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C:\Users\Admin\Desktop\SCPI\"/>
    </mc:Choice>
  </mc:AlternateContent>
  <xr:revisionPtr revIDLastSave="0" documentId="13_ncr:1_{8F028354-3312-4466-B4AA-E8F93C696688}" xr6:coauthVersionLast="47" xr6:coauthVersionMax="47" xr10:uidLastSave="{00000000-0000-0000-0000-000000000000}"/>
  <bookViews>
    <workbookView xWindow="-120" yWindow="-120" windowWidth="20730" windowHeight="11160" tabRatio="346" activeTab="2" xr2:uid="{00000000-000D-0000-FFFF-FFFF00000000}"/>
  </bookViews>
  <sheets>
    <sheet name="Détails" sheetId="3" r:id="rId1"/>
    <sheet name="Détails (2)" sheetId="13" state="hidden" r:id="rId2"/>
    <sheet name="Résumé" sheetId="9" r:id="rId3"/>
  </sheets>
  <definedNames>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Résumé!#REF!</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1500</definedName>
    <definedName name="solver_ver" localSheetId="2" hidden="1">3</definedName>
  </definedNames>
  <calcPr calcId="191029" calcMode="autoNoTable" iterate="1"/>
</workbook>
</file>

<file path=xl/calcChain.xml><?xml version="1.0" encoding="utf-8"?>
<calcChain xmlns="http://schemas.openxmlformats.org/spreadsheetml/2006/main">
  <c r="C17" i="3" l="1"/>
  <c r="C37" i="3" l="1"/>
  <c r="C17" i="13" l="1"/>
  <c r="C37" i="13"/>
  <c r="E64" i="13"/>
  <c r="C63" i="13"/>
  <c r="D50" i="13"/>
  <c r="D52" i="13" s="1"/>
  <c r="CV37" i="13"/>
  <c r="C35" i="13"/>
  <c r="IR59" i="13" s="1"/>
  <c r="C34" i="13"/>
  <c r="C33" i="13"/>
  <c r="H27" i="13"/>
  <c r="C15" i="13"/>
  <c r="C27" i="13" s="1"/>
  <c r="C15" i="3"/>
  <c r="CV37" i="3"/>
  <c r="C32" i="13" l="1"/>
  <c r="B63" i="13" s="1"/>
  <c r="BC59" i="13"/>
  <c r="GS59" i="13"/>
  <c r="ID59" i="13"/>
  <c r="R59" i="13"/>
  <c r="FH59" i="13"/>
  <c r="Z59" i="13"/>
  <c r="BK59" i="13"/>
  <c r="CU59" i="13"/>
  <c r="EF59" i="13"/>
  <c r="FP59" i="13"/>
  <c r="HA59" i="13"/>
  <c r="IL59" i="13"/>
  <c r="CM59" i="13"/>
  <c r="AA59" i="13"/>
  <c r="CV59" i="13"/>
  <c r="EG59" i="13"/>
  <c r="HB59" i="13"/>
  <c r="IM59" i="13"/>
  <c r="BT59" i="13"/>
  <c r="EO59" i="13"/>
  <c r="FZ59" i="13"/>
  <c r="IU59" i="13"/>
  <c r="AJ59" i="13"/>
  <c r="BU59" i="13"/>
  <c r="DF59" i="13"/>
  <c r="EP59" i="13"/>
  <c r="GA59" i="13"/>
  <c r="HK59" i="13"/>
  <c r="IV59" i="13"/>
  <c r="DX59" i="13"/>
  <c r="BL59" i="13"/>
  <c r="FR59" i="13"/>
  <c r="AI59" i="13"/>
  <c r="DD59" i="13"/>
  <c r="HJ59" i="13"/>
  <c r="H59" i="13"/>
  <c r="AR59" i="13"/>
  <c r="CC59" i="13"/>
  <c r="DN59" i="13"/>
  <c r="EX59" i="13"/>
  <c r="GI59" i="13"/>
  <c r="HS59" i="13"/>
  <c r="I59" i="13"/>
  <c r="AT59" i="13"/>
  <c r="CD59" i="13"/>
  <c r="DO59" i="13"/>
  <c r="EY59" i="13"/>
  <c r="GJ59" i="13"/>
  <c r="HT59" i="13"/>
  <c r="Q59" i="13"/>
  <c r="BB59" i="13"/>
  <c r="CL59" i="13"/>
  <c r="DW59" i="13"/>
  <c r="FG59" i="13"/>
  <c r="GR59" i="13"/>
  <c r="IB59" i="13"/>
  <c r="B66" i="13"/>
  <c r="J59" i="13"/>
  <c r="S59" i="13"/>
  <c r="AB59" i="13"/>
  <c r="AL59" i="13"/>
  <c r="AU59" i="13"/>
  <c r="BD59" i="13"/>
  <c r="BM59" i="13"/>
  <c r="BV59" i="13"/>
  <c r="CE59" i="13"/>
  <c r="CN59" i="13"/>
  <c r="CX59" i="13"/>
  <c r="DG59" i="13"/>
  <c r="DP59" i="13"/>
  <c r="DY59" i="13"/>
  <c r="EH59" i="13"/>
  <c r="EQ59" i="13"/>
  <c r="EZ59" i="13"/>
  <c r="FJ59" i="13"/>
  <c r="FS59" i="13"/>
  <c r="GB59" i="13"/>
  <c r="GK59" i="13"/>
  <c r="GT59" i="13"/>
  <c r="HC59" i="13"/>
  <c r="HL59" i="13"/>
  <c r="HV59" i="13"/>
  <c r="IE59" i="13"/>
  <c r="IN59" i="13"/>
  <c r="C28" i="13"/>
  <c r="K59" i="13"/>
  <c r="T59" i="13"/>
  <c r="AD59" i="13"/>
  <c r="AM59" i="13"/>
  <c r="AV59" i="13"/>
  <c r="BE59" i="13"/>
  <c r="BN59" i="13"/>
  <c r="BW59" i="13"/>
  <c r="CF59" i="13"/>
  <c r="CP59" i="13"/>
  <c r="CY59" i="13"/>
  <c r="DH59" i="13"/>
  <c r="DQ59" i="13"/>
  <c r="DZ59" i="13"/>
  <c r="EI59" i="13"/>
  <c r="ER59" i="13"/>
  <c r="FB59" i="13"/>
  <c r="FK59" i="13"/>
  <c r="FT59" i="13"/>
  <c r="GC59" i="13"/>
  <c r="GL59" i="13"/>
  <c r="GU59" i="13"/>
  <c r="HD59" i="13"/>
  <c r="HN59" i="13"/>
  <c r="HW59" i="13"/>
  <c r="IF59" i="13"/>
  <c r="IO59" i="13"/>
  <c r="C26" i="13"/>
  <c r="C31" i="13"/>
  <c r="L59" i="13"/>
  <c r="V59" i="13"/>
  <c r="AE59" i="13"/>
  <c r="AN59" i="13"/>
  <c r="AW59" i="13"/>
  <c r="BF59" i="13"/>
  <c r="BO59" i="13"/>
  <c r="BX59" i="13"/>
  <c r="CH59" i="13"/>
  <c r="CQ59" i="13"/>
  <c r="CZ59" i="13"/>
  <c r="DI59" i="13"/>
  <c r="DR59" i="13"/>
  <c r="EA59" i="13"/>
  <c r="EJ59" i="13"/>
  <c r="ET59" i="13"/>
  <c r="FC59" i="13"/>
  <c r="FL59" i="13"/>
  <c r="FU59" i="13"/>
  <c r="GD59" i="13"/>
  <c r="GM59" i="13"/>
  <c r="GV59" i="13"/>
  <c r="HF59" i="13"/>
  <c r="HO59" i="13"/>
  <c r="HX59" i="13"/>
  <c r="IG59" i="13"/>
  <c r="IP59" i="13"/>
  <c r="D59" i="13"/>
  <c r="N59" i="13"/>
  <c r="W59" i="13"/>
  <c r="AF59" i="13"/>
  <c r="AO59" i="13"/>
  <c r="AX59" i="13"/>
  <c r="BG59" i="13"/>
  <c r="BP59" i="13"/>
  <c r="BZ59" i="13"/>
  <c r="CI59" i="13"/>
  <c r="CR59" i="13"/>
  <c r="DA59" i="13"/>
  <c r="DJ59" i="13"/>
  <c r="DS59" i="13"/>
  <c r="EB59" i="13"/>
  <c r="EL59" i="13"/>
  <c r="EU59" i="13"/>
  <c r="FD59" i="13"/>
  <c r="FM59" i="13"/>
  <c r="FV59" i="13"/>
  <c r="GE59" i="13"/>
  <c r="GN59" i="13"/>
  <c r="GX59" i="13"/>
  <c r="HG59" i="13"/>
  <c r="HP59" i="13"/>
  <c r="HY59" i="13"/>
  <c r="IH59" i="13"/>
  <c r="IQ59" i="13"/>
  <c r="F59" i="13"/>
  <c r="O59" i="13"/>
  <c r="X59" i="13"/>
  <c r="AG59" i="13"/>
  <c r="AP59" i="13"/>
  <c r="AY59" i="13"/>
  <c r="BH59" i="13"/>
  <c r="BR59" i="13"/>
  <c r="CA59" i="13"/>
  <c r="CJ59" i="13"/>
  <c r="CS59" i="13"/>
  <c r="DB59" i="13"/>
  <c r="DK59" i="13"/>
  <c r="DT59" i="13"/>
  <c r="ED59" i="13"/>
  <c r="EM59" i="13"/>
  <c r="EV59" i="13"/>
  <c r="FE59" i="13"/>
  <c r="FN59" i="13"/>
  <c r="FW59" i="13"/>
  <c r="GF59" i="13"/>
  <c r="GP59" i="13"/>
  <c r="GY59" i="13"/>
  <c r="HH59" i="13"/>
  <c r="HQ59" i="13"/>
  <c r="HZ59" i="13"/>
  <c r="II59" i="13"/>
  <c r="IS59" i="13"/>
  <c r="IK59" i="13"/>
  <c r="IC59" i="13"/>
  <c r="HU59" i="13"/>
  <c r="HM59" i="13"/>
  <c r="HE59" i="13"/>
  <c r="GW59" i="13"/>
  <c r="GO59" i="13"/>
  <c r="GG59" i="13"/>
  <c r="FY59" i="13"/>
  <c r="FQ59" i="13"/>
  <c r="FI59" i="13"/>
  <c r="FA59" i="13"/>
  <c r="ES59" i="13"/>
  <c r="EK59" i="13"/>
  <c r="EC59" i="13"/>
  <c r="DU59" i="13"/>
  <c r="DM59" i="13"/>
  <c r="DE59" i="13"/>
  <c r="CW59" i="13"/>
  <c r="CO59" i="13"/>
  <c r="CG59" i="13"/>
  <c r="BY59" i="13"/>
  <c r="BQ59" i="13"/>
  <c r="BI59" i="13"/>
  <c r="BA59" i="13"/>
  <c r="AS59" i="13"/>
  <c r="AK59" i="13"/>
  <c r="AC59" i="13"/>
  <c r="U59" i="13"/>
  <c r="M59" i="13"/>
  <c r="E59" i="13"/>
  <c r="G59" i="13"/>
  <c r="P59" i="13"/>
  <c r="Y59" i="13"/>
  <c r="AH59" i="13"/>
  <c r="AQ59" i="13"/>
  <c r="AZ59" i="13"/>
  <c r="BJ59" i="13"/>
  <c r="BS59" i="13"/>
  <c r="CB59" i="13"/>
  <c r="CK59" i="13"/>
  <c r="CT59" i="13"/>
  <c r="DC59" i="13"/>
  <c r="DL59" i="13"/>
  <c r="DV59" i="13"/>
  <c r="EE59" i="13"/>
  <c r="EN59" i="13"/>
  <c r="EW59" i="13"/>
  <c r="FF59" i="13"/>
  <c r="FO59" i="13"/>
  <c r="FX59" i="13"/>
  <c r="GH59" i="13"/>
  <c r="GQ59" i="13"/>
  <c r="GZ59" i="13"/>
  <c r="HI59" i="13"/>
  <c r="HR59" i="13"/>
  <c r="IA59" i="13"/>
  <c r="IJ59" i="13"/>
  <c r="IT59" i="13"/>
  <c r="E63" i="13"/>
  <c r="F64" i="13"/>
  <c r="F63" i="13" l="1"/>
  <c r="G64" i="13"/>
  <c r="H64" i="13" s="1"/>
  <c r="I64" i="13" s="1"/>
  <c r="J64" i="13" s="1"/>
  <c r="K64" i="13" s="1"/>
  <c r="L64" i="13" s="1"/>
  <c r="M64" i="13" s="1"/>
  <c r="N64" i="13" s="1"/>
  <c r="O64" i="13" s="1"/>
  <c r="P64" i="13" s="1"/>
  <c r="Q64" i="13" s="1"/>
  <c r="R64" i="13" s="1"/>
  <c r="S64" i="13" s="1"/>
  <c r="T64" i="13" s="1"/>
  <c r="U64" i="13" s="1"/>
  <c r="V64" i="13" s="1"/>
  <c r="W64" i="13" s="1"/>
  <c r="X64" i="13" s="1"/>
  <c r="Y64" i="13" s="1"/>
  <c r="Z64" i="13" s="1"/>
  <c r="AA64" i="13" s="1"/>
  <c r="AB64" i="13" s="1"/>
  <c r="AC64" i="13" s="1"/>
  <c r="AD64" i="13" s="1"/>
  <c r="AE64" i="13" s="1"/>
  <c r="AF64" i="13" s="1"/>
  <c r="AG64" i="13" s="1"/>
  <c r="AH64" i="13" s="1"/>
  <c r="AI64" i="13" s="1"/>
  <c r="AJ64" i="13" s="1"/>
  <c r="AK64" i="13" s="1"/>
  <c r="AL64" i="13" s="1"/>
  <c r="AM64" i="13" s="1"/>
  <c r="AN64" i="13" s="1"/>
  <c r="AO64" i="13" s="1"/>
  <c r="AP64" i="13" s="1"/>
  <c r="AQ64" i="13" s="1"/>
  <c r="AR64" i="13" s="1"/>
  <c r="AS64" i="13" s="1"/>
  <c r="AT64" i="13" s="1"/>
  <c r="AU64" i="13" s="1"/>
  <c r="AV64" i="13" s="1"/>
  <c r="AW64" i="13" s="1"/>
  <c r="AX64" i="13" s="1"/>
  <c r="AY64" i="13" s="1"/>
  <c r="AZ64" i="13" s="1"/>
  <c r="BA64" i="13" s="1"/>
  <c r="BB64" i="13" s="1"/>
  <c r="BC64" i="13" s="1"/>
  <c r="BD64" i="13" s="1"/>
  <c r="BE64" i="13" s="1"/>
  <c r="BF64" i="13" s="1"/>
  <c r="BG64" i="13" s="1"/>
  <c r="BH64" i="13" s="1"/>
  <c r="BI64" i="13" s="1"/>
  <c r="BJ64" i="13" s="1"/>
  <c r="BK64" i="13" s="1"/>
  <c r="BL64" i="13" s="1"/>
  <c r="BM64" i="13" s="1"/>
  <c r="BN64" i="13" s="1"/>
  <c r="BO64" i="13" s="1"/>
  <c r="BP64" i="13" s="1"/>
  <c r="BQ64" i="13" s="1"/>
  <c r="BR64" i="13" s="1"/>
  <c r="BS64" i="13" s="1"/>
  <c r="BT64" i="13" s="1"/>
  <c r="BU64" i="13" s="1"/>
  <c r="BV64" i="13" s="1"/>
  <c r="BW64" i="13" s="1"/>
  <c r="BX64" i="13" s="1"/>
  <c r="BY64" i="13" s="1"/>
  <c r="BZ64" i="13" s="1"/>
  <c r="CA64" i="13" s="1"/>
  <c r="CB64" i="13" s="1"/>
  <c r="CC64" i="13" s="1"/>
  <c r="CD64" i="13" s="1"/>
  <c r="CE64" i="13" s="1"/>
  <c r="CF64" i="13" s="1"/>
  <c r="CG64" i="13" s="1"/>
  <c r="CH64" i="13" s="1"/>
  <c r="CI64" i="13" s="1"/>
  <c r="CJ64" i="13" s="1"/>
  <c r="CK64" i="13" s="1"/>
  <c r="CL64" i="13" s="1"/>
  <c r="CM64" i="13" s="1"/>
  <c r="CN64" i="13" s="1"/>
  <c r="CO64" i="13" s="1"/>
  <c r="CP64" i="13" s="1"/>
  <c r="CQ64" i="13" s="1"/>
  <c r="CR64" i="13" s="1"/>
  <c r="CS64" i="13" s="1"/>
  <c r="CT64" i="13" s="1"/>
  <c r="CU64" i="13" s="1"/>
  <c r="CV64" i="13" s="1"/>
  <c r="CW64" i="13" s="1"/>
  <c r="CX64" i="13" s="1"/>
  <c r="CY64" i="13" s="1"/>
  <c r="CZ64" i="13" s="1"/>
  <c r="DA64" i="13" s="1"/>
  <c r="DB64" i="13" s="1"/>
  <c r="DC64" i="13" s="1"/>
  <c r="DD64" i="13" s="1"/>
  <c r="DE64" i="13" s="1"/>
  <c r="DF64" i="13" s="1"/>
  <c r="DG64" i="13" s="1"/>
  <c r="DH64" i="13" s="1"/>
  <c r="DI64" i="13" s="1"/>
  <c r="DJ64" i="13" s="1"/>
  <c r="DK64" i="13" s="1"/>
  <c r="DL64" i="13" s="1"/>
  <c r="DM64" i="13" s="1"/>
  <c r="DN64" i="13" s="1"/>
  <c r="DO64" i="13" s="1"/>
  <c r="DP64" i="13" s="1"/>
  <c r="DQ64" i="13" s="1"/>
  <c r="DR64" i="13" s="1"/>
  <c r="DS64" i="13" s="1"/>
  <c r="DT64" i="13" s="1"/>
  <c r="DU64" i="13" s="1"/>
  <c r="DV64" i="13" s="1"/>
  <c r="DW64" i="13" s="1"/>
  <c r="DX64" i="13" s="1"/>
  <c r="DY64" i="13" s="1"/>
  <c r="DZ64" i="13" s="1"/>
  <c r="EA64" i="13" s="1"/>
  <c r="EB64" i="13" s="1"/>
  <c r="EC64" i="13" s="1"/>
  <c r="ED64" i="13" s="1"/>
  <c r="EE64" i="13" s="1"/>
  <c r="EF64" i="13" s="1"/>
  <c r="EG64" i="13" s="1"/>
  <c r="EH64" i="13" s="1"/>
  <c r="EI64" i="13" s="1"/>
  <c r="EJ64" i="13" s="1"/>
  <c r="EK64" i="13" s="1"/>
  <c r="EL64" i="13" s="1"/>
  <c r="EM64" i="13" s="1"/>
  <c r="EN64" i="13" s="1"/>
  <c r="EO64" i="13" s="1"/>
  <c r="EP64" i="13" s="1"/>
  <c r="EQ64" i="13" s="1"/>
  <c r="ER64" i="13" s="1"/>
  <c r="ES64" i="13" s="1"/>
  <c r="ET64" i="13" s="1"/>
  <c r="EU64" i="13" s="1"/>
  <c r="EV64" i="13" s="1"/>
  <c r="EW64" i="13" s="1"/>
  <c r="EX64" i="13" s="1"/>
  <c r="EY64" i="13" s="1"/>
  <c r="EZ64" i="13" s="1"/>
  <c r="FA64" i="13" s="1"/>
  <c r="FB64" i="13" s="1"/>
  <c r="FC64" i="13" s="1"/>
  <c r="FD64" i="13" s="1"/>
  <c r="FE64" i="13" s="1"/>
  <c r="FF64" i="13" s="1"/>
  <c r="FG64" i="13" s="1"/>
  <c r="FH64" i="13" s="1"/>
  <c r="FI64" i="13" s="1"/>
  <c r="FJ64" i="13" s="1"/>
  <c r="FK64" i="13" s="1"/>
  <c r="FL64" i="13" s="1"/>
  <c r="FM64" i="13" s="1"/>
  <c r="FN64" i="13" s="1"/>
  <c r="FO64" i="13" s="1"/>
  <c r="FP64" i="13" s="1"/>
  <c r="FQ64" i="13" s="1"/>
  <c r="FR64" i="13" s="1"/>
  <c r="FS64" i="13" s="1"/>
  <c r="FT64" i="13" s="1"/>
  <c r="FU64" i="13" s="1"/>
  <c r="FV64" i="13" s="1"/>
  <c r="FW64" i="13" s="1"/>
  <c r="FX64" i="13" s="1"/>
  <c r="FY64" i="13" s="1"/>
  <c r="FZ64" i="13" s="1"/>
  <c r="GA64" i="13" s="1"/>
  <c r="GB64" i="13" s="1"/>
  <c r="GC64" i="13" s="1"/>
  <c r="GD64" i="13" s="1"/>
  <c r="GE64" i="13" s="1"/>
  <c r="GF64" i="13" s="1"/>
  <c r="GG64" i="13" s="1"/>
  <c r="GH64" i="13" s="1"/>
  <c r="GI64" i="13" s="1"/>
  <c r="GJ64" i="13" s="1"/>
  <c r="GK64" i="13" s="1"/>
  <c r="GL64" i="13" s="1"/>
  <c r="GM64" i="13" s="1"/>
  <c r="GN64" i="13" s="1"/>
  <c r="GO64" i="13" s="1"/>
  <c r="GP64" i="13" s="1"/>
  <c r="GQ64" i="13" s="1"/>
  <c r="GR64" i="13" s="1"/>
  <c r="GS64" i="13" s="1"/>
  <c r="GT64" i="13" s="1"/>
  <c r="GU64" i="13" s="1"/>
  <c r="GV64" i="13" s="1"/>
  <c r="GW64" i="13" s="1"/>
  <c r="GX64" i="13" s="1"/>
  <c r="GY64" i="13" s="1"/>
  <c r="GZ64" i="13" s="1"/>
  <c r="HA64" i="13" s="1"/>
  <c r="HB64" i="13" s="1"/>
  <c r="HC64" i="13" s="1"/>
  <c r="HD64" i="13" s="1"/>
  <c r="HE64" i="13" s="1"/>
  <c r="HF64" i="13" s="1"/>
  <c r="HG64" i="13" s="1"/>
  <c r="HH64" i="13" s="1"/>
  <c r="HI64" i="13" s="1"/>
  <c r="HJ64" i="13" s="1"/>
  <c r="HK64" i="13" s="1"/>
  <c r="HL64" i="13" s="1"/>
  <c r="HM64" i="13" s="1"/>
  <c r="HN64" i="13" s="1"/>
  <c r="HO64" i="13" s="1"/>
  <c r="HP64" i="13" s="1"/>
  <c r="HQ64" i="13" s="1"/>
  <c r="HR64" i="13" s="1"/>
  <c r="HS64" i="13" s="1"/>
  <c r="HT64" i="13" s="1"/>
  <c r="HU64" i="13" s="1"/>
  <c r="HV64" i="13" s="1"/>
  <c r="HW64" i="13" s="1"/>
  <c r="HX64" i="13" s="1"/>
  <c r="HY64" i="13" s="1"/>
  <c r="HZ64" i="13" s="1"/>
  <c r="IA64" i="13" s="1"/>
  <c r="IB64" i="13" s="1"/>
  <c r="IC64" i="13" s="1"/>
  <c r="ID64" i="13" s="1"/>
  <c r="IE64" i="13" s="1"/>
  <c r="IF64" i="13" s="1"/>
  <c r="IG64" i="13" s="1"/>
  <c r="IH64" i="13" s="1"/>
  <c r="II64" i="13" s="1"/>
  <c r="IJ64" i="13" s="1"/>
  <c r="IK64" i="13" s="1"/>
  <c r="IL64" i="13" s="1"/>
  <c r="IM64" i="13" s="1"/>
  <c r="IN64" i="13" s="1"/>
  <c r="IO64" i="13" s="1"/>
  <c r="IP64" i="13" s="1"/>
  <c r="IQ64" i="13" s="1"/>
  <c r="IR64" i="13" s="1"/>
  <c r="IS64" i="13" s="1"/>
  <c r="IT64" i="13" s="1"/>
  <c r="IU64" i="13" s="1"/>
  <c r="IV64" i="13" s="1"/>
  <c r="IW64" i="13" s="1"/>
  <c r="IX64" i="13" s="1"/>
  <c r="IY64" i="13" s="1"/>
  <c r="IZ64" i="13" s="1"/>
  <c r="JA64" i="13" s="1"/>
  <c r="JB64" i="13" s="1"/>
  <c r="JC64" i="13" s="1"/>
  <c r="JD64" i="13" s="1"/>
  <c r="JE64" i="13" s="1"/>
  <c r="JF64" i="13" s="1"/>
  <c r="JG64" i="13" s="1"/>
  <c r="JH64" i="13" s="1"/>
  <c r="JI64" i="13" s="1"/>
  <c r="JJ64" i="13" s="1"/>
  <c r="JK64" i="13" s="1"/>
  <c r="JL64" i="13" s="1"/>
  <c r="JM64" i="13" s="1"/>
  <c r="JN64" i="13" s="1"/>
  <c r="JO64" i="13" s="1"/>
  <c r="JP64" i="13" s="1"/>
  <c r="JQ64" i="13" s="1"/>
  <c r="JR64" i="13" s="1"/>
  <c r="JS64" i="13" s="1"/>
  <c r="JT64" i="13" s="1"/>
  <c r="JU64" i="13" s="1"/>
  <c r="JV64" i="13" s="1"/>
  <c r="JW64" i="13" s="1"/>
  <c r="JX64" i="13" s="1"/>
  <c r="JY64" i="13" s="1"/>
  <c r="JZ64" i="13" s="1"/>
  <c r="KA64" i="13" s="1"/>
  <c r="KB64" i="13" s="1"/>
  <c r="KC64" i="13" s="1"/>
  <c r="KD64" i="13" s="1"/>
  <c r="KE64" i="13" s="1"/>
  <c r="KF64" i="13" s="1"/>
  <c r="KG64" i="13" s="1"/>
  <c r="KH64" i="13" s="1"/>
  <c r="KI64" i="13" s="1"/>
  <c r="KJ64" i="13" s="1"/>
  <c r="KK64" i="13" s="1"/>
  <c r="KL64" i="13" s="1"/>
  <c r="KM64" i="13" s="1"/>
  <c r="KN64" i="13" s="1"/>
  <c r="KO64" i="13" s="1"/>
  <c r="KP64" i="13" s="1"/>
  <c r="KQ64" i="13" s="1"/>
  <c r="KR64" i="13" s="1"/>
  <c r="KS64" i="13" s="1"/>
  <c r="KT64" i="13" s="1"/>
  <c r="KU64" i="13" s="1"/>
  <c r="KV64" i="13" s="1"/>
  <c r="KW64" i="13" s="1"/>
  <c r="KX64" i="13" s="1"/>
  <c r="KY64" i="13" s="1"/>
  <c r="KZ64" i="13" s="1"/>
  <c r="LA64" i="13" s="1"/>
  <c r="LB64" i="13" s="1"/>
  <c r="LC64" i="13" s="1"/>
  <c r="LD64" i="13" s="1"/>
  <c r="LE64" i="13" s="1"/>
  <c r="LF64" i="13" s="1"/>
  <c r="LG64" i="13" s="1"/>
  <c r="LH64" i="13" s="1"/>
  <c r="LI64" i="13" s="1"/>
  <c r="LJ64" i="13" s="1"/>
  <c r="LK64" i="13" s="1"/>
  <c r="LL64" i="13" s="1"/>
  <c r="LM64" i="13" s="1"/>
  <c r="LN64" i="13" s="1"/>
  <c r="LO64" i="13" s="1"/>
  <c r="LP64" i="13" s="1"/>
  <c r="LQ64" i="13" s="1"/>
  <c r="LR64" i="13" s="1"/>
  <c r="LS64" i="13" s="1"/>
  <c r="LT64" i="13" s="1"/>
  <c r="LU64" i="13" s="1"/>
  <c r="LV64" i="13" s="1"/>
  <c r="E41" i="13"/>
  <c r="D58" i="13"/>
  <c r="C19" i="13"/>
  <c r="C18" i="13"/>
  <c r="C36" i="13"/>
  <c r="D60" i="13" s="1"/>
  <c r="C26" i="3"/>
  <c r="C8" i="9" s="1"/>
  <c r="C35" i="3"/>
  <c r="ID59" i="3" s="1"/>
  <c r="C63" i="3"/>
  <c r="C34" i="3"/>
  <c r="C15" i="9" s="1"/>
  <c r="E64" i="3"/>
  <c r="D50" i="3"/>
  <c r="D52" i="3" s="1"/>
  <c r="B66" i="3" s="1"/>
  <c r="C32" i="3"/>
  <c r="G40" i="9"/>
  <c r="L38" i="9"/>
  <c r="K38" i="9"/>
  <c r="J38" i="9"/>
  <c r="I38" i="9"/>
  <c r="H38" i="9"/>
  <c r="G38" i="9"/>
  <c r="L36" i="9"/>
  <c r="K36" i="9"/>
  <c r="J36" i="9"/>
  <c r="I36" i="9"/>
  <c r="H36" i="9"/>
  <c r="G36" i="9"/>
  <c r="L34" i="9"/>
  <c r="K34" i="9"/>
  <c r="J34" i="9"/>
  <c r="I34" i="9"/>
  <c r="H34" i="9"/>
  <c r="G34" i="9"/>
  <c r="J37" i="3"/>
  <c r="K37" i="3" s="1"/>
  <c r="L37" i="3" s="1"/>
  <c r="M37" i="3" s="1"/>
  <c r="N37" i="3" s="1"/>
  <c r="O37" i="3" s="1"/>
  <c r="P37" i="3" s="1"/>
  <c r="Q37" i="3" s="1"/>
  <c r="R37" i="3" s="1"/>
  <c r="S37" i="3" s="1"/>
  <c r="T37" i="3" s="1"/>
  <c r="U37" i="3" s="1"/>
  <c r="V37" i="3" s="1"/>
  <c r="W37" i="3" s="1"/>
  <c r="X37" i="3" s="1"/>
  <c r="Y37" i="3" s="1"/>
  <c r="Z37" i="3" s="1"/>
  <c r="AA37" i="3" s="1"/>
  <c r="AB37" i="3" s="1"/>
  <c r="G30" i="9"/>
  <c r="L28" i="9"/>
  <c r="K28" i="9"/>
  <c r="J28" i="9"/>
  <c r="I28" i="9"/>
  <c r="H28" i="9"/>
  <c r="G28" i="9"/>
  <c r="L26" i="9"/>
  <c r="K26" i="9"/>
  <c r="J26" i="9"/>
  <c r="I26" i="9"/>
  <c r="H26" i="9"/>
  <c r="G26" i="9"/>
  <c r="L24" i="9"/>
  <c r="K24" i="9"/>
  <c r="J24" i="9"/>
  <c r="I24" i="9"/>
  <c r="H24" i="9"/>
  <c r="G24" i="9"/>
  <c r="G17" i="9"/>
  <c r="L15" i="9"/>
  <c r="K15" i="9"/>
  <c r="J15" i="9"/>
  <c r="I15" i="9"/>
  <c r="H15" i="9"/>
  <c r="G15" i="9"/>
  <c r="L13" i="9"/>
  <c r="K13" i="9"/>
  <c r="J13" i="9"/>
  <c r="I13" i="9"/>
  <c r="H13" i="9"/>
  <c r="G13" i="9"/>
  <c r="L11" i="9"/>
  <c r="K11" i="9"/>
  <c r="J11" i="9"/>
  <c r="I11" i="9"/>
  <c r="H11" i="9"/>
  <c r="G11" i="9"/>
  <c r="J34" i="3"/>
  <c r="K34" i="3"/>
  <c r="L34" i="3" s="1"/>
  <c r="M34" i="3" s="1"/>
  <c r="N34" i="3" s="1"/>
  <c r="O34" i="3" s="1"/>
  <c r="P34" i="3" s="1"/>
  <c r="Q34" i="3" s="1"/>
  <c r="R34" i="3" s="1"/>
  <c r="S34" i="3" s="1"/>
  <c r="T34" i="3" s="1"/>
  <c r="U34" i="3" s="1"/>
  <c r="V34" i="3" s="1"/>
  <c r="W34" i="3" s="1"/>
  <c r="X34" i="3" s="1"/>
  <c r="Y34" i="3" s="1"/>
  <c r="Z34" i="3" s="1"/>
  <c r="AA34" i="3" s="1"/>
  <c r="AB34" i="3" s="1"/>
  <c r="C33" i="3"/>
  <c r="J31" i="3"/>
  <c r="K31" i="3" s="1"/>
  <c r="L31" i="3" s="1"/>
  <c r="M31" i="3" s="1"/>
  <c r="N31" i="3" s="1"/>
  <c r="O31" i="3" s="1"/>
  <c r="P31" i="3" s="1"/>
  <c r="Q31" i="3" s="1"/>
  <c r="R31" i="3" s="1"/>
  <c r="S31" i="3" s="1"/>
  <c r="T31" i="3" s="1"/>
  <c r="U31" i="3" s="1"/>
  <c r="V31" i="3" s="1"/>
  <c r="W31" i="3" s="1"/>
  <c r="X31" i="3" s="1"/>
  <c r="Y31" i="3" s="1"/>
  <c r="Z31" i="3" s="1"/>
  <c r="AA31" i="3" s="1"/>
  <c r="AB31" i="3" s="1"/>
  <c r="H27" i="3"/>
  <c r="C27" i="3"/>
  <c r="GW59" i="3" l="1"/>
  <c r="I63" i="13"/>
  <c r="H63" i="13"/>
  <c r="BI63" i="13"/>
  <c r="O63" i="13"/>
  <c r="M63" i="13"/>
  <c r="X63" i="13"/>
  <c r="Y63" i="13"/>
  <c r="AB63" i="13"/>
  <c r="AF63" i="13"/>
  <c r="AE50" i="13" s="1"/>
  <c r="AY63" i="13"/>
  <c r="U63" i="13"/>
  <c r="N63" i="13"/>
  <c r="AN59" i="3"/>
  <c r="CO59" i="3"/>
  <c r="CZ59" i="3"/>
  <c r="AC59" i="3"/>
  <c r="FR59" i="3"/>
  <c r="BD59" i="3"/>
  <c r="DV59" i="3"/>
  <c r="IC59" i="3"/>
  <c r="M59" i="3"/>
  <c r="BI59" i="3"/>
  <c r="DW59" i="3"/>
  <c r="IO59" i="3"/>
  <c r="HV59" i="3"/>
  <c r="GP59" i="3"/>
  <c r="FJ59" i="3"/>
  <c r="EM59" i="3"/>
  <c r="DU59" i="3"/>
  <c r="CY59" i="3"/>
  <c r="CI59" i="3"/>
  <c r="BS59" i="3"/>
  <c r="BC59" i="3"/>
  <c r="AM59" i="3"/>
  <c r="W59" i="3"/>
  <c r="K59" i="3"/>
  <c r="HU59" i="3"/>
  <c r="GO59" i="3"/>
  <c r="FI59" i="3"/>
  <c r="EL59" i="3"/>
  <c r="DO59" i="3"/>
  <c r="CX59" i="3"/>
  <c r="CH59" i="3"/>
  <c r="BR59" i="3"/>
  <c r="BB59" i="3"/>
  <c r="AL59" i="3"/>
  <c r="V59" i="3"/>
  <c r="H59" i="3"/>
  <c r="IT59" i="3"/>
  <c r="HN59" i="3"/>
  <c r="FC59" i="3"/>
  <c r="EK59" i="3"/>
  <c r="CW59" i="3"/>
  <c r="BQ59" i="3"/>
  <c r="AK59" i="3"/>
  <c r="G59" i="3"/>
  <c r="IS59" i="3"/>
  <c r="HM59" i="3"/>
  <c r="GG59" i="3"/>
  <c r="FB59" i="3"/>
  <c r="EE59" i="3"/>
  <c r="DM59" i="3"/>
  <c r="CR59" i="3"/>
  <c r="CB59" i="3"/>
  <c r="BL59" i="3"/>
  <c r="AV59" i="3"/>
  <c r="AF59" i="3"/>
  <c r="S59" i="3"/>
  <c r="F59" i="3"/>
  <c r="IL59" i="3"/>
  <c r="HF59" i="3"/>
  <c r="FZ59" i="3"/>
  <c r="FA59" i="3"/>
  <c r="ED59" i="3"/>
  <c r="DG59" i="3"/>
  <c r="CQ59" i="3"/>
  <c r="CA59" i="3"/>
  <c r="BK59" i="3"/>
  <c r="AU59" i="3"/>
  <c r="AE59" i="3"/>
  <c r="P59" i="3"/>
  <c r="E59" i="3"/>
  <c r="IK59" i="3"/>
  <c r="HE59" i="3"/>
  <c r="FY59" i="3"/>
  <c r="EU59" i="3"/>
  <c r="EC59" i="3"/>
  <c r="DF59" i="3"/>
  <c r="CP59" i="3"/>
  <c r="BZ59" i="3"/>
  <c r="BJ59" i="3"/>
  <c r="AT59" i="3"/>
  <c r="AD59" i="3"/>
  <c r="GH59" i="3"/>
  <c r="DN59" i="3"/>
  <c r="CG59" i="3"/>
  <c r="BA59" i="3"/>
  <c r="U59" i="3"/>
  <c r="AS59" i="3"/>
  <c r="DE59" i="3"/>
  <c r="GX59" i="3"/>
  <c r="N59" i="3"/>
  <c r="BT59" i="3"/>
  <c r="ES59" i="3"/>
  <c r="O59" i="3"/>
  <c r="BY59" i="3"/>
  <c r="ET59" i="3"/>
  <c r="X59" i="3"/>
  <c r="CJ59" i="3"/>
  <c r="FQ59" i="3"/>
  <c r="AE63" i="13"/>
  <c r="AM63" i="13"/>
  <c r="AL50" i="13" s="1"/>
  <c r="Q63" i="13"/>
  <c r="Z63" i="13"/>
  <c r="AI63" i="13"/>
  <c r="J63" i="13"/>
  <c r="AP63" i="13"/>
  <c r="AJ63" i="13"/>
  <c r="V63" i="13"/>
  <c r="L63" i="13"/>
  <c r="K50" i="13" s="1"/>
  <c r="AX63" i="13"/>
  <c r="AW50" i="13" s="1"/>
  <c r="AC63" i="13"/>
  <c r="BP63" i="13"/>
  <c r="BQ63" i="13"/>
  <c r="G63" i="13"/>
  <c r="F50" i="13" s="1"/>
  <c r="AW63" i="13"/>
  <c r="AK63" i="13"/>
  <c r="AJ50" i="13" s="1"/>
  <c r="DU63" i="13"/>
  <c r="AX50" i="13"/>
  <c r="JV63" i="13"/>
  <c r="IQ63" i="13"/>
  <c r="HR63" i="13"/>
  <c r="CY63" i="13"/>
  <c r="HW63" i="13"/>
  <c r="CK63" i="13"/>
  <c r="HI63" i="13"/>
  <c r="BY63" i="13"/>
  <c r="HX63" i="13"/>
  <c r="CN63" i="13"/>
  <c r="LK62" i="13"/>
  <c r="KS63" i="13"/>
  <c r="IN63" i="13"/>
  <c r="BZ63" i="13"/>
  <c r="AR63" i="13"/>
  <c r="JJ63" i="13"/>
  <c r="LJ62" i="13"/>
  <c r="GN63" i="13"/>
  <c r="GG63" i="13"/>
  <c r="AD63" i="13"/>
  <c r="FD63" i="13"/>
  <c r="BO63" i="13"/>
  <c r="BV63" i="13"/>
  <c r="JL62" i="13"/>
  <c r="EI63" i="13"/>
  <c r="IZ62" i="13"/>
  <c r="DJ63" i="13"/>
  <c r="JB62" i="13"/>
  <c r="CE63" i="13"/>
  <c r="BF63" i="13"/>
  <c r="LB63" i="13"/>
  <c r="AA63" i="13"/>
  <c r="JW63" i="13"/>
  <c r="K63" i="13"/>
  <c r="IX63" i="13"/>
  <c r="IW62" i="13"/>
  <c r="LI62" i="13"/>
  <c r="AU63" i="13"/>
  <c r="DG63" i="13"/>
  <c r="FS63" i="13"/>
  <c r="IE63" i="13"/>
  <c r="AG63" i="13"/>
  <c r="CS63" i="13"/>
  <c r="FE63" i="13"/>
  <c r="HQ63" i="13"/>
  <c r="CF63" i="13"/>
  <c r="EK63" i="13"/>
  <c r="LC62" i="13"/>
  <c r="KJ63" i="13"/>
  <c r="GX63" i="13"/>
  <c r="EZ63" i="13"/>
  <c r="ES63" i="13"/>
  <c r="BB63" i="13"/>
  <c r="DL63" i="13"/>
  <c r="HF63" i="13"/>
  <c r="CV63" i="13"/>
  <c r="CO63" i="13"/>
  <c r="JG62" i="13"/>
  <c r="KZ63" i="13"/>
  <c r="LV63" i="13"/>
  <c r="DD63" i="13"/>
  <c r="CW63" i="13"/>
  <c r="JO62" i="13"/>
  <c r="LH63" i="13"/>
  <c r="IX62" i="13"/>
  <c r="EB63" i="13"/>
  <c r="KM62" i="13"/>
  <c r="JT63" i="13"/>
  <c r="LT63" i="13"/>
  <c r="LV62" i="13"/>
  <c r="DC63" i="13"/>
  <c r="CD63" i="13"/>
  <c r="KU63" i="13"/>
  <c r="LT62" i="13"/>
  <c r="LA62" i="13"/>
  <c r="FK63" i="13"/>
  <c r="KI63" i="13"/>
  <c r="EW63" i="13"/>
  <c r="JU63" i="13"/>
  <c r="JW62" i="13"/>
  <c r="CG63" i="13"/>
  <c r="JD63" i="13"/>
  <c r="IV63" i="13"/>
  <c r="BH63" i="13"/>
  <c r="BA63" i="13"/>
  <c r="IZ63" i="13"/>
  <c r="IS63" i="13"/>
  <c r="CP63" i="13"/>
  <c r="C29" i="13"/>
  <c r="C25" i="13"/>
  <c r="JN62" i="13"/>
  <c r="KU62" i="13"/>
  <c r="KB63" i="13"/>
  <c r="KG62" i="13"/>
  <c r="LK63" i="13"/>
  <c r="GT63" i="13"/>
  <c r="KA62" i="13"/>
  <c r="KP62" i="13"/>
  <c r="KQ62" i="13"/>
  <c r="KB62" i="13"/>
  <c r="FO63" i="13"/>
  <c r="JP62" i="13"/>
  <c r="EP63" i="13"/>
  <c r="JR62" i="13"/>
  <c r="DK63" i="13"/>
  <c r="JC62" i="13"/>
  <c r="CL63" i="13"/>
  <c r="BG63" i="13"/>
  <c r="U50" i="13" s="1"/>
  <c r="LC63" i="13"/>
  <c r="AH63" i="13"/>
  <c r="KD63" i="13"/>
  <c r="JE62" i="13"/>
  <c r="LQ62" i="13"/>
  <c r="BC63" i="13"/>
  <c r="DO63" i="13"/>
  <c r="GA63" i="13"/>
  <c r="IM63" i="13"/>
  <c r="IM66" i="13" s="1"/>
  <c r="AO63" i="13"/>
  <c r="DA63" i="13"/>
  <c r="FM63" i="13"/>
  <c r="HY63" i="13"/>
  <c r="ER63" i="13"/>
  <c r="GW63" i="13"/>
  <c r="AT63" i="13"/>
  <c r="KK63" i="13"/>
  <c r="HL63" i="13"/>
  <c r="HE63" i="13"/>
  <c r="DN63" i="13"/>
  <c r="GZ63" i="13"/>
  <c r="FH63" i="13"/>
  <c r="FA63" i="13"/>
  <c r="LS62" i="13"/>
  <c r="LA63" i="13"/>
  <c r="FP63" i="13"/>
  <c r="FI63" i="13"/>
  <c r="E50" i="13"/>
  <c r="LI63" i="13"/>
  <c r="EF63" i="13"/>
  <c r="HT63" i="13"/>
  <c r="HM63" i="13"/>
  <c r="BJ63" i="13"/>
  <c r="KV63" i="13"/>
  <c r="JI62" i="13"/>
  <c r="IB63" i="13"/>
  <c r="HU63" i="13"/>
  <c r="BR63" i="13"/>
  <c r="JA62" i="13"/>
  <c r="AZ63" i="13"/>
  <c r="LQ63" i="13"/>
  <c r="FB63" i="13"/>
  <c r="KC63" i="13"/>
  <c r="LF62" i="13"/>
  <c r="KR62" i="13"/>
  <c r="CM63" i="13"/>
  <c r="DW63" i="13"/>
  <c r="IG63" i="13"/>
  <c r="DF63" i="13"/>
  <c r="BT63" i="13"/>
  <c r="FZ63" i="13"/>
  <c r="FY63" i="13"/>
  <c r="E58" i="13"/>
  <c r="E60" i="13" s="1"/>
  <c r="D49" i="13"/>
  <c r="LH62" i="13"/>
  <c r="FW63" i="13"/>
  <c r="KI62" i="13"/>
  <c r="DS63" i="13"/>
  <c r="CT63" i="13"/>
  <c r="BS63" i="13"/>
  <c r="JC63" i="13"/>
  <c r="GC63" i="13"/>
  <c r="JP63" i="13"/>
  <c r="LU63" i="13"/>
  <c r="FR63" i="13"/>
  <c r="KO62" i="13"/>
  <c r="FX63" i="13"/>
  <c r="LP63" i="13"/>
  <c r="IL63" i="13"/>
  <c r="KF63" i="13"/>
  <c r="JY63" i="13"/>
  <c r="DV63" i="13"/>
  <c r="LE62" i="13"/>
  <c r="LB62" i="13"/>
  <c r="GR63" i="13"/>
  <c r="KN63" i="13"/>
  <c r="KG63" i="13"/>
  <c r="ED63" i="13"/>
  <c r="LM62" i="13"/>
  <c r="IJ63" i="13"/>
  <c r="KE62" i="13"/>
  <c r="DM63" i="13"/>
  <c r="LE63" i="13"/>
  <c r="LR63" i="13"/>
  <c r="JZ62" i="13"/>
  <c r="AH50" i="13"/>
  <c r="GU63" i="13"/>
  <c r="KF62" i="13"/>
  <c r="EQ63" i="13"/>
  <c r="JS62" i="13"/>
  <c r="BN63" i="13"/>
  <c r="AB50" i="13" s="1"/>
  <c r="BK63" i="13"/>
  <c r="IU63" i="13"/>
  <c r="FU63" i="13"/>
  <c r="HD63" i="13"/>
  <c r="JX63" i="13"/>
  <c r="KO63" i="13"/>
  <c r="JR63" i="13"/>
  <c r="W50" i="13"/>
  <c r="HV63" i="13"/>
  <c r="HP63" i="13"/>
  <c r="JK62" i="13"/>
  <c r="EA63" i="13"/>
  <c r="FG63" i="13"/>
  <c r="HB63" i="13"/>
  <c r="KX62" i="13"/>
  <c r="EX63" i="13"/>
  <c r="JH62" i="13"/>
  <c r="JU62" i="13"/>
  <c r="GQ63" i="13"/>
  <c r="BE63" i="13"/>
  <c r="IO63" i="13"/>
  <c r="AV63" i="13"/>
  <c r="IR63" i="13"/>
  <c r="IR66" i="13" s="1"/>
  <c r="IK63" i="13"/>
  <c r="IK66" i="13" s="1"/>
  <c r="JQ62" i="13"/>
  <c r="JF62" i="13"/>
  <c r="JZ63" i="13"/>
  <c r="CJ63" i="13"/>
  <c r="GO63" i="13"/>
  <c r="KY63" i="13"/>
  <c r="CB63" i="13"/>
  <c r="AL63" i="13"/>
  <c r="CU63" i="13"/>
  <c r="HZ63" i="13"/>
  <c r="IY63" i="13"/>
  <c r="JF63" i="13"/>
  <c r="KE63" i="13"/>
  <c r="FN63" i="13"/>
  <c r="R63" i="13"/>
  <c r="JG63" i="13"/>
  <c r="LL62" i="13"/>
  <c r="IH63" i="13"/>
  <c r="LN62" i="13"/>
  <c r="HC63" i="13"/>
  <c r="KY62" i="13"/>
  <c r="GD63" i="13"/>
  <c r="KJ62" i="13"/>
  <c r="EY63" i="13"/>
  <c r="JX62" i="13"/>
  <c r="DZ63" i="13"/>
  <c r="KC62" i="13"/>
  <c r="CA63" i="13"/>
  <c r="EM63" i="13"/>
  <c r="GY63" i="13"/>
  <c r="JK63" i="13"/>
  <c r="BM63" i="13"/>
  <c r="DY63" i="13"/>
  <c r="GK63" i="13"/>
  <c r="IW63" i="13"/>
  <c r="IW66" i="13" s="1"/>
  <c r="ID63" i="13"/>
  <c r="AN63" i="13"/>
  <c r="AS63" i="13"/>
  <c r="ET63" i="13"/>
  <c r="KX63" i="13"/>
  <c r="DH63" i="13"/>
  <c r="EL63" i="13"/>
  <c r="GH63" i="13"/>
  <c r="BD63" i="13"/>
  <c r="FQ63" i="13"/>
  <c r="CH63" i="13"/>
  <c r="AV50" i="13" s="1"/>
  <c r="GP63" i="13"/>
  <c r="BL63" i="13"/>
  <c r="DT63" i="13"/>
  <c r="LL63" i="13"/>
  <c r="JY62" i="13"/>
  <c r="CX63" i="13"/>
  <c r="CR63" i="13"/>
  <c r="FV63" i="13"/>
  <c r="KH62" i="13"/>
  <c r="DR63" i="13"/>
  <c r="JD62" i="13"/>
  <c r="LJ63" i="13"/>
  <c r="JM62" i="13"/>
  <c r="GI63" i="13"/>
  <c r="DI63" i="13"/>
  <c r="JI63" i="13"/>
  <c r="KR63" i="13"/>
  <c r="JQ63" i="13"/>
  <c r="KW62" i="13"/>
  <c r="GF63" i="13"/>
  <c r="HN63" i="13"/>
  <c r="EC63" i="13"/>
  <c r="DB63" i="13"/>
  <c r="EH63" i="13"/>
  <c r="IA63" i="13"/>
  <c r="KV62" i="13"/>
  <c r="JT62" i="13"/>
  <c r="EE63" i="13"/>
  <c r="DQ63" i="13"/>
  <c r="LD63" i="13"/>
  <c r="KW63" i="13"/>
  <c r="LU62" i="13"/>
  <c r="LR62" i="13"/>
  <c r="KQ63" i="13"/>
  <c r="EV63" i="13"/>
  <c r="EJ63" i="13"/>
  <c r="JA63" i="13"/>
  <c r="BX63" i="13"/>
  <c r="FJ63" i="13"/>
  <c r="LG62" i="13"/>
  <c r="HS63" i="13"/>
  <c r="KL63" i="13"/>
  <c r="AQ63" i="13"/>
  <c r="KM63" i="13"/>
  <c r="S63" i="13"/>
  <c r="JN63" i="13"/>
  <c r="II63" i="13"/>
  <c r="LO62" i="13"/>
  <c r="HJ63" i="13"/>
  <c r="KZ62" i="13"/>
  <c r="GE63" i="13"/>
  <c r="KN62" i="13"/>
  <c r="FF63" i="13"/>
  <c r="KK62" i="13"/>
  <c r="W63" i="13"/>
  <c r="CI63" i="13"/>
  <c r="EU63" i="13"/>
  <c r="HG63" i="13"/>
  <c r="JS63" i="13"/>
  <c r="BU63" i="13"/>
  <c r="EG63" i="13"/>
  <c r="GS63" i="13"/>
  <c r="JE63" i="13"/>
  <c r="JV62" i="13"/>
  <c r="KP63" i="13"/>
  <c r="CZ63" i="13"/>
  <c r="IC63" i="13"/>
  <c r="P63" i="13"/>
  <c r="KD62" i="13"/>
  <c r="LO63" i="13"/>
  <c r="FT63" i="13"/>
  <c r="IT63" i="13"/>
  <c r="IT66" i="13" s="1"/>
  <c r="DP63" i="13"/>
  <c r="JB63" i="13"/>
  <c r="DX63" i="13"/>
  <c r="DE63" i="13"/>
  <c r="JL63" i="13"/>
  <c r="BO50" i="13"/>
  <c r="BH50" i="13"/>
  <c r="HH63" i="13"/>
  <c r="GV63" i="13"/>
  <c r="LM63" i="13"/>
  <c r="JH63" i="13"/>
  <c r="KH63" i="13"/>
  <c r="JJ62" i="13"/>
  <c r="GM63" i="13"/>
  <c r="BW63" i="13"/>
  <c r="LS63" i="13"/>
  <c r="KT63" i="13"/>
  <c r="X50" i="13"/>
  <c r="JO63" i="13"/>
  <c r="H50" i="13"/>
  <c r="IP63" i="13"/>
  <c r="IP66" i="13" s="1"/>
  <c r="LP62" i="13"/>
  <c r="HK63" i="13"/>
  <c r="LD62" i="13"/>
  <c r="GL63" i="13"/>
  <c r="KS62" i="13"/>
  <c r="AD50" i="13"/>
  <c r="CQ63" i="13"/>
  <c r="FC63" i="13"/>
  <c r="HO63" i="13"/>
  <c r="KA63" i="13"/>
  <c r="CC63" i="13"/>
  <c r="EO63" i="13"/>
  <c r="HA63" i="13"/>
  <c r="JM63" i="13"/>
  <c r="L50" i="13"/>
  <c r="LG63" i="13"/>
  <c r="FL63" i="13"/>
  <c r="IY62" i="13"/>
  <c r="IF63" i="13"/>
  <c r="KL62" i="13"/>
  <c r="LF63" i="13"/>
  <c r="GB63" i="13"/>
  <c r="EN63" i="13"/>
  <c r="KT62" i="13"/>
  <c r="LN63" i="13"/>
  <c r="GJ63" i="13"/>
  <c r="M50" i="13"/>
  <c r="T63" i="13"/>
  <c r="FK59" i="3"/>
  <c r="FS59" i="3"/>
  <c r="GA59" i="3"/>
  <c r="GI59" i="3"/>
  <c r="GQ59" i="3"/>
  <c r="GY59" i="3"/>
  <c r="HG59" i="3"/>
  <c r="HO59" i="3"/>
  <c r="HW59" i="3"/>
  <c r="IE59" i="3"/>
  <c r="IM59" i="3"/>
  <c r="IU59" i="3"/>
  <c r="DH59" i="3"/>
  <c r="DP59" i="3"/>
  <c r="DX59" i="3"/>
  <c r="EF59" i="3"/>
  <c r="EN59" i="3"/>
  <c r="EV59" i="3"/>
  <c r="FD59" i="3"/>
  <c r="FL59" i="3"/>
  <c r="FT59" i="3"/>
  <c r="GB59" i="3"/>
  <c r="GJ59" i="3"/>
  <c r="GR59" i="3"/>
  <c r="GZ59" i="3"/>
  <c r="HH59" i="3"/>
  <c r="HP59" i="3"/>
  <c r="HX59" i="3"/>
  <c r="IF59" i="3"/>
  <c r="IN59" i="3"/>
  <c r="IV59" i="3"/>
  <c r="I59" i="3"/>
  <c r="Q59" i="3"/>
  <c r="Y59" i="3"/>
  <c r="AG59" i="3"/>
  <c r="AO59" i="3"/>
  <c r="AW59" i="3"/>
  <c r="BE59" i="3"/>
  <c r="BM59" i="3"/>
  <c r="BU59" i="3"/>
  <c r="CC59" i="3"/>
  <c r="CK59" i="3"/>
  <c r="CS59" i="3"/>
  <c r="DA59" i="3"/>
  <c r="DI59" i="3"/>
  <c r="DQ59" i="3"/>
  <c r="DY59" i="3"/>
  <c r="EG59" i="3"/>
  <c r="EO59" i="3"/>
  <c r="EW59" i="3"/>
  <c r="FE59" i="3"/>
  <c r="FM59" i="3"/>
  <c r="FU59" i="3"/>
  <c r="GC59" i="3"/>
  <c r="GK59" i="3"/>
  <c r="GS59" i="3"/>
  <c r="HA59" i="3"/>
  <c r="HI59" i="3"/>
  <c r="HQ59" i="3"/>
  <c r="HY59" i="3"/>
  <c r="IG59" i="3"/>
  <c r="J59" i="3"/>
  <c r="R59" i="3"/>
  <c r="Z59" i="3"/>
  <c r="AH59" i="3"/>
  <c r="AP59" i="3"/>
  <c r="AX59" i="3"/>
  <c r="BF59" i="3"/>
  <c r="BN59" i="3"/>
  <c r="BV59" i="3"/>
  <c r="CD59" i="3"/>
  <c r="CL59" i="3"/>
  <c r="CT59" i="3"/>
  <c r="DB59" i="3"/>
  <c r="DJ59" i="3"/>
  <c r="DR59" i="3"/>
  <c r="DZ59" i="3"/>
  <c r="EH59" i="3"/>
  <c r="EP59" i="3"/>
  <c r="EX59" i="3"/>
  <c r="FF59" i="3"/>
  <c r="FN59" i="3"/>
  <c r="FV59" i="3"/>
  <c r="GD59" i="3"/>
  <c r="GL59" i="3"/>
  <c r="GT59" i="3"/>
  <c r="HB59" i="3"/>
  <c r="HJ59" i="3"/>
  <c r="HR59" i="3"/>
  <c r="HZ59" i="3"/>
  <c r="IH59" i="3"/>
  <c r="IP59" i="3"/>
  <c r="AA59" i="3"/>
  <c r="AI59" i="3"/>
  <c r="AQ59" i="3"/>
  <c r="AY59" i="3"/>
  <c r="BG59" i="3"/>
  <c r="BO59" i="3"/>
  <c r="BW59" i="3"/>
  <c r="CE59" i="3"/>
  <c r="CM59" i="3"/>
  <c r="CU59" i="3"/>
  <c r="DC59" i="3"/>
  <c r="DK59" i="3"/>
  <c r="DS59" i="3"/>
  <c r="EA59" i="3"/>
  <c r="EI59" i="3"/>
  <c r="EQ59" i="3"/>
  <c r="EY59" i="3"/>
  <c r="FG59" i="3"/>
  <c r="FO59" i="3"/>
  <c r="FW59" i="3"/>
  <c r="GE59" i="3"/>
  <c r="GM59" i="3"/>
  <c r="GU59" i="3"/>
  <c r="HC59" i="3"/>
  <c r="HK59" i="3"/>
  <c r="HS59" i="3"/>
  <c r="IA59" i="3"/>
  <c r="II59" i="3"/>
  <c r="IQ59" i="3"/>
  <c r="D59" i="3"/>
  <c r="L59" i="3"/>
  <c r="T59" i="3"/>
  <c r="AB59" i="3"/>
  <c r="AJ59" i="3"/>
  <c r="AR59" i="3"/>
  <c r="AZ59" i="3"/>
  <c r="BH59" i="3"/>
  <c r="BP59" i="3"/>
  <c r="BX59" i="3"/>
  <c r="CF59" i="3"/>
  <c r="CN59" i="3"/>
  <c r="CV59" i="3"/>
  <c r="DD59" i="3"/>
  <c r="DL59" i="3"/>
  <c r="DT59" i="3"/>
  <c r="EB59" i="3"/>
  <c r="EJ59" i="3"/>
  <c r="ER59" i="3"/>
  <c r="EZ59" i="3"/>
  <c r="FH59" i="3"/>
  <c r="FP59" i="3"/>
  <c r="FX59" i="3"/>
  <c r="GF59" i="3"/>
  <c r="GN59" i="3"/>
  <c r="GV59" i="3"/>
  <c r="HD59" i="3"/>
  <c r="HL59" i="3"/>
  <c r="HT59" i="3"/>
  <c r="IB59" i="3"/>
  <c r="IJ59" i="3"/>
  <c r="IR59" i="3"/>
  <c r="F64" i="3"/>
  <c r="E63" i="3"/>
  <c r="E41" i="3" s="1"/>
  <c r="C9" i="9"/>
  <c r="C19" i="3"/>
  <c r="C18" i="3"/>
  <c r="D58" i="3"/>
  <c r="C31" i="3"/>
  <c r="C28" i="3"/>
  <c r="C36" i="3" s="1"/>
  <c r="D60" i="3" s="1"/>
  <c r="C10" i="9"/>
  <c r="BP50" i="13" l="1"/>
  <c r="AA50" i="13"/>
  <c r="IN66" i="13"/>
  <c r="IO66" i="13"/>
  <c r="IU66" i="13"/>
  <c r="IL66" i="13"/>
  <c r="IV66" i="13"/>
  <c r="IS66" i="13"/>
  <c r="IQ66" i="13"/>
  <c r="E49" i="13"/>
  <c r="BD50" i="13"/>
  <c r="FQ50" i="13"/>
  <c r="FH50" i="13"/>
  <c r="BA50" i="13"/>
  <c r="AT50" i="13"/>
  <c r="BE50" i="13"/>
  <c r="FC50" i="13"/>
  <c r="EM50" i="13"/>
  <c r="HN50" i="13"/>
  <c r="IV45" i="13"/>
  <c r="DD50" i="13"/>
  <c r="IS50" i="13"/>
  <c r="O50" i="13"/>
  <c r="EF50" i="13"/>
  <c r="EI50" i="13"/>
  <c r="DQ50" i="13"/>
  <c r="CQ50" i="13"/>
  <c r="GO50" i="13"/>
  <c r="AM50" i="13"/>
  <c r="Q50" i="13"/>
  <c r="CT50" i="13"/>
  <c r="GP50" i="13"/>
  <c r="HA50" i="13"/>
  <c r="IT50" i="13"/>
  <c r="EC50" i="13"/>
  <c r="IF50" i="13"/>
  <c r="FO50" i="13"/>
  <c r="AS50" i="13"/>
  <c r="FZ50" i="13"/>
  <c r="CO50" i="13"/>
  <c r="ER50" i="13"/>
  <c r="HP50" i="13"/>
  <c r="HQ50" i="13"/>
  <c r="IL50" i="13"/>
  <c r="CE50" i="13"/>
  <c r="J50" i="13"/>
  <c r="HW50" i="13"/>
  <c r="IE50" i="13"/>
  <c r="FK50" i="13"/>
  <c r="FB50" i="13"/>
  <c r="GK50" i="13"/>
  <c r="IO50" i="13"/>
  <c r="DW50" i="13"/>
  <c r="IB50" i="13"/>
  <c r="BT50" i="13"/>
  <c r="GD50" i="13"/>
  <c r="IH50" i="13"/>
  <c r="HR50" i="13"/>
  <c r="EU50" i="13"/>
  <c r="DP50" i="13"/>
  <c r="EB50" i="13"/>
  <c r="DH50" i="13"/>
  <c r="CW50" i="13"/>
  <c r="EK50" i="13"/>
  <c r="IC50" i="13"/>
  <c r="GX50" i="13"/>
  <c r="BJ50" i="13"/>
  <c r="GT50" i="13"/>
  <c r="FV50" i="13"/>
  <c r="CL50" i="13"/>
  <c r="AY50" i="13"/>
  <c r="BI50" i="13"/>
  <c r="F58" i="13"/>
  <c r="GV50" i="13"/>
  <c r="DN50" i="13"/>
  <c r="CK50" i="13"/>
  <c r="EO50" i="13"/>
  <c r="IR50" i="13"/>
  <c r="CF50" i="13"/>
  <c r="CC50" i="13"/>
  <c r="EY50" i="13"/>
  <c r="FD50" i="13"/>
  <c r="BX50" i="13"/>
  <c r="GR50" i="13"/>
  <c r="BK50" i="13"/>
  <c r="DE50" i="13"/>
  <c r="GS50" i="13"/>
  <c r="GA50" i="13"/>
  <c r="CP50" i="13"/>
  <c r="CY50" i="13"/>
  <c r="AP50" i="13"/>
  <c r="ED50" i="13"/>
  <c r="HM50" i="13"/>
  <c r="GH50" i="13"/>
  <c r="DG50" i="13"/>
  <c r="EL50" i="13"/>
  <c r="IK50" i="13"/>
  <c r="GB50" i="13"/>
  <c r="D53" i="13"/>
  <c r="D56" i="13"/>
  <c r="HL50" i="13"/>
  <c r="DM50" i="13"/>
  <c r="EQ50" i="13"/>
  <c r="BB50" i="13"/>
  <c r="AG50" i="13"/>
  <c r="Y50" i="13"/>
  <c r="CN50" i="13"/>
  <c r="GW50" i="13"/>
  <c r="CR50" i="13"/>
  <c r="CD50" i="13"/>
  <c r="EH50" i="13"/>
  <c r="AQ50" i="13"/>
  <c r="HH50" i="13"/>
  <c r="IP50" i="13"/>
  <c r="BL50" i="13"/>
  <c r="GN50" i="13"/>
  <c r="FT50" i="13"/>
  <c r="FA50" i="13"/>
  <c r="GY50" i="13"/>
  <c r="S50" i="13"/>
  <c r="T50" i="13"/>
  <c r="HF50" i="13"/>
  <c r="HZ50" i="13"/>
  <c r="FU50" i="13"/>
  <c r="CG50" i="13"/>
  <c r="BZ50" i="13"/>
  <c r="DY50" i="13"/>
  <c r="GC50" i="13"/>
  <c r="IG50" i="13"/>
  <c r="FM50" i="13"/>
  <c r="IJ50" i="13"/>
  <c r="FF50" i="13"/>
  <c r="BM50" i="13"/>
  <c r="GQ50" i="13"/>
  <c r="BQ50" i="13"/>
  <c r="HS50" i="13"/>
  <c r="HD50" i="13"/>
  <c r="HX50" i="13"/>
  <c r="DB50" i="13"/>
  <c r="CU50" i="13"/>
  <c r="AF50" i="13"/>
  <c r="Z50" i="13"/>
  <c r="AC50" i="13"/>
  <c r="BY50" i="13"/>
  <c r="CJ50" i="13"/>
  <c r="DO50" i="13"/>
  <c r="EX50" i="13"/>
  <c r="FI50" i="13"/>
  <c r="GE50" i="13"/>
  <c r="P50" i="13"/>
  <c r="DS50" i="13"/>
  <c r="FP50" i="13"/>
  <c r="IV318" i="13"/>
  <c r="IW316" i="13"/>
  <c r="IW311" i="13"/>
  <c r="IW300" i="13"/>
  <c r="IW295" i="13"/>
  <c r="IW306" i="13"/>
  <c r="IW305" i="13"/>
  <c r="IW290" i="13"/>
  <c r="IW289" i="13"/>
  <c r="IW317" i="13"/>
  <c r="IW310" i="13"/>
  <c r="IW301" i="13"/>
  <c r="IW294" i="13"/>
  <c r="IW285" i="13"/>
  <c r="IW308" i="13"/>
  <c r="IW303" i="13"/>
  <c r="IW292" i="13"/>
  <c r="IW314" i="13"/>
  <c r="IW313" i="13"/>
  <c r="IW298" i="13"/>
  <c r="IW297" i="13"/>
  <c r="IW287" i="13"/>
  <c r="IW286" i="13"/>
  <c r="IW284" i="13"/>
  <c r="IW279" i="13"/>
  <c r="IW299" i="13"/>
  <c r="IW291" i="13"/>
  <c r="IW278" i="13"/>
  <c r="IW315" i="13"/>
  <c r="IW307" i="13"/>
  <c r="IW302" i="13"/>
  <c r="IW293" i="13"/>
  <c r="IW282" i="13"/>
  <c r="IW270" i="13"/>
  <c r="IW274" i="13"/>
  <c r="IW273" i="13"/>
  <c r="IW309" i="13"/>
  <c r="IW275" i="13"/>
  <c r="IW272" i="13"/>
  <c r="IW318" i="13"/>
  <c r="IW304" i="13"/>
  <c r="IW288" i="13"/>
  <c r="IW269" i="13"/>
  <c r="IW312" i="13"/>
  <c r="IW276" i="13"/>
  <c r="IW267" i="13"/>
  <c r="IW296" i="13"/>
  <c r="IW283" i="13"/>
  <c r="IW281" i="13"/>
  <c r="IW280" i="13"/>
  <c r="IW266" i="13"/>
  <c r="IW260" i="13"/>
  <c r="IW268" i="13"/>
  <c r="IW271" i="13"/>
  <c r="IW265" i="13"/>
  <c r="IW261" i="13"/>
  <c r="IW264" i="13"/>
  <c r="IW263" i="13"/>
  <c r="IW252" i="13"/>
  <c r="IW259" i="13"/>
  <c r="IW256" i="13"/>
  <c r="IW253" i="13"/>
  <c r="IW262" i="13"/>
  <c r="IW255" i="13"/>
  <c r="IW242" i="13"/>
  <c r="IW241" i="13"/>
  <c r="IW277" i="13"/>
  <c r="IW246" i="13"/>
  <c r="IW251" i="13"/>
  <c r="IW244" i="13"/>
  <c r="IW258" i="13"/>
  <c r="IW257" i="13"/>
  <c r="IW250" i="13"/>
  <c r="IW249" i="13"/>
  <c r="IW254" i="13"/>
  <c r="IW234" i="13"/>
  <c r="IW233" i="13"/>
  <c r="IW239" i="13"/>
  <c r="IW235" i="13"/>
  <c r="IW232" i="13"/>
  <c r="IW247" i="13"/>
  <c r="IW238" i="13"/>
  <c r="IW228" i="13"/>
  <c r="IW245" i="13"/>
  <c r="IW237" i="13"/>
  <c r="IW248" i="13"/>
  <c r="IW227" i="13"/>
  <c r="IW243" i="13"/>
  <c r="IW231" i="13"/>
  <c r="IW230" i="13"/>
  <c r="IW240" i="13"/>
  <c r="IW220" i="13"/>
  <c r="IW215" i="13"/>
  <c r="IW236" i="13"/>
  <c r="IW221" i="13"/>
  <c r="IW225" i="13"/>
  <c r="IW223" i="13"/>
  <c r="IW229" i="13"/>
  <c r="IW218" i="13"/>
  <c r="IW217" i="13"/>
  <c r="IW226" i="13"/>
  <c r="IW224" i="13"/>
  <c r="IW216" i="13"/>
  <c r="IW213" i="13"/>
  <c r="IW219" i="13"/>
  <c r="IW211" i="13"/>
  <c r="IW208" i="13"/>
  <c r="IW214" i="13"/>
  <c r="IW212" i="13"/>
  <c r="IW207" i="13"/>
  <c r="IW202" i="13"/>
  <c r="IW201" i="13"/>
  <c r="IW203" i="13"/>
  <c r="IW200" i="13"/>
  <c r="IW204" i="13"/>
  <c r="IW210" i="13"/>
  <c r="IW222" i="13"/>
  <c r="IW197" i="13"/>
  <c r="IW199" i="13"/>
  <c r="IW195" i="13"/>
  <c r="IW206" i="13"/>
  <c r="IW198" i="13"/>
  <c r="IW209" i="13"/>
  <c r="IW196" i="13"/>
  <c r="IW189" i="13"/>
  <c r="IW191" i="13"/>
  <c r="IW180" i="13"/>
  <c r="IW186" i="13"/>
  <c r="IW185" i="13"/>
  <c r="IW187" i="13"/>
  <c r="IW184" i="13"/>
  <c r="IW194" i="13"/>
  <c r="IW193" i="13"/>
  <c r="IW190" i="13"/>
  <c r="IW181" i="13"/>
  <c r="IW205" i="13"/>
  <c r="IW188" i="13"/>
  <c r="IW183" i="13"/>
  <c r="IW178" i="13"/>
  <c r="IW192" i="13"/>
  <c r="IW179" i="13"/>
  <c r="IW173" i="13"/>
  <c r="IW166" i="13"/>
  <c r="IW182" i="13"/>
  <c r="IW175" i="13"/>
  <c r="IW170" i="13"/>
  <c r="IW169" i="13"/>
  <c r="IW177" i="13"/>
  <c r="IW171" i="13"/>
  <c r="IW168" i="13"/>
  <c r="IW174" i="13"/>
  <c r="IW172" i="13"/>
  <c r="IW167" i="13"/>
  <c r="IW165" i="13"/>
  <c r="IW162" i="13"/>
  <c r="IW161" i="13"/>
  <c r="IW160" i="13"/>
  <c r="IW176" i="13"/>
  <c r="IW159" i="13"/>
  <c r="IW154" i="13"/>
  <c r="IW153" i="13"/>
  <c r="IW157" i="13"/>
  <c r="IW155" i="13"/>
  <c r="IW152" i="13"/>
  <c r="IW149" i="13"/>
  <c r="IW164" i="13"/>
  <c r="IW158" i="13"/>
  <c r="IW156" i="13"/>
  <c r="IW151" i="13"/>
  <c r="IW150" i="13"/>
  <c r="IW139" i="13"/>
  <c r="IW136" i="13"/>
  <c r="IW146" i="13"/>
  <c r="IW142" i="13"/>
  <c r="IW147" i="13"/>
  <c r="IW145" i="13"/>
  <c r="IW140" i="13"/>
  <c r="IW135" i="13"/>
  <c r="IW148" i="13"/>
  <c r="IW144" i="13"/>
  <c r="IW141" i="13"/>
  <c r="IW134" i="13"/>
  <c r="IW143" i="13"/>
  <c r="IW133" i="13"/>
  <c r="IW131" i="13"/>
  <c r="IW123" i="13"/>
  <c r="IW120" i="13"/>
  <c r="IW163" i="13"/>
  <c r="IW132" i="13"/>
  <c r="IW124" i="13"/>
  <c r="IW137" i="13"/>
  <c r="IW130" i="13"/>
  <c r="IW129" i="13"/>
  <c r="IW138" i="13"/>
  <c r="IW128" i="13"/>
  <c r="IW126" i="13"/>
  <c r="IW125" i="13"/>
  <c r="IW119" i="13"/>
  <c r="IW122" i="13"/>
  <c r="IW114" i="13"/>
  <c r="IW113" i="13"/>
  <c r="IW115" i="13"/>
  <c r="IW112" i="13"/>
  <c r="IW121" i="13"/>
  <c r="IW118" i="13"/>
  <c r="IW110" i="13"/>
  <c r="IW101" i="13"/>
  <c r="IW108" i="13"/>
  <c r="IW103" i="13"/>
  <c r="IW92" i="13"/>
  <c r="IW117" i="13"/>
  <c r="IW98" i="13"/>
  <c r="IW97" i="13"/>
  <c r="IW99" i="13"/>
  <c r="IW96" i="13"/>
  <c r="IW109" i="13"/>
  <c r="IW102" i="13"/>
  <c r="IW93" i="13"/>
  <c r="IW111" i="13"/>
  <c r="IW100" i="13"/>
  <c r="IW95" i="13"/>
  <c r="IW91" i="13"/>
  <c r="IW83" i="13"/>
  <c r="IW80" i="13"/>
  <c r="IW127" i="13"/>
  <c r="IW107" i="13"/>
  <c r="IW86" i="13"/>
  <c r="IW90" i="13"/>
  <c r="IW84" i="13"/>
  <c r="IW79" i="13"/>
  <c r="IW104" i="13"/>
  <c r="IW89" i="13"/>
  <c r="IW116" i="13"/>
  <c r="IW105" i="13"/>
  <c r="IW88" i="13"/>
  <c r="IW94" i="13"/>
  <c r="IW85" i="13"/>
  <c r="IW78" i="13"/>
  <c r="IW106" i="13"/>
  <c r="IW82" i="13"/>
  <c r="IW71" i="13"/>
  <c r="IW67" i="13"/>
  <c r="IW70" i="13"/>
  <c r="IW81" i="13"/>
  <c r="IW68" i="13"/>
  <c r="IW77" i="13"/>
  <c r="IW76" i="13"/>
  <c r="IW75" i="13"/>
  <c r="IW74" i="13"/>
  <c r="IW73" i="13"/>
  <c r="IW87" i="13"/>
  <c r="IW69" i="13"/>
  <c r="IW72" i="13"/>
  <c r="IV49" i="13"/>
  <c r="IV50" i="13"/>
  <c r="AK50" i="13"/>
  <c r="IQ50" i="13"/>
  <c r="DZ50" i="13"/>
  <c r="DL50" i="13"/>
  <c r="BR50" i="13"/>
  <c r="FX50" i="13"/>
  <c r="HT50" i="13"/>
  <c r="EE50" i="13"/>
  <c r="HK50" i="13"/>
  <c r="FL50" i="13"/>
  <c r="AZ50" i="13"/>
  <c r="EV50" i="13"/>
  <c r="CV50" i="13"/>
  <c r="HE50" i="13"/>
  <c r="ID50" i="13"/>
  <c r="BU50" i="13"/>
  <c r="GF50" i="13"/>
  <c r="IM50" i="13"/>
  <c r="HV50" i="13"/>
  <c r="AR50" i="13"/>
  <c r="HY50" i="13"/>
  <c r="HU50" i="13"/>
  <c r="GI50" i="13"/>
  <c r="GU50" i="13"/>
  <c r="FS50" i="13"/>
  <c r="ET50" i="13"/>
  <c r="EN50" i="13"/>
  <c r="HJ50" i="13"/>
  <c r="GL50" i="13"/>
  <c r="HG50" i="13"/>
  <c r="CH50" i="13"/>
  <c r="FE50" i="13"/>
  <c r="HI50" i="13"/>
  <c r="BW50" i="13"/>
  <c r="EG50" i="13"/>
  <c r="BC50" i="13"/>
  <c r="GJ50" i="13"/>
  <c r="CA50" i="13"/>
  <c r="AU50" i="13"/>
  <c r="EW50" i="13"/>
  <c r="FW50" i="13"/>
  <c r="CS50" i="13"/>
  <c r="AO50" i="13"/>
  <c r="FY50" i="13"/>
  <c r="DV50" i="13"/>
  <c r="N50" i="13"/>
  <c r="IA50" i="13"/>
  <c r="EZ50" i="13"/>
  <c r="CZ50" i="13"/>
  <c r="DJ50" i="13"/>
  <c r="FN50" i="13"/>
  <c r="D66" i="13"/>
  <c r="E66" i="13" s="1"/>
  <c r="F66" i="13" s="1"/>
  <c r="G66" i="13" s="1"/>
  <c r="H66" i="13" s="1"/>
  <c r="I66" i="13" s="1"/>
  <c r="J66" i="13" s="1"/>
  <c r="K66" i="13" s="1"/>
  <c r="L66" i="13" s="1"/>
  <c r="M66" i="13" s="1"/>
  <c r="N66" i="13" s="1"/>
  <c r="O66" i="13" s="1"/>
  <c r="P66" i="13" s="1"/>
  <c r="Q66" i="13" s="1"/>
  <c r="R66" i="13" s="1"/>
  <c r="S66" i="13" s="1"/>
  <c r="T66" i="13" s="1"/>
  <c r="U66" i="13" s="1"/>
  <c r="V66" i="13" s="1"/>
  <c r="W66" i="13" s="1"/>
  <c r="X66" i="13" s="1"/>
  <c r="Y66" i="13" s="1"/>
  <c r="Z66" i="13" s="1"/>
  <c r="AA66" i="13" s="1"/>
  <c r="AB66" i="13" s="1"/>
  <c r="AC66" i="13" s="1"/>
  <c r="AD66" i="13" s="1"/>
  <c r="AE66" i="13" s="1"/>
  <c r="AF66" i="13" s="1"/>
  <c r="AG66" i="13" s="1"/>
  <c r="AH66" i="13" s="1"/>
  <c r="AI66" i="13" s="1"/>
  <c r="AJ66" i="13" s="1"/>
  <c r="AK66" i="13" s="1"/>
  <c r="AL66" i="13" s="1"/>
  <c r="AM66" i="13" s="1"/>
  <c r="AN66" i="13" s="1"/>
  <c r="AO66" i="13" s="1"/>
  <c r="AP66" i="13" s="1"/>
  <c r="AQ66" i="13" s="1"/>
  <c r="AR66" i="13" s="1"/>
  <c r="AS66" i="13" s="1"/>
  <c r="AT66" i="13" s="1"/>
  <c r="AU66" i="13" s="1"/>
  <c r="AV66" i="13" s="1"/>
  <c r="AW66" i="13" s="1"/>
  <c r="AX66" i="13" s="1"/>
  <c r="AY66" i="13" s="1"/>
  <c r="AZ66" i="13" s="1"/>
  <c r="BA66" i="13" s="1"/>
  <c r="BB66" i="13" s="1"/>
  <c r="BC66" i="13" s="1"/>
  <c r="BD66" i="13" s="1"/>
  <c r="BE66" i="13" s="1"/>
  <c r="BF66" i="13" s="1"/>
  <c r="BG66" i="13" s="1"/>
  <c r="BH66" i="13" s="1"/>
  <c r="BI66" i="13" s="1"/>
  <c r="BJ66" i="13" s="1"/>
  <c r="BK66" i="13" s="1"/>
  <c r="BG50" i="13"/>
  <c r="I50" i="13"/>
  <c r="DC50" i="13"/>
  <c r="DK50" i="13"/>
  <c r="FR50" i="13"/>
  <c r="BN50" i="13"/>
  <c r="GM50" i="13"/>
  <c r="CX50" i="13"/>
  <c r="DT50" i="13"/>
  <c r="HB50" i="13"/>
  <c r="GZ50" i="13"/>
  <c r="G50" i="13"/>
  <c r="CB50" i="13"/>
  <c r="BV50" i="13"/>
  <c r="V50" i="13"/>
  <c r="R50" i="13"/>
  <c r="DA50" i="13"/>
  <c r="GG50" i="13"/>
  <c r="ES50" i="13"/>
  <c r="DX50" i="13"/>
  <c r="CI50" i="13"/>
  <c r="IN50" i="13"/>
  <c r="HO50" i="13"/>
  <c r="HC50" i="13"/>
  <c r="EP50" i="13"/>
  <c r="II50" i="13"/>
  <c r="DU50" i="13"/>
  <c r="DR50" i="13"/>
  <c r="BS50" i="13"/>
  <c r="FG50" i="13"/>
  <c r="AN50" i="13"/>
  <c r="BF50" i="13"/>
  <c r="IU50" i="13"/>
  <c r="FJ50" i="13"/>
  <c r="EA50" i="13"/>
  <c r="EJ50" i="13"/>
  <c r="DF50" i="13"/>
  <c r="DI50" i="13"/>
  <c r="AI50" i="13"/>
  <c r="CM50" i="13"/>
  <c r="G64" i="3"/>
  <c r="H64" i="3" s="1"/>
  <c r="I64" i="3" s="1"/>
  <c r="J64" i="3" s="1"/>
  <c r="K64" i="3" s="1"/>
  <c r="L64" i="3" s="1"/>
  <c r="M64" i="3" s="1"/>
  <c r="N64" i="3" s="1"/>
  <c r="O64" i="3" s="1"/>
  <c r="P64" i="3" s="1"/>
  <c r="Q64" i="3" s="1"/>
  <c r="R64" i="3" s="1"/>
  <c r="S64" i="3" s="1"/>
  <c r="T64" i="3" s="1"/>
  <c r="U64" i="3" s="1"/>
  <c r="V64" i="3" s="1"/>
  <c r="W64" i="3" s="1"/>
  <c r="X64" i="3" s="1"/>
  <c r="Y64" i="3" s="1"/>
  <c r="Z64" i="3" s="1"/>
  <c r="AA64" i="3" s="1"/>
  <c r="AB64" i="3" s="1"/>
  <c r="AC64" i="3" s="1"/>
  <c r="AD64" i="3" s="1"/>
  <c r="AE64" i="3" s="1"/>
  <c r="AF64" i="3" s="1"/>
  <c r="AG64" i="3" s="1"/>
  <c r="AH64" i="3" s="1"/>
  <c r="AI64" i="3" s="1"/>
  <c r="AJ64" i="3" s="1"/>
  <c r="AK64" i="3" s="1"/>
  <c r="AL64" i="3" s="1"/>
  <c r="AM64" i="3" s="1"/>
  <c r="AN64" i="3" s="1"/>
  <c r="AO64" i="3" s="1"/>
  <c r="AP64" i="3" s="1"/>
  <c r="AQ64" i="3" s="1"/>
  <c r="AR64" i="3" s="1"/>
  <c r="AS64" i="3" s="1"/>
  <c r="AT64" i="3" s="1"/>
  <c r="AU64" i="3" s="1"/>
  <c r="AV64" i="3" s="1"/>
  <c r="AW64" i="3" s="1"/>
  <c r="AX64" i="3" s="1"/>
  <c r="AY64" i="3" s="1"/>
  <c r="AZ64" i="3" s="1"/>
  <c r="BA64" i="3" s="1"/>
  <c r="BB64" i="3" s="1"/>
  <c r="BC64" i="3" s="1"/>
  <c r="BD64" i="3" s="1"/>
  <c r="BE64" i="3" s="1"/>
  <c r="BF64" i="3" s="1"/>
  <c r="BG64" i="3" s="1"/>
  <c r="BH64" i="3" s="1"/>
  <c r="BI64" i="3" s="1"/>
  <c r="BJ64" i="3" s="1"/>
  <c r="BK64" i="3" s="1"/>
  <c r="BL64" i="3" s="1"/>
  <c r="BM64" i="3" s="1"/>
  <c r="BN64" i="3" s="1"/>
  <c r="BO64" i="3" s="1"/>
  <c r="BP64" i="3" s="1"/>
  <c r="BQ64" i="3" s="1"/>
  <c r="BR64" i="3" s="1"/>
  <c r="BS64" i="3" s="1"/>
  <c r="BT64" i="3" s="1"/>
  <c r="BU64" i="3" s="1"/>
  <c r="BV64" i="3" s="1"/>
  <c r="BW64" i="3" s="1"/>
  <c r="BX64" i="3" s="1"/>
  <c r="BY64" i="3" s="1"/>
  <c r="BZ64" i="3" s="1"/>
  <c r="CA64" i="3" s="1"/>
  <c r="CB64" i="3" s="1"/>
  <c r="CC64" i="3" s="1"/>
  <c r="CD64" i="3" s="1"/>
  <c r="CE64" i="3" s="1"/>
  <c r="CF64" i="3" s="1"/>
  <c r="CG64" i="3" s="1"/>
  <c r="CH64" i="3" s="1"/>
  <c r="CI64" i="3" s="1"/>
  <c r="CJ64" i="3" s="1"/>
  <c r="CK64" i="3" s="1"/>
  <c r="CL64" i="3" s="1"/>
  <c r="CM64" i="3" s="1"/>
  <c r="CN64" i="3" s="1"/>
  <c r="CO64" i="3" s="1"/>
  <c r="CP64" i="3" s="1"/>
  <c r="CQ64" i="3" s="1"/>
  <c r="CR64" i="3" s="1"/>
  <c r="CS64" i="3" s="1"/>
  <c r="CT64" i="3" s="1"/>
  <c r="CU64" i="3" s="1"/>
  <c r="CV64" i="3" s="1"/>
  <c r="CW64" i="3" s="1"/>
  <c r="CX64" i="3" s="1"/>
  <c r="CY64" i="3" s="1"/>
  <c r="CZ64" i="3" s="1"/>
  <c r="DA64" i="3" s="1"/>
  <c r="DB64" i="3" s="1"/>
  <c r="DC64" i="3" s="1"/>
  <c r="DD64" i="3" s="1"/>
  <c r="DE64" i="3" s="1"/>
  <c r="DF64" i="3" s="1"/>
  <c r="DG64" i="3" s="1"/>
  <c r="DH64" i="3" s="1"/>
  <c r="DI64" i="3" s="1"/>
  <c r="DJ64" i="3" s="1"/>
  <c r="DK64" i="3" s="1"/>
  <c r="DL64" i="3" s="1"/>
  <c r="DM64" i="3" s="1"/>
  <c r="DN64" i="3" s="1"/>
  <c r="DO64" i="3" s="1"/>
  <c r="DP64" i="3" s="1"/>
  <c r="DQ64" i="3" s="1"/>
  <c r="DR64" i="3" s="1"/>
  <c r="DS64" i="3" s="1"/>
  <c r="DT64" i="3" s="1"/>
  <c r="DU64" i="3" s="1"/>
  <c r="DV64" i="3" s="1"/>
  <c r="DW64" i="3" s="1"/>
  <c r="DX64" i="3" s="1"/>
  <c r="DY64" i="3" s="1"/>
  <c r="DZ64" i="3" s="1"/>
  <c r="EA64" i="3" s="1"/>
  <c r="EB64" i="3" s="1"/>
  <c r="EC64" i="3" s="1"/>
  <c r="ED64" i="3" s="1"/>
  <c r="EE64" i="3" s="1"/>
  <c r="EF64" i="3" s="1"/>
  <c r="EG64" i="3" s="1"/>
  <c r="EH64" i="3" s="1"/>
  <c r="EI64" i="3" s="1"/>
  <c r="EJ64" i="3" s="1"/>
  <c r="EK64" i="3" s="1"/>
  <c r="EL64" i="3" s="1"/>
  <c r="EM64" i="3" s="1"/>
  <c r="EN64" i="3" s="1"/>
  <c r="EO64" i="3" s="1"/>
  <c r="EP64" i="3" s="1"/>
  <c r="EQ64" i="3" s="1"/>
  <c r="ER64" i="3" s="1"/>
  <c r="ES64" i="3" s="1"/>
  <c r="ET64" i="3" s="1"/>
  <c r="EU64" i="3" s="1"/>
  <c r="EV64" i="3" s="1"/>
  <c r="EW64" i="3" s="1"/>
  <c r="EX64" i="3" s="1"/>
  <c r="EY64" i="3" s="1"/>
  <c r="EZ64" i="3" s="1"/>
  <c r="FA64" i="3" s="1"/>
  <c r="FB64" i="3" s="1"/>
  <c r="FC64" i="3" s="1"/>
  <c r="FD64" i="3" s="1"/>
  <c r="FE64" i="3" s="1"/>
  <c r="FF64" i="3" s="1"/>
  <c r="FG64" i="3" s="1"/>
  <c r="FH64" i="3" s="1"/>
  <c r="FI64" i="3" s="1"/>
  <c r="FJ64" i="3" s="1"/>
  <c r="FK64" i="3" s="1"/>
  <c r="FL64" i="3" s="1"/>
  <c r="FM64" i="3" s="1"/>
  <c r="FN64" i="3" s="1"/>
  <c r="FO64" i="3" s="1"/>
  <c r="FP64" i="3" s="1"/>
  <c r="FQ64" i="3" s="1"/>
  <c r="FR64" i="3" s="1"/>
  <c r="FS64" i="3" s="1"/>
  <c r="FT64" i="3" s="1"/>
  <c r="FU64" i="3" s="1"/>
  <c r="FV64" i="3" s="1"/>
  <c r="FW64" i="3" s="1"/>
  <c r="FX64" i="3" s="1"/>
  <c r="FY64" i="3" s="1"/>
  <c r="FZ64" i="3" s="1"/>
  <c r="GA64" i="3" s="1"/>
  <c r="GB64" i="3" s="1"/>
  <c r="GC64" i="3" s="1"/>
  <c r="GD64" i="3" s="1"/>
  <c r="GE64" i="3" s="1"/>
  <c r="GF64" i="3" s="1"/>
  <c r="GG64" i="3" s="1"/>
  <c r="GH64" i="3" s="1"/>
  <c r="GI64" i="3" s="1"/>
  <c r="GJ64" i="3" s="1"/>
  <c r="GK64" i="3" s="1"/>
  <c r="GL64" i="3" s="1"/>
  <c r="GM64" i="3" s="1"/>
  <c r="GN64" i="3" s="1"/>
  <c r="GO64" i="3" s="1"/>
  <c r="GP64" i="3" s="1"/>
  <c r="GQ64" i="3" s="1"/>
  <c r="GR64" i="3" s="1"/>
  <c r="GS64" i="3" s="1"/>
  <c r="GT64" i="3" s="1"/>
  <c r="GU64" i="3" s="1"/>
  <c r="GV64" i="3" s="1"/>
  <c r="GW64" i="3" s="1"/>
  <c r="GX64" i="3" s="1"/>
  <c r="GY64" i="3" s="1"/>
  <c r="GZ64" i="3" s="1"/>
  <c r="HA64" i="3" s="1"/>
  <c r="HB64" i="3" s="1"/>
  <c r="HC64" i="3" s="1"/>
  <c r="HD64" i="3" s="1"/>
  <c r="HE64" i="3" s="1"/>
  <c r="HF64" i="3" s="1"/>
  <c r="HG64" i="3" s="1"/>
  <c r="HH64" i="3" s="1"/>
  <c r="HI64" i="3" s="1"/>
  <c r="HJ64" i="3" s="1"/>
  <c r="HK64" i="3" s="1"/>
  <c r="HL64" i="3" s="1"/>
  <c r="HM64" i="3" s="1"/>
  <c r="HN64" i="3" s="1"/>
  <c r="HO64" i="3" s="1"/>
  <c r="HP64" i="3" s="1"/>
  <c r="HQ64" i="3" s="1"/>
  <c r="HR64" i="3" s="1"/>
  <c r="HS64" i="3" s="1"/>
  <c r="HT64" i="3" s="1"/>
  <c r="HU64" i="3" s="1"/>
  <c r="HV64" i="3" s="1"/>
  <c r="HW64" i="3" s="1"/>
  <c r="HX64" i="3" s="1"/>
  <c r="HY64" i="3" s="1"/>
  <c r="HZ64" i="3" s="1"/>
  <c r="IA64" i="3" s="1"/>
  <c r="IB64" i="3" s="1"/>
  <c r="IC64" i="3" s="1"/>
  <c r="ID64" i="3" s="1"/>
  <c r="IE64" i="3" s="1"/>
  <c r="IF64" i="3" s="1"/>
  <c r="IG64" i="3" s="1"/>
  <c r="IH64" i="3" s="1"/>
  <c r="II64" i="3" s="1"/>
  <c r="IJ64" i="3" s="1"/>
  <c r="IK64" i="3" s="1"/>
  <c r="IL64" i="3" s="1"/>
  <c r="IM64" i="3" s="1"/>
  <c r="IN64" i="3" s="1"/>
  <c r="IO64" i="3" s="1"/>
  <c r="IP64" i="3" s="1"/>
  <c r="IQ64" i="3" s="1"/>
  <c r="IR64" i="3" s="1"/>
  <c r="IS64" i="3" s="1"/>
  <c r="IT64" i="3" s="1"/>
  <c r="IU64" i="3" s="1"/>
  <c r="IV64" i="3" s="1"/>
  <c r="IW64" i="3" s="1"/>
  <c r="IX64" i="3" s="1"/>
  <c r="IY64" i="3" s="1"/>
  <c r="IZ64" i="3" s="1"/>
  <c r="JA64" i="3" s="1"/>
  <c r="JB64" i="3" s="1"/>
  <c r="JC64" i="3" s="1"/>
  <c r="JD64" i="3" s="1"/>
  <c r="JE64" i="3" s="1"/>
  <c r="JF64" i="3" s="1"/>
  <c r="JG64" i="3" s="1"/>
  <c r="JH64" i="3" s="1"/>
  <c r="JI64" i="3" s="1"/>
  <c r="JJ64" i="3" s="1"/>
  <c r="JK64" i="3" s="1"/>
  <c r="JL64" i="3" s="1"/>
  <c r="JM64" i="3" s="1"/>
  <c r="JN64" i="3" s="1"/>
  <c r="JO64" i="3" s="1"/>
  <c r="JP64" i="3" s="1"/>
  <c r="JQ64" i="3" s="1"/>
  <c r="JR64" i="3" s="1"/>
  <c r="JS64" i="3" s="1"/>
  <c r="JT64" i="3" s="1"/>
  <c r="JU64" i="3" s="1"/>
  <c r="JV64" i="3" s="1"/>
  <c r="JW64" i="3" s="1"/>
  <c r="JX64" i="3" s="1"/>
  <c r="JY64" i="3" s="1"/>
  <c r="JZ64" i="3" s="1"/>
  <c r="KA64" i="3" s="1"/>
  <c r="KB64" i="3" s="1"/>
  <c r="KC64" i="3" s="1"/>
  <c r="KD64" i="3" s="1"/>
  <c r="KE64" i="3" s="1"/>
  <c r="KF64" i="3" s="1"/>
  <c r="KG64" i="3" s="1"/>
  <c r="F63" i="3"/>
  <c r="E58" i="3"/>
  <c r="E60" i="3" s="1"/>
  <c r="D49" i="3"/>
  <c r="C25" i="3"/>
  <c r="C29" i="3"/>
  <c r="O63" i="3" l="1"/>
  <c r="K63" i="3"/>
  <c r="P63" i="3"/>
  <c r="Z63" i="3"/>
  <c r="M63" i="3"/>
  <c r="V63" i="3"/>
  <c r="KG63" i="3"/>
  <c r="KH64" i="3"/>
  <c r="KI64" i="3" s="1"/>
  <c r="KJ64" i="3" s="1"/>
  <c r="KK64" i="3" s="1"/>
  <c r="KL64" i="3" s="1"/>
  <c r="KM64" i="3" s="1"/>
  <c r="KN64" i="3" s="1"/>
  <c r="KO64" i="3" s="1"/>
  <c r="KP64" i="3" s="1"/>
  <c r="KQ64" i="3" s="1"/>
  <c r="KR64" i="3" s="1"/>
  <c r="KS64" i="3" s="1"/>
  <c r="KT64" i="3" s="1"/>
  <c r="KU64" i="3" s="1"/>
  <c r="KV64" i="3" s="1"/>
  <c r="KW64" i="3" s="1"/>
  <c r="KX64" i="3" s="1"/>
  <c r="KY64" i="3" s="1"/>
  <c r="KZ64" i="3" s="1"/>
  <c r="LA64" i="3" s="1"/>
  <c r="LB64" i="3" s="1"/>
  <c r="LC64" i="3" s="1"/>
  <c r="LD64" i="3" s="1"/>
  <c r="LE64" i="3" s="1"/>
  <c r="LF64" i="3" s="1"/>
  <c r="LG64" i="3" s="1"/>
  <c r="LH64" i="3" s="1"/>
  <c r="LI64" i="3" s="1"/>
  <c r="LJ64" i="3" s="1"/>
  <c r="LK64" i="3" s="1"/>
  <c r="LL64" i="3" s="1"/>
  <c r="LM64" i="3" s="1"/>
  <c r="LN64" i="3" s="1"/>
  <c r="LO64" i="3" s="1"/>
  <c r="LP64" i="3" s="1"/>
  <c r="LQ64" i="3" s="1"/>
  <c r="LR64" i="3" s="1"/>
  <c r="LS64" i="3" s="1"/>
  <c r="LT64" i="3" s="1"/>
  <c r="LU64" i="3" s="1"/>
  <c r="LV64" i="3" s="1"/>
  <c r="L63" i="3"/>
  <c r="G63" i="3"/>
  <c r="H63" i="3"/>
  <c r="E56" i="13"/>
  <c r="IV52" i="13"/>
  <c r="C50" i="13"/>
  <c r="E42" i="13"/>
  <c r="D65" i="13"/>
  <c r="IW65" i="13"/>
  <c r="C318" i="13"/>
  <c r="IV62" i="13" s="1"/>
  <c r="F60" i="13"/>
  <c r="F49" i="13"/>
  <c r="G58" i="13"/>
  <c r="HA63" i="3"/>
  <c r="BG63" i="3"/>
  <c r="DS63" i="3"/>
  <c r="HY63" i="3"/>
  <c r="EH63" i="3"/>
  <c r="HH63" i="3"/>
  <c r="DI63" i="3"/>
  <c r="EI63" i="3"/>
  <c r="AD63" i="3"/>
  <c r="KB63" i="3"/>
  <c r="W63" i="3"/>
  <c r="FF63" i="3"/>
  <c r="DO63" i="3"/>
  <c r="CI63" i="3"/>
  <c r="U63" i="3"/>
  <c r="EX63" i="3"/>
  <c r="HU63" i="3"/>
  <c r="GO63" i="3"/>
  <c r="FI63" i="3"/>
  <c r="GP63" i="3"/>
  <c r="ED63" i="3"/>
  <c r="CX63" i="3"/>
  <c r="ID63" i="3"/>
  <c r="IJ63" i="3"/>
  <c r="HD63" i="3"/>
  <c r="FX63" i="3"/>
  <c r="EM63" i="3"/>
  <c r="EJ63" i="3"/>
  <c r="DE63" i="3"/>
  <c r="AO63" i="3"/>
  <c r="IM63" i="3"/>
  <c r="HG63" i="3"/>
  <c r="GA63" i="3"/>
  <c r="EU63" i="3"/>
  <c r="X63" i="3"/>
  <c r="DL63" i="3"/>
  <c r="CF63" i="3"/>
  <c r="AQ63" i="3"/>
  <c r="AS63" i="3"/>
  <c r="AT63" i="3"/>
  <c r="AA63" i="3"/>
  <c r="JT63" i="3"/>
  <c r="JB63" i="3"/>
  <c r="JZ63" i="3"/>
  <c r="KD63" i="3"/>
  <c r="BP63" i="3"/>
  <c r="HP63" i="3"/>
  <c r="CM63" i="3"/>
  <c r="GS63" i="3"/>
  <c r="AM63" i="3"/>
  <c r="EV63" i="3"/>
  <c r="HK63" i="3"/>
  <c r="DP63" i="3"/>
  <c r="KA63" i="3"/>
  <c r="AG63" i="3"/>
  <c r="BS63" i="3"/>
  <c r="DK63" i="3"/>
  <c r="CE63" i="3"/>
  <c r="AZ63" i="3"/>
  <c r="IW63" i="3"/>
  <c r="HQ63" i="3"/>
  <c r="GK63" i="3"/>
  <c r="FE63" i="3"/>
  <c r="FR63" i="3"/>
  <c r="DZ63" i="3"/>
  <c r="CT63" i="3"/>
  <c r="GX63" i="3"/>
  <c r="IF63" i="3"/>
  <c r="GZ63" i="3"/>
  <c r="FT63" i="3"/>
  <c r="BW63" i="3"/>
  <c r="EG63" i="3"/>
  <c r="DA63" i="3"/>
  <c r="IH63" i="3"/>
  <c r="II63" i="3"/>
  <c r="HC63" i="3"/>
  <c r="FW63" i="3"/>
  <c r="EO63" i="3"/>
  <c r="DH63" i="3"/>
  <c r="CB63" i="3"/>
  <c r="BQ63" i="3"/>
  <c r="AI63" i="3"/>
  <c r="BD63" i="3"/>
  <c r="BJ63" i="3"/>
  <c r="KC63" i="3"/>
  <c r="JL63" i="3"/>
  <c r="JJ63" i="3"/>
  <c r="IX63" i="3"/>
  <c r="IW312" i="3" s="1"/>
  <c r="CU63" i="3"/>
  <c r="CD63" i="3"/>
  <c r="BE63" i="3"/>
  <c r="FM63" i="3"/>
  <c r="AY63" i="3"/>
  <c r="AV63" i="3"/>
  <c r="DG63" i="3"/>
  <c r="CA63" i="3"/>
  <c r="IS63" i="3"/>
  <c r="HM63" i="3"/>
  <c r="GG63" i="3"/>
  <c r="FA63" i="3"/>
  <c r="EQ63" i="3"/>
  <c r="DV63" i="3"/>
  <c r="CP63" i="3"/>
  <c r="FV63" i="3"/>
  <c r="IB63" i="3"/>
  <c r="GV63" i="3"/>
  <c r="FP63" i="3"/>
  <c r="AJ63" i="3"/>
  <c r="IT63" i="3"/>
  <c r="EC63" i="3"/>
  <c r="CW63" i="3"/>
  <c r="HF63" i="3"/>
  <c r="IE63" i="3"/>
  <c r="GY63" i="3"/>
  <c r="FS63" i="3"/>
  <c r="BY63" i="3"/>
  <c r="EL63" i="3"/>
  <c r="DD63" i="3"/>
  <c r="I63" i="3"/>
  <c r="BV63" i="3"/>
  <c r="AX63" i="3"/>
  <c r="BI63" i="3"/>
  <c r="R63" i="3"/>
  <c r="JF63" i="3"/>
  <c r="JY63" i="3"/>
  <c r="KF63" i="3"/>
  <c r="JD63" i="3"/>
  <c r="HZ63" i="3"/>
  <c r="AU63" i="3"/>
  <c r="FD63" i="3"/>
  <c r="BH63" i="3"/>
  <c r="HN63" i="3"/>
  <c r="IN63" i="3"/>
  <c r="ER63" i="3"/>
  <c r="IQ63" i="3"/>
  <c r="GE63" i="3"/>
  <c r="CJ63" i="3"/>
  <c r="AE63" i="3"/>
  <c r="JI63" i="3"/>
  <c r="AL63" i="3"/>
  <c r="EN63" i="3"/>
  <c r="DC63" i="3"/>
  <c r="BX63" i="3"/>
  <c r="AR63" i="3"/>
  <c r="IO63" i="3"/>
  <c r="IO66" i="3" s="1"/>
  <c r="HI63" i="3"/>
  <c r="GC63" i="3"/>
  <c r="EW63" i="3"/>
  <c r="AN63" i="3"/>
  <c r="DR63" i="3"/>
  <c r="CL63" i="3"/>
  <c r="ET63" i="3"/>
  <c r="HX63" i="3"/>
  <c r="GR63" i="3"/>
  <c r="FL63" i="3"/>
  <c r="BO63" i="3"/>
  <c r="HV63" i="3"/>
  <c r="DY63" i="3"/>
  <c r="CS63" i="3"/>
  <c r="GD63" i="3"/>
  <c r="IA63" i="3"/>
  <c r="GU63" i="3"/>
  <c r="FO63" i="3"/>
  <c r="IP63" i="3"/>
  <c r="EF63" i="3"/>
  <c r="CZ63" i="3"/>
  <c r="N63" i="3"/>
  <c r="AH63" i="3"/>
  <c r="J63" i="3"/>
  <c r="BN63" i="3"/>
  <c r="JX63" i="3"/>
  <c r="JO63" i="3"/>
  <c r="JS63" i="3"/>
  <c r="JR63" i="3"/>
  <c r="JM63" i="3"/>
  <c r="BF63" i="3"/>
  <c r="FU63" i="3"/>
  <c r="GJ63" i="3"/>
  <c r="GH63" i="3"/>
  <c r="FZ63" i="3"/>
  <c r="DB63" i="3"/>
  <c r="GB63" i="3"/>
  <c r="CC63" i="3"/>
  <c r="EY63" i="3"/>
  <c r="BL63" i="3"/>
  <c r="KE63" i="3"/>
  <c r="BA63" i="3"/>
  <c r="EE63" i="3"/>
  <c r="CY63" i="3"/>
  <c r="AK63" i="3"/>
  <c r="AP63" i="3"/>
  <c r="IK63" i="3"/>
  <c r="HE63" i="3"/>
  <c r="FY63" i="3"/>
  <c r="ES63" i="3"/>
  <c r="BK63" i="3"/>
  <c r="DN63" i="3"/>
  <c r="CH63" i="3"/>
  <c r="HT63" i="3"/>
  <c r="GN63" i="3"/>
  <c r="FH63" i="3"/>
  <c r="AB63" i="3"/>
  <c r="GT63" i="3"/>
  <c r="DU63" i="3"/>
  <c r="CO63" i="3"/>
  <c r="FB63" i="3"/>
  <c r="HW63" i="3"/>
  <c r="GQ63" i="3"/>
  <c r="FK63" i="3"/>
  <c r="HJ63" i="3"/>
  <c r="EB63" i="3"/>
  <c r="CV63" i="3"/>
  <c r="S63" i="3"/>
  <c r="AW63" i="3"/>
  <c r="BR63" i="3"/>
  <c r="BT63" i="3"/>
  <c r="JC63" i="3"/>
  <c r="JP63" i="3"/>
  <c r="JW63" i="3"/>
  <c r="JE63" i="3"/>
  <c r="JN63" i="3"/>
  <c r="JG63" i="3"/>
  <c r="JK63" i="3"/>
  <c r="EA63" i="3"/>
  <c r="IG63" i="3"/>
  <c r="EK63" i="3"/>
  <c r="DJ63" i="3"/>
  <c r="IV63" i="3"/>
  <c r="IV66" i="3" s="1"/>
  <c r="FN63" i="3"/>
  <c r="DQ63" i="3"/>
  <c r="CK63" i="3"/>
  <c r="BC63" i="3"/>
  <c r="HS63" i="3"/>
  <c r="GM63" i="3"/>
  <c r="FG63" i="3"/>
  <c r="GL63" i="3"/>
  <c r="DX63" i="3"/>
  <c r="CR63" i="3"/>
  <c r="BU63" i="3"/>
  <c r="JH63" i="3"/>
  <c r="JQ63" i="3"/>
  <c r="HR63" i="3"/>
  <c r="DW63" i="3"/>
  <c r="CQ63" i="3"/>
  <c r="AC63" i="3"/>
  <c r="HB63" i="3"/>
  <c r="IC63" i="3"/>
  <c r="GW63" i="3"/>
  <c r="FQ63" i="3"/>
  <c r="IL63" i="3"/>
  <c r="IL66" i="3" s="1"/>
  <c r="EP63" i="3"/>
  <c r="DF63" i="3"/>
  <c r="BZ63" i="3"/>
  <c r="IR63" i="3"/>
  <c r="HL63" i="3"/>
  <c r="GF63" i="3"/>
  <c r="EZ63" i="3"/>
  <c r="T63" i="3"/>
  <c r="AF63" i="3"/>
  <c r="DM63" i="3"/>
  <c r="CG63" i="3"/>
  <c r="IU63" i="3"/>
  <c r="IU66" i="3" s="1"/>
  <c r="HO63" i="3"/>
  <c r="GI63" i="3"/>
  <c r="FC63" i="3"/>
  <c r="FJ63" i="3"/>
  <c r="DT63" i="3"/>
  <c r="CN63" i="3"/>
  <c r="BB63" i="3"/>
  <c r="Y63" i="3"/>
  <c r="BM63" i="3"/>
  <c r="Q63" i="3"/>
  <c r="JA63" i="3"/>
  <c r="JU63" i="3"/>
  <c r="JV63" i="3"/>
  <c r="IZ63" i="3"/>
  <c r="IY63" i="3"/>
  <c r="F58" i="3"/>
  <c r="F60" i="3" s="1"/>
  <c r="IW309" i="3"/>
  <c r="IW296" i="3"/>
  <c r="IW304" i="3"/>
  <c r="IW281" i="3"/>
  <c r="IV318" i="3"/>
  <c r="IW276" i="3"/>
  <c r="IW253" i="3"/>
  <c r="IW269" i="3"/>
  <c r="IW251" i="3"/>
  <c r="IW218" i="3"/>
  <c r="IW223" i="3"/>
  <c r="IW217" i="3"/>
  <c r="IW180" i="3"/>
  <c r="IW179" i="3"/>
  <c r="IW210" i="3"/>
  <c r="IW166" i="3"/>
  <c r="IW151" i="3"/>
  <c r="IW140" i="3"/>
  <c r="IW133" i="3"/>
  <c r="IW124" i="3"/>
  <c r="IW134" i="3"/>
  <c r="IW93" i="3"/>
  <c r="IW76" i="3"/>
  <c r="IW81" i="3"/>
  <c r="IV49" i="3"/>
  <c r="D66" i="3"/>
  <c r="D65" i="3" s="1"/>
  <c r="D53" i="3"/>
  <c r="D56" i="3"/>
  <c r="IS66" i="3" l="1"/>
  <c r="IQ66" i="3"/>
  <c r="IM66" i="3"/>
  <c r="IW72" i="3"/>
  <c r="IW139" i="3"/>
  <c r="IW235" i="3"/>
  <c r="IR66" i="3"/>
  <c r="IN66" i="3"/>
  <c r="IT66" i="3"/>
  <c r="IW97" i="3"/>
  <c r="IW220" i="3"/>
  <c r="IW74" i="3"/>
  <c r="IW181" i="3"/>
  <c r="IW250" i="3"/>
  <c r="IW69" i="3"/>
  <c r="IW106" i="3"/>
  <c r="IW131" i="3"/>
  <c r="IW177" i="3"/>
  <c r="IW206" i="3"/>
  <c r="IW226" i="3"/>
  <c r="IW261" i="3"/>
  <c r="IW274" i="3"/>
  <c r="IW75" i="3"/>
  <c r="IW116" i="3"/>
  <c r="IW137" i="3"/>
  <c r="IW172" i="3"/>
  <c r="IW197" i="3"/>
  <c r="IW247" i="3"/>
  <c r="IW290" i="3"/>
  <c r="IW277" i="3"/>
  <c r="IP66" i="3"/>
  <c r="IW66" i="3"/>
  <c r="IK66" i="3"/>
  <c r="IW130" i="3"/>
  <c r="IW163" i="3"/>
  <c r="IW196" i="3"/>
  <c r="IW287" i="3"/>
  <c r="IW275" i="3"/>
  <c r="IW315" i="3"/>
  <c r="IW95" i="3"/>
  <c r="IW207" i="3"/>
  <c r="IW313" i="3"/>
  <c r="IW87" i="3"/>
  <c r="IW108" i="3"/>
  <c r="IW138" i="3"/>
  <c r="IW185" i="3"/>
  <c r="IW219" i="3"/>
  <c r="IW244" i="3"/>
  <c r="IW317" i="3"/>
  <c r="E66" i="3"/>
  <c r="F66" i="3" s="1"/>
  <c r="G66" i="3" s="1"/>
  <c r="H66" i="3" s="1"/>
  <c r="I66" i="3" s="1"/>
  <c r="J66" i="3" s="1"/>
  <c r="K66" i="3" s="1"/>
  <c r="L66" i="3" s="1"/>
  <c r="M66" i="3" s="1"/>
  <c r="N66" i="3" s="1"/>
  <c r="O66" i="3" s="1"/>
  <c r="P66" i="3" s="1"/>
  <c r="Q66" i="3" s="1"/>
  <c r="R66" i="3" s="1"/>
  <c r="S66" i="3" s="1"/>
  <c r="T66" i="3" s="1"/>
  <c r="U66" i="3" s="1"/>
  <c r="V66" i="3" s="1"/>
  <c r="W66" i="3" s="1"/>
  <c r="X66" i="3" s="1"/>
  <c r="Y66" i="3" s="1"/>
  <c r="Z66" i="3" s="1"/>
  <c r="AA66" i="3" s="1"/>
  <c r="AB66" i="3" s="1"/>
  <c r="AC66" i="3" s="1"/>
  <c r="AD66" i="3" s="1"/>
  <c r="AE66" i="3" s="1"/>
  <c r="AF66" i="3" s="1"/>
  <c r="AG66" i="3" s="1"/>
  <c r="AH66" i="3" s="1"/>
  <c r="AI66" i="3" s="1"/>
  <c r="AJ66" i="3" s="1"/>
  <c r="AK66" i="3" s="1"/>
  <c r="AL66" i="3" s="1"/>
  <c r="AM66" i="3" s="1"/>
  <c r="AN66" i="3" s="1"/>
  <c r="AO66" i="3" s="1"/>
  <c r="AP66" i="3" s="1"/>
  <c r="AQ66" i="3" s="1"/>
  <c r="AR66" i="3" s="1"/>
  <c r="AS66" i="3" s="1"/>
  <c r="AT66" i="3" s="1"/>
  <c r="AU66" i="3" s="1"/>
  <c r="AV66" i="3" s="1"/>
  <c r="AW66" i="3" s="1"/>
  <c r="AX66" i="3" s="1"/>
  <c r="AY66" i="3" s="1"/>
  <c r="AZ66" i="3" s="1"/>
  <c r="BA66" i="3" s="1"/>
  <c r="BB66" i="3" s="1"/>
  <c r="BC66" i="3" s="1"/>
  <c r="BD66" i="3" s="1"/>
  <c r="BE66" i="3" s="1"/>
  <c r="BF66" i="3" s="1"/>
  <c r="BG66" i="3" s="1"/>
  <c r="BH66" i="3" s="1"/>
  <c r="BI66" i="3" s="1"/>
  <c r="BJ66" i="3" s="1"/>
  <c r="BK66" i="3" s="1"/>
  <c r="IW316" i="3"/>
  <c r="IW71" i="3"/>
  <c r="IW73" i="3"/>
  <c r="IW91" i="3"/>
  <c r="IW100" i="3"/>
  <c r="IW102" i="3"/>
  <c r="IW113" i="3"/>
  <c r="IW123" i="3"/>
  <c r="IW128" i="3"/>
  <c r="IW149" i="3"/>
  <c r="IW157" i="3"/>
  <c r="IW161" i="3"/>
  <c r="IW152" i="3"/>
  <c r="IW169" i="3"/>
  <c r="IW162" i="3"/>
  <c r="IW187" i="3"/>
  <c r="IW184" i="3"/>
  <c r="IW204" i="3"/>
  <c r="IW208" i="3"/>
  <c r="IW241" i="3"/>
  <c r="IW214" i="3"/>
  <c r="IW230" i="3"/>
  <c r="IW248" i="3"/>
  <c r="IW243" i="3"/>
  <c r="IW259" i="3"/>
  <c r="IW256" i="3"/>
  <c r="IW255" i="3"/>
  <c r="IW272" i="3"/>
  <c r="IW282" i="3"/>
  <c r="IW302" i="3"/>
  <c r="IW284" i="3"/>
  <c r="IW307" i="3"/>
  <c r="IW84" i="3"/>
  <c r="IW68" i="3"/>
  <c r="IW104" i="3"/>
  <c r="IW83" i="3"/>
  <c r="IW109" i="3"/>
  <c r="IW117" i="3"/>
  <c r="IW114" i="3"/>
  <c r="IW136" i="3"/>
  <c r="IW120" i="3"/>
  <c r="IW154" i="3"/>
  <c r="IW135" i="3"/>
  <c r="IW174" i="3"/>
  <c r="IW158" i="3"/>
  <c r="IW176" i="3"/>
  <c r="IW191" i="3"/>
  <c r="IW203" i="3"/>
  <c r="IW195" i="3"/>
  <c r="IW213" i="3"/>
  <c r="IW215" i="3"/>
  <c r="IW224" i="3"/>
  <c r="IW258" i="3"/>
  <c r="IW242" i="3"/>
  <c r="IW245" i="3"/>
  <c r="IW254" i="3"/>
  <c r="IW260" i="3"/>
  <c r="IW263" i="3"/>
  <c r="IW289" i="3"/>
  <c r="IW293" i="3"/>
  <c r="IW291" i="3"/>
  <c r="IW295" i="3"/>
  <c r="IW301" i="3"/>
  <c r="IW70" i="3"/>
  <c r="IW89" i="3"/>
  <c r="IW86" i="3"/>
  <c r="IW103" i="3"/>
  <c r="IW112" i="3"/>
  <c r="IW126" i="3"/>
  <c r="IW129" i="3"/>
  <c r="IW146" i="3"/>
  <c r="IW127" i="3"/>
  <c r="IW147" i="3"/>
  <c r="IW148" i="3"/>
  <c r="IW153" i="3"/>
  <c r="IW175" i="3"/>
  <c r="IW165" i="3"/>
  <c r="IW192" i="3"/>
  <c r="IW193" i="3"/>
  <c r="IW198" i="3"/>
  <c r="IW199" i="3"/>
  <c r="IW227" i="3"/>
  <c r="IW222" i="3"/>
  <c r="IW233" i="3"/>
  <c r="IW237" i="3"/>
  <c r="IW273" i="3"/>
  <c r="IW278" i="3"/>
  <c r="IW257" i="3"/>
  <c r="IW306" i="3"/>
  <c r="IW267" i="3"/>
  <c r="IW294" i="3"/>
  <c r="IW297" i="3"/>
  <c r="IW285" i="3"/>
  <c r="IW299" i="3"/>
  <c r="KH63" i="3"/>
  <c r="IW67" i="3"/>
  <c r="IW90" i="3"/>
  <c r="IW80" i="3"/>
  <c r="IW79" i="3"/>
  <c r="IW98" i="3"/>
  <c r="IW99" i="3"/>
  <c r="IW110" i="3"/>
  <c r="IW132" i="3"/>
  <c r="IW145" i="3"/>
  <c r="IW122" i="3"/>
  <c r="IW144" i="3"/>
  <c r="IW156" i="3"/>
  <c r="IW150" i="3"/>
  <c r="IW168" i="3"/>
  <c r="IW173" i="3"/>
  <c r="IW182" i="3"/>
  <c r="IW194" i="3"/>
  <c r="IW202" i="3"/>
  <c r="IW200" i="3"/>
  <c r="IW212" i="3"/>
  <c r="IW246" i="3"/>
  <c r="IW232" i="3"/>
  <c r="IW240" i="3"/>
  <c r="IW239" i="3"/>
  <c r="IW264" i="3"/>
  <c r="IW262" i="3"/>
  <c r="IW265" i="3"/>
  <c r="IW314" i="3"/>
  <c r="IW268" i="3"/>
  <c r="IW292" i="3"/>
  <c r="IW310" i="3"/>
  <c r="IW92" i="3"/>
  <c r="IW78" i="3"/>
  <c r="IW85" i="3"/>
  <c r="IW105" i="3"/>
  <c r="IW96" i="3"/>
  <c r="IW101" i="3"/>
  <c r="IW121" i="3"/>
  <c r="IW111" i="3"/>
  <c r="IW142" i="3"/>
  <c r="IW159" i="3"/>
  <c r="IW141" i="3"/>
  <c r="IW164" i="3"/>
  <c r="IW167" i="3"/>
  <c r="IW155" i="3"/>
  <c r="IW178" i="3"/>
  <c r="IW186" i="3"/>
  <c r="IW209" i="3"/>
  <c r="IW205" i="3"/>
  <c r="IW221" i="3"/>
  <c r="IW216" i="3"/>
  <c r="IW229" i="3"/>
  <c r="IW231" i="3"/>
  <c r="IW238" i="3"/>
  <c r="IW236" i="3"/>
  <c r="IW283" i="3"/>
  <c r="IW288" i="3"/>
  <c r="IW300" i="3"/>
  <c r="IW286" i="3"/>
  <c r="IW308" i="3"/>
  <c r="IW298" i="3"/>
  <c r="IW311" i="3"/>
  <c r="IW279" i="3"/>
  <c r="KJ63" i="3"/>
  <c r="IW77" i="3"/>
  <c r="IW115" i="3"/>
  <c r="IW82" i="3"/>
  <c r="IW88" i="3"/>
  <c r="IW107" i="3"/>
  <c r="IW94" i="3"/>
  <c r="IW119" i="3"/>
  <c r="IW118" i="3"/>
  <c r="IW125" i="3"/>
  <c r="IW143" i="3"/>
  <c r="IW160" i="3"/>
  <c r="IW171" i="3"/>
  <c r="IW183" i="3"/>
  <c r="IW170" i="3"/>
  <c r="IW190" i="3"/>
  <c r="IW189" i="3"/>
  <c r="IW188" i="3"/>
  <c r="IW201" i="3"/>
  <c r="IW211" i="3"/>
  <c r="IW252" i="3"/>
  <c r="IW225" i="3"/>
  <c r="IW228" i="3"/>
  <c r="IW234" i="3"/>
  <c r="IW249" i="3"/>
  <c r="IW266" i="3"/>
  <c r="IW271" i="3"/>
  <c r="IW305" i="3"/>
  <c r="IW303" i="3"/>
  <c r="IW270" i="3"/>
  <c r="IW318" i="3"/>
  <c r="IW280" i="3"/>
  <c r="KW63" i="3"/>
  <c r="LJ63" i="3"/>
  <c r="KI63" i="3"/>
  <c r="LM63" i="3"/>
  <c r="KN63" i="3"/>
  <c r="LN63" i="3"/>
  <c r="LG63" i="3"/>
  <c r="KM63" i="3"/>
  <c r="LH63" i="3"/>
  <c r="KO63" i="3"/>
  <c r="LT63" i="3"/>
  <c r="LC63" i="3"/>
  <c r="KR63" i="3"/>
  <c r="LR63" i="3"/>
  <c r="LD63" i="3"/>
  <c r="KV63" i="3"/>
  <c r="LV63" i="3"/>
  <c r="KZ63" i="3"/>
  <c r="LI63" i="3"/>
  <c r="LB63" i="3"/>
  <c r="LO63" i="3"/>
  <c r="LE63" i="3"/>
  <c r="LS63" i="3"/>
  <c r="KL63" i="3"/>
  <c r="LL63" i="3"/>
  <c r="KP63" i="3"/>
  <c r="LQ63" i="3"/>
  <c r="KS63" i="3"/>
  <c r="LF63" i="3"/>
  <c r="KX63" i="3"/>
  <c r="LA63" i="3"/>
  <c r="LK63" i="3"/>
  <c r="LU63" i="3"/>
  <c r="KK63" i="3"/>
  <c r="KT63" i="3"/>
  <c r="KQ63" i="3"/>
  <c r="LP63" i="3"/>
  <c r="KU63" i="3"/>
  <c r="KY63" i="3"/>
  <c r="G60" i="13"/>
  <c r="H58" i="13"/>
  <c r="F56" i="13"/>
  <c r="G49" i="13"/>
  <c r="E43" i="13"/>
  <c r="G58" i="3"/>
  <c r="G60" i="3" s="1"/>
  <c r="IW65" i="3" l="1"/>
  <c r="E45" i="13"/>
  <c r="G56" i="13"/>
  <c r="H60" i="13"/>
  <c r="I58" i="13"/>
  <c r="H49" i="13"/>
  <c r="H58" i="3"/>
  <c r="H60" i="3" s="1"/>
  <c r="E42" i="3"/>
  <c r="E43" i="3" s="1"/>
  <c r="E44" i="13" l="1"/>
  <c r="E52" i="13"/>
  <c r="I60" i="13"/>
  <c r="J58" i="13"/>
  <c r="I49" i="13"/>
  <c r="H56" i="13"/>
  <c r="I58" i="3"/>
  <c r="I60" i="3" s="1"/>
  <c r="I56" i="13" l="1"/>
  <c r="B67" i="13"/>
  <c r="J60" i="13"/>
  <c r="K58" i="13"/>
  <c r="J49" i="13"/>
  <c r="E53" i="13"/>
  <c r="E46" i="13"/>
  <c r="F41" i="13" s="1"/>
  <c r="J58" i="3"/>
  <c r="J60" i="3" s="1"/>
  <c r="E67" i="13" l="1"/>
  <c r="F67" i="13" s="1"/>
  <c r="K60" i="13"/>
  <c r="K49" i="13"/>
  <c r="L58" i="13"/>
  <c r="E47" i="13"/>
  <c r="C47" i="13" s="1" a="1"/>
  <c r="C47" i="13" s="1"/>
  <c r="J56" i="13"/>
  <c r="K58" i="3"/>
  <c r="K60" i="3" s="1"/>
  <c r="G67" i="13" l="1"/>
  <c r="H67" i="13" s="1"/>
  <c r="F42" i="13"/>
  <c r="L60" i="13"/>
  <c r="M58" i="13"/>
  <c r="L49" i="13"/>
  <c r="K56" i="13"/>
  <c r="E65" i="13"/>
  <c r="L58" i="3"/>
  <c r="L60" i="3" s="1"/>
  <c r="C16" i="9" l="1"/>
  <c r="F43" i="13"/>
  <c r="L56" i="13"/>
  <c r="I67" i="13"/>
  <c r="M60" i="13"/>
  <c r="N58" i="13"/>
  <c r="M49" i="13"/>
  <c r="M58" i="3"/>
  <c r="M60" i="3" s="1"/>
  <c r="N60" i="13" l="1"/>
  <c r="O58" i="13"/>
  <c r="N49" i="13"/>
  <c r="J67" i="13"/>
  <c r="F45" i="13"/>
  <c r="M56" i="13"/>
  <c r="N58" i="3"/>
  <c r="N60" i="3" s="1"/>
  <c r="F44" i="13" l="1"/>
  <c r="F52" i="13"/>
  <c r="K67" i="13"/>
  <c r="L67" i="13" s="1"/>
  <c r="N56" i="13"/>
  <c r="O60" i="13"/>
  <c r="P58" i="13"/>
  <c r="O49" i="13"/>
  <c r="O58" i="3"/>
  <c r="O60" i="3" s="1"/>
  <c r="O56" i="13" l="1"/>
  <c r="P60" i="13"/>
  <c r="Q58" i="13"/>
  <c r="P49" i="13"/>
  <c r="B68" i="13"/>
  <c r="F53" i="13"/>
  <c r="F46" i="13"/>
  <c r="G41" i="13" s="1"/>
  <c r="M67" i="13"/>
  <c r="P58" i="3"/>
  <c r="P60" i="3" s="1"/>
  <c r="F47" i="13" l="1"/>
  <c r="P56" i="13"/>
  <c r="P55" i="13" s="1"/>
  <c r="N67" i="13"/>
  <c r="Q60" i="13"/>
  <c r="R58" i="13"/>
  <c r="Q49" i="13"/>
  <c r="F68" i="13"/>
  <c r="Q58" i="3"/>
  <c r="Q60" i="3" s="1"/>
  <c r="G68" i="13" l="1"/>
  <c r="O67" i="13"/>
  <c r="Q56" i="13"/>
  <c r="F65" i="13"/>
  <c r="R60" i="13"/>
  <c r="S58" i="13"/>
  <c r="R49" i="13"/>
  <c r="R58" i="3"/>
  <c r="R60" i="3" s="1"/>
  <c r="S60" i="13" l="1"/>
  <c r="T58" i="13"/>
  <c r="S49" i="13"/>
  <c r="G42" i="13"/>
  <c r="H68" i="13"/>
  <c r="R56" i="13"/>
  <c r="P67" i="13"/>
  <c r="S58" i="3"/>
  <c r="S60" i="3" s="1"/>
  <c r="I68" i="13" l="1"/>
  <c r="G43" i="13"/>
  <c r="Q67" i="13"/>
  <c r="S56" i="13"/>
  <c r="T60" i="13"/>
  <c r="U58" i="13"/>
  <c r="T49" i="13"/>
  <c r="T58" i="3"/>
  <c r="T60" i="3" s="1"/>
  <c r="R67" i="13" l="1"/>
  <c r="U60" i="13"/>
  <c r="V58" i="13"/>
  <c r="U49" i="13"/>
  <c r="J68" i="13"/>
  <c r="G45" i="13"/>
  <c r="T56" i="13"/>
  <c r="U58" i="3"/>
  <c r="U60" i="3" s="1"/>
  <c r="G44" i="13" l="1"/>
  <c r="G52" i="13"/>
  <c r="K68" i="13"/>
  <c r="U56" i="13"/>
  <c r="V60" i="13"/>
  <c r="V49" i="13"/>
  <c r="W58" i="13"/>
  <c r="S67" i="13"/>
  <c r="V58" i="3"/>
  <c r="V60" i="3" s="1"/>
  <c r="V56" i="13" l="1"/>
  <c r="L68" i="13"/>
  <c r="W60" i="13"/>
  <c r="X58" i="13"/>
  <c r="W49" i="13"/>
  <c r="B69" i="13"/>
  <c r="T67" i="13"/>
  <c r="G53" i="13"/>
  <c r="G46" i="13"/>
  <c r="H41" i="13" s="1"/>
  <c r="W58" i="3"/>
  <c r="W60" i="3" s="1"/>
  <c r="U67" i="13" l="1"/>
  <c r="M68" i="13"/>
  <c r="W56" i="13"/>
  <c r="X60" i="13"/>
  <c r="Y58" i="13"/>
  <c r="X49" i="13"/>
  <c r="G47" i="13"/>
  <c r="G69" i="13"/>
  <c r="H69" i="13" s="1"/>
  <c r="X58" i="3"/>
  <c r="X60" i="3" s="1"/>
  <c r="I69" i="13" l="1"/>
  <c r="J69" i="13" s="1"/>
  <c r="X56" i="13"/>
  <c r="Y60" i="13"/>
  <c r="Z58" i="13"/>
  <c r="Y49" i="13"/>
  <c r="N68" i="13"/>
  <c r="H42" i="13"/>
  <c r="G65" i="13"/>
  <c r="V67" i="13"/>
  <c r="Y58" i="3"/>
  <c r="Y60" i="3" s="1"/>
  <c r="W67" i="13" l="1"/>
  <c r="H43" i="13"/>
  <c r="K69" i="13"/>
  <c r="O68" i="13"/>
  <c r="Y56" i="13"/>
  <c r="Z60" i="13"/>
  <c r="Z49" i="13"/>
  <c r="AA58" i="13"/>
  <c r="Z58" i="3"/>
  <c r="Z60" i="3" s="1"/>
  <c r="H45" i="13" l="1"/>
  <c r="X67" i="13"/>
  <c r="Z56" i="13"/>
  <c r="P68" i="13"/>
  <c r="AA60" i="13"/>
  <c r="AB58" i="13"/>
  <c r="AA49" i="13"/>
  <c r="L69" i="13"/>
  <c r="AA58" i="3"/>
  <c r="AA60" i="3" s="1"/>
  <c r="Y67" i="13" l="1"/>
  <c r="AA56" i="13"/>
  <c r="Q68" i="13"/>
  <c r="AB60" i="13"/>
  <c r="AC58" i="13"/>
  <c r="AB49" i="13"/>
  <c r="H44" i="13"/>
  <c r="H52" i="13"/>
  <c r="M69" i="13"/>
  <c r="N69" i="13" s="1"/>
  <c r="AB58" i="3"/>
  <c r="AB60" i="3" s="1"/>
  <c r="O69" i="13" l="1"/>
  <c r="B70" i="13"/>
  <c r="R68" i="13"/>
  <c r="H53" i="13"/>
  <c r="H70" i="13" s="1"/>
  <c r="H46" i="13"/>
  <c r="I41" i="13" s="1"/>
  <c r="AB56" i="13"/>
  <c r="AB55" i="13" s="1"/>
  <c r="Z67" i="13"/>
  <c r="AC60" i="13"/>
  <c r="AD58" i="13"/>
  <c r="AC49" i="13"/>
  <c r="AC58" i="3"/>
  <c r="AC60" i="3" s="1"/>
  <c r="AA67" i="13" l="1"/>
  <c r="S68" i="13"/>
  <c r="I70" i="13"/>
  <c r="I42" i="13" s="1"/>
  <c r="AC56" i="13"/>
  <c r="H65" i="13"/>
  <c r="AD60" i="13"/>
  <c r="AE58" i="13"/>
  <c r="AD49" i="13"/>
  <c r="H47" i="13"/>
  <c r="P69" i="13"/>
  <c r="AD58" i="3"/>
  <c r="AD60" i="3" s="1"/>
  <c r="J70" i="13" l="1"/>
  <c r="K70" i="13" s="1"/>
  <c r="I43" i="13"/>
  <c r="AD56" i="13"/>
  <c r="Q69" i="13"/>
  <c r="AE60" i="13"/>
  <c r="AE49" i="13"/>
  <c r="AF58" i="13"/>
  <c r="T68" i="13"/>
  <c r="AB67" i="13"/>
  <c r="AE58" i="3"/>
  <c r="AE60" i="3" s="1"/>
  <c r="R69" i="13" l="1"/>
  <c r="I45" i="13"/>
  <c r="U68" i="13"/>
  <c r="AC67" i="13"/>
  <c r="AF60" i="13"/>
  <c r="AG58" i="13"/>
  <c r="AF49" i="13"/>
  <c r="L70" i="13"/>
  <c r="AE56" i="13"/>
  <c r="AF58" i="3"/>
  <c r="AF60" i="3" s="1"/>
  <c r="AG60" i="13" l="1"/>
  <c r="AG49" i="13"/>
  <c r="AH58" i="13"/>
  <c r="AF56" i="13"/>
  <c r="V68" i="13"/>
  <c r="S69" i="13"/>
  <c r="AD67" i="13"/>
  <c r="M70" i="13"/>
  <c r="I44" i="13"/>
  <c r="I52" i="13"/>
  <c r="B71" i="13" s="1"/>
  <c r="AG58" i="3"/>
  <c r="AG60" i="3" s="1"/>
  <c r="AE67" i="13" l="1"/>
  <c r="I53" i="13"/>
  <c r="I71" i="13" s="1"/>
  <c r="J71" i="13" s="1"/>
  <c r="J42" i="13" s="1"/>
  <c r="I46" i="13"/>
  <c r="J41" i="13" s="1"/>
  <c r="T69" i="13"/>
  <c r="AH60" i="13"/>
  <c r="AI58" i="13"/>
  <c r="AH49" i="13"/>
  <c r="W68" i="13"/>
  <c r="AG56" i="13"/>
  <c r="N70" i="13"/>
  <c r="AH58" i="3"/>
  <c r="AH60" i="3" s="1"/>
  <c r="I47" i="13" l="1"/>
  <c r="K71" i="13"/>
  <c r="L71" i="13" s="1"/>
  <c r="O70" i="13"/>
  <c r="AI60" i="13"/>
  <c r="AJ58" i="13"/>
  <c r="AI49" i="13"/>
  <c r="J43" i="13"/>
  <c r="U69" i="13"/>
  <c r="I65" i="13"/>
  <c r="AF67" i="13"/>
  <c r="X68" i="13"/>
  <c r="AH56" i="13"/>
  <c r="AI58" i="3"/>
  <c r="AI60" i="3" s="1"/>
  <c r="AJ60" i="13" l="1"/>
  <c r="AK58" i="13"/>
  <c r="AJ49" i="13"/>
  <c r="V69" i="13"/>
  <c r="AG67" i="13"/>
  <c r="J45" i="13"/>
  <c r="Y68" i="13"/>
  <c r="M71" i="13"/>
  <c r="AI56" i="13"/>
  <c r="P70" i="13"/>
  <c r="Q70" i="13" s="1"/>
  <c r="R70" i="13" s="1"/>
  <c r="S70" i="13" s="1"/>
  <c r="AJ58" i="3"/>
  <c r="AJ60" i="3" s="1"/>
  <c r="T70" i="13" l="1"/>
  <c r="U70" i="13" s="1"/>
  <c r="V70" i="13" s="1"/>
  <c r="W70" i="13" s="1"/>
  <c r="X70" i="13" s="1"/>
  <c r="Y70" i="13" s="1"/>
  <c r="Z70" i="13" s="1"/>
  <c r="AA70" i="13" s="1"/>
  <c r="AB70" i="13" s="1"/>
  <c r="AC70" i="13" s="1"/>
  <c r="AD70" i="13" s="1"/>
  <c r="AE70" i="13" s="1"/>
  <c r="AF70" i="13" s="1"/>
  <c r="AG70" i="13" s="1"/>
  <c r="AH70" i="13" s="1"/>
  <c r="AI70" i="13" s="1"/>
  <c r="AJ70" i="13" s="1"/>
  <c r="AK70" i="13" s="1"/>
  <c r="AL70" i="13" s="1"/>
  <c r="AM70" i="13" s="1"/>
  <c r="AN70" i="13" s="1"/>
  <c r="AO70" i="13" s="1"/>
  <c r="AP70" i="13" s="1"/>
  <c r="AQ70" i="13" s="1"/>
  <c r="AR70" i="13" s="1"/>
  <c r="AS70" i="13" s="1"/>
  <c r="AT70" i="13" s="1"/>
  <c r="AU70" i="13" s="1"/>
  <c r="AV70" i="13" s="1"/>
  <c r="AW70" i="13" s="1"/>
  <c r="AX70" i="13" s="1"/>
  <c r="AY70" i="13" s="1"/>
  <c r="AZ70" i="13" s="1"/>
  <c r="BA70" i="13" s="1"/>
  <c r="BB70" i="13" s="1"/>
  <c r="BC70" i="13" s="1"/>
  <c r="BD70" i="13" s="1"/>
  <c r="BE70" i="13" s="1"/>
  <c r="BF70" i="13" s="1"/>
  <c r="BG70" i="13" s="1"/>
  <c r="BH70" i="13" s="1"/>
  <c r="BI70" i="13" s="1"/>
  <c r="BJ70" i="13" s="1"/>
  <c r="BK70" i="13" s="1"/>
  <c r="AK60" i="13"/>
  <c r="AL58" i="13"/>
  <c r="AK49" i="13"/>
  <c r="Z68" i="13"/>
  <c r="AH67" i="13"/>
  <c r="AJ56" i="13"/>
  <c r="N71" i="13"/>
  <c r="O71" i="13" s="1"/>
  <c r="P71" i="13" s="1"/>
  <c r="J44" i="13"/>
  <c r="J52" i="13"/>
  <c r="B72" i="13" s="1"/>
  <c r="W69" i="13"/>
  <c r="AK58" i="3"/>
  <c r="AK60" i="3" s="1"/>
  <c r="Q71" i="13" l="1"/>
  <c r="R71" i="13" s="1"/>
  <c r="S71" i="13" s="1"/>
  <c r="T71" i="13" s="1"/>
  <c r="U71" i="13" s="1"/>
  <c r="V71" i="13" s="1"/>
  <c r="W71" i="13" s="1"/>
  <c r="X71" i="13" s="1"/>
  <c r="Y71" i="13" s="1"/>
  <c r="Z71" i="13" s="1"/>
  <c r="AA71" i="13" s="1"/>
  <c r="AB71" i="13" s="1"/>
  <c r="AC71" i="13" s="1"/>
  <c r="AD71" i="13" s="1"/>
  <c r="AE71" i="13" s="1"/>
  <c r="AF71" i="13" s="1"/>
  <c r="AG71" i="13" s="1"/>
  <c r="AH71" i="13" s="1"/>
  <c r="AI71" i="13" s="1"/>
  <c r="AJ71" i="13" s="1"/>
  <c r="AK71" i="13" s="1"/>
  <c r="AL71" i="13" s="1"/>
  <c r="AM71" i="13" s="1"/>
  <c r="AN71" i="13" s="1"/>
  <c r="AO71" i="13" s="1"/>
  <c r="AP71" i="13" s="1"/>
  <c r="AQ71" i="13" s="1"/>
  <c r="AR71" i="13" s="1"/>
  <c r="AS71" i="13" s="1"/>
  <c r="AT71" i="13" s="1"/>
  <c r="AU71" i="13" s="1"/>
  <c r="AV71" i="13" s="1"/>
  <c r="AW71" i="13" s="1"/>
  <c r="AX71" i="13" s="1"/>
  <c r="AY71" i="13" s="1"/>
  <c r="AZ71" i="13" s="1"/>
  <c r="BA71" i="13" s="1"/>
  <c r="BB71" i="13" s="1"/>
  <c r="BC71" i="13" s="1"/>
  <c r="BD71" i="13" s="1"/>
  <c r="BE71" i="13" s="1"/>
  <c r="BF71" i="13" s="1"/>
  <c r="BG71" i="13" s="1"/>
  <c r="BH71" i="13" s="1"/>
  <c r="BI71" i="13" s="1"/>
  <c r="BJ71" i="13" s="1"/>
  <c r="BK71" i="13" s="1"/>
  <c r="J53" i="13"/>
  <c r="J72" i="13" s="1"/>
  <c r="K72" i="13" s="1"/>
  <c r="K42" i="13" s="1"/>
  <c r="J46" i="13"/>
  <c r="K41" i="13" s="1"/>
  <c r="X69" i="13"/>
  <c r="AK56" i="13"/>
  <c r="AL60" i="13"/>
  <c r="AL49" i="13"/>
  <c r="AM58" i="13"/>
  <c r="AI67" i="13"/>
  <c r="AA68" i="13"/>
  <c r="AL58" i="3"/>
  <c r="AL60" i="3" s="1"/>
  <c r="J47" i="13" l="1"/>
  <c r="AM60" i="13"/>
  <c r="AN58" i="13"/>
  <c r="AM49" i="13"/>
  <c r="Y69" i="13"/>
  <c r="AJ67" i="13"/>
  <c r="AL56" i="13"/>
  <c r="L72" i="13"/>
  <c r="M72" i="13" s="1"/>
  <c r="J65" i="13"/>
  <c r="K43" i="13"/>
  <c r="AB68" i="13"/>
  <c r="AM58" i="3"/>
  <c r="AM60" i="3" s="1"/>
  <c r="K45" i="13" l="1"/>
  <c r="AK67" i="13"/>
  <c r="N72" i="13"/>
  <c r="O72" i="13" s="1"/>
  <c r="Z69" i="13"/>
  <c r="AC68" i="13"/>
  <c r="AM56" i="13"/>
  <c r="AN60" i="13"/>
  <c r="AO58" i="13"/>
  <c r="AN49" i="13"/>
  <c r="AN58" i="3"/>
  <c r="AN60" i="3" s="1"/>
  <c r="AD68" i="13" l="1"/>
  <c r="AL67" i="13"/>
  <c r="K44" i="13"/>
  <c r="K52" i="13"/>
  <c r="B73" i="13" s="1"/>
  <c r="AA69" i="13"/>
  <c r="AN56" i="13"/>
  <c r="AN55" i="13" s="1"/>
  <c r="AO60" i="13"/>
  <c r="AP58" i="13"/>
  <c r="AO49" i="13"/>
  <c r="P72" i="13"/>
  <c r="AO58" i="3"/>
  <c r="AO60" i="3" s="1"/>
  <c r="AB69" i="13" l="1"/>
  <c r="AM67" i="13"/>
  <c r="K53" i="13"/>
  <c r="K73" i="13" s="1"/>
  <c r="K46" i="13"/>
  <c r="L41" i="13" s="1"/>
  <c r="AE68" i="13"/>
  <c r="AO56" i="13"/>
  <c r="Q72" i="13"/>
  <c r="AP60" i="13"/>
  <c r="AQ58" i="13"/>
  <c r="AP49" i="13"/>
  <c r="AP58" i="3"/>
  <c r="AP60" i="3" s="1"/>
  <c r="AN67" i="13" l="1"/>
  <c r="K47" i="13"/>
  <c r="AC69" i="13"/>
  <c r="K65" i="13"/>
  <c r="AP56" i="13"/>
  <c r="AQ60" i="13"/>
  <c r="AR58" i="13"/>
  <c r="AQ49" i="13"/>
  <c r="R72" i="13"/>
  <c r="L73" i="13"/>
  <c r="AF68" i="13"/>
  <c r="AQ58" i="3"/>
  <c r="AQ60" i="3" s="1"/>
  <c r="L42" i="13" l="1"/>
  <c r="AD69" i="13"/>
  <c r="M73" i="13"/>
  <c r="AQ56" i="13"/>
  <c r="AO67" i="13"/>
  <c r="AG68" i="13"/>
  <c r="AR60" i="13"/>
  <c r="AS58" i="13"/>
  <c r="AR49" i="13"/>
  <c r="S72" i="13"/>
  <c r="T72" i="13" s="1"/>
  <c r="U72" i="13" s="1"/>
  <c r="V72" i="13" s="1"/>
  <c r="W72" i="13" s="1"/>
  <c r="X72" i="13" s="1"/>
  <c r="Y72" i="13" s="1"/>
  <c r="Z72" i="13" s="1"/>
  <c r="AA72" i="13" s="1"/>
  <c r="AB72" i="13" s="1"/>
  <c r="AC72" i="13" s="1"/>
  <c r="AD72" i="13" s="1"/>
  <c r="AE72" i="13" s="1"/>
  <c r="AF72" i="13" s="1"/>
  <c r="AG72" i="13" s="1"/>
  <c r="AH72" i="13" s="1"/>
  <c r="AI72" i="13" s="1"/>
  <c r="AJ72" i="13" s="1"/>
  <c r="AK72" i="13" s="1"/>
  <c r="AL72" i="13" s="1"/>
  <c r="AM72" i="13" s="1"/>
  <c r="AN72" i="13" s="1"/>
  <c r="AO72" i="13" s="1"/>
  <c r="AP72" i="13" s="1"/>
  <c r="AQ72" i="13" s="1"/>
  <c r="AR72" i="13" s="1"/>
  <c r="AS72" i="13" s="1"/>
  <c r="AT72" i="13" s="1"/>
  <c r="AU72" i="13" s="1"/>
  <c r="AV72" i="13" s="1"/>
  <c r="AW72" i="13" s="1"/>
  <c r="AX72" i="13" s="1"/>
  <c r="AY72" i="13" s="1"/>
  <c r="AZ72" i="13" s="1"/>
  <c r="BA72" i="13" s="1"/>
  <c r="BB72" i="13" s="1"/>
  <c r="BC72" i="13" s="1"/>
  <c r="BD72" i="13" s="1"/>
  <c r="BE72" i="13" s="1"/>
  <c r="BF72" i="13" s="1"/>
  <c r="BG72" i="13" s="1"/>
  <c r="BH72" i="13" s="1"/>
  <c r="BI72" i="13" s="1"/>
  <c r="BJ72" i="13" s="1"/>
  <c r="BK72" i="13" s="1"/>
  <c r="AR58" i="3"/>
  <c r="AR60" i="3" s="1"/>
  <c r="L43" i="13" l="1"/>
  <c r="AH68" i="13"/>
  <c r="N73" i="13"/>
  <c r="O73" i="13" s="1"/>
  <c r="AE69" i="13"/>
  <c r="AS60" i="13"/>
  <c r="AT58" i="13"/>
  <c r="AS49" i="13"/>
  <c r="AR56" i="13"/>
  <c r="AP67" i="13"/>
  <c r="AS58" i="3"/>
  <c r="AS60" i="3" s="1"/>
  <c r="P73" i="13" l="1"/>
  <c r="Q73" i="13" s="1"/>
  <c r="R73" i="13" s="1"/>
  <c r="S73" i="13" s="1"/>
  <c r="T73" i="13" s="1"/>
  <c r="U73" i="13" s="1"/>
  <c r="V73" i="13" s="1"/>
  <c r="W73" i="13" s="1"/>
  <c r="X73" i="13" s="1"/>
  <c r="Y73" i="13" s="1"/>
  <c r="Z73" i="13" s="1"/>
  <c r="AA73" i="13" s="1"/>
  <c r="AB73" i="13" s="1"/>
  <c r="AC73" i="13" s="1"/>
  <c r="AD73" i="13" s="1"/>
  <c r="AE73" i="13" s="1"/>
  <c r="AF73" i="13" s="1"/>
  <c r="AG73" i="13" s="1"/>
  <c r="AH73" i="13" s="1"/>
  <c r="AI73" i="13" s="1"/>
  <c r="AJ73" i="13" s="1"/>
  <c r="AK73" i="13" s="1"/>
  <c r="AL73" i="13" s="1"/>
  <c r="AM73" i="13" s="1"/>
  <c r="AN73" i="13" s="1"/>
  <c r="AO73" i="13" s="1"/>
  <c r="AP73" i="13" s="1"/>
  <c r="AQ73" i="13" s="1"/>
  <c r="AR73" i="13" s="1"/>
  <c r="AS73" i="13" s="1"/>
  <c r="AT73" i="13" s="1"/>
  <c r="AU73" i="13" s="1"/>
  <c r="AV73" i="13" s="1"/>
  <c r="AW73" i="13" s="1"/>
  <c r="AX73" i="13" s="1"/>
  <c r="AY73" i="13" s="1"/>
  <c r="AZ73" i="13" s="1"/>
  <c r="BA73" i="13" s="1"/>
  <c r="BB73" i="13" s="1"/>
  <c r="BC73" i="13" s="1"/>
  <c r="BD73" i="13" s="1"/>
  <c r="BE73" i="13" s="1"/>
  <c r="BF73" i="13" s="1"/>
  <c r="BG73" i="13" s="1"/>
  <c r="BH73" i="13" s="1"/>
  <c r="BI73" i="13" s="1"/>
  <c r="BJ73" i="13" s="1"/>
  <c r="BK73" i="13" s="1"/>
  <c r="AF69" i="13"/>
  <c r="AI68" i="13"/>
  <c r="AQ67" i="13"/>
  <c r="AS56" i="13"/>
  <c r="AT60" i="13"/>
  <c r="AU58" i="13"/>
  <c r="AT49" i="13"/>
  <c r="L45" i="13"/>
  <c r="AT58" i="3"/>
  <c r="AT60" i="3" s="1"/>
  <c r="AT56" i="13" l="1"/>
  <c r="AR67" i="13"/>
  <c r="L44" i="13"/>
  <c r="L52" i="13"/>
  <c r="B74" i="13" s="1"/>
  <c r="AG69" i="13"/>
  <c r="AU60" i="13"/>
  <c r="AV58" i="13"/>
  <c r="AU49" i="13"/>
  <c r="AJ68" i="13"/>
  <c r="AU58" i="3"/>
  <c r="AU60" i="3" s="1"/>
  <c r="AK68" i="13" l="1"/>
  <c r="L53" i="13"/>
  <c r="L74" i="13" s="1"/>
  <c r="M74" i="13" s="1"/>
  <c r="M42" i="13" s="1"/>
  <c r="L46" i="13"/>
  <c r="M41" i="13" s="1"/>
  <c r="AU56" i="13"/>
  <c r="AV60" i="13"/>
  <c r="AW58" i="13"/>
  <c r="AV49" i="13"/>
  <c r="AH69" i="13"/>
  <c r="AS67" i="13"/>
  <c r="AV58" i="3"/>
  <c r="AV60" i="3" s="1"/>
  <c r="L47" i="13" l="1"/>
  <c r="N74" i="13"/>
  <c r="AT67" i="13"/>
  <c r="AI69" i="13"/>
  <c r="M43" i="13"/>
  <c r="AV56" i="13"/>
  <c r="L65" i="13"/>
  <c r="AW60" i="13"/>
  <c r="AX58" i="13"/>
  <c r="AW49" i="13"/>
  <c r="AL68" i="13"/>
  <c r="AW58" i="3"/>
  <c r="AW60" i="3" s="1"/>
  <c r="O74" i="13" l="1"/>
  <c r="AM68" i="13"/>
  <c r="AU67" i="13"/>
  <c r="M45" i="13"/>
  <c r="AW56" i="13"/>
  <c r="AJ69" i="13"/>
  <c r="AX60" i="13"/>
  <c r="AY58" i="13"/>
  <c r="AX49" i="13"/>
  <c r="AX58" i="3"/>
  <c r="AX60" i="3" s="1"/>
  <c r="P74" i="13" l="1"/>
  <c r="Q74" i="13" s="1"/>
  <c r="R74" i="13" s="1"/>
  <c r="AN68" i="13"/>
  <c r="AX56" i="13"/>
  <c r="AY60" i="13"/>
  <c r="AY49" i="13"/>
  <c r="AZ58" i="13"/>
  <c r="AV67" i="13"/>
  <c r="AK69" i="13"/>
  <c r="M44" i="13"/>
  <c r="M52" i="13"/>
  <c r="B75" i="13" s="1"/>
  <c r="AY58" i="3"/>
  <c r="AY60" i="3" s="1"/>
  <c r="S74" i="13" l="1"/>
  <c r="T74" i="13" s="1"/>
  <c r="U74" i="13" s="1"/>
  <c r="AL69" i="13"/>
  <c r="AY56" i="13"/>
  <c r="AW67" i="13"/>
  <c r="AZ60" i="13"/>
  <c r="BA58" i="13"/>
  <c r="AZ49" i="13"/>
  <c r="M53" i="13"/>
  <c r="M75" i="13" s="1"/>
  <c r="M46" i="13"/>
  <c r="N41" i="13" s="1"/>
  <c r="AO68" i="13"/>
  <c r="AZ58" i="3"/>
  <c r="AZ60" i="3" s="1"/>
  <c r="M47" i="13" l="1"/>
  <c r="AZ56" i="13"/>
  <c r="AZ55" i="13" s="1"/>
  <c r="M65" i="13"/>
  <c r="V74" i="13"/>
  <c r="AP68" i="13"/>
  <c r="BA60" i="13"/>
  <c r="BA49" i="13"/>
  <c r="BB58" i="13"/>
  <c r="N75" i="13"/>
  <c r="N42" i="13" s="1"/>
  <c r="AM69" i="13"/>
  <c r="AX67" i="13"/>
  <c r="BA58" i="3"/>
  <c r="BA60" i="3" s="1"/>
  <c r="O75" i="13" l="1"/>
  <c r="BA56" i="13"/>
  <c r="BB60" i="13"/>
  <c r="BC58" i="13"/>
  <c r="BB49" i="13"/>
  <c r="AY67" i="13"/>
  <c r="W74" i="13"/>
  <c r="X74" i="13" s="1"/>
  <c r="Y74" i="13" s="1"/>
  <c r="Z74" i="13" s="1"/>
  <c r="AA74" i="13" s="1"/>
  <c r="AB74" i="13" s="1"/>
  <c r="AC74" i="13" s="1"/>
  <c r="AD74" i="13" s="1"/>
  <c r="AE74" i="13" s="1"/>
  <c r="AF74" i="13" s="1"/>
  <c r="AN69" i="13"/>
  <c r="AQ68" i="13"/>
  <c r="N43" i="13"/>
  <c r="BB58" i="3"/>
  <c r="BB60" i="3" s="1"/>
  <c r="P75" i="13" l="1"/>
  <c r="Q75" i="13" s="1"/>
  <c r="R75" i="13" s="1"/>
  <c r="S75" i="13" s="1"/>
  <c r="T75" i="13" s="1"/>
  <c r="AG74" i="13"/>
  <c r="AH74" i="13" s="1"/>
  <c r="AI74" i="13" s="1"/>
  <c r="AJ74" i="13" s="1"/>
  <c r="AK74" i="13" s="1"/>
  <c r="AL74" i="13" s="1"/>
  <c r="AM74" i="13" s="1"/>
  <c r="AN74" i="13" s="1"/>
  <c r="AO74" i="13" s="1"/>
  <c r="AP74" i="13" s="1"/>
  <c r="AQ74" i="13" s="1"/>
  <c r="AR74" i="13" s="1"/>
  <c r="AS74" i="13" s="1"/>
  <c r="AT74" i="13" s="1"/>
  <c r="AU74" i="13" s="1"/>
  <c r="AV74" i="13" s="1"/>
  <c r="AW74" i="13" s="1"/>
  <c r="AX74" i="13" s="1"/>
  <c r="AY74" i="13" s="1"/>
  <c r="AZ74" i="13" s="1"/>
  <c r="BA74" i="13" s="1"/>
  <c r="BB74" i="13" s="1"/>
  <c r="BC74" i="13" s="1"/>
  <c r="BD74" i="13" s="1"/>
  <c r="BE74" i="13" s="1"/>
  <c r="BF74" i="13" s="1"/>
  <c r="BG74" i="13" s="1"/>
  <c r="BH74" i="13" s="1"/>
  <c r="BI74" i="13" s="1"/>
  <c r="BJ74" i="13" s="1"/>
  <c r="BK74" i="13" s="1"/>
  <c r="BB56" i="13"/>
  <c r="BC60" i="13"/>
  <c r="BD58" i="13"/>
  <c r="BC49" i="13"/>
  <c r="N45" i="13"/>
  <c r="AO69" i="13"/>
  <c r="AZ67" i="13"/>
  <c r="AR68" i="13"/>
  <c r="BC58" i="3"/>
  <c r="BC60" i="3" s="1"/>
  <c r="U75" i="13" l="1"/>
  <c r="V75" i="13" s="1"/>
  <c r="W75" i="13" s="1"/>
  <c r="X75" i="13" s="1"/>
  <c r="Y75" i="13" s="1"/>
  <c r="Z75" i="13" s="1"/>
  <c r="AA75" i="13" s="1"/>
  <c r="AB75" i="13" s="1"/>
  <c r="AC75" i="13" s="1"/>
  <c r="BA67" i="13"/>
  <c r="N44" i="13"/>
  <c r="N52" i="13"/>
  <c r="B76" i="13" s="1"/>
  <c r="BC56" i="13"/>
  <c r="AS68" i="13"/>
  <c r="BD60" i="13"/>
  <c r="BE58" i="13"/>
  <c r="BD49" i="13"/>
  <c r="AP69" i="13"/>
  <c r="BD58" i="3"/>
  <c r="BD60" i="3" s="1"/>
  <c r="AD75" i="13" l="1"/>
  <c r="AE75" i="13" s="1"/>
  <c r="AF75" i="13" s="1"/>
  <c r="AG75" i="13" s="1"/>
  <c r="AH75" i="13" s="1"/>
  <c r="AI75" i="13" s="1"/>
  <c r="AJ75" i="13" s="1"/>
  <c r="AK75" i="13" s="1"/>
  <c r="AL75" i="13" s="1"/>
  <c r="AM75" i="13" s="1"/>
  <c r="AN75" i="13" s="1"/>
  <c r="AO75" i="13" s="1"/>
  <c r="AP75" i="13" s="1"/>
  <c r="AQ75" i="13" s="1"/>
  <c r="AR75" i="13" s="1"/>
  <c r="AS75" i="13" s="1"/>
  <c r="AT75" i="13" s="1"/>
  <c r="AU75" i="13" s="1"/>
  <c r="AV75" i="13" s="1"/>
  <c r="AW75" i="13" s="1"/>
  <c r="AX75" i="13" s="1"/>
  <c r="AY75" i="13" s="1"/>
  <c r="AZ75" i="13" s="1"/>
  <c r="BA75" i="13" s="1"/>
  <c r="BB75" i="13" s="1"/>
  <c r="BC75" i="13" s="1"/>
  <c r="BD75" i="13" s="1"/>
  <c r="BE75" i="13" s="1"/>
  <c r="BF75" i="13" s="1"/>
  <c r="BG75" i="13" s="1"/>
  <c r="BH75" i="13" s="1"/>
  <c r="BI75" i="13" s="1"/>
  <c r="BJ75" i="13" s="1"/>
  <c r="BK75" i="13" s="1"/>
  <c r="BD56" i="13"/>
  <c r="N53" i="13"/>
  <c r="N76" i="13" s="1"/>
  <c r="N46" i="13"/>
  <c r="O41" i="13" s="1"/>
  <c r="BE60" i="13"/>
  <c r="BF58" i="13"/>
  <c r="BE49" i="13"/>
  <c r="AQ69" i="13"/>
  <c r="BB67" i="13"/>
  <c r="AT68" i="13"/>
  <c r="BE58" i="3"/>
  <c r="BE60" i="3" s="1"/>
  <c r="N47" i="13" l="1"/>
  <c r="BE56" i="13"/>
  <c r="BF60" i="13"/>
  <c r="BG58" i="13"/>
  <c r="BF49" i="13"/>
  <c r="O76" i="13"/>
  <c r="O42" i="13" s="1"/>
  <c r="AR69" i="13"/>
  <c r="AU68" i="13"/>
  <c r="N65" i="13"/>
  <c r="BC67" i="13"/>
  <c r="BF58" i="3"/>
  <c r="BF60" i="3" s="1"/>
  <c r="O43" i="13" l="1"/>
  <c r="BD67" i="13"/>
  <c r="AS69" i="13"/>
  <c r="BF56" i="13"/>
  <c r="AV68" i="13"/>
  <c r="BG60" i="13"/>
  <c r="BH58" i="13"/>
  <c r="BG49" i="13"/>
  <c r="P76" i="13"/>
  <c r="BG58" i="3"/>
  <c r="BG60" i="3" s="1"/>
  <c r="BH60" i="13" l="1"/>
  <c r="BI58" i="13"/>
  <c r="BH49" i="13"/>
  <c r="AW68" i="13"/>
  <c r="BE67" i="13"/>
  <c r="Q76" i="13"/>
  <c r="BG56" i="13"/>
  <c r="AT69" i="13"/>
  <c r="O45" i="13"/>
  <c r="BH58" i="3"/>
  <c r="BH60" i="3" s="1"/>
  <c r="R76" i="13" l="1"/>
  <c r="S76" i="13" s="1"/>
  <c r="T76" i="13" s="1"/>
  <c r="U76" i="13" s="1"/>
  <c r="V76" i="13" s="1"/>
  <c r="W76" i="13" s="1"/>
  <c r="X76" i="13" s="1"/>
  <c r="Y76" i="13" s="1"/>
  <c r="Z76" i="13" s="1"/>
  <c r="AA76" i="13" s="1"/>
  <c r="AB76" i="13" s="1"/>
  <c r="AC76" i="13" s="1"/>
  <c r="AD76" i="13" s="1"/>
  <c r="AE76" i="13" s="1"/>
  <c r="AF76" i="13" s="1"/>
  <c r="AG76" i="13" s="1"/>
  <c r="AH76" i="13" s="1"/>
  <c r="AI76" i="13" s="1"/>
  <c r="AJ76" i="13" s="1"/>
  <c r="AK76" i="13" s="1"/>
  <c r="AL76" i="13" s="1"/>
  <c r="AM76" i="13" s="1"/>
  <c r="AN76" i="13" s="1"/>
  <c r="AO76" i="13" s="1"/>
  <c r="AP76" i="13" s="1"/>
  <c r="AQ76" i="13" s="1"/>
  <c r="AR76" i="13" s="1"/>
  <c r="AS76" i="13" s="1"/>
  <c r="AT76" i="13" s="1"/>
  <c r="AU76" i="13" s="1"/>
  <c r="AV76" i="13" s="1"/>
  <c r="AW76" i="13" s="1"/>
  <c r="AX76" i="13" s="1"/>
  <c r="AY76" i="13" s="1"/>
  <c r="AZ76" i="13" s="1"/>
  <c r="BA76" i="13" s="1"/>
  <c r="BB76" i="13" s="1"/>
  <c r="BC76" i="13" s="1"/>
  <c r="BD76" i="13" s="1"/>
  <c r="BE76" i="13" s="1"/>
  <c r="BF76" i="13" s="1"/>
  <c r="BG76" i="13" s="1"/>
  <c r="BH76" i="13" s="1"/>
  <c r="BI76" i="13" s="1"/>
  <c r="BJ76" i="13" s="1"/>
  <c r="BK76" i="13" s="1"/>
  <c r="BI60" i="13"/>
  <c r="BJ58" i="13"/>
  <c r="BI49" i="13"/>
  <c r="AX68" i="13"/>
  <c r="BF67" i="13"/>
  <c r="O44" i="13"/>
  <c r="O52" i="13"/>
  <c r="B77" i="13" s="1"/>
  <c r="AU69" i="13"/>
  <c r="BH56" i="13"/>
  <c r="BI58" i="3"/>
  <c r="BI60" i="3" s="1"/>
  <c r="BJ60" i="13" l="1"/>
  <c r="BK58" i="13"/>
  <c r="BJ49" i="13"/>
  <c r="AY68" i="13"/>
  <c r="BI56" i="13"/>
  <c r="BG67" i="13"/>
  <c r="O53" i="13"/>
  <c r="O77" i="13" s="1"/>
  <c r="P77" i="13" s="1"/>
  <c r="P42" i="13" s="1"/>
  <c r="O46" i="13"/>
  <c r="P41" i="13" s="1"/>
  <c r="AV69" i="13"/>
  <c r="BJ58" i="3"/>
  <c r="BJ60" i="3" s="1"/>
  <c r="O47" i="13" l="1"/>
  <c r="AW69" i="13"/>
  <c r="P43" i="13"/>
  <c r="Q77" i="13"/>
  <c r="O65" i="13"/>
  <c r="BJ56" i="13"/>
  <c r="AZ68" i="13"/>
  <c r="BK60" i="13"/>
  <c r="BL58" i="13"/>
  <c r="BK49" i="13"/>
  <c r="BH67" i="13"/>
  <c r="BK58" i="3"/>
  <c r="BK60" i="3" s="1"/>
  <c r="R77" i="13" l="1"/>
  <c r="S77" i="13" s="1"/>
  <c r="BK56" i="13"/>
  <c r="BA68" i="13"/>
  <c r="BI67" i="13"/>
  <c r="P45" i="13"/>
  <c r="BL60" i="13"/>
  <c r="BL66" i="13" s="1"/>
  <c r="BM66" i="13" s="1"/>
  <c r="BN66" i="13" s="1"/>
  <c r="BO66" i="13" s="1"/>
  <c r="BP66" i="13" s="1"/>
  <c r="BQ66" i="13" s="1"/>
  <c r="BR66" i="13" s="1"/>
  <c r="BS66" i="13" s="1"/>
  <c r="BT66" i="13" s="1"/>
  <c r="BU66" i="13" s="1"/>
  <c r="BV66" i="13" s="1"/>
  <c r="BW66" i="13" s="1"/>
  <c r="BX66" i="13" s="1"/>
  <c r="BY66" i="13" s="1"/>
  <c r="BZ66" i="13" s="1"/>
  <c r="CA66" i="13" s="1"/>
  <c r="CB66" i="13" s="1"/>
  <c r="CC66" i="13" s="1"/>
  <c r="CD66" i="13" s="1"/>
  <c r="CE66" i="13" s="1"/>
  <c r="CF66" i="13" s="1"/>
  <c r="CG66" i="13" s="1"/>
  <c r="CH66" i="13" s="1"/>
  <c r="CI66" i="13" s="1"/>
  <c r="CJ66" i="13" s="1"/>
  <c r="CK66" i="13" s="1"/>
  <c r="CL66" i="13" s="1"/>
  <c r="CM66" i="13" s="1"/>
  <c r="CN66" i="13" s="1"/>
  <c r="CO66" i="13" s="1"/>
  <c r="CP66" i="13" s="1"/>
  <c r="CQ66" i="13" s="1"/>
  <c r="CR66" i="13" s="1"/>
  <c r="CS66" i="13" s="1"/>
  <c r="CT66" i="13" s="1"/>
  <c r="CU66" i="13" s="1"/>
  <c r="BL49" i="13"/>
  <c r="BM58" i="13"/>
  <c r="AX69" i="13"/>
  <c r="BL58" i="3"/>
  <c r="BL60" i="3" s="1"/>
  <c r="BL70" i="13" l="1"/>
  <c r="BM70" i="13" s="1"/>
  <c r="BN70" i="13" s="1"/>
  <c r="BO70" i="13" s="1"/>
  <c r="BP70" i="13" s="1"/>
  <c r="BQ70" i="13" s="1"/>
  <c r="BR70" i="13" s="1"/>
  <c r="BS70" i="13" s="1"/>
  <c r="BT70" i="13" s="1"/>
  <c r="BU70" i="13" s="1"/>
  <c r="BV70" i="13" s="1"/>
  <c r="BW70" i="13" s="1"/>
  <c r="BX70" i="13" s="1"/>
  <c r="BY70" i="13" s="1"/>
  <c r="BZ70" i="13" s="1"/>
  <c r="CA70" i="13" s="1"/>
  <c r="CB70" i="13" s="1"/>
  <c r="CC70" i="13" s="1"/>
  <c r="CD70" i="13" s="1"/>
  <c r="CE70" i="13" s="1"/>
  <c r="CF70" i="13" s="1"/>
  <c r="CG70" i="13" s="1"/>
  <c r="CH70" i="13" s="1"/>
  <c r="CI70" i="13" s="1"/>
  <c r="CJ70" i="13" s="1"/>
  <c r="CK70" i="13" s="1"/>
  <c r="CL70" i="13" s="1"/>
  <c r="CM70" i="13" s="1"/>
  <c r="CN70" i="13" s="1"/>
  <c r="CO70" i="13" s="1"/>
  <c r="CP70" i="13" s="1"/>
  <c r="CQ70" i="13" s="1"/>
  <c r="CR70" i="13" s="1"/>
  <c r="CS70" i="13" s="1"/>
  <c r="CT70" i="13" s="1"/>
  <c r="CU70" i="13" s="1"/>
  <c r="BL71" i="13"/>
  <c r="BM71" i="13" s="1"/>
  <c r="BN71" i="13" s="1"/>
  <c r="BO71" i="13" s="1"/>
  <c r="BP71" i="13" s="1"/>
  <c r="BQ71" i="13" s="1"/>
  <c r="BR71" i="13" s="1"/>
  <c r="BS71" i="13" s="1"/>
  <c r="BT71" i="13" s="1"/>
  <c r="BU71" i="13" s="1"/>
  <c r="BV71" i="13" s="1"/>
  <c r="BW71" i="13" s="1"/>
  <c r="BX71" i="13" s="1"/>
  <c r="BY71" i="13" s="1"/>
  <c r="BZ71" i="13" s="1"/>
  <c r="CA71" i="13" s="1"/>
  <c r="CB71" i="13" s="1"/>
  <c r="CC71" i="13" s="1"/>
  <c r="CD71" i="13" s="1"/>
  <c r="CE71" i="13" s="1"/>
  <c r="CF71" i="13" s="1"/>
  <c r="CG71" i="13" s="1"/>
  <c r="CH71" i="13" s="1"/>
  <c r="CI71" i="13" s="1"/>
  <c r="CJ71" i="13" s="1"/>
  <c r="CK71" i="13" s="1"/>
  <c r="CL71" i="13" s="1"/>
  <c r="CM71" i="13" s="1"/>
  <c r="CN71" i="13" s="1"/>
  <c r="CO71" i="13" s="1"/>
  <c r="CP71" i="13" s="1"/>
  <c r="CQ71" i="13" s="1"/>
  <c r="CR71" i="13" s="1"/>
  <c r="CS71" i="13" s="1"/>
  <c r="CT71" i="13" s="1"/>
  <c r="CU71" i="13" s="1"/>
  <c r="BL72" i="13"/>
  <c r="BM72" i="13" s="1"/>
  <c r="BN72" i="13" s="1"/>
  <c r="BO72" i="13" s="1"/>
  <c r="BP72" i="13" s="1"/>
  <c r="BQ72" i="13" s="1"/>
  <c r="BR72" i="13" s="1"/>
  <c r="BS72" i="13" s="1"/>
  <c r="BT72" i="13" s="1"/>
  <c r="BU72" i="13" s="1"/>
  <c r="BV72" i="13" s="1"/>
  <c r="BW72" i="13" s="1"/>
  <c r="BX72" i="13" s="1"/>
  <c r="BY72" i="13" s="1"/>
  <c r="BZ72" i="13" s="1"/>
  <c r="CA72" i="13" s="1"/>
  <c r="CB72" i="13" s="1"/>
  <c r="CC72" i="13" s="1"/>
  <c r="CD72" i="13" s="1"/>
  <c r="CE72" i="13" s="1"/>
  <c r="CF72" i="13" s="1"/>
  <c r="CG72" i="13" s="1"/>
  <c r="CH72" i="13" s="1"/>
  <c r="CI72" i="13" s="1"/>
  <c r="CJ72" i="13" s="1"/>
  <c r="CK72" i="13" s="1"/>
  <c r="CL72" i="13" s="1"/>
  <c r="CM72" i="13" s="1"/>
  <c r="CN72" i="13" s="1"/>
  <c r="CO72" i="13" s="1"/>
  <c r="CP72" i="13" s="1"/>
  <c r="CQ72" i="13" s="1"/>
  <c r="CR72" i="13" s="1"/>
  <c r="CS72" i="13" s="1"/>
  <c r="CT72" i="13" s="1"/>
  <c r="CU72" i="13" s="1"/>
  <c r="BL73" i="13"/>
  <c r="BM73" i="13" s="1"/>
  <c r="BN73" i="13" s="1"/>
  <c r="BO73" i="13" s="1"/>
  <c r="BP73" i="13" s="1"/>
  <c r="BQ73" i="13" s="1"/>
  <c r="BR73" i="13" s="1"/>
  <c r="BS73" i="13" s="1"/>
  <c r="BT73" i="13" s="1"/>
  <c r="BU73" i="13" s="1"/>
  <c r="BV73" i="13" s="1"/>
  <c r="BW73" i="13" s="1"/>
  <c r="BX73" i="13" s="1"/>
  <c r="BY73" i="13" s="1"/>
  <c r="BZ73" i="13" s="1"/>
  <c r="CA73" i="13" s="1"/>
  <c r="CB73" i="13" s="1"/>
  <c r="CC73" i="13" s="1"/>
  <c r="CD73" i="13" s="1"/>
  <c r="CE73" i="13" s="1"/>
  <c r="CF73" i="13" s="1"/>
  <c r="CG73" i="13" s="1"/>
  <c r="CH73" i="13" s="1"/>
  <c r="CI73" i="13" s="1"/>
  <c r="CJ73" i="13" s="1"/>
  <c r="CK73" i="13" s="1"/>
  <c r="CL73" i="13" s="1"/>
  <c r="CM73" i="13" s="1"/>
  <c r="CN73" i="13" s="1"/>
  <c r="CO73" i="13" s="1"/>
  <c r="CP73" i="13" s="1"/>
  <c r="CQ73" i="13" s="1"/>
  <c r="CR73" i="13" s="1"/>
  <c r="CS73" i="13" s="1"/>
  <c r="CT73" i="13" s="1"/>
  <c r="CU73" i="13" s="1"/>
  <c r="BL74" i="13"/>
  <c r="BM74" i="13" s="1"/>
  <c r="BN74" i="13" s="1"/>
  <c r="BO74" i="13" s="1"/>
  <c r="BP74" i="13" s="1"/>
  <c r="BQ74" i="13" s="1"/>
  <c r="BR74" i="13" s="1"/>
  <c r="BS74" i="13" s="1"/>
  <c r="BT74" i="13" s="1"/>
  <c r="BU74" i="13" s="1"/>
  <c r="BV74" i="13" s="1"/>
  <c r="BW74" i="13" s="1"/>
  <c r="BX74" i="13" s="1"/>
  <c r="BY74" i="13" s="1"/>
  <c r="BZ74" i="13" s="1"/>
  <c r="CA74" i="13" s="1"/>
  <c r="CB74" i="13" s="1"/>
  <c r="CC74" i="13" s="1"/>
  <c r="CD74" i="13" s="1"/>
  <c r="CE74" i="13" s="1"/>
  <c r="CF74" i="13" s="1"/>
  <c r="CG74" i="13" s="1"/>
  <c r="CH74" i="13" s="1"/>
  <c r="CI74" i="13" s="1"/>
  <c r="CJ74" i="13" s="1"/>
  <c r="CK74" i="13" s="1"/>
  <c r="CL74" i="13" s="1"/>
  <c r="CM74" i="13" s="1"/>
  <c r="CN74" i="13" s="1"/>
  <c r="CO74" i="13" s="1"/>
  <c r="CP74" i="13" s="1"/>
  <c r="CQ74" i="13" s="1"/>
  <c r="CR74" i="13" s="1"/>
  <c r="CS74" i="13" s="1"/>
  <c r="CT74" i="13" s="1"/>
  <c r="CU74" i="13" s="1"/>
  <c r="BL75" i="13"/>
  <c r="BM75" i="13" s="1"/>
  <c r="BN75" i="13" s="1"/>
  <c r="BO75" i="13" s="1"/>
  <c r="BP75" i="13" s="1"/>
  <c r="BQ75" i="13" s="1"/>
  <c r="BR75" i="13" s="1"/>
  <c r="BS75" i="13" s="1"/>
  <c r="BT75" i="13" s="1"/>
  <c r="BU75" i="13" s="1"/>
  <c r="BV75" i="13" s="1"/>
  <c r="BW75" i="13" s="1"/>
  <c r="BX75" i="13" s="1"/>
  <c r="BY75" i="13" s="1"/>
  <c r="BZ75" i="13" s="1"/>
  <c r="CA75" i="13" s="1"/>
  <c r="CB75" i="13" s="1"/>
  <c r="CC75" i="13" s="1"/>
  <c r="CD75" i="13" s="1"/>
  <c r="CE75" i="13" s="1"/>
  <c r="CF75" i="13" s="1"/>
  <c r="CG75" i="13" s="1"/>
  <c r="CH75" i="13" s="1"/>
  <c r="CI75" i="13" s="1"/>
  <c r="CJ75" i="13" s="1"/>
  <c r="CK75" i="13" s="1"/>
  <c r="CL75" i="13" s="1"/>
  <c r="CM75" i="13" s="1"/>
  <c r="CN75" i="13" s="1"/>
  <c r="CO75" i="13" s="1"/>
  <c r="CP75" i="13" s="1"/>
  <c r="CQ75" i="13" s="1"/>
  <c r="CR75" i="13" s="1"/>
  <c r="CS75" i="13" s="1"/>
  <c r="CT75" i="13" s="1"/>
  <c r="CU75" i="13" s="1"/>
  <c r="BL76" i="13"/>
  <c r="BM76" i="13" s="1"/>
  <c r="BN76" i="13" s="1"/>
  <c r="BO76" i="13" s="1"/>
  <c r="BP76" i="13" s="1"/>
  <c r="BQ76" i="13" s="1"/>
  <c r="BR76" i="13" s="1"/>
  <c r="BS76" i="13" s="1"/>
  <c r="BT76" i="13" s="1"/>
  <c r="BU76" i="13" s="1"/>
  <c r="BV76" i="13" s="1"/>
  <c r="BW76" i="13" s="1"/>
  <c r="BX76" i="13" s="1"/>
  <c r="BY76" i="13" s="1"/>
  <c r="BZ76" i="13" s="1"/>
  <c r="CA76" i="13" s="1"/>
  <c r="CB76" i="13" s="1"/>
  <c r="CC76" i="13" s="1"/>
  <c r="CD76" i="13" s="1"/>
  <c r="CE76" i="13" s="1"/>
  <c r="CF76" i="13" s="1"/>
  <c r="CG76" i="13" s="1"/>
  <c r="CH76" i="13" s="1"/>
  <c r="CI76" i="13" s="1"/>
  <c r="CJ76" i="13" s="1"/>
  <c r="CK76" i="13" s="1"/>
  <c r="CL76" i="13" s="1"/>
  <c r="CM76" i="13" s="1"/>
  <c r="CN76" i="13" s="1"/>
  <c r="CO76" i="13" s="1"/>
  <c r="CP76" i="13" s="1"/>
  <c r="CQ76" i="13" s="1"/>
  <c r="CR76" i="13" s="1"/>
  <c r="CS76" i="13" s="1"/>
  <c r="CT76" i="13" s="1"/>
  <c r="CU76" i="13" s="1"/>
  <c r="BL56" i="13"/>
  <c r="BL55" i="13" s="1"/>
  <c r="BB68" i="13"/>
  <c r="BJ67" i="13"/>
  <c r="P44" i="13"/>
  <c r="P52" i="13"/>
  <c r="B78" i="13" s="1"/>
  <c r="T77" i="13"/>
  <c r="BM60" i="13"/>
  <c r="BM49" i="13"/>
  <c r="BN58" i="13"/>
  <c r="AY69" i="13"/>
  <c r="BM58" i="3"/>
  <c r="BM60" i="3" s="1"/>
  <c r="BL66" i="3"/>
  <c r="BM66" i="3" s="1"/>
  <c r="BN66" i="3" s="1"/>
  <c r="BO66" i="3" s="1"/>
  <c r="BP66" i="3" s="1"/>
  <c r="BQ66" i="3" s="1"/>
  <c r="BR66" i="3" s="1"/>
  <c r="BS66" i="3" s="1"/>
  <c r="BT66" i="3" s="1"/>
  <c r="BU66" i="3" s="1"/>
  <c r="BV66" i="3" s="1"/>
  <c r="BW66" i="3" s="1"/>
  <c r="BX66" i="3" s="1"/>
  <c r="BY66" i="3" s="1"/>
  <c r="BZ66" i="3" s="1"/>
  <c r="CA66" i="3" s="1"/>
  <c r="CB66" i="3" s="1"/>
  <c r="CC66" i="3" s="1"/>
  <c r="CD66" i="3" s="1"/>
  <c r="CE66" i="3" s="1"/>
  <c r="CF66" i="3" s="1"/>
  <c r="CG66" i="3" s="1"/>
  <c r="CH66" i="3" s="1"/>
  <c r="CI66" i="3" s="1"/>
  <c r="CJ66" i="3" s="1"/>
  <c r="CK66" i="3" s="1"/>
  <c r="CL66" i="3" s="1"/>
  <c r="CM66" i="3" s="1"/>
  <c r="CN66" i="3" s="1"/>
  <c r="CO66" i="3" s="1"/>
  <c r="CP66" i="3" s="1"/>
  <c r="CQ66" i="3" s="1"/>
  <c r="CR66" i="3" s="1"/>
  <c r="CS66" i="3" s="1"/>
  <c r="CT66" i="3" s="1"/>
  <c r="CU66" i="3" s="1"/>
  <c r="BN60" i="13" l="1"/>
  <c r="BN49" i="13"/>
  <c r="BO58" i="13"/>
  <c r="BK67" i="13"/>
  <c r="BM56" i="13"/>
  <c r="U77" i="13"/>
  <c r="P53" i="13"/>
  <c r="P78" i="13" s="1"/>
  <c r="P46" i="13"/>
  <c r="Q41" i="13" s="1"/>
  <c r="BC68" i="13"/>
  <c r="AZ69" i="13"/>
  <c r="BN58" i="3"/>
  <c r="BN60" i="3" s="1"/>
  <c r="P65" i="13" l="1"/>
  <c r="BD68" i="13"/>
  <c r="BL67" i="13"/>
  <c r="BO60" i="13"/>
  <c r="BP58" i="13"/>
  <c r="BO49" i="13"/>
  <c r="BA69" i="13"/>
  <c r="BN56" i="13"/>
  <c r="V77" i="13"/>
  <c r="Q78" i="13"/>
  <c r="P47" i="13"/>
  <c r="BO58" i="3"/>
  <c r="BO60" i="3" s="1"/>
  <c r="BB69" i="13" l="1"/>
  <c r="BM67" i="13"/>
  <c r="W77" i="13"/>
  <c r="BE68" i="13"/>
  <c r="BO56" i="13"/>
  <c r="Q42" i="13"/>
  <c r="BP60" i="13"/>
  <c r="BQ58" i="13"/>
  <c r="BP49" i="13"/>
  <c r="R78" i="13"/>
  <c r="BP58" i="3"/>
  <c r="BP60" i="3" s="1"/>
  <c r="BF68" i="13" l="1"/>
  <c r="S78" i="13"/>
  <c r="Q43" i="13"/>
  <c r="BP56" i="13"/>
  <c r="BC69" i="13"/>
  <c r="X77" i="13"/>
  <c r="Y77" i="13" s="1"/>
  <c r="Z77" i="13" s="1"/>
  <c r="AA77" i="13" s="1"/>
  <c r="AB77" i="13" s="1"/>
  <c r="AC77" i="13" s="1"/>
  <c r="AD77" i="13" s="1"/>
  <c r="AE77" i="13" s="1"/>
  <c r="AF77" i="13" s="1"/>
  <c r="AG77" i="13" s="1"/>
  <c r="AH77" i="13" s="1"/>
  <c r="AI77" i="13" s="1"/>
  <c r="AJ77" i="13" s="1"/>
  <c r="AK77" i="13" s="1"/>
  <c r="AL77" i="13" s="1"/>
  <c r="AM77" i="13" s="1"/>
  <c r="AN77" i="13" s="1"/>
  <c r="AO77" i="13" s="1"/>
  <c r="AP77" i="13" s="1"/>
  <c r="AQ77" i="13" s="1"/>
  <c r="AR77" i="13" s="1"/>
  <c r="AS77" i="13" s="1"/>
  <c r="AT77" i="13" s="1"/>
  <c r="AU77" i="13" s="1"/>
  <c r="AV77" i="13" s="1"/>
  <c r="AW77" i="13" s="1"/>
  <c r="AX77" i="13" s="1"/>
  <c r="AY77" i="13" s="1"/>
  <c r="AZ77" i="13" s="1"/>
  <c r="BA77" i="13" s="1"/>
  <c r="BB77" i="13" s="1"/>
  <c r="BC77" i="13" s="1"/>
  <c r="BD77" i="13" s="1"/>
  <c r="BE77" i="13" s="1"/>
  <c r="BF77" i="13" s="1"/>
  <c r="BG77" i="13" s="1"/>
  <c r="BH77" i="13" s="1"/>
  <c r="BI77" i="13" s="1"/>
  <c r="BJ77" i="13" s="1"/>
  <c r="BK77" i="13" s="1"/>
  <c r="BL77" i="13" s="1"/>
  <c r="BM77" i="13" s="1"/>
  <c r="BN77" i="13" s="1"/>
  <c r="BO77" i="13" s="1"/>
  <c r="BP77" i="13" s="1"/>
  <c r="BQ77" i="13" s="1"/>
  <c r="BR77" i="13" s="1"/>
  <c r="BS77" i="13" s="1"/>
  <c r="BT77" i="13" s="1"/>
  <c r="BU77" i="13" s="1"/>
  <c r="BV77" i="13" s="1"/>
  <c r="BW77" i="13" s="1"/>
  <c r="BX77" i="13" s="1"/>
  <c r="BY77" i="13" s="1"/>
  <c r="BZ77" i="13" s="1"/>
  <c r="CA77" i="13" s="1"/>
  <c r="CB77" i="13" s="1"/>
  <c r="CC77" i="13" s="1"/>
  <c r="CD77" i="13" s="1"/>
  <c r="CE77" i="13" s="1"/>
  <c r="CF77" i="13" s="1"/>
  <c r="CG77" i="13" s="1"/>
  <c r="CH77" i="13" s="1"/>
  <c r="CI77" i="13" s="1"/>
  <c r="CJ77" i="13" s="1"/>
  <c r="CK77" i="13" s="1"/>
  <c r="CL77" i="13" s="1"/>
  <c r="CM77" i="13" s="1"/>
  <c r="CN77" i="13" s="1"/>
  <c r="CO77" i="13" s="1"/>
  <c r="CP77" i="13" s="1"/>
  <c r="CQ77" i="13" s="1"/>
  <c r="CR77" i="13" s="1"/>
  <c r="CS77" i="13" s="1"/>
  <c r="CT77" i="13" s="1"/>
  <c r="CU77" i="13" s="1"/>
  <c r="BQ60" i="13"/>
  <c r="BQ49" i="13"/>
  <c r="BR58" i="13"/>
  <c r="BN67" i="13"/>
  <c r="BQ58" i="3"/>
  <c r="BQ60" i="3" s="1"/>
  <c r="BO67" i="13" l="1"/>
  <c r="T78" i="13"/>
  <c r="BR60" i="13"/>
  <c r="BS58" i="13"/>
  <c r="BR49" i="13"/>
  <c r="BD69" i="13"/>
  <c r="Q45" i="13"/>
  <c r="BQ56" i="13"/>
  <c r="BG68" i="13"/>
  <c r="BR58" i="3"/>
  <c r="BR60" i="3" s="1"/>
  <c r="Q44" i="13" l="1"/>
  <c r="Q52" i="13"/>
  <c r="B79" i="13" s="1"/>
  <c r="BE69" i="13"/>
  <c r="BH68" i="13"/>
  <c r="BR56" i="13"/>
  <c r="BP67" i="13"/>
  <c r="BS60" i="13"/>
  <c r="BT58" i="13"/>
  <c r="BS49" i="13"/>
  <c r="U78" i="13"/>
  <c r="BS58" i="3"/>
  <c r="BS60" i="3" s="1"/>
  <c r="BS56" i="13" l="1"/>
  <c r="BT60" i="13"/>
  <c r="BU58" i="13"/>
  <c r="BT49" i="13"/>
  <c r="BI68" i="13"/>
  <c r="BF69" i="13"/>
  <c r="V78" i="13"/>
  <c r="W78" i="13" s="1"/>
  <c r="X78" i="13" s="1"/>
  <c r="Y78" i="13" s="1"/>
  <c r="Z78" i="13" s="1"/>
  <c r="AA78" i="13" s="1"/>
  <c r="AB78" i="13" s="1"/>
  <c r="AC78" i="13" s="1"/>
  <c r="AD78" i="13" s="1"/>
  <c r="AE78" i="13" s="1"/>
  <c r="AF78" i="13" s="1"/>
  <c r="AG78" i="13" s="1"/>
  <c r="AH78" i="13" s="1"/>
  <c r="AI78" i="13" s="1"/>
  <c r="AJ78" i="13" s="1"/>
  <c r="AK78" i="13" s="1"/>
  <c r="AL78" i="13" s="1"/>
  <c r="AM78" i="13" s="1"/>
  <c r="AN78" i="13" s="1"/>
  <c r="AO78" i="13" s="1"/>
  <c r="AP78" i="13" s="1"/>
  <c r="AQ78" i="13" s="1"/>
  <c r="AR78" i="13" s="1"/>
  <c r="AS78" i="13" s="1"/>
  <c r="AT78" i="13" s="1"/>
  <c r="AU78" i="13" s="1"/>
  <c r="AV78" i="13" s="1"/>
  <c r="AW78" i="13" s="1"/>
  <c r="AX78" i="13" s="1"/>
  <c r="AY78" i="13" s="1"/>
  <c r="AZ78" i="13" s="1"/>
  <c r="BA78" i="13" s="1"/>
  <c r="BB78" i="13" s="1"/>
  <c r="BC78" i="13" s="1"/>
  <c r="BD78" i="13" s="1"/>
  <c r="BE78" i="13" s="1"/>
  <c r="BF78" i="13" s="1"/>
  <c r="BG78" i="13" s="1"/>
  <c r="BH78" i="13" s="1"/>
  <c r="BI78" i="13" s="1"/>
  <c r="BJ78" i="13" s="1"/>
  <c r="BK78" i="13" s="1"/>
  <c r="BL78" i="13" s="1"/>
  <c r="BM78" i="13" s="1"/>
  <c r="BN78" i="13" s="1"/>
  <c r="BO78" i="13" s="1"/>
  <c r="BP78" i="13" s="1"/>
  <c r="BQ78" i="13" s="1"/>
  <c r="BR78" i="13" s="1"/>
  <c r="BS78" i="13" s="1"/>
  <c r="BT78" i="13" s="1"/>
  <c r="BU78" i="13" s="1"/>
  <c r="BV78" i="13" s="1"/>
  <c r="BW78" i="13" s="1"/>
  <c r="BX78" i="13" s="1"/>
  <c r="BY78" i="13" s="1"/>
  <c r="BZ78" i="13" s="1"/>
  <c r="CA78" i="13" s="1"/>
  <c r="CB78" i="13" s="1"/>
  <c r="CC78" i="13" s="1"/>
  <c r="CD78" i="13" s="1"/>
  <c r="CE78" i="13" s="1"/>
  <c r="CF78" i="13" s="1"/>
  <c r="CG78" i="13" s="1"/>
  <c r="CH78" i="13" s="1"/>
  <c r="CI78" i="13" s="1"/>
  <c r="CJ78" i="13" s="1"/>
  <c r="CK78" i="13" s="1"/>
  <c r="CL78" i="13" s="1"/>
  <c r="CM78" i="13" s="1"/>
  <c r="CN78" i="13" s="1"/>
  <c r="CO78" i="13" s="1"/>
  <c r="CP78" i="13" s="1"/>
  <c r="CQ78" i="13" s="1"/>
  <c r="CR78" i="13" s="1"/>
  <c r="CS78" i="13" s="1"/>
  <c r="CT78" i="13" s="1"/>
  <c r="CU78" i="13" s="1"/>
  <c r="BQ67" i="13"/>
  <c r="Q53" i="13"/>
  <c r="Q79" i="13" s="1"/>
  <c r="Q46" i="13"/>
  <c r="R41" i="13" s="1"/>
  <c r="BT58" i="3"/>
  <c r="BT60" i="3" s="1"/>
  <c r="Q47" i="13" l="1"/>
  <c r="R79" i="13"/>
  <c r="BJ68" i="13"/>
  <c r="BR67" i="13"/>
  <c r="BT56" i="13"/>
  <c r="Q65" i="13"/>
  <c r="BU60" i="13"/>
  <c r="BV58" i="13"/>
  <c r="BU49" i="13"/>
  <c r="BG69" i="13"/>
  <c r="BU58" i="3"/>
  <c r="BU60" i="3" s="1"/>
  <c r="BK68" i="13" l="1"/>
  <c r="BH69" i="13"/>
  <c r="BV60" i="13"/>
  <c r="BW58" i="13"/>
  <c r="BV49" i="13"/>
  <c r="BU56" i="13"/>
  <c r="R42" i="13"/>
  <c r="S79" i="13"/>
  <c r="T79" i="13" s="1"/>
  <c r="BS67" i="13"/>
  <c r="BV58" i="3"/>
  <c r="BV60" i="3" s="1"/>
  <c r="BL68" i="13" l="1"/>
  <c r="BV56" i="13"/>
  <c r="BW60" i="13"/>
  <c r="BX58" i="13"/>
  <c r="BW49" i="13"/>
  <c r="BT67" i="13"/>
  <c r="BI69" i="13"/>
  <c r="U79" i="13"/>
  <c r="R43" i="13"/>
  <c r="BW58" i="3"/>
  <c r="BW60" i="3" s="1"/>
  <c r="BW56" i="13" l="1"/>
  <c r="BJ69" i="13"/>
  <c r="R45" i="13"/>
  <c r="V79" i="13"/>
  <c r="BX60" i="13"/>
  <c r="BY58" i="13"/>
  <c r="BX49" i="13"/>
  <c r="BM68" i="13"/>
  <c r="BU67" i="13"/>
  <c r="BX58" i="3"/>
  <c r="BX60" i="3" s="1"/>
  <c r="BK69" i="13" l="1"/>
  <c r="BY60" i="13"/>
  <c r="BZ58" i="13"/>
  <c r="BY49" i="13"/>
  <c r="BV67" i="13"/>
  <c r="W79" i="13"/>
  <c r="BX56" i="13"/>
  <c r="BX55" i="13" s="1"/>
  <c r="R44" i="13"/>
  <c r="R52" i="13"/>
  <c r="B80" i="13" s="1"/>
  <c r="BN68" i="13"/>
  <c r="BY58" i="3"/>
  <c r="BY60" i="3" s="1"/>
  <c r="BO68" i="13" l="1"/>
  <c r="BZ60" i="13"/>
  <c r="CA58" i="13"/>
  <c r="BZ49" i="13"/>
  <c r="X79" i="13"/>
  <c r="Y79" i="13" s="1"/>
  <c r="Z79" i="13" s="1"/>
  <c r="AA79" i="13" s="1"/>
  <c r="AB79" i="13" s="1"/>
  <c r="AC79" i="13" s="1"/>
  <c r="AD79" i="13" s="1"/>
  <c r="AE79" i="13" s="1"/>
  <c r="AF79" i="13" s="1"/>
  <c r="AG79" i="13" s="1"/>
  <c r="AH79" i="13" s="1"/>
  <c r="AI79" i="13" s="1"/>
  <c r="AJ79" i="13" s="1"/>
  <c r="AK79" i="13" s="1"/>
  <c r="AL79" i="13" s="1"/>
  <c r="AM79" i="13" s="1"/>
  <c r="AN79" i="13" s="1"/>
  <c r="AO79" i="13" s="1"/>
  <c r="AP79" i="13" s="1"/>
  <c r="AQ79" i="13" s="1"/>
  <c r="AR79" i="13" s="1"/>
  <c r="AS79" i="13" s="1"/>
  <c r="AT79" i="13" s="1"/>
  <c r="AU79" i="13" s="1"/>
  <c r="AV79" i="13" s="1"/>
  <c r="AW79" i="13" s="1"/>
  <c r="AX79" i="13" s="1"/>
  <c r="AY79" i="13" s="1"/>
  <c r="AZ79" i="13" s="1"/>
  <c r="BA79" i="13" s="1"/>
  <c r="BB79" i="13" s="1"/>
  <c r="BC79" i="13" s="1"/>
  <c r="BD79" i="13" s="1"/>
  <c r="BE79" i="13" s="1"/>
  <c r="BF79" i="13" s="1"/>
  <c r="BG79" i="13" s="1"/>
  <c r="BH79" i="13" s="1"/>
  <c r="BI79" i="13" s="1"/>
  <c r="BJ79" i="13" s="1"/>
  <c r="BK79" i="13" s="1"/>
  <c r="BL79" i="13" s="1"/>
  <c r="BM79" i="13" s="1"/>
  <c r="BN79" i="13" s="1"/>
  <c r="BO79" i="13" s="1"/>
  <c r="BP79" i="13" s="1"/>
  <c r="BQ79" i="13" s="1"/>
  <c r="BR79" i="13" s="1"/>
  <c r="BS79" i="13" s="1"/>
  <c r="BT79" i="13" s="1"/>
  <c r="BU79" i="13" s="1"/>
  <c r="BV79" i="13" s="1"/>
  <c r="BW79" i="13" s="1"/>
  <c r="BX79" i="13" s="1"/>
  <c r="BY79" i="13" s="1"/>
  <c r="BZ79" i="13" s="1"/>
  <c r="CA79" i="13" s="1"/>
  <c r="CB79" i="13" s="1"/>
  <c r="CC79" i="13" s="1"/>
  <c r="CD79" i="13" s="1"/>
  <c r="CE79" i="13" s="1"/>
  <c r="CF79" i="13" s="1"/>
  <c r="CG79" i="13" s="1"/>
  <c r="CH79" i="13" s="1"/>
  <c r="CI79" i="13" s="1"/>
  <c r="CJ79" i="13" s="1"/>
  <c r="CK79" i="13" s="1"/>
  <c r="CL79" i="13" s="1"/>
  <c r="CM79" i="13" s="1"/>
  <c r="CN79" i="13" s="1"/>
  <c r="CO79" i="13" s="1"/>
  <c r="CP79" i="13" s="1"/>
  <c r="CQ79" i="13" s="1"/>
  <c r="CR79" i="13" s="1"/>
  <c r="CS79" i="13" s="1"/>
  <c r="CT79" i="13" s="1"/>
  <c r="CU79" i="13" s="1"/>
  <c r="BL69" i="13"/>
  <c r="BY56" i="13"/>
  <c r="R53" i="13"/>
  <c r="R80" i="13" s="1"/>
  <c r="R46" i="13"/>
  <c r="S41" i="13" s="1"/>
  <c r="BW67" i="13"/>
  <c r="BZ58" i="3"/>
  <c r="BZ60" i="3" s="1"/>
  <c r="R47" i="13" l="1"/>
  <c r="R65" i="13"/>
  <c r="BZ56" i="13"/>
  <c r="S80" i="13"/>
  <c r="T80" i="13" s="1"/>
  <c r="U80" i="13" s="1"/>
  <c r="CA60" i="13"/>
  <c r="CB58" i="13"/>
  <c r="CA49" i="13"/>
  <c r="BX67" i="13"/>
  <c r="BM69" i="13"/>
  <c r="BP68" i="13"/>
  <c r="CA58" i="3"/>
  <c r="CA60" i="3" s="1"/>
  <c r="CB60" i="13" l="1"/>
  <c r="CC58" i="13"/>
  <c r="CB49" i="13"/>
  <c r="S42" i="13"/>
  <c r="BN69" i="13"/>
  <c r="BQ68" i="13"/>
  <c r="V80" i="13"/>
  <c r="CA56" i="13"/>
  <c r="BY67" i="13"/>
  <c r="CB58" i="3"/>
  <c r="CB60" i="3" s="1"/>
  <c r="BZ67" i="13" l="1"/>
  <c r="W80" i="13"/>
  <c r="X80" i="13" s="1"/>
  <c r="CB56" i="13"/>
  <c r="BR68" i="13"/>
  <c r="BO69" i="13"/>
  <c r="CC60" i="13"/>
  <c r="CD58" i="13"/>
  <c r="CC49" i="13"/>
  <c r="S43" i="13"/>
  <c r="CC58" i="3"/>
  <c r="CC60" i="3" s="1"/>
  <c r="Y80" i="13" l="1"/>
  <c r="Z80" i="13" s="1"/>
  <c r="AA80" i="13" s="1"/>
  <c r="CD60" i="13"/>
  <c r="CE58" i="13"/>
  <c r="CD49" i="13"/>
  <c r="BP69" i="13"/>
  <c r="CC56" i="13"/>
  <c r="S45" i="13"/>
  <c r="BS68" i="13"/>
  <c r="CA67" i="13"/>
  <c r="CD58" i="3"/>
  <c r="CD60" i="3" s="1"/>
  <c r="AB80" i="13" l="1"/>
  <c r="AC80" i="13" s="1"/>
  <c r="AD80" i="13" s="1"/>
  <c r="AE80" i="13" s="1"/>
  <c r="AF80" i="13" s="1"/>
  <c r="BQ69" i="13"/>
  <c r="CD56" i="13"/>
  <c r="CE60" i="13"/>
  <c r="CF58" i="13"/>
  <c r="CE49" i="13"/>
  <c r="S44" i="13"/>
  <c r="S52" i="13"/>
  <c r="B81" i="13" s="1"/>
  <c r="CB67" i="13"/>
  <c r="BT68" i="13"/>
  <c r="CE58" i="3"/>
  <c r="CE60" i="3" s="1"/>
  <c r="AG80" i="13" l="1"/>
  <c r="AH80" i="13" s="1"/>
  <c r="AI80" i="13" s="1"/>
  <c r="AJ80" i="13" s="1"/>
  <c r="AK80" i="13" s="1"/>
  <c r="AL80" i="13" s="1"/>
  <c r="AM80" i="13" s="1"/>
  <c r="AN80" i="13" s="1"/>
  <c r="AO80" i="13" s="1"/>
  <c r="AP80" i="13" s="1"/>
  <c r="AQ80" i="13" s="1"/>
  <c r="AR80" i="13" s="1"/>
  <c r="AS80" i="13" s="1"/>
  <c r="AT80" i="13" s="1"/>
  <c r="AU80" i="13" s="1"/>
  <c r="AV80" i="13" s="1"/>
  <c r="AW80" i="13" s="1"/>
  <c r="AX80" i="13" s="1"/>
  <c r="AY80" i="13" s="1"/>
  <c r="AZ80" i="13" s="1"/>
  <c r="BA80" i="13" s="1"/>
  <c r="BB80" i="13" s="1"/>
  <c r="BC80" i="13" s="1"/>
  <c r="BD80" i="13" s="1"/>
  <c r="BE80" i="13" s="1"/>
  <c r="BF80" i="13" s="1"/>
  <c r="BG80" i="13" s="1"/>
  <c r="BH80" i="13" s="1"/>
  <c r="BI80" i="13" s="1"/>
  <c r="BJ80" i="13" s="1"/>
  <c r="BK80" i="13" s="1"/>
  <c r="BL80" i="13" s="1"/>
  <c r="BM80" i="13" s="1"/>
  <c r="BN80" i="13" s="1"/>
  <c r="BO80" i="13" s="1"/>
  <c r="BP80" i="13" s="1"/>
  <c r="BQ80" i="13" s="1"/>
  <c r="BR80" i="13" s="1"/>
  <c r="BS80" i="13" s="1"/>
  <c r="BT80" i="13" s="1"/>
  <c r="BU80" i="13" s="1"/>
  <c r="BV80" i="13" s="1"/>
  <c r="BW80" i="13" s="1"/>
  <c r="BX80" i="13" s="1"/>
  <c r="BY80" i="13" s="1"/>
  <c r="BZ80" i="13" s="1"/>
  <c r="CA80" i="13" s="1"/>
  <c r="CB80" i="13" s="1"/>
  <c r="CC80" i="13" s="1"/>
  <c r="CD80" i="13" s="1"/>
  <c r="CE80" i="13" s="1"/>
  <c r="CF80" i="13" s="1"/>
  <c r="CG80" i="13" s="1"/>
  <c r="CH80" i="13" s="1"/>
  <c r="CI80" i="13" s="1"/>
  <c r="CJ80" i="13" s="1"/>
  <c r="CK80" i="13" s="1"/>
  <c r="CL80" i="13" s="1"/>
  <c r="CM80" i="13" s="1"/>
  <c r="CN80" i="13" s="1"/>
  <c r="CO80" i="13" s="1"/>
  <c r="CP80" i="13" s="1"/>
  <c r="CQ80" i="13" s="1"/>
  <c r="CR80" i="13" s="1"/>
  <c r="CS80" i="13" s="1"/>
  <c r="CT80" i="13" s="1"/>
  <c r="CU80" i="13" s="1"/>
  <c r="CE56" i="13"/>
  <c r="CF60" i="13"/>
  <c r="CG58" i="13"/>
  <c r="CF49" i="13"/>
  <c r="BU68" i="13"/>
  <c r="CC67" i="13"/>
  <c r="S53" i="13"/>
  <c r="S81" i="13" s="1"/>
  <c r="T81" i="13" s="1"/>
  <c r="T42" i="13" s="1"/>
  <c r="S46" i="13"/>
  <c r="T41" i="13" s="1"/>
  <c r="BR69" i="13"/>
  <c r="CF58" i="3"/>
  <c r="CF60" i="3" s="1"/>
  <c r="S47" i="13" l="1"/>
  <c r="T43" i="13"/>
  <c r="CG60" i="13"/>
  <c r="CH58" i="13"/>
  <c r="CG49" i="13"/>
  <c r="BS69" i="13"/>
  <c r="CD67" i="13"/>
  <c r="BV68" i="13"/>
  <c r="CF56" i="13"/>
  <c r="S65" i="13"/>
  <c r="U81" i="13"/>
  <c r="CG58" i="3"/>
  <c r="CG60" i="3" s="1"/>
  <c r="BW68" i="13" l="1"/>
  <c r="CG56" i="13"/>
  <c r="CH60" i="13"/>
  <c r="CH49" i="13"/>
  <c r="CI58" i="13"/>
  <c r="CE67" i="13"/>
  <c r="V81" i="13"/>
  <c r="BT69" i="13"/>
  <c r="T45" i="13"/>
  <c r="CH58" i="3"/>
  <c r="CH60" i="3" s="1"/>
  <c r="T44" i="13" l="1"/>
  <c r="T52" i="13"/>
  <c r="B82" i="13" s="1"/>
  <c r="W81" i="13"/>
  <c r="X81" i="13" s="1"/>
  <c r="Y81" i="13" s="1"/>
  <c r="CF67" i="13"/>
  <c r="CI60" i="13"/>
  <c r="CJ58" i="13"/>
  <c r="CI49" i="13"/>
  <c r="BU69" i="13"/>
  <c r="CH56" i="13"/>
  <c r="BX68" i="13"/>
  <c r="CI58" i="3"/>
  <c r="CI60" i="3" s="1"/>
  <c r="Z81" i="13" l="1"/>
  <c r="AA81" i="13" s="1"/>
  <c r="BY68" i="13"/>
  <c r="BV69" i="13"/>
  <c r="T53" i="13"/>
  <c r="T82" i="13" s="1"/>
  <c r="U82" i="13" s="1"/>
  <c r="U42" i="13" s="1"/>
  <c r="T46" i="13"/>
  <c r="U41" i="13" s="1"/>
  <c r="CI56" i="13"/>
  <c r="CG67" i="13"/>
  <c r="CJ60" i="13"/>
  <c r="CK58" i="13"/>
  <c r="CJ49" i="13"/>
  <c r="CJ58" i="3"/>
  <c r="CJ60" i="3" s="1"/>
  <c r="AB81" i="13" l="1"/>
  <c r="AC81" i="13" s="1"/>
  <c r="AD81" i="13" s="1"/>
  <c r="AE81" i="13" s="1"/>
  <c r="AF81" i="13" s="1"/>
  <c r="AG81" i="13" s="1"/>
  <c r="AH81" i="13" s="1"/>
  <c r="AI81" i="13" s="1"/>
  <c r="AJ81" i="13" s="1"/>
  <c r="AK81" i="13" s="1"/>
  <c r="AL81" i="13" s="1"/>
  <c r="AM81" i="13" s="1"/>
  <c r="AN81" i="13" s="1"/>
  <c r="AO81" i="13" s="1"/>
  <c r="AP81" i="13" s="1"/>
  <c r="AQ81" i="13" s="1"/>
  <c r="AR81" i="13" s="1"/>
  <c r="AS81" i="13" s="1"/>
  <c r="AT81" i="13" s="1"/>
  <c r="AU81" i="13" s="1"/>
  <c r="AV81" i="13" s="1"/>
  <c r="AW81" i="13" s="1"/>
  <c r="AX81" i="13" s="1"/>
  <c r="AY81" i="13" s="1"/>
  <c r="AZ81" i="13" s="1"/>
  <c r="BA81" i="13" s="1"/>
  <c r="BB81" i="13" s="1"/>
  <c r="BC81" i="13" s="1"/>
  <c r="BD81" i="13" s="1"/>
  <c r="BE81" i="13" s="1"/>
  <c r="BF81" i="13" s="1"/>
  <c r="BG81" i="13" s="1"/>
  <c r="BH81" i="13" s="1"/>
  <c r="BI81" i="13" s="1"/>
  <c r="BJ81" i="13" s="1"/>
  <c r="BK81" i="13" s="1"/>
  <c r="BL81" i="13" s="1"/>
  <c r="BM81" i="13" s="1"/>
  <c r="BN81" i="13" s="1"/>
  <c r="BO81" i="13" s="1"/>
  <c r="BP81" i="13" s="1"/>
  <c r="BQ81" i="13" s="1"/>
  <c r="BR81" i="13" s="1"/>
  <c r="BS81" i="13" s="1"/>
  <c r="BT81" i="13" s="1"/>
  <c r="BU81" i="13" s="1"/>
  <c r="BV81" i="13" s="1"/>
  <c r="BW81" i="13" s="1"/>
  <c r="BX81" i="13" s="1"/>
  <c r="BY81" i="13" s="1"/>
  <c r="BZ81" i="13" s="1"/>
  <c r="CA81" i="13" s="1"/>
  <c r="CB81" i="13" s="1"/>
  <c r="CC81" i="13" s="1"/>
  <c r="CD81" i="13" s="1"/>
  <c r="CE81" i="13" s="1"/>
  <c r="CF81" i="13" s="1"/>
  <c r="CG81" i="13" s="1"/>
  <c r="CH81" i="13" s="1"/>
  <c r="CI81" i="13" s="1"/>
  <c r="CJ81" i="13" s="1"/>
  <c r="CK81" i="13" s="1"/>
  <c r="CL81" i="13" s="1"/>
  <c r="CM81" i="13" s="1"/>
  <c r="CN81" i="13" s="1"/>
  <c r="CO81" i="13" s="1"/>
  <c r="CP81" i="13" s="1"/>
  <c r="CQ81" i="13" s="1"/>
  <c r="CR81" i="13" s="1"/>
  <c r="CS81" i="13" s="1"/>
  <c r="CT81" i="13" s="1"/>
  <c r="CU81" i="13" s="1"/>
  <c r="V82" i="13"/>
  <c r="U43" i="13"/>
  <c r="T47" i="13"/>
  <c r="BW69" i="13"/>
  <c r="CH67" i="13"/>
  <c r="CJ56" i="13"/>
  <c r="CJ55" i="13" s="1"/>
  <c r="T65" i="13"/>
  <c r="CK60" i="13"/>
  <c r="CL58" i="13"/>
  <c r="CK49" i="13"/>
  <c r="BZ68" i="13"/>
  <c r="CK58" i="3"/>
  <c r="CK60" i="3" s="1"/>
  <c r="CK56" i="13" l="1"/>
  <c r="CL60" i="13"/>
  <c r="CM58" i="13"/>
  <c r="CL49" i="13"/>
  <c r="U45" i="13"/>
  <c r="CA68" i="13"/>
  <c r="CI67" i="13"/>
  <c r="BX69" i="13"/>
  <c r="W82" i="13"/>
  <c r="CL58" i="3"/>
  <c r="CL60" i="3" s="1"/>
  <c r="U44" i="13" l="1"/>
  <c r="U52" i="13"/>
  <c r="B83" i="13" s="1"/>
  <c r="CJ67" i="13"/>
  <c r="CL56" i="13"/>
  <c r="BY69" i="13"/>
  <c r="CM60" i="13"/>
  <c r="CN58" i="13"/>
  <c r="CM49" i="13"/>
  <c r="CB68" i="13"/>
  <c r="X82" i="13"/>
  <c r="CM58" i="3"/>
  <c r="CM60" i="3" s="1"/>
  <c r="CN60" i="13" l="1"/>
  <c r="CO58" i="13"/>
  <c r="CN49" i="13"/>
  <c r="CK67" i="13"/>
  <c r="CC68" i="13"/>
  <c r="U53" i="13"/>
  <c r="U83" i="13" s="1"/>
  <c r="V83" i="13" s="1"/>
  <c r="V42" i="13" s="1"/>
  <c r="U46" i="13"/>
  <c r="V41" i="13" s="1"/>
  <c r="Y82" i="13"/>
  <c r="CM56" i="13"/>
  <c r="BZ69" i="13"/>
  <c r="CN58" i="3"/>
  <c r="CN60" i="3" s="1"/>
  <c r="U47" i="13" l="1"/>
  <c r="W83" i="13"/>
  <c r="X83" i="13" s="1"/>
  <c r="Y83" i="13" s="1"/>
  <c r="U65" i="13"/>
  <c r="CD68" i="13"/>
  <c r="V43" i="13"/>
  <c r="CL67" i="13"/>
  <c r="CN56" i="13"/>
  <c r="Z82" i="13"/>
  <c r="AA82" i="13" s="1"/>
  <c r="AB82" i="13" s="1"/>
  <c r="CA69" i="13"/>
  <c r="CO60" i="13"/>
  <c r="CP58" i="13"/>
  <c r="CO49" i="13"/>
  <c r="CO58" i="3"/>
  <c r="CO60" i="3" s="1"/>
  <c r="Z83" i="13" l="1"/>
  <c r="AA83" i="13" s="1"/>
  <c r="AC82" i="13"/>
  <c r="AD82" i="13" s="1"/>
  <c r="AE82" i="13" s="1"/>
  <c r="AF82" i="13" s="1"/>
  <c r="AG82" i="13" s="1"/>
  <c r="AH82" i="13" s="1"/>
  <c r="AI82" i="13" s="1"/>
  <c r="AJ82" i="13" s="1"/>
  <c r="AK82" i="13" s="1"/>
  <c r="AL82" i="13" s="1"/>
  <c r="AM82" i="13" s="1"/>
  <c r="AN82" i="13" s="1"/>
  <c r="AO82" i="13" s="1"/>
  <c r="AP82" i="13" s="1"/>
  <c r="AQ82" i="13" s="1"/>
  <c r="AR82" i="13" s="1"/>
  <c r="AS82" i="13" s="1"/>
  <c r="AT82" i="13" s="1"/>
  <c r="AU82" i="13" s="1"/>
  <c r="AV82" i="13" s="1"/>
  <c r="AW82" i="13" s="1"/>
  <c r="AX82" i="13" s="1"/>
  <c r="AY82" i="13" s="1"/>
  <c r="AZ82" i="13" s="1"/>
  <c r="BA82" i="13" s="1"/>
  <c r="BB82" i="13" s="1"/>
  <c r="BC82" i="13" s="1"/>
  <c r="BD82" i="13" s="1"/>
  <c r="BE82" i="13" s="1"/>
  <c r="BF82" i="13" s="1"/>
  <c r="BG82" i="13" s="1"/>
  <c r="BH82" i="13" s="1"/>
  <c r="BI82" i="13" s="1"/>
  <c r="BJ82" i="13" s="1"/>
  <c r="BK82" i="13" s="1"/>
  <c r="BL82" i="13" s="1"/>
  <c r="BM82" i="13" s="1"/>
  <c r="BN82" i="13" s="1"/>
  <c r="BO82" i="13" s="1"/>
  <c r="BP82" i="13" s="1"/>
  <c r="BQ82" i="13" s="1"/>
  <c r="BR82" i="13" s="1"/>
  <c r="BS82" i="13" s="1"/>
  <c r="BT82" i="13" s="1"/>
  <c r="BU82" i="13" s="1"/>
  <c r="BV82" i="13" s="1"/>
  <c r="BW82" i="13" s="1"/>
  <c r="BX82" i="13" s="1"/>
  <c r="BY82" i="13" s="1"/>
  <c r="BZ82" i="13" s="1"/>
  <c r="CA82" i="13" s="1"/>
  <c r="CB82" i="13" s="1"/>
  <c r="CC82" i="13" s="1"/>
  <c r="CD82" i="13" s="1"/>
  <c r="CE82" i="13" s="1"/>
  <c r="CF82" i="13" s="1"/>
  <c r="CG82" i="13" s="1"/>
  <c r="CH82" i="13" s="1"/>
  <c r="CI82" i="13" s="1"/>
  <c r="CJ82" i="13" s="1"/>
  <c r="CK82" i="13" s="1"/>
  <c r="CL82" i="13" s="1"/>
  <c r="CM82" i="13" s="1"/>
  <c r="CN82" i="13" s="1"/>
  <c r="CO82" i="13" s="1"/>
  <c r="CP82" i="13" s="1"/>
  <c r="CQ82" i="13" s="1"/>
  <c r="CR82" i="13" s="1"/>
  <c r="CS82" i="13" s="1"/>
  <c r="CT82" i="13" s="1"/>
  <c r="CU82" i="13" s="1"/>
  <c r="CB69" i="13"/>
  <c r="CM67" i="13"/>
  <c r="CO56" i="13"/>
  <c r="V45" i="13"/>
  <c r="CP60" i="13"/>
  <c r="CQ58" i="13"/>
  <c r="CP49" i="13"/>
  <c r="CE68" i="13"/>
  <c r="CP58" i="3"/>
  <c r="CP60" i="3" s="1"/>
  <c r="CP56" i="13" l="1"/>
  <c r="CF68" i="13"/>
  <c r="CQ60" i="13"/>
  <c r="CR58" i="13"/>
  <c r="CQ49" i="13"/>
  <c r="CN67" i="13"/>
  <c r="V44" i="13"/>
  <c r="V52" i="13"/>
  <c r="B84" i="13" s="1"/>
  <c r="CC69" i="13"/>
  <c r="AB83" i="13"/>
  <c r="CQ58" i="3"/>
  <c r="CQ60" i="3" s="1"/>
  <c r="CD69" i="13" l="1"/>
  <c r="CQ56" i="13"/>
  <c r="CG68" i="13"/>
  <c r="V53" i="13"/>
  <c r="V84" i="13" s="1"/>
  <c r="V46" i="13"/>
  <c r="W41" i="13" s="1"/>
  <c r="CR60" i="13"/>
  <c r="CS58" i="13"/>
  <c r="CR49" i="13"/>
  <c r="AC83" i="13"/>
  <c r="AD83" i="13" s="1"/>
  <c r="AE83" i="13" s="1"/>
  <c r="AF83" i="13" s="1"/>
  <c r="AG83" i="13" s="1"/>
  <c r="AH83" i="13" s="1"/>
  <c r="AI83" i="13" s="1"/>
  <c r="AJ83" i="13" s="1"/>
  <c r="AK83" i="13" s="1"/>
  <c r="AL83" i="13" s="1"/>
  <c r="AM83" i="13" s="1"/>
  <c r="AN83" i="13" s="1"/>
  <c r="AO83" i="13" s="1"/>
  <c r="AP83" i="13" s="1"/>
  <c r="AQ83" i="13" s="1"/>
  <c r="AR83" i="13" s="1"/>
  <c r="AS83" i="13" s="1"/>
  <c r="AT83" i="13" s="1"/>
  <c r="AU83" i="13" s="1"/>
  <c r="AV83" i="13" s="1"/>
  <c r="AW83" i="13" s="1"/>
  <c r="AX83" i="13" s="1"/>
  <c r="AY83" i="13" s="1"/>
  <c r="AZ83" i="13" s="1"/>
  <c r="BA83" i="13" s="1"/>
  <c r="BB83" i="13" s="1"/>
  <c r="BC83" i="13" s="1"/>
  <c r="BD83" i="13" s="1"/>
  <c r="BE83" i="13" s="1"/>
  <c r="BF83" i="13" s="1"/>
  <c r="BG83" i="13" s="1"/>
  <c r="BH83" i="13" s="1"/>
  <c r="BI83" i="13" s="1"/>
  <c r="BJ83" i="13" s="1"/>
  <c r="BK83" i="13" s="1"/>
  <c r="BL83" i="13" s="1"/>
  <c r="BM83" i="13" s="1"/>
  <c r="BN83" i="13" s="1"/>
  <c r="BO83" i="13" s="1"/>
  <c r="BP83" i="13" s="1"/>
  <c r="BQ83" i="13" s="1"/>
  <c r="BR83" i="13" s="1"/>
  <c r="BS83" i="13" s="1"/>
  <c r="BT83" i="13" s="1"/>
  <c r="BU83" i="13" s="1"/>
  <c r="BV83" i="13" s="1"/>
  <c r="BW83" i="13" s="1"/>
  <c r="BX83" i="13" s="1"/>
  <c r="BY83" i="13" s="1"/>
  <c r="BZ83" i="13" s="1"/>
  <c r="CA83" i="13" s="1"/>
  <c r="CB83" i="13" s="1"/>
  <c r="CC83" i="13" s="1"/>
  <c r="CD83" i="13" s="1"/>
  <c r="CE83" i="13" s="1"/>
  <c r="CF83" i="13" s="1"/>
  <c r="CG83" i="13" s="1"/>
  <c r="CH83" i="13" s="1"/>
  <c r="CI83" i="13" s="1"/>
  <c r="CJ83" i="13" s="1"/>
  <c r="CK83" i="13" s="1"/>
  <c r="CL83" i="13" s="1"/>
  <c r="CM83" i="13" s="1"/>
  <c r="CN83" i="13" s="1"/>
  <c r="CO83" i="13" s="1"/>
  <c r="CP83" i="13" s="1"/>
  <c r="CQ83" i="13" s="1"/>
  <c r="CR83" i="13" s="1"/>
  <c r="CS83" i="13" s="1"/>
  <c r="CT83" i="13" s="1"/>
  <c r="CU83" i="13" s="1"/>
  <c r="CO67" i="13"/>
  <c r="CR58" i="3"/>
  <c r="CR60" i="3" s="1"/>
  <c r="W84" i="13" l="1"/>
  <c r="X84" i="13" s="1"/>
  <c r="Y84" i="13" s="1"/>
  <c r="V47" i="13"/>
  <c r="V65" i="13"/>
  <c r="CP67" i="13"/>
  <c r="CR56" i="13"/>
  <c r="CH68" i="13"/>
  <c r="CS60" i="13"/>
  <c r="CT58" i="13"/>
  <c r="CS49" i="13"/>
  <c r="CE69" i="13"/>
  <c r="CS58" i="3"/>
  <c r="CS60" i="3" s="1"/>
  <c r="CF69" i="13" l="1"/>
  <c r="Z84" i="13"/>
  <c r="AA84" i="13" s="1"/>
  <c r="AB84" i="13" s="1"/>
  <c r="CI68" i="13"/>
  <c r="CQ67" i="13"/>
  <c r="W42" i="13"/>
  <c r="CS56" i="13"/>
  <c r="CT60" i="13"/>
  <c r="CU58" i="13"/>
  <c r="CT49" i="13"/>
  <c r="CT58" i="3"/>
  <c r="CT60" i="3" s="1"/>
  <c r="CT56" i="13" l="1"/>
  <c r="AC84" i="13"/>
  <c r="AD84" i="13" s="1"/>
  <c r="CG69" i="13"/>
  <c r="W43" i="13"/>
  <c r="CU60" i="13"/>
  <c r="CU49" i="13"/>
  <c r="CV58" i="13"/>
  <c r="CJ68" i="13"/>
  <c r="CR67" i="13"/>
  <c r="CU58" i="3"/>
  <c r="CU60" i="3" s="1"/>
  <c r="CK68" i="13" l="1"/>
  <c r="CH69" i="13"/>
  <c r="W45" i="13"/>
  <c r="CU56" i="13"/>
  <c r="CS67" i="13"/>
  <c r="AE84" i="13"/>
  <c r="CV60" i="13"/>
  <c r="CW58" i="13"/>
  <c r="CV49" i="13"/>
  <c r="CV58" i="3"/>
  <c r="CV60" i="3" s="1"/>
  <c r="CV66" i="13" l="1"/>
  <c r="CW66" i="13" s="1"/>
  <c r="CX66" i="13" s="1"/>
  <c r="CY66" i="13" s="1"/>
  <c r="CZ66" i="13" s="1"/>
  <c r="DA66" i="13" s="1"/>
  <c r="DB66" i="13" s="1"/>
  <c r="DC66" i="13" s="1"/>
  <c r="DD66" i="13" s="1"/>
  <c r="DE66" i="13" s="1"/>
  <c r="DF66" i="13" s="1"/>
  <c r="DG66" i="13" s="1"/>
  <c r="DH66" i="13" s="1"/>
  <c r="DI66" i="13" s="1"/>
  <c r="DJ66" i="13" s="1"/>
  <c r="DK66" i="13" s="1"/>
  <c r="DL66" i="13" s="1"/>
  <c r="DM66" i="13" s="1"/>
  <c r="DN66" i="13" s="1"/>
  <c r="DO66" i="13" s="1"/>
  <c r="DP66" i="13" s="1"/>
  <c r="DQ66" i="13" s="1"/>
  <c r="DR66" i="13" s="1"/>
  <c r="DS66" i="13" s="1"/>
  <c r="CV73" i="13"/>
  <c r="CW73" i="13" s="1"/>
  <c r="CX73" i="13" s="1"/>
  <c r="CY73" i="13" s="1"/>
  <c r="CZ73" i="13" s="1"/>
  <c r="DA73" i="13" s="1"/>
  <c r="DB73" i="13" s="1"/>
  <c r="DC73" i="13" s="1"/>
  <c r="DD73" i="13" s="1"/>
  <c r="DE73" i="13" s="1"/>
  <c r="DF73" i="13" s="1"/>
  <c r="DG73" i="13" s="1"/>
  <c r="DH73" i="13" s="1"/>
  <c r="DI73" i="13" s="1"/>
  <c r="DJ73" i="13" s="1"/>
  <c r="DK73" i="13" s="1"/>
  <c r="DL73" i="13" s="1"/>
  <c r="DM73" i="13" s="1"/>
  <c r="DN73" i="13" s="1"/>
  <c r="DO73" i="13" s="1"/>
  <c r="DP73" i="13" s="1"/>
  <c r="DQ73" i="13" s="1"/>
  <c r="DR73" i="13" s="1"/>
  <c r="DS73" i="13" s="1"/>
  <c r="CV71" i="13"/>
  <c r="CW71" i="13" s="1"/>
  <c r="CX71" i="13" s="1"/>
  <c r="CY71" i="13" s="1"/>
  <c r="CZ71" i="13" s="1"/>
  <c r="DA71" i="13" s="1"/>
  <c r="DB71" i="13" s="1"/>
  <c r="DC71" i="13" s="1"/>
  <c r="DD71" i="13" s="1"/>
  <c r="DE71" i="13" s="1"/>
  <c r="DF71" i="13" s="1"/>
  <c r="DG71" i="13" s="1"/>
  <c r="DH71" i="13" s="1"/>
  <c r="DI71" i="13" s="1"/>
  <c r="DJ71" i="13" s="1"/>
  <c r="DK71" i="13" s="1"/>
  <c r="DL71" i="13" s="1"/>
  <c r="DM71" i="13" s="1"/>
  <c r="DN71" i="13" s="1"/>
  <c r="DO71" i="13" s="1"/>
  <c r="DP71" i="13" s="1"/>
  <c r="DQ71" i="13" s="1"/>
  <c r="DR71" i="13" s="1"/>
  <c r="DS71" i="13" s="1"/>
  <c r="CV76" i="13"/>
  <c r="CW76" i="13" s="1"/>
  <c r="CX76" i="13" s="1"/>
  <c r="CY76" i="13" s="1"/>
  <c r="CZ76" i="13" s="1"/>
  <c r="DA76" i="13" s="1"/>
  <c r="DB76" i="13" s="1"/>
  <c r="DC76" i="13" s="1"/>
  <c r="DD76" i="13" s="1"/>
  <c r="DE76" i="13" s="1"/>
  <c r="DF76" i="13" s="1"/>
  <c r="DG76" i="13" s="1"/>
  <c r="DH76" i="13" s="1"/>
  <c r="DI76" i="13" s="1"/>
  <c r="DJ76" i="13" s="1"/>
  <c r="DK76" i="13" s="1"/>
  <c r="DL76" i="13" s="1"/>
  <c r="DM76" i="13" s="1"/>
  <c r="DN76" i="13" s="1"/>
  <c r="DO76" i="13" s="1"/>
  <c r="DP76" i="13" s="1"/>
  <c r="DQ76" i="13" s="1"/>
  <c r="DR76" i="13" s="1"/>
  <c r="DS76" i="13" s="1"/>
  <c r="CV74" i="13"/>
  <c r="CW74" i="13" s="1"/>
  <c r="CX74" i="13" s="1"/>
  <c r="CY74" i="13" s="1"/>
  <c r="CZ74" i="13" s="1"/>
  <c r="DA74" i="13" s="1"/>
  <c r="DB74" i="13" s="1"/>
  <c r="DC74" i="13" s="1"/>
  <c r="DD74" i="13" s="1"/>
  <c r="DE74" i="13" s="1"/>
  <c r="DF74" i="13" s="1"/>
  <c r="DG74" i="13" s="1"/>
  <c r="DH74" i="13" s="1"/>
  <c r="DI74" i="13" s="1"/>
  <c r="DJ74" i="13" s="1"/>
  <c r="DK74" i="13" s="1"/>
  <c r="DL74" i="13" s="1"/>
  <c r="DM74" i="13" s="1"/>
  <c r="DN74" i="13" s="1"/>
  <c r="DO74" i="13" s="1"/>
  <c r="DP74" i="13" s="1"/>
  <c r="DQ74" i="13" s="1"/>
  <c r="DR74" i="13" s="1"/>
  <c r="DS74" i="13" s="1"/>
  <c r="CV75" i="13"/>
  <c r="CW75" i="13" s="1"/>
  <c r="CX75" i="13" s="1"/>
  <c r="CY75" i="13" s="1"/>
  <c r="CZ75" i="13" s="1"/>
  <c r="DA75" i="13" s="1"/>
  <c r="DB75" i="13" s="1"/>
  <c r="DC75" i="13" s="1"/>
  <c r="DD75" i="13" s="1"/>
  <c r="DE75" i="13" s="1"/>
  <c r="DF75" i="13" s="1"/>
  <c r="DG75" i="13" s="1"/>
  <c r="DH75" i="13" s="1"/>
  <c r="DI75" i="13" s="1"/>
  <c r="DJ75" i="13" s="1"/>
  <c r="DK75" i="13" s="1"/>
  <c r="DL75" i="13" s="1"/>
  <c r="DM75" i="13" s="1"/>
  <c r="DN75" i="13" s="1"/>
  <c r="DO75" i="13" s="1"/>
  <c r="DP75" i="13" s="1"/>
  <c r="DQ75" i="13" s="1"/>
  <c r="DR75" i="13" s="1"/>
  <c r="DS75" i="13" s="1"/>
  <c r="CV72" i="13"/>
  <c r="CW72" i="13" s="1"/>
  <c r="CX72" i="13" s="1"/>
  <c r="CY72" i="13" s="1"/>
  <c r="CZ72" i="13" s="1"/>
  <c r="DA72" i="13" s="1"/>
  <c r="DB72" i="13" s="1"/>
  <c r="DC72" i="13" s="1"/>
  <c r="DD72" i="13" s="1"/>
  <c r="DE72" i="13" s="1"/>
  <c r="DF72" i="13" s="1"/>
  <c r="DG72" i="13" s="1"/>
  <c r="DH72" i="13" s="1"/>
  <c r="DI72" i="13" s="1"/>
  <c r="DJ72" i="13" s="1"/>
  <c r="DK72" i="13" s="1"/>
  <c r="DL72" i="13" s="1"/>
  <c r="DM72" i="13" s="1"/>
  <c r="DN72" i="13" s="1"/>
  <c r="DO72" i="13" s="1"/>
  <c r="DP72" i="13" s="1"/>
  <c r="DQ72" i="13" s="1"/>
  <c r="DR72" i="13" s="1"/>
  <c r="DS72" i="13" s="1"/>
  <c r="CV70" i="13"/>
  <c r="CW70" i="13" s="1"/>
  <c r="CX70" i="13" s="1"/>
  <c r="CY70" i="13" s="1"/>
  <c r="CZ70" i="13" s="1"/>
  <c r="DA70" i="13" s="1"/>
  <c r="DB70" i="13" s="1"/>
  <c r="DC70" i="13" s="1"/>
  <c r="DD70" i="13" s="1"/>
  <c r="DE70" i="13" s="1"/>
  <c r="DF70" i="13" s="1"/>
  <c r="DG70" i="13" s="1"/>
  <c r="DH70" i="13" s="1"/>
  <c r="DI70" i="13" s="1"/>
  <c r="DJ70" i="13" s="1"/>
  <c r="DK70" i="13" s="1"/>
  <c r="DL70" i="13" s="1"/>
  <c r="DM70" i="13" s="1"/>
  <c r="DN70" i="13" s="1"/>
  <c r="DO70" i="13" s="1"/>
  <c r="DP70" i="13" s="1"/>
  <c r="DQ70" i="13" s="1"/>
  <c r="DR70" i="13" s="1"/>
  <c r="DS70" i="13" s="1"/>
  <c r="CV77" i="13"/>
  <c r="CW77" i="13" s="1"/>
  <c r="CX77" i="13" s="1"/>
  <c r="CY77" i="13" s="1"/>
  <c r="CZ77" i="13" s="1"/>
  <c r="DA77" i="13" s="1"/>
  <c r="DB77" i="13" s="1"/>
  <c r="DC77" i="13" s="1"/>
  <c r="DD77" i="13" s="1"/>
  <c r="DE77" i="13" s="1"/>
  <c r="DF77" i="13" s="1"/>
  <c r="DG77" i="13" s="1"/>
  <c r="DH77" i="13" s="1"/>
  <c r="DI77" i="13" s="1"/>
  <c r="DJ77" i="13" s="1"/>
  <c r="DK77" i="13" s="1"/>
  <c r="DL77" i="13" s="1"/>
  <c r="DM77" i="13" s="1"/>
  <c r="DN77" i="13" s="1"/>
  <c r="DO77" i="13" s="1"/>
  <c r="DP77" i="13" s="1"/>
  <c r="DQ77" i="13" s="1"/>
  <c r="DR77" i="13" s="1"/>
  <c r="DS77" i="13" s="1"/>
  <c r="CV78" i="13"/>
  <c r="CW78" i="13" s="1"/>
  <c r="CX78" i="13" s="1"/>
  <c r="CY78" i="13" s="1"/>
  <c r="CZ78" i="13" s="1"/>
  <c r="DA78" i="13" s="1"/>
  <c r="DB78" i="13" s="1"/>
  <c r="DC78" i="13" s="1"/>
  <c r="DD78" i="13" s="1"/>
  <c r="DE78" i="13" s="1"/>
  <c r="DF78" i="13" s="1"/>
  <c r="DG78" i="13" s="1"/>
  <c r="DH78" i="13" s="1"/>
  <c r="DI78" i="13" s="1"/>
  <c r="DJ78" i="13" s="1"/>
  <c r="DK78" i="13" s="1"/>
  <c r="DL78" i="13" s="1"/>
  <c r="DM78" i="13" s="1"/>
  <c r="DN78" i="13" s="1"/>
  <c r="DO78" i="13" s="1"/>
  <c r="DP78" i="13" s="1"/>
  <c r="DQ78" i="13" s="1"/>
  <c r="DR78" i="13" s="1"/>
  <c r="DS78" i="13" s="1"/>
  <c r="CV79" i="13"/>
  <c r="CW79" i="13" s="1"/>
  <c r="CX79" i="13" s="1"/>
  <c r="CY79" i="13" s="1"/>
  <c r="CZ79" i="13" s="1"/>
  <c r="DA79" i="13" s="1"/>
  <c r="DB79" i="13" s="1"/>
  <c r="DC79" i="13" s="1"/>
  <c r="DD79" i="13" s="1"/>
  <c r="DE79" i="13" s="1"/>
  <c r="DF79" i="13" s="1"/>
  <c r="DG79" i="13" s="1"/>
  <c r="DH79" i="13" s="1"/>
  <c r="DI79" i="13" s="1"/>
  <c r="DJ79" i="13" s="1"/>
  <c r="DK79" i="13" s="1"/>
  <c r="DL79" i="13" s="1"/>
  <c r="DM79" i="13" s="1"/>
  <c r="DN79" i="13" s="1"/>
  <c r="DO79" i="13" s="1"/>
  <c r="DP79" i="13" s="1"/>
  <c r="DQ79" i="13" s="1"/>
  <c r="DR79" i="13" s="1"/>
  <c r="DS79" i="13" s="1"/>
  <c r="CV80" i="13"/>
  <c r="CW80" i="13" s="1"/>
  <c r="CX80" i="13" s="1"/>
  <c r="CY80" i="13" s="1"/>
  <c r="CZ80" i="13" s="1"/>
  <c r="DA80" i="13" s="1"/>
  <c r="DB80" i="13" s="1"/>
  <c r="DC80" i="13" s="1"/>
  <c r="DD80" i="13" s="1"/>
  <c r="DE80" i="13" s="1"/>
  <c r="DF80" i="13" s="1"/>
  <c r="DG80" i="13" s="1"/>
  <c r="DH80" i="13" s="1"/>
  <c r="DI80" i="13" s="1"/>
  <c r="DJ80" i="13" s="1"/>
  <c r="DK80" i="13" s="1"/>
  <c r="DL80" i="13" s="1"/>
  <c r="DM80" i="13" s="1"/>
  <c r="DN80" i="13" s="1"/>
  <c r="DO80" i="13" s="1"/>
  <c r="DP80" i="13" s="1"/>
  <c r="DQ80" i="13" s="1"/>
  <c r="DR80" i="13" s="1"/>
  <c r="DS80" i="13" s="1"/>
  <c r="CV81" i="13"/>
  <c r="CW81" i="13" s="1"/>
  <c r="CX81" i="13" s="1"/>
  <c r="CY81" i="13" s="1"/>
  <c r="CZ81" i="13" s="1"/>
  <c r="DA81" i="13" s="1"/>
  <c r="DB81" i="13" s="1"/>
  <c r="DC81" i="13" s="1"/>
  <c r="DD81" i="13" s="1"/>
  <c r="DE81" i="13" s="1"/>
  <c r="DF81" i="13" s="1"/>
  <c r="DG81" i="13" s="1"/>
  <c r="DH81" i="13" s="1"/>
  <c r="DI81" i="13" s="1"/>
  <c r="DJ81" i="13" s="1"/>
  <c r="DK81" i="13" s="1"/>
  <c r="DL81" i="13" s="1"/>
  <c r="DM81" i="13" s="1"/>
  <c r="DN81" i="13" s="1"/>
  <c r="DO81" i="13" s="1"/>
  <c r="DP81" i="13" s="1"/>
  <c r="DQ81" i="13" s="1"/>
  <c r="DR81" i="13" s="1"/>
  <c r="DS81" i="13" s="1"/>
  <c r="CV82" i="13"/>
  <c r="CW82" i="13" s="1"/>
  <c r="CX82" i="13" s="1"/>
  <c r="CY82" i="13" s="1"/>
  <c r="CZ82" i="13" s="1"/>
  <c r="DA82" i="13" s="1"/>
  <c r="DB82" i="13" s="1"/>
  <c r="DC82" i="13" s="1"/>
  <c r="DD82" i="13" s="1"/>
  <c r="DE82" i="13" s="1"/>
  <c r="DF82" i="13" s="1"/>
  <c r="DG82" i="13" s="1"/>
  <c r="DH82" i="13" s="1"/>
  <c r="DI82" i="13" s="1"/>
  <c r="DJ82" i="13" s="1"/>
  <c r="DK82" i="13" s="1"/>
  <c r="DL82" i="13" s="1"/>
  <c r="DM82" i="13" s="1"/>
  <c r="DN82" i="13" s="1"/>
  <c r="DO82" i="13" s="1"/>
  <c r="DP82" i="13" s="1"/>
  <c r="DQ82" i="13" s="1"/>
  <c r="DR82" i="13" s="1"/>
  <c r="DS82" i="13" s="1"/>
  <c r="CV83" i="13"/>
  <c r="CT67" i="13"/>
  <c r="CI69" i="13"/>
  <c r="CL68" i="13"/>
  <c r="AF84" i="13"/>
  <c r="AG84" i="13" s="1"/>
  <c r="AH84" i="13" s="1"/>
  <c r="AI84" i="13" s="1"/>
  <c r="AJ84" i="13" s="1"/>
  <c r="AK84" i="13" s="1"/>
  <c r="AL84" i="13" s="1"/>
  <c r="AM84" i="13" s="1"/>
  <c r="AN84" i="13" s="1"/>
  <c r="AO84" i="13" s="1"/>
  <c r="AP84" i="13" s="1"/>
  <c r="AQ84" i="13" s="1"/>
  <c r="AR84" i="13" s="1"/>
  <c r="AS84" i="13" s="1"/>
  <c r="AT84" i="13" s="1"/>
  <c r="AU84" i="13" s="1"/>
  <c r="AV84" i="13" s="1"/>
  <c r="AW84" i="13" s="1"/>
  <c r="AX84" i="13" s="1"/>
  <c r="AY84" i="13" s="1"/>
  <c r="AZ84" i="13" s="1"/>
  <c r="BA84" i="13" s="1"/>
  <c r="BB84" i="13" s="1"/>
  <c r="BC84" i="13" s="1"/>
  <c r="BD84" i="13" s="1"/>
  <c r="BE84" i="13" s="1"/>
  <c r="BF84" i="13" s="1"/>
  <c r="BG84" i="13" s="1"/>
  <c r="BH84" i="13" s="1"/>
  <c r="BI84" i="13" s="1"/>
  <c r="BJ84" i="13" s="1"/>
  <c r="BK84" i="13" s="1"/>
  <c r="BL84" i="13" s="1"/>
  <c r="BM84" i="13" s="1"/>
  <c r="BN84" i="13" s="1"/>
  <c r="BO84" i="13" s="1"/>
  <c r="BP84" i="13" s="1"/>
  <c r="BQ84" i="13" s="1"/>
  <c r="BR84" i="13" s="1"/>
  <c r="BS84" i="13" s="1"/>
  <c r="BT84" i="13" s="1"/>
  <c r="BU84" i="13" s="1"/>
  <c r="BV84" i="13" s="1"/>
  <c r="BW84" i="13" s="1"/>
  <c r="BX84" i="13" s="1"/>
  <c r="BY84" i="13" s="1"/>
  <c r="BZ84" i="13" s="1"/>
  <c r="CA84" i="13" s="1"/>
  <c r="CB84" i="13" s="1"/>
  <c r="CC84" i="13" s="1"/>
  <c r="CD84" i="13" s="1"/>
  <c r="CE84" i="13" s="1"/>
  <c r="CF84" i="13" s="1"/>
  <c r="CG84" i="13" s="1"/>
  <c r="CH84" i="13" s="1"/>
  <c r="CI84" i="13" s="1"/>
  <c r="CJ84" i="13" s="1"/>
  <c r="CK84" i="13" s="1"/>
  <c r="CL84" i="13" s="1"/>
  <c r="CM84" i="13" s="1"/>
  <c r="CN84" i="13" s="1"/>
  <c r="CO84" i="13" s="1"/>
  <c r="CP84" i="13" s="1"/>
  <c r="CQ84" i="13" s="1"/>
  <c r="CR84" i="13" s="1"/>
  <c r="CS84" i="13" s="1"/>
  <c r="CT84" i="13" s="1"/>
  <c r="CU84" i="13" s="1"/>
  <c r="CV84" i="13" s="1"/>
  <c r="CW84" i="13" s="1"/>
  <c r="CX84" i="13" s="1"/>
  <c r="CY84" i="13" s="1"/>
  <c r="CZ84" i="13" s="1"/>
  <c r="DA84" i="13" s="1"/>
  <c r="DB84" i="13" s="1"/>
  <c r="DC84" i="13" s="1"/>
  <c r="DD84" i="13" s="1"/>
  <c r="DE84" i="13" s="1"/>
  <c r="DF84" i="13" s="1"/>
  <c r="DG84" i="13" s="1"/>
  <c r="DH84" i="13" s="1"/>
  <c r="DI84" i="13" s="1"/>
  <c r="DJ84" i="13" s="1"/>
  <c r="DK84" i="13" s="1"/>
  <c r="DL84" i="13" s="1"/>
  <c r="DM84" i="13" s="1"/>
  <c r="DN84" i="13" s="1"/>
  <c r="DO84" i="13" s="1"/>
  <c r="DP84" i="13" s="1"/>
  <c r="DQ84" i="13" s="1"/>
  <c r="DR84" i="13" s="1"/>
  <c r="DS84" i="13" s="1"/>
  <c r="CW60" i="13"/>
  <c r="CX58" i="13"/>
  <c r="CW49" i="13"/>
  <c r="W44" i="13"/>
  <c r="W52" i="13"/>
  <c r="B85" i="13" s="1"/>
  <c r="CV56" i="13"/>
  <c r="CV55" i="13" s="1"/>
  <c r="CW58" i="3"/>
  <c r="CW60" i="3" s="1"/>
  <c r="CV66" i="3"/>
  <c r="CW66" i="3" s="1"/>
  <c r="CX66" i="3" s="1"/>
  <c r="CY66" i="3" s="1"/>
  <c r="CZ66" i="3" s="1"/>
  <c r="DA66" i="3" s="1"/>
  <c r="DB66" i="3" s="1"/>
  <c r="DC66" i="3" s="1"/>
  <c r="DD66" i="3" s="1"/>
  <c r="DE66" i="3" s="1"/>
  <c r="DF66" i="3" s="1"/>
  <c r="DG66" i="3" s="1"/>
  <c r="DH66" i="3" s="1"/>
  <c r="DI66" i="3" s="1"/>
  <c r="DJ66" i="3" s="1"/>
  <c r="DK66" i="3" s="1"/>
  <c r="DL66" i="3" s="1"/>
  <c r="DM66" i="3" s="1"/>
  <c r="DN66" i="3" s="1"/>
  <c r="DO66" i="3" s="1"/>
  <c r="DP66" i="3" s="1"/>
  <c r="DQ66" i="3" s="1"/>
  <c r="DR66" i="3" s="1"/>
  <c r="DS66" i="3" s="1"/>
  <c r="CW83" i="13" l="1"/>
  <c r="CX83" i="13" s="1"/>
  <c r="CY83" i="13" s="1"/>
  <c r="CZ83" i="13" s="1"/>
  <c r="DA83" i="13" s="1"/>
  <c r="DB83" i="13" s="1"/>
  <c r="DC83" i="13" s="1"/>
  <c r="DD83" i="13" s="1"/>
  <c r="DE83" i="13" s="1"/>
  <c r="DF83" i="13" s="1"/>
  <c r="DG83" i="13" s="1"/>
  <c r="DH83" i="13" s="1"/>
  <c r="DI83" i="13" s="1"/>
  <c r="CX60" i="13"/>
  <c r="CY58" i="13"/>
  <c r="CX49" i="13"/>
  <c r="CM68" i="13"/>
  <c r="CJ69" i="13"/>
  <c r="W53" i="13"/>
  <c r="W85" i="13" s="1"/>
  <c r="W46" i="13"/>
  <c r="X41" i="13" s="1"/>
  <c r="CW56" i="13"/>
  <c r="CU67" i="13"/>
  <c r="CX58" i="3"/>
  <c r="CX60" i="3" s="1"/>
  <c r="DJ83" i="13" l="1"/>
  <c r="DK83" i="13" s="1"/>
  <c r="DL83" i="13" s="1"/>
  <c r="DM83" i="13" s="1"/>
  <c r="DN83" i="13" s="1"/>
  <c r="DO83" i="13" s="1"/>
  <c r="DP83" i="13" s="1"/>
  <c r="DQ83" i="13" s="1"/>
  <c r="DR83" i="13" s="1"/>
  <c r="DS83" i="13" s="1"/>
  <c r="W47" i="13"/>
  <c r="CN68" i="13"/>
  <c r="CX56" i="13"/>
  <c r="CK69" i="13"/>
  <c r="CY60" i="13"/>
  <c r="CZ58" i="13"/>
  <c r="CY49" i="13"/>
  <c r="W65" i="13"/>
  <c r="CV67" i="13"/>
  <c r="X85" i="13"/>
  <c r="CY58" i="3"/>
  <c r="CY60" i="3" s="1"/>
  <c r="Y85" i="13" l="1"/>
  <c r="CZ60" i="13"/>
  <c r="DA58" i="13"/>
  <c r="CZ49" i="13"/>
  <c r="CO68" i="13"/>
  <c r="X42" i="13"/>
  <c r="CY56" i="13"/>
  <c r="CL69" i="13"/>
  <c r="CW67" i="13"/>
  <c r="CZ58" i="3"/>
  <c r="CZ60" i="3" s="1"/>
  <c r="X43" i="13" l="1"/>
  <c r="Z85" i="13"/>
  <c r="CZ56" i="13"/>
  <c r="CX67" i="13"/>
  <c r="CM69" i="13"/>
  <c r="CP68" i="13"/>
  <c r="DA60" i="13"/>
  <c r="DB58" i="13"/>
  <c r="DA49" i="13"/>
  <c r="DA58" i="3"/>
  <c r="DA60" i="3" s="1"/>
  <c r="CN69" i="13" l="1"/>
  <c r="AA85" i="13"/>
  <c r="CQ68" i="13"/>
  <c r="DA56" i="13"/>
  <c r="CY67" i="13"/>
  <c r="DB60" i="13"/>
  <c r="DC58" i="13"/>
  <c r="DB49" i="13"/>
  <c r="X45" i="13"/>
  <c r="DB58" i="3"/>
  <c r="DB60" i="3" s="1"/>
  <c r="CO69" i="13" l="1"/>
  <c r="CZ67" i="13"/>
  <c r="X44" i="13"/>
  <c r="X52" i="13"/>
  <c r="B86" i="13" s="1"/>
  <c r="DB56" i="13"/>
  <c r="DC60" i="13"/>
  <c r="DD58" i="13"/>
  <c r="DC49" i="13"/>
  <c r="CR68" i="13"/>
  <c r="AB85" i="13"/>
  <c r="DC58" i="3"/>
  <c r="DC60" i="3" s="1"/>
  <c r="X53" i="13" l="1"/>
  <c r="X86" i="13" s="1"/>
  <c r="X46" i="13"/>
  <c r="Y41" i="13" s="1"/>
  <c r="DD60" i="13"/>
  <c r="DD49" i="13"/>
  <c r="DE58" i="13"/>
  <c r="AC85" i="13"/>
  <c r="AD85" i="13" s="1"/>
  <c r="AE85" i="13" s="1"/>
  <c r="AF85" i="13" s="1"/>
  <c r="AG85" i="13" s="1"/>
  <c r="AH85" i="13" s="1"/>
  <c r="AI85" i="13" s="1"/>
  <c r="AJ85" i="13" s="1"/>
  <c r="AK85" i="13" s="1"/>
  <c r="AL85" i="13" s="1"/>
  <c r="AM85" i="13" s="1"/>
  <c r="AN85" i="13" s="1"/>
  <c r="AO85" i="13" s="1"/>
  <c r="AP85" i="13" s="1"/>
  <c r="AQ85" i="13" s="1"/>
  <c r="AR85" i="13" s="1"/>
  <c r="AS85" i="13" s="1"/>
  <c r="AT85" i="13" s="1"/>
  <c r="AU85" i="13" s="1"/>
  <c r="AV85" i="13" s="1"/>
  <c r="AW85" i="13" s="1"/>
  <c r="AX85" i="13" s="1"/>
  <c r="AY85" i="13" s="1"/>
  <c r="AZ85" i="13" s="1"/>
  <c r="BA85" i="13" s="1"/>
  <c r="BB85" i="13" s="1"/>
  <c r="BC85" i="13" s="1"/>
  <c r="BD85" i="13" s="1"/>
  <c r="BE85" i="13" s="1"/>
  <c r="BF85" i="13" s="1"/>
  <c r="BG85" i="13" s="1"/>
  <c r="BH85" i="13" s="1"/>
  <c r="BI85" i="13" s="1"/>
  <c r="BJ85" i="13" s="1"/>
  <c r="BK85" i="13" s="1"/>
  <c r="BL85" i="13" s="1"/>
  <c r="BM85" i="13" s="1"/>
  <c r="BN85" i="13" s="1"/>
  <c r="BO85" i="13" s="1"/>
  <c r="BP85" i="13" s="1"/>
  <c r="BQ85" i="13" s="1"/>
  <c r="BR85" i="13" s="1"/>
  <c r="BS85" i="13" s="1"/>
  <c r="BT85" i="13" s="1"/>
  <c r="BU85" i="13" s="1"/>
  <c r="BV85" i="13" s="1"/>
  <c r="BW85" i="13" s="1"/>
  <c r="BX85" i="13" s="1"/>
  <c r="BY85" i="13" s="1"/>
  <c r="BZ85" i="13" s="1"/>
  <c r="CA85" i="13" s="1"/>
  <c r="CB85" i="13" s="1"/>
  <c r="CC85" i="13" s="1"/>
  <c r="CD85" i="13" s="1"/>
  <c r="CE85" i="13" s="1"/>
  <c r="CF85" i="13" s="1"/>
  <c r="CG85" i="13" s="1"/>
  <c r="CH85" i="13" s="1"/>
  <c r="CI85" i="13" s="1"/>
  <c r="CJ85" i="13" s="1"/>
  <c r="CK85" i="13" s="1"/>
  <c r="CL85" i="13" s="1"/>
  <c r="CM85" i="13" s="1"/>
  <c r="CN85" i="13" s="1"/>
  <c r="CO85" i="13" s="1"/>
  <c r="CP85" i="13" s="1"/>
  <c r="CQ85" i="13" s="1"/>
  <c r="CR85" i="13" s="1"/>
  <c r="CS85" i="13" s="1"/>
  <c r="CT85" i="13" s="1"/>
  <c r="CU85" i="13" s="1"/>
  <c r="CV85" i="13" s="1"/>
  <c r="CW85" i="13" s="1"/>
  <c r="CX85" i="13" s="1"/>
  <c r="CY85" i="13" s="1"/>
  <c r="CZ85" i="13" s="1"/>
  <c r="DA85" i="13" s="1"/>
  <c r="DB85" i="13" s="1"/>
  <c r="DC85" i="13" s="1"/>
  <c r="DD85" i="13" s="1"/>
  <c r="DE85" i="13" s="1"/>
  <c r="DF85" i="13" s="1"/>
  <c r="DG85" i="13" s="1"/>
  <c r="DH85" i="13" s="1"/>
  <c r="DI85" i="13" s="1"/>
  <c r="DJ85" i="13" s="1"/>
  <c r="DK85" i="13" s="1"/>
  <c r="DL85" i="13" s="1"/>
  <c r="DM85" i="13" s="1"/>
  <c r="DN85" i="13" s="1"/>
  <c r="DO85" i="13" s="1"/>
  <c r="DP85" i="13" s="1"/>
  <c r="DQ85" i="13" s="1"/>
  <c r="DR85" i="13" s="1"/>
  <c r="DS85" i="13" s="1"/>
  <c r="DC56" i="13"/>
  <c r="DA67" i="13"/>
  <c r="CP69" i="13"/>
  <c r="CS68" i="13"/>
  <c r="DD58" i="3"/>
  <c r="DD60" i="3" s="1"/>
  <c r="Y86" i="13" l="1"/>
  <c r="Z86" i="13" s="1"/>
  <c r="X65" i="13"/>
  <c r="DE60" i="13"/>
  <c r="DF58" i="13"/>
  <c r="DE49" i="13"/>
  <c r="DB67" i="13"/>
  <c r="DD56" i="13"/>
  <c r="CT68" i="13"/>
  <c r="CQ69" i="13"/>
  <c r="X47" i="13"/>
  <c r="DE58" i="3"/>
  <c r="DE60" i="3" s="1"/>
  <c r="DE56" i="13" l="1"/>
  <c r="CU68" i="13"/>
  <c r="Y42" i="13"/>
  <c r="DF60" i="13"/>
  <c r="DG58" i="13"/>
  <c r="DF49" i="13"/>
  <c r="CR69" i="13"/>
  <c r="AA86" i="13"/>
  <c r="DC67" i="13"/>
  <c r="DF58" i="3"/>
  <c r="DF60" i="3" s="1"/>
  <c r="DD67" i="13" l="1"/>
  <c r="CS69" i="13"/>
  <c r="Y43" i="13"/>
  <c r="AB86" i="13"/>
  <c r="DF56" i="13"/>
  <c r="CV68" i="13"/>
  <c r="DG60" i="13"/>
  <c r="DH58" i="13"/>
  <c r="DG49" i="13"/>
  <c r="DG58" i="3"/>
  <c r="DG60" i="3" s="1"/>
  <c r="CW68" i="13" l="1"/>
  <c r="DG56" i="13"/>
  <c r="DH60" i="13"/>
  <c r="DI58" i="13"/>
  <c r="DH49" i="13"/>
  <c r="CT69" i="13"/>
  <c r="AC86" i="13"/>
  <c r="DE67" i="13"/>
  <c r="Y45" i="13"/>
  <c r="DH58" i="3"/>
  <c r="DH60" i="3" s="1"/>
  <c r="AD86" i="13" l="1"/>
  <c r="AE86" i="13" s="1"/>
  <c r="DH56" i="13"/>
  <c r="DH55" i="13" s="1"/>
  <c r="DI60" i="13"/>
  <c r="DJ58" i="13"/>
  <c r="DI49" i="13"/>
  <c r="Y44" i="13"/>
  <c r="Y52" i="13"/>
  <c r="B87" i="13" s="1"/>
  <c r="CU69" i="13"/>
  <c r="DF67" i="13"/>
  <c r="CX68" i="13"/>
  <c r="DI58" i="3"/>
  <c r="DI60" i="3" s="1"/>
  <c r="AF86" i="13" l="1"/>
  <c r="AG86" i="13" s="1"/>
  <c r="AH86" i="13" s="1"/>
  <c r="AI86" i="13" s="1"/>
  <c r="AJ86" i="13" s="1"/>
  <c r="AK86" i="13" s="1"/>
  <c r="AL86" i="13" s="1"/>
  <c r="AM86" i="13" s="1"/>
  <c r="AN86" i="13" s="1"/>
  <c r="AO86" i="13" s="1"/>
  <c r="AP86" i="13" s="1"/>
  <c r="AQ86" i="13" s="1"/>
  <c r="AR86" i="13" s="1"/>
  <c r="AS86" i="13" s="1"/>
  <c r="AT86" i="13" s="1"/>
  <c r="AU86" i="13" s="1"/>
  <c r="AV86" i="13" s="1"/>
  <c r="AW86" i="13" s="1"/>
  <c r="Y53" i="13"/>
  <c r="Y87" i="13" s="1"/>
  <c r="Z87" i="13" s="1"/>
  <c r="Z42" i="13" s="1"/>
  <c r="Y46" i="13"/>
  <c r="Z41" i="13" s="1"/>
  <c r="CY68" i="13"/>
  <c r="DI56" i="13"/>
  <c r="DG67" i="13"/>
  <c r="DJ60" i="13"/>
  <c r="DK58" i="13"/>
  <c r="DJ49" i="13"/>
  <c r="CV69" i="13"/>
  <c r="DJ58" i="3"/>
  <c r="DJ60" i="3" s="1"/>
  <c r="AX86" i="13" l="1"/>
  <c r="AY86" i="13" s="1"/>
  <c r="AZ86" i="13" s="1"/>
  <c r="BA86" i="13" s="1"/>
  <c r="AA87" i="13"/>
  <c r="AB87" i="13" s="1"/>
  <c r="CW69" i="13"/>
  <c r="CZ68" i="13"/>
  <c r="DK60" i="13"/>
  <c r="DL58" i="13"/>
  <c r="DK49" i="13"/>
  <c r="Y47" i="13"/>
  <c r="DJ56" i="13"/>
  <c r="Z43" i="13"/>
  <c r="Y65" i="13"/>
  <c r="DH67" i="13"/>
  <c r="DK58" i="3"/>
  <c r="DK60" i="3" s="1"/>
  <c r="BB86" i="13" l="1"/>
  <c r="BC86" i="13" s="1"/>
  <c r="BD86" i="13" s="1"/>
  <c r="BE86" i="13" s="1"/>
  <c r="BF86" i="13" s="1"/>
  <c r="BG86" i="13" s="1"/>
  <c r="BH86" i="13" s="1"/>
  <c r="BI86" i="13" s="1"/>
  <c r="BJ86" i="13" s="1"/>
  <c r="BK86" i="13" s="1"/>
  <c r="BL86" i="13" s="1"/>
  <c r="BM86" i="13" s="1"/>
  <c r="BN86" i="13" s="1"/>
  <c r="BO86" i="13" s="1"/>
  <c r="BP86" i="13" s="1"/>
  <c r="BQ86" i="13" s="1"/>
  <c r="BR86" i="13" s="1"/>
  <c r="BS86" i="13" s="1"/>
  <c r="BT86" i="13" s="1"/>
  <c r="BU86" i="13" s="1"/>
  <c r="BV86" i="13" s="1"/>
  <c r="BW86" i="13" s="1"/>
  <c r="BX86" i="13" s="1"/>
  <c r="BY86" i="13" s="1"/>
  <c r="BZ86" i="13" s="1"/>
  <c r="CA86" i="13" s="1"/>
  <c r="CB86" i="13" s="1"/>
  <c r="CC86" i="13" s="1"/>
  <c r="CD86" i="13" s="1"/>
  <c r="CE86" i="13" s="1"/>
  <c r="CF86" i="13" s="1"/>
  <c r="CG86" i="13" s="1"/>
  <c r="CH86" i="13" s="1"/>
  <c r="CI86" i="13" s="1"/>
  <c r="CJ86" i="13" s="1"/>
  <c r="CK86" i="13" s="1"/>
  <c r="CL86" i="13" s="1"/>
  <c r="CM86" i="13" s="1"/>
  <c r="CN86" i="13" s="1"/>
  <c r="CO86" i="13" s="1"/>
  <c r="CP86" i="13" s="1"/>
  <c r="CQ86" i="13" s="1"/>
  <c r="CR86" i="13" s="1"/>
  <c r="CS86" i="13" s="1"/>
  <c r="CT86" i="13" s="1"/>
  <c r="CU86" i="13" s="1"/>
  <c r="CV86" i="13" s="1"/>
  <c r="CW86" i="13" s="1"/>
  <c r="CX86" i="13" s="1"/>
  <c r="CY86" i="13" s="1"/>
  <c r="CZ86" i="13" s="1"/>
  <c r="DA86" i="13" s="1"/>
  <c r="DB86" i="13" s="1"/>
  <c r="DC86" i="13" s="1"/>
  <c r="DD86" i="13" s="1"/>
  <c r="DE86" i="13" s="1"/>
  <c r="DF86" i="13" s="1"/>
  <c r="DG86" i="13" s="1"/>
  <c r="DH86" i="13" s="1"/>
  <c r="DI86" i="13" s="1"/>
  <c r="DJ86" i="13" s="1"/>
  <c r="DK86" i="13" s="1"/>
  <c r="DL86" i="13" s="1"/>
  <c r="DM86" i="13" s="1"/>
  <c r="DN86" i="13" s="1"/>
  <c r="DO86" i="13" s="1"/>
  <c r="DP86" i="13" s="1"/>
  <c r="DQ86" i="13" s="1"/>
  <c r="DR86" i="13" s="1"/>
  <c r="DS86" i="13" s="1"/>
  <c r="DK56" i="13"/>
  <c r="Z45" i="13"/>
  <c r="DL60" i="13"/>
  <c r="DL49" i="13"/>
  <c r="DM58" i="13"/>
  <c r="AC87" i="13"/>
  <c r="AD87" i="13" s="1"/>
  <c r="AE87" i="13" s="1"/>
  <c r="DI67" i="13"/>
  <c r="CX69" i="13"/>
  <c r="DA68" i="13"/>
  <c r="DL58" i="3"/>
  <c r="DL60" i="3" s="1"/>
  <c r="DJ67" i="13" l="1"/>
  <c r="Z44" i="13"/>
  <c r="Z52" i="13"/>
  <c r="B88" i="13" s="1"/>
  <c r="CY69" i="13"/>
  <c r="DM60" i="13"/>
  <c r="DN58" i="13"/>
  <c r="DM49" i="13"/>
  <c r="DL56" i="13"/>
  <c r="AF87" i="13"/>
  <c r="AG87" i="13" s="1"/>
  <c r="DB68" i="13"/>
  <c r="DM58" i="3"/>
  <c r="DM60" i="3" s="1"/>
  <c r="DC68" i="13" l="1"/>
  <c r="DK67" i="13"/>
  <c r="Z53" i="13"/>
  <c r="Z88" i="13" s="1"/>
  <c r="Z46" i="13"/>
  <c r="AA41" i="13" s="1"/>
  <c r="CZ69" i="13"/>
  <c r="DM56" i="13"/>
  <c r="DN60" i="13"/>
  <c r="DO58" i="13"/>
  <c r="DN49" i="13"/>
  <c r="AH87" i="13"/>
  <c r="DN58" i="3"/>
  <c r="DN60" i="3" s="1"/>
  <c r="AA88" i="13" l="1"/>
  <c r="AA42" i="13" s="1"/>
  <c r="AA43" i="13" s="1"/>
  <c r="Z47" i="13"/>
  <c r="AI87" i="13"/>
  <c r="AJ87" i="13" s="1"/>
  <c r="AK87" i="13" s="1"/>
  <c r="DA69" i="13"/>
  <c r="Z65" i="13"/>
  <c r="DL67" i="13"/>
  <c r="DN56" i="13"/>
  <c r="DD68" i="13"/>
  <c r="DO60" i="13"/>
  <c r="DP58" i="13"/>
  <c r="DO49" i="13"/>
  <c r="DO58" i="3"/>
  <c r="DO60" i="3" s="1"/>
  <c r="AB88" i="13" l="1"/>
  <c r="AC88" i="13" s="1"/>
  <c r="AL87" i="13"/>
  <c r="AM87" i="13" s="1"/>
  <c r="AN87" i="13" s="1"/>
  <c r="AO87" i="13" s="1"/>
  <c r="AP87" i="13" s="1"/>
  <c r="AQ87" i="13" s="1"/>
  <c r="AR87" i="13" s="1"/>
  <c r="AS87" i="13" s="1"/>
  <c r="AT87" i="13" s="1"/>
  <c r="AU87" i="13" s="1"/>
  <c r="AV87" i="13" s="1"/>
  <c r="AW87" i="13" s="1"/>
  <c r="AX87" i="13" s="1"/>
  <c r="AY87" i="13" s="1"/>
  <c r="AZ87" i="13" s="1"/>
  <c r="BA87" i="13" s="1"/>
  <c r="BB87" i="13" s="1"/>
  <c r="BC87" i="13" s="1"/>
  <c r="BD87" i="13" s="1"/>
  <c r="BE87" i="13" s="1"/>
  <c r="BF87" i="13" s="1"/>
  <c r="BG87" i="13" s="1"/>
  <c r="BH87" i="13" s="1"/>
  <c r="BI87" i="13" s="1"/>
  <c r="BJ87" i="13" s="1"/>
  <c r="BK87" i="13" s="1"/>
  <c r="BL87" i="13" s="1"/>
  <c r="BM87" i="13" s="1"/>
  <c r="BN87" i="13" s="1"/>
  <c r="BO87" i="13" s="1"/>
  <c r="BP87" i="13" s="1"/>
  <c r="BQ87" i="13" s="1"/>
  <c r="BR87" i="13" s="1"/>
  <c r="BS87" i="13" s="1"/>
  <c r="BT87" i="13" s="1"/>
  <c r="BU87" i="13" s="1"/>
  <c r="BV87" i="13" s="1"/>
  <c r="BW87" i="13" s="1"/>
  <c r="BX87" i="13" s="1"/>
  <c r="BY87" i="13" s="1"/>
  <c r="BZ87" i="13" s="1"/>
  <c r="CA87" i="13" s="1"/>
  <c r="CB87" i="13" s="1"/>
  <c r="CC87" i="13" s="1"/>
  <c r="CD87" i="13" s="1"/>
  <c r="CE87" i="13" s="1"/>
  <c r="CF87" i="13" s="1"/>
  <c r="CG87" i="13" s="1"/>
  <c r="CH87" i="13" s="1"/>
  <c r="CI87" i="13" s="1"/>
  <c r="CJ87" i="13" s="1"/>
  <c r="CK87" i="13" s="1"/>
  <c r="CL87" i="13" s="1"/>
  <c r="CM87" i="13" s="1"/>
  <c r="CN87" i="13" s="1"/>
  <c r="CO87" i="13" s="1"/>
  <c r="CP87" i="13" s="1"/>
  <c r="CQ87" i="13" s="1"/>
  <c r="CR87" i="13" s="1"/>
  <c r="CS87" i="13" s="1"/>
  <c r="CT87" i="13" s="1"/>
  <c r="CU87" i="13" s="1"/>
  <c r="CV87" i="13" s="1"/>
  <c r="CW87" i="13" s="1"/>
  <c r="CX87" i="13" s="1"/>
  <c r="CY87" i="13" s="1"/>
  <c r="CZ87" i="13" s="1"/>
  <c r="DA87" i="13" s="1"/>
  <c r="DB87" i="13" s="1"/>
  <c r="DC87" i="13" s="1"/>
  <c r="DD87" i="13" s="1"/>
  <c r="DE87" i="13" s="1"/>
  <c r="DF87" i="13" s="1"/>
  <c r="DG87" i="13" s="1"/>
  <c r="DH87" i="13" s="1"/>
  <c r="DI87" i="13" s="1"/>
  <c r="DJ87" i="13" s="1"/>
  <c r="DK87" i="13" s="1"/>
  <c r="DL87" i="13" s="1"/>
  <c r="DM87" i="13" s="1"/>
  <c r="DN87" i="13" s="1"/>
  <c r="DO87" i="13" s="1"/>
  <c r="DP87" i="13" s="1"/>
  <c r="DQ87" i="13" s="1"/>
  <c r="DR87" i="13" s="1"/>
  <c r="DS87" i="13" s="1"/>
  <c r="DB69" i="13"/>
  <c r="DE68" i="13"/>
  <c r="DP60" i="13"/>
  <c r="DQ58" i="13"/>
  <c r="DP49" i="13"/>
  <c r="DM67" i="13"/>
  <c r="AA45" i="13"/>
  <c r="DO56" i="13"/>
  <c r="DP58" i="3"/>
  <c r="DP60" i="3" s="1"/>
  <c r="AD88" i="13" l="1"/>
  <c r="DC69" i="13"/>
  <c r="DQ60" i="13"/>
  <c r="DR58" i="13"/>
  <c r="DQ49" i="13"/>
  <c r="DF68" i="13"/>
  <c r="DN67" i="13"/>
  <c r="DP56" i="13"/>
  <c r="AA44" i="13"/>
  <c r="AA52" i="13"/>
  <c r="B89" i="13" s="1"/>
  <c r="DQ58" i="3"/>
  <c r="DQ60" i="3" s="1"/>
  <c r="AE88" i="13" l="1"/>
  <c r="AF88" i="13" s="1"/>
  <c r="AA53" i="13"/>
  <c r="AA89" i="13" s="1"/>
  <c r="AB89" i="13" s="1"/>
  <c r="AB42" i="13" s="1"/>
  <c r="AA46" i="13"/>
  <c r="AB41" i="13" s="1"/>
  <c r="DO67" i="13"/>
  <c r="DR60" i="13"/>
  <c r="DS58" i="13"/>
  <c r="DR49" i="13"/>
  <c r="DG68" i="13"/>
  <c r="DQ56" i="13"/>
  <c r="DD69" i="13"/>
  <c r="DR58" i="3"/>
  <c r="DR60" i="3" s="1"/>
  <c r="AA47" i="13" l="1"/>
  <c r="AG88" i="13"/>
  <c r="AH88" i="13" s="1"/>
  <c r="AI88" i="13" s="1"/>
  <c r="AJ88" i="13" s="1"/>
  <c r="AK88" i="13" s="1"/>
  <c r="AL88" i="13" s="1"/>
  <c r="AM88" i="13" s="1"/>
  <c r="AN88" i="13" s="1"/>
  <c r="AO88" i="13" s="1"/>
  <c r="AP88" i="13" s="1"/>
  <c r="AQ88" i="13" s="1"/>
  <c r="AR88" i="13" s="1"/>
  <c r="AS88" i="13" s="1"/>
  <c r="AT88" i="13" s="1"/>
  <c r="AU88" i="13" s="1"/>
  <c r="AV88" i="13" s="1"/>
  <c r="AW88" i="13" s="1"/>
  <c r="AC89" i="13"/>
  <c r="DS60" i="13"/>
  <c r="DT58" i="13"/>
  <c r="DS49" i="13"/>
  <c r="AB43" i="13"/>
  <c r="DH68" i="13"/>
  <c r="DP67" i="13"/>
  <c r="DE69" i="13"/>
  <c r="DR56" i="13"/>
  <c r="AA65" i="13"/>
  <c r="DS58" i="3"/>
  <c r="DS60" i="3" s="1"/>
  <c r="AX88" i="13" l="1"/>
  <c r="AY88" i="13" s="1"/>
  <c r="AZ88" i="13" s="1"/>
  <c r="BA88" i="13" s="1"/>
  <c r="BB88" i="13" s="1"/>
  <c r="BC88" i="13" s="1"/>
  <c r="BD88" i="13" s="1"/>
  <c r="BE88" i="13" s="1"/>
  <c r="BF88" i="13" s="1"/>
  <c r="BG88" i="13" s="1"/>
  <c r="BH88" i="13" s="1"/>
  <c r="BI88" i="13" s="1"/>
  <c r="BJ88" i="13" s="1"/>
  <c r="BK88" i="13" s="1"/>
  <c r="BL88" i="13" s="1"/>
  <c r="BM88" i="13" s="1"/>
  <c r="BN88" i="13" s="1"/>
  <c r="BO88" i="13" s="1"/>
  <c r="BP88" i="13" s="1"/>
  <c r="BQ88" i="13" s="1"/>
  <c r="BR88" i="13" s="1"/>
  <c r="BS88" i="13" s="1"/>
  <c r="BT88" i="13" s="1"/>
  <c r="BU88" i="13" s="1"/>
  <c r="BV88" i="13" s="1"/>
  <c r="BW88" i="13" s="1"/>
  <c r="BX88" i="13" s="1"/>
  <c r="BY88" i="13" s="1"/>
  <c r="BZ88" i="13" s="1"/>
  <c r="CA88" i="13" s="1"/>
  <c r="CB88" i="13" s="1"/>
  <c r="CC88" i="13" s="1"/>
  <c r="CD88" i="13" s="1"/>
  <c r="CE88" i="13" s="1"/>
  <c r="CF88" i="13" s="1"/>
  <c r="CG88" i="13" s="1"/>
  <c r="CH88" i="13" s="1"/>
  <c r="CI88" i="13" s="1"/>
  <c r="CJ88" i="13" s="1"/>
  <c r="CK88" i="13" s="1"/>
  <c r="CL88" i="13" s="1"/>
  <c r="CM88" i="13" s="1"/>
  <c r="CN88" i="13" s="1"/>
  <c r="CO88" i="13" s="1"/>
  <c r="CP88" i="13" s="1"/>
  <c r="CQ88" i="13" s="1"/>
  <c r="CR88" i="13" s="1"/>
  <c r="CS88" i="13" s="1"/>
  <c r="CT88" i="13" s="1"/>
  <c r="CU88" i="13" s="1"/>
  <c r="CV88" i="13" s="1"/>
  <c r="CW88" i="13" s="1"/>
  <c r="CX88" i="13" s="1"/>
  <c r="CY88" i="13" s="1"/>
  <c r="CZ88" i="13" s="1"/>
  <c r="DA88" i="13" s="1"/>
  <c r="DB88" i="13" s="1"/>
  <c r="DC88" i="13" s="1"/>
  <c r="DD88" i="13" s="1"/>
  <c r="DE88" i="13" s="1"/>
  <c r="DF88" i="13" s="1"/>
  <c r="DG88" i="13" s="1"/>
  <c r="DH88" i="13" s="1"/>
  <c r="DI88" i="13" s="1"/>
  <c r="DJ88" i="13" s="1"/>
  <c r="DK88" i="13" s="1"/>
  <c r="DL88" i="13" s="1"/>
  <c r="DM88" i="13" s="1"/>
  <c r="DN88" i="13" s="1"/>
  <c r="DO88" i="13" s="1"/>
  <c r="DP88" i="13" s="1"/>
  <c r="DQ88" i="13" s="1"/>
  <c r="DR88" i="13" s="1"/>
  <c r="DS88" i="13" s="1"/>
  <c r="DT88" i="13" s="1"/>
  <c r="DU88" i="13" s="1"/>
  <c r="DV88" i="13" s="1"/>
  <c r="DW88" i="13" s="1"/>
  <c r="DX88" i="13" s="1"/>
  <c r="DY88" i="13" s="1"/>
  <c r="DZ88" i="13" s="1"/>
  <c r="EA88" i="13" s="1"/>
  <c r="EB88" i="13" s="1"/>
  <c r="EC88" i="13" s="1"/>
  <c r="ED88" i="13" s="1"/>
  <c r="EE88" i="13" s="1"/>
  <c r="EF88" i="13" s="1"/>
  <c r="EG88" i="13" s="1"/>
  <c r="EH88" i="13" s="1"/>
  <c r="EI88" i="13" s="1"/>
  <c r="EJ88" i="13" s="1"/>
  <c r="EK88" i="13" s="1"/>
  <c r="EL88" i="13" s="1"/>
  <c r="EM88" i="13" s="1"/>
  <c r="EN88" i="13" s="1"/>
  <c r="EO88" i="13" s="1"/>
  <c r="EP88" i="13" s="1"/>
  <c r="EQ88" i="13" s="1"/>
  <c r="DS56" i="13"/>
  <c r="DF69" i="13"/>
  <c r="DQ67" i="13"/>
  <c r="DT60" i="13"/>
  <c r="DT66" i="13" s="1"/>
  <c r="DU66" i="13" s="1"/>
  <c r="DV66" i="13" s="1"/>
  <c r="DW66" i="13" s="1"/>
  <c r="DX66" i="13" s="1"/>
  <c r="DY66" i="13" s="1"/>
  <c r="DZ66" i="13" s="1"/>
  <c r="EA66" i="13" s="1"/>
  <c r="EB66" i="13" s="1"/>
  <c r="EC66" i="13" s="1"/>
  <c r="ED66" i="13" s="1"/>
  <c r="EE66" i="13" s="1"/>
  <c r="EF66" i="13" s="1"/>
  <c r="EG66" i="13" s="1"/>
  <c r="EH66" i="13" s="1"/>
  <c r="EI66" i="13" s="1"/>
  <c r="EJ66" i="13" s="1"/>
  <c r="EK66" i="13" s="1"/>
  <c r="EL66" i="13" s="1"/>
  <c r="EM66" i="13" s="1"/>
  <c r="EN66" i="13" s="1"/>
  <c r="EO66" i="13" s="1"/>
  <c r="EP66" i="13" s="1"/>
  <c r="EQ66" i="13" s="1"/>
  <c r="DU58" i="13"/>
  <c r="DT49" i="13"/>
  <c r="AD89" i="13"/>
  <c r="DI68" i="13"/>
  <c r="AB45" i="13"/>
  <c r="DT58" i="3"/>
  <c r="DT60" i="3" s="1"/>
  <c r="DT73" i="13" l="1"/>
  <c r="DU73" i="13" s="1"/>
  <c r="DV73" i="13" s="1"/>
  <c r="DW73" i="13" s="1"/>
  <c r="DX73" i="13" s="1"/>
  <c r="DY73" i="13" s="1"/>
  <c r="DZ73" i="13" s="1"/>
  <c r="EA73" i="13" s="1"/>
  <c r="EB73" i="13" s="1"/>
  <c r="EC73" i="13" s="1"/>
  <c r="ED73" i="13" s="1"/>
  <c r="EE73" i="13" s="1"/>
  <c r="EF73" i="13" s="1"/>
  <c r="EG73" i="13" s="1"/>
  <c r="EH73" i="13" s="1"/>
  <c r="EI73" i="13" s="1"/>
  <c r="EJ73" i="13" s="1"/>
  <c r="EK73" i="13" s="1"/>
  <c r="EL73" i="13" s="1"/>
  <c r="EM73" i="13" s="1"/>
  <c r="EN73" i="13" s="1"/>
  <c r="EO73" i="13" s="1"/>
  <c r="EP73" i="13" s="1"/>
  <c r="EQ73" i="13" s="1"/>
  <c r="DT72" i="13"/>
  <c r="DU72" i="13" s="1"/>
  <c r="DV72" i="13" s="1"/>
  <c r="DW72" i="13" s="1"/>
  <c r="DX72" i="13" s="1"/>
  <c r="DY72" i="13" s="1"/>
  <c r="DZ72" i="13" s="1"/>
  <c r="EA72" i="13" s="1"/>
  <c r="EB72" i="13" s="1"/>
  <c r="EC72" i="13" s="1"/>
  <c r="ED72" i="13" s="1"/>
  <c r="EE72" i="13" s="1"/>
  <c r="EF72" i="13" s="1"/>
  <c r="EG72" i="13" s="1"/>
  <c r="EH72" i="13" s="1"/>
  <c r="EI72" i="13" s="1"/>
  <c r="EJ72" i="13" s="1"/>
  <c r="EK72" i="13" s="1"/>
  <c r="EL72" i="13" s="1"/>
  <c r="EM72" i="13" s="1"/>
  <c r="EN72" i="13" s="1"/>
  <c r="EO72" i="13" s="1"/>
  <c r="EP72" i="13" s="1"/>
  <c r="EQ72" i="13" s="1"/>
  <c r="DT71" i="13"/>
  <c r="DU71" i="13" s="1"/>
  <c r="DV71" i="13" s="1"/>
  <c r="DW71" i="13" s="1"/>
  <c r="DX71" i="13" s="1"/>
  <c r="DY71" i="13" s="1"/>
  <c r="DZ71" i="13" s="1"/>
  <c r="EA71" i="13" s="1"/>
  <c r="EB71" i="13" s="1"/>
  <c r="EC71" i="13" s="1"/>
  <c r="ED71" i="13" s="1"/>
  <c r="EE71" i="13" s="1"/>
  <c r="EF71" i="13" s="1"/>
  <c r="EG71" i="13" s="1"/>
  <c r="EH71" i="13" s="1"/>
  <c r="EI71" i="13" s="1"/>
  <c r="EJ71" i="13" s="1"/>
  <c r="EK71" i="13" s="1"/>
  <c r="EL71" i="13" s="1"/>
  <c r="EM71" i="13" s="1"/>
  <c r="EN71" i="13" s="1"/>
  <c r="EO71" i="13" s="1"/>
  <c r="EP71" i="13" s="1"/>
  <c r="EQ71" i="13" s="1"/>
  <c r="DT76" i="13"/>
  <c r="DU76" i="13" s="1"/>
  <c r="DV76" i="13" s="1"/>
  <c r="DW76" i="13" s="1"/>
  <c r="DX76" i="13" s="1"/>
  <c r="DY76" i="13" s="1"/>
  <c r="DZ76" i="13" s="1"/>
  <c r="EA76" i="13" s="1"/>
  <c r="EB76" i="13" s="1"/>
  <c r="EC76" i="13" s="1"/>
  <c r="ED76" i="13" s="1"/>
  <c r="EE76" i="13" s="1"/>
  <c r="EF76" i="13" s="1"/>
  <c r="EG76" i="13" s="1"/>
  <c r="EH76" i="13" s="1"/>
  <c r="EI76" i="13" s="1"/>
  <c r="EJ76" i="13" s="1"/>
  <c r="EK76" i="13" s="1"/>
  <c r="EL76" i="13" s="1"/>
  <c r="EM76" i="13" s="1"/>
  <c r="EN76" i="13" s="1"/>
  <c r="EO76" i="13" s="1"/>
  <c r="EP76" i="13" s="1"/>
  <c r="EQ76" i="13" s="1"/>
  <c r="DT70" i="13"/>
  <c r="DU70" i="13" s="1"/>
  <c r="DV70" i="13" s="1"/>
  <c r="DW70" i="13" s="1"/>
  <c r="DX70" i="13" s="1"/>
  <c r="DY70" i="13" s="1"/>
  <c r="DZ70" i="13" s="1"/>
  <c r="EA70" i="13" s="1"/>
  <c r="EB70" i="13" s="1"/>
  <c r="EC70" i="13" s="1"/>
  <c r="ED70" i="13" s="1"/>
  <c r="EE70" i="13" s="1"/>
  <c r="EF70" i="13" s="1"/>
  <c r="EG70" i="13" s="1"/>
  <c r="EH70" i="13" s="1"/>
  <c r="EI70" i="13" s="1"/>
  <c r="EJ70" i="13" s="1"/>
  <c r="EK70" i="13" s="1"/>
  <c r="EL70" i="13" s="1"/>
  <c r="EM70" i="13" s="1"/>
  <c r="EN70" i="13" s="1"/>
  <c r="EO70" i="13" s="1"/>
  <c r="EP70" i="13" s="1"/>
  <c r="EQ70" i="13" s="1"/>
  <c r="DT75" i="13"/>
  <c r="DU75" i="13" s="1"/>
  <c r="DV75" i="13" s="1"/>
  <c r="DW75" i="13" s="1"/>
  <c r="DX75" i="13" s="1"/>
  <c r="DY75" i="13" s="1"/>
  <c r="DZ75" i="13" s="1"/>
  <c r="EA75" i="13" s="1"/>
  <c r="EB75" i="13" s="1"/>
  <c r="EC75" i="13" s="1"/>
  <c r="ED75" i="13" s="1"/>
  <c r="EE75" i="13" s="1"/>
  <c r="EF75" i="13" s="1"/>
  <c r="EG75" i="13" s="1"/>
  <c r="EH75" i="13" s="1"/>
  <c r="EI75" i="13" s="1"/>
  <c r="EJ75" i="13" s="1"/>
  <c r="EK75" i="13" s="1"/>
  <c r="EL75" i="13" s="1"/>
  <c r="EM75" i="13" s="1"/>
  <c r="EN75" i="13" s="1"/>
  <c r="EO75" i="13" s="1"/>
  <c r="EP75" i="13" s="1"/>
  <c r="EQ75" i="13" s="1"/>
  <c r="DT74" i="13"/>
  <c r="DU74" i="13" s="1"/>
  <c r="DV74" i="13" s="1"/>
  <c r="DW74" i="13" s="1"/>
  <c r="DX74" i="13" s="1"/>
  <c r="DY74" i="13" s="1"/>
  <c r="DZ74" i="13" s="1"/>
  <c r="EA74" i="13" s="1"/>
  <c r="EB74" i="13" s="1"/>
  <c r="EC74" i="13" s="1"/>
  <c r="ED74" i="13" s="1"/>
  <c r="EE74" i="13" s="1"/>
  <c r="EF74" i="13" s="1"/>
  <c r="EG74" i="13" s="1"/>
  <c r="EH74" i="13" s="1"/>
  <c r="EI74" i="13" s="1"/>
  <c r="EJ74" i="13" s="1"/>
  <c r="EK74" i="13" s="1"/>
  <c r="EL74" i="13" s="1"/>
  <c r="EM74" i="13" s="1"/>
  <c r="EN74" i="13" s="1"/>
  <c r="EO74" i="13" s="1"/>
  <c r="EP74" i="13" s="1"/>
  <c r="EQ74" i="13" s="1"/>
  <c r="DT77" i="13"/>
  <c r="DU77" i="13" s="1"/>
  <c r="DV77" i="13" s="1"/>
  <c r="DW77" i="13" s="1"/>
  <c r="DX77" i="13" s="1"/>
  <c r="DY77" i="13" s="1"/>
  <c r="DZ77" i="13" s="1"/>
  <c r="EA77" i="13" s="1"/>
  <c r="EB77" i="13" s="1"/>
  <c r="EC77" i="13" s="1"/>
  <c r="ED77" i="13" s="1"/>
  <c r="EE77" i="13" s="1"/>
  <c r="EF77" i="13" s="1"/>
  <c r="EG77" i="13" s="1"/>
  <c r="EH77" i="13" s="1"/>
  <c r="EI77" i="13" s="1"/>
  <c r="EJ77" i="13" s="1"/>
  <c r="EK77" i="13" s="1"/>
  <c r="EL77" i="13" s="1"/>
  <c r="EM77" i="13" s="1"/>
  <c r="EN77" i="13" s="1"/>
  <c r="EO77" i="13" s="1"/>
  <c r="EP77" i="13" s="1"/>
  <c r="EQ77" i="13" s="1"/>
  <c r="DT78" i="13"/>
  <c r="DU78" i="13" s="1"/>
  <c r="DV78" i="13" s="1"/>
  <c r="DW78" i="13" s="1"/>
  <c r="DX78" i="13" s="1"/>
  <c r="DY78" i="13" s="1"/>
  <c r="DZ78" i="13" s="1"/>
  <c r="EA78" i="13" s="1"/>
  <c r="EB78" i="13" s="1"/>
  <c r="EC78" i="13" s="1"/>
  <c r="ED78" i="13" s="1"/>
  <c r="EE78" i="13" s="1"/>
  <c r="EF78" i="13" s="1"/>
  <c r="EG78" i="13" s="1"/>
  <c r="EH78" i="13" s="1"/>
  <c r="EI78" i="13" s="1"/>
  <c r="EJ78" i="13" s="1"/>
  <c r="EK78" i="13" s="1"/>
  <c r="EL78" i="13" s="1"/>
  <c r="EM78" i="13" s="1"/>
  <c r="EN78" i="13" s="1"/>
  <c r="EO78" i="13" s="1"/>
  <c r="EP78" i="13" s="1"/>
  <c r="EQ78" i="13" s="1"/>
  <c r="DT79" i="13"/>
  <c r="DU79" i="13" s="1"/>
  <c r="DV79" i="13" s="1"/>
  <c r="DW79" i="13" s="1"/>
  <c r="DX79" i="13" s="1"/>
  <c r="DY79" i="13" s="1"/>
  <c r="DZ79" i="13" s="1"/>
  <c r="EA79" i="13" s="1"/>
  <c r="EB79" i="13" s="1"/>
  <c r="EC79" i="13" s="1"/>
  <c r="ED79" i="13" s="1"/>
  <c r="EE79" i="13" s="1"/>
  <c r="EF79" i="13" s="1"/>
  <c r="EG79" i="13" s="1"/>
  <c r="EH79" i="13" s="1"/>
  <c r="EI79" i="13" s="1"/>
  <c r="EJ79" i="13" s="1"/>
  <c r="EK79" i="13" s="1"/>
  <c r="EL79" i="13" s="1"/>
  <c r="EM79" i="13" s="1"/>
  <c r="EN79" i="13" s="1"/>
  <c r="EO79" i="13" s="1"/>
  <c r="EP79" i="13" s="1"/>
  <c r="EQ79" i="13" s="1"/>
  <c r="DT80" i="13"/>
  <c r="DU80" i="13" s="1"/>
  <c r="DV80" i="13" s="1"/>
  <c r="DW80" i="13" s="1"/>
  <c r="DX80" i="13" s="1"/>
  <c r="DY80" i="13" s="1"/>
  <c r="DZ80" i="13" s="1"/>
  <c r="EA80" i="13" s="1"/>
  <c r="EB80" i="13" s="1"/>
  <c r="EC80" i="13" s="1"/>
  <c r="ED80" i="13" s="1"/>
  <c r="EE80" i="13" s="1"/>
  <c r="EF80" i="13" s="1"/>
  <c r="EG80" i="13" s="1"/>
  <c r="EH80" i="13" s="1"/>
  <c r="EI80" i="13" s="1"/>
  <c r="EJ80" i="13" s="1"/>
  <c r="EK80" i="13" s="1"/>
  <c r="EL80" i="13" s="1"/>
  <c r="EM80" i="13" s="1"/>
  <c r="EN80" i="13" s="1"/>
  <c r="EO80" i="13" s="1"/>
  <c r="EP80" i="13" s="1"/>
  <c r="EQ80" i="13" s="1"/>
  <c r="DT81" i="13"/>
  <c r="DU81" i="13" s="1"/>
  <c r="DV81" i="13" s="1"/>
  <c r="DW81" i="13" s="1"/>
  <c r="DX81" i="13" s="1"/>
  <c r="DY81" i="13" s="1"/>
  <c r="DZ81" i="13" s="1"/>
  <c r="EA81" i="13" s="1"/>
  <c r="EB81" i="13" s="1"/>
  <c r="EC81" i="13" s="1"/>
  <c r="ED81" i="13" s="1"/>
  <c r="EE81" i="13" s="1"/>
  <c r="EF81" i="13" s="1"/>
  <c r="EG81" i="13" s="1"/>
  <c r="EH81" i="13" s="1"/>
  <c r="EI81" i="13" s="1"/>
  <c r="EJ81" i="13" s="1"/>
  <c r="EK81" i="13" s="1"/>
  <c r="EL81" i="13" s="1"/>
  <c r="EM81" i="13" s="1"/>
  <c r="EN81" i="13" s="1"/>
  <c r="EO81" i="13" s="1"/>
  <c r="EP81" i="13" s="1"/>
  <c r="EQ81" i="13" s="1"/>
  <c r="DT82" i="13"/>
  <c r="DU82" i="13" s="1"/>
  <c r="DV82" i="13" s="1"/>
  <c r="DW82" i="13" s="1"/>
  <c r="DX82" i="13" s="1"/>
  <c r="DY82" i="13" s="1"/>
  <c r="DZ82" i="13" s="1"/>
  <c r="EA82" i="13" s="1"/>
  <c r="EB82" i="13" s="1"/>
  <c r="EC82" i="13" s="1"/>
  <c r="ED82" i="13" s="1"/>
  <c r="EE82" i="13" s="1"/>
  <c r="EF82" i="13" s="1"/>
  <c r="EG82" i="13" s="1"/>
  <c r="EH82" i="13" s="1"/>
  <c r="EI82" i="13" s="1"/>
  <c r="EJ82" i="13" s="1"/>
  <c r="EK82" i="13" s="1"/>
  <c r="EL82" i="13" s="1"/>
  <c r="EM82" i="13" s="1"/>
  <c r="EN82" i="13" s="1"/>
  <c r="EO82" i="13" s="1"/>
  <c r="EP82" i="13" s="1"/>
  <c r="EQ82" i="13" s="1"/>
  <c r="DT83" i="13"/>
  <c r="DU83" i="13" s="1"/>
  <c r="DV83" i="13" s="1"/>
  <c r="DW83" i="13" s="1"/>
  <c r="DX83" i="13" s="1"/>
  <c r="DY83" i="13" s="1"/>
  <c r="DZ83" i="13" s="1"/>
  <c r="EA83" i="13" s="1"/>
  <c r="EB83" i="13" s="1"/>
  <c r="EC83" i="13" s="1"/>
  <c r="ED83" i="13" s="1"/>
  <c r="EE83" i="13" s="1"/>
  <c r="EF83" i="13" s="1"/>
  <c r="EG83" i="13" s="1"/>
  <c r="EH83" i="13" s="1"/>
  <c r="EI83" i="13" s="1"/>
  <c r="EJ83" i="13" s="1"/>
  <c r="EK83" i="13" s="1"/>
  <c r="EL83" i="13" s="1"/>
  <c r="EM83" i="13" s="1"/>
  <c r="EN83" i="13" s="1"/>
  <c r="EO83" i="13" s="1"/>
  <c r="EP83" i="13" s="1"/>
  <c r="EQ83" i="13" s="1"/>
  <c r="DT84" i="13"/>
  <c r="DU84" i="13" s="1"/>
  <c r="DV84" i="13" s="1"/>
  <c r="DW84" i="13" s="1"/>
  <c r="DX84" i="13" s="1"/>
  <c r="DY84" i="13" s="1"/>
  <c r="DZ84" i="13" s="1"/>
  <c r="EA84" i="13" s="1"/>
  <c r="EB84" i="13" s="1"/>
  <c r="EC84" i="13" s="1"/>
  <c r="ED84" i="13" s="1"/>
  <c r="EE84" i="13" s="1"/>
  <c r="EF84" i="13" s="1"/>
  <c r="EG84" i="13" s="1"/>
  <c r="EH84" i="13" s="1"/>
  <c r="EI84" i="13" s="1"/>
  <c r="EJ84" i="13" s="1"/>
  <c r="EK84" i="13" s="1"/>
  <c r="EL84" i="13" s="1"/>
  <c r="EM84" i="13" s="1"/>
  <c r="EN84" i="13" s="1"/>
  <c r="EO84" i="13" s="1"/>
  <c r="EP84" i="13" s="1"/>
  <c r="EQ84" i="13" s="1"/>
  <c r="DT85" i="13"/>
  <c r="DU85" i="13" s="1"/>
  <c r="DV85" i="13" s="1"/>
  <c r="DW85" i="13" s="1"/>
  <c r="DX85" i="13" s="1"/>
  <c r="DY85" i="13" s="1"/>
  <c r="DZ85" i="13" s="1"/>
  <c r="EA85" i="13" s="1"/>
  <c r="EB85" i="13" s="1"/>
  <c r="EC85" i="13" s="1"/>
  <c r="ED85" i="13" s="1"/>
  <c r="EE85" i="13" s="1"/>
  <c r="EF85" i="13" s="1"/>
  <c r="EG85" i="13" s="1"/>
  <c r="EH85" i="13" s="1"/>
  <c r="EI85" i="13" s="1"/>
  <c r="EJ85" i="13" s="1"/>
  <c r="EK85" i="13" s="1"/>
  <c r="EL85" i="13" s="1"/>
  <c r="EM85" i="13" s="1"/>
  <c r="EN85" i="13" s="1"/>
  <c r="EO85" i="13" s="1"/>
  <c r="EP85" i="13" s="1"/>
  <c r="EQ85" i="13" s="1"/>
  <c r="DT86" i="13"/>
  <c r="DU86" i="13" s="1"/>
  <c r="DV86" i="13" s="1"/>
  <c r="DW86" i="13" s="1"/>
  <c r="DX86" i="13" s="1"/>
  <c r="DY86" i="13" s="1"/>
  <c r="DZ86" i="13" s="1"/>
  <c r="EA86" i="13" s="1"/>
  <c r="EB86" i="13" s="1"/>
  <c r="EC86" i="13" s="1"/>
  <c r="ED86" i="13" s="1"/>
  <c r="EE86" i="13" s="1"/>
  <c r="EF86" i="13" s="1"/>
  <c r="EG86" i="13" s="1"/>
  <c r="EH86" i="13" s="1"/>
  <c r="EI86" i="13" s="1"/>
  <c r="EJ86" i="13" s="1"/>
  <c r="EK86" i="13" s="1"/>
  <c r="EL86" i="13" s="1"/>
  <c r="EM86" i="13" s="1"/>
  <c r="EN86" i="13" s="1"/>
  <c r="EO86" i="13" s="1"/>
  <c r="EP86" i="13" s="1"/>
  <c r="EQ86" i="13" s="1"/>
  <c r="DT87" i="13"/>
  <c r="DU87" i="13" s="1"/>
  <c r="DV87" i="13" s="1"/>
  <c r="DW87" i="13" s="1"/>
  <c r="DX87" i="13" s="1"/>
  <c r="DY87" i="13" s="1"/>
  <c r="DZ87" i="13" s="1"/>
  <c r="EA87" i="13" s="1"/>
  <c r="EB87" i="13" s="1"/>
  <c r="EC87" i="13" s="1"/>
  <c r="ED87" i="13" s="1"/>
  <c r="EE87" i="13" s="1"/>
  <c r="EF87" i="13" s="1"/>
  <c r="EG87" i="13" s="1"/>
  <c r="EH87" i="13" s="1"/>
  <c r="EI87" i="13" s="1"/>
  <c r="EJ87" i="13" s="1"/>
  <c r="EK87" i="13" s="1"/>
  <c r="EL87" i="13" s="1"/>
  <c r="EM87" i="13" s="1"/>
  <c r="EN87" i="13" s="1"/>
  <c r="EO87" i="13" s="1"/>
  <c r="EP87" i="13" s="1"/>
  <c r="EQ87" i="13" s="1"/>
  <c r="DJ68" i="13"/>
  <c r="AE89" i="13"/>
  <c r="DR67" i="13"/>
  <c r="DG69" i="13"/>
  <c r="AB44" i="13"/>
  <c r="AB52" i="13"/>
  <c r="B90" i="13" s="1"/>
  <c r="DT56" i="13"/>
  <c r="DT55" i="13" s="1"/>
  <c r="DU60" i="13"/>
  <c r="DV58" i="13"/>
  <c r="DU49" i="13"/>
  <c r="DU58" i="3"/>
  <c r="DU60" i="3" s="1"/>
  <c r="DT66" i="3"/>
  <c r="DU66" i="3" s="1"/>
  <c r="DV66" i="3" s="1"/>
  <c r="DW66" i="3" s="1"/>
  <c r="DX66" i="3" s="1"/>
  <c r="DY66" i="3" s="1"/>
  <c r="DZ66" i="3" s="1"/>
  <c r="EA66" i="3" s="1"/>
  <c r="EB66" i="3" s="1"/>
  <c r="EC66" i="3" s="1"/>
  <c r="ED66" i="3" s="1"/>
  <c r="EE66" i="3" s="1"/>
  <c r="EF66" i="3" s="1"/>
  <c r="EG66" i="3" s="1"/>
  <c r="EH66" i="3" s="1"/>
  <c r="EI66" i="3" s="1"/>
  <c r="EJ66" i="3" s="1"/>
  <c r="EK66" i="3" s="1"/>
  <c r="EL66" i="3" s="1"/>
  <c r="EM66" i="3" s="1"/>
  <c r="EN66" i="3" s="1"/>
  <c r="EO66" i="3" s="1"/>
  <c r="EP66" i="3" s="1"/>
  <c r="EQ66" i="3" s="1"/>
  <c r="DS67" i="13" l="1"/>
  <c r="AB53" i="13"/>
  <c r="AB90" i="13" s="1"/>
  <c r="AB46" i="13"/>
  <c r="AC41" i="13" s="1"/>
  <c r="AF89" i="13"/>
  <c r="DH69" i="13"/>
  <c r="DK68" i="13"/>
  <c r="DU56" i="13"/>
  <c r="DV60" i="13"/>
  <c r="DW58" i="13"/>
  <c r="DV49" i="13"/>
  <c r="DV58" i="3"/>
  <c r="DV60" i="3" s="1"/>
  <c r="DT67" i="13" l="1"/>
  <c r="AB47" i="13"/>
  <c r="DW60" i="13"/>
  <c r="DX58" i="13"/>
  <c r="DW49" i="13"/>
  <c r="AB65" i="13"/>
  <c r="AG89" i="13"/>
  <c r="AH89" i="13" s="1"/>
  <c r="AI89" i="13" s="1"/>
  <c r="DI69" i="13"/>
  <c r="AC90" i="13"/>
  <c r="DL68" i="13"/>
  <c r="DV56" i="13"/>
  <c r="DW58" i="3"/>
  <c r="DW60" i="3" s="1"/>
  <c r="AJ89" i="13" l="1"/>
  <c r="AK89" i="13" s="1"/>
  <c r="AL89" i="13" s="1"/>
  <c r="AM89" i="13" s="1"/>
  <c r="AN89" i="13" s="1"/>
  <c r="AO89" i="13" s="1"/>
  <c r="AP89" i="13" s="1"/>
  <c r="AQ89" i="13" s="1"/>
  <c r="AR89" i="13" s="1"/>
  <c r="AS89" i="13" s="1"/>
  <c r="AT89" i="13" s="1"/>
  <c r="AU89" i="13" s="1"/>
  <c r="AV89" i="13" s="1"/>
  <c r="AW89" i="13" s="1"/>
  <c r="AX89" i="13" s="1"/>
  <c r="AY89" i="13" s="1"/>
  <c r="AZ89" i="13" s="1"/>
  <c r="DM68" i="13"/>
  <c r="DW56" i="13"/>
  <c r="AC42" i="13"/>
  <c r="AD90" i="13"/>
  <c r="DX60" i="13"/>
  <c r="DY58" i="13"/>
  <c r="DX49" i="13"/>
  <c r="DU67" i="13"/>
  <c r="DJ69" i="13"/>
  <c r="DX58" i="3"/>
  <c r="DX60" i="3" s="1"/>
  <c r="BA89" i="13" l="1"/>
  <c r="BB89" i="13" s="1"/>
  <c r="BC89" i="13" s="1"/>
  <c r="BD89" i="13" s="1"/>
  <c r="BE89" i="13" s="1"/>
  <c r="BF89" i="13" s="1"/>
  <c r="BG89" i="13" s="1"/>
  <c r="BH89" i="13" s="1"/>
  <c r="BI89" i="13" s="1"/>
  <c r="BJ89" i="13" s="1"/>
  <c r="BK89" i="13" s="1"/>
  <c r="BL89" i="13" s="1"/>
  <c r="BM89" i="13" s="1"/>
  <c r="BN89" i="13" s="1"/>
  <c r="BO89" i="13" s="1"/>
  <c r="BP89" i="13" s="1"/>
  <c r="BQ89" i="13" s="1"/>
  <c r="BR89" i="13" s="1"/>
  <c r="BS89" i="13" s="1"/>
  <c r="BT89" i="13" s="1"/>
  <c r="BU89" i="13" s="1"/>
  <c r="BV89" i="13" s="1"/>
  <c r="BW89" i="13" s="1"/>
  <c r="BX89" i="13" s="1"/>
  <c r="BY89" i="13" s="1"/>
  <c r="BZ89" i="13" s="1"/>
  <c r="CA89" i="13" s="1"/>
  <c r="CB89" i="13" s="1"/>
  <c r="CC89" i="13" s="1"/>
  <c r="CD89" i="13" s="1"/>
  <c r="CE89" i="13" s="1"/>
  <c r="CF89" i="13" s="1"/>
  <c r="CG89" i="13" s="1"/>
  <c r="CH89" i="13" s="1"/>
  <c r="CI89" i="13" s="1"/>
  <c r="CJ89" i="13" s="1"/>
  <c r="CK89" i="13" s="1"/>
  <c r="CL89" i="13" s="1"/>
  <c r="CM89" i="13" s="1"/>
  <c r="CN89" i="13" s="1"/>
  <c r="CO89" i="13" s="1"/>
  <c r="CP89" i="13" s="1"/>
  <c r="CQ89" i="13" s="1"/>
  <c r="CR89" i="13" s="1"/>
  <c r="CS89" i="13" s="1"/>
  <c r="CT89" i="13" s="1"/>
  <c r="CU89" i="13" s="1"/>
  <c r="CV89" i="13" s="1"/>
  <c r="CW89" i="13" s="1"/>
  <c r="CX89" i="13" s="1"/>
  <c r="CY89" i="13" s="1"/>
  <c r="CZ89" i="13" s="1"/>
  <c r="DA89" i="13" s="1"/>
  <c r="DB89" i="13" s="1"/>
  <c r="DC89" i="13" s="1"/>
  <c r="DD89" i="13" s="1"/>
  <c r="DE89" i="13" s="1"/>
  <c r="DF89" i="13" s="1"/>
  <c r="DG89" i="13" s="1"/>
  <c r="DH89" i="13" s="1"/>
  <c r="DI89" i="13" s="1"/>
  <c r="DJ89" i="13" s="1"/>
  <c r="DK89" i="13" s="1"/>
  <c r="DL89" i="13" s="1"/>
  <c r="DM89" i="13" s="1"/>
  <c r="DN89" i="13" s="1"/>
  <c r="DO89" i="13" s="1"/>
  <c r="DP89" i="13" s="1"/>
  <c r="DQ89" i="13" s="1"/>
  <c r="DR89" i="13" s="1"/>
  <c r="DS89" i="13" s="1"/>
  <c r="DT89" i="13" s="1"/>
  <c r="DU89" i="13" s="1"/>
  <c r="DV89" i="13" s="1"/>
  <c r="DW89" i="13" s="1"/>
  <c r="DX89" i="13" s="1"/>
  <c r="DY89" i="13" s="1"/>
  <c r="DZ89" i="13" s="1"/>
  <c r="EA89" i="13" s="1"/>
  <c r="EB89" i="13" s="1"/>
  <c r="EC89" i="13" s="1"/>
  <c r="ED89" i="13" s="1"/>
  <c r="EE89" i="13" s="1"/>
  <c r="EF89" i="13" s="1"/>
  <c r="EG89" i="13" s="1"/>
  <c r="EH89" i="13" s="1"/>
  <c r="EI89" i="13" s="1"/>
  <c r="EJ89" i="13" s="1"/>
  <c r="EK89" i="13" s="1"/>
  <c r="EL89" i="13" s="1"/>
  <c r="EM89" i="13" s="1"/>
  <c r="EN89" i="13" s="1"/>
  <c r="EO89" i="13" s="1"/>
  <c r="EP89" i="13" s="1"/>
  <c r="EQ89" i="13" s="1"/>
  <c r="DX56" i="13"/>
  <c r="DY60" i="13"/>
  <c r="DZ58" i="13"/>
  <c r="DY49" i="13"/>
  <c r="AE90" i="13"/>
  <c r="AF90" i="13" s="1"/>
  <c r="DV67" i="13"/>
  <c r="DK69" i="13"/>
  <c r="AC43" i="13"/>
  <c r="DN68" i="13"/>
  <c r="DY58" i="3"/>
  <c r="DY60" i="3" s="1"/>
  <c r="AG90" i="13" l="1"/>
  <c r="DW67" i="13"/>
  <c r="AC45" i="13"/>
  <c r="DO68" i="13"/>
  <c r="DY56" i="13"/>
  <c r="DZ60" i="13"/>
  <c r="EA58" i="13"/>
  <c r="DZ49" i="13"/>
  <c r="DL69" i="13"/>
  <c r="DZ58" i="3"/>
  <c r="DZ60" i="3" s="1"/>
  <c r="AH90" i="13" l="1"/>
  <c r="DX67" i="13"/>
  <c r="DM69" i="13"/>
  <c r="DP68" i="13"/>
  <c r="AC44" i="13"/>
  <c r="AC52" i="13"/>
  <c r="B91" i="13" s="1"/>
  <c r="DZ56" i="13"/>
  <c r="EA60" i="13"/>
  <c r="EA49" i="13"/>
  <c r="EB58" i="13"/>
  <c r="EA58" i="3"/>
  <c r="EA60" i="3" s="1"/>
  <c r="AI90" i="13" l="1"/>
  <c r="AJ90" i="13" s="1"/>
  <c r="AK90" i="13" s="1"/>
  <c r="DN69" i="13"/>
  <c r="DY67" i="13"/>
  <c r="DQ68" i="13"/>
  <c r="EB60" i="13"/>
  <c r="EB49" i="13"/>
  <c r="EC58" i="13"/>
  <c r="EA56" i="13"/>
  <c r="AC53" i="13"/>
  <c r="AC91" i="13" s="1"/>
  <c r="AC46" i="13"/>
  <c r="AD41" i="13" s="1"/>
  <c r="EB58" i="3"/>
  <c r="EB60" i="3" s="1"/>
  <c r="AL90" i="13" l="1"/>
  <c r="AM90" i="13" s="1"/>
  <c r="AN90" i="13" s="1"/>
  <c r="AC47" i="13"/>
  <c r="EC60" i="13"/>
  <c r="ED58" i="13"/>
  <c r="EC49" i="13"/>
  <c r="DO69" i="13"/>
  <c r="EB56" i="13"/>
  <c r="AD91" i="13"/>
  <c r="AE91" i="13" s="1"/>
  <c r="DR68" i="13"/>
  <c r="AC65" i="13"/>
  <c r="DZ67" i="13"/>
  <c r="EC58" i="3"/>
  <c r="EC60" i="3" s="1"/>
  <c r="AO90" i="13" l="1"/>
  <c r="AP90" i="13" s="1"/>
  <c r="AD42" i="13"/>
  <c r="DP69" i="13"/>
  <c r="EC56" i="13"/>
  <c r="ED60" i="13"/>
  <c r="ED49" i="13"/>
  <c r="EE58" i="13"/>
  <c r="EA67" i="13"/>
  <c r="DS68" i="13"/>
  <c r="AF91" i="13"/>
  <c r="ED58" i="3"/>
  <c r="ED60" i="3" s="1"/>
  <c r="AQ90" i="13" l="1"/>
  <c r="AR90" i="13" s="1"/>
  <c r="DT68" i="13"/>
  <c r="EE60" i="13"/>
  <c r="EF58" i="13"/>
  <c r="EE49" i="13"/>
  <c r="ED56" i="13"/>
  <c r="EB67" i="13"/>
  <c r="AG91" i="13"/>
  <c r="DQ69" i="13"/>
  <c r="AD43" i="13"/>
  <c r="EE58" i="3"/>
  <c r="EE60" i="3" s="1"/>
  <c r="AS90" i="13" l="1"/>
  <c r="AT90" i="13" s="1"/>
  <c r="AU90" i="13" s="1"/>
  <c r="AV90" i="13" s="1"/>
  <c r="AW90" i="13" s="1"/>
  <c r="AX90" i="13" s="1"/>
  <c r="AY90" i="13" s="1"/>
  <c r="AZ90" i="13" s="1"/>
  <c r="BA90" i="13" s="1"/>
  <c r="BB90" i="13" s="1"/>
  <c r="BC90" i="13" s="1"/>
  <c r="BD90" i="13" s="1"/>
  <c r="BE90" i="13" s="1"/>
  <c r="BF90" i="13" s="1"/>
  <c r="BG90" i="13" s="1"/>
  <c r="BH90" i="13" s="1"/>
  <c r="BI90" i="13" s="1"/>
  <c r="BJ90" i="13" s="1"/>
  <c r="BK90" i="13" s="1"/>
  <c r="BL90" i="13" s="1"/>
  <c r="BM90" i="13" s="1"/>
  <c r="BN90" i="13" s="1"/>
  <c r="BO90" i="13" s="1"/>
  <c r="BP90" i="13" s="1"/>
  <c r="BQ90" i="13" s="1"/>
  <c r="BR90" i="13" s="1"/>
  <c r="BS90" i="13" s="1"/>
  <c r="BT90" i="13" s="1"/>
  <c r="BU90" i="13" s="1"/>
  <c r="BV90" i="13" s="1"/>
  <c r="BW90" i="13" s="1"/>
  <c r="BX90" i="13" s="1"/>
  <c r="BY90" i="13" s="1"/>
  <c r="BZ90" i="13" s="1"/>
  <c r="CA90" i="13" s="1"/>
  <c r="CB90" i="13" s="1"/>
  <c r="CC90" i="13" s="1"/>
  <c r="CD90" i="13" s="1"/>
  <c r="CE90" i="13" s="1"/>
  <c r="CF90" i="13" s="1"/>
  <c r="CG90" i="13" s="1"/>
  <c r="CH90" i="13" s="1"/>
  <c r="CI90" i="13" s="1"/>
  <c r="CJ90" i="13" s="1"/>
  <c r="CK90" i="13" s="1"/>
  <c r="CL90" i="13" s="1"/>
  <c r="CM90" i="13" s="1"/>
  <c r="CN90" i="13" s="1"/>
  <c r="CO90" i="13" s="1"/>
  <c r="CP90" i="13" s="1"/>
  <c r="CQ90" i="13" s="1"/>
  <c r="CR90" i="13" s="1"/>
  <c r="CS90" i="13" s="1"/>
  <c r="CT90" i="13" s="1"/>
  <c r="CU90" i="13" s="1"/>
  <c r="CV90" i="13" s="1"/>
  <c r="CW90" i="13" s="1"/>
  <c r="CX90" i="13" s="1"/>
  <c r="CY90" i="13" s="1"/>
  <c r="CZ90" i="13" s="1"/>
  <c r="DA90" i="13" s="1"/>
  <c r="DB90" i="13" s="1"/>
  <c r="DC90" i="13" s="1"/>
  <c r="DD90" i="13" s="1"/>
  <c r="DE90" i="13" s="1"/>
  <c r="DF90" i="13" s="1"/>
  <c r="DG90" i="13" s="1"/>
  <c r="DH90" i="13" s="1"/>
  <c r="DI90" i="13" s="1"/>
  <c r="DJ90" i="13" s="1"/>
  <c r="DK90" i="13" s="1"/>
  <c r="DL90" i="13" s="1"/>
  <c r="DM90" i="13" s="1"/>
  <c r="DN90" i="13" s="1"/>
  <c r="DO90" i="13" s="1"/>
  <c r="DP90" i="13" s="1"/>
  <c r="DQ90" i="13" s="1"/>
  <c r="DR90" i="13" s="1"/>
  <c r="DS90" i="13" s="1"/>
  <c r="DT90" i="13" s="1"/>
  <c r="DU90" i="13" s="1"/>
  <c r="DV90" i="13" s="1"/>
  <c r="DW90" i="13" s="1"/>
  <c r="DX90" i="13" s="1"/>
  <c r="DY90" i="13" s="1"/>
  <c r="DZ90" i="13" s="1"/>
  <c r="EA90" i="13" s="1"/>
  <c r="EB90" i="13" s="1"/>
  <c r="EC90" i="13" s="1"/>
  <c r="ED90" i="13" s="1"/>
  <c r="EE90" i="13" s="1"/>
  <c r="EF90" i="13" s="1"/>
  <c r="EG90" i="13" s="1"/>
  <c r="EH90" i="13" s="1"/>
  <c r="EI90" i="13" s="1"/>
  <c r="EJ90" i="13" s="1"/>
  <c r="EK90" i="13" s="1"/>
  <c r="EL90" i="13" s="1"/>
  <c r="EM90" i="13" s="1"/>
  <c r="EN90" i="13" s="1"/>
  <c r="EO90" i="13" s="1"/>
  <c r="EP90" i="13" s="1"/>
  <c r="EQ90" i="13" s="1"/>
  <c r="DU68" i="13"/>
  <c r="EF60" i="13"/>
  <c r="EG58" i="13"/>
  <c r="EF49" i="13"/>
  <c r="EC67" i="13"/>
  <c r="DR69" i="13"/>
  <c r="AD45" i="13"/>
  <c r="AH91" i="13"/>
  <c r="EE56" i="13"/>
  <c r="EF58" i="3"/>
  <c r="EF60" i="3" s="1"/>
  <c r="DV68" i="13" l="1"/>
  <c r="EG60" i="13"/>
  <c r="EH58" i="13"/>
  <c r="EG49" i="13"/>
  <c r="EF56" i="13"/>
  <c r="EF55" i="13" s="1"/>
  <c r="AD44" i="13"/>
  <c r="AD52" i="13"/>
  <c r="B92" i="13" s="1"/>
  <c r="AI91" i="13"/>
  <c r="DS69" i="13"/>
  <c r="ED67" i="13"/>
  <c r="EG58" i="3"/>
  <c r="EG60" i="3" s="1"/>
  <c r="EE67" i="13" l="1"/>
  <c r="AD53" i="13"/>
  <c r="AD92" i="13" s="1"/>
  <c r="AD46" i="13"/>
  <c r="AE41" i="13" s="1"/>
  <c r="DT69" i="13"/>
  <c r="EG56" i="13"/>
  <c r="DW68" i="13"/>
  <c r="AJ91" i="13"/>
  <c r="AK91" i="13" s="1"/>
  <c r="AL91" i="13" s="1"/>
  <c r="AM91" i="13" s="1"/>
  <c r="AN91" i="13" s="1"/>
  <c r="AO91" i="13" s="1"/>
  <c r="AP91" i="13" s="1"/>
  <c r="AQ91" i="13" s="1"/>
  <c r="AR91" i="13" s="1"/>
  <c r="AS91" i="13" s="1"/>
  <c r="AT91" i="13" s="1"/>
  <c r="AU91" i="13" s="1"/>
  <c r="AV91" i="13" s="1"/>
  <c r="AW91" i="13" s="1"/>
  <c r="AX91" i="13" s="1"/>
  <c r="AY91" i="13" s="1"/>
  <c r="AZ91" i="13" s="1"/>
  <c r="BA91" i="13" s="1"/>
  <c r="BB91" i="13" s="1"/>
  <c r="BC91" i="13" s="1"/>
  <c r="BD91" i="13" s="1"/>
  <c r="BE91" i="13" s="1"/>
  <c r="BF91" i="13" s="1"/>
  <c r="BG91" i="13" s="1"/>
  <c r="BH91" i="13" s="1"/>
  <c r="BI91" i="13" s="1"/>
  <c r="BJ91" i="13" s="1"/>
  <c r="BK91" i="13" s="1"/>
  <c r="BL91" i="13" s="1"/>
  <c r="BM91" i="13" s="1"/>
  <c r="BN91" i="13" s="1"/>
  <c r="BO91" i="13" s="1"/>
  <c r="BP91" i="13" s="1"/>
  <c r="BQ91" i="13" s="1"/>
  <c r="BR91" i="13" s="1"/>
  <c r="BS91" i="13" s="1"/>
  <c r="BT91" i="13" s="1"/>
  <c r="BU91" i="13" s="1"/>
  <c r="BV91" i="13" s="1"/>
  <c r="BW91" i="13" s="1"/>
  <c r="BX91" i="13" s="1"/>
  <c r="BY91" i="13" s="1"/>
  <c r="BZ91" i="13" s="1"/>
  <c r="CA91" i="13" s="1"/>
  <c r="CB91" i="13" s="1"/>
  <c r="CC91" i="13" s="1"/>
  <c r="CD91" i="13" s="1"/>
  <c r="CE91" i="13" s="1"/>
  <c r="CF91" i="13" s="1"/>
  <c r="CG91" i="13" s="1"/>
  <c r="CH91" i="13" s="1"/>
  <c r="CI91" i="13" s="1"/>
  <c r="CJ91" i="13" s="1"/>
  <c r="CK91" i="13" s="1"/>
  <c r="CL91" i="13" s="1"/>
  <c r="CM91" i="13" s="1"/>
  <c r="CN91" i="13" s="1"/>
  <c r="CO91" i="13" s="1"/>
  <c r="CP91" i="13" s="1"/>
  <c r="CQ91" i="13" s="1"/>
  <c r="CR91" i="13" s="1"/>
  <c r="CS91" i="13" s="1"/>
  <c r="CT91" i="13" s="1"/>
  <c r="CU91" i="13" s="1"/>
  <c r="CV91" i="13" s="1"/>
  <c r="CW91" i="13" s="1"/>
  <c r="CX91" i="13" s="1"/>
  <c r="CY91" i="13" s="1"/>
  <c r="CZ91" i="13" s="1"/>
  <c r="DA91" i="13" s="1"/>
  <c r="DB91" i="13" s="1"/>
  <c r="DC91" i="13" s="1"/>
  <c r="DD91" i="13" s="1"/>
  <c r="DE91" i="13" s="1"/>
  <c r="DF91" i="13" s="1"/>
  <c r="DG91" i="13" s="1"/>
  <c r="DH91" i="13" s="1"/>
  <c r="DI91" i="13" s="1"/>
  <c r="DJ91" i="13" s="1"/>
  <c r="DK91" i="13" s="1"/>
  <c r="DL91" i="13" s="1"/>
  <c r="DM91" i="13" s="1"/>
  <c r="DN91" i="13" s="1"/>
  <c r="DO91" i="13" s="1"/>
  <c r="DP91" i="13" s="1"/>
  <c r="DQ91" i="13" s="1"/>
  <c r="DR91" i="13" s="1"/>
  <c r="DS91" i="13" s="1"/>
  <c r="DT91" i="13" s="1"/>
  <c r="DU91" i="13" s="1"/>
  <c r="DV91" i="13" s="1"/>
  <c r="DW91" i="13" s="1"/>
  <c r="DX91" i="13" s="1"/>
  <c r="DY91" i="13" s="1"/>
  <c r="DZ91" i="13" s="1"/>
  <c r="EA91" i="13" s="1"/>
  <c r="EB91" i="13" s="1"/>
  <c r="EC91" i="13" s="1"/>
  <c r="ED91" i="13" s="1"/>
  <c r="EE91" i="13" s="1"/>
  <c r="EF91" i="13" s="1"/>
  <c r="EG91" i="13" s="1"/>
  <c r="EH91" i="13" s="1"/>
  <c r="EI91" i="13" s="1"/>
  <c r="EJ91" i="13" s="1"/>
  <c r="EK91" i="13" s="1"/>
  <c r="EL91" i="13" s="1"/>
  <c r="EM91" i="13" s="1"/>
  <c r="EN91" i="13" s="1"/>
  <c r="EO91" i="13" s="1"/>
  <c r="EP91" i="13" s="1"/>
  <c r="EQ91" i="13" s="1"/>
  <c r="EH60" i="13"/>
  <c r="EI58" i="13"/>
  <c r="EH49" i="13"/>
  <c r="EH58" i="3"/>
  <c r="EH60" i="3" s="1"/>
  <c r="EH56" i="13" l="1"/>
  <c r="EI60" i="13"/>
  <c r="EJ58" i="13"/>
  <c r="EI49" i="13"/>
  <c r="AD47" i="13"/>
  <c r="DX68" i="13"/>
  <c r="AD65" i="13"/>
  <c r="EF67" i="13"/>
  <c r="DU69" i="13"/>
  <c r="AE92" i="13"/>
  <c r="EI58" i="3"/>
  <c r="EI60" i="3" s="1"/>
  <c r="EI56" i="13" l="1"/>
  <c r="AF92" i="13"/>
  <c r="AG92" i="13" s="1"/>
  <c r="AE42" i="13"/>
  <c r="EG67" i="13"/>
  <c r="DY68" i="13"/>
  <c r="EJ60" i="13"/>
  <c r="EK58" i="13"/>
  <c r="EJ49" i="13"/>
  <c r="DV69" i="13"/>
  <c r="EJ58" i="3"/>
  <c r="EJ60" i="3" s="1"/>
  <c r="DW69" i="13" l="1"/>
  <c r="AE43" i="13"/>
  <c r="AH92" i="13"/>
  <c r="AI92" i="13" s="1"/>
  <c r="EH67" i="13"/>
  <c r="EJ56" i="13"/>
  <c r="DZ68" i="13"/>
  <c r="EK60" i="13"/>
  <c r="EL58" i="13"/>
  <c r="EK49" i="13"/>
  <c r="EK58" i="3"/>
  <c r="EK60" i="3" s="1"/>
  <c r="EI67" i="13" l="1"/>
  <c r="EA68" i="13"/>
  <c r="AJ92" i="13"/>
  <c r="EK56" i="13"/>
  <c r="AE45" i="13"/>
  <c r="DX69" i="13"/>
  <c r="EL60" i="13"/>
  <c r="EM58" i="13"/>
  <c r="EL49" i="13"/>
  <c r="EL58" i="3"/>
  <c r="EL60" i="3" s="1"/>
  <c r="AK92" i="13" l="1"/>
  <c r="AL92" i="13" s="1"/>
  <c r="AM92" i="13" s="1"/>
  <c r="AN92" i="13" s="1"/>
  <c r="AO92" i="13" s="1"/>
  <c r="AP92" i="13" s="1"/>
  <c r="AQ92" i="13" s="1"/>
  <c r="AR92" i="13" s="1"/>
  <c r="AS92" i="13" s="1"/>
  <c r="AT92" i="13" s="1"/>
  <c r="AU92" i="13" s="1"/>
  <c r="AV92" i="13" s="1"/>
  <c r="AW92" i="13" s="1"/>
  <c r="AX92" i="13" s="1"/>
  <c r="AY92" i="13" s="1"/>
  <c r="AZ92" i="13" s="1"/>
  <c r="BA92" i="13" s="1"/>
  <c r="BB92" i="13" s="1"/>
  <c r="BC92" i="13" s="1"/>
  <c r="BD92" i="13" s="1"/>
  <c r="BE92" i="13" s="1"/>
  <c r="BF92" i="13" s="1"/>
  <c r="BG92" i="13" s="1"/>
  <c r="BH92" i="13" s="1"/>
  <c r="BI92" i="13" s="1"/>
  <c r="BJ92" i="13" s="1"/>
  <c r="BK92" i="13" s="1"/>
  <c r="BL92" i="13" s="1"/>
  <c r="BM92" i="13" s="1"/>
  <c r="BN92" i="13" s="1"/>
  <c r="BO92" i="13" s="1"/>
  <c r="BP92" i="13" s="1"/>
  <c r="BQ92" i="13" s="1"/>
  <c r="BR92" i="13" s="1"/>
  <c r="BS92" i="13" s="1"/>
  <c r="BT92" i="13" s="1"/>
  <c r="BU92" i="13" s="1"/>
  <c r="BV92" i="13" s="1"/>
  <c r="BW92" i="13" s="1"/>
  <c r="BX92" i="13" s="1"/>
  <c r="BY92" i="13" s="1"/>
  <c r="BZ92" i="13" s="1"/>
  <c r="CA92" i="13" s="1"/>
  <c r="CB92" i="13" s="1"/>
  <c r="CC92" i="13" s="1"/>
  <c r="CD92" i="13" s="1"/>
  <c r="CE92" i="13" s="1"/>
  <c r="CF92" i="13" s="1"/>
  <c r="CG92" i="13" s="1"/>
  <c r="CH92" i="13" s="1"/>
  <c r="CI92" i="13" s="1"/>
  <c r="CJ92" i="13" s="1"/>
  <c r="CK92" i="13" s="1"/>
  <c r="CL92" i="13" s="1"/>
  <c r="CM92" i="13" s="1"/>
  <c r="CN92" i="13" s="1"/>
  <c r="CO92" i="13" s="1"/>
  <c r="CP92" i="13" s="1"/>
  <c r="CQ92" i="13" s="1"/>
  <c r="CR92" i="13" s="1"/>
  <c r="CS92" i="13" s="1"/>
  <c r="CT92" i="13" s="1"/>
  <c r="CU92" i="13" s="1"/>
  <c r="CV92" i="13" s="1"/>
  <c r="CW92" i="13" s="1"/>
  <c r="CX92" i="13" s="1"/>
  <c r="CY92" i="13" s="1"/>
  <c r="CZ92" i="13" s="1"/>
  <c r="DA92" i="13" s="1"/>
  <c r="DB92" i="13" s="1"/>
  <c r="DC92" i="13" s="1"/>
  <c r="DD92" i="13" s="1"/>
  <c r="DE92" i="13" s="1"/>
  <c r="DF92" i="13" s="1"/>
  <c r="DG92" i="13" s="1"/>
  <c r="DH92" i="13" s="1"/>
  <c r="DI92" i="13" s="1"/>
  <c r="DJ92" i="13" s="1"/>
  <c r="DK92" i="13" s="1"/>
  <c r="DL92" i="13" s="1"/>
  <c r="DM92" i="13" s="1"/>
  <c r="DN92" i="13" s="1"/>
  <c r="DO92" i="13" s="1"/>
  <c r="DP92" i="13" s="1"/>
  <c r="DQ92" i="13" s="1"/>
  <c r="DR92" i="13" s="1"/>
  <c r="DS92" i="13" s="1"/>
  <c r="DT92" i="13" s="1"/>
  <c r="DU92" i="13" s="1"/>
  <c r="DV92" i="13" s="1"/>
  <c r="DW92" i="13" s="1"/>
  <c r="DX92" i="13" s="1"/>
  <c r="DY92" i="13" s="1"/>
  <c r="DZ92" i="13" s="1"/>
  <c r="EA92" i="13" s="1"/>
  <c r="EB92" i="13" s="1"/>
  <c r="EC92" i="13" s="1"/>
  <c r="ED92" i="13" s="1"/>
  <c r="EE92" i="13" s="1"/>
  <c r="EF92" i="13" s="1"/>
  <c r="EG92" i="13" s="1"/>
  <c r="EH92" i="13" s="1"/>
  <c r="EI92" i="13" s="1"/>
  <c r="EJ92" i="13" s="1"/>
  <c r="EK92" i="13" s="1"/>
  <c r="EL92" i="13" s="1"/>
  <c r="EM92" i="13" s="1"/>
  <c r="EN92" i="13" s="1"/>
  <c r="EO92" i="13" s="1"/>
  <c r="EP92" i="13" s="1"/>
  <c r="EQ92" i="13" s="1"/>
  <c r="EB68" i="13"/>
  <c r="EJ67" i="13"/>
  <c r="AE44" i="13"/>
  <c r="AE52" i="13"/>
  <c r="B93" i="13" s="1"/>
  <c r="DY69" i="13"/>
  <c r="EM60" i="13"/>
  <c r="EN58" i="13"/>
  <c r="EM49" i="13"/>
  <c r="EL56" i="13"/>
  <c r="EM58" i="3"/>
  <c r="EM60" i="3" s="1"/>
  <c r="EK67" i="13" l="1"/>
  <c r="EM56" i="13"/>
  <c r="DZ69" i="13"/>
  <c r="EC68" i="13"/>
  <c r="AE53" i="13"/>
  <c r="AE93" i="13" s="1"/>
  <c r="AF93" i="13" s="1"/>
  <c r="AF42" i="13" s="1"/>
  <c r="AE46" i="13"/>
  <c r="AF41" i="13" s="1"/>
  <c r="EN60" i="13"/>
  <c r="EO58" i="13"/>
  <c r="EN49" i="13"/>
  <c r="EN58" i="3"/>
  <c r="EN60" i="3" s="1"/>
  <c r="AE47" i="13" l="1"/>
  <c r="EA69" i="13"/>
  <c r="AF43" i="13"/>
  <c r="AE65" i="13"/>
  <c r="AG93" i="13"/>
  <c r="AH93" i="13" s="1"/>
  <c r="EN56" i="13"/>
  <c r="EL67" i="13"/>
  <c r="EO60" i="13"/>
  <c r="EP58" i="13"/>
  <c r="EO49" i="13"/>
  <c r="ED68" i="13"/>
  <c r="EO58" i="3"/>
  <c r="EO60" i="3" s="1"/>
  <c r="AF45" i="13" l="1"/>
  <c r="EO56" i="13"/>
  <c r="EB69" i="13"/>
  <c r="EE68" i="13"/>
  <c r="EM67" i="13"/>
  <c r="EP60" i="13"/>
  <c r="EQ58" i="13"/>
  <c r="EP49" i="13"/>
  <c r="AI93" i="13"/>
  <c r="EP58" i="3"/>
  <c r="EP60" i="3" s="1"/>
  <c r="EN67" i="13" l="1"/>
  <c r="EF68" i="13"/>
  <c r="AF44" i="13"/>
  <c r="AF52" i="13"/>
  <c r="B94" i="13" s="1"/>
  <c r="EQ60" i="13"/>
  <c r="EQ49" i="13"/>
  <c r="ER58" i="13"/>
  <c r="EC69" i="13"/>
  <c r="EP56" i="13"/>
  <c r="AJ93" i="13"/>
  <c r="EQ58" i="3"/>
  <c r="EQ60" i="3" s="1"/>
  <c r="ED69" i="13" l="1"/>
  <c r="AF53" i="13"/>
  <c r="AF94" i="13" s="1"/>
  <c r="AF46" i="13"/>
  <c r="AG41" i="13" s="1"/>
  <c r="AK93" i="13"/>
  <c r="AL93" i="13" s="1"/>
  <c r="AM93" i="13" s="1"/>
  <c r="ER60" i="13"/>
  <c r="ES58" i="13"/>
  <c r="ER49" i="13"/>
  <c r="EO67" i="13"/>
  <c r="EQ56" i="13"/>
  <c r="EG68" i="13"/>
  <c r="ER58" i="3"/>
  <c r="ER60" i="3" s="1"/>
  <c r="ER66" i="13" l="1"/>
  <c r="ES66" i="13" s="1"/>
  <c r="ET66" i="13" s="1"/>
  <c r="EU66" i="13" s="1"/>
  <c r="EV66" i="13" s="1"/>
  <c r="EW66" i="13" s="1"/>
  <c r="EX66" i="13" s="1"/>
  <c r="EY66" i="13" s="1"/>
  <c r="EZ66" i="13" s="1"/>
  <c r="FA66" i="13" s="1"/>
  <c r="FB66" i="13" s="1"/>
  <c r="FC66" i="13" s="1"/>
  <c r="FD66" i="13" s="1"/>
  <c r="FE66" i="13" s="1"/>
  <c r="FF66" i="13" s="1"/>
  <c r="FG66" i="13" s="1"/>
  <c r="FH66" i="13" s="1"/>
  <c r="FI66" i="13" s="1"/>
  <c r="FJ66" i="13" s="1"/>
  <c r="FK66" i="13" s="1"/>
  <c r="FL66" i="13" s="1"/>
  <c r="FM66" i="13" s="1"/>
  <c r="FN66" i="13" s="1"/>
  <c r="FO66" i="13" s="1"/>
  <c r="FP66" i="13" s="1"/>
  <c r="FQ66" i="13" s="1"/>
  <c r="FR66" i="13" s="1"/>
  <c r="FS66" i="13" s="1"/>
  <c r="FT66" i="13" s="1"/>
  <c r="FU66" i="13" s="1"/>
  <c r="FV66" i="13" s="1"/>
  <c r="FW66" i="13" s="1"/>
  <c r="FX66" i="13" s="1"/>
  <c r="FY66" i="13" s="1"/>
  <c r="FZ66" i="13" s="1"/>
  <c r="GA66" i="13" s="1"/>
  <c r="ER88" i="13"/>
  <c r="ES88" i="13" s="1"/>
  <c r="ET88" i="13" s="1"/>
  <c r="EU88" i="13" s="1"/>
  <c r="EV88" i="13" s="1"/>
  <c r="EW88" i="13" s="1"/>
  <c r="EX88" i="13" s="1"/>
  <c r="EY88" i="13" s="1"/>
  <c r="EZ88" i="13" s="1"/>
  <c r="FA88" i="13" s="1"/>
  <c r="FB88" i="13" s="1"/>
  <c r="FC88" i="13" s="1"/>
  <c r="FD88" i="13" s="1"/>
  <c r="FE88" i="13" s="1"/>
  <c r="FF88" i="13" s="1"/>
  <c r="FG88" i="13" s="1"/>
  <c r="FH88" i="13" s="1"/>
  <c r="FI88" i="13" s="1"/>
  <c r="FJ88" i="13" s="1"/>
  <c r="FK88" i="13" s="1"/>
  <c r="FL88" i="13" s="1"/>
  <c r="FM88" i="13" s="1"/>
  <c r="FN88" i="13" s="1"/>
  <c r="FO88" i="13" s="1"/>
  <c r="FP88" i="13" s="1"/>
  <c r="FQ88" i="13" s="1"/>
  <c r="FR88" i="13" s="1"/>
  <c r="FS88" i="13" s="1"/>
  <c r="FT88" i="13" s="1"/>
  <c r="FU88" i="13" s="1"/>
  <c r="FV88" i="13" s="1"/>
  <c r="FW88" i="13" s="1"/>
  <c r="FX88" i="13" s="1"/>
  <c r="FY88" i="13" s="1"/>
  <c r="FZ88" i="13" s="1"/>
  <c r="GA88" i="13" s="1"/>
  <c r="ER84" i="13"/>
  <c r="ES84" i="13" s="1"/>
  <c r="ET84" i="13" s="1"/>
  <c r="EU84" i="13" s="1"/>
  <c r="EV84" i="13" s="1"/>
  <c r="EW84" i="13" s="1"/>
  <c r="EX84" i="13" s="1"/>
  <c r="EY84" i="13" s="1"/>
  <c r="EZ84" i="13" s="1"/>
  <c r="FA84" i="13" s="1"/>
  <c r="FB84" i="13" s="1"/>
  <c r="FC84" i="13" s="1"/>
  <c r="FD84" i="13" s="1"/>
  <c r="FE84" i="13" s="1"/>
  <c r="FF84" i="13" s="1"/>
  <c r="FG84" i="13" s="1"/>
  <c r="FH84" i="13" s="1"/>
  <c r="FI84" i="13" s="1"/>
  <c r="FJ84" i="13" s="1"/>
  <c r="FK84" i="13" s="1"/>
  <c r="FL84" i="13" s="1"/>
  <c r="FM84" i="13" s="1"/>
  <c r="FN84" i="13" s="1"/>
  <c r="FO84" i="13" s="1"/>
  <c r="FP84" i="13" s="1"/>
  <c r="FQ84" i="13" s="1"/>
  <c r="FR84" i="13" s="1"/>
  <c r="FS84" i="13" s="1"/>
  <c r="FT84" i="13" s="1"/>
  <c r="FU84" i="13" s="1"/>
  <c r="FV84" i="13" s="1"/>
  <c r="FW84" i="13" s="1"/>
  <c r="FX84" i="13" s="1"/>
  <c r="FY84" i="13" s="1"/>
  <c r="FZ84" i="13" s="1"/>
  <c r="GA84" i="13" s="1"/>
  <c r="ER83" i="13"/>
  <c r="ES83" i="13" s="1"/>
  <c r="ET83" i="13" s="1"/>
  <c r="EU83" i="13" s="1"/>
  <c r="EV83" i="13" s="1"/>
  <c r="EW83" i="13" s="1"/>
  <c r="EX83" i="13" s="1"/>
  <c r="EY83" i="13" s="1"/>
  <c r="EZ83" i="13" s="1"/>
  <c r="FA83" i="13" s="1"/>
  <c r="FB83" i="13" s="1"/>
  <c r="FC83" i="13" s="1"/>
  <c r="FD83" i="13" s="1"/>
  <c r="FE83" i="13" s="1"/>
  <c r="FF83" i="13" s="1"/>
  <c r="FG83" i="13" s="1"/>
  <c r="FH83" i="13" s="1"/>
  <c r="FI83" i="13" s="1"/>
  <c r="FJ83" i="13" s="1"/>
  <c r="FK83" i="13" s="1"/>
  <c r="FL83" i="13" s="1"/>
  <c r="FM83" i="13" s="1"/>
  <c r="FN83" i="13" s="1"/>
  <c r="FO83" i="13" s="1"/>
  <c r="FP83" i="13" s="1"/>
  <c r="FQ83" i="13" s="1"/>
  <c r="FR83" i="13" s="1"/>
  <c r="FS83" i="13" s="1"/>
  <c r="FT83" i="13" s="1"/>
  <c r="FU83" i="13" s="1"/>
  <c r="FV83" i="13" s="1"/>
  <c r="FW83" i="13" s="1"/>
  <c r="FX83" i="13" s="1"/>
  <c r="FY83" i="13" s="1"/>
  <c r="FZ83" i="13" s="1"/>
  <c r="GA83" i="13" s="1"/>
  <c r="ER82" i="13"/>
  <c r="ES82" i="13" s="1"/>
  <c r="ET82" i="13" s="1"/>
  <c r="EU82" i="13" s="1"/>
  <c r="EV82" i="13" s="1"/>
  <c r="EW82" i="13" s="1"/>
  <c r="EX82" i="13" s="1"/>
  <c r="EY82" i="13" s="1"/>
  <c r="EZ82" i="13" s="1"/>
  <c r="FA82" i="13" s="1"/>
  <c r="FB82" i="13" s="1"/>
  <c r="FC82" i="13" s="1"/>
  <c r="FD82" i="13" s="1"/>
  <c r="FE82" i="13" s="1"/>
  <c r="FF82" i="13" s="1"/>
  <c r="FG82" i="13" s="1"/>
  <c r="FH82" i="13" s="1"/>
  <c r="FI82" i="13" s="1"/>
  <c r="FJ82" i="13" s="1"/>
  <c r="FK82" i="13" s="1"/>
  <c r="FL82" i="13" s="1"/>
  <c r="FM82" i="13" s="1"/>
  <c r="FN82" i="13" s="1"/>
  <c r="FO82" i="13" s="1"/>
  <c r="FP82" i="13" s="1"/>
  <c r="FQ82" i="13" s="1"/>
  <c r="FR82" i="13" s="1"/>
  <c r="FS82" i="13" s="1"/>
  <c r="FT82" i="13" s="1"/>
  <c r="FU82" i="13" s="1"/>
  <c r="FV82" i="13" s="1"/>
  <c r="FW82" i="13" s="1"/>
  <c r="FX82" i="13" s="1"/>
  <c r="FY82" i="13" s="1"/>
  <c r="FZ82" i="13" s="1"/>
  <c r="GA82" i="13" s="1"/>
  <c r="ER86" i="13"/>
  <c r="ES86" i="13" s="1"/>
  <c r="ET86" i="13" s="1"/>
  <c r="EU86" i="13" s="1"/>
  <c r="EV86" i="13" s="1"/>
  <c r="EW86" i="13" s="1"/>
  <c r="EX86" i="13" s="1"/>
  <c r="EY86" i="13" s="1"/>
  <c r="EZ86" i="13" s="1"/>
  <c r="FA86" i="13" s="1"/>
  <c r="FB86" i="13" s="1"/>
  <c r="FC86" i="13" s="1"/>
  <c r="FD86" i="13" s="1"/>
  <c r="FE86" i="13" s="1"/>
  <c r="FF86" i="13" s="1"/>
  <c r="FG86" i="13" s="1"/>
  <c r="FH86" i="13" s="1"/>
  <c r="FI86" i="13" s="1"/>
  <c r="FJ86" i="13" s="1"/>
  <c r="FK86" i="13" s="1"/>
  <c r="FL86" i="13" s="1"/>
  <c r="FM86" i="13" s="1"/>
  <c r="FN86" i="13" s="1"/>
  <c r="FO86" i="13" s="1"/>
  <c r="FP86" i="13" s="1"/>
  <c r="FQ86" i="13" s="1"/>
  <c r="FR86" i="13" s="1"/>
  <c r="FS86" i="13" s="1"/>
  <c r="FT86" i="13" s="1"/>
  <c r="FU86" i="13" s="1"/>
  <c r="FV86" i="13" s="1"/>
  <c r="FW86" i="13" s="1"/>
  <c r="FX86" i="13" s="1"/>
  <c r="FY86" i="13" s="1"/>
  <c r="FZ86" i="13" s="1"/>
  <c r="GA86" i="13" s="1"/>
  <c r="ER77" i="13"/>
  <c r="ES77" i="13" s="1"/>
  <c r="ET77" i="13" s="1"/>
  <c r="EU77" i="13" s="1"/>
  <c r="EV77" i="13" s="1"/>
  <c r="EW77" i="13" s="1"/>
  <c r="EX77" i="13" s="1"/>
  <c r="EY77" i="13" s="1"/>
  <c r="EZ77" i="13" s="1"/>
  <c r="FA77" i="13" s="1"/>
  <c r="FB77" i="13" s="1"/>
  <c r="FC77" i="13" s="1"/>
  <c r="FD77" i="13" s="1"/>
  <c r="FE77" i="13" s="1"/>
  <c r="FF77" i="13" s="1"/>
  <c r="FG77" i="13" s="1"/>
  <c r="FH77" i="13" s="1"/>
  <c r="FI77" i="13" s="1"/>
  <c r="FJ77" i="13" s="1"/>
  <c r="FK77" i="13" s="1"/>
  <c r="FL77" i="13" s="1"/>
  <c r="FM77" i="13" s="1"/>
  <c r="FN77" i="13" s="1"/>
  <c r="FO77" i="13" s="1"/>
  <c r="FP77" i="13" s="1"/>
  <c r="FQ77" i="13" s="1"/>
  <c r="FR77" i="13" s="1"/>
  <c r="FS77" i="13" s="1"/>
  <c r="FT77" i="13" s="1"/>
  <c r="FU77" i="13" s="1"/>
  <c r="FV77" i="13" s="1"/>
  <c r="FW77" i="13" s="1"/>
  <c r="FX77" i="13" s="1"/>
  <c r="FY77" i="13" s="1"/>
  <c r="FZ77" i="13" s="1"/>
  <c r="GA77" i="13" s="1"/>
  <c r="ER78" i="13"/>
  <c r="ES78" i="13" s="1"/>
  <c r="ET78" i="13" s="1"/>
  <c r="EU78" i="13" s="1"/>
  <c r="EV78" i="13" s="1"/>
  <c r="EW78" i="13" s="1"/>
  <c r="EX78" i="13" s="1"/>
  <c r="EY78" i="13" s="1"/>
  <c r="EZ78" i="13" s="1"/>
  <c r="FA78" i="13" s="1"/>
  <c r="FB78" i="13" s="1"/>
  <c r="FC78" i="13" s="1"/>
  <c r="FD78" i="13" s="1"/>
  <c r="FE78" i="13" s="1"/>
  <c r="FF78" i="13" s="1"/>
  <c r="FG78" i="13" s="1"/>
  <c r="FH78" i="13" s="1"/>
  <c r="FI78" i="13" s="1"/>
  <c r="FJ78" i="13" s="1"/>
  <c r="FK78" i="13" s="1"/>
  <c r="FL78" i="13" s="1"/>
  <c r="FM78" i="13" s="1"/>
  <c r="FN78" i="13" s="1"/>
  <c r="FO78" i="13" s="1"/>
  <c r="FP78" i="13" s="1"/>
  <c r="FQ78" i="13" s="1"/>
  <c r="FR78" i="13" s="1"/>
  <c r="FS78" i="13" s="1"/>
  <c r="FT78" i="13" s="1"/>
  <c r="FU78" i="13" s="1"/>
  <c r="FV78" i="13" s="1"/>
  <c r="FW78" i="13" s="1"/>
  <c r="FX78" i="13" s="1"/>
  <c r="FY78" i="13" s="1"/>
  <c r="FZ78" i="13" s="1"/>
  <c r="GA78" i="13" s="1"/>
  <c r="ER76" i="13"/>
  <c r="ES76" i="13" s="1"/>
  <c r="ET76" i="13" s="1"/>
  <c r="EU76" i="13" s="1"/>
  <c r="EV76" i="13" s="1"/>
  <c r="EW76" i="13" s="1"/>
  <c r="EX76" i="13" s="1"/>
  <c r="EY76" i="13" s="1"/>
  <c r="EZ76" i="13" s="1"/>
  <c r="FA76" i="13" s="1"/>
  <c r="FB76" i="13" s="1"/>
  <c r="FC76" i="13" s="1"/>
  <c r="FD76" i="13" s="1"/>
  <c r="FE76" i="13" s="1"/>
  <c r="FF76" i="13" s="1"/>
  <c r="FG76" i="13" s="1"/>
  <c r="FH76" i="13" s="1"/>
  <c r="FI76" i="13" s="1"/>
  <c r="FJ76" i="13" s="1"/>
  <c r="FK76" i="13" s="1"/>
  <c r="FL76" i="13" s="1"/>
  <c r="FM76" i="13" s="1"/>
  <c r="FN76" i="13" s="1"/>
  <c r="FO76" i="13" s="1"/>
  <c r="FP76" i="13" s="1"/>
  <c r="FQ76" i="13" s="1"/>
  <c r="FR76" i="13" s="1"/>
  <c r="FS76" i="13" s="1"/>
  <c r="FT76" i="13" s="1"/>
  <c r="FU76" i="13" s="1"/>
  <c r="FV76" i="13" s="1"/>
  <c r="FW76" i="13" s="1"/>
  <c r="FX76" i="13" s="1"/>
  <c r="FY76" i="13" s="1"/>
  <c r="FZ76" i="13" s="1"/>
  <c r="GA76" i="13" s="1"/>
  <c r="ER74" i="13"/>
  <c r="ES74" i="13" s="1"/>
  <c r="ET74" i="13" s="1"/>
  <c r="EU74" i="13" s="1"/>
  <c r="EV74" i="13" s="1"/>
  <c r="EW74" i="13" s="1"/>
  <c r="EX74" i="13" s="1"/>
  <c r="EY74" i="13" s="1"/>
  <c r="EZ74" i="13" s="1"/>
  <c r="FA74" i="13" s="1"/>
  <c r="FB74" i="13" s="1"/>
  <c r="FC74" i="13" s="1"/>
  <c r="FD74" i="13" s="1"/>
  <c r="FE74" i="13" s="1"/>
  <c r="FF74" i="13" s="1"/>
  <c r="FG74" i="13" s="1"/>
  <c r="FH74" i="13" s="1"/>
  <c r="FI74" i="13" s="1"/>
  <c r="FJ74" i="13" s="1"/>
  <c r="FK74" i="13" s="1"/>
  <c r="FL74" i="13" s="1"/>
  <c r="FM74" i="13" s="1"/>
  <c r="FN74" i="13" s="1"/>
  <c r="FO74" i="13" s="1"/>
  <c r="FP74" i="13" s="1"/>
  <c r="FQ74" i="13" s="1"/>
  <c r="FR74" i="13" s="1"/>
  <c r="FS74" i="13" s="1"/>
  <c r="FT74" i="13" s="1"/>
  <c r="FU74" i="13" s="1"/>
  <c r="FV74" i="13" s="1"/>
  <c r="FW74" i="13" s="1"/>
  <c r="FX74" i="13" s="1"/>
  <c r="FY74" i="13" s="1"/>
  <c r="FZ74" i="13" s="1"/>
  <c r="GA74" i="13" s="1"/>
  <c r="ER79" i="13"/>
  <c r="ES79" i="13" s="1"/>
  <c r="ET79" i="13" s="1"/>
  <c r="EU79" i="13" s="1"/>
  <c r="EV79" i="13" s="1"/>
  <c r="EW79" i="13" s="1"/>
  <c r="EX79" i="13" s="1"/>
  <c r="EY79" i="13" s="1"/>
  <c r="EZ79" i="13" s="1"/>
  <c r="FA79" i="13" s="1"/>
  <c r="FB79" i="13" s="1"/>
  <c r="FC79" i="13" s="1"/>
  <c r="FD79" i="13" s="1"/>
  <c r="FE79" i="13" s="1"/>
  <c r="FF79" i="13" s="1"/>
  <c r="FG79" i="13" s="1"/>
  <c r="FH79" i="13" s="1"/>
  <c r="FI79" i="13" s="1"/>
  <c r="FJ79" i="13" s="1"/>
  <c r="FK79" i="13" s="1"/>
  <c r="FL79" i="13" s="1"/>
  <c r="FM79" i="13" s="1"/>
  <c r="FN79" i="13" s="1"/>
  <c r="FO79" i="13" s="1"/>
  <c r="FP79" i="13" s="1"/>
  <c r="FQ79" i="13" s="1"/>
  <c r="FR79" i="13" s="1"/>
  <c r="FS79" i="13" s="1"/>
  <c r="FT79" i="13" s="1"/>
  <c r="FU79" i="13" s="1"/>
  <c r="FV79" i="13" s="1"/>
  <c r="FW79" i="13" s="1"/>
  <c r="FX79" i="13" s="1"/>
  <c r="FY79" i="13" s="1"/>
  <c r="FZ79" i="13" s="1"/>
  <c r="GA79" i="13" s="1"/>
  <c r="ER70" i="13"/>
  <c r="ES70" i="13" s="1"/>
  <c r="ET70" i="13" s="1"/>
  <c r="EU70" i="13" s="1"/>
  <c r="EV70" i="13" s="1"/>
  <c r="EW70" i="13" s="1"/>
  <c r="EX70" i="13" s="1"/>
  <c r="EY70" i="13" s="1"/>
  <c r="EZ70" i="13" s="1"/>
  <c r="FA70" i="13" s="1"/>
  <c r="FB70" i="13" s="1"/>
  <c r="FC70" i="13" s="1"/>
  <c r="FD70" i="13" s="1"/>
  <c r="FE70" i="13" s="1"/>
  <c r="FF70" i="13" s="1"/>
  <c r="FG70" i="13" s="1"/>
  <c r="FH70" i="13" s="1"/>
  <c r="FI70" i="13" s="1"/>
  <c r="FJ70" i="13" s="1"/>
  <c r="FK70" i="13" s="1"/>
  <c r="FL70" i="13" s="1"/>
  <c r="FM70" i="13" s="1"/>
  <c r="FN70" i="13" s="1"/>
  <c r="FO70" i="13" s="1"/>
  <c r="FP70" i="13" s="1"/>
  <c r="FQ70" i="13" s="1"/>
  <c r="FR70" i="13" s="1"/>
  <c r="FS70" i="13" s="1"/>
  <c r="FT70" i="13" s="1"/>
  <c r="FU70" i="13" s="1"/>
  <c r="FV70" i="13" s="1"/>
  <c r="FW70" i="13" s="1"/>
  <c r="FX70" i="13" s="1"/>
  <c r="FY70" i="13" s="1"/>
  <c r="FZ70" i="13" s="1"/>
  <c r="GA70" i="13" s="1"/>
  <c r="ER71" i="13"/>
  <c r="ES71" i="13" s="1"/>
  <c r="ET71" i="13" s="1"/>
  <c r="EU71" i="13" s="1"/>
  <c r="EV71" i="13" s="1"/>
  <c r="EW71" i="13" s="1"/>
  <c r="EX71" i="13" s="1"/>
  <c r="EY71" i="13" s="1"/>
  <c r="EZ71" i="13" s="1"/>
  <c r="FA71" i="13" s="1"/>
  <c r="FB71" i="13" s="1"/>
  <c r="FC71" i="13" s="1"/>
  <c r="FD71" i="13" s="1"/>
  <c r="FE71" i="13" s="1"/>
  <c r="FF71" i="13" s="1"/>
  <c r="FG71" i="13" s="1"/>
  <c r="FH71" i="13" s="1"/>
  <c r="FI71" i="13" s="1"/>
  <c r="FJ71" i="13" s="1"/>
  <c r="FK71" i="13" s="1"/>
  <c r="FL71" i="13" s="1"/>
  <c r="FM71" i="13" s="1"/>
  <c r="FN71" i="13" s="1"/>
  <c r="FO71" i="13" s="1"/>
  <c r="FP71" i="13" s="1"/>
  <c r="FQ71" i="13" s="1"/>
  <c r="FR71" i="13" s="1"/>
  <c r="FS71" i="13" s="1"/>
  <c r="FT71" i="13" s="1"/>
  <c r="FU71" i="13" s="1"/>
  <c r="FV71" i="13" s="1"/>
  <c r="FW71" i="13" s="1"/>
  <c r="FX71" i="13" s="1"/>
  <c r="FY71" i="13" s="1"/>
  <c r="FZ71" i="13" s="1"/>
  <c r="GA71" i="13" s="1"/>
  <c r="ER75" i="13"/>
  <c r="ES75" i="13" s="1"/>
  <c r="ET75" i="13" s="1"/>
  <c r="EU75" i="13" s="1"/>
  <c r="EV75" i="13" s="1"/>
  <c r="EW75" i="13" s="1"/>
  <c r="EX75" i="13" s="1"/>
  <c r="EY75" i="13" s="1"/>
  <c r="EZ75" i="13" s="1"/>
  <c r="FA75" i="13" s="1"/>
  <c r="FB75" i="13" s="1"/>
  <c r="FC75" i="13" s="1"/>
  <c r="FD75" i="13" s="1"/>
  <c r="FE75" i="13" s="1"/>
  <c r="FF75" i="13" s="1"/>
  <c r="FG75" i="13" s="1"/>
  <c r="FH75" i="13" s="1"/>
  <c r="FI75" i="13" s="1"/>
  <c r="FJ75" i="13" s="1"/>
  <c r="FK75" i="13" s="1"/>
  <c r="FL75" i="13" s="1"/>
  <c r="FM75" i="13" s="1"/>
  <c r="FN75" i="13" s="1"/>
  <c r="FO75" i="13" s="1"/>
  <c r="FP75" i="13" s="1"/>
  <c r="FQ75" i="13" s="1"/>
  <c r="FR75" i="13" s="1"/>
  <c r="FS75" i="13" s="1"/>
  <c r="FT75" i="13" s="1"/>
  <c r="FU75" i="13" s="1"/>
  <c r="FV75" i="13" s="1"/>
  <c r="FW75" i="13" s="1"/>
  <c r="FX75" i="13" s="1"/>
  <c r="FY75" i="13" s="1"/>
  <c r="FZ75" i="13" s="1"/>
  <c r="GA75" i="13" s="1"/>
  <c r="ER73" i="13"/>
  <c r="ES73" i="13" s="1"/>
  <c r="ET73" i="13" s="1"/>
  <c r="EU73" i="13" s="1"/>
  <c r="EV73" i="13" s="1"/>
  <c r="EW73" i="13" s="1"/>
  <c r="EX73" i="13" s="1"/>
  <c r="EY73" i="13" s="1"/>
  <c r="EZ73" i="13" s="1"/>
  <c r="FA73" i="13" s="1"/>
  <c r="FB73" i="13" s="1"/>
  <c r="FC73" i="13" s="1"/>
  <c r="FD73" i="13" s="1"/>
  <c r="FE73" i="13" s="1"/>
  <c r="FF73" i="13" s="1"/>
  <c r="FG73" i="13" s="1"/>
  <c r="FH73" i="13" s="1"/>
  <c r="FI73" i="13" s="1"/>
  <c r="FJ73" i="13" s="1"/>
  <c r="FK73" i="13" s="1"/>
  <c r="FL73" i="13" s="1"/>
  <c r="FM73" i="13" s="1"/>
  <c r="FN73" i="13" s="1"/>
  <c r="FO73" i="13" s="1"/>
  <c r="FP73" i="13" s="1"/>
  <c r="FQ73" i="13" s="1"/>
  <c r="FR73" i="13" s="1"/>
  <c r="FS73" i="13" s="1"/>
  <c r="FT73" i="13" s="1"/>
  <c r="FU73" i="13" s="1"/>
  <c r="FV73" i="13" s="1"/>
  <c r="FW73" i="13" s="1"/>
  <c r="FX73" i="13" s="1"/>
  <c r="FY73" i="13" s="1"/>
  <c r="FZ73" i="13" s="1"/>
  <c r="GA73" i="13" s="1"/>
  <c r="ER85" i="13"/>
  <c r="ES85" i="13" s="1"/>
  <c r="ET85" i="13" s="1"/>
  <c r="EU85" i="13" s="1"/>
  <c r="EV85" i="13" s="1"/>
  <c r="EW85" i="13" s="1"/>
  <c r="EX85" i="13" s="1"/>
  <c r="EY85" i="13" s="1"/>
  <c r="EZ85" i="13" s="1"/>
  <c r="FA85" i="13" s="1"/>
  <c r="FB85" i="13" s="1"/>
  <c r="FC85" i="13" s="1"/>
  <c r="FD85" i="13" s="1"/>
  <c r="FE85" i="13" s="1"/>
  <c r="FF85" i="13" s="1"/>
  <c r="FG85" i="13" s="1"/>
  <c r="FH85" i="13" s="1"/>
  <c r="FI85" i="13" s="1"/>
  <c r="FJ85" i="13" s="1"/>
  <c r="FK85" i="13" s="1"/>
  <c r="FL85" i="13" s="1"/>
  <c r="FM85" i="13" s="1"/>
  <c r="FN85" i="13" s="1"/>
  <c r="FO85" i="13" s="1"/>
  <c r="FP85" i="13" s="1"/>
  <c r="FQ85" i="13" s="1"/>
  <c r="FR85" i="13" s="1"/>
  <c r="FS85" i="13" s="1"/>
  <c r="FT85" i="13" s="1"/>
  <c r="FU85" i="13" s="1"/>
  <c r="FV85" i="13" s="1"/>
  <c r="FW85" i="13" s="1"/>
  <c r="FX85" i="13" s="1"/>
  <c r="FY85" i="13" s="1"/>
  <c r="FZ85" i="13" s="1"/>
  <c r="GA85" i="13" s="1"/>
  <c r="ER87" i="13"/>
  <c r="ES87" i="13" s="1"/>
  <c r="ET87" i="13" s="1"/>
  <c r="EU87" i="13" s="1"/>
  <c r="EV87" i="13" s="1"/>
  <c r="EW87" i="13" s="1"/>
  <c r="EX87" i="13" s="1"/>
  <c r="EY87" i="13" s="1"/>
  <c r="EZ87" i="13" s="1"/>
  <c r="FA87" i="13" s="1"/>
  <c r="FB87" i="13" s="1"/>
  <c r="FC87" i="13" s="1"/>
  <c r="FD87" i="13" s="1"/>
  <c r="FE87" i="13" s="1"/>
  <c r="FF87" i="13" s="1"/>
  <c r="FG87" i="13" s="1"/>
  <c r="FH87" i="13" s="1"/>
  <c r="FI87" i="13" s="1"/>
  <c r="FJ87" i="13" s="1"/>
  <c r="FK87" i="13" s="1"/>
  <c r="FL87" i="13" s="1"/>
  <c r="FM87" i="13" s="1"/>
  <c r="FN87" i="13" s="1"/>
  <c r="FO87" i="13" s="1"/>
  <c r="FP87" i="13" s="1"/>
  <c r="FQ87" i="13" s="1"/>
  <c r="FR87" i="13" s="1"/>
  <c r="FS87" i="13" s="1"/>
  <c r="FT87" i="13" s="1"/>
  <c r="FU87" i="13" s="1"/>
  <c r="FV87" i="13" s="1"/>
  <c r="FW87" i="13" s="1"/>
  <c r="FX87" i="13" s="1"/>
  <c r="FY87" i="13" s="1"/>
  <c r="FZ87" i="13" s="1"/>
  <c r="GA87" i="13" s="1"/>
  <c r="ER72" i="13"/>
  <c r="ES72" i="13" s="1"/>
  <c r="ET72" i="13" s="1"/>
  <c r="EU72" i="13" s="1"/>
  <c r="EV72" i="13" s="1"/>
  <c r="EW72" i="13" s="1"/>
  <c r="EX72" i="13" s="1"/>
  <c r="EY72" i="13" s="1"/>
  <c r="EZ72" i="13" s="1"/>
  <c r="FA72" i="13" s="1"/>
  <c r="FB72" i="13" s="1"/>
  <c r="FC72" i="13" s="1"/>
  <c r="FD72" i="13" s="1"/>
  <c r="FE72" i="13" s="1"/>
  <c r="FF72" i="13" s="1"/>
  <c r="FG72" i="13" s="1"/>
  <c r="FH72" i="13" s="1"/>
  <c r="FI72" i="13" s="1"/>
  <c r="FJ72" i="13" s="1"/>
  <c r="FK72" i="13" s="1"/>
  <c r="FL72" i="13" s="1"/>
  <c r="FM72" i="13" s="1"/>
  <c r="FN72" i="13" s="1"/>
  <c r="FO72" i="13" s="1"/>
  <c r="FP72" i="13" s="1"/>
  <c r="FQ72" i="13" s="1"/>
  <c r="FR72" i="13" s="1"/>
  <c r="FS72" i="13" s="1"/>
  <c r="FT72" i="13" s="1"/>
  <c r="FU72" i="13" s="1"/>
  <c r="FV72" i="13" s="1"/>
  <c r="FW72" i="13" s="1"/>
  <c r="FX72" i="13" s="1"/>
  <c r="FY72" i="13" s="1"/>
  <c r="FZ72" i="13" s="1"/>
  <c r="GA72" i="13" s="1"/>
  <c r="ER80" i="13"/>
  <c r="ES80" i="13" s="1"/>
  <c r="ET80" i="13" s="1"/>
  <c r="EU80" i="13" s="1"/>
  <c r="EV80" i="13" s="1"/>
  <c r="EW80" i="13" s="1"/>
  <c r="EX80" i="13" s="1"/>
  <c r="EY80" i="13" s="1"/>
  <c r="EZ80" i="13" s="1"/>
  <c r="FA80" i="13" s="1"/>
  <c r="FB80" i="13" s="1"/>
  <c r="FC80" i="13" s="1"/>
  <c r="FD80" i="13" s="1"/>
  <c r="FE80" i="13" s="1"/>
  <c r="FF80" i="13" s="1"/>
  <c r="FG80" i="13" s="1"/>
  <c r="FH80" i="13" s="1"/>
  <c r="FI80" i="13" s="1"/>
  <c r="FJ80" i="13" s="1"/>
  <c r="FK80" i="13" s="1"/>
  <c r="FL80" i="13" s="1"/>
  <c r="FM80" i="13" s="1"/>
  <c r="FN80" i="13" s="1"/>
  <c r="FO80" i="13" s="1"/>
  <c r="FP80" i="13" s="1"/>
  <c r="FQ80" i="13" s="1"/>
  <c r="FR80" i="13" s="1"/>
  <c r="FS80" i="13" s="1"/>
  <c r="FT80" i="13" s="1"/>
  <c r="FU80" i="13" s="1"/>
  <c r="FV80" i="13" s="1"/>
  <c r="FW80" i="13" s="1"/>
  <c r="FX80" i="13" s="1"/>
  <c r="FY80" i="13" s="1"/>
  <c r="FZ80" i="13" s="1"/>
  <c r="GA80" i="13" s="1"/>
  <c r="ER81" i="13"/>
  <c r="ES81" i="13" s="1"/>
  <c r="ET81" i="13" s="1"/>
  <c r="EU81" i="13" s="1"/>
  <c r="EV81" i="13" s="1"/>
  <c r="EW81" i="13" s="1"/>
  <c r="EX81" i="13" s="1"/>
  <c r="EY81" i="13" s="1"/>
  <c r="EZ81" i="13" s="1"/>
  <c r="FA81" i="13" s="1"/>
  <c r="FB81" i="13" s="1"/>
  <c r="FC81" i="13" s="1"/>
  <c r="FD81" i="13" s="1"/>
  <c r="FE81" i="13" s="1"/>
  <c r="FF81" i="13" s="1"/>
  <c r="FG81" i="13" s="1"/>
  <c r="FH81" i="13" s="1"/>
  <c r="FI81" i="13" s="1"/>
  <c r="FJ81" i="13" s="1"/>
  <c r="FK81" i="13" s="1"/>
  <c r="FL81" i="13" s="1"/>
  <c r="FM81" i="13" s="1"/>
  <c r="FN81" i="13" s="1"/>
  <c r="FO81" i="13" s="1"/>
  <c r="FP81" i="13" s="1"/>
  <c r="FQ81" i="13" s="1"/>
  <c r="FR81" i="13" s="1"/>
  <c r="FS81" i="13" s="1"/>
  <c r="FT81" i="13" s="1"/>
  <c r="FU81" i="13" s="1"/>
  <c r="FV81" i="13" s="1"/>
  <c r="FW81" i="13" s="1"/>
  <c r="FX81" i="13" s="1"/>
  <c r="FY81" i="13" s="1"/>
  <c r="FZ81" i="13" s="1"/>
  <c r="GA81" i="13" s="1"/>
  <c r="ER89" i="13"/>
  <c r="ES89" i="13" s="1"/>
  <c r="ET89" i="13" s="1"/>
  <c r="EU89" i="13" s="1"/>
  <c r="EV89" i="13" s="1"/>
  <c r="EW89" i="13" s="1"/>
  <c r="EX89" i="13" s="1"/>
  <c r="EY89" i="13" s="1"/>
  <c r="EZ89" i="13" s="1"/>
  <c r="FA89" i="13" s="1"/>
  <c r="FB89" i="13" s="1"/>
  <c r="FC89" i="13" s="1"/>
  <c r="FD89" i="13" s="1"/>
  <c r="FE89" i="13" s="1"/>
  <c r="FF89" i="13" s="1"/>
  <c r="FG89" i="13" s="1"/>
  <c r="FH89" i="13" s="1"/>
  <c r="FI89" i="13" s="1"/>
  <c r="FJ89" i="13" s="1"/>
  <c r="FK89" i="13" s="1"/>
  <c r="FL89" i="13" s="1"/>
  <c r="FM89" i="13" s="1"/>
  <c r="FN89" i="13" s="1"/>
  <c r="FO89" i="13" s="1"/>
  <c r="FP89" i="13" s="1"/>
  <c r="FQ89" i="13" s="1"/>
  <c r="FR89" i="13" s="1"/>
  <c r="FS89" i="13" s="1"/>
  <c r="FT89" i="13" s="1"/>
  <c r="FU89" i="13" s="1"/>
  <c r="FV89" i="13" s="1"/>
  <c r="FW89" i="13" s="1"/>
  <c r="FX89" i="13" s="1"/>
  <c r="FY89" i="13" s="1"/>
  <c r="FZ89" i="13" s="1"/>
  <c r="GA89" i="13" s="1"/>
  <c r="ER90" i="13"/>
  <c r="ES90" i="13" s="1"/>
  <c r="ET90" i="13" s="1"/>
  <c r="EU90" i="13" s="1"/>
  <c r="EV90" i="13" s="1"/>
  <c r="EW90" i="13" s="1"/>
  <c r="EX90" i="13" s="1"/>
  <c r="EY90" i="13" s="1"/>
  <c r="EZ90" i="13" s="1"/>
  <c r="FA90" i="13" s="1"/>
  <c r="FB90" i="13" s="1"/>
  <c r="FC90" i="13" s="1"/>
  <c r="FD90" i="13" s="1"/>
  <c r="FE90" i="13" s="1"/>
  <c r="FF90" i="13" s="1"/>
  <c r="FG90" i="13" s="1"/>
  <c r="FH90" i="13" s="1"/>
  <c r="FI90" i="13" s="1"/>
  <c r="FJ90" i="13" s="1"/>
  <c r="FK90" i="13" s="1"/>
  <c r="FL90" i="13" s="1"/>
  <c r="FM90" i="13" s="1"/>
  <c r="FN90" i="13" s="1"/>
  <c r="FO90" i="13" s="1"/>
  <c r="FP90" i="13" s="1"/>
  <c r="FQ90" i="13" s="1"/>
  <c r="FR90" i="13" s="1"/>
  <c r="FS90" i="13" s="1"/>
  <c r="FT90" i="13" s="1"/>
  <c r="FU90" i="13" s="1"/>
  <c r="FV90" i="13" s="1"/>
  <c r="FW90" i="13" s="1"/>
  <c r="FX90" i="13" s="1"/>
  <c r="FY90" i="13" s="1"/>
  <c r="FZ90" i="13" s="1"/>
  <c r="GA90" i="13" s="1"/>
  <c r="ER91" i="13"/>
  <c r="ES91" i="13" s="1"/>
  <c r="ET91" i="13" s="1"/>
  <c r="EU91" i="13" s="1"/>
  <c r="EV91" i="13" s="1"/>
  <c r="EW91" i="13" s="1"/>
  <c r="EX91" i="13" s="1"/>
  <c r="EY91" i="13" s="1"/>
  <c r="EZ91" i="13" s="1"/>
  <c r="FA91" i="13" s="1"/>
  <c r="FB91" i="13" s="1"/>
  <c r="FC91" i="13" s="1"/>
  <c r="FD91" i="13" s="1"/>
  <c r="FE91" i="13" s="1"/>
  <c r="FF91" i="13" s="1"/>
  <c r="FG91" i="13" s="1"/>
  <c r="FH91" i="13" s="1"/>
  <c r="FI91" i="13" s="1"/>
  <c r="FJ91" i="13" s="1"/>
  <c r="FK91" i="13" s="1"/>
  <c r="FL91" i="13" s="1"/>
  <c r="FM91" i="13" s="1"/>
  <c r="FN91" i="13" s="1"/>
  <c r="FO91" i="13" s="1"/>
  <c r="FP91" i="13" s="1"/>
  <c r="FQ91" i="13" s="1"/>
  <c r="FR91" i="13" s="1"/>
  <c r="FS91" i="13" s="1"/>
  <c r="FT91" i="13" s="1"/>
  <c r="FU91" i="13" s="1"/>
  <c r="FV91" i="13" s="1"/>
  <c r="FW91" i="13" s="1"/>
  <c r="FX91" i="13" s="1"/>
  <c r="FY91" i="13" s="1"/>
  <c r="FZ91" i="13" s="1"/>
  <c r="GA91" i="13" s="1"/>
  <c r="ER92" i="13"/>
  <c r="ES92" i="13" s="1"/>
  <c r="ET92" i="13" s="1"/>
  <c r="EU92" i="13" s="1"/>
  <c r="EV92" i="13" s="1"/>
  <c r="EW92" i="13" s="1"/>
  <c r="EX92" i="13" s="1"/>
  <c r="EY92" i="13" s="1"/>
  <c r="EZ92" i="13" s="1"/>
  <c r="FA92" i="13" s="1"/>
  <c r="FB92" i="13" s="1"/>
  <c r="FC92" i="13" s="1"/>
  <c r="FD92" i="13" s="1"/>
  <c r="FE92" i="13" s="1"/>
  <c r="FF92" i="13" s="1"/>
  <c r="FG92" i="13" s="1"/>
  <c r="FH92" i="13" s="1"/>
  <c r="FI92" i="13" s="1"/>
  <c r="FJ92" i="13" s="1"/>
  <c r="FK92" i="13" s="1"/>
  <c r="FL92" i="13" s="1"/>
  <c r="FM92" i="13" s="1"/>
  <c r="FN92" i="13" s="1"/>
  <c r="FO92" i="13" s="1"/>
  <c r="FP92" i="13" s="1"/>
  <c r="FQ92" i="13" s="1"/>
  <c r="FR92" i="13" s="1"/>
  <c r="FS92" i="13" s="1"/>
  <c r="FT92" i="13" s="1"/>
  <c r="FU92" i="13" s="1"/>
  <c r="FV92" i="13" s="1"/>
  <c r="FW92" i="13" s="1"/>
  <c r="FX92" i="13" s="1"/>
  <c r="FY92" i="13" s="1"/>
  <c r="FZ92" i="13" s="1"/>
  <c r="GA92" i="13" s="1"/>
  <c r="AF47" i="13"/>
  <c r="AN93" i="13"/>
  <c r="AO93" i="13" s="1"/>
  <c r="EP67" i="13"/>
  <c r="AG94" i="13"/>
  <c r="AG42" i="13" s="1"/>
  <c r="EH68" i="13"/>
  <c r="AF65" i="13"/>
  <c r="EE69" i="13"/>
  <c r="ER56" i="13"/>
  <c r="ER55" i="13" s="1"/>
  <c r="ES60" i="13"/>
  <c r="ET58" i="13"/>
  <c r="ES49" i="13"/>
  <c r="ES58" i="3"/>
  <c r="ES60" i="3" s="1"/>
  <c r="ER66" i="3"/>
  <c r="ES66" i="3" s="1"/>
  <c r="ET66" i="3" s="1"/>
  <c r="EU66" i="3" s="1"/>
  <c r="EV66" i="3" s="1"/>
  <c r="EW66" i="3" s="1"/>
  <c r="EX66" i="3" s="1"/>
  <c r="EY66" i="3" s="1"/>
  <c r="EZ66" i="3" s="1"/>
  <c r="FA66" i="3" s="1"/>
  <c r="FB66" i="3" s="1"/>
  <c r="FC66" i="3" s="1"/>
  <c r="FD66" i="3" s="1"/>
  <c r="FE66" i="3" s="1"/>
  <c r="FF66" i="3" s="1"/>
  <c r="FG66" i="3" s="1"/>
  <c r="FH66" i="3" s="1"/>
  <c r="FI66" i="3" s="1"/>
  <c r="FJ66" i="3" s="1"/>
  <c r="FK66" i="3" s="1"/>
  <c r="FL66" i="3" s="1"/>
  <c r="FM66" i="3" s="1"/>
  <c r="FN66" i="3" s="1"/>
  <c r="FO66" i="3" s="1"/>
  <c r="FP66" i="3" s="1"/>
  <c r="FQ66" i="3" s="1"/>
  <c r="FR66" i="3" s="1"/>
  <c r="FS66" i="3" s="1"/>
  <c r="FT66" i="3" s="1"/>
  <c r="FU66" i="3" s="1"/>
  <c r="FV66" i="3" s="1"/>
  <c r="FW66" i="3" s="1"/>
  <c r="FX66" i="3" s="1"/>
  <c r="FY66" i="3" s="1"/>
  <c r="FZ66" i="3" s="1"/>
  <c r="GA66" i="3" s="1"/>
  <c r="AP93" i="13" l="1"/>
  <c r="AQ93" i="13" s="1"/>
  <c r="AR93" i="13" s="1"/>
  <c r="AH94" i="13"/>
  <c r="AI94" i="13" s="1"/>
  <c r="ES56" i="13"/>
  <c r="EF69" i="13"/>
  <c r="AG43" i="13"/>
  <c r="ET60" i="13"/>
  <c r="EU58" i="13"/>
  <c r="ET49" i="13"/>
  <c r="EI68" i="13"/>
  <c r="EQ67" i="13"/>
  <c r="ET58" i="3"/>
  <c r="ET60" i="3" s="1"/>
  <c r="AS93" i="13" l="1"/>
  <c r="AT93" i="13" s="1"/>
  <c r="AU93" i="13" s="1"/>
  <c r="EG69" i="13"/>
  <c r="AJ94" i="13"/>
  <c r="EJ68" i="13"/>
  <c r="ET56" i="13"/>
  <c r="ER67" i="13"/>
  <c r="EU60" i="13"/>
  <c r="EV58" i="13"/>
  <c r="EU49" i="13"/>
  <c r="AG45" i="13"/>
  <c r="EU58" i="3"/>
  <c r="EU60" i="3" s="1"/>
  <c r="AV93" i="13" l="1"/>
  <c r="AW93" i="13" s="1"/>
  <c r="AX93" i="13" s="1"/>
  <c r="AY93" i="13" s="1"/>
  <c r="AZ93" i="13" s="1"/>
  <c r="BA93" i="13" s="1"/>
  <c r="BB93" i="13" s="1"/>
  <c r="BC93" i="13" s="1"/>
  <c r="BD93" i="13" s="1"/>
  <c r="BE93" i="13" s="1"/>
  <c r="BF93" i="13" s="1"/>
  <c r="BG93" i="13" s="1"/>
  <c r="BH93" i="13" s="1"/>
  <c r="BI93" i="13" s="1"/>
  <c r="BJ93" i="13" s="1"/>
  <c r="BK93" i="13" s="1"/>
  <c r="BL93" i="13" s="1"/>
  <c r="BM93" i="13" s="1"/>
  <c r="BN93" i="13" s="1"/>
  <c r="BO93" i="13" s="1"/>
  <c r="BP93" i="13" s="1"/>
  <c r="BQ93" i="13" s="1"/>
  <c r="BR93" i="13" s="1"/>
  <c r="BS93" i="13" s="1"/>
  <c r="BT93" i="13" s="1"/>
  <c r="BU93" i="13" s="1"/>
  <c r="BV93" i="13" s="1"/>
  <c r="BW93" i="13" s="1"/>
  <c r="BX93" i="13" s="1"/>
  <c r="BY93" i="13" s="1"/>
  <c r="BZ93" i="13" s="1"/>
  <c r="CA93" i="13" s="1"/>
  <c r="CB93" i="13" s="1"/>
  <c r="CC93" i="13" s="1"/>
  <c r="CD93" i="13" s="1"/>
  <c r="CE93" i="13" s="1"/>
  <c r="CF93" i="13" s="1"/>
  <c r="CG93" i="13" s="1"/>
  <c r="CH93" i="13" s="1"/>
  <c r="CI93" i="13" s="1"/>
  <c r="CJ93" i="13" s="1"/>
  <c r="CK93" i="13" s="1"/>
  <c r="CL93" i="13" s="1"/>
  <c r="CM93" i="13" s="1"/>
  <c r="CN93" i="13" s="1"/>
  <c r="CO93" i="13" s="1"/>
  <c r="CP93" i="13" s="1"/>
  <c r="CQ93" i="13" s="1"/>
  <c r="CR93" i="13" s="1"/>
  <c r="CS93" i="13" s="1"/>
  <c r="CT93" i="13" s="1"/>
  <c r="CU93" i="13" s="1"/>
  <c r="CV93" i="13" s="1"/>
  <c r="CW93" i="13" s="1"/>
  <c r="CX93" i="13" s="1"/>
  <c r="CY93" i="13" s="1"/>
  <c r="CZ93" i="13" s="1"/>
  <c r="DA93" i="13" s="1"/>
  <c r="DB93" i="13" s="1"/>
  <c r="DC93" i="13" s="1"/>
  <c r="DD93" i="13" s="1"/>
  <c r="DE93" i="13" s="1"/>
  <c r="DF93" i="13" s="1"/>
  <c r="DG93" i="13" s="1"/>
  <c r="DH93" i="13" s="1"/>
  <c r="DI93" i="13" s="1"/>
  <c r="DJ93" i="13" s="1"/>
  <c r="DK93" i="13" s="1"/>
  <c r="DL93" i="13" s="1"/>
  <c r="DM93" i="13" s="1"/>
  <c r="DN93" i="13" s="1"/>
  <c r="DO93" i="13" s="1"/>
  <c r="DP93" i="13" s="1"/>
  <c r="DQ93" i="13" s="1"/>
  <c r="DR93" i="13" s="1"/>
  <c r="DS93" i="13" s="1"/>
  <c r="DT93" i="13" s="1"/>
  <c r="DU93" i="13" s="1"/>
  <c r="DV93" i="13" s="1"/>
  <c r="DW93" i="13" s="1"/>
  <c r="DX93" i="13" s="1"/>
  <c r="DY93" i="13" s="1"/>
  <c r="DZ93" i="13" s="1"/>
  <c r="EA93" i="13" s="1"/>
  <c r="EB93" i="13" s="1"/>
  <c r="EC93" i="13" s="1"/>
  <c r="ED93" i="13" s="1"/>
  <c r="EE93" i="13" s="1"/>
  <c r="EF93" i="13" s="1"/>
  <c r="EG93" i="13" s="1"/>
  <c r="EH93" i="13" s="1"/>
  <c r="EI93" i="13" s="1"/>
  <c r="EJ93" i="13" s="1"/>
  <c r="EK93" i="13" s="1"/>
  <c r="EL93" i="13" s="1"/>
  <c r="EM93" i="13" s="1"/>
  <c r="EN93" i="13" s="1"/>
  <c r="EO93" i="13" s="1"/>
  <c r="EP93" i="13" s="1"/>
  <c r="EQ93" i="13" s="1"/>
  <c r="ER93" i="13" s="1"/>
  <c r="ES93" i="13" s="1"/>
  <c r="ET93" i="13" s="1"/>
  <c r="EU93" i="13" s="1"/>
  <c r="EV93" i="13" s="1"/>
  <c r="EW93" i="13" s="1"/>
  <c r="EX93" i="13" s="1"/>
  <c r="EY93" i="13" s="1"/>
  <c r="EZ93" i="13" s="1"/>
  <c r="FA93" i="13" s="1"/>
  <c r="FB93" i="13" s="1"/>
  <c r="FC93" i="13" s="1"/>
  <c r="FD93" i="13" s="1"/>
  <c r="FE93" i="13" s="1"/>
  <c r="FF93" i="13" s="1"/>
  <c r="FG93" i="13" s="1"/>
  <c r="FH93" i="13" s="1"/>
  <c r="FI93" i="13" s="1"/>
  <c r="FJ93" i="13" s="1"/>
  <c r="FK93" i="13" s="1"/>
  <c r="FL93" i="13" s="1"/>
  <c r="FM93" i="13" s="1"/>
  <c r="FN93" i="13" s="1"/>
  <c r="FO93" i="13" s="1"/>
  <c r="FP93" i="13" s="1"/>
  <c r="FQ93" i="13" s="1"/>
  <c r="FR93" i="13" s="1"/>
  <c r="FS93" i="13" s="1"/>
  <c r="FT93" i="13" s="1"/>
  <c r="FU93" i="13" s="1"/>
  <c r="FV93" i="13" s="1"/>
  <c r="FW93" i="13" s="1"/>
  <c r="FX93" i="13" s="1"/>
  <c r="FY93" i="13" s="1"/>
  <c r="FZ93" i="13" s="1"/>
  <c r="GA93" i="13" s="1"/>
  <c r="EU56" i="13"/>
  <c r="ES67" i="13"/>
  <c r="EV60" i="13"/>
  <c r="EW58" i="13"/>
  <c r="EV49" i="13"/>
  <c r="EK68" i="13"/>
  <c r="EH69" i="13"/>
  <c r="AK94" i="13"/>
  <c r="AL94" i="13" s="1"/>
  <c r="AM94" i="13" s="1"/>
  <c r="AG44" i="13"/>
  <c r="AG52" i="13"/>
  <c r="B95" i="13" s="1"/>
  <c r="EV58" i="3"/>
  <c r="EV60" i="3" s="1"/>
  <c r="AN94" i="13" l="1"/>
  <c r="AO94" i="13" s="1"/>
  <c r="AP94" i="13" s="1"/>
  <c r="AQ94" i="13" s="1"/>
  <c r="AR94" i="13" s="1"/>
  <c r="AS94" i="13" s="1"/>
  <c r="AT94" i="13" s="1"/>
  <c r="AU94" i="13" s="1"/>
  <c r="AV94" i="13" s="1"/>
  <c r="AW94" i="13" s="1"/>
  <c r="AX94" i="13" s="1"/>
  <c r="AY94" i="13" s="1"/>
  <c r="AZ94" i="13" s="1"/>
  <c r="BA94" i="13" s="1"/>
  <c r="BB94" i="13" s="1"/>
  <c r="BC94" i="13" s="1"/>
  <c r="BD94" i="13" s="1"/>
  <c r="BE94" i="13" s="1"/>
  <c r="BF94" i="13" s="1"/>
  <c r="BG94" i="13" s="1"/>
  <c r="BH94" i="13" s="1"/>
  <c r="BI94" i="13" s="1"/>
  <c r="BJ94" i="13" s="1"/>
  <c r="BK94" i="13" s="1"/>
  <c r="BL94" i="13" s="1"/>
  <c r="BM94" i="13" s="1"/>
  <c r="BN94" i="13" s="1"/>
  <c r="BO94" i="13" s="1"/>
  <c r="BP94" i="13" s="1"/>
  <c r="BQ94" i="13" s="1"/>
  <c r="BR94" i="13" s="1"/>
  <c r="BS94" i="13" s="1"/>
  <c r="BT94" i="13" s="1"/>
  <c r="BU94" i="13" s="1"/>
  <c r="BV94" i="13" s="1"/>
  <c r="BW94" i="13" s="1"/>
  <c r="BX94" i="13" s="1"/>
  <c r="BY94" i="13" s="1"/>
  <c r="BZ94" i="13" s="1"/>
  <c r="CA94" i="13" s="1"/>
  <c r="CB94" i="13" s="1"/>
  <c r="CC94" i="13" s="1"/>
  <c r="CD94" i="13" s="1"/>
  <c r="CE94" i="13" s="1"/>
  <c r="CF94" i="13" s="1"/>
  <c r="CG94" i="13" s="1"/>
  <c r="CH94" i="13" s="1"/>
  <c r="CI94" i="13" s="1"/>
  <c r="CJ94" i="13" s="1"/>
  <c r="CK94" i="13" s="1"/>
  <c r="CL94" i="13" s="1"/>
  <c r="CM94" i="13" s="1"/>
  <c r="CN94" i="13" s="1"/>
  <c r="CO94" i="13" s="1"/>
  <c r="CP94" i="13" s="1"/>
  <c r="CQ94" i="13" s="1"/>
  <c r="CR94" i="13" s="1"/>
  <c r="CS94" i="13" s="1"/>
  <c r="CT94" i="13" s="1"/>
  <c r="CU94" i="13" s="1"/>
  <c r="CV94" i="13" s="1"/>
  <c r="CW94" i="13" s="1"/>
  <c r="CX94" i="13" s="1"/>
  <c r="CY94" i="13" s="1"/>
  <c r="CZ94" i="13" s="1"/>
  <c r="DA94" i="13" s="1"/>
  <c r="DB94" i="13" s="1"/>
  <c r="DC94" i="13" s="1"/>
  <c r="DD94" i="13" s="1"/>
  <c r="DE94" i="13" s="1"/>
  <c r="DF94" i="13" s="1"/>
  <c r="DG94" i="13" s="1"/>
  <c r="DH94" i="13" s="1"/>
  <c r="DI94" i="13" s="1"/>
  <c r="DJ94" i="13" s="1"/>
  <c r="DK94" i="13" s="1"/>
  <c r="DL94" i="13" s="1"/>
  <c r="DM94" i="13" s="1"/>
  <c r="DN94" i="13" s="1"/>
  <c r="DO94" i="13" s="1"/>
  <c r="DP94" i="13" s="1"/>
  <c r="DQ94" i="13" s="1"/>
  <c r="DR94" i="13" s="1"/>
  <c r="DS94" i="13" s="1"/>
  <c r="DT94" i="13" s="1"/>
  <c r="DU94" i="13" s="1"/>
  <c r="DV94" i="13" s="1"/>
  <c r="DW94" i="13" s="1"/>
  <c r="DX94" i="13" s="1"/>
  <c r="DY94" i="13" s="1"/>
  <c r="DZ94" i="13" s="1"/>
  <c r="EA94" i="13" s="1"/>
  <c r="EB94" i="13" s="1"/>
  <c r="EC94" i="13" s="1"/>
  <c r="ED94" i="13" s="1"/>
  <c r="EE94" i="13" s="1"/>
  <c r="EF94" i="13" s="1"/>
  <c r="EG94" i="13" s="1"/>
  <c r="EH94" i="13" s="1"/>
  <c r="EI94" i="13" s="1"/>
  <c r="EJ94" i="13" s="1"/>
  <c r="EK94" i="13" s="1"/>
  <c r="EL94" i="13" s="1"/>
  <c r="EM94" i="13" s="1"/>
  <c r="EN94" i="13" s="1"/>
  <c r="EO94" i="13" s="1"/>
  <c r="EP94" i="13" s="1"/>
  <c r="EQ94" i="13" s="1"/>
  <c r="ER94" i="13" s="1"/>
  <c r="ES94" i="13" s="1"/>
  <c r="ET94" i="13" s="1"/>
  <c r="EU94" i="13" s="1"/>
  <c r="EV94" i="13" s="1"/>
  <c r="EW94" i="13" s="1"/>
  <c r="EX94" i="13" s="1"/>
  <c r="EY94" i="13" s="1"/>
  <c r="EZ94" i="13" s="1"/>
  <c r="FA94" i="13" s="1"/>
  <c r="FB94" i="13" s="1"/>
  <c r="FC94" i="13" s="1"/>
  <c r="FD94" i="13" s="1"/>
  <c r="FE94" i="13" s="1"/>
  <c r="FF94" i="13" s="1"/>
  <c r="FG94" i="13" s="1"/>
  <c r="FH94" i="13" s="1"/>
  <c r="FI94" i="13" s="1"/>
  <c r="FJ94" i="13" s="1"/>
  <c r="FK94" i="13" s="1"/>
  <c r="FL94" i="13" s="1"/>
  <c r="FM94" i="13" s="1"/>
  <c r="FN94" i="13" s="1"/>
  <c r="FO94" i="13" s="1"/>
  <c r="FP94" i="13" s="1"/>
  <c r="FQ94" i="13" s="1"/>
  <c r="FR94" i="13" s="1"/>
  <c r="FS94" i="13" s="1"/>
  <c r="FT94" i="13" s="1"/>
  <c r="FU94" i="13" s="1"/>
  <c r="FV94" i="13" s="1"/>
  <c r="FW94" i="13" s="1"/>
  <c r="FX94" i="13" s="1"/>
  <c r="FY94" i="13" s="1"/>
  <c r="FZ94" i="13" s="1"/>
  <c r="GA94" i="13" s="1"/>
  <c r="EV56" i="13"/>
  <c r="EW60" i="13"/>
  <c r="EX58" i="13"/>
  <c r="EW49" i="13"/>
  <c r="AG53" i="13"/>
  <c r="AG95" i="13" s="1"/>
  <c r="AH95" i="13" s="1"/>
  <c r="AH42" i="13" s="1"/>
  <c r="AG46" i="13"/>
  <c r="AH41" i="13" s="1"/>
  <c r="EI69" i="13"/>
  <c r="ET67" i="13"/>
  <c r="EL68" i="13"/>
  <c r="EW58" i="3"/>
  <c r="EW60" i="3" s="1"/>
  <c r="EW56" i="13" l="1"/>
  <c r="EU67" i="13"/>
  <c r="EX60" i="13"/>
  <c r="EY58" i="13"/>
  <c r="EX49" i="13"/>
  <c r="AH43" i="13"/>
  <c r="EJ69" i="13"/>
  <c r="AG47" i="13"/>
  <c r="AG65" i="13"/>
  <c r="EM68" i="13"/>
  <c r="AI95" i="13"/>
  <c r="EX58" i="3"/>
  <c r="EX60" i="3" s="1"/>
  <c r="EK69" i="13" l="1"/>
  <c r="EY60" i="13"/>
  <c r="EZ58" i="13"/>
  <c r="EY49" i="13"/>
  <c r="EN68" i="13"/>
  <c r="EV67" i="13"/>
  <c r="AH45" i="13"/>
  <c r="AJ95" i="13"/>
  <c r="EX56" i="13"/>
  <c r="EY58" i="3"/>
  <c r="EY60" i="3" s="1"/>
  <c r="EO68" i="13" l="1"/>
  <c r="EW67" i="13"/>
  <c r="AK95" i="13"/>
  <c r="AL95" i="13" s="1"/>
  <c r="AM95" i="13" s="1"/>
  <c r="EL69" i="13"/>
  <c r="EY56" i="13"/>
  <c r="AH44" i="13"/>
  <c r="AH52" i="13"/>
  <c r="B96" i="13" s="1"/>
  <c r="EZ60" i="13"/>
  <c r="FA58" i="13"/>
  <c r="EZ49" i="13"/>
  <c r="EZ58" i="3"/>
  <c r="EZ60" i="3" s="1"/>
  <c r="EZ56" i="13" l="1"/>
  <c r="FA60" i="13"/>
  <c r="FB58" i="13"/>
  <c r="FA49" i="13"/>
  <c r="EX67" i="13"/>
  <c r="AH53" i="13"/>
  <c r="AH96" i="13" s="1"/>
  <c r="AH46" i="13"/>
  <c r="AI41" i="13" s="1"/>
  <c r="AN95" i="13"/>
  <c r="AO95" i="13" s="1"/>
  <c r="AP95" i="13" s="1"/>
  <c r="AQ95" i="13" s="1"/>
  <c r="AR95" i="13" s="1"/>
  <c r="EM69" i="13"/>
  <c r="EP68" i="13"/>
  <c r="FA58" i="3"/>
  <c r="FA60" i="3" s="1"/>
  <c r="EN69" i="13" l="1"/>
  <c r="FA56" i="13"/>
  <c r="AI96" i="13"/>
  <c r="AI42" i="13" s="1"/>
  <c r="FB60" i="13"/>
  <c r="FC58" i="13"/>
  <c r="FB49" i="13"/>
  <c r="EQ68" i="13"/>
  <c r="AH65" i="13"/>
  <c r="EY67" i="13"/>
  <c r="AS95" i="13"/>
  <c r="AT95" i="13" s="1"/>
  <c r="AU95" i="13" s="1"/>
  <c r="AV95" i="13" s="1"/>
  <c r="AW95" i="13" s="1"/>
  <c r="AX95" i="13" s="1"/>
  <c r="AY95" i="13" s="1"/>
  <c r="AZ95" i="13" s="1"/>
  <c r="BA95" i="13" s="1"/>
  <c r="BB95" i="13" s="1"/>
  <c r="BC95" i="13" s="1"/>
  <c r="BD95" i="13" s="1"/>
  <c r="BE95" i="13" s="1"/>
  <c r="BF95" i="13" s="1"/>
  <c r="BG95" i="13" s="1"/>
  <c r="BH95" i="13" s="1"/>
  <c r="BI95" i="13" s="1"/>
  <c r="BJ95" i="13" s="1"/>
  <c r="BK95" i="13" s="1"/>
  <c r="BL95" i="13" s="1"/>
  <c r="BM95" i="13" s="1"/>
  <c r="BN95" i="13" s="1"/>
  <c r="BO95" i="13" s="1"/>
  <c r="BP95" i="13" s="1"/>
  <c r="BQ95" i="13" s="1"/>
  <c r="BR95" i="13" s="1"/>
  <c r="BS95" i="13" s="1"/>
  <c r="BT95" i="13" s="1"/>
  <c r="BU95" i="13" s="1"/>
  <c r="BV95" i="13" s="1"/>
  <c r="BW95" i="13" s="1"/>
  <c r="BX95" i="13" s="1"/>
  <c r="BY95" i="13" s="1"/>
  <c r="BZ95" i="13" s="1"/>
  <c r="CA95" i="13" s="1"/>
  <c r="CB95" i="13" s="1"/>
  <c r="CC95" i="13" s="1"/>
  <c r="CD95" i="13" s="1"/>
  <c r="CE95" i="13" s="1"/>
  <c r="CF95" i="13" s="1"/>
  <c r="CG95" i="13" s="1"/>
  <c r="CH95" i="13" s="1"/>
  <c r="CI95" i="13" s="1"/>
  <c r="CJ95" i="13" s="1"/>
  <c r="CK95" i="13" s="1"/>
  <c r="CL95" i="13" s="1"/>
  <c r="CM95" i="13" s="1"/>
  <c r="CN95" i="13" s="1"/>
  <c r="CO95" i="13" s="1"/>
  <c r="CP95" i="13" s="1"/>
  <c r="CQ95" i="13" s="1"/>
  <c r="CR95" i="13" s="1"/>
  <c r="CS95" i="13" s="1"/>
  <c r="CT95" i="13" s="1"/>
  <c r="CU95" i="13" s="1"/>
  <c r="CV95" i="13" s="1"/>
  <c r="CW95" i="13" s="1"/>
  <c r="CX95" i="13" s="1"/>
  <c r="CY95" i="13" s="1"/>
  <c r="CZ95" i="13" s="1"/>
  <c r="DA95" i="13" s="1"/>
  <c r="DB95" i="13" s="1"/>
  <c r="DC95" i="13" s="1"/>
  <c r="DD95" i="13" s="1"/>
  <c r="DE95" i="13" s="1"/>
  <c r="DF95" i="13" s="1"/>
  <c r="DG95" i="13" s="1"/>
  <c r="DH95" i="13" s="1"/>
  <c r="DI95" i="13" s="1"/>
  <c r="DJ95" i="13" s="1"/>
  <c r="DK95" i="13" s="1"/>
  <c r="DL95" i="13" s="1"/>
  <c r="DM95" i="13" s="1"/>
  <c r="DN95" i="13" s="1"/>
  <c r="DO95" i="13" s="1"/>
  <c r="DP95" i="13" s="1"/>
  <c r="DQ95" i="13" s="1"/>
  <c r="DR95" i="13" s="1"/>
  <c r="DS95" i="13" s="1"/>
  <c r="DT95" i="13" s="1"/>
  <c r="DU95" i="13" s="1"/>
  <c r="DV95" i="13" s="1"/>
  <c r="DW95" i="13" s="1"/>
  <c r="DX95" i="13" s="1"/>
  <c r="DY95" i="13" s="1"/>
  <c r="DZ95" i="13" s="1"/>
  <c r="EA95" i="13" s="1"/>
  <c r="EB95" i="13" s="1"/>
  <c r="EC95" i="13" s="1"/>
  <c r="ED95" i="13" s="1"/>
  <c r="EE95" i="13" s="1"/>
  <c r="EF95" i="13" s="1"/>
  <c r="EG95" i="13" s="1"/>
  <c r="EH95" i="13" s="1"/>
  <c r="EI95" i="13" s="1"/>
  <c r="EJ95" i="13" s="1"/>
  <c r="EK95" i="13" s="1"/>
  <c r="EL95" i="13" s="1"/>
  <c r="EM95" i="13" s="1"/>
  <c r="EN95" i="13" s="1"/>
  <c r="EO95" i="13" s="1"/>
  <c r="EP95" i="13" s="1"/>
  <c r="EQ95" i="13" s="1"/>
  <c r="ER95" i="13" s="1"/>
  <c r="ES95" i="13" s="1"/>
  <c r="ET95" i="13" s="1"/>
  <c r="EU95" i="13" s="1"/>
  <c r="EV95" i="13" s="1"/>
  <c r="EW95" i="13" s="1"/>
  <c r="EX95" i="13" s="1"/>
  <c r="EY95" i="13" s="1"/>
  <c r="EZ95" i="13" s="1"/>
  <c r="FA95" i="13" s="1"/>
  <c r="FB95" i="13" s="1"/>
  <c r="FC95" i="13" s="1"/>
  <c r="FD95" i="13" s="1"/>
  <c r="FE95" i="13" s="1"/>
  <c r="FF95" i="13" s="1"/>
  <c r="FG95" i="13" s="1"/>
  <c r="FH95" i="13" s="1"/>
  <c r="FI95" i="13" s="1"/>
  <c r="FJ95" i="13" s="1"/>
  <c r="FK95" i="13" s="1"/>
  <c r="FL95" i="13" s="1"/>
  <c r="FM95" i="13" s="1"/>
  <c r="FN95" i="13" s="1"/>
  <c r="FO95" i="13" s="1"/>
  <c r="FP95" i="13" s="1"/>
  <c r="FQ95" i="13" s="1"/>
  <c r="FR95" i="13" s="1"/>
  <c r="FS95" i="13" s="1"/>
  <c r="FT95" i="13" s="1"/>
  <c r="FU95" i="13" s="1"/>
  <c r="FV95" i="13" s="1"/>
  <c r="FW95" i="13" s="1"/>
  <c r="FX95" i="13" s="1"/>
  <c r="FY95" i="13" s="1"/>
  <c r="FZ95" i="13" s="1"/>
  <c r="GA95" i="13" s="1"/>
  <c r="AH47" i="13"/>
  <c r="FB58" i="3"/>
  <c r="FB60" i="3" s="1"/>
  <c r="AI43" i="13" l="1"/>
  <c r="EO69" i="13"/>
  <c r="ER68" i="13"/>
  <c r="EZ67" i="13"/>
  <c r="FB56" i="13"/>
  <c r="FC60" i="13"/>
  <c r="FD58" i="13"/>
  <c r="FC49" i="13"/>
  <c r="AJ96" i="13"/>
  <c r="FC58" i="3"/>
  <c r="FC60" i="3" s="1"/>
  <c r="ES68" i="13" l="1"/>
  <c r="FA67" i="13"/>
  <c r="AK96" i="13"/>
  <c r="AL96" i="13" s="1"/>
  <c r="EP69" i="13"/>
  <c r="AI45" i="13"/>
  <c r="FC56" i="13"/>
  <c r="FD60" i="13"/>
  <c r="FE58" i="13"/>
  <c r="FD49" i="13"/>
  <c r="FD58" i="3"/>
  <c r="FD60" i="3" s="1"/>
  <c r="ET68" i="13" l="1"/>
  <c r="FB67" i="13"/>
  <c r="FD56" i="13"/>
  <c r="FD55" i="13" s="1"/>
  <c r="AI44" i="13"/>
  <c r="AI52" i="13"/>
  <c r="B97" i="13" s="1"/>
  <c r="AM96" i="13"/>
  <c r="FE60" i="13"/>
  <c r="FF58" i="13"/>
  <c r="FE49" i="13"/>
  <c r="EQ69" i="13"/>
  <c r="FE58" i="3"/>
  <c r="FE60" i="3" s="1"/>
  <c r="AI53" i="13" l="1"/>
  <c r="AI97" i="13" s="1"/>
  <c r="AI46" i="13"/>
  <c r="AJ41" i="13" s="1"/>
  <c r="EU68" i="13"/>
  <c r="FF60" i="13"/>
  <c r="FG58" i="13"/>
  <c r="FF49" i="13"/>
  <c r="FE56" i="13"/>
  <c r="FC67" i="13"/>
  <c r="ER69" i="13"/>
  <c r="AN96" i="13"/>
  <c r="AO96" i="13" s="1"/>
  <c r="AP96" i="13" s="1"/>
  <c r="AQ96" i="13" s="1"/>
  <c r="AR96" i="13" s="1"/>
  <c r="AS96" i="13" s="1"/>
  <c r="AT96" i="13" s="1"/>
  <c r="AU96" i="13" s="1"/>
  <c r="AV96" i="13" s="1"/>
  <c r="AW96" i="13" s="1"/>
  <c r="AX96" i="13" s="1"/>
  <c r="AY96" i="13" s="1"/>
  <c r="AZ96" i="13" s="1"/>
  <c r="BA96" i="13" s="1"/>
  <c r="BB96" i="13" s="1"/>
  <c r="BC96" i="13" s="1"/>
  <c r="BD96" i="13" s="1"/>
  <c r="BE96" i="13" s="1"/>
  <c r="BF96" i="13" s="1"/>
  <c r="BG96" i="13" s="1"/>
  <c r="BH96" i="13" s="1"/>
  <c r="BI96" i="13" s="1"/>
  <c r="BJ96" i="13" s="1"/>
  <c r="BK96" i="13" s="1"/>
  <c r="BL96" i="13" s="1"/>
  <c r="BM96" i="13" s="1"/>
  <c r="BN96" i="13" s="1"/>
  <c r="BO96" i="13" s="1"/>
  <c r="BP96" i="13" s="1"/>
  <c r="BQ96" i="13" s="1"/>
  <c r="BR96" i="13" s="1"/>
  <c r="BS96" i="13" s="1"/>
  <c r="BT96" i="13" s="1"/>
  <c r="BU96" i="13" s="1"/>
  <c r="BV96" i="13" s="1"/>
  <c r="BW96" i="13" s="1"/>
  <c r="BX96" i="13" s="1"/>
  <c r="BY96" i="13" s="1"/>
  <c r="BZ96" i="13" s="1"/>
  <c r="CA96" i="13" s="1"/>
  <c r="CB96" i="13" s="1"/>
  <c r="CC96" i="13" s="1"/>
  <c r="CD96" i="13" s="1"/>
  <c r="CE96" i="13" s="1"/>
  <c r="CF96" i="13" s="1"/>
  <c r="CG96" i="13" s="1"/>
  <c r="CH96" i="13" s="1"/>
  <c r="CI96" i="13" s="1"/>
  <c r="CJ96" i="13" s="1"/>
  <c r="CK96" i="13" s="1"/>
  <c r="CL96" i="13" s="1"/>
  <c r="CM96" i="13" s="1"/>
  <c r="CN96" i="13" s="1"/>
  <c r="CO96" i="13" s="1"/>
  <c r="CP96" i="13" s="1"/>
  <c r="CQ96" i="13" s="1"/>
  <c r="CR96" i="13" s="1"/>
  <c r="CS96" i="13" s="1"/>
  <c r="CT96" i="13" s="1"/>
  <c r="CU96" i="13" s="1"/>
  <c r="CV96" i="13" s="1"/>
  <c r="CW96" i="13" s="1"/>
  <c r="CX96" i="13" s="1"/>
  <c r="CY96" i="13" s="1"/>
  <c r="CZ96" i="13" s="1"/>
  <c r="DA96" i="13" s="1"/>
  <c r="DB96" i="13" s="1"/>
  <c r="DC96" i="13" s="1"/>
  <c r="DD96" i="13" s="1"/>
  <c r="DE96" i="13" s="1"/>
  <c r="DF96" i="13" s="1"/>
  <c r="DG96" i="13" s="1"/>
  <c r="DH96" i="13" s="1"/>
  <c r="DI96" i="13" s="1"/>
  <c r="DJ96" i="13" s="1"/>
  <c r="DK96" i="13" s="1"/>
  <c r="DL96" i="13" s="1"/>
  <c r="DM96" i="13" s="1"/>
  <c r="DN96" i="13" s="1"/>
  <c r="DO96" i="13" s="1"/>
  <c r="DP96" i="13" s="1"/>
  <c r="DQ96" i="13" s="1"/>
  <c r="DR96" i="13" s="1"/>
  <c r="DS96" i="13" s="1"/>
  <c r="DT96" i="13" s="1"/>
  <c r="DU96" i="13" s="1"/>
  <c r="DV96" i="13" s="1"/>
  <c r="DW96" i="13" s="1"/>
  <c r="DX96" i="13" s="1"/>
  <c r="DY96" i="13" s="1"/>
  <c r="DZ96" i="13" s="1"/>
  <c r="EA96" i="13" s="1"/>
  <c r="EB96" i="13" s="1"/>
  <c r="EC96" i="13" s="1"/>
  <c r="ED96" i="13" s="1"/>
  <c r="EE96" i="13" s="1"/>
  <c r="EF96" i="13" s="1"/>
  <c r="EG96" i="13" s="1"/>
  <c r="EH96" i="13" s="1"/>
  <c r="EI96" i="13" s="1"/>
  <c r="EJ96" i="13" s="1"/>
  <c r="EK96" i="13" s="1"/>
  <c r="EL96" i="13" s="1"/>
  <c r="EM96" i="13" s="1"/>
  <c r="EN96" i="13" s="1"/>
  <c r="EO96" i="13" s="1"/>
  <c r="EP96" i="13" s="1"/>
  <c r="EQ96" i="13" s="1"/>
  <c r="ER96" i="13" s="1"/>
  <c r="ES96" i="13" s="1"/>
  <c r="ET96" i="13" s="1"/>
  <c r="EU96" i="13" s="1"/>
  <c r="EV96" i="13" s="1"/>
  <c r="EW96" i="13" s="1"/>
  <c r="EX96" i="13" s="1"/>
  <c r="EY96" i="13" s="1"/>
  <c r="EZ96" i="13" s="1"/>
  <c r="FA96" i="13" s="1"/>
  <c r="FB96" i="13" s="1"/>
  <c r="FC96" i="13" s="1"/>
  <c r="FD96" i="13" s="1"/>
  <c r="FE96" i="13" s="1"/>
  <c r="FF96" i="13" s="1"/>
  <c r="FG96" i="13" s="1"/>
  <c r="FH96" i="13" s="1"/>
  <c r="FI96" i="13" s="1"/>
  <c r="FJ96" i="13" s="1"/>
  <c r="FK96" i="13" s="1"/>
  <c r="FL96" i="13" s="1"/>
  <c r="FM96" i="13" s="1"/>
  <c r="FN96" i="13" s="1"/>
  <c r="FO96" i="13" s="1"/>
  <c r="FP96" i="13" s="1"/>
  <c r="FQ96" i="13" s="1"/>
  <c r="FR96" i="13" s="1"/>
  <c r="FS96" i="13" s="1"/>
  <c r="FT96" i="13" s="1"/>
  <c r="FU96" i="13" s="1"/>
  <c r="FV96" i="13" s="1"/>
  <c r="FW96" i="13" s="1"/>
  <c r="FX96" i="13" s="1"/>
  <c r="FY96" i="13" s="1"/>
  <c r="FZ96" i="13" s="1"/>
  <c r="GA96" i="13" s="1"/>
  <c r="FF58" i="3"/>
  <c r="FF60" i="3" s="1"/>
  <c r="AI47" i="13" l="1"/>
  <c r="FF56" i="13"/>
  <c r="AI65" i="13"/>
  <c r="ES69" i="13"/>
  <c r="FG60" i="13"/>
  <c r="FG49" i="13"/>
  <c r="FH58" i="13"/>
  <c r="AJ97" i="13"/>
  <c r="AJ42" i="13" s="1"/>
  <c r="FD67" i="13"/>
  <c r="EV68" i="13"/>
  <c r="FG58" i="3"/>
  <c r="FG60" i="3" s="1"/>
  <c r="ET69" i="13" l="1"/>
  <c r="AJ43" i="13"/>
  <c r="FE67" i="13"/>
  <c r="FH60" i="13"/>
  <c r="FI58" i="13"/>
  <c r="FH49" i="13"/>
  <c r="EW68" i="13"/>
  <c r="FG56" i="13"/>
  <c r="AK97" i="13"/>
  <c r="FH58" i="3"/>
  <c r="FH60" i="3" s="1"/>
  <c r="AJ45" i="13" l="1"/>
  <c r="EX68" i="13"/>
  <c r="FH56" i="13"/>
  <c r="FI60" i="13"/>
  <c r="FJ58" i="13"/>
  <c r="FI49" i="13"/>
  <c r="EU69" i="13"/>
  <c r="AL97" i="13"/>
  <c r="FF67" i="13"/>
  <c r="FI58" i="3"/>
  <c r="FI60" i="3" s="1"/>
  <c r="AM97" i="13" l="1"/>
  <c r="AN97" i="13" s="1"/>
  <c r="EV69" i="13"/>
  <c r="EY68" i="13"/>
  <c r="FG67" i="13"/>
  <c r="AJ44" i="13"/>
  <c r="AJ52" i="13"/>
  <c r="B98" i="13" s="1"/>
  <c r="FI56" i="13"/>
  <c r="FJ60" i="13"/>
  <c r="FK58" i="13"/>
  <c r="FJ49" i="13"/>
  <c r="FJ58" i="3"/>
  <c r="FJ60" i="3" s="1"/>
  <c r="AO97" i="13" l="1"/>
  <c r="AP97" i="13" s="1"/>
  <c r="AQ97" i="13" s="1"/>
  <c r="AR97" i="13" s="1"/>
  <c r="AS97" i="13" s="1"/>
  <c r="AT97" i="13" s="1"/>
  <c r="AU97" i="13" s="1"/>
  <c r="AV97" i="13" s="1"/>
  <c r="AW97" i="13" s="1"/>
  <c r="AX97" i="13" s="1"/>
  <c r="AY97" i="13" s="1"/>
  <c r="AZ97" i="13" s="1"/>
  <c r="BA97" i="13" s="1"/>
  <c r="BB97" i="13" s="1"/>
  <c r="BC97" i="13" s="1"/>
  <c r="BD97" i="13" s="1"/>
  <c r="BE97" i="13" s="1"/>
  <c r="BF97" i="13" s="1"/>
  <c r="BG97" i="13" s="1"/>
  <c r="BH97" i="13" s="1"/>
  <c r="BI97" i="13" s="1"/>
  <c r="BJ97" i="13" s="1"/>
  <c r="BK97" i="13" s="1"/>
  <c r="BL97" i="13" s="1"/>
  <c r="BM97" i="13" s="1"/>
  <c r="BN97" i="13" s="1"/>
  <c r="BO97" i="13" s="1"/>
  <c r="BP97" i="13" s="1"/>
  <c r="BQ97" i="13" s="1"/>
  <c r="BR97" i="13" s="1"/>
  <c r="BS97" i="13" s="1"/>
  <c r="BT97" i="13" s="1"/>
  <c r="BU97" i="13" s="1"/>
  <c r="BV97" i="13" s="1"/>
  <c r="BW97" i="13" s="1"/>
  <c r="BX97" i="13" s="1"/>
  <c r="BY97" i="13" s="1"/>
  <c r="BZ97" i="13" s="1"/>
  <c r="CA97" i="13" s="1"/>
  <c r="CB97" i="13" s="1"/>
  <c r="CC97" i="13" s="1"/>
  <c r="CD97" i="13" s="1"/>
  <c r="CE97" i="13" s="1"/>
  <c r="CF97" i="13" s="1"/>
  <c r="CG97" i="13" s="1"/>
  <c r="CH97" i="13" s="1"/>
  <c r="CI97" i="13" s="1"/>
  <c r="CJ97" i="13" s="1"/>
  <c r="CK97" i="13" s="1"/>
  <c r="CL97" i="13" s="1"/>
  <c r="CM97" i="13" s="1"/>
  <c r="CN97" i="13" s="1"/>
  <c r="CO97" i="13" s="1"/>
  <c r="CP97" i="13" s="1"/>
  <c r="CQ97" i="13" s="1"/>
  <c r="CR97" i="13" s="1"/>
  <c r="CS97" i="13" s="1"/>
  <c r="CT97" i="13" s="1"/>
  <c r="CU97" i="13" s="1"/>
  <c r="CV97" i="13" s="1"/>
  <c r="CW97" i="13" s="1"/>
  <c r="CX97" i="13" s="1"/>
  <c r="CY97" i="13" s="1"/>
  <c r="CZ97" i="13" s="1"/>
  <c r="DA97" i="13" s="1"/>
  <c r="DB97" i="13" s="1"/>
  <c r="DC97" i="13" s="1"/>
  <c r="DD97" i="13" s="1"/>
  <c r="DE97" i="13" s="1"/>
  <c r="DF97" i="13" s="1"/>
  <c r="DG97" i="13" s="1"/>
  <c r="DH97" i="13" s="1"/>
  <c r="DI97" i="13" s="1"/>
  <c r="DJ97" i="13" s="1"/>
  <c r="DK97" i="13" s="1"/>
  <c r="DL97" i="13" s="1"/>
  <c r="DM97" i="13" s="1"/>
  <c r="DN97" i="13" s="1"/>
  <c r="DO97" i="13" s="1"/>
  <c r="DP97" i="13" s="1"/>
  <c r="DQ97" i="13" s="1"/>
  <c r="DR97" i="13" s="1"/>
  <c r="DS97" i="13" s="1"/>
  <c r="DT97" i="13" s="1"/>
  <c r="DU97" i="13" s="1"/>
  <c r="DV97" i="13" s="1"/>
  <c r="DW97" i="13" s="1"/>
  <c r="DX97" i="13" s="1"/>
  <c r="DY97" i="13" s="1"/>
  <c r="DZ97" i="13" s="1"/>
  <c r="EA97" i="13" s="1"/>
  <c r="EB97" i="13" s="1"/>
  <c r="EC97" i="13" s="1"/>
  <c r="ED97" i="13" s="1"/>
  <c r="EE97" i="13" s="1"/>
  <c r="EF97" i="13" s="1"/>
  <c r="EG97" i="13" s="1"/>
  <c r="EH97" i="13" s="1"/>
  <c r="EI97" i="13" s="1"/>
  <c r="EJ97" i="13" s="1"/>
  <c r="EK97" i="13" s="1"/>
  <c r="EL97" i="13" s="1"/>
  <c r="EM97" i="13" s="1"/>
  <c r="EN97" i="13" s="1"/>
  <c r="EO97" i="13" s="1"/>
  <c r="EP97" i="13" s="1"/>
  <c r="EQ97" i="13" s="1"/>
  <c r="ER97" i="13" s="1"/>
  <c r="ES97" i="13" s="1"/>
  <c r="ET97" i="13" s="1"/>
  <c r="EU97" i="13" s="1"/>
  <c r="EV97" i="13" s="1"/>
  <c r="EW97" i="13" s="1"/>
  <c r="EX97" i="13" s="1"/>
  <c r="EY97" i="13" s="1"/>
  <c r="EZ97" i="13" s="1"/>
  <c r="FA97" i="13" s="1"/>
  <c r="FB97" i="13" s="1"/>
  <c r="FC97" i="13" s="1"/>
  <c r="FD97" i="13" s="1"/>
  <c r="FE97" i="13" s="1"/>
  <c r="FF97" i="13" s="1"/>
  <c r="FG97" i="13" s="1"/>
  <c r="FH97" i="13" s="1"/>
  <c r="FI97" i="13" s="1"/>
  <c r="FJ97" i="13" s="1"/>
  <c r="FK97" i="13" s="1"/>
  <c r="FL97" i="13" s="1"/>
  <c r="FM97" i="13" s="1"/>
  <c r="FN97" i="13" s="1"/>
  <c r="FO97" i="13" s="1"/>
  <c r="FP97" i="13" s="1"/>
  <c r="FQ97" i="13" s="1"/>
  <c r="FR97" i="13" s="1"/>
  <c r="FS97" i="13" s="1"/>
  <c r="FT97" i="13" s="1"/>
  <c r="FU97" i="13" s="1"/>
  <c r="FV97" i="13" s="1"/>
  <c r="FW97" i="13" s="1"/>
  <c r="FX97" i="13" s="1"/>
  <c r="FY97" i="13" s="1"/>
  <c r="FZ97" i="13" s="1"/>
  <c r="GA97" i="13" s="1"/>
  <c r="EW69" i="13"/>
  <c r="AJ53" i="13"/>
  <c r="AJ98" i="13" s="1"/>
  <c r="AK98" i="13" s="1"/>
  <c r="AJ46" i="13"/>
  <c r="AK41" i="13" s="1"/>
  <c r="EZ68" i="13"/>
  <c r="FJ56" i="13"/>
  <c r="FK60" i="13"/>
  <c r="FL58" i="13"/>
  <c r="FK49" i="13"/>
  <c r="FH67" i="13"/>
  <c r="FK58" i="3"/>
  <c r="FK60" i="3" s="1"/>
  <c r="AK42" i="13" l="1"/>
  <c r="AK43" i="13" s="1"/>
  <c r="AL98" i="13"/>
  <c r="AM98" i="13" s="1"/>
  <c r="FA68" i="13"/>
  <c r="FK56" i="13"/>
  <c r="AJ47" i="13"/>
  <c r="FI67" i="13"/>
  <c r="FL60" i="13"/>
  <c r="FM58" i="13"/>
  <c r="FL49" i="13"/>
  <c r="AJ65" i="13"/>
  <c r="EX69" i="13"/>
  <c r="FL58" i="3"/>
  <c r="FL60" i="3" s="1"/>
  <c r="AN98" i="13" l="1"/>
  <c r="AO98" i="13" s="1"/>
  <c r="AP98" i="13" s="1"/>
  <c r="AK45" i="13"/>
  <c r="FB68" i="13"/>
  <c r="FM60" i="13"/>
  <c r="FN58" i="13"/>
  <c r="FM49" i="13"/>
  <c r="EY69" i="13"/>
  <c r="FL56" i="13"/>
  <c r="FJ67" i="13"/>
  <c r="FM58" i="3"/>
  <c r="FM60" i="3" s="1"/>
  <c r="FC68" i="13" l="1"/>
  <c r="EZ69" i="13"/>
  <c r="FM56" i="13"/>
  <c r="AK44" i="13"/>
  <c r="AK52" i="13"/>
  <c r="B99" i="13" s="1"/>
  <c r="FK67" i="13"/>
  <c r="AQ98" i="13"/>
  <c r="FN60" i="13"/>
  <c r="FO58" i="13"/>
  <c r="FN49" i="13"/>
  <c r="FN58" i="3"/>
  <c r="FN60" i="3" s="1"/>
  <c r="AR98" i="13" l="1"/>
  <c r="FL67" i="13"/>
  <c r="FO60" i="13"/>
  <c r="FP58" i="13"/>
  <c r="FO49" i="13"/>
  <c r="FN56" i="13"/>
  <c r="AK53" i="13"/>
  <c r="AK99" i="13" s="1"/>
  <c r="AK46" i="13"/>
  <c r="AL41" i="13" s="1"/>
  <c r="FA69" i="13"/>
  <c r="FD68" i="13"/>
  <c r="FO58" i="3"/>
  <c r="FO60" i="3" s="1"/>
  <c r="FE68" i="13" l="1"/>
  <c r="FM67" i="13"/>
  <c r="FO56" i="13"/>
  <c r="FB69" i="13"/>
  <c r="FP60" i="13"/>
  <c r="FQ58" i="13"/>
  <c r="FP49" i="13"/>
  <c r="AS98" i="13"/>
  <c r="AK65" i="13"/>
  <c r="AK47" i="13"/>
  <c r="AL99" i="13"/>
  <c r="AL42" i="13" s="1"/>
  <c r="FP58" i="3"/>
  <c r="FP60" i="3" s="1"/>
  <c r="FP56" i="13" l="1"/>
  <c r="FP55" i="13" s="1"/>
  <c r="FC69" i="13"/>
  <c r="FQ60" i="13"/>
  <c r="FR58" i="13"/>
  <c r="FQ49" i="13"/>
  <c r="AM99" i="13"/>
  <c r="AL43" i="13"/>
  <c r="FN67" i="13"/>
  <c r="FF68" i="13"/>
  <c r="AT98" i="13"/>
  <c r="AU98" i="13" s="1"/>
  <c r="AV98" i="13" s="1"/>
  <c r="AW98" i="13" s="1"/>
  <c r="AX98" i="13" s="1"/>
  <c r="AY98" i="13" s="1"/>
  <c r="AZ98" i="13" s="1"/>
  <c r="BA98" i="13" s="1"/>
  <c r="BB98" i="13" s="1"/>
  <c r="BC98" i="13" s="1"/>
  <c r="BD98" i="13" s="1"/>
  <c r="BE98" i="13" s="1"/>
  <c r="BF98" i="13" s="1"/>
  <c r="BG98" i="13" s="1"/>
  <c r="BH98" i="13" s="1"/>
  <c r="BI98" i="13" s="1"/>
  <c r="BJ98" i="13" s="1"/>
  <c r="BK98" i="13" s="1"/>
  <c r="BL98" i="13" s="1"/>
  <c r="BM98" i="13" s="1"/>
  <c r="BN98" i="13" s="1"/>
  <c r="BO98" i="13" s="1"/>
  <c r="BP98" i="13" s="1"/>
  <c r="BQ98" i="13" s="1"/>
  <c r="BR98" i="13" s="1"/>
  <c r="BS98" i="13" s="1"/>
  <c r="BT98" i="13" s="1"/>
  <c r="BU98" i="13" s="1"/>
  <c r="BV98" i="13" s="1"/>
  <c r="BW98" i="13" s="1"/>
  <c r="BX98" i="13" s="1"/>
  <c r="BY98" i="13" s="1"/>
  <c r="BZ98" i="13" s="1"/>
  <c r="CA98" i="13" s="1"/>
  <c r="CB98" i="13" s="1"/>
  <c r="CC98" i="13" s="1"/>
  <c r="CD98" i="13" s="1"/>
  <c r="CE98" i="13" s="1"/>
  <c r="CF98" i="13" s="1"/>
  <c r="CG98" i="13" s="1"/>
  <c r="CH98" i="13" s="1"/>
  <c r="CI98" i="13" s="1"/>
  <c r="CJ98" i="13" s="1"/>
  <c r="CK98" i="13" s="1"/>
  <c r="CL98" i="13" s="1"/>
  <c r="CM98" i="13" s="1"/>
  <c r="CN98" i="13" s="1"/>
  <c r="CO98" i="13" s="1"/>
  <c r="CP98" i="13" s="1"/>
  <c r="CQ98" i="13" s="1"/>
  <c r="CR98" i="13" s="1"/>
  <c r="CS98" i="13" s="1"/>
  <c r="CT98" i="13" s="1"/>
  <c r="CU98" i="13" s="1"/>
  <c r="CV98" i="13" s="1"/>
  <c r="CW98" i="13" s="1"/>
  <c r="CX98" i="13" s="1"/>
  <c r="CY98" i="13" s="1"/>
  <c r="CZ98" i="13" s="1"/>
  <c r="DA98" i="13" s="1"/>
  <c r="DB98" i="13" s="1"/>
  <c r="DC98" i="13" s="1"/>
  <c r="DD98" i="13" s="1"/>
  <c r="DE98" i="13" s="1"/>
  <c r="DF98" i="13" s="1"/>
  <c r="DG98" i="13" s="1"/>
  <c r="DH98" i="13" s="1"/>
  <c r="DI98" i="13" s="1"/>
  <c r="DJ98" i="13" s="1"/>
  <c r="DK98" i="13" s="1"/>
  <c r="DL98" i="13" s="1"/>
  <c r="DM98" i="13" s="1"/>
  <c r="DN98" i="13" s="1"/>
  <c r="DO98" i="13" s="1"/>
  <c r="DP98" i="13" s="1"/>
  <c r="DQ98" i="13" s="1"/>
  <c r="DR98" i="13" s="1"/>
  <c r="DS98" i="13" s="1"/>
  <c r="DT98" i="13" s="1"/>
  <c r="DU98" i="13" s="1"/>
  <c r="DV98" i="13" s="1"/>
  <c r="DW98" i="13" s="1"/>
  <c r="DX98" i="13" s="1"/>
  <c r="DY98" i="13" s="1"/>
  <c r="DZ98" i="13" s="1"/>
  <c r="EA98" i="13" s="1"/>
  <c r="EB98" i="13" s="1"/>
  <c r="EC98" i="13" s="1"/>
  <c r="ED98" i="13" s="1"/>
  <c r="EE98" i="13" s="1"/>
  <c r="EF98" i="13" s="1"/>
  <c r="EG98" i="13" s="1"/>
  <c r="EH98" i="13" s="1"/>
  <c r="EI98" i="13" s="1"/>
  <c r="EJ98" i="13" s="1"/>
  <c r="EK98" i="13" s="1"/>
  <c r="EL98" i="13" s="1"/>
  <c r="EM98" i="13" s="1"/>
  <c r="EN98" i="13" s="1"/>
  <c r="EO98" i="13" s="1"/>
  <c r="EP98" i="13" s="1"/>
  <c r="EQ98" i="13" s="1"/>
  <c r="ER98" i="13" s="1"/>
  <c r="ES98" i="13" s="1"/>
  <c r="ET98" i="13" s="1"/>
  <c r="EU98" i="13" s="1"/>
  <c r="EV98" i="13" s="1"/>
  <c r="EW98" i="13" s="1"/>
  <c r="EX98" i="13" s="1"/>
  <c r="EY98" i="13" s="1"/>
  <c r="EZ98" i="13" s="1"/>
  <c r="FA98" i="13" s="1"/>
  <c r="FB98" i="13" s="1"/>
  <c r="FC98" i="13" s="1"/>
  <c r="FD98" i="13" s="1"/>
  <c r="FE98" i="13" s="1"/>
  <c r="FF98" i="13" s="1"/>
  <c r="FG98" i="13" s="1"/>
  <c r="FH98" i="13" s="1"/>
  <c r="FI98" i="13" s="1"/>
  <c r="FJ98" i="13" s="1"/>
  <c r="FK98" i="13" s="1"/>
  <c r="FL98" i="13" s="1"/>
  <c r="FM98" i="13" s="1"/>
  <c r="FN98" i="13" s="1"/>
  <c r="FO98" i="13" s="1"/>
  <c r="FP98" i="13" s="1"/>
  <c r="FQ98" i="13" s="1"/>
  <c r="FR98" i="13" s="1"/>
  <c r="FS98" i="13" s="1"/>
  <c r="FT98" i="13" s="1"/>
  <c r="FU98" i="13" s="1"/>
  <c r="FV98" i="13" s="1"/>
  <c r="FW98" i="13" s="1"/>
  <c r="FX98" i="13" s="1"/>
  <c r="FY98" i="13" s="1"/>
  <c r="FZ98" i="13" s="1"/>
  <c r="GA98" i="13" s="1"/>
  <c r="FQ58" i="3"/>
  <c r="FQ60" i="3" s="1"/>
  <c r="AL45" i="13" l="1"/>
  <c r="FO67" i="13"/>
  <c r="FG68" i="13"/>
  <c r="FD69" i="13"/>
  <c r="AN99" i="13"/>
  <c r="FQ56" i="13"/>
  <c r="FR60" i="13"/>
  <c r="FS58" i="13"/>
  <c r="FR49" i="13"/>
  <c r="FR58" i="3"/>
  <c r="FR60" i="3" s="1"/>
  <c r="FE69" i="13" l="1"/>
  <c r="AO99" i="13"/>
  <c r="AL44" i="13"/>
  <c r="AL52" i="13"/>
  <c r="B100" i="13" s="1"/>
  <c r="FS60" i="13"/>
  <c r="FT58" i="13"/>
  <c r="FS49" i="13"/>
  <c r="FH68" i="13"/>
  <c r="FP67" i="13"/>
  <c r="FR56" i="13"/>
  <c r="FS58" i="3"/>
  <c r="FS60" i="3" s="1"/>
  <c r="AP99" i="13" l="1"/>
  <c r="AQ99" i="13" s="1"/>
  <c r="AR99" i="13" s="1"/>
  <c r="AS99" i="13" s="1"/>
  <c r="AT99" i="13" s="1"/>
  <c r="AU99" i="13" s="1"/>
  <c r="AV99" i="13" s="1"/>
  <c r="AW99" i="13" s="1"/>
  <c r="AX99" i="13" s="1"/>
  <c r="AY99" i="13" s="1"/>
  <c r="AZ99" i="13" s="1"/>
  <c r="BA99" i="13" s="1"/>
  <c r="BB99" i="13" s="1"/>
  <c r="BC99" i="13" s="1"/>
  <c r="BD99" i="13" s="1"/>
  <c r="BE99" i="13" s="1"/>
  <c r="BF99" i="13" s="1"/>
  <c r="BG99" i="13" s="1"/>
  <c r="BH99" i="13" s="1"/>
  <c r="BI99" i="13" s="1"/>
  <c r="BJ99" i="13" s="1"/>
  <c r="BK99" i="13" s="1"/>
  <c r="BL99" i="13" s="1"/>
  <c r="BM99" i="13" s="1"/>
  <c r="BN99" i="13" s="1"/>
  <c r="BO99" i="13" s="1"/>
  <c r="BP99" i="13" s="1"/>
  <c r="BQ99" i="13" s="1"/>
  <c r="BR99" i="13" s="1"/>
  <c r="BS99" i="13" s="1"/>
  <c r="BT99" i="13" s="1"/>
  <c r="BU99" i="13" s="1"/>
  <c r="BV99" i="13" s="1"/>
  <c r="BW99" i="13" s="1"/>
  <c r="BX99" i="13" s="1"/>
  <c r="BY99" i="13" s="1"/>
  <c r="BZ99" i="13" s="1"/>
  <c r="CA99" i="13" s="1"/>
  <c r="CB99" i="13" s="1"/>
  <c r="CC99" i="13" s="1"/>
  <c r="CD99" i="13" s="1"/>
  <c r="CE99" i="13" s="1"/>
  <c r="CF99" i="13" s="1"/>
  <c r="CG99" i="13" s="1"/>
  <c r="CH99" i="13" s="1"/>
  <c r="CI99" i="13" s="1"/>
  <c r="CJ99" i="13" s="1"/>
  <c r="CK99" i="13" s="1"/>
  <c r="CL99" i="13" s="1"/>
  <c r="CM99" i="13" s="1"/>
  <c r="CN99" i="13" s="1"/>
  <c r="CO99" i="13" s="1"/>
  <c r="CP99" i="13" s="1"/>
  <c r="CQ99" i="13" s="1"/>
  <c r="CR99" i="13" s="1"/>
  <c r="CS99" i="13" s="1"/>
  <c r="CT99" i="13" s="1"/>
  <c r="CU99" i="13" s="1"/>
  <c r="CV99" i="13" s="1"/>
  <c r="CW99" i="13" s="1"/>
  <c r="CX99" i="13" s="1"/>
  <c r="CY99" i="13" s="1"/>
  <c r="CZ99" i="13" s="1"/>
  <c r="DA99" i="13" s="1"/>
  <c r="DB99" i="13" s="1"/>
  <c r="DC99" i="13" s="1"/>
  <c r="DD99" i="13" s="1"/>
  <c r="DE99" i="13" s="1"/>
  <c r="DF99" i="13" s="1"/>
  <c r="DG99" i="13" s="1"/>
  <c r="DH99" i="13" s="1"/>
  <c r="DI99" i="13" s="1"/>
  <c r="DJ99" i="13" s="1"/>
  <c r="DK99" i="13" s="1"/>
  <c r="DL99" i="13" s="1"/>
  <c r="DM99" i="13" s="1"/>
  <c r="DN99" i="13" s="1"/>
  <c r="DO99" i="13" s="1"/>
  <c r="DP99" i="13" s="1"/>
  <c r="DQ99" i="13" s="1"/>
  <c r="DR99" i="13" s="1"/>
  <c r="DS99" i="13" s="1"/>
  <c r="DT99" i="13" s="1"/>
  <c r="DU99" i="13" s="1"/>
  <c r="DV99" i="13" s="1"/>
  <c r="DW99" i="13" s="1"/>
  <c r="DX99" i="13" s="1"/>
  <c r="DY99" i="13" s="1"/>
  <c r="DZ99" i="13" s="1"/>
  <c r="EA99" i="13" s="1"/>
  <c r="EB99" i="13" s="1"/>
  <c r="EC99" i="13" s="1"/>
  <c r="ED99" i="13" s="1"/>
  <c r="EE99" i="13" s="1"/>
  <c r="EF99" i="13" s="1"/>
  <c r="EG99" i="13" s="1"/>
  <c r="EH99" i="13" s="1"/>
  <c r="EI99" i="13" s="1"/>
  <c r="EJ99" i="13" s="1"/>
  <c r="EK99" i="13" s="1"/>
  <c r="EL99" i="13" s="1"/>
  <c r="EM99" i="13" s="1"/>
  <c r="EN99" i="13" s="1"/>
  <c r="EO99" i="13" s="1"/>
  <c r="EP99" i="13" s="1"/>
  <c r="EQ99" i="13" s="1"/>
  <c r="ER99" i="13" s="1"/>
  <c r="ES99" i="13" s="1"/>
  <c r="ET99" i="13" s="1"/>
  <c r="EU99" i="13" s="1"/>
  <c r="EV99" i="13" s="1"/>
  <c r="EW99" i="13" s="1"/>
  <c r="EX99" i="13" s="1"/>
  <c r="EY99" i="13" s="1"/>
  <c r="EZ99" i="13" s="1"/>
  <c r="FA99" i="13" s="1"/>
  <c r="FB99" i="13" s="1"/>
  <c r="FC99" i="13" s="1"/>
  <c r="FD99" i="13" s="1"/>
  <c r="FE99" i="13" s="1"/>
  <c r="FF99" i="13" s="1"/>
  <c r="FG99" i="13" s="1"/>
  <c r="FH99" i="13" s="1"/>
  <c r="FI99" i="13" s="1"/>
  <c r="FJ99" i="13" s="1"/>
  <c r="FK99" i="13" s="1"/>
  <c r="FL99" i="13" s="1"/>
  <c r="FM99" i="13" s="1"/>
  <c r="FN99" i="13" s="1"/>
  <c r="FO99" i="13" s="1"/>
  <c r="FP99" i="13" s="1"/>
  <c r="FQ99" i="13" s="1"/>
  <c r="FR99" i="13" s="1"/>
  <c r="FS99" i="13" s="1"/>
  <c r="FT99" i="13" s="1"/>
  <c r="FU99" i="13" s="1"/>
  <c r="FV99" i="13" s="1"/>
  <c r="FW99" i="13" s="1"/>
  <c r="FX99" i="13" s="1"/>
  <c r="FY99" i="13" s="1"/>
  <c r="FZ99" i="13" s="1"/>
  <c r="GA99" i="13" s="1"/>
  <c r="FT60" i="13"/>
  <c r="FU58" i="13"/>
  <c r="FT49" i="13"/>
  <c r="FI68" i="13"/>
  <c r="FF69" i="13"/>
  <c r="FQ67" i="13"/>
  <c r="FS56" i="13"/>
  <c r="AL53" i="13"/>
  <c r="AL100" i="13" s="1"/>
  <c r="AL46" i="13"/>
  <c r="AM41" i="13" s="1"/>
  <c r="FT58" i="3"/>
  <c r="FT60" i="3" s="1"/>
  <c r="FT56" i="13" l="1"/>
  <c r="FU60" i="13"/>
  <c r="FV58" i="13"/>
  <c r="FU49" i="13"/>
  <c r="AL47" i="13"/>
  <c r="AL65" i="13"/>
  <c r="FG69" i="13"/>
  <c r="AM100" i="13"/>
  <c r="AN100" i="13" s="1"/>
  <c r="FJ68" i="13"/>
  <c r="FR67" i="13"/>
  <c r="FU58" i="3"/>
  <c r="FU60" i="3" s="1"/>
  <c r="AO100" i="13" l="1"/>
  <c r="AP100" i="13" s="1"/>
  <c r="FH69" i="13"/>
  <c r="FV60" i="13"/>
  <c r="FW58" i="13"/>
  <c r="FV49" i="13"/>
  <c r="FS67" i="13"/>
  <c r="FU56" i="13"/>
  <c r="FK68" i="13"/>
  <c r="AM42" i="13"/>
  <c r="FV58" i="3"/>
  <c r="FV60" i="3" s="1"/>
  <c r="AQ100" i="13" l="1"/>
  <c r="AR100" i="13" s="1"/>
  <c r="FT67" i="13"/>
  <c r="FI69" i="13"/>
  <c r="FL68" i="13"/>
  <c r="FV56" i="13"/>
  <c r="AM43" i="13"/>
  <c r="FW60" i="13"/>
  <c r="FX58" i="13"/>
  <c r="FW49" i="13"/>
  <c r="FW58" i="3"/>
  <c r="FW60" i="3" s="1"/>
  <c r="AS100" i="13" l="1"/>
  <c r="AT100" i="13" s="1"/>
  <c r="FX60" i="13"/>
  <c r="FY58" i="13"/>
  <c r="FX49" i="13"/>
  <c r="FU67" i="13"/>
  <c r="AM45" i="13"/>
  <c r="FJ69" i="13"/>
  <c r="FW56" i="13"/>
  <c r="FM68" i="13"/>
  <c r="FX58" i="3"/>
  <c r="FX60" i="3" s="1"/>
  <c r="FV67" i="13" l="1"/>
  <c r="AM44" i="13"/>
  <c r="AM52" i="13"/>
  <c r="B101" i="13" s="1"/>
  <c r="FX56" i="13"/>
  <c r="FK69" i="13"/>
  <c r="FN68" i="13"/>
  <c r="FY60" i="13"/>
  <c r="FZ58" i="13"/>
  <c r="FY49" i="13"/>
  <c r="AU100" i="13"/>
  <c r="AV100" i="13" s="1"/>
  <c r="AW100" i="13" s="1"/>
  <c r="AX100" i="13" s="1"/>
  <c r="AY100" i="13" s="1"/>
  <c r="AZ100" i="13" s="1"/>
  <c r="BA100" i="13" s="1"/>
  <c r="BB100" i="13" s="1"/>
  <c r="BC100" i="13" s="1"/>
  <c r="BD100" i="13" s="1"/>
  <c r="BE100" i="13" s="1"/>
  <c r="BF100" i="13" s="1"/>
  <c r="BG100" i="13" s="1"/>
  <c r="BH100" i="13" s="1"/>
  <c r="BI100" i="13" s="1"/>
  <c r="BJ100" i="13" s="1"/>
  <c r="BK100" i="13" s="1"/>
  <c r="BL100" i="13" s="1"/>
  <c r="BM100" i="13" s="1"/>
  <c r="BN100" i="13" s="1"/>
  <c r="BO100" i="13" s="1"/>
  <c r="BP100" i="13" s="1"/>
  <c r="BQ100" i="13" s="1"/>
  <c r="BR100" i="13" s="1"/>
  <c r="BS100" i="13" s="1"/>
  <c r="BT100" i="13" s="1"/>
  <c r="BU100" i="13" s="1"/>
  <c r="BV100" i="13" s="1"/>
  <c r="BW100" i="13" s="1"/>
  <c r="BX100" i="13" s="1"/>
  <c r="BY100" i="13" s="1"/>
  <c r="BZ100" i="13" s="1"/>
  <c r="CA100" i="13" s="1"/>
  <c r="CB100" i="13" s="1"/>
  <c r="CC100" i="13" s="1"/>
  <c r="CD100" i="13" s="1"/>
  <c r="CE100" i="13" s="1"/>
  <c r="CF100" i="13" s="1"/>
  <c r="CG100" i="13" s="1"/>
  <c r="CH100" i="13" s="1"/>
  <c r="CI100" i="13" s="1"/>
  <c r="CJ100" i="13" s="1"/>
  <c r="CK100" i="13" s="1"/>
  <c r="CL100" i="13" s="1"/>
  <c r="CM100" i="13" s="1"/>
  <c r="CN100" i="13" s="1"/>
  <c r="CO100" i="13" s="1"/>
  <c r="CP100" i="13" s="1"/>
  <c r="CQ100" i="13" s="1"/>
  <c r="CR100" i="13" s="1"/>
  <c r="CS100" i="13" s="1"/>
  <c r="CT100" i="13" s="1"/>
  <c r="CU100" i="13" s="1"/>
  <c r="CV100" i="13" s="1"/>
  <c r="CW100" i="13" s="1"/>
  <c r="CX100" i="13" s="1"/>
  <c r="CY100" i="13" s="1"/>
  <c r="CZ100" i="13" s="1"/>
  <c r="DA100" i="13" s="1"/>
  <c r="DB100" i="13" s="1"/>
  <c r="DC100" i="13" s="1"/>
  <c r="DD100" i="13" s="1"/>
  <c r="DE100" i="13" s="1"/>
  <c r="DF100" i="13" s="1"/>
  <c r="DG100" i="13" s="1"/>
  <c r="DH100" i="13" s="1"/>
  <c r="DI100" i="13" s="1"/>
  <c r="DJ100" i="13" s="1"/>
  <c r="DK100" i="13" s="1"/>
  <c r="DL100" i="13" s="1"/>
  <c r="DM100" i="13" s="1"/>
  <c r="DN100" i="13" s="1"/>
  <c r="DO100" i="13" s="1"/>
  <c r="DP100" i="13" s="1"/>
  <c r="DQ100" i="13" s="1"/>
  <c r="DR100" i="13" s="1"/>
  <c r="DS100" i="13" s="1"/>
  <c r="DT100" i="13" s="1"/>
  <c r="DU100" i="13" s="1"/>
  <c r="DV100" i="13" s="1"/>
  <c r="DW100" i="13" s="1"/>
  <c r="DX100" i="13" s="1"/>
  <c r="DY100" i="13" s="1"/>
  <c r="DZ100" i="13" s="1"/>
  <c r="EA100" i="13" s="1"/>
  <c r="EB100" i="13" s="1"/>
  <c r="EC100" i="13" s="1"/>
  <c r="ED100" i="13" s="1"/>
  <c r="EE100" i="13" s="1"/>
  <c r="EF100" i="13" s="1"/>
  <c r="EG100" i="13" s="1"/>
  <c r="EH100" i="13" s="1"/>
  <c r="EI100" i="13" s="1"/>
  <c r="EJ100" i="13" s="1"/>
  <c r="EK100" i="13" s="1"/>
  <c r="EL100" i="13" s="1"/>
  <c r="EM100" i="13" s="1"/>
  <c r="EN100" i="13" s="1"/>
  <c r="EO100" i="13" s="1"/>
  <c r="EP100" i="13" s="1"/>
  <c r="EQ100" i="13" s="1"/>
  <c r="ER100" i="13" s="1"/>
  <c r="ES100" i="13" s="1"/>
  <c r="ET100" i="13" s="1"/>
  <c r="EU100" i="13" s="1"/>
  <c r="EV100" i="13" s="1"/>
  <c r="EW100" i="13" s="1"/>
  <c r="EX100" i="13" s="1"/>
  <c r="EY100" i="13" s="1"/>
  <c r="EZ100" i="13" s="1"/>
  <c r="FA100" i="13" s="1"/>
  <c r="FB100" i="13" s="1"/>
  <c r="FC100" i="13" s="1"/>
  <c r="FD100" i="13" s="1"/>
  <c r="FE100" i="13" s="1"/>
  <c r="FF100" i="13" s="1"/>
  <c r="FG100" i="13" s="1"/>
  <c r="FH100" i="13" s="1"/>
  <c r="FI100" i="13" s="1"/>
  <c r="FJ100" i="13" s="1"/>
  <c r="FK100" i="13" s="1"/>
  <c r="FL100" i="13" s="1"/>
  <c r="FM100" i="13" s="1"/>
  <c r="FN100" i="13" s="1"/>
  <c r="FO100" i="13" s="1"/>
  <c r="FP100" i="13" s="1"/>
  <c r="FQ100" i="13" s="1"/>
  <c r="FR100" i="13" s="1"/>
  <c r="FS100" i="13" s="1"/>
  <c r="FT100" i="13" s="1"/>
  <c r="FU100" i="13" s="1"/>
  <c r="FV100" i="13" s="1"/>
  <c r="FW100" i="13" s="1"/>
  <c r="FX100" i="13" s="1"/>
  <c r="FY100" i="13" s="1"/>
  <c r="FZ100" i="13" s="1"/>
  <c r="GA100" i="13" s="1"/>
  <c r="FY58" i="3"/>
  <c r="FY60" i="3" s="1"/>
  <c r="FL69" i="13" l="1"/>
  <c r="FZ60" i="13"/>
  <c r="GA58" i="13"/>
  <c r="FZ49" i="13"/>
  <c r="AM53" i="13"/>
  <c r="AM101" i="13" s="1"/>
  <c r="AM46" i="13"/>
  <c r="AN41" i="13" s="1"/>
  <c r="FO68" i="13"/>
  <c r="FY56" i="13"/>
  <c r="FW67" i="13"/>
  <c r="FZ58" i="3"/>
  <c r="FZ60" i="3" s="1"/>
  <c r="AN101" i="13" l="1"/>
  <c r="AO101" i="13" s="1"/>
  <c r="FM69" i="13"/>
  <c r="AM47" i="13"/>
  <c r="FP68" i="13"/>
  <c r="AM65" i="13"/>
  <c r="FX67" i="13"/>
  <c r="FZ56" i="13"/>
  <c r="GA60" i="13"/>
  <c r="GB58" i="13"/>
  <c r="GA49" i="13"/>
  <c r="GA58" i="3"/>
  <c r="GA60" i="3" s="1"/>
  <c r="AP101" i="13" l="1"/>
  <c r="AQ101" i="13" s="1"/>
  <c r="GB60" i="13"/>
  <c r="GC58" i="13"/>
  <c r="GB49" i="13"/>
  <c r="FN69" i="13"/>
  <c r="FY67" i="13"/>
  <c r="FQ68" i="13"/>
  <c r="AN42" i="13"/>
  <c r="GA56" i="13"/>
  <c r="GB58" i="3"/>
  <c r="GB60" i="3" s="1"/>
  <c r="GB81" i="13" l="1"/>
  <c r="GC81" i="13" s="1"/>
  <c r="GD81" i="13" s="1"/>
  <c r="GE81" i="13" s="1"/>
  <c r="GF81" i="13" s="1"/>
  <c r="GG81" i="13" s="1"/>
  <c r="GH81" i="13" s="1"/>
  <c r="GI81" i="13" s="1"/>
  <c r="GJ81" i="13" s="1"/>
  <c r="GK81" i="13" s="1"/>
  <c r="GL81" i="13" s="1"/>
  <c r="GM81" i="13" s="1"/>
  <c r="GN81" i="13" s="1"/>
  <c r="GO81" i="13" s="1"/>
  <c r="GP81" i="13" s="1"/>
  <c r="GQ81" i="13" s="1"/>
  <c r="GR81" i="13" s="1"/>
  <c r="GS81" i="13" s="1"/>
  <c r="GT81" i="13" s="1"/>
  <c r="GU81" i="13" s="1"/>
  <c r="GV81" i="13" s="1"/>
  <c r="GW81" i="13" s="1"/>
  <c r="GX81" i="13" s="1"/>
  <c r="GY81" i="13" s="1"/>
  <c r="GZ81" i="13" s="1"/>
  <c r="HA81" i="13" s="1"/>
  <c r="HB81" i="13" s="1"/>
  <c r="HC81" i="13" s="1"/>
  <c r="HD81" i="13" s="1"/>
  <c r="HE81" i="13" s="1"/>
  <c r="HF81" i="13" s="1"/>
  <c r="HG81" i="13" s="1"/>
  <c r="HH81" i="13" s="1"/>
  <c r="HI81" i="13" s="1"/>
  <c r="HJ81" i="13" s="1"/>
  <c r="HK81" i="13" s="1"/>
  <c r="HL81" i="13" s="1"/>
  <c r="HM81" i="13" s="1"/>
  <c r="HN81" i="13" s="1"/>
  <c r="HO81" i="13" s="1"/>
  <c r="HP81" i="13" s="1"/>
  <c r="HQ81" i="13" s="1"/>
  <c r="HR81" i="13" s="1"/>
  <c r="HS81" i="13" s="1"/>
  <c r="HT81" i="13" s="1"/>
  <c r="HU81" i="13" s="1"/>
  <c r="HV81" i="13" s="1"/>
  <c r="HW81" i="13" s="1"/>
  <c r="HX81" i="13" s="1"/>
  <c r="HY81" i="13" s="1"/>
  <c r="HZ81" i="13" s="1"/>
  <c r="IA81" i="13" s="1"/>
  <c r="IB81" i="13" s="1"/>
  <c r="IC81" i="13" s="1"/>
  <c r="ID81" i="13" s="1"/>
  <c r="IE81" i="13" s="1"/>
  <c r="IF81" i="13" s="1"/>
  <c r="IG81" i="13" s="1"/>
  <c r="IH81" i="13" s="1"/>
  <c r="II81" i="13" s="1"/>
  <c r="IJ81" i="13" s="1"/>
  <c r="IK81" i="13" s="1"/>
  <c r="IL81" i="13" s="1"/>
  <c r="IM81" i="13" s="1"/>
  <c r="IN81" i="13" s="1"/>
  <c r="IO81" i="13" s="1"/>
  <c r="IP81" i="13" s="1"/>
  <c r="IQ81" i="13" s="1"/>
  <c r="IR81" i="13" s="1"/>
  <c r="IS81" i="13" s="1"/>
  <c r="IT81" i="13" s="1"/>
  <c r="IU81" i="13" s="1"/>
  <c r="GB91" i="13"/>
  <c r="GC91" i="13" s="1"/>
  <c r="GD91" i="13" s="1"/>
  <c r="GE91" i="13" s="1"/>
  <c r="GF91" i="13" s="1"/>
  <c r="GG91" i="13" s="1"/>
  <c r="GH91" i="13" s="1"/>
  <c r="GI91" i="13" s="1"/>
  <c r="GJ91" i="13" s="1"/>
  <c r="GK91" i="13" s="1"/>
  <c r="GL91" i="13" s="1"/>
  <c r="GM91" i="13" s="1"/>
  <c r="GN91" i="13" s="1"/>
  <c r="GO91" i="13" s="1"/>
  <c r="GP91" i="13" s="1"/>
  <c r="GQ91" i="13" s="1"/>
  <c r="GR91" i="13" s="1"/>
  <c r="GS91" i="13" s="1"/>
  <c r="GT91" i="13" s="1"/>
  <c r="GU91" i="13" s="1"/>
  <c r="GV91" i="13" s="1"/>
  <c r="GW91" i="13" s="1"/>
  <c r="GX91" i="13" s="1"/>
  <c r="GY91" i="13" s="1"/>
  <c r="GZ91" i="13" s="1"/>
  <c r="HA91" i="13" s="1"/>
  <c r="HB91" i="13" s="1"/>
  <c r="HC91" i="13" s="1"/>
  <c r="HD91" i="13" s="1"/>
  <c r="HE91" i="13" s="1"/>
  <c r="HF91" i="13" s="1"/>
  <c r="HG91" i="13" s="1"/>
  <c r="HH91" i="13" s="1"/>
  <c r="HI91" i="13" s="1"/>
  <c r="HJ91" i="13" s="1"/>
  <c r="HK91" i="13" s="1"/>
  <c r="HL91" i="13" s="1"/>
  <c r="HM91" i="13" s="1"/>
  <c r="HN91" i="13" s="1"/>
  <c r="HO91" i="13" s="1"/>
  <c r="HP91" i="13" s="1"/>
  <c r="HQ91" i="13" s="1"/>
  <c r="HR91" i="13" s="1"/>
  <c r="HS91" i="13" s="1"/>
  <c r="HT91" i="13" s="1"/>
  <c r="HU91" i="13" s="1"/>
  <c r="HV91" i="13" s="1"/>
  <c r="HW91" i="13" s="1"/>
  <c r="HX91" i="13" s="1"/>
  <c r="HY91" i="13" s="1"/>
  <c r="HZ91" i="13" s="1"/>
  <c r="IA91" i="13" s="1"/>
  <c r="IB91" i="13" s="1"/>
  <c r="IC91" i="13" s="1"/>
  <c r="ID91" i="13" s="1"/>
  <c r="IE91" i="13" s="1"/>
  <c r="IF91" i="13" s="1"/>
  <c r="IG91" i="13" s="1"/>
  <c r="IH91" i="13" s="1"/>
  <c r="II91" i="13" s="1"/>
  <c r="IJ91" i="13" s="1"/>
  <c r="IK91" i="13" s="1"/>
  <c r="IL91" i="13" s="1"/>
  <c r="IM91" i="13" s="1"/>
  <c r="IN91" i="13" s="1"/>
  <c r="IO91" i="13" s="1"/>
  <c r="IP91" i="13" s="1"/>
  <c r="IQ91" i="13" s="1"/>
  <c r="IR91" i="13" s="1"/>
  <c r="IS91" i="13" s="1"/>
  <c r="IT91" i="13" s="1"/>
  <c r="IU91" i="13" s="1"/>
  <c r="GB77" i="13"/>
  <c r="GC77" i="13" s="1"/>
  <c r="GD77" i="13" s="1"/>
  <c r="GE77" i="13" s="1"/>
  <c r="GF77" i="13" s="1"/>
  <c r="GG77" i="13" s="1"/>
  <c r="GH77" i="13" s="1"/>
  <c r="GI77" i="13" s="1"/>
  <c r="GJ77" i="13" s="1"/>
  <c r="GK77" i="13" s="1"/>
  <c r="GL77" i="13" s="1"/>
  <c r="GM77" i="13" s="1"/>
  <c r="GN77" i="13" s="1"/>
  <c r="GO77" i="13" s="1"/>
  <c r="GP77" i="13" s="1"/>
  <c r="GQ77" i="13" s="1"/>
  <c r="GR77" i="13" s="1"/>
  <c r="GS77" i="13" s="1"/>
  <c r="GT77" i="13" s="1"/>
  <c r="GU77" i="13" s="1"/>
  <c r="GV77" i="13" s="1"/>
  <c r="GW77" i="13" s="1"/>
  <c r="GX77" i="13" s="1"/>
  <c r="GY77" i="13" s="1"/>
  <c r="GZ77" i="13" s="1"/>
  <c r="HA77" i="13" s="1"/>
  <c r="HB77" i="13" s="1"/>
  <c r="HC77" i="13" s="1"/>
  <c r="HD77" i="13" s="1"/>
  <c r="HE77" i="13" s="1"/>
  <c r="HF77" i="13" s="1"/>
  <c r="HG77" i="13" s="1"/>
  <c r="HH77" i="13" s="1"/>
  <c r="HI77" i="13" s="1"/>
  <c r="HJ77" i="13" s="1"/>
  <c r="HK77" i="13" s="1"/>
  <c r="HL77" i="13" s="1"/>
  <c r="HM77" i="13" s="1"/>
  <c r="HN77" i="13" s="1"/>
  <c r="HO77" i="13" s="1"/>
  <c r="HP77" i="13" s="1"/>
  <c r="HQ77" i="13" s="1"/>
  <c r="HR77" i="13" s="1"/>
  <c r="HS77" i="13" s="1"/>
  <c r="HT77" i="13" s="1"/>
  <c r="HU77" i="13" s="1"/>
  <c r="HV77" i="13" s="1"/>
  <c r="HW77" i="13" s="1"/>
  <c r="HX77" i="13" s="1"/>
  <c r="HY77" i="13" s="1"/>
  <c r="HZ77" i="13" s="1"/>
  <c r="IA77" i="13" s="1"/>
  <c r="IB77" i="13" s="1"/>
  <c r="IC77" i="13" s="1"/>
  <c r="ID77" i="13" s="1"/>
  <c r="IE77" i="13" s="1"/>
  <c r="IF77" i="13" s="1"/>
  <c r="IG77" i="13" s="1"/>
  <c r="IH77" i="13" s="1"/>
  <c r="II77" i="13" s="1"/>
  <c r="IJ77" i="13" s="1"/>
  <c r="IK77" i="13" s="1"/>
  <c r="IL77" i="13" s="1"/>
  <c r="IM77" i="13" s="1"/>
  <c r="IN77" i="13" s="1"/>
  <c r="IO77" i="13" s="1"/>
  <c r="IP77" i="13" s="1"/>
  <c r="IQ77" i="13" s="1"/>
  <c r="IR77" i="13" s="1"/>
  <c r="IS77" i="13" s="1"/>
  <c r="IT77" i="13" s="1"/>
  <c r="IU77" i="13" s="1"/>
  <c r="GB86" i="13"/>
  <c r="GC86" i="13" s="1"/>
  <c r="GD86" i="13" s="1"/>
  <c r="GE86" i="13" s="1"/>
  <c r="GF86" i="13" s="1"/>
  <c r="GG86" i="13" s="1"/>
  <c r="GH86" i="13" s="1"/>
  <c r="GI86" i="13" s="1"/>
  <c r="GJ86" i="13" s="1"/>
  <c r="GK86" i="13" s="1"/>
  <c r="GL86" i="13" s="1"/>
  <c r="GM86" i="13" s="1"/>
  <c r="GN86" i="13" s="1"/>
  <c r="GO86" i="13" s="1"/>
  <c r="GP86" i="13" s="1"/>
  <c r="GQ86" i="13" s="1"/>
  <c r="GR86" i="13" s="1"/>
  <c r="GS86" i="13" s="1"/>
  <c r="GT86" i="13" s="1"/>
  <c r="GU86" i="13" s="1"/>
  <c r="GV86" i="13" s="1"/>
  <c r="GW86" i="13" s="1"/>
  <c r="GX86" i="13" s="1"/>
  <c r="GY86" i="13" s="1"/>
  <c r="GZ86" i="13" s="1"/>
  <c r="HA86" i="13" s="1"/>
  <c r="HB86" i="13" s="1"/>
  <c r="HC86" i="13" s="1"/>
  <c r="HD86" i="13" s="1"/>
  <c r="HE86" i="13" s="1"/>
  <c r="HF86" i="13" s="1"/>
  <c r="HG86" i="13" s="1"/>
  <c r="HH86" i="13" s="1"/>
  <c r="HI86" i="13" s="1"/>
  <c r="HJ86" i="13" s="1"/>
  <c r="HK86" i="13" s="1"/>
  <c r="HL86" i="13" s="1"/>
  <c r="HM86" i="13" s="1"/>
  <c r="HN86" i="13" s="1"/>
  <c r="HO86" i="13" s="1"/>
  <c r="HP86" i="13" s="1"/>
  <c r="HQ86" i="13" s="1"/>
  <c r="HR86" i="13" s="1"/>
  <c r="HS86" i="13" s="1"/>
  <c r="HT86" i="13" s="1"/>
  <c r="HU86" i="13" s="1"/>
  <c r="HV86" i="13" s="1"/>
  <c r="HW86" i="13" s="1"/>
  <c r="HX86" i="13" s="1"/>
  <c r="HY86" i="13" s="1"/>
  <c r="HZ86" i="13" s="1"/>
  <c r="IA86" i="13" s="1"/>
  <c r="IB86" i="13" s="1"/>
  <c r="IC86" i="13" s="1"/>
  <c r="ID86" i="13" s="1"/>
  <c r="IE86" i="13" s="1"/>
  <c r="IF86" i="13" s="1"/>
  <c r="IG86" i="13" s="1"/>
  <c r="IH86" i="13" s="1"/>
  <c r="II86" i="13" s="1"/>
  <c r="IJ86" i="13" s="1"/>
  <c r="IK86" i="13" s="1"/>
  <c r="IL86" i="13" s="1"/>
  <c r="IM86" i="13" s="1"/>
  <c r="IN86" i="13" s="1"/>
  <c r="IO86" i="13" s="1"/>
  <c r="IP86" i="13" s="1"/>
  <c r="IQ86" i="13" s="1"/>
  <c r="IR86" i="13" s="1"/>
  <c r="IS86" i="13" s="1"/>
  <c r="IT86" i="13" s="1"/>
  <c r="IU86" i="13" s="1"/>
  <c r="GB90" i="13"/>
  <c r="GC90" i="13" s="1"/>
  <c r="GD90" i="13" s="1"/>
  <c r="GE90" i="13" s="1"/>
  <c r="GF90" i="13" s="1"/>
  <c r="GG90" i="13" s="1"/>
  <c r="GH90" i="13" s="1"/>
  <c r="GI90" i="13" s="1"/>
  <c r="GJ90" i="13" s="1"/>
  <c r="GK90" i="13" s="1"/>
  <c r="GL90" i="13" s="1"/>
  <c r="GM90" i="13" s="1"/>
  <c r="GN90" i="13" s="1"/>
  <c r="GO90" i="13" s="1"/>
  <c r="GP90" i="13" s="1"/>
  <c r="GQ90" i="13" s="1"/>
  <c r="GR90" i="13" s="1"/>
  <c r="GS90" i="13" s="1"/>
  <c r="GT90" i="13" s="1"/>
  <c r="GU90" i="13" s="1"/>
  <c r="GV90" i="13" s="1"/>
  <c r="GW90" i="13" s="1"/>
  <c r="GX90" i="13" s="1"/>
  <c r="GY90" i="13" s="1"/>
  <c r="GZ90" i="13" s="1"/>
  <c r="HA90" i="13" s="1"/>
  <c r="HB90" i="13" s="1"/>
  <c r="HC90" i="13" s="1"/>
  <c r="HD90" i="13" s="1"/>
  <c r="HE90" i="13" s="1"/>
  <c r="HF90" i="13" s="1"/>
  <c r="HG90" i="13" s="1"/>
  <c r="HH90" i="13" s="1"/>
  <c r="HI90" i="13" s="1"/>
  <c r="HJ90" i="13" s="1"/>
  <c r="HK90" i="13" s="1"/>
  <c r="HL90" i="13" s="1"/>
  <c r="HM90" i="13" s="1"/>
  <c r="HN90" i="13" s="1"/>
  <c r="HO90" i="13" s="1"/>
  <c r="HP90" i="13" s="1"/>
  <c r="HQ90" i="13" s="1"/>
  <c r="HR90" i="13" s="1"/>
  <c r="HS90" i="13" s="1"/>
  <c r="HT90" i="13" s="1"/>
  <c r="HU90" i="13" s="1"/>
  <c r="HV90" i="13" s="1"/>
  <c r="HW90" i="13" s="1"/>
  <c r="HX90" i="13" s="1"/>
  <c r="HY90" i="13" s="1"/>
  <c r="HZ90" i="13" s="1"/>
  <c r="IA90" i="13" s="1"/>
  <c r="IB90" i="13" s="1"/>
  <c r="IC90" i="13" s="1"/>
  <c r="ID90" i="13" s="1"/>
  <c r="IE90" i="13" s="1"/>
  <c r="IF90" i="13" s="1"/>
  <c r="IG90" i="13" s="1"/>
  <c r="IH90" i="13" s="1"/>
  <c r="II90" i="13" s="1"/>
  <c r="IJ90" i="13" s="1"/>
  <c r="IK90" i="13" s="1"/>
  <c r="IL90" i="13" s="1"/>
  <c r="IM90" i="13" s="1"/>
  <c r="IN90" i="13" s="1"/>
  <c r="IO90" i="13" s="1"/>
  <c r="IP90" i="13" s="1"/>
  <c r="IQ90" i="13" s="1"/>
  <c r="IR90" i="13" s="1"/>
  <c r="IS90" i="13" s="1"/>
  <c r="IT90" i="13" s="1"/>
  <c r="IU90" i="13" s="1"/>
  <c r="GB87" i="13"/>
  <c r="GC87" i="13" s="1"/>
  <c r="GD87" i="13" s="1"/>
  <c r="GE87" i="13" s="1"/>
  <c r="GF87" i="13" s="1"/>
  <c r="GG87" i="13" s="1"/>
  <c r="GH87" i="13" s="1"/>
  <c r="GI87" i="13" s="1"/>
  <c r="GJ87" i="13" s="1"/>
  <c r="GK87" i="13" s="1"/>
  <c r="GL87" i="13" s="1"/>
  <c r="GM87" i="13" s="1"/>
  <c r="GN87" i="13" s="1"/>
  <c r="GO87" i="13" s="1"/>
  <c r="GP87" i="13" s="1"/>
  <c r="GQ87" i="13" s="1"/>
  <c r="GR87" i="13" s="1"/>
  <c r="GS87" i="13" s="1"/>
  <c r="GT87" i="13" s="1"/>
  <c r="GU87" i="13" s="1"/>
  <c r="GV87" i="13" s="1"/>
  <c r="GW87" i="13" s="1"/>
  <c r="GX87" i="13" s="1"/>
  <c r="GY87" i="13" s="1"/>
  <c r="GZ87" i="13" s="1"/>
  <c r="HA87" i="13" s="1"/>
  <c r="HB87" i="13" s="1"/>
  <c r="HC87" i="13" s="1"/>
  <c r="HD87" i="13" s="1"/>
  <c r="HE87" i="13" s="1"/>
  <c r="HF87" i="13" s="1"/>
  <c r="HG87" i="13" s="1"/>
  <c r="HH87" i="13" s="1"/>
  <c r="HI87" i="13" s="1"/>
  <c r="HJ87" i="13" s="1"/>
  <c r="HK87" i="13" s="1"/>
  <c r="HL87" i="13" s="1"/>
  <c r="HM87" i="13" s="1"/>
  <c r="HN87" i="13" s="1"/>
  <c r="HO87" i="13" s="1"/>
  <c r="HP87" i="13" s="1"/>
  <c r="HQ87" i="13" s="1"/>
  <c r="HR87" i="13" s="1"/>
  <c r="HS87" i="13" s="1"/>
  <c r="HT87" i="13" s="1"/>
  <c r="HU87" i="13" s="1"/>
  <c r="HV87" i="13" s="1"/>
  <c r="HW87" i="13" s="1"/>
  <c r="HX87" i="13" s="1"/>
  <c r="HY87" i="13" s="1"/>
  <c r="HZ87" i="13" s="1"/>
  <c r="IA87" i="13" s="1"/>
  <c r="IB87" i="13" s="1"/>
  <c r="IC87" i="13" s="1"/>
  <c r="ID87" i="13" s="1"/>
  <c r="IE87" i="13" s="1"/>
  <c r="IF87" i="13" s="1"/>
  <c r="IG87" i="13" s="1"/>
  <c r="IH87" i="13" s="1"/>
  <c r="II87" i="13" s="1"/>
  <c r="IJ87" i="13" s="1"/>
  <c r="IK87" i="13" s="1"/>
  <c r="IL87" i="13" s="1"/>
  <c r="IM87" i="13" s="1"/>
  <c r="IN87" i="13" s="1"/>
  <c r="IO87" i="13" s="1"/>
  <c r="IP87" i="13" s="1"/>
  <c r="IQ87" i="13" s="1"/>
  <c r="IR87" i="13" s="1"/>
  <c r="IS87" i="13" s="1"/>
  <c r="IT87" i="13" s="1"/>
  <c r="IU87" i="13" s="1"/>
  <c r="GB66" i="13"/>
  <c r="GC66" i="13" s="1"/>
  <c r="GD66" i="13" s="1"/>
  <c r="GE66" i="13" s="1"/>
  <c r="GF66" i="13" s="1"/>
  <c r="GG66" i="13" s="1"/>
  <c r="GH66" i="13" s="1"/>
  <c r="GI66" i="13" s="1"/>
  <c r="GJ66" i="13" s="1"/>
  <c r="GK66" i="13" s="1"/>
  <c r="GL66" i="13" s="1"/>
  <c r="GM66" i="13" s="1"/>
  <c r="GN66" i="13" s="1"/>
  <c r="GO66" i="13" s="1"/>
  <c r="GP66" i="13" s="1"/>
  <c r="GQ66" i="13" s="1"/>
  <c r="GR66" i="13" s="1"/>
  <c r="GS66" i="13" s="1"/>
  <c r="GT66" i="13" s="1"/>
  <c r="GU66" i="13" s="1"/>
  <c r="GV66" i="13" s="1"/>
  <c r="GW66" i="13" s="1"/>
  <c r="GX66" i="13" s="1"/>
  <c r="GY66" i="13" s="1"/>
  <c r="GZ66" i="13" s="1"/>
  <c r="HA66" i="13" s="1"/>
  <c r="HB66" i="13" s="1"/>
  <c r="HC66" i="13" s="1"/>
  <c r="HD66" i="13" s="1"/>
  <c r="HE66" i="13" s="1"/>
  <c r="HF66" i="13" s="1"/>
  <c r="HG66" i="13" s="1"/>
  <c r="HH66" i="13" s="1"/>
  <c r="HI66" i="13" s="1"/>
  <c r="HJ66" i="13" s="1"/>
  <c r="HK66" i="13" s="1"/>
  <c r="HL66" i="13" s="1"/>
  <c r="HM66" i="13" s="1"/>
  <c r="HN66" i="13" s="1"/>
  <c r="HO66" i="13" s="1"/>
  <c r="HP66" i="13" s="1"/>
  <c r="HQ66" i="13" s="1"/>
  <c r="HR66" i="13" s="1"/>
  <c r="HS66" i="13" s="1"/>
  <c r="HT66" i="13" s="1"/>
  <c r="HU66" i="13" s="1"/>
  <c r="HV66" i="13" s="1"/>
  <c r="HW66" i="13" s="1"/>
  <c r="HX66" i="13" s="1"/>
  <c r="HY66" i="13" s="1"/>
  <c r="HZ66" i="13" s="1"/>
  <c r="IA66" i="13" s="1"/>
  <c r="IB66" i="13" s="1"/>
  <c r="IC66" i="13" s="1"/>
  <c r="ID66" i="13" s="1"/>
  <c r="IE66" i="13" s="1"/>
  <c r="IF66" i="13" s="1"/>
  <c r="IG66" i="13" s="1"/>
  <c r="IH66" i="13" s="1"/>
  <c r="II66" i="13" s="1"/>
  <c r="IJ66" i="13" s="1"/>
  <c r="GB75" i="13"/>
  <c r="GC75" i="13" s="1"/>
  <c r="GD75" i="13" s="1"/>
  <c r="GE75" i="13" s="1"/>
  <c r="GF75" i="13" s="1"/>
  <c r="GG75" i="13" s="1"/>
  <c r="GH75" i="13" s="1"/>
  <c r="GI75" i="13" s="1"/>
  <c r="GJ75" i="13" s="1"/>
  <c r="GK75" i="13" s="1"/>
  <c r="GL75" i="13" s="1"/>
  <c r="GM75" i="13" s="1"/>
  <c r="GN75" i="13" s="1"/>
  <c r="GO75" i="13" s="1"/>
  <c r="GP75" i="13" s="1"/>
  <c r="GQ75" i="13" s="1"/>
  <c r="GR75" i="13" s="1"/>
  <c r="GS75" i="13" s="1"/>
  <c r="GT75" i="13" s="1"/>
  <c r="GU75" i="13" s="1"/>
  <c r="GV75" i="13" s="1"/>
  <c r="GW75" i="13" s="1"/>
  <c r="GX75" i="13" s="1"/>
  <c r="GY75" i="13" s="1"/>
  <c r="GZ75" i="13" s="1"/>
  <c r="HA75" i="13" s="1"/>
  <c r="HB75" i="13" s="1"/>
  <c r="HC75" i="13" s="1"/>
  <c r="HD75" i="13" s="1"/>
  <c r="HE75" i="13" s="1"/>
  <c r="HF75" i="13" s="1"/>
  <c r="HG75" i="13" s="1"/>
  <c r="HH75" i="13" s="1"/>
  <c r="HI75" i="13" s="1"/>
  <c r="HJ75" i="13" s="1"/>
  <c r="HK75" i="13" s="1"/>
  <c r="HL75" i="13" s="1"/>
  <c r="HM75" i="13" s="1"/>
  <c r="HN75" i="13" s="1"/>
  <c r="HO75" i="13" s="1"/>
  <c r="HP75" i="13" s="1"/>
  <c r="HQ75" i="13" s="1"/>
  <c r="HR75" i="13" s="1"/>
  <c r="HS75" i="13" s="1"/>
  <c r="HT75" i="13" s="1"/>
  <c r="HU75" i="13" s="1"/>
  <c r="HV75" i="13" s="1"/>
  <c r="HW75" i="13" s="1"/>
  <c r="HX75" i="13" s="1"/>
  <c r="HY75" i="13" s="1"/>
  <c r="HZ75" i="13" s="1"/>
  <c r="IA75" i="13" s="1"/>
  <c r="IB75" i="13" s="1"/>
  <c r="IC75" i="13" s="1"/>
  <c r="ID75" i="13" s="1"/>
  <c r="IE75" i="13" s="1"/>
  <c r="IF75" i="13" s="1"/>
  <c r="IG75" i="13" s="1"/>
  <c r="IH75" i="13" s="1"/>
  <c r="II75" i="13" s="1"/>
  <c r="IJ75" i="13" s="1"/>
  <c r="IK75" i="13" s="1"/>
  <c r="IL75" i="13" s="1"/>
  <c r="IM75" i="13" s="1"/>
  <c r="IN75" i="13" s="1"/>
  <c r="IO75" i="13" s="1"/>
  <c r="IP75" i="13" s="1"/>
  <c r="IQ75" i="13" s="1"/>
  <c r="IR75" i="13" s="1"/>
  <c r="IS75" i="13" s="1"/>
  <c r="IT75" i="13" s="1"/>
  <c r="IU75" i="13" s="1"/>
  <c r="GB71" i="13"/>
  <c r="GC71" i="13" s="1"/>
  <c r="GD71" i="13" s="1"/>
  <c r="GE71" i="13" s="1"/>
  <c r="GF71" i="13" s="1"/>
  <c r="GG71" i="13" s="1"/>
  <c r="GH71" i="13" s="1"/>
  <c r="GI71" i="13" s="1"/>
  <c r="GJ71" i="13" s="1"/>
  <c r="GK71" i="13" s="1"/>
  <c r="GL71" i="13" s="1"/>
  <c r="GM71" i="13" s="1"/>
  <c r="GN71" i="13" s="1"/>
  <c r="GO71" i="13" s="1"/>
  <c r="GP71" i="13" s="1"/>
  <c r="GQ71" i="13" s="1"/>
  <c r="GR71" i="13" s="1"/>
  <c r="GS71" i="13" s="1"/>
  <c r="GT71" i="13" s="1"/>
  <c r="GU71" i="13" s="1"/>
  <c r="GV71" i="13" s="1"/>
  <c r="GW71" i="13" s="1"/>
  <c r="GX71" i="13" s="1"/>
  <c r="GY71" i="13" s="1"/>
  <c r="GZ71" i="13" s="1"/>
  <c r="HA71" i="13" s="1"/>
  <c r="HB71" i="13" s="1"/>
  <c r="HC71" i="13" s="1"/>
  <c r="HD71" i="13" s="1"/>
  <c r="HE71" i="13" s="1"/>
  <c r="HF71" i="13" s="1"/>
  <c r="HG71" i="13" s="1"/>
  <c r="HH71" i="13" s="1"/>
  <c r="HI71" i="13" s="1"/>
  <c r="HJ71" i="13" s="1"/>
  <c r="HK71" i="13" s="1"/>
  <c r="HL71" i="13" s="1"/>
  <c r="HM71" i="13" s="1"/>
  <c r="HN71" i="13" s="1"/>
  <c r="HO71" i="13" s="1"/>
  <c r="HP71" i="13" s="1"/>
  <c r="HQ71" i="13" s="1"/>
  <c r="HR71" i="13" s="1"/>
  <c r="HS71" i="13" s="1"/>
  <c r="HT71" i="13" s="1"/>
  <c r="HU71" i="13" s="1"/>
  <c r="HV71" i="13" s="1"/>
  <c r="HW71" i="13" s="1"/>
  <c r="HX71" i="13" s="1"/>
  <c r="HY71" i="13" s="1"/>
  <c r="HZ71" i="13" s="1"/>
  <c r="IA71" i="13" s="1"/>
  <c r="IB71" i="13" s="1"/>
  <c r="IC71" i="13" s="1"/>
  <c r="ID71" i="13" s="1"/>
  <c r="IE71" i="13" s="1"/>
  <c r="IF71" i="13" s="1"/>
  <c r="IG71" i="13" s="1"/>
  <c r="IH71" i="13" s="1"/>
  <c r="II71" i="13" s="1"/>
  <c r="IJ71" i="13" s="1"/>
  <c r="IK71" i="13" s="1"/>
  <c r="IL71" i="13" s="1"/>
  <c r="IM71" i="13" s="1"/>
  <c r="IN71" i="13" s="1"/>
  <c r="IO71" i="13" s="1"/>
  <c r="IP71" i="13" s="1"/>
  <c r="IQ71" i="13" s="1"/>
  <c r="IR71" i="13" s="1"/>
  <c r="IS71" i="13" s="1"/>
  <c r="IT71" i="13" s="1"/>
  <c r="IU71" i="13" s="1"/>
  <c r="GB85" i="13"/>
  <c r="GC85" i="13" s="1"/>
  <c r="GD85" i="13" s="1"/>
  <c r="GE85" i="13" s="1"/>
  <c r="GF85" i="13" s="1"/>
  <c r="GG85" i="13" s="1"/>
  <c r="GH85" i="13" s="1"/>
  <c r="GI85" i="13" s="1"/>
  <c r="GJ85" i="13" s="1"/>
  <c r="GK85" i="13" s="1"/>
  <c r="GL85" i="13" s="1"/>
  <c r="GM85" i="13" s="1"/>
  <c r="GN85" i="13" s="1"/>
  <c r="GO85" i="13" s="1"/>
  <c r="GP85" i="13" s="1"/>
  <c r="GQ85" i="13" s="1"/>
  <c r="GR85" i="13" s="1"/>
  <c r="GS85" i="13" s="1"/>
  <c r="GT85" i="13" s="1"/>
  <c r="GU85" i="13" s="1"/>
  <c r="GV85" i="13" s="1"/>
  <c r="GW85" i="13" s="1"/>
  <c r="GX85" i="13" s="1"/>
  <c r="GY85" i="13" s="1"/>
  <c r="GZ85" i="13" s="1"/>
  <c r="HA85" i="13" s="1"/>
  <c r="HB85" i="13" s="1"/>
  <c r="HC85" i="13" s="1"/>
  <c r="HD85" i="13" s="1"/>
  <c r="HE85" i="13" s="1"/>
  <c r="HF85" i="13" s="1"/>
  <c r="HG85" i="13" s="1"/>
  <c r="HH85" i="13" s="1"/>
  <c r="HI85" i="13" s="1"/>
  <c r="HJ85" i="13" s="1"/>
  <c r="HK85" i="13" s="1"/>
  <c r="HL85" i="13" s="1"/>
  <c r="HM85" i="13" s="1"/>
  <c r="HN85" i="13" s="1"/>
  <c r="HO85" i="13" s="1"/>
  <c r="HP85" i="13" s="1"/>
  <c r="HQ85" i="13" s="1"/>
  <c r="HR85" i="13" s="1"/>
  <c r="HS85" i="13" s="1"/>
  <c r="HT85" i="13" s="1"/>
  <c r="HU85" i="13" s="1"/>
  <c r="HV85" i="13" s="1"/>
  <c r="HW85" i="13" s="1"/>
  <c r="HX85" i="13" s="1"/>
  <c r="HY85" i="13" s="1"/>
  <c r="HZ85" i="13" s="1"/>
  <c r="IA85" i="13" s="1"/>
  <c r="IB85" i="13" s="1"/>
  <c r="IC85" i="13" s="1"/>
  <c r="ID85" i="13" s="1"/>
  <c r="IE85" i="13" s="1"/>
  <c r="IF85" i="13" s="1"/>
  <c r="IG85" i="13" s="1"/>
  <c r="IH85" i="13" s="1"/>
  <c r="II85" i="13" s="1"/>
  <c r="IJ85" i="13" s="1"/>
  <c r="IK85" i="13" s="1"/>
  <c r="IL85" i="13" s="1"/>
  <c r="IM85" i="13" s="1"/>
  <c r="IN85" i="13" s="1"/>
  <c r="IO85" i="13" s="1"/>
  <c r="IP85" i="13" s="1"/>
  <c r="IQ85" i="13" s="1"/>
  <c r="IR85" i="13" s="1"/>
  <c r="IS85" i="13" s="1"/>
  <c r="IT85" i="13" s="1"/>
  <c r="IU85" i="13" s="1"/>
  <c r="GB82" i="13"/>
  <c r="GC82" i="13" s="1"/>
  <c r="GD82" i="13" s="1"/>
  <c r="GE82" i="13" s="1"/>
  <c r="GF82" i="13" s="1"/>
  <c r="GG82" i="13" s="1"/>
  <c r="GH82" i="13" s="1"/>
  <c r="GI82" i="13" s="1"/>
  <c r="GJ82" i="13" s="1"/>
  <c r="GK82" i="13" s="1"/>
  <c r="GL82" i="13" s="1"/>
  <c r="GM82" i="13" s="1"/>
  <c r="GN82" i="13" s="1"/>
  <c r="GO82" i="13" s="1"/>
  <c r="GP82" i="13" s="1"/>
  <c r="GQ82" i="13" s="1"/>
  <c r="GR82" i="13" s="1"/>
  <c r="GS82" i="13" s="1"/>
  <c r="GT82" i="13" s="1"/>
  <c r="GU82" i="13" s="1"/>
  <c r="GV82" i="13" s="1"/>
  <c r="GW82" i="13" s="1"/>
  <c r="GX82" i="13" s="1"/>
  <c r="GY82" i="13" s="1"/>
  <c r="GZ82" i="13" s="1"/>
  <c r="HA82" i="13" s="1"/>
  <c r="HB82" i="13" s="1"/>
  <c r="HC82" i="13" s="1"/>
  <c r="HD82" i="13" s="1"/>
  <c r="HE82" i="13" s="1"/>
  <c r="HF82" i="13" s="1"/>
  <c r="HG82" i="13" s="1"/>
  <c r="HH82" i="13" s="1"/>
  <c r="HI82" i="13" s="1"/>
  <c r="HJ82" i="13" s="1"/>
  <c r="HK82" i="13" s="1"/>
  <c r="HL82" i="13" s="1"/>
  <c r="HM82" i="13" s="1"/>
  <c r="HN82" i="13" s="1"/>
  <c r="HO82" i="13" s="1"/>
  <c r="HP82" i="13" s="1"/>
  <c r="HQ82" i="13" s="1"/>
  <c r="HR82" i="13" s="1"/>
  <c r="HS82" i="13" s="1"/>
  <c r="HT82" i="13" s="1"/>
  <c r="HU82" i="13" s="1"/>
  <c r="HV82" i="13" s="1"/>
  <c r="HW82" i="13" s="1"/>
  <c r="HX82" i="13" s="1"/>
  <c r="HY82" i="13" s="1"/>
  <c r="HZ82" i="13" s="1"/>
  <c r="IA82" i="13" s="1"/>
  <c r="IB82" i="13" s="1"/>
  <c r="IC82" i="13" s="1"/>
  <c r="ID82" i="13" s="1"/>
  <c r="IE82" i="13" s="1"/>
  <c r="IF82" i="13" s="1"/>
  <c r="IG82" i="13" s="1"/>
  <c r="IH82" i="13" s="1"/>
  <c r="II82" i="13" s="1"/>
  <c r="IJ82" i="13" s="1"/>
  <c r="IK82" i="13" s="1"/>
  <c r="IL82" i="13" s="1"/>
  <c r="IM82" i="13" s="1"/>
  <c r="IN82" i="13" s="1"/>
  <c r="IO82" i="13" s="1"/>
  <c r="IP82" i="13" s="1"/>
  <c r="IQ82" i="13" s="1"/>
  <c r="IR82" i="13" s="1"/>
  <c r="IS82" i="13" s="1"/>
  <c r="IT82" i="13" s="1"/>
  <c r="IU82" i="13" s="1"/>
  <c r="GB70" i="13"/>
  <c r="GC70" i="13" s="1"/>
  <c r="GD70" i="13" s="1"/>
  <c r="GE70" i="13" s="1"/>
  <c r="GF70" i="13" s="1"/>
  <c r="GG70" i="13" s="1"/>
  <c r="GH70" i="13" s="1"/>
  <c r="GI70" i="13" s="1"/>
  <c r="GJ70" i="13" s="1"/>
  <c r="GK70" i="13" s="1"/>
  <c r="GL70" i="13" s="1"/>
  <c r="GM70" i="13" s="1"/>
  <c r="GN70" i="13" s="1"/>
  <c r="GO70" i="13" s="1"/>
  <c r="GP70" i="13" s="1"/>
  <c r="GQ70" i="13" s="1"/>
  <c r="GR70" i="13" s="1"/>
  <c r="GS70" i="13" s="1"/>
  <c r="GT70" i="13" s="1"/>
  <c r="GU70" i="13" s="1"/>
  <c r="GV70" i="13" s="1"/>
  <c r="GW70" i="13" s="1"/>
  <c r="GX70" i="13" s="1"/>
  <c r="GY70" i="13" s="1"/>
  <c r="GZ70" i="13" s="1"/>
  <c r="HA70" i="13" s="1"/>
  <c r="HB70" i="13" s="1"/>
  <c r="HC70" i="13" s="1"/>
  <c r="HD70" i="13" s="1"/>
  <c r="HE70" i="13" s="1"/>
  <c r="HF70" i="13" s="1"/>
  <c r="HG70" i="13" s="1"/>
  <c r="HH70" i="13" s="1"/>
  <c r="HI70" i="13" s="1"/>
  <c r="HJ70" i="13" s="1"/>
  <c r="HK70" i="13" s="1"/>
  <c r="HL70" i="13" s="1"/>
  <c r="HM70" i="13" s="1"/>
  <c r="HN70" i="13" s="1"/>
  <c r="HO70" i="13" s="1"/>
  <c r="HP70" i="13" s="1"/>
  <c r="HQ70" i="13" s="1"/>
  <c r="HR70" i="13" s="1"/>
  <c r="HS70" i="13" s="1"/>
  <c r="HT70" i="13" s="1"/>
  <c r="HU70" i="13" s="1"/>
  <c r="HV70" i="13" s="1"/>
  <c r="HW70" i="13" s="1"/>
  <c r="HX70" i="13" s="1"/>
  <c r="HY70" i="13" s="1"/>
  <c r="HZ70" i="13" s="1"/>
  <c r="IA70" i="13" s="1"/>
  <c r="IB70" i="13" s="1"/>
  <c r="IC70" i="13" s="1"/>
  <c r="ID70" i="13" s="1"/>
  <c r="IE70" i="13" s="1"/>
  <c r="IF70" i="13" s="1"/>
  <c r="IG70" i="13" s="1"/>
  <c r="IH70" i="13" s="1"/>
  <c r="II70" i="13" s="1"/>
  <c r="IJ70" i="13" s="1"/>
  <c r="IK70" i="13" s="1"/>
  <c r="IL70" i="13" s="1"/>
  <c r="IM70" i="13" s="1"/>
  <c r="IN70" i="13" s="1"/>
  <c r="IO70" i="13" s="1"/>
  <c r="IP70" i="13" s="1"/>
  <c r="IQ70" i="13" s="1"/>
  <c r="IR70" i="13" s="1"/>
  <c r="IS70" i="13" s="1"/>
  <c r="IT70" i="13" s="1"/>
  <c r="IU70" i="13" s="1"/>
  <c r="GB80" i="13"/>
  <c r="GC80" i="13" s="1"/>
  <c r="GD80" i="13" s="1"/>
  <c r="GE80" i="13" s="1"/>
  <c r="GF80" i="13" s="1"/>
  <c r="GG80" i="13" s="1"/>
  <c r="GH80" i="13" s="1"/>
  <c r="GI80" i="13" s="1"/>
  <c r="GJ80" i="13" s="1"/>
  <c r="GK80" i="13" s="1"/>
  <c r="GL80" i="13" s="1"/>
  <c r="GM80" i="13" s="1"/>
  <c r="GN80" i="13" s="1"/>
  <c r="GO80" i="13" s="1"/>
  <c r="GP80" i="13" s="1"/>
  <c r="GQ80" i="13" s="1"/>
  <c r="GR80" i="13" s="1"/>
  <c r="GS80" i="13" s="1"/>
  <c r="GT80" i="13" s="1"/>
  <c r="GU80" i="13" s="1"/>
  <c r="GV80" i="13" s="1"/>
  <c r="GW80" i="13" s="1"/>
  <c r="GX80" i="13" s="1"/>
  <c r="GY80" i="13" s="1"/>
  <c r="GZ80" i="13" s="1"/>
  <c r="HA80" i="13" s="1"/>
  <c r="HB80" i="13" s="1"/>
  <c r="HC80" i="13" s="1"/>
  <c r="HD80" i="13" s="1"/>
  <c r="HE80" i="13" s="1"/>
  <c r="HF80" i="13" s="1"/>
  <c r="HG80" i="13" s="1"/>
  <c r="HH80" i="13" s="1"/>
  <c r="HI80" i="13" s="1"/>
  <c r="HJ80" i="13" s="1"/>
  <c r="HK80" i="13" s="1"/>
  <c r="HL80" i="13" s="1"/>
  <c r="HM80" i="13" s="1"/>
  <c r="HN80" i="13" s="1"/>
  <c r="HO80" i="13" s="1"/>
  <c r="HP80" i="13" s="1"/>
  <c r="HQ80" i="13" s="1"/>
  <c r="HR80" i="13" s="1"/>
  <c r="HS80" i="13" s="1"/>
  <c r="HT80" i="13" s="1"/>
  <c r="HU80" i="13" s="1"/>
  <c r="HV80" i="13" s="1"/>
  <c r="HW80" i="13" s="1"/>
  <c r="HX80" i="13" s="1"/>
  <c r="HY80" i="13" s="1"/>
  <c r="HZ80" i="13" s="1"/>
  <c r="IA80" i="13" s="1"/>
  <c r="IB80" i="13" s="1"/>
  <c r="IC80" i="13" s="1"/>
  <c r="ID80" i="13" s="1"/>
  <c r="IE80" i="13" s="1"/>
  <c r="IF80" i="13" s="1"/>
  <c r="IG80" i="13" s="1"/>
  <c r="IH80" i="13" s="1"/>
  <c r="II80" i="13" s="1"/>
  <c r="IJ80" i="13" s="1"/>
  <c r="IK80" i="13" s="1"/>
  <c r="IL80" i="13" s="1"/>
  <c r="IM80" i="13" s="1"/>
  <c r="IN80" i="13" s="1"/>
  <c r="IO80" i="13" s="1"/>
  <c r="IP80" i="13" s="1"/>
  <c r="IQ80" i="13" s="1"/>
  <c r="IR80" i="13" s="1"/>
  <c r="IS80" i="13" s="1"/>
  <c r="IT80" i="13" s="1"/>
  <c r="IU80" i="13" s="1"/>
  <c r="GB84" i="13"/>
  <c r="GC84" i="13" s="1"/>
  <c r="GD84" i="13" s="1"/>
  <c r="GE84" i="13" s="1"/>
  <c r="GF84" i="13" s="1"/>
  <c r="GG84" i="13" s="1"/>
  <c r="GH84" i="13" s="1"/>
  <c r="GI84" i="13" s="1"/>
  <c r="GJ84" i="13" s="1"/>
  <c r="GK84" i="13" s="1"/>
  <c r="GL84" i="13" s="1"/>
  <c r="GM84" i="13" s="1"/>
  <c r="GN84" i="13" s="1"/>
  <c r="GO84" i="13" s="1"/>
  <c r="GP84" i="13" s="1"/>
  <c r="GQ84" i="13" s="1"/>
  <c r="GR84" i="13" s="1"/>
  <c r="GS84" i="13" s="1"/>
  <c r="GT84" i="13" s="1"/>
  <c r="GU84" i="13" s="1"/>
  <c r="GV84" i="13" s="1"/>
  <c r="GW84" i="13" s="1"/>
  <c r="GX84" i="13" s="1"/>
  <c r="GY84" i="13" s="1"/>
  <c r="GZ84" i="13" s="1"/>
  <c r="HA84" i="13" s="1"/>
  <c r="HB84" i="13" s="1"/>
  <c r="HC84" i="13" s="1"/>
  <c r="HD84" i="13" s="1"/>
  <c r="HE84" i="13" s="1"/>
  <c r="HF84" i="13" s="1"/>
  <c r="HG84" i="13" s="1"/>
  <c r="HH84" i="13" s="1"/>
  <c r="HI84" i="13" s="1"/>
  <c r="HJ84" i="13" s="1"/>
  <c r="HK84" i="13" s="1"/>
  <c r="HL84" i="13" s="1"/>
  <c r="HM84" i="13" s="1"/>
  <c r="HN84" i="13" s="1"/>
  <c r="HO84" i="13" s="1"/>
  <c r="HP84" i="13" s="1"/>
  <c r="HQ84" i="13" s="1"/>
  <c r="HR84" i="13" s="1"/>
  <c r="HS84" i="13" s="1"/>
  <c r="HT84" i="13" s="1"/>
  <c r="HU84" i="13" s="1"/>
  <c r="HV84" i="13" s="1"/>
  <c r="HW84" i="13" s="1"/>
  <c r="HX84" i="13" s="1"/>
  <c r="HY84" i="13" s="1"/>
  <c r="HZ84" i="13" s="1"/>
  <c r="IA84" i="13" s="1"/>
  <c r="IB84" i="13" s="1"/>
  <c r="IC84" i="13" s="1"/>
  <c r="ID84" i="13" s="1"/>
  <c r="IE84" i="13" s="1"/>
  <c r="IF84" i="13" s="1"/>
  <c r="IG84" i="13" s="1"/>
  <c r="IH84" i="13" s="1"/>
  <c r="II84" i="13" s="1"/>
  <c r="IJ84" i="13" s="1"/>
  <c r="IK84" i="13" s="1"/>
  <c r="IL84" i="13" s="1"/>
  <c r="IM84" i="13" s="1"/>
  <c r="IN84" i="13" s="1"/>
  <c r="IO84" i="13" s="1"/>
  <c r="IP84" i="13" s="1"/>
  <c r="IQ84" i="13" s="1"/>
  <c r="IR84" i="13" s="1"/>
  <c r="IS84" i="13" s="1"/>
  <c r="IT84" i="13" s="1"/>
  <c r="IU84" i="13" s="1"/>
  <c r="GB88" i="13"/>
  <c r="GC88" i="13" s="1"/>
  <c r="GD88" i="13" s="1"/>
  <c r="GE88" i="13" s="1"/>
  <c r="GF88" i="13" s="1"/>
  <c r="GG88" i="13" s="1"/>
  <c r="GH88" i="13" s="1"/>
  <c r="GI88" i="13" s="1"/>
  <c r="GJ88" i="13" s="1"/>
  <c r="GK88" i="13" s="1"/>
  <c r="GL88" i="13" s="1"/>
  <c r="GM88" i="13" s="1"/>
  <c r="GN88" i="13" s="1"/>
  <c r="GO88" i="13" s="1"/>
  <c r="GP88" i="13" s="1"/>
  <c r="GQ88" i="13" s="1"/>
  <c r="GR88" i="13" s="1"/>
  <c r="GS88" i="13" s="1"/>
  <c r="GT88" i="13" s="1"/>
  <c r="GU88" i="13" s="1"/>
  <c r="GV88" i="13" s="1"/>
  <c r="GW88" i="13" s="1"/>
  <c r="GX88" i="13" s="1"/>
  <c r="GY88" i="13" s="1"/>
  <c r="GZ88" i="13" s="1"/>
  <c r="HA88" i="13" s="1"/>
  <c r="HB88" i="13" s="1"/>
  <c r="HC88" i="13" s="1"/>
  <c r="HD88" i="13" s="1"/>
  <c r="HE88" i="13" s="1"/>
  <c r="HF88" i="13" s="1"/>
  <c r="HG88" i="13" s="1"/>
  <c r="HH88" i="13" s="1"/>
  <c r="HI88" i="13" s="1"/>
  <c r="HJ88" i="13" s="1"/>
  <c r="HK88" i="13" s="1"/>
  <c r="HL88" i="13" s="1"/>
  <c r="HM88" i="13" s="1"/>
  <c r="HN88" i="13" s="1"/>
  <c r="HO88" i="13" s="1"/>
  <c r="HP88" i="13" s="1"/>
  <c r="HQ88" i="13" s="1"/>
  <c r="HR88" i="13" s="1"/>
  <c r="HS88" i="13" s="1"/>
  <c r="HT88" i="13" s="1"/>
  <c r="HU88" i="13" s="1"/>
  <c r="HV88" i="13" s="1"/>
  <c r="HW88" i="13" s="1"/>
  <c r="HX88" i="13" s="1"/>
  <c r="HY88" i="13" s="1"/>
  <c r="HZ88" i="13" s="1"/>
  <c r="IA88" i="13" s="1"/>
  <c r="IB88" i="13" s="1"/>
  <c r="IC88" i="13" s="1"/>
  <c r="ID88" i="13" s="1"/>
  <c r="IE88" i="13" s="1"/>
  <c r="IF88" i="13" s="1"/>
  <c r="IG88" i="13" s="1"/>
  <c r="IH88" i="13" s="1"/>
  <c r="II88" i="13" s="1"/>
  <c r="IJ88" i="13" s="1"/>
  <c r="IK88" i="13" s="1"/>
  <c r="IL88" i="13" s="1"/>
  <c r="IM88" i="13" s="1"/>
  <c r="IN88" i="13" s="1"/>
  <c r="IO88" i="13" s="1"/>
  <c r="IP88" i="13" s="1"/>
  <c r="IQ88" i="13" s="1"/>
  <c r="IR88" i="13" s="1"/>
  <c r="IS88" i="13" s="1"/>
  <c r="IT88" i="13" s="1"/>
  <c r="IU88" i="13" s="1"/>
  <c r="GB78" i="13"/>
  <c r="GC78" i="13" s="1"/>
  <c r="GD78" i="13" s="1"/>
  <c r="GE78" i="13" s="1"/>
  <c r="GF78" i="13" s="1"/>
  <c r="GG78" i="13" s="1"/>
  <c r="GH78" i="13" s="1"/>
  <c r="GI78" i="13" s="1"/>
  <c r="GJ78" i="13" s="1"/>
  <c r="GK78" i="13" s="1"/>
  <c r="GL78" i="13" s="1"/>
  <c r="GM78" i="13" s="1"/>
  <c r="GN78" i="13" s="1"/>
  <c r="GO78" i="13" s="1"/>
  <c r="GP78" i="13" s="1"/>
  <c r="GQ78" i="13" s="1"/>
  <c r="GR78" i="13" s="1"/>
  <c r="GS78" i="13" s="1"/>
  <c r="GT78" i="13" s="1"/>
  <c r="GU78" i="13" s="1"/>
  <c r="GV78" i="13" s="1"/>
  <c r="GW78" i="13" s="1"/>
  <c r="GX78" i="13" s="1"/>
  <c r="GY78" i="13" s="1"/>
  <c r="GZ78" i="13" s="1"/>
  <c r="HA78" i="13" s="1"/>
  <c r="HB78" i="13" s="1"/>
  <c r="HC78" i="13" s="1"/>
  <c r="HD78" i="13" s="1"/>
  <c r="HE78" i="13" s="1"/>
  <c r="HF78" i="13" s="1"/>
  <c r="HG78" i="13" s="1"/>
  <c r="HH78" i="13" s="1"/>
  <c r="HI78" i="13" s="1"/>
  <c r="HJ78" i="13" s="1"/>
  <c r="HK78" i="13" s="1"/>
  <c r="HL78" i="13" s="1"/>
  <c r="HM78" i="13" s="1"/>
  <c r="HN78" i="13" s="1"/>
  <c r="HO78" i="13" s="1"/>
  <c r="HP78" i="13" s="1"/>
  <c r="HQ78" i="13" s="1"/>
  <c r="HR78" i="13" s="1"/>
  <c r="HS78" i="13" s="1"/>
  <c r="HT78" i="13" s="1"/>
  <c r="HU78" i="13" s="1"/>
  <c r="HV78" i="13" s="1"/>
  <c r="HW78" i="13" s="1"/>
  <c r="HX78" i="13" s="1"/>
  <c r="HY78" i="13" s="1"/>
  <c r="HZ78" i="13" s="1"/>
  <c r="IA78" i="13" s="1"/>
  <c r="IB78" i="13" s="1"/>
  <c r="IC78" i="13" s="1"/>
  <c r="ID78" i="13" s="1"/>
  <c r="IE78" i="13" s="1"/>
  <c r="IF78" i="13" s="1"/>
  <c r="IG78" i="13" s="1"/>
  <c r="IH78" i="13" s="1"/>
  <c r="II78" i="13" s="1"/>
  <c r="IJ78" i="13" s="1"/>
  <c r="IK78" i="13" s="1"/>
  <c r="IL78" i="13" s="1"/>
  <c r="IM78" i="13" s="1"/>
  <c r="IN78" i="13" s="1"/>
  <c r="IO78" i="13" s="1"/>
  <c r="IP78" i="13" s="1"/>
  <c r="IQ78" i="13" s="1"/>
  <c r="IR78" i="13" s="1"/>
  <c r="IS78" i="13" s="1"/>
  <c r="IT78" i="13" s="1"/>
  <c r="IU78" i="13" s="1"/>
  <c r="GB73" i="13"/>
  <c r="GC73" i="13" s="1"/>
  <c r="GD73" i="13" s="1"/>
  <c r="GE73" i="13" s="1"/>
  <c r="GF73" i="13" s="1"/>
  <c r="GG73" i="13" s="1"/>
  <c r="GH73" i="13" s="1"/>
  <c r="GI73" i="13" s="1"/>
  <c r="GJ73" i="13" s="1"/>
  <c r="GK73" i="13" s="1"/>
  <c r="GL73" i="13" s="1"/>
  <c r="GM73" i="13" s="1"/>
  <c r="GN73" i="13" s="1"/>
  <c r="GO73" i="13" s="1"/>
  <c r="GP73" i="13" s="1"/>
  <c r="GQ73" i="13" s="1"/>
  <c r="GR73" i="13" s="1"/>
  <c r="GS73" i="13" s="1"/>
  <c r="GT73" i="13" s="1"/>
  <c r="GU73" i="13" s="1"/>
  <c r="GV73" i="13" s="1"/>
  <c r="GW73" i="13" s="1"/>
  <c r="GX73" i="13" s="1"/>
  <c r="GY73" i="13" s="1"/>
  <c r="GZ73" i="13" s="1"/>
  <c r="HA73" i="13" s="1"/>
  <c r="HB73" i="13" s="1"/>
  <c r="HC73" i="13" s="1"/>
  <c r="HD73" i="13" s="1"/>
  <c r="HE73" i="13" s="1"/>
  <c r="HF73" i="13" s="1"/>
  <c r="HG73" i="13" s="1"/>
  <c r="HH73" i="13" s="1"/>
  <c r="HI73" i="13" s="1"/>
  <c r="HJ73" i="13" s="1"/>
  <c r="HK73" i="13" s="1"/>
  <c r="HL73" i="13" s="1"/>
  <c r="HM73" i="13" s="1"/>
  <c r="HN73" i="13" s="1"/>
  <c r="HO73" i="13" s="1"/>
  <c r="HP73" i="13" s="1"/>
  <c r="HQ73" i="13" s="1"/>
  <c r="HR73" i="13" s="1"/>
  <c r="HS73" i="13" s="1"/>
  <c r="HT73" i="13" s="1"/>
  <c r="HU73" i="13" s="1"/>
  <c r="HV73" i="13" s="1"/>
  <c r="HW73" i="13" s="1"/>
  <c r="HX73" i="13" s="1"/>
  <c r="HY73" i="13" s="1"/>
  <c r="HZ73" i="13" s="1"/>
  <c r="IA73" i="13" s="1"/>
  <c r="IB73" i="13" s="1"/>
  <c r="IC73" i="13" s="1"/>
  <c r="ID73" i="13" s="1"/>
  <c r="IE73" i="13" s="1"/>
  <c r="IF73" i="13" s="1"/>
  <c r="IG73" i="13" s="1"/>
  <c r="IH73" i="13" s="1"/>
  <c r="II73" i="13" s="1"/>
  <c r="IJ73" i="13" s="1"/>
  <c r="IK73" i="13" s="1"/>
  <c r="IL73" i="13" s="1"/>
  <c r="IM73" i="13" s="1"/>
  <c r="IN73" i="13" s="1"/>
  <c r="IO73" i="13" s="1"/>
  <c r="IP73" i="13" s="1"/>
  <c r="IQ73" i="13" s="1"/>
  <c r="IR73" i="13" s="1"/>
  <c r="IS73" i="13" s="1"/>
  <c r="IT73" i="13" s="1"/>
  <c r="IU73" i="13" s="1"/>
  <c r="GB72" i="13"/>
  <c r="GC72" i="13" s="1"/>
  <c r="GD72" i="13" s="1"/>
  <c r="GE72" i="13" s="1"/>
  <c r="GF72" i="13" s="1"/>
  <c r="GG72" i="13" s="1"/>
  <c r="GH72" i="13" s="1"/>
  <c r="GI72" i="13" s="1"/>
  <c r="GJ72" i="13" s="1"/>
  <c r="GK72" i="13" s="1"/>
  <c r="GL72" i="13" s="1"/>
  <c r="GM72" i="13" s="1"/>
  <c r="GN72" i="13" s="1"/>
  <c r="GO72" i="13" s="1"/>
  <c r="GP72" i="13" s="1"/>
  <c r="GQ72" i="13" s="1"/>
  <c r="GR72" i="13" s="1"/>
  <c r="GS72" i="13" s="1"/>
  <c r="GT72" i="13" s="1"/>
  <c r="GU72" i="13" s="1"/>
  <c r="GV72" i="13" s="1"/>
  <c r="GW72" i="13" s="1"/>
  <c r="GX72" i="13" s="1"/>
  <c r="GY72" i="13" s="1"/>
  <c r="GZ72" i="13" s="1"/>
  <c r="HA72" i="13" s="1"/>
  <c r="HB72" i="13" s="1"/>
  <c r="HC72" i="13" s="1"/>
  <c r="HD72" i="13" s="1"/>
  <c r="HE72" i="13" s="1"/>
  <c r="HF72" i="13" s="1"/>
  <c r="HG72" i="13" s="1"/>
  <c r="HH72" i="13" s="1"/>
  <c r="HI72" i="13" s="1"/>
  <c r="HJ72" i="13" s="1"/>
  <c r="HK72" i="13" s="1"/>
  <c r="HL72" i="13" s="1"/>
  <c r="HM72" i="13" s="1"/>
  <c r="HN72" i="13" s="1"/>
  <c r="HO72" i="13" s="1"/>
  <c r="HP72" i="13" s="1"/>
  <c r="HQ72" i="13" s="1"/>
  <c r="HR72" i="13" s="1"/>
  <c r="HS72" i="13" s="1"/>
  <c r="HT72" i="13" s="1"/>
  <c r="HU72" i="13" s="1"/>
  <c r="HV72" i="13" s="1"/>
  <c r="HW72" i="13" s="1"/>
  <c r="HX72" i="13" s="1"/>
  <c r="HY72" i="13" s="1"/>
  <c r="HZ72" i="13" s="1"/>
  <c r="IA72" i="13" s="1"/>
  <c r="IB72" i="13" s="1"/>
  <c r="IC72" i="13" s="1"/>
  <c r="ID72" i="13" s="1"/>
  <c r="IE72" i="13" s="1"/>
  <c r="IF72" i="13" s="1"/>
  <c r="IG72" i="13" s="1"/>
  <c r="IH72" i="13" s="1"/>
  <c r="II72" i="13" s="1"/>
  <c r="IJ72" i="13" s="1"/>
  <c r="IK72" i="13" s="1"/>
  <c r="IL72" i="13" s="1"/>
  <c r="IM72" i="13" s="1"/>
  <c r="IN72" i="13" s="1"/>
  <c r="IO72" i="13" s="1"/>
  <c r="IP72" i="13" s="1"/>
  <c r="IQ72" i="13" s="1"/>
  <c r="IR72" i="13" s="1"/>
  <c r="IS72" i="13" s="1"/>
  <c r="IT72" i="13" s="1"/>
  <c r="IU72" i="13" s="1"/>
  <c r="GB92" i="13"/>
  <c r="GC92" i="13" s="1"/>
  <c r="GD92" i="13" s="1"/>
  <c r="GE92" i="13" s="1"/>
  <c r="GF92" i="13" s="1"/>
  <c r="GG92" i="13" s="1"/>
  <c r="GH92" i="13" s="1"/>
  <c r="GI92" i="13" s="1"/>
  <c r="GJ92" i="13" s="1"/>
  <c r="GK92" i="13" s="1"/>
  <c r="GL92" i="13" s="1"/>
  <c r="GM92" i="13" s="1"/>
  <c r="GN92" i="13" s="1"/>
  <c r="GO92" i="13" s="1"/>
  <c r="GP92" i="13" s="1"/>
  <c r="GQ92" i="13" s="1"/>
  <c r="GR92" i="13" s="1"/>
  <c r="GS92" i="13" s="1"/>
  <c r="GT92" i="13" s="1"/>
  <c r="GU92" i="13" s="1"/>
  <c r="GV92" i="13" s="1"/>
  <c r="GW92" i="13" s="1"/>
  <c r="GX92" i="13" s="1"/>
  <c r="GY92" i="13" s="1"/>
  <c r="GZ92" i="13" s="1"/>
  <c r="HA92" i="13" s="1"/>
  <c r="HB92" i="13" s="1"/>
  <c r="HC92" i="13" s="1"/>
  <c r="HD92" i="13" s="1"/>
  <c r="HE92" i="13" s="1"/>
  <c r="HF92" i="13" s="1"/>
  <c r="HG92" i="13" s="1"/>
  <c r="HH92" i="13" s="1"/>
  <c r="HI92" i="13" s="1"/>
  <c r="HJ92" i="13" s="1"/>
  <c r="HK92" i="13" s="1"/>
  <c r="HL92" i="13" s="1"/>
  <c r="HM92" i="13" s="1"/>
  <c r="HN92" i="13" s="1"/>
  <c r="HO92" i="13" s="1"/>
  <c r="HP92" i="13" s="1"/>
  <c r="HQ92" i="13" s="1"/>
  <c r="HR92" i="13" s="1"/>
  <c r="HS92" i="13" s="1"/>
  <c r="HT92" i="13" s="1"/>
  <c r="HU92" i="13" s="1"/>
  <c r="HV92" i="13" s="1"/>
  <c r="HW92" i="13" s="1"/>
  <c r="HX92" i="13" s="1"/>
  <c r="HY92" i="13" s="1"/>
  <c r="HZ92" i="13" s="1"/>
  <c r="IA92" i="13" s="1"/>
  <c r="IB92" i="13" s="1"/>
  <c r="IC92" i="13" s="1"/>
  <c r="ID92" i="13" s="1"/>
  <c r="IE92" i="13" s="1"/>
  <c r="IF92" i="13" s="1"/>
  <c r="IG92" i="13" s="1"/>
  <c r="IH92" i="13" s="1"/>
  <c r="II92" i="13" s="1"/>
  <c r="IJ92" i="13" s="1"/>
  <c r="IK92" i="13" s="1"/>
  <c r="IL92" i="13" s="1"/>
  <c r="IM92" i="13" s="1"/>
  <c r="IN92" i="13" s="1"/>
  <c r="IO92" i="13" s="1"/>
  <c r="IP92" i="13" s="1"/>
  <c r="IQ92" i="13" s="1"/>
  <c r="IR92" i="13" s="1"/>
  <c r="IS92" i="13" s="1"/>
  <c r="IT92" i="13" s="1"/>
  <c r="IU92" i="13" s="1"/>
  <c r="GB76" i="13"/>
  <c r="GC76" i="13" s="1"/>
  <c r="GD76" i="13" s="1"/>
  <c r="GE76" i="13" s="1"/>
  <c r="GF76" i="13" s="1"/>
  <c r="GG76" i="13" s="1"/>
  <c r="GH76" i="13" s="1"/>
  <c r="GI76" i="13" s="1"/>
  <c r="GJ76" i="13" s="1"/>
  <c r="GK76" i="13" s="1"/>
  <c r="GL76" i="13" s="1"/>
  <c r="GM76" i="13" s="1"/>
  <c r="GN76" i="13" s="1"/>
  <c r="GO76" i="13" s="1"/>
  <c r="GP76" i="13" s="1"/>
  <c r="GQ76" i="13" s="1"/>
  <c r="GR76" i="13" s="1"/>
  <c r="GS76" i="13" s="1"/>
  <c r="GT76" i="13" s="1"/>
  <c r="GU76" i="13" s="1"/>
  <c r="GV76" i="13" s="1"/>
  <c r="GW76" i="13" s="1"/>
  <c r="GX76" i="13" s="1"/>
  <c r="GY76" i="13" s="1"/>
  <c r="GZ76" i="13" s="1"/>
  <c r="HA76" i="13" s="1"/>
  <c r="HB76" i="13" s="1"/>
  <c r="HC76" i="13" s="1"/>
  <c r="HD76" i="13" s="1"/>
  <c r="HE76" i="13" s="1"/>
  <c r="HF76" i="13" s="1"/>
  <c r="HG76" i="13" s="1"/>
  <c r="HH76" i="13" s="1"/>
  <c r="HI76" i="13" s="1"/>
  <c r="HJ76" i="13" s="1"/>
  <c r="HK76" i="13" s="1"/>
  <c r="HL76" i="13" s="1"/>
  <c r="HM76" i="13" s="1"/>
  <c r="HN76" i="13" s="1"/>
  <c r="HO76" i="13" s="1"/>
  <c r="HP76" i="13" s="1"/>
  <c r="HQ76" i="13" s="1"/>
  <c r="HR76" i="13" s="1"/>
  <c r="HS76" i="13" s="1"/>
  <c r="HT76" i="13" s="1"/>
  <c r="HU76" i="13" s="1"/>
  <c r="HV76" i="13" s="1"/>
  <c r="HW76" i="13" s="1"/>
  <c r="HX76" i="13" s="1"/>
  <c r="HY76" i="13" s="1"/>
  <c r="HZ76" i="13" s="1"/>
  <c r="IA76" i="13" s="1"/>
  <c r="IB76" i="13" s="1"/>
  <c r="IC76" i="13" s="1"/>
  <c r="ID76" i="13" s="1"/>
  <c r="IE76" i="13" s="1"/>
  <c r="IF76" i="13" s="1"/>
  <c r="IG76" i="13" s="1"/>
  <c r="IH76" i="13" s="1"/>
  <c r="II76" i="13" s="1"/>
  <c r="IJ76" i="13" s="1"/>
  <c r="IK76" i="13" s="1"/>
  <c r="IL76" i="13" s="1"/>
  <c r="IM76" i="13" s="1"/>
  <c r="IN76" i="13" s="1"/>
  <c r="IO76" i="13" s="1"/>
  <c r="IP76" i="13" s="1"/>
  <c r="IQ76" i="13" s="1"/>
  <c r="IR76" i="13" s="1"/>
  <c r="IS76" i="13" s="1"/>
  <c r="IT76" i="13" s="1"/>
  <c r="IU76" i="13" s="1"/>
  <c r="GB83" i="13"/>
  <c r="GC83" i="13" s="1"/>
  <c r="GD83" i="13" s="1"/>
  <c r="GE83" i="13" s="1"/>
  <c r="GF83" i="13" s="1"/>
  <c r="GG83" i="13" s="1"/>
  <c r="GH83" i="13" s="1"/>
  <c r="GI83" i="13" s="1"/>
  <c r="GJ83" i="13" s="1"/>
  <c r="GK83" i="13" s="1"/>
  <c r="GL83" i="13" s="1"/>
  <c r="GM83" i="13" s="1"/>
  <c r="GN83" i="13" s="1"/>
  <c r="GO83" i="13" s="1"/>
  <c r="GP83" i="13" s="1"/>
  <c r="GQ83" i="13" s="1"/>
  <c r="GR83" i="13" s="1"/>
  <c r="GS83" i="13" s="1"/>
  <c r="GT83" i="13" s="1"/>
  <c r="GU83" i="13" s="1"/>
  <c r="GV83" i="13" s="1"/>
  <c r="GW83" i="13" s="1"/>
  <c r="GX83" i="13" s="1"/>
  <c r="GY83" i="13" s="1"/>
  <c r="GZ83" i="13" s="1"/>
  <c r="HA83" i="13" s="1"/>
  <c r="HB83" i="13" s="1"/>
  <c r="HC83" i="13" s="1"/>
  <c r="HD83" i="13" s="1"/>
  <c r="HE83" i="13" s="1"/>
  <c r="HF83" i="13" s="1"/>
  <c r="HG83" i="13" s="1"/>
  <c r="HH83" i="13" s="1"/>
  <c r="HI83" i="13" s="1"/>
  <c r="HJ83" i="13" s="1"/>
  <c r="HK83" i="13" s="1"/>
  <c r="HL83" i="13" s="1"/>
  <c r="HM83" i="13" s="1"/>
  <c r="HN83" i="13" s="1"/>
  <c r="HO83" i="13" s="1"/>
  <c r="HP83" i="13" s="1"/>
  <c r="HQ83" i="13" s="1"/>
  <c r="HR83" i="13" s="1"/>
  <c r="HS83" i="13" s="1"/>
  <c r="HT83" i="13" s="1"/>
  <c r="HU83" i="13" s="1"/>
  <c r="HV83" i="13" s="1"/>
  <c r="HW83" i="13" s="1"/>
  <c r="HX83" i="13" s="1"/>
  <c r="HY83" i="13" s="1"/>
  <c r="HZ83" i="13" s="1"/>
  <c r="IA83" i="13" s="1"/>
  <c r="IB83" i="13" s="1"/>
  <c r="IC83" i="13" s="1"/>
  <c r="ID83" i="13" s="1"/>
  <c r="IE83" i="13" s="1"/>
  <c r="IF83" i="13" s="1"/>
  <c r="IG83" i="13" s="1"/>
  <c r="IH83" i="13" s="1"/>
  <c r="II83" i="13" s="1"/>
  <c r="IJ83" i="13" s="1"/>
  <c r="IK83" i="13" s="1"/>
  <c r="IL83" i="13" s="1"/>
  <c r="IM83" i="13" s="1"/>
  <c r="IN83" i="13" s="1"/>
  <c r="IO83" i="13" s="1"/>
  <c r="IP83" i="13" s="1"/>
  <c r="IQ83" i="13" s="1"/>
  <c r="IR83" i="13" s="1"/>
  <c r="IS83" i="13" s="1"/>
  <c r="IT83" i="13" s="1"/>
  <c r="IU83" i="13" s="1"/>
  <c r="GB79" i="13"/>
  <c r="GC79" i="13" s="1"/>
  <c r="GD79" i="13" s="1"/>
  <c r="GE79" i="13" s="1"/>
  <c r="GF79" i="13" s="1"/>
  <c r="GG79" i="13" s="1"/>
  <c r="GH79" i="13" s="1"/>
  <c r="GI79" i="13" s="1"/>
  <c r="GJ79" i="13" s="1"/>
  <c r="GK79" i="13" s="1"/>
  <c r="GL79" i="13" s="1"/>
  <c r="GM79" i="13" s="1"/>
  <c r="GN79" i="13" s="1"/>
  <c r="GO79" i="13" s="1"/>
  <c r="GP79" i="13" s="1"/>
  <c r="GQ79" i="13" s="1"/>
  <c r="GR79" i="13" s="1"/>
  <c r="GS79" i="13" s="1"/>
  <c r="GT79" i="13" s="1"/>
  <c r="GU79" i="13" s="1"/>
  <c r="GV79" i="13" s="1"/>
  <c r="GW79" i="13" s="1"/>
  <c r="GX79" i="13" s="1"/>
  <c r="GY79" i="13" s="1"/>
  <c r="GZ79" i="13" s="1"/>
  <c r="HA79" i="13" s="1"/>
  <c r="HB79" i="13" s="1"/>
  <c r="HC79" i="13" s="1"/>
  <c r="HD79" i="13" s="1"/>
  <c r="HE79" i="13" s="1"/>
  <c r="HF79" i="13" s="1"/>
  <c r="HG79" i="13" s="1"/>
  <c r="HH79" i="13" s="1"/>
  <c r="HI79" i="13" s="1"/>
  <c r="HJ79" i="13" s="1"/>
  <c r="HK79" i="13" s="1"/>
  <c r="HL79" i="13" s="1"/>
  <c r="HM79" i="13" s="1"/>
  <c r="HN79" i="13" s="1"/>
  <c r="HO79" i="13" s="1"/>
  <c r="HP79" i="13" s="1"/>
  <c r="HQ79" i="13" s="1"/>
  <c r="HR79" i="13" s="1"/>
  <c r="HS79" i="13" s="1"/>
  <c r="HT79" i="13" s="1"/>
  <c r="HU79" i="13" s="1"/>
  <c r="HV79" i="13" s="1"/>
  <c r="HW79" i="13" s="1"/>
  <c r="HX79" i="13" s="1"/>
  <c r="HY79" i="13" s="1"/>
  <c r="HZ79" i="13" s="1"/>
  <c r="IA79" i="13" s="1"/>
  <c r="IB79" i="13" s="1"/>
  <c r="IC79" i="13" s="1"/>
  <c r="ID79" i="13" s="1"/>
  <c r="IE79" i="13" s="1"/>
  <c r="IF79" i="13" s="1"/>
  <c r="IG79" i="13" s="1"/>
  <c r="IH79" i="13" s="1"/>
  <c r="II79" i="13" s="1"/>
  <c r="IJ79" i="13" s="1"/>
  <c r="IK79" i="13" s="1"/>
  <c r="IL79" i="13" s="1"/>
  <c r="IM79" i="13" s="1"/>
  <c r="IN79" i="13" s="1"/>
  <c r="IO79" i="13" s="1"/>
  <c r="IP79" i="13" s="1"/>
  <c r="IQ79" i="13" s="1"/>
  <c r="IR79" i="13" s="1"/>
  <c r="IS79" i="13" s="1"/>
  <c r="IT79" i="13" s="1"/>
  <c r="IU79" i="13" s="1"/>
  <c r="GB74" i="13"/>
  <c r="GC74" i="13" s="1"/>
  <c r="GD74" i="13" s="1"/>
  <c r="GE74" i="13" s="1"/>
  <c r="GF74" i="13" s="1"/>
  <c r="GG74" i="13" s="1"/>
  <c r="GH74" i="13" s="1"/>
  <c r="GI74" i="13" s="1"/>
  <c r="GJ74" i="13" s="1"/>
  <c r="GK74" i="13" s="1"/>
  <c r="GL74" i="13" s="1"/>
  <c r="GM74" i="13" s="1"/>
  <c r="GN74" i="13" s="1"/>
  <c r="GO74" i="13" s="1"/>
  <c r="GP74" i="13" s="1"/>
  <c r="GQ74" i="13" s="1"/>
  <c r="GR74" i="13" s="1"/>
  <c r="GS74" i="13" s="1"/>
  <c r="GT74" i="13" s="1"/>
  <c r="GU74" i="13" s="1"/>
  <c r="GV74" i="13" s="1"/>
  <c r="GW74" i="13" s="1"/>
  <c r="GX74" i="13" s="1"/>
  <c r="GY74" i="13" s="1"/>
  <c r="GZ74" i="13" s="1"/>
  <c r="HA74" i="13" s="1"/>
  <c r="HB74" i="13" s="1"/>
  <c r="HC74" i="13" s="1"/>
  <c r="HD74" i="13" s="1"/>
  <c r="HE74" i="13" s="1"/>
  <c r="HF74" i="13" s="1"/>
  <c r="HG74" i="13" s="1"/>
  <c r="HH74" i="13" s="1"/>
  <c r="HI74" i="13" s="1"/>
  <c r="HJ74" i="13" s="1"/>
  <c r="HK74" i="13" s="1"/>
  <c r="HL74" i="13" s="1"/>
  <c r="HM74" i="13" s="1"/>
  <c r="HN74" i="13" s="1"/>
  <c r="HO74" i="13" s="1"/>
  <c r="HP74" i="13" s="1"/>
  <c r="HQ74" i="13" s="1"/>
  <c r="HR74" i="13" s="1"/>
  <c r="HS74" i="13" s="1"/>
  <c r="HT74" i="13" s="1"/>
  <c r="HU74" i="13" s="1"/>
  <c r="HV74" i="13" s="1"/>
  <c r="HW74" i="13" s="1"/>
  <c r="HX74" i="13" s="1"/>
  <c r="HY74" i="13" s="1"/>
  <c r="HZ74" i="13" s="1"/>
  <c r="IA74" i="13" s="1"/>
  <c r="IB74" i="13" s="1"/>
  <c r="IC74" i="13" s="1"/>
  <c r="ID74" i="13" s="1"/>
  <c r="IE74" i="13" s="1"/>
  <c r="IF74" i="13" s="1"/>
  <c r="IG74" i="13" s="1"/>
  <c r="IH74" i="13" s="1"/>
  <c r="II74" i="13" s="1"/>
  <c r="IJ74" i="13" s="1"/>
  <c r="IK74" i="13" s="1"/>
  <c r="IL74" i="13" s="1"/>
  <c r="IM74" i="13" s="1"/>
  <c r="IN74" i="13" s="1"/>
  <c r="IO74" i="13" s="1"/>
  <c r="IP74" i="13" s="1"/>
  <c r="IQ74" i="13" s="1"/>
  <c r="IR74" i="13" s="1"/>
  <c r="IS74" i="13" s="1"/>
  <c r="IT74" i="13" s="1"/>
  <c r="IU74" i="13" s="1"/>
  <c r="GB89" i="13"/>
  <c r="GC89" i="13" s="1"/>
  <c r="GD89" i="13" s="1"/>
  <c r="GE89" i="13" s="1"/>
  <c r="GF89" i="13" s="1"/>
  <c r="GG89" i="13" s="1"/>
  <c r="GH89" i="13" s="1"/>
  <c r="GI89" i="13" s="1"/>
  <c r="GJ89" i="13" s="1"/>
  <c r="GK89" i="13" s="1"/>
  <c r="GL89" i="13" s="1"/>
  <c r="GM89" i="13" s="1"/>
  <c r="GN89" i="13" s="1"/>
  <c r="GO89" i="13" s="1"/>
  <c r="GP89" i="13" s="1"/>
  <c r="GQ89" i="13" s="1"/>
  <c r="GR89" i="13" s="1"/>
  <c r="GS89" i="13" s="1"/>
  <c r="GT89" i="13" s="1"/>
  <c r="GU89" i="13" s="1"/>
  <c r="GV89" i="13" s="1"/>
  <c r="GW89" i="13" s="1"/>
  <c r="GX89" i="13" s="1"/>
  <c r="GY89" i="13" s="1"/>
  <c r="GZ89" i="13" s="1"/>
  <c r="HA89" i="13" s="1"/>
  <c r="HB89" i="13" s="1"/>
  <c r="HC89" i="13" s="1"/>
  <c r="HD89" i="13" s="1"/>
  <c r="HE89" i="13" s="1"/>
  <c r="HF89" i="13" s="1"/>
  <c r="HG89" i="13" s="1"/>
  <c r="HH89" i="13" s="1"/>
  <c r="HI89" i="13" s="1"/>
  <c r="HJ89" i="13" s="1"/>
  <c r="HK89" i="13" s="1"/>
  <c r="HL89" i="13" s="1"/>
  <c r="HM89" i="13" s="1"/>
  <c r="HN89" i="13" s="1"/>
  <c r="HO89" i="13" s="1"/>
  <c r="HP89" i="13" s="1"/>
  <c r="HQ89" i="13" s="1"/>
  <c r="HR89" i="13" s="1"/>
  <c r="HS89" i="13" s="1"/>
  <c r="HT89" i="13" s="1"/>
  <c r="HU89" i="13" s="1"/>
  <c r="HV89" i="13" s="1"/>
  <c r="HW89" i="13" s="1"/>
  <c r="HX89" i="13" s="1"/>
  <c r="HY89" i="13" s="1"/>
  <c r="HZ89" i="13" s="1"/>
  <c r="IA89" i="13" s="1"/>
  <c r="IB89" i="13" s="1"/>
  <c r="IC89" i="13" s="1"/>
  <c r="ID89" i="13" s="1"/>
  <c r="IE89" i="13" s="1"/>
  <c r="IF89" i="13" s="1"/>
  <c r="IG89" i="13" s="1"/>
  <c r="IH89" i="13" s="1"/>
  <c r="II89" i="13" s="1"/>
  <c r="IJ89" i="13" s="1"/>
  <c r="IK89" i="13" s="1"/>
  <c r="IL89" i="13" s="1"/>
  <c r="IM89" i="13" s="1"/>
  <c r="IN89" i="13" s="1"/>
  <c r="IO89" i="13" s="1"/>
  <c r="IP89" i="13" s="1"/>
  <c r="IQ89" i="13" s="1"/>
  <c r="IR89" i="13" s="1"/>
  <c r="IS89" i="13" s="1"/>
  <c r="IT89" i="13" s="1"/>
  <c r="IU89" i="13" s="1"/>
  <c r="GB93" i="13"/>
  <c r="GC93" i="13" s="1"/>
  <c r="GD93" i="13" s="1"/>
  <c r="GE93" i="13" s="1"/>
  <c r="GF93" i="13" s="1"/>
  <c r="GG93" i="13" s="1"/>
  <c r="GH93" i="13" s="1"/>
  <c r="GI93" i="13" s="1"/>
  <c r="GJ93" i="13" s="1"/>
  <c r="GK93" i="13" s="1"/>
  <c r="GL93" i="13" s="1"/>
  <c r="GM93" i="13" s="1"/>
  <c r="GN93" i="13" s="1"/>
  <c r="GO93" i="13" s="1"/>
  <c r="GP93" i="13" s="1"/>
  <c r="GQ93" i="13" s="1"/>
  <c r="GR93" i="13" s="1"/>
  <c r="GS93" i="13" s="1"/>
  <c r="GT93" i="13" s="1"/>
  <c r="GU93" i="13" s="1"/>
  <c r="GV93" i="13" s="1"/>
  <c r="GW93" i="13" s="1"/>
  <c r="GX93" i="13" s="1"/>
  <c r="GY93" i="13" s="1"/>
  <c r="GZ93" i="13" s="1"/>
  <c r="HA93" i="13" s="1"/>
  <c r="HB93" i="13" s="1"/>
  <c r="HC93" i="13" s="1"/>
  <c r="HD93" i="13" s="1"/>
  <c r="HE93" i="13" s="1"/>
  <c r="HF93" i="13" s="1"/>
  <c r="HG93" i="13" s="1"/>
  <c r="HH93" i="13" s="1"/>
  <c r="HI93" i="13" s="1"/>
  <c r="HJ93" i="13" s="1"/>
  <c r="HK93" i="13" s="1"/>
  <c r="HL93" i="13" s="1"/>
  <c r="HM93" i="13" s="1"/>
  <c r="HN93" i="13" s="1"/>
  <c r="HO93" i="13" s="1"/>
  <c r="HP93" i="13" s="1"/>
  <c r="HQ93" i="13" s="1"/>
  <c r="HR93" i="13" s="1"/>
  <c r="HS93" i="13" s="1"/>
  <c r="HT93" i="13" s="1"/>
  <c r="HU93" i="13" s="1"/>
  <c r="HV93" i="13" s="1"/>
  <c r="HW93" i="13" s="1"/>
  <c r="HX93" i="13" s="1"/>
  <c r="HY93" i="13" s="1"/>
  <c r="HZ93" i="13" s="1"/>
  <c r="IA93" i="13" s="1"/>
  <c r="IB93" i="13" s="1"/>
  <c r="IC93" i="13" s="1"/>
  <c r="ID93" i="13" s="1"/>
  <c r="IE93" i="13" s="1"/>
  <c r="IF93" i="13" s="1"/>
  <c r="IG93" i="13" s="1"/>
  <c r="IH93" i="13" s="1"/>
  <c r="II93" i="13" s="1"/>
  <c r="IJ93" i="13" s="1"/>
  <c r="IK93" i="13" s="1"/>
  <c r="IL93" i="13" s="1"/>
  <c r="IM93" i="13" s="1"/>
  <c r="IN93" i="13" s="1"/>
  <c r="IO93" i="13" s="1"/>
  <c r="IP93" i="13" s="1"/>
  <c r="IQ93" i="13" s="1"/>
  <c r="IR93" i="13" s="1"/>
  <c r="IS93" i="13" s="1"/>
  <c r="IT93" i="13" s="1"/>
  <c r="IU93" i="13" s="1"/>
  <c r="GB94" i="13"/>
  <c r="GC94" i="13" s="1"/>
  <c r="GD94" i="13" s="1"/>
  <c r="GE94" i="13" s="1"/>
  <c r="GF94" i="13" s="1"/>
  <c r="GG94" i="13" s="1"/>
  <c r="GH94" i="13" s="1"/>
  <c r="GI94" i="13" s="1"/>
  <c r="GJ94" i="13" s="1"/>
  <c r="GK94" i="13" s="1"/>
  <c r="GL94" i="13" s="1"/>
  <c r="GM94" i="13" s="1"/>
  <c r="GN94" i="13" s="1"/>
  <c r="GO94" i="13" s="1"/>
  <c r="GP94" i="13" s="1"/>
  <c r="GQ94" i="13" s="1"/>
  <c r="GR94" i="13" s="1"/>
  <c r="GS94" i="13" s="1"/>
  <c r="GT94" i="13" s="1"/>
  <c r="GU94" i="13" s="1"/>
  <c r="GV94" i="13" s="1"/>
  <c r="GW94" i="13" s="1"/>
  <c r="GX94" i="13" s="1"/>
  <c r="GY94" i="13" s="1"/>
  <c r="GZ94" i="13" s="1"/>
  <c r="HA94" i="13" s="1"/>
  <c r="HB94" i="13" s="1"/>
  <c r="HC94" i="13" s="1"/>
  <c r="HD94" i="13" s="1"/>
  <c r="HE94" i="13" s="1"/>
  <c r="HF94" i="13" s="1"/>
  <c r="HG94" i="13" s="1"/>
  <c r="HH94" i="13" s="1"/>
  <c r="HI94" i="13" s="1"/>
  <c r="HJ94" i="13" s="1"/>
  <c r="HK94" i="13" s="1"/>
  <c r="HL94" i="13" s="1"/>
  <c r="HM94" i="13" s="1"/>
  <c r="HN94" i="13" s="1"/>
  <c r="HO94" i="13" s="1"/>
  <c r="HP94" i="13" s="1"/>
  <c r="HQ94" i="13" s="1"/>
  <c r="HR94" i="13" s="1"/>
  <c r="HS94" i="13" s="1"/>
  <c r="HT94" i="13" s="1"/>
  <c r="HU94" i="13" s="1"/>
  <c r="HV94" i="13" s="1"/>
  <c r="HW94" i="13" s="1"/>
  <c r="HX94" i="13" s="1"/>
  <c r="HY94" i="13" s="1"/>
  <c r="HZ94" i="13" s="1"/>
  <c r="IA94" i="13" s="1"/>
  <c r="IB94" i="13" s="1"/>
  <c r="IC94" i="13" s="1"/>
  <c r="ID94" i="13" s="1"/>
  <c r="IE94" i="13" s="1"/>
  <c r="IF94" i="13" s="1"/>
  <c r="IG94" i="13" s="1"/>
  <c r="IH94" i="13" s="1"/>
  <c r="II94" i="13" s="1"/>
  <c r="IJ94" i="13" s="1"/>
  <c r="IK94" i="13" s="1"/>
  <c r="IL94" i="13" s="1"/>
  <c r="IM94" i="13" s="1"/>
  <c r="IN94" i="13" s="1"/>
  <c r="IO94" i="13" s="1"/>
  <c r="IP94" i="13" s="1"/>
  <c r="IQ94" i="13" s="1"/>
  <c r="IR94" i="13" s="1"/>
  <c r="IS94" i="13" s="1"/>
  <c r="IT94" i="13" s="1"/>
  <c r="IU94" i="13" s="1"/>
  <c r="GB95" i="13"/>
  <c r="GC95" i="13" s="1"/>
  <c r="GD95" i="13" s="1"/>
  <c r="GE95" i="13" s="1"/>
  <c r="GF95" i="13" s="1"/>
  <c r="GG95" i="13" s="1"/>
  <c r="GH95" i="13" s="1"/>
  <c r="GI95" i="13" s="1"/>
  <c r="GJ95" i="13" s="1"/>
  <c r="GK95" i="13" s="1"/>
  <c r="GL95" i="13" s="1"/>
  <c r="GM95" i="13" s="1"/>
  <c r="GN95" i="13" s="1"/>
  <c r="GO95" i="13" s="1"/>
  <c r="GP95" i="13" s="1"/>
  <c r="GQ95" i="13" s="1"/>
  <c r="GR95" i="13" s="1"/>
  <c r="GS95" i="13" s="1"/>
  <c r="GT95" i="13" s="1"/>
  <c r="GU95" i="13" s="1"/>
  <c r="GV95" i="13" s="1"/>
  <c r="GW95" i="13" s="1"/>
  <c r="GX95" i="13" s="1"/>
  <c r="GY95" i="13" s="1"/>
  <c r="GZ95" i="13" s="1"/>
  <c r="HA95" i="13" s="1"/>
  <c r="HB95" i="13" s="1"/>
  <c r="HC95" i="13" s="1"/>
  <c r="HD95" i="13" s="1"/>
  <c r="HE95" i="13" s="1"/>
  <c r="HF95" i="13" s="1"/>
  <c r="HG95" i="13" s="1"/>
  <c r="HH95" i="13" s="1"/>
  <c r="HI95" i="13" s="1"/>
  <c r="HJ95" i="13" s="1"/>
  <c r="HK95" i="13" s="1"/>
  <c r="HL95" i="13" s="1"/>
  <c r="HM95" i="13" s="1"/>
  <c r="HN95" i="13" s="1"/>
  <c r="HO95" i="13" s="1"/>
  <c r="HP95" i="13" s="1"/>
  <c r="HQ95" i="13" s="1"/>
  <c r="HR95" i="13" s="1"/>
  <c r="HS95" i="13" s="1"/>
  <c r="HT95" i="13" s="1"/>
  <c r="HU95" i="13" s="1"/>
  <c r="HV95" i="13" s="1"/>
  <c r="HW95" i="13" s="1"/>
  <c r="HX95" i="13" s="1"/>
  <c r="HY95" i="13" s="1"/>
  <c r="HZ95" i="13" s="1"/>
  <c r="IA95" i="13" s="1"/>
  <c r="IB95" i="13" s="1"/>
  <c r="IC95" i="13" s="1"/>
  <c r="ID95" i="13" s="1"/>
  <c r="IE95" i="13" s="1"/>
  <c r="IF95" i="13" s="1"/>
  <c r="IG95" i="13" s="1"/>
  <c r="IH95" i="13" s="1"/>
  <c r="II95" i="13" s="1"/>
  <c r="IJ95" i="13" s="1"/>
  <c r="IK95" i="13" s="1"/>
  <c r="IL95" i="13" s="1"/>
  <c r="IM95" i="13" s="1"/>
  <c r="IN95" i="13" s="1"/>
  <c r="IO95" i="13" s="1"/>
  <c r="IP95" i="13" s="1"/>
  <c r="IQ95" i="13" s="1"/>
  <c r="IR95" i="13" s="1"/>
  <c r="IS95" i="13" s="1"/>
  <c r="IT95" i="13" s="1"/>
  <c r="IU95" i="13" s="1"/>
  <c r="GB96" i="13"/>
  <c r="GC96" i="13" s="1"/>
  <c r="GD96" i="13" s="1"/>
  <c r="GE96" i="13" s="1"/>
  <c r="GF96" i="13" s="1"/>
  <c r="GG96" i="13" s="1"/>
  <c r="GH96" i="13" s="1"/>
  <c r="GI96" i="13" s="1"/>
  <c r="GJ96" i="13" s="1"/>
  <c r="GK96" i="13" s="1"/>
  <c r="GL96" i="13" s="1"/>
  <c r="GM96" i="13" s="1"/>
  <c r="GN96" i="13" s="1"/>
  <c r="GO96" i="13" s="1"/>
  <c r="GP96" i="13" s="1"/>
  <c r="GQ96" i="13" s="1"/>
  <c r="GR96" i="13" s="1"/>
  <c r="GS96" i="13" s="1"/>
  <c r="GT96" i="13" s="1"/>
  <c r="GU96" i="13" s="1"/>
  <c r="GV96" i="13" s="1"/>
  <c r="GW96" i="13" s="1"/>
  <c r="GX96" i="13" s="1"/>
  <c r="GY96" i="13" s="1"/>
  <c r="GZ96" i="13" s="1"/>
  <c r="HA96" i="13" s="1"/>
  <c r="HB96" i="13" s="1"/>
  <c r="HC96" i="13" s="1"/>
  <c r="HD96" i="13" s="1"/>
  <c r="HE96" i="13" s="1"/>
  <c r="HF96" i="13" s="1"/>
  <c r="HG96" i="13" s="1"/>
  <c r="HH96" i="13" s="1"/>
  <c r="HI96" i="13" s="1"/>
  <c r="HJ96" i="13" s="1"/>
  <c r="HK96" i="13" s="1"/>
  <c r="HL96" i="13" s="1"/>
  <c r="HM96" i="13" s="1"/>
  <c r="HN96" i="13" s="1"/>
  <c r="HO96" i="13" s="1"/>
  <c r="HP96" i="13" s="1"/>
  <c r="HQ96" i="13" s="1"/>
  <c r="HR96" i="13" s="1"/>
  <c r="HS96" i="13" s="1"/>
  <c r="HT96" i="13" s="1"/>
  <c r="HU96" i="13" s="1"/>
  <c r="HV96" i="13" s="1"/>
  <c r="HW96" i="13" s="1"/>
  <c r="HX96" i="13" s="1"/>
  <c r="HY96" i="13" s="1"/>
  <c r="HZ96" i="13" s="1"/>
  <c r="IA96" i="13" s="1"/>
  <c r="IB96" i="13" s="1"/>
  <c r="IC96" i="13" s="1"/>
  <c r="ID96" i="13" s="1"/>
  <c r="IE96" i="13" s="1"/>
  <c r="IF96" i="13" s="1"/>
  <c r="IG96" i="13" s="1"/>
  <c r="IH96" i="13" s="1"/>
  <c r="II96" i="13" s="1"/>
  <c r="IJ96" i="13" s="1"/>
  <c r="IK96" i="13" s="1"/>
  <c r="IL96" i="13" s="1"/>
  <c r="IM96" i="13" s="1"/>
  <c r="IN96" i="13" s="1"/>
  <c r="IO96" i="13" s="1"/>
  <c r="IP96" i="13" s="1"/>
  <c r="IQ96" i="13" s="1"/>
  <c r="IR96" i="13" s="1"/>
  <c r="IS96" i="13" s="1"/>
  <c r="IT96" i="13" s="1"/>
  <c r="IU96" i="13" s="1"/>
  <c r="GB97" i="13"/>
  <c r="GC97" i="13" s="1"/>
  <c r="GD97" i="13" s="1"/>
  <c r="GE97" i="13" s="1"/>
  <c r="GF97" i="13" s="1"/>
  <c r="GG97" i="13" s="1"/>
  <c r="GH97" i="13" s="1"/>
  <c r="GI97" i="13" s="1"/>
  <c r="GJ97" i="13" s="1"/>
  <c r="GK97" i="13" s="1"/>
  <c r="GL97" i="13" s="1"/>
  <c r="GM97" i="13" s="1"/>
  <c r="GN97" i="13" s="1"/>
  <c r="GO97" i="13" s="1"/>
  <c r="GP97" i="13" s="1"/>
  <c r="GQ97" i="13" s="1"/>
  <c r="GR97" i="13" s="1"/>
  <c r="GS97" i="13" s="1"/>
  <c r="GT97" i="13" s="1"/>
  <c r="GU97" i="13" s="1"/>
  <c r="GV97" i="13" s="1"/>
  <c r="GW97" i="13" s="1"/>
  <c r="GX97" i="13" s="1"/>
  <c r="GY97" i="13" s="1"/>
  <c r="GZ97" i="13" s="1"/>
  <c r="HA97" i="13" s="1"/>
  <c r="HB97" i="13" s="1"/>
  <c r="HC97" i="13" s="1"/>
  <c r="HD97" i="13" s="1"/>
  <c r="HE97" i="13" s="1"/>
  <c r="HF97" i="13" s="1"/>
  <c r="HG97" i="13" s="1"/>
  <c r="HH97" i="13" s="1"/>
  <c r="HI97" i="13" s="1"/>
  <c r="HJ97" i="13" s="1"/>
  <c r="HK97" i="13" s="1"/>
  <c r="HL97" i="13" s="1"/>
  <c r="HM97" i="13" s="1"/>
  <c r="HN97" i="13" s="1"/>
  <c r="HO97" i="13" s="1"/>
  <c r="HP97" i="13" s="1"/>
  <c r="HQ97" i="13" s="1"/>
  <c r="HR97" i="13" s="1"/>
  <c r="HS97" i="13" s="1"/>
  <c r="HT97" i="13" s="1"/>
  <c r="HU97" i="13" s="1"/>
  <c r="HV97" i="13" s="1"/>
  <c r="HW97" i="13" s="1"/>
  <c r="HX97" i="13" s="1"/>
  <c r="HY97" i="13" s="1"/>
  <c r="HZ97" i="13" s="1"/>
  <c r="IA97" i="13" s="1"/>
  <c r="IB97" i="13" s="1"/>
  <c r="IC97" i="13" s="1"/>
  <c r="ID97" i="13" s="1"/>
  <c r="IE97" i="13" s="1"/>
  <c r="IF97" i="13" s="1"/>
  <c r="IG97" i="13" s="1"/>
  <c r="IH97" i="13" s="1"/>
  <c r="II97" i="13" s="1"/>
  <c r="IJ97" i="13" s="1"/>
  <c r="IK97" i="13" s="1"/>
  <c r="IL97" i="13" s="1"/>
  <c r="IM97" i="13" s="1"/>
  <c r="IN97" i="13" s="1"/>
  <c r="IO97" i="13" s="1"/>
  <c r="IP97" i="13" s="1"/>
  <c r="IQ97" i="13" s="1"/>
  <c r="IR97" i="13" s="1"/>
  <c r="IS97" i="13" s="1"/>
  <c r="IT97" i="13" s="1"/>
  <c r="IU97" i="13" s="1"/>
  <c r="GB98" i="13"/>
  <c r="GC98" i="13" s="1"/>
  <c r="GD98" i="13" s="1"/>
  <c r="GE98" i="13" s="1"/>
  <c r="GF98" i="13" s="1"/>
  <c r="GG98" i="13" s="1"/>
  <c r="GH98" i="13" s="1"/>
  <c r="GI98" i="13" s="1"/>
  <c r="GJ98" i="13" s="1"/>
  <c r="GK98" i="13" s="1"/>
  <c r="GL98" i="13" s="1"/>
  <c r="GM98" i="13" s="1"/>
  <c r="GN98" i="13" s="1"/>
  <c r="GO98" i="13" s="1"/>
  <c r="GP98" i="13" s="1"/>
  <c r="GQ98" i="13" s="1"/>
  <c r="GR98" i="13" s="1"/>
  <c r="GS98" i="13" s="1"/>
  <c r="GT98" i="13" s="1"/>
  <c r="GU98" i="13" s="1"/>
  <c r="GV98" i="13" s="1"/>
  <c r="GW98" i="13" s="1"/>
  <c r="GX98" i="13" s="1"/>
  <c r="GY98" i="13" s="1"/>
  <c r="GZ98" i="13" s="1"/>
  <c r="HA98" i="13" s="1"/>
  <c r="HB98" i="13" s="1"/>
  <c r="HC98" i="13" s="1"/>
  <c r="HD98" i="13" s="1"/>
  <c r="HE98" i="13" s="1"/>
  <c r="HF98" i="13" s="1"/>
  <c r="HG98" i="13" s="1"/>
  <c r="HH98" i="13" s="1"/>
  <c r="HI98" i="13" s="1"/>
  <c r="HJ98" i="13" s="1"/>
  <c r="HK98" i="13" s="1"/>
  <c r="HL98" i="13" s="1"/>
  <c r="HM98" i="13" s="1"/>
  <c r="HN98" i="13" s="1"/>
  <c r="HO98" i="13" s="1"/>
  <c r="HP98" i="13" s="1"/>
  <c r="HQ98" i="13" s="1"/>
  <c r="HR98" i="13" s="1"/>
  <c r="HS98" i="13" s="1"/>
  <c r="HT98" i="13" s="1"/>
  <c r="HU98" i="13" s="1"/>
  <c r="HV98" i="13" s="1"/>
  <c r="HW98" i="13" s="1"/>
  <c r="HX98" i="13" s="1"/>
  <c r="HY98" i="13" s="1"/>
  <c r="HZ98" i="13" s="1"/>
  <c r="IA98" i="13" s="1"/>
  <c r="IB98" i="13" s="1"/>
  <c r="IC98" i="13" s="1"/>
  <c r="ID98" i="13" s="1"/>
  <c r="IE98" i="13" s="1"/>
  <c r="IF98" i="13" s="1"/>
  <c r="IG98" i="13" s="1"/>
  <c r="IH98" i="13" s="1"/>
  <c r="II98" i="13" s="1"/>
  <c r="IJ98" i="13" s="1"/>
  <c r="IK98" i="13" s="1"/>
  <c r="IL98" i="13" s="1"/>
  <c r="IM98" i="13" s="1"/>
  <c r="IN98" i="13" s="1"/>
  <c r="IO98" i="13" s="1"/>
  <c r="IP98" i="13" s="1"/>
  <c r="IQ98" i="13" s="1"/>
  <c r="IR98" i="13" s="1"/>
  <c r="IS98" i="13" s="1"/>
  <c r="IT98" i="13" s="1"/>
  <c r="IU98" i="13" s="1"/>
  <c r="GB99" i="13"/>
  <c r="GC99" i="13" s="1"/>
  <c r="GD99" i="13" s="1"/>
  <c r="GE99" i="13" s="1"/>
  <c r="GF99" i="13" s="1"/>
  <c r="GG99" i="13" s="1"/>
  <c r="GH99" i="13" s="1"/>
  <c r="GI99" i="13" s="1"/>
  <c r="GJ99" i="13" s="1"/>
  <c r="GK99" i="13" s="1"/>
  <c r="GL99" i="13" s="1"/>
  <c r="GM99" i="13" s="1"/>
  <c r="GN99" i="13" s="1"/>
  <c r="GO99" i="13" s="1"/>
  <c r="GP99" i="13" s="1"/>
  <c r="GQ99" i="13" s="1"/>
  <c r="GR99" i="13" s="1"/>
  <c r="GS99" i="13" s="1"/>
  <c r="GT99" i="13" s="1"/>
  <c r="GU99" i="13" s="1"/>
  <c r="GV99" i="13" s="1"/>
  <c r="GW99" i="13" s="1"/>
  <c r="GX99" i="13" s="1"/>
  <c r="GY99" i="13" s="1"/>
  <c r="GZ99" i="13" s="1"/>
  <c r="HA99" i="13" s="1"/>
  <c r="HB99" i="13" s="1"/>
  <c r="HC99" i="13" s="1"/>
  <c r="HD99" i="13" s="1"/>
  <c r="HE99" i="13" s="1"/>
  <c r="HF99" i="13" s="1"/>
  <c r="HG99" i="13" s="1"/>
  <c r="HH99" i="13" s="1"/>
  <c r="HI99" i="13" s="1"/>
  <c r="HJ99" i="13" s="1"/>
  <c r="HK99" i="13" s="1"/>
  <c r="HL99" i="13" s="1"/>
  <c r="HM99" i="13" s="1"/>
  <c r="HN99" i="13" s="1"/>
  <c r="HO99" i="13" s="1"/>
  <c r="HP99" i="13" s="1"/>
  <c r="HQ99" i="13" s="1"/>
  <c r="HR99" i="13" s="1"/>
  <c r="HS99" i="13" s="1"/>
  <c r="HT99" i="13" s="1"/>
  <c r="HU99" i="13" s="1"/>
  <c r="HV99" i="13" s="1"/>
  <c r="HW99" i="13" s="1"/>
  <c r="HX99" i="13" s="1"/>
  <c r="HY99" i="13" s="1"/>
  <c r="HZ99" i="13" s="1"/>
  <c r="IA99" i="13" s="1"/>
  <c r="IB99" i="13" s="1"/>
  <c r="IC99" i="13" s="1"/>
  <c r="ID99" i="13" s="1"/>
  <c r="IE99" i="13" s="1"/>
  <c r="IF99" i="13" s="1"/>
  <c r="IG99" i="13" s="1"/>
  <c r="IH99" i="13" s="1"/>
  <c r="II99" i="13" s="1"/>
  <c r="IJ99" i="13" s="1"/>
  <c r="IK99" i="13" s="1"/>
  <c r="IL99" i="13" s="1"/>
  <c r="IM99" i="13" s="1"/>
  <c r="IN99" i="13" s="1"/>
  <c r="IO99" i="13" s="1"/>
  <c r="IP99" i="13" s="1"/>
  <c r="IQ99" i="13" s="1"/>
  <c r="IR99" i="13" s="1"/>
  <c r="IS99" i="13" s="1"/>
  <c r="IT99" i="13" s="1"/>
  <c r="IU99" i="13" s="1"/>
  <c r="GB100" i="13"/>
  <c r="GC100" i="13" s="1"/>
  <c r="GD100" i="13" s="1"/>
  <c r="GE100" i="13" s="1"/>
  <c r="GF100" i="13" s="1"/>
  <c r="GG100" i="13" s="1"/>
  <c r="GH100" i="13" s="1"/>
  <c r="GI100" i="13" s="1"/>
  <c r="GJ100" i="13" s="1"/>
  <c r="GK100" i="13" s="1"/>
  <c r="GL100" i="13" s="1"/>
  <c r="GM100" i="13" s="1"/>
  <c r="GN100" i="13" s="1"/>
  <c r="GO100" i="13" s="1"/>
  <c r="GP100" i="13" s="1"/>
  <c r="GQ100" i="13" s="1"/>
  <c r="GR100" i="13" s="1"/>
  <c r="GS100" i="13" s="1"/>
  <c r="GT100" i="13" s="1"/>
  <c r="GU100" i="13" s="1"/>
  <c r="GV100" i="13" s="1"/>
  <c r="GW100" i="13" s="1"/>
  <c r="GX100" i="13" s="1"/>
  <c r="GY100" i="13" s="1"/>
  <c r="GZ100" i="13" s="1"/>
  <c r="HA100" i="13" s="1"/>
  <c r="HB100" i="13" s="1"/>
  <c r="HC100" i="13" s="1"/>
  <c r="HD100" i="13" s="1"/>
  <c r="HE100" i="13" s="1"/>
  <c r="HF100" i="13" s="1"/>
  <c r="HG100" i="13" s="1"/>
  <c r="HH100" i="13" s="1"/>
  <c r="HI100" i="13" s="1"/>
  <c r="HJ100" i="13" s="1"/>
  <c r="HK100" i="13" s="1"/>
  <c r="HL100" i="13" s="1"/>
  <c r="HM100" i="13" s="1"/>
  <c r="HN100" i="13" s="1"/>
  <c r="HO100" i="13" s="1"/>
  <c r="HP100" i="13" s="1"/>
  <c r="HQ100" i="13" s="1"/>
  <c r="HR100" i="13" s="1"/>
  <c r="HS100" i="13" s="1"/>
  <c r="HT100" i="13" s="1"/>
  <c r="HU100" i="13" s="1"/>
  <c r="HV100" i="13" s="1"/>
  <c r="HW100" i="13" s="1"/>
  <c r="HX100" i="13" s="1"/>
  <c r="HY100" i="13" s="1"/>
  <c r="HZ100" i="13" s="1"/>
  <c r="IA100" i="13" s="1"/>
  <c r="IB100" i="13" s="1"/>
  <c r="IC100" i="13" s="1"/>
  <c r="ID100" i="13" s="1"/>
  <c r="IE100" i="13" s="1"/>
  <c r="IF100" i="13" s="1"/>
  <c r="IG100" i="13" s="1"/>
  <c r="IH100" i="13" s="1"/>
  <c r="II100" i="13" s="1"/>
  <c r="IJ100" i="13" s="1"/>
  <c r="IK100" i="13" s="1"/>
  <c r="IL100" i="13" s="1"/>
  <c r="IM100" i="13" s="1"/>
  <c r="IN100" i="13" s="1"/>
  <c r="IO100" i="13" s="1"/>
  <c r="IP100" i="13" s="1"/>
  <c r="IQ100" i="13" s="1"/>
  <c r="IR100" i="13" s="1"/>
  <c r="IS100" i="13" s="1"/>
  <c r="IT100" i="13" s="1"/>
  <c r="IU100" i="13" s="1"/>
  <c r="FO69" i="13"/>
  <c r="FZ67" i="13"/>
  <c r="GB56" i="13"/>
  <c r="GB55" i="13" s="1"/>
  <c r="GC60" i="13"/>
  <c r="GD58" i="13"/>
  <c r="GC49" i="13"/>
  <c r="AR101" i="13"/>
  <c r="AN43" i="13"/>
  <c r="FR68" i="13"/>
  <c r="GC58" i="3"/>
  <c r="GC60" i="3" s="1"/>
  <c r="GB66" i="3"/>
  <c r="GC66" i="3" s="1"/>
  <c r="GD66" i="3" s="1"/>
  <c r="GE66" i="3" s="1"/>
  <c r="GF66" i="3" s="1"/>
  <c r="GG66" i="3" s="1"/>
  <c r="GH66" i="3" s="1"/>
  <c r="GI66" i="3" s="1"/>
  <c r="GJ66" i="3" s="1"/>
  <c r="GK66" i="3" s="1"/>
  <c r="GL66" i="3" s="1"/>
  <c r="GM66" i="3" s="1"/>
  <c r="GN66" i="3" s="1"/>
  <c r="GO66" i="3" s="1"/>
  <c r="GP66" i="3" s="1"/>
  <c r="GQ66" i="3" s="1"/>
  <c r="GR66" i="3" s="1"/>
  <c r="GS66" i="3" s="1"/>
  <c r="GT66" i="3" s="1"/>
  <c r="GU66" i="3" s="1"/>
  <c r="GV66" i="3" s="1"/>
  <c r="GW66" i="3" s="1"/>
  <c r="GX66" i="3" s="1"/>
  <c r="GY66" i="3" s="1"/>
  <c r="GZ66" i="3" s="1"/>
  <c r="HA66" i="3" s="1"/>
  <c r="HB66" i="3" s="1"/>
  <c r="HC66" i="3" s="1"/>
  <c r="HD66" i="3" s="1"/>
  <c r="HE66" i="3" s="1"/>
  <c r="HF66" i="3" s="1"/>
  <c r="HG66" i="3" s="1"/>
  <c r="HH66" i="3" s="1"/>
  <c r="HI66" i="3" s="1"/>
  <c r="HJ66" i="3" s="1"/>
  <c r="HK66" i="3" s="1"/>
  <c r="HL66" i="3" s="1"/>
  <c r="HM66" i="3" s="1"/>
  <c r="HN66" i="3" s="1"/>
  <c r="HO66" i="3" s="1"/>
  <c r="HP66" i="3" s="1"/>
  <c r="HQ66" i="3" s="1"/>
  <c r="HR66" i="3" s="1"/>
  <c r="HS66" i="3" s="1"/>
  <c r="HT66" i="3" s="1"/>
  <c r="HU66" i="3" s="1"/>
  <c r="HV66" i="3" s="1"/>
  <c r="HW66" i="3" s="1"/>
  <c r="HX66" i="3" s="1"/>
  <c r="HY66" i="3" s="1"/>
  <c r="HZ66" i="3" s="1"/>
  <c r="IA66" i="3" s="1"/>
  <c r="IB66" i="3" s="1"/>
  <c r="IC66" i="3" s="1"/>
  <c r="ID66" i="3" s="1"/>
  <c r="IE66" i="3" s="1"/>
  <c r="IF66" i="3" s="1"/>
  <c r="IG66" i="3" s="1"/>
  <c r="IH66" i="3" s="1"/>
  <c r="II66" i="3" s="1"/>
  <c r="IJ66" i="3" s="1"/>
  <c r="AS101" i="13" l="1"/>
  <c r="FP69" i="13"/>
  <c r="FS68" i="13"/>
  <c r="GC56" i="13"/>
  <c r="GD60" i="13"/>
  <c r="GE58" i="13"/>
  <c r="GD49" i="13"/>
  <c r="GA67" i="13"/>
  <c r="AN45" i="13"/>
  <c r="GD58" i="3"/>
  <c r="GD60" i="3" s="1"/>
  <c r="FQ69" i="13" l="1"/>
  <c r="FT68" i="13"/>
  <c r="AN44" i="13"/>
  <c r="AN52" i="13"/>
  <c r="B102" i="13" s="1"/>
  <c r="GB67" i="13"/>
  <c r="GD56" i="13"/>
  <c r="AT101" i="13"/>
  <c r="GE60" i="13"/>
  <c r="GF58" i="13"/>
  <c r="GE49" i="13"/>
  <c r="GE58" i="3"/>
  <c r="GE60" i="3" s="1"/>
  <c r="GC67" i="13" l="1"/>
  <c r="AN53" i="13"/>
  <c r="AN102" i="13" s="1"/>
  <c r="AN46" i="13"/>
  <c r="AO41" i="13" s="1"/>
  <c r="GF60" i="13"/>
  <c r="GG58" i="13"/>
  <c r="GF49" i="13"/>
  <c r="FU68" i="13"/>
  <c r="AU101" i="13"/>
  <c r="AV101" i="13" s="1"/>
  <c r="AW101" i="13" s="1"/>
  <c r="AX101" i="13" s="1"/>
  <c r="AY101" i="13" s="1"/>
  <c r="AZ101" i="13" s="1"/>
  <c r="BA101" i="13" s="1"/>
  <c r="BB101" i="13" s="1"/>
  <c r="BC101" i="13" s="1"/>
  <c r="BD101" i="13" s="1"/>
  <c r="BE101" i="13" s="1"/>
  <c r="BF101" i="13" s="1"/>
  <c r="BG101" i="13" s="1"/>
  <c r="BH101" i="13" s="1"/>
  <c r="BI101" i="13" s="1"/>
  <c r="BJ101" i="13" s="1"/>
  <c r="BK101" i="13" s="1"/>
  <c r="BL101" i="13" s="1"/>
  <c r="BM101" i="13" s="1"/>
  <c r="BN101" i="13" s="1"/>
  <c r="BO101" i="13" s="1"/>
  <c r="BP101" i="13" s="1"/>
  <c r="BQ101" i="13" s="1"/>
  <c r="BR101" i="13" s="1"/>
  <c r="BS101" i="13" s="1"/>
  <c r="BT101" i="13" s="1"/>
  <c r="BU101" i="13" s="1"/>
  <c r="BV101" i="13" s="1"/>
  <c r="BW101" i="13" s="1"/>
  <c r="BX101" i="13" s="1"/>
  <c r="BY101" i="13" s="1"/>
  <c r="BZ101" i="13" s="1"/>
  <c r="CA101" i="13" s="1"/>
  <c r="CB101" i="13" s="1"/>
  <c r="CC101" i="13" s="1"/>
  <c r="CD101" i="13" s="1"/>
  <c r="CE101" i="13" s="1"/>
  <c r="CF101" i="13" s="1"/>
  <c r="CG101" i="13" s="1"/>
  <c r="CH101" i="13" s="1"/>
  <c r="CI101" i="13" s="1"/>
  <c r="CJ101" i="13" s="1"/>
  <c r="CK101" i="13" s="1"/>
  <c r="CL101" i="13" s="1"/>
  <c r="CM101" i="13" s="1"/>
  <c r="CN101" i="13" s="1"/>
  <c r="CO101" i="13" s="1"/>
  <c r="CP101" i="13" s="1"/>
  <c r="CQ101" i="13" s="1"/>
  <c r="CR101" i="13" s="1"/>
  <c r="CS101" i="13" s="1"/>
  <c r="CT101" i="13" s="1"/>
  <c r="CU101" i="13" s="1"/>
  <c r="CV101" i="13" s="1"/>
  <c r="CW101" i="13" s="1"/>
  <c r="CX101" i="13" s="1"/>
  <c r="CY101" i="13" s="1"/>
  <c r="CZ101" i="13" s="1"/>
  <c r="DA101" i="13" s="1"/>
  <c r="DB101" i="13" s="1"/>
  <c r="DC101" i="13" s="1"/>
  <c r="DD101" i="13" s="1"/>
  <c r="DE101" i="13" s="1"/>
  <c r="DF101" i="13" s="1"/>
  <c r="DG101" i="13" s="1"/>
  <c r="DH101" i="13" s="1"/>
  <c r="DI101" i="13" s="1"/>
  <c r="DJ101" i="13" s="1"/>
  <c r="DK101" i="13" s="1"/>
  <c r="DL101" i="13" s="1"/>
  <c r="DM101" i="13" s="1"/>
  <c r="DN101" i="13" s="1"/>
  <c r="DO101" i="13" s="1"/>
  <c r="DP101" i="13" s="1"/>
  <c r="DQ101" i="13" s="1"/>
  <c r="DR101" i="13" s="1"/>
  <c r="DS101" i="13" s="1"/>
  <c r="DT101" i="13" s="1"/>
  <c r="DU101" i="13" s="1"/>
  <c r="DV101" i="13" s="1"/>
  <c r="DW101" i="13" s="1"/>
  <c r="DX101" i="13" s="1"/>
  <c r="DY101" i="13" s="1"/>
  <c r="DZ101" i="13" s="1"/>
  <c r="EA101" i="13" s="1"/>
  <c r="EB101" i="13" s="1"/>
  <c r="EC101" i="13" s="1"/>
  <c r="ED101" i="13" s="1"/>
  <c r="EE101" i="13" s="1"/>
  <c r="EF101" i="13" s="1"/>
  <c r="EG101" i="13" s="1"/>
  <c r="EH101" i="13" s="1"/>
  <c r="EI101" i="13" s="1"/>
  <c r="EJ101" i="13" s="1"/>
  <c r="EK101" i="13" s="1"/>
  <c r="EL101" i="13" s="1"/>
  <c r="EM101" i="13" s="1"/>
  <c r="EN101" i="13" s="1"/>
  <c r="EO101" i="13" s="1"/>
  <c r="EP101" i="13" s="1"/>
  <c r="EQ101" i="13" s="1"/>
  <c r="ER101" i="13" s="1"/>
  <c r="ES101" i="13" s="1"/>
  <c r="ET101" i="13" s="1"/>
  <c r="EU101" i="13" s="1"/>
  <c r="EV101" i="13" s="1"/>
  <c r="EW101" i="13" s="1"/>
  <c r="EX101" i="13" s="1"/>
  <c r="EY101" i="13" s="1"/>
  <c r="EZ101" i="13" s="1"/>
  <c r="FA101" i="13" s="1"/>
  <c r="FB101" i="13" s="1"/>
  <c r="FC101" i="13" s="1"/>
  <c r="FD101" i="13" s="1"/>
  <c r="FE101" i="13" s="1"/>
  <c r="FF101" i="13" s="1"/>
  <c r="FG101" i="13" s="1"/>
  <c r="FH101" i="13" s="1"/>
  <c r="FI101" i="13" s="1"/>
  <c r="FJ101" i="13" s="1"/>
  <c r="FK101" i="13" s="1"/>
  <c r="FL101" i="13" s="1"/>
  <c r="FM101" i="13" s="1"/>
  <c r="FN101" i="13" s="1"/>
  <c r="FO101" i="13" s="1"/>
  <c r="FP101" i="13" s="1"/>
  <c r="FQ101" i="13" s="1"/>
  <c r="FR101" i="13" s="1"/>
  <c r="FS101" i="13" s="1"/>
  <c r="FT101" i="13" s="1"/>
  <c r="FU101" i="13" s="1"/>
  <c r="FV101" i="13" s="1"/>
  <c r="FW101" i="13" s="1"/>
  <c r="FX101" i="13" s="1"/>
  <c r="FY101" i="13" s="1"/>
  <c r="FZ101" i="13" s="1"/>
  <c r="GA101" i="13" s="1"/>
  <c r="GB101" i="13" s="1"/>
  <c r="GC101" i="13" s="1"/>
  <c r="GD101" i="13" s="1"/>
  <c r="GE101" i="13" s="1"/>
  <c r="GF101" i="13" s="1"/>
  <c r="GG101" i="13" s="1"/>
  <c r="GH101" i="13" s="1"/>
  <c r="GI101" i="13" s="1"/>
  <c r="GJ101" i="13" s="1"/>
  <c r="GK101" i="13" s="1"/>
  <c r="GL101" i="13" s="1"/>
  <c r="GM101" i="13" s="1"/>
  <c r="GN101" i="13" s="1"/>
  <c r="GO101" i="13" s="1"/>
  <c r="GP101" i="13" s="1"/>
  <c r="GQ101" i="13" s="1"/>
  <c r="GR101" i="13" s="1"/>
  <c r="GS101" i="13" s="1"/>
  <c r="GT101" i="13" s="1"/>
  <c r="GU101" i="13" s="1"/>
  <c r="GV101" i="13" s="1"/>
  <c r="GW101" i="13" s="1"/>
  <c r="GX101" i="13" s="1"/>
  <c r="GY101" i="13" s="1"/>
  <c r="GZ101" i="13" s="1"/>
  <c r="HA101" i="13" s="1"/>
  <c r="HB101" i="13" s="1"/>
  <c r="HC101" i="13" s="1"/>
  <c r="HD101" i="13" s="1"/>
  <c r="HE101" i="13" s="1"/>
  <c r="HF101" i="13" s="1"/>
  <c r="HG101" i="13" s="1"/>
  <c r="HH101" i="13" s="1"/>
  <c r="HI101" i="13" s="1"/>
  <c r="HJ101" i="13" s="1"/>
  <c r="HK101" i="13" s="1"/>
  <c r="HL101" i="13" s="1"/>
  <c r="HM101" i="13" s="1"/>
  <c r="HN101" i="13" s="1"/>
  <c r="HO101" i="13" s="1"/>
  <c r="HP101" i="13" s="1"/>
  <c r="HQ101" i="13" s="1"/>
  <c r="HR101" i="13" s="1"/>
  <c r="HS101" i="13" s="1"/>
  <c r="HT101" i="13" s="1"/>
  <c r="HU101" i="13" s="1"/>
  <c r="HV101" i="13" s="1"/>
  <c r="HW101" i="13" s="1"/>
  <c r="HX101" i="13" s="1"/>
  <c r="HY101" i="13" s="1"/>
  <c r="HZ101" i="13" s="1"/>
  <c r="IA101" i="13" s="1"/>
  <c r="IB101" i="13" s="1"/>
  <c r="IC101" i="13" s="1"/>
  <c r="ID101" i="13" s="1"/>
  <c r="IE101" i="13" s="1"/>
  <c r="IF101" i="13" s="1"/>
  <c r="IG101" i="13" s="1"/>
  <c r="IH101" i="13" s="1"/>
  <c r="II101" i="13" s="1"/>
  <c r="IJ101" i="13" s="1"/>
  <c r="IK101" i="13" s="1"/>
  <c r="IL101" i="13" s="1"/>
  <c r="IM101" i="13" s="1"/>
  <c r="IN101" i="13" s="1"/>
  <c r="IO101" i="13" s="1"/>
  <c r="IP101" i="13" s="1"/>
  <c r="IQ101" i="13" s="1"/>
  <c r="IR101" i="13" s="1"/>
  <c r="IS101" i="13" s="1"/>
  <c r="IT101" i="13" s="1"/>
  <c r="IU101" i="13" s="1"/>
  <c r="GE56" i="13"/>
  <c r="FR69" i="13"/>
  <c r="GF58" i="3"/>
  <c r="GF60" i="3" s="1"/>
  <c r="AN47" i="13" l="1"/>
  <c r="AN65" i="13"/>
  <c r="FV68" i="13"/>
  <c r="GF56" i="13"/>
  <c r="AO102" i="13"/>
  <c r="FS69" i="13"/>
  <c r="GG60" i="13"/>
  <c r="GG49" i="13"/>
  <c r="GH58" i="13"/>
  <c r="GD67" i="13"/>
  <c r="GG58" i="3"/>
  <c r="GG60" i="3" s="1"/>
  <c r="AP102" i="13" l="1"/>
  <c r="AQ102" i="13" s="1"/>
  <c r="AR102" i="13" s="1"/>
  <c r="FT69" i="13"/>
  <c r="GE67" i="13"/>
  <c r="GH60" i="13"/>
  <c r="GI58" i="13"/>
  <c r="GH49" i="13"/>
  <c r="GG56" i="13"/>
  <c r="AO42" i="13"/>
  <c r="FW68" i="13"/>
  <c r="GH58" i="3"/>
  <c r="GH60" i="3" s="1"/>
  <c r="AO43" i="13" l="1"/>
  <c r="FX68" i="13"/>
  <c r="AS102" i="13"/>
  <c r="GH56" i="13"/>
  <c r="GF67" i="13"/>
  <c r="GI60" i="13"/>
  <c r="GJ58" i="13"/>
  <c r="GI49" i="13"/>
  <c r="FU69" i="13"/>
  <c r="GI58" i="3"/>
  <c r="GI60" i="3" s="1"/>
  <c r="AO45" i="13" l="1"/>
  <c r="GG67" i="13"/>
  <c r="FY68" i="13"/>
  <c r="GI56" i="13"/>
  <c r="AT102" i="13"/>
  <c r="FV69" i="13"/>
  <c r="GJ60" i="13"/>
  <c r="GJ49" i="13"/>
  <c r="GK58" i="13"/>
  <c r="GJ58" i="3"/>
  <c r="GJ60" i="3" s="1"/>
  <c r="AU102" i="13" l="1"/>
  <c r="AV102" i="13" s="1"/>
  <c r="AW102" i="13" s="1"/>
  <c r="AX102" i="13" s="1"/>
  <c r="AY102" i="13" s="1"/>
  <c r="AZ102" i="13" s="1"/>
  <c r="BA102" i="13" s="1"/>
  <c r="BB102" i="13" s="1"/>
  <c r="BC102" i="13" s="1"/>
  <c r="BD102" i="13" s="1"/>
  <c r="BE102" i="13" s="1"/>
  <c r="BF102" i="13" s="1"/>
  <c r="BG102" i="13" s="1"/>
  <c r="BH102" i="13" s="1"/>
  <c r="BI102" i="13" s="1"/>
  <c r="BJ102" i="13" s="1"/>
  <c r="BK102" i="13" s="1"/>
  <c r="BL102" i="13" s="1"/>
  <c r="BM102" i="13" s="1"/>
  <c r="BN102" i="13" s="1"/>
  <c r="BO102" i="13" s="1"/>
  <c r="BP102" i="13" s="1"/>
  <c r="BQ102" i="13" s="1"/>
  <c r="BR102" i="13" s="1"/>
  <c r="BS102" i="13" s="1"/>
  <c r="BT102" i="13" s="1"/>
  <c r="BU102" i="13" s="1"/>
  <c r="BV102" i="13" s="1"/>
  <c r="BW102" i="13" s="1"/>
  <c r="BX102" i="13" s="1"/>
  <c r="BY102" i="13" s="1"/>
  <c r="BZ102" i="13" s="1"/>
  <c r="CA102" i="13" s="1"/>
  <c r="CB102" i="13" s="1"/>
  <c r="CC102" i="13" s="1"/>
  <c r="CD102" i="13" s="1"/>
  <c r="CE102" i="13" s="1"/>
  <c r="CF102" i="13" s="1"/>
  <c r="CG102" i="13" s="1"/>
  <c r="CH102" i="13" s="1"/>
  <c r="CI102" i="13" s="1"/>
  <c r="CJ102" i="13" s="1"/>
  <c r="CK102" i="13" s="1"/>
  <c r="CL102" i="13" s="1"/>
  <c r="CM102" i="13" s="1"/>
  <c r="CN102" i="13" s="1"/>
  <c r="CO102" i="13" s="1"/>
  <c r="CP102" i="13" s="1"/>
  <c r="CQ102" i="13" s="1"/>
  <c r="CR102" i="13" s="1"/>
  <c r="CS102" i="13" s="1"/>
  <c r="CT102" i="13" s="1"/>
  <c r="CU102" i="13" s="1"/>
  <c r="CV102" i="13" s="1"/>
  <c r="CW102" i="13" s="1"/>
  <c r="CX102" i="13" s="1"/>
  <c r="CY102" i="13" s="1"/>
  <c r="CZ102" i="13" s="1"/>
  <c r="DA102" i="13" s="1"/>
  <c r="DB102" i="13" s="1"/>
  <c r="DC102" i="13" s="1"/>
  <c r="DD102" i="13" s="1"/>
  <c r="DE102" i="13" s="1"/>
  <c r="DF102" i="13" s="1"/>
  <c r="DG102" i="13" s="1"/>
  <c r="DH102" i="13" s="1"/>
  <c r="DI102" i="13" s="1"/>
  <c r="DJ102" i="13" s="1"/>
  <c r="DK102" i="13" s="1"/>
  <c r="DL102" i="13" s="1"/>
  <c r="DM102" i="13" s="1"/>
  <c r="DN102" i="13" s="1"/>
  <c r="DO102" i="13" s="1"/>
  <c r="DP102" i="13" s="1"/>
  <c r="DQ102" i="13" s="1"/>
  <c r="DR102" i="13" s="1"/>
  <c r="DS102" i="13" s="1"/>
  <c r="DT102" i="13" s="1"/>
  <c r="DU102" i="13" s="1"/>
  <c r="DV102" i="13" s="1"/>
  <c r="DW102" i="13" s="1"/>
  <c r="DX102" i="13" s="1"/>
  <c r="DY102" i="13" s="1"/>
  <c r="DZ102" i="13" s="1"/>
  <c r="EA102" i="13" s="1"/>
  <c r="EB102" i="13" s="1"/>
  <c r="EC102" i="13" s="1"/>
  <c r="ED102" i="13" s="1"/>
  <c r="EE102" i="13" s="1"/>
  <c r="EF102" i="13" s="1"/>
  <c r="EG102" i="13" s="1"/>
  <c r="EH102" i="13" s="1"/>
  <c r="EI102" i="13" s="1"/>
  <c r="EJ102" i="13" s="1"/>
  <c r="EK102" i="13" s="1"/>
  <c r="EL102" i="13" s="1"/>
  <c r="EM102" i="13" s="1"/>
  <c r="EN102" i="13" s="1"/>
  <c r="EO102" i="13" s="1"/>
  <c r="EP102" i="13" s="1"/>
  <c r="EQ102" i="13" s="1"/>
  <c r="ER102" i="13" s="1"/>
  <c r="ES102" i="13" s="1"/>
  <c r="ET102" i="13" s="1"/>
  <c r="EU102" i="13" s="1"/>
  <c r="EV102" i="13" s="1"/>
  <c r="EW102" i="13" s="1"/>
  <c r="EX102" i="13" s="1"/>
  <c r="EY102" i="13" s="1"/>
  <c r="EZ102" i="13" s="1"/>
  <c r="FA102" i="13" s="1"/>
  <c r="FB102" i="13" s="1"/>
  <c r="FC102" i="13" s="1"/>
  <c r="FD102" i="13" s="1"/>
  <c r="FE102" i="13" s="1"/>
  <c r="FF102" i="13" s="1"/>
  <c r="FG102" i="13" s="1"/>
  <c r="FH102" i="13" s="1"/>
  <c r="FI102" i="13" s="1"/>
  <c r="FJ102" i="13" s="1"/>
  <c r="FK102" i="13" s="1"/>
  <c r="FL102" i="13" s="1"/>
  <c r="FM102" i="13" s="1"/>
  <c r="FN102" i="13" s="1"/>
  <c r="FO102" i="13" s="1"/>
  <c r="FP102" i="13" s="1"/>
  <c r="FQ102" i="13" s="1"/>
  <c r="FR102" i="13" s="1"/>
  <c r="FS102" i="13" s="1"/>
  <c r="FT102" i="13" s="1"/>
  <c r="FU102" i="13" s="1"/>
  <c r="FV102" i="13" s="1"/>
  <c r="FW102" i="13" s="1"/>
  <c r="FX102" i="13" s="1"/>
  <c r="FY102" i="13" s="1"/>
  <c r="FZ102" i="13" s="1"/>
  <c r="GA102" i="13" s="1"/>
  <c r="GB102" i="13" s="1"/>
  <c r="GC102" i="13" s="1"/>
  <c r="GD102" i="13" s="1"/>
  <c r="GE102" i="13" s="1"/>
  <c r="GF102" i="13" s="1"/>
  <c r="GG102" i="13" s="1"/>
  <c r="GH102" i="13" s="1"/>
  <c r="GI102" i="13" s="1"/>
  <c r="GJ102" i="13" s="1"/>
  <c r="GK102" i="13" s="1"/>
  <c r="GL102" i="13" s="1"/>
  <c r="GM102" i="13" s="1"/>
  <c r="GN102" i="13" s="1"/>
  <c r="GO102" i="13" s="1"/>
  <c r="GP102" i="13" s="1"/>
  <c r="GQ102" i="13" s="1"/>
  <c r="GR102" i="13" s="1"/>
  <c r="GS102" i="13" s="1"/>
  <c r="GT102" i="13" s="1"/>
  <c r="GU102" i="13" s="1"/>
  <c r="GV102" i="13" s="1"/>
  <c r="GW102" i="13" s="1"/>
  <c r="GX102" i="13" s="1"/>
  <c r="GY102" i="13" s="1"/>
  <c r="GZ102" i="13" s="1"/>
  <c r="HA102" i="13" s="1"/>
  <c r="HB102" i="13" s="1"/>
  <c r="HC102" i="13" s="1"/>
  <c r="HD102" i="13" s="1"/>
  <c r="HE102" i="13" s="1"/>
  <c r="HF102" i="13" s="1"/>
  <c r="HG102" i="13" s="1"/>
  <c r="HH102" i="13" s="1"/>
  <c r="HI102" i="13" s="1"/>
  <c r="HJ102" i="13" s="1"/>
  <c r="HK102" i="13" s="1"/>
  <c r="HL102" i="13" s="1"/>
  <c r="HM102" i="13" s="1"/>
  <c r="HN102" i="13" s="1"/>
  <c r="HO102" i="13" s="1"/>
  <c r="HP102" i="13" s="1"/>
  <c r="HQ102" i="13" s="1"/>
  <c r="HR102" i="13" s="1"/>
  <c r="HS102" i="13" s="1"/>
  <c r="HT102" i="13" s="1"/>
  <c r="HU102" i="13" s="1"/>
  <c r="HV102" i="13" s="1"/>
  <c r="HW102" i="13" s="1"/>
  <c r="HX102" i="13" s="1"/>
  <c r="HY102" i="13" s="1"/>
  <c r="HZ102" i="13" s="1"/>
  <c r="IA102" i="13" s="1"/>
  <c r="IB102" i="13" s="1"/>
  <c r="IC102" i="13" s="1"/>
  <c r="ID102" i="13" s="1"/>
  <c r="IE102" i="13" s="1"/>
  <c r="IF102" i="13" s="1"/>
  <c r="IG102" i="13" s="1"/>
  <c r="IH102" i="13" s="1"/>
  <c r="II102" i="13" s="1"/>
  <c r="IJ102" i="13" s="1"/>
  <c r="IK102" i="13" s="1"/>
  <c r="IL102" i="13" s="1"/>
  <c r="IM102" i="13" s="1"/>
  <c r="IN102" i="13" s="1"/>
  <c r="IO102" i="13" s="1"/>
  <c r="IP102" i="13" s="1"/>
  <c r="IQ102" i="13" s="1"/>
  <c r="IR102" i="13" s="1"/>
  <c r="IS102" i="13" s="1"/>
  <c r="IT102" i="13" s="1"/>
  <c r="IU102" i="13" s="1"/>
  <c r="GK60" i="13"/>
  <c r="GL58" i="13"/>
  <c r="GK49" i="13"/>
  <c r="GJ56" i="13"/>
  <c r="GH67" i="13"/>
  <c r="AO44" i="13"/>
  <c r="AO52" i="13"/>
  <c r="B103" i="13" s="1"/>
  <c r="FW69" i="13"/>
  <c r="FZ68" i="13"/>
  <c r="GK58" i="3"/>
  <c r="GK60" i="3" s="1"/>
  <c r="GA68" i="13" l="1"/>
  <c r="FX69" i="13"/>
  <c r="GI67" i="13"/>
  <c r="GK56" i="13"/>
  <c r="AO53" i="13"/>
  <c r="AO103" i="13" s="1"/>
  <c r="AP103" i="13" s="1"/>
  <c r="AP42" i="13" s="1"/>
  <c r="AO46" i="13"/>
  <c r="AP41" i="13" s="1"/>
  <c r="GL60" i="13"/>
  <c r="GM58" i="13"/>
  <c r="GL49" i="13"/>
  <c r="GL58" i="3"/>
  <c r="GL60" i="3" s="1"/>
  <c r="GJ67" i="13" l="1"/>
  <c r="AP43" i="13"/>
  <c r="FY69" i="13"/>
  <c r="AQ103" i="13"/>
  <c r="AO65" i="13"/>
  <c r="GB68" i="13"/>
  <c r="AO47" i="13"/>
  <c r="GL56" i="13"/>
  <c r="GM60" i="13"/>
  <c r="GN58" i="13"/>
  <c r="GM49" i="13"/>
  <c r="GM58" i="3"/>
  <c r="GM60" i="3" s="1"/>
  <c r="GC68" i="13" l="1"/>
  <c r="AP45" i="13"/>
  <c r="GM56" i="13"/>
  <c r="GN60" i="13"/>
  <c r="GO58" i="13"/>
  <c r="GN49" i="13"/>
  <c r="GK67" i="13"/>
  <c r="AR103" i="13"/>
  <c r="FZ69" i="13"/>
  <c r="GN58" i="3"/>
  <c r="GN60" i="3" s="1"/>
  <c r="AS103" i="13" l="1"/>
  <c r="GL67" i="13"/>
  <c r="GD68" i="13"/>
  <c r="GN56" i="13"/>
  <c r="GN55" i="13" s="1"/>
  <c r="AP44" i="13"/>
  <c r="AP52" i="13"/>
  <c r="B104" i="13" s="1"/>
  <c r="GA69" i="13"/>
  <c r="GO60" i="13"/>
  <c r="GP58" i="13"/>
  <c r="GO49" i="13"/>
  <c r="GO58" i="3"/>
  <c r="GO60" i="3" s="1"/>
  <c r="GB69" i="13" l="1"/>
  <c r="GM67" i="13"/>
  <c r="GP60" i="13"/>
  <c r="GP49" i="13"/>
  <c r="GQ58" i="13"/>
  <c r="AT103" i="13"/>
  <c r="AU103" i="13" s="1"/>
  <c r="AV103" i="13" s="1"/>
  <c r="AW103" i="13" s="1"/>
  <c r="AX103" i="13" s="1"/>
  <c r="AY103" i="13" s="1"/>
  <c r="AZ103" i="13" s="1"/>
  <c r="AP53" i="13"/>
  <c r="AP104" i="13" s="1"/>
  <c r="AP46" i="13"/>
  <c r="AQ41" i="13" s="1"/>
  <c r="GO56" i="13"/>
  <c r="GE68" i="13"/>
  <c r="GP58" i="3"/>
  <c r="GP60" i="3" s="1"/>
  <c r="GQ60" i="13" l="1"/>
  <c r="GR58" i="13"/>
  <c r="GQ49" i="13"/>
  <c r="AP47" i="13"/>
  <c r="BA103" i="13"/>
  <c r="BB103" i="13" s="1"/>
  <c r="BC103" i="13" s="1"/>
  <c r="BD103" i="13" s="1"/>
  <c r="BE103" i="13" s="1"/>
  <c r="GP56" i="13"/>
  <c r="GN67" i="13"/>
  <c r="AQ104" i="13"/>
  <c r="GC69" i="13"/>
  <c r="AP65" i="13"/>
  <c r="GF68" i="13"/>
  <c r="GQ58" i="3"/>
  <c r="GQ60" i="3" s="1"/>
  <c r="BF103" i="13" l="1"/>
  <c r="BG103" i="13" s="1"/>
  <c r="BH103" i="13" s="1"/>
  <c r="BI103" i="13" s="1"/>
  <c r="BJ103" i="13" s="1"/>
  <c r="BK103" i="13" s="1"/>
  <c r="BL103" i="13" s="1"/>
  <c r="BM103" i="13" s="1"/>
  <c r="BN103" i="13" s="1"/>
  <c r="BO103" i="13" s="1"/>
  <c r="BP103" i="13" s="1"/>
  <c r="BQ103" i="13" s="1"/>
  <c r="BR103" i="13" s="1"/>
  <c r="BS103" i="13" s="1"/>
  <c r="BT103" i="13" s="1"/>
  <c r="BU103" i="13" s="1"/>
  <c r="BV103" i="13" s="1"/>
  <c r="BW103" i="13" s="1"/>
  <c r="BX103" i="13" s="1"/>
  <c r="BY103" i="13" s="1"/>
  <c r="BZ103" i="13" s="1"/>
  <c r="CA103" i="13" s="1"/>
  <c r="CB103" i="13" s="1"/>
  <c r="CC103" i="13" s="1"/>
  <c r="CD103" i="13" s="1"/>
  <c r="CE103" i="13" s="1"/>
  <c r="CF103" i="13" s="1"/>
  <c r="CG103" i="13" s="1"/>
  <c r="CH103" i="13" s="1"/>
  <c r="CI103" i="13" s="1"/>
  <c r="CJ103" i="13" s="1"/>
  <c r="CK103" i="13" s="1"/>
  <c r="CL103" i="13" s="1"/>
  <c r="CM103" i="13" s="1"/>
  <c r="CN103" i="13" s="1"/>
  <c r="CO103" i="13" s="1"/>
  <c r="CP103" i="13" s="1"/>
  <c r="CQ103" i="13" s="1"/>
  <c r="CR103" i="13" s="1"/>
  <c r="CS103" i="13" s="1"/>
  <c r="CT103" i="13" s="1"/>
  <c r="CU103" i="13" s="1"/>
  <c r="CV103" i="13" s="1"/>
  <c r="CW103" i="13" s="1"/>
  <c r="CX103" i="13" s="1"/>
  <c r="CY103" i="13" s="1"/>
  <c r="CZ103" i="13" s="1"/>
  <c r="DA103" i="13" s="1"/>
  <c r="DB103" i="13" s="1"/>
  <c r="DC103" i="13" s="1"/>
  <c r="DD103" i="13" s="1"/>
  <c r="DE103" i="13" s="1"/>
  <c r="DF103" i="13" s="1"/>
  <c r="DG103" i="13" s="1"/>
  <c r="DH103" i="13" s="1"/>
  <c r="DI103" i="13" s="1"/>
  <c r="DJ103" i="13" s="1"/>
  <c r="DK103" i="13" s="1"/>
  <c r="DL103" i="13" s="1"/>
  <c r="DM103" i="13" s="1"/>
  <c r="DN103" i="13" s="1"/>
  <c r="DO103" i="13" s="1"/>
  <c r="DP103" i="13" s="1"/>
  <c r="DQ103" i="13" s="1"/>
  <c r="DR103" i="13" s="1"/>
  <c r="DS103" i="13" s="1"/>
  <c r="DT103" i="13" s="1"/>
  <c r="DU103" i="13" s="1"/>
  <c r="DV103" i="13" s="1"/>
  <c r="DW103" i="13" s="1"/>
  <c r="DX103" i="13" s="1"/>
  <c r="DY103" i="13" s="1"/>
  <c r="DZ103" i="13" s="1"/>
  <c r="EA103" i="13" s="1"/>
  <c r="EB103" i="13" s="1"/>
  <c r="EC103" i="13" s="1"/>
  <c r="ED103" i="13" s="1"/>
  <c r="EE103" i="13" s="1"/>
  <c r="EF103" i="13" s="1"/>
  <c r="EG103" i="13" s="1"/>
  <c r="EH103" i="13" s="1"/>
  <c r="EI103" i="13" s="1"/>
  <c r="EJ103" i="13" s="1"/>
  <c r="EK103" i="13" s="1"/>
  <c r="EL103" i="13" s="1"/>
  <c r="EM103" i="13" s="1"/>
  <c r="EN103" i="13" s="1"/>
  <c r="EO103" i="13" s="1"/>
  <c r="EP103" i="13" s="1"/>
  <c r="EQ103" i="13" s="1"/>
  <c r="ER103" i="13" s="1"/>
  <c r="ES103" i="13" s="1"/>
  <c r="ET103" i="13" s="1"/>
  <c r="EU103" i="13" s="1"/>
  <c r="EV103" i="13" s="1"/>
  <c r="EW103" i="13" s="1"/>
  <c r="EX103" i="13" s="1"/>
  <c r="EY103" i="13" s="1"/>
  <c r="EZ103" i="13" s="1"/>
  <c r="FA103" i="13" s="1"/>
  <c r="FB103" i="13" s="1"/>
  <c r="FC103" i="13" s="1"/>
  <c r="FD103" i="13" s="1"/>
  <c r="FE103" i="13" s="1"/>
  <c r="FF103" i="13" s="1"/>
  <c r="FG103" i="13" s="1"/>
  <c r="FH103" i="13" s="1"/>
  <c r="FI103" i="13" s="1"/>
  <c r="FJ103" i="13" s="1"/>
  <c r="FK103" i="13" s="1"/>
  <c r="FL103" i="13" s="1"/>
  <c r="FM103" i="13" s="1"/>
  <c r="FN103" i="13" s="1"/>
  <c r="FO103" i="13" s="1"/>
  <c r="FP103" i="13" s="1"/>
  <c r="FQ103" i="13" s="1"/>
  <c r="FR103" i="13" s="1"/>
  <c r="FS103" i="13" s="1"/>
  <c r="FT103" i="13" s="1"/>
  <c r="FU103" i="13" s="1"/>
  <c r="FV103" i="13" s="1"/>
  <c r="FW103" i="13" s="1"/>
  <c r="FX103" i="13" s="1"/>
  <c r="FY103" i="13" s="1"/>
  <c r="FZ103" i="13" s="1"/>
  <c r="GA103" i="13" s="1"/>
  <c r="GB103" i="13" s="1"/>
  <c r="GC103" i="13" s="1"/>
  <c r="GD103" i="13" s="1"/>
  <c r="GE103" i="13" s="1"/>
  <c r="GF103" i="13" s="1"/>
  <c r="GG103" i="13" s="1"/>
  <c r="GH103" i="13" s="1"/>
  <c r="GI103" i="13" s="1"/>
  <c r="GJ103" i="13" s="1"/>
  <c r="GK103" i="13" s="1"/>
  <c r="GL103" i="13" s="1"/>
  <c r="GM103" i="13" s="1"/>
  <c r="GN103" i="13" s="1"/>
  <c r="GO103" i="13" s="1"/>
  <c r="GP103" i="13" s="1"/>
  <c r="GQ103" i="13" s="1"/>
  <c r="GR103" i="13" s="1"/>
  <c r="GS103" i="13" s="1"/>
  <c r="GT103" i="13" s="1"/>
  <c r="GU103" i="13" s="1"/>
  <c r="GV103" i="13" s="1"/>
  <c r="GW103" i="13" s="1"/>
  <c r="GX103" i="13" s="1"/>
  <c r="GY103" i="13" s="1"/>
  <c r="GZ103" i="13" s="1"/>
  <c r="HA103" i="13" s="1"/>
  <c r="HB103" i="13" s="1"/>
  <c r="HC103" i="13" s="1"/>
  <c r="HD103" i="13" s="1"/>
  <c r="HE103" i="13" s="1"/>
  <c r="HF103" i="13" s="1"/>
  <c r="HG103" i="13" s="1"/>
  <c r="HH103" i="13" s="1"/>
  <c r="HI103" i="13" s="1"/>
  <c r="HJ103" i="13" s="1"/>
  <c r="HK103" i="13" s="1"/>
  <c r="HL103" i="13" s="1"/>
  <c r="HM103" i="13" s="1"/>
  <c r="HN103" i="13" s="1"/>
  <c r="HO103" i="13" s="1"/>
  <c r="HP103" i="13" s="1"/>
  <c r="HQ103" i="13" s="1"/>
  <c r="HR103" i="13" s="1"/>
  <c r="HS103" i="13" s="1"/>
  <c r="HT103" i="13" s="1"/>
  <c r="HU103" i="13" s="1"/>
  <c r="HV103" i="13" s="1"/>
  <c r="HW103" i="13" s="1"/>
  <c r="HX103" i="13" s="1"/>
  <c r="HY103" i="13" s="1"/>
  <c r="HZ103" i="13" s="1"/>
  <c r="IA103" i="13" s="1"/>
  <c r="IB103" i="13" s="1"/>
  <c r="IC103" i="13" s="1"/>
  <c r="ID103" i="13" s="1"/>
  <c r="IE103" i="13" s="1"/>
  <c r="IF103" i="13" s="1"/>
  <c r="IG103" i="13" s="1"/>
  <c r="IH103" i="13" s="1"/>
  <c r="II103" i="13" s="1"/>
  <c r="IJ103" i="13" s="1"/>
  <c r="IK103" i="13" s="1"/>
  <c r="IL103" i="13" s="1"/>
  <c r="IM103" i="13" s="1"/>
  <c r="IN103" i="13" s="1"/>
  <c r="IO103" i="13" s="1"/>
  <c r="IP103" i="13" s="1"/>
  <c r="IQ103" i="13" s="1"/>
  <c r="IR103" i="13" s="1"/>
  <c r="IS103" i="13" s="1"/>
  <c r="IT103" i="13" s="1"/>
  <c r="IU103" i="13" s="1"/>
  <c r="GG68" i="13"/>
  <c r="GQ56" i="13"/>
  <c r="AQ42" i="13"/>
  <c r="GR60" i="13"/>
  <c r="GS58" i="13"/>
  <c r="GR49" i="13"/>
  <c r="AR104" i="13"/>
  <c r="GD69" i="13"/>
  <c r="GO67" i="13"/>
  <c r="GR58" i="3"/>
  <c r="GR60" i="3" s="1"/>
  <c r="GR56" i="13" l="1"/>
  <c r="AQ43" i="13"/>
  <c r="GE69" i="13"/>
  <c r="GS60" i="13"/>
  <c r="GS49" i="13"/>
  <c r="GT58" i="13"/>
  <c r="GP67" i="13"/>
  <c r="GH68" i="13"/>
  <c r="AS104" i="13"/>
  <c r="GS58" i="3"/>
  <c r="GS60" i="3" s="1"/>
  <c r="AT104" i="13" l="1"/>
  <c r="GT60" i="13"/>
  <c r="GU58" i="13"/>
  <c r="GT49" i="13"/>
  <c r="GS56" i="13"/>
  <c r="AQ45" i="13"/>
  <c r="GI68" i="13"/>
  <c r="GF69" i="13"/>
  <c r="GQ67" i="13"/>
  <c r="GT58" i="3"/>
  <c r="GT60" i="3" s="1"/>
  <c r="GG69" i="13" l="1"/>
  <c r="GJ68" i="13"/>
  <c r="GR67" i="13"/>
  <c r="AQ44" i="13"/>
  <c r="AQ52" i="13"/>
  <c r="B105" i="13" s="1"/>
  <c r="GT56" i="13"/>
  <c r="AU104" i="13"/>
  <c r="GU60" i="13"/>
  <c r="GV58" i="13"/>
  <c r="GU49" i="13"/>
  <c r="GU58" i="3"/>
  <c r="GU60" i="3" s="1"/>
  <c r="GK68" i="13" l="1"/>
  <c r="GU56" i="13"/>
  <c r="AQ53" i="13"/>
  <c r="AQ105" i="13" s="1"/>
  <c r="AQ46" i="13"/>
  <c r="AR41" i="13" s="1"/>
  <c r="GV60" i="13"/>
  <c r="GW58" i="13"/>
  <c r="GV49" i="13"/>
  <c r="GS67" i="13"/>
  <c r="GH69" i="13"/>
  <c r="AV104" i="13"/>
  <c r="AW104" i="13" s="1"/>
  <c r="AX104" i="13" s="1"/>
  <c r="AY104" i="13" s="1"/>
  <c r="AZ104" i="13" s="1"/>
  <c r="BA104" i="13" s="1"/>
  <c r="BB104" i="13" s="1"/>
  <c r="BC104" i="13" s="1"/>
  <c r="BD104" i="13" s="1"/>
  <c r="BE104" i="13" s="1"/>
  <c r="BF104" i="13" s="1"/>
  <c r="BG104" i="13" s="1"/>
  <c r="BH104" i="13" s="1"/>
  <c r="BI104" i="13" s="1"/>
  <c r="BJ104" i="13" s="1"/>
  <c r="BK104" i="13" s="1"/>
  <c r="BL104" i="13" s="1"/>
  <c r="BM104" i="13" s="1"/>
  <c r="BN104" i="13" s="1"/>
  <c r="BO104" i="13" s="1"/>
  <c r="BP104" i="13" s="1"/>
  <c r="BQ104" i="13" s="1"/>
  <c r="BR104" i="13" s="1"/>
  <c r="BS104" i="13" s="1"/>
  <c r="BT104" i="13" s="1"/>
  <c r="BU104" i="13" s="1"/>
  <c r="BV104" i="13" s="1"/>
  <c r="BW104" i="13" s="1"/>
  <c r="BX104" i="13" s="1"/>
  <c r="BY104" i="13" s="1"/>
  <c r="BZ104" i="13" s="1"/>
  <c r="CA104" i="13" s="1"/>
  <c r="CB104" i="13" s="1"/>
  <c r="CC104" i="13" s="1"/>
  <c r="CD104" i="13" s="1"/>
  <c r="CE104" i="13" s="1"/>
  <c r="CF104" i="13" s="1"/>
  <c r="CG104" i="13" s="1"/>
  <c r="CH104" i="13" s="1"/>
  <c r="CI104" i="13" s="1"/>
  <c r="CJ104" i="13" s="1"/>
  <c r="CK104" i="13" s="1"/>
  <c r="CL104" i="13" s="1"/>
  <c r="CM104" i="13" s="1"/>
  <c r="CN104" i="13" s="1"/>
  <c r="CO104" i="13" s="1"/>
  <c r="CP104" i="13" s="1"/>
  <c r="CQ104" i="13" s="1"/>
  <c r="CR104" i="13" s="1"/>
  <c r="CS104" i="13" s="1"/>
  <c r="CT104" i="13" s="1"/>
  <c r="CU104" i="13" s="1"/>
  <c r="CV104" i="13" s="1"/>
  <c r="CW104" i="13" s="1"/>
  <c r="CX104" i="13" s="1"/>
  <c r="CY104" i="13" s="1"/>
  <c r="CZ104" i="13" s="1"/>
  <c r="DA104" i="13" s="1"/>
  <c r="DB104" i="13" s="1"/>
  <c r="DC104" i="13" s="1"/>
  <c r="DD104" i="13" s="1"/>
  <c r="DE104" i="13" s="1"/>
  <c r="DF104" i="13" s="1"/>
  <c r="DG104" i="13" s="1"/>
  <c r="DH104" i="13" s="1"/>
  <c r="DI104" i="13" s="1"/>
  <c r="DJ104" i="13" s="1"/>
  <c r="DK104" i="13" s="1"/>
  <c r="DL104" i="13" s="1"/>
  <c r="DM104" i="13" s="1"/>
  <c r="DN104" i="13" s="1"/>
  <c r="DO104" i="13" s="1"/>
  <c r="DP104" i="13" s="1"/>
  <c r="DQ104" i="13" s="1"/>
  <c r="DR104" i="13" s="1"/>
  <c r="DS104" i="13" s="1"/>
  <c r="DT104" i="13" s="1"/>
  <c r="DU104" i="13" s="1"/>
  <c r="DV104" i="13" s="1"/>
  <c r="DW104" i="13" s="1"/>
  <c r="DX104" i="13" s="1"/>
  <c r="DY104" i="13" s="1"/>
  <c r="DZ104" i="13" s="1"/>
  <c r="EA104" i="13" s="1"/>
  <c r="EB104" i="13" s="1"/>
  <c r="EC104" i="13" s="1"/>
  <c r="ED104" i="13" s="1"/>
  <c r="EE104" i="13" s="1"/>
  <c r="EF104" i="13" s="1"/>
  <c r="EG104" i="13" s="1"/>
  <c r="EH104" i="13" s="1"/>
  <c r="EI104" i="13" s="1"/>
  <c r="EJ104" i="13" s="1"/>
  <c r="EK104" i="13" s="1"/>
  <c r="EL104" i="13" s="1"/>
  <c r="EM104" i="13" s="1"/>
  <c r="EN104" i="13" s="1"/>
  <c r="EO104" i="13" s="1"/>
  <c r="EP104" i="13" s="1"/>
  <c r="EQ104" i="13" s="1"/>
  <c r="ER104" i="13" s="1"/>
  <c r="ES104" i="13" s="1"/>
  <c r="ET104" i="13" s="1"/>
  <c r="EU104" i="13" s="1"/>
  <c r="EV104" i="13" s="1"/>
  <c r="EW104" i="13" s="1"/>
  <c r="EX104" i="13" s="1"/>
  <c r="EY104" i="13" s="1"/>
  <c r="EZ104" i="13" s="1"/>
  <c r="FA104" i="13" s="1"/>
  <c r="FB104" i="13" s="1"/>
  <c r="FC104" i="13" s="1"/>
  <c r="FD104" i="13" s="1"/>
  <c r="FE104" i="13" s="1"/>
  <c r="FF104" i="13" s="1"/>
  <c r="FG104" i="13" s="1"/>
  <c r="FH104" i="13" s="1"/>
  <c r="FI104" i="13" s="1"/>
  <c r="FJ104" i="13" s="1"/>
  <c r="FK104" i="13" s="1"/>
  <c r="FL104" i="13" s="1"/>
  <c r="FM104" i="13" s="1"/>
  <c r="FN104" i="13" s="1"/>
  <c r="FO104" i="13" s="1"/>
  <c r="FP104" i="13" s="1"/>
  <c r="FQ104" i="13" s="1"/>
  <c r="FR104" i="13" s="1"/>
  <c r="FS104" i="13" s="1"/>
  <c r="FT104" i="13" s="1"/>
  <c r="FU104" i="13" s="1"/>
  <c r="FV104" i="13" s="1"/>
  <c r="FW104" i="13" s="1"/>
  <c r="FX104" i="13" s="1"/>
  <c r="FY104" i="13" s="1"/>
  <c r="FZ104" i="13" s="1"/>
  <c r="GA104" i="13" s="1"/>
  <c r="GB104" i="13" s="1"/>
  <c r="GC104" i="13" s="1"/>
  <c r="GD104" i="13" s="1"/>
  <c r="GE104" i="13" s="1"/>
  <c r="GF104" i="13" s="1"/>
  <c r="GG104" i="13" s="1"/>
  <c r="GH104" i="13" s="1"/>
  <c r="GI104" i="13" s="1"/>
  <c r="GJ104" i="13" s="1"/>
  <c r="GK104" i="13" s="1"/>
  <c r="GL104" i="13" s="1"/>
  <c r="GM104" i="13" s="1"/>
  <c r="GN104" i="13" s="1"/>
  <c r="GO104" i="13" s="1"/>
  <c r="GP104" i="13" s="1"/>
  <c r="GQ104" i="13" s="1"/>
  <c r="GR104" i="13" s="1"/>
  <c r="GS104" i="13" s="1"/>
  <c r="GT104" i="13" s="1"/>
  <c r="GU104" i="13" s="1"/>
  <c r="GV104" i="13" s="1"/>
  <c r="GW104" i="13" s="1"/>
  <c r="GX104" i="13" s="1"/>
  <c r="GY104" i="13" s="1"/>
  <c r="GZ104" i="13" s="1"/>
  <c r="HA104" i="13" s="1"/>
  <c r="HB104" i="13" s="1"/>
  <c r="HC104" i="13" s="1"/>
  <c r="HD104" i="13" s="1"/>
  <c r="HE104" i="13" s="1"/>
  <c r="HF104" i="13" s="1"/>
  <c r="HG104" i="13" s="1"/>
  <c r="HH104" i="13" s="1"/>
  <c r="HI104" i="13" s="1"/>
  <c r="HJ104" i="13" s="1"/>
  <c r="HK104" i="13" s="1"/>
  <c r="HL104" i="13" s="1"/>
  <c r="HM104" i="13" s="1"/>
  <c r="HN104" i="13" s="1"/>
  <c r="HO104" i="13" s="1"/>
  <c r="HP104" i="13" s="1"/>
  <c r="HQ104" i="13" s="1"/>
  <c r="HR104" i="13" s="1"/>
  <c r="HS104" i="13" s="1"/>
  <c r="HT104" i="13" s="1"/>
  <c r="HU104" i="13" s="1"/>
  <c r="HV104" i="13" s="1"/>
  <c r="HW104" i="13" s="1"/>
  <c r="HX104" i="13" s="1"/>
  <c r="HY104" i="13" s="1"/>
  <c r="HZ104" i="13" s="1"/>
  <c r="IA104" i="13" s="1"/>
  <c r="IB104" i="13" s="1"/>
  <c r="IC104" i="13" s="1"/>
  <c r="ID104" i="13" s="1"/>
  <c r="IE104" i="13" s="1"/>
  <c r="IF104" i="13" s="1"/>
  <c r="IG104" i="13" s="1"/>
  <c r="IH104" i="13" s="1"/>
  <c r="II104" i="13" s="1"/>
  <c r="IJ104" i="13" s="1"/>
  <c r="IK104" i="13" s="1"/>
  <c r="IL104" i="13" s="1"/>
  <c r="IM104" i="13" s="1"/>
  <c r="IN104" i="13" s="1"/>
  <c r="IO104" i="13" s="1"/>
  <c r="IP104" i="13" s="1"/>
  <c r="IQ104" i="13" s="1"/>
  <c r="IR104" i="13" s="1"/>
  <c r="IS104" i="13" s="1"/>
  <c r="IT104" i="13" s="1"/>
  <c r="IU104" i="13" s="1"/>
  <c r="GV58" i="3"/>
  <c r="GV60" i="3" s="1"/>
  <c r="AR105" i="13" l="1"/>
  <c r="GW60" i="13"/>
  <c r="GX58" i="13"/>
  <c r="GW49" i="13"/>
  <c r="GI69" i="13"/>
  <c r="AQ47" i="13"/>
  <c r="GT67" i="13"/>
  <c r="AQ65" i="13"/>
  <c r="GV56" i="13"/>
  <c r="GL68" i="13"/>
  <c r="GW58" i="3"/>
  <c r="GW60" i="3" s="1"/>
  <c r="GM68" i="13" l="1"/>
  <c r="GW56" i="13"/>
  <c r="AR42" i="13"/>
  <c r="AS105" i="13"/>
  <c r="GU67" i="13"/>
  <c r="GX60" i="13"/>
  <c r="GY58" i="13"/>
  <c r="GX49" i="13"/>
  <c r="GJ69" i="13"/>
  <c r="GX58" i="3"/>
  <c r="GX60" i="3" s="1"/>
  <c r="GK69" i="13" l="1"/>
  <c r="AT105" i="13"/>
  <c r="AU105" i="13" s="1"/>
  <c r="AR43" i="13"/>
  <c r="GX56" i="13"/>
  <c r="GY60" i="13"/>
  <c r="GZ58" i="13"/>
  <c r="GY49" i="13"/>
  <c r="GV67" i="13"/>
  <c r="GN68" i="13"/>
  <c r="GY58" i="3"/>
  <c r="GY60" i="3" s="1"/>
  <c r="AV105" i="13" l="1"/>
  <c r="AW105" i="13" s="1"/>
  <c r="AX105" i="13" s="1"/>
  <c r="AY105" i="13" s="1"/>
  <c r="AZ105" i="13" s="1"/>
  <c r="BA105" i="13" s="1"/>
  <c r="BB105" i="13" s="1"/>
  <c r="BC105" i="13" s="1"/>
  <c r="BD105" i="13" s="1"/>
  <c r="BE105" i="13" s="1"/>
  <c r="BF105" i="13" s="1"/>
  <c r="BG105" i="13" s="1"/>
  <c r="BH105" i="13" s="1"/>
  <c r="BI105" i="13" s="1"/>
  <c r="BJ105" i="13" s="1"/>
  <c r="BK105" i="13" s="1"/>
  <c r="BL105" i="13" s="1"/>
  <c r="BM105" i="13" s="1"/>
  <c r="BN105" i="13" s="1"/>
  <c r="BO105" i="13" s="1"/>
  <c r="BP105" i="13" s="1"/>
  <c r="BQ105" i="13" s="1"/>
  <c r="BR105" i="13" s="1"/>
  <c r="BS105" i="13" s="1"/>
  <c r="BT105" i="13" s="1"/>
  <c r="BU105" i="13" s="1"/>
  <c r="BV105" i="13" s="1"/>
  <c r="BW105" i="13" s="1"/>
  <c r="BX105" i="13" s="1"/>
  <c r="BY105" i="13" s="1"/>
  <c r="BZ105" i="13" s="1"/>
  <c r="CA105" i="13" s="1"/>
  <c r="CB105" i="13" s="1"/>
  <c r="CC105" i="13" s="1"/>
  <c r="CD105" i="13" s="1"/>
  <c r="CE105" i="13" s="1"/>
  <c r="CF105" i="13" s="1"/>
  <c r="CG105" i="13" s="1"/>
  <c r="CH105" i="13" s="1"/>
  <c r="CI105" i="13" s="1"/>
  <c r="CJ105" i="13" s="1"/>
  <c r="GO68" i="13"/>
  <c r="GW67" i="13"/>
  <c r="GY56" i="13"/>
  <c r="AR45" i="13"/>
  <c r="GL69" i="13"/>
  <c r="GZ60" i="13"/>
  <c r="HA58" i="13"/>
  <c r="GZ49" i="13"/>
  <c r="GZ58" i="3"/>
  <c r="GZ60" i="3" s="1"/>
  <c r="GM69" i="13" l="1"/>
  <c r="GP68" i="13"/>
  <c r="CK105" i="13"/>
  <c r="CL105" i="13" s="1"/>
  <c r="CM105" i="13" s="1"/>
  <c r="CN105" i="13" s="1"/>
  <c r="CO105" i="13" s="1"/>
  <c r="CP105" i="13" s="1"/>
  <c r="CQ105" i="13" s="1"/>
  <c r="CR105" i="13" s="1"/>
  <c r="CS105" i="13" s="1"/>
  <c r="CT105" i="13" s="1"/>
  <c r="CU105" i="13" s="1"/>
  <c r="CV105" i="13" s="1"/>
  <c r="CW105" i="13" s="1"/>
  <c r="CX105" i="13" s="1"/>
  <c r="CY105" i="13" s="1"/>
  <c r="CZ105" i="13" s="1"/>
  <c r="DA105" i="13" s="1"/>
  <c r="DB105" i="13" s="1"/>
  <c r="DC105" i="13" s="1"/>
  <c r="DD105" i="13" s="1"/>
  <c r="DE105" i="13" s="1"/>
  <c r="DF105" i="13" s="1"/>
  <c r="DG105" i="13" s="1"/>
  <c r="DH105" i="13" s="1"/>
  <c r="DI105" i="13" s="1"/>
  <c r="DJ105" i="13" s="1"/>
  <c r="DK105" i="13" s="1"/>
  <c r="DL105" i="13" s="1"/>
  <c r="DM105" i="13" s="1"/>
  <c r="DN105" i="13" s="1"/>
  <c r="DO105" i="13" s="1"/>
  <c r="DP105" i="13" s="1"/>
  <c r="DQ105" i="13" s="1"/>
  <c r="DR105" i="13" s="1"/>
  <c r="DS105" i="13" s="1"/>
  <c r="DT105" i="13" s="1"/>
  <c r="DU105" i="13" s="1"/>
  <c r="DV105" i="13" s="1"/>
  <c r="DW105" i="13" s="1"/>
  <c r="DX105" i="13" s="1"/>
  <c r="DY105" i="13" s="1"/>
  <c r="DZ105" i="13" s="1"/>
  <c r="EA105" i="13" s="1"/>
  <c r="EB105" i="13" s="1"/>
  <c r="EC105" i="13" s="1"/>
  <c r="ED105" i="13" s="1"/>
  <c r="EE105" i="13" s="1"/>
  <c r="EF105" i="13" s="1"/>
  <c r="EG105" i="13" s="1"/>
  <c r="EH105" i="13" s="1"/>
  <c r="EI105" i="13" s="1"/>
  <c r="EJ105" i="13" s="1"/>
  <c r="EK105" i="13" s="1"/>
  <c r="EL105" i="13" s="1"/>
  <c r="EM105" i="13" s="1"/>
  <c r="EN105" i="13" s="1"/>
  <c r="EO105" i="13" s="1"/>
  <c r="EP105" i="13" s="1"/>
  <c r="EQ105" i="13" s="1"/>
  <c r="ER105" i="13" s="1"/>
  <c r="ES105" i="13" s="1"/>
  <c r="ET105" i="13" s="1"/>
  <c r="EU105" i="13" s="1"/>
  <c r="EV105" i="13" s="1"/>
  <c r="EW105" i="13" s="1"/>
  <c r="EX105" i="13" s="1"/>
  <c r="EY105" i="13" s="1"/>
  <c r="EZ105" i="13" s="1"/>
  <c r="FA105" i="13" s="1"/>
  <c r="FB105" i="13" s="1"/>
  <c r="FC105" i="13" s="1"/>
  <c r="FD105" i="13" s="1"/>
  <c r="FE105" i="13" s="1"/>
  <c r="FF105" i="13" s="1"/>
  <c r="FG105" i="13" s="1"/>
  <c r="FH105" i="13" s="1"/>
  <c r="FI105" i="13" s="1"/>
  <c r="FJ105" i="13" s="1"/>
  <c r="FK105" i="13" s="1"/>
  <c r="FL105" i="13" s="1"/>
  <c r="FM105" i="13" s="1"/>
  <c r="FN105" i="13" s="1"/>
  <c r="FO105" i="13" s="1"/>
  <c r="FP105" i="13" s="1"/>
  <c r="FQ105" i="13" s="1"/>
  <c r="FR105" i="13" s="1"/>
  <c r="FS105" i="13" s="1"/>
  <c r="FT105" i="13" s="1"/>
  <c r="FU105" i="13" s="1"/>
  <c r="FV105" i="13" s="1"/>
  <c r="FW105" i="13" s="1"/>
  <c r="FX105" i="13" s="1"/>
  <c r="FY105" i="13" s="1"/>
  <c r="FZ105" i="13" s="1"/>
  <c r="GA105" i="13" s="1"/>
  <c r="GB105" i="13" s="1"/>
  <c r="GC105" i="13" s="1"/>
  <c r="GD105" i="13" s="1"/>
  <c r="GE105" i="13" s="1"/>
  <c r="GF105" i="13" s="1"/>
  <c r="GG105" i="13" s="1"/>
  <c r="GH105" i="13" s="1"/>
  <c r="GI105" i="13" s="1"/>
  <c r="GJ105" i="13" s="1"/>
  <c r="GK105" i="13" s="1"/>
  <c r="GL105" i="13" s="1"/>
  <c r="GM105" i="13" s="1"/>
  <c r="GN105" i="13" s="1"/>
  <c r="GO105" i="13" s="1"/>
  <c r="GP105" i="13" s="1"/>
  <c r="GQ105" i="13" s="1"/>
  <c r="GR105" i="13" s="1"/>
  <c r="GS105" i="13" s="1"/>
  <c r="GT105" i="13" s="1"/>
  <c r="GU105" i="13" s="1"/>
  <c r="GV105" i="13" s="1"/>
  <c r="GW105" i="13" s="1"/>
  <c r="GX105" i="13" s="1"/>
  <c r="GY105" i="13" s="1"/>
  <c r="GZ105" i="13" s="1"/>
  <c r="HA105" i="13" s="1"/>
  <c r="HB105" i="13" s="1"/>
  <c r="HC105" i="13" s="1"/>
  <c r="HD105" i="13" s="1"/>
  <c r="HE105" i="13" s="1"/>
  <c r="HF105" i="13" s="1"/>
  <c r="HG105" i="13" s="1"/>
  <c r="HH105" i="13" s="1"/>
  <c r="HI105" i="13" s="1"/>
  <c r="HJ105" i="13" s="1"/>
  <c r="HK105" i="13" s="1"/>
  <c r="HL105" i="13" s="1"/>
  <c r="HM105" i="13" s="1"/>
  <c r="HN105" i="13" s="1"/>
  <c r="HO105" i="13" s="1"/>
  <c r="HP105" i="13" s="1"/>
  <c r="HQ105" i="13" s="1"/>
  <c r="HR105" i="13" s="1"/>
  <c r="HS105" i="13" s="1"/>
  <c r="HT105" i="13" s="1"/>
  <c r="HU105" i="13" s="1"/>
  <c r="HV105" i="13" s="1"/>
  <c r="HW105" i="13" s="1"/>
  <c r="HX105" i="13" s="1"/>
  <c r="HY105" i="13" s="1"/>
  <c r="HZ105" i="13" s="1"/>
  <c r="IA105" i="13" s="1"/>
  <c r="IB105" i="13" s="1"/>
  <c r="IC105" i="13" s="1"/>
  <c r="ID105" i="13" s="1"/>
  <c r="IE105" i="13" s="1"/>
  <c r="IF105" i="13" s="1"/>
  <c r="IG105" i="13" s="1"/>
  <c r="IH105" i="13" s="1"/>
  <c r="II105" i="13" s="1"/>
  <c r="IJ105" i="13" s="1"/>
  <c r="IK105" i="13" s="1"/>
  <c r="IL105" i="13" s="1"/>
  <c r="IM105" i="13" s="1"/>
  <c r="IN105" i="13" s="1"/>
  <c r="IO105" i="13" s="1"/>
  <c r="IP105" i="13" s="1"/>
  <c r="IQ105" i="13" s="1"/>
  <c r="IR105" i="13" s="1"/>
  <c r="IS105" i="13" s="1"/>
  <c r="IT105" i="13" s="1"/>
  <c r="IU105" i="13" s="1"/>
  <c r="GZ56" i="13"/>
  <c r="GZ55" i="13" s="1"/>
  <c r="GX67" i="13"/>
  <c r="HA60" i="13"/>
  <c r="HB58" i="13"/>
  <c r="HA49" i="13"/>
  <c r="AR44" i="13"/>
  <c r="AR52" i="13"/>
  <c r="B106" i="13" s="1"/>
  <c r="HA58" i="3"/>
  <c r="HA60" i="3" s="1"/>
  <c r="AR53" i="13" l="1"/>
  <c r="AR106" i="13" s="1"/>
  <c r="AS106" i="13" s="1"/>
  <c r="AS42" i="13" s="1"/>
  <c r="AR46" i="13"/>
  <c r="AS41" i="13" s="1"/>
  <c r="HB60" i="13"/>
  <c r="HC58" i="13"/>
  <c r="HB49" i="13"/>
  <c r="GQ68" i="13"/>
  <c r="GN69" i="13"/>
  <c r="HA56" i="13"/>
  <c r="GY67" i="13"/>
  <c r="HB58" i="3"/>
  <c r="HB60" i="3" s="1"/>
  <c r="GZ67" i="13" l="1"/>
  <c r="AS43" i="13"/>
  <c r="AT106" i="13"/>
  <c r="HC60" i="13"/>
  <c r="HD58" i="13"/>
  <c r="HC49" i="13"/>
  <c r="AR47" i="13"/>
  <c r="AR65" i="13"/>
  <c r="GR68" i="13"/>
  <c r="GO69" i="13"/>
  <c r="HB56" i="13"/>
  <c r="HC58" i="3"/>
  <c r="HC60" i="3" s="1"/>
  <c r="HD60" i="13" l="1"/>
  <c r="HD49" i="13"/>
  <c r="HE58" i="13"/>
  <c r="GP69" i="13"/>
  <c r="GS68" i="13"/>
  <c r="AS45" i="13"/>
  <c r="HC56" i="13"/>
  <c r="AU106" i="13"/>
  <c r="HA67" i="13"/>
  <c r="HD58" i="3"/>
  <c r="HD60" i="3" s="1"/>
  <c r="AS44" i="13" l="1"/>
  <c r="AS52" i="13"/>
  <c r="B107" i="13" s="1"/>
  <c r="HE60" i="13"/>
  <c r="HF58" i="13"/>
  <c r="HE49" i="13"/>
  <c r="GQ69" i="13"/>
  <c r="HD56" i="13"/>
  <c r="GT68" i="13"/>
  <c r="AV106" i="13"/>
  <c r="AW106" i="13" s="1"/>
  <c r="HB67" i="13"/>
  <c r="HE58" i="3"/>
  <c r="HE60" i="3" s="1"/>
  <c r="AS53" i="13" l="1"/>
  <c r="AS107" i="13" s="1"/>
  <c r="AS46" i="13"/>
  <c r="AT41" i="13" s="1"/>
  <c r="GR69" i="13"/>
  <c r="HC67" i="13"/>
  <c r="HE56" i="13"/>
  <c r="HF60" i="13"/>
  <c r="HF49" i="13"/>
  <c r="HG58" i="13"/>
  <c r="GU68" i="13"/>
  <c r="AX106" i="13"/>
  <c r="HF58" i="3"/>
  <c r="HF60" i="3" s="1"/>
  <c r="AS47" i="13" l="1"/>
  <c r="HG60" i="13"/>
  <c r="HH58" i="13"/>
  <c r="HG49" i="13"/>
  <c r="HF56" i="13"/>
  <c r="HD67" i="13"/>
  <c r="AS65" i="13"/>
  <c r="AT107" i="13"/>
  <c r="AY106" i="13"/>
  <c r="GS69" i="13"/>
  <c r="GV68" i="13"/>
  <c r="HG58" i="3"/>
  <c r="HG60" i="3" s="1"/>
  <c r="HH60" i="13" l="1"/>
  <c r="HI58" i="13"/>
  <c r="HH49" i="13"/>
  <c r="AZ106" i="13"/>
  <c r="HE67" i="13"/>
  <c r="GT69" i="13"/>
  <c r="GW68" i="13"/>
  <c r="AT42" i="13"/>
  <c r="AU107" i="13"/>
  <c r="HG56" i="13"/>
  <c r="HH58" i="3"/>
  <c r="HH60" i="3" s="1"/>
  <c r="HF67" i="13" l="1"/>
  <c r="AV107" i="13"/>
  <c r="AT43" i="13"/>
  <c r="BA106" i="13"/>
  <c r="BB106" i="13" s="1"/>
  <c r="BC106" i="13" s="1"/>
  <c r="BD106" i="13" s="1"/>
  <c r="BE106" i="13" s="1"/>
  <c r="BF106" i="13" s="1"/>
  <c r="BG106" i="13" s="1"/>
  <c r="BH106" i="13" s="1"/>
  <c r="BI106" i="13" s="1"/>
  <c r="BJ106" i="13" s="1"/>
  <c r="BK106" i="13" s="1"/>
  <c r="BL106" i="13" s="1"/>
  <c r="BM106" i="13" s="1"/>
  <c r="BN106" i="13" s="1"/>
  <c r="BO106" i="13" s="1"/>
  <c r="BP106" i="13" s="1"/>
  <c r="BQ106" i="13" s="1"/>
  <c r="BR106" i="13" s="1"/>
  <c r="BS106" i="13" s="1"/>
  <c r="BT106" i="13" s="1"/>
  <c r="BU106" i="13" s="1"/>
  <c r="BV106" i="13" s="1"/>
  <c r="BW106" i="13" s="1"/>
  <c r="BX106" i="13" s="1"/>
  <c r="BY106" i="13" s="1"/>
  <c r="BZ106" i="13" s="1"/>
  <c r="CA106" i="13" s="1"/>
  <c r="CB106" i="13" s="1"/>
  <c r="CC106" i="13" s="1"/>
  <c r="CD106" i="13" s="1"/>
  <c r="CE106" i="13" s="1"/>
  <c r="CF106" i="13" s="1"/>
  <c r="CG106" i="13" s="1"/>
  <c r="CH106" i="13" s="1"/>
  <c r="CI106" i="13" s="1"/>
  <c r="CJ106" i="13" s="1"/>
  <c r="CK106" i="13" s="1"/>
  <c r="CL106" i="13" s="1"/>
  <c r="CM106" i="13" s="1"/>
  <c r="CN106" i="13" s="1"/>
  <c r="CO106" i="13" s="1"/>
  <c r="CP106" i="13" s="1"/>
  <c r="CQ106" i="13" s="1"/>
  <c r="CR106" i="13" s="1"/>
  <c r="CS106" i="13" s="1"/>
  <c r="CT106" i="13" s="1"/>
  <c r="CU106" i="13" s="1"/>
  <c r="CV106" i="13" s="1"/>
  <c r="CW106" i="13" s="1"/>
  <c r="CX106" i="13" s="1"/>
  <c r="CY106" i="13" s="1"/>
  <c r="CZ106" i="13" s="1"/>
  <c r="DA106" i="13" s="1"/>
  <c r="DB106" i="13" s="1"/>
  <c r="DC106" i="13" s="1"/>
  <c r="DD106" i="13" s="1"/>
  <c r="DE106" i="13" s="1"/>
  <c r="DF106" i="13" s="1"/>
  <c r="DG106" i="13" s="1"/>
  <c r="DH106" i="13" s="1"/>
  <c r="DI106" i="13" s="1"/>
  <c r="DJ106" i="13" s="1"/>
  <c r="DK106" i="13" s="1"/>
  <c r="DL106" i="13" s="1"/>
  <c r="DM106" i="13" s="1"/>
  <c r="DN106" i="13" s="1"/>
  <c r="DO106" i="13" s="1"/>
  <c r="DP106" i="13" s="1"/>
  <c r="DQ106" i="13" s="1"/>
  <c r="DR106" i="13" s="1"/>
  <c r="DS106" i="13" s="1"/>
  <c r="DT106" i="13" s="1"/>
  <c r="DU106" i="13" s="1"/>
  <c r="DV106" i="13" s="1"/>
  <c r="DW106" i="13" s="1"/>
  <c r="DX106" i="13" s="1"/>
  <c r="DY106" i="13" s="1"/>
  <c r="DZ106" i="13" s="1"/>
  <c r="EA106" i="13" s="1"/>
  <c r="EB106" i="13" s="1"/>
  <c r="EC106" i="13" s="1"/>
  <c r="ED106" i="13" s="1"/>
  <c r="EE106" i="13" s="1"/>
  <c r="EF106" i="13" s="1"/>
  <c r="EG106" i="13" s="1"/>
  <c r="EH106" i="13" s="1"/>
  <c r="EI106" i="13" s="1"/>
  <c r="EJ106" i="13" s="1"/>
  <c r="EK106" i="13" s="1"/>
  <c r="EL106" i="13" s="1"/>
  <c r="EM106" i="13" s="1"/>
  <c r="EN106" i="13" s="1"/>
  <c r="EO106" i="13" s="1"/>
  <c r="EP106" i="13" s="1"/>
  <c r="EQ106" i="13" s="1"/>
  <c r="ER106" i="13" s="1"/>
  <c r="ES106" i="13" s="1"/>
  <c r="ET106" i="13" s="1"/>
  <c r="EU106" i="13" s="1"/>
  <c r="EV106" i="13" s="1"/>
  <c r="EW106" i="13" s="1"/>
  <c r="EX106" i="13" s="1"/>
  <c r="EY106" i="13" s="1"/>
  <c r="EZ106" i="13" s="1"/>
  <c r="FA106" i="13" s="1"/>
  <c r="FB106" i="13" s="1"/>
  <c r="FC106" i="13" s="1"/>
  <c r="FD106" i="13" s="1"/>
  <c r="FE106" i="13" s="1"/>
  <c r="FF106" i="13" s="1"/>
  <c r="FG106" i="13" s="1"/>
  <c r="FH106" i="13" s="1"/>
  <c r="FI106" i="13" s="1"/>
  <c r="FJ106" i="13" s="1"/>
  <c r="FK106" i="13" s="1"/>
  <c r="FL106" i="13" s="1"/>
  <c r="FM106" i="13" s="1"/>
  <c r="FN106" i="13" s="1"/>
  <c r="FO106" i="13" s="1"/>
  <c r="FP106" i="13" s="1"/>
  <c r="FQ106" i="13" s="1"/>
  <c r="FR106" i="13" s="1"/>
  <c r="FS106" i="13" s="1"/>
  <c r="FT106" i="13" s="1"/>
  <c r="FU106" i="13" s="1"/>
  <c r="FV106" i="13" s="1"/>
  <c r="FW106" i="13" s="1"/>
  <c r="FX106" i="13" s="1"/>
  <c r="FY106" i="13" s="1"/>
  <c r="FZ106" i="13" s="1"/>
  <c r="GA106" i="13" s="1"/>
  <c r="GB106" i="13" s="1"/>
  <c r="GC106" i="13" s="1"/>
  <c r="GD106" i="13" s="1"/>
  <c r="GE106" i="13" s="1"/>
  <c r="GF106" i="13" s="1"/>
  <c r="GG106" i="13" s="1"/>
  <c r="GH106" i="13" s="1"/>
  <c r="GI106" i="13" s="1"/>
  <c r="GJ106" i="13" s="1"/>
  <c r="GK106" i="13" s="1"/>
  <c r="GL106" i="13" s="1"/>
  <c r="GM106" i="13" s="1"/>
  <c r="GN106" i="13" s="1"/>
  <c r="GO106" i="13" s="1"/>
  <c r="GP106" i="13" s="1"/>
  <c r="GQ106" i="13" s="1"/>
  <c r="GR106" i="13" s="1"/>
  <c r="GS106" i="13" s="1"/>
  <c r="GT106" i="13" s="1"/>
  <c r="GU106" i="13" s="1"/>
  <c r="GV106" i="13" s="1"/>
  <c r="GW106" i="13" s="1"/>
  <c r="GX106" i="13" s="1"/>
  <c r="GY106" i="13" s="1"/>
  <c r="GZ106" i="13" s="1"/>
  <c r="HA106" i="13" s="1"/>
  <c r="HB106" i="13" s="1"/>
  <c r="HC106" i="13" s="1"/>
  <c r="HD106" i="13" s="1"/>
  <c r="HE106" i="13" s="1"/>
  <c r="HF106" i="13" s="1"/>
  <c r="HG106" i="13" s="1"/>
  <c r="HH106" i="13" s="1"/>
  <c r="HI106" i="13" s="1"/>
  <c r="HJ106" i="13" s="1"/>
  <c r="HK106" i="13" s="1"/>
  <c r="HL106" i="13" s="1"/>
  <c r="HM106" i="13" s="1"/>
  <c r="HN106" i="13" s="1"/>
  <c r="HO106" i="13" s="1"/>
  <c r="HP106" i="13" s="1"/>
  <c r="HQ106" i="13" s="1"/>
  <c r="HR106" i="13" s="1"/>
  <c r="HS106" i="13" s="1"/>
  <c r="HT106" i="13" s="1"/>
  <c r="HU106" i="13" s="1"/>
  <c r="HV106" i="13" s="1"/>
  <c r="HW106" i="13" s="1"/>
  <c r="HX106" i="13" s="1"/>
  <c r="HY106" i="13" s="1"/>
  <c r="HZ106" i="13" s="1"/>
  <c r="IA106" i="13" s="1"/>
  <c r="IB106" i="13" s="1"/>
  <c r="IC106" i="13" s="1"/>
  <c r="ID106" i="13" s="1"/>
  <c r="IE106" i="13" s="1"/>
  <c r="IF106" i="13" s="1"/>
  <c r="IG106" i="13" s="1"/>
  <c r="IH106" i="13" s="1"/>
  <c r="II106" i="13" s="1"/>
  <c r="IJ106" i="13" s="1"/>
  <c r="IK106" i="13" s="1"/>
  <c r="IL106" i="13" s="1"/>
  <c r="IM106" i="13" s="1"/>
  <c r="IN106" i="13" s="1"/>
  <c r="IO106" i="13" s="1"/>
  <c r="IP106" i="13" s="1"/>
  <c r="IQ106" i="13" s="1"/>
  <c r="IR106" i="13" s="1"/>
  <c r="IS106" i="13" s="1"/>
  <c r="IT106" i="13" s="1"/>
  <c r="IU106" i="13" s="1"/>
  <c r="GX68" i="13"/>
  <c r="HH56" i="13"/>
  <c r="HI60" i="13"/>
  <c r="HJ58" i="13"/>
  <c r="HI49" i="13"/>
  <c r="GU69" i="13"/>
  <c r="HI58" i="3"/>
  <c r="HI60" i="3" s="1"/>
  <c r="HG67" i="13" l="1"/>
  <c r="GY68" i="13"/>
  <c r="GV69" i="13"/>
  <c r="HJ60" i="13"/>
  <c r="HK58" i="13"/>
  <c r="HJ49" i="13"/>
  <c r="AT45" i="13"/>
  <c r="AW107" i="13"/>
  <c r="HI56" i="13"/>
  <c r="HJ58" i="3"/>
  <c r="HJ60" i="3" s="1"/>
  <c r="HJ56" i="13" l="1"/>
  <c r="GZ68" i="13"/>
  <c r="GW69" i="13"/>
  <c r="HK60" i="13"/>
  <c r="HL58" i="13"/>
  <c r="HK49" i="13"/>
  <c r="HH67" i="13"/>
  <c r="AX107" i="13"/>
  <c r="AT44" i="13"/>
  <c r="AT52" i="13"/>
  <c r="B108" i="13" s="1"/>
  <c r="HK58" i="3"/>
  <c r="HK60" i="3" s="1"/>
  <c r="HK56" i="13" l="1"/>
  <c r="HA68" i="13"/>
  <c r="AY107" i="13"/>
  <c r="HL60" i="13"/>
  <c r="HL49" i="13"/>
  <c r="HM58" i="13"/>
  <c r="AT53" i="13"/>
  <c r="AT108" i="13" s="1"/>
  <c r="AT46" i="13"/>
  <c r="AU41" i="13" s="1"/>
  <c r="HI67" i="13"/>
  <c r="GX69" i="13"/>
  <c r="HL58" i="3"/>
  <c r="HL60" i="3" s="1"/>
  <c r="AZ107" i="13" l="1"/>
  <c r="BA107" i="13" s="1"/>
  <c r="BB107" i="13" s="1"/>
  <c r="BC107" i="13" s="1"/>
  <c r="BD107" i="13" s="1"/>
  <c r="BE107" i="13" s="1"/>
  <c r="BF107" i="13" s="1"/>
  <c r="BG107" i="13" s="1"/>
  <c r="BH107" i="13" s="1"/>
  <c r="BI107" i="13" s="1"/>
  <c r="BJ107" i="13" s="1"/>
  <c r="BK107" i="13" s="1"/>
  <c r="BL107" i="13" s="1"/>
  <c r="BM107" i="13" s="1"/>
  <c r="BN107" i="13" s="1"/>
  <c r="BO107" i="13" s="1"/>
  <c r="BP107" i="13" s="1"/>
  <c r="BQ107" i="13" s="1"/>
  <c r="BR107" i="13" s="1"/>
  <c r="BS107" i="13" s="1"/>
  <c r="BT107" i="13" s="1"/>
  <c r="BU107" i="13" s="1"/>
  <c r="BV107" i="13" s="1"/>
  <c r="BW107" i="13" s="1"/>
  <c r="BX107" i="13" s="1"/>
  <c r="BY107" i="13" s="1"/>
  <c r="BZ107" i="13" s="1"/>
  <c r="CA107" i="13" s="1"/>
  <c r="CB107" i="13" s="1"/>
  <c r="CC107" i="13" s="1"/>
  <c r="CD107" i="13" s="1"/>
  <c r="CE107" i="13" s="1"/>
  <c r="CF107" i="13" s="1"/>
  <c r="CG107" i="13" s="1"/>
  <c r="CH107" i="13" s="1"/>
  <c r="CI107" i="13" s="1"/>
  <c r="CJ107" i="13" s="1"/>
  <c r="CK107" i="13" s="1"/>
  <c r="CL107" i="13" s="1"/>
  <c r="CM107" i="13" s="1"/>
  <c r="CN107" i="13" s="1"/>
  <c r="CO107" i="13" s="1"/>
  <c r="CP107" i="13" s="1"/>
  <c r="CQ107" i="13" s="1"/>
  <c r="CR107" i="13" s="1"/>
  <c r="CS107" i="13" s="1"/>
  <c r="CT107" i="13" s="1"/>
  <c r="CU107" i="13" s="1"/>
  <c r="CV107" i="13" s="1"/>
  <c r="CW107" i="13" s="1"/>
  <c r="CX107" i="13" s="1"/>
  <c r="CY107" i="13" s="1"/>
  <c r="CZ107" i="13" s="1"/>
  <c r="DA107" i="13" s="1"/>
  <c r="DB107" i="13" s="1"/>
  <c r="DC107" i="13" s="1"/>
  <c r="DD107" i="13" s="1"/>
  <c r="DE107" i="13" s="1"/>
  <c r="DF107" i="13" s="1"/>
  <c r="DG107" i="13" s="1"/>
  <c r="DH107" i="13" s="1"/>
  <c r="DI107" i="13" s="1"/>
  <c r="DJ107" i="13" s="1"/>
  <c r="DK107" i="13" s="1"/>
  <c r="DL107" i="13" s="1"/>
  <c r="DM107" i="13" s="1"/>
  <c r="DN107" i="13" s="1"/>
  <c r="DO107" i="13" s="1"/>
  <c r="DP107" i="13" s="1"/>
  <c r="DQ107" i="13" s="1"/>
  <c r="DR107" i="13" s="1"/>
  <c r="DS107" i="13" s="1"/>
  <c r="DT107" i="13" s="1"/>
  <c r="DU107" i="13" s="1"/>
  <c r="DV107" i="13" s="1"/>
  <c r="DW107" i="13" s="1"/>
  <c r="DX107" i="13" s="1"/>
  <c r="DY107" i="13" s="1"/>
  <c r="DZ107" i="13" s="1"/>
  <c r="EA107" i="13" s="1"/>
  <c r="EB107" i="13" s="1"/>
  <c r="EC107" i="13" s="1"/>
  <c r="ED107" i="13" s="1"/>
  <c r="EE107" i="13" s="1"/>
  <c r="EF107" i="13" s="1"/>
  <c r="EG107" i="13" s="1"/>
  <c r="EH107" i="13" s="1"/>
  <c r="EI107" i="13" s="1"/>
  <c r="EJ107" i="13" s="1"/>
  <c r="EK107" i="13" s="1"/>
  <c r="EL107" i="13" s="1"/>
  <c r="EM107" i="13" s="1"/>
  <c r="EN107" i="13" s="1"/>
  <c r="EO107" i="13" s="1"/>
  <c r="EP107" i="13" s="1"/>
  <c r="EQ107" i="13" s="1"/>
  <c r="ER107" i="13" s="1"/>
  <c r="ES107" i="13" s="1"/>
  <c r="ET107" i="13" s="1"/>
  <c r="EU107" i="13" s="1"/>
  <c r="EV107" i="13" s="1"/>
  <c r="EW107" i="13" s="1"/>
  <c r="EX107" i="13" s="1"/>
  <c r="EY107" i="13" s="1"/>
  <c r="EZ107" i="13" s="1"/>
  <c r="FA107" i="13" s="1"/>
  <c r="FB107" i="13" s="1"/>
  <c r="FC107" i="13" s="1"/>
  <c r="FD107" i="13" s="1"/>
  <c r="FE107" i="13" s="1"/>
  <c r="FF107" i="13" s="1"/>
  <c r="FG107" i="13" s="1"/>
  <c r="FH107" i="13" s="1"/>
  <c r="FI107" i="13" s="1"/>
  <c r="FJ107" i="13" s="1"/>
  <c r="FK107" i="13" s="1"/>
  <c r="FL107" i="13" s="1"/>
  <c r="FM107" i="13" s="1"/>
  <c r="FN107" i="13" s="1"/>
  <c r="FO107" i="13" s="1"/>
  <c r="FP107" i="13" s="1"/>
  <c r="FQ107" i="13" s="1"/>
  <c r="FR107" i="13" s="1"/>
  <c r="FS107" i="13" s="1"/>
  <c r="FT107" i="13" s="1"/>
  <c r="FU107" i="13" s="1"/>
  <c r="FV107" i="13" s="1"/>
  <c r="FW107" i="13" s="1"/>
  <c r="FX107" i="13" s="1"/>
  <c r="FY107" i="13" s="1"/>
  <c r="FZ107" i="13" s="1"/>
  <c r="GA107" i="13" s="1"/>
  <c r="GB107" i="13" s="1"/>
  <c r="GC107" i="13" s="1"/>
  <c r="GD107" i="13" s="1"/>
  <c r="GE107" i="13" s="1"/>
  <c r="GF107" i="13" s="1"/>
  <c r="GG107" i="13" s="1"/>
  <c r="GH107" i="13" s="1"/>
  <c r="GI107" i="13" s="1"/>
  <c r="GJ107" i="13" s="1"/>
  <c r="GK107" i="13" s="1"/>
  <c r="GL107" i="13" s="1"/>
  <c r="GM107" i="13" s="1"/>
  <c r="GN107" i="13" s="1"/>
  <c r="GO107" i="13" s="1"/>
  <c r="GP107" i="13" s="1"/>
  <c r="GQ107" i="13" s="1"/>
  <c r="GR107" i="13" s="1"/>
  <c r="GS107" i="13" s="1"/>
  <c r="GT107" i="13" s="1"/>
  <c r="GU107" i="13" s="1"/>
  <c r="GV107" i="13" s="1"/>
  <c r="GW107" i="13" s="1"/>
  <c r="GX107" i="13" s="1"/>
  <c r="GY107" i="13" s="1"/>
  <c r="GZ107" i="13" s="1"/>
  <c r="HA107" i="13" s="1"/>
  <c r="HB107" i="13" s="1"/>
  <c r="HC107" i="13" s="1"/>
  <c r="HD107" i="13" s="1"/>
  <c r="HE107" i="13" s="1"/>
  <c r="HF107" i="13" s="1"/>
  <c r="HG107" i="13" s="1"/>
  <c r="HH107" i="13" s="1"/>
  <c r="HI107" i="13" s="1"/>
  <c r="HJ107" i="13" s="1"/>
  <c r="HK107" i="13" s="1"/>
  <c r="HL107" i="13" s="1"/>
  <c r="HM107" i="13" s="1"/>
  <c r="HN107" i="13" s="1"/>
  <c r="HO107" i="13" s="1"/>
  <c r="HP107" i="13" s="1"/>
  <c r="HQ107" i="13" s="1"/>
  <c r="HR107" i="13" s="1"/>
  <c r="HS107" i="13" s="1"/>
  <c r="HT107" i="13" s="1"/>
  <c r="HU107" i="13" s="1"/>
  <c r="HV107" i="13" s="1"/>
  <c r="HW107" i="13" s="1"/>
  <c r="HX107" i="13" s="1"/>
  <c r="HY107" i="13" s="1"/>
  <c r="HZ107" i="13" s="1"/>
  <c r="IA107" i="13" s="1"/>
  <c r="IB107" i="13" s="1"/>
  <c r="IC107" i="13" s="1"/>
  <c r="ID107" i="13" s="1"/>
  <c r="IE107" i="13" s="1"/>
  <c r="IF107" i="13" s="1"/>
  <c r="IG107" i="13" s="1"/>
  <c r="IH107" i="13" s="1"/>
  <c r="II107" i="13" s="1"/>
  <c r="IJ107" i="13" s="1"/>
  <c r="IK107" i="13" s="1"/>
  <c r="IL107" i="13" s="1"/>
  <c r="IM107" i="13" s="1"/>
  <c r="IN107" i="13" s="1"/>
  <c r="IO107" i="13" s="1"/>
  <c r="IP107" i="13" s="1"/>
  <c r="IQ107" i="13" s="1"/>
  <c r="IR107" i="13" s="1"/>
  <c r="IS107" i="13" s="1"/>
  <c r="IT107" i="13" s="1"/>
  <c r="IU107" i="13" s="1"/>
  <c r="HJ67" i="13"/>
  <c r="HM60" i="13"/>
  <c r="HN58" i="13"/>
  <c r="HM49" i="13"/>
  <c r="HB68" i="13"/>
  <c r="AT47" i="13"/>
  <c r="AU108" i="13"/>
  <c r="AV108" i="13" s="1"/>
  <c r="HL56" i="13"/>
  <c r="HL55" i="13" s="1"/>
  <c r="GY69" i="13"/>
  <c r="AT65" i="13"/>
  <c r="HM58" i="3"/>
  <c r="HM60" i="3" s="1"/>
  <c r="GZ69" i="13" l="1"/>
  <c r="HC68" i="13"/>
  <c r="HK67" i="13"/>
  <c r="HM56" i="13"/>
  <c r="AU42" i="13"/>
  <c r="AW108" i="13"/>
  <c r="HN60" i="13"/>
  <c r="HO58" i="13"/>
  <c r="HN49" i="13"/>
  <c r="HN58" i="3"/>
  <c r="HN60" i="3" s="1"/>
  <c r="HL67" i="13" l="1"/>
  <c r="HD68" i="13"/>
  <c r="HA69" i="13"/>
  <c r="HN56" i="13"/>
  <c r="AX108" i="13"/>
  <c r="HO60" i="13"/>
  <c r="HP58" i="13"/>
  <c r="HO49" i="13"/>
  <c r="AU43" i="13"/>
  <c r="HO58" i="3"/>
  <c r="HO60" i="3" s="1"/>
  <c r="HP60" i="13" l="1"/>
  <c r="HQ58" i="13"/>
  <c r="HP49" i="13"/>
  <c r="AU45" i="13"/>
  <c r="HO56" i="13"/>
  <c r="HE68" i="13"/>
  <c r="HM67" i="13"/>
  <c r="AY108" i="13"/>
  <c r="HB69" i="13"/>
  <c r="HP58" i="3"/>
  <c r="HP60" i="3" s="1"/>
  <c r="HN67" i="13" l="1"/>
  <c r="AU44" i="13"/>
  <c r="AU52" i="13"/>
  <c r="B109" i="13" s="1"/>
  <c r="HP56" i="13"/>
  <c r="HF68" i="13"/>
  <c r="HQ60" i="13"/>
  <c r="HR58" i="13"/>
  <c r="HQ49" i="13"/>
  <c r="AZ108" i="13"/>
  <c r="HC69" i="13"/>
  <c r="HQ58" i="3"/>
  <c r="HQ60" i="3" s="1"/>
  <c r="HR60" i="13" l="1"/>
  <c r="HS58" i="13"/>
  <c r="HR49" i="13"/>
  <c r="BA108" i="13"/>
  <c r="BB108" i="13" s="1"/>
  <c r="BC108" i="13" s="1"/>
  <c r="BD108" i="13" s="1"/>
  <c r="BE108" i="13" s="1"/>
  <c r="BF108" i="13" s="1"/>
  <c r="BG108" i="13" s="1"/>
  <c r="BH108" i="13" s="1"/>
  <c r="BI108" i="13" s="1"/>
  <c r="BJ108" i="13" s="1"/>
  <c r="BK108" i="13" s="1"/>
  <c r="BL108" i="13" s="1"/>
  <c r="BM108" i="13" s="1"/>
  <c r="BN108" i="13" s="1"/>
  <c r="BO108" i="13" s="1"/>
  <c r="BP108" i="13" s="1"/>
  <c r="BQ108" i="13" s="1"/>
  <c r="BR108" i="13" s="1"/>
  <c r="BS108" i="13" s="1"/>
  <c r="BT108" i="13" s="1"/>
  <c r="BU108" i="13" s="1"/>
  <c r="BV108" i="13" s="1"/>
  <c r="BW108" i="13" s="1"/>
  <c r="BX108" i="13" s="1"/>
  <c r="BY108" i="13" s="1"/>
  <c r="BZ108" i="13" s="1"/>
  <c r="CA108" i="13" s="1"/>
  <c r="CB108" i="13" s="1"/>
  <c r="CC108" i="13" s="1"/>
  <c r="CD108" i="13" s="1"/>
  <c r="CE108" i="13" s="1"/>
  <c r="CF108" i="13" s="1"/>
  <c r="CG108" i="13" s="1"/>
  <c r="CH108" i="13" s="1"/>
  <c r="CI108" i="13" s="1"/>
  <c r="CJ108" i="13" s="1"/>
  <c r="CK108" i="13" s="1"/>
  <c r="CL108" i="13" s="1"/>
  <c r="CM108" i="13" s="1"/>
  <c r="CN108" i="13" s="1"/>
  <c r="CO108" i="13" s="1"/>
  <c r="CP108" i="13" s="1"/>
  <c r="CQ108" i="13" s="1"/>
  <c r="CR108" i="13" s="1"/>
  <c r="CS108" i="13" s="1"/>
  <c r="CT108" i="13" s="1"/>
  <c r="CU108" i="13" s="1"/>
  <c r="CV108" i="13" s="1"/>
  <c r="CW108" i="13" s="1"/>
  <c r="CX108" i="13" s="1"/>
  <c r="CY108" i="13" s="1"/>
  <c r="CZ108" i="13" s="1"/>
  <c r="DA108" i="13" s="1"/>
  <c r="DB108" i="13" s="1"/>
  <c r="DC108" i="13" s="1"/>
  <c r="DD108" i="13" s="1"/>
  <c r="DE108" i="13" s="1"/>
  <c r="DF108" i="13" s="1"/>
  <c r="DG108" i="13" s="1"/>
  <c r="DH108" i="13" s="1"/>
  <c r="DI108" i="13" s="1"/>
  <c r="DJ108" i="13" s="1"/>
  <c r="DK108" i="13" s="1"/>
  <c r="DL108" i="13" s="1"/>
  <c r="DM108" i="13" s="1"/>
  <c r="DN108" i="13" s="1"/>
  <c r="DO108" i="13" s="1"/>
  <c r="DP108" i="13" s="1"/>
  <c r="DQ108" i="13" s="1"/>
  <c r="DR108" i="13" s="1"/>
  <c r="DS108" i="13" s="1"/>
  <c r="DT108" i="13" s="1"/>
  <c r="DU108" i="13" s="1"/>
  <c r="DV108" i="13" s="1"/>
  <c r="DW108" i="13" s="1"/>
  <c r="DX108" i="13" s="1"/>
  <c r="DY108" i="13" s="1"/>
  <c r="DZ108" i="13" s="1"/>
  <c r="EA108" i="13" s="1"/>
  <c r="EB108" i="13" s="1"/>
  <c r="EC108" i="13" s="1"/>
  <c r="ED108" i="13" s="1"/>
  <c r="EE108" i="13" s="1"/>
  <c r="EF108" i="13" s="1"/>
  <c r="EG108" i="13" s="1"/>
  <c r="EH108" i="13" s="1"/>
  <c r="EI108" i="13" s="1"/>
  <c r="EJ108" i="13" s="1"/>
  <c r="EK108" i="13" s="1"/>
  <c r="EL108" i="13" s="1"/>
  <c r="EM108" i="13" s="1"/>
  <c r="EN108" i="13" s="1"/>
  <c r="EO108" i="13" s="1"/>
  <c r="EP108" i="13" s="1"/>
  <c r="EQ108" i="13" s="1"/>
  <c r="ER108" i="13" s="1"/>
  <c r="ES108" i="13" s="1"/>
  <c r="ET108" i="13" s="1"/>
  <c r="EU108" i="13" s="1"/>
  <c r="EV108" i="13" s="1"/>
  <c r="EW108" i="13" s="1"/>
  <c r="EX108" i="13" s="1"/>
  <c r="EY108" i="13" s="1"/>
  <c r="EZ108" i="13" s="1"/>
  <c r="FA108" i="13" s="1"/>
  <c r="FB108" i="13" s="1"/>
  <c r="FC108" i="13" s="1"/>
  <c r="FD108" i="13" s="1"/>
  <c r="FE108" i="13" s="1"/>
  <c r="FF108" i="13" s="1"/>
  <c r="FG108" i="13" s="1"/>
  <c r="FH108" i="13" s="1"/>
  <c r="FI108" i="13" s="1"/>
  <c r="FJ108" i="13" s="1"/>
  <c r="FK108" i="13" s="1"/>
  <c r="FL108" i="13" s="1"/>
  <c r="FM108" i="13" s="1"/>
  <c r="FN108" i="13" s="1"/>
  <c r="FO108" i="13" s="1"/>
  <c r="FP108" i="13" s="1"/>
  <c r="FQ108" i="13" s="1"/>
  <c r="FR108" i="13" s="1"/>
  <c r="FS108" i="13" s="1"/>
  <c r="FT108" i="13" s="1"/>
  <c r="FU108" i="13" s="1"/>
  <c r="FV108" i="13" s="1"/>
  <c r="FW108" i="13" s="1"/>
  <c r="FX108" i="13" s="1"/>
  <c r="FY108" i="13" s="1"/>
  <c r="FZ108" i="13" s="1"/>
  <c r="GA108" i="13" s="1"/>
  <c r="GB108" i="13" s="1"/>
  <c r="GC108" i="13" s="1"/>
  <c r="GD108" i="13" s="1"/>
  <c r="GE108" i="13" s="1"/>
  <c r="GF108" i="13" s="1"/>
  <c r="GG108" i="13" s="1"/>
  <c r="GH108" i="13" s="1"/>
  <c r="GI108" i="13" s="1"/>
  <c r="GJ108" i="13" s="1"/>
  <c r="GK108" i="13" s="1"/>
  <c r="GL108" i="13" s="1"/>
  <c r="GM108" i="13" s="1"/>
  <c r="GN108" i="13" s="1"/>
  <c r="GO108" i="13" s="1"/>
  <c r="GP108" i="13" s="1"/>
  <c r="GQ108" i="13" s="1"/>
  <c r="GR108" i="13" s="1"/>
  <c r="GS108" i="13" s="1"/>
  <c r="GT108" i="13" s="1"/>
  <c r="GU108" i="13" s="1"/>
  <c r="GV108" i="13" s="1"/>
  <c r="GW108" i="13" s="1"/>
  <c r="GX108" i="13" s="1"/>
  <c r="GY108" i="13" s="1"/>
  <c r="GZ108" i="13" s="1"/>
  <c r="HA108" i="13" s="1"/>
  <c r="HB108" i="13" s="1"/>
  <c r="HC108" i="13" s="1"/>
  <c r="HD108" i="13" s="1"/>
  <c r="HE108" i="13" s="1"/>
  <c r="HF108" i="13" s="1"/>
  <c r="HG108" i="13" s="1"/>
  <c r="HH108" i="13" s="1"/>
  <c r="HI108" i="13" s="1"/>
  <c r="HJ108" i="13" s="1"/>
  <c r="HK108" i="13" s="1"/>
  <c r="HL108" i="13" s="1"/>
  <c r="HM108" i="13" s="1"/>
  <c r="HN108" i="13" s="1"/>
  <c r="HO108" i="13" s="1"/>
  <c r="HP108" i="13" s="1"/>
  <c r="HQ108" i="13" s="1"/>
  <c r="HR108" i="13" s="1"/>
  <c r="HS108" i="13" s="1"/>
  <c r="HT108" i="13" s="1"/>
  <c r="HU108" i="13" s="1"/>
  <c r="HV108" i="13" s="1"/>
  <c r="HW108" i="13" s="1"/>
  <c r="HX108" i="13" s="1"/>
  <c r="HY108" i="13" s="1"/>
  <c r="HZ108" i="13" s="1"/>
  <c r="IA108" i="13" s="1"/>
  <c r="IB108" i="13" s="1"/>
  <c r="IC108" i="13" s="1"/>
  <c r="ID108" i="13" s="1"/>
  <c r="IE108" i="13" s="1"/>
  <c r="IF108" i="13" s="1"/>
  <c r="IG108" i="13" s="1"/>
  <c r="IH108" i="13" s="1"/>
  <c r="II108" i="13" s="1"/>
  <c r="IJ108" i="13" s="1"/>
  <c r="IK108" i="13" s="1"/>
  <c r="IL108" i="13" s="1"/>
  <c r="IM108" i="13" s="1"/>
  <c r="IN108" i="13" s="1"/>
  <c r="IO108" i="13" s="1"/>
  <c r="IP108" i="13" s="1"/>
  <c r="IQ108" i="13" s="1"/>
  <c r="IR108" i="13" s="1"/>
  <c r="IS108" i="13" s="1"/>
  <c r="IT108" i="13" s="1"/>
  <c r="IU108" i="13" s="1"/>
  <c r="AU53" i="13"/>
  <c r="AU109" i="13" s="1"/>
  <c r="AU46" i="13"/>
  <c r="AV41" i="13" s="1"/>
  <c r="HD69" i="13"/>
  <c r="HG68" i="13"/>
  <c r="HO67" i="13"/>
  <c r="HQ56" i="13"/>
  <c r="HR58" i="3"/>
  <c r="HR60" i="3" s="1"/>
  <c r="HE69" i="13" l="1"/>
  <c r="AU47" i="13"/>
  <c r="AV109" i="13"/>
  <c r="AU65" i="13"/>
  <c r="HR56" i="13"/>
  <c r="HP67" i="13"/>
  <c r="HS60" i="13"/>
  <c r="HT58" i="13"/>
  <c r="HS49" i="13"/>
  <c r="HH68" i="13"/>
  <c r="HS58" i="3"/>
  <c r="HS60" i="3" s="1"/>
  <c r="HQ67" i="13" l="1"/>
  <c r="HS56" i="13"/>
  <c r="HI68" i="13"/>
  <c r="HT60" i="13"/>
  <c r="HU58" i="13"/>
  <c r="HT49" i="13"/>
  <c r="AW109" i="13"/>
  <c r="HF69" i="13"/>
  <c r="AV42" i="13"/>
  <c r="HT58" i="3"/>
  <c r="HT60" i="3" s="1"/>
  <c r="HG69" i="13" l="1"/>
  <c r="HJ68" i="13"/>
  <c r="HR67" i="13"/>
  <c r="HT56" i="13"/>
  <c r="AV43" i="13"/>
  <c r="HU60" i="13"/>
  <c r="HV58" i="13"/>
  <c r="HU49" i="13"/>
  <c r="AX109" i="13"/>
  <c r="HU58" i="3"/>
  <c r="HU60" i="3" s="1"/>
  <c r="HU56" i="13" l="1"/>
  <c r="HV60" i="13"/>
  <c r="HW58" i="13"/>
  <c r="HV49" i="13"/>
  <c r="HK68" i="13"/>
  <c r="HS67" i="13"/>
  <c r="AV45" i="13"/>
  <c r="HH69" i="13"/>
  <c r="AY109" i="13"/>
  <c r="AZ109" i="13" s="1"/>
  <c r="BA109" i="13" s="1"/>
  <c r="BB109" i="13" s="1"/>
  <c r="BC109" i="13" s="1"/>
  <c r="BD109" i="13" s="1"/>
  <c r="HV58" i="3"/>
  <c r="HV60" i="3" s="1"/>
  <c r="BE109" i="13" l="1"/>
  <c r="BF109" i="13" s="1"/>
  <c r="HW60" i="13"/>
  <c r="HX58" i="13"/>
  <c r="HW49" i="13"/>
  <c r="AV44" i="13"/>
  <c r="AV52" i="13"/>
  <c r="B110" i="13" s="1"/>
  <c r="HT67" i="13"/>
  <c r="HL68" i="13"/>
  <c r="HI69" i="13"/>
  <c r="HV56" i="13"/>
  <c r="HW58" i="3"/>
  <c r="HW60" i="3" s="1"/>
  <c r="BG109" i="13" l="1"/>
  <c r="BH109" i="13" s="1"/>
  <c r="BI109" i="13" s="1"/>
  <c r="BJ109" i="13" s="1"/>
  <c r="BK109" i="13" s="1"/>
  <c r="BL109" i="13" s="1"/>
  <c r="BM109" i="13" s="1"/>
  <c r="BN109" i="13" s="1"/>
  <c r="BO109" i="13" s="1"/>
  <c r="BP109" i="13" s="1"/>
  <c r="BQ109" i="13" s="1"/>
  <c r="BR109" i="13" s="1"/>
  <c r="BS109" i="13" s="1"/>
  <c r="BT109" i="13" s="1"/>
  <c r="BU109" i="13" s="1"/>
  <c r="BV109" i="13" s="1"/>
  <c r="BW109" i="13" s="1"/>
  <c r="BX109" i="13" s="1"/>
  <c r="BY109" i="13" s="1"/>
  <c r="BZ109" i="13" s="1"/>
  <c r="CA109" i="13" s="1"/>
  <c r="CB109" i="13" s="1"/>
  <c r="CC109" i="13" s="1"/>
  <c r="CD109" i="13" s="1"/>
  <c r="CE109" i="13" s="1"/>
  <c r="CF109" i="13" s="1"/>
  <c r="CG109" i="13" s="1"/>
  <c r="CH109" i="13" s="1"/>
  <c r="CI109" i="13" s="1"/>
  <c r="CJ109" i="13" s="1"/>
  <c r="CK109" i="13" s="1"/>
  <c r="CL109" i="13" s="1"/>
  <c r="CM109" i="13" s="1"/>
  <c r="CN109" i="13" s="1"/>
  <c r="CO109" i="13" s="1"/>
  <c r="CP109" i="13" s="1"/>
  <c r="CQ109" i="13" s="1"/>
  <c r="CR109" i="13" s="1"/>
  <c r="CS109" i="13" s="1"/>
  <c r="CT109" i="13" s="1"/>
  <c r="CU109" i="13" s="1"/>
  <c r="CV109" i="13" s="1"/>
  <c r="CW109" i="13" s="1"/>
  <c r="CX109" i="13" s="1"/>
  <c r="CY109" i="13" s="1"/>
  <c r="CZ109" i="13" s="1"/>
  <c r="DA109" i="13" s="1"/>
  <c r="DB109" i="13" s="1"/>
  <c r="DC109" i="13" s="1"/>
  <c r="DD109" i="13" s="1"/>
  <c r="DE109" i="13" s="1"/>
  <c r="DF109" i="13" s="1"/>
  <c r="DG109" i="13" s="1"/>
  <c r="DH109" i="13" s="1"/>
  <c r="DI109" i="13" s="1"/>
  <c r="DJ109" i="13" s="1"/>
  <c r="DK109" i="13" s="1"/>
  <c r="DL109" i="13" s="1"/>
  <c r="DM109" i="13" s="1"/>
  <c r="DN109" i="13" s="1"/>
  <c r="DO109" i="13" s="1"/>
  <c r="DP109" i="13" s="1"/>
  <c r="DQ109" i="13" s="1"/>
  <c r="DR109" i="13" s="1"/>
  <c r="DS109" i="13" s="1"/>
  <c r="DT109" i="13" s="1"/>
  <c r="DU109" i="13" s="1"/>
  <c r="DV109" i="13" s="1"/>
  <c r="DW109" i="13" s="1"/>
  <c r="DX109" i="13" s="1"/>
  <c r="DY109" i="13" s="1"/>
  <c r="DZ109" i="13" s="1"/>
  <c r="EA109" i="13" s="1"/>
  <c r="EB109" i="13" s="1"/>
  <c r="EC109" i="13" s="1"/>
  <c r="ED109" i="13" s="1"/>
  <c r="EE109" i="13" s="1"/>
  <c r="EF109" i="13" s="1"/>
  <c r="EG109" i="13" s="1"/>
  <c r="EH109" i="13" s="1"/>
  <c r="EI109" i="13" s="1"/>
  <c r="EJ109" i="13" s="1"/>
  <c r="EK109" i="13" s="1"/>
  <c r="EL109" i="13" s="1"/>
  <c r="EM109" i="13" s="1"/>
  <c r="EN109" i="13" s="1"/>
  <c r="EO109" i="13" s="1"/>
  <c r="EP109" i="13" s="1"/>
  <c r="EQ109" i="13" s="1"/>
  <c r="ER109" i="13" s="1"/>
  <c r="ES109" i="13" s="1"/>
  <c r="ET109" i="13" s="1"/>
  <c r="EU109" i="13" s="1"/>
  <c r="EV109" i="13" s="1"/>
  <c r="EW109" i="13" s="1"/>
  <c r="EX109" i="13" s="1"/>
  <c r="EY109" i="13" s="1"/>
  <c r="EZ109" i="13" s="1"/>
  <c r="FA109" i="13" s="1"/>
  <c r="FB109" i="13" s="1"/>
  <c r="FC109" i="13" s="1"/>
  <c r="FD109" i="13" s="1"/>
  <c r="FE109" i="13" s="1"/>
  <c r="FF109" i="13" s="1"/>
  <c r="FG109" i="13" s="1"/>
  <c r="FH109" i="13" s="1"/>
  <c r="FI109" i="13" s="1"/>
  <c r="FJ109" i="13" s="1"/>
  <c r="FK109" i="13" s="1"/>
  <c r="FL109" i="13" s="1"/>
  <c r="FM109" i="13" s="1"/>
  <c r="FN109" i="13" s="1"/>
  <c r="FO109" i="13" s="1"/>
  <c r="FP109" i="13" s="1"/>
  <c r="FQ109" i="13" s="1"/>
  <c r="FR109" i="13" s="1"/>
  <c r="FS109" i="13" s="1"/>
  <c r="FT109" i="13" s="1"/>
  <c r="FU109" i="13" s="1"/>
  <c r="FV109" i="13" s="1"/>
  <c r="FW109" i="13" s="1"/>
  <c r="FX109" i="13" s="1"/>
  <c r="FY109" i="13" s="1"/>
  <c r="FZ109" i="13" s="1"/>
  <c r="GA109" i="13" s="1"/>
  <c r="GB109" i="13" s="1"/>
  <c r="GC109" i="13" s="1"/>
  <c r="GD109" i="13" s="1"/>
  <c r="GE109" i="13" s="1"/>
  <c r="GF109" i="13" s="1"/>
  <c r="GG109" i="13" s="1"/>
  <c r="GH109" i="13" s="1"/>
  <c r="GI109" i="13" s="1"/>
  <c r="GJ109" i="13" s="1"/>
  <c r="GK109" i="13" s="1"/>
  <c r="GL109" i="13" s="1"/>
  <c r="GM109" i="13" s="1"/>
  <c r="GN109" i="13" s="1"/>
  <c r="GO109" i="13" s="1"/>
  <c r="GP109" i="13" s="1"/>
  <c r="GQ109" i="13" s="1"/>
  <c r="GR109" i="13" s="1"/>
  <c r="GS109" i="13" s="1"/>
  <c r="GT109" i="13" s="1"/>
  <c r="GU109" i="13" s="1"/>
  <c r="GV109" i="13" s="1"/>
  <c r="GW109" i="13" s="1"/>
  <c r="GX109" i="13" s="1"/>
  <c r="GY109" i="13" s="1"/>
  <c r="GZ109" i="13" s="1"/>
  <c r="HA109" i="13" s="1"/>
  <c r="HB109" i="13" s="1"/>
  <c r="HC109" i="13" s="1"/>
  <c r="HD109" i="13" s="1"/>
  <c r="HE109" i="13" s="1"/>
  <c r="HF109" i="13" s="1"/>
  <c r="HG109" i="13" s="1"/>
  <c r="HH109" i="13" s="1"/>
  <c r="HI109" i="13" s="1"/>
  <c r="HJ109" i="13" s="1"/>
  <c r="HK109" i="13" s="1"/>
  <c r="HL109" i="13" s="1"/>
  <c r="HM109" i="13" s="1"/>
  <c r="HN109" i="13" s="1"/>
  <c r="HO109" i="13" s="1"/>
  <c r="HP109" i="13" s="1"/>
  <c r="HQ109" i="13" s="1"/>
  <c r="HR109" i="13" s="1"/>
  <c r="HS109" i="13" s="1"/>
  <c r="HT109" i="13" s="1"/>
  <c r="HU109" i="13" s="1"/>
  <c r="HV109" i="13" s="1"/>
  <c r="HW109" i="13" s="1"/>
  <c r="HX109" i="13" s="1"/>
  <c r="HY109" i="13" s="1"/>
  <c r="HZ109" i="13" s="1"/>
  <c r="IA109" i="13" s="1"/>
  <c r="IB109" i="13" s="1"/>
  <c r="IC109" i="13" s="1"/>
  <c r="ID109" i="13" s="1"/>
  <c r="IE109" i="13" s="1"/>
  <c r="IF109" i="13" s="1"/>
  <c r="IG109" i="13" s="1"/>
  <c r="IH109" i="13" s="1"/>
  <c r="II109" i="13" s="1"/>
  <c r="IJ109" i="13" s="1"/>
  <c r="IK109" i="13" s="1"/>
  <c r="IL109" i="13" s="1"/>
  <c r="IM109" i="13" s="1"/>
  <c r="IN109" i="13" s="1"/>
  <c r="IO109" i="13" s="1"/>
  <c r="IP109" i="13" s="1"/>
  <c r="IQ109" i="13" s="1"/>
  <c r="IR109" i="13" s="1"/>
  <c r="IS109" i="13" s="1"/>
  <c r="IT109" i="13" s="1"/>
  <c r="IU109" i="13" s="1"/>
  <c r="HJ69" i="13"/>
  <c r="AV53" i="13"/>
  <c r="AV110" i="13" s="1"/>
  <c r="AW110" i="13" s="1"/>
  <c r="AW42" i="13" s="1"/>
  <c r="AV46" i="13"/>
  <c r="AW41" i="13" s="1"/>
  <c r="HW56" i="13"/>
  <c r="HM68" i="13"/>
  <c r="HX60" i="13"/>
  <c r="HY58" i="13"/>
  <c r="HX49" i="13"/>
  <c r="HU67" i="13"/>
  <c r="HX58" i="3"/>
  <c r="HX60" i="3" s="1"/>
  <c r="HY60" i="13" l="1"/>
  <c r="HZ58" i="13"/>
  <c r="HY49" i="13"/>
  <c r="AX110" i="13"/>
  <c r="AW43" i="13"/>
  <c r="AV47" i="13"/>
  <c r="AV65" i="13"/>
  <c r="HV67" i="13"/>
  <c r="HN68" i="13"/>
  <c r="HK69" i="13"/>
  <c r="HX56" i="13"/>
  <c r="HX55" i="13" s="1"/>
  <c r="HY58" i="3"/>
  <c r="HY60" i="3" s="1"/>
  <c r="HO68" i="13" l="1"/>
  <c r="AW45" i="13"/>
  <c r="HW67" i="13"/>
  <c r="HY56" i="13"/>
  <c r="HZ60" i="13"/>
  <c r="IA58" i="13"/>
  <c r="HZ49" i="13"/>
  <c r="HL69" i="13"/>
  <c r="AY110" i="13"/>
  <c r="HZ58" i="3"/>
  <c r="HZ60" i="3" s="1"/>
  <c r="HM69" i="13" l="1"/>
  <c r="HZ56" i="13"/>
  <c r="HX67" i="13"/>
  <c r="AZ110" i="13"/>
  <c r="AW44" i="13"/>
  <c r="AW52" i="13"/>
  <c r="B111" i="13" s="1"/>
  <c r="IA60" i="13"/>
  <c r="IB58" i="13"/>
  <c r="IA49" i="13"/>
  <c r="HP68" i="13"/>
  <c r="IA58" i="3"/>
  <c r="IA60" i="3" s="1"/>
  <c r="IB60" i="13" l="1"/>
  <c r="IC58" i="13"/>
  <c r="IB49" i="13"/>
  <c r="HY67" i="13"/>
  <c r="BA110" i="13"/>
  <c r="AW53" i="13"/>
  <c r="AW111" i="13" s="1"/>
  <c r="AX111" i="13" s="1"/>
  <c r="AX42" i="13" s="1"/>
  <c r="AW46" i="13"/>
  <c r="AX41" i="13" s="1"/>
  <c r="HQ68" i="13"/>
  <c r="HN69" i="13"/>
  <c r="IA56" i="13"/>
  <c r="IB58" i="3"/>
  <c r="IB60" i="3" s="1"/>
  <c r="AY111" i="13" l="1"/>
  <c r="AZ111" i="13" s="1"/>
  <c r="AW47" i="13"/>
  <c r="AW65" i="13"/>
  <c r="BB110" i="13"/>
  <c r="BC110" i="13" s="1"/>
  <c r="BD110" i="13" s="1"/>
  <c r="IB56" i="13"/>
  <c r="AX43" i="13"/>
  <c r="HZ67" i="13"/>
  <c r="IC60" i="13"/>
  <c r="IC49" i="13"/>
  <c r="ID58" i="13"/>
  <c r="HO69" i="13"/>
  <c r="HR68" i="13"/>
  <c r="IC58" i="3"/>
  <c r="IC60" i="3" s="1"/>
  <c r="BA111" i="13" l="1"/>
  <c r="BB111" i="13" s="1"/>
  <c r="ID60" i="13"/>
  <c r="ID49" i="13"/>
  <c r="IE58" i="13"/>
  <c r="BE110" i="13"/>
  <c r="BF110" i="13" s="1"/>
  <c r="BG110" i="13" s="1"/>
  <c r="BH110" i="13" s="1"/>
  <c r="BI110" i="13" s="1"/>
  <c r="BJ110" i="13" s="1"/>
  <c r="BK110" i="13" s="1"/>
  <c r="BL110" i="13" s="1"/>
  <c r="BM110" i="13" s="1"/>
  <c r="BN110" i="13" s="1"/>
  <c r="BO110" i="13" s="1"/>
  <c r="BP110" i="13" s="1"/>
  <c r="BQ110" i="13" s="1"/>
  <c r="BR110" i="13" s="1"/>
  <c r="BS110" i="13" s="1"/>
  <c r="BT110" i="13" s="1"/>
  <c r="BU110" i="13" s="1"/>
  <c r="BV110" i="13" s="1"/>
  <c r="BW110" i="13" s="1"/>
  <c r="BX110" i="13" s="1"/>
  <c r="BY110" i="13" s="1"/>
  <c r="BZ110" i="13" s="1"/>
  <c r="CA110" i="13" s="1"/>
  <c r="CB110" i="13" s="1"/>
  <c r="CC110" i="13" s="1"/>
  <c r="CD110" i="13" s="1"/>
  <c r="CE110" i="13" s="1"/>
  <c r="CF110" i="13" s="1"/>
  <c r="CG110" i="13" s="1"/>
  <c r="CH110" i="13" s="1"/>
  <c r="CI110" i="13" s="1"/>
  <c r="CJ110" i="13" s="1"/>
  <c r="CK110" i="13" s="1"/>
  <c r="CL110" i="13" s="1"/>
  <c r="CM110" i="13" s="1"/>
  <c r="CN110" i="13" s="1"/>
  <c r="CO110" i="13" s="1"/>
  <c r="CP110" i="13" s="1"/>
  <c r="CQ110" i="13" s="1"/>
  <c r="CR110" i="13" s="1"/>
  <c r="CS110" i="13" s="1"/>
  <c r="CT110" i="13" s="1"/>
  <c r="CU110" i="13" s="1"/>
  <c r="CV110" i="13" s="1"/>
  <c r="CW110" i="13" s="1"/>
  <c r="CX110" i="13" s="1"/>
  <c r="CY110" i="13" s="1"/>
  <c r="CZ110" i="13" s="1"/>
  <c r="DA110" i="13" s="1"/>
  <c r="DB110" i="13" s="1"/>
  <c r="DC110" i="13" s="1"/>
  <c r="DD110" i="13" s="1"/>
  <c r="DE110" i="13" s="1"/>
  <c r="DF110" i="13" s="1"/>
  <c r="DG110" i="13" s="1"/>
  <c r="DH110" i="13" s="1"/>
  <c r="DI110" i="13" s="1"/>
  <c r="DJ110" i="13" s="1"/>
  <c r="DK110" i="13" s="1"/>
  <c r="DL110" i="13" s="1"/>
  <c r="DM110" i="13" s="1"/>
  <c r="DN110" i="13" s="1"/>
  <c r="DO110" i="13" s="1"/>
  <c r="DP110" i="13" s="1"/>
  <c r="DQ110" i="13" s="1"/>
  <c r="DR110" i="13" s="1"/>
  <c r="DS110" i="13" s="1"/>
  <c r="DT110" i="13" s="1"/>
  <c r="DU110" i="13" s="1"/>
  <c r="DV110" i="13" s="1"/>
  <c r="DW110" i="13" s="1"/>
  <c r="DX110" i="13" s="1"/>
  <c r="DY110" i="13" s="1"/>
  <c r="DZ110" i="13" s="1"/>
  <c r="EA110" i="13" s="1"/>
  <c r="EB110" i="13" s="1"/>
  <c r="EC110" i="13" s="1"/>
  <c r="ED110" i="13" s="1"/>
  <c r="EE110" i="13" s="1"/>
  <c r="EF110" i="13" s="1"/>
  <c r="EG110" i="13" s="1"/>
  <c r="EH110" i="13" s="1"/>
  <c r="EI110" i="13" s="1"/>
  <c r="EJ110" i="13" s="1"/>
  <c r="EK110" i="13" s="1"/>
  <c r="EL110" i="13" s="1"/>
  <c r="EM110" i="13" s="1"/>
  <c r="EN110" i="13" s="1"/>
  <c r="EO110" i="13" s="1"/>
  <c r="EP110" i="13" s="1"/>
  <c r="EQ110" i="13" s="1"/>
  <c r="ER110" i="13" s="1"/>
  <c r="ES110" i="13" s="1"/>
  <c r="ET110" i="13" s="1"/>
  <c r="EU110" i="13" s="1"/>
  <c r="EV110" i="13" s="1"/>
  <c r="EW110" i="13" s="1"/>
  <c r="EX110" i="13" s="1"/>
  <c r="EY110" i="13" s="1"/>
  <c r="EZ110" i="13" s="1"/>
  <c r="FA110" i="13" s="1"/>
  <c r="FB110" i="13" s="1"/>
  <c r="FC110" i="13" s="1"/>
  <c r="FD110" i="13" s="1"/>
  <c r="FE110" i="13" s="1"/>
  <c r="FF110" i="13" s="1"/>
  <c r="FG110" i="13" s="1"/>
  <c r="FH110" i="13" s="1"/>
  <c r="FI110" i="13" s="1"/>
  <c r="FJ110" i="13" s="1"/>
  <c r="FK110" i="13" s="1"/>
  <c r="FL110" i="13" s="1"/>
  <c r="FM110" i="13" s="1"/>
  <c r="FN110" i="13" s="1"/>
  <c r="FO110" i="13" s="1"/>
  <c r="FP110" i="13" s="1"/>
  <c r="FQ110" i="13" s="1"/>
  <c r="FR110" i="13" s="1"/>
  <c r="FS110" i="13" s="1"/>
  <c r="FT110" i="13" s="1"/>
  <c r="FU110" i="13" s="1"/>
  <c r="FV110" i="13" s="1"/>
  <c r="FW110" i="13" s="1"/>
  <c r="FX110" i="13" s="1"/>
  <c r="FY110" i="13" s="1"/>
  <c r="FZ110" i="13" s="1"/>
  <c r="GA110" i="13" s="1"/>
  <c r="GB110" i="13" s="1"/>
  <c r="GC110" i="13" s="1"/>
  <c r="GD110" i="13" s="1"/>
  <c r="GE110" i="13" s="1"/>
  <c r="GF110" i="13" s="1"/>
  <c r="GG110" i="13" s="1"/>
  <c r="GH110" i="13" s="1"/>
  <c r="GI110" i="13" s="1"/>
  <c r="GJ110" i="13" s="1"/>
  <c r="GK110" i="13" s="1"/>
  <c r="GL110" i="13" s="1"/>
  <c r="GM110" i="13" s="1"/>
  <c r="GN110" i="13" s="1"/>
  <c r="GO110" i="13" s="1"/>
  <c r="GP110" i="13" s="1"/>
  <c r="GQ110" i="13" s="1"/>
  <c r="GR110" i="13" s="1"/>
  <c r="GS110" i="13" s="1"/>
  <c r="GT110" i="13" s="1"/>
  <c r="GU110" i="13" s="1"/>
  <c r="GV110" i="13" s="1"/>
  <c r="GW110" i="13" s="1"/>
  <c r="GX110" i="13" s="1"/>
  <c r="GY110" i="13" s="1"/>
  <c r="GZ110" i="13" s="1"/>
  <c r="HA110" i="13" s="1"/>
  <c r="HB110" i="13" s="1"/>
  <c r="HC110" i="13" s="1"/>
  <c r="HD110" i="13" s="1"/>
  <c r="HE110" i="13" s="1"/>
  <c r="HF110" i="13" s="1"/>
  <c r="HG110" i="13" s="1"/>
  <c r="HH110" i="13" s="1"/>
  <c r="HI110" i="13" s="1"/>
  <c r="HJ110" i="13" s="1"/>
  <c r="HK110" i="13" s="1"/>
  <c r="HL110" i="13" s="1"/>
  <c r="HM110" i="13" s="1"/>
  <c r="HN110" i="13" s="1"/>
  <c r="HO110" i="13" s="1"/>
  <c r="HP110" i="13" s="1"/>
  <c r="HQ110" i="13" s="1"/>
  <c r="HR110" i="13" s="1"/>
  <c r="HS110" i="13" s="1"/>
  <c r="HT110" i="13" s="1"/>
  <c r="HU110" i="13" s="1"/>
  <c r="HV110" i="13" s="1"/>
  <c r="HW110" i="13" s="1"/>
  <c r="HX110" i="13" s="1"/>
  <c r="HY110" i="13" s="1"/>
  <c r="HZ110" i="13" s="1"/>
  <c r="IA110" i="13" s="1"/>
  <c r="IB110" i="13" s="1"/>
  <c r="IC110" i="13" s="1"/>
  <c r="ID110" i="13" s="1"/>
  <c r="IE110" i="13" s="1"/>
  <c r="IF110" i="13" s="1"/>
  <c r="IG110" i="13" s="1"/>
  <c r="IH110" i="13" s="1"/>
  <c r="II110" i="13" s="1"/>
  <c r="IJ110" i="13" s="1"/>
  <c r="IK110" i="13" s="1"/>
  <c r="IL110" i="13" s="1"/>
  <c r="IM110" i="13" s="1"/>
  <c r="IN110" i="13" s="1"/>
  <c r="IO110" i="13" s="1"/>
  <c r="IP110" i="13" s="1"/>
  <c r="IQ110" i="13" s="1"/>
  <c r="IR110" i="13" s="1"/>
  <c r="IS110" i="13" s="1"/>
  <c r="IT110" i="13" s="1"/>
  <c r="IU110" i="13" s="1"/>
  <c r="IC56" i="13"/>
  <c r="HP69" i="13"/>
  <c r="AX45" i="13"/>
  <c r="HS68" i="13"/>
  <c r="IA67" i="13"/>
  <c r="ID58" i="3"/>
  <c r="ID60" i="3" s="1"/>
  <c r="HQ69" i="13" l="1"/>
  <c r="IE60" i="13"/>
  <c r="IF58" i="13"/>
  <c r="IE49" i="13"/>
  <c r="HT68" i="13"/>
  <c r="ID56" i="13"/>
  <c r="BC111" i="13"/>
  <c r="BD111" i="13" s="1"/>
  <c r="AX44" i="13"/>
  <c r="AX52" i="13"/>
  <c r="B112" i="13" s="1"/>
  <c r="IB67" i="13"/>
  <c r="IE58" i="3"/>
  <c r="IE60" i="3" s="1"/>
  <c r="HR69" i="13" l="1"/>
  <c r="AX53" i="13"/>
  <c r="AX112" i="13" s="1"/>
  <c r="AY112" i="13" s="1"/>
  <c r="AY42" i="13" s="1"/>
  <c r="AX46" i="13"/>
  <c r="AY41" i="13" s="1"/>
  <c r="IE56" i="13"/>
  <c r="IC67" i="13"/>
  <c r="IF60" i="13"/>
  <c r="IG58" i="13"/>
  <c r="IF49" i="13"/>
  <c r="BE111" i="13"/>
  <c r="HU68" i="13"/>
  <c r="IF58" i="3"/>
  <c r="IF60" i="3" s="1"/>
  <c r="AZ112" i="13" l="1"/>
  <c r="HV68" i="13"/>
  <c r="BF111" i="13"/>
  <c r="BG111" i="13" s="1"/>
  <c r="IF56" i="13"/>
  <c r="AX65" i="13"/>
  <c r="AY43" i="13"/>
  <c r="IG60" i="13"/>
  <c r="IH58" i="13"/>
  <c r="IG49" i="13"/>
  <c r="HS69" i="13"/>
  <c r="AX47" i="13"/>
  <c r="ID67" i="13"/>
  <c r="IG58" i="3"/>
  <c r="IG60" i="3" s="1"/>
  <c r="BA112" i="13" l="1"/>
  <c r="BB112" i="13" s="1"/>
  <c r="BH111" i="13"/>
  <c r="BI111" i="13" s="1"/>
  <c r="HT69" i="13"/>
  <c r="AY45" i="13"/>
  <c r="IG56" i="13"/>
  <c r="HW68" i="13"/>
  <c r="IE67" i="13"/>
  <c r="IH60" i="13"/>
  <c r="II58" i="13"/>
  <c r="IH49" i="13"/>
  <c r="IH58" i="3"/>
  <c r="IH60" i="3" s="1"/>
  <c r="BC112" i="13" l="1"/>
  <c r="BD112" i="13" s="1"/>
  <c r="BE112" i="13" s="1"/>
  <c r="BJ111" i="13"/>
  <c r="BK111" i="13" s="1"/>
  <c r="BL111" i="13" s="1"/>
  <c r="BM111" i="13" s="1"/>
  <c r="BN111" i="13" s="1"/>
  <c r="BO111" i="13" s="1"/>
  <c r="BP111" i="13" s="1"/>
  <c r="BQ111" i="13" s="1"/>
  <c r="BR111" i="13" s="1"/>
  <c r="BS111" i="13" s="1"/>
  <c r="BT111" i="13" s="1"/>
  <c r="BU111" i="13" s="1"/>
  <c r="BV111" i="13" s="1"/>
  <c r="BW111" i="13" s="1"/>
  <c r="BX111" i="13" s="1"/>
  <c r="BY111" i="13" s="1"/>
  <c r="BZ111" i="13" s="1"/>
  <c r="CA111" i="13" s="1"/>
  <c r="CB111" i="13" s="1"/>
  <c r="CC111" i="13" s="1"/>
  <c r="CD111" i="13" s="1"/>
  <c r="CE111" i="13" s="1"/>
  <c r="CF111" i="13" s="1"/>
  <c r="CG111" i="13" s="1"/>
  <c r="CH111" i="13" s="1"/>
  <c r="CI111" i="13" s="1"/>
  <c r="CJ111" i="13" s="1"/>
  <c r="CK111" i="13" s="1"/>
  <c r="CL111" i="13" s="1"/>
  <c r="CM111" i="13" s="1"/>
  <c r="CN111" i="13" s="1"/>
  <c r="CO111" i="13" s="1"/>
  <c r="CP111" i="13" s="1"/>
  <c r="CQ111" i="13" s="1"/>
  <c r="CR111" i="13" s="1"/>
  <c r="CS111" i="13" s="1"/>
  <c r="CT111" i="13" s="1"/>
  <c r="CU111" i="13" s="1"/>
  <c r="CV111" i="13" s="1"/>
  <c r="CW111" i="13" s="1"/>
  <c r="CX111" i="13" s="1"/>
  <c r="CY111" i="13" s="1"/>
  <c r="CZ111" i="13" s="1"/>
  <c r="DA111" i="13" s="1"/>
  <c r="DB111" i="13" s="1"/>
  <c r="DC111" i="13" s="1"/>
  <c r="DD111" i="13" s="1"/>
  <c r="DE111" i="13" s="1"/>
  <c r="DF111" i="13" s="1"/>
  <c r="DG111" i="13" s="1"/>
  <c r="DH111" i="13" s="1"/>
  <c r="DI111" i="13" s="1"/>
  <c r="DJ111" i="13" s="1"/>
  <c r="DK111" i="13" s="1"/>
  <c r="DL111" i="13" s="1"/>
  <c r="DM111" i="13" s="1"/>
  <c r="DN111" i="13" s="1"/>
  <c r="DO111" i="13" s="1"/>
  <c r="DP111" i="13" s="1"/>
  <c r="DQ111" i="13" s="1"/>
  <c r="DR111" i="13" s="1"/>
  <c r="DS111" i="13" s="1"/>
  <c r="DT111" i="13" s="1"/>
  <c r="DU111" i="13" s="1"/>
  <c r="DV111" i="13" s="1"/>
  <c r="DW111" i="13" s="1"/>
  <c r="DX111" i="13" s="1"/>
  <c r="DY111" i="13" s="1"/>
  <c r="DZ111" i="13" s="1"/>
  <c r="EA111" i="13" s="1"/>
  <c r="EB111" i="13" s="1"/>
  <c r="EC111" i="13" s="1"/>
  <c r="ED111" i="13" s="1"/>
  <c r="EE111" i="13" s="1"/>
  <c r="EF111" i="13" s="1"/>
  <c r="EG111" i="13" s="1"/>
  <c r="EH111" i="13" s="1"/>
  <c r="EI111" i="13" s="1"/>
  <c r="EJ111" i="13" s="1"/>
  <c r="EK111" i="13" s="1"/>
  <c r="EL111" i="13" s="1"/>
  <c r="EM111" i="13" s="1"/>
  <c r="EN111" i="13" s="1"/>
  <c r="EO111" i="13" s="1"/>
  <c r="EP111" i="13" s="1"/>
  <c r="EQ111" i="13" s="1"/>
  <c r="ER111" i="13" s="1"/>
  <c r="ES111" i="13" s="1"/>
  <c r="ET111" i="13" s="1"/>
  <c r="EU111" i="13" s="1"/>
  <c r="EV111" i="13" s="1"/>
  <c r="EW111" i="13" s="1"/>
  <c r="EX111" i="13" s="1"/>
  <c r="EY111" i="13" s="1"/>
  <c r="EZ111" i="13" s="1"/>
  <c r="FA111" i="13" s="1"/>
  <c r="FB111" i="13" s="1"/>
  <c r="FC111" i="13" s="1"/>
  <c r="FD111" i="13" s="1"/>
  <c r="FE111" i="13" s="1"/>
  <c r="FF111" i="13" s="1"/>
  <c r="FG111" i="13" s="1"/>
  <c r="FH111" i="13" s="1"/>
  <c r="FI111" i="13" s="1"/>
  <c r="FJ111" i="13" s="1"/>
  <c r="FK111" i="13" s="1"/>
  <c r="FL111" i="13" s="1"/>
  <c r="FM111" i="13" s="1"/>
  <c r="FN111" i="13" s="1"/>
  <c r="FO111" i="13" s="1"/>
  <c r="FP111" i="13" s="1"/>
  <c r="FQ111" i="13" s="1"/>
  <c r="FR111" i="13" s="1"/>
  <c r="FS111" i="13" s="1"/>
  <c r="FT111" i="13" s="1"/>
  <c r="FU111" i="13" s="1"/>
  <c r="FV111" i="13" s="1"/>
  <c r="FW111" i="13" s="1"/>
  <c r="FX111" i="13" s="1"/>
  <c r="FY111" i="13" s="1"/>
  <c r="FZ111" i="13" s="1"/>
  <c r="GA111" i="13" s="1"/>
  <c r="GB111" i="13" s="1"/>
  <c r="GC111" i="13" s="1"/>
  <c r="GD111" i="13" s="1"/>
  <c r="GE111" i="13" s="1"/>
  <c r="GF111" i="13" s="1"/>
  <c r="GG111" i="13" s="1"/>
  <c r="GH111" i="13" s="1"/>
  <c r="GI111" i="13" s="1"/>
  <c r="GJ111" i="13" s="1"/>
  <c r="GK111" i="13" s="1"/>
  <c r="GL111" i="13" s="1"/>
  <c r="GM111" i="13" s="1"/>
  <c r="GN111" i="13" s="1"/>
  <c r="GO111" i="13" s="1"/>
  <c r="GP111" i="13" s="1"/>
  <c r="GQ111" i="13" s="1"/>
  <c r="GR111" i="13" s="1"/>
  <c r="GS111" i="13" s="1"/>
  <c r="GT111" i="13" s="1"/>
  <c r="GU111" i="13" s="1"/>
  <c r="GV111" i="13" s="1"/>
  <c r="GW111" i="13" s="1"/>
  <c r="GX111" i="13" s="1"/>
  <c r="GY111" i="13" s="1"/>
  <c r="GZ111" i="13" s="1"/>
  <c r="HA111" i="13" s="1"/>
  <c r="HB111" i="13" s="1"/>
  <c r="HC111" i="13" s="1"/>
  <c r="HD111" i="13" s="1"/>
  <c r="HE111" i="13" s="1"/>
  <c r="HF111" i="13" s="1"/>
  <c r="HG111" i="13" s="1"/>
  <c r="HH111" i="13" s="1"/>
  <c r="HI111" i="13" s="1"/>
  <c r="HJ111" i="13" s="1"/>
  <c r="HK111" i="13" s="1"/>
  <c r="HL111" i="13" s="1"/>
  <c r="HM111" i="13" s="1"/>
  <c r="HN111" i="13" s="1"/>
  <c r="HO111" i="13" s="1"/>
  <c r="HP111" i="13" s="1"/>
  <c r="HQ111" i="13" s="1"/>
  <c r="HR111" i="13" s="1"/>
  <c r="HS111" i="13" s="1"/>
  <c r="HT111" i="13" s="1"/>
  <c r="HU111" i="13" s="1"/>
  <c r="HV111" i="13" s="1"/>
  <c r="HW111" i="13" s="1"/>
  <c r="HX111" i="13" s="1"/>
  <c r="HY111" i="13" s="1"/>
  <c r="HZ111" i="13" s="1"/>
  <c r="IA111" i="13" s="1"/>
  <c r="IB111" i="13" s="1"/>
  <c r="IC111" i="13" s="1"/>
  <c r="ID111" i="13" s="1"/>
  <c r="IE111" i="13" s="1"/>
  <c r="IF111" i="13" s="1"/>
  <c r="IG111" i="13" s="1"/>
  <c r="IH111" i="13" s="1"/>
  <c r="II111" i="13" s="1"/>
  <c r="IJ111" i="13" s="1"/>
  <c r="IK111" i="13" s="1"/>
  <c r="IL111" i="13" s="1"/>
  <c r="IM111" i="13" s="1"/>
  <c r="IN111" i="13" s="1"/>
  <c r="IO111" i="13" s="1"/>
  <c r="IP111" i="13" s="1"/>
  <c r="IQ111" i="13" s="1"/>
  <c r="IR111" i="13" s="1"/>
  <c r="IS111" i="13" s="1"/>
  <c r="IT111" i="13" s="1"/>
  <c r="IU111" i="13" s="1"/>
  <c r="HU69" i="13"/>
  <c r="IH56" i="13"/>
  <c r="IF67" i="13"/>
  <c r="II60" i="13"/>
  <c r="IJ58" i="13"/>
  <c r="II49" i="13"/>
  <c r="HX68" i="13"/>
  <c r="AY44" i="13"/>
  <c r="AY52" i="13"/>
  <c r="B113" i="13" s="1"/>
  <c r="II58" i="3"/>
  <c r="II60" i="3" s="1"/>
  <c r="IG67" i="13" l="1"/>
  <c r="HY68" i="13"/>
  <c r="IJ60" i="13"/>
  <c r="IJ49" i="13"/>
  <c r="IK58" i="13"/>
  <c r="BF112" i="13"/>
  <c r="AY53" i="13"/>
  <c r="AY113" i="13" s="1"/>
  <c r="AY46" i="13"/>
  <c r="AZ41" i="13" s="1"/>
  <c r="HV69" i="13"/>
  <c r="II56" i="13"/>
  <c r="IJ58" i="3"/>
  <c r="IJ60" i="3" s="1"/>
  <c r="AZ113" i="13" l="1"/>
  <c r="BA113" i="13" s="1"/>
  <c r="HW69" i="13"/>
  <c r="BG112" i="13"/>
  <c r="BH112" i="13" s="1"/>
  <c r="BI112" i="13" s="1"/>
  <c r="BJ112" i="13" s="1"/>
  <c r="BK112" i="13" s="1"/>
  <c r="BL112" i="13" s="1"/>
  <c r="BM112" i="13" s="1"/>
  <c r="BN112" i="13" s="1"/>
  <c r="BO112" i="13" s="1"/>
  <c r="BP112" i="13" s="1"/>
  <c r="BQ112" i="13" s="1"/>
  <c r="BR112" i="13" s="1"/>
  <c r="BS112" i="13" s="1"/>
  <c r="BT112" i="13" s="1"/>
  <c r="BU112" i="13" s="1"/>
  <c r="BV112" i="13" s="1"/>
  <c r="BW112" i="13" s="1"/>
  <c r="BX112" i="13" s="1"/>
  <c r="BY112" i="13" s="1"/>
  <c r="BZ112" i="13" s="1"/>
  <c r="CA112" i="13" s="1"/>
  <c r="CB112" i="13" s="1"/>
  <c r="CC112" i="13" s="1"/>
  <c r="CD112" i="13" s="1"/>
  <c r="CE112" i="13" s="1"/>
  <c r="CF112" i="13" s="1"/>
  <c r="CG112" i="13" s="1"/>
  <c r="CH112" i="13" s="1"/>
  <c r="CI112" i="13" s="1"/>
  <c r="CJ112" i="13" s="1"/>
  <c r="CK112" i="13" s="1"/>
  <c r="CL112" i="13" s="1"/>
  <c r="CM112" i="13" s="1"/>
  <c r="CN112" i="13" s="1"/>
  <c r="CO112" i="13" s="1"/>
  <c r="CP112" i="13" s="1"/>
  <c r="CQ112" i="13" s="1"/>
  <c r="CR112" i="13" s="1"/>
  <c r="CS112" i="13" s="1"/>
  <c r="CT112" i="13" s="1"/>
  <c r="CU112" i="13" s="1"/>
  <c r="CV112" i="13" s="1"/>
  <c r="CW112" i="13" s="1"/>
  <c r="CX112" i="13" s="1"/>
  <c r="CY112" i="13" s="1"/>
  <c r="CZ112" i="13" s="1"/>
  <c r="DA112" i="13" s="1"/>
  <c r="DB112" i="13" s="1"/>
  <c r="DC112" i="13" s="1"/>
  <c r="DD112" i="13" s="1"/>
  <c r="DE112" i="13" s="1"/>
  <c r="DF112" i="13" s="1"/>
  <c r="DG112" i="13" s="1"/>
  <c r="DH112" i="13" s="1"/>
  <c r="DI112" i="13" s="1"/>
  <c r="DJ112" i="13" s="1"/>
  <c r="DK112" i="13" s="1"/>
  <c r="DL112" i="13" s="1"/>
  <c r="DM112" i="13" s="1"/>
  <c r="DN112" i="13" s="1"/>
  <c r="DO112" i="13" s="1"/>
  <c r="DP112" i="13" s="1"/>
  <c r="DQ112" i="13" s="1"/>
  <c r="DR112" i="13" s="1"/>
  <c r="DS112" i="13" s="1"/>
  <c r="DT112" i="13" s="1"/>
  <c r="DU112" i="13" s="1"/>
  <c r="DV112" i="13" s="1"/>
  <c r="DW112" i="13" s="1"/>
  <c r="DX112" i="13" s="1"/>
  <c r="DY112" i="13" s="1"/>
  <c r="DZ112" i="13" s="1"/>
  <c r="EA112" i="13" s="1"/>
  <c r="EB112" i="13" s="1"/>
  <c r="EC112" i="13" s="1"/>
  <c r="ED112" i="13" s="1"/>
  <c r="EE112" i="13" s="1"/>
  <c r="EF112" i="13" s="1"/>
  <c r="EG112" i="13" s="1"/>
  <c r="EH112" i="13" s="1"/>
  <c r="EI112" i="13" s="1"/>
  <c r="EJ112" i="13" s="1"/>
  <c r="EK112" i="13" s="1"/>
  <c r="EL112" i="13" s="1"/>
  <c r="EM112" i="13" s="1"/>
  <c r="EN112" i="13" s="1"/>
  <c r="EO112" i="13" s="1"/>
  <c r="EP112" i="13" s="1"/>
  <c r="EQ112" i="13" s="1"/>
  <c r="ER112" i="13" s="1"/>
  <c r="ES112" i="13" s="1"/>
  <c r="ET112" i="13" s="1"/>
  <c r="EU112" i="13" s="1"/>
  <c r="EV112" i="13" s="1"/>
  <c r="EW112" i="13" s="1"/>
  <c r="EX112" i="13" s="1"/>
  <c r="EY112" i="13" s="1"/>
  <c r="EZ112" i="13" s="1"/>
  <c r="FA112" i="13" s="1"/>
  <c r="FB112" i="13" s="1"/>
  <c r="FC112" i="13" s="1"/>
  <c r="FD112" i="13" s="1"/>
  <c r="FE112" i="13" s="1"/>
  <c r="FF112" i="13" s="1"/>
  <c r="FG112" i="13" s="1"/>
  <c r="FH112" i="13" s="1"/>
  <c r="FI112" i="13" s="1"/>
  <c r="FJ112" i="13" s="1"/>
  <c r="FK112" i="13" s="1"/>
  <c r="FL112" i="13" s="1"/>
  <c r="FM112" i="13" s="1"/>
  <c r="FN112" i="13" s="1"/>
  <c r="FO112" i="13" s="1"/>
  <c r="FP112" i="13" s="1"/>
  <c r="FQ112" i="13" s="1"/>
  <c r="FR112" i="13" s="1"/>
  <c r="FS112" i="13" s="1"/>
  <c r="FT112" i="13" s="1"/>
  <c r="FU112" i="13" s="1"/>
  <c r="FV112" i="13" s="1"/>
  <c r="FW112" i="13" s="1"/>
  <c r="FX112" i="13" s="1"/>
  <c r="FY112" i="13" s="1"/>
  <c r="FZ112" i="13" s="1"/>
  <c r="GA112" i="13" s="1"/>
  <c r="GB112" i="13" s="1"/>
  <c r="GC112" i="13" s="1"/>
  <c r="GD112" i="13" s="1"/>
  <c r="GE112" i="13" s="1"/>
  <c r="GF112" i="13" s="1"/>
  <c r="GG112" i="13" s="1"/>
  <c r="GH112" i="13" s="1"/>
  <c r="GI112" i="13" s="1"/>
  <c r="GJ112" i="13" s="1"/>
  <c r="GK112" i="13" s="1"/>
  <c r="GL112" i="13" s="1"/>
  <c r="GM112" i="13" s="1"/>
  <c r="GN112" i="13" s="1"/>
  <c r="GO112" i="13" s="1"/>
  <c r="GP112" i="13" s="1"/>
  <c r="GQ112" i="13" s="1"/>
  <c r="GR112" i="13" s="1"/>
  <c r="GS112" i="13" s="1"/>
  <c r="GT112" i="13" s="1"/>
  <c r="GU112" i="13" s="1"/>
  <c r="GV112" i="13" s="1"/>
  <c r="GW112" i="13" s="1"/>
  <c r="GX112" i="13" s="1"/>
  <c r="GY112" i="13" s="1"/>
  <c r="GZ112" i="13" s="1"/>
  <c r="HA112" i="13" s="1"/>
  <c r="HB112" i="13" s="1"/>
  <c r="HC112" i="13" s="1"/>
  <c r="HD112" i="13" s="1"/>
  <c r="HE112" i="13" s="1"/>
  <c r="HF112" i="13" s="1"/>
  <c r="HG112" i="13" s="1"/>
  <c r="HH112" i="13" s="1"/>
  <c r="HI112" i="13" s="1"/>
  <c r="HJ112" i="13" s="1"/>
  <c r="HK112" i="13" s="1"/>
  <c r="HL112" i="13" s="1"/>
  <c r="HM112" i="13" s="1"/>
  <c r="HN112" i="13" s="1"/>
  <c r="HO112" i="13" s="1"/>
  <c r="HP112" i="13" s="1"/>
  <c r="HQ112" i="13" s="1"/>
  <c r="HR112" i="13" s="1"/>
  <c r="HS112" i="13" s="1"/>
  <c r="HT112" i="13" s="1"/>
  <c r="HU112" i="13" s="1"/>
  <c r="HV112" i="13" s="1"/>
  <c r="HW112" i="13" s="1"/>
  <c r="HX112" i="13" s="1"/>
  <c r="HY112" i="13" s="1"/>
  <c r="HZ112" i="13" s="1"/>
  <c r="IA112" i="13" s="1"/>
  <c r="IB112" i="13" s="1"/>
  <c r="IC112" i="13" s="1"/>
  <c r="ID112" i="13" s="1"/>
  <c r="IE112" i="13" s="1"/>
  <c r="IF112" i="13" s="1"/>
  <c r="IG112" i="13" s="1"/>
  <c r="IH112" i="13" s="1"/>
  <c r="II112" i="13" s="1"/>
  <c r="IJ112" i="13" s="1"/>
  <c r="IK112" i="13" s="1"/>
  <c r="IL112" i="13" s="1"/>
  <c r="IM112" i="13" s="1"/>
  <c r="IN112" i="13" s="1"/>
  <c r="IO112" i="13" s="1"/>
  <c r="IP112" i="13" s="1"/>
  <c r="IQ112" i="13" s="1"/>
  <c r="IR112" i="13" s="1"/>
  <c r="IS112" i="13" s="1"/>
  <c r="IT112" i="13" s="1"/>
  <c r="IU112" i="13" s="1"/>
  <c r="HZ68" i="13"/>
  <c r="IK60" i="13"/>
  <c r="IL58" i="13"/>
  <c r="IK49" i="13"/>
  <c r="AY47" i="13"/>
  <c r="IJ56" i="13"/>
  <c r="IJ55" i="13" s="1"/>
  <c r="IH67" i="13"/>
  <c r="AY65" i="13"/>
  <c r="IK58" i="3"/>
  <c r="IK60" i="3" s="1"/>
  <c r="BB113" i="13" l="1"/>
  <c r="IL60" i="13"/>
  <c r="IM58" i="13"/>
  <c r="IL49" i="13"/>
  <c r="AZ42" i="13"/>
  <c r="II67" i="13"/>
  <c r="IA68" i="13"/>
  <c r="HX69" i="13"/>
  <c r="IK56" i="13"/>
  <c r="IL58" i="3"/>
  <c r="IL60" i="3" s="1"/>
  <c r="IB68" i="13" l="1"/>
  <c r="IM60" i="13"/>
  <c r="IM49" i="13"/>
  <c r="IN58" i="13"/>
  <c r="HY69" i="13"/>
  <c r="AZ43" i="13"/>
  <c r="IJ67" i="13"/>
  <c r="BC113" i="13"/>
  <c r="IL56" i="13"/>
  <c r="IM58" i="3"/>
  <c r="IM60" i="3" s="1"/>
  <c r="AZ45" i="13" l="1"/>
  <c r="IK67" i="13"/>
  <c r="IN60" i="13"/>
  <c r="IO58" i="13"/>
  <c r="IN49" i="13"/>
  <c r="BD113" i="13"/>
  <c r="IM56" i="13"/>
  <c r="HZ69" i="13"/>
  <c r="IC68" i="13"/>
  <c r="IN58" i="3"/>
  <c r="IN60" i="3" s="1"/>
  <c r="IL67" i="13" l="1"/>
  <c r="IN56" i="13"/>
  <c r="AZ44" i="13"/>
  <c r="AZ52" i="13"/>
  <c r="B114" i="13" s="1"/>
  <c r="IO60" i="13"/>
  <c r="IP58" i="13"/>
  <c r="IO49" i="13"/>
  <c r="IA69" i="13"/>
  <c r="ID68" i="13"/>
  <c r="BE113" i="13"/>
  <c r="BF113" i="13" s="1"/>
  <c r="BG113" i="13" s="1"/>
  <c r="BH113" i="13" s="1"/>
  <c r="BI113" i="13" s="1"/>
  <c r="BJ113" i="13" s="1"/>
  <c r="BK113" i="13" s="1"/>
  <c r="BL113" i="13" s="1"/>
  <c r="BM113" i="13" s="1"/>
  <c r="BN113" i="13" s="1"/>
  <c r="BO113" i="13" s="1"/>
  <c r="BP113" i="13" s="1"/>
  <c r="BQ113" i="13" s="1"/>
  <c r="BR113" i="13" s="1"/>
  <c r="BS113" i="13" s="1"/>
  <c r="BT113" i="13" s="1"/>
  <c r="BU113" i="13" s="1"/>
  <c r="BV113" i="13" s="1"/>
  <c r="BW113" i="13" s="1"/>
  <c r="BX113" i="13" s="1"/>
  <c r="BY113" i="13" s="1"/>
  <c r="BZ113" i="13" s="1"/>
  <c r="CA113" i="13" s="1"/>
  <c r="CB113" i="13" s="1"/>
  <c r="CC113" i="13" s="1"/>
  <c r="CD113" i="13" s="1"/>
  <c r="CE113" i="13" s="1"/>
  <c r="CF113" i="13" s="1"/>
  <c r="CG113" i="13" s="1"/>
  <c r="CH113" i="13" s="1"/>
  <c r="CI113" i="13" s="1"/>
  <c r="CJ113" i="13" s="1"/>
  <c r="CK113" i="13" s="1"/>
  <c r="CL113" i="13" s="1"/>
  <c r="CM113" i="13" s="1"/>
  <c r="CN113" i="13" s="1"/>
  <c r="CO113" i="13" s="1"/>
  <c r="CP113" i="13" s="1"/>
  <c r="CQ113" i="13" s="1"/>
  <c r="CR113" i="13" s="1"/>
  <c r="CS113" i="13" s="1"/>
  <c r="CT113" i="13" s="1"/>
  <c r="CU113" i="13" s="1"/>
  <c r="CV113" i="13" s="1"/>
  <c r="CW113" i="13" s="1"/>
  <c r="CX113" i="13" s="1"/>
  <c r="CY113" i="13" s="1"/>
  <c r="CZ113" i="13" s="1"/>
  <c r="DA113" i="13" s="1"/>
  <c r="DB113" i="13" s="1"/>
  <c r="DC113" i="13" s="1"/>
  <c r="DD113" i="13" s="1"/>
  <c r="DE113" i="13" s="1"/>
  <c r="DF113" i="13" s="1"/>
  <c r="DG113" i="13" s="1"/>
  <c r="DH113" i="13" s="1"/>
  <c r="DI113" i="13" s="1"/>
  <c r="DJ113" i="13" s="1"/>
  <c r="DK113" i="13" s="1"/>
  <c r="DL113" i="13" s="1"/>
  <c r="DM113" i="13" s="1"/>
  <c r="DN113" i="13" s="1"/>
  <c r="DO113" i="13" s="1"/>
  <c r="DP113" i="13" s="1"/>
  <c r="DQ113" i="13" s="1"/>
  <c r="DR113" i="13" s="1"/>
  <c r="DS113" i="13" s="1"/>
  <c r="DT113" i="13" s="1"/>
  <c r="DU113" i="13" s="1"/>
  <c r="DV113" i="13" s="1"/>
  <c r="DW113" i="13" s="1"/>
  <c r="DX113" i="13" s="1"/>
  <c r="DY113" i="13" s="1"/>
  <c r="DZ113" i="13" s="1"/>
  <c r="EA113" i="13" s="1"/>
  <c r="EB113" i="13" s="1"/>
  <c r="EC113" i="13" s="1"/>
  <c r="ED113" i="13" s="1"/>
  <c r="EE113" i="13" s="1"/>
  <c r="EF113" i="13" s="1"/>
  <c r="EG113" i="13" s="1"/>
  <c r="EH113" i="13" s="1"/>
  <c r="EI113" i="13" s="1"/>
  <c r="EJ113" i="13" s="1"/>
  <c r="EK113" i="13" s="1"/>
  <c r="EL113" i="13" s="1"/>
  <c r="EM113" i="13" s="1"/>
  <c r="EN113" i="13" s="1"/>
  <c r="EO113" i="13" s="1"/>
  <c r="EP113" i="13" s="1"/>
  <c r="EQ113" i="13" s="1"/>
  <c r="ER113" i="13" s="1"/>
  <c r="ES113" i="13" s="1"/>
  <c r="ET113" i="13" s="1"/>
  <c r="EU113" i="13" s="1"/>
  <c r="EV113" i="13" s="1"/>
  <c r="EW113" i="13" s="1"/>
  <c r="EX113" i="13" s="1"/>
  <c r="EY113" i="13" s="1"/>
  <c r="EZ113" i="13" s="1"/>
  <c r="FA113" i="13" s="1"/>
  <c r="FB113" i="13" s="1"/>
  <c r="FC113" i="13" s="1"/>
  <c r="FD113" i="13" s="1"/>
  <c r="FE113" i="13" s="1"/>
  <c r="FF113" i="13" s="1"/>
  <c r="FG113" i="13" s="1"/>
  <c r="FH113" i="13" s="1"/>
  <c r="FI113" i="13" s="1"/>
  <c r="FJ113" i="13" s="1"/>
  <c r="FK113" i="13" s="1"/>
  <c r="FL113" i="13" s="1"/>
  <c r="FM113" i="13" s="1"/>
  <c r="FN113" i="13" s="1"/>
  <c r="FO113" i="13" s="1"/>
  <c r="FP113" i="13" s="1"/>
  <c r="FQ113" i="13" s="1"/>
  <c r="FR113" i="13" s="1"/>
  <c r="FS113" i="13" s="1"/>
  <c r="FT113" i="13" s="1"/>
  <c r="FU113" i="13" s="1"/>
  <c r="FV113" i="13" s="1"/>
  <c r="FW113" i="13" s="1"/>
  <c r="FX113" i="13" s="1"/>
  <c r="FY113" i="13" s="1"/>
  <c r="FZ113" i="13" s="1"/>
  <c r="GA113" i="13" s="1"/>
  <c r="GB113" i="13" s="1"/>
  <c r="GC113" i="13" s="1"/>
  <c r="GD113" i="13" s="1"/>
  <c r="GE113" i="13" s="1"/>
  <c r="GF113" i="13" s="1"/>
  <c r="GG113" i="13" s="1"/>
  <c r="GH113" i="13" s="1"/>
  <c r="GI113" i="13" s="1"/>
  <c r="GJ113" i="13" s="1"/>
  <c r="GK113" i="13" s="1"/>
  <c r="GL113" i="13" s="1"/>
  <c r="GM113" i="13" s="1"/>
  <c r="GN113" i="13" s="1"/>
  <c r="GO113" i="13" s="1"/>
  <c r="GP113" i="13" s="1"/>
  <c r="GQ113" i="13" s="1"/>
  <c r="GR113" i="13" s="1"/>
  <c r="GS113" i="13" s="1"/>
  <c r="GT113" i="13" s="1"/>
  <c r="GU113" i="13" s="1"/>
  <c r="GV113" i="13" s="1"/>
  <c r="GW113" i="13" s="1"/>
  <c r="GX113" i="13" s="1"/>
  <c r="GY113" i="13" s="1"/>
  <c r="GZ113" i="13" s="1"/>
  <c r="HA113" i="13" s="1"/>
  <c r="HB113" i="13" s="1"/>
  <c r="HC113" i="13" s="1"/>
  <c r="HD113" i="13" s="1"/>
  <c r="HE113" i="13" s="1"/>
  <c r="HF113" i="13" s="1"/>
  <c r="HG113" i="13" s="1"/>
  <c r="HH113" i="13" s="1"/>
  <c r="HI113" i="13" s="1"/>
  <c r="HJ113" i="13" s="1"/>
  <c r="HK113" i="13" s="1"/>
  <c r="HL113" i="13" s="1"/>
  <c r="HM113" i="13" s="1"/>
  <c r="HN113" i="13" s="1"/>
  <c r="HO113" i="13" s="1"/>
  <c r="HP113" i="13" s="1"/>
  <c r="HQ113" i="13" s="1"/>
  <c r="HR113" i="13" s="1"/>
  <c r="HS113" i="13" s="1"/>
  <c r="HT113" i="13" s="1"/>
  <c r="HU113" i="13" s="1"/>
  <c r="HV113" i="13" s="1"/>
  <c r="HW113" i="13" s="1"/>
  <c r="HX113" i="13" s="1"/>
  <c r="HY113" i="13" s="1"/>
  <c r="HZ113" i="13" s="1"/>
  <c r="IA113" i="13" s="1"/>
  <c r="IB113" i="13" s="1"/>
  <c r="IC113" i="13" s="1"/>
  <c r="ID113" i="13" s="1"/>
  <c r="IE113" i="13" s="1"/>
  <c r="IF113" i="13" s="1"/>
  <c r="IG113" i="13" s="1"/>
  <c r="IH113" i="13" s="1"/>
  <c r="II113" i="13" s="1"/>
  <c r="IJ113" i="13" s="1"/>
  <c r="IK113" i="13" s="1"/>
  <c r="IL113" i="13" s="1"/>
  <c r="IM113" i="13" s="1"/>
  <c r="IN113" i="13" s="1"/>
  <c r="IO113" i="13" s="1"/>
  <c r="IP113" i="13" s="1"/>
  <c r="IQ113" i="13" s="1"/>
  <c r="IR113" i="13" s="1"/>
  <c r="IS113" i="13" s="1"/>
  <c r="IT113" i="13" s="1"/>
  <c r="IU113" i="13" s="1"/>
  <c r="IO58" i="3"/>
  <c r="IO60" i="3" s="1"/>
  <c r="IO56" i="13" l="1"/>
  <c r="IB69" i="13"/>
  <c r="IP60" i="13"/>
  <c r="IP49" i="13"/>
  <c r="IQ58" i="13"/>
  <c r="IM67" i="13"/>
  <c r="IE68" i="13"/>
  <c r="AZ53" i="13"/>
  <c r="AZ114" i="13" s="1"/>
  <c r="AZ46" i="13"/>
  <c r="BA41" i="13" s="1"/>
  <c r="IP58" i="3"/>
  <c r="IP60" i="3" s="1"/>
  <c r="AZ47" i="13" l="1"/>
  <c r="IF68" i="13"/>
  <c r="BA114" i="13"/>
  <c r="IC69" i="13"/>
  <c r="IN67" i="13"/>
  <c r="IQ60" i="13"/>
  <c r="IR58" i="13"/>
  <c r="IQ49" i="13"/>
  <c r="IP56" i="13"/>
  <c r="AZ65" i="13"/>
  <c r="IQ58" i="3"/>
  <c r="IQ60" i="3" s="1"/>
  <c r="IO67" i="13" l="1"/>
  <c r="IG68" i="13"/>
  <c r="ID69" i="13"/>
  <c r="BA42" i="13"/>
  <c r="BB114" i="13"/>
  <c r="IQ56" i="13"/>
  <c r="IR60" i="13"/>
  <c r="IS58" i="13"/>
  <c r="IR49" i="13"/>
  <c r="IR58" i="3"/>
  <c r="IR60" i="3" s="1"/>
  <c r="IS60" i="13" l="1"/>
  <c r="IT58" i="13"/>
  <c r="IS49" i="13"/>
  <c r="BC114" i="13"/>
  <c r="BA43" i="13"/>
  <c r="IE69" i="13"/>
  <c r="IH68" i="13"/>
  <c r="IP67" i="13"/>
  <c r="IR56" i="13"/>
  <c r="IS58" i="3"/>
  <c r="IS60" i="3" s="1"/>
  <c r="IQ67" i="13" l="1"/>
  <c r="BA45" i="13"/>
  <c r="IS56" i="13"/>
  <c r="IF69" i="13"/>
  <c r="BD114" i="13"/>
  <c r="IT60" i="13"/>
  <c r="IU58" i="13"/>
  <c r="IT49" i="13"/>
  <c r="II68" i="13"/>
  <c r="IT58" i="3"/>
  <c r="IT60" i="3" s="1"/>
  <c r="BA44" i="13" l="1"/>
  <c r="BA52" i="13"/>
  <c r="B115" i="13" s="1"/>
  <c r="IJ68" i="13"/>
  <c r="IT56" i="13"/>
  <c r="BE114" i="13"/>
  <c r="BF114" i="13" s="1"/>
  <c r="BG114" i="13" s="1"/>
  <c r="BH114" i="13" s="1"/>
  <c r="BI114" i="13" s="1"/>
  <c r="BJ114" i="13" s="1"/>
  <c r="BK114" i="13" s="1"/>
  <c r="BL114" i="13" s="1"/>
  <c r="BM114" i="13" s="1"/>
  <c r="BN114" i="13" s="1"/>
  <c r="BO114" i="13" s="1"/>
  <c r="BP114" i="13" s="1"/>
  <c r="BQ114" i="13" s="1"/>
  <c r="BR114" i="13" s="1"/>
  <c r="BS114" i="13" s="1"/>
  <c r="BT114" i="13" s="1"/>
  <c r="BU114" i="13" s="1"/>
  <c r="BV114" i="13" s="1"/>
  <c r="BW114" i="13" s="1"/>
  <c r="BX114" i="13" s="1"/>
  <c r="BY114" i="13" s="1"/>
  <c r="BZ114" i="13" s="1"/>
  <c r="CA114" i="13" s="1"/>
  <c r="CB114" i="13" s="1"/>
  <c r="CC114" i="13" s="1"/>
  <c r="CD114" i="13" s="1"/>
  <c r="CE114" i="13" s="1"/>
  <c r="CF114" i="13" s="1"/>
  <c r="CG114" i="13" s="1"/>
  <c r="CH114" i="13" s="1"/>
  <c r="CI114" i="13" s="1"/>
  <c r="CJ114" i="13" s="1"/>
  <c r="CK114" i="13" s="1"/>
  <c r="CL114" i="13" s="1"/>
  <c r="CM114" i="13" s="1"/>
  <c r="CN114" i="13" s="1"/>
  <c r="CO114" i="13" s="1"/>
  <c r="CP114" i="13" s="1"/>
  <c r="CQ114" i="13" s="1"/>
  <c r="CR114" i="13" s="1"/>
  <c r="CS114" i="13" s="1"/>
  <c r="CT114" i="13" s="1"/>
  <c r="CU114" i="13" s="1"/>
  <c r="CV114" i="13" s="1"/>
  <c r="CW114" i="13" s="1"/>
  <c r="CX114" i="13" s="1"/>
  <c r="CY114" i="13" s="1"/>
  <c r="CZ114" i="13" s="1"/>
  <c r="DA114" i="13" s="1"/>
  <c r="DB114" i="13" s="1"/>
  <c r="DC114" i="13" s="1"/>
  <c r="DD114" i="13" s="1"/>
  <c r="DE114" i="13" s="1"/>
  <c r="DF114" i="13" s="1"/>
  <c r="DG114" i="13" s="1"/>
  <c r="DH114" i="13" s="1"/>
  <c r="DI114" i="13" s="1"/>
  <c r="DJ114" i="13" s="1"/>
  <c r="DK114" i="13" s="1"/>
  <c r="DL114" i="13" s="1"/>
  <c r="DM114" i="13" s="1"/>
  <c r="DN114" i="13" s="1"/>
  <c r="DO114" i="13" s="1"/>
  <c r="DP114" i="13" s="1"/>
  <c r="DQ114" i="13" s="1"/>
  <c r="DR114" i="13" s="1"/>
  <c r="DS114" i="13" s="1"/>
  <c r="DT114" i="13" s="1"/>
  <c r="DU114" i="13" s="1"/>
  <c r="DV114" i="13" s="1"/>
  <c r="DW114" i="13" s="1"/>
  <c r="DX114" i="13" s="1"/>
  <c r="DY114" i="13" s="1"/>
  <c r="DZ114" i="13" s="1"/>
  <c r="EA114" i="13" s="1"/>
  <c r="EB114" i="13" s="1"/>
  <c r="EC114" i="13" s="1"/>
  <c r="ED114" i="13" s="1"/>
  <c r="EE114" i="13" s="1"/>
  <c r="EF114" i="13" s="1"/>
  <c r="EG114" i="13" s="1"/>
  <c r="EH114" i="13" s="1"/>
  <c r="EI114" i="13" s="1"/>
  <c r="EJ114" i="13" s="1"/>
  <c r="EK114" i="13" s="1"/>
  <c r="EL114" i="13" s="1"/>
  <c r="EM114" i="13" s="1"/>
  <c r="EN114" i="13" s="1"/>
  <c r="EO114" i="13" s="1"/>
  <c r="EP114" i="13" s="1"/>
  <c r="EQ114" i="13" s="1"/>
  <c r="ER114" i="13" s="1"/>
  <c r="ES114" i="13" s="1"/>
  <c r="ET114" i="13" s="1"/>
  <c r="EU114" i="13" s="1"/>
  <c r="EV114" i="13" s="1"/>
  <c r="EW114" i="13" s="1"/>
  <c r="EX114" i="13" s="1"/>
  <c r="EY114" i="13" s="1"/>
  <c r="EZ114" i="13" s="1"/>
  <c r="FA114" i="13" s="1"/>
  <c r="FB114" i="13" s="1"/>
  <c r="FC114" i="13" s="1"/>
  <c r="FD114" i="13" s="1"/>
  <c r="FE114" i="13" s="1"/>
  <c r="FF114" i="13" s="1"/>
  <c r="FG114" i="13" s="1"/>
  <c r="FH114" i="13" s="1"/>
  <c r="FI114" i="13" s="1"/>
  <c r="FJ114" i="13" s="1"/>
  <c r="FK114" i="13" s="1"/>
  <c r="FL114" i="13" s="1"/>
  <c r="FM114" i="13" s="1"/>
  <c r="FN114" i="13" s="1"/>
  <c r="FO114" i="13" s="1"/>
  <c r="FP114" i="13" s="1"/>
  <c r="FQ114" i="13" s="1"/>
  <c r="FR114" i="13" s="1"/>
  <c r="FS114" i="13" s="1"/>
  <c r="FT114" i="13" s="1"/>
  <c r="FU114" i="13" s="1"/>
  <c r="FV114" i="13" s="1"/>
  <c r="FW114" i="13" s="1"/>
  <c r="FX114" i="13" s="1"/>
  <c r="FY114" i="13" s="1"/>
  <c r="FZ114" i="13" s="1"/>
  <c r="GA114" i="13" s="1"/>
  <c r="GB114" i="13" s="1"/>
  <c r="GC114" i="13" s="1"/>
  <c r="GD114" i="13" s="1"/>
  <c r="GE114" i="13" s="1"/>
  <c r="GF114" i="13" s="1"/>
  <c r="GG114" i="13" s="1"/>
  <c r="GH114" i="13" s="1"/>
  <c r="GI114" i="13" s="1"/>
  <c r="GJ114" i="13" s="1"/>
  <c r="GK114" i="13" s="1"/>
  <c r="GL114" i="13" s="1"/>
  <c r="GM114" i="13" s="1"/>
  <c r="GN114" i="13" s="1"/>
  <c r="GO114" i="13" s="1"/>
  <c r="GP114" i="13" s="1"/>
  <c r="GQ114" i="13" s="1"/>
  <c r="GR114" i="13" s="1"/>
  <c r="GS114" i="13" s="1"/>
  <c r="GT114" i="13" s="1"/>
  <c r="GU114" i="13" s="1"/>
  <c r="GV114" i="13" s="1"/>
  <c r="GW114" i="13" s="1"/>
  <c r="GX114" i="13" s="1"/>
  <c r="GY114" i="13" s="1"/>
  <c r="GZ114" i="13" s="1"/>
  <c r="HA114" i="13" s="1"/>
  <c r="HB114" i="13" s="1"/>
  <c r="HC114" i="13" s="1"/>
  <c r="HD114" i="13" s="1"/>
  <c r="HE114" i="13" s="1"/>
  <c r="HF114" i="13" s="1"/>
  <c r="HG114" i="13" s="1"/>
  <c r="HH114" i="13" s="1"/>
  <c r="HI114" i="13" s="1"/>
  <c r="HJ114" i="13" s="1"/>
  <c r="HK114" i="13" s="1"/>
  <c r="HL114" i="13" s="1"/>
  <c r="HM114" i="13" s="1"/>
  <c r="HN114" i="13" s="1"/>
  <c r="HO114" i="13" s="1"/>
  <c r="HP114" i="13" s="1"/>
  <c r="HQ114" i="13" s="1"/>
  <c r="HR114" i="13" s="1"/>
  <c r="HS114" i="13" s="1"/>
  <c r="HT114" i="13" s="1"/>
  <c r="HU114" i="13" s="1"/>
  <c r="HV114" i="13" s="1"/>
  <c r="HW114" i="13" s="1"/>
  <c r="HX114" i="13" s="1"/>
  <c r="HY114" i="13" s="1"/>
  <c r="HZ114" i="13" s="1"/>
  <c r="IA114" i="13" s="1"/>
  <c r="IB114" i="13" s="1"/>
  <c r="IC114" i="13" s="1"/>
  <c r="ID114" i="13" s="1"/>
  <c r="IE114" i="13" s="1"/>
  <c r="IF114" i="13" s="1"/>
  <c r="IG114" i="13" s="1"/>
  <c r="IH114" i="13" s="1"/>
  <c r="II114" i="13" s="1"/>
  <c r="IJ114" i="13" s="1"/>
  <c r="IK114" i="13" s="1"/>
  <c r="IL114" i="13" s="1"/>
  <c r="IM114" i="13" s="1"/>
  <c r="IN114" i="13" s="1"/>
  <c r="IO114" i="13" s="1"/>
  <c r="IP114" i="13" s="1"/>
  <c r="IQ114" i="13" s="1"/>
  <c r="IR114" i="13" s="1"/>
  <c r="IS114" i="13" s="1"/>
  <c r="IT114" i="13" s="1"/>
  <c r="IU114" i="13" s="1"/>
  <c r="IG69" i="13"/>
  <c r="IR67" i="13"/>
  <c r="IU60" i="13"/>
  <c r="IV58" i="13"/>
  <c r="IU49" i="13"/>
  <c r="IU58" i="3"/>
  <c r="IU60" i="3" s="1"/>
  <c r="IU56" i="13" l="1"/>
  <c r="IV56" i="13" s="1"/>
  <c r="IV55" i="13" s="1"/>
  <c r="C55" i="13" s="1"/>
  <c r="C49" i="13"/>
  <c r="I27" i="13" s="1"/>
  <c r="IV60" i="13"/>
  <c r="IV114" i="13" s="1"/>
  <c r="C114" i="13" s="1"/>
  <c r="AZ62" i="13" s="1"/>
  <c r="IV44" i="13"/>
  <c r="IK68" i="13"/>
  <c r="IH69" i="13"/>
  <c r="BA53" i="13"/>
  <c r="BA115" i="13" s="1"/>
  <c r="BA46" i="13"/>
  <c r="BB41" i="13" s="1"/>
  <c r="IS67" i="13"/>
  <c r="IV58" i="3"/>
  <c r="IV60" i="3" s="1"/>
  <c r="C66" i="13" l="1"/>
  <c r="IV53" i="13"/>
  <c r="IT67" i="13"/>
  <c r="IV70" i="13"/>
  <c r="C70" i="13" s="1"/>
  <c r="H62" i="13" s="1"/>
  <c r="IV71" i="13"/>
  <c r="C71" i="13" s="1"/>
  <c r="I62" i="13" s="1"/>
  <c r="IV72" i="13"/>
  <c r="C72" i="13" s="1"/>
  <c r="J62" i="13" s="1"/>
  <c r="IV73" i="13"/>
  <c r="C73" i="13" s="1"/>
  <c r="K62" i="13" s="1"/>
  <c r="IV74" i="13"/>
  <c r="C74" i="13" s="1"/>
  <c r="L62" i="13" s="1"/>
  <c r="IV75" i="13"/>
  <c r="C75" i="13" s="1"/>
  <c r="M62" i="13" s="1"/>
  <c r="IV76" i="13"/>
  <c r="C76" i="13" s="1"/>
  <c r="N62" i="13" s="1"/>
  <c r="IV77" i="13"/>
  <c r="C77" i="13" s="1"/>
  <c r="O62" i="13" s="1"/>
  <c r="IV78" i="13"/>
  <c r="C78" i="13" s="1"/>
  <c r="P62" i="13" s="1"/>
  <c r="IV79" i="13"/>
  <c r="C79" i="13" s="1"/>
  <c r="Q62" i="13" s="1"/>
  <c r="IV80" i="13"/>
  <c r="C80" i="13" s="1"/>
  <c r="R62" i="13" s="1"/>
  <c r="IV81" i="13"/>
  <c r="C81" i="13" s="1"/>
  <c r="S62" i="13" s="1"/>
  <c r="IV82" i="13"/>
  <c r="C82" i="13" s="1"/>
  <c r="T62" i="13" s="1"/>
  <c r="IV83" i="13"/>
  <c r="C83" i="13" s="1"/>
  <c r="U62" i="13" s="1"/>
  <c r="IV84" i="13"/>
  <c r="C84" i="13" s="1"/>
  <c r="V62" i="13" s="1"/>
  <c r="IV85" i="13"/>
  <c r="C85" i="13" s="1"/>
  <c r="W62" i="13" s="1"/>
  <c r="IV86" i="13"/>
  <c r="C86" i="13" s="1"/>
  <c r="X62" i="13" s="1"/>
  <c r="IV87" i="13"/>
  <c r="C87" i="13" s="1"/>
  <c r="Y62" i="13" s="1"/>
  <c r="IV88" i="13"/>
  <c r="C88" i="13" s="1"/>
  <c r="Z62" i="13" s="1"/>
  <c r="IV89" i="13"/>
  <c r="C89" i="13" s="1"/>
  <c r="AA62" i="13" s="1"/>
  <c r="IV90" i="13"/>
  <c r="C90" i="13" s="1"/>
  <c r="AB62" i="13" s="1"/>
  <c r="IV91" i="13"/>
  <c r="C91" i="13" s="1"/>
  <c r="AC62" i="13" s="1"/>
  <c r="IV92" i="13"/>
  <c r="C92" i="13" s="1"/>
  <c r="AD62" i="13" s="1"/>
  <c r="IV93" i="13"/>
  <c r="C93" i="13" s="1"/>
  <c r="AE62" i="13" s="1"/>
  <c r="IV94" i="13"/>
  <c r="C94" i="13" s="1"/>
  <c r="AF62" i="13" s="1"/>
  <c r="IV95" i="13"/>
  <c r="C95" i="13" s="1"/>
  <c r="AG62" i="13" s="1"/>
  <c r="IV96" i="13"/>
  <c r="C96" i="13" s="1"/>
  <c r="AH62" i="13" s="1"/>
  <c r="IV97" i="13"/>
  <c r="C97" i="13" s="1"/>
  <c r="AI62" i="13" s="1"/>
  <c r="IV98" i="13"/>
  <c r="C98" i="13" s="1"/>
  <c r="AJ62" i="13" s="1"/>
  <c r="IV99" i="13"/>
  <c r="C99" i="13" s="1"/>
  <c r="AK62" i="13" s="1"/>
  <c r="IV100" i="13"/>
  <c r="C100" i="13" s="1"/>
  <c r="AL62" i="13" s="1"/>
  <c r="IV101" i="13"/>
  <c r="C101" i="13" s="1"/>
  <c r="AM62" i="13" s="1"/>
  <c r="IV102" i="13"/>
  <c r="C102" i="13" s="1"/>
  <c r="AN62" i="13" s="1"/>
  <c r="IV103" i="13"/>
  <c r="C103" i="13" s="1"/>
  <c r="AO62" i="13" s="1"/>
  <c r="IV104" i="13"/>
  <c r="C104" i="13" s="1"/>
  <c r="AP62" i="13" s="1"/>
  <c r="IV105" i="13"/>
  <c r="C105" i="13" s="1"/>
  <c r="AQ62" i="13" s="1"/>
  <c r="IV106" i="13"/>
  <c r="C106" i="13" s="1"/>
  <c r="AR62" i="13" s="1"/>
  <c r="IV107" i="13"/>
  <c r="C107" i="13" s="1"/>
  <c r="AS62" i="13" s="1"/>
  <c r="IV108" i="13"/>
  <c r="C108" i="13" s="1"/>
  <c r="AT62" i="13" s="1"/>
  <c r="IV109" i="13"/>
  <c r="C109" i="13" s="1"/>
  <c r="AU62" i="13" s="1"/>
  <c r="IV110" i="13"/>
  <c r="C110" i="13" s="1"/>
  <c r="AV62" i="13" s="1"/>
  <c r="IV111" i="13"/>
  <c r="C111" i="13" s="1"/>
  <c r="AW62" i="13" s="1"/>
  <c r="IV112" i="13"/>
  <c r="C112" i="13" s="1"/>
  <c r="AX62" i="13" s="1"/>
  <c r="IV113" i="13"/>
  <c r="C113" i="13" s="1"/>
  <c r="AY62" i="13" s="1"/>
  <c r="BB115" i="13"/>
  <c r="BA47" i="13"/>
  <c r="II69" i="13"/>
  <c r="BA65" i="13"/>
  <c r="IL68" i="13"/>
  <c r="C66" i="3"/>
  <c r="BB42" i="13" l="1"/>
  <c r="BC115" i="13"/>
  <c r="IM68" i="13"/>
  <c r="IJ69" i="13"/>
  <c r="IU67" i="13"/>
  <c r="BB43" i="13" l="1"/>
  <c r="IV67" i="13"/>
  <c r="BD115" i="13"/>
  <c r="IK69" i="13"/>
  <c r="IN68" i="13"/>
  <c r="C318" i="3"/>
  <c r="BB45" i="13" l="1"/>
  <c r="IO68" i="13"/>
  <c r="IL69" i="13"/>
  <c r="C67" i="13"/>
  <c r="BE115" i="13"/>
  <c r="IM69" i="13" l="1"/>
  <c r="E62" i="13"/>
  <c r="IP68" i="13"/>
  <c r="BF115" i="13"/>
  <c r="BB44" i="13"/>
  <c r="BB52" i="13"/>
  <c r="B116" i="13" s="1"/>
  <c r="IN69" i="13" l="1"/>
  <c r="BG115" i="13"/>
  <c r="BH115" i="13" s="1"/>
  <c r="BI115" i="13" s="1"/>
  <c r="BJ115" i="13" s="1"/>
  <c r="BK115" i="13" s="1"/>
  <c r="BL115" i="13" s="1"/>
  <c r="BM115" i="13" s="1"/>
  <c r="BN115" i="13" s="1"/>
  <c r="BO115" i="13" s="1"/>
  <c r="BP115" i="13" s="1"/>
  <c r="BQ115" i="13" s="1"/>
  <c r="BR115" i="13" s="1"/>
  <c r="BS115" i="13" s="1"/>
  <c r="BT115" i="13" s="1"/>
  <c r="BU115" i="13" s="1"/>
  <c r="BV115" i="13" s="1"/>
  <c r="BW115" i="13" s="1"/>
  <c r="BX115" i="13" s="1"/>
  <c r="BY115" i="13" s="1"/>
  <c r="BZ115" i="13" s="1"/>
  <c r="CA115" i="13" s="1"/>
  <c r="CB115" i="13" s="1"/>
  <c r="CC115" i="13" s="1"/>
  <c r="CD115" i="13" s="1"/>
  <c r="CE115" i="13" s="1"/>
  <c r="CF115" i="13" s="1"/>
  <c r="CG115" i="13" s="1"/>
  <c r="CH115" i="13" s="1"/>
  <c r="CI115" i="13" s="1"/>
  <c r="CJ115" i="13" s="1"/>
  <c r="CK115" i="13" s="1"/>
  <c r="CL115" i="13" s="1"/>
  <c r="CM115" i="13" s="1"/>
  <c r="CN115" i="13" s="1"/>
  <c r="CO115" i="13" s="1"/>
  <c r="CP115" i="13" s="1"/>
  <c r="CQ115" i="13" s="1"/>
  <c r="CR115" i="13" s="1"/>
  <c r="CS115" i="13" s="1"/>
  <c r="CT115" i="13" s="1"/>
  <c r="CU115" i="13" s="1"/>
  <c r="CV115" i="13" s="1"/>
  <c r="CW115" i="13" s="1"/>
  <c r="CX115" i="13" s="1"/>
  <c r="CY115" i="13" s="1"/>
  <c r="CZ115" i="13" s="1"/>
  <c r="DA115" i="13" s="1"/>
  <c r="DB115" i="13" s="1"/>
  <c r="DC115" i="13" s="1"/>
  <c r="DD115" i="13" s="1"/>
  <c r="DE115" i="13" s="1"/>
  <c r="DF115" i="13" s="1"/>
  <c r="DG115" i="13" s="1"/>
  <c r="DH115" i="13" s="1"/>
  <c r="DI115" i="13" s="1"/>
  <c r="DJ115" i="13" s="1"/>
  <c r="DK115" i="13" s="1"/>
  <c r="DL115" i="13" s="1"/>
  <c r="DM115" i="13" s="1"/>
  <c r="DN115" i="13" s="1"/>
  <c r="DO115" i="13" s="1"/>
  <c r="DP115" i="13" s="1"/>
  <c r="DQ115" i="13" s="1"/>
  <c r="DR115" i="13" s="1"/>
  <c r="DS115" i="13" s="1"/>
  <c r="DT115" i="13" s="1"/>
  <c r="DU115" i="13" s="1"/>
  <c r="DV115" i="13" s="1"/>
  <c r="DW115" i="13" s="1"/>
  <c r="DX115" i="13" s="1"/>
  <c r="DY115" i="13" s="1"/>
  <c r="DZ115" i="13" s="1"/>
  <c r="EA115" i="13" s="1"/>
  <c r="EB115" i="13" s="1"/>
  <c r="EC115" i="13" s="1"/>
  <c r="ED115" i="13" s="1"/>
  <c r="EE115" i="13" s="1"/>
  <c r="EF115" i="13" s="1"/>
  <c r="EG115" i="13" s="1"/>
  <c r="EH115" i="13" s="1"/>
  <c r="EI115" i="13" s="1"/>
  <c r="EJ115" i="13" s="1"/>
  <c r="EK115" i="13" s="1"/>
  <c r="EL115" i="13" s="1"/>
  <c r="EM115" i="13" s="1"/>
  <c r="EN115" i="13" s="1"/>
  <c r="EO115" i="13" s="1"/>
  <c r="EP115" i="13" s="1"/>
  <c r="EQ115" i="13" s="1"/>
  <c r="ER115" i="13" s="1"/>
  <c r="ES115" i="13" s="1"/>
  <c r="ET115" i="13" s="1"/>
  <c r="EU115" i="13" s="1"/>
  <c r="EV115" i="13" s="1"/>
  <c r="EW115" i="13" s="1"/>
  <c r="EX115" i="13" s="1"/>
  <c r="EY115" i="13" s="1"/>
  <c r="EZ115" i="13" s="1"/>
  <c r="FA115" i="13" s="1"/>
  <c r="FB115" i="13" s="1"/>
  <c r="FC115" i="13" s="1"/>
  <c r="FD115" i="13" s="1"/>
  <c r="FE115" i="13" s="1"/>
  <c r="FF115" i="13" s="1"/>
  <c r="FG115" i="13" s="1"/>
  <c r="FH115" i="13" s="1"/>
  <c r="FI115" i="13" s="1"/>
  <c r="FJ115" i="13" s="1"/>
  <c r="FK115" i="13" s="1"/>
  <c r="FL115" i="13" s="1"/>
  <c r="FM115" i="13" s="1"/>
  <c r="FN115" i="13" s="1"/>
  <c r="FO115" i="13" s="1"/>
  <c r="FP115" i="13" s="1"/>
  <c r="FQ115" i="13" s="1"/>
  <c r="FR115" i="13" s="1"/>
  <c r="FS115" i="13" s="1"/>
  <c r="FT115" i="13" s="1"/>
  <c r="FU115" i="13" s="1"/>
  <c r="FV115" i="13" s="1"/>
  <c r="FW115" i="13" s="1"/>
  <c r="FX115" i="13" s="1"/>
  <c r="FY115" i="13" s="1"/>
  <c r="FZ115" i="13" s="1"/>
  <c r="GA115" i="13" s="1"/>
  <c r="GB115" i="13" s="1"/>
  <c r="GC115" i="13" s="1"/>
  <c r="GD115" i="13" s="1"/>
  <c r="GE115" i="13" s="1"/>
  <c r="GF115" i="13" s="1"/>
  <c r="GG115" i="13" s="1"/>
  <c r="GH115" i="13" s="1"/>
  <c r="GI115" i="13" s="1"/>
  <c r="GJ115" i="13" s="1"/>
  <c r="GK115" i="13" s="1"/>
  <c r="GL115" i="13" s="1"/>
  <c r="GM115" i="13" s="1"/>
  <c r="GN115" i="13" s="1"/>
  <c r="GO115" i="13" s="1"/>
  <c r="GP115" i="13" s="1"/>
  <c r="GQ115" i="13" s="1"/>
  <c r="GR115" i="13" s="1"/>
  <c r="GS115" i="13" s="1"/>
  <c r="GT115" i="13" s="1"/>
  <c r="GU115" i="13" s="1"/>
  <c r="GV115" i="13" s="1"/>
  <c r="GW115" i="13" s="1"/>
  <c r="GX115" i="13" s="1"/>
  <c r="GY115" i="13" s="1"/>
  <c r="GZ115" i="13" s="1"/>
  <c r="HA115" i="13" s="1"/>
  <c r="HB115" i="13" s="1"/>
  <c r="HC115" i="13" s="1"/>
  <c r="HD115" i="13" s="1"/>
  <c r="HE115" i="13" s="1"/>
  <c r="HF115" i="13" s="1"/>
  <c r="HG115" i="13" s="1"/>
  <c r="HH115" i="13" s="1"/>
  <c r="HI115" i="13" s="1"/>
  <c r="HJ115" i="13" s="1"/>
  <c r="HK115" i="13" s="1"/>
  <c r="HL115" i="13" s="1"/>
  <c r="HM115" i="13" s="1"/>
  <c r="HN115" i="13" s="1"/>
  <c r="HO115" i="13" s="1"/>
  <c r="HP115" i="13" s="1"/>
  <c r="HQ115" i="13" s="1"/>
  <c r="HR115" i="13" s="1"/>
  <c r="HS115" i="13" s="1"/>
  <c r="HT115" i="13" s="1"/>
  <c r="HU115" i="13" s="1"/>
  <c r="HV115" i="13" s="1"/>
  <c r="HW115" i="13" s="1"/>
  <c r="HX115" i="13" s="1"/>
  <c r="HY115" i="13" s="1"/>
  <c r="HZ115" i="13" s="1"/>
  <c r="IA115" i="13" s="1"/>
  <c r="IB115" i="13" s="1"/>
  <c r="IC115" i="13" s="1"/>
  <c r="ID115" i="13" s="1"/>
  <c r="IE115" i="13" s="1"/>
  <c r="IF115" i="13" s="1"/>
  <c r="IG115" i="13" s="1"/>
  <c r="IH115" i="13" s="1"/>
  <c r="II115" i="13" s="1"/>
  <c r="IJ115" i="13" s="1"/>
  <c r="IK115" i="13" s="1"/>
  <c r="IL115" i="13" s="1"/>
  <c r="IM115" i="13" s="1"/>
  <c r="IN115" i="13" s="1"/>
  <c r="IO115" i="13" s="1"/>
  <c r="IP115" i="13" s="1"/>
  <c r="IQ115" i="13" s="1"/>
  <c r="IR115" i="13" s="1"/>
  <c r="IS115" i="13" s="1"/>
  <c r="IT115" i="13" s="1"/>
  <c r="IU115" i="13" s="1"/>
  <c r="IV115" i="13" s="1"/>
  <c r="C115" i="13" s="1"/>
  <c r="BA62" i="13" s="1"/>
  <c r="IQ68" i="13"/>
  <c r="BB53" i="13"/>
  <c r="BB46" i="13"/>
  <c r="BC41" i="13" s="1"/>
  <c r="BB47" i="13" l="1"/>
  <c r="BB116" i="13"/>
  <c r="IR68" i="13"/>
  <c r="IO69" i="13"/>
  <c r="IS68" i="13" l="1"/>
  <c r="IP69" i="13"/>
  <c r="BB65" i="13"/>
  <c r="BC116" i="13"/>
  <c r="BC42" i="13" s="1"/>
  <c r="BD116" i="13" l="1"/>
  <c r="BC43" i="13"/>
  <c r="IQ69" i="13"/>
  <c r="IT68" i="13"/>
  <c r="IR69" i="13" l="1"/>
  <c r="BC45" i="13"/>
  <c r="BE116" i="13"/>
  <c r="IU68" i="13"/>
  <c r="IV68" i="13" l="1"/>
  <c r="BC44" i="13"/>
  <c r="BC52" i="13"/>
  <c r="B117" i="13" s="1"/>
  <c r="BF116" i="13"/>
  <c r="BG116" i="13" s="1"/>
  <c r="BH116" i="13" s="1"/>
  <c r="BI116" i="13" s="1"/>
  <c r="BJ116" i="13" s="1"/>
  <c r="BK116" i="13" s="1"/>
  <c r="BL116" i="13" s="1"/>
  <c r="BM116" i="13" s="1"/>
  <c r="BN116" i="13" s="1"/>
  <c r="BO116" i="13" s="1"/>
  <c r="BP116" i="13" s="1"/>
  <c r="BQ116" i="13" s="1"/>
  <c r="BR116" i="13" s="1"/>
  <c r="BS116" i="13" s="1"/>
  <c r="BT116" i="13" s="1"/>
  <c r="BU116" i="13" s="1"/>
  <c r="IS69" i="13"/>
  <c r="C68" i="13" l="1"/>
  <c r="BC53" i="13"/>
  <c r="BC46" i="13"/>
  <c r="BD41" i="13" s="1"/>
  <c r="BV116" i="13"/>
  <c r="BW116" i="13" s="1"/>
  <c r="BX116" i="13" s="1"/>
  <c r="BY116" i="13" s="1"/>
  <c r="BZ116" i="13" s="1"/>
  <c r="CA116" i="13" s="1"/>
  <c r="CB116" i="13" s="1"/>
  <c r="CC116" i="13" s="1"/>
  <c r="CD116" i="13" s="1"/>
  <c r="CE116" i="13" s="1"/>
  <c r="CF116" i="13" s="1"/>
  <c r="CG116" i="13" s="1"/>
  <c r="CH116" i="13" s="1"/>
  <c r="CI116" i="13" s="1"/>
  <c r="CJ116" i="13" s="1"/>
  <c r="CK116" i="13" s="1"/>
  <c r="CL116" i="13" s="1"/>
  <c r="CM116" i="13" s="1"/>
  <c r="CN116" i="13" s="1"/>
  <c r="CO116" i="13" s="1"/>
  <c r="CP116" i="13" s="1"/>
  <c r="CQ116" i="13" s="1"/>
  <c r="CR116" i="13" s="1"/>
  <c r="CS116" i="13" s="1"/>
  <c r="CT116" i="13" s="1"/>
  <c r="CU116" i="13" s="1"/>
  <c r="CV116" i="13" s="1"/>
  <c r="CW116" i="13" s="1"/>
  <c r="CX116" i="13" s="1"/>
  <c r="CY116" i="13" s="1"/>
  <c r="CZ116" i="13" s="1"/>
  <c r="DA116" i="13" s="1"/>
  <c r="DB116" i="13" s="1"/>
  <c r="DC116" i="13" s="1"/>
  <c r="DD116" i="13" s="1"/>
  <c r="DE116" i="13" s="1"/>
  <c r="DF116" i="13" s="1"/>
  <c r="DG116" i="13" s="1"/>
  <c r="DH116" i="13" s="1"/>
  <c r="DI116" i="13" s="1"/>
  <c r="DJ116" i="13" s="1"/>
  <c r="DK116" i="13" s="1"/>
  <c r="DL116" i="13" s="1"/>
  <c r="DM116" i="13" s="1"/>
  <c r="DN116" i="13" s="1"/>
  <c r="DO116" i="13" s="1"/>
  <c r="DP116" i="13" s="1"/>
  <c r="DQ116" i="13" s="1"/>
  <c r="DR116" i="13" s="1"/>
  <c r="DS116" i="13" s="1"/>
  <c r="DT116" i="13" s="1"/>
  <c r="DU116" i="13" s="1"/>
  <c r="DV116" i="13" s="1"/>
  <c r="DW116" i="13" s="1"/>
  <c r="DX116" i="13" s="1"/>
  <c r="DY116" i="13" s="1"/>
  <c r="DZ116" i="13" s="1"/>
  <c r="EA116" i="13" s="1"/>
  <c r="EB116" i="13" s="1"/>
  <c r="EC116" i="13" s="1"/>
  <c r="ED116" i="13" s="1"/>
  <c r="EE116" i="13" s="1"/>
  <c r="EF116" i="13" s="1"/>
  <c r="EG116" i="13" s="1"/>
  <c r="EH116" i="13" s="1"/>
  <c r="EI116" i="13" s="1"/>
  <c r="EJ116" i="13" s="1"/>
  <c r="EK116" i="13" s="1"/>
  <c r="EL116" i="13" s="1"/>
  <c r="EM116" i="13" s="1"/>
  <c r="EN116" i="13" s="1"/>
  <c r="EO116" i="13" s="1"/>
  <c r="EP116" i="13" s="1"/>
  <c r="EQ116" i="13" s="1"/>
  <c r="ER116" i="13" s="1"/>
  <c r="ES116" i="13" s="1"/>
  <c r="ET116" i="13" s="1"/>
  <c r="EU116" i="13" s="1"/>
  <c r="EV116" i="13" s="1"/>
  <c r="EW116" i="13" s="1"/>
  <c r="EX116" i="13" s="1"/>
  <c r="EY116" i="13" s="1"/>
  <c r="EZ116" i="13" s="1"/>
  <c r="FA116" i="13" s="1"/>
  <c r="FB116" i="13" s="1"/>
  <c r="FC116" i="13" s="1"/>
  <c r="FD116" i="13" s="1"/>
  <c r="FE116" i="13" s="1"/>
  <c r="FF116" i="13" s="1"/>
  <c r="FG116" i="13" s="1"/>
  <c r="FH116" i="13" s="1"/>
  <c r="FI116" i="13" s="1"/>
  <c r="FJ116" i="13" s="1"/>
  <c r="FK116" i="13" s="1"/>
  <c r="FL116" i="13" s="1"/>
  <c r="FM116" i="13" s="1"/>
  <c r="FN116" i="13" s="1"/>
  <c r="FO116" i="13" s="1"/>
  <c r="FP116" i="13" s="1"/>
  <c r="FQ116" i="13" s="1"/>
  <c r="FR116" i="13" s="1"/>
  <c r="FS116" i="13" s="1"/>
  <c r="FT116" i="13" s="1"/>
  <c r="FU116" i="13" s="1"/>
  <c r="FV116" i="13" s="1"/>
  <c r="FW116" i="13" s="1"/>
  <c r="FX116" i="13" s="1"/>
  <c r="FY116" i="13" s="1"/>
  <c r="FZ116" i="13" s="1"/>
  <c r="GA116" i="13" s="1"/>
  <c r="GB116" i="13" s="1"/>
  <c r="GC116" i="13" s="1"/>
  <c r="GD116" i="13" s="1"/>
  <c r="GE116" i="13" s="1"/>
  <c r="GF116" i="13" s="1"/>
  <c r="GG116" i="13" s="1"/>
  <c r="GH116" i="13" s="1"/>
  <c r="GI116" i="13" s="1"/>
  <c r="GJ116" i="13" s="1"/>
  <c r="GK116" i="13" s="1"/>
  <c r="GL116" i="13" s="1"/>
  <c r="GM116" i="13" s="1"/>
  <c r="GN116" i="13" s="1"/>
  <c r="GO116" i="13" s="1"/>
  <c r="GP116" i="13" s="1"/>
  <c r="GQ116" i="13" s="1"/>
  <c r="GR116" i="13" s="1"/>
  <c r="GS116" i="13" s="1"/>
  <c r="GT116" i="13" s="1"/>
  <c r="GU116" i="13" s="1"/>
  <c r="GV116" i="13" s="1"/>
  <c r="GW116" i="13" s="1"/>
  <c r="GX116" i="13" s="1"/>
  <c r="GY116" i="13" s="1"/>
  <c r="GZ116" i="13" s="1"/>
  <c r="HA116" i="13" s="1"/>
  <c r="HB116" i="13" s="1"/>
  <c r="HC116" i="13" s="1"/>
  <c r="HD116" i="13" s="1"/>
  <c r="HE116" i="13" s="1"/>
  <c r="HF116" i="13" s="1"/>
  <c r="HG116" i="13" s="1"/>
  <c r="HH116" i="13" s="1"/>
  <c r="HI116" i="13" s="1"/>
  <c r="HJ116" i="13" s="1"/>
  <c r="HK116" i="13" s="1"/>
  <c r="HL116" i="13" s="1"/>
  <c r="HM116" i="13" s="1"/>
  <c r="HN116" i="13" s="1"/>
  <c r="HO116" i="13" s="1"/>
  <c r="HP116" i="13" s="1"/>
  <c r="HQ116" i="13" s="1"/>
  <c r="HR116" i="13" s="1"/>
  <c r="HS116" i="13" s="1"/>
  <c r="HT116" i="13" s="1"/>
  <c r="HU116" i="13" s="1"/>
  <c r="HV116" i="13" s="1"/>
  <c r="HW116" i="13" s="1"/>
  <c r="HX116" i="13" s="1"/>
  <c r="HY116" i="13" s="1"/>
  <c r="HZ116" i="13" s="1"/>
  <c r="IA116" i="13" s="1"/>
  <c r="IB116" i="13" s="1"/>
  <c r="IC116" i="13" s="1"/>
  <c r="ID116" i="13" s="1"/>
  <c r="IE116" i="13" s="1"/>
  <c r="IF116" i="13" s="1"/>
  <c r="IG116" i="13" s="1"/>
  <c r="IH116" i="13" s="1"/>
  <c r="II116" i="13" s="1"/>
  <c r="IJ116" i="13" s="1"/>
  <c r="IK116" i="13" s="1"/>
  <c r="IL116" i="13" s="1"/>
  <c r="IM116" i="13" s="1"/>
  <c r="IN116" i="13" s="1"/>
  <c r="IO116" i="13" s="1"/>
  <c r="IP116" i="13" s="1"/>
  <c r="IQ116" i="13" s="1"/>
  <c r="IR116" i="13" s="1"/>
  <c r="IS116" i="13" s="1"/>
  <c r="IT116" i="13" s="1"/>
  <c r="IU116" i="13" s="1"/>
  <c r="IV116" i="13" s="1"/>
  <c r="C116" i="13" s="1"/>
  <c r="BB62" i="13" s="1"/>
  <c r="IT69" i="13"/>
  <c r="BC47" i="13" l="1"/>
  <c r="BC117" i="13"/>
  <c r="F62" i="13"/>
  <c r="IU69" i="13"/>
  <c r="IV69" i="13" l="1"/>
  <c r="BC65" i="13"/>
  <c r="BD117" i="13"/>
  <c r="BD42" i="13" s="1"/>
  <c r="BE117" i="13" l="1"/>
  <c r="BF117" i="13" s="1"/>
  <c r="BD43" i="13"/>
  <c r="C69" i="13"/>
  <c r="BG117" i="13" l="1"/>
  <c r="G62" i="13"/>
  <c r="BD45" i="13"/>
  <c r="BH117" i="13" l="1"/>
  <c r="BD44" i="13"/>
  <c r="BD52" i="13"/>
  <c r="B118" i="13" s="1"/>
  <c r="BI117" i="13" l="1"/>
  <c r="BJ117" i="13" s="1"/>
  <c r="BK117" i="13" s="1"/>
  <c r="BL117" i="13" s="1"/>
  <c r="BM117" i="13" s="1"/>
  <c r="BN117" i="13" s="1"/>
  <c r="BD53" i="13"/>
  <c r="BD46" i="13"/>
  <c r="BE41" i="13" s="1"/>
  <c r="BO117" i="13" l="1"/>
  <c r="BP117" i="13" s="1"/>
  <c r="BQ117" i="13" s="1"/>
  <c r="BR117" i="13" s="1"/>
  <c r="BS117" i="13" s="1"/>
  <c r="BT117" i="13" s="1"/>
  <c r="BU117" i="13" s="1"/>
  <c r="BV117" i="13" s="1"/>
  <c r="BW117" i="13" s="1"/>
  <c r="BX117" i="13" s="1"/>
  <c r="BY117" i="13" s="1"/>
  <c r="BZ117" i="13" s="1"/>
  <c r="CA117" i="13" s="1"/>
  <c r="CB117" i="13" s="1"/>
  <c r="CC117" i="13" s="1"/>
  <c r="CD117" i="13" s="1"/>
  <c r="CE117" i="13" s="1"/>
  <c r="CF117" i="13" s="1"/>
  <c r="CG117" i="13" s="1"/>
  <c r="CH117" i="13" s="1"/>
  <c r="CI117" i="13" s="1"/>
  <c r="CJ117" i="13" s="1"/>
  <c r="CK117" i="13" s="1"/>
  <c r="CL117" i="13" s="1"/>
  <c r="CM117" i="13" s="1"/>
  <c r="CN117" i="13" s="1"/>
  <c r="CO117" i="13" s="1"/>
  <c r="CP117" i="13" s="1"/>
  <c r="CQ117" i="13" s="1"/>
  <c r="CR117" i="13" s="1"/>
  <c r="CS117" i="13" s="1"/>
  <c r="CT117" i="13" s="1"/>
  <c r="CU117" i="13" s="1"/>
  <c r="CV117" i="13" s="1"/>
  <c r="CW117" i="13" s="1"/>
  <c r="CX117" i="13" s="1"/>
  <c r="CY117" i="13" s="1"/>
  <c r="CZ117" i="13" s="1"/>
  <c r="DA117" i="13" s="1"/>
  <c r="DB117" i="13" s="1"/>
  <c r="DC117" i="13" s="1"/>
  <c r="DD117" i="13" s="1"/>
  <c r="DE117" i="13" s="1"/>
  <c r="DF117" i="13" s="1"/>
  <c r="DG117" i="13" s="1"/>
  <c r="DH117" i="13" s="1"/>
  <c r="DI117" i="13" s="1"/>
  <c r="DJ117" i="13" s="1"/>
  <c r="DK117" i="13" s="1"/>
  <c r="DL117" i="13" s="1"/>
  <c r="DM117" i="13" s="1"/>
  <c r="DN117" i="13" s="1"/>
  <c r="DO117" i="13" s="1"/>
  <c r="DP117" i="13" s="1"/>
  <c r="DQ117" i="13" s="1"/>
  <c r="DR117" i="13" s="1"/>
  <c r="DS117" i="13" s="1"/>
  <c r="DT117" i="13" s="1"/>
  <c r="DU117" i="13" s="1"/>
  <c r="DV117" i="13" s="1"/>
  <c r="DW117" i="13" s="1"/>
  <c r="DX117" i="13" s="1"/>
  <c r="DY117" i="13" s="1"/>
  <c r="DZ117" i="13" s="1"/>
  <c r="EA117" i="13" s="1"/>
  <c r="EB117" i="13" s="1"/>
  <c r="EC117" i="13" s="1"/>
  <c r="ED117" i="13" s="1"/>
  <c r="EE117" i="13" s="1"/>
  <c r="EF117" i="13" s="1"/>
  <c r="EG117" i="13" s="1"/>
  <c r="EH117" i="13" s="1"/>
  <c r="EI117" i="13" s="1"/>
  <c r="EJ117" i="13" s="1"/>
  <c r="EK117" i="13" s="1"/>
  <c r="EL117" i="13" s="1"/>
  <c r="EM117" i="13" s="1"/>
  <c r="EN117" i="13" s="1"/>
  <c r="EO117" i="13" s="1"/>
  <c r="EP117" i="13" s="1"/>
  <c r="EQ117" i="13" s="1"/>
  <c r="ER117" i="13" s="1"/>
  <c r="ES117" i="13" s="1"/>
  <c r="ET117" i="13" s="1"/>
  <c r="EU117" i="13" s="1"/>
  <c r="EV117" i="13" s="1"/>
  <c r="EW117" i="13" s="1"/>
  <c r="EX117" i="13" s="1"/>
  <c r="EY117" i="13" s="1"/>
  <c r="EZ117" i="13" s="1"/>
  <c r="FA117" i="13" s="1"/>
  <c r="FB117" i="13" s="1"/>
  <c r="FC117" i="13" s="1"/>
  <c r="FD117" i="13" s="1"/>
  <c r="FE117" i="13" s="1"/>
  <c r="FF117" i="13" s="1"/>
  <c r="FG117" i="13" s="1"/>
  <c r="FH117" i="13" s="1"/>
  <c r="FI117" i="13" s="1"/>
  <c r="FJ117" i="13" s="1"/>
  <c r="FK117" i="13" s="1"/>
  <c r="FL117" i="13" s="1"/>
  <c r="FM117" i="13" s="1"/>
  <c r="FN117" i="13" s="1"/>
  <c r="FO117" i="13" s="1"/>
  <c r="FP117" i="13" s="1"/>
  <c r="FQ117" i="13" s="1"/>
  <c r="FR117" i="13" s="1"/>
  <c r="FS117" i="13" s="1"/>
  <c r="FT117" i="13" s="1"/>
  <c r="FU117" i="13" s="1"/>
  <c r="FV117" i="13" s="1"/>
  <c r="FW117" i="13" s="1"/>
  <c r="FX117" i="13" s="1"/>
  <c r="FY117" i="13" s="1"/>
  <c r="FZ117" i="13" s="1"/>
  <c r="GA117" i="13" s="1"/>
  <c r="GB117" i="13" s="1"/>
  <c r="GC117" i="13" s="1"/>
  <c r="GD117" i="13" s="1"/>
  <c r="GE117" i="13" s="1"/>
  <c r="GF117" i="13" s="1"/>
  <c r="GG117" i="13" s="1"/>
  <c r="GH117" i="13" s="1"/>
  <c r="GI117" i="13" s="1"/>
  <c r="GJ117" i="13" s="1"/>
  <c r="GK117" i="13" s="1"/>
  <c r="GL117" i="13" s="1"/>
  <c r="GM117" i="13" s="1"/>
  <c r="GN117" i="13" s="1"/>
  <c r="GO117" i="13" s="1"/>
  <c r="GP117" i="13" s="1"/>
  <c r="GQ117" i="13" s="1"/>
  <c r="GR117" i="13" s="1"/>
  <c r="GS117" i="13" s="1"/>
  <c r="GT117" i="13" s="1"/>
  <c r="GU117" i="13" s="1"/>
  <c r="GV117" i="13" s="1"/>
  <c r="GW117" i="13" s="1"/>
  <c r="GX117" i="13" s="1"/>
  <c r="GY117" i="13" s="1"/>
  <c r="GZ117" i="13" s="1"/>
  <c r="HA117" i="13" s="1"/>
  <c r="HB117" i="13" s="1"/>
  <c r="HC117" i="13" s="1"/>
  <c r="HD117" i="13" s="1"/>
  <c r="HE117" i="13" s="1"/>
  <c r="HF117" i="13" s="1"/>
  <c r="HG117" i="13" s="1"/>
  <c r="HH117" i="13" s="1"/>
  <c r="HI117" i="13" s="1"/>
  <c r="HJ117" i="13" s="1"/>
  <c r="HK117" i="13" s="1"/>
  <c r="HL117" i="13" s="1"/>
  <c r="HM117" i="13" s="1"/>
  <c r="HN117" i="13" s="1"/>
  <c r="HO117" i="13" s="1"/>
  <c r="HP117" i="13" s="1"/>
  <c r="HQ117" i="13" s="1"/>
  <c r="HR117" i="13" s="1"/>
  <c r="HS117" i="13" s="1"/>
  <c r="HT117" i="13" s="1"/>
  <c r="HU117" i="13" s="1"/>
  <c r="HV117" i="13" s="1"/>
  <c r="HW117" i="13" s="1"/>
  <c r="HX117" i="13" s="1"/>
  <c r="HY117" i="13" s="1"/>
  <c r="HZ117" i="13" s="1"/>
  <c r="IA117" i="13" s="1"/>
  <c r="IB117" i="13" s="1"/>
  <c r="IC117" i="13" s="1"/>
  <c r="ID117" i="13" s="1"/>
  <c r="IE117" i="13" s="1"/>
  <c r="IF117" i="13" s="1"/>
  <c r="IG117" i="13" s="1"/>
  <c r="IH117" i="13" s="1"/>
  <c r="II117" i="13" s="1"/>
  <c r="IJ117" i="13" s="1"/>
  <c r="IK117" i="13" s="1"/>
  <c r="IL117" i="13" s="1"/>
  <c r="IM117" i="13" s="1"/>
  <c r="IN117" i="13" s="1"/>
  <c r="IO117" i="13" s="1"/>
  <c r="IP117" i="13" s="1"/>
  <c r="IQ117" i="13" s="1"/>
  <c r="IR117" i="13" s="1"/>
  <c r="IS117" i="13" s="1"/>
  <c r="IT117" i="13" s="1"/>
  <c r="IU117" i="13" s="1"/>
  <c r="IV117" i="13" s="1"/>
  <c r="BD118" i="13"/>
  <c r="BD47" i="13"/>
  <c r="BD65" i="13" l="1"/>
  <c r="BE118" i="13"/>
  <c r="BE42" i="13" s="1"/>
  <c r="C117" i="13"/>
  <c r="BC62" i="13" l="1"/>
  <c r="BE43" i="13"/>
  <c r="BF118" i="13"/>
  <c r="BE45" i="13" l="1"/>
  <c r="BG118" i="13"/>
  <c r="BH118" i="13" s="1"/>
  <c r="BI118" i="13" l="1"/>
  <c r="BJ118" i="13" s="1"/>
  <c r="BE44" i="13"/>
  <c r="BE52" i="13"/>
  <c r="B119" i="13" s="1"/>
  <c r="BE53" i="13" l="1"/>
  <c r="BE119" i="13" s="1"/>
  <c r="BE46" i="13"/>
  <c r="BF41" i="13" s="1"/>
  <c r="BK118" i="13"/>
  <c r="BL118" i="13" s="1"/>
  <c r="BM118" i="13" s="1"/>
  <c r="BN118" i="13" s="1"/>
  <c r="BO118" i="13" s="1"/>
  <c r="BP118" i="13" s="1"/>
  <c r="BQ118" i="13" s="1"/>
  <c r="BR118" i="13" s="1"/>
  <c r="BS118" i="13" s="1"/>
  <c r="BT118" i="13" s="1"/>
  <c r="BU118" i="13" s="1"/>
  <c r="BV118" i="13" s="1"/>
  <c r="BW118" i="13" s="1"/>
  <c r="BX118" i="13" s="1"/>
  <c r="BY118" i="13" s="1"/>
  <c r="BZ118" i="13" s="1"/>
  <c r="CA118" i="13" s="1"/>
  <c r="CB118" i="13" s="1"/>
  <c r="CC118" i="13" s="1"/>
  <c r="CD118" i="13" s="1"/>
  <c r="CE118" i="13" s="1"/>
  <c r="CF118" i="13" s="1"/>
  <c r="CG118" i="13" s="1"/>
  <c r="CH118" i="13" s="1"/>
  <c r="CI118" i="13" s="1"/>
  <c r="CJ118" i="13" s="1"/>
  <c r="CK118" i="13" s="1"/>
  <c r="CL118" i="13" s="1"/>
  <c r="CM118" i="13" s="1"/>
  <c r="CN118" i="13" s="1"/>
  <c r="CO118" i="13" s="1"/>
  <c r="CP118" i="13" s="1"/>
  <c r="CQ118" i="13" s="1"/>
  <c r="CR118" i="13" s="1"/>
  <c r="CS118" i="13" s="1"/>
  <c r="CT118" i="13" s="1"/>
  <c r="CU118" i="13" s="1"/>
  <c r="CV118" i="13" s="1"/>
  <c r="CW118" i="13" s="1"/>
  <c r="CX118" i="13" s="1"/>
  <c r="CY118" i="13" s="1"/>
  <c r="CZ118" i="13" s="1"/>
  <c r="DA118" i="13" s="1"/>
  <c r="DB118" i="13" s="1"/>
  <c r="DC118" i="13" s="1"/>
  <c r="DD118" i="13" s="1"/>
  <c r="DE118" i="13" s="1"/>
  <c r="DF118" i="13" s="1"/>
  <c r="DG118" i="13" s="1"/>
  <c r="DH118" i="13" s="1"/>
  <c r="DI118" i="13" s="1"/>
  <c r="DJ118" i="13" s="1"/>
  <c r="DK118" i="13" s="1"/>
  <c r="DL118" i="13" s="1"/>
  <c r="DM118" i="13" s="1"/>
  <c r="DN118" i="13" s="1"/>
  <c r="DO118" i="13" s="1"/>
  <c r="DP118" i="13" s="1"/>
  <c r="DQ118" i="13" s="1"/>
  <c r="DR118" i="13" s="1"/>
  <c r="DS118" i="13" s="1"/>
  <c r="DT118" i="13" s="1"/>
  <c r="DU118" i="13" s="1"/>
  <c r="DV118" i="13" s="1"/>
  <c r="DW118" i="13" s="1"/>
  <c r="DX118" i="13" s="1"/>
  <c r="DY118" i="13" s="1"/>
  <c r="DZ118" i="13" s="1"/>
  <c r="EA118" i="13" s="1"/>
  <c r="EB118" i="13" s="1"/>
  <c r="EC118" i="13" s="1"/>
  <c r="ED118" i="13" s="1"/>
  <c r="EE118" i="13" s="1"/>
  <c r="EF118" i="13" s="1"/>
  <c r="EG118" i="13" s="1"/>
  <c r="EH118" i="13" s="1"/>
  <c r="EI118" i="13" s="1"/>
  <c r="EJ118" i="13" s="1"/>
  <c r="EK118" i="13" s="1"/>
  <c r="EL118" i="13" s="1"/>
  <c r="EM118" i="13" s="1"/>
  <c r="EN118" i="13" s="1"/>
  <c r="EO118" i="13" s="1"/>
  <c r="EP118" i="13" s="1"/>
  <c r="EQ118" i="13" s="1"/>
  <c r="ER118" i="13" s="1"/>
  <c r="ES118" i="13" s="1"/>
  <c r="ET118" i="13" s="1"/>
  <c r="EU118" i="13" s="1"/>
  <c r="EV118" i="13" s="1"/>
  <c r="EW118" i="13" s="1"/>
  <c r="EX118" i="13" s="1"/>
  <c r="EY118" i="13" s="1"/>
  <c r="EZ118" i="13" s="1"/>
  <c r="FA118" i="13" s="1"/>
  <c r="FB118" i="13" s="1"/>
  <c r="FC118" i="13" s="1"/>
  <c r="FD118" i="13" s="1"/>
  <c r="FE118" i="13" s="1"/>
  <c r="FF118" i="13" s="1"/>
  <c r="FG118" i="13" s="1"/>
  <c r="FH118" i="13" s="1"/>
  <c r="FI118" i="13" s="1"/>
  <c r="FJ118" i="13" s="1"/>
  <c r="FK118" i="13" s="1"/>
  <c r="FL118" i="13" s="1"/>
  <c r="FM118" i="13" s="1"/>
  <c r="FN118" i="13" s="1"/>
  <c r="FO118" i="13" s="1"/>
  <c r="FP118" i="13" s="1"/>
  <c r="FQ118" i="13" s="1"/>
  <c r="FR118" i="13" s="1"/>
  <c r="FS118" i="13" s="1"/>
  <c r="FT118" i="13" s="1"/>
  <c r="FU118" i="13" s="1"/>
  <c r="FV118" i="13" s="1"/>
  <c r="FW118" i="13" s="1"/>
  <c r="FX118" i="13" s="1"/>
  <c r="FY118" i="13" s="1"/>
  <c r="FZ118" i="13" s="1"/>
  <c r="GA118" i="13" s="1"/>
  <c r="GB118" i="13" s="1"/>
  <c r="GC118" i="13" s="1"/>
  <c r="GD118" i="13" s="1"/>
  <c r="GE118" i="13" s="1"/>
  <c r="GF118" i="13" s="1"/>
  <c r="GG118" i="13" s="1"/>
  <c r="GH118" i="13" s="1"/>
  <c r="GI118" i="13" s="1"/>
  <c r="GJ118" i="13" s="1"/>
  <c r="GK118" i="13" s="1"/>
  <c r="GL118" i="13" s="1"/>
  <c r="GM118" i="13" s="1"/>
  <c r="GN118" i="13" s="1"/>
  <c r="GO118" i="13" s="1"/>
  <c r="GP118" i="13" s="1"/>
  <c r="GQ118" i="13" s="1"/>
  <c r="GR118" i="13" s="1"/>
  <c r="GS118" i="13" s="1"/>
  <c r="GT118" i="13" s="1"/>
  <c r="GU118" i="13" s="1"/>
  <c r="GV118" i="13" s="1"/>
  <c r="GW118" i="13" s="1"/>
  <c r="GX118" i="13" s="1"/>
  <c r="GY118" i="13" s="1"/>
  <c r="GZ118" i="13" s="1"/>
  <c r="HA118" i="13" s="1"/>
  <c r="HB118" i="13" s="1"/>
  <c r="HC118" i="13" s="1"/>
  <c r="HD118" i="13" s="1"/>
  <c r="HE118" i="13" s="1"/>
  <c r="HF118" i="13" s="1"/>
  <c r="HG118" i="13" s="1"/>
  <c r="HH118" i="13" s="1"/>
  <c r="HI118" i="13" s="1"/>
  <c r="HJ118" i="13" s="1"/>
  <c r="HK118" i="13" s="1"/>
  <c r="HL118" i="13" s="1"/>
  <c r="HM118" i="13" s="1"/>
  <c r="HN118" i="13" s="1"/>
  <c r="HO118" i="13" s="1"/>
  <c r="HP118" i="13" s="1"/>
  <c r="HQ118" i="13" s="1"/>
  <c r="HR118" i="13" s="1"/>
  <c r="HS118" i="13" s="1"/>
  <c r="HT118" i="13" s="1"/>
  <c r="HU118" i="13" s="1"/>
  <c r="HV118" i="13" s="1"/>
  <c r="HW118" i="13" s="1"/>
  <c r="HX118" i="13" s="1"/>
  <c r="HY118" i="13" s="1"/>
  <c r="HZ118" i="13" s="1"/>
  <c r="IA118" i="13" s="1"/>
  <c r="IB118" i="13" s="1"/>
  <c r="IC118" i="13" s="1"/>
  <c r="ID118" i="13" s="1"/>
  <c r="IE118" i="13" s="1"/>
  <c r="IF118" i="13" s="1"/>
  <c r="IG118" i="13" s="1"/>
  <c r="IH118" i="13" s="1"/>
  <c r="II118" i="13" s="1"/>
  <c r="IJ118" i="13" s="1"/>
  <c r="IK118" i="13" s="1"/>
  <c r="IL118" i="13" s="1"/>
  <c r="IM118" i="13" s="1"/>
  <c r="IN118" i="13" s="1"/>
  <c r="IO118" i="13" s="1"/>
  <c r="IP118" i="13" s="1"/>
  <c r="IQ118" i="13" s="1"/>
  <c r="IR118" i="13" s="1"/>
  <c r="IS118" i="13" s="1"/>
  <c r="IT118" i="13" s="1"/>
  <c r="IU118" i="13" s="1"/>
  <c r="IV118" i="13" s="1"/>
  <c r="C118" i="13" s="1"/>
  <c r="BD62" i="13" s="1"/>
  <c r="BF119" i="13" l="1"/>
  <c r="BG119" i="13" s="1"/>
  <c r="BE47" i="13"/>
  <c r="BE65" i="13"/>
  <c r="BH119" i="13" l="1"/>
  <c r="BI119" i="13" s="1"/>
  <c r="BF42" i="13"/>
  <c r="BJ119" i="13" l="1"/>
  <c r="BK119" i="13" s="1"/>
  <c r="BF43" i="13"/>
  <c r="BL119" i="13" l="1"/>
  <c r="BF45" i="13"/>
  <c r="BF44" i="13" l="1"/>
  <c r="BF52" i="13"/>
  <c r="B120" i="13" s="1"/>
  <c r="BM119" i="13"/>
  <c r="BN119" i="13" s="1"/>
  <c r="BO119" i="13" s="1"/>
  <c r="BP119" i="13" s="1"/>
  <c r="BQ119" i="13" s="1"/>
  <c r="BR119" i="13" s="1"/>
  <c r="BS119" i="13" s="1"/>
  <c r="BT119" i="13" s="1"/>
  <c r="BU119" i="13" s="1"/>
  <c r="BV119" i="13" s="1"/>
  <c r="BW119" i="13" s="1"/>
  <c r="BX119" i="13" s="1"/>
  <c r="BY119" i="13" s="1"/>
  <c r="BZ119" i="13" s="1"/>
  <c r="CA119" i="13" s="1"/>
  <c r="CB119" i="13" s="1"/>
  <c r="CC119" i="13" s="1"/>
  <c r="CD119" i="13" s="1"/>
  <c r="CE119" i="13" s="1"/>
  <c r="CF119" i="13" s="1"/>
  <c r="CG119" i="13" s="1"/>
  <c r="CH119" i="13" s="1"/>
  <c r="CI119" i="13" s="1"/>
  <c r="CJ119" i="13" s="1"/>
  <c r="CK119" i="13" s="1"/>
  <c r="CL119" i="13" s="1"/>
  <c r="CM119" i="13" s="1"/>
  <c r="CN119" i="13" s="1"/>
  <c r="CO119" i="13" s="1"/>
  <c r="CP119" i="13" s="1"/>
  <c r="CQ119" i="13" s="1"/>
  <c r="CR119" i="13" s="1"/>
  <c r="CS119" i="13" s="1"/>
  <c r="CT119" i="13" s="1"/>
  <c r="CU119" i="13" s="1"/>
  <c r="CV119" i="13" s="1"/>
  <c r="CW119" i="13" s="1"/>
  <c r="CX119" i="13" s="1"/>
  <c r="CY119" i="13" s="1"/>
  <c r="CZ119" i="13" s="1"/>
  <c r="DA119" i="13" s="1"/>
  <c r="DB119" i="13" s="1"/>
  <c r="DC119" i="13" s="1"/>
  <c r="DD119" i="13" s="1"/>
  <c r="DE119" i="13" s="1"/>
  <c r="DF119" i="13" s="1"/>
  <c r="DG119" i="13" s="1"/>
  <c r="DH119" i="13" s="1"/>
  <c r="DI119" i="13" s="1"/>
  <c r="DJ119" i="13" s="1"/>
  <c r="DK119" i="13" s="1"/>
  <c r="DL119" i="13" s="1"/>
  <c r="DM119" i="13" s="1"/>
  <c r="DN119" i="13" s="1"/>
  <c r="DO119" i="13" s="1"/>
  <c r="DP119" i="13" s="1"/>
  <c r="DQ119" i="13" s="1"/>
  <c r="DR119" i="13" s="1"/>
  <c r="DS119" i="13" s="1"/>
  <c r="DT119" i="13" s="1"/>
  <c r="DU119" i="13" s="1"/>
  <c r="DV119" i="13" s="1"/>
  <c r="DW119" i="13" s="1"/>
  <c r="DX119" i="13" s="1"/>
  <c r="DY119" i="13" s="1"/>
  <c r="DZ119" i="13" s="1"/>
  <c r="EA119" i="13" s="1"/>
  <c r="EB119" i="13" s="1"/>
  <c r="EC119" i="13" s="1"/>
  <c r="ED119" i="13" s="1"/>
  <c r="EE119" i="13" s="1"/>
  <c r="EF119" i="13" s="1"/>
  <c r="EG119" i="13" s="1"/>
  <c r="EH119" i="13" s="1"/>
  <c r="EI119" i="13" s="1"/>
  <c r="EJ119" i="13" s="1"/>
  <c r="EK119" i="13" s="1"/>
  <c r="EL119" i="13" s="1"/>
  <c r="EM119" i="13" s="1"/>
  <c r="EN119" i="13" s="1"/>
  <c r="EO119" i="13" s="1"/>
  <c r="EP119" i="13" s="1"/>
  <c r="EQ119" i="13" s="1"/>
  <c r="ER119" i="13" s="1"/>
  <c r="ES119" i="13" s="1"/>
  <c r="ET119" i="13" s="1"/>
  <c r="EU119" i="13" s="1"/>
  <c r="EV119" i="13" s="1"/>
  <c r="EW119" i="13" s="1"/>
  <c r="EX119" i="13" s="1"/>
  <c r="EY119" i="13" s="1"/>
  <c r="EZ119" i="13" s="1"/>
  <c r="FA119" i="13" s="1"/>
  <c r="FB119" i="13" s="1"/>
  <c r="FC119" i="13" s="1"/>
  <c r="FD119" i="13" s="1"/>
  <c r="FE119" i="13" s="1"/>
  <c r="FF119" i="13" s="1"/>
  <c r="FG119" i="13" s="1"/>
  <c r="FH119" i="13" s="1"/>
  <c r="FI119" i="13" s="1"/>
  <c r="FJ119" i="13" s="1"/>
  <c r="FK119" i="13" s="1"/>
  <c r="FL119" i="13" s="1"/>
  <c r="FM119" i="13" s="1"/>
  <c r="FN119" i="13" s="1"/>
  <c r="FO119" i="13" s="1"/>
  <c r="FP119" i="13" s="1"/>
  <c r="FQ119" i="13" s="1"/>
  <c r="FR119" i="13" s="1"/>
  <c r="FS119" i="13" s="1"/>
  <c r="FT119" i="13" s="1"/>
  <c r="FU119" i="13" s="1"/>
  <c r="FV119" i="13" s="1"/>
  <c r="FW119" i="13" s="1"/>
  <c r="FX119" i="13" s="1"/>
  <c r="FY119" i="13" s="1"/>
  <c r="FZ119" i="13" s="1"/>
  <c r="GA119" i="13" s="1"/>
  <c r="GB119" i="13" s="1"/>
  <c r="GC119" i="13" s="1"/>
  <c r="GD119" i="13" s="1"/>
  <c r="GE119" i="13" s="1"/>
  <c r="GF119" i="13" s="1"/>
  <c r="GG119" i="13" s="1"/>
  <c r="GH119" i="13" s="1"/>
  <c r="GI119" i="13" s="1"/>
  <c r="GJ119" i="13" s="1"/>
  <c r="GK119" i="13" s="1"/>
  <c r="GL119" i="13" s="1"/>
  <c r="GM119" i="13" s="1"/>
  <c r="GN119" i="13" s="1"/>
  <c r="GO119" i="13" s="1"/>
  <c r="GP119" i="13" s="1"/>
  <c r="GQ119" i="13" s="1"/>
  <c r="GR119" i="13" s="1"/>
  <c r="GS119" i="13" s="1"/>
  <c r="GT119" i="13" s="1"/>
  <c r="GU119" i="13" s="1"/>
  <c r="GV119" i="13" s="1"/>
  <c r="GW119" i="13" s="1"/>
  <c r="GX119" i="13" s="1"/>
  <c r="GY119" i="13" s="1"/>
  <c r="GZ119" i="13" s="1"/>
  <c r="HA119" i="13" s="1"/>
  <c r="HB119" i="13" s="1"/>
  <c r="HC119" i="13" s="1"/>
  <c r="HD119" i="13" s="1"/>
  <c r="HE119" i="13" s="1"/>
  <c r="HF119" i="13" s="1"/>
  <c r="HG119" i="13" s="1"/>
  <c r="HH119" i="13" s="1"/>
  <c r="HI119" i="13" s="1"/>
  <c r="HJ119" i="13" s="1"/>
  <c r="HK119" i="13" s="1"/>
  <c r="HL119" i="13" s="1"/>
  <c r="HM119" i="13" s="1"/>
  <c r="HN119" i="13" s="1"/>
  <c r="HO119" i="13" s="1"/>
  <c r="HP119" i="13" s="1"/>
  <c r="HQ119" i="13" s="1"/>
  <c r="HR119" i="13" s="1"/>
  <c r="HS119" i="13" s="1"/>
  <c r="HT119" i="13" s="1"/>
  <c r="HU119" i="13" s="1"/>
  <c r="HV119" i="13" s="1"/>
  <c r="HW119" i="13" s="1"/>
  <c r="HX119" i="13" s="1"/>
  <c r="HY119" i="13" s="1"/>
  <c r="HZ119" i="13" s="1"/>
  <c r="IA119" i="13" s="1"/>
  <c r="IB119" i="13" s="1"/>
  <c r="IC119" i="13" s="1"/>
  <c r="ID119" i="13" s="1"/>
  <c r="IE119" i="13" s="1"/>
  <c r="IF119" i="13" s="1"/>
  <c r="IG119" i="13" s="1"/>
  <c r="IH119" i="13" s="1"/>
  <c r="II119" i="13" s="1"/>
  <c r="IJ119" i="13" s="1"/>
  <c r="IK119" i="13" s="1"/>
  <c r="IL119" i="13" s="1"/>
  <c r="IM119" i="13" s="1"/>
  <c r="IN119" i="13" s="1"/>
  <c r="IO119" i="13" s="1"/>
  <c r="IP119" i="13" s="1"/>
  <c r="IQ119" i="13" s="1"/>
  <c r="IR119" i="13" s="1"/>
  <c r="IS119" i="13" s="1"/>
  <c r="IT119" i="13" s="1"/>
  <c r="IU119" i="13" s="1"/>
  <c r="IV119" i="13" s="1"/>
  <c r="C119" i="13" l="1"/>
  <c r="BE62" i="13" s="1"/>
  <c r="BF53" i="13"/>
  <c r="BF120" i="13" s="1"/>
  <c r="BF46" i="13"/>
  <c r="BG41" i="13" s="1"/>
  <c r="BF47" i="13" l="1"/>
  <c r="BG120" i="13"/>
  <c r="BF65" i="13"/>
  <c r="BG42" i="13" l="1"/>
  <c r="BH120" i="13"/>
  <c r="BG43" i="13" l="1"/>
  <c r="BI120" i="13"/>
  <c r="BJ120" i="13" s="1"/>
  <c r="BK120" i="13" l="1"/>
  <c r="BG45" i="13"/>
  <c r="BL120" i="13" l="1"/>
  <c r="BG44" i="13"/>
  <c r="BG52" i="13"/>
  <c r="B121" i="13" s="1"/>
  <c r="BM120" i="13" l="1"/>
  <c r="BN120" i="13" s="1"/>
  <c r="BO120" i="13" s="1"/>
  <c r="BP120" i="13" s="1"/>
  <c r="BQ120" i="13" s="1"/>
  <c r="BR120" i="13" s="1"/>
  <c r="BS120" i="13" s="1"/>
  <c r="BT120" i="13" s="1"/>
  <c r="BU120" i="13" s="1"/>
  <c r="BV120" i="13" s="1"/>
  <c r="BW120" i="13" s="1"/>
  <c r="BX120" i="13" s="1"/>
  <c r="BY120" i="13" s="1"/>
  <c r="BZ120" i="13" s="1"/>
  <c r="CA120" i="13" s="1"/>
  <c r="CB120" i="13" s="1"/>
  <c r="CC120" i="13" s="1"/>
  <c r="CD120" i="13" s="1"/>
  <c r="CE120" i="13" s="1"/>
  <c r="CF120" i="13" s="1"/>
  <c r="CG120" i="13" s="1"/>
  <c r="CH120" i="13" s="1"/>
  <c r="CI120" i="13" s="1"/>
  <c r="CJ120" i="13" s="1"/>
  <c r="CK120" i="13" s="1"/>
  <c r="CL120" i="13" s="1"/>
  <c r="CM120" i="13" s="1"/>
  <c r="CN120" i="13" s="1"/>
  <c r="CO120" i="13" s="1"/>
  <c r="CP120" i="13" s="1"/>
  <c r="CQ120" i="13" s="1"/>
  <c r="CR120" i="13" s="1"/>
  <c r="CS120" i="13" s="1"/>
  <c r="CT120" i="13" s="1"/>
  <c r="CU120" i="13" s="1"/>
  <c r="CV120" i="13" s="1"/>
  <c r="CW120" i="13" s="1"/>
  <c r="CX120" i="13" s="1"/>
  <c r="CY120" i="13" s="1"/>
  <c r="CZ120" i="13" s="1"/>
  <c r="DA120" i="13" s="1"/>
  <c r="DB120" i="13" s="1"/>
  <c r="DC120" i="13" s="1"/>
  <c r="DD120" i="13" s="1"/>
  <c r="DE120" i="13" s="1"/>
  <c r="DF120" i="13" s="1"/>
  <c r="DG120" i="13" s="1"/>
  <c r="DH120" i="13" s="1"/>
  <c r="DI120" i="13" s="1"/>
  <c r="DJ120" i="13" s="1"/>
  <c r="DK120" i="13" s="1"/>
  <c r="DL120" i="13" s="1"/>
  <c r="DM120" i="13" s="1"/>
  <c r="DN120" i="13" s="1"/>
  <c r="DO120" i="13" s="1"/>
  <c r="DP120" i="13" s="1"/>
  <c r="DQ120" i="13" s="1"/>
  <c r="DR120" i="13" s="1"/>
  <c r="DS120" i="13" s="1"/>
  <c r="DT120" i="13" s="1"/>
  <c r="DU120" i="13" s="1"/>
  <c r="DV120" i="13" s="1"/>
  <c r="DW120" i="13" s="1"/>
  <c r="DX120" i="13" s="1"/>
  <c r="DY120" i="13" s="1"/>
  <c r="DZ120" i="13" s="1"/>
  <c r="EA120" i="13" s="1"/>
  <c r="EB120" i="13" s="1"/>
  <c r="EC120" i="13" s="1"/>
  <c r="ED120" i="13" s="1"/>
  <c r="EE120" i="13" s="1"/>
  <c r="EF120" i="13" s="1"/>
  <c r="EG120" i="13" s="1"/>
  <c r="EH120" i="13" s="1"/>
  <c r="EI120" i="13" s="1"/>
  <c r="EJ120" i="13" s="1"/>
  <c r="EK120" i="13" s="1"/>
  <c r="EL120" i="13" s="1"/>
  <c r="EM120" i="13" s="1"/>
  <c r="EN120" i="13" s="1"/>
  <c r="EO120" i="13" s="1"/>
  <c r="EP120" i="13" s="1"/>
  <c r="EQ120" i="13" s="1"/>
  <c r="ER120" i="13" s="1"/>
  <c r="ES120" i="13" s="1"/>
  <c r="ET120" i="13" s="1"/>
  <c r="EU120" i="13" s="1"/>
  <c r="EV120" i="13" s="1"/>
  <c r="EW120" i="13" s="1"/>
  <c r="EX120" i="13" s="1"/>
  <c r="EY120" i="13" s="1"/>
  <c r="EZ120" i="13" s="1"/>
  <c r="FA120" i="13" s="1"/>
  <c r="FB120" i="13" s="1"/>
  <c r="FC120" i="13" s="1"/>
  <c r="FD120" i="13" s="1"/>
  <c r="FE120" i="13" s="1"/>
  <c r="FF120" i="13" s="1"/>
  <c r="FG120" i="13" s="1"/>
  <c r="FH120" i="13" s="1"/>
  <c r="FI120" i="13" s="1"/>
  <c r="FJ120" i="13" s="1"/>
  <c r="FK120" i="13" s="1"/>
  <c r="FL120" i="13" s="1"/>
  <c r="FM120" i="13" s="1"/>
  <c r="FN120" i="13" s="1"/>
  <c r="FO120" i="13" s="1"/>
  <c r="FP120" i="13" s="1"/>
  <c r="FQ120" i="13" s="1"/>
  <c r="FR120" i="13" s="1"/>
  <c r="FS120" i="13" s="1"/>
  <c r="FT120" i="13" s="1"/>
  <c r="FU120" i="13" s="1"/>
  <c r="FV120" i="13" s="1"/>
  <c r="FW120" i="13" s="1"/>
  <c r="FX120" i="13" s="1"/>
  <c r="FY120" i="13" s="1"/>
  <c r="FZ120" i="13" s="1"/>
  <c r="GA120" i="13" s="1"/>
  <c r="GB120" i="13" s="1"/>
  <c r="GC120" i="13" s="1"/>
  <c r="GD120" i="13" s="1"/>
  <c r="GE120" i="13" s="1"/>
  <c r="GF120" i="13" s="1"/>
  <c r="GG120" i="13" s="1"/>
  <c r="GH120" i="13" s="1"/>
  <c r="GI120" i="13" s="1"/>
  <c r="GJ120" i="13" s="1"/>
  <c r="GK120" i="13" s="1"/>
  <c r="GL120" i="13" s="1"/>
  <c r="GM120" i="13" s="1"/>
  <c r="GN120" i="13" s="1"/>
  <c r="GO120" i="13" s="1"/>
  <c r="GP120" i="13" s="1"/>
  <c r="GQ120" i="13" s="1"/>
  <c r="GR120" i="13" s="1"/>
  <c r="GS120" i="13" s="1"/>
  <c r="GT120" i="13" s="1"/>
  <c r="GU120" i="13" s="1"/>
  <c r="GV120" i="13" s="1"/>
  <c r="GW120" i="13" s="1"/>
  <c r="GX120" i="13" s="1"/>
  <c r="GY120" i="13" s="1"/>
  <c r="GZ120" i="13" s="1"/>
  <c r="HA120" i="13" s="1"/>
  <c r="HB120" i="13" s="1"/>
  <c r="HC120" i="13" s="1"/>
  <c r="HD120" i="13" s="1"/>
  <c r="HE120" i="13" s="1"/>
  <c r="HF120" i="13" s="1"/>
  <c r="HG120" i="13" s="1"/>
  <c r="HH120" i="13" s="1"/>
  <c r="HI120" i="13" s="1"/>
  <c r="HJ120" i="13" s="1"/>
  <c r="HK120" i="13" s="1"/>
  <c r="HL120" i="13" s="1"/>
  <c r="HM120" i="13" s="1"/>
  <c r="HN120" i="13" s="1"/>
  <c r="HO120" i="13" s="1"/>
  <c r="HP120" i="13" s="1"/>
  <c r="HQ120" i="13" s="1"/>
  <c r="HR120" i="13" s="1"/>
  <c r="HS120" i="13" s="1"/>
  <c r="HT120" i="13" s="1"/>
  <c r="HU120" i="13" s="1"/>
  <c r="HV120" i="13" s="1"/>
  <c r="HW120" i="13" s="1"/>
  <c r="HX120" i="13" s="1"/>
  <c r="HY120" i="13" s="1"/>
  <c r="HZ120" i="13" s="1"/>
  <c r="IA120" i="13" s="1"/>
  <c r="IB120" i="13" s="1"/>
  <c r="IC120" i="13" s="1"/>
  <c r="ID120" i="13" s="1"/>
  <c r="IE120" i="13" s="1"/>
  <c r="IF120" i="13" s="1"/>
  <c r="IG120" i="13" s="1"/>
  <c r="IH120" i="13" s="1"/>
  <c r="II120" i="13" s="1"/>
  <c r="IJ120" i="13" s="1"/>
  <c r="IK120" i="13" s="1"/>
  <c r="IL120" i="13" s="1"/>
  <c r="IM120" i="13" s="1"/>
  <c r="IN120" i="13" s="1"/>
  <c r="IO120" i="13" s="1"/>
  <c r="IP120" i="13" s="1"/>
  <c r="IQ120" i="13" s="1"/>
  <c r="IR120" i="13" s="1"/>
  <c r="IS120" i="13" s="1"/>
  <c r="IT120" i="13" s="1"/>
  <c r="IU120" i="13" s="1"/>
  <c r="IV120" i="13" s="1"/>
  <c r="BG53" i="13"/>
  <c r="BG121" i="13" s="1"/>
  <c r="BH121" i="13" s="1"/>
  <c r="BH42" i="13" s="1"/>
  <c r="BG46" i="13"/>
  <c r="BH41" i="13" s="1"/>
  <c r="BG47" i="13" l="1"/>
  <c r="BI121" i="13"/>
  <c r="BJ121" i="13" s="1"/>
  <c r="BH43" i="13"/>
  <c r="BG65" i="13"/>
  <c r="C120" i="13"/>
  <c r="BF62" i="13" s="1"/>
  <c r="BK121" i="13" l="1"/>
  <c r="BL121" i="13" s="1"/>
  <c r="BH45" i="13"/>
  <c r="BM121" i="13" l="1"/>
  <c r="BN121" i="13" s="1"/>
  <c r="BH44" i="13"/>
  <c r="BH52" i="13"/>
  <c r="B122" i="13" s="1"/>
  <c r="BO121" i="13" l="1"/>
  <c r="BP121" i="13" s="1"/>
  <c r="BH53" i="13"/>
  <c r="BH122" i="13" s="1"/>
  <c r="BH46" i="13"/>
  <c r="BI41" i="13" s="1"/>
  <c r="BI122" i="13" l="1"/>
  <c r="BJ122" i="13" s="1"/>
  <c r="BK122" i="13" s="1"/>
  <c r="BQ121" i="13"/>
  <c r="BR121" i="13" s="1"/>
  <c r="BS121" i="13" s="1"/>
  <c r="BT121" i="13" s="1"/>
  <c r="BU121" i="13" s="1"/>
  <c r="BV121" i="13" s="1"/>
  <c r="BW121" i="13" s="1"/>
  <c r="BX121" i="13" s="1"/>
  <c r="BY121" i="13" s="1"/>
  <c r="BZ121" i="13" s="1"/>
  <c r="CA121" i="13" s="1"/>
  <c r="CB121" i="13" s="1"/>
  <c r="CC121" i="13" s="1"/>
  <c r="CD121" i="13" s="1"/>
  <c r="CE121" i="13" s="1"/>
  <c r="CF121" i="13" s="1"/>
  <c r="CG121" i="13" s="1"/>
  <c r="CH121" i="13" s="1"/>
  <c r="CI121" i="13" s="1"/>
  <c r="CJ121" i="13" s="1"/>
  <c r="CK121" i="13" s="1"/>
  <c r="CL121" i="13" s="1"/>
  <c r="CM121" i="13" s="1"/>
  <c r="CN121" i="13" s="1"/>
  <c r="CO121" i="13" s="1"/>
  <c r="CP121" i="13" s="1"/>
  <c r="CQ121" i="13" s="1"/>
  <c r="CR121" i="13" s="1"/>
  <c r="CS121" i="13" s="1"/>
  <c r="CT121" i="13" s="1"/>
  <c r="CU121" i="13" s="1"/>
  <c r="CV121" i="13" s="1"/>
  <c r="CW121" i="13" s="1"/>
  <c r="CX121" i="13" s="1"/>
  <c r="CY121" i="13" s="1"/>
  <c r="CZ121" i="13" s="1"/>
  <c r="DA121" i="13" s="1"/>
  <c r="DB121" i="13" s="1"/>
  <c r="DC121" i="13" s="1"/>
  <c r="DD121" i="13" s="1"/>
  <c r="DE121" i="13" s="1"/>
  <c r="DF121" i="13" s="1"/>
  <c r="DG121" i="13" s="1"/>
  <c r="DH121" i="13" s="1"/>
  <c r="DI121" i="13" s="1"/>
  <c r="DJ121" i="13" s="1"/>
  <c r="DK121" i="13" s="1"/>
  <c r="DL121" i="13" s="1"/>
  <c r="DM121" i="13" s="1"/>
  <c r="DN121" i="13" s="1"/>
  <c r="DO121" i="13" s="1"/>
  <c r="DP121" i="13" s="1"/>
  <c r="DQ121" i="13" s="1"/>
  <c r="DR121" i="13" s="1"/>
  <c r="DS121" i="13" s="1"/>
  <c r="DT121" i="13" s="1"/>
  <c r="DU121" i="13" s="1"/>
  <c r="DV121" i="13" s="1"/>
  <c r="DW121" i="13" s="1"/>
  <c r="DX121" i="13" s="1"/>
  <c r="DY121" i="13" s="1"/>
  <c r="DZ121" i="13" s="1"/>
  <c r="EA121" i="13" s="1"/>
  <c r="EB121" i="13" s="1"/>
  <c r="EC121" i="13" s="1"/>
  <c r="ED121" i="13" s="1"/>
  <c r="EE121" i="13" s="1"/>
  <c r="EF121" i="13" s="1"/>
  <c r="EG121" i="13" s="1"/>
  <c r="EH121" i="13" s="1"/>
  <c r="EI121" i="13" s="1"/>
  <c r="EJ121" i="13" s="1"/>
  <c r="EK121" i="13" s="1"/>
  <c r="EL121" i="13" s="1"/>
  <c r="EM121" i="13" s="1"/>
  <c r="EN121" i="13" s="1"/>
  <c r="EO121" i="13" s="1"/>
  <c r="EP121" i="13" s="1"/>
  <c r="EQ121" i="13" s="1"/>
  <c r="ER121" i="13" s="1"/>
  <c r="ES121" i="13" s="1"/>
  <c r="ET121" i="13" s="1"/>
  <c r="EU121" i="13" s="1"/>
  <c r="EV121" i="13" s="1"/>
  <c r="EW121" i="13" s="1"/>
  <c r="EX121" i="13" s="1"/>
  <c r="EY121" i="13" s="1"/>
  <c r="EZ121" i="13" s="1"/>
  <c r="FA121" i="13" s="1"/>
  <c r="FB121" i="13" s="1"/>
  <c r="FC121" i="13" s="1"/>
  <c r="FD121" i="13" s="1"/>
  <c r="FE121" i="13" s="1"/>
  <c r="FF121" i="13" s="1"/>
  <c r="FG121" i="13" s="1"/>
  <c r="FH121" i="13" s="1"/>
  <c r="FI121" i="13" s="1"/>
  <c r="FJ121" i="13" s="1"/>
  <c r="FK121" i="13" s="1"/>
  <c r="FL121" i="13" s="1"/>
  <c r="FM121" i="13" s="1"/>
  <c r="FN121" i="13" s="1"/>
  <c r="FO121" i="13" s="1"/>
  <c r="FP121" i="13" s="1"/>
  <c r="FQ121" i="13" s="1"/>
  <c r="FR121" i="13" s="1"/>
  <c r="FS121" i="13" s="1"/>
  <c r="FT121" i="13" s="1"/>
  <c r="FU121" i="13" s="1"/>
  <c r="FV121" i="13" s="1"/>
  <c r="FW121" i="13" s="1"/>
  <c r="FX121" i="13" s="1"/>
  <c r="FY121" i="13" s="1"/>
  <c r="FZ121" i="13" s="1"/>
  <c r="GA121" i="13" s="1"/>
  <c r="GB121" i="13" s="1"/>
  <c r="GC121" i="13" s="1"/>
  <c r="GD121" i="13" s="1"/>
  <c r="GE121" i="13" s="1"/>
  <c r="GF121" i="13" s="1"/>
  <c r="GG121" i="13" s="1"/>
  <c r="GH121" i="13" s="1"/>
  <c r="GI121" i="13" s="1"/>
  <c r="GJ121" i="13" s="1"/>
  <c r="GK121" i="13" s="1"/>
  <c r="GL121" i="13" s="1"/>
  <c r="GM121" i="13" s="1"/>
  <c r="GN121" i="13" s="1"/>
  <c r="GO121" i="13" s="1"/>
  <c r="GP121" i="13" s="1"/>
  <c r="GQ121" i="13" s="1"/>
  <c r="GR121" i="13" s="1"/>
  <c r="GS121" i="13" s="1"/>
  <c r="GT121" i="13" s="1"/>
  <c r="GU121" i="13" s="1"/>
  <c r="GV121" i="13" s="1"/>
  <c r="GW121" i="13" s="1"/>
  <c r="GX121" i="13" s="1"/>
  <c r="GY121" i="13" s="1"/>
  <c r="GZ121" i="13" s="1"/>
  <c r="HA121" i="13" s="1"/>
  <c r="HB121" i="13" s="1"/>
  <c r="HC121" i="13" s="1"/>
  <c r="HD121" i="13" s="1"/>
  <c r="HE121" i="13" s="1"/>
  <c r="HF121" i="13" s="1"/>
  <c r="HG121" i="13" s="1"/>
  <c r="HH121" i="13" s="1"/>
  <c r="HI121" i="13" s="1"/>
  <c r="HJ121" i="13" s="1"/>
  <c r="HK121" i="13" s="1"/>
  <c r="HL121" i="13" s="1"/>
  <c r="HM121" i="13" s="1"/>
  <c r="HN121" i="13" s="1"/>
  <c r="HO121" i="13" s="1"/>
  <c r="HP121" i="13" s="1"/>
  <c r="HQ121" i="13" s="1"/>
  <c r="HR121" i="13" s="1"/>
  <c r="HS121" i="13" s="1"/>
  <c r="HT121" i="13" s="1"/>
  <c r="HU121" i="13" s="1"/>
  <c r="HV121" i="13" s="1"/>
  <c r="HW121" i="13" s="1"/>
  <c r="HX121" i="13" s="1"/>
  <c r="HY121" i="13" s="1"/>
  <c r="HZ121" i="13" s="1"/>
  <c r="IA121" i="13" s="1"/>
  <c r="IB121" i="13" s="1"/>
  <c r="IC121" i="13" s="1"/>
  <c r="ID121" i="13" s="1"/>
  <c r="IE121" i="13" s="1"/>
  <c r="IF121" i="13" s="1"/>
  <c r="IG121" i="13" s="1"/>
  <c r="IH121" i="13" s="1"/>
  <c r="II121" i="13" s="1"/>
  <c r="IJ121" i="13" s="1"/>
  <c r="IK121" i="13" s="1"/>
  <c r="IL121" i="13" s="1"/>
  <c r="IM121" i="13" s="1"/>
  <c r="IN121" i="13" s="1"/>
  <c r="IO121" i="13" s="1"/>
  <c r="IP121" i="13" s="1"/>
  <c r="IQ121" i="13" s="1"/>
  <c r="IR121" i="13" s="1"/>
  <c r="IS121" i="13" s="1"/>
  <c r="IT121" i="13" s="1"/>
  <c r="IU121" i="13" s="1"/>
  <c r="IV121" i="13" s="1"/>
  <c r="C121" i="13" s="1"/>
  <c r="BG62" i="13" s="1"/>
  <c r="BH47" i="13"/>
  <c r="BH65" i="13"/>
  <c r="BL122" i="13" l="1"/>
  <c r="BM122" i="13" s="1"/>
  <c r="BI42" i="13"/>
  <c r="BN122" i="13" l="1"/>
  <c r="BI43" i="13"/>
  <c r="BO122" i="13" l="1"/>
  <c r="BI45" i="13"/>
  <c r="BI44" i="13" l="1"/>
  <c r="BI52" i="13"/>
  <c r="B123" i="13" s="1"/>
  <c r="BP122" i="13"/>
  <c r="BQ122" i="13" s="1"/>
  <c r="BR122" i="13" s="1"/>
  <c r="BS122" i="13" s="1"/>
  <c r="BT122" i="13" s="1"/>
  <c r="BU122" i="13" s="1"/>
  <c r="BV122" i="13" s="1"/>
  <c r="BW122" i="13" s="1"/>
  <c r="BX122" i="13" s="1"/>
  <c r="BY122" i="13" s="1"/>
  <c r="BZ122" i="13" s="1"/>
  <c r="CA122" i="13" s="1"/>
  <c r="CB122" i="13" s="1"/>
  <c r="CC122" i="13" s="1"/>
  <c r="CD122" i="13" s="1"/>
  <c r="CE122" i="13" s="1"/>
  <c r="CF122" i="13" s="1"/>
  <c r="CG122" i="13" s="1"/>
  <c r="CH122" i="13" s="1"/>
  <c r="CI122" i="13" s="1"/>
  <c r="CJ122" i="13" s="1"/>
  <c r="CK122" i="13" s="1"/>
  <c r="CL122" i="13" s="1"/>
  <c r="CM122" i="13" s="1"/>
  <c r="CN122" i="13" s="1"/>
  <c r="CO122" i="13" s="1"/>
  <c r="CP122" i="13" s="1"/>
  <c r="CQ122" i="13" s="1"/>
  <c r="CR122" i="13" s="1"/>
  <c r="CS122" i="13" s="1"/>
  <c r="CT122" i="13" s="1"/>
  <c r="CU122" i="13" s="1"/>
  <c r="CV122" i="13" s="1"/>
  <c r="CW122" i="13" s="1"/>
  <c r="CX122" i="13" s="1"/>
  <c r="CY122" i="13" s="1"/>
  <c r="CZ122" i="13" s="1"/>
  <c r="DA122" i="13" s="1"/>
  <c r="DB122" i="13" s="1"/>
  <c r="DC122" i="13" s="1"/>
  <c r="DD122" i="13" s="1"/>
  <c r="DE122" i="13" s="1"/>
  <c r="DF122" i="13" s="1"/>
  <c r="DG122" i="13" s="1"/>
  <c r="DH122" i="13" s="1"/>
  <c r="DI122" i="13" s="1"/>
  <c r="DJ122" i="13" s="1"/>
  <c r="DK122" i="13" s="1"/>
  <c r="DL122" i="13" s="1"/>
  <c r="DM122" i="13" s="1"/>
  <c r="DN122" i="13" s="1"/>
  <c r="DO122" i="13" s="1"/>
  <c r="DP122" i="13" s="1"/>
  <c r="DQ122" i="13" s="1"/>
  <c r="DR122" i="13" s="1"/>
  <c r="DS122" i="13" s="1"/>
  <c r="DT122" i="13" s="1"/>
  <c r="DU122" i="13" s="1"/>
  <c r="DV122" i="13" s="1"/>
  <c r="DW122" i="13" s="1"/>
  <c r="DX122" i="13" s="1"/>
  <c r="DY122" i="13" s="1"/>
  <c r="DZ122" i="13" s="1"/>
  <c r="EA122" i="13" s="1"/>
  <c r="EB122" i="13" s="1"/>
  <c r="EC122" i="13" s="1"/>
  <c r="ED122" i="13" s="1"/>
  <c r="EE122" i="13" s="1"/>
  <c r="EF122" i="13" s="1"/>
  <c r="EG122" i="13" s="1"/>
  <c r="EH122" i="13" s="1"/>
  <c r="EI122" i="13" s="1"/>
  <c r="EJ122" i="13" s="1"/>
  <c r="EK122" i="13" s="1"/>
  <c r="EL122" i="13" s="1"/>
  <c r="EM122" i="13" s="1"/>
  <c r="EN122" i="13" s="1"/>
  <c r="EO122" i="13" s="1"/>
  <c r="EP122" i="13" s="1"/>
  <c r="EQ122" i="13" s="1"/>
  <c r="ER122" i="13" s="1"/>
  <c r="ES122" i="13" s="1"/>
  <c r="ET122" i="13" s="1"/>
  <c r="EU122" i="13" s="1"/>
  <c r="EV122" i="13" s="1"/>
  <c r="EW122" i="13" s="1"/>
  <c r="EX122" i="13" s="1"/>
  <c r="EY122" i="13" s="1"/>
  <c r="EZ122" i="13" s="1"/>
  <c r="FA122" i="13" s="1"/>
  <c r="FB122" i="13" s="1"/>
  <c r="FC122" i="13" s="1"/>
  <c r="FD122" i="13" s="1"/>
  <c r="FE122" i="13" s="1"/>
  <c r="FF122" i="13" s="1"/>
  <c r="FG122" i="13" s="1"/>
  <c r="FH122" i="13" s="1"/>
  <c r="FI122" i="13" s="1"/>
  <c r="FJ122" i="13" s="1"/>
  <c r="FK122" i="13" s="1"/>
  <c r="FL122" i="13" s="1"/>
  <c r="FM122" i="13" s="1"/>
  <c r="FN122" i="13" s="1"/>
  <c r="FO122" i="13" s="1"/>
  <c r="FP122" i="13" s="1"/>
  <c r="FQ122" i="13" s="1"/>
  <c r="FR122" i="13" s="1"/>
  <c r="FS122" i="13" s="1"/>
  <c r="FT122" i="13" s="1"/>
  <c r="FU122" i="13" s="1"/>
  <c r="FV122" i="13" s="1"/>
  <c r="FW122" i="13" s="1"/>
  <c r="FX122" i="13" s="1"/>
  <c r="FY122" i="13" s="1"/>
  <c r="FZ122" i="13" s="1"/>
  <c r="GA122" i="13" s="1"/>
  <c r="GB122" i="13" s="1"/>
  <c r="GC122" i="13" s="1"/>
  <c r="GD122" i="13" s="1"/>
  <c r="GE122" i="13" s="1"/>
  <c r="GF122" i="13" s="1"/>
  <c r="GG122" i="13" s="1"/>
  <c r="GH122" i="13" s="1"/>
  <c r="GI122" i="13" s="1"/>
  <c r="GJ122" i="13" s="1"/>
  <c r="GK122" i="13" s="1"/>
  <c r="GL122" i="13" s="1"/>
  <c r="GM122" i="13" s="1"/>
  <c r="GN122" i="13" s="1"/>
  <c r="GO122" i="13" s="1"/>
  <c r="GP122" i="13" s="1"/>
  <c r="GQ122" i="13" s="1"/>
  <c r="GR122" i="13" s="1"/>
  <c r="GS122" i="13" s="1"/>
  <c r="GT122" i="13" s="1"/>
  <c r="GU122" i="13" s="1"/>
  <c r="GV122" i="13" s="1"/>
  <c r="GW122" i="13" s="1"/>
  <c r="GX122" i="13" s="1"/>
  <c r="GY122" i="13" s="1"/>
  <c r="GZ122" i="13" s="1"/>
  <c r="HA122" i="13" s="1"/>
  <c r="HB122" i="13" s="1"/>
  <c r="HC122" i="13" s="1"/>
  <c r="HD122" i="13" s="1"/>
  <c r="HE122" i="13" s="1"/>
  <c r="HF122" i="13" s="1"/>
  <c r="HG122" i="13" s="1"/>
  <c r="HH122" i="13" s="1"/>
  <c r="HI122" i="13" s="1"/>
  <c r="HJ122" i="13" s="1"/>
  <c r="HK122" i="13" s="1"/>
  <c r="HL122" i="13" s="1"/>
  <c r="HM122" i="13" s="1"/>
  <c r="HN122" i="13" s="1"/>
  <c r="HO122" i="13" s="1"/>
  <c r="HP122" i="13" s="1"/>
  <c r="HQ122" i="13" s="1"/>
  <c r="HR122" i="13" s="1"/>
  <c r="HS122" i="13" s="1"/>
  <c r="HT122" i="13" s="1"/>
  <c r="HU122" i="13" s="1"/>
  <c r="HV122" i="13" s="1"/>
  <c r="HW122" i="13" s="1"/>
  <c r="HX122" i="13" s="1"/>
  <c r="HY122" i="13" s="1"/>
  <c r="HZ122" i="13" s="1"/>
  <c r="IA122" i="13" s="1"/>
  <c r="IB122" i="13" s="1"/>
  <c r="IC122" i="13" s="1"/>
  <c r="ID122" i="13" s="1"/>
  <c r="IE122" i="13" s="1"/>
  <c r="IF122" i="13" s="1"/>
  <c r="IG122" i="13" s="1"/>
  <c r="IH122" i="13" s="1"/>
  <c r="II122" i="13" s="1"/>
  <c r="IJ122" i="13" s="1"/>
  <c r="IK122" i="13" s="1"/>
  <c r="IL122" i="13" s="1"/>
  <c r="IM122" i="13" s="1"/>
  <c r="IN122" i="13" s="1"/>
  <c r="IO122" i="13" s="1"/>
  <c r="IP122" i="13" s="1"/>
  <c r="IQ122" i="13" s="1"/>
  <c r="IR122" i="13" s="1"/>
  <c r="IS122" i="13" s="1"/>
  <c r="IT122" i="13" s="1"/>
  <c r="IU122" i="13" s="1"/>
  <c r="IV122" i="13" s="1"/>
  <c r="BI53" i="13" l="1"/>
  <c r="BI123" i="13" s="1"/>
  <c r="BJ123" i="13" s="1"/>
  <c r="BJ42" i="13" s="1"/>
  <c r="BI46" i="13"/>
  <c r="BJ41" i="13" s="1"/>
  <c r="C122" i="13"/>
  <c r="BH62" i="13" s="1"/>
  <c r="BI47" i="13" l="1"/>
  <c r="BK123" i="13"/>
  <c r="BL123" i="13" s="1"/>
  <c r="BJ43" i="13"/>
  <c r="BI65" i="13"/>
  <c r="BM123" i="13" l="1"/>
  <c r="BN123" i="13" s="1"/>
  <c r="BJ45" i="13"/>
  <c r="BJ44" i="13" l="1"/>
  <c r="BJ52" i="13"/>
  <c r="B124" i="13" s="1"/>
  <c r="BO123" i="13"/>
  <c r="BJ53" i="13" l="1"/>
  <c r="BJ124" i="13" s="1"/>
  <c r="BJ46" i="13"/>
  <c r="BK41" i="13" s="1"/>
  <c r="BP123" i="13"/>
  <c r="BJ47" i="13" l="1"/>
  <c r="BJ65" i="13"/>
  <c r="BQ123" i="13"/>
  <c r="BK124" i="13"/>
  <c r="BK42" i="13" s="1"/>
  <c r="BR123" i="13" l="1"/>
  <c r="BS123" i="13" s="1"/>
  <c r="BT123" i="13" s="1"/>
  <c r="BU123" i="13" s="1"/>
  <c r="BV123" i="13" s="1"/>
  <c r="BW123" i="13" s="1"/>
  <c r="BX123" i="13" s="1"/>
  <c r="BK43" i="13"/>
  <c r="BL124" i="13"/>
  <c r="BY123" i="13" l="1"/>
  <c r="BZ123" i="13" s="1"/>
  <c r="CA123" i="13" s="1"/>
  <c r="CB123" i="13" s="1"/>
  <c r="CC123" i="13" s="1"/>
  <c r="CD123" i="13" s="1"/>
  <c r="CE123" i="13" s="1"/>
  <c r="CF123" i="13" s="1"/>
  <c r="CG123" i="13" s="1"/>
  <c r="CH123" i="13" s="1"/>
  <c r="CI123" i="13" s="1"/>
  <c r="CJ123" i="13" s="1"/>
  <c r="CK123" i="13" s="1"/>
  <c r="CL123" i="13" s="1"/>
  <c r="CM123" i="13" s="1"/>
  <c r="CN123" i="13" s="1"/>
  <c r="CO123" i="13" s="1"/>
  <c r="CP123" i="13" s="1"/>
  <c r="CQ123" i="13" s="1"/>
  <c r="CR123" i="13" s="1"/>
  <c r="CS123" i="13" s="1"/>
  <c r="CT123" i="13" s="1"/>
  <c r="CU123" i="13" s="1"/>
  <c r="CV123" i="13" s="1"/>
  <c r="CW123" i="13" s="1"/>
  <c r="CX123" i="13" s="1"/>
  <c r="CY123" i="13" s="1"/>
  <c r="CZ123" i="13" s="1"/>
  <c r="DA123" i="13" s="1"/>
  <c r="DB123" i="13" s="1"/>
  <c r="DC123" i="13" s="1"/>
  <c r="DD123" i="13" s="1"/>
  <c r="DE123" i="13" s="1"/>
  <c r="DF123" i="13" s="1"/>
  <c r="DG123" i="13" s="1"/>
  <c r="DH123" i="13" s="1"/>
  <c r="DI123" i="13" s="1"/>
  <c r="DJ123" i="13" s="1"/>
  <c r="DK123" i="13" s="1"/>
  <c r="DL123" i="13" s="1"/>
  <c r="DM123" i="13" s="1"/>
  <c r="DN123" i="13" s="1"/>
  <c r="DO123" i="13" s="1"/>
  <c r="DP123" i="13" s="1"/>
  <c r="DQ123" i="13" s="1"/>
  <c r="DR123" i="13" s="1"/>
  <c r="DS123" i="13" s="1"/>
  <c r="DT123" i="13" s="1"/>
  <c r="DU123" i="13" s="1"/>
  <c r="DV123" i="13" s="1"/>
  <c r="DW123" i="13" s="1"/>
  <c r="DX123" i="13" s="1"/>
  <c r="DY123" i="13" s="1"/>
  <c r="DZ123" i="13" s="1"/>
  <c r="EA123" i="13" s="1"/>
  <c r="EB123" i="13" s="1"/>
  <c r="EC123" i="13" s="1"/>
  <c r="ED123" i="13" s="1"/>
  <c r="EE123" i="13" s="1"/>
  <c r="EF123" i="13" s="1"/>
  <c r="EG123" i="13" s="1"/>
  <c r="EH123" i="13" s="1"/>
  <c r="EI123" i="13" s="1"/>
  <c r="EJ123" i="13" s="1"/>
  <c r="EK123" i="13" s="1"/>
  <c r="EL123" i="13" s="1"/>
  <c r="EM123" i="13" s="1"/>
  <c r="EN123" i="13" s="1"/>
  <c r="EO123" i="13" s="1"/>
  <c r="EP123" i="13" s="1"/>
  <c r="EQ123" i="13" s="1"/>
  <c r="ER123" i="13" s="1"/>
  <c r="ES123" i="13" s="1"/>
  <c r="ET123" i="13" s="1"/>
  <c r="EU123" i="13" s="1"/>
  <c r="EV123" i="13" s="1"/>
  <c r="EW123" i="13" s="1"/>
  <c r="EX123" i="13" s="1"/>
  <c r="EY123" i="13" s="1"/>
  <c r="EZ123" i="13" s="1"/>
  <c r="FA123" i="13" s="1"/>
  <c r="FB123" i="13" s="1"/>
  <c r="FC123" i="13" s="1"/>
  <c r="FD123" i="13" s="1"/>
  <c r="FE123" i="13" s="1"/>
  <c r="FF123" i="13" s="1"/>
  <c r="FG123" i="13" s="1"/>
  <c r="FH123" i="13" s="1"/>
  <c r="FI123" i="13" s="1"/>
  <c r="FJ123" i="13" s="1"/>
  <c r="FK123" i="13" s="1"/>
  <c r="FL123" i="13" s="1"/>
  <c r="FM123" i="13" s="1"/>
  <c r="FN123" i="13" s="1"/>
  <c r="FO123" i="13" s="1"/>
  <c r="FP123" i="13" s="1"/>
  <c r="FQ123" i="13" s="1"/>
  <c r="FR123" i="13" s="1"/>
  <c r="FS123" i="13" s="1"/>
  <c r="FT123" i="13" s="1"/>
  <c r="FU123" i="13" s="1"/>
  <c r="FV123" i="13" s="1"/>
  <c r="FW123" i="13" s="1"/>
  <c r="FX123" i="13" s="1"/>
  <c r="FY123" i="13" s="1"/>
  <c r="FZ123" i="13" s="1"/>
  <c r="GA123" i="13" s="1"/>
  <c r="GB123" i="13" s="1"/>
  <c r="GC123" i="13" s="1"/>
  <c r="GD123" i="13" s="1"/>
  <c r="GE123" i="13" s="1"/>
  <c r="GF123" i="13" s="1"/>
  <c r="GG123" i="13" s="1"/>
  <c r="GH123" i="13" s="1"/>
  <c r="GI123" i="13" s="1"/>
  <c r="GJ123" i="13" s="1"/>
  <c r="GK123" i="13" s="1"/>
  <c r="GL123" i="13" s="1"/>
  <c r="GM123" i="13" s="1"/>
  <c r="GN123" i="13" s="1"/>
  <c r="GO123" i="13" s="1"/>
  <c r="GP123" i="13" s="1"/>
  <c r="GQ123" i="13" s="1"/>
  <c r="GR123" i="13" s="1"/>
  <c r="GS123" i="13" s="1"/>
  <c r="GT123" i="13" s="1"/>
  <c r="GU123" i="13" s="1"/>
  <c r="GV123" i="13" s="1"/>
  <c r="GW123" i="13" s="1"/>
  <c r="GX123" i="13" s="1"/>
  <c r="GY123" i="13" s="1"/>
  <c r="GZ123" i="13" s="1"/>
  <c r="HA123" i="13" s="1"/>
  <c r="HB123" i="13" s="1"/>
  <c r="HC123" i="13" s="1"/>
  <c r="HD123" i="13" s="1"/>
  <c r="HE123" i="13" s="1"/>
  <c r="HF123" i="13" s="1"/>
  <c r="HG123" i="13" s="1"/>
  <c r="HH123" i="13" s="1"/>
  <c r="HI123" i="13" s="1"/>
  <c r="HJ123" i="13" s="1"/>
  <c r="HK123" i="13" s="1"/>
  <c r="HL123" i="13" s="1"/>
  <c r="HM123" i="13" s="1"/>
  <c r="HN123" i="13" s="1"/>
  <c r="HO123" i="13" s="1"/>
  <c r="HP123" i="13" s="1"/>
  <c r="HQ123" i="13" s="1"/>
  <c r="HR123" i="13" s="1"/>
  <c r="HS123" i="13" s="1"/>
  <c r="HT123" i="13" s="1"/>
  <c r="HU123" i="13" s="1"/>
  <c r="HV123" i="13" s="1"/>
  <c r="HW123" i="13" s="1"/>
  <c r="HX123" i="13" s="1"/>
  <c r="HY123" i="13" s="1"/>
  <c r="HZ123" i="13" s="1"/>
  <c r="IA123" i="13" s="1"/>
  <c r="IB123" i="13" s="1"/>
  <c r="IC123" i="13" s="1"/>
  <c r="ID123" i="13" s="1"/>
  <c r="IE123" i="13" s="1"/>
  <c r="IF123" i="13" s="1"/>
  <c r="IG123" i="13" s="1"/>
  <c r="IH123" i="13" s="1"/>
  <c r="II123" i="13" s="1"/>
  <c r="IJ123" i="13" s="1"/>
  <c r="IK123" i="13" s="1"/>
  <c r="IL123" i="13" s="1"/>
  <c r="IM123" i="13" s="1"/>
  <c r="IN123" i="13" s="1"/>
  <c r="IO123" i="13" s="1"/>
  <c r="IP123" i="13" s="1"/>
  <c r="IQ123" i="13" s="1"/>
  <c r="IR123" i="13" s="1"/>
  <c r="IS123" i="13" s="1"/>
  <c r="IT123" i="13" s="1"/>
  <c r="IU123" i="13" s="1"/>
  <c r="IV123" i="13" s="1"/>
  <c r="BK45" i="13"/>
  <c r="BM124" i="13"/>
  <c r="C123" i="13" l="1"/>
  <c r="BI62" i="13" s="1"/>
  <c r="BN124" i="13"/>
  <c r="BO124" i="13" s="1"/>
  <c r="BK44" i="13"/>
  <c r="BK52" i="13"/>
  <c r="B125" i="13" s="1"/>
  <c r="BP124" i="13" l="1"/>
  <c r="BQ124" i="13" s="1"/>
  <c r="BR124" i="13" s="1"/>
  <c r="BS124" i="13" s="1"/>
  <c r="BT124" i="13" s="1"/>
  <c r="BU124" i="13" s="1"/>
  <c r="BV124" i="13" s="1"/>
  <c r="BW124" i="13" s="1"/>
  <c r="BX124" i="13" s="1"/>
  <c r="BY124" i="13" s="1"/>
  <c r="BZ124" i="13" s="1"/>
  <c r="CA124" i="13" s="1"/>
  <c r="CB124" i="13" s="1"/>
  <c r="CC124" i="13" s="1"/>
  <c r="CD124" i="13" s="1"/>
  <c r="CE124" i="13" s="1"/>
  <c r="CF124" i="13" s="1"/>
  <c r="CG124" i="13" s="1"/>
  <c r="CH124" i="13" s="1"/>
  <c r="CI124" i="13" s="1"/>
  <c r="CJ124" i="13" s="1"/>
  <c r="CK124" i="13" s="1"/>
  <c r="CL124" i="13" s="1"/>
  <c r="CM124" i="13" s="1"/>
  <c r="CN124" i="13" s="1"/>
  <c r="CO124" i="13" s="1"/>
  <c r="CP124" i="13" s="1"/>
  <c r="CQ124" i="13" s="1"/>
  <c r="CR124" i="13" s="1"/>
  <c r="CS124" i="13" s="1"/>
  <c r="CT124" i="13" s="1"/>
  <c r="CU124" i="13" s="1"/>
  <c r="CV124" i="13" s="1"/>
  <c r="CW124" i="13" s="1"/>
  <c r="CX124" i="13" s="1"/>
  <c r="CY124" i="13" s="1"/>
  <c r="CZ124" i="13" s="1"/>
  <c r="DA124" i="13" s="1"/>
  <c r="DB124" i="13" s="1"/>
  <c r="DC124" i="13" s="1"/>
  <c r="DD124" i="13" s="1"/>
  <c r="DE124" i="13" s="1"/>
  <c r="DF124" i="13" s="1"/>
  <c r="DG124" i="13" s="1"/>
  <c r="DH124" i="13" s="1"/>
  <c r="DI124" i="13" s="1"/>
  <c r="DJ124" i="13" s="1"/>
  <c r="DK124" i="13" s="1"/>
  <c r="DL124" i="13" s="1"/>
  <c r="DM124" i="13" s="1"/>
  <c r="DN124" i="13" s="1"/>
  <c r="DO124" i="13" s="1"/>
  <c r="DP124" i="13" s="1"/>
  <c r="DQ124" i="13" s="1"/>
  <c r="DR124" i="13" s="1"/>
  <c r="DS124" i="13" s="1"/>
  <c r="DT124" i="13" s="1"/>
  <c r="DU124" i="13" s="1"/>
  <c r="DV124" i="13" s="1"/>
  <c r="DW124" i="13" s="1"/>
  <c r="DX124" i="13" s="1"/>
  <c r="DY124" i="13" s="1"/>
  <c r="DZ124" i="13" s="1"/>
  <c r="EA124" i="13" s="1"/>
  <c r="EB124" i="13" s="1"/>
  <c r="EC124" i="13" s="1"/>
  <c r="ED124" i="13" s="1"/>
  <c r="EE124" i="13" s="1"/>
  <c r="EF124" i="13" s="1"/>
  <c r="EG124" i="13" s="1"/>
  <c r="EH124" i="13" s="1"/>
  <c r="EI124" i="13" s="1"/>
  <c r="EJ124" i="13" s="1"/>
  <c r="EK124" i="13" s="1"/>
  <c r="EL124" i="13" s="1"/>
  <c r="EM124" i="13" s="1"/>
  <c r="EN124" i="13" s="1"/>
  <c r="EO124" i="13" s="1"/>
  <c r="EP124" i="13" s="1"/>
  <c r="EQ124" i="13" s="1"/>
  <c r="ER124" i="13" s="1"/>
  <c r="ES124" i="13" s="1"/>
  <c r="ET124" i="13" s="1"/>
  <c r="EU124" i="13" s="1"/>
  <c r="EV124" i="13" s="1"/>
  <c r="EW124" i="13" s="1"/>
  <c r="EX124" i="13" s="1"/>
  <c r="EY124" i="13" s="1"/>
  <c r="EZ124" i="13" s="1"/>
  <c r="FA124" i="13" s="1"/>
  <c r="FB124" i="13" s="1"/>
  <c r="FC124" i="13" s="1"/>
  <c r="FD124" i="13" s="1"/>
  <c r="FE124" i="13" s="1"/>
  <c r="FF124" i="13" s="1"/>
  <c r="FG124" i="13" s="1"/>
  <c r="FH124" i="13" s="1"/>
  <c r="FI124" i="13" s="1"/>
  <c r="FJ124" i="13" s="1"/>
  <c r="FK124" i="13" s="1"/>
  <c r="FL124" i="13" s="1"/>
  <c r="FM124" i="13" s="1"/>
  <c r="FN124" i="13" s="1"/>
  <c r="FO124" i="13" s="1"/>
  <c r="FP124" i="13" s="1"/>
  <c r="FQ124" i="13" s="1"/>
  <c r="FR124" i="13" s="1"/>
  <c r="FS124" i="13" s="1"/>
  <c r="FT124" i="13" s="1"/>
  <c r="FU124" i="13" s="1"/>
  <c r="FV124" i="13" s="1"/>
  <c r="FW124" i="13" s="1"/>
  <c r="FX124" i="13" s="1"/>
  <c r="FY124" i="13" s="1"/>
  <c r="FZ124" i="13" s="1"/>
  <c r="GA124" i="13" s="1"/>
  <c r="GB124" i="13" s="1"/>
  <c r="GC124" i="13" s="1"/>
  <c r="GD124" i="13" s="1"/>
  <c r="GE124" i="13" s="1"/>
  <c r="GF124" i="13" s="1"/>
  <c r="GG124" i="13" s="1"/>
  <c r="GH124" i="13" s="1"/>
  <c r="GI124" i="13" s="1"/>
  <c r="GJ124" i="13" s="1"/>
  <c r="GK124" i="13" s="1"/>
  <c r="GL124" i="13" s="1"/>
  <c r="GM124" i="13" s="1"/>
  <c r="GN124" i="13" s="1"/>
  <c r="GO124" i="13" s="1"/>
  <c r="GP124" i="13" s="1"/>
  <c r="GQ124" i="13" s="1"/>
  <c r="GR124" i="13" s="1"/>
  <c r="GS124" i="13" s="1"/>
  <c r="GT124" i="13" s="1"/>
  <c r="GU124" i="13" s="1"/>
  <c r="GV124" i="13" s="1"/>
  <c r="GW124" i="13" s="1"/>
  <c r="GX124" i="13" s="1"/>
  <c r="GY124" i="13" s="1"/>
  <c r="GZ124" i="13" s="1"/>
  <c r="HA124" i="13" s="1"/>
  <c r="HB124" i="13" s="1"/>
  <c r="HC124" i="13" s="1"/>
  <c r="HD124" i="13" s="1"/>
  <c r="HE124" i="13" s="1"/>
  <c r="HF124" i="13" s="1"/>
  <c r="HG124" i="13" s="1"/>
  <c r="HH124" i="13" s="1"/>
  <c r="HI124" i="13" s="1"/>
  <c r="HJ124" i="13" s="1"/>
  <c r="HK124" i="13" s="1"/>
  <c r="HL124" i="13" s="1"/>
  <c r="HM124" i="13" s="1"/>
  <c r="HN124" i="13" s="1"/>
  <c r="HO124" i="13" s="1"/>
  <c r="HP124" i="13" s="1"/>
  <c r="HQ124" i="13" s="1"/>
  <c r="HR124" i="13" s="1"/>
  <c r="HS124" i="13" s="1"/>
  <c r="HT124" i="13" s="1"/>
  <c r="HU124" i="13" s="1"/>
  <c r="HV124" i="13" s="1"/>
  <c r="HW124" i="13" s="1"/>
  <c r="HX124" i="13" s="1"/>
  <c r="HY124" i="13" s="1"/>
  <c r="HZ124" i="13" s="1"/>
  <c r="IA124" i="13" s="1"/>
  <c r="IB124" i="13" s="1"/>
  <c r="IC124" i="13" s="1"/>
  <c r="ID124" i="13" s="1"/>
  <c r="IE124" i="13" s="1"/>
  <c r="IF124" i="13" s="1"/>
  <c r="IG124" i="13" s="1"/>
  <c r="IH124" i="13" s="1"/>
  <c r="II124" i="13" s="1"/>
  <c r="IJ124" i="13" s="1"/>
  <c r="IK124" i="13" s="1"/>
  <c r="IL124" i="13" s="1"/>
  <c r="IM124" i="13" s="1"/>
  <c r="IN124" i="13" s="1"/>
  <c r="IO124" i="13" s="1"/>
  <c r="IP124" i="13" s="1"/>
  <c r="IQ124" i="13" s="1"/>
  <c r="IR124" i="13" s="1"/>
  <c r="IS124" i="13" s="1"/>
  <c r="IT124" i="13" s="1"/>
  <c r="IU124" i="13" s="1"/>
  <c r="IV124" i="13" s="1"/>
  <c r="BK53" i="13"/>
  <c r="BK125" i="13" s="1"/>
  <c r="BK46" i="13"/>
  <c r="BL41" i="13" s="1"/>
  <c r="C124" i="13" l="1"/>
  <c r="BJ62" i="13" s="1"/>
  <c r="BL125" i="13"/>
  <c r="BM125" i="13" s="1"/>
  <c r="BK47" i="13"/>
  <c r="BK65" i="13"/>
  <c r="BL42" i="13" l="1"/>
  <c r="BN125" i="13"/>
  <c r="BO125" i="13" l="1"/>
  <c r="BL43" i="13"/>
  <c r="BP125" i="13" l="1"/>
  <c r="BQ125" i="13" s="1"/>
  <c r="BR125" i="13" s="1"/>
  <c r="BL45" i="13"/>
  <c r="BS125" i="13" l="1"/>
  <c r="BT125" i="13" s="1"/>
  <c r="BL44" i="13"/>
  <c r="BL52" i="13"/>
  <c r="B126" i="13" s="1"/>
  <c r="BU125" i="13" l="1"/>
  <c r="BV125" i="13" s="1"/>
  <c r="BW125" i="13" s="1"/>
  <c r="BX125" i="13" s="1"/>
  <c r="BY125" i="13" s="1"/>
  <c r="BZ125" i="13" s="1"/>
  <c r="CA125" i="13" s="1"/>
  <c r="CB125" i="13" s="1"/>
  <c r="CC125" i="13" s="1"/>
  <c r="CD125" i="13" s="1"/>
  <c r="CE125" i="13" s="1"/>
  <c r="CF125" i="13" s="1"/>
  <c r="CG125" i="13" s="1"/>
  <c r="CH125" i="13" s="1"/>
  <c r="CI125" i="13" s="1"/>
  <c r="CJ125" i="13" s="1"/>
  <c r="CK125" i="13" s="1"/>
  <c r="CL125" i="13" s="1"/>
  <c r="CM125" i="13" s="1"/>
  <c r="CN125" i="13" s="1"/>
  <c r="CO125" i="13" s="1"/>
  <c r="CP125" i="13" s="1"/>
  <c r="CQ125" i="13" s="1"/>
  <c r="CR125" i="13" s="1"/>
  <c r="CS125" i="13" s="1"/>
  <c r="CT125" i="13" s="1"/>
  <c r="CU125" i="13" s="1"/>
  <c r="CV125" i="13" s="1"/>
  <c r="CW125" i="13" s="1"/>
  <c r="CX125" i="13" s="1"/>
  <c r="CY125" i="13" s="1"/>
  <c r="CZ125" i="13" s="1"/>
  <c r="DA125" i="13" s="1"/>
  <c r="DB125" i="13" s="1"/>
  <c r="DC125" i="13" s="1"/>
  <c r="DD125" i="13" s="1"/>
  <c r="DE125" i="13" s="1"/>
  <c r="DF125" i="13" s="1"/>
  <c r="DG125" i="13" s="1"/>
  <c r="DH125" i="13" s="1"/>
  <c r="DI125" i="13" s="1"/>
  <c r="DJ125" i="13" s="1"/>
  <c r="DK125" i="13" s="1"/>
  <c r="DL125" i="13" s="1"/>
  <c r="DM125" i="13" s="1"/>
  <c r="DN125" i="13" s="1"/>
  <c r="DO125" i="13" s="1"/>
  <c r="DP125" i="13" s="1"/>
  <c r="DQ125" i="13" s="1"/>
  <c r="DR125" i="13" s="1"/>
  <c r="DS125" i="13" s="1"/>
  <c r="DT125" i="13" s="1"/>
  <c r="DU125" i="13" s="1"/>
  <c r="DV125" i="13" s="1"/>
  <c r="DW125" i="13" s="1"/>
  <c r="DX125" i="13" s="1"/>
  <c r="DY125" i="13" s="1"/>
  <c r="DZ125" i="13" s="1"/>
  <c r="EA125" i="13" s="1"/>
  <c r="EB125" i="13" s="1"/>
  <c r="EC125" i="13" s="1"/>
  <c r="ED125" i="13" s="1"/>
  <c r="EE125" i="13" s="1"/>
  <c r="EF125" i="13" s="1"/>
  <c r="EG125" i="13" s="1"/>
  <c r="EH125" i="13" s="1"/>
  <c r="EI125" i="13" s="1"/>
  <c r="EJ125" i="13" s="1"/>
  <c r="EK125" i="13" s="1"/>
  <c r="EL125" i="13" s="1"/>
  <c r="EM125" i="13" s="1"/>
  <c r="EN125" i="13" s="1"/>
  <c r="EO125" i="13" s="1"/>
  <c r="EP125" i="13" s="1"/>
  <c r="EQ125" i="13" s="1"/>
  <c r="ER125" i="13" s="1"/>
  <c r="ES125" i="13" s="1"/>
  <c r="ET125" i="13" s="1"/>
  <c r="EU125" i="13" s="1"/>
  <c r="EV125" i="13" s="1"/>
  <c r="EW125" i="13" s="1"/>
  <c r="EX125" i="13" s="1"/>
  <c r="EY125" i="13" s="1"/>
  <c r="EZ125" i="13" s="1"/>
  <c r="FA125" i="13" s="1"/>
  <c r="FB125" i="13" s="1"/>
  <c r="FC125" i="13" s="1"/>
  <c r="FD125" i="13" s="1"/>
  <c r="FE125" i="13" s="1"/>
  <c r="FF125" i="13" s="1"/>
  <c r="FG125" i="13" s="1"/>
  <c r="FH125" i="13" s="1"/>
  <c r="FI125" i="13" s="1"/>
  <c r="FJ125" i="13" s="1"/>
  <c r="FK125" i="13" s="1"/>
  <c r="FL125" i="13" s="1"/>
  <c r="FM125" i="13" s="1"/>
  <c r="FN125" i="13" s="1"/>
  <c r="FO125" i="13" s="1"/>
  <c r="FP125" i="13" s="1"/>
  <c r="FQ125" i="13" s="1"/>
  <c r="FR125" i="13" s="1"/>
  <c r="FS125" i="13" s="1"/>
  <c r="FT125" i="13" s="1"/>
  <c r="FU125" i="13" s="1"/>
  <c r="FV125" i="13" s="1"/>
  <c r="FW125" i="13" s="1"/>
  <c r="FX125" i="13" s="1"/>
  <c r="FY125" i="13" s="1"/>
  <c r="FZ125" i="13" s="1"/>
  <c r="GA125" i="13" s="1"/>
  <c r="GB125" i="13" s="1"/>
  <c r="GC125" i="13" s="1"/>
  <c r="GD125" i="13" s="1"/>
  <c r="GE125" i="13" s="1"/>
  <c r="GF125" i="13" s="1"/>
  <c r="GG125" i="13" s="1"/>
  <c r="GH125" i="13" s="1"/>
  <c r="GI125" i="13" s="1"/>
  <c r="GJ125" i="13" s="1"/>
  <c r="GK125" i="13" s="1"/>
  <c r="GL125" i="13" s="1"/>
  <c r="GM125" i="13" s="1"/>
  <c r="GN125" i="13" s="1"/>
  <c r="GO125" i="13" s="1"/>
  <c r="GP125" i="13" s="1"/>
  <c r="GQ125" i="13" s="1"/>
  <c r="GR125" i="13" s="1"/>
  <c r="GS125" i="13" s="1"/>
  <c r="GT125" i="13" s="1"/>
  <c r="GU125" i="13" s="1"/>
  <c r="GV125" i="13" s="1"/>
  <c r="GW125" i="13" s="1"/>
  <c r="GX125" i="13" s="1"/>
  <c r="GY125" i="13" s="1"/>
  <c r="GZ125" i="13" s="1"/>
  <c r="HA125" i="13" s="1"/>
  <c r="HB125" i="13" s="1"/>
  <c r="HC125" i="13" s="1"/>
  <c r="HD125" i="13" s="1"/>
  <c r="HE125" i="13" s="1"/>
  <c r="HF125" i="13" s="1"/>
  <c r="HG125" i="13" s="1"/>
  <c r="HH125" i="13" s="1"/>
  <c r="HI125" i="13" s="1"/>
  <c r="HJ125" i="13" s="1"/>
  <c r="HK125" i="13" s="1"/>
  <c r="HL125" i="13" s="1"/>
  <c r="HM125" i="13" s="1"/>
  <c r="HN125" i="13" s="1"/>
  <c r="HO125" i="13" s="1"/>
  <c r="HP125" i="13" s="1"/>
  <c r="HQ125" i="13" s="1"/>
  <c r="HR125" i="13" s="1"/>
  <c r="HS125" i="13" s="1"/>
  <c r="HT125" i="13" s="1"/>
  <c r="HU125" i="13" s="1"/>
  <c r="HV125" i="13" s="1"/>
  <c r="HW125" i="13" s="1"/>
  <c r="HX125" i="13" s="1"/>
  <c r="HY125" i="13" s="1"/>
  <c r="HZ125" i="13" s="1"/>
  <c r="IA125" i="13" s="1"/>
  <c r="IB125" i="13" s="1"/>
  <c r="IC125" i="13" s="1"/>
  <c r="ID125" i="13" s="1"/>
  <c r="IE125" i="13" s="1"/>
  <c r="IF125" i="13" s="1"/>
  <c r="IG125" i="13" s="1"/>
  <c r="IH125" i="13" s="1"/>
  <c r="II125" i="13" s="1"/>
  <c r="IJ125" i="13" s="1"/>
  <c r="IK125" i="13" s="1"/>
  <c r="IL125" i="13" s="1"/>
  <c r="IM125" i="13" s="1"/>
  <c r="IN125" i="13" s="1"/>
  <c r="IO125" i="13" s="1"/>
  <c r="IP125" i="13" s="1"/>
  <c r="IQ125" i="13" s="1"/>
  <c r="IR125" i="13" s="1"/>
  <c r="IS125" i="13" s="1"/>
  <c r="IT125" i="13" s="1"/>
  <c r="IU125" i="13" s="1"/>
  <c r="IV125" i="13" s="1"/>
  <c r="C125" i="13" s="1"/>
  <c r="BK62" i="13" s="1"/>
  <c r="BL53" i="13"/>
  <c r="BL126" i="13" s="1"/>
  <c r="BM126" i="13" s="1"/>
  <c r="BM42" i="13" s="1"/>
  <c r="BL46" i="13"/>
  <c r="BM41" i="13" s="1"/>
  <c r="BM43" i="13" l="1"/>
  <c r="BN126" i="13"/>
  <c r="BL47" i="13"/>
  <c r="BL65" i="13"/>
  <c r="BO126" i="13" l="1"/>
  <c r="BP126" i="13" s="1"/>
  <c r="BM45" i="13"/>
  <c r="BQ126" i="13" l="1"/>
  <c r="BR126" i="13" s="1"/>
  <c r="BM44" i="13"/>
  <c r="BM52" i="13"/>
  <c r="B127" i="13" s="1"/>
  <c r="BS126" i="13" l="1"/>
  <c r="BM53" i="13"/>
  <c r="BM127" i="13" s="1"/>
  <c r="BM46" i="13"/>
  <c r="BN41" i="13" s="1"/>
  <c r="BM47" i="13" l="1"/>
  <c r="BT126" i="13"/>
  <c r="BM65" i="13"/>
  <c r="BN127" i="13"/>
  <c r="BN42" i="13" s="1"/>
  <c r="BO127" i="13" l="1"/>
  <c r="BP127" i="13" s="1"/>
  <c r="BU126" i="13"/>
  <c r="BV126" i="13" s="1"/>
  <c r="BW126" i="13" s="1"/>
  <c r="BX126" i="13" s="1"/>
  <c r="BY126" i="13" s="1"/>
  <c r="BZ126" i="13" s="1"/>
  <c r="CA126" i="13" s="1"/>
  <c r="CB126" i="13" s="1"/>
  <c r="CC126" i="13" s="1"/>
  <c r="CD126" i="13" s="1"/>
  <c r="CE126" i="13" s="1"/>
  <c r="CF126" i="13" s="1"/>
  <c r="CG126" i="13" s="1"/>
  <c r="CH126" i="13" s="1"/>
  <c r="CI126" i="13" s="1"/>
  <c r="CJ126" i="13" s="1"/>
  <c r="CK126" i="13" s="1"/>
  <c r="CL126" i="13" s="1"/>
  <c r="CM126" i="13" s="1"/>
  <c r="CN126" i="13" s="1"/>
  <c r="CO126" i="13" s="1"/>
  <c r="CP126" i="13" s="1"/>
  <c r="CQ126" i="13" s="1"/>
  <c r="CR126" i="13" s="1"/>
  <c r="CS126" i="13" s="1"/>
  <c r="CT126" i="13" s="1"/>
  <c r="CU126" i="13" s="1"/>
  <c r="CV126" i="13" s="1"/>
  <c r="CW126" i="13" s="1"/>
  <c r="CX126" i="13" s="1"/>
  <c r="CY126" i="13" s="1"/>
  <c r="CZ126" i="13" s="1"/>
  <c r="DA126" i="13" s="1"/>
  <c r="DB126" i="13" s="1"/>
  <c r="DC126" i="13" s="1"/>
  <c r="DD126" i="13" s="1"/>
  <c r="DE126" i="13" s="1"/>
  <c r="DF126" i="13" s="1"/>
  <c r="DG126" i="13" s="1"/>
  <c r="DH126" i="13" s="1"/>
  <c r="DI126" i="13" s="1"/>
  <c r="DJ126" i="13" s="1"/>
  <c r="DK126" i="13" s="1"/>
  <c r="DL126" i="13" s="1"/>
  <c r="DM126" i="13" s="1"/>
  <c r="DN126" i="13" s="1"/>
  <c r="DO126" i="13" s="1"/>
  <c r="DP126" i="13" s="1"/>
  <c r="DQ126" i="13" s="1"/>
  <c r="DR126" i="13" s="1"/>
  <c r="DS126" i="13" s="1"/>
  <c r="DT126" i="13" s="1"/>
  <c r="DU126" i="13" s="1"/>
  <c r="DV126" i="13" s="1"/>
  <c r="DW126" i="13" s="1"/>
  <c r="DX126" i="13" s="1"/>
  <c r="DY126" i="13" s="1"/>
  <c r="DZ126" i="13" s="1"/>
  <c r="EA126" i="13" s="1"/>
  <c r="EB126" i="13" s="1"/>
  <c r="EC126" i="13" s="1"/>
  <c r="ED126" i="13" s="1"/>
  <c r="EE126" i="13" s="1"/>
  <c r="EF126" i="13" s="1"/>
  <c r="EG126" i="13" s="1"/>
  <c r="EH126" i="13" s="1"/>
  <c r="EI126" i="13" s="1"/>
  <c r="EJ126" i="13" s="1"/>
  <c r="EK126" i="13" s="1"/>
  <c r="EL126" i="13" s="1"/>
  <c r="EM126" i="13" s="1"/>
  <c r="EN126" i="13" s="1"/>
  <c r="EO126" i="13" s="1"/>
  <c r="EP126" i="13" s="1"/>
  <c r="EQ126" i="13" s="1"/>
  <c r="ER126" i="13" s="1"/>
  <c r="ES126" i="13" s="1"/>
  <c r="ET126" i="13" s="1"/>
  <c r="EU126" i="13" s="1"/>
  <c r="EV126" i="13" s="1"/>
  <c r="EW126" i="13" s="1"/>
  <c r="EX126" i="13" s="1"/>
  <c r="EY126" i="13" s="1"/>
  <c r="EZ126" i="13" s="1"/>
  <c r="FA126" i="13" s="1"/>
  <c r="FB126" i="13" s="1"/>
  <c r="FC126" i="13" s="1"/>
  <c r="FD126" i="13" s="1"/>
  <c r="FE126" i="13" s="1"/>
  <c r="FF126" i="13" s="1"/>
  <c r="FG126" i="13" s="1"/>
  <c r="FH126" i="13" s="1"/>
  <c r="FI126" i="13" s="1"/>
  <c r="FJ126" i="13" s="1"/>
  <c r="FK126" i="13" s="1"/>
  <c r="FL126" i="13" s="1"/>
  <c r="FM126" i="13" s="1"/>
  <c r="FN126" i="13" s="1"/>
  <c r="FO126" i="13" s="1"/>
  <c r="FP126" i="13" s="1"/>
  <c r="FQ126" i="13" s="1"/>
  <c r="FR126" i="13" s="1"/>
  <c r="FS126" i="13" s="1"/>
  <c r="FT126" i="13" s="1"/>
  <c r="FU126" i="13" s="1"/>
  <c r="FV126" i="13" s="1"/>
  <c r="FW126" i="13" s="1"/>
  <c r="FX126" i="13" s="1"/>
  <c r="FY126" i="13" s="1"/>
  <c r="FZ126" i="13" s="1"/>
  <c r="GA126" i="13" s="1"/>
  <c r="GB126" i="13" s="1"/>
  <c r="GC126" i="13" s="1"/>
  <c r="GD126" i="13" s="1"/>
  <c r="GE126" i="13" s="1"/>
  <c r="GF126" i="13" s="1"/>
  <c r="GG126" i="13" s="1"/>
  <c r="GH126" i="13" s="1"/>
  <c r="GI126" i="13" s="1"/>
  <c r="GJ126" i="13" s="1"/>
  <c r="GK126" i="13" s="1"/>
  <c r="GL126" i="13" s="1"/>
  <c r="GM126" i="13" s="1"/>
  <c r="GN126" i="13" s="1"/>
  <c r="GO126" i="13" s="1"/>
  <c r="GP126" i="13" s="1"/>
  <c r="GQ126" i="13" s="1"/>
  <c r="GR126" i="13" s="1"/>
  <c r="GS126" i="13" s="1"/>
  <c r="GT126" i="13" s="1"/>
  <c r="GU126" i="13" s="1"/>
  <c r="GV126" i="13" s="1"/>
  <c r="GW126" i="13" s="1"/>
  <c r="GX126" i="13" s="1"/>
  <c r="GY126" i="13" s="1"/>
  <c r="GZ126" i="13" s="1"/>
  <c r="HA126" i="13" s="1"/>
  <c r="HB126" i="13" s="1"/>
  <c r="HC126" i="13" s="1"/>
  <c r="HD126" i="13" s="1"/>
  <c r="HE126" i="13" s="1"/>
  <c r="HF126" i="13" s="1"/>
  <c r="HG126" i="13" s="1"/>
  <c r="HH126" i="13" s="1"/>
  <c r="HI126" i="13" s="1"/>
  <c r="HJ126" i="13" s="1"/>
  <c r="HK126" i="13" s="1"/>
  <c r="HL126" i="13" s="1"/>
  <c r="HM126" i="13" s="1"/>
  <c r="HN126" i="13" s="1"/>
  <c r="HO126" i="13" s="1"/>
  <c r="HP126" i="13" s="1"/>
  <c r="HQ126" i="13" s="1"/>
  <c r="HR126" i="13" s="1"/>
  <c r="HS126" i="13" s="1"/>
  <c r="HT126" i="13" s="1"/>
  <c r="HU126" i="13" s="1"/>
  <c r="HV126" i="13" s="1"/>
  <c r="HW126" i="13" s="1"/>
  <c r="HX126" i="13" s="1"/>
  <c r="HY126" i="13" s="1"/>
  <c r="HZ126" i="13" s="1"/>
  <c r="IA126" i="13" s="1"/>
  <c r="IB126" i="13" s="1"/>
  <c r="IC126" i="13" s="1"/>
  <c r="ID126" i="13" s="1"/>
  <c r="IE126" i="13" s="1"/>
  <c r="IF126" i="13" s="1"/>
  <c r="IG126" i="13" s="1"/>
  <c r="IH126" i="13" s="1"/>
  <c r="II126" i="13" s="1"/>
  <c r="IJ126" i="13" s="1"/>
  <c r="IK126" i="13" s="1"/>
  <c r="IL126" i="13" s="1"/>
  <c r="IM126" i="13" s="1"/>
  <c r="IN126" i="13" s="1"/>
  <c r="IO126" i="13" s="1"/>
  <c r="IP126" i="13" s="1"/>
  <c r="IQ126" i="13" s="1"/>
  <c r="IR126" i="13" s="1"/>
  <c r="IS126" i="13" s="1"/>
  <c r="IT126" i="13" s="1"/>
  <c r="IU126" i="13" s="1"/>
  <c r="IV126" i="13" s="1"/>
  <c r="C126" i="13" s="1"/>
  <c r="BL62" i="13" s="1"/>
  <c r="BN43" i="13"/>
  <c r="BN45" i="13" l="1"/>
  <c r="BQ127" i="13"/>
  <c r="BN44" i="13" l="1"/>
  <c r="BN52" i="13"/>
  <c r="B128" i="13" s="1"/>
  <c r="BR127" i="13"/>
  <c r="BN53" i="13" l="1"/>
  <c r="BN128" i="13" s="1"/>
  <c r="BN46" i="13"/>
  <c r="BO41" i="13" s="1"/>
  <c r="BS127" i="13"/>
  <c r="BN65" i="13" l="1"/>
  <c r="BO128" i="13"/>
  <c r="BO42" i="13" s="1"/>
  <c r="BT127" i="13"/>
  <c r="BU127" i="13" s="1"/>
  <c r="BV127" i="13" s="1"/>
  <c r="BW127" i="13" s="1"/>
  <c r="BX127" i="13" s="1"/>
  <c r="BY127" i="13" s="1"/>
  <c r="BZ127" i="13" s="1"/>
  <c r="CA127" i="13" s="1"/>
  <c r="CB127" i="13" s="1"/>
  <c r="CC127" i="13" s="1"/>
  <c r="CD127" i="13" s="1"/>
  <c r="CE127" i="13" s="1"/>
  <c r="CF127" i="13" s="1"/>
  <c r="CG127" i="13" s="1"/>
  <c r="CH127" i="13" s="1"/>
  <c r="CI127" i="13" s="1"/>
  <c r="CJ127" i="13" s="1"/>
  <c r="CK127" i="13" s="1"/>
  <c r="CL127" i="13" s="1"/>
  <c r="CM127" i="13" s="1"/>
  <c r="CN127" i="13" s="1"/>
  <c r="CO127" i="13" s="1"/>
  <c r="CP127" i="13" s="1"/>
  <c r="CQ127" i="13" s="1"/>
  <c r="CR127" i="13" s="1"/>
  <c r="CS127" i="13" s="1"/>
  <c r="CT127" i="13" s="1"/>
  <c r="CU127" i="13" s="1"/>
  <c r="CV127" i="13" s="1"/>
  <c r="CW127" i="13" s="1"/>
  <c r="CX127" i="13" s="1"/>
  <c r="CY127" i="13" s="1"/>
  <c r="CZ127" i="13" s="1"/>
  <c r="DA127" i="13" s="1"/>
  <c r="DB127" i="13" s="1"/>
  <c r="DC127" i="13" s="1"/>
  <c r="DD127" i="13" s="1"/>
  <c r="DE127" i="13" s="1"/>
  <c r="DF127" i="13" s="1"/>
  <c r="DG127" i="13" s="1"/>
  <c r="DH127" i="13" s="1"/>
  <c r="DI127" i="13" s="1"/>
  <c r="DJ127" i="13" s="1"/>
  <c r="DK127" i="13" s="1"/>
  <c r="DL127" i="13" s="1"/>
  <c r="DM127" i="13" s="1"/>
  <c r="DN127" i="13" s="1"/>
  <c r="DO127" i="13" s="1"/>
  <c r="DP127" i="13" s="1"/>
  <c r="DQ127" i="13" s="1"/>
  <c r="DR127" i="13" s="1"/>
  <c r="DS127" i="13" s="1"/>
  <c r="DT127" i="13" s="1"/>
  <c r="DU127" i="13" s="1"/>
  <c r="DV127" i="13" s="1"/>
  <c r="DW127" i="13" s="1"/>
  <c r="DX127" i="13" s="1"/>
  <c r="DY127" i="13" s="1"/>
  <c r="DZ127" i="13" s="1"/>
  <c r="EA127" i="13" s="1"/>
  <c r="EB127" i="13" s="1"/>
  <c r="EC127" i="13" s="1"/>
  <c r="ED127" i="13" s="1"/>
  <c r="EE127" i="13" s="1"/>
  <c r="EF127" i="13" s="1"/>
  <c r="EG127" i="13" s="1"/>
  <c r="EH127" i="13" s="1"/>
  <c r="EI127" i="13" s="1"/>
  <c r="EJ127" i="13" s="1"/>
  <c r="EK127" i="13" s="1"/>
  <c r="EL127" i="13" s="1"/>
  <c r="EM127" i="13" s="1"/>
  <c r="EN127" i="13" s="1"/>
  <c r="EO127" i="13" s="1"/>
  <c r="EP127" i="13" s="1"/>
  <c r="EQ127" i="13" s="1"/>
  <c r="ER127" i="13" s="1"/>
  <c r="ES127" i="13" s="1"/>
  <c r="ET127" i="13" s="1"/>
  <c r="EU127" i="13" s="1"/>
  <c r="EV127" i="13" s="1"/>
  <c r="EW127" i="13" s="1"/>
  <c r="EX127" i="13" s="1"/>
  <c r="EY127" i="13" s="1"/>
  <c r="EZ127" i="13" s="1"/>
  <c r="FA127" i="13" s="1"/>
  <c r="FB127" i="13" s="1"/>
  <c r="FC127" i="13" s="1"/>
  <c r="FD127" i="13" s="1"/>
  <c r="FE127" i="13" s="1"/>
  <c r="FF127" i="13" s="1"/>
  <c r="FG127" i="13" s="1"/>
  <c r="FH127" i="13" s="1"/>
  <c r="FI127" i="13" s="1"/>
  <c r="FJ127" i="13" s="1"/>
  <c r="FK127" i="13" s="1"/>
  <c r="FL127" i="13" s="1"/>
  <c r="FM127" i="13" s="1"/>
  <c r="FN127" i="13" s="1"/>
  <c r="FO127" i="13" s="1"/>
  <c r="FP127" i="13" s="1"/>
  <c r="FQ127" i="13" s="1"/>
  <c r="FR127" i="13" s="1"/>
  <c r="FS127" i="13" s="1"/>
  <c r="FT127" i="13" s="1"/>
  <c r="FU127" i="13" s="1"/>
  <c r="FV127" i="13" s="1"/>
  <c r="FW127" i="13" s="1"/>
  <c r="FX127" i="13" s="1"/>
  <c r="FY127" i="13" s="1"/>
  <c r="FZ127" i="13" s="1"/>
  <c r="GA127" i="13" s="1"/>
  <c r="GB127" i="13" s="1"/>
  <c r="GC127" i="13" s="1"/>
  <c r="GD127" i="13" s="1"/>
  <c r="GE127" i="13" s="1"/>
  <c r="GF127" i="13" s="1"/>
  <c r="GG127" i="13" s="1"/>
  <c r="GH127" i="13" s="1"/>
  <c r="GI127" i="13" s="1"/>
  <c r="GJ127" i="13" s="1"/>
  <c r="GK127" i="13" s="1"/>
  <c r="GL127" i="13" s="1"/>
  <c r="GM127" i="13" s="1"/>
  <c r="GN127" i="13" s="1"/>
  <c r="GO127" i="13" s="1"/>
  <c r="GP127" i="13" s="1"/>
  <c r="GQ127" i="13" s="1"/>
  <c r="GR127" i="13" s="1"/>
  <c r="GS127" i="13" s="1"/>
  <c r="GT127" i="13" s="1"/>
  <c r="GU127" i="13" s="1"/>
  <c r="GV127" i="13" s="1"/>
  <c r="GW127" i="13" s="1"/>
  <c r="GX127" i="13" s="1"/>
  <c r="GY127" i="13" s="1"/>
  <c r="GZ127" i="13" s="1"/>
  <c r="HA127" i="13" s="1"/>
  <c r="HB127" i="13" s="1"/>
  <c r="HC127" i="13" s="1"/>
  <c r="HD127" i="13" s="1"/>
  <c r="HE127" i="13" s="1"/>
  <c r="HF127" i="13" s="1"/>
  <c r="HG127" i="13" s="1"/>
  <c r="HH127" i="13" s="1"/>
  <c r="HI127" i="13" s="1"/>
  <c r="HJ127" i="13" s="1"/>
  <c r="HK127" i="13" s="1"/>
  <c r="HL127" i="13" s="1"/>
  <c r="HM127" i="13" s="1"/>
  <c r="HN127" i="13" s="1"/>
  <c r="HO127" i="13" s="1"/>
  <c r="HP127" i="13" s="1"/>
  <c r="HQ127" i="13" s="1"/>
  <c r="HR127" i="13" s="1"/>
  <c r="HS127" i="13" s="1"/>
  <c r="HT127" i="13" s="1"/>
  <c r="HU127" i="13" s="1"/>
  <c r="HV127" i="13" s="1"/>
  <c r="HW127" i="13" s="1"/>
  <c r="HX127" i="13" s="1"/>
  <c r="HY127" i="13" s="1"/>
  <c r="HZ127" i="13" s="1"/>
  <c r="IA127" i="13" s="1"/>
  <c r="IB127" i="13" s="1"/>
  <c r="IC127" i="13" s="1"/>
  <c r="ID127" i="13" s="1"/>
  <c r="IE127" i="13" s="1"/>
  <c r="IF127" i="13" s="1"/>
  <c r="IG127" i="13" s="1"/>
  <c r="IH127" i="13" s="1"/>
  <c r="II127" i="13" s="1"/>
  <c r="IJ127" i="13" s="1"/>
  <c r="IK127" i="13" s="1"/>
  <c r="IL127" i="13" s="1"/>
  <c r="IM127" i="13" s="1"/>
  <c r="IN127" i="13" s="1"/>
  <c r="IO127" i="13" s="1"/>
  <c r="IP127" i="13" s="1"/>
  <c r="IQ127" i="13" s="1"/>
  <c r="IR127" i="13" s="1"/>
  <c r="IS127" i="13" s="1"/>
  <c r="IT127" i="13" s="1"/>
  <c r="IU127" i="13" s="1"/>
  <c r="IV127" i="13" s="1"/>
  <c r="BN47" i="13"/>
  <c r="BP128" i="13" l="1"/>
  <c r="BQ128" i="13" s="1"/>
  <c r="BO43" i="13"/>
  <c r="C127" i="13"/>
  <c r="BM62" i="13" s="1"/>
  <c r="BR128" i="13" l="1"/>
  <c r="BO45" i="13"/>
  <c r="BO44" i="13" l="1"/>
  <c r="BO52" i="13"/>
  <c r="B129" i="13" s="1"/>
  <c r="BS128" i="13"/>
  <c r="BT128" i="13" l="1"/>
  <c r="BU128" i="13" s="1"/>
  <c r="BV128" i="13" s="1"/>
  <c r="BW128" i="13" s="1"/>
  <c r="BX128" i="13" s="1"/>
  <c r="BY128" i="13" s="1"/>
  <c r="BZ128" i="13" s="1"/>
  <c r="CA128" i="13" s="1"/>
  <c r="CB128" i="13" s="1"/>
  <c r="CC128" i="13" s="1"/>
  <c r="CD128" i="13" s="1"/>
  <c r="CE128" i="13" s="1"/>
  <c r="CF128" i="13" s="1"/>
  <c r="CG128" i="13" s="1"/>
  <c r="CH128" i="13" s="1"/>
  <c r="CI128" i="13" s="1"/>
  <c r="CJ128" i="13" s="1"/>
  <c r="CK128" i="13" s="1"/>
  <c r="CL128" i="13" s="1"/>
  <c r="CM128" i="13" s="1"/>
  <c r="CN128" i="13" s="1"/>
  <c r="CO128" i="13" s="1"/>
  <c r="CP128" i="13" s="1"/>
  <c r="CQ128" i="13" s="1"/>
  <c r="CR128" i="13" s="1"/>
  <c r="CS128" i="13" s="1"/>
  <c r="CT128" i="13" s="1"/>
  <c r="CU128" i="13" s="1"/>
  <c r="CV128" i="13" s="1"/>
  <c r="CW128" i="13" s="1"/>
  <c r="CX128" i="13" s="1"/>
  <c r="CY128" i="13" s="1"/>
  <c r="CZ128" i="13" s="1"/>
  <c r="DA128" i="13" s="1"/>
  <c r="DB128" i="13" s="1"/>
  <c r="DC128" i="13" s="1"/>
  <c r="DD128" i="13" s="1"/>
  <c r="DE128" i="13" s="1"/>
  <c r="DF128" i="13" s="1"/>
  <c r="DG128" i="13" s="1"/>
  <c r="DH128" i="13" s="1"/>
  <c r="DI128" i="13" s="1"/>
  <c r="DJ128" i="13" s="1"/>
  <c r="DK128" i="13" s="1"/>
  <c r="DL128" i="13" s="1"/>
  <c r="DM128" i="13" s="1"/>
  <c r="DN128" i="13" s="1"/>
  <c r="DO128" i="13" s="1"/>
  <c r="DP128" i="13" s="1"/>
  <c r="DQ128" i="13" s="1"/>
  <c r="DR128" i="13" s="1"/>
  <c r="DS128" i="13" s="1"/>
  <c r="DT128" i="13" s="1"/>
  <c r="DU128" i="13" s="1"/>
  <c r="DV128" i="13" s="1"/>
  <c r="DW128" i="13" s="1"/>
  <c r="DX128" i="13" s="1"/>
  <c r="DY128" i="13" s="1"/>
  <c r="DZ128" i="13" s="1"/>
  <c r="EA128" i="13" s="1"/>
  <c r="EB128" i="13" s="1"/>
  <c r="EC128" i="13" s="1"/>
  <c r="ED128" i="13" s="1"/>
  <c r="EE128" i="13" s="1"/>
  <c r="EF128" i="13" s="1"/>
  <c r="EG128" i="13" s="1"/>
  <c r="EH128" i="13" s="1"/>
  <c r="EI128" i="13" s="1"/>
  <c r="EJ128" i="13" s="1"/>
  <c r="EK128" i="13" s="1"/>
  <c r="EL128" i="13" s="1"/>
  <c r="EM128" i="13" s="1"/>
  <c r="EN128" i="13" s="1"/>
  <c r="EO128" i="13" s="1"/>
  <c r="EP128" i="13" s="1"/>
  <c r="EQ128" i="13" s="1"/>
  <c r="ER128" i="13" s="1"/>
  <c r="ES128" i="13" s="1"/>
  <c r="ET128" i="13" s="1"/>
  <c r="EU128" i="13" s="1"/>
  <c r="EV128" i="13" s="1"/>
  <c r="EW128" i="13" s="1"/>
  <c r="EX128" i="13" s="1"/>
  <c r="EY128" i="13" s="1"/>
  <c r="EZ128" i="13" s="1"/>
  <c r="FA128" i="13" s="1"/>
  <c r="FB128" i="13" s="1"/>
  <c r="FC128" i="13" s="1"/>
  <c r="FD128" i="13" s="1"/>
  <c r="FE128" i="13" s="1"/>
  <c r="FF128" i="13" s="1"/>
  <c r="FG128" i="13" s="1"/>
  <c r="FH128" i="13" s="1"/>
  <c r="FI128" i="13" s="1"/>
  <c r="FJ128" i="13" s="1"/>
  <c r="FK128" i="13" s="1"/>
  <c r="FL128" i="13" s="1"/>
  <c r="FM128" i="13" s="1"/>
  <c r="FN128" i="13" s="1"/>
  <c r="FO128" i="13" s="1"/>
  <c r="FP128" i="13" s="1"/>
  <c r="FQ128" i="13" s="1"/>
  <c r="FR128" i="13" s="1"/>
  <c r="FS128" i="13" s="1"/>
  <c r="FT128" i="13" s="1"/>
  <c r="FU128" i="13" s="1"/>
  <c r="FV128" i="13" s="1"/>
  <c r="FW128" i="13" s="1"/>
  <c r="FX128" i="13" s="1"/>
  <c r="FY128" i="13" s="1"/>
  <c r="FZ128" i="13" s="1"/>
  <c r="GA128" i="13" s="1"/>
  <c r="GB128" i="13" s="1"/>
  <c r="GC128" i="13" s="1"/>
  <c r="GD128" i="13" s="1"/>
  <c r="GE128" i="13" s="1"/>
  <c r="GF128" i="13" s="1"/>
  <c r="GG128" i="13" s="1"/>
  <c r="GH128" i="13" s="1"/>
  <c r="GI128" i="13" s="1"/>
  <c r="GJ128" i="13" s="1"/>
  <c r="GK128" i="13" s="1"/>
  <c r="GL128" i="13" s="1"/>
  <c r="GM128" i="13" s="1"/>
  <c r="GN128" i="13" s="1"/>
  <c r="GO128" i="13" s="1"/>
  <c r="GP128" i="13" s="1"/>
  <c r="GQ128" i="13" s="1"/>
  <c r="GR128" i="13" s="1"/>
  <c r="GS128" i="13" s="1"/>
  <c r="GT128" i="13" s="1"/>
  <c r="GU128" i="13" s="1"/>
  <c r="GV128" i="13" s="1"/>
  <c r="GW128" i="13" s="1"/>
  <c r="GX128" i="13" s="1"/>
  <c r="GY128" i="13" s="1"/>
  <c r="GZ128" i="13" s="1"/>
  <c r="HA128" i="13" s="1"/>
  <c r="HB128" i="13" s="1"/>
  <c r="HC128" i="13" s="1"/>
  <c r="HD128" i="13" s="1"/>
  <c r="HE128" i="13" s="1"/>
  <c r="HF128" i="13" s="1"/>
  <c r="HG128" i="13" s="1"/>
  <c r="HH128" i="13" s="1"/>
  <c r="HI128" i="13" s="1"/>
  <c r="HJ128" i="13" s="1"/>
  <c r="HK128" i="13" s="1"/>
  <c r="HL128" i="13" s="1"/>
  <c r="HM128" i="13" s="1"/>
  <c r="HN128" i="13" s="1"/>
  <c r="HO128" i="13" s="1"/>
  <c r="HP128" i="13" s="1"/>
  <c r="HQ128" i="13" s="1"/>
  <c r="HR128" i="13" s="1"/>
  <c r="HS128" i="13" s="1"/>
  <c r="HT128" i="13" s="1"/>
  <c r="HU128" i="13" s="1"/>
  <c r="HV128" i="13" s="1"/>
  <c r="HW128" i="13" s="1"/>
  <c r="HX128" i="13" s="1"/>
  <c r="HY128" i="13" s="1"/>
  <c r="HZ128" i="13" s="1"/>
  <c r="IA128" i="13" s="1"/>
  <c r="IB128" i="13" s="1"/>
  <c r="IC128" i="13" s="1"/>
  <c r="ID128" i="13" s="1"/>
  <c r="IE128" i="13" s="1"/>
  <c r="IF128" i="13" s="1"/>
  <c r="IG128" i="13" s="1"/>
  <c r="IH128" i="13" s="1"/>
  <c r="II128" i="13" s="1"/>
  <c r="IJ128" i="13" s="1"/>
  <c r="IK128" i="13" s="1"/>
  <c r="IL128" i="13" s="1"/>
  <c r="IM128" i="13" s="1"/>
  <c r="IN128" i="13" s="1"/>
  <c r="IO128" i="13" s="1"/>
  <c r="IP128" i="13" s="1"/>
  <c r="IQ128" i="13" s="1"/>
  <c r="IR128" i="13" s="1"/>
  <c r="IS128" i="13" s="1"/>
  <c r="IT128" i="13" s="1"/>
  <c r="IU128" i="13" s="1"/>
  <c r="IV128" i="13" s="1"/>
  <c r="C128" i="13" s="1"/>
  <c r="BN62" i="13" s="1"/>
  <c r="BO53" i="13"/>
  <c r="BO129" i="13" s="1"/>
  <c r="BP129" i="13" s="1"/>
  <c r="BP42" i="13" s="1"/>
  <c r="BO46" i="13"/>
  <c r="BP41" i="13" s="1"/>
  <c r="BP43" i="13" l="1"/>
  <c r="BQ129" i="13"/>
  <c r="BR129" i="13" s="1"/>
  <c r="BO65" i="13"/>
  <c r="BO47" i="13"/>
  <c r="BS129" i="13" l="1"/>
  <c r="BP45" i="13"/>
  <c r="BP44" i="13" l="1"/>
  <c r="BP52" i="13"/>
  <c r="B130" i="13" s="1"/>
  <c r="BT129" i="13"/>
  <c r="BU129" i="13" s="1"/>
  <c r="BV129" i="13" s="1"/>
  <c r="BW129" i="13" l="1"/>
  <c r="BX129" i="13" s="1"/>
  <c r="BP53" i="13"/>
  <c r="BP130" i="13" s="1"/>
  <c r="BQ130" i="13" s="1"/>
  <c r="BP46" i="13"/>
  <c r="BQ41" i="13" s="1"/>
  <c r="BP47" i="13" l="1"/>
  <c r="BQ42" i="13"/>
  <c r="BR130" i="13"/>
  <c r="BY129" i="13"/>
  <c r="BZ129" i="13" s="1"/>
  <c r="CA129" i="13" s="1"/>
  <c r="CB129" i="13" s="1"/>
  <c r="CC129" i="13" s="1"/>
  <c r="CD129" i="13" s="1"/>
  <c r="CE129" i="13" s="1"/>
  <c r="CF129" i="13" s="1"/>
  <c r="CG129" i="13" s="1"/>
  <c r="CH129" i="13" s="1"/>
  <c r="CI129" i="13" s="1"/>
  <c r="CJ129" i="13" s="1"/>
  <c r="CK129" i="13" s="1"/>
  <c r="CL129" i="13" s="1"/>
  <c r="CM129" i="13" s="1"/>
  <c r="CN129" i="13" s="1"/>
  <c r="CO129" i="13" s="1"/>
  <c r="CP129" i="13" s="1"/>
  <c r="CQ129" i="13" s="1"/>
  <c r="CR129" i="13" s="1"/>
  <c r="CS129" i="13" s="1"/>
  <c r="CT129" i="13" s="1"/>
  <c r="CU129" i="13" s="1"/>
  <c r="CV129" i="13" s="1"/>
  <c r="CW129" i="13" s="1"/>
  <c r="CX129" i="13" s="1"/>
  <c r="CY129" i="13" s="1"/>
  <c r="CZ129" i="13" s="1"/>
  <c r="DA129" i="13" s="1"/>
  <c r="DB129" i="13" s="1"/>
  <c r="DC129" i="13" s="1"/>
  <c r="DD129" i="13" s="1"/>
  <c r="DE129" i="13" s="1"/>
  <c r="DF129" i="13" s="1"/>
  <c r="DG129" i="13" s="1"/>
  <c r="DH129" i="13" s="1"/>
  <c r="DI129" i="13" s="1"/>
  <c r="DJ129" i="13" s="1"/>
  <c r="DK129" i="13" s="1"/>
  <c r="DL129" i="13" s="1"/>
  <c r="DM129" i="13" s="1"/>
  <c r="DN129" i="13" s="1"/>
  <c r="DO129" i="13" s="1"/>
  <c r="DP129" i="13" s="1"/>
  <c r="DQ129" i="13" s="1"/>
  <c r="DR129" i="13" s="1"/>
  <c r="DS129" i="13" s="1"/>
  <c r="DT129" i="13" s="1"/>
  <c r="DU129" i="13" s="1"/>
  <c r="DV129" i="13" s="1"/>
  <c r="DW129" i="13" s="1"/>
  <c r="DX129" i="13" s="1"/>
  <c r="DY129" i="13" s="1"/>
  <c r="DZ129" i="13" s="1"/>
  <c r="EA129" i="13" s="1"/>
  <c r="EB129" i="13" s="1"/>
  <c r="EC129" i="13" s="1"/>
  <c r="ED129" i="13" s="1"/>
  <c r="EE129" i="13" s="1"/>
  <c r="EF129" i="13" s="1"/>
  <c r="EG129" i="13" s="1"/>
  <c r="EH129" i="13" s="1"/>
  <c r="EI129" i="13" s="1"/>
  <c r="EJ129" i="13" s="1"/>
  <c r="EK129" i="13" s="1"/>
  <c r="EL129" i="13" s="1"/>
  <c r="EM129" i="13" s="1"/>
  <c r="EN129" i="13" s="1"/>
  <c r="EO129" i="13" s="1"/>
  <c r="EP129" i="13" s="1"/>
  <c r="EQ129" i="13" s="1"/>
  <c r="ER129" i="13" s="1"/>
  <c r="ES129" i="13" s="1"/>
  <c r="ET129" i="13" s="1"/>
  <c r="EU129" i="13" s="1"/>
  <c r="EV129" i="13" s="1"/>
  <c r="EW129" i="13" s="1"/>
  <c r="EX129" i="13" s="1"/>
  <c r="EY129" i="13" s="1"/>
  <c r="EZ129" i="13" s="1"/>
  <c r="FA129" i="13" s="1"/>
  <c r="FB129" i="13" s="1"/>
  <c r="FC129" i="13" s="1"/>
  <c r="FD129" i="13" s="1"/>
  <c r="FE129" i="13" s="1"/>
  <c r="FF129" i="13" s="1"/>
  <c r="FG129" i="13" s="1"/>
  <c r="FH129" i="13" s="1"/>
  <c r="FI129" i="13" s="1"/>
  <c r="FJ129" i="13" s="1"/>
  <c r="FK129" i="13" s="1"/>
  <c r="FL129" i="13" s="1"/>
  <c r="FM129" i="13" s="1"/>
  <c r="FN129" i="13" s="1"/>
  <c r="FO129" i="13" s="1"/>
  <c r="FP129" i="13" s="1"/>
  <c r="FQ129" i="13" s="1"/>
  <c r="FR129" i="13" s="1"/>
  <c r="FS129" i="13" s="1"/>
  <c r="FT129" i="13" s="1"/>
  <c r="FU129" i="13" s="1"/>
  <c r="FV129" i="13" s="1"/>
  <c r="FW129" i="13" s="1"/>
  <c r="FX129" i="13" s="1"/>
  <c r="FY129" i="13" s="1"/>
  <c r="FZ129" i="13" s="1"/>
  <c r="GA129" i="13" s="1"/>
  <c r="GB129" i="13" s="1"/>
  <c r="GC129" i="13" s="1"/>
  <c r="GD129" i="13" s="1"/>
  <c r="GE129" i="13" s="1"/>
  <c r="GF129" i="13" s="1"/>
  <c r="GG129" i="13" s="1"/>
  <c r="GH129" i="13" s="1"/>
  <c r="GI129" i="13" s="1"/>
  <c r="GJ129" i="13" s="1"/>
  <c r="GK129" i="13" s="1"/>
  <c r="GL129" i="13" s="1"/>
  <c r="GM129" i="13" s="1"/>
  <c r="GN129" i="13" s="1"/>
  <c r="GO129" i="13" s="1"/>
  <c r="GP129" i="13" s="1"/>
  <c r="GQ129" i="13" s="1"/>
  <c r="GR129" i="13" s="1"/>
  <c r="GS129" i="13" s="1"/>
  <c r="GT129" i="13" s="1"/>
  <c r="GU129" i="13" s="1"/>
  <c r="GV129" i="13" s="1"/>
  <c r="GW129" i="13" s="1"/>
  <c r="GX129" i="13" s="1"/>
  <c r="GY129" i="13" s="1"/>
  <c r="GZ129" i="13" s="1"/>
  <c r="HA129" i="13" s="1"/>
  <c r="HB129" i="13" s="1"/>
  <c r="HC129" i="13" s="1"/>
  <c r="HD129" i="13" s="1"/>
  <c r="HE129" i="13" s="1"/>
  <c r="HF129" i="13" s="1"/>
  <c r="HG129" i="13" s="1"/>
  <c r="HH129" i="13" s="1"/>
  <c r="HI129" i="13" s="1"/>
  <c r="HJ129" i="13" s="1"/>
  <c r="HK129" i="13" s="1"/>
  <c r="HL129" i="13" s="1"/>
  <c r="HM129" i="13" s="1"/>
  <c r="HN129" i="13" s="1"/>
  <c r="HO129" i="13" s="1"/>
  <c r="HP129" i="13" s="1"/>
  <c r="HQ129" i="13" s="1"/>
  <c r="HR129" i="13" s="1"/>
  <c r="HS129" i="13" s="1"/>
  <c r="HT129" i="13" s="1"/>
  <c r="HU129" i="13" s="1"/>
  <c r="HV129" i="13" s="1"/>
  <c r="HW129" i="13" s="1"/>
  <c r="HX129" i="13" s="1"/>
  <c r="HY129" i="13" s="1"/>
  <c r="HZ129" i="13" s="1"/>
  <c r="IA129" i="13" s="1"/>
  <c r="IB129" i="13" s="1"/>
  <c r="IC129" i="13" s="1"/>
  <c r="ID129" i="13" s="1"/>
  <c r="IE129" i="13" s="1"/>
  <c r="IF129" i="13" s="1"/>
  <c r="IG129" i="13" s="1"/>
  <c r="IH129" i="13" s="1"/>
  <c r="II129" i="13" s="1"/>
  <c r="IJ129" i="13" s="1"/>
  <c r="IK129" i="13" s="1"/>
  <c r="IL129" i="13" s="1"/>
  <c r="IM129" i="13" s="1"/>
  <c r="IN129" i="13" s="1"/>
  <c r="IO129" i="13" s="1"/>
  <c r="IP129" i="13" s="1"/>
  <c r="IQ129" i="13" s="1"/>
  <c r="IR129" i="13" s="1"/>
  <c r="IS129" i="13" s="1"/>
  <c r="IT129" i="13" s="1"/>
  <c r="IU129" i="13" s="1"/>
  <c r="IV129" i="13" s="1"/>
  <c r="C129" i="13" s="1"/>
  <c r="BO62" i="13" s="1"/>
  <c r="BP65" i="13"/>
  <c r="BS130" i="13" l="1"/>
  <c r="BQ43" i="13"/>
  <c r="BT130" i="13" l="1"/>
  <c r="BQ45" i="13"/>
  <c r="BU130" i="13" l="1"/>
  <c r="BV130" i="13" s="1"/>
  <c r="BW130" i="13" s="1"/>
  <c r="BQ44" i="13"/>
  <c r="BQ52" i="13"/>
  <c r="B131" i="13" s="1"/>
  <c r="BX130" i="13" l="1"/>
  <c r="BY130" i="13" s="1"/>
  <c r="BZ130" i="13" s="1"/>
  <c r="BQ53" i="13"/>
  <c r="BQ131" i="13" s="1"/>
  <c r="BQ46" i="13"/>
  <c r="BR41" i="13" s="1"/>
  <c r="CA130" i="13" l="1"/>
  <c r="CB130" i="13" s="1"/>
  <c r="CC130" i="13" s="1"/>
  <c r="CD130" i="13" s="1"/>
  <c r="BR131" i="13"/>
  <c r="BQ47" i="13"/>
  <c r="BQ65" i="13"/>
  <c r="CE130" i="13" l="1"/>
  <c r="CF130" i="13" s="1"/>
  <c r="CG130" i="13" s="1"/>
  <c r="CH130" i="13" s="1"/>
  <c r="CI130" i="13" s="1"/>
  <c r="CJ130" i="13" s="1"/>
  <c r="CK130" i="13" s="1"/>
  <c r="CL130" i="13" s="1"/>
  <c r="CM130" i="13" s="1"/>
  <c r="CN130" i="13" s="1"/>
  <c r="CO130" i="13" s="1"/>
  <c r="CP130" i="13" s="1"/>
  <c r="CQ130" i="13" s="1"/>
  <c r="CR130" i="13" s="1"/>
  <c r="CS130" i="13" s="1"/>
  <c r="CT130" i="13" s="1"/>
  <c r="CU130" i="13" s="1"/>
  <c r="CV130" i="13" s="1"/>
  <c r="CW130" i="13" s="1"/>
  <c r="CX130" i="13" s="1"/>
  <c r="CY130" i="13" s="1"/>
  <c r="CZ130" i="13" s="1"/>
  <c r="DA130" i="13" s="1"/>
  <c r="DB130" i="13" s="1"/>
  <c r="DC130" i="13" s="1"/>
  <c r="DD130" i="13" s="1"/>
  <c r="DE130" i="13" s="1"/>
  <c r="DF130" i="13" s="1"/>
  <c r="DG130" i="13" s="1"/>
  <c r="DH130" i="13" s="1"/>
  <c r="DI130" i="13" s="1"/>
  <c r="DJ130" i="13" s="1"/>
  <c r="DK130" i="13" s="1"/>
  <c r="DL130" i="13" s="1"/>
  <c r="DM130" i="13" s="1"/>
  <c r="DN130" i="13" s="1"/>
  <c r="DO130" i="13" s="1"/>
  <c r="DP130" i="13" s="1"/>
  <c r="DQ130" i="13" s="1"/>
  <c r="DR130" i="13" s="1"/>
  <c r="DS130" i="13" s="1"/>
  <c r="DT130" i="13" s="1"/>
  <c r="DU130" i="13" s="1"/>
  <c r="DV130" i="13" s="1"/>
  <c r="DW130" i="13" s="1"/>
  <c r="DX130" i="13" s="1"/>
  <c r="DY130" i="13" s="1"/>
  <c r="DZ130" i="13" s="1"/>
  <c r="EA130" i="13" s="1"/>
  <c r="EB130" i="13" s="1"/>
  <c r="EC130" i="13" s="1"/>
  <c r="ED130" i="13" s="1"/>
  <c r="EE130" i="13" s="1"/>
  <c r="EF130" i="13" s="1"/>
  <c r="EG130" i="13" s="1"/>
  <c r="EH130" i="13" s="1"/>
  <c r="EI130" i="13" s="1"/>
  <c r="EJ130" i="13" s="1"/>
  <c r="EK130" i="13" s="1"/>
  <c r="EL130" i="13" s="1"/>
  <c r="EM130" i="13" s="1"/>
  <c r="EN130" i="13" s="1"/>
  <c r="EO130" i="13" s="1"/>
  <c r="EP130" i="13" s="1"/>
  <c r="EQ130" i="13" s="1"/>
  <c r="ER130" i="13" s="1"/>
  <c r="ES130" i="13" s="1"/>
  <c r="ET130" i="13" s="1"/>
  <c r="EU130" i="13" s="1"/>
  <c r="EV130" i="13" s="1"/>
  <c r="EW130" i="13" s="1"/>
  <c r="EX130" i="13" s="1"/>
  <c r="EY130" i="13" s="1"/>
  <c r="EZ130" i="13" s="1"/>
  <c r="FA130" i="13" s="1"/>
  <c r="FB130" i="13" s="1"/>
  <c r="FC130" i="13" s="1"/>
  <c r="FD130" i="13" s="1"/>
  <c r="FE130" i="13" s="1"/>
  <c r="FF130" i="13" s="1"/>
  <c r="FG130" i="13" s="1"/>
  <c r="FH130" i="13" s="1"/>
  <c r="FI130" i="13" s="1"/>
  <c r="FJ130" i="13" s="1"/>
  <c r="FK130" i="13" s="1"/>
  <c r="FL130" i="13" s="1"/>
  <c r="FM130" i="13" s="1"/>
  <c r="FN130" i="13" s="1"/>
  <c r="FO130" i="13" s="1"/>
  <c r="FP130" i="13" s="1"/>
  <c r="FQ130" i="13" s="1"/>
  <c r="FR130" i="13" s="1"/>
  <c r="FS130" i="13" s="1"/>
  <c r="FT130" i="13" s="1"/>
  <c r="FU130" i="13" s="1"/>
  <c r="FV130" i="13" s="1"/>
  <c r="FW130" i="13" s="1"/>
  <c r="FX130" i="13" s="1"/>
  <c r="FY130" i="13" s="1"/>
  <c r="FZ130" i="13" s="1"/>
  <c r="GA130" i="13" s="1"/>
  <c r="GB130" i="13" s="1"/>
  <c r="GC130" i="13" s="1"/>
  <c r="GD130" i="13" s="1"/>
  <c r="GE130" i="13" s="1"/>
  <c r="GF130" i="13" s="1"/>
  <c r="GG130" i="13" s="1"/>
  <c r="GH130" i="13" s="1"/>
  <c r="GI130" i="13" s="1"/>
  <c r="GJ130" i="13" s="1"/>
  <c r="GK130" i="13" s="1"/>
  <c r="GL130" i="13" s="1"/>
  <c r="GM130" i="13" s="1"/>
  <c r="GN130" i="13" s="1"/>
  <c r="GO130" i="13" s="1"/>
  <c r="GP130" i="13" s="1"/>
  <c r="GQ130" i="13" s="1"/>
  <c r="GR130" i="13" s="1"/>
  <c r="GS130" i="13" s="1"/>
  <c r="GT130" i="13" s="1"/>
  <c r="GU130" i="13" s="1"/>
  <c r="GV130" i="13" s="1"/>
  <c r="GW130" i="13" s="1"/>
  <c r="GX130" i="13" s="1"/>
  <c r="GY130" i="13" s="1"/>
  <c r="GZ130" i="13" s="1"/>
  <c r="HA130" i="13" s="1"/>
  <c r="HB130" i="13" s="1"/>
  <c r="HC130" i="13" s="1"/>
  <c r="HD130" i="13" s="1"/>
  <c r="HE130" i="13" s="1"/>
  <c r="HF130" i="13" s="1"/>
  <c r="HG130" i="13" s="1"/>
  <c r="HH130" i="13" s="1"/>
  <c r="HI130" i="13" s="1"/>
  <c r="HJ130" i="13" s="1"/>
  <c r="HK130" i="13" s="1"/>
  <c r="HL130" i="13" s="1"/>
  <c r="HM130" i="13" s="1"/>
  <c r="HN130" i="13" s="1"/>
  <c r="HO130" i="13" s="1"/>
  <c r="HP130" i="13" s="1"/>
  <c r="HQ130" i="13" s="1"/>
  <c r="HR130" i="13" s="1"/>
  <c r="HS130" i="13" s="1"/>
  <c r="HT130" i="13" s="1"/>
  <c r="HU130" i="13" s="1"/>
  <c r="HV130" i="13" s="1"/>
  <c r="HW130" i="13" s="1"/>
  <c r="HX130" i="13" s="1"/>
  <c r="HY130" i="13" s="1"/>
  <c r="HZ130" i="13" s="1"/>
  <c r="IA130" i="13" s="1"/>
  <c r="IB130" i="13" s="1"/>
  <c r="IC130" i="13" s="1"/>
  <c r="ID130" i="13" s="1"/>
  <c r="IE130" i="13" s="1"/>
  <c r="IF130" i="13" s="1"/>
  <c r="IG130" i="13" s="1"/>
  <c r="IH130" i="13" s="1"/>
  <c r="II130" i="13" s="1"/>
  <c r="IJ130" i="13" s="1"/>
  <c r="IK130" i="13" s="1"/>
  <c r="IL130" i="13" s="1"/>
  <c r="IM130" i="13" s="1"/>
  <c r="IN130" i="13" s="1"/>
  <c r="IO130" i="13" s="1"/>
  <c r="IP130" i="13" s="1"/>
  <c r="IQ130" i="13" s="1"/>
  <c r="IR130" i="13" s="1"/>
  <c r="IS130" i="13" s="1"/>
  <c r="IT130" i="13" s="1"/>
  <c r="IU130" i="13" s="1"/>
  <c r="IV130" i="13" s="1"/>
  <c r="BR42" i="13"/>
  <c r="BS131" i="13"/>
  <c r="C130" i="13" l="1"/>
  <c r="BP62" i="13" s="1"/>
  <c r="BR43" i="13"/>
  <c r="BT131" i="13"/>
  <c r="BU131" i="13" s="1"/>
  <c r="BV131" i="13" l="1"/>
  <c r="BR45" i="13"/>
  <c r="BR44" i="13" l="1"/>
  <c r="BR52" i="13"/>
  <c r="B132" i="13" s="1"/>
  <c r="BW131" i="13"/>
  <c r="BX131" i="13" l="1"/>
  <c r="BY131" i="13" s="1"/>
  <c r="BZ131" i="13" s="1"/>
  <c r="CA131" i="13" s="1"/>
  <c r="CB131" i="13" s="1"/>
  <c r="CC131" i="13" s="1"/>
  <c r="CD131" i="13" s="1"/>
  <c r="CE131" i="13" s="1"/>
  <c r="CF131" i="13" s="1"/>
  <c r="CG131" i="13" s="1"/>
  <c r="CH131" i="13" s="1"/>
  <c r="CI131" i="13" s="1"/>
  <c r="CJ131" i="13" s="1"/>
  <c r="CK131" i="13" s="1"/>
  <c r="CL131" i="13" s="1"/>
  <c r="CM131" i="13" s="1"/>
  <c r="CN131" i="13" s="1"/>
  <c r="CO131" i="13" s="1"/>
  <c r="CP131" i="13" s="1"/>
  <c r="CQ131" i="13" s="1"/>
  <c r="CR131" i="13" s="1"/>
  <c r="CS131" i="13" s="1"/>
  <c r="CT131" i="13" s="1"/>
  <c r="CU131" i="13" s="1"/>
  <c r="CV131" i="13" s="1"/>
  <c r="CW131" i="13" s="1"/>
  <c r="CX131" i="13" s="1"/>
  <c r="CY131" i="13" s="1"/>
  <c r="CZ131" i="13" s="1"/>
  <c r="DA131" i="13" s="1"/>
  <c r="DB131" i="13" s="1"/>
  <c r="DC131" i="13" s="1"/>
  <c r="DD131" i="13" s="1"/>
  <c r="DE131" i="13" s="1"/>
  <c r="DF131" i="13" s="1"/>
  <c r="DG131" i="13" s="1"/>
  <c r="DH131" i="13" s="1"/>
  <c r="DI131" i="13" s="1"/>
  <c r="DJ131" i="13" s="1"/>
  <c r="DK131" i="13" s="1"/>
  <c r="DL131" i="13" s="1"/>
  <c r="DM131" i="13" s="1"/>
  <c r="DN131" i="13" s="1"/>
  <c r="DO131" i="13" s="1"/>
  <c r="DP131" i="13" s="1"/>
  <c r="DQ131" i="13" s="1"/>
  <c r="DR131" i="13" s="1"/>
  <c r="DS131" i="13" s="1"/>
  <c r="DT131" i="13" s="1"/>
  <c r="DU131" i="13" s="1"/>
  <c r="DV131" i="13" s="1"/>
  <c r="DW131" i="13" s="1"/>
  <c r="DX131" i="13" s="1"/>
  <c r="DY131" i="13" s="1"/>
  <c r="DZ131" i="13" s="1"/>
  <c r="EA131" i="13" s="1"/>
  <c r="EB131" i="13" s="1"/>
  <c r="EC131" i="13" s="1"/>
  <c r="ED131" i="13" s="1"/>
  <c r="EE131" i="13" s="1"/>
  <c r="EF131" i="13" s="1"/>
  <c r="EG131" i="13" s="1"/>
  <c r="EH131" i="13" s="1"/>
  <c r="EI131" i="13" s="1"/>
  <c r="EJ131" i="13" s="1"/>
  <c r="EK131" i="13" s="1"/>
  <c r="EL131" i="13" s="1"/>
  <c r="EM131" i="13" s="1"/>
  <c r="EN131" i="13" s="1"/>
  <c r="EO131" i="13" s="1"/>
  <c r="EP131" i="13" s="1"/>
  <c r="EQ131" i="13" s="1"/>
  <c r="ER131" i="13" s="1"/>
  <c r="ES131" i="13" s="1"/>
  <c r="ET131" i="13" s="1"/>
  <c r="EU131" i="13" s="1"/>
  <c r="EV131" i="13" s="1"/>
  <c r="EW131" i="13" s="1"/>
  <c r="EX131" i="13" s="1"/>
  <c r="EY131" i="13" s="1"/>
  <c r="EZ131" i="13" s="1"/>
  <c r="FA131" i="13" s="1"/>
  <c r="FB131" i="13" s="1"/>
  <c r="FC131" i="13" s="1"/>
  <c r="FD131" i="13" s="1"/>
  <c r="FE131" i="13" s="1"/>
  <c r="FF131" i="13" s="1"/>
  <c r="FG131" i="13" s="1"/>
  <c r="FH131" i="13" s="1"/>
  <c r="FI131" i="13" s="1"/>
  <c r="FJ131" i="13" s="1"/>
  <c r="FK131" i="13" s="1"/>
  <c r="FL131" i="13" s="1"/>
  <c r="FM131" i="13" s="1"/>
  <c r="FN131" i="13" s="1"/>
  <c r="FO131" i="13" s="1"/>
  <c r="FP131" i="13" s="1"/>
  <c r="FQ131" i="13" s="1"/>
  <c r="FR131" i="13" s="1"/>
  <c r="FS131" i="13" s="1"/>
  <c r="FT131" i="13" s="1"/>
  <c r="FU131" i="13" s="1"/>
  <c r="FV131" i="13" s="1"/>
  <c r="FW131" i="13" s="1"/>
  <c r="FX131" i="13" s="1"/>
  <c r="FY131" i="13" s="1"/>
  <c r="FZ131" i="13" s="1"/>
  <c r="GA131" i="13" s="1"/>
  <c r="GB131" i="13" s="1"/>
  <c r="GC131" i="13" s="1"/>
  <c r="GD131" i="13" s="1"/>
  <c r="GE131" i="13" s="1"/>
  <c r="GF131" i="13" s="1"/>
  <c r="GG131" i="13" s="1"/>
  <c r="GH131" i="13" s="1"/>
  <c r="GI131" i="13" s="1"/>
  <c r="GJ131" i="13" s="1"/>
  <c r="GK131" i="13" s="1"/>
  <c r="GL131" i="13" s="1"/>
  <c r="GM131" i="13" s="1"/>
  <c r="GN131" i="13" s="1"/>
  <c r="GO131" i="13" s="1"/>
  <c r="GP131" i="13" s="1"/>
  <c r="GQ131" i="13" s="1"/>
  <c r="GR131" i="13" s="1"/>
  <c r="GS131" i="13" s="1"/>
  <c r="GT131" i="13" s="1"/>
  <c r="GU131" i="13" s="1"/>
  <c r="GV131" i="13" s="1"/>
  <c r="GW131" i="13" s="1"/>
  <c r="GX131" i="13" s="1"/>
  <c r="GY131" i="13" s="1"/>
  <c r="GZ131" i="13" s="1"/>
  <c r="HA131" i="13" s="1"/>
  <c r="HB131" i="13" s="1"/>
  <c r="HC131" i="13" s="1"/>
  <c r="HD131" i="13" s="1"/>
  <c r="HE131" i="13" s="1"/>
  <c r="HF131" i="13" s="1"/>
  <c r="HG131" i="13" s="1"/>
  <c r="HH131" i="13" s="1"/>
  <c r="HI131" i="13" s="1"/>
  <c r="HJ131" i="13" s="1"/>
  <c r="HK131" i="13" s="1"/>
  <c r="HL131" i="13" s="1"/>
  <c r="HM131" i="13" s="1"/>
  <c r="HN131" i="13" s="1"/>
  <c r="HO131" i="13" s="1"/>
  <c r="HP131" i="13" s="1"/>
  <c r="HQ131" i="13" s="1"/>
  <c r="HR131" i="13" s="1"/>
  <c r="HS131" i="13" s="1"/>
  <c r="HT131" i="13" s="1"/>
  <c r="HU131" i="13" s="1"/>
  <c r="HV131" i="13" s="1"/>
  <c r="HW131" i="13" s="1"/>
  <c r="HX131" i="13" s="1"/>
  <c r="HY131" i="13" s="1"/>
  <c r="HZ131" i="13" s="1"/>
  <c r="IA131" i="13" s="1"/>
  <c r="IB131" i="13" s="1"/>
  <c r="IC131" i="13" s="1"/>
  <c r="ID131" i="13" s="1"/>
  <c r="IE131" i="13" s="1"/>
  <c r="IF131" i="13" s="1"/>
  <c r="IG131" i="13" s="1"/>
  <c r="IH131" i="13" s="1"/>
  <c r="II131" i="13" s="1"/>
  <c r="IJ131" i="13" s="1"/>
  <c r="IK131" i="13" s="1"/>
  <c r="IL131" i="13" s="1"/>
  <c r="IM131" i="13" s="1"/>
  <c r="IN131" i="13" s="1"/>
  <c r="IO131" i="13" s="1"/>
  <c r="IP131" i="13" s="1"/>
  <c r="IQ131" i="13" s="1"/>
  <c r="IR131" i="13" s="1"/>
  <c r="IS131" i="13" s="1"/>
  <c r="IT131" i="13" s="1"/>
  <c r="IU131" i="13" s="1"/>
  <c r="IV131" i="13" s="1"/>
  <c r="BR53" i="13"/>
  <c r="BR132" i="13" s="1"/>
  <c r="BR46" i="13"/>
  <c r="BS41" i="13" s="1"/>
  <c r="BR65" i="13" l="1"/>
  <c r="BR47" i="13"/>
  <c r="BS132" i="13"/>
  <c r="C131" i="13"/>
  <c r="BQ62" i="13" s="1"/>
  <c r="BS42" i="13" l="1"/>
  <c r="BT132" i="13"/>
  <c r="BU132" i="13" l="1"/>
  <c r="BS43" i="13"/>
  <c r="BS45" i="13" l="1"/>
  <c r="BV132" i="13"/>
  <c r="BS44" i="13" l="1"/>
  <c r="BS52" i="13"/>
  <c r="B133" i="13" s="1"/>
  <c r="BW132" i="13"/>
  <c r="BX132" i="13" s="1"/>
  <c r="BS53" i="13" l="1"/>
  <c r="BS133" i="13" s="1"/>
  <c r="BT133" i="13" s="1"/>
  <c r="BT42" i="13" s="1"/>
  <c r="BS46" i="13"/>
  <c r="BT41" i="13" s="1"/>
  <c r="BY132" i="13"/>
  <c r="BZ132" i="13" s="1"/>
  <c r="CA132" i="13" s="1"/>
  <c r="CB132" i="13" s="1"/>
  <c r="CC132" i="13" s="1"/>
  <c r="CD132" i="13" s="1"/>
  <c r="CE132" i="13" s="1"/>
  <c r="CF132" i="13" s="1"/>
  <c r="CG132" i="13" s="1"/>
  <c r="CH132" i="13" s="1"/>
  <c r="CI132" i="13" s="1"/>
  <c r="CJ132" i="13" s="1"/>
  <c r="CK132" i="13" s="1"/>
  <c r="CL132" i="13" s="1"/>
  <c r="CM132" i="13" s="1"/>
  <c r="CN132" i="13" s="1"/>
  <c r="CO132" i="13" s="1"/>
  <c r="CP132" i="13" s="1"/>
  <c r="CQ132" i="13" s="1"/>
  <c r="CR132" i="13" s="1"/>
  <c r="CS132" i="13" s="1"/>
  <c r="CT132" i="13" s="1"/>
  <c r="CU132" i="13" s="1"/>
  <c r="CV132" i="13" s="1"/>
  <c r="CW132" i="13" s="1"/>
  <c r="CX132" i="13" s="1"/>
  <c r="CY132" i="13" s="1"/>
  <c r="CZ132" i="13" s="1"/>
  <c r="DA132" i="13" s="1"/>
  <c r="DB132" i="13" s="1"/>
  <c r="DC132" i="13" s="1"/>
  <c r="DD132" i="13" s="1"/>
  <c r="DE132" i="13" s="1"/>
  <c r="DF132" i="13" s="1"/>
  <c r="DG132" i="13" s="1"/>
  <c r="DH132" i="13" s="1"/>
  <c r="DI132" i="13" s="1"/>
  <c r="DJ132" i="13" s="1"/>
  <c r="DK132" i="13" s="1"/>
  <c r="DL132" i="13" s="1"/>
  <c r="DM132" i="13" s="1"/>
  <c r="DN132" i="13" s="1"/>
  <c r="DO132" i="13" s="1"/>
  <c r="DP132" i="13" s="1"/>
  <c r="DQ132" i="13" s="1"/>
  <c r="DR132" i="13" s="1"/>
  <c r="DS132" i="13" s="1"/>
  <c r="DT132" i="13" s="1"/>
  <c r="DU132" i="13" s="1"/>
  <c r="DV132" i="13" s="1"/>
  <c r="DW132" i="13" s="1"/>
  <c r="DX132" i="13" s="1"/>
  <c r="DY132" i="13" s="1"/>
  <c r="DZ132" i="13" s="1"/>
  <c r="EA132" i="13" s="1"/>
  <c r="EB132" i="13" s="1"/>
  <c r="EC132" i="13" s="1"/>
  <c r="ED132" i="13" s="1"/>
  <c r="EE132" i="13" s="1"/>
  <c r="EF132" i="13" s="1"/>
  <c r="EG132" i="13" s="1"/>
  <c r="EH132" i="13" s="1"/>
  <c r="EI132" i="13" s="1"/>
  <c r="EJ132" i="13" s="1"/>
  <c r="EK132" i="13" s="1"/>
  <c r="EL132" i="13" s="1"/>
  <c r="EM132" i="13" s="1"/>
  <c r="EN132" i="13" s="1"/>
  <c r="EO132" i="13" s="1"/>
  <c r="EP132" i="13" s="1"/>
  <c r="EQ132" i="13" s="1"/>
  <c r="ER132" i="13" s="1"/>
  <c r="ES132" i="13" s="1"/>
  <c r="ET132" i="13" s="1"/>
  <c r="EU132" i="13" s="1"/>
  <c r="EV132" i="13" s="1"/>
  <c r="EW132" i="13" s="1"/>
  <c r="EX132" i="13" s="1"/>
  <c r="EY132" i="13" s="1"/>
  <c r="EZ132" i="13" s="1"/>
  <c r="FA132" i="13" s="1"/>
  <c r="FB132" i="13" s="1"/>
  <c r="FC132" i="13" s="1"/>
  <c r="FD132" i="13" s="1"/>
  <c r="FE132" i="13" s="1"/>
  <c r="FF132" i="13" s="1"/>
  <c r="FG132" i="13" s="1"/>
  <c r="FH132" i="13" s="1"/>
  <c r="FI132" i="13" s="1"/>
  <c r="FJ132" i="13" s="1"/>
  <c r="FK132" i="13" s="1"/>
  <c r="FL132" i="13" s="1"/>
  <c r="FM132" i="13" s="1"/>
  <c r="FN132" i="13" s="1"/>
  <c r="FO132" i="13" s="1"/>
  <c r="FP132" i="13" s="1"/>
  <c r="FQ132" i="13" s="1"/>
  <c r="FR132" i="13" s="1"/>
  <c r="FS132" i="13" s="1"/>
  <c r="FT132" i="13" s="1"/>
  <c r="FU132" i="13" s="1"/>
  <c r="FV132" i="13" s="1"/>
  <c r="FW132" i="13" s="1"/>
  <c r="FX132" i="13" s="1"/>
  <c r="FY132" i="13" s="1"/>
  <c r="FZ132" i="13" s="1"/>
  <c r="GA132" i="13" s="1"/>
  <c r="GB132" i="13" s="1"/>
  <c r="GC132" i="13" s="1"/>
  <c r="GD132" i="13" s="1"/>
  <c r="GE132" i="13" s="1"/>
  <c r="GF132" i="13" s="1"/>
  <c r="GG132" i="13" s="1"/>
  <c r="GH132" i="13" s="1"/>
  <c r="GI132" i="13" s="1"/>
  <c r="GJ132" i="13" s="1"/>
  <c r="GK132" i="13" s="1"/>
  <c r="GL132" i="13" s="1"/>
  <c r="GM132" i="13" s="1"/>
  <c r="GN132" i="13" s="1"/>
  <c r="GO132" i="13" s="1"/>
  <c r="GP132" i="13" s="1"/>
  <c r="GQ132" i="13" s="1"/>
  <c r="GR132" i="13" s="1"/>
  <c r="GS132" i="13" s="1"/>
  <c r="GT132" i="13" s="1"/>
  <c r="GU132" i="13" s="1"/>
  <c r="GV132" i="13" s="1"/>
  <c r="GW132" i="13" s="1"/>
  <c r="GX132" i="13" s="1"/>
  <c r="GY132" i="13" s="1"/>
  <c r="GZ132" i="13" s="1"/>
  <c r="HA132" i="13" s="1"/>
  <c r="HB132" i="13" s="1"/>
  <c r="HC132" i="13" s="1"/>
  <c r="HD132" i="13" s="1"/>
  <c r="HE132" i="13" s="1"/>
  <c r="HF132" i="13" s="1"/>
  <c r="HG132" i="13" s="1"/>
  <c r="HH132" i="13" s="1"/>
  <c r="HI132" i="13" s="1"/>
  <c r="HJ132" i="13" s="1"/>
  <c r="HK132" i="13" s="1"/>
  <c r="HL132" i="13" s="1"/>
  <c r="HM132" i="13" s="1"/>
  <c r="HN132" i="13" s="1"/>
  <c r="HO132" i="13" s="1"/>
  <c r="HP132" i="13" s="1"/>
  <c r="HQ132" i="13" s="1"/>
  <c r="HR132" i="13" s="1"/>
  <c r="HS132" i="13" s="1"/>
  <c r="HT132" i="13" s="1"/>
  <c r="HU132" i="13" s="1"/>
  <c r="HV132" i="13" s="1"/>
  <c r="HW132" i="13" s="1"/>
  <c r="HX132" i="13" s="1"/>
  <c r="HY132" i="13" s="1"/>
  <c r="HZ132" i="13" s="1"/>
  <c r="IA132" i="13" s="1"/>
  <c r="IB132" i="13" s="1"/>
  <c r="IC132" i="13" s="1"/>
  <c r="ID132" i="13" s="1"/>
  <c r="IE132" i="13" s="1"/>
  <c r="IF132" i="13" s="1"/>
  <c r="IG132" i="13" s="1"/>
  <c r="IH132" i="13" s="1"/>
  <c r="II132" i="13" s="1"/>
  <c r="IJ132" i="13" s="1"/>
  <c r="IK132" i="13" s="1"/>
  <c r="IL132" i="13" s="1"/>
  <c r="IM132" i="13" s="1"/>
  <c r="IN132" i="13" s="1"/>
  <c r="IO132" i="13" s="1"/>
  <c r="IP132" i="13" s="1"/>
  <c r="IQ132" i="13" s="1"/>
  <c r="IR132" i="13" s="1"/>
  <c r="IS132" i="13" s="1"/>
  <c r="IT132" i="13" s="1"/>
  <c r="IU132" i="13" s="1"/>
  <c r="IV132" i="13" s="1"/>
  <c r="C132" i="13" s="1"/>
  <c r="BR62" i="13" s="1"/>
  <c r="BU133" i="13" l="1"/>
  <c r="BV133" i="13" s="1"/>
  <c r="BW133" i="13" s="1"/>
  <c r="BS47" i="13"/>
  <c r="BS65" i="13"/>
  <c r="BT43" i="13"/>
  <c r="BT45" i="13" l="1"/>
  <c r="BX133" i="13"/>
  <c r="BT44" i="13" l="1"/>
  <c r="BT52" i="13"/>
  <c r="B134" i="13" s="1"/>
  <c r="BY133" i="13"/>
  <c r="BZ133" i="13" s="1"/>
  <c r="BT53" i="13" l="1"/>
  <c r="BT134" i="13" s="1"/>
  <c r="BT46" i="13"/>
  <c r="BU41" i="13" s="1"/>
  <c r="CA133" i="13"/>
  <c r="CB133" i="13" s="1"/>
  <c r="CC133" i="13" l="1"/>
  <c r="CD133" i="13" s="1"/>
  <c r="CE133" i="13" s="1"/>
  <c r="CF133" i="13" s="1"/>
  <c r="CG133" i="13" s="1"/>
  <c r="CH133" i="13" s="1"/>
  <c r="CI133" i="13" s="1"/>
  <c r="CJ133" i="13" s="1"/>
  <c r="CK133" i="13" s="1"/>
  <c r="CL133" i="13" s="1"/>
  <c r="CM133" i="13" s="1"/>
  <c r="CN133" i="13" s="1"/>
  <c r="CO133" i="13" s="1"/>
  <c r="CP133" i="13" s="1"/>
  <c r="CQ133" i="13" s="1"/>
  <c r="CR133" i="13" s="1"/>
  <c r="CS133" i="13" s="1"/>
  <c r="CT133" i="13" s="1"/>
  <c r="CU133" i="13" s="1"/>
  <c r="CV133" i="13" s="1"/>
  <c r="CW133" i="13" s="1"/>
  <c r="CX133" i="13" s="1"/>
  <c r="CY133" i="13" s="1"/>
  <c r="CZ133" i="13" s="1"/>
  <c r="DA133" i="13" s="1"/>
  <c r="DB133" i="13" s="1"/>
  <c r="DC133" i="13" s="1"/>
  <c r="DD133" i="13" s="1"/>
  <c r="DE133" i="13" s="1"/>
  <c r="DF133" i="13" s="1"/>
  <c r="DG133" i="13" s="1"/>
  <c r="DH133" i="13" s="1"/>
  <c r="DI133" i="13" s="1"/>
  <c r="DJ133" i="13" s="1"/>
  <c r="DK133" i="13" s="1"/>
  <c r="DL133" i="13" s="1"/>
  <c r="DM133" i="13" s="1"/>
  <c r="DN133" i="13" s="1"/>
  <c r="DO133" i="13" s="1"/>
  <c r="DP133" i="13" s="1"/>
  <c r="DQ133" i="13" s="1"/>
  <c r="DR133" i="13" s="1"/>
  <c r="DS133" i="13" s="1"/>
  <c r="DT133" i="13" s="1"/>
  <c r="DU133" i="13" s="1"/>
  <c r="DV133" i="13" s="1"/>
  <c r="DW133" i="13" s="1"/>
  <c r="DX133" i="13" s="1"/>
  <c r="DY133" i="13" s="1"/>
  <c r="DZ133" i="13" s="1"/>
  <c r="EA133" i="13" s="1"/>
  <c r="EB133" i="13" s="1"/>
  <c r="EC133" i="13" s="1"/>
  <c r="ED133" i="13" s="1"/>
  <c r="EE133" i="13" s="1"/>
  <c r="EF133" i="13" s="1"/>
  <c r="EG133" i="13" s="1"/>
  <c r="EH133" i="13" s="1"/>
  <c r="EI133" i="13" s="1"/>
  <c r="EJ133" i="13" s="1"/>
  <c r="EK133" i="13" s="1"/>
  <c r="EL133" i="13" s="1"/>
  <c r="EM133" i="13" s="1"/>
  <c r="EN133" i="13" s="1"/>
  <c r="EO133" i="13" s="1"/>
  <c r="EP133" i="13" s="1"/>
  <c r="EQ133" i="13" s="1"/>
  <c r="ER133" i="13" s="1"/>
  <c r="ES133" i="13" s="1"/>
  <c r="ET133" i="13" s="1"/>
  <c r="EU133" i="13" s="1"/>
  <c r="EV133" i="13" s="1"/>
  <c r="EW133" i="13" s="1"/>
  <c r="EX133" i="13" s="1"/>
  <c r="EY133" i="13" s="1"/>
  <c r="EZ133" i="13" s="1"/>
  <c r="FA133" i="13" s="1"/>
  <c r="FB133" i="13" s="1"/>
  <c r="FC133" i="13" s="1"/>
  <c r="FD133" i="13" s="1"/>
  <c r="FE133" i="13" s="1"/>
  <c r="FF133" i="13" s="1"/>
  <c r="FG133" i="13" s="1"/>
  <c r="FH133" i="13" s="1"/>
  <c r="FI133" i="13" s="1"/>
  <c r="FJ133" i="13" s="1"/>
  <c r="FK133" i="13" s="1"/>
  <c r="FL133" i="13" s="1"/>
  <c r="FM133" i="13" s="1"/>
  <c r="FN133" i="13" s="1"/>
  <c r="FO133" i="13" s="1"/>
  <c r="FP133" i="13" s="1"/>
  <c r="FQ133" i="13" s="1"/>
  <c r="FR133" i="13" s="1"/>
  <c r="FS133" i="13" s="1"/>
  <c r="FT133" i="13" s="1"/>
  <c r="FU133" i="13" s="1"/>
  <c r="FV133" i="13" s="1"/>
  <c r="FW133" i="13" s="1"/>
  <c r="FX133" i="13" s="1"/>
  <c r="FY133" i="13" s="1"/>
  <c r="FZ133" i="13" s="1"/>
  <c r="GA133" i="13" s="1"/>
  <c r="GB133" i="13" s="1"/>
  <c r="GC133" i="13" s="1"/>
  <c r="GD133" i="13" s="1"/>
  <c r="GE133" i="13" s="1"/>
  <c r="GF133" i="13" s="1"/>
  <c r="GG133" i="13" s="1"/>
  <c r="GH133" i="13" s="1"/>
  <c r="GI133" i="13" s="1"/>
  <c r="GJ133" i="13" s="1"/>
  <c r="GK133" i="13" s="1"/>
  <c r="GL133" i="13" s="1"/>
  <c r="GM133" i="13" s="1"/>
  <c r="GN133" i="13" s="1"/>
  <c r="GO133" i="13" s="1"/>
  <c r="GP133" i="13" s="1"/>
  <c r="GQ133" i="13" s="1"/>
  <c r="GR133" i="13" s="1"/>
  <c r="GS133" i="13" s="1"/>
  <c r="GT133" i="13" s="1"/>
  <c r="GU133" i="13" s="1"/>
  <c r="GV133" i="13" s="1"/>
  <c r="GW133" i="13" s="1"/>
  <c r="GX133" i="13" s="1"/>
  <c r="GY133" i="13" s="1"/>
  <c r="GZ133" i="13" s="1"/>
  <c r="HA133" i="13" s="1"/>
  <c r="HB133" i="13" s="1"/>
  <c r="HC133" i="13" s="1"/>
  <c r="HD133" i="13" s="1"/>
  <c r="HE133" i="13" s="1"/>
  <c r="HF133" i="13" s="1"/>
  <c r="HG133" i="13" s="1"/>
  <c r="HH133" i="13" s="1"/>
  <c r="HI133" i="13" s="1"/>
  <c r="HJ133" i="13" s="1"/>
  <c r="HK133" i="13" s="1"/>
  <c r="HL133" i="13" s="1"/>
  <c r="HM133" i="13" s="1"/>
  <c r="HN133" i="13" s="1"/>
  <c r="HO133" i="13" s="1"/>
  <c r="HP133" i="13" s="1"/>
  <c r="HQ133" i="13" s="1"/>
  <c r="HR133" i="13" s="1"/>
  <c r="HS133" i="13" s="1"/>
  <c r="HT133" i="13" s="1"/>
  <c r="HU133" i="13" s="1"/>
  <c r="HV133" i="13" s="1"/>
  <c r="HW133" i="13" s="1"/>
  <c r="HX133" i="13" s="1"/>
  <c r="HY133" i="13" s="1"/>
  <c r="HZ133" i="13" s="1"/>
  <c r="IA133" i="13" s="1"/>
  <c r="IB133" i="13" s="1"/>
  <c r="IC133" i="13" s="1"/>
  <c r="ID133" i="13" s="1"/>
  <c r="IE133" i="13" s="1"/>
  <c r="IF133" i="13" s="1"/>
  <c r="IG133" i="13" s="1"/>
  <c r="IH133" i="13" s="1"/>
  <c r="II133" i="13" s="1"/>
  <c r="IJ133" i="13" s="1"/>
  <c r="IK133" i="13" s="1"/>
  <c r="IL133" i="13" s="1"/>
  <c r="IM133" i="13" s="1"/>
  <c r="IN133" i="13" s="1"/>
  <c r="IO133" i="13" s="1"/>
  <c r="IP133" i="13" s="1"/>
  <c r="IQ133" i="13" s="1"/>
  <c r="IR133" i="13" s="1"/>
  <c r="IS133" i="13" s="1"/>
  <c r="IT133" i="13" s="1"/>
  <c r="IU133" i="13" s="1"/>
  <c r="IV133" i="13" s="1"/>
  <c r="C133" i="13" s="1"/>
  <c r="BS62" i="13" s="1"/>
  <c r="BT47" i="13"/>
  <c r="BU134" i="13"/>
  <c r="BT65" i="13"/>
  <c r="BV134" i="13" l="1"/>
  <c r="BU42" i="13"/>
  <c r="BW134" i="13" l="1"/>
  <c r="BU43" i="13"/>
  <c r="BU45" i="13" l="1"/>
  <c r="BX134" i="13"/>
  <c r="BY134" i="13" l="1"/>
  <c r="BU44" i="13"/>
  <c r="BU52" i="13"/>
  <c r="B135" i="13" s="1"/>
  <c r="BZ134" i="13" l="1"/>
  <c r="CA134" i="13" s="1"/>
  <c r="CB134" i="13" s="1"/>
  <c r="CC134" i="13" s="1"/>
  <c r="CD134" i="13" s="1"/>
  <c r="CE134" i="13" s="1"/>
  <c r="CF134" i="13" s="1"/>
  <c r="CG134" i="13" s="1"/>
  <c r="CH134" i="13" s="1"/>
  <c r="CI134" i="13" s="1"/>
  <c r="CJ134" i="13" s="1"/>
  <c r="CK134" i="13" s="1"/>
  <c r="CL134" i="13" s="1"/>
  <c r="CM134" i="13" s="1"/>
  <c r="CN134" i="13" s="1"/>
  <c r="CO134" i="13" s="1"/>
  <c r="CP134" i="13" s="1"/>
  <c r="CQ134" i="13" s="1"/>
  <c r="CR134" i="13" s="1"/>
  <c r="CS134" i="13" s="1"/>
  <c r="CT134" i="13" s="1"/>
  <c r="CU134" i="13" s="1"/>
  <c r="CV134" i="13" s="1"/>
  <c r="CW134" i="13" s="1"/>
  <c r="CX134" i="13" s="1"/>
  <c r="CY134" i="13" s="1"/>
  <c r="CZ134" i="13" s="1"/>
  <c r="DA134" i="13" s="1"/>
  <c r="DB134" i="13" s="1"/>
  <c r="DC134" i="13" s="1"/>
  <c r="DD134" i="13" s="1"/>
  <c r="DE134" i="13" s="1"/>
  <c r="DF134" i="13" s="1"/>
  <c r="DG134" i="13" s="1"/>
  <c r="DH134" i="13" s="1"/>
  <c r="DI134" i="13" s="1"/>
  <c r="DJ134" i="13" s="1"/>
  <c r="DK134" i="13" s="1"/>
  <c r="DL134" i="13" s="1"/>
  <c r="DM134" i="13" s="1"/>
  <c r="DN134" i="13" s="1"/>
  <c r="DO134" i="13" s="1"/>
  <c r="DP134" i="13" s="1"/>
  <c r="DQ134" i="13" s="1"/>
  <c r="DR134" i="13" s="1"/>
  <c r="DS134" i="13" s="1"/>
  <c r="DT134" i="13" s="1"/>
  <c r="DU134" i="13" s="1"/>
  <c r="DV134" i="13" s="1"/>
  <c r="DW134" i="13" s="1"/>
  <c r="DX134" i="13" s="1"/>
  <c r="DY134" i="13" s="1"/>
  <c r="DZ134" i="13" s="1"/>
  <c r="EA134" i="13" s="1"/>
  <c r="EB134" i="13" s="1"/>
  <c r="EC134" i="13" s="1"/>
  <c r="ED134" i="13" s="1"/>
  <c r="EE134" i="13" s="1"/>
  <c r="EF134" i="13" s="1"/>
  <c r="EG134" i="13" s="1"/>
  <c r="EH134" i="13" s="1"/>
  <c r="EI134" i="13" s="1"/>
  <c r="EJ134" i="13" s="1"/>
  <c r="EK134" i="13" s="1"/>
  <c r="EL134" i="13" s="1"/>
  <c r="EM134" i="13" s="1"/>
  <c r="EN134" i="13" s="1"/>
  <c r="EO134" i="13" s="1"/>
  <c r="EP134" i="13" s="1"/>
  <c r="EQ134" i="13" s="1"/>
  <c r="ER134" i="13" s="1"/>
  <c r="ES134" i="13" s="1"/>
  <c r="ET134" i="13" s="1"/>
  <c r="EU134" i="13" s="1"/>
  <c r="EV134" i="13" s="1"/>
  <c r="EW134" i="13" s="1"/>
  <c r="EX134" i="13" s="1"/>
  <c r="EY134" i="13" s="1"/>
  <c r="EZ134" i="13" s="1"/>
  <c r="FA134" i="13" s="1"/>
  <c r="FB134" i="13" s="1"/>
  <c r="FC134" i="13" s="1"/>
  <c r="FD134" i="13" s="1"/>
  <c r="FE134" i="13" s="1"/>
  <c r="FF134" i="13" s="1"/>
  <c r="FG134" i="13" s="1"/>
  <c r="FH134" i="13" s="1"/>
  <c r="FI134" i="13" s="1"/>
  <c r="FJ134" i="13" s="1"/>
  <c r="FK134" i="13" s="1"/>
  <c r="FL134" i="13" s="1"/>
  <c r="FM134" i="13" s="1"/>
  <c r="FN134" i="13" s="1"/>
  <c r="FO134" i="13" s="1"/>
  <c r="FP134" i="13" s="1"/>
  <c r="FQ134" i="13" s="1"/>
  <c r="FR134" i="13" s="1"/>
  <c r="FS134" i="13" s="1"/>
  <c r="FT134" i="13" s="1"/>
  <c r="FU134" i="13" s="1"/>
  <c r="FV134" i="13" s="1"/>
  <c r="FW134" i="13" s="1"/>
  <c r="FX134" i="13" s="1"/>
  <c r="FY134" i="13" s="1"/>
  <c r="FZ134" i="13" s="1"/>
  <c r="GA134" i="13" s="1"/>
  <c r="GB134" i="13" s="1"/>
  <c r="GC134" i="13" s="1"/>
  <c r="GD134" i="13" s="1"/>
  <c r="GE134" i="13" s="1"/>
  <c r="GF134" i="13" s="1"/>
  <c r="GG134" i="13" s="1"/>
  <c r="GH134" i="13" s="1"/>
  <c r="GI134" i="13" s="1"/>
  <c r="GJ134" i="13" s="1"/>
  <c r="GK134" i="13" s="1"/>
  <c r="GL134" i="13" s="1"/>
  <c r="GM134" i="13" s="1"/>
  <c r="GN134" i="13" s="1"/>
  <c r="GO134" i="13" s="1"/>
  <c r="GP134" i="13" s="1"/>
  <c r="GQ134" i="13" s="1"/>
  <c r="GR134" i="13" s="1"/>
  <c r="GS134" i="13" s="1"/>
  <c r="GT134" i="13" s="1"/>
  <c r="GU134" i="13" s="1"/>
  <c r="GV134" i="13" s="1"/>
  <c r="GW134" i="13" s="1"/>
  <c r="GX134" i="13" s="1"/>
  <c r="GY134" i="13" s="1"/>
  <c r="GZ134" i="13" s="1"/>
  <c r="HA134" i="13" s="1"/>
  <c r="HB134" i="13" s="1"/>
  <c r="HC134" i="13" s="1"/>
  <c r="HD134" i="13" s="1"/>
  <c r="HE134" i="13" s="1"/>
  <c r="HF134" i="13" s="1"/>
  <c r="HG134" i="13" s="1"/>
  <c r="HH134" i="13" s="1"/>
  <c r="HI134" i="13" s="1"/>
  <c r="HJ134" i="13" s="1"/>
  <c r="HK134" i="13" s="1"/>
  <c r="HL134" i="13" s="1"/>
  <c r="HM134" i="13" s="1"/>
  <c r="HN134" i="13" s="1"/>
  <c r="HO134" i="13" s="1"/>
  <c r="HP134" i="13" s="1"/>
  <c r="HQ134" i="13" s="1"/>
  <c r="HR134" i="13" s="1"/>
  <c r="HS134" i="13" s="1"/>
  <c r="HT134" i="13" s="1"/>
  <c r="HU134" i="13" s="1"/>
  <c r="HV134" i="13" s="1"/>
  <c r="HW134" i="13" s="1"/>
  <c r="HX134" i="13" s="1"/>
  <c r="HY134" i="13" s="1"/>
  <c r="HZ134" i="13" s="1"/>
  <c r="IA134" i="13" s="1"/>
  <c r="IB134" i="13" s="1"/>
  <c r="IC134" i="13" s="1"/>
  <c r="ID134" i="13" s="1"/>
  <c r="IE134" i="13" s="1"/>
  <c r="IF134" i="13" s="1"/>
  <c r="IG134" i="13" s="1"/>
  <c r="IH134" i="13" s="1"/>
  <c r="II134" i="13" s="1"/>
  <c r="IJ134" i="13" s="1"/>
  <c r="IK134" i="13" s="1"/>
  <c r="IL134" i="13" s="1"/>
  <c r="IM134" i="13" s="1"/>
  <c r="IN134" i="13" s="1"/>
  <c r="IO134" i="13" s="1"/>
  <c r="IP134" i="13" s="1"/>
  <c r="IQ134" i="13" s="1"/>
  <c r="IR134" i="13" s="1"/>
  <c r="IS134" i="13" s="1"/>
  <c r="IT134" i="13" s="1"/>
  <c r="IU134" i="13" s="1"/>
  <c r="IV134" i="13" s="1"/>
  <c r="BU53" i="13"/>
  <c r="BU135" i="13" s="1"/>
  <c r="BU46" i="13"/>
  <c r="BV41" i="13" s="1"/>
  <c r="BV135" i="13" l="1"/>
  <c r="BV42" i="13" s="1"/>
  <c r="BU65" i="13"/>
  <c r="BU47" i="13"/>
  <c r="C134" i="13"/>
  <c r="BT62" i="13" s="1"/>
  <c r="BV43" i="13" l="1"/>
  <c r="BW135" i="13"/>
  <c r="BX135" i="13" l="1"/>
  <c r="BY135" i="13" s="1"/>
  <c r="BV45" i="13"/>
  <c r="BZ135" i="13" l="1"/>
  <c r="CA135" i="13" s="1"/>
  <c r="CB135" i="13" s="1"/>
  <c r="CC135" i="13" s="1"/>
  <c r="CD135" i="13" s="1"/>
  <c r="CE135" i="13" s="1"/>
  <c r="CF135" i="13" s="1"/>
  <c r="CG135" i="13" s="1"/>
  <c r="CH135" i="13" s="1"/>
  <c r="CI135" i="13" s="1"/>
  <c r="CJ135" i="13" s="1"/>
  <c r="CK135" i="13" s="1"/>
  <c r="BV44" i="13"/>
  <c r="BV52" i="13"/>
  <c r="B136" i="13" s="1"/>
  <c r="BV53" i="13" l="1"/>
  <c r="BV136" i="13" s="1"/>
  <c r="BW136" i="13" s="1"/>
  <c r="BW42" i="13" s="1"/>
  <c r="BV46" i="13"/>
  <c r="BW41" i="13" s="1"/>
  <c r="CL135" i="13"/>
  <c r="CM135" i="13" s="1"/>
  <c r="CN135" i="13" s="1"/>
  <c r="CO135" i="13" s="1"/>
  <c r="CP135" i="13" s="1"/>
  <c r="CQ135" i="13" s="1"/>
  <c r="CR135" i="13" s="1"/>
  <c r="CS135" i="13" s="1"/>
  <c r="CT135" i="13" s="1"/>
  <c r="CU135" i="13" s="1"/>
  <c r="CV135" i="13" s="1"/>
  <c r="CW135" i="13" s="1"/>
  <c r="CX135" i="13" s="1"/>
  <c r="CY135" i="13" s="1"/>
  <c r="CZ135" i="13" s="1"/>
  <c r="DA135" i="13" s="1"/>
  <c r="DB135" i="13" s="1"/>
  <c r="DC135" i="13" s="1"/>
  <c r="DD135" i="13" s="1"/>
  <c r="DE135" i="13" s="1"/>
  <c r="DF135" i="13" s="1"/>
  <c r="DG135" i="13" s="1"/>
  <c r="DH135" i="13" s="1"/>
  <c r="DI135" i="13" s="1"/>
  <c r="DJ135" i="13" s="1"/>
  <c r="DK135" i="13" s="1"/>
  <c r="DL135" i="13" s="1"/>
  <c r="DM135" i="13" s="1"/>
  <c r="DN135" i="13" s="1"/>
  <c r="DO135" i="13" s="1"/>
  <c r="DP135" i="13" s="1"/>
  <c r="DQ135" i="13" s="1"/>
  <c r="DR135" i="13" s="1"/>
  <c r="DS135" i="13" s="1"/>
  <c r="DT135" i="13" s="1"/>
  <c r="DU135" i="13" s="1"/>
  <c r="DV135" i="13" s="1"/>
  <c r="DW135" i="13" s="1"/>
  <c r="DX135" i="13" s="1"/>
  <c r="DY135" i="13" s="1"/>
  <c r="DZ135" i="13" s="1"/>
  <c r="EA135" i="13" s="1"/>
  <c r="EB135" i="13" s="1"/>
  <c r="EC135" i="13" s="1"/>
  <c r="ED135" i="13" s="1"/>
  <c r="EE135" i="13" s="1"/>
  <c r="EF135" i="13" s="1"/>
  <c r="EG135" i="13" s="1"/>
  <c r="EH135" i="13" s="1"/>
  <c r="EI135" i="13" s="1"/>
  <c r="EJ135" i="13" s="1"/>
  <c r="EK135" i="13" s="1"/>
  <c r="EL135" i="13" s="1"/>
  <c r="EM135" i="13" s="1"/>
  <c r="EN135" i="13" s="1"/>
  <c r="EO135" i="13" s="1"/>
  <c r="EP135" i="13" s="1"/>
  <c r="EQ135" i="13" s="1"/>
  <c r="ER135" i="13" s="1"/>
  <c r="ES135" i="13" s="1"/>
  <c r="ET135" i="13" s="1"/>
  <c r="EU135" i="13" s="1"/>
  <c r="EV135" i="13" s="1"/>
  <c r="EW135" i="13" s="1"/>
  <c r="EX135" i="13" s="1"/>
  <c r="EY135" i="13" s="1"/>
  <c r="EZ135" i="13" s="1"/>
  <c r="FA135" i="13" s="1"/>
  <c r="FB135" i="13" s="1"/>
  <c r="FC135" i="13" s="1"/>
  <c r="FD135" i="13" s="1"/>
  <c r="FE135" i="13" s="1"/>
  <c r="FF135" i="13" s="1"/>
  <c r="FG135" i="13" s="1"/>
  <c r="FH135" i="13" s="1"/>
  <c r="FI135" i="13" s="1"/>
  <c r="FJ135" i="13" s="1"/>
  <c r="FK135" i="13" s="1"/>
  <c r="FL135" i="13" s="1"/>
  <c r="FM135" i="13" s="1"/>
  <c r="FN135" i="13" s="1"/>
  <c r="FO135" i="13" s="1"/>
  <c r="FP135" i="13" s="1"/>
  <c r="FQ135" i="13" s="1"/>
  <c r="FR135" i="13" s="1"/>
  <c r="FS135" i="13" s="1"/>
  <c r="FT135" i="13" s="1"/>
  <c r="FU135" i="13" s="1"/>
  <c r="FV135" i="13" s="1"/>
  <c r="FW135" i="13" s="1"/>
  <c r="FX135" i="13" s="1"/>
  <c r="FY135" i="13" s="1"/>
  <c r="FZ135" i="13" s="1"/>
  <c r="GA135" i="13" s="1"/>
  <c r="GB135" i="13" s="1"/>
  <c r="GC135" i="13" s="1"/>
  <c r="GD135" i="13" s="1"/>
  <c r="GE135" i="13" s="1"/>
  <c r="GF135" i="13" s="1"/>
  <c r="GG135" i="13" s="1"/>
  <c r="GH135" i="13" s="1"/>
  <c r="GI135" i="13" s="1"/>
  <c r="GJ135" i="13" s="1"/>
  <c r="GK135" i="13" s="1"/>
  <c r="GL135" i="13" s="1"/>
  <c r="GM135" i="13" s="1"/>
  <c r="GN135" i="13" s="1"/>
  <c r="GO135" i="13" s="1"/>
  <c r="GP135" i="13" s="1"/>
  <c r="GQ135" i="13" s="1"/>
  <c r="GR135" i="13" s="1"/>
  <c r="GS135" i="13" s="1"/>
  <c r="GT135" i="13" s="1"/>
  <c r="GU135" i="13" s="1"/>
  <c r="GV135" i="13" s="1"/>
  <c r="GW135" i="13" s="1"/>
  <c r="GX135" i="13" s="1"/>
  <c r="GY135" i="13" s="1"/>
  <c r="GZ135" i="13" s="1"/>
  <c r="HA135" i="13" s="1"/>
  <c r="HB135" i="13" s="1"/>
  <c r="HC135" i="13" s="1"/>
  <c r="HD135" i="13" s="1"/>
  <c r="HE135" i="13" s="1"/>
  <c r="HF135" i="13" s="1"/>
  <c r="HG135" i="13" s="1"/>
  <c r="HH135" i="13" s="1"/>
  <c r="HI135" i="13" s="1"/>
  <c r="HJ135" i="13" s="1"/>
  <c r="HK135" i="13" s="1"/>
  <c r="HL135" i="13" s="1"/>
  <c r="HM135" i="13" s="1"/>
  <c r="HN135" i="13" s="1"/>
  <c r="HO135" i="13" s="1"/>
  <c r="HP135" i="13" s="1"/>
  <c r="HQ135" i="13" s="1"/>
  <c r="HR135" i="13" s="1"/>
  <c r="HS135" i="13" s="1"/>
  <c r="HT135" i="13" s="1"/>
  <c r="HU135" i="13" s="1"/>
  <c r="HV135" i="13" s="1"/>
  <c r="HW135" i="13" s="1"/>
  <c r="HX135" i="13" s="1"/>
  <c r="HY135" i="13" s="1"/>
  <c r="HZ135" i="13" s="1"/>
  <c r="IA135" i="13" s="1"/>
  <c r="IB135" i="13" s="1"/>
  <c r="IC135" i="13" s="1"/>
  <c r="ID135" i="13" s="1"/>
  <c r="IE135" i="13" s="1"/>
  <c r="IF135" i="13" s="1"/>
  <c r="IG135" i="13" s="1"/>
  <c r="IH135" i="13" s="1"/>
  <c r="II135" i="13" s="1"/>
  <c r="IJ135" i="13" s="1"/>
  <c r="IK135" i="13" s="1"/>
  <c r="IL135" i="13" s="1"/>
  <c r="IM135" i="13" s="1"/>
  <c r="IN135" i="13" s="1"/>
  <c r="IO135" i="13" s="1"/>
  <c r="IP135" i="13" s="1"/>
  <c r="IQ135" i="13" s="1"/>
  <c r="IR135" i="13" s="1"/>
  <c r="IS135" i="13" s="1"/>
  <c r="IT135" i="13" s="1"/>
  <c r="IU135" i="13" s="1"/>
  <c r="IV135" i="13" s="1"/>
  <c r="BX136" i="13" l="1"/>
  <c r="BY136" i="13" s="1"/>
  <c r="BW43" i="13"/>
  <c r="BV47" i="13"/>
  <c r="BV65" i="13"/>
  <c r="C135" i="13"/>
  <c r="BU62" i="13" s="1"/>
  <c r="BZ136" i="13" l="1"/>
  <c r="CA136" i="13" s="1"/>
  <c r="BW45" i="13"/>
  <c r="CB136" i="13" l="1"/>
  <c r="BW44" i="13"/>
  <c r="BW52" i="13"/>
  <c r="B137" i="13" s="1"/>
  <c r="BW53" i="13" l="1"/>
  <c r="BW137" i="13" s="1"/>
  <c r="BX137" i="13" s="1"/>
  <c r="BX42" i="13" s="1"/>
  <c r="BW46" i="13"/>
  <c r="BX41" i="13" s="1"/>
  <c r="CC136" i="13"/>
  <c r="BY137" i="13" l="1"/>
  <c r="BX43" i="13"/>
  <c r="BW47" i="13"/>
  <c r="BW65" i="13"/>
  <c r="CD136" i="13"/>
  <c r="CE136" i="13" s="1"/>
  <c r="CF136" i="13" s="1"/>
  <c r="CG136" i="13" s="1"/>
  <c r="CH136" i="13" s="1"/>
  <c r="CI136" i="13" l="1"/>
  <c r="CJ136" i="13" s="1"/>
  <c r="CK136" i="13" s="1"/>
  <c r="CL136" i="13" s="1"/>
  <c r="CM136" i="13" s="1"/>
  <c r="CN136" i="13" s="1"/>
  <c r="CO136" i="13" s="1"/>
  <c r="CP136" i="13" s="1"/>
  <c r="CQ136" i="13" s="1"/>
  <c r="CR136" i="13" s="1"/>
  <c r="CS136" i="13" s="1"/>
  <c r="CT136" i="13" s="1"/>
  <c r="CU136" i="13" s="1"/>
  <c r="CV136" i="13" s="1"/>
  <c r="CW136" i="13" s="1"/>
  <c r="CX136" i="13" s="1"/>
  <c r="CY136" i="13" s="1"/>
  <c r="CZ136" i="13" s="1"/>
  <c r="DA136" i="13" s="1"/>
  <c r="DB136" i="13" s="1"/>
  <c r="DC136" i="13" s="1"/>
  <c r="DD136" i="13" s="1"/>
  <c r="DE136" i="13" s="1"/>
  <c r="DF136" i="13" s="1"/>
  <c r="DG136" i="13" s="1"/>
  <c r="DH136" i="13" s="1"/>
  <c r="DI136" i="13" s="1"/>
  <c r="DJ136" i="13" s="1"/>
  <c r="DK136" i="13" s="1"/>
  <c r="DL136" i="13" s="1"/>
  <c r="DM136" i="13" s="1"/>
  <c r="DN136" i="13" s="1"/>
  <c r="DO136" i="13" s="1"/>
  <c r="DP136" i="13" s="1"/>
  <c r="DQ136" i="13" s="1"/>
  <c r="DR136" i="13" s="1"/>
  <c r="DS136" i="13" s="1"/>
  <c r="DT136" i="13" s="1"/>
  <c r="DU136" i="13" s="1"/>
  <c r="DV136" i="13" s="1"/>
  <c r="DW136" i="13" s="1"/>
  <c r="DX136" i="13" s="1"/>
  <c r="DY136" i="13" s="1"/>
  <c r="DZ136" i="13" s="1"/>
  <c r="EA136" i="13" s="1"/>
  <c r="EB136" i="13" s="1"/>
  <c r="EC136" i="13" s="1"/>
  <c r="ED136" i="13" s="1"/>
  <c r="EE136" i="13" s="1"/>
  <c r="EF136" i="13" s="1"/>
  <c r="EG136" i="13" s="1"/>
  <c r="EH136" i="13" s="1"/>
  <c r="EI136" i="13" s="1"/>
  <c r="EJ136" i="13" s="1"/>
  <c r="EK136" i="13" s="1"/>
  <c r="EL136" i="13" s="1"/>
  <c r="EM136" i="13" s="1"/>
  <c r="EN136" i="13" s="1"/>
  <c r="EO136" i="13" s="1"/>
  <c r="EP136" i="13" s="1"/>
  <c r="EQ136" i="13" s="1"/>
  <c r="ER136" i="13" s="1"/>
  <c r="ES136" i="13" s="1"/>
  <c r="ET136" i="13" s="1"/>
  <c r="EU136" i="13" s="1"/>
  <c r="EV136" i="13" s="1"/>
  <c r="EW136" i="13" s="1"/>
  <c r="EX136" i="13" s="1"/>
  <c r="EY136" i="13" s="1"/>
  <c r="EZ136" i="13" s="1"/>
  <c r="FA136" i="13" s="1"/>
  <c r="FB136" i="13" s="1"/>
  <c r="FC136" i="13" s="1"/>
  <c r="FD136" i="13" s="1"/>
  <c r="FE136" i="13" s="1"/>
  <c r="FF136" i="13" s="1"/>
  <c r="FG136" i="13" s="1"/>
  <c r="FH136" i="13" s="1"/>
  <c r="FI136" i="13" s="1"/>
  <c r="FJ136" i="13" s="1"/>
  <c r="FK136" i="13" s="1"/>
  <c r="FL136" i="13" s="1"/>
  <c r="FM136" i="13" s="1"/>
  <c r="FN136" i="13" s="1"/>
  <c r="FO136" i="13" s="1"/>
  <c r="FP136" i="13" s="1"/>
  <c r="FQ136" i="13" s="1"/>
  <c r="FR136" i="13" s="1"/>
  <c r="FS136" i="13" s="1"/>
  <c r="FT136" i="13" s="1"/>
  <c r="FU136" i="13" s="1"/>
  <c r="FV136" i="13" s="1"/>
  <c r="FW136" i="13" s="1"/>
  <c r="FX136" i="13" s="1"/>
  <c r="FY136" i="13" s="1"/>
  <c r="FZ136" i="13" s="1"/>
  <c r="GA136" i="13" s="1"/>
  <c r="GB136" i="13" s="1"/>
  <c r="GC136" i="13" s="1"/>
  <c r="GD136" i="13" s="1"/>
  <c r="GE136" i="13" s="1"/>
  <c r="GF136" i="13" s="1"/>
  <c r="GG136" i="13" s="1"/>
  <c r="GH136" i="13" s="1"/>
  <c r="GI136" i="13" s="1"/>
  <c r="GJ136" i="13" s="1"/>
  <c r="GK136" i="13" s="1"/>
  <c r="GL136" i="13" s="1"/>
  <c r="GM136" i="13" s="1"/>
  <c r="GN136" i="13" s="1"/>
  <c r="GO136" i="13" s="1"/>
  <c r="GP136" i="13" s="1"/>
  <c r="GQ136" i="13" s="1"/>
  <c r="GR136" i="13" s="1"/>
  <c r="GS136" i="13" s="1"/>
  <c r="GT136" i="13" s="1"/>
  <c r="GU136" i="13" s="1"/>
  <c r="GV136" i="13" s="1"/>
  <c r="GW136" i="13" s="1"/>
  <c r="GX136" i="13" s="1"/>
  <c r="GY136" i="13" s="1"/>
  <c r="GZ136" i="13" s="1"/>
  <c r="HA136" i="13" s="1"/>
  <c r="HB136" i="13" s="1"/>
  <c r="HC136" i="13" s="1"/>
  <c r="HD136" i="13" s="1"/>
  <c r="HE136" i="13" s="1"/>
  <c r="HF136" i="13" s="1"/>
  <c r="HG136" i="13" s="1"/>
  <c r="HH136" i="13" s="1"/>
  <c r="HI136" i="13" s="1"/>
  <c r="HJ136" i="13" s="1"/>
  <c r="HK136" i="13" s="1"/>
  <c r="HL136" i="13" s="1"/>
  <c r="HM136" i="13" s="1"/>
  <c r="HN136" i="13" s="1"/>
  <c r="HO136" i="13" s="1"/>
  <c r="HP136" i="13" s="1"/>
  <c r="HQ136" i="13" s="1"/>
  <c r="HR136" i="13" s="1"/>
  <c r="HS136" i="13" s="1"/>
  <c r="HT136" i="13" s="1"/>
  <c r="HU136" i="13" s="1"/>
  <c r="HV136" i="13" s="1"/>
  <c r="HW136" i="13" s="1"/>
  <c r="HX136" i="13" s="1"/>
  <c r="HY136" i="13" s="1"/>
  <c r="HZ136" i="13" s="1"/>
  <c r="IA136" i="13" s="1"/>
  <c r="IB136" i="13" s="1"/>
  <c r="IC136" i="13" s="1"/>
  <c r="ID136" i="13" s="1"/>
  <c r="IE136" i="13" s="1"/>
  <c r="IF136" i="13" s="1"/>
  <c r="IG136" i="13" s="1"/>
  <c r="IH136" i="13" s="1"/>
  <c r="II136" i="13" s="1"/>
  <c r="IJ136" i="13" s="1"/>
  <c r="IK136" i="13" s="1"/>
  <c r="IL136" i="13" s="1"/>
  <c r="IM136" i="13" s="1"/>
  <c r="IN136" i="13" s="1"/>
  <c r="IO136" i="13" s="1"/>
  <c r="IP136" i="13" s="1"/>
  <c r="IQ136" i="13" s="1"/>
  <c r="IR136" i="13" s="1"/>
  <c r="IS136" i="13" s="1"/>
  <c r="IT136" i="13" s="1"/>
  <c r="IU136" i="13" s="1"/>
  <c r="IV136" i="13" s="1"/>
  <c r="C136" i="13" s="1"/>
  <c r="BV62" i="13" s="1"/>
  <c r="BX45" i="13"/>
  <c r="BZ137" i="13"/>
  <c r="CA137" i="13" l="1"/>
  <c r="CB137" i="13" s="1"/>
  <c r="BX44" i="13"/>
  <c r="BX52" i="13"/>
  <c r="B138" i="13" s="1"/>
  <c r="CC137" i="13" l="1"/>
  <c r="BX53" i="13"/>
  <c r="BX138" i="13" s="1"/>
  <c r="BX46" i="13"/>
  <c r="BY41" i="13" s="1"/>
  <c r="BX47" i="13" l="1"/>
  <c r="BY138" i="13"/>
  <c r="BZ138" i="13" s="1"/>
  <c r="CA138" i="13" s="1"/>
  <c r="BX65" i="13"/>
  <c r="CD137" i="13"/>
  <c r="CE137" i="13" l="1"/>
  <c r="CF137" i="13" s="1"/>
  <c r="CG137" i="13" s="1"/>
  <c r="CH137" i="13" s="1"/>
  <c r="CI137" i="13" s="1"/>
  <c r="CJ137" i="13" s="1"/>
  <c r="CK137" i="13" s="1"/>
  <c r="CL137" i="13" s="1"/>
  <c r="CM137" i="13" s="1"/>
  <c r="CN137" i="13" s="1"/>
  <c r="CO137" i="13" s="1"/>
  <c r="CP137" i="13" s="1"/>
  <c r="CQ137" i="13" s="1"/>
  <c r="CR137" i="13" s="1"/>
  <c r="CS137" i="13" s="1"/>
  <c r="CT137" i="13" s="1"/>
  <c r="CU137" i="13" s="1"/>
  <c r="CV137" i="13" s="1"/>
  <c r="CW137" i="13" s="1"/>
  <c r="CX137" i="13" s="1"/>
  <c r="CY137" i="13" s="1"/>
  <c r="CZ137" i="13" s="1"/>
  <c r="DA137" i="13" s="1"/>
  <c r="DB137" i="13" s="1"/>
  <c r="DC137" i="13" s="1"/>
  <c r="DD137" i="13" s="1"/>
  <c r="DE137" i="13" s="1"/>
  <c r="DF137" i="13" s="1"/>
  <c r="DG137" i="13" s="1"/>
  <c r="DH137" i="13" s="1"/>
  <c r="DI137" i="13" s="1"/>
  <c r="DJ137" i="13" s="1"/>
  <c r="DK137" i="13" s="1"/>
  <c r="DL137" i="13" s="1"/>
  <c r="DM137" i="13" s="1"/>
  <c r="DN137" i="13" s="1"/>
  <c r="DO137" i="13" s="1"/>
  <c r="DP137" i="13" s="1"/>
  <c r="DQ137" i="13" s="1"/>
  <c r="DR137" i="13" s="1"/>
  <c r="DS137" i="13" s="1"/>
  <c r="DT137" i="13" s="1"/>
  <c r="DU137" i="13" s="1"/>
  <c r="DV137" i="13" s="1"/>
  <c r="DW137" i="13" s="1"/>
  <c r="DX137" i="13" s="1"/>
  <c r="DY137" i="13" s="1"/>
  <c r="DZ137" i="13" s="1"/>
  <c r="EA137" i="13" s="1"/>
  <c r="EB137" i="13" s="1"/>
  <c r="EC137" i="13" s="1"/>
  <c r="ED137" i="13" s="1"/>
  <c r="EE137" i="13" s="1"/>
  <c r="EF137" i="13" s="1"/>
  <c r="EG137" i="13" s="1"/>
  <c r="EH137" i="13" s="1"/>
  <c r="EI137" i="13" s="1"/>
  <c r="EJ137" i="13" s="1"/>
  <c r="EK137" i="13" s="1"/>
  <c r="EL137" i="13" s="1"/>
  <c r="EM137" i="13" s="1"/>
  <c r="EN137" i="13" s="1"/>
  <c r="EO137" i="13" s="1"/>
  <c r="EP137" i="13" s="1"/>
  <c r="EQ137" i="13" s="1"/>
  <c r="ER137" i="13" s="1"/>
  <c r="ES137" i="13" s="1"/>
  <c r="ET137" i="13" s="1"/>
  <c r="EU137" i="13" s="1"/>
  <c r="EV137" i="13" s="1"/>
  <c r="EW137" i="13" s="1"/>
  <c r="EX137" i="13" s="1"/>
  <c r="EY137" i="13" s="1"/>
  <c r="EZ137" i="13" s="1"/>
  <c r="FA137" i="13" s="1"/>
  <c r="FB137" i="13" s="1"/>
  <c r="FC137" i="13" s="1"/>
  <c r="FD137" i="13" s="1"/>
  <c r="FE137" i="13" s="1"/>
  <c r="FF137" i="13" s="1"/>
  <c r="FG137" i="13" s="1"/>
  <c r="FH137" i="13" s="1"/>
  <c r="FI137" i="13" s="1"/>
  <c r="FJ137" i="13" s="1"/>
  <c r="FK137" i="13" s="1"/>
  <c r="FL137" i="13" s="1"/>
  <c r="FM137" i="13" s="1"/>
  <c r="FN137" i="13" s="1"/>
  <c r="FO137" i="13" s="1"/>
  <c r="FP137" i="13" s="1"/>
  <c r="FQ137" i="13" s="1"/>
  <c r="FR137" i="13" s="1"/>
  <c r="FS137" i="13" s="1"/>
  <c r="FT137" i="13" s="1"/>
  <c r="FU137" i="13" s="1"/>
  <c r="FV137" i="13" s="1"/>
  <c r="FW137" i="13" s="1"/>
  <c r="FX137" i="13" s="1"/>
  <c r="FY137" i="13" s="1"/>
  <c r="FZ137" i="13" s="1"/>
  <c r="GA137" i="13" s="1"/>
  <c r="GB137" i="13" s="1"/>
  <c r="GC137" i="13" s="1"/>
  <c r="GD137" i="13" s="1"/>
  <c r="GE137" i="13" s="1"/>
  <c r="GF137" i="13" s="1"/>
  <c r="GG137" i="13" s="1"/>
  <c r="GH137" i="13" s="1"/>
  <c r="GI137" i="13" s="1"/>
  <c r="GJ137" i="13" s="1"/>
  <c r="GK137" i="13" s="1"/>
  <c r="GL137" i="13" s="1"/>
  <c r="GM137" i="13" s="1"/>
  <c r="GN137" i="13" s="1"/>
  <c r="GO137" i="13" s="1"/>
  <c r="GP137" i="13" s="1"/>
  <c r="GQ137" i="13" s="1"/>
  <c r="GR137" i="13" s="1"/>
  <c r="GS137" i="13" s="1"/>
  <c r="GT137" i="13" s="1"/>
  <c r="GU137" i="13" s="1"/>
  <c r="GV137" i="13" s="1"/>
  <c r="GW137" i="13" s="1"/>
  <c r="GX137" i="13" s="1"/>
  <c r="GY137" i="13" s="1"/>
  <c r="GZ137" i="13" s="1"/>
  <c r="HA137" i="13" s="1"/>
  <c r="HB137" i="13" s="1"/>
  <c r="HC137" i="13" s="1"/>
  <c r="HD137" i="13" s="1"/>
  <c r="HE137" i="13" s="1"/>
  <c r="HF137" i="13" s="1"/>
  <c r="HG137" i="13" s="1"/>
  <c r="HH137" i="13" s="1"/>
  <c r="HI137" i="13" s="1"/>
  <c r="HJ137" i="13" s="1"/>
  <c r="HK137" i="13" s="1"/>
  <c r="HL137" i="13" s="1"/>
  <c r="HM137" i="13" s="1"/>
  <c r="HN137" i="13" s="1"/>
  <c r="HO137" i="13" s="1"/>
  <c r="HP137" i="13" s="1"/>
  <c r="HQ137" i="13" s="1"/>
  <c r="HR137" i="13" s="1"/>
  <c r="HS137" i="13" s="1"/>
  <c r="HT137" i="13" s="1"/>
  <c r="HU137" i="13" s="1"/>
  <c r="HV137" i="13" s="1"/>
  <c r="HW137" i="13" s="1"/>
  <c r="HX137" i="13" s="1"/>
  <c r="HY137" i="13" s="1"/>
  <c r="HZ137" i="13" s="1"/>
  <c r="IA137" i="13" s="1"/>
  <c r="IB137" i="13" s="1"/>
  <c r="IC137" i="13" s="1"/>
  <c r="ID137" i="13" s="1"/>
  <c r="IE137" i="13" s="1"/>
  <c r="IF137" i="13" s="1"/>
  <c r="IG137" i="13" s="1"/>
  <c r="IH137" i="13" s="1"/>
  <c r="II137" i="13" s="1"/>
  <c r="IJ137" i="13" s="1"/>
  <c r="IK137" i="13" s="1"/>
  <c r="IL137" i="13" s="1"/>
  <c r="IM137" i="13" s="1"/>
  <c r="IN137" i="13" s="1"/>
  <c r="IO137" i="13" s="1"/>
  <c r="IP137" i="13" s="1"/>
  <c r="IQ137" i="13" s="1"/>
  <c r="IR137" i="13" s="1"/>
  <c r="IS137" i="13" s="1"/>
  <c r="IT137" i="13" s="1"/>
  <c r="IU137" i="13" s="1"/>
  <c r="IV137" i="13" s="1"/>
  <c r="BY42" i="13"/>
  <c r="CB138" i="13"/>
  <c r="CC138" i="13" l="1"/>
  <c r="CD138" i="13" s="1"/>
  <c r="CE138" i="13" s="1"/>
  <c r="C137" i="13"/>
  <c r="BW62" i="13" s="1"/>
  <c r="BY43" i="13"/>
  <c r="CF138" i="13" l="1"/>
  <c r="CG138" i="13" s="1"/>
  <c r="CH138" i="13" s="1"/>
  <c r="CI138" i="13" s="1"/>
  <c r="CJ138" i="13" s="1"/>
  <c r="CK138" i="13" s="1"/>
  <c r="CL138" i="13" s="1"/>
  <c r="CM138" i="13" s="1"/>
  <c r="CN138" i="13" s="1"/>
  <c r="CO138" i="13" s="1"/>
  <c r="CP138" i="13" s="1"/>
  <c r="CQ138" i="13" s="1"/>
  <c r="CR138" i="13" s="1"/>
  <c r="CS138" i="13" s="1"/>
  <c r="CT138" i="13" s="1"/>
  <c r="CU138" i="13" s="1"/>
  <c r="CV138" i="13" s="1"/>
  <c r="CW138" i="13" s="1"/>
  <c r="CX138" i="13" s="1"/>
  <c r="CY138" i="13" s="1"/>
  <c r="BY45" i="13"/>
  <c r="CZ138" i="13" l="1"/>
  <c r="DA138" i="13" s="1"/>
  <c r="DB138" i="13" s="1"/>
  <c r="DC138" i="13" s="1"/>
  <c r="DD138" i="13" s="1"/>
  <c r="DE138" i="13" s="1"/>
  <c r="DF138" i="13" s="1"/>
  <c r="DG138" i="13" s="1"/>
  <c r="DH138" i="13" s="1"/>
  <c r="DI138" i="13" s="1"/>
  <c r="DJ138" i="13" s="1"/>
  <c r="DK138" i="13" s="1"/>
  <c r="DL138" i="13" s="1"/>
  <c r="DM138" i="13" s="1"/>
  <c r="DN138" i="13" s="1"/>
  <c r="DO138" i="13" s="1"/>
  <c r="DP138" i="13" s="1"/>
  <c r="DQ138" i="13" s="1"/>
  <c r="DR138" i="13" s="1"/>
  <c r="DS138" i="13" s="1"/>
  <c r="DT138" i="13" s="1"/>
  <c r="DU138" i="13" s="1"/>
  <c r="DV138" i="13" s="1"/>
  <c r="DW138" i="13" s="1"/>
  <c r="DX138" i="13" s="1"/>
  <c r="DY138" i="13" s="1"/>
  <c r="DZ138" i="13" s="1"/>
  <c r="EA138" i="13" s="1"/>
  <c r="EB138" i="13" s="1"/>
  <c r="EC138" i="13" s="1"/>
  <c r="ED138" i="13" s="1"/>
  <c r="EE138" i="13" s="1"/>
  <c r="EF138" i="13" s="1"/>
  <c r="EG138" i="13" s="1"/>
  <c r="EH138" i="13" s="1"/>
  <c r="EI138" i="13" s="1"/>
  <c r="EJ138" i="13" s="1"/>
  <c r="EK138" i="13" s="1"/>
  <c r="EL138" i="13" s="1"/>
  <c r="EM138" i="13" s="1"/>
  <c r="EN138" i="13" s="1"/>
  <c r="EO138" i="13" s="1"/>
  <c r="EP138" i="13" s="1"/>
  <c r="EQ138" i="13" s="1"/>
  <c r="ER138" i="13" s="1"/>
  <c r="ES138" i="13" s="1"/>
  <c r="ET138" i="13" s="1"/>
  <c r="EU138" i="13" s="1"/>
  <c r="EV138" i="13" s="1"/>
  <c r="EW138" i="13" s="1"/>
  <c r="EX138" i="13" s="1"/>
  <c r="EY138" i="13" s="1"/>
  <c r="EZ138" i="13" s="1"/>
  <c r="FA138" i="13" s="1"/>
  <c r="FB138" i="13" s="1"/>
  <c r="FC138" i="13" s="1"/>
  <c r="FD138" i="13" s="1"/>
  <c r="FE138" i="13" s="1"/>
  <c r="FF138" i="13" s="1"/>
  <c r="FG138" i="13" s="1"/>
  <c r="FH138" i="13" s="1"/>
  <c r="FI138" i="13" s="1"/>
  <c r="FJ138" i="13" s="1"/>
  <c r="FK138" i="13" s="1"/>
  <c r="FL138" i="13" s="1"/>
  <c r="FM138" i="13" s="1"/>
  <c r="FN138" i="13" s="1"/>
  <c r="FO138" i="13" s="1"/>
  <c r="FP138" i="13" s="1"/>
  <c r="FQ138" i="13" s="1"/>
  <c r="FR138" i="13" s="1"/>
  <c r="FS138" i="13" s="1"/>
  <c r="FT138" i="13" s="1"/>
  <c r="FU138" i="13" s="1"/>
  <c r="FV138" i="13" s="1"/>
  <c r="FW138" i="13" s="1"/>
  <c r="FX138" i="13" s="1"/>
  <c r="FY138" i="13" s="1"/>
  <c r="FZ138" i="13" s="1"/>
  <c r="GA138" i="13" s="1"/>
  <c r="GB138" i="13" s="1"/>
  <c r="GC138" i="13" s="1"/>
  <c r="GD138" i="13" s="1"/>
  <c r="GE138" i="13" s="1"/>
  <c r="GF138" i="13" s="1"/>
  <c r="GG138" i="13" s="1"/>
  <c r="GH138" i="13" s="1"/>
  <c r="GI138" i="13" s="1"/>
  <c r="GJ138" i="13" s="1"/>
  <c r="GK138" i="13" s="1"/>
  <c r="GL138" i="13" s="1"/>
  <c r="GM138" i="13" s="1"/>
  <c r="GN138" i="13" s="1"/>
  <c r="GO138" i="13" s="1"/>
  <c r="GP138" i="13" s="1"/>
  <c r="GQ138" i="13" s="1"/>
  <c r="GR138" i="13" s="1"/>
  <c r="GS138" i="13" s="1"/>
  <c r="GT138" i="13" s="1"/>
  <c r="GU138" i="13" s="1"/>
  <c r="GV138" i="13" s="1"/>
  <c r="GW138" i="13" s="1"/>
  <c r="GX138" i="13" s="1"/>
  <c r="GY138" i="13" s="1"/>
  <c r="GZ138" i="13" s="1"/>
  <c r="HA138" i="13" s="1"/>
  <c r="HB138" i="13" s="1"/>
  <c r="HC138" i="13" s="1"/>
  <c r="HD138" i="13" s="1"/>
  <c r="HE138" i="13" s="1"/>
  <c r="HF138" i="13" s="1"/>
  <c r="HG138" i="13" s="1"/>
  <c r="HH138" i="13" s="1"/>
  <c r="HI138" i="13" s="1"/>
  <c r="HJ138" i="13" s="1"/>
  <c r="HK138" i="13" s="1"/>
  <c r="HL138" i="13" s="1"/>
  <c r="HM138" i="13" s="1"/>
  <c r="HN138" i="13" s="1"/>
  <c r="HO138" i="13" s="1"/>
  <c r="HP138" i="13" s="1"/>
  <c r="HQ138" i="13" s="1"/>
  <c r="HR138" i="13" s="1"/>
  <c r="HS138" i="13" s="1"/>
  <c r="HT138" i="13" s="1"/>
  <c r="HU138" i="13" s="1"/>
  <c r="HV138" i="13" s="1"/>
  <c r="HW138" i="13" s="1"/>
  <c r="HX138" i="13" s="1"/>
  <c r="HY138" i="13" s="1"/>
  <c r="HZ138" i="13" s="1"/>
  <c r="IA138" i="13" s="1"/>
  <c r="IB138" i="13" s="1"/>
  <c r="IC138" i="13" s="1"/>
  <c r="ID138" i="13" s="1"/>
  <c r="IE138" i="13" s="1"/>
  <c r="IF138" i="13" s="1"/>
  <c r="IG138" i="13" s="1"/>
  <c r="IH138" i="13" s="1"/>
  <c r="II138" i="13" s="1"/>
  <c r="IJ138" i="13" s="1"/>
  <c r="IK138" i="13" s="1"/>
  <c r="IL138" i="13" s="1"/>
  <c r="IM138" i="13" s="1"/>
  <c r="IN138" i="13" s="1"/>
  <c r="IO138" i="13" s="1"/>
  <c r="IP138" i="13" s="1"/>
  <c r="IQ138" i="13" s="1"/>
  <c r="IR138" i="13" s="1"/>
  <c r="IS138" i="13" s="1"/>
  <c r="IT138" i="13" s="1"/>
  <c r="IU138" i="13" s="1"/>
  <c r="IV138" i="13" s="1"/>
  <c r="C138" i="13" s="1"/>
  <c r="BX62" i="13" s="1"/>
  <c r="BY44" i="13"/>
  <c r="BY52" i="13"/>
  <c r="B139" i="13" s="1"/>
  <c r="BY53" i="13" l="1"/>
  <c r="BY139" i="13" s="1"/>
  <c r="BY46" i="13"/>
  <c r="BZ41" i="13" s="1"/>
  <c r="BY47" i="13" l="1"/>
  <c r="BY65" i="13"/>
  <c r="BZ139" i="13"/>
  <c r="CA139" i="13" s="1"/>
  <c r="CB139" i="13" l="1"/>
  <c r="CC139" i="13" s="1"/>
  <c r="CD139" i="13" s="1"/>
  <c r="BZ42" i="13"/>
  <c r="CE139" i="13" l="1"/>
  <c r="CF139" i="13" s="1"/>
  <c r="BZ43" i="13"/>
  <c r="BZ45" i="13" l="1"/>
  <c r="CG139" i="13"/>
  <c r="BZ44" i="13" l="1"/>
  <c r="BZ52" i="13"/>
  <c r="B140" i="13" s="1"/>
  <c r="CH139" i="13"/>
  <c r="CI139" i="13" s="1"/>
  <c r="CJ139" i="13" s="1"/>
  <c r="CK139" i="13" s="1"/>
  <c r="CL139" i="13" s="1"/>
  <c r="CM139" i="13" s="1"/>
  <c r="CN139" i="13" s="1"/>
  <c r="CO139" i="13" s="1"/>
  <c r="CP139" i="13" s="1"/>
  <c r="CQ139" i="13" s="1"/>
  <c r="CR139" i="13" s="1"/>
  <c r="CS139" i="13" s="1"/>
  <c r="CT139" i="13" s="1"/>
  <c r="CU139" i="13" s="1"/>
  <c r="CV139" i="13" s="1"/>
  <c r="CW139" i="13" s="1"/>
  <c r="CX139" i="13" s="1"/>
  <c r="CY139" i="13" s="1"/>
  <c r="CZ139" i="13" s="1"/>
  <c r="DA139" i="13" s="1"/>
  <c r="DB139" i="13" s="1"/>
  <c r="DC139" i="13" s="1"/>
  <c r="DD139" i="13" s="1"/>
  <c r="DE139" i="13" s="1"/>
  <c r="DF139" i="13" s="1"/>
  <c r="DG139" i="13" s="1"/>
  <c r="DH139" i="13" s="1"/>
  <c r="DI139" i="13" s="1"/>
  <c r="DJ139" i="13" s="1"/>
  <c r="DK139" i="13" s="1"/>
  <c r="DL139" i="13" s="1"/>
  <c r="DM139" i="13" s="1"/>
  <c r="DN139" i="13" s="1"/>
  <c r="DO139" i="13" s="1"/>
  <c r="DP139" i="13" s="1"/>
  <c r="DQ139" i="13" s="1"/>
  <c r="DR139" i="13" s="1"/>
  <c r="DS139" i="13" s="1"/>
  <c r="DT139" i="13" s="1"/>
  <c r="DU139" i="13" s="1"/>
  <c r="DV139" i="13" s="1"/>
  <c r="DW139" i="13" s="1"/>
  <c r="DX139" i="13" s="1"/>
  <c r="DY139" i="13" s="1"/>
  <c r="DZ139" i="13" s="1"/>
  <c r="EA139" i="13" s="1"/>
  <c r="EB139" i="13" s="1"/>
  <c r="EC139" i="13" s="1"/>
  <c r="ED139" i="13" s="1"/>
  <c r="EE139" i="13" s="1"/>
  <c r="EF139" i="13" s="1"/>
  <c r="EG139" i="13" s="1"/>
  <c r="EH139" i="13" s="1"/>
  <c r="EI139" i="13" s="1"/>
  <c r="EJ139" i="13" s="1"/>
  <c r="EK139" i="13" s="1"/>
  <c r="EL139" i="13" s="1"/>
  <c r="EM139" i="13" s="1"/>
  <c r="EN139" i="13" s="1"/>
  <c r="EO139" i="13" s="1"/>
  <c r="EP139" i="13" s="1"/>
  <c r="EQ139" i="13" s="1"/>
  <c r="ER139" i="13" s="1"/>
  <c r="ES139" i="13" s="1"/>
  <c r="ET139" i="13" s="1"/>
  <c r="EU139" i="13" s="1"/>
  <c r="EV139" i="13" s="1"/>
  <c r="EW139" i="13" s="1"/>
  <c r="EX139" i="13" s="1"/>
  <c r="EY139" i="13" s="1"/>
  <c r="EZ139" i="13" s="1"/>
  <c r="FA139" i="13" s="1"/>
  <c r="FB139" i="13" s="1"/>
  <c r="FC139" i="13" s="1"/>
  <c r="FD139" i="13" s="1"/>
  <c r="FE139" i="13" s="1"/>
  <c r="FF139" i="13" s="1"/>
  <c r="FG139" i="13" s="1"/>
  <c r="FH139" i="13" s="1"/>
  <c r="FI139" i="13" s="1"/>
  <c r="FJ139" i="13" s="1"/>
  <c r="FK139" i="13" s="1"/>
  <c r="FL139" i="13" s="1"/>
  <c r="FM139" i="13" s="1"/>
  <c r="FN139" i="13" s="1"/>
  <c r="FO139" i="13" s="1"/>
  <c r="FP139" i="13" s="1"/>
  <c r="FQ139" i="13" s="1"/>
  <c r="FR139" i="13" s="1"/>
  <c r="FS139" i="13" s="1"/>
  <c r="FT139" i="13" s="1"/>
  <c r="FU139" i="13" s="1"/>
  <c r="FV139" i="13" s="1"/>
  <c r="FW139" i="13" s="1"/>
  <c r="FX139" i="13" s="1"/>
  <c r="FY139" i="13" s="1"/>
  <c r="FZ139" i="13" s="1"/>
  <c r="GA139" i="13" s="1"/>
  <c r="GB139" i="13" s="1"/>
  <c r="GC139" i="13" s="1"/>
  <c r="GD139" i="13" s="1"/>
  <c r="GE139" i="13" s="1"/>
  <c r="GF139" i="13" s="1"/>
  <c r="GG139" i="13" s="1"/>
  <c r="GH139" i="13" s="1"/>
  <c r="GI139" i="13" s="1"/>
  <c r="GJ139" i="13" s="1"/>
  <c r="GK139" i="13" s="1"/>
  <c r="GL139" i="13" s="1"/>
  <c r="GM139" i="13" s="1"/>
  <c r="GN139" i="13" s="1"/>
  <c r="GO139" i="13" s="1"/>
  <c r="GP139" i="13" s="1"/>
  <c r="GQ139" i="13" s="1"/>
  <c r="GR139" i="13" s="1"/>
  <c r="GS139" i="13" s="1"/>
  <c r="GT139" i="13" s="1"/>
  <c r="GU139" i="13" s="1"/>
  <c r="GV139" i="13" s="1"/>
  <c r="GW139" i="13" s="1"/>
  <c r="GX139" i="13" s="1"/>
  <c r="GY139" i="13" s="1"/>
  <c r="GZ139" i="13" s="1"/>
  <c r="HA139" i="13" s="1"/>
  <c r="HB139" i="13" s="1"/>
  <c r="HC139" i="13" s="1"/>
  <c r="HD139" i="13" s="1"/>
  <c r="HE139" i="13" s="1"/>
  <c r="HF139" i="13" s="1"/>
  <c r="HG139" i="13" s="1"/>
  <c r="HH139" i="13" s="1"/>
  <c r="HI139" i="13" s="1"/>
  <c r="HJ139" i="13" s="1"/>
  <c r="HK139" i="13" s="1"/>
  <c r="HL139" i="13" s="1"/>
  <c r="HM139" i="13" s="1"/>
  <c r="HN139" i="13" s="1"/>
  <c r="HO139" i="13" s="1"/>
  <c r="HP139" i="13" s="1"/>
  <c r="HQ139" i="13" s="1"/>
  <c r="HR139" i="13" s="1"/>
  <c r="HS139" i="13" s="1"/>
  <c r="HT139" i="13" s="1"/>
  <c r="HU139" i="13" s="1"/>
  <c r="HV139" i="13" s="1"/>
  <c r="HW139" i="13" s="1"/>
  <c r="HX139" i="13" s="1"/>
  <c r="HY139" i="13" s="1"/>
  <c r="HZ139" i="13" s="1"/>
  <c r="IA139" i="13" s="1"/>
  <c r="IB139" i="13" s="1"/>
  <c r="IC139" i="13" s="1"/>
  <c r="ID139" i="13" s="1"/>
  <c r="IE139" i="13" s="1"/>
  <c r="IF139" i="13" s="1"/>
  <c r="IG139" i="13" s="1"/>
  <c r="IH139" i="13" s="1"/>
  <c r="II139" i="13" s="1"/>
  <c r="IJ139" i="13" s="1"/>
  <c r="IK139" i="13" s="1"/>
  <c r="IL139" i="13" s="1"/>
  <c r="IM139" i="13" s="1"/>
  <c r="IN139" i="13" s="1"/>
  <c r="IO139" i="13" s="1"/>
  <c r="IP139" i="13" s="1"/>
  <c r="IQ139" i="13" s="1"/>
  <c r="IR139" i="13" s="1"/>
  <c r="IS139" i="13" s="1"/>
  <c r="IT139" i="13" s="1"/>
  <c r="IU139" i="13" s="1"/>
  <c r="IV139" i="13" s="1"/>
  <c r="C139" i="13" s="1"/>
  <c r="BY62" i="13" s="1"/>
  <c r="BZ53" i="13" l="1"/>
  <c r="BZ140" i="13" s="1"/>
  <c r="BZ46" i="13"/>
  <c r="CA41" i="13" s="1"/>
  <c r="CA140" i="13" l="1"/>
  <c r="CB140" i="13" s="1"/>
  <c r="BZ47" i="13"/>
  <c r="BZ65" i="13"/>
  <c r="CA42" i="13" l="1"/>
  <c r="CC140" i="13"/>
  <c r="CD140" i="13" l="1"/>
  <c r="CA43" i="13"/>
  <c r="CA45" i="13" l="1"/>
  <c r="CE140" i="13"/>
  <c r="CF140" i="13" l="1"/>
  <c r="CG140" i="13" s="1"/>
  <c r="CH140" i="13" s="1"/>
  <c r="CI140" i="13" s="1"/>
  <c r="CJ140" i="13" s="1"/>
  <c r="CK140" i="13" s="1"/>
  <c r="CL140" i="13" s="1"/>
  <c r="CM140" i="13" s="1"/>
  <c r="CN140" i="13" s="1"/>
  <c r="CO140" i="13" s="1"/>
  <c r="CP140" i="13" s="1"/>
  <c r="CQ140" i="13" s="1"/>
  <c r="CR140" i="13" s="1"/>
  <c r="CS140" i="13" s="1"/>
  <c r="CT140" i="13" s="1"/>
  <c r="CU140" i="13" s="1"/>
  <c r="CV140" i="13" s="1"/>
  <c r="CW140" i="13" s="1"/>
  <c r="CX140" i="13" s="1"/>
  <c r="CY140" i="13" s="1"/>
  <c r="CZ140" i="13" s="1"/>
  <c r="DA140" i="13" s="1"/>
  <c r="DB140" i="13" s="1"/>
  <c r="DC140" i="13" s="1"/>
  <c r="DD140" i="13" s="1"/>
  <c r="DE140" i="13" s="1"/>
  <c r="DF140" i="13" s="1"/>
  <c r="DG140" i="13" s="1"/>
  <c r="DH140" i="13" s="1"/>
  <c r="DI140" i="13" s="1"/>
  <c r="DJ140" i="13" s="1"/>
  <c r="DK140" i="13" s="1"/>
  <c r="DL140" i="13" s="1"/>
  <c r="DM140" i="13" s="1"/>
  <c r="DN140" i="13" s="1"/>
  <c r="DO140" i="13" s="1"/>
  <c r="DP140" i="13" s="1"/>
  <c r="DQ140" i="13" s="1"/>
  <c r="DR140" i="13" s="1"/>
  <c r="DS140" i="13" s="1"/>
  <c r="DT140" i="13" s="1"/>
  <c r="DU140" i="13" s="1"/>
  <c r="DV140" i="13" s="1"/>
  <c r="DW140" i="13" s="1"/>
  <c r="DX140" i="13" s="1"/>
  <c r="DY140" i="13" s="1"/>
  <c r="DZ140" i="13" s="1"/>
  <c r="EA140" i="13" s="1"/>
  <c r="EB140" i="13" s="1"/>
  <c r="EC140" i="13" s="1"/>
  <c r="ED140" i="13" s="1"/>
  <c r="EE140" i="13" s="1"/>
  <c r="EF140" i="13" s="1"/>
  <c r="EG140" i="13" s="1"/>
  <c r="EH140" i="13" s="1"/>
  <c r="EI140" i="13" s="1"/>
  <c r="EJ140" i="13" s="1"/>
  <c r="EK140" i="13" s="1"/>
  <c r="EL140" i="13" s="1"/>
  <c r="EM140" i="13" s="1"/>
  <c r="EN140" i="13" s="1"/>
  <c r="EO140" i="13" s="1"/>
  <c r="EP140" i="13" s="1"/>
  <c r="EQ140" i="13" s="1"/>
  <c r="ER140" i="13" s="1"/>
  <c r="ES140" i="13" s="1"/>
  <c r="ET140" i="13" s="1"/>
  <c r="EU140" i="13" s="1"/>
  <c r="EV140" i="13" s="1"/>
  <c r="EW140" i="13" s="1"/>
  <c r="EX140" i="13" s="1"/>
  <c r="EY140" i="13" s="1"/>
  <c r="EZ140" i="13" s="1"/>
  <c r="FA140" i="13" s="1"/>
  <c r="FB140" i="13" s="1"/>
  <c r="FC140" i="13" s="1"/>
  <c r="FD140" i="13" s="1"/>
  <c r="FE140" i="13" s="1"/>
  <c r="FF140" i="13" s="1"/>
  <c r="FG140" i="13" s="1"/>
  <c r="FH140" i="13" s="1"/>
  <c r="FI140" i="13" s="1"/>
  <c r="FJ140" i="13" s="1"/>
  <c r="FK140" i="13" s="1"/>
  <c r="FL140" i="13" s="1"/>
  <c r="FM140" i="13" s="1"/>
  <c r="FN140" i="13" s="1"/>
  <c r="FO140" i="13" s="1"/>
  <c r="FP140" i="13" s="1"/>
  <c r="FQ140" i="13" s="1"/>
  <c r="FR140" i="13" s="1"/>
  <c r="FS140" i="13" s="1"/>
  <c r="FT140" i="13" s="1"/>
  <c r="FU140" i="13" s="1"/>
  <c r="FV140" i="13" s="1"/>
  <c r="FW140" i="13" s="1"/>
  <c r="FX140" i="13" s="1"/>
  <c r="FY140" i="13" s="1"/>
  <c r="FZ140" i="13" s="1"/>
  <c r="GA140" i="13" s="1"/>
  <c r="GB140" i="13" s="1"/>
  <c r="GC140" i="13" s="1"/>
  <c r="GD140" i="13" s="1"/>
  <c r="GE140" i="13" s="1"/>
  <c r="GF140" i="13" s="1"/>
  <c r="GG140" i="13" s="1"/>
  <c r="GH140" i="13" s="1"/>
  <c r="GI140" i="13" s="1"/>
  <c r="GJ140" i="13" s="1"/>
  <c r="GK140" i="13" s="1"/>
  <c r="GL140" i="13" s="1"/>
  <c r="GM140" i="13" s="1"/>
  <c r="GN140" i="13" s="1"/>
  <c r="GO140" i="13" s="1"/>
  <c r="GP140" i="13" s="1"/>
  <c r="GQ140" i="13" s="1"/>
  <c r="GR140" i="13" s="1"/>
  <c r="GS140" i="13" s="1"/>
  <c r="GT140" i="13" s="1"/>
  <c r="GU140" i="13" s="1"/>
  <c r="GV140" i="13" s="1"/>
  <c r="GW140" i="13" s="1"/>
  <c r="GX140" i="13" s="1"/>
  <c r="GY140" i="13" s="1"/>
  <c r="GZ140" i="13" s="1"/>
  <c r="HA140" i="13" s="1"/>
  <c r="HB140" i="13" s="1"/>
  <c r="HC140" i="13" s="1"/>
  <c r="HD140" i="13" s="1"/>
  <c r="HE140" i="13" s="1"/>
  <c r="HF140" i="13" s="1"/>
  <c r="HG140" i="13" s="1"/>
  <c r="HH140" i="13" s="1"/>
  <c r="HI140" i="13" s="1"/>
  <c r="HJ140" i="13" s="1"/>
  <c r="HK140" i="13" s="1"/>
  <c r="HL140" i="13" s="1"/>
  <c r="HM140" i="13" s="1"/>
  <c r="HN140" i="13" s="1"/>
  <c r="HO140" i="13" s="1"/>
  <c r="HP140" i="13" s="1"/>
  <c r="HQ140" i="13" s="1"/>
  <c r="HR140" i="13" s="1"/>
  <c r="HS140" i="13" s="1"/>
  <c r="HT140" i="13" s="1"/>
  <c r="HU140" i="13" s="1"/>
  <c r="HV140" i="13" s="1"/>
  <c r="HW140" i="13" s="1"/>
  <c r="HX140" i="13" s="1"/>
  <c r="HY140" i="13" s="1"/>
  <c r="HZ140" i="13" s="1"/>
  <c r="IA140" i="13" s="1"/>
  <c r="IB140" i="13" s="1"/>
  <c r="IC140" i="13" s="1"/>
  <c r="ID140" i="13" s="1"/>
  <c r="IE140" i="13" s="1"/>
  <c r="IF140" i="13" s="1"/>
  <c r="IG140" i="13" s="1"/>
  <c r="IH140" i="13" s="1"/>
  <c r="II140" i="13" s="1"/>
  <c r="IJ140" i="13" s="1"/>
  <c r="IK140" i="13" s="1"/>
  <c r="IL140" i="13" s="1"/>
  <c r="IM140" i="13" s="1"/>
  <c r="IN140" i="13" s="1"/>
  <c r="IO140" i="13" s="1"/>
  <c r="IP140" i="13" s="1"/>
  <c r="IQ140" i="13" s="1"/>
  <c r="IR140" i="13" s="1"/>
  <c r="IS140" i="13" s="1"/>
  <c r="IT140" i="13" s="1"/>
  <c r="IU140" i="13" s="1"/>
  <c r="IV140" i="13" s="1"/>
  <c r="CA44" i="13"/>
  <c r="CA52" i="13"/>
  <c r="B141" i="13" s="1"/>
  <c r="C140" i="13" l="1"/>
  <c r="BZ62" i="13" s="1"/>
  <c r="CA53" i="13"/>
  <c r="CA141" i="13" s="1"/>
  <c r="CB141" i="13" s="1"/>
  <c r="CB42" i="13" s="1"/>
  <c r="CA46" i="13"/>
  <c r="CB41" i="13" s="1"/>
  <c r="CB43" i="13" l="1"/>
  <c r="CC141" i="13"/>
  <c r="CD141" i="13" s="1"/>
  <c r="CA47" i="13"/>
  <c r="CA65" i="13"/>
  <c r="CE141" i="13" l="1"/>
  <c r="CB45" i="13"/>
  <c r="CB44" i="13" l="1"/>
  <c r="CB52" i="13"/>
  <c r="B142" i="13" s="1"/>
  <c r="CF141" i="13"/>
  <c r="CB53" i="13" l="1"/>
  <c r="CB142" i="13" s="1"/>
  <c r="CB46" i="13"/>
  <c r="CC41" i="13" s="1"/>
  <c r="CG141" i="13"/>
  <c r="CB65" i="13" l="1"/>
  <c r="CC142" i="13"/>
  <c r="CC42" i="13" s="1"/>
  <c r="CB47" i="13"/>
  <c r="CH141" i="13"/>
  <c r="CI141" i="13" s="1"/>
  <c r="CJ141" i="13" s="1"/>
  <c r="CK141" i="13" s="1"/>
  <c r="CL141" i="13" s="1"/>
  <c r="CM141" i="13" s="1"/>
  <c r="CN141" i="13" s="1"/>
  <c r="CO141" i="13" s="1"/>
  <c r="CP141" i="13" s="1"/>
  <c r="CQ141" i="13" s="1"/>
  <c r="CR141" i="13" s="1"/>
  <c r="CS141" i="13" s="1"/>
  <c r="CT141" i="13" s="1"/>
  <c r="CU141" i="13" s="1"/>
  <c r="CV141" i="13" s="1"/>
  <c r="CW141" i="13" s="1"/>
  <c r="CX141" i="13" s="1"/>
  <c r="CY141" i="13" s="1"/>
  <c r="CZ141" i="13" s="1"/>
  <c r="DA141" i="13" s="1"/>
  <c r="DB141" i="13" s="1"/>
  <c r="DC141" i="13" s="1"/>
  <c r="DD141" i="13" s="1"/>
  <c r="DE141" i="13" s="1"/>
  <c r="DF141" i="13" s="1"/>
  <c r="DG141" i="13" s="1"/>
  <c r="DH141" i="13" s="1"/>
  <c r="DI141" i="13" s="1"/>
  <c r="DJ141" i="13" s="1"/>
  <c r="DK141" i="13" s="1"/>
  <c r="DL141" i="13" s="1"/>
  <c r="DM141" i="13" s="1"/>
  <c r="DN141" i="13" s="1"/>
  <c r="DO141" i="13" s="1"/>
  <c r="DP141" i="13" s="1"/>
  <c r="DQ141" i="13" s="1"/>
  <c r="DR141" i="13" s="1"/>
  <c r="DS141" i="13" s="1"/>
  <c r="DT141" i="13" s="1"/>
  <c r="DU141" i="13" s="1"/>
  <c r="DV141" i="13" s="1"/>
  <c r="DW141" i="13" s="1"/>
  <c r="DX141" i="13" s="1"/>
  <c r="DY141" i="13" s="1"/>
  <c r="DZ141" i="13" s="1"/>
  <c r="EA141" i="13" s="1"/>
  <c r="EB141" i="13" s="1"/>
  <c r="EC141" i="13" s="1"/>
  <c r="ED141" i="13" s="1"/>
  <c r="EE141" i="13" s="1"/>
  <c r="EF141" i="13" s="1"/>
  <c r="EG141" i="13" s="1"/>
  <c r="EH141" i="13" s="1"/>
  <c r="EI141" i="13" s="1"/>
  <c r="EJ141" i="13" s="1"/>
  <c r="EK141" i="13" s="1"/>
  <c r="EL141" i="13" s="1"/>
  <c r="EM141" i="13" s="1"/>
  <c r="EN141" i="13" s="1"/>
  <c r="EO141" i="13" s="1"/>
  <c r="EP141" i="13" s="1"/>
  <c r="EQ141" i="13" s="1"/>
  <c r="ER141" i="13" s="1"/>
  <c r="ES141" i="13" s="1"/>
  <c r="ET141" i="13" s="1"/>
  <c r="EU141" i="13" s="1"/>
  <c r="EV141" i="13" s="1"/>
  <c r="EW141" i="13" s="1"/>
  <c r="EX141" i="13" s="1"/>
  <c r="EY141" i="13" s="1"/>
  <c r="EZ141" i="13" s="1"/>
  <c r="FA141" i="13" s="1"/>
  <c r="FB141" i="13" s="1"/>
  <c r="FC141" i="13" s="1"/>
  <c r="FD141" i="13" s="1"/>
  <c r="FE141" i="13" s="1"/>
  <c r="FF141" i="13" s="1"/>
  <c r="FG141" i="13" s="1"/>
  <c r="FH141" i="13" s="1"/>
  <c r="FI141" i="13" s="1"/>
  <c r="FJ141" i="13" s="1"/>
  <c r="FK141" i="13" s="1"/>
  <c r="FL141" i="13" s="1"/>
  <c r="FM141" i="13" s="1"/>
  <c r="FN141" i="13" s="1"/>
  <c r="FO141" i="13" s="1"/>
  <c r="FP141" i="13" s="1"/>
  <c r="FQ141" i="13" s="1"/>
  <c r="FR141" i="13" s="1"/>
  <c r="FS141" i="13" s="1"/>
  <c r="FT141" i="13" s="1"/>
  <c r="FU141" i="13" s="1"/>
  <c r="FV141" i="13" s="1"/>
  <c r="FW141" i="13" s="1"/>
  <c r="FX141" i="13" s="1"/>
  <c r="FY141" i="13" s="1"/>
  <c r="FZ141" i="13" s="1"/>
  <c r="GA141" i="13" s="1"/>
  <c r="GB141" i="13" s="1"/>
  <c r="GC141" i="13" s="1"/>
  <c r="GD141" i="13" s="1"/>
  <c r="GE141" i="13" s="1"/>
  <c r="GF141" i="13" s="1"/>
  <c r="GG141" i="13" s="1"/>
  <c r="GH141" i="13" s="1"/>
  <c r="GI141" i="13" s="1"/>
  <c r="GJ141" i="13" s="1"/>
  <c r="GK141" i="13" s="1"/>
  <c r="GL141" i="13" s="1"/>
  <c r="GM141" i="13" s="1"/>
  <c r="GN141" i="13" s="1"/>
  <c r="GO141" i="13" s="1"/>
  <c r="GP141" i="13" s="1"/>
  <c r="GQ141" i="13" s="1"/>
  <c r="GR141" i="13" s="1"/>
  <c r="GS141" i="13" s="1"/>
  <c r="GT141" i="13" s="1"/>
  <c r="GU141" i="13" s="1"/>
  <c r="GV141" i="13" s="1"/>
  <c r="GW141" i="13" s="1"/>
  <c r="GX141" i="13" s="1"/>
  <c r="GY141" i="13" s="1"/>
  <c r="GZ141" i="13" s="1"/>
  <c r="HA141" i="13" s="1"/>
  <c r="HB141" i="13" s="1"/>
  <c r="HC141" i="13" s="1"/>
  <c r="HD141" i="13" s="1"/>
  <c r="HE141" i="13" s="1"/>
  <c r="HF141" i="13" s="1"/>
  <c r="HG141" i="13" s="1"/>
  <c r="HH141" i="13" s="1"/>
  <c r="HI141" i="13" s="1"/>
  <c r="HJ141" i="13" s="1"/>
  <c r="HK141" i="13" s="1"/>
  <c r="HL141" i="13" s="1"/>
  <c r="HM141" i="13" s="1"/>
  <c r="HN141" i="13" s="1"/>
  <c r="HO141" i="13" s="1"/>
  <c r="HP141" i="13" s="1"/>
  <c r="HQ141" i="13" s="1"/>
  <c r="HR141" i="13" s="1"/>
  <c r="HS141" i="13" s="1"/>
  <c r="HT141" i="13" s="1"/>
  <c r="HU141" i="13" s="1"/>
  <c r="HV141" i="13" s="1"/>
  <c r="HW141" i="13" s="1"/>
  <c r="HX141" i="13" s="1"/>
  <c r="HY141" i="13" s="1"/>
  <c r="HZ141" i="13" s="1"/>
  <c r="IA141" i="13" s="1"/>
  <c r="IB141" i="13" s="1"/>
  <c r="IC141" i="13" s="1"/>
  <c r="ID141" i="13" s="1"/>
  <c r="IE141" i="13" s="1"/>
  <c r="IF141" i="13" s="1"/>
  <c r="IG141" i="13" s="1"/>
  <c r="IH141" i="13" s="1"/>
  <c r="II141" i="13" s="1"/>
  <c r="IJ141" i="13" s="1"/>
  <c r="IK141" i="13" s="1"/>
  <c r="IL141" i="13" s="1"/>
  <c r="IM141" i="13" s="1"/>
  <c r="IN141" i="13" s="1"/>
  <c r="IO141" i="13" s="1"/>
  <c r="IP141" i="13" s="1"/>
  <c r="IQ141" i="13" s="1"/>
  <c r="IR141" i="13" s="1"/>
  <c r="IS141" i="13" s="1"/>
  <c r="IT141" i="13" s="1"/>
  <c r="IU141" i="13" s="1"/>
  <c r="IV141" i="13" s="1"/>
  <c r="CD142" i="13" l="1"/>
  <c r="CE142" i="13" s="1"/>
  <c r="CC43" i="13"/>
  <c r="C141" i="13"/>
  <c r="CA62" i="13" s="1"/>
  <c r="CF142" i="13" l="1"/>
  <c r="CG142" i="13" s="1"/>
  <c r="CC45" i="13"/>
  <c r="CH142" i="13" l="1"/>
  <c r="CI142" i="13" s="1"/>
  <c r="CJ142" i="13" s="1"/>
  <c r="CK142" i="13" s="1"/>
  <c r="CL142" i="13" s="1"/>
  <c r="CM142" i="13" s="1"/>
  <c r="CN142" i="13" s="1"/>
  <c r="CO142" i="13" s="1"/>
  <c r="CP142" i="13" s="1"/>
  <c r="CQ142" i="13" s="1"/>
  <c r="CR142" i="13" s="1"/>
  <c r="CS142" i="13" s="1"/>
  <c r="CT142" i="13" s="1"/>
  <c r="CU142" i="13" s="1"/>
  <c r="CV142" i="13" s="1"/>
  <c r="CW142" i="13" s="1"/>
  <c r="CX142" i="13" s="1"/>
  <c r="CY142" i="13" s="1"/>
  <c r="CZ142" i="13" s="1"/>
  <c r="DA142" i="13" s="1"/>
  <c r="DB142" i="13" s="1"/>
  <c r="DC142" i="13" s="1"/>
  <c r="DD142" i="13" s="1"/>
  <c r="DE142" i="13" s="1"/>
  <c r="DF142" i="13" s="1"/>
  <c r="DG142" i="13" s="1"/>
  <c r="DH142" i="13" s="1"/>
  <c r="DI142" i="13" s="1"/>
  <c r="DJ142" i="13" s="1"/>
  <c r="DK142" i="13" s="1"/>
  <c r="DL142" i="13" s="1"/>
  <c r="DM142" i="13" s="1"/>
  <c r="DN142" i="13" s="1"/>
  <c r="DO142" i="13" s="1"/>
  <c r="DP142" i="13" s="1"/>
  <c r="DQ142" i="13" s="1"/>
  <c r="DR142" i="13" s="1"/>
  <c r="DS142" i="13" s="1"/>
  <c r="DT142" i="13" s="1"/>
  <c r="DU142" i="13" s="1"/>
  <c r="DV142" i="13" s="1"/>
  <c r="DW142" i="13" s="1"/>
  <c r="DX142" i="13" s="1"/>
  <c r="DY142" i="13" s="1"/>
  <c r="DZ142" i="13" s="1"/>
  <c r="EA142" i="13" s="1"/>
  <c r="EB142" i="13" s="1"/>
  <c r="EC142" i="13" s="1"/>
  <c r="ED142" i="13" s="1"/>
  <c r="EE142" i="13" s="1"/>
  <c r="EF142" i="13" s="1"/>
  <c r="EG142" i="13" s="1"/>
  <c r="EH142" i="13" s="1"/>
  <c r="EI142" i="13" s="1"/>
  <c r="EJ142" i="13" s="1"/>
  <c r="EK142" i="13" s="1"/>
  <c r="EL142" i="13" s="1"/>
  <c r="EM142" i="13" s="1"/>
  <c r="EN142" i="13" s="1"/>
  <c r="EO142" i="13" s="1"/>
  <c r="EP142" i="13" s="1"/>
  <c r="EQ142" i="13" s="1"/>
  <c r="ER142" i="13" s="1"/>
  <c r="ES142" i="13" s="1"/>
  <c r="ET142" i="13" s="1"/>
  <c r="EU142" i="13" s="1"/>
  <c r="EV142" i="13" s="1"/>
  <c r="EW142" i="13" s="1"/>
  <c r="EX142" i="13" s="1"/>
  <c r="EY142" i="13" s="1"/>
  <c r="EZ142" i="13" s="1"/>
  <c r="FA142" i="13" s="1"/>
  <c r="FB142" i="13" s="1"/>
  <c r="FC142" i="13" s="1"/>
  <c r="FD142" i="13" s="1"/>
  <c r="FE142" i="13" s="1"/>
  <c r="FF142" i="13" s="1"/>
  <c r="FG142" i="13" s="1"/>
  <c r="FH142" i="13" s="1"/>
  <c r="FI142" i="13" s="1"/>
  <c r="FJ142" i="13" s="1"/>
  <c r="FK142" i="13" s="1"/>
  <c r="FL142" i="13" s="1"/>
  <c r="FM142" i="13" s="1"/>
  <c r="FN142" i="13" s="1"/>
  <c r="FO142" i="13" s="1"/>
  <c r="FP142" i="13" s="1"/>
  <c r="FQ142" i="13" s="1"/>
  <c r="FR142" i="13" s="1"/>
  <c r="FS142" i="13" s="1"/>
  <c r="FT142" i="13" s="1"/>
  <c r="FU142" i="13" s="1"/>
  <c r="FV142" i="13" s="1"/>
  <c r="FW142" i="13" s="1"/>
  <c r="FX142" i="13" s="1"/>
  <c r="FY142" i="13" s="1"/>
  <c r="FZ142" i="13" s="1"/>
  <c r="GA142" i="13" s="1"/>
  <c r="GB142" i="13" s="1"/>
  <c r="GC142" i="13" s="1"/>
  <c r="GD142" i="13" s="1"/>
  <c r="GE142" i="13" s="1"/>
  <c r="GF142" i="13" s="1"/>
  <c r="GG142" i="13" s="1"/>
  <c r="GH142" i="13" s="1"/>
  <c r="GI142" i="13" s="1"/>
  <c r="GJ142" i="13" s="1"/>
  <c r="GK142" i="13" s="1"/>
  <c r="GL142" i="13" s="1"/>
  <c r="GM142" i="13" s="1"/>
  <c r="GN142" i="13" s="1"/>
  <c r="GO142" i="13" s="1"/>
  <c r="GP142" i="13" s="1"/>
  <c r="GQ142" i="13" s="1"/>
  <c r="GR142" i="13" s="1"/>
  <c r="GS142" i="13" s="1"/>
  <c r="GT142" i="13" s="1"/>
  <c r="GU142" i="13" s="1"/>
  <c r="GV142" i="13" s="1"/>
  <c r="GW142" i="13" s="1"/>
  <c r="GX142" i="13" s="1"/>
  <c r="GY142" i="13" s="1"/>
  <c r="GZ142" i="13" s="1"/>
  <c r="HA142" i="13" s="1"/>
  <c r="HB142" i="13" s="1"/>
  <c r="HC142" i="13" s="1"/>
  <c r="HD142" i="13" s="1"/>
  <c r="HE142" i="13" s="1"/>
  <c r="HF142" i="13" s="1"/>
  <c r="HG142" i="13" s="1"/>
  <c r="HH142" i="13" s="1"/>
  <c r="HI142" i="13" s="1"/>
  <c r="HJ142" i="13" s="1"/>
  <c r="HK142" i="13" s="1"/>
  <c r="HL142" i="13" s="1"/>
  <c r="HM142" i="13" s="1"/>
  <c r="HN142" i="13" s="1"/>
  <c r="HO142" i="13" s="1"/>
  <c r="HP142" i="13" s="1"/>
  <c r="HQ142" i="13" s="1"/>
  <c r="HR142" i="13" s="1"/>
  <c r="HS142" i="13" s="1"/>
  <c r="HT142" i="13" s="1"/>
  <c r="HU142" i="13" s="1"/>
  <c r="HV142" i="13" s="1"/>
  <c r="HW142" i="13" s="1"/>
  <c r="HX142" i="13" s="1"/>
  <c r="HY142" i="13" s="1"/>
  <c r="HZ142" i="13" s="1"/>
  <c r="IA142" i="13" s="1"/>
  <c r="IB142" i="13" s="1"/>
  <c r="IC142" i="13" s="1"/>
  <c r="ID142" i="13" s="1"/>
  <c r="IE142" i="13" s="1"/>
  <c r="IF142" i="13" s="1"/>
  <c r="IG142" i="13" s="1"/>
  <c r="IH142" i="13" s="1"/>
  <c r="II142" i="13" s="1"/>
  <c r="IJ142" i="13" s="1"/>
  <c r="IK142" i="13" s="1"/>
  <c r="IL142" i="13" s="1"/>
  <c r="IM142" i="13" s="1"/>
  <c r="IN142" i="13" s="1"/>
  <c r="IO142" i="13" s="1"/>
  <c r="IP142" i="13" s="1"/>
  <c r="IQ142" i="13" s="1"/>
  <c r="IR142" i="13" s="1"/>
  <c r="IS142" i="13" s="1"/>
  <c r="IT142" i="13" s="1"/>
  <c r="IU142" i="13" s="1"/>
  <c r="IV142" i="13" s="1"/>
  <c r="CC44" i="13"/>
  <c r="CC52" i="13"/>
  <c r="B143" i="13" s="1"/>
  <c r="C142" i="13" l="1"/>
  <c r="CB62" i="13" s="1"/>
  <c r="CC53" i="13"/>
  <c r="CC143" i="13" s="1"/>
  <c r="CC46" i="13"/>
  <c r="CD41" i="13" s="1"/>
  <c r="CD143" i="13" l="1"/>
  <c r="CC47" i="13"/>
  <c r="CC65" i="13"/>
  <c r="CD42" i="13" l="1"/>
  <c r="CE143" i="13"/>
  <c r="CF143" i="13" l="1"/>
  <c r="CG143" i="13" s="1"/>
  <c r="CH143" i="13" s="1"/>
  <c r="CD43" i="13"/>
  <c r="CD45" i="13" l="1"/>
  <c r="CI143" i="13"/>
  <c r="CJ143" i="13" l="1"/>
  <c r="CD44" i="13"/>
  <c r="CD52" i="13"/>
  <c r="B144" i="13" s="1"/>
  <c r="CD53" i="13" l="1"/>
  <c r="CD144" i="13" s="1"/>
  <c r="CD46" i="13"/>
  <c r="CE41" i="13" s="1"/>
  <c r="CK143" i="13"/>
  <c r="CL143" i="13" s="1"/>
  <c r="CM143" i="13" s="1"/>
  <c r="CN143" i="13" s="1"/>
  <c r="CO143" i="13" s="1"/>
  <c r="CP143" i="13" s="1"/>
  <c r="CQ143" i="13" s="1"/>
  <c r="CR143" i="13" s="1"/>
  <c r="CS143" i="13" s="1"/>
  <c r="CT143" i="13" s="1"/>
  <c r="CU143" i="13" s="1"/>
  <c r="CV143" i="13" s="1"/>
  <c r="CW143" i="13" s="1"/>
  <c r="CX143" i="13" s="1"/>
  <c r="CY143" i="13" s="1"/>
  <c r="CZ143" i="13" s="1"/>
  <c r="DA143" i="13" s="1"/>
  <c r="DB143" i="13" s="1"/>
  <c r="DC143" i="13" s="1"/>
  <c r="DD143" i="13" s="1"/>
  <c r="DE143" i="13" s="1"/>
  <c r="DF143" i="13" s="1"/>
  <c r="DG143" i="13" s="1"/>
  <c r="DH143" i="13" s="1"/>
  <c r="DI143" i="13" s="1"/>
  <c r="DJ143" i="13" s="1"/>
  <c r="DK143" i="13" s="1"/>
  <c r="DL143" i="13" s="1"/>
  <c r="DM143" i="13" s="1"/>
  <c r="DN143" i="13" s="1"/>
  <c r="DO143" i="13" s="1"/>
  <c r="DP143" i="13" s="1"/>
  <c r="DQ143" i="13" s="1"/>
  <c r="DR143" i="13" s="1"/>
  <c r="DS143" i="13" s="1"/>
  <c r="DT143" i="13" s="1"/>
  <c r="DU143" i="13" s="1"/>
  <c r="DV143" i="13" s="1"/>
  <c r="DW143" i="13" s="1"/>
  <c r="DX143" i="13" s="1"/>
  <c r="DY143" i="13" s="1"/>
  <c r="DZ143" i="13" s="1"/>
  <c r="EA143" i="13" s="1"/>
  <c r="EB143" i="13" s="1"/>
  <c r="EC143" i="13" s="1"/>
  <c r="ED143" i="13" s="1"/>
  <c r="EE143" i="13" s="1"/>
  <c r="EF143" i="13" s="1"/>
  <c r="EG143" i="13" s="1"/>
  <c r="EH143" i="13" s="1"/>
  <c r="EI143" i="13" s="1"/>
  <c r="EJ143" i="13" s="1"/>
  <c r="EK143" i="13" s="1"/>
  <c r="EL143" i="13" s="1"/>
  <c r="EM143" i="13" s="1"/>
  <c r="EN143" i="13" s="1"/>
  <c r="EO143" i="13" s="1"/>
  <c r="EP143" i="13" s="1"/>
  <c r="EQ143" i="13" s="1"/>
  <c r="ER143" i="13" s="1"/>
  <c r="ES143" i="13" s="1"/>
  <c r="ET143" i="13" s="1"/>
  <c r="EU143" i="13" s="1"/>
  <c r="EV143" i="13" s="1"/>
  <c r="EW143" i="13" s="1"/>
  <c r="EX143" i="13" s="1"/>
  <c r="EY143" i="13" s="1"/>
  <c r="EZ143" i="13" s="1"/>
  <c r="FA143" i="13" s="1"/>
  <c r="FB143" i="13" s="1"/>
  <c r="FC143" i="13" s="1"/>
  <c r="FD143" i="13" s="1"/>
  <c r="FE143" i="13" s="1"/>
  <c r="FF143" i="13" s="1"/>
  <c r="FG143" i="13" s="1"/>
  <c r="FH143" i="13" s="1"/>
  <c r="FI143" i="13" s="1"/>
  <c r="FJ143" i="13" s="1"/>
  <c r="FK143" i="13" s="1"/>
  <c r="FL143" i="13" s="1"/>
  <c r="FM143" i="13" s="1"/>
  <c r="FN143" i="13" s="1"/>
  <c r="FO143" i="13" s="1"/>
  <c r="FP143" i="13" s="1"/>
  <c r="FQ143" i="13" s="1"/>
  <c r="FR143" i="13" s="1"/>
  <c r="FS143" i="13" s="1"/>
  <c r="FT143" i="13" s="1"/>
  <c r="FU143" i="13" s="1"/>
  <c r="FV143" i="13" s="1"/>
  <c r="FW143" i="13" s="1"/>
  <c r="FX143" i="13" s="1"/>
  <c r="FY143" i="13" s="1"/>
  <c r="FZ143" i="13" s="1"/>
  <c r="GA143" i="13" s="1"/>
  <c r="GB143" i="13" s="1"/>
  <c r="GC143" i="13" s="1"/>
  <c r="GD143" i="13" s="1"/>
  <c r="GE143" i="13" s="1"/>
  <c r="GF143" i="13" s="1"/>
  <c r="GG143" i="13" s="1"/>
  <c r="GH143" i="13" s="1"/>
  <c r="GI143" i="13" s="1"/>
  <c r="GJ143" i="13" s="1"/>
  <c r="GK143" i="13" s="1"/>
  <c r="GL143" i="13" s="1"/>
  <c r="GM143" i="13" s="1"/>
  <c r="GN143" i="13" s="1"/>
  <c r="GO143" i="13" s="1"/>
  <c r="GP143" i="13" s="1"/>
  <c r="GQ143" i="13" s="1"/>
  <c r="GR143" i="13" s="1"/>
  <c r="GS143" i="13" s="1"/>
  <c r="GT143" i="13" s="1"/>
  <c r="GU143" i="13" s="1"/>
  <c r="GV143" i="13" s="1"/>
  <c r="GW143" i="13" s="1"/>
  <c r="GX143" i="13" s="1"/>
  <c r="GY143" i="13" s="1"/>
  <c r="GZ143" i="13" s="1"/>
  <c r="HA143" i="13" s="1"/>
  <c r="HB143" i="13" s="1"/>
  <c r="HC143" i="13" s="1"/>
  <c r="HD143" i="13" s="1"/>
  <c r="HE143" i="13" s="1"/>
  <c r="HF143" i="13" s="1"/>
  <c r="HG143" i="13" s="1"/>
  <c r="HH143" i="13" s="1"/>
  <c r="HI143" i="13" s="1"/>
  <c r="HJ143" i="13" s="1"/>
  <c r="HK143" i="13" s="1"/>
  <c r="HL143" i="13" s="1"/>
  <c r="HM143" i="13" s="1"/>
  <c r="HN143" i="13" s="1"/>
  <c r="HO143" i="13" s="1"/>
  <c r="HP143" i="13" s="1"/>
  <c r="HQ143" i="13" s="1"/>
  <c r="HR143" i="13" s="1"/>
  <c r="HS143" i="13" s="1"/>
  <c r="HT143" i="13" s="1"/>
  <c r="HU143" i="13" s="1"/>
  <c r="HV143" i="13" s="1"/>
  <c r="HW143" i="13" s="1"/>
  <c r="HX143" i="13" s="1"/>
  <c r="HY143" i="13" s="1"/>
  <c r="HZ143" i="13" s="1"/>
  <c r="IA143" i="13" s="1"/>
  <c r="IB143" i="13" s="1"/>
  <c r="IC143" i="13" s="1"/>
  <c r="ID143" i="13" s="1"/>
  <c r="IE143" i="13" s="1"/>
  <c r="IF143" i="13" s="1"/>
  <c r="IG143" i="13" s="1"/>
  <c r="IH143" i="13" s="1"/>
  <c r="II143" i="13" s="1"/>
  <c r="IJ143" i="13" s="1"/>
  <c r="IK143" i="13" s="1"/>
  <c r="IL143" i="13" s="1"/>
  <c r="IM143" i="13" s="1"/>
  <c r="IN143" i="13" s="1"/>
  <c r="IO143" i="13" s="1"/>
  <c r="IP143" i="13" s="1"/>
  <c r="IQ143" i="13" s="1"/>
  <c r="IR143" i="13" s="1"/>
  <c r="IS143" i="13" s="1"/>
  <c r="IT143" i="13" s="1"/>
  <c r="IU143" i="13" s="1"/>
  <c r="IV143" i="13" s="1"/>
  <c r="CD65" i="13" l="1"/>
  <c r="C143" i="13"/>
  <c r="CC62" i="13" s="1"/>
  <c r="CE144" i="13"/>
  <c r="CE42" i="13" s="1"/>
  <c r="CD47" i="13"/>
  <c r="CF144" i="13" l="1"/>
  <c r="CG144" i="13" s="1"/>
  <c r="CE43" i="13"/>
  <c r="CH144" i="13" l="1"/>
  <c r="CE45" i="13"/>
  <c r="CE44" i="13" l="1"/>
  <c r="CE52" i="13"/>
  <c r="B145" i="13" s="1"/>
  <c r="CI144" i="13"/>
  <c r="CJ144" i="13" s="1"/>
  <c r="CK144" i="13" s="1"/>
  <c r="CL144" i="13" s="1"/>
  <c r="CM144" i="13" s="1"/>
  <c r="CN144" i="13" s="1"/>
  <c r="CO144" i="13" s="1"/>
  <c r="CP144" i="13" s="1"/>
  <c r="CQ144" i="13" s="1"/>
  <c r="CR144" i="13" s="1"/>
  <c r="CS144" i="13" s="1"/>
  <c r="CT144" i="13" s="1"/>
  <c r="CU144" i="13" s="1"/>
  <c r="CV144" i="13" s="1"/>
  <c r="CW144" i="13" s="1"/>
  <c r="CX144" i="13" s="1"/>
  <c r="CY144" i="13" s="1"/>
  <c r="CZ144" i="13" s="1"/>
  <c r="DA144" i="13" s="1"/>
  <c r="DB144" i="13" s="1"/>
  <c r="DC144" i="13" s="1"/>
  <c r="DD144" i="13" s="1"/>
  <c r="DE144" i="13" s="1"/>
  <c r="DF144" i="13" s="1"/>
  <c r="DG144" i="13" s="1"/>
  <c r="DH144" i="13" s="1"/>
  <c r="DI144" i="13" s="1"/>
  <c r="DJ144" i="13" s="1"/>
  <c r="DK144" i="13" s="1"/>
  <c r="DL144" i="13" s="1"/>
  <c r="DM144" i="13" s="1"/>
  <c r="DN144" i="13" s="1"/>
  <c r="DO144" i="13" s="1"/>
  <c r="DP144" i="13" s="1"/>
  <c r="DQ144" i="13" s="1"/>
  <c r="DR144" i="13" s="1"/>
  <c r="DS144" i="13" s="1"/>
  <c r="DT144" i="13" s="1"/>
  <c r="DU144" i="13" s="1"/>
  <c r="DV144" i="13" s="1"/>
  <c r="DW144" i="13" s="1"/>
  <c r="DX144" i="13" s="1"/>
  <c r="DY144" i="13" s="1"/>
  <c r="DZ144" i="13" s="1"/>
  <c r="EA144" i="13" s="1"/>
  <c r="EB144" i="13" s="1"/>
  <c r="EC144" i="13" s="1"/>
  <c r="ED144" i="13" s="1"/>
  <c r="EE144" i="13" s="1"/>
  <c r="EF144" i="13" s="1"/>
  <c r="EG144" i="13" s="1"/>
  <c r="EH144" i="13" s="1"/>
  <c r="EI144" i="13" s="1"/>
  <c r="EJ144" i="13" s="1"/>
  <c r="EK144" i="13" s="1"/>
  <c r="EL144" i="13" s="1"/>
  <c r="EM144" i="13" s="1"/>
  <c r="EN144" i="13" s="1"/>
  <c r="EO144" i="13" s="1"/>
  <c r="EP144" i="13" s="1"/>
  <c r="EQ144" i="13" s="1"/>
  <c r="ER144" i="13" s="1"/>
  <c r="ES144" i="13" s="1"/>
  <c r="ET144" i="13" s="1"/>
  <c r="EU144" i="13" s="1"/>
  <c r="EV144" i="13" s="1"/>
  <c r="EW144" i="13" s="1"/>
  <c r="EX144" i="13" s="1"/>
  <c r="EY144" i="13" s="1"/>
  <c r="EZ144" i="13" s="1"/>
  <c r="FA144" i="13" s="1"/>
  <c r="FB144" i="13" s="1"/>
  <c r="FC144" i="13" s="1"/>
  <c r="FD144" i="13" s="1"/>
  <c r="FE144" i="13" s="1"/>
  <c r="FF144" i="13" s="1"/>
  <c r="FG144" i="13" s="1"/>
  <c r="FH144" i="13" s="1"/>
  <c r="FI144" i="13" s="1"/>
  <c r="FJ144" i="13" s="1"/>
  <c r="FK144" i="13" s="1"/>
  <c r="FL144" i="13" s="1"/>
  <c r="FM144" i="13" s="1"/>
  <c r="FN144" i="13" s="1"/>
  <c r="FO144" i="13" s="1"/>
  <c r="FP144" i="13" s="1"/>
  <c r="FQ144" i="13" s="1"/>
  <c r="FR144" i="13" s="1"/>
  <c r="FS144" i="13" s="1"/>
  <c r="FT144" i="13" s="1"/>
  <c r="FU144" i="13" s="1"/>
  <c r="FV144" i="13" s="1"/>
  <c r="FW144" i="13" s="1"/>
  <c r="FX144" i="13" s="1"/>
  <c r="FY144" i="13" s="1"/>
  <c r="FZ144" i="13" s="1"/>
  <c r="GA144" i="13" s="1"/>
  <c r="GB144" i="13" s="1"/>
  <c r="GC144" i="13" s="1"/>
  <c r="GD144" i="13" s="1"/>
  <c r="GE144" i="13" s="1"/>
  <c r="GF144" i="13" s="1"/>
  <c r="GG144" i="13" s="1"/>
  <c r="GH144" i="13" s="1"/>
  <c r="GI144" i="13" s="1"/>
  <c r="GJ144" i="13" s="1"/>
  <c r="GK144" i="13" s="1"/>
  <c r="GL144" i="13" s="1"/>
  <c r="GM144" i="13" s="1"/>
  <c r="GN144" i="13" s="1"/>
  <c r="GO144" i="13" s="1"/>
  <c r="GP144" i="13" s="1"/>
  <c r="GQ144" i="13" s="1"/>
  <c r="GR144" i="13" s="1"/>
  <c r="GS144" i="13" s="1"/>
  <c r="GT144" i="13" s="1"/>
  <c r="GU144" i="13" s="1"/>
  <c r="GV144" i="13" s="1"/>
  <c r="GW144" i="13" s="1"/>
  <c r="GX144" i="13" s="1"/>
  <c r="GY144" i="13" s="1"/>
  <c r="GZ144" i="13" s="1"/>
  <c r="HA144" i="13" s="1"/>
  <c r="HB144" i="13" s="1"/>
  <c r="HC144" i="13" s="1"/>
  <c r="HD144" i="13" s="1"/>
  <c r="HE144" i="13" s="1"/>
  <c r="HF144" i="13" s="1"/>
  <c r="HG144" i="13" s="1"/>
  <c r="HH144" i="13" s="1"/>
  <c r="HI144" i="13" s="1"/>
  <c r="HJ144" i="13" s="1"/>
  <c r="HK144" i="13" s="1"/>
  <c r="HL144" i="13" s="1"/>
  <c r="HM144" i="13" s="1"/>
  <c r="HN144" i="13" s="1"/>
  <c r="HO144" i="13" s="1"/>
  <c r="HP144" i="13" s="1"/>
  <c r="HQ144" i="13" s="1"/>
  <c r="HR144" i="13" s="1"/>
  <c r="HS144" i="13" s="1"/>
  <c r="HT144" i="13" s="1"/>
  <c r="HU144" i="13" s="1"/>
  <c r="HV144" i="13" s="1"/>
  <c r="HW144" i="13" s="1"/>
  <c r="HX144" i="13" s="1"/>
  <c r="HY144" i="13" s="1"/>
  <c r="HZ144" i="13" s="1"/>
  <c r="IA144" i="13" s="1"/>
  <c r="IB144" i="13" s="1"/>
  <c r="IC144" i="13" s="1"/>
  <c r="ID144" i="13" s="1"/>
  <c r="IE144" i="13" s="1"/>
  <c r="IF144" i="13" s="1"/>
  <c r="IG144" i="13" s="1"/>
  <c r="IH144" i="13" s="1"/>
  <c r="II144" i="13" s="1"/>
  <c r="IJ144" i="13" s="1"/>
  <c r="IK144" i="13" s="1"/>
  <c r="IL144" i="13" s="1"/>
  <c r="IM144" i="13" s="1"/>
  <c r="IN144" i="13" s="1"/>
  <c r="IO144" i="13" s="1"/>
  <c r="IP144" i="13" s="1"/>
  <c r="IQ144" i="13" s="1"/>
  <c r="IR144" i="13" s="1"/>
  <c r="IS144" i="13" s="1"/>
  <c r="IT144" i="13" s="1"/>
  <c r="IU144" i="13" s="1"/>
  <c r="IV144" i="13" s="1"/>
  <c r="C144" i="13" l="1"/>
  <c r="CD62" i="13" s="1"/>
  <c r="CE53" i="13"/>
  <c r="CE145" i="13" s="1"/>
  <c r="CE46" i="13"/>
  <c r="CF41" i="13" s="1"/>
  <c r="CE47" i="13" l="1"/>
  <c r="CF145" i="13"/>
  <c r="CF42" i="13" s="1"/>
  <c r="CE65" i="13"/>
  <c r="CG145" i="13" l="1"/>
  <c r="CH145" i="13" s="1"/>
  <c r="CF43" i="13"/>
  <c r="CI145" i="13" l="1"/>
  <c r="CJ145" i="13" s="1"/>
  <c r="CF45" i="13"/>
  <c r="CK145" i="13" l="1"/>
  <c r="CL145" i="13" s="1"/>
  <c r="CF44" i="13"/>
  <c r="CF52" i="13"/>
  <c r="B146" i="13" s="1"/>
  <c r="CM145" i="13" l="1"/>
  <c r="CN145" i="13" s="1"/>
  <c r="CO145" i="13" s="1"/>
  <c r="CP145" i="13" s="1"/>
  <c r="CQ145" i="13" s="1"/>
  <c r="CR145" i="13" s="1"/>
  <c r="CS145" i="13" s="1"/>
  <c r="CT145" i="13" s="1"/>
  <c r="CU145" i="13" s="1"/>
  <c r="CV145" i="13" s="1"/>
  <c r="CW145" i="13" s="1"/>
  <c r="CX145" i="13" s="1"/>
  <c r="CY145" i="13" s="1"/>
  <c r="CZ145" i="13" s="1"/>
  <c r="DA145" i="13" s="1"/>
  <c r="DB145" i="13" s="1"/>
  <c r="DC145" i="13" s="1"/>
  <c r="DD145" i="13" s="1"/>
  <c r="DE145" i="13" s="1"/>
  <c r="DF145" i="13" s="1"/>
  <c r="DG145" i="13" s="1"/>
  <c r="DH145" i="13" s="1"/>
  <c r="DI145" i="13" s="1"/>
  <c r="DJ145" i="13" s="1"/>
  <c r="DK145" i="13" s="1"/>
  <c r="DL145" i="13" s="1"/>
  <c r="DM145" i="13" s="1"/>
  <c r="DN145" i="13" s="1"/>
  <c r="DO145" i="13" s="1"/>
  <c r="DP145" i="13" s="1"/>
  <c r="DQ145" i="13" s="1"/>
  <c r="DR145" i="13" s="1"/>
  <c r="DS145" i="13" s="1"/>
  <c r="DT145" i="13" s="1"/>
  <c r="DU145" i="13" s="1"/>
  <c r="DV145" i="13" s="1"/>
  <c r="DW145" i="13" s="1"/>
  <c r="DX145" i="13" s="1"/>
  <c r="DY145" i="13" s="1"/>
  <c r="DZ145" i="13" s="1"/>
  <c r="EA145" i="13" s="1"/>
  <c r="EB145" i="13" s="1"/>
  <c r="EC145" i="13" s="1"/>
  <c r="ED145" i="13" s="1"/>
  <c r="EE145" i="13" s="1"/>
  <c r="EF145" i="13" s="1"/>
  <c r="EG145" i="13" s="1"/>
  <c r="EH145" i="13" s="1"/>
  <c r="EI145" i="13" s="1"/>
  <c r="EJ145" i="13" s="1"/>
  <c r="EK145" i="13" s="1"/>
  <c r="EL145" i="13" s="1"/>
  <c r="EM145" i="13" s="1"/>
  <c r="EN145" i="13" s="1"/>
  <c r="EO145" i="13" s="1"/>
  <c r="EP145" i="13" s="1"/>
  <c r="EQ145" i="13" s="1"/>
  <c r="ER145" i="13" s="1"/>
  <c r="ES145" i="13" s="1"/>
  <c r="ET145" i="13" s="1"/>
  <c r="EU145" i="13" s="1"/>
  <c r="EV145" i="13" s="1"/>
  <c r="EW145" i="13" s="1"/>
  <c r="EX145" i="13" s="1"/>
  <c r="EY145" i="13" s="1"/>
  <c r="EZ145" i="13" s="1"/>
  <c r="FA145" i="13" s="1"/>
  <c r="FB145" i="13" s="1"/>
  <c r="FC145" i="13" s="1"/>
  <c r="FD145" i="13" s="1"/>
  <c r="FE145" i="13" s="1"/>
  <c r="FF145" i="13" s="1"/>
  <c r="FG145" i="13" s="1"/>
  <c r="FH145" i="13" s="1"/>
  <c r="FI145" i="13" s="1"/>
  <c r="FJ145" i="13" s="1"/>
  <c r="FK145" i="13" s="1"/>
  <c r="FL145" i="13" s="1"/>
  <c r="FM145" i="13" s="1"/>
  <c r="FN145" i="13" s="1"/>
  <c r="FO145" i="13" s="1"/>
  <c r="FP145" i="13" s="1"/>
  <c r="FQ145" i="13" s="1"/>
  <c r="FR145" i="13" s="1"/>
  <c r="FS145" i="13" s="1"/>
  <c r="FT145" i="13" s="1"/>
  <c r="FU145" i="13" s="1"/>
  <c r="FV145" i="13" s="1"/>
  <c r="FW145" i="13" s="1"/>
  <c r="FX145" i="13" s="1"/>
  <c r="FY145" i="13" s="1"/>
  <c r="FZ145" i="13" s="1"/>
  <c r="GA145" i="13" s="1"/>
  <c r="GB145" i="13" s="1"/>
  <c r="GC145" i="13" s="1"/>
  <c r="GD145" i="13" s="1"/>
  <c r="GE145" i="13" s="1"/>
  <c r="GF145" i="13" s="1"/>
  <c r="GG145" i="13" s="1"/>
  <c r="GH145" i="13" s="1"/>
  <c r="GI145" i="13" s="1"/>
  <c r="GJ145" i="13" s="1"/>
  <c r="GK145" i="13" s="1"/>
  <c r="GL145" i="13" s="1"/>
  <c r="GM145" i="13" s="1"/>
  <c r="GN145" i="13" s="1"/>
  <c r="GO145" i="13" s="1"/>
  <c r="GP145" i="13" s="1"/>
  <c r="GQ145" i="13" s="1"/>
  <c r="GR145" i="13" s="1"/>
  <c r="GS145" i="13" s="1"/>
  <c r="GT145" i="13" s="1"/>
  <c r="GU145" i="13" s="1"/>
  <c r="GV145" i="13" s="1"/>
  <c r="GW145" i="13" s="1"/>
  <c r="GX145" i="13" s="1"/>
  <c r="GY145" i="13" s="1"/>
  <c r="GZ145" i="13" s="1"/>
  <c r="HA145" i="13" s="1"/>
  <c r="HB145" i="13" s="1"/>
  <c r="HC145" i="13" s="1"/>
  <c r="HD145" i="13" s="1"/>
  <c r="HE145" i="13" s="1"/>
  <c r="HF145" i="13" s="1"/>
  <c r="HG145" i="13" s="1"/>
  <c r="HH145" i="13" s="1"/>
  <c r="HI145" i="13" s="1"/>
  <c r="HJ145" i="13" s="1"/>
  <c r="HK145" i="13" s="1"/>
  <c r="HL145" i="13" s="1"/>
  <c r="HM145" i="13" s="1"/>
  <c r="HN145" i="13" s="1"/>
  <c r="HO145" i="13" s="1"/>
  <c r="HP145" i="13" s="1"/>
  <c r="HQ145" i="13" s="1"/>
  <c r="HR145" i="13" s="1"/>
  <c r="HS145" i="13" s="1"/>
  <c r="HT145" i="13" s="1"/>
  <c r="HU145" i="13" s="1"/>
  <c r="HV145" i="13" s="1"/>
  <c r="HW145" i="13" s="1"/>
  <c r="HX145" i="13" s="1"/>
  <c r="HY145" i="13" s="1"/>
  <c r="HZ145" i="13" s="1"/>
  <c r="IA145" i="13" s="1"/>
  <c r="IB145" i="13" s="1"/>
  <c r="IC145" i="13" s="1"/>
  <c r="ID145" i="13" s="1"/>
  <c r="IE145" i="13" s="1"/>
  <c r="IF145" i="13" s="1"/>
  <c r="IG145" i="13" s="1"/>
  <c r="IH145" i="13" s="1"/>
  <c r="II145" i="13" s="1"/>
  <c r="IJ145" i="13" s="1"/>
  <c r="IK145" i="13" s="1"/>
  <c r="IL145" i="13" s="1"/>
  <c r="IM145" i="13" s="1"/>
  <c r="IN145" i="13" s="1"/>
  <c r="IO145" i="13" s="1"/>
  <c r="IP145" i="13" s="1"/>
  <c r="IQ145" i="13" s="1"/>
  <c r="IR145" i="13" s="1"/>
  <c r="IS145" i="13" s="1"/>
  <c r="IT145" i="13" s="1"/>
  <c r="IU145" i="13" s="1"/>
  <c r="IV145" i="13" s="1"/>
  <c r="CF53" i="13"/>
  <c r="CF146" i="13" s="1"/>
  <c r="CG146" i="13" s="1"/>
  <c r="CG42" i="13" s="1"/>
  <c r="CF46" i="13"/>
  <c r="CG41" i="13" s="1"/>
  <c r="CH146" i="13" l="1"/>
  <c r="CI146" i="13" s="1"/>
  <c r="CJ146" i="13" s="1"/>
  <c r="CG43" i="13"/>
  <c r="CF47" i="13"/>
  <c r="CF65" i="13"/>
  <c r="C145" i="13"/>
  <c r="CE62" i="13" s="1"/>
  <c r="CK146" i="13" l="1"/>
  <c r="CL146" i="13" s="1"/>
  <c r="CM146" i="13" s="1"/>
  <c r="CN146" i="13" s="1"/>
  <c r="CG45" i="13"/>
  <c r="CG44" i="13" l="1"/>
  <c r="CG52" i="13"/>
  <c r="B147" i="13" s="1"/>
  <c r="CO146" i="13"/>
  <c r="CP146" i="13" l="1"/>
  <c r="CG53" i="13"/>
  <c r="CG147" i="13" s="1"/>
  <c r="CG46" i="13"/>
  <c r="CH41" i="13" s="1"/>
  <c r="CG47" i="13" l="1"/>
  <c r="CH147" i="13"/>
  <c r="CQ146" i="13"/>
  <c r="CG65" i="13"/>
  <c r="CR146" i="13" l="1"/>
  <c r="CS146" i="13" s="1"/>
  <c r="CT146" i="13" s="1"/>
  <c r="CU146" i="13" s="1"/>
  <c r="CV146" i="13" s="1"/>
  <c r="CW146" i="13" s="1"/>
  <c r="CX146" i="13" s="1"/>
  <c r="CY146" i="13" s="1"/>
  <c r="CZ146" i="13" s="1"/>
  <c r="DA146" i="13" s="1"/>
  <c r="DB146" i="13" s="1"/>
  <c r="DC146" i="13" s="1"/>
  <c r="DD146" i="13" s="1"/>
  <c r="DE146" i="13" s="1"/>
  <c r="DF146" i="13" s="1"/>
  <c r="DG146" i="13" s="1"/>
  <c r="DH146" i="13" s="1"/>
  <c r="DI146" i="13" s="1"/>
  <c r="DJ146" i="13" s="1"/>
  <c r="DK146" i="13" s="1"/>
  <c r="DL146" i="13" s="1"/>
  <c r="DM146" i="13" s="1"/>
  <c r="DN146" i="13" s="1"/>
  <c r="DO146" i="13" s="1"/>
  <c r="DP146" i="13" s="1"/>
  <c r="DQ146" i="13" s="1"/>
  <c r="DR146" i="13" s="1"/>
  <c r="DS146" i="13" s="1"/>
  <c r="DT146" i="13" s="1"/>
  <c r="DU146" i="13" s="1"/>
  <c r="DV146" i="13" s="1"/>
  <c r="DW146" i="13" s="1"/>
  <c r="DX146" i="13" s="1"/>
  <c r="DY146" i="13" s="1"/>
  <c r="DZ146" i="13" s="1"/>
  <c r="EA146" i="13" s="1"/>
  <c r="EB146" i="13" s="1"/>
  <c r="EC146" i="13" s="1"/>
  <c r="ED146" i="13" s="1"/>
  <c r="EE146" i="13" s="1"/>
  <c r="EF146" i="13" s="1"/>
  <c r="EG146" i="13" s="1"/>
  <c r="EH146" i="13" s="1"/>
  <c r="EI146" i="13" s="1"/>
  <c r="EJ146" i="13" s="1"/>
  <c r="EK146" i="13" s="1"/>
  <c r="EL146" i="13" s="1"/>
  <c r="EM146" i="13" s="1"/>
  <c r="EN146" i="13" s="1"/>
  <c r="EO146" i="13" s="1"/>
  <c r="EP146" i="13" s="1"/>
  <c r="EQ146" i="13" s="1"/>
  <c r="ER146" i="13" s="1"/>
  <c r="ES146" i="13" s="1"/>
  <c r="ET146" i="13" s="1"/>
  <c r="EU146" i="13" s="1"/>
  <c r="EV146" i="13" s="1"/>
  <c r="EW146" i="13" s="1"/>
  <c r="EX146" i="13" s="1"/>
  <c r="EY146" i="13" s="1"/>
  <c r="EZ146" i="13" s="1"/>
  <c r="FA146" i="13" s="1"/>
  <c r="FB146" i="13" s="1"/>
  <c r="FC146" i="13" s="1"/>
  <c r="FD146" i="13" s="1"/>
  <c r="FE146" i="13" s="1"/>
  <c r="FF146" i="13" s="1"/>
  <c r="FG146" i="13" s="1"/>
  <c r="FH146" i="13" s="1"/>
  <c r="FI146" i="13" s="1"/>
  <c r="FJ146" i="13" s="1"/>
  <c r="FK146" i="13" s="1"/>
  <c r="FL146" i="13" s="1"/>
  <c r="FM146" i="13" s="1"/>
  <c r="FN146" i="13" s="1"/>
  <c r="FO146" i="13" s="1"/>
  <c r="FP146" i="13" s="1"/>
  <c r="FQ146" i="13" s="1"/>
  <c r="FR146" i="13" s="1"/>
  <c r="FS146" i="13" s="1"/>
  <c r="FT146" i="13" s="1"/>
  <c r="FU146" i="13" s="1"/>
  <c r="FV146" i="13" s="1"/>
  <c r="FW146" i="13" s="1"/>
  <c r="FX146" i="13" s="1"/>
  <c r="FY146" i="13" s="1"/>
  <c r="FZ146" i="13" s="1"/>
  <c r="GA146" i="13" s="1"/>
  <c r="GB146" i="13" s="1"/>
  <c r="GC146" i="13" s="1"/>
  <c r="GD146" i="13" s="1"/>
  <c r="GE146" i="13" s="1"/>
  <c r="GF146" i="13" s="1"/>
  <c r="GG146" i="13" s="1"/>
  <c r="GH146" i="13" s="1"/>
  <c r="GI146" i="13" s="1"/>
  <c r="GJ146" i="13" s="1"/>
  <c r="GK146" i="13" s="1"/>
  <c r="GL146" i="13" s="1"/>
  <c r="GM146" i="13" s="1"/>
  <c r="GN146" i="13" s="1"/>
  <c r="GO146" i="13" s="1"/>
  <c r="GP146" i="13" s="1"/>
  <c r="GQ146" i="13" s="1"/>
  <c r="GR146" i="13" s="1"/>
  <c r="GS146" i="13" s="1"/>
  <c r="GT146" i="13" s="1"/>
  <c r="GU146" i="13" s="1"/>
  <c r="GV146" i="13" s="1"/>
  <c r="GW146" i="13" s="1"/>
  <c r="GX146" i="13" s="1"/>
  <c r="GY146" i="13" s="1"/>
  <c r="GZ146" i="13" s="1"/>
  <c r="HA146" i="13" s="1"/>
  <c r="HB146" i="13" s="1"/>
  <c r="HC146" i="13" s="1"/>
  <c r="HD146" i="13" s="1"/>
  <c r="HE146" i="13" s="1"/>
  <c r="HF146" i="13" s="1"/>
  <c r="HG146" i="13" s="1"/>
  <c r="HH146" i="13" s="1"/>
  <c r="HI146" i="13" s="1"/>
  <c r="HJ146" i="13" s="1"/>
  <c r="HK146" i="13" s="1"/>
  <c r="HL146" i="13" s="1"/>
  <c r="HM146" i="13" s="1"/>
  <c r="HN146" i="13" s="1"/>
  <c r="HO146" i="13" s="1"/>
  <c r="HP146" i="13" s="1"/>
  <c r="HQ146" i="13" s="1"/>
  <c r="HR146" i="13" s="1"/>
  <c r="HS146" i="13" s="1"/>
  <c r="HT146" i="13" s="1"/>
  <c r="HU146" i="13" s="1"/>
  <c r="HV146" i="13" s="1"/>
  <c r="HW146" i="13" s="1"/>
  <c r="HX146" i="13" s="1"/>
  <c r="HY146" i="13" s="1"/>
  <c r="HZ146" i="13" s="1"/>
  <c r="IA146" i="13" s="1"/>
  <c r="IB146" i="13" s="1"/>
  <c r="IC146" i="13" s="1"/>
  <c r="ID146" i="13" s="1"/>
  <c r="IE146" i="13" s="1"/>
  <c r="IF146" i="13" s="1"/>
  <c r="IG146" i="13" s="1"/>
  <c r="IH146" i="13" s="1"/>
  <c r="II146" i="13" s="1"/>
  <c r="IJ146" i="13" s="1"/>
  <c r="IK146" i="13" s="1"/>
  <c r="IL146" i="13" s="1"/>
  <c r="IM146" i="13" s="1"/>
  <c r="IN146" i="13" s="1"/>
  <c r="IO146" i="13" s="1"/>
  <c r="IP146" i="13" s="1"/>
  <c r="IQ146" i="13" s="1"/>
  <c r="IR146" i="13" s="1"/>
  <c r="IS146" i="13" s="1"/>
  <c r="IT146" i="13" s="1"/>
  <c r="IU146" i="13" s="1"/>
  <c r="IV146" i="13" s="1"/>
  <c r="C146" i="13" s="1"/>
  <c r="CF62" i="13" s="1"/>
  <c r="CH42" i="13"/>
  <c r="CI147" i="13"/>
  <c r="CJ147" i="13" l="1"/>
  <c r="CH43" i="13"/>
  <c r="CK147" i="13" l="1"/>
  <c r="CL147" i="13" s="1"/>
  <c r="CM147" i="13" s="1"/>
  <c r="CH45" i="13"/>
  <c r="CH44" i="13" l="1"/>
  <c r="CH52" i="13"/>
  <c r="B148" i="13" s="1"/>
  <c r="CN147" i="13"/>
  <c r="CO147" i="13" l="1"/>
  <c r="CP147" i="13" s="1"/>
  <c r="CQ147" i="13" s="1"/>
  <c r="CR147" i="13" s="1"/>
  <c r="CS147" i="13" s="1"/>
  <c r="CT147" i="13" s="1"/>
  <c r="CU147" i="13" s="1"/>
  <c r="CV147" i="13" s="1"/>
  <c r="CW147" i="13" s="1"/>
  <c r="CX147" i="13" s="1"/>
  <c r="CY147" i="13" s="1"/>
  <c r="CZ147" i="13" s="1"/>
  <c r="DA147" i="13" s="1"/>
  <c r="DB147" i="13" s="1"/>
  <c r="DC147" i="13" s="1"/>
  <c r="DD147" i="13" s="1"/>
  <c r="DE147" i="13" s="1"/>
  <c r="DF147" i="13" s="1"/>
  <c r="DG147" i="13" s="1"/>
  <c r="DH147" i="13" s="1"/>
  <c r="DI147" i="13" s="1"/>
  <c r="DJ147" i="13" s="1"/>
  <c r="DK147" i="13" s="1"/>
  <c r="DL147" i="13" s="1"/>
  <c r="DM147" i="13" s="1"/>
  <c r="DN147" i="13" s="1"/>
  <c r="DO147" i="13" s="1"/>
  <c r="DP147" i="13" s="1"/>
  <c r="DQ147" i="13" s="1"/>
  <c r="DR147" i="13" s="1"/>
  <c r="DS147" i="13" s="1"/>
  <c r="DT147" i="13" s="1"/>
  <c r="DU147" i="13" s="1"/>
  <c r="DV147" i="13" s="1"/>
  <c r="DW147" i="13" s="1"/>
  <c r="DX147" i="13" s="1"/>
  <c r="DY147" i="13" s="1"/>
  <c r="DZ147" i="13" s="1"/>
  <c r="EA147" i="13" s="1"/>
  <c r="EB147" i="13" s="1"/>
  <c r="EC147" i="13" s="1"/>
  <c r="ED147" i="13" s="1"/>
  <c r="EE147" i="13" s="1"/>
  <c r="EF147" i="13" s="1"/>
  <c r="EG147" i="13" s="1"/>
  <c r="EH147" i="13" s="1"/>
  <c r="EI147" i="13" s="1"/>
  <c r="EJ147" i="13" s="1"/>
  <c r="EK147" i="13" s="1"/>
  <c r="EL147" i="13" s="1"/>
  <c r="EM147" i="13" s="1"/>
  <c r="EN147" i="13" s="1"/>
  <c r="EO147" i="13" s="1"/>
  <c r="EP147" i="13" s="1"/>
  <c r="EQ147" i="13" s="1"/>
  <c r="ER147" i="13" s="1"/>
  <c r="ES147" i="13" s="1"/>
  <c r="ET147" i="13" s="1"/>
  <c r="EU147" i="13" s="1"/>
  <c r="EV147" i="13" s="1"/>
  <c r="EW147" i="13" s="1"/>
  <c r="EX147" i="13" s="1"/>
  <c r="EY147" i="13" s="1"/>
  <c r="EZ147" i="13" s="1"/>
  <c r="FA147" i="13" s="1"/>
  <c r="FB147" i="13" s="1"/>
  <c r="FC147" i="13" s="1"/>
  <c r="FD147" i="13" s="1"/>
  <c r="FE147" i="13" s="1"/>
  <c r="FF147" i="13" s="1"/>
  <c r="FG147" i="13" s="1"/>
  <c r="FH147" i="13" s="1"/>
  <c r="FI147" i="13" s="1"/>
  <c r="FJ147" i="13" s="1"/>
  <c r="FK147" i="13" s="1"/>
  <c r="FL147" i="13" s="1"/>
  <c r="FM147" i="13" s="1"/>
  <c r="FN147" i="13" s="1"/>
  <c r="FO147" i="13" s="1"/>
  <c r="FP147" i="13" s="1"/>
  <c r="FQ147" i="13" s="1"/>
  <c r="FR147" i="13" s="1"/>
  <c r="FS147" i="13" s="1"/>
  <c r="FT147" i="13" s="1"/>
  <c r="FU147" i="13" s="1"/>
  <c r="FV147" i="13" s="1"/>
  <c r="FW147" i="13" s="1"/>
  <c r="FX147" i="13" s="1"/>
  <c r="FY147" i="13" s="1"/>
  <c r="FZ147" i="13" s="1"/>
  <c r="GA147" i="13" s="1"/>
  <c r="GB147" i="13" s="1"/>
  <c r="GC147" i="13" s="1"/>
  <c r="GD147" i="13" s="1"/>
  <c r="GE147" i="13" s="1"/>
  <c r="GF147" i="13" s="1"/>
  <c r="GG147" i="13" s="1"/>
  <c r="GH147" i="13" s="1"/>
  <c r="GI147" i="13" s="1"/>
  <c r="GJ147" i="13" s="1"/>
  <c r="GK147" i="13" s="1"/>
  <c r="GL147" i="13" s="1"/>
  <c r="GM147" i="13" s="1"/>
  <c r="GN147" i="13" s="1"/>
  <c r="GO147" i="13" s="1"/>
  <c r="GP147" i="13" s="1"/>
  <c r="GQ147" i="13" s="1"/>
  <c r="GR147" i="13" s="1"/>
  <c r="GS147" i="13" s="1"/>
  <c r="GT147" i="13" s="1"/>
  <c r="GU147" i="13" s="1"/>
  <c r="GV147" i="13" s="1"/>
  <c r="GW147" i="13" s="1"/>
  <c r="GX147" i="13" s="1"/>
  <c r="GY147" i="13" s="1"/>
  <c r="GZ147" i="13" s="1"/>
  <c r="HA147" i="13" s="1"/>
  <c r="HB147" i="13" s="1"/>
  <c r="HC147" i="13" s="1"/>
  <c r="HD147" i="13" s="1"/>
  <c r="HE147" i="13" s="1"/>
  <c r="HF147" i="13" s="1"/>
  <c r="HG147" i="13" s="1"/>
  <c r="HH147" i="13" s="1"/>
  <c r="HI147" i="13" s="1"/>
  <c r="HJ147" i="13" s="1"/>
  <c r="HK147" i="13" s="1"/>
  <c r="HL147" i="13" s="1"/>
  <c r="HM147" i="13" s="1"/>
  <c r="HN147" i="13" s="1"/>
  <c r="HO147" i="13" s="1"/>
  <c r="HP147" i="13" s="1"/>
  <c r="HQ147" i="13" s="1"/>
  <c r="HR147" i="13" s="1"/>
  <c r="HS147" i="13" s="1"/>
  <c r="HT147" i="13" s="1"/>
  <c r="HU147" i="13" s="1"/>
  <c r="HV147" i="13" s="1"/>
  <c r="HW147" i="13" s="1"/>
  <c r="HX147" i="13" s="1"/>
  <c r="HY147" i="13" s="1"/>
  <c r="HZ147" i="13" s="1"/>
  <c r="IA147" i="13" s="1"/>
  <c r="IB147" i="13" s="1"/>
  <c r="IC147" i="13" s="1"/>
  <c r="ID147" i="13" s="1"/>
  <c r="IE147" i="13" s="1"/>
  <c r="IF147" i="13" s="1"/>
  <c r="IG147" i="13" s="1"/>
  <c r="IH147" i="13" s="1"/>
  <c r="II147" i="13" s="1"/>
  <c r="IJ147" i="13" s="1"/>
  <c r="IK147" i="13" s="1"/>
  <c r="IL147" i="13" s="1"/>
  <c r="IM147" i="13" s="1"/>
  <c r="IN147" i="13" s="1"/>
  <c r="IO147" i="13" s="1"/>
  <c r="IP147" i="13" s="1"/>
  <c r="IQ147" i="13" s="1"/>
  <c r="IR147" i="13" s="1"/>
  <c r="IS147" i="13" s="1"/>
  <c r="IT147" i="13" s="1"/>
  <c r="IU147" i="13" s="1"/>
  <c r="IV147" i="13" s="1"/>
  <c r="CH53" i="13"/>
  <c r="CH148" i="13" s="1"/>
  <c r="CI148" i="13" s="1"/>
  <c r="CI42" i="13" s="1"/>
  <c r="CH46" i="13"/>
  <c r="CI41" i="13" s="1"/>
  <c r="CH47" i="13" l="1"/>
  <c r="CH65" i="13"/>
  <c r="CI43" i="13"/>
  <c r="CJ148" i="13"/>
  <c r="C147" i="13"/>
  <c r="CG62" i="13" s="1"/>
  <c r="CI45" i="13" l="1"/>
  <c r="CK148" i="13"/>
  <c r="CL148" i="13" s="1"/>
  <c r="CM148" i="13" s="1"/>
  <c r="CN148" i="13" l="1"/>
  <c r="CI44" i="13"/>
  <c r="CI52" i="13"/>
  <c r="B149" i="13" s="1"/>
  <c r="CO148" i="13" l="1"/>
  <c r="CP148" i="13" s="1"/>
  <c r="CQ148" i="13" s="1"/>
  <c r="CI53" i="13"/>
  <c r="CI149" i="13" s="1"/>
  <c r="CI46" i="13"/>
  <c r="CJ41" i="13" s="1"/>
  <c r="CR148" i="13" l="1"/>
  <c r="CS148" i="13" s="1"/>
  <c r="CT148" i="13" s="1"/>
  <c r="CU148" i="13" s="1"/>
  <c r="CV148" i="13" s="1"/>
  <c r="CW148" i="13" s="1"/>
  <c r="CX148" i="13" s="1"/>
  <c r="CY148" i="13" s="1"/>
  <c r="CZ148" i="13" s="1"/>
  <c r="DA148" i="13" s="1"/>
  <c r="DB148" i="13" s="1"/>
  <c r="DC148" i="13" s="1"/>
  <c r="DD148" i="13" s="1"/>
  <c r="DE148" i="13" s="1"/>
  <c r="DF148" i="13" s="1"/>
  <c r="DG148" i="13" s="1"/>
  <c r="DH148" i="13" s="1"/>
  <c r="DI148" i="13" s="1"/>
  <c r="DJ148" i="13" s="1"/>
  <c r="DK148" i="13" s="1"/>
  <c r="DL148" i="13" s="1"/>
  <c r="DM148" i="13" s="1"/>
  <c r="DN148" i="13" s="1"/>
  <c r="DO148" i="13" s="1"/>
  <c r="DP148" i="13" s="1"/>
  <c r="DQ148" i="13" s="1"/>
  <c r="DR148" i="13" s="1"/>
  <c r="DS148" i="13" s="1"/>
  <c r="DT148" i="13" s="1"/>
  <c r="DU148" i="13" s="1"/>
  <c r="DV148" i="13" s="1"/>
  <c r="DW148" i="13" s="1"/>
  <c r="DX148" i="13" s="1"/>
  <c r="DY148" i="13" s="1"/>
  <c r="DZ148" i="13" s="1"/>
  <c r="EA148" i="13" s="1"/>
  <c r="EB148" i="13" s="1"/>
  <c r="EC148" i="13" s="1"/>
  <c r="ED148" i="13" s="1"/>
  <c r="EE148" i="13" s="1"/>
  <c r="EF148" i="13" s="1"/>
  <c r="EG148" i="13" s="1"/>
  <c r="EH148" i="13" s="1"/>
  <c r="EI148" i="13" s="1"/>
  <c r="EJ148" i="13" s="1"/>
  <c r="EK148" i="13" s="1"/>
  <c r="EL148" i="13" s="1"/>
  <c r="EM148" i="13" s="1"/>
  <c r="EN148" i="13" s="1"/>
  <c r="EO148" i="13" s="1"/>
  <c r="EP148" i="13" s="1"/>
  <c r="EQ148" i="13" s="1"/>
  <c r="ER148" i="13" s="1"/>
  <c r="ES148" i="13" s="1"/>
  <c r="ET148" i="13" s="1"/>
  <c r="EU148" i="13" s="1"/>
  <c r="EV148" i="13" s="1"/>
  <c r="EW148" i="13" s="1"/>
  <c r="EX148" i="13" s="1"/>
  <c r="EY148" i="13" s="1"/>
  <c r="EZ148" i="13" s="1"/>
  <c r="FA148" i="13" s="1"/>
  <c r="FB148" i="13" s="1"/>
  <c r="FC148" i="13" s="1"/>
  <c r="FD148" i="13" s="1"/>
  <c r="FE148" i="13" s="1"/>
  <c r="FF148" i="13" s="1"/>
  <c r="FG148" i="13" s="1"/>
  <c r="FH148" i="13" s="1"/>
  <c r="FI148" i="13" s="1"/>
  <c r="FJ148" i="13" s="1"/>
  <c r="FK148" i="13" s="1"/>
  <c r="FL148" i="13" s="1"/>
  <c r="FM148" i="13" s="1"/>
  <c r="FN148" i="13" s="1"/>
  <c r="FO148" i="13" s="1"/>
  <c r="FP148" i="13" s="1"/>
  <c r="FQ148" i="13" s="1"/>
  <c r="FR148" i="13" s="1"/>
  <c r="FS148" i="13" s="1"/>
  <c r="FT148" i="13" s="1"/>
  <c r="FU148" i="13" s="1"/>
  <c r="FV148" i="13" s="1"/>
  <c r="FW148" i="13" s="1"/>
  <c r="FX148" i="13" s="1"/>
  <c r="FY148" i="13" s="1"/>
  <c r="FZ148" i="13" s="1"/>
  <c r="GA148" i="13" s="1"/>
  <c r="GB148" i="13" s="1"/>
  <c r="GC148" i="13" s="1"/>
  <c r="GD148" i="13" s="1"/>
  <c r="GE148" i="13" s="1"/>
  <c r="GF148" i="13" s="1"/>
  <c r="GG148" i="13" s="1"/>
  <c r="GH148" i="13" s="1"/>
  <c r="GI148" i="13" s="1"/>
  <c r="GJ148" i="13" s="1"/>
  <c r="GK148" i="13" s="1"/>
  <c r="GL148" i="13" s="1"/>
  <c r="GM148" i="13" s="1"/>
  <c r="GN148" i="13" s="1"/>
  <c r="GO148" i="13" s="1"/>
  <c r="GP148" i="13" s="1"/>
  <c r="GQ148" i="13" s="1"/>
  <c r="GR148" i="13" s="1"/>
  <c r="GS148" i="13" s="1"/>
  <c r="GT148" i="13" s="1"/>
  <c r="GU148" i="13" s="1"/>
  <c r="GV148" i="13" s="1"/>
  <c r="GW148" i="13" s="1"/>
  <c r="GX148" i="13" s="1"/>
  <c r="GY148" i="13" s="1"/>
  <c r="GZ148" i="13" s="1"/>
  <c r="HA148" i="13" s="1"/>
  <c r="HB148" i="13" s="1"/>
  <c r="HC148" i="13" s="1"/>
  <c r="HD148" i="13" s="1"/>
  <c r="HE148" i="13" s="1"/>
  <c r="HF148" i="13" s="1"/>
  <c r="HG148" i="13" s="1"/>
  <c r="HH148" i="13" s="1"/>
  <c r="HI148" i="13" s="1"/>
  <c r="HJ148" i="13" s="1"/>
  <c r="HK148" i="13" s="1"/>
  <c r="HL148" i="13" s="1"/>
  <c r="HM148" i="13" s="1"/>
  <c r="HN148" i="13" s="1"/>
  <c r="HO148" i="13" s="1"/>
  <c r="HP148" i="13" s="1"/>
  <c r="HQ148" i="13" s="1"/>
  <c r="HR148" i="13" s="1"/>
  <c r="HS148" i="13" s="1"/>
  <c r="HT148" i="13" s="1"/>
  <c r="HU148" i="13" s="1"/>
  <c r="HV148" i="13" s="1"/>
  <c r="HW148" i="13" s="1"/>
  <c r="HX148" i="13" s="1"/>
  <c r="HY148" i="13" s="1"/>
  <c r="HZ148" i="13" s="1"/>
  <c r="IA148" i="13" s="1"/>
  <c r="IB148" i="13" s="1"/>
  <c r="IC148" i="13" s="1"/>
  <c r="ID148" i="13" s="1"/>
  <c r="IE148" i="13" s="1"/>
  <c r="IF148" i="13" s="1"/>
  <c r="IG148" i="13" s="1"/>
  <c r="IH148" i="13" s="1"/>
  <c r="II148" i="13" s="1"/>
  <c r="IJ148" i="13" s="1"/>
  <c r="IK148" i="13" s="1"/>
  <c r="IL148" i="13" s="1"/>
  <c r="IM148" i="13" s="1"/>
  <c r="IN148" i="13" s="1"/>
  <c r="IO148" i="13" s="1"/>
  <c r="IP148" i="13" s="1"/>
  <c r="IQ148" i="13" s="1"/>
  <c r="IR148" i="13" s="1"/>
  <c r="IS148" i="13" s="1"/>
  <c r="IT148" i="13" s="1"/>
  <c r="IU148" i="13" s="1"/>
  <c r="IV148" i="13" s="1"/>
  <c r="C148" i="13" s="1"/>
  <c r="CH62" i="13" s="1"/>
  <c r="CI47" i="13"/>
  <c r="CJ149" i="13"/>
  <c r="CK149" i="13" s="1"/>
  <c r="CI65" i="13"/>
  <c r="CJ42" i="13" l="1"/>
  <c r="CL149" i="13"/>
  <c r="CM149" i="13" l="1"/>
  <c r="CN149" i="13" s="1"/>
  <c r="CJ43" i="13"/>
  <c r="CO149" i="13" l="1"/>
  <c r="CP149" i="13" s="1"/>
  <c r="CQ149" i="13" s="1"/>
  <c r="CR149" i="13" s="1"/>
  <c r="CS149" i="13" s="1"/>
  <c r="CT149" i="13" s="1"/>
  <c r="CU149" i="13" s="1"/>
  <c r="CV149" i="13" s="1"/>
  <c r="CW149" i="13" s="1"/>
  <c r="CX149" i="13" s="1"/>
  <c r="CY149" i="13" s="1"/>
  <c r="CZ149" i="13" s="1"/>
  <c r="DA149" i="13" s="1"/>
  <c r="DB149" i="13" s="1"/>
  <c r="DC149" i="13" s="1"/>
  <c r="DD149" i="13" s="1"/>
  <c r="DE149" i="13" s="1"/>
  <c r="DF149" i="13" s="1"/>
  <c r="DG149" i="13" s="1"/>
  <c r="DH149" i="13" s="1"/>
  <c r="DI149" i="13" s="1"/>
  <c r="DJ149" i="13" s="1"/>
  <c r="DK149" i="13" s="1"/>
  <c r="DL149" i="13" s="1"/>
  <c r="DM149" i="13" s="1"/>
  <c r="DN149" i="13" s="1"/>
  <c r="DO149" i="13" s="1"/>
  <c r="DP149" i="13" s="1"/>
  <c r="DQ149" i="13" s="1"/>
  <c r="DR149" i="13" s="1"/>
  <c r="DS149" i="13" s="1"/>
  <c r="DT149" i="13" s="1"/>
  <c r="DU149" i="13" s="1"/>
  <c r="DV149" i="13" s="1"/>
  <c r="DW149" i="13" s="1"/>
  <c r="DX149" i="13" s="1"/>
  <c r="DY149" i="13" s="1"/>
  <c r="DZ149" i="13" s="1"/>
  <c r="EA149" i="13" s="1"/>
  <c r="EB149" i="13" s="1"/>
  <c r="EC149" i="13" s="1"/>
  <c r="ED149" i="13" s="1"/>
  <c r="EE149" i="13" s="1"/>
  <c r="EF149" i="13" s="1"/>
  <c r="EG149" i="13" s="1"/>
  <c r="EH149" i="13" s="1"/>
  <c r="EI149" i="13" s="1"/>
  <c r="EJ149" i="13" s="1"/>
  <c r="EK149" i="13" s="1"/>
  <c r="EL149" i="13" s="1"/>
  <c r="EM149" i="13" s="1"/>
  <c r="EN149" i="13" s="1"/>
  <c r="EO149" i="13" s="1"/>
  <c r="EP149" i="13" s="1"/>
  <c r="EQ149" i="13" s="1"/>
  <c r="ER149" i="13" s="1"/>
  <c r="ES149" i="13" s="1"/>
  <c r="ET149" i="13" s="1"/>
  <c r="EU149" i="13" s="1"/>
  <c r="EV149" i="13" s="1"/>
  <c r="EW149" i="13" s="1"/>
  <c r="EX149" i="13" s="1"/>
  <c r="EY149" i="13" s="1"/>
  <c r="EZ149" i="13" s="1"/>
  <c r="FA149" i="13" s="1"/>
  <c r="FB149" i="13" s="1"/>
  <c r="FC149" i="13" s="1"/>
  <c r="FD149" i="13" s="1"/>
  <c r="FE149" i="13" s="1"/>
  <c r="FF149" i="13" s="1"/>
  <c r="FG149" i="13" s="1"/>
  <c r="FH149" i="13" s="1"/>
  <c r="FI149" i="13" s="1"/>
  <c r="FJ149" i="13" s="1"/>
  <c r="FK149" i="13" s="1"/>
  <c r="FL149" i="13" s="1"/>
  <c r="FM149" i="13" s="1"/>
  <c r="FN149" i="13" s="1"/>
  <c r="FO149" i="13" s="1"/>
  <c r="FP149" i="13" s="1"/>
  <c r="FQ149" i="13" s="1"/>
  <c r="FR149" i="13" s="1"/>
  <c r="FS149" i="13" s="1"/>
  <c r="FT149" i="13" s="1"/>
  <c r="FU149" i="13" s="1"/>
  <c r="FV149" i="13" s="1"/>
  <c r="FW149" i="13" s="1"/>
  <c r="FX149" i="13" s="1"/>
  <c r="FY149" i="13" s="1"/>
  <c r="FZ149" i="13" s="1"/>
  <c r="GA149" i="13" s="1"/>
  <c r="GB149" i="13" s="1"/>
  <c r="GC149" i="13" s="1"/>
  <c r="GD149" i="13" s="1"/>
  <c r="GE149" i="13" s="1"/>
  <c r="GF149" i="13" s="1"/>
  <c r="GG149" i="13" s="1"/>
  <c r="GH149" i="13" s="1"/>
  <c r="GI149" i="13" s="1"/>
  <c r="GJ149" i="13" s="1"/>
  <c r="GK149" i="13" s="1"/>
  <c r="GL149" i="13" s="1"/>
  <c r="GM149" i="13" s="1"/>
  <c r="GN149" i="13" s="1"/>
  <c r="GO149" i="13" s="1"/>
  <c r="GP149" i="13" s="1"/>
  <c r="GQ149" i="13" s="1"/>
  <c r="GR149" i="13" s="1"/>
  <c r="GS149" i="13" s="1"/>
  <c r="GT149" i="13" s="1"/>
  <c r="GU149" i="13" s="1"/>
  <c r="GV149" i="13" s="1"/>
  <c r="GW149" i="13" s="1"/>
  <c r="GX149" i="13" s="1"/>
  <c r="GY149" i="13" s="1"/>
  <c r="GZ149" i="13" s="1"/>
  <c r="HA149" i="13" s="1"/>
  <c r="HB149" i="13" s="1"/>
  <c r="HC149" i="13" s="1"/>
  <c r="HD149" i="13" s="1"/>
  <c r="HE149" i="13" s="1"/>
  <c r="HF149" i="13" s="1"/>
  <c r="HG149" i="13" s="1"/>
  <c r="HH149" i="13" s="1"/>
  <c r="HI149" i="13" s="1"/>
  <c r="HJ149" i="13" s="1"/>
  <c r="HK149" i="13" s="1"/>
  <c r="HL149" i="13" s="1"/>
  <c r="HM149" i="13" s="1"/>
  <c r="HN149" i="13" s="1"/>
  <c r="HO149" i="13" s="1"/>
  <c r="HP149" i="13" s="1"/>
  <c r="HQ149" i="13" s="1"/>
  <c r="HR149" i="13" s="1"/>
  <c r="HS149" i="13" s="1"/>
  <c r="HT149" i="13" s="1"/>
  <c r="HU149" i="13" s="1"/>
  <c r="HV149" i="13" s="1"/>
  <c r="HW149" i="13" s="1"/>
  <c r="HX149" i="13" s="1"/>
  <c r="HY149" i="13" s="1"/>
  <c r="HZ149" i="13" s="1"/>
  <c r="IA149" i="13" s="1"/>
  <c r="IB149" i="13" s="1"/>
  <c r="IC149" i="13" s="1"/>
  <c r="ID149" i="13" s="1"/>
  <c r="IE149" i="13" s="1"/>
  <c r="IF149" i="13" s="1"/>
  <c r="IG149" i="13" s="1"/>
  <c r="IH149" i="13" s="1"/>
  <c r="II149" i="13" s="1"/>
  <c r="IJ149" i="13" s="1"/>
  <c r="IK149" i="13" s="1"/>
  <c r="IL149" i="13" s="1"/>
  <c r="IM149" i="13" s="1"/>
  <c r="IN149" i="13" s="1"/>
  <c r="IO149" i="13" s="1"/>
  <c r="IP149" i="13" s="1"/>
  <c r="IQ149" i="13" s="1"/>
  <c r="CJ45" i="13"/>
  <c r="IR149" i="13" l="1"/>
  <c r="IS149" i="13" s="1"/>
  <c r="IT149" i="13" s="1"/>
  <c r="IU149" i="13" s="1"/>
  <c r="IV149" i="13" s="1"/>
  <c r="CJ44" i="13"/>
  <c r="CJ52" i="13"/>
  <c r="B150" i="13" s="1"/>
  <c r="C149" i="13" l="1"/>
  <c r="CI62" i="13" s="1"/>
  <c r="CJ53" i="13"/>
  <c r="CJ150" i="13" s="1"/>
  <c r="CJ46" i="13"/>
  <c r="CK41" i="13" s="1"/>
  <c r="CK150" i="13" l="1"/>
  <c r="CL150" i="13" s="1"/>
  <c r="CJ47" i="13"/>
  <c r="CJ65" i="13"/>
  <c r="CM150" i="13" l="1"/>
  <c r="CN150" i="13" s="1"/>
  <c r="CK42" i="13"/>
  <c r="CK43" i="13" l="1"/>
  <c r="CO150" i="13"/>
  <c r="CP150" i="13" l="1"/>
  <c r="CK45" i="13"/>
  <c r="CQ150" i="13" l="1"/>
  <c r="CK44" i="13"/>
  <c r="CK52" i="13"/>
  <c r="B151" i="13" s="1"/>
  <c r="CK53" i="13" l="1"/>
  <c r="CK151" i="13" s="1"/>
  <c r="CK46" i="13"/>
  <c r="CL41" i="13" s="1"/>
  <c r="CR150" i="13"/>
  <c r="CS150" i="13" s="1"/>
  <c r="CT150" i="13" s="1"/>
  <c r="CU150" i="13" s="1"/>
  <c r="CV150" i="13" s="1"/>
  <c r="CW150" i="13" s="1"/>
  <c r="CX150" i="13" s="1"/>
  <c r="CY150" i="13" s="1"/>
  <c r="CZ150" i="13" s="1"/>
  <c r="DA150" i="13" s="1"/>
  <c r="DB150" i="13" s="1"/>
  <c r="DC150" i="13" s="1"/>
  <c r="DD150" i="13" s="1"/>
  <c r="DE150" i="13" s="1"/>
  <c r="DF150" i="13" s="1"/>
  <c r="DG150" i="13" s="1"/>
  <c r="DH150" i="13" s="1"/>
  <c r="DI150" i="13" s="1"/>
  <c r="DJ150" i="13" s="1"/>
  <c r="DK150" i="13" s="1"/>
  <c r="DL150" i="13" s="1"/>
  <c r="DM150" i="13" s="1"/>
  <c r="DN150" i="13" s="1"/>
  <c r="DO150" i="13" s="1"/>
  <c r="DP150" i="13" s="1"/>
  <c r="DQ150" i="13" s="1"/>
  <c r="DR150" i="13" s="1"/>
  <c r="DS150" i="13" s="1"/>
  <c r="DT150" i="13" s="1"/>
  <c r="DU150" i="13" s="1"/>
  <c r="DV150" i="13" s="1"/>
  <c r="DW150" i="13" s="1"/>
  <c r="DX150" i="13" s="1"/>
  <c r="DY150" i="13" s="1"/>
  <c r="DZ150" i="13" s="1"/>
  <c r="EA150" i="13" s="1"/>
  <c r="EB150" i="13" s="1"/>
  <c r="EC150" i="13" s="1"/>
  <c r="ED150" i="13" s="1"/>
  <c r="EE150" i="13" s="1"/>
  <c r="EF150" i="13" s="1"/>
  <c r="EG150" i="13" s="1"/>
  <c r="EH150" i="13" s="1"/>
  <c r="EI150" i="13" s="1"/>
  <c r="EJ150" i="13" s="1"/>
  <c r="EK150" i="13" s="1"/>
  <c r="EL150" i="13" s="1"/>
  <c r="EM150" i="13" s="1"/>
  <c r="EN150" i="13" s="1"/>
  <c r="EO150" i="13" s="1"/>
  <c r="EP150" i="13" s="1"/>
  <c r="EQ150" i="13" s="1"/>
  <c r="ER150" i="13" s="1"/>
  <c r="ES150" i="13" s="1"/>
  <c r="ET150" i="13" s="1"/>
  <c r="EU150" i="13" s="1"/>
  <c r="EV150" i="13" s="1"/>
  <c r="EW150" i="13" s="1"/>
  <c r="EX150" i="13" s="1"/>
  <c r="EY150" i="13" s="1"/>
  <c r="EZ150" i="13" s="1"/>
  <c r="FA150" i="13" s="1"/>
  <c r="FB150" i="13" s="1"/>
  <c r="FC150" i="13" s="1"/>
  <c r="FD150" i="13" s="1"/>
  <c r="FE150" i="13" s="1"/>
  <c r="FF150" i="13" s="1"/>
  <c r="FG150" i="13" s="1"/>
  <c r="FH150" i="13" s="1"/>
  <c r="FI150" i="13" s="1"/>
  <c r="FJ150" i="13" s="1"/>
  <c r="FK150" i="13" s="1"/>
  <c r="FL150" i="13" s="1"/>
  <c r="FM150" i="13" s="1"/>
  <c r="FN150" i="13" s="1"/>
  <c r="FO150" i="13" s="1"/>
  <c r="FP150" i="13" s="1"/>
  <c r="FQ150" i="13" s="1"/>
  <c r="FR150" i="13" s="1"/>
  <c r="FS150" i="13" s="1"/>
  <c r="FT150" i="13" s="1"/>
  <c r="FU150" i="13" s="1"/>
  <c r="FV150" i="13" s="1"/>
  <c r="FW150" i="13" s="1"/>
  <c r="FX150" i="13" s="1"/>
  <c r="FY150" i="13" s="1"/>
  <c r="FZ150" i="13" s="1"/>
  <c r="GA150" i="13" s="1"/>
  <c r="GB150" i="13" s="1"/>
  <c r="GC150" i="13" s="1"/>
  <c r="GD150" i="13" s="1"/>
  <c r="GE150" i="13" s="1"/>
  <c r="GF150" i="13" s="1"/>
  <c r="GG150" i="13" s="1"/>
  <c r="GH150" i="13" s="1"/>
  <c r="GI150" i="13" s="1"/>
  <c r="GJ150" i="13" s="1"/>
  <c r="GK150" i="13" s="1"/>
  <c r="GL150" i="13" s="1"/>
  <c r="GM150" i="13" s="1"/>
  <c r="GN150" i="13" s="1"/>
  <c r="GO150" i="13" s="1"/>
  <c r="GP150" i="13" s="1"/>
  <c r="GQ150" i="13" s="1"/>
  <c r="GR150" i="13" s="1"/>
  <c r="GS150" i="13" s="1"/>
  <c r="GT150" i="13" s="1"/>
  <c r="GU150" i="13" s="1"/>
  <c r="GV150" i="13" s="1"/>
  <c r="GW150" i="13" s="1"/>
  <c r="GX150" i="13" s="1"/>
  <c r="GY150" i="13" s="1"/>
  <c r="GZ150" i="13" s="1"/>
  <c r="HA150" i="13" s="1"/>
  <c r="HB150" i="13" s="1"/>
  <c r="HC150" i="13" s="1"/>
  <c r="HD150" i="13" s="1"/>
  <c r="HE150" i="13" s="1"/>
  <c r="HF150" i="13" s="1"/>
  <c r="HG150" i="13" s="1"/>
  <c r="HH150" i="13" s="1"/>
  <c r="HI150" i="13" s="1"/>
  <c r="HJ150" i="13" s="1"/>
  <c r="HK150" i="13" s="1"/>
  <c r="HL150" i="13" s="1"/>
  <c r="HM150" i="13" s="1"/>
  <c r="HN150" i="13" s="1"/>
  <c r="HO150" i="13" s="1"/>
  <c r="HP150" i="13" s="1"/>
  <c r="HQ150" i="13" s="1"/>
  <c r="HR150" i="13" s="1"/>
  <c r="HS150" i="13" s="1"/>
  <c r="HT150" i="13" s="1"/>
  <c r="HU150" i="13" s="1"/>
  <c r="HV150" i="13" s="1"/>
  <c r="HW150" i="13" s="1"/>
  <c r="HX150" i="13" s="1"/>
  <c r="HY150" i="13" s="1"/>
  <c r="HZ150" i="13" s="1"/>
  <c r="IA150" i="13" s="1"/>
  <c r="IB150" i="13" s="1"/>
  <c r="IC150" i="13" s="1"/>
  <c r="ID150" i="13" s="1"/>
  <c r="IE150" i="13" s="1"/>
  <c r="IF150" i="13" s="1"/>
  <c r="IG150" i="13" s="1"/>
  <c r="IH150" i="13" s="1"/>
  <c r="II150" i="13" s="1"/>
  <c r="IJ150" i="13" s="1"/>
  <c r="IK150" i="13" s="1"/>
  <c r="IL150" i="13" s="1"/>
  <c r="IM150" i="13" s="1"/>
  <c r="IN150" i="13" s="1"/>
  <c r="IO150" i="13" s="1"/>
  <c r="IP150" i="13" s="1"/>
  <c r="IQ150" i="13" s="1"/>
  <c r="IR150" i="13" s="1"/>
  <c r="IS150" i="13" s="1"/>
  <c r="IT150" i="13" s="1"/>
  <c r="IU150" i="13" s="1"/>
  <c r="IV150" i="13" s="1"/>
  <c r="C150" i="13" s="1"/>
  <c r="CJ62" i="13" s="1"/>
  <c r="CL151" i="13" l="1"/>
  <c r="CK47" i="13"/>
  <c r="CK65" i="13"/>
  <c r="CM151" i="13" l="1"/>
  <c r="CN151" i="13" s="1"/>
  <c r="CL42" i="13"/>
  <c r="CO151" i="13" l="1"/>
  <c r="CL43" i="13"/>
  <c r="CL45" i="13" l="1"/>
  <c r="CP151" i="13"/>
  <c r="CQ151" i="13" l="1"/>
  <c r="CR151" i="13" s="1"/>
  <c r="CS151" i="13" s="1"/>
  <c r="CT151" i="13" s="1"/>
  <c r="CU151" i="13" s="1"/>
  <c r="CV151" i="13" s="1"/>
  <c r="CW151" i="13" s="1"/>
  <c r="CX151" i="13" s="1"/>
  <c r="CY151" i="13" s="1"/>
  <c r="CZ151" i="13" s="1"/>
  <c r="DA151" i="13" s="1"/>
  <c r="DB151" i="13" s="1"/>
  <c r="DC151" i="13" s="1"/>
  <c r="DD151" i="13" s="1"/>
  <c r="DE151" i="13" s="1"/>
  <c r="DF151" i="13" s="1"/>
  <c r="DG151" i="13" s="1"/>
  <c r="DH151" i="13" s="1"/>
  <c r="DI151" i="13" s="1"/>
  <c r="DJ151" i="13" s="1"/>
  <c r="DK151" i="13" s="1"/>
  <c r="DL151" i="13" s="1"/>
  <c r="DM151" i="13" s="1"/>
  <c r="DN151" i="13" s="1"/>
  <c r="DO151" i="13" s="1"/>
  <c r="DP151" i="13" s="1"/>
  <c r="DQ151" i="13" s="1"/>
  <c r="DR151" i="13" s="1"/>
  <c r="DS151" i="13" s="1"/>
  <c r="DT151" i="13" s="1"/>
  <c r="DU151" i="13" s="1"/>
  <c r="DV151" i="13" s="1"/>
  <c r="DW151" i="13" s="1"/>
  <c r="DX151" i="13" s="1"/>
  <c r="DY151" i="13" s="1"/>
  <c r="DZ151" i="13" s="1"/>
  <c r="EA151" i="13" s="1"/>
  <c r="EB151" i="13" s="1"/>
  <c r="EC151" i="13" s="1"/>
  <c r="ED151" i="13" s="1"/>
  <c r="EE151" i="13" s="1"/>
  <c r="EF151" i="13" s="1"/>
  <c r="EG151" i="13" s="1"/>
  <c r="EH151" i="13" s="1"/>
  <c r="EI151" i="13" s="1"/>
  <c r="EJ151" i="13" s="1"/>
  <c r="EK151" i="13" s="1"/>
  <c r="EL151" i="13" s="1"/>
  <c r="EM151" i="13" s="1"/>
  <c r="EN151" i="13" s="1"/>
  <c r="EO151" i="13" s="1"/>
  <c r="EP151" i="13" s="1"/>
  <c r="EQ151" i="13" s="1"/>
  <c r="ER151" i="13" s="1"/>
  <c r="ES151" i="13" s="1"/>
  <c r="ET151" i="13" s="1"/>
  <c r="EU151" i="13" s="1"/>
  <c r="EV151" i="13" s="1"/>
  <c r="EW151" i="13" s="1"/>
  <c r="EX151" i="13" s="1"/>
  <c r="EY151" i="13" s="1"/>
  <c r="EZ151" i="13" s="1"/>
  <c r="FA151" i="13" s="1"/>
  <c r="FB151" i="13" s="1"/>
  <c r="FC151" i="13" s="1"/>
  <c r="FD151" i="13" s="1"/>
  <c r="FE151" i="13" s="1"/>
  <c r="FF151" i="13" s="1"/>
  <c r="FG151" i="13" s="1"/>
  <c r="FH151" i="13" s="1"/>
  <c r="FI151" i="13" s="1"/>
  <c r="FJ151" i="13" s="1"/>
  <c r="FK151" i="13" s="1"/>
  <c r="FL151" i="13" s="1"/>
  <c r="FM151" i="13" s="1"/>
  <c r="FN151" i="13" s="1"/>
  <c r="CL44" i="13"/>
  <c r="CL52" i="13"/>
  <c r="B152" i="13" s="1"/>
  <c r="CL53" i="13" l="1"/>
  <c r="CL152" i="13" s="1"/>
  <c r="CM152" i="13" s="1"/>
  <c r="CM42" i="13" s="1"/>
  <c r="CL46" i="13"/>
  <c r="CM41" i="13" s="1"/>
  <c r="FO151" i="13"/>
  <c r="FP151" i="13" s="1"/>
  <c r="FQ151" i="13" s="1"/>
  <c r="FR151" i="13" s="1"/>
  <c r="FS151" i="13" s="1"/>
  <c r="FT151" i="13" s="1"/>
  <c r="FU151" i="13" s="1"/>
  <c r="FV151" i="13" s="1"/>
  <c r="FW151" i="13" s="1"/>
  <c r="FX151" i="13" s="1"/>
  <c r="FY151" i="13" s="1"/>
  <c r="FZ151" i="13" s="1"/>
  <c r="GA151" i="13" s="1"/>
  <c r="GB151" i="13" s="1"/>
  <c r="GC151" i="13" s="1"/>
  <c r="GD151" i="13" s="1"/>
  <c r="GE151" i="13" s="1"/>
  <c r="GF151" i="13" s="1"/>
  <c r="GG151" i="13" s="1"/>
  <c r="GH151" i="13" s="1"/>
  <c r="GI151" i="13" s="1"/>
  <c r="GJ151" i="13" s="1"/>
  <c r="GK151" i="13" s="1"/>
  <c r="GL151" i="13" s="1"/>
  <c r="GM151" i="13" s="1"/>
  <c r="GN151" i="13" s="1"/>
  <c r="GO151" i="13" s="1"/>
  <c r="GP151" i="13" s="1"/>
  <c r="GQ151" i="13" s="1"/>
  <c r="GR151" i="13" s="1"/>
  <c r="GS151" i="13" s="1"/>
  <c r="GT151" i="13" s="1"/>
  <c r="GU151" i="13" s="1"/>
  <c r="GV151" i="13" s="1"/>
  <c r="GW151" i="13" s="1"/>
  <c r="GX151" i="13" s="1"/>
  <c r="GY151" i="13" s="1"/>
  <c r="GZ151" i="13" s="1"/>
  <c r="HA151" i="13" s="1"/>
  <c r="HB151" i="13" s="1"/>
  <c r="HC151" i="13" s="1"/>
  <c r="HD151" i="13" s="1"/>
  <c r="HE151" i="13" s="1"/>
  <c r="HF151" i="13" s="1"/>
  <c r="HG151" i="13" s="1"/>
  <c r="HH151" i="13" s="1"/>
  <c r="HI151" i="13" s="1"/>
  <c r="HJ151" i="13" s="1"/>
  <c r="HK151" i="13" s="1"/>
  <c r="HL151" i="13" s="1"/>
  <c r="HM151" i="13" s="1"/>
  <c r="HN151" i="13" s="1"/>
  <c r="HO151" i="13" s="1"/>
  <c r="HP151" i="13" s="1"/>
  <c r="HQ151" i="13" s="1"/>
  <c r="HR151" i="13" s="1"/>
  <c r="HS151" i="13" s="1"/>
  <c r="HT151" i="13" s="1"/>
  <c r="HU151" i="13" s="1"/>
  <c r="HV151" i="13" s="1"/>
  <c r="HW151" i="13" s="1"/>
  <c r="HX151" i="13" s="1"/>
  <c r="HY151" i="13" s="1"/>
  <c r="HZ151" i="13" s="1"/>
  <c r="IA151" i="13" s="1"/>
  <c r="IB151" i="13" s="1"/>
  <c r="IC151" i="13" s="1"/>
  <c r="ID151" i="13" s="1"/>
  <c r="IE151" i="13" s="1"/>
  <c r="IF151" i="13" s="1"/>
  <c r="IG151" i="13" s="1"/>
  <c r="IH151" i="13" s="1"/>
  <c r="II151" i="13" s="1"/>
  <c r="IJ151" i="13" s="1"/>
  <c r="IK151" i="13" s="1"/>
  <c r="IL151" i="13" s="1"/>
  <c r="IM151" i="13" s="1"/>
  <c r="IN151" i="13" s="1"/>
  <c r="IO151" i="13" s="1"/>
  <c r="IP151" i="13" s="1"/>
  <c r="IQ151" i="13" s="1"/>
  <c r="IR151" i="13" s="1"/>
  <c r="IS151" i="13" s="1"/>
  <c r="IT151" i="13" s="1"/>
  <c r="IU151" i="13" s="1"/>
  <c r="IV151" i="13" s="1"/>
  <c r="C151" i="13" s="1"/>
  <c r="CK62" i="13" s="1"/>
  <c r="CN152" i="13" l="1"/>
  <c r="CO152" i="13" s="1"/>
  <c r="CM43" i="13"/>
  <c r="CL47" i="13"/>
  <c r="CL65" i="13"/>
  <c r="CP152" i="13" l="1"/>
  <c r="CQ152" i="13" s="1"/>
  <c r="CM45" i="13"/>
  <c r="CR152" i="13" l="1"/>
  <c r="CS152" i="13" s="1"/>
  <c r="CM44" i="13"/>
  <c r="CM52" i="13"/>
  <c r="B153" i="13" s="1"/>
  <c r="CM53" i="13" l="1"/>
  <c r="CM153" i="13" s="1"/>
  <c r="CN153" i="13" s="1"/>
  <c r="CN42" i="13" s="1"/>
  <c r="CM46" i="13"/>
  <c r="CN41" i="13" s="1"/>
  <c r="CT152" i="13"/>
  <c r="CN43" i="13" l="1"/>
  <c r="CM47" i="13"/>
  <c r="CU152" i="13"/>
  <c r="CV152" i="13" s="1"/>
  <c r="CW152" i="13" s="1"/>
  <c r="CX152" i="13" s="1"/>
  <c r="CY152" i="13" s="1"/>
  <c r="CZ152" i="13" s="1"/>
  <c r="DA152" i="13" s="1"/>
  <c r="DB152" i="13" s="1"/>
  <c r="DC152" i="13" s="1"/>
  <c r="DD152" i="13" s="1"/>
  <c r="DE152" i="13" s="1"/>
  <c r="DF152" i="13" s="1"/>
  <c r="DG152" i="13" s="1"/>
  <c r="DH152" i="13" s="1"/>
  <c r="DI152" i="13" s="1"/>
  <c r="DJ152" i="13" s="1"/>
  <c r="DK152" i="13" s="1"/>
  <c r="DL152" i="13" s="1"/>
  <c r="DM152" i="13" s="1"/>
  <c r="DN152" i="13" s="1"/>
  <c r="DO152" i="13" s="1"/>
  <c r="DP152" i="13" s="1"/>
  <c r="DQ152" i="13" s="1"/>
  <c r="DR152" i="13" s="1"/>
  <c r="DS152" i="13" s="1"/>
  <c r="DT152" i="13" s="1"/>
  <c r="DU152" i="13" s="1"/>
  <c r="DV152" i="13" s="1"/>
  <c r="DW152" i="13" s="1"/>
  <c r="DX152" i="13" s="1"/>
  <c r="DY152" i="13" s="1"/>
  <c r="DZ152" i="13" s="1"/>
  <c r="EA152" i="13" s="1"/>
  <c r="EB152" i="13" s="1"/>
  <c r="EC152" i="13" s="1"/>
  <c r="ED152" i="13" s="1"/>
  <c r="EE152" i="13" s="1"/>
  <c r="EF152" i="13" s="1"/>
  <c r="EG152" i="13" s="1"/>
  <c r="EH152" i="13" s="1"/>
  <c r="EI152" i="13" s="1"/>
  <c r="EJ152" i="13" s="1"/>
  <c r="EK152" i="13" s="1"/>
  <c r="EL152" i="13" s="1"/>
  <c r="EM152" i="13" s="1"/>
  <c r="EN152" i="13" s="1"/>
  <c r="EO152" i="13" s="1"/>
  <c r="EP152" i="13" s="1"/>
  <c r="EQ152" i="13" s="1"/>
  <c r="ER152" i="13" s="1"/>
  <c r="ES152" i="13" s="1"/>
  <c r="ET152" i="13" s="1"/>
  <c r="EU152" i="13" s="1"/>
  <c r="EV152" i="13" s="1"/>
  <c r="EW152" i="13" s="1"/>
  <c r="EX152" i="13" s="1"/>
  <c r="EY152" i="13" s="1"/>
  <c r="EZ152" i="13" s="1"/>
  <c r="FA152" i="13" s="1"/>
  <c r="FB152" i="13" s="1"/>
  <c r="FC152" i="13" s="1"/>
  <c r="FD152" i="13" s="1"/>
  <c r="FE152" i="13" s="1"/>
  <c r="FF152" i="13" s="1"/>
  <c r="FG152" i="13" s="1"/>
  <c r="FH152" i="13" s="1"/>
  <c r="FI152" i="13" s="1"/>
  <c r="FJ152" i="13" s="1"/>
  <c r="FK152" i="13" s="1"/>
  <c r="FL152" i="13" s="1"/>
  <c r="FM152" i="13" s="1"/>
  <c r="FN152" i="13" s="1"/>
  <c r="FO152" i="13" s="1"/>
  <c r="FP152" i="13" s="1"/>
  <c r="FQ152" i="13" s="1"/>
  <c r="FR152" i="13" s="1"/>
  <c r="FS152" i="13" s="1"/>
  <c r="FT152" i="13" s="1"/>
  <c r="FU152" i="13" s="1"/>
  <c r="FV152" i="13" s="1"/>
  <c r="FW152" i="13" s="1"/>
  <c r="FX152" i="13" s="1"/>
  <c r="FY152" i="13" s="1"/>
  <c r="FZ152" i="13" s="1"/>
  <c r="GA152" i="13" s="1"/>
  <c r="GB152" i="13" s="1"/>
  <c r="GC152" i="13" s="1"/>
  <c r="GD152" i="13" s="1"/>
  <c r="GE152" i="13" s="1"/>
  <c r="GF152" i="13" s="1"/>
  <c r="GG152" i="13" s="1"/>
  <c r="GH152" i="13" s="1"/>
  <c r="GI152" i="13" s="1"/>
  <c r="GJ152" i="13" s="1"/>
  <c r="GK152" i="13" s="1"/>
  <c r="GL152" i="13" s="1"/>
  <c r="GM152" i="13" s="1"/>
  <c r="GN152" i="13" s="1"/>
  <c r="GO152" i="13" s="1"/>
  <c r="GP152" i="13" s="1"/>
  <c r="GQ152" i="13" s="1"/>
  <c r="GR152" i="13" s="1"/>
  <c r="GS152" i="13" s="1"/>
  <c r="GT152" i="13" s="1"/>
  <c r="GU152" i="13" s="1"/>
  <c r="GV152" i="13" s="1"/>
  <c r="GW152" i="13" s="1"/>
  <c r="GX152" i="13" s="1"/>
  <c r="GY152" i="13" s="1"/>
  <c r="GZ152" i="13" s="1"/>
  <c r="HA152" i="13" s="1"/>
  <c r="HB152" i="13" s="1"/>
  <c r="HC152" i="13" s="1"/>
  <c r="HD152" i="13" s="1"/>
  <c r="HE152" i="13" s="1"/>
  <c r="HF152" i="13" s="1"/>
  <c r="HG152" i="13" s="1"/>
  <c r="HH152" i="13" s="1"/>
  <c r="HI152" i="13" s="1"/>
  <c r="HJ152" i="13" s="1"/>
  <c r="HK152" i="13" s="1"/>
  <c r="HL152" i="13" s="1"/>
  <c r="HM152" i="13" s="1"/>
  <c r="HN152" i="13" s="1"/>
  <c r="HO152" i="13" s="1"/>
  <c r="HP152" i="13" s="1"/>
  <c r="HQ152" i="13" s="1"/>
  <c r="HR152" i="13" s="1"/>
  <c r="HS152" i="13" s="1"/>
  <c r="HT152" i="13" s="1"/>
  <c r="HU152" i="13" s="1"/>
  <c r="HV152" i="13" s="1"/>
  <c r="HW152" i="13" s="1"/>
  <c r="HX152" i="13" s="1"/>
  <c r="HY152" i="13" s="1"/>
  <c r="HZ152" i="13" s="1"/>
  <c r="IA152" i="13" s="1"/>
  <c r="IB152" i="13" s="1"/>
  <c r="IC152" i="13" s="1"/>
  <c r="ID152" i="13" s="1"/>
  <c r="IE152" i="13" s="1"/>
  <c r="IF152" i="13" s="1"/>
  <c r="IG152" i="13" s="1"/>
  <c r="IH152" i="13" s="1"/>
  <c r="II152" i="13" s="1"/>
  <c r="IJ152" i="13" s="1"/>
  <c r="IK152" i="13" s="1"/>
  <c r="IL152" i="13" s="1"/>
  <c r="IM152" i="13" s="1"/>
  <c r="IN152" i="13" s="1"/>
  <c r="IO152" i="13" s="1"/>
  <c r="IP152" i="13" s="1"/>
  <c r="IQ152" i="13" s="1"/>
  <c r="IR152" i="13" s="1"/>
  <c r="IS152" i="13" s="1"/>
  <c r="IT152" i="13" s="1"/>
  <c r="IU152" i="13" s="1"/>
  <c r="IV152" i="13" s="1"/>
  <c r="C152" i="13" s="1"/>
  <c r="CL62" i="13" s="1"/>
  <c r="CM65" i="13"/>
  <c r="CO153" i="13"/>
  <c r="CN45" i="13" l="1"/>
  <c r="CP153" i="13"/>
  <c r="CQ153" i="13" s="1"/>
  <c r="CN44" i="13" l="1"/>
  <c r="CN52" i="13"/>
  <c r="B154" i="13" s="1"/>
  <c r="CR153" i="13"/>
  <c r="CN53" i="13" l="1"/>
  <c r="CN154" i="13" s="1"/>
  <c r="CN46" i="13"/>
  <c r="CO41" i="13" s="1"/>
  <c r="CS153" i="13"/>
  <c r="CT153" i="13" s="1"/>
  <c r="CU153" i="13" s="1"/>
  <c r="CV153" i="13" s="1"/>
  <c r="CW153" i="13" s="1"/>
  <c r="CX153" i="13" s="1"/>
  <c r="CY153" i="13" s="1"/>
  <c r="CZ153" i="13" s="1"/>
  <c r="DA153" i="13" s="1"/>
  <c r="DB153" i="13" s="1"/>
  <c r="DC153" i="13" s="1"/>
  <c r="DD153" i="13" s="1"/>
  <c r="DE153" i="13" s="1"/>
  <c r="DF153" i="13" s="1"/>
  <c r="DG153" i="13" s="1"/>
  <c r="DH153" i="13" s="1"/>
  <c r="DI153" i="13" s="1"/>
  <c r="DJ153" i="13" s="1"/>
  <c r="DK153" i="13" s="1"/>
  <c r="DL153" i="13" s="1"/>
  <c r="DM153" i="13" s="1"/>
  <c r="DN153" i="13" s="1"/>
  <c r="DO153" i="13" s="1"/>
  <c r="DP153" i="13" s="1"/>
  <c r="DQ153" i="13" s="1"/>
  <c r="DR153" i="13" s="1"/>
  <c r="DS153" i="13" s="1"/>
  <c r="DT153" i="13" s="1"/>
  <c r="DU153" i="13" s="1"/>
  <c r="DV153" i="13" s="1"/>
  <c r="DW153" i="13" s="1"/>
  <c r="DX153" i="13" s="1"/>
  <c r="DY153" i="13" s="1"/>
  <c r="DZ153" i="13" s="1"/>
  <c r="EA153" i="13" s="1"/>
  <c r="EB153" i="13" s="1"/>
  <c r="EC153" i="13" s="1"/>
  <c r="ED153" i="13" s="1"/>
  <c r="EE153" i="13" s="1"/>
  <c r="EF153" i="13" s="1"/>
  <c r="EG153" i="13" s="1"/>
  <c r="EH153" i="13" s="1"/>
  <c r="EI153" i="13" s="1"/>
  <c r="EJ153" i="13" s="1"/>
  <c r="EK153" i="13" s="1"/>
  <c r="EL153" i="13" s="1"/>
  <c r="EM153" i="13" s="1"/>
  <c r="EN153" i="13" s="1"/>
  <c r="EO153" i="13" s="1"/>
  <c r="EP153" i="13" s="1"/>
  <c r="EQ153" i="13" s="1"/>
  <c r="ER153" i="13" s="1"/>
  <c r="ES153" i="13" s="1"/>
  <c r="ET153" i="13" s="1"/>
  <c r="EU153" i="13" s="1"/>
  <c r="EV153" i="13" s="1"/>
  <c r="EW153" i="13" s="1"/>
  <c r="EX153" i="13" s="1"/>
  <c r="EY153" i="13" s="1"/>
  <c r="EZ153" i="13" s="1"/>
  <c r="FA153" i="13" s="1"/>
  <c r="FB153" i="13" s="1"/>
  <c r="FC153" i="13" s="1"/>
  <c r="FD153" i="13" s="1"/>
  <c r="FE153" i="13" s="1"/>
  <c r="FF153" i="13" s="1"/>
  <c r="FG153" i="13" s="1"/>
  <c r="FH153" i="13" s="1"/>
  <c r="FI153" i="13" s="1"/>
  <c r="FJ153" i="13" s="1"/>
  <c r="FK153" i="13" s="1"/>
  <c r="FL153" i="13" s="1"/>
  <c r="FM153" i="13" s="1"/>
  <c r="FN153" i="13" s="1"/>
  <c r="FO153" i="13" s="1"/>
  <c r="FP153" i="13" s="1"/>
  <c r="FQ153" i="13" s="1"/>
  <c r="FR153" i="13" s="1"/>
  <c r="FS153" i="13" s="1"/>
  <c r="FT153" i="13" s="1"/>
  <c r="FU153" i="13" s="1"/>
  <c r="FV153" i="13" s="1"/>
  <c r="FW153" i="13" s="1"/>
  <c r="FX153" i="13" s="1"/>
  <c r="FY153" i="13" s="1"/>
  <c r="FZ153" i="13" s="1"/>
  <c r="GA153" i="13" s="1"/>
  <c r="GB153" i="13" s="1"/>
  <c r="GC153" i="13" s="1"/>
  <c r="GD153" i="13" s="1"/>
  <c r="GE153" i="13" s="1"/>
  <c r="GF153" i="13" s="1"/>
  <c r="GG153" i="13" s="1"/>
  <c r="GH153" i="13" s="1"/>
  <c r="GI153" i="13" s="1"/>
  <c r="GJ153" i="13" s="1"/>
  <c r="GK153" i="13" s="1"/>
  <c r="GL153" i="13" s="1"/>
  <c r="GM153" i="13" s="1"/>
  <c r="GN153" i="13" s="1"/>
  <c r="GO153" i="13" s="1"/>
  <c r="GP153" i="13" s="1"/>
  <c r="GQ153" i="13" s="1"/>
  <c r="GR153" i="13" s="1"/>
  <c r="GS153" i="13" s="1"/>
  <c r="GT153" i="13" s="1"/>
  <c r="GU153" i="13" s="1"/>
  <c r="GV153" i="13" s="1"/>
  <c r="GW153" i="13" s="1"/>
  <c r="GX153" i="13" s="1"/>
  <c r="GY153" i="13" s="1"/>
  <c r="GZ153" i="13" s="1"/>
  <c r="HA153" i="13" s="1"/>
  <c r="HB153" i="13" s="1"/>
  <c r="HC153" i="13" s="1"/>
  <c r="HD153" i="13" s="1"/>
  <c r="HE153" i="13" s="1"/>
  <c r="HF153" i="13" s="1"/>
  <c r="HG153" i="13" s="1"/>
  <c r="HH153" i="13" s="1"/>
  <c r="HI153" i="13" s="1"/>
  <c r="HJ153" i="13" s="1"/>
  <c r="HK153" i="13" s="1"/>
  <c r="HL153" i="13" s="1"/>
  <c r="HM153" i="13" s="1"/>
  <c r="HN153" i="13" s="1"/>
  <c r="HO153" i="13" s="1"/>
  <c r="HP153" i="13" s="1"/>
  <c r="HQ153" i="13" s="1"/>
  <c r="HR153" i="13" s="1"/>
  <c r="HS153" i="13" s="1"/>
  <c r="HT153" i="13" s="1"/>
  <c r="HU153" i="13" s="1"/>
  <c r="HV153" i="13" s="1"/>
  <c r="HW153" i="13" s="1"/>
  <c r="HX153" i="13" s="1"/>
  <c r="HY153" i="13" s="1"/>
  <c r="HZ153" i="13" s="1"/>
  <c r="IA153" i="13" s="1"/>
  <c r="IB153" i="13" s="1"/>
  <c r="IC153" i="13" s="1"/>
  <c r="ID153" i="13" s="1"/>
  <c r="IE153" i="13" s="1"/>
  <c r="IF153" i="13" s="1"/>
  <c r="IG153" i="13" s="1"/>
  <c r="IH153" i="13" s="1"/>
  <c r="II153" i="13" s="1"/>
  <c r="IJ153" i="13" s="1"/>
  <c r="IK153" i="13" s="1"/>
  <c r="IL153" i="13" s="1"/>
  <c r="IM153" i="13" s="1"/>
  <c r="IN153" i="13" s="1"/>
  <c r="IO153" i="13" s="1"/>
  <c r="IP153" i="13" s="1"/>
  <c r="IQ153" i="13" s="1"/>
  <c r="IR153" i="13" s="1"/>
  <c r="IS153" i="13" s="1"/>
  <c r="IT153" i="13" s="1"/>
  <c r="IU153" i="13" s="1"/>
  <c r="IV153" i="13" s="1"/>
  <c r="CN47" i="13" l="1"/>
  <c r="C153" i="13"/>
  <c r="CM62" i="13" s="1"/>
  <c r="CN65" i="13"/>
  <c r="CO154" i="13"/>
  <c r="CO42" i="13" l="1"/>
  <c r="CP154" i="13"/>
  <c r="CQ154" i="13" l="1"/>
  <c r="CR154" i="13" s="1"/>
  <c r="CS154" i="13" s="1"/>
  <c r="CO43" i="13"/>
  <c r="CT154" i="13" l="1"/>
  <c r="CU154" i="13" s="1"/>
  <c r="CV154" i="13" s="1"/>
  <c r="CO45" i="13"/>
  <c r="CW154" i="13" l="1"/>
  <c r="CX154" i="13" s="1"/>
  <c r="CY154" i="13" s="1"/>
  <c r="CZ154" i="13" s="1"/>
  <c r="DA154" i="13" s="1"/>
  <c r="DB154" i="13" s="1"/>
  <c r="CO44" i="13"/>
  <c r="CO52" i="13"/>
  <c r="B155" i="13" s="1"/>
  <c r="DC154" i="13" l="1"/>
  <c r="DD154" i="13" s="1"/>
  <c r="DE154" i="13" s="1"/>
  <c r="DF154" i="13" s="1"/>
  <c r="DG154" i="13" s="1"/>
  <c r="DH154" i="13" s="1"/>
  <c r="DI154" i="13" s="1"/>
  <c r="DJ154" i="13" s="1"/>
  <c r="DK154" i="13" s="1"/>
  <c r="DL154" i="13" s="1"/>
  <c r="DM154" i="13" s="1"/>
  <c r="DN154" i="13" s="1"/>
  <c r="DO154" i="13" s="1"/>
  <c r="DP154" i="13" s="1"/>
  <c r="DQ154" i="13" s="1"/>
  <c r="DR154" i="13" s="1"/>
  <c r="DS154" i="13" s="1"/>
  <c r="DT154" i="13" s="1"/>
  <c r="DU154" i="13" s="1"/>
  <c r="DV154" i="13" s="1"/>
  <c r="DW154" i="13" s="1"/>
  <c r="DX154" i="13" s="1"/>
  <c r="DY154" i="13" s="1"/>
  <c r="DZ154" i="13" s="1"/>
  <c r="EA154" i="13" s="1"/>
  <c r="EB154" i="13" s="1"/>
  <c r="EC154" i="13" s="1"/>
  <c r="ED154" i="13" s="1"/>
  <c r="EE154" i="13" s="1"/>
  <c r="EF154" i="13" s="1"/>
  <c r="EG154" i="13" s="1"/>
  <c r="EH154" i="13" s="1"/>
  <c r="EI154" i="13" s="1"/>
  <c r="EJ154" i="13" s="1"/>
  <c r="EK154" i="13" s="1"/>
  <c r="EL154" i="13" s="1"/>
  <c r="EM154" i="13" s="1"/>
  <c r="EN154" i="13" s="1"/>
  <c r="EO154" i="13" s="1"/>
  <c r="EP154" i="13" s="1"/>
  <c r="EQ154" i="13" s="1"/>
  <c r="ER154" i="13" s="1"/>
  <c r="ES154" i="13" s="1"/>
  <c r="ET154" i="13" s="1"/>
  <c r="EU154" i="13" s="1"/>
  <c r="EV154" i="13" s="1"/>
  <c r="EW154" i="13" s="1"/>
  <c r="EX154" i="13" s="1"/>
  <c r="EY154" i="13" s="1"/>
  <c r="EZ154" i="13" s="1"/>
  <c r="FA154" i="13" s="1"/>
  <c r="FB154" i="13" s="1"/>
  <c r="FC154" i="13" s="1"/>
  <c r="FD154" i="13" s="1"/>
  <c r="FE154" i="13" s="1"/>
  <c r="FF154" i="13" s="1"/>
  <c r="FG154" i="13" s="1"/>
  <c r="FH154" i="13" s="1"/>
  <c r="FI154" i="13" s="1"/>
  <c r="FJ154" i="13" s="1"/>
  <c r="FK154" i="13" s="1"/>
  <c r="FL154" i="13" s="1"/>
  <c r="FM154" i="13" s="1"/>
  <c r="FN154" i="13" s="1"/>
  <c r="FO154" i="13" s="1"/>
  <c r="FP154" i="13" s="1"/>
  <c r="FQ154" i="13" s="1"/>
  <c r="FR154" i="13" s="1"/>
  <c r="FS154" i="13" s="1"/>
  <c r="FT154" i="13" s="1"/>
  <c r="FU154" i="13" s="1"/>
  <c r="FV154" i="13" s="1"/>
  <c r="FW154" i="13" s="1"/>
  <c r="FX154" i="13" s="1"/>
  <c r="FY154" i="13" s="1"/>
  <c r="FZ154" i="13" s="1"/>
  <c r="GA154" i="13" s="1"/>
  <c r="GB154" i="13" s="1"/>
  <c r="GC154" i="13" s="1"/>
  <c r="GD154" i="13" s="1"/>
  <c r="GE154" i="13" s="1"/>
  <c r="GF154" i="13" s="1"/>
  <c r="GG154" i="13" s="1"/>
  <c r="GH154" i="13" s="1"/>
  <c r="GI154" i="13" s="1"/>
  <c r="GJ154" i="13" s="1"/>
  <c r="GK154" i="13" s="1"/>
  <c r="GL154" i="13" s="1"/>
  <c r="GM154" i="13" s="1"/>
  <c r="GN154" i="13" s="1"/>
  <c r="GO154" i="13" s="1"/>
  <c r="GP154" i="13" s="1"/>
  <c r="GQ154" i="13" s="1"/>
  <c r="GR154" i="13" s="1"/>
  <c r="GS154" i="13" s="1"/>
  <c r="GT154" i="13" s="1"/>
  <c r="GU154" i="13" s="1"/>
  <c r="GV154" i="13" s="1"/>
  <c r="GW154" i="13" s="1"/>
  <c r="GX154" i="13" s="1"/>
  <c r="GY154" i="13" s="1"/>
  <c r="GZ154" i="13" s="1"/>
  <c r="HA154" i="13" s="1"/>
  <c r="HB154" i="13" s="1"/>
  <c r="HC154" i="13" s="1"/>
  <c r="HD154" i="13" s="1"/>
  <c r="HE154" i="13" s="1"/>
  <c r="HF154" i="13" s="1"/>
  <c r="HG154" i="13" s="1"/>
  <c r="HH154" i="13" s="1"/>
  <c r="HI154" i="13" s="1"/>
  <c r="HJ154" i="13" s="1"/>
  <c r="HK154" i="13" s="1"/>
  <c r="HL154" i="13" s="1"/>
  <c r="HM154" i="13" s="1"/>
  <c r="HN154" i="13" s="1"/>
  <c r="HO154" i="13" s="1"/>
  <c r="HP154" i="13" s="1"/>
  <c r="HQ154" i="13" s="1"/>
  <c r="HR154" i="13" s="1"/>
  <c r="HS154" i="13" s="1"/>
  <c r="HT154" i="13" s="1"/>
  <c r="HU154" i="13" s="1"/>
  <c r="HV154" i="13" s="1"/>
  <c r="HW154" i="13" s="1"/>
  <c r="HX154" i="13" s="1"/>
  <c r="HY154" i="13" s="1"/>
  <c r="HZ154" i="13" s="1"/>
  <c r="IA154" i="13" s="1"/>
  <c r="IB154" i="13" s="1"/>
  <c r="IC154" i="13" s="1"/>
  <c r="ID154" i="13" s="1"/>
  <c r="IE154" i="13" s="1"/>
  <c r="IF154" i="13" s="1"/>
  <c r="IG154" i="13" s="1"/>
  <c r="IH154" i="13" s="1"/>
  <c r="II154" i="13" s="1"/>
  <c r="IJ154" i="13" s="1"/>
  <c r="IK154" i="13" s="1"/>
  <c r="IL154" i="13" s="1"/>
  <c r="IM154" i="13" s="1"/>
  <c r="IN154" i="13" s="1"/>
  <c r="IO154" i="13" s="1"/>
  <c r="IP154" i="13" s="1"/>
  <c r="IQ154" i="13" s="1"/>
  <c r="IR154" i="13" s="1"/>
  <c r="IS154" i="13" s="1"/>
  <c r="IT154" i="13" s="1"/>
  <c r="IU154" i="13" s="1"/>
  <c r="IV154" i="13" s="1"/>
  <c r="CO53" i="13"/>
  <c r="CO155" i="13" s="1"/>
  <c r="CO46" i="13"/>
  <c r="CP41" i="13" s="1"/>
  <c r="CO47" i="13" l="1"/>
  <c r="C154" i="13"/>
  <c r="CN62" i="13" s="1"/>
  <c r="CP155" i="13"/>
  <c r="CQ155" i="13" s="1"/>
  <c r="CR155" i="13" s="1"/>
  <c r="CO65" i="13"/>
  <c r="CP42" i="13" l="1"/>
  <c r="CS155" i="13"/>
  <c r="CP43" i="13" l="1"/>
  <c r="CT155" i="13"/>
  <c r="CU155" i="13" s="1"/>
  <c r="CP45" i="13" l="1"/>
  <c r="CV155" i="13"/>
  <c r="CW155" i="13" l="1"/>
  <c r="CX155" i="13" s="1"/>
  <c r="CY155" i="13" s="1"/>
  <c r="CZ155" i="13" s="1"/>
  <c r="DA155" i="13" s="1"/>
  <c r="DB155" i="13" s="1"/>
  <c r="DC155" i="13" s="1"/>
  <c r="DD155" i="13" s="1"/>
  <c r="DE155" i="13" s="1"/>
  <c r="DF155" i="13" s="1"/>
  <c r="DG155" i="13" s="1"/>
  <c r="DH155" i="13" s="1"/>
  <c r="DI155" i="13" s="1"/>
  <c r="DJ155" i="13" s="1"/>
  <c r="DK155" i="13" s="1"/>
  <c r="DL155" i="13" s="1"/>
  <c r="DM155" i="13" s="1"/>
  <c r="DN155" i="13" s="1"/>
  <c r="DO155" i="13" s="1"/>
  <c r="DP155" i="13" s="1"/>
  <c r="DQ155" i="13" s="1"/>
  <c r="DR155" i="13" s="1"/>
  <c r="DS155" i="13" s="1"/>
  <c r="DT155" i="13" s="1"/>
  <c r="DU155" i="13" s="1"/>
  <c r="DV155" i="13" s="1"/>
  <c r="DW155" i="13" s="1"/>
  <c r="DX155" i="13" s="1"/>
  <c r="DY155" i="13" s="1"/>
  <c r="DZ155" i="13" s="1"/>
  <c r="EA155" i="13" s="1"/>
  <c r="EB155" i="13" s="1"/>
  <c r="EC155" i="13" s="1"/>
  <c r="ED155" i="13" s="1"/>
  <c r="EE155" i="13" s="1"/>
  <c r="EF155" i="13" s="1"/>
  <c r="EG155" i="13" s="1"/>
  <c r="EH155" i="13" s="1"/>
  <c r="EI155" i="13" s="1"/>
  <c r="EJ155" i="13" s="1"/>
  <c r="EK155" i="13" s="1"/>
  <c r="EL155" i="13" s="1"/>
  <c r="EM155" i="13" s="1"/>
  <c r="EN155" i="13" s="1"/>
  <c r="EO155" i="13" s="1"/>
  <c r="EP155" i="13" s="1"/>
  <c r="EQ155" i="13" s="1"/>
  <c r="ER155" i="13" s="1"/>
  <c r="ES155" i="13" s="1"/>
  <c r="ET155" i="13" s="1"/>
  <c r="EU155" i="13" s="1"/>
  <c r="EV155" i="13" s="1"/>
  <c r="EW155" i="13" s="1"/>
  <c r="EX155" i="13" s="1"/>
  <c r="EY155" i="13" s="1"/>
  <c r="EZ155" i="13" s="1"/>
  <c r="FA155" i="13" s="1"/>
  <c r="FB155" i="13" s="1"/>
  <c r="FC155" i="13" s="1"/>
  <c r="FD155" i="13" s="1"/>
  <c r="FE155" i="13" s="1"/>
  <c r="FF155" i="13" s="1"/>
  <c r="FG155" i="13" s="1"/>
  <c r="FH155" i="13" s="1"/>
  <c r="FI155" i="13" s="1"/>
  <c r="FJ155" i="13" s="1"/>
  <c r="FK155" i="13" s="1"/>
  <c r="FL155" i="13" s="1"/>
  <c r="FM155" i="13" s="1"/>
  <c r="FN155" i="13" s="1"/>
  <c r="FO155" i="13" s="1"/>
  <c r="FP155" i="13" s="1"/>
  <c r="FQ155" i="13" s="1"/>
  <c r="FR155" i="13" s="1"/>
  <c r="FS155" i="13" s="1"/>
  <c r="FT155" i="13" s="1"/>
  <c r="FU155" i="13" s="1"/>
  <c r="FV155" i="13" s="1"/>
  <c r="FW155" i="13" s="1"/>
  <c r="FX155" i="13" s="1"/>
  <c r="FY155" i="13" s="1"/>
  <c r="FZ155" i="13" s="1"/>
  <c r="GA155" i="13" s="1"/>
  <c r="GB155" i="13" s="1"/>
  <c r="GC155" i="13" s="1"/>
  <c r="GD155" i="13" s="1"/>
  <c r="GE155" i="13" s="1"/>
  <c r="GF155" i="13" s="1"/>
  <c r="GG155" i="13" s="1"/>
  <c r="GH155" i="13" s="1"/>
  <c r="GI155" i="13" s="1"/>
  <c r="GJ155" i="13" s="1"/>
  <c r="GK155" i="13" s="1"/>
  <c r="GL155" i="13" s="1"/>
  <c r="GM155" i="13" s="1"/>
  <c r="GN155" i="13" s="1"/>
  <c r="GO155" i="13" s="1"/>
  <c r="GP155" i="13" s="1"/>
  <c r="GQ155" i="13" s="1"/>
  <c r="GR155" i="13" s="1"/>
  <c r="GS155" i="13" s="1"/>
  <c r="GT155" i="13" s="1"/>
  <c r="GU155" i="13" s="1"/>
  <c r="GV155" i="13" s="1"/>
  <c r="GW155" i="13" s="1"/>
  <c r="GX155" i="13" s="1"/>
  <c r="GY155" i="13" s="1"/>
  <c r="GZ155" i="13" s="1"/>
  <c r="HA155" i="13" s="1"/>
  <c r="HB155" i="13" s="1"/>
  <c r="HC155" i="13" s="1"/>
  <c r="HD155" i="13" s="1"/>
  <c r="HE155" i="13" s="1"/>
  <c r="HF155" i="13" s="1"/>
  <c r="HG155" i="13" s="1"/>
  <c r="HH155" i="13" s="1"/>
  <c r="HI155" i="13" s="1"/>
  <c r="HJ155" i="13" s="1"/>
  <c r="HK155" i="13" s="1"/>
  <c r="HL155" i="13" s="1"/>
  <c r="HM155" i="13" s="1"/>
  <c r="HN155" i="13" s="1"/>
  <c r="HO155" i="13" s="1"/>
  <c r="HP155" i="13" s="1"/>
  <c r="HQ155" i="13" s="1"/>
  <c r="HR155" i="13" s="1"/>
  <c r="HS155" i="13" s="1"/>
  <c r="HT155" i="13" s="1"/>
  <c r="HU155" i="13" s="1"/>
  <c r="HV155" i="13" s="1"/>
  <c r="HW155" i="13" s="1"/>
  <c r="HX155" i="13" s="1"/>
  <c r="HY155" i="13" s="1"/>
  <c r="HZ155" i="13" s="1"/>
  <c r="IA155" i="13" s="1"/>
  <c r="IB155" i="13" s="1"/>
  <c r="IC155" i="13" s="1"/>
  <c r="ID155" i="13" s="1"/>
  <c r="IE155" i="13" s="1"/>
  <c r="IF155" i="13" s="1"/>
  <c r="IG155" i="13" s="1"/>
  <c r="IH155" i="13" s="1"/>
  <c r="II155" i="13" s="1"/>
  <c r="IJ155" i="13" s="1"/>
  <c r="IK155" i="13" s="1"/>
  <c r="IL155" i="13" s="1"/>
  <c r="IM155" i="13" s="1"/>
  <c r="IN155" i="13" s="1"/>
  <c r="IO155" i="13" s="1"/>
  <c r="IP155" i="13" s="1"/>
  <c r="IQ155" i="13" s="1"/>
  <c r="IR155" i="13" s="1"/>
  <c r="IS155" i="13" s="1"/>
  <c r="IT155" i="13" s="1"/>
  <c r="IU155" i="13" s="1"/>
  <c r="IV155" i="13" s="1"/>
  <c r="CP44" i="13"/>
  <c r="CP52" i="13"/>
  <c r="B156" i="13" s="1"/>
  <c r="C155" i="13" l="1"/>
  <c r="CO62" i="13" s="1"/>
  <c r="CP53" i="13"/>
  <c r="CP156" i="13" s="1"/>
  <c r="CQ156" i="13" s="1"/>
  <c r="CQ42" i="13" s="1"/>
  <c r="CP46" i="13"/>
  <c r="CQ41" i="13" s="1"/>
  <c r="CR156" i="13" l="1"/>
  <c r="CP47" i="13"/>
  <c r="CQ43" i="13"/>
  <c r="CP65" i="13"/>
  <c r="CQ45" i="13" l="1"/>
  <c r="CS156" i="13"/>
  <c r="CT156" i="13" l="1"/>
  <c r="CQ44" i="13"/>
  <c r="CQ52" i="13"/>
  <c r="B157" i="13" s="1"/>
  <c r="CQ53" i="13" l="1"/>
  <c r="CQ157" i="13" s="1"/>
  <c r="CQ46" i="13"/>
  <c r="CR41" i="13" s="1"/>
  <c r="CU156" i="13"/>
  <c r="CR157" i="13" l="1"/>
  <c r="CS157" i="13" s="1"/>
  <c r="CQ47" i="13"/>
  <c r="CQ65" i="13"/>
  <c r="CV156" i="13"/>
  <c r="CW156" i="13" s="1"/>
  <c r="CX156" i="13" s="1"/>
  <c r="CY156" i="13" s="1"/>
  <c r="CZ156" i="13" l="1"/>
  <c r="DA156" i="13" s="1"/>
  <c r="DB156" i="13" s="1"/>
  <c r="DC156" i="13" s="1"/>
  <c r="DD156" i="13" s="1"/>
  <c r="DE156" i="13" s="1"/>
  <c r="DF156" i="13" s="1"/>
  <c r="DG156" i="13" s="1"/>
  <c r="DH156" i="13" s="1"/>
  <c r="DI156" i="13" s="1"/>
  <c r="DJ156" i="13" s="1"/>
  <c r="CT157" i="13"/>
  <c r="CU157" i="13" s="1"/>
  <c r="CV157" i="13" s="1"/>
  <c r="CR42" i="13"/>
  <c r="DK156" i="13" l="1"/>
  <c r="DL156" i="13" s="1"/>
  <c r="DM156" i="13" s="1"/>
  <c r="DN156" i="13" s="1"/>
  <c r="DO156" i="13" s="1"/>
  <c r="DP156" i="13" s="1"/>
  <c r="DQ156" i="13" s="1"/>
  <c r="DR156" i="13" s="1"/>
  <c r="DS156" i="13" s="1"/>
  <c r="DT156" i="13" s="1"/>
  <c r="DU156" i="13" s="1"/>
  <c r="DV156" i="13" s="1"/>
  <c r="DW156" i="13" s="1"/>
  <c r="DX156" i="13" s="1"/>
  <c r="DY156" i="13" s="1"/>
  <c r="DZ156" i="13" s="1"/>
  <c r="EA156" i="13" s="1"/>
  <c r="EB156" i="13" s="1"/>
  <c r="EC156" i="13" s="1"/>
  <c r="ED156" i="13" s="1"/>
  <c r="EE156" i="13" s="1"/>
  <c r="EF156" i="13" s="1"/>
  <c r="EG156" i="13" s="1"/>
  <c r="EH156" i="13" s="1"/>
  <c r="EI156" i="13" s="1"/>
  <c r="EJ156" i="13" s="1"/>
  <c r="EK156" i="13" s="1"/>
  <c r="EL156" i="13" s="1"/>
  <c r="EM156" i="13" s="1"/>
  <c r="EN156" i="13" s="1"/>
  <c r="EO156" i="13" s="1"/>
  <c r="EP156" i="13" s="1"/>
  <c r="EQ156" i="13" s="1"/>
  <c r="ER156" i="13" s="1"/>
  <c r="ES156" i="13" s="1"/>
  <c r="ET156" i="13" s="1"/>
  <c r="EU156" i="13" s="1"/>
  <c r="EV156" i="13" s="1"/>
  <c r="EW156" i="13" s="1"/>
  <c r="EX156" i="13" s="1"/>
  <c r="EY156" i="13" s="1"/>
  <c r="EZ156" i="13" s="1"/>
  <c r="FA156" i="13" s="1"/>
  <c r="FB156" i="13" s="1"/>
  <c r="FC156" i="13" s="1"/>
  <c r="FD156" i="13" s="1"/>
  <c r="FE156" i="13" s="1"/>
  <c r="FF156" i="13" s="1"/>
  <c r="FG156" i="13" s="1"/>
  <c r="FH156" i="13" s="1"/>
  <c r="FI156" i="13" s="1"/>
  <c r="FJ156" i="13" s="1"/>
  <c r="FK156" i="13" s="1"/>
  <c r="FL156" i="13" s="1"/>
  <c r="FM156" i="13" s="1"/>
  <c r="FN156" i="13" s="1"/>
  <c r="FO156" i="13" s="1"/>
  <c r="FP156" i="13" s="1"/>
  <c r="FQ156" i="13" s="1"/>
  <c r="FR156" i="13" s="1"/>
  <c r="FS156" i="13" s="1"/>
  <c r="FT156" i="13" s="1"/>
  <c r="FU156" i="13" s="1"/>
  <c r="FV156" i="13" s="1"/>
  <c r="FW156" i="13" s="1"/>
  <c r="FX156" i="13" s="1"/>
  <c r="FY156" i="13" s="1"/>
  <c r="FZ156" i="13" s="1"/>
  <c r="GA156" i="13" s="1"/>
  <c r="GB156" i="13" s="1"/>
  <c r="GC156" i="13" s="1"/>
  <c r="GD156" i="13" s="1"/>
  <c r="GE156" i="13" s="1"/>
  <c r="GF156" i="13" s="1"/>
  <c r="GG156" i="13" s="1"/>
  <c r="GH156" i="13" s="1"/>
  <c r="GI156" i="13" s="1"/>
  <c r="GJ156" i="13" s="1"/>
  <c r="GK156" i="13" s="1"/>
  <c r="GL156" i="13" s="1"/>
  <c r="GM156" i="13" s="1"/>
  <c r="GN156" i="13" s="1"/>
  <c r="GO156" i="13" s="1"/>
  <c r="GP156" i="13" s="1"/>
  <c r="GQ156" i="13" s="1"/>
  <c r="GR156" i="13" s="1"/>
  <c r="GS156" i="13" s="1"/>
  <c r="GT156" i="13" s="1"/>
  <c r="GU156" i="13" s="1"/>
  <c r="GV156" i="13" s="1"/>
  <c r="GW156" i="13" s="1"/>
  <c r="GX156" i="13" s="1"/>
  <c r="GY156" i="13" s="1"/>
  <c r="GZ156" i="13" s="1"/>
  <c r="HA156" i="13" s="1"/>
  <c r="HB156" i="13" s="1"/>
  <c r="HC156" i="13" s="1"/>
  <c r="HD156" i="13" s="1"/>
  <c r="HE156" i="13" s="1"/>
  <c r="HF156" i="13" s="1"/>
  <c r="HG156" i="13" s="1"/>
  <c r="HH156" i="13" s="1"/>
  <c r="HI156" i="13" s="1"/>
  <c r="HJ156" i="13" s="1"/>
  <c r="HK156" i="13" s="1"/>
  <c r="HL156" i="13" s="1"/>
  <c r="HM156" i="13" s="1"/>
  <c r="HN156" i="13" s="1"/>
  <c r="HO156" i="13" s="1"/>
  <c r="HP156" i="13" s="1"/>
  <c r="HQ156" i="13" s="1"/>
  <c r="HR156" i="13" s="1"/>
  <c r="HS156" i="13" s="1"/>
  <c r="HT156" i="13" s="1"/>
  <c r="HU156" i="13" s="1"/>
  <c r="HV156" i="13" s="1"/>
  <c r="HW156" i="13" s="1"/>
  <c r="HX156" i="13" s="1"/>
  <c r="HY156" i="13" s="1"/>
  <c r="HZ156" i="13" s="1"/>
  <c r="IA156" i="13" s="1"/>
  <c r="IB156" i="13" s="1"/>
  <c r="IC156" i="13" s="1"/>
  <c r="ID156" i="13" s="1"/>
  <c r="IE156" i="13" s="1"/>
  <c r="IF156" i="13" s="1"/>
  <c r="IG156" i="13" s="1"/>
  <c r="IH156" i="13" s="1"/>
  <c r="II156" i="13" s="1"/>
  <c r="IJ156" i="13" s="1"/>
  <c r="IK156" i="13" s="1"/>
  <c r="IL156" i="13" s="1"/>
  <c r="IM156" i="13" s="1"/>
  <c r="IN156" i="13" s="1"/>
  <c r="IO156" i="13" s="1"/>
  <c r="IP156" i="13" s="1"/>
  <c r="IQ156" i="13" s="1"/>
  <c r="IR156" i="13" s="1"/>
  <c r="IS156" i="13" s="1"/>
  <c r="IT156" i="13" s="1"/>
  <c r="IU156" i="13" s="1"/>
  <c r="IV156" i="13" s="1"/>
  <c r="C156" i="13" s="1"/>
  <c r="CP62" i="13" s="1"/>
  <c r="CR43" i="13"/>
  <c r="CW157" i="13"/>
  <c r="CX157" i="13" s="1"/>
  <c r="CY157" i="13" l="1"/>
  <c r="CR45" i="13"/>
  <c r="CZ157" i="13" l="1"/>
  <c r="CR44" i="13"/>
  <c r="CR52" i="13"/>
  <c r="B158" i="13" s="1"/>
  <c r="CR53" i="13" l="1"/>
  <c r="CR158" i="13" s="1"/>
  <c r="CR46" i="13"/>
  <c r="CS41" i="13" s="1"/>
  <c r="DA157" i="13"/>
  <c r="CR47" i="13" l="1"/>
  <c r="CR65" i="13"/>
  <c r="DB157" i="13"/>
  <c r="DC157" i="13" s="1"/>
  <c r="DD157" i="13" s="1"/>
  <c r="DE157" i="13" s="1"/>
  <c r="DF157" i="13" s="1"/>
  <c r="DG157" i="13" s="1"/>
  <c r="DH157" i="13" s="1"/>
  <c r="DI157" i="13" s="1"/>
  <c r="DJ157" i="13" s="1"/>
  <c r="DK157" i="13" s="1"/>
  <c r="DL157" i="13" s="1"/>
  <c r="DM157" i="13" s="1"/>
  <c r="DN157" i="13" s="1"/>
  <c r="DO157" i="13" s="1"/>
  <c r="DP157" i="13" s="1"/>
  <c r="DQ157" i="13" s="1"/>
  <c r="DR157" i="13" s="1"/>
  <c r="DS157" i="13" s="1"/>
  <c r="DT157" i="13" s="1"/>
  <c r="DU157" i="13" s="1"/>
  <c r="DV157" i="13" s="1"/>
  <c r="DW157" i="13" s="1"/>
  <c r="DX157" i="13" s="1"/>
  <c r="DY157" i="13" s="1"/>
  <c r="DZ157" i="13" s="1"/>
  <c r="EA157" i="13" s="1"/>
  <c r="EB157" i="13" s="1"/>
  <c r="EC157" i="13" s="1"/>
  <c r="ED157" i="13" s="1"/>
  <c r="EE157" i="13" s="1"/>
  <c r="EF157" i="13" s="1"/>
  <c r="EG157" i="13" s="1"/>
  <c r="EH157" i="13" s="1"/>
  <c r="EI157" i="13" s="1"/>
  <c r="EJ157" i="13" s="1"/>
  <c r="EK157" i="13" s="1"/>
  <c r="EL157" i="13" s="1"/>
  <c r="EM157" i="13" s="1"/>
  <c r="EN157" i="13" s="1"/>
  <c r="EO157" i="13" s="1"/>
  <c r="EP157" i="13" s="1"/>
  <c r="EQ157" i="13" s="1"/>
  <c r="ER157" i="13" s="1"/>
  <c r="ES157" i="13" s="1"/>
  <c r="ET157" i="13" s="1"/>
  <c r="EU157" i="13" s="1"/>
  <c r="EV157" i="13" s="1"/>
  <c r="EW157" i="13" s="1"/>
  <c r="EX157" i="13" s="1"/>
  <c r="EY157" i="13" s="1"/>
  <c r="EZ157" i="13" s="1"/>
  <c r="FA157" i="13" s="1"/>
  <c r="FB157" i="13" s="1"/>
  <c r="FC157" i="13" s="1"/>
  <c r="FD157" i="13" s="1"/>
  <c r="FE157" i="13" s="1"/>
  <c r="FF157" i="13" s="1"/>
  <c r="FG157" i="13" s="1"/>
  <c r="FH157" i="13" s="1"/>
  <c r="FI157" i="13" s="1"/>
  <c r="FJ157" i="13" s="1"/>
  <c r="FK157" i="13" s="1"/>
  <c r="FL157" i="13" s="1"/>
  <c r="FM157" i="13" s="1"/>
  <c r="FN157" i="13" s="1"/>
  <c r="FO157" i="13" s="1"/>
  <c r="FP157" i="13" s="1"/>
  <c r="FQ157" i="13" s="1"/>
  <c r="FR157" i="13" s="1"/>
  <c r="FS157" i="13" s="1"/>
  <c r="FT157" i="13" s="1"/>
  <c r="FU157" i="13" s="1"/>
  <c r="FV157" i="13" s="1"/>
  <c r="FW157" i="13" s="1"/>
  <c r="FX157" i="13" s="1"/>
  <c r="FY157" i="13" s="1"/>
  <c r="FZ157" i="13" s="1"/>
  <c r="GA157" i="13" s="1"/>
  <c r="GB157" i="13" s="1"/>
  <c r="GC157" i="13" s="1"/>
  <c r="GD157" i="13" s="1"/>
  <c r="GE157" i="13" s="1"/>
  <c r="GF157" i="13" s="1"/>
  <c r="GG157" i="13" s="1"/>
  <c r="GH157" i="13" s="1"/>
  <c r="GI157" i="13" s="1"/>
  <c r="GJ157" i="13" s="1"/>
  <c r="GK157" i="13" s="1"/>
  <c r="GL157" i="13" s="1"/>
  <c r="GM157" i="13" s="1"/>
  <c r="GN157" i="13" s="1"/>
  <c r="GO157" i="13" s="1"/>
  <c r="GP157" i="13" s="1"/>
  <c r="GQ157" i="13" s="1"/>
  <c r="GR157" i="13" s="1"/>
  <c r="GS157" i="13" s="1"/>
  <c r="GT157" i="13" s="1"/>
  <c r="GU157" i="13" s="1"/>
  <c r="GV157" i="13" s="1"/>
  <c r="GW157" i="13" s="1"/>
  <c r="GX157" i="13" s="1"/>
  <c r="GY157" i="13" s="1"/>
  <c r="GZ157" i="13" s="1"/>
  <c r="HA157" i="13" s="1"/>
  <c r="HB157" i="13" s="1"/>
  <c r="HC157" i="13" s="1"/>
  <c r="HD157" i="13" s="1"/>
  <c r="HE157" i="13" s="1"/>
  <c r="HF157" i="13" s="1"/>
  <c r="HG157" i="13" s="1"/>
  <c r="HH157" i="13" s="1"/>
  <c r="HI157" i="13" s="1"/>
  <c r="HJ157" i="13" s="1"/>
  <c r="HK157" i="13" s="1"/>
  <c r="HL157" i="13" s="1"/>
  <c r="HM157" i="13" s="1"/>
  <c r="HN157" i="13" s="1"/>
  <c r="HO157" i="13" s="1"/>
  <c r="HP157" i="13" s="1"/>
  <c r="HQ157" i="13" s="1"/>
  <c r="HR157" i="13" s="1"/>
  <c r="HS157" i="13" s="1"/>
  <c r="HT157" i="13" s="1"/>
  <c r="HU157" i="13" s="1"/>
  <c r="HV157" i="13" s="1"/>
  <c r="HW157" i="13" s="1"/>
  <c r="HX157" i="13" s="1"/>
  <c r="HY157" i="13" s="1"/>
  <c r="HZ157" i="13" s="1"/>
  <c r="IA157" i="13" s="1"/>
  <c r="IB157" i="13" s="1"/>
  <c r="IC157" i="13" s="1"/>
  <c r="ID157" i="13" s="1"/>
  <c r="IE157" i="13" s="1"/>
  <c r="IF157" i="13" s="1"/>
  <c r="IG157" i="13" s="1"/>
  <c r="IH157" i="13" s="1"/>
  <c r="II157" i="13" s="1"/>
  <c r="IJ157" i="13" s="1"/>
  <c r="IK157" i="13" s="1"/>
  <c r="IL157" i="13" s="1"/>
  <c r="IM157" i="13" s="1"/>
  <c r="IN157" i="13" s="1"/>
  <c r="IO157" i="13" s="1"/>
  <c r="IP157" i="13" s="1"/>
  <c r="IQ157" i="13" s="1"/>
  <c r="IR157" i="13" s="1"/>
  <c r="IS157" i="13" s="1"/>
  <c r="IT157" i="13" s="1"/>
  <c r="IU157" i="13" s="1"/>
  <c r="IV157" i="13" s="1"/>
  <c r="C157" i="13" s="1"/>
  <c r="CQ62" i="13" s="1"/>
  <c r="CS158" i="13"/>
  <c r="CT158" i="13" l="1"/>
  <c r="CS42" i="13"/>
  <c r="CU158" i="13" l="1"/>
  <c r="CV158" i="13" s="1"/>
  <c r="CS43" i="13"/>
  <c r="CW158" i="13" l="1"/>
  <c r="CX158" i="13" s="1"/>
  <c r="CY158" i="13" s="1"/>
  <c r="CZ158" i="13" s="1"/>
  <c r="CS45" i="13"/>
  <c r="DA158" i="13" l="1"/>
  <c r="DB158" i="13" s="1"/>
  <c r="DC158" i="13" s="1"/>
  <c r="DD158" i="13" s="1"/>
  <c r="DE158" i="13" s="1"/>
  <c r="CS44" i="13"/>
  <c r="CS52" i="13"/>
  <c r="B159" i="13" s="1"/>
  <c r="DF158" i="13" l="1"/>
  <c r="DG158" i="13" s="1"/>
  <c r="CS53" i="13"/>
  <c r="CS159" i="13" s="1"/>
  <c r="CT159" i="13" s="1"/>
  <c r="CT42" i="13" s="1"/>
  <c r="CS46" i="13"/>
  <c r="CT41" i="13" s="1"/>
  <c r="DH158" i="13" l="1"/>
  <c r="DI158" i="13" s="1"/>
  <c r="DJ158" i="13" s="1"/>
  <c r="DK158" i="13" s="1"/>
  <c r="DL158" i="13" s="1"/>
  <c r="DM158" i="13" s="1"/>
  <c r="DN158" i="13" s="1"/>
  <c r="DO158" i="13" s="1"/>
  <c r="DP158" i="13" s="1"/>
  <c r="DQ158" i="13" s="1"/>
  <c r="DR158" i="13" s="1"/>
  <c r="DS158" i="13" s="1"/>
  <c r="DT158" i="13" s="1"/>
  <c r="DU158" i="13" s="1"/>
  <c r="DV158" i="13" s="1"/>
  <c r="DW158" i="13" s="1"/>
  <c r="DX158" i="13" s="1"/>
  <c r="DY158" i="13" s="1"/>
  <c r="DZ158" i="13" s="1"/>
  <c r="EA158" i="13" s="1"/>
  <c r="EB158" i="13" s="1"/>
  <c r="EC158" i="13" s="1"/>
  <c r="ED158" i="13" s="1"/>
  <c r="EE158" i="13" s="1"/>
  <c r="EF158" i="13" s="1"/>
  <c r="EG158" i="13" s="1"/>
  <c r="EH158" i="13" s="1"/>
  <c r="EI158" i="13" s="1"/>
  <c r="EJ158" i="13" s="1"/>
  <c r="EK158" i="13" s="1"/>
  <c r="EL158" i="13" s="1"/>
  <c r="EM158" i="13" s="1"/>
  <c r="EN158" i="13" s="1"/>
  <c r="EO158" i="13" s="1"/>
  <c r="EP158" i="13" s="1"/>
  <c r="EQ158" i="13" s="1"/>
  <c r="ER158" i="13" s="1"/>
  <c r="ES158" i="13" s="1"/>
  <c r="ET158" i="13" s="1"/>
  <c r="EU158" i="13" s="1"/>
  <c r="EV158" i="13" s="1"/>
  <c r="EW158" i="13" s="1"/>
  <c r="EX158" i="13" s="1"/>
  <c r="EY158" i="13" s="1"/>
  <c r="EZ158" i="13" s="1"/>
  <c r="FA158" i="13" s="1"/>
  <c r="FB158" i="13" s="1"/>
  <c r="FC158" i="13" s="1"/>
  <c r="FD158" i="13" s="1"/>
  <c r="FE158" i="13" s="1"/>
  <c r="FF158" i="13" s="1"/>
  <c r="FG158" i="13" s="1"/>
  <c r="FH158" i="13" s="1"/>
  <c r="FI158" i="13" s="1"/>
  <c r="FJ158" i="13" s="1"/>
  <c r="FK158" i="13" s="1"/>
  <c r="FL158" i="13" s="1"/>
  <c r="FM158" i="13" s="1"/>
  <c r="FN158" i="13" s="1"/>
  <c r="FO158" i="13" s="1"/>
  <c r="FP158" i="13" s="1"/>
  <c r="FQ158" i="13" s="1"/>
  <c r="FR158" i="13" s="1"/>
  <c r="FS158" i="13" s="1"/>
  <c r="FT158" i="13" s="1"/>
  <c r="FU158" i="13" s="1"/>
  <c r="FV158" i="13" s="1"/>
  <c r="FW158" i="13" s="1"/>
  <c r="FX158" i="13" s="1"/>
  <c r="FY158" i="13" s="1"/>
  <c r="FZ158" i="13" s="1"/>
  <c r="GA158" i="13" s="1"/>
  <c r="GB158" i="13" s="1"/>
  <c r="GC158" i="13" s="1"/>
  <c r="GD158" i="13" s="1"/>
  <c r="GE158" i="13" s="1"/>
  <c r="GF158" i="13" s="1"/>
  <c r="GG158" i="13" s="1"/>
  <c r="GH158" i="13" s="1"/>
  <c r="GI158" i="13" s="1"/>
  <c r="GJ158" i="13" s="1"/>
  <c r="GK158" i="13" s="1"/>
  <c r="GL158" i="13" s="1"/>
  <c r="GM158" i="13" s="1"/>
  <c r="GN158" i="13" s="1"/>
  <c r="GO158" i="13" s="1"/>
  <c r="GP158" i="13" s="1"/>
  <c r="GQ158" i="13" s="1"/>
  <c r="GR158" i="13" s="1"/>
  <c r="GS158" i="13" s="1"/>
  <c r="GT158" i="13" s="1"/>
  <c r="GU158" i="13" s="1"/>
  <c r="GV158" i="13" s="1"/>
  <c r="GW158" i="13" s="1"/>
  <c r="GX158" i="13" s="1"/>
  <c r="GY158" i="13" s="1"/>
  <c r="GZ158" i="13" s="1"/>
  <c r="HA158" i="13" s="1"/>
  <c r="HB158" i="13" s="1"/>
  <c r="HC158" i="13" s="1"/>
  <c r="HD158" i="13" s="1"/>
  <c r="HE158" i="13" s="1"/>
  <c r="HF158" i="13" s="1"/>
  <c r="HG158" i="13" s="1"/>
  <c r="HH158" i="13" s="1"/>
  <c r="HI158" i="13" s="1"/>
  <c r="HJ158" i="13" s="1"/>
  <c r="HK158" i="13" s="1"/>
  <c r="HL158" i="13" s="1"/>
  <c r="HM158" i="13" s="1"/>
  <c r="HN158" i="13" s="1"/>
  <c r="HO158" i="13" s="1"/>
  <c r="HP158" i="13" s="1"/>
  <c r="HQ158" i="13" s="1"/>
  <c r="HR158" i="13" s="1"/>
  <c r="HS158" i="13" s="1"/>
  <c r="HT158" i="13" s="1"/>
  <c r="HU158" i="13" s="1"/>
  <c r="HV158" i="13" s="1"/>
  <c r="HW158" i="13" s="1"/>
  <c r="HX158" i="13" s="1"/>
  <c r="HY158" i="13" s="1"/>
  <c r="HZ158" i="13" s="1"/>
  <c r="IA158" i="13" s="1"/>
  <c r="IB158" i="13" s="1"/>
  <c r="IC158" i="13" s="1"/>
  <c r="ID158" i="13" s="1"/>
  <c r="IE158" i="13" s="1"/>
  <c r="IF158" i="13" s="1"/>
  <c r="IG158" i="13" s="1"/>
  <c r="IH158" i="13" s="1"/>
  <c r="II158" i="13" s="1"/>
  <c r="IJ158" i="13" s="1"/>
  <c r="IK158" i="13" s="1"/>
  <c r="IL158" i="13" s="1"/>
  <c r="IM158" i="13" s="1"/>
  <c r="IN158" i="13" s="1"/>
  <c r="IO158" i="13" s="1"/>
  <c r="IP158" i="13" s="1"/>
  <c r="IQ158" i="13" s="1"/>
  <c r="IR158" i="13" s="1"/>
  <c r="IS158" i="13" s="1"/>
  <c r="IT158" i="13" s="1"/>
  <c r="IU158" i="13" s="1"/>
  <c r="IV158" i="13" s="1"/>
  <c r="CS47" i="13"/>
  <c r="CT43" i="13"/>
  <c r="CS65" i="13"/>
  <c r="CU159" i="13"/>
  <c r="C158" i="13" l="1"/>
  <c r="CR62" i="13" s="1"/>
  <c r="CV159" i="13"/>
  <c r="CW159" i="13" s="1"/>
  <c r="CT45" i="13"/>
  <c r="CX159" i="13" l="1"/>
  <c r="CY159" i="13" s="1"/>
  <c r="CT44" i="13"/>
  <c r="CT52" i="13"/>
  <c r="B160" i="13" s="1"/>
  <c r="CT53" i="13" l="1"/>
  <c r="CT160" i="13" s="1"/>
  <c r="CT46" i="13"/>
  <c r="CU41" i="13" s="1"/>
  <c r="CZ159" i="13"/>
  <c r="DA159" i="13" s="1"/>
  <c r="DB159" i="13" s="1"/>
  <c r="DC159" i="13" s="1"/>
  <c r="DD159" i="13" s="1"/>
  <c r="DE159" i="13" s="1"/>
  <c r="DF159" i="13" s="1"/>
  <c r="DG159" i="13" s="1"/>
  <c r="DH159" i="13" s="1"/>
  <c r="DI159" i="13" s="1"/>
  <c r="DJ159" i="13" s="1"/>
  <c r="DK159" i="13" s="1"/>
  <c r="DL159" i="13" s="1"/>
  <c r="DM159" i="13" s="1"/>
  <c r="DN159" i="13" s="1"/>
  <c r="DO159" i="13" s="1"/>
  <c r="DP159" i="13" s="1"/>
  <c r="DQ159" i="13" s="1"/>
  <c r="DR159" i="13" s="1"/>
  <c r="DS159" i="13" s="1"/>
  <c r="DT159" i="13" s="1"/>
  <c r="DU159" i="13" s="1"/>
  <c r="DV159" i="13" s="1"/>
  <c r="DW159" i="13" s="1"/>
  <c r="DX159" i="13" s="1"/>
  <c r="DY159" i="13" s="1"/>
  <c r="DZ159" i="13" s="1"/>
  <c r="EA159" i="13" s="1"/>
  <c r="EB159" i="13" s="1"/>
  <c r="EC159" i="13" s="1"/>
  <c r="ED159" i="13" s="1"/>
  <c r="EE159" i="13" s="1"/>
  <c r="EF159" i="13" s="1"/>
  <c r="EG159" i="13" s="1"/>
  <c r="EH159" i="13" s="1"/>
  <c r="EI159" i="13" s="1"/>
  <c r="EJ159" i="13" s="1"/>
  <c r="CU160" i="13" l="1"/>
  <c r="CV160" i="13" s="1"/>
  <c r="CW160" i="13" s="1"/>
  <c r="CT47" i="13"/>
  <c r="CT65" i="13"/>
  <c r="EK159" i="13"/>
  <c r="EL159" i="13" s="1"/>
  <c r="EM159" i="13" s="1"/>
  <c r="EN159" i="13" s="1"/>
  <c r="EO159" i="13" s="1"/>
  <c r="EP159" i="13" s="1"/>
  <c r="EQ159" i="13" s="1"/>
  <c r="ER159" i="13" s="1"/>
  <c r="ES159" i="13" s="1"/>
  <c r="ET159" i="13" s="1"/>
  <c r="EU159" i="13" s="1"/>
  <c r="EV159" i="13" s="1"/>
  <c r="EW159" i="13" s="1"/>
  <c r="EX159" i="13" s="1"/>
  <c r="EY159" i="13" s="1"/>
  <c r="EZ159" i="13" s="1"/>
  <c r="FA159" i="13" s="1"/>
  <c r="FB159" i="13" s="1"/>
  <c r="FC159" i="13" s="1"/>
  <c r="FD159" i="13" s="1"/>
  <c r="FE159" i="13" s="1"/>
  <c r="FF159" i="13" s="1"/>
  <c r="FG159" i="13" s="1"/>
  <c r="FH159" i="13" s="1"/>
  <c r="FI159" i="13" s="1"/>
  <c r="FJ159" i="13" s="1"/>
  <c r="FK159" i="13" s="1"/>
  <c r="FL159" i="13" s="1"/>
  <c r="FM159" i="13" s="1"/>
  <c r="FN159" i="13" s="1"/>
  <c r="FO159" i="13" s="1"/>
  <c r="FP159" i="13" s="1"/>
  <c r="FQ159" i="13" s="1"/>
  <c r="FR159" i="13" s="1"/>
  <c r="FS159" i="13" s="1"/>
  <c r="FT159" i="13" s="1"/>
  <c r="FU159" i="13" s="1"/>
  <c r="FV159" i="13" s="1"/>
  <c r="FW159" i="13" s="1"/>
  <c r="FX159" i="13" s="1"/>
  <c r="FY159" i="13" s="1"/>
  <c r="FZ159" i="13" s="1"/>
  <c r="GA159" i="13" s="1"/>
  <c r="GB159" i="13" s="1"/>
  <c r="GC159" i="13" s="1"/>
  <c r="GD159" i="13" s="1"/>
  <c r="GE159" i="13" s="1"/>
  <c r="GF159" i="13" s="1"/>
  <c r="GG159" i="13" s="1"/>
  <c r="GH159" i="13" s="1"/>
  <c r="GI159" i="13" s="1"/>
  <c r="GJ159" i="13" s="1"/>
  <c r="GK159" i="13" s="1"/>
  <c r="GL159" i="13" s="1"/>
  <c r="GM159" i="13" s="1"/>
  <c r="GN159" i="13" s="1"/>
  <c r="GO159" i="13" s="1"/>
  <c r="GP159" i="13" s="1"/>
  <c r="GQ159" i="13" s="1"/>
  <c r="GR159" i="13" s="1"/>
  <c r="GS159" i="13" s="1"/>
  <c r="GT159" i="13" s="1"/>
  <c r="GU159" i="13" s="1"/>
  <c r="GV159" i="13" s="1"/>
  <c r="GW159" i="13" s="1"/>
  <c r="GX159" i="13" s="1"/>
  <c r="GY159" i="13" s="1"/>
  <c r="GZ159" i="13" s="1"/>
  <c r="HA159" i="13" s="1"/>
  <c r="HB159" i="13" s="1"/>
  <c r="HC159" i="13" s="1"/>
  <c r="HD159" i="13" s="1"/>
  <c r="HE159" i="13" s="1"/>
  <c r="HF159" i="13" s="1"/>
  <c r="HG159" i="13" s="1"/>
  <c r="HH159" i="13" s="1"/>
  <c r="HI159" i="13" s="1"/>
  <c r="HJ159" i="13" s="1"/>
  <c r="HK159" i="13" s="1"/>
  <c r="HL159" i="13" s="1"/>
  <c r="HM159" i="13" s="1"/>
  <c r="HN159" i="13" s="1"/>
  <c r="HO159" i="13" s="1"/>
  <c r="HP159" i="13" s="1"/>
  <c r="HQ159" i="13" s="1"/>
  <c r="HR159" i="13" s="1"/>
  <c r="HS159" i="13" s="1"/>
  <c r="HT159" i="13" s="1"/>
  <c r="HU159" i="13" s="1"/>
  <c r="HV159" i="13" s="1"/>
  <c r="HW159" i="13" s="1"/>
  <c r="HX159" i="13" s="1"/>
  <c r="HY159" i="13" s="1"/>
  <c r="HZ159" i="13" s="1"/>
  <c r="IA159" i="13" s="1"/>
  <c r="IB159" i="13" s="1"/>
  <c r="IC159" i="13" s="1"/>
  <c r="ID159" i="13" s="1"/>
  <c r="IE159" i="13" s="1"/>
  <c r="IF159" i="13" s="1"/>
  <c r="IG159" i="13" s="1"/>
  <c r="IH159" i="13" s="1"/>
  <c r="II159" i="13" s="1"/>
  <c r="IJ159" i="13" s="1"/>
  <c r="IK159" i="13" s="1"/>
  <c r="IL159" i="13" s="1"/>
  <c r="IM159" i="13" s="1"/>
  <c r="IN159" i="13" s="1"/>
  <c r="IO159" i="13" s="1"/>
  <c r="IP159" i="13" s="1"/>
  <c r="IQ159" i="13" s="1"/>
  <c r="IR159" i="13" s="1"/>
  <c r="IS159" i="13" s="1"/>
  <c r="IT159" i="13" s="1"/>
  <c r="IU159" i="13" s="1"/>
  <c r="IV159" i="13" s="1"/>
  <c r="C159" i="13" l="1"/>
  <c r="CS62" i="13" s="1"/>
  <c r="CU42" i="13"/>
  <c r="CX160" i="13"/>
  <c r="CY160" i="13" l="1"/>
  <c r="CU43" i="13"/>
  <c r="CU45" i="13" l="1"/>
  <c r="CZ160" i="13"/>
  <c r="DA160" i="13" l="1"/>
  <c r="DB160" i="13" s="1"/>
  <c r="DC160" i="13" s="1"/>
  <c r="DD160" i="13" s="1"/>
  <c r="DE160" i="13" s="1"/>
  <c r="DF160" i="13" s="1"/>
  <c r="DG160" i="13" s="1"/>
  <c r="DH160" i="13" s="1"/>
  <c r="DI160" i="13" s="1"/>
  <c r="DJ160" i="13" s="1"/>
  <c r="DK160" i="13" s="1"/>
  <c r="DL160" i="13" s="1"/>
  <c r="DM160" i="13" s="1"/>
  <c r="DN160" i="13" s="1"/>
  <c r="DO160" i="13" s="1"/>
  <c r="DP160" i="13" s="1"/>
  <c r="DQ160" i="13" s="1"/>
  <c r="DR160" i="13" s="1"/>
  <c r="DS160" i="13" s="1"/>
  <c r="DT160" i="13" s="1"/>
  <c r="DU160" i="13" s="1"/>
  <c r="DV160" i="13" s="1"/>
  <c r="DW160" i="13" s="1"/>
  <c r="DX160" i="13" s="1"/>
  <c r="DY160" i="13" s="1"/>
  <c r="DZ160" i="13" s="1"/>
  <c r="EA160" i="13" s="1"/>
  <c r="EB160" i="13" s="1"/>
  <c r="EC160" i="13" s="1"/>
  <c r="ED160" i="13" s="1"/>
  <c r="EE160" i="13" s="1"/>
  <c r="EF160" i="13" s="1"/>
  <c r="EG160" i="13" s="1"/>
  <c r="EH160" i="13" s="1"/>
  <c r="EI160" i="13" s="1"/>
  <c r="EJ160" i="13" s="1"/>
  <c r="EK160" i="13" s="1"/>
  <c r="EL160" i="13" s="1"/>
  <c r="EM160" i="13" s="1"/>
  <c r="EN160" i="13" s="1"/>
  <c r="EO160" i="13" s="1"/>
  <c r="EP160" i="13" s="1"/>
  <c r="EQ160" i="13" s="1"/>
  <c r="ER160" i="13" s="1"/>
  <c r="ES160" i="13" s="1"/>
  <c r="ET160" i="13" s="1"/>
  <c r="EU160" i="13" s="1"/>
  <c r="EV160" i="13" s="1"/>
  <c r="EW160" i="13" s="1"/>
  <c r="EX160" i="13" s="1"/>
  <c r="EY160" i="13" s="1"/>
  <c r="EZ160" i="13" s="1"/>
  <c r="FA160" i="13" s="1"/>
  <c r="FB160" i="13" s="1"/>
  <c r="FC160" i="13" s="1"/>
  <c r="FD160" i="13" s="1"/>
  <c r="FE160" i="13" s="1"/>
  <c r="FF160" i="13" s="1"/>
  <c r="FG160" i="13" s="1"/>
  <c r="FH160" i="13" s="1"/>
  <c r="FI160" i="13" s="1"/>
  <c r="FJ160" i="13" s="1"/>
  <c r="FK160" i="13" s="1"/>
  <c r="FL160" i="13" s="1"/>
  <c r="FM160" i="13" s="1"/>
  <c r="FN160" i="13" s="1"/>
  <c r="FO160" i="13" s="1"/>
  <c r="FP160" i="13" s="1"/>
  <c r="FQ160" i="13" s="1"/>
  <c r="FR160" i="13" s="1"/>
  <c r="FS160" i="13" s="1"/>
  <c r="FT160" i="13" s="1"/>
  <c r="FU160" i="13" s="1"/>
  <c r="FV160" i="13" s="1"/>
  <c r="FW160" i="13" s="1"/>
  <c r="FX160" i="13" s="1"/>
  <c r="FY160" i="13" s="1"/>
  <c r="FZ160" i="13" s="1"/>
  <c r="GA160" i="13" s="1"/>
  <c r="GB160" i="13" s="1"/>
  <c r="GC160" i="13" s="1"/>
  <c r="GD160" i="13" s="1"/>
  <c r="GE160" i="13" s="1"/>
  <c r="GF160" i="13" s="1"/>
  <c r="GG160" i="13" s="1"/>
  <c r="GH160" i="13" s="1"/>
  <c r="GI160" i="13" s="1"/>
  <c r="GJ160" i="13" s="1"/>
  <c r="GK160" i="13" s="1"/>
  <c r="GL160" i="13" s="1"/>
  <c r="GM160" i="13" s="1"/>
  <c r="GN160" i="13" s="1"/>
  <c r="GO160" i="13" s="1"/>
  <c r="GP160" i="13" s="1"/>
  <c r="GQ160" i="13" s="1"/>
  <c r="GR160" i="13" s="1"/>
  <c r="GS160" i="13" s="1"/>
  <c r="GT160" i="13" s="1"/>
  <c r="GU160" i="13" s="1"/>
  <c r="GV160" i="13" s="1"/>
  <c r="GW160" i="13" s="1"/>
  <c r="GX160" i="13" s="1"/>
  <c r="GY160" i="13" s="1"/>
  <c r="GZ160" i="13" s="1"/>
  <c r="HA160" i="13" s="1"/>
  <c r="HB160" i="13" s="1"/>
  <c r="HC160" i="13" s="1"/>
  <c r="HD160" i="13" s="1"/>
  <c r="HE160" i="13" s="1"/>
  <c r="HF160" i="13" s="1"/>
  <c r="HG160" i="13" s="1"/>
  <c r="HH160" i="13" s="1"/>
  <c r="HI160" i="13" s="1"/>
  <c r="HJ160" i="13" s="1"/>
  <c r="HK160" i="13" s="1"/>
  <c r="HL160" i="13" s="1"/>
  <c r="HM160" i="13" s="1"/>
  <c r="HN160" i="13" s="1"/>
  <c r="HO160" i="13" s="1"/>
  <c r="HP160" i="13" s="1"/>
  <c r="HQ160" i="13" s="1"/>
  <c r="HR160" i="13" s="1"/>
  <c r="HS160" i="13" s="1"/>
  <c r="HT160" i="13" s="1"/>
  <c r="HU160" i="13" s="1"/>
  <c r="HV160" i="13" s="1"/>
  <c r="HW160" i="13" s="1"/>
  <c r="HX160" i="13" s="1"/>
  <c r="HY160" i="13" s="1"/>
  <c r="HZ160" i="13" s="1"/>
  <c r="IA160" i="13" s="1"/>
  <c r="IB160" i="13" s="1"/>
  <c r="IC160" i="13" s="1"/>
  <c r="ID160" i="13" s="1"/>
  <c r="IE160" i="13" s="1"/>
  <c r="IF160" i="13" s="1"/>
  <c r="IG160" i="13" s="1"/>
  <c r="IH160" i="13" s="1"/>
  <c r="II160" i="13" s="1"/>
  <c r="IJ160" i="13" s="1"/>
  <c r="IK160" i="13" s="1"/>
  <c r="IL160" i="13" s="1"/>
  <c r="IM160" i="13" s="1"/>
  <c r="IN160" i="13" s="1"/>
  <c r="IO160" i="13" s="1"/>
  <c r="IP160" i="13" s="1"/>
  <c r="IQ160" i="13" s="1"/>
  <c r="IR160" i="13" s="1"/>
  <c r="IS160" i="13" s="1"/>
  <c r="IT160" i="13" s="1"/>
  <c r="IU160" i="13" s="1"/>
  <c r="IV160" i="13" s="1"/>
  <c r="CU44" i="13"/>
  <c r="CU52" i="13"/>
  <c r="B161" i="13" s="1"/>
  <c r="CU53" i="13" l="1"/>
  <c r="CU161" i="13" s="1"/>
  <c r="CV161" i="13" s="1"/>
  <c r="CV42" i="13" s="1"/>
  <c r="CU46" i="13"/>
  <c r="CV41" i="13" s="1"/>
  <c r="C160" i="13"/>
  <c r="CT62" i="13" s="1"/>
  <c r="CV43" i="13" l="1"/>
  <c r="CW161" i="13"/>
  <c r="CX161" i="13" s="1"/>
  <c r="CU47" i="13"/>
  <c r="CU65" i="13"/>
  <c r="CV45" i="13" l="1"/>
  <c r="CY161" i="13"/>
  <c r="CV44" i="13" l="1"/>
  <c r="CV52" i="13"/>
  <c r="B162" i="13" s="1"/>
  <c r="CZ161" i="13"/>
  <c r="CV53" i="13" l="1"/>
  <c r="CV162" i="13" s="1"/>
  <c r="CV46" i="13"/>
  <c r="CW41" i="13" s="1"/>
  <c r="DA161" i="13"/>
  <c r="CV47" i="13" l="1"/>
  <c r="CV65" i="13"/>
  <c r="DB161" i="13"/>
  <c r="CW162" i="13"/>
  <c r="CX162" i="13" s="1"/>
  <c r="DC161" i="13" l="1"/>
  <c r="DD161" i="13" s="1"/>
  <c r="DE161" i="13" s="1"/>
  <c r="DF161" i="13" s="1"/>
  <c r="DG161" i="13" s="1"/>
  <c r="DH161" i="13" s="1"/>
  <c r="DI161" i="13" s="1"/>
  <c r="DJ161" i="13" s="1"/>
  <c r="DK161" i="13" s="1"/>
  <c r="DL161" i="13" s="1"/>
  <c r="DM161" i="13" s="1"/>
  <c r="DN161" i="13" s="1"/>
  <c r="DO161" i="13" s="1"/>
  <c r="DP161" i="13" s="1"/>
  <c r="DQ161" i="13" s="1"/>
  <c r="DR161" i="13" s="1"/>
  <c r="DS161" i="13" s="1"/>
  <c r="DT161" i="13" s="1"/>
  <c r="DU161" i="13" s="1"/>
  <c r="DV161" i="13" s="1"/>
  <c r="DW161" i="13" s="1"/>
  <c r="DX161" i="13" s="1"/>
  <c r="DY161" i="13" s="1"/>
  <c r="DZ161" i="13" s="1"/>
  <c r="EA161" i="13" s="1"/>
  <c r="EB161" i="13" s="1"/>
  <c r="EC161" i="13" s="1"/>
  <c r="ED161" i="13" s="1"/>
  <c r="EE161" i="13" s="1"/>
  <c r="EF161" i="13" s="1"/>
  <c r="EG161" i="13" s="1"/>
  <c r="EH161" i="13" s="1"/>
  <c r="EI161" i="13" s="1"/>
  <c r="EJ161" i="13" s="1"/>
  <c r="EK161" i="13" s="1"/>
  <c r="EL161" i="13" s="1"/>
  <c r="EM161" i="13" s="1"/>
  <c r="EN161" i="13" s="1"/>
  <c r="EO161" i="13" s="1"/>
  <c r="EP161" i="13" s="1"/>
  <c r="EQ161" i="13" s="1"/>
  <c r="ER161" i="13" s="1"/>
  <c r="ES161" i="13" s="1"/>
  <c r="ET161" i="13" s="1"/>
  <c r="EU161" i="13" s="1"/>
  <c r="EV161" i="13" s="1"/>
  <c r="EW161" i="13" s="1"/>
  <c r="EX161" i="13" s="1"/>
  <c r="EY161" i="13" s="1"/>
  <c r="EZ161" i="13" s="1"/>
  <c r="FA161" i="13" s="1"/>
  <c r="FB161" i="13" s="1"/>
  <c r="FC161" i="13" s="1"/>
  <c r="FD161" i="13" s="1"/>
  <c r="FE161" i="13" s="1"/>
  <c r="FF161" i="13" s="1"/>
  <c r="FG161" i="13" s="1"/>
  <c r="FH161" i="13" s="1"/>
  <c r="FI161" i="13" s="1"/>
  <c r="FJ161" i="13" s="1"/>
  <c r="FK161" i="13" s="1"/>
  <c r="FL161" i="13" s="1"/>
  <c r="FM161" i="13" s="1"/>
  <c r="FN161" i="13" s="1"/>
  <c r="FO161" i="13" s="1"/>
  <c r="FP161" i="13" s="1"/>
  <c r="FQ161" i="13" s="1"/>
  <c r="FR161" i="13" s="1"/>
  <c r="FS161" i="13" s="1"/>
  <c r="FT161" i="13" s="1"/>
  <c r="FU161" i="13" s="1"/>
  <c r="FV161" i="13" s="1"/>
  <c r="FW161" i="13" s="1"/>
  <c r="FX161" i="13" s="1"/>
  <c r="FY161" i="13" s="1"/>
  <c r="FZ161" i="13" s="1"/>
  <c r="GA161" i="13" s="1"/>
  <c r="GB161" i="13" s="1"/>
  <c r="GC161" i="13" s="1"/>
  <c r="GD161" i="13" s="1"/>
  <c r="GE161" i="13" s="1"/>
  <c r="GF161" i="13" s="1"/>
  <c r="GG161" i="13" s="1"/>
  <c r="GH161" i="13" s="1"/>
  <c r="GI161" i="13" s="1"/>
  <c r="GJ161" i="13" s="1"/>
  <c r="GK161" i="13" s="1"/>
  <c r="GL161" i="13" s="1"/>
  <c r="GM161" i="13" s="1"/>
  <c r="GN161" i="13" s="1"/>
  <c r="GO161" i="13" s="1"/>
  <c r="GP161" i="13" s="1"/>
  <c r="GQ161" i="13" s="1"/>
  <c r="GR161" i="13" s="1"/>
  <c r="GS161" i="13" s="1"/>
  <c r="GT161" i="13" s="1"/>
  <c r="GU161" i="13" s="1"/>
  <c r="GV161" i="13" s="1"/>
  <c r="GW161" i="13" s="1"/>
  <c r="GX161" i="13" s="1"/>
  <c r="GY161" i="13" s="1"/>
  <c r="GZ161" i="13" s="1"/>
  <c r="HA161" i="13" s="1"/>
  <c r="HB161" i="13" s="1"/>
  <c r="HC161" i="13" s="1"/>
  <c r="HD161" i="13" s="1"/>
  <c r="HE161" i="13" s="1"/>
  <c r="HF161" i="13" s="1"/>
  <c r="HG161" i="13" s="1"/>
  <c r="HH161" i="13" s="1"/>
  <c r="HI161" i="13" s="1"/>
  <c r="HJ161" i="13" s="1"/>
  <c r="HK161" i="13" s="1"/>
  <c r="HL161" i="13" s="1"/>
  <c r="HM161" i="13" s="1"/>
  <c r="HN161" i="13" s="1"/>
  <c r="HO161" i="13" s="1"/>
  <c r="HP161" i="13" s="1"/>
  <c r="HQ161" i="13" s="1"/>
  <c r="HR161" i="13" s="1"/>
  <c r="HS161" i="13" s="1"/>
  <c r="HT161" i="13" s="1"/>
  <c r="HU161" i="13" s="1"/>
  <c r="HV161" i="13" s="1"/>
  <c r="HW161" i="13" s="1"/>
  <c r="HX161" i="13" s="1"/>
  <c r="HY161" i="13" s="1"/>
  <c r="HZ161" i="13" s="1"/>
  <c r="IA161" i="13" s="1"/>
  <c r="IB161" i="13" s="1"/>
  <c r="IC161" i="13" s="1"/>
  <c r="ID161" i="13" s="1"/>
  <c r="IE161" i="13" s="1"/>
  <c r="IF161" i="13" s="1"/>
  <c r="IG161" i="13" s="1"/>
  <c r="IH161" i="13" s="1"/>
  <c r="II161" i="13" s="1"/>
  <c r="IJ161" i="13" s="1"/>
  <c r="IK161" i="13" s="1"/>
  <c r="IL161" i="13" s="1"/>
  <c r="IM161" i="13" s="1"/>
  <c r="IN161" i="13" s="1"/>
  <c r="IO161" i="13" s="1"/>
  <c r="IP161" i="13" s="1"/>
  <c r="IQ161" i="13" s="1"/>
  <c r="IR161" i="13" s="1"/>
  <c r="IS161" i="13" s="1"/>
  <c r="IT161" i="13" s="1"/>
  <c r="IU161" i="13" s="1"/>
  <c r="IV161" i="13" s="1"/>
  <c r="C161" i="13" s="1"/>
  <c r="CU62" i="13" s="1"/>
  <c r="CW42" i="13"/>
  <c r="CY162" i="13"/>
  <c r="CW43" i="13" l="1"/>
  <c r="CZ162" i="13"/>
  <c r="CW45" i="13" l="1"/>
  <c r="DA162" i="13"/>
  <c r="CW44" i="13" l="1"/>
  <c r="CW52" i="13"/>
  <c r="B163" i="13" s="1"/>
  <c r="DB162" i="13"/>
  <c r="DC162" i="13" l="1"/>
  <c r="DD162" i="13" s="1"/>
  <c r="DE162" i="13" s="1"/>
  <c r="DF162" i="13" s="1"/>
  <c r="DG162" i="13" s="1"/>
  <c r="DH162" i="13" s="1"/>
  <c r="DI162" i="13" s="1"/>
  <c r="DJ162" i="13" s="1"/>
  <c r="DK162" i="13" s="1"/>
  <c r="DL162" i="13" s="1"/>
  <c r="DM162" i="13" s="1"/>
  <c r="DN162" i="13" s="1"/>
  <c r="DO162" i="13" s="1"/>
  <c r="DP162" i="13" s="1"/>
  <c r="DQ162" i="13" s="1"/>
  <c r="DR162" i="13" s="1"/>
  <c r="DS162" i="13" s="1"/>
  <c r="DT162" i="13" s="1"/>
  <c r="DU162" i="13" s="1"/>
  <c r="DV162" i="13" s="1"/>
  <c r="DW162" i="13" s="1"/>
  <c r="DX162" i="13" s="1"/>
  <c r="DY162" i="13" s="1"/>
  <c r="DZ162" i="13" s="1"/>
  <c r="EA162" i="13" s="1"/>
  <c r="EB162" i="13" s="1"/>
  <c r="EC162" i="13" s="1"/>
  <c r="ED162" i="13" s="1"/>
  <c r="EE162" i="13" s="1"/>
  <c r="EF162" i="13" s="1"/>
  <c r="EG162" i="13" s="1"/>
  <c r="EH162" i="13" s="1"/>
  <c r="EI162" i="13" s="1"/>
  <c r="EJ162" i="13" s="1"/>
  <c r="EK162" i="13" s="1"/>
  <c r="EL162" i="13" s="1"/>
  <c r="EM162" i="13" s="1"/>
  <c r="EN162" i="13" s="1"/>
  <c r="EO162" i="13" s="1"/>
  <c r="EP162" i="13" s="1"/>
  <c r="EQ162" i="13" s="1"/>
  <c r="ER162" i="13" s="1"/>
  <c r="ES162" i="13" s="1"/>
  <c r="ET162" i="13" s="1"/>
  <c r="EU162" i="13" s="1"/>
  <c r="EV162" i="13" s="1"/>
  <c r="EW162" i="13" s="1"/>
  <c r="EX162" i="13" s="1"/>
  <c r="EY162" i="13" s="1"/>
  <c r="EZ162" i="13" s="1"/>
  <c r="FA162" i="13" s="1"/>
  <c r="FB162" i="13" s="1"/>
  <c r="FC162" i="13" s="1"/>
  <c r="FD162" i="13" s="1"/>
  <c r="FE162" i="13" s="1"/>
  <c r="FF162" i="13" s="1"/>
  <c r="FG162" i="13" s="1"/>
  <c r="FH162" i="13" s="1"/>
  <c r="FI162" i="13" s="1"/>
  <c r="FJ162" i="13" s="1"/>
  <c r="FK162" i="13" s="1"/>
  <c r="FL162" i="13" s="1"/>
  <c r="FM162" i="13" s="1"/>
  <c r="FN162" i="13" s="1"/>
  <c r="FO162" i="13" s="1"/>
  <c r="FP162" i="13" s="1"/>
  <c r="FQ162" i="13" s="1"/>
  <c r="FR162" i="13" s="1"/>
  <c r="FS162" i="13" s="1"/>
  <c r="FT162" i="13" s="1"/>
  <c r="FU162" i="13" s="1"/>
  <c r="FV162" i="13" s="1"/>
  <c r="FW162" i="13" s="1"/>
  <c r="FX162" i="13" s="1"/>
  <c r="FY162" i="13" s="1"/>
  <c r="FZ162" i="13" s="1"/>
  <c r="GA162" i="13" s="1"/>
  <c r="GB162" i="13" s="1"/>
  <c r="GC162" i="13" s="1"/>
  <c r="GD162" i="13" s="1"/>
  <c r="GE162" i="13" s="1"/>
  <c r="GF162" i="13" s="1"/>
  <c r="GG162" i="13" s="1"/>
  <c r="GH162" i="13" s="1"/>
  <c r="GI162" i="13" s="1"/>
  <c r="GJ162" i="13" s="1"/>
  <c r="GK162" i="13" s="1"/>
  <c r="GL162" i="13" s="1"/>
  <c r="GM162" i="13" s="1"/>
  <c r="GN162" i="13" s="1"/>
  <c r="GO162" i="13" s="1"/>
  <c r="GP162" i="13" s="1"/>
  <c r="GQ162" i="13" s="1"/>
  <c r="GR162" i="13" s="1"/>
  <c r="GS162" i="13" s="1"/>
  <c r="GT162" i="13" s="1"/>
  <c r="GU162" i="13" s="1"/>
  <c r="GV162" i="13" s="1"/>
  <c r="GW162" i="13" s="1"/>
  <c r="GX162" i="13" s="1"/>
  <c r="GY162" i="13" s="1"/>
  <c r="GZ162" i="13" s="1"/>
  <c r="HA162" i="13" s="1"/>
  <c r="HB162" i="13" s="1"/>
  <c r="HC162" i="13" s="1"/>
  <c r="HD162" i="13" s="1"/>
  <c r="HE162" i="13" s="1"/>
  <c r="HF162" i="13" s="1"/>
  <c r="HG162" i="13" s="1"/>
  <c r="HH162" i="13" s="1"/>
  <c r="HI162" i="13" s="1"/>
  <c r="HJ162" i="13" s="1"/>
  <c r="HK162" i="13" s="1"/>
  <c r="HL162" i="13" s="1"/>
  <c r="HM162" i="13" s="1"/>
  <c r="HN162" i="13" s="1"/>
  <c r="HO162" i="13" s="1"/>
  <c r="HP162" i="13" s="1"/>
  <c r="HQ162" i="13" s="1"/>
  <c r="HR162" i="13" s="1"/>
  <c r="HS162" i="13" s="1"/>
  <c r="HT162" i="13" s="1"/>
  <c r="HU162" i="13" s="1"/>
  <c r="HV162" i="13" s="1"/>
  <c r="HW162" i="13" s="1"/>
  <c r="HX162" i="13" s="1"/>
  <c r="HY162" i="13" s="1"/>
  <c r="HZ162" i="13" s="1"/>
  <c r="IA162" i="13" s="1"/>
  <c r="IB162" i="13" s="1"/>
  <c r="IC162" i="13" s="1"/>
  <c r="ID162" i="13" s="1"/>
  <c r="IE162" i="13" s="1"/>
  <c r="IF162" i="13" s="1"/>
  <c r="IG162" i="13" s="1"/>
  <c r="IH162" i="13" s="1"/>
  <c r="II162" i="13" s="1"/>
  <c r="IJ162" i="13" s="1"/>
  <c r="IK162" i="13" s="1"/>
  <c r="IL162" i="13" s="1"/>
  <c r="IM162" i="13" s="1"/>
  <c r="IN162" i="13" s="1"/>
  <c r="IO162" i="13" s="1"/>
  <c r="IP162" i="13" s="1"/>
  <c r="IQ162" i="13" s="1"/>
  <c r="IR162" i="13" s="1"/>
  <c r="IS162" i="13" s="1"/>
  <c r="IT162" i="13" s="1"/>
  <c r="IU162" i="13" s="1"/>
  <c r="IV162" i="13" s="1"/>
  <c r="CW53" i="13"/>
  <c r="CW163" i="13" s="1"/>
  <c r="CW46" i="13"/>
  <c r="CX41" i="13" s="1"/>
  <c r="C162" i="13" l="1"/>
  <c r="CV62" i="13" s="1"/>
  <c r="CW47" i="13"/>
  <c r="CX163" i="13"/>
  <c r="CW65" i="13"/>
  <c r="CX42" i="13" l="1"/>
  <c r="CY163" i="13"/>
  <c r="CX43" i="13" l="1"/>
  <c r="CZ163" i="13"/>
  <c r="CX45" i="13" l="1"/>
  <c r="DA163" i="13"/>
  <c r="DB163" i="13" l="1"/>
  <c r="CX44" i="13"/>
  <c r="CX52" i="13"/>
  <c r="B164" i="13" s="1"/>
  <c r="CX53" i="13" l="1"/>
  <c r="CX164" i="13" s="1"/>
  <c r="CY164" i="13" s="1"/>
  <c r="CY42" i="13" s="1"/>
  <c r="CX46" i="13"/>
  <c r="CY41" i="13" s="1"/>
  <c r="DC163" i="13"/>
  <c r="CY43" i="13" l="1"/>
  <c r="CZ164" i="13"/>
  <c r="DA164" i="13" s="1"/>
  <c r="DB164" i="13" s="1"/>
  <c r="DD163" i="13"/>
  <c r="DE163" i="13" s="1"/>
  <c r="DF163" i="13" s="1"/>
  <c r="DG163" i="13" s="1"/>
  <c r="DH163" i="13" s="1"/>
  <c r="DI163" i="13" s="1"/>
  <c r="DJ163" i="13" s="1"/>
  <c r="DK163" i="13" s="1"/>
  <c r="DL163" i="13" s="1"/>
  <c r="DM163" i="13" s="1"/>
  <c r="DN163" i="13" s="1"/>
  <c r="DO163" i="13" s="1"/>
  <c r="DP163" i="13" s="1"/>
  <c r="DQ163" i="13" s="1"/>
  <c r="DR163" i="13" s="1"/>
  <c r="DS163" i="13" s="1"/>
  <c r="DT163" i="13" s="1"/>
  <c r="DU163" i="13" s="1"/>
  <c r="DV163" i="13" s="1"/>
  <c r="DW163" i="13" s="1"/>
  <c r="DX163" i="13" s="1"/>
  <c r="DY163" i="13" s="1"/>
  <c r="DZ163" i="13" s="1"/>
  <c r="EA163" i="13" s="1"/>
  <c r="EB163" i="13" s="1"/>
  <c r="EC163" i="13" s="1"/>
  <c r="ED163" i="13" s="1"/>
  <c r="EE163" i="13" s="1"/>
  <c r="EF163" i="13" s="1"/>
  <c r="EG163" i="13" s="1"/>
  <c r="EH163" i="13" s="1"/>
  <c r="EI163" i="13" s="1"/>
  <c r="EJ163" i="13" s="1"/>
  <c r="EK163" i="13" s="1"/>
  <c r="EL163" i="13" s="1"/>
  <c r="EM163" i="13" s="1"/>
  <c r="EN163" i="13" s="1"/>
  <c r="EO163" i="13" s="1"/>
  <c r="EP163" i="13" s="1"/>
  <c r="EQ163" i="13" s="1"/>
  <c r="ER163" i="13" s="1"/>
  <c r="ES163" i="13" s="1"/>
  <c r="ET163" i="13" s="1"/>
  <c r="EU163" i="13" s="1"/>
  <c r="EV163" i="13" s="1"/>
  <c r="EW163" i="13" s="1"/>
  <c r="EX163" i="13" s="1"/>
  <c r="EY163" i="13" s="1"/>
  <c r="EZ163" i="13" s="1"/>
  <c r="FA163" i="13" s="1"/>
  <c r="FB163" i="13" s="1"/>
  <c r="FC163" i="13" s="1"/>
  <c r="FD163" i="13" s="1"/>
  <c r="FE163" i="13" s="1"/>
  <c r="FF163" i="13" s="1"/>
  <c r="FG163" i="13" s="1"/>
  <c r="FH163" i="13" s="1"/>
  <c r="FI163" i="13" s="1"/>
  <c r="FJ163" i="13" s="1"/>
  <c r="FK163" i="13" s="1"/>
  <c r="FL163" i="13" s="1"/>
  <c r="FM163" i="13" s="1"/>
  <c r="FN163" i="13" s="1"/>
  <c r="FO163" i="13" s="1"/>
  <c r="FP163" i="13" s="1"/>
  <c r="FQ163" i="13" s="1"/>
  <c r="FR163" i="13" s="1"/>
  <c r="FS163" i="13" s="1"/>
  <c r="FT163" i="13" s="1"/>
  <c r="FU163" i="13" s="1"/>
  <c r="FV163" i="13" s="1"/>
  <c r="FW163" i="13" s="1"/>
  <c r="FX163" i="13" s="1"/>
  <c r="FY163" i="13" s="1"/>
  <c r="FZ163" i="13" s="1"/>
  <c r="GA163" i="13" s="1"/>
  <c r="GB163" i="13" s="1"/>
  <c r="GC163" i="13" s="1"/>
  <c r="GD163" i="13" s="1"/>
  <c r="GE163" i="13" s="1"/>
  <c r="GF163" i="13" s="1"/>
  <c r="GG163" i="13" s="1"/>
  <c r="GH163" i="13" s="1"/>
  <c r="GI163" i="13" s="1"/>
  <c r="GJ163" i="13" s="1"/>
  <c r="GK163" i="13" s="1"/>
  <c r="GL163" i="13" s="1"/>
  <c r="GM163" i="13" s="1"/>
  <c r="GN163" i="13" s="1"/>
  <c r="GO163" i="13" s="1"/>
  <c r="GP163" i="13" s="1"/>
  <c r="GQ163" i="13" s="1"/>
  <c r="GR163" i="13" s="1"/>
  <c r="GS163" i="13" s="1"/>
  <c r="GT163" i="13" s="1"/>
  <c r="GU163" i="13" s="1"/>
  <c r="GV163" i="13" s="1"/>
  <c r="GW163" i="13" s="1"/>
  <c r="GX163" i="13" s="1"/>
  <c r="GY163" i="13" s="1"/>
  <c r="GZ163" i="13" s="1"/>
  <c r="HA163" i="13" s="1"/>
  <c r="HB163" i="13" s="1"/>
  <c r="HC163" i="13" s="1"/>
  <c r="HD163" i="13" s="1"/>
  <c r="HE163" i="13" s="1"/>
  <c r="HF163" i="13" s="1"/>
  <c r="HG163" i="13" s="1"/>
  <c r="HH163" i="13" s="1"/>
  <c r="HI163" i="13" s="1"/>
  <c r="HJ163" i="13" s="1"/>
  <c r="HK163" i="13" s="1"/>
  <c r="HL163" i="13" s="1"/>
  <c r="HM163" i="13" s="1"/>
  <c r="HN163" i="13" s="1"/>
  <c r="HO163" i="13" s="1"/>
  <c r="HP163" i="13" s="1"/>
  <c r="HQ163" i="13" s="1"/>
  <c r="HR163" i="13" s="1"/>
  <c r="HS163" i="13" s="1"/>
  <c r="HT163" i="13" s="1"/>
  <c r="HU163" i="13" s="1"/>
  <c r="HV163" i="13" s="1"/>
  <c r="HW163" i="13" s="1"/>
  <c r="HX163" i="13" s="1"/>
  <c r="HY163" i="13" s="1"/>
  <c r="HZ163" i="13" s="1"/>
  <c r="IA163" i="13" s="1"/>
  <c r="IB163" i="13" s="1"/>
  <c r="IC163" i="13" s="1"/>
  <c r="ID163" i="13" s="1"/>
  <c r="IE163" i="13" s="1"/>
  <c r="IF163" i="13" s="1"/>
  <c r="IG163" i="13" s="1"/>
  <c r="IH163" i="13" s="1"/>
  <c r="II163" i="13" s="1"/>
  <c r="IJ163" i="13" s="1"/>
  <c r="IK163" i="13" s="1"/>
  <c r="IL163" i="13" s="1"/>
  <c r="IM163" i="13" s="1"/>
  <c r="IN163" i="13" s="1"/>
  <c r="IO163" i="13" s="1"/>
  <c r="IP163" i="13" s="1"/>
  <c r="IQ163" i="13" s="1"/>
  <c r="IR163" i="13" s="1"/>
  <c r="IS163" i="13" s="1"/>
  <c r="IT163" i="13" s="1"/>
  <c r="IU163" i="13" s="1"/>
  <c r="IV163" i="13" s="1"/>
  <c r="C163" i="13" s="1"/>
  <c r="CW62" i="13" s="1"/>
  <c r="CX47" i="13"/>
  <c r="CX65" i="13"/>
  <c r="CY45" i="13" l="1"/>
  <c r="DC164" i="13"/>
  <c r="CY44" i="13" l="1"/>
  <c r="CY52" i="13"/>
  <c r="B165" i="13" s="1"/>
  <c r="DD164" i="13"/>
  <c r="DE164" i="13" l="1"/>
  <c r="DF164" i="13" s="1"/>
  <c r="DG164" i="13" s="1"/>
  <c r="CY53" i="13"/>
  <c r="CY165" i="13" s="1"/>
  <c r="CY46" i="13"/>
  <c r="CZ41" i="13" s="1"/>
  <c r="DH164" i="13" l="1"/>
  <c r="DI164" i="13" s="1"/>
  <c r="DJ164" i="13" s="1"/>
  <c r="DK164" i="13" s="1"/>
  <c r="DL164" i="13" s="1"/>
  <c r="DM164" i="13" s="1"/>
  <c r="DN164" i="13" s="1"/>
  <c r="DO164" i="13" s="1"/>
  <c r="DP164" i="13" s="1"/>
  <c r="DQ164" i="13" s="1"/>
  <c r="DR164" i="13" s="1"/>
  <c r="DS164" i="13" s="1"/>
  <c r="DT164" i="13" s="1"/>
  <c r="DU164" i="13" s="1"/>
  <c r="DV164" i="13" s="1"/>
  <c r="DW164" i="13" s="1"/>
  <c r="DX164" i="13" s="1"/>
  <c r="DY164" i="13" s="1"/>
  <c r="DZ164" i="13" s="1"/>
  <c r="EA164" i="13" s="1"/>
  <c r="EB164" i="13" s="1"/>
  <c r="EC164" i="13" s="1"/>
  <c r="ED164" i="13" s="1"/>
  <c r="EE164" i="13" s="1"/>
  <c r="EF164" i="13" s="1"/>
  <c r="EG164" i="13" s="1"/>
  <c r="EH164" i="13" s="1"/>
  <c r="EI164" i="13" s="1"/>
  <c r="EJ164" i="13" s="1"/>
  <c r="EK164" i="13" s="1"/>
  <c r="EL164" i="13" s="1"/>
  <c r="EM164" i="13" s="1"/>
  <c r="EN164" i="13" s="1"/>
  <c r="EO164" i="13" s="1"/>
  <c r="EP164" i="13" s="1"/>
  <c r="EQ164" i="13" s="1"/>
  <c r="ER164" i="13" s="1"/>
  <c r="ES164" i="13" s="1"/>
  <c r="ET164" i="13" s="1"/>
  <c r="EU164" i="13" s="1"/>
  <c r="EV164" i="13" s="1"/>
  <c r="EW164" i="13" s="1"/>
  <c r="EX164" i="13" s="1"/>
  <c r="EY164" i="13" s="1"/>
  <c r="EZ164" i="13" s="1"/>
  <c r="FA164" i="13" s="1"/>
  <c r="FB164" i="13" s="1"/>
  <c r="FC164" i="13" s="1"/>
  <c r="FD164" i="13" s="1"/>
  <c r="FE164" i="13" s="1"/>
  <c r="FF164" i="13" s="1"/>
  <c r="FG164" i="13" s="1"/>
  <c r="FH164" i="13" s="1"/>
  <c r="FI164" i="13" s="1"/>
  <c r="FJ164" i="13" s="1"/>
  <c r="FK164" i="13" s="1"/>
  <c r="FL164" i="13" s="1"/>
  <c r="FM164" i="13" s="1"/>
  <c r="FN164" i="13" s="1"/>
  <c r="FO164" i="13" s="1"/>
  <c r="FP164" i="13" s="1"/>
  <c r="FQ164" i="13" s="1"/>
  <c r="FR164" i="13" s="1"/>
  <c r="FS164" i="13" s="1"/>
  <c r="FT164" i="13" s="1"/>
  <c r="FU164" i="13" s="1"/>
  <c r="FV164" i="13" s="1"/>
  <c r="FW164" i="13" s="1"/>
  <c r="FX164" i="13" s="1"/>
  <c r="FY164" i="13" s="1"/>
  <c r="FZ164" i="13" s="1"/>
  <c r="GA164" i="13" s="1"/>
  <c r="GB164" i="13" s="1"/>
  <c r="GC164" i="13" s="1"/>
  <c r="GD164" i="13" s="1"/>
  <c r="GE164" i="13" s="1"/>
  <c r="GF164" i="13" s="1"/>
  <c r="GG164" i="13" s="1"/>
  <c r="GH164" i="13" s="1"/>
  <c r="GI164" i="13" s="1"/>
  <c r="GJ164" i="13" s="1"/>
  <c r="GK164" i="13" s="1"/>
  <c r="GL164" i="13" s="1"/>
  <c r="GM164" i="13" s="1"/>
  <c r="GN164" i="13" s="1"/>
  <c r="GO164" i="13" s="1"/>
  <c r="GP164" i="13" s="1"/>
  <c r="GQ164" i="13" s="1"/>
  <c r="GR164" i="13" s="1"/>
  <c r="GS164" i="13" s="1"/>
  <c r="GT164" i="13" s="1"/>
  <c r="GU164" i="13" s="1"/>
  <c r="GV164" i="13" s="1"/>
  <c r="GW164" i="13" s="1"/>
  <c r="GX164" i="13" s="1"/>
  <c r="GY164" i="13" s="1"/>
  <c r="GZ164" i="13" s="1"/>
  <c r="HA164" i="13" s="1"/>
  <c r="HB164" i="13" s="1"/>
  <c r="HC164" i="13" s="1"/>
  <c r="HD164" i="13" s="1"/>
  <c r="HE164" i="13" s="1"/>
  <c r="HF164" i="13" s="1"/>
  <c r="HG164" i="13" s="1"/>
  <c r="HH164" i="13" s="1"/>
  <c r="HI164" i="13" s="1"/>
  <c r="HJ164" i="13" s="1"/>
  <c r="HK164" i="13" s="1"/>
  <c r="HL164" i="13" s="1"/>
  <c r="HM164" i="13" s="1"/>
  <c r="HN164" i="13" s="1"/>
  <c r="HO164" i="13" s="1"/>
  <c r="HP164" i="13" s="1"/>
  <c r="HQ164" i="13" s="1"/>
  <c r="HR164" i="13" s="1"/>
  <c r="HS164" i="13" s="1"/>
  <c r="HT164" i="13" s="1"/>
  <c r="HU164" i="13" s="1"/>
  <c r="HV164" i="13" s="1"/>
  <c r="HW164" i="13" s="1"/>
  <c r="HX164" i="13" s="1"/>
  <c r="HY164" i="13" s="1"/>
  <c r="HZ164" i="13" s="1"/>
  <c r="IA164" i="13" s="1"/>
  <c r="IB164" i="13" s="1"/>
  <c r="IC164" i="13" s="1"/>
  <c r="ID164" i="13" s="1"/>
  <c r="IE164" i="13" s="1"/>
  <c r="IF164" i="13" s="1"/>
  <c r="IG164" i="13" s="1"/>
  <c r="IH164" i="13" s="1"/>
  <c r="II164" i="13" s="1"/>
  <c r="IJ164" i="13" s="1"/>
  <c r="IK164" i="13" s="1"/>
  <c r="IL164" i="13" s="1"/>
  <c r="IM164" i="13" s="1"/>
  <c r="IN164" i="13" s="1"/>
  <c r="IO164" i="13" s="1"/>
  <c r="IP164" i="13" s="1"/>
  <c r="IQ164" i="13" s="1"/>
  <c r="IR164" i="13" s="1"/>
  <c r="IS164" i="13" s="1"/>
  <c r="IT164" i="13" s="1"/>
  <c r="IU164" i="13" s="1"/>
  <c r="IV164" i="13" s="1"/>
  <c r="C164" i="13" s="1"/>
  <c r="CX62" i="13" s="1"/>
  <c r="CY65" i="13"/>
  <c r="CY47" i="13"/>
  <c r="CZ165" i="13"/>
  <c r="DA165" i="13" s="1"/>
  <c r="CZ42" i="13" l="1"/>
  <c r="DB165" i="13"/>
  <c r="DC165" i="13" s="1"/>
  <c r="CZ43" i="13" l="1"/>
  <c r="DD165" i="13"/>
  <c r="CZ45" i="13" l="1"/>
  <c r="DE165" i="13"/>
  <c r="DF165" i="13" s="1"/>
  <c r="DG165" i="13" s="1"/>
  <c r="DH165" i="13" s="1"/>
  <c r="DI165" i="13" s="1"/>
  <c r="DJ165" i="13" s="1"/>
  <c r="DK165" i="13" s="1"/>
  <c r="DL165" i="13" s="1"/>
  <c r="DM165" i="13" s="1"/>
  <c r="DN165" i="13" s="1"/>
  <c r="DO165" i="13" s="1"/>
  <c r="DP165" i="13" s="1"/>
  <c r="DQ165" i="13" s="1"/>
  <c r="DR165" i="13" s="1"/>
  <c r="DS165" i="13" s="1"/>
  <c r="DT165" i="13" s="1"/>
  <c r="DU165" i="13" s="1"/>
  <c r="DV165" i="13" s="1"/>
  <c r="DW165" i="13" s="1"/>
  <c r="DX165" i="13" s="1"/>
  <c r="DY165" i="13" s="1"/>
  <c r="DZ165" i="13" s="1"/>
  <c r="EA165" i="13" s="1"/>
  <c r="EB165" i="13" s="1"/>
  <c r="EC165" i="13" s="1"/>
  <c r="ED165" i="13" s="1"/>
  <c r="EE165" i="13" s="1"/>
  <c r="EF165" i="13" s="1"/>
  <c r="EG165" i="13" s="1"/>
  <c r="EH165" i="13" s="1"/>
  <c r="EI165" i="13" s="1"/>
  <c r="EJ165" i="13" s="1"/>
  <c r="EK165" i="13" s="1"/>
  <c r="EL165" i="13" s="1"/>
  <c r="EM165" i="13" s="1"/>
  <c r="EN165" i="13" s="1"/>
  <c r="EO165" i="13" s="1"/>
  <c r="EP165" i="13" s="1"/>
  <c r="EQ165" i="13" s="1"/>
  <c r="ER165" i="13" s="1"/>
  <c r="ES165" i="13" s="1"/>
  <c r="ET165" i="13" s="1"/>
  <c r="EU165" i="13" s="1"/>
  <c r="EV165" i="13" s="1"/>
  <c r="EW165" i="13" s="1"/>
  <c r="EX165" i="13" s="1"/>
  <c r="EY165" i="13" s="1"/>
  <c r="EZ165" i="13" s="1"/>
  <c r="FA165" i="13" s="1"/>
  <c r="FB165" i="13" s="1"/>
  <c r="FC165" i="13" s="1"/>
  <c r="FD165" i="13" s="1"/>
  <c r="FE165" i="13" s="1"/>
  <c r="FF165" i="13" s="1"/>
  <c r="FG165" i="13" s="1"/>
  <c r="FH165" i="13" s="1"/>
  <c r="FI165" i="13" s="1"/>
  <c r="FJ165" i="13" s="1"/>
  <c r="FK165" i="13" s="1"/>
  <c r="FL165" i="13" s="1"/>
  <c r="FM165" i="13" s="1"/>
  <c r="FN165" i="13" s="1"/>
  <c r="FO165" i="13" s="1"/>
  <c r="FP165" i="13" s="1"/>
  <c r="FQ165" i="13" s="1"/>
  <c r="FR165" i="13" s="1"/>
  <c r="FS165" i="13" s="1"/>
  <c r="FT165" i="13" s="1"/>
  <c r="FU165" i="13" s="1"/>
  <c r="FV165" i="13" s="1"/>
  <c r="FW165" i="13" s="1"/>
  <c r="FX165" i="13" s="1"/>
  <c r="FY165" i="13" s="1"/>
  <c r="FZ165" i="13" s="1"/>
  <c r="GA165" i="13" s="1"/>
  <c r="GB165" i="13" s="1"/>
  <c r="GC165" i="13" s="1"/>
  <c r="GD165" i="13" s="1"/>
  <c r="GE165" i="13" s="1"/>
  <c r="GF165" i="13" s="1"/>
  <c r="GG165" i="13" s="1"/>
  <c r="GH165" i="13" s="1"/>
  <c r="GI165" i="13" s="1"/>
  <c r="GJ165" i="13" s="1"/>
  <c r="GK165" i="13" s="1"/>
  <c r="GL165" i="13" s="1"/>
  <c r="GM165" i="13" s="1"/>
  <c r="GN165" i="13" s="1"/>
  <c r="GO165" i="13" s="1"/>
  <c r="GP165" i="13" s="1"/>
  <c r="GQ165" i="13" s="1"/>
  <c r="GR165" i="13" s="1"/>
  <c r="GS165" i="13" s="1"/>
  <c r="GT165" i="13" s="1"/>
  <c r="GU165" i="13" s="1"/>
  <c r="GV165" i="13" s="1"/>
  <c r="GW165" i="13" s="1"/>
  <c r="GX165" i="13" s="1"/>
  <c r="GY165" i="13" s="1"/>
  <c r="GZ165" i="13" s="1"/>
  <c r="HA165" i="13" s="1"/>
  <c r="HB165" i="13" s="1"/>
  <c r="HC165" i="13" s="1"/>
  <c r="HD165" i="13" s="1"/>
  <c r="HE165" i="13" s="1"/>
  <c r="HF165" i="13" s="1"/>
  <c r="HG165" i="13" s="1"/>
  <c r="HH165" i="13" s="1"/>
  <c r="HI165" i="13" s="1"/>
  <c r="HJ165" i="13" s="1"/>
  <c r="HK165" i="13" s="1"/>
  <c r="HL165" i="13" s="1"/>
  <c r="HM165" i="13" s="1"/>
  <c r="HN165" i="13" s="1"/>
  <c r="HO165" i="13" s="1"/>
  <c r="HP165" i="13" s="1"/>
  <c r="HQ165" i="13" s="1"/>
  <c r="HR165" i="13" s="1"/>
  <c r="HS165" i="13" s="1"/>
  <c r="HT165" i="13" s="1"/>
  <c r="HU165" i="13" s="1"/>
  <c r="HV165" i="13" s="1"/>
  <c r="HW165" i="13" s="1"/>
  <c r="HX165" i="13" s="1"/>
  <c r="HY165" i="13" s="1"/>
  <c r="HZ165" i="13" s="1"/>
  <c r="IA165" i="13" s="1"/>
  <c r="IB165" i="13" s="1"/>
  <c r="IC165" i="13" s="1"/>
  <c r="ID165" i="13" s="1"/>
  <c r="IE165" i="13" s="1"/>
  <c r="IF165" i="13" s="1"/>
  <c r="IG165" i="13" s="1"/>
  <c r="IH165" i="13" s="1"/>
  <c r="II165" i="13" s="1"/>
  <c r="IJ165" i="13" s="1"/>
  <c r="IK165" i="13" s="1"/>
  <c r="IL165" i="13" s="1"/>
  <c r="IM165" i="13" s="1"/>
  <c r="IN165" i="13" s="1"/>
  <c r="IO165" i="13" s="1"/>
  <c r="IP165" i="13" s="1"/>
  <c r="IQ165" i="13" s="1"/>
  <c r="IR165" i="13" s="1"/>
  <c r="IS165" i="13" s="1"/>
  <c r="IT165" i="13" s="1"/>
  <c r="IU165" i="13" s="1"/>
  <c r="IV165" i="13" s="1"/>
  <c r="C165" i="13" l="1"/>
  <c r="CY62" i="13" s="1"/>
  <c r="CZ44" i="13"/>
  <c r="CZ52" i="13"/>
  <c r="B166" i="13" s="1"/>
  <c r="CZ53" i="13" l="1"/>
  <c r="CZ166" i="13" s="1"/>
  <c r="DA166" i="13" s="1"/>
  <c r="DA42" i="13" s="1"/>
  <c r="CZ46" i="13"/>
  <c r="DA41" i="13" s="1"/>
  <c r="CZ47" i="13" l="1"/>
  <c r="DA43" i="13"/>
  <c r="CZ65" i="13"/>
  <c r="DB166" i="13"/>
  <c r="DA45" i="13" l="1"/>
  <c r="DC166" i="13"/>
  <c r="DD166" i="13" s="1"/>
  <c r="DE166" i="13" l="1"/>
  <c r="DA44" i="13"/>
  <c r="DA52" i="13"/>
  <c r="B167" i="13" s="1"/>
  <c r="DA53" i="13" l="1"/>
  <c r="DA167" i="13" s="1"/>
  <c r="DB167" i="13" s="1"/>
  <c r="DB42" i="13" s="1"/>
  <c r="DA46" i="13"/>
  <c r="DB41" i="13" s="1"/>
  <c r="DF166" i="13"/>
  <c r="DG166" i="13" l="1"/>
  <c r="DA47" i="13"/>
  <c r="DB43" i="13"/>
  <c r="DC167" i="13"/>
  <c r="DA65" i="13"/>
  <c r="DB45" i="13" l="1"/>
  <c r="DD167" i="13"/>
  <c r="DE167" i="13" s="1"/>
  <c r="DH166" i="13"/>
  <c r="DI166" i="13" s="1"/>
  <c r="DJ166" i="13" s="1"/>
  <c r="DK166" i="13" s="1"/>
  <c r="DL166" i="13" s="1"/>
  <c r="DM166" i="13" s="1"/>
  <c r="DN166" i="13" s="1"/>
  <c r="DO166" i="13" s="1"/>
  <c r="DP166" i="13" s="1"/>
  <c r="DQ166" i="13" s="1"/>
  <c r="DR166" i="13" s="1"/>
  <c r="DS166" i="13" s="1"/>
  <c r="DT166" i="13" s="1"/>
  <c r="DU166" i="13" s="1"/>
  <c r="DV166" i="13" s="1"/>
  <c r="DW166" i="13" s="1"/>
  <c r="DX166" i="13" s="1"/>
  <c r="DY166" i="13" s="1"/>
  <c r="DZ166" i="13" s="1"/>
  <c r="EA166" i="13" s="1"/>
  <c r="EB166" i="13" s="1"/>
  <c r="EC166" i="13" s="1"/>
  <c r="ED166" i="13" s="1"/>
  <c r="EE166" i="13" s="1"/>
  <c r="EF166" i="13" s="1"/>
  <c r="EG166" i="13" s="1"/>
  <c r="EH166" i="13" s="1"/>
  <c r="EI166" i="13" s="1"/>
  <c r="EJ166" i="13" s="1"/>
  <c r="EK166" i="13" s="1"/>
  <c r="EL166" i="13" s="1"/>
  <c r="EM166" i="13" s="1"/>
  <c r="EN166" i="13" s="1"/>
  <c r="EO166" i="13" s="1"/>
  <c r="EP166" i="13" s="1"/>
  <c r="EQ166" i="13" s="1"/>
  <c r="ER166" i="13" s="1"/>
  <c r="ES166" i="13" s="1"/>
  <c r="ET166" i="13" s="1"/>
  <c r="EU166" i="13" s="1"/>
  <c r="EV166" i="13" s="1"/>
  <c r="EW166" i="13" s="1"/>
  <c r="EX166" i="13" s="1"/>
  <c r="EY166" i="13" s="1"/>
  <c r="EZ166" i="13" s="1"/>
  <c r="FA166" i="13" s="1"/>
  <c r="FB166" i="13" s="1"/>
  <c r="FC166" i="13" s="1"/>
  <c r="FD166" i="13" s="1"/>
  <c r="FE166" i="13" s="1"/>
  <c r="FF166" i="13" s="1"/>
  <c r="FG166" i="13" s="1"/>
  <c r="FH166" i="13" s="1"/>
  <c r="FI166" i="13" s="1"/>
  <c r="FJ166" i="13" s="1"/>
  <c r="FK166" i="13" s="1"/>
  <c r="FL166" i="13" s="1"/>
  <c r="FM166" i="13" s="1"/>
  <c r="FN166" i="13" s="1"/>
  <c r="FO166" i="13" s="1"/>
  <c r="FP166" i="13" s="1"/>
  <c r="FQ166" i="13" s="1"/>
  <c r="FR166" i="13" s="1"/>
  <c r="FS166" i="13" s="1"/>
  <c r="FT166" i="13" s="1"/>
  <c r="FU166" i="13" s="1"/>
  <c r="FV166" i="13" s="1"/>
  <c r="FW166" i="13" s="1"/>
  <c r="FX166" i="13" s="1"/>
  <c r="FY166" i="13" s="1"/>
  <c r="FZ166" i="13" s="1"/>
  <c r="GA166" i="13" s="1"/>
  <c r="GB166" i="13" s="1"/>
  <c r="GC166" i="13" s="1"/>
  <c r="GD166" i="13" s="1"/>
  <c r="GE166" i="13" s="1"/>
  <c r="GF166" i="13" s="1"/>
  <c r="GG166" i="13" s="1"/>
  <c r="GH166" i="13" s="1"/>
  <c r="GI166" i="13" s="1"/>
  <c r="GJ166" i="13" s="1"/>
  <c r="GK166" i="13" s="1"/>
  <c r="GL166" i="13" s="1"/>
  <c r="GM166" i="13" s="1"/>
  <c r="GN166" i="13" s="1"/>
  <c r="GO166" i="13" s="1"/>
  <c r="GP166" i="13" s="1"/>
  <c r="GQ166" i="13" s="1"/>
  <c r="GR166" i="13" s="1"/>
  <c r="GS166" i="13" s="1"/>
  <c r="GT166" i="13" s="1"/>
  <c r="GU166" i="13" s="1"/>
  <c r="GV166" i="13" s="1"/>
  <c r="GW166" i="13" s="1"/>
  <c r="GX166" i="13" s="1"/>
  <c r="GY166" i="13" s="1"/>
  <c r="GZ166" i="13" s="1"/>
  <c r="HA166" i="13" s="1"/>
  <c r="HB166" i="13" s="1"/>
  <c r="HC166" i="13" s="1"/>
  <c r="HD166" i="13" s="1"/>
  <c r="HE166" i="13" s="1"/>
  <c r="HF166" i="13" s="1"/>
  <c r="HG166" i="13" s="1"/>
  <c r="HH166" i="13" s="1"/>
  <c r="HI166" i="13" s="1"/>
  <c r="HJ166" i="13" s="1"/>
  <c r="HK166" i="13" s="1"/>
  <c r="HL166" i="13" s="1"/>
  <c r="HM166" i="13" s="1"/>
  <c r="HN166" i="13" s="1"/>
  <c r="HO166" i="13" s="1"/>
  <c r="HP166" i="13" s="1"/>
  <c r="HQ166" i="13" s="1"/>
  <c r="HR166" i="13" s="1"/>
  <c r="HS166" i="13" s="1"/>
  <c r="HT166" i="13" s="1"/>
  <c r="HU166" i="13" s="1"/>
  <c r="HV166" i="13" s="1"/>
  <c r="HW166" i="13" s="1"/>
  <c r="HX166" i="13" s="1"/>
  <c r="HY166" i="13" s="1"/>
  <c r="HZ166" i="13" s="1"/>
  <c r="IA166" i="13" s="1"/>
  <c r="IB166" i="13" s="1"/>
  <c r="IC166" i="13" s="1"/>
  <c r="ID166" i="13" s="1"/>
  <c r="IE166" i="13" s="1"/>
  <c r="IF166" i="13" s="1"/>
  <c r="IG166" i="13" s="1"/>
  <c r="IH166" i="13" s="1"/>
  <c r="II166" i="13" s="1"/>
  <c r="IJ166" i="13" s="1"/>
  <c r="IK166" i="13" s="1"/>
  <c r="IL166" i="13" s="1"/>
  <c r="IM166" i="13" s="1"/>
  <c r="IN166" i="13" s="1"/>
  <c r="IO166" i="13" s="1"/>
  <c r="IP166" i="13" s="1"/>
  <c r="IQ166" i="13" s="1"/>
  <c r="IR166" i="13" s="1"/>
  <c r="IS166" i="13" s="1"/>
  <c r="IT166" i="13" s="1"/>
  <c r="IU166" i="13" s="1"/>
  <c r="IV166" i="13" s="1"/>
  <c r="C166" i="13" s="1"/>
  <c r="CZ62" i="13" s="1"/>
  <c r="DF167" i="13" l="1"/>
  <c r="DG167" i="13" s="1"/>
  <c r="DH167" i="13" s="1"/>
  <c r="DI167" i="13" s="1"/>
  <c r="DB44" i="13"/>
  <c r="DB52" i="13"/>
  <c r="B168" i="13" s="1"/>
  <c r="DJ167" i="13" l="1"/>
  <c r="DB53" i="13"/>
  <c r="DB168" i="13" s="1"/>
  <c r="DC168" i="13" s="1"/>
  <c r="DB46" i="13"/>
  <c r="DC41" i="13" s="1"/>
  <c r="DC42" i="13" l="1"/>
  <c r="DC43" i="13" s="1"/>
  <c r="DD168" i="13"/>
  <c r="DE168" i="13" s="1"/>
  <c r="DB47" i="13"/>
  <c r="DK167" i="13"/>
  <c r="DL167" i="13" s="1"/>
  <c r="DM167" i="13" s="1"/>
  <c r="DN167" i="13" s="1"/>
  <c r="DO167" i="13" s="1"/>
  <c r="DP167" i="13" s="1"/>
  <c r="DQ167" i="13" s="1"/>
  <c r="DR167" i="13" s="1"/>
  <c r="DS167" i="13" s="1"/>
  <c r="DT167" i="13" s="1"/>
  <c r="DU167" i="13" s="1"/>
  <c r="DV167" i="13" s="1"/>
  <c r="DW167" i="13" s="1"/>
  <c r="DX167" i="13" s="1"/>
  <c r="DY167" i="13" s="1"/>
  <c r="DZ167" i="13" s="1"/>
  <c r="EA167" i="13" s="1"/>
  <c r="EB167" i="13" s="1"/>
  <c r="EC167" i="13" s="1"/>
  <c r="ED167" i="13" s="1"/>
  <c r="EE167" i="13" s="1"/>
  <c r="EF167" i="13" s="1"/>
  <c r="EG167" i="13" s="1"/>
  <c r="EH167" i="13" s="1"/>
  <c r="EI167" i="13" s="1"/>
  <c r="EJ167" i="13" s="1"/>
  <c r="EK167" i="13" s="1"/>
  <c r="EL167" i="13" s="1"/>
  <c r="EM167" i="13" s="1"/>
  <c r="EN167" i="13" s="1"/>
  <c r="EO167" i="13" s="1"/>
  <c r="EP167" i="13" s="1"/>
  <c r="EQ167" i="13" s="1"/>
  <c r="ER167" i="13" s="1"/>
  <c r="ES167" i="13" s="1"/>
  <c r="ET167" i="13" s="1"/>
  <c r="EU167" i="13" s="1"/>
  <c r="EV167" i="13" s="1"/>
  <c r="EW167" i="13" s="1"/>
  <c r="EX167" i="13" s="1"/>
  <c r="EY167" i="13" s="1"/>
  <c r="EZ167" i="13" s="1"/>
  <c r="FA167" i="13" s="1"/>
  <c r="FB167" i="13" s="1"/>
  <c r="FC167" i="13" s="1"/>
  <c r="FD167" i="13" s="1"/>
  <c r="FE167" i="13" s="1"/>
  <c r="FF167" i="13" s="1"/>
  <c r="FG167" i="13" s="1"/>
  <c r="FH167" i="13" s="1"/>
  <c r="FI167" i="13" s="1"/>
  <c r="FJ167" i="13" s="1"/>
  <c r="FK167" i="13" s="1"/>
  <c r="FL167" i="13" s="1"/>
  <c r="FM167" i="13" s="1"/>
  <c r="FN167" i="13" s="1"/>
  <c r="FO167" i="13" s="1"/>
  <c r="FP167" i="13" s="1"/>
  <c r="FQ167" i="13" s="1"/>
  <c r="FR167" i="13" s="1"/>
  <c r="FS167" i="13" s="1"/>
  <c r="FT167" i="13" s="1"/>
  <c r="FU167" i="13" s="1"/>
  <c r="FV167" i="13" s="1"/>
  <c r="FW167" i="13" s="1"/>
  <c r="FX167" i="13" s="1"/>
  <c r="FY167" i="13" s="1"/>
  <c r="FZ167" i="13" s="1"/>
  <c r="GA167" i="13" s="1"/>
  <c r="GB167" i="13" s="1"/>
  <c r="GC167" i="13" s="1"/>
  <c r="GD167" i="13" s="1"/>
  <c r="GE167" i="13" s="1"/>
  <c r="GF167" i="13" s="1"/>
  <c r="GG167" i="13" s="1"/>
  <c r="GH167" i="13" s="1"/>
  <c r="GI167" i="13" s="1"/>
  <c r="GJ167" i="13" s="1"/>
  <c r="GK167" i="13" s="1"/>
  <c r="GL167" i="13" s="1"/>
  <c r="GM167" i="13" s="1"/>
  <c r="GN167" i="13" s="1"/>
  <c r="GO167" i="13" s="1"/>
  <c r="GP167" i="13" s="1"/>
  <c r="GQ167" i="13" s="1"/>
  <c r="GR167" i="13" s="1"/>
  <c r="GS167" i="13" s="1"/>
  <c r="GT167" i="13" s="1"/>
  <c r="GU167" i="13" s="1"/>
  <c r="GV167" i="13" s="1"/>
  <c r="GW167" i="13" s="1"/>
  <c r="GX167" i="13" s="1"/>
  <c r="GY167" i="13" s="1"/>
  <c r="GZ167" i="13" s="1"/>
  <c r="HA167" i="13" s="1"/>
  <c r="HB167" i="13" s="1"/>
  <c r="HC167" i="13" s="1"/>
  <c r="HD167" i="13" s="1"/>
  <c r="HE167" i="13" s="1"/>
  <c r="HF167" i="13" s="1"/>
  <c r="HG167" i="13" s="1"/>
  <c r="HH167" i="13" s="1"/>
  <c r="HI167" i="13" s="1"/>
  <c r="HJ167" i="13" s="1"/>
  <c r="HK167" i="13" s="1"/>
  <c r="HL167" i="13" s="1"/>
  <c r="HM167" i="13" s="1"/>
  <c r="HN167" i="13" s="1"/>
  <c r="HO167" i="13" s="1"/>
  <c r="HP167" i="13" s="1"/>
  <c r="HQ167" i="13" s="1"/>
  <c r="HR167" i="13" s="1"/>
  <c r="HS167" i="13" s="1"/>
  <c r="HT167" i="13" s="1"/>
  <c r="HU167" i="13" s="1"/>
  <c r="HV167" i="13" s="1"/>
  <c r="HW167" i="13" s="1"/>
  <c r="HX167" i="13" s="1"/>
  <c r="HY167" i="13" s="1"/>
  <c r="HZ167" i="13" s="1"/>
  <c r="IA167" i="13" s="1"/>
  <c r="IB167" i="13" s="1"/>
  <c r="IC167" i="13" s="1"/>
  <c r="ID167" i="13" s="1"/>
  <c r="IE167" i="13" s="1"/>
  <c r="IF167" i="13" s="1"/>
  <c r="IG167" i="13" s="1"/>
  <c r="IH167" i="13" s="1"/>
  <c r="II167" i="13" s="1"/>
  <c r="IJ167" i="13" s="1"/>
  <c r="IK167" i="13" s="1"/>
  <c r="IL167" i="13" s="1"/>
  <c r="IM167" i="13" s="1"/>
  <c r="IN167" i="13" s="1"/>
  <c r="IO167" i="13" s="1"/>
  <c r="IP167" i="13" s="1"/>
  <c r="IQ167" i="13" s="1"/>
  <c r="IR167" i="13" s="1"/>
  <c r="IS167" i="13" s="1"/>
  <c r="IT167" i="13" s="1"/>
  <c r="IU167" i="13" s="1"/>
  <c r="IV167" i="13" s="1"/>
  <c r="C167" i="13" s="1"/>
  <c r="DA62" i="13" s="1"/>
  <c r="DB65" i="13"/>
  <c r="DC45" i="13" l="1"/>
  <c r="DF168" i="13"/>
  <c r="DC44" i="13" l="1"/>
  <c r="DC52" i="13"/>
  <c r="B169" i="13" s="1"/>
  <c r="DG168" i="13"/>
  <c r="DH168" i="13" s="1"/>
  <c r="DI168" i="13" s="1"/>
  <c r="DC53" i="13" l="1"/>
  <c r="DC169" i="13" s="1"/>
  <c r="DC46" i="13"/>
  <c r="DD41" i="13" s="1"/>
  <c r="DJ168" i="13"/>
  <c r="DC65" i="13" l="1"/>
  <c r="DD169" i="13"/>
  <c r="DD42" i="13" s="1"/>
  <c r="DK168" i="13"/>
  <c r="DL168" i="13" s="1"/>
  <c r="DM168" i="13" s="1"/>
  <c r="DN168" i="13" s="1"/>
  <c r="DO168" i="13" s="1"/>
  <c r="DP168" i="13" s="1"/>
  <c r="DQ168" i="13" s="1"/>
  <c r="DR168" i="13" s="1"/>
  <c r="DS168" i="13" s="1"/>
  <c r="DT168" i="13" s="1"/>
  <c r="DU168" i="13" s="1"/>
  <c r="DV168" i="13" s="1"/>
  <c r="DW168" i="13" s="1"/>
  <c r="DX168" i="13" s="1"/>
  <c r="DY168" i="13" s="1"/>
  <c r="DZ168" i="13" s="1"/>
  <c r="EA168" i="13" s="1"/>
  <c r="EB168" i="13" s="1"/>
  <c r="EC168" i="13" s="1"/>
  <c r="ED168" i="13" s="1"/>
  <c r="EE168" i="13" s="1"/>
  <c r="EF168" i="13" s="1"/>
  <c r="EG168" i="13" s="1"/>
  <c r="EH168" i="13" s="1"/>
  <c r="EI168" i="13" s="1"/>
  <c r="EJ168" i="13" s="1"/>
  <c r="EK168" i="13" s="1"/>
  <c r="EL168" i="13" s="1"/>
  <c r="EM168" i="13" s="1"/>
  <c r="EN168" i="13" s="1"/>
  <c r="EO168" i="13" s="1"/>
  <c r="EP168" i="13" s="1"/>
  <c r="EQ168" i="13" s="1"/>
  <c r="ER168" i="13" s="1"/>
  <c r="ES168" i="13" s="1"/>
  <c r="ET168" i="13" s="1"/>
  <c r="EU168" i="13" s="1"/>
  <c r="EV168" i="13" s="1"/>
  <c r="EW168" i="13" s="1"/>
  <c r="EX168" i="13" s="1"/>
  <c r="EY168" i="13" s="1"/>
  <c r="EZ168" i="13" s="1"/>
  <c r="FA168" i="13" s="1"/>
  <c r="FB168" i="13" s="1"/>
  <c r="FC168" i="13" s="1"/>
  <c r="FD168" i="13" s="1"/>
  <c r="FE168" i="13" s="1"/>
  <c r="FF168" i="13" s="1"/>
  <c r="FG168" i="13" s="1"/>
  <c r="FH168" i="13" s="1"/>
  <c r="FI168" i="13" s="1"/>
  <c r="FJ168" i="13" s="1"/>
  <c r="FK168" i="13" s="1"/>
  <c r="FL168" i="13" s="1"/>
  <c r="FM168" i="13" s="1"/>
  <c r="FN168" i="13" s="1"/>
  <c r="FO168" i="13" s="1"/>
  <c r="FP168" i="13" s="1"/>
  <c r="FQ168" i="13" s="1"/>
  <c r="FR168" i="13" s="1"/>
  <c r="FS168" i="13" s="1"/>
  <c r="FT168" i="13" s="1"/>
  <c r="FU168" i="13" s="1"/>
  <c r="FV168" i="13" s="1"/>
  <c r="FW168" i="13" s="1"/>
  <c r="FX168" i="13" s="1"/>
  <c r="FY168" i="13" s="1"/>
  <c r="FZ168" i="13" s="1"/>
  <c r="GA168" i="13" s="1"/>
  <c r="GB168" i="13" s="1"/>
  <c r="GC168" i="13" s="1"/>
  <c r="GD168" i="13" s="1"/>
  <c r="GE168" i="13" s="1"/>
  <c r="GF168" i="13" s="1"/>
  <c r="GG168" i="13" s="1"/>
  <c r="GH168" i="13" s="1"/>
  <c r="GI168" i="13" s="1"/>
  <c r="GJ168" i="13" s="1"/>
  <c r="GK168" i="13" s="1"/>
  <c r="GL168" i="13" s="1"/>
  <c r="GM168" i="13" s="1"/>
  <c r="GN168" i="13" s="1"/>
  <c r="GO168" i="13" s="1"/>
  <c r="GP168" i="13" s="1"/>
  <c r="GQ168" i="13" s="1"/>
  <c r="GR168" i="13" s="1"/>
  <c r="GS168" i="13" s="1"/>
  <c r="GT168" i="13" s="1"/>
  <c r="GU168" i="13" s="1"/>
  <c r="GV168" i="13" s="1"/>
  <c r="GW168" i="13" s="1"/>
  <c r="GX168" i="13" s="1"/>
  <c r="GY168" i="13" s="1"/>
  <c r="GZ168" i="13" s="1"/>
  <c r="HA168" i="13" s="1"/>
  <c r="HB168" i="13" s="1"/>
  <c r="HC168" i="13" s="1"/>
  <c r="HD168" i="13" s="1"/>
  <c r="HE168" i="13" s="1"/>
  <c r="HF168" i="13" s="1"/>
  <c r="HG168" i="13" s="1"/>
  <c r="HH168" i="13" s="1"/>
  <c r="HI168" i="13" s="1"/>
  <c r="HJ168" i="13" s="1"/>
  <c r="HK168" i="13" s="1"/>
  <c r="HL168" i="13" s="1"/>
  <c r="HM168" i="13" s="1"/>
  <c r="HN168" i="13" s="1"/>
  <c r="HO168" i="13" s="1"/>
  <c r="HP168" i="13" s="1"/>
  <c r="HQ168" i="13" s="1"/>
  <c r="HR168" i="13" s="1"/>
  <c r="HS168" i="13" s="1"/>
  <c r="HT168" i="13" s="1"/>
  <c r="HU168" i="13" s="1"/>
  <c r="HV168" i="13" s="1"/>
  <c r="HW168" i="13" s="1"/>
  <c r="HX168" i="13" s="1"/>
  <c r="HY168" i="13" s="1"/>
  <c r="HZ168" i="13" s="1"/>
  <c r="IA168" i="13" s="1"/>
  <c r="IB168" i="13" s="1"/>
  <c r="IC168" i="13" s="1"/>
  <c r="ID168" i="13" s="1"/>
  <c r="IE168" i="13" s="1"/>
  <c r="IF168" i="13" s="1"/>
  <c r="IG168" i="13" s="1"/>
  <c r="IH168" i="13" s="1"/>
  <c r="II168" i="13" s="1"/>
  <c r="IJ168" i="13" s="1"/>
  <c r="IK168" i="13" s="1"/>
  <c r="IL168" i="13" s="1"/>
  <c r="IM168" i="13" s="1"/>
  <c r="IN168" i="13" s="1"/>
  <c r="IO168" i="13" s="1"/>
  <c r="IP168" i="13" s="1"/>
  <c r="IQ168" i="13" s="1"/>
  <c r="IR168" i="13" s="1"/>
  <c r="IS168" i="13" s="1"/>
  <c r="IT168" i="13" s="1"/>
  <c r="IU168" i="13" s="1"/>
  <c r="IV168" i="13" s="1"/>
  <c r="C168" i="13" s="1"/>
  <c r="DB62" i="13" s="1"/>
  <c r="DC47" i="13"/>
  <c r="DE169" i="13" l="1"/>
  <c r="DF169" i="13" s="1"/>
  <c r="DD43" i="13"/>
  <c r="DD45" i="13" l="1"/>
  <c r="DG169" i="13"/>
  <c r="DH169" i="13" s="1"/>
  <c r="DI169" i="13" l="1"/>
  <c r="DJ169" i="13" s="1"/>
  <c r="DK169" i="13" s="1"/>
  <c r="DL169" i="13" s="1"/>
  <c r="DM169" i="13" s="1"/>
  <c r="DN169" i="13" s="1"/>
  <c r="DO169" i="13" s="1"/>
  <c r="DD44" i="13"/>
  <c r="DD52" i="13"/>
  <c r="B170" i="13" s="1"/>
  <c r="DP169" i="13" l="1"/>
  <c r="DQ169" i="13" s="1"/>
  <c r="DR169" i="13" s="1"/>
  <c r="DS169" i="13" s="1"/>
  <c r="DT169" i="13" s="1"/>
  <c r="DU169" i="13" s="1"/>
  <c r="DV169" i="13" s="1"/>
  <c r="DW169" i="13" s="1"/>
  <c r="DX169" i="13" s="1"/>
  <c r="DY169" i="13" s="1"/>
  <c r="DZ169" i="13" s="1"/>
  <c r="EA169" i="13" s="1"/>
  <c r="EB169" i="13" s="1"/>
  <c r="EC169" i="13" s="1"/>
  <c r="ED169" i="13" s="1"/>
  <c r="EE169" i="13" s="1"/>
  <c r="EF169" i="13" s="1"/>
  <c r="EG169" i="13" s="1"/>
  <c r="EH169" i="13" s="1"/>
  <c r="EI169" i="13" s="1"/>
  <c r="EJ169" i="13" s="1"/>
  <c r="EK169" i="13" s="1"/>
  <c r="EL169" i="13" s="1"/>
  <c r="EM169" i="13" s="1"/>
  <c r="EN169" i="13" s="1"/>
  <c r="EO169" i="13" s="1"/>
  <c r="EP169" i="13" s="1"/>
  <c r="EQ169" i="13" s="1"/>
  <c r="ER169" i="13" s="1"/>
  <c r="ES169" i="13" s="1"/>
  <c r="ET169" i="13" s="1"/>
  <c r="EU169" i="13" s="1"/>
  <c r="EV169" i="13" s="1"/>
  <c r="EW169" i="13" s="1"/>
  <c r="EX169" i="13" s="1"/>
  <c r="EY169" i="13" s="1"/>
  <c r="EZ169" i="13" s="1"/>
  <c r="FA169" i="13" s="1"/>
  <c r="FB169" i="13" s="1"/>
  <c r="FC169" i="13" s="1"/>
  <c r="FD169" i="13" s="1"/>
  <c r="FE169" i="13" s="1"/>
  <c r="FF169" i="13" s="1"/>
  <c r="FG169" i="13" s="1"/>
  <c r="FH169" i="13" s="1"/>
  <c r="FI169" i="13" s="1"/>
  <c r="FJ169" i="13" s="1"/>
  <c r="FK169" i="13" s="1"/>
  <c r="FL169" i="13" s="1"/>
  <c r="FM169" i="13" s="1"/>
  <c r="FN169" i="13" s="1"/>
  <c r="FO169" i="13" s="1"/>
  <c r="FP169" i="13" s="1"/>
  <c r="FQ169" i="13" s="1"/>
  <c r="FR169" i="13" s="1"/>
  <c r="FS169" i="13" s="1"/>
  <c r="FT169" i="13" s="1"/>
  <c r="FU169" i="13" s="1"/>
  <c r="FV169" i="13" s="1"/>
  <c r="FW169" i="13" s="1"/>
  <c r="FX169" i="13" s="1"/>
  <c r="FY169" i="13" s="1"/>
  <c r="FZ169" i="13" s="1"/>
  <c r="GA169" i="13" s="1"/>
  <c r="GB169" i="13" s="1"/>
  <c r="GC169" i="13" s="1"/>
  <c r="GD169" i="13" s="1"/>
  <c r="GE169" i="13" s="1"/>
  <c r="GF169" i="13" s="1"/>
  <c r="GG169" i="13" s="1"/>
  <c r="GH169" i="13" s="1"/>
  <c r="GI169" i="13" s="1"/>
  <c r="GJ169" i="13" s="1"/>
  <c r="GK169" i="13" s="1"/>
  <c r="GL169" i="13" s="1"/>
  <c r="GM169" i="13" s="1"/>
  <c r="GN169" i="13" s="1"/>
  <c r="GO169" i="13" s="1"/>
  <c r="GP169" i="13" s="1"/>
  <c r="GQ169" i="13" s="1"/>
  <c r="GR169" i="13" s="1"/>
  <c r="GS169" i="13" s="1"/>
  <c r="GT169" i="13" s="1"/>
  <c r="GU169" i="13" s="1"/>
  <c r="GV169" i="13" s="1"/>
  <c r="GW169" i="13" s="1"/>
  <c r="GX169" i="13" s="1"/>
  <c r="GY169" i="13" s="1"/>
  <c r="GZ169" i="13" s="1"/>
  <c r="HA169" i="13" s="1"/>
  <c r="HB169" i="13" s="1"/>
  <c r="HC169" i="13" s="1"/>
  <c r="HD169" i="13" s="1"/>
  <c r="HE169" i="13" s="1"/>
  <c r="HF169" i="13" s="1"/>
  <c r="HG169" i="13" s="1"/>
  <c r="HH169" i="13" s="1"/>
  <c r="HI169" i="13" s="1"/>
  <c r="HJ169" i="13" s="1"/>
  <c r="HK169" i="13" s="1"/>
  <c r="HL169" i="13" s="1"/>
  <c r="HM169" i="13" s="1"/>
  <c r="HN169" i="13" s="1"/>
  <c r="HO169" i="13" s="1"/>
  <c r="HP169" i="13" s="1"/>
  <c r="HQ169" i="13" s="1"/>
  <c r="HR169" i="13" s="1"/>
  <c r="HS169" i="13" s="1"/>
  <c r="HT169" i="13" s="1"/>
  <c r="HU169" i="13" s="1"/>
  <c r="HV169" i="13" s="1"/>
  <c r="HW169" i="13" s="1"/>
  <c r="HX169" i="13" s="1"/>
  <c r="HY169" i="13" s="1"/>
  <c r="HZ169" i="13" s="1"/>
  <c r="IA169" i="13" s="1"/>
  <c r="IB169" i="13" s="1"/>
  <c r="IC169" i="13" s="1"/>
  <c r="ID169" i="13" s="1"/>
  <c r="IE169" i="13" s="1"/>
  <c r="IF169" i="13" s="1"/>
  <c r="IG169" i="13" s="1"/>
  <c r="IH169" i="13" s="1"/>
  <c r="II169" i="13" s="1"/>
  <c r="IJ169" i="13" s="1"/>
  <c r="IK169" i="13" s="1"/>
  <c r="IL169" i="13" s="1"/>
  <c r="IM169" i="13" s="1"/>
  <c r="IN169" i="13" s="1"/>
  <c r="IO169" i="13" s="1"/>
  <c r="IP169" i="13" s="1"/>
  <c r="IQ169" i="13" s="1"/>
  <c r="IR169" i="13" s="1"/>
  <c r="IS169" i="13" s="1"/>
  <c r="IT169" i="13" s="1"/>
  <c r="IU169" i="13" s="1"/>
  <c r="IV169" i="13" s="1"/>
  <c r="C169" i="13" s="1"/>
  <c r="DC62" i="13" s="1"/>
  <c r="DD53" i="13"/>
  <c r="DD170" i="13" s="1"/>
  <c r="DD46" i="13"/>
  <c r="DE41" i="13" s="1"/>
  <c r="DD47" i="13" l="1"/>
  <c r="DD65" i="13"/>
  <c r="DE170" i="13"/>
  <c r="DF170" i="13" l="1"/>
  <c r="DG170" i="13" s="1"/>
  <c r="DH170" i="13" s="1"/>
  <c r="DE42" i="13"/>
  <c r="DI170" i="13" l="1"/>
  <c r="DE43" i="13"/>
  <c r="DE45" i="13" l="1"/>
  <c r="DJ170" i="13"/>
  <c r="DK170" i="13" l="1"/>
  <c r="DL170" i="13" s="1"/>
  <c r="DM170" i="13" s="1"/>
  <c r="DN170" i="13" s="1"/>
  <c r="DO170" i="13" s="1"/>
  <c r="DP170" i="13" s="1"/>
  <c r="DQ170" i="13" s="1"/>
  <c r="DR170" i="13" s="1"/>
  <c r="DS170" i="13" s="1"/>
  <c r="DT170" i="13" s="1"/>
  <c r="DU170" i="13" s="1"/>
  <c r="DV170" i="13" s="1"/>
  <c r="DW170" i="13" s="1"/>
  <c r="DX170" i="13" s="1"/>
  <c r="DY170" i="13" s="1"/>
  <c r="DZ170" i="13" s="1"/>
  <c r="EA170" i="13" s="1"/>
  <c r="EB170" i="13" s="1"/>
  <c r="EC170" i="13" s="1"/>
  <c r="ED170" i="13" s="1"/>
  <c r="EE170" i="13" s="1"/>
  <c r="EF170" i="13" s="1"/>
  <c r="EG170" i="13" s="1"/>
  <c r="EH170" i="13" s="1"/>
  <c r="EI170" i="13" s="1"/>
  <c r="EJ170" i="13" s="1"/>
  <c r="EK170" i="13" s="1"/>
  <c r="EL170" i="13" s="1"/>
  <c r="EM170" i="13" s="1"/>
  <c r="EN170" i="13" s="1"/>
  <c r="EO170" i="13" s="1"/>
  <c r="EP170" i="13" s="1"/>
  <c r="EQ170" i="13" s="1"/>
  <c r="ER170" i="13" s="1"/>
  <c r="ES170" i="13" s="1"/>
  <c r="ET170" i="13" s="1"/>
  <c r="EU170" i="13" s="1"/>
  <c r="EV170" i="13" s="1"/>
  <c r="EW170" i="13" s="1"/>
  <c r="EX170" i="13" s="1"/>
  <c r="EY170" i="13" s="1"/>
  <c r="EZ170" i="13" s="1"/>
  <c r="FA170" i="13" s="1"/>
  <c r="FB170" i="13" s="1"/>
  <c r="FC170" i="13" s="1"/>
  <c r="FD170" i="13" s="1"/>
  <c r="FE170" i="13" s="1"/>
  <c r="FF170" i="13" s="1"/>
  <c r="FG170" i="13" s="1"/>
  <c r="FH170" i="13" s="1"/>
  <c r="FI170" i="13" s="1"/>
  <c r="FJ170" i="13" s="1"/>
  <c r="FK170" i="13" s="1"/>
  <c r="FL170" i="13" s="1"/>
  <c r="FM170" i="13" s="1"/>
  <c r="FN170" i="13" s="1"/>
  <c r="FO170" i="13" s="1"/>
  <c r="FP170" i="13" s="1"/>
  <c r="FQ170" i="13" s="1"/>
  <c r="FR170" i="13" s="1"/>
  <c r="FS170" i="13" s="1"/>
  <c r="FT170" i="13" s="1"/>
  <c r="FU170" i="13" s="1"/>
  <c r="FV170" i="13" s="1"/>
  <c r="FW170" i="13" s="1"/>
  <c r="FX170" i="13" s="1"/>
  <c r="FY170" i="13" s="1"/>
  <c r="FZ170" i="13" s="1"/>
  <c r="GA170" i="13" s="1"/>
  <c r="GB170" i="13" s="1"/>
  <c r="GC170" i="13" s="1"/>
  <c r="GD170" i="13" s="1"/>
  <c r="GE170" i="13" s="1"/>
  <c r="GF170" i="13" s="1"/>
  <c r="GG170" i="13" s="1"/>
  <c r="GH170" i="13" s="1"/>
  <c r="GI170" i="13" s="1"/>
  <c r="GJ170" i="13" s="1"/>
  <c r="GK170" i="13" s="1"/>
  <c r="GL170" i="13" s="1"/>
  <c r="GM170" i="13" s="1"/>
  <c r="GN170" i="13" s="1"/>
  <c r="GO170" i="13" s="1"/>
  <c r="GP170" i="13" s="1"/>
  <c r="GQ170" i="13" s="1"/>
  <c r="GR170" i="13" s="1"/>
  <c r="GS170" i="13" s="1"/>
  <c r="GT170" i="13" s="1"/>
  <c r="GU170" i="13" s="1"/>
  <c r="GV170" i="13" s="1"/>
  <c r="GW170" i="13" s="1"/>
  <c r="GX170" i="13" s="1"/>
  <c r="GY170" i="13" s="1"/>
  <c r="GZ170" i="13" s="1"/>
  <c r="HA170" i="13" s="1"/>
  <c r="HB170" i="13" s="1"/>
  <c r="HC170" i="13" s="1"/>
  <c r="HD170" i="13" s="1"/>
  <c r="HE170" i="13" s="1"/>
  <c r="HF170" i="13" s="1"/>
  <c r="HG170" i="13" s="1"/>
  <c r="HH170" i="13" s="1"/>
  <c r="HI170" i="13" s="1"/>
  <c r="HJ170" i="13" s="1"/>
  <c r="HK170" i="13" s="1"/>
  <c r="HL170" i="13" s="1"/>
  <c r="HM170" i="13" s="1"/>
  <c r="HN170" i="13" s="1"/>
  <c r="HO170" i="13" s="1"/>
  <c r="HP170" i="13" s="1"/>
  <c r="HQ170" i="13" s="1"/>
  <c r="HR170" i="13" s="1"/>
  <c r="HS170" i="13" s="1"/>
  <c r="HT170" i="13" s="1"/>
  <c r="HU170" i="13" s="1"/>
  <c r="HV170" i="13" s="1"/>
  <c r="HW170" i="13" s="1"/>
  <c r="HX170" i="13" s="1"/>
  <c r="HY170" i="13" s="1"/>
  <c r="HZ170" i="13" s="1"/>
  <c r="IA170" i="13" s="1"/>
  <c r="IB170" i="13" s="1"/>
  <c r="IC170" i="13" s="1"/>
  <c r="ID170" i="13" s="1"/>
  <c r="IE170" i="13" s="1"/>
  <c r="IF170" i="13" s="1"/>
  <c r="IG170" i="13" s="1"/>
  <c r="IH170" i="13" s="1"/>
  <c r="II170" i="13" s="1"/>
  <c r="IJ170" i="13" s="1"/>
  <c r="IK170" i="13" s="1"/>
  <c r="IL170" i="13" s="1"/>
  <c r="IM170" i="13" s="1"/>
  <c r="IN170" i="13" s="1"/>
  <c r="IO170" i="13" s="1"/>
  <c r="IP170" i="13" s="1"/>
  <c r="IQ170" i="13" s="1"/>
  <c r="IR170" i="13" s="1"/>
  <c r="IS170" i="13" s="1"/>
  <c r="IT170" i="13" s="1"/>
  <c r="IU170" i="13" s="1"/>
  <c r="IV170" i="13" s="1"/>
  <c r="DE44" i="13"/>
  <c r="DE52" i="13"/>
  <c r="B171" i="13" s="1"/>
  <c r="C170" i="13" l="1"/>
  <c r="DD62" i="13" s="1"/>
  <c r="DE53" i="13"/>
  <c r="DE171" i="13" s="1"/>
  <c r="DE46" i="13"/>
  <c r="DF41" i="13" s="1"/>
  <c r="DE47" i="13" l="1"/>
  <c r="DE65" i="13"/>
  <c r="DF171" i="13"/>
  <c r="DF42" i="13" s="1"/>
  <c r="DG171" i="13" l="1"/>
  <c r="DH171" i="13" s="1"/>
  <c r="DF43" i="13"/>
  <c r="DI171" i="13" l="1"/>
  <c r="DJ171" i="13" s="1"/>
  <c r="DF45" i="13"/>
  <c r="DK171" i="13" l="1"/>
  <c r="DF44" i="13"/>
  <c r="DF52" i="13"/>
  <c r="B172" i="13" s="1"/>
  <c r="DL171" i="13" l="1"/>
  <c r="DM171" i="13" s="1"/>
  <c r="DN171" i="13" s="1"/>
  <c r="DO171" i="13" s="1"/>
  <c r="DP171" i="13" s="1"/>
  <c r="DQ171" i="13" s="1"/>
  <c r="DR171" i="13" s="1"/>
  <c r="DS171" i="13" s="1"/>
  <c r="DT171" i="13" s="1"/>
  <c r="DU171" i="13" s="1"/>
  <c r="DV171" i="13" s="1"/>
  <c r="DW171" i="13" s="1"/>
  <c r="DX171" i="13" s="1"/>
  <c r="DY171" i="13" s="1"/>
  <c r="DZ171" i="13" s="1"/>
  <c r="EA171" i="13" s="1"/>
  <c r="EB171" i="13" s="1"/>
  <c r="EC171" i="13" s="1"/>
  <c r="ED171" i="13" s="1"/>
  <c r="EE171" i="13" s="1"/>
  <c r="EF171" i="13" s="1"/>
  <c r="EG171" i="13" s="1"/>
  <c r="EH171" i="13" s="1"/>
  <c r="EI171" i="13" s="1"/>
  <c r="EJ171" i="13" s="1"/>
  <c r="EK171" i="13" s="1"/>
  <c r="EL171" i="13" s="1"/>
  <c r="EM171" i="13" s="1"/>
  <c r="EN171" i="13" s="1"/>
  <c r="EO171" i="13" s="1"/>
  <c r="EP171" i="13" s="1"/>
  <c r="EQ171" i="13" s="1"/>
  <c r="ER171" i="13" s="1"/>
  <c r="ES171" i="13" s="1"/>
  <c r="ET171" i="13" s="1"/>
  <c r="EU171" i="13" s="1"/>
  <c r="EV171" i="13" s="1"/>
  <c r="EW171" i="13" s="1"/>
  <c r="EX171" i="13" s="1"/>
  <c r="EY171" i="13" s="1"/>
  <c r="EZ171" i="13" s="1"/>
  <c r="FA171" i="13" s="1"/>
  <c r="FB171" i="13" s="1"/>
  <c r="FC171" i="13" s="1"/>
  <c r="FD171" i="13" s="1"/>
  <c r="FE171" i="13" s="1"/>
  <c r="FF171" i="13" s="1"/>
  <c r="FG171" i="13" s="1"/>
  <c r="FH171" i="13" s="1"/>
  <c r="FI171" i="13" s="1"/>
  <c r="FJ171" i="13" s="1"/>
  <c r="FK171" i="13" s="1"/>
  <c r="FL171" i="13" s="1"/>
  <c r="FM171" i="13" s="1"/>
  <c r="FN171" i="13" s="1"/>
  <c r="FO171" i="13" s="1"/>
  <c r="FP171" i="13" s="1"/>
  <c r="FQ171" i="13" s="1"/>
  <c r="FR171" i="13" s="1"/>
  <c r="FS171" i="13" s="1"/>
  <c r="FT171" i="13" s="1"/>
  <c r="FU171" i="13" s="1"/>
  <c r="FV171" i="13" s="1"/>
  <c r="FW171" i="13" s="1"/>
  <c r="FX171" i="13" s="1"/>
  <c r="FY171" i="13" s="1"/>
  <c r="FZ171" i="13" s="1"/>
  <c r="GA171" i="13" s="1"/>
  <c r="GB171" i="13" s="1"/>
  <c r="GC171" i="13" s="1"/>
  <c r="GD171" i="13" s="1"/>
  <c r="GE171" i="13" s="1"/>
  <c r="GF171" i="13" s="1"/>
  <c r="GG171" i="13" s="1"/>
  <c r="GH171" i="13" s="1"/>
  <c r="GI171" i="13" s="1"/>
  <c r="GJ171" i="13" s="1"/>
  <c r="GK171" i="13" s="1"/>
  <c r="GL171" i="13" s="1"/>
  <c r="GM171" i="13" s="1"/>
  <c r="GN171" i="13" s="1"/>
  <c r="GO171" i="13" s="1"/>
  <c r="GP171" i="13" s="1"/>
  <c r="GQ171" i="13" s="1"/>
  <c r="GR171" i="13" s="1"/>
  <c r="GS171" i="13" s="1"/>
  <c r="GT171" i="13" s="1"/>
  <c r="GU171" i="13" s="1"/>
  <c r="GV171" i="13" s="1"/>
  <c r="GW171" i="13" s="1"/>
  <c r="GX171" i="13" s="1"/>
  <c r="GY171" i="13" s="1"/>
  <c r="GZ171" i="13" s="1"/>
  <c r="HA171" i="13" s="1"/>
  <c r="HB171" i="13" s="1"/>
  <c r="HC171" i="13" s="1"/>
  <c r="HD171" i="13" s="1"/>
  <c r="HE171" i="13" s="1"/>
  <c r="HF171" i="13" s="1"/>
  <c r="HG171" i="13" s="1"/>
  <c r="HH171" i="13" s="1"/>
  <c r="HI171" i="13" s="1"/>
  <c r="HJ171" i="13" s="1"/>
  <c r="HK171" i="13" s="1"/>
  <c r="HL171" i="13" s="1"/>
  <c r="HM171" i="13" s="1"/>
  <c r="HN171" i="13" s="1"/>
  <c r="HO171" i="13" s="1"/>
  <c r="HP171" i="13" s="1"/>
  <c r="HQ171" i="13" s="1"/>
  <c r="HR171" i="13" s="1"/>
  <c r="HS171" i="13" s="1"/>
  <c r="HT171" i="13" s="1"/>
  <c r="HU171" i="13" s="1"/>
  <c r="HV171" i="13" s="1"/>
  <c r="HW171" i="13" s="1"/>
  <c r="HX171" i="13" s="1"/>
  <c r="HY171" i="13" s="1"/>
  <c r="HZ171" i="13" s="1"/>
  <c r="IA171" i="13" s="1"/>
  <c r="IB171" i="13" s="1"/>
  <c r="IC171" i="13" s="1"/>
  <c r="ID171" i="13" s="1"/>
  <c r="IE171" i="13" s="1"/>
  <c r="IF171" i="13" s="1"/>
  <c r="IG171" i="13" s="1"/>
  <c r="IH171" i="13" s="1"/>
  <c r="II171" i="13" s="1"/>
  <c r="IJ171" i="13" s="1"/>
  <c r="IK171" i="13" s="1"/>
  <c r="IL171" i="13" s="1"/>
  <c r="IM171" i="13" s="1"/>
  <c r="IN171" i="13" s="1"/>
  <c r="IO171" i="13" s="1"/>
  <c r="IP171" i="13" s="1"/>
  <c r="IQ171" i="13" s="1"/>
  <c r="IR171" i="13" s="1"/>
  <c r="IS171" i="13" s="1"/>
  <c r="IT171" i="13" s="1"/>
  <c r="IU171" i="13" s="1"/>
  <c r="IV171" i="13" s="1"/>
  <c r="DF53" i="13"/>
  <c r="DF172" i="13" s="1"/>
  <c r="DG172" i="13" s="1"/>
  <c r="DG42" i="13" s="1"/>
  <c r="DF46" i="13"/>
  <c r="DG41" i="13" s="1"/>
  <c r="DG43" i="13" l="1"/>
  <c r="DH172" i="13"/>
  <c r="DF47" i="13"/>
  <c r="DF65" i="13"/>
  <c r="C171" i="13"/>
  <c r="DE62" i="13" s="1"/>
  <c r="DG45" i="13" l="1"/>
  <c r="DI172" i="13"/>
  <c r="DJ172" i="13" l="1"/>
  <c r="DG44" i="13"/>
  <c r="DG52" i="13"/>
  <c r="B173" i="13" s="1"/>
  <c r="DG53" i="13" l="1"/>
  <c r="DG173" i="13" s="1"/>
  <c r="DG46" i="13"/>
  <c r="DH41" i="13" s="1"/>
  <c r="DK172" i="13"/>
  <c r="DL172" i="13" l="1"/>
  <c r="DM172" i="13" s="1"/>
  <c r="DN172" i="13" s="1"/>
  <c r="DO172" i="13" s="1"/>
  <c r="DP172" i="13" s="1"/>
  <c r="DQ172" i="13" s="1"/>
  <c r="DR172" i="13" s="1"/>
  <c r="DS172" i="13" s="1"/>
  <c r="DT172" i="13" s="1"/>
  <c r="DU172" i="13" s="1"/>
  <c r="DV172" i="13" s="1"/>
  <c r="DW172" i="13" s="1"/>
  <c r="DX172" i="13" s="1"/>
  <c r="DY172" i="13" s="1"/>
  <c r="DZ172" i="13" s="1"/>
  <c r="EA172" i="13" s="1"/>
  <c r="EB172" i="13" s="1"/>
  <c r="EC172" i="13" s="1"/>
  <c r="ED172" i="13" s="1"/>
  <c r="EE172" i="13" s="1"/>
  <c r="EF172" i="13" s="1"/>
  <c r="EG172" i="13" s="1"/>
  <c r="EH172" i="13" s="1"/>
  <c r="EI172" i="13" s="1"/>
  <c r="EJ172" i="13" s="1"/>
  <c r="EK172" i="13" s="1"/>
  <c r="EL172" i="13" s="1"/>
  <c r="EM172" i="13" s="1"/>
  <c r="EN172" i="13" s="1"/>
  <c r="EO172" i="13" s="1"/>
  <c r="EP172" i="13" s="1"/>
  <c r="EQ172" i="13" s="1"/>
  <c r="ER172" i="13" s="1"/>
  <c r="ES172" i="13" s="1"/>
  <c r="ET172" i="13" s="1"/>
  <c r="EU172" i="13" s="1"/>
  <c r="EV172" i="13" s="1"/>
  <c r="EW172" i="13" s="1"/>
  <c r="EX172" i="13" s="1"/>
  <c r="EY172" i="13" s="1"/>
  <c r="EZ172" i="13" s="1"/>
  <c r="FA172" i="13" s="1"/>
  <c r="FB172" i="13" s="1"/>
  <c r="FC172" i="13" s="1"/>
  <c r="FD172" i="13" s="1"/>
  <c r="FE172" i="13" s="1"/>
  <c r="FF172" i="13" s="1"/>
  <c r="FG172" i="13" s="1"/>
  <c r="FH172" i="13" s="1"/>
  <c r="FI172" i="13" s="1"/>
  <c r="FJ172" i="13" s="1"/>
  <c r="FK172" i="13" s="1"/>
  <c r="FL172" i="13" s="1"/>
  <c r="FM172" i="13" s="1"/>
  <c r="FN172" i="13" s="1"/>
  <c r="FO172" i="13" s="1"/>
  <c r="FP172" i="13" s="1"/>
  <c r="FQ172" i="13" s="1"/>
  <c r="FR172" i="13" s="1"/>
  <c r="FS172" i="13" s="1"/>
  <c r="FT172" i="13" s="1"/>
  <c r="FU172" i="13" s="1"/>
  <c r="FV172" i="13" s="1"/>
  <c r="FW172" i="13" s="1"/>
  <c r="FX172" i="13" s="1"/>
  <c r="FY172" i="13" s="1"/>
  <c r="FZ172" i="13" s="1"/>
  <c r="GA172" i="13" s="1"/>
  <c r="GB172" i="13" s="1"/>
  <c r="GC172" i="13" s="1"/>
  <c r="GD172" i="13" s="1"/>
  <c r="GE172" i="13" s="1"/>
  <c r="GF172" i="13" s="1"/>
  <c r="GG172" i="13" s="1"/>
  <c r="GH172" i="13" s="1"/>
  <c r="GI172" i="13" s="1"/>
  <c r="GJ172" i="13" s="1"/>
  <c r="GK172" i="13" s="1"/>
  <c r="GL172" i="13" s="1"/>
  <c r="GM172" i="13" s="1"/>
  <c r="GN172" i="13" s="1"/>
  <c r="GO172" i="13" s="1"/>
  <c r="GP172" i="13" s="1"/>
  <c r="GQ172" i="13" s="1"/>
  <c r="GR172" i="13" s="1"/>
  <c r="GS172" i="13" s="1"/>
  <c r="GT172" i="13" s="1"/>
  <c r="GU172" i="13" s="1"/>
  <c r="GV172" i="13" s="1"/>
  <c r="GW172" i="13" s="1"/>
  <c r="GX172" i="13" s="1"/>
  <c r="GY172" i="13" s="1"/>
  <c r="GZ172" i="13" s="1"/>
  <c r="HA172" i="13" s="1"/>
  <c r="HB172" i="13" s="1"/>
  <c r="HC172" i="13" s="1"/>
  <c r="HD172" i="13" s="1"/>
  <c r="HE172" i="13" s="1"/>
  <c r="HF172" i="13" s="1"/>
  <c r="HG172" i="13" s="1"/>
  <c r="HH172" i="13" s="1"/>
  <c r="HI172" i="13" s="1"/>
  <c r="HJ172" i="13" s="1"/>
  <c r="HK172" i="13" s="1"/>
  <c r="HL172" i="13" s="1"/>
  <c r="HM172" i="13" s="1"/>
  <c r="HN172" i="13" s="1"/>
  <c r="HO172" i="13" s="1"/>
  <c r="HP172" i="13" s="1"/>
  <c r="HQ172" i="13" s="1"/>
  <c r="HR172" i="13" s="1"/>
  <c r="HS172" i="13" s="1"/>
  <c r="HT172" i="13" s="1"/>
  <c r="HU172" i="13" s="1"/>
  <c r="HV172" i="13" s="1"/>
  <c r="HW172" i="13" s="1"/>
  <c r="HX172" i="13" s="1"/>
  <c r="HY172" i="13" s="1"/>
  <c r="HZ172" i="13" s="1"/>
  <c r="IA172" i="13" s="1"/>
  <c r="IB172" i="13" s="1"/>
  <c r="IC172" i="13" s="1"/>
  <c r="ID172" i="13" s="1"/>
  <c r="IE172" i="13" s="1"/>
  <c r="IF172" i="13" s="1"/>
  <c r="IG172" i="13" s="1"/>
  <c r="IH172" i="13" s="1"/>
  <c r="II172" i="13" s="1"/>
  <c r="IJ172" i="13" s="1"/>
  <c r="IK172" i="13" s="1"/>
  <c r="IL172" i="13" s="1"/>
  <c r="IM172" i="13" s="1"/>
  <c r="IN172" i="13" s="1"/>
  <c r="IO172" i="13" s="1"/>
  <c r="IP172" i="13" s="1"/>
  <c r="IQ172" i="13" s="1"/>
  <c r="IR172" i="13" s="1"/>
  <c r="IS172" i="13" s="1"/>
  <c r="IT172" i="13" s="1"/>
  <c r="IU172" i="13" s="1"/>
  <c r="IV172" i="13" s="1"/>
  <c r="C172" i="13" s="1"/>
  <c r="DF62" i="13" s="1"/>
  <c r="DH173" i="13"/>
  <c r="DG47" i="13"/>
  <c r="DG65" i="13"/>
  <c r="DH42" i="13" l="1"/>
  <c r="DI173" i="13"/>
  <c r="DJ173" i="13" l="1"/>
  <c r="DK173" i="13" s="1"/>
  <c r="DL173" i="13" s="1"/>
  <c r="DH43" i="13"/>
  <c r="DH45" i="13" l="1"/>
  <c r="DM173" i="13"/>
  <c r="DH44" i="13" l="1"/>
  <c r="DH52" i="13"/>
  <c r="B174" i="13" s="1"/>
  <c r="DN173" i="13"/>
  <c r="DO173" i="13" s="1"/>
  <c r="DP173" i="13" s="1"/>
  <c r="DQ173" i="13" s="1"/>
  <c r="DR173" i="13" s="1"/>
  <c r="DS173" i="13" s="1"/>
  <c r="DT173" i="13" s="1"/>
  <c r="DU173" i="13" s="1"/>
  <c r="DV173" i="13" s="1"/>
  <c r="DW173" i="13" s="1"/>
  <c r="DX173" i="13" s="1"/>
  <c r="DY173" i="13" s="1"/>
  <c r="DZ173" i="13" s="1"/>
  <c r="EA173" i="13" s="1"/>
  <c r="EB173" i="13" s="1"/>
  <c r="EC173" i="13" s="1"/>
  <c r="ED173" i="13" s="1"/>
  <c r="EE173" i="13" s="1"/>
  <c r="EF173" i="13" s="1"/>
  <c r="EG173" i="13" s="1"/>
  <c r="EH173" i="13" s="1"/>
  <c r="EI173" i="13" s="1"/>
  <c r="EJ173" i="13" s="1"/>
  <c r="EK173" i="13" s="1"/>
  <c r="EL173" i="13" s="1"/>
  <c r="EM173" i="13" s="1"/>
  <c r="EN173" i="13" s="1"/>
  <c r="EO173" i="13" s="1"/>
  <c r="EP173" i="13" s="1"/>
  <c r="EQ173" i="13" s="1"/>
  <c r="ER173" i="13" s="1"/>
  <c r="ES173" i="13" s="1"/>
  <c r="ET173" i="13" s="1"/>
  <c r="EU173" i="13" s="1"/>
  <c r="EV173" i="13" s="1"/>
  <c r="EW173" i="13" s="1"/>
  <c r="EX173" i="13" s="1"/>
  <c r="EY173" i="13" s="1"/>
  <c r="EZ173" i="13" s="1"/>
  <c r="FA173" i="13" s="1"/>
  <c r="FB173" i="13" s="1"/>
  <c r="FC173" i="13" s="1"/>
  <c r="FD173" i="13" s="1"/>
  <c r="FE173" i="13" s="1"/>
  <c r="FF173" i="13" s="1"/>
  <c r="FG173" i="13" s="1"/>
  <c r="FH173" i="13" s="1"/>
  <c r="FI173" i="13" s="1"/>
  <c r="FJ173" i="13" s="1"/>
  <c r="FK173" i="13" s="1"/>
  <c r="FL173" i="13" s="1"/>
  <c r="FM173" i="13" s="1"/>
  <c r="FN173" i="13" s="1"/>
  <c r="FO173" i="13" s="1"/>
  <c r="FP173" i="13" s="1"/>
  <c r="FQ173" i="13" s="1"/>
  <c r="FR173" i="13" s="1"/>
  <c r="FS173" i="13" s="1"/>
  <c r="FT173" i="13" s="1"/>
  <c r="FU173" i="13" s="1"/>
  <c r="FV173" i="13" s="1"/>
  <c r="FW173" i="13" s="1"/>
  <c r="FX173" i="13" s="1"/>
  <c r="FY173" i="13" s="1"/>
  <c r="FZ173" i="13" s="1"/>
  <c r="GA173" i="13" s="1"/>
  <c r="GB173" i="13" s="1"/>
  <c r="GC173" i="13" s="1"/>
  <c r="GD173" i="13" s="1"/>
  <c r="GE173" i="13" s="1"/>
  <c r="GF173" i="13" s="1"/>
  <c r="GG173" i="13" s="1"/>
  <c r="GH173" i="13" s="1"/>
  <c r="GI173" i="13" s="1"/>
  <c r="GJ173" i="13" s="1"/>
  <c r="GK173" i="13" s="1"/>
  <c r="GL173" i="13" s="1"/>
  <c r="GM173" i="13" s="1"/>
  <c r="GN173" i="13" s="1"/>
  <c r="GO173" i="13" s="1"/>
  <c r="GP173" i="13" s="1"/>
  <c r="GQ173" i="13" s="1"/>
  <c r="GR173" i="13" s="1"/>
  <c r="GS173" i="13" s="1"/>
  <c r="GT173" i="13" s="1"/>
  <c r="GU173" i="13" s="1"/>
  <c r="GV173" i="13" s="1"/>
  <c r="GW173" i="13" s="1"/>
  <c r="GX173" i="13" s="1"/>
  <c r="GY173" i="13" s="1"/>
  <c r="GZ173" i="13" s="1"/>
  <c r="HA173" i="13" s="1"/>
  <c r="HB173" i="13" s="1"/>
  <c r="HC173" i="13" s="1"/>
  <c r="HD173" i="13" s="1"/>
  <c r="HE173" i="13" s="1"/>
  <c r="HF173" i="13" s="1"/>
  <c r="HG173" i="13" s="1"/>
  <c r="HH173" i="13" s="1"/>
  <c r="HI173" i="13" s="1"/>
  <c r="HJ173" i="13" s="1"/>
  <c r="HK173" i="13" s="1"/>
  <c r="HL173" i="13" s="1"/>
  <c r="HM173" i="13" s="1"/>
  <c r="HN173" i="13" s="1"/>
  <c r="HO173" i="13" s="1"/>
  <c r="HP173" i="13" s="1"/>
  <c r="HQ173" i="13" s="1"/>
  <c r="HR173" i="13" s="1"/>
  <c r="HS173" i="13" s="1"/>
  <c r="HT173" i="13" s="1"/>
  <c r="HU173" i="13" s="1"/>
  <c r="HV173" i="13" s="1"/>
  <c r="HW173" i="13" s="1"/>
  <c r="HX173" i="13" s="1"/>
  <c r="HY173" i="13" s="1"/>
  <c r="HZ173" i="13" s="1"/>
  <c r="IA173" i="13" s="1"/>
  <c r="IB173" i="13" s="1"/>
  <c r="IC173" i="13" s="1"/>
  <c r="ID173" i="13" s="1"/>
  <c r="IE173" i="13" s="1"/>
  <c r="IF173" i="13" s="1"/>
  <c r="IG173" i="13" s="1"/>
  <c r="IH173" i="13" s="1"/>
  <c r="II173" i="13" s="1"/>
  <c r="IJ173" i="13" s="1"/>
  <c r="IK173" i="13" s="1"/>
  <c r="IL173" i="13" s="1"/>
  <c r="IM173" i="13" s="1"/>
  <c r="IN173" i="13" s="1"/>
  <c r="IO173" i="13" s="1"/>
  <c r="IP173" i="13" s="1"/>
  <c r="IQ173" i="13" s="1"/>
  <c r="IR173" i="13" s="1"/>
  <c r="IS173" i="13" s="1"/>
  <c r="IT173" i="13" s="1"/>
  <c r="IU173" i="13" s="1"/>
  <c r="IV173" i="13" s="1"/>
  <c r="C173" i="13" l="1"/>
  <c r="DG62" i="13" s="1"/>
  <c r="DH53" i="13"/>
  <c r="DH174" i="13" s="1"/>
  <c r="DH46" i="13"/>
  <c r="DI41" i="13" s="1"/>
  <c r="DI174" i="13" l="1"/>
  <c r="DJ174" i="13" s="1"/>
  <c r="DK174" i="13" s="1"/>
  <c r="DH47" i="13"/>
  <c r="DH65" i="13"/>
  <c r="DI42" i="13" l="1"/>
  <c r="DL174" i="13"/>
  <c r="DM174" i="13" l="1"/>
  <c r="DI43" i="13"/>
  <c r="DI45" i="13" l="1"/>
  <c r="DN174" i="13"/>
  <c r="DO174" i="13" l="1"/>
  <c r="DI44" i="13"/>
  <c r="DI52" i="13"/>
  <c r="B175" i="13" s="1"/>
  <c r="DI53" i="13" l="1"/>
  <c r="DI175" i="13" s="1"/>
  <c r="DJ175" i="13" s="1"/>
  <c r="DJ42" i="13" s="1"/>
  <c r="DI46" i="13"/>
  <c r="DJ41" i="13" s="1"/>
  <c r="DP174" i="13"/>
  <c r="DQ174" i="13" s="1"/>
  <c r="DR174" i="13" s="1"/>
  <c r="DS174" i="13" l="1"/>
  <c r="DT174" i="13" s="1"/>
  <c r="DU174" i="13" s="1"/>
  <c r="DV174" i="13" s="1"/>
  <c r="DW174" i="13" s="1"/>
  <c r="DX174" i="13" s="1"/>
  <c r="DY174" i="13" s="1"/>
  <c r="DZ174" i="13" s="1"/>
  <c r="EA174" i="13" s="1"/>
  <c r="EB174" i="13" s="1"/>
  <c r="EC174" i="13" s="1"/>
  <c r="ED174" i="13" s="1"/>
  <c r="EE174" i="13" s="1"/>
  <c r="EF174" i="13" s="1"/>
  <c r="EG174" i="13" s="1"/>
  <c r="EH174" i="13" s="1"/>
  <c r="EI174" i="13" s="1"/>
  <c r="EJ174" i="13" s="1"/>
  <c r="EK174" i="13" s="1"/>
  <c r="EL174" i="13" s="1"/>
  <c r="EM174" i="13" s="1"/>
  <c r="EN174" i="13" s="1"/>
  <c r="EO174" i="13" s="1"/>
  <c r="EP174" i="13" s="1"/>
  <c r="EQ174" i="13" s="1"/>
  <c r="ER174" i="13" s="1"/>
  <c r="ES174" i="13" s="1"/>
  <c r="ET174" i="13" s="1"/>
  <c r="EU174" i="13" s="1"/>
  <c r="EV174" i="13" s="1"/>
  <c r="EW174" i="13" s="1"/>
  <c r="EX174" i="13" s="1"/>
  <c r="EY174" i="13" s="1"/>
  <c r="EZ174" i="13" s="1"/>
  <c r="FA174" i="13" s="1"/>
  <c r="FB174" i="13" s="1"/>
  <c r="FC174" i="13" s="1"/>
  <c r="FD174" i="13" s="1"/>
  <c r="FE174" i="13" s="1"/>
  <c r="FF174" i="13" s="1"/>
  <c r="FG174" i="13" s="1"/>
  <c r="FH174" i="13" s="1"/>
  <c r="FI174" i="13" s="1"/>
  <c r="FJ174" i="13" s="1"/>
  <c r="FK174" i="13" s="1"/>
  <c r="FL174" i="13" s="1"/>
  <c r="FM174" i="13" s="1"/>
  <c r="FN174" i="13" s="1"/>
  <c r="FO174" i="13" s="1"/>
  <c r="FP174" i="13" s="1"/>
  <c r="FQ174" i="13" s="1"/>
  <c r="FR174" i="13" s="1"/>
  <c r="FS174" i="13" s="1"/>
  <c r="FT174" i="13" s="1"/>
  <c r="FU174" i="13" s="1"/>
  <c r="FV174" i="13" s="1"/>
  <c r="FW174" i="13" s="1"/>
  <c r="FX174" i="13" s="1"/>
  <c r="FY174" i="13" s="1"/>
  <c r="FZ174" i="13" s="1"/>
  <c r="GA174" i="13" s="1"/>
  <c r="GB174" i="13" s="1"/>
  <c r="GC174" i="13" s="1"/>
  <c r="GD174" i="13" s="1"/>
  <c r="GE174" i="13" s="1"/>
  <c r="GF174" i="13" s="1"/>
  <c r="GG174" i="13" s="1"/>
  <c r="GH174" i="13" s="1"/>
  <c r="GI174" i="13" s="1"/>
  <c r="GJ174" i="13" s="1"/>
  <c r="GK174" i="13" s="1"/>
  <c r="GL174" i="13" s="1"/>
  <c r="GM174" i="13" s="1"/>
  <c r="GN174" i="13" s="1"/>
  <c r="GO174" i="13" s="1"/>
  <c r="GP174" i="13" s="1"/>
  <c r="GQ174" i="13" s="1"/>
  <c r="GR174" i="13" s="1"/>
  <c r="GS174" i="13" s="1"/>
  <c r="GT174" i="13" s="1"/>
  <c r="GU174" i="13" s="1"/>
  <c r="GV174" i="13" s="1"/>
  <c r="GW174" i="13" s="1"/>
  <c r="GX174" i="13" s="1"/>
  <c r="GY174" i="13" s="1"/>
  <c r="GZ174" i="13" s="1"/>
  <c r="HA174" i="13" s="1"/>
  <c r="HB174" i="13" s="1"/>
  <c r="HC174" i="13" s="1"/>
  <c r="HD174" i="13" s="1"/>
  <c r="HE174" i="13" s="1"/>
  <c r="HF174" i="13" s="1"/>
  <c r="HG174" i="13" s="1"/>
  <c r="HH174" i="13" s="1"/>
  <c r="HI174" i="13" s="1"/>
  <c r="HJ174" i="13" s="1"/>
  <c r="HK174" i="13" s="1"/>
  <c r="HL174" i="13" s="1"/>
  <c r="HM174" i="13" s="1"/>
  <c r="HN174" i="13" s="1"/>
  <c r="HO174" i="13" s="1"/>
  <c r="HP174" i="13" s="1"/>
  <c r="HQ174" i="13" s="1"/>
  <c r="HR174" i="13" s="1"/>
  <c r="HS174" i="13" s="1"/>
  <c r="HT174" i="13" s="1"/>
  <c r="HU174" i="13" s="1"/>
  <c r="HV174" i="13" s="1"/>
  <c r="HW174" i="13" s="1"/>
  <c r="HX174" i="13" s="1"/>
  <c r="HY174" i="13" s="1"/>
  <c r="HZ174" i="13" s="1"/>
  <c r="IA174" i="13" s="1"/>
  <c r="IB174" i="13" s="1"/>
  <c r="IC174" i="13" s="1"/>
  <c r="ID174" i="13" s="1"/>
  <c r="IE174" i="13" s="1"/>
  <c r="IF174" i="13" s="1"/>
  <c r="IG174" i="13" s="1"/>
  <c r="IH174" i="13" s="1"/>
  <c r="II174" i="13" s="1"/>
  <c r="IJ174" i="13" s="1"/>
  <c r="IK174" i="13" s="1"/>
  <c r="IL174" i="13" s="1"/>
  <c r="IM174" i="13" s="1"/>
  <c r="IN174" i="13" s="1"/>
  <c r="IO174" i="13" s="1"/>
  <c r="IP174" i="13" s="1"/>
  <c r="IQ174" i="13" s="1"/>
  <c r="IR174" i="13" s="1"/>
  <c r="IS174" i="13" s="1"/>
  <c r="IT174" i="13" s="1"/>
  <c r="IU174" i="13" s="1"/>
  <c r="IV174" i="13" s="1"/>
  <c r="C174" i="13" s="1"/>
  <c r="DH62" i="13" s="1"/>
  <c r="DJ43" i="13"/>
  <c r="DI47" i="13"/>
  <c r="DK175" i="13"/>
  <c r="DI65" i="13"/>
  <c r="DL175" i="13" l="1"/>
  <c r="DM175" i="13" s="1"/>
  <c r="DJ45" i="13"/>
  <c r="DJ44" i="13" l="1"/>
  <c r="DJ52" i="13"/>
  <c r="B176" i="13" s="1"/>
  <c r="DN175" i="13"/>
  <c r="DO175" i="13" s="1"/>
  <c r="DP175" i="13" l="1"/>
  <c r="DJ53" i="13"/>
  <c r="DJ176" i="13" s="1"/>
  <c r="DJ46" i="13"/>
  <c r="DK41" i="13" s="1"/>
  <c r="DJ47" i="13" l="1"/>
  <c r="DJ65" i="13"/>
  <c r="DK176" i="13"/>
  <c r="DQ175" i="13"/>
  <c r="DK42" i="13" l="1"/>
  <c r="DR175" i="13"/>
  <c r="DS175" i="13" s="1"/>
  <c r="DT175" i="13" s="1"/>
  <c r="DU175" i="13" s="1"/>
  <c r="DV175" i="13" s="1"/>
  <c r="DW175" i="13" s="1"/>
  <c r="DX175" i="13" s="1"/>
  <c r="DY175" i="13" s="1"/>
  <c r="DZ175" i="13" s="1"/>
  <c r="EA175" i="13" s="1"/>
  <c r="EB175" i="13" s="1"/>
  <c r="EC175" i="13" s="1"/>
  <c r="ED175" i="13" s="1"/>
  <c r="EE175" i="13" s="1"/>
  <c r="EF175" i="13" s="1"/>
  <c r="EG175" i="13" s="1"/>
  <c r="EH175" i="13" s="1"/>
  <c r="EI175" i="13" s="1"/>
  <c r="EJ175" i="13" s="1"/>
  <c r="EK175" i="13" s="1"/>
  <c r="EL175" i="13" s="1"/>
  <c r="EM175" i="13" s="1"/>
  <c r="EN175" i="13" s="1"/>
  <c r="EO175" i="13" s="1"/>
  <c r="EP175" i="13" s="1"/>
  <c r="EQ175" i="13" s="1"/>
  <c r="ER175" i="13" s="1"/>
  <c r="ES175" i="13" s="1"/>
  <c r="ET175" i="13" s="1"/>
  <c r="EU175" i="13" s="1"/>
  <c r="EV175" i="13" s="1"/>
  <c r="EW175" i="13" s="1"/>
  <c r="EX175" i="13" s="1"/>
  <c r="EY175" i="13" s="1"/>
  <c r="EZ175" i="13" s="1"/>
  <c r="FA175" i="13" s="1"/>
  <c r="FB175" i="13" s="1"/>
  <c r="FC175" i="13" s="1"/>
  <c r="FD175" i="13" s="1"/>
  <c r="FE175" i="13" s="1"/>
  <c r="FF175" i="13" s="1"/>
  <c r="FG175" i="13" s="1"/>
  <c r="FH175" i="13" s="1"/>
  <c r="FI175" i="13" s="1"/>
  <c r="FJ175" i="13" s="1"/>
  <c r="FK175" i="13" s="1"/>
  <c r="FL175" i="13" s="1"/>
  <c r="FM175" i="13" s="1"/>
  <c r="FN175" i="13" s="1"/>
  <c r="FO175" i="13" s="1"/>
  <c r="FP175" i="13" s="1"/>
  <c r="FQ175" i="13" s="1"/>
  <c r="FR175" i="13" s="1"/>
  <c r="FS175" i="13" s="1"/>
  <c r="FT175" i="13" s="1"/>
  <c r="FU175" i="13" s="1"/>
  <c r="FV175" i="13" s="1"/>
  <c r="FW175" i="13" s="1"/>
  <c r="FX175" i="13" s="1"/>
  <c r="FY175" i="13" s="1"/>
  <c r="FZ175" i="13" s="1"/>
  <c r="GA175" i="13" s="1"/>
  <c r="GB175" i="13" s="1"/>
  <c r="GC175" i="13" s="1"/>
  <c r="GD175" i="13" s="1"/>
  <c r="GE175" i="13" s="1"/>
  <c r="GF175" i="13" s="1"/>
  <c r="GG175" i="13" s="1"/>
  <c r="GH175" i="13" s="1"/>
  <c r="GI175" i="13" s="1"/>
  <c r="GJ175" i="13" s="1"/>
  <c r="GK175" i="13" s="1"/>
  <c r="GL175" i="13" s="1"/>
  <c r="GM175" i="13" s="1"/>
  <c r="GN175" i="13" s="1"/>
  <c r="GO175" i="13" s="1"/>
  <c r="GP175" i="13" s="1"/>
  <c r="GQ175" i="13" s="1"/>
  <c r="GR175" i="13" s="1"/>
  <c r="GS175" i="13" s="1"/>
  <c r="GT175" i="13" s="1"/>
  <c r="GU175" i="13" s="1"/>
  <c r="GV175" i="13" s="1"/>
  <c r="GW175" i="13" s="1"/>
  <c r="GX175" i="13" s="1"/>
  <c r="GY175" i="13" s="1"/>
  <c r="GZ175" i="13" s="1"/>
  <c r="HA175" i="13" s="1"/>
  <c r="HB175" i="13" s="1"/>
  <c r="HC175" i="13" s="1"/>
  <c r="HD175" i="13" s="1"/>
  <c r="HE175" i="13" s="1"/>
  <c r="HF175" i="13" s="1"/>
  <c r="HG175" i="13" s="1"/>
  <c r="HH175" i="13" s="1"/>
  <c r="HI175" i="13" s="1"/>
  <c r="HJ175" i="13" s="1"/>
  <c r="HK175" i="13" s="1"/>
  <c r="HL175" i="13" s="1"/>
  <c r="HM175" i="13" s="1"/>
  <c r="HN175" i="13" s="1"/>
  <c r="HO175" i="13" s="1"/>
  <c r="HP175" i="13" s="1"/>
  <c r="HQ175" i="13" s="1"/>
  <c r="HR175" i="13" s="1"/>
  <c r="HS175" i="13" s="1"/>
  <c r="HT175" i="13" s="1"/>
  <c r="HU175" i="13" s="1"/>
  <c r="HV175" i="13" s="1"/>
  <c r="HW175" i="13" s="1"/>
  <c r="HX175" i="13" s="1"/>
  <c r="HY175" i="13" s="1"/>
  <c r="HZ175" i="13" s="1"/>
  <c r="IA175" i="13" s="1"/>
  <c r="IB175" i="13" s="1"/>
  <c r="IC175" i="13" s="1"/>
  <c r="ID175" i="13" s="1"/>
  <c r="IE175" i="13" s="1"/>
  <c r="IF175" i="13" s="1"/>
  <c r="IG175" i="13" s="1"/>
  <c r="IH175" i="13" s="1"/>
  <c r="II175" i="13" s="1"/>
  <c r="IJ175" i="13" s="1"/>
  <c r="IK175" i="13" s="1"/>
  <c r="IL175" i="13" s="1"/>
  <c r="IM175" i="13" s="1"/>
  <c r="IN175" i="13" s="1"/>
  <c r="IO175" i="13" s="1"/>
  <c r="IP175" i="13" s="1"/>
  <c r="IQ175" i="13" s="1"/>
  <c r="IR175" i="13" s="1"/>
  <c r="IS175" i="13" s="1"/>
  <c r="IT175" i="13" s="1"/>
  <c r="IU175" i="13" s="1"/>
  <c r="IV175" i="13" s="1"/>
  <c r="C175" i="13" s="1"/>
  <c r="DI62" i="13" s="1"/>
  <c r="DL176" i="13"/>
  <c r="DM176" i="13" l="1"/>
  <c r="DK43" i="13"/>
  <c r="DK45" i="13" l="1"/>
  <c r="DN176" i="13"/>
  <c r="DO176" i="13" l="1"/>
  <c r="DK44" i="13"/>
  <c r="DK52" i="13"/>
  <c r="B177" i="13" s="1"/>
  <c r="DK53" i="13" l="1"/>
  <c r="DK177" i="13" s="1"/>
  <c r="DK46" i="13"/>
  <c r="DL41" i="13" s="1"/>
  <c r="DP176" i="13"/>
  <c r="DQ176" i="13" s="1"/>
  <c r="DR176" i="13" s="1"/>
  <c r="DS176" i="13" s="1"/>
  <c r="DT176" i="13" s="1"/>
  <c r="DU176" i="13" s="1"/>
  <c r="DV176" i="13" s="1"/>
  <c r="DW176" i="13" s="1"/>
  <c r="DX176" i="13" s="1"/>
  <c r="DY176" i="13" s="1"/>
  <c r="DZ176" i="13" s="1"/>
  <c r="EA176" i="13" s="1"/>
  <c r="EB176" i="13" s="1"/>
  <c r="EC176" i="13" s="1"/>
  <c r="ED176" i="13" s="1"/>
  <c r="EE176" i="13" s="1"/>
  <c r="EF176" i="13" s="1"/>
  <c r="EG176" i="13" s="1"/>
  <c r="EH176" i="13" s="1"/>
  <c r="EI176" i="13" s="1"/>
  <c r="EJ176" i="13" s="1"/>
  <c r="EK176" i="13" s="1"/>
  <c r="EL176" i="13" s="1"/>
  <c r="EM176" i="13" s="1"/>
  <c r="EN176" i="13" s="1"/>
  <c r="EO176" i="13" s="1"/>
  <c r="EP176" i="13" s="1"/>
  <c r="EQ176" i="13" s="1"/>
  <c r="ER176" i="13" s="1"/>
  <c r="ES176" i="13" s="1"/>
  <c r="ET176" i="13" s="1"/>
  <c r="EU176" i="13" s="1"/>
  <c r="EV176" i="13" s="1"/>
  <c r="EW176" i="13" s="1"/>
  <c r="EX176" i="13" s="1"/>
  <c r="EY176" i="13" s="1"/>
  <c r="EZ176" i="13" s="1"/>
  <c r="FA176" i="13" s="1"/>
  <c r="FB176" i="13" s="1"/>
  <c r="FC176" i="13" s="1"/>
  <c r="FD176" i="13" s="1"/>
  <c r="FE176" i="13" s="1"/>
  <c r="FF176" i="13" s="1"/>
  <c r="FG176" i="13" s="1"/>
  <c r="FH176" i="13" s="1"/>
  <c r="FI176" i="13" s="1"/>
  <c r="FJ176" i="13" s="1"/>
  <c r="FK176" i="13" s="1"/>
  <c r="FL176" i="13" s="1"/>
  <c r="FM176" i="13" s="1"/>
  <c r="FN176" i="13" s="1"/>
  <c r="FO176" i="13" s="1"/>
  <c r="FP176" i="13" s="1"/>
  <c r="FQ176" i="13" s="1"/>
  <c r="FR176" i="13" s="1"/>
  <c r="FS176" i="13" s="1"/>
  <c r="FT176" i="13" s="1"/>
  <c r="FU176" i="13" s="1"/>
  <c r="FV176" i="13" s="1"/>
  <c r="FW176" i="13" s="1"/>
  <c r="FX176" i="13" s="1"/>
  <c r="FY176" i="13" s="1"/>
  <c r="FZ176" i="13" s="1"/>
  <c r="GA176" i="13" s="1"/>
  <c r="GB176" i="13" s="1"/>
  <c r="GC176" i="13" s="1"/>
  <c r="GD176" i="13" s="1"/>
  <c r="GE176" i="13" s="1"/>
  <c r="GF176" i="13" s="1"/>
  <c r="GG176" i="13" s="1"/>
  <c r="GH176" i="13" s="1"/>
  <c r="GI176" i="13" s="1"/>
  <c r="GJ176" i="13" s="1"/>
  <c r="GK176" i="13" s="1"/>
  <c r="GL176" i="13" s="1"/>
  <c r="GM176" i="13" s="1"/>
  <c r="GN176" i="13" s="1"/>
  <c r="GO176" i="13" s="1"/>
  <c r="GP176" i="13" s="1"/>
  <c r="GQ176" i="13" s="1"/>
  <c r="GR176" i="13" s="1"/>
  <c r="GS176" i="13" s="1"/>
  <c r="GT176" i="13" s="1"/>
  <c r="GU176" i="13" s="1"/>
  <c r="GV176" i="13" s="1"/>
  <c r="GW176" i="13" s="1"/>
  <c r="GX176" i="13" s="1"/>
  <c r="GY176" i="13" s="1"/>
  <c r="GZ176" i="13" s="1"/>
  <c r="HA176" i="13" s="1"/>
  <c r="HB176" i="13" s="1"/>
  <c r="HC176" i="13" s="1"/>
  <c r="HD176" i="13" s="1"/>
  <c r="HE176" i="13" s="1"/>
  <c r="HF176" i="13" s="1"/>
  <c r="HG176" i="13" s="1"/>
  <c r="HH176" i="13" s="1"/>
  <c r="HI176" i="13" s="1"/>
  <c r="HJ176" i="13" s="1"/>
  <c r="HK176" i="13" s="1"/>
  <c r="HL176" i="13" s="1"/>
  <c r="HM176" i="13" s="1"/>
  <c r="HN176" i="13" s="1"/>
  <c r="HO176" i="13" s="1"/>
  <c r="HP176" i="13" s="1"/>
  <c r="HQ176" i="13" s="1"/>
  <c r="HR176" i="13" s="1"/>
  <c r="HS176" i="13" s="1"/>
  <c r="HT176" i="13" s="1"/>
  <c r="HU176" i="13" s="1"/>
  <c r="HV176" i="13" s="1"/>
  <c r="HW176" i="13" s="1"/>
  <c r="HX176" i="13" s="1"/>
  <c r="HY176" i="13" s="1"/>
  <c r="HZ176" i="13" s="1"/>
  <c r="IA176" i="13" s="1"/>
  <c r="IB176" i="13" s="1"/>
  <c r="IC176" i="13" s="1"/>
  <c r="ID176" i="13" s="1"/>
  <c r="IE176" i="13" s="1"/>
  <c r="IF176" i="13" s="1"/>
  <c r="IG176" i="13" s="1"/>
  <c r="IH176" i="13" s="1"/>
  <c r="II176" i="13" s="1"/>
  <c r="IJ176" i="13" s="1"/>
  <c r="IK176" i="13" s="1"/>
  <c r="IL176" i="13" s="1"/>
  <c r="IM176" i="13" s="1"/>
  <c r="IN176" i="13" s="1"/>
  <c r="IO176" i="13" s="1"/>
  <c r="IP176" i="13" s="1"/>
  <c r="IQ176" i="13" s="1"/>
  <c r="IR176" i="13" s="1"/>
  <c r="IS176" i="13" s="1"/>
  <c r="IT176" i="13" s="1"/>
  <c r="IU176" i="13" s="1"/>
  <c r="IV176" i="13" s="1"/>
  <c r="C176" i="13" s="1"/>
  <c r="DJ62" i="13" s="1"/>
  <c r="DK47" i="13" l="1"/>
  <c r="DK65" i="13"/>
  <c r="DL177" i="13"/>
  <c r="DL42" i="13" s="1"/>
  <c r="DL43" i="13" l="1"/>
  <c r="DM177" i="13"/>
  <c r="DL45" i="13" l="1"/>
  <c r="DN177" i="13"/>
  <c r="DL44" i="13" l="1"/>
  <c r="DL52" i="13"/>
  <c r="B178" i="13" s="1"/>
  <c r="DO177" i="13"/>
  <c r="DP177" i="13" s="1"/>
  <c r="DQ177" i="13" s="1"/>
  <c r="DL53" i="13" l="1"/>
  <c r="DL178" i="13" s="1"/>
  <c r="DL46" i="13"/>
  <c r="DM41" i="13" s="1"/>
  <c r="DR177" i="13"/>
  <c r="DS177" i="13" s="1"/>
  <c r="DT177" i="13" s="1"/>
  <c r="DL47" i="13" l="1"/>
  <c r="DU177" i="13"/>
  <c r="DV177" i="13" s="1"/>
  <c r="DW177" i="13" s="1"/>
  <c r="DX177" i="13" s="1"/>
  <c r="DY177" i="13" s="1"/>
  <c r="DZ177" i="13" s="1"/>
  <c r="EA177" i="13" s="1"/>
  <c r="EB177" i="13" s="1"/>
  <c r="EC177" i="13" s="1"/>
  <c r="ED177" i="13" s="1"/>
  <c r="EE177" i="13" s="1"/>
  <c r="EF177" i="13" s="1"/>
  <c r="EG177" i="13" s="1"/>
  <c r="EH177" i="13" s="1"/>
  <c r="EI177" i="13" s="1"/>
  <c r="EJ177" i="13" s="1"/>
  <c r="EK177" i="13" s="1"/>
  <c r="EL177" i="13" s="1"/>
  <c r="EM177" i="13" s="1"/>
  <c r="EN177" i="13" s="1"/>
  <c r="EO177" i="13" s="1"/>
  <c r="EP177" i="13" s="1"/>
  <c r="EQ177" i="13" s="1"/>
  <c r="ER177" i="13" s="1"/>
  <c r="ES177" i="13" s="1"/>
  <c r="ET177" i="13" s="1"/>
  <c r="EU177" i="13" s="1"/>
  <c r="EV177" i="13" s="1"/>
  <c r="EW177" i="13" s="1"/>
  <c r="EX177" i="13" s="1"/>
  <c r="EY177" i="13" s="1"/>
  <c r="EZ177" i="13" s="1"/>
  <c r="FA177" i="13" s="1"/>
  <c r="FB177" i="13" s="1"/>
  <c r="FC177" i="13" s="1"/>
  <c r="FD177" i="13" s="1"/>
  <c r="FE177" i="13" s="1"/>
  <c r="FF177" i="13" s="1"/>
  <c r="FG177" i="13" s="1"/>
  <c r="FH177" i="13" s="1"/>
  <c r="FI177" i="13" s="1"/>
  <c r="FJ177" i="13" s="1"/>
  <c r="FK177" i="13" s="1"/>
  <c r="FL177" i="13" s="1"/>
  <c r="FM177" i="13" s="1"/>
  <c r="FN177" i="13" s="1"/>
  <c r="FO177" i="13" s="1"/>
  <c r="FP177" i="13" s="1"/>
  <c r="FQ177" i="13" s="1"/>
  <c r="FR177" i="13" s="1"/>
  <c r="FS177" i="13" s="1"/>
  <c r="FT177" i="13" s="1"/>
  <c r="FU177" i="13" s="1"/>
  <c r="FV177" i="13" s="1"/>
  <c r="FW177" i="13" s="1"/>
  <c r="FX177" i="13" s="1"/>
  <c r="FY177" i="13" s="1"/>
  <c r="FZ177" i="13" s="1"/>
  <c r="GA177" i="13" s="1"/>
  <c r="GB177" i="13" s="1"/>
  <c r="GC177" i="13" s="1"/>
  <c r="GD177" i="13" s="1"/>
  <c r="GE177" i="13" s="1"/>
  <c r="GF177" i="13" s="1"/>
  <c r="GG177" i="13" s="1"/>
  <c r="GH177" i="13" s="1"/>
  <c r="GI177" i="13" s="1"/>
  <c r="GJ177" i="13" s="1"/>
  <c r="GK177" i="13" s="1"/>
  <c r="GL177" i="13" s="1"/>
  <c r="GM177" i="13" s="1"/>
  <c r="GN177" i="13" s="1"/>
  <c r="GO177" i="13" s="1"/>
  <c r="GP177" i="13" s="1"/>
  <c r="GQ177" i="13" s="1"/>
  <c r="GR177" i="13" s="1"/>
  <c r="GS177" i="13" s="1"/>
  <c r="GT177" i="13" s="1"/>
  <c r="GU177" i="13" s="1"/>
  <c r="GV177" i="13" s="1"/>
  <c r="GW177" i="13" s="1"/>
  <c r="GX177" i="13" s="1"/>
  <c r="GY177" i="13" s="1"/>
  <c r="GZ177" i="13" s="1"/>
  <c r="HA177" i="13" s="1"/>
  <c r="HB177" i="13" s="1"/>
  <c r="HC177" i="13" s="1"/>
  <c r="HD177" i="13" s="1"/>
  <c r="HE177" i="13" s="1"/>
  <c r="HF177" i="13" s="1"/>
  <c r="HG177" i="13" s="1"/>
  <c r="HH177" i="13" s="1"/>
  <c r="HI177" i="13" s="1"/>
  <c r="HJ177" i="13" s="1"/>
  <c r="HK177" i="13" s="1"/>
  <c r="HL177" i="13" s="1"/>
  <c r="HM177" i="13" s="1"/>
  <c r="HN177" i="13" s="1"/>
  <c r="HO177" i="13" s="1"/>
  <c r="HP177" i="13" s="1"/>
  <c r="HQ177" i="13" s="1"/>
  <c r="HR177" i="13" s="1"/>
  <c r="HS177" i="13" s="1"/>
  <c r="HT177" i="13" s="1"/>
  <c r="HU177" i="13" s="1"/>
  <c r="HV177" i="13" s="1"/>
  <c r="HW177" i="13" s="1"/>
  <c r="HX177" i="13" s="1"/>
  <c r="HY177" i="13" s="1"/>
  <c r="HZ177" i="13" s="1"/>
  <c r="IA177" i="13" s="1"/>
  <c r="IB177" i="13" s="1"/>
  <c r="IC177" i="13" s="1"/>
  <c r="ID177" i="13" s="1"/>
  <c r="IE177" i="13" s="1"/>
  <c r="IF177" i="13" s="1"/>
  <c r="IG177" i="13" s="1"/>
  <c r="IH177" i="13" s="1"/>
  <c r="II177" i="13" s="1"/>
  <c r="IJ177" i="13" s="1"/>
  <c r="IK177" i="13" s="1"/>
  <c r="IL177" i="13" s="1"/>
  <c r="IM177" i="13" s="1"/>
  <c r="IN177" i="13" s="1"/>
  <c r="IO177" i="13" s="1"/>
  <c r="IP177" i="13" s="1"/>
  <c r="IQ177" i="13" s="1"/>
  <c r="IR177" i="13" s="1"/>
  <c r="IS177" i="13" s="1"/>
  <c r="IT177" i="13" s="1"/>
  <c r="IU177" i="13" s="1"/>
  <c r="IV177" i="13" s="1"/>
  <c r="C177" i="13" s="1"/>
  <c r="DK62" i="13" s="1"/>
  <c r="DL65" i="13"/>
  <c r="DM178" i="13"/>
  <c r="DM42" i="13" s="1"/>
  <c r="DN178" i="13" l="1"/>
  <c r="DM43" i="13"/>
  <c r="DM45" i="13" l="1"/>
  <c r="DO178" i="13"/>
  <c r="DP178" i="13" l="1"/>
  <c r="DM44" i="13"/>
  <c r="DM52" i="13"/>
  <c r="B179" i="13" s="1"/>
  <c r="DQ178" i="13" l="1"/>
  <c r="DR178" i="13" s="1"/>
  <c r="DS178" i="13" s="1"/>
  <c r="DT178" i="13" s="1"/>
  <c r="DU178" i="13" s="1"/>
  <c r="DV178" i="13" s="1"/>
  <c r="DW178" i="13" s="1"/>
  <c r="DX178" i="13" s="1"/>
  <c r="DY178" i="13" s="1"/>
  <c r="DZ178" i="13" s="1"/>
  <c r="EA178" i="13" s="1"/>
  <c r="EB178" i="13" s="1"/>
  <c r="EC178" i="13" s="1"/>
  <c r="ED178" i="13" s="1"/>
  <c r="EE178" i="13" s="1"/>
  <c r="EF178" i="13" s="1"/>
  <c r="EG178" i="13" s="1"/>
  <c r="EH178" i="13" s="1"/>
  <c r="EI178" i="13" s="1"/>
  <c r="EJ178" i="13" s="1"/>
  <c r="EK178" i="13" s="1"/>
  <c r="EL178" i="13" s="1"/>
  <c r="EM178" i="13" s="1"/>
  <c r="EN178" i="13" s="1"/>
  <c r="EO178" i="13" s="1"/>
  <c r="EP178" i="13" s="1"/>
  <c r="EQ178" i="13" s="1"/>
  <c r="ER178" i="13" s="1"/>
  <c r="ES178" i="13" s="1"/>
  <c r="ET178" i="13" s="1"/>
  <c r="EU178" i="13" s="1"/>
  <c r="EV178" i="13" s="1"/>
  <c r="EW178" i="13" s="1"/>
  <c r="EX178" i="13" s="1"/>
  <c r="EY178" i="13" s="1"/>
  <c r="EZ178" i="13" s="1"/>
  <c r="FA178" i="13" s="1"/>
  <c r="FB178" i="13" s="1"/>
  <c r="FC178" i="13" s="1"/>
  <c r="FD178" i="13" s="1"/>
  <c r="FE178" i="13" s="1"/>
  <c r="FF178" i="13" s="1"/>
  <c r="FG178" i="13" s="1"/>
  <c r="FH178" i="13" s="1"/>
  <c r="FI178" i="13" s="1"/>
  <c r="FJ178" i="13" s="1"/>
  <c r="FK178" i="13" s="1"/>
  <c r="FL178" i="13" s="1"/>
  <c r="FM178" i="13" s="1"/>
  <c r="FN178" i="13" s="1"/>
  <c r="FO178" i="13" s="1"/>
  <c r="FP178" i="13" s="1"/>
  <c r="FQ178" i="13" s="1"/>
  <c r="FR178" i="13" s="1"/>
  <c r="FS178" i="13" s="1"/>
  <c r="FT178" i="13" s="1"/>
  <c r="FU178" i="13" s="1"/>
  <c r="FV178" i="13" s="1"/>
  <c r="FW178" i="13" s="1"/>
  <c r="FX178" i="13" s="1"/>
  <c r="FY178" i="13" s="1"/>
  <c r="FZ178" i="13" s="1"/>
  <c r="GA178" i="13" s="1"/>
  <c r="GB178" i="13" s="1"/>
  <c r="GC178" i="13" s="1"/>
  <c r="GD178" i="13" s="1"/>
  <c r="GE178" i="13" s="1"/>
  <c r="GF178" i="13" s="1"/>
  <c r="GG178" i="13" s="1"/>
  <c r="GH178" i="13" s="1"/>
  <c r="GI178" i="13" s="1"/>
  <c r="GJ178" i="13" s="1"/>
  <c r="GK178" i="13" s="1"/>
  <c r="GL178" i="13" s="1"/>
  <c r="GM178" i="13" s="1"/>
  <c r="GN178" i="13" s="1"/>
  <c r="GO178" i="13" s="1"/>
  <c r="GP178" i="13" s="1"/>
  <c r="GQ178" i="13" s="1"/>
  <c r="GR178" i="13" s="1"/>
  <c r="GS178" i="13" s="1"/>
  <c r="GT178" i="13" s="1"/>
  <c r="GU178" i="13" s="1"/>
  <c r="GV178" i="13" s="1"/>
  <c r="GW178" i="13" s="1"/>
  <c r="GX178" i="13" s="1"/>
  <c r="GY178" i="13" s="1"/>
  <c r="GZ178" i="13" s="1"/>
  <c r="HA178" i="13" s="1"/>
  <c r="HB178" i="13" s="1"/>
  <c r="HC178" i="13" s="1"/>
  <c r="HD178" i="13" s="1"/>
  <c r="HE178" i="13" s="1"/>
  <c r="HF178" i="13" s="1"/>
  <c r="HG178" i="13" s="1"/>
  <c r="HH178" i="13" s="1"/>
  <c r="HI178" i="13" s="1"/>
  <c r="HJ178" i="13" s="1"/>
  <c r="HK178" i="13" s="1"/>
  <c r="HL178" i="13" s="1"/>
  <c r="HM178" i="13" s="1"/>
  <c r="HN178" i="13" s="1"/>
  <c r="HO178" i="13" s="1"/>
  <c r="HP178" i="13" s="1"/>
  <c r="HQ178" i="13" s="1"/>
  <c r="HR178" i="13" s="1"/>
  <c r="HS178" i="13" s="1"/>
  <c r="HT178" i="13" s="1"/>
  <c r="HU178" i="13" s="1"/>
  <c r="HV178" i="13" s="1"/>
  <c r="HW178" i="13" s="1"/>
  <c r="HX178" i="13" s="1"/>
  <c r="HY178" i="13" s="1"/>
  <c r="HZ178" i="13" s="1"/>
  <c r="IA178" i="13" s="1"/>
  <c r="IB178" i="13" s="1"/>
  <c r="IC178" i="13" s="1"/>
  <c r="ID178" i="13" s="1"/>
  <c r="IE178" i="13" s="1"/>
  <c r="IF178" i="13" s="1"/>
  <c r="IG178" i="13" s="1"/>
  <c r="IH178" i="13" s="1"/>
  <c r="II178" i="13" s="1"/>
  <c r="IJ178" i="13" s="1"/>
  <c r="IK178" i="13" s="1"/>
  <c r="IL178" i="13" s="1"/>
  <c r="IM178" i="13" s="1"/>
  <c r="IN178" i="13" s="1"/>
  <c r="IO178" i="13" s="1"/>
  <c r="IP178" i="13" s="1"/>
  <c r="IQ178" i="13" s="1"/>
  <c r="IR178" i="13" s="1"/>
  <c r="IS178" i="13" s="1"/>
  <c r="IT178" i="13" s="1"/>
  <c r="IU178" i="13" s="1"/>
  <c r="IV178" i="13" s="1"/>
  <c r="DM53" i="13"/>
  <c r="DM179" i="13" s="1"/>
  <c r="DM46" i="13"/>
  <c r="DN41" i="13" s="1"/>
  <c r="C178" i="13" l="1"/>
  <c r="DL62" i="13" s="1"/>
  <c r="DM47" i="13"/>
  <c r="DM65" i="13"/>
  <c r="DN179" i="13"/>
  <c r="DN42" i="13" l="1"/>
  <c r="DO179" i="13"/>
  <c r="DP179" i="13" l="1"/>
  <c r="DN43" i="13"/>
  <c r="DQ179" i="13" l="1"/>
  <c r="DN45" i="13"/>
  <c r="DR179" i="13" l="1"/>
  <c r="DN44" i="13"/>
  <c r="DN52" i="13"/>
  <c r="B180" i="13" s="1"/>
  <c r="DS179" i="13" l="1"/>
  <c r="DT179" i="13" s="1"/>
  <c r="DU179" i="13" s="1"/>
  <c r="DV179" i="13" s="1"/>
  <c r="DW179" i="13" s="1"/>
  <c r="DX179" i="13" s="1"/>
  <c r="DY179" i="13" s="1"/>
  <c r="DZ179" i="13" s="1"/>
  <c r="EA179" i="13" s="1"/>
  <c r="EB179" i="13" s="1"/>
  <c r="EC179" i="13" s="1"/>
  <c r="ED179" i="13" s="1"/>
  <c r="EE179" i="13" s="1"/>
  <c r="EF179" i="13" s="1"/>
  <c r="EG179" i="13" s="1"/>
  <c r="EH179" i="13" s="1"/>
  <c r="EI179" i="13" s="1"/>
  <c r="EJ179" i="13" s="1"/>
  <c r="DN53" i="13"/>
  <c r="DN180" i="13" s="1"/>
  <c r="DO180" i="13" s="1"/>
  <c r="DO42" i="13" s="1"/>
  <c r="DN46" i="13"/>
  <c r="DO41" i="13" s="1"/>
  <c r="DN47" i="13" l="1"/>
  <c r="EK179" i="13"/>
  <c r="EL179" i="13" s="1"/>
  <c r="EM179" i="13" s="1"/>
  <c r="EN179" i="13" s="1"/>
  <c r="EO179" i="13" s="1"/>
  <c r="EP179" i="13" s="1"/>
  <c r="EQ179" i="13" s="1"/>
  <c r="ER179" i="13" s="1"/>
  <c r="ES179" i="13" s="1"/>
  <c r="ET179" i="13" s="1"/>
  <c r="EU179" i="13" s="1"/>
  <c r="EV179" i="13" s="1"/>
  <c r="EW179" i="13" s="1"/>
  <c r="EX179" i="13" s="1"/>
  <c r="EY179" i="13" s="1"/>
  <c r="EZ179" i="13" s="1"/>
  <c r="FA179" i="13" s="1"/>
  <c r="FB179" i="13" s="1"/>
  <c r="FC179" i="13" s="1"/>
  <c r="FD179" i="13" s="1"/>
  <c r="FE179" i="13" s="1"/>
  <c r="FF179" i="13" s="1"/>
  <c r="FG179" i="13" s="1"/>
  <c r="FH179" i="13" s="1"/>
  <c r="FI179" i="13" s="1"/>
  <c r="FJ179" i="13" s="1"/>
  <c r="FK179" i="13" s="1"/>
  <c r="FL179" i="13" s="1"/>
  <c r="FM179" i="13" s="1"/>
  <c r="FN179" i="13" s="1"/>
  <c r="FO179" i="13" s="1"/>
  <c r="FP179" i="13" s="1"/>
  <c r="FQ179" i="13" s="1"/>
  <c r="FR179" i="13" s="1"/>
  <c r="FS179" i="13" s="1"/>
  <c r="FT179" i="13" s="1"/>
  <c r="FU179" i="13" s="1"/>
  <c r="FV179" i="13" s="1"/>
  <c r="FW179" i="13" s="1"/>
  <c r="FX179" i="13" s="1"/>
  <c r="FY179" i="13" s="1"/>
  <c r="FZ179" i="13" s="1"/>
  <c r="GA179" i="13" s="1"/>
  <c r="GB179" i="13" s="1"/>
  <c r="GC179" i="13" s="1"/>
  <c r="GD179" i="13" s="1"/>
  <c r="GE179" i="13" s="1"/>
  <c r="GF179" i="13" s="1"/>
  <c r="GG179" i="13" s="1"/>
  <c r="GH179" i="13" s="1"/>
  <c r="GI179" i="13" s="1"/>
  <c r="GJ179" i="13" s="1"/>
  <c r="GK179" i="13" s="1"/>
  <c r="GL179" i="13" s="1"/>
  <c r="GM179" i="13" s="1"/>
  <c r="GN179" i="13" s="1"/>
  <c r="GO179" i="13" s="1"/>
  <c r="GP179" i="13" s="1"/>
  <c r="GQ179" i="13" s="1"/>
  <c r="GR179" i="13" s="1"/>
  <c r="GS179" i="13" s="1"/>
  <c r="GT179" i="13" s="1"/>
  <c r="GU179" i="13" s="1"/>
  <c r="GV179" i="13" s="1"/>
  <c r="GW179" i="13" s="1"/>
  <c r="GX179" i="13" s="1"/>
  <c r="GY179" i="13" s="1"/>
  <c r="GZ179" i="13" s="1"/>
  <c r="HA179" i="13" s="1"/>
  <c r="HB179" i="13" s="1"/>
  <c r="HC179" i="13" s="1"/>
  <c r="HD179" i="13" s="1"/>
  <c r="HE179" i="13" s="1"/>
  <c r="HF179" i="13" s="1"/>
  <c r="HG179" i="13" s="1"/>
  <c r="HH179" i="13" s="1"/>
  <c r="HI179" i="13" s="1"/>
  <c r="HJ179" i="13" s="1"/>
  <c r="HK179" i="13" s="1"/>
  <c r="HL179" i="13" s="1"/>
  <c r="HM179" i="13" s="1"/>
  <c r="HN179" i="13" s="1"/>
  <c r="HO179" i="13" s="1"/>
  <c r="HP179" i="13" s="1"/>
  <c r="HQ179" i="13" s="1"/>
  <c r="HR179" i="13" s="1"/>
  <c r="HS179" i="13" s="1"/>
  <c r="HT179" i="13" s="1"/>
  <c r="HU179" i="13" s="1"/>
  <c r="HV179" i="13" s="1"/>
  <c r="HW179" i="13" s="1"/>
  <c r="HX179" i="13" s="1"/>
  <c r="HY179" i="13" s="1"/>
  <c r="HZ179" i="13" s="1"/>
  <c r="IA179" i="13" s="1"/>
  <c r="IB179" i="13" s="1"/>
  <c r="IC179" i="13" s="1"/>
  <c r="ID179" i="13" s="1"/>
  <c r="IE179" i="13" s="1"/>
  <c r="IF179" i="13" s="1"/>
  <c r="IG179" i="13" s="1"/>
  <c r="IH179" i="13" s="1"/>
  <c r="II179" i="13" s="1"/>
  <c r="IJ179" i="13" s="1"/>
  <c r="IK179" i="13" s="1"/>
  <c r="IL179" i="13" s="1"/>
  <c r="IM179" i="13" s="1"/>
  <c r="IN179" i="13" s="1"/>
  <c r="IO179" i="13" s="1"/>
  <c r="IP179" i="13" s="1"/>
  <c r="IQ179" i="13" s="1"/>
  <c r="IR179" i="13" s="1"/>
  <c r="IS179" i="13" s="1"/>
  <c r="IT179" i="13" s="1"/>
  <c r="IU179" i="13" s="1"/>
  <c r="IV179" i="13" s="1"/>
  <c r="DO43" i="13"/>
  <c r="DN65" i="13"/>
  <c r="DP180" i="13"/>
  <c r="C179" i="13" l="1"/>
  <c r="DM62" i="13" s="1"/>
  <c r="DQ180" i="13"/>
  <c r="DO45" i="13"/>
  <c r="DO44" i="13" l="1"/>
  <c r="DO52" i="13"/>
  <c r="B181" i="13" s="1"/>
  <c r="DR180" i="13"/>
  <c r="DO53" i="13" l="1"/>
  <c r="DO181" i="13" s="1"/>
  <c r="DO46" i="13"/>
  <c r="DP41" i="13" s="1"/>
  <c r="DS180" i="13"/>
  <c r="DT180" i="13" s="1"/>
  <c r="DO47" i="13" l="1"/>
  <c r="DO65" i="13"/>
  <c r="DP181" i="13"/>
  <c r="DU180" i="13"/>
  <c r="DP42" i="13" l="1"/>
  <c r="DQ181" i="13"/>
  <c r="DV180" i="13"/>
  <c r="DW180" i="13" s="1"/>
  <c r="DX180" i="13" s="1"/>
  <c r="DY180" i="13" s="1"/>
  <c r="DZ180" i="13" s="1"/>
  <c r="EA180" i="13" s="1"/>
  <c r="EB180" i="13" s="1"/>
  <c r="EC180" i="13" s="1"/>
  <c r="ED180" i="13" s="1"/>
  <c r="EE180" i="13" s="1"/>
  <c r="EF180" i="13" s="1"/>
  <c r="EG180" i="13" s="1"/>
  <c r="EH180" i="13" s="1"/>
  <c r="EI180" i="13" s="1"/>
  <c r="EJ180" i="13" s="1"/>
  <c r="EK180" i="13" s="1"/>
  <c r="EL180" i="13" s="1"/>
  <c r="EM180" i="13" s="1"/>
  <c r="EN180" i="13" s="1"/>
  <c r="EO180" i="13" s="1"/>
  <c r="EP180" i="13" s="1"/>
  <c r="EQ180" i="13" s="1"/>
  <c r="ER180" i="13" s="1"/>
  <c r="ES180" i="13" s="1"/>
  <c r="ET180" i="13" s="1"/>
  <c r="EU180" i="13" s="1"/>
  <c r="EV180" i="13" s="1"/>
  <c r="EW180" i="13" s="1"/>
  <c r="EX180" i="13" s="1"/>
  <c r="EY180" i="13" s="1"/>
  <c r="EZ180" i="13" s="1"/>
  <c r="FA180" i="13" s="1"/>
  <c r="FB180" i="13" s="1"/>
  <c r="FC180" i="13" s="1"/>
  <c r="FD180" i="13" s="1"/>
  <c r="FE180" i="13" s="1"/>
  <c r="FF180" i="13" s="1"/>
  <c r="FG180" i="13" s="1"/>
  <c r="FH180" i="13" s="1"/>
  <c r="FI180" i="13" s="1"/>
  <c r="FJ180" i="13" s="1"/>
  <c r="FK180" i="13" s="1"/>
  <c r="FL180" i="13" s="1"/>
  <c r="FM180" i="13" s="1"/>
  <c r="FN180" i="13" s="1"/>
  <c r="FO180" i="13" s="1"/>
  <c r="FP180" i="13" s="1"/>
  <c r="FQ180" i="13" s="1"/>
  <c r="FR180" i="13" s="1"/>
  <c r="FS180" i="13" s="1"/>
  <c r="FT180" i="13" s="1"/>
  <c r="FU180" i="13" s="1"/>
  <c r="FV180" i="13" s="1"/>
  <c r="FW180" i="13" s="1"/>
  <c r="FX180" i="13" s="1"/>
  <c r="FY180" i="13" s="1"/>
  <c r="FZ180" i="13" s="1"/>
  <c r="GA180" i="13" s="1"/>
  <c r="GB180" i="13" s="1"/>
  <c r="GC180" i="13" s="1"/>
  <c r="GD180" i="13" s="1"/>
  <c r="GE180" i="13" s="1"/>
  <c r="GF180" i="13" s="1"/>
  <c r="GG180" i="13" s="1"/>
  <c r="GH180" i="13" s="1"/>
  <c r="GI180" i="13" s="1"/>
  <c r="GJ180" i="13" s="1"/>
  <c r="GK180" i="13" s="1"/>
  <c r="GL180" i="13" s="1"/>
  <c r="GM180" i="13" s="1"/>
  <c r="GN180" i="13" s="1"/>
  <c r="GO180" i="13" s="1"/>
  <c r="GP180" i="13" s="1"/>
  <c r="GQ180" i="13" s="1"/>
  <c r="GR180" i="13" s="1"/>
  <c r="GS180" i="13" s="1"/>
  <c r="GT180" i="13" s="1"/>
  <c r="GU180" i="13" s="1"/>
  <c r="GV180" i="13" s="1"/>
  <c r="GW180" i="13" s="1"/>
  <c r="GX180" i="13" s="1"/>
  <c r="GY180" i="13" s="1"/>
  <c r="GZ180" i="13" s="1"/>
  <c r="HA180" i="13" s="1"/>
  <c r="HB180" i="13" s="1"/>
  <c r="HC180" i="13" s="1"/>
  <c r="HD180" i="13" s="1"/>
  <c r="HE180" i="13" s="1"/>
  <c r="HF180" i="13" s="1"/>
  <c r="HG180" i="13" s="1"/>
  <c r="HH180" i="13" s="1"/>
  <c r="HI180" i="13" s="1"/>
  <c r="HJ180" i="13" s="1"/>
  <c r="HK180" i="13" s="1"/>
  <c r="HL180" i="13" s="1"/>
  <c r="HM180" i="13" s="1"/>
  <c r="HN180" i="13" s="1"/>
  <c r="HO180" i="13" s="1"/>
  <c r="HP180" i="13" s="1"/>
  <c r="HQ180" i="13" s="1"/>
  <c r="HR180" i="13" s="1"/>
  <c r="HS180" i="13" s="1"/>
  <c r="HT180" i="13" s="1"/>
  <c r="HU180" i="13" s="1"/>
  <c r="HV180" i="13" s="1"/>
  <c r="HW180" i="13" s="1"/>
  <c r="HX180" i="13" s="1"/>
  <c r="HY180" i="13" s="1"/>
  <c r="HZ180" i="13" s="1"/>
  <c r="IA180" i="13" s="1"/>
  <c r="IB180" i="13" s="1"/>
  <c r="IC180" i="13" s="1"/>
  <c r="ID180" i="13" s="1"/>
  <c r="IE180" i="13" s="1"/>
  <c r="IF180" i="13" s="1"/>
  <c r="IG180" i="13" s="1"/>
  <c r="IH180" i="13" s="1"/>
  <c r="II180" i="13" s="1"/>
  <c r="IJ180" i="13" s="1"/>
  <c r="IK180" i="13" s="1"/>
  <c r="IL180" i="13" s="1"/>
  <c r="IM180" i="13" s="1"/>
  <c r="IN180" i="13" s="1"/>
  <c r="IO180" i="13" s="1"/>
  <c r="IP180" i="13" s="1"/>
  <c r="IQ180" i="13" s="1"/>
  <c r="IR180" i="13" s="1"/>
  <c r="IS180" i="13" s="1"/>
  <c r="IT180" i="13" s="1"/>
  <c r="IU180" i="13" s="1"/>
  <c r="IV180" i="13" s="1"/>
  <c r="C180" i="13" s="1"/>
  <c r="DN62" i="13" s="1"/>
  <c r="DR181" i="13" l="1"/>
  <c r="DS181" i="13" s="1"/>
  <c r="DP43" i="13"/>
  <c r="DT181" i="13" l="1"/>
  <c r="DU181" i="13" s="1"/>
  <c r="DP45" i="13"/>
  <c r="DP44" i="13" l="1"/>
  <c r="DP52" i="13"/>
  <c r="B182" i="13" s="1"/>
  <c r="DV181" i="13"/>
  <c r="DW181" i="13" s="1"/>
  <c r="DX181" i="13" s="1"/>
  <c r="DY181" i="13" s="1"/>
  <c r="DZ181" i="13" s="1"/>
  <c r="EA181" i="13" s="1"/>
  <c r="EB181" i="13" s="1"/>
  <c r="EC181" i="13" s="1"/>
  <c r="ED181" i="13" s="1"/>
  <c r="EE181" i="13" s="1"/>
  <c r="EF181" i="13" s="1"/>
  <c r="EG181" i="13" s="1"/>
  <c r="EH181" i="13" s="1"/>
  <c r="EI181" i="13" s="1"/>
  <c r="EJ181" i="13" s="1"/>
  <c r="EK181" i="13" s="1"/>
  <c r="EL181" i="13" s="1"/>
  <c r="EM181" i="13" s="1"/>
  <c r="EN181" i="13" s="1"/>
  <c r="EO181" i="13" s="1"/>
  <c r="EP181" i="13" s="1"/>
  <c r="EQ181" i="13" s="1"/>
  <c r="ER181" i="13" s="1"/>
  <c r="ES181" i="13" s="1"/>
  <c r="ET181" i="13" s="1"/>
  <c r="EU181" i="13" s="1"/>
  <c r="EV181" i="13" s="1"/>
  <c r="EW181" i="13" s="1"/>
  <c r="EX181" i="13" s="1"/>
  <c r="EY181" i="13" s="1"/>
  <c r="EZ181" i="13" s="1"/>
  <c r="FA181" i="13" s="1"/>
  <c r="FB181" i="13" s="1"/>
  <c r="FC181" i="13" s="1"/>
  <c r="FD181" i="13" s="1"/>
  <c r="FE181" i="13" s="1"/>
  <c r="FF181" i="13" s="1"/>
  <c r="FG181" i="13" s="1"/>
  <c r="FH181" i="13" s="1"/>
  <c r="FI181" i="13" s="1"/>
  <c r="FJ181" i="13" s="1"/>
  <c r="FK181" i="13" s="1"/>
  <c r="FL181" i="13" s="1"/>
  <c r="FM181" i="13" s="1"/>
  <c r="FN181" i="13" s="1"/>
  <c r="FO181" i="13" s="1"/>
  <c r="FP181" i="13" s="1"/>
  <c r="FQ181" i="13" s="1"/>
  <c r="FR181" i="13" s="1"/>
  <c r="FS181" i="13" s="1"/>
  <c r="FT181" i="13" s="1"/>
  <c r="FU181" i="13" s="1"/>
  <c r="FV181" i="13" s="1"/>
  <c r="FW181" i="13" s="1"/>
  <c r="FX181" i="13" s="1"/>
  <c r="FY181" i="13" s="1"/>
  <c r="FZ181" i="13" s="1"/>
  <c r="GA181" i="13" s="1"/>
  <c r="GB181" i="13" s="1"/>
  <c r="GC181" i="13" s="1"/>
  <c r="GD181" i="13" s="1"/>
  <c r="GE181" i="13" s="1"/>
  <c r="GF181" i="13" s="1"/>
  <c r="GG181" i="13" s="1"/>
  <c r="GH181" i="13" s="1"/>
  <c r="GI181" i="13" s="1"/>
  <c r="GJ181" i="13" s="1"/>
  <c r="GK181" i="13" s="1"/>
  <c r="GL181" i="13" s="1"/>
  <c r="GM181" i="13" s="1"/>
  <c r="GN181" i="13" s="1"/>
  <c r="GO181" i="13" s="1"/>
  <c r="GP181" i="13" s="1"/>
  <c r="GQ181" i="13" s="1"/>
  <c r="GR181" i="13" s="1"/>
  <c r="GS181" i="13" s="1"/>
  <c r="GT181" i="13" s="1"/>
  <c r="GU181" i="13" s="1"/>
  <c r="GV181" i="13" s="1"/>
  <c r="GW181" i="13" s="1"/>
  <c r="GX181" i="13" s="1"/>
  <c r="GY181" i="13" s="1"/>
  <c r="GZ181" i="13" s="1"/>
  <c r="HA181" i="13" s="1"/>
  <c r="HB181" i="13" s="1"/>
  <c r="HC181" i="13" s="1"/>
  <c r="HD181" i="13" s="1"/>
  <c r="HE181" i="13" s="1"/>
  <c r="HF181" i="13" s="1"/>
  <c r="HG181" i="13" s="1"/>
  <c r="HH181" i="13" s="1"/>
  <c r="HI181" i="13" s="1"/>
  <c r="HJ181" i="13" s="1"/>
  <c r="HK181" i="13" s="1"/>
  <c r="HL181" i="13" s="1"/>
  <c r="HM181" i="13" s="1"/>
  <c r="HN181" i="13" s="1"/>
  <c r="HO181" i="13" s="1"/>
  <c r="HP181" i="13" s="1"/>
  <c r="HQ181" i="13" s="1"/>
  <c r="HR181" i="13" s="1"/>
  <c r="HS181" i="13" s="1"/>
  <c r="HT181" i="13" s="1"/>
  <c r="HU181" i="13" s="1"/>
  <c r="HV181" i="13" s="1"/>
  <c r="HW181" i="13" s="1"/>
  <c r="HX181" i="13" s="1"/>
  <c r="HY181" i="13" s="1"/>
  <c r="HZ181" i="13" s="1"/>
  <c r="IA181" i="13" s="1"/>
  <c r="IB181" i="13" s="1"/>
  <c r="IC181" i="13" s="1"/>
  <c r="ID181" i="13" s="1"/>
  <c r="IE181" i="13" s="1"/>
  <c r="IF181" i="13" s="1"/>
  <c r="IG181" i="13" s="1"/>
  <c r="IH181" i="13" s="1"/>
  <c r="II181" i="13" s="1"/>
  <c r="IJ181" i="13" s="1"/>
  <c r="IK181" i="13" s="1"/>
  <c r="IL181" i="13" s="1"/>
  <c r="IM181" i="13" s="1"/>
  <c r="IN181" i="13" s="1"/>
  <c r="IO181" i="13" s="1"/>
  <c r="IP181" i="13" s="1"/>
  <c r="IQ181" i="13" s="1"/>
  <c r="IR181" i="13" s="1"/>
  <c r="IS181" i="13" s="1"/>
  <c r="IT181" i="13" s="1"/>
  <c r="IU181" i="13" s="1"/>
  <c r="IV181" i="13" s="1"/>
  <c r="C181" i="13" l="1"/>
  <c r="DO62" i="13" s="1"/>
  <c r="DP53" i="13"/>
  <c r="DP182" i="13" s="1"/>
  <c r="DP46" i="13"/>
  <c r="DQ41" i="13" s="1"/>
  <c r="DQ182" i="13" l="1"/>
  <c r="DQ42" i="13" s="1"/>
  <c r="DP47" i="13"/>
  <c r="DP65" i="13"/>
  <c r="DQ43" i="13" l="1"/>
  <c r="DR182" i="13"/>
  <c r="DS182" i="13" l="1"/>
  <c r="DT182" i="13" s="1"/>
  <c r="DQ45" i="13"/>
  <c r="DQ44" i="13" l="1"/>
  <c r="DQ52" i="13"/>
  <c r="B183" i="13" s="1"/>
  <c r="DU182" i="13"/>
  <c r="DV182" i="13" l="1"/>
  <c r="DW182" i="13" s="1"/>
  <c r="DX182" i="13" s="1"/>
  <c r="DY182" i="13" s="1"/>
  <c r="DZ182" i="13" s="1"/>
  <c r="EA182" i="13" s="1"/>
  <c r="EB182" i="13" s="1"/>
  <c r="EC182" i="13" s="1"/>
  <c r="ED182" i="13" s="1"/>
  <c r="EE182" i="13" s="1"/>
  <c r="EF182" i="13" s="1"/>
  <c r="EG182" i="13" s="1"/>
  <c r="EH182" i="13" s="1"/>
  <c r="EI182" i="13" s="1"/>
  <c r="EJ182" i="13" s="1"/>
  <c r="EK182" i="13" s="1"/>
  <c r="EL182" i="13" s="1"/>
  <c r="EM182" i="13" s="1"/>
  <c r="EN182" i="13" s="1"/>
  <c r="EO182" i="13" s="1"/>
  <c r="EP182" i="13" s="1"/>
  <c r="EQ182" i="13" s="1"/>
  <c r="ER182" i="13" s="1"/>
  <c r="ES182" i="13" s="1"/>
  <c r="ET182" i="13" s="1"/>
  <c r="EU182" i="13" s="1"/>
  <c r="EV182" i="13" s="1"/>
  <c r="EW182" i="13" s="1"/>
  <c r="EX182" i="13" s="1"/>
  <c r="EY182" i="13" s="1"/>
  <c r="EZ182" i="13" s="1"/>
  <c r="FA182" i="13" s="1"/>
  <c r="FB182" i="13" s="1"/>
  <c r="FC182" i="13" s="1"/>
  <c r="FD182" i="13" s="1"/>
  <c r="FE182" i="13" s="1"/>
  <c r="FF182" i="13" s="1"/>
  <c r="FG182" i="13" s="1"/>
  <c r="FH182" i="13" s="1"/>
  <c r="FI182" i="13" s="1"/>
  <c r="FJ182" i="13" s="1"/>
  <c r="FK182" i="13" s="1"/>
  <c r="FL182" i="13" s="1"/>
  <c r="FM182" i="13" s="1"/>
  <c r="FN182" i="13" s="1"/>
  <c r="FO182" i="13" s="1"/>
  <c r="FP182" i="13" s="1"/>
  <c r="FQ182" i="13" s="1"/>
  <c r="FR182" i="13" s="1"/>
  <c r="FS182" i="13" s="1"/>
  <c r="FT182" i="13" s="1"/>
  <c r="FU182" i="13" s="1"/>
  <c r="FV182" i="13" s="1"/>
  <c r="FW182" i="13" s="1"/>
  <c r="FX182" i="13" s="1"/>
  <c r="FY182" i="13" s="1"/>
  <c r="FZ182" i="13" s="1"/>
  <c r="GA182" i="13" s="1"/>
  <c r="GB182" i="13" s="1"/>
  <c r="GC182" i="13" s="1"/>
  <c r="GD182" i="13" s="1"/>
  <c r="GE182" i="13" s="1"/>
  <c r="GF182" i="13" s="1"/>
  <c r="GG182" i="13" s="1"/>
  <c r="GH182" i="13" s="1"/>
  <c r="GI182" i="13" s="1"/>
  <c r="GJ182" i="13" s="1"/>
  <c r="GK182" i="13" s="1"/>
  <c r="GL182" i="13" s="1"/>
  <c r="GM182" i="13" s="1"/>
  <c r="GN182" i="13" s="1"/>
  <c r="GO182" i="13" s="1"/>
  <c r="GP182" i="13" s="1"/>
  <c r="GQ182" i="13" s="1"/>
  <c r="GR182" i="13" s="1"/>
  <c r="GS182" i="13" s="1"/>
  <c r="GT182" i="13" s="1"/>
  <c r="GU182" i="13" s="1"/>
  <c r="GV182" i="13" s="1"/>
  <c r="GW182" i="13" s="1"/>
  <c r="GX182" i="13" s="1"/>
  <c r="GY182" i="13" s="1"/>
  <c r="GZ182" i="13" s="1"/>
  <c r="HA182" i="13" s="1"/>
  <c r="HB182" i="13" s="1"/>
  <c r="HC182" i="13" s="1"/>
  <c r="HD182" i="13" s="1"/>
  <c r="HE182" i="13" s="1"/>
  <c r="HF182" i="13" s="1"/>
  <c r="HG182" i="13" s="1"/>
  <c r="HH182" i="13" s="1"/>
  <c r="HI182" i="13" s="1"/>
  <c r="HJ182" i="13" s="1"/>
  <c r="HK182" i="13" s="1"/>
  <c r="HL182" i="13" s="1"/>
  <c r="HM182" i="13" s="1"/>
  <c r="HN182" i="13" s="1"/>
  <c r="HO182" i="13" s="1"/>
  <c r="HP182" i="13" s="1"/>
  <c r="HQ182" i="13" s="1"/>
  <c r="HR182" i="13" s="1"/>
  <c r="HS182" i="13" s="1"/>
  <c r="HT182" i="13" s="1"/>
  <c r="HU182" i="13" s="1"/>
  <c r="HV182" i="13" s="1"/>
  <c r="HW182" i="13" s="1"/>
  <c r="HX182" i="13" s="1"/>
  <c r="HY182" i="13" s="1"/>
  <c r="HZ182" i="13" s="1"/>
  <c r="IA182" i="13" s="1"/>
  <c r="IB182" i="13" s="1"/>
  <c r="IC182" i="13" s="1"/>
  <c r="ID182" i="13" s="1"/>
  <c r="IE182" i="13" s="1"/>
  <c r="IF182" i="13" s="1"/>
  <c r="IG182" i="13" s="1"/>
  <c r="IH182" i="13" s="1"/>
  <c r="II182" i="13" s="1"/>
  <c r="IJ182" i="13" s="1"/>
  <c r="IK182" i="13" s="1"/>
  <c r="IL182" i="13" s="1"/>
  <c r="IM182" i="13" s="1"/>
  <c r="IN182" i="13" s="1"/>
  <c r="IO182" i="13" s="1"/>
  <c r="IP182" i="13" s="1"/>
  <c r="IQ182" i="13" s="1"/>
  <c r="IR182" i="13" s="1"/>
  <c r="IS182" i="13" s="1"/>
  <c r="IT182" i="13" s="1"/>
  <c r="IU182" i="13" s="1"/>
  <c r="IV182" i="13" s="1"/>
  <c r="DQ53" i="13"/>
  <c r="DQ183" i="13" s="1"/>
  <c r="DR183" i="13" s="1"/>
  <c r="DQ46" i="13"/>
  <c r="DR41" i="13" s="1"/>
  <c r="DQ47" i="13" l="1"/>
  <c r="DR42" i="13"/>
  <c r="DS183" i="13"/>
  <c r="DT183" i="13" s="1"/>
  <c r="DU183" i="13" s="1"/>
  <c r="C182" i="13"/>
  <c r="DP62" i="13" s="1"/>
  <c r="DQ65" i="13"/>
  <c r="DV183" i="13" l="1"/>
  <c r="DR43" i="13"/>
  <c r="DR45" i="13" l="1"/>
  <c r="DW183" i="13"/>
  <c r="DR44" i="13" l="1"/>
  <c r="DR52" i="13"/>
  <c r="B184" i="13" s="1"/>
  <c r="DX183" i="13"/>
  <c r="DY183" i="13" s="1"/>
  <c r="DZ183" i="13" s="1"/>
  <c r="EA183" i="13" s="1"/>
  <c r="EB183" i="13" s="1"/>
  <c r="EC183" i="13" s="1"/>
  <c r="ED183" i="13" s="1"/>
  <c r="EE183" i="13" s="1"/>
  <c r="EF183" i="13" s="1"/>
  <c r="EG183" i="13" s="1"/>
  <c r="EH183" i="13" s="1"/>
  <c r="EI183" i="13" s="1"/>
  <c r="EJ183" i="13" s="1"/>
  <c r="EK183" i="13" s="1"/>
  <c r="EL183" i="13" s="1"/>
  <c r="EM183" i="13" s="1"/>
  <c r="EN183" i="13" s="1"/>
  <c r="EO183" i="13" s="1"/>
  <c r="EP183" i="13" s="1"/>
  <c r="EQ183" i="13" s="1"/>
  <c r="ER183" i="13" s="1"/>
  <c r="ES183" i="13" s="1"/>
  <c r="ET183" i="13" s="1"/>
  <c r="EU183" i="13" s="1"/>
  <c r="EV183" i="13" s="1"/>
  <c r="EW183" i="13" s="1"/>
  <c r="EX183" i="13" s="1"/>
  <c r="EY183" i="13" s="1"/>
  <c r="EZ183" i="13" s="1"/>
  <c r="FA183" i="13" s="1"/>
  <c r="FB183" i="13" s="1"/>
  <c r="FC183" i="13" s="1"/>
  <c r="FD183" i="13" s="1"/>
  <c r="FE183" i="13" s="1"/>
  <c r="FF183" i="13" s="1"/>
  <c r="FG183" i="13" s="1"/>
  <c r="FH183" i="13" s="1"/>
  <c r="FI183" i="13" s="1"/>
  <c r="FJ183" i="13" s="1"/>
  <c r="FK183" i="13" s="1"/>
  <c r="FL183" i="13" s="1"/>
  <c r="FM183" i="13" s="1"/>
  <c r="FN183" i="13" s="1"/>
  <c r="FO183" i="13" s="1"/>
  <c r="FP183" i="13" s="1"/>
  <c r="FQ183" i="13" s="1"/>
  <c r="FR183" i="13" s="1"/>
  <c r="FS183" i="13" s="1"/>
  <c r="FT183" i="13" s="1"/>
  <c r="FU183" i="13" s="1"/>
  <c r="FV183" i="13" s="1"/>
  <c r="FW183" i="13" s="1"/>
  <c r="FX183" i="13" s="1"/>
  <c r="FY183" i="13" s="1"/>
  <c r="FZ183" i="13" s="1"/>
  <c r="GA183" i="13" s="1"/>
  <c r="GB183" i="13" s="1"/>
  <c r="GC183" i="13" s="1"/>
  <c r="GD183" i="13" s="1"/>
  <c r="GE183" i="13" s="1"/>
  <c r="GF183" i="13" s="1"/>
  <c r="GG183" i="13" s="1"/>
  <c r="GH183" i="13" s="1"/>
  <c r="GI183" i="13" s="1"/>
  <c r="GJ183" i="13" s="1"/>
  <c r="GK183" i="13" s="1"/>
  <c r="GL183" i="13" s="1"/>
  <c r="GM183" i="13" s="1"/>
  <c r="GN183" i="13" s="1"/>
  <c r="GO183" i="13" s="1"/>
  <c r="GP183" i="13" s="1"/>
  <c r="GQ183" i="13" s="1"/>
  <c r="GR183" i="13" s="1"/>
  <c r="GS183" i="13" s="1"/>
  <c r="GT183" i="13" s="1"/>
  <c r="GU183" i="13" s="1"/>
  <c r="GV183" i="13" s="1"/>
  <c r="GW183" i="13" s="1"/>
  <c r="GX183" i="13" s="1"/>
  <c r="GY183" i="13" s="1"/>
  <c r="GZ183" i="13" s="1"/>
  <c r="HA183" i="13" s="1"/>
  <c r="HB183" i="13" s="1"/>
  <c r="HC183" i="13" s="1"/>
  <c r="HD183" i="13" s="1"/>
  <c r="HE183" i="13" s="1"/>
  <c r="HF183" i="13" s="1"/>
  <c r="HG183" i="13" s="1"/>
  <c r="HH183" i="13" s="1"/>
  <c r="HI183" i="13" s="1"/>
  <c r="HJ183" i="13" s="1"/>
  <c r="HK183" i="13" s="1"/>
  <c r="HL183" i="13" s="1"/>
  <c r="HM183" i="13" s="1"/>
  <c r="HN183" i="13" s="1"/>
  <c r="HO183" i="13" s="1"/>
  <c r="HP183" i="13" s="1"/>
  <c r="HQ183" i="13" s="1"/>
  <c r="HR183" i="13" s="1"/>
  <c r="HS183" i="13" s="1"/>
  <c r="HT183" i="13" s="1"/>
  <c r="HU183" i="13" s="1"/>
  <c r="HV183" i="13" s="1"/>
  <c r="HW183" i="13" s="1"/>
  <c r="HX183" i="13" s="1"/>
  <c r="HY183" i="13" s="1"/>
  <c r="HZ183" i="13" s="1"/>
  <c r="IA183" i="13" s="1"/>
  <c r="IB183" i="13" s="1"/>
  <c r="IC183" i="13" s="1"/>
  <c r="ID183" i="13" s="1"/>
  <c r="IE183" i="13" s="1"/>
  <c r="IF183" i="13" s="1"/>
  <c r="IG183" i="13" s="1"/>
  <c r="IH183" i="13" s="1"/>
  <c r="II183" i="13" s="1"/>
  <c r="IJ183" i="13" s="1"/>
  <c r="IK183" i="13" s="1"/>
  <c r="IL183" i="13" s="1"/>
  <c r="IM183" i="13" s="1"/>
  <c r="IN183" i="13" s="1"/>
  <c r="IO183" i="13" s="1"/>
  <c r="IP183" i="13" s="1"/>
  <c r="IQ183" i="13" s="1"/>
  <c r="IR183" i="13" s="1"/>
  <c r="IS183" i="13" s="1"/>
  <c r="IT183" i="13" s="1"/>
  <c r="IU183" i="13" s="1"/>
  <c r="IV183" i="13" s="1"/>
  <c r="C183" i="13" l="1"/>
  <c r="DQ62" i="13" s="1"/>
  <c r="DR53" i="13"/>
  <c r="DR184" i="13" s="1"/>
  <c r="DS184" i="13" s="1"/>
  <c r="DS42" i="13" s="1"/>
  <c r="DR46" i="13"/>
  <c r="DS41" i="13" s="1"/>
  <c r="DT184" i="13" l="1"/>
  <c r="DS43" i="13"/>
  <c r="DR47" i="13"/>
  <c r="DR65" i="13"/>
  <c r="DU184" i="13" l="1"/>
  <c r="DV184" i="13" s="1"/>
  <c r="DS45" i="13"/>
  <c r="DS44" i="13" l="1"/>
  <c r="DS52" i="13"/>
  <c r="B185" i="13" s="1"/>
  <c r="DW184" i="13"/>
  <c r="DX184" i="13" l="1"/>
  <c r="DS53" i="13"/>
  <c r="DS185" i="13" s="1"/>
  <c r="DS46" i="13"/>
  <c r="DT41" i="13" s="1"/>
  <c r="DS47" i="13" l="1"/>
  <c r="DS65" i="13"/>
  <c r="DT185" i="13"/>
  <c r="DT42" i="13" s="1"/>
  <c r="DY184" i="13"/>
  <c r="DU185" i="13" l="1"/>
  <c r="DV185" i="13" s="1"/>
  <c r="DT43" i="13"/>
  <c r="DZ184" i="13"/>
  <c r="EA184" i="13" s="1"/>
  <c r="EB184" i="13" s="1"/>
  <c r="EC184" i="13" s="1"/>
  <c r="ED184" i="13" s="1"/>
  <c r="EE184" i="13" s="1"/>
  <c r="EF184" i="13" s="1"/>
  <c r="EG184" i="13" s="1"/>
  <c r="EH184" i="13" s="1"/>
  <c r="EI184" i="13" s="1"/>
  <c r="EJ184" i="13" s="1"/>
  <c r="EK184" i="13" s="1"/>
  <c r="EL184" i="13" s="1"/>
  <c r="EM184" i="13" s="1"/>
  <c r="EN184" i="13" s="1"/>
  <c r="EO184" i="13" s="1"/>
  <c r="EP184" i="13" s="1"/>
  <c r="EQ184" i="13" s="1"/>
  <c r="ER184" i="13" s="1"/>
  <c r="ES184" i="13" s="1"/>
  <c r="ET184" i="13" s="1"/>
  <c r="EU184" i="13" s="1"/>
  <c r="EV184" i="13" s="1"/>
  <c r="EW184" i="13" s="1"/>
  <c r="EX184" i="13" s="1"/>
  <c r="EY184" i="13" s="1"/>
  <c r="EZ184" i="13" s="1"/>
  <c r="FA184" i="13" s="1"/>
  <c r="FB184" i="13" s="1"/>
  <c r="FC184" i="13" s="1"/>
  <c r="FD184" i="13" s="1"/>
  <c r="FE184" i="13" s="1"/>
  <c r="FF184" i="13" s="1"/>
  <c r="FG184" i="13" s="1"/>
  <c r="FH184" i="13" s="1"/>
  <c r="FI184" i="13" s="1"/>
  <c r="FJ184" i="13" s="1"/>
  <c r="FK184" i="13" s="1"/>
  <c r="FL184" i="13" s="1"/>
  <c r="FM184" i="13" s="1"/>
  <c r="FN184" i="13" s="1"/>
  <c r="FO184" i="13" s="1"/>
  <c r="FP184" i="13" s="1"/>
  <c r="FQ184" i="13" s="1"/>
  <c r="FR184" i="13" s="1"/>
  <c r="FS184" i="13" s="1"/>
  <c r="FT184" i="13" s="1"/>
  <c r="FU184" i="13" s="1"/>
  <c r="FV184" i="13" s="1"/>
  <c r="FW184" i="13" s="1"/>
  <c r="FX184" i="13" s="1"/>
  <c r="FY184" i="13" s="1"/>
  <c r="FZ184" i="13" s="1"/>
  <c r="GA184" i="13" s="1"/>
  <c r="GB184" i="13" s="1"/>
  <c r="GC184" i="13" s="1"/>
  <c r="GD184" i="13" s="1"/>
  <c r="GE184" i="13" s="1"/>
  <c r="GF184" i="13" s="1"/>
  <c r="GG184" i="13" s="1"/>
  <c r="GH184" i="13" s="1"/>
  <c r="GI184" i="13" s="1"/>
  <c r="GJ184" i="13" s="1"/>
  <c r="GK184" i="13" s="1"/>
  <c r="GL184" i="13" s="1"/>
  <c r="GM184" i="13" s="1"/>
  <c r="GN184" i="13" s="1"/>
  <c r="GO184" i="13" s="1"/>
  <c r="GP184" i="13" s="1"/>
  <c r="GQ184" i="13" s="1"/>
  <c r="GR184" i="13" s="1"/>
  <c r="GS184" i="13" s="1"/>
  <c r="GT184" i="13" s="1"/>
  <c r="GU184" i="13" s="1"/>
  <c r="GV184" i="13" s="1"/>
  <c r="GW184" i="13" s="1"/>
  <c r="GX184" i="13" s="1"/>
  <c r="GY184" i="13" s="1"/>
  <c r="GZ184" i="13" s="1"/>
  <c r="HA184" i="13" s="1"/>
  <c r="HB184" i="13" s="1"/>
  <c r="HC184" i="13" s="1"/>
  <c r="HD184" i="13" s="1"/>
  <c r="HE184" i="13" s="1"/>
  <c r="HF184" i="13" s="1"/>
  <c r="HG184" i="13" s="1"/>
  <c r="HH184" i="13" s="1"/>
  <c r="HI184" i="13" s="1"/>
  <c r="HJ184" i="13" s="1"/>
  <c r="HK184" i="13" s="1"/>
  <c r="HL184" i="13" s="1"/>
  <c r="HM184" i="13" s="1"/>
  <c r="HN184" i="13" s="1"/>
  <c r="HO184" i="13" s="1"/>
  <c r="HP184" i="13" s="1"/>
  <c r="HQ184" i="13" s="1"/>
  <c r="HR184" i="13" s="1"/>
  <c r="HS184" i="13" s="1"/>
  <c r="HT184" i="13" s="1"/>
  <c r="HU184" i="13" s="1"/>
  <c r="HV184" i="13" s="1"/>
  <c r="HW184" i="13" s="1"/>
  <c r="HX184" i="13" s="1"/>
  <c r="HY184" i="13" s="1"/>
  <c r="HZ184" i="13" s="1"/>
  <c r="IA184" i="13" s="1"/>
  <c r="IB184" i="13" s="1"/>
  <c r="IC184" i="13" s="1"/>
  <c r="ID184" i="13" s="1"/>
  <c r="IE184" i="13" s="1"/>
  <c r="IF184" i="13" s="1"/>
  <c r="IG184" i="13" s="1"/>
  <c r="IH184" i="13" s="1"/>
  <c r="II184" i="13" s="1"/>
  <c r="IJ184" i="13" s="1"/>
  <c r="IK184" i="13" s="1"/>
  <c r="IL184" i="13" s="1"/>
  <c r="IM184" i="13" s="1"/>
  <c r="IN184" i="13" s="1"/>
  <c r="IO184" i="13" s="1"/>
  <c r="IP184" i="13" s="1"/>
  <c r="IQ184" i="13" s="1"/>
  <c r="IR184" i="13" s="1"/>
  <c r="IS184" i="13" s="1"/>
  <c r="IT184" i="13" s="1"/>
  <c r="IU184" i="13" s="1"/>
  <c r="IV184" i="13" s="1"/>
  <c r="DT45" i="13" l="1"/>
  <c r="C184" i="13"/>
  <c r="DR62" i="13" s="1"/>
  <c r="DW185" i="13"/>
  <c r="DX185" i="13" s="1"/>
  <c r="DY185" i="13" l="1"/>
  <c r="DZ185" i="13" s="1"/>
  <c r="EA185" i="13" s="1"/>
  <c r="DT44" i="13"/>
  <c r="DT52" i="13"/>
  <c r="B186" i="13" s="1"/>
  <c r="EB185" i="13" l="1"/>
  <c r="EC185" i="13" s="1"/>
  <c r="ED185" i="13" s="1"/>
  <c r="EE185" i="13" s="1"/>
  <c r="EF185" i="13" s="1"/>
  <c r="EG185" i="13" s="1"/>
  <c r="EH185" i="13" s="1"/>
  <c r="EI185" i="13" s="1"/>
  <c r="EJ185" i="13" s="1"/>
  <c r="EK185" i="13" s="1"/>
  <c r="EL185" i="13" s="1"/>
  <c r="EM185" i="13" s="1"/>
  <c r="EN185" i="13" s="1"/>
  <c r="EO185" i="13" s="1"/>
  <c r="EP185" i="13" s="1"/>
  <c r="EQ185" i="13" s="1"/>
  <c r="ER185" i="13" s="1"/>
  <c r="ES185" i="13" s="1"/>
  <c r="ET185" i="13" s="1"/>
  <c r="EU185" i="13" s="1"/>
  <c r="EV185" i="13" s="1"/>
  <c r="EW185" i="13" s="1"/>
  <c r="EX185" i="13" s="1"/>
  <c r="EY185" i="13" s="1"/>
  <c r="EZ185" i="13" s="1"/>
  <c r="FA185" i="13" s="1"/>
  <c r="FB185" i="13" s="1"/>
  <c r="FC185" i="13" s="1"/>
  <c r="FD185" i="13" s="1"/>
  <c r="FE185" i="13" s="1"/>
  <c r="FF185" i="13" s="1"/>
  <c r="FG185" i="13" s="1"/>
  <c r="FH185" i="13" s="1"/>
  <c r="FI185" i="13" s="1"/>
  <c r="FJ185" i="13" s="1"/>
  <c r="FK185" i="13" s="1"/>
  <c r="FL185" i="13" s="1"/>
  <c r="FM185" i="13" s="1"/>
  <c r="FN185" i="13" s="1"/>
  <c r="FO185" i="13" s="1"/>
  <c r="FP185" i="13" s="1"/>
  <c r="FQ185" i="13" s="1"/>
  <c r="FR185" i="13" s="1"/>
  <c r="FS185" i="13" s="1"/>
  <c r="FT185" i="13" s="1"/>
  <c r="FU185" i="13" s="1"/>
  <c r="FV185" i="13" s="1"/>
  <c r="FW185" i="13" s="1"/>
  <c r="FX185" i="13" s="1"/>
  <c r="FY185" i="13" s="1"/>
  <c r="FZ185" i="13" s="1"/>
  <c r="GA185" i="13" s="1"/>
  <c r="GB185" i="13" s="1"/>
  <c r="GC185" i="13" s="1"/>
  <c r="GD185" i="13" s="1"/>
  <c r="GE185" i="13" s="1"/>
  <c r="GF185" i="13" s="1"/>
  <c r="GG185" i="13" s="1"/>
  <c r="GH185" i="13" s="1"/>
  <c r="GI185" i="13" s="1"/>
  <c r="GJ185" i="13" s="1"/>
  <c r="GK185" i="13" s="1"/>
  <c r="GL185" i="13" s="1"/>
  <c r="GM185" i="13" s="1"/>
  <c r="GN185" i="13" s="1"/>
  <c r="GO185" i="13" s="1"/>
  <c r="GP185" i="13" s="1"/>
  <c r="GQ185" i="13" s="1"/>
  <c r="GR185" i="13" s="1"/>
  <c r="GS185" i="13" s="1"/>
  <c r="GT185" i="13" s="1"/>
  <c r="GU185" i="13" s="1"/>
  <c r="GV185" i="13" s="1"/>
  <c r="GW185" i="13" s="1"/>
  <c r="GX185" i="13" s="1"/>
  <c r="GY185" i="13" s="1"/>
  <c r="GZ185" i="13" s="1"/>
  <c r="HA185" i="13" s="1"/>
  <c r="HB185" i="13" s="1"/>
  <c r="HC185" i="13" s="1"/>
  <c r="HD185" i="13" s="1"/>
  <c r="HE185" i="13" s="1"/>
  <c r="HF185" i="13" s="1"/>
  <c r="HG185" i="13" s="1"/>
  <c r="HH185" i="13" s="1"/>
  <c r="HI185" i="13" s="1"/>
  <c r="HJ185" i="13" s="1"/>
  <c r="HK185" i="13" s="1"/>
  <c r="HL185" i="13" s="1"/>
  <c r="HM185" i="13" s="1"/>
  <c r="HN185" i="13" s="1"/>
  <c r="HO185" i="13" s="1"/>
  <c r="HP185" i="13" s="1"/>
  <c r="HQ185" i="13" s="1"/>
  <c r="HR185" i="13" s="1"/>
  <c r="HS185" i="13" s="1"/>
  <c r="HT185" i="13" s="1"/>
  <c r="HU185" i="13" s="1"/>
  <c r="HV185" i="13" s="1"/>
  <c r="HW185" i="13" s="1"/>
  <c r="HX185" i="13" s="1"/>
  <c r="HY185" i="13" s="1"/>
  <c r="HZ185" i="13" s="1"/>
  <c r="IA185" i="13" s="1"/>
  <c r="IB185" i="13" s="1"/>
  <c r="IC185" i="13" s="1"/>
  <c r="ID185" i="13" s="1"/>
  <c r="IE185" i="13" s="1"/>
  <c r="IF185" i="13" s="1"/>
  <c r="IG185" i="13" s="1"/>
  <c r="IH185" i="13" s="1"/>
  <c r="II185" i="13" s="1"/>
  <c r="IJ185" i="13" s="1"/>
  <c r="IK185" i="13" s="1"/>
  <c r="IL185" i="13" s="1"/>
  <c r="IM185" i="13" s="1"/>
  <c r="IN185" i="13" s="1"/>
  <c r="IO185" i="13" s="1"/>
  <c r="IP185" i="13" s="1"/>
  <c r="IQ185" i="13" s="1"/>
  <c r="IR185" i="13" s="1"/>
  <c r="IS185" i="13" s="1"/>
  <c r="IT185" i="13" s="1"/>
  <c r="IU185" i="13" s="1"/>
  <c r="IV185" i="13" s="1"/>
  <c r="DT53" i="13"/>
  <c r="DT186" i="13" s="1"/>
  <c r="DT46" i="13"/>
  <c r="DU41" i="13" s="1"/>
  <c r="DU186" i="13" l="1"/>
  <c r="DV186" i="13" s="1"/>
  <c r="DT65" i="13"/>
  <c r="DT47" i="13"/>
  <c r="C185" i="13"/>
  <c r="DS62" i="13" s="1"/>
  <c r="DW186" i="13" l="1"/>
  <c r="DU42" i="13"/>
  <c r="DU43" i="13" l="1"/>
  <c r="DX186" i="13"/>
  <c r="DU45" i="13" l="1"/>
  <c r="DY186" i="13"/>
  <c r="DZ186" i="13" l="1"/>
  <c r="EA186" i="13" s="1"/>
  <c r="EB186" i="13" s="1"/>
  <c r="EC186" i="13" s="1"/>
  <c r="ED186" i="13" s="1"/>
  <c r="EE186" i="13" s="1"/>
  <c r="EF186" i="13" s="1"/>
  <c r="EG186" i="13" s="1"/>
  <c r="EH186" i="13" s="1"/>
  <c r="EI186" i="13" s="1"/>
  <c r="EJ186" i="13" s="1"/>
  <c r="EK186" i="13" s="1"/>
  <c r="EL186" i="13" s="1"/>
  <c r="EM186" i="13" s="1"/>
  <c r="EN186" i="13" s="1"/>
  <c r="EO186" i="13" s="1"/>
  <c r="EP186" i="13" s="1"/>
  <c r="EQ186" i="13" s="1"/>
  <c r="ER186" i="13" s="1"/>
  <c r="ES186" i="13" s="1"/>
  <c r="ET186" i="13" s="1"/>
  <c r="EU186" i="13" s="1"/>
  <c r="EV186" i="13" s="1"/>
  <c r="EW186" i="13" s="1"/>
  <c r="EX186" i="13" s="1"/>
  <c r="EY186" i="13" s="1"/>
  <c r="EZ186" i="13" s="1"/>
  <c r="FA186" i="13" s="1"/>
  <c r="FB186" i="13" s="1"/>
  <c r="FC186" i="13" s="1"/>
  <c r="FD186" i="13" s="1"/>
  <c r="FE186" i="13" s="1"/>
  <c r="FF186" i="13" s="1"/>
  <c r="FG186" i="13" s="1"/>
  <c r="FH186" i="13" s="1"/>
  <c r="FI186" i="13" s="1"/>
  <c r="FJ186" i="13" s="1"/>
  <c r="FK186" i="13" s="1"/>
  <c r="FL186" i="13" s="1"/>
  <c r="FM186" i="13" s="1"/>
  <c r="FN186" i="13" s="1"/>
  <c r="FO186" i="13" s="1"/>
  <c r="FP186" i="13" s="1"/>
  <c r="FQ186" i="13" s="1"/>
  <c r="FR186" i="13" s="1"/>
  <c r="FS186" i="13" s="1"/>
  <c r="FT186" i="13" s="1"/>
  <c r="FU186" i="13" s="1"/>
  <c r="FV186" i="13" s="1"/>
  <c r="FW186" i="13" s="1"/>
  <c r="FX186" i="13" s="1"/>
  <c r="FY186" i="13" s="1"/>
  <c r="FZ186" i="13" s="1"/>
  <c r="GA186" i="13" s="1"/>
  <c r="GB186" i="13" s="1"/>
  <c r="GC186" i="13" s="1"/>
  <c r="GD186" i="13" s="1"/>
  <c r="GE186" i="13" s="1"/>
  <c r="GF186" i="13" s="1"/>
  <c r="GG186" i="13" s="1"/>
  <c r="GH186" i="13" s="1"/>
  <c r="GI186" i="13" s="1"/>
  <c r="GJ186" i="13" s="1"/>
  <c r="GK186" i="13" s="1"/>
  <c r="GL186" i="13" s="1"/>
  <c r="GM186" i="13" s="1"/>
  <c r="GN186" i="13" s="1"/>
  <c r="GO186" i="13" s="1"/>
  <c r="GP186" i="13" s="1"/>
  <c r="GQ186" i="13" s="1"/>
  <c r="GR186" i="13" s="1"/>
  <c r="GS186" i="13" s="1"/>
  <c r="GT186" i="13" s="1"/>
  <c r="GU186" i="13" s="1"/>
  <c r="GV186" i="13" s="1"/>
  <c r="GW186" i="13" s="1"/>
  <c r="GX186" i="13" s="1"/>
  <c r="GY186" i="13" s="1"/>
  <c r="GZ186" i="13" s="1"/>
  <c r="HA186" i="13" s="1"/>
  <c r="HB186" i="13" s="1"/>
  <c r="HC186" i="13" s="1"/>
  <c r="HD186" i="13" s="1"/>
  <c r="HE186" i="13" s="1"/>
  <c r="HF186" i="13" s="1"/>
  <c r="HG186" i="13" s="1"/>
  <c r="HH186" i="13" s="1"/>
  <c r="HI186" i="13" s="1"/>
  <c r="HJ186" i="13" s="1"/>
  <c r="HK186" i="13" s="1"/>
  <c r="HL186" i="13" s="1"/>
  <c r="HM186" i="13" s="1"/>
  <c r="HN186" i="13" s="1"/>
  <c r="HO186" i="13" s="1"/>
  <c r="HP186" i="13" s="1"/>
  <c r="HQ186" i="13" s="1"/>
  <c r="HR186" i="13" s="1"/>
  <c r="HS186" i="13" s="1"/>
  <c r="HT186" i="13" s="1"/>
  <c r="HU186" i="13" s="1"/>
  <c r="HV186" i="13" s="1"/>
  <c r="HW186" i="13" s="1"/>
  <c r="HX186" i="13" s="1"/>
  <c r="HY186" i="13" s="1"/>
  <c r="HZ186" i="13" s="1"/>
  <c r="IA186" i="13" s="1"/>
  <c r="IB186" i="13" s="1"/>
  <c r="IC186" i="13" s="1"/>
  <c r="ID186" i="13" s="1"/>
  <c r="IE186" i="13" s="1"/>
  <c r="IF186" i="13" s="1"/>
  <c r="IG186" i="13" s="1"/>
  <c r="IH186" i="13" s="1"/>
  <c r="II186" i="13" s="1"/>
  <c r="IJ186" i="13" s="1"/>
  <c r="IK186" i="13" s="1"/>
  <c r="IL186" i="13" s="1"/>
  <c r="IM186" i="13" s="1"/>
  <c r="IN186" i="13" s="1"/>
  <c r="IO186" i="13" s="1"/>
  <c r="IP186" i="13" s="1"/>
  <c r="IQ186" i="13" s="1"/>
  <c r="IR186" i="13" s="1"/>
  <c r="IS186" i="13" s="1"/>
  <c r="IT186" i="13" s="1"/>
  <c r="IU186" i="13" s="1"/>
  <c r="IV186" i="13" s="1"/>
  <c r="C186" i="13" s="1"/>
  <c r="DT62" i="13" s="1"/>
  <c r="DU44" i="13"/>
  <c r="DU52" i="13"/>
  <c r="B187" i="13" s="1"/>
  <c r="DU53" i="13" l="1"/>
  <c r="DU187" i="13" s="1"/>
  <c r="DV187" i="13" s="1"/>
  <c r="DV42" i="13" s="1"/>
  <c r="DU46" i="13"/>
  <c r="DV41" i="13" s="1"/>
  <c r="DW187" i="13" l="1"/>
  <c r="DX187" i="13" s="1"/>
  <c r="DV43" i="13"/>
  <c r="DU47" i="13"/>
  <c r="DU65" i="13"/>
  <c r="DY187" i="13" l="1"/>
  <c r="DV45" i="13"/>
  <c r="DV44" i="13" l="1"/>
  <c r="DV52" i="13"/>
  <c r="B188" i="13" s="1"/>
  <c r="DZ187" i="13"/>
  <c r="EA187" i="13" s="1"/>
  <c r="EB187" i="13" s="1"/>
  <c r="EC187" i="13" s="1"/>
  <c r="ED187" i="13" s="1"/>
  <c r="EE187" i="13" s="1"/>
  <c r="EF187" i="13" s="1"/>
  <c r="DV53" i="13" l="1"/>
  <c r="DV188" i="13" s="1"/>
  <c r="DV46" i="13"/>
  <c r="DW41" i="13" s="1"/>
  <c r="EG187" i="13"/>
  <c r="EH187" i="13" s="1"/>
  <c r="EI187" i="13" s="1"/>
  <c r="EJ187" i="13" s="1"/>
  <c r="DW188" i="13" l="1"/>
  <c r="DX188" i="13" s="1"/>
  <c r="DV47" i="13"/>
  <c r="DV65" i="13"/>
  <c r="EK187" i="13"/>
  <c r="EL187" i="13" s="1"/>
  <c r="EM187" i="13" s="1"/>
  <c r="EN187" i="13" s="1"/>
  <c r="EO187" i="13" s="1"/>
  <c r="EP187" i="13" s="1"/>
  <c r="EQ187" i="13" s="1"/>
  <c r="ER187" i="13" s="1"/>
  <c r="ES187" i="13" s="1"/>
  <c r="ET187" i="13" s="1"/>
  <c r="EU187" i="13" s="1"/>
  <c r="EV187" i="13" s="1"/>
  <c r="EW187" i="13" s="1"/>
  <c r="EX187" i="13" s="1"/>
  <c r="EY187" i="13" s="1"/>
  <c r="EZ187" i="13" s="1"/>
  <c r="FA187" i="13" s="1"/>
  <c r="FB187" i="13" s="1"/>
  <c r="FC187" i="13" s="1"/>
  <c r="FD187" i="13" s="1"/>
  <c r="FE187" i="13" s="1"/>
  <c r="FF187" i="13" s="1"/>
  <c r="FG187" i="13" s="1"/>
  <c r="FH187" i="13" s="1"/>
  <c r="FI187" i="13" s="1"/>
  <c r="FJ187" i="13" s="1"/>
  <c r="FK187" i="13" s="1"/>
  <c r="FL187" i="13" s="1"/>
  <c r="FM187" i="13" s="1"/>
  <c r="FN187" i="13" s="1"/>
  <c r="FO187" i="13" s="1"/>
  <c r="FP187" i="13" s="1"/>
  <c r="FQ187" i="13" s="1"/>
  <c r="FR187" i="13" s="1"/>
  <c r="FS187" i="13" s="1"/>
  <c r="FT187" i="13" s="1"/>
  <c r="FU187" i="13" s="1"/>
  <c r="FV187" i="13" s="1"/>
  <c r="FW187" i="13" s="1"/>
  <c r="FX187" i="13" s="1"/>
  <c r="FY187" i="13" s="1"/>
  <c r="FZ187" i="13" s="1"/>
  <c r="GA187" i="13" s="1"/>
  <c r="GB187" i="13" s="1"/>
  <c r="GC187" i="13" s="1"/>
  <c r="GD187" i="13" s="1"/>
  <c r="GE187" i="13" s="1"/>
  <c r="GF187" i="13" s="1"/>
  <c r="GG187" i="13" s="1"/>
  <c r="GH187" i="13" s="1"/>
  <c r="GI187" i="13" s="1"/>
  <c r="GJ187" i="13" s="1"/>
  <c r="GK187" i="13" s="1"/>
  <c r="GL187" i="13" s="1"/>
  <c r="GM187" i="13" s="1"/>
  <c r="GN187" i="13" s="1"/>
  <c r="GO187" i="13" s="1"/>
  <c r="GP187" i="13" s="1"/>
  <c r="GQ187" i="13" s="1"/>
  <c r="GR187" i="13" s="1"/>
  <c r="GS187" i="13" s="1"/>
  <c r="GT187" i="13" s="1"/>
  <c r="GU187" i="13" s="1"/>
  <c r="GV187" i="13" s="1"/>
  <c r="GW187" i="13" s="1"/>
  <c r="GX187" i="13" s="1"/>
  <c r="GY187" i="13" s="1"/>
  <c r="GZ187" i="13" s="1"/>
  <c r="HA187" i="13" s="1"/>
  <c r="HB187" i="13" s="1"/>
  <c r="HC187" i="13" s="1"/>
  <c r="HD187" i="13" s="1"/>
  <c r="HE187" i="13" s="1"/>
  <c r="HF187" i="13" s="1"/>
  <c r="HG187" i="13" s="1"/>
  <c r="HH187" i="13" s="1"/>
  <c r="HI187" i="13" s="1"/>
  <c r="HJ187" i="13" s="1"/>
  <c r="HK187" i="13" s="1"/>
  <c r="HL187" i="13" s="1"/>
  <c r="HM187" i="13" s="1"/>
  <c r="HN187" i="13" s="1"/>
  <c r="HO187" i="13" s="1"/>
  <c r="HP187" i="13" s="1"/>
  <c r="HQ187" i="13" s="1"/>
  <c r="HR187" i="13" s="1"/>
  <c r="HS187" i="13" s="1"/>
  <c r="HT187" i="13" s="1"/>
  <c r="HU187" i="13" s="1"/>
  <c r="HV187" i="13" s="1"/>
  <c r="HW187" i="13" s="1"/>
  <c r="HX187" i="13" s="1"/>
  <c r="HY187" i="13" s="1"/>
  <c r="HZ187" i="13" s="1"/>
  <c r="IA187" i="13" s="1"/>
  <c r="IB187" i="13" s="1"/>
  <c r="IC187" i="13" s="1"/>
  <c r="ID187" i="13" s="1"/>
  <c r="IE187" i="13" s="1"/>
  <c r="IF187" i="13" s="1"/>
  <c r="IG187" i="13" s="1"/>
  <c r="IH187" i="13" s="1"/>
  <c r="II187" i="13" s="1"/>
  <c r="IJ187" i="13" s="1"/>
  <c r="IK187" i="13" s="1"/>
  <c r="IL187" i="13" s="1"/>
  <c r="IM187" i="13" s="1"/>
  <c r="IN187" i="13" s="1"/>
  <c r="IO187" i="13" s="1"/>
  <c r="IP187" i="13" s="1"/>
  <c r="IQ187" i="13" s="1"/>
  <c r="IR187" i="13" s="1"/>
  <c r="IS187" i="13" s="1"/>
  <c r="IT187" i="13" s="1"/>
  <c r="IU187" i="13" s="1"/>
  <c r="IV187" i="13" s="1"/>
  <c r="C187" i="13" s="1"/>
  <c r="DU62" i="13" s="1"/>
  <c r="DW42" i="13" l="1"/>
  <c r="DY188" i="13"/>
  <c r="DW43" i="13" l="1"/>
  <c r="DZ188" i="13"/>
  <c r="DW45" i="13" l="1"/>
  <c r="EA188" i="13"/>
  <c r="EB188" i="13" s="1"/>
  <c r="EC188" i="13" s="1"/>
  <c r="ED188" i="13" s="1"/>
  <c r="EE188" i="13" s="1"/>
  <c r="EF188" i="13" s="1"/>
  <c r="EG188" i="13" s="1"/>
  <c r="EH188" i="13" s="1"/>
  <c r="EI188" i="13" s="1"/>
  <c r="EJ188" i="13" s="1"/>
  <c r="EK188" i="13" s="1"/>
  <c r="EL188" i="13" s="1"/>
  <c r="EM188" i="13" s="1"/>
  <c r="EN188" i="13" s="1"/>
  <c r="EO188" i="13" s="1"/>
  <c r="EP188" i="13" s="1"/>
  <c r="EQ188" i="13" s="1"/>
  <c r="ER188" i="13" s="1"/>
  <c r="ES188" i="13" s="1"/>
  <c r="ET188" i="13" s="1"/>
  <c r="EU188" i="13" s="1"/>
  <c r="EV188" i="13" s="1"/>
  <c r="EW188" i="13" s="1"/>
  <c r="EX188" i="13" s="1"/>
  <c r="EY188" i="13" s="1"/>
  <c r="EZ188" i="13" s="1"/>
  <c r="FA188" i="13" s="1"/>
  <c r="FB188" i="13" s="1"/>
  <c r="FC188" i="13" s="1"/>
  <c r="FD188" i="13" s="1"/>
  <c r="FE188" i="13" s="1"/>
  <c r="FF188" i="13" s="1"/>
  <c r="FG188" i="13" s="1"/>
  <c r="FH188" i="13" s="1"/>
  <c r="FI188" i="13" s="1"/>
  <c r="FJ188" i="13" s="1"/>
  <c r="FK188" i="13" s="1"/>
  <c r="FL188" i="13" s="1"/>
  <c r="FM188" i="13" s="1"/>
  <c r="FN188" i="13" s="1"/>
  <c r="FO188" i="13" s="1"/>
  <c r="FP188" i="13" s="1"/>
  <c r="FQ188" i="13" s="1"/>
  <c r="FR188" i="13" s="1"/>
  <c r="FS188" i="13" s="1"/>
  <c r="FT188" i="13" s="1"/>
  <c r="FU188" i="13" s="1"/>
  <c r="FV188" i="13" s="1"/>
  <c r="FW188" i="13" s="1"/>
  <c r="FX188" i="13" s="1"/>
  <c r="FY188" i="13" s="1"/>
  <c r="FZ188" i="13" s="1"/>
  <c r="GA188" i="13" s="1"/>
  <c r="GB188" i="13" s="1"/>
  <c r="GC188" i="13" s="1"/>
  <c r="GD188" i="13" s="1"/>
  <c r="GE188" i="13" s="1"/>
  <c r="GF188" i="13" s="1"/>
  <c r="GG188" i="13" s="1"/>
  <c r="GH188" i="13" s="1"/>
  <c r="GI188" i="13" s="1"/>
  <c r="GJ188" i="13" s="1"/>
  <c r="GK188" i="13" s="1"/>
  <c r="GL188" i="13" s="1"/>
  <c r="GM188" i="13" s="1"/>
  <c r="GN188" i="13" s="1"/>
  <c r="GO188" i="13" s="1"/>
  <c r="GP188" i="13" s="1"/>
  <c r="GQ188" i="13" s="1"/>
  <c r="GR188" i="13" s="1"/>
  <c r="GS188" i="13" s="1"/>
  <c r="GT188" i="13" s="1"/>
  <c r="GU188" i="13" s="1"/>
  <c r="GV188" i="13" s="1"/>
  <c r="GW188" i="13" s="1"/>
  <c r="GX188" i="13" s="1"/>
  <c r="GY188" i="13" s="1"/>
  <c r="GZ188" i="13" s="1"/>
  <c r="HA188" i="13" s="1"/>
  <c r="HB188" i="13" s="1"/>
  <c r="HC188" i="13" s="1"/>
  <c r="HD188" i="13" s="1"/>
  <c r="HE188" i="13" s="1"/>
  <c r="HF188" i="13" s="1"/>
  <c r="HG188" i="13" s="1"/>
  <c r="HH188" i="13" s="1"/>
  <c r="HI188" i="13" s="1"/>
  <c r="HJ188" i="13" s="1"/>
  <c r="HK188" i="13" s="1"/>
  <c r="HL188" i="13" s="1"/>
  <c r="HM188" i="13" s="1"/>
  <c r="HN188" i="13" s="1"/>
  <c r="HO188" i="13" s="1"/>
  <c r="HP188" i="13" s="1"/>
  <c r="HQ188" i="13" s="1"/>
  <c r="HR188" i="13" s="1"/>
  <c r="HS188" i="13" s="1"/>
  <c r="HT188" i="13" s="1"/>
  <c r="HU188" i="13" s="1"/>
  <c r="HV188" i="13" s="1"/>
  <c r="HW188" i="13" s="1"/>
  <c r="HX188" i="13" s="1"/>
  <c r="HY188" i="13" s="1"/>
  <c r="HZ188" i="13" s="1"/>
  <c r="IA188" i="13" s="1"/>
  <c r="IB188" i="13" s="1"/>
  <c r="IC188" i="13" s="1"/>
  <c r="ID188" i="13" s="1"/>
  <c r="IE188" i="13" s="1"/>
  <c r="IF188" i="13" s="1"/>
  <c r="IG188" i="13" s="1"/>
  <c r="IH188" i="13" s="1"/>
  <c r="II188" i="13" s="1"/>
  <c r="IJ188" i="13" s="1"/>
  <c r="IK188" i="13" s="1"/>
  <c r="IL188" i="13" s="1"/>
  <c r="IM188" i="13" s="1"/>
  <c r="IN188" i="13" s="1"/>
  <c r="IO188" i="13" s="1"/>
  <c r="IP188" i="13" s="1"/>
  <c r="IQ188" i="13" s="1"/>
  <c r="IR188" i="13" s="1"/>
  <c r="IS188" i="13" s="1"/>
  <c r="IT188" i="13" s="1"/>
  <c r="IU188" i="13" s="1"/>
  <c r="IV188" i="13" s="1"/>
  <c r="C188" i="13" l="1"/>
  <c r="DV62" i="13" s="1"/>
  <c r="DW44" i="13"/>
  <c r="DW52" i="13"/>
  <c r="B189" i="13" s="1"/>
  <c r="DW53" i="13" l="1"/>
  <c r="DW189" i="13" s="1"/>
  <c r="DW46" i="13"/>
  <c r="DX41" i="13" s="1"/>
  <c r="DW47" i="13" l="1"/>
  <c r="DW65" i="13"/>
  <c r="DX189" i="13"/>
  <c r="DX42" i="13" l="1"/>
  <c r="DY189" i="13"/>
  <c r="DZ189" i="13" l="1"/>
  <c r="EA189" i="13" s="1"/>
  <c r="DX43" i="13"/>
  <c r="EB189" i="13" l="1"/>
  <c r="EC189" i="13" s="1"/>
  <c r="ED189" i="13" s="1"/>
  <c r="EE189" i="13" s="1"/>
  <c r="EF189" i="13" s="1"/>
  <c r="EG189" i="13" s="1"/>
  <c r="EH189" i="13" s="1"/>
  <c r="EI189" i="13" s="1"/>
  <c r="EJ189" i="13" s="1"/>
  <c r="EK189" i="13" s="1"/>
  <c r="EL189" i="13" s="1"/>
  <c r="EM189" i="13" s="1"/>
  <c r="EN189" i="13" s="1"/>
  <c r="EO189" i="13" s="1"/>
  <c r="EP189" i="13" s="1"/>
  <c r="EQ189" i="13" s="1"/>
  <c r="ER189" i="13" s="1"/>
  <c r="ES189" i="13" s="1"/>
  <c r="ET189" i="13" s="1"/>
  <c r="EU189" i="13" s="1"/>
  <c r="EV189" i="13" s="1"/>
  <c r="EW189" i="13" s="1"/>
  <c r="EX189" i="13" s="1"/>
  <c r="EY189" i="13" s="1"/>
  <c r="EZ189" i="13" s="1"/>
  <c r="FA189" i="13" s="1"/>
  <c r="FB189" i="13" s="1"/>
  <c r="FC189" i="13" s="1"/>
  <c r="FD189" i="13" s="1"/>
  <c r="FE189" i="13" s="1"/>
  <c r="FF189" i="13" s="1"/>
  <c r="FG189" i="13" s="1"/>
  <c r="FH189" i="13" s="1"/>
  <c r="FI189" i="13" s="1"/>
  <c r="FJ189" i="13" s="1"/>
  <c r="FK189" i="13" s="1"/>
  <c r="FL189" i="13" s="1"/>
  <c r="FM189" i="13" s="1"/>
  <c r="FN189" i="13" s="1"/>
  <c r="FO189" i="13" s="1"/>
  <c r="FP189" i="13" s="1"/>
  <c r="FQ189" i="13" s="1"/>
  <c r="FR189" i="13" s="1"/>
  <c r="FS189" i="13" s="1"/>
  <c r="FT189" i="13" s="1"/>
  <c r="FU189" i="13" s="1"/>
  <c r="FV189" i="13" s="1"/>
  <c r="FW189" i="13" s="1"/>
  <c r="FX189" i="13" s="1"/>
  <c r="FY189" i="13" s="1"/>
  <c r="FZ189" i="13" s="1"/>
  <c r="GA189" i="13" s="1"/>
  <c r="GB189" i="13" s="1"/>
  <c r="GC189" i="13" s="1"/>
  <c r="GD189" i="13" s="1"/>
  <c r="GE189" i="13" s="1"/>
  <c r="GF189" i="13" s="1"/>
  <c r="GG189" i="13" s="1"/>
  <c r="GH189" i="13" s="1"/>
  <c r="GI189" i="13" s="1"/>
  <c r="GJ189" i="13" s="1"/>
  <c r="GK189" i="13" s="1"/>
  <c r="GL189" i="13" s="1"/>
  <c r="GM189" i="13" s="1"/>
  <c r="GN189" i="13" s="1"/>
  <c r="GO189" i="13" s="1"/>
  <c r="GP189" i="13" s="1"/>
  <c r="GQ189" i="13" s="1"/>
  <c r="GR189" i="13" s="1"/>
  <c r="GS189" i="13" s="1"/>
  <c r="GT189" i="13" s="1"/>
  <c r="GU189" i="13" s="1"/>
  <c r="GV189" i="13" s="1"/>
  <c r="GW189" i="13" s="1"/>
  <c r="GX189" i="13" s="1"/>
  <c r="GY189" i="13" s="1"/>
  <c r="GZ189" i="13" s="1"/>
  <c r="HA189" i="13" s="1"/>
  <c r="HB189" i="13" s="1"/>
  <c r="HC189" i="13" s="1"/>
  <c r="HD189" i="13" s="1"/>
  <c r="HE189" i="13" s="1"/>
  <c r="HF189" i="13" s="1"/>
  <c r="HG189" i="13" s="1"/>
  <c r="HH189" i="13" s="1"/>
  <c r="HI189" i="13" s="1"/>
  <c r="HJ189" i="13" s="1"/>
  <c r="HK189" i="13" s="1"/>
  <c r="HL189" i="13" s="1"/>
  <c r="HM189" i="13" s="1"/>
  <c r="HN189" i="13" s="1"/>
  <c r="HO189" i="13" s="1"/>
  <c r="HP189" i="13" s="1"/>
  <c r="HQ189" i="13" s="1"/>
  <c r="HR189" i="13" s="1"/>
  <c r="HS189" i="13" s="1"/>
  <c r="HT189" i="13" s="1"/>
  <c r="HU189" i="13" s="1"/>
  <c r="HV189" i="13" s="1"/>
  <c r="HW189" i="13" s="1"/>
  <c r="HX189" i="13" s="1"/>
  <c r="HY189" i="13" s="1"/>
  <c r="HZ189" i="13" s="1"/>
  <c r="IA189" i="13" s="1"/>
  <c r="IB189" i="13" s="1"/>
  <c r="IC189" i="13" s="1"/>
  <c r="ID189" i="13" s="1"/>
  <c r="IE189" i="13" s="1"/>
  <c r="IF189" i="13" s="1"/>
  <c r="IG189" i="13" s="1"/>
  <c r="IH189" i="13" s="1"/>
  <c r="II189" i="13" s="1"/>
  <c r="IJ189" i="13" s="1"/>
  <c r="IK189" i="13" s="1"/>
  <c r="IL189" i="13" s="1"/>
  <c r="IM189" i="13" s="1"/>
  <c r="IN189" i="13" s="1"/>
  <c r="IO189" i="13" s="1"/>
  <c r="IP189" i="13" s="1"/>
  <c r="IQ189" i="13" s="1"/>
  <c r="IR189" i="13" s="1"/>
  <c r="IS189" i="13" s="1"/>
  <c r="IT189" i="13" s="1"/>
  <c r="IU189" i="13" s="1"/>
  <c r="IV189" i="13" s="1"/>
  <c r="DX45" i="13"/>
  <c r="C189" i="13" l="1"/>
  <c r="DW62" i="13" s="1"/>
  <c r="DX44" i="13"/>
  <c r="DX52" i="13"/>
  <c r="B190" i="13" s="1"/>
  <c r="DX53" i="13" l="1"/>
  <c r="DX190" i="13" s="1"/>
  <c r="DX46" i="13"/>
  <c r="DY41" i="13" s="1"/>
  <c r="DY190" i="13" l="1"/>
  <c r="DZ190" i="13" s="1"/>
  <c r="DX47" i="13"/>
  <c r="DX65" i="13"/>
  <c r="DY42" i="13" l="1"/>
  <c r="EA190" i="13"/>
  <c r="DY43" i="13" l="1"/>
  <c r="EB190" i="13"/>
  <c r="DY45" i="13" l="1"/>
  <c r="EC190" i="13"/>
  <c r="DY44" i="13" l="1"/>
  <c r="DY52" i="13"/>
  <c r="B191" i="13" s="1"/>
  <c r="ED190" i="13"/>
  <c r="EE190" i="13" l="1"/>
  <c r="EF190" i="13" s="1"/>
  <c r="EG190" i="13" s="1"/>
  <c r="EH190" i="13" s="1"/>
  <c r="EI190" i="13" s="1"/>
  <c r="EJ190" i="13" s="1"/>
  <c r="EK190" i="13" s="1"/>
  <c r="EL190" i="13" s="1"/>
  <c r="EM190" i="13" s="1"/>
  <c r="EN190" i="13" s="1"/>
  <c r="EO190" i="13" s="1"/>
  <c r="EP190" i="13" s="1"/>
  <c r="EQ190" i="13" s="1"/>
  <c r="ER190" i="13" s="1"/>
  <c r="ES190" i="13" s="1"/>
  <c r="ET190" i="13" s="1"/>
  <c r="EU190" i="13" s="1"/>
  <c r="EV190" i="13" s="1"/>
  <c r="EW190" i="13" s="1"/>
  <c r="EX190" i="13" s="1"/>
  <c r="EY190" i="13" s="1"/>
  <c r="EZ190" i="13" s="1"/>
  <c r="FA190" i="13" s="1"/>
  <c r="FB190" i="13" s="1"/>
  <c r="FC190" i="13" s="1"/>
  <c r="FD190" i="13" s="1"/>
  <c r="FE190" i="13" s="1"/>
  <c r="FF190" i="13" s="1"/>
  <c r="FG190" i="13" s="1"/>
  <c r="FH190" i="13" s="1"/>
  <c r="FI190" i="13" s="1"/>
  <c r="FJ190" i="13" s="1"/>
  <c r="FK190" i="13" s="1"/>
  <c r="FL190" i="13" s="1"/>
  <c r="FM190" i="13" s="1"/>
  <c r="FN190" i="13" s="1"/>
  <c r="FO190" i="13" s="1"/>
  <c r="FP190" i="13" s="1"/>
  <c r="FQ190" i="13" s="1"/>
  <c r="FR190" i="13" s="1"/>
  <c r="FS190" i="13" s="1"/>
  <c r="FT190" i="13" s="1"/>
  <c r="FU190" i="13" s="1"/>
  <c r="FV190" i="13" s="1"/>
  <c r="FW190" i="13" s="1"/>
  <c r="FX190" i="13" s="1"/>
  <c r="FY190" i="13" s="1"/>
  <c r="FZ190" i="13" s="1"/>
  <c r="GA190" i="13" s="1"/>
  <c r="GB190" i="13" s="1"/>
  <c r="GC190" i="13" s="1"/>
  <c r="GD190" i="13" s="1"/>
  <c r="GE190" i="13" s="1"/>
  <c r="GF190" i="13" s="1"/>
  <c r="GG190" i="13" s="1"/>
  <c r="GH190" i="13" s="1"/>
  <c r="GI190" i="13" s="1"/>
  <c r="GJ190" i="13" s="1"/>
  <c r="GK190" i="13" s="1"/>
  <c r="GL190" i="13" s="1"/>
  <c r="GM190" i="13" s="1"/>
  <c r="GN190" i="13" s="1"/>
  <c r="GO190" i="13" s="1"/>
  <c r="GP190" i="13" s="1"/>
  <c r="GQ190" i="13" s="1"/>
  <c r="GR190" i="13" s="1"/>
  <c r="GS190" i="13" s="1"/>
  <c r="GT190" i="13" s="1"/>
  <c r="GU190" i="13" s="1"/>
  <c r="GV190" i="13" s="1"/>
  <c r="GW190" i="13" s="1"/>
  <c r="GX190" i="13" s="1"/>
  <c r="GY190" i="13" s="1"/>
  <c r="GZ190" i="13" s="1"/>
  <c r="HA190" i="13" s="1"/>
  <c r="HB190" i="13" s="1"/>
  <c r="HC190" i="13" s="1"/>
  <c r="HD190" i="13" s="1"/>
  <c r="HE190" i="13" s="1"/>
  <c r="HF190" i="13" s="1"/>
  <c r="HG190" i="13" s="1"/>
  <c r="HH190" i="13" s="1"/>
  <c r="HI190" i="13" s="1"/>
  <c r="HJ190" i="13" s="1"/>
  <c r="HK190" i="13" s="1"/>
  <c r="HL190" i="13" s="1"/>
  <c r="HM190" i="13" s="1"/>
  <c r="HN190" i="13" s="1"/>
  <c r="HO190" i="13" s="1"/>
  <c r="HP190" i="13" s="1"/>
  <c r="HQ190" i="13" s="1"/>
  <c r="HR190" i="13" s="1"/>
  <c r="HS190" i="13" s="1"/>
  <c r="HT190" i="13" s="1"/>
  <c r="HU190" i="13" s="1"/>
  <c r="HV190" i="13" s="1"/>
  <c r="HW190" i="13" s="1"/>
  <c r="HX190" i="13" s="1"/>
  <c r="HY190" i="13" s="1"/>
  <c r="HZ190" i="13" s="1"/>
  <c r="IA190" i="13" s="1"/>
  <c r="IB190" i="13" s="1"/>
  <c r="IC190" i="13" s="1"/>
  <c r="ID190" i="13" s="1"/>
  <c r="IE190" i="13" s="1"/>
  <c r="IF190" i="13" s="1"/>
  <c r="IG190" i="13" s="1"/>
  <c r="IH190" i="13" s="1"/>
  <c r="II190" i="13" s="1"/>
  <c r="IJ190" i="13" s="1"/>
  <c r="IK190" i="13" s="1"/>
  <c r="IL190" i="13" s="1"/>
  <c r="IM190" i="13" s="1"/>
  <c r="IN190" i="13" s="1"/>
  <c r="IO190" i="13" s="1"/>
  <c r="IP190" i="13" s="1"/>
  <c r="IQ190" i="13" s="1"/>
  <c r="IR190" i="13" s="1"/>
  <c r="IS190" i="13" s="1"/>
  <c r="IT190" i="13" s="1"/>
  <c r="IU190" i="13" s="1"/>
  <c r="IV190" i="13" s="1"/>
  <c r="C190" i="13" s="1"/>
  <c r="DX62" i="13" s="1"/>
  <c r="DY53" i="13"/>
  <c r="DY191" i="13" s="1"/>
  <c r="DY46" i="13"/>
  <c r="DZ41" i="13" s="1"/>
  <c r="DZ191" i="13" l="1"/>
  <c r="DZ42" i="13" s="1"/>
  <c r="DY47" i="13"/>
  <c r="DY65" i="13"/>
  <c r="EA191" i="13" l="1"/>
  <c r="EB191" i="13" s="1"/>
  <c r="DZ43" i="13"/>
  <c r="EC191" i="13" l="1"/>
  <c r="ED191" i="13" s="1"/>
  <c r="EE191" i="13" s="1"/>
  <c r="DZ45" i="13"/>
  <c r="DZ44" i="13" l="1"/>
  <c r="DZ52" i="13"/>
  <c r="B192" i="13" s="1"/>
  <c r="EF191" i="13"/>
  <c r="EG191" i="13" l="1"/>
  <c r="EH191" i="13" s="1"/>
  <c r="EI191" i="13" s="1"/>
  <c r="EJ191" i="13" s="1"/>
  <c r="EK191" i="13" s="1"/>
  <c r="EL191" i="13" s="1"/>
  <c r="EM191" i="13" s="1"/>
  <c r="EN191" i="13" s="1"/>
  <c r="EO191" i="13" s="1"/>
  <c r="EP191" i="13" s="1"/>
  <c r="EQ191" i="13" s="1"/>
  <c r="ER191" i="13" s="1"/>
  <c r="ES191" i="13" s="1"/>
  <c r="ET191" i="13" s="1"/>
  <c r="EU191" i="13" s="1"/>
  <c r="EV191" i="13" s="1"/>
  <c r="EW191" i="13" s="1"/>
  <c r="EX191" i="13" s="1"/>
  <c r="EY191" i="13" s="1"/>
  <c r="EZ191" i="13" s="1"/>
  <c r="FA191" i="13" s="1"/>
  <c r="FB191" i="13" s="1"/>
  <c r="FC191" i="13" s="1"/>
  <c r="FD191" i="13" s="1"/>
  <c r="FE191" i="13" s="1"/>
  <c r="FF191" i="13" s="1"/>
  <c r="FG191" i="13" s="1"/>
  <c r="FH191" i="13" s="1"/>
  <c r="FI191" i="13" s="1"/>
  <c r="FJ191" i="13" s="1"/>
  <c r="FK191" i="13" s="1"/>
  <c r="FL191" i="13" s="1"/>
  <c r="FM191" i="13" s="1"/>
  <c r="FN191" i="13" s="1"/>
  <c r="FO191" i="13" s="1"/>
  <c r="FP191" i="13" s="1"/>
  <c r="FQ191" i="13" s="1"/>
  <c r="FR191" i="13" s="1"/>
  <c r="FS191" i="13" s="1"/>
  <c r="FT191" i="13" s="1"/>
  <c r="FU191" i="13" s="1"/>
  <c r="FV191" i="13" s="1"/>
  <c r="FW191" i="13" s="1"/>
  <c r="FX191" i="13" s="1"/>
  <c r="FY191" i="13" s="1"/>
  <c r="FZ191" i="13" s="1"/>
  <c r="GA191" i="13" s="1"/>
  <c r="GB191" i="13" s="1"/>
  <c r="GC191" i="13" s="1"/>
  <c r="GD191" i="13" s="1"/>
  <c r="GE191" i="13" s="1"/>
  <c r="GF191" i="13" s="1"/>
  <c r="GG191" i="13" s="1"/>
  <c r="GH191" i="13" s="1"/>
  <c r="GI191" i="13" s="1"/>
  <c r="GJ191" i="13" s="1"/>
  <c r="GK191" i="13" s="1"/>
  <c r="GL191" i="13" s="1"/>
  <c r="GM191" i="13" s="1"/>
  <c r="GN191" i="13" s="1"/>
  <c r="GO191" i="13" s="1"/>
  <c r="GP191" i="13" s="1"/>
  <c r="GQ191" i="13" s="1"/>
  <c r="GR191" i="13" s="1"/>
  <c r="GS191" i="13" s="1"/>
  <c r="GT191" i="13" s="1"/>
  <c r="GU191" i="13" s="1"/>
  <c r="GV191" i="13" s="1"/>
  <c r="GW191" i="13" s="1"/>
  <c r="GX191" i="13" s="1"/>
  <c r="GY191" i="13" s="1"/>
  <c r="GZ191" i="13" s="1"/>
  <c r="HA191" i="13" s="1"/>
  <c r="HB191" i="13" s="1"/>
  <c r="HC191" i="13" s="1"/>
  <c r="HD191" i="13" s="1"/>
  <c r="HE191" i="13" s="1"/>
  <c r="HF191" i="13" s="1"/>
  <c r="HG191" i="13" s="1"/>
  <c r="HH191" i="13" s="1"/>
  <c r="HI191" i="13" s="1"/>
  <c r="HJ191" i="13" s="1"/>
  <c r="HK191" i="13" s="1"/>
  <c r="HL191" i="13" s="1"/>
  <c r="HM191" i="13" s="1"/>
  <c r="HN191" i="13" s="1"/>
  <c r="HO191" i="13" s="1"/>
  <c r="HP191" i="13" s="1"/>
  <c r="HQ191" i="13" s="1"/>
  <c r="HR191" i="13" s="1"/>
  <c r="HS191" i="13" s="1"/>
  <c r="HT191" i="13" s="1"/>
  <c r="HU191" i="13" s="1"/>
  <c r="HV191" i="13" s="1"/>
  <c r="HW191" i="13" s="1"/>
  <c r="HX191" i="13" s="1"/>
  <c r="HY191" i="13" s="1"/>
  <c r="HZ191" i="13" s="1"/>
  <c r="IA191" i="13" s="1"/>
  <c r="IB191" i="13" s="1"/>
  <c r="IC191" i="13" s="1"/>
  <c r="ID191" i="13" s="1"/>
  <c r="IE191" i="13" s="1"/>
  <c r="IF191" i="13" s="1"/>
  <c r="IG191" i="13" s="1"/>
  <c r="IH191" i="13" s="1"/>
  <c r="II191" i="13" s="1"/>
  <c r="IJ191" i="13" s="1"/>
  <c r="IK191" i="13" s="1"/>
  <c r="IL191" i="13" s="1"/>
  <c r="IM191" i="13" s="1"/>
  <c r="IN191" i="13" s="1"/>
  <c r="IO191" i="13" s="1"/>
  <c r="IP191" i="13" s="1"/>
  <c r="IQ191" i="13" s="1"/>
  <c r="IR191" i="13" s="1"/>
  <c r="IS191" i="13" s="1"/>
  <c r="IT191" i="13" s="1"/>
  <c r="IU191" i="13" s="1"/>
  <c r="IV191" i="13" s="1"/>
  <c r="DZ53" i="13"/>
  <c r="DZ192" i="13" s="1"/>
  <c r="DZ46" i="13"/>
  <c r="EA41" i="13" s="1"/>
  <c r="C191" i="13" l="1"/>
  <c r="DY62" i="13" s="1"/>
  <c r="EA192" i="13"/>
  <c r="EB192" i="13" s="1"/>
  <c r="DZ47" i="13"/>
  <c r="DZ65" i="13"/>
  <c r="EA42" i="13" l="1"/>
  <c r="EC192" i="13"/>
  <c r="EA43" i="13" l="1"/>
  <c r="ED192" i="13"/>
  <c r="EA45" i="13" l="1"/>
  <c r="EE192" i="13"/>
  <c r="EA44" i="13" l="1"/>
  <c r="EA52" i="13"/>
  <c r="B193" i="13" s="1"/>
  <c r="EF192" i="13"/>
  <c r="EG192" i="13" s="1"/>
  <c r="EH192" i="13" s="1"/>
  <c r="EI192" i="13" s="1"/>
  <c r="EJ192" i="13" s="1"/>
  <c r="EK192" i="13" s="1"/>
  <c r="EL192" i="13" s="1"/>
  <c r="EM192" i="13" s="1"/>
  <c r="EN192" i="13" s="1"/>
  <c r="EO192" i="13" s="1"/>
  <c r="EP192" i="13" s="1"/>
  <c r="EQ192" i="13" s="1"/>
  <c r="ER192" i="13" s="1"/>
  <c r="ES192" i="13" s="1"/>
  <c r="ET192" i="13" s="1"/>
  <c r="EU192" i="13" s="1"/>
  <c r="EV192" i="13" s="1"/>
  <c r="EW192" i="13" s="1"/>
  <c r="EX192" i="13" s="1"/>
  <c r="EY192" i="13" s="1"/>
  <c r="EZ192" i="13" s="1"/>
  <c r="FA192" i="13" s="1"/>
  <c r="FB192" i="13" s="1"/>
  <c r="FC192" i="13" s="1"/>
  <c r="FD192" i="13" s="1"/>
  <c r="FE192" i="13" s="1"/>
  <c r="FF192" i="13" s="1"/>
  <c r="FG192" i="13" s="1"/>
  <c r="FH192" i="13" s="1"/>
  <c r="FI192" i="13" s="1"/>
  <c r="FJ192" i="13" s="1"/>
  <c r="FK192" i="13" s="1"/>
  <c r="FL192" i="13" s="1"/>
  <c r="FM192" i="13" s="1"/>
  <c r="FN192" i="13" s="1"/>
  <c r="FO192" i="13" s="1"/>
  <c r="FP192" i="13" s="1"/>
  <c r="FQ192" i="13" s="1"/>
  <c r="FR192" i="13" s="1"/>
  <c r="FS192" i="13" s="1"/>
  <c r="FT192" i="13" s="1"/>
  <c r="FU192" i="13" s="1"/>
  <c r="FV192" i="13" s="1"/>
  <c r="FW192" i="13" s="1"/>
  <c r="FX192" i="13" s="1"/>
  <c r="FY192" i="13" s="1"/>
  <c r="FZ192" i="13" s="1"/>
  <c r="GA192" i="13" s="1"/>
  <c r="GB192" i="13" s="1"/>
  <c r="GC192" i="13" s="1"/>
  <c r="GD192" i="13" s="1"/>
  <c r="GE192" i="13" s="1"/>
  <c r="GF192" i="13" s="1"/>
  <c r="GG192" i="13" s="1"/>
  <c r="GH192" i="13" s="1"/>
  <c r="GI192" i="13" s="1"/>
  <c r="GJ192" i="13" s="1"/>
  <c r="GK192" i="13" s="1"/>
  <c r="GL192" i="13" s="1"/>
  <c r="GM192" i="13" s="1"/>
  <c r="GN192" i="13" s="1"/>
  <c r="GO192" i="13" s="1"/>
  <c r="GP192" i="13" s="1"/>
  <c r="GQ192" i="13" s="1"/>
  <c r="GR192" i="13" s="1"/>
  <c r="GS192" i="13" s="1"/>
  <c r="GT192" i="13" s="1"/>
  <c r="GU192" i="13" s="1"/>
  <c r="GV192" i="13" s="1"/>
  <c r="GW192" i="13" s="1"/>
  <c r="GX192" i="13" s="1"/>
  <c r="GY192" i="13" s="1"/>
  <c r="GZ192" i="13" s="1"/>
  <c r="HA192" i="13" s="1"/>
  <c r="HB192" i="13" s="1"/>
  <c r="HC192" i="13" s="1"/>
  <c r="HD192" i="13" s="1"/>
  <c r="HE192" i="13" s="1"/>
  <c r="HF192" i="13" s="1"/>
  <c r="HG192" i="13" s="1"/>
  <c r="HH192" i="13" s="1"/>
  <c r="HI192" i="13" s="1"/>
  <c r="HJ192" i="13" s="1"/>
  <c r="HK192" i="13" s="1"/>
  <c r="HL192" i="13" s="1"/>
  <c r="HM192" i="13" s="1"/>
  <c r="HN192" i="13" s="1"/>
  <c r="HO192" i="13" s="1"/>
  <c r="HP192" i="13" s="1"/>
  <c r="HQ192" i="13" s="1"/>
  <c r="HR192" i="13" s="1"/>
  <c r="HS192" i="13" s="1"/>
  <c r="HT192" i="13" s="1"/>
  <c r="HU192" i="13" s="1"/>
  <c r="HV192" i="13" s="1"/>
  <c r="HW192" i="13" s="1"/>
  <c r="HX192" i="13" s="1"/>
  <c r="HY192" i="13" s="1"/>
  <c r="HZ192" i="13" s="1"/>
  <c r="IA192" i="13" s="1"/>
  <c r="IB192" i="13" s="1"/>
  <c r="IC192" i="13" s="1"/>
  <c r="ID192" i="13" s="1"/>
  <c r="IE192" i="13" s="1"/>
  <c r="IF192" i="13" s="1"/>
  <c r="IG192" i="13" s="1"/>
  <c r="IH192" i="13" s="1"/>
  <c r="II192" i="13" s="1"/>
  <c r="IJ192" i="13" s="1"/>
  <c r="IK192" i="13" s="1"/>
  <c r="IL192" i="13" s="1"/>
  <c r="IM192" i="13" s="1"/>
  <c r="IN192" i="13" s="1"/>
  <c r="IO192" i="13" s="1"/>
  <c r="IP192" i="13" s="1"/>
  <c r="IQ192" i="13" s="1"/>
  <c r="IR192" i="13" s="1"/>
  <c r="IS192" i="13" s="1"/>
  <c r="IT192" i="13" s="1"/>
  <c r="IU192" i="13" s="1"/>
  <c r="IV192" i="13" s="1"/>
  <c r="C192" i="13" s="1"/>
  <c r="DZ62" i="13" s="1"/>
  <c r="EA53" i="13" l="1"/>
  <c r="EA193" i="13" s="1"/>
  <c r="EA46" i="13"/>
  <c r="EB41" i="13" s="1"/>
  <c r="EA47" i="13" l="1"/>
  <c r="EA65" i="13"/>
  <c r="EB193" i="13"/>
  <c r="EC193" i="13" s="1"/>
  <c r="ED193" i="13" l="1"/>
  <c r="EE193" i="13" s="1"/>
  <c r="EB42" i="13"/>
  <c r="EF193" i="13" l="1"/>
  <c r="EG193" i="13" s="1"/>
  <c r="EB43" i="13"/>
  <c r="EB45" i="13" l="1"/>
  <c r="EH193" i="13"/>
  <c r="EI193" i="13" s="1"/>
  <c r="EJ193" i="13" s="1"/>
  <c r="EK193" i="13" s="1"/>
  <c r="EL193" i="13" s="1"/>
  <c r="EM193" i="13" s="1"/>
  <c r="EN193" i="13" l="1"/>
  <c r="EO193" i="13" s="1"/>
  <c r="EP193" i="13" s="1"/>
  <c r="EQ193" i="13" s="1"/>
  <c r="ER193" i="13" s="1"/>
  <c r="ES193" i="13" s="1"/>
  <c r="ET193" i="13" s="1"/>
  <c r="EU193" i="13" s="1"/>
  <c r="EV193" i="13" s="1"/>
  <c r="EW193" i="13" s="1"/>
  <c r="EX193" i="13" s="1"/>
  <c r="EY193" i="13" s="1"/>
  <c r="EZ193" i="13" s="1"/>
  <c r="FA193" i="13" s="1"/>
  <c r="FB193" i="13" s="1"/>
  <c r="FC193" i="13" s="1"/>
  <c r="FD193" i="13" s="1"/>
  <c r="FE193" i="13" s="1"/>
  <c r="FF193" i="13" s="1"/>
  <c r="FG193" i="13" s="1"/>
  <c r="FH193" i="13" s="1"/>
  <c r="FI193" i="13" s="1"/>
  <c r="FJ193" i="13" s="1"/>
  <c r="FK193" i="13" s="1"/>
  <c r="FL193" i="13" s="1"/>
  <c r="FM193" i="13" s="1"/>
  <c r="FN193" i="13" s="1"/>
  <c r="FO193" i="13" s="1"/>
  <c r="FP193" i="13" s="1"/>
  <c r="FQ193" i="13" s="1"/>
  <c r="FR193" i="13" s="1"/>
  <c r="FS193" i="13" s="1"/>
  <c r="FT193" i="13" s="1"/>
  <c r="FU193" i="13" s="1"/>
  <c r="FV193" i="13" s="1"/>
  <c r="FW193" i="13" s="1"/>
  <c r="FX193" i="13" s="1"/>
  <c r="FY193" i="13" s="1"/>
  <c r="FZ193" i="13" s="1"/>
  <c r="GA193" i="13" s="1"/>
  <c r="GB193" i="13" s="1"/>
  <c r="GC193" i="13" s="1"/>
  <c r="GD193" i="13" s="1"/>
  <c r="GE193" i="13" s="1"/>
  <c r="GF193" i="13" s="1"/>
  <c r="GG193" i="13" s="1"/>
  <c r="GH193" i="13" s="1"/>
  <c r="GI193" i="13" s="1"/>
  <c r="GJ193" i="13" s="1"/>
  <c r="GK193" i="13" s="1"/>
  <c r="GL193" i="13" s="1"/>
  <c r="GM193" i="13" s="1"/>
  <c r="GN193" i="13" s="1"/>
  <c r="GO193" i="13" s="1"/>
  <c r="GP193" i="13" s="1"/>
  <c r="GQ193" i="13" s="1"/>
  <c r="GR193" i="13" s="1"/>
  <c r="GS193" i="13" s="1"/>
  <c r="GT193" i="13" s="1"/>
  <c r="GU193" i="13" s="1"/>
  <c r="GV193" i="13" s="1"/>
  <c r="GW193" i="13" s="1"/>
  <c r="GX193" i="13" s="1"/>
  <c r="GY193" i="13" s="1"/>
  <c r="GZ193" i="13" s="1"/>
  <c r="HA193" i="13" s="1"/>
  <c r="HB193" i="13" s="1"/>
  <c r="HC193" i="13" s="1"/>
  <c r="HD193" i="13" s="1"/>
  <c r="HE193" i="13" s="1"/>
  <c r="HF193" i="13" s="1"/>
  <c r="HG193" i="13" s="1"/>
  <c r="HH193" i="13" s="1"/>
  <c r="HI193" i="13" s="1"/>
  <c r="HJ193" i="13" s="1"/>
  <c r="HK193" i="13" s="1"/>
  <c r="HL193" i="13" s="1"/>
  <c r="HM193" i="13" s="1"/>
  <c r="HN193" i="13" s="1"/>
  <c r="HO193" i="13" s="1"/>
  <c r="HP193" i="13" s="1"/>
  <c r="HQ193" i="13" s="1"/>
  <c r="HR193" i="13" s="1"/>
  <c r="HS193" i="13" s="1"/>
  <c r="HT193" i="13" s="1"/>
  <c r="HU193" i="13" s="1"/>
  <c r="HV193" i="13" s="1"/>
  <c r="HW193" i="13" s="1"/>
  <c r="HX193" i="13" s="1"/>
  <c r="HY193" i="13" s="1"/>
  <c r="HZ193" i="13" s="1"/>
  <c r="IA193" i="13" s="1"/>
  <c r="IB193" i="13" s="1"/>
  <c r="IC193" i="13" s="1"/>
  <c r="ID193" i="13" s="1"/>
  <c r="IE193" i="13" s="1"/>
  <c r="IF193" i="13" s="1"/>
  <c r="IG193" i="13" s="1"/>
  <c r="IH193" i="13" s="1"/>
  <c r="II193" i="13" s="1"/>
  <c r="IJ193" i="13" s="1"/>
  <c r="IK193" i="13" s="1"/>
  <c r="IL193" i="13" s="1"/>
  <c r="IM193" i="13" s="1"/>
  <c r="IN193" i="13" s="1"/>
  <c r="IO193" i="13" s="1"/>
  <c r="IP193" i="13" s="1"/>
  <c r="IQ193" i="13" s="1"/>
  <c r="IR193" i="13" s="1"/>
  <c r="IS193" i="13" s="1"/>
  <c r="IT193" i="13" s="1"/>
  <c r="IU193" i="13" s="1"/>
  <c r="IV193" i="13" s="1"/>
  <c r="C193" i="13" s="1"/>
  <c r="EA62" i="13" s="1"/>
  <c r="EB44" i="13"/>
  <c r="EB52" i="13"/>
  <c r="B194" i="13" s="1"/>
  <c r="EB53" i="13" l="1"/>
  <c r="EB194" i="13" s="1"/>
  <c r="EB46" i="13"/>
  <c r="EC41" i="13" s="1"/>
  <c r="EB47" i="13" l="1"/>
  <c r="EC194" i="13"/>
  <c r="EC42" i="13" s="1"/>
  <c r="EB65" i="13"/>
  <c r="EC43" i="13" l="1"/>
  <c r="ED194" i="13"/>
  <c r="EE194" i="13" l="1"/>
  <c r="EC45" i="13"/>
  <c r="EC44" i="13" l="1"/>
  <c r="EC52" i="13"/>
  <c r="B195" i="13" s="1"/>
  <c r="EF194" i="13"/>
  <c r="EG194" i="13" l="1"/>
  <c r="EH194" i="13" s="1"/>
  <c r="EI194" i="13" s="1"/>
  <c r="EJ194" i="13" s="1"/>
  <c r="EK194" i="13" s="1"/>
  <c r="EL194" i="13" s="1"/>
  <c r="EM194" i="13" s="1"/>
  <c r="EN194" i="13" s="1"/>
  <c r="EO194" i="13" s="1"/>
  <c r="EP194" i="13" s="1"/>
  <c r="EQ194" i="13" s="1"/>
  <c r="ER194" i="13" s="1"/>
  <c r="ES194" i="13" s="1"/>
  <c r="ET194" i="13" s="1"/>
  <c r="EU194" i="13" s="1"/>
  <c r="EV194" i="13" s="1"/>
  <c r="EW194" i="13" s="1"/>
  <c r="EX194" i="13" s="1"/>
  <c r="EY194" i="13" s="1"/>
  <c r="EZ194" i="13" s="1"/>
  <c r="FA194" i="13" s="1"/>
  <c r="FB194" i="13" s="1"/>
  <c r="FC194" i="13" s="1"/>
  <c r="FD194" i="13" s="1"/>
  <c r="FE194" i="13" s="1"/>
  <c r="FF194" i="13" s="1"/>
  <c r="FG194" i="13" s="1"/>
  <c r="FH194" i="13" s="1"/>
  <c r="FI194" i="13" s="1"/>
  <c r="FJ194" i="13" s="1"/>
  <c r="FK194" i="13" s="1"/>
  <c r="FL194" i="13" s="1"/>
  <c r="FM194" i="13" s="1"/>
  <c r="FN194" i="13" s="1"/>
  <c r="FO194" i="13" s="1"/>
  <c r="FP194" i="13" s="1"/>
  <c r="FQ194" i="13" s="1"/>
  <c r="FR194" i="13" s="1"/>
  <c r="FS194" i="13" s="1"/>
  <c r="FT194" i="13" s="1"/>
  <c r="FU194" i="13" s="1"/>
  <c r="FV194" i="13" s="1"/>
  <c r="FW194" i="13" s="1"/>
  <c r="FX194" i="13" s="1"/>
  <c r="FY194" i="13" s="1"/>
  <c r="FZ194" i="13" s="1"/>
  <c r="GA194" i="13" s="1"/>
  <c r="GB194" i="13" s="1"/>
  <c r="GC194" i="13" s="1"/>
  <c r="GD194" i="13" s="1"/>
  <c r="GE194" i="13" s="1"/>
  <c r="GF194" i="13" s="1"/>
  <c r="GG194" i="13" s="1"/>
  <c r="GH194" i="13" s="1"/>
  <c r="GI194" i="13" s="1"/>
  <c r="GJ194" i="13" s="1"/>
  <c r="GK194" i="13" s="1"/>
  <c r="GL194" i="13" s="1"/>
  <c r="GM194" i="13" s="1"/>
  <c r="GN194" i="13" s="1"/>
  <c r="GO194" i="13" s="1"/>
  <c r="GP194" i="13" s="1"/>
  <c r="GQ194" i="13" s="1"/>
  <c r="GR194" i="13" s="1"/>
  <c r="GS194" i="13" s="1"/>
  <c r="GT194" i="13" s="1"/>
  <c r="GU194" i="13" s="1"/>
  <c r="GV194" i="13" s="1"/>
  <c r="GW194" i="13" s="1"/>
  <c r="GX194" i="13" s="1"/>
  <c r="GY194" i="13" s="1"/>
  <c r="GZ194" i="13" s="1"/>
  <c r="HA194" i="13" s="1"/>
  <c r="HB194" i="13" s="1"/>
  <c r="HC194" i="13" s="1"/>
  <c r="HD194" i="13" s="1"/>
  <c r="HE194" i="13" s="1"/>
  <c r="HF194" i="13" s="1"/>
  <c r="HG194" i="13" s="1"/>
  <c r="HH194" i="13" s="1"/>
  <c r="HI194" i="13" s="1"/>
  <c r="HJ194" i="13" s="1"/>
  <c r="HK194" i="13" s="1"/>
  <c r="HL194" i="13" s="1"/>
  <c r="HM194" i="13" s="1"/>
  <c r="HN194" i="13" s="1"/>
  <c r="HO194" i="13" s="1"/>
  <c r="HP194" i="13" s="1"/>
  <c r="HQ194" i="13" s="1"/>
  <c r="HR194" i="13" s="1"/>
  <c r="HS194" i="13" s="1"/>
  <c r="HT194" i="13" s="1"/>
  <c r="HU194" i="13" s="1"/>
  <c r="HV194" i="13" s="1"/>
  <c r="HW194" i="13" s="1"/>
  <c r="HX194" i="13" s="1"/>
  <c r="HY194" i="13" s="1"/>
  <c r="HZ194" i="13" s="1"/>
  <c r="IA194" i="13" s="1"/>
  <c r="IB194" i="13" s="1"/>
  <c r="IC194" i="13" s="1"/>
  <c r="ID194" i="13" s="1"/>
  <c r="IE194" i="13" s="1"/>
  <c r="IF194" i="13" s="1"/>
  <c r="IG194" i="13" s="1"/>
  <c r="IH194" i="13" s="1"/>
  <c r="II194" i="13" s="1"/>
  <c r="IJ194" i="13" s="1"/>
  <c r="IK194" i="13" s="1"/>
  <c r="IL194" i="13" s="1"/>
  <c r="IM194" i="13" s="1"/>
  <c r="IN194" i="13" s="1"/>
  <c r="IO194" i="13" s="1"/>
  <c r="IP194" i="13" s="1"/>
  <c r="IQ194" i="13" s="1"/>
  <c r="IR194" i="13" s="1"/>
  <c r="IS194" i="13" s="1"/>
  <c r="IT194" i="13" s="1"/>
  <c r="IU194" i="13" s="1"/>
  <c r="IV194" i="13" s="1"/>
  <c r="EC53" i="13"/>
  <c r="EC195" i="13" s="1"/>
  <c r="EC46" i="13"/>
  <c r="ED41" i="13" s="1"/>
  <c r="EC47" i="13" l="1"/>
  <c r="EC65" i="13"/>
  <c r="ED195" i="13"/>
  <c r="EE195" i="13" s="1"/>
  <c r="C194" i="13"/>
  <c r="EB62" i="13" s="1"/>
  <c r="EF195" i="13" l="1"/>
  <c r="EG195" i="13" s="1"/>
  <c r="ED42" i="13"/>
  <c r="ED43" i="13" l="1"/>
  <c r="EH195" i="13"/>
  <c r="ED45" i="13" l="1"/>
  <c r="EI195" i="13"/>
  <c r="ED44" i="13" l="1"/>
  <c r="ED52" i="13"/>
  <c r="B196" i="13" s="1"/>
  <c r="EJ195" i="13"/>
  <c r="EK195" i="13" s="1"/>
  <c r="EL195" i="13" s="1"/>
  <c r="EM195" i="13" s="1"/>
  <c r="EN195" i="13" s="1"/>
  <c r="EO195" i="13" s="1"/>
  <c r="EP195" i="13" s="1"/>
  <c r="EQ195" i="13" s="1"/>
  <c r="ER195" i="13" s="1"/>
  <c r="ES195" i="13" s="1"/>
  <c r="ET195" i="13" l="1"/>
  <c r="EU195" i="13" s="1"/>
  <c r="EV195" i="13" s="1"/>
  <c r="EW195" i="13" s="1"/>
  <c r="EX195" i="13" s="1"/>
  <c r="EY195" i="13" s="1"/>
  <c r="EZ195" i="13" s="1"/>
  <c r="FA195" i="13" s="1"/>
  <c r="FB195" i="13" s="1"/>
  <c r="FC195" i="13" s="1"/>
  <c r="FD195" i="13" s="1"/>
  <c r="FE195" i="13" s="1"/>
  <c r="FF195" i="13" s="1"/>
  <c r="FG195" i="13" s="1"/>
  <c r="FH195" i="13" s="1"/>
  <c r="FI195" i="13" s="1"/>
  <c r="FJ195" i="13" s="1"/>
  <c r="FK195" i="13" s="1"/>
  <c r="FL195" i="13" s="1"/>
  <c r="FM195" i="13" s="1"/>
  <c r="FN195" i="13" s="1"/>
  <c r="FO195" i="13" s="1"/>
  <c r="FP195" i="13" s="1"/>
  <c r="FQ195" i="13" s="1"/>
  <c r="FR195" i="13" s="1"/>
  <c r="FS195" i="13" s="1"/>
  <c r="FT195" i="13" s="1"/>
  <c r="FU195" i="13" s="1"/>
  <c r="FV195" i="13" s="1"/>
  <c r="FW195" i="13" s="1"/>
  <c r="FX195" i="13" s="1"/>
  <c r="FY195" i="13" s="1"/>
  <c r="FZ195" i="13" s="1"/>
  <c r="GA195" i="13" s="1"/>
  <c r="GB195" i="13" s="1"/>
  <c r="GC195" i="13" s="1"/>
  <c r="GD195" i="13" s="1"/>
  <c r="GE195" i="13" s="1"/>
  <c r="GF195" i="13" s="1"/>
  <c r="GG195" i="13" s="1"/>
  <c r="GH195" i="13" s="1"/>
  <c r="GI195" i="13" s="1"/>
  <c r="GJ195" i="13" s="1"/>
  <c r="GK195" i="13" s="1"/>
  <c r="GL195" i="13" s="1"/>
  <c r="GM195" i="13" s="1"/>
  <c r="GN195" i="13" s="1"/>
  <c r="GO195" i="13" s="1"/>
  <c r="GP195" i="13" s="1"/>
  <c r="GQ195" i="13" s="1"/>
  <c r="GR195" i="13" s="1"/>
  <c r="GS195" i="13" s="1"/>
  <c r="GT195" i="13" s="1"/>
  <c r="GU195" i="13" s="1"/>
  <c r="GV195" i="13" s="1"/>
  <c r="GW195" i="13" s="1"/>
  <c r="GX195" i="13" s="1"/>
  <c r="GY195" i="13" s="1"/>
  <c r="GZ195" i="13" s="1"/>
  <c r="HA195" i="13" s="1"/>
  <c r="HB195" i="13" s="1"/>
  <c r="HC195" i="13" s="1"/>
  <c r="HD195" i="13" s="1"/>
  <c r="HE195" i="13" s="1"/>
  <c r="HF195" i="13" s="1"/>
  <c r="HG195" i="13" s="1"/>
  <c r="HH195" i="13" s="1"/>
  <c r="HI195" i="13" s="1"/>
  <c r="HJ195" i="13" s="1"/>
  <c r="HK195" i="13" s="1"/>
  <c r="HL195" i="13" s="1"/>
  <c r="HM195" i="13" s="1"/>
  <c r="HN195" i="13" s="1"/>
  <c r="HO195" i="13" s="1"/>
  <c r="HP195" i="13" s="1"/>
  <c r="HQ195" i="13" s="1"/>
  <c r="HR195" i="13" s="1"/>
  <c r="HS195" i="13" s="1"/>
  <c r="HT195" i="13" s="1"/>
  <c r="HU195" i="13" s="1"/>
  <c r="HV195" i="13" s="1"/>
  <c r="HW195" i="13" s="1"/>
  <c r="HX195" i="13" s="1"/>
  <c r="HY195" i="13" s="1"/>
  <c r="HZ195" i="13" s="1"/>
  <c r="IA195" i="13" s="1"/>
  <c r="IB195" i="13" s="1"/>
  <c r="IC195" i="13" s="1"/>
  <c r="ID195" i="13" s="1"/>
  <c r="IE195" i="13" s="1"/>
  <c r="IF195" i="13" s="1"/>
  <c r="IG195" i="13" s="1"/>
  <c r="IH195" i="13" s="1"/>
  <c r="II195" i="13" s="1"/>
  <c r="IJ195" i="13" s="1"/>
  <c r="IK195" i="13" s="1"/>
  <c r="IL195" i="13" s="1"/>
  <c r="IM195" i="13" s="1"/>
  <c r="IN195" i="13" s="1"/>
  <c r="IO195" i="13" s="1"/>
  <c r="IP195" i="13" s="1"/>
  <c r="IQ195" i="13" s="1"/>
  <c r="IR195" i="13" s="1"/>
  <c r="IS195" i="13" s="1"/>
  <c r="IT195" i="13" s="1"/>
  <c r="IU195" i="13" s="1"/>
  <c r="IV195" i="13" s="1"/>
  <c r="C195" i="13" s="1"/>
  <c r="EC62" i="13" s="1"/>
  <c r="ED53" i="13"/>
  <c r="ED196" i="13" s="1"/>
  <c r="ED46" i="13"/>
  <c r="EE41" i="13" s="1"/>
  <c r="ED47" i="13" l="1"/>
  <c r="EE196" i="13"/>
  <c r="ED65" i="13"/>
  <c r="EE42" i="13" l="1"/>
  <c r="EF196" i="13"/>
  <c r="EG196" i="13" l="1"/>
  <c r="EE43" i="13"/>
  <c r="EE45" i="13" l="1"/>
  <c r="EH196" i="13"/>
  <c r="EI196" i="13" l="1"/>
  <c r="EJ196" i="13" s="1"/>
  <c r="EK196" i="13" s="1"/>
  <c r="EL196" i="13" s="1"/>
  <c r="EE44" i="13"/>
  <c r="EE52" i="13"/>
  <c r="B197" i="13" s="1"/>
  <c r="EM196" i="13" l="1"/>
  <c r="EN196" i="13" s="1"/>
  <c r="EO196" i="13" s="1"/>
  <c r="EP196" i="13" s="1"/>
  <c r="EQ196" i="13" s="1"/>
  <c r="ER196" i="13" s="1"/>
  <c r="ES196" i="13" s="1"/>
  <c r="ET196" i="13" s="1"/>
  <c r="EU196" i="13" s="1"/>
  <c r="EV196" i="13" s="1"/>
  <c r="EW196" i="13" s="1"/>
  <c r="EX196" i="13" s="1"/>
  <c r="EY196" i="13" s="1"/>
  <c r="EZ196" i="13" s="1"/>
  <c r="FA196" i="13" s="1"/>
  <c r="FB196" i="13" s="1"/>
  <c r="FC196" i="13" s="1"/>
  <c r="FD196" i="13" s="1"/>
  <c r="FE196" i="13" s="1"/>
  <c r="FF196" i="13" s="1"/>
  <c r="FG196" i="13" s="1"/>
  <c r="FH196" i="13" s="1"/>
  <c r="FI196" i="13" s="1"/>
  <c r="FJ196" i="13" s="1"/>
  <c r="FK196" i="13" s="1"/>
  <c r="FL196" i="13" s="1"/>
  <c r="FM196" i="13" s="1"/>
  <c r="FN196" i="13" s="1"/>
  <c r="FO196" i="13" s="1"/>
  <c r="FP196" i="13" s="1"/>
  <c r="FQ196" i="13" s="1"/>
  <c r="FR196" i="13" s="1"/>
  <c r="FS196" i="13" s="1"/>
  <c r="FT196" i="13" s="1"/>
  <c r="FU196" i="13" s="1"/>
  <c r="FV196" i="13" s="1"/>
  <c r="FW196" i="13" s="1"/>
  <c r="FX196" i="13" s="1"/>
  <c r="FY196" i="13" s="1"/>
  <c r="FZ196" i="13" s="1"/>
  <c r="GA196" i="13" s="1"/>
  <c r="GB196" i="13" s="1"/>
  <c r="GC196" i="13" s="1"/>
  <c r="GD196" i="13" s="1"/>
  <c r="GE196" i="13" s="1"/>
  <c r="GF196" i="13" s="1"/>
  <c r="GG196" i="13" s="1"/>
  <c r="GH196" i="13" s="1"/>
  <c r="GI196" i="13" s="1"/>
  <c r="GJ196" i="13" s="1"/>
  <c r="GK196" i="13" s="1"/>
  <c r="GL196" i="13" s="1"/>
  <c r="GM196" i="13" s="1"/>
  <c r="GN196" i="13" s="1"/>
  <c r="GO196" i="13" s="1"/>
  <c r="GP196" i="13" s="1"/>
  <c r="GQ196" i="13" s="1"/>
  <c r="GR196" i="13" s="1"/>
  <c r="GS196" i="13" s="1"/>
  <c r="GT196" i="13" s="1"/>
  <c r="GU196" i="13" s="1"/>
  <c r="GV196" i="13" s="1"/>
  <c r="GW196" i="13" s="1"/>
  <c r="GX196" i="13" s="1"/>
  <c r="GY196" i="13" s="1"/>
  <c r="GZ196" i="13" s="1"/>
  <c r="HA196" i="13" s="1"/>
  <c r="HB196" i="13" s="1"/>
  <c r="HC196" i="13" s="1"/>
  <c r="HD196" i="13" s="1"/>
  <c r="HE196" i="13" s="1"/>
  <c r="HF196" i="13" s="1"/>
  <c r="HG196" i="13" s="1"/>
  <c r="HH196" i="13" s="1"/>
  <c r="HI196" i="13" s="1"/>
  <c r="HJ196" i="13" s="1"/>
  <c r="HK196" i="13" s="1"/>
  <c r="HL196" i="13" s="1"/>
  <c r="HM196" i="13" s="1"/>
  <c r="HN196" i="13" s="1"/>
  <c r="HO196" i="13" s="1"/>
  <c r="HP196" i="13" s="1"/>
  <c r="HQ196" i="13" s="1"/>
  <c r="HR196" i="13" s="1"/>
  <c r="HS196" i="13" s="1"/>
  <c r="HT196" i="13" s="1"/>
  <c r="HU196" i="13" s="1"/>
  <c r="HV196" i="13" s="1"/>
  <c r="HW196" i="13" s="1"/>
  <c r="HX196" i="13" s="1"/>
  <c r="HY196" i="13" s="1"/>
  <c r="HZ196" i="13" s="1"/>
  <c r="IA196" i="13" s="1"/>
  <c r="IB196" i="13" s="1"/>
  <c r="IC196" i="13" s="1"/>
  <c r="ID196" i="13" s="1"/>
  <c r="IE196" i="13" s="1"/>
  <c r="IF196" i="13" s="1"/>
  <c r="IG196" i="13" s="1"/>
  <c r="IH196" i="13" s="1"/>
  <c r="II196" i="13" s="1"/>
  <c r="IJ196" i="13" s="1"/>
  <c r="IK196" i="13" s="1"/>
  <c r="IL196" i="13" s="1"/>
  <c r="IM196" i="13" s="1"/>
  <c r="IN196" i="13" s="1"/>
  <c r="IO196" i="13" s="1"/>
  <c r="IP196" i="13" s="1"/>
  <c r="IQ196" i="13" s="1"/>
  <c r="IR196" i="13" s="1"/>
  <c r="IS196" i="13" s="1"/>
  <c r="IT196" i="13" s="1"/>
  <c r="IU196" i="13" s="1"/>
  <c r="IV196" i="13" s="1"/>
  <c r="EE53" i="13"/>
  <c r="EE197" i="13" s="1"/>
  <c r="EF197" i="13" s="1"/>
  <c r="EF42" i="13" s="1"/>
  <c r="EE46" i="13"/>
  <c r="EF41" i="13" s="1"/>
  <c r="C196" i="13" l="1"/>
  <c r="ED62" i="13" s="1"/>
  <c r="EF43" i="13"/>
  <c r="EE47" i="13"/>
  <c r="EG197" i="13"/>
  <c r="EH197" i="13" s="1"/>
  <c r="EE65" i="13"/>
  <c r="EI197" i="13" l="1"/>
  <c r="EF45" i="13"/>
  <c r="EJ197" i="13" l="1"/>
  <c r="EF44" i="13"/>
  <c r="EF52" i="13"/>
  <c r="B198" i="13" s="1"/>
  <c r="EF53" i="13" l="1"/>
  <c r="EF198" i="13" s="1"/>
  <c r="EF46" i="13"/>
  <c r="EG41" i="13" s="1"/>
  <c r="EK197" i="13"/>
  <c r="EF65" i="13" l="1"/>
  <c r="EL197" i="13"/>
  <c r="EM197" i="13" s="1"/>
  <c r="EN197" i="13" s="1"/>
  <c r="EO197" i="13" s="1"/>
  <c r="EP197" i="13" s="1"/>
  <c r="EQ197" i="13" s="1"/>
  <c r="ER197" i="13" s="1"/>
  <c r="ES197" i="13" s="1"/>
  <c r="ET197" i="13" s="1"/>
  <c r="EU197" i="13" s="1"/>
  <c r="EV197" i="13" s="1"/>
  <c r="EW197" i="13" s="1"/>
  <c r="EX197" i="13" s="1"/>
  <c r="EY197" i="13" s="1"/>
  <c r="EZ197" i="13" s="1"/>
  <c r="FA197" i="13" s="1"/>
  <c r="FB197" i="13" s="1"/>
  <c r="FC197" i="13" s="1"/>
  <c r="FD197" i="13" s="1"/>
  <c r="FE197" i="13" s="1"/>
  <c r="FF197" i="13" s="1"/>
  <c r="FG197" i="13" s="1"/>
  <c r="FH197" i="13" s="1"/>
  <c r="FI197" i="13" s="1"/>
  <c r="FJ197" i="13" s="1"/>
  <c r="FK197" i="13" s="1"/>
  <c r="FL197" i="13" s="1"/>
  <c r="FM197" i="13" s="1"/>
  <c r="FN197" i="13" s="1"/>
  <c r="FO197" i="13" s="1"/>
  <c r="FP197" i="13" s="1"/>
  <c r="FQ197" i="13" s="1"/>
  <c r="FR197" i="13" s="1"/>
  <c r="FS197" i="13" s="1"/>
  <c r="FT197" i="13" s="1"/>
  <c r="FU197" i="13" s="1"/>
  <c r="FV197" i="13" s="1"/>
  <c r="FW197" i="13" s="1"/>
  <c r="FX197" i="13" s="1"/>
  <c r="FY197" i="13" s="1"/>
  <c r="FZ197" i="13" s="1"/>
  <c r="GA197" i="13" s="1"/>
  <c r="GB197" i="13" s="1"/>
  <c r="GC197" i="13" s="1"/>
  <c r="GD197" i="13" s="1"/>
  <c r="GE197" i="13" s="1"/>
  <c r="GF197" i="13" s="1"/>
  <c r="GG197" i="13" s="1"/>
  <c r="GH197" i="13" s="1"/>
  <c r="GI197" i="13" s="1"/>
  <c r="GJ197" i="13" s="1"/>
  <c r="GK197" i="13" s="1"/>
  <c r="GL197" i="13" s="1"/>
  <c r="GM197" i="13" s="1"/>
  <c r="GN197" i="13" s="1"/>
  <c r="GO197" i="13" s="1"/>
  <c r="GP197" i="13" s="1"/>
  <c r="GQ197" i="13" s="1"/>
  <c r="GR197" i="13" s="1"/>
  <c r="GS197" i="13" s="1"/>
  <c r="GT197" i="13" s="1"/>
  <c r="GU197" i="13" s="1"/>
  <c r="GV197" i="13" s="1"/>
  <c r="GW197" i="13" s="1"/>
  <c r="GX197" i="13" s="1"/>
  <c r="GY197" i="13" s="1"/>
  <c r="GZ197" i="13" s="1"/>
  <c r="HA197" i="13" s="1"/>
  <c r="HB197" i="13" s="1"/>
  <c r="HC197" i="13" s="1"/>
  <c r="HD197" i="13" s="1"/>
  <c r="HE197" i="13" s="1"/>
  <c r="HF197" i="13" s="1"/>
  <c r="HG197" i="13" s="1"/>
  <c r="HH197" i="13" s="1"/>
  <c r="HI197" i="13" s="1"/>
  <c r="HJ197" i="13" s="1"/>
  <c r="HK197" i="13" s="1"/>
  <c r="HL197" i="13" s="1"/>
  <c r="HM197" i="13" s="1"/>
  <c r="HN197" i="13" s="1"/>
  <c r="HO197" i="13" s="1"/>
  <c r="HP197" i="13" s="1"/>
  <c r="HQ197" i="13" s="1"/>
  <c r="HR197" i="13" s="1"/>
  <c r="HS197" i="13" s="1"/>
  <c r="HT197" i="13" s="1"/>
  <c r="HU197" i="13" s="1"/>
  <c r="HV197" i="13" s="1"/>
  <c r="HW197" i="13" s="1"/>
  <c r="HX197" i="13" s="1"/>
  <c r="HY197" i="13" s="1"/>
  <c r="HZ197" i="13" s="1"/>
  <c r="IA197" i="13" s="1"/>
  <c r="IB197" i="13" s="1"/>
  <c r="IC197" i="13" s="1"/>
  <c r="ID197" i="13" s="1"/>
  <c r="IE197" i="13" s="1"/>
  <c r="IF197" i="13" s="1"/>
  <c r="IG197" i="13" s="1"/>
  <c r="IH197" i="13" s="1"/>
  <c r="II197" i="13" s="1"/>
  <c r="IJ197" i="13" s="1"/>
  <c r="IK197" i="13" s="1"/>
  <c r="IL197" i="13" s="1"/>
  <c r="IM197" i="13" s="1"/>
  <c r="IN197" i="13" s="1"/>
  <c r="IO197" i="13" s="1"/>
  <c r="IP197" i="13" s="1"/>
  <c r="IQ197" i="13" s="1"/>
  <c r="IR197" i="13" s="1"/>
  <c r="IS197" i="13" s="1"/>
  <c r="IT197" i="13" s="1"/>
  <c r="IU197" i="13" s="1"/>
  <c r="IV197" i="13" s="1"/>
  <c r="C197" i="13" s="1"/>
  <c r="EE62" i="13" s="1"/>
  <c r="EG198" i="13"/>
  <c r="EG42" i="13" s="1"/>
  <c r="EF47" i="13"/>
  <c r="EG43" i="13" l="1"/>
  <c r="EH198" i="13"/>
  <c r="EI198" i="13" s="1"/>
  <c r="EJ198" i="13" l="1"/>
  <c r="EK198" i="13" s="1"/>
  <c r="EG45" i="13"/>
  <c r="EG44" i="13" l="1"/>
  <c r="EG52" i="13"/>
  <c r="B199" i="13" s="1"/>
  <c r="EL198" i="13"/>
  <c r="EM198" i="13" l="1"/>
  <c r="EN198" i="13" s="1"/>
  <c r="EO198" i="13" s="1"/>
  <c r="EP198" i="13" s="1"/>
  <c r="EQ198" i="13" s="1"/>
  <c r="ER198" i="13" s="1"/>
  <c r="ES198" i="13" s="1"/>
  <c r="ET198" i="13" s="1"/>
  <c r="EU198" i="13" s="1"/>
  <c r="EV198" i="13" s="1"/>
  <c r="EW198" i="13" s="1"/>
  <c r="EX198" i="13" s="1"/>
  <c r="EY198" i="13" s="1"/>
  <c r="EZ198" i="13" s="1"/>
  <c r="FA198" i="13" s="1"/>
  <c r="FB198" i="13" s="1"/>
  <c r="FC198" i="13" s="1"/>
  <c r="FD198" i="13" s="1"/>
  <c r="FE198" i="13" s="1"/>
  <c r="FF198" i="13" s="1"/>
  <c r="FG198" i="13" s="1"/>
  <c r="FH198" i="13" s="1"/>
  <c r="FI198" i="13" s="1"/>
  <c r="FJ198" i="13" s="1"/>
  <c r="FK198" i="13" s="1"/>
  <c r="FL198" i="13" s="1"/>
  <c r="FM198" i="13" s="1"/>
  <c r="FN198" i="13" s="1"/>
  <c r="FO198" i="13" s="1"/>
  <c r="FP198" i="13" s="1"/>
  <c r="FQ198" i="13" s="1"/>
  <c r="FR198" i="13" s="1"/>
  <c r="FS198" i="13" s="1"/>
  <c r="FT198" i="13" s="1"/>
  <c r="FU198" i="13" s="1"/>
  <c r="FV198" i="13" s="1"/>
  <c r="FW198" i="13" s="1"/>
  <c r="FX198" i="13" s="1"/>
  <c r="FY198" i="13" s="1"/>
  <c r="FZ198" i="13" s="1"/>
  <c r="GA198" i="13" s="1"/>
  <c r="GB198" i="13" s="1"/>
  <c r="GC198" i="13" s="1"/>
  <c r="GD198" i="13" s="1"/>
  <c r="GE198" i="13" s="1"/>
  <c r="GF198" i="13" s="1"/>
  <c r="GG198" i="13" s="1"/>
  <c r="GH198" i="13" s="1"/>
  <c r="GI198" i="13" s="1"/>
  <c r="GJ198" i="13" s="1"/>
  <c r="GK198" i="13" s="1"/>
  <c r="GL198" i="13" s="1"/>
  <c r="GM198" i="13" s="1"/>
  <c r="GN198" i="13" s="1"/>
  <c r="GO198" i="13" s="1"/>
  <c r="GP198" i="13" s="1"/>
  <c r="GQ198" i="13" s="1"/>
  <c r="GR198" i="13" s="1"/>
  <c r="GS198" i="13" s="1"/>
  <c r="GT198" i="13" s="1"/>
  <c r="GU198" i="13" s="1"/>
  <c r="GV198" i="13" s="1"/>
  <c r="GW198" i="13" s="1"/>
  <c r="GX198" i="13" s="1"/>
  <c r="GY198" i="13" s="1"/>
  <c r="GZ198" i="13" s="1"/>
  <c r="HA198" i="13" s="1"/>
  <c r="HB198" i="13" s="1"/>
  <c r="HC198" i="13" s="1"/>
  <c r="HD198" i="13" s="1"/>
  <c r="HE198" i="13" s="1"/>
  <c r="HF198" i="13" s="1"/>
  <c r="HG198" i="13" s="1"/>
  <c r="HH198" i="13" s="1"/>
  <c r="HI198" i="13" s="1"/>
  <c r="HJ198" i="13" s="1"/>
  <c r="HK198" i="13" s="1"/>
  <c r="HL198" i="13" s="1"/>
  <c r="HM198" i="13" s="1"/>
  <c r="HN198" i="13" s="1"/>
  <c r="HO198" i="13" s="1"/>
  <c r="HP198" i="13" s="1"/>
  <c r="HQ198" i="13" s="1"/>
  <c r="HR198" i="13" s="1"/>
  <c r="HS198" i="13" s="1"/>
  <c r="HT198" i="13" s="1"/>
  <c r="HU198" i="13" s="1"/>
  <c r="HV198" i="13" s="1"/>
  <c r="HW198" i="13" s="1"/>
  <c r="HX198" i="13" s="1"/>
  <c r="HY198" i="13" s="1"/>
  <c r="HZ198" i="13" s="1"/>
  <c r="IA198" i="13" s="1"/>
  <c r="IB198" i="13" s="1"/>
  <c r="IC198" i="13" s="1"/>
  <c r="ID198" i="13" s="1"/>
  <c r="IE198" i="13" s="1"/>
  <c r="IF198" i="13" s="1"/>
  <c r="IG198" i="13" s="1"/>
  <c r="IH198" i="13" s="1"/>
  <c r="II198" i="13" s="1"/>
  <c r="IJ198" i="13" s="1"/>
  <c r="IK198" i="13" s="1"/>
  <c r="IL198" i="13" s="1"/>
  <c r="IM198" i="13" s="1"/>
  <c r="IN198" i="13" s="1"/>
  <c r="IO198" i="13" s="1"/>
  <c r="IP198" i="13" s="1"/>
  <c r="IQ198" i="13" s="1"/>
  <c r="IR198" i="13" s="1"/>
  <c r="IS198" i="13" s="1"/>
  <c r="IT198" i="13" s="1"/>
  <c r="IU198" i="13" s="1"/>
  <c r="IV198" i="13" s="1"/>
  <c r="EG53" i="13"/>
  <c r="EG199" i="13" s="1"/>
  <c r="EG46" i="13"/>
  <c r="EH41" i="13" s="1"/>
  <c r="C198" i="13" l="1"/>
  <c r="EF62" i="13" s="1"/>
  <c r="EH199" i="13"/>
  <c r="EG47" i="13"/>
  <c r="EG65" i="13"/>
  <c r="EH42" i="13" l="1"/>
  <c r="EI199" i="13"/>
  <c r="EH43" i="13" l="1"/>
  <c r="EJ199" i="13"/>
  <c r="EK199" i="13" l="1"/>
  <c r="EL199" i="13" s="1"/>
  <c r="EM199" i="13" s="1"/>
  <c r="EN199" i="13" s="1"/>
  <c r="EH45" i="13"/>
  <c r="EO199" i="13" l="1"/>
  <c r="EP199" i="13" s="1"/>
  <c r="EH44" i="13"/>
  <c r="EH52" i="13"/>
  <c r="B200" i="13" s="1"/>
  <c r="EQ199" i="13" l="1"/>
  <c r="ER199" i="13" s="1"/>
  <c r="ES199" i="13" s="1"/>
  <c r="ET199" i="13" s="1"/>
  <c r="EU199" i="13" s="1"/>
  <c r="EV199" i="13" s="1"/>
  <c r="EW199" i="13" s="1"/>
  <c r="EX199" i="13" s="1"/>
  <c r="EY199" i="13" s="1"/>
  <c r="EZ199" i="13" s="1"/>
  <c r="FA199" i="13" s="1"/>
  <c r="FB199" i="13" s="1"/>
  <c r="FC199" i="13" s="1"/>
  <c r="FD199" i="13" s="1"/>
  <c r="FE199" i="13" s="1"/>
  <c r="FF199" i="13" s="1"/>
  <c r="FG199" i="13" s="1"/>
  <c r="FH199" i="13" s="1"/>
  <c r="FI199" i="13" s="1"/>
  <c r="FJ199" i="13" s="1"/>
  <c r="FK199" i="13" s="1"/>
  <c r="FL199" i="13" s="1"/>
  <c r="FM199" i="13" s="1"/>
  <c r="FN199" i="13" s="1"/>
  <c r="FO199" i="13" s="1"/>
  <c r="FP199" i="13" s="1"/>
  <c r="FQ199" i="13" s="1"/>
  <c r="FR199" i="13" s="1"/>
  <c r="FS199" i="13" s="1"/>
  <c r="FT199" i="13" s="1"/>
  <c r="FU199" i="13" s="1"/>
  <c r="FV199" i="13" s="1"/>
  <c r="FW199" i="13" s="1"/>
  <c r="FX199" i="13" s="1"/>
  <c r="FY199" i="13" s="1"/>
  <c r="FZ199" i="13" s="1"/>
  <c r="GA199" i="13" s="1"/>
  <c r="GB199" i="13" s="1"/>
  <c r="GC199" i="13" s="1"/>
  <c r="GD199" i="13" s="1"/>
  <c r="GE199" i="13" s="1"/>
  <c r="GF199" i="13" s="1"/>
  <c r="GG199" i="13" s="1"/>
  <c r="GH199" i="13" s="1"/>
  <c r="GI199" i="13" s="1"/>
  <c r="GJ199" i="13" s="1"/>
  <c r="GK199" i="13" s="1"/>
  <c r="GL199" i="13" s="1"/>
  <c r="GM199" i="13" s="1"/>
  <c r="GN199" i="13" s="1"/>
  <c r="GO199" i="13" s="1"/>
  <c r="GP199" i="13" s="1"/>
  <c r="GQ199" i="13" s="1"/>
  <c r="GR199" i="13" s="1"/>
  <c r="GS199" i="13" s="1"/>
  <c r="GT199" i="13" s="1"/>
  <c r="GU199" i="13" s="1"/>
  <c r="GV199" i="13" s="1"/>
  <c r="GW199" i="13" s="1"/>
  <c r="GX199" i="13" s="1"/>
  <c r="GY199" i="13" s="1"/>
  <c r="GZ199" i="13" s="1"/>
  <c r="HA199" i="13" s="1"/>
  <c r="HB199" i="13" s="1"/>
  <c r="HC199" i="13" s="1"/>
  <c r="HD199" i="13" s="1"/>
  <c r="HE199" i="13" s="1"/>
  <c r="HF199" i="13" s="1"/>
  <c r="HG199" i="13" s="1"/>
  <c r="HH199" i="13" s="1"/>
  <c r="HI199" i="13" s="1"/>
  <c r="HJ199" i="13" s="1"/>
  <c r="HK199" i="13" s="1"/>
  <c r="HL199" i="13" s="1"/>
  <c r="HM199" i="13" s="1"/>
  <c r="HN199" i="13" s="1"/>
  <c r="HO199" i="13" s="1"/>
  <c r="HP199" i="13" s="1"/>
  <c r="HQ199" i="13" s="1"/>
  <c r="HR199" i="13" s="1"/>
  <c r="HS199" i="13" s="1"/>
  <c r="HT199" i="13" s="1"/>
  <c r="HU199" i="13" s="1"/>
  <c r="HV199" i="13" s="1"/>
  <c r="HW199" i="13" s="1"/>
  <c r="HX199" i="13" s="1"/>
  <c r="HY199" i="13" s="1"/>
  <c r="HZ199" i="13" s="1"/>
  <c r="IA199" i="13" s="1"/>
  <c r="IB199" i="13" s="1"/>
  <c r="IC199" i="13" s="1"/>
  <c r="ID199" i="13" s="1"/>
  <c r="IE199" i="13" s="1"/>
  <c r="IF199" i="13" s="1"/>
  <c r="IG199" i="13" s="1"/>
  <c r="IH199" i="13" s="1"/>
  <c r="II199" i="13" s="1"/>
  <c r="IJ199" i="13" s="1"/>
  <c r="IK199" i="13" s="1"/>
  <c r="IL199" i="13" s="1"/>
  <c r="IM199" i="13" s="1"/>
  <c r="IN199" i="13" s="1"/>
  <c r="IO199" i="13" s="1"/>
  <c r="IP199" i="13" s="1"/>
  <c r="IQ199" i="13" s="1"/>
  <c r="IR199" i="13" s="1"/>
  <c r="IS199" i="13" s="1"/>
  <c r="IT199" i="13" s="1"/>
  <c r="IU199" i="13" s="1"/>
  <c r="IV199" i="13" s="1"/>
  <c r="C199" i="13" s="1"/>
  <c r="EG62" i="13" s="1"/>
  <c r="EH53" i="13"/>
  <c r="EH200" i="13" s="1"/>
  <c r="EI200" i="13" s="1"/>
  <c r="EI42" i="13" s="1"/>
  <c r="EH46" i="13"/>
  <c r="EI41" i="13" s="1"/>
  <c r="EJ200" i="13" l="1"/>
  <c r="EK200" i="13" s="1"/>
  <c r="EL200" i="13" s="1"/>
  <c r="EM200" i="13" s="1"/>
  <c r="EI43" i="13"/>
  <c r="EH47" i="13"/>
  <c r="EH65" i="13"/>
  <c r="EI45" i="13" l="1"/>
  <c r="EN200" i="13"/>
  <c r="EO200" i="13" l="1"/>
  <c r="EI44" i="13"/>
  <c r="EI52" i="13"/>
  <c r="B201" i="13" s="1"/>
  <c r="EI53" i="13" l="1"/>
  <c r="EI201" i="13" s="1"/>
  <c r="EI46" i="13"/>
  <c r="EJ41" i="13" s="1"/>
  <c r="EP200" i="13"/>
  <c r="EI47" i="13" l="1"/>
  <c r="EQ200" i="13"/>
  <c r="ER200" i="13" s="1"/>
  <c r="EI65" i="13"/>
  <c r="EJ201" i="13"/>
  <c r="EK201" i="13" s="1"/>
  <c r="ES200" i="13" l="1"/>
  <c r="ET200" i="13" s="1"/>
  <c r="EU200" i="13" s="1"/>
  <c r="EV200" i="13" s="1"/>
  <c r="EW200" i="13" s="1"/>
  <c r="EX200" i="13" s="1"/>
  <c r="EY200" i="13" s="1"/>
  <c r="EZ200" i="13" s="1"/>
  <c r="FA200" i="13" s="1"/>
  <c r="FB200" i="13" s="1"/>
  <c r="FC200" i="13" s="1"/>
  <c r="FD200" i="13" s="1"/>
  <c r="FE200" i="13" s="1"/>
  <c r="FF200" i="13" s="1"/>
  <c r="FG200" i="13" s="1"/>
  <c r="FH200" i="13" s="1"/>
  <c r="FI200" i="13" s="1"/>
  <c r="FJ200" i="13" s="1"/>
  <c r="FK200" i="13" s="1"/>
  <c r="FL200" i="13" s="1"/>
  <c r="FM200" i="13" s="1"/>
  <c r="FN200" i="13" s="1"/>
  <c r="FO200" i="13" s="1"/>
  <c r="FP200" i="13" s="1"/>
  <c r="FQ200" i="13" s="1"/>
  <c r="FR200" i="13" s="1"/>
  <c r="FS200" i="13" s="1"/>
  <c r="FT200" i="13" s="1"/>
  <c r="FU200" i="13" s="1"/>
  <c r="FV200" i="13" s="1"/>
  <c r="FW200" i="13" s="1"/>
  <c r="FX200" i="13" s="1"/>
  <c r="FY200" i="13" s="1"/>
  <c r="FZ200" i="13" s="1"/>
  <c r="GA200" i="13" s="1"/>
  <c r="GB200" i="13" s="1"/>
  <c r="GC200" i="13" s="1"/>
  <c r="GD200" i="13" s="1"/>
  <c r="GE200" i="13" s="1"/>
  <c r="GF200" i="13" s="1"/>
  <c r="GG200" i="13" s="1"/>
  <c r="GH200" i="13" s="1"/>
  <c r="GI200" i="13" s="1"/>
  <c r="GJ200" i="13" s="1"/>
  <c r="GK200" i="13" s="1"/>
  <c r="GL200" i="13" s="1"/>
  <c r="GM200" i="13" s="1"/>
  <c r="GN200" i="13" s="1"/>
  <c r="GO200" i="13" s="1"/>
  <c r="GP200" i="13" s="1"/>
  <c r="GQ200" i="13" s="1"/>
  <c r="GR200" i="13" s="1"/>
  <c r="GS200" i="13" s="1"/>
  <c r="GT200" i="13" s="1"/>
  <c r="GU200" i="13" s="1"/>
  <c r="GV200" i="13" s="1"/>
  <c r="GW200" i="13" s="1"/>
  <c r="GX200" i="13" s="1"/>
  <c r="GY200" i="13" s="1"/>
  <c r="GZ200" i="13" s="1"/>
  <c r="HA200" i="13" s="1"/>
  <c r="HB200" i="13" s="1"/>
  <c r="HC200" i="13" s="1"/>
  <c r="HD200" i="13" s="1"/>
  <c r="HE200" i="13" s="1"/>
  <c r="HF200" i="13" s="1"/>
  <c r="HG200" i="13" s="1"/>
  <c r="HH200" i="13" s="1"/>
  <c r="HI200" i="13" s="1"/>
  <c r="HJ200" i="13" s="1"/>
  <c r="HK200" i="13" s="1"/>
  <c r="HL200" i="13" s="1"/>
  <c r="HM200" i="13" s="1"/>
  <c r="HN200" i="13" s="1"/>
  <c r="HO200" i="13" s="1"/>
  <c r="HP200" i="13" s="1"/>
  <c r="HQ200" i="13" s="1"/>
  <c r="HR200" i="13" s="1"/>
  <c r="HS200" i="13" s="1"/>
  <c r="HT200" i="13" s="1"/>
  <c r="HU200" i="13" s="1"/>
  <c r="HV200" i="13" s="1"/>
  <c r="HW200" i="13" s="1"/>
  <c r="HX200" i="13" s="1"/>
  <c r="HY200" i="13" s="1"/>
  <c r="HZ200" i="13" s="1"/>
  <c r="IA200" i="13" s="1"/>
  <c r="IB200" i="13" s="1"/>
  <c r="IC200" i="13" s="1"/>
  <c r="ID200" i="13" s="1"/>
  <c r="IE200" i="13" s="1"/>
  <c r="IF200" i="13" s="1"/>
  <c r="IG200" i="13" s="1"/>
  <c r="IH200" i="13" s="1"/>
  <c r="II200" i="13" s="1"/>
  <c r="IJ200" i="13" s="1"/>
  <c r="IK200" i="13" s="1"/>
  <c r="IL200" i="13" s="1"/>
  <c r="IM200" i="13" s="1"/>
  <c r="IN200" i="13" s="1"/>
  <c r="IO200" i="13" s="1"/>
  <c r="IP200" i="13" s="1"/>
  <c r="IQ200" i="13" s="1"/>
  <c r="IR200" i="13" s="1"/>
  <c r="IS200" i="13" s="1"/>
  <c r="IT200" i="13" s="1"/>
  <c r="IU200" i="13" s="1"/>
  <c r="IV200" i="13" s="1"/>
  <c r="C200" i="13" s="1"/>
  <c r="EH62" i="13" s="1"/>
  <c r="EJ42" i="13"/>
  <c r="EL201" i="13"/>
  <c r="EM201" i="13" s="1"/>
  <c r="EJ43" i="13" l="1"/>
  <c r="EN201" i="13"/>
  <c r="EO201" i="13" l="1"/>
  <c r="EJ45" i="13"/>
  <c r="EP201" i="13" l="1"/>
  <c r="EJ44" i="13"/>
  <c r="EJ52" i="13"/>
  <c r="B202" i="13" s="1"/>
  <c r="EQ201" i="13" l="1"/>
  <c r="ER201" i="13" s="1"/>
  <c r="ES201" i="13" s="1"/>
  <c r="ET201" i="13" s="1"/>
  <c r="EU201" i="13" s="1"/>
  <c r="EV201" i="13" s="1"/>
  <c r="EW201" i="13" s="1"/>
  <c r="EX201" i="13" s="1"/>
  <c r="EY201" i="13" s="1"/>
  <c r="EZ201" i="13" s="1"/>
  <c r="FA201" i="13" s="1"/>
  <c r="FB201" i="13" s="1"/>
  <c r="FC201" i="13" s="1"/>
  <c r="FD201" i="13" s="1"/>
  <c r="FE201" i="13" s="1"/>
  <c r="FF201" i="13" s="1"/>
  <c r="FG201" i="13" s="1"/>
  <c r="FH201" i="13" s="1"/>
  <c r="FI201" i="13" s="1"/>
  <c r="FJ201" i="13" s="1"/>
  <c r="FK201" i="13" s="1"/>
  <c r="FL201" i="13" s="1"/>
  <c r="FM201" i="13" s="1"/>
  <c r="FN201" i="13" s="1"/>
  <c r="FO201" i="13" s="1"/>
  <c r="FP201" i="13" s="1"/>
  <c r="FQ201" i="13" s="1"/>
  <c r="FR201" i="13" s="1"/>
  <c r="FS201" i="13" s="1"/>
  <c r="FT201" i="13" s="1"/>
  <c r="FU201" i="13" s="1"/>
  <c r="FV201" i="13" s="1"/>
  <c r="FW201" i="13" s="1"/>
  <c r="FX201" i="13" s="1"/>
  <c r="FY201" i="13" s="1"/>
  <c r="FZ201" i="13" s="1"/>
  <c r="GA201" i="13" s="1"/>
  <c r="GB201" i="13" s="1"/>
  <c r="GC201" i="13" s="1"/>
  <c r="GD201" i="13" s="1"/>
  <c r="GE201" i="13" s="1"/>
  <c r="GF201" i="13" s="1"/>
  <c r="GG201" i="13" s="1"/>
  <c r="GH201" i="13" s="1"/>
  <c r="GI201" i="13" s="1"/>
  <c r="GJ201" i="13" s="1"/>
  <c r="GK201" i="13" s="1"/>
  <c r="GL201" i="13" s="1"/>
  <c r="GM201" i="13" s="1"/>
  <c r="GN201" i="13" s="1"/>
  <c r="GO201" i="13" s="1"/>
  <c r="GP201" i="13" s="1"/>
  <c r="GQ201" i="13" s="1"/>
  <c r="GR201" i="13" s="1"/>
  <c r="GS201" i="13" s="1"/>
  <c r="GT201" i="13" s="1"/>
  <c r="GU201" i="13" s="1"/>
  <c r="GV201" i="13" s="1"/>
  <c r="GW201" i="13" s="1"/>
  <c r="GX201" i="13" s="1"/>
  <c r="GY201" i="13" s="1"/>
  <c r="GZ201" i="13" s="1"/>
  <c r="HA201" i="13" s="1"/>
  <c r="HB201" i="13" s="1"/>
  <c r="HC201" i="13" s="1"/>
  <c r="HD201" i="13" s="1"/>
  <c r="HE201" i="13" s="1"/>
  <c r="HF201" i="13" s="1"/>
  <c r="HG201" i="13" s="1"/>
  <c r="HH201" i="13" s="1"/>
  <c r="HI201" i="13" s="1"/>
  <c r="HJ201" i="13" s="1"/>
  <c r="HK201" i="13" s="1"/>
  <c r="HL201" i="13" s="1"/>
  <c r="HM201" i="13" s="1"/>
  <c r="HN201" i="13" s="1"/>
  <c r="HO201" i="13" s="1"/>
  <c r="HP201" i="13" s="1"/>
  <c r="HQ201" i="13" s="1"/>
  <c r="HR201" i="13" s="1"/>
  <c r="HS201" i="13" s="1"/>
  <c r="HT201" i="13" s="1"/>
  <c r="HU201" i="13" s="1"/>
  <c r="HV201" i="13" s="1"/>
  <c r="HW201" i="13" s="1"/>
  <c r="HX201" i="13" s="1"/>
  <c r="HY201" i="13" s="1"/>
  <c r="HZ201" i="13" s="1"/>
  <c r="IA201" i="13" s="1"/>
  <c r="IB201" i="13" s="1"/>
  <c r="IC201" i="13" s="1"/>
  <c r="ID201" i="13" s="1"/>
  <c r="IE201" i="13" s="1"/>
  <c r="IF201" i="13" s="1"/>
  <c r="IG201" i="13" s="1"/>
  <c r="IH201" i="13" s="1"/>
  <c r="II201" i="13" s="1"/>
  <c r="IJ201" i="13" s="1"/>
  <c r="IK201" i="13" s="1"/>
  <c r="IL201" i="13" s="1"/>
  <c r="IM201" i="13" s="1"/>
  <c r="IN201" i="13" s="1"/>
  <c r="IO201" i="13" s="1"/>
  <c r="IP201" i="13" s="1"/>
  <c r="IQ201" i="13" s="1"/>
  <c r="IR201" i="13" s="1"/>
  <c r="IS201" i="13" s="1"/>
  <c r="IT201" i="13" s="1"/>
  <c r="IU201" i="13" s="1"/>
  <c r="IV201" i="13" s="1"/>
  <c r="C201" i="13" s="1"/>
  <c r="EI62" i="13" s="1"/>
  <c r="EJ53" i="13"/>
  <c r="EJ202" i="13" s="1"/>
  <c r="EJ46" i="13"/>
  <c r="EK41" i="13" s="1"/>
  <c r="EJ47" i="13" l="1"/>
  <c r="EK202" i="13"/>
  <c r="EK42" i="13" s="1"/>
  <c r="EJ65" i="13"/>
  <c r="EL202" i="13" l="1"/>
  <c r="EM202" i="13" s="1"/>
  <c r="EN202" i="13" s="1"/>
  <c r="EK43" i="13"/>
  <c r="EO202" i="13" l="1"/>
  <c r="EK45" i="13"/>
  <c r="EK44" i="13" l="1"/>
  <c r="EK52" i="13"/>
  <c r="B203" i="13" s="1"/>
  <c r="EP202" i="13"/>
  <c r="EQ202" i="13" l="1"/>
  <c r="ER202" i="13" s="1"/>
  <c r="ES202" i="13" s="1"/>
  <c r="ET202" i="13" s="1"/>
  <c r="EU202" i="13" s="1"/>
  <c r="EV202" i="13" s="1"/>
  <c r="EW202" i="13" s="1"/>
  <c r="EX202" i="13" s="1"/>
  <c r="EY202" i="13" s="1"/>
  <c r="EZ202" i="13" s="1"/>
  <c r="FA202" i="13" s="1"/>
  <c r="FB202" i="13" s="1"/>
  <c r="FC202" i="13" s="1"/>
  <c r="FD202" i="13" s="1"/>
  <c r="FE202" i="13" s="1"/>
  <c r="FF202" i="13" s="1"/>
  <c r="FG202" i="13" s="1"/>
  <c r="FH202" i="13" s="1"/>
  <c r="FI202" i="13" s="1"/>
  <c r="FJ202" i="13" s="1"/>
  <c r="FK202" i="13" s="1"/>
  <c r="FL202" i="13" s="1"/>
  <c r="FM202" i="13" s="1"/>
  <c r="FN202" i="13" s="1"/>
  <c r="FO202" i="13" s="1"/>
  <c r="FP202" i="13" s="1"/>
  <c r="FQ202" i="13" s="1"/>
  <c r="FR202" i="13" s="1"/>
  <c r="FS202" i="13" s="1"/>
  <c r="FT202" i="13" s="1"/>
  <c r="FU202" i="13" s="1"/>
  <c r="FV202" i="13" s="1"/>
  <c r="FW202" i="13" s="1"/>
  <c r="FX202" i="13" s="1"/>
  <c r="FY202" i="13" s="1"/>
  <c r="FZ202" i="13" s="1"/>
  <c r="GA202" i="13" s="1"/>
  <c r="GB202" i="13" s="1"/>
  <c r="GC202" i="13" s="1"/>
  <c r="GD202" i="13" s="1"/>
  <c r="GE202" i="13" s="1"/>
  <c r="GF202" i="13" s="1"/>
  <c r="GG202" i="13" s="1"/>
  <c r="GH202" i="13" s="1"/>
  <c r="GI202" i="13" s="1"/>
  <c r="GJ202" i="13" s="1"/>
  <c r="GK202" i="13" s="1"/>
  <c r="GL202" i="13" s="1"/>
  <c r="GM202" i="13" s="1"/>
  <c r="GN202" i="13" s="1"/>
  <c r="GO202" i="13" s="1"/>
  <c r="GP202" i="13" s="1"/>
  <c r="GQ202" i="13" s="1"/>
  <c r="GR202" i="13" s="1"/>
  <c r="GS202" i="13" s="1"/>
  <c r="GT202" i="13" s="1"/>
  <c r="GU202" i="13" s="1"/>
  <c r="GV202" i="13" s="1"/>
  <c r="GW202" i="13" s="1"/>
  <c r="GX202" i="13" s="1"/>
  <c r="GY202" i="13" s="1"/>
  <c r="GZ202" i="13" s="1"/>
  <c r="HA202" i="13" s="1"/>
  <c r="HB202" i="13" s="1"/>
  <c r="HC202" i="13" s="1"/>
  <c r="HD202" i="13" s="1"/>
  <c r="HE202" i="13" s="1"/>
  <c r="HF202" i="13" s="1"/>
  <c r="HG202" i="13" s="1"/>
  <c r="HH202" i="13" s="1"/>
  <c r="HI202" i="13" s="1"/>
  <c r="HJ202" i="13" s="1"/>
  <c r="HK202" i="13" s="1"/>
  <c r="HL202" i="13" s="1"/>
  <c r="HM202" i="13" s="1"/>
  <c r="HN202" i="13" s="1"/>
  <c r="HO202" i="13" s="1"/>
  <c r="HP202" i="13" s="1"/>
  <c r="HQ202" i="13" s="1"/>
  <c r="HR202" i="13" s="1"/>
  <c r="HS202" i="13" s="1"/>
  <c r="HT202" i="13" s="1"/>
  <c r="HU202" i="13" s="1"/>
  <c r="HV202" i="13" s="1"/>
  <c r="HW202" i="13" s="1"/>
  <c r="HX202" i="13" s="1"/>
  <c r="HY202" i="13" s="1"/>
  <c r="HZ202" i="13" s="1"/>
  <c r="IA202" i="13" s="1"/>
  <c r="IB202" i="13" s="1"/>
  <c r="IC202" i="13" s="1"/>
  <c r="ID202" i="13" s="1"/>
  <c r="IE202" i="13" s="1"/>
  <c r="IF202" i="13" s="1"/>
  <c r="IG202" i="13" s="1"/>
  <c r="IH202" i="13" s="1"/>
  <c r="II202" i="13" s="1"/>
  <c r="IJ202" i="13" s="1"/>
  <c r="IK202" i="13" s="1"/>
  <c r="IL202" i="13" s="1"/>
  <c r="IM202" i="13" s="1"/>
  <c r="IN202" i="13" s="1"/>
  <c r="IO202" i="13" s="1"/>
  <c r="IP202" i="13" s="1"/>
  <c r="IQ202" i="13" s="1"/>
  <c r="IR202" i="13" s="1"/>
  <c r="IS202" i="13" s="1"/>
  <c r="IT202" i="13" s="1"/>
  <c r="IU202" i="13" s="1"/>
  <c r="IV202" i="13" s="1"/>
  <c r="C202" i="13" s="1"/>
  <c r="EJ62" i="13" s="1"/>
  <c r="EK53" i="13"/>
  <c r="EK203" i="13" s="1"/>
  <c r="EK46" i="13"/>
  <c r="EL41" i="13" s="1"/>
  <c r="EK47" i="13" l="1"/>
  <c r="EL203" i="13"/>
  <c r="EL42" i="13" s="1"/>
  <c r="EK65" i="13"/>
  <c r="EM203" i="13" l="1"/>
  <c r="EN203" i="13" s="1"/>
  <c r="EO203" i="13" s="1"/>
  <c r="EL43" i="13"/>
  <c r="EP203" i="13" l="1"/>
  <c r="EQ203" i="13" s="1"/>
  <c r="EL45" i="13"/>
  <c r="EL44" i="13" l="1"/>
  <c r="EL52" i="13"/>
  <c r="B204" i="13" s="1"/>
  <c r="ER203" i="13"/>
  <c r="ES203" i="13" s="1"/>
  <c r="ET203" i="13" s="1"/>
  <c r="EU203" i="13" s="1"/>
  <c r="EV203" i="13" s="1"/>
  <c r="EW203" i="13" s="1"/>
  <c r="EX203" i="13" s="1"/>
  <c r="EY203" i="13" s="1"/>
  <c r="EZ203" i="13" s="1"/>
  <c r="FA203" i="13" s="1"/>
  <c r="FB203" i="13" s="1"/>
  <c r="FC203" i="13" s="1"/>
  <c r="FD203" i="13" s="1"/>
  <c r="FE203" i="13" s="1"/>
  <c r="FF203" i="13" s="1"/>
  <c r="FG203" i="13" s="1"/>
  <c r="FH203" i="13" s="1"/>
  <c r="FI203" i="13" s="1"/>
  <c r="FJ203" i="13" s="1"/>
  <c r="FK203" i="13" s="1"/>
  <c r="FL203" i="13" s="1"/>
  <c r="FM203" i="13" s="1"/>
  <c r="FN203" i="13" s="1"/>
  <c r="FO203" i="13" s="1"/>
  <c r="FP203" i="13" s="1"/>
  <c r="FQ203" i="13" s="1"/>
  <c r="FR203" i="13" s="1"/>
  <c r="FS203" i="13" s="1"/>
  <c r="FT203" i="13" s="1"/>
  <c r="FU203" i="13" s="1"/>
  <c r="FV203" i="13" s="1"/>
  <c r="FW203" i="13" s="1"/>
  <c r="FX203" i="13" s="1"/>
  <c r="FY203" i="13" s="1"/>
  <c r="FZ203" i="13" s="1"/>
  <c r="GA203" i="13" s="1"/>
  <c r="GB203" i="13" s="1"/>
  <c r="GC203" i="13" s="1"/>
  <c r="GD203" i="13" s="1"/>
  <c r="GE203" i="13" s="1"/>
  <c r="GF203" i="13" s="1"/>
  <c r="GG203" i="13" s="1"/>
  <c r="GH203" i="13" s="1"/>
  <c r="GI203" i="13" s="1"/>
  <c r="GJ203" i="13" s="1"/>
  <c r="GK203" i="13" s="1"/>
  <c r="GL203" i="13" s="1"/>
  <c r="GM203" i="13" s="1"/>
  <c r="GN203" i="13" s="1"/>
  <c r="GO203" i="13" s="1"/>
  <c r="GP203" i="13" s="1"/>
  <c r="GQ203" i="13" s="1"/>
  <c r="GR203" i="13" s="1"/>
  <c r="GS203" i="13" s="1"/>
  <c r="GT203" i="13" s="1"/>
  <c r="GU203" i="13" s="1"/>
  <c r="GV203" i="13" s="1"/>
  <c r="GW203" i="13" s="1"/>
  <c r="GX203" i="13" s="1"/>
  <c r="GY203" i="13" s="1"/>
  <c r="GZ203" i="13" s="1"/>
  <c r="HA203" i="13" s="1"/>
  <c r="HB203" i="13" s="1"/>
  <c r="HC203" i="13" s="1"/>
  <c r="HD203" i="13" s="1"/>
  <c r="HE203" i="13" s="1"/>
  <c r="HF203" i="13" s="1"/>
  <c r="HG203" i="13" s="1"/>
  <c r="HH203" i="13" s="1"/>
  <c r="HI203" i="13" s="1"/>
  <c r="HJ203" i="13" s="1"/>
  <c r="HK203" i="13" s="1"/>
  <c r="HL203" i="13" s="1"/>
  <c r="HM203" i="13" s="1"/>
  <c r="HN203" i="13" s="1"/>
  <c r="HO203" i="13" s="1"/>
  <c r="HP203" i="13" s="1"/>
  <c r="HQ203" i="13" s="1"/>
  <c r="HR203" i="13" s="1"/>
  <c r="HS203" i="13" s="1"/>
  <c r="HT203" i="13" s="1"/>
  <c r="HU203" i="13" s="1"/>
  <c r="HV203" i="13" s="1"/>
  <c r="HW203" i="13" s="1"/>
  <c r="HX203" i="13" s="1"/>
  <c r="HY203" i="13" s="1"/>
  <c r="HZ203" i="13" s="1"/>
  <c r="IA203" i="13" s="1"/>
  <c r="IB203" i="13" s="1"/>
  <c r="IC203" i="13" s="1"/>
  <c r="ID203" i="13" s="1"/>
  <c r="IE203" i="13" s="1"/>
  <c r="IF203" i="13" s="1"/>
  <c r="IG203" i="13" s="1"/>
  <c r="IH203" i="13" s="1"/>
  <c r="II203" i="13" s="1"/>
  <c r="IJ203" i="13" s="1"/>
  <c r="IK203" i="13" s="1"/>
  <c r="IL203" i="13" s="1"/>
  <c r="IM203" i="13" s="1"/>
  <c r="IN203" i="13" s="1"/>
  <c r="IO203" i="13" s="1"/>
  <c r="IP203" i="13" s="1"/>
  <c r="IQ203" i="13" s="1"/>
  <c r="IR203" i="13" s="1"/>
  <c r="IS203" i="13" s="1"/>
  <c r="IT203" i="13" s="1"/>
  <c r="IU203" i="13" s="1"/>
  <c r="IV203" i="13" s="1"/>
  <c r="C203" i="13" s="1"/>
  <c r="EK62" i="13" s="1"/>
  <c r="EL53" i="13" l="1"/>
  <c r="EL204" i="13" s="1"/>
  <c r="EL46" i="13"/>
  <c r="EM41" i="13" s="1"/>
  <c r="EL65" i="13" l="1"/>
  <c r="EL47" i="13"/>
  <c r="EM204" i="13"/>
  <c r="EM42" i="13" l="1"/>
  <c r="EN204" i="13"/>
  <c r="EO204" i="13" s="1"/>
  <c r="EP204" i="13" l="1"/>
  <c r="EQ204" i="13" s="1"/>
  <c r="EM43" i="13"/>
  <c r="EM45" i="13" l="1"/>
  <c r="ER204" i="13"/>
  <c r="ES204" i="13" s="1"/>
  <c r="ET204" i="13" s="1"/>
  <c r="EU204" i="13" s="1"/>
  <c r="EV204" i="13" s="1"/>
  <c r="EW204" i="13" s="1"/>
  <c r="EX204" i="13" s="1"/>
  <c r="EY204" i="13" s="1"/>
  <c r="EZ204" i="13" s="1"/>
  <c r="FA204" i="13" s="1"/>
  <c r="FB204" i="13" s="1"/>
  <c r="FC204" i="13" s="1"/>
  <c r="FD204" i="13" s="1"/>
  <c r="FE204" i="13" s="1"/>
  <c r="FF204" i="13" s="1"/>
  <c r="FG204" i="13" s="1"/>
  <c r="FH204" i="13" s="1"/>
  <c r="FI204" i="13" s="1"/>
  <c r="FJ204" i="13" s="1"/>
  <c r="FK204" i="13" s="1"/>
  <c r="FL204" i="13" s="1"/>
  <c r="FM204" i="13" s="1"/>
  <c r="FN204" i="13" s="1"/>
  <c r="FO204" i="13" s="1"/>
  <c r="FP204" i="13" s="1"/>
  <c r="FQ204" i="13" s="1"/>
  <c r="FR204" i="13" s="1"/>
  <c r="FS204" i="13" s="1"/>
  <c r="FT204" i="13" s="1"/>
  <c r="FU204" i="13" s="1"/>
  <c r="FV204" i="13" s="1"/>
  <c r="FW204" i="13" s="1"/>
  <c r="FX204" i="13" s="1"/>
  <c r="FY204" i="13" s="1"/>
  <c r="FZ204" i="13" s="1"/>
  <c r="GA204" i="13" s="1"/>
  <c r="GB204" i="13" s="1"/>
  <c r="GC204" i="13" s="1"/>
  <c r="GD204" i="13" s="1"/>
  <c r="GE204" i="13" s="1"/>
  <c r="GF204" i="13" s="1"/>
  <c r="GG204" i="13" s="1"/>
  <c r="GH204" i="13" s="1"/>
  <c r="GI204" i="13" s="1"/>
  <c r="GJ204" i="13" s="1"/>
  <c r="GK204" i="13" s="1"/>
  <c r="GL204" i="13" s="1"/>
  <c r="GM204" i="13" s="1"/>
  <c r="GN204" i="13" s="1"/>
  <c r="GO204" i="13" s="1"/>
  <c r="GP204" i="13" s="1"/>
  <c r="GQ204" i="13" s="1"/>
  <c r="GR204" i="13" s="1"/>
  <c r="GS204" i="13" s="1"/>
  <c r="GT204" i="13" s="1"/>
  <c r="GU204" i="13" s="1"/>
  <c r="GV204" i="13" s="1"/>
  <c r="GW204" i="13" s="1"/>
  <c r="GX204" i="13" s="1"/>
  <c r="GY204" i="13" s="1"/>
  <c r="GZ204" i="13" s="1"/>
  <c r="HA204" i="13" s="1"/>
  <c r="HB204" i="13" s="1"/>
  <c r="HC204" i="13" s="1"/>
  <c r="HD204" i="13" s="1"/>
  <c r="HE204" i="13" s="1"/>
  <c r="HF204" i="13" s="1"/>
  <c r="HG204" i="13" s="1"/>
  <c r="HH204" i="13" s="1"/>
  <c r="HI204" i="13" s="1"/>
  <c r="HJ204" i="13" s="1"/>
  <c r="HK204" i="13" s="1"/>
  <c r="HL204" i="13" s="1"/>
  <c r="HM204" i="13" s="1"/>
  <c r="HN204" i="13" s="1"/>
  <c r="HO204" i="13" s="1"/>
  <c r="HP204" i="13" s="1"/>
  <c r="HQ204" i="13" s="1"/>
  <c r="HR204" i="13" s="1"/>
  <c r="HS204" i="13" s="1"/>
  <c r="HT204" i="13" s="1"/>
  <c r="HU204" i="13" s="1"/>
  <c r="HV204" i="13" s="1"/>
  <c r="HW204" i="13" s="1"/>
  <c r="HX204" i="13" s="1"/>
  <c r="HY204" i="13" s="1"/>
  <c r="HZ204" i="13" s="1"/>
  <c r="IA204" i="13" s="1"/>
  <c r="IB204" i="13" s="1"/>
  <c r="IC204" i="13" s="1"/>
  <c r="ID204" i="13" s="1"/>
  <c r="IE204" i="13" s="1"/>
  <c r="IF204" i="13" s="1"/>
  <c r="IG204" i="13" s="1"/>
  <c r="IH204" i="13" s="1"/>
  <c r="II204" i="13" s="1"/>
  <c r="IJ204" i="13" s="1"/>
  <c r="IK204" i="13" s="1"/>
  <c r="IL204" i="13" s="1"/>
  <c r="IM204" i="13" s="1"/>
  <c r="IN204" i="13" s="1"/>
  <c r="IO204" i="13" s="1"/>
  <c r="IP204" i="13" s="1"/>
  <c r="IQ204" i="13" s="1"/>
  <c r="IR204" i="13" s="1"/>
  <c r="IS204" i="13" s="1"/>
  <c r="IT204" i="13" s="1"/>
  <c r="IU204" i="13" s="1"/>
  <c r="IV204" i="13" s="1"/>
  <c r="C204" i="13" l="1"/>
  <c r="EL62" i="13" s="1"/>
  <c r="EM44" i="13"/>
  <c r="EM52" i="13"/>
  <c r="B205" i="13" s="1"/>
  <c r="EM53" i="13" l="1"/>
  <c r="EM205" i="13" s="1"/>
  <c r="EM46" i="13"/>
  <c r="EN41" i="13" s="1"/>
  <c r="EM47" i="13" l="1"/>
  <c r="EM65" i="13"/>
  <c r="EN205" i="13"/>
  <c r="EN42" i="13" l="1"/>
  <c r="EO205" i="13"/>
  <c r="EN43" i="13" l="1"/>
  <c r="EP205" i="13"/>
  <c r="EQ205" i="13" l="1"/>
  <c r="ER205" i="13" s="1"/>
  <c r="EN45" i="13"/>
  <c r="ES205" i="13" l="1"/>
  <c r="ET205" i="13" s="1"/>
  <c r="EN44" i="13"/>
  <c r="EN52" i="13"/>
  <c r="B206" i="13" s="1"/>
  <c r="EU205" i="13" l="1"/>
  <c r="EV205" i="13" s="1"/>
  <c r="EW205" i="13" s="1"/>
  <c r="EX205" i="13" s="1"/>
  <c r="EY205" i="13" s="1"/>
  <c r="EZ205" i="13" s="1"/>
  <c r="FA205" i="13" s="1"/>
  <c r="FB205" i="13" s="1"/>
  <c r="FC205" i="13" s="1"/>
  <c r="FD205" i="13" s="1"/>
  <c r="FE205" i="13" s="1"/>
  <c r="FF205" i="13" s="1"/>
  <c r="FG205" i="13" s="1"/>
  <c r="FH205" i="13" s="1"/>
  <c r="FI205" i="13" s="1"/>
  <c r="FJ205" i="13" s="1"/>
  <c r="FK205" i="13" s="1"/>
  <c r="FL205" i="13" s="1"/>
  <c r="FM205" i="13" s="1"/>
  <c r="FN205" i="13" s="1"/>
  <c r="FO205" i="13" s="1"/>
  <c r="FP205" i="13" s="1"/>
  <c r="FQ205" i="13" s="1"/>
  <c r="FR205" i="13" s="1"/>
  <c r="FS205" i="13" s="1"/>
  <c r="FT205" i="13" s="1"/>
  <c r="FU205" i="13" s="1"/>
  <c r="FV205" i="13" s="1"/>
  <c r="FW205" i="13" s="1"/>
  <c r="FX205" i="13" s="1"/>
  <c r="FY205" i="13" s="1"/>
  <c r="FZ205" i="13" s="1"/>
  <c r="GA205" i="13" s="1"/>
  <c r="GB205" i="13" s="1"/>
  <c r="GC205" i="13" s="1"/>
  <c r="GD205" i="13" s="1"/>
  <c r="GE205" i="13" s="1"/>
  <c r="GF205" i="13" s="1"/>
  <c r="GG205" i="13" s="1"/>
  <c r="GH205" i="13" s="1"/>
  <c r="GI205" i="13" s="1"/>
  <c r="GJ205" i="13" s="1"/>
  <c r="GK205" i="13" s="1"/>
  <c r="GL205" i="13" s="1"/>
  <c r="GM205" i="13" s="1"/>
  <c r="GN205" i="13" s="1"/>
  <c r="GO205" i="13" s="1"/>
  <c r="GP205" i="13" s="1"/>
  <c r="GQ205" i="13" s="1"/>
  <c r="GR205" i="13" s="1"/>
  <c r="GS205" i="13" s="1"/>
  <c r="GT205" i="13" s="1"/>
  <c r="GU205" i="13" s="1"/>
  <c r="GV205" i="13" s="1"/>
  <c r="GW205" i="13" s="1"/>
  <c r="GX205" i="13" s="1"/>
  <c r="GY205" i="13" s="1"/>
  <c r="GZ205" i="13" s="1"/>
  <c r="HA205" i="13" s="1"/>
  <c r="HB205" i="13" s="1"/>
  <c r="HC205" i="13" s="1"/>
  <c r="HD205" i="13" s="1"/>
  <c r="HE205" i="13" s="1"/>
  <c r="HF205" i="13" s="1"/>
  <c r="HG205" i="13" s="1"/>
  <c r="HH205" i="13" s="1"/>
  <c r="HI205" i="13" s="1"/>
  <c r="HJ205" i="13" s="1"/>
  <c r="HK205" i="13" s="1"/>
  <c r="HL205" i="13" s="1"/>
  <c r="HM205" i="13" s="1"/>
  <c r="HN205" i="13" s="1"/>
  <c r="HO205" i="13" s="1"/>
  <c r="HP205" i="13" s="1"/>
  <c r="HQ205" i="13" s="1"/>
  <c r="HR205" i="13" s="1"/>
  <c r="HS205" i="13" s="1"/>
  <c r="HT205" i="13" s="1"/>
  <c r="HU205" i="13" s="1"/>
  <c r="HV205" i="13" s="1"/>
  <c r="HW205" i="13" s="1"/>
  <c r="HX205" i="13" s="1"/>
  <c r="HY205" i="13" s="1"/>
  <c r="HZ205" i="13" s="1"/>
  <c r="IA205" i="13" s="1"/>
  <c r="IB205" i="13" s="1"/>
  <c r="IC205" i="13" s="1"/>
  <c r="ID205" i="13" s="1"/>
  <c r="IE205" i="13" s="1"/>
  <c r="IF205" i="13" s="1"/>
  <c r="IG205" i="13" s="1"/>
  <c r="IH205" i="13" s="1"/>
  <c r="II205" i="13" s="1"/>
  <c r="IJ205" i="13" s="1"/>
  <c r="IK205" i="13" s="1"/>
  <c r="IL205" i="13" s="1"/>
  <c r="IM205" i="13" s="1"/>
  <c r="IN205" i="13" s="1"/>
  <c r="IO205" i="13" s="1"/>
  <c r="IP205" i="13" s="1"/>
  <c r="IQ205" i="13" s="1"/>
  <c r="IR205" i="13" s="1"/>
  <c r="IS205" i="13" s="1"/>
  <c r="IT205" i="13" s="1"/>
  <c r="IU205" i="13" s="1"/>
  <c r="IV205" i="13" s="1"/>
  <c r="C205" i="13" s="1"/>
  <c r="EM62" i="13" s="1"/>
  <c r="EN53" i="13"/>
  <c r="EN206" i="13" s="1"/>
  <c r="EN46" i="13"/>
  <c r="EO41" i="13" s="1"/>
  <c r="EN47" i="13" l="1"/>
  <c r="EO206" i="13"/>
  <c r="EN65" i="13"/>
  <c r="EO42" i="13" l="1"/>
  <c r="EP206" i="13"/>
  <c r="EQ206" i="13" s="1"/>
  <c r="ER206" i="13" l="1"/>
  <c r="EO43" i="13"/>
  <c r="ES206" i="13" l="1"/>
  <c r="EO45" i="13"/>
  <c r="EO44" i="13" l="1"/>
  <c r="EO52" i="13"/>
  <c r="B207" i="13" s="1"/>
  <c r="ET206" i="13"/>
  <c r="EU206" i="13" s="1"/>
  <c r="EV206" i="13" s="1"/>
  <c r="EW206" i="13" s="1"/>
  <c r="EX206" i="13" s="1"/>
  <c r="EY206" i="13" s="1"/>
  <c r="EZ206" i="13" s="1"/>
  <c r="FA206" i="13" s="1"/>
  <c r="FB206" i="13" s="1"/>
  <c r="FC206" i="13" s="1"/>
  <c r="FD206" i="13" s="1"/>
  <c r="FE206" i="13" s="1"/>
  <c r="FF206" i="13" s="1"/>
  <c r="FG206" i="13" s="1"/>
  <c r="FH206" i="13" s="1"/>
  <c r="FI206" i="13" s="1"/>
  <c r="FJ206" i="13" l="1"/>
  <c r="FK206" i="13" s="1"/>
  <c r="FL206" i="13" s="1"/>
  <c r="FM206" i="13" s="1"/>
  <c r="FN206" i="13" s="1"/>
  <c r="FO206" i="13" s="1"/>
  <c r="FP206" i="13" s="1"/>
  <c r="FQ206" i="13" s="1"/>
  <c r="FR206" i="13" s="1"/>
  <c r="FS206" i="13" s="1"/>
  <c r="FT206" i="13" s="1"/>
  <c r="FU206" i="13" s="1"/>
  <c r="FV206" i="13" s="1"/>
  <c r="FW206" i="13" s="1"/>
  <c r="FX206" i="13" s="1"/>
  <c r="FY206" i="13" s="1"/>
  <c r="FZ206" i="13" s="1"/>
  <c r="GA206" i="13" s="1"/>
  <c r="GB206" i="13" s="1"/>
  <c r="GC206" i="13" s="1"/>
  <c r="GD206" i="13" s="1"/>
  <c r="GE206" i="13" s="1"/>
  <c r="GF206" i="13" s="1"/>
  <c r="GG206" i="13" s="1"/>
  <c r="GH206" i="13" s="1"/>
  <c r="GI206" i="13" s="1"/>
  <c r="GJ206" i="13" s="1"/>
  <c r="GK206" i="13" s="1"/>
  <c r="GL206" i="13" s="1"/>
  <c r="GM206" i="13" s="1"/>
  <c r="GN206" i="13" s="1"/>
  <c r="GO206" i="13" s="1"/>
  <c r="GP206" i="13" s="1"/>
  <c r="GQ206" i="13" s="1"/>
  <c r="GR206" i="13" s="1"/>
  <c r="GS206" i="13" s="1"/>
  <c r="GT206" i="13" s="1"/>
  <c r="GU206" i="13" s="1"/>
  <c r="GV206" i="13" s="1"/>
  <c r="GW206" i="13" s="1"/>
  <c r="GX206" i="13" s="1"/>
  <c r="GY206" i="13" s="1"/>
  <c r="GZ206" i="13" s="1"/>
  <c r="HA206" i="13" s="1"/>
  <c r="HB206" i="13" s="1"/>
  <c r="HC206" i="13" s="1"/>
  <c r="HD206" i="13" s="1"/>
  <c r="HE206" i="13" s="1"/>
  <c r="HF206" i="13" s="1"/>
  <c r="HG206" i="13" s="1"/>
  <c r="HH206" i="13" s="1"/>
  <c r="HI206" i="13" s="1"/>
  <c r="HJ206" i="13" s="1"/>
  <c r="HK206" i="13" s="1"/>
  <c r="HL206" i="13" s="1"/>
  <c r="HM206" i="13" s="1"/>
  <c r="HN206" i="13" s="1"/>
  <c r="HO206" i="13" s="1"/>
  <c r="HP206" i="13" s="1"/>
  <c r="HQ206" i="13" s="1"/>
  <c r="HR206" i="13" s="1"/>
  <c r="HS206" i="13" s="1"/>
  <c r="HT206" i="13" s="1"/>
  <c r="HU206" i="13" s="1"/>
  <c r="HV206" i="13" s="1"/>
  <c r="HW206" i="13" s="1"/>
  <c r="HX206" i="13" s="1"/>
  <c r="HY206" i="13" s="1"/>
  <c r="HZ206" i="13" s="1"/>
  <c r="IA206" i="13" s="1"/>
  <c r="IB206" i="13" s="1"/>
  <c r="IC206" i="13" s="1"/>
  <c r="ID206" i="13" s="1"/>
  <c r="IE206" i="13" s="1"/>
  <c r="IF206" i="13" s="1"/>
  <c r="IG206" i="13" s="1"/>
  <c r="IH206" i="13" s="1"/>
  <c r="II206" i="13" s="1"/>
  <c r="IJ206" i="13" s="1"/>
  <c r="IK206" i="13" s="1"/>
  <c r="IL206" i="13" s="1"/>
  <c r="IM206" i="13" s="1"/>
  <c r="IN206" i="13" s="1"/>
  <c r="IO206" i="13" s="1"/>
  <c r="IP206" i="13" s="1"/>
  <c r="IQ206" i="13" s="1"/>
  <c r="IR206" i="13" s="1"/>
  <c r="IS206" i="13" s="1"/>
  <c r="IT206" i="13" s="1"/>
  <c r="IU206" i="13" s="1"/>
  <c r="IV206" i="13" s="1"/>
  <c r="EO53" i="13"/>
  <c r="EO207" i="13" s="1"/>
  <c r="EO46" i="13"/>
  <c r="EP41" i="13" s="1"/>
  <c r="EO47" i="13" l="1"/>
  <c r="EO65" i="13"/>
  <c r="EP207" i="13"/>
  <c r="C206" i="13"/>
  <c r="EN62" i="13" s="1"/>
  <c r="EQ207" i="13" l="1"/>
  <c r="ER207" i="13" s="1"/>
  <c r="EP42" i="13"/>
  <c r="EP43" i="13" l="1"/>
  <c r="ES207" i="13"/>
  <c r="ET207" i="13" s="1"/>
  <c r="EU207" i="13" l="1"/>
  <c r="EP45" i="13"/>
  <c r="EV207" i="13" l="1"/>
  <c r="EP44" i="13"/>
  <c r="EP52" i="13"/>
  <c r="B208" i="13" s="1"/>
  <c r="EP53" i="13" l="1"/>
  <c r="EP208" i="13" s="1"/>
  <c r="EP46" i="13"/>
  <c r="EQ41" i="13" s="1"/>
  <c r="EW207" i="13"/>
  <c r="EX207" i="13" s="1"/>
  <c r="EY207" i="13" s="1"/>
  <c r="EZ207" i="13" s="1"/>
  <c r="FA207" i="13" s="1"/>
  <c r="FB207" i="13" s="1"/>
  <c r="FC207" i="13" s="1"/>
  <c r="FD207" i="13" s="1"/>
  <c r="FE207" i="13" s="1"/>
  <c r="FF207" i="13" s="1"/>
  <c r="FG207" i="13" s="1"/>
  <c r="FH207" i="13" s="1"/>
  <c r="FI207" i="13" s="1"/>
  <c r="FJ207" i="13" s="1"/>
  <c r="FK207" i="13" s="1"/>
  <c r="FL207" i="13" s="1"/>
  <c r="FM207" i="13" s="1"/>
  <c r="FN207" i="13" s="1"/>
  <c r="FO207" i="13" s="1"/>
  <c r="FP207" i="13" s="1"/>
  <c r="FQ207" i="13" s="1"/>
  <c r="FR207" i="13" s="1"/>
  <c r="FS207" i="13" s="1"/>
  <c r="FT207" i="13" s="1"/>
  <c r="FU207" i="13" s="1"/>
  <c r="FV207" i="13" s="1"/>
  <c r="FW207" i="13" s="1"/>
  <c r="FX207" i="13" s="1"/>
  <c r="FY207" i="13" s="1"/>
  <c r="FZ207" i="13" s="1"/>
  <c r="GA207" i="13" s="1"/>
  <c r="GB207" i="13" s="1"/>
  <c r="GC207" i="13" s="1"/>
  <c r="GD207" i="13" s="1"/>
  <c r="GE207" i="13" s="1"/>
  <c r="GF207" i="13" s="1"/>
  <c r="GG207" i="13" s="1"/>
  <c r="GH207" i="13" s="1"/>
  <c r="GI207" i="13" s="1"/>
  <c r="GJ207" i="13" s="1"/>
  <c r="GK207" i="13" s="1"/>
  <c r="GL207" i="13" s="1"/>
  <c r="GM207" i="13" s="1"/>
  <c r="GN207" i="13" s="1"/>
  <c r="GO207" i="13" s="1"/>
  <c r="GP207" i="13" s="1"/>
  <c r="GQ207" i="13" s="1"/>
  <c r="GR207" i="13" s="1"/>
  <c r="GS207" i="13" s="1"/>
  <c r="GT207" i="13" s="1"/>
  <c r="GU207" i="13" s="1"/>
  <c r="GV207" i="13" s="1"/>
  <c r="GW207" i="13" s="1"/>
  <c r="GX207" i="13" s="1"/>
  <c r="GY207" i="13" s="1"/>
  <c r="GZ207" i="13" s="1"/>
  <c r="HA207" i="13" s="1"/>
  <c r="HB207" i="13" s="1"/>
  <c r="HC207" i="13" s="1"/>
  <c r="HD207" i="13" s="1"/>
  <c r="HE207" i="13" s="1"/>
  <c r="HF207" i="13" s="1"/>
  <c r="HG207" i="13" s="1"/>
  <c r="HH207" i="13" s="1"/>
  <c r="HI207" i="13" s="1"/>
  <c r="HJ207" i="13" s="1"/>
  <c r="HK207" i="13" s="1"/>
  <c r="HL207" i="13" s="1"/>
  <c r="HM207" i="13" s="1"/>
  <c r="HN207" i="13" s="1"/>
  <c r="HO207" i="13" s="1"/>
  <c r="HP207" i="13" s="1"/>
  <c r="HQ207" i="13" s="1"/>
  <c r="HR207" i="13" s="1"/>
  <c r="HS207" i="13" s="1"/>
  <c r="HT207" i="13" s="1"/>
  <c r="HU207" i="13" s="1"/>
  <c r="HV207" i="13" s="1"/>
  <c r="HW207" i="13" s="1"/>
  <c r="HX207" i="13" s="1"/>
  <c r="HY207" i="13" s="1"/>
  <c r="HZ207" i="13" s="1"/>
  <c r="IA207" i="13" s="1"/>
  <c r="IB207" i="13" s="1"/>
  <c r="IC207" i="13" s="1"/>
  <c r="ID207" i="13" s="1"/>
  <c r="IE207" i="13" s="1"/>
  <c r="IF207" i="13" s="1"/>
  <c r="IG207" i="13" s="1"/>
  <c r="IH207" i="13" s="1"/>
  <c r="II207" i="13" s="1"/>
  <c r="IJ207" i="13" s="1"/>
  <c r="IK207" i="13" s="1"/>
  <c r="IL207" i="13" s="1"/>
  <c r="IM207" i="13" s="1"/>
  <c r="IN207" i="13" s="1"/>
  <c r="IO207" i="13" s="1"/>
  <c r="IP207" i="13" s="1"/>
  <c r="IQ207" i="13" s="1"/>
  <c r="IR207" i="13" s="1"/>
  <c r="IS207" i="13" s="1"/>
  <c r="IT207" i="13" s="1"/>
  <c r="IU207" i="13" s="1"/>
  <c r="IV207" i="13" s="1"/>
  <c r="C207" i="13" l="1"/>
  <c r="EO62" i="13" s="1"/>
  <c r="EP65" i="13"/>
  <c r="EQ208" i="13"/>
  <c r="EQ42" i="13" s="1"/>
  <c r="EP47" i="13"/>
  <c r="ER208" i="13" l="1"/>
  <c r="ES208" i="13" s="1"/>
  <c r="EQ43" i="13"/>
  <c r="EQ45" i="13" l="1"/>
  <c r="ET208" i="13"/>
  <c r="EU208" i="13" s="1"/>
  <c r="EV208" i="13" l="1"/>
  <c r="EW208" i="13" s="1"/>
  <c r="EX208" i="13" s="1"/>
  <c r="EY208" i="13" s="1"/>
  <c r="EZ208" i="13" s="1"/>
  <c r="EQ44" i="13"/>
  <c r="EQ52" i="13"/>
  <c r="B209" i="13" s="1"/>
  <c r="FA208" i="13" l="1"/>
  <c r="FB208" i="13" s="1"/>
  <c r="FC208" i="13" s="1"/>
  <c r="FD208" i="13" s="1"/>
  <c r="FE208" i="13" s="1"/>
  <c r="FF208" i="13" s="1"/>
  <c r="FG208" i="13" s="1"/>
  <c r="FH208" i="13" s="1"/>
  <c r="FI208" i="13" s="1"/>
  <c r="FJ208" i="13" s="1"/>
  <c r="FK208" i="13" s="1"/>
  <c r="FL208" i="13" s="1"/>
  <c r="FM208" i="13" s="1"/>
  <c r="FN208" i="13" s="1"/>
  <c r="FO208" i="13" s="1"/>
  <c r="FP208" i="13" s="1"/>
  <c r="FQ208" i="13" s="1"/>
  <c r="FR208" i="13" s="1"/>
  <c r="FS208" i="13" s="1"/>
  <c r="FT208" i="13" s="1"/>
  <c r="FU208" i="13" s="1"/>
  <c r="FV208" i="13" s="1"/>
  <c r="FW208" i="13" s="1"/>
  <c r="FX208" i="13" s="1"/>
  <c r="FY208" i="13" s="1"/>
  <c r="FZ208" i="13" s="1"/>
  <c r="GA208" i="13" s="1"/>
  <c r="GB208" i="13" s="1"/>
  <c r="GC208" i="13" s="1"/>
  <c r="GD208" i="13" s="1"/>
  <c r="GE208" i="13" s="1"/>
  <c r="GF208" i="13" s="1"/>
  <c r="GG208" i="13" s="1"/>
  <c r="GH208" i="13" s="1"/>
  <c r="GI208" i="13" s="1"/>
  <c r="GJ208" i="13" s="1"/>
  <c r="GK208" i="13" s="1"/>
  <c r="GL208" i="13" s="1"/>
  <c r="GM208" i="13" s="1"/>
  <c r="GN208" i="13" s="1"/>
  <c r="GO208" i="13" s="1"/>
  <c r="GP208" i="13" s="1"/>
  <c r="GQ208" i="13" s="1"/>
  <c r="GR208" i="13" s="1"/>
  <c r="GS208" i="13" s="1"/>
  <c r="GT208" i="13" s="1"/>
  <c r="GU208" i="13" s="1"/>
  <c r="GV208" i="13" s="1"/>
  <c r="GW208" i="13" s="1"/>
  <c r="GX208" i="13" s="1"/>
  <c r="GY208" i="13" s="1"/>
  <c r="GZ208" i="13" s="1"/>
  <c r="HA208" i="13" s="1"/>
  <c r="HB208" i="13" s="1"/>
  <c r="HC208" i="13" s="1"/>
  <c r="HD208" i="13" s="1"/>
  <c r="HE208" i="13" s="1"/>
  <c r="HF208" i="13" s="1"/>
  <c r="HG208" i="13" s="1"/>
  <c r="HH208" i="13" s="1"/>
  <c r="HI208" i="13" s="1"/>
  <c r="HJ208" i="13" s="1"/>
  <c r="HK208" i="13" s="1"/>
  <c r="HL208" i="13" s="1"/>
  <c r="HM208" i="13" s="1"/>
  <c r="HN208" i="13" s="1"/>
  <c r="HO208" i="13" s="1"/>
  <c r="HP208" i="13" s="1"/>
  <c r="HQ208" i="13" s="1"/>
  <c r="HR208" i="13" s="1"/>
  <c r="HS208" i="13" s="1"/>
  <c r="HT208" i="13" s="1"/>
  <c r="HU208" i="13" s="1"/>
  <c r="HV208" i="13" s="1"/>
  <c r="HW208" i="13" s="1"/>
  <c r="HX208" i="13" s="1"/>
  <c r="HY208" i="13" s="1"/>
  <c r="HZ208" i="13" s="1"/>
  <c r="IA208" i="13" s="1"/>
  <c r="IB208" i="13" s="1"/>
  <c r="IC208" i="13" s="1"/>
  <c r="ID208" i="13" s="1"/>
  <c r="IE208" i="13" s="1"/>
  <c r="IF208" i="13" s="1"/>
  <c r="IG208" i="13" s="1"/>
  <c r="IH208" i="13" s="1"/>
  <c r="II208" i="13" s="1"/>
  <c r="IJ208" i="13" s="1"/>
  <c r="IK208" i="13" s="1"/>
  <c r="IL208" i="13" s="1"/>
  <c r="IM208" i="13" s="1"/>
  <c r="IN208" i="13" s="1"/>
  <c r="IO208" i="13" s="1"/>
  <c r="IP208" i="13" s="1"/>
  <c r="IQ208" i="13" s="1"/>
  <c r="IR208" i="13" s="1"/>
  <c r="IS208" i="13" s="1"/>
  <c r="IT208" i="13" s="1"/>
  <c r="IU208" i="13" s="1"/>
  <c r="IV208" i="13" s="1"/>
  <c r="EQ53" i="13"/>
  <c r="EQ209" i="13" s="1"/>
  <c r="EQ46" i="13"/>
  <c r="ER41" i="13" s="1"/>
  <c r="EQ47" i="13" l="1"/>
  <c r="C208" i="13"/>
  <c r="EP62" i="13" s="1"/>
  <c r="EQ65" i="13"/>
  <c r="ER209" i="13"/>
  <c r="ES209" i="13" l="1"/>
  <c r="ET209" i="13" s="1"/>
  <c r="ER42" i="13"/>
  <c r="ER43" i="13" l="1"/>
  <c r="EU209" i="13"/>
  <c r="EV209" i="13" s="1"/>
  <c r="EW209" i="13" l="1"/>
  <c r="EX209" i="13" s="1"/>
  <c r="EY209" i="13" s="1"/>
  <c r="EZ209" i="13" s="1"/>
  <c r="FA209" i="13" s="1"/>
  <c r="FB209" i="13" s="1"/>
  <c r="FC209" i="13" s="1"/>
  <c r="FD209" i="13" s="1"/>
  <c r="FE209" i="13" s="1"/>
  <c r="FF209" i="13" s="1"/>
  <c r="FG209" i="13" s="1"/>
  <c r="FH209" i="13" s="1"/>
  <c r="FI209" i="13" s="1"/>
  <c r="FJ209" i="13" s="1"/>
  <c r="FK209" i="13" s="1"/>
  <c r="FL209" i="13" s="1"/>
  <c r="FM209" i="13" s="1"/>
  <c r="FN209" i="13" s="1"/>
  <c r="FO209" i="13" s="1"/>
  <c r="FP209" i="13" s="1"/>
  <c r="FQ209" i="13" s="1"/>
  <c r="FR209" i="13" s="1"/>
  <c r="FS209" i="13" s="1"/>
  <c r="FT209" i="13" s="1"/>
  <c r="FU209" i="13" s="1"/>
  <c r="FV209" i="13" s="1"/>
  <c r="FW209" i="13" s="1"/>
  <c r="FX209" i="13" s="1"/>
  <c r="FY209" i="13" s="1"/>
  <c r="FZ209" i="13" s="1"/>
  <c r="GA209" i="13" s="1"/>
  <c r="GB209" i="13" s="1"/>
  <c r="GC209" i="13" s="1"/>
  <c r="GD209" i="13" s="1"/>
  <c r="GE209" i="13" s="1"/>
  <c r="GF209" i="13" s="1"/>
  <c r="GG209" i="13" s="1"/>
  <c r="GH209" i="13" s="1"/>
  <c r="GI209" i="13" s="1"/>
  <c r="GJ209" i="13" s="1"/>
  <c r="GK209" i="13" s="1"/>
  <c r="GL209" i="13" s="1"/>
  <c r="GM209" i="13" s="1"/>
  <c r="GN209" i="13" s="1"/>
  <c r="GO209" i="13" s="1"/>
  <c r="GP209" i="13" s="1"/>
  <c r="GQ209" i="13" s="1"/>
  <c r="GR209" i="13" s="1"/>
  <c r="GS209" i="13" s="1"/>
  <c r="GT209" i="13" s="1"/>
  <c r="GU209" i="13" s="1"/>
  <c r="GV209" i="13" s="1"/>
  <c r="GW209" i="13" s="1"/>
  <c r="GX209" i="13" s="1"/>
  <c r="GY209" i="13" s="1"/>
  <c r="GZ209" i="13" s="1"/>
  <c r="HA209" i="13" s="1"/>
  <c r="HB209" i="13" s="1"/>
  <c r="HC209" i="13" s="1"/>
  <c r="HD209" i="13" s="1"/>
  <c r="HE209" i="13" s="1"/>
  <c r="HF209" i="13" s="1"/>
  <c r="HG209" i="13" s="1"/>
  <c r="HH209" i="13" s="1"/>
  <c r="HI209" i="13" s="1"/>
  <c r="HJ209" i="13" s="1"/>
  <c r="HK209" i="13" s="1"/>
  <c r="HL209" i="13" s="1"/>
  <c r="HM209" i="13" s="1"/>
  <c r="HN209" i="13" s="1"/>
  <c r="HO209" i="13" s="1"/>
  <c r="HP209" i="13" s="1"/>
  <c r="HQ209" i="13" s="1"/>
  <c r="HR209" i="13" s="1"/>
  <c r="HS209" i="13" s="1"/>
  <c r="HT209" i="13" s="1"/>
  <c r="HU209" i="13" s="1"/>
  <c r="HV209" i="13" s="1"/>
  <c r="HW209" i="13" s="1"/>
  <c r="HX209" i="13" s="1"/>
  <c r="HY209" i="13" s="1"/>
  <c r="HZ209" i="13" s="1"/>
  <c r="IA209" i="13" s="1"/>
  <c r="IB209" i="13" s="1"/>
  <c r="IC209" i="13" s="1"/>
  <c r="ID209" i="13" s="1"/>
  <c r="IE209" i="13" s="1"/>
  <c r="IF209" i="13" s="1"/>
  <c r="IG209" i="13" s="1"/>
  <c r="IH209" i="13" s="1"/>
  <c r="II209" i="13" s="1"/>
  <c r="IJ209" i="13" s="1"/>
  <c r="IK209" i="13" s="1"/>
  <c r="IL209" i="13" s="1"/>
  <c r="IM209" i="13" s="1"/>
  <c r="IN209" i="13" s="1"/>
  <c r="IO209" i="13" s="1"/>
  <c r="IP209" i="13" s="1"/>
  <c r="IQ209" i="13" s="1"/>
  <c r="IR209" i="13" s="1"/>
  <c r="IS209" i="13" s="1"/>
  <c r="IT209" i="13" s="1"/>
  <c r="IU209" i="13" s="1"/>
  <c r="IV209" i="13" s="1"/>
  <c r="ER45" i="13"/>
  <c r="C209" i="13" l="1"/>
  <c r="EQ62" i="13" s="1"/>
  <c r="ER44" i="13"/>
  <c r="ER52" i="13"/>
  <c r="B210" i="13" s="1"/>
  <c r="ER53" i="13" l="1"/>
  <c r="ER210" i="13" s="1"/>
  <c r="ER46" i="13"/>
  <c r="ES41" i="13" s="1"/>
  <c r="ER65" i="13" l="1"/>
  <c r="ES210" i="13"/>
  <c r="ER47" i="13"/>
  <c r="ES42" i="13" l="1"/>
  <c r="ET210" i="13"/>
  <c r="EU210" i="13" s="1"/>
  <c r="EV210" i="13" l="1"/>
  <c r="ES43" i="13"/>
  <c r="ES45" i="13" l="1"/>
  <c r="EW210" i="13"/>
  <c r="EX210" i="13" s="1"/>
  <c r="EY210" i="13" s="1"/>
  <c r="EZ210" i="13" l="1"/>
  <c r="FA210" i="13" s="1"/>
  <c r="FB210" i="13" s="1"/>
  <c r="FC210" i="13" s="1"/>
  <c r="FD210" i="13" s="1"/>
  <c r="FE210" i="13" s="1"/>
  <c r="FF210" i="13" s="1"/>
  <c r="FG210" i="13" s="1"/>
  <c r="FH210" i="13" s="1"/>
  <c r="FI210" i="13" s="1"/>
  <c r="FJ210" i="13" s="1"/>
  <c r="FK210" i="13" s="1"/>
  <c r="FL210" i="13" s="1"/>
  <c r="FM210" i="13" s="1"/>
  <c r="FN210" i="13" s="1"/>
  <c r="FO210" i="13" s="1"/>
  <c r="FP210" i="13" s="1"/>
  <c r="FQ210" i="13" s="1"/>
  <c r="FR210" i="13" s="1"/>
  <c r="FS210" i="13" s="1"/>
  <c r="FT210" i="13" s="1"/>
  <c r="FU210" i="13" s="1"/>
  <c r="FV210" i="13" s="1"/>
  <c r="FW210" i="13" s="1"/>
  <c r="FX210" i="13" s="1"/>
  <c r="FY210" i="13" s="1"/>
  <c r="FZ210" i="13" s="1"/>
  <c r="GA210" i="13" s="1"/>
  <c r="GB210" i="13" s="1"/>
  <c r="GC210" i="13" s="1"/>
  <c r="GD210" i="13" s="1"/>
  <c r="GE210" i="13" s="1"/>
  <c r="GF210" i="13" s="1"/>
  <c r="GG210" i="13" s="1"/>
  <c r="GH210" i="13" s="1"/>
  <c r="GI210" i="13" s="1"/>
  <c r="GJ210" i="13" s="1"/>
  <c r="GK210" i="13" s="1"/>
  <c r="GL210" i="13" s="1"/>
  <c r="GM210" i="13" s="1"/>
  <c r="GN210" i="13" s="1"/>
  <c r="GO210" i="13" s="1"/>
  <c r="GP210" i="13" s="1"/>
  <c r="GQ210" i="13" s="1"/>
  <c r="GR210" i="13" s="1"/>
  <c r="GS210" i="13" s="1"/>
  <c r="GT210" i="13" s="1"/>
  <c r="GU210" i="13" s="1"/>
  <c r="GV210" i="13" s="1"/>
  <c r="GW210" i="13" s="1"/>
  <c r="GX210" i="13" s="1"/>
  <c r="GY210" i="13" s="1"/>
  <c r="GZ210" i="13" s="1"/>
  <c r="HA210" i="13" s="1"/>
  <c r="HB210" i="13" s="1"/>
  <c r="HC210" i="13" s="1"/>
  <c r="HD210" i="13" s="1"/>
  <c r="HE210" i="13" s="1"/>
  <c r="HF210" i="13" s="1"/>
  <c r="HG210" i="13" s="1"/>
  <c r="HH210" i="13" s="1"/>
  <c r="HI210" i="13" s="1"/>
  <c r="HJ210" i="13" s="1"/>
  <c r="HK210" i="13" s="1"/>
  <c r="HL210" i="13" s="1"/>
  <c r="HM210" i="13" s="1"/>
  <c r="HN210" i="13" s="1"/>
  <c r="HO210" i="13" s="1"/>
  <c r="HP210" i="13" s="1"/>
  <c r="HQ210" i="13" s="1"/>
  <c r="HR210" i="13" s="1"/>
  <c r="HS210" i="13" s="1"/>
  <c r="HT210" i="13" s="1"/>
  <c r="HU210" i="13" s="1"/>
  <c r="HV210" i="13" s="1"/>
  <c r="HW210" i="13" s="1"/>
  <c r="HX210" i="13" s="1"/>
  <c r="HY210" i="13" s="1"/>
  <c r="HZ210" i="13" s="1"/>
  <c r="IA210" i="13" s="1"/>
  <c r="IB210" i="13" s="1"/>
  <c r="IC210" i="13" s="1"/>
  <c r="ID210" i="13" s="1"/>
  <c r="IE210" i="13" s="1"/>
  <c r="IF210" i="13" s="1"/>
  <c r="IG210" i="13" s="1"/>
  <c r="IH210" i="13" s="1"/>
  <c r="II210" i="13" s="1"/>
  <c r="IJ210" i="13" s="1"/>
  <c r="IK210" i="13" s="1"/>
  <c r="IL210" i="13" s="1"/>
  <c r="IM210" i="13" s="1"/>
  <c r="IN210" i="13" s="1"/>
  <c r="IO210" i="13" s="1"/>
  <c r="IP210" i="13" s="1"/>
  <c r="IQ210" i="13" s="1"/>
  <c r="IR210" i="13" s="1"/>
  <c r="IS210" i="13" s="1"/>
  <c r="IT210" i="13" s="1"/>
  <c r="IU210" i="13" s="1"/>
  <c r="IV210" i="13" s="1"/>
  <c r="ES44" i="13"/>
  <c r="ES52" i="13"/>
  <c r="B211" i="13" s="1"/>
  <c r="C210" i="13" l="1"/>
  <c r="ER62" i="13" s="1"/>
  <c r="ES53" i="13"/>
  <c r="ES211" i="13" s="1"/>
  <c r="ET211" i="13" s="1"/>
  <c r="ET42" i="13" s="1"/>
  <c r="ES46" i="13"/>
  <c r="ET41" i="13" s="1"/>
  <c r="ES47" i="13" l="1"/>
  <c r="ES65" i="13"/>
  <c r="EU211" i="13"/>
  <c r="EV211" i="13" s="1"/>
  <c r="ET43" i="13"/>
  <c r="EW211" i="13" l="1"/>
  <c r="EX211" i="13" s="1"/>
  <c r="ET45" i="13"/>
  <c r="EY211" i="13" l="1"/>
  <c r="EZ211" i="13" s="1"/>
  <c r="ET44" i="13"/>
  <c r="ET52" i="13"/>
  <c r="B212" i="13" s="1"/>
  <c r="FA211" i="13" l="1"/>
  <c r="FB211" i="13" s="1"/>
  <c r="FC211" i="13" s="1"/>
  <c r="FD211" i="13" s="1"/>
  <c r="FE211" i="13" s="1"/>
  <c r="FF211" i="13" s="1"/>
  <c r="ET53" i="13"/>
  <c r="ET212" i="13" s="1"/>
  <c r="EU212" i="13" s="1"/>
  <c r="EU42" i="13" s="1"/>
  <c r="ET46" i="13"/>
  <c r="EU41" i="13" s="1"/>
  <c r="EV212" i="13" l="1"/>
  <c r="EW212" i="13" s="1"/>
  <c r="ET47" i="13"/>
  <c r="ET65" i="13"/>
  <c r="FG211" i="13"/>
  <c r="FH211" i="13" s="1"/>
  <c r="FI211" i="13" s="1"/>
  <c r="FJ211" i="13" s="1"/>
  <c r="FK211" i="13" s="1"/>
  <c r="FL211" i="13" s="1"/>
  <c r="FM211" i="13" s="1"/>
  <c r="FN211" i="13" s="1"/>
  <c r="FO211" i="13" s="1"/>
  <c r="FP211" i="13" s="1"/>
  <c r="FQ211" i="13" s="1"/>
  <c r="FR211" i="13" s="1"/>
  <c r="FS211" i="13" s="1"/>
  <c r="FT211" i="13" s="1"/>
  <c r="FU211" i="13" s="1"/>
  <c r="FV211" i="13" s="1"/>
  <c r="FW211" i="13" s="1"/>
  <c r="FX211" i="13" s="1"/>
  <c r="FY211" i="13" s="1"/>
  <c r="FZ211" i="13" s="1"/>
  <c r="GA211" i="13" s="1"/>
  <c r="GB211" i="13" s="1"/>
  <c r="GC211" i="13" s="1"/>
  <c r="GD211" i="13" s="1"/>
  <c r="GE211" i="13" s="1"/>
  <c r="GF211" i="13" s="1"/>
  <c r="GG211" i="13" s="1"/>
  <c r="GH211" i="13" s="1"/>
  <c r="GI211" i="13" s="1"/>
  <c r="GJ211" i="13" s="1"/>
  <c r="GK211" i="13" s="1"/>
  <c r="GL211" i="13" s="1"/>
  <c r="GM211" i="13" s="1"/>
  <c r="GN211" i="13" s="1"/>
  <c r="GO211" i="13" s="1"/>
  <c r="GP211" i="13" s="1"/>
  <c r="GQ211" i="13" s="1"/>
  <c r="GR211" i="13" s="1"/>
  <c r="GS211" i="13" s="1"/>
  <c r="GT211" i="13" s="1"/>
  <c r="GU211" i="13" s="1"/>
  <c r="GV211" i="13" s="1"/>
  <c r="GW211" i="13" s="1"/>
  <c r="GX211" i="13" s="1"/>
  <c r="GY211" i="13" s="1"/>
  <c r="GZ211" i="13" s="1"/>
  <c r="HA211" i="13" s="1"/>
  <c r="HB211" i="13" s="1"/>
  <c r="HC211" i="13" s="1"/>
  <c r="HD211" i="13" s="1"/>
  <c r="HE211" i="13" s="1"/>
  <c r="HF211" i="13" s="1"/>
  <c r="HG211" i="13" s="1"/>
  <c r="HH211" i="13" s="1"/>
  <c r="HI211" i="13" s="1"/>
  <c r="HJ211" i="13" s="1"/>
  <c r="HK211" i="13" s="1"/>
  <c r="HL211" i="13" s="1"/>
  <c r="HM211" i="13" s="1"/>
  <c r="HN211" i="13" s="1"/>
  <c r="HO211" i="13" s="1"/>
  <c r="HP211" i="13" s="1"/>
  <c r="HQ211" i="13" s="1"/>
  <c r="HR211" i="13" s="1"/>
  <c r="HS211" i="13" s="1"/>
  <c r="HT211" i="13" s="1"/>
  <c r="HU211" i="13" s="1"/>
  <c r="HV211" i="13" s="1"/>
  <c r="HW211" i="13" s="1"/>
  <c r="HX211" i="13" s="1"/>
  <c r="HY211" i="13" s="1"/>
  <c r="HZ211" i="13" s="1"/>
  <c r="IA211" i="13" s="1"/>
  <c r="IB211" i="13" s="1"/>
  <c r="IC211" i="13" s="1"/>
  <c r="ID211" i="13" s="1"/>
  <c r="IE211" i="13" s="1"/>
  <c r="IF211" i="13" s="1"/>
  <c r="IG211" i="13" s="1"/>
  <c r="IH211" i="13" s="1"/>
  <c r="II211" i="13" s="1"/>
  <c r="IJ211" i="13" s="1"/>
  <c r="IK211" i="13" s="1"/>
  <c r="IL211" i="13" s="1"/>
  <c r="IM211" i="13" s="1"/>
  <c r="IN211" i="13" s="1"/>
  <c r="IO211" i="13" s="1"/>
  <c r="IP211" i="13" s="1"/>
  <c r="IQ211" i="13" s="1"/>
  <c r="IR211" i="13" s="1"/>
  <c r="IS211" i="13" s="1"/>
  <c r="IT211" i="13" s="1"/>
  <c r="IU211" i="13" s="1"/>
  <c r="IV211" i="13" s="1"/>
  <c r="C211" i="13" s="1"/>
  <c r="ES62" i="13" s="1"/>
  <c r="EU43" i="13"/>
  <c r="EU45" i="13" l="1"/>
  <c r="EX212" i="13"/>
  <c r="EY212" i="13" l="1"/>
  <c r="EU44" i="13"/>
  <c r="EU52" i="13"/>
  <c r="B213" i="13" s="1"/>
  <c r="EZ212" i="13" l="1"/>
  <c r="FA212" i="13" s="1"/>
  <c r="EU53" i="13"/>
  <c r="EU213" i="13" s="1"/>
  <c r="EU46" i="13"/>
  <c r="EV41" i="13" s="1"/>
  <c r="FB212" i="13" l="1"/>
  <c r="FC212" i="13" s="1"/>
  <c r="FD212" i="13" s="1"/>
  <c r="FE212" i="13" s="1"/>
  <c r="EU47" i="13"/>
  <c r="EU65" i="13"/>
  <c r="EV213" i="13"/>
  <c r="FF212" i="13" l="1"/>
  <c r="FG212" i="13" s="1"/>
  <c r="FH212" i="13" s="1"/>
  <c r="EV42" i="13"/>
  <c r="EW213" i="13"/>
  <c r="EX213" i="13" s="1"/>
  <c r="FI212" i="13" l="1"/>
  <c r="FJ212" i="13" s="1"/>
  <c r="FK212" i="13" s="1"/>
  <c r="FL212" i="13" s="1"/>
  <c r="FM212" i="13" s="1"/>
  <c r="FN212" i="13" s="1"/>
  <c r="FO212" i="13" s="1"/>
  <c r="FP212" i="13" s="1"/>
  <c r="FQ212" i="13" s="1"/>
  <c r="FR212" i="13" s="1"/>
  <c r="FS212" i="13" s="1"/>
  <c r="FT212" i="13" s="1"/>
  <c r="FU212" i="13" s="1"/>
  <c r="FV212" i="13" s="1"/>
  <c r="FW212" i="13" s="1"/>
  <c r="FX212" i="13" s="1"/>
  <c r="FY212" i="13" s="1"/>
  <c r="FZ212" i="13" s="1"/>
  <c r="GA212" i="13" s="1"/>
  <c r="GB212" i="13" s="1"/>
  <c r="GC212" i="13" s="1"/>
  <c r="GD212" i="13" s="1"/>
  <c r="GE212" i="13" s="1"/>
  <c r="GF212" i="13" s="1"/>
  <c r="GG212" i="13" s="1"/>
  <c r="GH212" i="13" s="1"/>
  <c r="GI212" i="13" s="1"/>
  <c r="GJ212" i="13" s="1"/>
  <c r="GK212" i="13" s="1"/>
  <c r="GL212" i="13" s="1"/>
  <c r="GM212" i="13" s="1"/>
  <c r="GN212" i="13" s="1"/>
  <c r="GO212" i="13" s="1"/>
  <c r="GP212" i="13" s="1"/>
  <c r="GQ212" i="13" s="1"/>
  <c r="GR212" i="13" s="1"/>
  <c r="GS212" i="13" s="1"/>
  <c r="GT212" i="13" s="1"/>
  <c r="GU212" i="13" s="1"/>
  <c r="GV212" i="13" s="1"/>
  <c r="GW212" i="13" s="1"/>
  <c r="GX212" i="13" s="1"/>
  <c r="GY212" i="13" s="1"/>
  <c r="GZ212" i="13" s="1"/>
  <c r="HA212" i="13" s="1"/>
  <c r="HB212" i="13" s="1"/>
  <c r="HC212" i="13" s="1"/>
  <c r="HD212" i="13" s="1"/>
  <c r="HE212" i="13" s="1"/>
  <c r="HF212" i="13" s="1"/>
  <c r="HG212" i="13" s="1"/>
  <c r="HH212" i="13" s="1"/>
  <c r="HI212" i="13" s="1"/>
  <c r="HJ212" i="13" s="1"/>
  <c r="HK212" i="13" s="1"/>
  <c r="HL212" i="13" s="1"/>
  <c r="HM212" i="13" s="1"/>
  <c r="HN212" i="13" s="1"/>
  <c r="HO212" i="13" s="1"/>
  <c r="HP212" i="13" s="1"/>
  <c r="HQ212" i="13" s="1"/>
  <c r="HR212" i="13" s="1"/>
  <c r="HS212" i="13" s="1"/>
  <c r="HT212" i="13" s="1"/>
  <c r="HU212" i="13" s="1"/>
  <c r="HV212" i="13" s="1"/>
  <c r="HW212" i="13" s="1"/>
  <c r="HX212" i="13" s="1"/>
  <c r="HY212" i="13" s="1"/>
  <c r="HZ212" i="13" s="1"/>
  <c r="IA212" i="13" s="1"/>
  <c r="IB212" i="13" s="1"/>
  <c r="IC212" i="13" s="1"/>
  <c r="ID212" i="13" s="1"/>
  <c r="IE212" i="13" s="1"/>
  <c r="IF212" i="13" s="1"/>
  <c r="IG212" i="13" s="1"/>
  <c r="IH212" i="13" s="1"/>
  <c r="II212" i="13" s="1"/>
  <c r="IJ212" i="13" s="1"/>
  <c r="IK212" i="13" s="1"/>
  <c r="IL212" i="13" s="1"/>
  <c r="IM212" i="13" s="1"/>
  <c r="IN212" i="13" s="1"/>
  <c r="IO212" i="13" s="1"/>
  <c r="IP212" i="13" s="1"/>
  <c r="IQ212" i="13" s="1"/>
  <c r="IR212" i="13" s="1"/>
  <c r="IS212" i="13" s="1"/>
  <c r="IT212" i="13" s="1"/>
  <c r="IU212" i="13" s="1"/>
  <c r="IV212" i="13" s="1"/>
  <c r="C212" i="13" s="1"/>
  <c r="ET62" i="13" s="1"/>
  <c r="EY213" i="13"/>
  <c r="EZ213" i="13" s="1"/>
  <c r="FA213" i="13" s="1"/>
  <c r="EV43" i="13"/>
  <c r="EV45" i="13" l="1"/>
  <c r="FB213" i="13"/>
  <c r="EV44" i="13" l="1"/>
  <c r="EV52" i="13"/>
  <c r="B214" i="13" s="1"/>
  <c r="FC213" i="13"/>
  <c r="FD213" i="13" l="1"/>
  <c r="EV53" i="13"/>
  <c r="EV214" i="13" s="1"/>
  <c r="EV46" i="13"/>
  <c r="EW41" i="13" s="1"/>
  <c r="EV47" i="13" l="1"/>
  <c r="EV65" i="13"/>
  <c r="EW214" i="13"/>
  <c r="EX214" i="13" s="1"/>
  <c r="FE213" i="13"/>
  <c r="FF213" i="13" s="1"/>
  <c r="FG213" i="13" s="1"/>
  <c r="FH213" i="13" s="1"/>
  <c r="FI213" i="13" s="1"/>
  <c r="FJ213" i="13" s="1"/>
  <c r="FK213" i="13" s="1"/>
  <c r="FL213" i="13" s="1"/>
  <c r="FM213" i="13" s="1"/>
  <c r="FN213" i="13" s="1"/>
  <c r="FO213" i="13" s="1"/>
  <c r="FP213" i="13" s="1"/>
  <c r="FQ213" i="13" s="1"/>
  <c r="FR213" i="13" s="1"/>
  <c r="FS213" i="13" s="1"/>
  <c r="FT213" i="13" s="1"/>
  <c r="FU213" i="13" s="1"/>
  <c r="FV213" i="13" s="1"/>
  <c r="FW213" i="13" s="1"/>
  <c r="FX213" i="13" s="1"/>
  <c r="FY213" i="13" s="1"/>
  <c r="FZ213" i="13" s="1"/>
  <c r="GA213" i="13" s="1"/>
  <c r="GB213" i="13" s="1"/>
  <c r="GC213" i="13" s="1"/>
  <c r="GD213" i="13" s="1"/>
  <c r="GE213" i="13" s="1"/>
  <c r="GF213" i="13" s="1"/>
  <c r="GG213" i="13" s="1"/>
  <c r="GH213" i="13" s="1"/>
  <c r="GI213" i="13" s="1"/>
  <c r="GJ213" i="13" s="1"/>
  <c r="GK213" i="13" s="1"/>
  <c r="GL213" i="13" s="1"/>
  <c r="GM213" i="13" s="1"/>
  <c r="GN213" i="13" s="1"/>
  <c r="GO213" i="13" s="1"/>
  <c r="GP213" i="13" s="1"/>
  <c r="GQ213" i="13" s="1"/>
  <c r="GR213" i="13" s="1"/>
  <c r="GS213" i="13" s="1"/>
  <c r="GT213" i="13" s="1"/>
  <c r="GU213" i="13" s="1"/>
  <c r="GV213" i="13" s="1"/>
  <c r="GW213" i="13" s="1"/>
  <c r="GX213" i="13" s="1"/>
  <c r="GY213" i="13" s="1"/>
  <c r="GZ213" i="13" s="1"/>
  <c r="HA213" i="13" s="1"/>
  <c r="HB213" i="13" s="1"/>
  <c r="HC213" i="13" s="1"/>
  <c r="HD213" i="13" s="1"/>
  <c r="HE213" i="13" s="1"/>
  <c r="HF213" i="13" s="1"/>
  <c r="HG213" i="13" s="1"/>
  <c r="HH213" i="13" s="1"/>
  <c r="HI213" i="13" s="1"/>
  <c r="HJ213" i="13" s="1"/>
  <c r="HK213" i="13" s="1"/>
  <c r="HL213" i="13" s="1"/>
  <c r="HM213" i="13" s="1"/>
  <c r="HN213" i="13" s="1"/>
  <c r="HO213" i="13" s="1"/>
  <c r="HP213" i="13" s="1"/>
  <c r="HQ213" i="13" s="1"/>
  <c r="HR213" i="13" s="1"/>
  <c r="HS213" i="13" s="1"/>
  <c r="HT213" i="13" s="1"/>
  <c r="HU213" i="13" s="1"/>
  <c r="HV213" i="13" s="1"/>
  <c r="HW213" i="13" s="1"/>
  <c r="HX213" i="13" s="1"/>
  <c r="HY213" i="13" s="1"/>
  <c r="HZ213" i="13" s="1"/>
  <c r="IA213" i="13" s="1"/>
  <c r="IB213" i="13" s="1"/>
  <c r="IC213" i="13" s="1"/>
  <c r="ID213" i="13" s="1"/>
  <c r="IE213" i="13" s="1"/>
  <c r="IF213" i="13" s="1"/>
  <c r="IG213" i="13" s="1"/>
  <c r="IH213" i="13" s="1"/>
  <c r="II213" i="13" s="1"/>
  <c r="IJ213" i="13" s="1"/>
  <c r="IK213" i="13" s="1"/>
  <c r="IL213" i="13" s="1"/>
  <c r="IM213" i="13" s="1"/>
  <c r="IN213" i="13" s="1"/>
  <c r="IO213" i="13" s="1"/>
  <c r="IP213" i="13" s="1"/>
  <c r="IQ213" i="13" s="1"/>
  <c r="IR213" i="13" s="1"/>
  <c r="IS213" i="13" s="1"/>
  <c r="IT213" i="13" s="1"/>
  <c r="IU213" i="13" s="1"/>
  <c r="IV213" i="13" s="1"/>
  <c r="C213" i="13" s="1"/>
  <c r="EU62" i="13" s="1"/>
  <c r="EY214" i="13" l="1"/>
  <c r="EW42" i="13"/>
  <c r="EZ214" i="13" l="1"/>
  <c r="EW43" i="13"/>
  <c r="FA214" i="13" l="1"/>
  <c r="EW45" i="13"/>
  <c r="EW44" i="13" l="1"/>
  <c r="EW52" i="13"/>
  <c r="B215" i="13" s="1"/>
  <c r="FB214" i="13"/>
  <c r="FC214" i="13" l="1"/>
  <c r="FD214" i="13" s="1"/>
  <c r="FE214" i="13" s="1"/>
  <c r="FF214" i="13" s="1"/>
  <c r="FG214" i="13" s="1"/>
  <c r="FH214" i="13" s="1"/>
  <c r="FI214" i="13" s="1"/>
  <c r="FJ214" i="13" s="1"/>
  <c r="FK214" i="13" s="1"/>
  <c r="FL214" i="13" s="1"/>
  <c r="FM214" i="13" s="1"/>
  <c r="FN214" i="13" s="1"/>
  <c r="FO214" i="13" s="1"/>
  <c r="FP214" i="13" s="1"/>
  <c r="FQ214" i="13" s="1"/>
  <c r="FR214" i="13" s="1"/>
  <c r="FS214" i="13" s="1"/>
  <c r="FT214" i="13" s="1"/>
  <c r="FU214" i="13" s="1"/>
  <c r="FV214" i="13" s="1"/>
  <c r="FW214" i="13" s="1"/>
  <c r="FX214" i="13" s="1"/>
  <c r="FY214" i="13" s="1"/>
  <c r="FZ214" i="13" s="1"/>
  <c r="GA214" i="13" s="1"/>
  <c r="GB214" i="13" s="1"/>
  <c r="GC214" i="13" s="1"/>
  <c r="GD214" i="13" s="1"/>
  <c r="GE214" i="13" s="1"/>
  <c r="GF214" i="13" s="1"/>
  <c r="GG214" i="13" s="1"/>
  <c r="GH214" i="13" s="1"/>
  <c r="GI214" i="13" s="1"/>
  <c r="GJ214" i="13" s="1"/>
  <c r="GK214" i="13" s="1"/>
  <c r="GL214" i="13" s="1"/>
  <c r="GM214" i="13" s="1"/>
  <c r="GN214" i="13" s="1"/>
  <c r="GO214" i="13" s="1"/>
  <c r="GP214" i="13" s="1"/>
  <c r="GQ214" i="13" s="1"/>
  <c r="GR214" i="13" s="1"/>
  <c r="GS214" i="13" s="1"/>
  <c r="GT214" i="13" s="1"/>
  <c r="GU214" i="13" s="1"/>
  <c r="GV214" i="13" s="1"/>
  <c r="GW214" i="13" s="1"/>
  <c r="GX214" i="13" s="1"/>
  <c r="GY214" i="13" s="1"/>
  <c r="GZ214" i="13" s="1"/>
  <c r="HA214" i="13" s="1"/>
  <c r="HB214" i="13" s="1"/>
  <c r="HC214" i="13" s="1"/>
  <c r="HD214" i="13" s="1"/>
  <c r="HE214" i="13" s="1"/>
  <c r="HF214" i="13" s="1"/>
  <c r="HG214" i="13" s="1"/>
  <c r="HH214" i="13" s="1"/>
  <c r="HI214" i="13" s="1"/>
  <c r="HJ214" i="13" s="1"/>
  <c r="HK214" i="13" s="1"/>
  <c r="HL214" i="13" s="1"/>
  <c r="HM214" i="13" s="1"/>
  <c r="HN214" i="13" s="1"/>
  <c r="HO214" i="13" s="1"/>
  <c r="HP214" i="13" s="1"/>
  <c r="HQ214" i="13" s="1"/>
  <c r="HR214" i="13" s="1"/>
  <c r="HS214" i="13" s="1"/>
  <c r="HT214" i="13" s="1"/>
  <c r="HU214" i="13" s="1"/>
  <c r="HV214" i="13" s="1"/>
  <c r="HW214" i="13" s="1"/>
  <c r="HX214" i="13" s="1"/>
  <c r="HY214" i="13" s="1"/>
  <c r="HZ214" i="13" s="1"/>
  <c r="IA214" i="13" s="1"/>
  <c r="IB214" i="13" s="1"/>
  <c r="IC214" i="13" s="1"/>
  <c r="ID214" i="13" s="1"/>
  <c r="IE214" i="13" s="1"/>
  <c r="IF214" i="13" s="1"/>
  <c r="IG214" i="13" s="1"/>
  <c r="IH214" i="13" s="1"/>
  <c r="II214" i="13" s="1"/>
  <c r="IJ214" i="13" s="1"/>
  <c r="IK214" i="13" s="1"/>
  <c r="IL214" i="13" s="1"/>
  <c r="IM214" i="13" s="1"/>
  <c r="IN214" i="13" s="1"/>
  <c r="IO214" i="13" s="1"/>
  <c r="IP214" i="13" s="1"/>
  <c r="IQ214" i="13" s="1"/>
  <c r="IR214" i="13" s="1"/>
  <c r="IS214" i="13" s="1"/>
  <c r="IT214" i="13" s="1"/>
  <c r="IU214" i="13" s="1"/>
  <c r="IV214" i="13" s="1"/>
  <c r="C214" i="13" s="1"/>
  <c r="EV62" i="13" s="1"/>
  <c r="EW53" i="13"/>
  <c r="EW215" i="13" s="1"/>
  <c r="EX215" i="13" s="1"/>
  <c r="EX42" i="13" s="1"/>
  <c r="EW46" i="13"/>
  <c r="EX41" i="13" s="1"/>
  <c r="EW47" i="13" l="1"/>
  <c r="EX43" i="13"/>
  <c r="EY215" i="13"/>
  <c r="EW65" i="13"/>
  <c r="EZ215" i="13" l="1"/>
  <c r="EX45" i="13"/>
  <c r="EX44" i="13" l="1"/>
  <c r="EX52" i="13"/>
  <c r="B216" i="13" s="1"/>
  <c r="FA215" i="13"/>
  <c r="FB215" i="13" s="1"/>
  <c r="FC215" i="13" s="1"/>
  <c r="FD215" i="13" l="1"/>
  <c r="FE215" i="13" s="1"/>
  <c r="FF215" i="13" s="1"/>
  <c r="FG215" i="13" s="1"/>
  <c r="FH215" i="13" s="1"/>
  <c r="EX53" i="13"/>
  <c r="EX216" i="13" s="1"/>
  <c r="EX46" i="13"/>
  <c r="EY41" i="13" s="1"/>
  <c r="FI215" i="13" l="1"/>
  <c r="FJ215" i="13" s="1"/>
  <c r="FK215" i="13" s="1"/>
  <c r="FL215" i="13" s="1"/>
  <c r="FM215" i="13" s="1"/>
  <c r="FN215" i="13" s="1"/>
  <c r="FO215" i="13" s="1"/>
  <c r="FP215" i="13" s="1"/>
  <c r="FQ215" i="13" s="1"/>
  <c r="FR215" i="13" s="1"/>
  <c r="FS215" i="13" s="1"/>
  <c r="FT215" i="13" s="1"/>
  <c r="FU215" i="13" s="1"/>
  <c r="FV215" i="13" s="1"/>
  <c r="FW215" i="13" s="1"/>
  <c r="FX215" i="13" s="1"/>
  <c r="FY215" i="13" s="1"/>
  <c r="FZ215" i="13" s="1"/>
  <c r="GA215" i="13" s="1"/>
  <c r="GB215" i="13" s="1"/>
  <c r="GC215" i="13" s="1"/>
  <c r="GD215" i="13" s="1"/>
  <c r="GE215" i="13" s="1"/>
  <c r="GF215" i="13" s="1"/>
  <c r="GG215" i="13" s="1"/>
  <c r="GH215" i="13" s="1"/>
  <c r="GI215" i="13" s="1"/>
  <c r="GJ215" i="13" s="1"/>
  <c r="GK215" i="13" s="1"/>
  <c r="GL215" i="13" s="1"/>
  <c r="GM215" i="13" s="1"/>
  <c r="GN215" i="13" s="1"/>
  <c r="GO215" i="13" s="1"/>
  <c r="GP215" i="13" s="1"/>
  <c r="GQ215" i="13" s="1"/>
  <c r="GR215" i="13" s="1"/>
  <c r="GS215" i="13" s="1"/>
  <c r="GT215" i="13" s="1"/>
  <c r="GU215" i="13" s="1"/>
  <c r="GV215" i="13" s="1"/>
  <c r="GW215" i="13" s="1"/>
  <c r="GX215" i="13" s="1"/>
  <c r="GY215" i="13" s="1"/>
  <c r="GZ215" i="13" s="1"/>
  <c r="HA215" i="13" s="1"/>
  <c r="HB215" i="13" s="1"/>
  <c r="HC215" i="13" s="1"/>
  <c r="HD215" i="13" s="1"/>
  <c r="HE215" i="13" s="1"/>
  <c r="HF215" i="13" s="1"/>
  <c r="HG215" i="13" s="1"/>
  <c r="HH215" i="13" s="1"/>
  <c r="HI215" i="13" s="1"/>
  <c r="HJ215" i="13" s="1"/>
  <c r="HK215" i="13" s="1"/>
  <c r="HL215" i="13" s="1"/>
  <c r="HM215" i="13" s="1"/>
  <c r="HN215" i="13" s="1"/>
  <c r="HO215" i="13" s="1"/>
  <c r="HP215" i="13" s="1"/>
  <c r="HQ215" i="13" s="1"/>
  <c r="HR215" i="13" s="1"/>
  <c r="HS215" i="13" s="1"/>
  <c r="HT215" i="13" s="1"/>
  <c r="HU215" i="13" s="1"/>
  <c r="HV215" i="13" s="1"/>
  <c r="HW215" i="13" s="1"/>
  <c r="HX215" i="13" s="1"/>
  <c r="HY215" i="13" s="1"/>
  <c r="HZ215" i="13" s="1"/>
  <c r="IA215" i="13" s="1"/>
  <c r="IB215" i="13" s="1"/>
  <c r="IC215" i="13" s="1"/>
  <c r="ID215" i="13" s="1"/>
  <c r="IE215" i="13" s="1"/>
  <c r="IF215" i="13" s="1"/>
  <c r="IG215" i="13" s="1"/>
  <c r="IH215" i="13" s="1"/>
  <c r="II215" i="13" s="1"/>
  <c r="IJ215" i="13" s="1"/>
  <c r="IK215" i="13" s="1"/>
  <c r="IL215" i="13" s="1"/>
  <c r="IM215" i="13" s="1"/>
  <c r="IN215" i="13" s="1"/>
  <c r="IO215" i="13" s="1"/>
  <c r="IP215" i="13" s="1"/>
  <c r="IQ215" i="13" s="1"/>
  <c r="IR215" i="13" s="1"/>
  <c r="IS215" i="13" s="1"/>
  <c r="IT215" i="13" s="1"/>
  <c r="IU215" i="13" s="1"/>
  <c r="IV215" i="13" s="1"/>
  <c r="C215" i="13" s="1"/>
  <c r="EW62" i="13" s="1"/>
  <c r="EX47" i="13"/>
  <c r="EX65" i="13"/>
  <c r="EY216" i="13"/>
  <c r="EY42" i="13" l="1"/>
  <c r="EZ216" i="13"/>
  <c r="FA216" i="13" s="1"/>
  <c r="EY43" i="13" l="1"/>
  <c r="FB216" i="13"/>
  <c r="FC216" i="13" s="1"/>
  <c r="EY45" i="13" l="1"/>
  <c r="FD216" i="13"/>
  <c r="EY44" i="13" l="1"/>
  <c r="EY52" i="13"/>
  <c r="B217" i="13" s="1"/>
  <c r="FE216" i="13"/>
  <c r="FF216" i="13" l="1"/>
  <c r="FG216" i="13" s="1"/>
  <c r="FH216" i="13" s="1"/>
  <c r="FI216" i="13" s="1"/>
  <c r="FJ216" i="13" s="1"/>
  <c r="FK216" i="13" s="1"/>
  <c r="FL216" i="13" s="1"/>
  <c r="FM216" i="13" s="1"/>
  <c r="FN216" i="13" s="1"/>
  <c r="FO216" i="13" s="1"/>
  <c r="FP216" i="13" s="1"/>
  <c r="FQ216" i="13" s="1"/>
  <c r="FR216" i="13" s="1"/>
  <c r="FS216" i="13" s="1"/>
  <c r="FT216" i="13" s="1"/>
  <c r="FU216" i="13" s="1"/>
  <c r="FV216" i="13" s="1"/>
  <c r="FW216" i="13" s="1"/>
  <c r="FX216" i="13" s="1"/>
  <c r="FY216" i="13" s="1"/>
  <c r="FZ216" i="13" s="1"/>
  <c r="GA216" i="13" s="1"/>
  <c r="GB216" i="13" s="1"/>
  <c r="GC216" i="13" s="1"/>
  <c r="GD216" i="13" s="1"/>
  <c r="GE216" i="13" s="1"/>
  <c r="GF216" i="13" s="1"/>
  <c r="GG216" i="13" s="1"/>
  <c r="GH216" i="13" s="1"/>
  <c r="GI216" i="13" s="1"/>
  <c r="GJ216" i="13" s="1"/>
  <c r="GK216" i="13" s="1"/>
  <c r="GL216" i="13" s="1"/>
  <c r="GM216" i="13" s="1"/>
  <c r="GN216" i="13" s="1"/>
  <c r="GO216" i="13" s="1"/>
  <c r="GP216" i="13" s="1"/>
  <c r="GQ216" i="13" s="1"/>
  <c r="GR216" i="13" s="1"/>
  <c r="GS216" i="13" s="1"/>
  <c r="GT216" i="13" s="1"/>
  <c r="GU216" i="13" s="1"/>
  <c r="GV216" i="13" s="1"/>
  <c r="GW216" i="13" s="1"/>
  <c r="GX216" i="13" s="1"/>
  <c r="GY216" i="13" s="1"/>
  <c r="GZ216" i="13" s="1"/>
  <c r="HA216" i="13" s="1"/>
  <c r="HB216" i="13" s="1"/>
  <c r="HC216" i="13" s="1"/>
  <c r="HD216" i="13" s="1"/>
  <c r="HE216" i="13" s="1"/>
  <c r="HF216" i="13" s="1"/>
  <c r="HG216" i="13" s="1"/>
  <c r="HH216" i="13" s="1"/>
  <c r="HI216" i="13" s="1"/>
  <c r="HJ216" i="13" s="1"/>
  <c r="HK216" i="13" s="1"/>
  <c r="HL216" i="13" s="1"/>
  <c r="HM216" i="13" s="1"/>
  <c r="HN216" i="13" s="1"/>
  <c r="HO216" i="13" s="1"/>
  <c r="HP216" i="13" s="1"/>
  <c r="HQ216" i="13" s="1"/>
  <c r="HR216" i="13" s="1"/>
  <c r="HS216" i="13" s="1"/>
  <c r="HT216" i="13" s="1"/>
  <c r="HU216" i="13" s="1"/>
  <c r="HV216" i="13" s="1"/>
  <c r="HW216" i="13" s="1"/>
  <c r="HX216" i="13" s="1"/>
  <c r="HY216" i="13" s="1"/>
  <c r="HZ216" i="13" s="1"/>
  <c r="IA216" i="13" s="1"/>
  <c r="IB216" i="13" s="1"/>
  <c r="IC216" i="13" s="1"/>
  <c r="ID216" i="13" s="1"/>
  <c r="IE216" i="13" s="1"/>
  <c r="IF216" i="13" s="1"/>
  <c r="IG216" i="13" s="1"/>
  <c r="IH216" i="13" s="1"/>
  <c r="II216" i="13" s="1"/>
  <c r="IJ216" i="13" s="1"/>
  <c r="IK216" i="13" s="1"/>
  <c r="IL216" i="13" s="1"/>
  <c r="IM216" i="13" s="1"/>
  <c r="IN216" i="13" s="1"/>
  <c r="IO216" i="13" s="1"/>
  <c r="IP216" i="13" s="1"/>
  <c r="IQ216" i="13" s="1"/>
  <c r="IR216" i="13" s="1"/>
  <c r="IS216" i="13" s="1"/>
  <c r="IT216" i="13" s="1"/>
  <c r="IU216" i="13" s="1"/>
  <c r="IV216" i="13" s="1"/>
  <c r="C216" i="13" s="1"/>
  <c r="EX62" i="13" s="1"/>
  <c r="EY53" i="13"/>
  <c r="EY217" i="13" s="1"/>
  <c r="EY46" i="13"/>
  <c r="EZ41" i="13" s="1"/>
  <c r="EY47" i="13" l="1"/>
  <c r="EY65" i="13"/>
  <c r="EZ217" i="13"/>
  <c r="FA217" i="13" l="1"/>
  <c r="FB217" i="13" s="1"/>
  <c r="EZ42" i="13"/>
  <c r="FC217" i="13" l="1"/>
  <c r="FD217" i="13" s="1"/>
  <c r="FE217" i="13" s="1"/>
  <c r="EZ43" i="13"/>
  <c r="EZ45" i="13" l="1"/>
  <c r="FF217" i="13"/>
  <c r="FG217" i="13" l="1"/>
  <c r="FH217" i="13" s="1"/>
  <c r="FI217" i="13" s="1"/>
  <c r="FJ217" i="13" s="1"/>
  <c r="FK217" i="13" s="1"/>
  <c r="FL217" i="13" s="1"/>
  <c r="FM217" i="13" s="1"/>
  <c r="FN217" i="13" s="1"/>
  <c r="FO217" i="13" s="1"/>
  <c r="FP217" i="13" s="1"/>
  <c r="FQ217" i="13" s="1"/>
  <c r="FR217" i="13" s="1"/>
  <c r="FS217" i="13" s="1"/>
  <c r="FT217" i="13" s="1"/>
  <c r="FU217" i="13" s="1"/>
  <c r="FV217" i="13" s="1"/>
  <c r="FW217" i="13" s="1"/>
  <c r="FX217" i="13" s="1"/>
  <c r="FY217" i="13" s="1"/>
  <c r="FZ217" i="13" s="1"/>
  <c r="GA217" i="13" s="1"/>
  <c r="GB217" i="13" s="1"/>
  <c r="GC217" i="13" s="1"/>
  <c r="GD217" i="13" s="1"/>
  <c r="GE217" i="13" s="1"/>
  <c r="GF217" i="13" s="1"/>
  <c r="GG217" i="13" s="1"/>
  <c r="GH217" i="13" s="1"/>
  <c r="GI217" i="13" s="1"/>
  <c r="GJ217" i="13" s="1"/>
  <c r="GK217" i="13" s="1"/>
  <c r="GL217" i="13" s="1"/>
  <c r="GM217" i="13" s="1"/>
  <c r="GN217" i="13" s="1"/>
  <c r="GO217" i="13" s="1"/>
  <c r="GP217" i="13" s="1"/>
  <c r="GQ217" i="13" s="1"/>
  <c r="GR217" i="13" s="1"/>
  <c r="GS217" i="13" s="1"/>
  <c r="GT217" i="13" s="1"/>
  <c r="GU217" i="13" s="1"/>
  <c r="GV217" i="13" s="1"/>
  <c r="GW217" i="13" s="1"/>
  <c r="GX217" i="13" s="1"/>
  <c r="GY217" i="13" s="1"/>
  <c r="GZ217" i="13" s="1"/>
  <c r="HA217" i="13" s="1"/>
  <c r="HB217" i="13" s="1"/>
  <c r="HC217" i="13" s="1"/>
  <c r="HD217" i="13" s="1"/>
  <c r="HE217" i="13" s="1"/>
  <c r="HF217" i="13" s="1"/>
  <c r="HG217" i="13" s="1"/>
  <c r="HH217" i="13" s="1"/>
  <c r="HI217" i="13" s="1"/>
  <c r="HJ217" i="13" s="1"/>
  <c r="HK217" i="13" s="1"/>
  <c r="HL217" i="13" s="1"/>
  <c r="HM217" i="13" s="1"/>
  <c r="HN217" i="13" s="1"/>
  <c r="HO217" i="13" s="1"/>
  <c r="HP217" i="13" s="1"/>
  <c r="HQ217" i="13" s="1"/>
  <c r="HR217" i="13" s="1"/>
  <c r="HS217" i="13" s="1"/>
  <c r="HT217" i="13" s="1"/>
  <c r="HU217" i="13" s="1"/>
  <c r="HV217" i="13" s="1"/>
  <c r="HW217" i="13" s="1"/>
  <c r="HX217" i="13" s="1"/>
  <c r="HY217" i="13" s="1"/>
  <c r="HZ217" i="13" s="1"/>
  <c r="IA217" i="13" s="1"/>
  <c r="IB217" i="13" s="1"/>
  <c r="IC217" i="13" s="1"/>
  <c r="ID217" i="13" s="1"/>
  <c r="IE217" i="13" s="1"/>
  <c r="IF217" i="13" s="1"/>
  <c r="IG217" i="13" s="1"/>
  <c r="IH217" i="13" s="1"/>
  <c r="II217" i="13" s="1"/>
  <c r="IJ217" i="13" s="1"/>
  <c r="IK217" i="13" s="1"/>
  <c r="IL217" i="13" s="1"/>
  <c r="IM217" i="13" s="1"/>
  <c r="IN217" i="13" s="1"/>
  <c r="IO217" i="13" s="1"/>
  <c r="IP217" i="13" s="1"/>
  <c r="IQ217" i="13" s="1"/>
  <c r="IR217" i="13" s="1"/>
  <c r="IS217" i="13" s="1"/>
  <c r="IT217" i="13" s="1"/>
  <c r="IU217" i="13" s="1"/>
  <c r="IV217" i="13" s="1"/>
  <c r="C217" i="13" s="1"/>
  <c r="EY62" i="13" s="1"/>
  <c r="EZ44" i="13"/>
  <c r="EZ52" i="13"/>
  <c r="B218" i="13" s="1"/>
  <c r="EZ53" i="13" l="1"/>
  <c r="EZ218" i="13" s="1"/>
  <c r="FA218" i="13" s="1"/>
  <c r="FA42" i="13" s="1"/>
  <c r="EZ46" i="13"/>
  <c r="FA41" i="13" s="1"/>
  <c r="FB218" i="13" l="1"/>
  <c r="FC218" i="13" s="1"/>
  <c r="FD218" i="13" s="1"/>
  <c r="FA43" i="13"/>
  <c r="EZ47" i="13"/>
  <c r="EZ65" i="13"/>
  <c r="FE218" i="13" l="1"/>
  <c r="FA45" i="13"/>
  <c r="FA44" i="13" l="1"/>
  <c r="FA52" i="13"/>
  <c r="B219" i="13" s="1"/>
  <c r="FF218" i="13"/>
  <c r="FG218" i="13" s="1"/>
  <c r="FH218" i="13" l="1"/>
  <c r="FI218" i="13" s="1"/>
  <c r="FJ218" i="13" s="1"/>
  <c r="FK218" i="13" s="1"/>
  <c r="FL218" i="13" s="1"/>
  <c r="FM218" i="13" s="1"/>
  <c r="FN218" i="13" s="1"/>
  <c r="FO218" i="13" s="1"/>
  <c r="FP218" i="13" s="1"/>
  <c r="FQ218" i="13" s="1"/>
  <c r="FR218" i="13" s="1"/>
  <c r="FS218" i="13" s="1"/>
  <c r="FT218" i="13" s="1"/>
  <c r="FU218" i="13" s="1"/>
  <c r="FV218" i="13" s="1"/>
  <c r="FW218" i="13" s="1"/>
  <c r="FX218" i="13" s="1"/>
  <c r="FY218" i="13" s="1"/>
  <c r="FA53" i="13"/>
  <c r="FA219" i="13" s="1"/>
  <c r="FA46" i="13"/>
  <c r="FB41" i="13" s="1"/>
  <c r="FA47" i="13" l="1"/>
  <c r="FB219" i="13"/>
  <c r="FZ218" i="13"/>
  <c r="GA218" i="13" s="1"/>
  <c r="GB218" i="13" s="1"/>
  <c r="GC218" i="13" s="1"/>
  <c r="GD218" i="13" s="1"/>
  <c r="GE218" i="13" s="1"/>
  <c r="GF218" i="13" s="1"/>
  <c r="GG218" i="13" s="1"/>
  <c r="GH218" i="13" s="1"/>
  <c r="GI218" i="13" s="1"/>
  <c r="GJ218" i="13" s="1"/>
  <c r="GK218" i="13" s="1"/>
  <c r="GL218" i="13" s="1"/>
  <c r="GM218" i="13" s="1"/>
  <c r="GN218" i="13" s="1"/>
  <c r="GO218" i="13" s="1"/>
  <c r="GP218" i="13" s="1"/>
  <c r="GQ218" i="13" s="1"/>
  <c r="GR218" i="13" s="1"/>
  <c r="GS218" i="13" s="1"/>
  <c r="GT218" i="13" s="1"/>
  <c r="GU218" i="13" s="1"/>
  <c r="GV218" i="13" s="1"/>
  <c r="GW218" i="13" s="1"/>
  <c r="GX218" i="13" s="1"/>
  <c r="GY218" i="13" s="1"/>
  <c r="GZ218" i="13" s="1"/>
  <c r="HA218" i="13" s="1"/>
  <c r="HB218" i="13" s="1"/>
  <c r="HC218" i="13" s="1"/>
  <c r="HD218" i="13" s="1"/>
  <c r="HE218" i="13" s="1"/>
  <c r="HF218" i="13" s="1"/>
  <c r="HG218" i="13" s="1"/>
  <c r="HH218" i="13" s="1"/>
  <c r="HI218" i="13" s="1"/>
  <c r="HJ218" i="13" s="1"/>
  <c r="HK218" i="13" s="1"/>
  <c r="HL218" i="13" s="1"/>
  <c r="HM218" i="13" s="1"/>
  <c r="HN218" i="13" s="1"/>
  <c r="HO218" i="13" s="1"/>
  <c r="HP218" i="13" s="1"/>
  <c r="HQ218" i="13" s="1"/>
  <c r="HR218" i="13" s="1"/>
  <c r="HS218" i="13" s="1"/>
  <c r="HT218" i="13" s="1"/>
  <c r="HU218" i="13" s="1"/>
  <c r="HV218" i="13" s="1"/>
  <c r="HW218" i="13" s="1"/>
  <c r="HX218" i="13" s="1"/>
  <c r="HY218" i="13" s="1"/>
  <c r="HZ218" i="13" s="1"/>
  <c r="IA218" i="13" s="1"/>
  <c r="IB218" i="13" s="1"/>
  <c r="IC218" i="13" s="1"/>
  <c r="ID218" i="13" s="1"/>
  <c r="IE218" i="13" s="1"/>
  <c r="IF218" i="13" s="1"/>
  <c r="IG218" i="13" s="1"/>
  <c r="IH218" i="13" s="1"/>
  <c r="II218" i="13" s="1"/>
  <c r="IJ218" i="13" s="1"/>
  <c r="IK218" i="13" s="1"/>
  <c r="IL218" i="13" s="1"/>
  <c r="IM218" i="13" s="1"/>
  <c r="IN218" i="13" s="1"/>
  <c r="IO218" i="13" s="1"/>
  <c r="IP218" i="13" s="1"/>
  <c r="IQ218" i="13" s="1"/>
  <c r="IR218" i="13" s="1"/>
  <c r="IS218" i="13" s="1"/>
  <c r="IT218" i="13" s="1"/>
  <c r="IU218" i="13" s="1"/>
  <c r="IV218" i="13" s="1"/>
  <c r="FA65" i="13"/>
  <c r="FB42" i="13" l="1"/>
  <c r="C218" i="13"/>
  <c r="EZ62" i="13" s="1"/>
  <c r="FC219" i="13"/>
  <c r="FD219" i="13" l="1"/>
  <c r="FB43" i="13"/>
  <c r="FE219" i="13" l="1"/>
  <c r="FF219" i="13" s="1"/>
  <c r="FB45" i="13"/>
  <c r="FG219" i="13" l="1"/>
  <c r="FH219" i="13" s="1"/>
  <c r="FI219" i="13" s="1"/>
  <c r="FJ219" i="13" s="1"/>
  <c r="FK219" i="13" s="1"/>
  <c r="FL219" i="13" s="1"/>
  <c r="FM219" i="13" s="1"/>
  <c r="FN219" i="13" s="1"/>
  <c r="FO219" i="13" s="1"/>
  <c r="FP219" i="13" s="1"/>
  <c r="FQ219" i="13" s="1"/>
  <c r="FR219" i="13" s="1"/>
  <c r="FS219" i="13" s="1"/>
  <c r="FT219" i="13" s="1"/>
  <c r="FU219" i="13" s="1"/>
  <c r="FV219" i="13" s="1"/>
  <c r="FW219" i="13" s="1"/>
  <c r="FX219" i="13" s="1"/>
  <c r="FY219" i="13" s="1"/>
  <c r="FZ219" i="13" s="1"/>
  <c r="GA219" i="13" s="1"/>
  <c r="GB219" i="13" s="1"/>
  <c r="GC219" i="13" s="1"/>
  <c r="GD219" i="13" s="1"/>
  <c r="GE219" i="13" s="1"/>
  <c r="GF219" i="13" s="1"/>
  <c r="GG219" i="13" s="1"/>
  <c r="GH219" i="13" s="1"/>
  <c r="GI219" i="13" s="1"/>
  <c r="GJ219" i="13" s="1"/>
  <c r="GK219" i="13" s="1"/>
  <c r="GL219" i="13" s="1"/>
  <c r="GM219" i="13" s="1"/>
  <c r="GN219" i="13" s="1"/>
  <c r="GO219" i="13" s="1"/>
  <c r="GP219" i="13" s="1"/>
  <c r="GQ219" i="13" s="1"/>
  <c r="GR219" i="13" s="1"/>
  <c r="GS219" i="13" s="1"/>
  <c r="GT219" i="13" s="1"/>
  <c r="GU219" i="13" s="1"/>
  <c r="GV219" i="13" s="1"/>
  <c r="GW219" i="13" s="1"/>
  <c r="GX219" i="13" s="1"/>
  <c r="GY219" i="13" s="1"/>
  <c r="GZ219" i="13" s="1"/>
  <c r="HA219" i="13" s="1"/>
  <c r="HB219" i="13" s="1"/>
  <c r="HC219" i="13" s="1"/>
  <c r="HD219" i="13" s="1"/>
  <c r="HE219" i="13" s="1"/>
  <c r="HF219" i="13" s="1"/>
  <c r="HG219" i="13" s="1"/>
  <c r="HH219" i="13" s="1"/>
  <c r="HI219" i="13" s="1"/>
  <c r="HJ219" i="13" s="1"/>
  <c r="HK219" i="13" s="1"/>
  <c r="HL219" i="13" s="1"/>
  <c r="HM219" i="13" s="1"/>
  <c r="HN219" i="13" s="1"/>
  <c r="HO219" i="13" s="1"/>
  <c r="HP219" i="13" s="1"/>
  <c r="HQ219" i="13" s="1"/>
  <c r="HR219" i="13" s="1"/>
  <c r="HS219" i="13" s="1"/>
  <c r="HT219" i="13" s="1"/>
  <c r="HU219" i="13" s="1"/>
  <c r="HV219" i="13" s="1"/>
  <c r="HW219" i="13" s="1"/>
  <c r="HX219" i="13" s="1"/>
  <c r="HY219" i="13" s="1"/>
  <c r="HZ219" i="13" s="1"/>
  <c r="IA219" i="13" s="1"/>
  <c r="IB219" i="13" s="1"/>
  <c r="IC219" i="13" s="1"/>
  <c r="ID219" i="13" s="1"/>
  <c r="IE219" i="13" s="1"/>
  <c r="IF219" i="13" s="1"/>
  <c r="IG219" i="13" s="1"/>
  <c r="IH219" i="13" s="1"/>
  <c r="II219" i="13" s="1"/>
  <c r="IJ219" i="13" s="1"/>
  <c r="IK219" i="13" s="1"/>
  <c r="IL219" i="13" s="1"/>
  <c r="IM219" i="13" s="1"/>
  <c r="IN219" i="13" s="1"/>
  <c r="IO219" i="13" s="1"/>
  <c r="IP219" i="13" s="1"/>
  <c r="IQ219" i="13" s="1"/>
  <c r="IR219" i="13" s="1"/>
  <c r="IS219" i="13" s="1"/>
  <c r="IT219" i="13" s="1"/>
  <c r="IU219" i="13" s="1"/>
  <c r="IV219" i="13" s="1"/>
  <c r="FB44" i="13"/>
  <c r="FB52" i="13"/>
  <c r="B220" i="13" s="1"/>
  <c r="C219" i="13" l="1"/>
  <c r="FA62" i="13" s="1"/>
  <c r="FB53" i="13"/>
  <c r="FB220" i="13" s="1"/>
  <c r="FB46" i="13"/>
  <c r="FC41" i="13" s="1"/>
  <c r="FC220" i="13" l="1"/>
  <c r="FB65" i="13"/>
  <c r="FB47" i="13"/>
  <c r="FC42" i="13" l="1"/>
  <c r="FD220" i="13"/>
  <c r="FC43" i="13" l="1"/>
  <c r="FE220" i="13"/>
  <c r="FF220" i="13" s="1"/>
  <c r="FG220" i="13" l="1"/>
  <c r="FH220" i="13" s="1"/>
  <c r="FI220" i="13" s="1"/>
  <c r="FJ220" i="13" s="1"/>
  <c r="FK220" i="13" s="1"/>
  <c r="FL220" i="13" s="1"/>
  <c r="FM220" i="13" s="1"/>
  <c r="FN220" i="13" s="1"/>
  <c r="FO220" i="13" s="1"/>
  <c r="FP220" i="13" s="1"/>
  <c r="FQ220" i="13" s="1"/>
  <c r="FR220" i="13" s="1"/>
  <c r="FC45" i="13"/>
  <c r="FC44" i="13" l="1"/>
  <c r="FC52" i="13"/>
  <c r="B221" i="13" s="1"/>
  <c r="FS220" i="13"/>
  <c r="FT220" i="13" s="1"/>
  <c r="FU220" i="13" s="1"/>
  <c r="FV220" i="13" s="1"/>
  <c r="FW220" i="13" s="1"/>
  <c r="FX220" i="13" s="1"/>
  <c r="FY220" i="13" s="1"/>
  <c r="FZ220" i="13" s="1"/>
  <c r="GA220" i="13" s="1"/>
  <c r="GB220" i="13" s="1"/>
  <c r="GC220" i="13" s="1"/>
  <c r="GD220" i="13" s="1"/>
  <c r="GE220" i="13" s="1"/>
  <c r="GF220" i="13" s="1"/>
  <c r="GG220" i="13" s="1"/>
  <c r="GH220" i="13" s="1"/>
  <c r="GI220" i="13" s="1"/>
  <c r="GJ220" i="13" s="1"/>
  <c r="GK220" i="13" s="1"/>
  <c r="GL220" i="13" s="1"/>
  <c r="GM220" i="13" s="1"/>
  <c r="GN220" i="13" s="1"/>
  <c r="GO220" i="13" s="1"/>
  <c r="GP220" i="13" s="1"/>
  <c r="GQ220" i="13" s="1"/>
  <c r="GR220" i="13" s="1"/>
  <c r="GS220" i="13" s="1"/>
  <c r="GT220" i="13" s="1"/>
  <c r="GU220" i="13" s="1"/>
  <c r="GV220" i="13" s="1"/>
  <c r="GW220" i="13" s="1"/>
  <c r="GX220" i="13" s="1"/>
  <c r="GY220" i="13" s="1"/>
  <c r="GZ220" i="13" s="1"/>
  <c r="HA220" i="13" s="1"/>
  <c r="HB220" i="13" s="1"/>
  <c r="HC220" i="13" s="1"/>
  <c r="HD220" i="13" s="1"/>
  <c r="HE220" i="13" s="1"/>
  <c r="HF220" i="13" s="1"/>
  <c r="HG220" i="13" s="1"/>
  <c r="HH220" i="13" s="1"/>
  <c r="HI220" i="13" s="1"/>
  <c r="HJ220" i="13" s="1"/>
  <c r="HK220" i="13" s="1"/>
  <c r="HL220" i="13" s="1"/>
  <c r="HM220" i="13" s="1"/>
  <c r="HN220" i="13" s="1"/>
  <c r="HO220" i="13" s="1"/>
  <c r="HP220" i="13" s="1"/>
  <c r="HQ220" i="13" s="1"/>
  <c r="HR220" i="13" s="1"/>
  <c r="HS220" i="13" s="1"/>
  <c r="HT220" i="13" s="1"/>
  <c r="HU220" i="13" s="1"/>
  <c r="HV220" i="13" s="1"/>
  <c r="HW220" i="13" s="1"/>
  <c r="HX220" i="13" s="1"/>
  <c r="HY220" i="13" s="1"/>
  <c r="HZ220" i="13" s="1"/>
  <c r="IA220" i="13" s="1"/>
  <c r="IB220" i="13" s="1"/>
  <c r="IC220" i="13" s="1"/>
  <c r="ID220" i="13" s="1"/>
  <c r="IE220" i="13" s="1"/>
  <c r="IF220" i="13" s="1"/>
  <c r="IG220" i="13" s="1"/>
  <c r="IH220" i="13" s="1"/>
  <c r="II220" i="13" s="1"/>
  <c r="IJ220" i="13" s="1"/>
  <c r="IK220" i="13" s="1"/>
  <c r="IL220" i="13" s="1"/>
  <c r="IM220" i="13" s="1"/>
  <c r="IN220" i="13" s="1"/>
  <c r="IO220" i="13" s="1"/>
  <c r="IP220" i="13" s="1"/>
  <c r="IQ220" i="13" s="1"/>
  <c r="IR220" i="13" s="1"/>
  <c r="IS220" i="13" s="1"/>
  <c r="IT220" i="13" s="1"/>
  <c r="IU220" i="13" s="1"/>
  <c r="IV220" i="13" s="1"/>
  <c r="C220" i="13" s="1"/>
  <c r="FB62" i="13" s="1"/>
  <c r="FC53" i="13" l="1"/>
  <c r="FC221" i="13" s="1"/>
  <c r="FC46" i="13"/>
  <c r="FD41" i="13" s="1"/>
  <c r="FD221" i="13" l="1"/>
  <c r="FC47" i="13"/>
  <c r="FC65" i="13"/>
  <c r="FE221" i="13" l="1"/>
  <c r="FD42" i="13"/>
  <c r="FD43" i="13" l="1"/>
  <c r="FF221" i="13"/>
  <c r="FG221" i="13" s="1"/>
  <c r="FD45" i="13" l="1"/>
  <c r="FH221" i="13"/>
  <c r="FD44" i="13" l="1"/>
  <c r="FD52" i="13"/>
  <c r="B222" i="13" s="1"/>
  <c r="FI221" i="13"/>
  <c r="FJ221" i="13" l="1"/>
  <c r="FK221" i="13" s="1"/>
  <c r="FL221" i="13" s="1"/>
  <c r="FM221" i="13" s="1"/>
  <c r="FN221" i="13" s="1"/>
  <c r="FO221" i="13" s="1"/>
  <c r="FP221" i="13" s="1"/>
  <c r="FQ221" i="13" s="1"/>
  <c r="FR221" i="13" s="1"/>
  <c r="FS221" i="13" s="1"/>
  <c r="FT221" i="13" s="1"/>
  <c r="FU221" i="13" s="1"/>
  <c r="FV221" i="13" s="1"/>
  <c r="FW221" i="13" s="1"/>
  <c r="FX221" i="13" s="1"/>
  <c r="FY221" i="13" s="1"/>
  <c r="FZ221" i="13" s="1"/>
  <c r="GA221" i="13" s="1"/>
  <c r="GB221" i="13" s="1"/>
  <c r="GC221" i="13" s="1"/>
  <c r="GD221" i="13" s="1"/>
  <c r="GE221" i="13" s="1"/>
  <c r="GF221" i="13" s="1"/>
  <c r="GG221" i="13" s="1"/>
  <c r="GH221" i="13" s="1"/>
  <c r="GI221" i="13" s="1"/>
  <c r="GJ221" i="13" s="1"/>
  <c r="GK221" i="13" s="1"/>
  <c r="GL221" i="13" s="1"/>
  <c r="GM221" i="13" s="1"/>
  <c r="GN221" i="13" s="1"/>
  <c r="GO221" i="13" s="1"/>
  <c r="GP221" i="13" s="1"/>
  <c r="GQ221" i="13" s="1"/>
  <c r="GR221" i="13" s="1"/>
  <c r="GS221" i="13" s="1"/>
  <c r="GT221" i="13" s="1"/>
  <c r="GU221" i="13" s="1"/>
  <c r="GV221" i="13" s="1"/>
  <c r="GW221" i="13" s="1"/>
  <c r="GX221" i="13" s="1"/>
  <c r="GY221" i="13" s="1"/>
  <c r="GZ221" i="13" s="1"/>
  <c r="HA221" i="13" s="1"/>
  <c r="HB221" i="13" s="1"/>
  <c r="HC221" i="13" s="1"/>
  <c r="HD221" i="13" s="1"/>
  <c r="HE221" i="13" s="1"/>
  <c r="HF221" i="13" s="1"/>
  <c r="HG221" i="13" s="1"/>
  <c r="HH221" i="13" s="1"/>
  <c r="HI221" i="13" s="1"/>
  <c r="HJ221" i="13" s="1"/>
  <c r="HK221" i="13" s="1"/>
  <c r="HL221" i="13" s="1"/>
  <c r="HM221" i="13" s="1"/>
  <c r="HN221" i="13" s="1"/>
  <c r="HO221" i="13" s="1"/>
  <c r="HP221" i="13" s="1"/>
  <c r="HQ221" i="13" s="1"/>
  <c r="HR221" i="13" s="1"/>
  <c r="HS221" i="13" s="1"/>
  <c r="HT221" i="13" s="1"/>
  <c r="HU221" i="13" s="1"/>
  <c r="HV221" i="13" s="1"/>
  <c r="HW221" i="13" s="1"/>
  <c r="HX221" i="13" s="1"/>
  <c r="HY221" i="13" s="1"/>
  <c r="HZ221" i="13" s="1"/>
  <c r="IA221" i="13" s="1"/>
  <c r="IB221" i="13" s="1"/>
  <c r="IC221" i="13" s="1"/>
  <c r="ID221" i="13" s="1"/>
  <c r="IE221" i="13" s="1"/>
  <c r="IF221" i="13" s="1"/>
  <c r="IG221" i="13" s="1"/>
  <c r="IH221" i="13" s="1"/>
  <c r="II221" i="13" s="1"/>
  <c r="IJ221" i="13" s="1"/>
  <c r="IK221" i="13" s="1"/>
  <c r="IL221" i="13" s="1"/>
  <c r="IM221" i="13" s="1"/>
  <c r="IN221" i="13" s="1"/>
  <c r="IO221" i="13" s="1"/>
  <c r="IP221" i="13" s="1"/>
  <c r="IQ221" i="13" s="1"/>
  <c r="IR221" i="13" s="1"/>
  <c r="IS221" i="13" s="1"/>
  <c r="IT221" i="13" s="1"/>
  <c r="IU221" i="13" s="1"/>
  <c r="IV221" i="13" s="1"/>
  <c r="C221" i="13" s="1"/>
  <c r="FC62" i="13" s="1"/>
  <c r="FD53" i="13"/>
  <c r="FD222" i="13" s="1"/>
  <c r="FD46" i="13"/>
  <c r="FE41" i="13" s="1"/>
  <c r="FD47" i="13" l="1"/>
  <c r="FE222" i="13"/>
  <c r="FD65" i="13"/>
  <c r="FE42" i="13" l="1"/>
  <c r="FF222" i="13"/>
  <c r="FG222" i="13" s="1"/>
  <c r="FE43" i="13" l="1"/>
  <c r="FH222" i="13"/>
  <c r="FI222" i="13" s="1"/>
  <c r="FJ222" i="13" s="1"/>
  <c r="FK222" i="13" l="1"/>
  <c r="FE45" i="13"/>
  <c r="FL222" i="13" l="1"/>
  <c r="FM222" i="13" s="1"/>
  <c r="FN222" i="13" s="1"/>
  <c r="FO222" i="13" s="1"/>
  <c r="FP222" i="13" s="1"/>
  <c r="FQ222" i="13" s="1"/>
  <c r="FR222" i="13" s="1"/>
  <c r="FS222" i="13" s="1"/>
  <c r="FT222" i="13" s="1"/>
  <c r="FU222" i="13" s="1"/>
  <c r="FV222" i="13" s="1"/>
  <c r="FW222" i="13" s="1"/>
  <c r="FX222" i="13" s="1"/>
  <c r="FY222" i="13" s="1"/>
  <c r="FZ222" i="13" s="1"/>
  <c r="GA222" i="13" s="1"/>
  <c r="GB222" i="13" s="1"/>
  <c r="GC222" i="13" s="1"/>
  <c r="GD222" i="13" s="1"/>
  <c r="GE222" i="13" s="1"/>
  <c r="GF222" i="13" s="1"/>
  <c r="GG222" i="13" s="1"/>
  <c r="GH222" i="13" s="1"/>
  <c r="GI222" i="13" s="1"/>
  <c r="GJ222" i="13" s="1"/>
  <c r="GK222" i="13" s="1"/>
  <c r="GL222" i="13" s="1"/>
  <c r="GM222" i="13" s="1"/>
  <c r="GN222" i="13" s="1"/>
  <c r="GO222" i="13" s="1"/>
  <c r="GP222" i="13" s="1"/>
  <c r="GQ222" i="13" s="1"/>
  <c r="GR222" i="13" s="1"/>
  <c r="GS222" i="13" s="1"/>
  <c r="GT222" i="13" s="1"/>
  <c r="GU222" i="13" s="1"/>
  <c r="GV222" i="13" s="1"/>
  <c r="GW222" i="13" s="1"/>
  <c r="GX222" i="13" s="1"/>
  <c r="GY222" i="13" s="1"/>
  <c r="GZ222" i="13" s="1"/>
  <c r="HA222" i="13" s="1"/>
  <c r="HB222" i="13" s="1"/>
  <c r="HC222" i="13" s="1"/>
  <c r="HD222" i="13" s="1"/>
  <c r="HE222" i="13" s="1"/>
  <c r="HF222" i="13" s="1"/>
  <c r="HG222" i="13" s="1"/>
  <c r="HH222" i="13" s="1"/>
  <c r="HI222" i="13" s="1"/>
  <c r="HJ222" i="13" s="1"/>
  <c r="HK222" i="13" s="1"/>
  <c r="HL222" i="13" s="1"/>
  <c r="HM222" i="13" s="1"/>
  <c r="HN222" i="13" s="1"/>
  <c r="HO222" i="13" s="1"/>
  <c r="HP222" i="13" s="1"/>
  <c r="HQ222" i="13" s="1"/>
  <c r="HR222" i="13" s="1"/>
  <c r="HS222" i="13" s="1"/>
  <c r="HT222" i="13" s="1"/>
  <c r="HU222" i="13" s="1"/>
  <c r="HV222" i="13" s="1"/>
  <c r="HW222" i="13" s="1"/>
  <c r="HX222" i="13" s="1"/>
  <c r="HY222" i="13" s="1"/>
  <c r="HZ222" i="13" s="1"/>
  <c r="IA222" i="13" s="1"/>
  <c r="IB222" i="13" s="1"/>
  <c r="IC222" i="13" s="1"/>
  <c r="ID222" i="13" s="1"/>
  <c r="IE222" i="13" s="1"/>
  <c r="IF222" i="13" s="1"/>
  <c r="IG222" i="13" s="1"/>
  <c r="IH222" i="13" s="1"/>
  <c r="II222" i="13" s="1"/>
  <c r="IJ222" i="13" s="1"/>
  <c r="IK222" i="13" s="1"/>
  <c r="IL222" i="13" s="1"/>
  <c r="IM222" i="13" s="1"/>
  <c r="IN222" i="13" s="1"/>
  <c r="IO222" i="13" s="1"/>
  <c r="IP222" i="13" s="1"/>
  <c r="IQ222" i="13" s="1"/>
  <c r="IR222" i="13" s="1"/>
  <c r="IS222" i="13" s="1"/>
  <c r="IT222" i="13" s="1"/>
  <c r="IU222" i="13" s="1"/>
  <c r="IV222" i="13" s="1"/>
  <c r="C222" i="13" s="1"/>
  <c r="FD62" i="13" s="1"/>
  <c r="FE44" i="13"/>
  <c r="FE52" i="13"/>
  <c r="B223" i="13" s="1"/>
  <c r="FE53" i="13" l="1"/>
  <c r="FE223" i="13" s="1"/>
  <c r="FF223" i="13" s="1"/>
  <c r="FF42" i="13" s="1"/>
  <c r="FE46" i="13"/>
  <c r="FF41" i="13" s="1"/>
  <c r="FG223" i="13" l="1"/>
  <c r="FH223" i="13" s="1"/>
  <c r="FI223" i="13" s="1"/>
  <c r="FF43" i="13"/>
  <c r="FE47" i="13"/>
  <c r="FE65" i="13"/>
  <c r="FJ223" i="13" l="1"/>
  <c r="FK223" i="13" s="1"/>
  <c r="FF45" i="13"/>
  <c r="FF44" i="13" l="1"/>
  <c r="FF52" i="13"/>
  <c r="B224" i="13" s="1"/>
  <c r="FL223" i="13"/>
  <c r="FM223" i="13" s="1"/>
  <c r="FN223" i="13" s="1"/>
  <c r="FO223" i="13" l="1"/>
  <c r="FP223" i="13" s="1"/>
  <c r="FQ223" i="13" s="1"/>
  <c r="FR223" i="13" s="1"/>
  <c r="FS223" i="13" s="1"/>
  <c r="FT223" i="13" s="1"/>
  <c r="FU223" i="13" s="1"/>
  <c r="FV223" i="13" s="1"/>
  <c r="FW223" i="13" s="1"/>
  <c r="FX223" i="13" s="1"/>
  <c r="FY223" i="13" s="1"/>
  <c r="FZ223" i="13" s="1"/>
  <c r="GA223" i="13" s="1"/>
  <c r="GB223" i="13" s="1"/>
  <c r="GC223" i="13" s="1"/>
  <c r="GD223" i="13" s="1"/>
  <c r="GE223" i="13" s="1"/>
  <c r="GF223" i="13" s="1"/>
  <c r="GG223" i="13" s="1"/>
  <c r="GH223" i="13" s="1"/>
  <c r="GI223" i="13" s="1"/>
  <c r="GJ223" i="13" s="1"/>
  <c r="GK223" i="13" s="1"/>
  <c r="GL223" i="13" s="1"/>
  <c r="GM223" i="13" s="1"/>
  <c r="GN223" i="13" s="1"/>
  <c r="GO223" i="13" s="1"/>
  <c r="GP223" i="13" s="1"/>
  <c r="GQ223" i="13" s="1"/>
  <c r="GR223" i="13" s="1"/>
  <c r="GS223" i="13" s="1"/>
  <c r="GT223" i="13" s="1"/>
  <c r="GU223" i="13" s="1"/>
  <c r="GV223" i="13" s="1"/>
  <c r="GW223" i="13" s="1"/>
  <c r="GX223" i="13" s="1"/>
  <c r="GY223" i="13" s="1"/>
  <c r="GZ223" i="13" s="1"/>
  <c r="HA223" i="13" s="1"/>
  <c r="HB223" i="13" s="1"/>
  <c r="HC223" i="13" s="1"/>
  <c r="HD223" i="13" s="1"/>
  <c r="HE223" i="13" s="1"/>
  <c r="HF223" i="13" s="1"/>
  <c r="HG223" i="13" s="1"/>
  <c r="HH223" i="13" s="1"/>
  <c r="HI223" i="13" s="1"/>
  <c r="HJ223" i="13" s="1"/>
  <c r="HK223" i="13" s="1"/>
  <c r="HL223" i="13" s="1"/>
  <c r="HM223" i="13" s="1"/>
  <c r="HN223" i="13" s="1"/>
  <c r="HO223" i="13" s="1"/>
  <c r="HP223" i="13" s="1"/>
  <c r="HQ223" i="13" s="1"/>
  <c r="HR223" i="13" s="1"/>
  <c r="HS223" i="13" s="1"/>
  <c r="HT223" i="13" s="1"/>
  <c r="HU223" i="13" s="1"/>
  <c r="HV223" i="13" s="1"/>
  <c r="HW223" i="13" s="1"/>
  <c r="HX223" i="13" s="1"/>
  <c r="HY223" i="13" s="1"/>
  <c r="HZ223" i="13" s="1"/>
  <c r="IA223" i="13" s="1"/>
  <c r="IB223" i="13" s="1"/>
  <c r="IC223" i="13" s="1"/>
  <c r="ID223" i="13" s="1"/>
  <c r="IE223" i="13" s="1"/>
  <c r="IF223" i="13" s="1"/>
  <c r="IG223" i="13" s="1"/>
  <c r="IH223" i="13" s="1"/>
  <c r="II223" i="13" s="1"/>
  <c r="IJ223" i="13" s="1"/>
  <c r="IK223" i="13" s="1"/>
  <c r="IL223" i="13" s="1"/>
  <c r="IM223" i="13" s="1"/>
  <c r="IN223" i="13" s="1"/>
  <c r="IO223" i="13" s="1"/>
  <c r="IP223" i="13" s="1"/>
  <c r="IQ223" i="13" s="1"/>
  <c r="IR223" i="13" s="1"/>
  <c r="IS223" i="13" s="1"/>
  <c r="IT223" i="13" s="1"/>
  <c r="IU223" i="13" s="1"/>
  <c r="IV223" i="13" s="1"/>
  <c r="FF53" i="13"/>
  <c r="FF224" i="13" s="1"/>
  <c r="FG224" i="13" s="1"/>
  <c r="FG42" i="13" s="1"/>
  <c r="FF46" i="13"/>
  <c r="FG41" i="13" s="1"/>
  <c r="FH224" i="13" l="1"/>
  <c r="FI224" i="13" s="1"/>
  <c r="FF47" i="13"/>
  <c r="FF65" i="13"/>
  <c r="FG43" i="13"/>
  <c r="C223" i="13"/>
  <c r="FE62" i="13" s="1"/>
  <c r="FG45" i="13" l="1"/>
  <c r="FJ224" i="13"/>
  <c r="FK224" i="13" s="1"/>
  <c r="FG44" i="13" l="1"/>
  <c r="FG52" i="13"/>
  <c r="B225" i="13" s="1"/>
  <c r="FL224" i="13"/>
  <c r="FG53" i="13" l="1"/>
  <c r="FG225" i="13" s="1"/>
  <c r="FG46" i="13"/>
  <c r="FH41" i="13" s="1"/>
  <c r="FM224" i="13"/>
  <c r="FH225" i="13" l="1"/>
  <c r="FH42" i="13" s="1"/>
  <c r="FG65" i="13"/>
  <c r="FN224" i="13"/>
  <c r="FG47" i="13"/>
  <c r="FI225" i="13" l="1"/>
  <c r="FJ225" i="13" s="1"/>
  <c r="FK225" i="13" s="1"/>
  <c r="FO224" i="13"/>
  <c r="FP224" i="13" s="1"/>
  <c r="FQ224" i="13" s="1"/>
  <c r="FR224" i="13" s="1"/>
  <c r="FS224" i="13" s="1"/>
  <c r="FT224" i="13" s="1"/>
  <c r="FU224" i="13" s="1"/>
  <c r="FV224" i="13" s="1"/>
  <c r="FW224" i="13" s="1"/>
  <c r="FX224" i="13" s="1"/>
  <c r="FY224" i="13" s="1"/>
  <c r="FZ224" i="13" s="1"/>
  <c r="GA224" i="13" s="1"/>
  <c r="GB224" i="13" s="1"/>
  <c r="GC224" i="13" s="1"/>
  <c r="GD224" i="13" s="1"/>
  <c r="GE224" i="13" s="1"/>
  <c r="GF224" i="13" s="1"/>
  <c r="GG224" i="13" s="1"/>
  <c r="GH224" i="13" s="1"/>
  <c r="GI224" i="13" s="1"/>
  <c r="GJ224" i="13" s="1"/>
  <c r="GK224" i="13" s="1"/>
  <c r="GL224" i="13" s="1"/>
  <c r="GM224" i="13" s="1"/>
  <c r="GN224" i="13" s="1"/>
  <c r="GO224" i="13" s="1"/>
  <c r="GP224" i="13" s="1"/>
  <c r="GQ224" i="13" s="1"/>
  <c r="GR224" i="13" s="1"/>
  <c r="GS224" i="13" s="1"/>
  <c r="GT224" i="13" s="1"/>
  <c r="GU224" i="13" s="1"/>
  <c r="GV224" i="13" s="1"/>
  <c r="GW224" i="13" s="1"/>
  <c r="GX224" i="13" s="1"/>
  <c r="GY224" i="13" s="1"/>
  <c r="GZ224" i="13" s="1"/>
  <c r="HA224" i="13" s="1"/>
  <c r="HB224" i="13" s="1"/>
  <c r="HC224" i="13" s="1"/>
  <c r="HD224" i="13" s="1"/>
  <c r="HE224" i="13" s="1"/>
  <c r="HF224" i="13" s="1"/>
  <c r="HG224" i="13" s="1"/>
  <c r="HH224" i="13" s="1"/>
  <c r="HI224" i="13" s="1"/>
  <c r="HJ224" i="13" s="1"/>
  <c r="HK224" i="13" s="1"/>
  <c r="HL224" i="13" s="1"/>
  <c r="HM224" i="13" s="1"/>
  <c r="HN224" i="13" s="1"/>
  <c r="HO224" i="13" s="1"/>
  <c r="HP224" i="13" s="1"/>
  <c r="HQ224" i="13" s="1"/>
  <c r="HR224" i="13" s="1"/>
  <c r="HS224" i="13" s="1"/>
  <c r="HT224" i="13" s="1"/>
  <c r="HU224" i="13" s="1"/>
  <c r="HV224" i="13" s="1"/>
  <c r="HW224" i="13" s="1"/>
  <c r="HX224" i="13" s="1"/>
  <c r="HY224" i="13" s="1"/>
  <c r="HZ224" i="13" s="1"/>
  <c r="IA224" i="13" s="1"/>
  <c r="IB224" i="13" s="1"/>
  <c r="IC224" i="13" s="1"/>
  <c r="ID224" i="13" s="1"/>
  <c r="IE224" i="13" s="1"/>
  <c r="IF224" i="13" s="1"/>
  <c r="IG224" i="13" s="1"/>
  <c r="IH224" i="13" s="1"/>
  <c r="II224" i="13" s="1"/>
  <c r="IJ224" i="13" s="1"/>
  <c r="IK224" i="13" s="1"/>
  <c r="IL224" i="13" s="1"/>
  <c r="IM224" i="13" s="1"/>
  <c r="IN224" i="13" s="1"/>
  <c r="IO224" i="13" s="1"/>
  <c r="IP224" i="13" s="1"/>
  <c r="IQ224" i="13" s="1"/>
  <c r="IR224" i="13" s="1"/>
  <c r="IS224" i="13" s="1"/>
  <c r="IT224" i="13" s="1"/>
  <c r="IU224" i="13" s="1"/>
  <c r="IV224" i="13" s="1"/>
  <c r="C224" i="13" s="1"/>
  <c r="FF62" i="13" s="1"/>
  <c r="FH43" i="13"/>
  <c r="FL225" i="13" l="1"/>
  <c r="FM225" i="13" s="1"/>
  <c r="FN225" i="13" s="1"/>
  <c r="FO225" i="13" s="1"/>
  <c r="FH45" i="13"/>
  <c r="FP225" i="13" l="1"/>
  <c r="FQ225" i="13" s="1"/>
  <c r="FR225" i="13" s="1"/>
  <c r="FS225" i="13" s="1"/>
  <c r="FH44" i="13"/>
  <c r="FH52" i="13"/>
  <c r="B226" i="13" s="1"/>
  <c r="FT225" i="13" l="1"/>
  <c r="FU225" i="13" s="1"/>
  <c r="FV225" i="13" s="1"/>
  <c r="FW225" i="13" s="1"/>
  <c r="FX225" i="13" s="1"/>
  <c r="FY225" i="13" s="1"/>
  <c r="FZ225" i="13" s="1"/>
  <c r="GA225" i="13" s="1"/>
  <c r="GB225" i="13" s="1"/>
  <c r="GC225" i="13" s="1"/>
  <c r="GD225" i="13" s="1"/>
  <c r="GE225" i="13" s="1"/>
  <c r="GF225" i="13" s="1"/>
  <c r="GG225" i="13" s="1"/>
  <c r="GH225" i="13" s="1"/>
  <c r="GI225" i="13" s="1"/>
  <c r="GJ225" i="13" s="1"/>
  <c r="GK225" i="13" s="1"/>
  <c r="GL225" i="13" s="1"/>
  <c r="GM225" i="13" s="1"/>
  <c r="GN225" i="13" s="1"/>
  <c r="GO225" i="13" s="1"/>
  <c r="GP225" i="13" s="1"/>
  <c r="GQ225" i="13" s="1"/>
  <c r="GR225" i="13" s="1"/>
  <c r="GS225" i="13" s="1"/>
  <c r="GT225" i="13" s="1"/>
  <c r="GU225" i="13" s="1"/>
  <c r="GV225" i="13" s="1"/>
  <c r="GW225" i="13" s="1"/>
  <c r="GX225" i="13" s="1"/>
  <c r="GY225" i="13" s="1"/>
  <c r="GZ225" i="13" s="1"/>
  <c r="HA225" i="13" s="1"/>
  <c r="HB225" i="13" s="1"/>
  <c r="HC225" i="13" s="1"/>
  <c r="HD225" i="13" s="1"/>
  <c r="HE225" i="13" s="1"/>
  <c r="HF225" i="13" s="1"/>
  <c r="HG225" i="13" s="1"/>
  <c r="HH225" i="13" s="1"/>
  <c r="HI225" i="13" s="1"/>
  <c r="HJ225" i="13" s="1"/>
  <c r="HK225" i="13" s="1"/>
  <c r="HL225" i="13" s="1"/>
  <c r="HM225" i="13" s="1"/>
  <c r="HN225" i="13" s="1"/>
  <c r="HO225" i="13" s="1"/>
  <c r="HP225" i="13" s="1"/>
  <c r="HQ225" i="13" s="1"/>
  <c r="HR225" i="13" s="1"/>
  <c r="HS225" i="13" s="1"/>
  <c r="HT225" i="13" s="1"/>
  <c r="HU225" i="13" s="1"/>
  <c r="HV225" i="13" s="1"/>
  <c r="HW225" i="13" s="1"/>
  <c r="HX225" i="13" s="1"/>
  <c r="HY225" i="13" s="1"/>
  <c r="HZ225" i="13" s="1"/>
  <c r="IA225" i="13" s="1"/>
  <c r="IB225" i="13" s="1"/>
  <c r="IC225" i="13" s="1"/>
  <c r="ID225" i="13" s="1"/>
  <c r="IE225" i="13" s="1"/>
  <c r="IF225" i="13" s="1"/>
  <c r="IG225" i="13" s="1"/>
  <c r="IH225" i="13" s="1"/>
  <c r="II225" i="13" s="1"/>
  <c r="IJ225" i="13" s="1"/>
  <c r="IK225" i="13" s="1"/>
  <c r="IL225" i="13" s="1"/>
  <c r="IM225" i="13" s="1"/>
  <c r="IN225" i="13" s="1"/>
  <c r="IO225" i="13" s="1"/>
  <c r="IP225" i="13" s="1"/>
  <c r="IQ225" i="13" s="1"/>
  <c r="IR225" i="13" s="1"/>
  <c r="IS225" i="13" s="1"/>
  <c r="IT225" i="13" s="1"/>
  <c r="IU225" i="13" s="1"/>
  <c r="IV225" i="13" s="1"/>
  <c r="C225" i="13" s="1"/>
  <c r="FG62" i="13" s="1"/>
  <c r="FH53" i="13"/>
  <c r="FH226" i="13" s="1"/>
  <c r="FI226" i="13" s="1"/>
  <c r="FI42" i="13" s="1"/>
  <c r="FH46" i="13"/>
  <c r="FI41" i="13" s="1"/>
  <c r="FJ226" i="13" l="1"/>
  <c r="FK226" i="13" s="1"/>
  <c r="FL226" i="13" s="1"/>
  <c r="FI43" i="13"/>
  <c r="FH47" i="13"/>
  <c r="FH65" i="13"/>
  <c r="FI45" i="13" l="1"/>
  <c r="FM226" i="13"/>
  <c r="FN226" i="13" l="1"/>
  <c r="FI44" i="13"/>
  <c r="FI52" i="13"/>
  <c r="B227" i="13" s="1"/>
  <c r="FI53" i="13" l="1"/>
  <c r="FI227" i="13" s="1"/>
  <c r="FI46" i="13"/>
  <c r="FJ41" i="13" s="1"/>
  <c r="FO226" i="13"/>
  <c r="FP226" i="13" s="1"/>
  <c r="FQ226" i="13" s="1"/>
  <c r="FR226" i="13" s="1"/>
  <c r="FS226" i="13" s="1"/>
  <c r="FT226" i="13" s="1"/>
  <c r="FJ227" i="13" l="1"/>
  <c r="FI47" i="13"/>
  <c r="FI65" i="13"/>
  <c r="FU226" i="13"/>
  <c r="FV226" i="13" s="1"/>
  <c r="FW226" i="13" s="1"/>
  <c r="FX226" i="13" l="1"/>
  <c r="FY226" i="13" s="1"/>
  <c r="FZ226" i="13" s="1"/>
  <c r="GA226" i="13" s="1"/>
  <c r="GB226" i="13" s="1"/>
  <c r="GC226" i="13" s="1"/>
  <c r="GD226" i="13" s="1"/>
  <c r="GE226" i="13" s="1"/>
  <c r="GF226" i="13" s="1"/>
  <c r="GG226" i="13" s="1"/>
  <c r="GH226" i="13" s="1"/>
  <c r="GI226" i="13" s="1"/>
  <c r="GJ226" i="13" s="1"/>
  <c r="GK226" i="13" s="1"/>
  <c r="GL226" i="13" s="1"/>
  <c r="GM226" i="13" s="1"/>
  <c r="GN226" i="13" s="1"/>
  <c r="GO226" i="13" s="1"/>
  <c r="GP226" i="13" s="1"/>
  <c r="GQ226" i="13" s="1"/>
  <c r="GR226" i="13" s="1"/>
  <c r="GS226" i="13" s="1"/>
  <c r="GT226" i="13" s="1"/>
  <c r="GU226" i="13" s="1"/>
  <c r="GV226" i="13" s="1"/>
  <c r="GW226" i="13" s="1"/>
  <c r="GX226" i="13" s="1"/>
  <c r="GY226" i="13" s="1"/>
  <c r="GZ226" i="13" s="1"/>
  <c r="HA226" i="13" s="1"/>
  <c r="HB226" i="13" s="1"/>
  <c r="HC226" i="13" s="1"/>
  <c r="HD226" i="13" s="1"/>
  <c r="HE226" i="13" s="1"/>
  <c r="HF226" i="13" s="1"/>
  <c r="HG226" i="13" s="1"/>
  <c r="HH226" i="13" s="1"/>
  <c r="HI226" i="13" s="1"/>
  <c r="HJ226" i="13" s="1"/>
  <c r="HK226" i="13" s="1"/>
  <c r="HL226" i="13" s="1"/>
  <c r="HM226" i="13" s="1"/>
  <c r="HN226" i="13" s="1"/>
  <c r="HO226" i="13" s="1"/>
  <c r="HP226" i="13" s="1"/>
  <c r="HQ226" i="13" s="1"/>
  <c r="HR226" i="13" s="1"/>
  <c r="HS226" i="13" s="1"/>
  <c r="HT226" i="13" s="1"/>
  <c r="HU226" i="13" s="1"/>
  <c r="HV226" i="13" s="1"/>
  <c r="HW226" i="13" s="1"/>
  <c r="HX226" i="13" s="1"/>
  <c r="HY226" i="13" s="1"/>
  <c r="HZ226" i="13" s="1"/>
  <c r="IA226" i="13" s="1"/>
  <c r="IB226" i="13" s="1"/>
  <c r="IC226" i="13" s="1"/>
  <c r="ID226" i="13" s="1"/>
  <c r="IE226" i="13" s="1"/>
  <c r="IF226" i="13" s="1"/>
  <c r="IG226" i="13" s="1"/>
  <c r="IH226" i="13" s="1"/>
  <c r="II226" i="13" s="1"/>
  <c r="IJ226" i="13" s="1"/>
  <c r="IK226" i="13" s="1"/>
  <c r="IL226" i="13" s="1"/>
  <c r="IM226" i="13" s="1"/>
  <c r="IN226" i="13" s="1"/>
  <c r="IO226" i="13" s="1"/>
  <c r="IP226" i="13" s="1"/>
  <c r="IQ226" i="13" s="1"/>
  <c r="IR226" i="13" s="1"/>
  <c r="IS226" i="13" s="1"/>
  <c r="IT226" i="13" s="1"/>
  <c r="IU226" i="13" s="1"/>
  <c r="IV226" i="13" s="1"/>
  <c r="FJ42" i="13"/>
  <c r="FK227" i="13"/>
  <c r="C226" i="13" l="1"/>
  <c r="FH62" i="13" s="1"/>
  <c r="FL227" i="13"/>
  <c r="FJ43" i="13"/>
  <c r="FJ45" i="13" l="1"/>
  <c r="FM227" i="13"/>
  <c r="FJ44" i="13" l="1"/>
  <c r="FJ52" i="13"/>
  <c r="B228" i="13" s="1"/>
  <c r="FN227" i="13"/>
  <c r="FO227" i="13" l="1"/>
  <c r="FP227" i="13" s="1"/>
  <c r="FQ227" i="13" s="1"/>
  <c r="FR227" i="13" s="1"/>
  <c r="FS227" i="13" s="1"/>
  <c r="FT227" i="13" s="1"/>
  <c r="FU227" i="13" s="1"/>
  <c r="FV227" i="13" s="1"/>
  <c r="FW227" i="13" s="1"/>
  <c r="FX227" i="13" s="1"/>
  <c r="FY227" i="13" s="1"/>
  <c r="FZ227" i="13" s="1"/>
  <c r="GA227" i="13" s="1"/>
  <c r="GB227" i="13" s="1"/>
  <c r="GC227" i="13" s="1"/>
  <c r="GD227" i="13" s="1"/>
  <c r="GE227" i="13" s="1"/>
  <c r="GF227" i="13" s="1"/>
  <c r="GG227" i="13" s="1"/>
  <c r="GH227" i="13" s="1"/>
  <c r="GI227" i="13" s="1"/>
  <c r="GJ227" i="13" s="1"/>
  <c r="GK227" i="13" s="1"/>
  <c r="GL227" i="13" s="1"/>
  <c r="GM227" i="13" s="1"/>
  <c r="GN227" i="13" s="1"/>
  <c r="GO227" i="13" s="1"/>
  <c r="GP227" i="13" s="1"/>
  <c r="GQ227" i="13" s="1"/>
  <c r="GR227" i="13" s="1"/>
  <c r="GS227" i="13" s="1"/>
  <c r="GT227" i="13" s="1"/>
  <c r="GU227" i="13" s="1"/>
  <c r="GV227" i="13" s="1"/>
  <c r="GW227" i="13" s="1"/>
  <c r="GX227" i="13" s="1"/>
  <c r="GY227" i="13" s="1"/>
  <c r="GZ227" i="13" s="1"/>
  <c r="HA227" i="13" s="1"/>
  <c r="HB227" i="13" s="1"/>
  <c r="HC227" i="13" s="1"/>
  <c r="HD227" i="13" s="1"/>
  <c r="HE227" i="13" s="1"/>
  <c r="HF227" i="13" s="1"/>
  <c r="HG227" i="13" s="1"/>
  <c r="HH227" i="13" s="1"/>
  <c r="HI227" i="13" s="1"/>
  <c r="HJ227" i="13" s="1"/>
  <c r="HK227" i="13" s="1"/>
  <c r="HL227" i="13" s="1"/>
  <c r="HM227" i="13" s="1"/>
  <c r="HN227" i="13" s="1"/>
  <c r="HO227" i="13" s="1"/>
  <c r="HP227" i="13" s="1"/>
  <c r="HQ227" i="13" s="1"/>
  <c r="HR227" i="13" s="1"/>
  <c r="HS227" i="13" s="1"/>
  <c r="HT227" i="13" s="1"/>
  <c r="HU227" i="13" s="1"/>
  <c r="HV227" i="13" s="1"/>
  <c r="HW227" i="13" s="1"/>
  <c r="HX227" i="13" s="1"/>
  <c r="HY227" i="13" s="1"/>
  <c r="HZ227" i="13" s="1"/>
  <c r="IA227" i="13" s="1"/>
  <c r="IB227" i="13" s="1"/>
  <c r="IC227" i="13" s="1"/>
  <c r="ID227" i="13" s="1"/>
  <c r="IE227" i="13" s="1"/>
  <c r="IF227" i="13" s="1"/>
  <c r="IG227" i="13" s="1"/>
  <c r="IH227" i="13" s="1"/>
  <c r="II227" i="13" s="1"/>
  <c r="IJ227" i="13" s="1"/>
  <c r="IK227" i="13" s="1"/>
  <c r="IL227" i="13" s="1"/>
  <c r="IM227" i="13" s="1"/>
  <c r="IN227" i="13" s="1"/>
  <c r="IO227" i="13" s="1"/>
  <c r="IP227" i="13" s="1"/>
  <c r="IQ227" i="13" s="1"/>
  <c r="IR227" i="13" s="1"/>
  <c r="IS227" i="13" s="1"/>
  <c r="IT227" i="13" s="1"/>
  <c r="IU227" i="13" s="1"/>
  <c r="IV227" i="13" s="1"/>
  <c r="FJ53" i="13"/>
  <c r="FJ228" i="13" s="1"/>
  <c r="FJ46" i="13"/>
  <c r="FK41" i="13" s="1"/>
  <c r="C227" i="13" l="1"/>
  <c r="FI62" i="13" s="1"/>
  <c r="FJ47" i="13"/>
  <c r="FJ65" i="13"/>
  <c r="FK228" i="13"/>
  <c r="FK42" i="13" l="1"/>
  <c r="FL228" i="13"/>
  <c r="FM228" i="13" s="1"/>
  <c r="FN228" i="13" l="1"/>
  <c r="FO228" i="13" s="1"/>
  <c r="FK43" i="13"/>
  <c r="FP228" i="13" l="1"/>
  <c r="FK45" i="13"/>
  <c r="FK44" i="13" l="1"/>
  <c r="FK52" i="13"/>
  <c r="B229" i="13" s="1"/>
  <c r="FQ228" i="13"/>
  <c r="FR228" i="13" l="1"/>
  <c r="FS228" i="13" s="1"/>
  <c r="FT228" i="13" s="1"/>
  <c r="FU228" i="13" s="1"/>
  <c r="FV228" i="13" s="1"/>
  <c r="FW228" i="13" s="1"/>
  <c r="FX228" i="13" s="1"/>
  <c r="FY228" i="13" s="1"/>
  <c r="FZ228" i="13" s="1"/>
  <c r="GA228" i="13" s="1"/>
  <c r="GB228" i="13" s="1"/>
  <c r="GC228" i="13" s="1"/>
  <c r="GD228" i="13" s="1"/>
  <c r="GE228" i="13" s="1"/>
  <c r="GF228" i="13" s="1"/>
  <c r="GG228" i="13" s="1"/>
  <c r="GH228" i="13" s="1"/>
  <c r="GI228" i="13" s="1"/>
  <c r="GJ228" i="13" s="1"/>
  <c r="GK228" i="13" s="1"/>
  <c r="GL228" i="13" s="1"/>
  <c r="GM228" i="13" s="1"/>
  <c r="GN228" i="13" s="1"/>
  <c r="GO228" i="13" s="1"/>
  <c r="GP228" i="13" s="1"/>
  <c r="GQ228" i="13" s="1"/>
  <c r="GR228" i="13" s="1"/>
  <c r="GS228" i="13" s="1"/>
  <c r="GT228" i="13" s="1"/>
  <c r="GU228" i="13" s="1"/>
  <c r="GV228" i="13" s="1"/>
  <c r="GW228" i="13" s="1"/>
  <c r="GX228" i="13" s="1"/>
  <c r="GY228" i="13" s="1"/>
  <c r="GZ228" i="13" s="1"/>
  <c r="HA228" i="13" s="1"/>
  <c r="HB228" i="13" s="1"/>
  <c r="HC228" i="13" s="1"/>
  <c r="HD228" i="13" s="1"/>
  <c r="HE228" i="13" s="1"/>
  <c r="HF228" i="13" s="1"/>
  <c r="HG228" i="13" s="1"/>
  <c r="HH228" i="13" s="1"/>
  <c r="HI228" i="13" s="1"/>
  <c r="HJ228" i="13" s="1"/>
  <c r="HK228" i="13" s="1"/>
  <c r="HL228" i="13" s="1"/>
  <c r="HM228" i="13" s="1"/>
  <c r="HN228" i="13" s="1"/>
  <c r="HO228" i="13" s="1"/>
  <c r="HP228" i="13" s="1"/>
  <c r="HQ228" i="13" s="1"/>
  <c r="HR228" i="13" s="1"/>
  <c r="HS228" i="13" s="1"/>
  <c r="HT228" i="13" s="1"/>
  <c r="HU228" i="13" s="1"/>
  <c r="HV228" i="13" s="1"/>
  <c r="HW228" i="13" s="1"/>
  <c r="HX228" i="13" s="1"/>
  <c r="HY228" i="13" s="1"/>
  <c r="HZ228" i="13" s="1"/>
  <c r="IA228" i="13" s="1"/>
  <c r="IB228" i="13" s="1"/>
  <c r="IC228" i="13" s="1"/>
  <c r="ID228" i="13" s="1"/>
  <c r="IE228" i="13" s="1"/>
  <c r="IF228" i="13" s="1"/>
  <c r="IG228" i="13" s="1"/>
  <c r="IH228" i="13" s="1"/>
  <c r="II228" i="13" s="1"/>
  <c r="IJ228" i="13" s="1"/>
  <c r="IK228" i="13" s="1"/>
  <c r="IL228" i="13" s="1"/>
  <c r="IM228" i="13" s="1"/>
  <c r="IN228" i="13" s="1"/>
  <c r="IO228" i="13" s="1"/>
  <c r="IP228" i="13" s="1"/>
  <c r="IQ228" i="13" s="1"/>
  <c r="IR228" i="13" s="1"/>
  <c r="IS228" i="13" s="1"/>
  <c r="IT228" i="13" s="1"/>
  <c r="IU228" i="13" s="1"/>
  <c r="IV228" i="13" s="1"/>
  <c r="C228" i="13" s="1"/>
  <c r="FJ62" i="13" s="1"/>
  <c r="FK53" i="13"/>
  <c r="FK229" i="13" s="1"/>
  <c r="FK46" i="13"/>
  <c r="FL41" i="13" s="1"/>
  <c r="FK65" i="13" l="1"/>
  <c r="FK47" i="13"/>
  <c r="FL229" i="13"/>
  <c r="FL42" i="13" s="1"/>
  <c r="FL43" i="13" l="1"/>
  <c r="FM229" i="13"/>
  <c r="FL45" i="13" l="1"/>
  <c r="FN229" i="13"/>
  <c r="FO229" i="13" l="1"/>
  <c r="FL44" i="13"/>
  <c r="FL52" i="13"/>
  <c r="B230" i="13" s="1"/>
  <c r="FP229" i="13" l="1"/>
  <c r="FL53" i="13"/>
  <c r="FL230" i="13" s="1"/>
  <c r="FL46" i="13"/>
  <c r="FM41" i="13" s="1"/>
  <c r="FL65" i="13" l="1"/>
  <c r="FQ229" i="13"/>
  <c r="FR229" i="13" s="1"/>
  <c r="FS229" i="13" s="1"/>
  <c r="FT229" i="13" s="1"/>
  <c r="FU229" i="13" s="1"/>
  <c r="FV229" i="13" s="1"/>
  <c r="FW229" i="13" s="1"/>
  <c r="FX229" i="13" s="1"/>
  <c r="FY229" i="13" s="1"/>
  <c r="FZ229" i="13" s="1"/>
  <c r="GA229" i="13" s="1"/>
  <c r="GB229" i="13" s="1"/>
  <c r="GC229" i="13" s="1"/>
  <c r="GD229" i="13" s="1"/>
  <c r="GE229" i="13" s="1"/>
  <c r="GF229" i="13" s="1"/>
  <c r="GG229" i="13" s="1"/>
  <c r="GH229" i="13" s="1"/>
  <c r="GI229" i="13" s="1"/>
  <c r="GJ229" i="13" s="1"/>
  <c r="GK229" i="13" s="1"/>
  <c r="GL229" i="13" s="1"/>
  <c r="GM229" i="13" s="1"/>
  <c r="GN229" i="13" s="1"/>
  <c r="GO229" i="13" s="1"/>
  <c r="GP229" i="13" s="1"/>
  <c r="GQ229" i="13" s="1"/>
  <c r="GR229" i="13" s="1"/>
  <c r="GS229" i="13" s="1"/>
  <c r="GT229" i="13" s="1"/>
  <c r="GU229" i="13" s="1"/>
  <c r="GV229" i="13" s="1"/>
  <c r="GW229" i="13" s="1"/>
  <c r="GX229" i="13" s="1"/>
  <c r="GY229" i="13" s="1"/>
  <c r="GZ229" i="13" s="1"/>
  <c r="HA229" i="13" s="1"/>
  <c r="HB229" i="13" s="1"/>
  <c r="HC229" i="13" s="1"/>
  <c r="HD229" i="13" s="1"/>
  <c r="HE229" i="13" s="1"/>
  <c r="HF229" i="13" s="1"/>
  <c r="HG229" i="13" s="1"/>
  <c r="HH229" i="13" s="1"/>
  <c r="HI229" i="13" s="1"/>
  <c r="HJ229" i="13" s="1"/>
  <c r="HK229" i="13" s="1"/>
  <c r="HL229" i="13" s="1"/>
  <c r="HM229" i="13" s="1"/>
  <c r="HN229" i="13" s="1"/>
  <c r="HO229" i="13" s="1"/>
  <c r="HP229" i="13" s="1"/>
  <c r="HQ229" i="13" s="1"/>
  <c r="HR229" i="13" s="1"/>
  <c r="HS229" i="13" s="1"/>
  <c r="HT229" i="13" s="1"/>
  <c r="HU229" i="13" s="1"/>
  <c r="HV229" i="13" s="1"/>
  <c r="HW229" i="13" s="1"/>
  <c r="HX229" i="13" s="1"/>
  <c r="HY229" i="13" s="1"/>
  <c r="HZ229" i="13" s="1"/>
  <c r="IA229" i="13" s="1"/>
  <c r="IB229" i="13" s="1"/>
  <c r="IC229" i="13" s="1"/>
  <c r="ID229" i="13" s="1"/>
  <c r="IE229" i="13" s="1"/>
  <c r="IF229" i="13" s="1"/>
  <c r="IG229" i="13" s="1"/>
  <c r="IH229" i="13" s="1"/>
  <c r="II229" i="13" s="1"/>
  <c r="IJ229" i="13" s="1"/>
  <c r="IK229" i="13" s="1"/>
  <c r="IL229" i="13" s="1"/>
  <c r="IM229" i="13" s="1"/>
  <c r="IN229" i="13" s="1"/>
  <c r="IO229" i="13" s="1"/>
  <c r="IP229" i="13" s="1"/>
  <c r="IQ229" i="13" s="1"/>
  <c r="IR229" i="13" s="1"/>
  <c r="IS229" i="13" s="1"/>
  <c r="IT229" i="13" s="1"/>
  <c r="IU229" i="13" s="1"/>
  <c r="IV229" i="13" s="1"/>
  <c r="C229" i="13" s="1"/>
  <c r="FK62" i="13" s="1"/>
  <c r="FL47" i="13"/>
  <c r="FM230" i="13"/>
  <c r="FN230" i="13" s="1"/>
  <c r="FM42" i="13" l="1"/>
  <c r="FO230" i="13"/>
  <c r="FP230" i="13" l="1"/>
  <c r="FQ230" i="13" s="1"/>
  <c r="FR230" i="13" s="1"/>
  <c r="FS230" i="13" s="1"/>
  <c r="FT230" i="13" s="1"/>
  <c r="FU230" i="13" s="1"/>
  <c r="FV230" i="13" s="1"/>
  <c r="FW230" i="13" s="1"/>
  <c r="FX230" i="13" s="1"/>
  <c r="FM43" i="13"/>
  <c r="FM45" i="13" l="1"/>
  <c r="FY230" i="13"/>
  <c r="FZ230" i="13" s="1"/>
  <c r="GA230" i="13" s="1"/>
  <c r="GB230" i="13" s="1"/>
  <c r="GC230" i="13" s="1"/>
  <c r="GD230" i="13" s="1"/>
  <c r="GE230" i="13" s="1"/>
  <c r="GF230" i="13" s="1"/>
  <c r="GG230" i="13" s="1"/>
  <c r="GH230" i="13" s="1"/>
  <c r="GI230" i="13" s="1"/>
  <c r="GJ230" i="13" s="1"/>
  <c r="GK230" i="13" s="1"/>
  <c r="GL230" i="13" s="1"/>
  <c r="GM230" i="13" s="1"/>
  <c r="GN230" i="13" s="1"/>
  <c r="GO230" i="13" s="1"/>
  <c r="GP230" i="13" s="1"/>
  <c r="GQ230" i="13" s="1"/>
  <c r="GR230" i="13" s="1"/>
  <c r="GS230" i="13" s="1"/>
  <c r="GT230" i="13" s="1"/>
  <c r="GU230" i="13" s="1"/>
  <c r="GV230" i="13" s="1"/>
  <c r="GW230" i="13" s="1"/>
  <c r="GX230" i="13" s="1"/>
  <c r="GY230" i="13" s="1"/>
  <c r="GZ230" i="13" s="1"/>
  <c r="HA230" i="13" s="1"/>
  <c r="HB230" i="13" s="1"/>
  <c r="HC230" i="13" s="1"/>
  <c r="HD230" i="13" s="1"/>
  <c r="HE230" i="13" s="1"/>
  <c r="HF230" i="13" s="1"/>
  <c r="HG230" i="13" s="1"/>
  <c r="HH230" i="13" s="1"/>
  <c r="HI230" i="13" s="1"/>
  <c r="HJ230" i="13" s="1"/>
  <c r="HK230" i="13" s="1"/>
  <c r="HL230" i="13" s="1"/>
  <c r="HM230" i="13" s="1"/>
  <c r="HN230" i="13" s="1"/>
  <c r="HO230" i="13" s="1"/>
  <c r="HP230" i="13" s="1"/>
  <c r="HQ230" i="13" s="1"/>
  <c r="HR230" i="13" s="1"/>
  <c r="HS230" i="13" s="1"/>
  <c r="HT230" i="13" s="1"/>
  <c r="HU230" i="13" s="1"/>
  <c r="HV230" i="13" s="1"/>
  <c r="HW230" i="13" s="1"/>
  <c r="HX230" i="13" s="1"/>
  <c r="HY230" i="13" s="1"/>
  <c r="HZ230" i="13" s="1"/>
  <c r="IA230" i="13" s="1"/>
  <c r="IB230" i="13" s="1"/>
  <c r="IC230" i="13" s="1"/>
  <c r="ID230" i="13" s="1"/>
  <c r="IE230" i="13" s="1"/>
  <c r="IF230" i="13" s="1"/>
  <c r="IG230" i="13" s="1"/>
  <c r="IH230" i="13" s="1"/>
  <c r="II230" i="13" s="1"/>
  <c r="IJ230" i="13" s="1"/>
  <c r="IK230" i="13" s="1"/>
  <c r="IL230" i="13" s="1"/>
  <c r="IM230" i="13" s="1"/>
  <c r="IN230" i="13" s="1"/>
  <c r="IO230" i="13" s="1"/>
  <c r="IP230" i="13" s="1"/>
  <c r="IQ230" i="13" s="1"/>
  <c r="IR230" i="13" s="1"/>
  <c r="IS230" i="13" s="1"/>
  <c r="IT230" i="13" s="1"/>
  <c r="IU230" i="13" s="1"/>
  <c r="IV230" i="13" s="1"/>
  <c r="FM44" i="13" l="1"/>
  <c r="FM52" i="13"/>
  <c r="B231" i="13" s="1"/>
  <c r="C230" i="13"/>
  <c r="FL62" i="13" s="1"/>
  <c r="FM53" i="13" l="1"/>
  <c r="FM231" i="13" s="1"/>
  <c r="FM46" i="13"/>
  <c r="FN41" i="13" s="1"/>
  <c r="FN231" i="13" l="1"/>
  <c r="FM47" i="13"/>
  <c r="FM65" i="13"/>
  <c r="FN42" i="13" l="1"/>
  <c r="FO231" i="13"/>
  <c r="FP231" i="13" s="1"/>
  <c r="FQ231" i="13" l="1"/>
  <c r="FN43" i="13"/>
  <c r="FR231" i="13" l="1"/>
  <c r="FS231" i="13" s="1"/>
  <c r="FN45" i="13"/>
  <c r="FN44" i="13" l="1"/>
  <c r="FN52" i="13"/>
  <c r="B232" i="13" s="1"/>
  <c r="FT231" i="13"/>
  <c r="FN53" i="13" l="1"/>
  <c r="FN232" i="13" s="1"/>
  <c r="FN46" i="13"/>
  <c r="FO41" i="13" s="1"/>
  <c r="FU231" i="13"/>
  <c r="FV231" i="13" s="1"/>
  <c r="FW231" i="13" s="1"/>
  <c r="FX231" i="13" s="1"/>
  <c r="FY231" i="13" s="1"/>
  <c r="FZ231" i="13" s="1"/>
  <c r="GA231" i="13" s="1"/>
  <c r="GB231" i="13" s="1"/>
  <c r="GC231" i="13" s="1"/>
  <c r="GD231" i="13" s="1"/>
  <c r="GE231" i="13" s="1"/>
  <c r="GF231" i="13" s="1"/>
  <c r="GG231" i="13" s="1"/>
  <c r="GH231" i="13" s="1"/>
  <c r="GI231" i="13" s="1"/>
  <c r="GJ231" i="13" s="1"/>
  <c r="GK231" i="13" s="1"/>
  <c r="GL231" i="13" s="1"/>
  <c r="GM231" i="13" s="1"/>
  <c r="GN231" i="13" s="1"/>
  <c r="GO231" i="13" s="1"/>
  <c r="GP231" i="13" s="1"/>
  <c r="GQ231" i="13" s="1"/>
  <c r="GR231" i="13" s="1"/>
  <c r="GS231" i="13" s="1"/>
  <c r="GT231" i="13" s="1"/>
  <c r="GU231" i="13" s="1"/>
  <c r="GV231" i="13" s="1"/>
  <c r="GW231" i="13" s="1"/>
  <c r="GX231" i="13" s="1"/>
  <c r="GY231" i="13" s="1"/>
  <c r="GZ231" i="13" s="1"/>
  <c r="HA231" i="13" s="1"/>
  <c r="HB231" i="13" s="1"/>
  <c r="HC231" i="13" s="1"/>
  <c r="HD231" i="13" s="1"/>
  <c r="HE231" i="13" s="1"/>
  <c r="HF231" i="13" s="1"/>
  <c r="HG231" i="13" s="1"/>
  <c r="HH231" i="13" s="1"/>
  <c r="HI231" i="13" s="1"/>
  <c r="HJ231" i="13" s="1"/>
  <c r="HK231" i="13" s="1"/>
  <c r="HL231" i="13" s="1"/>
  <c r="HM231" i="13" s="1"/>
  <c r="HN231" i="13" s="1"/>
  <c r="HO231" i="13" s="1"/>
  <c r="HP231" i="13" s="1"/>
  <c r="HQ231" i="13" s="1"/>
  <c r="HR231" i="13" s="1"/>
  <c r="HS231" i="13" s="1"/>
  <c r="HT231" i="13" s="1"/>
  <c r="HU231" i="13" s="1"/>
  <c r="HV231" i="13" s="1"/>
  <c r="HW231" i="13" s="1"/>
  <c r="HX231" i="13" s="1"/>
  <c r="HY231" i="13" s="1"/>
  <c r="HZ231" i="13" s="1"/>
  <c r="IA231" i="13" s="1"/>
  <c r="IB231" i="13" s="1"/>
  <c r="IC231" i="13" s="1"/>
  <c r="ID231" i="13" s="1"/>
  <c r="IE231" i="13" s="1"/>
  <c r="IF231" i="13" s="1"/>
  <c r="IG231" i="13" s="1"/>
  <c r="IH231" i="13" s="1"/>
  <c r="II231" i="13" s="1"/>
  <c r="IJ231" i="13" s="1"/>
  <c r="IK231" i="13" s="1"/>
  <c r="IL231" i="13" s="1"/>
  <c r="IM231" i="13" s="1"/>
  <c r="IN231" i="13" s="1"/>
  <c r="IO231" i="13" s="1"/>
  <c r="IP231" i="13" s="1"/>
  <c r="IQ231" i="13" s="1"/>
  <c r="IR231" i="13" s="1"/>
  <c r="IS231" i="13" s="1"/>
  <c r="IT231" i="13" s="1"/>
  <c r="IU231" i="13" s="1"/>
  <c r="IV231" i="13" s="1"/>
  <c r="C231" i="13" s="1"/>
  <c r="FM62" i="13" s="1"/>
  <c r="FN65" i="13" l="1"/>
  <c r="FN47" i="13"/>
  <c r="FO232" i="13"/>
  <c r="FO42" i="13" s="1"/>
  <c r="FP232" i="13" l="1"/>
  <c r="FQ232" i="13" s="1"/>
  <c r="FO43" i="13"/>
  <c r="FR232" i="13" l="1"/>
  <c r="FS232" i="13" s="1"/>
  <c r="FO45" i="13"/>
  <c r="FT232" i="13" l="1"/>
  <c r="FU232" i="13" s="1"/>
  <c r="FO44" i="13"/>
  <c r="FO52" i="13"/>
  <c r="B233" i="13" s="1"/>
  <c r="FV232" i="13" l="1"/>
  <c r="FW232" i="13" s="1"/>
  <c r="FX232" i="13" s="1"/>
  <c r="FY232" i="13" s="1"/>
  <c r="FZ232" i="13" s="1"/>
  <c r="GA232" i="13" s="1"/>
  <c r="GB232" i="13" s="1"/>
  <c r="GC232" i="13" s="1"/>
  <c r="GD232" i="13" s="1"/>
  <c r="GE232" i="13" s="1"/>
  <c r="GF232" i="13" s="1"/>
  <c r="GG232" i="13" s="1"/>
  <c r="GH232" i="13" s="1"/>
  <c r="GI232" i="13" s="1"/>
  <c r="GJ232" i="13" s="1"/>
  <c r="GK232" i="13" s="1"/>
  <c r="GL232" i="13" s="1"/>
  <c r="GM232" i="13" s="1"/>
  <c r="GN232" i="13" s="1"/>
  <c r="GO232" i="13" s="1"/>
  <c r="GP232" i="13" s="1"/>
  <c r="GQ232" i="13" s="1"/>
  <c r="GR232" i="13" s="1"/>
  <c r="GS232" i="13" s="1"/>
  <c r="GT232" i="13" s="1"/>
  <c r="GU232" i="13" s="1"/>
  <c r="GV232" i="13" s="1"/>
  <c r="GW232" i="13" s="1"/>
  <c r="GX232" i="13" s="1"/>
  <c r="GY232" i="13" s="1"/>
  <c r="GZ232" i="13" s="1"/>
  <c r="HA232" i="13" s="1"/>
  <c r="HB232" i="13" s="1"/>
  <c r="HC232" i="13" s="1"/>
  <c r="HD232" i="13" s="1"/>
  <c r="HE232" i="13" s="1"/>
  <c r="HF232" i="13" s="1"/>
  <c r="HG232" i="13" s="1"/>
  <c r="HH232" i="13" s="1"/>
  <c r="HI232" i="13" s="1"/>
  <c r="HJ232" i="13" s="1"/>
  <c r="HK232" i="13" s="1"/>
  <c r="HL232" i="13" s="1"/>
  <c r="HM232" i="13" s="1"/>
  <c r="HN232" i="13" s="1"/>
  <c r="HO232" i="13" s="1"/>
  <c r="HP232" i="13" s="1"/>
  <c r="HQ232" i="13" s="1"/>
  <c r="HR232" i="13" s="1"/>
  <c r="HS232" i="13" s="1"/>
  <c r="HT232" i="13" s="1"/>
  <c r="HU232" i="13" s="1"/>
  <c r="HV232" i="13" s="1"/>
  <c r="HW232" i="13" s="1"/>
  <c r="HX232" i="13" s="1"/>
  <c r="HY232" i="13" s="1"/>
  <c r="HZ232" i="13" s="1"/>
  <c r="IA232" i="13" s="1"/>
  <c r="IB232" i="13" s="1"/>
  <c r="IC232" i="13" s="1"/>
  <c r="ID232" i="13" s="1"/>
  <c r="IE232" i="13" s="1"/>
  <c r="IF232" i="13" s="1"/>
  <c r="IG232" i="13" s="1"/>
  <c r="IH232" i="13" s="1"/>
  <c r="II232" i="13" s="1"/>
  <c r="IJ232" i="13" s="1"/>
  <c r="IK232" i="13" s="1"/>
  <c r="IL232" i="13" s="1"/>
  <c r="IM232" i="13" s="1"/>
  <c r="IN232" i="13" s="1"/>
  <c r="IO232" i="13" s="1"/>
  <c r="IP232" i="13" s="1"/>
  <c r="IQ232" i="13" s="1"/>
  <c r="IR232" i="13" s="1"/>
  <c r="IS232" i="13" s="1"/>
  <c r="IT232" i="13" s="1"/>
  <c r="IU232" i="13" s="1"/>
  <c r="IV232" i="13" s="1"/>
  <c r="C232" i="13" s="1"/>
  <c r="FN62" i="13" s="1"/>
  <c r="FO53" i="13"/>
  <c r="FO233" i="13" s="1"/>
  <c r="FO46" i="13"/>
  <c r="FP41" i="13" s="1"/>
  <c r="FO47" i="13" l="1"/>
  <c r="FO65" i="13"/>
  <c r="FP233" i="13"/>
  <c r="FQ233" i="13" l="1"/>
  <c r="FP42" i="13"/>
  <c r="FP43" i="13" l="1"/>
  <c r="FR233" i="13"/>
  <c r="FS233" i="13" l="1"/>
  <c r="FT233" i="13" s="1"/>
  <c r="FP45" i="13"/>
  <c r="FU233" i="13" l="1"/>
  <c r="FV233" i="13" s="1"/>
  <c r="FW233" i="13" s="1"/>
  <c r="FX233" i="13" s="1"/>
  <c r="FY233" i="13" s="1"/>
  <c r="FZ233" i="13" s="1"/>
  <c r="GA233" i="13" s="1"/>
  <c r="GB233" i="13" s="1"/>
  <c r="GC233" i="13" s="1"/>
  <c r="GD233" i="13" s="1"/>
  <c r="GE233" i="13" s="1"/>
  <c r="GF233" i="13" s="1"/>
  <c r="GG233" i="13" s="1"/>
  <c r="GH233" i="13" s="1"/>
  <c r="GI233" i="13" s="1"/>
  <c r="GJ233" i="13" s="1"/>
  <c r="GK233" i="13" s="1"/>
  <c r="GL233" i="13" s="1"/>
  <c r="GM233" i="13" s="1"/>
  <c r="GN233" i="13" s="1"/>
  <c r="GO233" i="13" s="1"/>
  <c r="GP233" i="13" s="1"/>
  <c r="GQ233" i="13" s="1"/>
  <c r="GR233" i="13" s="1"/>
  <c r="GS233" i="13" s="1"/>
  <c r="GT233" i="13" s="1"/>
  <c r="GU233" i="13" s="1"/>
  <c r="GV233" i="13" s="1"/>
  <c r="GW233" i="13" s="1"/>
  <c r="GX233" i="13" s="1"/>
  <c r="GY233" i="13" s="1"/>
  <c r="GZ233" i="13" s="1"/>
  <c r="HA233" i="13" s="1"/>
  <c r="HB233" i="13" s="1"/>
  <c r="HC233" i="13" s="1"/>
  <c r="HD233" i="13" s="1"/>
  <c r="HE233" i="13" s="1"/>
  <c r="HF233" i="13" s="1"/>
  <c r="HG233" i="13" s="1"/>
  <c r="HH233" i="13" s="1"/>
  <c r="HI233" i="13" s="1"/>
  <c r="HJ233" i="13" s="1"/>
  <c r="HK233" i="13" s="1"/>
  <c r="HL233" i="13" s="1"/>
  <c r="HM233" i="13" s="1"/>
  <c r="HN233" i="13" s="1"/>
  <c r="HO233" i="13" s="1"/>
  <c r="HP233" i="13" s="1"/>
  <c r="HQ233" i="13" s="1"/>
  <c r="HR233" i="13" s="1"/>
  <c r="HS233" i="13" s="1"/>
  <c r="HT233" i="13" s="1"/>
  <c r="HU233" i="13" s="1"/>
  <c r="HV233" i="13" s="1"/>
  <c r="HW233" i="13" s="1"/>
  <c r="HX233" i="13" s="1"/>
  <c r="HY233" i="13" s="1"/>
  <c r="HZ233" i="13" s="1"/>
  <c r="IA233" i="13" s="1"/>
  <c r="IB233" i="13" s="1"/>
  <c r="IC233" i="13" s="1"/>
  <c r="ID233" i="13" s="1"/>
  <c r="IE233" i="13" s="1"/>
  <c r="IF233" i="13" s="1"/>
  <c r="IG233" i="13" s="1"/>
  <c r="IH233" i="13" s="1"/>
  <c r="II233" i="13" s="1"/>
  <c r="IJ233" i="13" s="1"/>
  <c r="IK233" i="13" s="1"/>
  <c r="IL233" i="13" s="1"/>
  <c r="IM233" i="13" s="1"/>
  <c r="IN233" i="13" s="1"/>
  <c r="IO233" i="13" s="1"/>
  <c r="IP233" i="13" s="1"/>
  <c r="IQ233" i="13" s="1"/>
  <c r="IR233" i="13" s="1"/>
  <c r="IS233" i="13" s="1"/>
  <c r="IT233" i="13" s="1"/>
  <c r="IU233" i="13" s="1"/>
  <c r="IV233" i="13" s="1"/>
  <c r="FP44" i="13"/>
  <c r="FP52" i="13"/>
  <c r="B234" i="13" s="1"/>
  <c r="FP53" i="13" l="1"/>
  <c r="FP234" i="13" s="1"/>
  <c r="FQ234" i="13" s="1"/>
  <c r="FQ42" i="13" s="1"/>
  <c r="FP46" i="13"/>
  <c r="FQ41" i="13" s="1"/>
  <c r="C233" i="13"/>
  <c r="FO62" i="13" s="1"/>
  <c r="FR234" i="13" l="1"/>
  <c r="FQ43" i="13"/>
  <c r="FP47" i="13"/>
  <c r="FP65" i="13"/>
  <c r="FQ45" i="13" l="1"/>
  <c r="FS234" i="13"/>
  <c r="FQ44" i="13" l="1"/>
  <c r="FQ52" i="13"/>
  <c r="B235" i="13" s="1"/>
  <c r="FT234" i="13"/>
  <c r="FQ53" i="13" l="1"/>
  <c r="FQ235" i="13" s="1"/>
  <c r="FQ46" i="13"/>
  <c r="FR41" i="13" s="1"/>
  <c r="FU234" i="13"/>
  <c r="FV234" i="13" s="1"/>
  <c r="FQ47" i="13" l="1"/>
  <c r="FQ65" i="13"/>
  <c r="FR235" i="13"/>
  <c r="FW234" i="13"/>
  <c r="FX234" i="13" s="1"/>
  <c r="FY234" i="13" l="1"/>
  <c r="FZ234" i="13" s="1"/>
  <c r="GA234" i="13" s="1"/>
  <c r="GB234" i="13" s="1"/>
  <c r="GC234" i="13" s="1"/>
  <c r="GD234" i="13" s="1"/>
  <c r="GE234" i="13" s="1"/>
  <c r="GF234" i="13" s="1"/>
  <c r="GG234" i="13" s="1"/>
  <c r="GH234" i="13" s="1"/>
  <c r="GI234" i="13" s="1"/>
  <c r="GJ234" i="13" s="1"/>
  <c r="GK234" i="13" s="1"/>
  <c r="GL234" i="13" s="1"/>
  <c r="GM234" i="13" s="1"/>
  <c r="GN234" i="13" s="1"/>
  <c r="GO234" i="13" s="1"/>
  <c r="GP234" i="13" s="1"/>
  <c r="GQ234" i="13" s="1"/>
  <c r="GR234" i="13" s="1"/>
  <c r="GS234" i="13" s="1"/>
  <c r="GT234" i="13" s="1"/>
  <c r="GU234" i="13" s="1"/>
  <c r="GV234" i="13" s="1"/>
  <c r="GW234" i="13" s="1"/>
  <c r="GX234" i="13" s="1"/>
  <c r="GY234" i="13" s="1"/>
  <c r="GZ234" i="13" s="1"/>
  <c r="HA234" i="13" s="1"/>
  <c r="HB234" i="13" s="1"/>
  <c r="HC234" i="13" s="1"/>
  <c r="HD234" i="13" s="1"/>
  <c r="HE234" i="13" s="1"/>
  <c r="HF234" i="13" s="1"/>
  <c r="HG234" i="13" s="1"/>
  <c r="HH234" i="13" s="1"/>
  <c r="HI234" i="13" s="1"/>
  <c r="HJ234" i="13" s="1"/>
  <c r="HK234" i="13" s="1"/>
  <c r="HL234" i="13" s="1"/>
  <c r="HM234" i="13" s="1"/>
  <c r="HN234" i="13" s="1"/>
  <c r="HO234" i="13" s="1"/>
  <c r="HP234" i="13" s="1"/>
  <c r="HQ234" i="13" s="1"/>
  <c r="HR234" i="13" s="1"/>
  <c r="HS234" i="13" s="1"/>
  <c r="HT234" i="13" s="1"/>
  <c r="HU234" i="13" s="1"/>
  <c r="HV234" i="13" s="1"/>
  <c r="HW234" i="13" s="1"/>
  <c r="HX234" i="13" s="1"/>
  <c r="HY234" i="13" s="1"/>
  <c r="HZ234" i="13" s="1"/>
  <c r="IA234" i="13" s="1"/>
  <c r="IB234" i="13" s="1"/>
  <c r="IC234" i="13" s="1"/>
  <c r="ID234" i="13" s="1"/>
  <c r="IE234" i="13" s="1"/>
  <c r="IF234" i="13" s="1"/>
  <c r="IG234" i="13" s="1"/>
  <c r="IH234" i="13" s="1"/>
  <c r="II234" i="13" s="1"/>
  <c r="IJ234" i="13" s="1"/>
  <c r="IK234" i="13" s="1"/>
  <c r="IL234" i="13" s="1"/>
  <c r="IM234" i="13" s="1"/>
  <c r="IN234" i="13" s="1"/>
  <c r="IO234" i="13" s="1"/>
  <c r="IP234" i="13" s="1"/>
  <c r="IQ234" i="13" s="1"/>
  <c r="IR234" i="13" s="1"/>
  <c r="IS234" i="13" s="1"/>
  <c r="IT234" i="13" s="1"/>
  <c r="IU234" i="13" s="1"/>
  <c r="IV234" i="13" s="1"/>
  <c r="FR42" i="13"/>
  <c r="FS235" i="13"/>
  <c r="C234" i="13" l="1"/>
  <c r="FP62" i="13" s="1"/>
  <c r="FR43" i="13"/>
  <c r="FT235" i="13"/>
  <c r="FU235" i="13" l="1"/>
  <c r="FR45" i="13"/>
  <c r="FV235" i="13" l="1"/>
  <c r="FR44" i="13"/>
  <c r="FR52" i="13"/>
  <c r="B236" i="13" s="1"/>
  <c r="FW235" i="13" l="1"/>
  <c r="FX235" i="13" s="1"/>
  <c r="FR53" i="13"/>
  <c r="FR236" i="13" s="1"/>
  <c r="FR46" i="13"/>
  <c r="FS41" i="13" s="1"/>
  <c r="FY235" i="13" l="1"/>
  <c r="FZ235" i="13" s="1"/>
  <c r="GA235" i="13" s="1"/>
  <c r="GB235" i="13" s="1"/>
  <c r="GC235" i="13" s="1"/>
  <c r="GD235" i="13" s="1"/>
  <c r="GE235" i="13" s="1"/>
  <c r="GF235" i="13" s="1"/>
  <c r="GG235" i="13" s="1"/>
  <c r="GH235" i="13" s="1"/>
  <c r="GI235" i="13" s="1"/>
  <c r="GJ235" i="13" s="1"/>
  <c r="GK235" i="13" s="1"/>
  <c r="GL235" i="13" s="1"/>
  <c r="GM235" i="13" s="1"/>
  <c r="GN235" i="13" s="1"/>
  <c r="GO235" i="13" s="1"/>
  <c r="GP235" i="13" s="1"/>
  <c r="GQ235" i="13" s="1"/>
  <c r="GR235" i="13" s="1"/>
  <c r="GS235" i="13" s="1"/>
  <c r="GT235" i="13" s="1"/>
  <c r="GU235" i="13" s="1"/>
  <c r="GV235" i="13" s="1"/>
  <c r="GW235" i="13" s="1"/>
  <c r="GX235" i="13" s="1"/>
  <c r="GY235" i="13" s="1"/>
  <c r="GZ235" i="13" s="1"/>
  <c r="HA235" i="13" s="1"/>
  <c r="HB235" i="13" s="1"/>
  <c r="HC235" i="13" s="1"/>
  <c r="HD235" i="13" s="1"/>
  <c r="HE235" i="13" s="1"/>
  <c r="HF235" i="13" s="1"/>
  <c r="HG235" i="13" s="1"/>
  <c r="HH235" i="13" s="1"/>
  <c r="FR47" i="13"/>
  <c r="FR65" i="13"/>
  <c r="FS236" i="13"/>
  <c r="HI235" i="13" l="1"/>
  <c r="HJ235" i="13" s="1"/>
  <c r="HK235" i="13" s="1"/>
  <c r="HL235" i="13" s="1"/>
  <c r="HM235" i="13" s="1"/>
  <c r="HN235" i="13" s="1"/>
  <c r="HO235" i="13" s="1"/>
  <c r="HP235" i="13" s="1"/>
  <c r="HQ235" i="13" s="1"/>
  <c r="HR235" i="13" s="1"/>
  <c r="HS235" i="13" s="1"/>
  <c r="HT235" i="13" s="1"/>
  <c r="HU235" i="13" s="1"/>
  <c r="HV235" i="13" s="1"/>
  <c r="HW235" i="13" s="1"/>
  <c r="HX235" i="13" s="1"/>
  <c r="HY235" i="13" s="1"/>
  <c r="HZ235" i="13" s="1"/>
  <c r="IA235" i="13" s="1"/>
  <c r="IB235" i="13" s="1"/>
  <c r="IC235" i="13" s="1"/>
  <c r="ID235" i="13" s="1"/>
  <c r="IE235" i="13" s="1"/>
  <c r="IF235" i="13" s="1"/>
  <c r="IG235" i="13" s="1"/>
  <c r="IH235" i="13" s="1"/>
  <c r="II235" i="13" s="1"/>
  <c r="IJ235" i="13" s="1"/>
  <c r="IK235" i="13" s="1"/>
  <c r="IL235" i="13" s="1"/>
  <c r="IM235" i="13" s="1"/>
  <c r="IN235" i="13" s="1"/>
  <c r="IO235" i="13" s="1"/>
  <c r="IP235" i="13" s="1"/>
  <c r="IQ235" i="13" s="1"/>
  <c r="IR235" i="13" s="1"/>
  <c r="IS235" i="13" s="1"/>
  <c r="IT235" i="13" s="1"/>
  <c r="IU235" i="13" s="1"/>
  <c r="IV235" i="13" s="1"/>
  <c r="FS42" i="13"/>
  <c r="FT236" i="13"/>
  <c r="C235" i="13" l="1"/>
  <c r="FQ62" i="13" s="1"/>
  <c r="FS43" i="13"/>
  <c r="FU236" i="13"/>
  <c r="FV236" i="13" s="1"/>
  <c r="FW236" i="13" l="1"/>
  <c r="FS45" i="13"/>
  <c r="FS44" i="13" l="1"/>
  <c r="FS52" i="13"/>
  <c r="B237" i="13" s="1"/>
  <c r="FX236" i="13"/>
  <c r="FY236" i="13" s="1"/>
  <c r="FZ236" i="13" s="1"/>
  <c r="GA236" i="13" s="1"/>
  <c r="GB236" i="13" s="1"/>
  <c r="GC236" i="13" s="1"/>
  <c r="GD236" i="13" s="1"/>
  <c r="GE236" i="13" s="1"/>
  <c r="GF236" i="13" s="1"/>
  <c r="GG236" i="13" s="1"/>
  <c r="GH236" i="13" s="1"/>
  <c r="GI236" i="13" s="1"/>
  <c r="GJ236" i="13" s="1"/>
  <c r="GK236" i="13" s="1"/>
  <c r="GL236" i="13" s="1"/>
  <c r="GM236" i="13" s="1"/>
  <c r="GN236" i="13" s="1"/>
  <c r="GO236" i="13" s="1"/>
  <c r="GP236" i="13" s="1"/>
  <c r="GQ236" i="13" s="1"/>
  <c r="GR236" i="13" s="1"/>
  <c r="GS236" i="13" s="1"/>
  <c r="GT236" i="13" s="1"/>
  <c r="GU236" i="13" s="1"/>
  <c r="GV236" i="13" s="1"/>
  <c r="GW236" i="13" s="1"/>
  <c r="GX236" i="13" s="1"/>
  <c r="GY236" i="13" s="1"/>
  <c r="GZ236" i="13" s="1"/>
  <c r="HA236" i="13" s="1"/>
  <c r="HB236" i="13" s="1"/>
  <c r="HC236" i="13" s="1"/>
  <c r="HD236" i="13" s="1"/>
  <c r="HE236" i="13" s="1"/>
  <c r="HF236" i="13" s="1"/>
  <c r="HG236" i="13" s="1"/>
  <c r="HH236" i="13" s="1"/>
  <c r="HI236" i="13" s="1"/>
  <c r="HJ236" i="13" s="1"/>
  <c r="HK236" i="13" s="1"/>
  <c r="HL236" i="13" s="1"/>
  <c r="HM236" i="13" s="1"/>
  <c r="HN236" i="13" s="1"/>
  <c r="HO236" i="13" s="1"/>
  <c r="HP236" i="13" s="1"/>
  <c r="HQ236" i="13" s="1"/>
  <c r="HR236" i="13" s="1"/>
  <c r="HS236" i="13" s="1"/>
  <c r="HT236" i="13" s="1"/>
  <c r="HU236" i="13" s="1"/>
  <c r="HV236" i="13" s="1"/>
  <c r="HW236" i="13" s="1"/>
  <c r="HX236" i="13" s="1"/>
  <c r="HY236" i="13" s="1"/>
  <c r="HZ236" i="13" s="1"/>
  <c r="IA236" i="13" s="1"/>
  <c r="IB236" i="13" s="1"/>
  <c r="IC236" i="13" s="1"/>
  <c r="ID236" i="13" s="1"/>
  <c r="IE236" i="13" s="1"/>
  <c r="IF236" i="13" s="1"/>
  <c r="IG236" i="13" s="1"/>
  <c r="IH236" i="13" s="1"/>
  <c r="II236" i="13" s="1"/>
  <c r="IJ236" i="13" s="1"/>
  <c r="IK236" i="13" s="1"/>
  <c r="IL236" i="13" s="1"/>
  <c r="IM236" i="13" s="1"/>
  <c r="IN236" i="13" s="1"/>
  <c r="IO236" i="13" s="1"/>
  <c r="IP236" i="13" s="1"/>
  <c r="IQ236" i="13" s="1"/>
  <c r="IR236" i="13" s="1"/>
  <c r="IS236" i="13" s="1"/>
  <c r="IT236" i="13" s="1"/>
  <c r="IU236" i="13" s="1"/>
  <c r="IV236" i="13" s="1"/>
  <c r="C236" i="13" s="1"/>
  <c r="FR62" i="13" s="1"/>
  <c r="FS53" i="13" l="1"/>
  <c r="FS237" i="13" s="1"/>
  <c r="FT237" i="13" s="1"/>
  <c r="FT42" i="13" s="1"/>
  <c r="FS46" i="13"/>
  <c r="FT41" i="13" s="1"/>
  <c r="FU237" i="13" l="1"/>
  <c r="FV237" i="13" s="1"/>
  <c r="FT43" i="13"/>
  <c r="FS47" i="13"/>
  <c r="FS65" i="13"/>
  <c r="FT45" i="13" l="1"/>
  <c r="FW237" i="13"/>
  <c r="FT44" i="13" l="1"/>
  <c r="FT52" i="13"/>
  <c r="B238" i="13" s="1"/>
  <c r="FX237" i="13"/>
  <c r="FY237" i="13" l="1"/>
  <c r="FZ237" i="13" s="1"/>
  <c r="GA237" i="13" s="1"/>
  <c r="GB237" i="13" s="1"/>
  <c r="GC237" i="13" s="1"/>
  <c r="GD237" i="13" s="1"/>
  <c r="GE237" i="13" s="1"/>
  <c r="GF237" i="13" s="1"/>
  <c r="GG237" i="13" s="1"/>
  <c r="GH237" i="13" s="1"/>
  <c r="FT53" i="13"/>
  <c r="FT238" i="13" s="1"/>
  <c r="FT46" i="13"/>
  <c r="FU41" i="13" s="1"/>
  <c r="FU238" i="13" l="1"/>
  <c r="FV238" i="13" s="1"/>
  <c r="FT47" i="13"/>
  <c r="FT65" i="13"/>
  <c r="GI237" i="13"/>
  <c r="GJ237" i="13" s="1"/>
  <c r="GK237" i="13" s="1"/>
  <c r="GL237" i="13" s="1"/>
  <c r="GM237" i="13" s="1"/>
  <c r="GN237" i="13" s="1"/>
  <c r="GO237" i="13" s="1"/>
  <c r="GP237" i="13" s="1"/>
  <c r="GQ237" i="13" s="1"/>
  <c r="GR237" i="13" s="1"/>
  <c r="GS237" i="13" s="1"/>
  <c r="GT237" i="13" s="1"/>
  <c r="GU237" i="13" s="1"/>
  <c r="GV237" i="13" s="1"/>
  <c r="GW237" i="13" s="1"/>
  <c r="GX237" i="13" s="1"/>
  <c r="GY237" i="13" s="1"/>
  <c r="GZ237" i="13" s="1"/>
  <c r="HA237" i="13" s="1"/>
  <c r="HB237" i="13" s="1"/>
  <c r="HC237" i="13" s="1"/>
  <c r="HD237" i="13" s="1"/>
  <c r="HE237" i="13" s="1"/>
  <c r="HF237" i="13" s="1"/>
  <c r="HG237" i="13" s="1"/>
  <c r="HH237" i="13" s="1"/>
  <c r="HI237" i="13" s="1"/>
  <c r="HJ237" i="13" s="1"/>
  <c r="HK237" i="13" s="1"/>
  <c r="HL237" i="13" s="1"/>
  <c r="HM237" i="13" s="1"/>
  <c r="HN237" i="13" s="1"/>
  <c r="HO237" i="13" s="1"/>
  <c r="HP237" i="13" s="1"/>
  <c r="HQ237" i="13" s="1"/>
  <c r="HR237" i="13" s="1"/>
  <c r="HS237" i="13" s="1"/>
  <c r="HT237" i="13" s="1"/>
  <c r="HU237" i="13" s="1"/>
  <c r="HV237" i="13" s="1"/>
  <c r="HW237" i="13" s="1"/>
  <c r="HX237" i="13" s="1"/>
  <c r="HY237" i="13" s="1"/>
  <c r="HZ237" i="13" s="1"/>
  <c r="IA237" i="13" s="1"/>
  <c r="IB237" i="13" s="1"/>
  <c r="IC237" i="13" s="1"/>
  <c r="ID237" i="13" s="1"/>
  <c r="IE237" i="13" s="1"/>
  <c r="IF237" i="13" s="1"/>
  <c r="IG237" i="13" s="1"/>
  <c r="IH237" i="13" s="1"/>
  <c r="II237" i="13" s="1"/>
  <c r="IJ237" i="13" s="1"/>
  <c r="IK237" i="13" s="1"/>
  <c r="IL237" i="13" s="1"/>
  <c r="IM237" i="13" s="1"/>
  <c r="IN237" i="13" s="1"/>
  <c r="IO237" i="13" s="1"/>
  <c r="IP237" i="13" s="1"/>
  <c r="IQ237" i="13" s="1"/>
  <c r="IR237" i="13" s="1"/>
  <c r="IS237" i="13" s="1"/>
  <c r="IT237" i="13" s="1"/>
  <c r="IU237" i="13" s="1"/>
  <c r="IV237" i="13" s="1"/>
  <c r="C237" i="13" s="1"/>
  <c r="FS62" i="13" s="1"/>
  <c r="FU42" i="13" l="1"/>
  <c r="FW238" i="13"/>
  <c r="FX238" i="13" l="1"/>
  <c r="FY238" i="13" s="1"/>
  <c r="FU43" i="13"/>
  <c r="FU45" i="13" l="1"/>
  <c r="FZ238" i="13"/>
  <c r="GA238" i="13" s="1"/>
  <c r="GB238" i="13" l="1"/>
  <c r="GC238" i="13" s="1"/>
  <c r="GD238" i="13" s="1"/>
  <c r="GE238" i="13" s="1"/>
  <c r="GF238" i="13" s="1"/>
  <c r="GG238" i="13" s="1"/>
  <c r="GH238" i="13" s="1"/>
  <c r="GI238" i="13" s="1"/>
  <c r="GJ238" i="13" s="1"/>
  <c r="GK238" i="13" s="1"/>
  <c r="GL238" i="13" s="1"/>
  <c r="GM238" i="13" s="1"/>
  <c r="GN238" i="13" s="1"/>
  <c r="GO238" i="13" s="1"/>
  <c r="GP238" i="13" s="1"/>
  <c r="GQ238" i="13" s="1"/>
  <c r="GR238" i="13" s="1"/>
  <c r="GS238" i="13" s="1"/>
  <c r="GT238" i="13" s="1"/>
  <c r="GU238" i="13" s="1"/>
  <c r="GV238" i="13" s="1"/>
  <c r="GW238" i="13" s="1"/>
  <c r="GX238" i="13" s="1"/>
  <c r="GY238" i="13" s="1"/>
  <c r="GZ238" i="13" s="1"/>
  <c r="HA238" i="13" s="1"/>
  <c r="HB238" i="13" s="1"/>
  <c r="HC238" i="13" s="1"/>
  <c r="HD238" i="13" s="1"/>
  <c r="HE238" i="13" s="1"/>
  <c r="HF238" i="13" s="1"/>
  <c r="HG238" i="13" s="1"/>
  <c r="HH238" i="13" s="1"/>
  <c r="HI238" i="13" s="1"/>
  <c r="HJ238" i="13" s="1"/>
  <c r="HK238" i="13" s="1"/>
  <c r="HL238" i="13" s="1"/>
  <c r="HM238" i="13" s="1"/>
  <c r="HN238" i="13" s="1"/>
  <c r="HO238" i="13" s="1"/>
  <c r="HP238" i="13" s="1"/>
  <c r="HQ238" i="13" s="1"/>
  <c r="HR238" i="13" s="1"/>
  <c r="HS238" i="13" s="1"/>
  <c r="HT238" i="13" s="1"/>
  <c r="HU238" i="13" s="1"/>
  <c r="HV238" i="13" s="1"/>
  <c r="HW238" i="13" s="1"/>
  <c r="HX238" i="13" s="1"/>
  <c r="HY238" i="13" s="1"/>
  <c r="HZ238" i="13" s="1"/>
  <c r="IA238" i="13" s="1"/>
  <c r="IB238" i="13" s="1"/>
  <c r="IC238" i="13" s="1"/>
  <c r="ID238" i="13" s="1"/>
  <c r="IE238" i="13" s="1"/>
  <c r="IF238" i="13" s="1"/>
  <c r="IG238" i="13" s="1"/>
  <c r="IH238" i="13" s="1"/>
  <c r="II238" i="13" s="1"/>
  <c r="IJ238" i="13" s="1"/>
  <c r="IK238" i="13" s="1"/>
  <c r="IL238" i="13" s="1"/>
  <c r="IM238" i="13" s="1"/>
  <c r="IN238" i="13" s="1"/>
  <c r="IO238" i="13" s="1"/>
  <c r="IP238" i="13" s="1"/>
  <c r="IQ238" i="13" s="1"/>
  <c r="IR238" i="13" s="1"/>
  <c r="IS238" i="13" s="1"/>
  <c r="IT238" i="13" s="1"/>
  <c r="IU238" i="13" s="1"/>
  <c r="IV238" i="13" s="1"/>
  <c r="FU44" i="13"/>
  <c r="FU52" i="13"/>
  <c r="B239" i="13" s="1"/>
  <c r="FU53" i="13" l="1"/>
  <c r="FU239" i="13" s="1"/>
  <c r="FU46" i="13"/>
  <c r="FV41" i="13" s="1"/>
  <c r="C238" i="13"/>
  <c r="FT62" i="13" s="1"/>
  <c r="FV239" i="13" l="1"/>
  <c r="FV42" i="13" s="1"/>
  <c r="FV43" i="13" s="1"/>
  <c r="FU47" i="13"/>
  <c r="FU65" i="13"/>
  <c r="FW239" i="13" l="1"/>
  <c r="FX239" i="13" s="1"/>
  <c r="FV45" i="13"/>
  <c r="FY239" i="13" l="1"/>
  <c r="FZ239" i="13" s="1"/>
  <c r="FV44" i="13"/>
  <c r="FV52" i="13"/>
  <c r="B240" i="13" s="1"/>
  <c r="GA239" i="13" l="1"/>
  <c r="GB239" i="13" s="1"/>
  <c r="FV53" i="13"/>
  <c r="FV240" i="13" s="1"/>
  <c r="FW240" i="13" s="1"/>
  <c r="FW42" i="13" s="1"/>
  <c r="FV46" i="13"/>
  <c r="FW41" i="13" s="1"/>
  <c r="FV47" i="13" l="1"/>
  <c r="GC239" i="13"/>
  <c r="GD239" i="13" s="1"/>
  <c r="FV65" i="13"/>
  <c r="FW43" i="13"/>
  <c r="FX240" i="13"/>
  <c r="FY240" i="13" s="1"/>
  <c r="GE239" i="13" l="1"/>
  <c r="GF239" i="13" s="1"/>
  <c r="GG239" i="13" s="1"/>
  <c r="GH239" i="13" s="1"/>
  <c r="GI239" i="13" s="1"/>
  <c r="GJ239" i="13" s="1"/>
  <c r="GK239" i="13" s="1"/>
  <c r="GL239" i="13" s="1"/>
  <c r="GM239" i="13" s="1"/>
  <c r="GN239" i="13" s="1"/>
  <c r="GO239" i="13" s="1"/>
  <c r="GP239" i="13" s="1"/>
  <c r="GQ239" i="13" s="1"/>
  <c r="GR239" i="13" s="1"/>
  <c r="GS239" i="13" s="1"/>
  <c r="GT239" i="13" s="1"/>
  <c r="GU239" i="13" s="1"/>
  <c r="GV239" i="13" s="1"/>
  <c r="GW239" i="13" s="1"/>
  <c r="GX239" i="13" s="1"/>
  <c r="GY239" i="13" s="1"/>
  <c r="GZ239" i="13" s="1"/>
  <c r="HA239" i="13" s="1"/>
  <c r="HB239" i="13" s="1"/>
  <c r="HC239" i="13" s="1"/>
  <c r="HD239" i="13" s="1"/>
  <c r="HE239" i="13" s="1"/>
  <c r="HF239" i="13" s="1"/>
  <c r="HG239" i="13" s="1"/>
  <c r="HH239" i="13" s="1"/>
  <c r="HI239" i="13" s="1"/>
  <c r="HJ239" i="13" s="1"/>
  <c r="HK239" i="13" s="1"/>
  <c r="HL239" i="13" s="1"/>
  <c r="HM239" i="13" s="1"/>
  <c r="HN239" i="13" s="1"/>
  <c r="HO239" i="13" s="1"/>
  <c r="HP239" i="13" s="1"/>
  <c r="HQ239" i="13" s="1"/>
  <c r="HR239" i="13" s="1"/>
  <c r="HS239" i="13" s="1"/>
  <c r="HT239" i="13" s="1"/>
  <c r="HU239" i="13" s="1"/>
  <c r="HV239" i="13" s="1"/>
  <c r="HW239" i="13" s="1"/>
  <c r="HX239" i="13" s="1"/>
  <c r="HY239" i="13" s="1"/>
  <c r="HZ239" i="13" s="1"/>
  <c r="IA239" i="13" s="1"/>
  <c r="IB239" i="13" s="1"/>
  <c r="IC239" i="13" s="1"/>
  <c r="ID239" i="13" s="1"/>
  <c r="IE239" i="13" s="1"/>
  <c r="IF239" i="13" s="1"/>
  <c r="IG239" i="13" s="1"/>
  <c r="IH239" i="13" s="1"/>
  <c r="II239" i="13" s="1"/>
  <c r="IJ239" i="13" s="1"/>
  <c r="IK239" i="13" s="1"/>
  <c r="IL239" i="13" s="1"/>
  <c r="IM239" i="13" s="1"/>
  <c r="IN239" i="13" s="1"/>
  <c r="IO239" i="13" s="1"/>
  <c r="IP239" i="13" s="1"/>
  <c r="IQ239" i="13" s="1"/>
  <c r="IR239" i="13" s="1"/>
  <c r="IS239" i="13" s="1"/>
  <c r="IT239" i="13" s="1"/>
  <c r="IU239" i="13" s="1"/>
  <c r="IV239" i="13" s="1"/>
  <c r="FW45" i="13"/>
  <c r="FZ240" i="13"/>
  <c r="C239" i="13" l="1"/>
  <c r="FU62" i="13" s="1"/>
  <c r="FW44" i="13"/>
  <c r="FW52" i="13"/>
  <c r="B241" i="13" s="1"/>
  <c r="GA240" i="13"/>
  <c r="GB240" i="13" l="1"/>
  <c r="GC240" i="13" s="1"/>
  <c r="GD240" i="13" s="1"/>
  <c r="FW53" i="13"/>
  <c r="FW241" i="13" s="1"/>
  <c r="FW46" i="13"/>
  <c r="FX41" i="13" s="1"/>
  <c r="FW47" i="13" l="1"/>
  <c r="FW65" i="13"/>
  <c r="GE240" i="13"/>
  <c r="GF240" i="13" s="1"/>
  <c r="GG240" i="13" s="1"/>
  <c r="GH240" i="13" s="1"/>
  <c r="GI240" i="13" s="1"/>
  <c r="GJ240" i="13" s="1"/>
  <c r="GK240" i="13" s="1"/>
  <c r="GL240" i="13" s="1"/>
  <c r="GM240" i="13" s="1"/>
  <c r="GN240" i="13" s="1"/>
  <c r="GO240" i="13" s="1"/>
  <c r="GP240" i="13" s="1"/>
  <c r="GQ240" i="13" s="1"/>
  <c r="GR240" i="13" s="1"/>
  <c r="GS240" i="13" s="1"/>
  <c r="GT240" i="13" s="1"/>
  <c r="GU240" i="13" s="1"/>
  <c r="GV240" i="13" s="1"/>
  <c r="GW240" i="13" s="1"/>
  <c r="GX240" i="13" s="1"/>
  <c r="GY240" i="13" s="1"/>
  <c r="GZ240" i="13" s="1"/>
  <c r="HA240" i="13" s="1"/>
  <c r="HB240" i="13" s="1"/>
  <c r="HC240" i="13" s="1"/>
  <c r="HD240" i="13" s="1"/>
  <c r="HE240" i="13" s="1"/>
  <c r="HF240" i="13" s="1"/>
  <c r="HG240" i="13" s="1"/>
  <c r="HH240" i="13" s="1"/>
  <c r="HI240" i="13" s="1"/>
  <c r="HJ240" i="13" s="1"/>
  <c r="HK240" i="13" s="1"/>
  <c r="HL240" i="13" s="1"/>
  <c r="HM240" i="13" s="1"/>
  <c r="HN240" i="13" s="1"/>
  <c r="HO240" i="13" s="1"/>
  <c r="HP240" i="13" s="1"/>
  <c r="HQ240" i="13" s="1"/>
  <c r="HR240" i="13" s="1"/>
  <c r="HS240" i="13" s="1"/>
  <c r="HT240" i="13" s="1"/>
  <c r="HU240" i="13" s="1"/>
  <c r="FX241" i="13"/>
  <c r="FY241" i="13" s="1"/>
  <c r="HV240" i="13" l="1"/>
  <c r="HW240" i="13" s="1"/>
  <c r="HX240" i="13" s="1"/>
  <c r="HY240" i="13" s="1"/>
  <c r="HZ240" i="13" s="1"/>
  <c r="IA240" i="13" s="1"/>
  <c r="IB240" i="13" s="1"/>
  <c r="IC240" i="13" s="1"/>
  <c r="ID240" i="13" s="1"/>
  <c r="IE240" i="13" s="1"/>
  <c r="IF240" i="13" s="1"/>
  <c r="IG240" i="13" s="1"/>
  <c r="IH240" i="13" s="1"/>
  <c r="II240" i="13" s="1"/>
  <c r="IJ240" i="13" s="1"/>
  <c r="IK240" i="13" s="1"/>
  <c r="IL240" i="13" s="1"/>
  <c r="IM240" i="13" s="1"/>
  <c r="IN240" i="13" s="1"/>
  <c r="IO240" i="13" s="1"/>
  <c r="IP240" i="13" s="1"/>
  <c r="IQ240" i="13" s="1"/>
  <c r="IR240" i="13" s="1"/>
  <c r="IS240" i="13" s="1"/>
  <c r="IT240" i="13" s="1"/>
  <c r="IU240" i="13" s="1"/>
  <c r="IV240" i="13" s="1"/>
  <c r="C240" i="13" s="1"/>
  <c r="FV62" i="13" s="1"/>
  <c r="FZ241" i="13"/>
  <c r="FX42" i="13"/>
  <c r="FX43" i="13" l="1"/>
  <c r="GA241" i="13"/>
  <c r="GB241" i="13" s="1"/>
  <c r="FX45" i="13" l="1"/>
  <c r="GC241" i="13"/>
  <c r="FX44" i="13" l="1"/>
  <c r="FX52" i="13"/>
  <c r="B242" i="13" s="1"/>
  <c r="GD241" i="13"/>
  <c r="GE241" i="13" l="1"/>
  <c r="GF241" i="13" s="1"/>
  <c r="GG241" i="13" s="1"/>
  <c r="GH241" i="13" s="1"/>
  <c r="GI241" i="13" s="1"/>
  <c r="GJ241" i="13" s="1"/>
  <c r="GK241" i="13" s="1"/>
  <c r="GL241" i="13" s="1"/>
  <c r="GM241" i="13" s="1"/>
  <c r="GN241" i="13" s="1"/>
  <c r="GO241" i="13" s="1"/>
  <c r="GP241" i="13" s="1"/>
  <c r="GQ241" i="13" s="1"/>
  <c r="GR241" i="13" s="1"/>
  <c r="GS241" i="13" s="1"/>
  <c r="GT241" i="13" s="1"/>
  <c r="GU241" i="13" s="1"/>
  <c r="GV241" i="13" s="1"/>
  <c r="GW241" i="13" s="1"/>
  <c r="GX241" i="13" s="1"/>
  <c r="GY241" i="13" s="1"/>
  <c r="GZ241" i="13" s="1"/>
  <c r="HA241" i="13" s="1"/>
  <c r="HB241" i="13" s="1"/>
  <c r="HC241" i="13" s="1"/>
  <c r="HD241" i="13" s="1"/>
  <c r="HE241" i="13" s="1"/>
  <c r="HF241" i="13" s="1"/>
  <c r="HG241" i="13" s="1"/>
  <c r="HH241" i="13" s="1"/>
  <c r="HI241" i="13" s="1"/>
  <c r="HJ241" i="13" s="1"/>
  <c r="HK241" i="13" s="1"/>
  <c r="HL241" i="13" s="1"/>
  <c r="HM241" i="13" s="1"/>
  <c r="HN241" i="13" s="1"/>
  <c r="HO241" i="13" s="1"/>
  <c r="HP241" i="13" s="1"/>
  <c r="HQ241" i="13" s="1"/>
  <c r="HR241" i="13" s="1"/>
  <c r="HS241" i="13" s="1"/>
  <c r="HT241" i="13" s="1"/>
  <c r="HU241" i="13" s="1"/>
  <c r="HV241" i="13" s="1"/>
  <c r="HW241" i="13" s="1"/>
  <c r="HX241" i="13" s="1"/>
  <c r="HY241" i="13" s="1"/>
  <c r="HZ241" i="13" s="1"/>
  <c r="IA241" i="13" s="1"/>
  <c r="IB241" i="13" s="1"/>
  <c r="IC241" i="13" s="1"/>
  <c r="ID241" i="13" s="1"/>
  <c r="IE241" i="13" s="1"/>
  <c r="IF241" i="13" s="1"/>
  <c r="IG241" i="13" s="1"/>
  <c r="IH241" i="13" s="1"/>
  <c r="II241" i="13" s="1"/>
  <c r="IJ241" i="13" s="1"/>
  <c r="IK241" i="13" s="1"/>
  <c r="IL241" i="13" s="1"/>
  <c r="IM241" i="13" s="1"/>
  <c r="IN241" i="13" s="1"/>
  <c r="IO241" i="13" s="1"/>
  <c r="IP241" i="13" s="1"/>
  <c r="IQ241" i="13" s="1"/>
  <c r="IR241" i="13" s="1"/>
  <c r="IS241" i="13" s="1"/>
  <c r="IT241" i="13" s="1"/>
  <c r="IU241" i="13" s="1"/>
  <c r="IV241" i="13" s="1"/>
  <c r="C241" i="13" s="1"/>
  <c r="FW62" i="13" s="1"/>
  <c r="FX53" i="13"/>
  <c r="FX242" i="13" s="1"/>
  <c r="FX46" i="13"/>
  <c r="FY41" i="13" s="1"/>
  <c r="FY242" i="13" l="1"/>
  <c r="FY42" i="13" s="1"/>
  <c r="FX65" i="13"/>
  <c r="FX47" i="13"/>
  <c r="FY43" i="13" l="1"/>
  <c r="FZ242" i="13"/>
  <c r="GA242" i="13" l="1"/>
  <c r="FY45" i="13"/>
  <c r="GB242" i="13" l="1"/>
  <c r="GC242" i="13" s="1"/>
  <c r="GD242" i="13" s="1"/>
  <c r="GE242" i="13" s="1"/>
  <c r="GF242" i="13" s="1"/>
  <c r="GG242" i="13" s="1"/>
  <c r="GH242" i="13" s="1"/>
  <c r="GI242" i="13" s="1"/>
  <c r="GJ242" i="13" s="1"/>
  <c r="FY44" i="13"/>
  <c r="FY52" i="13"/>
  <c r="B243" i="13" s="1"/>
  <c r="FY53" i="13" l="1"/>
  <c r="FY243" i="13" s="1"/>
  <c r="FZ243" i="13" s="1"/>
  <c r="FZ42" i="13" s="1"/>
  <c r="FY46" i="13"/>
  <c r="FZ41" i="13" s="1"/>
  <c r="GK242" i="13"/>
  <c r="GL242" i="13" s="1"/>
  <c r="GM242" i="13" s="1"/>
  <c r="GN242" i="13" s="1"/>
  <c r="GO242" i="13" s="1"/>
  <c r="GP242" i="13" s="1"/>
  <c r="GQ242" i="13" s="1"/>
  <c r="GR242" i="13" s="1"/>
  <c r="GS242" i="13" s="1"/>
  <c r="GT242" i="13" s="1"/>
  <c r="GU242" i="13" s="1"/>
  <c r="GV242" i="13" s="1"/>
  <c r="GW242" i="13" s="1"/>
  <c r="GX242" i="13" s="1"/>
  <c r="GY242" i="13" s="1"/>
  <c r="GZ242" i="13" s="1"/>
  <c r="HA242" i="13" s="1"/>
  <c r="HB242" i="13" s="1"/>
  <c r="HC242" i="13" s="1"/>
  <c r="HD242" i="13" s="1"/>
  <c r="HE242" i="13" s="1"/>
  <c r="HF242" i="13" s="1"/>
  <c r="HG242" i="13" s="1"/>
  <c r="HH242" i="13" s="1"/>
  <c r="HI242" i="13" s="1"/>
  <c r="HJ242" i="13" s="1"/>
  <c r="HK242" i="13" s="1"/>
  <c r="HL242" i="13" s="1"/>
  <c r="HM242" i="13" s="1"/>
  <c r="HN242" i="13" s="1"/>
  <c r="HO242" i="13" s="1"/>
  <c r="HP242" i="13" s="1"/>
  <c r="HQ242" i="13" s="1"/>
  <c r="HR242" i="13" s="1"/>
  <c r="HS242" i="13" s="1"/>
  <c r="HT242" i="13" s="1"/>
  <c r="HU242" i="13" s="1"/>
  <c r="HV242" i="13" s="1"/>
  <c r="HW242" i="13" s="1"/>
  <c r="HX242" i="13" s="1"/>
  <c r="HY242" i="13" s="1"/>
  <c r="HZ242" i="13" s="1"/>
  <c r="IA242" i="13" s="1"/>
  <c r="IB242" i="13" s="1"/>
  <c r="IC242" i="13" s="1"/>
  <c r="ID242" i="13" s="1"/>
  <c r="IE242" i="13" s="1"/>
  <c r="IF242" i="13" s="1"/>
  <c r="IG242" i="13" s="1"/>
  <c r="IH242" i="13" s="1"/>
  <c r="II242" i="13" s="1"/>
  <c r="IJ242" i="13" s="1"/>
  <c r="IK242" i="13" s="1"/>
  <c r="IL242" i="13" s="1"/>
  <c r="IM242" i="13" s="1"/>
  <c r="IN242" i="13" s="1"/>
  <c r="IO242" i="13" s="1"/>
  <c r="IP242" i="13" s="1"/>
  <c r="IQ242" i="13" s="1"/>
  <c r="IR242" i="13" s="1"/>
  <c r="IS242" i="13" s="1"/>
  <c r="IT242" i="13" s="1"/>
  <c r="IU242" i="13" s="1"/>
  <c r="IV242" i="13" s="1"/>
  <c r="GA243" i="13" l="1"/>
  <c r="C242" i="13"/>
  <c r="FX62" i="13" s="1"/>
  <c r="FY47" i="13"/>
  <c r="FZ43" i="13"/>
  <c r="FY65" i="13"/>
  <c r="FZ45" i="13" l="1"/>
  <c r="GB243" i="13"/>
  <c r="GC243" i="13" s="1"/>
  <c r="GD243" i="13" l="1"/>
  <c r="GE243" i="13" s="1"/>
  <c r="FZ44" i="13"/>
  <c r="FZ52" i="13"/>
  <c r="B244" i="13" s="1"/>
  <c r="FZ53" i="13" l="1"/>
  <c r="FZ244" i="13" s="1"/>
  <c r="FZ46" i="13"/>
  <c r="GA41" i="13" s="1"/>
  <c r="GF243" i="13"/>
  <c r="GG243" i="13" s="1"/>
  <c r="GH243" i="13" s="1"/>
  <c r="GI243" i="13" s="1"/>
  <c r="GJ243" i="13" s="1"/>
  <c r="GK243" i="13" s="1"/>
  <c r="GL243" i="13" s="1"/>
  <c r="GM243" i="13" s="1"/>
  <c r="GN243" i="13" s="1"/>
  <c r="GO243" i="13" s="1"/>
  <c r="GP243" i="13" s="1"/>
  <c r="GQ243" i="13" s="1"/>
  <c r="GR243" i="13" s="1"/>
  <c r="GS243" i="13" s="1"/>
  <c r="GT243" i="13" s="1"/>
  <c r="GU243" i="13" s="1"/>
  <c r="GV243" i="13" s="1"/>
  <c r="GW243" i="13" s="1"/>
  <c r="GX243" i="13" s="1"/>
  <c r="GY243" i="13" s="1"/>
  <c r="GZ243" i="13" s="1"/>
  <c r="HA243" i="13" s="1"/>
  <c r="HB243" i="13" s="1"/>
  <c r="HC243" i="13" s="1"/>
  <c r="HD243" i="13" s="1"/>
  <c r="HE243" i="13" s="1"/>
  <c r="HF243" i="13" s="1"/>
  <c r="HG243" i="13" s="1"/>
  <c r="HH243" i="13" s="1"/>
  <c r="HI243" i="13" s="1"/>
  <c r="HJ243" i="13" s="1"/>
  <c r="HK243" i="13" s="1"/>
  <c r="HL243" i="13" s="1"/>
  <c r="HM243" i="13" s="1"/>
  <c r="HN243" i="13" s="1"/>
  <c r="HO243" i="13" s="1"/>
  <c r="HP243" i="13" s="1"/>
  <c r="HQ243" i="13" s="1"/>
  <c r="HR243" i="13" s="1"/>
  <c r="HS243" i="13" s="1"/>
  <c r="HT243" i="13" s="1"/>
  <c r="HU243" i="13" s="1"/>
  <c r="HV243" i="13" s="1"/>
  <c r="HW243" i="13" s="1"/>
  <c r="HX243" i="13" s="1"/>
  <c r="HY243" i="13" s="1"/>
  <c r="HZ243" i="13" s="1"/>
  <c r="IA243" i="13" s="1"/>
  <c r="IB243" i="13" s="1"/>
  <c r="IC243" i="13" s="1"/>
  <c r="ID243" i="13" s="1"/>
  <c r="IE243" i="13" s="1"/>
  <c r="IF243" i="13" s="1"/>
  <c r="IG243" i="13" s="1"/>
  <c r="IH243" i="13" s="1"/>
  <c r="II243" i="13" s="1"/>
  <c r="IJ243" i="13" s="1"/>
  <c r="IK243" i="13" s="1"/>
  <c r="IL243" i="13" s="1"/>
  <c r="IM243" i="13" s="1"/>
  <c r="IN243" i="13" s="1"/>
  <c r="IO243" i="13" s="1"/>
  <c r="IP243" i="13" s="1"/>
  <c r="IQ243" i="13" s="1"/>
  <c r="IR243" i="13" s="1"/>
  <c r="IS243" i="13" s="1"/>
  <c r="IT243" i="13" s="1"/>
  <c r="IU243" i="13" s="1"/>
  <c r="IV243" i="13" s="1"/>
  <c r="FZ47" i="13" l="1"/>
  <c r="FZ65" i="13"/>
  <c r="C243" i="13"/>
  <c r="FY62" i="13" s="1"/>
  <c r="GA244" i="13"/>
  <c r="GB244" i="13" s="1"/>
  <c r="GC244" i="13" s="1"/>
  <c r="GA42" i="13" l="1"/>
  <c r="GD244" i="13"/>
  <c r="GA43" i="13" l="1"/>
  <c r="GE244" i="13"/>
  <c r="GF244" i="13" l="1"/>
  <c r="GG244" i="13" s="1"/>
  <c r="GA45" i="13"/>
  <c r="GH244" i="13" l="1"/>
  <c r="GI244" i="13" s="1"/>
  <c r="GJ244" i="13" s="1"/>
  <c r="GK244" i="13" s="1"/>
  <c r="GL244" i="13" s="1"/>
  <c r="GM244" i="13" s="1"/>
  <c r="GN244" i="13" s="1"/>
  <c r="GO244" i="13" s="1"/>
  <c r="GP244" i="13" s="1"/>
  <c r="GQ244" i="13" s="1"/>
  <c r="GR244" i="13" s="1"/>
  <c r="GS244" i="13" s="1"/>
  <c r="GT244" i="13" s="1"/>
  <c r="GU244" i="13" s="1"/>
  <c r="GV244" i="13" s="1"/>
  <c r="GW244" i="13" s="1"/>
  <c r="GX244" i="13" s="1"/>
  <c r="GY244" i="13" s="1"/>
  <c r="GZ244" i="13" s="1"/>
  <c r="HA244" i="13" s="1"/>
  <c r="HB244" i="13" s="1"/>
  <c r="HC244" i="13" s="1"/>
  <c r="HD244" i="13" s="1"/>
  <c r="HE244" i="13" s="1"/>
  <c r="HF244" i="13" s="1"/>
  <c r="HG244" i="13" s="1"/>
  <c r="HH244" i="13" s="1"/>
  <c r="HI244" i="13" s="1"/>
  <c r="GA44" i="13"/>
  <c r="GA52" i="13"/>
  <c r="B245" i="13" s="1"/>
  <c r="HJ244" i="13" l="1"/>
  <c r="HK244" i="13" s="1"/>
  <c r="HL244" i="13" s="1"/>
  <c r="HM244" i="13" s="1"/>
  <c r="HN244" i="13" s="1"/>
  <c r="HO244" i="13" s="1"/>
  <c r="HP244" i="13" s="1"/>
  <c r="HQ244" i="13" s="1"/>
  <c r="HR244" i="13" s="1"/>
  <c r="HS244" i="13" s="1"/>
  <c r="HT244" i="13" s="1"/>
  <c r="HU244" i="13" s="1"/>
  <c r="HV244" i="13" s="1"/>
  <c r="HW244" i="13" s="1"/>
  <c r="HX244" i="13" s="1"/>
  <c r="HY244" i="13" s="1"/>
  <c r="HZ244" i="13" s="1"/>
  <c r="IA244" i="13" s="1"/>
  <c r="IB244" i="13" s="1"/>
  <c r="IC244" i="13" s="1"/>
  <c r="ID244" i="13" s="1"/>
  <c r="IE244" i="13" s="1"/>
  <c r="IF244" i="13" s="1"/>
  <c r="IG244" i="13" s="1"/>
  <c r="IH244" i="13" s="1"/>
  <c r="II244" i="13" s="1"/>
  <c r="IJ244" i="13" s="1"/>
  <c r="IK244" i="13" s="1"/>
  <c r="IL244" i="13" s="1"/>
  <c r="IM244" i="13" s="1"/>
  <c r="IN244" i="13" s="1"/>
  <c r="IO244" i="13" s="1"/>
  <c r="IP244" i="13" s="1"/>
  <c r="IQ244" i="13" s="1"/>
  <c r="IR244" i="13" s="1"/>
  <c r="IS244" i="13" s="1"/>
  <c r="IT244" i="13" s="1"/>
  <c r="IU244" i="13" s="1"/>
  <c r="IV244" i="13" s="1"/>
  <c r="GA53" i="13"/>
  <c r="GA245" i="13" s="1"/>
  <c r="GA46" i="13"/>
  <c r="GB41" i="13" s="1"/>
  <c r="C244" i="13" l="1"/>
  <c r="FZ62" i="13" s="1"/>
  <c r="GA47" i="13"/>
  <c r="GA65" i="13"/>
  <c r="GB245" i="13"/>
  <c r="GC245" i="13" l="1"/>
  <c r="GB42" i="13"/>
  <c r="GB43" i="13" l="1"/>
  <c r="GD245" i="13"/>
  <c r="GB45" i="13" l="1"/>
  <c r="GE245" i="13"/>
  <c r="GF245" i="13" s="1"/>
  <c r="GG245" i="13" s="1"/>
  <c r="GH245" i="13" l="1"/>
  <c r="GI245" i="13" s="1"/>
  <c r="GJ245" i="13" s="1"/>
  <c r="GK245" i="13" s="1"/>
  <c r="GL245" i="13" s="1"/>
  <c r="GM245" i="13" s="1"/>
  <c r="GN245" i="13" s="1"/>
  <c r="GO245" i="13" s="1"/>
  <c r="GP245" i="13" s="1"/>
  <c r="GQ245" i="13" s="1"/>
  <c r="GR245" i="13" s="1"/>
  <c r="GS245" i="13" s="1"/>
  <c r="GT245" i="13" s="1"/>
  <c r="GU245" i="13" s="1"/>
  <c r="GV245" i="13" s="1"/>
  <c r="GW245" i="13" s="1"/>
  <c r="GX245" i="13" s="1"/>
  <c r="GY245" i="13" s="1"/>
  <c r="GZ245" i="13" s="1"/>
  <c r="HA245" i="13" s="1"/>
  <c r="HB245" i="13" s="1"/>
  <c r="HC245" i="13" s="1"/>
  <c r="HD245" i="13" s="1"/>
  <c r="HE245" i="13" s="1"/>
  <c r="HF245" i="13" s="1"/>
  <c r="HG245" i="13" s="1"/>
  <c r="HH245" i="13" s="1"/>
  <c r="HI245" i="13" s="1"/>
  <c r="HJ245" i="13" s="1"/>
  <c r="HK245" i="13" s="1"/>
  <c r="HL245" i="13" s="1"/>
  <c r="HM245" i="13" s="1"/>
  <c r="HN245" i="13" s="1"/>
  <c r="HO245" i="13" s="1"/>
  <c r="HP245" i="13" s="1"/>
  <c r="HQ245" i="13" s="1"/>
  <c r="HR245" i="13" s="1"/>
  <c r="HS245" i="13" s="1"/>
  <c r="HT245" i="13" s="1"/>
  <c r="HU245" i="13" s="1"/>
  <c r="HV245" i="13" s="1"/>
  <c r="HW245" i="13" s="1"/>
  <c r="HX245" i="13" s="1"/>
  <c r="HY245" i="13" s="1"/>
  <c r="HZ245" i="13" s="1"/>
  <c r="IA245" i="13" s="1"/>
  <c r="IB245" i="13" s="1"/>
  <c r="IC245" i="13" s="1"/>
  <c r="ID245" i="13" s="1"/>
  <c r="IE245" i="13" s="1"/>
  <c r="IF245" i="13" s="1"/>
  <c r="IG245" i="13" s="1"/>
  <c r="IH245" i="13" s="1"/>
  <c r="II245" i="13" s="1"/>
  <c r="IJ245" i="13" s="1"/>
  <c r="IK245" i="13" s="1"/>
  <c r="IL245" i="13" s="1"/>
  <c r="IM245" i="13" s="1"/>
  <c r="IN245" i="13" s="1"/>
  <c r="IO245" i="13" s="1"/>
  <c r="IP245" i="13" s="1"/>
  <c r="IQ245" i="13" s="1"/>
  <c r="IR245" i="13" s="1"/>
  <c r="IS245" i="13" s="1"/>
  <c r="IT245" i="13" s="1"/>
  <c r="IU245" i="13" s="1"/>
  <c r="IV245" i="13" s="1"/>
  <c r="GB44" i="13"/>
  <c r="GB52" i="13"/>
  <c r="B246" i="13" s="1"/>
  <c r="C245" i="13" l="1"/>
  <c r="GA62" i="13" s="1"/>
  <c r="GB53" i="13"/>
  <c r="GB246" i="13" s="1"/>
  <c r="GB46" i="13"/>
  <c r="GC41" i="13" s="1"/>
  <c r="GB47" i="13" l="1"/>
  <c r="GC246" i="13"/>
  <c r="GB65" i="13"/>
  <c r="GC42" i="13" l="1"/>
  <c r="GD246" i="13"/>
  <c r="GE246" i="13" l="1"/>
  <c r="GF246" i="13" s="1"/>
  <c r="GC43" i="13"/>
  <c r="GC45" i="13" l="1"/>
  <c r="GG246" i="13"/>
  <c r="GC44" i="13" l="1"/>
  <c r="GC52" i="13"/>
  <c r="B247" i="13" s="1"/>
  <c r="GH246" i="13"/>
  <c r="GI246" i="13" s="1"/>
  <c r="GJ246" i="13" s="1"/>
  <c r="GK246" i="13" s="1"/>
  <c r="GL246" i="13" s="1"/>
  <c r="GM246" i="13" s="1"/>
  <c r="GN246" i="13" s="1"/>
  <c r="GO246" i="13" s="1"/>
  <c r="GP246" i="13" s="1"/>
  <c r="GQ246" i="13" s="1"/>
  <c r="GR246" i="13" s="1"/>
  <c r="GS246" i="13" s="1"/>
  <c r="GT246" i="13" s="1"/>
  <c r="GU246" i="13" s="1"/>
  <c r="GV246" i="13" s="1"/>
  <c r="GW246" i="13" s="1"/>
  <c r="GX246" i="13" s="1"/>
  <c r="GY246" i="13" s="1"/>
  <c r="GZ246" i="13" s="1"/>
  <c r="HA246" i="13" s="1"/>
  <c r="HB246" i="13" s="1"/>
  <c r="HC246" i="13" s="1"/>
  <c r="HD246" i="13" s="1"/>
  <c r="HE246" i="13" s="1"/>
  <c r="HF246" i="13" s="1"/>
  <c r="HG246" i="13" s="1"/>
  <c r="HH246" i="13" s="1"/>
  <c r="HI246" i="13" s="1"/>
  <c r="HJ246" i="13" s="1"/>
  <c r="HK246" i="13" s="1"/>
  <c r="HL246" i="13" s="1"/>
  <c r="HM246" i="13" s="1"/>
  <c r="HN246" i="13" s="1"/>
  <c r="HO246" i="13" s="1"/>
  <c r="HP246" i="13" s="1"/>
  <c r="HQ246" i="13" s="1"/>
  <c r="HR246" i="13" s="1"/>
  <c r="HS246" i="13" s="1"/>
  <c r="HT246" i="13" s="1"/>
  <c r="HU246" i="13" s="1"/>
  <c r="HV246" i="13" s="1"/>
  <c r="HW246" i="13" s="1"/>
  <c r="HX246" i="13" s="1"/>
  <c r="HY246" i="13" s="1"/>
  <c r="HZ246" i="13" s="1"/>
  <c r="IA246" i="13" s="1"/>
  <c r="IB246" i="13" s="1"/>
  <c r="IC246" i="13" s="1"/>
  <c r="ID246" i="13" s="1"/>
  <c r="IE246" i="13" s="1"/>
  <c r="IF246" i="13" s="1"/>
  <c r="IG246" i="13" s="1"/>
  <c r="IH246" i="13" s="1"/>
  <c r="II246" i="13" s="1"/>
  <c r="IJ246" i="13" s="1"/>
  <c r="IK246" i="13" s="1"/>
  <c r="IL246" i="13" s="1"/>
  <c r="IM246" i="13" s="1"/>
  <c r="IN246" i="13" s="1"/>
  <c r="IO246" i="13" s="1"/>
  <c r="IP246" i="13" s="1"/>
  <c r="IQ246" i="13" s="1"/>
  <c r="IR246" i="13" s="1"/>
  <c r="IS246" i="13" s="1"/>
  <c r="IT246" i="13" s="1"/>
  <c r="IU246" i="13" s="1"/>
  <c r="IV246" i="13" s="1"/>
  <c r="C246" i="13" s="1"/>
  <c r="GB62" i="13" s="1"/>
  <c r="GC53" i="13" l="1"/>
  <c r="GC247" i="13" s="1"/>
  <c r="GD247" i="13" s="1"/>
  <c r="GD42" i="13" s="1"/>
  <c r="GC46" i="13"/>
  <c r="GD41" i="13" s="1"/>
  <c r="GD43" i="13" l="1"/>
  <c r="GE247" i="13"/>
  <c r="GC47" i="13"/>
  <c r="GC65" i="13"/>
  <c r="GD45" i="13" l="1"/>
  <c r="GF247" i="13"/>
  <c r="GG247" i="13" l="1"/>
  <c r="GD44" i="13"/>
  <c r="GD52" i="13"/>
  <c r="B248" i="13" s="1"/>
  <c r="GD53" i="13" l="1"/>
  <c r="GD248" i="13" s="1"/>
  <c r="GE248" i="13" s="1"/>
  <c r="GE42" i="13" s="1"/>
  <c r="GD46" i="13"/>
  <c r="GE41" i="13" s="1"/>
  <c r="GH247" i="13"/>
  <c r="GI247" i="13" s="1"/>
  <c r="GF248" i="13" l="1"/>
  <c r="GG248" i="13" s="1"/>
  <c r="GD47" i="13"/>
  <c r="GD65" i="13"/>
  <c r="GE43" i="13"/>
  <c r="GJ247" i="13"/>
  <c r="GK247" i="13" l="1"/>
  <c r="GL247" i="13" s="1"/>
  <c r="GM247" i="13" s="1"/>
  <c r="GN247" i="13" s="1"/>
  <c r="GO247" i="13" s="1"/>
  <c r="GP247" i="13" s="1"/>
  <c r="GQ247" i="13" s="1"/>
  <c r="GR247" i="13" s="1"/>
  <c r="GS247" i="13" s="1"/>
  <c r="GT247" i="13" s="1"/>
  <c r="GU247" i="13" s="1"/>
  <c r="GV247" i="13" s="1"/>
  <c r="GW247" i="13" s="1"/>
  <c r="GX247" i="13" s="1"/>
  <c r="GY247" i="13" s="1"/>
  <c r="GZ247" i="13" s="1"/>
  <c r="HA247" i="13" s="1"/>
  <c r="HB247" i="13" s="1"/>
  <c r="HC247" i="13" s="1"/>
  <c r="HD247" i="13" s="1"/>
  <c r="HE247" i="13" s="1"/>
  <c r="HF247" i="13" s="1"/>
  <c r="HG247" i="13" s="1"/>
  <c r="HH247" i="13" s="1"/>
  <c r="HI247" i="13" s="1"/>
  <c r="HJ247" i="13" s="1"/>
  <c r="HK247" i="13" s="1"/>
  <c r="HL247" i="13" s="1"/>
  <c r="HM247" i="13" s="1"/>
  <c r="HN247" i="13" s="1"/>
  <c r="HO247" i="13" s="1"/>
  <c r="HP247" i="13" s="1"/>
  <c r="HQ247" i="13" s="1"/>
  <c r="HR247" i="13" s="1"/>
  <c r="HS247" i="13" s="1"/>
  <c r="HT247" i="13" s="1"/>
  <c r="HU247" i="13" s="1"/>
  <c r="HV247" i="13" s="1"/>
  <c r="HW247" i="13" s="1"/>
  <c r="HX247" i="13" s="1"/>
  <c r="HY247" i="13" s="1"/>
  <c r="HZ247" i="13" s="1"/>
  <c r="IA247" i="13" s="1"/>
  <c r="IB247" i="13" s="1"/>
  <c r="IC247" i="13" s="1"/>
  <c r="ID247" i="13" s="1"/>
  <c r="IE247" i="13" s="1"/>
  <c r="IF247" i="13" s="1"/>
  <c r="IG247" i="13" s="1"/>
  <c r="IH247" i="13" s="1"/>
  <c r="II247" i="13" s="1"/>
  <c r="IJ247" i="13" s="1"/>
  <c r="IK247" i="13" s="1"/>
  <c r="IL247" i="13" s="1"/>
  <c r="IM247" i="13" s="1"/>
  <c r="IN247" i="13" s="1"/>
  <c r="IO247" i="13" s="1"/>
  <c r="IP247" i="13" s="1"/>
  <c r="IQ247" i="13" s="1"/>
  <c r="IR247" i="13" s="1"/>
  <c r="IS247" i="13" s="1"/>
  <c r="IT247" i="13" s="1"/>
  <c r="IU247" i="13" s="1"/>
  <c r="IV247" i="13" s="1"/>
  <c r="C247" i="13" s="1"/>
  <c r="GC62" i="13" s="1"/>
  <c r="GE45" i="13"/>
  <c r="GH248" i="13"/>
  <c r="GE44" i="13" l="1"/>
  <c r="GE52" i="13"/>
  <c r="B249" i="13" s="1"/>
  <c r="GI248" i="13"/>
  <c r="GJ248" i="13" l="1"/>
  <c r="GE53" i="13"/>
  <c r="GE249" i="13" s="1"/>
  <c r="GE46" i="13"/>
  <c r="GF41" i="13" s="1"/>
  <c r="GE47" i="13" l="1"/>
  <c r="GF249" i="13"/>
  <c r="GF42" i="13" s="1"/>
  <c r="GK248" i="13"/>
  <c r="GE65" i="13"/>
  <c r="GG249" i="13" l="1"/>
  <c r="GH249" i="13" s="1"/>
  <c r="GI249" i="13" s="1"/>
  <c r="GF43" i="13"/>
  <c r="GL248" i="13"/>
  <c r="GM248" i="13" s="1"/>
  <c r="GN248" i="13" s="1"/>
  <c r="GO248" i="13" s="1"/>
  <c r="GP248" i="13" s="1"/>
  <c r="GQ248" i="13" s="1"/>
  <c r="GR248" i="13" s="1"/>
  <c r="GS248" i="13" s="1"/>
  <c r="GT248" i="13" s="1"/>
  <c r="GU248" i="13" s="1"/>
  <c r="GV248" i="13" s="1"/>
  <c r="GW248" i="13" s="1"/>
  <c r="GX248" i="13" s="1"/>
  <c r="GY248" i="13" s="1"/>
  <c r="GZ248" i="13" s="1"/>
  <c r="HA248" i="13" s="1"/>
  <c r="HB248" i="13" s="1"/>
  <c r="HC248" i="13" s="1"/>
  <c r="HD248" i="13" s="1"/>
  <c r="HE248" i="13" s="1"/>
  <c r="HF248" i="13" s="1"/>
  <c r="HG248" i="13" s="1"/>
  <c r="HH248" i="13" s="1"/>
  <c r="HI248" i="13" s="1"/>
  <c r="HJ248" i="13" s="1"/>
  <c r="HK248" i="13" s="1"/>
  <c r="HL248" i="13" s="1"/>
  <c r="HM248" i="13" s="1"/>
  <c r="HN248" i="13" s="1"/>
  <c r="HO248" i="13" s="1"/>
  <c r="HP248" i="13" s="1"/>
  <c r="HQ248" i="13" s="1"/>
  <c r="HR248" i="13" s="1"/>
  <c r="HS248" i="13" s="1"/>
  <c r="HT248" i="13" s="1"/>
  <c r="HU248" i="13" s="1"/>
  <c r="HV248" i="13" s="1"/>
  <c r="HW248" i="13" s="1"/>
  <c r="HX248" i="13" s="1"/>
  <c r="HY248" i="13" s="1"/>
  <c r="HZ248" i="13" s="1"/>
  <c r="IA248" i="13" s="1"/>
  <c r="IB248" i="13" s="1"/>
  <c r="IC248" i="13" s="1"/>
  <c r="ID248" i="13" s="1"/>
  <c r="IE248" i="13" s="1"/>
  <c r="IF248" i="13" s="1"/>
  <c r="IG248" i="13" s="1"/>
  <c r="IH248" i="13" s="1"/>
  <c r="II248" i="13" s="1"/>
  <c r="IJ248" i="13" s="1"/>
  <c r="IK248" i="13" s="1"/>
  <c r="IL248" i="13" s="1"/>
  <c r="IM248" i="13" s="1"/>
  <c r="IN248" i="13" s="1"/>
  <c r="IO248" i="13" s="1"/>
  <c r="IP248" i="13" s="1"/>
  <c r="IQ248" i="13" s="1"/>
  <c r="IR248" i="13" s="1"/>
  <c r="IS248" i="13" s="1"/>
  <c r="IT248" i="13" s="1"/>
  <c r="IU248" i="13" s="1"/>
  <c r="IV248" i="13" s="1"/>
  <c r="C248" i="13" l="1"/>
  <c r="GD62" i="13" s="1"/>
  <c r="GJ249" i="13"/>
  <c r="GF45" i="13"/>
  <c r="GK249" i="13" l="1"/>
  <c r="GL249" i="13" s="1"/>
  <c r="GM249" i="13" s="1"/>
  <c r="GN249" i="13" s="1"/>
  <c r="GO249" i="13" s="1"/>
  <c r="GP249" i="13" s="1"/>
  <c r="GQ249" i="13" s="1"/>
  <c r="GR249" i="13" s="1"/>
  <c r="GS249" i="13" s="1"/>
  <c r="GT249" i="13" s="1"/>
  <c r="GU249" i="13" s="1"/>
  <c r="GV249" i="13" s="1"/>
  <c r="GW249" i="13" s="1"/>
  <c r="GX249" i="13" s="1"/>
  <c r="GY249" i="13" s="1"/>
  <c r="GZ249" i="13" s="1"/>
  <c r="HA249" i="13" s="1"/>
  <c r="HB249" i="13" s="1"/>
  <c r="HC249" i="13" s="1"/>
  <c r="HD249" i="13" s="1"/>
  <c r="HE249" i="13" s="1"/>
  <c r="HF249" i="13" s="1"/>
  <c r="HG249" i="13" s="1"/>
  <c r="HH249" i="13" s="1"/>
  <c r="HI249" i="13" s="1"/>
  <c r="HJ249" i="13" s="1"/>
  <c r="HK249" i="13" s="1"/>
  <c r="HL249" i="13" s="1"/>
  <c r="HM249" i="13" s="1"/>
  <c r="HN249" i="13" s="1"/>
  <c r="HO249" i="13" s="1"/>
  <c r="HP249" i="13" s="1"/>
  <c r="HQ249" i="13" s="1"/>
  <c r="HR249" i="13" s="1"/>
  <c r="HS249" i="13" s="1"/>
  <c r="HT249" i="13" s="1"/>
  <c r="HU249" i="13" s="1"/>
  <c r="HV249" i="13" s="1"/>
  <c r="HW249" i="13" s="1"/>
  <c r="HX249" i="13" s="1"/>
  <c r="HY249" i="13" s="1"/>
  <c r="HZ249" i="13" s="1"/>
  <c r="IA249" i="13" s="1"/>
  <c r="IB249" i="13" s="1"/>
  <c r="IC249" i="13" s="1"/>
  <c r="ID249" i="13" s="1"/>
  <c r="IE249" i="13" s="1"/>
  <c r="IF249" i="13" s="1"/>
  <c r="IG249" i="13" s="1"/>
  <c r="IH249" i="13" s="1"/>
  <c r="II249" i="13" s="1"/>
  <c r="IJ249" i="13" s="1"/>
  <c r="IK249" i="13" s="1"/>
  <c r="IL249" i="13" s="1"/>
  <c r="IM249" i="13" s="1"/>
  <c r="IN249" i="13" s="1"/>
  <c r="IO249" i="13" s="1"/>
  <c r="IP249" i="13" s="1"/>
  <c r="IQ249" i="13" s="1"/>
  <c r="IR249" i="13" s="1"/>
  <c r="IS249" i="13" s="1"/>
  <c r="IT249" i="13" s="1"/>
  <c r="IU249" i="13" s="1"/>
  <c r="IV249" i="13" s="1"/>
  <c r="GF44" i="13"/>
  <c r="GF52" i="13"/>
  <c r="B250" i="13" s="1"/>
  <c r="C249" i="13" l="1"/>
  <c r="GE62" i="13" s="1"/>
  <c r="GF53" i="13"/>
  <c r="GF250" i="13" s="1"/>
  <c r="GF46" i="13"/>
  <c r="GG41" i="13" s="1"/>
  <c r="GF47" i="13" l="1"/>
  <c r="GF65" i="13"/>
  <c r="GG250" i="13"/>
  <c r="GG42" i="13" s="1"/>
  <c r="GG43" i="13" l="1"/>
  <c r="GH250" i="13"/>
  <c r="GI250" i="13" l="1"/>
  <c r="GJ250" i="13" s="1"/>
  <c r="GG45" i="13"/>
  <c r="GK250" i="13" l="1"/>
  <c r="GG44" i="13"/>
  <c r="GG52" i="13"/>
  <c r="B251" i="13" s="1"/>
  <c r="GG53" i="13" l="1"/>
  <c r="GG251" i="13" s="1"/>
  <c r="GH251" i="13" s="1"/>
  <c r="GH42" i="13" s="1"/>
  <c r="GG46" i="13"/>
  <c r="GH41" i="13" s="1"/>
  <c r="GL250" i="13"/>
  <c r="GM250" i="13" s="1"/>
  <c r="GN250" i="13" s="1"/>
  <c r="GO250" i="13" s="1"/>
  <c r="GP250" i="13" s="1"/>
  <c r="GQ250" i="13" s="1"/>
  <c r="GR250" i="13" s="1"/>
  <c r="GS250" i="13" s="1"/>
  <c r="GT250" i="13" s="1"/>
  <c r="GU250" i="13" s="1"/>
  <c r="GV250" i="13" s="1"/>
  <c r="GW250" i="13" s="1"/>
  <c r="GX250" i="13" s="1"/>
  <c r="GY250" i="13" s="1"/>
  <c r="GZ250" i="13" s="1"/>
  <c r="HA250" i="13" s="1"/>
  <c r="HB250" i="13" s="1"/>
  <c r="HC250" i="13" s="1"/>
  <c r="HD250" i="13" s="1"/>
  <c r="HE250" i="13" s="1"/>
  <c r="HF250" i="13" s="1"/>
  <c r="HG250" i="13" s="1"/>
  <c r="HH250" i="13" s="1"/>
  <c r="HI250" i="13" s="1"/>
  <c r="HJ250" i="13" s="1"/>
  <c r="HK250" i="13" s="1"/>
  <c r="HL250" i="13" s="1"/>
  <c r="HM250" i="13" s="1"/>
  <c r="HN250" i="13" s="1"/>
  <c r="HO250" i="13" s="1"/>
  <c r="HP250" i="13" s="1"/>
  <c r="HQ250" i="13" s="1"/>
  <c r="HR250" i="13" s="1"/>
  <c r="HS250" i="13" s="1"/>
  <c r="HT250" i="13" s="1"/>
  <c r="HU250" i="13" s="1"/>
  <c r="HV250" i="13" s="1"/>
  <c r="HW250" i="13" s="1"/>
  <c r="HX250" i="13" s="1"/>
  <c r="HY250" i="13" s="1"/>
  <c r="HZ250" i="13" s="1"/>
  <c r="IA250" i="13" s="1"/>
  <c r="IB250" i="13" s="1"/>
  <c r="IC250" i="13" s="1"/>
  <c r="ID250" i="13" s="1"/>
  <c r="IE250" i="13" s="1"/>
  <c r="IF250" i="13" s="1"/>
  <c r="IG250" i="13" s="1"/>
  <c r="IH250" i="13" s="1"/>
  <c r="II250" i="13" s="1"/>
  <c r="IJ250" i="13" s="1"/>
  <c r="IK250" i="13" s="1"/>
  <c r="IL250" i="13" s="1"/>
  <c r="IM250" i="13" s="1"/>
  <c r="IN250" i="13" s="1"/>
  <c r="IO250" i="13" s="1"/>
  <c r="IP250" i="13" s="1"/>
  <c r="IQ250" i="13" s="1"/>
  <c r="IR250" i="13" s="1"/>
  <c r="IS250" i="13" s="1"/>
  <c r="IT250" i="13" s="1"/>
  <c r="IU250" i="13" s="1"/>
  <c r="IV250" i="13" s="1"/>
  <c r="C250" i="13" s="1"/>
  <c r="GF62" i="13" s="1"/>
  <c r="GI251" i="13" l="1"/>
  <c r="GJ251" i="13" s="1"/>
  <c r="GK251" i="13" s="1"/>
  <c r="GH43" i="13"/>
  <c r="GG47" i="13"/>
  <c r="GG65" i="13"/>
  <c r="GH45" i="13" l="1"/>
  <c r="GL251" i="13"/>
  <c r="GM251" i="13" s="1"/>
  <c r="GN251" i="13" l="1"/>
  <c r="GO251" i="13" s="1"/>
  <c r="GH44" i="13"/>
  <c r="GH52" i="13"/>
  <c r="B252" i="13" s="1"/>
  <c r="GH53" i="13" l="1"/>
  <c r="GH252" i="13" s="1"/>
  <c r="GH46" i="13"/>
  <c r="GI41" i="13" s="1"/>
  <c r="GP251" i="13"/>
  <c r="GH47" i="13" l="1"/>
  <c r="GH65" i="13"/>
  <c r="GQ251" i="13"/>
  <c r="GI252" i="13"/>
  <c r="GJ252" i="13" l="1"/>
  <c r="GR251" i="13"/>
  <c r="GS251" i="13" s="1"/>
  <c r="GT251" i="13" s="1"/>
  <c r="GU251" i="13" s="1"/>
  <c r="GV251" i="13" s="1"/>
  <c r="GW251" i="13" s="1"/>
  <c r="GX251" i="13" s="1"/>
  <c r="GY251" i="13" s="1"/>
  <c r="GZ251" i="13" s="1"/>
  <c r="HA251" i="13" s="1"/>
  <c r="HB251" i="13" s="1"/>
  <c r="HC251" i="13" s="1"/>
  <c r="HD251" i="13" s="1"/>
  <c r="HE251" i="13" s="1"/>
  <c r="HF251" i="13" s="1"/>
  <c r="HG251" i="13" s="1"/>
  <c r="HH251" i="13" s="1"/>
  <c r="HI251" i="13" s="1"/>
  <c r="HJ251" i="13" s="1"/>
  <c r="HK251" i="13" s="1"/>
  <c r="HL251" i="13" s="1"/>
  <c r="HM251" i="13" s="1"/>
  <c r="HN251" i="13" s="1"/>
  <c r="HO251" i="13" s="1"/>
  <c r="HP251" i="13" s="1"/>
  <c r="HQ251" i="13" s="1"/>
  <c r="HR251" i="13" s="1"/>
  <c r="HS251" i="13" s="1"/>
  <c r="HT251" i="13" s="1"/>
  <c r="HU251" i="13" s="1"/>
  <c r="HV251" i="13" s="1"/>
  <c r="HW251" i="13" s="1"/>
  <c r="HX251" i="13" s="1"/>
  <c r="HY251" i="13" s="1"/>
  <c r="HZ251" i="13" s="1"/>
  <c r="IA251" i="13" s="1"/>
  <c r="IB251" i="13" s="1"/>
  <c r="IC251" i="13" s="1"/>
  <c r="ID251" i="13" s="1"/>
  <c r="IE251" i="13" s="1"/>
  <c r="IF251" i="13" s="1"/>
  <c r="IG251" i="13" s="1"/>
  <c r="IH251" i="13" s="1"/>
  <c r="II251" i="13" s="1"/>
  <c r="IJ251" i="13" s="1"/>
  <c r="IK251" i="13" s="1"/>
  <c r="IL251" i="13" s="1"/>
  <c r="IM251" i="13" s="1"/>
  <c r="IN251" i="13" s="1"/>
  <c r="IO251" i="13" s="1"/>
  <c r="IP251" i="13" s="1"/>
  <c r="IQ251" i="13" s="1"/>
  <c r="IR251" i="13" s="1"/>
  <c r="IS251" i="13" s="1"/>
  <c r="IT251" i="13" s="1"/>
  <c r="IU251" i="13" s="1"/>
  <c r="IV251" i="13" s="1"/>
  <c r="GI42" i="13"/>
  <c r="GK252" i="13" l="1"/>
  <c r="GI43" i="13"/>
  <c r="C251" i="13"/>
  <c r="GG62" i="13" s="1"/>
  <c r="GL252" i="13" l="1"/>
  <c r="GI45" i="13"/>
  <c r="GI44" i="13" l="1"/>
  <c r="GI52" i="13"/>
  <c r="B253" i="13" s="1"/>
  <c r="GM252" i="13"/>
  <c r="GN252" i="13" s="1"/>
  <c r="GO252" i="13" s="1"/>
  <c r="GP252" i="13" s="1"/>
  <c r="GQ252" i="13" s="1"/>
  <c r="GR252" i="13" s="1"/>
  <c r="GS252" i="13" s="1"/>
  <c r="GT252" i="13" s="1"/>
  <c r="GU252" i="13" s="1"/>
  <c r="GV252" i="13" s="1"/>
  <c r="GW252" i="13" s="1"/>
  <c r="GX252" i="13" s="1"/>
  <c r="GY252" i="13" s="1"/>
  <c r="GZ252" i="13" s="1"/>
  <c r="HA252" i="13" s="1"/>
  <c r="HB252" i="13" s="1"/>
  <c r="HC252" i="13" s="1"/>
  <c r="HD252" i="13" s="1"/>
  <c r="HE252" i="13" s="1"/>
  <c r="HF252" i="13" s="1"/>
  <c r="HG252" i="13" s="1"/>
  <c r="HH252" i="13" s="1"/>
  <c r="HI252" i="13" s="1"/>
  <c r="HJ252" i="13" s="1"/>
  <c r="HK252" i="13" s="1"/>
  <c r="HL252" i="13" s="1"/>
  <c r="HM252" i="13" s="1"/>
  <c r="HN252" i="13" s="1"/>
  <c r="HO252" i="13" s="1"/>
  <c r="HP252" i="13" s="1"/>
  <c r="HQ252" i="13" s="1"/>
  <c r="HR252" i="13" s="1"/>
  <c r="HS252" i="13" s="1"/>
  <c r="HT252" i="13" s="1"/>
  <c r="HU252" i="13" s="1"/>
  <c r="HV252" i="13" s="1"/>
  <c r="HW252" i="13" s="1"/>
  <c r="HX252" i="13" s="1"/>
  <c r="HY252" i="13" s="1"/>
  <c r="HZ252" i="13" s="1"/>
  <c r="IA252" i="13" s="1"/>
  <c r="IB252" i="13" s="1"/>
  <c r="IC252" i="13" s="1"/>
  <c r="ID252" i="13" s="1"/>
  <c r="IE252" i="13" s="1"/>
  <c r="IF252" i="13" s="1"/>
  <c r="IG252" i="13" s="1"/>
  <c r="IH252" i="13" l="1"/>
  <c r="II252" i="13" s="1"/>
  <c r="IJ252" i="13" s="1"/>
  <c r="IK252" i="13" s="1"/>
  <c r="IL252" i="13" s="1"/>
  <c r="IM252" i="13" s="1"/>
  <c r="IN252" i="13" s="1"/>
  <c r="IO252" i="13" s="1"/>
  <c r="IP252" i="13" s="1"/>
  <c r="IQ252" i="13" s="1"/>
  <c r="IR252" i="13" s="1"/>
  <c r="IS252" i="13" s="1"/>
  <c r="IT252" i="13" s="1"/>
  <c r="IU252" i="13" s="1"/>
  <c r="IV252" i="13" s="1"/>
  <c r="C252" i="13" s="1"/>
  <c r="GH62" i="13" s="1"/>
  <c r="GI53" i="13"/>
  <c r="GI253" i="13" s="1"/>
  <c r="GI46" i="13"/>
  <c r="GJ41" i="13" s="1"/>
  <c r="GJ253" i="13" l="1"/>
  <c r="GI65" i="13"/>
  <c r="GI47" i="13"/>
  <c r="GJ42" i="13" l="1"/>
  <c r="GK253" i="13"/>
  <c r="GJ43" i="13" l="1"/>
  <c r="GL253" i="13"/>
  <c r="GM253" i="13" l="1"/>
  <c r="GN253" i="13" s="1"/>
  <c r="GJ45" i="13"/>
  <c r="GO253" i="13" l="1"/>
  <c r="GP253" i="13" s="1"/>
  <c r="GQ253" i="13" s="1"/>
  <c r="GR253" i="13" s="1"/>
  <c r="GS253" i="13" s="1"/>
  <c r="GT253" i="13" s="1"/>
  <c r="GU253" i="13" s="1"/>
  <c r="GV253" i="13" s="1"/>
  <c r="GW253" i="13" s="1"/>
  <c r="GX253" i="13" s="1"/>
  <c r="GY253" i="13" s="1"/>
  <c r="GZ253" i="13" s="1"/>
  <c r="HA253" i="13" s="1"/>
  <c r="HB253" i="13" s="1"/>
  <c r="HC253" i="13" s="1"/>
  <c r="HD253" i="13" s="1"/>
  <c r="HE253" i="13" s="1"/>
  <c r="HF253" i="13" s="1"/>
  <c r="HG253" i="13" s="1"/>
  <c r="HH253" i="13" s="1"/>
  <c r="HI253" i="13" s="1"/>
  <c r="HJ253" i="13" s="1"/>
  <c r="HK253" i="13" s="1"/>
  <c r="HL253" i="13" s="1"/>
  <c r="HM253" i="13" s="1"/>
  <c r="HN253" i="13" s="1"/>
  <c r="HO253" i="13" s="1"/>
  <c r="HP253" i="13" s="1"/>
  <c r="HQ253" i="13" s="1"/>
  <c r="HR253" i="13" s="1"/>
  <c r="HS253" i="13" s="1"/>
  <c r="HT253" i="13" s="1"/>
  <c r="HU253" i="13" s="1"/>
  <c r="HV253" i="13" s="1"/>
  <c r="HW253" i="13" s="1"/>
  <c r="HX253" i="13" s="1"/>
  <c r="HY253" i="13" s="1"/>
  <c r="HZ253" i="13" s="1"/>
  <c r="IA253" i="13" s="1"/>
  <c r="IB253" i="13" s="1"/>
  <c r="IC253" i="13" s="1"/>
  <c r="ID253" i="13" s="1"/>
  <c r="IE253" i="13" s="1"/>
  <c r="IF253" i="13" s="1"/>
  <c r="IG253" i="13" s="1"/>
  <c r="IH253" i="13" s="1"/>
  <c r="II253" i="13" s="1"/>
  <c r="IJ253" i="13" s="1"/>
  <c r="IK253" i="13" s="1"/>
  <c r="IL253" i="13" s="1"/>
  <c r="IM253" i="13" s="1"/>
  <c r="IN253" i="13" s="1"/>
  <c r="IO253" i="13" s="1"/>
  <c r="IP253" i="13" s="1"/>
  <c r="IQ253" i="13" s="1"/>
  <c r="IR253" i="13" s="1"/>
  <c r="IS253" i="13" s="1"/>
  <c r="IT253" i="13" s="1"/>
  <c r="IU253" i="13" s="1"/>
  <c r="IV253" i="13" s="1"/>
  <c r="C253" i="13" s="1"/>
  <c r="GI62" i="13" s="1"/>
  <c r="GJ44" i="13"/>
  <c r="GJ52" i="13"/>
  <c r="B254" i="13" s="1"/>
  <c r="GJ53" i="13" l="1"/>
  <c r="GJ254" i="13" s="1"/>
  <c r="GJ46" i="13"/>
  <c r="GK41" i="13" s="1"/>
  <c r="GJ47" i="13" l="1"/>
  <c r="GK254" i="13"/>
  <c r="GJ65" i="13"/>
  <c r="GK42" i="13" l="1"/>
  <c r="GL254" i="13"/>
  <c r="GM254" i="13" l="1"/>
  <c r="GK43" i="13"/>
  <c r="GK45" i="13" l="1"/>
  <c r="GN254" i="13"/>
  <c r="GO254" i="13" s="1"/>
  <c r="GP254" i="13" s="1"/>
  <c r="GQ254" i="13" s="1"/>
  <c r="GR254" i="13" l="1"/>
  <c r="GS254" i="13" s="1"/>
  <c r="GT254" i="13" s="1"/>
  <c r="GK44" i="13"/>
  <c r="GK52" i="13"/>
  <c r="B255" i="13" s="1"/>
  <c r="GU254" i="13" l="1"/>
  <c r="GV254" i="13" s="1"/>
  <c r="GW254" i="13" s="1"/>
  <c r="GX254" i="13" s="1"/>
  <c r="GY254" i="13" s="1"/>
  <c r="GZ254" i="13" s="1"/>
  <c r="HA254" i="13" s="1"/>
  <c r="HB254" i="13" s="1"/>
  <c r="HC254" i="13" s="1"/>
  <c r="HD254" i="13" s="1"/>
  <c r="HE254" i="13" s="1"/>
  <c r="HF254" i="13" s="1"/>
  <c r="HG254" i="13" s="1"/>
  <c r="HH254" i="13" s="1"/>
  <c r="HI254" i="13" s="1"/>
  <c r="HJ254" i="13" s="1"/>
  <c r="HK254" i="13" s="1"/>
  <c r="HL254" i="13" s="1"/>
  <c r="HM254" i="13" s="1"/>
  <c r="HN254" i="13" s="1"/>
  <c r="HO254" i="13" s="1"/>
  <c r="HP254" i="13" s="1"/>
  <c r="HQ254" i="13" s="1"/>
  <c r="HR254" i="13" s="1"/>
  <c r="HS254" i="13" s="1"/>
  <c r="HT254" i="13" s="1"/>
  <c r="HU254" i="13" s="1"/>
  <c r="HV254" i="13" s="1"/>
  <c r="HW254" i="13" s="1"/>
  <c r="HX254" i="13" s="1"/>
  <c r="HY254" i="13" s="1"/>
  <c r="HZ254" i="13" s="1"/>
  <c r="IA254" i="13" s="1"/>
  <c r="IB254" i="13" s="1"/>
  <c r="IC254" i="13" s="1"/>
  <c r="ID254" i="13" s="1"/>
  <c r="IE254" i="13" s="1"/>
  <c r="IF254" i="13" s="1"/>
  <c r="IG254" i="13" s="1"/>
  <c r="IH254" i="13" s="1"/>
  <c r="II254" i="13" s="1"/>
  <c r="IJ254" i="13" s="1"/>
  <c r="IK254" i="13" s="1"/>
  <c r="IL254" i="13" s="1"/>
  <c r="IM254" i="13" s="1"/>
  <c r="IN254" i="13" s="1"/>
  <c r="IO254" i="13" s="1"/>
  <c r="IP254" i="13" s="1"/>
  <c r="IQ254" i="13" s="1"/>
  <c r="IR254" i="13" s="1"/>
  <c r="IS254" i="13" s="1"/>
  <c r="IT254" i="13" s="1"/>
  <c r="IU254" i="13" s="1"/>
  <c r="IV254" i="13" s="1"/>
  <c r="C254" i="13" s="1"/>
  <c r="GJ62" i="13" s="1"/>
  <c r="GK53" i="13"/>
  <c r="GK255" i="13" s="1"/>
  <c r="GK46" i="13"/>
  <c r="GL41" i="13" s="1"/>
  <c r="GK47" i="13" l="1"/>
  <c r="GK65" i="13"/>
  <c r="GL255" i="13"/>
  <c r="GL42" i="13" l="1"/>
  <c r="GM255" i="13"/>
  <c r="GN255" i="13" s="1"/>
  <c r="GO255" i="13" l="1"/>
  <c r="GP255" i="13" s="1"/>
  <c r="GL43" i="13"/>
  <c r="GQ255" i="13" l="1"/>
  <c r="GR255" i="13" s="1"/>
  <c r="GS255" i="13" s="1"/>
  <c r="GT255" i="13" s="1"/>
  <c r="GU255" i="13" s="1"/>
  <c r="GV255" i="13" s="1"/>
  <c r="GW255" i="13" s="1"/>
  <c r="GX255" i="13" s="1"/>
  <c r="GY255" i="13" s="1"/>
  <c r="GZ255" i="13" s="1"/>
  <c r="HA255" i="13" s="1"/>
  <c r="HB255" i="13" s="1"/>
  <c r="HC255" i="13" s="1"/>
  <c r="HD255" i="13" s="1"/>
  <c r="HE255" i="13" s="1"/>
  <c r="HF255" i="13" s="1"/>
  <c r="HG255" i="13" s="1"/>
  <c r="HH255" i="13" s="1"/>
  <c r="HI255" i="13" s="1"/>
  <c r="HJ255" i="13" s="1"/>
  <c r="HK255" i="13" s="1"/>
  <c r="HL255" i="13" s="1"/>
  <c r="HM255" i="13" s="1"/>
  <c r="HN255" i="13" s="1"/>
  <c r="HO255" i="13" s="1"/>
  <c r="HP255" i="13" s="1"/>
  <c r="HQ255" i="13" s="1"/>
  <c r="HR255" i="13" s="1"/>
  <c r="HS255" i="13" s="1"/>
  <c r="HT255" i="13" s="1"/>
  <c r="HU255" i="13" s="1"/>
  <c r="HV255" i="13" s="1"/>
  <c r="HW255" i="13" s="1"/>
  <c r="HX255" i="13" s="1"/>
  <c r="HY255" i="13" s="1"/>
  <c r="HZ255" i="13" s="1"/>
  <c r="IA255" i="13" s="1"/>
  <c r="IB255" i="13" s="1"/>
  <c r="IC255" i="13" s="1"/>
  <c r="ID255" i="13" s="1"/>
  <c r="IE255" i="13" s="1"/>
  <c r="IF255" i="13" s="1"/>
  <c r="IG255" i="13" s="1"/>
  <c r="IH255" i="13" s="1"/>
  <c r="II255" i="13" s="1"/>
  <c r="IJ255" i="13" s="1"/>
  <c r="IK255" i="13" s="1"/>
  <c r="IL255" i="13" s="1"/>
  <c r="IM255" i="13" s="1"/>
  <c r="IN255" i="13" s="1"/>
  <c r="IO255" i="13" s="1"/>
  <c r="IP255" i="13" s="1"/>
  <c r="IQ255" i="13" s="1"/>
  <c r="IR255" i="13" s="1"/>
  <c r="IS255" i="13" s="1"/>
  <c r="IT255" i="13" s="1"/>
  <c r="IU255" i="13" s="1"/>
  <c r="IV255" i="13" s="1"/>
  <c r="GL45" i="13"/>
  <c r="C255" i="13" l="1"/>
  <c r="GK62" i="13" s="1"/>
  <c r="GL44" i="13"/>
  <c r="GL52" i="13"/>
  <c r="B256" i="13" s="1"/>
  <c r="GL53" i="13" l="1"/>
  <c r="GL256" i="13" s="1"/>
  <c r="GL46" i="13"/>
  <c r="GM41" i="13" s="1"/>
  <c r="GL65" i="13" l="1"/>
  <c r="GM256" i="13"/>
  <c r="GM42" i="13" s="1"/>
  <c r="GL47" i="13"/>
  <c r="GN256" i="13" l="1"/>
  <c r="GO256" i="13" s="1"/>
  <c r="GM43" i="13"/>
  <c r="GM45" i="13" l="1"/>
  <c r="GP256" i="13"/>
  <c r="GQ256" i="13" l="1"/>
  <c r="GR256" i="13" s="1"/>
  <c r="GS256" i="13" s="1"/>
  <c r="GM44" i="13"/>
  <c r="GM52" i="13"/>
  <c r="B257" i="13" s="1"/>
  <c r="GT256" i="13" l="1"/>
  <c r="GU256" i="13" s="1"/>
  <c r="GV256" i="13" s="1"/>
  <c r="GW256" i="13" s="1"/>
  <c r="GX256" i="13" s="1"/>
  <c r="GY256" i="13" s="1"/>
  <c r="GZ256" i="13" s="1"/>
  <c r="HA256" i="13" s="1"/>
  <c r="HB256" i="13" s="1"/>
  <c r="HC256" i="13" s="1"/>
  <c r="HD256" i="13" s="1"/>
  <c r="HE256" i="13" s="1"/>
  <c r="HF256" i="13" s="1"/>
  <c r="HG256" i="13" s="1"/>
  <c r="HH256" i="13" s="1"/>
  <c r="HI256" i="13" s="1"/>
  <c r="HJ256" i="13" s="1"/>
  <c r="HK256" i="13" s="1"/>
  <c r="HL256" i="13" s="1"/>
  <c r="HM256" i="13" s="1"/>
  <c r="HN256" i="13" s="1"/>
  <c r="HO256" i="13" s="1"/>
  <c r="HP256" i="13" s="1"/>
  <c r="HQ256" i="13" s="1"/>
  <c r="HR256" i="13" s="1"/>
  <c r="HS256" i="13" s="1"/>
  <c r="HT256" i="13" s="1"/>
  <c r="HU256" i="13" s="1"/>
  <c r="HV256" i="13" s="1"/>
  <c r="HW256" i="13" s="1"/>
  <c r="HX256" i="13" s="1"/>
  <c r="HY256" i="13" s="1"/>
  <c r="HZ256" i="13" s="1"/>
  <c r="IA256" i="13" s="1"/>
  <c r="IB256" i="13" s="1"/>
  <c r="IC256" i="13" s="1"/>
  <c r="ID256" i="13" s="1"/>
  <c r="IE256" i="13" s="1"/>
  <c r="IF256" i="13" s="1"/>
  <c r="IG256" i="13" s="1"/>
  <c r="IH256" i="13" s="1"/>
  <c r="II256" i="13" s="1"/>
  <c r="IJ256" i="13" s="1"/>
  <c r="IK256" i="13" s="1"/>
  <c r="IL256" i="13" s="1"/>
  <c r="IM256" i="13" s="1"/>
  <c r="IN256" i="13" s="1"/>
  <c r="IO256" i="13" s="1"/>
  <c r="IP256" i="13" s="1"/>
  <c r="IQ256" i="13" s="1"/>
  <c r="IR256" i="13" s="1"/>
  <c r="IS256" i="13" s="1"/>
  <c r="IT256" i="13" s="1"/>
  <c r="IU256" i="13" s="1"/>
  <c r="IV256" i="13" s="1"/>
  <c r="GM53" i="13"/>
  <c r="GM257" i="13" s="1"/>
  <c r="GM46" i="13"/>
  <c r="GN41" i="13" s="1"/>
  <c r="C256" i="13" l="1"/>
  <c r="GL62" i="13" s="1"/>
  <c r="GM65" i="13"/>
  <c r="GN257" i="13"/>
  <c r="GN42" i="13" s="1"/>
  <c r="GM47" i="13"/>
  <c r="GO257" i="13" l="1"/>
  <c r="GN43" i="13"/>
  <c r="GP257" i="13" l="1"/>
  <c r="GQ257" i="13" s="1"/>
  <c r="GN45" i="13"/>
  <c r="GN44" i="13" l="1"/>
  <c r="GN52" i="13"/>
  <c r="B258" i="13" s="1"/>
  <c r="GR257" i="13"/>
  <c r="GS257" i="13" s="1"/>
  <c r="GT257" i="13" s="1"/>
  <c r="GU257" i="13" s="1"/>
  <c r="GV257" i="13" s="1"/>
  <c r="GW257" i="13" s="1"/>
  <c r="GX257" i="13" s="1"/>
  <c r="GY257" i="13" s="1"/>
  <c r="GZ257" i="13" s="1"/>
  <c r="HA257" i="13" s="1"/>
  <c r="HB257" i="13" s="1"/>
  <c r="HC257" i="13" s="1"/>
  <c r="HD257" i="13" s="1"/>
  <c r="HE257" i="13" s="1"/>
  <c r="HF257" i="13" s="1"/>
  <c r="HG257" i="13" s="1"/>
  <c r="HH257" i="13" s="1"/>
  <c r="HI257" i="13" s="1"/>
  <c r="HJ257" i="13" s="1"/>
  <c r="HK257" i="13" s="1"/>
  <c r="HL257" i="13" s="1"/>
  <c r="HM257" i="13" s="1"/>
  <c r="HN257" i="13" s="1"/>
  <c r="HO257" i="13" s="1"/>
  <c r="HP257" i="13" s="1"/>
  <c r="HQ257" i="13" s="1"/>
  <c r="HR257" i="13" s="1"/>
  <c r="HS257" i="13" s="1"/>
  <c r="GN53" i="13" l="1"/>
  <c r="GN258" i="13" s="1"/>
  <c r="GN46" i="13"/>
  <c r="GO41" i="13" s="1"/>
  <c r="HT257" i="13"/>
  <c r="HU257" i="13" s="1"/>
  <c r="HV257" i="13" s="1"/>
  <c r="HW257" i="13" s="1"/>
  <c r="HX257" i="13" s="1"/>
  <c r="HY257" i="13" s="1"/>
  <c r="HZ257" i="13" s="1"/>
  <c r="IA257" i="13" s="1"/>
  <c r="IB257" i="13" s="1"/>
  <c r="IC257" i="13" s="1"/>
  <c r="ID257" i="13" s="1"/>
  <c r="IE257" i="13" s="1"/>
  <c r="IF257" i="13" s="1"/>
  <c r="IG257" i="13" s="1"/>
  <c r="IH257" i="13" s="1"/>
  <c r="II257" i="13" s="1"/>
  <c r="IJ257" i="13" s="1"/>
  <c r="IK257" i="13" s="1"/>
  <c r="IL257" i="13" s="1"/>
  <c r="IM257" i="13" s="1"/>
  <c r="IN257" i="13" s="1"/>
  <c r="IO257" i="13" s="1"/>
  <c r="IP257" i="13" s="1"/>
  <c r="IQ257" i="13" s="1"/>
  <c r="IR257" i="13" s="1"/>
  <c r="IS257" i="13" s="1"/>
  <c r="IT257" i="13" s="1"/>
  <c r="IU257" i="13" s="1"/>
  <c r="IV257" i="13" s="1"/>
  <c r="GN47" i="13" l="1"/>
  <c r="GN65" i="13"/>
  <c r="C257" i="13"/>
  <c r="GM62" i="13" s="1"/>
  <c r="GO258" i="13"/>
  <c r="GP258" i="13" s="1"/>
  <c r="GO42" i="13" l="1"/>
  <c r="GQ258" i="13"/>
  <c r="GR258" i="13" s="1"/>
  <c r="GS258" i="13" l="1"/>
  <c r="GT258" i="13" s="1"/>
  <c r="GO43" i="13"/>
  <c r="GU258" i="13" l="1"/>
  <c r="GO45" i="13"/>
  <c r="GO44" i="13" l="1"/>
  <c r="GO52" i="13"/>
  <c r="B259" i="13" s="1"/>
  <c r="GV258" i="13"/>
  <c r="GW258" i="13" s="1"/>
  <c r="GX258" i="13" s="1"/>
  <c r="GY258" i="13" s="1"/>
  <c r="GZ258" i="13" s="1"/>
  <c r="HA258" i="13" s="1"/>
  <c r="HB258" i="13" s="1"/>
  <c r="HC258" i="13" s="1"/>
  <c r="HD258" i="13" s="1"/>
  <c r="HE258" i="13" s="1"/>
  <c r="HF258" i="13" s="1"/>
  <c r="HG258" i="13" s="1"/>
  <c r="HH258" i="13" s="1"/>
  <c r="HI258" i="13" s="1"/>
  <c r="HJ258" i="13" s="1"/>
  <c r="HK258" i="13" s="1"/>
  <c r="HL258" i="13" s="1"/>
  <c r="HM258" i="13" s="1"/>
  <c r="HN258" i="13" s="1"/>
  <c r="HO258" i="13" s="1"/>
  <c r="HP258" i="13" s="1"/>
  <c r="HQ258" i="13" s="1"/>
  <c r="HR258" i="13" s="1"/>
  <c r="HS258" i="13" s="1"/>
  <c r="HT258" i="13" s="1"/>
  <c r="HU258" i="13" s="1"/>
  <c r="HV258" i="13" s="1"/>
  <c r="HW258" i="13" s="1"/>
  <c r="HX258" i="13" s="1"/>
  <c r="HY258" i="13" s="1"/>
  <c r="HZ258" i="13" s="1"/>
  <c r="IA258" i="13" s="1"/>
  <c r="IB258" i="13" s="1"/>
  <c r="IC258" i="13" s="1"/>
  <c r="ID258" i="13" s="1"/>
  <c r="IE258" i="13" s="1"/>
  <c r="IF258" i="13" s="1"/>
  <c r="IG258" i="13" s="1"/>
  <c r="IH258" i="13" s="1"/>
  <c r="II258" i="13" s="1"/>
  <c r="IJ258" i="13" s="1"/>
  <c r="IK258" i="13" s="1"/>
  <c r="IL258" i="13" s="1"/>
  <c r="IM258" i="13" s="1"/>
  <c r="IN258" i="13" s="1"/>
  <c r="IO258" i="13" s="1"/>
  <c r="IP258" i="13" s="1"/>
  <c r="IQ258" i="13" s="1"/>
  <c r="IR258" i="13" s="1"/>
  <c r="IS258" i="13" s="1"/>
  <c r="IT258" i="13" s="1"/>
  <c r="IU258" i="13" s="1"/>
  <c r="IV258" i="13" s="1"/>
  <c r="C258" i="13" s="1"/>
  <c r="GN62" i="13" s="1"/>
  <c r="GO53" i="13" l="1"/>
  <c r="GO259" i="13" s="1"/>
  <c r="GO46" i="13"/>
  <c r="GP41" i="13" s="1"/>
  <c r="GO65" i="13" l="1"/>
  <c r="GO47" i="13"/>
  <c r="GP259" i="13"/>
  <c r="GQ259" i="13" l="1"/>
  <c r="GR259" i="13" s="1"/>
  <c r="GP42" i="13"/>
  <c r="GP43" i="13" l="1"/>
  <c r="GS259" i="13"/>
  <c r="GP45" i="13" l="1"/>
  <c r="GT259" i="13"/>
  <c r="GU259" i="13" l="1"/>
  <c r="GV259" i="13" s="1"/>
  <c r="GW259" i="13" s="1"/>
  <c r="GX259" i="13" s="1"/>
  <c r="GY259" i="13" s="1"/>
  <c r="GZ259" i="13" s="1"/>
  <c r="HA259" i="13" s="1"/>
  <c r="HB259" i="13" s="1"/>
  <c r="HC259" i="13" s="1"/>
  <c r="HD259" i="13" s="1"/>
  <c r="HE259" i="13" s="1"/>
  <c r="HF259" i="13" s="1"/>
  <c r="HG259" i="13" s="1"/>
  <c r="HH259" i="13" s="1"/>
  <c r="HI259" i="13" s="1"/>
  <c r="HJ259" i="13" s="1"/>
  <c r="HK259" i="13" s="1"/>
  <c r="HL259" i="13" s="1"/>
  <c r="HM259" i="13" s="1"/>
  <c r="HN259" i="13" s="1"/>
  <c r="HO259" i="13" s="1"/>
  <c r="HP259" i="13" s="1"/>
  <c r="HQ259" i="13" s="1"/>
  <c r="HR259" i="13" s="1"/>
  <c r="HS259" i="13" s="1"/>
  <c r="HT259" i="13" s="1"/>
  <c r="HU259" i="13" s="1"/>
  <c r="HV259" i="13" s="1"/>
  <c r="HW259" i="13" s="1"/>
  <c r="HX259" i="13" s="1"/>
  <c r="HY259" i="13" s="1"/>
  <c r="HZ259" i="13" s="1"/>
  <c r="IA259" i="13" s="1"/>
  <c r="IB259" i="13" s="1"/>
  <c r="IC259" i="13" s="1"/>
  <c r="ID259" i="13" s="1"/>
  <c r="IE259" i="13" s="1"/>
  <c r="IF259" i="13" s="1"/>
  <c r="IG259" i="13" s="1"/>
  <c r="IH259" i="13" s="1"/>
  <c r="II259" i="13" s="1"/>
  <c r="IJ259" i="13" s="1"/>
  <c r="IK259" i="13" s="1"/>
  <c r="IL259" i="13" s="1"/>
  <c r="IM259" i="13" s="1"/>
  <c r="IN259" i="13" s="1"/>
  <c r="IO259" i="13" s="1"/>
  <c r="IP259" i="13" s="1"/>
  <c r="IQ259" i="13" s="1"/>
  <c r="IR259" i="13" s="1"/>
  <c r="IS259" i="13" s="1"/>
  <c r="IT259" i="13" s="1"/>
  <c r="IU259" i="13" s="1"/>
  <c r="IV259" i="13" s="1"/>
  <c r="C259" i="13" s="1"/>
  <c r="GO62" i="13" s="1"/>
  <c r="GP44" i="13"/>
  <c r="GP52" i="13"/>
  <c r="B260" i="13" s="1"/>
  <c r="GP53" i="13" l="1"/>
  <c r="GP260" i="13" s="1"/>
  <c r="GQ260" i="13" s="1"/>
  <c r="GQ42" i="13" s="1"/>
  <c r="GP46" i="13"/>
  <c r="GQ41" i="13" s="1"/>
  <c r="GR260" i="13" l="1"/>
  <c r="GS260" i="13" s="1"/>
  <c r="GQ43" i="13"/>
  <c r="GP47" i="13"/>
  <c r="GP65" i="13"/>
  <c r="GT260" i="13" l="1"/>
  <c r="GU260" i="13" s="1"/>
  <c r="GQ45" i="13"/>
  <c r="GV260" i="13" l="1"/>
  <c r="GW260" i="13" s="1"/>
  <c r="GX260" i="13" s="1"/>
  <c r="GQ44" i="13"/>
  <c r="GQ52" i="13"/>
  <c r="B261" i="13" s="1"/>
  <c r="GY260" i="13" l="1"/>
  <c r="GQ53" i="13"/>
  <c r="GQ261" i="13" s="1"/>
  <c r="GQ46" i="13"/>
  <c r="GR41" i="13" s="1"/>
  <c r="GQ47" i="13" l="1"/>
  <c r="GZ260" i="13"/>
  <c r="GQ65" i="13"/>
  <c r="GR261" i="13"/>
  <c r="HA260" i="13" l="1"/>
  <c r="HB260" i="13" s="1"/>
  <c r="HC260" i="13" s="1"/>
  <c r="HD260" i="13" s="1"/>
  <c r="HE260" i="13" s="1"/>
  <c r="HF260" i="13" s="1"/>
  <c r="HG260" i="13" s="1"/>
  <c r="HH260" i="13" s="1"/>
  <c r="HI260" i="13" s="1"/>
  <c r="HJ260" i="13" s="1"/>
  <c r="HK260" i="13" s="1"/>
  <c r="HL260" i="13" s="1"/>
  <c r="HM260" i="13" s="1"/>
  <c r="HN260" i="13" s="1"/>
  <c r="HO260" i="13" s="1"/>
  <c r="HP260" i="13" s="1"/>
  <c r="HQ260" i="13" s="1"/>
  <c r="HR260" i="13" s="1"/>
  <c r="HS260" i="13" s="1"/>
  <c r="HT260" i="13" s="1"/>
  <c r="HU260" i="13" s="1"/>
  <c r="HV260" i="13" s="1"/>
  <c r="HW260" i="13" s="1"/>
  <c r="HX260" i="13" s="1"/>
  <c r="HY260" i="13" s="1"/>
  <c r="HZ260" i="13" s="1"/>
  <c r="IA260" i="13" s="1"/>
  <c r="IB260" i="13" s="1"/>
  <c r="IC260" i="13" s="1"/>
  <c r="ID260" i="13" s="1"/>
  <c r="IE260" i="13" s="1"/>
  <c r="IF260" i="13" s="1"/>
  <c r="IG260" i="13" s="1"/>
  <c r="IH260" i="13" s="1"/>
  <c r="II260" i="13" s="1"/>
  <c r="IJ260" i="13" s="1"/>
  <c r="IK260" i="13" s="1"/>
  <c r="IL260" i="13" s="1"/>
  <c r="IM260" i="13" s="1"/>
  <c r="IN260" i="13" s="1"/>
  <c r="IO260" i="13" s="1"/>
  <c r="IP260" i="13" s="1"/>
  <c r="IQ260" i="13" s="1"/>
  <c r="IR260" i="13" s="1"/>
  <c r="IS260" i="13" s="1"/>
  <c r="IT260" i="13" s="1"/>
  <c r="IU260" i="13" s="1"/>
  <c r="IV260" i="13" s="1"/>
  <c r="C260" i="13" s="1"/>
  <c r="GP62" i="13" s="1"/>
  <c r="GR42" i="13"/>
  <c r="GS261" i="13"/>
  <c r="GT261" i="13" l="1"/>
  <c r="GR43" i="13"/>
  <c r="GR45" i="13" l="1"/>
  <c r="GU261" i="13"/>
  <c r="GV261" i="13" l="1"/>
  <c r="GW261" i="13" s="1"/>
  <c r="GX261" i="13" s="1"/>
  <c r="GY261" i="13" s="1"/>
  <c r="GZ261" i="13" s="1"/>
  <c r="HA261" i="13" s="1"/>
  <c r="HB261" i="13" s="1"/>
  <c r="HC261" i="13" s="1"/>
  <c r="HD261" i="13" s="1"/>
  <c r="HE261" i="13" s="1"/>
  <c r="HF261" i="13" s="1"/>
  <c r="HG261" i="13" s="1"/>
  <c r="HH261" i="13" s="1"/>
  <c r="HI261" i="13" s="1"/>
  <c r="HJ261" i="13" s="1"/>
  <c r="HK261" i="13" s="1"/>
  <c r="HL261" i="13" s="1"/>
  <c r="HM261" i="13" s="1"/>
  <c r="HN261" i="13" s="1"/>
  <c r="HO261" i="13" s="1"/>
  <c r="HP261" i="13" s="1"/>
  <c r="HQ261" i="13" s="1"/>
  <c r="HR261" i="13" s="1"/>
  <c r="HS261" i="13" s="1"/>
  <c r="HT261" i="13" s="1"/>
  <c r="HU261" i="13" s="1"/>
  <c r="HV261" i="13" s="1"/>
  <c r="HW261" i="13" s="1"/>
  <c r="HX261" i="13" s="1"/>
  <c r="HY261" i="13" s="1"/>
  <c r="HZ261" i="13" s="1"/>
  <c r="IA261" i="13" s="1"/>
  <c r="IB261" i="13" s="1"/>
  <c r="IC261" i="13" s="1"/>
  <c r="ID261" i="13" s="1"/>
  <c r="IE261" i="13" s="1"/>
  <c r="IF261" i="13" s="1"/>
  <c r="IG261" i="13" s="1"/>
  <c r="IH261" i="13" s="1"/>
  <c r="II261" i="13" s="1"/>
  <c r="IJ261" i="13" s="1"/>
  <c r="IK261" i="13" s="1"/>
  <c r="IL261" i="13" s="1"/>
  <c r="IM261" i="13" s="1"/>
  <c r="IN261" i="13" s="1"/>
  <c r="IO261" i="13" s="1"/>
  <c r="IP261" i="13" s="1"/>
  <c r="IQ261" i="13" s="1"/>
  <c r="IR261" i="13" s="1"/>
  <c r="IS261" i="13" s="1"/>
  <c r="IT261" i="13" s="1"/>
  <c r="IU261" i="13" s="1"/>
  <c r="IV261" i="13" s="1"/>
  <c r="C261" i="13" s="1"/>
  <c r="GQ62" i="13" s="1"/>
  <c r="GR44" i="13"/>
  <c r="GR52" i="13"/>
  <c r="B262" i="13" s="1"/>
  <c r="GR53" i="13" l="1"/>
  <c r="GR262" i="13" s="1"/>
  <c r="GS262" i="13" s="1"/>
  <c r="GR46" i="13"/>
  <c r="GS41" i="13" s="1"/>
  <c r="GS42" i="13" l="1"/>
  <c r="GS43" i="13" s="1"/>
  <c r="GT262" i="13"/>
  <c r="GU262" i="13" s="1"/>
  <c r="GR47" i="13"/>
  <c r="GR65" i="13"/>
  <c r="GV262" i="13" l="1"/>
  <c r="GW262" i="13" s="1"/>
  <c r="GX262" i="13" s="1"/>
  <c r="GS45" i="13"/>
  <c r="GY262" i="13" l="1"/>
  <c r="GZ262" i="13" s="1"/>
  <c r="GS44" i="13"/>
  <c r="GS52" i="13"/>
  <c r="B263" i="13" s="1"/>
  <c r="HA262" i="13" l="1"/>
  <c r="GS53" i="13"/>
  <c r="GS263" i="13" s="1"/>
  <c r="GS46" i="13"/>
  <c r="GT41" i="13" s="1"/>
  <c r="GS47" i="13" l="1"/>
  <c r="GS65" i="13"/>
  <c r="GT263" i="13"/>
  <c r="GU263" i="13" s="1"/>
  <c r="HB262" i="13"/>
  <c r="HC262" i="13" s="1"/>
  <c r="HD262" i="13" s="1"/>
  <c r="HE262" i="13" s="1"/>
  <c r="HF262" i="13" s="1"/>
  <c r="GT42" i="13" l="1"/>
  <c r="GV263" i="13"/>
  <c r="GW263" i="13" s="1"/>
  <c r="GX263" i="13" s="1"/>
  <c r="HG262" i="13"/>
  <c r="HH262" i="13" s="1"/>
  <c r="HI262" i="13" s="1"/>
  <c r="HJ262" i="13" s="1"/>
  <c r="HK262" i="13" s="1"/>
  <c r="HL262" i="13" s="1"/>
  <c r="HM262" i="13" s="1"/>
  <c r="HN262" i="13" s="1"/>
  <c r="HO262" i="13" s="1"/>
  <c r="HP262" i="13" s="1"/>
  <c r="HQ262" i="13" s="1"/>
  <c r="HR262" i="13" s="1"/>
  <c r="HS262" i="13" s="1"/>
  <c r="HT262" i="13" s="1"/>
  <c r="HU262" i="13" s="1"/>
  <c r="HV262" i="13" s="1"/>
  <c r="HW262" i="13" s="1"/>
  <c r="HX262" i="13" s="1"/>
  <c r="HY262" i="13" s="1"/>
  <c r="HZ262" i="13" s="1"/>
  <c r="IA262" i="13" s="1"/>
  <c r="IB262" i="13" s="1"/>
  <c r="IC262" i="13" s="1"/>
  <c r="ID262" i="13" s="1"/>
  <c r="IE262" i="13" s="1"/>
  <c r="IF262" i="13" s="1"/>
  <c r="IG262" i="13" s="1"/>
  <c r="IH262" i="13" s="1"/>
  <c r="II262" i="13" s="1"/>
  <c r="IJ262" i="13" s="1"/>
  <c r="IK262" i="13" s="1"/>
  <c r="IL262" i="13" s="1"/>
  <c r="IM262" i="13" s="1"/>
  <c r="IN262" i="13" s="1"/>
  <c r="IO262" i="13" s="1"/>
  <c r="IP262" i="13" s="1"/>
  <c r="IQ262" i="13" s="1"/>
  <c r="IR262" i="13" s="1"/>
  <c r="IS262" i="13" s="1"/>
  <c r="IT262" i="13" s="1"/>
  <c r="IU262" i="13" s="1"/>
  <c r="IV262" i="13" s="1"/>
  <c r="GY263" i="13" l="1"/>
  <c r="C262" i="13"/>
  <c r="GR62" i="13" s="1"/>
  <c r="GT43" i="13"/>
  <c r="GZ263" i="13" l="1"/>
  <c r="HA263" i="13" s="1"/>
  <c r="HB263" i="13" s="1"/>
  <c r="HC263" i="13" s="1"/>
  <c r="HD263" i="13" s="1"/>
  <c r="HE263" i="13" s="1"/>
  <c r="GT45" i="13"/>
  <c r="HF263" i="13" l="1"/>
  <c r="HG263" i="13" s="1"/>
  <c r="HH263" i="13" s="1"/>
  <c r="HI263" i="13" s="1"/>
  <c r="HJ263" i="13" s="1"/>
  <c r="HK263" i="13" s="1"/>
  <c r="HL263" i="13" s="1"/>
  <c r="HM263" i="13" s="1"/>
  <c r="HN263" i="13" s="1"/>
  <c r="HO263" i="13" s="1"/>
  <c r="HP263" i="13" s="1"/>
  <c r="HQ263" i="13" s="1"/>
  <c r="HR263" i="13" s="1"/>
  <c r="HS263" i="13" s="1"/>
  <c r="HT263" i="13" s="1"/>
  <c r="HU263" i="13" s="1"/>
  <c r="HV263" i="13" s="1"/>
  <c r="HW263" i="13" s="1"/>
  <c r="HX263" i="13" s="1"/>
  <c r="HY263" i="13" s="1"/>
  <c r="HZ263" i="13" s="1"/>
  <c r="IA263" i="13" s="1"/>
  <c r="IB263" i="13" s="1"/>
  <c r="IC263" i="13" s="1"/>
  <c r="ID263" i="13" s="1"/>
  <c r="IE263" i="13" s="1"/>
  <c r="IF263" i="13" s="1"/>
  <c r="IG263" i="13" s="1"/>
  <c r="IH263" i="13" s="1"/>
  <c r="II263" i="13" s="1"/>
  <c r="IJ263" i="13" s="1"/>
  <c r="IK263" i="13" s="1"/>
  <c r="IL263" i="13" s="1"/>
  <c r="IM263" i="13" s="1"/>
  <c r="IN263" i="13" s="1"/>
  <c r="IO263" i="13" s="1"/>
  <c r="IP263" i="13" s="1"/>
  <c r="IQ263" i="13" s="1"/>
  <c r="IR263" i="13" s="1"/>
  <c r="IS263" i="13" s="1"/>
  <c r="IT263" i="13" s="1"/>
  <c r="IU263" i="13" s="1"/>
  <c r="IV263" i="13" s="1"/>
  <c r="C263" i="13" s="1"/>
  <c r="GS62" i="13" s="1"/>
  <c r="GT44" i="13"/>
  <c r="GT52" i="13"/>
  <c r="B264" i="13" s="1"/>
  <c r="GT53" i="13" l="1"/>
  <c r="GT264" i="13" s="1"/>
  <c r="GU264" i="13" s="1"/>
  <c r="GU42" i="13" s="1"/>
  <c r="GT46" i="13"/>
  <c r="GU41" i="13" s="1"/>
  <c r="GV264" i="13" l="1"/>
  <c r="GW264" i="13" s="1"/>
  <c r="GX264" i="13" s="1"/>
  <c r="GU43" i="13"/>
  <c r="GT47" i="13"/>
  <c r="GT65" i="13"/>
  <c r="GY264" i="13" l="1"/>
  <c r="GU45" i="13"/>
  <c r="GU44" i="13" l="1"/>
  <c r="GU52" i="13"/>
  <c r="B265" i="13" s="1"/>
  <c r="GZ264" i="13"/>
  <c r="HA264" i="13" l="1"/>
  <c r="GU53" i="13"/>
  <c r="GU265" i="13" s="1"/>
  <c r="GU46" i="13"/>
  <c r="GV41" i="13" s="1"/>
  <c r="HB264" i="13" l="1"/>
  <c r="GU47" i="13"/>
  <c r="GU65" i="13"/>
  <c r="GV265" i="13"/>
  <c r="GV42" i="13" s="1"/>
  <c r="GW265" i="13" l="1"/>
  <c r="GX265" i="13" s="1"/>
  <c r="HC264" i="13"/>
  <c r="HD264" i="13" s="1"/>
  <c r="HE264" i="13" s="1"/>
  <c r="HF264" i="13" s="1"/>
  <c r="HG264" i="13" s="1"/>
  <c r="HH264" i="13" s="1"/>
  <c r="HI264" i="13" s="1"/>
  <c r="HJ264" i="13" s="1"/>
  <c r="HK264" i="13" s="1"/>
  <c r="HL264" i="13" s="1"/>
  <c r="HM264" i="13" s="1"/>
  <c r="HN264" i="13" s="1"/>
  <c r="HO264" i="13" s="1"/>
  <c r="HP264" i="13" s="1"/>
  <c r="HQ264" i="13" s="1"/>
  <c r="HR264" i="13" s="1"/>
  <c r="HS264" i="13" s="1"/>
  <c r="HT264" i="13" s="1"/>
  <c r="HU264" i="13" s="1"/>
  <c r="HV264" i="13" s="1"/>
  <c r="HW264" i="13" s="1"/>
  <c r="HX264" i="13" s="1"/>
  <c r="HY264" i="13" s="1"/>
  <c r="HZ264" i="13" s="1"/>
  <c r="IA264" i="13" s="1"/>
  <c r="IB264" i="13" s="1"/>
  <c r="IC264" i="13" s="1"/>
  <c r="ID264" i="13" s="1"/>
  <c r="IE264" i="13" s="1"/>
  <c r="IF264" i="13" s="1"/>
  <c r="IG264" i="13" s="1"/>
  <c r="IH264" i="13" s="1"/>
  <c r="II264" i="13" s="1"/>
  <c r="IJ264" i="13" s="1"/>
  <c r="IK264" i="13" s="1"/>
  <c r="IL264" i="13" s="1"/>
  <c r="IM264" i="13" s="1"/>
  <c r="IN264" i="13" s="1"/>
  <c r="IO264" i="13" s="1"/>
  <c r="IP264" i="13" s="1"/>
  <c r="IQ264" i="13" s="1"/>
  <c r="IR264" i="13" s="1"/>
  <c r="IS264" i="13" s="1"/>
  <c r="IT264" i="13" s="1"/>
  <c r="IU264" i="13" s="1"/>
  <c r="IV264" i="13" s="1"/>
  <c r="GV43" i="13"/>
  <c r="GY265" i="13" l="1"/>
  <c r="GV45" i="13"/>
  <c r="C264" i="13"/>
  <c r="GT62" i="13" s="1"/>
  <c r="GZ265" i="13" l="1"/>
  <c r="GV44" i="13"/>
  <c r="GV52" i="13"/>
  <c r="B266" i="13" s="1"/>
  <c r="GV53" i="13" l="1"/>
  <c r="GV266" i="13" s="1"/>
  <c r="GV46" i="13"/>
  <c r="GW41" i="13" s="1"/>
  <c r="HA265" i="13"/>
  <c r="HB265" i="13" s="1"/>
  <c r="HC265" i="13" s="1"/>
  <c r="HD265" i="13" s="1"/>
  <c r="HE265" i="13" l="1"/>
  <c r="HF265" i="13" s="1"/>
  <c r="HG265" i="13" s="1"/>
  <c r="HH265" i="13" s="1"/>
  <c r="HI265" i="13" s="1"/>
  <c r="HJ265" i="13" s="1"/>
  <c r="HK265" i="13" s="1"/>
  <c r="HL265" i="13" s="1"/>
  <c r="HM265" i="13" s="1"/>
  <c r="HN265" i="13" s="1"/>
  <c r="HO265" i="13" s="1"/>
  <c r="HP265" i="13" s="1"/>
  <c r="HQ265" i="13" s="1"/>
  <c r="HR265" i="13" s="1"/>
  <c r="HS265" i="13" s="1"/>
  <c r="HT265" i="13" s="1"/>
  <c r="HU265" i="13" s="1"/>
  <c r="HV265" i="13" s="1"/>
  <c r="HW265" i="13" s="1"/>
  <c r="HX265" i="13" s="1"/>
  <c r="HY265" i="13" s="1"/>
  <c r="HZ265" i="13" s="1"/>
  <c r="IA265" i="13" s="1"/>
  <c r="IB265" i="13" s="1"/>
  <c r="IC265" i="13" s="1"/>
  <c r="ID265" i="13" s="1"/>
  <c r="IE265" i="13" s="1"/>
  <c r="IF265" i="13" s="1"/>
  <c r="IG265" i="13" s="1"/>
  <c r="IH265" i="13" s="1"/>
  <c r="II265" i="13" s="1"/>
  <c r="IJ265" i="13" s="1"/>
  <c r="IK265" i="13" s="1"/>
  <c r="IL265" i="13" s="1"/>
  <c r="IM265" i="13" s="1"/>
  <c r="IN265" i="13" s="1"/>
  <c r="IO265" i="13" s="1"/>
  <c r="IP265" i="13" s="1"/>
  <c r="IQ265" i="13" s="1"/>
  <c r="IR265" i="13" s="1"/>
  <c r="IS265" i="13" s="1"/>
  <c r="IT265" i="13" s="1"/>
  <c r="IU265" i="13" s="1"/>
  <c r="IV265" i="13" s="1"/>
  <c r="C265" i="13" s="1"/>
  <c r="GU62" i="13" s="1"/>
  <c r="GV47" i="13"/>
  <c r="GV65" i="13"/>
  <c r="GW266" i="13"/>
  <c r="GW42" i="13" l="1"/>
  <c r="GX266" i="13"/>
  <c r="GW43" i="13" l="1"/>
  <c r="GY266" i="13"/>
  <c r="GW45" i="13" l="1"/>
  <c r="GZ266" i="13"/>
  <c r="GW44" i="13" l="1"/>
  <c r="GW52" i="13"/>
  <c r="B267" i="13" s="1"/>
  <c r="HA266" i="13"/>
  <c r="HB266" i="13" s="1"/>
  <c r="HC266" i="13" s="1"/>
  <c r="HD266" i="13" s="1"/>
  <c r="HE266" i="13" s="1"/>
  <c r="HF266" i="13" s="1"/>
  <c r="HG266" i="13" s="1"/>
  <c r="HH266" i="13" s="1"/>
  <c r="HI266" i="13" s="1"/>
  <c r="HJ266" i="13" s="1"/>
  <c r="HK266" i="13" s="1"/>
  <c r="HL266" i="13" s="1"/>
  <c r="HM266" i="13" s="1"/>
  <c r="HN266" i="13" s="1"/>
  <c r="HO266" i="13" s="1"/>
  <c r="HP266" i="13" s="1"/>
  <c r="HQ266" i="13" s="1"/>
  <c r="HR266" i="13" s="1"/>
  <c r="HS266" i="13" s="1"/>
  <c r="HT266" i="13" s="1"/>
  <c r="HU266" i="13" s="1"/>
  <c r="HV266" i="13" s="1"/>
  <c r="HW266" i="13" s="1"/>
  <c r="HX266" i="13" s="1"/>
  <c r="HY266" i="13" s="1"/>
  <c r="HZ266" i="13" s="1"/>
  <c r="IA266" i="13" s="1"/>
  <c r="IB266" i="13" s="1"/>
  <c r="IC266" i="13" s="1"/>
  <c r="ID266" i="13" s="1"/>
  <c r="IE266" i="13" s="1"/>
  <c r="IF266" i="13" s="1"/>
  <c r="IG266" i="13" s="1"/>
  <c r="IH266" i="13" s="1"/>
  <c r="II266" i="13" s="1"/>
  <c r="IJ266" i="13" s="1"/>
  <c r="IK266" i="13" s="1"/>
  <c r="IL266" i="13" s="1"/>
  <c r="IM266" i="13" s="1"/>
  <c r="IN266" i="13" s="1"/>
  <c r="IO266" i="13" s="1"/>
  <c r="IP266" i="13" s="1"/>
  <c r="IQ266" i="13" s="1"/>
  <c r="IR266" i="13" s="1"/>
  <c r="IS266" i="13" s="1"/>
  <c r="IT266" i="13" s="1"/>
  <c r="IU266" i="13" s="1"/>
  <c r="IV266" i="13" s="1"/>
  <c r="C266" i="13" s="1"/>
  <c r="GV62" i="13" s="1"/>
  <c r="GW53" i="13" l="1"/>
  <c r="GW267" i="13" s="1"/>
  <c r="GW46" i="13"/>
  <c r="GX41" i="13" s="1"/>
  <c r="GX267" i="13" l="1"/>
  <c r="GY267" i="13" s="1"/>
  <c r="GW47" i="13"/>
  <c r="GW65" i="13"/>
  <c r="GX42" i="13" l="1"/>
  <c r="GZ267" i="13"/>
  <c r="HA267" i="13" s="1"/>
  <c r="HB267" i="13" l="1"/>
  <c r="HC267" i="13" s="1"/>
  <c r="GX43" i="13"/>
  <c r="GX45" i="13" l="1"/>
  <c r="HD267" i="13"/>
  <c r="HE267" i="13" s="1"/>
  <c r="HF267" i="13" s="1"/>
  <c r="HG267" i="13" s="1"/>
  <c r="HH267" i="13" s="1"/>
  <c r="HI267" i="13" s="1"/>
  <c r="HJ267" i="13" s="1"/>
  <c r="HK267" i="13" s="1"/>
  <c r="HL267" i="13" s="1"/>
  <c r="HM267" i="13" s="1"/>
  <c r="HN267" i="13" s="1"/>
  <c r="HO267" i="13" s="1"/>
  <c r="HP267" i="13" s="1"/>
  <c r="HQ267" i="13" s="1"/>
  <c r="HR267" i="13" s="1"/>
  <c r="HS267" i="13" s="1"/>
  <c r="HT267" i="13" s="1"/>
  <c r="HU267" i="13" s="1"/>
  <c r="HV267" i="13" s="1"/>
  <c r="HW267" i="13" s="1"/>
  <c r="HX267" i="13" s="1"/>
  <c r="HY267" i="13" s="1"/>
  <c r="HZ267" i="13" s="1"/>
  <c r="IA267" i="13" s="1"/>
  <c r="IB267" i="13" s="1"/>
  <c r="IC267" i="13" s="1"/>
  <c r="ID267" i="13" s="1"/>
  <c r="IE267" i="13" s="1"/>
  <c r="IF267" i="13" s="1"/>
  <c r="IG267" i="13" s="1"/>
  <c r="IH267" i="13" l="1"/>
  <c r="II267" i="13" s="1"/>
  <c r="IJ267" i="13" s="1"/>
  <c r="IK267" i="13" s="1"/>
  <c r="IL267" i="13" s="1"/>
  <c r="IM267" i="13" s="1"/>
  <c r="IN267" i="13" s="1"/>
  <c r="IO267" i="13" s="1"/>
  <c r="IP267" i="13" s="1"/>
  <c r="IQ267" i="13" s="1"/>
  <c r="IR267" i="13" s="1"/>
  <c r="IS267" i="13" s="1"/>
  <c r="IT267" i="13" s="1"/>
  <c r="IU267" i="13" s="1"/>
  <c r="IV267" i="13" s="1"/>
  <c r="C267" i="13" s="1"/>
  <c r="GW62" i="13" s="1"/>
  <c r="GX44" i="13"/>
  <c r="GX52" i="13"/>
  <c r="B268" i="13" s="1"/>
  <c r="GX53" i="13" l="1"/>
  <c r="GX268" i="13" s="1"/>
  <c r="GX46" i="13"/>
  <c r="GY41" i="13" s="1"/>
  <c r="GX47" i="13" l="1"/>
  <c r="GX65" i="13"/>
  <c r="GY268" i="13"/>
  <c r="GY42" i="13" l="1"/>
  <c r="GZ268" i="13"/>
  <c r="HA268" i="13" l="1"/>
  <c r="GY43" i="13"/>
  <c r="GY45" i="13" l="1"/>
  <c r="HB268" i="13"/>
  <c r="HC268" i="13" l="1"/>
  <c r="GY44" i="13"/>
  <c r="GY52" i="13"/>
  <c r="B269" i="13" s="1"/>
  <c r="GY53" i="13" l="1"/>
  <c r="GY269" i="13" s="1"/>
  <c r="GY46" i="13"/>
  <c r="GZ41" i="13" s="1"/>
  <c r="HD268" i="13"/>
  <c r="HE268" i="13" s="1"/>
  <c r="HF268" i="13" s="1"/>
  <c r="HG268" i="13" s="1"/>
  <c r="HH268" i="13" s="1"/>
  <c r="HI268" i="13" s="1"/>
  <c r="HJ268" i="13" s="1"/>
  <c r="HK268" i="13" s="1"/>
  <c r="HL268" i="13" s="1"/>
  <c r="HM268" i="13" s="1"/>
  <c r="HN268" i="13" s="1"/>
  <c r="HO268" i="13" s="1"/>
  <c r="HP268" i="13" s="1"/>
  <c r="HQ268" i="13" s="1"/>
  <c r="HR268" i="13" s="1"/>
  <c r="HS268" i="13" s="1"/>
  <c r="HT268" i="13" s="1"/>
  <c r="HU268" i="13" s="1"/>
  <c r="HV268" i="13" s="1"/>
  <c r="HW268" i="13" s="1"/>
  <c r="HX268" i="13" s="1"/>
  <c r="HY268" i="13" s="1"/>
  <c r="HZ268" i="13" s="1"/>
  <c r="IA268" i="13" s="1"/>
  <c r="IB268" i="13" s="1"/>
  <c r="IC268" i="13" s="1"/>
  <c r="ID268" i="13" s="1"/>
  <c r="IE268" i="13" s="1"/>
  <c r="IF268" i="13" s="1"/>
  <c r="IG268" i="13" s="1"/>
  <c r="IH268" i="13" s="1"/>
  <c r="II268" i="13" s="1"/>
  <c r="IJ268" i="13" s="1"/>
  <c r="IK268" i="13" s="1"/>
  <c r="IL268" i="13" s="1"/>
  <c r="IM268" i="13" s="1"/>
  <c r="IN268" i="13" s="1"/>
  <c r="IO268" i="13" s="1"/>
  <c r="IP268" i="13" s="1"/>
  <c r="IQ268" i="13" s="1"/>
  <c r="IR268" i="13" s="1"/>
  <c r="IS268" i="13" s="1"/>
  <c r="IT268" i="13" s="1"/>
  <c r="IU268" i="13" s="1"/>
  <c r="IV268" i="13" s="1"/>
  <c r="C268" i="13" s="1"/>
  <c r="GX62" i="13" s="1"/>
  <c r="GY47" i="13" l="1"/>
  <c r="GY65" i="13"/>
  <c r="GZ269" i="13"/>
  <c r="GZ42" i="13" l="1"/>
  <c r="HA269" i="13"/>
  <c r="HB269" i="13" s="1"/>
  <c r="GZ43" i="13" l="1"/>
  <c r="HC269" i="13"/>
  <c r="HD269" i="13" s="1"/>
  <c r="GZ45" i="13" l="1"/>
  <c r="HE269" i="13"/>
  <c r="HF269" i="13" l="1"/>
  <c r="HG269" i="13" s="1"/>
  <c r="HH269" i="13" s="1"/>
  <c r="HI269" i="13" s="1"/>
  <c r="HJ269" i="13" s="1"/>
  <c r="HK269" i="13" s="1"/>
  <c r="HL269" i="13" s="1"/>
  <c r="HM269" i="13" s="1"/>
  <c r="HN269" i="13" s="1"/>
  <c r="HO269" i="13" s="1"/>
  <c r="HP269" i="13" s="1"/>
  <c r="HQ269" i="13" s="1"/>
  <c r="HR269" i="13" s="1"/>
  <c r="HS269" i="13" s="1"/>
  <c r="HT269" i="13" s="1"/>
  <c r="HU269" i="13" s="1"/>
  <c r="HV269" i="13" s="1"/>
  <c r="HW269" i="13" s="1"/>
  <c r="HX269" i="13" s="1"/>
  <c r="HY269" i="13" s="1"/>
  <c r="HZ269" i="13" s="1"/>
  <c r="IA269" i="13" s="1"/>
  <c r="IB269" i="13" s="1"/>
  <c r="IC269" i="13" s="1"/>
  <c r="ID269" i="13" s="1"/>
  <c r="IE269" i="13" s="1"/>
  <c r="IF269" i="13" s="1"/>
  <c r="IG269" i="13" s="1"/>
  <c r="IH269" i="13" s="1"/>
  <c r="II269" i="13" s="1"/>
  <c r="IJ269" i="13" s="1"/>
  <c r="IK269" i="13" s="1"/>
  <c r="IL269" i="13" s="1"/>
  <c r="IM269" i="13" s="1"/>
  <c r="IN269" i="13" s="1"/>
  <c r="IO269" i="13" s="1"/>
  <c r="IP269" i="13" s="1"/>
  <c r="IQ269" i="13" s="1"/>
  <c r="IR269" i="13" s="1"/>
  <c r="IS269" i="13" s="1"/>
  <c r="IT269" i="13" s="1"/>
  <c r="IU269" i="13" s="1"/>
  <c r="IV269" i="13" s="1"/>
  <c r="C269" i="13" s="1"/>
  <c r="GY62" i="13" s="1"/>
  <c r="GZ44" i="13"/>
  <c r="GZ52" i="13"/>
  <c r="B270" i="13" s="1"/>
  <c r="GZ53" i="13" l="1"/>
  <c r="GZ270" i="13" s="1"/>
  <c r="HA270" i="13" s="1"/>
  <c r="HA42" i="13" s="1"/>
  <c r="GZ46" i="13"/>
  <c r="HA41" i="13" s="1"/>
  <c r="GZ47" i="13" l="1"/>
  <c r="GZ65" i="13"/>
  <c r="HB270" i="13"/>
  <c r="HA43" i="13"/>
  <c r="HA45" i="13" l="1"/>
  <c r="HC270" i="13"/>
  <c r="HA44" i="13" l="1"/>
  <c r="HA52" i="13"/>
  <c r="B271" i="13" s="1"/>
  <c r="HD270" i="13"/>
  <c r="HA53" i="13" l="1"/>
  <c r="HA271" i="13" s="1"/>
  <c r="HA46" i="13"/>
  <c r="HB41" i="13" s="1"/>
  <c r="HE270" i="13"/>
  <c r="HF270" i="13" s="1"/>
  <c r="HG270" i="13" s="1"/>
  <c r="HH270" i="13" s="1"/>
  <c r="HI270" i="13" s="1"/>
  <c r="HJ270" i="13" s="1"/>
  <c r="HK270" i="13" s="1"/>
  <c r="HL270" i="13" s="1"/>
  <c r="HM270" i="13" s="1"/>
  <c r="HN270" i="13" s="1"/>
  <c r="HO270" i="13" s="1"/>
  <c r="HP270" i="13" s="1"/>
  <c r="HQ270" i="13" s="1"/>
  <c r="HR270" i="13" s="1"/>
  <c r="HS270" i="13" s="1"/>
  <c r="HT270" i="13" s="1"/>
  <c r="HU270" i="13" s="1"/>
  <c r="HV270" i="13" s="1"/>
  <c r="HW270" i="13" s="1"/>
  <c r="HX270" i="13" s="1"/>
  <c r="HY270" i="13" s="1"/>
  <c r="HZ270" i="13" s="1"/>
  <c r="IA270" i="13" s="1"/>
  <c r="IB270" i="13" s="1"/>
  <c r="IC270" i="13" s="1"/>
  <c r="ID270" i="13" s="1"/>
  <c r="IE270" i="13" s="1"/>
  <c r="IF270" i="13" s="1"/>
  <c r="IG270" i="13" s="1"/>
  <c r="IH270" i="13" s="1"/>
  <c r="II270" i="13" s="1"/>
  <c r="IJ270" i="13" s="1"/>
  <c r="IK270" i="13" s="1"/>
  <c r="IL270" i="13" s="1"/>
  <c r="IM270" i="13" s="1"/>
  <c r="IN270" i="13" s="1"/>
  <c r="IO270" i="13" s="1"/>
  <c r="IP270" i="13" s="1"/>
  <c r="IQ270" i="13" s="1"/>
  <c r="IR270" i="13" s="1"/>
  <c r="IS270" i="13" s="1"/>
  <c r="IT270" i="13" s="1"/>
  <c r="IU270" i="13" s="1"/>
  <c r="IV270" i="13" s="1"/>
  <c r="HA47" i="13" l="1"/>
  <c r="HB271" i="13"/>
  <c r="HA65" i="13"/>
  <c r="C270" i="13"/>
  <c r="GZ62" i="13" s="1"/>
  <c r="HB42" i="13" l="1"/>
  <c r="HC271" i="13"/>
  <c r="HB43" i="13" l="1"/>
  <c r="HD271" i="13"/>
  <c r="HE271" i="13" l="1"/>
  <c r="HF271" i="13" s="1"/>
  <c r="HB45" i="13"/>
  <c r="HG271" i="13" l="1"/>
  <c r="HB44" i="13"/>
  <c r="HB52" i="13"/>
  <c r="B272" i="13" s="1"/>
  <c r="HB53" i="13" l="1"/>
  <c r="HB272" i="13" s="1"/>
  <c r="HB46" i="13"/>
  <c r="HC41" i="13" s="1"/>
  <c r="HH271" i="13"/>
  <c r="HI271" i="13" s="1"/>
  <c r="HJ271" i="13" s="1"/>
  <c r="HK271" i="13" s="1"/>
  <c r="HL271" i="13" s="1"/>
  <c r="HM271" i="13" s="1"/>
  <c r="HN271" i="13" s="1"/>
  <c r="HO271" i="13" s="1"/>
  <c r="HP271" i="13" s="1"/>
  <c r="HQ271" i="13" s="1"/>
  <c r="HR271" i="13" s="1"/>
  <c r="HS271" i="13" s="1"/>
  <c r="HT271" i="13" s="1"/>
  <c r="HU271" i="13" s="1"/>
  <c r="HV271" i="13" s="1"/>
  <c r="HW271" i="13" s="1"/>
  <c r="HX271" i="13" s="1"/>
  <c r="HY271" i="13" s="1"/>
  <c r="HZ271" i="13" s="1"/>
  <c r="IA271" i="13" s="1"/>
  <c r="IB271" i="13" s="1"/>
  <c r="IC271" i="13" s="1"/>
  <c r="ID271" i="13" s="1"/>
  <c r="IE271" i="13" s="1"/>
  <c r="IF271" i="13" s="1"/>
  <c r="IG271" i="13" s="1"/>
  <c r="IH271" i="13" s="1"/>
  <c r="II271" i="13" s="1"/>
  <c r="IJ271" i="13" s="1"/>
  <c r="IK271" i="13" s="1"/>
  <c r="IL271" i="13" s="1"/>
  <c r="IM271" i="13" s="1"/>
  <c r="IN271" i="13" s="1"/>
  <c r="IO271" i="13" s="1"/>
  <c r="IP271" i="13" s="1"/>
  <c r="IQ271" i="13" s="1"/>
  <c r="IR271" i="13" s="1"/>
  <c r="IS271" i="13" s="1"/>
  <c r="IT271" i="13" s="1"/>
  <c r="IU271" i="13" s="1"/>
  <c r="IV271" i="13" s="1"/>
  <c r="C271" i="13" s="1"/>
  <c r="HA62" i="13" s="1"/>
  <c r="HB47" i="13" l="1"/>
  <c r="HB65" i="13"/>
  <c r="HC272" i="13"/>
  <c r="HC42" i="13" s="1"/>
  <c r="HC43" i="13" l="1"/>
  <c r="HD272" i="13"/>
  <c r="HE272" i="13" s="1"/>
  <c r="HF272" i="13" l="1"/>
  <c r="HG272" i="13" s="1"/>
  <c r="HH272" i="13" s="1"/>
  <c r="HI272" i="13" s="1"/>
  <c r="HJ272" i="13" s="1"/>
  <c r="HK272" i="13" s="1"/>
  <c r="HL272" i="13" s="1"/>
  <c r="HM272" i="13" s="1"/>
  <c r="HN272" i="13" s="1"/>
  <c r="HO272" i="13" s="1"/>
  <c r="HP272" i="13" s="1"/>
  <c r="HQ272" i="13" s="1"/>
  <c r="HR272" i="13" s="1"/>
  <c r="HS272" i="13" s="1"/>
  <c r="HT272" i="13" s="1"/>
  <c r="HU272" i="13" s="1"/>
  <c r="HV272" i="13" s="1"/>
  <c r="HW272" i="13" s="1"/>
  <c r="HX272" i="13" s="1"/>
  <c r="HY272" i="13" s="1"/>
  <c r="HZ272" i="13" s="1"/>
  <c r="IA272" i="13" s="1"/>
  <c r="IB272" i="13" s="1"/>
  <c r="IC272" i="13" s="1"/>
  <c r="ID272" i="13" s="1"/>
  <c r="IE272" i="13" s="1"/>
  <c r="IF272" i="13" s="1"/>
  <c r="IG272" i="13" s="1"/>
  <c r="IH272" i="13" s="1"/>
  <c r="II272" i="13" s="1"/>
  <c r="IJ272" i="13" s="1"/>
  <c r="IK272" i="13" s="1"/>
  <c r="IL272" i="13" s="1"/>
  <c r="IM272" i="13" s="1"/>
  <c r="IN272" i="13" s="1"/>
  <c r="IO272" i="13" s="1"/>
  <c r="IP272" i="13" s="1"/>
  <c r="IQ272" i="13" s="1"/>
  <c r="IR272" i="13" s="1"/>
  <c r="IS272" i="13" s="1"/>
  <c r="IT272" i="13" s="1"/>
  <c r="IU272" i="13" s="1"/>
  <c r="IV272" i="13" s="1"/>
  <c r="HC45" i="13"/>
  <c r="C272" i="13" l="1"/>
  <c r="HB62" i="13" s="1"/>
  <c r="HC44" i="13"/>
  <c r="HC52" i="13"/>
  <c r="B273" i="13" s="1"/>
  <c r="HC53" i="13" l="1"/>
  <c r="HC273" i="13" s="1"/>
  <c r="HC46" i="13"/>
  <c r="HD41" i="13" s="1"/>
  <c r="HC47" i="13" l="1"/>
  <c r="HC65" i="13"/>
  <c r="HD273" i="13"/>
  <c r="HD42" i="13" l="1"/>
  <c r="HE273" i="13"/>
  <c r="HD43" i="13" l="1"/>
  <c r="HF273" i="13"/>
  <c r="HG273" i="13" s="1"/>
  <c r="HH273" i="13" s="1"/>
  <c r="HI273" i="13" l="1"/>
  <c r="HJ273" i="13" s="1"/>
  <c r="HK273" i="13" s="1"/>
  <c r="HL273" i="13" s="1"/>
  <c r="HM273" i="13" s="1"/>
  <c r="HN273" i="13" s="1"/>
  <c r="HO273" i="13" s="1"/>
  <c r="HP273" i="13" s="1"/>
  <c r="HQ273" i="13" s="1"/>
  <c r="HR273" i="13" s="1"/>
  <c r="HS273" i="13" s="1"/>
  <c r="HT273" i="13" s="1"/>
  <c r="HU273" i="13" s="1"/>
  <c r="HV273" i="13" s="1"/>
  <c r="HW273" i="13" s="1"/>
  <c r="HX273" i="13" s="1"/>
  <c r="HY273" i="13" s="1"/>
  <c r="HZ273" i="13" s="1"/>
  <c r="IA273" i="13" s="1"/>
  <c r="IB273" i="13" s="1"/>
  <c r="IC273" i="13" s="1"/>
  <c r="ID273" i="13" s="1"/>
  <c r="IE273" i="13" s="1"/>
  <c r="IF273" i="13" s="1"/>
  <c r="IG273" i="13" s="1"/>
  <c r="IH273" i="13" s="1"/>
  <c r="II273" i="13" s="1"/>
  <c r="IJ273" i="13" s="1"/>
  <c r="IK273" i="13" s="1"/>
  <c r="IL273" i="13" s="1"/>
  <c r="IM273" i="13" s="1"/>
  <c r="IN273" i="13" s="1"/>
  <c r="IO273" i="13" s="1"/>
  <c r="IP273" i="13" s="1"/>
  <c r="IQ273" i="13" s="1"/>
  <c r="IR273" i="13" s="1"/>
  <c r="IS273" i="13" s="1"/>
  <c r="IT273" i="13" s="1"/>
  <c r="IU273" i="13" s="1"/>
  <c r="IV273" i="13" s="1"/>
  <c r="HD45" i="13"/>
  <c r="C273" i="13" l="1"/>
  <c r="HC62" i="13" s="1"/>
  <c r="HD44" i="13"/>
  <c r="HD52" i="13"/>
  <c r="B274" i="13" s="1"/>
  <c r="HD53" i="13" l="1"/>
  <c r="HD274" i="13" s="1"/>
  <c r="HD46" i="13"/>
  <c r="HE41" i="13" s="1"/>
  <c r="HD65" i="13" l="1"/>
  <c r="HE274" i="13"/>
  <c r="HE42" i="13" s="1"/>
  <c r="HD47" i="13"/>
  <c r="HE43" i="13" l="1"/>
  <c r="HF274" i="13"/>
  <c r="HE45" i="13" l="1"/>
  <c r="HG274" i="13"/>
  <c r="HE44" i="13" l="1"/>
  <c r="HE52" i="13"/>
  <c r="B275" i="13" s="1"/>
  <c r="HH274" i="13"/>
  <c r="HE53" i="13" l="1"/>
  <c r="HE275" i="13" s="1"/>
  <c r="HE46" i="13"/>
  <c r="HF41" i="13" s="1"/>
  <c r="HI274" i="13"/>
  <c r="HJ274" i="13" l="1"/>
  <c r="HK274" i="13" s="1"/>
  <c r="HL274" i="13" s="1"/>
  <c r="HM274" i="13" s="1"/>
  <c r="HN274" i="13" s="1"/>
  <c r="HO274" i="13" s="1"/>
  <c r="HP274" i="13" s="1"/>
  <c r="HQ274" i="13" s="1"/>
  <c r="HR274" i="13" s="1"/>
  <c r="HS274" i="13" s="1"/>
  <c r="HT274" i="13" s="1"/>
  <c r="HU274" i="13" s="1"/>
  <c r="HV274" i="13" s="1"/>
  <c r="HW274" i="13" s="1"/>
  <c r="HX274" i="13" s="1"/>
  <c r="HY274" i="13" s="1"/>
  <c r="HZ274" i="13" s="1"/>
  <c r="IA274" i="13" s="1"/>
  <c r="IB274" i="13" s="1"/>
  <c r="IC274" i="13" s="1"/>
  <c r="ID274" i="13" s="1"/>
  <c r="IE274" i="13" s="1"/>
  <c r="IF274" i="13" s="1"/>
  <c r="IG274" i="13" s="1"/>
  <c r="IH274" i="13" s="1"/>
  <c r="II274" i="13" s="1"/>
  <c r="IJ274" i="13" s="1"/>
  <c r="IK274" i="13" s="1"/>
  <c r="IL274" i="13" s="1"/>
  <c r="IM274" i="13" s="1"/>
  <c r="IN274" i="13" s="1"/>
  <c r="IO274" i="13" s="1"/>
  <c r="IP274" i="13" s="1"/>
  <c r="IQ274" i="13" s="1"/>
  <c r="IR274" i="13" s="1"/>
  <c r="IS274" i="13" s="1"/>
  <c r="IT274" i="13" s="1"/>
  <c r="IU274" i="13" s="1"/>
  <c r="IV274" i="13" s="1"/>
  <c r="C274" i="13" s="1"/>
  <c r="HD62" i="13" s="1"/>
  <c r="HE47" i="13"/>
  <c r="HE65" i="13"/>
  <c r="HF275" i="13"/>
  <c r="HG275" i="13" l="1"/>
  <c r="HF42" i="13"/>
  <c r="HH275" i="13" l="1"/>
  <c r="HF43" i="13"/>
  <c r="HI275" i="13" l="1"/>
  <c r="HF45" i="13"/>
  <c r="HF44" i="13" l="1"/>
  <c r="HF52" i="13"/>
  <c r="B276" i="13" s="1"/>
  <c r="HJ275" i="13"/>
  <c r="HK275" i="13" l="1"/>
  <c r="HL275" i="13" s="1"/>
  <c r="HM275" i="13" s="1"/>
  <c r="HN275" i="13" s="1"/>
  <c r="HO275" i="13" s="1"/>
  <c r="HP275" i="13" s="1"/>
  <c r="HQ275" i="13" s="1"/>
  <c r="HR275" i="13" s="1"/>
  <c r="HS275" i="13" s="1"/>
  <c r="HT275" i="13" s="1"/>
  <c r="HU275" i="13" s="1"/>
  <c r="HV275" i="13" s="1"/>
  <c r="HW275" i="13" s="1"/>
  <c r="HX275" i="13" s="1"/>
  <c r="HY275" i="13" s="1"/>
  <c r="HZ275" i="13" s="1"/>
  <c r="IA275" i="13" s="1"/>
  <c r="IB275" i="13" s="1"/>
  <c r="IC275" i="13" s="1"/>
  <c r="ID275" i="13" s="1"/>
  <c r="IE275" i="13" s="1"/>
  <c r="IF275" i="13" s="1"/>
  <c r="IG275" i="13" s="1"/>
  <c r="IH275" i="13" s="1"/>
  <c r="II275" i="13" s="1"/>
  <c r="IJ275" i="13" s="1"/>
  <c r="IK275" i="13" s="1"/>
  <c r="IL275" i="13" s="1"/>
  <c r="IM275" i="13" s="1"/>
  <c r="IN275" i="13" s="1"/>
  <c r="IO275" i="13" s="1"/>
  <c r="IP275" i="13" s="1"/>
  <c r="IQ275" i="13" s="1"/>
  <c r="IR275" i="13" s="1"/>
  <c r="IS275" i="13" s="1"/>
  <c r="IT275" i="13" s="1"/>
  <c r="IU275" i="13" s="1"/>
  <c r="IV275" i="13" s="1"/>
  <c r="C275" i="13" s="1"/>
  <c r="HE62" i="13" s="1"/>
  <c r="HF53" i="13"/>
  <c r="HF276" i="13" s="1"/>
  <c r="HF46" i="13"/>
  <c r="HG41" i="13" s="1"/>
  <c r="HF47" i="13" l="1"/>
  <c r="HG276" i="13"/>
  <c r="HG42" i="13" s="1"/>
  <c r="HF65" i="13"/>
  <c r="HG43" i="13" l="1"/>
  <c r="HH276" i="13"/>
  <c r="HG45" i="13" l="1"/>
  <c r="HI276" i="13"/>
  <c r="HG44" i="13" l="1"/>
  <c r="HG52" i="13"/>
  <c r="B277" i="13" s="1"/>
  <c r="HJ276" i="13"/>
  <c r="HK276" i="13" s="1"/>
  <c r="HL276" i="13" s="1"/>
  <c r="HM276" i="13" s="1"/>
  <c r="HN276" i="13" s="1"/>
  <c r="HO276" i="13" s="1"/>
  <c r="HP276" i="13" s="1"/>
  <c r="HQ276" i="13" s="1"/>
  <c r="HR276" i="13" s="1"/>
  <c r="HS276" i="13" s="1"/>
  <c r="HT276" i="13" s="1"/>
  <c r="HU276" i="13" s="1"/>
  <c r="HV276" i="13" s="1"/>
  <c r="HW276" i="13" s="1"/>
  <c r="HX276" i="13" s="1"/>
  <c r="HY276" i="13" s="1"/>
  <c r="HZ276" i="13" s="1"/>
  <c r="IA276" i="13" s="1"/>
  <c r="IB276" i="13" s="1"/>
  <c r="IC276" i="13" s="1"/>
  <c r="ID276" i="13" s="1"/>
  <c r="IE276" i="13" s="1"/>
  <c r="IF276" i="13" s="1"/>
  <c r="IG276" i="13" s="1"/>
  <c r="IH276" i="13" s="1"/>
  <c r="II276" i="13" s="1"/>
  <c r="IJ276" i="13" s="1"/>
  <c r="IK276" i="13" s="1"/>
  <c r="IL276" i="13" s="1"/>
  <c r="IM276" i="13" s="1"/>
  <c r="IN276" i="13" s="1"/>
  <c r="IO276" i="13" s="1"/>
  <c r="IP276" i="13" s="1"/>
  <c r="IQ276" i="13" s="1"/>
  <c r="IR276" i="13" s="1"/>
  <c r="IS276" i="13" s="1"/>
  <c r="IT276" i="13" s="1"/>
  <c r="IU276" i="13" s="1"/>
  <c r="IV276" i="13" s="1"/>
  <c r="C276" i="13" l="1"/>
  <c r="HF62" i="13" s="1"/>
  <c r="HG53" i="13"/>
  <c r="HG277" i="13" s="1"/>
  <c r="HG46" i="13"/>
  <c r="HH41" i="13" s="1"/>
  <c r="HG47" i="13" l="1"/>
  <c r="HG65" i="13"/>
  <c r="HH277" i="13"/>
  <c r="HI277" i="13" s="1"/>
  <c r="HH42" i="13" l="1"/>
  <c r="HJ277" i="13"/>
  <c r="HH43" i="13" l="1"/>
  <c r="HK277" i="13"/>
  <c r="HH45" i="13" l="1"/>
  <c r="HL277" i="13"/>
  <c r="HM277" i="13" l="1"/>
  <c r="HN277" i="13" s="1"/>
  <c r="HO277" i="13" s="1"/>
  <c r="HP277" i="13" s="1"/>
  <c r="HQ277" i="13" s="1"/>
  <c r="HR277" i="13" s="1"/>
  <c r="HS277" i="13" s="1"/>
  <c r="HT277" i="13" s="1"/>
  <c r="HU277" i="13" s="1"/>
  <c r="HV277" i="13" s="1"/>
  <c r="HW277" i="13" s="1"/>
  <c r="HX277" i="13" s="1"/>
  <c r="HY277" i="13" s="1"/>
  <c r="HZ277" i="13" s="1"/>
  <c r="IA277" i="13" s="1"/>
  <c r="IB277" i="13" s="1"/>
  <c r="IC277" i="13" s="1"/>
  <c r="ID277" i="13" s="1"/>
  <c r="IE277" i="13" s="1"/>
  <c r="IF277" i="13" s="1"/>
  <c r="IG277" i="13" s="1"/>
  <c r="IH277" i="13" s="1"/>
  <c r="II277" i="13" s="1"/>
  <c r="IJ277" i="13" s="1"/>
  <c r="IK277" i="13" s="1"/>
  <c r="IL277" i="13" s="1"/>
  <c r="IM277" i="13" s="1"/>
  <c r="IN277" i="13" s="1"/>
  <c r="IO277" i="13" s="1"/>
  <c r="IP277" i="13" s="1"/>
  <c r="IQ277" i="13" s="1"/>
  <c r="IR277" i="13" s="1"/>
  <c r="IS277" i="13" s="1"/>
  <c r="IT277" i="13" s="1"/>
  <c r="IU277" i="13" s="1"/>
  <c r="IV277" i="13" s="1"/>
  <c r="HH44" i="13"/>
  <c r="HH52" i="13"/>
  <c r="B278" i="13" s="1"/>
  <c r="C277" i="13" l="1"/>
  <c r="HG62" i="13" s="1"/>
  <c r="HH53" i="13"/>
  <c r="HH278" i="13" s="1"/>
  <c r="HI278" i="13" s="1"/>
  <c r="HI42" i="13" s="1"/>
  <c r="HH46" i="13"/>
  <c r="HI41" i="13" s="1"/>
  <c r="HI43" i="13" l="1"/>
  <c r="HH47" i="13"/>
  <c r="HH65" i="13"/>
  <c r="HJ278" i="13"/>
  <c r="HI45" i="13" l="1"/>
  <c r="HK278" i="13"/>
  <c r="HI44" i="13" l="1"/>
  <c r="HI52" i="13"/>
  <c r="B279" i="13" s="1"/>
  <c r="HL278" i="13"/>
  <c r="HM278" i="13" l="1"/>
  <c r="HN278" i="13" s="1"/>
  <c r="HO278" i="13" s="1"/>
  <c r="HI53" i="13"/>
  <c r="HI279" i="13" s="1"/>
  <c r="HI46" i="13"/>
  <c r="HJ41" i="13" s="1"/>
  <c r="HP278" i="13" l="1"/>
  <c r="HQ278" i="13" s="1"/>
  <c r="HR278" i="13" s="1"/>
  <c r="HS278" i="13" s="1"/>
  <c r="HT278" i="13" s="1"/>
  <c r="HU278" i="13" s="1"/>
  <c r="HV278" i="13" s="1"/>
  <c r="HW278" i="13" s="1"/>
  <c r="HX278" i="13" s="1"/>
  <c r="HY278" i="13" s="1"/>
  <c r="HZ278" i="13" s="1"/>
  <c r="IA278" i="13" s="1"/>
  <c r="IB278" i="13" s="1"/>
  <c r="IC278" i="13" s="1"/>
  <c r="ID278" i="13" s="1"/>
  <c r="IE278" i="13" s="1"/>
  <c r="IF278" i="13" s="1"/>
  <c r="IG278" i="13" s="1"/>
  <c r="IH278" i="13" s="1"/>
  <c r="II278" i="13" s="1"/>
  <c r="IJ278" i="13" s="1"/>
  <c r="IK278" i="13" s="1"/>
  <c r="IL278" i="13" s="1"/>
  <c r="IM278" i="13" s="1"/>
  <c r="IN278" i="13" s="1"/>
  <c r="IO278" i="13" s="1"/>
  <c r="IP278" i="13" s="1"/>
  <c r="IQ278" i="13" s="1"/>
  <c r="IR278" i="13" s="1"/>
  <c r="IS278" i="13" s="1"/>
  <c r="IT278" i="13" s="1"/>
  <c r="IU278" i="13" s="1"/>
  <c r="IV278" i="13" s="1"/>
  <c r="HI47" i="13"/>
  <c r="HI65" i="13"/>
  <c r="HJ279" i="13"/>
  <c r="HJ42" i="13" s="1"/>
  <c r="HJ43" i="13" l="1"/>
  <c r="C278" i="13"/>
  <c r="HH62" i="13" s="1"/>
  <c r="HK279" i="13"/>
  <c r="HJ45" i="13" l="1"/>
  <c r="HL279" i="13"/>
  <c r="HJ44" i="13" l="1"/>
  <c r="HJ52" i="13"/>
  <c r="HM279" i="13"/>
  <c r="HN279" i="13" s="1"/>
  <c r="HO279" i="13" s="1"/>
  <c r="HP279" i="13" s="1"/>
  <c r="HQ279" i="13" s="1"/>
  <c r="HR279" i="13" s="1"/>
  <c r="HS279" i="13" s="1"/>
  <c r="HT279" i="13" s="1"/>
  <c r="HU279" i="13" s="1"/>
  <c r="HV279" i="13" s="1"/>
  <c r="HW279" i="13" s="1"/>
  <c r="HX279" i="13" s="1"/>
  <c r="HY279" i="13" s="1"/>
  <c r="HZ279" i="13" s="1"/>
  <c r="IA279" i="13" s="1"/>
  <c r="IB279" i="13" s="1"/>
  <c r="IC279" i="13" s="1"/>
  <c r="ID279" i="13" s="1"/>
  <c r="IE279" i="13" s="1"/>
  <c r="IF279" i="13" s="1"/>
  <c r="IG279" i="13" s="1"/>
  <c r="IH279" i="13" s="1"/>
  <c r="II279" i="13" s="1"/>
  <c r="IJ279" i="13" s="1"/>
  <c r="IK279" i="13" s="1"/>
  <c r="IL279" i="13" s="1"/>
  <c r="IM279" i="13" s="1"/>
  <c r="IN279" i="13" s="1"/>
  <c r="IO279" i="13" s="1"/>
  <c r="IP279" i="13" s="1"/>
  <c r="IQ279" i="13" s="1"/>
  <c r="IR279" i="13" s="1"/>
  <c r="IS279" i="13" s="1"/>
  <c r="IT279" i="13" s="1"/>
  <c r="IU279" i="13" s="1"/>
  <c r="IV279" i="13" s="1"/>
  <c r="B280" i="13" l="1"/>
  <c r="C279" i="13"/>
  <c r="HI62" i="13" s="1"/>
  <c r="HJ53" i="13"/>
  <c r="HJ46" i="13"/>
  <c r="HK41" i="13" s="1"/>
  <c r="HJ47" i="13" l="1"/>
  <c r="HJ280" i="13"/>
  <c r="HK280" i="13" s="1"/>
  <c r="HL280" i="13" s="1"/>
  <c r="HM280" i="13" l="1"/>
  <c r="HN280" i="13" s="1"/>
  <c r="HJ65" i="13"/>
  <c r="HK42" i="13"/>
  <c r="HK43" i="13" l="1"/>
  <c r="HO280" i="13"/>
  <c r="HK45" i="13" l="1"/>
  <c r="HP280" i="13"/>
  <c r="HQ280" i="13" s="1"/>
  <c r="HR280" i="13" s="1"/>
  <c r="HK52" i="13" l="1"/>
  <c r="HK44" i="13"/>
  <c r="HS280" i="13"/>
  <c r="HT280" i="13" s="1"/>
  <c r="HU280" i="13" s="1"/>
  <c r="HV280" i="13" s="1"/>
  <c r="HW280" i="13" s="1"/>
  <c r="HX280" i="13" s="1"/>
  <c r="HY280" i="13" s="1"/>
  <c r="HZ280" i="13" s="1"/>
  <c r="IA280" i="13" s="1"/>
  <c r="IB280" i="13" s="1"/>
  <c r="IC280" i="13" s="1"/>
  <c r="ID280" i="13" s="1"/>
  <c r="IE280" i="13" s="1"/>
  <c r="IF280" i="13" s="1"/>
  <c r="IG280" i="13" s="1"/>
  <c r="IH280" i="13" s="1"/>
  <c r="II280" i="13" s="1"/>
  <c r="IJ280" i="13" s="1"/>
  <c r="IK280" i="13" s="1"/>
  <c r="IL280" i="13" s="1"/>
  <c r="IM280" i="13" s="1"/>
  <c r="IN280" i="13" s="1"/>
  <c r="IO280" i="13" s="1"/>
  <c r="IP280" i="13" s="1"/>
  <c r="IQ280" i="13" s="1"/>
  <c r="IR280" i="13" s="1"/>
  <c r="IS280" i="13" s="1"/>
  <c r="IT280" i="13" s="1"/>
  <c r="IU280" i="13" s="1"/>
  <c r="IV280" i="13" s="1"/>
  <c r="HK53" i="13" l="1"/>
  <c r="HK46" i="13"/>
  <c r="HL41" i="13" s="1"/>
  <c r="B281" i="13"/>
  <c r="C280" i="13"/>
  <c r="HJ62" i="13" s="1"/>
  <c r="HK47" i="13" l="1"/>
  <c r="HK281" i="13"/>
  <c r="HK65" i="13" s="1"/>
  <c r="HL281" i="13" l="1"/>
  <c r="HM281" i="13" l="1"/>
  <c r="HN281" i="13" s="1"/>
  <c r="HO281" i="13" s="1"/>
  <c r="HL42" i="13"/>
  <c r="HP281" i="13" l="1"/>
  <c r="HQ281" i="13" s="1"/>
  <c r="HR281" i="13" s="1"/>
  <c r="HL43" i="13"/>
  <c r="HS281" i="13" l="1"/>
  <c r="HL45" i="13"/>
  <c r="HL52" i="13" l="1"/>
  <c r="HL44" i="13"/>
  <c r="HT281" i="13"/>
  <c r="HU281" i="13" l="1"/>
  <c r="HL53" i="13"/>
  <c r="HL46" i="13"/>
  <c r="HM41" i="13" s="1"/>
  <c r="B282" i="13"/>
  <c r="HL47" i="13" l="1"/>
  <c r="HL282" i="13"/>
  <c r="HL65" i="13" s="1"/>
  <c r="HV281" i="13"/>
  <c r="HW281" i="13" l="1"/>
  <c r="HM282" i="13"/>
  <c r="HM42" i="13" l="1"/>
  <c r="HN282" i="13"/>
  <c r="HX281" i="13"/>
  <c r="HY281" i="13" l="1"/>
  <c r="HO282" i="13"/>
  <c r="HM43" i="13"/>
  <c r="HM45" i="13" l="1"/>
  <c r="HP282" i="13"/>
  <c r="HQ282" i="13" s="1"/>
  <c r="HR282" i="13" s="1"/>
  <c r="HZ281" i="13"/>
  <c r="HS282" i="13" l="1"/>
  <c r="IA281" i="13"/>
  <c r="HM52" i="13"/>
  <c r="HM44" i="13"/>
  <c r="HM53" i="13" l="1"/>
  <c r="HM46" i="13"/>
  <c r="HN41" i="13" s="1"/>
  <c r="B283" i="13"/>
  <c r="IB281" i="13"/>
  <c r="HT282" i="13"/>
  <c r="HM47" i="13" l="1"/>
  <c r="IC281" i="13"/>
  <c r="HU282" i="13"/>
  <c r="HM283" i="13"/>
  <c r="HM65" i="13" s="1"/>
  <c r="HV282" i="13" l="1"/>
  <c r="HN283" i="13"/>
  <c r="ID281" i="13"/>
  <c r="HN42" i="13" l="1"/>
  <c r="HW282" i="13"/>
  <c r="HO283" i="13"/>
  <c r="HP283" i="13" s="1"/>
  <c r="IE281" i="13"/>
  <c r="HQ283" i="13" l="1"/>
  <c r="HX282" i="13"/>
  <c r="IF281" i="13"/>
  <c r="HN43" i="13"/>
  <c r="IG281" i="13" l="1"/>
  <c r="HY282" i="13"/>
  <c r="HR283" i="13"/>
  <c r="HN45" i="13"/>
  <c r="HZ282" i="13" l="1"/>
  <c r="IH281" i="13"/>
  <c r="HN52" i="13"/>
  <c r="HN44" i="13"/>
  <c r="HS283" i="13"/>
  <c r="HN53" i="13" l="1"/>
  <c r="HN46" i="13"/>
  <c r="HO41" i="13" s="1"/>
  <c r="B284" i="13"/>
  <c r="II281" i="13"/>
  <c r="IA282" i="13"/>
  <c r="HT283" i="13"/>
  <c r="HN47" i="13" l="1"/>
  <c r="IJ281" i="13"/>
  <c r="HU283" i="13"/>
  <c r="IB282" i="13"/>
  <c r="HN284" i="13"/>
  <c r="HN65" i="13" s="1"/>
  <c r="IC282" i="13" l="1"/>
  <c r="HV283" i="13"/>
  <c r="HO284" i="13"/>
  <c r="HO42" i="13" s="1"/>
  <c r="IK281" i="13"/>
  <c r="HP284" i="13" l="1"/>
  <c r="HQ284" i="13" s="1"/>
  <c r="IL281" i="13"/>
  <c r="HO43" i="13"/>
  <c r="ID282" i="13"/>
  <c r="HW283" i="13"/>
  <c r="IE282" i="13" l="1"/>
  <c r="HO45" i="13"/>
  <c r="HX283" i="13"/>
  <c r="IM281" i="13"/>
  <c r="HR284" i="13"/>
  <c r="HO52" i="13" l="1"/>
  <c r="HO44" i="13"/>
  <c r="IN281" i="13"/>
  <c r="IF282" i="13"/>
  <c r="HY283" i="13"/>
  <c r="HS284" i="13"/>
  <c r="IO281" i="13" l="1"/>
  <c r="HZ283" i="13"/>
  <c r="IG282" i="13"/>
  <c r="HT284" i="13"/>
  <c r="HO53" i="13"/>
  <c r="HO46" i="13"/>
  <c r="HP41" i="13" s="1"/>
  <c r="B285" i="13"/>
  <c r="HO47" i="13" l="1"/>
  <c r="HU284" i="13"/>
  <c r="IH282" i="13"/>
  <c r="IA283" i="13"/>
  <c r="HO285" i="13"/>
  <c r="HO65" i="13" s="1"/>
  <c r="IP281" i="13"/>
  <c r="HP285" i="13" l="1"/>
  <c r="HP42" i="13" s="1"/>
  <c r="IB283" i="13"/>
  <c r="IQ281" i="13"/>
  <c r="II282" i="13"/>
  <c r="HV284" i="13"/>
  <c r="HQ285" i="13" l="1"/>
  <c r="HR285" i="13" s="1"/>
  <c r="HS285" i="13" s="1"/>
  <c r="HT285" i="13" s="1"/>
  <c r="HW284" i="13"/>
  <c r="IR281" i="13"/>
  <c r="IC283" i="13"/>
  <c r="IJ282" i="13"/>
  <c r="HP43" i="13"/>
  <c r="HU285" i="13" l="1"/>
  <c r="HV285" i="13" s="1"/>
  <c r="IS281" i="13"/>
  <c r="ID283" i="13"/>
  <c r="HP45" i="13"/>
  <c r="HX284" i="13"/>
  <c r="IK282" i="13"/>
  <c r="HW285" i="13" l="1"/>
  <c r="IE283" i="13"/>
  <c r="HY284" i="13"/>
  <c r="HP52" i="13"/>
  <c r="B286" i="13" s="1"/>
  <c r="HP44" i="13"/>
  <c r="IL282" i="13"/>
  <c r="IT281" i="13"/>
  <c r="HZ284" i="13" l="1"/>
  <c r="HP53" i="13"/>
  <c r="HP286" i="13" s="1"/>
  <c r="HP65" i="13" s="1"/>
  <c r="HP46" i="13"/>
  <c r="HQ41" i="13" s="1"/>
  <c r="IU281" i="13"/>
  <c r="IF283" i="13"/>
  <c r="IM282" i="13"/>
  <c r="HX285" i="13"/>
  <c r="IA284" i="13" l="1"/>
  <c r="IG283" i="13"/>
  <c r="IV281" i="13"/>
  <c r="HY285" i="13"/>
  <c r="HP47" i="13"/>
  <c r="IN282" i="13"/>
  <c r="HQ286" i="13"/>
  <c r="HR286" i="13" s="1"/>
  <c r="HS286" i="13" l="1"/>
  <c r="HT286" i="13" s="1"/>
  <c r="HU286" i="13" s="1"/>
  <c r="C281" i="13"/>
  <c r="IH283" i="13"/>
  <c r="HZ285" i="13"/>
  <c r="HQ42" i="13"/>
  <c r="IO282" i="13"/>
  <c r="IB284" i="13"/>
  <c r="HV286" i="13" l="1"/>
  <c r="HW286" i="13" s="1"/>
  <c r="HX286" i="13" s="1"/>
  <c r="HY286" i="13" s="1"/>
  <c r="HZ286" i="13" s="1"/>
  <c r="II283" i="13"/>
  <c r="IC284" i="13"/>
  <c r="IP282" i="13"/>
  <c r="HQ43" i="13"/>
  <c r="HK62" i="13"/>
  <c r="IA285" i="13"/>
  <c r="IA286" i="13" l="1"/>
  <c r="IB286" i="13" s="1"/>
  <c r="IC286" i="13" s="1"/>
  <c r="ID286" i="13" s="1"/>
  <c r="IE286" i="13" s="1"/>
  <c r="IF286" i="13" s="1"/>
  <c r="IG286" i="13" s="1"/>
  <c r="IH286" i="13" s="1"/>
  <c r="II286" i="13" s="1"/>
  <c r="IJ286" i="13" s="1"/>
  <c r="IK286" i="13" s="1"/>
  <c r="IL286" i="13" s="1"/>
  <c r="IM286" i="13" s="1"/>
  <c r="IN286" i="13" s="1"/>
  <c r="IO286" i="13" s="1"/>
  <c r="IP286" i="13" s="1"/>
  <c r="IQ286" i="13" s="1"/>
  <c r="IR286" i="13" s="1"/>
  <c r="IS286" i="13" s="1"/>
  <c r="IT286" i="13" s="1"/>
  <c r="IU286" i="13" s="1"/>
  <c r="IV286" i="13" s="1"/>
  <c r="C286" i="13" s="1"/>
  <c r="HP62" i="13" s="1"/>
  <c r="IQ282" i="13"/>
  <c r="IB285" i="13"/>
  <c r="ID284" i="13"/>
  <c r="HQ45" i="13"/>
  <c r="IJ283" i="13"/>
  <c r="IE284" i="13" l="1"/>
  <c r="HQ52" i="13"/>
  <c r="B287" i="13" s="1"/>
  <c r="HQ44" i="13"/>
  <c r="IC285" i="13"/>
  <c r="IK283" i="13"/>
  <c r="IR282" i="13"/>
  <c r="ID285" i="13" l="1"/>
  <c r="HQ53" i="13"/>
  <c r="HQ287" i="13" s="1"/>
  <c r="HQ65" i="13" s="1"/>
  <c r="HQ46" i="13"/>
  <c r="HR41" i="13" s="1"/>
  <c r="IL283" i="13"/>
  <c r="IS282" i="13"/>
  <c r="IF284" i="13"/>
  <c r="HR287" i="13" l="1"/>
  <c r="HR42" i="13" s="1"/>
  <c r="HR43" i="13" s="1"/>
  <c r="IG284" i="13"/>
  <c r="HQ47" i="13"/>
  <c r="IT282" i="13"/>
  <c r="IM283" i="13"/>
  <c r="IE285" i="13"/>
  <c r="HS287" i="13" l="1"/>
  <c r="HT287" i="13" s="1"/>
  <c r="HU287" i="13" s="1"/>
  <c r="HV287" i="13" s="1"/>
  <c r="IN283" i="13"/>
  <c r="IH284" i="13"/>
  <c r="IU282" i="13"/>
  <c r="IF285" i="13"/>
  <c r="HR45" i="13"/>
  <c r="IG285" i="13" l="1"/>
  <c r="IV282" i="13"/>
  <c r="HR52" i="13"/>
  <c r="B288" i="13" s="1"/>
  <c r="HR44" i="13"/>
  <c r="II284" i="13"/>
  <c r="IO283" i="13"/>
  <c r="HW287" i="13"/>
  <c r="HX287" i="13" s="1"/>
  <c r="HY287" i="13" s="1"/>
  <c r="C282" i="13" l="1"/>
  <c r="IP283" i="13"/>
  <c r="HZ287" i="13"/>
  <c r="IA287" i="13" s="1"/>
  <c r="IJ284" i="13"/>
  <c r="HR53" i="13"/>
  <c r="HR288" i="13" s="1"/>
  <c r="HR65" i="13" s="1"/>
  <c r="HR46" i="13"/>
  <c r="HS41" i="13" s="1"/>
  <c r="IH285" i="13"/>
  <c r="HR47" i="13" l="1"/>
  <c r="IB287" i="13"/>
  <c r="IC287" i="13" s="1"/>
  <c r="ID287" i="13" s="1"/>
  <c r="IE287" i="13" s="1"/>
  <c r="IF287" i="13" s="1"/>
  <c r="IG287" i="13" s="1"/>
  <c r="IH287" i="13" s="1"/>
  <c r="II287" i="13" s="1"/>
  <c r="IJ287" i="13" s="1"/>
  <c r="IK287" i="13" s="1"/>
  <c r="IL287" i="13" s="1"/>
  <c r="IM287" i="13" s="1"/>
  <c r="IN287" i="13" s="1"/>
  <c r="IO287" i="13" s="1"/>
  <c r="IP287" i="13" s="1"/>
  <c r="IQ287" i="13" s="1"/>
  <c r="IR287" i="13" s="1"/>
  <c r="IS287" i="13" s="1"/>
  <c r="IT287" i="13" s="1"/>
  <c r="IU287" i="13" s="1"/>
  <c r="IV287" i="13" s="1"/>
  <c r="C287" i="13" s="1"/>
  <c r="HQ62" i="13" s="1"/>
  <c r="IQ283" i="13"/>
  <c r="IK284" i="13"/>
  <c r="HL62" i="13"/>
  <c r="II285" i="13"/>
  <c r="HS288" i="13"/>
  <c r="HS42" i="13" s="1"/>
  <c r="HT288" i="13" l="1"/>
  <c r="HU288" i="13" s="1"/>
  <c r="IR283" i="13"/>
  <c r="IJ285" i="13"/>
  <c r="HS43" i="13"/>
  <c r="IL284" i="13"/>
  <c r="HV288" i="13" l="1"/>
  <c r="HW288" i="13" s="1"/>
  <c r="HX288" i="13" s="1"/>
  <c r="HY288" i="13" s="1"/>
  <c r="HS45" i="13"/>
  <c r="IM284" i="13"/>
  <c r="IK285" i="13"/>
  <c r="IS283" i="13"/>
  <c r="IL285" i="13" l="1"/>
  <c r="IN284" i="13"/>
  <c r="HS52" i="13"/>
  <c r="B289" i="13" s="1"/>
  <c r="HS44" i="13"/>
  <c r="IT283" i="13"/>
  <c r="HZ288" i="13"/>
  <c r="IA288" i="13" s="1"/>
  <c r="IB288" i="13" s="1"/>
  <c r="IC288" i="13" s="1"/>
  <c r="ID288" i="13" s="1"/>
  <c r="IE288" i="13" s="1"/>
  <c r="IF288" i="13" s="1"/>
  <c r="IG288" i="13" s="1"/>
  <c r="IH288" i="13" s="1"/>
  <c r="II288" i="13" s="1"/>
  <c r="IJ288" i="13" s="1"/>
  <c r="IK288" i="13" s="1"/>
  <c r="IL288" i="13" s="1"/>
  <c r="IM288" i="13" s="1"/>
  <c r="IN288" i="13" s="1"/>
  <c r="IO288" i="13" s="1"/>
  <c r="IP288" i="13" s="1"/>
  <c r="IQ288" i="13" s="1"/>
  <c r="IR288" i="13" s="1"/>
  <c r="IS288" i="13" s="1"/>
  <c r="IT288" i="13" s="1"/>
  <c r="IU288" i="13" s="1"/>
  <c r="IV288" i="13" s="1"/>
  <c r="C288" i="13" s="1"/>
  <c r="HR62" i="13" s="1"/>
  <c r="IU283" i="13" l="1"/>
  <c r="HS53" i="13"/>
  <c r="HS289" i="13" s="1"/>
  <c r="HS65" i="13" s="1"/>
  <c r="HS46" i="13"/>
  <c r="HT41" i="13" s="1"/>
  <c r="IO284" i="13"/>
  <c r="IM285" i="13"/>
  <c r="HT289" i="13" l="1"/>
  <c r="HT42" i="13" s="1"/>
  <c r="HT43" i="13" s="1"/>
  <c r="IN285" i="13"/>
  <c r="HS47" i="13"/>
  <c r="IP284" i="13"/>
  <c r="IV283" i="13"/>
  <c r="HU289" i="13" l="1"/>
  <c r="HV289" i="13" s="1"/>
  <c r="HW289" i="13" s="1"/>
  <c r="IO285" i="13"/>
  <c r="IQ284" i="13"/>
  <c r="C283" i="13"/>
  <c r="HT45" i="13"/>
  <c r="HT52" i="13" l="1"/>
  <c r="B290" i="13" s="1"/>
  <c r="HT44" i="13"/>
  <c r="HM62" i="13"/>
  <c r="IR284" i="13"/>
  <c r="HX289" i="13"/>
  <c r="HY289" i="13" s="1"/>
  <c r="HZ289" i="13" s="1"/>
  <c r="IP285" i="13"/>
  <c r="IA289" i="13" l="1"/>
  <c r="IB289" i="13" s="1"/>
  <c r="IC289" i="13" s="1"/>
  <c r="ID289" i="13" s="1"/>
  <c r="IE289" i="13" s="1"/>
  <c r="IS284" i="13"/>
  <c r="IQ285" i="13"/>
  <c r="HT53" i="13"/>
  <c r="HT290" i="13" s="1"/>
  <c r="HT65" i="13" s="1"/>
  <c r="HT46" i="13"/>
  <c r="HU41" i="13" s="1"/>
  <c r="IF289" i="13" l="1"/>
  <c r="IG289" i="13" s="1"/>
  <c r="IH289" i="13" s="1"/>
  <c r="HT47" i="13"/>
  <c r="IR285" i="13"/>
  <c r="HU290" i="13"/>
  <c r="IT284" i="13"/>
  <c r="II289" i="13" l="1"/>
  <c r="IJ289" i="13" s="1"/>
  <c r="IK289" i="13" s="1"/>
  <c r="IL289" i="13" s="1"/>
  <c r="IM289" i="13" s="1"/>
  <c r="IN289" i="13" s="1"/>
  <c r="IO289" i="13" s="1"/>
  <c r="IP289" i="13" s="1"/>
  <c r="IQ289" i="13" s="1"/>
  <c r="IR289" i="13" s="1"/>
  <c r="IS289" i="13" s="1"/>
  <c r="IT289" i="13" s="1"/>
  <c r="IU289" i="13" s="1"/>
  <c r="IV289" i="13" s="1"/>
  <c r="C289" i="13" s="1"/>
  <c r="HS62" i="13" s="1"/>
  <c r="HU42" i="13"/>
  <c r="HV290" i="13"/>
  <c r="HW290" i="13" s="1"/>
  <c r="HX290" i="13" s="1"/>
  <c r="IS285" i="13"/>
  <c r="IU284" i="13"/>
  <c r="IT285" i="13" l="1"/>
  <c r="HY290" i="13"/>
  <c r="HZ290" i="13" s="1"/>
  <c r="IA290" i="13" s="1"/>
  <c r="IB290" i="13" s="1"/>
  <c r="IC290" i="13" s="1"/>
  <c r="ID290" i="13" s="1"/>
  <c r="IE290" i="13" s="1"/>
  <c r="IF290" i="13" s="1"/>
  <c r="IG290" i="13" s="1"/>
  <c r="IH290" i="13" s="1"/>
  <c r="II290" i="13" s="1"/>
  <c r="IJ290" i="13" s="1"/>
  <c r="IK290" i="13" s="1"/>
  <c r="IL290" i="13" s="1"/>
  <c r="IM290" i="13" s="1"/>
  <c r="IN290" i="13" s="1"/>
  <c r="IO290" i="13" s="1"/>
  <c r="IP290" i="13" s="1"/>
  <c r="IQ290" i="13" s="1"/>
  <c r="IR290" i="13" s="1"/>
  <c r="IS290" i="13" s="1"/>
  <c r="IT290" i="13" s="1"/>
  <c r="IU290" i="13" s="1"/>
  <c r="IV290" i="13" s="1"/>
  <c r="C290" i="13" s="1"/>
  <c r="HT62" i="13" s="1"/>
  <c r="IV284" i="13"/>
  <c r="HU43" i="13"/>
  <c r="HU45" i="13" l="1"/>
  <c r="C284" i="13"/>
  <c r="IU285" i="13"/>
  <c r="IV285" i="13" l="1"/>
  <c r="HN62" i="13"/>
  <c r="HU52" i="13"/>
  <c r="B291" i="13" s="1"/>
  <c r="HU44" i="13"/>
  <c r="HU53" i="13" l="1"/>
  <c r="HU291" i="13" s="1"/>
  <c r="HU65" i="13" s="1"/>
  <c r="HU46" i="13"/>
  <c r="HV41" i="13" s="1"/>
  <c r="C285" i="13"/>
  <c r="HV291" i="13" l="1"/>
  <c r="HV42" i="13" s="1"/>
  <c r="HV43" i="13" s="1"/>
  <c r="HU47" i="13"/>
  <c r="HO62" i="13"/>
  <c r="HW291" i="13" l="1"/>
  <c r="HX291" i="13" s="1"/>
  <c r="HY291" i="13" s="1"/>
  <c r="HV45" i="13"/>
  <c r="HZ291" i="13" l="1"/>
  <c r="IA291" i="13" s="1"/>
  <c r="HV52" i="13"/>
  <c r="B292" i="13" s="1"/>
  <c r="HV44" i="13"/>
  <c r="HV53" i="13" l="1"/>
  <c r="HV292" i="13" s="1"/>
  <c r="HV65" i="13" s="1"/>
  <c r="HV46" i="13"/>
  <c r="HW41" i="13" s="1"/>
  <c r="IB291" i="13"/>
  <c r="IC291" i="13" s="1"/>
  <c r="ID291" i="13" s="1"/>
  <c r="IE291" i="13" s="1"/>
  <c r="IF291" i="13" s="1"/>
  <c r="IG291" i="13" s="1"/>
  <c r="IH291" i="13" s="1"/>
  <c r="II291" i="13" s="1"/>
  <c r="IJ291" i="13" s="1"/>
  <c r="IK291" i="13" s="1"/>
  <c r="IL291" i="13" s="1"/>
  <c r="IM291" i="13" s="1"/>
  <c r="IN291" i="13" s="1"/>
  <c r="IO291" i="13" s="1"/>
  <c r="IP291" i="13" s="1"/>
  <c r="IQ291" i="13" s="1"/>
  <c r="IR291" i="13" s="1"/>
  <c r="IS291" i="13" s="1"/>
  <c r="IT291" i="13" s="1"/>
  <c r="IU291" i="13" s="1"/>
  <c r="IV291" i="13" s="1"/>
  <c r="C291" i="13" s="1"/>
  <c r="HU62" i="13" s="1"/>
  <c r="HW292" i="13" l="1"/>
  <c r="HW42" i="13" s="1"/>
  <c r="HW43" i="13" s="1"/>
  <c r="HV47" i="13"/>
  <c r="HX292" i="13" l="1"/>
  <c r="HY292" i="13" s="1"/>
  <c r="HZ292" i="13" s="1"/>
  <c r="HW45" i="13"/>
  <c r="IA292" i="13" l="1"/>
  <c r="IB292" i="13" s="1"/>
  <c r="IC292" i="13" s="1"/>
  <c r="ID292" i="13" s="1"/>
  <c r="IE292" i="13" s="1"/>
  <c r="IF292" i="13" s="1"/>
  <c r="IG292" i="13" s="1"/>
  <c r="IH292" i="13" s="1"/>
  <c r="II292" i="13" s="1"/>
  <c r="IJ292" i="13" s="1"/>
  <c r="IK292" i="13" s="1"/>
  <c r="IL292" i="13" s="1"/>
  <c r="IM292" i="13" s="1"/>
  <c r="IN292" i="13" s="1"/>
  <c r="IO292" i="13" s="1"/>
  <c r="IP292" i="13" s="1"/>
  <c r="IQ292" i="13" s="1"/>
  <c r="IR292" i="13" s="1"/>
  <c r="IS292" i="13" s="1"/>
  <c r="IT292" i="13" s="1"/>
  <c r="IU292" i="13" s="1"/>
  <c r="IV292" i="13" s="1"/>
  <c r="C292" i="13" s="1"/>
  <c r="HV62" i="13" s="1"/>
  <c r="HW52" i="13"/>
  <c r="B293" i="13" s="1"/>
  <c r="HW44" i="13"/>
  <c r="HW53" i="13" l="1"/>
  <c r="HW293" i="13" s="1"/>
  <c r="HW65" i="13" s="1"/>
  <c r="HW46" i="13"/>
  <c r="HX41" i="13" s="1"/>
  <c r="HX293" i="13" l="1"/>
  <c r="HX42" i="13" s="1"/>
  <c r="HX43" i="13" s="1"/>
  <c r="HW47" i="13"/>
  <c r="HY293" i="13" l="1"/>
  <c r="HZ293" i="13" s="1"/>
  <c r="HX45" i="13"/>
  <c r="IA293" i="13" l="1"/>
  <c r="IB293" i="13" s="1"/>
  <c r="HX52" i="13"/>
  <c r="B294" i="13" s="1"/>
  <c r="HX44" i="13"/>
  <c r="IC293" i="13" l="1"/>
  <c r="ID293" i="13" s="1"/>
  <c r="IE293" i="13" s="1"/>
  <c r="IF293" i="13" s="1"/>
  <c r="IG293" i="13" s="1"/>
  <c r="IH293" i="13" s="1"/>
  <c r="II293" i="13" s="1"/>
  <c r="HX53" i="13"/>
  <c r="HX294" i="13" s="1"/>
  <c r="HX65" i="13" s="1"/>
  <c r="HX46" i="13"/>
  <c r="HY41" i="13" s="1"/>
  <c r="HY294" i="13" l="1"/>
  <c r="HY42" i="13" s="1"/>
  <c r="HY43" i="13" s="1"/>
  <c r="IJ293" i="13"/>
  <c r="IK293" i="13" s="1"/>
  <c r="IL293" i="13" s="1"/>
  <c r="IM293" i="13" s="1"/>
  <c r="IN293" i="13" s="1"/>
  <c r="IO293" i="13" s="1"/>
  <c r="IP293" i="13" s="1"/>
  <c r="IQ293" i="13" s="1"/>
  <c r="IR293" i="13" s="1"/>
  <c r="IS293" i="13" s="1"/>
  <c r="IT293" i="13" s="1"/>
  <c r="IU293" i="13" s="1"/>
  <c r="IV293" i="13" s="1"/>
  <c r="C293" i="13" s="1"/>
  <c r="HW62" i="13" s="1"/>
  <c r="HX47" i="13"/>
  <c r="HZ294" i="13" l="1"/>
  <c r="IA294" i="13" s="1"/>
  <c r="IB294" i="13" s="1"/>
  <c r="HY45" i="13"/>
  <c r="IC294" i="13" l="1"/>
  <c r="ID294" i="13" s="1"/>
  <c r="IE294" i="13" s="1"/>
  <c r="IF294" i="13" s="1"/>
  <c r="IG294" i="13" s="1"/>
  <c r="HY52" i="13"/>
  <c r="B295" i="13" s="1"/>
  <c r="HY44" i="13"/>
  <c r="IH294" i="13" l="1"/>
  <c r="II294" i="13" s="1"/>
  <c r="IJ294" i="13" s="1"/>
  <c r="IK294" i="13" s="1"/>
  <c r="HY53" i="13"/>
  <c r="HY295" i="13" s="1"/>
  <c r="HY65" i="13" s="1"/>
  <c r="HY46" i="13"/>
  <c r="HZ41" i="13" s="1"/>
  <c r="IL294" i="13" l="1"/>
  <c r="IM294" i="13" s="1"/>
  <c r="IN294" i="13" s="1"/>
  <c r="IO294" i="13" s="1"/>
  <c r="IP294" i="13" s="1"/>
  <c r="IQ294" i="13" s="1"/>
  <c r="IR294" i="13" s="1"/>
  <c r="IS294" i="13" s="1"/>
  <c r="IT294" i="13" s="1"/>
  <c r="IU294" i="13" s="1"/>
  <c r="IV294" i="13" s="1"/>
  <c r="C294" i="13" s="1"/>
  <c r="HX62" i="13" s="1"/>
  <c r="HZ295" i="13"/>
  <c r="HZ42" i="13" s="1"/>
  <c r="HZ43" i="13" s="1"/>
  <c r="HY47" i="13"/>
  <c r="IA295" i="13" l="1"/>
  <c r="IB295" i="13" s="1"/>
  <c r="IC295" i="13" s="1"/>
  <c r="ID295" i="13" s="1"/>
  <c r="HZ45" i="13"/>
  <c r="IE295" i="13" l="1"/>
  <c r="IF295" i="13" s="1"/>
  <c r="IG295" i="13" s="1"/>
  <c r="IH295" i="13" s="1"/>
  <c r="HZ52" i="13"/>
  <c r="B296" i="13" s="1"/>
  <c r="HZ44" i="13"/>
  <c r="HZ53" i="13" l="1"/>
  <c r="HZ296" i="13" s="1"/>
  <c r="HZ65" i="13" s="1"/>
  <c r="HZ46" i="13"/>
  <c r="IA41" i="13" s="1"/>
  <c r="II295" i="13"/>
  <c r="IJ295" i="13" s="1"/>
  <c r="IK295" i="13" s="1"/>
  <c r="IL295" i="13" s="1"/>
  <c r="IM295" i="13" s="1"/>
  <c r="IN295" i="13" s="1"/>
  <c r="IO295" i="13" s="1"/>
  <c r="IP295" i="13" s="1"/>
  <c r="IQ295" i="13" s="1"/>
  <c r="IR295" i="13" s="1"/>
  <c r="IS295" i="13" s="1"/>
  <c r="IT295" i="13" s="1"/>
  <c r="IU295" i="13" s="1"/>
  <c r="IV295" i="13" s="1"/>
  <c r="C295" i="13" s="1"/>
  <c r="HY62" i="13" s="1"/>
  <c r="IA296" i="13" l="1"/>
  <c r="IA42" i="13" s="1"/>
  <c r="IA43" i="13" s="1"/>
  <c r="HZ47" i="13"/>
  <c r="IB296" i="13" l="1"/>
  <c r="IC296" i="13" s="1"/>
  <c r="ID296" i="13" s="1"/>
  <c r="IE296" i="13" s="1"/>
  <c r="IA45" i="13"/>
  <c r="IF296" i="13" l="1"/>
  <c r="IG296" i="13" s="1"/>
  <c r="IH296" i="13" s="1"/>
  <c r="II296" i="13" s="1"/>
  <c r="IJ296" i="13" s="1"/>
  <c r="IK296" i="13" s="1"/>
  <c r="IL296" i="13" s="1"/>
  <c r="IM296" i="13" s="1"/>
  <c r="IN296" i="13" s="1"/>
  <c r="IO296" i="13" s="1"/>
  <c r="IP296" i="13" s="1"/>
  <c r="IQ296" i="13" s="1"/>
  <c r="IR296" i="13" s="1"/>
  <c r="IS296" i="13" s="1"/>
  <c r="IT296" i="13" s="1"/>
  <c r="IU296" i="13" s="1"/>
  <c r="IV296" i="13" s="1"/>
  <c r="C296" i="13" s="1"/>
  <c r="HZ62" i="13" s="1"/>
  <c r="IA52" i="13"/>
  <c r="B297" i="13" s="1"/>
  <c r="IA44" i="13"/>
  <c r="IA53" i="13" l="1"/>
  <c r="IA297" i="13" s="1"/>
  <c r="IA65" i="13" s="1"/>
  <c r="IA46" i="13"/>
  <c r="IB41" i="13" s="1"/>
  <c r="IB297" i="13" l="1"/>
  <c r="IB42" i="13" s="1"/>
  <c r="IB43" i="13" s="1"/>
  <c r="IA47" i="13"/>
  <c r="IC297" i="13" l="1"/>
  <c r="ID297" i="13" s="1"/>
  <c r="IE297" i="13" s="1"/>
  <c r="IB45" i="13"/>
  <c r="IF297" i="13" l="1"/>
  <c r="IG297" i="13" s="1"/>
  <c r="IH297" i="13" s="1"/>
  <c r="II297" i="13" s="1"/>
  <c r="IJ297" i="13" s="1"/>
  <c r="IK297" i="13" s="1"/>
  <c r="IL297" i="13" s="1"/>
  <c r="IM297" i="13" s="1"/>
  <c r="IN297" i="13" s="1"/>
  <c r="IO297" i="13" s="1"/>
  <c r="IP297" i="13" s="1"/>
  <c r="IQ297" i="13" s="1"/>
  <c r="IR297" i="13" s="1"/>
  <c r="IS297" i="13" s="1"/>
  <c r="IT297" i="13" s="1"/>
  <c r="IU297" i="13" s="1"/>
  <c r="IV297" i="13" s="1"/>
  <c r="C297" i="13" s="1"/>
  <c r="IA62" i="13" s="1"/>
  <c r="IB52" i="13"/>
  <c r="B298" i="13" s="1"/>
  <c r="IB44" i="13"/>
  <c r="IB53" i="13" l="1"/>
  <c r="IB298" i="13" s="1"/>
  <c r="IB65" i="13" s="1"/>
  <c r="IB46" i="13"/>
  <c r="IC41" i="13" s="1"/>
  <c r="IC298" i="13" l="1"/>
  <c r="ID298" i="13" s="1"/>
  <c r="IB47" i="13"/>
  <c r="IC42" i="13" l="1"/>
  <c r="IC43" i="13" s="1"/>
  <c r="IE298" i="13"/>
  <c r="IF298" i="13" s="1"/>
  <c r="IG298" i="13" l="1"/>
  <c r="IC45" i="13"/>
  <c r="IC52" i="13" l="1"/>
  <c r="B299" i="13" s="1"/>
  <c r="IC44" i="13"/>
  <c r="IH298" i="13"/>
  <c r="II298" i="13" s="1"/>
  <c r="IJ298" i="13" s="1"/>
  <c r="IK298" i="13" s="1"/>
  <c r="IL298" i="13" s="1"/>
  <c r="IM298" i="13" s="1"/>
  <c r="IN298" i="13" s="1"/>
  <c r="IO298" i="13" s="1"/>
  <c r="IP298" i="13" s="1"/>
  <c r="IQ298" i="13" s="1"/>
  <c r="IR298" i="13" s="1"/>
  <c r="IS298" i="13" s="1"/>
  <c r="IT298" i="13" s="1"/>
  <c r="IU298" i="13" s="1"/>
  <c r="IV298" i="13" s="1"/>
  <c r="C298" i="13" s="1"/>
  <c r="IB62" i="13" s="1"/>
  <c r="IC53" i="13" l="1"/>
  <c r="IC299" i="13" s="1"/>
  <c r="IC65" i="13" s="1"/>
  <c r="IC46" i="13"/>
  <c r="ID41" i="13" s="1"/>
  <c r="ID299" i="13" l="1"/>
  <c r="ID42" i="13" s="1"/>
  <c r="ID43" i="13" s="1"/>
  <c r="IC47" i="13"/>
  <c r="IE299" i="13" l="1"/>
  <c r="IF299" i="13" s="1"/>
  <c r="IG299" i="13" s="1"/>
  <c r="IH299" i="13" s="1"/>
  <c r="ID45" i="13"/>
  <c r="II299" i="13" l="1"/>
  <c r="IJ299" i="13" s="1"/>
  <c r="IK299" i="13" s="1"/>
  <c r="IL299" i="13" s="1"/>
  <c r="IM299" i="13" s="1"/>
  <c r="IN299" i="13" s="1"/>
  <c r="IO299" i="13" s="1"/>
  <c r="IP299" i="13" s="1"/>
  <c r="IQ299" i="13" s="1"/>
  <c r="IR299" i="13" s="1"/>
  <c r="IS299" i="13" s="1"/>
  <c r="IT299" i="13" s="1"/>
  <c r="IU299" i="13" s="1"/>
  <c r="IV299" i="13" s="1"/>
  <c r="C299" i="13" s="1"/>
  <c r="IC62" i="13" s="1"/>
  <c r="ID52" i="13"/>
  <c r="B300" i="13" s="1"/>
  <c r="ID44" i="13"/>
  <c r="ID53" i="13" l="1"/>
  <c r="ID300" i="13" s="1"/>
  <c r="ID65" i="13" s="1"/>
  <c r="ID46" i="13"/>
  <c r="IE41" i="13" s="1"/>
  <c r="ID47" i="13" l="1"/>
  <c r="IE300" i="13"/>
  <c r="IE42" i="13" l="1"/>
  <c r="IF300" i="13"/>
  <c r="IG300" i="13" l="1"/>
  <c r="IH300" i="13" s="1"/>
  <c r="IE43" i="13"/>
  <c r="II300" i="13" l="1"/>
  <c r="IJ300" i="13" s="1"/>
  <c r="IK300" i="13" s="1"/>
  <c r="IL300" i="13" s="1"/>
  <c r="IE45" i="13"/>
  <c r="IE52" i="13" l="1"/>
  <c r="B301" i="13" s="1"/>
  <c r="IE44" i="13"/>
  <c r="IM300" i="13"/>
  <c r="IN300" i="13" s="1"/>
  <c r="IO300" i="13" s="1"/>
  <c r="IP300" i="13" s="1"/>
  <c r="IQ300" i="13" s="1"/>
  <c r="IR300" i="13" s="1"/>
  <c r="IS300" i="13" s="1"/>
  <c r="IT300" i="13" s="1"/>
  <c r="IU300" i="13" s="1"/>
  <c r="IV300" i="13" s="1"/>
  <c r="C300" i="13" s="1"/>
  <c r="ID62" i="13" s="1"/>
  <c r="IE53" i="13" l="1"/>
  <c r="IE301" i="13" s="1"/>
  <c r="IE65" i="13" s="1"/>
  <c r="IE46" i="13"/>
  <c r="IF41" i="13" s="1"/>
  <c r="IF301" i="13" l="1"/>
  <c r="IF42" i="13" s="1"/>
  <c r="IF43" i="13" s="1"/>
  <c r="IE47" i="13"/>
  <c r="IG301" i="13" l="1"/>
  <c r="IH301" i="13" s="1"/>
  <c r="II301" i="13" s="1"/>
  <c r="IF45" i="13"/>
  <c r="IJ301" i="13" l="1"/>
  <c r="IK301" i="13" s="1"/>
  <c r="IL301" i="13" s="1"/>
  <c r="IM301" i="13" s="1"/>
  <c r="IN301" i="13" s="1"/>
  <c r="IO301" i="13" s="1"/>
  <c r="IP301" i="13" s="1"/>
  <c r="IQ301" i="13" s="1"/>
  <c r="IR301" i="13" s="1"/>
  <c r="IS301" i="13" s="1"/>
  <c r="IT301" i="13" s="1"/>
  <c r="IU301" i="13" s="1"/>
  <c r="IV301" i="13" s="1"/>
  <c r="C301" i="13" s="1"/>
  <c r="IE62" i="13" s="1"/>
  <c r="IF52" i="13"/>
  <c r="B302" i="13" s="1"/>
  <c r="IF44" i="13"/>
  <c r="IF53" i="13" l="1"/>
  <c r="IF302" i="13" s="1"/>
  <c r="IF65" i="13" s="1"/>
  <c r="IF46" i="13"/>
  <c r="IG41" i="13" s="1"/>
  <c r="IG302" i="13" l="1"/>
  <c r="IH302" i="13" s="1"/>
  <c r="IF47" i="13"/>
  <c r="IG42" i="13" l="1"/>
  <c r="IG43" i="13" s="1"/>
  <c r="II302" i="13"/>
  <c r="IJ302" i="13" s="1"/>
  <c r="IK302" i="13" l="1"/>
  <c r="IG45" i="13"/>
  <c r="IG52" i="13" l="1"/>
  <c r="B303" i="13" s="1"/>
  <c r="IG44" i="13"/>
  <c r="IL302" i="13"/>
  <c r="IM302" i="13" s="1"/>
  <c r="IN302" i="13" s="1"/>
  <c r="IO302" i="13" s="1"/>
  <c r="IP302" i="13" s="1"/>
  <c r="IQ302" i="13" s="1"/>
  <c r="IR302" i="13" s="1"/>
  <c r="IS302" i="13" s="1"/>
  <c r="IT302" i="13" s="1"/>
  <c r="IU302" i="13" s="1"/>
  <c r="IV302" i="13" s="1"/>
  <c r="C302" i="13" s="1"/>
  <c r="IF62" i="13" s="1"/>
  <c r="IG53" i="13" l="1"/>
  <c r="IG303" i="13" s="1"/>
  <c r="IG65" i="13" s="1"/>
  <c r="IG46" i="13"/>
  <c r="IH41" i="13" s="1"/>
  <c r="IG47" i="13" l="1"/>
  <c r="IH303" i="13"/>
  <c r="II303" i="13" l="1"/>
  <c r="IJ303" i="13" s="1"/>
  <c r="IH42" i="13"/>
  <c r="IK303" i="13" l="1"/>
  <c r="IL303" i="13" s="1"/>
  <c r="IH43" i="13"/>
  <c r="IM303" i="13" l="1"/>
  <c r="IN303" i="13" s="1"/>
  <c r="IO303" i="13" s="1"/>
  <c r="IP303" i="13" s="1"/>
  <c r="IH45" i="13"/>
  <c r="IQ303" i="13" l="1"/>
  <c r="IR303" i="13" s="1"/>
  <c r="IH52" i="13"/>
  <c r="B304" i="13" s="1"/>
  <c r="IH44" i="13"/>
  <c r="IS303" i="13" l="1"/>
  <c r="IT303" i="13" s="1"/>
  <c r="IU303" i="13" s="1"/>
  <c r="IV303" i="13" s="1"/>
  <c r="C303" i="13" s="1"/>
  <c r="IG62" i="13" s="1"/>
  <c r="IH53" i="13"/>
  <c r="IH304" i="13" s="1"/>
  <c r="IH65" i="13" s="1"/>
  <c r="IH46" i="13"/>
  <c r="II41" i="13" s="1"/>
  <c r="II304" i="13" l="1"/>
  <c r="II42" i="13" s="1"/>
  <c r="II43" i="13" s="1"/>
  <c r="IH47" i="13"/>
  <c r="IJ304" i="13" l="1"/>
  <c r="II45" i="13"/>
  <c r="IK304" i="13"/>
  <c r="IL304" i="13" s="1"/>
  <c r="IM304" i="13" l="1"/>
  <c r="IN304" i="13" s="1"/>
  <c r="II52" i="13"/>
  <c r="B305" i="13" s="1"/>
  <c r="II44" i="13"/>
  <c r="II53" i="13" l="1"/>
  <c r="II305" i="13" s="1"/>
  <c r="II65" i="13" s="1"/>
  <c r="II46" i="13"/>
  <c r="IJ41" i="13" s="1"/>
  <c r="IO304" i="13"/>
  <c r="IP304" i="13" s="1"/>
  <c r="IQ304" i="13" s="1"/>
  <c r="IR304" i="13" s="1"/>
  <c r="IS304" i="13" s="1"/>
  <c r="IT304" i="13" s="1"/>
  <c r="IU304" i="13" s="1"/>
  <c r="IV304" i="13" s="1"/>
  <c r="C304" i="13" s="1"/>
  <c r="IH62" i="13" s="1"/>
  <c r="II47" i="13" l="1"/>
  <c r="IJ305" i="13"/>
  <c r="IJ42" i="13" l="1"/>
  <c r="IK305" i="13"/>
  <c r="IL305" i="13" l="1"/>
  <c r="IM305" i="13" s="1"/>
  <c r="IJ43" i="13"/>
  <c r="IN305" i="13" l="1"/>
  <c r="IO305" i="13" s="1"/>
  <c r="IP305" i="13" s="1"/>
  <c r="IQ305" i="13" s="1"/>
  <c r="IR305" i="13" s="1"/>
  <c r="IS305" i="13" s="1"/>
  <c r="IT305" i="13" s="1"/>
  <c r="IU305" i="13" s="1"/>
  <c r="IV305" i="13" s="1"/>
  <c r="C305" i="13" s="1"/>
  <c r="II62" i="13" s="1"/>
  <c r="IJ45" i="13"/>
  <c r="IJ52" i="13" l="1"/>
  <c r="B306" i="13" s="1"/>
  <c r="IJ44" i="13"/>
  <c r="IJ53" i="13" l="1"/>
  <c r="IJ306" i="13" s="1"/>
  <c r="IJ65" i="13" s="1"/>
  <c r="IJ46" i="13"/>
  <c r="IK41" i="13" s="1"/>
  <c r="IK306" i="13" l="1"/>
  <c r="IK42" i="13" s="1"/>
  <c r="IK43" i="13" s="1"/>
  <c r="IJ47" i="13"/>
  <c r="IL306" i="13" l="1"/>
  <c r="IK45" i="13"/>
  <c r="IM306" i="13" l="1"/>
  <c r="IN306" i="13" s="1"/>
  <c r="IK52" i="13"/>
  <c r="B307" i="13" s="1"/>
  <c r="IK44" i="13"/>
  <c r="IO306" i="13" l="1"/>
  <c r="IP306" i="13" s="1"/>
  <c r="IQ306" i="13" s="1"/>
  <c r="IR306" i="13" s="1"/>
  <c r="IS306" i="13" s="1"/>
  <c r="IT306" i="13" s="1"/>
  <c r="IU306" i="13" s="1"/>
  <c r="IV306" i="13" s="1"/>
  <c r="C306" i="13" s="1"/>
  <c r="IJ62" i="13" s="1"/>
  <c r="IK53" i="13"/>
  <c r="IK307" i="13" s="1"/>
  <c r="IK65" i="13" s="1"/>
  <c r="IK46" i="13"/>
  <c r="IL41" i="13" s="1"/>
  <c r="IL307" i="13" l="1"/>
  <c r="IL42" i="13" s="1"/>
  <c r="IL43" i="13" s="1"/>
  <c r="IK47" i="13"/>
  <c r="IM307" i="13" l="1"/>
  <c r="IN307" i="13" s="1"/>
  <c r="IO307" i="13" s="1"/>
  <c r="IP307" i="13" s="1"/>
  <c r="IL45" i="13"/>
  <c r="IL52" i="13" l="1"/>
  <c r="B308" i="13" s="1"/>
  <c r="IL44" i="13"/>
  <c r="IQ307" i="13"/>
  <c r="IR307" i="13" s="1"/>
  <c r="IS307" i="13" s="1"/>
  <c r="IT307" i="13" s="1"/>
  <c r="IU307" i="13" s="1"/>
  <c r="IV307" i="13" s="1"/>
  <c r="C307" i="13" s="1"/>
  <c r="IK62" i="13" s="1"/>
  <c r="IL53" i="13" l="1"/>
  <c r="IL308" i="13" s="1"/>
  <c r="IL65" i="13" s="1"/>
  <c r="IL46" i="13"/>
  <c r="IM41" i="13" s="1"/>
  <c r="IM308" i="13"/>
  <c r="IM42" i="13" s="1"/>
  <c r="IN308" i="13" l="1"/>
  <c r="IO308" i="13" s="1"/>
  <c r="IM43" i="13"/>
  <c r="IL47" i="13"/>
  <c r="IM45" i="13" l="1"/>
  <c r="IP308" i="13"/>
  <c r="IQ308" i="13" s="1"/>
  <c r="IR308" i="13" l="1"/>
  <c r="IS308" i="13" s="1"/>
  <c r="IT308" i="13" s="1"/>
  <c r="IU308" i="13" s="1"/>
  <c r="IV308" i="13" s="1"/>
  <c r="C308" i="13" s="1"/>
  <c r="IL62" i="13" s="1"/>
  <c r="IM52" i="13"/>
  <c r="B309" i="13" s="1"/>
  <c r="IM44" i="13"/>
  <c r="IM53" i="13" l="1"/>
  <c r="IM309" i="13" s="1"/>
  <c r="IM65" i="13" s="1"/>
  <c r="IM46" i="13"/>
  <c r="IN41" i="13" s="1"/>
  <c r="IM47" i="13" l="1"/>
  <c r="IN309" i="13"/>
  <c r="IN42" i="13" s="1"/>
  <c r="IN43" i="13" l="1"/>
  <c r="IO309" i="13"/>
  <c r="IP309" i="13" s="1"/>
  <c r="IQ309" i="13" l="1"/>
  <c r="IN45" i="13"/>
  <c r="IN52" i="13" l="1"/>
  <c r="B310" i="13" s="1"/>
  <c r="IN44" i="13"/>
  <c r="IR309" i="13"/>
  <c r="IS309" i="13" s="1"/>
  <c r="IT309" i="13" s="1"/>
  <c r="IU309" i="13" s="1"/>
  <c r="IV309" i="13" s="1"/>
  <c r="C309" i="13" s="1"/>
  <c r="IM62" i="13" s="1"/>
  <c r="IN53" i="13" l="1"/>
  <c r="IN310" i="13" s="1"/>
  <c r="IN65" i="13" s="1"/>
  <c r="IN46" i="13"/>
  <c r="IO41" i="13" s="1"/>
  <c r="IO310" i="13" l="1"/>
  <c r="IP310" i="13" s="1"/>
  <c r="IN47" i="13"/>
  <c r="IO42" i="13"/>
  <c r="IO43" i="13" l="1"/>
  <c r="IQ310" i="13"/>
  <c r="IR310" i="13" s="1"/>
  <c r="IS310" i="13" l="1"/>
  <c r="IO45" i="13"/>
  <c r="IT310" i="13" l="1"/>
  <c r="IU310" i="13" s="1"/>
  <c r="IO52" i="13"/>
  <c r="B311" i="13" s="1"/>
  <c r="IO44" i="13"/>
  <c r="IV310" i="13" l="1"/>
  <c r="C310" i="13" s="1"/>
  <c r="IN62" i="13" s="1"/>
  <c r="IO53" i="13"/>
  <c r="IO311" i="13" s="1"/>
  <c r="IO65" i="13" s="1"/>
  <c r="IO46" i="13"/>
  <c r="IP41" i="13" s="1"/>
  <c r="IP311" i="13" l="1"/>
  <c r="IP42" i="13" s="1"/>
  <c r="IP43" i="13" s="1"/>
  <c r="IO47" i="13"/>
  <c r="IQ311" i="13" l="1"/>
  <c r="IP45" i="13"/>
  <c r="IR311" i="13"/>
  <c r="IS311" i="13" s="1"/>
  <c r="IT311" i="13" l="1"/>
  <c r="IU311" i="13" s="1"/>
  <c r="IV311" i="13" s="1"/>
  <c r="C311" i="13" s="1"/>
  <c r="IO62" i="13" s="1"/>
  <c r="IP52" i="13"/>
  <c r="B312" i="13" s="1"/>
  <c r="IP44" i="13"/>
  <c r="IP53" i="13" l="1"/>
  <c r="IP312" i="13" s="1"/>
  <c r="IQ312" i="13" s="1"/>
  <c r="IP46" i="13"/>
  <c r="IQ41" i="13" s="1"/>
  <c r="IP47" i="13" l="1"/>
  <c r="IR312" i="13"/>
  <c r="IQ42" i="13"/>
  <c r="IP65" i="13"/>
  <c r="IQ43" i="13" l="1"/>
  <c r="IS312" i="13"/>
  <c r="IT312" i="13" l="1"/>
  <c r="IU312" i="13" s="1"/>
  <c r="IV312" i="13" s="1"/>
  <c r="IQ45" i="13"/>
  <c r="IQ52" i="13" l="1"/>
  <c r="B313" i="13" s="1"/>
  <c r="IQ44" i="13"/>
  <c r="C312" i="13"/>
  <c r="IP62" i="13" s="1"/>
  <c r="IQ53" i="13" l="1"/>
  <c r="IQ313" i="13" s="1"/>
  <c r="IQ65" i="13" s="1"/>
  <c r="IQ46" i="13"/>
  <c r="IR41" i="13" s="1"/>
  <c r="IR313" i="13"/>
  <c r="IR42" i="13" s="1"/>
  <c r="IQ47" i="13" l="1"/>
  <c r="IR43" i="13"/>
  <c r="IS313" i="13"/>
  <c r="IT313" i="13" l="1"/>
  <c r="IU313" i="13" s="1"/>
  <c r="IV313" i="13" s="1"/>
  <c r="C313" i="13" s="1"/>
  <c r="IQ62" i="13" s="1"/>
  <c r="IR45" i="13"/>
  <c r="IR52" i="13" l="1"/>
  <c r="B314" i="13" s="1"/>
  <c r="IR44" i="13"/>
  <c r="IR53" i="13" l="1"/>
  <c r="IR314" i="13" s="1"/>
  <c r="IR65" i="13" s="1"/>
  <c r="IR46" i="13"/>
  <c r="IS41" i="13" s="1"/>
  <c r="IS314" i="13" l="1"/>
  <c r="IS42" i="13" s="1"/>
  <c r="IS43" i="13" s="1"/>
  <c r="IR47" i="13"/>
  <c r="IT314" i="13" l="1"/>
  <c r="IU314" i="13" s="1"/>
  <c r="IV314" i="13" s="1"/>
  <c r="C314" i="13" s="1"/>
  <c r="IR62" i="13" s="1"/>
  <c r="IS45" i="13"/>
  <c r="IS52" i="13" l="1"/>
  <c r="B315" i="13" s="1"/>
  <c r="IS44" i="13"/>
  <c r="IS53" i="13" l="1"/>
  <c r="IS315" i="13" s="1"/>
  <c r="IS65" i="13" s="1"/>
  <c r="IS46" i="13"/>
  <c r="IT41" i="13" s="1"/>
  <c r="IT315" i="13" l="1"/>
  <c r="IU315" i="13" s="1"/>
  <c r="IV315" i="13" s="1"/>
  <c r="C315" i="13" s="1"/>
  <c r="IS62" i="13" s="1"/>
  <c r="IS47" i="13"/>
  <c r="IT42" i="13" l="1"/>
  <c r="IT43" i="13"/>
  <c r="IT45" i="13" l="1"/>
  <c r="IT52" i="13" l="1"/>
  <c r="B316" i="13" s="1"/>
  <c r="IT44" i="13"/>
  <c r="IT53" i="13" l="1"/>
  <c r="IT316" i="13" s="1"/>
  <c r="IU316" i="13" s="1"/>
  <c r="IT46" i="13"/>
  <c r="IU41" i="13" s="1"/>
  <c r="IT47" i="13" l="1"/>
  <c r="IV316" i="13"/>
  <c r="C316" i="13" s="1"/>
  <c r="IT62" i="13" s="1"/>
  <c r="IU42" i="13"/>
  <c r="IT65" i="13"/>
  <c r="IU43" i="13" l="1"/>
  <c r="IU45" i="13" l="1"/>
  <c r="IU52" i="13" l="1"/>
  <c r="IU44" i="13"/>
  <c r="C45" i="13"/>
  <c r="IU53" i="13" l="1"/>
  <c r="C44" i="13"/>
  <c r="IU46" i="13"/>
  <c r="IV41" i="13" s="1"/>
  <c r="C52" i="13"/>
  <c r="B317" i="13"/>
  <c r="IU47" i="13" l="1"/>
  <c r="B318" i="13"/>
  <c r="C41" i="13"/>
  <c r="IU317" i="13"/>
  <c r="C53" i="13"/>
  <c r="IU65" i="13" l="1"/>
  <c r="IV317" i="13"/>
  <c r="IV65" i="13" l="1"/>
  <c r="K27" i="13" s="1"/>
  <c r="IV42" i="13"/>
  <c r="C317" i="13"/>
  <c r="IU62" i="13" l="1"/>
  <c r="C65" i="13"/>
  <c r="J27" i="13" s="1"/>
  <c r="IV43" i="13"/>
  <c r="C42" i="13"/>
  <c r="A62" i="13" l="1"/>
  <c r="A63" i="3" s="1"/>
  <c r="IV46" i="13"/>
  <c r="C43" i="13"/>
  <c r="CR50" i="3" l="1"/>
  <c r="CR49" i="3" s="1"/>
  <c r="EI50" i="3"/>
  <c r="EI49" i="3" s="1"/>
  <c r="AP50" i="3"/>
  <c r="AP49" i="3" s="1"/>
  <c r="FE50" i="3"/>
  <c r="FE49" i="3" s="1"/>
  <c r="FA50" i="3"/>
  <c r="FA49" i="3" s="1"/>
  <c r="GN50" i="3"/>
  <c r="GN49" i="3" s="1"/>
  <c r="EU50" i="3"/>
  <c r="EU49" i="3" s="1"/>
  <c r="BO50" i="3"/>
  <c r="BO49" i="3" s="1"/>
  <c r="AZ50" i="3"/>
  <c r="AZ49" i="3" s="1"/>
  <c r="CS50" i="3"/>
  <c r="CS49" i="3" s="1"/>
  <c r="GE50" i="3"/>
  <c r="GE49" i="3" s="1"/>
  <c r="HI50" i="3"/>
  <c r="HI49" i="3" s="1"/>
  <c r="DT50" i="3"/>
  <c r="DT49" i="3" s="1"/>
  <c r="BX50" i="3"/>
  <c r="BX49" i="3" s="1"/>
  <c r="GX50" i="3"/>
  <c r="GX49" i="3" s="1"/>
  <c r="GW50" i="3"/>
  <c r="GW49" i="3" s="1"/>
  <c r="EZ50" i="3"/>
  <c r="EZ49" i="3" s="1"/>
  <c r="AY50" i="3"/>
  <c r="AY49" i="3" s="1"/>
  <c r="Q50" i="3"/>
  <c r="Q49" i="3" s="1"/>
  <c r="FC50" i="3"/>
  <c r="FC49" i="3" s="1"/>
  <c r="IU50" i="3"/>
  <c r="HE50" i="3"/>
  <c r="HE49" i="3" s="1"/>
  <c r="M50" i="3"/>
  <c r="M49" i="3" s="1"/>
  <c r="EL50" i="3"/>
  <c r="EL49" i="3" s="1"/>
  <c r="DU50" i="3"/>
  <c r="DU49" i="3" s="1"/>
  <c r="EE50" i="3"/>
  <c r="EE49" i="3" s="1"/>
  <c r="DM50" i="3"/>
  <c r="DM49" i="3" s="1"/>
  <c r="BN50" i="3"/>
  <c r="BN49" i="3" s="1"/>
  <c r="W50" i="3"/>
  <c r="W49" i="3" s="1"/>
  <c r="IN45" i="3"/>
  <c r="IN44" i="3" s="1"/>
  <c r="FK50" i="3"/>
  <c r="FK49" i="3" s="1"/>
  <c r="BE50" i="3"/>
  <c r="BE49" i="3" s="1"/>
  <c r="EQ50" i="3"/>
  <c r="EQ49" i="3" s="1"/>
  <c r="IB50" i="3"/>
  <c r="IB49" i="3" s="1"/>
  <c r="BT50" i="3"/>
  <c r="BT49" i="3" s="1"/>
  <c r="EV50" i="3"/>
  <c r="EV49" i="3" s="1"/>
  <c r="HM50" i="3"/>
  <c r="HM49" i="3" s="1"/>
  <c r="AN50" i="3"/>
  <c r="AN49" i="3" s="1"/>
  <c r="CH50" i="3"/>
  <c r="CH49" i="3" s="1"/>
  <c r="BG50" i="3"/>
  <c r="BG49" i="3" s="1"/>
  <c r="HV50" i="3"/>
  <c r="HV49" i="3" s="1"/>
  <c r="GC50" i="3"/>
  <c r="GC49" i="3" s="1"/>
  <c r="EM50" i="3"/>
  <c r="EM49" i="3" s="1"/>
  <c r="GM50" i="3"/>
  <c r="GM49" i="3" s="1"/>
  <c r="S50" i="3"/>
  <c r="S49" i="3" s="1"/>
  <c r="BM50" i="3"/>
  <c r="BM49" i="3" s="1"/>
  <c r="AQ50" i="3"/>
  <c r="AQ49" i="3" s="1"/>
  <c r="DH50" i="3"/>
  <c r="DH49" i="3" s="1"/>
  <c r="HP50" i="3"/>
  <c r="HP49" i="3" s="1"/>
  <c r="GZ50" i="3"/>
  <c r="GZ49" i="3" s="1"/>
  <c r="FZ50" i="3"/>
  <c r="FZ49" i="3" s="1"/>
  <c r="AR50" i="3"/>
  <c r="AR49" i="3" s="1"/>
  <c r="CN50" i="3"/>
  <c r="CN49" i="3" s="1"/>
  <c r="AD50" i="3"/>
  <c r="AD49" i="3" s="1"/>
  <c r="DS50" i="3"/>
  <c r="DS49" i="3" s="1"/>
  <c r="DK50" i="3"/>
  <c r="DK49" i="3" s="1"/>
  <c r="GH50" i="3"/>
  <c r="GH49" i="3" s="1"/>
  <c r="ED50" i="3"/>
  <c r="ED49" i="3" s="1"/>
  <c r="FG50" i="3"/>
  <c r="FG49" i="3" s="1"/>
  <c r="IO45" i="3"/>
  <c r="IO44" i="3" s="1"/>
  <c r="C13" i="9"/>
  <c r="FT50" i="3"/>
  <c r="FT49" i="3" s="1"/>
  <c r="ES50" i="3"/>
  <c r="ES49" i="3" s="1"/>
  <c r="FO50" i="3"/>
  <c r="FO49" i="3" s="1"/>
  <c r="AF50" i="3"/>
  <c r="AF49" i="3" s="1"/>
  <c r="GA50" i="3"/>
  <c r="GA49" i="3" s="1"/>
  <c r="GQ50" i="3"/>
  <c r="GQ49" i="3" s="1"/>
  <c r="CA50" i="3"/>
  <c r="CA49" i="3" s="1"/>
  <c r="AA50" i="3"/>
  <c r="AA49" i="3" s="1"/>
  <c r="AV50" i="3"/>
  <c r="AV49" i="3" s="1"/>
  <c r="GY50" i="3"/>
  <c r="GY49" i="3" s="1"/>
  <c r="IC50" i="3"/>
  <c r="IC49" i="3" s="1"/>
  <c r="IT50" i="3"/>
  <c r="CW50" i="3"/>
  <c r="CW49" i="3" s="1"/>
  <c r="AO50" i="3"/>
  <c r="AO49" i="3" s="1"/>
  <c r="R50" i="3"/>
  <c r="R49" i="3" s="1"/>
  <c r="AI50" i="3"/>
  <c r="AI49" i="3" s="1"/>
  <c r="CB50" i="3"/>
  <c r="CB49" i="3" s="1"/>
  <c r="DO50" i="3"/>
  <c r="DO49" i="3" s="1"/>
  <c r="BH50" i="3"/>
  <c r="BH49" i="3" s="1"/>
  <c r="EA50" i="3"/>
  <c r="EA49" i="3" s="1"/>
  <c r="IJ50" i="3"/>
  <c r="BQ50" i="3"/>
  <c r="BQ49" i="3" s="1"/>
  <c r="IK50" i="3"/>
  <c r="IR50" i="3"/>
  <c r="ID50" i="3"/>
  <c r="ID49" i="3" s="1"/>
  <c r="GB50" i="3"/>
  <c r="GB49" i="3" s="1"/>
  <c r="CE50" i="3"/>
  <c r="CE49" i="3" s="1"/>
  <c r="EH50" i="3"/>
  <c r="EH49" i="3" s="1"/>
  <c r="DL50" i="3"/>
  <c r="DL49" i="3" s="1"/>
  <c r="IP45" i="3"/>
  <c r="IP44" i="3" s="1"/>
  <c r="AM50" i="3"/>
  <c r="AM49" i="3" s="1"/>
  <c r="CI50" i="3"/>
  <c r="CI49" i="3" s="1"/>
  <c r="IR45" i="3"/>
  <c r="IR44" i="3" s="1"/>
  <c r="FJ50" i="3"/>
  <c r="FJ49" i="3" s="1"/>
  <c r="E50" i="3"/>
  <c r="E49" i="3" s="1"/>
  <c r="GI50" i="3"/>
  <c r="GI49" i="3" s="1"/>
  <c r="BL50" i="3"/>
  <c r="BL49" i="3" s="1"/>
  <c r="P50" i="3"/>
  <c r="P49" i="3" s="1"/>
  <c r="HA50" i="3"/>
  <c r="HA49" i="3" s="1"/>
  <c r="IM45" i="3"/>
  <c r="IM44" i="3" s="1"/>
  <c r="GG50" i="3"/>
  <c r="GG49" i="3" s="1"/>
  <c r="DP50" i="3"/>
  <c r="DP49" i="3" s="1"/>
  <c r="DC50" i="3"/>
  <c r="DC49" i="3" s="1"/>
  <c r="DX50" i="3"/>
  <c r="DX49" i="3" s="1"/>
  <c r="J50" i="3"/>
  <c r="J49" i="3" s="1"/>
  <c r="CC50" i="3"/>
  <c r="CC49" i="3" s="1"/>
  <c r="CL50" i="3"/>
  <c r="CL49" i="3" s="1"/>
  <c r="EN50" i="3"/>
  <c r="EN49" i="3" s="1"/>
  <c r="DQ50" i="3"/>
  <c r="DQ49" i="3" s="1"/>
  <c r="CG50" i="3"/>
  <c r="CG49" i="3" s="1"/>
  <c r="IG50" i="3"/>
  <c r="IG49" i="3" s="1"/>
  <c r="HF50" i="3"/>
  <c r="HF49" i="3" s="1"/>
  <c r="DD50" i="3"/>
  <c r="DD49" i="3" s="1"/>
  <c r="BB50" i="3"/>
  <c r="BB49" i="3" s="1"/>
  <c r="HG50" i="3"/>
  <c r="HG49" i="3" s="1"/>
  <c r="EO50" i="3"/>
  <c r="EO49" i="3" s="1"/>
  <c r="L50" i="3"/>
  <c r="L49" i="3" s="1"/>
  <c r="DJ50" i="3"/>
  <c r="DJ49" i="3" s="1"/>
  <c r="DE50" i="3"/>
  <c r="DE49" i="3" s="1"/>
  <c r="HL50" i="3"/>
  <c r="HL49" i="3" s="1"/>
  <c r="GK50" i="3"/>
  <c r="GK49" i="3" s="1"/>
  <c r="AW50" i="3"/>
  <c r="AW49" i="3" s="1"/>
  <c r="EY50" i="3"/>
  <c r="EY49" i="3" s="1"/>
  <c r="FP50" i="3"/>
  <c r="FP49" i="3" s="1"/>
  <c r="FY50" i="3"/>
  <c r="FY49" i="3" s="1"/>
  <c r="IF50" i="3"/>
  <c r="IF49" i="3" s="1"/>
  <c r="FV50" i="3"/>
  <c r="FV49" i="3" s="1"/>
  <c r="CU50" i="3"/>
  <c r="CU49" i="3" s="1"/>
  <c r="IQ50" i="3"/>
  <c r="FB50" i="3"/>
  <c r="FB49" i="3" s="1"/>
  <c r="IQ45" i="3"/>
  <c r="IQ44" i="3" s="1"/>
  <c r="CP50" i="3"/>
  <c r="CP49" i="3" s="1"/>
  <c r="IL45" i="3"/>
  <c r="IL44" i="3" s="1"/>
  <c r="DI50" i="3"/>
  <c r="DI49" i="3" s="1"/>
  <c r="BZ50" i="3"/>
  <c r="BZ49" i="3" s="1"/>
  <c r="FU50" i="3"/>
  <c r="FU49" i="3" s="1"/>
  <c r="G50" i="3"/>
  <c r="G49" i="3" s="1"/>
  <c r="GV50" i="3"/>
  <c r="GV49" i="3" s="1"/>
  <c r="BA50" i="3"/>
  <c r="BA49" i="3" s="1"/>
  <c r="AC50" i="3"/>
  <c r="AC49" i="3" s="1"/>
  <c r="IU45" i="3"/>
  <c r="IU44" i="3" s="1"/>
  <c r="HX50" i="3"/>
  <c r="HX49" i="3" s="1"/>
  <c r="GP50" i="3"/>
  <c r="GP49" i="3" s="1"/>
  <c r="DY50" i="3"/>
  <c r="DY49" i="3" s="1"/>
  <c r="CX50" i="3"/>
  <c r="CX49" i="3" s="1"/>
  <c r="GS50" i="3"/>
  <c r="GS49" i="3" s="1"/>
  <c r="DF50" i="3"/>
  <c r="DF49" i="3" s="1"/>
  <c r="DZ50" i="3"/>
  <c r="DZ49" i="3" s="1"/>
  <c r="IV50" i="3"/>
  <c r="HJ50" i="3"/>
  <c r="HJ49" i="3" s="1"/>
  <c r="CT50" i="3"/>
  <c r="CT49" i="3" s="1"/>
  <c r="HC50" i="3"/>
  <c r="HC49" i="3" s="1"/>
  <c r="N50" i="3"/>
  <c r="N49" i="3" s="1"/>
  <c r="EP50" i="3"/>
  <c r="EP49" i="3" s="1"/>
  <c r="AE50" i="3"/>
  <c r="AE49" i="3" s="1"/>
  <c r="BY50" i="3"/>
  <c r="BY49" i="3" s="1"/>
  <c r="H50" i="3"/>
  <c r="H49" i="3" s="1"/>
  <c r="CM50" i="3"/>
  <c r="CM49" i="3" s="1"/>
  <c r="GL50" i="3"/>
  <c r="GL49" i="3" s="1"/>
  <c r="EC50" i="3"/>
  <c r="EC49" i="3" s="1"/>
  <c r="IS50" i="3"/>
  <c r="EB50" i="3"/>
  <c r="EB49" i="3" s="1"/>
  <c r="EJ50" i="3"/>
  <c r="EJ49" i="3" s="1"/>
  <c r="EX50" i="3"/>
  <c r="EX49" i="3" s="1"/>
  <c r="DW50" i="3"/>
  <c r="DW49" i="3" s="1"/>
  <c r="CZ50" i="3"/>
  <c r="CZ49" i="3" s="1"/>
  <c r="GU50" i="3"/>
  <c r="GU49" i="3" s="1"/>
  <c r="AJ50" i="3"/>
  <c r="AJ49" i="3" s="1"/>
  <c r="FD50" i="3"/>
  <c r="FD49" i="3" s="1"/>
  <c r="IP50" i="3"/>
  <c r="BK50" i="3"/>
  <c r="BK49" i="3" s="1"/>
  <c r="AU50" i="3"/>
  <c r="AU49" i="3" s="1"/>
  <c r="HY50" i="3"/>
  <c r="HY49" i="3" s="1"/>
  <c r="BW50" i="3"/>
  <c r="BW49" i="3" s="1"/>
  <c r="T50" i="3"/>
  <c r="T49" i="3" s="1"/>
  <c r="AH50" i="3"/>
  <c r="AH49" i="3" s="1"/>
  <c r="FS50" i="3"/>
  <c r="FS49" i="3" s="1"/>
  <c r="V50" i="3"/>
  <c r="V49" i="3" s="1"/>
  <c r="IM50" i="3"/>
  <c r="BF50" i="3"/>
  <c r="BF49" i="3" s="1"/>
  <c r="EK50" i="3"/>
  <c r="EK49" i="3" s="1"/>
  <c r="GF50" i="3"/>
  <c r="GF49" i="3" s="1"/>
  <c r="FN50" i="3"/>
  <c r="FN49" i="3" s="1"/>
  <c r="U50" i="3"/>
  <c r="U49" i="3" s="1"/>
  <c r="FH50" i="3"/>
  <c r="FH49" i="3" s="1"/>
  <c r="Y50" i="3"/>
  <c r="Y49" i="3" s="1"/>
  <c r="Z50" i="3"/>
  <c r="Z49" i="3" s="1"/>
  <c r="DN50" i="3"/>
  <c r="DN49" i="3" s="1"/>
  <c r="CV50" i="3"/>
  <c r="CV49" i="3" s="1"/>
  <c r="HU50" i="3"/>
  <c r="HU49" i="3" s="1"/>
  <c r="ER50" i="3"/>
  <c r="ER49" i="3" s="1"/>
  <c r="IE50" i="3"/>
  <c r="IE49" i="3" s="1"/>
  <c r="HN50" i="3"/>
  <c r="HN49" i="3" s="1"/>
  <c r="ET50" i="3"/>
  <c r="ET49" i="3" s="1"/>
  <c r="FR50" i="3"/>
  <c r="FR49" i="3" s="1"/>
  <c r="BP50" i="3"/>
  <c r="BP49" i="3" s="1"/>
  <c r="IN50" i="3"/>
  <c r="FW50" i="3"/>
  <c r="FW49" i="3" s="1"/>
  <c r="IH50" i="3"/>
  <c r="IH49" i="3" s="1"/>
  <c r="E45" i="3"/>
  <c r="E44" i="3" s="1"/>
  <c r="E46" i="3" s="1"/>
  <c r="F41" i="3" s="1"/>
  <c r="IS45" i="3"/>
  <c r="IS44" i="3" s="1"/>
  <c r="BV50" i="3"/>
  <c r="BV49" i="3" s="1"/>
  <c r="CK50" i="3"/>
  <c r="CK49" i="3" s="1"/>
  <c r="BD50" i="3"/>
  <c r="BD49" i="3" s="1"/>
  <c r="HK50" i="3"/>
  <c r="HK49" i="3" s="1"/>
  <c r="AB50" i="3"/>
  <c r="AB49" i="3" s="1"/>
  <c r="O50" i="3"/>
  <c r="O49" i="3" s="1"/>
  <c r="AX50" i="3"/>
  <c r="AX49" i="3" s="1"/>
  <c r="HD50" i="3"/>
  <c r="HD49" i="3" s="1"/>
  <c r="HH50" i="3"/>
  <c r="HH49" i="3" s="1"/>
  <c r="CQ50" i="3"/>
  <c r="CQ49" i="3" s="1"/>
  <c r="HQ50" i="3"/>
  <c r="HQ49" i="3" s="1"/>
  <c r="IV45" i="3"/>
  <c r="IV44" i="3" s="1"/>
  <c r="IV53" i="3" s="1"/>
  <c r="EF50" i="3"/>
  <c r="EF49" i="3" s="1"/>
  <c r="F50" i="3"/>
  <c r="F49" i="3" s="1"/>
  <c r="HW50" i="3"/>
  <c r="HW49" i="3" s="1"/>
  <c r="II50" i="3"/>
  <c r="II49" i="3" s="1"/>
  <c r="DG50" i="3"/>
  <c r="DG49" i="3" s="1"/>
  <c r="AL50" i="3"/>
  <c r="AL49" i="3" s="1"/>
  <c r="FX50" i="3"/>
  <c r="FX49" i="3" s="1"/>
  <c r="HO50" i="3"/>
  <c r="HO49" i="3" s="1"/>
  <c r="DA50" i="3"/>
  <c r="DA49" i="3" s="1"/>
  <c r="HR50" i="3"/>
  <c r="HR49" i="3" s="1"/>
  <c r="BS50" i="3"/>
  <c r="BS49" i="3" s="1"/>
  <c r="GO50" i="3"/>
  <c r="GO49" i="3" s="1"/>
  <c r="FL50" i="3"/>
  <c r="FL49" i="3" s="1"/>
  <c r="DB50" i="3"/>
  <c r="DB49" i="3" s="1"/>
  <c r="GT50" i="3"/>
  <c r="GT49" i="3" s="1"/>
  <c r="AS50" i="3"/>
  <c r="AS49" i="3" s="1"/>
  <c r="AT50" i="3"/>
  <c r="AT49" i="3" s="1"/>
  <c r="BC50" i="3"/>
  <c r="BC49" i="3" s="1"/>
  <c r="FI50" i="3"/>
  <c r="FI49" i="3" s="1"/>
  <c r="GJ50" i="3"/>
  <c r="GJ49" i="3" s="1"/>
  <c r="HS50" i="3"/>
  <c r="HS49" i="3" s="1"/>
  <c r="CD50" i="3"/>
  <c r="CD49" i="3" s="1"/>
  <c r="HB50" i="3"/>
  <c r="HB49" i="3" s="1"/>
  <c r="IT45" i="3"/>
  <c r="IT44" i="3" s="1"/>
  <c r="X50" i="3"/>
  <c r="X49" i="3" s="1"/>
  <c r="FM50" i="3"/>
  <c r="FM49" i="3" s="1"/>
  <c r="HT50" i="3"/>
  <c r="HT49" i="3" s="1"/>
  <c r="K50" i="3"/>
  <c r="K49" i="3" s="1"/>
  <c r="EW50" i="3"/>
  <c r="EW49" i="3" s="1"/>
  <c r="BJ50" i="3"/>
  <c r="BJ49" i="3" s="1"/>
  <c r="AK50" i="3"/>
  <c r="AK49" i="3" s="1"/>
  <c r="IL50" i="3"/>
  <c r="IL52" i="3" s="1"/>
  <c r="IO50" i="3"/>
  <c r="CY50" i="3"/>
  <c r="CY49" i="3" s="1"/>
  <c r="BR50" i="3"/>
  <c r="BR49" i="3" s="1"/>
  <c r="EG50" i="3"/>
  <c r="EG49" i="3" s="1"/>
  <c r="GR50" i="3"/>
  <c r="GR49" i="3" s="1"/>
  <c r="HZ50" i="3"/>
  <c r="HZ49" i="3" s="1"/>
  <c r="I50" i="3"/>
  <c r="I49" i="3" s="1"/>
  <c r="BU50" i="3"/>
  <c r="BU49" i="3" s="1"/>
  <c r="GD50" i="3"/>
  <c r="GD49" i="3" s="1"/>
  <c r="IA50" i="3"/>
  <c r="IA49" i="3" s="1"/>
  <c r="CF50" i="3"/>
  <c r="CF49" i="3" s="1"/>
  <c r="CO50" i="3"/>
  <c r="CO49" i="3" s="1"/>
  <c r="BI50" i="3"/>
  <c r="BI49" i="3" s="1"/>
  <c r="CJ50" i="3"/>
  <c r="CJ49" i="3" s="1"/>
  <c r="FQ50" i="3"/>
  <c r="FQ49" i="3" s="1"/>
  <c r="FF50" i="3"/>
  <c r="FF49" i="3" s="1"/>
  <c r="DV50" i="3"/>
  <c r="DV49" i="3" s="1"/>
  <c r="AG50" i="3"/>
  <c r="AG49" i="3" s="1"/>
  <c r="B63" i="3"/>
  <c r="G5" i="9" s="1"/>
  <c r="DR50" i="3"/>
  <c r="DR49" i="3" s="1"/>
  <c r="IN49" i="3"/>
  <c r="IM49" i="3"/>
  <c r="IS49" i="3"/>
  <c r="IQ49" i="3"/>
  <c r="IR49" i="3"/>
  <c r="IK49" i="3"/>
  <c r="IJ49" i="3"/>
  <c r="IT49" i="3"/>
  <c r="IO49" i="3"/>
  <c r="IU49" i="3"/>
  <c r="IL49" i="3"/>
  <c r="IP49" i="3"/>
  <c r="C46" i="13"/>
  <c r="IV47" i="13"/>
  <c r="IP52" i="3" l="1"/>
  <c r="IN52" i="3"/>
  <c r="IO52" i="3"/>
  <c r="IM52" i="3"/>
  <c r="IV52" i="3"/>
  <c r="IR52" i="3"/>
  <c r="IS52" i="3"/>
  <c r="IQ52" i="3"/>
  <c r="IT52" i="3"/>
  <c r="IU52" i="3"/>
  <c r="E52" i="3"/>
  <c r="B67" i="3" s="1"/>
  <c r="C50" i="3"/>
  <c r="E47" i="3"/>
  <c r="C47" i="3" s="1" a="1"/>
  <c r="C47" i="3" s="1"/>
  <c r="E56" i="3"/>
  <c r="F56" i="3" s="1"/>
  <c r="G56" i="3" s="1"/>
  <c r="H56" i="3" s="1"/>
  <c r="I56" i="3" s="1"/>
  <c r="J56" i="3" s="1"/>
  <c r="K56" i="3" s="1"/>
  <c r="L56" i="3" s="1"/>
  <c r="M56" i="3" s="1"/>
  <c r="N56" i="3" s="1"/>
  <c r="O56" i="3" s="1"/>
  <c r="P56" i="3" s="1"/>
  <c r="E53" i="3"/>
  <c r="E67" i="3" s="1"/>
  <c r="C49" i="3"/>
  <c r="IU53" i="3"/>
  <c r="IU317" i="3" s="1"/>
  <c r="IT53" i="3"/>
  <c r="IT316" i="3" s="1"/>
  <c r="IR53" i="3"/>
  <c r="IR314" i="3" s="1"/>
  <c r="IP53" i="3"/>
  <c r="IP312" i="3" s="1"/>
  <c r="IO53" i="3"/>
  <c r="IO311" i="3" s="1"/>
  <c r="IM53" i="3"/>
  <c r="IM309" i="3" s="1"/>
  <c r="IQ53" i="3"/>
  <c r="IQ313" i="3" s="1"/>
  <c r="IL53" i="3"/>
  <c r="IL308" i="3" s="1"/>
  <c r="IS53" i="3"/>
  <c r="IS315" i="3" s="1"/>
  <c r="IN53" i="3"/>
  <c r="IN310" i="3" s="1"/>
  <c r="F67" i="3" l="1"/>
  <c r="G67" i="3" s="1"/>
  <c r="P55" i="3"/>
  <c r="Q56" i="3" s="1"/>
  <c r="R56" i="3" s="1"/>
  <c r="S56" i="3" s="1"/>
  <c r="T56" i="3" s="1"/>
  <c r="U56" i="3" s="1"/>
  <c r="V56" i="3" s="1"/>
  <c r="W56" i="3" s="1"/>
  <c r="X56" i="3" s="1"/>
  <c r="Y56" i="3" s="1"/>
  <c r="Z56" i="3" s="1"/>
  <c r="AA56" i="3" s="1"/>
  <c r="AB56" i="3" s="1"/>
  <c r="E65" i="3"/>
  <c r="I27" i="3"/>
  <c r="C11" i="9"/>
  <c r="F42" i="3" l="1"/>
  <c r="F43" i="3" s="1"/>
  <c r="H67" i="3"/>
  <c r="AB55" i="3"/>
  <c r="AC56" i="3" s="1"/>
  <c r="AD56" i="3" s="1"/>
  <c r="AE56" i="3" s="1"/>
  <c r="AF56" i="3" s="1"/>
  <c r="AG56" i="3" s="1"/>
  <c r="AH56" i="3" s="1"/>
  <c r="AI56" i="3" s="1"/>
  <c r="AJ56" i="3" s="1"/>
  <c r="AK56" i="3" s="1"/>
  <c r="AL56" i="3" s="1"/>
  <c r="AM56" i="3" s="1"/>
  <c r="AN56" i="3" s="1"/>
  <c r="AN55" i="3" l="1"/>
  <c r="AO56" i="3" s="1"/>
  <c r="AP56" i="3" s="1"/>
  <c r="AQ56" i="3" s="1"/>
  <c r="AR56" i="3" s="1"/>
  <c r="AS56" i="3" s="1"/>
  <c r="AT56" i="3" s="1"/>
  <c r="AU56" i="3" s="1"/>
  <c r="AV56" i="3" s="1"/>
  <c r="AW56" i="3" s="1"/>
  <c r="AX56" i="3" s="1"/>
  <c r="AY56" i="3" s="1"/>
  <c r="AZ56" i="3" s="1"/>
  <c r="I67" i="3"/>
  <c r="F45" i="3"/>
  <c r="J67" i="3" l="1"/>
  <c r="K67" i="3" s="1"/>
  <c r="F44" i="3"/>
  <c r="F52" i="3"/>
  <c r="B68" i="3" s="1"/>
  <c r="AZ55" i="3"/>
  <c r="BA56" i="3" s="1"/>
  <c r="BB56" i="3" s="1"/>
  <c r="BC56" i="3" s="1"/>
  <c r="BD56" i="3" s="1"/>
  <c r="BE56" i="3" s="1"/>
  <c r="BF56" i="3" s="1"/>
  <c r="BG56" i="3" s="1"/>
  <c r="BH56" i="3" s="1"/>
  <c r="BI56" i="3" s="1"/>
  <c r="BJ56" i="3" s="1"/>
  <c r="BK56" i="3" s="1"/>
  <c r="BL56" i="3" s="1"/>
  <c r="BL55" i="3" l="1"/>
  <c r="BM56" i="3" s="1"/>
  <c r="BN56" i="3" s="1"/>
  <c r="BO56" i="3" s="1"/>
  <c r="BP56" i="3" s="1"/>
  <c r="BQ56" i="3" s="1"/>
  <c r="BR56" i="3" s="1"/>
  <c r="BS56" i="3" s="1"/>
  <c r="BT56" i="3" s="1"/>
  <c r="BU56" i="3" s="1"/>
  <c r="BV56" i="3" s="1"/>
  <c r="BW56" i="3" s="1"/>
  <c r="BX56" i="3" s="1"/>
  <c r="L67" i="3"/>
  <c r="M67" i="3" s="1"/>
  <c r="F53" i="3"/>
  <c r="F68" i="3" s="1"/>
  <c r="F46" i="3"/>
  <c r="G41" i="3" s="1"/>
  <c r="F47" i="3" l="1"/>
  <c r="BX55" i="3"/>
  <c r="BY56" i="3" s="1"/>
  <c r="BZ56" i="3" s="1"/>
  <c r="CA56" i="3" s="1"/>
  <c r="CB56" i="3" s="1"/>
  <c r="CC56" i="3" s="1"/>
  <c r="CD56" i="3" s="1"/>
  <c r="CE56" i="3" s="1"/>
  <c r="CF56" i="3" s="1"/>
  <c r="CG56" i="3" s="1"/>
  <c r="CH56" i="3" s="1"/>
  <c r="CI56" i="3" s="1"/>
  <c r="CJ56" i="3" s="1"/>
  <c r="G68" i="3"/>
  <c r="N67" i="3"/>
  <c r="F65" i="3"/>
  <c r="CJ55" i="3" l="1"/>
  <c r="CK56" i="3" s="1"/>
  <c r="CL56" i="3" s="1"/>
  <c r="CM56" i="3" s="1"/>
  <c r="CN56" i="3" s="1"/>
  <c r="CO56" i="3" s="1"/>
  <c r="CP56" i="3" s="1"/>
  <c r="CQ56" i="3" s="1"/>
  <c r="CR56" i="3" s="1"/>
  <c r="CS56" i="3" s="1"/>
  <c r="CT56" i="3" s="1"/>
  <c r="CU56" i="3" s="1"/>
  <c r="CV56" i="3" s="1"/>
  <c r="G42" i="3"/>
  <c r="H68" i="3"/>
  <c r="O67" i="3"/>
  <c r="G43" i="3" l="1"/>
  <c r="CV55" i="3"/>
  <c r="CW56" i="3" s="1"/>
  <c r="CX56" i="3" s="1"/>
  <c r="CY56" i="3" s="1"/>
  <c r="CZ56" i="3" s="1"/>
  <c r="DA56" i="3" s="1"/>
  <c r="DB56" i="3" s="1"/>
  <c r="DC56" i="3" s="1"/>
  <c r="DD56" i="3" s="1"/>
  <c r="DE56" i="3" s="1"/>
  <c r="DF56" i="3" s="1"/>
  <c r="DG56" i="3" s="1"/>
  <c r="DH56" i="3" s="1"/>
  <c r="P67" i="3"/>
  <c r="I68" i="3"/>
  <c r="DH55" i="3" l="1"/>
  <c r="DI56" i="3" s="1"/>
  <c r="DJ56" i="3" s="1"/>
  <c r="DK56" i="3" s="1"/>
  <c r="DL56" i="3" s="1"/>
  <c r="DM56" i="3" s="1"/>
  <c r="DN56" i="3" s="1"/>
  <c r="DO56" i="3" s="1"/>
  <c r="DP56" i="3" s="1"/>
  <c r="DQ56" i="3" s="1"/>
  <c r="DR56" i="3" s="1"/>
  <c r="DS56" i="3" s="1"/>
  <c r="DT56" i="3" s="1"/>
  <c r="G45" i="3"/>
  <c r="J68" i="3"/>
  <c r="Q67" i="3"/>
  <c r="DT55" i="3" l="1"/>
  <c r="DU56" i="3" s="1"/>
  <c r="DV56" i="3" s="1"/>
  <c r="DW56" i="3" s="1"/>
  <c r="DX56" i="3" s="1"/>
  <c r="DY56" i="3" s="1"/>
  <c r="DZ56" i="3" s="1"/>
  <c r="EA56" i="3" s="1"/>
  <c r="EB56" i="3" s="1"/>
  <c r="EC56" i="3" s="1"/>
  <c r="ED56" i="3" s="1"/>
  <c r="EE56" i="3" s="1"/>
  <c r="EF56" i="3" s="1"/>
  <c r="K68" i="3"/>
  <c r="G44" i="3"/>
  <c r="G52" i="3"/>
  <c r="B69" i="3" s="1"/>
  <c r="R67" i="3"/>
  <c r="EF55" i="3" l="1"/>
  <c r="EG56" i="3" s="1"/>
  <c r="EH56" i="3" s="1"/>
  <c r="EI56" i="3" s="1"/>
  <c r="EJ56" i="3" s="1"/>
  <c r="EK56" i="3" s="1"/>
  <c r="EL56" i="3" s="1"/>
  <c r="EM56" i="3" s="1"/>
  <c r="EN56" i="3" s="1"/>
  <c r="EO56" i="3" s="1"/>
  <c r="EP56" i="3" s="1"/>
  <c r="EQ56" i="3" s="1"/>
  <c r="ER56" i="3" s="1"/>
  <c r="S67" i="3"/>
  <c r="L68" i="3"/>
  <c r="G53" i="3"/>
  <c r="G69" i="3" s="1"/>
  <c r="G46" i="3"/>
  <c r="H41" i="3" s="1"/>
  <c r="M68" i="3" l="1"/>
  <c r="G47" i="3"/>
  <c r="ER55" i="3"/>
  <c r="ES56" i="3" s="1"/>
  <c r="ET56" i="3" s="1"/>
  <c r="EU56" i="3" s="1"/>
  <c r="EV56" i="3" s="1"/>
  <c r="EW56" i="3" s="1"/>
  <c r="EX56" i="3" s="1"/>
  <c r="EY56" i="3" s="1"/>
  <c r="EZ56" i="3" s="1"/>
  <c r="FA56" i="3" s="1"/>
  <c r="FB56" i="3" s="1"/>
  <c r="FC56" i="3" s="1"/>
  <c r="FD56" i="3" s="1"/>
  <c r="H69" i="3"/>
  <c r="G65" i="3"/>
  <c r="T67" i="3"/>
  <c r="FD55" i="3" l="1"/>
  <c r="FE56" i="3" s="1"/>
  <c r="FF56" i="3" s="1"/>
  <c r="FG56" i="3" s="1"/>
  <c r="FH56" i="3" s="1"/>
  <c r="FI56" i="3" s="1"/>
  <c r="FJ56" i="3" s="1"/>
  <c r="FK56" i="3" s="1"/>
  <c r="FL56" i="3" s="1"/>
  <c r="FM56" i="3" s="1"/>
  <c r="FN56" i="3" s="1"/>
  <c r="FO56" i="3" s="1"/>
  <c r="FP56" i="3" s="1"/>
  <c r="H42" i="3"/>
  <c r="I69" i="3"/>
  <c r="U67" i="3"/>
  <c r="N68" i="3"/>
  <c r="FP55" i="3" l="1"/>
  <c r="FQ56" i="3" s="1"/>
  <c r="FR56" i="3" s="1"/>
  <c r="FS56" i="3" s="1"/>
  <c r="FT56" i="3" s="1"/>
  <c r="FU56" i="3" s="1"/>
  <c r="FV56" i="3" s="1"/>
  <c r="FW56" i="3" s="1"/>
  <c r="FX56" i="3" s="1"/>
  <c r="FY56" i="3" s="1"/>
  <c r="FZ56" i="3" s="1"/>
  <c r="GA56" i="3" s="1"/>
  <c r="GB56" i="3" s="1"/>
  <c r="H43" i="3"/>
  <c r="O68" i="3"/>
  <c r="V67" i="3"/>
  <c r="J69" i="3"/>
  <c r="P68" i="3" l="1"/>
  <c r="K69" i="3"/>
  <c r="W67" i="3"/>
  <c r="H45" i="3"/>
  <c r="GB55" i="3"/>
  <c r="GC56" i="3" s="1"/>
  <c r="GD56" i="3" s="1"/>
  <c r="GE56" i="3" s="1"/>
  <c r="GF56" i="3" s="1"/>
  <c r="GG56" i="3" s="1"/>
  <c r="GH56" i="3" s="1"/>
  <c r="GI56" i="3" s="1"/>
  <c r="GJ56" i="3" s="1"/>
  <c r="GK56" i="3" s="1"/>
  <c r="GL56" i="3" s="1"/>
  <c r="GM56" i="3" s="1"/>
  <c r="GN56" i="3" s="1"/>
  <c r="GN55" i="3" l="1"/>
  <c r="GO56" i="3" s="1"/>
  <c r="GP56" i="3" s="1"/>
  <c r="GQ56" i="3" s="1"/>
  <c r="GR56" i="3" s="1"/>
  <c r="GS56" i="3" s="1"/>
  <c r="GT56" i="3" s="1"/>
  <c r="GU56" i="3" s="1"/>
  <c r="GV56" i="3" s="1"/>
  <c r="GW56" i="3" s="1"/>
  <c r="GX56" i="3" s="1"/>
  <c r="GY56" i="3" s="1"/>
  <c r="GZ56" i="3" s="1"/>
  <c r="L69" i="3"/>
  <c r="M69" i="3" s="1"/>
  <c r="H44" i="3"/>
  <c r="H52" i="3"/>
  <c r="B70" i="3" s="1"/>
  <c r="Q68" i="3"/>
  <c r="X67" i="3"/>
  <c r="GZ55" i="3" l="1"/>
  <c r="HA56" i="3" s="1"/>
  <c r="HB56" i="3" s="1"/>
  <c r="HC56" i="3" s="1"/>
  <c r="HD56" i="3" s="1"/>
  <c r="HE56" i="3" s="1"/>
  <c r="HF56" i="3" s="1"/>
  <c r="HG56" i="3" s="1"/>
  <c r="HH56" i="3" s="1"/>
  <c r="HI56" i="3" s="1"/>
  <c r="HJ56" i="3" s="1"/>
  <c r="HK56" i="3" s="1"/>
  <c r="HL56" i="3" s="1"/>
  <c r="N69" i="3"/>
  <c r="H53" i="3"/>
  <c r="H70" i="3" s="1"/>
  <c r="H46" i="3"/>
  <c r="I41" i="3" s="1"/>
  <c r="Y67" i="3"/>
  <c r="R68" i="3"/>
  <c r="HL55" i="3" l="1"/>
  <c r="HM56" i="3" s="1"/>
  <c r="HN56" i="3" s="1"/>
  <c r="HO56" i="3" s="1"/>
  <c r="HP56" i="3" s="1"/>
  <c r="HQ56" i="3" s="1"/>
  <c r="HR56" i="3" s="1"/>
  <c r="HS56" i="3" s="1"/>
  <c r="HT56" i="3" s="1"/>
  <c r="HU56" i="3" s="1"/>
  <c r="HV56" i="3" s="1"/>
  <c r="HW56" i="3" s="1"/>
  <c r="HX56" i="3" s="1"/>
  <c r="H65" i="3"/>
  <c r="Z67" i="3"/>
  <c r="I70" i="3"/>
  <c r="S68" i="3"/>
  <c r="H47" i="3"/>
  <c r="O69" i="3"/>
  <c r="J70" i="3" l="1"/>
  <c r="K70" i="3" s="1"/>
  <c r="I42" i="3"/>
  <c r="P69" i="3"/>
  <c r="T68" i="3"/>
  <c r="HX55" i="3"/>
  <c r="HY56" i="3" s="1"/>
  <c r="HZ56" i="3" s="1"/>
  <c r="IA56" i="3" s="1"/>
  <c r="IB56" i="3" s="1"/>
  <c r="IC56" i="3" s="1"/>
  <c r="ID56" i="3" s="1"/>
  <c r="IE56" i="3" s="1"/>
  <c r="IF56" i="3" s="1"/>
  <c r="IG56" i="3" s="1"/>
  <c r="IH56" i="3" s="1"/>
  <c r="II56" i="3" s="1"/>
  <c r="IJ56" i="3" s="1"/>
  <c r="AA67" i="3"/>
  <c r="IJ55" i="3" l="1"/>
  <c r="IK56" i="3" s="1"/>
  <c r="IL56" i="3" s="1"/>
  <c r="IM56" i="3" s="1"/>
  <c r="IN56" i="3" s="1"/>
  <c r="IO56" i="3" s="1"/>
  <c r="IP56" i="3" s="1"/>
  <c r="IQ56" i="3" s="1"/>
  <c r="IR56" i="3" s="1"/>
  <c r="IS56" i="3" s="1"/>
  <c r="IT56" i="3" s="1"/>
  <c r="IU56" i="3" s="1"/>
  <c r="IV56" i="3" s="1"/>
  <c r="U68" i="3"/>
  <c r="L70" i="3"/>
  <c r="M70" i="3" s="1"/>
  <c r="AB67" i="3"/>
  <c r="Q69" i="3"/>
  <c r="I43" i="3"/>
  <c r="IV55" i="3" l="1"/>
  <c r="C55" i="3" s="1"/>
  <c r="C22" i="9" s="1"/>
  <c r="V68" i="3"/>
  <c r="R69" i="3"/>
  <c r="AC67" i="3"/>
  <c r="I45" i="3"/>
  <c r="N70" i="3"/>
  <c r="S69" i="3" l="1"/>
  <c r="O70" i="3"/>
  <c r="P70" i="3" s="1"/>
  <c r="W68" i="3"/>
  <c r="I44" i="3"/>
  <c r="I52" i="3"/>
  <c r="B71" i="3" s="1"/>
  <c r="AD67" i="3"/>
  <c r="T69" i="3" l="1"/>
  <c r="AE67" i="3"/>
  <c r="X68" i="3"/>
  <c r="I53" i="3"/>
  <c r="I71" i="3" s="1"/>
  <c r="I46" i="3"/>
  <c r="J41" i="3" s="1"/>
  <c r="Q70" i="3"/>
  <c r="R70" i="3" s="1"/>
  <c r="I47" i="3" l="1"/>
  <c r="S70" i="3"/>
  <c r="Y68" i="3"/>
  <c r="AF67" i="3"/>
  <c r="J71" i="3"/>
  <c r="U69" i="3"/>
  <c r="I65" i="3"/>
  <c r="K71" i="3" l="1"/>
  <c r="L71" i="3" s="1"/>
  <c r="J42" i="3"/>
  <c r="Z68" i="3"/>
  <c r="V69" i="3"/>
  <c r="AG67" i="3"/>
  <c r="T70" i="3"/>
  <c r="AH67" i="3" l="1"/>
  <c r="W69" i="3"/>
  <c r="U70" i="3"/>
  <c r="M71" i="3"/>
  <c r="J43" i="3"/>
  <c r="AA68" i="3"/>
  <c r="V70" i="3" l="1"/>
  <c r="N71" i="3"/>
  <c r="AI67" i="3"/>
  <c r="AB68" i="3"/>
  <c r="J45" i="3"/>
  <c r="X69" i="3"/>
  <c r="J44" i="3" l="1"/>
  <c r="J52" i="3"/>
  <c r="B72" i="3" s="1"/>
  <c r="AC68" i="3"/>
  <c r="W70" i="3"/>
  <c r="Y69" i="3"/>
  <c r="O71" i="3"/>
  <c r="AJ67" i="3"/>
  <c r="P71" i="3" l="1"/>
  <c r="Z69" i="3"/>
  <c r="J53" i="3"/>
  <c r="J72" i="3" s="1"/>
  <c r="J65" i="3" s="1"/>
  <c r="J46" i="3"/>
  <c r="K41" i="3" s="1"/>
  <c r="AD68" i="3"/>
  <c r="AK67" i="3"/>
  <c r="X70" i="3"/>
  <c r="J47" i="3" l="1"/>
  <c r="K72" i="3"/>
  <c r="K42" i="3" s="1"/>
  <c r="K43" i="3" s="1"/>
  <c r="AE68" i="3"/>
  <c r="Q71" i="3"/>
  <c r="AL67" i="3"/>
  <c r="Y70" i="3"/>
  <c r="AA69" i="3"/>
  <c r="L72" i="3" l="1"/>
  <c r="M72" i="3" s="1"/>
  <c r="N72" i="3" s="1"/>
  <c r="O72" i="3" s="1"/>
  <c r="R71" i="3"/>
  <c r="AB69" i="3"/>
  <c r="K45" i="3"/>
  <c r="AM67" i="3"/>
  <c r="Z70" i="3"/>
  <c r="AF68" i="3"/>
  <c r="P72" i="3" l="1"/>
  <c r="Q72" i="3" s="1"/>
  <c r="AA70" i="3"/>
  <c r="AC69" i="3"/>
  <c r="K44" i="3"/>
  <c r="K52" i="3"/>
  <c r="B73" i="3" s="1"/>
  <c r="AG68" i="3"/>
  <c r="AN67" i="3"/>
  <c r="S71" i="3"/>
  <c r="R72" i="3" l="1"/>
  <c r="S72" i="3" s="1"/>
  <c r="T72" i="3" s="1"/>
  <c r="U72" i="3" s="1"/>
  <c r="V72" i="3" s="1"/>
  <c r="W72" i="3" s="1"/>
  <c r="X72" i="3" s="1"/>
  <c r="Y72" i="3" s="1"/>
  <c r="Z72" i="3" s="1"/>
  <c r="AA72" i="3" s="1"/>
  <c r="AB72" i="3" s="1"/>
  <c r="AC72" i="3" s="1"/>
  <c r="AD72" i="3" s="1"/>
  <c r="AE72" i="3" s="1"/>
  <c r="AF72" i="3" s="1"/>
  <c r="AG72" i="3" s="1"/>
  <c r="AH72" i="3" s="1"/>
  <c r="AI72" i="3" s="1"/>
  <c r="AJ72" i="3" s="1"/>
  <c r="AK72" i="3" s="1"/>
  <c r="AL72" i="3" s="1"/>
  <c r="AM72" i="3" s="1"/>
  <c r="AN72" i="3" s="1"/>
  <c r="AO72" i="3" s="1"/>
  <c r="AP72" i="3" s="1"/>
  <c r="AQ72" i="3" s="1"/>
  <c r="AR72" i="3" s="1"/>
  <c r="AS72" i="3" s="1"/>
  <c r="AT72" i="3" s="1"/>
  <c r="AU72" i="3" s="1"/>
  <c r="AV72" i="3" s="1"/>
  <c r="AW72" i="3" s="1"/>
  <c r="AX72" i="3" s="1"/>
  <c r="AY72" i="3" s="1"/>
  <c r="AZ72" i="3" s="1"/>
  <c r="BA72" i="3" s="1"/>
  <c r="BB72" i="3" s="1"/>
  <c r="BC72" i="3" s="1"/>
  <c r="BD72" i="3" s="1"/>
  <c r="BE72" i="3" s="1"/>
  <c r="BF72" i="3" s="1"/>
  <c r="BG72" i="3" s="1"/>
  <c r="BH72" i="3" s="1"/>
  <c r="BI72" i="3" s="1"/>
  <c r="BJ72" i="3" s="1"/>
  <c r="BK72" i="3" s="1"/>
  <c r="BL72" i="3" s="1"/>
  <c r="BM72" i="3" s="1"/>
  <c r="BN72" i="3" s="1"/>
  <c r="BO72" i="3" s="1"/>
  <c r="BP72" i="3" s="1"/>
  <c r="BQ72" i="3" s="1"/>
  <c r="BR72" i="3" s="1"/>
  <c r="BS72" i="3" s="1"/>
  <c r="BT72" i="3" s="1"/>
  <c r="BU72" i="3" s="1"/>
  <c r="BV72" i="3" s="1"/>
  <c r="BW72" i="3" s="1"/>
  <c r="BX72" i="3" s="1"/>
  <c r="BY72" i="3" s="1"/>
  <c r="BZ72" i="3" s="1"/>
  <c r="CA72" i="3" s="1"/>
  <c r="CB72" i="3" s="1"/>
  <c r="CC72" i="3" s="1"/>
  <c r="CD72" i="3" s="1"/>
  <c r="CE72" i="3" s="1"/>
  <c r="CF72" i="3" s="1"/>
  <c r="CG72" i="3" s="1"/>
  <c r="CH72" i="3" s="1"/>
  <c r="CI72" i="3" s="1"/>
  <c r="CJ72" i="3" s="1"/>
  <c r="CK72" i="3" s="1"/>
  <c r="CL72" i="3" s="1"/>
  <c r="CM72" i="3" s="1"/>
  <c r="CN72" i="3" s="1"/>
  <c r="CO72" i="3" s="1"/>
  <c r="CP72" i="3" s="1"/>
  <c r="CQ72" i="3" s="1"/>
  <c r="CR72" i="3" s="1"/>
  <c r="CS72" i="3" s="1"/>
  <c r="CT72" i="3" s="1"/>
  <c r="CU72" i="3" s="1"/>
  <c r="CV72" i="3" s="1"/>
  <c r="CW72" i="3" s="1"/>
  <c r="CX72" i="3" s="1"/>
  <c r="CY72" i="3" s="1"/>
  <c r="CZ72" i="3" s="1"/>
  <c r="DA72" i="3" s="1"/>
  <c r="DB72" i="3" s="1"/>
  <c r="DC72" i="3" s="1"/>
  <c r="DD72" i="3" s="1"/>
  <c r="DE72" i="3" s="1"/>
  <c r="DF72" i="3" s="1"/>
  <c r="DG72" i="3" s="1"/>
  <c r="DH72" i="3" s="1"/>
  <c r="DI72" i="3" s="1"/>
  <c r="DJ72" i="3" s="1"/>
  <c r="DK72" i="3" s="1"/>
  <c r="DL72" i="3" s="1"/>
  <c r="DM72" i="3" s="1"/>
  <c r="DN72" i="3" s="1"/>
  <c r="DO72" i="3" s="1"/>
  <c r="DP72" i="3" s="1"/>
  <c r="DQ72" i="3" s="1"/>
  <c r="DR72" i="3" s="1"/>
  <c r="DS72" i="3" s="1"/>
  <c r="DT72" i="3" s="1"/>
  <c r="DU72" i="3" s="1"/>
  <c r="DV72" i="3" s="1"/>
  <c r="DW72" i="3" s="1"/>
  <c r="DX72" i="3" s="1"/>
  <c r="DY72" i="3" s="1"/>
  <c r="DZ72" i="3" s="1"/>
  <c r="EA72" i="3" s="1"/>
  <c r="EB72" i="3" s="1"/>
  <c r="EC72" i="3" s="1"/>
  <c r="ED72" i="3" s="1"/>
  <c r="EE72" i="3" s="1"/>
  <c r="EF72" i="3" s="1"/>
  <c r="EG72" i="3" s="1"/>
  <c r="EH72" i="3" s="1"/>
  <c r="EI72" i="3" s="1"/>
  <c r="EJ72" i="3" s="1"/>
  <c r="EK72" i="3" s="1"/>
  <c r="EL72" i="3" s="1"/>
  <c r="EM72" i="3" s="1"/>
  <c r="EN72" i="3" s="1"/>
  <c r="EO72" i="3" s="1"/>
  <c r="EP72" i="3" s="1"/>
  <c r="EQ72" i="3" s="1"/>
  <c r="ER72" i="3" s="1"/>
  <c r="ES72" i="3" s="1"/>
  <c r="ET72" i="3" s="1"/>
  <c r="EU72" i="3" s="1"/>
  <c r="EV72" i="3" s="1"/>
  <c r="EW72" i="3" s="1"/>
  <c r="EX72" i="3" s="1"/>
  <c r="EY72" i="3" s="1"/>
  <c r="EZ72" i="3" s="1"/>
  <c r="FA72" i="3" s="1"/>
  <c r="FB72" i="3" s="1"/>
  <c r="FC72" i="3" s="1"/>
  <c r="FD72" i="3" s="1"/>
  <c r="FE72" i="3" s="1"/>
  <c r="FF72" i="3" s="1"/>
  <c r="FG72" i="3" s="1"/>
  <c r="FH72" i="3" s="1"/>
  <c r="FI72" i="3" s="1"/>
  <c r="FJ72" i="3" s="1"/>
  <c r="FK72" i="3" s="1"/>
  <c r="FL72" i="3" s="1"/>
  <c r="FM72" i="3" s="1"/>
  <c r="FN72" i="3" s="1"/>
  <c r="FO72" i="3" s="1"/>
  <c r="FP72" i="3" s="1"/>
  <c r="FQ72" i="3" s="1"/>
  <c r="FR72" i="3" s="1"/>
  <c r="FS72" i="3" s="1"/>
  <c r="FT72" i="3" s="1"/>
  <c r="FU72" i="3" s="1"/>
  <c r="FV72" i="3" s="1"/>
  <c r="FW72" i="3" s="1"/>
  <c r="FX72" i="3" s="1"/>
  <c r="FY72" i="3" s="1"/>
  <c r="FZ72" i="3" s="1"/>
  <c r="GA72" i="3" s="1"/>
  <c r="GB72" i="3" s="1"/>
  <c r="GC72" i="3" s="1"/>
  <c r="GD72" i="3" s="1"/>
  <c r="GE72" i="3" s="1"/>
  <c r="GF72" i="3" s="1"/>
  <c r="GG72" i="3" s="1"/>
  <c r="GH72" i="3" s="1"/>
  <c r="GI72" i="3" s="1"/>
  <c r="GJ72" i="3" s="1"/>
  <c r="GK72" i="3" s="1"/>
  <c r="GL72" i="3" s="1"/>
  <c r="GM72" i="3" s="1"/>
  <c r="GN72" i="3" s="1"/>
  <c r="GO72" i="3" s="1"/>
  <c r="GP72" i="3" s="1"/>
  <c r="GQ72" i="3" s="1"/>
  <c r="GR72" i="3" s="1"/>
  <c r="GS72" i="3" s="1"/>
  <c r="GT72" i="3" s="1"/>
  <c r="GU72" i="3" s="1"/>
  <c r="GV72" i="3" s="1"/>
  <c r="GW72" i="3" s="1"/>
  <c r="GX72" i="3" s="1"/>
  <c r="GY72" i="3" s="1"/>
  <c r="GZ72" i="3" s="1"/>
  <c r="HA72" i="3" s="1"/>
  <c r="HB72" i="3" s="1"/>
  <c r="HC72" i="3" s="1"/>
  <c r="HD72" i="3" s="1"/>
  <c r="HE72" i="3" s="1"/>
  <c r="HF72" i="3" s="1"/>
  <c r="HG72" i="3" s="1"/>
  <c r="HH72" i="3" s="1"/>
  <c r="HI72" i="3" s="1"/>
  <c r="HJ72" i="3" s="1"/>
  <c r="HK72" i="3" s="1"/>
  <c r="HL72" i="3" s="1"/>
  <c r="HM72" i="3" s="1"/>
  <c r="HN72" i="3" s="1"/>
  <c r="HO72" i="3" s="1"/>
  <c r="HP72" i="3" s="1"/>
  <c r="HQ72" i="3" s="1"/>
  <c r="HR72" i="3" s="1"/>
  <c r="HS72" i="3" s="1"/>
  <c r="HT72" i="3" s="1"/>
  <c r="HU72" i="3" s="1"/>
  <c r="HV72" i="3" s="1"/>
  <c r="HW72" i="3" s="1"/>
  <c r="HX72" i="3" s="1"/>
  <c r="HY72" i="3" s="1"/>
  <c r="HZ72" i="3" s="1"/>
  <c r="IA72" i="3" s="1"/>
  <c r="IB72" i="3" s="1"/>
  <c r="IC72" i="3" s="1"/>
  <c r="ID72" i="3" s="1"/>
  <c r="IE72" i="3" s="1"/>
  <c r="IF72" i="3" s="1"/>
  <c r="IG72" i="3" s="1"/>
  <c r="IH72" i="3" s="1"/>
  <c r="II72" i="3" s="1"/>
  <c r="IJ72" i="3" s="1"/>
  <c r="IK72" i="3" s="1"/>
  <c r="IL72" i="3" s="1"/>
  <c r="IM72" i="3" s="1"/>
  <c r="IN72" i="3" s="1"/>
  <c r="IO72" i="3" s="1"/>
  <c r="IP72" i="3" s="1"/>
  <c r="IQ72" i="3" s="1"/>
  <c r="IR72" i="3" s="1"/>
  <c r="IS72" i="3" s="1"/>
  <c r="IT72" i="3" s="1"/>
  <c r="IU72" i="3" s="1"/>
  <c r="IV72" i="3" s="1"/>
  <c r="C72" i="3" s="1"/>
  <c r="AH68" i="3"/>
  <c r="K53" i="3"/>
  <c r="K73" i="3" s="1"/>
  <c r="K65" i="3" s="1"/>
  <c r="K46" i="3"/>
  <c r="L41" i="3" s="1"/>
  <c r="AD69" i="3"/>
  <c r="AO67" i="3"/>
  <c r="T71" i="3"/>
  <c r="AB70" i="3"/>
  <c r="K47" i="3" l="1"/>
  <c r="AE69" i="3"/>
  <c r="L73" i="3"/>
  <c r="AC70" i="3"/>
  <c r="U71" i="3"/>
  <c r="AP67" i="3"/>
  <c r="AI68" i="3"/>
  <c r="V71" i="3" l="1"/>
  <c r="AD70" i="3"/>
  <c r="AJ68" i="3"/>
  <c r="AQ67" i="3"/>
  <c r="M73" i="3"/>
  <c r="N73" i="3" s="1"/>
  <c r="O73" i="3" s="1"/>
  <c r="P73" i="3" s="1"/>
  <c r="L42" i="3"/>
  <c r="AF69" i="3"/>
  <c r="AK68" i="3" l="1"/>
  <c r="Q73" i="3"/>
  <c r="R73" i="3" s="1"/>
  <c r="AE70" i="3"/>
  <c r="AR67" i="3"/>
  <c r="AG69" i="3"/>
  <c r="L43" i="3"/>
  <c r="W71" i="3"/>
  <c r="AL68" i="3" l="1"/>
  <c r="AH69" i="3"/>
  <c r="AF70" i="3"/>
  <c r="L45" i="3"/>
  <c r="X71" i="3"/>
  <c r="S73" i="3"/>
  <c r="AS67" i="3"/>
  <c r="AG70" i="3" l="1"/>
  <c r="AT67" i="3"/>
  <c r="T73" i="3"/>
  <c r="U73" i="3" s="1"/>
  <c r="V73" i="3" s="1"/>
  <c r="W73" i="3" s="1"/>
  <c r="X73" i="3" s="1"/>
  <c r="Y73" i="3" s="1"/>
  <c r="Z73" i="3" s="1"/>
  <c r="AA73" i="3" s="1"/>
  <c r="AB73" i="3" s="1"/>
  <c r="AC73" i="3" s="1"/>
  <c r="AD73" i="3" s="1"/>
  <c r="AE73" i="3" s="1"/>
  <c r="AF73" i="3" s="1"/>
  <c r="AG73" i="3" s="1"/>
  <c r="AH73" i="3" s="1"/>
  <c r="AI73" i="3" s="1"/>
  <c r="AJ73" i="3" s="1"/>
  <c r="AK73" i="3" s="1"/>
  <c r="AL73" i="3" s="1"/>
  <c r="AM73" i="3" s="1"/>
  <c r="AN73" i="3" s="1"/>
  <c r="AO73" i="3" s="1"/>
  <c r="AP73" i="3" s="1"/>
  <c r="AQ73" i="3" s="1"/>
  <c r="AR73" i="3" s="1"/>
  <c r="AS73" i="3" s="1"/>
  <c r="AT73" i="3" s="1"/>
  <c r="AU73" i="3" s="1"/>
  <c r="AV73" i="3" s="1"/>
  <c r="AW73" i="3" s="1"/>
  <c r="AX73" i="3" s="1"/>
  <c r="AY73" i="3" s="1"/>
  <c r="AZ73" i="3" s="1"/>
  <c r="BA73" i="3" s="1"/>
  <c r="BB73" i="3" s="1"/>
  <c r="BC73" i="3" s="1"/>
  <c r="BD73" i="3" s="1"/>
  <c r="BE73" i="3" s="1"/>
  <c r="BF73" i="3" s="1"/>
  <c r="BG73" i="3" s="1"/>
  <c r="BH73" i="3" s="1"/>
  <c r="BI73" i="3" s="1"/>
  <c r="BJ73" i="3" s="1"/>
  <c r="BK73" i="3" s="1"/>
  <c r="BL73" i="3" s="1"/>
  <c r="BM73" i="3" s="1"/>
  <c r="BN73" i="3" s="1"/>
  <c r="BO73" i="3" s="1"/>
  <c r="BP73" i="3" s="1"/>
  <c r="BQ73" i="3" s="1"/>
  <c r="BR73" i="3" s="1"/>
  <c r="BS73" i="3" s="1"/>
  <c r="BT73" i="3" s="1"/>
  <c r="BU73" i="3" s="1"/>
  <c r="BV73" i="3" s="1"/>
  <c r="BW73" i="3" s="1"/>
  <c r="BX73" i="3" s="1"/>
  <c r="BY73" i="3" s="1"/>
  <c r="BZ73" i="3" s="1"/>
  <c r="CA73" i="3" s="1"/>
  <c r="CB73" i="3" s="1"/>
  <c r="CC73" i="3" s="1"/>
  <c r="CD73" i="3" s="1"/>
  <c r="CE73" i="3" s="1"/>
  <c r="CF73" i="3" s="1"/>
  <c r="CG73" i="3" s="1"/>
  <c r="CH73" i="3" s="1"/>
  <c r="CI73" i="3" s="1"/>
  <c r="CJ73" i="3" s="1"/>
  <c r="CK73" i="3" s="1"/>
  <c r="CL73" i="3" s="1"/>
  <c r="CM73" i="3" s="1"/>
  <c r="CN73" i="3" s="1"/>
  <c r="CO73" i="3" s="1"/>
  <c r="CP73" i="3" s="1"/>
  <c r="CQ73" i="3" s="1"/>
  <c r="CR73" i="3" s="1"/>
  <c r="CS73" i="3" s="1"/>
  <c r="CT73" i="3" s="1"/>
  <c r="CU73" i="3" s="1"/>
  <c r="CV73" i="3" s="1"/>
  <c r="CW73" i="3" s="1"/>
  <c r="CX73" i="3" s="1"/>
  <c r="CY73" i="3" s="1"/>
  <c r="CZ73" i="3" s="1"/>
  <c r="DA73" i="3" s="1"/>
  <c r="DB73" i="3" s="1"/>
  <c r="DC73" i="3" s="1"/>
  <c r="DD73" i="3" s="1"/>
  <c r="DE73" i="3" s="1"/>
  <c r="DF73" i="3" s="1"/>
  <c r="DG73" i="3" s="1"/>
  <c r="DH73" i="3" s="1"/>
  <c r="DI73" i="3" s="1"/>
  <c r="DJ73" i="3" s="1"/>
  <c r="DK73" i="3" s="1"/>
  <c r="DL73" i="3" s="1"/>
  <c r="DM73" i="3" s="1"/>
  <c r="DN73" i="3" s="1"/>
  <c r="DO73" i="3" s="1"/>
  <c r="DP73" i="3" s="1"/>
  <c r="DQ73" i="3" s="1"/>
  <c r="DR73" i="3" s="1"/>
  <c r="DS73" i="3" s="1"/>
  <c r="DT73" i="3" s="1"/>
  <c r="DU73" i="3" s="1"/>
  <c r="DV73" i="3" s="1"/>
  <c r="DW73" i="3" s="1"/>
  <c r="DX73" i="3" s="1"/>
  <c r="DY73" i="3" s="1"/>
  <c r="DZ73" i="3" s="1"/>
  <c r="EA73" i="3" s="1"/>
  <c r="EB73" i="3" s="1"/>
  <c r="EC73" i="3" s="1"/>
  <c r="ED73" i="3" s="1"/>
  <c r="EE73" i="3" s="1"/>
  <c r="EF73" i="3" s="1"/>
  <c r="EG73" i="3" s="1"/>
  <c r="EH73" i="3" s="1"/>
  <c r="EI73" i="3" s="1"/>
  <c r="EJ73" i="3" s="1"/>
  <c r="EK73" i="3" s="1"/>
  <c r="EL73" i="3" s="1"/>
  <c r="EM73" i="3" s="1"/>
  <c r="EN73" i="3" s="1"/>
  <c r="EO73" i="3" s="1"/>
  <c r="EP73" i="3" s="1"/>
  <c r="EQ73" i="3" s="1"/>
  <c r="ER73" i="3" s="1"/>
  <c r="ES73" i="3" s="1"/>
  <c r="ET73" i="3" s="1"/>
  <c r="EU73" i="3" s="1"/>
  <c r="EV73" i="3" s="1"/>
  <c r="EW73" i="3" s="1"/>
  <c r="EX73" i="3" s="1"/>
  <c r="EY73" i="3" s="1"/>
  <c r="EZ73" i="3" s="1"/>
  <c r="FA73" i="3" s="1"/>
  <c r="FB73" i="3" s="1"/>
  <c r="FC73" i="3" s="1"/>
  <c r="FD73" i="3" s="1"/>
  <c r="FE73" i="3" s="1"/>
  <c r="FF73" i="3" s="1"/>
  <c r="FG73" i="3" s="1"/>
  <c r="FH73" i="3" s="1"/>
  <c r="FI73" i="3" s="1"/>
  <c r="FJ73" i="3" s="1"/>
  <c r="FK73" i="3" s="1"/>
  <c r="FL73" i="3" s="1"/>
  <c r="FM73" i="3" s="1"/>
  <c r="FN73" i="3" s="1"/>
  <c r="FO73" i="3" s="1"/>
  <c r="FP73" i="3" s="1"/>
  <c r="FQ73" i="3" s="1"/>
  <c r="FR73" i="3" s="1"/>
  <c r="FS73" i="3" s="1"/>
  <c r="FT73" i="3" s="1"/>
  <c r="FU73" i="3" s="1"/>
  <c r="FV73" i="3" s="1"/>
  <c r="FW73" i="3" s="1"/>
  <c r="FX73" i="3" s="1"/>
  <c r="FY73" i="3" s="1"/>
  <c r="FZ73" i="3" s="1"/>
  <c r="GA73" i="3" s="1"/>
  <c r="GB73" i="3" s="1"/>
  <c r="GC73" i="3" s="1"/>
  <c r="GD73" i="3" s="1"/>
  <c r="GE73" i="3" s="1"/>
  <c r="GF73" i="3" s="1"/>
  <c r="GG73" i="3" s="1"/>
  <c r="GH73" i="3" s="1"/>
  <c r="GI73" i="3" s="1"/>
  <c r="GJ73" i="3" s="1"/>
  <c r="GK73" i="3" s="1"/>
  <c r="GL73" i="3" s="1"/>
  <c r="GM73" i="3" s="1"/>
  <c r="GN73" i="3" s="1"/>
  <c r="GO73" i="3" s="1"/>
  <c r="GP73" i="3" s="1"/>
  <c r="GQ73" i="3" s="1"/>
  <c r="GR73" i="3" s="1"/>
  <c r="GS73" i="3" s="1"/>
  <c r="GT73" i="3" s="1"/>
  <c r="GU73" i="3" s="1"/>
  <c r="GV73" i="3" s="1"/>
  <c r="GW73" i="3" s="1"/>
  <c r="GX73" i="3" s="1"/>
  <c r="GY73" i="3" s="1"/>
  <c r="GZ73" i="3" s="1"/>
  <c r="HA73" i="3" s="1"/>
  <c r="HB73" i="3" s="1"/>
  <c r="HC73" i="3" s="1"/>
  <c r="HD73" i="3" s="1"/>
  <c r="HE73" i="3" s="1"/>
  <c r="HF73" i="3" s="1"/>
  <c r="HG73" i="3" s="1"/>
  <c r="HH73" i="3" s="1"/>
  <c r="HI73" i="3" s="1"/>
  <c r="HJ73" i="3" s="1"/>
  <c r="HK73" i="3" s="1"/>
  <c r="HL73" i="3" s="1"/>
  <c r="HM73" i="3" s="1"/>
  <c r="HN73" i="3" s="1"/>
  <c r="HO73" i="3" s="1"/>
  <c r="HP73" i="3" s="1"/>
  <c r="HQ73" i="3" s="1"/>
  <c r="HR73" i="3" s="1"/>
  <c r="HS73" i="3" s="1"/>
  <c r="HT73" i="3" s="1"/>
  <c r="HU73" i="3" s="1"/>
  <c r="HV73" i="3" s="1"/>
  <c r="HW73" i="3" s="1"/>
  <c r="HX73" i="3" s="1"/>
  <c r="HY73" i="3" s="1"/>
  <c r="HZ73" i="3" s="1"/>
  <c r="IA73" i="3" s="1"/>
  <c r="IB73" i="3" s="1"/>
  <c r="IC73" i="3" s="1"/>
  <c r="ID73" i="3" s="1"/>
  <c r="IE73" i="3" s="1"/>
  <c r="IF73" i="3" s="1"/>
  <c r="IG73" i="3" s="1"/>
  <c r="IH73" i="3" s="1"/>
  <c r="II73" i="3" s="1"/>
  <c r="IJ73" i="3" s="1"/>
  <c r="IK73" i="3" s="1"/>
  <c r="IL73" i="3" s="1"/>
  <c r="IM73" i="3" s="1"/>
  <c r="IN73" i="3" s="1"/>
  <c r="IO73" i="3" s="1"/>
  <c r="IP73" i="3" s="1"/>
  <c r="IQ73" i="3" s="1"/>
  <c r="IR73" i="3" s="1"/>
  <c r="IS73" i="3" s="1"/>
  <c r="IT73" i="3" s="1"/>
  <c r="IU73" i="3" s="1"/>
  <c r="IV73" i="3" s="1"/>
  <c r="C73" i="3" s="1"/>
  <c r="AI69" i="3"/>
  <c r="Y71" i="3"/>
  <c r="L44" i="3"/>
  <c r="L52" i="3"/>
  <c r="B74" i="3" s="1"/>
  <c r="AM68" i="3"/>
  <c r="AN68" i="3" l="1"/>
  <c r="AJ69" i="3"/>
  <c r="AU67" i="3"/>
  <c r="L53" i="3"/>
  <c r="L74" i="3" s="1"/>
  <c r="L46" i="3"/>
  <c r="M41" i="3" s="1"/>
  <c r="AH70" i="3"/>
  <c r="Z71" i="3"/>
  <c r="L47" i="3" l="1"/>
  <c r="AK69" i="3"/>
  <c r="M74" i="3"/>
  <c r="L65" i="3"/>
  <c r="AA71" i="3"/>
  <c r="AV67" i="3"/>
  <c r="AI70" i="3"/>
  <c r="AO68" i="3"/>
  <c r="M42" i="3" l="1"/>
  <c r="AB71" i="3"/>
  <c r="AJ70" i="3"/>
  <c r="AP68" i="3"/>
  <c r="AW67" i="3"/>
  <c r="AL69" i="3"/>
  <c r="N74" i="3"/>
  <c r="O74" i="3" s="1"/>
  <c r="P74" i="3" l="1"/>
  <c r="Q74" i="3" s="1"/>
  <c r="AK70" i="3"/>
  <c r="AC71" i="3"/>
  <c r="AM69" i="3"/>
  <c r="AX67" i="3"/>
  <c r="AQ68" i="3"/>
  <c r="M43" i="3"/>
  <c r="R74" i="3" l="1"/>
  <c r="M45" i="3"/>
  <c r="AD71" i="3"/>
  <c r="AN69" i="3"/>
  <c r="AY67" i="3"/>
  <c r="AR68" i="3"/>
  <c r="AL70" i="3"/>
  <c r="S74" i="3" l="1"/>
  <c r="T74" i="3" s="1"/>
  <c r="U74" i="3" s="1"/>
  <c r="V74" i="3" s="1"/>
  <c r="W74" i="3" s="1"/>
  <c r="X74" i="3" s="1"/>
  <c r="Y74" i="3" s="1"/>
  <c r="Z74" i="3" s="1"/>
  <c r="AA74" i="3" s="1"/>
  <c r="AO69" i="3"/>
  <c r="AZ67" i="3"/>
  <c r="AE71" i="3"/>
  <c r="AM70" i="3"/>
  <c r="M44" i="3"/>
  <c r="M52" i="3"/>
  <c r="B75" i="3" s="1"/>
  <c r="AS68" i="3"/>
  <c r="AB74" i="3" l="1"/>
  <c r="AC74" i="3" s="1"/>
  <c r="AD74" i="3" s="1"/>
  <c r="AE74" i="3" s="1"/>
  <c r="AF74" i="3" s="1"/>
  <c r="AG74" i="3" s="1"/>
  <c r="AH74" i="3" s="1"/>
  <c r="AI74" i="3" s="1"/>
  <c r="AJ74" i="3" s="1"/>
  <c r="AK74" i="3" s="1"/>
  <c r="AL74" i="3" s="1"/>
  <c r="AM74" i="3" s="1"/>
  <c r="AN74" i="3" s="1"/>
  <c r="AO74" i="3" s="1"/>
  <c r="AP74" i="3" s="1"/>
  <c r="AQ74" i="3" s="1"/>
  <c r="AR74" i="3" s="1"/>
  <c r="AS74" i="3" s="1"/>
  <c r="AT74" i="3" s="1"/>
  <c r="AU74" i="3" s="1"/>
  <c r="AV74" i="3" s="1"/>
  <c r="AW74" i="3" s="1"/>
  <c r="AX74" i="3" s="1"/>
  <c r="AY74" i="3" s="1"/>
  <c r="AZ74" i="3" s="1"/>
  <c r="BA74" i="3" s="1"/>
  <c r="BB74" i="3" s="1"/>
  <c r="BC74" i="3" s="1"/>
  <c r="BD74" i="3" s="1"/>
  <c r="BE74" i="3" s="1"/>
  <c r="BF74" i="3" s="1"/>
  <c r="BG74" i="3" s="1"/>
  <c r="BH74" i="3" s="1"/>
  <c r="BI74" i="3" s="1"/>
  <c r="BJ74" i="3" s="1"/>
  <c r="BK74" i="3" s="1"/>
  <c r="BL74" i="3" s="1"/>
  <c r="BM74" i="3" s="1"/>
  <c r="BN74" i="3" s="1"/>
  <c r="BO74" i="3" s="1"/>
  <c r="BP74" i="3" s="1"/>
  <c r="BQ74" i="3" s="1"/>
  <c r="BR74" i="3" s="1"/>
  <c r="BS74" i="3" s="1"/>
  <c r="BT74" i="3" s="1"/>
  <c r="BU74" i="3" s="1"/>
  <c r="BV74" i="3" s="1"/>
  <c r="BW74" i="3" s="1"/>
  <c r="BX74" i="3" s="1"/>
  <c r="BY74" i="3" s="1"/>
  <c r="BZ74" i="3" s="1"/>
  <c r="CA74" i="3" s="1"/>
  <c r="CB74" i="3" s="1"/>
  <c r="CC74" i="3" s="1"/>
  <c r="CD74" i="3" s="1"/>
  <c r="CE74" i="3" s="1"/>
  <c r="CF74" i="3" s="1"/>
  <c r="CG74" i="3" s="1"/>
  <c r="CH74" i="3" s="1"/>
  <c r="CI74" i="3" s="1"/>
  <c r="CJ74" i="3" s="1"/>
  <c r="CK74" i="3" s="1"/>
  <c r="CL74" i="3" s="1"/>
  <c r="CM74" i="3" s="1"/>
  <c r="CN74" i="3" s="1"/>
  <c r="CO74" i="3" s="1"/>
  <c r="CP74" i="3" s="1"/>
  <c r="CQ74" i="3" s="1"/>
  <c r="CR74" i="3" s="1"/>
  <c r="CS74" i="3" s="1"/>
  <c r="CT74" i="3" s="1"/>
  <c r="CU74" i="3" s="1"/>
  <c r="CV74" i="3" s="1"/>
  <c r="CW74" i="3" s="1"/>
  <c r="CX74" i="3" s="1"/>
  <c r="CY74" i="3" s="1"/>
  <c r="CZ74" i="3" s="1"/>
  <c r="DA74" i="3" s="1"/>
  <c r="DB74" i="3" s="1"/>
  <c r="DC74" i="3" s="1"/>
  <c r="DD74" i="3" s="1"/>
  <c r="DE74" i="3" s="1"/>
  <c r="DF74" i="3" s="1"/>
  <c r="DG74" i="3" s="1"/>
  <c r="DH74" i="3" s="1"/>
  <c r="DI74" i="3" s="1"/>
  <c r="DJ74" i="3" s="1"/>
  <c r="DK74" i="3" s="1"/>
  <c r="DL74" i="3" s="1"/>
  <c r="DM74" i="3" s="1"/>
  <c r="DN74" i="3" s="1"/>
  <c r="DO74" i="3" s="1"/>
  <c r="DP74" i="3" s="1"/>
  <c r="DQ74" i="3" s="1"/>
  <c r="DR74" i="3" s="1"/>
  <c r="DS74" i="3" s="1"/>
  <c r="DT74" i="3" s="1"/>
  <c r="DU74" i="3" s="1"/>
  <c r="DV74" i="3" s="1"/>
  <c r="DW74" i="3" s="1"/>
  <c r="DX74" i="3" s="1"/>
  <c r="DY74" i="3" s="1"/>
  <c r="DZ74" i="3" s="1"/>
  <c r="EA74" i="3" s="1"/>
  <c r="EB74" i="3" s="1"/>
  <c r="EC74" i="3" s="1"/>
  <c r="ED74" i="3" s="1"/>
  <c r="EE74" i="3" s="1"/>
  <c r="EF74" i="3" s="1"/>
  <c r="EG74" i="3" s="1"/>
  <c r="EH74" i="3" s="1"/>
  <c r="EI74" i="3" s="1"/>
  <c r="EJ74" i="3" s="1"/>
  <c r="EK74" i="3" s="1"/>
  <c r="EL74" i="3" s="1"/>
  <c r="EM74" i="3" s="1"/>
  <c r="EN74" i="3" s="1"/>
  <c r="EO74" i="3" s="1"/>
  <c r="EP74" i="3" s="1"/>
  <c r="EQ74" i="3" s="1"/>
  <c r="ER74" i="3" s="1"/>
  <c r="ES74" i="3" s="1"/>
  <c r="ET74" i="3" s="1"/>
  <c r="EU74" i="3" s="1"/>
  <c r="EV74" i="3" s="1"/>
  <c r="EW74" i="3" s="1"/>
  <c r="EX74" i="3" s="1"/>
  <c r="EY74" i="3" s="1"/>
  <c r="EZ74" i="3" s="1"/>
  <c r="FA74" i="3" s="1"/>
  <c r="FB74" i="3" s="1"/>
  <c r="FC74" i="3" s="1"/>
  <c r="FD74" i="3" s="1"/>
  <c r="FE74" i="3" s="1"/>
  <c r="FF74" i="3" s="1"/>
  <c r="FG74" i="3" s="1"/>
  <c r="FH74" i="3" s="1"/>
  <c r="FI74" i="3" s="1"/>
  <c r="FJ74" i="3" s="1"/>
  <c r="FK74" i="3" s="1"/>
  <c r="FL74" i="3" s="1"/>
  <c r="FM74" i="3" s="1"/>
  <c r="FN74" i="3" s="1"/>
  <c r="FO74" i="3" s="1"/>
  <c r="FP74" i="3" s="1"/>
  <c r="FQ74" i="3" s="1"/>
  <c r="FR74" i="3" s="1"/>
  <c r="FS74" i="3" s="1"/>
  <c r="FT74" i="3" s="1"/>
  <c r="FU74" i="3" s="1"/>
  <c r="FV74" i="3" s="1"/>
  <c r="FW74" i="3" s="1"/>
  <c r="FX74" i="3" s="1"/>
  <c r="FY74" i="3" s="1"/>
  <c r="FZ74" i="3" s="1"/>
  <c r="GA74" i="3" s="1"/>
  <c r="GB74" i="3" s="1"/>
  <c r="GC74" i="3" s="1"/>
  <c r="GD74" i="3" s="1"/>
  <c r="GE74" i="3" s="1"/>
  <c r="GF74" i="3" s="1"/>
  <c r="GG74" i="3" s="1"/>
  <c r="GH74" i="3" s="1"/>
  <c r="GI74" i="3" s="1"/>
  <c r="GJ74" i="3" s="1"/>
  <c r="GK74" i="3" s="1"/>
  <c r="GL74" i="3" s="1"/>
  <c r="GM74" i="3" s="1"/>
  <c r="GN74" i="3" s="1"/>
  <c r="GO74" i="3" s="1"/>
  <c r="GP74" i="3" s="1"/>
  <c r="GQ74" i="3" s="1"/>
  <c r="GR74" i="3" s="1"/>
  <c r="GS74" i="3" s="1"/>
  <c r="GT74" i="3" s="1"/>
  <c r="GU74" i="3" s="1"/>
  <c r="GV74" i="3" s="1"/>
  <c r="GW74" i="3" s="1"/>
  <c r="GX74" i="3" s="1"/>
  <c r="GY74" i="3" s="1"/>
  <c r="GZ74" i="3" s="1"/>
  <c r="HA74" i="3" s="1"/>
  <c r="HB74" i="3" s="1"/>
  <c r="HC74" i="3" s="1"/>
  <c r="HD74" i="3" s="1"/>
  <c r="HE74" i="3" s="1"/>
  <c r="HF74" i="3" s="1"/>
  <c r="HG74" i="3" s="1"/>
  <c r="HH74" i="3" s="1"/>
  <c r="HI74" i="3" s="1"/>
  <c r="HJ74" i="3" s="1"/>
  <c r="HK74" i="3" s="1"/>
  <c r="HL74" i="3" s="1"/>
  <c r="HM74" i="3" s="1"/>
  <c r="HN74" i="3" s="1"/>
  <c r="HO74" i="3" s="1"/>
  <c r="HP74" i="3" s="1"/>
  <c r="HQ74" i="3" s="1"/>
  <c r="HR74" i="3" s="1"/>
  <c r="HS74" i="3" s="1"/>
  <c r="HT74" i="3" s="1"/>
  <c r="HU74" i="3" s="1"/>
  <c r="HV74" i="3" s="1"/>
  <c r="HW74" i="3" s="1"/>
  <c r="HX74" i="3" s="1"/>
  <c r="HY74" i="3" s="1"/>
  <c r="HZ74" i="3" s="1"/>
  <c r="IA74" i="3" s="1"/>
  <c r="IB74" i="3" s="1"/>
  <c r="IC74" i="3" s="1"/>
  <c r="ID74" i="3" s="1"/>
  <c r="IE74" i="3" s="1"/>
  <c r="IF74" i="3" s="1"/>
  <c r="IG74" i="3" s="1"/>
  <c r="IH74" i="3" s="1"/>
  <c r="II74" i="3" s="1"/>
  <c r="IJ74" i="3" s="1"/>
  <c r="IK74" i="3" s="1"/>
  <c r="IL74" i="3" s="1"/>
  <c r="IM74" i="3" s="1"/>
  <c r="IN74" i="3" s="1"/>
  <c r="IO74" i="3" s="1"/>
  <c r="IP74" i="3" s="1"/>
  <c r="IQ74" i="3" s="1"/>
  <c r="IR74" i="3" s="1"/>
  <c r="IS74" i="3" s="1"/>
  <c r="IT74" i="3" s="1"/>
  <c r="IU74" i="3" s="1"/>
  <c r="IV74" i="3" s="1"/>
  <c r="C74" i="3" s="1"/>
  <c r="BA67" i="3"/>
  <c r="AN70" i="3"/>
  <c r="AF71" i="3"/>
  <c r="AT68" i="3"/>
  <c r="M53" i="3"/>
  <c r="M75" i="3" s="1"/>
  <c r="M65" i="3" s="1"/>
  <c r="M46" i="3"/>
  <c r="N41" i="3" s="1"/>
  <c r="AP69" i="3"/>
  <c r="M47" i="3" l="1"/>
  <c r="N75" i="3"/>
  <c r="N42" i="3" s="1"/>
  <c r="N43" i="3" s="1"/>
  <c r="AU68" i="3"/>
  <c r="AG71" i="3"/>
  <c r="AQ69" i="3"/>
  <c r="AO70" i="3"/>
  <c r="BB67" i="3"/>
  <c r="O75" i="3" l="1"/>
  <c r="P75" i="3" s="1"/>
  <c r="Q75" i="3" s="1"/>
  <c r="R75" i="3" s="1"/>
  <c r="AV68" i="3"/>
  <c r="BC67" i="3"/>
  <c r="AR69" i="3"/>
  <c r="AH71" i="3"/>
  <c r="N45" i="3"/>
  <c r="AP70" i="3"/>
  <c r="S75" i="3" l="1"/>
  <c r="T75" i="3" s="1"/>
  <c r="U75" i="3" s="1"/>
  <c r="AS69" i="3"/>
  <c r="AQ70" i="3"/>
  <c r="AI71" i="3"/>
  <c r="BD67" i="3"/>
  <c r="N44" i="3"/>
  <c r="N52" i="3"/>
  <c r="B76" i="3" s="1"/>
  <c r="AW68" i="3"/>
  <c r="AJ71" i="3" l="1"/>
  <c r="AX68" i="3"/>
  <c r="N53" i="3"/>
  <c r="N76" i="3" s="1"/>
  <c r="N46" i="3"/>
  <c r="O41" i="3" s="1"/>
  <c r="AR70" i="3"/>
  <c r="V75" i="3"/>
  <c r="W75" i="3" s="1"/>
  <c r="X75" i="3" s="1"/>
  <c r="Y75" i="3" s="1"/>
  <c r="Z75" i="3" s="1"/>
  <c r="AA75" i="3" s="1"/>
  <c r="AB75" i="3" s="1"/>
  <c r="AC75" i="3" s="1"/>
  <c r="AD75" i="3" s="1"/>
  <c r="AE75" i="3" s="1"/>
  <c r="AF75" i="3" s="1"/>
  <c r="AG75" i="3" s="1"/>
  <c r="AH75" i="3" s="1"/>
  <c r="AI75" i="3" s="1"/>
  <c r="AJ75" i="3" s="1"/>
  <c r="AK75" i="3" s="1"/>
  <c r="AL75" i="3" s="1"/>
  <c r="AM75" i="3" s="1"/>
  <c r="AN75" i="3" s="1"/>
  <c r="AO75" i="3" s="1"/>
  <c r="AP75" i="3" s="1"/>
  <c r="AQ75" i="3" s="1"/>
  <c r="AR75" i="3" s="1"/>
  <c r="AS75" i="3" s="1"/>
  <c r="AT75" i="3" s="1"/>
  <c r="AU75" i="3" s="1"/>
  <c r="AV75" i="3" s="1"/>
  <c r="AW75" i="3" s="1"/>
  <c r="AX75" i="3" s="1"/>
  <c r="AY75" i="3" s="1"/>
  <c r="AZ75" i="3" s="1"/>
  <c r="BA75" i="3" s="1"/>
  <c r="BB75" i="3" s="1"/>
  <c r="BC75" i="3" s="1"/>
  <c r="BD75" i="3" s="1"/>
  <c r="BE75" i="3" s="1"/>
  <c r="BF75" i="3" s="1"/>
  <c r="BG75" i="3" s="1"/>
  <c r="BH75" i="3" s="1"/>
  <c r="BI75" i="3" s="1"/>
  <c r="BJ75" i="3" s="1"/>
  <c r="BK75" i="3" s="1"/>
  <c r="BL75" i="3" s="1"/>
  <c r="BM75" i="3" s="1"/>
  <c r="BN75" i="3" s="1"/>
  <c r="BO75" i="3" s="1"/>
  <c r="BP75" i="3" s="1"/>
  <c r="BQ75" i="3" s="1"/>
  <c r="BR75" i="3" s="1"/>
  <c r="BS75" i="3" s="1"/>
  <c r="BT75" i="3" s="1"/>
  <c r="BU75" i="3" s="1"/>
  <c r="BV75" i="3" s="1"/>
  <c r="BW75" i="3" s="1"/>
  <c r="BX75" i="3" s="1"/>
  <c r="BY75" i="3" s="1"/>
  <c r="BZ75" i="3" s="1"/>
  <c r="CA75" i="3" s="1"/>
  <c r="CB75" i="3" s="1"/>
  <c r="CC75" i="3" s="1"/>
  <c r="CD75" i="3" s="1"/>
  <c r="CE75" i="3" s="1"/>
  <c r="CF75" i="3" s="1"/>
  <c r="CG75" i="3" s="1"/>
  <c r="CH75" i="3" s="1"/>
  <c r="CI75" i="3" s="1"/>
  <c r="CJ75" i="3" s="1"/>
  <c r="CK75" i="3" s="1"/>
  <c r="CL75" i="3" s="1"/>
  <c r="CM75" i="3" s="1"/>
  <c r="CN75" i="3" s="1"/>
  <c r="CO75" i="3" s="1"/>
  <c r="CP75" i="3" s="1"/>
  <c r="CQ75" i="3" s="1"/>
  <c r="CR75" i="3" s="1"/>
  <c r="CS75" i="3" s="1"/>
  <c r="CT75" i="3" s="1"/>
  <c r="CU75" i="3" s="1"/>
  <c r="CV75" i="3" s="1"/>
  <c r="CW75" i="3" s="1"/>
  <c r="CX75" i="3" s="1"/>
  <c r="CY75" i="3" s="1"/>
  <c r="CZ75" i="3" s="1"/>
  <c r="DA75" i="3" s="1"/>
  <c r="DB75" i="3" s="1"/>
  <c r="DC75" i="3" s="1"/>
  <c r="DD75" i="3" s="1"/>
  <c r="DE75" i="3" s="1"/>
  <c r="DF75" i="3" s="1"/>
  <c r="DG75" i="3" s="1"/>
  <c r="DH75" i="3" s="1"/>
  <c r="DI75" i="3" s="1"/>
  <c r="DJ75" i="3" s="1"/>
  <c r="DK75" i="3" s="1"/>
  <c r="DL75" i="3" s="1"/>
  <c r="DM75" i="3" s="1"/>
  <c r="DN75" i="3" s="1"/>
  <c r="DO75" i="3" s="1"/>
  <c r="DP75" i="3" s="1"/>
  <c r="DQ75" i="3" s="1"/>
  <c r="DR75" i="3" s="1"/>
  <c r="DS75" i="3" s="1"/>
  <c r="DT75" i="3" s="1"/>
  <c r="DU75" i="3" s="1"/>
  <c r="DV75" i="3" s="1"/>
  <c r="DW75" i="3" s="1"/>
  <c r="DX75" i="3" s="1"/>
  <c r="DY75" i="3" s="1"/>
  <c r="DZ75" i="3" s="1"/>
  <c r="EA75" i="3" s="1"/>
  <c r="EB75" i="3" s="1"/>
  <c r="EC75" i="3" s="1"/>
  <c r="ED75" i="3" s="1"/>
  <c r="EE75" i="3" s="1"/>
  <c r="EF75" i="3" s="1"/>
  <c r="EG75" i="3" s="1"/>
  <c r="EH75" i="3" s="1"/>
  <c r="EI75" i="3" s="1"/>
  <c r="EJ75" i="3" s="1"/>
  <c r="EK75" i="3" s="1"/>
  <c r="EL75" i="3" s="1"/>
  <c r="EM75" i="3" s="1"/>
  <c r="EN75" i="3" s="1"/>
  <c r="EO75" i="3" s="1"/>
  <c r="EP75" i="3" s="1"/>
  <c r="EQ75" i="3" s="1"/>
  <c r="ER75" i="3" s="1"/>
  <c r="ES75" i="3" s="1"/>
  <c r="ET75" i="3" s="1"/>
  <c r="EU75" i="3" s="1"/>
  <c r="EV75" i="3" s="1"/>
  <c r="EW75" i="3" s="1"/>
  <c r="EX75" i="3" s="1"/>
  <c r="EY75" i="3" s="1"/>
  <c r="EZ75" i="3" s="1"/>
  <c r="FA75" i="3" s="1"/>
  <c r="FB75" i="3" s="1"/>
  <c r="FC75" i="3" s="1"/>
  <c r="FD75" i="3" s="1"/>
  <c r="FE75" i="3" s="1"/>
  <c r="FF75" i="3" s="1"/>
  <c r="FG75" i="3" s="1"/>
  <c r="FH75" i="3" s="1"/>
  <c r="FI75" i="3" s="1"/>
  <c r="FJ75" i="3" s="1"/>
  <c r="FK75" i="3" s="1"/>
  <c r="FL75" i="3" s="1"/>
  <c r="FM75" i="3" s="1"/>
  <c r="FN75" i="3" s="1"/>
  <c r="FO75" i="3" s="1"/>
  <c r="FP75" i="3" s="1"/>
  <c r="FQ75" i="3" s="1"/>
  <c r="FR75" i="3" s="1"/>
  <c r="FS75" i="3" s="1"/>
  <c r="FT75" i="3" s="1"/>
  <c r="FU75" i="3" s="1"/>
  <c r="FV75" i="3" s="1"/>
  <c r="FW75" i="3" s="1"/>
  <c r="FX75" i="3" s="1"/>
  <c r="FY75" i="3" s="1"/>
  <c r="FZ75" i="3" s="1"/>
  <c r="GA75" i="3" s="1"/>
  <c r="GB75" i="3" s="1"/>
  <c r="GC75" i="3" s="1"/>
  <c r="GD75" i="3" s="1"/>
  <c r="GE75" i="3" s="1"/>
  <c r="GF75" i="3" s="1"/>
  <c r="GG75" i="3" s="1"/>
  <c r="GH75" i="3" s="1"/>
  <c r="GI75" i="3" s="1"/>
  <c r="GJ75" i="3" s="1"/>
  <c r="GK75" i="3" s="1"/>
  <c r="GL75" i="3" s="1"/>
  <c r="GM75" i="3" s="1"/>
  <c r="GN75" i="3" s="1"/>
  <c r="GO75" i="3" s="1"/>
  <c r="GP75" i="3" s="1"/>
  <c r="GQ75" i="3" s="1"/>
  <c r="GR75" i="3" s="1"/>
  <c r="GS75" i="3" s="1"/>
  <c r="GT75" i="3" s="1"/>
  <c r="GU75" i="3" s="1"/>
  <c r="GV75" i="3" s="1"/>
  <c r="GW75" i="3" s="1"/>
  <c r="GX75" i="3" s="1"/>
  <c r="GY75" i="3" s="1"/>
  <c r="GZ75" i="3" s="1"/>
  <c r="HA75" i="3" s="1"/>
  <c r="HB75" i="3" s="1"/>
  <c r="HC75" i="3" s="1"/>
  <c r="HD75" i="3" s="1"/>
  <c r="HE75" i="3" s="1"/>
  <c r="HF75" i="3" s="1"/>
  <c r="HG75" i="3" s="1"/>
  <c r="HH75" i="3" s="1"/>
  <c r="HI75" i="3" s="1"/>
  <c r="HJ75" i="3" s="1"/>
  <c r="HK75" i="3" s="1"/>
  <c r="HL75" i="3" s="1"/>
  <c r="HM75" i="3" s="1"/>
  <c r="HN75" i="3" s="1"/>
  <c r="HO75" i="3" s="1"/>
  <c r="HP75" i="3" s="1"/>
  <c r="HQ75" i="3" s="1"/>
  <c r="HR75" i="3" s="1"/>
  <c r="HS75" i="3" s="1"/>
  <c r="HT75" i="3" s="1"/>
  <c r="HU75" i="3" s="1"/>
  <c r="HV75" i="3" s="1"/>
  <c r="HW75" i="3" s="1"/>
  <c r="HX75" i="3" s="1"/>
  <c r="HY75" i="3" s="1"/>
  <c r="HZ75" i="3" s="1"/>
  <c r="IA75" i="3" s="1"/>
  <c r="IB75" i="3" s="1"/>
  <c r="IC75" i="3" s="1"/>
  <c r="ID75" i="3" s="1"/>
  <c r="IE75" i="3" s="1"/>
  <c r="IF75" i="3" s="1"/>
  <c r="IG75" i="3" s="1"/>
  <c r="IH75" i="3" s="1"/>
  <c r="II75" i="3" s="1"/>
  <c r="IJ75" i="3" s="1"/>
  <c r="IK75" i="3" s="1"/>
  <c r="IL75" i="3" s="1"/>
  <c r="IM75" i="3" s="1"/>
  <c r="IN75" i="3" s="1"/>
  <c r="IO75" i="3" s="1"/>
  <c r="IP75" i="3" s="1"/>
  <c r="IQ75" i="3" s="1"/>
  <c r="IR75" i="3" s="1"/>
  <c r="IS75" i="3" s="1"/>
  <c r="IT75" i="3" s="1"/>
  <c r="IU75" i="3" s="1"/>
  <c r="IV75" i="3" s="1"/>
  <c r="C75" i="3" s="1"/>
  <c r="AT69" i="3"/>
  <c r="BE67" i="3"/>
  <c r="AU69" i="3" l="1"/>
  <c r="AS70" i="3"/>
  <c r="BF67" i="3"/>
  <c r="N47" i="3"/>
  <c r="O76" i="3"/>
  <c r="N65" i="3"/>
  <c r="AY68" i="3"/>
  <c r="AK71" i="3"/>
  <c r="AL71" i="3" l="1"/>
  <c r="BG67" i="3"/>
  <c r="AZ68" i="3"/>
  <c r="AT70" i="3"/>
  <c r="O42" i="3"/>
  <c r="P76" i="3"/>
  <c r="AV69" i="3"/>
  <c r="AW69" i="3" l="1"/>
  <c r="BA68" i="3"/>
  <c r="AU70" i="3"/>
  <c r="Q76" i="3"/>
  <c r="BH67" i="3"/>
  <c r="O43" i="3"/>
  <c r="AM71" i="3"/>
  <c r="R76" i="3" l="1"/>
  <c r="AV70" i="3"/>
  <c r="BB68" i="3"/>
  <c r="BI67" i="3"/>
  <c r="O45" i="3"/>
  <c r="AN71" i="3"/>
  <c r="AX69" i="3"/>
  <c r="BC68" i="3" l="1"/>
  <c r="AW70" i="3"/>
  <c r="AO71" i="3"/>
  <c r="S76" i="3"/>
  <c r="O44" i="3"/>
  <c r="O52" i="3"/>
  <c r="B77" i="3" s="1"/>
  <c r="BJ67" i="3"/>
  <c r="AY69" i="3"/>
  <c r="AZ69" i="3" l="1"/>
  <c r="AX70" i="3"/>
  <c r="BK67" i="3"/>
  <c r="AP71" i="3"/>
  <c r="BD68" i="3"/>
  <c r="T76" i="3"/>
  <c r="U76" i="3" s="1"/>
  <c r="V76" i="3" s="1"/>
  <c r="W76" i="3" s="1"/>
  <c r="X76" i="3" s="1"/>
  <c r="Y76" i="3" s="1"/>
  <c r="Z76" i="3" s="1"/>
  <c r="AA76" i="3" s="1"/>
  <c r="AB76" i="3" s="1"/>
  <c r="AC76" i="3" s="1"/>
  <c r="AD76" i="3" s="1"/>
  <c r="AE76" i="3" s="1"/>
  <c r="AF76" i="3" s="1"/>
  <c r="AG76" i="3" s="1"/>
  <c r="AH76" i="3" s="1"/>
  <c r="AI76" i="3" s="1"/>
  <c r="AJ76" i="3" s="1"/>
  <c r="AK76" i="3" s="1"/>
  <c r="AL76" i="3" s="1"/>
  <c r="AM76" i="3" s="1"/>
  <c r="AN76" i="3" s="1"/>
  <c r="AO76" i="3" s="1"/>
  <c r="AP76" i="3" s="1"/>
  <c r="AQ76" i="3" s="1"/>
  <c r="AR76" i="3" s="1"/>
  <c r="AS76" i="3" s="1"/>
  <c r="AT76" i="3" s="1"/>
  <c r="AU76" i="3" s="1"/>
  <c r="AV76" i="3" s="1"/>
  <c r="AW76" i="3" s="1"/>
  <c r="AX76" i="3" s="1"/>
  <c r="AY76" i="3" s="1"/>
  <c r="AZ76" i="3" s="1"/>
  <c r="BA76" i="3" s="1"/>
  <c r="BB76" i="3" s="1"/>
  <c r="BC76" i="3" s="1"/>
  <c r="BD76" i="3" s="1"/>
  <c r="BE76" i="3" s="1"/>
  <c r="BF76" i="3" s="1"/>
  <c r="BG76" i="3" s="1"/>
  <c r="BH76" i="3" s="1"/>
  <c r="BI76" i="3" s="1"/>
  <c r="BJ76" i="3" s="1"/>
  <c r="BK76" i="3" s="1"/>
  <c r="BL76" i="3" s="1"/>
  <c r="BM76" i="3" s="1"/>
  <c r="BN76" i="3" s="1"/>
  <c r="BO76" i="3" s="1"/>
  <c r="BP76" i="3" s="1"/>
  <c r="BQ76" i="3" s="1"/>
  <c r="BR76" i="3" s="1"/>
  <c r="BS76" i="3" s="1"/>
  <c r="BT76" i="3" s="1"/>
  <c r="BU76" i="3" s="1"/>
  <c r="BV76" i="3" s="1"/>
  <c r="BW76" i="3" s="1"/>
  <c r="BX76" i="3" s="1"/>
  <c r="BY76" i="3" s="1"/>
  <c r="BZ76" i="3" s="1"/>
  <c r="CA76" i="3" s="1"/>
  <c r="CB76" i="3" s="1"/>
  <c r="CC76" i="3" s="1"/>
  <c r="CD76" i="3" s="1"/>
  <c r="CE76" i="3" s="1"/>
  <c r="CF76" i="3" s="1"/>
  <c r="CG76" i="3" s="1"/>
  <c r="CH76" i="3" s="1"/>
  <c r="CI76" i="3" s="1"/>
  <c r="CJ76" i="3" s="1"/>
  <c r="CK76" i="3" s="1"/>
  <c r="CL76" i="3" s="1"/>
  <c r="CM76" i="3" s="1"/>
  <c r="CN76" i="3" s="1"/>
  <c r="CO76" i="3" s="1"/>
  <c r="CP76" i="3" s="1"/>
  <c r="CQ76" i="3" s="1"/>
  <c r="CR76" i="3" s="1"/>
  <c r="CS76" i="3" s="1"/>
  <c r="CT76" i="3" s="1"/>
  <c r="CU76" i="3" s="1"/>
  <c r="CV76" i="3" s="1"/>
  <c r="CW76" i="3" s="1"/>
  <c r="CX76" i="3" s="1"/>
  <c r="CY76" i="3" s="1"/>
  <c r="CZ76" i="3" s="1"/>
  <c r="DA76" i="3" s="1"/>
  <c r="DB76" i="3" s="1"/>
  <c r="DC76" i="3" s="1"/>
  <c r="DD76" i="3" s="1"/>
  <c r="DE76" i="3" s="1"/>
  <c r="DF76" i="3" s="1"/>
  <c r="DG76" i="3" s="1"/>
  <c r="DH76" i="3" s="1"/>
  <c r="DI76" i="3" s="1"/>
  <c r="DJ76" i="3" s="1"/>
  <c r="DK76" i="3" s="1"/>
  <c r="DL76" i="3" s="1"/>
  <c r="DM76" i="3" s="1"/>
  <c r="DN76" i="3" s="1"/>
  <c r="DO76" i="3" s="1"/>
  <c r="DP76" i="3" s="1"/>
  <c r="DQ76" i="3" s="1"/>
  <c r="DR76" i="3" s="1"/>
  <c r="DS76" i="3" s="1"/>
  <c r="DT76" i="3" s="1"/>
  <c r="DU76" i="3" s="1"/>
  <c r="DV76" i="3" s="1"/>
  <c r="DW76" i="3" s="1"/>
  <c r="DX76" i="3" s="1"/>
  <c r="DY76" i="3" s="1"/>
  <c r="DZ76" i="3" s="1"/>
  <c r="EA76" i="3" s="1"/>
  <c r="EB76" i="3" s="1"/>
  <c r="EC76" i="3" s="1"/>
  <c r="ED76" i="3" s="1"/>
  <c r="EE76" i="3" s="1"/>
  <c r="EF76" i="3" s="1"/>
  <c r="EG76" i="3" s="1"/>
  <c r="EH76" i="3" s="1"/>
  <c r="EI76" i="3" s="1"/>
  <c r="EJ76" i="3" s="1"/>
  <c r="EK76" i="3" s="1"/>
  <c r="EL76" i="3" s="1"/>
  <c r="EM76" i="3" s="1"/>
  <c r="EN76" i="3" s="1"/>
  <c r="EO76" i="3" s="1"/>
  <c r="EP76" i="3" s="1"/>
  <c r="EQ76" i="3" s="1"/>
  <c r="ER76" i="3" s="1"/>
  <c r="ES76" i="3" s="1"/>
  <c r="ET76" i="3" s="1"/>
  <c r="EU76" i="3" s="1"/>
  <c r="EV76" i="3" s="1"/>
  <c r="EW76" i="3" s="1"/>
  <c r="EX76" i="3" s="1"/>
  <c r="EY76" i="3" s="1"/>
  <c r="EZ76" i="3" s="1"/>
  <c r="FA76" i="3" s="1"/>
  <c r="FB76" i="3" s="1"/>
  <c r="FC76" i="3" s="1"/>
  <c r="FD76" i="3" s="1"/>
  <c r="FE76" i="3" s="1"/>
  <c r="FF76" i="3" s="1"/>
  <c r="FG76" i="3" s="1"/>
  <c r="FH76" i="3" s="1"/>
  <c r="FI76" i="3" s="1"/>
  <c r="FJ76" i="3" s="1"/>
  <c r="FK76" i="3" s="1"/>
  <c r="FL76" i="3" s="1"/>
  <c r="FM76" i="3" s="1"/>
  <c r="FN76" i="3" s="1"/>
  <c r="FO76" i="3" s="1"/>
  <c r="FP76" i="3" s="1"/>
  <c r="FQ76" i="3" s="1"/>
  <c r="FR76" i="3" s="1"/>
  <c r="FS76" i="3" s="1"/>
  <c r="FT76" i="3" s="1"/>
  <c r="FU76" i="3" s="1"/>
  <c r="FV76" i="3" s="1"/>
  <c r="FW76" i="3" s="1"/>
  <c r="FX76" i="3" s="1"/>
  <c r="FY76" i="3" s="1"/>
  <c r="FZ76" i="3" s="1"/>
  <c r="GA76" i="3" s="1"/>
  <c r="GB76" i="3" s="1"/>
  <c r="GC76" i="3" s="1"/>
  <c r="GD76" i="3" s="1"/>
  <c r="GE76" i="3" s="1"/>
  <c r="GF76" i="3" s="1"/>
  <c r="GG76" i="3" s="1"/>
  <c r="GH76" i="3" s="1"/>
  <c r="GI76" i="3" s="1"/>
  <c r="GJ76" i="3" s="1"/>
  <c r="GK76" i="3" s="1"/>
  <c r="GL76" i="3" s="1"/>
  <c r="GM76" i="3" s="1"/>
  <c r="GN76" i="3" s="1"/>
  <c r="GO76" i="3" s="1"/>
  <c r="GP76" i="3" s="1"/>
  <c r="GQ76" i="3" s="1"/>
  <c r="GR76" i="3" s="1"/>
  <c r="GS76" i="3" s="1"/>
  <c r="GT76" i="3" s="1"/>
  <c r="GU76" i="3" s="1"/>
  <c r="GV76" i="3" s="1"/>
  <c r="GW76" i="3" s="1"/>
  <c r="GX76" i="3" s="1"/>
  <c r="GY76" i="3" s="1"/>
  <c r="GZ76" i="3" s="1"/>
  <c r="HA76" i="3" s="1"/>
  <c r="HB76" i="3" s="1"/>
  <c r="HC76" i="3" s="1"/>
  <c r="HD76" i="3" s="1"/>
  <c r="HE76" i="3" s="1"/>
  <c r="HF76" i="3" s="1"/>
  <c r="HG76" i="3" s="1"/>
  <c r="HH76" i="3" s="1"/>
  <c r="HI76" i="3" s="1"/>
  <c r="HJ76" i="3" s="1"/>
  <c r="HK76" i="3" s="1"/>
  <c r="HL76" i="3" s="1"/>
  <c r="HM76" i="3" s="1"/>
  <c r="HN76" i="3" s="1"/>
  <c r="HO76" i="3" s="1"/>
  <c r="HP76" i="3" s="1"/>
  <c r="HQ76" i="3" s="1"/>
  <c r="HR76" i="3" s="1"/>
  <c r="HS76" i="3" s="1"/>
  <c r="HT76" i="3" s="1"/>
  <c r="HU76" i="3" s="1"/>
  <c r="HV76" i="3" s="1"/>
  <c r="HW76" i="3" s="1"/>
  <c r="HX76" i="3" s="1"/>
  <c r="HY76" i="3" s="1"/>
  <c r="HZ76" i="3" s="1"/>
  <c r="IA76" i="3" s="1"/>
  <c r="IB76" i="3" s="1"/>
  <c r="IC76" i="3" s="1"/>
  <c r="ID76" i="3" s="1"/>
  <c r="IE76" i="3" s="1"/>
  <c r="IF76" i="3" s="1"/>
  <c r="IG76" i="3" s="1"/>
  <c r="IH76" i="3" s="1"/>
  <c r="II76" i="3" s="1"/>
  <c r="IJ76" i="3" s="1"/>
  <c r="IK76" i="3" s="1"/>
  <c r="IL76" i="3" s="1"/>
  <c r="IM76" i="3" s="1"/>
  <c r="IN76" i="3" s="1"/>
  <c r="IO76" i="3" s="1"/>
  <c r="IP76" i="3" s="1"/>
  <c r="IQ76" i="3" s="1"/>
  <c r="IR76" i="3" s="1"/>
  <c r="IS76" i="3" s="1"/>
  <c r="IT76" i="3" s="1"/>
  <c r="IU76" i="3" s="1"/>
  <c r="IV76" i="3" s="1"/>
  <c r="C76" i="3" s="1"/>
  <c r="O53" i="3"/>
  <c r="O77" i="3" s="1"/>
  <c r="O65" i="3" s="1"/>
  <c r="O46" i="3"/>
  <c r="P41" i="3" s="1"/>
  <c r="BL67" i="3" l="1"/>
  <c r="O47" i="3"/>
  <c r="P77" i="3"/>
  <c r="AY70" i="3"/>
  <c r="AQ71" i="3"/>
  <c r="BE68" i="3"/>
  <c r="BA69" i="3"/>
  <c r="P42" i="3" l="1"/>
  <c r="Q77" i="3"/>
  <c r="BB69" i="3"/>
  <c r="AZ70" i="3"/>
  <c r="BF68" i="3"/>
  <c r="AR71" i="3"/>
  <c r="BM67" i="3"/>
  <c r="AS71" i="3" l="1"/>
  <c r="BC69" i="3"/>
  <c r="BG68" i="3"/>
  <c r="R77" i="3"/>
  <c r="S77" i="3" s="1"/>
  <c r="T77" i="3" s="1"/>
  <c r="U77" i="3" s="1"/>
  <c r="BA70" i="3"/>
  <c r="BN67" i="3"/>
  <c r="P43" i="3"/>
  <c r="BH68" i="3" l="1"/>
  <c r="P45" i="3"/>
  <c r="BO67" i="3"/>
  <c r="BD69" i="3"/>
  <c r="V77" i="3"/>
  <c r="BB70" i="3"/>
  <c r="AT71" i="3"/>
  <c r="W77" i="3" l="1"/>
  <c r="X77" i="3" s="1"/>
  <c r="Y77" i="3" s="1"/>
  <c r="Z77" i="3" s="1"/>
  <c r="AA77" i="3" s="1"/>
  <c r="AB77" i="3" s="1"/>
  <c r="AC77" i="3" s="1"/>
  <c r="AD77" i="3" s="1"/>
  <c r="AE77" i="3" s="1"/>
  <c r="AF77" i="3" s="1"/>
  <c r="AG77" i="3" s="1"/>
  <c r="AH77" i="3" s="1"/>
  <c r="AI77" i="3" s="1"/>
  <c r="AJ77" i="3" s="1"/>
  <c r="AK77" i="3" s="1"/>
  <c r="AL77" i="3" s="1"/>
  <c r="AM77" i="3" s="1"/>
  <c r="AN77" i="3" s="1"/>
  <c r="AO77" i="3" s="1"/>
  <c r="AP77" i="3" s="1"/>
  <c r="AQ77" i="3" s="1"/>
  <c r="AR77" i="3" s="1"/>
  <c r="AS77" i="3" s="1"/>
  <c r="AT77" i="3" s="1"/>
  <c r="AU77" i="3" s="1"/>
  <c r="AV77" i="3" s="1"/>
  <c r="AW77" i="3" s="1"/>
  <c r="AX77" i="3" s="1"/>
  <c r="AY77" i="3" s="1"/>
  <c r="AZ77" i="3" s="1"/>
  <c r="BA77" i="3" s="1"/>
  <c r="BB77" i="3" s="1"/>
  <c r="BC77" i="3" s="1"/>
  <c r="BD77" i="3" s="1"/>
  <c r="BE77" i="3" s="1"/>
  <c r="BF77" i="3" s="1"/>
  <c r="BG77" i="3" s="1"/>
  <c r="BH77" i="3" s="1"/>
  <c r="BI77" i="3" s="1"/>
  <c r="BJ77" i="3" s="1"/>
  <c r="BK77" i="3" s="1"/>
  <c r="BL77" i="3" s="1"/>
  <c r="BM77" i="3" s="1"/>
  <c r="BN77" i="3" s="1"/>
  <c r="BO77" i="3" s="1"/>
  <c r="BP77" i="3" s="1"/>
  <c r="BQ77" i="3" s="1"/>
  <c r="BR77" i="3" s="1"/>
  <c r="BS77" i="3" s="1"/>
  <c r="BT77" i="3" s="1"/>
  <c r="BU77" i="3" s="1"/>
  <c r="BV77" i="3" s="1"/>
  <c r="BW77" i="3" s="1"/>
  <c r="BX77" i="3" s="1"/>
  <c r="BY77" i="3" s="1"/>
  <c r="BZ77" i="3" s="1"/>
  <c r="CA77" i="3" s="1"/>
  <c r="CB77" i="3" s="1"/>
  <c r="CC77" i="3" s="1"/>
  <c r="CD77" i="3" s="1"/>
  <c r="CE77" i="3" s="1"/>
  <c r="CF77" i="3" s="1"/>
  <c r="CG77" i="3" s="1"/>
  <c r="CH77" i="3" s="1"/>
  <c r="CI77" i="3" s="1"/>
  <c r="CJ77" i="3" s="1"/>
  <c r="CK77" i="3" s="1"/>
  <c r="CL77" i="3" s="1"/>
  <c r="CM77" i="3" s="1"/>
  <c r="CN77" i="3" s="1"/>
  <c r="CO77" i="3" s="1"/>
  <c r="CP77" i="3" s="1"/>
  <c r="CQ77" i="3" s="1"/>
  <c r="CR77" i="3" s="1"/>
  <c r="CS77" i="3" s="1"/>
  <c r="CT77" i="3" s="1"/>
  <c r="CU77" i="3" s="1"/>
  <c r="CV77" i="3" s="1"/>
  <c r="CW77" i="3" s="1"/>
  <c r="CX77" i="3" s="1"/>
  <c r="CY77" i="3" s="1"/>
  <c r="CZ77" i="3" s="1"/>
  <c r="DA77" i="3" s="1"/>
  <c r="DB77" i="3" s="1"/>
  <c r="DC77" i="3" s="1"/>
  <c r="DD77" i="3" s="1"/>
  <c r="DE77" i="3" s="1"/>
  <c r="DF77" i="3" s="1"/>
  <c r="DG77" i="3" s="1"/>
  <c r="DH77" i="3" s="1"/>
  <c r="DI77" i="3" s="1"/>
  <c r="DJ77" i="3" s="1"/>
  <c r="DK77" i="3" s="1"/>
  <c r="DL77" i="3" s="1"/>
  <c r="DM77" i="3" s="1"/>
  <c r="DN77" i="3" s="1"/>
  <c r="DO77" i="3" s="1"/>
  <c r="DP77" i="3" s="1"/>
  <c r="DQ77" i="3" s="1"/>
  <c r="DR77" i="3" s="1"/>
  <c r="DS77" i="3" s="1"/>
  <c r="DT77" i="3" s="1"/>
  <c r="DU77" i="3" s="1"/>
  <c r="DV77" i="3" s="1"/>
  <c r="DW77" i="3" s="1"/>
  <c r="DX77" i="3" s="1"/>
  <c r="DY77" i="3" s="1"/>
  <c r="DZ77" i="3" s="1"/>
  <c r="EA77" i="3" s="1"/>
  <c r="EB77" i="3" s="1"/>
  <c r="EC77" i="3" s="1"/>
  <c r="ED77" i="3" s="1"/>
  <c r="EE77" i="3" s="1"/>
  <c r="EF77" i="3" s="1"/>
  <c r="EG77" i="3" s="1"/>
  <c r="EH77" i="3" s="1"/>
  <c r="EI77" i="3" s="1"/>
  <c r="EJ77" i="3" s="1"/>
  <c r="EK77" i="3" s="1"/>
  <c r="EL77" i="3" s="1"/>
  <c r="EM77" i="3" s="1"/>
  <c r="EN77" i="3" s="1"/>
  <c r="EO77" i="3" s="1"/>
  <c r="EP77" i="3" s="1"/>
  <c r="EQ77" i="3" s="1"/>
  <c r="ER77" i="3" s="1"/>
  <c r="ES77" i="3" s="1"/>
  <c r="ET77" i="3" s="1"/>
  <c r="EU77" i="3" s="1"/>
  <c r="EV77" i="3" s="1"/>
  <c r="EW77" i="3" s="1"/>
  <c r="EX77" i="3" s="1"/>
  <c r="EY77" i="3" s="1"/>
  <c r="EZ77" i="3" s="1"/>
  <c r="FA77" i="3" s="1"/>
  <c r="FB77" i="3" s="1"/>
  <c r="FC77" i="3" s="1"/>
  <c r="FD77" i="3" s="1"/>
  <c r="FE77" i="3" s="1"/>
  <c r="FF77" i="3" s="1"/>
  <c r="FG77" i="3" s="1"/>
  <c r="FH77" i="3" s="1"/>
  <c r="FI77" i="3" s="1"/>
  <c r="FJ77" i="3" s="1"/>
  <c r="FK77" i="3" s="1"/>
  <c r="FL77" i="3" s="1"/>
  <c r="FM77" i="3" s="1"/>
  <c r="FN77" i="3" s="1"/>
  <c r="FO77" i="3" s="1"/>
  <c r="FP77" i="3" s="1"/>
  <c r="FQ77" i="3" s="1"/>
  <c r="FR77" i="3" s="1"/>
  <c r="FS77" i="3" s="1"/>
  <c r="FT77" i="3" s="1"/>
  <c r="FU77" i="3" s="1"/>
  <c r="FV77" i="3" s="1"/>
  <c r="FW77" i="3" s="1"/>
  <c r="FX77" i="3" s="1"/>
  <c r="FY77" i="3" s="1"/>
  <c r="FZ77" i="3" s="1"/>
  <c r="GA77" i="3" s="1"/>
  <c r="GB77" i="3" s="1"/>
  <c r="GC77" i="3" s="1"/>
  <c r="GD77" i="3" s="1"/>
  <c r="GE77" i="3" s="1"/>
  <c r="GF77" i="3" s="1"/>
  <c r="GG77" i="3" s="1"/>
  <c r="GH77" i="3" s="1"/>
  <c r="GI77" i="3" s="1"/>
  <c r="GJ77" i="3" s="1"/>
  <c r="GK77" i="3" s="1"/>
  <c r="GL77" i="3" s="1"/>
  <c r="GM77" i="3" s="1"/>
  <c r="GN77" i="3" s="1"/>
  <c r="GO77" i="3" s="1"/>
  <c r="GP77" i="3" s="1"/>
  <c r="GQ77" i="3" s="1"/>
  <c r="GR77" i="3" s="1"/>
  <c r="GS77" i="3" s="1"/>
  <c r="GT77" i="3" s="1"/>
  <c r="GU77" i="3" s="1"/>
  <c r="GV77" i="3" s="1"/>
  <c r="GW77" i="3" s="1"/>
  <c r="GX77" i="3" s="1"/>
  <c r="GY77" i="3" s="1"/>
  <c r="GZ77" i="3" s="1"/>
  <c r="HA77" i="3" s="1"/>
  <c r="HB77" i="3" s="1"/>
  <c r="HC77" i="3" s="1"/>
  <c r="HD77" i="3" s="1"/>
  <c r="HE77" i="3" s="1"/>
  <c r="HF77" i="3" s="1"/>
  <c r="HG77" i="3" s="1"/>
  <c r="HH77" i="3" s="1"/>
  <c r="HI77" i="3" s="1"/>
  <c r="HJ77" i="3" s="1"/>
  <c r="HK77" i="3" s="1"/>
  <c r="HL77" i="3" s="1"/>
  <c r="HM77" i="3" s="1"/>
  <c r="HN77" i="3" s="1"/>
  <c r="HO77" i="3" s="1"/>
  <c r="HP77" i="3" s="1"/>
  <c r="HQ77" i="3" s="1"/>
  <c r="HR77" i="3" s="1"/>
  <c r="HS77" i="3" s="1"/>
  <c r="HT77" i="3" s="1"/>
  <c r="HU77" i="3" s="1"/>
  <c r="HV77" i="3" s="1"/>
  <c r="HW77" i="3" s="1"/>
  <c r="HX77" i="3" s="1"/>
  <c r="HY77" i="3" s="1"/>
  <c r="HZ77" i="3" s="1"/>
  <c r="IA77" i="3" s="1"/>
  <c r="IB77" i="3" s="1"/>
  <c r="IC77" i="3" s="1"/>
  <c r="ID77" i="3" s="1"/>
  <c r="IE77" i="3" s="1"/>
  <c r="IF77" i="3" s="1"/>
  <c r="IG77" i="3" s="1"/>
  <c r="IH77" i="3" s="1"/>
  <c r="II77" i="3" s="1"/>
  <c r="IJ77" i="3" s="1"/>
  <c r="IK77" i="3" s="1"/>
  <c r="IL77" i="3" s="1"/>
  <c r="IM77" i="3" s="1"/>
  <c r="IN77" i="3" s="1"/>
  <c r="IO77" i="3" s="1"/>
  <c r="IP77" i="3" s="1"/>
  <c r="IQ77" i="3" s="1"/>
  <c r="IR77" i="3" s="1"/>
  <c r="IS77" i="3" s="1"/>
  <c r="IT77" i="3" s="1"/>
  <c r="IU77" i="3" s="1"/>
  <c r="IV77" i="3" s="1"/>
  <c r="C77" i="3" s="1"/>
  <c r="BE69" i="3"/>
  <c r="P44" i="3"/>
  <c r="P52" i="3"/>
  <c r="B78" i="3" s="1"/>
  <c r="AU71" i="3"/>
  <c r="BC70" i="3"/>
  <c r="BP67" i="3"/>
  <c r="BI68" i="3"/>
  <c r="AV71" i="3" l="1"/>
  <c r="BD70" i="3"/>
  <c r="BJ68" i="3"/>
  <c r="P53" i="3"/>
  <c r="P78" i="3" s="1"/>
  <c r="P65" i="3" s="1"/>
  <c r="P46" i="3"/>
  <c r="Q41" i="3" s="1"/>
  <c r="BQ67" i="3"/>
  <c r="BF69" i="3"/>
  <c r="P47" i="3" l="1"/>
  <c r="BK68" i="3"/>
  <c r="BG69" i="3"/>
  <c r="Q78" i="3"/>
  <c r="R78" i="3" s="1"/>
  <c r="S78" i="3" s="1"/>
  <c r="BR67" i="3"/>
  <c r="BE70" i="3"/>
  <c r="AW71" i="3"/>
  <c r="Q42" i="3" l="1"/>
  <c r="T78" i="3"/>
  <c r="U78" i="3" s="1"/>
  <c r="V78" i="3" s="1"/>
  <c r="BH69" i="3"/>
  <c r="BS67" i="3"/>
  <c r="AX71" i="3"/>
  <c r="BF70" i="3"/>
  <c r="BL68" i="3"/>
  <c r="AY71" i="3" l="1"/>
  <c r="BT67" i="3"/>
  <c r="W78" i="3"/>
  <c r="X78" i="3" s="1"/>
  <c r="Y78" i="3" s="1"/>
  <c r="Q43" i="3"/>
  <c r="BG70" i="3"/>
  <c r="BM68" i="3"/>
  <c r="BI69" i="3"/>
  <c r="BU67" i="3" l="1"/>
  <c r="BN68" i="3"/>
  <c r="Z78" i="3"/>
  <c r="AA78" i="3" s="1"/>
  <c r="AB78" i="3" s="1"/>
  <c r="AC78" i="3" s="1"/>
  <c r="AD78" i="3" s="1"/>
  <c r="AE78" i="3" s="1"/>
  <c r="AF78" i="3" s="1"/>
  <c r="AG78" i="3" s="1"/>
  <c r="AH78" i="3" s="1"/>
  <c r="AI78" i="3" s="1"/>
  <c r="AJ78" i="3" s="1"/>
  <c r="AK78" i="3" s="1"/>
  <c r="AL78" i="3" s="1"/>
  <c r="AM78" i="3" s="1"/>
  <c r="AN78" i="3" s="1"/>
  <c r="AO78" i="3" s="1"/>
  <c r="AP78" i="3" s="1"/>
  <c r="AQ78" i="3" s="1"/>
  <c r="AR78" i="3" s="1"/>
  <c r="AS78" i="3" s="1"/>
  <c r="AT78" i="3" s="1"/>
  <c r="AU78" i="3" s="1"/>
  <c r="AV78" i="3" s="1"/>
  <c r="AW78" i="3" s="1"/>
  <c r="AX78" i="3" s="1"/>
  <c r="AY78" i="3" s="1"/>
  <c r="AZ78" i="3" s="1"/>
  <c r="BA78" i="3" s="1"/>
  <c r="BB78" i="3" s="1"/>
  <c r="BC78" i="3" s="1"/>
  <c r="BD78" i="3" s="1"/>
  <c r="BE78" i="3" s="1"/>
  <c r="BF78" i="3" s="1"/>
  <c r="BG78" i="3" s="1"/>
  <c r="BH78" i="3" s="1"/>
  <c r="BI78" i="3" s="1"/>
  <c r="BJ78" i="3" s="1"/>
  <c r="BK78" i="3" s="1"/>
  <c r="BL78" i="3" s="1"/>
  <c r="BM78" i="3" s="1"/>
  <c r="BN78" i="3" s="1"/>
  <c r="BO78" i="3" s="1"/>
  <c r="BP78" i="3" s="1"/>
  <c r="BQ78" i="3" s="1"/>
  <c r="BR78" i="3" s="1"/>
  <c r="BS78" i="3" s="1"/>
  <c r="BT78" i="3" s="1"/>
  <c r="BU78" i="3" s="1"/>
  <c r="BV78" i="3" s="1"/>
  <c r="BW78" i="3" s="1"/>
  <c r="BX78" i="3" s="1"/>
  <c r="BY78" i="3" s="1"/>
  <c r="BZ78" i="3" s="1"/>
  <c r="CA78" i="3" s="1"/>
  <c r="CB78" i="3" s="1"/>
  <c r="CC78" i="3" s="1"/>
  <c r="CD78" i="3" s="1"/>
  <c r="CE78" i="3" s="1"/>
  <c r="CF78" i="3" s="1"/>
  <c r="CG78" i="3" s="1"/>
  <c r="CH78" i="3" s="1"/>
  <c r="CI78" i="3" s="1"/>
  <c r="CJ78" i="3" s="1"/>
  <c r="CK78" i="3" s="1"/>
  <c r="CL78" i="3" s="1"/>
  <c r="CM78" i="3" s="1"/>
  <c r="CN78" i="3" s="1"/>
  <c r="CO78" i="3" s="1"/>
  <c r="CP78" i="3" s="1"/>
  <c r="CQ78" i="3" s="1"/>
  <c r="CR78" i="3" s="1"/>
  <c r="CS78" i="3" s="1"/>
  <c r="CT78" i="3" s="1"/>
  <c r="CU78" i="3" s="1"/>
  <c r="CV78" i="3" s="1"/>
  <c r="CW78" i="3" s="1"/>
  <c r="CX78" i="3" s="1"/>
  <c r="CY78" i="3" s="1"/>
  <c r="CZ78" i="3" s="1"/>
  <c r="DA78" i="3" s="1"/>
  <c r="DB78" i="3" s="1"/>
  <c r="DC78" i="3" s="1"/>
  <c r="DD78" i="3" s="1"/>
  <c r="DE78" i="3" s="1"/>
  <c r="DF78" i="3" s="1"/>
  <c r="DG78" i="3" s="1"/>
  <c r="DH78" i="3" s="1"/>
  <c r="DI78" i="3" s="1"/>
  <c r="DJ78" i="3" s="1"/>
  <c r="DK78" i="3" s="1"/>
  <c r="DL78" i="3" s="1"/>
  <c r="DM78" i="3" s="1"/>
  <c r="DN78" i="3" s="1"/>
  <c r="DO78" i="3" s="1"/>
  <c r="DP78" i="3" s="1"/>
  <c r="DQ78" i="3" s="1"/>
  <c r="DR78" i="3" s="1"/>
  <c r="DS78" i="3" s="1"/>
  <c r="DT78" i="3" s="1"/>
  <c r="DU78" i="3" s="1"/>
  <c r="DV78" i="3" s="1"/>
  <c r="DW78" i="3" s="1"/>
  <c r="DX78" i="3" s="1"/>
  <c r="DY78" i="3" s="1"/>
  <c r="DZ78" i="3" s="1"/>
  <c r="EA78" i="3" s="1"/>
  <c r="EB78" i="3" s="1"/>
  <c r="EC78" i="3" s="1"/>
  <c r="ED78" i="3" s="1"/>
  <c r="EE78" i="3" s="1"/>
  <c r="EF78" i="3" s="1"/>
  <c r="EG78" i="3" s="1"/>
  <c r="EH78" i="3" s="1"/>
  <c r="EI78" i="3" s="1"/>
  <c r="EJ78" i="3" s="1"/>
  <c r="EK78" i="3" s="1"/>
  <c r="EL78" i="3" s="1"/>
  <c r="EM78" i="3" s="1"/>
  <c r="EN78" i="3" s="1"/>
  <c r="EO78" i="3" s="1"/>
  <c r="EP78" i="3" s="1"/>
  <c r="EQ78" i="3" s="1"/>
  <c r="ER78" i="3" s="1"/>
  <c r="ES78" i="3" s="1"/>
  <c r="ET78" i="3" s="1"/>
  <c r="EU78" i="3" s="1"/>
  <c r="EV78" i="3" s="1"/>
  <c r="EW78" i="3" s="1"/>
  <c r="EX78" i="3" s="1"/>
  <c r="EY78" i="3" s="1"/>
  <c r="EZ78" i="3" s="1"/>
  <c r="FA78" i="3" s="1"/>
  <c r="FB78" i="3" s="1"/>
  <c r="FC78" i="3" s="1"/>
  <c r="FD78" i="3" s="1"/>
  <c r="FE78" i="3" s="1"/>
  <c r="FF78" i="3" s="1"/>
  <c r="FG78" i="3" s="1"/>
  <c r="FH78" i="3" s="1"/>
  <c r="FI78" i="3" s="1"/>
  <c r="FJ78" i="3" s="1"/>
  <c r="FK78" i="3" s="1"/>
  <c r="FL78" i="3" s="1"/>
  <c r="FM78" i="3" s="1"/>
  <c r="FN78" i="3" s="1"/>
  <c r="FO78" i="3" s="1"/>
  <c r="FP78" i="3" s="1"/>
  <c r="FQ78" i="3" s="1"/>
  <c r="FR78" i="3" s="1"/>
  <c r="FS78" i="3" s="1"/>
  <c r="FT78" i="3" s="1"/>
  <c r="FU78" i="3" s="1"/>
  <c r="FV78" i="3" s="1"/>
  <c r="FW78" i="3" s="1"/>
  <c r="FX78" i="3" s="1"/>
  <c r="FY78" i="3" s="1"/>
  <c r="FZ78" i="3" s="1"/>
  <c r="GA78" i="3" s="1"/>
  <c r="GB78" i="3" s="1"/>
  <c r="GC78" i="3" s="1"/>
  <c r="GD78" i="3" s="1"/>
  <c r="GE78" i="3" s="1"/>
  <c r="GF78" i="3" s="1"/>
  <c r="GG78" i="3" s="1"/>
  <c r="GH78" i="3" s="1"/>
  <c r="GI78" i="3" s="1"/>
  <c r="GJ78" i="3" s="1"/>
  <c r="GK78" i="3" s="1"/>
  <c r="GL78" i="3" s="1"/>
  <c r="GM78" i="3" s="1"/>
  <c r="GN78" i="3" s="1"/>
  <c r="GO78" i="3" s="1"/>
  <c r="GP78" i="3" s="1"/>
  <c r="GQ78" i="3" s="1"/>
  <c r="GR78" i="3" s="1"/>
  <c r="GS78" i="3" s="1"/>
  <c r="GT78" i="3" s="1"/>
  <c r="GU78" i="3" s="1"/>
  <c r="GV78" i="3" s="1"/>
  <c r="GW78" i="3" s="1"/>
  <c r="GX78" i="3" s="1"/>
  <c r="GY78" i="3" s="1"/>
  <c r="GZ78" i="3" s="1"/>
  <c r="HA78" i="3" s="1"/>
  <c r="HB78" i="3" s="1"/>
  <c r="HC78" i="3" s="1"/>
  <c r="HD78" i="3" s="1"/>
  <c r="HE78" i="3" s="1"/>
  <c r="HF78" i="3" s="1"/>
  <c r="HG78" i="3" s="1"/>
  <c r="HH78" i="3" s="1"/>
  <c r="HI78" i="3" s="1"/>
  <c r="HJ78" i="3" s="1"/>
  <c r="HK78" i="3" s="1"/>
  <c r="HL78" i="3" s="1"/>
  <c r="HM78" i="3" s="1"/>
  <c r="HN78" i="3" s="1"/>
  <c r="HO78" i="3" s="1"/>
  <c r="HP78" i="3" s="1"/>
  <c r="HQ78" i="3" s="1"/>
  <c r="HR78" i="3" s="1"/>
  <c r="HS78" i="3" s="1"/>
  <c r="HT78" i="3" s="1"/>
  <c r="HU78" i="3" s="1"/>
  <c r="HV78" i="3" s="1"/>
  <c r="HW78" i="3" s="1"/>
  <c r="HX78" i="3" s="1"/>
  <c r="HY78" i="3" s="1"/>
  <c r="HZ78" i="3" s="1"/>
  <c r="IA78" i="3" s="1"/>
  <c r="IB78" i="3" s="1"/>
  <c r="IC78" i="3" s="1"/>
  <c r="ID78" i="3" s="1"/>
  <c r="IE78" i="3" s="1"/>
  <c r="IF78" i="3" s="1"/>
  <c r="IG78" i="3" s="1"/>
  <c r="IH78" i="3" s="1"/>
  <c r="II78" i="3" s="1"/>
  <c r="IJ78" i="3" s="1"/>
  <c r="IK78" i="3" s="1"/>
  <c r="IL78" i="3" s="1"/>
  <c r="IM78" i="3" s="1"/>
  <c r="IN78" i="3" s="1"/>
  <c r="IO78" i="3" s="1"/>
  <c r="IP78" i="3" s="1"/>
  <c r="IQ78" i="3" s="1"/>
  <c r="IR78" i="3" s="1"/>
  <c r="IS78" i="3" s="1"/>
  <c r="IT78" i="3" s="1"/>
  <c r="IU78" i="3" s="1"/>
  <c r="IV78" i="3" s="1"/>
  <c r="C78" i="3" s="1"/>
  <c r="BJ69" i="3"/>
  <c r="AZ71" i="3"/>
  <c r="BH70" i="3"/>
  <c r="Q45" i="3"/>
  <c r="Q44" i="3" l="1"/>
  <c r="Q52" i="3"/>
  <c r="B79" i="3" s="1"/>
  <c r="BK69" i="3"/>
  <c r="BO68" i="3"/>
  <c r="BI70" i="3"/>
  <c r="BV67" i="3"/>
  <c r="BA71" i="3"/>
  <c r="BJ70" i="3" l="1"/>
  <c r="BP68" i="3"/>
  <c r="BL69" i="3"/>
  <c r="BB71" i="3"/>
  <c r="BW67" i="3"/>
  <c r="Q53" i="3"/>
  <c r="Q79" i="3" s="1"/>
  <c r="Q46" i="3"/>
  <c r="R41" i="3" s="1"/>
  <c r="Q47" i="3" l="1"/>
  <c r="BM69" i="3"/>
  <c r="BC71" i="3"/>
  <c r="BQ68" i="3"/>
  <c r="BX67" i="3"/>
  <c r="R79" i="3"/>
  <c r="S79" i="3" s="1"/>
  <c r="T79" i="3" s="1"/>
  <c r="Q65" i="3"/>
  <c r="BK70" i="3"/>
  <c r="BD71" i="3" l="1"/>
  <c r="R42" i="3"/>
  <c r="BN69" i="3"/>
  <c r="BR68" i="3"/>
  <c r="BY67" i="3"/>
  <c r="BL70" i="3"/>
  <c r="U79" i="3"/>
  <c r="V79" i="3" s="1"/>
  <c r="W79" i="3" l="1"/>
  <c r="X79" i="3" s="1"/>
  <c r="Y79" i="3" s="1"/>
  <c r="BZ67" i="3"/>
  <c r="R43" i="3"/>
  <c r="BS68" i="3"/>
  <c r="BE71" i="3"/>
  <c r="BM70" i="3"/>
  <c r="BO69" i="3"/>
  <c r="BN70" i="3" l="1"/>
  <c r="R45" i="3"/>
  <c r="CA67" i="3"/>
  <c r="BF71" i="3"/>
  <c r="Z79" i="3"/>
  <c r="AA79" i="3" s="1"/>
  <c r="BT68" i="3"/>
  <c r="BP69" i="3"/>
  <c r="AB79" i="3" l="1"/>
  <c r="AC79" i="3" s="1"/>
  <c r="AD79" i="3" s="1"/>
  <c r="AE79" i="3" s="1"/>
  <c r="AF79" i="3" s="1"/>
  <c r="AG79" i="3" s="1"/>
  <c r="AH79" i="3" s="1"/>
  <c r="AI79" i="3" s="1"/>
  <c r="AJ79" i="3" s="1"/>
  <c r="AK79" i="3" s="1"/>
  <c r="AL79" i="3" s="1"/>
  <c r="AM79" i="3" s="1"/>
  <c r="AN79" i="3" s="1"/>
  <c r="AO79" i="3" s="1"/>
  <c r="AP79" i="3" s="1"/>
  <c r="AQ79" i="3" s="1"/>
  <c r="AR79" i="3" s="1"/>
  <c r="AS79" i="3" s="1"/>
  <c r="AT79" i="3" s="1"/>
  <c r="AU79" i="3" s="1"/>
  <c r="AV79" i="3" s="1"/>
  <c r="AW79" i="3" s="1"/>
  <c r="AX79" i="3" s="1"/>
  <c r="AY79" i="3" s="1"/>
  <c r="AZ79" i="3" s="1"/>
  <c r="BA79" i="3" s="1"/>
  <c r="BB79" i="3" s="1"/>
  <c r="BC79" i="3" s="1"/>
  <c r="BD79" i="3" s="1"/>
  <c r="BE79" i="3" s="1"/>
  <c r="BF79" i="3" s="1"/>
  <c r="BG79" i="3" s="1"/>
  <c r="BH79" i="3" s="1"/>
  <c r="BI79" i="3" s="1"/>
  <c r="BJ79" i="3" s="1"/>
  <c r="BK79" i="3" s="1"/>
  <c r="BL79" i="3" s="1"/>
  <c r="BM79" i="3" s="1"/>
  <c r="BN79" i="3" s="1"/>
  <c r="BO79" i="3" s="1"/>
  <c r="BP79" i="3" s="1"/>
  <c r="BQ79" i="3" s="1"/>
  <c r="BR79" i="3" s="1"/>
  <c r="BS79" i="3" s="1"/>
  <c r="BT79" i="3" s="1"/>
  <c r="BU79" i="3" s="1"/>
  <c r="BV79" i="3" s="1"/>
  <c r="BW79" i="3" s="1"/>
  <c r="BX79" i="3" s="1"/>
  <c r="BY79" i="3" s="1"/>
  <c r="BZ79" i="3" s="1"/>
  <c r="CA79" i="3" s="1"/>
  <c r="CB79" i="3" s="1"/>
  <c r="CC79" i="3" s="1"/>
  <c r="CD79" i="3" s="1"/>
  <c r="CE79" i="3" s="1"/>
  <c r="CF79" i="3" s="1"/>
  <c r="CG79" i="3" s="1"/>
  <c r="CH79" i="3" s="1"/>
  <c r="CI79" i="3" s="1"/>
  <c r="CJ79" i="3" s="1"/>
  <c r="CK79" i="3" s="1"/>
  <c r="CL79" i="3" s="1"/>
  <c r="CM79" i="3" s="1"/>
  <c r="CN79" i="3" s="1"/>
  <c r="CO79" i="3" s="1"/>
  <c r="CP79" i="3" s="1"/>
  <c r="CQ79" i="3" s="1"/>
  <c r="CR79" i="3" s="1"/>
  <c r="CS79" i="3" s="1"/>
  <c r="CT79" i="3" s="1"/>
  <c r="CU79" i="3" s="1"/>
  <c r="CV79" i="3" s="1"/>
  <c r="CW79" i="3" s="1"/>
  <c r="CX79" i="3" s="1"/>
  <c r="CY79" i="3" s="1"/>
  <c r="CZ79" i="3" s="1"/>
  <c r="DA79" i="3" s="1"/>
  <c r="DB79" i="3" s="1"/>
  <c r="DC79" i="3" s="1"/>
  <c r="DD79" i="3" s="1"/>
  <c r="DE79" i="3" s="1"/>
  <c r="DF79" i="3" s="1"/>
  <c r="DG79" i="3" s="1"/>
  <c r="DH79" i="3" s="1"/>
  <c r="DI79" i="3" s="1"/>
  <c r="DJ79" i="3" s="1"/>
  <c r="DK79" i="3" s="1"/>
  <c r="DL79" i="3" s="1"/>
  <c r="DM79" i="3" s="1"/>
  <c r="DN79" i="3" s="1"/>
  <c r="DO79" i="3" s="1"/>
  <c r="DP79" i="3" s="1"/>
  <c r="DQ79" i="3" s="1"/>
  <c r="DR79" i="3" s="1"/>
  <c r="DS79" i="3" s="1"/>
  <c r="DT79" i="3" s="1"/>
  <c r="DU79" i="3" s="1"/>
  <c r="DV79" i="3" s="1"/>
  <c r="DW79" i="3" s="1"/>
  <c r="DX79" i="3" s="1"/>
  <c r="DY79" i="3" s="1"/>
  <c r="DZ79" i="3" s="1"/>
  <c r="EA79" i="3" s="1"/>
  <c r="EB79" i="3" s="1"/>
  <c r="EC79" i="3" s="1"/>
  <c r="ED79" i="3" s="1"/>
  <c r="EE79" i="3" s="1"/>
  <c r="EF79" i="3" s="1"/>
  <c r="EG79" i="3" s="1"/>
  <c r="EH79" i="3" s="1"/>
  <c r="EI79" i="3" s="1"/>
  <c r="EJ79" i="3" s="1"/>
  <c r="EK79" i="3" s="1"/>
  <c r="EL79" i="3" s="1"/>
  <c r="EM79" i="3" s="1"/>
  <c r="EN79" i="3" s="1"/>
  <c r="EO79" i="3" s="1"/>
  <c r="EP79" i="3" s="1"/>
  <c r="EQ79" i="3" s="1"/>
  <c r="ER79" i="3" s="1"/>
  <c r="ES79" i="3" s="1"/>
  <c r="ET79" i="3" s="1"/>
  <c r="EU79" i="3" s="1"/>
  <c r="EV79" i="3" s="1"/>
  <c r="EW79" i="3" s="1"/>
  <c r="EX79" i="3" s="1"/>
  <c r="EY79" i="3" s="1"/>
  <c r="EZ79" i="3" s="1"/>
  <c r="FA79" i="3" s="1"/>
  <c r="FB79" i="3" s="1"/>
  <c r="FC79" i="3" s="1"/>
  <c r="FD79" i="3" s="1"/>
  <c r="FE79" i="3" s="1"/>
  <c r="FF79" i="3" s="1"/>
  <c r="FG79" i="3" s="1"/>
  <c r="FH79" i="3" s="1"/>
  <c r="FI79" i="3" s="1"/>
  <c r="FJ79" i="3" s="1"/>
  <c r="FK79" i="3" s="1"/>
  <c r="FL79" i="3" s="1"/>
  <c r="FM79" i="3" s="1"/>
  <c r="FN79" i="3" s="1"/>
  <c r="FO79" i="3" s="1"/>
  <c r="FP79" i="3" s="1"/>
  <c r="FQ79" i="3" s="1"/>
  <c r="FR79" i="3" s="1"/>
  <c r="FS79" i="3" s="1"/>
  <c r="FT79" i="3" s="1"/>
  <c r="FU79" i="3" s="1"/>
  <c r="FV79" i="3" s="1"/>
  <c r="FW79" i="3" s="1"/>
  <c r="FX79" i="3" s="1"/>
  <c r="FY79" i="3" s="1"/>
  <c r="FZ79" i="3" s="1"/>
  <c r="GA79" i="3" s="1"/>
  <c r="GB79" i="3" s="1"/>
  <c r="GC79" i="3" s="1"/>
  <c r="GD79" i="3" s="1"/>
  <c r="GE79" i="3" s="1"/>
  <c r="GF79" i="3" s="1"/>
  <c r="GG79" i="3" s="1"/>
  <c r="GH79" i="3" s="1"/>
  <c r="GI79" i="3" s="1"/>
  <c r="GJ79" i="3" s="1"/>
  <c r="GK79" i="3" s="1"/>
  <c r="GL79" i="3" s="1"/>
  <c r="GM79" i="3" s="1"/>
  <c r="GN79" i="3" s="1"/>
  <c r="GO79" i="3" s="1"/>
  <c r="GP79" i="3" s="1"/>
  <c r="GQ79" i="3" s="1"/>
  <c r="GR79" i="3" s="1"/>
  <c r="GS79" i="3" s="1"/>
  <c r="GT79" i="3" s="1"/>
  <c r="GU79" i="3" s="1"/>
  <c r="GV79" i="3" s="1"/>
  <c r="GW79" i="3" s="1"/>
  <c r="GX79" i="3" s="1"/>
  <c r="GY79" i="3" s="1"/>
  <c r="GZ79" i="3" s="1"/>
  <c r="HA79" i="3" s="1"/>
  <c r="HB79" i="3" s="1"/>
  <c r="HC79" i="3" s="1"/>
  <c r="HD79" i="3" s="1"/>
  <c r="HE79" i="3" s="1"/>
  <c r="HF79" i="3" s="1"/>
  <c r="HG79" i="3" s="1"/>
  <c r="HH79" i="3" s="1"/>
  <c r="HI79" i="3" s="1"/>
  <c r="HJ79" i="3" s="1"/>
  <c r="HK79" i="3" s="1"/>
  <c r="HL79" i="3" s="1"/>
  <c r="HM79" i="3" s="1"/>
  <c r="HN79" i="3" s="1"/>
  <c r="HO79" i="3" s="1"/>
  <c r="HP79" i="3" s="1"/>
  <c r="HQ79" i="3" s="1"/>
  <c r="HR79" i="3" s="1"/>
  <c r="HS79" i="3" s="1"/>
  <c r="HT79" i="3" s="1"/>
  <c r="HU79" i="3" s="1"/>
  <c r="HV79" i="3" s="1"/>
  <c r="HW79" i="3" s="1"/>
  <c r="HX79" i="3" s="1"/>
  <c r="HY79" i="3" s="1"/>
  <c r="HZ79" i="3" s="1"/>
  <c r="IA79" i="3" s="1"/>
  <c r="IB79" i="3" s="1"/>
  <c r="IC79" i="3" s="1"/>
  <c r="ID79" i="3" s="1"/>
  <c r="IE79" i="3" s="1"/>
  <c r="IF79" i="3" s="1"/>
  <c r="IG79" i="3" s="1"/>
  <c r="IH79" i="3" s="1"/>
  <c r="II79" i="3" s="1"/>
  <c r="IJ79" i="3" s="1"/>
  <c r="IK79" i="3" s="1"/>
  <c r="IL79" i="3" s="1"/>
  <c r="IM79" i="3" s="1"/>
  <c r="IN79" i="3" s="1"/>
  <c r="IO79" i="3" s="1"/>
  <c r="IP79" i="3" s="1"/>
  <c r="IQ79" i="3" s="1"/>
  <c r="IR79" i="3" s="1"/>
  <c r="IS79" i="3" s="1"/>
  <c r="IT79" i="3" s="1"/>
  <c r="IU79" i="3" s="1"/>
  <c r="IV79" i="3" s="1"/>
  <c r="C79" i="3" s="1"/>
  <c r="BG71" i="3"/>
  <c r="CB67" i="3"/>
  <c r="BQ69" i="3"/>
  <c r="R44" i="3"/>
  <c r="R52" i="3"/>
  <c r="B80" i="3" s="1"/>
  <c r="BU68" i="3"/>
  <c r="BO70" i="3"/>
  <c r="BP70" i="3" l="1"/>
  <c r="BR69" i="3"/>
  <c r="BV68" i="3"/>
  <c r="BH71" i="3"/>
  <c r="CC67" i="3"/>
  <c r="R53" i="3"/>
  <c r="R80" i="3" s="1"/>
  <c r="R46" i="3"/>
  <c r="S41" i="3" s="1"/>
  <c r="R47" i="3" l="1"/>
  <c r="BI71" i="3"/>
  <c r="BW68" i="3"/>
  <c r="BS69" i="3"/>
  <c r="S80" i="3"/>
  <c r="R65" i="3"/>
  <c r="CD67" i="3"/>
  <c r="BQ70" i="3"/>
  <c r="CE67" i="3" l="1"/>
  <c r="BR70" i="3"/>
  <c r="BX68" i="3"/>
  <c r="S42" i="3"/>
  <c r="T80" i="3"/>
  <c r="U80" i="3" s="1"/>
  <c r="BJ71" i="3"/>
  <c r="BT69" i="3"/>
  <c r="BS70" i="3" l="1"/>
  <c r="CF67" i="3"/>
  <c r="BK71" i="3"/>
  <c r="BY68" i="3"/>
  <c r="V80" i="3"/>
  <c r="W80" i="3" s="1"/>
  <c r="X80" i="3" s="1"/>
  <c r="Y80" i="3" s="1"/>
  <c r="BU69" i="3"/>
  <c r="S43" i="3"/>
  <c r="Z80" i="3" l="1"/>
  <c r="AA80" i="3" s="1"/>
  <c r="AB80" i="3" s="1"/>
  <c r="S45" i="3"/>
  <c r="BL71" i="3"/>
  <c r="CG67" i="3"/>
  <c r="BV69" i="3"/>
  <c r="BT70" i="3"/>
  <c r="BZ68" i="3"/>
  <c r="BM71" i="3" l="1"/>
  <c r="S44" i="3"/>
  <c r="S52" i="3"/>
  <c r="B81" i="3" s="1"/>
  <c r="BU70" i="3"/>
  <c r="CA68" i="3"/>
  <c r="AC80" i="3"/>
  <c r="AD80" i="3" s="1"/>
  <c r="AE80" i="3" s="1"/>
  <c r="AF80" i="3" s="1"/>
  <c r="AG80" i="3" s="1"/>
  <c r="AH80" i="3" s="1"/>
  <c r="AI80" i="3" s="1"/>
  <c r="AJ80" i="3" s="1"/>
  <c r="AK80" i="3" s="1"/>
  <c r="AL80" i="3" s="1"/>
  <c r="AM80" i="3" s="1"/>
  <c r="AN80" i="3" s="1"/>
  <c r="AO80" i="3" s="1"/>
  <c r="AP80" i="3" s="1"/>
  <c r="AQ80" i="3" s="1"/>
  <c r="AR80" i="3" s="1"/>
  <c r="AS80" i="3" s="1"/>
  <c r="AT80" i="3" s="1"/>
  <c r="AU80" i="3" s="1"/>
  <c r="AV80" i="3" s="1"/>
  <c r="AW80" i="3" s="1"/>
  <c r="AX80" i="3" s="1"/>
  <c r="AY80" i="3" s="1"/>
  <c r="AZ80" i="3" s="1"/>
  <c r="BA80" i="3" s="1"/>
  <c r="BB80" i="3" s="1"/>
  <c r="BC80" i="3" s="1"/>
  <c r="BD80" i="3" s="1"/>
  <c r="BE80" i="3" s="1"/>
  <c r="BF80" i="3" s="1"/>
  <c r="BG80" i="3" s="1"/>
  <c r="BH80" i="3" s="1"/>
  <c r="BI80" i="3" s="1"/>
  <c r="BJ80" i="3" s="1"/>
  <c r="BK80" i="3" s="1"/>
  <c r="BL80" i="3" s="1"/>
  <c r="BM80" i="3" s="1"/>
  <c r="BN80" i="3" s="1"/>
  <c r="BO80" i="3" s="1"/>
  <c r="BP80" i="3" s="1"/>
  <c r="BQ80" i="3" s="1"/>
  <c r="BR80" i="3" s="1"/>
  <c r="BS80" i="3" s="1"/>
  <c r="BT80" i="3" s="1"/>
  <c r="BU80" i="3" s="1"/>
  <c r="BV80" i="3" s="1"/>
  <c r="BW80" i="3" s="1"/>
  <c r="BX80" i="3" s="1"/>
  <c r="BY80" i="3" s="1"/>
  <c r="BZ80" i="3" s="1"/>
  <c r="CA80" i="3" s="1"/>
  <c r="CB80" i="3" s="1"/>
  <c r="CC80" i="3" s="1"/>
  <c r="CD80" i="3" s="1"/>
  <c r="CE80" i="3" s="1"/>
  <c r="CF80" i="3" s="1"/>
  <c r="CG80" i="3" s="1"/>
  <c r="CH80" i="3" s="1"/>
  <c r="CI80" i="3" s="1"/>
  <c r="CJ80" i="3" s="1"/>
  <c r="CK80" i="3" s="1"/>
  <c r="CL80" i="3" s="1"/>
  <c r="CM80" i="3" s="1"/>
  <c r="CN80" i="3" s="1"/>
  <c r="CO80" i="3" s="1"/>
  <c r="CP80" i="3" s="1"/>
  <c r="CQ80" i="3" s="1"/>
  <c r="CR80" i="3" s="1"/>
  <c r="CS80" i="3" s="1"/>
  <c r="CT80" i="3" s="1"/>
  <c r="CU80" i="3" s="1"/>
  <c r="CV80" i="3" s="1"/>
  <c r="CW80" i="3" s="1"/>
  <c r="CX80" i="3" s="1"/>
  <c r="CY80" i="3" s="1"/>
  <c r="CZ80" i="3" s="1"/>
  <c r="DA80" i="3" s="1"/>
  <c r="DB80" i="3" s="1"/>
  <c r="DC80" i="3" s="1"/>
  <c r="DD80" i="3" s="1"/>
  <c r="DE80" i="3" s="1"/>
  <c r="DF80" i="3" s="1"/>
  <c r="DG80" i="3" s="1"/>
  <c r="DH80" i="3" s="1"/>
  <c r="DI80" i="3" s="1"/>
  <c r="DJ80" i="3" s="1"/>
  <c r="DK80" i="3" s="1"/>
  <c r="DL80" i="3" s="1"/>
  <c r="DM80" i="3" s="1"/>
  <c r="DN80" i="3" s="1"/>
  <c r="DO80" i="3" s="1"/>
  <c r="DP80" i="3" s="1"/>
  <c r="DQ80" i="3" s="1"/>
  <c r="DR80" i="3" s="1"/>
  <c r="DS80" i="3" s="1"/>
  <c r="DT80" i="3" s="1"/>
  <c r="DU80" i="3" s="1"/>
  <c r="DV80" i="3" s="1"/>
  <c r="DW80" i="3" s="1"/>
  <c r="DX80" i="3" s="1"/>
  <c r="DY80" i="3" s="1"/>
  <c r="DZ80" i="3" s="1"/>
  <c r="EA80" i="3" s="1"/>
  <c r="EB80" i="3" s="1"/>
  <c r="EC80" i="3" s="1"/>
  <c r="ED80" i="3" s="1"/>
  <c r="EE80" i="3" s="1"/>
  <c r="EF80" i="3" s="1"/>
  <c r="EG80" i="3" s="1"/>
  <c r="EH80" i="3" s="1"/>
  <c r="EI80" i="3" s="1"/>
  <c r="EJ80" i="3" s="1"/>
  <c r="EK80" i="3" s="1"/>
  <c r="EL80" i="3" s="1"/>
  <c r="EM80" i="3" s="1"/>
  <c r="EN80" i="3" s="1"/>
  <c r="EO80" i="3" s="1"/>
  <c r="EP80" i="3" s="1"/>
  <c r="EQ80" i="3" s="1"/>
  <c r="ER80" i="3" s="1"/>
  <c r="ES80" i="3" s="1"/>
  <c r="ET80" i="3" s="1"/>
  <c r="EU80" i="3" s="1"/>
  <c r="EV80" i="3" s="1"/>
  <c r="EW80" i="3" s="1"/>
  <c r="EX80" i="3" s="1"/>
  <c r="EY80" i="3" s="1"/>
  <c r="EZ80" i="3" s="1"/>
  <c r="FA80" i="3" s="1"/>
  <c r="FB80" i="3" s="1"/>
  <c r="FC80" i="3" s="1"/>
  <c r="FD80" i="3" s="1"/>
  <c r="FE80" i="3" s="1"/>
  <c r="FF80" i="3" s="1"/>
  <c r="FG80" i="3" s="1"/>
  <c r="FH80" i="3" s="1"/>
  <c r="FI80" i="3" s="1"/>
  <c r="FJ80" i="3" s="1"/>
  <c r="FK80" i="3" s="1"/>
  <c r="FL80" i="3" s="1"/>
  <c r="FM80" i="3" s="1"/>
  <c r="FN80" i="3" s="1"/>
  <c r="FO80" i="3" s="1"/>
  <c r="FP80" i="3" s="1"/>
  <c r="FQ80" i="3" s="1"/>
  <c r="FR80" i="3" s="1"/>
  <c r="FS80" i="3" s="1"/>
  <c r="FT80" i="3" s="1"/>
  <c r="FU80" i="3" s="1"/>
  <c r="FV80" i="3" s="1"/>
  <c r="FW80" i="3" s="1"/>
  <c r="FX80" i="3" s="1"/>
  <c r="FY80" i="3" s="1"/>
  <c r="FZ80" i="3" s="1"/>
  <c r="GA80" i="3" s="1"/>
  <c r="GB80" i="3" s="1"/>
  <c r="GC80" i="3" s="1"/>
  <c r="GD80" i="3" s="1"/>
  <c r="GE80" i="3" s="1"/>
  <c r="GF80" i="3" s="1"/>
  <c r="GG80" i="3" s="1"/>
  <c r="GH80" i="3" s="1"/>
  <c r="GI80" i="3" s="1"/>
  <c r="GJ80" i="3" s="1"/>
  <c r="GK80" i="3" s="1"/>
  <c r="GL80" i="3" s="1"/>
  <c r="GM80" i="3" s="1"/>
  <c r="GN80" i="3" s="1"/>
  <c r="GO80" i="3" s="1"/>
  <c r="GP80" i="3" s="1"/>
  <c r="GQ80" i="3" s="1"/>
  <c r="GR80" i="3" s="1"/>
  <c r="GS80" i="3" s="1"/>
  <c r="GT80" i="3" s="1"/>
  <c r="GU80" i="3" s="1"/>
  <c r="GV80" i="3" s="1"/>
  <c r="GW80" i="3" s="1"/>
  <c r="GX80" i="3" s="1"/>
  <c r="GY80" i="3" s="1"/>
  <c r="GZ80" i="3" s="1"/>
  <c r="HA80" i="3" s="1"/>
  <c r="HB80" i="3" s="1"/>
  <c r="HC80" i="3" s="1"/>
  <c r="HD80" i="3" s="1"/>
  <c r="HE80" i="3" s="1"/>
  <c r="HF80" i="3" s="1"/>
  <c r="HG80" i="3" s="1"/>
  <c r="HH80" i="3" s="1"/>
  <c r="HI80" i="3" s="1"/>
  <c r="HJ80" i="3" s="1"/>
  <c r="HK80" i="3" s="1"/>
  <c r="HL80" i="3" s="1"/>
  <c r="HM80" i="3" s="1"/>
  <c r="HN80" i="3" s="1"/>
  <c r="HO80" i="3" s="1"/>
  <c r="HP80" i="3" s="1"/>
  <c r="HQ80" i="3" s="1"/>
  <c r="HR80" i="3" s="1"/>
  <c r="HS80" i="3" s="1"/>
  <c r="HT80" i="3" s="1"/>
  <c r="HU80" i="3" s="1"/>
  <c r="HV80" i="3" s="1"/>
  <c r="HW80" i="3" s="1"/>
  <c r="HX80" i="3" s="1"/>
  <c r="HY80" i="3" s="1"/>
  <c r="HZ80" i="3" s="1"/>
  <c r="IA80" i="3" s="1"/>
  <c r="IB80" i="3" s="1"/>
  <c r="IC80" i="3" s="1"/>
  <c r="ID80" i="3" s="1"/>
  <c r="IE80" i="3" s="1"/>
  <c r="IF80" i="3" s="1"/>
  <c r="IG80" i="3" s="1"/>
  <c r="IH80" i="3" s="1"/>
  <c r="II80" i="3" s="1"/>
  <c r="IJ80" i="3" s="1"/>
  <c r="IK80" i="3" s="1"/>
  <c r="IL80" i="3" s="1"/>
  <c r="IM80" i="3" s="1"/>
  <c r="IN80" i="3" s="1"/>
  <c r="IO80" i="3" s="1"/>
  <c r="IP80" i="3" s="1"/>
  <c r="IQ80" i="3" s="1"/>
  <c r="IR80" i="3" s="1"/>
  <c r="IS80" i="3" s="1"/>
  <c r="IT80" i="3" s="1"/>
  <c r="IU80" i="3" s="1"/>
  <c r="IV80" i="3" s="1"/>
  <c r="C80" i="3" s="1"/>
  <c r="BW69" i="3"/>
  <c r="CH67" i="3"/>
  <c r="BX69" i="3" l="1"/>
  <c r="CI67" i="3"/>
  <c r="BV70" i="3"/>
  <c r="CB68" i="3"/>
  <c r="S53" i="3"/>
  <c r="S81" i="3" s="1"/>
  <c r="S46" i="3"/>
  <c r="T41" i="3" s="1"/>
  <c r="BN71" i="3"/>
  <c r="S47" i="3" l="1"/>
  <c r="CC68" i="3"/>
  <c r="BW70" i="3"/>
  <c r="CJ67" i="3"/>
  <c r="BO71" i="3"/>
  <c r="T81" i="3"/>
  <c r="U81" i="3" s="1"/>
  <c r="V81" i="3" s="1"/>
  <c r="S65" i="3"/>
  <c r="BY69" i="3"/>
  <c r="BP71" i="3" l="1"/>
  <c r="CK67" i="3"/>
  <c r="BX70" i="3"/>
  <c r="CD68" i="3"/>
  <c r="BZ69" i="3"/>
  <c r="T42" i="3"/>
  <c r="W81" i="3"/>
  <c r="X81" i="3" s="1"/>
  <c r="BY70" i="3" l="1"/>
  <c r="CL67" i="3"/>
  <c r="CE68" i="3"/>
  <c r="Y81" i="3"/>
  <c r="T43" i="3"/>
  <c r="CA69" i="3"/>
  <c r="BQ71" i="3"/>
  <c r="CB69" i="3" l="1"/>
  <c r="CF68" i="3"/>
  <c r="BZ70" i="3"/>
  <c r="CM67" i="3"/>
  <c r="T45" i="3"/>
  <c r="Z81" i="3"/>
  <c r="AA81" i="3" s="1"/>
  <c r="AB81" i="3" s="1"/>
  <c r="AC81" i="3" s="1"/>
  <c r="AD81" i="3" s="1"/>
  <c r="AE81" i="3" s="1"/>
  <c r="AF81" i="3" s="1"/>
  <c r="AG81" i="3" s="1"/>
  <c r="AH81" i="3" s="1"/>
  <c r="AI81" i="3" s="1"/>
  <c r="AJ81" i="3" s="1"/>
  <c r="AK81" i="3" s="1"/>
  <c r="AL81" i="3" s="1"/>
  <c r="AM81" i="3" s="1"/>
  <c r="AN81" i="3" s="1"/>
  <c r="AO81" i="3" s="1"/>
  <c r="AP81" i="3" s="1"/>
  <c r="AQ81" i="3" s="1"/>
  <c r="AR81" i="3" s="1"/>
  <c r="AS81" i="3" s="1"/>
  <c r="AT81" i="3" s="1"/>
  <c r="AU81" i="3" s="1"/>
  <c r="AV81" i="3" s="1"/>
  <c r="AW81" i="3" s="1"/>
  <c r="AX81" i="3" s="1"/>
  <c r="AY81" i="3" s="1"/>
  <c r="AZ81" i="3" s="1"/>
  <c r="BA81" i="3" s="1"/>
  <c r="BB81" i="3" s="1"/>
  <c r="BC81" i="3" s="1"/>
  <c r="BD81" i="3" s="1"/>
  <c r="BE81" i="3" s="1"/>
  <c r="BF81" i="3" s="1"/>
  <c r="BG81" i="3" s="1"/>
  <c r="BH81" i="3" s="1"/>
  <c r="BI81" i="3" s="1"/>
  <c r="BJ81" i="3" s="1"/>
  <c r="BK81" i="3" s="1"/>
  <c r="BL81" i="3" s="1"/>
  <c r="BM81" i="3" s="1"/>
  <c r="BN81" i="3" s="1"/>
  <c r="BO81" i="3" s="1"/>
  <c r="BP81" i="3" s="1"/>
  <c r="BQ81" i="3" s="1"/>
  <c r="BR81" i="3" s="1"/>
  <c r="BS81" i="3" s="1"/>
  <c r="BT81" i="3" s="1"/>
  <c r="BU81" i="3" s="1"/>
  <c r="BV81" i="3" s="1"/>
  <c r="BW81" i="3" s="1"/>
  <c r="BX81" i="3" s="1"/>
  <c r="BY81" i="3" s="1"/>
  <c r="BZ81" i="3" s="1"/>
  <c r="CA81" i="3" s="1"/>
  <c r="CB81" i="3" s="1"/>
  <c r="CC81" i="3" s="1"/>
  <c r="CD81" i="3" s="1"/>
  <c r="CE81" i="3" s="1"/>
  <c r="CF81" i="3" s="1"/>
  <c r="CG81" i="3" s="1"/>
  <c r="CH81" i="3" s="1"/>
  <c r="CI81" i="3" s="1"/>
  <c r="CJ81" i="3" s="1"/>
  <c r="CK81" i="3" s="1"/>
  <c r="CL81" i="3" s="1"/>
  <c r="CM81" i="3" s="1"/>
  <c r="CN81" i="3" s="1"/>
  <c r="CO81" i="3" s="1"/>
  <c r="CP81" i="3" s="1"/>
  <c r="CQ81" i="3" s="1"/>
  <c r="CR81" i="3" s="1"/>
  <c r="CS81" i="3" s="1"/>
  <c r="CT81" i="3" s="1"/>
  <c r="CU81" i="3" s="1"/>
  <c r="CV81" i="3" s="1"/>
  <c r="CW81" i="3" s="1"/>
  <c r="CX81" i="3" s="1"/>
  <c r="CY81" i="3" s="1"/>
  <c r="CZ81" i="3" s="1"/>
  <c r="DA81" i="3" s="1"/>
  <c r="DB81" i="3" s="1"/>
  <c r="DC81" i="3" s="1"/>
  <c r="DD81" i="3" s="1"/>
  <c r="DE81" i="3" s="1"/>
  <c r="DF81" i="3" s="1"/>
  <c r="DG81" i="3" s="1"/>
  <c r="DH81" i="3" s="1"/>
  <c r="DI81" i="3" s="1"/>
  <c r="DJ81" i="3" s="1"/>
  <c r="DK81" i="3" s="1"/>
  <c r="DL81" i="3" s="1"/>
  <c r="DM81" i="3" s="1"/>
  <c r="DN81" i="3" s="1"/>
  <c r="DO81" i="3" s="1"/>
  <c r="DP81" i="3" s="1"/>
  <c r="DQ81" i="3" s="1"/>
  <c r="DR81" i="3" s="1"/>
  <c r="DS81" i="3" s="1"/>
  <c r="DT81" i="3" s="1"/>
  <c r="DU81" i="3" s="1"/>
  <c r="DV81" i="3" s="1"/>
  <c r="DW81" i="3" s="1"/>
  <c r="DX81" i="3" s="1"/>
  <c r="DY81" i="3" s="1"/>
  <c r="DZ81" i="3" s="1"/>
  <c r="EA81" i="3" s="1"/>
  <c r="EB81" i="3" s="1"/>
  <c r="EC81" i="3" s="1"/>
  <c r="ED81" i="3" s="1"/>
  <c r="EE81" i="3" s="1"/>
  <c r="EF81" i="3" s="1"/>
  <c r="EG81" i="3" s="1"/>
  <c r="EH81" i="3" s="1"/>
  <c r="EI81" i="3" s="1"/>
  <c r="EJ81" i="3" s="1"/>
  <c r="EK81" i="3" s="1"/>
  <c r="EL81" i="3" s="1"/>
  <c r="EM81" i="3" s="1"/>
  <c r="EN81" i="3" s="1"/>
  <c r="EO81" i="3" s="1"/>
  <c r="EP81" i="3" s="1"/>
  <c r="EQ81" i="3" s="1"/>
  <c r="ER81" i="3" s="1"/>
  <c r="ES81" i="3" s="1"/>
  <c r="ET81" i="3" s="1"/>
  <c r="EU81" i="3" s="1"/>
  <c r="EV81" i="3" s="1"/>
  <c r="EW81" i="3" s="1"/>
  <c r="EX81" i="3" s="1"/>
  <c r="EY81" i="3" s="1"/>
  <c r="EZ81" i="3" s="1"/>
  <c r="FA81" i="3" s="1"/>
  <c r="FB81" i="3" s="1"/>
  <c r="FC81" i="3" s="1"/>
  <c r="FD81" i="3" s="1"/>
  <c r="FE81" i="3" s="1"/>
  <c r="FF81" i="3" s="1"/>
  <c r="FG81" i="3" s="1"/>
  <c r="FH81" i="3" s="1"/>
  <c r="FI81" i="3" s="1"/>
  <c r="FJ81" i="3" s="1"/>
  <c r="FK81" i="3" s="1"/>
  <c r="FL81" i="3" s="1"/>
  <c r="FM81" i="3" s="1"/>
  <c r="FN81" i="3" s="1"/>
  <c r="FO81" i="3" s="1"/>
  <c r="FP81" i="3" s="1"/>
  <c r="FQ81" i="3" s="1"/>
  <c r="FR81" i="3" s="1"/>
  <c r="FS81" i="3" s="1"/>
  <c r="FT81" i="3" s="1"/>
  <c r="FU81" i="3" s="1"/>
  <c r="FV81" i="3" s="1"/>
  <c r="FW81" i="3" s="1"/>
  <c r="FX81" i="3" s="1"/>
  <c r="FY81" i="3" s="1"/>
  <c r="FZ81" i="3" s="1"/>
  <c r="GA81" i="3" s="1"/>
  <c r="GB81" i="3" s="1"/>
  <c r="GC81" i="3" s="1"/>
  <c r="GD81" i="3" s="1"/>
  <c r="GE81" i="3" s="1"/>
  <c r="GF81" i="3" s="1"/>
  <c r="GG81" i="3" s="1"/>
  <c r="GH81" i="3" s="1"/>
  <c r="GI81" i="3" s="1"/>
  <c r="GJ81" i="3" s="1"/>
  <c r="GK81" i="3" s="1"/>
  <c r="GL81" i="3" s="1"/>
  <c r="GM81" i="3" s="1"/>
  <c r="GN81" i="3" s="1"/>
  <c r="GO81" i="3" s="1"/>
  <c r="GP81" i="3" s="1"/>
  <c r="GQ81" i="3" s="1"/>
  <c r="GR81" i="3" s="1"/>
  <c r="GS81" i="3" s="1"/>
  <c r="GT81" i="3" s="1"/>
  <c r="GU81" i="3" s="1"/>
  <c r="GV81" i="3" s="1"/>
  <c r="GW81" i="3" s="1"/>
  <c r="GX81" i="3" s="1"/>
  <c r="GY81" i="3" s="1"/>
  <c r="GZ81" i="3" s="1"/>
  <c r="HA81" i="3" s="1"/>
  <c r="HB81" i="3" s="1"/>
  <c r="HC81" i="3" s="1"/>
  <c r="HD81" i="3" s="1"/>
  <c r="HE81" i="3" s="1"/>
  <c r="HF81" i="3" s="1"/>
  <c r="HG81" i="3" s="1"/>
  <c r="HH81" i="3" s="1"/>
  <c r="HI81" i="3" s="1"/>
  <c r="HJ81" i="3" s="1"/>
  <c r="HK81" i="3" s="1"/>
  <c r="HL81" i="3" s="1"/>
  <c r="HM81" i="3" s="1"/>
  <c r="HN81" i="3" s="1"/>
  <c r="HO81" i="3" s="1"/>
  <c r="HP81" i="3" s="1"/>
  <c r="HQ81" i="3" s="1"/>
  <c r="HR81" i="3" s="1"/>
  <c r="HS81" i="3" s="1"/>
  <c r="HT81" i="3" s="1"/>
  <c r="HU81" i="3" s="1"/>
  <c r="HV81" i="3" s="1"/>
  <c r="HW81" i="3" s="1"/>
  <c r="HX81" i="3" s="1"/>
  <c r="HY81" i="3" s="1"/>
  <c r="HZ81" i="3" s="1"/>
  <c r="IA81" i="3" s="1"/>
  <c r="IB81" i="3" s="1"/>
  <c r="IC81" i="3" s="1"/>
  <c r="ID81" i="3" s="1"/>
  <c r="IE81" i="3" s="1"/>
  <c r="IF81" i="3" s="1"/>
  <c r="IG81" i="3" s="1"/>
  <c r="IH81" i="3" s="1"/>
  <c r="II81" i="3" s="1"/>
  <c r="IJ81" i="3" s="1"/>
  <c r="IK81" i="3" s="1"/>
  <c r="IL81" i="3" s="1"/>
  <c r="IM81" i="3" s="1"/>
  <c r="IN81" i="3" s="1"/>
  <c r="IO81" i="3" s="1"/>
  <c r="IP81" i="3" s="1"/>
  <c r="IQ81" i="3" s="1"/>
  <c r="IR81" i="3" s="1"/>
  <c r="IS81" i="3" s="1"/>
  <c r="IT81" i="3" s="1"/>
  <c r="IU81" i="3" s="1"/>
  <c r="IV81" i="3" s="1"/>
  <c r="C81" i="3" s="1"/>
  <c r="BR71" i="3"/>
  <c r="CA70" i="3" l="1"/>
  <c r="BS71" i="3"/>
  <c r="CG68" i="3"/>
  <c r="T44" i="3"/>
  <c r="T52" i="3"/>
  <c r="B82" i="3" s="1"/>
  <c r="CC69" i="3"/>
  <c r="CN67" i="3"/>
  <c r="CH68" i="3" l="1"/>
  <c r="CO67" i="3"/>
  <c r="BT71" i="3"/>
  <c r="T53" i="3"/>
  <c r="T82" i="3" s="1"/>
  <c r="T65" i="3" s="1"/>
  <c r="T46" i="3"/>
  <c r="U41" i="3" s="1"/>
  <c r="CD69" i="3"/>
  <c r="CB70" i="3"/>
  <c r="CC70" i="3" l="1"/>
  <c r="CP67" i="3"/>
  <c r="BU71" i="3"/>
  <c r="CE69" i="3"/>
  <c r="CI68" i="3"/>
  <c r="T47" i="3"/>
  <c r="U82" i="3"/>
  <c r="CQ67" i="3" l="1"/>
  <c r="CJ68" i="3"/>
  <c r="V82" i="3"/>
  <c r="U42" i="3"/>
  <c r="CF69" i="3"/>
  <c r="CD70" i="3"/>
  <c r="BV71" i="3"/>
  <c r="CE70" i="3" l="1"/>
  <c r="CR67" i="3"/>
  <c r="CK68" i="3"/>
  <c r="CG69" i="3"/>
  <c r="BW71" i="3"/>
  <c r="W82" i="3"/>
  <c r="U43" i="3"/>
  <c r="U45" i="3" l="1"/>
  <c r="CL68" i="3"/>
  <c r="X82" i="3"/>
  <c r="Y82" i="3" s="1"/>
  <c r="Z82" i="3" s="1"/>
  <c r="AA82" i="3" s="1"/>
  <c r="AB82" i="3" s="1"/>
  <c r="AC82" i="3" s="1"/>
  <c r="AD82" i="3" s="1"/>
  <c r="AE82" i="3" s="1"/>
  <c r="AF82" i="3" s="1"/>
  <c r="AG82" i="3" s="1"/>
  <c r="AH82" i="3" s="1"/>
  <c r="AI82" i="3" s="1"/>
  <c r="AJ82" i="3" s="1"/>
  <c r="AK82" i="3" s="1"/>
  <c r="AL82" i="3" s="1"/>
  <c r="AM82" i="3" s="1"/>
  <c r="AN82" i="3" s="1"/>
  <c r="AO82" i="3" s="1"/>
  <c r="AP82" i="3" s="1"/>
  <c r="AQ82" i="3" s="1"/>
  <c r="AR82" i="3" s="1"/>
  <c r="AS82" i="3" s="1"/>
  <c r="AT82" i="3" s="1"/>
  <c r="AU82" i="3" s="1"/>
  <c r="AV82" i="3" s="1"/>
  <c r="AW82" i="3" s="1"/>
  <c r="AX82" i="3" s="1"/>
  <c r="AY82" i="3" s="1"/>
  <c r="AZ82" i="3" s="1"/>
  <c r="BA82" i="3" s="1"/>
  <c r="BB82" i="3" s="1"/>
  <c r="BC82" i="3" s="1"/>
  <c r="BD82" i="3" s="1"/>
  <c r="BE82" i="3" s="1"/>
  <c r="BF82" i="3" s="1"/>
  <c r="BG82" i="3" s="1"/>
  <c r="BH82" i="3" s="1"/>
  <c r="BI82" i="3" s="1"/>
  <c r="BJ82" i="3" s="1"/>
  <c r="BK82" i="3" s="1"/>
  <c r="BL82" i="3" s="1"/>
  <c r="BM82" i="3" s="1"/>
  <c r="BN82" i="3" s="1"/>
  <c r="BO82" i="3" s="1"/>
  <c r="BP82" i="3" s="1"/>
  <c r="BQ82" i="3" s="1"/>
  <c r="BR82" i="3" s="1"/>
  <c r="BS82" i="3" s="1"/>
  <c r="BT82" i="3" s="1"/>
  <c r="BU82" i="3" s="1"/>
  <c r="BV82" i="3" s="1"/>
  <c r="BW82" i="3" s="1"/>
  <c r="BX82" i="3" s="1"/>
  <c r="BY82" i="3" s="1"/>
  <c r="BZ82" i="3" s="1"/>
  <c r="CA82" i="3" s="1"/>
  <c r="CB82" i="3" s="1"/>
  <c r="CC82" i="3" s="1"/>
  <c r="CD82" i="3" s="1"/>
  <c r="CE82" i="3" s="1"/>
  <c r="CF82" i="3" s="1"/>
  <c r="CG82" i="3" s="1"/>
  <c r="CH82" i="3" s="1"/>
  <c r="CI82" i="3" s="1"/>
  <c r="CJ82" i="3" s="1"/>
  <c r="CK82" i="3" s="1"/>
  <c r="CL82" i="3" s="1"/>
  <c r="CM82" i="3" s="1"/>
  <c r="CN82" i="3" s="1"/>
  <c r="CO82" i="3" s="1"/>
  <c r="CP82" i="3" s="1"/>
  <c r="CQ82" i="3" s="1"/>
  <c r="CR82" i="3" s="1"/>
  <c r="CS82" i="3" s="1"/>
  <c r="CT82" i="3" s="1"/>
  <c r="CU82" i="3" s="1"/>
  <c r="CV82" i="3" s="1"/>
  <c r="CW82" i="3" s="1"/>
  <c r="CX82" i="3" s="1"/>
  <c r="CY82" i="3" s="1"/>
  <c r="CZ82" i="3" s="1"/>
  <c r="DA82" i="3" s="1"/>
  <c r="DB82" i="3" s="1"/>
  <c r="DC82" i="3" s="1"/>
  <c r="DD82" i="3" s="1"/>
  <c r="DE82" i="3" s="1"/>
  <c r="DF82" i="3" s="1"/>
  <c r="DG82" i="3" s="1"/>
  <c r="DH82" i="3" s="1"/>
  <c r="DI82" i="3" s="1"/>
  <c r="DJ82" i="3" s="1"/>
  <c r="DK82" i="3" s="1"/>
  <c r="DL82" i="3" s="1"/>
  <c r="DM82" i="3" s="1"/>
  <c r="DN82" i="3" s="1"/>
  <c r="DO82" i="3" s="1"/>
  <c r="DP82" i="3" s="1"/>
  <c r="DQ82" i="3" s="1"/>
  <c r="DR82" i="3" s="1"/>
  <c r="DS82" i="3" s="1"/>
  <c r="DT82" i="3" s="1"/>
  <c r="DU82" i="3" s="1"/>
  <c r="DV82" i="3" s="1"/>
  <c r="DW82" i="3" s="1"/>
  <c r="DX82" i="3" s="1"/>
  <c r="DY82" i="3" s="1"/>
  <c r="DZ82" i="3" s="1"/>
  <c r="EA82" i="3" s="1"/>
  <c r="EB82" i="3" s="1"/>
  <c r="EC82" i="3" s="1"/>
  <c r="ED82" i="3" s="1"/>
  <c r="EE82" i="3" s="1"/>
  <c r="EF82" i="3" s="1"/>
  <c r="EG82" i="3" s="1"/>
  <c r="EH82" i="3" s="1"/>
  <c r="EI82" i="3" s="1"/>
  <c r="EJ82" i="3" s="1"/>
  <c r="EK82" i="3" s="1"/>
  <c r="EL82" i="3" s="1"/>
  <c r="EM82" i="3" s="1"/>
  <c r="EN82" i="3" s="1"/>
  <c r="EO82" i="3" s="1"/>
  <c r="EP82" i="3" s="1"/>
  <c r="EQ82" i="3" s="1"/>
  <c r="ER82" i="3" s="1"/>
  <c r="ES82" i="3" s="1"/>
  <c r="ET82" i="3" s="1"/>
  <c r="EU82" i="3" s="1"/>
  <c r="EV82" i="3" s="1"/>
  <c r="EW82" i="3" s="1"/>
  <c r="EX82" i="3" s="1"/>
  <c r="EY82" i="3" s="1"/>
  <c r="EZ82" i="3" s="1"/>
  <c r="FA82" i="3" s="1"/>
  <c r="FB82" i="3" s="1"/>
  <c r="FC82" i="3" s="1"/>
  <c r="FD82" i="3" s="1"/>
  <c r="FE82" i="3" s="1"/>
  <c r="FF82" i="3" s="1"/>
  <c r="FG82" i="3" s="1"/>
  <c r="FH82" i="3" s="1"/>
  <c r="FI82" i="3" s="1"/>
  <c r="FJ82" i="3" s="1"/>
  <c r="FK82" i="3" s="1"/>
  <c r="FL82" i="3" s="1"/>
  <c r="FM82" i="3" s="1"/>
  <c r="FN82" i="3" s="1"/>
  <c r="FO82" i="3" s="1"/>
  <c r="FP82" i="3" s="1"/>
  <c r="FQ82" i="3" s="1"/>
  <c r="FR82" i="3" s="1"/>
  <c r="FS82" i="3" s="1"/>
  <c r="FT82" i="3" s="1"/>
  <c r="FU82" i="3" s="1"/>
  <c r="FV82" i="3" s="1"/>
  <c r="FW82" i="3" s="1"/>
  <c r="FX82" i="3" s="1"/>
  <c r="FY82" i="3" s="1"/>
  <c r="FZ82" i="3" s="1"/>
  <c r="GA82" i="3" s="1"/>
  <c r="GB82" i="3" s="1"/>
  <c r="GC82" i="3" s="1"/>
  <c r="GD82" i="3" s="1"/>
  <c r="GE82" i="3" s="1"/>
  <c r="GF82" i="3" s="1"/>
  <c r="GG82" i="3" s="1"/>
  <c r="GH82" i="3" s="1"/>
  <c r="GI82" i="3" s="1"/>
  <c r="GJ82" i="3" s="1"/>
  <c r="GK82" i="3" s="1"/>
  <c r="GL82" i="3" s="1"/>
  <c r="GM82" i="3" s="1"/>
  <c r="GN82" i="3" s="1"/>
  <c r="GO82" i="3" s="1"/>
  <c r="GP82" i="3" s="1"/>
  <c r="GQ82" i="3" s="1"/>
  <c r="GR82" i="3" s="1"/>
  <c r="GS82" i="3" s="1"/>
  <c r="GT82" i="3" s="1"/>
  <c r="GU82" i="3" s="1"/>
  <c r="GV82" i="3" s="1"/>
  <c r="GW82" i="3" s="1"/>
  <c r="GX82" i="3" s="1"/>
  <c r="GY82" i="3" s="1"/>
  <c r="GZ82" i="3" s="1"/>
  <c r="HA82" i="3" s="1"/>
  <c r="HB82" i="3" s="1"/>
  <c r="HC82" i="3" s="1"/>
  <c r="HD82" i="3" s="1"/>
  <c r="HE82" i="3" s="1"/>
  <c r="HF82" i="3" s="1"/>
  <c r="HG82" i="3" s="1"/>
  <c r="HH82" i="3" s="1"/>
  <c r="HI82" i="3" s="1"/>
  <c r="HJ82" i="3" s="1"/>
  <c r="HK82" i="3" s="1"/>
  <c r="HL82" i="3" s="1"/>
  <c r="HM82" i="3" s="1"/>
  <c r="HN82" i="3" s="1"/>
  <c r="HO82" i="3" s="1"/>
  <c r="HP82" i="3" s="1"/>
  <c r="HQ82" i="3" s="1"/>
  <c r="HR82" i="3" s="1"/>
  <c r="HS82" i="3" s="1"/>
  <c r="HT82" i="3" s="1"/>
  <c r="HU82" i="3" s="1"/>
  <c r="HV82" i="3" s="1"/>
  <c r="HW82" i="3" s="1"/>
  <c r="HX82" i="3" s="1"/>
  <c r="HY82" i="3" s="1"/>
  <c r="HZ82" i="3" s="1"/>
  <c r="IA82" i="3" s="1"/>
  <c r="IB82" i="3" s="1"/>
  <c r="IC82" i="3" s="1"/>
  <c r="ID82" i="3" s="1"/>
  <c r="IE82" i="3" s="1"/>
  <c r="IF82" i="3" s="1"/>
  <c r="IG82" i="3" s="1"/>
  <c r="IH82" i="3" s="1"/>
  <c r="II82" i="3" s="1"/>
  <c r="IJ82" i="3" s="1"/>
  <c r="IK82" i="3" s="1"/>
  <c r="IL82" i="3" s="1"/>
  <c r="IM82" i="3" s="1"/>
  <c r="IN82" i="3" s="1"/>
  <c r="IO82" i="3" s="1"/>
  <c r="IP82" i="3" s="1"/>
  <c r="IQ82" i="3" s="1"/>
  <c r="IR82" i="3" s="1"/>
  <c r="IS82" i="3" s="1"/>
  <c r="IT82" i="3" s="1"/>
  <c r="IU82" i="3" s="1"/>
  <c r="IV82" i="3" s="1"/>
  <c r="C82" i="3" s="1"/>
  <c r="CS67" i="3"/>
  <c r="CF70" i="3"/>
  <c r="CH69" i="3"/>
  <c r="BX71" i="3"/>
  <c r="CM68" i="3" l="1"/>
  <c r="U44" i="3"/>
  <c r="U52" i="3"/>
  <c r="B83" i="3" s="1"/>
  <c r="BY71" i="3"/>
  <c r="CI69" i="3"/>
  <c r="CT67" i="3"/>
  <c r="CG70" i="3"/>
  <c r="CJ69" i="3" l="1"/>
  <c r="CH70" i="3"/>
  <c r="U53" i="3"/>
  <c r="U83" i="3" s="1"/>
  <c r="U46" i="3"/>
  <c r="V41" i="3" s="1"/>
  <c r="BZ71" i="3"/>
  <c r="CU67" i="3"/>
  <c r="CN68" i="3"/>
  <c r="U47" i="3" l="1"/>
  <c r="CA71" i="3"/>
  <c r="V83" i="3"/>
  <c r="U65" i="3"/>
  <c r="CO68" i="3"/>
  <c r="CV67" i="3"/>
  <c r="CI70" i="3"/>
  <c r="CK69" i="3"/>
  <c r="CJ70" i="3" l="1"/>
  <c r="V42" i="3"/>
  <c r="CL69" i="3"/>
  <c r="CW67" i="3"/>
  <c r="CP68" i="3"/>
  <c r="W83" i="3"/>
  <c r="CB71" i="3"/>
  <c r="CM69" i="3" l="1"/>
  <c r="CC71" i="3"/>
  <c r="CQ68" i="3"/>
  <c r="V43" i="3"/>
  <c r="CX67" i="3"/>
  <c r="X83" i="3"/>
  <c r="Y83" i="3" s="1"/>
  <c r="CK70" i="3"/>
  <c r="Z83" i="3" l="1"/>
  <c r="AA83" i="3" s="1"/>
  <c r="CR68" i="3"/>
  <c r="CD71" i="3"/>
  <c r="CL70" i="3"/>
  <c r="V45" i="3"/>
  <c r="CN69" i="3"/>
  <c r="CY67" i="3"/>
  <c r="AB83" i="3" l="1"/>
  <c r="AC83" i="3" s="1"/>
  <c r="AD83" i="3" s="1"/>
  <c r="AE83" i="3" s="1"/>
  <c r="AF83" i="3" s="1"/>
  <c r="AG83" i="3" s="1"/>
  <c r="AH83" i="3" s="1"/>
  <c r="AI83" i="3" s="1"/>
  <c r="AJ83" i="3" s="1"/>
  <c r="AK83" i="3" s="1"/>
  <c r="AL83" i="3" s="1"/>
  <c r="AM83" i="3" s="1"/>
  <c r="AN83" i="3" s="1"/>
  <c r="AO83" i="3" s="1"/>
  <c r="AP83" i="3" s="1"/>
  <c r="AQ83" i="3" s="1"/>
  <c r="AR83" i="3" s="1"/>
  <c r="AS83" i="3" s="1"/>
  <c r="AT83" i="3" s="1"/>
  <c r="AU83" i="3" s="1"/>
  <c r="AV83" i="3" s="1"/>
  <c r="AW83" i="3" s="1"/>
  <c r="AX83" i="3" s="1"/>
  <c r="AY83" i="3" s="1"/>
  <c r="AZ83" i="3" s="1"/>
  <c r="BA83" i="3" s="1"/>
  <c r="BB83" i="3" s="1"/>
  <c r="BC83" i="3" s="1"/>
  <c r="BD83" i="3" s="1"/>
  <c r="BE83" i="3" s="1"/>
  <c r="BF83" i="3" s="1"/>
  <c r="BG83" i="3" s="1"/>
  <c r="BH83" i="3" s="1"/>
  <c r="BI83" i="3" s="1"/>
  <c r="BJ83" i="3" s="1"/>
  <c r="BK83" i="3" s="1"/>
  <c r="BL83" i="3" s="1"/>
  <c r="BM83" i="3" s="1"/>
  <c r="BN83" i="3" s="1"/>
  <c r="BO83" i="3" s="1"/>
  <c r="BP83" i="3" s="1"/>
  <c r="BQ83" i="3" s="1"/>
  <c r="BR83" i="3" s="1"/>
  <c r="BS83" i="3" s="1"/>
  <c r="BT83" i="3" s="1"/>
  <c r="BU83" i="3" s="1"/>
  <c r="BV83" i="3" s="1"/>
  <c r="BW83" i="3" s="1"/>
  <c r="BX83" i="3" s="1"/>
  <c r="BY83" i="3" s="1"/>
  <c r="BZ83" i="3" s="1"/>
  <c r="CA83" i="3" s="1"/>
  <c r="CB83" i="3" s="1"/>
  <c r="CC83" i="3" s="1"/>
  <c r="CD83" i="3" s="1"/>
  <c r="CE83" i="3" s="1"/>
  <c r="CF83" i="3" s="1"/>
  <c r="CG83" i="3" s="1"/>
  <c r="CH83" i="3" s="1"/>
  <c r="CI83" i="3" s="1"/>
  <c r="CJ83" i="3" s="1"/>
  <c r="CK83" i="3" s="1"/>
  <c r="CL83" i="3" s="1"/>
  <c r="CM83" i="3" s="1"/>
  <c r="CN83" i="3" s="1"/>
  <c r="CO83" i="3" s="1"/>
  <c r="CP83" i="3" s="1"/>
  <c r="CQ83" i="3" s="1"/>
  <c r="CR83" i="3" s="1"/>
  <c r="CS83" i="3" s="1"/>
  <c r="CT83" i="3" s="1"/>
  <c r="CU83" i="3" s="1"/>
  <c r="CV83" i="3" s="1"/>
  <c r="CW83" i="3" s="1"/>
  <c r="CX83" i="3" s="1"/>
  <c r="CY83" i="3" s="1"/>
  <c r="CZ83" i="3" s="1"/>
  <c r="DA83" i="3" s="1"/>
  <c r="DB83" i="3" s="1"/>
  <c r="DC83" i="3" s="1"/>
  <c r="DD83" i="3" s="1"/>
  <c r="DE83" i="3" s="1"/>
  <c r="DF83" i="3" s="1"/>
  <c r="DG83" i="3" s="1"/>
  <c r="DH83" i="3" s="1"/>
  <c r="DI83" i="3" s="1"/>
  <c r="DJ83" i="3" s="1"/>
  <c r="DK83" i="3" s="1"/>
  <c r="DL83" i="3" s="1"/>
  <c r="DM83" i="3" s="1"/>
  <c r="DN83" i="3" s="1"/>
  <c r="DO83" i="3" s="1"/>
  <c r="DP83" i="3" s="1"/>
  <c r="DQ83" i="3" s="1"/>
  <c r="DR83" i="3" s="1"/>
  <c r="DS83" i="3" s="1"/>
  <c r="DT83" i="3" s="1"/>
  <c r="DU83" i="3" s="1"/>
  <c r="DV83" i="3" s="1"/>
  <c r="DW83" i="3" s="1"/>
  <c r="DX83" i="3" s="1"/>
  <c r="DY83" i="3" s="1"/>
  <c r="DZ83" i="3" s="1"/>
  <c r="EA83" i="3" s="1"/>
  <c r="EB83" i="3" s="1"/>
  <c r="EC83" i="3" s="1"/>
  <c r="ED83" i="3" s="1"/>
  <c r="EE83" i="3" s="1"/>
  <c r="EF83" i="3" s="1"/>
  <c r="EG83" i="3" s="1"/>
  <c r="EH83" i="3" s="1"/>
  <c r="EI83" i="3" s="1"/>
  <c r="EJ83" i="3" s="1"/>
  <c r="EK83" i="3" s="1"/>
  <c r="EL83" i="3" s="1"/>
  <c r="EM83" i="3" s="1"/>
  <c r="EN83" i="3" s="1"/>
  <c r="EO83" i="3" s="1"/>
  <c r="EP83" i="3" s="1"/>
  <c r="EQ83" i="3" s="1"/>
  <c r="ER83" i="3" s="1"/>
  <c r="ES83" i="3" s="1"/>
  <c r="ET83" i="3" s="1"/>
  <c r="EU83" i="3" s="1"/>
  <c r="EV83" i="3" s="1"/>
  <c r="EW83" i="3" s="1"/>
  <c r="EX83" i="3" s="1"/>
  <c r="EY83" i="3" s="1"/>
  <c r="EZ83" i="3" s="1"/>
  <c r="FA83" i="3" s="1"/>
  <c r="FB83" i="3" s="1"/>
  <c r="FC83" i="3" s="1"/>
  <c r="FD83" i="3" s="1"/>
  <c r="FE83" i="3" s="1"/>
  <c r="FF83" i="3" s="1"/>
  <c r="FG83" i="3" s="1"/>
  <c r="FH83" i="3" s="1"/>
  <c r="FI83" i="3" s="1"/>
  <c r="FJ83" i="3" s="1"/>
  <c r="FK83" i="3" s="1"/>
  <c r="FL83" i="3" s="1"/>
  <c r="FM83" i="3" s="1"/>
  <c r="FN83" i="3" s="1"/>
  <c r="FO83" i="3" s="1"/>
  <c r="FP83" i="3" s="1"/>
  <c r="FQ83" i="3" s="1"/>
  <c r="FR83" i="3" s="1"/>
  <c r="FS83" i="3" s="1"/>
  <c r="FT83" i="3" s="1"/>
  <c r="FU83" i="3" s="1"/>
  <c r="FV83" i="3" s="1"/>
  <c r="FW83" i="3" s="1"/>
  <c r="FX83" i="3" s="1"/>
  <c r="FY83" i="3" s="1"/>
  <c r="FZ83" i="3" s="1"/>
  <c r="GA83" i="3" s="1"/>
  <c r="GB83" i="3" s="1"/>
  <c r="GC83" i="3" s="1"/>
  <c r="GD83" i="3" s="1"/>
  <c r="GE83" i="3" s="1"/>
  <c r="GF83" i="3" s="1"/>
  <c r="GG83" i="3" s="1"/>
  <c r="GH83" i="3" s="1"/>
  <c r="GI83" i="3" s="1"/>
  <c r="GJ83" i="3" s="1"/>
  <c r="GK83" i="3" s="1"/>
  <c r="GL83" i="3" s="1"/>
  <c r="GM83" i="3" s="1"/>
  <c r="GN83" i="3" s="1"/>
  <c r="GO83" i="3" s="1"/>
  <c r="GP83" i="3" s="1"/>
  <c r="GQ83" i="3" s="1"/>
  <c r="GR83" i="3" s="1"/>
  <c r="GS83" i="3" s="1"/>
  <c r="GT83" i="3" s="1"/>
  <c r="GU83" i="3" s="1"/>
  <c r="GV83" i="3" s="1"/>
  <c r="GW83" i="3" s="1"/>
  <c r="GX83" i="3" s="1"/>
  <c r="GY83" i="3" s="1"/>
  <c r="GZ83" i="3" s="1"/>
  <c r="HA83" i="3" s="1"/>
  <c r="HB83" i="3" s="1"/>
  <c r="HC83" i="3" s="1"/>
  <c r="HD83" i="3" s="1"/>
  <c r="HE83" i="3" s="1"/>
  <c r="HF83" i="3" s="1"/>
  <c r="HG83" i="3" s="1"/>
  <c r="HH83" i="3" s="1"/>
  <c r="HI83" i="3" s="1"/>
  <c r="HJ83" i="3" s="1"/>
  <c r="HK83" i="3" s="1"/>
  <c r="HL83" i="3" s="1"/>
  <c r="HM83" i="3" s="1"/>
  <c r="HN83" i="3" s="1"/>
  <c r="HO83" i="3" s="1"/>
  <c r="HP83" i="3" s="1"/>
  <c r="HQ83" i="3" s="1"/>
  <c r="HR83" i="3" s="1"/>
  <c r="HS83" i="3" s="1"/>
  <c r="HT83" i="3" s="1"/>
  <c r="HU83" i="3" s="1"/>
  <c r="HV83" i="3" s="1"/>
  <c r="HW83" i="3" s="1"/>
  <c r="HX83" i="3" s="1"/>
  <c r="HY83" i="3" s="1"/>
  <c r="HZ83" i="3" s="1"/>
  <c r="IA83" i="3" s="1"/>
  <c r="IB83" i="3" s="1"/>
  <c r="IC83" i="3" s="1"/>
  <c r="ID83" i="3" s="1"/>
  <c r="IE83" i="3" s="1"/>
  <c r="IF83" i="3" s="1"/>
  <c r="IG83" i="3" s="1"/>
  <c r="IH83" i="3" s="1"/>
  <c r="II83" i="3" s="1"/>
  <c r="IJ83" i="3" s="1"/>
  <c r="IK83" i="3" s="1"/>
  <c r="IL83" i="3" s="1"/>
  <c r="IM83" i="3" s="1"/>
  <c r="IN83" i="3" s="1"/>
  <c r="IO83" i="3" s="1"/>
  <c r="IP83" i="3" s="1"/>
  <c r="IQ83" i="3" s="1"/>
  <c r="IR83" i="3" s="1"/>
  <c r="IS83" i="3" s="1"/>
  <c r="IT83" i="3" s="1"/>
  <c r="IU83" i="3" s="1"/>
  <c r="IV83" i="3" s="1"/>
  <c r="C83" i="3" s="1"/>
  <c r="CM70" i="3"/>
  <c r="CE71" i="3"/>
  <c r="CZ67" i="3"/>
  <c r="CO69" i="3"/>
  <c r="V44" i="3"/>
  <c r="V52" i="3"/>
  <c r="B84" i="3" s="1"/>
  <c r="CS68" i="3"/>
  <c r="DA67" i="3" l="1"/>
  <c r="CF71" i="3"/>
  <c r="CP69" i="3"/>
  <c r="CT68" i="3"/>
  <c r="V53" i="3"/>
  <c r="V84" i="3" s="1"/>
  <c r="V46" i="3"/>
  <c r="W41" i="3" s="1"/>
  <c r="CN70" i="3"/>
  <c r="V47" i="3" l="1"/>
  <c r="CQ69" i="3"/>
  <c r="CO70" i="3"/>
  <c r="W84" i="3"/>
  <c r="V65" i="3"/>
  <c r="CG71" i="3"/>
  <c r="CU68" i="3"/>
  <c r="DB67" i="3"/>
  <c r="W42" i="3" l="1"/>
  <c r="X84" i="3"/>
  <c r="CP70" i="3"/>
  <c r="DC67" i="3"/>
  <c r="CV68" i="3"/>
  <c r="CH71" i="3"/>
  <c r="CR69" i="3"/>
  <c r="CQ70" i="3" l="1"/>
  <c r="Y84" i="3"/>
  <c r="CS69" i="3"/>
  <c r="CW68" i="3"/>
  <c r="CI71" i="3"/>
  <c r="DD67" i="3"/>
  <c r="W43" i="3"/>
  <c r="CT69" i="3" l="1"/>
  <c r="DE67" i="3"/>
  <c r="Z84" i="3"/>
  <c r="CJ71" i="3"/>
  <c r="W45" i="3"/>
  <c r="CX68" i="3"/>
  <c r="CR70" i="3"/>
  <c r="AA84" i="3" l="1"/>
  <c r="AB84" i="3" s="1"/>
  <c r="AC84" i="3" s="1"/>
  <c r="AD84" i="3" s="1"/>
  <c r="AE84" i="3" s="1"/>
  <c r="AF84" i="3" s="1"/>
  <c r="DF67" i="3"/>
  <c r="CY68" i="3"/>
  <c r="CK71" i="3"/>
  <c r="W44" i="3"/>
  <c r="W52" i="3"/>
  <c r="B85" i="3" s="1"/>
  <c r="CS70" i="3"/>
  <c r="CU69" i="3"/>
  <c r="CZ68" i="3" l="1"/>
  <c r="DG67" i="3"/>
  <c r="CV69" i="3"/>
  <c r="W53" i="3"/>
  <c r="W85" i="3" s="1"/>
  <c r="W65" i="3" s="1"/>
  <c r="W46" i="3"/>
  <c r="X41" i="3" s="1"/>
  <c r="AG84" i="3"/>
  <c r="AH84" i="3" s="1"/>
  <c r="AI84" i="3" s="1"/>
  <c r="AJ84" i="3" s="1"/>
  <c r="AK84" i="3" s="1"/>
  <c r="AL84" i="3" s="1"/>
  <c r="AM84" i="3" s="1"/>
  <c r="AN84" i="3" s="1"/>
  <c r="AO84" i="3" s="1"/>
  <c r="AP84" i="3" s="1"/>
  <c r="AQ84" i="3" s="1"/>
  <c r="AR84" i="3" s="1"/>
  <c r="AS84" i="3" s="1"/>
  <c r="AT84" i="3" s="1"/>
  <c r="AU84" i="3" s="1"/>
  <c r="AV84" i="3" s="1"/>
  <c r="AW84" i="3" s="1"/>
  <c r="AX84" i="3" s="1"/>
  <c r="AY84" i="3" s="1"/>
  <c r="AZ84" i="3" s="1"/>
  <c r="BA84" i="3" s="1"/>
  <c r="BB84" i="3" s="1"/>
  <c r="BC84" i="3" s="1"/>
  <c r="BD84" i="3" s="1"/>
  <c r="BE84" i="3" s="1"/>
  <c r="BF84" i="3" s="1"/>
  <c r="BG84" i="3" s="1"/>
  <c r="BH84" i="3" s="1"/>
  <c r="BI84" i="3" s="1"/>
  <c r="BJ84" i="3" s="1"/>
  <c r="BK84" i="3" s="1"/>
  <c r="BL84" i="3" s="1"/>
  <c r="BM84" i="3" s="1"/>
  <c r="BN84" i="3" s="1"/>
  <c r="BO84" i="3" s="1"/>
  <c r="BP84" i="3" s="1"/>
  <c r="BQ84" i="3" s="1"/>
  <c r="BR84" i="3" s="1"/>
  <c r="BS84" i="3" s="1"/>
  <c r="BT84" i="3" s="1"/>
  <c r="BU84" i="3" s="1"/>
  <c r="BV84" i="3" s="1"/>
  <c r="BW84" i="3" s="1"/>
  <c r="BX84" i="3" s="1"/>
  <c r="BY84" i="3" s="1"/>
  <c r="BZ84" i="3" s="1"/>
  <c r="CA84" i="3" s="1"/>
  <c r="CB84" i="3" s="1"/>
  <c r="CC84" i="3" s="1"/>
  <c r="CD84" i="3" s="1"/>
  <c r="CE84" i="3" s="1"/>
  <c r="CF84" i="3" s="1"/>
  <c r="CG84" i="3" s="1"/>
  <c r="CH84" i="3" s="1"/>
  <c r="CI84" i="3" s="1"/>
  <c r="CJ84" i="3" s="1"/>
  <c r="CK84" i="3" s="1"/>
  <c r="CL84" i="3" s="1"/>
  <c r="CM84" i="3" s="1"/>
  <c r="CN84" i="3" s="1"/>
  <c r="CO84" i="3" s="1"/>
  <c r="CP84" i="3" s="1"/>
  <c r="CQ84" i="3" s="1"/>
  <c r="CR84" i="3" s="1"/>
  <c r="CS84" i="3" s="1"/>
  <c r="CT84" i="3" s="1"/>
  <c r="CU84" i="3" s="1"/>
  <c r="CV84" i="3" s="1"/>
  <c r="CW84" i="3" s="1"/>
  <c r="CX84" i="3" s="1"/>
  <c r="CY84" i="3" s="1"/>
  <c r="CZ84" i="3" s="1"/>
  <c r="DA84" i="3" s="1"/>
  <c r="DB84" i="3" s="1"/>
  <c r="DC84" i="3" s="1"/>
  <c r="DD84" i="3" s="1"/>
  <c r="DE84" i="3" s="1"/>
  <c r="DF84" i="3" s="1"/>
  <c r="DG84" i="3" s="1"/>
  <c r="DH84" i="3" s="1"/>
  <c r="DI84" i="3" s="1"/>
  <c r="DJ84" i="3" s="1"/>
  <c r="DK84" i="3" s="1"/>
  <c r="DL84" i="3" s="1"/>
  <c r="DM84" i="3" s="1"/>
  <c r="DN84" i="3" s="1"/>
  <c r="DO84" i="3" s="1"/>
  <c r="DP84" i="3" s="1"/>
  <c r="DQ84" i="3" s="1"/>
  <c r="DR84" i="3" s="1"/>
  <c r="DS84" i="3" s="1"/>
  <c r="DT84" i="3" s="1"/>
  <c r="DU84" i="3" s="1"/>
  <c r="DV84" i="3" s="1"/>
  <c r="DW84" i="3" s="1"/>
  <c r="DX84" i="3" s="1"/>
  <c r="DY84" i="3" s="1"/>
  <c r="DZ84" i="3" s="1"/>
  <c r="EA84" i="3" s="1"/>
  <c r="EB84" i="3" s="1"/>
  <c r="EC84" i="3" s="1"/>
  <c r="ED84" i="3" s="1"/>
  <c r="EE84" i="3" s="1"/>
  <c r="EF84" i="3" s="1"/>
  <c r="EG84" i="3" s="1"/>
  <c r="EH84" i="3" s="1"/>
  <c r="EI84" i="3" s="1"/>
  <c r="EJ84" i="3" s="1"/>
  <c r="EK84" i="3" s="1"/>
  <c r="EL84" i="3" s="1"/>
  <c r="EM84" i="3" s="1"/>
  <c r="EN84" i="3" s="1"/>
  <c r="EO84" i="3" s="1"/>
  <c r="EP84" i="3" s="1"/>
  <c r="EQ84" i="3" s="1"/>
  <c r="ER84" i="3" s="1"/>
  <c r="ES84" i="3" s="1"/>
  <c r="ET84" i="3" s="1"/>
  <c r="EU84" i="3" s="1"/>
  <c r="EV84" i="3" s="1"/>
  <c r="EW84" i="3" s="1"/>
  <c r="EX84" i="3" s="1"/>
  <c r="EY84" i="3" s="1"/>
  <c r="EZ84" i="3" s="1"/>
  <c r="FA84" i="3" s="1"/>
  <c r="FB84" i="3" s="1"/>
  <c r="FC84" i="3" s="1"/>
  <c r="FD84" i="3" s="1"/>
  <c r="FE84" i="3" s="1"/>
  <c r="FF84" i="3" s="1"/>
  <c r="FG84" i="3" s="1"/>
  <c r="FH84" i="3" s="1"/>
  <c r="FI84" i="3" s="1"/>
  <c r="FJ84" i="3" s="1"/>
  <c r="FK84" i="3" s="1"/>
  <c r="FL84" i="3" s="1"/>
  <c r="FM84" i="3" s="1"/>
  <c r="FN84" i="3" s="1"/>
  <c r="FO84" i="3" s="1"/>
  <c r="FP84" i="3" s="1"/>
  <c r="FQ84" i="3" s="1"/>
  <c r="FR84" i="3" s="1"/>
  <c r="FS84" i="3" s="1"/>
  <c r="FT84" i="3" s="1"/>
  <c r="FU84" i="3" s="1"/>
  <c r="FV84" i="3" s="1"/>
  <c r="FW84" i="3" s="1"/>
  <c r="FX84" i="3" s="1"/>
  <c r="FY84" i="3" s="1"/>
  <c r="FZ84" i="3" s="1"/>
  <c r="GA84" i="3" s="1"/>
  <c r="GB84" i="3" s="1"/>
  <c r="GC84" i="3" s="1"/>
  <c r="GD84" i="3" s="1"/>
  <c r="GE84" i="3" s="1"/>
  <c r="GF84" i="3" s="1"/>
  <c r="GG84" i="3" s="1"/>
  <c r="GH84" i="3" s="1"/>
  <c r="GI84" i="3" s="1"/>
  <c r="GJ84" i="3" s="1"/>
  <c r="GK84" i="3" s="1"/>
  <c r="GL84" i="3" s="1"/>
  <c r="GM84" i="3" s="1"/>
  <c r="GN84" i="3" s="1"/>
  <c r="GO84" i="3" s="1"/>
  <c r="GP84" i="3" s="1"/>
  <c r="GQ84" i="3" s="1"/>
  <c r="GR84" i="3" s="1"/>
  <c r="GS84" i="3" s="1"/>
  <c r="GT84" i="3" s="1"/>
  <c r="GU84" i="3" s="1"/>
  <c r="GV84" i="3" s="1"/>
  <c r="GW84" i="3" s="1"/>
  <c r="GX84" i="3" s="1"/>
  <c r="GY84" i="3" s="1"/>
  <c r="GZ84" i="3" s="1"/>
  <c r="HA84" i="3" s="1"/>
  <c r="HB84" i="3" s="1"/>
  <c r="HC84" i="3" s="1"/>
  <c r="HD84" i="3" s="1"/>
  <c r="HE84" i="3" s="1"/>
  <c r="HF84" i="3" s="1"/>
  <c r="HG84" i="3" s="1"/>
  <c r="HH84" i="3" s="1"/>
  <c r="HI84" i="3" s="1"/>
  <c r="HJ84" i="3" s="1"/>
  <c r="HK84" i="3" s="1"/>
  <c r="HL84" i="3" s="1"/>
  <c r="HM84" i="3" s="1"/>
  <c r="HN84" i="3" s="1"/>
  <c r="HO84" i="3" s="1"/>
  <c r="HP84" i="3" s="1"/>
  <c r="HQ84" i="3" s="1"/>
  <c r="HR84" i="3" s="1"/>
  <c r="HS84" i="3" s="1"/>
  <c r="HT84" i="3" s="1"/>
  <c r="HU84" i="3" s="1"/>
  <c r="HV84" i="3" s="1"/>
  <c r="HW84" i="3" s="1"/>
  <c r="HX84" i="3" s="1"/>
  <c r="HY84" i="3" s="1"/>
  <c r="HZ84" i="3" s="1"/>
  <c r="IA84" i="3" s="1"/>
  <c r="IB84" i="3" s="1"/>
  <c r="IC84" i="3" s="1"/>
  <c r="ID84" i="3" s="1"/>
  <c r="IE84" i="3" s="1"/>
  <c r="IF84" i="3" s="1"/>
  <c r="IG84" i="3" s="1"/>
  <c r="IH84" i="3" s="1"/>
  <c r="II84" i="3" s="1"/>
  <c r="IJ84" i="3" s="1"/>
  <c r="IK84" i="3" s="1"/>
  <c r="IL84" i="3" s="1"/>
  <c r="IM84" i="3" s="1"/>
  <c r="IN84" i="3" s="1"/>
  <c r="IO84" i="3" s="1"/>
  <c r="IP84" i="3" s="1"/>
  <c r="IQ84" i="3" s="1"/>
  <c r="IR84" i="3" s="1"/>
  <c r="IS84" i="3" s="1"/>
  <c r="IT84" i="3" s="1"/>
  <c r="IU84" i="3" s="1"/>
  <c r="IV84" i="3" s="1"/>
  <c r="C84" i="3" s="1"/>
  <c r="CT70" i="3"/>
  <c r="CL71" i="3"/>
  <c r="X85" i="3" l="1"/>
  <c r="X42" i="3" s="1"/>
  <c r="X43" i="3" s="1"/>
  <c r="CW69" i="3"/>
  <c r="DH67" i="3"/>
  <c r="CU70" i="3"/>
  <c r="W47" i="3"/>
  <c r="CM71" i="3"/>
  <c r="DA68" i="3"/>
  <c r="Y85" i="3" l="1"/>
  <c r="Z85" i="3" s="1"/>
  <c r="AA85" i="3" s="1"/>
  <c r="CX69" i="3"/>
  <c r="DB68" i="3"/>
  <c r="CV70" i="3"/>
  <c r="DI67" i="3"/>
  <c r="CN71" i="3"/>
  <c r="X45" i="3"/>
  <c r="CW70" i="3" l="1"/>
  <c r="CO71" i="3"/>
  <c r="DC68" i="3"/>
  <c r="DJ67" i="3"/>
  <c r="CY69" i="3"/>
  <c r="X44" i="3"/>
  <c r="X52" i="3"/>
  <c r="B86" i="3" s="1"/>
  <c r="AB85" i="3"/>
  <c r="DD68" i="3" l="1"/>
  <c r="CP71" i="3"/>
  <c r="CZ69" i="3"/>
  <c r="AC85" i="3"/>
  <c r="AD85" i="3" s="1"/>
  <c r="AE85" i="3" s="1"/>
  <c r="AF85" i="3" s="1"/>
  <c r="AG85" i="3" s="1"/>
  <c r="AH85" i="3" s="1"/>
  <c r="AI85" i="3" s="1"/>
  <c r="AJ85" i="3" s="1"/>
  <c r="AK85" i="3" s="1"/>
  <c r="AL85" i="3" s="1"/>
  <c r="AM85" i="3" s="1"/>
  <c r="AN85" i="3" s="1"/>
  <c r="AO85" i="3" s="1"/>
  <c r="AP85" i="3" s="1"/>
  <c r="AQ85" i="3" s="1"/>
  <c r="AR85" i="3" s="1"/>
  <c r="AS85" i="3" s="1"/>
  <c r="AT85" i="3" s="1"/>
  <c r="AU85" i="3" s="1"/>
  <c r="AV85" i="3" s="1"/>
  <c r="AW85" i="3" s="1"/>
  <c r="AX85" i="3" s="1"/>
  <c r="AY85" i="3" s="1"/>
  <c r="AZ85" i="3" s="1"/>
  <c r="BA85" i="3" s="1"/>
  <c r="BB85" i="3" s="1"/>
  <c r="BC85" i="3" s="1"/>
  <c r="BD85" i="3" s="1"/>
  <c r="BE85" i="3" s="1"/>
  <c r="BF85" i="3" s="1"/>
  <c r="BG85" i="3" s="1"/>
  <c r="BH85" i="3" s="1"/>
  <c r="BI85" i="3" s="1"/>
  <c r="BJ85" i="3" s="1"/>
  <c r="BK85" i="3" s="1"/>
  <c r="BL85" i="3" s="1"/>
  <c r="BM85" i="3" s="1"/>
  <c r="BN85" i="3" s="1"/>
  <c r="BO85" i="3" s="1"/>
  <c r="BP85" i="3" s="1"/>
  <c r="BQ85" i="3" s="1"/>
  <c r="BR85" i="3" s="1"/>
  <c r="BS85" i="3" s="1"/>
  <c r="BT85" i="3" s="1"/>
  <c r="BU85" i="3" s="1"/>
  <c r="BV85" i="3" s="1"/>
  <c r="BW85" i="3" s="1"/>
  <c r="BX85" i="3" s="1"/>
  <c r="BY85" i="3" s="1"/>
  <c r="BZ85" i="3" s="1"/>
  <c r="CA85" i="3" s="1"/>
  <c r="CB85" i="3" s="1"/>
  <c r="CC85" i="3" s="1"/>
  <c r="CD85" i="3" s="1"/>
  <c r="CE85" i="3" s="1"/>
  <c r="CF85" i="3" s="1"/>
  <c r="CG85" i="3" s="1"/>
  <c r="CH85" i="3" s="1"/>
  <c r="CI85" i="3" s="1"/>
  <c r="CJ85" i="3" s="1"/>
  <c r="CK85" i="3" s="1"/>
  <c r="CL85" i="3" s="1"/>
  <c r="CM85" i="3" s="1"/>
  <c r="CN85" i="3" s="1"/>
  <c r="CO85" i="3" s="1"/>
  <c r="CP85" i="3" s="1"/>
  <c r="CQ85" i="3" s="1"/>
  <c r="CR85" i="3" s="1"/>
  <c r="CS85" i="3" s="1"/>
  <c r="CT85" i="3" s="1"/>
  <c r="CU85" i="3" s="1"/>
  <c r="CV85" i="3" s="1"/>
  <c r="CW85" i="3" s="1"/>
  <c r="CX85" i="3" s="1"/>
  <c r="CY85" i="3" s="1"/>
  <c r="CZ85" i="3" s="1"/>
  <c r="DA85" i="3" s="1"/>
  <c r="DB85" i="3" s="1"/>
  <c r="DC85" i="3" s="1"/>
  <c r="DD85" i="3" s="1"/>
  <c r="DE85" i="3" s="1"/>
  <c r="DF85" i="3" s="1"/>
  <c r="DG85" i="3" s="1"/>
  <c r="DH85" i="3" s="1"/>
  <c r="DI85" i="3" s="1"/>
  <c r="DJ85" i="3" s="1"/>
  <c r="DK85" i="3" s="1"/>
  <c r="DL85" i="3" s="1"/>
  <c r="DM85" i="3" s="1"/>
  <c r="DN85" i="3" s="1"/>
  <c r="DO85" i="3" s="1"/>
  <c r="DP85" i="3" s="1"/>
  <c r="DQ85" i="3" s="1"/>
  <c r="DR85" i="3" s="1"/>
  <c r="DS85" i="3" s="1"/>
  <c r="DT85" i="3" s="1"/>
  <c r="DU85" i="3" s="1"/>
  <c r="DV85" i="3" s="1"/>
  <c r="DW85" i="3" s="1"/>
  <c r="DX85" i="3" s="1"/>
  <c r="DY85" i="3" s="1"/>
  <c r="DZ85" i="3" s="1"/>
  <c r="EA85" i="3" s="1"/>
  <c r="EB85" i="3" s="1"/>
  <c r="EC85" i="3" s="1"/>
  <c r="ED85" i="3" s="1"/>
  <c r="EE85" i="3" s="1"/>
  <c r="EF85" i="3" s="1"/>
  <c r="EG85" i="3" s="1"/>
  <c r="EH85" i="3" s="1"/>
  <c r="EI85" i="3" s="1"/>
  <c r="EJ85" i="3" s="1"/>
  <c r="EK85" i="3" s="1"/>
  <c r="EL85" i="3" s="1"/>
  <c r="EM85" i="3" s="1"/>
  <c r="EN85" i="3" s="1"/>
  <c r="EO85" i="3" s="1"/>
  <c r="EP85" i="3" s="1"/>
  <c r="EQ85" i="3" s="1"/>
  <c r="ER85" i="3" s="1"/>
  <c r="ES85" i="3" s="1"/>
  <c r="ET85" i="3" s="1"/>
  <c r="EU85" i="3" s="1"/>
  <c r="EV85" i="3" s="1"/>
  <c r="EW85" i="3" s="1"/>
  <c r="EX85" i="3" s="1"/>
  <c r="EY85" i="3" s="1"/>
  <c r="EZ85" i="3" s="1"/>
  <c r="FA85" i="3" s="1"/>
  <c r="FB85" i="3" s="1"/>
  <c r="FC85" i="3" s="1"/>
  <c r="FD85" i="3" s="1"/>
  <c r="FE85" i="3" s="1"/>
  <c r="FF85" i="3" s="1"/>
  <c r="FG85" i="3" s="1"/>
  <c r="FH85" i="3" s="1"/>
  <c r="FI85" i="3" s="1"/>
  <c r="FJ85" i="3" s="1"/>
  <c r="FK85" i="3" s="1"/>
  <c r="FL85" i="3" s="1"/>
  <c r="FM85" i="3" s="1"/>
  <c r="FN85" i="3" s="1"/>
  <c r="FO85" i="3" s="1"/>
  <c r="FP85" i="3" s="1"/>
  <c r="FQ85" i="3" s="1"/>
  <c r="FR85" i="3" s="1"/>
  <c r="FS85" i="3" s="1"/>
  <c r="FT85" i="3" s="1"/>
  <c r="FU85" i="3" s="1"/>
  <c r="FV85" i="3" s="1"/>
  <c r="FW85" i="3" s="1"/>
  <c r="FX85" i="3" s="1"/>
  <c r="FY85" i="3" s="1"/>
  <c r="FZ85" i="3" s="1"/>
  <c r="GA85" i="3" s="1"/>
  <c r="GB85" i="3" s="1"/>
  <c r="GC85" i="3" s="1"/>
  <c r="GD85" i="3" s="1"/>
  <c r="GE85" i="3" s="1"/>
  <c r="GF85" i="3" s="1"/>
  <c r="GG85" i="3" s="1"/>
  <c r="GH85" i="3" s="1"/>
  <c r="GI85" i="3" s="1"/>
  <c r="GJ85" i="3" s="1"/>
  <c r="GK85" i="3" s="1"/>
  <c r="GL85" i="3" s="1"/>
  <c r="GM85" i="3" s="1"/>
  <c r="GN85" i="3" s="1"/>
  <c r="GO85" i="3" s="1"/>
  <c r="GP85" i="3" s="1"/>
  <c r="GQ85" i="3" s="1"/>
  <c r="GR85" i="3" s="1"/>
  <c r="GS85" i="3" s="1"/>
  <c r="GT85" i="3" s="1"/>
  <c r="GU85" i="3" s="1"/>
  <c r="GV85" i="3" s="1"/>
  <c r="GW85" i="3" s="1"/>
  <c r="GX85" i="3" s="1"/>
  <c r="GY85" i="3" s="1"/>
  <c r="GZ85" i="3" s="1"/>
  <c r="HA85" i="3" s="1"/>
  <c r="HB85" i="3" s="1"/>
  <c r="HC85" i="3" s="1"/>
  <c r="HD85" i="3" s="1"/>
  <c r="HE85" i="3" s="1"/>
  <c r="HF85" i="3" s="1"/>
  <c r="HG85" i="3" s="1"/>
  <c r="HH85" i="3" s="1"/>
  <c r="HI85" i="3" s="1"/>
  <c r="HJ85" i="3" s="1"/>
  <c r="HK85" i="3" s="1"/>
  <c r="HL85" i="3" s="1"/>
  <c r="HM85" i="3" s="1"/>
  <c r="HN85" i="3" s="1"/>
  <c r="HO85" i="3" s="1"/>
  <c r="HP85" i="3" s="1"/>
  <c r="HQ85" i="3" s="1"/>
  <c r="HR85" i="3" s="1"/>
  <c r="HS85" i="3" s="1"/>
  <c r="HT85" i="3" s="1"/>
  <c r="HU85" i="3" s="1"/>
  <c r="HV85" i="3" s="1"/>
  <c r="HW85" i="3" s="1"/>
  <c r="HX85" i="3" s="1"/>
  <c r="HY85" i="3" s="1"/>
  <c r="HZ85" i="3" s="1"/>
  <c r="IA85" i="3" s="1"/>
  <c r="IB85" i="3" s="1"/>
  <c r="IC85" i="3" s="1"/>
  <c r="ID85" i="3" s="1"/>
  <c r="IE85" i="3" s="1"/>
  <c r="IF85" i="3" s="1"/>
  <c r="IG85" i="3" s="1"/>
  <c r="IH85" i="3" s="1"/>
  <c r="II85" i="3" s="1"/>
  <c r="IJ85" i="3" s="1"/>
  <c r="IK85" i="3" s="1"/>
  <c r="IL85" i="3" s="1"/>
  <c r="IM85" i="3" s="1"/>
  <c r="IN85" i="3" s="1"/>
  <c r="IO85" i="3" s="1"/>
  <c r="IP85" i="3" s="1"/>
  <c r="IQ85" i="3" s="1"/>
  <c r="IR85" i="3" s="1"/>
  <c r="IS85" i="3" s="1"/>
  <c r="IT85" i="3" s="1"/>
  <c r="IU85" i="3" s="1"/>
  <c r="IV85" i="3" s="1"/>
  <c r="C85" i="3" s="1"/>
  <c r="X53" i="3"/>
  <c r="X86" i="3" s="1"/>
  <c r="X46" i="3"/>
  <c r="Y41" i="3" s="1"/>
  <c r="DK67" i="3"/>
  <c r="CX70" i="3"/>
  <c r="X47" i="3" l="1"/>
  <c r="CQ71" i="3"/>
  <c r="Y86" i="3"/>
  <c r="Y42" i="3" s="1"/>
  <c r="X65" i="3"/>
  <c r="CY70" i="3"/>
  <c r="DA69" i="3"/>
  <c r="DE68" i="3"/>
  <c r="DL67" i="3"/>
  <c r="Y43" i="3" l="1"/>
  <c r="CR71" i="3"/>
  <c r="CZ70" i="3"/>
  <c r="DB69" i="3"/>
  <c r="DF68" i="3"/>
  <c r="DM67" i="3"/>
  <c r="Z86" i="3"/>
  <c r="AA86" i="3" s="1"/>
  <c r="AB86" i="3" s="1"/>
  <c r="AC86" i="3" s="1"/>
  <c r="DN67" i="3" l="1"/>
  <c r="AD86" i="3"/>
  <c r="AE86" i="3" s="1"/>
  <c r="AF86" i="3" s="1"/>
  <c r="DC69" i="3"/>
  <c r="DG68" i="3"/>
  <c r="DA70" i="3"/>
  <c r="Y45" i="3"/>
  <c r="CS71" i="3"/>
  <c r="AG86" i="3" l="1"/>
  <c r="AH86" i="3" s="1"/>
  <c r="AI86" i="3" s="1"/>
  <c r="AJ86" i="3" s="1"/>
  <c r="AK86" i="3" s="1"/>
  <c r="AL86" i="3" s="1"/>
  <c r="AM86" i="3" s="1"/>
  <c r="AN86" i="3" s="1"/>
  <c r="AO86" i="3" s="1"/>
  <c r="AP86" i="3" s="1"/>
  <c r="AQ86" i="3" s="1"/>
  <c r="AR86" i="3" s="1"/>
  <c r="AS86" i="3" s="1"/>
  <c r="AT86" i="3" s="1"/>
  <c r="AU86" i="3" s="1"/>
  <c r="AV86" i="3" s="1"/>
  <c r="AW86" i="3" s="1"/>
  <c r="AX86" i="3" s="1"/>
  <c r="AY86" i="3" s="1"/>
  <c r="AZ86" i="3" s="1"/>
  <c r="BA86" i="3" s="1"/>
  <c r="BB86" i="3" s="1"/>
  <c r="BC86" i="3" s="1"/>
  <c r="BD86" i="3" s="1"/>
  <c r="BE86" i="3" s="1"/>
  <c r="BF86" i="3" s="1"/>
  <c r="BG86" i="3" s="1"/>
  <c r="BH86" i="3" s="1"/>
  <c r="BI86" i="3" s="1"/>
  <c r="BJ86" i="3" s="1"/>
  <c r="BK86" i="3" s="1"/>
  <c r="BL86" i="3" s="1"/>
  <c r="BM86" i="3" s="1"/>
  <c r="BN86" i="3" s="1"/>
  <c r="BO86" i="3" s="1"/>
  <c r="BP86" i="3" s="1"/>
  <c r="BQ86" i="3" s="1"/>
  <c r="BR86" i="3" s="1"/>
  <c r="BS86" i="3" s="1"/>
  <c r="BT86" i="3" s="1"/>
  <c r="BU86" i="3" s="1"/>
  <c r="BV86" i="3" s="1"/>
  <c r="BW86" i="3" s="1"/>
  <c r="BX86" i="3" s="1"/>
  <c r="BY86" i="3" s="1"/>
  <c r="BZ86" i="3" s="1"/>
  <c r="CA86" i="3" s="1"/>
  <c r="CB86" i="3" s="1"/>
  <c r="CC86" i="3" s="1"/>
  <c r="CD86" i="3" s="1"/>
  <c r="CE86" i="3" s="1"/>
  <c r="CF86" i="3" s="1"/>
  <c r="CG86" i="3" s="1"/>
  <c r="CH86" i="3" s="1"/>
  <c r="CI86" i="3" s="1"/>
  <c r="CJ86" i="3" s="1"/>
  <c r="CK86" i="3" s="1"/>
  <c r="CL86" i="3" s="1"/>
  <c r="CM86" i="3" s="1"/>
  <c r="CN86" i="3" s="1"/>
  <c r="CO86" i="3" s="1"/>
  <c r="CP86" i="3" s="1"/>
  <c r="CQ86" i="3" s="1"/>
  <c r="CR86" i="3" s="1"/>
  <c r="CS86" i="3" s="1"/>
  <c r="CT86" i="3" s="1"/>
  <c r="CU86" i="3" s="1"/>
  <c r="CV86" i="3" s="1"/>
  <c r="CW86" i="3" s="1"/>
  <c r="CX86" i="3" s="1"/>
  <c r="CY86" i="3" s="1"/>
  <c r="CZ86" i="3" s="1"/>
  <c r="DA86" i="3" s="1"/>
  <c r="DB86" i="3" s="1"/>
  <c r="DC86" i="3" s="1"/>
  <c r="DD86" i="3" s="1"/>
  <c r="DE86" i="3" s="1"/>
  <c r="DF86" i="3" s="1"/>
  <c r="DG86" i="3" s="1"/>
  <c r="DH86" i="3" s="1"/>
  <c r="DI86" i="3" s="1"/>
  <c r="DJ86" i="3" s="1"/>
  <c r="DK86" i="3" s="1"/>
  <c r="DL86" i="3" s="1"/>
  <c r="DM86" i="3" s="1"/>
  <c r="DN86" i="3" s="1"/>
  <c r="DO86" i="3" s="1"/>
  <c r="DP86" i="3" s="1"/>
  <c r="DQ86" i="3" s="1"/>
  <c r="DR86" i="3" s="1"/>
  <c r="DS86" i="3" s="1"/>
  <c r="DT86" i="3" s="1"/>
  <c r="DU86" i="3" s="1"/>
  <c r="DV86" i="3" s="1"/>
  <c r="DW86" i="3" s="1"/>
  <c r="DX86" i="3" s="1"/>
  <c r="DY86" i="3" s="1"/>
  <c r="DZ86" i="3" s="1"/>
  <c r="EA86" i="3" s="1"/>
  <c r="EB86" i="3" s="1"/>
  <c r="EC86" i="3" s="1"/>
  <c r="ED86" i="3" s="1"/>
  <c r="EE86" i="3" s="1"/>
  <c r="EF86" i="3" s="1"/>
  <c r="EG86" i="3" s="1"/>
  <c r="EH86" i="3" s="1"/>
  <c r="EI86" i="3" s="1"/>
  <c r="EJ86" i="3" s="1"/>
  <c r="EK86" i="3" s="1"/>
  <c r="EL86" i="3" s="1"/>
  <c r="EM86" i="3" s="1"/>
  <c r="EN86" i="3" s="1"/>
  <c r="EO86" i="3" s="1"/>
  <c r="EP86" i="3" s="1"/>
  <c r="EQ86" i="3" s="1"/>
  <c r="ER86" i="3" s="1"/>
  <c r="ES86" i="3" s="1"/>
  <c r="ET86" i="3" s="1"/>
  <c r="EU86" i="3" s="1"/>
  <c r="EV86" i="3" s="1"/>
  <c r="EW86" i="3" s="1"/>
  <c r="EX86" i="3" s="1"/>
  <c r="EY86" i="3" s="1"/>
  <c r="EZ86" i="3" s="1"/>
  <c r="FA86" i="3" s="1"/>
  <c r="FB86" i="3" s="1"/>
  <c r="FC86" i="3" s="1"/>
  <c r="FD86" i="3" s="1"/>
  <c r="FE86" i="3" s="1"/>
  <c r="FF86" i="3" s="1"/>
  <c r="FG86" i="3" s="1"/>
  <c r="FH86" i="3" s="1"/>
  <c r="FI86" i="3" s="1"/>
  <c r="FJ86" i="3" s="1"/>
  <c r="FK86" i="3" s="1"/>
  <c r="FL86" i="3" s="1"/>
  <c r="FM86" i="3" s="1"/>
  <c r="FN86" i="3" s="1"/>
  <c r="FO86" i="3" s="1"/>
  <c r="FP86" i="3" s="1"/>
  <c r="FQ86" i="3" s="1"/>
  <c r="FR86" i="3" s="1"/>
  <c r="FS86" i="3" s="1"/>
  <c r="FT86" i="3" s="1"/>
  <c r="FU86" i="3" s="1"/>
  <c r="FV86" i="3" s="1"/>
  <c r="FW86" i="3" s="1"/>
  <c r="FX86" i="3" s="1"/>
  <c r="FY86" i="3" s="1"/>
  <c r="FZ86" i="3" s="1"/>
  <c r="GA86" i="3" s="1"/>
  <c r="GB86" i="3" s="1"/>
  <c r="GC86" i="3" s="1"/>
  <c r="GD86" i="3" s="1"/>
  <c r="GE86" i="3" s="1"/>
  <c r="GF86" i="3" s="1"/>
  <c r="GG86" i="3" s="1"/>
  <c r="GH86" i="3" s="1"/>
  <c r="GI86" i="3" s="1"/>
  <c r="GJ86" i="3" s="1"/>
  <c r="GK86" i="3" s="1"/>
  <c r="GL86" i="3" s="1"/>
  <c r="GM86" i="3" s="1"/>
  <c r="GN86" i="3" s="1"/>
  <c r="GO86" i="3" s="1"/>
  <c r="GP86" i="3" s="1"/>
  <c r="GQ86" i="3" s="1"/>
  <c r="GR86" i="3" s="1"/>
  <c r="GS86" i="3" s="1"/>
  <c r="GT86" i="3" s="1"/>
  <c r="GU86" i="3" s="1"/>
  <c r="GV86" i="3" s="1"/>
  <c r="GW86" i="3" s="1"/>
  <c r="GX86" i="3" s="1"/>
  <c r="GY86" i="3" s="1"/>
  <c r="GZ86" i="3" s="1"/>
  <c r="HA86" i="3" s="1"/>
  <c r="HB86" i="3" s="1"/>
  <c r="HC86" i="3" s="1"/>
  <c r="HD86" i="3" s="1"/>
  <c r="HE86" i="3" s="1"/>
  <c r="HF86" i="3" s="1"/>
  <c r="HG86" i="3" s="1"/>
  <c r="HH86" i="3" s="1"/>
  <c r="HI86" i="3" s="1"/>
  <c r="HJ86" i="3" s="1"/>
  <c r="HK86" i="3" s="1"/>
  <c r="HL86" i="3" s="1"/>
  <c r="HM86" i="3" s="1"/>
  <c r="HN86" i="3" s="1"/>
  <c r="HO86" i="3" s="1"/>
  <c r="HP86" i="3" s="1"/>
  <c r="HQ86" i="3" s="1"/>
  <c r="HR86" i="3" s="1"/>
  <c r="HS86" i="3" s="1"/>
  <c r="HT86" i="3" s="1"/>
  <c r="HU86" i="3" s="1"/>
  <c r="HV86" i="3" s="1"/>
  <c r="HW86" i="3" s="1"/>
  <c r="HX86" i="3" s="1"/>
  <c r="HY86" i="3" s="1"/>
  <c r="HZ86" i="3" s="1"/>
  <c r="IA86" i="3" s="1"/>
  <c r="IB86" i="3" s="1"/>
  <c r="IC86" i="3" s="1"/>
  <c r="ID86" i="3" s="1"/>
  <c r="IE86" i="3" s="1"/>
  <c r="IF86" i="3" s="1"/>
  <c r="IG86" i="3" s="1"/>
  <c r="IH86" i="3" s="1"/>
  <c r="II86" i="3" s="1"/>
  <c r="IJ86" i="3" s="1"/>
  <c r="IK86" i="3" s="1"/>
  <c r="IL86" i="3" s="1"/>
  <c r="IM86" i="3" s="1"/>
  <c r="IN86" i="3" s="1"/>
  <c r="IO86" i="3" s="1"/>
  <c r="IP86" i="3" s="1"/>
  <c r="IQ86" i="3" s="1"/>
  <c r="IR86" i="3" s="1"/>
  <c r="IS86" i="3" s="1"/>
  <c r="IT86" i="3" s="1"/>
  <c r="IU86" i="3" s="1"/>
  <c r="IV86" i="3" s="1"/>
  <c r="C86" i="3" s="1"/>
  <c r="DD69" i="3"/>
  <c r="DO67" i="3"/>
  <c r="Y44" i="3"/>
  <c r="Y52" i="3"/>
  <c r="B87" i="3" s="1"/>
  <c r="DB70" i="3"/>
  <c r="CT71" i="3"/>
  <c r="DH68" i="3"/>
  <c r="DI68" i="3" l="1"/>
  <c r="Y53" i="3"/>
  <c r="Y87" i="3" s="1"/>
  <c r="Y46" i="3"/>
  <c r="Z41" i="3" s="1"/>
  <c r="DP67" i="3"/>
  <c r="DC70" i="3"/>
  <c r="CU71" i="3"/>
  <c r="DE69" i="3"/>
  <c r="DQ67" i="3" l="1"/>
  <c r="Y47" i="3"/>
  <c r="CV71" i="3"/>
  <c r="Z87" i="3"/>
  <c r="Y65" i="3"/>
  <c r="DD70" i="3"/>
  <c r="DF69" i="3"/>
  <c r="DJ68" i="3"/>
  <c r="CW71" i="3" l="1"/>
  <c r="DK68" i="3"/>
  <c r="Z42" i="3"/>
  <c r="AA87" i="3"/>
  <c r="AB87" i="3" s="1"/>
  <c r="DR67" i="3"/>
  <c r="DG69" i="3"/>
  <c r="DE70" i="3"/>
  <c r="AC87" i="3" l="1"/>
  <c r="AD87" i="3" s="1"/>
  <c r="AE87" i="3" s="1"/>
  <c r="AF87" i="3" s="1"/>
  <c r="Z43" i="3"/>
  <c r="DS67" i="3"/>
  <c r="DL68" i="3"/>
  <c r="DF70" i="3"/>
  <c r="CX71" i="3"/>
  <c r="DH69" i="3"/>
  <c r="DG70" i="3" l="1"/>
  <c r="CY71" i="3"/>
  <c r="DT67" i="3"/>
  <c r="Z45" i="3"/>
  <c r="DM68" i="3"/>
  <c r="DI69" i="3"/>
  <c r="AG87" i="3"/>
  <c r="AH87" i="3" s="1"/>
  <c r="AI87" i="3" s="1"/>
  <c r="DJ69" i="3" l="1"/>
  <c r="AJ87" i="3"/>
  <c r="AK87" i="3" s="1"/>
  <c r="AL87" i="3" s="1"/>
  <c r="AM87" i="3" s="1"/>
  <c r="AN87" i="3" s="1"/>
  <c r="AO87" i="3" s="1"/>
  <c r="AP87" i="3" s="1"/>
  <c r="AQ87" i="3" s="1"/>
  <c r="AR87" i="3" s="1"/>
  <c r="AS87" i="3" s="1"/>
  <c r="AT87" i="3" s="1"/>
  <c r="AU87" i="3" s="1"/>
  <c r="AV87" i="3" s="1"/>
  <c r="AW87" i="3" s="1"/>
  <c r="AX87" i="3" s="1"/>
  <c r="AY87" i="3" s="1"/>
  <c r="AZ87" i="3" s="1"/>
  <c r="BA87" i="3" s="1"/>
  <c r="BB87" i="3" s="1"/>
  <c r="BC87" i="3" s="1"/>
  <c r="BD87" i="3" s="1"/>
  <c r="BE87" i="3" s="1"/>
  <c r="BF87" i="3" s="1"/>
  <c r="BG87" i="3" s="1"/>
  <c r="BH87" i="3" s="1"/>
  <c r="BI87" i="3" s="1"/>
  <c r="BJ87" i="3" s="1"/>
  <c r="BK87" i="3" s="1"/>
  <c r="BL87" i="3" s="1"/>
  <c r="BM87" i="3" s="1"/>
  <c r="BN87" i="3" s="1"/>
  <c r="BO87" i="3" s="1"/>
  <c r="BP87" i="3" s="1"/>
  <c r="BQ87" i="3" s="1"/>
  <c r="BR87" i="3" s="1"/>
  <c r="BS87" i="3" s="1"/>
  <c r="BT87" i="3" s="1"/>
  <c r="BU87" i="3" s="1"/>
  <c r="BV87" i="3" s="1"/>
  <c r="BW87" i="3" s="1"/>
  <c r="BX87" i="3" s="1"/>
  <c r="BY87" i="3" s="1"/>
  <c r="BZ87" i="3" s="1"/>
  <c r="CA87" i="3" s="1"/>
  <c r="CB87" i="3" s="1"/>
  <c r="CC87" i="3" s="1"/>
  <c r="CD87" i="3" s="1"/>
  <c r="CE87" i="3" s="1"/>
  <c r="CF87" i="3" s="1"/>
  <c r="CG87" i="3" s="1"/>
  <c r="CH87" i="3" s="1"/>
  <c r="CI87" i="3" s="1"/>
  <c r="CJ87" i="3" s="1"/>
  <c r="CK87" i="3" s="1"/>
  <c r="CL87" i="3" s="1"/>
  <c r="CM87" i="3" s="1"/>
  <c r="CN87" i="3" s="1"/>
  <c r="CO87" i="3" s="1"/>
  <c r="CP87" i="3" s="1"/>
  <c r="CQ87" i="3" s="1"/>
  <c r="CR87" i="3" s="1"/>
  <c r="CS87" i="3" s="1"/>
  <c r="CT87" i="3" s="1"/>
  <c r="CU87" i="3" s="1"/>
  <c r="CV87" i="3" s="1"/>
  <c r="CW87" i="3" s="1"/>
  <c r="CX87" i="3" s="1"/>
  <c r="CY87" i="3" s="1"/>
  <c r="CZ87" i="3" s="1"/>
  <c r="DA87" i="3" s="1"/>
  <c r="DB87" i="3" s="1"/>
  <c r="DC87" i="3" s="1"/>
  <c r="DD87" i="3" s="1"/>
  <c r="DE87" i="3" s="1"/>
  <c r="DF87" i="3" s="1"/>
  <c r="DG87" i="3" s="1"/>
  <c r="DH87" i="3" s="1"/>
  <c r="DI87" i="3" s="1"/>
  <c r="DJ87" i="3" s="1"/>
  <c r="DK87" i="3" s="1"/>
  <c r="DL87" i="3" s="1"/>
  <c r="DM87" i="3" s="1"/>
  <c r="DN87" i="3" s="1"/>
  <c r="DO87" i="3" s="1"/>
  <c r="DP87" i="3" s="1"/>
  <c r="DQ87" i="3" s="1"/>
  <c r="DR87" i="3" s="1"/>
  <c r="DS87" i="3" s="1"/>
  <c r="DT87" i="3" s="1"/>
  <c r="DU87" i="3" s="1"/>
  <c r="DV87" i="3" s="1"/>
  <c r="DW87" i="3" s="1"/>
  <c r="DX87" i="3" s="1"/>
  <c r="DY87" i="3" s="1"/>
  <c r="DZ87" i="3" s="1"/>
  <c r="EA87" i="3" s="1"/>
  <c r="EB87" i="3" s="1"/>
  <c r="EC87" i="3" s="1"/>
  <c r="ED87" i="3" s="1"/>
  <c r="EE87" i="3" s="1"/>
  <c r="EF87" i="3" s="1"/>
  <c r="EG87" i="3" s="1"/>
  <c r="EH87" i="3" s="1"/>
  <c r="EI87" i="3" s="1"/>
  <c r="EJ87" i="3" s="1"/>
  <c r="EK87" i="3" s="1"/>
  <c r="EL87" i="3" s="1"/>
  <c r="EM87" i="3" s="1"/>
  <c r="EN87" i="3" s="1"/>
  <c r="EO87" i="3" s="1"/>
  <c r="EP87" i="3" s="1"/>
  <c r="EQ87" i="3" s="1"/>
  <c r="ER87" i="3" s="1"/>
  <c r="ES87" i="3" s="1"/>
  <c r="ET87" i="3" s="1"/>
  <c r="EU87" i="3" s="1"/>
  <c r="EV87" i="3" s="1"/>
  <c r="EW87" i="3" s="1"/>
  <c r="EX87" i="3" s="1"/>
  <c r="EY87" i="3" s="1"/>
  <c r="EZ87" i="3" s="1"/>
  <c r="FA87" i="3" s="1"/>
  <c r="FB87" i="3" s="1"/>
  <c r="FC87" i="3" s="1"/>
  <c r="FD87" i="3" s="1"/>
  <c r="FE87" i="3" s="1"/>
  <c r="FF87" i="3" s="1"/>
  <c r="FG87" i="3" s="1"/>
  <c r="FH87" i="3" s="1"/>
  <c r="FI87" i="3" s="1"/>
  <c r="FJ87" i="3" s="1"/>
  <c r="FK87" i="3" s="1"/>
  <c r="FL87" i="3" s="1"/>
  <c r="FM87" i="3" s="1"/>
  <c r="FN87" i="3" s="1"/>
  <c r="FO87" i="3" s="1"/>
  <c r="FP87" i="3" s="1"/>
  <c r="FQ87" i="3" s="1"/>
  <c r="FR87" i="3" s="1"/>
  <c r="FS87" i="3" s="1"/>
  <c r="FT87" i="3" s="1"/>
  <c r="FU87" i="3" s="1"/>
  <c r="FV87" i="3" s="1"/>
  <c r="FW87" i="3" s="1"/>
  <c r="FX87" i="3" s="1"/>
  <c r="FY87" i="3" s="1"/>
  <c r="FZ87" i="3" s="1"/>
  <c r="GA87" i="3" s="1"/>
  <c r="GB87" i="3" s="1"/>
  <c r="GC87" i="3" s="1"/>
  <c r="GD87" i="3" s="1"/>
  <c r="GE87" i="3" s="1"/>
  <c r="GF87" i="3" s="1"/>
  <c r="GG87" i="3" s="1"/>
  <c r="GH87" i="3" s="1"/>
  <c r="GI87" i="3" s="1"/>
  <c r="GJ87" i="3" s="1"/>
  <c r="GK87" i="3" s="1"/>
  <c r="GL87" i="3" s="1"/>
  <c r="GM87" i="3" s="1"/>
  <c r="GN87" i="3" s="1"/>
  <c r="GO87" i="3" s="1"/>
  <c r="GP87" i="3" s="1"/>
  <c r="GQ87" i="3" s="1"/>
  <c r="GR87" i="3" s="1"/>
  <c r="GS87" i="3" s="1"/>
  <c r="GT87" i="3" s="1"/>
  <c r="GU87" i="3" s="1"/>
  <c r="GV87" i="3" s="1"/>
  <c r="GW87" i="3" s="1"/>
  <c r="GX87" i="3" s="1"/>
  <c r="GY87" i="3" s="1"/>
  <c r="GZ87" i="3" s="1"/>
  <c r="HA87" i="3" s="1"/>
  <c r="HB87" i="3" s="1"/>
  <c r="HC87" i="3" s="1"/>
  <c r="HD87" i="3" s="1"/>
  <c r="HE87" i="3" s="1"/>
  <c r="HF87" i="3" s="1"/>
  <c r="HG87" i="3" s="1"/>
  <c r="HH87" i="3" s="1"/>
  <c r="HI87" i="3" s="1"/>
  <c r="HJ87" i="3" s="1"/>
  <c r="HK87" i="3" s="1"/>
  <c r="HL87" i="3" s="1"/>
  <c r="HM87" i="3" s="1"/>
  <c r="HN87" i="3" s="1"/>
  <c r="HO87" i="3" s="1"/>
  <c r="HP87" i="3" s="1"/>
  <c r="HQ87" i="3" s="1"/>
  <c r="HR87" i="3" s="1"/>
  <c r="HS87" i="3" s="1"/>
  <c r="HT87" i="3" s="1"/>
  <c r="HU87" i="3" s="1"/>
  <c r="HV87" i="3" s="1"/>
  <c r="HW87" i="3" s="1"/>
  <c r="HX87" i="3" s="1"/>
  <c r="HY87" i="3" s="1"/>
  <c r="HZ87" i="3" s="1"/>
  <c r="IA87" i="3" s="1"/>
  <c r="IB87" i="3" s="1"/>
  <c r="IC87" i="3" s="1"/>
  <c r="ID87" i="3" s="1"/>
  <c r="IE87" i="3" s="1"/>
  <c r="IF87" i="3" s="1"/>
  <c r="IG87" i="3" s="1"/>
  <c r="IH87" i="3" s="1"/>
  <c r="II87" i="3" s="1"/>
  <c r="IJ87" i="3" s="1"/>
  <c r="IK87" i="3" s="1"/>
  <c r="IL87" i="3" s="1"/>
  <c r="IM87" i="3" s="1"/>
  <c r="IN87" i="3" s="1"/>
  <c r="IO87" i="3" s="1"/>
  <c r="IP87" i="3" s="1"/>
  <c r="IQ87" i="3" s="1"/>
  <c r="IR87" i="3" s="1"/>
  <c r="IS87" i="3" s="1"/>
  <c r="IT87" i="3" s="1"/>
  <c r="IU87" i="3" s="1"/>
  <c r="IV87" i="3" s="1"/>
  <c r="C87" i="3" s="1"/>
  <c r="DN68" i="3"/>
  <c r="CZ71" i="3"/>
  <c r="DU67" i="3"/>
  <c r="Z44" i="3"/>
  <c r="Z52" i="3"/>
  <c r="B88" i="3" s="1"/>
  <c r="DH70" i="3"/>
  <c r="DO68" i="3" l="1"/>
  <c r="Z53" i="3"/>
  <c r="Z88" i="3" s="1"/>
  <c r="Z65" i="3" s="1"/>
  <c r="Z46" i="3"/>
  <c r="AA41" i="3" s="1"/>
  <c r="DA71" i="3"/>
  <c r="DV67" i="3"/>
  <c r="DK69" i="3"/>
  <c r="DI70" i="3"/>
  <c r="Z47" i="3" l="1"/>
  <c r="DJ70" i="3"/>
  <c r="DW67" i="3"/>
  <c r="AA88" i="3"/>
  <c r="AA42" i="3" s="1"/>
  <c r="DB71" i="3"/>
  <c r="DL69" i="3"/>
  <c r="DP68" i="3"/>
  <c r="DM69" i="3" l="1"/>
  <c r="DC71" i="3"/>
  <c r="DX67" i="3"/>
  <c r="AA43" i="3"/>
  <c r="DQ68" i="3"/>
  <c r="AB88" i="3"/>
  <c r="DK70" i="3"/>
  <c r="DL70" i="3" l="1"/>
  <c r="DY67" i="3"/>
  <c r="AA45" i="3"/>
  <c r="AC88" i="3"/>
  <c r="AD88" i="3" s="1"/>
  <c r="DD71" i="3"/>
  <c r="DR68" i="3"/>
  <c r="DN69" i="3"/>
  <c r="AE88" i="3" l="1"/>
  <c r="AF88" i="3" s="1"/>
  <c r="AG88" i="3" s="1"/>
  <c r="AH88" i="3" s="1"/>
  <c r="AA44" i="3"/>
  <c r="AA52" i="3"/>
  <c r="B89" i="3" s="1"/>
  <c r="DO69" i="3"/>
  <c r="DZ67" i="3"/>
  <c r="DS68" i="3"/>
  <c r="DE71" i="3"/>
  <c r="DM70" i="3"/>
  <c r="AI88" i="3" l="1"/>
  <c r="AJ88" i="3" s="1"/>
  <c r="AK88" i="3" s="1"/>
  <c r="AL88" i="3" s="1"/>
  <c r="AM88" i="3" s="1"/>
  <c r="AN88" i="3" s="1"/>
  <c r="AO88" i="3" s="1"/>
  <c r="AP88" i="3" s="1"/>
  <c r="AQ88" i="3" s="1"/>
  <c r="AR88" i="3" s="1"/>
  <c r="AS88" i="3" s="1"/>
  <c r="AT88" i="3" s="1"/>
  <c r="AU88" i="3" s="1"/>
  <c r="AV88" i="3" s="1"/>
  <c r="AW88" i="3" s="1"/>
  <c r="AX88" i="3" s="1"/>
  <c r="AY88" i="3" s="1"/>
  <c r="AZ88" i="3" s="1"/>
  <c r="BA88" i="3" s="1"/>
  <c r="BB88" i="3" s="1"/>
  <c r="BC88" i="3" s="1"/>
  <c r="BD88" i="3" s="1"/>
  <c r="BE88" i="3" s="1"/>
  <c r="BF88" i="3" s="1"/>
  <c r="BG88" i="3" s="1"/>
  <c r="BH88" i="3" s="1"/>
  <c r="BI88" i="3" s="1"/>
  <c r="BJ88" i="3" s="1"/>
  <c r="BK88" i="3" s="1"/>
  <c r="BL88" i="3" s="1"/>
  <c r="BM88" i="3" s="1"/>
  <c r="BN88" i="3" s="1"/>
  <c r="BO88" i="3" s="1"/>
  <c r="BP88" i="3" s="1"/>
  <c r="BQ88" i="3" s="1"/>
  <c r="BR88" i="3" s="1"/>
  <c r="BS88" i="3" s="1"/>
  <c r="BT88" i="3" s="1"/>
  <c r="BU88" i="3" s="1"/>
  <c r="BV88" i="3" s="1"/>
  <c r="BW88" i="3" s="1"/>
  <c r="BX88" i="3" s="1"/>
  <c r="BY88" i="3" s="1"/>
  <c r="BZ88" i="3" s="1"/>
  <c r="CA88" i="3" s="1"/>
  <c r="CB88" i="3" s="1"/>
  <c r="CC88" i="3" s="1"/>
  <c r="CD88" i="3" s="1"/>
  <c r="CE88" i="3" s="1"/>
  <c r="CF88" i="3" s="1"/>
  <c r="CG88" i="3" s="1"/>
  <c r="CH88" i="3" s="1"/>
  <c r="CI88" i="3" s="1"/>
  <c r="CJ88" i="3" s="1"/>
  <c r="CK88" i="3" s="1"/>
  <c r="CL88" i="3" s="1"/>
  <c r="CM88" i="3" s="1"/>
  <c r="CN88" i="3" s="1"/>
  <c r="CO88" i="3" s="1"/>
  <c r="CP88" i="3" s="1"/>
  <c r="CQ88" i="3" s="1"/>
  <c r="CR88" i="3" s="1"/>
  <c r="CS88" i="3" s="1"/>
  <c r="CT88" i="3" s="1"/>
  <c r="CU88" i="3" s="1"/>
  <c r="CV88" i="3" s="1"/>
  <c r="CW88" i="3" s="1"/>
  <c r="CX88" i="3" s="1"/>
  <c r="CY88" i="3" s="1"/>
  <c r="CZ88" i="3" s="1"/>
  <c r="DA88" i="3" s="1"/>
  <c r="DB88" i="3" s="1"/>
  <c r="DC88" i="3" s="1"/>
  <c r="DD88" i="3" s="1"/>
  <c r="DE88" i="3" s="1"/>
  <c r="DF88" i="3" s="1"/>
  <c r="DG88" i="3" s="1"/>
  <c r="DH88" i="3" s="1"/>
  <c r="DI88" i="3" s="1"/>
  <c r="DJ88" i="3" s="1"/>
  <c r="DK88" i="3" s="1"/>
  <c r="DL88" i="3" s="1"/>
  <c r="DM88" i="3" s="1"/>
  <c r="DN88" i="3" s="1"/>
  <c r="DO88" i="3" s="1"/>
  <c r="DP88" i="3" s="1"/>
  <c r="DQ88" i="3" s="1"/>
  <c r="DR88" i="3" s="1"/>
  <c r="DS88" i="3" s="1"/>
  <c r="DT88" i="3" s="1"/>
  <c r="DU88" i="3" s="1"/>
  <c r="DV88" i="3" s="1"/>
  <c r="DW88" i="3" s="1"/>
  <c r="DX88" i="3" s="1"/>
  <c r="DY88" i="3" s="1"/>
  <c r="DZ88" i="3" s="1"/>
  <c r="EA88" i="3" s="1"/>
  <c r="EB88" i="3" s="1"/>
  <c r="EC88" i="3" s="1"/>
  <c r="ED88" i="3" s="1"/>
  <c r="EE88" i="3" s="1"/>
  <c r="EF88" i="3" s="1"/>
  <c r="EG88" i="3" s="1"/>
  <c r="EH88" i="3" s="1"/>
  <c r="EI88" i="3" s="1"/>
  <c r="EJ88" i="3" s="1"/>
  <c r="EK88" i="3" s="1"/>
  <c r="EL88" i="3" s="1"/>
  <c r="EM88" i="3" s="1"/>
  <c r="EN88" i="3" s="1"/>
  <c r="EO88" i="3" s="1"/>
  <c r="EP88" i="3" s="1"/>
  <c r="EQ88" i="3" s="1"/>
  <c r="ER88" i="3" s="1"/>
  <c r="ES88" i="3" s="1"/>
  <c r="ET88" i="3" s="1"/>
  <c r="EU88" i="3" s="1"/>
  <c r="EV88" i="3" s="1"/>
  <c r="EW88" i="3" s="1"/>
  <c r="EX88" i="3" s="1"/>
  <c r="EY88" i="3" s="1"/>
  <c r="EZ88" i="3" s="1"/>
  <c r="FA88" i="3" s="1"/>
  <c r="FB88" i="3" s="1"/>
  <c r="FC88" i="3" s="1"/>
  <c r="FD88" i="3" s="1"/>
  <c r="FE88" i="3" s="1"/>
  <c r="FF88" i="3" s="1"/>
  <c r="FG88" i="3" s="1"/>
  <c r="FH88" i="3" s="1"/>
  <c r="FI88" i="3" s="1"/>
  <c r="FJ88" i="3" s="1"/>
  <c r="FK88" i="3" s="1"/>
  <c r="FL88" i="3" s="1"/>
  <c r="FM88" i="3" s="1"/>
  <c r="FN88" i="3" s="1"/>
  <c r="FO88" i="3" s="1"/>
  <c r="FP88" i="3" s="1"/>
  <c r="FQ88" i="3" s="1"/>
  <c r="FR88" i="3" s="1"/>
  <c r="FS88" i="3" s="1"/>
  <c r="FT88" i="3" s="1"/>
  <c r="FU88" i="3" s="1"/>
  <c r="FV88" i="3" s="1"/>
  <c r="FW88" i="3" s="1"/>
  <c r="FX88" i="3" s="1"/>
  <c r="FY88" i="3" s="1"/>
  <c r="FZ88" i="3" s="1"/>
  <c r="GA88" i="3" s="1"/>
  <c r="GB88" i="3" s="1"/>
  <c r="GC88" i="3" s="1"/>
  <c r="GD88" i="3" s="1"/>
  <c r="GE88" i="3" s="1"/>
  <c r="GF88" i="3" s="1"/>
  <c r="GG88" i="3" s="1"/>
  <c r="GH88" i="3" s="1"/>
  <c r="GI88" i="3" s="1"/>
  <c r="GJ88" i="3" s="1"/>
  <c r="GK88" i="3" s="1"/>
  <c r="GL88" i="3" s="1"/>
  <c r="GM88" i="3" s="1"/>
  <c r="GN88" i="3" s="1"/>
  <c r="GO88" i="3" s="1"/>
  <c r="GP88" i="3" s="1"/>
  <c r="GQ88" i="3" s="1"/>
  <c r="GR88" i="3" s="1"/>
  <c r="GS88" i="3" s="1"/>
  <c r="GT88" i="3" s="1"/>
  <c r="GU88" i="3" s="1"/>
  <c r="GV88" i="3" s="1"/>
  <c r="GW88" i="3" s="1"/>
  <c r="GX88" i="3" s="1"/>
  <c r="GY88" i="3" s="1"/>
  <c r="GZ88" i="3" s="1"/>
  <c r="HA88" i="3" s="1"/>
  <c r="HB88" i="3" s="1"/>
  <c r="HC88" i="3" s="1"/>
  <c r="HD88" i="3" s="1"/>
  <c r="HE88" i="3" s="1"/>
  <c r="HF88" i="3" s="1"/>
  <c r="HG88" i="3" s="1"/>
  <c r="HH88" i="3" s="1"/>
  <c r="HI88" i="3" s="1"/>
  <c r="HJ88" i="3" s="1"/>
  <c r="HK88" i="3" s="1"/>
  <c r="HL88" i="3" s="1"/>
  <c r="HM88" i="3" s="1"/>
  <c r="HN88" i="3" s="1"/>
  <c r="HO88" i="3" s="1"/>
  <c r="HP88" i="3" s="1"/>
  <c r="HQ88" i="3" s="1"/>
  <c r="HR88" i="3" s="1"/>
  <c r="HS88" i="3" s="1"/>
  <c r="HT88" i="3" s="1"/>
  <c r="HU88" i="3" s="1"/>
  <c r="HV88" i="3" s="1"/>
  <c r="HW88" i="3" s="1"/>
  <c r="HX88" i="3" s="1"/>
  <c r="HY88" i="3" s="1"/>
  <c r="HZ88" i="3" s="1"/>
  <c r="IA88" i="3" s="1"/>
  <c r="IB88" i="3" s="1"/>
  <c r="IC88" i="3" s="1"/>
  <c r="ID88" i="3" s="1"/>
  <c r="IE88" i="3" s="1"/>
  <c r="IF88" i="3" s="1"/>
  <c r="IG88" i="3" s="1"/>
  <c r="IH88" i="3" s="1"/>
  <c r="II88" i="3" s="1"/>
  <c r="IJ88" i="3" s="1"/>
  <c r="IK88" i="3" s="1"/>
  <c r="IL88" i="3" s="1"/>
  <c r="IM88" i="3" s="1"/>
  <c r="IN88" i="3" s="1"/>
  <c r="IO88" i="3" s="1"/>
  <c r="IP88" i="3" s="1"/>
  <c r="IQ88" i="3" s="1"/>
  <c r="IR88" i="3" s="1"/>
  <c r="IS88" i="3" s="1"/>
  <c r="IT88" i="3" s="1"/>
  <c r="IU88" i="3" s="1"/>
  <c r="IV88" i="3" s="1"/>
  <c r="C88" i="3" s="1"/>
  <c r="DP69" i="3"/>
  <c r="DF71" i="3"/>
  <c r="AA53" i="3"/>
  <c r="AA89" i="3" s="1"/>
  <c r="AA46" i="3"/>
  <c r="AB41" i="3" s="1"/>
  <c r="DT68" i="3"/>
  <c r="EA67" i="3"/>
  <c r="DN70" i="3"/>
  <c r="AA47" i="3" l="1"/>
  <c r="DU68" i="3"/>
  <c r="DG71" i="3"/>
  <c r="EB67" i="3"/>
  <c r="DQ69" i="3"/>
  <c r="DO70" i="3"/>
  <c r="AB89" i="3"/>
  <c r="AA65" i="3"/>
  <c r="AB42" i="3" l="1"/>
  <c r="AC89" i="3"/>
  <c r="AD89" i="3" s="1"/>
  <c r="AE89" i="3" s="1"/>
  <c r="AF89" i="3" s="1"/>
  <c r="DH71" i="3"/>
  <c r="DR69" i="3"/>
  <c r="DP70" i="3"/>
  <c r="EC67" i="3"/>
  <c r="DV68" i="3"/>
  <c r="DS69" i="3" l="1"/>
  <c r="DI71" i="3"/>
  <c r="ED67" i="3"/>
  <c r="DW68" i="3"/>
  <c r="DQ70" i="3"/>
  <c r="AB43" i="3"/>
  <c r="AG89" i="3"/>
  <c r="AH89" i="3" s="1"/>
  <c r="AI89" i="3" s="1"/>
  <c r="AJ89" i="3" s="1"/>
  <c r="EE67" i="3" l="1"/>
  <c r="DJ71" i="3"/>
  <c r="DR70" i="3"/>
  <c r="AB45" i="3"/>
  <c r="AK89" i="3"/>
  <c r="AL89" i="3" s="1"/>
  <c r="AM89" i="3" s="1"/>
  <c r="AN89" i="3" s="1"/>
  <c r="AO89" i="3" s="1"/>
  <c r="AP89" i="3" s="1"/>
  <c r="AQ89" i="3" s="1"/>
  <c r="AR89" i="3" s="1"/>
  <c r="AS89" i="3" s="1"/>
  <c r="AT89" i="3" s="1"/>
  <c r="AU89" i="3" s="1"/>
  <c r="AV89" i="3" s="1"/>
  <c r="AW89" i="3" s="1"/>
  <c r="AX89" i="3" s="1"/>
  <c r="AY89" i="3" s="1"/>
  <c r="AZ89" i="3" s="1"/>
  <c r="BA89" i="3" s="1"/>
  <c r="BB89" i="3" s="1"/>
  <c r="BC89" i="3" s="1"/>
  <c r="BD89" i="3" s="1"/>
  <c r="BE89" i="3" s="1"/>
  <c r="BF89" i="3" s="1"/>
  <c r="BG89" i="3" s="1"/>
  <c r="BH89" i="3" s="1"/>
  <c r="BI89" i="3" s="1"/>
  <c r="BJ89" i="3" s="1"/>
  <c r="BK89" i="3" s="1"/>
  <c r="BL89" i="3" s="1"/>
  <c r="BM89" i="3" s="1"/>
  <c r="BN89" i="3" s="1"/>
  <c r="BO89" i="3" s="1"/>
  <c r="BP89" i="3" s="1"/>
  <c r="BQ89" i="3" s="1"/>
  <c r="BR89" i="3" s="1"/>
  <c r="BS89" i="3" s="1"/>
  <c r="BT89" i="3" s="1"/>
  <c r="BU89" i="3" s="1"/>
  <c r="BV89" i="3" s="1"/>
  <c r="BW89" i="3" s="1"/>
  <c r="BX89" i="3" s="1"/>
  <c r="BY89" i="3" s="1"/>
  <c r="BZ89" i="3" s="1"/>
  <c r="CA89" i="3" s="1"/>
  <c r="CB89" i="3" s="1"/>
  <c r="CC89" i="3" s="1"/>
  <c r="CD89" i="3" s="1"/>
  <c r="CE89" i="3" s="1"/>
  <c r="CF89" i="3" s="1"/>
  <c r="CG89" i="3" s="1"/>
  <c r="CH89" i="3" s="1"/>
  <c r="CI89" i="3" s="1"/>
  <c r="CJ89" i="3" s="1"/>
  <c r="CK89" i="3" s="1"/>
  <c r="CL89" i="3" s="1"/>
  <c r="CM89" i="3" s="1"/>
  <c r="CN89" i="3" s="1"/>
  <c r="CO89" i="3" s="1"/>
  <c r="CP89" i="3" s="1"/>
  <c r="CQ89" i="3" s="1"/>
  <c r="CR89" i="3" s="1"/>
  <c r="CS89" i="3" s="1"/>
  <c r="CT89" i="3" s="1"/>
  <c r="CU89" i="3" s="1"/>
  <c r="CV89" i="3" s="1"/>
  <c r="CW89" i="3" s="1"/>
  <c r="CX89" i="3" s="1"/>
  <c r="CY89" i="3" s="1"/>
  <c r="CZ89" i="3" s="1"/>
  <c r="DA89" i="3" s="1"/>
  <c r="DB89" i="3" s="1"/>
  <c r="DC89" i="3" s="1"/>
  <c r="DD89" i="3" s="1"/>
  <c r="DE89" i="3" s="1"/>
  <c r="DF89" i="3" s="1"/>
  <c r="DG89" i="3" s="1"/>
  <c r="DH89" i="3" s="1"/>
  <c r="DI89" i="3" s="1"/>
  <c r="DJ89" i="3" s="1"/>
  <c r="DK89" i="3" s="1"/>
  <c r="DL89" i="3" s="1"/>
  <c r="DM89" i="3" s="1"/>
  <c r="DN89" i="3" s="1"/>
  <c r="DO89" i="3" s="1"/>
  <c r="DP89" i="3" s="1"/>
  <c r="DQ89" i="3" s="1"/>
  <c r="DR89" i="3" s="1"/>
  <c r="DS89" i="3" s="1"/>
  <c r="DT89" i="3" s="1"/>
  <c r="DU89" i="3" s="1"/>
  <c r="DV89" i="3" s="1"/>
  <c r="DW89" i="3" s="1"/>
  <c r="DX89" i="3" s="1"/>
  <c r="DY89" i="3" s="1"/>
  <c r="DZ89" i="3" s="1"/>
  <c r="EA89" i="3" s="1"/>
  <c r="EB89" i="3" s="1"/>
  <c r="EC89" i="3" s="1"/>
  <c r="ED89" i="3" s="1"/>
  <c r="EE89" i="3" s="1"/>
  <c r="EF89" i="3" s="1"/>
  <c r="EG89" i="3" s="1"/>
  <c r="EH89" i="3" s="1"/>
  <c r="EI89" i="3" s="1"/>
  <c r="EJ89" i="3" s="1"/>
  <c r="EK89" i="3" s="1"/>
  <c r="EL89" i="3" s="1"/>
  <c r="EM89" i="3" s="1"/>
  <c r="EN89" i="3" s="1"/>
  <c r="EO89" i="3" s="1"/>
  <c r="EP89" i="3" s="1"/>
  <c r="EQ89" i="3" s="1"/>
  <c r="ER89" i="3" s="1"/>
  <c r="ES89" i="3" s="1"/>
  <c r="ET89" i="3" s="1"/>
  <c r="EU89" i="3" s="1"/>
  <c r="EV89" i="3" s="1"/>
  <c r="EW89" i="3" s="1"/>
  <c r="EX89" i="3" s="1"/>
  <c r="EY89" i="3" s="1"/>
  <c r="EZ89" i="3" s="1"/>
  <c r="FA89" i="3" s="1"/>
  <c r="FB89" i="3" s="1"/>
  <c r="FC89" i="3" s="1"/>
  <c r="FD89" i="3" s="1"/>
  <c r="FE89" i="3" s="1"/>
  <c r="FF89" i="3" s="1"/>
  <c r="FG89" i="3" s="1"/>
  <c r="FH89" i="3" s="1"/>
  <c r="FI89" i="3" s="1"/>
  <c r="FJ89" i="3" s="1"/>
  <c r="FK89" i="3" s="1"/>
  <c r="FL89" i="3" s="1"/>
  <c r="FM89" i="3" s="1"/>
  <c r="FN89" i="3" s="1"/>
  <c r="FO89" i="3" s="1"/>
  <c r="FP89" i="3" s="1"/>
  <c r="FQ89" i="3" s="1"/>
  <c r="FR89" i="3" s="1"/>
  <c r="FS89" i="3" s="1"/>
  <c r="FT89" i="3" s="1"/>
  <c r="FU89" i="3" s="1"/>
  <c r="FV89" i="3" s="1"/>
  <c r="FW89" i="3" s="1"/>
  <c r="FX89" i="3" s="1"/>
  <c r="FY89" i="3" s="1"/>
  <c r="FZ89" i="3" s="1"/>
  <c r="GA89" i="3" s="1"/>
  <c r="GB89" i="3" s="1"/>
  <c r="GC89" i="3" s="1"/>
  <c r="GD89" i="3" s="1"/>
  <c r="GE89" i="3" s="1"/>
  <c r="GF89" i="3" s="1"/>
  <c r="GG89" i="3" s="1"/>
  <c r="GH89" i="3" s="1"/>
  <c r="GI89" i="3" s="1"/>
  <c r="GJ89" i="3" s="1"/>
  <c r="GK89" i="3" s="1"/>
  <c r="GL89" i="3" s="1"/>
  <c r="GM89" i="3" s="1"/>
  <c r="GN89" i="3" s="1"/>
  <c r="GO89" i="3" s="1"/>
  <c r="GP89" i="3" s="1"/>
  <c r="GQ89" i="3" s="1"/>
  <c r="GR89" i="3" s="1"/>
  <c r="GS89" i="3" s="1"/>
  <c r="GT89" i="3" s="1"/>
  <c r="GU89" i="3" s="1"/>
  <c r="GV89" i="3" s="1"/>
  <c r="GW89" i="3" s="1"/>
  <c r="GX89" i="3" s="1"/>
  <c r="GY89" i="3" s="1"/>
  <c r="GZ89" i="3" s="1"/>
  <c r="HA89" i="3" s="1"/>
  <c r="HB89" i="3" s="1"/>
  <c r="HC89" i="3" s="1"/>
  <c r="HD89" i="3" s="1"/>
  <c r="HE89" i="3" s="1"/>
  <c r="HF89" i="3" s="1"/>
  <c r="HG89" i="3" s="1"/>
  <c r="HH89" i="3" s="1"/>
  <c r="HI89" i="3" s="1"/>
  <c r="HJ89" i="3" s="1"/>
  <c r="HK89" i="3" s="1"/>
  <c r="HL89" i="3" s="1"/>
  <c r="HM89" i="3" s="1"/>
  <c r="HN89" i="3" s="1"/>
  <c r="HO89" i="3" s="1"/>
  <c r="HP89" i="3" s="1"/>
  <c r="HQ89" i="3" s="1"/>
  <c r="HR89" i="3" s="1"/>
  <c r="HS89" i="3" s="1"/>
  <c r="HT89" i="3" s="1"/>
  <c r="HU89" i="3" s="1"/>
  <c r="HV89" i="3" s="1"/>
  <c r="HW89" i="3" s="1"/>
  <c r="HX89" i="3" s="1"/>
  <c r="HY89" i="3" s="1"/>
  <c r="HZ89" i="3" s="1"/>
  <c r="IA89" i="3" s="1"/>
  <c r="IB89" i="3" s="1"/>
  <c r="IC89" i="3" s="1"/>
  <c r="ID89" i="3" s="1"/>
  <c r="IE89" i="3" s="1"/>
  <c r="IF89" i="3" s="1"/>
  <c r="IG89" i="3" s="1"/>
  <c r="IH89" i="3" s="1"/>
  <c r="II89" i="3" s="1"/>
  <c r="IJ89" i="3" s="1"/>
  <c r="IK89" i="3" s="1"/>
  <c r="IL89" i="3" s="1"/>
  <c r="IM89" i="3" s="1"/>
  <c r="IN89" i="3" s="1"/>
  <c r="IO89" i="3" s="1"/>
  <c r="IP89" i="3" s="1"/>
  <c r="IQ89" i="3" s="1"/>
  <c r="IR89" i="3" s="1"/>
  <c r="IS89" i="3" s="1"/>
  <c r="IT89" i="3" s="1"/>
  <c r="IU89" i="3" s="1"/>
  <c r="IV89" i="3" s="1"/>
  <c r="C89" i="3" s="1"/>
  <c r="DT69" i="3"/>
  <c r="DX68" i="3"/>
  <c r="AB44" i="3" l="1"/>
  <c r="AB52" i="3"/>
  <c r="DS70" i="3"/>
  <c r="DY68" i="3"/>
  <c r="DK71" i="3"/>
  <c r="DU69" i="3"/>
  <c r="EF67" i="3"/>
  <c r="DL71" i="3" l="1"/>
  <c r="DZ68" i="3"/>
  <c r="EG67" i="3"/>
  <c r="DT70" i="3"/>
  <c r="DV69" i="3"/>
  <c r="B90" i="3"/>
  <c r="AB53" i="3"/>
  <c r="AB46" i="3"/>
  <c r="AC41" i="3" s="1"/>
  <c r="AB47" i="3" l="1"/>
  <c r="DU70" i="3"/>
  <c r="EH67" i="3"/>
  <c r="AB90" i="3"/>
  <c r="EA68" i="3"/>
  <c r="DW69" i="3"/>
  <c r="DM71" i="3"/>
  <c r="DN71" i="3" l="1"/>
  <c r="AC90" i="3"/>
  <c r="AB65" i="3"/>
  <c r="EB68" i="3"/>
  <c r="EI67" i="3"/>
  <c r="DV70" i="3"/>
  <c r="DX69" i="3"/>
  <c r="EC68" i="3" l="1"/>
  <c r="DW70" i="3"/>
  <c r="AC42" i="3"/>
  <c r="AD90" i="3"/>
  <c r="AE90" i="3" s="1"/>
  <c r="AF90" i="3" s="1"/>
  <c r="DY69" i="3"/>
  <c r="EJ67" i="3"/>
  <c r="DO71" i="3"/>
  <c r="AC43" i="3" l="1"/>
  <c r="DP71" i="3"/>
  <c r="DZ69" i="3"/>
  <c r="DX70" i="3"/>
  <c r="EK67" i="3"/>
  <c r="AG90" i="3"/>
  <c r="ED68" i="3"/>
  <c r="DY70" i="3" l="1"/>
  <c r="EA69" i="3"/>
  <c r="EE68" i="3"/>
  <c r="AH90" i="3"/>
  <c r="DQ71" i="3"/>
  <c r="AC45" i="3"/>
  <c r="EL67" i="3"/>
  <c r="AI90" i="3" l="1"/>
  <c r="AJ90" i="3" s="1"/>
  <c r="AK90" i="3" s="1"/>
  <c r="AL90" i="3" s="1"/>
  <c r="AM90" i="3" s="1"/>
  <c r="AN90" i="3" s="1"/>
  <c r="AO90" i="3" s="1"/>
  <c r="AP90" i="3" s="1"/>
  <c r="AQ90" i="3" s="1"/>
  <c r="AR90" i="3" s="1"/>
  <c r="AS90" i="3" s="1"/>
  <c r="AT90" i="3" s="1"/>
  <c r="AU90" i="3" s="1"/>
  <c r="AV90" i="3" s="1"/>
  <c r="AW90" i="3" s="1"/>
  <c r="AX90" i="3" s="1"/>
  <c r="AY90" i="3" s="1"/>
  <c r="AZ90" i="3" s="1"/>
  <c r="BA90" i="3" s="1"/>
  <c r="BB90" i="3" s="1"/>
  <c r="BC90" i="3" s="1"/>
  <c r="BD90" i="3" s="1"/>
  <c r="BE90" i="3" s="1"/>
  <c r="BF90" i="3" s="1"/>
  <c r="BG90" i="3" s="1"/>
  <c r="BH90" i="3" s="1"/>
  <c r="BI90" i="3" s="1"/>
  <c r="BJ90" i="3" s="1"/>
  <c r="BK90" i="3" s="1"/>
  <c r="BL90" i="3" s="1"/>
  <c r="BM90" i="3" s="1"/>
  <c r="BN90" i="3" s="1"/>
  <c r="BO90" i="3" s="1"/>
  <c r="BP90" i="3" s="1"/>
  <c r="BQ90" i="3" s="1"/>
  <c r="BR90" i="3" s="1"/>
  <c r="BS90" i="3" s="1"/>
  <c r="BT90" i="3" s="1"/>
  <c r="BU90" i="3" s="1"/>
  <c r="BV90" i="3" s="1"/>
  <c r="BW90" i="3" s="1"/>
  <c r="BX90" i="3" s="1"/>
  <c r="BY90" i="3" s="1"/>
  <c r="BZ90" i="3" s="1"/>
  <c r="CA90" i="3" s="1"/>
  <c r="CB90" i="3" s="1"/>
  <c r="CC90" i="3" s="1"/>
  <c r="CD90" i="3" s="1"/>
  <c r="CE90" i="3" s="1"/>
  <c r="CF90" i="3" s="1"/>
  <c r="CG90" i="3" s="1"/>
  <c r="CH90" i="3" s="1"/>
  <c r="CI90" i="3" s="1"/>
  <c r="CJ90" i="3" s="1"/>
  <c r="CK90" i="3" s="1"/>
  <c r="CL90" i="3" s="1"/>
  <c r="CM90" i="3" s="1"/>
  <c r="CN90" i="3" s="1"/>
  <c r="CO90" i="3" s="1"/>
  <c r="CP90" i="3" s="1"/>
  <c r="CQ90" i="3" s="1"/>
  <c r="CR90" i="3" s="1"/>
  <c r="CS90" i="3" s="1"/>
  <c r="CT90" i="3" s="1"/>
  <c r="CU90" i="3" s="1"/>
  <c r="CV90" i="3" s="1"/>
  <c r="CW90" i="3" s="1"/>
  <c r="CX90" i="3" s="1"/>
  <c r="CY90" i="3" s="1"/>
  <c r="CZ90" i="3" s="1"/>
  <c r="DA90" i="3" s="1"/>
  <c r="DB90" i="3" s="1"/>
  <c r="DC90" i="3" s="1"/>
  <c r="DD90" i="3" s="1"/>
  <c r="DE90" i="3" s="1"/>
  <c r="DF90" i="3" s="1"/>
  <c r="DG90" i="3" s="1"/>
  <c r="DH90" i="3" s="1"/>
  <c r="DI90" i="3" s="1"/>
  <c r="DJ90" i="3" s="1"/>
  <c r="DK90" i="3" s="1"/>
  <c r="DL90" i="3" s="1"/>
  <c r="DM90" i="3" s="1"/>
  <c r="DN90" i="3" s="1"/>
  <c r="DO90" i="3" s="1"/>
  <c r="DP90" i="3" s="1"/>
  <c r="DQ90" i="3" s="1"/>
  <c r="DR90" i="3" s="1"/>
  <c r="DS90" i="3" s="1"/>
  <c r="DT90" i="3" s="1"/>
  <c r="DU90" i="3" s="1"/>
  <c r="DV90" i="3" s="1"/>
  <c r="DW90" i="3" s="1"/>
  <c r="DX90" i="3" s="1"/>
  <c r="DY90" i="3" s="1"/>
  <c r="DZ90" i="3" s="1"/>
  <c r="EA90" i="3" s="1"/>
  <c r="EB90" i="3" s="1"/>
  <c r="EC90" i="3" s="1"/>
  <c r="ED90" i="3" s="1"/>
  <c r="EE90" i="3" s="1"/>
  <c r="EF90" i="3" s="1"/>
  <c r="EG90" i="3" s="1"/>
  <c r="EH90" i="3" s="1"/>
  <c r="EI90" i="3" s="1"/>
  <c r="EJ90" i="3" s="1"/>
  <c r="EK90" i="3" s="1"/>
  <c r="EL90" i="3" s="1"/>
  <c r="EM90" i="3" s="1"/>
  <c r="EN90" i="3" s="1"/>
  <c r="EO90" i="3" s="1"/>
  <c r="EP90" i="3" s="1"/>
  <c r="EQ90" i="3" s="1"/>
  <c r="ER90" i="3" s="1"/>
  <c r="ES90" i="3" s="1"/>
  <c r="ET90" i="3" s="1"/>
  <c r="EU90" i="3" s="1"/>
  <c r="EV90" i="3" s="1"/>
  <c r="EW90" i="3" s="1"/>
  <c r="EX90" i="3" s="1"/>
  <c r="EY90" i="3" s="1"/>
  <c r="EZ90" i="3" s="1"/>
  <c r="FA90" i="3" s="1"/>
  <c r="FB90" i="3" s="1"/>
  <c r="FC90" i="3" s="1"/>
  <c r="FD90" i="3" s="1"/>
  <c r="FE90" i="3" s="1"/>
  <c r="FF90" i="3" s="1"/>
  <c r="FG90" i="3" s="1"/>
  <c r="FH90" i="3" s="1"/>
  <c r="FI90" i="3" s="1"/>
  <c r="FJ90" i="3" s="1"/>
  <c r="FK90" i="3" s="1"/>
  <c r="FL90" i="3" s="1"/>
  <c r="FM90" i="3" s="1"/>
  <c r="FN90" i="3" s="1"/>
  <c r="FO90" i="3" s="1"/>
  <c r="FP90" i="3" s="1"/>
  <c r="FQ90" i="3" s="1"/>
  <c r="FR90" i="3" s="1"/>
  <c r="FS90" i="3" s="1"/>
  <c r="FT90" i="3" s="1"/>
  <c r="FU90" i="3" s="1"/>
  <c r="FV90" i="3" s="1"/>
  <c r="FW90" i="3" s="1"/>
  <c r="FX90" i="3" s="1"/>
  <c r="FY90" i="3" s="1"/>
  <c r="FZ90" i="3" s="1"/>
  <c r="GA90" i="3" s="1"/>
  <c r="GB90" i="3" s="1"/>
  <c r="GC90" i="3" s="1"/>
  <c r="GD90" i="3" s="1"/>
  <c r="GE90" i="3" s="1"/>
  <c r="GF90" i="3" s="1"/>
  <c r="GG90" i="3" s="1"/>
  <c r="GH90" i="3" s="1"/>
  <c r="GI90" i="3" s="1"/>
  <c r="GJ90" i="3" s="1"/>
  <c r="GK90" i="3" s="1"/>
  <c r="GL90" i="3" s="1"/>
  <c r="GM90" i="3" s="1"/>
  <c r="GN90" i="3" s="1"/>
  <c r="GO90" i="3" s="1"/>
  <c r="GP90" i="3" s="1"/>
  <c r="GQ90" i="3" s="1"/>
  <c r="GR90" i="3" s="1"/>
  <c r="GS90" i="3" s="1"/>
  <c r="GT90" i="3" s="1"/>
  <c r="GU90" i="3" s="1"/>
  <c r="GV90" i="3" s="1"/>
  <c r="GW90" i="3" s="1"/>
  <c r="GX90" i="3" s="1"/>
  <c r="GY90" i="3" s="1"/>
  <c r="GZ90" i="3" s="1"/>
  <c r="HA90" i="3" s="1"/>
  <c r="HB90" i="3" s="1"/>
  <c r="HC90" i="3" s="1"/>
  <c r="HD90" i="3" s="1"/>
  <c r="HE90" i="3" s="1"/>
  <c r="HF90" i="3" s="1"/>
  <c r="HG90" i="3" s="1"/>
  <c r="HH90" i="3" s="1"/>
  <c r="HI90" i="3" s="1"/>
  <c r="HJ90" i="3" s="1"/>
  <c r="HK90" i="3" s="1"/>
  <c r="HL90" i="3" s="1"/>
  <c r="HM90" i="3" s="1"/>
  <c r="HN90" i="3" s="1"/>
  <c r="HO90" i="3" s="1"/>
  <c r="HP90" i="3" s="1"/>
  <c r="HQ90" i="3" s="1"/>
  <c r="HR90" i="3" s="1"/>
  <c r="HS90" i="3" s="1"/>
  <c r="HT90" i="3" s="1"/>
  <c r="HU90" i="3" s="1"/>
  <c r="HV90" i="3" s="1"/>
  <c r="HW90" i="3" s="1"/>
  <c r="HX90" i="3" s="1"/>
  <c r="HY90" i="3" s="1"/>
  <c r="HZ90" i="3" s="1"/>
  <c r="IA90" i="3" s="1"/>
  <c r="IB90" i="3" s="1"/>
  <c r="IC90" i="3" s="1"/>
  <c r="ID90" i="3" s="1"/>
  <c r="IE90" i="3" s="1"/>
  <c r="IF90" i="3" s="1"/>
  <c r="IG90" i="3" s="1"/>
  <c r="IH90" i="3" s="1"/>
  <c r="II90" i="3" s="1"/>
  <c r="IJ90" i="3" s="1"/>
  <c r="IK90" i="3" s="1"/>
  <c r="IL90" i="3" s="1"/>
  <c r="IM90" i="3" s="1"/>
  <c r="IN90" i="3" s="1"/>
  <c r="IO90" i="3" s="1"/>
  <c r="IP90" i="3" s="1"/>
  <c r="IQ90" i="3" s="1"/>
  <c r="IR90" i="3" s="1"/>
  <c r="IS90" i="3" s="1"/>
  <c r="IT90" i="3" s="1"/>
  <c r="IU90" i="3" s="1"/>
  <c r="IV90" i="3" s="1"/>
  <c r="C90" i="3" s="1"/>
  <c r="EF68" i="3"/>
  <c r="AC44" i="3"/>
  <c r="AC52" i="3"/>
  <c r="EB69" i="3"/>
  <c r="DR71" i="3"/>
  <c r="DZ70" i="3"/>
  <c r="EM67" i="3"/>
  <c r="EC69" i="3" l="1"/>
  <c r="B91" i="3"/>
  <c r="EN67" i="3"/>
  <c r="AC53" i="3"/>
  <c r="AC46" i="3"/>
  <c r="AD41" i="3" s="1"/>
  <c r="EA70" i="3"/>
  <c r="EG68" i="3"/>
  <c r="DS71" i="3"/>
  <c r="AC47" i="3" l="1"/>
  <c r="DT71" i="3"/>
  <c r="AC91" i="3"/>
  <c r="AC65" i="3" s="1"/>
  <c r="EO67" i="3"/>
  <c r="EH68" i="3"/>
  <c r="EB70" i="3"/>
  <c r="ED69" i="3"/>
  <c r="AD91" i="3" l="1"/>
  <c r="AD42" i="3" s="1"/>
  <c r="AD43" i="3" s="1"/>
  <c r="EE69" i="3"/>
  <c r="EP67" i="3"/>
  <c r="EI68" i="3"/>
  <c r="EC70" i="3"/>
  <c r="DU71" i="3"/>
  <c r="AE91" i="3" l="1"/>
  <c r="AF91" i="3" s="1"/>
  <c r="DV71" i="3"/>
  <c r="EJ68" i="3"/>
  <c r="EQ67" i="3"/>
  <c r="AD45" i="3"/>
  <c r="ED70" i="3"/>
  <c r="EF69" i="3"/>
  <c r="AG91" i="3" l="1"/>
  <c r="AH91" i="3" s="1"/>
  <c r="AI91" i="3" s="1"/>
  <c r="AJ91" i="3" s="1"/>
  <c r="EG69" i="3"/>
  <c r="ER67" i="3"/>
  <c r="EK68" i="3"/>
  <c r="EE70" i="3"/>
  <c r="DW71" i="3"/>
  <c r="AD44" i="3"/>
  <c r="AD52" i="3"/>
  <c r="AK91" i="3" l="1"/>
  <c r="AL91" i="3" s="1"/>
  <c r="AM91" i="3" s="1"/>
  <c r="AN91" i="3" s="1"/>
  <c r="AO91" i="3" s="1"/>
  <c r="AP91" i="3" s="1"/>
  <c r="AQ91" i="3" s="1"/>
  <c r="AR91" i="3" s="1"/>
  <c r="AS91" i="3" s="1"/>
  <c r="AT91" i="3" s="1"/>
  <c r="AU91" i="3" s="1"/>
  <c r="AV91" i="3" s="1"/>
  <c r="AW91" i="3" s="1"/>
  <c r="AX91" i="3" s="1"/>
  <c r="AY91" i="3" s="1"/>
  <c r="AZ91" i="3" s="1"/>
  <c r="BA91" i="3" s="1"/>
  <c r="BB91" i="3" s="1"/>
  <c r="BC91" i="3" s="1"/>
  <c r="BD91" i="3" s="1"/>
  <c r="BE91" i="3" s="1"/>
  <c r="BF91" i="3" s="1"/>
  <c r="BG91" i="3" s="1"/>
  <c r="BH91" i="3" s="1"/>
  <c r="BI91" i="3" s="1"/>
  <c r="BJ91" i="3" s="1"/>
  <c r="BK91" i="3" s="1"/>
  <c r="BL91" i="3" s="1"/>
  <c r="BM91" i="3" s="1"/>
  <c r="BN91" i="3" s="1"/>
  <c r="BO91" i="3" s="1"/>
  <c r="BP91" i="3" s="1"/>
  <c r="BQ91" i="3" s="1"/>
  <c r="BR91" i="3" s="1"/>
  <c r="BS91" i="3" s="1"/>
  <c r="BT91" i="3" s="1"/>
  <c r="BU91" i="3" s="1"/>
  <c r="BV91" i="3" s="1"/>
  <c r="BW91" i="3" s="1"/>
  <c r="BX91" i="3" s="1"/>
  <c r="BY91" i="3" s="1"/>
  <c r="BZ91" i="3" s="1"/>
  <c r="CA91" i="3" s="1"/>
  <c r="CB91" i="3" s="1"/>
  <c r="CC91" i="3" s="1"/>
  <c r="CD91" i="3" s="1"/>
  <c r="CE91" i="3" s="1"/>
  <c r="CF91" i="3" s="1"/>
  <c r="CG91" i="3" s="1"/>
  <c r="CH91" i="3" s="1"/>
  <c r="CI91" i="3" s="1"/>
  <c r="CJ91" i="3" s="1"/>
  <c r="CK91" i="3" s="1"/>
  <c r="CL91" i="3" s="1"/>
  <c r="CM91" i="3" s="1"/>
  <c r="CN91" i="3" s="1"/>
  <c r="CO91" i="3" s="1"/>
  <c r="CP91" i="3" s="1"/>
  <c r="CQ91" i="3" s="1"/>
  <c r="CR91" i="3" s="1"/>
  <c r="CS91" i="3" s="1"/>
  <c r="CT91" i="3" s="1"/>
  <c r="CU91" i="3" s="1"/>
  <c r="CV91" i="3" s="1"/>
  <c r="CW91" i="3" s="1"/>
  <c r="CX91" i="3" s="1"/>
  <c r="CY91" i="3" s="1"/>
  <c r="CZ91" i="3" s="1"/>
  <c r="DA91" i="3" s="1"/>
  <c r="DB91" i="3" s="1"/>
  <c r="DC91" i="3" s="1"/>
  <c r="DD91" i="3" s="1"/>
  <c r="DE91" i="3" s="1"/>
  <c r="DF91" i="3" s="1"/>
  <c r="DG91" i="3" s="1"/>
  <c r="DH91" i="3" s="1"/>
  <c r="DI91" i="3" s="1"/>
  <c r="DJ91" i="3" s="1"/>
  <c r="DK91" i="3" s="1"/>
  <c r="DL91" i="3" s="1"/>
  <c r="DM91" i="3" s="1"/>
  <c r="DN91" i="3" s="1"/>
  <c r="DO91" i="3" s="1"/>
  <c r="DP91" i="3" s="1"/>
  <c r="DQ91" i="3" s="1"/>
  <c r="DR91" i="3" s="1"/>
  <c r="DS91" i="3" s="1"/>
  <c r="DT91" i="3" s="1"/>
  <c r="DU91" i="3" s="1"/>
  <c r="DV91" i="3" s="1"/>
  <c r="DW91" i="3" s="1"/>
  <c r="DX91" i="3" s="1"/>
  <c r="DY91" i="3" s="1"/>
  <c r="DZ91" i="3" s="1"/>
  <c r="EA91" i="3" s="1"/>
  <c r="EB91" i="3" s="1"/>
  <c r="EC91" i="3" s="1"/>
  <c r="ED91" i="3" s="1"/>
  <c r="EE91" i="3" s="1"/>
  <c r="EF91" i="3" s="1"/>
  <c r="EG91" i="3" s="1"/>
  <c r="EH91" i="3" s="1"/>
  <c r="EI91" i="3" s="1"/>
  <c r="EJ91" i="3" s="1"/>
  <c r="EK91" i="3" s="1"/>
  <c r="EL91" i="3" s="1"/>
  <c r="EM91" i="3" s="1"/>
  <c r="EN91" i="3" s="1"/>
  <c r="EO91" i="3" s="1"/>
  <c r="EP91" i="3" s="1"/>
  <c r="EQ91" i="3" s="1"/>
  <c r="ER91" i="3" s="1"/>
  <c r="ES91" i="3" s="1"/>
  <c r="ET91" i="3" s="1"/>
  <c r="EU91" i="3" s="1"/>
  <c r="EV91" i="3" s="1"/>
  <c r="EW91" i="3" s="1"/>
  <c r="EX91" i="3" s="1"/>
  <c r="EY91" i="3" s="1"/>
  <c r="EZ91" i="3" s="1"/>
  <c r="FA91" i="3" s="1"/>
  <c r="FB91" i="3" s="1"/>
  <c r="FC91" i="3" s="1"/>
  <c r="FD91" i="3" s="1"/>
  <c r="FE91" i="3" s="1"/>
  <c r="FF91" i="3" s="1"/>
  <c r="FG91" i="3" s="1"/>
  <c r="FH91" i="3" s="1"/>
  <c r="FI91" i="3" s="1"/>
  <c r="FJ91" i="3" s="1"/>
  <c r="FK91" i="3" s="1"/>
  <c r="FL91" i="3" s="1"/>
  <c r="FM91" i="3" s="1"/>
  <c r="FN91" i="3" s="1"/>
  <c r="FO91" i="3" s="1"/>
  <c r="FP91" i="3" s="1"/>
  <c r="FQ91" i="3" s="1"/>
  <c r="FR91" i="3" s="1"/>
  <c r="FS91" i="3" s="1"/>
  <c r="FT91" i="3" s="1"/>
  <c r="FU91" i="3" s="1"/>
  <c r="FV91" i="3" s="1"/>
  <c r="FW91" i="3" s="1"/>
  <c r="FX91" i="3" s="1"/>
  <c r="FY91" i="3" s="1"/>
  <c r="FZ91" i="3" s="1"/>
  <c r="GA91" i="3" s="1"/>
  <c r="GB91" i="3" s="1"/>
  <c r="GC91" i="3" s="1"/>
  <c r="GD91" i="3" s="1"/>
  <c r="GE91" i="3" s="1"/>
  <c r="GF91" i="3" s="1"/>
  <c r="GG91" i="3" s="1"/>
  <c r="GH91" i="3" s="1"/>
  <c r="GI91" i="3" s="1"/>
  <c r="GJ91" i="3" s="1"/>
  <c r="GK91" i="3" s="1"/>
  <c r="GL91" i="3" s="1"/>
  <c r="GM91" i="3" s="1"/>
  <c r="GN91" i="3" s="1"/>
  <c r="GO91" i="3" s="1"/>
  <c r="GP91" i="3" s="1"/>
  <c r="GQ91" i="3" s="1"/>
  <c r="GR91" i="3" s="1"/>
  <c r="GS91" i="3" s="1"/>
  <c r="GT91" i="3" s="1"/>
  <c r="GU91" i="3" s="1"/>
  <c r="GV91" i="3" s="1"/>
  <c r="GW91" i="3" s="1"/>
  <c r="GX91" i="3" s="1"/>
  <c r="GY91" i="3" s="1"/>
  <c r="GZ91" i="3" s="1"/>
  <c r="HA91" i="3" s="1"/>
  <c r="HB91" i="3" s="1"/>
  <c r="HC91" i="3" s="1"/>
  <c r="HD91" i="3" s="1"/>
  <c r="HE91" i="3" s="1"/>
  <c r="HF91" i="3" s="1"/>
  <c r="HG91" i="3" s="1"/>
  <c r="HH91" i="3" s="1"/>
  <c r="HI91" i="3" s="1"/>
  <c r="HJ91" i="3" s="1"/>
  <c r="HK91" i="3" s="1"/>
  <c r="HL91" i="3" s="1"/>
  <c r="HM91" i="3" s="1"/>
  <c r="HN91" i="3" s="1"/>
  <c r="HO91" i="3" s="1"/>
  <c r="HP91" i="3" s="1"/>
  <c r="HQ91" i="3" s="1"/>
  <c r="HR91" i="3" s="1"/>
  <c r="HS91" i="3" s="1"/>
  <c r="HT91" i="3" s="1"/>
  <c r="HU91" i="3" s="1"/>
  <c r="HV91" i="3" s="1"/>
  <c r="HW91" i="3" s="1"/>
  <c r="HX91" i="3" s="1"/>
  <c r="HY91" i="3" s="1"/>
  <c r="HZ91" i="3" s="1"/>
  <c r="IA91" i="3" s="1"/>
  <c r="IB91" i="3" s="1"/>
  <c r="IC91" i="3" s="1"/>
  <c r="ID91" i="3" s="1"/>
  <c r="IE91" i="3" s="1"/>
  <c r="IF91" i="3" s="1"/>
  <c r="IG91" i="3" s="1"/>
  <c r="IH91" i="3" s="1"/>
  <c r="II91" i="3" s="1"/>
  <c r="IJ91" i="3" s="1"/>
  <c r="IK91" i="3" s="1"/>
  <c r="IL91" i="3" s="1"/>
  <c r="IM91" i="3" s="1"/>
  <c r="IN91" i="3" s="1"/>
  <c r="IO91" i="3" s="1"/>
  <c r="IP91" i="3" s="1"/>
  <c r="IQ91" i="3" s="1"/>
  <c r="IR91" i="3" s="1"/>
  <c r="IS91" i="3" s="1"/>
  <c r="IT91" i="3" s="1"/>
  <c r="IU91" i="3" s="1"/>
  <c r="IV91" i="3" s="1"/>
  <c r="C91" i="3" s="1"/>
  <c r="EF70" i="3"/>
  <c r="EL68" i="3"/>
  <c r="ES67" i="3"/>
  <c r="B92" i="3"/>
  <c r="AD53" i="3"/>
  <c r="AD46" i="3"/>
  <c r="AE41" i="3" s="1"/>
  <c r="DX71" i="3"/>
  <c r="EH69" i="3"/>
  <c r="AD47" i="3" l="1"/>
  <c r="EI69" i="3"/>
  <c r="DY71" i="3"/>
  <c r="EM68" i="3"/>
  <c r="ET67" i="3"/>
  <c r="AD92" i="3"/>
  <c r="AD65" i="3" s="1"/>
  <c r="EG70" i="3"/>
  <c r="EU67" i="3" l="1"/>
  <c r="AE92" i="3"/>
  <c r="EN68" i="3"/>
  <c r="DZ71" i="3"/>
  <c r="EH70" i="3"/>
  <c r="EJ69" i="3"/>
  <c r="EK69" i="3" l="1"/>
  <c r="EV67" i="3"/>
  <c r="AF92" i="3"/>
  <c r="AG92" i="3" s="1"/>
  <c r="EA71" i="3"/>
  <c r="EO68" i="3"/>
  <c r="EI70" i="3"/>
  <c r="AE42" i="3"/>
  <c r="AE43" i="3" l="1"/>
  <c r="EW67" i="3"/>
  <c r="EJ70" i="3"/>
  <c r="EB71" i="3"/>
  <c r="EP68" i="3"/>
  <c r="AH92" i="3"/>
  <c r="AI92" i="3" s="1"/>
  <c r="EL69" i="3"/>
  <c r="EC71" i="3" l="1"/>
  <c r="EM69" i="3"/>
  <c r="EK70" i="3"/>
  <c r="EX67" i="3"/>
  <c r="AE45" i="3"/>
  <c r="EQ68" i="3"/>
  <c r="AJ92" i="3"/>
  <c r="AK92" i="3" s="1"/>
  <c r="AL92" i="3" s="1"/>
  <c r="AM92" i="3" s="1"/>
  <c r="AN92" i="3" s="1"/>
  <c r="AO92" i="3" s="1"/>
  <c r="AP92" i="3" s="1"/>
  <c r="AQ92" i="3" s="1"/>
  <c r="AR92" i="3" s="1"/>
  <c r="AS92" i="3" s="1"/>
  <c r="AT92" i="3" s="1"/>
  <c r="AU92" i="3" s="1"/>
  <c r="AV92" i="3" s="1"/>
  <c r="AW92" i="3" s="1"/>
  <c r="AX92" i="3" s="1"/>
  <c r="AY92" i="3" s="1"/>
  <c r="AZ92" i="3" s="1"/>
  <c r="BA92" i="3" s="1"/>
  <c r="BB92" i="3" s="1"/>
  <c r="BC92" i="3" s="1"/>
  <c r="BD92" i="3" s="1"/>
  <c r="BE92" i="3" s="1"/>
  <c r="BF92" i="3" s="1"/>
  <c r="BG92" i="3" s="1"/>
  <c r="BH92" i="3" s="1"/>
  <c r="BI92" i="3" s="1"/>
  <c r="BJ92" i="3" s="1"/>
  <c r="BK92" i="3" s="1"/>
  <c r="BL92" i="3" s="1"/>
  <c r="BM92" i="3" s="1"/>
  <c r="BN92" i="3" s="1"/>
  <c r="BO92" i="3" s="1"/>
  <c r="BP92" i="3" s="1"/>
  <c r="BQ92" i="3" s="1"/>
  <c r="BR92" i="3" s="1"/>
  <c r="BS92" i="3" s="1"/>
  <c r="BT92" i="3" s="1"/>
  <c r="BU92" i="3" s="1"/>
  <c r="BV92" i="3" s="1"/>
  <c r="BW92" i="3" s="1"/>
  <c r="BX92" i="3" s="1"/>
  <c r="BY92" i="3" s="1"/>
  <c r="BZ92" i="3" s="1"/>
  <c r="CA92" i="3" s="1"/>
  <c r="CB92" i="3" s="1"/>
  <c r="CC92" i="3" s="1"/>
  <c r="CD92" i="3" s="1"/>
  <c r="CE92" i="3" s="1"/>
  <c r="CF92" i="3" s="1"/>
  <c r="CG92" i="3" s="1"/>
  <c r="CH92" i="3" s="1"/>
  <c r="CI92" i="3" s="1"/>
  <c r="CJ92" i="3" s="1"/>
  <c r="CK92" i="3" s="1"/>
  <c r="CL92" i="3" s="1"/>
  <c r="CM92" i="3" s="1"/>
  <c r="CN92" i="3" s="1"/>
  <c r="CO92" i="3" s="1"/>
  <c r="CP92" i="3" s="1"/>
  <c r="CQ92" i="3" s="1"/>
  <c r="CR92" i="3" s="1"/>
  <c r="CS92" i="3" s="1"/>
  <c r="CT92" i="3" s="1"/>
  <c r="CU92" i="3" s="1"/>
  <c r="CV92" i="3" s="1"/>
  <c r="CW92" i="3" s="1"/>
  <c r="CX92" i="3" s="1"/>
  <c r="CY92" i="3" s="1"/>
  <c r="CZ92" i="3" s="1"/>
  <c r="DA92" i="3" s="1"/>
  <c r="DB92" i="3" s="1"/>
  <c r="DC92" i="3" s="1"/>
  <c r="DD92" i="3" s="1"/>
  <c r="DE92" i="3" s="1"/>
  <c r="DF92" i="3" s="1"/>
  <c r="DG92" i="3" s="1"/>
  <c r="DH92" i="3" s="1"/>
  <c r="DI92" i="3" s="1"/>
  <c r="DJ92" i="3" s="1"/>
  <c r="DK92" i="3" s="1"/>
  <c r="DL92" i="3" s="1"/>
  <c r="DM92" i="3" s="1"/>
  <c r="DN92" i="3" s="1"/>
  <c r="DO92" i="3" s="1"/>
  <c r="DP92" i="3" s="1"/>
  <c r="DQ92" i="3" s="1"/>
  <c r="DR92" i="3" s="1"/>
  <c r="DS92" i="3" s="1"/>
  <c r="DT92" i="3" s="1"/>
  <c r="DU92" i="3" s="1"/>
  <c r="DV92" i="3" s="1"/>
  <c r="DW92" i="3" s="1"/>
  <c r="DX92" i="3" s="1"/>
  <c r="DY92" i="3" s="1"/>
  <c r="DZ92" i="3" s="1"/>
  <c r="EA92" i="3" s="1"/>
  <c r="EB92" i="3" s="1"/>
  <c r="EC92" i="3" s="1"/>
  <c r="ED92" i="3" s="1"/>
  <c r="EE92" i="3" s="1"/>
  <c r="EF92" i="3" s="1"/>
  <c r="EG92" i="3" s="1"/>
  <c r="EH92" i="3" s="1"/>
  <c r="EI92" i="3" s="1"/>
  <c r="EJ92" i="3" s="1"/>
  <c r="EK92" i="3" s="1"/>
  <c r="EL92" i="3" s="1"/>
  <c r="EM92" i="3" s="1"/>
  <c r="EN92" i="3" s="1"/>
  <c r="EO92" i="3" s="1"/>
  <c r="EP92" i="3" s="1"/>
  <c r="EQ92" i="3" s="1"/>
  <c r="ER92" i="3" s="1"/>
  <c r="ES92" i="3" s="1"/>
  <c r="ET92" i="3" s="1"/>
  <c r="EU92" i="3" s="1"/>
  <c r="EV92" i="3" s="1"/>
  <c r="EW92" i="3" s="1"/>
  <c r="EX92" i="3" s="1"/>
  <c r="EY92" i="3" s="1"/>
  <c r="EZ92" i="3" s="1"/>
  <c r="FA92" i="3" s="1"/>
  <c r="FB92" i="3" s="1"/>
  <c r="FC92" i="3" s="1"/>
  <c r="FD92" i="3" s="1"/>
  <c r="FE92" i="3" s="1"/>
  <c r="FF92" i="3" s="1"/>
  <c r="FG92" i="3" s="1"/>
  <c r="FH92" i="3" s="1"/>
  <c r="FI92" i="3" s="1"/>
  <c r="FJ92" i="3" s="1"/>
  <c r="FK92" i="3" s="1"/>
  <c r="FL92" i="3" s="1"/>
  <c r="FM92" i="3" s="1"/>
  <c r="FN92" i="3" s="1"/>
  <c r="FO92" i="3" s="1"/>
  <c r="FP92" i="3" s="1"/>
  <c r="FQ92" i="3" s="1"/>
  <c r="FR92" i="3" s="1"/>
  <c r="FS92" i="3" s="1"/>
  <c r="FT92" i="3" s="1"/>
  <c r="FU92" i="3" s="1"/>
  <c r="FV92" i="3" s="1"/>
  <c r="FW92" i="3" s="1"/>
  <c r="FX92" i="3" s="1"/>
  <c r="FY92" i="3" s="1"/>
  <c r="FZ92" i="3" s="1"/>
  <c r="GA92" i="3" s="1"/>
  <c r="GB92" i="3" s="1"/>
  <c r="GC92" i="3" s="1"/>
  <c r="GD92" i="3" s="1"/>
  <c r="GE92" i="3" s="1"/>
  <c r="GF92" i="3" s="1"/>
  <c r="GG92" i="3" s="1"/>
  <c r="GH92" i="3" s="1"/>
  <c r="GI92" i="3" s="1"/>
  <c r="GJ92" i="3" s="1"/>
  <c r="GK92" i="3" s="1"/>
  <c r="GL92" i="3" s="1"/>
  <c r="GM92" i="3" s="1"/>
  <c r="GN92" i="3" s="1"/>
  <c r="GO92" i="3" s="1"/>
  <c r="GP92" i="3" s="1"/>
  <c r="GQ92" i="3" s="1"/>
  <c r="GR92" i="3" s="1"/>
  <c r="GS92" i="3" s="1"/>
  <c r="GT92" i="3" s="1"/>
  <c r="GU92" i="3" s="1"/>
  <c r="GV92" i="3" s="1"/>
  <c r="GW92" i="3" s="1"/>
  <c r="GX92" i="3" s="1"/>
  <c r="GY92" i="3" s="1"/>
  <c r="GZ92" i="3" s="1"/>
  <c r="HA92" i="3" s="1"/>
  <c r="HB92" i="3" s="1"/>
  <c r="HC92" i="3" s="1"/>
  <c r="HD92" i="3" s="1"/>
  <c r="HE92" i="3" s="1"/>
  <c r="HF92" i="3" s="1"/>
  <c r="HG92" i="3" s="1"/>
  <c r="HH92" i="3" s="1"/>
  <c r="HI92" i="3" s="1"/>
  <c r="HJ92" i="3" s="1"/>
  <c r="HK92" i="3" s="1"/>
  <c r="HL92" i="3" s="1"/>
  <c r="HM92" i="3" s="1"/>
  <c r="HN92" i="3" s="1"/>
  <c r="HO92" i="3" s="1"/>
  <c r="HP92" i="3" s="1"/>
  <c r="HQ92" i="3" s="1"/>
  <c r="HR92" i="3" s="1"/>
  <c r="HS92" i="3" s="1"/>
  <c r="HT92" i="3" s="1"/>
  <c r="HU92" i="3" s="1"/>
  <c r="HV92" i="3" s="1"/>
  <c r="HW92" i="3" s="1"/>
  <c r="HX92" i="3" s="1"/>
  <c r="HY92" i="3" s="1"/>
  <c r="HZ92" i="3" s="1"/>
  <c r="IA92" i="3" s="1"/>
  <c r="IB92" i="3" s="1"/>
  <c r="IC92" i="3" s="1"/>
  <c r="ID92" i="3" s="1"/>
  <c r="IE92" i="3" s="1"/>
  <c r="IF92" i="3" s="1"/>
  <c r="IG92" i="3" s="1"/>
  <c r="IH92" i="3" s="1"/>
  <c r="II92" i="3" s="1"/>
  <c r="IJ92" i="3" s="1"/>
  <c r="IK92" i="3" s="1"/>
  <c r="IL92" i="3" s="1"/>
  <c r="IM92" i="3" s="1"/>
  <c r="IN92" i="3" s="1"/>
  <c r="IO92" i="3" s="1"/>
  <c r="IP92" i="3" s="1"/>
  <c r="IQ92" i="3" s="1"/>
  <c r="IR92" i="3" s="1"/>
  <c r="IS92" i="3" s="1"/>
  <c r="IT92" i="3" s="1"/>
  <c r="IU92" i="3" s="1"/>
  <c r="IV92" i="3" s="1"/>
  <c r="C92" i="3" s="1"/>
  <c r="EL70" i="3" l="1"/>
  <c r="ER68" i="3"/>
  <c r="EN69" i="3"/>
  <c r="AE44" i="3"/>
  <c r="AE52" i="3"/>
  <c r="ED71" i="3"/>
  <c r="EY67" i="3"/>
  <c r="EO69" i="3" l="1"/>
  <c r="EZ67" i="3"/>
  <c r="ES68" i="3"/>
  <c r="B93" i="3"/>
  <c r="AE53" i="3"/>
  <c r="AE46" i="3"/>
  <c r="AF41" i="3" s="1"/>
  <c r="EE71" i="3"/>
  <c r="EM70" i="3"/>
  <c r="EN70" i="3" l="1"/>
  <c r="ET68" i="3"/>
  <c r="FA67" i="3"/>
  <c r="EF71" i="3"/>
  <c r="AE47" i="3"/>
  <c r="AE93" i="3"/>
  <c r="EP69" i="3"/>
  <c r="EG71" i="3" l="1"/>
  <c r="FB67" i="3"/>
  <c r="EU68" i="3"/>
  <c r="EQ69" i="3"/>
  <c r="AF93" i="3"/>
  <c r="AE65" i="3"/>
  <c r="EO70" i="3"/>
  <c r="EV68" i="3" l="1"/>
  <c r="EP70" i="3"/>
  <c r="FC67" i="3"/>
  <c r="EH71" i="3"/>
  <c r="AF42" i="3"/>
  <c r="AG93" i="3"/>
  <c r="ER69" i="3"/>
  <c r="FD67" i="3" l="1"/>
  <c r="ES69" i="3"/>
  <c r="AH93" i="3"/>
  <c r="EI71" i="3"/>
  <c r="EQ70" i="3"/>
  <c r="AF43" i="3"/>
  <c r="EW68" i="3"/>
  <c r="EJ71" i="3" l="1"/>
  <c r="AI93" i="3"/>
  <c r="AF45" i="3"/>
  <c r="EX68" i="3"/>
  <c r="ET69" i="3"/>
  <c r="ER70" i="3"/>
  <c r="FE67" i="3"/>
  <c r="AF44" i="3" l="1"/>
  <c r="AF52" i="3"/>
  <c r="ES70" i="3"/>
  <c r="EU69" i="3"/>
  <c r="AJ93" i="3"/>
  <c r="AK93" i="3" s="1"/>
  <c r="EY68" i="3"/>
  <c r="EK71" i="3"/>
  <c r="FF67" i="3"/>
  <c r="AL93" i="3" l="1"/>
  <c r="AM93" i="3" s="1"/>
  <c r="AN93" i="3" s="1"/>
  <c r="AO93" i="3" s="1"/>
  <c r="AP93" i="3" s="1"/>
  <c r="AQ93" i="3" s="1"/>
  <c r="AR93" i="3" s="1"/>
  <c r="AS93" i="3" s="1"/>
  <c r="AT93" i="3" s="1"/>
  <c r="AU93" i="3" s="1"/>
  <c r="AV93" i="3" s="1"/>
  <c r="AW93" i="3" s="1"/>
  <c r="AX93" i="3" s="1"/>
  <c r="AY93" i="3" s="1"/>
  <c r="AZ93" i="3" s="1"/>
  <c r="BA93" i="3" s="1"/>
  <c r="BB93" i="3" s="1"/>
  <c r="BC93" i="3" s="1"/>
  <c r="BD93" i="3" s="1"/>
  <c r="BE93" i="3" s="1"/>
  <c r="BF93" i="3" s="1"/>
  <c r="BG93" i="3" s="1"/>
  <c r="BH93" i="3" s="1"/>
  <c r="BI93" i="3" s="1"/>
  <c r="BJ93" i="3" s="1"/>
  <c r="BK93" i="3" s="1"/>
  <c r="BL93" i="3" s="1"/>
  <c r="BM93" i="3" s="1"/>
  <c r="BN93" i="3" s="1"/>
  <c r="BO93" i="3" s="1"/>
  <c r="BP93" i="3" s="1"/>
  <c r="BQ93" i="3" s="1"/>
  <c r="BR93" i="3" s="1"/>
  <c r="BS93" i="3" s="1"/>
  <c r="BT93" i="3" s="1"/>
  <c r="BU93" i="3" s="1"/>
  <c r="BV93" i="3" s="1"/>
  <c r="BW93" i="3" s="1"/>
  <c r="BX93" i="3" s="1"/>
  <c r="BY93" i="3" s="1"/>
  <c r="BZ93" i="3" s="1"/>
  <c r="CA93" i="3" s="1"/>
  <c r="CB93" i="3" s="1"/>
  <c r="CC93" i="3" s="1"/>
  <c r="CD93" i="3" s="1"/>
  <c r="CE93" i="3" s="1"/>
  <c r="CF93" i="3" s="1"/>
  <c r="CG93" i="3" s="1"/>
  <c r="CH93" i="3" s="1"/>
  <c r="CI93" i="3" s="1"/>
  <c r="CJ93" i="3" s="1"/>
  <c r="CK93" i="3" s="1"/>
  <c r="CL93" i="3" s="1"/>
  <c r="CM93" i="3" s="1"/>
  <c r="CN93" i="3" s="1"/>
  <c r="CO93" i="3" s="1"/>
  <c r="CP93" i="3" s="1"/>
  <c r="CQ93" i="3" s="1"/>
  <c r="CR93" i="3" s="1"/>
  <c r="CS93" i="3" s="1"/>
  <c r="CT93" i="3" s="1"/>
  <c r="CU93" i="3" s="1"/>
  <c r="CV93" i="3" s="1"/>
  <c r="CW93" i="3" s="1"/>
  <c r="CX93" i="3" s="1"/>
  <c r="CY93" i="3" s="1"/>
  <c r="CZ93" i="3" s="1"/>
  <c r="DA93" i="3" s="1"/>
  <c r="DB93" i="3" s="1"/>
  <c r="DC93" i="3" s="1"/>
  <c r="DD93" i="3" s="1"/>
  <c r="DE93" i="3" s="1"/>
  <c r="DF93" i="3" s="1"/>
  <c r="DG93" i="3" s="1"/>
  <c r="DH93" i="3" s="1"/>
  <c r="DI93" i="3" s="1"/>
  <c r="DJ93" i="3" s="1"/>
  <c r="DK93" i="3" s="1"/>
  <c r="DL93" i="3" s="1"/>
  <c r="DM93" i="3" s="1"/>
  <c r="DN93" i="3" s="1"/>
  <c r="DO93" i="3" s="1"/>
  <c r="DP93" i="3" s="1"/>
  <c r="DQ93" i="3" s="1"/>
  <c r="DR93" i="3" s="1"/>
  <c r="DS93" i="3" s="1"/>
  <c r="DT93" i="3" s="1"/>
  <c r="DU93" i="3" s="1"/>
  <c r="DV93" i="3" s="1"/>
  <c r="DW93" i="3" s="1"/>
  <c r="DX93" i="3" s="1"/>
  <c r="DY93" i="3" s="1"/>
  <c r="DZ93" i="3" s="1"/>
  <c r="EA93" i="3" s="1"/>
  <c r="EB93" i="3" s="1"/>
  <c r="EC93" i="3" s="1"/>
  <c r="ED93" i="3" s="1"/>
  <c r="EE93" i="3" s="1"/>
  <c r="EF93" i="3" s="1"/>
  <c r="EG93" i="3" s="1"/>
  <c r="EH93" i="3" s="1"/>
  <c r="EI93" i="3" s="1"/>
  <c r="EJ93" i="3" s="1"/>
  <c r="EK93" i="3" s="1"/>
  <c r="EL93" i="3" s="1"/>
  <c r="EM93" i="3" s="1"/>
  <c r="EN93" i="3" s="1"/>
  <c r="EO93" i="3" s="1"/>
  <c r="EP93" i="3" s="1"/>
  <c r="EQ93" i="3" s="1"/>
  <c r="ER93" i="3" s="1"/>
  <c r="ES93" i="3" s="1"/>
  <c r="ET93" i="3" s="1"/>
  <c r="EU93" i="3" s="1"/>
  <c r="EV93" i="3" s="1"/>
  <c r="EW93" i="3" s="1"/>
  <c r="EX93" i="3" s="1"/>
  <c r="EY93" i="3" s="1"/>
  <c r="EZ93" i="3" s="1"/>
  <c r="FA93" i="3" s="1"/>
  <c r="FB93" i="3" s="1"/>
  <c r="FC93" i="3" s="1"/>
  <c r="FD93" i="3" s="1"/>
  <c r="FE93" i="3" s="1"/>
  <c r="FF93" i="3" s="1"/>
  <c r="FG93" i="3" s="1"/>
  <c r="FH93" i="3" s="1"/>
  <c r="FI93" i="3" s="1"/>
  <c r="FJ93" i="3" s="1"/>
  <c r="FK93" i="3" s="1"/>
  <c r="FL93" i="3" s="1"/>
  <c r="FM93" i="3" s="1"/>
  <c r="FN93" i="3" s="1"/>
  <c r="FO93" i="3" s="1"/>
  <c r="FP93" i="3" s="1"/>
  <c r="FQ93" i="3" s="1"/>
  <c r="FR93" i="3" s="1"/>
  <c r="FS93" i="3" s="1"/>
  <c r="FT93" i="3" s="1"/>
  <c r="FU93" i="3" s="1"/>
  <c r="FV93" i="3" s="1"/>
  <c r="FW93" i="3" s="1"/>
  <c r="FX93" i="3" s="1"/>
  <c r="FY93" i="3" s="1"/>
  <c r="FZ93" i="3" s="1"/>
  <c r="GA93" i="3" s="1"/>
  <c r="GB93" i="3" s="1"/>
  <c r="GC93" i="3" s="1"/>
  <c r="GD93" i="3" s="1"/>
  <c r="GE93" i="3" s="1"/>
  <c r="GF93" i="3" s="1"/>
  <c r="GG93" i="3" s="1"/>
  <c r="GH93" i="3" s="1"/>
  <c r="GI93" i="3" s="1"/>
  <c r="GJ93" i="3" s="1"/>
  <c r="GK93" i="3" s="1"/>
  <c r="GL93" i="3" s="1"/>
  <c r="GM93" i="3" s="1"/>
  <c r="GN93" i="3" s="1"/>
  <c r="GO93" i="3" s="1"/>
  <c r="GP93" i="3" s="1"/>
  <c r="GQ93" i="3" s="1"/>
  <c r="GR93" i="3" s="1"/>
  <c r="GS93" i="3" s="1"/>
  <c r="GT93" i="3" s="1"/>
  <c r="GU93" i="3" s="1"/>
  <c r="GV93" i="3" s="1"/>
  <c r="GW93" i="3" s="1"/>
  <c r="GX93" i="3" s="1"/>
  <c r="GY93" i="3" s="1"/>
  <c r="GZ93" i="3" s="1"/>
  <c r="HA93" i="3" s="1"/>
  <c r="HB93" i="3" s="1"/>
  <c r="HC93" i="3" s="1"/>
  <c r="HD93" i="3" s="1"/>
  <c r="HE93" i="3" s="1"/>
  <c r="HF93" i="3" s="1"/>
  <c r="HG93" i="3" s="1"/>
  <c r="HH93" i="3" s="1"/>
  <c r="HI93" i="3" s="1"/>
  <c r="HJ93" i="3" s="1"/>
  <c r="HK93" i="3" s="1"/>
  <c r="HL93" i="3" s="1"/>
  <c r="HM93" i="3" s="1"/>
  <c r="HN93" i="3" s="1"/>
  <c r="HO93" i="3" s="1"/>
  <c r="HP93" i="3" s="1"/>
  <c r="HQ93" i="3" s="1"/>
  <c r="HR93" i="3" s="1"/>
  <c r="HS93" i="3" s="1"/>
  <c r="HT93" i="3" s="1"/>
  <c r="HU93" i="3" s="1"/>
  <c r="HV93" i="3" s="1"/>
  <c r="HW93" i="3" s="1"/>
  <c r="HX93" i="3" s="1"/>
  <c r="HY93" i="3" s="1"/>
  <c r="HZ93" i="3" s="1"/>
  <c r="IA93" i="3" s="1"/>
  <c r="IB93" i="3" s="1"/>
  <c r="IC93" i="3" s="1"/>
  <c r="ID93" i="3" s="1"/>
  <c r="IE93" i="3" s="1"/>
  <c r="IF93" i="3" s="1"/>
  <c r="IG93" i="3" s="1"/>
  <c r="IH93" i="3" s="1"/>
  <c r="II93" i="3" s="1"/>
  <c r="IJ93" i="3" s="1"/>
  <c r="IK93" i="3" s="1"/>
  <c r="IL93" i="3" s="1"/>
  <c r="IM93" i="3" s="1"/>
  <c r="IN93" i="3" s="1"/>
  <c r="IO93" i="3" s="1"/>
  <c r="IP93" i="3" s="1"/>
  <c r="IQ93" i="3" s="1"/>
  <c r="IR93" i="3" s="1"/>
  <c r="IS93" i="3" s="1"/>
  <c r="IT93" i="3" s="1"/>
  <c r="IU93" i="3" s="1"/>
  <c r="IV93" i="3" s="1"/>
  <c r="C93" i="3" s="1"/>
  <c r="FG67" i="3"/>
  <c r="ET70" i="3"/>
  <c r="EL71" i="3"/>
  <c r="B94" i="3"/>
  <c r="EV69" i="3"/>
  <c r="EZ68" i="3"/>
  <c r="AF53" i="3"/>
  <c r="AF46" i="3"/>
  <c r="AG41" i="3" s="1"/>
  <c r="AF47" i="3" l="1"/>
  <c r="EM71" i="3"/>
  <c r="AF94" i="3"/>
  <c r="EU70" i="3"/>
  <c r="FA68" i="3"/>
  <c r="FH67" i="3"/>
  <c r="EW69" i="3"/>
  <c r="EV70" i="3" l="1"/>
  <c r="AG94" i="3"/>
  <c r="AF65" i="3"/>
  <c r="FI67" i="3"/>
  <c r="FB68" i="3"/>
  <c r="EX69" i="3"/>
  <c r="EN71" i="3"/>
  <c r="EO71" i="3" l="1"/>
  <c r="EY69" i="3"/>
  <c r="AG42" i="3"/>
  <c r="FC68" i="3"/>
  <c r="EW70" i="3"/>
  <c r="AH94" i="3"/>
  <c r="AI94" i="3" s="1"/>
  <c r="AJ94" i="3" s="1"/>
  <c r="AK94" i="3" s="1"/>
  <c r="FJ67" i="3"/>
  <c r="FD68" i="3" l="1"/>
  <c r="AG43" i="3"/>
  <c r="AL94" i="3"/>
  <c r="AM94" i="3" s="1"/>
  <c r="EZ69" i="3"/>
  <c r="FK67" i="3"/>
  <c r="EX70" i="3"/>
  <c r="EP71" i="3"/>
  <c r="AN94" i="3" l="1"/>
  <c r="AO94" i="3" s="1"/>
  <c r="AP94" i="3" s="1"/>
  <c r="FA69" i="3"/>
  <c r="AG45" i="3"/>
  <c r="EQ71" i="3"/>
  <c r="FL67" i="3"/>
  <c r="FE68" i="3"/>
  <c r="EY70" i="3"/>
  <c r="AQ94" i="3" l="1"/>
  <c r="AR94" i="3" s="1"/>
  <c r="AS94" i="3" s="1"/>
  <c r="AT94" i="3" s="1"/>
  <c r="AU94" i="3" s="1"/>
  <c r="AV94" i="3" s="1"/>
  <c r="AW94" i="3" s="1"/>
  <c r="AX94" i="3" s="1"/>
  <c r="AY94" i="3" s="1"/>
  <c r="AZ94" i="3" s="1"/>
  <c r="BA94" i="3" s="1"/>
  <c r="BB94" i="3" s="1"/>
  <c r="BC94" i="3" s="1"/>
  <c r="BD94" i="3" s="1"/>
  <c r="BE94" i="3" s="1"/>
  <c r="BF94" i="3" s="1"/>
  <c r="BG94" i="3" s="1"/>
  <c r="BH94" i="3" s="1"/>
  <c r="BI94" i="3" s="1"/>
  <c r="BJ94" i="3" s="1"/>
  <c r="BK94" i="3" s="1"/>
  <c r="BL94" i="3" s="1"/>
  <c r="BM94" i="3" s="1"/>
  <c r="BN94" i="3" s="1"/>
  <c r="BO94" i="3" s="1"/>
  <c r="BP94" i="3" s="1"/>
  <c r="BQ94" i="3" s="1"/>
  <c r="BR94" i="3" s="1"/>
  <c r="BS94" i="3" s="1"/>
  <c r="BT94" i="3" s="1"/>
  <c r="BU94" i="3" s="1"/>
  <c r="BV94" i="3" s="1"/>
  <c r="BW94" i="3" s="1"/>
  <c r="BX94" i="3" s="1"/>
  <c r="BY94" i="3" s="1"/>
  <c r="BZ94" i="3" s="1"/>
  <c r="CA94" i="3" s="1"/>
  <c r="CB94" i="3" s="1"/>
  <c r="CC94" i="3" s="1"/>
  <c r="CD94" i="3" s="1"/>
  <c r="CE94" i="3" s="1"/>
  <c r="CF94" i="3" s="1"/>
  <c r="CG94" i="3" s="1"/>
  <c r="CH94" i="3" s="1"/>
  <c r="CI94" i="3" s="1"/>
  <c r="CJ94" i="3" s="1"/>
  <c r="CK94" i="3" s="1"/>
  <c r="CL94" i="3" s="1"/>
  <c r="CM94" i="3" s="1"/>
  <c r="CN94" i="3" s="1"/>
  <c r="CO94" i="3" s="1"/>
  <c r="CP94" i="3" s="1"/>
  <c r="CQ94" i="3" s="1"/>
  <c r="CR94" i="3" s="1"/>
  <c r="CS94" i="3" s="1"/>
  <c r="CT94" i="3" s="1"/>
  <c r="CU94" i="3" s="1"/>
  <c r="CV94" i="3" s="1"/>
  <c r="CW94" i="3" s="1"/>
  <c r="CX94" i="3" s="1"/>
  <c r="CY94" i="3" s="1"/>
  <c r="CZ94" i="3" s="1"/>
  <c r="DA94" i="3" s="1"/>
  <c r="DB94" i="3" s="1"/>
  <c r="DC94" i="3" s="1"/>
  <c r="DD94" i="3" s="1"/>
  <c r="DE94" i="3" s="1"/>
  <c r="DF94" i="3" s="1"/>
  <c r="DG94" i="3" s="1"/>
  <c r="DH94" i="3" s="1"/>
  <c r="DI94" i="3" s="1"/>
  <c r="DJ94" i="3" s="1"/>
  <c r="DK94" i="3" s="1"/>
  <c r="DL94" i="3" s="1"/>
  <c r="DM94" i="3" s="1"/>
  <c r="DN94" i="3" s="1"/>
  <c r="DO94" i="3" s="1"/>
  <c r="DP94" i="3" s="1"/>
  <c r="DQ94" i="3" s="1"/>
  <c r="DR94" i="3" s="1"/>
  <c r="DS94" i="3" s="1"/>
  <c r="DT94" i="3" s="1"/>
  <c r="DU94" i="3" s="1"/>
  <c r="DV94" i="3" s="1"/>
  <c r="DW94" i="3" s="1"/>
  <c r="DX94" i="3" s="1"/>
  <c r="DY94" i="3" s="1"/>
  <c r="DZ94" i="3" s="1"/>
  <c r="EA94" i="3" s="1"/>
  <c r="EB94" i="3" s="1"/>
  <c r="EC94" i="3" s="1"/>
  <c r="ED94" i="3" s="1"/>
  <c r="EE94" i="3" s="1"/>
  <c r="EF94" i="3" s="1"/>
  <c r="EG94" i="3" s="1"/>
  <c r="EH94" i="3" s="1"/>
  <c r="EI94" i="3" s="1"/>
  <c r="EJ94" i="3" s="1"/>
  <c r="EK94" i="3" s="1"/>
  <c r="EL94" i="3" s="1"/>
  <c r="EM94" i="3" s="1"/>
  <c r="EN94" i="3" s="1"/>
  <c r="EO94" i="3" s="1"/>
  <c r="EP94" i="3" s="1"/>
  <c r="EQ94" i="3" s="1"/>
  <c r="ER94" i="3" s="1"/>
  <c r="ES94" i="3" s="1"/>
  <c r="ET94" i="3" s="1"/>
  <c r="EU94" i="3" s="1"/>
  <c r="EV94" i="3" s="1"/>
  <c r="EW94" i="3" s="1"/>
  <c r="EX94" i="3" s="1"/>
  <c r="EY94" i="3" s="1"/>
  <c r="EZ94" i="3" s="1"/>
  <c r="FA94" i="3" s="1"/>
  <c r="FB94" i="3" s="1"/>
  <c r="FC94" i="3" s="1"/>
  <c r="FD94" i="3" s="1"/>
  <c r="FE94" i="3" s="1"/>
  <c r="FF94" i="3" s="1"/>
  <c r="FG94" i="3" s="1"/>
  <c r="FH94" i="3" s="1"/>
  <c r="FI94" i="3" s="1"/>
  <c r="FJ94" i="3" s="1"/>
  <c r="FK94" i="3" s="1"/>
  <c r="FL94" i="3" s="1"/>
  <c r="FM94" i="3" s="1"/>
  <c r="FN94" i="3" s="1"/>
  <c r="FO94" i="3" s="1"/>
  <c r="FP94" i="3" s="1"/>
  <c r="FQ94" i="3" s="1"/>
  <c r="FR94" i="3" s="1"/>
  <c r="FS94" i="3" s="1"/>
  <c r="FT94" i="3" s="1"/>
  <c r="FU94" i="3" s="1"/>
  <c r="FV94" i="3" s="1"/>
  <c r="FW94" i="3" s="1"/>
  <c r="FX94" i="3" s="1"/>
  <c r="FY94" i="3" s="1"/>
  <c r="FZ94" i="3" s="1"/>
  <c r="GA94" i="3" s="1"/>
  <c r="GB94" i="3" s="1"/>
  <c r="GC94" i="3" s="1"/>
  <c r="GD94" i="3" s="1"/>
  <c r="GE94" i="3" s="1"/>
  <c r="GF94" i="3" s="1"/>
  <c r="GG94" i="3" s="1"/>
  <c r="GH94" i="3" s="1"/>
  <c r="GI94" i="3" s="1"/>
  <c r="GJ94" i="3" s="1"/>
  <c r="GK94" i="3" s="1"/>
  <c r="GL94" i="3" s="1"/>
  <c r="GM94" i="3" s="1"/>
  <c r="GN94" i="3" s="1"/>
  <c r="GO94" i="3" s="1"/>
  <c r="GP94" i="3" s="1"/>
  <c r="GQ94" i="3" s="1"/>
  <c r="GR94" i="3" s="1"/>
  <c r="GS94" i="3" s="1"/>
  <c r="GT94" i="3" s="1"/>
  <c r="GU94" i="3" s="1"/>
  <c r="GV94" i="3" s="1"/>
  <c r="GW94" i="3" s="1"/>
  <c r="GX94" i="3" s="1"/>
  <c r="GY94" i="3" s="1"/>
  <c r="GZ94" i="3" s="1"/>
  <c r="HA94" i="3" s="1"/>
  <c r="HB94" i="3" s="1"/>
  <c r="HC94" i="3" s="1"/>
  <c r="HD94" i="3" s="1"/>
  <c r="HE94" i="3" s="1"/>
  <c r="HF94" i="3" s="1"/>
  <c r="HG94" i="3" s="1"/>
  <c r="HH94" i="3" s="1"/>
  <c r="HI94" i="3" s="1"/>
  <c r="HJ94" i="3" s="1"/>
  <c r="HK94" i="3" s="1"/>
  <c r="HL94" i="3" s="1"/>
  <c r="HM94" i="3" s="1"/>
  <c r="HN94" i="3" s="1"/>
  <c r="HO94" i="3" s="1"/>
  <c r="HP94" i="3" s="1"/>
  <c r="HQ94" i="3" s="1"/>
  <c r="HR94" i="3" s="1"/>
  <c r="HS94" i="3" s="1"/>
  <c r="HT94" i="3" s="1"/>
  <c r="HU94" i="3" s="1"/>
  <c r="HV94" i="3" s="1"/>
  <c r="HW94" i="3" s="1"/>
  <c r="HX94" i="3" s="1"/>
  <c r="HY94" i="3" s="1"/>
  <c r="HZ94" i="3" s="1"/>
  <c r="IA94" i="3" s="1"/>
  <c r="IB94" i="3" s="1"/>
  <c r="IC94" i="3" s="1"/>
  <c r="ID94" i="3" s="1"/>
  <c r="IE94" i="3" s="1"/>
  <c r="IF94" i="3" s="1"/>
  <c r="IG94" i="3" s="1"/>
  <c r="IH94" i="3" s="1"/>
  <c r="II94" i="3" s="1"/>
  <c r="IJ94" i="3" s="1"/>
  <c r="IK94" i="3" s="1"/>
  <c r="IL94" i="3" s="1"/>
  <c r="IM94" i="3" s="1"/>
  <c r="IN94" i="3" s="1"/>
  <c r="IO94" i="3" s="1"/>
  <c r="IP94" i="3" s="1"/>
  <c r="IQ94" i="3" s="1"/>
  <c r="IR94" i="3" s="1"/>
  <c r="IS94" i="3" s="1"/>
  <c r="IT94" i="3" s="1"/>
  <c r="IU94" i="3" s="1"/>
  <c r="IV94" i="3" s="1"/>
  <c r="C94" i="3" s="1"/>
  <c r="AG44" i="3"/>
  <c r="AG52" i="3"/>
  <c r="B95" i="3" s="1"/>
  <c r="FF68" i="3"/>
  <c r="ER71" i="3"/>
  <c r="FM67" i="3"/>
  <c r="FB69" i="3"/>
  <c r="EZ70" i="3"/>
  <c r="ES71" i="3" l="1"/>
  <c r="FG68" i="3"/>
  <c r="FC69" i="3"/>
  <c r="AG53" i="3"/>
  <c r="AG95" i="3" s="1"/>
  <c r="AG46" i="3"/>
  <c r="AH41" i="3" s="1"/>
  <c r="FN67" i="3"/>
  <c r="FA70" i="3"/>
  <c r="AG47" i="3" l="1"/>
  <c r="AH95" i="3"/>
  <c r="AH42" i="3" s="1"/>
  <c r="AG65" i="3"/>
  <c r="FD69" i="3"/>
  <c r="FB70" i="3"/>
  <c r="FH68" i="3"/>
  <c r="FO67" i="3"/>
  <c r="ET71" i="3"/>
  <c r="AI95" i="3" l="1"/>
  <c r="AJ95" i="3" s="1"/>
  <c r="AK95" i="3" s="1"/>
  <c r="FI68" i="3"/>
  <c r="AH43" i="3"/>
  <c r="EU71" i="3"/>
  <c r="FC70" i="3"/>
  <c r="FP67" i="3"/>
  <c r="FE69" i="3"/>
  <c r="AL95" i="3" l="1"/>
  <c r="AM95" i="3" s="1"/>
  <c r="AN95" i="3" s="1"/>
  <c r="AH45" i="3"/>
  <c r="FD70" i="3"/>
  <c r="FF69" i="3"/>
  <c r="FQ67" i="3"/>
  <c r="FJ68" i="3"/>
  <c r="EV71" i="3"/>
  <c r="AO95" i="3" l="1"/>
  <c r="AP95" i="3" s="1"/>
  <c r="AQ95" i="3" s="1"/>
  <c r="AR95" i="3" s="1"/>
  <c r="AS95" i="3" s="1"/>
  <c r="AT95" i="3" s="1"/>
  <c r="AU95" i="3" s="1"/>
  <c r="AV95" i="3" s="1"/>
  <c r="AW95" i="3" s="1"/>
  <c r="AX95" i="3" s="1"/>
  <c r="AY95" i="3" s="1"/>
  <c r="AZ95" i="3" s="1"/>
  <c r="BA95" i="3" s="1"/>
  <c r="BB95" i="3" s="1"/>
  <c r="BC95" i="3" s="1"/>
  <c r="BD95" i="3" s="1"/>
  <c r="BE95" i="3" s="1"/>
  <c r="BF95" i="3" s="1"/>
  <c r="BG95" i="3" s="1"/>
  <c r="BH95" i="3" s="1"/>
  <c r="BI95" i="3" s="1"/>
  <c r="BJ95" i="3" s="1"/>
  <c r="BK95" i="3" s="1"/>
  <c r="BL95" i="3" s="1"/>
  <c r="BM95" i="3" s="1"/>
  <c r="BN95" i="3" s="1"/>
  <c r="BO95" i="3" s="1"/>
  <c r="BP95" i="3" s="1"/>
  <c r="BQ95" i="3" s="1"/>
  <c r="BR95" i="3" s="1"/>
  <c r="BS95" i="3" s="1"/>
  <c r="BT95" i="3" s="1"/>
  <c r="BU95" i="3" s="1"/>
  <c r="BV95" i="3" s="1"/>
  <c r="BW95" i="3" s="1"/>
  <c r="BX95" i="3" s="1"/>
  <c r="BY95" i="3" s="1"/>
  <c r="BZ95" i="3" s="1"/>
  <c r="CA95" i="3" s="1"/>
  <c r="CB95" i="3" s="1"/>
  <c r="CC95" i="3" s="1"/>
  <c r="CD95" i="3" s="1"/>
  <c r="CE95" i="3" s="1"/>
  <c r="CF95" i="3" s="1"/>
  <c r="CG95" i="3" s="1"/>
  <c r="CH95" i="3" s="1"/>
  <c r="CI95" i="3" s="1"/>
  <c r="CJ95" i="3" s="1"/>
  <c r="CK95" i="3" s="1"/>
  <c r="CL95" i="3" s="1"/>
  <c r="CM95" i="3" s="1"/>
  <c r="CN95" i="3" s="1"/>
  <c r="CO95" i="3" s="1"/>
  <c r="CP95" i="3" s="1"/>
  <c r="CQ95" i="3" s="1"/>
  <c r="CR95" i="3" s="1"/>
  <c r="CS95" i="3" s="1"/>
  <c r="CT95" i="3" s="1"/>
  <c r="CU95" i="3" s="1"/>
  <c r="CV95" i="3" s="1"/>
  <c r="CW95" i="3" s="1"/>
  <c r="CX95" i="3" s="1"/>
  <c r="CY95" i="3" s="1"/>
  <c r="CZ95" i="3" s="1"/>
  <c r="DA95" i="3" s="1"/>
  <c r="DB95" i="3" s="1"/>
  <c r="DC95" i="3" s="1"/>
  <c r="DD95" i="3" s="1"/>
  <c r="DE95" i="3" s="1"/>
  <c r="DF95" i="3" s="1"/>
  <c r="DG95" i="3" s="1"/>
  <c r="DH95" i="3" s="1"/>
  <c r="DI95" i="3" s="1"/>
  <c r="DJ95" i="3" s="1"/>
  <c r="DK95" i="3" s="1"/>
  <c r="DL95" i="3" s="1"/>
  <c r="DM95" i="3" s="1"/>
  <c r="DN95" i="3" s="1"/>
  <c r="DO95" i="3" s="1"/>
  <c r="DP95" i="3" s="1"/>
  <c r="DQ95" i="3" s="1"/>
  <c r="DR95" i="3" s="1"/>
  <c r="DS95" i="3" s="1"/>
  <c r="DT95" i="3" s="1"/>
  <c r="DU95" i="3" s="1"/>
  <c r="DV95" i="3" s="1"/>
  <c r="DW95" i="3" s="1"/>
  <c r="DX95" i="3" s="1"/>
  <c r="DY95" i="3" s="1"/>
  <c r="DZ95" i="3" s="1"/>
  <c r="EA95" i="3" s="1"/>
  <c r="EB95" i="3" s="1"/>
  <c r="EC95" i="3" s="1"/>
  <c r="ED95" i="3" s="1"/>
  <c r="EE95" i="3" s="1"/>
  <c r="EF95" i="3" s="1"/>
  <c r="EG95" i="3" s="1"/>
  <c r="EH95" i="3" s="1"/>
  <c r="EI95" i="3" s="1"/>
  <c r="EJ95" i="3" s="1"/>
  <c r="EK95" i="3" s="1"/>
  <c r="EL95" i="3" s="1"/>
  <c r="EM95" i="3" s="1"/>
  <c r="EN95" i="3" s="1"/>
  <c r="EO95" i="3" s="1"/>
  <c r="EP95" i="3" s="1"/>
  <c r="EQ95" i="3" s="1"/>
  <c r="ER95" i="3" s="1"/>
  <c r="ES95" i="3" s="1"/>
  <c r="ET95" i="3" s="1"/>
  <c r="EU95" i="3" s="1"/>
  <c r="EV95" i="3" s="1"/>
  <c r="EW95" i="3" s="1"/>
  <c r="EX95" i="3" s="1"/>
  <c r="EY95" i="3" s="1"/>
  <c r="EZ95" i="3" s="1"/>
  <c r="FA95" i="3" s="1"/>
  <c r="FB95" i="3" s="1"/>
  <c r="FC95" i="3" s="1"/>
  <c r="FD95" i="3" s="1"/>
  <c r="FE95" i="3" s="1"/>
  <c r="FF95" i="3" s="1"/>
  <c r="FG95" i="3" s="1"/>
  <c r="FH95" i="3" s="1"/>
  <c r="FI95" i="3" s="1"/>
  <c r="FJ95" i="3" s="1"/>
  <c r="FK95" i="3" s="1"/>
  <c r="FL95" i="3" s="1"/>
  <c r="FM95" i="3" s="1"/>
  <c r="FN95" i="3" s="1"/>
  <c r="FO95" i="3" s="1"/>
  <c r="FP95" i="3" s="1"/>
  <c r="FQ95" i="3" s="1"/>
  <c r="FR95" i="3" s="1"/>
  <c r="FS95" i="3" s="1"/>
  <c r="FT95" i="3" s="1"/>
  <c r="FU95" i="3" s="1"/>
  <c r="FV95" i="3" s="1"/>
  <c r="FW95" i="3" s="1"/>
  <c r="FX95" i="3" s="1"/>
  <c r="FY95" i="3" s="1"/>
  <c r="FZ95" i="3" s="1"/>
  <c r="GA95" i="3" s="1"/>
  <c r="GB95" i="3" s="1"/>
  <c r="GC95" i="3" s="1"/>
  <c r="GD95" i="3" s="1"/>
  <c r="GE95" i="3" s="1"/>
  <c r="GF95" i="3" s="1"/>
  <c r="GG95" i="3" s="1"/>
  <c r="GH95" i="3" s="1"/>
  <c r="GI95" i="3" s="1"/>
  <c r="GJ95" i="3" s="1"/>
  <c r="GK95" i="3" s="1"/>
  <c r="GL95" i="3" s="1"/>
  <c r="GM95" i="3" s="1"/>
  <c r="GN95" i="3" s="1"/>
  <c r="GO95" i="3" s="1"/>
  <c r="GP95" i="3" s="1"/>
  <c r="GQ95" i="3" s="1"/>
  <c r="GR95" i="3" s="1"/>
  <c r="GS95" i="3" s="1"/>
  <c r="GT95" i="3" s="1"/>
  <c r="GU95" i="3" s="1"/>
  <c r="GV95" i="3" s="1"/>
  <c r="GW95" i="3" s="1"/>
  <c r="GX95" i="3" s="1"/>
  <c r="GY95" i="3" s="1"/>
  <c r="GZ95" i="3" s="1"/>
  <c r="HA95" i="3" s="1"/>
  <c r="HB95" i="3" s="1"/>
  <c r="HC95" i="3" s="1"/>
  <c r="HD95" i="3" s="1"/>
  <c r="HE95" i="3" s="1"/>
  <c r="HF95" i="3" s="1"/>
  <c r="HG95" i="3" s="1"/>
  <c r="HH95" i="3" s="1"/>
  <c r="HI95" i="3" s="1"/>
  <c r="HJ95" i="3" s="1"/>
  <c r="HK95" i="3" s="1"/>
  <c r="HL95" i="3" s="1"/>
  <c r="HM95" i="3" s="1"/>
  <c r="HN95" i="3" s="1"/>
  <c r="HO95" i="3" s="1"/>
  <c r="HP95" i="3" s="1"/>
  <c r="HQ95" i="3" s="1"/>
  <c r="HR95" i="3" s="1"/>
  <c r="HS95" i="3" s="1"/>
  <c r="HT95" i="3" s="1"/>
  <c r="HU95" i="3" s="1"/>
  <c r="HV95" i="3" s="1"/>
  <c r="HW95" i="3" s="1"/>
  <c r="HX95" i="3" s="1"/>
  <c r="HY95" i="3" s="1"/>
  <c r="HZ95" i="3" s="1"/>
  <c r="IA95" i="3" s="1"/>
  <c r="IB95" i="3" s="1"/>
  <c r="IC95" i="3" s="1"/>
  <c r="ID95" i="3" s="1"/>
  <c r="IE95" i="3" s="1"/>
  <c r="IF95" i="3" s="1"/>
  <c r="IG95" i="3" s="1"/>
  <c r="IH95" i="3" s="1"/>
  <c r="II95" i="3" s="1"/>
  <c r="IJ95" i="3" s="1"/>
  <c r="IK95" i="3" s="1"/>
  <c r="IL95" i="3" s="1"/>
  <c r="IM95" i="3" s="1"/>
  <c r="IN95" i="3" s="1"/>
  <c r="IO95" i="3" s="1"/>
  <c r="IP95" i="3" s="1"/>
  <c r="IQ95" i="3" s="1"/>
  <c r="IR95" i="3" s="1"/>
  <c r="IS95" i="3" s="1"/>
  <c r="IT95" i="3" s="1"/>
  <c r="IU95" i="3" s="1"/>
  <c r="IV95" i="3" s="1"/>
  <c r="C95" i="3" s="1"/>
  <c r="EW71" i="3"/>
  <c r="FG69" i="3"/>
  <c r="FK68" i="3"/>
  <c r="FE70" i="3"/>
  <c r="FR67" i="3"/>
  <c r="AH44" i="3"/>
  <c r="AH52" i="3"/>
  <c r="B96" i="3" s="1"/>
  <c r="FL68" i="3" l="1"/>
  <c r="FH69" i="3"/>
  <c r="AH53" i="3"/>
  <c r="AH96" i="3" s="1"/>
  <c r="AH46" i="3"/>
  <c r="AI41" i="3" s="1"/>
  <c r="EX71" i="3"/>
  <c r="FS67" i="3"/>
  <c r="FF70" i="3"/>
  <c r="AH47" i="3" l="1"/>
  <c r="EY71" i="3"/>
  <c r="AI96" i="3"/>
  <c r="AI42" i="3" s="1"/>
  <c r="AH65" i="3"/>
  <c r="FT67" i="3"/>
  <c r="FI69" i="3"/>
  <c r="FG70" i="3"/>
  <c r="FM68" i="3"/>
  <c r="AI43" i="3" l="1"/>
  <c r="FH70" i="3"/>
  <c r="FJ69" i="3"/>
  <c r="FU67" i="3"/>
  <c r="EZ71" i="3"/>
  <c r="FN68" i="3"/>
  <c r="AJ96" i="3"/>
  <c r="AK96" i="3" s="1"/>
  <c r="AL96" i="3" s="1"/>
  <c r="FO68" i="3" l="1"/>
  <c r="FI70" i="3"/>
  <c r="FK69" i="3"/>
  <c r="AM96" i="3"/>
  <c r="AN96" i="3" s="1"/>
  <c r="FV67" i="3"/>
  <c r="FA71" i="3"/>
  <c r="AI45" i="3"/>
  <c r="AO96" i="3" l="1"/>
  <c r="AP96" i="3" s="1"/>
  <c r="AQ96" i="3" s="1"/>
  <c r="AR96" i="3" s="1"/>
  <c r="AS96" i="3" s="1"/>
  <c r="AT96" i="3" s="1"/>
  <c r="AU96" i="3" s="1"/>
  <c r="AV96" i="3" s="1"/>
  <c r="AW96" i="3" s="1"/>
  <c r="AX96" i="3" s="1"/>
  <c r="AY96" i="3" s="1"/>
  <c r="AZ96" i="3" s="1"/>
  <c r="BA96" i="3" s="1"/>
  <c r="BB96" i="3" s="1"/>
  <c r="BC96" i="3" s="1"/>
  <c r="BD96" i="3" s="1"/>
  <c r="BE96" i="3" s="1"/>
  <c r="BF96" i="3" s="1"/>
  <c r="BG96" i="3" s="1"/>
  <c r="BH96" i="3" s="1"/>
  <c r="BI96" i="3" s="1"/>
  <c r="BJ96" i="3" s="1"/>
  <c r="BK96" i="3" s="1"/>
  <c r="BL96" i="3" s="1"/>
  <c r="BM96" i="3" s="1"/>
  <c r="BN96" i="3" s="1"/>
  <c r="BO96" i="3" s="1"/>
  <c r="BP96" i="3" s="1"/>
  <c r="BQ96" i="3" s="1"/>
  <c r="BR96" i="3" s="1"/>
  <c r="BS96" i="3" s="1"/>
  <c r="BT96" i="3" s="1"/>
  <c r="BU96" i="3" s="1"/>
  <c r="BV96" i="3" s="1"/>
  <c r="BW96" i="3" s="1"/>
  <c r="BX96" i="3" s="1"/>
  <c r="BY96" i="3" s="1"/>
  <c r="BZ96" i="3" s="1"/>
  <c r="CA96" i="3" s="1"/>
  <c r="CB96" i="3" s="1"/>
  <c r="CC96" i="3" s="1"/>
  <c r="CD96" i="3" s="1"/>
  <c r="CE96" i="3" s="1"/>
  <c r="CF96" i="3" s="1"/>
  <c r="CG96" i="3" s="1"/>
  <c r="CH96" i="3" s="1"/>
  <c r="CI96" i="3" s="1"/>
  <c r="CJ96" i="3" s="1"/>
  <c r="CK96" i="3" s="1"/>
  <c r="CL96" i="3" s="1"/>
  <c r="CM96" i="3" s="1"/>
  <c r="CN96" i="3" s="1"/>
  <c r="CO96" i="3" s="1"/>
  <c r="CP96" i="3" s="1"/>
  <c r="CQ96" i="3" s="1"/>
  <c r="CR96" i="3" s="1"/>
  <c r="CS96" i="3" s="1"/>
  <c r="CT96" i="3" s="1"/>
  <c r="CU96" i="3" s="1"/>
  <c r="CV96" i="3" s="1"/>
  <c r="CW96" i="3" s="1"/>
  <c r="CX96" i="3" s="1"/>
  <c r="CY96" i="3" s="1"/>
  <c r="CZ96" i="3" s="1"/>
  <c r="DA96" i="3" s="1"/>
  <c r="DB96" i="3" s="1"/>
  <c r="DC96" i="3" s="1"/>
  <c r="DD96" i="3" s="1"/>
  <c r="DE96" i="3" s="1"/>
  <c r="DF96" i="3" s="1"/>
  <c r="DG96" i="3" s="1"/>
  <c r="DH96" i="3" s="1"/>
  <c r="DI96" i="3" s="1"/>
  <c r="DJ96" i="3" s="1"/>
  <c r="DK96" i="3" s="1"/>
  <c r="DL96" i="3" s="1"/>
  <c r="DM96" i="3" s="1"/>
  <c r="DN96" i="3" s="1"/>
  <c r="DO96" i="3" s="1"/>
  <c r="DP96" i="3" s="1"/>
  <c r="DQ96" i="3" s="1"/>
  <c r="DR96" i="3" s="1"/>
  <c r="DS96" i="3" s="1"/>
  <c r="DT96" i="3" s="1"/>
  <c r="DU96" i="3" s="1"/>
  <c r="DV96" i="3" s="1"/>
  <c r="DW96" i="3" s="1"/>
  <c r="DX96" i="3" s="1"/>
  <c r="DY96" i="3" s="1"/>
  <c r="DZ96" i="3" s="1"/>
  <c r="EA96" i="3" s="1"/>
  <c r="EB96" i="3" s="1"/>
  <c r="EC96" i="3" s="1"/>
  <c r="ED96" i="3" s="1"/>
  <c r="EE96" i="3" s="1"/>
  <c r="EF96" i="3" s="1"/>
  <c r="EG96" i="3" s="1"/>
  <c r="EH96" i="3" s="1"/>
  <c r="EI96" i="3" s="1"/>
  <c r="EJ96" i="3" s="1"/>
  <c r="EK96" i="3" s="1"/>
  <c r="EL96" i="3" s="1"/>
  <c r="EM96" i="3" s="1"/>
  <c r="EN96" i="3" s="1"/>
  <c r="EO96" i="3" s="1"/>
  <c r="EP96" i="3" s="1"/>
  <c r="EQ96" i="3" s="1"/>
  <c r="ER96" i="3" s="1"/>
  <c r="ES96" i="3" s="1"/>
  <c r="ET96" i="3" s="1"/>
  <c r="EU96" i="3" s="1"/>
  <c r="EV96" i="3" s="1"/>
  <c r="EW96" i="3" s="1"/>
  <c r="EX96" i="3" s="1"/>
  <c r="EY96" i="3" s="1"/>
  <c r="EZ96" i="3" s="1"/>
  <c r="FA96" i="3" s="1"/>
  <c r="FB96" i="3" s="1"/>
  <c r="FC96" i="3" s="1"/>
  <c r="FD96" i="3" s="1"/>
  <c r="FE96" i="3" s="1"/>
  <c r="FF96" i="3" s="1"/>
  <c r="FG96" i="3" s="1"/>
  <c r="FH96" i="3" s="1"/>
  <c r="FI96" i="3" s="1"/>
  <c r="FJ96" i="3" s="1"/>
  <c r="FK96" i="3" s="1"/>
  <c r="FL96" i="3" s="1"/>
  <c r="FM96" i="3" s="1"/>
  <c r="FN96" i="3" s="1"/>
  <c r="FO96" i="3" s="1"/>
  <c r="FP96" i="3" s="1"/>
  <c r="FQ96" i="3" s="1"/>
  <c r="FR96" i="3" s="1"/>
  <c r="FS96" i="3" s="1"/>
  <c r="FT96" i="3" s="1"/>
  <c r="FU96" i="3" s="1"/>
  <c r="FV96" i="3" s="1"/>
  <c r="FW96" i="3" s="1"/>
  <c r="FX96" i="3" s="1"/>
  <c r="FY96" i="3" s="1"/>
  <c r="FZ96" i="3" s="1"/>
  <c r="GA96" i="3" s="1"/>
  <c r="GB96" i="3" s="1"/>
  <c r="GC96" i="3" s="1"/>
  <c r="GD96" i="3" s="1"/>
  <c r="GE96" i="3" s="1"/>
  <c r="GF96" i="3" s="1"/>
  <c r="GG96" i="3" s="1"/>
  <c r="GH96" i="3" s="1"/>
  <c r="GI96" i="3" s="1"/>
  <c r="GJ96" i="3" s="1"/>
  <c r="GK96" i="3" s="1"/>
  <c r="GL96" i="3" s="1"/>
  <c r="GM96" i="3" s="1"/>
  <c r="GN96" i="3" s="1"/>
  <c r="GO96" i="3" s="1"/>
  <c r="GP96" i="3" s="1"/>
  <c r="GQ96" i="3" s="1"/>
  <c r="GR96" i="3" s="1"/>
  <c r="GS96" i="3" s="1"/>
  <c r="GT96" i="3" s="1"/>
  <c r="GU96" i="3" s="1"/>
  <c r="GV96" i="3" s="1"/>
  <c r="GW96" i="3" s="1"/>
  <c r="GX96" i="3" s="1"/>
  <c r="GY96" i="3" s="1"/>
  <c r="GZ96" i="3" s="1"/>
  <c r="HA96" i="3" s="1"/>
  <c r="HB96" i="3" s="1"/>
  <c r="HC96" i="3" s="1"/>
  <c r="HD96" i="3" s="1"/>
  <c r="HE96" i="3" s="1"/>
  <c r="HF96" i="3" s="1"/>
  <c r="HG96" i="3" s="1"/>
  <c r="HH96" i="3" s="1"/>
  <c r="HI96" i="3" s="1"/>
  <c r="HJ96" i="3" s="1"/>
  <c r="HK96" i="3" s="1"/>
  <c r="HL96" i="3" s="1"/>
  <c r="HM96" i="3" s="1"/>
  <c r="HN96" i="3" s="1"/>
  <c r="HO96" i="3" s="1"/>
  <c r="HP96" i="3" s="1"/>
  <c r="HQ96" i="3" s="1"/>
  <c r="HR96" i="3" s="1"/>
  <c r="HS96" i="3" s="1"/>
  <c r="HT96" i="3" s="1"/>
  <c r="HU96" i="3" s="1"/>
  <c r="HV96" i="3" s="1"/>
  <c r="HW96" i="3" s="1"/>
  <c r="HX96" i="3" s="1"/>
  <c r="HY96" i="3" s="1"/>
  <c r="HZ96" i="3" s="1"/>
  <c r="IA96" i="3" s="1"/>
  <c r="IB96" i="3" s="1"/>
  <c r="IC96" i="3" s="1"/>
  <c r="ID96" i="3" s="1"/>
  <c r="IE96" i="3" s="1"/>
  <c r="IF96" i="3" s="1"/>
  <c r="IG96" i="3" s="1"/>
  <c r="IH96" i="3" s="1"/>
  <c r="II96" i="3" s="1"/>
  <c r="IJ96" i="3" s="1"/>
  <c r="IK96" i="3" s="1"/>
  <c r="IL96" i="3" s="1"/>
  <c r="IM96" i="3" s="1"/>
  <c r="IN96" i="3" s="1"/>
  <c r="IO96" i="3" s="1"/>
  <c r="IP96" i="3" s="1"/>
  <c r="IQ96" i="3" s="1"/>
  <c r="IR96" i="3" s="1"/>
  <c r="IS96" i="3" s="1"/>
  <c r="IT96" i="3" s="1"/>
  <c r="IU96" i="3" s="1"/>
  <c r="IV96" i="3" s="1"/>
  <c r="C96" i="3" s="1"/>
  <c r="FL69" i="3"/>
  <c r="FW67" i="3"/>
  <c r="FB71" i="3"/>
  <c r="FJ70" i="3"/>
  <c r="AI44" i="3"/>
  <c r="AI52" i="3"/>
  <c r="B97" i="3" s="1"/>
  <c r="FP68" i="3"/>
  <c r="FC71" i="3" l="1"/>
  <c r="FQ68" i="3"/>
  <c r="FX67" i="3"/>
  <c r="FM69" i="3"/>
  <c r="AI53" i="3"/>
  <c r="AI97" i="3" s="1"/>
  <c r="AI46" i="3"/>
  <c r="AJ41" i="3" s="1"/>
  <c r="FK70" i="3"/>
  <c r="FN69" i="3" l="1"/>
  <c r="FY67" i="3"/>
  <c r="FL70" i="3"/>
  <c r="AI47" i="3"/>
  <c r="AJ97" i="3"/>
  <c r="AJ42" i="3" s="1"/>
  <c r="AI65" i="3"/>
  <c r="FR68" i="3"/>
  <c r="FD71" i="3"/>
  <c r="FZ67" i="3" l="1"/>
  <c r="AJ43" i="3"/>
  <c r="AK97" i="3"/>
  <c r="FO69" i="3"/>
  <c r="FE71" i="3"/>
  <c r="FM70" i="3"/>
  <c r="FS68" i="3"/>
  <c r="AL97" i="3" l="1"/>
  <c r="AM97" i="3" s="1"/>
  <c r="AN97" i="3" s="1"/>
  <c r="AO97" i="3" s="1"/>
  <c r="AP97" i="3" s="1"/>
  <c r="AQ97" i="3" s="1"/>
  <c r="FF71" i="3"/>
  <c r="FT68" i="3"/>
  <c r="FP69" i="3"/>
  <c r="AJ45" i="3"/>
  <c r="GA67" i="3"/>
  <c r="FN70" i="3"/>
  <c r="FO70" i="3" l="1"/>
  <c r="FU68" i="3"/>
  <c r="FQ69" i="3"/>
  <c r="AR97" i="3"/>
  <c r="AS97" i="3" s="1"/>
  <c r="AT97" i="3" s="1"/>
  <c r="AU97" i="3" s="1"/>
  <c r="AV97" i="3" s="1"/>
  <c r="AW97" i="3" s="1"/>
  <c r="AX97" i="3" s="1"/>
  <c r="AY97" i="3" s="1"/>
  <c r="AZ97" i="3" s="1"/>
  <c r="BA97" i="3" s="1"/>
  <c r="BB97" i="3" s="1"/>
  <c r="BC97" i="3" s="1"/>
  <c r="BD97" i="3" s="1"/>
  <c r="BE97" i="3" s="1"/>
  <c r="BF97" i="3" s="1"/>
  <c r="BG97" i="3" s="1"/>
  <c r="BH97" i="3" s="1"/>
  <c r="BI97" i="3" s="1"/>
  <c r="BJ97" i="3" s="1"/>
  <c r="BK97" i="3" s="1"/>
  <c r="BL97" i="3" s="1"/>
  <c r="BM97" i="3" s="1"/>
  <c r="BN97" i="3" s="1"/>
  <c r="BO97" i="3" s="1"/>
  <c r="BP97" i="3" s="1"/>
  <c r="BQ97" i="3" s="1"/>
  <c r="BR97" i="3" s="1"/>
  <c r="BS97" i="3" s="1"/>
  <c r="BT97" i="3" s="1"/>
  <c r="BU97" i="3" s="1"/>
  <c r="BV97" i="3" s="1"/>
  <c r="BW97" i="3" s="1"/>
  <c r="BX97" i="3" s="1"/>
  <c r="BY97" i="3" s="1"/>
  <c r="BZ97" i="3" s="1"/>
  <c r="CA97" i="3" s="1"/>
  <c r="CB97" i="3" s="1"/>
  <c r="CC97" i="3" s="1"/>
  <c r="CD97" i="3" s="1"/>
  <c r="CE97" i="3" s="1"/>
  <c r="CF97" i="3" s="1"/>
  <c r="CG97" i="3" s="1"/>
  <c r="CH97" i="3" s="1"/>
  <c r="CI97" i="3" s="1"/>
  <c r="CJ97" i="3" s="1"/>
  <c r="CK97" i="3" s="1"/>
  <c r="CL97" i="3" s="1"/>
  <c r="CM97" i="3" s="1"/>
  <c r="CN97" i="3" s="1"/>
  <c r="CO97" i="3" s="1"/>
  <c r="CP97" i="3" s="1"/>
  <c r="CQ97" i="3" s="1"/>
  <c r="CR97" i="3" s="1"/>
  <c r="CS97" i="3" s="1"/>
  <c r="CT97" i="3" s="1"/>
  <c r="CU97" i="3" s="1"/>
  <c r="CV97" i="3" s="1"/>
  <c r="CW97" i="3" s="1"/>
  <c r="CX97" i="3" s="1"/>
  <c r="CY97" i="3" s="1"/>
  <c r="CZ97" i="3" s="1"/>
  <c r="DA97" i="3" s="1"/>
  <c r="DB97" i="3" s="1"/>
  <c r="DC97" i="3" s="1"/>
  <c r="DD97" i="3" s="1"/>
  <c r="DE97" i="3" s="1"/>
  <c r="DF97" i="3" s="1"/>
  <c r="DG97" i="3" s="1"/>
  <c r="DH97" i="3" s="1"/>
  <c r="DI97" i="3" s="1"/>
  <c r="DJ97" i="3" s="1"/>
  <c r="DK97" i="3" s="1"/>
  <c r="DL97" i="3" s="1"/>
  <c r="DM97" i="3" s="1"/>
  <c r="DN97" i="3" s="1"/>
  <c r="DO97" i="3" s="1"/>
  <c r="DP97" i="3" s="1"/>
  <c r="DQ97" i="3" s="1"/>
  <c r="DR97" i="3" s="1"/>
  <c r="DS97" i="3" s="1"/>
  <c r="DT97" i="3" s="1"/>
  <c r="DU97" i="3" s="1"/>
  <c r="DV97" i="3" s="1"/>
  <c r="DW97" i="3" s="1"/>
  <c r="DX97" i="3" s="1"/>
  <c r="DY97" i="3" s="1"/>
  <c r="DZ97" i="3" s="1"/>
  <c r="EA97" i="3" s="1"/>
  <c r="EB97" i="3" s="1"/>
  <c r="EC97" i="3" s="1"/>
  <c r="ED97" i="3" s="1"/>
  <c r="EE97" i="3" s="1"/>
  <c r="EF97" i="3" s="1"/>
  <c r="EG97" i="3" s="1"/>
  <c r="EH97" i="3" s="1"/>
  <c r="EI97" i="3" s="1"/>
  <c r="EJ97" i="3" s="1"/>
  <c r="EK97" i="3" s="1"/>
  <c r="EL97" i="3" s="1"/>
  <c r="EM97" i="3" s="1"/>
  <c r="EN97" i="3" s="1"/>
  <c r="EO97" i="3" s="1"/>
  <c r="EP97" i="3" s="1"/>
  <c r="EQ97" i="3" s="1"/>
  <c r="ER97" i="3" s="1"/>
  <c r="ES97" i="3" s="1"/>
  <c r="ET97" i="3" s="1"/>
  <c r="EU97" i="3" s="1"/>
  <c r="EV97" i="3" s="1"/>
  <c r="EW97" i="3" s="1"/>
  <c r="EX97" i="3" s="1"/>
  <c r="EY97" i="3" s="1"/>
  <c r="EZ97" i="3" s="1"/>
  <c r="FA97" i="3" s="1"/>
  <c r="FB97" i="3" s="1"/>
  <c r="FC97" i="3" s="1"/>
  <c r="FD97" i="3" s="1"/>
  <c r="FE97" i="3" s="1"/>
  <c r="FF97" i="3" s="1"/>
  <c r="FG97" i="3" s="1"/>
  <c r="FH97" i="3" s="1"/>
  <c r="FI97" i="3" s="1"/>
  <c r="FJ97" i="3" s="1"/>
  <c r="FK97" i="3" s="1"/>
  <c r="FL97" i="3" s="1"/>
  <c r="FM97" i="3" s="1"/>
  <c r="FN97" i="3" s="1"/>
  <c r="FO97" i="3" s="1"/>
  <c r="FP97" i="3" s="1"/>
  <c r="FQ97" i="3" s="1"/>
  <c r="FR97" i="3" s="1"/>
  <c r="FS97" i="3" s="1"/>
  <c r="FT97" i="3" s="1"/>
  <c r="FU97" i="3" s="1"/>
  <c r="FV97" i="3" s="1"/>
  <c r="FW97" i="3" s="1"/>
  <c r="FX97" i="3" s="1"/>
  <c r="FY97" i="3" s="1"/>
  <c r="FZ97" i="3" s="1"/>
  <c r="GA97" i="3" s="1"/>
  <c r="GB97" i="3" s="1"/>
  <c r="GC97" i="3" s="1"/>
  <c r="GD97" i="3" s="1"/>
  <c r="GE97" i="3" s="1"/>
  <c r="GF97" i="3" s="1"/>
  <c r="GG97" i="3" s="1"/>
  <c r="GH97" i="3" s="1"/>
  <c r="GI97" i="3" s="1"/>
  <c r="GJ97" i="3" s="1"/>
  <c r="GK97" i="3" s="1"/>
  <c r="GL97" i="3" s="1"/>
  <c r="GM97" i="3" s="1"/>
  <c r="GN97" i="3" s="1"/>
  <c r="GO97" i="3" s="1"/>
  <c r="GP97" i="3" s="1"/>
  <c r="GQ97" i="3" s="1"/>
  <c r="GR97" i="3" s="1"/>
  <c r="GS97" i="3" s="1"/>
  <c r="GT97" i="3" s="1"/>
  <c r="GU97" i="3" s="1"/>
  <c r="GV97" i="3" s="1"/>
  <c r="GW97" i="3" s="1"/>
  <c r="GX97" i="3" s="1"/>
  <c r="GY97" i="3" s="1"/>
  <c r="GZ97" i="3" s="1"/>
  <c r="HA97" i="3" s="1"/>
  <c r="HB97" i="3" s="1"/>
  <c r="HC97" i="3" s="1"/>
  <c r="HD97" i="3" s="1"/>
  <c r="HE97" i="3" s="1"/>
  <c r="HF97" i="3" s="1"/>
  <c r="HG97" i="3" s="1"/>
  <c r="HH97" i="3" s="1"/>
  <c r="HI97" i="3" s="1"/>
  <c r="HJ97" i="3" s="1"/>
  <c r="HK97" i="3" s="1"/>
  <c r="HL97" i="3" s="1"/>
  <c r="HM97" i="3" s="1"/>
  <c r="HN97" i="3" s="1"/>
  <c r="HO97" i="3" s="1"/>
  <c r="HP97" i="3" s="1"/>
  <c r="HQ97" i="3" s="1"/>
  <c r="HR97" i="3" s="1"/>
  <c r="HS97" i="3" s="1"/>
  <c r="HT97" i="3" s="1"/>
  <c r="HU97" i="3" s="1"/>
  <c r="HV97" i="3" s="1"/>
  <c r="HW97" i="3" s="1"/>
  <c r="HX97" i="3" s="1"/>
  <c r="HY97" i="3" s="1"/>
  <c r="HZ97" i="3" s="1"/>
  <c r="IA97" i="3" s="1"/>
  <c r="IB97" i="3" s="1"/>
  <c r="IC97" i="3" s="1"/>
  <c r="ID97" i="3" s="1"/>
  <c r="IE97" i="3" s="1"/>
  <c r="IF97" i="3" s="1"/>
  <c r="IG97" i="3" s="1"/>
  <c r="IH97" i="3" s="1"/>
  <c r="II97" i="3" s="1"/>
  <c r="IJ97" i="3" s="1"/>
  <c r="IK97" i="3" s="1"/>
  <c r="IL97" i="3" s="1"/>
  <c r="IM97" i="3" s="1"/>
  <c r="IN97" i="3" s="1"/>
  <c r="IO97" i="3" s="1"/>
  <c r="IP97" i="3" s="1"/>
  <c r="IQ97" i="3" s="1"/>
  <c r="IR97" i="3" s="1"/>
  <c r="IS97" i="3" s="1"/>
  <c r="IT97" i="3" s="1"/>
  <c r="IU97" i="3" s="1"/>
  <c r="IV97" i="3" s="1"/>
  <c r="C97" i="3" s="1"/>
  <c r="GB67" i="3"/>
  <c r="FG71" i="3"/>
  <c r="AJ44" i="3"/>
  <c r="AJ52" i="3"/>
  <c r="B98" i="3" s="1"/>
  <c r="FR69" i="3" l="1"/>
  <c r="AJ53" i="3"/>
  <c r="AJ98" i="3" s="1"/>
  <c r="AJ65" i="3" s="1"/>
  <c r="AJ46" i="3"/>
  <c r="AK41" i="3" s="1"/>
  <c r="FV68" i="3"/>
  <c r="FH71" i="3"/>
  <c r="GC67" i="3"/>
  <c r="FP70" i="3"/>
  <c r="FW68" i="3" l="1"/>
  <c r="FQ70" i="3"/>
  <c r="AJ47" i="3"/>
  <c r="GD67" i="3"/>
  <c r="AK98" i="3"/>
  <c r="AL98" i="3" s="1"/>
  <c r="FI71" i="3"/>
  <c r="FS69" i="3"/>
  <c r="FJ71" i="3" l="1"/>
  <c r="AM98" i="3"/>
  <c r="AN98" i="3" s="1"/>
  <c r="AK42" i="3"/>
  <c r="FR70" i="3"/>
  <c r="FT69" i="3"/>
  <c r="GE67" i="3"/>
  <c r="FX68" i="3"/>
  <c r="FU69" i="3" l="1"/>
  <c r="FY68" i="3"/>
  <c r="FS70" i="3"/>
  <c r="FK71" i="3"/>
  <c r="AK43" i="3"/>
  <c r="GF67" i="3"/>
  <c r="AO98" i="3"/>
  <c r="FT70" i="3" l="1"/>
  <c r="AK45" i="3"/>
  <c r="FZ68" i="3"/>
  <c r="FL71" i="3"/>
  <c r="GG67" i="3"/>
  <c r="AP98" i="3"/>
  <c r="FV69" i="3"/>
  <c r="AQ98" i="3" l="1"/>
  <c r="AR98" i="3" s="1"/>
  <c r="AK44" i="3"/>
  <c r="AK52" i="3"/>
  <c r="B99" i="3" s="1"/>
  <c r="GH67" i="3"/>
  <c r="FM71" i="3"/>
  <c r="FU70" i="3"/>
  <c r="GA68" i="3"/>
  <c r="FW69" i="3"/>
  <c r="AS98" i="3" l="1"/>
  <c r="FN71" i="3"/>
  <c r="FX69" i="3"/>
  <c r="FV70" i="3"/>
  <c r="GI67" i="3"/>
  <c r="GB68" i="3"/>
  <c r="AK53" i="3"/>
  <c r="AK99" i="3" s="1"/>
  <c r="AK65" i="3" s="1"/>
  <c r="AK46" i="3"/>
  <c r="AL41" i="3" s="1"/>
  <c r="AK47" i="3" l="1"/>
  <c r="AT98" i="3"/>
  <c r="AU98" i="3" s="1"/>
  <c r="AV98" i="3" s="1"/>
  <c r="AW98" i="3" s="1"/>
  <c r="AX98" i="3" s="1"/>
  <c r="AY98" i="3" s="1"/>
  <c r="AZ98" i="3" s="1"/>
  <c r="BA98" i="3" s="1"/>
  <c r="BB98" i="3" s="1"/>
  <c r="BC98" i="3" s="1"/>
  <c r="BD98" i="3" s="1"/>
  <c r="BE98" i="3" s="1"/>
  <c r="BF98" i="3" s="1"/>
  <c r="BG98" i="3" s="1"/>
  <c r="BH98" i="3" s="1"/>
  <c r="BI98" i="3" s="1"/>
  <c r="BJ98" i="3" s="1"/>
  <c r="BK98" i="3" s="1"/>
  <c r="BL98" i="3" s="1"/>
  <c r="BM98" i="3" s="1"/>
  <c r="BN98" i="3" s="1"/>
  <c r="BO98" i="3" s="1"/>
  <c r="BP98" i="3" s="1"/>
  <c r="BQ98" i="3" s="1"/>
  <c r="BR98" i="3" s="1"/>
  <c r="BS98" i="3" s="1"/>
  <c r="BT98" i="3" s="1"/>
  <c r="BU98" i="3" s="1"/>
  <c r="BV98" i="3" s="1"/>
  <c r="BW98" i="3" s="1"/>
  <c r="BX98" i="3" s="1"/>
  <c r="BY98" i="3" s="1"/>
  <c r="BZ98" i="3" s="1"/>
  <c r="CA98" i="3" s="1"/>
  <c r="CB98" i="3" s="1"/>
  <c r="CC98" i="3" s="1"/>
  <c r="CD98" i="3" s="1"/>
  <c r="CE98" i="3" s="1"/>
  <c r="CF98" i="3" s="1"/>
  <c r="CG98" i="3" s="1"/>
  <c r="CH98" i="3" s="1"/>
  <c r="CI98" i="3" s="1"/>
  <c r="CJ98" i="3" s="1"/>
  <c r="CK98" i="3" s="1"/>
  <c r="CL98" i="3" s="1"/>
  <c r="CM98" i="3" s="1"/>
  <c r="CN98" i="3" s="1"/>
  <c r="CO98" i="3" s="1"/>
  <c r="CP98" i="3" s="1"/>
  <c r="CQ98" i="3" s="1"/>
  <c r="CR98" i="3" s="1"/>
  <c r="CS98" i="3" s="1"/>
  <c r="CT98" i="3" s="1"/>
  <c r="CU98" i="3" s="1"/>
  <c r="CV98" i="3" s="1"/>
  <c r="CW98" i="3" s="1"/>
  <c r="CX98" i="3" s="1"/>
  <c r="CY98" i="3" s="1"/>
  <c r="CZ98" i="3" s="1"/>
  <c r="DA98" i="3" s="1"/>
  <c r="DB98" i="3" s="1"/>
  <c r="DC98" i="3" s="1"/>
  <c r="DD98" i="3" s="1"/>
  <c r="DE98" i="3" s="1"/>
  <c r="DF98" i="3" s="1"/>
  <c r="DG98" i="3" s="1"/>
  <c r="DH98" i="3" s="1"/>
  <c r="DI98" i="3" s="1"/>
  <c r="DJ98" i="3" s="1"/>
  <c r="DK98" i="3" s="1"/>
  <c r="DL98" i="3" s="1"/>
  <c r="DM98" i="3" s="1"/>
  <c r="DN98" i="3" s="1"/>
  <c r="DO98" i="3" s="1"/>
  <c r="DP98" i="3" s="1"/>
  <c r="DQ98" i="3" s="1"/>
  <c r="DR98" i="3" s="1"/>
  <c r="DS98" i="3" s="1"/>
  <c r="DT98" i="3" s="1"/>
  <c r="DU98" i="3" s="1"/>
  <c r="DV98" i="3" s="1"/>
  <c r="DW98" i="3" s="1"/>
  <c r="DX98" i="3" s="1"/>
  <c r="DY98" i="3" s="1"/>
  <c r="DZ98" i="3" s="1"/>
  <c r="EA98" i="3" s="1"/>
  <c r="EB98" i="3" s="1"/>
  <c r="EC98" i="3" s="1"/>
  <c r="ED98" i="3" s="1"/>
  <c r="EE98" i="3" s="1"/>
  <c r="EF98" i="3" s="1"/>
  <c r="EG98" i="3" s="1"/>
  <c r="EH98" i="3" s="1"/>
  <c r="EI98" i="3" s="1"/>
  <c r="EJ98" i="3" s="1"/>
  <c r="EK98" i="3" s="1"/>
  <c r="EL98" i="3" s="1"/>
  <c r="EM98" i="3" s="1"/>
  <c r="EN98" i="3" s="1"/>
  <c r="EO98" i="3" s="1"/>
  <c r="EP98" i="3" s="1"/>
  <c r="EQ98" i="3" s="1"/>
  <c r="ER98" i="3" s="1"/>
  <c r="ES98" i="3" s="1"/>
  <c r="ET98" i="3" s="1"/>
  <c r="EU98" i="3" s="1"/>
  <c r="EV98" i="3" s="1"/>
  <c r="EW98" i="3" s="1"/>
  <c r="EX98" i="3" s="1"/>
  <c r="EY98" i="3" s="1"/>
  <c r="EZ98" i="3" s="1"/>
  <c r="FA98" i="3" s="1"/>
  <c r="FB98" i="3" s="1"/>
  <c r="FC98" i="3" s="1"/>
  <c r="FD98" i="3" s="1"/>
  <c r="FE98" i="3" s="1"/>
  <c r="FF98" i="3" s="1"/>
  <c r="FG98" i="3" s="1"/>
  <c r="FH98" i="3" s="1"/>
  <c r="FI98" i="3" s="1"/>
  <c r="FJ98" i="3" s="1"/>
  <c r="FK98" i="3" s="1"/>
  <c r="FL98" i="3" s="1"/>
  <c r="FM98" i="3" s="1"/>
  <c r="FN98" i="3" s="1"/>
  <c r="FO98" i="3" s="1"/>
  <c r="FP98" i="3" s="1"/>
  <c r="FQ98" i="3" s="1"/>
  <c r="FR98" i="3" s="1"/>
  <c r="FS98" i="3" s="1"/>
  <c r="FT98" i="3" s="1"/>
  <c r="FU98" i="3" s="1"/>
  <c r="FV98" i="3" s="1"/>
  <c r="FW98" i="3" s="1"/>
  <c r="FX98" i="3" s="1"/>
  <c r="FY98" i="3" s="1"/>
  <c r="FZ98" i="3" s="1"/>
  <c r="GA98" i="3" s="1"/>
  <c r="GB98" i="3" s="1"/>
  <c r="GC98" i="3" s="1"/>
  <c r="GD98" i="3" s="1"/>
  <c r="GE98" i="3" s="1"/>
  <c r="GF98" i="3" s="1"/>
  <c r="GG98" i="3" s="1"/>
  <c r="GH98" i="3" s="1"/>
  <c r="GI98" i="3" s="1"/>
  <c r="GJ98" i="3" s="1"/>
  <c r="GK98" i="3" s="1"/>
  <c r="GL98" i="3" s="1"/>
  <c r="GM98" i="3" s="1"/>
  <c r="GN98" i="3" s="1"/>
  <c r="GO98" i="3" s="1"/>
  <c r="GP98" i="3" s="1"/>
  <c r="GQ98" i="3" s="1"/>
  <c r="GR98" i="3" s="1"/>
  <c r="GS98" i="3" s="1"/>
  <c r="GT98" i="3" s="1"/>
  <c r="GU98" i="3" s="1"/>
  <c r="GV98" i="3" s="1"/>
  <c r="GW98" i="3" s="1"/>
  <c r="GX98" i="3" s="1"/>
  <c r="GY98" i="3" s="1"/>
  <c r="GZ98" i="3" s="1"/>
  <c r="HA98" i="3" s="1"/>
  <c r="HB98" i="3" s="1"/>
  <c r="HC98" i="3" s="1"/>
  <c r="HD98" i="3" s="1"/>
  <c r="HE98" i="3" s="1"/>
  <c r="HF98" i="3" s="1"/>
  <c r="HG98" i="3" s="1"/>
  <c r="HH98" i="3" s="1"/>
  <c r="HI98" i="3" s="1"/>
  <c r="HJ98" i="3" s="1"/>
  <c r="HK98" i="3" s="1"/>
  <c r="HL98" i="3" s="1"/>
  <c r="HM98" i="3" s="1"/>
  <c r="HN98" i="3" s="1"/>
  <c r="HO98" i="3" s="1"/>
  <c r="HP98" i="3" s="1"/>
  <c r="HQ98" i="3" s="1"/>
  <c r="HR98" i="3" s="1"/>
  <c r="HS98" i="3" s="1"/>
  <c r="HT98" i="3" s="1"/>
  <c r="HU98" i="3" s="1"/>
  <c r="HV98" i="3" s="1"/>
  <c r="HW98" i="3" s="1"/>
  <c r="HX98" i="3" s="1"/>
  <c r="HY98" i="3" s="1"/>
  <c r="HZ98" i="3" s="1"/>
  <c r="IA98" i="3" s="1"/>
  <c r="IB98" i="3" s="1"/>
  <c r="IC98" i="3" s="1"/>
  <c r="ID98" i="3" s="1"/>
  <c r="IE98" i="3" s="1"/>
  <c r="IF98" i="3" s="1"/>
  <c r="IG98" i="3" s="1"/>
  <c r="IH98" i="3" s="1"/>
  <c r="II98" i="3" s="1"/>
  <c r="IJ98" i="3" s="1"/>
  <c r="IK98" i="3" s="1"/>
  <c r="IL98" i="3" s="1"/>
  <c r="IM98" i="3" s="1"/>
  <c r="IN98" i="3" s="1"/>
  <c r="IO98" i="3" s="1"/>
  <c r="IP98" i="3" s="1"/>
  <c r="IQ98" i="3" s="1"/>
  <c r="IR98" i="3" s="1"/>
  <c r="IS98" i="3" s="1"/>
  <c r="IT98" i="3" s="1"/>
  <c r="IU98" i="3" s="1"/>
  <c r="IV98" i="3" s="1"/>
  <c r="C98" i="3" s="1"/>
  <c r="GC68" i="3"/>
  <c r="FW70" i="3"/>
  <c r="GJ67" i="3"/>
  <c r="FY69" i="3"/>
  <c r="AL99" i="3"/>
  <c r="FO71" i="3"/>
  <c r="FP71" i="3" l="1"/>
  <c r="FX70" i="3"/>
  <c r="AL42" i="3"/>
  <c r="AM99" i="3"/>
  <c r="GK67" i="3"/>
  <c r="FZ69" i="3"/>
  <c r="GD68" i="3"/>
  <c r="AL43" i="3" l="1"/>
  <c r="GA69" i="3"/>
  <c r="GL67" i="3"/>
  <c r="FY70" i="3"/>
  <c r="GE68" i="3"/>
  <c r="AN99" i="3"/>
  <c r="FQ71" i="3"/>
  <c r="FZ70" i="3" l="1"/>
  <c r="GM67" i="3"/>
  <c r="GB69" i="3"/>
  <c r="AO99" i="3"/>
  <c r="FR71" i="3"/>
  <c r="GF68" i="3"/>
  <c r="AL45" i="3"/>
  <c r="AL44" i="3" l="1"/>
  <c r="AL52" i="3"/>
  <c r="B100" i="3" s="1"/>
  <c r="GG68" i="3"/>
  <c r="GN67" i="3"/>
  <c r="FS71" i="3"/>
  <c r="GC69" i="3"/>
  <c r="AP99" i="3"/>
  <c r="AQ99" i="3" s="1"/>
  <c r="GA70" i="3"/>
  <c r="GO67" i="3" l="1"/>
  <c r="FT71" i="3"/>
  <c r="GH68" i="3"/>
  <c r="GB70" i="3"/>
  <c r="GD69" i="3"/>
  <c r="AR99" i="3"/>
  <c r="AS99" i="3" s="1"/>
  <c r="AT99" i="3" s="1"/>
  <c r="AU99" i="3" s="1"/>
  <c r="AV99" i="3" s="1"/>
  <c r="AW99" i="3" s="1"/>
  <c r="AX99" i="3" s="1"/>
  <c r="AY99" i="3" s="1"/>
  <c r="AZ99" i="3" s="1"/>
  <c r="BA99" i="3" s="1"/>
  <c r="BB99" i="3" s="1"/>
  <c r="BC99" i="3" s="1"/>
  <c r="BD99" i="3" s="1"/>
  <c r="BE99" i="3" s="1"/>
  <c r="BF99" i="3" s="1"/>
  <c r="BG99" i="3" s="1"/>
  <c r="BH99" i="3" s="1"/>
  <c r="BI99" i="3" s="1"/>
  <c r="BJ99" i="3" s="1"/>
  <c r="BK99" i="3" s="1"/>
  <c r="BL99" i="3" s="1"/>
  <c r="BM99" i="3" s="1"/>
  <c r="BN99" i="3" s="1"/>
  <c r="BO99" i="3" s="1"/>
  <c r="BP99" i="3" s="1"/>
  <c r="BQ99" i="3" s="1"/>
  <c r="BR99" i="3" s="1"/>
  <c r="BS99" i="3" s="1"/>
  <c r="BT99" i="3" s="1"/>
  <c r="BU99" i="3" s="1"/>
  <c r="BV99" i="3" s="1"/>
  <c r="BW99" i="3" s="1"/>
  <c r="BX99" i="3" s="1"/>
  <c r="BY99" i="3" s="1"/>
  <c r="BZ99" i="3" s="1"/>
  <c r="CA99" i="3" s="1"/>
  <c r="CB99" i="3" s="1"/>
  <c r="CC99" i="3" s="1"/>
  <c r="CD99" i="3" s="1"/>
  <c r="CE99" i="3" s="1"/>
  <c r="CF99" i="3" s="1"/>
  <c r="CG99" i="3" s="1"/>
  <c r="CH99" i="3" s="1"/>
  <c r="CI99" i="3" s="1"/>
  <c r="CJ99" i="3" s="1"/>
  <c r="CK99" i="3" s="1"/>
  <c r="CL99" i="3" s="1"/>
  <c r="CM99" i="3" s="1"/>
  <c r="CN99" i="3" s="1"/>
  <c r="CO99" i="3" s="1"/>
  <c r="CP99" i="3" s="1"/>
  <c r="CQ99" i="3" s="1"/>
  <c r="CR99" i="3" s="1"/>
  <c r="CS99" i="3" s="1"/>
  <c r="CT99" i="3" s="1"/>
  <c r="CU99" i="3" s="1"/>
  <c r="CV99" i="3" s="1"/>
  <c r="CW99" i="3" s="1"/>
  <c r="CX99" i="3" s="1"/>
  <c r="CY99" i="3" s="1"/>
  <c r="CZ99" i="3" s="1"/>
  <c r="DA99" i="3" s="1"/>
  <c r="DB99" i="3" s="1"/>
  <c r="DC99" i="3" s="1"/>
  <c r="DD99" i="3" s="1"/>
  <c r="DE99" i="3" s="1"/>
  <c r="DF99" i="3" s="1"/>
  <c r="DG99" i="3" s="1"/>
  <c r="DH99" i="3" s="1"/>
  <c r="DI99" i="3" s="1"/>
  <c r="DJ99" i="3" s="1"/>
  <c r="DK99" i="3" s="1"/>
  <c r="DL99" i="3" s="1"/>
  <c r="DM99" i="3" s="1"/>
  <c r="DN99" i="3" s="1"/>
  <c r="DO99" i="3" s="1"/>
  <c r="DP99" i="3" s="1"/>
  <c r="DQ99" i="3" s="1"/>
  <c r="DR99" i="3" s="1"/>
  <c r="DS99" i="3" s="1"/>
  <c r="DT99" i="3" s="1"/>
  <c r="DU99" i="3" s="1"/>
  <c r="DV99" i="3" s="1"/>
  <c r="DW99" i="3" s="1"/>
  <c r="DX99" i="3" s="1"/>
  <c r="DY99" i="3" s="1"/>
  <c r="DZ99" i="3" s="1"/>
  <c r="EA99" i="3" s="1"/>
  <c r="EB99" i="3" s="1"/>
  <c r="EC99" i="3" s="1"/>
  <c r="ED99" i="3" s="1"/>
  <c r="EE99" i="3" s="1"/>
  <c r="EF99" i="3" s="1"/>
  <c r="EG99" i="3" s="1"/>
  <c r="EH99" i="3" s="1"/>
  <c r="EI99" i="3" s="1"/>
  <c r="EJ99" i="3" s="1"/>
  <c r="EK99" i="3" s="1"/>
  <c r="EL99" i="3" s="1"/>
  <c r="EM99" i="3" s="1"/>
  <c r="EN99" i="3" s="1"/>
  <c r="EO99" i="3" s="1"/>
  <c r="EP99" i="3" s="1"/>
  <c r="EQ99" i="3" s="1"/>
  <c r="ER99" i="3" s="1"/>
  <c r="ES99" i="3" s="1"/>
  <c r="ET99" i="3" s="1"/>
  <c r="EU99" i="3" s="1"/>
  <c r="EV99" i="3" s="1"/>
  <c r="EW99" i="3" s="1"/>
  <c r="EX99" i="3" s="1"/>
  <c r="EY99" i="3" s="1"/>
  <c r="EZ99" i="3" s="1"/>
  <c r="FA99" i="3" s="1"/>
  <c r="FB99" i="3" s="1"/>
  <c r="FC99" i="3" s="1"/>
  <c r="FD99" i="3" s="1"/>
  <c r="FE99" i="3" s="1"/>
  <c r="FF99" i="3" s="1"/>
  <c r="FG99" i="3" s="1"/>
  <c r="FH99" i="3" s="1"/>
  <c r="FI99" i="3" s="1"/>
  <c r="FJ99" i="3" s="1"/>
  <c r="FK99" i="3" s="1"/>
  <c r="FL99" i="3" s="1"/>
  <c r="FM99" i="3" s="1"/>
  <c r="FN99" i="3" s="1"/>
  <c r="FO99" i="3" s="1"/>
  <c r="FP99" i="3" s="1"/>
  <c r="FQ99" i="3" s="1"/>
  <c r="FR99" i="3" s="1"/>
  <c r="FS99" i="3" s="1"/>
  <c r="FT99" i="3" s="1"/>
  <c r="FU99" i="3" s="1"/>
  <c r="FV99" i="3" s="1"/>
  <c r="FW99" i="3" s="1"/>
  <c r="FX99" i="3" s="1"/>
  <c r="FY99" i="3" s="1"/>
  <c r="FZ99" i="3" s="1"/>
  <c r="GA99" i="3" s="1"/>
  <c r="GB99" i="3" s="1"/>
  <c r="GC99" i="3" s="1"/>
  <c r="GD99" i="3" s="1"/>
  <c r="GE99" i="3" s="1"/>
  <c r="GF99" i="3" s="1"/>
  <c r="GG99" i="3" s="1"/>
  <c r="GH99" i="3" s="1"/>
  <c r="GI99" i="3" s="1"/>
  <c r="GJ99" i="3" s="1"/>
  <c r="GK99" i="3" s="1"/>
  <c r="GL99" i="3" s="1"/>
  <c r="GM99" i="3" s="1"/>
  <c r="GN99" i="3" s="1"/>
  <c r="GO99" i="3" s="1"/>
  <c r="GP99" i="3" s="1"/>
  <c r="GQ99" i="3" s="1"/>
  <c r="GR99" i="3" s="1"/>
  <c r="GS99" i="3" s="1"/>
  <c r="GT99" i="3" s="1"/>
  <c r="GU99" i="3" s="1"/>
  <c r="GV99" i="3" s="1"/>
  <c r="GW99" i="3" s="1"/>
  <c r="GX99" i="3" s="1"/>
  <c r="GY99" i="3" s="1"/>
  <c r="GZ99" i="3" s="1"/>
  <c r="HA99" i="3" s="1"/>
  <c r="HB99" i="3" s="1"/>
  <c r="HC99" i="3" s="1"/>
  <c r="HD99" i="3" s="1"/>
  <c r="HE99" i="3" s="1"/>
  <c r="HF99" i="3" s="1"/>
  <c r="HG99" i="3" s="1"/>
  <c r="HH99" i="3" s="1"/>
  <c r="HI99" i="3" s="1"/>
  <c r="HJ99" i="3" s="1"/>
  <c r="HK99" i="3" s="1"/>
  <c r="HL99" i="3" s="1"/>
  <c r="HM99" i="3" s="1"/>
  <c r="HN99" i="3" s="1"/>
  <c r="HO99" i="3" s="1"/>
  <c r="HP99" i="3" s="1"/>
  <c r="HQ99" i="3" s="1"/>
  <c r="HR99" i="3" s="1"/>
  <c r="HS99" i="3" s="1"/>
  <c r="HT99" i="3" s="1"/>
  <c r="HU99" i="3" s="1"/>
  <c r="HV99" i="3" s="1"/>
  <c r="HW99" i="3" s="1"/>
  <c r="HX99" i="3" s="1"/>
  <c r="HY99" i="3" s="1"/>
  <c r="HZ99" i="3" s="1"/>
  <c r="IA99" i="3" s="1"/>
  <c r="IB99" i="3" s="1"/>
  <c r="IC99" i="3" s="1"/>
  <c r="ID99" i="3" s="1"/>
  <c r="IE99" i="3" s="1"/>
  <c r="IF99" i="3" s="1"/>
  <c r="IG99" i="3" s="1"/>
  <c r="IH99" i="3" s="1"/>
  <c r="II99" i="3" s="1"/>
  <c r="IJ99" i="3" s="1"/>
  <c r="IK99" i="3" s="1"/>
  <c r="IL99" i="3" s="1"/>
  <c r="IM99" i="3" s="1"/>
  <c r="IN99" i="3" s="1"/>
  <c r="IO99" i="3" s="1"/>
  <c r="IP99" i="3" s="1"/>
  <c r="IQ99" i="3" s="1"/>
  <c r="IR99" i="3" s="1"/>
  <c r="IS99" i="3" s="1"/>
  <c r="IT99" i="3" s="1"/>
  <c r="IU99" i="3" s="1"/>
  <c r="IV99" i="3" s="1"/>
  <c r="C99" i="3" s="1"/>
  <c r="AL53" i="3"/>
  <c r="AL100" i="3" s="1"/>
  <c r="AL65" i="3" s="1"/>
  <c r="AL46" i="3"/>
  <c r="AM41" i="3" s="1"/>
  <c r="AM100" i="3" l="1"/>
  <c r="AL47" i="3"/>
  <c r="GE69" i="3"/>
  <c r="GC70" i="3"/>
  <c r="GI68" i="3"/>
  <c r="FU71" i="3"/>
  <c r="GP67" i="3"/>
  <c r="AM42" i="3" l="1"/>
  <c r="AM43" i="3" s="1"/>
  <c r="AM45" i="3" s="1"/>
  <c r="AM44" i="3" s="1"/>
  <c r="AN100" i="3"/>
  <c r="AO100" i="3" s="1"/>
  <c r="AP100" i="3" s="1"/>
  <c r="GQ67" i="3"/>
  <c r="GD70" i="3"/>
  <c r="FV71" i="3"/>
  <c r="GF69" i="3"/>
  <c r="GJ68" i="3"/>
  <c r="AM52" i="3" l="1"/>
  <c r="B101" i="3" s="1"/>
  <c r="AQ100" i="3"/>
  <c r="AR100" i="3" s="1"/>
  <c r="AS100" i="3" s="1"/>
  <c r="AT100" i="3" s="1"/>
  <c r="AU100" i="3" s="1"/>
  <c r="AV100" i="3" s="1"/>
  <c r="AW100" i="3" s="1"/>
  <c r="AX100" i="3" s="1"/>
  <c r="AY100" i="3" s="1"/>
  <c r="AZ100" i="3" s="1"/>
  <c r="BA100" i="3" s="1"/>
  <c r="BB100" i="3" s="1"/>
  <c r="BC100" i="3" s="1"/>
  <c r="BD100" i="3" s="1"/>
  <c r="BE100" i="3" s="1"/>
  <c r="BF100" i="3" s="1"/>
  <c r="BG100" i="3" s="1"/>
  <c r="BH100" i="3" s="1"/>
  <c r="BI100" i="3" s="1"/>
  <c r="BJ100" i="3" s="1"/>
  <c r="BK100" i="3" s="1"/>
  <c r="BL100" i="3" s="1"/>
  <c r="BM100" i="3" s="1"/>
  <c r="BN100" i="3" s="1"/>
  <c r="BO100" i="3" s="1"/>
  <c r="BP100" i="3" s="1"/>
  <c r="BQ100" i="3" s="1"/>
  <c r="BR100" i="3" s="1"/>
  <c r="BS100" i="3" s="1"/>
  <c r="BT100" i="3" s="1"/>
  <c r="BU100" i="3" s="1"/>
  <c r="BV100" i="3" s="1"/>
  <c r="BW100" i="3" s="1"/>
  <c r="BX100" i="3" s="1"/>
  <c r="BY100" i="3" s="1"/>
  <c r="BZ100" i="3" s="1"/>
  <c r="CA100" i="3" s="1"/>
  <c r="CB100" i="3" s="1"/>
  <c r="CC100" i="3" s="1"/>
  <c r="CD100" i="3" s="1"/>
  <c r="CE100" i="3" s="1"/>
  <c r="CF100" i="3" s="1"/>
  <c r="CG100" i="3" s="1"/>
  <c r="CH100" i="3" s="1"/>
  <c r="CI100" i="3" s="1"/>
  <c r="CJ100" i="3" s="1"/>
  <c r="CK100" i="3" s="1"/>
  <c r="CL100" i="3" s="1"/>
  <c r="CM100" i="3" s="1"/>
  <c r="CN100" i="3" s="1"/>
  <c r="CO100" i="3" s="1"/>
  <c r="CP100" i="3" s="1"/>
  <c r="CQ100" i="3" s="1"/>
  <c r="CR100" i="3" s="1"/>
  <c r="CS100" i="3" s="1"/>
  <c r="CT100" i="3" s="1"/>
  <c r="CU100" i="3" s="1"/>
  <c r="CV100" i="3" s="1"/>
  <c r="CW100" i="3" s="1"/>
  <c r="CX100" i="3" s="1"/>
  <c r="CY100" i="3" s="1"/>
  <c r="CZ100" i="3" s="1"/>
  <c r="DA100" i="3" s="1"/>
  <c r="DB100" i="3" s="1"/>
  <c r="DC100" i="3" s="1"/>
  <c r="DD100" i="3" s="1"/>
  <c r="DE100" i="3" s="1"/>
  <c r="DF100" i="3" s="1"/>
  <c r="DG100" i="3" s="1"/>
  <c r="DH100" i="3" s="1"/>
  <c r="DI100" i="3" s="1"/>
  <c r="DJ100" i="3" s="1"/>
  <c r="DK100" i="3" s="1"/>
  <c r="DL100" i="3" s="1"/>
  <c r="DM100" i="3" s="1"/>
  <c r="DN100" i="3" s="1"/>
  <c r="DO100" i="3" s="1"/>
  <c r="DP100" i="3" s="1"/>
  <c r="DQ100" i="3" s="1"/>
  <c r="DR100" i="3" s="1"/>
  <c r="DS100" i="3" s="1"/>
  <c r="DT100" i="3" s="1"/>
  <c r="DU100" i="3" s="1"/>
  <c r="DV100" i="3" s="1"/>
  <c r="DW100" i="3" s="1"/>
  <c r="DX100" i="3" s="1"/>
  <c r="DY100" i="3" s="1"/>
  <c r="DZ100" i="3" s="1"/>
  <c r="EA100" i="3" s="1"/>
  <c r="EB100" i="3" s="1"/>
  <c r="EC100" i="3" s="1"/>
  <c r="ED100" i="3" s="1"/>
  <c r="EE100" i="3" s="1"/>
  <c r="EF100" i="3" s="1"/>
  <c r="EG100" i="3" s="1"/>
  <c r="EH100" i="3" s="1"/>
  <c r="EI100" i="3" s="1"/>
  <c r="EJ100" i="3" s="1"/>
  <c r="EK100" i="3" s="1"/>
  <c r="EL100" i="3" s="1"/>
  <c r="EM100" i="3" s="1"/>
  <c r="EN100" i="3" s="1"/>
  <c r="EO100" i="3" s="1"/>
  <c r="EP100" i="3" s="1"/>
  <c r="EQ100" i="3" s="1"/>
  <c r="ER100" i="3" s="1"/>
  <c r="ES100" i="3" s="1"/>
  <c r="ET100" i="3" s="1"/>
  <c r="EU100" i="3" s="1"/>
  <c r="EV100" i="3" s="1"/>
  <c r="EW100" i="3" s="1"/>
  <c r="EX100" i="3" s="1"/>
  <c r="EY100" i="3" s="1"/>
  <c r="EZ100" i="3" s="1"/>
  <c r="FA100" i="3" s="1"/>
  <c r="FB100" i="3" s="1"/>
  <c r="FC100" i="3" s="1"/>
  <c r="FD100" i="3" s="1"/>
  <c r="FE100" i="3" s="1"/>
  <c r="FF100" i="3" s="1"/>
  <c r="FG100" i="3" s="1"/>
  <c r="FH100" i="3" s="1"/>
  <c r="FI100" i="3" s="1"/>
  <c r="FJ100" i="3" s="1"/>
  <c r="FK100" i="3" s="1"/>
  <c r="FL100" i="3" s="1"/>
  <c r="FM100" i="3" s="1"/>
  <c r="FN100" i="3" s="1"/>
  <c r="FO100" i="3" s="1"/>
  <c r="FP100" i="3" s="1"/>
  <c r="FQ100" i="3" s="1"/>
  <c r="FR100" i="3" s="1"/>
  <c r="FS100" i="3" s="1"/>
  <c r="FT100" i="3" s="1"/>
  <c r="FU100" i="3" s="1"/>
  <c r="FV100" i="3" s="1"/>
  <c r="FW100" i="3" s="1"/>
  <c r="FX100" i="3" s="1"/>
  <c r="FY100" i="3" s="1"/>
  <c r="FZ100" i="3" s="1"/>
  <c r="GA100" i="3" s="1"/>
  <c r="GB100" i="3" s="1"/>
  <c r="GC100" i="3" s="1"/>
  <c r="GD100" i="3" s="1"/>
  <c r="GE100" i="3" s="1"/>
  <c r="GF100" i="3" s="1"/>
  <c r="GG100" i="3" s="1"/>
  <c r="GH100" i="3" s="1"/>
  <c r="GI100" i="3" s="1"/>
  <c r="GJ100" i="3" s="1"/>
  <c r="GK100" i="3" s="1"/>
  <c r="GL100" i="3" s="1"/>
  <c r="GM100" i="3" s="1"/>
  <c r="GN100" i="3" s="1"/>
  <c r="GO100" i="3" s="1"/>
  <c r="GP100" i="3" s="1"/>
  <c r="GQ100" i="3" s="1"/>
  <c r="GR100" i="3" s="1"/>
  <c r="GS100" i="3" s="1"/>
  <c r="GT100" i="3" s="1"/>
  <c r="GU100" i="3" s="1"/>
  <c r="GV100" i="3" s="1"/>
  <c r="GW100" i="3" s="1"/>
  <c r="GX100" i="3" s="1"/>
  <c r="GY100" i="3" s="1"/>
  <c r="GZ100" i="3" s="1"/>
  <c r="HA100" i="3" s="1"/>
  <c r="HB100" i="3" s="1"/>
  <c r="HC100" i="3" s="1"/>
  <c r="HD100" i="3" s="1"/>
  <c r="HE100" i="3" s="1"/>
  <c r="HF100" i="3" s="1"/>
  <c r="HG100" i="3" s="1"/>
  <c r="HH100" i="3" s="1"/>
  <c r="HI100" i="3" s="1"/>
  <c r="HJ100" i="3" s="1"/>
  <c r="HK100" i="3" s="1"/>
  <c r="HL100" i="3" s="1"/>
  <c r="HM100" i="3" s="1"/>
  <c r="HN100" i="3" s="1"/>
  <c r="HO100" i="3" s="1"/>
  <c r="HP100" i="3" s="1"/>
  <c r="HQ100" i="3" s="1"/>
  <c r="HR100" i="3" s="1"/>
  <c r="HS100" i="3" s="1"/>
  <c r="HT100" i="3" s="1"/>
  <c r="HU100" i="3" s="1"/>
  <c r="HV100" i="3" s="1"/>
  <c r="HW100" i="3" s="1"/>
  <c r="HX100" i="3" s="1"/>
  <c r="HY100" i="3" s="1"/>
  <c r="HZ100" i="3" s="1"/>
  <c r="IA100" i="3" s="1"/>
  <c r="IB100" i="3" s="1"/>
  <c r="IC100" i="3" s="1"/>
  <c r="ID100" i="3" s="1"/>
  <c r="IE100" i="3" s="1"/>
  <c r="IF100" i="3" s="1"/>
  <c r="IG100" i="3" s="1"/>
  <c r="IH100" i="3" s="1"/>
  <c r="II100" i="3" s="1"/>
  <c r="IJ100" i="3" s="1"/>
  <c r="IK100" i="3" s="1"/>
  <c r="IL100" i="3" s="1"/>
  <c r="IM100" i="3" s="1"/>
  <c r="IN100" i="3" s="1"/>
  <c r="IO100" i="3" s="1"/>
  <c r="IP100" i="3" s="1"/>
  <c r="IQ100" i="3" s="1"/>
  <c r="IR100" i="3" s="1"/>
  <c r="IS100" i="3" s="1"/>
  <c r="IT100" i="3" s="1"/>
  <c r="IU100" i="3" s="1"/>
  <c r="IV100" i="3" s="1"/>
  <c r="C100" i="3" s="1"/>
  <c r="GK68" i="3"/>
  <c r="AM53" i="3"/>
  <c r="AM101" i="3" s="1"/>
  <c r="AM46" i="3"/>
  <c r="AN41" i="3" s="1"/>
  <c r="GR67" i="3"/>
  <c r="FW71" i="3"/>
  <c r="GE70" i="3"/>
  <c r="GG69" i="3"/>
  <c r="AM47" i="3" l="1"/>
  <c r="GS67" i="3"/>
  <c r="GH69" i="3"/>
  <c r="GF70" i="3"/>
  <c r="GL68" i="3"/>
  <c r="AN101" i="3"/>
  <c r="AM65" i="3"/>
  <c r="FX71" i="3"/>
  <c r="FY71" i="3" l="1"/>
  <c r="GI69" i="3"/>
  <c r="GT67" i="3"/>
  <c r="GG70" i="3"/>
  <c r="AN42" i="3"/>
  <c r="GM68" i="3"/>
  <c r="AO101" i="3"/>
  <c r="AP101" i="3" l="1"/>
  <c r="AQ101" i="3" s="1"/>
  <c r="AR101" i="3" s="1"/>
  <c r="AS101" i="3" s="1"/>
  <c r="GU67" i="3"/>
  <c r="GH70" i="3"/>
  <c r="GN68" i="3"/>
  <c r="GJ69" i="3"/>
  <c r="AN43" i="3"/>
  <c r="FZ71" i="3"/>
  <c r="AN45" i="3" l="1"/>
  <c r="GI70" i="3"/>
  <c r="GV67" i="3"/>
  <c r="GK69" i="3"/>
  <c r="AT101" i="3"/>
  <c r="AU101" i="3" s="1"/>
  <c r="AV101" i="3" s="1"/>
  <c r="AW101" i="3" s="1"/>
  <c r="GO68" i="3"/>
  <c r="GA71" i="3"/>
  <c r="GW67" i="3" l="1"/>
  <c r="GJ70" i="3"/>
  <c r="GL69" i="3"/>
  <c r="AN44" i="3"/>
  <c r="AN52" i="3"/>
  <c r="B102" i="3" s="1"/>
  <c r="GB71" i="3"/>
  <c r="GP68" i="3"/>
  <c r="AX101" i="3"/>
  <c r="AY101" i="3" s="1"/>
  <c r="AZ101" i="3" s="1"/>
  <c r="BA101" i="3" s="1"/>
  <c r="BB101" i="3" s="1"/>
  <c r="BC101" i="3" s="1"/>
  <c r="BD101" i="3" s="1"/>
  <c r="BE101" i="3" s="1"/>
  <c r="BF101" i="3" s="1"/>
  <c r="BG101" i="3" s="1"/>
  <c r="BH101" i="3" s="1"/>
  <c r="BI101" i="3" s="1"/>
  <c r="BJ101" i="3" s="1"/>
  <c r="BK101" i="3" s="1"/>
  <c r="BL101" i="3" s="1"/>
  <c r="BM101" i="3" s="1"/>
  <c r="BN101" i="3" s="1"/>
  <c r="BO101" i="3" s="1"/>
  <c r="BP101" i="3" s="1"/>
  <c r="BQ101" i="3" s="1"/>
  <c r="BR101" i="3" s="1"/>
  <c r="BS101" i="3" s="1"/>
  <c r="BT101" i="3" s="1"/>
  <c r="BU101" i="3" s="1"/>
  <c r="BV101" i="3" s="1"/>
  <c r="BW101" i="3" s="1"/>
  <c r="BX101" i="3" s="1"/>
  <c r="BY101" i="3" s="1"/>
  <c r="BZ101" i="3" s="1"/>
  <c r="CA101" i="3" s="1"/>
  <c r="CB101" i="3" s="1"/>
  <c r="CC101" i="3" s="1"/>
  <c r="CD101" i="3" s="1"/>
  <c r="CE101" i="3" s="1"/>
  <c r="CF101" i="3" s="1"/>
  <c r="CG101" i="3" s="1"/>
  <c r="CH101" i="3" s="1"/>
  <c r="CI101" i="3" s="1"/>
  <c r="CJ101" i="3" s="1"/>
  <c r="CK101" i="3" s="1"/>
  <c r="CL101" i="3" s="1"/>
  <c r="CM101" i="3" s="1"/>
  <c r="CN101" i="3" s="1"/>
  <c r="CO101" i="3" s="1"/>
  <c r="CP101" i="3" s="1"/>
  <c r="CQ101" i="3" s="1"/>
  <c r="CR101" i="3" s="1"/>
  <c r="CS101" i="3" s="1"/>
  <c r="CT101" i="3" s="1"/>
  <c r="CU101" i="3" s="1"/>
  <c r="CV101" i="3" s="1"/>
  <c r="CW101" i="3" s="1"/>
  <c r="CX101" i="3" s="1"/>
  <c r="CY101" i="3" s="1"/>
  <c r="CZ101" i="3" s="1"/>
  <c r="DA101" i="3" s="1"/>
  <c r="DB101" i="3" s="1"/>
  <c r="DC101" i="3" s="1"/>
  <c r="DD101" i="3" s="1"/>
  <c r="DE101" i="3" s="1"/>
  <c r="DF101" i="3" s="1"/>
  <c r="DG101" i="3" s="1"/>
  <c r="DH101" i="3" s="1"/>
  <c r="DI101" i="3" s="1"/>
  <c r="DJ101" i="3" s="1"/>
  <c r="DK101" i="3" s="1"/>
  <c r="DL101" i="3" s="1"/>
  <c r="DM101" i="3" s="1"/>
  <c r="DN101" i="3" s="1"/>
  <c r="DO101" i="3" s="1"/>
  <c r="DP101" i="3" s="1"/>
  <c r="DQ101" i="3" s="1"/>
  <c r="DR101" i="3" s="1"/>
  <c r="DS101" i="3" s="1"/>
  <c r="DT101" i="3" s="1"/>
  <c r="DU101" i="3" s="1"/>
  <c r="DV101" i="3" s="1"/>
  <c r="DW101" i="3" s="1"/>
  <c r="DX101" i="3" s="1"/>
  <c r="DY101" i="3" s="1"/>
  <c r="DZ101" i="3" s="1"/>
  <c r="EA101" i="3" s="1"/>
  <c r="EB101" i="3" s="1"/>
  <c r="EC101" i="3" s="1"/>
  <c r="ED101" i="3" s="1"/>
  <c r="EE101" i="3" s="1"/>
  <c r="EF101" i="3" s="1"/>
  <c r="EG101" i="3" s="1"/>
  <c r="EH101" i="3" s="1"/>
  <c r="EI101" i="3" s="1"/>
  <c r="EJ101" i="3" s="1"/>
  <c r="EK101" i="3" s="1"/>
  <c r="EL101" i="3" s="1"/>
  <c r="EM101" i="3" s="1"/>
  <c r="EN101" i="3" s="1"/>
  <c r="EO101" i="3" s="1"/>
  <c r="EP101" i="3" s="1"/>
  <c r="EQ101" i="3" s="1"/>
  <c r="ER101" i="3" s="1"/>
  <c r="ES101" i="3" s="1"/>
  <c r="ET101" i="3" s="1"/>
  <c r="EU101" i="3" s="1"/>
  <c r="EV101" i="3" s="1"/>
  <c r="EW101" i="3" s="1"/>
  <c r="EX101" i="3" s="1"/>
  <c r="EY101" i="3" s="1"/>
  <c r="EZ101" i="3" s="1"/>
  <c r="FA101" i="3" s="1"/>
  <c r="FB101" i="3" s="1"/>
  <c r="FC101" i="3" s="1"/>
  <c r="FD101" i="3" s="1"/>
  <c r="FE101" i="3" s="1"/>
  <c r="FF101" i="3" s="1"/>
  <c r="FG101" i="3" s="1"/>
  <c r="FH101" i="3" s="1"/>
  <c r="FI101" i="3" s="1"/>
  <c r="FJ101" i="3" s="1"/>
  <c r="FK101" i="3" s="1"/>
  <c r="FL101" i="3" s="1"/>
  <c r="FM101" i="3" s="1"/>
  <c r="FN101" i="3" s="1"/>
  <c r="FO101" i="3" s="1"/>
  <c r="FP101" i="3" s="1"/>
  <c r="FQ101" i="3" s="1"/>
  <c r="FR101" i="3" s="1"/>
  <c r="FS101" i="3" s="1"/>
  <c r="FT101" i="3" s="1"/>
  <c r="FU101" i="3" s="1"/>
  <c r="FV101" i="3" s="1"/>
  <c r="FW101" i="3" s="1"/>
  <c r="FX101" i="3" s="1"/>
  <c r="FY101" i="3" s="1"/>
  <c r="FZ101" i="3" s="1"/>
  <c r="GA101" i="3" s="1"/>
  <c r="GB101" i="3" s="1"/>
  <c r="GC101" i="3" s="1"/>
  <c r="GD101" i="3" s="1"/>
  <c r="GE101" i="3" s="1"/>
  <c r="GF101" i="3" s="1"/>
  <c r="GG101" i="3" s="1"/>
  <c r="GH101" i="3" s="1"/>
  <c r="GI101" i="3" s="1"/>
  <c r="GJ101" i="3" s="1"/>
  <c r="GK101" i="3" s="1"/>
  <c r="GL101" i="3" s="1"/>
  <c r="GM101" i="3" s="1"/>
  <c r="GN101" i="3" s="1"/>
  <c r="GO101" i="3" s="1"/>
  <c r="GP101" i="3" s="1"/>
  <c r="GQ101" i="3" s="1"/>
  <c r="GR101" i="3" s="1"/>
  <c r="GS101" i="3" s="1"/>
  <c r="GT101" i="3" s="1"/>
  <c r="GU101" i="3" s="1"/>
  <c r="GV101" i="3" s="1"/>
  <c r="GW101" i="3" s="1"/>
  <c r="GX101" i="3" s="1"/>
  <c r="GY101" i="3" s="1"/>
  <c r="GZ101" i="3" s="1"/>
  <c r="HA101" i="3" s="1"/>
  <c r="HB101" i="3" s="1"/>
  <c r="HC101" i="3" s="1"/>
  <c r="HD101" i="3" s="1"/>
  <c r="HE101" i="3" s="1"/>
  <c r="HF101" i="3" s="1"/>
  <c r="HG101" i="3" s="1"/>
  <c r="HH101" i="3" s="1"/>
  <c r="HI101" i="3" s="1"/>
  <c r="HJ101" i="3" s="1"/>
  <c r="HK101" i="3" s="1"/>
  <c r="HL101" i="3" s="1"/>
  <c r="HM101" i="3" s="1"/>
  <c r="HN101" i="3" s="1"/>
  <c r="HO101" i="3" s="1"/>
  <c r="HP101" i="3" s="1"/>
  <c r="HQ101" i="3" s="1"/>
  <c r="HR101" i="3" s="1"/>
  <c r="HS101" i="3" s="1"/>
  <c r="HT101" i="3" s="1"/>
  <c r="HU101" i="3" s="1"/>
  <c r="HV101" i="3" s="1"/>
  <c r="HW101" i="3" s="1"/>
  <c r="HX101" i="3" s="1"/>
  <c r="HY101" i="3" s="1"/>
  <c r="HZ101" i="3" s="1"/>
  <c r="IA101" i="3" s="1"/>
  <c r="IB101" i="3" s="1"/>
  <c r="IC101" i="3" s="1"/>
  <c r="ID101" i="3" s="1"/>
  <c r="IE101" i="3" s="1"/>
  <c r="IF101" i="3" s="1"/>
  <c r="IG101" i="3" s="1"/>
  <c r="IH101" i="3" s="1"/>
  <c r="II101" i="3" s="1"/>
  <c r="IJ101" i="3" s="1"/>
  <c r="IK101" i="3" s="1"/>
  <c r="IL101" i="3" s="1"/>
  <c r="IM101" i="3" s="1"/>
  <c r="IN101" i="3" s="1"/>
  <c r="IO101" i="3" s="1"/>
  <c r="IP101" i="3" s="1"/>
  <c r="IQ101" i="3" s="1"/>
  <c r="IR101" i="3" s="1"/>
  <c r="IS101" i="3" s="1"/>
  <c r="IT101" i="3" s="1"/>
  <c r="IU101" i="3" s="1"/>
  <c r="IV101" i="3" s="1"/>
  <c r="C101" i="3" s="1"/>
  <c r="GM69" i="3" l="1"/>
  <c r="AN53" i="3"/>
  <c r="AN102" i="3" s="1"/>
  <c r="AN65" i="3" s="1"/>
  <c r="AN46" i="3"/>
  <c r="AO41" i="3" s="1"/>
  <c r="GK70" i="3"/>
  <c r="GC71" i="3"/>
  <c r="GX67" i="3"/>
  <c r="GQ68" i="3"/>
  <c r="AN47" i="3" l="1"/>
  <c r="GD71" i="3"/>
  <c r="GL70" i="3"/>
  <c r="AO102" i="3"/>
  <c r="GR68" i="3"/>
  <c r="GY67" i="3"/>
  <c r="GN69" i="3"/>
  <c r="GS68" i="3" l="1"/>
  <c r="AO42" i="3"/>
  <c r="AP102" i="3"/>
  <c r="AQ102" i="3" s="1"/>
  <c r="GO69" i="3"/>
  <c r="GM70" i="3"/>
  <c r="GZ67" i="3"/>
  <c r="GE71" i="3"/>
  <c r="HA67" i="3" l="1"/>
  <c r="AR102" i="3"/>
  <c r="AS102" i="3" s="1"/>
  <c r="GF71" i="3"/>
  <c r="GN70" i="3"/>
  <c r="AO43" i="3"/>
  <c r="GP69" i="3"/>
  <c r="GT68" i="3"/>
  <c r="GQ69" i="3" l="1"/>
  <c r="GG71" i="3"/>
  <c r="AT102" i="3"/>
  <c r="AU102" i="3" s="1"/>
  <c r="AV102" i="3" s="1"/>
  <c r="AO45" i="3"/>
  <c r="GU68" i="3"/>
  <c r="GO70" i="3"/>
  <c r="HB67" i="3"/>
  <c r="AW102" i="3" l="1"/>
  <c r="AX102" i="3" s="1"/>
  <c r="AY102" i="3" s="1"/>
  <c r="AZ102" i="3" s="1"/>
  <c r="BA102" i="3" s="1"/>
  <c r="BB102" i="3" s="1"/>
  <c r="BC102" i="3" s="1"/>
  <c r="BD102" i="3" s="1"/>
  <c r="BE102" i="3" s="1"/>
  <c r="BF102" i="3" s="1"/>
  <c r="BG102" i="3" s="1"/>
  <c r="BH102" i="3" s="1"/>
  <c r="BI102" i="3" s="1"/>
  <c r="BJ102" i="3" s="1"/>
  <c r="BK102" i="3" s="1"/>
  <c r="BL102" i="3" s="1"/>
  <c r="BM102" i="3" s="1"/>
  <c r="BN102" i="3" s="1"/>
  <c r="BO102" i="3" s="1"/>
  <c r="BP102" i="3" s="1"/>
  <c r="BQ102" i="3" s="1"/>
  <c r="BR102" i="3" s="1"/>
  <c r="BS102" i="3" s="1"/>
  <c r="BT102" i="3" s="1"/>
  <c r="BU102" i="3" s="1"/>
  <c r="BV102" i="3" s="1"/>
  <c r="BW102" i="3" s="1"/>
  <c r="BX102" i="3" s="1"/>
  <c r="BY102" i="3" s="1"/>
  <c r="BZ102" i="3" s="1"/>
  <c r="CA102" i="3" s="1"/>
  <c r="CB102" i="3" s="1"/>
  <c r="CC102" i="3" s="1"/>
  <c r="CD102" i="3" s="1"/>
  <c r="CE102" i="3" s="1"/>
  <c r="CF102" i="3" s="1"/>
  <c r="CG102" i="3" s="1"/>
  <c r="CH102" i="3" s="1"/>
  <c r="CI102" i="3" s="1"/>
  <c r="CJ102" i="3" s="1"/>
  <c r="CK102" i="3" s="1"/>
  <c r="CL102" i="3" s="1"/>
  <c r="CM102" i="3" s="1"/>
  <c r="CN102" i="3" s="1"/>
  <c r="CO102" i="3" s="1"/>
  <c r="CP102" i="3" s="1"/>
  <c r="CQ102" i="3" s="1"/>
  <c r="CR102" i="3" s="1"/>
  <c r="CS102" i="3" s="1"/>
  <c r="CT102" i="3" s="1"/>
  <c r="CU102" i="3" s="1"/>
  <c r="CV102" i="3" s="1"/>
  <c r="CW102" i="3" s="1"/>
  <c r="CX102" i="3" s="1"/>
  <c r="CY102" i="3" s="1"/>
  <c r="CZ102" i="3" s="1"/>
  <c r="DA102" i="3" s="1"/>
  <c r="DB102" i="3" s="1"/>
  <c r="DC102" i="3" s="1"/>
  <c r="DD102" i="3" s="1"/>
  <c r="DE102" i="3" s="1"/>
  <c r="DF102" i="3" s="1"/>
  <c r="DG102" i="3" s="1"/>
  <c r="DH102" i="3" s="1"/>
  <c r="DI102" i="3" s="1"/>
  <c r="DJ102" i="3" s="1"/>
  <c r="DK102" i="3" s="1"/>
  <c r="DL102" i="3" s="1"/>
  <c r="DM102" i="3" s="1"/>
  <c r="DN102" i="3" s="1"/>
  <c r="DO102" i="3" s="1"/>
  <c r="DP102" i="3" s="1"/>
  <c r="DQ102" i="3" s="1"/>
  <c r="DR102" i="3" s="1"/>
  <c r="DS102" i="3" s="1"/>
  <c r="DT102" i="3" s="1"/>
  <c r="DU102" i="3" s="1"/>
  <c r="DV102" i="3" s="1"/>
  <c r="DW102" i="3" s="1"/>
  <c r="DX102" i="3" s="1"/>
  <c r="DY102" i="3" s="1"/>
  <c r="DZ102" i="3" s="1"/>
  <c r="EA102" i="3" s="1"/>
  <c r="EB102" i="3" s="1"/>
  <c r="EC102" i="3" s="1"/>
  <c r="ED102" i="3" s="1"/>
  <c r="EE102" i="3" s="1"/>
  <c r="EF102" i="3" s="1"/>
  <c r="EG102" i="3" s="1"/>
  <c r="EH102" i="3" s="1"/>
  <c r="EI102" i="3" s="1"/>
  <c r="EJ102" i="3" s="1"/>
  <c r="EK102" i="3" s="1"/>
  <c r="EL102" i="3" s="1"/>
  <c r="EM102" i="3" s="1"/>
  <c r="EN102" i="3" s="1"/>
  <c r="EO102" i="3" s="1"/>
  <c r="EP102" i="3" s="1"/>
  <c r="EQ102" i="3" s="1"/>
  <c r="ER102" i="3" s="1"/>
  <c r="ES102" i="3" s="1"/>
  <c r="ET102" i="3" s="1"/>
  <c r="EU102" i="3" s="1"/>
  <c r="EV102" i="3" s="1"/>
  <c r="EW102" i="3" s="1"/>
  <c r="EX102" i="3" s="1"/>
  <c r="EY102" i="3" s="1"/>
  <c r="EZ102" i="3" s="1"/>
  <c r="FA102" i="3" s="1"/>
  <c r="FB102" i="3" s="1"/>
  <c r="FC102" i="3" s="1"/>
  <c r="FD102" i="3" s="1"/>
  <c r="FE102" i="3" s="1"/>
  <c r="FF102" i="3" s="1"/>
  <c r="FG102" i="3" s="1"/>
  <c r="FH102" i="3" s="1"/>
  <c r="FI102" i="3" s="1"/>
  <c r="FJ102" i="3" s="1"/>
  <c r="FK102" i="3" s="1"/>
  <c r="FL102" i="3" s="1"/>
  <c r="FM102" i="3" s="1"/>
  <c r="FN102" i="3" s="1"/>
  <c r="FO102" i="3" s="1"/>
  <c r="FP102" i="3" s="1"/>
  <c r="FQ102" i="3" s="1"/>
  <c r="FR102" i="3" s="1"/>
  <c r="FS102" i="3" s="1"/>
  <c r="FT102" i="3" s="1"/>
  <c r="FU102" i="3" s="1"/>
  <c r="FV102" i="3" s="1"/>
  <c r="FW102" i="3" s="1"/>
  <c r="FX102" i="3" s="1"/>
  <c r="FY102" i="3" s="1"/>
  <c r="FZ102" i="3" s="1"/>
  <c r="GA102" i="3" s="1"/>
  <c r="GB102" i="3" s="1"/>
  <c r="GC102" i="3" s="1"/>
  <c r="GD102" i="3" s="1"/>
  <c r="GE102" i="3" s="1"/>
  <c r="GF102" i="3" s="1"/>
  <c r="GG102" i="3" s="1"/>
  <c r="GH102" i="3" s="1"/>
  <c r="GI102" i="3" s="1"/>
  <c r="GJ102" i="3" s="1"/>
  <c r="GK102" i="3" s="1"/>
  <c r="GL102" i="3" s="1"/>
  <c r="GM102" i="3" s="1"/>
  <c r="GN102" i="3" s="1"/>
  <c r="GO102" i="3" s="1"/>
  <c r="GP102" i="3" s="1"/>
  <c r="GQ102" i="3" s="1"/>
  <c r="GR102" i="3" s="1"/>
  <c r="GS102" i="3" s="1"/>
  <c r="GT102" i="3" s="1"/>
  <c r="GU102" i="3" s="1"/>
  <c r="GV102" i="3" s="1"/>
  <c r="GW102" i="3" s="1"/>
  <c r="GX102" i="3" s="1"/>
  <c r="GY102" i="3" s="1"/>
  <c r="GZ102" i="3" s="1"/>
  <c r="HA102" i="3" s="1"/>
  <c r="HB102" i="3" s="1"/>
  <c r="HC102" i="3" s="1"/>
  <c r="HD102" i="3" s="1"/>
  <c r="HE102" i="3" s="1"/>
  <c r="HF102" i="3" s="1"/>
  <c r="HG102" i="3" s="1"/>
  <c r="HH102" i="3" s="1"/>
  <c r="HI102" i="3" s="1"/>
  <c r="HJ102" i="3" s="1"/>
  <c r="HK102" i="3" s="1"/>
  <c r="HL102" i="3" s="1"/>
  <c r="HM102" i="3" s="1"/>
  <c r="HN102" i="3" s="1"/>
  <c r="HO102" i="3" s="1"/>
  <c r="HP102" i="3" s="1"/>
  <c r="HQ102" i="3" s="1"/>
  <c r="HR102" i="3" s="1"/>
  <c r="HS102" i="3" s="1"/>
  <c r="HT102" i="3" s="1"/>
  <c r="HU102" i="3" s="1"/>
  <c r="HV102" i="3" s="1"/>
  <c r="HW102" i="3" s="1"/>
  <c r="HX102" i="3" s="1"/>
  <c r="HY102" i="3" s="1"/>
  <c r="HZ102" i="3" s="1"/>
  <c r="IA102" i="3" s="1"/>
  <c r="IB102" i="3" s="1"/>
  <c r="IC102" i="3" s="1"/>
  <c r="ID102" i="3" s="1"/>
  <c r="IE102" i="3" s="1"/>
  <c r="IF102" i="3" s="1"/>
  <c r="IG102" i="3" s="1"/>
  <c r="IH102" i="3" s="1"/>
  <c r="II102" i="3" s="1"/>
  <c r="IJ102" i="3" s="1"/>
  <c r="IK102" i="3" s="1"/>
  <c r="IL102" i="3" s="1"/>
  <c r="IM102" i="3" s="1"/>
  <c r="IN102" i="3" s="1"/>
  <c r="IO102" i="3" s="1"/>
  <c r="IP102" i="3" s="1"/>
  <c r="IQ102" i="3" s="1"/>
  <c r="IR102" i="3" s="1"/>
  <c r="IS102" i="3" s="1"/>
  <c r="IT102" i="3" s="1"/>
  <c r="IU102" i="3" s="1"/>
  <c r="IV102" i="3" s="1"/>
  <c r="C102" i="3" s="1"/>
  <c r="HC67" i="3"/>
  <c r="GP70" i="3"/>
  <c r="GH71" i="3"/>
  <c r="GV68" i="3"/>
  <c r="AO44" i="3"/>
  <c r="AO52" i="3"/>
  <c r="B103" i="3" s="1"/>
  <c r="GR69" i="3"/>
  <c r="GQ70" i="3" l="1"/>
  <c r="GS69" i="3"/>
  <c r="HD67" i="3"/>
  <c r="AO53" i="3"/>
  <c r="AO103" i="3" s="1"/>
  <c r="AO46" i="3"/>
  <c r="AP41" i="3" s="1"/>
  <c r="GI71" i="3"/>
  <c r="GW68" i="3"/>
  <c r="AO47" i="3" l="1"/>
  <c r="GJ71" i="3"/>
  <c r="AP103" i="3"/>
  <c r="AO65" i="3"/>
  <c r="HE67" i="3"/>
  <c r="GX68" i="3"/>
  <c r="GT69" i="3"/>
  <c r="GR70" i="3"/>
  <c r="HF67" i="3" l="1"/>
  <c r="GU69" i="3"/>
  <c r="AP42" i="3"/>
  <c r="GK71" i="3"/>
  <c r="GS70" i="3"/>
  <c r="GY68" i="3"/>
  <c r="AQ103" i="3"/>
  <c r="AR103" i="3" l="1"/>
  <c r="AS103" i="3" s="1"/>
  <c r="AT103" i="3" s="1"/>
  <c r="AP43" i="3"/>
  <c r="GZ68" i="3"/>
  <c r="GV69" i="3"/>
  <c r="GT70" i="3"/>
  <c r="GL71" i="3"/>
  <c r="HG67" i="3"/>
  <c r="AU103" i="3" l="1"/>
  <c r="AV103" i="3" s="1"/>
  <c r="HA68" i="3"/>
  <c r="AP45" i="3"/>
  <c r="GU70" i="3"/>
  <c r="GW69" i="3"/>
  <c r="GM71" i="3"/>
  <c r="HH67" i="3"/>
  <c r="AW103" i="3" l="1"/>
  <c r="AX103" i="3" s="1"/>
  <c r="AY103" i="3" s="1"/>
  <c r="AZ103" i="3" s="1"/>
  <c r="BA103" i="3" s="1"/>
  <c r="BB103" i="3" s="1"/>
  <c r="BC103" i="3" s="1"/>
  <c r="BD103" i="3" s="1"/>
  <c r="BE103" i="3" s="1"/>
  <c r="BF103" i="3" s="1"/>
  <c r="BG103" i="3" s="1"/>
  <c r="BH103" i="3" s="1"/>
  <c r="BI103" i="3" s="1"/>
  <c r="BJ103" i="3" s="1"/>
  <c r="BK103" i="3" s="1"/>
  <c r="BL103" i="3" s="1"/>
  <c r="BM103" i="3" s="1"/>
  <c r="BN103" i="3" s="1"/>
  <c r="BO103" i="3" s="1"/>
  <c r="BP103" i="3" s="1"/>
  <c r="BQ103" i="3" s="1"/>
  <c r="BR103" i="3" s="1"/>
  <c r="BS103" i="3" s="1"/>
  <c r="BT103" i="3" s="1"/>
  <c r="BU103" i="3" s="1"/>
  <c r="BV103" i="3" s="1"/>
  <c r="BW103" i="3" s="1"/>
  <c r="BX103" i="3" s="1"/>
  <c r="BY103" i="3" s="1"/>
  <c r="BZ103" i="3" s="1"/>
  <c r="CA103" i="3" s="1"/>
  <c r="CB103" i="3" s="1"/>
  <c r="CC103" i="3" s="1"/>
  <c r="CD103" i="3" s="1"/>
  <c r="CE103" i="3" s="1"/>
  <c r="CF103" i="3" s="1"/>
  <c r="CG103" i="3" s="1"/>
  <c r="CH103" i="3" s="1"/>
  <c r="CI103" i="3" s="1"/>
  <c r="CJ103" i="3" s="1"/>
  <c r="CK103" i="3" s="1"/>
  <c r="CL103" i="3" s="1"/>
  <c r="CM103" i="3" s="1"/>
  <c r="CN103" i="3" s="1"/>
  <c r="CO103" i="3" s="1"/>
  <c r="CP103" i="3" s="1"/>
  <c r="CQ103" i="3" s="1"/>
  <c r="CR103" i="3" s="1"/>
  <c r="CS103" i="3" s="1"/>
  <c r="CT103" i="3" s="1"/>
  <c r="CU103" i="3" s="1"/>
  <c r="CV103" i="3" s="1"/>
  <c r="CW103" i="3" s="1"/>
  <c r="CX103" i="3" s="1"/>
  <c r="CY103" i="3" s="1"/>
  <c r="CZ103" i="3" s="1"/>
  <c r="DA103" i="3" s="1"/>
  <c r="DB103" i="3" s="1"/>
  <c r="DC103" i="3" s="1"/>
  <c r="DD103" i="3" s="1"/>
  <c r="DE103" i="3" s="1"/>
  <c r="DF103" i="3" s="1"/>
  <c r="DG103" i="3" s="1"/>
  <c r="DH103" i="3" s="1"/>
  <c r="DI103" i="3" s="1"/>
  <c r="DJ103" i="3" s="1"/>
  <c r="DK103" i="3" s="1"/>
  <c r="DL103" i="3" s="1"/>
  <c r="DM103" i="3" s="1"/>
  <c r="DN103" i="3" s="1"/>
  <c r="DO103" i="3" s="1"/>
  <c r="DP103" i="3" s="1"/>
  <c r="DQ103" i="3" s="1"/>
  <c r="DR103" i="3" s="1"/>
  <c r="DS103" i="3" s="1"/>
  <c r="DT103" i="3" s="1"/>
  <c r="DU103" i="3" s="1"/>
  <c r="DV103" i="3" s="1"/>
  <c r="DW103" i="3" s="1"/>
  <c r="DX103" i="3" s="1"/>
  <c r="DY103" i="3" s="1"/>
  <c r="DZ103" i="3" s="1"/>
  <c r="EA103" i="3" s="1"/>
  <c r="EB103" i="3" s="1"/>
  <c r="EC103" i="3" s="1"/>
  <c r="ED103" i="3" s="1"/>
  <c r="EE103" i="3" s="1"/>
  <c r="EF103" i="3" s="1"/>
  <c r="EG103" i="3" s="1"/>
  <c r="EH103" i="3" s="1"/>
  <c r="EI103" i="3" s="1"/>
  <c r="EJ103" i="3" s="1"/>
  <c r="EK103" i="3" s="1"/>
  <c r="EL103" i="3" s="1"/>
  <c r="EM103" i="3" s="1"/>
  <c r="EN103" i="3" s="1"/>
  <c r="EO103" i="3" s="1"/>
  <c r="EP103" i="3" s="1"/>
  <c r="EQ103" i="3" s="1"/>
  <c r="ER103" i="3" s="1"/>
  <c r="ES103" i="3" s="1"/>
  <c r="ET103" i="3" s="1"/>
  <c r="EU103" i="3" s="1"/>
  <c r="EV103" i="3" s="1"/>
  <c r="EW103" i="3" s="1"/>
  <c r="EX103" i="3" s="1"/>
  <c r="EY103" i="3" s="1"/>
  <c r="EZ103" i="3" s="1"/>
  <c r="FA103" i="3" s="1"/>
  <c r="FB103" i="3" s="1"/>
  <c r="FC103" i="3" s="1"/>
  <c r="FD103" i="3" s="1"/>
  <c r="FE103" i="3" s="1"/>
  <c r="FF103" i="3" s="1"/>
  <c r="FG103" i="3" s="1"/>
  <c r="FH103" i="3" s="1"/>
  <c r="FI103" i="3" s="1"/>
  <c r="FJ103" i="3" s="1"/>
  <c r="FK103" i="3" s="1"/>
  <c r="FL103" i="3" s="1"/>
  <c r="FM103" i="3" s="1"/>
  <c r="FN103" i="3" s="1"/>
  <c r="FO103" i="3" s="1"/>
  <c r="FP103" i="3" s="1"/>
  <c r="FQ103" i="3" s="1"/>
  <c r="FR103" i="3" s="1"/>
  <c r="FS103" i="3" s="1"/>
  <c r="FT103" i="3" s="1"/>
  <c r="FU103" i="3" s="1"/>
  <c r="FV103" i="3" s="1"/>
  <c r="FW103" i="3" s="1"/>
  <c r="FX103" i="3" s="1"/>
  <c r="FY103" i="3" s="1"/>
  <c r="FZ103" i="3" s="1"/>
  <c r="GA103" i="3" s="1"/>
  <c r="GB103" i="3" s="1"/>
  <c r="GC103" i="3" s="1"/>
  <c r="GD103" i="3" s="1"/>
  <c r="GE103" i="3" s="1"/>
  <c r="GF103" i="3" s="1"/>
  <c r="GG103" i="3" s="1"/>
  <c r="GH103" i="3" s="1"/>
  <c r="GI103" i="3" s="1"/>
  <c r="GJ103" i="3" s="1"/>
  <c r="GK103" i="3" s="1"/>
  <c r="GL103" i="3" s="1"/>
  <c r="GM103" i="3" s="1"/>
  <c r="GN103" i="3" s="1"/>
  <c r="GO103" i="3" s="1"/>
  <c r="GP103" i="3" s="1"/>
  <c r="GQ103" i="3" s="1"/>
  <c r="GR103" i="3" s="1"/>
  <c r="GS103" i="3" s="1"/>
  <c r="GT103" i="3" s="1"/>
  <c r="GU103" i="3" s="1"/>
  <c r="GV103" i="3" s="1"/>
  <c r="GW103" i="3" s="1"/>
  <c r="GX103" i="3" s="1"/>
  <c r="GY103" i="3" s="1"/>
  <c r="GZ103" i="3" s="1"/>
  <c r="HA103" i="3" s="1"/>
  <c r="HB103" i="3" s="1"/>
  <c r="HC103" i="3" s="1"/>
  <c r="HD103" i="3" s="1"/>
  <c r="HE103" i="3" s="1"/>
  <c r="HF103" i="3" s="1"/>
  <c r="HG103" i="3" s="1"/>
  <c r="HH103" i="3" s="1"/>
  <c r="HI103" i="3" s="1"/>
  <c r="HJ103" i="3" s="1"/>
  <c r="HK103" i="3" s="1"/>
  <c r="HL103" i="3" s="1"/>
  <c r="HM103" i="3" s="1"/>
  <c r="HN103" i="3" s="1"/>
  <c r="HO103" i="3" s="1"/>
  <c r="HP103" i="3" s="1"/>
  <c r="HQ103" i="3" s="1"/>
  <c r="HR103" i="3" s="1"/>
  <c r="HS103" i="3" s="1"/>
  <c r="HT103" i="3" s="1"/>
  <c r="HU103" i="3" s="1"/>
  <c r="HV103" i="3" s="1"/>
  <c r="HW103" i="3" s="1"/>
  <c r="HX103" i="3" s="1"/>
  <c r="HY103" i="3" s="1"/>
  <c r="HZ103" i="3" s="1"/>
  <c r="IA103" i="3" s="1"/>
  <c r="IB103" i="3" s="1"/>
  <c r="IC103" i="3" s="1"/>
  <c r="ID103" i="3" s="1"/>
  <c r="IE103" i="3" s="1"/>
  <c r="IF103" i="3" s="1"/>
  <c r="IG103" i="3" s="1"/>
  <c r="IH103" i="3" s="1"/>
  <c r="II103" i="3" s="1"/>
  <c r="IJ103" i="3" s="1"/>
  <c r="IK103" i="3" s="1"/>
  <c r="IL103" i="3" s="1"/>
  <c r="IM103" i="3" s="1"/>
  <c r="IN103" i="3" s="1"/>
  <c r="IO103" i="3" s="1"/>
  <c r="IP103" i="3" s="1"/>
  <c r="IQ103" i="3" s="1"/>
  <c r="IR103" i="3" s="1"/>
  <c r="IS103" i="3" s="1"/>
  <c r="IT103" i="3" s="1"/>
  <c r="IU103" i="3" s="1"/>
  <c r="IV103" i="3" s="1"/>
  <c r="C103" i="3" s="1"/>
  <c r="AP44" i="3"/>
  <c r="AP52" i="3"/>
  <c r="B104" i="3" s="1"/>
  <c r="HI67" i="3"/>
  <c r="GV70" i="3"/>
  <c r="GN71" i="3"/>
  <c r="HB68" i="3"/>
  <c r="GX69" i="3"/>
  <c r="GO71" i="3" l="1"/>
  <c r="HJ67" i="3"/>
  <c r="GY69" i="3"/>
  <c r="GW70" i="3"/>
  <c r="HC68" i="3"/>
  <c r="AP53" i="3"/>
  <c r="AP104" i="3" s="1"/>
  <c r="AP46" i="3"/>
  <c r="AQ41" i="3" s="1"/>
  <c r="AP47" i="3" l="1"/>
  <c r="GX70" i="3"/>
  <c r="GZ69" i="3"/>
  <c r="HD68" i="3"/>
  <c r="HK67" i="3"/>
  <c r="HL67" i="3" s="1"/>
  <c r="AQ104" i="3"/>
  <c r="AP65" i="3"/>
  <c r="GP71" i="3"/>
  <c r="HE68" i="3" l="1"/>
  <c r="GQ71" i="3"/>
  <c r="HA69" i="3"/>
  <c r="AQ42" i="3"/>
  <c r="AR104" i="3"/>
  <c r="AS104" i="3" s="1"/>
  <c r="AT104" i="3" s="1"/>
  <c r="GY70" i="3"/>
  <c r="HM67" i="3"/>
  <c r="AQ43" i="3" l="1"/>
  <c r="GR71" i="3"/>
  <c r="HN67" i="3"/>
  <c r="GZ70" i="3"/>
  <c r="AU104" i="3"/>
  <c r="AV104" i="3" s="1"/>
  <c r="HB69" i="3"/>
  <c r="HF68" i="3"/>
  <c r="AW104" i="3" l="1"/>
  <c r="AX104" i="3" s="1"/>
  <c r="HA70" i="3"/>
  <c r="GS71" i="3"/>
  <c r="HO67" i="3"/>
  <c r="HG68" i="3"/>
  <c r="HC69" i="3"/>
  <c r="AQ45" i="3"/>
  <c r="AY104" i="3" l="1"/>
  <c r="AZ104" i="3" s="1"/>
  <c r="BA104" i="3" s="1"/>
  <c r="BB104" i="3" s="1"/>
  <c r="BC104" i="3" s="1"/>
  <c r="BD104" i="3" s="1"/>
  <c r="BE104" i="3" s="1"/>
  <c r="BF104" i="3" s="1"/>
  <c r="BG104" i="3" s="1"/>
  <c r="BH104" i="3" s="1"/>
  <c r="BI104" i="3" s="1"/>
  <c r="BJ104" i="3" s="1"/>
  <c r="BK104" i="3" s="1"/>
  <c r="BL104" i="3" s="1"/>
  <c r="BM104" i="3" s="1"/>
  <c r="BN104" i="3" s="1"/>
  <c r="BO104" i="3" s="1"/>
  <c r="BP104" i="3" s="1"/>
  <c r="BQ104" i="3" s="1"/>
  <c r="BR104" i="3" s="1"/>
  <c r="BS104" i="3" s="1"/>
  <c r="BT104" i="3" s="1"/>
  <c r="BU104" i="3" s="1"/>
  <c r="BV104" i="3" s="1"/>
  <c r="BW104" i="3" s="1"/>
  <c r="BX104" i="3" s="1"/>
  <c r="BY104" i="3" s="1"/>
  <c r="BZ104" i="3" s="1"/>
  <c r="CA104" i="3" s="1"/>
  <c r="CB104" i="3" s="1"/>
  <c r="CC104" i="3" s="1"/>
  <c r="CD104" i="3" s="1"/>
  <c r="CE104" i="3" s="1"/>
  <c r="CF104" i="3" s="1"/>
  <c r="CG104" i="3" s="1"/>
  <c r="CH104" i="3" s="1"/>
  <c r="CI104" i="3" s="1"/>
  <c r="CJ104" i="3" s="1"/>
  <c r="CK104" i="3" s="1"/>
  <c r="CL104" i="3" s="1"/>
  <c r="CM104" i="3" s="1"/>
  <c r="CN104" i="3" s="1"/>
  <c r="CO104" i="3" s="1"/>
  <c r="CP104" i="3" s="1"/>
  <c r="CQ104" i="3" s="1"/>
  <c r="CR104" i="3" s="1"/>
  <c r="CS104" i="3" s="1"/>
  <c r="CT104" i="3" s="1"/>
  <c r="CU104" i="3" s="1"/>
  <c r="CV104" i="3" s="1"/>
  <c r="CW104" i="3" s="1"/>
  <c r="CX104" i="3" s="1"/>
  <c r="CY104" i="3" s="1"/>
  <c r="CZ104" i="3" s="1"/>
  <c r="DA104" i="3" s="1"/>
  <c r="DB104" i="3" s="1"/>
  <c r="DC104" i="3" s="1"/>
  <c r="DD104" i="3" s="1"/>
  <c r="DE104" i="3" s="1"/>
  <c r="DF104" i="3" s="1"/>
  <c r="DG104" i="3" s="1"/>
  <c r="DH104" i="3" s="1"/>
  <c r="DI104" i="3" s="1"/>
  <c r="DJ104" i="3" s="1"/>
  <c r="DK104" i="3" s="1"/>
  <c r="DL104" i="3" s="1"/>
  <c r="DM104" i="3" s="1"/>
  <c r="DN104" i="3" s="1"/>
  <c r="DO104" i="3" s="1"/>
  <c r="DP104" i="3" s="1"/>
  <c r="DQ104" i="3" s="1"/>
  <c r="DR104" i="3" s="1"/>
  <c r="DS104" i="3" s="1"/>
  <c r="DT104" i="3" s="1"/>
  <c r="DU104" i="3" s="1"/>
  <c r="DV104" i="3" s="1"/>
  <c r="DW104" i="3" s="1"/>
  <c r="DX104" i="3" s="1"/>
  <c r="DY104" i="3" s="1"/>
  <c r="DZ104" i="3" s="1"/>
  <c r="EA104" i="3" s="1"/>
  <c r="EB104" i="3" s="1"/>
  <c r="EC104" i="3" s="1"/>
  <c r="ED104" i="3" s="1"/>
  <c r="EE104" i="3" s="1"/>
  <c r="EF104" i="3" s="1"/>
  <c r="EG104" i="3" s="1"/>
  <c r="EH104" i="3" s="1"/>
  <c r="EI104" i="3" s="1"/>
  <c r="EJ104" i="3" s="1"/>
  <c r="EK104" i="3" s="1"/>
  <c r="EL104" i="3" s="1"/>
  <c r="EM104" i="3" s="1"/>
  <c r="EN104" i="3" s="1"/>
  <c r="EO104" i="3" s="1"/>
  <c r="EP104" i="3" s="1"/>
  <c r="EQ104" i="3" s="1"/>
  <c r="ER104" i="3" s="1"/>
  <c r="ES104" i="3" s="1"/>
  <c r="ET104" i="3" s="1"/>
  <c r="EU104" i="3" s="1"/>
  <c r="EV104" i="3" s="1"/>
  <c r="EW104" i="3" s="1"/>
  <c r="EX104" i="3" s="1"/>
  <c r="EY104" i="3" s="1"/>
  <c r="EZ104" i="3" s="1"/>
  <c r="FA104" i="3" s="1"/>
  <c r="FB104" i="3" s="1"/>
  <c r="FC104" i="3" s="1"/>
  <c r="FD104" i="3" s="1"/>
  <c r="FE104" i="3" s="1"/>
  <c r="FF104" i="3" s="1"/>
  <c r="FG104" i="3" s="1"/>
  <c r="FH104" i="3" s="1"/>
  <c r="FI104" i="3" s="1"/>
  <c r="FJ104" i="3" s="1"/>
  <c r="FK104" i="3" s="1"/>
  <c r="FL104" i="3" s="1"/>
  <c r="FM104" i="3" s="1"/>
  <c r="FN104" i="3" s="1"/>
  <c r="FO104" i="3" s="1"/>
  <c r="FP104" i="3" s="1"/>
  <c r="FQ104" i="3" s="1"/>
  <c r="FR104" i="3" s="1"/>
  <c r="FS104" i="3" s="1"/>
  <c r="FT104" i="3" s="1"/>
  <c r="FU104" i="3" s="1"/>
  <c r="FV104" i="3" s="1"/>
  <c r="FW104" i="3" s="1"/>
  <c r="FX104" i="3" s="1"/>
  <c r="FY104" i="3" s="1"/>
  <c r="FZ104" i="3" s="1"/>
  <c r="GA104" i="3" s="1"/>
  <c r="GB104" i="3" s="1"/>
  <c r="GC104" i="3" s="1"/>
  <c r="GD104" i="3" s="1"/>
  <c r="GE104" i="3" s="1"/>
  <c r="GF104" i="3" s="1"/>
  <c r="GG104" i="3" s="1"/>
  <c r="GH104" i="3" s="1"/>
  <c r="GI104" i="3" s="1"/>
  <c r="GJ104" i="3" s="1"/>
  <c r="GK104" i="3" s="1"/>
  <c r="GL104" i="3" s="1"/>
  <c r="GM104" i="3" s="1"/>
  <c r="GN104" i="3" s="1"/>
  <c r="GO104" i="3" s="1"/>
  <c r="GP104" i="3" s="1"/>
  <c r="GQ104" i="3" s="1"/>
  <c r="GR104" i="3" s="1"/>
  <c r="GS104" i="3" s="1"/>
  <c r="GT104" i="3" s="1"/>
  <c r="GU104" i="3" s="1"/>
  <c r="GV104" i="3" s="1"/>
  <c r="GW104" i="3" s="1"/>
  <c r="GX104" i="3" s="1"/>
  <c r="GY104" i="3" s="1"/>
  <c r="GZ104" i="3" s="1"/>
  <c r="HA104" i="3" s="1"/>
  <c r="HB104" i="3" s="1"/>
  <c r="HC104" i="3" s="1"/>
  <c r="HD104" i="3" s="1"/>
  <c r="HE104" i="3" s="1"/>
  <c r="HF104" i="3" s="1"/>
  <c r="HG104" i="3" s="1"/>
  <c r="HH104" i="3" s="1"/>
  <c r="HI104" i="3" s="1"/>
  <c r="HJ104" i="3" s="1"/>
  <c r="HK104" i="3" s="1"/>
  <c r="HL104" i="3" s="1"/>
  <c r="HM104" i="3" s="1"/>
  <c r="HN104" i="3" s="1"/>
  <c r="HO104" i="3" s="1"/>
  <c r="HP104" i="3" s="1"/>
  <c r="HQ104" i="3" s="1"/>
  <c r="HR104" i="3" s="1"/>
  <c r="HS104" i="3" s="1"/>
  <c r="HT104" i="3" s="1"/>
  <c r="HU104" i="3" s="1"/>
  <c r="HV104" i="3" s="1"/>
  <c r="HW104" i="3" s="1"/>
  <c r="HX104" i="3" s="1"/>
  <c r="HY104" i="3" s="1"/>
  <c r="HZ104" i="3" s="1"/>
  <c r="IA104" i="3" s="1"/>
  <c r="IB104" i="3" s="1"/>
  <c r="IC104" i="3" s="1"/>
  <c r="ID104" i="3" s="1"/>
  <c r="IE104" i="3" s="1"/>
  <c r="IF104" i="3" s="1"/>
  <c r="IG104" i="3" s="1"/>
  <c r="IH104" i="3" s="1"/>
  <c r="II104" i="3" s="1"/>
  <c r="IJ104" i="3" s="1"/>
  <c r="IK104" i="3" s="1"/>
  <c r="IL104" i="3" s="1"/>
  <c r="IM104" i="3" s="1"/>
  <c r="IN104" i="3" s="1"/>
  <c r="IO104" i="3" s="1"/>
  <c r="IP104" i="3" s="1"/>
  <c r="IQ104" i="3" s="1"/>
  <c r="IR104" i="3" s="1"/>
  <c r="IS104" i="3" s="1"/>
  <c r="IT104" i="3" s="1"/>
  <c r="IU104" i="3" s="1"/>
  <c r="IV104" i="3" s="1"/>
  <c r="C104" i="3" s="1"/>
  <c r="GT71" i="3"/>
  <c r="AQ44" i="3"/>
  <c r="AQ52" i="3"/>
  <c r="B105" i="3" s="1"/>
  <c r="HB70" i="3"/>
  <c r="HP67" i="3"/>
  <c r="HD69" i="3"/>
  <c r="HH68" i="3"/>
  <c r="HC70" i="3" l="1"/>
  <c r="HQ67" i="3"/>
  <c r="HI68" i="3"/>
  <c r="AQ53" i="3"/>
  <c r="AQ105" i="3" s="1"/>
  <c r="AQ46" i="3"/>
  <c r="AR41" i="3" s="1"/>
  <c r="HE69" i="3"/>
  <c r="GU71" i="3"/>
  <c r="AQ47" i="3" l="1"/>
  <c r="AR105" i="3"/>
  <c r="AS105" i="3" s="1"/>
  <c r="AQ65" i="3"/>
  <c r="HJ68" i="3"/>
  <c r="GV71" i="3"/>
  <c r="HR67" i="3"/>
  <c r="HF69" i="3"/>
  <c r="HD70" i="3"/>
  <c r="AT105" i="3" l="1"/>
  <c r="AU105" i="3" s="1"/>
  <c r="HE70" i="3"/>
  <c r="HG69" i="3"/>
  <c r="GW71" i="3"/>
  <c r="HK68" i="3"/>
  <c r="HL68" i="3" s="1"/>
  <c r="HS67" i="3"/>
  <c r="AR42" i="3"/>
  <c r="AV105" i="3" l="1"/>
  <c r="AW105" i="3" s="1"/>
  <c r="HM68" i="3"/>
  <c r="HH69" i="3"/>
  <c r="AR43" i="3"/>
  <c r="HF70" i="3"/>
  <c r="GX71" i="3"/>
  <c r="HT67" i="3"/>
  <c r="AX105" i="3" l="1"/>
  <c r="AY105" i="3" s="1"/>
  <c r="AZ105" i="3" s="1"/>
  <c r="BA105" i="3" s="1"/>
  <c r="BB105" i="3" s="1"/>
  <c r="BC105" i="3" s="1"/>
  <c r="BD105" i="3" s="1"/>
  <c r="BE105" i="3" s="1"/>
  <c r="BF105" i="3" s="1"/>
  <c r="BG105" i="3" s="1"/>
  <c r="BH105" i="3" s="1"/>
  <c r="BI105" i="3" s="1"/>
  <c r="BJ105" i="3" s="1"/>
  <c r="BK105" i="3" s="1"/>
  <c r="BL105" i="3" s="1"/>
  <c r="BM105" i="3" s="1"/>
  <c r="BN105" i="3" s="1"/>
  <c r="BO105" i="3" s="1"/>
  <c r="BP105" i="3" s="1"/>
  <c r="BQ105" i="3" s="1"/>
  <c r="BR105" i="3" s="1"/>
  <c r="BS105" i="3" s="1"/>
  <c r="BT105" i="3" s="1"/>
  <c r="BU105" i="3" s="1"/>
  <c r="BV105" i="3" s="1"/>
  <c r="BW105" i="3" s="1"/>
  <c r="BX105" i="3" s="1"/>
  <c r="BY105" i="3" s="1"/>
  <c r="BZ105" i="3" s="1"/>
  <c r="CA105" i="3" s="1"/>
  <c r="CB105" i="3" s="1"/>
  <c r="CC105" i="3" s="1"/>
  <c r="CD105" i="3" s="1"/>
  <c r="CE105" i="3" s="1"/>
  <c r="CF105" i="3" s="1"/>
  <c r="CG105" i="3" s="1"/>
  <c r="CH105" i="3" s="1"/>
  <c r="CI105" i="3" s="1"/>
  <c r="CJ105" i="3" s="1"/>
  <c r="CK105" i="3" s="1"/>
  <c r="CL105" i="3" s="1"/>
  <c r="CM105" i="3" s="1"/>
  <c r="CN105" i="3" s="1"/>
  <c r="CO105" i="3" s="1"/>
  <c r="CP105" i="3" s="1"/>
  <c r="CQ105" i="3" s="1"/>
  <c r="CR105" i="3" s="1"/>
  <c r="CS105" i="3" s="1"/>
  <c r="CT105" i="3" s="1"/>
  <c r="CU105" i="3" s="1"/>
  <c r="CV105" i="3" s="1"/>
  <c r="CW105" i="3" s="1"/>
  <c r="CX105" i="3" s="1"/>
  <c r="CY105" i="3" s="1"/>
  <c r="CZ105" i="3" s="1"/>
  <c r="DA105" i="3" s="1"/>
  <c r="DB105" i="3" s="1"/>
  <c r="DC105" i="3" s="1"/>
  <c r="DD105" i="3" s="1"/>
  <c r="DE105" i="3" s="1"/>
  <c r="DF105" i="3" s="1"/>
  <c r="DG105" i="3" s="1"/>
  <c r="DH105" i="3" s="1"/>
  <c r="DI105" i="3" s="1"/>
  <c r="DJ105" i="3" s="1"/>
  <c r="DK105" i="3" s="1"/>
  <c r="DL105" i="3" s="1"/>
  <c r="DM105" i="3" s="1"/>
  <c r="DN105" i="3" s="1"/>
  <c r="DO105" i="3" s="1"/>
  <c r="DP105" i="3" s="1"/>
  <c r="DQ105" i="3" s="1"/>
  <c r="DR105" i="3" s="1"/>
  <c r="DS105" i="3" s="1"/>
  <c r="DT105" i="3" s="1"/>
  <c r="DU105" i="3" s="1"/>
  <c r="DV105" i="3" s="1"/>
  <c r="DW105" i="3" s="1"/>
  <c r="DX105" i="3" s="1"/>
  <c r="DY105" i="3" s="1"/>
  <c r="DZ105" i="3" s="1"/>
  <c r="EA105" i="3" s="1"/>
  <c r="EB105" i="3" s="1"/>
  <c r="EC105" i="3" s="1"/>
  <c r="ED105" i="3" s="1"/>
  <c r="EE105" i="3" s="1"/>
  <c r="EF105" i="3" s="1"/>
  <c r="EG105" i="3" s="1"/>
  <c r="EH105" i="3" s="1"/>
  <c r="EI105" i="3" s="1"/>
  <c r="EJ105" i="3" s="1"/>
  <c r="EK105" i="3" s="1"/>
  <c r="EL105" i="3" s="1"/>
  <c r="EM105" i="3" s="1"/>
  <c r="EN105" i="3" s="1"/>
  <c r="EO105" i="3" s="1"/>
  <c r="EP105" i="3" s="1"/>
  <c r="EQ105" i="3" s="1"/>
  <c r="ER105" i="3" s="1"/>
  <c r="ES105" i="3" s="1"/>
  <c r="ET105" i="3" s="1"/>
  <c r="EU105" i="3" s="1"/>
  <c r="EV105" i="3" s="1"/>
  <c r="EW105" i="3" s="1"/>
  <c r="EX105" i="3" s="1"/>
  <c r="EY105" i="3" s="1"/>
  <c r="EZ105" i="3" s="1"/>
  <c r="FA105" i="3" s="1"/>
  <c r="FB105" i="3" s="1"/>
  <c r="FC105" i="3" s="1"/>
  <c r="FD105" i="3" s="1"/>
  <c r="FE105" i="3" s="1"/>
  <c r="FF105" i="3" s="1"/>
  <c r="FG105" i="3" s="1"/>
  <c r="FH105" i="3" s="1"/>
  <c r="FI105" i="3" s="1"/>
  <c r="FJ105" i="3" s="1"/>
  <c r="FK105" i="3" s="1"/>
  <c r="FL105" i="3" s="1"/>
  <c r="FM105" i="3" s="1"/>
  <c r="FN105" i="3" s="1"/>
  <c r="FO105" i="3" s="1"/>
  <c r="FP105" i="3" s="1"/>
  <c r="FQ105" i="3" s="1"/>
  <c r="FR105" i="3" s="1"/>
  <c r="FS105" i="3" s="1"/>
  <c r="FT105" i="3" s="1"/>
  <c r="FU105" i="3" s="1"/>
  <c r="FV105" i="3" s="1"/>
  <c r="FW105" i="3" s="1"/>
  <c r="FX105" i="3" s="1"/>
  <c r="FY105" i="3" s="1"/>
  <c r="FZ105" i="3" s="1"/>
  <c r="GA105" i="3" s="1"/>
  <c r="GB105" i="3" s="1"/>
  <c r="GC105" i="3" s="1"/>
  <c r="GD105" i="3" s="1"/>
  <c r="GE105" i="3" s="1"/>
  <c r="GF105" i="3" s="1"/>
  <c r="GG105" i="3" s="1"/>
  <c r="GH105" i="3" s="1"/>
  <c r="GI105" i="3" s="1"/>
  <c r="GJ105" i="3" s="1"/>
  <c r="GK105" i="3" s="1"/>
  <c r="GL105" i="3" s="1"/>
  <c r="GM105" i="3" s="1"/>
  <c r="GN105" i="3" s="1"/>
  <c r="GO105" i="3" s="1"/>
  <c r="GP105" i="3" s="1"/>
  <c r="GQ105" i="3" s="1"/>
  <c r="GR105" i="3" s="1"/>
  <c r="GS105" i="3" s="1"/>
  <c r="GT105" i="3" s="1"/>
  <c r="GU105" i="3" s="1"/>
  <c r="GV105" i="3" s="1"/>
  <c r="GW105" i="3" s="1"/>
  <c r="GX105" i="3" s="1"/>
  <c r="GY105" i="3" s="1"/>
  <c r="GZ105" i="3" s="1"/>
  <c r="HA105" i="3" s="1"/>
  <c r="HB105" i="3" s="1"/>
  <c r="HC105" i="3" s="1"/>
  <c r="HD105" i="3" s="1"/>
  <c r="HE105" i="3" s="1"/>
  <c r="HF105" i="3" s="1"/>
  <c r="HG105" i="3" s="1"/>
  <c r="HH105" i="3" s="1"/>
  <c r="HI105" i="3" s="1"/>
  <c r="HJ105" i="3" s="1"/>
  <c r="HK105" i="3" s="1"/>
  <c r="HL105" i="3" s="1"/>
  <c r="HM105" i="3" s="1"/>
  <c r="HN105" i="3" s="1"/>
  <c r="HO105" i="3" s="1"/>
  <c r="HP105" i="3" s="1"/>
  <c r="HQ105" i="3" s="1"/>
  <c r="HR105" i="3" s="1"/>
  <c r="HS105" i="3" s="1"/>
  <c r="HT105" i="3" s="1"/>
  <c r="HU105" i="3" s="1"/>
  <c r="HV105" i="3" s="1"/>
  <c r="HW105" i="3" s="1"/>
  <c r="HX105" i="3" s="1"/>
  <c r="HY105" i="3" s="1"/>
  <c r="HZ105" i="3" s="1"/>
  <c r="IA105" i="3" s="1"/>
  <c r="IB105" i="3" s="1"/>
  <c r="IC105" i="3" s="1"/>
  <c r="ID105" i="3" s="1"/>
  <c r="IE105" i="3" s="1"/>
  <c r="IF105" i="3" s="1"/>
  <c r="IG105" i="3" s="1"/>
  <c r="IH105" i="3" s="1"/>
  <c r="II105" i="3" s="1"/>
  <c r="IJ105" i="3" s="1"/>
  <c r="IK105" i="3" s="1"/>
  <c r="IL105" i="3" s="1"/>
  <c r="IM105" i="3" s="1"/>
  <c r="IN105" i="3" s="1"/>
  <c r="IO105" i="3" s="1"/>
  <c r="IP105" i="3" s="1"/>
  <c r="IQ105" i="3" s="1"/>
  <c r="IR105" i="3" s="1"/>
  <c r="IS105" i="3" s="1"/>
  <c r="IT105" i="3" s="1"/>
  <c r="IU105" i="3" s="1"/>
  <c r="IV105" i="3" s="1"/>
  <c r="C105" i="3" s="1"/>
  <c r="HI69" i="3"/>
  <c r="AR45" i="3"/>
  <c r="HN68" i="3"/>
  <c r="GY71" i="3"/>
  <c r="HU67" i="3"/>
  <c r="HG70" i="3"/>
  <c r="GZ71" i="3" l="1"/>
  <c r="HO68" i="3"/>
  <c r="HH70" i="3"/>
  <c r="AR44" i="3"/>
  <c r="AR52" i="3"/>
  <c r="B106" i="3" s="1"/>
  <c r="HV67" i="3"/>
  <c r="HW67" i="3" s="1"/>
  <c r="HJ69" i="3"/>
  <c r="AR53" i="3" l="1"/>
  <c r="AR106" i="3" s="1"/>
  <c r="AR46" i="3"/>
  <c r="AS41" i="3" s="1"/>
  <c r="HI70" i="3"/>
  <c r="HK69" i="3"/>
  <c r="HL69" i="3" s="1"/>
  <c r="HP68" i="3"/>
  <c r="HX67" i="3"/>
  <c r="HY67" i="3" s="1"/>
  <c r="HA71" i="3"/>
  <c r="AS106" i="3" l="1"/>
  <c r="AS42" i="3" s="1"/>
  <c r="AS43" i="3" s="1"/>
  <c r="AR65" i="3"/>
  <c r="HM69" i="3"/>
  <c r="HJ70" i="3"/>
  <c r="HQ68" i="3"/>
  <c r="HB71" i="3"/>
  <c r="HZ67" i="3"/>
  <c r="AR47" i="3"/>
  <c r="AT106" i="3" l="1"/>
  <c r="AU106" i="3" s="1"/>
  <c r="AV106" i="3" s="1"/>
  <c r="HC71" i="3"/>
  <c r="HN69" i="3"/>
  <c r="HR68" i="3"/>
  <c r="IA67" i="3"/>
  <c r="IB67" i="3" s="1"/>
  <c r="HK70" i="3"/>
  <c r="HL70" i="3" s="1"/>
  <c r="AS45" i="3"/>
  <c r="AW106" i="3" l="1"/>
  <c r="AX106" i="3" s="1"/>
  <c r="HM70" i="3"/>
  <c r="HO69" i="3"/>
  <c r="HD71" i="3"/>
  <c r="HS68" i="3"/>
  <c r="IC67" i="3"/>
  <c r="ID67" i="3" s="1"/>
  <c r="AS44" i="3"/>
  <c r="AS52" i="3"/>
  <c r="B107" i="3" s="1"/>
  <c r="AY106" i="3" l="1"/>
  <c r="AZ106" i="3" s="1"/>
  <c r="BA106" i="3" s="1"/>
  <c r="BB106" i="3" s="1"/>
  <c r="BC106" i="3" s="1"/>
  <c r="BD106" i="3" s="1"/>
  <c r="BE106" i="3" s="1"/>
  <c r="BF106" i="3" s="1"/>
  <c r="BG106" i="3" s="1"/>
  <c r="BH106" i="3" s="1"/>
  <c r="BI106" i="3" s="1"/>
  <c r="BJ106" i="3" s="1"/>
  <c r="BK106" i="3" s="1"/>
  <c r="BL106" i="3" s="1"/>
  <c r="BM106" i="3" s="1"/>
  <c r="BN106" i="3" s="1"/>
  <c r="BO106" i="3" s="1"/>
  <c r="BP106" i="3" s="1"/>
  <c r="BQ106" i="3" s="1"/>
  <c r="BR106" i="3" s="1"/>
  <c r="BS106" i="3" s="1"/>
  <c r="BT106" i="3" s="1"/>
  <c r="BU106" i="3" s="1"/>
  <c r="BV106" i="3" s="1"/>
  <c r="BW106" i="3" s="1"/>
  <c r="BX106" i="3" s="1"/>
  <c r="BY106" i="3" s="1"/>
  <c r="BZ106" i="3" s="1"/>
  <c r="CA106" i="3" s="1"/>
  <c r="CB106" i="3" s="1"/>
  <c r="CC106" i="3" s="1"/>
  <c r="CD106" i="3" s="1"/>
  <c r="CE106" i="3" s="1"/>
  <c r="CF106" i="3" s="1"/>
  <c r="CG106" i="3" s="1"/>
  <c r="CH106" i="3" s="1"/>
  <c r="CI106" i="3" s="1"/>
  <c r="CJ106" i="3" s="1"/>
  <c r="CK106" i="3" s="1"/>
  <c r="CL106" i="3" s="1"/>
  <c r="CM106" i="3" s="1"/>
  <c r="CN106" i="3" s="1"/>
  <c r="CO106" i="3" s="1"/>
  <c r="CP106" i="3" s="1"/>
  <c r="CQ106" i="3" s="1"/>
  <c r="CR106" i="3" s="1"/>
  <c r="CS106" i="3" s="1"/>
  <c r="CT106" i="3" s="1"/>
  <c r="CU106" i="3" s="1"/>
  <c r="CV106" i="3" s="1"/>
  <c r="CW106" i="3" s="1"/>
  <c r="CX106" i="3" s="1"/>
  <c r="CY106" i="3" s="1"/>
  <c r="CZ106" i="3" s="1"/>
  <c r="DA106" i="3" s="1"/>
  <c r="DB106" i="3" s="1"/>
  <c r="DC106" i="3" s="1"/>
  <c r="DD106" i="3" s="1"/>
  <c r="DE106" i="3" s="1"/>
  <c r="DF106" i="3" s="1"/>
  <c r="DG106" i="3" s="1"/>
  <c r="DH106" i="3" s="1"/>
  <c r="DI106" i="3" s="1"/>
  <c r="DJ106" i="3" s="1"/>
  <c r="DK106" i="3" s="1"/>
  <c r="DL106" i="3" s="1"/>
  <c r="DM106" i="3" s="1"/>
  <c r="DN106" i="3" s="1"/>
  <c r="DO106" i="3" s="1"/>
  <c r="DP106" i="3" s="1"/>
  <c r="DQ106" i="3" s="1"/>
  <c r="DR106" i="3" s="1"/>
  <c r="DS106" i="3" s="1"/>
  <c r="DT106" i="3" s="1"/>
  <c r="DU106" i="3" s="1"/>
  <c r="DV106" i="3" s="1"/>
  <c r="DW106" i="3" s="1"/>
  <c r="DX106" i="3" s="1"/>
  <c r="DY106" i="3" s="1"/>
  <c r="DZ106" i="3" s="1"/>
  <c r="EA106" i="3" s="1"/>
  <c r="EB106" i="3" s="1"/>
  <c r="EC106" i="3" s="1"/>
  <c r="ED106" i="3" s="1"/>
  <c r="EE106" i="3" s="1"/>
  <c r="EF106" i="3" s="1"/>
  <c r="EG106" i="3" s="1"/>
  <c r="EH106" i="3" s="1"/>
  <c r="EI106" i="3" s="1"/>
  <c r="EJ106" i="3" s="1"/>
  <c r="EK106" i="3" s="1"/>
  <c r="EL106" i="3" s="1"/>
  <c r="EM106" i="3" s="1"/>
  <c r="EN106" i="3" s="1"/>
  <c r="EO106" i="3" s="1"/>
  <c r="EP106" i="3" s="1"/>
  <c r="EQ106" i="3" s="1"/>
  <c r="ER106" i="3" s="1"/>
  <c r="ES106" i="3" s="1"/>
  <c r="ET106" i="3" s="1"/>
  <c r="EU106" i="3" s="1"/>
  <c r="EV106" i="3" s="1"/>
  <c r="EW106" i="3" s="1"/>
  <c r="EX106" i="3" s="1"/>
  <c r="EY106" i="3" s="1"/>
  <c r="EZ106" i="3" s="1"/>
  <c r="FA106" i="3" s="1"/>
  <c r="FB106" i="3" s="1"/>
  <c r="FC106" i="3" s="1"/>
  <c r="FD106" i="3" s="1"/>
  <c r="FE106" i="3" s="1"/>
  <c r="FF106" i="3" s="1"/>
  <c r="FG106" i="3" s="1"/>
  <c r="FH106" i="3" s="1"/>
  <c r="FI106" i="3" s="1"/>
  <c r="FJ106" i="3" s="1"/>
  <c r="FK106" i="3" s="1"/>
  <c r="FL106" i="3" s="1"/>
  <c r="FM106" i="3" s="1"/>
  <c r="FN106" i="3" s="1"/>
  <c r="FO106" i="3" s="1"/>
  <c r="FP106" i="3" s="1"/>
  <c r="FQ106" i="3" s="1"/>
  <c r="FR106" i="3" s="1"/>
  <c r="FS106" i="3" s="1"/>
  <c r="FT106" i="3" s="1"/>
  <c r="FU106" i="3" s="1"/>
  <c r="FV106" i="3" s="1"/>
  <c r="FW106" i="3" s="1"/>
  <c r="FX106" i="3" s="1"/>
  <c r="FY106" i="3" s="1"/>
  <c r="FZ106" i="3" s="1"/>
  <c r="GA106" i="3" s="1"/>
  <c r="GB106" i="3" s="1"/>
  <c r="GC106" i="3" s="1"/>
  <c r="GD106" i="3" s="1"/>
  <c r="GE106" i="3" s="1"/>
  <c r="GF106" i="3" s="1"/>
  <c r="GG106" i="3" s="1"/>
  <c r="GH106" i="3" s="1"/>
  <c r="GI106" i="3" s="1"/>
  <c r="GJ106" i="3" s="1"/>
  <c r="GK106" i="3" s="1"/>
  <c r="GL106" i="3" s="1"/>
  <c r="GM106" i="3" s="1"/>
  <c r="GN106" i="3" s="1"/>
  <c r="GO106" i="3" s="1"/>
  <c r="GP106" i="3" s="1"/>
  <c r="GQ106" i="3" s="1"/>
  <c r="GR106" i="3" s="1"/>
  <c r="GS106" i="3" s="1"/>
  <c r="GT106" i="3" s="1"/>
  <c r="GU106" i="3" s="1"/>
  <c r="GV106" i="3" s="1"/>
  <c r="GW106" i="3" s="1"/>
  <c r="GX106" i="3" s="1"/>
  <c r="GY106" i="3" s="1"/>
  <c r="GZ106" i="3" s="1"/>
  <c r="HA106" i="3" s="1"/>
  <c r="HB106" i="3" s="1"/>
  <c r="HC106" i="3" s="1"/>
  <c r="HD106" i="3" s="1"/>
  <c r="HE106" i="3" s="1"/>
  <c r="HF106" i="3" s="1"/>
  <c r="HG106" i="3" s="1"/>
  <c r="HH106" i="3" s="1"/>
  <c r="HI106" i="3" s="1"/>
  <c r="HJ106" i="3" s="1"/>
  <c r="HK106" i="3" s="1"/>
  <c r="HL106" i="3" s="1"/>
  <c r="HM106" i="3" s="1"/>
  <c r="HN106" i="3" s="1"/>
  <c r="HO106" i="3" s="1"/>
  <c r="HP106" i="3" s="1"/>
  <c r="HQ106" i="3" s="1"/>
  <c r="HR106" i="3" s="1"/>
  <c r="HS106" i="3" s="1"/>
  <c r="HT106" i="3" s="1"/>
  <c r="HU106" i="3" s="1"/>
  <c r="HV106" i="3" s="1"/>
  <c r="HW106" i="3" s="1"/>
  <c r="HX106" i="3" s="1"/>
  <c r="HY106" i="3" s="1"/>
  <c r="HZ106" i="3" s="1"/>
  <c r="IA106" i="3" s="1"/>
  <c r="IB106" i="3" s="1"/>
  <c r="IC106" i="3" s="1"/>
  <c r="ID106" i="3" s="1"/>
  <c r="IE106" i="3" s="1"/>
  <c r="IF106" i="3" s="1"/>
  <c r="IG106" i="3" s="1"/>
  <c r="IH106" i="3" s="1"/>
  <c r="II106" i="3" s="1"/>
  <c r="IJ106" i="3" s="1"/>
  <c r="IK106" i="3" s="1"/>
  <c r="IL106" i="3" s="1"/>
  <c r="IM106" i="3" s="1"/>
  <c r="IN106" i="3" s="1"/>
  <c r="IO106" i="3" s="1"/>
  <c r="IP106" i="3" s="1"/>
  <c r="IQ106" i="3" s="1"/>
  <c r="IR106" i="3" s="1"/>
  <c r="IS106" i="3" s="1"/>
  <c r="IT106" i="3" s="1"/>
  <c r="IU106" i="3" s="1"/>
  <c r="IV106" i="3" s="1"/>
  <c r="C106" i="3" s="1"/>
  <c r="HT68" i="3"/>
  <c r="HE71" i="3"/>
  <c r="AS53" i="3"/>
  <c r="AS107" i="3" s="1"/>
  <c r="AS65" i="3" s="1"/>
  <c r="AS46" i="3"/>
  <c r="AT41" i="3" s="1"/>
  <c r="HP69" i="3"/>
  <c r="IE67" i="3"/>
  <c r="HN70" i="3"/>
  <c r="HO70" i="3" l="1"/>
  <c r="AT107" i="3"/>
  <c r="HF71" i="3"/>
  <c r="AS47" i="3"/>
  <c r="IF67" i="3"/>
  <c r="HQ69" i="3"/>
  <c r="HU68" i="3"/>
  <c r="HV68" i="3" l="1"/>
  <c r="HW68" i="3" s="1"/>
  <c r="HG71" i="3"/>
  <c r="HR69" i="3"/>
  <c r="AT42" i="3"/>
  <c r="AU107" i="3"/>
  <c r="AV107" i="3" s="1"/>
  <c r="AW107" i="3" s="1"/>
  <c r="IG67" i="3"/>
  <c r="HP70" i="3"/>
  <c r="HS69" i="3" l="1"/>
  <c r="HH71" i="3"/>
  <c r="AT43" i="3"/>
  <c r="IH67" i="3"/>
  <c r="HQ70" i="3"/>
  <c r="HX68" i="3"/>
  <c r="HY68" i="3" s="1"/>
  <c r="AX107" i="3"/>
  <c r="AY107" i="3" l="1"/>
  <c r="AZ107" i="3" s="1"/>
  <c r="BA107" i="3" s="1"/>
  <c r="BB107" i="3" s="1"/>
  <c r="BC107" i="3" s="1"/>
  <c r="BD107" i="3" s="1"/>
  <c r="BE107" i="3" s="1"/>
  <c r="BF107" i="3" s="1"/>
  <c r="BG107" i="3" s="1"/>
  <c r="BH107" i="3" s="1"/>
  <c r="BI107" i="3" s="1"/>
  <c r="BJ107" i="3" s="1"/>
  <c r="BK107" i="3" s="1"/>
  <c r="BL107" i="3" s="1"/>
  <c r="BM107" i="3" s="1"/>
  <c r="BN107" i="3" s="1"/>
  <c r="BO107" i="3" s="1"/>
  <c r="BP107" i="3" s="1"/>
  <c r="BQ107" i="3" s="1"/>
  <c r="BR107" i="3" s="1"/>
  <c r="BS107" i="3" s="1"/>
  <c r="BT107" i="3" s="1"/>
  <c r="BU107" i="3" s="1"/>
  <c r="BV107" i="3" s="1"/>
  <c r="BW107" i="3" s="1"/>
  <c r="BX107" i="3" s="1"/>
  <c r="BY107" i="3" s="1"/>
  <c r="BZ107" i="3" s="1"/>
  <c r="CA107" i="3" s="1"/>
  <c r="CB107" i="3" s="1"/>
  <c r="CC107" i="3" s="1"/>
  <c r="CD107" i="3" s="1"/>
  <c r="CE107" i="3" s="1"/>
  <c r="CF107" i="3" s="1"/>
  <c r="CG107" i="3" s="1"/>
  <c r="CH107" i="3" s="1"/>
  <c r="CI107" i="3" s="1"/>
  <c r="CJ107" i="3" s="1"/>
  <c r="CK107" i="3" s="1"/>
  <c r="CL107" i="3" s="1"/>
  <c r="CM107" i="3" s="1"/>
  <c r="CN107" i="3" s="1"/>
  <c r="CO107" i="3" s="1"/>
  <c r="CP107" i="3" s="1"/>
  <c r="CQ107" i="3" s="1"/>
  <c r="CR107" i="3" s="1"/>
  <c r="CS107" i="3" s="1"/>
  <c r="CT107" i="3" s="1"/>
  <c r="CU107" i="3" s="1"/>
  <c r="CV107" i="3" s="1"/>
  <c r="CW107" i="3" s="1"/>
  <c r="CX107" i="3" s="1"/>
  <c r="CY107" i="3" s="1"/>
  <c r="CZ107" i="3" s="1"/>
  <c r="DA107" i="3" s="1"/>
  <c r="DB107" i="3" s="1"/>
  <c r="DC107" i="3" s="1"/>
  <c r="DD107" i="3" s="1"/>
  <c r="DE107" i="3" s="1"/>
  <c r="DF107" i="3" s="1"/>
  <c r="DG107" i="3" s="1"/>
  <c r="DH107" i="3" s="1"/>
  <c r="DI107" i="3" s="1"/>
  <c r="DJ107" i="3" s="1"/>
  <c r="DK107" i="3" s="1"/>
  <c r="DL107" i="3" s="1"/>
  <c r="DM107" i="3" s="1"/>
  <c r="DN107" i="3" s="1"/>
  <c r="DO107" i="3" s="1"/>
  <c r="DP107" i="3" s="1"/>
  <c r="DQ107" i="3" s="1"/>
  <c r="DR107" i="3" s="1"/>
  <c r="DS107" i="3" s="1"/>
  <c r="DT107" i="3" s="1"/>
  <c r="DU107" i="3" s="1"/>
  <c r="DV107" i="3" s="1"/>
  <c r="DW107" i="3" s="1"/>
  <c r="DX107" i="3" s="1"/>
  <c r="DY107" i="3" s="1"/>
  <c r="DZ107" i="3" s="1"/>
  <c r="EA107" i="3" s="1"/>
  <c r="EB107" i="3" s="1"/>
  <c r="EC107" i="3" s="1"/>
  <c r="ED107" i="3" s="1"/>
  <c r="EE107" i="3" s="1"/>
  <c r="EF107" i="3" s="1"/>
  <c r="EG107" i="3" s="1"/>
  <c r="EH107" i="3" s="1"/>
  <c r="EI107" i="3" s="1"/>
  <c r="EJ107" i="3" s="1"/>
  <c r="EK107" i="3" s="1"/>
  <c r="EL107" i="3" s="1"/>
  <c r="EM107" i="3" s="1"/>
  <c r="EN107" i="3" s="1"/>
  <c r="EO107" i="3" s="1"/>
  <c r="EP107" i="3" s="1"/>
  <c r="EQ107" i="3" s="1"/>
  <c r="ER107" i="3" s="1"/>
  <c r="ES107" i="3" s="1"/>
  <c r="ET107" i="3" s="1"/>
  <c r="EU107" i="3" s="1"/>
  <c r="EV107" i="3" s="1"/>
  <c r="EW107" i="3" s="1"/>
  <c r="EX107" i="3" s="1"/>
  <c r="EY107" i="3" s="1"/>
  <c r="EZ107" i="3" s="1"/>
  <c r="FA107" i="3" s="1"/>
  <c r="FB107" i="3" s="1"/>
  <c r="FC107" i="3" s="1"/>
  <c r="FD107" i="3" s="1"/>
  <c r="FE107" i="3" s="1"/>
  <c r="FF107" i="3" s="1"/>
  <c r="FG107" i="3" s="1"/>
  <c r="FH107" i="3" s="1"/>
  <c r="FI107" i="3" s="1"/>
  <c r="FJ107" i="3" s="1"/>
  <c r="FK107" i="3" s="1"/>
  <c r="FL107" i="3" s="1"/>
  <c r="FM107" i="3" s="1"/>
  <c r="FN107" i="3" s="1"/>
  <c r="FO107" i="3" s="1"/>
  <c r="FP107" i="3" s="1"/>
  <c r="FQ107" i="3" s="1"/>
  <c r="FR107" i="3" s="1"/>
  <c r="FS107" i="3" s="1"/>
  <c r="FT107" i="3" s="1"/>
  <c r="FU107" i="3" s="1"/>
  <c r="FV107" i="3" s="1"/>
  <c r="FW107" i="3" s="1"/>
  <c r="FX107" i="3" s="1"/>
  <c r="FY107" i="3" s="1"/>
  <c r="FZ107" i="3" s="1"/>
  <c r="GA107" i="3" s="1"/>
  <c r="GB107" i="3" s="1"/>
  <c r="GC107" i="3" s="1"/>
  <c r="GD107" i="3" s="1"/>
  <c r="GE107" i="3" s="1"/>
  <c r="GF107" i="3" s="1"/>
  <c r="GG107" i="3" s="1"/>
  <c r="GH107" i="3" s="1"/>
  <c r="GI107" i="3" s="1"/>
  <c r="GJ107" i="3" s="1"/>
  <c r="GK107" i="3" s="1"/>
  <c r="GL107" i="3" s="1"/>
  <c r="GM107" i="3" s="1"/>
  <c r="GN107" i="3" s="1"/>
  <c r="GO107" i="3" s="1"/>
  <c r="GP107" i="3" s="1"/>
  <c r="GQ107" i="3" s="1"/>
  <c r="GR107" i="3" s="1"/>
  <c r="GS107" i="3" s="1"/>
  <c r="GT107" i="3" s="1"/>
  <c r="GU107" i="3" s="1"/>
  <c r="GV107" i="3" s="1"/>
  <c r="GW107" i="3" s="1"/>
  <c r="GX107" i="3" s="1"/>
  <c r="GY107" i="3" s="1"/>
  <c r="GZ107" i="3" s="1"/>
  <c r="HA107" i="3" s="1"/>
  <c r="HB107" i="3" s="1"/>
  <c r="HC107" i="3" s="1"/>
  <c r="HD107" i="3" s="1"/>
  <c r="HE107" i="3" s="1"/>
  <c r="HF107" i="3" s="1"/>
  <c r="HG107" i="3" s="1"/>
  <c r="HH107" i="3" s="1"/>
  <c r="HI107" i="3" s="1"/>
  <c r="HJ107" i="3" s="1"/>
  <c r="HK107" i="3" s="1"/>
  <c r="HL107" i="3" s="1"/>
  <c r="HM107" i="3" s="1"/>
  <c r="HN107" i="3" s="1"/>
  <c r="HO107" i="3" s="1"/>
  <c r="HP107" i="3" s="1"/>
  <c r="HQ107" i="3" s="1"/>
  <c r="HR107" i="3" s="1"/>
  <c r="HS107" i="3" s="1"/>
  <c r="HT107" i="3" s="1"/>
  <c r="HU107" i="3" s="1"/>
  <c r="HV107" i="3" s="1"/>
  <c r="HW107" i="3" s="1"/>
  <c r="HX107" i="3" s="1"/>
  <c r="HY107" i="3" s="1"/>
  <c r="HZ107" i="3" s="1"/>
  <c r="IA107" i="3" s="1"/>
  <c r="IB107" i="3" s="1"/>
  <c r="IC107" i="3" s="1"/>
  <c r="ID107" i="3" s="1"/>
  <c r="IE107" i="3" s="1"/>
  <c r="IF107" i="3" s="1"/>
  <c r="IG107" i="3" s="1"/>
  <c r="IH107" i="3" s="1"/>
  <c r="II107" i="3" s="1"/>
  <c r="IJ107" i="3" s="1"/>
  <c r="IK107" i="3" s="1"/>
  <c r="IL107" i="3" s="1"/>
  <c r="IM107" i="3" s="1"/>
  <c r="IN107" i="3" s="1"/>
  <c r="IO107" i="3" s="1"/>
  <c r="IP107" i="3" s="1"/>
  <c r="IQ107" i="3" s="1"/>
  <c r="IR107" i="3" s="1"/>
  <c r="IS107" i="3" s="1"/>
  <c r="IT107" i="3" s="1"/>
  <c r="IU107" i="3" s="1"/>
  <c r="IV107" i="3" s="1"/>
  <c r="C107" i="3" s="1"/>
  <c r="II67" i="3"/>
  <c r="AT45" i="3"/>
  <c r="HI71" i="3"/>
  <c r="HZ68" i="3"/>
  <c r="HR70" i="3"/>
  <c r="HT69" i="3"/>
  <c r="HJ71" i="3" l="1"/>
  <c r="AT44" i="3"/>
  <c r="AT52" i="3"/>
  <c r="B108" i="3" s="1"/>
  <c r="HU69" i="3"/>
  <c r="IA68" i="3"/>
  <c r="IB68" i="3" s="1"/>
  <c r="HS70" i="3"/>
  <c r="IJ67" i="3"/>
  <c r="HV69" i="3" l="1"/>
  <c r="HW69" i="3" s="1"/>
  <c r="IC68" i="3"/>
  <c r="ID68" i="3" s="1"/>
  <c r="IK67" i="3"/>
  <c r="AT53" i="3"/>
  <c r="AT108" i="3" s="1"/>
  <c r="AT46" i="3"/>
  <c r="AU41" i="3" s="1"/>
  <c r="HT70" i="3"/>
  <c r="HK71" i="3"/>
  <c r="HL71" i="3" s="1"/>
  <c r="HM71" i="3" s="1"/>
  <c r="HN71" i="3" s="1"/>
  <c r="HO71" i="3" s="1"/>
  <c r="HP71" i="3" s="1"/>
  <c r="HQ71" i="3" s="1"/>
  <c r="HR71" i="3" s="1"/>
  <c r="AT47" i="3" l="1"/>
  <c r="AU108" i="3"/>
  <c r="AT65" i="3"/>
  <c r="IL67" i="3"/>
  <c r="HS71" i="3"/>
  <c r="IE68" i="3"/>
  <c r="HU70" i="3"/>
  <c r="HX69" i="3"/>
  <c r="HY69" i="3" s="1"/>
  <c r="AV108" i="3" l="1"/>
  <c r="AW108" i="3" s="1"/>
  <c r="AX108" i="3" s="1"/>
  <c r="HZ69" i="3"/>
  <c r="HV70" i="3"/>
  <c r="HW70" i="3" s="1"/>
  <c r="HT71" i="3"/>
  <c r="IM67" i="3"/>
  <c r="IF68" i="3"/>
  <c r="AU42" i="3"/>
  <c r="AY108" i="3" l="1"/>
  <c r="AZ108" i="3" s="1"/>
  <c r="HU71" i="3"/>
  <c r="AU43" i="3"/>
  <c r="HX70" i="3"/>
  <c r="HY70" i="3" s="1"/>
  <c r="IN67" i="3"/>
  <c r="IG68" i="3"/>
  <c r="IA69" i="3"/>
  <c r="IB69" i="3" s="1"/>
  <c r="BA108" i="3" l="1"/>
  <c r="BB108" i="3" s="1"/>
  <c r="BC108" i="3" s="1"/>
  <c r="BD108" i="3" s="1"/>
  <c r="BE108" i="3" s="1"/>
  <c r="BF108" i="3" s="1"/>
  <c r="BG108" i="3" s="1"/>
  <c r="BH108" i="3" s="1"/>
  <c r="BI108" i="3" s="1"/>
  <c r="BJ108" i="3" s="1"/>
  <c r="BK108" i="3" s="1"/>
  <c r="BL108" i="3" s="1"/>
  <c r="BM108" i="3" s="1"/>
  <c r="IC69" i="3"/>
  <c r="ID69" i="3" s="1"/>
  <c r="HZ70" i="3"/>
  <c r="IO67" i="3"/>
  <c r="IH68" i="3"/>
  <c r="AU45" i="3"/>
  <c r="HV71" i="3"/>
  <c r="HW71" i="3" s="1"/>
  <c r="BN108" i="3" l="1"/>
  <c r="BO108" i="3" s="1"/>
  <c r="BP108" i="3" s="1"/>
  <c r="BQ108" i="3" s="1"/>
  <c r="BR108" i="3" s="1"/>
  <c r="BS108" i="3" s="1"/>
  <c r="BT108" i="3" s="1"/>
  <c r="BU108" i="3" s="1"/>
  <c r="BV108" i="3" s="1"/>
  <c r="BW108" i="3" s="1"/>
  <c r="BX108" i="3" s="1"/>
  <c r="BY108" i="3" s="1"/>
  <c r="BZ108" i="3" s="1"/>
  <c r="CA108" i="3" s="1"/>
  <c r="CB108" i="3" s="1"/>
  <c r="CC108" i="3" s="1"/>
  <c r="CD108" i="3" s="1"/>
  <c r="CE108" i="3" s="1"/>
  <c r="CF108" i="3" s="1"/>
  <c r="CG108" i="3" s="1"/>
  <c r="CH108" i="3" s="1"/>
  <c r="CI108" i="3" s="1"/>
  <c r="CJ108" i="3" s="1"/>
  <c r="CK108" i="3" s="1"/>
  <c r="CL108" i="3" s="1"/>
  <c r="CM108" i="3" s="1"/>
  <c r="CN108" i="3" s="1"/>
  <c r="CO108" i="3" s="1"/>
  <c r="CP108" i="3" s="1"/>
  <c r="CQ108" i="3" s="1"/>
  <c r="CR108" i="3" s="1"/>
  <c r="CS108" i="3" s="1"/>
  <c r="CT108" i="3" s="1"/>
  <c r="CU108" i="3" s="1"/>
  <c r="CV108" i="3" s="1"/>
  <c r="CW108" i="3" s="1"/>
  <c r="CX108" i="3" s="1"/>
  <c r="CY108" i="3" s="1"/>
  <c r="CZ108" i="3" s="1"/>
  <c r="DA108" i="3" s="1"/>
  <c r="DB108" i="3" s="1"/>
  <c r="DC108" i="3" s="1"/>
  <c r="DD108" i="3" s="1"/>
  <c r="DE108" i="3" s="1"/>
  <c r="DF108" i="3" s="1"/>
  <c r="DG108" i="3" s="1"/>
  <c r="DH108" i="3" s="1"/>
  <c r="DI108" i="3" s="1"/>
  <c r="DJ108" i="3" s="1"/>
  <c r="DK108" i="3" s="1"/>
  <c r="DL108" i="3" s="1"/>
  <c r="DM108" i="3" s="1"/>
  <c r="DN108" i="3" s="1"/>
  <c r="DO108" i="3" s="1"/>
  <c r="DP108" i="3" s="1"/>
  <c r="DQ108" i="3" s="1"/>
  <c r="DR108" i="3" s="1"/>
  <c r="DS108" i="3" s="1"/>
  <c r="DT108" i="3" s="1"/>
  <c r="DU108" i="3" s="1"/>
  <c r="DV108" i="3" s="1"/>
  <c r="DW108" i="3" s="1"/>
  <c r="DX108" i="3" s="1"/>
  <c r="DY108" i="3" s="1"/>
  <c r="DZ108" i="3" s="1"/>
  <c r="EA108" i="3" s="1"/>
  <c r="EB108" i="3" s="1"/>
  <c r="EC108" i="3" s="1"/>
  <c r="ED108" i="3" s="1"/>
  <c r="EE108" i="3" s="1"/>
  <c r="EF108" i="3" s="1"/>
  <c r="EG108" i="3" s="1"/>
  <c r="EH108" i="3" s="1"/>
  <c r="EI108" i="3" s="1"/>
  <c r="EJ108" i="3" s="1"/>
  <c r="EK108" i="3" s="1"/>
  <c r="EL108" i="3" s="1"/>
  <c r="EM108" i="3" s="1"/>
  <c r="EN108" i="3" s="1"/>
  <c r="EO108" i="3" s="1"/>
  <c r="EP108" i="3" s="1"/>
  <c r="EQ108" i="3" s="1"/>
  <c r="ER108" i="3" s="1"/>
  <c r="ES108" i="3" s="1"/>
  <c r="ET108" i="3" s="1"/>
  <c r="EU108" i="3" s="1"/>
  <c r="EV108" i="3" s="1"/>
  <c r="EW108" i="3" s="1"/>
  <c r="EX108" i="3" s="1"/>
  <c r="EY108" i="3" s="1"/>
  <c r="EZ108" i="3" s="1"/>
  <c r="FA108" i="3" s="1"/>
  <c r="FB108" i="3" s="1"/>
  <c r="FC108" i="3" s="1"/>
  <c r="FD108" i="3" s="1"/>
  <c r="FE108" i="3" s="1"/>
  <c r="FF108" i="3" s="1"/>
  <c r="FG108" i="3" s="1"/>
  <c r="FH108" i="3" s="1"/>
  <c r="FI108" i="3" s="1"/>
  <c r="FJ108" i="3" s="1"/>
  <c r="FK108" i="3" s="1"/>
  <c r="FL108" i="3" s="1"/>
  <c r="FM108" i="3" s="1"/>
  <c r="FN108" i="3" s="1"/>
  <c r="FO108" i="3" s="1"/>
  <c r="FP108" i="3" s="1"/>
  <c r="FQ108" i="3" s="1"/>
  <c r="FR108" i="3" s="1"/>
  <c r="FS108" i="3" s="1"/>
  <c r="FT108" i="3" s="1"/>
  <c r="FU108" i="3" s="1"/>
  <c r="FV108" i="3" s="1"/>
  <c r="FW108" i="3" s="1"/>
  <c r="FX108" i="3" s="1"/>
  <c r="FY108" i="3" s="1"/>
  <c r="FZ108" i="3" s="1"/>
  <c r="GA108" i="3" s="1"/>
  <c r="GB108" i="3" s="1"/>
  <c r="GC108" i="3" s="1"/>
  <c r="GD108" i="3" s="1"/>
  <c r="GE108" i="3" s="1"/>
  <c r="GF108" i="3" s="1"/>
  <c r="GG108" i="3" s="1"/>
  <c r="GH108" i="3" s="1"/>
  <c r="GI108" i="3" s="1"/>
  <c r="GJ108" i="3" s="1"/>
  <c r="GK108" i="3" s="1"/>
  <c r="GL108" i="3" s="1"/>
  <c r="GM108" i="3" s="1"/>
  <c r="GN108" i="3" s="1"/>
  <c r="GO108" i="3" s="1"/>
  <c r="GP108" i="3" s="1"/>
  <c r="GQ108" i="3" s="1"/>
  <c r="GR108" i="3" s="1"/>
  <c r="GS108" i="3" s="1"/>
  <c r="GT108" i="3" s="1"/>
  <c r="GU108" i="3" s="1"/>
  <c r="GV108" i="3" s="1"/>
  <c r="GW108" i="3" s="1"/>
  <c r="GX108" i="3" s="1"/>
  <c r="GY108" i="3" s="1"/>
  <c r="GZ108" i="3" s="1"/>
  <c r="HA108" i="3" s="1"/>
  <c r="HB108" i="3" s="1"/>
  <c r="HC108" i="3" s="1"/>
  <c r="HD108" i="3" s="1"/>
  <c r="HE108" i="3" s="1"/>
  <c r="HF108" i="3" s="1"/>
  <c r="HG108" i="3" s="1"/>
  <c r="HH108" i="3" s="1"/>
  <c r="HI108" i="3" s="1"/>
  <c r="HJ108" i="3" s="1"/>
  <c r="HK108" i="3" s="1"/>
  <c r="HL108" i="3" s="1"/>
  <c r="HM108" i="3" s="1"/>
  <c r="HN108" i="3" s="1"/>
  <c r="HO108" i="3" s="1"/>
  <c r="HP108" i="3" s="1"/>
  <c r="HQ108" i="3" s="1"/>
  <c r="HR108" i="3" s="1"/>
  <c r="HS108" i="3" s="1"/>
  <c r="HT108" i="3" s="1"/>
  <c r="HU108" i="3" s="1"/>
  <c r="HV108" i="3" s="1"/>
  <c r="HW108" i="3" s="1"/>
  <c r="HX108" i="3" s="1"/>
  <c r="HY108" i="3" s="1"/>
  <c r="HZ108" i="3" s="1"/>
  <c r="IA108" i="3" s="1"/>
  <c r="IB108" i="3" s="1"/>
  <c r="IC108" i="3" s="1"/>
  <c r="ID108" i="3" s="1"/>
  <c r="IE108" i="3" s="1"/>
  <c r="IF108" i="3" s="1"/>
  <c r="IG108" i="3" s="1"/>
  <c r="IH108" i="3" s="1"/>
  <c r="II108" i="3" s="1"/>
  <c r="IJ108" i="3" s="1"/>
  <c r="IK108" i="3" s="1"/>
  <c r="IL108" i="3" s="1"/>
  <c r="IM108" i="3" s="1"/>
  <c r="IN108" i="3" s="1"/>
  <c r="IO108" i="3" s="1"/>
  <c r="IP108" i="3" s="1"/>
  <c r="IQ108" i="3" s="1"/>
  <c r="IR108" i="3" s="1"/>
  <c r="IS108" i="3" s="1"/>
  <c r="IT108" i="3" s="1"/>
  <c r="IU108" i="3" s="1"/>
  <c r="IV108" i="3" s="1"/>
  <c r="C108" i="3" s="1"/>
  <c r="IP67" i="3"/>
  <c r="HX71" i="3"/>
  <c r="HY71" i="3" s="1"/>
  <c r="IA70" i="3"/>
  <c r="IB70" i="3" s="1"/>
  <c r="AU44" i="3"/>
  <c r="AU52" i="3"/>
  <c r="B109" i="3" s="1"/>
  <c r="II68" i="3"/>
  <c r="IE69" i="3"/>
  <c r="IC70" i="3" l="1"/>
  <c r="ID70" i="3" s="1"/>
  <c r="AU53" i="3"/>
  <c r="AU109" i="3" s="1"/>
  <c r="AU65" i="3" s="1"/>
  <c r="AU46" i="3"/>
  <c r="AV41" i="3" s="1"/>
  <c r="IF69" i="3"/>
  <c r="HZ71" i="3"/>
  <c r="IJ68" i="3"/>
  <c r="IQ67" i="3"/>
  <c r="IK68" i="3" l="1"/>
  <c r="IG69" i="3"/>
  <c r="AU47" i="3"/>
  <c r="IA71" i="3"/>
  <c r="IB71" i="3" s="1"/>
  <c r="IR67" i="3"/>
  <c r="AV109" i="3"/>
  <c r="IE70" i="3"/>
  <c r="IC71" i="3" l="1"/>
  <c r="ID71" i="3" s="1"/>
  <c r="IF70" i="3"/>
  <c r="AV42" i="3"/>
  <c r="AW109" i="3"/>
  <c r="IH69" i="3"/>
  <c r="IS67" i="3"/>
  <c r="IL68" i="3"/>
  <c r="AX109" i="3" l="1"/>
  <c r="AY109" i="3" s="1"/>
  <c r="AV43" i="3"/>
  <c r="IM68" i="3"/>
  <c r="IT67" i="3"/>
  <c r="II69" i="3"/>
  <c r="IG70" i="3"/>
  <c r="IE71" i="3"/>
  <c r="IF71" i="3" l="1"/>
  <c r="IU67" i="3"/>
  <c r="AV45" i="3"/>
  <c r="IH70" i="3"/>
  <c r="IN68" i="3"/>
  <c r="IJ69" i="3"/>
  <c r="AZ109" i="3"/>
  <c r="BA109" i="3" s="1"/>
  <c r="BB109" i="3" s="1"/>
  <c r="BC109" i="3" s="1"/>
  <c r="BD109" i="3" s="1"/>
  <c r="BE109" i="3" s="1"/>
  <c r="BF109" i="3" s="1"/>
  <c r="BG109" i="3" s="1"/>
  <c r="BH109" i="3" s="1"/>
  <c r="BI109" i="3" s="1"/>
  <c r="BJ109" i="3" s="1"/>
  <c r="BK109" i="3" s="1"/>
  <c r="BL109" i="3" s="1"/>
  <c r="BM109" i="3" s="1"/>
  <c r="BN109" i="3" s="1"/>
  <c r="BO109" i="3" s="1"/>
  <c r="BP109" i="3" s="1"/>
  <c r="BQ109" i="3" s="1"/>
  <c r="BR109" i="3" s="1"/>
  <c r="BS109" i="3" s="1"/>
  <c r="BT109" i="3" s="1"/>
  <c r="BU109" i="3" s="1"/>
  <c r="BV109" i="3" s="1"/>
  <c r="BW109" i="3" s="1"/>
  <c r="BX109" i="3" s="1"/>
  <c r="BY109" i="3" s="1"/>
  <c r="BZ109" i="3" s="1"/>
  <c r="CA109" i="3" s="1"/>
  <c r="CB109" i="3" s="1"/>
  <c r="CC109" i="3" s="1"/>
  <c r="CD109" i="3" s="1"/>
  <c r="CE109" i="3" s="1"/>
  <c r="CF109" i="3" s="1"/>
  <c r="CG109" i="3" s="1"/>
  <c r="CH109" i="3" s="1"/>
  <c r="CI109" i="3" s="1"/>
  <c r="CJ109" i="3" s="1"/>
  <c r="CK109" i="3" s="1"/>
  <c r="CL109" i="3" s="1"/>
  <c r="CM109" i="3" s="1"/>
  <c r="CN109" i="3" s="1"/>
  <c r="CO109" i="3" s="1"/>
  <c r="CP109" i="3" s="1"/>
  <c r="CQ109" i="3" s="1"/>
  <c r="CR109" i="3" s="1"/>
  <c r="CS109" i="3" s="1"/>
  <c r="CT109" i="3" s="1"/>
  <c r="CU109" i="3" s="1"/>
  <c r="CV109" i="3" s="1"/>
  <c r="CW109" i="3" s="1"/>
  <c r="CX109" i="3" s="1"/>
  <c r="CY109" i="3" s="1"/>
  <c r="CZ109" i="3" s="1"/>
  <c r="DA109" i="3" s="1"/>
  <c r="DB109" i="3" s="1"/>
  <c r="DC109" i="3" s="1"/>
  <c r="DD109" i="3" s="1"/>
  <c r="DE109" i="3" s="1"/>
  <c r="DF109" i="3" s="1"/>
  <c r="DG109" i="3" s="1"/>
  <c r="DH109" i="3" s="1"/>
  <c r="DI109" i="3" s="1"/>
  <c r="DJ109" i="3" s="1"/>
  <c r="DK109" i="3" s="1"/>
  <c r="DL109" i="3" s="1"/>
  <c r="DM109" i="3" s="1"/>
  <c r="DN109" i="3" s="1"/>
  <c r="DO109" i="3" s="1"/>
  <c r="DP109" i="3" s="1"/>
  <c r="DQ109" i="3" s="1"/>
  <c r="DR109" i="3" s="1"/>
  <c r="DS109" i="3" s="1"/>
  <c r="DT109" i="3" s="1"/>
  <c r="DU109" i="3" s="1"/>
  <c r="DV109" i="3" s="1"/>
  <c r="DW109" i="3" s="1"/>
  <c r="DX109" i="3" s="1"/>
  <c r="DY109" i="3" s="1"/>
  <c r="DZ109" i="3" s="1"/>
  <c r="EA109" i="3" s="1"/>
  <c r="EB109" i="3" s="1"/>
  <c r="EC109" i="3" s="1"/>
  <c r="ED109" i="3" s="1"/>
  <c r="EE109" i="3" s="1"/>
  <c r="EF109" i="3" s="1"/>
  <c r="EG109" i="3" s="1"/>
  <c r="EH109" i="3" s="1"/>
  <c r="EI109" i="3" s="1"/>
  <c r="EJ109" i="3" s="1"/>
  <c r="EK109" i="3" s="1"/>
  <c r="EL109" i="3" s="1"/>
  <c r="EM109" i="3" s="1"/>
  <c r="EN109" i="3" s="1"/>
  <c r="EO109" i="3" s="1"/>
  <c r="EP109" i="3" s="1"/>
  <c r="EQ109" i="3" s="1"/>
  <c r="ER109" i="3" s="1"/>
  <c r="ES109" i="3" s="1"/>
  <c r="ET109" i="3" s="1"/>
  <c r="EU109" i="3" s="1"/>
  <c r="EV109" i="3" s="1"/>
  <c r="EW109" i="3" s="1"/>
  <c r="EX109" i="3" s="1"/>
  <c r="EY109" i="3" s="1"/>
  <c r="EZ109" i="3" s="1"/>
  <c r="FA109" i="3" s="1"/>
  <c r="FB109" i="3" s="1"/>
  <c r="FC109" i="3" s="1"/>
  <c r="FD109" i="3" s="1"/>
  <c r="FE109" i="3" s="1"/>
  <c r="FF109" i="3" s="1"/>
  <c r="FG109" i="3" s="1"/>
  <c r="FH109" i="3" s="1"/>
  <c r="FI109" i="3" s="1"/>
  <c r="FJ109" i="3" s="1"/>
  <c r="FK109" i="3" s="1"/>
  <c r="FL109" i="3" s="1"/>
  <c r="FM109" i="3" s="1"/>
  <c r="FN109" i="3" s="1"/>
  <c r="FO109" i="3" s="1"/>
  <c r="FP109" i="3" s="1"/>
  <c r="FQ109" i="3" s="1"/>
  <c r="FR109" i="3" s="1"/>
  <c r="FS109" i="3" s="1"/>
  <c r="FT109" i="3" s="1"/>
  <c r="FU109" i="3" s="1"/>
  <c r="FV109" i="3" s="1"/>
  <c r="FW109" i="3" s="1"/>
  <c r="FX109" i="3" s="1"/>
  <c r="FY109" i="3" s="1"/>
  <c r="FZ109" i="3" s="1"/>
  <c r="GA109" i="3" s="1"/>
  <c r="GB109" i="3" s="1"/>
  <c r="GC109" i="3" s="1"/>
  <c r="GD109" i="3" s="1"/>
  <c r="GE109" i="3" s="1"/>
  <c r="GF109" i="3" s="1"/>
  <c r="GG109" i="3" s="1"/>
  <c r="GH109" i="3" s="1"/>
  <c r="GI109" i="3" s="1"/>
  <c r="GJ109" i="3" s="1"/>
  <c r="GK109" i="3" s="1"/>
  <c r="GL109" i="3" s="1"/>
  <c r="GM109" i="3" s="1"/>
  <c r="GN109" i="3" s="1"/>
  <c r="GO109" i="3" s="1"/>
  <c r="GP109" i="3" s="1"/>
  <c r="GQ109" i="3" s="1"/>
  <c r="GR109" i="3" s="1"/>
  <c r="GS109" i="3" s="1"/>
  <c r="GT109" i="3" s="1"/>
  <c r="GU109" i="3" s="1"/>
  <c r="GV109" i="3" s="1"/>
  <c r="GW109" i="3" s="1"/>
  <c r="GX109" i="3" s="1"/>
  <c r="GY109" i="3" s="1"/>
  <c r="GZ109" i="3" s="1"/>
  <c r="HA109" i="3" s="1"/>
  <c r="HB109" i="3" s="1"/>
  <c r="HC109" i="3" s="1"/>
  <c r="HD109" i="3" s="1"/>
  <c r="HE109" i="3" s="1"/>
  <c r="HF109" i="3" s="1"/>
  <c r="HG109" i="3" s="1"/>
  <c r="HH109" i="3" s="1"/>
  <c r="HI109" i="3" s="1"/>
  <c r="HJ109" i="3" s="1"/>
  <c r="HK109" i="3" s="1"/>
  <c r="HL109" i="3" s="1"/>
  <c r="HM109" i="3" s="1"/>
  <c r="HN109" i="3" s="1"/>
  <c r="HO109" i="3" s="1"/>
  <c r="HP109" i="3" s="1"/>
  <c r="HQ109" i="3" s="1"/>
  <c r="HR109" i="3" s="1"/>
  <c r="HS109" i="3" s="1"/>
  <c r="HT109" i="3" s="1"/>
  <c r="HU109" i="3" s="1"/>
  <c r="HV109" i="3" s="1"/>
  <c r="HW109" i="3" s="1"/>
  <c r="HX109" i="3" s="1"/>
  <c r="HY109" i="3" s="1"/>
  <c r="HZ109" i="3" s="1"/>
  <c r="IA109" i="3" s="1"/>
  <c r="IB109" i="3" s="1"/>
  <c r="IC109" i="3" s="1"/>
  <c r="ID109" i="3" s="1"/>
  <c r="IE109" i="3" s="1"/>
  <c r="IF109" i="3" s="1"/>
  <c r="IG109" i="3" s="1"/>
  <c r="IH109" i="3" s="1"/>
  <c r="II109" i="3" s="1"/>
  <c r="IJ109" i="3" s="1"/>
  <c r="IK109" i="3" s="1"/>
  <c r="IL109" i="3" s="1"/>
  <c r="IM109" i="3" s="1"/>
  <c r="IN109" i="3" s="1"/>
  <c r="IO109" i="3" s="1"/>
  <c r="IP109" i="3" s="1"/>
  <c r="IQ109" i="3" s="1"/>
  <c r="IR109" i="3" s="1"/>
  <c r="IS109" i="3" s="1"/>
  <c r="IT109" i="3" s="1"/>
  <c r="IU109" i="3" s="1"/>
  <c r="IV109" i="3" s="1"/>
  <c r="C109" i="3" s="1"/>
  <c r="AV44" i="3" l="1"/>
  <c r="AV52" i="3"/>
  <c r="B110" i="3" s="1"/>
  <c r="IV67" i="3"/>
  <c r="II70" i="3"/>
  <c r="IO68" i="3"/>
  <c r="IG71" i="3"/>
  <c r="IK69" i="3"/>
  <c r="IP68" i="3" l="1"/>
  <c r="IJ70" i="3"/>
  <c r="C67" i="3"/>
  <c r="IL69" i="3"/>
  <c r="IH71" i="3"/>
  <c r="AV53" i="3"/>
  <c r="AV110" i="3" s="1"/>
  <c r="AV65" i="3" s="1"/>
  <c r="AV46" i="3"/>
  <c r="AW41" i="3" s="1"/>
  <c r="AW110" i="3" l="1"/>
  <c r="AW42" i="3" s="1"/>
  <c r="AW43" i="3" s="1"/>
  <c r="II71" i="3"/>
  <c r="IM69" i="3"/>
  <c r="IK70" i="3"/>
  <c r="AV47" i="3"/>
  <c r="IQ68" i="3"/>
  <c r="AX110" i="3" l="1"/>
  <c r="AY110" i="3" s="1"/>
  <c r="IN69" i="3"/>
  <c r="IR68" i="3"/>
  <c r="IL70" i="3"/>
  <c r="AW45" i="3"/>
  <c r="IJ71" i="3"/>
  <c r="AZ110" i="3" l="1"/>
  <c r="IS68" i="3"/>
  <c r="IK71" i="3"/>
  <c r="IO69" i="3"/>
  <c r="IM70" i="3"/>
  <c r="AW44" i="3"/>
  <c r="AW52" i="3"/>
  <c r="B111" i="3" s="1"/>
  <c r="BA110" i="3" l="1"/>
  <c r="BB110" i="3" s="1"/>
  <c r="BC110" i="3" s="1"/>
  <c r="BD110" i="3" s="1"/>
  <c r="BE110" i="3" s="1"/>
  <c r="BF110" i="3" s="1"/>
  <c r="BG110" i="3" s="1"/>
  <c r="BH110" i="3" s="1"/>
  <c r="BI110" i="3" s="1"/>
  <c r="BJ110" i="3" s="1"/>
  <c r="BK110" i="3" s="1"/>
  <c r="BL110" i="3" s="1"/>
  <c r="BM110" i="3" s="1"/>
  <c r="BN110" i="3" s="1"/>
  <c r="BO110" i="3" s="1"/>
  <c r="BP110" i="3" s="1"/>
  <c r="BQ110" i="3" s="1"/>
  <c r="BR110" i="3" s="1"/>
  <c r="BS110" i="3" s="1"/>
  <c r="BT110" i="3" s="1"/>
  <c r="BU110" i="3" s="1"/>
  <c r="BV110" i="3" s="1"/>
  <c r="BW110" i="3" s="1"/>
  <c r="BX110" i="3" s="1"/>
  <c r="BY110" i="3" s="1"/>
  <c r="BZ110" i="3" s="1"/>
  <c r="CA110" i="3" s="1"/>
  <c r="CB110" i="3" s="1"/>
  <c r="CC110" i="3" s="1"/>
  <c r="CD110" i="3" s="1"/>
  <c r="CE110" i="3" s="1"/>
  <c r="CF110" i="3" s="1"/>
  <c r="CG110" i="3" s="1"/>
  <c r="CH110" i="3" s="1"/>
  <c r="CI110" i="3" s="1"/>
  <c r="CJ110" i="3" s="1"/>
  <c r="CK110" i="3" s="1"/>
  <c r="CL110" i="3" s="1"/>
  <c r="CM110" i="3" s="1"/>
  <c r="CN110" i="3" s="1"/>
  <c r="CO110" i="3" s="1"/>
  <c r="CP110" i="3" s="1"/>
  <c r="CQ110" i="3" s="1"/>
  <c r="CR110" i="3" s="1"/>
  <c r="CS110" i="3" s="1"/>
  <c r="CT110" i="3" s="1"/>
  <c r="CU110" i="3" s="1"/>
  <c r="CV110" i="3" s="1"/>
  <c r="CW110" i="3" s="1"/>
  <c r="CX110" i="3" s="1"/>
  <c r="CY110" i="3" s="1"/>
  <c r="CZ110" i="3" s="1"/>
  <c r="DA110" i="3" s="1"/>
  <c r="DB110" i="3" s="1"/>
  <c r="DC110" i="3" s="1"/>
  <c r="DD110" i="3" s="1"/>
  <c r="DE110" i="3" s="1"/>
  <c r="DF110" i="3" s="1"/>
  <c r="DG110" i="3" s="1"/>
  <c r="DH110" i="3" s="1"/>
  <c r="DI110" i="3" s="1"/>
  <c r="DJ110" i="3" s="1"/>
  <c r="DK110" i="3" s="1"/>
  <c r="DL110" i="3" s="1"/>
  <c r="DM110" i="3" s="1"/>
  <c r="DN110" i="3" s="1"/>
  <c r="DO110" i="3" s="1"/>
  <c r="DP110" i="3" s="1"/>
  <c r="DQ110" i="3" s="1"/>
  <c r="DR110" i="3" s="1"/>
  <c r="DS110" i="3" s="1"/>
  <c r="DT110" i="3" s="1"/>
  <c r="DU110" i="3" s="1"/>
  <c r="DV110" i="3" s="1"/>
  <c r="DW110" i="3" s="1"/>
  <c r="DX110" i="3" s="1"/>
  <c r="DY110" i="3" s="1"/>
  <c r="DZ110" i="3" s="1"/>
  <c r="EA110" i="3" s="1"/>
  <c r="EB110" i="3" s="1"/>
  <c r="EC110" i="3" s="1"/>
  <c r="ED110" i="3" s="1"/>
  <c r="EE110" i="3" s="1"/>
  <c r="EF110" i="3" s="1"/>
  <c r="EG110" i="3" s="1"/>
  <c r="EH110" i="3" s="1"/>
  <c r="EI110" i="3" s="1"/>
  <c r="EJ110" i="3" s="1"/>
  <c r="EK110" i="3" s="1"/>
  <c r="EL110" i="3" s="1"/>
  <c r="EM110" i="3" s="1"/>
  <c r="EN110" i="3" s="1"/>
  <c r="EO110" i="3" s="1"/>
  <c r="EP110" i="3" s="1"/>
  <c r="EQ110" i="3" s="1"/>
  <c r="ER110" i="3" s="1"/>
  <c r="ES110" i="3" s="1"/>
  <c r="ET110" i="3" s="1"/>
  <c r="EU110" i="3" s="1"/>
  <c r="EV110" i="3" s="1"/>
  <c r="EW110" i="3" s="1"/>
  <c r="EX110" i="3" s="1"/>
  <c r="EY110" i="3" s="1"/>
  <c r="EZ110" i="3" s="1"/>
  <c r="FA110" i="3" s="1"/>
  <c r="FB110" i="3" s="1"/>
  <c r="FC110" i="3" s="1"/>
  <c r="FD110" i="3" s="1"/>
  <c r="FE110" i="3" s="1"/>
  <c r="FF110" i="3" s="1"/>
  <c r="FG110" i="3" s="1"/>
  <c r="FH110" i="3" s="1"/>
  <c r="FI110" i="3" s="1"/>
  <c r="FJ110" i="3" s="1"/>
  <c r="FK110" i="3" s="1"/>
  <c r="FL110" i="3" s="1"/>
  <c r="FM110" i="3" s="1"/>
  <c r="FN110" i="3" s="1"/>
  <c r="FO110" i="3" s="1"/>
  <c r="FP110" i="3" s="1"/>
  <c r="FQ110" i="3" s="1"/>
  <c r="FR110" i="3" s="1"/>
  <c r="FS110" i="3" s="1"/>
  <c r="FT110" i="3" s="1"/>
  <c r="FU110" i="3" s="1"/>
  <c r="FV110" i="3" s="1"/>
  <c r="FW110" i="3" s="1"/>
  <c r="FX110" i="3" s="1"/>
  <c r="FY110" i="3" s="1"/>
  <c r="FZ110" i="3" s="1"/>
  <c r="GA110" i="3" s="1"/>
  <c r="GB110" i="3" s="1"/>
  <c r="GC110" i="3" s="1"/>
  <c r="GD110" i="3" s="1"/>
  <c r="GE110" i="3" s="1"/>
  <c r="GF110" i="3" s="1"/>
  <c r="GG110" i="3" s="1"/>
  <c r="GH110" i="3" s="1"/>
  <c r="GI110" i="3" s="1"/>
  <c r="GJ110" i="3" s="1"/>
  <c r="GK110" i="3" s="1"/>
  <c r="GL110" i="3" s="1"/>
  <c r="GM110" i="3" s="1"/>
  <c r="GN110" i="3" s="1"/>
  <c r="GO110" i="3" s="1"/>
  <c r="GP110" i="3" s="1"/>
  <c r="GQ110" i="3" s="1"/>
  <c r="GR110" i="3" s="1"/>
  <c r="GS110" i="3" s="1"/>
  <c r="GT110" i="3" s="1"/>
  <c r="GU110" i="3" s="1"/>
  <c r="GV110" i="3" s="1"/>
  <c r="GW110" i="3" s="1"/>
  <c r="GX110" i="3" s="1"/>
  <c r="GY110" i="3" s="1"/>
  <c r="GZ110" i="3" s="1"/>
  <c r="HA110" i="3" s="1"/>
  <c r="HB110" i="3" s="1"/>
  <c r="HC110" i="3" s="1"/>
  <c r="HD110" i="3" s="1"/>
  <c r="HE110" i="3" s="1"/>
  <c r="HF110" i="3" s="1"/>
  <c r="HG110" i="3" s="1"/>
  <c r="HH110" i="3" s="1"/>
  <c r="HI110" i="3" s="1"/>
  <c r="HJ110" i="3" s="1"/>
  <c r="HK110" i="3" s="1"/>
  <c r="HL110" i="3" s="1"/>
  <c r="HM110" i="3" s="1"/>
  <c r="HN110" i="3" s="1"/>
  <c r="HO110" i="3" s="1"/>
  <c r="HP110" i="3" s="1"/>
  <c r="HQ110" i="3" s="1"/>
  <c r="HR110" i="3" s="1"/>
  <c r="HS110" i="3" s="1"/>
  <c r="HT110" i="3" s="1"/>
  <c r="HU110" i="3" s="1"/>
  <c r="HV110" i="3" s="1"/>
  <c r="HW110" i="3" s="1"/>
  <c r="HX110" i="3" s="1"/>
  <c r="HY110" i="3" s="1"/>
  <c r="HZ110" i="3" s="1"/>
  <c r="IA110" i="3" s="1"/>
  <c r="IB110" i="3" s="1"/>
  <c r="IC110" i="3" s="1"/>
  <c r="ID110" i="3" s="1"/>
  <c r="IE110" i="3" s="1"/>
  <c r="IF110" i="3" s="1"/>
  <c r="IG110" i="3" s="1"/>
  <c r="IH110" i="3" s="1"/>
  <c r="II110" i="3" s="1"/>
  <c r="IJ110" i="3" s="1"/>
  <c r="IK110" i="3" s="1"/>
  <c r="IL110" i="3" s="1"/>
  <c r="IM110" i="3" s="1"/>
  <c r="IN110" i="3" s="1"/>
  <c r="IO110" i="3" s="1"/>
  <c r="IP110" i="3" s="1"/>
  <c r="IQ110" i="3" s="1"/>
  <c r="IR110" i="3" s="1"/>
  <c r="IS110" i="3" s="1"/>
  <c r="IT110" i="3" s="1"/>
  <c r="IU110" i="3" s="1"/>
  <c r="IV110" i="3" s="1"/>
  <c r="C110" i="3" s="1"/>
  <c r="IN70" i="3"/>
  <c r="IL71" i="3"/>
  <c r="IP69" i="3"/>
  <c r="AW53" i="3"/>
  <c r="AW111" i="3" s="1"/>
  <c r="AW65" i="3" s="1"/>
  <c r="AW46" i="3"/>
  <c r="AX41" i="3" s="1"/>
  <c r="IT68" i="3"/>
  <c r="AW47" i="3" l="1"/>
  <c r="AX111" i="3"/>
  <c r="IM71" i="3"/>
  <c r="IQ69" i="3"/>
  <c r="IU68" i="3"/>
  <c r="IO70" i="3"/>
  <c r="IP70" i="3" l="1"/>
  <c r="IR69" i="3"/>
  <c r="IN71" i="3"/>
  <c r="IV68" i="3"/>
  <c r="AY111" i="3"/>
  <c r="AZ111" i="3" s="1"/>
  <c r="AX42" i="3"/>
  <c r="IS69" i="3" l="1"/>
  <c r="C68" i="3"/>
  <c r="AX43" i="3"/>
  <c r="IO71" i="3"/>
  <c r="BA111" i="3"/>
  <c r="BB111" i="3" s="1"/>
  <c r="IQ70" i="3"/>
  <c r="BC111" i="3" l="1"/>
  <c r="BD111" i="3" s="1"/>
  <c r="BE111" i="3" s="1"/>
  <c r="BF111" i="3" s="1"/>
  <c r="IR70" i="3"/>
  <c r="AX45" i="3"/>
  <c r="IT69" i="3"/>
  <c r="IP71" i="3"/>
  <c r="AX44" i="3" l="1"/>
  <c r="AX52" i="3"/>
  <c r="B112" i="3" s="1"/>
  <c r="IS70" i="3"/>
  <c r="IQ71" i="3"/>
  <c r="IU69" i="3"/>
  <c r="BG111" i="3"/>
  <c r="BH111" i="3" s="1"/>
  <c r="BI111" i="3" s="1"/>
  <c r="BJ111" i="3" s="1"/>
  <c r="BK111" i="3" s="1"/>
  <c r="BL111" i="3" s="1"/>
  <c r="BM111" i="3" s="1"/>
  <c r="BN111" i="3" s="1"/>
  <c r="BO111" i="3" s="1"/>
  <c r="BP111" i="3" s="1"/>
  <c r="BQ111" i="3" s="1"/>
  <c r="BR111" i="3" s="1"/>
  <c r="BS111" i="3" s="1"/>
  <c r="BT111" i="3" s="1"/>
  <c r="BU111" i="3" s="1"/>
  <c r="BV111" i="3" s="1"/>
  <c r="BW111" i="3" s="1"/>
  <c r="BX111" i="3" s="1"/>
  <c r="BY111" i="3" s="1"/>
  <c r="BZ111" i="3" s="1"/>
  <c r="CA111" i="3" s="1"/>
  <c r="CB111" i="3" s="1"/>
  <c r="CC111" i="3" s="1"/>
  <c r="CD111" i="3" s="1"/>
  <c r="CE111" i="3" s="1"/>
  <c r="CF111" i="3" s="1"/>
  <c r="CG111" i="3" s="1"/>
  <c r="CH111" i="3" s="1"/>
  <c r="CI111" i="3" s="1"/>
  <c r="CJ111" i="3" s="1"/>
  <c r="CK111" i="3" s="1"/>
  <c r="CL111" i="3" s="1"/>
  <c r="CM111" i="3" s="1"/>
  <c r="CN111" i="3" s="1"/>
  <c r="CO111" i="3" s="1"/>
  <c r="CP111" i="3" s="1"/>
  <c r="CQ111" i="3" s="1"/>
  <c r="CR111" i="3" s="1"/>
  <c r="CS111" i="3" s="1"/>
  <c r="CT111" i="3" s="1"/>
  <c r="CU111" i="3" s="1"/>
  <c r="CV111" i="3" s="1"/>
  <c r="CW111" i="3" s="1"/>
  <c r="CX111" i="3" s="1"/>
  <c r="CY111" i="3" s="1"/>
  <c r="CZ111" i="3" s="1"/>
  <c r="DA111" i="3" s="1"/>
  <c r="DB111" i="3" s="1"/>
  <c r="DC111" i="3" s="1"/>
  <c r="DD111" i="3" s="1"/>
  <c r="DE111" i="3" s="1"/>
  <c r="DF111" i="3" s="1"/>
  <c r="DG111" i="3" s="1"/>
  <c r="DH111" i="3" s="1"/>
  <c r="DI111" i="3" s="1"/>
  <c r="DJ111" i="3" s="1"/>
  <c r="DK111" i="3" s="1"/>
  <c r="DL111" i="3" s="1"/>
  <c r="DM111" i="3" s="1"/>
  <c r="DN111" i="3" s="1"/>
  <c r="DO111" i="3" s="1"/>
  <c r="DP111" i="3" s="1"/>
  <c r="DQ111" i="3" s="1"/>
  <c r="DR111" i="3" s="1"/>
  <c r="DS111" i="3" s="1"/>
  <c r="DT111" i="3" s="1"/>
  <c r="DU111" i="3" s="1"/>
  <c r="DV111" i="3" s="1"/>
  <c r="DW111" i="3" s="1"/>
  <c r="DX111" i="3" s="1"/>
  <c r="DY111" i="3" s="1"/>
  <c r="DZ111" i="3" s="1"/>
  <c r="EA111" i="3" s="1"/>
  <c r="EB111" i="3" s="1"/>
  <c r="EC111" i="3" s="1"/>
  <c r="ED111" i="3" s="1"/>
  <c r="EE111" i="3" s="1"/>
  <c r="EF111" i="3" s="1"/>
  <c r="EG111" i="3" s="1"/>
  <c r="EH111" i="3" s="1"/>
  <c r="EI111" i="3" s="1"/>
  <c r="EJ111" i="3" s="1"/>
  <c r="EK111" i="3" s="1"/>
  <c r="EL111" i="3" s="1"/>
  <c r="EM111" i="3" s="1"/>
  <c r="EN111" i="3" s="1"/>
  <c r="EO111" i="3" s="1"/>
  <c r="EP111" i="3" s="1"/>
  <c r="EQ111" i="3" s="1"/>
  <c r="ER111" i="3" s="1"/>
  <c r="ES111" i="3" s="1"/>
  <c r="ET111" i="3" s="1"/>
  <c r="EU111" i="3" s="1"/>
  <c r="EV111" i="3" s="1"/>
  <c r="EW111" i="3" s="1"/>
  <c r="EX111" i="3" s="1"/>
  <c r="EY111" i="3" s="1"/>
  <c r="EZ111" i="3" s="1"/>
  <c r="FA111" i="3" s="1"/>
  <c r="FB111" i="3" s="1"/>
  <c r="FC111" i="3" s="1"/>
  <c r="FD111" i="3" s="1"/>
  <c r="FE111" i="3" s="1"/>
  <c r="FF111" i="3" s="1"/>
  <c r="FG111" i="3" s="1"/>
  <c r="FH111" i="3" s="1"/>
  <c r="FI111" i="3" s="1"/>
  <c r="FJ111" i="3" s="1"/>
  <c r="FK111" i="3" s="1"/>
  <c r="FL111" i="3" s="1"/>
  <c r="FM111" i="3" s="1"/>
  <c r="FN111" i="3" s="1"/>
  <c r="FO111" i="3" s="1"/>
  <c r="FP111" i="3" s="1"/>
  <c r="FQ111" i="3" s="1"/>
  <c r="FR111" i="3" s="1"/>
  <c r="FS111" i="3" s="1"/>
  <c r="FT111" i="3" s="1"/>
  <c r="FU111" i="3" s="1"/>
  <c r="FV111" i="3" s="1"/>
  <c r="FW111" i="3" s="1"/>
  <c r="FX111" i="3" s="1"/>
  <c r="FY111" i="3" s="1"/>
  <c r="FZ111" i="3" s="1"/>
  <c r="GA111" i="3" s="1"/>
  <c r="GB111" i="3" s="1"/>
  <c r="GC111" i="3" s="1"/>
  <c r="GD111" i="3" s="1"/>
  <c r="GE111" i="3" s="1"/>
  <c r="GF111" i="3" s="1"/>
  <c r="GG111" i="3" s="1"/>
  <c r="GH111" i="3" s="1"/>
  <c r="GI111" i="3" s="1"/>
  <c r="GJ111" i="3" s="1"/>
  <c r="GK111" i="3" s="1"/>
  <c r="GL111" i="3" s="1"/>
  <c r="GM111" i="3" s="1"/>
  <c r="GN111" i="3" s="1"/>
  <c r="GO111" i="3" s="1"/>
  <c r="GP111" i="3" s="1"/>
  <c r="GQ111" i="3" s="1"/>
  <c r="GR111" i="3" s="1"/>
  <c r="GS111" i="3" s="1"/>
  <c r="GT111" i="3" s="1"/>
  <c r="GU111" i="3" s="1"/>
  <c r="GV111" i="3" s="1"/>
  <c r="GW111" i="3" s="1"/>
  <c r="GX111" i="3" s="1"/>
  <c r="GY111" i="3" s="1"/>
  <c r="GZ111" i="3" s="1"/>
  <c r="HA111" i="3" s="1"/>
  <c r="HB111" i="3" s="1"/>
  <c r="HC111" i="3" s="1"/>
  <c r="HD111" i="3" s="1"/>
  <c r="HE111" i="3" s="1"/>
  <c r="HF111" i="3" s="1"/>
  <c r="HG111" i="3" s="1"/>
  <c r="HH111" i="3" s="1"/>
  <c r="HI111" i="3" s="1"/>
  <c r="HJ111" i="3" s="1"/>
  <c r="HK111" i="3" s="1"/>
  <c r="HL111" i="3" s="1"/>
  <c r="HM111" i="3" s="1"/>
  <c r="HN111" i="3" s="1"/>
  <c r="HO111" i="3" s="1"/>
  <c r="HP111" i="3" s="1"/>
  <c r="HQ111" i="3" s="1"/>
  <c r="HR111" i="3" s="1"/>
  <c r="HS111" i="3" s="1"/>
  <c r="HT111" i="3" s="1"/>
  <c r="HU111" i="3" s="1"/>
  <c r="HV111" i="3" s="1"/>
  <c r="HW111" i="3" s="1"/>
  <c r="HX111" i="3" s="1"/>
  <c r="HY111" i="3" s="1"/>
  <c r="HZ111" i="3" s="1"/>
  <c r="IA111" i="3" s="1"/>
  <c r="IB111" i="3" s="1"/>
  <c r="IC111" i="3" s="1"/>
  <c r="ID111" i="3" s="1"/>
  <c r="IE111" i="3" s="1"/>
  <c r="IF111" i="3" s="1"/>
  <c r="IG111" i="3" s="1"/>
  <c r="IH111" i="3" s="1"/>
  <c r="II111" i="3" s="1"/>
  <c r="IJ111" i="3" s="1"/>
  <c r="IK111" i="3" s="1"/>
  <c r="IL111" i="3" s="1"/>
  <c r="IM111" i="3" s="1"/>
  <c r="IN111" i="3" s="1"/>
  <c r="IO111" i="3" s="1"/>
  <c r="IP111" i="3" s="1"/>
  <c r="IQ111" i="3" s="1"/>
  <c r="IR111" i="3" s="1"/>
  <c r="IS111" i="3" s="1"/>
  <c r="IT111" i="3" s="1"/>
  <c r="IU111" i="3" s="1"/>
  <c r="IV111" i="3" s="1"/>
  <c r="C111" i="3" s="1"/>
  <c r="IV69" i="3" l="1"/>
  <c r="IT70" i="3"/>
  <c r="IR71" i="3"/>
  <c r="AX53" i="3"/>
  <c r="AX112" i="3" s="1"/>
  <c r="AX65" i="3" s="1"/>
  <c r="AX46" i="3"/>
  <c r="AY41" i="3" s="1"/>
  <c r="AX47" i="3" l="1"/>
  <c r="IS71" i="3"/>
  <c r="IU70" i="3"/>
  <c r="AY112" i="3"/>
  <c r="C69" i="3"/>
  <c r="IV70" i="3" l="1"/>
  <c r="AY42" i="3"/>
  <c r="AZ112" i="3"/>
  <c r="BA112" i="3" s="1"/>
  <c r="IT71" i="3"/>
  <c r="IU71" i="3" l="1"/>
  <c r="C70" i="3"/>
  <c r="BB112" i="3"/>
  <c r="BC112" i="3" s="1"/>
  <c r="BD112" i="3" s="1"/>
  <c r="BE112" i="3" s="1"/>
  <c r="AY43" i="3"/>
  <c r="BF112" i="3" l="1"/>
  <c r="BG112" i="3" s="1"/>
  <c r="BH112" i="3" s="1"/>
  <c r="BI112" i="3" s="1"/>
  <c r="BJ112" i="3" s="1"/>
  <c r="BK112" i="3" s="1"/>
  <c r="BL112" i="3" s="1"/>
  <c r="BM112" i="3" s="1"/>
  <c r="BN112" i="3" s="1"/>
  <c r="BO112" i="3" s="1"/>
  <c r="BP112" i="3" s="1"/>
  <c r="BQ112" i="3" s="1"/>
  <c r="BR112" i="3" s="1"/>
  <c r="BS112" i="3" s="1"/>
  <c r="BT112" i="3" s="1"/>
  <c r="BU112" i="3" s="1"/>
  <c r="BV112" i="3" s="1"/>
  <c r="BW112" i="3" s="1"/>
  <c r="BX112" i="3" s="1"/>
  <c r="BY112" i="3" s="1"/>
  <c r="BZ112" i="3" s="1"/>
  <c r="CA112" i="3" s="1"/>
  <c r="CB112" i="3" s="1"/>
  <c r="CC112" i="3" s="1"/>
  <c r="CD112" i="3" s="1"/>
  <c r="CE112" i="3" s="1"/>
  <c r="CF112" i="3" s="1"/>
  <c r="CG112" i="3" s="1"/>
  <c r="CH112" i="3" s="1"/>
  <c r="CI112" i="3" s="1"/>
  <c r="CJ112" i="3" s="1"/>
  <c r="CK112" i="3" s="1"/>
  <c r="CL112" i="3" s="1"/>
  <c r="CM112" i="3" s="1"/>
  <c r="CN112" i="3" s="1"/>
  <c r="CO112" i="3" s="1"/>
  <c r="CP112" i="3" s="1"/>
  <c r="CQ112" i="3" s="1"/>
  <c r="CR112" i="3" s="1"/>
  <c r="CS112" i="3" s="1"/>
  <c r="CT112" i="3" s="1"/>
  <c r="CU112" i="3" s="1"/>
  <c r="CV112" i="3" s="1"/>
  <c r="CW112" i="3" s="1"/>
  <c r="CX112" i="3" s="1"/>
  <c r="CY112" i="3" s="1"/>
  <c r="CZ112" i="3" s="1"/>
  <c r="DA112" i="3" s="1"/>
  <c r="DB112" i="3" s="1"/>
  <c r="DC112" i="3" s="1"/>
  <c r="DD112" i="3" s="1"/>
  <c r="DE112" i="3" s="1"/>
  <c r="DF112" i="3" s="1"/>
  <c r="DG112" i="3" s="1"/>
  <c r="DH112" i="3" s="1"/>
  <c r="DI112" i="3" s="1"/>
  <c r="DJ112" i="3" s="1"/>
  <c r="DK112" i="3" s="1"/>
  <c r="DL112" i="3" s="1"/>
  <c r="DM112" i="3" s="1"/>
  <c r="DN112" i="3" s="1"/>
  <c r="DO112" i="3" s="1"/>
  <c r="DP112" i="3" s="1"/>
  <c r="DQ112" i="3" s="1"/>
  <c r="DR112" i="3" s="1"/>
  <c r="DS112" i="3" s="1"/>
  <c r="DT112" i="3" s="1"/>
  <c r="DU112" i="3" s="1"/>
  <c r="DV112" i="3" s="1"/>
  <c r="DW112" i="3" s="1"/>
  <c r="DX112" i="3" s="1"/>
  <c r="DY112" i="3" s="1"/>
  <c r="DZ112" i="3" s="1"/>
  <c r="EA112" i="3" s="1"/>
  <c r="EB112" i="3" s="1"/>
  <c r="EC112" i="3" s="1"/>
  <c r="ED112" i="3" s="1"/>
  <c r="EE112" i="3" s="1"/>
  <c r="EF112" i="3" s="1"/>
  <c r="EG112" i="3" s="1"/>
  <c r="EH112" i="3" s="1"/>
  <c r="EI112" i="3" s="1"/>
  <c r="EJ112" i="3" s="1"/>
  <c r="EK112" i="3" s="1"/>
  <c r="EL112" i="3" s="1"/>
  <c r="EM112" i="3" s="1"/>
  <c r="EN112" i="3" s="1"/>
  <c r="EO112" i="3" s="1"/>
  <c r="EP112" i="3" s="1"/>
  <c r="EQ112" i="3" s="1"/>
  <c r="ER112" i="3" s="1"/>
  <c r="ES112" i="3" s="1"/>
  <c r="ET112" i="3" s="1"/>
  <c r="EU112" i="3" s="1"/>
  <c r="EV112" i="3" s="1"/>
  <c r="EW112" i="3" s="1"/>
  <c r="EX112" i="3" s="1"/>
  <c r="EY112" i="3" s="1"/>
  <c r="EZ112" i="3" s="1"/>
  <c r="FA112" i="3" s="1"/>
  <c r="FB112" i="3" s="1"/>
  <c r="FC112" i="3" s="1"/>
  <c r="FD112" i="3" s="1"/>
  <c r="FE112" i="3" s="1"/>
  <c r="FF112" i="3" s="1"/>
  <c r="FG112" i="3" s="1"/>
  <c r="FH112" i="3" s="1"/>
  <c r="FI112" i="3" s="1"/>
  <c r="FJ112" i="3" s="1"/>
  <c r="FK112" i="3" s="1"/>
  <c r="FL112" i="3" s="1"/>
  <c r="FM112" i="3" s="1"/>
  <c r="FN112" i="3" s="1"/>
  <c r="FO112" i="3" s="1"/>
  <c r="FP112" i="3" s="1"/>
  <c r="FQ112" i="3" s="1"/>
  <c r="FR112" i="3" s="1"/>
  <c r="FS112" i="3" s="1"/>
  <c r="FT112" i="3" s="1"/>
  <c r="FU112" i="3" s="1"/>
  <c r="FV112" i="3" s="1"/>
  <c r="FW112" i="3" s="1"/>
  <c r="FX112" i="3" s="1"/>
  <c r="FY112" i="3" s="1"/>
  <c r="FZ112" i="3" s="1"/>
  <c r="GA112" i="3" s="1"/>
  <c r="GB112" i="3" s="1"/>
  <c r="GC112" i="3" s="1"/>
  <c r="GD112" i="3" s="1"/>
  <c r="GE112" i="3" s="1"/>
  <c r="GF112" i="3" s="1"/>
  <c r="GG112" i="3" s="1"/>
  <c r="GH112" i="3" s="1"/>
  <c r="GI112" i="3" s="1"/>
  <c r="GJ112" i="3" s="1"/>
  <c r="GK112" i="3" s="1"/>
  <c r="GL112" i="3" s="1"/>
  <c r="GM112" i="3" s="1"/>
  <c r="GN112" i="3" s="1"/>
  <c r="GO112" i="3" s="1"/>
  <c r="GP112" i="3" s="1"/>
  <c r="GQ112" i="3" s="1"/>
  <c r="GR112" i="3" s="1"/>
  <c r="GS112" i="3" s="1"/>
  <c r="GT112" i="3" s="1"/>
  <c r="GU112" i="3" s="1"/>
  <c r="GV112" i="3" s="1"/>
  <c r="GW112" i="3" s="1"/>
  <c r="GX112" i="3" s="1"/>
  <c r="GY112" i="3" s="1"/>
  <c r="GZ112" i="3" s="1"/>
  <c r="HA112" i="3" s="1"/>
  <c r="HB112" i="3" s="1"/>
  <c r="HC112" i="3" s="1"/>
  <c r="HD112" i="3" s="1"/>
  <c r="HE112" i="3" s="1"/>
  <c r="HF112" i="3" s="1"/>
  <c r="HG112" i="3" s="1"/>
  <c r="HH112" i="3" s="1"/>
  <c r="HI112" i="3" s="1"/>
  <c r="HJ112" i="3" s="1"/>
  <c r="HK112" i="3" s="1"/>
  <c r="HL112" i="3" s="1"/>
  <c r="HM112" i="3" s="1"/>
  <c r="HN112" i="3" s="1"/>
  <c r="HO112" i="3" s="1"/>
  <c r="HP112" i="3" s="1"/>
  <c r="HQ112" i="3" s="1"/>
  <c r="HR112" i="3" s="1"/>
  <c r="HS112" i="3" s="1"/>
  <c r="HT112" i="3" s="1"/>
  <c r="HU112" i="3" s="1"/>
  <c r="HV112" i="3" s="1"/>
  <c r="HW112" i="3" s="1"/>
  <c r="HX112" i="3" s="1"/>
  <c r="HY112" i="3" s="1"/>
  <c r="HZ112" i="3" s="1"/>
  <c r="IA112" i="3" s="1"/>
  <c r="IB112" i="3" s="1"/>
  <c r="IC112" i="3" s="1"/>
  <c r="ID112" i="3" s="1"/>
  <c r="IE112" i="3" s="1"/>
  <c r="IF112" i="3" s="1"/>
  <c r="IG112" i="3" s="1"/>
  <c r="IH112" i="3" s="1"/>
  <c r="II112" i="3" s="1"/>
  <c r="IJ112" i="3" s="1"/>
  <c r="IK112" i="3" s="1"/>
  <c r="IL112" i="3" s="1"/>
  <c r="IM112" i="3" s="1"/>
  <c r="IN112" i="3" s="1"/>
  <c r="IO112" i="3" s="1"/>
  <c r="IP112" i="3" s="1"/>
  <c r="IQ112" i="3" s="1"/>
  <c r="IR112" i="3" s="1"/>
  <c r="IS112" i="3" s="1"/>
  <c r="IT112" i="3" s="1"/>
  <c r="IU112" i="3" s="1"/>
  <c r="IV112" i="3" s="1"/>
  <c r="C112" i="3" s="1"/>
  <c r="IV71" i="3"/>
  <c r="AY45" i="3"/>
  <c r="C71" i="3" l="1"/>
  <c r="AY44" i="3"/>
  <c r="AY52" i="3"/>
  <c r="B113" i="3" s="1"/>
  <c r="AY53" i="3" l="1"/>
  <c r="AY113" i="3" s="1"/>
  <c r="AY46" i="3"/>
  <c r="AZ41" i="3" s="1"/>
  <c r="AZ113" i="3" l="1"/>
  <c r="AZ42" i="3" s="1"/>
  <c r="AZ43" i="3" s="1"/>
  <c r="AY65" i="3"/>
  <c r="AY47" i="3"/>
  <c r="AZ45" i="3" l="1"/>
  <c r="BA113" i="3"/>
  <c r="AZ44" i="3" l="1"/>
  <c r="AZ52" i="3"/>
  <c r="B114" i="3" s="1"/>
  <c r="BB113" i="3"/>
  <c r="BC113" i="3" s="1"/>
  <c r="BD113" i="3" l="1"/>
  <c r="BE113" i="3" s="1"/>
  <c r="BF113" i="3" s="1"/>
  <c r="AZ53" i="3"/>
  <c r="AZ114" i="3" s="1"/>
  <c r="AZ46" i="3"/>
  <c r="BA41" i="3" s="1"/>
  <c r="AZ47" i="3" l="1"/>
  <c r="BG113" i="3"/>
  <c r="BH113" i="3" s="1"/>
  <c r="BI113" i="3" s="1"/>
  <c r="BJ113" i="3" s="1"/>
  <c r="BK113" i="3" s="1"/>
  <c r="BL113" i="3" s="1"/>
  <c r="BM113" i="3" s="1"/>
  <c r="BN113" i="3" s="1"/>
  <c r="BO113" i="3" s="1"/>
  <c r="BP113" i="3" s="1"/>
  <c r="BQ113" i="3" s="1"/>
  <c r="BR113" i="3" s="1"/>
  <c r="BS113" i="3" s="1"/>
  <c r="BT113" i="3" s="1"/>
  <c r="BU113" i="3" s="1"/>
  <c r="BV113" i="3" s="1"/>
  <c r="BW113" i="3" s="1"/>
  <c r="BX113" i="3" s="1"/>
  <c r="BY113" i="3" s="1"/>
  <c r="BZ113" i="3" s="1"/>
  <c r="CA113" i="3" s="1"/>
  <c r="CB113" i="3" s="1"/>
  <c r="CC113" i="3" s="1"/>
  <c r="CD113" i="3" s="1"/>
  <c r="CE113" i="3" s="1"/>
  <c r="CF113" i="3" s="1"/>
  <c r="CG113" i="3" s="1"/>
  <c r="CH113" i="3" s="1"/>
  <c r="CI113" i="3" s="1"/>
  <c r="CJ113" i="3" s="1"/>
  <c r="CK113" i="3" s="1"/>
  <c r="CL113" i="3" s="1"/>
  <c r="CM113" i="3" s="1"/>
  <c r="CN113" i="3" s="1"/>
  <c r="CO113" i="3" s="1"/>
  <c r="CP113" i="3" s="1"/>
  <c r="CQ113" i="3" s="1"/>
  <c r="CR113" i="3" s="1"/>
  <c r="CS113" i="3" s="1"/>
  <c r="CT113" i="3" s="1"/>
  <c r="CU113" i="3" s="1"/>
  <c r="CV113" i="3" s="1"/>
  <c r="CW113" i="3" s="1"/>
  <c r="CX113" i="3" s="1"/>
  <c r="CY113" i="3" s="1"/>
  <c r="CZ113" i="3" s="1"/>
  <c r="DA113" i="3" s="1"/>
  <c r="DB113" i="3" s="1"/>
  <c r="DC113" i="3" s="1"/>
  <c r="DD113" i="3" s="1"/>
  <c r="DE113" i="3" s="1"/>
  <c r="DF113" i="3" s="1"/>
  <c r="DG113" i="3" s="1"/>
  <c r="DH113" i="3" s="1"/>
  <c r="DI113" i="3" s="1"/>
  <c r="DJ113" i="3" s="1"/>
  <c r="DK113" i="3" s="1"/>
  <c r="DL113" i="3" s="1"/>
  <c r="DM113" i="3" s="1"/>
  <c r="DN113" i="3" s="1"/>
  <c r="DO113" i="3" s="1"/>
  <c r="DP113" i="3" s="1"/>
  <c r="DQ113" i="3" s="1"/>
  <c r="DR113" i="3" s="1"/>
  <c r="DS113" i="3" s="1"/>
  <c r="DT113" i="3" s="1"/>
  <c r="DU113" i="3" s="1"/>
  <c r="DV113" i="3" s="1"/>
  <c r="DW113" i="3" s="1"/>
  <c r="DX113" i="3" s="1"/>
  <c r="DY113" i="3" s="1"/>
  <c r="DZ113" i="3" s="1"/>
  <c r="EA113" i="3" s="1"/>
  <c r="EB113" i="3" s="1"/>
  <c r="EC113" i="3" s="1"/>
  <c r="ED113" i="3" s="1"/>
  <c r="EE113" i="3" s="1"/>
  <c r="EF113" i="3" s="1"/>
  <c r="EG113" i="3" s="1"/>
  <c r="EH113" i="3" s="1"/>
  <c r="EI113" i="3" s="1"/>
  <c r="EJ113" i="3" s="1"/>
  <c r="EK113" i="3" s="1"/>
  <c r="EL113" i="3" s="1"/>
  <c r="EM113" i="3" s="1"/>
  <c r="EN113" i="3" s="1"/>
  <c r="EO113" i="3" s="1"/>
  <c r="EP113" i="3" s="1"/>
  <c r="EQ113" i="3" s="1"/>
  <c r="ER113" i="3" s="1"/>
  <c r="ES113" i="3" s="1"/>
  <c r="ET113" i="3" s="1"/>
  <c r="EU113" i="3" s="1"/>
  <c r="EV113" i="3" s="1"/>
  <c r="EW113" i="3" s="1"/>
  <c r="EX113" i="3" s="1"/>
  <c r="EY113" i="3" s="1"/>
  <c r="EZ113" i="3" s="1"/>
  <c r="FA113" i="3" s="1"/>
  <c r="FB113" i="3" s="1"/>
  <c r="FC113" i="3" s="1"/>
  <c r="FD113" i="3" s="1"/>
  <c r="FE113" i="3" s="1"/>
  <c r="FF113" i="3" s="1"/>
  <c r="FG113" i="3" s="1"/>
  <c r="FH113" i="3" s="1"/>
  <c r="FI113" i="3" s="1"/>
  <c r="FJ113" i="3" s="1"/>
  <c r="FK113" i="3" s="1"/>
  <c r="FL113" i="3" s="1"/>
  <c r="FM113" i="3" s="1"/>
  <c r="FN113" i="3" s="1"/>
  <c r="FO113" i="3" s="1"/>
  <c r="FP113" i="3" s="1"/>
  <c r="FQ113" i="3" s="1"/>
  <c r="FR113" i="3" s="1"/>
  <c r="FS113" i="3" s="1"/>
  <c r="FT113" i="3" s="1"/>
  <c r="FU113" i="3" s="1"/>
  <c r="FV113" i="3" s="1"/>
  <c r="FW113" i="3" s="1"/>
  <c r="FX113" i="3" s="1"/>
  <c r="FY113" i="3" s="1"/>
  <c r="FZ113" i="3" s="1"/>
  <c r="GA113" i="3" s="1"/>
  <c r="GB113" i="3" s="1"/>
  <c r="GC113" i="3" s="1"/>
  <c r="GD113" i="3" s="1"/>
  <c r="GE113" i="3" s="1"/>
  <c r="GF113" i="3" s="1"/>
  <c r="GG113" i="3" s="1"/>
  <c r="GH113" i="3" s="1"/>
  <c r="GI113" i="3" s="1"/>
  <c r="GJ113" i="3" s="1"/>
  <c r="GK113" i="3" s="1"/>
  <c r="GL113" i="3" s="1"/>
  <c r="GM113" i="3" s="1"/>
  <c r="GN113" i="3" s="1"/>
  <c r="GO113" i="3" s="1"/>
  <c r="GP113" i="3" s="1"/>
  <c r="GQ113" i="3" s="1"/>
  <c r="GR113" i="3" s="1"/>
  <c r="GS113" i="3" s="1"/>
  <c r="GT113" i="3" s="1"/>
  <c r="GU113" i="3" s="1"/>
  <c r="GV113" i="3" s="1"/>
  <c r="GW113" i="3" s="1"/>
  <c r="GX113" i="3" s="1"/>
  <c r="GY113" i="3" s="1"/>
  <c r="GZ113" i="3" s="1"/>
  <c r="HA113" i="3" s="1"/>
  <c r="HB113" i="3" s="1"/>
  <c r="HC113" i="3" s="1"/>
  <c r="HD113" i="3" s="1"/>
  <c r="HE113" i="3" s="1"/>
  <c r="HF113" i="3" s="1"/>
  <c r="HG113" i="3" s="1"/>
  <c r="HH113" i="3" s="1"/>
  <c r="HI113" i="3" s="1"/>
  <c r="HJ113" i="3" s="1"/>
  <c r="HK113" i="3" s="1"/>
  <c r="HL113" i="3" s="1"/>
  <c r="HM113" i="3" s="1"/>
  <c r="HN113" i="3" s="1"/>
  <c r="HO113" i="3" s="1"/>
  <c r="HP113" i="3" s="1"/>
  <c r="HQ113" i="3" s="1"/>
  <c r="HR113" i="3" s="1"/>
  <c r="HS113" i="3" s="1"/>
  <c r="HT113" i="3" s="1"/>
  <c r="HU113" i="3" s="1"/>
  <c r="HV113" i="3" s="1"/>
  <c r="HW113" i="3" s="1"/>
  <c r="HX113" i="3" s="1"/>
  <c r="HY113" i="3" s="1"/>
  <c r="HZ113" i="3" s="1"/>
  <c r="IA113" i="3" s="1"/>
  <c r="IB113" i="3" s="1"/>
  <c r="IC113" i="3" s="1"/>
  <c r="ID113" i="3" s="1"/>
  <c r="IE113" i="3" s="1"/>
  <c r="IF113" i="3" s="1"/>
  <c r="IG113" i="3" s="1"/>
  <c r="IH113" i="3" s="1"/>
  <c r="II113" i="3" s="1"/>
  <c r="IJ113" i="3" s="1"/>
  <c r="IK113" i="3" s="1"/>
  <c r="IL113" i="3" s="1"/>
  <c r="IM113" i="3" s="1"/>
  <c r="IN113" i="3" s="1"/>
  <c r="IO113" i="3" s="1"/>
  <c r="IP113" i="3" s="1"/>
  <c r="IQ113" i="3" s="1"/>
  <c r="IR113" i="3" s="1"/>
  <c r="IS113" i="3" s="1"/>
  <c r="IT113" i="3" s="1"/>
  <c r="IU113" i="3" s="1"/>
  <c r="IV113" i="3" s="1"/>
  <c r="C113" i="3" s="1"/>
  <c r="BA114" i="3"/>
  <c r="AZ65" i="3"/>
  <c r="BA42" i="3" l="1"/>
  <c r="BB114" i="3"/>
  <c r="BC114" i="3" l="1"/>
  <c r="BA43" i="3"/>
  <c r="BA45" i="3" l="1"/>
  <c r="BD114" i="3"/>
  <c r="BE114" i="3" s="1"/>
  <c r="BF114" i="3" s="1"/>
  <c r="BG114" i="3" s="1"/>
  <c r="BH114" i="3" s="1"/>
  <c r="BI114" i="3" l="1"/>
  <c r="BJ114" i="3" s="1"/>
  <c r="BK114" i="3" s="1"/>
  <c r="BL114" i="3" s="1"/>
  <c r="BM114" i="3" s="1"/>
  <c r="BN114" i="3" s="1"/>
  <c r="BO114" i="3" s="1"/>
  <c r="BP114" i="3" s="1"/>
  <c r="BQ114" i="3" s="1"/>
  <c r="BR114" i="3" s="1"/>
  <c r="BS114" i="3" s="1"/>
  <c r="BT114" i="3" s="1"/>
  <c r="BU114" i="3" s="1"/>
  <c r="BV114" i="3" s="1"/>
  <c r="BW114" i="3" s="1"/>
  <c r="BX114" i="3" s="1"/>
  <c r="BY114" i="3" s="1"/>
  <c r="BZ114" i="3" s="1"/>
  <c r="CA114" i="3" s="1"/>
  <c r="CB114" i="3" s="1"/>
  <c r="CC114" i="3" s="1"/>
  <c r="CD114" i="3" s="1"/>
  <c r="CE114" i="3" s="1"/>
  <c r="CF114" i="3" s="1"/>
  <c r="CG114" i="3" s="1"/>
  <c r="CH114" i="3" s="1"/>
  <c r="CI114" i="3" s="1"/>
  <c r="CJ114" i="3" s="1"/>
  <c r="CK114" i="3" s="1"/>
  <c r="CL114" i="3" s="1"/>
  <c r="CM114" i="3" s="1"/>
  <c r="CN114" i="3" s="1"/>
  <c r="CO114" i="3" s="1"/>
  <c r="CP114" i="3" s="1"/>
  <c r="CQ114" i="3" s="1"/>
  <c r="CR114" i="3" s="1"/>
  <c r="CS114" i="3" s="1"/>
  <c r="CT114" i="3" s="1"/>
  <c r="CU114" i="3" s="1"/>
  <c r="CV114" i="3" s="1"/>
  <c r="CW114" i="3" s="1"/>
  <c r="CX114" i="3" s="1"/>
  <c r="CY114" i="3" s="1"/>
  <c r="CZ114" i="3" s="1"/>
  <c r="DA114" i="3" s="1"/>
  <c r="DB114" i="3" s="1"/>
  <c r="DC114" i="3" s="1"/>
  <c r="DD114" i="3" s="1"/>
  <c r="DE114" i="3" s="1"/>
  <c r="DF114" i="3" s="1"/>
  <c r="DG114" i="3" s="1"/>
  <c r="DH114" i="3" s="1"/>
  <c r="DI114" i="3" s="1"/>
  <c r="DJ114" i="3" s="1"/>
  <c r="DK114" i="3" s="1"/>
  <c r="DL114" i="3" s="1"/>
  <c r="DM114" i="3" s="1"/>
  <c r="DN114" i="3" s="1"/>
  <c r="DO114" i="3" s="1"/>
  <c r="DP114" i="3" s="1"/>
  <c r="DQ114" i="3" s="1"/>
  <c r="DR114" i="3" s="1"/>
  <c r="DS114" i="3" s="1"/>
  <c r="DT114" i="3" s="1"/>
  <c r="DU114" i="3" s="1"/>
  <c r="DV114" i="3" s="1"/>
  <c r="DW114" i="3" s="1"/>
  <c r="DX114" i="3" s="1"/>
  <c r="DY114" i="3" s="1"/>
  <c r="DZ114" i="3" s="1"/>
  <c r="EA114" i="3" s="1"/>
  <c r="EB114" i="3" s="1"/>
  <c r="EC114" i="3" s="1"/>
  <c r="ED114" i="3" s="1"/>
  <c r="EE114" i="3" s="1"/>
  <c r="EF114" i="3" s="1"/>
  <c r="EG114" i="3" s="1"/>
  <c r="EH114" i="3" s="1"/>
  <c r="EI114" i="3" s="1"/>
  <c r="EJ114" i="3" s="1"/>
  <c r="EK114" i="3" s="1"/>
  <c r="EL114" i="3" s="1"/>
  <c r="EM114" i="3" s="1"/>
  <c r="EN114" i="3" s="1"/>
  <c r="EO114" i="3" s="1"/>
  <c r="EP114" i="3" s="1"/>
  <c r="EQ114" i="3" s="1"/>
  <c r="ER114" i="3" s="1"/>
  <c r="ES114" i="3" s="1"/>
  <c r="ET114" i="3" s="1"/>
  <c r="EU114" i="3" s="1"/>
  <c r="EV114" i="3" s="1"/>
  <c r="EW114" i="3" s="1"/>
  <c r="EX114" i="3" s="1"/>
  <c r="EY114" i="3" s="1"/>
  <c r="EZ114" i="3" s="1"/>
  <c r="FA114" i="3" s="1"/>
  <c r="FB114" i="3" s="1"/>
  <c r="FC114" i="3" s="1"/>
  <c r="FD114" i="3" s="1"/>
  <c r="FE114" i="3" s="1"/>
  <c r="FF114" i="3" s="1"/>
  <c r="FG114" i="3" s="1"/>
  <c r="FH114" i="3" s="1"/>
  <c r="FI114" i="3" s="1"/>
  <c r="FJ114" i="3" s="1"/>
  <c r="FK114" i="3" s="1"/>
  <c r="FL114" i="3" s="1"/>
  <c r="FM114" i="3" s="1"/>
  <c r="FN114" i="3" s="1"/>
  <c r="FO114" i="3" s="1"/>
  <c r="FP114" i="3" s="1"/>
  <c r="FQ114" i="3" s="1"/>
  <c r="FR114" i="3" s="1"/>
  <c r="FS114" i="3" s="1"/>
  <c r="FT114" i="3" s="1"/>
  <c r="FU114" i="3" s="1"/>
  <c r="FV114" i="3" s="1"/>
  <c r="FW114" i="3" s="1"/>
  <c r="FX114" i="3" s="1"/>
  <c r="FY114" i="3" s="1"/>
  <c r="FZ114" i="3" s="1"/>
  <c r="GA114" i="3" s="1"/>
  <c r="GB114" i="3" s="1"/>
  <c r="GC114" i="3" s="1"/>
  <c r="GD114" i="3" s="1"/>
  <c r="GE114" i="3" s="1"/>
  <c r="GF114" i="3" s="1"/>
  <c r="GG114" i="3" s="1"/>
  <c r="GH114" i="3" s="1"/>
  <c r="GI114" i="3" s="1"/>
  <c r="GJ114" i="3" s="1"/>
  <c r="GK114" i="3" s="1"/>
  <c r="GL114" i="3" s="1"/>
  <c r="GM114" i="3" s="1"/>
  <c r="GN114" i="3" s="1"/>
  <c r="GO114" i="3" s="1"/>
  <c r="GP114" i="3" s="1"/>
  <c r="GQ114" i="3" s="1"/>
  <c r="GR114" i="3" s="1"/>
  <c r="GS114" i="3" s="1"/>
  <c r="GT114" i="3" s="1"/>
  <c r="GU114" i="3" s="1"/>
  <c r="GV114" i="3" s="1"/>
  <c r="GW114" i="3" s="1"/>
  <c r="GX114" i="3" s="1"/>
  <c r="GY114" i="3" s="1"/>
  <c r="GZ114" i="3" s="1"/>
  <c r="HA114" i="3" s="1"/>
  <c r="HB114" i="3" s="1"/>
  <c r="HC114" i="3" s="1"/>
  <c r="HD114" i="3" s="1"/>
  <c r="HE114" i="3" s="1"/>
  <c r="HF114" i="3" s="1"/>
  <c r="HG114" i="3" s="1"/>
  <c r="HH114" i="3" s="1"/>
  <c r="HI114" i="3" s="1"/>
  <c r="HJ114" i="3" s="1"/>
  <c r="HK114" i="3" s="1"/>
  <c r="HL114" i="3" s="1"/>
  <c r="HM114" i="3" s="1"/>
  <c r="HN114" i="3" s="1"/>
  <c r="HO114" i="3" s="1"/>
  <c r="HP114" i="3" s="1"/>
  <c r="HQ114" i="3" s="1"/>
  <c r="HR114" i="3" s="1"/>
  <c r="HS114" i="3" s="1"/>
  <c r="HT114" i="3" s="1"/>
  <c r="HU114" i="3" s="1"/>
  <c r="HV114" i="3" s="1"/>
  <c r="HW114" i="3" s="1"/>
  <c r="HX114" i="3" s="1"/>
  <c r="HY114" i="3" s="1"/>
  <c r="HZ114" i="3" s="1"/>
  <c r="IA114" i="3" s="1"/>
  <c r="IB114" i="3" s="1"/>
  <c r="IC114" i="3" s="1"/>
  <c r="ID114" i="3" s="1"/>
  <c r="IE114" i="3" s="1"/>
  <c r="IF114" i="3" s="1"/>
  <c r="IG114" i="3" s="1"/>
  <c r="IH114" i="3" s="1"/>
  <c r="II114" i="3" s="1"/>
  <c r="IJ114" i="3" s="1"/>
  <c r="IK114" i="3" s="1"/>
  <c r="IL114" i="3" s="1"/>
  <c r="IM114" i="3" s="1"/>
  <c r="IN114" i="3" s="1"/>
  <c r="IO114" i="3" s="1"/>
  <c r="IP114" i="3" s="1"/>
  <c r="IQ114" i="3" s="1"/>
  <c r="IR114" i="3" s="1"/>
  <c r="IS114" i="3" s="1"/>
  <c r="IT114" i="3" s="1"/>
  <c r="IU114" i="3" s="1"/>
  <c r="IV114" i="3" s="1"/>
  <c r="C114" i="3" s="1"/>
  <c r="BA44" i="3"/>
  <c r="BA52" i="3"/>
  <c r="B115" i="3" s="1"/>
  <c r="BA53" i="3" l="1"/>
  <c r="BA115" i="3" s="1"/>
  <c r="BA65" i="3" s="1"/>
  <c r="BA46" i="3"/>
  <c r="BB41" i="3" s="1"/>
  <c r="BB115" i="3" l="1"/>
  <c r="BC115" i="3" s="1"/>
  <c r="BA47" i="3"/>
  <c r="BB42" i="3" l="1"/>
  <c r="BB43" i="3" s="1"/>
  <c r="BB45" i="3" s="1"/>
  <c r="BD115" i="3"/>
  <c r="BE115" i="3" l="1"/>
  <c r="BB44" i="3"/>
  <c r="BB52" i="3"/>
  <c r="B116" i="3" s="1"/>
  <c r="BF115" i="3" l="1"/>
  <c r="BG115" i="3" s="1"/>
  <c r="BH115" i="3" s="1"/>
  <c r="BB53" i="3"/>
  <c r="BB116" i="3" s="1"/>
  <c r="BB46" i="3"/>
  <c r="BC41" i="3" s="1"/>
  <c r="BI115" i="3" l="1"/>
  <c r="BJ115" i="3" s="1"/>
  <c r="BK115" i="3" s="1"/>
  <c r="BL115" i="3" s="1"/>
  <c r="BM115" i="3" s="1"/>
  <c r="BN115" i="3" s="1"/>
  <c r="BO115" i="3" s="1"/>
  <c r="BP115" i="3" s="1"/>
  <c r="BQ115" i="3" s="1"/>
  <c r="BR115" i="3" s="1"/>
  <c r="BS115" i="3" s="1"/>
  <c r="BT115" i="3" s="1"/>
  <c r="BU115" i="3" s="1"/>
  <c r="BV115" i="3" s="1"/>
  <c r="BW115" i="3" s="1"/>
  <c r="BX115" i="3" s="1"/>
  <c r="BY115" i="3" s="1"/>
  <c r="BZ115" i="3" s="1"/>
  <c r="CA115" i="3" s="1"/>
  <c r="CB115" i="3" s="1"/>
  <c r="CC115" i="3" s="1"/>
  <c r="CD115" i="3" s="1"/>
  <c r="CE115" i="3" s="1"/>
  <c r="CF115" i="3" s="1"/>
  <c r="CG115" i="3" s="1"/>
  <c r="CH115" i="3" s="1"/>
  <c r="CI115" i="3" s="1"/>
  <c r="CJ115" i="3" s="1"/>
  <c r="CK115" i="3" s="1"/>
  <c r="CL115" i="3" s="1"/>
  <c r="CM115" i="3" s="1"/>
  <c r="CN115" i="3" s="1"/>
  <c r="CO115" i="3" s="1"/>
  <c r="CP115" i="3" s="1"/>
  <c r="CQ115" i="3" s="1"/>
  <c r="CR115" i="3" s="1"/>
  <c r="CS115" i="3" s="1"/>
  <c r="CT115" i="3" s="1"/>
  <c r="CU115" i="3" s="1"/>
  <c r="CV115" i="3" s="1"/>
  <c r="CW115" i="3" s="1"/>
  <c r="CX115" i="3" s="1"/>
  <c r="CY115" i="3" s="1"/>
  <c r="CZ115" i="3" s="1"/>
  <c r="DA115" i="3" s="1"/>
  <c r="DB115" i="3" s="1"/>
  <c r="DC115" i="3" s="1"/>
  <c r="DD115" i="3" s="1"/>
  <c r="DE115" i="3" s="1"/>
  <c r="DF115" i="3" s="1"/>
  <c r="DG115" i="3" s="1"/>
  <c r="DH115" i="3" s="1"/>
  <c r="DI115" i="3" s="1"/>
  <c r="DJ115" i="3" s="1"/>
  <c r="DK115" i="3" s="1"/>
  <c r="DL115" i="3" s="1"/>
  <c r="DM115" i="3" s="1"/>
  <c r="DN115" i="3" s="1"/>
  <c r="DO115" i="3" s="1"/>
  <c r="DP115" i="3" s="1"/>
  <c r="DQ115" i="3" s="1"/>
  <c r="DR115" i="3" s="1"/>
  <c r="DS115" i="3" s="1"/>
  <c r="DT115" i="3" s="1"/>
  <c r="DU115" i="3" s="1"/>
  <c r="DV115" i="3" s="1"/>
  <c r="DW115" i="3" s="1"/>
  <c r="DX115" i="3" s="1"/>
  <c r="DY115" i="3" s="1"/>
  <c r="DZ115" i="3" s="1"/>
  <c r="EA115" i="3" s="1"/>
  <c r="EB115" i="3" s="1"/>
  <c r="EC115" i="3" s="1"/>
  <c r="ED115" i="3" s="1"/>
  <c r="EE115" i="3" s="1"/>
  <c r="EF115" i="3" s="1"/>
  <c r="EG115" i="3" s="1"/>
  <c r="EH115" i="3" s="1"/>
  <c r="EI115" i="3" s="1"/>
  <c r="EJ115" i="3" s="1"/>
  <c r="EK115" i="3" s="1"/>
  <c r="EL115" i="3" s="1"/>
  <c r="EM115" i="3" s="1"/>
  <c r="EN115" i="3" s="1"/>
  <c r="EO115" i="3" s="1"/>
  <c r="EP115" i="3" s="1"/>
  <c r="EQ115" i="3" s="1"/>
  <c r="ER115" i="3" s="1"/>
  <c r="ES115" i="3" s="1"/>
  <c r="ET115" i="3" s="1"/>
  <c r="EU115" i="3" s="1"/>
  <c r="EV115" i="3" s="1"/>
  <c r="EW115" i="3" s="1"/>
  <c r="EX115" i="3" s="1"/>
  <c r="EY115" i="3" s="1"/>
  <c r="EZ115" i="3" s="1"/>
  <c r="FA115" i="3" s="1"/>
  <c r="FB115" i="3" s="1"/>
  <c r="FC115" i="3" s="1"/>
  <c r="FD115" i="3" s="1"/>
  <c r="FE115" i="3" s="1"/>
  <c r="FF115" i="3" s="1"/>
  <c r="FG115" i="3" s="1"/>
  <c r="FH115" i="3" s="1"/>
  <c r="FI115" i="3" s="1"/>
  <c r="FJ115" i="3" s="1"/>
  <c r="FK115" i="3" s="1"/>
  <c r="FL115" i="3" s="1"/>
  <c r="FM115" i="3" s="1"/>
  <c r="FN115" i="3" s="1"/>
  <c r="FO115" i="3" s="1"/>
  <c r="FP115" i="3" s="1"/>
  <c r="FQ115" i="3" s="1"/>
  <c r="FR115" i="3" s="1"/>
  <c r="FS115" i="3" s="1"/>
  <c r="FT115" i="3" s="1"/>
  <c r="FU115" i="3" s="1"/>
  <c r="FV115" i="3" s="1"/>
  <c r="FW115" i="3" s="1"/>
  <c r="FX115" i="3" s="1"/>
  <c r="FY115" i="3" s="1"/>
  <c r="FZ115" i="3" s="1"/>
  <c r="GA115" i="3" s="1"/>
  <c r="GB115" i="3" s="1"/>
  <c r="GC115" i="3" s="1"/>
  <c r="GD115" i="3" s="1"/>
  <c r="GE115" i="3" s="1"/>
  <c r="GF115" i="3" s="1"/>
  <c r="GG115" i="3" s="1"/>
  <c r="GH115" i="3" s="1"/>
  <c r="GI115" i="3" s="1"/>
  <c r="GJ115" i="3" s="1"/>
  <c r="GK115" i="3" s="1"/>
  <c r="GL115" i="3" s="1"/>
  <c r="GM115" i="3" s="1"/>
  <c r="GN115" i="3" s="1"/>
  <c r="GO115" i="3" s="1"/>
  <c r="GP115" i="3" s="1"/>
  <c r="GQ115" i="3" s="1"/>
  <c r="GR115" i="3" s="1"/>
  <c r="GS115" i="3" s="1"/>
  <c r="GT115" i="3" s="1"/>
  <c r="GU115" i="3" s="1"/>
  <c r="GV115" i="3" s="1"/>
  <c r="GW115" i="3" s="1"/>
  <c r="GX115" i="3" s="1"/>
  <c r="GY115" i="3" s="1"/>
  <c r="GZ115" i="3" s="1"/>
  <c r="HA115" i="3" s="1"/>
  <c r="HB115" i="3" s="1"/>
  <c r="HC115" i="3" s="1"/>
  <c r="HD115" i="3" s="1"/>
  <c r="HE115" i="3" s="1"/>
  <c r="HF115" i="3" s="1"/>
  <c r="HG115" i="3" s="1"/>
  <c r="HH115" i="3" s="1"/>
  <c r="HI115" i="3" s="1"/>
  <c r="HJ115" i="3" s="1"/>
  <c r="HK115" i="3" s="1"/>
  <c r="HL115" i="3" s="1"/>
  <c r="HM115" i="3" s="1"/>
  <c r="HN115" i="3" s="1"/>
  <c r="HO115" i="3" s="1"/>
  <c r="HP115" i="3" s="1"/>
  <c r="HQ115" i="3" s="1"/>
  <c r="HR115" i="3" s="1"/>
  <c r="HS115" i="3" s="1"/>
  <c r="HT115" i="3" s="1"/>
  <c r="HU115" i="3" s="1"/>
  <c r="HV115" i="3" s="1"/>
  <c r="HW115" i="3" s="1"/>
  <c r="HX115" i="3" s="1"/>
  <c r="HY115" i="3" s="1"/>
  <c r="HZ115" i="3" s="1"/>
  <c r="IA115" i="3" s="1"/>
  <c r="IB115" i="3" s="1"/>
  <c r="IC115" i="3" s="1"/>
  <c r="ID115" i="3" s="1"/>
  <c r="IE115" i="3" s="1"/>
  <c r="IF115" i="3" s="1"/>
  <c r="IG115" i="3" s="1"/>
  <c r="IH115" i="3" s="1"/>
  <c r="II115" i="3" s="1"/>
  <c r="IJ115" i="3" s="1"/>
  <c r="IK115" i="3" s="1"/>
  <c r="IL115" i="3" s="1"/>
  <c r="IM115" i="3" s="1"/>
  <c r="IN115" i="3" s="1"/>
  <c r="IO115" i="3" s="1"/>
  <c r="IP115" i="3" s="1"/>
  <c r="IQ115" i="3" s="1"/>
  <c r="IR115" i="3" s="1"/>
  <c r="IS115" i="3" s="1"/>
  <c r="IT115" i="3" s="1"/>
  <c r="IU115" i="3" s="1"/>
  <c r="IV115" i="3" s="1"/>
  <c r="C115" i="3" s="1"/>
  <c r="BC116" i="3"/>
  <c r="BB65" i="3"/>
  <c r="BB47" i="3"/>
  <c r="BC42" i="3" l="1"/>
  <c r="BD116" i="3"/>
  <c r="BE116" i="3" l="1"/>
  <c r="BF116" i="3" s="1"/>
  <c r="BC43" i="3"/>
  <c r="BG116" i="3" l="1"/>
  <c r="BC45" i="3"/>
  <c r="BC44" i="3" l="1"/>
  <c r="BC52" i="3"/>
  <c r="B117" i="3" s="1"/>
  <c r="BH116" i="3"/>
  <c r="BI116" i="3" l="1"/>
  <c r="BJ116" i="3" s="1"/>
  <c r="BK116" i="3" s="1"/>
  <c r="BL116" i="3" s="1"/>
  <c r="BM116" i="3" s="1"/>
  <c r="BN116" i="3" s="1"/>
  <c r="BO116" i="3" s="1"/>
  <c r="BP116" i="3" s="1"/>
  <c r="BQ116" i="3" s="1"/>
  <c r="BR116" i="3" s="1"/>
  <c r="BS116" i="3" s="1"/>
  <c r="BT116" i="3" s="1"/>
  <c r="BU116" i="3" s="1"/>
  <c r="BV116" i="3" s="1"/>
  <c r="BW116" i="3" s="1"/>
  <c r="BX116" i="3" s="1"/>
  <c r="BY116" i="3" s="1"/>
  <c r="BZ116" i="3" s="1"/>
  <c r="CA116" i="3" s="1"/>
  <c r="CB116" i="3" s="1"/>
  <c r="CC116" i="3" s="1"/>
  <c r="CD116" i="3" s="1"/>
  <c r="CE116" i="3" s="1"/>
  <c r="CF116" i="3" s="1"/>
  <c r="CG116" i="3" s="1"/>
  <c r="CH116" i="3" s="1"/>
  <c r="CI116" i="3" s="1"/>
  <c r="CJ116" i="3" s="1"/>
  <c r="CK116" i="3" s="1"/>
  <c r="CL116" i="3" s="1"/>
  <c r="CM116" i="3" s="1"/>
  <c r="CN116" i="3" s="1"/>
  <c r="CO116" i="3" s="1"/>
  <c r="CP116" i="3" s="1"/>
  <c r="CQ116" i="3" s="1"/>
  <c r="CR116" i="3" s="1"/>
  <c r="CS116" i="3" s="1"/>
  <c r="CT116" i="3" s="1"/>
  <c r="CU116" i="3" s="1"/>
  <c r="CV116" i="3" s="1"/>
  <c r="CW116" i="3" s="1"/>
  <c r="CX116" i="3" s="1"/>
  <c r="CY116" i="3" s="1"/>
  <c r="CZ116" i="3" s="1"/>
  <c r="DA116" i="3" s="1"/>
  <c r="DB116" i="3" s="1"/>
  <c r="DC116" i="3" s="1"/>
  <c r="DD116" i="3" s="1"/>
  <c r="DE116" i="3" s="1"/>
  <c r="DF116" i="3" s="1"/>
  <c r="DG116" i="3" s="1"/>
  <c r="DH116" i="3" s="1"/>
  <c r="DI116" i="3" s="1"/>
  <c r="DJ116" i="3" s="1"/>
  <c r="DK116" i="3" s="1"/>
  <c r="DL116" i="3" s="1"/>
  <c r="DM116" i="3" s="1"/>
  <c r="DN116" i="3" s="1"/>
  <c r="DO116" i="3" s="1"/>
  <c r="DP116" i="3" s="1"/>
  <c r="DQ116" i="3" s="1"/>
  <c r="DR116" i="3" s="1"/>
  <c r="DS116" i="3" s="1"/>
  <c r="DT116" i="3" s="1"/>
  <c r="DU116" i="3" s="1"/>
  <c r="DV116" i="3" s="1"/>
  <c r="DW116" i="3" s="1"/>
  <c r="DX116" i="3" s="1"/>
  <c r="DY116" i="3" s="1"/>
  <c r="DZ116" i="3" s="1"/>
  <c r="EA116" i="3" s="1"/>
  <c r="EB116" i="3" s="1"/>
  <c r="EC116" i="3" s="1"/>
  <c r="ED116" i="3" s="1"/>
  <c r="EE116" i="3" s="1"/>
  <c r="EF116" i="3" s="1"/>
  <c r="EG116" i="3" s="1"/>
  <c r="EH116" i="3" s="1"/>
  <c r="EI116" i="3" s="1"/>
  <c r="EJ116" i="3" s="1"/>
  <c r="EK116" i="3" s="1"/>
  <c r="EL116" i="3" s="1"/>
  <c r="EM116" i="3" s="1"/>
  <c r="EN116" i="3" s="1"/>
  <c r="EO116" i="3" s="1"/>
  <c r="EP116" i="3" s="1"/>
  <c r="EQ116" i="3" s="1"/>
  <c r="ER116" i="3" s="1"/>
  <c r="ES116" i="3" s="1"/>
  <c r="ET116" i="3" s="1"/>
  <c r="EU116" i="3" s="1"/>
  <c r="EV116" i="3" s="1"/>
  <c r="EW116" i="3" s="1"/>
  <c r="EX116" i="3" s="1"/>
  <c r="EY116" i="3" s="1"/>
  <c r="EZ116" i="3" s="1"/>
  <c r="FA116" i="3" s="1"/>
  <c r="FB116" i="3" s="1"/>
  <c r="FC116" i="3" s="1"/>
  <c r="FD116" i="3" s="1"/>
  <c r="FE116" i="3" s="1"/>
  <c r="FF116" i="3" s="1"/>
  <c r="FG116" i="3" s="1"/>
  <c r="FH116" i="3" s="1"/>
  <c r="FI116" i="3" s="1"/>
  <c r="FJ116" i="3" s="1"/>
  <c r="FK116" i="3" s="1"/>
  <c r="FL116" i="3" s="1"/>
  <c r="FM116" i="3" s="1"/>
  <c r="FN116" i="3" s="1"/>
  <c r="FO116" i="3" s="1"/>
  <c r="FP116" i="3" s="1"/>
  <c r="FQ116" i="3" s="1"/>
  <c r="FR116" i="3" s="1"/>
  <c r="FS116" i="3" s="1"/>
  <c r="FT116" i="3" s="1"/>
  <c r="FU116" i="3" s="1"/>
  <c r="FV116" i="3" s="1"/>
  <c r="FW116" i="3" s="1"/>
  <c r="FX116" i="3" s="1"/>
  <c r="FY116" i="3" s="1"/>
  <c r="FZ116" i="3" s="1"/>
  <c r="GA116" i="3" s="1"/>
  <c r="GB116" i="3" s="1"/>
  <c r="GC116" i="3" s="1"/>
  <c r="GD116" i="3" s="1"/>
  <c r="GE116" i="3" s="1"/>
  <c r="GF116" i="3" s="1"/>
  <c r="GG116" i="3" s="1"/>
  <c r="GH116" i="3" s="1"/>
  <c r="GI116" i="3" s="1"/>
  <c r="GJ116" i="3" s="1"/>
  <c r="GK116" i="3" s="1"/>
  <c r="GL116" i="3" s="1"/>
  <c r="GM116" i="3" s="1"/>
  <c r="GN116" i="3" s="1"/>
  <c r="GO116" i="3" s="1"/>
  <c r="GP116" i="3" s="1"/>
  <c r="GQ116" i="3" s="1"/>
  <c r="GR116" i="3" s="1"/>
  <c r="GS116" i="3" s="1"/>
  <c r="GT116" i="3" s="1"/>
  <c r="GU116" i="3" s="1"/>
  <c r="GV116" i="3" s="1"/>
  <c r="GW116" i="3" s="1"/>
  <c r="GX116" i="3" s="1"/>
  <c r="GY116" i="3" s="1"/>
  <c r="GZ116" i="3" s="1"/>
  <c r="HA116" i="3" s="1"/>
  <c r="HB116" i="3" s="1"/>
  <c r="HC116" i="3" s="1"/>
  <c r="HD116" i="3" s="1"/>
  <c r="HE116" i="3" s="1"/>
  <c r="HF116" i="3" s="1"/>
  <c r="HG116" i="3" s="1"/>
  <c r="HH116" i="3" s="1"/>
  <c r="HI116" i="3" s="1"/>
  <c r="HJ116" i="3" s="1"/>
  <c r="HK116" i="3" s="1"/>
  <c r="HL116" i="3" s="1"/>
  <c r="HM116" i="3" s="1"/>
  <c r="HN116" i="3" s="1"/>
  <c r="HO116" i="3" s="1"/>
  <c r="HP116" i="3" s="1"/>
  <c r="HQ116" i="3" s="1"/>
  <c r="HR116" i="3" s="1"/>
  <c r="HS116" i="3" s="1"/>
  <c r="HT116" i="3" s="1"/>
  <c r="HU116" i="3" s="1"/>
  <c r="HV116" i="3" s="1"/>
  <c r="HW116" i="3" s="1"/>
  <c r="HX116" i="3" s="1"/>
  <c r="HY116" i="3" s="1"/>
  <c r="HZ116" i="3" s="1"/>
  <c r="IA116" i="3" s="1"/>
  <c r="IB116" i="3" s="1"/>
  <c r="IC116" i="3" s="1"/>
  <c r="ID116" i="3" s="1"/>
  <c r="IE116" i="3" s="1"/>
  <c r="IF116" i="3" s="1"/>
  <c r="IG116" i="3" s="1"/>
  <c r="IH116" i="3" s="1"/>
  <c r="II116" i="3" s="1"/>
  <c r="IJ116" i="3" s="1"/>
  <c r="IK116" i="3" s="1"/>
  <c r="IL116" i="3" s="1"/>
  <c r="IM116" i="3" s="1"/>
  <c r="IN116" i="3" s="1"/>
  <c r="IO116" i="3" s="1"/>
  <c r="IP116" i="3" s="1"/>
  <c r="IQ116" i="3" s="1"/>
  <c r="IR116" i="3" s="1"/>
  <c r="IS116" i="3" s="1"/>
  <c r="IT116" i="3" s="1"/>
  <c r="IU116" i="3" s="1"/>
  <c r="IV116" i="3" s="1"/>
  <c r="C116" i="3" s="1"/>
  <c r="BC53" i="3"/>
  <c r="BC117" i="3" s="1"/>
  <c r="BC46" i="3"/>
  <c r="BD41" i="3" s="1"/>
  <c r="BC47" i="3" l="1"/>
  <c r="BD117" i="3"/>
  <c r="BC65" i="3"/>
  <c r="BD42" i="3" l="1"/>
  <c r="BE117" i="3"/>
  <c r="BF117" i="3" l="1"/>
  <c r="BG117" i="3" s="1"/>
  <c r="BH117" i="3" s="1"/>
  <c r="BD43" i="3"/>
  <c r="BD45" i="3" l="1"/>
  <c r="BI117" i="3"/>
  <c r="BJ117" i="3" s="1"/>
  <c r="BK117" i="3" s="1"/>
  <c r="BL117" i="3" s="1"/>
  <c r="BM117" i="3" s="1"/>
  <c r="BN117" i="3" s="1"/>
  <c r="BO117" i="3" s="1"/>
  <c r="BP117" i="3" s="1"/>
  <c r="BQ117" i="3" s="1"/>
  <c r="BR117" i="3" s="1"/>
  <c r="BS117" i="3" s="1"/>
  <c r="BT117" i="3" s="1"/>
  <c r="BU117" i="3" s="1"/>
  <c r="BV117" i="3" s="1"/>
  <c r="BW117" i="3" s="1"/>
  <c r="BX117" i="3" s="1"/>
  <c r="BY117" i="3" s="1"/>
  <c r="BZ117" i="3" s="1"/>
  <c r="CA117" i="3" s="1"/>
  <c r="CB117" i="3" s="1"/>
  <c r="CC117" i="3" s="1"/>
  <c r="CD117" i="3" s="1"/>
  <c r="CE117" i="3" s="1"/>
  <c r="CF117" i="3" s="1"/>
  <c r="CG117" i="3" s="1"/>
  <c r="CH117" i="3" s="1"/>
  <c r="CI117" i="3" s="1"/>
  <c r="CJ117" i="3" s="1"/>
  <c r="CK117" i="3" s="1"/>
  <c r="CL117" i="3" s="1"/>
  <c r="CM117" i="3" s="1"/>
  <c r="CN117" i="3" s="1"/>
  <c r="CO117" i="3" s="1"/>
  <c r="CP117" i="3" s="1"/>
  <c r="CQ117" i="3" s="1"/>
  <c r="CR117" i="3" s="1"/>
  <c r="CS117" i="3" s="1"/>
  <c r="CT117" i="3" s="1"/>
  <c r="CU117" i="3" s="1"/>
  <c r="CV117" i="3" s="1"/>
  <c r="CW117" i="3" s="1"/>
  <c r="CX117" i="3" s="1"/>
  <c r="CY117" i="3" s="1"/>
  <c r="CZ117" i="3" s="1"/>
  <c r="DA117" i="3" s="1"/>
  <c r="DB117" i="3" s="1"/>
  <c r="DC117" i="3" s="1"/>
  <c r="DD117" i="3" s="1"/>
  <c r="DE117" i="3" s="1"/>
  <c r="DF117" i="3" s="1"/>
  <c r="DG117" i="3" s="1"/>
  <c r="DH117" i="3" s="1"/>
  <c r="DI117" i="3" s="1"/>
  <c r="DJ117" i="3" s="1"/>
  <c r="DK117" i="3" s="1"/>
  <c r="DL117" i="3" s="1"/>
  <c r="DM117" i="3" s="1"/>
  <c r="DN117" i="3" s="1"/>
  <c r="DO117" i="3" s="1"/>
  <c r="DP117" i="3" s="1"/>
  <c r="DQ117" i="3" s="1"/>
  <c r="DR117" i="3" s="1"/>
  <c r="DS117" i="3" s="1"/>
  <c r="DT117" i="3" s="1"/>
  <c r="DU117" i="3" s="1"/>
  <c r="DV117" i="3" s="1"/>
  <c r="DW117" i="3" s="1"/>
  <c r="DX117" i="3" s="1"/>
  <c r="DY117" i="3" s="1"/>
  <c r="DZ117" i="3" s="1"/>
  <c r="EA117" i="3" s="1"/>
  <c r="EB117" i="3" s="1"/>
  <c r="EC117" i="3" s="1"/>
  <c r="ED117" i="3" s="1"/>
  <c r="EE117" i="3" s="1"/>
  <c r="EF117" i="3" s="1"/>
  <c r="EG117" i="3" s="1"/>
  <c r="EH117" i="3" s="1"/>
  <c r="EI117" i="3" s="1"/>
  <c r="EJ117" i="3" s="1"/>
  <c r="EK117" i="3" s="1"/>
  <c r="EL117" i="3" s="1"/>
  <c r="EM117" i="3" s="1"/>
  <c r="EN117" i="3" s="1"/>
  <c r="EO117" i="3" s="1"/>
  <c r="EP117" i="3" s="1"/>
  <c r="EQ117" i="3" s="1"/>
  <c r="ER117" i="3" s="1"/>
  <c r="ES117" i="3" s="1"/>
  <c r="ET117" i="3" s="1"/>
  <c r="EU117" i="3" s="1"/>
  <c r="EV117" i="3" s="1"/>
  <c r="EW117" i="3" s="1"/>
  <c r="EX117" i="3" s="1"/>
  <c r="EY117" i="3" s="1"/>
  <c r="EZ117" i="3" s="1"/>
  <c r="FA117" i="3" s="1"/>
  <c r="FB117" i="3" s="1"/>
  <c r="FC117" i="3" s="1"/>
  <c r="FD117" i="3" s="1"/>
  <c r="FE117" i="3" s="1"/>
  <c r="FF117" i="3" s="1"/>
  <c r="FG117" i="3" s="1"/>
  <c r="FH117" i="3" s="1"/>
  <c r="FI117" i="3" s="1"/>
  <c r="FJ117" i="3" s="1"/>
  <c r="FK117" i="3" s="1"/>
  <c r="FL117" i="3" s="1"/>
  <c r="FM117" i="3" s="1"/>
  <c r="FN117" i="3" s="1"/>
  <c r="FO117" i="3" s="1"/>
  <c r="FP117" i="3" s="1"/>
  <c r="FQ117" i="3" s="1"/>
  <c r="FR117" i="3" s="1"/>
  <c r="FS117" i="3" s="1"/>
  <c r="FT117" i="3" s="1"/>
  <c r="FU117" i="3" s="1"/>
  <c r="FV117" i="3" s="1"/>
  <c r="FW117" i="3" s="1"/>
  <c r="FX117" i="3" s="1"/>
  <c r="FY117" i="3" s="1"/>
  <c r="FZ117" i="3" s="1"/>
  <c r="GA117" i="3" s="1"/>
  <c r="GB117" i="3" s="1"/>
  <c r="GC117" i="3" s="1"/>
  <c r="GD117" i="3" s="1"/>
  <c r="GE117" i="3" s="1"/>
  <c r="GF117" i="3" s="1"/>
  <c r="GG117" i="3" s="1"/>
  <c r="GH117" i="3" s="1"/>
  <c r="GI117" i="3" s="1"/>
  <c r="GJ117" i="3" s="1"/>
  <c r="GK117" i="3" s="1"/>
  <c r="GL117" i="3" s="1"/>
  <c r="GM117" i="3" s="1"/>
  <c r="GN117" i="3" s="1"/>
  <c r="GO117" i="3" s="1"/>
  <c r="GP117" i="3" s="1"/>
  <c r="GQ117" i="3" s="1"/>
  <c r="GR117" i="3" s="1"/>
  <c r="GS117" i="3" s="1"/>
  <c r="GT117" i="3" s="1"/>
  <c r="GU117" i="3" s="1"/>
  <c r="GV117" i="3" s="1"/>
  <c r="GW117" i="3" s="1"/>
  <c r="GX117" i="3" s="1"/>
  <c r="GY117" i="3" s="1"/>
  <c r="GZ117" i="3" s="1"/>
  <c r="HA117" i="3" s="1"/>
  <c r="HB117" i="3" s="1"/>
  <c r="HC117" i="3" s="1"/>
  <c r="HD117" i="3" s="1"/>
  <c r="HE117" i="3" s="1"/>
  <c r="HF117" i="3" s="1"/>
  <c r="HG117" i="3" s="1"/>
  <c r="HH117" i="3" s="1"/>
  <c r="HI117" i="3" s="1"/>
  <c r="HJ117" i="3" s="1"/>
  <c r="HK117" i="3" s="1"/>
  <c r="HL117" i="3" s="1"/>
  <c r="HM117" i="3" s="1"/>
  <c r="HN117" i="3" s="1"/>
  <c r="HO117" i="3" s="1"/>
  <c r="HP117" i="3" s="1"/>
  <c r="HQ117" i="3" s="1"/>
  <c r="HR117" i="3" s="1"/>
  <c r="HS117" i="3" s="1"/>
  <c r="HT117" i="3" s="1"/>
  <c r="HU117" i="3" s="1"/>
  <c r="HV117" i="3" s="1"/>
  <c r="HW117" i="3" s="1"/>
  <c r="HX117" i="3" s="1"/>
  <c r="HY117" i="3" s="1"/>
  <c r="HZ117" i="3" s="1"/>
  <c r="IA117" i="3" s="1"/>
  <c r="IB117" i="3" s="1"/>
  <c r="IC117" i="3" s="1"/>
  <c r="ID117" i="3" s="1"/>
  <c r="IE117" i="3" s="1"/>
  <c r="IF117" i="3" s="1"/>
  <c r="IG117" i="3" s="1"/>
  <c r="IH117" i="3" s="1"/>
  <c r="II117" i="3" s="1"/>
  <c r="IJ117" i="3" s="1"/>
  <c r="IK117" i="3" s="1"/>
  <c r="IL117" i="3" s="1"/>
  <c r="IM117" i="3" s="1"/>
  <c r="IN117" i="3" s="1"/>
  <c r="IO117" i="3" s="1"/>
  <c r="IP117" i="3" s="1"/>
  <c r="IQ117" i="3" s="1"/>
  <c r="IR117" i="3" s="1"/>
  <c r="IS117" i="3" s="1"/>
  <c r="IT117" i="3" s="1"/>
  <c r="IU117" i="3" s="1"/>
  <c r="IV117" i="3" s="1"/>
  <c r="C117" i="3" s="1"/>
  <c r="BD44" i="3" l="1"/>
  <c r="BD52" i="3"/>
  <c r="B118" i="3" s="1"/>
  <c r="BD53" i="3" l="1"/>
  <c r="BD118" i="3" s="1"/>
  <c r="BD65" i="3" s="1"/>
  <c r="BD46" i="3"/>
  <c r="BE41" i="3" s="1"/>
  <c r="BD47" i="3" l="1"/>
  <c r="BE118" i="3"/>
  <c r="BE42" i="3" s="1"/>
  <c r="BF118" i="3" l="1"/>
  <c r="BG118" i="3" s="1"/>
  <c r="BE43" i="3"/>
  <c r="BH118" i="3" l="1"/>
  <c r="BI118" i="3" s="1"/>
  <c r="BE45" i="3"/>
  <c r="BJ118" i="3" l="1"/>
  <c r="BK118" i="3" s="1"/>
  <c r="BL118" i="3" s="1"/>
  <c r="BM118" i="3" s="1"/>
  <c r="BN118" i="3" s="1"/>
  <c r="BO118" i="3" s="1"/>
  <c r="BP118" i="3" s="1"/>
  <c r="BQ118" i="3" s="1"/>
  <c r="BR118" i="3" s="1"/>
  <c r="BS118" i="3" s="1"/>
  <c r="BT118" i="3" s="1"/>
  <c r="BU118" i="3" s="1"/>
  <c r="BV118" i="3" s="1"/>
  <c r="BW118" i="3" s="1"/>
  <c r="BX118" i="3" s="1"/>
  <c r="BY118" i="3" s="1"/>
  <c r="BZ118" i="3" s="1"/>
  <c r="CA118" i="3" s="1"/>
  <c r="CB118" i="3" s="1"/>
  <c r="CC118" i="3" s="1"/>
  <c r="CD118" i="3" s="1"/>
  <c r="CE118" i="3" s="1"/>
  <c r="CF118" i="3" s="1"/>
  <c r="CG118" i="3" s="1"/>
  <c r="CH118" i="3" s="1"/>
  <c r="CI118" i="3" s="1"/>
  <c r="CJ118" i="3" s="1"/>
  <c r="CK118" i="3" s="1"/>
  <c r="CL118" i="3" s="1"/>
  <c r="CM118" i="3" s="1"/>
  <c r="CN118" i="3" s="1"/>
  <c r="CO118" i="3" s="1"/>
  <c r="CP118" i="3" s="1"/>
  <c r="CQ118" i="3" s="1"/>
  <c r="CR118" i="3" s="1"/>
  <c r="CS118" i="3" s="1"/>
  <c r="CT118" i="3" s="1"/>
  <c r="CU118" i="3" s="1"/>
  <c r="CV118" i="3" s="1"/>
  <c r="CW118" i="3" s="1"/>
  <c r="CX118" i="3" s="1"/>
  <c r="CY118" i="3" s="1"/>
  <c r="CZ118" i="3" s="1"/>
  <c r="DA118" i="3" s="1"/>
  <c r="DB118" i="3" s="1"/>
  <c r="DC118" i="3" s="1"/>
  <c r="DD118" i="3" s="1"/>
  <c r="DE118" i="3" s="1"/>
  <c r="DF118" i="3" s="1"/>
  <c r="DG118" i="3" s="1"/>
  <c r="DH118" i="3" s="1"/>
  <c r="DI118" i="3" s="1"/>
  <c r="DJ118" i="3" s="1"/>
  <c r="DK118" i="3" s="1"/>
  <c r="DL118" i="3" s="1"/>
  <c r="DM118" i="3" s="1"/>
  <c r="DN118" i="3" s="1"/>
  <c r="DO118" i="3" s="1"/>
  <c r="DP118" i="3" s="1"/>
  <c r="DQ118" i="3" s="1"/>
  <c r="DR118" i="3" s="1"/>
  <c r="DS118" i="3" s="1"/>
  <c r="DT118" i="3" s="1"/>
  <c r="DU118" i="3" s="1"/>
  <c r="DV118" i="3" s="1"/>
  <c r="DW118" i="3" s="1"/>
  <c r="DX118" i="3" s="1"/>
  <c r="DY118" i="3" s="1"/>
  <c r="DZ118" i="3" s="1"/>
  <c r="EA118" i="3" s="1"/>
  <c r="EB118" i="3" s="1"/>
  <c r="EC118" i="3" s="1"/>
  <c r="ED118" i="3" s="1"/>
  <c r="EE118" i="3" s="1"/>
  <c r="EF118" i="3" s="1"/>
  <c r="EG118" i="3" s="1"/>
  <c r="EH118" i="3" s="1"/>
  <c r="EI118" i="3" s="1"/>
  <c r="EJ118" i="3" s="1"/>
  <c r="EK118" i="3" s="1"/>
  <c r="EL118" i="3" s="1"/>
  <c r="EM118" i="3" s="1"/>
  <c r="EN118" i="3" s="1"/>
  <c r="EO118" i="3" s="1"/>
  <c r="EP118" i="3" s="1"/>
  <c r="EQ118" i="3" s="1"/>
  <c r="ER118" i="3" s="1"/>
  <c r="ES118" i="3" s="1"/>
  <c r="ET118" i="3" s="1"/>
  <c r="EU118" i="3" s="1"/>
  <c r="EV118" i="3" s="1"/>
  <c r="EW118" i="3" s="1"/>
  <c r="EX118" i="3" s="1"/>
  <c r="EY118" i="3" s="1"/>
  <c r="EZ118" i="3" s="1"/>
  <c r="FA118" i="3" s="1"/>
  <c r="FB118" i="3" s="1"/>
  <c r="FC118" i="3" s="1"/>
  <c r="FD118" i="3" s="1"/>
  <c r="FE118" i="3" s="1"/>
  <c r="FF118" i="3" s="1"/>
  <c r="FG118" i="3" s="1"/>
  <c r="FH118" i="3" s="1"/>
  <c r="FI118" i="3" s="1"/>
  <c r="FJ118" i="3" s="1"/>
  <c r="FK118" i="3" s="1"/>
  <c r="FL118" i="3" s="1"/>
  <c r="FM118" i="3" s="1"/>
  <c r="FN118" i="3" s="1"/>
  <c r="FO118" i="3" s="1"/>
  <c r="FP118" i="3" s="1"/>
  <c r="FQ118" i="3" s="1"/>
  <c r="FR118" i="3" s="1"/>
  <c r="FS118" i="3" s="1"/>
  <c r="FT118" i="3" s="1"/>
  <c r="FU118" i="3" s="1"/>
  <c r="FV118" i="3" s="1"/>
  <c r="FW118" i="3" s="1"/>
  <c r="FX118" i="3" s="1"/>
  <c r="FY118" i="3" s="1"/>
  <c r="FZ118" i="3" s="1"/>
  <c r="GA118" i="3" s="1"/>
  <c r="GB118" i="3" s="1"/>
  <c r="GC118" i="3" s="1"/>
  <c r="GD118" i="3" s="1"/>
  <c r="GE118" i="3" s="1"/>
  <c r="GF118" i="3" s="1"/>
  <c r="GG118" i="3" s="1"/>
  <c r="GH118" i="3" s="1"/>
  <c r="GI118" i="3" s="1"/>
  <c r="GJ118" i="3" s="1"/>
  <c r="GK118" i="3" s="1"/>
  <c r="GL118" i="3" s="1"/>
  <c r="GM118" i="3" s="1"/>
  <c r="GN118" i="3" s="1"/>
  <c r="GO118" i="3" s="1"/>
  <c r="GP118" i="3" s="1"/>
  <c r="GQ118" i="3" s="1"/>
  <c r="GR118" i="3" s="1"/>
  <c r="GS118" i="3" s="1"/>
  <c r="GT118" i="3" s="1"/>
  <c r="GU118" i="3" s="1"/>
  <c r="GV118" i="3" s="1"/>
  <c r="GW118" i="3" s="1"/>
  <c r="GX118" i="3" s="1"/>
  <c r="GY118" i="3" s="1"/>
  <c r="GZ118" i="3" s="1"/>
  <c r="HA118" i="3" s="1"/>
  <c r="HB118" i="3" s="1"/>
  <c r="HC118" i="3" s="1"/>
  <c r="HD118" i="3" s="1"/>
  <c r="HE118" i="3" s="1"/>
  <c r="HF118" i="3" s="1"/>
  <c r="HG118" i="3" s="1"/>
  <c r="HH118" i="3" s="1"/>
  <c r="HI118" i="3" s="1"/>
  <c r="HJ118" i="3" s="1"/>
  <c r="HK118" i="3" s="1"/>
  <c r="HL118" i="3" s="1"/>
  <c r="HM118" i="3" s="1"/>
  <c r="HN118" i="3" s="1"/>
  <c r="HO118" i="3" s="1"/>
  <c r="HP118" i="3" s="1"/>
  <c r="HQ118" i="3" s="1"/>
  <c r="HR118" i="3" s="1"/>
  <c r="HS118" i="3" s="1"/>
  <c r="HT118" i="3" s="1"/>
  <c r="HU118" i="3" s="1"/>
  <c r="HV118" i="3" s="1"/>
  <c r="HW118" i="3" s="1"/>
  <c r="HX118" i="3" s="1"/>
  <c r="HY118" i="3" s="1"/>
  <c r="HZ118" i="3" s="1"/>
  <c r="IA118" i="3" s="1"/>
  <c r="IB118" i="3" s="1"/>
  <c r="IC118" i="3" s="1"/>
  <c r="ID118" i="3" s="1"/>
  <c r="IE118" i="3" s="1"/>
  <c r="IF118" i="3" s="1"/>
  <c r="IG118" i="3" s="1"/>
  <c r="IH118" i="3" s="1"/>
  <c r="II118" i="3" s="1"/>
  <c r="IJ118" i="3" s="1"/>
  <c r="IK118" i="3" s="1"/>
  <c r="IL118" i="3" s="1"/>
  <c r="IM118" i="3" s="1"/>
  <c r="IN118" i="3" s="1"/>
  <c r="IO118" i="3" s="1"/>
  <c r="IP118" i="3" s="1"/>
  <c r="IQ118" i="3" s="1"/>
  <c r="IR118" i="3" s="1"/>
  <c r="IS118" i="3" s="1"/>
  <c r="IT118" i="3" s="1"/>
  <c r="IU118" i="3" s="1"/>
  <c r="IV118" i="3" s="1"/>
  <c r="C118" i="3" s="1"/>
  <c r="BE44" i="3"/>
  <c r="BE52" i="3"/>
  <c r="B119" i="3" s="1"/>
  <c r="BE53" i="3" l="1"/>
  <c r="BE119" i="3" s="1"/>
  <c r="BE65" i="3" s="1"/>
  <c r="BE46" i="3"/>
  <c r="BF41" i="3" s="1"/>
  <c r="BE47" i="3" l="1"/>
  <c r="BF119" i="3"/>
  <c r="BG119" i="3" l="1"/>
  <c r="BF42" i="3"/>
  <c r="BF43" i="3" l="1"/>
  <c r="BH119" i="3"/>
  <c r="BI119" i="3" s="1"/>
  <c r="BF45" i="3" l="1"/>
  <c r="BJ119" i="3"/>
  <c r="BK119" i="3" s="1"/>
  <c r="BL119" i="3" s="1"/>
  <c r="BM119" i="3" s="1"/>
  <c r="BN119" i="3" s="1"/>
  <c r="BO119" i="3" s="1"/>
  <c r="BP119" i="3" s="1"/>
  <c r="BQ119" i="3" s="1"/>
  <c r="BR119" i="3" s="1"/>
  <c r="BS119" i="3" s="1"/>
  <c r="BT119" i="3" s="1"/>
  <c r="BU119" i="3" s="1"/>
  <c r="BV119" i="3" s="1"/>
  <c r="BW119" i="3" s="1"/>
  <c r="BX119" i="3" s="1"/>
  <c r="BY119" i="3" s="1"/>
  <c r="BZ119" i="3" s="1"/>
  <c r="CA119" i="3" s="1"/>
  <c r="CB119" i="3" s="1"/>
  <c r="CC119" i="3" s="1"/>
  <c r="CD119" i="3" s="1"/>
  <c r="CE119" i="3" s="1"/>
  <c r="CF119" i="3" s="1"/>
  <c r="CG119" i="3" s="1"/>
  <c r="CH119" i="3" s="1"/>
  <c r="CI119" i="3" s="1"/>
  <c r="CJ119" i="3" s="1"/>
  <c r="CK119" i="3" s="1"/>
  <c r="CL119" i="3" s="1"/>
  <c r="CM119" i="3" s="1"/>
  <c r="CN119" i="3" s="1"/>
  <c r="CO119" i="3" s="1"/>
  <c r="CP119" i="3" s="1"/>
  <c r="CQ119" i="3" s="1"/>
  <c r="CR119" i="3" s="1"/>
  <c r="CS119" i="3" s="1"/>
  <c r="CT119" i="3" s="1"/>
  <c r="CU119" i="3" s="1"/>
  <c r="CV119" i="3" s="1"/>
  <c r="CW119" i="3" s="1"/>
  <c r="CX119" i="3" s="1"/>
  <c r="CY119" i="3" s="1"/>
  <c r="CZ119" i="3" s="1"/>
  <c r="DA119" i="3" s="1"/>
  <c r="DB119" i="3" s="1"/>
  <c r="DC119" i="3" s="1"/>
  <c r="DD119" i="3" s="1"/>
  <c r="DE119" i="3" s="1"/>
  <c r="DF119" i="3" s="1"/>
  <c r="DG119" i="3" s="1"/>
  <c r="DH119" i="3" s="1"/>
  <c r="DI119" i="3" s="1"/>
  <c r="DJ119" i="3" s="1"/>
  <c r="DK119" i="3" s="1"/>
  <c r="DL119" i="3" s="1"/>
  <c r="DM119" i="3" s="1"/>
  <c r="DN119" i="3" s="1"/>
  <c r="DO119" i="3" s="1"/>
  <c r="DP119" i="3" s="1"/>
  <c r="DQ119" i="3" s="1"/>
  <c r="DR119" i="3" s="1"/>
  <c r="DS119" i="3" s="1"/>
  <c r="DT119" i="3" s="1"/>
  <c r="DU119" i="3" s="1"/>
  <c r="DV119" i="3" s="1"/>
  <c r="DW119" i="3" s="1"/>
  <c r="DX119" i="3" s="1"/>
  <c r="DY119" i="3" s="1"/>
  <c r="DZ119" i="3" s="1"/>
  <c r="EA119" i="3" s="1"/>
  <c r="EB119" i="3" s="1"/>
  <c r="EC119" i="3" s="1"/>
  <c r="ED119" i="3" s="1"/>
  <c r="EE119" i="3" s="1"/>
  <c r="EF119" i="3" s="1"/>
  <c r="EG119" i="3" s="1"/>
  <c r="EH119" i="3" s="1"/>
  <c r="EI119" i="3" s="1"/>
  <c r="EJ119" i="3" s="1"/>
  <c r="EK119" i="3" s="1"/>
  <c r="EL119" i="3" s="1"/>
  <c r="EM119" i="3" s="1"/>
  <c r="EN119" i="3" s="1"/>
  <c r="EO119" i="3" s="1"/>
  <c r="EP119" i="3" s="1"/>
  <c r="EQ119" i="3" s="1"/>
  <c r="ER119" i="3" s="1"/>
  <c r="ES119" i="3" s="1"/>
  <c r="ET119" i="3" s="1"/>
  <c r="EU119" i="3" s="1"/>
  <c r="EV119" i="3" s="1"/>
  <c r="EW119" i="3" s="1"/>
  <c r="EX119" i="3" s="1"/>
  <c r="EY119" i="3" s="1"/>
  <c r="EZ119" i="3" s="1"/>
  <c r="FA119" i="3" s="1"/>
  <c r="FB119" i="3" s="1"/>
  <c r="FC119" i="3" s="1"/>
  <c r="FD119" i="3" s="1"/>
  <c r="FE119" i="3" s="1"/>
  <c r="FF119" i="3" s="1"/>
  <c r="FG119" i="3" s="1"/>
  <c r="FH119" i="3" s="1"/>
  <c r="FI119" i="3" s="1"/>
  <c r="FJ119" i="3" s="1"/>
  <c r="FK119" i="3" s="1"/>
  <c r="FL119" i="3" s="1"/>
  <c r="FM119" i="3" s="1"/>
  <c r="FN119" i="3" s="1"/>
  <c r="FO119" i="3" s="1"/>
  <c r="FP119" i="3" s="1"/>
  <c r="FQ119" i="3" s="1"/>
  <c r="FR119" i="3" s="1"/>
  <c r="FS119" i="3" s="1"/>
  <c r="FT119" i="3" s="1"/>
  <c r="FU119" i="3" s="1"/>
  <c r="FV119" i="3" s="1"/>
  <c r="FW119" i="3" s="1"/>
  <c r="FX119" i="3" s="1"/>
  <c r="FY119" i="3" s="1"/>
  <c r="FZ119" i="3" s="1"/>
  <c r="GA119" i="3" s="1"/>
  <c r="GB119" i="3" s="1"/>
  <c r="GC119" i="3" s="1"/>
  <c r="GD119" i="3" s="1"/>
  <c r="GE119" i="3" s="1"/>
  <c r="GF119" i="3" s="1"/>
  <c r="GG119" i="3" s="1"/>
  <c r="GH119" i="3" s="1"/>
  <c r="GI119" i="3" s="1"/>
  <c r="GJ119" i="3" s="1"/>
  <c r="GK119" i="3" s="1"/>
  <c r="GL119" i="3" s="1"/>
  <c r="GM119" i="3" s="1"/>
  <c r="GN119" i="3" s="1"/>
  <c r="GO119" i="3" s="1"/>
  <c r="GP119" i="3" s="1"/>
  <c r="GQ119" i="3" s="1"/>
  <c r="GR119" i="3" s="1"/>
  <c r="GS119" i="3" s="1"/>
  <c r="GT119" i="3" s="1"/>
  <c r="GU119" i="3" s="1"/>
  <c r="GV119" i="3" s="1"/>
  <c r="GW119" i="3" s="1"/>
  <c r="GX119" i="3" s="1"/>
  <c r="GY119" i="3" s="1"/>
  <c r="GZ119" i="3" s="1"/>
  <c r="HA119" i="3" s="1"/>
  <c r="HB119" i="3" s="1"/>
  <c r="HC119" i="3" s="1"/>
  <c r="HD119" i="3" s="1"/>
  <c r="HE119" i="3" s="1"/>
  <c r="HF119" i="3" s="1"/>
  <c r="HG119" i="3" s="1"/>
  <c r="HH119" i="3" s="1"/>
  <c r="HI119" i="3" s="1"/>
  <c r="HJ119" i="3" s="1"/>
  <c r="HK119" i="3" s="1"/>
  <c r="HL119" i="3" s="1"/>
  <c r="HM119" i="3" s="1"/>
  <c r="HN119" i="3" s="1"/>
  <c r="HO119" i="3" s="1"/>
  <c r="HP119" i="3" s="1"/>
  <c r="HQ119" i="3" s="1"/>
  <c r="HR119" i="3" s="1"/>
  <c r="HS119" i="3" s="1"/>
  <c r="HT119" i="3" s="1"/>
  <c r="HU119" i="3" s="1"/>
  <c r="HV119" i="3" s="1"/>
  <c r="HW119" i="3" s="1"/>
  <c r="HX119" i="3" s="1"/>
  <c r="HY119" i="3" s="1"/>
  <c r="HZ119" i="3" s="1"/>
  <c r="IA119" i="3" s="1"/>
  <c r="IB119" i="3" s="1"/>
  <c r="IC119" i="3" s="1"/>
  <c r="ID119" i="3" s="1"/>
  <c r="IE119" i="3" s="1"/>
  <c r="IF119" i="3" s="1"/>
  <c r="IG119" i="3" s="1"/>
  <c r="IH119" i="3" s="1"/>
  <c r="II119" i="3" s="1"/>
  <c r="IJ119" i="3" s="1"/>
  <c r="IK119" i="3" s="1"/>
  <c r="IL119" i="3" s="1"/>
  <c r="IM119" i="3" s="1"/>
  <c r="IN119" i="3" s="1"/>
  <c r="IO119" i="3" s="1"/>
  <c r="IP119" i="3" s="1"/>
  <c r="IQ119" i="3" s="1"/>
  <c r="IR119" i="3" s="1"/>
  <c r="IS119" i="3" s="1"/>
  <c r="IT119" i="3" s="1"/>
  <c r="IU119" i="3" s="1"/>
  <c r="IV119" i="3" s="1"/>
  <c r="C119" i="3" s="1"/>
  <c r="BF44" i="3" l="1"/>
  <c r="BF52" i="3"/>
  <c r="B120" i="3" s="1"/>
  <c r="BF53" i="3" l="1"/>
  <c r="BF120" i="3" s="1"/>
  <c r="BF65" i="3" s="1"/>
  <c r="BF46" i="3"/>
  <c r="BG41" i="3" s="1"/>
  <c r="BF47" i="3" l="1"/>
  <c r="BG120" i="3"/>
  <c r="BG42" i="3" l="1"/>
  <c r="BH120" i="3"/>
  <c r="BI120" i="3" l="1"/>
  <c r="BJ120" i="3" s="1"/>
  <c r="BG43" i="3"/>
  <c r="BG45" i="3" l="1"/>
  <c r="BK120" i="3"/>
  <c r="BL120" i="3" s="1"/>
  <c r="BM120" i="3" s="1"/>
  <c r="BN120" i="3" s="1"/>
  <c r="BO120" i="3" s="1"/>
  <c r="BP120" i="3" s="1"/>
  <c r="BQ120" i="3" s="1"/>
  <c r="BR120" i="3" s="1"/>
  <c r="BS120" i="3" s="1"/>
  <c r="BT120" i="3" s="1"/>
  <c r="BU120" i="3" s="1"/>
  <c r="BV120" i="3" s="1"/>
  <c r="BW120" i="3" s="1"/>
  <c r="BX120" i="3" s="1"/>
  <c r="BY120" i="3" s="1"/>
  <c r="BZ120" i="3" s="1"/>
  <c r="CA120" i="3" s="1"/>
  <c r="CB120" i="3" s="1"/>
  <c r="CC120" i="3" s="1"/>
  <c r="CD120" i="3" s="1"/>
  <c r="CE120" i="3" s="1"/>
  <c r="CF120" i="3" s="1"/>
  <c r="CG120" i="3" s="1"/>
  <c r="CH120" i="3" s="1"/>
  <c r="CI120" i="3" s="1"/>
  <c r="CJ120" i="3" s="1"/>
  <c r="CK120" i="3" s="1"/>
  <c r="CL120" i="3" s="1"/>
  <c r="CM120" i="3" s="1"/>
  <c r="CN120" i="3" s="1"/>
  <c r="CO120" i="3" s="1"/>
  <c r="CP120" i="3" s="1"/>
  <c r="CQ120" i="3" s="1"/>
  <c r="CR120" i="3" s="1"/>
  <c r="CS120" i="3" s="1"/>
  <c r="CT120" i="3" s="1"/>
  <c r="CU120" i="3" s="1"/>
  <c r="CV120" i="3" s="1"/>
  <c r="CW120" i="3" s="1"/>
  <c r="CX120" i="3" s="1"/>
  <c r="CY120" i="3" s="1"/>
  <c r="CZ120" i="3" s="1"/>
  <c r="DA120" i="3" s="1"/>
  <c r="DB120" i="3" s="1"/>
  <c r="DC120" i="3" s="1"/>
  <c r="DD120" i="3" s="1"/>
  <c r="DE120" i="3" s="1"/>
  <c r="DF120" i="3" s="1"/>
  <c r="DG120" i="3" s="1"/>
  <c r="DH120" i="3" s="1"/>
  <c r="DI120" i="3" s="1"/>
  <c r="DJ120" i="3" s="1"/>
  <c r="DK120" i="3" s="1"/>
  <c r="DL120" i="3" s="1"/>
  <c r="DM120" i="3" s="1"/>
  <c r="DN120" i="3" s="1"/>
  <c r="DO120" i="3" s="1"/>
  <c r="DP120" i="3" s="1"/>
  <c r="DQ120" i="3" s="1"/>
  <c r="DR120" i="3" s="1"/>
  <c r="DS120" i="3" s="1"/>
  <c r="DT120" i="3" s="1"/>
  <c r="DU120" i="3" s="1"/>
  <c r="DV120" i="3" s="1"/>
  <c r="DW120" i="3" s="1"/>
  <c r="DX120" i="3" s="1"/>
  <c r="DY120" i="3" s="1"/>
  <c r="DZ120" i="3" s="1"/>
  <c r="EA120" i="3" s="1"/>
  <c r="EB120" i="3" s="1"/>
  <c r="EC120" i="3" s="1"/>
  <c r="ED120" i="3" s="1"/>
  <c r="EE120" i="3" s="1"/>
  <c r="EF120" i="3" s="1"/>
  <c r="EG120" i="3" s="1"/>
  <c r="EH120" i="3" s="1"/>
  <c r="EI120" i="3" s="1"/>
  <c r="EJ120" i="3" s="1"/>
  <c r="EK120" i="3" s="1"/>
  <c r="EL120" i="3" s="1"/>
  <c r="EM120" i="3" s="1"/>
  <c r="EN120" i="3" s="1"/>
  <c r="EO120" i="3" s="1"/>
  <c r="EP120" i="3" s="1"/>
  <c r="EQ120" i="3" s="1"/>
  <c r="ER120" i="3" s="1"/>
  <c r="ES120" i="3" s="1"/>
  <c r="ET120" i="3" s="1"/>
  <c r="EU120" i="3" s="1"/>
  <c r="EV120" i="3" s="1"/>
  <c r="EW120" i="3" s="1"/>
  <c r="EX120" i="3" s="1"/>
  <c r="EY120" i="3" s="1"/>
  <c r="EZ120" i="3" s="1"/>
  <c r="FA120" i="3" s="1"/>
  <c r="FB120" i="3" s="1"/>
  <c r="FC120" i="3" s="1"/>
  <c r="FD120" i="3" s="1"/>
  <c r="FE120" i="3" s="1"/>
  <c r="FF120" i="3" s="1"/>
  <c r="FG120" i="3" s="1"/>
  <c r="FH120" i="3" s="1"/>
  <c r="FI120" i="3" s="1"/>
  <c r="FJ120" i="3" s="1"/>
  <c r="FK120" i="3" s="1"/>
  <c r="FL120" i="3" s="1"/>
  <c r="FM120" i="3" s="1"/>
  <c r="FN120" i="3" s="1"/>
  <c r="FO120" i="3" s="1"/>
  <c r="FP120" i="3" s="1"/>
  <c r="FQ120" i="3" s="1"/>
  <c r="FR120" i="3" s="1"/>
  <c r="FS120" i="3" s="1"/>
  <c r="FT120" i="3" s="1"/>
  <c r="FU120" i="3" s="1"/>
  <c r="FV120" i="3" s="1"/>
  <c r="FW120" i="3" s="1"/>
  <c r="FX120" i="3" s="1"/>
  <c r="FY120" i="3" s="1"/>
  <c r="FZ120" i="3" s="1"/>
  <c r="GA120" i="3" s="1"/>
  <c r="GB120" i="3" s="1"/>
  <c r="GC120" i="3" s="1"/>
  <c r="GD120" i="3" s="1"/>
  <c r="GE120" i="3" s="1"/>
  <c r="GF120" i="3" s="1"/>
  <c r="GG120" i="3" s="1"/>
  <c r="GH120" i="3" s="1"/>
  <c r="GI120" i="3" l="1"/>
  <c r="GJ120" i="3" s="1"/>
  <c r="GK120" i="3" s="1"/>
  <c r="GL120" i="3" s="1"/>
  <c r="GM120" i="3" s="1"/>
  <c r="GN120" i="3" s="1"/>
  <c r="GO120" i="3" s="1"/>
  <c r="GP120" i="3" s="1"/>
  <c r="GQ120" i="3" s="1"/>
  <c r="GR120" i="3" s="1"/>
  <c r="GS120" i="3" s="1"/>
  <c r="GT120" i="3" s="1"/>
  <c r="GU120" i="3" s="1"/>
  <c r="GV120" i="3" s="1"/>
  <c r="GW120" i="3" s="1"/>
  <c r="GX120" i="3" s="1"/>
  <c r="GY120" i="3" s="1"/>
  <c r="GZ120" i="3" s="1"/>
  <c r="HA120" i="3" s="1"/>
  <c r="HB120" i="3" s="1"/>
  <c r="HC120" i="3" s="1"/>
  <c r="HD120" i="3" s="1"/>
  <c r="HE120" i="3" s="1"/>
  <c r="HF120" i="3" s="1"/>
  <c r="HG120" i="3" s="1"/>
  <c r="HH120" i="3" s="1"/>
  <c r="HI120" i="3" s="1"/>
  <c r="HJ120" i="3" s="1"/>
  <c r="HK120" i="3" s="1"/>
  <c r="HL120" i="3" s="1"/>
  <c r="HM120" i="3" s="1"/>
  <c r="HN120" i="3" s="1"/>
  <c r="HO120" i="3" s="1"/>
  <c r="HP120" i="3" s="1"/>
  <c r="HQ120" i="3" s="1"/>
  <c r="HR120" i="3" s="1"/>
  <c r="HS120" i="3" s="1"/>
  <c r="HT120" i="3" s="1"/>
  <c r="HU120" i="3" s="1"/>
  <c r="HV120" i="3" s="1"/>
  <c r="HW120" i="3" s="1"/>
  <c r="HX120" i="3" s="1"/>
  <c r="HY120" i="3" s="1"/>
  <c r="HZ120" i="3" s="1"/>
  <c r="IA120" i="3" s="1"/>
  <c r="IB120" i="3" s="1"/>
  <c r="IC120" i="3" s="1"/>
  <c r="ID120" i="3" s="1"/>
  <c r="IE120" i="3" s="1"/>
  <c r="IF120" i="3" s="1"/>
  <c r="IG120" i="3" s="1"/>
  <c r="IH120" i="3" s="1"/>
  <c r="II120" i="3" s="1"/>
  <c r="IJ120" i="3" s="1"/>
  <c r="IK120" i="3" s="1"/>
  <c r="IL120" i="3" s="1"/>
  <c r="IM120" i="3" s="1"/>
  <c r="IN120" i="3" s="1"/>
  <c r="IO120" i="3" s="1"/>
  <c r="IP120" i="3" s="1"/>
  <c r="IQ120" i="3" s="1"/>
  <c r="IR120" i="3" s="1"/>
  <c r="IS120" i="3" s="1"/>
  <c r="IT120" i="3" s="1"/>
  <c r="IU120" i="3" s="1"/>
  <c r="IV120" i="3" s="1"/>
  <c r="C120" i="3" s="1"/>
  <c r="BG44" i="3"/>
  <c r="BG52" i="3"/>
  <c r="B121" i="3" s="1"/>
  <c r="BG53" i="3" l="1"/>
  <c r="BG121" i="3" s="1"/>
  <c r="BG65" i="3" s="1"/>
  <c r="BG46" i="3"/>
  <c r="BH41" i="3" s="1"/>
  <c r="BG47" i="3" l="1"/>
  <c r="BH121" i="3"/>
  <c r="BI121" i="3" l="1"/>
  <c r="BH42" i="3"/>
  <c r="BJ121" i="3" l="1"/>
  <c r="BK121" i="3" s="1"/>
  <c r="BH43" i="3"/>
  <c r="BH45" i="3" l="1"/>
  <c r="BL121" i="3"/>
  <c r="BM121" i="3" s="1"/>
  <c r="BN121" i="3" l="1"/>
  <c r="BH44" i="3"/>
  <c r="BH52" i="3"/>
  <c r="B122" i="3" s="1"/>
  <c r="BH53" i="3" l="1"/>
  <c r="BH122" i="3" s="1"/>
  <c r="BH65" i="3" s="1"/>
  <c r="BH46" i="3"/>
  <c r="BI41" i="3" s="1"/>
  <c r="BO121" i="3"/>
  <c r="BP121" i="3" s="1"/>
  <c r="BQ121" i="3" s="1"/>
  <c r="BR121" i="3" s="1"/>
  <c r="BS121" i="3" s="1"/>
  <c r="BT121" i="3" s="1"/>
  <c r="BU121" i="3" s="1"/>
  <c r="BV121" i="3" s="1"/>
  <c r="BW121" i="3" s="1"/>
  <c r="BX121" i="3" s="1"/>
  <c r="BY121" i="3" s="1"/>
  <c r="BZ121" i="3" s="1"/>
  <c r="CA121" i="3" s="1"/>
  <c r="CB121" i="3" s="1"/>
  <c r="CC121" i="3" s="1"/>
  <c r="CD121" i="3" s="1"/>
  <c r="CE121" i="3" s="1"/>
  <c r="CF121" i="3" s="1"/>
  <c r="CG121" i="3" s="1"/>
  <c r="CH121" i="3" s="1"/>
  <c r="CI121" i="3" s="1"/>
  <c r="CJ121" i="3" s="1"/>
  <c r="CK121" i="3" s="1"/>
  <c r="CL121" i="3" s="1"/>
  <c r="CM121" i="3" s="1"/>
  <c r="CN121" i="3" s="1"/>
  <c r="CO121" i="3" s="1"/>
  <c r="CP121" i="3" s="1"/>
  <c r="CQ121" i="3" s="1"/>
  <c r="CR121" i="3" s="1"/>
  <c r="CS121" i="3" s="1"/>
  <c r="CT121" i="3" s="1"/>
  <c r="CU121" i="3" s="1"/>
  <c r="CV121" i="3" s="1"/>
  <c r="CW121" i="3" s="1"/>
  <c r="CX121" i="3" s="1"/>
  <c r="CY121" i="3" s="1"/>
  <c r="CZ121" i="3" s="1"/>
  <c r="DA121" i="3" s="1"/>
  <c r="DB121" i="3" s="1"/>
  <c r="DC121" i="3" s="1"/>
  <c r="DD121" i="3" s="1"/>
  <c r="DE121" i="3" s="1"/>
  <c r="DF121" i="3" s="1"/>
  <c r="DG121" i="3" s="1"/>
  <c r="DH121" i="3" s="1"/>
  <c r="DI121" i="3" s="1"/>
  <c r="DJ121" i="3" s="1"/>
  <c r="DK121" i="3" s="1"/>
  <c r="DL121" i="3" s="1"/>
  <c r="DM121" i="3" s="1"/>
  <c r="DN121" i="3" s="1"/>
  <c r="DO121" i="3" s="1"/>
  <c r="DP121" i="3" s="1"/>
  <c r="DQ121" i="3" s="1"/>
  <c r="DR121" i="3" s="1"/>
  <c r="DS121" i="3" s="1"/>
  <c r="DT121" i="3" s="1"/>
  <c r="DU121" i="3" s="1"/>
  <c r="DV121" i="3" s="1"/>
  <c r="DW121" i="3" s="1"/>
  <c r="DX121" i="3" s="1"/>
  <c r="DY121" i="3" s="1"/>
  <c r="DZ121" i="3" s="1"/>
  <c r="EA121" i="3" s="1"/>
  <c r="EB121" i="3" s="1"/>
  <c r="EC121" i="3" s="1"/>
  <c r="ED121" i="3" s="1"/>
  <c r="EE121" i="3" s="1"/>
  <c r="EF121" i="3" s="1"/>
  <c r="EG121" i="3" s="1"/>
  <c r="EH121" i="3" s="1"/>
  <c r="EI121" i="3" s="1"/>
  <c r="EJ121" i="3" s="1"/>
  <c r="EK121" i="3" s="1"/>
  <c r="EL121" i="3" s="1"/>
  <c r="EM121" i="3" s="1"/>
  <c r="EN121" i="3" s="1"/>
  <c r="EO121" i="3" s="1"/>
  <c r="EP121" i="3" s="1"/>
  <c r="EQ121" i="3" s="1"/>
  <c r="ER121" i="3" s="1"/>
  <c r="ES121" i="3" s="1"/>
  <c r="ET121" i="3" s="1"/>
  <c r="EU121" i="3" s="1"/>
  <c r="EV121" i="3" s="1"/>
  <c r="EW121" i="3" s="1"/>
  <c r="EX121" i="3" s="1"/>
  <c r="EY121" i="3" s="1"/>
  <c r="EZ121" i="3" s="1"/>
  <c r="FA121" i="3" s="1"/>
  <c r="FB121" i="3" s="1"/>
  <c r="FC121" i="3" s="1"/>
  <c r="FD121" i="3" s="1"/>
  <c r="FE121" i="3" s="1"/>
  <c r="FF121" i="3" s="1"/>
  <c r="FG121" i="3" s="1"/>
  <c r="FH121" i="3" s="1"/>
  <c r="FI121" i="3" s="1"/>
  <c r="FJ121" i="3" s="1"/>
  <c r="FK121" i="3" s="1"/>
  <c r="FL121" i="3" s="1"/>
  <c r="FM121" i="3" s="1"/>
  <c r="FN121" i="3" s="1"/>
  <c r="FO121" i="3" s="1"/>
  <c r="FP121" i="3" s="1"/>
  <c r="FQ121" i="3" s="1"/>
  <c r="FR121" i="3" s="1"/>
  <c r="FS121" i="3" s="1"/>
  <c r="FT121" i="3" s="1"/>
  <c r="FU121" i="3" s="1"/>
  <c r="FV121" i="3" s="1"/>
  <c r="FW121" i="3" s="1"/>
  <c r="FX121" i="3" s="1"/>
  <c r="FY121" i="3" s="1"/>
  <c r="FZ121" i="3" s="1"/>
  <c r="GA121" i="3" s="1"/>
  <c r="GB121" i="3" s="1"/>
  <c r="GC121" i="3" s="1"/>
  <c r="GD121" i="3" s="1"/>
  <c r="GE121" i="3" s="1"/>
  <c r="GF121" i="3" s="1"/>
  <c r="GG121" i="3" s="1"/>
  <c r="GH121" i="3" s="1"/>
  <c r="GI121" i="3" s="1"/>
  <c r="GJ121" i="3" s="1"/>
  <c r="GK121" i="3" s="1"/>
  <c r="GL121" i="3" s="1"/>
  <c r="GM121" i="3" s="1"/>
  <c r="GN121" i="3" s="1"/>
  <c r="GO121" i="3" s="1"/>
  <c r="GP121" i="3" s="1"/>
  <c r="GQ121" i="3" s="1"/>
  <c r="GR121" i="3" s="1"/>
  <c r="GS121" i="3" s="1"/>
  <c r="GT121" i="3" s="1"/>
  <c r="GU121" i="3" s="1"/>
  <c r="GV121" i="3" s="1"/>
  <c r="GW121" i="3" s="1"/>
  <c r="GX121" i="3" s="1"/>
  <c r="GY121" i="3" s="1"/>
  <c r="GZ121" i="3" s="1"/>
  <c r="HA121" i="3" s="1"/>
  <c r="HB121" i="3" s="1"/>
  <c r="HC121" i="3" s="1"/>
  <c r="HD121" i="3" s="1"/>
  <c r="HE121" i="3" s="1"/>
  <c r="HF121" i="3" s="1"/>
  <c r="HG121" i="3" s="1"/>
  <c r="HH121" i="3" s="1"/>
  <c r="HI121" i="3" s="1"/>
  <c r="HJ121" i="3" s="1"/>
  <c r="HK121" i="3" s="1"/>
  <c r="HL121" i="3" s="1"/>
  <c r="HM121" i="3" s="1"/>
  <c r="HN121" i="3" s="1"/>
  <c r="HO121" i="3" s="1"/>
  <c r="HP121" i="3" s="1"/>
  <c r="HQ121" i="3" s="1"/>
  <c r="HR121" i="3" s="1"/>
  <c r="HS121" i="3" s="1"/>
  <c r="HT121" i="3" s="1"/>
  <c r="HU121" i="3" s="1"/>
  <c r="HV121" i="3" s="1"/>
  <c r="HW121" i="3" s="1"/>
  <c r="HX121" i="3" s="1"/>
  <c r="HY121" i="3" s="1"/>
  <c r="HZ121" i="3" s="1"/>
  <c r="IA121" i="3" s="1"/>
  <c r="IB121" i="3" s="1"/>
  <c r="IC121" i="3" s="1"/>
  <c r="ID121" i="3" s="1"/>
  <c r="IE121" i="3" s="1"/>
  <c r="IF121" i="3" s="1"/>
  <c r="IG121" i="3" s="1"/>
  <c r="IH121" i="3" s="1"/>
  <c r="II121" i="3" s="1"/>
  <c r="IJ121" i="3" s="1"/>
  <c r="IK121" i="3" s="1"/>
  <c r="IL121" i="3" s="1"/>
  <c r="IM121" i="3" s="1"/>
  <c r="IN121" i="3" s="1"/>
  <c r="IO121" i="3" s="1"/>
  <c r="IP121" i="3" s="1"/>
  <c r="IQ121" i="3" s="1"/>
  <c r="IR121" i="3" s="1"/>
  <c r="IS121" i="3" s="1"/>
  <c r="IT121" i="3" s="1"/>
  <c r="IU121" i="3" s="1"/>
  <c r="IV121" i="3" s="1"/>
  <c r="C121" i="3" s="1"/>
  <c r="BI122" i="3" l="1"/>
  <c r="BI42" i="3" s="1"/>
  <c r="BI43" i="3" s="1"/>
  <c r="BH47" i="3"/>
  <c r="BJ122" i="3" l="1"/>
  <c r="BK122" i="3" s="1"/>
  <c r="BI45" i="3"/>
  <c r="BI44" i="3" l="1"/>
  <c r="BI52" i="3"/>
  <c r="B123" i="3" s="1"/>
  <c r="BL122" i="3"/>
  <c r="BM122" i="3" s="1"/>
  <c r="BN122" i="3" l="1"/>
  <c r="BO122" i="3" s="1"/>
  <c r="BI53" i="3"/>
  <c r="BI123" i="3" s="1"/>
  <c r="BI65" i="3" s="1"/>
  <c r="BI46" i="3"/>
  <c r="BJ41" i="3" s="1"/>
  <c r="BJ123" i="3" l="1"/>
  <c r="BJ42" i="3" s="1"/>
  <c r="BJ43" i="3" s="1"/>
  <c r="BP122" i="3"/>
  <c r="BQ122" i="3" s="1"/>
  <c r="BR122" i="3" s="1"/>
  <c r="BS122" i="3" s="1"/>
  <c r="BT122" i="3" s="1"/>
  <c r="BU122" i="3" s="1"/>
  <c r="BV122" i="3" s="1"/>
  <c r="BW122" i="3" s="1"/>
  <c r="BX122" i="3" s="1"/>
  <c r="BY122" i="3" s="1"/>
  <c r="BZ122" i="3" s="1"/>
  <c r="CA122" i="3" s="1"/>
  <c r="CB122" i="3" s="1"/>
  <c r="CC122" i="3" s="1"/>
  <c r="CD122" i="3" s="1"/>
  <c r="CE122" i="3" s="1"/>
  <c r="CF122" i="3" s="1"/>
  <c r="CG122" i="3" s="1"/>
  <c r="CH122" i="3" s="1"/>
  <c r="CI122" i="3" s="1"/>
  <c r="CJ122" i="3" s="1"/>
  <c r="CK122" i="3" s="1"/>
  <c r="CL122" i="3" s="1"/>
  <c r="CM122" i="3" s="1"/>
  <c r="CN122" i="3" s="1"/>
  <c r="CO122" i="3" s="1"/>
  <c r="CP122" i="3" s="1"/>
  <c r="CQ122" i="3" s="1"/>
  <c r="CR122" i="3" s="1"/>
  <c r="CS122" i="3" s="1"/>
  <c r="CT122" i="3" s="1"/>
  <c r="CU122" i="3" s="1"/>
  <c r="CV122" i="3" s="1"/>
  <c r="CW122" i="3" s="1"/>
  <c r="CX122" i="3" s="1"/>
  <c r="CY122" i="3" s="1"/>
  <c r="CZ122" i="3" s="1"/>
  <c r="DA122" i="3" s="1"/>
  <c r="DB122" i="3" s="1"/>
  <c r="DC122" i="3" s="1"/>
  <c r="DD122" i="3" s="1"/>
  <c r="DE122" i="3" s="1"/>
  <c r="DF122" i="3" s="1"/>
  <c r="DG122" i="3" s="1"/>
  <c r="DH122" i="3" s="1"/>
  <c r="DI122" i="3" s="1"/>
  <c r="DJ122" i="3" s="1"/>
  <c r="DK122" i="3" s="1"/>
  <c r="DL122" i="3" s="1"/>
  <c r="DM122" i="3" s="1"/>
  <c r="DN122" i="3" s="1"/>
  <c r="DO122" i="3" s="1"/>
  <c r="DP122" i="3" s="1"/>
  <c r="DQ122" i="3" s="1"/>
  <c r="DR122" i="3" s="1"/>
  <c r="DS122" i="3" s="1"/>
  <c r="DT122" i="3" s="1"/>
  <c r="DU122" i="3" s="1"/>
  <c r="DV122" i="3" s="1"/>
  <c r="DW122" i="3" s="1"/>
  <c r="DX122" i="3" s="1"/>
  <c r="DY122" i="3" s="1"/>
  <c r="DZ122" i="3" s="1"/>
  <c r="EA122" i="3" s="1"/>
  <c r="EB122" i="3" s="1"/>
  <c r="EC122" i="3" s="1"/>
  <c r="ED122" i="3" s="1"/>
  <c r="EE122" i="3" s="1"/>
  <c r="EF122" i="3" s="1"/>
  <c r="EG122" i="3" s="1"/>
  <c r="EH122" i="3" s="1"/>
  <c r="EI122" i="3" s="1"/>
  <c r="EJ122" i="3" s="1"/>
  <c r="EK122" i="3" s="1"/>
  <c r="EL122" i="3" s="1"/>
  <c r="EM122" i="3" s="1"/>
  <c r="EN122" i="3" s="1"/>
  <c r="EO122" i="3" s="1"/>
  <c r="EP122" i="3" s="1"/>
  <c r="EQ122" i="3" s="1"/>
  <c r="ER122" i="3" s="1"/>
  <c r="ES122" i="3" s="1"/>
  <c r="ET122" i="3" s="1"/>
  <c r="EU122" i="3" s="1"/>
  <c r="EV122" i="3" s="1"/>
  <c r="EW122" i="3" s="1"/>
  <c r="EX122" i="3" s="1"/>
  <c r="EY122" i="3" s="1"/>
  <c r="EZ122" i="3" s="1"/>
  <c r="FA122" i="3" s="1"/>
  <c r="FB122" i="3" s="1"/>
  <c r="FC122" i="3" s="1"/>
  <c r="FD122" i="3" s="1"/>
  <c r="FE122" i="3" s="1"/>
  <c r="FF122" i="3" s="1"/>
  <c r="FG122" i="3" s="1"/>
  <c r="FH122" i="3" s="1"/>
  <c r="FI122" i="3" s="1"/>
  <c r="FJ122" i="3" s="1"/>
  <c r="FK122" i="3" s="1"/>
  <c r="FL122" i="3" s="1"/>
  <c r="FM122" i="3" s="1"/>
  <c r="FN122" i="3" s="1"/>
  <c r="FO122" i="3" s="1"/>
  <c r="FP122" i="3" s="1"/>
  <c r="FQ122" i="3" s="1"/>
  <c r="FR122" i="3" s="1"/>
  <c r="FS122" i="3" s="1"/>
  <c r="FT122" i="3" s="1"/>
  <c r="FU122" i="3" s="1"/>
  <c r="FV122" i="3" s="1"/>
  <c r="FW122" i="3" s="1"/>
  <c r="FX122" i="3" s="1"/>
  <c r="FY122" i="3" s="1"/>
  <c r="FZ122" i="3" s="1"/>
  <c r="GA122" i="3" s="1"/>
  <c r="GB122" i="3" s="1"/>
  <c r="GC122" i="3" s="1"/>
  <c r="GD122" i="3" s="1"/>
  <c r="GE122" i="3" s="1"/>
  <c r="GF122" i="3" s="1"/>
  <c r="GG122" i="3" s="1"/>
  <c r="GH122" i="3" s="1"/>
  <c r="GI122" i="3" s="1"/>
  <c r="GJ122" i="3" s="1"/>
  <c r="GK122" i="3" s="1"/>
  <c r="GL122" i="3" s="1"/>
  <c r="GM122" i="3" s="1"/>
  <c r="GN122" i="3" s="1"/>
  <c r="GO122" i="3" s="1"/>
  <c r="GP122" i="3" s="1"/>
  <c r="GQ122" i="3" s="1"/>
  <c r="GR122" i="3" s="1"/>
  <c r="GS122" i="3" s="1"/>
  <c r="GT122" i="3" s="1"/>
  <c r="GU122" i="3" s="1"/>
  <c r="GV122" i="3" s="1"/>
  <c r="GW122" i="3" s="1"/>
  <c r="GX122" i="3" s="1"/>
  <c r="GY122" i="3" s="1"/>
  <c r="GZ122" i="3" s="1"/>
  <c r="HA122" i="3" s="1"/>
  <c r="HB122" i="3" s="1"/>
  <c r="HC122" i="3" s="1"/>
  <c r="HD122" i="3" s="1"/>
  <c r="HE122" i="3" s="1"/>
  <c r="HF122" i="3" s="1"/>
  <c r="HG122" i="3" s="1"/>
  <c r="HH122" i="3" s="1"/>
  <c r="HI122" i="3" s="1"/>
  <c r="HJ122" i="3" s="1"/>
  <c r="HK122" i="3" s="1"/>
  <c r="HL122" i="3" s="1"/>
  <c r="HM122" i="3" s="1"/>
  <c r="HN122" i="3" s="1"/>
  <c r="HO122" i="3" s="1"/>
  <c r="HP122" i="3" s="1"/>
  <c r="HQ122" i="3" s="1"/>
  <c r="HR122" i="3" s="1"/>
  <c r="HS122" i="3" s="1"/>
  <c r="HT122" i="3" s="1"/>
  <c r="HU122" i="3" s="1"/>
  <c r="HV122" i="3" s="1"/>
  <c r="HW122" i="3" s="1"/>
  <c r="HX122" i="3" s="1"/>
  <c r="HY122" i="3" s="1"/>
  <c r="HZ122" i="3" s="1"/>
  <c r="IA122" i="3" s="1"/>
  <c r="IB122" i="3" s="1"/>
  <c r="IC122" i="3" s="1"/>
  <c r="ID122" i="3" s="1"/>
  <c r="IE122" i="3" s="1"/>
  <c r="IF122" i="3" s="1"/>
  <c r="IG122" i="3" s="1"/>
  <c r="IH122" i="3" s="1"/>
  <c r="II122" i="3" s="1"/>
  <c r="IJ122" i="3" s="1"/>
  <c r="IK122" i="3" s="1"/>
  <c r="IL122" i="3" s="1"/>
  <c r="IM122" i="3" s="1"/>
  <c r="IN122" i="3" s="1"/>
  <c r="IO122" i="3" s="1"/>
  <c r="IP122" i="3" s="1"/>
  <c r="IQ122" i="3" s="1"/>
  <c r="IR122" i="3" s="1"/>
  <c r="IS122" i="3" s="1"/>
  <c r="IT122" i="3" s="1"/>
  <c r="IU122" i="3" s="1"/>
  <c r="IV122" i="3" s="1"/>
  <c r="C122" i="3" s="1"/>
  <c r="BI47" i="3"/>
  <c r="BK123" i="3" l="1"/>
  <c r="BL123" i="3" s="1"/>
  <c r="BM123" i="3" s="1"/>
  <c r="BJ45" i="3"/>
  <c r="BN123" i="3" l="1"/>
  <c r="BO123" i="3" s="1"/>
  <c r="BP123" i="3" s="1"/>
  <c r="BQ123" i="3" s="1"/>
  <c r="BR123" i="3" s="1"/>
  <c r="BS123" i="3" s="1"/>
  <c r="BT123" i="3" s="1"/>
  <c r="BU123" i="3" s="1"/>
  <c r="BV123" i="3" s="1"/>
  <c r="BJ44" i="3"/>
  <c r="BJ52" i="3"/>
  <c r="B124" i="3" s="1"/>
  <c r="BW123" i="3" l="1"/>
  <c r="BX123" i="3" s="1"/>
  <c r="BY123" i="3" s="1"/>
  <c r="BZ123" i="3" s="1"/>
  <c r="CA123" i="3" s="1"/>
  <c r="CB123" i="3" s="1"/>
  <c r="CC123" i="3" s="1"/>
  <c r="CD123" i="3" s="1"/>
  <c r="CE123" i="3" s="1"/>
  <c r="CF123" i="3" s="1"/>
  <c r="CG123" i="3" s="1"/>
  <c r="CH123" i="3" s="1"/>
  <c r="CI123" i="3" s="1"/>
  <c r="CJ123" i="3" s="1"/>
  <c r="CK123" i="3" s="1"/>
  <c r="CL123" i="3" s="1"/>
  <c r="CM123" i="3" s="1"/>
  <c r="CN123" i="3" s="1"/>
  <c r="CO123" i="3" s="1"/>
  <c r="CP123" i="3" s="1"/>
  <c r="CQ123" i="3" s="1"/>
  <c r="CR123" i="3" s="1"/>
  <c r="CS123" i="3" s="1"/>
  <c r="CT123" i="3" s="1"/>
  <c r="CU123" i="3" s="1"/>
  <c r="CV123" i="3" s="1"/>
  <c r="CW123" i="3" s="1"/>
  <c r="CX123" i="3" s="1"/>
  <c r="CY123" i="3" s="1"/>
  <c r="CZ123" i="3" s="1"/>
  <c r="DA123" i="3" s="1"/>
  <c r="DB123" i="3" s="1"/>
  <c r="DC123" i="3" s="1"/>
  <c r="DD123" i="3" s="1"/>
  <c r="DE123" i="3" s="1"/>
  <c r="DF123" i="3" s="1"/>
  <c r="DG123" i="3" s="1"/>
  <c r="DH123" i="3" s="1"/>
  <c r="DI123" i="3" s="1"/>
  <c r="DJ123" i="3" s="1"/>
  <c r="DK123" i="3" s="1"/>
  <c r="DL123" i="3" s="1"/>
  <c r="DM123" i="3" s="1"/>
  <c r="DN123" i="3" s="1"/>
  <c r="DO123" i="3" s="1"/>
  <c r="DP123" i="3" s="1"/>
  <c r="DQ123" i="3" s="1"/>
  <c r="DR123" i="3" s="1"/>
  <c r="DS123" i="3" s="1"/>
  <c r="DT123" i="3" s="1"/>
  <c r="DU123" i="3" s="1"/>
  <c r="DV123" i="3" s="1"/>
  <c r="DW123" i="3" s="1"/>
  <c r="DX123" i="3" s="1"/>
  <c r="DY123" i="3" s="1"/>
  <c r="DZ123" i="3" s="1"/>
  <c r="EA123" i="3" s="1"/>
  <c r="EB123" i="3" s="1"/>
  <c r="EC123" i="3" s="1"/>
  <c r="ED123" i="3" s="1"/>
  <c r="EE123" i="3" s="1"/>
  <c r="EF123" i="3" s="1"/>
  <c r="EG123" i="3" s="1"/>
  <c r="EH123" i="3" s="1"/>
  <c r="EI123" i="3" s="1"/>
  <c r="EJ123" i="3" s="1"/>
  <c r="EK123" i="3" s="1"/>
  <c r="EL123" i="3" s="1"/>
  <c r="EM123" i="3" s="1"/>
  <c r="EN123" i="3" s="1"/>
  <c r="EO123" i="3" s="1"/>
  <c r="EP123" i="3" s="1"/>
  <c r="EQ123" i="3" s="1"/>
  <c r="ER123" i="3" s="1"/>
  <c r="ES123" i="3" s="1"/>
  <c r="ET123" i="3" s="1"/>
  <c r="EU123" i="3" s="1"/>
  <c r="EV123" i="3" s="1"/>
  <c r="EW123" i="3" s="1"/>
  <c r="EX123" i="3" s="1"/>
  <c r="EY123" i="3" s="1"/>
  <c r="EZ123" i="3" s="1"/>
  <c r="FA123" i="3" s="1"/>
  <c r="FB123" i="3" s="1"/>
  <c r="FC123" i="3" s="1"/>
  <c r="FD123" i="3" s="1"/>
  <c r="FE123" i="3" s="1"/>
  <c r="FF123" i="3" s="1"/>
  <c r="FG123" i="3" s="1"/>
  <c r="FH123" i="3" s="1"/>
  <c r="FI123" i="3" s="1"/>
  <c r="FJ123" i="3" s="1"/>
  <c r="FK123" i="3" s="1"/>
  <c r="FL123" i="3" s="1"/>
  <c r="FM123" i="3" s="1"/>
  <c r="FN123" i="3" s="1"/>
  <c r="FO123" i="3" s="1"/>
  <c r="FP123" i="3" s="1"/>
  <c r="FQ123" i="3" s="1"/>
  <c r="FR123" i="3" s="1"/>
  <c r="FS123" i="3" s="1"/>
  <c r="FT123" i="3" s="1"/>
  <c r="FU123" i="3" s="1"/>
  <c r="FV123" i="3" s="1"/>
  <c r="FW123" i="3" s="1"/>
  <c r="FX123" i="3" s="1"/>
  <c r="FY123" i="3" s="1"/>
  <c r="FZ123" i="3" s="1"/>
  <c r="GA123" i="3" s="1"/>
  <c r="GB123" i="3" s="1"/>
  <c r="GC123" i="3" s="1"/>
  <c r="GD123" i="3" s="1"/>
  <c r="GE123" i="3" s="1"/>
  <c r="GF123" i="3" s="1"/>
  <c r="GG123" i="3" s="1"/>
  <c r="GH123" i="3" s="1"/>
  <c r="GI123" i="3" s="1"/>
  <c r="GJ123" i="3" s="1"/>
  <c r="GK123" i="3" s="1"/>
  <c r="GL123" i="3" s="1"/>
  <c r="GM123" i="3" s="1"/>
  <c r="GN123" i="3" s="1"/>
  <c r="GO123" i="3" s="1"/>
  <c r="GP123" i="3" s="1"/>
  <c r="GQ123" i="3" s="1"/>
  <c r="GR123" i="3" s="1"/>
  <c r="GS123" i="3" s="1"/>
  <c r="GT123" i="3" s="1"/>
  <c r="GU123" i="3" s="1"/>
  <c r="GV123" i="3" s="1"/>
  <c r="GW123" i="3" s="1"/>
  <c r="GX123" i="3" s="1"/>
  <c r="GY123" i="3" s="1"/>
  <c r="GZ123" i="3" s="1"/>
  <c r="HA123" i="3" s="1"/>
  <c r="HB123" i="3" s="1"/>
  <c r="HC123" i="3" s="1"/>
  <c r="HD123" i="3" s="1"/>
  <c r="HE123" i="3" s="1"/>
  <c r="HF123" i="3" s="1"/>
  <c r="HG123" i="3" s="1"/>
  <c r="HH123" i="3" s="1"/>
  <c r="HI123" i="3" s="1"/>
  <c r="HJ123" i="3" s="1"/>
  <c r="HK123" i="3" s="1"/>
  <c r="HL123" i="3" s="1"/>
  <c r="HM123" i="3" s="1"/>
  <c r="HN123" i="3" s="1"/>
  <c r="HO123" i="3" s="1"/>
  <c r="HP123" i="3" s="1"/>
  <c r="HQ123" i="3" s="1"/>
  <c r="HR123" i="3" s="1"/>
  <c r="HS123" i="3" s="1"/>
  <c r="HT123" i="3" s="1"/>
  <c r="HU123" i="3" s="1"/>
  <c r="HV123" i="3" s="1"/>
  <c r="HW123" i="3" s="1"/>
  <c r="HX123" i="3" s="1"/>
  <c r="HY123" i="3" s="1"/>
  <c r="HZ123" i="3" s="1"/>
  <c r="IA123" i="3" s="1"/>
  <c r="IB123" i="3" s="1"/>
  <c r="IC123" i="3" s="1"/>
  <c r="ID123" i="3" s="1"/>
  <c r="IE123" i="3" s="1"/>
  <c r="IF123" i="3" s="1"/>
  <c r="IG123" i="3" s="1"/>
  <c r="IH123" i="3" s="1"/>
  <c r="II123" i="3" s="1"/>
  <c r="IJ123" i="3" s="1"/>
  <c r="IK123" i="3" s="1"/>
  <c r="IL123" i="3" s="1"/>
  <c r="IM123" i="3" s="1"/>
  <c r="IN123" i="3" s="1"/>
  <c r="IO123" i="3" s="1"/>
  <c r="IP123" i="3" s="1"/>
  <c r="IQ123" i="3" s="1"/>
  <c r="IR123" i="3" s="1"/>
  <c r="IS123" i="3" s="1"/>
  <c r="IT123" i="3" s="1"/>
  <c r="IU123" i="3" s="1"/>
  <c r="IV123" i="3" s="1"/>
  <c r="C123" i="3" s="1"/>
  <c r="BJ53" i="3"/>
  <c r="BJ124" i="3" s="1"/>
  <c r="BJ65" i="3" s="1"/>
  <c r="BJ46" i="3"/>
  <c r="BK41" i="3" s="1"/>
  <c r="BJ47" i="3" l="1"/>
  <c r="BK124" i="3"/>
  <c r="BK42" i="3" s="1"/>
  <c r="BK43" i="3" s="1"/>
  <c r="BL124" i="3" l="1"/>
  <c r="BK45" i="3"/>
  <c r="BK44" i="3" l="1"/>
  <c r="BK52" i="3"/>
  <c r="B125" i="3" s="1"/>
  <c r="BM124" i="3"/>
  <c r="BN124" i="3" s="1"/>
  <c r="BO124" i="3" l="1"/>
  <c r="BP124" i="3" s="1"/>
  <c r="BK53" i="3"/>
  <c r="BK125" i="3" s="1"/>
  <c r="BK65" i="3" s="1"/>
  <c r="BK46" i="3"/>
  <c r="BL41" i="3" s="1"/>
  <c r="BQ124" i="3" l="1"/>
  <c r="BR124" i="3" s="1"/>
  <c r="BS124" i="3" s="1"/>
  <c r="BT124" i="3" s="1"/>
  <c r="BU124" i="3" s="1"/>
  <c r="BV124" i="3" s="1"/>
  <c r="BW124" i="3" s="1"/>
  <c r="BX124" i="3" s="1"/>
  <c r="BY124" i="3" s="1"/>
  <c r="BZ124" i="3" s="1"/>
  <c r="CA124" i="3" s="1"/>
  <c r="CB124" i="3" s="1"/>
  <c r="CC124" i="3" s="1"/>
  <c r="CD124" i="3" s="1"/>
  <c r="CE124" i="3" s="1"/>
  <c r="CF124" i="3" s="1"/>
  <c r="CG124" i="3" s="1"/>
  <c r="CH124" i="3" s="1"/>
  <c r="CI124" i="3" s="1"/>
  <c r="CJ124" i="3" s="1"/>
  <c r="CK124" i="3" s="1"/>
  <c r="CL124" i="3" s="1"/>
  <c r="CM124" i="3" s="1"/>
  <c r="CN124" i="3" s="1"/>
  <c r="CO124" i="3" s="1"/>
  <c r="CP124" i="3" s="1"/>
  <c r="CQ124" i="3" s="1"/>
  <c r="CR124" i="3" s="1"/>
  <c r="CS124" i="3" s="1"/>
  <c r="CT124" i="3" s="1"/>
  <c r="CU124" i="3" s="1"/>
  <c r="CV124" i="3" s="1"/>
  <c r="CW124" i="3" s="1"/>
  <c r="CX124" i="3" s="1"/>
  <c r="CY124" i="3" s="1"/>
  <c r="CZ124" i="3" s="1"/>
  <c r="DA124" i="3" s="1"/>
  <c r="DB124" i="3" s="1"/>
  <c r="DC124" i="3" s="1"/>
  <c r="DD124" i="3" s="1"/>
  <c r="DE124" i="3" s="1"/>
  <c r="DF124" i="3" s="1"/>
  <c r="DG124" i="3" s="1"/>
  <c r="DH124" i="3" s="1"/>
  <c r="DI124" i="3" s="1"/>
  <c r="DJ124" i="3" s="1"/>
  <c r="DK124" i="3" s="1"/>
  <c r="DL124" i="3" s="1"/>
  <c r="DM124" i="3" s="1"/>
  <c r="DN124" i="3" s="1"/>
  <c r="DO124" i="3" s="1"/>
  <c r="DP124" i="3" s="1"/>
  <c r="DQ124" i="3" s="1"/>
  <c r="DR124" i="3" s="1"/>
  <c r="DS124" i="3" s="1"/>
  <c r="DT124" i="3" s="1"/>
  <c r="DU124" i="3" s="1"/>
  <c r="DV124" i="3" s="1"/>
  <c r="DW124" i="3" s="1"/>
  <c r="DX124" i="3" s="1"/>
  <c r="DY124" i="3" s="1"/>
  <c r="DZ124" i="3" s="1"/>
  <c r="EA124" i="3" s="1"/>
  <c r="EB124" i="3" s="1"/>
  <c r="EC124" i="3" s="1"/>
  <c r="ED124" i="3" s="1"/>
  <c r="EE124" i="3" s="1"/>
  <c r="EF124" i="3" s="1"/>
  <c r="EG124" i="3" s="1"/>
  <c r="EH124" i="3" s="1"/>
  <c r="EI124" i="3" s="1"/>
  <c r="EJ124" i="3" s="1"/>
  <c r="EK124" i="3" s="1"/>
  <c r="EL124" i="3" s="1"/>
  <c r="EM124" i="3" s="1"/>
  <c r="EN124" i="3" s="1"/>
  <c r="EO124" i="3" s="1"/>
  <c r="EP124" i="3" s="1"/>
  <c r="EQ124" i="3" s="1"/>
  <c r="ER124" i="3" s="1"/>
  <c r="ES124" i="3" s="1"/>
  <c r="ET124" i="3" s="1"/>
  <c r="EU124" i="3" s="1"/>
  <c r="EV124" i="3" s="1"/>
  <c r="EW124" i="3" s="1"/>
  <c r="EX124" i="3" s="1"/>
  <c r="EY124" i="3" s="1"/>
  <c r="EZ124" i="3" s="1"/>
  <c r="FA124" i="3" s="1"/>
  <c r="FB124" i="3" s="1"/>
  <c r="FC124" i="3" s="1"/>
  <c r="FD124" i="3" s="1"/>
  <c r="FE124" i="3" s="1"/>
  <c r="FF124" i="3" s="1"/>
  <c r="FG124" i="3" s="1"/>
  <c r="FH124" i="3" s="1"/>
  <c r="FI124" i="3" s="1"/>
  <c r="FJ124" i="3" s="1"/>
  <c r="FK124" i="3" s="1"/>
  <c r="FL124" i="3" s="1"/>
  <c r="FM124" i="3" s="1"/>
  <c r="FN124" i="3" s="1"/>
  <c r="FO124" i="3" s="1"/>
  <c r="FP124" i="3" s="1"/>
  <c r="FQ124" i="3" s="1"/>
  <c r="FR124" i="3" s="1"/>
  <c r="FS124" i="3" s="1"/>
  <c r="FT124" i="3" s="1"/>
  <c r="FU124" i="3" s="1"/>
  <c r="FV124" i="3" s="1"/>
  <c r="FW124" i="3" s="1"/>
  <c r="FX124" i="3" s="1"/>
  <c r="FY124" i="3" s="1"/>
  <c r="FZ124" i="3" s="1"/>
  <c r="GA124" i="3" s="1"/>
  <c r="GB124" i="3" s="1"/>
  <c r="GC124" i="3" s="1"/>
  <c r="GD124" i="3" s="1"/>
  <c r="GE124" i="3" s="1"/>
  <c r="GF124" i="3" s="1"/>
  <c r="GG124" i="3" s="1"/>
  <c r="GH124" i="3" s="1"/>
  <c r="GI124" i="3" s="1"/>
  <c r="GJ124" i="3" s="1"/>
  <c r="GK124" i="3" s="1"/>
  <c r="GL124" i="3" s="1"/>
  <c r="GM124" i="3" s="1"/>
  <c r="GN124" i="3" s="1"/>
  <c r="GO124" i="3" s="1"/>
  <c r="GP124" i="3" s="1"/>
  <c r="GQ124" i="3" s="1"/>
  <c r="GR124" i="3" s="1"/>
  <c r="GS124" i="3" s="1"/>
  <c r="GT124" i="3" s="1"/>
  <c r="GU124" i="3" s="1"/>
  <c r="GV124" i="3" s="1"/>
  <c r="GW124" i="3" s="1"/>
  <c r="GX124" i="3" s="1"/>
  <c r="GY124" i="3" s="1"/>
  <c r="GZ124" i="3" s="1"/>
  <c r="HA124" i="3" s="1"/>
  <c r="HB124" i="3" s="1"/>
  <c r="HC124" i="3" s="1"/>
  <c r="HD124" i="3" s="1"/>
  <c r="HE124" i="3" s="1"/>
  <c r="HF124" i="3" s="1"/>
  <c r="HG124" i="3" s="1"/>
  <c r="HH124" i="3" s="1"/>
  <c r="HI124" i="3" s="1"/>
  <c r="HJ124" i="3" s="1"/>
  <c r="HK124" i="3" s="1"/>
  <c r="HL124" i="3" s="1"/>
  <c r="HM124" i="3" s="1"/>
  <c r="HN124" i="3" s="1"/>
  <c r="HO124" i="3" s="1"/>
  <c r="HP124" i="3" s="1"/>
  <c r="HQ124" i="3" s="1"/>
  <c r="HR124" i="3" s="1"/>
  <c r="HS124" i="3" s="1"/>
  <c r="HT124" i="3" s="1"/>
  <c r="HU124" i="3" s="1"/>
  <c r="HV124" i="3" s="1"/>
  <c r="HW124" i="3" s="1"/>
  <c r="HX124" i="3" s="1"/>
  <c r="HY124" i="3" s="1"/>
  <c r="HZ124" i="3" s="1"/>
  <c r="IA124" i="3" s="1"/>
  <c r="IB124" i="3" s="1"/>
  <c r="IC124" i="3" s="1"/>
  <c r="ID124" i="3" s="1"/>
  <c r="IE124" i="3" s="1"/>
  <c r="IF124" i="3" s="1"/>
  <c r="IG124" i="3" s="1"/>
  <c r="IH124" i="3" s="1"/>
  <c r="II124" i="3" s="1"/>
  <c r="IJ124" i="3" s="1"/>
  <c r="IK124" i="3" s="1"/>
  <c r="IL124" i="3" s="1"/>
  <c r="IM124" i="3" s="1"/>
  <c r="IN124" i="3" s="1"/>
  <c r="IO124" i="3" s="1"/>
  <c r="IP124" i="3" s="1"/>
  <c r="IQ124" i="3" s="1"/>
  <c r="IR124" i="3" s="1"/>
  <c r="IS124" i="3" s="1"/>
  <c r="IT124" i="3" s="1"/>
  <c r="IU124" i="3" s="1"/>
  <c r="IV124" i="3" s="1"/>
  <c r="C124" i="3" s="1"/>
  <c r="BK47" i="3"/>
  <c r="BL125" i="3"/>
  <c r="BL42" i="3" l="1"/>
  <c r="BM125" i="3"/>
  <c r="BN125" i="3" l="1"/>
  <c r="BO125" i="3" s="1"/>
  <c r="BP125" i="3" s="1"/>
  <c r="BL43" i="3"/>
  <c r="BQ125" i="3" l="1"/>
  <c r="BR125" i="3" s="1"/>
  <c r="BL45" i="3"/>
  <c r="BS125" i="3" l="1"/>
  <c r="BT125" i="3" s="1"/>
  <c r="BU125" i="3" s="1"/>
  <c r="BV125" i="3" s="1"/>
  <c r="BW125" i="3" s="1"/>
  <c r="BX125" i="3" s="1"/>
  <c r="BY125" i="3" s="1"/>
  <c r="BZ125" i="3" s="1"/>
  <c r="CA125" i="3" s="1"/>
  <c r="CB125" i="3" s="1"/>
  <c r="CC125" i="3" s="1"/>
  <c r="CD125" i="3" s="1"/>
  <c r="CE125" i="3" s="1"/>
  <c r="CF125" i="3" s="1"/>
  <c r="CG125" i="3" s="1"/>
  <c r="CH125" i="3" s="1"/>
  <c r="CI125" i="3" s="1"/>
  <c r="CJ125" i="3" s="1"/>
  <c r="CK125" i="3" s="1"/>
  <c r="CL125" i="3" s="1"/>
  <c r="CM125" i="3" s="1"/>
  <c r="CN125" i="3" s="1"/>
  <c r="CO125" i="3" s="1"/>
  <c r="CP125" i="3" s="1"/>
  <c r="CQ125" i="3" s="1"/>
  <c r="CR125" i="3" s="1"/>
  <c r="CS125" i="3" s="1"/>
  <c r="CT125" i="3" s="1"/>
  <c r="CU125" i="3" s="1"/>
  <c r="CV125" i="3" s="1"/>
  <c r="CW125" i="3" s="1"/>
  <c r="CX125" i="3" s="1"/>
  <c r="CY125" i="3" s="1"/>
  <c r="CZ125" i="3" s="1"/>
  <c r="DA125" i="3" s="1"/>
  <c r="DB125" i="3" s="1"/>
  <c r="DC125" i="3" s="1"/>
  <c r="DD125" i="3" s="1"/>
  <c r="DE125" i="3" s="1"/>
  <c r="DF125" i="3" s="1"/>
  <c r="DG125" i="3" s="1"/>
  <c r="DH125" i="3" s="1"/>
  <c r="DI125" i="3" s="1"/>
  <c r="DJ125" i="3" s="1"/>
  <c r="DK125" i="3" s="1"/>
  <c r="DL125" i="3" s="1"/>
  <c r="DM125" i="3" s="1"/>
  <c r="DN125" i="3" s="1"/>
  <c r="DO125" i="3" s="1"/>
  <c r="DP125" i="3" s="1"/>
  <c r="DQ125" i="3" s="1"/>
  <c r="DR125" i="3" s="1"/>
  <c r="DS125" i="3" s="1"/>
  <c r="DT125" i="3" s="1"/>
  <c r="DU125" i="3" s="1"/>
  <c r="DV125" i="3" s="1"/>
  <c r="DW125" i="3" s="1"/>
  <c r="DX125" i="3" s="1"/>
  <c r="DY125" i="3" s="1"/>
  <c r="DZ125" i="3" s="1"/>
  <c r="EA125" i="3" s="1"/>
  <c r="EB125" i="3" s="1"/>
  <c r="EC125" i="3" s="1"/>
  <c r="ED125" i="3" s="1"/>
  <c r="EE125" i="3" s="1"/>
  <c r="EF125" i="3" s="1"/>
  <c r="EG125" i="3" s="1"/>
  <c r="EH125" i="3" s="1"/>
  <c r="EI125" i="3" s="1"/>
  <c r="EJ125" i="3" s="1"/>
  <c r="EK125" i="3" s="1"/>
  <c r="EL125" i="3" s="1"/>
  <c r="EM125" i="3" s="1"/>
  <c r="EN125" i="3" s="1"/>
  <c r="EO125" i="3" s="1"/>
  <c r="EP125" i="3" s="1"/>
  <c r="EQ125" i="3" s="1"/>
  <c r="ER125" i="3" s="1"/>
  <c r="ES125" i="3" s="1"/>
  <c r="ET125" i="3" s="1"/>
  <c r="EU125" i="3" s="1"/>
  <c r="EV125" i="3" s="1"/>
  <c r="EW125" i="3" s="1"/>
  <c r="EX125" i="3" s="1"/>
  <c r="EY125" i="3" s="1"/>
  <c r="EZ125" i="3" s="1"/>
  <c r="FA125" i="3" s="1"/>
  <c r="FB125" i="3" s="1"/>
  <c r="FC125" i="3" s="1"/>
  <c r="FD125" i="3" s="1"/>
  <c r="FE125" i="3" s="1"/>
  <c r="FF125" i="3" s="1"/>
  <c r="FG125" i="3" s="1"/>
  <c r="FH125" i="3" s="1"/>
  <c r="FI125" i="3" s="1"/>
  <c r="FJ125" i="3" s="1"/>
  <c r="FK125" i="3" s="1"/>
  <c r="FL125" i="3" s="1"/>
  <c r="FM125" i="3" s="1"/>
  <c r="FN125" i="3" s="1"/>
  <c r="FO125" i="3" s="1"/>
  <c r="FP125" i="3" s="1"/>
  <c r="FQ125" i="3" s="1"/>
  <c r="FR125" i="3" s="1"/>
  <c r="FS125" i="3" s="1"/>
  <c r="FT125" i="3" s="1"/>
  <c r="FU125" i="3" s="1"/>
  <c r="FV125" i="3" s="1"/>
  <c r="FW125" i="3" s="1"/>
  <c r="FX125" i="3" s="1"/>
  <c r="FY125" i="3" s="1"/>
  <c r="FZ125" i="3" s="1"/>
  <c r="GA125" i="3" s="1"/>
  <c r="GB125" i="3" s="1"/>
  <c r="GC125" i="3" s="1"/>
  <c r="GD125" i="3" s="1"/>
  <c r="GE125" i="3" s="1"/>
  <c r="GF125" i="3" s="1"/>
  <c r="GG125" i="3" s="1"/>
  <c r="GH125" i="3" s="1"/>
  <c r="GI125" i="3" s="1"/>
  <c r="GJ125" i="3" s="1"/>
  <c r="GK125" i="3" s="1"/>
  <c r="GL125" i="3" s="1"/>
  <c r="GM125" i="3" s="1"/>
  <c r="GN125" i="3" s="1"/>
  <c r="GO125" i="3" s="1"/>
  <c r="GP125" i="3" s="1"/>
  <c r="GQ125" i="3" s="1"/>
  <c r="GR125" i="3" s="1"/>
  <c r="GS125" i="3" s="1"/>
  <c r="GT125" i="3" s="1"/>
  <c r="GU125" i="3" s="1"/>
  <c r="GV125" i="3" s="1"/>
  <c r="GW125" i="3" s="1"/>
  <c r="GX125" i="3" s="1"/>
  <c r="GY125" i="3" s="1"/>
  <c r="GZ125" i="3" s="1"/>
  <c r="HA125" i="3" s="1"/>
  <c r="HB125" i="3" s="1"/>
  <c r="HC125" i="3" s="1"/>
  <c r="HD125" i="3" s="1"/>
  <c r="HE125" i="3" s="1"/>
  <c r="HF125" i="3" s="1"/>
  <c r="HG125" i="3" s="1"/>
  <c r="HH125" i="3" s="1"/>
  <c r="HI125" i="3" s="1"/>
  <c r="HJ125" i="3" s="1"/>
  <c r="HK125" i="3" s="1"/>
  <c r="HL125" i="3" s="1"/>
  <c r="HM125" i="3" s="1"/>
  <c r="HN125" i="3" s="1"/>
  <c r="HO125" i="3" s="1"/>
  <c r="HP125" i="3" s="1"/>
  <c r="HQ125" i="3" s="1"/>
  <c r="HR125" i="3" s="1"/>
  <c r="HS125" i="3" s="1"/>
  <c r="HT125" i="3" s="1"/>
  <c r="HU125" i="3" s="1"/>
  <c r="HV125" i="3" s="1"/>
  <c r="HW125" i="3" s="1"/>
  <c r="HX125" i="3" s="1"/>
  <c r="HY125" i="3" s="1"/>
  <c r="HZ125" i="3" s="1"/>
  <c r="IA125" i="3" s="1"/>
  <c r="IB125" i="3" s="1"/>
  <c r="IC125" i="3" s="1"/>
  <c r="ID125" i="3" s="1"/>
  <c r="IE125" i="3" s="1"/>
  <c r="IF125" i="3" s="1"/>
  <c r="IG125" i="3" s="1"/>
  <c r="IH125" i="3" s="1"/>
  <c r="II125" i="3" s="1"/>
  <c r="IJ125" i="3" s="1"/>
  <c r="IK125" i="3" s="1"/>
  <c r="IL125" i="3" s="1"/>
  <c r="IM125" i="3" s="1"/>
  <c r="IN125" i="3" s="1"/>
  <c r="IO125" i="3" s="1"/>
  <c r="IP125" i="3" s="1"/>
  <c r="IQ125" i="3" s="1"/>
  <c r="IR125" i="3" s="1"/>
  <c r="IS125" i="3" s="1"/>
  <c r="IT125" i="3" s="1"/>
  <c r="IU125" i="3" s="1"/>
  <c r="IV125" i="3" s="1"/>
  <c r="C125" i="3" s="1"/>
  <c r="BL44" i="3"/>
  <c r="BL52" i="3"/>
  <c r="B126" i="3" s="1"/>
  <c r="BL53" i="3" l="1"/>
  <c r="BL126" i="3" s="1"/>
  <c r="BL65" i="3" s="1"/>
  <c r="BL46" i="3"/>
  <c r="BM41" i="3" s="1"/>
  <c r="BL47" i="3" l="1"/>
  <c r="BM126" i="3"/>
  <c r="BM42" i="3" s="1"/>
  <c r="BM43" i="3" l="1"/>
  <c r="BN126" i="3"/>
  <c r="BO126" i="3" s="1"/>
  <c r="BP126" i="3" s="1"/>
  <c r="BQ126" i="3" l="1"/>
  <c r="BR126" i="3" s="1"/>
  <c r="BM45" i="3"/>
  <c r="BM44" i="3" l="1"/>
  <c r="BM52" i="3"/>
  <c r="B127" i="3" s="1"/>
  <c r="BS126" i="3"/>
  <c r="BT126" i="3" s="1"/>
  <c r="BU126" i="3" s="1"/>
  <c r="BV126" i="3" s="1"/>
  <c r="BW126" i="3" s="1"/>
  <c r="BX126" i="3" s="1"/>
  <c r="BY126" i="3" s="1"/>
  <c r="BZ126" i="3" s="1"/>
  <c r="CA126" i="3" s="1"/>
  <c r="CB126" i="3" s="1"/>
  <c r="CC126" i="3" s="1"/>
  <c r="CD126" i="3" s="1"/>
  <c r="CE126" i="3" s="1"/>
  <c r="CF126" i="3" s="1"/>
  <c r="CG126" i="3" s="1"/>
  <c r="CH126" i="3" s="1"/>
  <c r="CI126" i="3" s="1"/>
  <c r="CJ126" i="3" s="1"/>
  <c r="CK126" i="3" s="1"/>
  <c r="CL126" i="3" s="1"/>
  <c r="CM126" i="3" s="1"/>
  <c r="CN126" i="3" s="1"/>
  <c r="CO126" i="3" s="1"/>
  <c r="CP126" i="3" s="1"/>
  <c r="CQ126" i="3" s="1"/>
  <c r="CR126" i="3" s="1"/>
  <c r="CS126" i="3" s="1"/>
  <c r="CT126" i="3" s="1"/>
  <c r="CU126" i="3" s="1"/>
  <c r="CV126" i="3" s="1"/>
  <c r="CW126" i="3" s="1"/>
  <c r="CX126" i="3" s="1"/>
  <c r="CY126" i="3" s="1"/>
  <c r="CZ126" i="3" s="1"/>
  <c r="DA126" i="3" s="1"/>
  <c r="DB126" i="3" s="1"/>
  <c r="DC126" i="3" s="1"/>
  <c r="DD126" i="3" s="1"/>
  <c r="DE126" i="3" s="1"/>
  <c r="DF126" i="3" s="1"/>
  <c r="DG126" i="3" s="1"/>
  <c r="DH126" i="3" s="1"/>
  <c r="DI126" i="3" s="1"/>
  <c r="DJ126" i="3" s="1"/>
  <c r="DK126" i="3" s="1"/>
  <c r="DL126" i="3" s="1"/>
  <c r="DM126" i="3" s="1"/>
  <c r="DN126" i="3" s="1"/>
  <c r="DO126" i="3" s="1"/>
  <c r="DP126" i="3" s="1"/>
  <c r="DQ126" i="3" s="1"/>
  <c r="DR126" i="3" s="1"/>
  <c r="DS126" i="3" s="1"/>
  <c r="DT126" i="3" s="1"/>
  <c r="DU126" i="3" s="1"/>
  <c r="DV126" i="3" s="1"/>
  <c r="DW126" i="3" s="1"/>
  <c r="DX126" i="3" s="1"/>
  <c r="DY126" i="3" s="1"/>
  <c r="DZ126" i="3" s="1"/>
  <c r="EA126" i="3" s="1"/>
  <c r="EB126" i="3" s="1"/>
  <c r="EC126" i="3" s="1"/>
  <c r="ED126" i="3" s="1"/>
  <c r="EE126" i="3" s="1"/>
  <c r="EF126" i="3" s="1"/>
  <c r="EG126" i="3" s="1"/>
  <c r="EH126" i="3" s="1"/>
  <c r="EI126" i="3" s="1"/>
  <c r="EJ126" i="3" s="1"/>
  <c r="EK126" i="3" s="1"/>
  <c r="EL126" i="3" s="1"/>
  <c r="EM126" i="3" s="1"/>
  <c r="EN126" i="3" s="1"/>
  <c r="EO126" i="3" s="1"/>
  <c r="EP126" i="3" s="1"/>
  <c r="EQ126" i="3" s="1"/>
  <c r="ER126" i="3" s="1"/>
  <c r="ES126" i="3" s="1"/>
  <c r="ET126" i="3" s="1"/>
  <c r="EU126" i="3" s="1"/>
  <c r="EV126" i="3" s="1"/>
  <c r="EW126" i="3" s="1"/>
  <c r="EX126" i="3" s="1"/>
  <c r="EY126" i="3" s="1"/>
  <c r="EZ126" i="3" s="1"/>
  <c r="FA126" i="3" s="1"/>
  <c r="FB126" i="3" s="1"/>
  <c r="FC126" i="3" s="1"/>
  <c r="FD126" i="3" s="1"/>
  <c r="FE126" i="3" s="1"/>
  <c r="FF126" i="3" s="1"/>
  <c r="FG126" i="3" s="1"/>
  <c r="FH126" i="3" s="1"/>
  <c r="FI126" i="3" s="1"/>
  <c r="FJ126" i="3" s="1"/>
  <c r="FK126" i="3" s="1"/>
  <c r="FL126" i="3" s="1"/>
  <c r="FM126" i="3" s="1"/>
  <c r="FN126" i="3" s="1"/>
  <c r="FO126" i="3" s="1"/>
  <c r="FP126" i="3" s="1"/>
  <c r="FQ126" i="3" s="1"/>
  <c r="FR126" i="3" s="1"/>
  <c r="FS126" i="3" s="1"/>
  <c r="FT126" i="3" s="1"/>
  <c r="FU126" i="3" s="1"/>
  <c r="FV126" i="3" s="1"/>
  <c r="FW126" i="3" s="1"/>
  <c r="FX126" i="3" s="1"/>
  <c r="FY126" i="3" s="1"/>
  <c r="FZ126" i="3" s="1"/>
  <c r="GA126" i="3" s="1"/>
  <c r="GB126" i="3" s="1"/>
  <c r="GC126" i="3" s="1"/>
  <c r="GD126" i="3" s="1"/>
  <c r="GE126" i="3" s="1"/>
  <c r="GF126" i="3" s="1"/>
  <c r="GG126" i="3" s="1"/>
  <c r="GH126" i="3" s="1"/>
  <c r="GI126" i="3" s="1"/>
  <c r="GJ126" i="3" s="1"/>
  <c r="GK126" i="3" s="1"/>
  <c r="GL126" i="3" s="1"/>
  <c r="GM126" i="3" s="1"/>
  <c r="GN126" i="3" s="1"/>
  <c r="GO126" i="3" s="1"/>
  <c r="GP126" i="3" s="1"/>
  <c r="GQ126" i="3" s="1"/>
  <c r="GR126" i="3" s="1"/>
  <c r="GS126" i="3" s="1"/>
  <c r="GT126" i="3" s="1"/>
  <c r="GU126" i="3" s="1"/>
  <c r="GV126" i="3" s="1"/>
  <c r="GW126" i="3" s="1"/>
  <c r="GX126" i="3" s="1"/>
  <c r="GY126" i="3" s="1"/>
  <c r="GZ126" i="3" s="1"/>
  <c r="HA126" i="3" s="1"/>
  <c r="HB126" i="3" s="1"/>
  <c r="HC126" i="3" s="1"/>
  <c r="HD126" i="3" s="1"/>
  <c r="HE126" i="3" s="1"/>
  <c r="HF126" i="3" s="1"/>
  <c r="HG126" i="3" s="1"/>
  <c r="HH126" i="3" s="1"/>
  <c r="HI126" i="3" s="1"/>
  <c r="HJ126" i="3" s="1"/>
  <c r="HK126" i="3" s="1"/>
  <c r="HL126" i="3" s="1"/>
  <c r="HM126" i="3" s="1"/>
  <c r="HN126" i="3" s="1"/>
  <c r="HO126" i="3" s="1"/>
  <c r="HP126" i="3" s="1"/>
  <c r="HQ126" i="3" s="1"/>
  <c r="HR126" i="3" s="1"/>
  <c r="HS126" i="3" s="1"/>
  <c r="HT126" i="3" s="1"/>
  <c r="HU126" i="3" s="1"/>
  <c r="HV126" i="3" s="1"/>
  <c r="HW126" i="3" s="1"/>
  <c r="HX126" i="3" s="1"/>
  <c r="HY126" i="3" s="1"/>
  <c r="HZ126" i="3" s="1"/>
  <c r="IA126" i="3" s="1"/>
  <c r="IB126" i="3" s="1"/>
  <c r="IC126" i="3" s="1"/>
  <c r="ID126" i="3" s="1"/>
  <c r="IE126" i="3" s="1"/>
  <c r="IF126" i="3" s="1"/>
  <c r="IG126" i="3" s="1"/>
  <c r="IH126" i="3" s="1"/>
  <c r="II126" i="3" s="1"/>
  <c r="IJ126" i="3" s="1"/>
  <c r="IK126" i="3" s="1"/>
  <c r="IL126" i="3" s="1"/>
  <c r="IM126" i="3" s="1"/>
  <c r="IN126" i="3" s="1"/>
  <c r="IO126" i="3" s="1"/>
  <c r="IP126" i="3" s="1"/>
  <c r="IQ126" i="3" s="1"/>
  <c r="IR126" i="3" s="1"/>
  <c r="IS126" i="3" s="1"/>
  <c r="IT126" i="3" s="1"/>
  <c r="IU126" i="3" s="1"/>
  <c r="IV126" i="3" s="1"/>
  <c r="C126" i="3" s="1"/>
  <c r="BM53" i="3" l="1"/>
  <c r="BM127" i="3" s="1"/>
  <c r="BM65" i="3" s="1"/>
  <c r="BM46" i="3"/>
  <c r="BN41" i="3" s="1"/>
  <c r="BM47" i="3" l="1"/>
  <c r="BN127" i="3"/>
  <c r="BN42" i="3" s="1"/>
  <c r="BN43" i="3" s="1"/>
  <c r="BO127" i="3" l="1"/>
  <c r="BP127" i="3" s="1"/>
  <c r="BQ127" i="3" s="1"/>
  <c r="BR127" i="3" s="1"/>
  <c r="BN45" i="3"/>
  <c r="BN44" i="3" l="1"/>
  <c r="BN52" i="3"/>
  <c r="B128" i="3" s="1"/>
  <c r="BS127" i="3"/>
  <c r="BT127" i="3" s="1"/>
  <c r="BU127" i="3" s="1"/>
  <c r="BV127" i="3" s="1"/>
  <c r="BW127" i="3" s="1"/>
  <c r="BX127" i="3" s="1"/>
  <c r="BY127" i="3" s="1"/>
  <c r="BZ127" i="3" s="1"/>
  <c r="CA127" i="3" s="1"/>
  <c r="CB127" i="3" s="1"/>
  <c r="CC127" i="3" s="1"/>
  <c r="CD127" i="3" s="1"/>
  <c r="CE127" i="3" s="1"/>
  <c r="CF127" i="3" s="1"/>
  <c r="CG127" i="3" s="1"/>
  <c r="CH127" i="3" s="1"/>
  <c r="CI127" i="3" s="1"/>
  <c r="CJ127" i="3" s="1"/>
  <c r="CK127" i="3" s="1"/>
  <c r="CL127" i="3" s="1"/>
  <c r="CM127" i="3" s="1"/>
  <c r="CN127" i="3" s="1"/>
  <c r="CO127" i="3" s="1"/>
  <c r="CP127" i="3" s="1"/>
  <c r="CQ127" i="3" s="1"/>
  <c r="CR127" i="3" s="1"/>
  <c r="CS127" i="3" s="1"/>
  <c r="CT127" i="3" s="1"/>
  <c r="CU127" i="3" s="1"/>
  <c r="CV127" i="3" s="1"/>
  <c r="CW127" i="3" s="1"/>
  <c r="CX127" i="3" s="1"/>
  <c r="CY127" i="3" s="1"/>
  <c r="CZ127" i="3" s="1"/>
  <c r="DA127" i="3" s="1"/>
  <c r="DB127" i="3" s="1"/>
  <c r="DC127" i="3" s="1"/>
  <c r="DD127" i="3" s="1"/>
  <c r="DE127" i="3" s="1"/>
  <c r="DF127" i="3" s="1"/>
  <c r="DG127" i="3" s="1"/>
  <c r="DH127" i="3" s="1"/>
  <c r="DI127" i="3" s="1"/>
  <c r="DJ127" i="3" s="1"/>
  <c r="DK127" i="3" s="1"/>
  <c r="DL127" i="3" s="1"/>
  <c r="DM127" i="3" s="1"/>
  <c r="DN127" i="3" s="1"/>
  <c r="DO127" i="3" s="1"/>
  <c r="DP127" i="3" s="1"/>
  <c r="DQ127" i="3" s="1"/>
  <c r="DR127" i="3" s="1"/>
  <c r="DS127" i="3" s="1"/>
  <c r="DT127" i="3" s="1"/>
  <c r="DU127" i="3" s="1"/>
  <c r="DV127" i="3" s="1"/>
  <c r="DW127" i="3" s="1"/>
  <c r="DX127" i="3" s="1"/>
  <c r="DY127" i="3" s="1"/>
  <c r="DZ127" i="3" s="1"/>
  <c r="EA127" i="3" s="1"/>
  <c r="EB127" i="3" s="1"/>
  <c r="EC127" i="3" s="1"/>
  <c r="ED127" i="3" s="1"/>
  <c r="EE127" i="3" s="1"/>
  <c r="EF127" i="3" s="1"/>
  <c r="EG127" i="3" s="1"/>
  <c r="EH127" i="3" s="1"/>
  <c r="EI127" i="3" s="1"/>
  <c r="EJ127" i="3" s="1"/>
  <c r="EK127" i="3" s="1"/>
  <c r="EL127" i="3" s="1"/>
  <c r="EM127" i="3" s="1"/>
  <c r="EN127" i="3" s="1"/>
  <c r="EO127" i="3" s="1"/>
  <c r="EP127" i="3" s="1"/>
  <c r="EQ127" i="3" s="1"/>
  <c r="ER127" i="3" s="1"/>
  <c r="ES127" i="3" s="1"/>
  <c r="ET127" i="3" s="1"/>
  <c r="EU127" i="3" s="1"/>
  <c r="EV127" i="3" s="1"/>
  <c r="EW127" i="3" s="1"/>
  <c r="EX127" i="3" s="1"/>
  <c r="EY127" i="3" s="1"/>
  <c r="EZ127" i="3" s="1"/>
  <c r="FA127" i="3" s="1"/>
  <c r="FB127" i="3" s="1"/>
  <c r="FC127" i="3" s="1"/>
  <c r="FD127" i="3" s="1"/>
  <c r="FE127" i="3" s="1"/>
  <c r="FF127" i="3" s="1"/>
  <c r="FG127" i="3" s="1"/>
  <c r="FH127" i="3" s="1"/>
  <c r="FI127" i="3" s="1"/>
  <c r="FJ127" i="3" s="1"/>
  <c r="FK127" i="3" s="1"/>
  <c r="FL127" i="3" s="1"/>
  <c r="FM127" i="3" s="1"/>
  <c r="FN127" i="3" s="1"/>
  <c r="FO127" i="3" s="1"/>
  <c r="FP127" i="3" s="1"/>
  <c r="FQ127" i="3" s="1"/>
  <c r="FR127" i="3" s="1"/>
  <c r="FS127" i="3" s="1"/>
  <c r="FT127" i="3" s="1"/>
  <c r="FU127" i="3" s="1"/>
  <c r="FV127" i="3" s="1"/>
  <c r="FW127" i="3" s="1"/>
  <c r="FX127" i="3" s="1"/>
  <c r="FY127" i="3" s="1"/>
  <c r="FZ127" i="3" s="1"/>
  <c r="GA127" i="3" s="1"/>
  <c r="GB127" i="3" s="1"/>
  <c r="GC127" i="3" s="1"/>
  <c r="GD127" i="3" s="1"/>
  <c r="GE127" i="3" s="1"/>
  <c r="GF127" i="3" s="1"/>
  <c r="GG127" i="3" s="1"/>
  <c r="GH127" i="3" s="1"/>
  <c r="GI127" i="3" s="1"/>
  <c r="GJ127" i="3" s="1"/>
  <c r="GK127" i="3" s="1"/>
  <c r="GL127" i="3" s="1"/>
  <c r="GM127" i="3" s="1"/>
  <c r="GN127" i="3" s="1"/>
  <c r="GO127" i="3" s="1"/>
  <c r="GP127" i="3" s="1"/>
  <c r="GQ127" i="3" s="1"/>
  <c r="GR127" i="3" s="1"/>
  <c r="GS127" i="3" s="1"/>
  <c r="GT127" i="3" s="1"/>
  <c r="GU127" i="3" s="1"/>
  <c r="GV127" i="3" s="1"/>
  <c r="GW127" i="3" s="1"/>
  <c r="GX127" i="3" s="1"/>
  <c r="GY127" i="3" s="1"/>
  <c r="GZ127" i="3" s="1"/>
  <c r="HA127" i="3" s="1"/>
  <c r="HB127" i="3" s="1"/>
  <c r="HC127" i="3" s="1"/>
  <c r="HD127" i="3" s="1"/>
  <c r="HE127" i="3" s="1"/>
  <c r="HF127" i="3" s="1"/>
  <c r="HG127" i="3" s="1"/>
  <c r="HH127" i="3" s="1"/>
  <c r="HI127" i="3" s="1"/>
  <c r="HJ127" i="3" s="1"/>
  <c r="HK127" i="3" s="1"/>
  <c r="HL127" i="3" s="1"/>
  <c r="HM127" i="3" s="1"/>
  <c r="HN127" i="3" s="1"/>
  <c r="HO127" i="3" s="1"/>
  <c r="HP127" i="3" s="1"/>
  <c r="HQ127" i="3" s="1"/>
  <c r="HR127" i="3" s="1"/>
  <c r="HS127" i="3" s="1"/>
  <c r="HT127" i="3" s="1"/>
  <c r="HU127" i="3" s="1"/>
  <c r="HV127" i="3" s="1"/>
  <c r="HW127" i="3" s="1"/>
  <c r="HX127" i="3" s="1"/>
  <c r="HY127" i="3" s="1"/>
  <c r="HZ127" i="3" s="1"/>
  <c r="IA127" i="3" s="1"/>
  <c r="IB127" i="3" s="1"/>
  <c r="IC127" i="3" s="1"/>
  <c r="ID127" i="3" s="1"/>
  <c r="IE127" i="3" s="1"/>
  <c r="IF127" i="3" s="1"/>
  <c r="IG127" i="3" s="1"/>
  <c r="IH127" i="3" s="1"/>
  <c r="II127" i="3" s="1"/>
  <c r="IJ127" i="3" s="1"/>
  <c r="IK127" i="3" s="1"/>
  <c r="IL127" i="3" s="1"/>
  <c r="IM127" i="3" s="1"/>
  <c r="IN127" i="3" s="1"/>
  <c r="IO127" i="3" s="1"/>
  <c r="IP127" i="3" s="1"/>
  <c r="IQ127" i="3" s="1"/>
  <c r="IR127" i="3" s="1"/>
  <c r="IS127" i="3" s="1"/>
  <c r="IT127" i="3" s="1"/>
  <c r="IU127" i="3" s="1"/>
  <c r="IV127" i="3" s="1"/>
  <c r="C127" i="3" s="1"/>
  <c r="BN53" i="3" l="1"/>
  <c r="BN128" i="3" s="1"/>
  <c r="BN46" i="3"/>
  <c r="BO41" i="3" s="1"/>
  <c r="BO128" i="3" l="1"/>
  <c r="BO42" i="3" s="1"/>
  <c r="BO43" i="3" s="1"/>
  <c r="BN65" i="3"/>
  <c r="BN47" i="3"/>
  <c r="BP128" i="3" l="1"/>
  <c r="BQ128" i="3" s="1"/>
  <c r="BO45" i="3"/>
  <c r="BR128" i="3" l="1"/>
  <c r="BS128" i="3" s="1"/>
  <c r="BT128" i="3" s="1"/>
  <c r="BO44" i="3"/>
  <c r="BO52" i="3"/>
  <c r="B129" i="3" s="1"/>
  <c r="BO53" i="3" l="1"/>
  <c r="BO129" i="3" s="1"/>
  <c r="BO65" i="3" s="1"/>
  <c r="BO46" i="3"/>
  <c r="BP41" i="3" s="1"/>
  <c r="BU128" i="3"/>
  <c r="BV128" i="3" s="1"/>
  <c r="BW128" i="3" s="1"/>
  <c r="BX128" i="3" s="1"/>
  <c r="BY128" i="3" s="1"/>
  <c r="BZ128" i="3" s="1"/>
  <c r="CA128" i="3" s="1"/>
  <c r="CB128" i="3" s="1"/>
  <c r="CC128" i="3" s="1"/>
  <c r="CD128" i="3" s="1"/>
  <c r="CE128" i="3" s="1"/>
  <c r="CF128" i="3" s="1"/>
  <c r="CG128" i="3" s="1"/>
  <c r="CH128" i="3" s="1"/>
  <c r="CI128" i="3" s="1"/>
  <c r="CJ128" i="3" s="1"/>
  <c r="CK128" i="3" s="1"/>
  <c r="CL128" i="3" s="1"/>
  <c r="CM128" i="3" s="1"/>
  <c r="CN128" i="3" s="1"/>
  <c r="CO128" i="3" s="1"/>
  <c r="CP128" i="3" s="1"/>
  <c r="CQ128" i="3" s="1"/>
  <c r="CR128" i="3" s="1"/>
  <c r="CS128" i="3" s="1"/>
  <c r="CT128" i="3" s="1"/>
  <c r="CU128" i="3" s="1"/>
  <c r="CV128" i="3" s="1"/>
  <c r="CW128" i="3" s="1"/>
  <c r="CX128" i="3" s="1"/>
  <c r="CY128" i="3" s="1"/>
  <c r="CZ128" i="3" s="1"/>
  <c r="DA128" i="3" s="1"/>
  <c r="DB128" i="3" s="1"/>
  <c r="DC128" i="3" s="1"/>
  <c r="DD128" i="3" s="1"/>
  <c r="DE128" i="3" s="1"/>
  <c r="DF128" i="3" s="1"/>
  <c r="DG128" i="3" s="1"/>
  <c r="DH128" i="3" s="1"/>
  <c r="DI128" i="3" s="1"/>
  <c r="DJ128" i="3" s="1"/>
  <c r="DK128" i="3" s="1"/>
  <c r="DL128" i="3" s="1"/>
  <c r="DM128" i="3" s="1"/>
  <c r="DN128" i="3" s="1"/>
  <c r="DO128" i="3" s="1"/>
  <c r="DP128" i="3" s="1"/>
  <c r="DQ128" i="3" s="1"/>
  <c r="DR128" i="3" s="1"/>
  <c r="DS128" i="3" s="1"/>
  <c r="DT128" i="3" s="1"/>
  <c r="DU128" i="3" s="1"/>
  <c r="DV128" i="3" s="1"/>
  <c r="DW128" i="3" s="1"/>
  <c r="DX128" i="3" s="1"/>
  <c r="DY128" i="3" s="1"/>
  <c r="DZ128" i="3" s="1"/>
  <c r="EA128" i="3" s="1"/>
  <c r="EB128" i="3" s="1"/>
  <c r="EC128" i="3" s="1"/>
  <c r="ED128" i="3" s="1"/>
  <c r="EE128" i="3" s="1"/>
  <c r="EF128" i="3" s="1"/>
  <c r="EG128" i="3" s="1"/>
  <c r="EH128" i="3" s="1"/>
  <c r="EI128" i="3" s="1"/>
  <c r="EJ128" i="3" s="1"/>
  <c r="EK128" i="3" s="1"/>
  <c r="EL128" i="3" s="1"/>
  <c r="EM128" i="3" s="1"/>
  <c r="EN128" i="3" s="1"/>
  <c r="EO128" i="3" s="1"/>
  <c r="EP128" i="3" s="1"/>
  <c r="EQ128" i="3" s="1"/>
  <c r="ER128" i="3" s="1"/>
  <c r="ES128" i="3" s="1"/>
  <c r="ET128" i="3" s="1"/>
  <c r="EU128" i="3" s="1"/>
  <c r="EV128" i="3" s="1"/>
  <c r="EW128" i="3" s="1"/>
  <c r="EX128" i="3" s="1"/>
  <c r="EY128" i="3" s="1"/>
  <c r="EZ128" i="3" s="1"/>
  <c r="FA128" i="3" s="1"/>
  <c r="FB128" i="3" s="1"/>
  <c r="FC128" i="3" s="1"/>
  <c r="FD128" i="3" s="1"/>
  <c r="FE128" i="3" s="1"/>
  <c r="FF128" i="3" s="1"/>
  <c r="FG128" i="3" s="1"/>
  <c r="FH128" i="3" s="1"/>
  <c r="FI128" i="3" s="1"/>
  <c r="FJ128" i="3" s="1"/>
  <c r="FK128" i="3" s="1"/>
  <c r="FL128" i="3" s="1"/>
  <c r="FM128" i="3" s="1"/>
  <c r="FN128" i="3" s="1"/>
  <c r="FO128" i="3" s="1"/>
  <c r="FP128" i="3" s="1"/>
  <c r="FQ128" i="3" s="1"/>
  <c r="FR128" i="3" s="1"/>
  <c r="FS128" i="3" s="1"/>
  <c r="FT128" i="3" s="1"/>
  <c r="FU128" i="3" s="1"/>
  <c r="FV128" i="3" s="1"/>
  <c r="FW128" i="3" s="1"/>
  <c r="FX128" i="3" s="1"/>
  <c r="FY128" i="3" s="1"/>
  <c r="FZ128" i="3" s="1"/>
  <c r="GA128" i="3" s="1"/>
  <c r="GB128" i="3" s="1"/>
  <c r="GC128" i="3" s="1"/>
  <c r="GD128" i="3" s="1"/>
  <c r="GE128" i="3" s="1"/>
  <c r="GF128" i="3" s="1"/>
  <c r="GG128" i="3" s="1"/>
  <c r="GH128" i="3" s="1"/>
  <c r="GI128" i="3" s="1"/>
  <c r="GJ128" i="3" s="1"/>
  <c r="GK128" i="3" s="1"/>
  <c r="GL128" i="3" s="1"/>
  <c r="GM128" i="3" s="1"/>
  <c r="GN128" i="3" s="1"/>
  <c r="GO128" i="3" s="1"/>
  <c r="GP128" i="3" s="1"/>
  <c r="GQ128" i="3" s="1"/>
  <c r="GR128" i="3" s="1"/>
  <c r="GS128" i="3" s="1"/>
  <c r="GT128" i="3" s="1"/>
  <c r="GU128" i="3" s="1"/>
  <c r="GV128" i="3" s="1"/>
  <c r="GW128" i="3" s="1"/>
  <c r="GX128" i="3" s="1"/>
  <c r="GY128" i="3" s="1"/>
  <c r="GZ128" i="3" s="1"/>
  <c r="HA128" i="3" s="1"/>
  <c r="HB128" i="3" s="1"/>
  <c r="HC128" i="3" s="1"/>
  <c r="HD128" i="3" s="1"/>
  <c r="HE128" i="3" s="1"/>
  <c r="HF128" i="3" s="1"/>
  <c r="HG128" i="3" s="1"/>
  <c r="HH128" i="3" s="1"/>
  <c r="HI128" i="3" s="1"/>
  <c r="HJ128" i="3" s="1"/>
  <c r="HK128" i="3" s="1"/>
  <c r="HL128" i="3" s="1"/>
  <c r="HM128" i="3" s="1"/>
  <c r="HN128" i="3" s="1"/>
  <c r="HO128" i="3" s="1"/>
  <c r="HP128" i="3" s="1"/>
  <c r="HQ128" i="3" s="1"/>
  <c r="HR128" i="3" s="1"/>
  <c r="HS128" i="3" s="1"/>
  <c r="HT128" i="3" s="1"/>
  <c r="HU128" i="3" s="1"/>
  <c r="HV128" i="3" s="1"/>
  <c r="HW128" i="3" s="1"/>
  <c r="HX128" i="3" s="1"/>
  <c r="HY128" i="3" s="1"/>
  <c r="HZ128" i="3" s="1"/>
  <c r="IA128" i="3" s="1"/>
  <c r="IB128" i="3" s="1"/>
  <c r="IC128" i="3" s="1"/>
  <c r="ID128" i="3" s="1"/>
  <c r="IE128" i="3" s="1"/>
  <c r="IF128" i="3" s="1"/>
  <c r="IG128" i="3" s="1"/>
  <c r="IH128" i="3" s="1"/>
  <c r="II128" i="3" s="1"/>
  <c r="IJ128" i="3" s="1"/>
  <c r="IK128" i="3" s="1"/>
  <c r="IL128" i="3" s="1"/>
  <c r="IM128" i="3" s="1"/>
  <c r="IN128" i="3" s="1"/>
  <c r="IO128" i="3" s="1"/>
  <c r="IP128" i="3" s="1"/>
  <c r="IQ128" i="3" s="1"/>
  <c r="IR128" i="3" s="1"/>
  <c r="IS128" i="3" s="1"/>
  <c r="IT128" i="3" s="1"/>
  <c r="IU128" i="3" s="1"/>
  <c r="IV128" i="3" s="1"/>
  <c r="C128" i="3" s="1"/>
  <c r="BO47" i="3" l="1"/>
  <c r="BP129" i="3"/>
  <c r="BP42" i="3" s="1"/>
  <c r="BP43" i="3" s="1"/>
  <c r="BP45" i="3" s="1"/>
  <c r="BQ129" i="3" l="1"/>
  <c r="BR129" i="3" s="1"/>
  <c r="BP44" i="3" l="1"/>
  <c r="BP52" i="3"/>
  <c r="B130" i="3" s="1"/>
  <c r="BS129" i="3"/>
  <c r="BT129" i="3" s="1"/>
  <c r="BU129" i="3" l="1"/>
  <c r="BV129" i="3" s="1"/>
  <c r="BW129" i="3" s="1"/>
  <c r="BX129" i="3" s="1"/>
  <c r="BY129" i="3" s="1"/>
  <c r="BZ129" i="3" s="1"/>
  <c r="CA129" i="3" s="1"/>
  <c r="CB129" i="3" s="1"/>
  <c r="CC129" i="3" s="1"/>
  <c r="CD129" i="3" s="1"/>
  <c r="CE129" i="3" s="1"/>
  <c r="CF129" i="3" s="1"/>
  <c r="CG129" i="3" s="1"/>
  <c r="CH129" i="3" s="1"/>
  <c r="CI129" i="3" s="1"/>
  <c r="CJ129" i="3" s="1"/>
  <c r="CK129" i="3" s="1"/>
  <c r="CL129" i="3" s="1"/>
  <c r="CM129" i="3" s="1"/>
  <c r="CN129" i="3" s="1"/>
  <c r="CO129" i="3" s="1"/>
  <c r="CP129" i="3" s="1"/>
  <c r="CQ129" i="3" s="1"/>
  <c r="CR129" i="3" s="1"/>
  <c r="CS129" i="3" s="1"/>
  <c r="CT129" i="3" s="1"/>
  <c r="CU129" i="3" s="1"/>
  <c r="CV129" i="3" s="1"/>
  <c r="CW129" i="3" s="1"/>
  <c r="CX129" i="3" s="1"/>
  <c r="CY129" i="3" s="1"/>
  <c r="CZ129" i="3" s="1"/>
  <c r="DA129" i="3" s="1"/>
  <c r="DB129" i="3" s="1"/>
  <c r="DC129" i="3" s="1"/>
  <c r="DD129" i="3" s="1"/>
  <c r="DE129" i="3" s="1"/>
  <c r="DF129" i="3" s="1"/>
  <c r="DG129" i="3" s="1"/>
  <c r="DH129" i="3" s="1"/>
  <c r="DI129" i="3" s="1"/>
  <c r="DJ129" i="3" s="1"/>
  <c r="DK129" i="3" s="1"/>
  <c r="DL129" i="3" s="1"/>
  <c r="DM129" i="3" s="1"/>
  <c r="DN129" i="3" s="1"/>
  <c r="DO129" i="3" s="1"/>
  <c r="DP129" i="3" s="1"/>
  <c r="DQ129" i="3" s="1"/>
  <c r="DR129" i="3" s="1"/>
  <c r="DS129" i="3" s="1"/>
  <c r="DT129" i="3" s="1"/>
  <c r="DU129" i="3" s="1"/>
  <c r="DV129" i="3" s="1"/>
  <c r="DW129" i="3" s="1"/>
  <c r="DX129" i="3" s="1"/>
  <c r="DY129" i="3" s="1"/>
  <c r="DZ129" i="3" s="1"/>
  <c r="EA129" i="3" s="1"/>
  <c r="EB129" i="3" s="1"/>
  <c r="EC129" i="3" s="1"/>
  <c r="ED129" i="3" s="1"/>
  <c r="EE129" i="3" s="1"/>
  <c r="EF129" i="3" s="1"/>
  <c r="EG129" i="3" s="1"/>
  <c r="EH129" i="3" s="1"/>
  <c r="EI129" i="3" s="1"/>
  <c r="EJ129" i="3" s="1"/>
  <c r="EK129" i="3" s="1"/>
  <c r="EL129" i="3" s="1"/>
  <c r="EM129" i="3" s="1"/>
  <c r="EN129" i="3" s="1"/>
  <c r="EO129" i="3" s="1"/>
  <c r="EP129" i="3" s="1"/>
  <c r="EQ129" i="3" s="1"/>
  <c r="ER129" i="3" s="1"/>
  <c r="ES129" i="3" s="1"/>
  <c r="ET129" i="3" s="1"/>
  <c r="EU129" i="3" s="1"/>
  <c r="EV129" i="3" s="1"/>
  <c r="EW129" i="3" s="1"/>
  <c r="EX129" i="3" s="1"/>
  <c r="EY129" i="3" s="1"/>
  <c r="EZ129" i="3" s="1"/>
  <c r="FA129" i="3" s="1"/>
  <c r="FB129" i="3" s="1"/>
  <c r="FC129" i="3" s="1"/>
  <c r="FD129" i="3" s="1"/>
  <c r="FE129" i="3" s="1"/>
  <c r="FF129" i="3" s="1"/>
  <c r="FG129" i="3" s="1"/>
  <c r="FH129" i="3" s="1"/>
  <c r="FI129" i="3" s="1"/>
  <c r="FJ129" i="3" s="1"/>
  <c r="FK129" i="3" s="1"/>
  <c r="FL129" i="3" s="1"/>
  <c r="FM129" i="3" s="1"/>
  <c r="FN129" i="3" s="1"/>
  <c r="FO129" i="3" s="1"/>
  <c r="FP129" i="3" s="1"/>
  <c r="FQ129" i="3" s="1"/>
  <c r="FR129" i="3" s="1"/>
  <c r="FS129" i="3" s="1"/>
  <c r="FT129" i="3" s="1"/>
  <c r="FU129" i="3" s="1"/>
  <c r="FV129" i="3" s="1"/>
  <c r="FW129" i="3" s="1"/>
  <c r="FX129" i="3" s="1"/>
  <c r="FY129" i="3" s="1"/>
  <c r="FZ129" i="3" s="1"/>
  <c r="GA129" i="3" s="1"/>
  <c r="GB129" i="3" s="1"/>
  <c r="GC129" i="3" s="1"/>
  <c r="GD129" i="3" s="1"/>
  <c r="GE129" i="3" s="1"/>
  <c r="GF129" i="3" s="1"/>
  <c r="GG129" i="3" s="1"/>
  <c r="GH129" i="3" s="1"/>
  <c r="GI129" i="3" s="1"/>
  <c r="GJ129" i="3" s="1"/>
  <c r="GK129" i="3" s="1"/>
  <c r="GL129" i="3" s="1"/>
  <c r="GM129" i="3" s="1"/>
  <c r="GN129" i="3" s="1"/>
  <c r="GO129" i="3" s="1"/>
  <c r="GP129" i="3" s="1"/>
  <c r="GQ129" i="3" s="1"/>
  <c r="GR129" i="3" s="1"/>
  <c r="GS129" i="3" s="1"/>
  <c r="GT129" i="3" s="1"/>
  <c r="GU129" i="3" s="1"/>
  <c r="GV129" i="3" s="1"/>
  <c r="GW129" i="3" s="1"/>
  <c r="GX129" i="3" s="1"/>
  <c r="GY129" i="3" s="1"/>
  <c r="GZ129" i="3" s="1"/>
  <c r="HA129" i="3" s="1"/>
  <c r="HB129" i="3" s="1"/>
  <c r="HC129" i="3" s="1"/>
  <c r="HD129" i="3" s="1"/>
  <c r="HE129" i="3" s="1"/>
  <c r="HF129" i="3" s="1"/>
  <c r="HG129" i="3" s="1"/>
  <c r="HH129" i="3" s="1"/>
  <c r="HI129" i="3" s="1"/>
  <c r="HJ129" i="3" s="1"/>
  <c r="HK129" i="3" s="1"/>
  <c r="HL129" i="3" s="1"/>
  <c r="HM129" i="3" s="1"/>
  <c r="HN129" i="3" s="1"/>
  <c r="HO129" i="3" s="1"/>
  <c r="HP129" i="3" s="1"/>
  <c r="HQ129" i="3" s="1"/>
  <c r="HR129" i="3" s="1"/>
  <c r="HS129" i="3" s="1"/>
  <c r="HT129" i="3" s="1"/>
  <c r="HU129" i="3" s="1"/>
  <c r="HV129" i="3" s="1"/>
  <c r="HW129" i="3" s="1"/>
  <c r="HX129" i="3" s="1"/>
  <c r="HY129" i="3" s="1"/>
  <c r="HZ129" i="3" s="1"/>
  <c r="IA129" i="3" s="1"/>
  <c r="IB129" i="3" s="1"/>
  <c r="IC129" i="3" s="1"/>
  <c r="ID129" i="3" s="1"/>
  <c r="IE129" i="3" s="1"/>
  <c r="IF129" i="3" s="1"/>
  <c r="IG129" i="3" s="1"/>
  <c r="IH129" i="3" s="1"/>
  <c r="II129" i="3" s="1"/>
  <c r="IJ129" i="3" s="1"/>
  <c r="IK129" i="3" s="1"/>
  <c r="IL129" i="3" s="1"/>
  <c r="IM129" i="3" s="1"/>
  <c r="IN129" i="3" s="1"/>
  <c r="IO129" i="3" s="1"/>
  <c r="IP129" i="3" s="1"/>
  <c r="IQ129" i="3" s="1"/>
  <c r="IR129" i="3" s="1"/>
  <c r="IS129" i="3" s="1"/>
  <c r="IT129" i="3" s="1"/>
  <c r="IU129" i="3" s="1"/>
  <c r="IV129" i="3" s="1"/>
  <c r="C129" i="3" s="1"/>
  <c r="BP53" i="3"/>
  <c r="BP130" i="3" s="1"/>
  <c r="BP65" i="3" s="1"/>
  <c r="BP46" i="3"/>
  <c r="BQ41" i="3" s="1"/>
  <c r="BQ130" i="3" l="1"/>
  <c r="BR130" i="3" s="1"/>
  <c r="BS130" i="3" s="1"/>
  <c r="BP47" i="3"/>
  <c r="BQ42" i="3" l="1"/>
  <c r="BQ43" i="3" s="1"/>
  <c r="BQ45" i="3" s="1"/>
  <c r="BT130" i="3"/>
  <c r="BU130" i="3" s="1"/>
  <c r="BV130" i="3" l="1"/>
  <c r="BQ44" i="3" l="1"/>
  <c r="BQ52" i="3"/>
  <c r="B131" i="3" s="1"/>
  <c r="BW130" i="3"/>
  <c r="BX130" i="3" s="1"/>
  <c r="BY130" i="3" s="1"/>
  <c r="BZ130" i="3" s="1"/>
  <c r="CA130" i="3" s="1"/>
  <c r="CB130" i="3" s="1"/>
  <c r="CC130" i="3" s="1"/>
  <c r="CD130" i="3" s="1"/>
  <c r="CE130" i="3" s="1"/>
  <c r="CF130" i="3" s="1"/>
  <c r="CG130" i="3" s="1"/>
  <c r="CH130" i="3" s="1"/>
  <c r="CI130" i="3" s="1"/>
  <c r="CJ130" i="3" s="1"/>
  <c r="CK130" i="3" s="1"/>
  <c r="CL130" i="3" s="1"/>
  <c r="CM130" i="3" s="1"/>
  <c r="CN130" i="3" s="1"/>
  <c r="CO130" i="3" s="1"/>
  <c r="CP130" i="3" s="1"/>
  <c r="CQ130" i="3" s="1"/>
  <c r="CR130" i="3" s="1"/>
  <c r="CS130" i="3" s="1"/>
  <c r="CT130" i="3" s="1"/>
  <c r="CU130" i="3" s="1"/>
  <c r="CV130" i="3" s="1"/>
  <c r="CW130" i="3" s="1"/>
  <c r="CX130" i="3" s="1"/>
  <c r="CY130" i="3" s="1"/>
  <c r="CZ130" i="3" s="1"/>
  <c r="DA130" i="3" s="1"/>
  <c r="DB130" i="3" s="1"/>
  <c r="DC130" i="3" s="1"/>
  <c r="DD130" i="3" s="1"/>
  <c r="DE130" i="3" s="1"/>
  <c r="DF130" i="3" s="1"/>
  <c r="DG130" i="3" s="1"/>
  <c r="DH130" i="3" s="1"/>
  <c r="DI130" i="3" s="1"/>
  <c r="DJ130" i="3" s="1"/>
  <c r="DK130" i="3" s="1"/>
  <c r="DL130" i="3" s="1"/>
  <c r="DM130" i="3" s="1"/>
  <c r="DN130" i="3" s="1"/>
  <c r="DO130" i="3" s="1"/>
  <c r="DP130" i="3" s="1"/>
  <c r="DQ130" i="3" s="1"/>
  <c r="DR130" i="3" s="1"/>
  <c r="DS130" i="3" s="1"/>
  <c r="DT130" i="3" s="1"/>
  <c r="DU130" i="3" s="1"/>
  <c r="DV130" i="3" s="1"/>
  <c r="DW130" i="3" s="1"/>
  <c r="DX130" i="3" s="1"/>
  <c r="DY130" i="3" s="1"/>
  <c r="DZ130" i="3" s="1"/>
  <c r="EA130" i="3" s="1"/>
  <c r="EB130" i="3" s="1"/>
  <c r="EC130" i="3" s="1"/>
  <c r="ED130" i="3" s="1"/>
  <c r="EE130" i="3" s="1"/>
  <c r="EF130" i="3" s="1"/>
  <c r="EG130" i="3" s="1"/>
  <c r="EH130" i="3" s="1"/>
  <c r="EI130" i="3" s="1"/>
  <c r="EJ130" i="3" s="1"/>
  <c r="EK130" i="3" s="1"/>
  <c r="EL130" i="3" s="1"/>
  <c r="EM130" i="3" s="1"/>
  <c r="EN130" i="3" s="1"/>
  <c r="EO130" i="3" s="1"/>
  <c r="EP130" i="3" s="1"/>
  <c r="EQ130" i="3" s="1"/>
  <c r="ER130" i="3" s="1"/>
  <c r="ES130" i="3" s="1"/>
  <c r="ET130" i="3" s="1"/>
  <c r="EU130" i="3" s="1"/>
  <c r="EV130" i="3" s="1"/>
  <c r="EW130" i="3" s="1"/>
  <c r="EX130" i="3" s="1"/>
  <c r="EY130" i="3" s="1"/>
  <c r="EZ130" i="3" s="1"/>
  <c r="FA130" i="3" s="1"/>
  <c r="FB130" i="3" s="1"/>
  <c r="FC130" i="3" s="1"/>
  <c r="FD130" i="3" s="1"/>
  <c r="FE130" i="3" s="1"/>
  <c r="FF130" i="3" s="1"/>
  <c r="FG130" i="3" s="1"/>
  <c r="FH130" i="3" s="1"/>
  <c r="FI130" i="3" s="1"/>
  <c r="FJ130" i="3" s="1"/>
  <c r="FK130" i="3" s="1"/>
  <c r="FL130" i="3" s="1"/>
  <c r="FM130" i="3" s="1"/>
  <c r="FN130" i="3" s="1"/>
  <c r="FO130" i="3" s="1"/>
  <c r="FP130" i="3" s="1"/>
  <c r="FQ130" i="3" s="1"/>
  <c r="FR130" i="3" s="1"/>
  <c r="FS130" i="3" s="1"/>
  <c r="FT130" i="3" s="1"/>
  <c r="FU130" i="3" s="1"/>
  <c r="FV130" i="3" s="1"/>
  <c r="FW130" i="3" s="1"/>
  <c r="FX130" i="3" s="1"/>
  <c r="FY130" i="3" s="1"/>
  <c r="FZ130" i="3" s="1"/>
  <c r="GA130" i="3" s="1"/>
  <c r="GB130" i="3" s="1"/>
  <c r="GC130" i="3" s="1"/>
  <c r="GD130" i="3" s="1"/>
  <c r="GE130" i="3" s="1"/>
  <c r="GF130" i="3" s="1"/>
  <c r="GG130" i="3" s="1"/>
  <c r="GH130" i="3" s="1"/>
  <c r="GI130" i="3" s="1"/>
  <c r="GJ130" i="3" s="1"/>
  <c r="GK130" i="3" s="1"/>
  <c r="GL130" i="3" s="1"/>
  <c r="GM130" i="3" s="1"/>
  <c r="GN130" i="3" s="1"/>
  <c r="GO130" i="3" s="1"/>
  <c r="GP130" i="3" s="1"/>
  <c r="GQ130" i="3" s="1"/>
  <c r="GR130" i="3" s="1"/>
  <c r="GS130" i="3" s="1"/>
  <c r="GT130" i="3" s="1"/>
  <c r="GU130" i="3" s="1"/>
  <c r="GV130" i="3" s="1"/>
  <c r="GW130" i="3" s="1"/>
  <c r="GX130" i="3" s="1"/>
  <c r="GY130" i="3" s="1"/>
  <c r="GZ130" i="3" s="1"/>
  <c r="HA130" i="3" s="1"/>
  <c r="HB130" i="3" s="1"/>
  <c r="HC130" i="3" s="1"/>
  <c r="HD130" i="3" s="1"/>
  <c r="HE130" i="3" s="1"/>
  <c r="HF130" i="3" s="1"/>
  <c r="HG130" i="3" s="1"/>
  <c r="HH130" i="3" s="1"/>
  <c r="HI130" i="3" s="1"/>
  <c r="HJ130" i="3" s="1"/>
  <c r="HK130" i="3" s="1"/>
  <c r="HL130" i="3" s="1"/>
  <c r="HM130" i="3" s="1"/>
  <c r="HN130" i="3" s="1"/>
  <c r="HO130" i="3" s="1"/>
  <c r="HP130" i="3" s="1"/>
  <c r="HQ130" i="3" s="1"/>
  <c r="HR130" i="3" s="1"/>
  <c r="HS130" i="3" s="1"/>
  <c r="HT130" i="3" s="1"/>
  <c r="HU130" i="3" s="1"/>
  <c r="HV130" i="3" s="1"/>
  <c r="HW130" i="3" s="1"/>
  <c r="HX130" i="3" s="1"/>
  <c r="HY130" i="3" s="1"/>
  <c r="HZ130" i="3" s="1"/>
  <c r="IA130" i="3" s="1"/>
  <c r="IB130" i="3" s="1"/>
  <c r="IC130" i="3" s="1"/>
  <c r="ID130" i="3" s="1"/>
  <c r="IE130" i="3" s="1"/>
  <c r="IF130" i="3" s="1"/>
  <c r="IG130" i="3" s="1"/>
  <c r="IH130" i="3" s="1"/>
  <c r="II130" i="3" s="1"/>
  <c r="IJ130" i="3" s="1"/>
  <c r="IK130" i="3" s="1"/>
  <c r="IL130" i="3" s="1"/>
  <c r="IM130" i="3" s="1"/>
  <c r="IN130" i="3" s="1"/>
  <c r="IO130" i="3" s="1"/>
  <c r="IP130" i="3" s="1"/>
  <c r="IQ130" i="3" s="1"/>
  <c r="IR130" i="3" s="1"/>
  <c r="IS130" i="3" s="1"/>
  <c r="IT130" i="3" s="1"/>
  <c r="IU130" i="3" s="1"/>
  <c r="IV130" i="3" s="1"/>
  <c r="C130" i="3" s="1"/>
  <c r="BQ53" i="3" l="1"/>
  <c r="BQ131" i="3" s="1"/>
  <c r="BQ46" i="3"/>
  <c r="BR41" i="3" s="1"/>
  <c r="BQ47" i="3" l="1"/>
  <c r="BQ65" i="3"/>
  <c r="BR131" i="3"/>
  <c r="BR42" i="3" s="1"/>
  <c r="BR43" i="3" l="1"/>
  <c r="BS131" i="3"/>
  <c r="BT131" i="3" l="1"/>
  <c r="BU131" i="3" s="1"/>
  <c r="BR45" i="3"/>
  <c r="BR44" i="3" l="1"/>
  <c r="BR52" i="3"/>
  <c r="B132" i="3" s="1"/>
  <c r="BV131" i="3"/>
  <c r="BW131" i="3" s="1"/>
  <c r="BX131" i="3" s="1"/>
  <c r="BY131" i="3" s="1"/>
  <c r="BZ131" i="3" s="1"/>
  <c r="CA131" i="3" s="1"/>
  <c r="CB131" i="3" s="1"/>
  <c r="CC131" i="3" s="1"/>
  <c r="CD131" i="3" s="1"/>
  <c r="CE131" i="3" s="1"/>
  <c r="CF131" i="3" s="1"/>
  <c r="CG131" i="3" s="1"/>
  <c r="CH131" i="3" s="1"/>
  <c r="CI131" i="3" s="1"/>
  <c r="CJ131" i="3" s="1"/>
  <c r="CK131" i="3" s="1"/>
  <c r="CL131" i="3" s="1"/>
  <c r="CM131" i="3" s="1"/>
  <c r="CN131" i="3" s="1"/>
  <c r="CO131" i="3" s="1"/>
  <c r="CP131" i="3" s="1"/>
  <c r="CQ131" i="3" s="1"/>
  <c r="CR131" i="3" s="1"/>
  <c r="CS131" i="3" s="1"/>
  <c r="CT131" i="3" s="1"/>
  <c r="CU131" i="3" s="1"/>
  <c r="CV131" i="3" s="1"/>
  <c r="CW131" i="3" s="1"/>
  <c r="CX131" i="3" s="1"/>
  <c r="CY131" i="3" s="1"/>
  <c r="CZ131" i="3" s="1"/>
  <c r="DA131" i="3" s="1"/>
  <c r="DB131" i="3" s="1"/>
  <c r="DC131" i="3" s="1"/>
  <c r="DD131" i="3" s="1"/>
  <c r="DE131" i="3" s="1"/>
  <c r="DF131" i="3" s="1"/>
  <c r="DG131" i="3" s="1"/>
  <c r="DH131" i="3" s="1"/>
  <c r="DI131" i="3" s="1"/>
  <c r="DJ131" i="3" s="1"/>
  <c r="DK131" i="3" s="1"/>
  <c r="DL131" i="3" s="1"/>
  <c r="DM131" i="3" s="1"/>
  <c r="DN131" i="3" s="1"/>
  <c r="DO131" i="3" s="1"/>
  <c r="DP131" i="3" s="1"/>
  <c r="DQ131" i="3" s="1"/>
  <c r="DR131" i="3" s="1"/>
  <c r="DS131" i="3" s="1"/>
  <c r="DT131" i="3" s="1"/>
  <c r="DU131" i="3" s="1"/>
  <c r="DV131" i="3" s="1"/>
  <c r="DW131" i="3" s="1"/>
  <c r="DX131" i="3" s="1"/>
  <c r="DY131" i="3" s="1"/>
  <c r="DZ131" i="3" s="1"/>
  <c r="EA131" i="3" s="1"/>
  <c r="EB131" i="3" s="1"/>
  <c r="EC131" i="3" s="1"/>
  <c r="ED131" i="3" s="1"/>
  <c r="EE131" i="3" s="1"/>
  <c r="EF131" i="3" s="1"/>
  <c r="EG131" i="3" s="1"/>
  <c r="EH131" i="3" s="1"/>
  <c r="EI131" i="3" s="1"/>
  <c r="EJ131" i="3" s="1"/>
  <c r="EK131" i="3" s="1"/>
  <c r="EL131" i="3" s="1"/>
  <c r="EM131" i="3" s="1"/>
  <c r="EN131" i="3" s="1"/>
  <c r="EO131" i="3" s="1"/>
  <c r="EP131" i="3" s="1"/>
  <c r="EQ131" i="3" s="1"/>
  <c r="ER131" i="3" s="1"/>
  <c r="ES131" i="3" s="1"/>
  <c r="ET131" i="3" s="1"/>
  <c r="EU131" i="3" s="1"/>
  <c r="EV131" i="3" s="1"/>
  <c r="EW131" i="3" s="1"/>
  <c r="EX131" i="3" s="1"/>
  <c r="EY131" i="3" s="1"/>
  <c r="EZ131" i="3" s="1"/>
  <c r="FA131" i="3" s="1"/>
  <c r="FB131" i="3" s="1"/>
  <c r="FC131" i="3" s="1"/>
  <c r="FD131" i="3" s="1"/>
  <c r="FE131" i="3" s="1"/>
  <c r="FF131" i="3" s="1"/>
  <c r="FG131" i="3" s="1"/>
  <c r="FH131" i="3" s="1"/>
  <c r="FI131" i="3" s="1"/>
  <c r="FJ131" i="3" s="1"/>
  <c r="FK131" i="3" s="1"/>
  <c r="FL131" i="3" s="1"/>
  <c r="FM131" i="3" s="1"/>
  <c r="FN131" i="3" s="1"/>
  <c r="FO131" i="3" s="1"/>
  <c r="FP131" i="3" s="1"/>
  <c r="FQ131" i="3" s="1"/>
  <c r="FR131" i="3" s="1"/>
  <c r="FS131" i="3" s="1"/>
  <c r="FT131" i="3" s="1"/>
  <c r="FU131" i="3" s="1"/>
  <c r="FV131" i="3" s="1"/>
  <c r="FW131" i="3" s="1"/>
  <c r="FX131" i="3" s="1"/>
  <c r="FY131" i="3" s="1"/>
  <c r="FZ131" i="3" s="1"/>
  <c r="GA131" i="3" s="1"/>
  <c r="GB131" i="3" s="1"/>
  <c r="GC131" i="3" s="1"/>
  <c r="GD131" i="3" s="1"/>
  <c r="GE131" i="3" s="1"/>
  <c r="GF131" i="3" s="1"/>
  <c r="GG131" i="3" s="1"/>
  <c r="GH131" i="3" s="1"/>
  <c r="GI131" i="3" s="1"/>
  <c r="GJ131" i="3" s="1"/>
  <c r="GK131" i="3" s="1"/>
  <c r="GL131" i="3" s="1"/>
  <c r="GM131" i="3" s="1"/>
  <c r="GN131" i="3" s="1"/>
  <c r="GO131" i="3" s="1"/>
  <c r="GP131" i="3" s="1"/>
  <c r="GQ131" i="3" s="1"/>
  <c r="GR131" i="3" s="1"/>
  <c r="GS131" i="3" s="1"/>
  <c r="GT131" i="3" s="1"/>
  <c r="GU131" i="3" s="1"/>
  <c r="GV131" i="3" s="1"/>
  <c r="GW131" i="3" s="1"/>
  <c r="GX131" i="3" s="1"/>
  <c r="GY131" i="3" s="1"/>
  <c r="GZ131" i="3" s="1"/>
  <c r="HA131" i="3" s="1"/>
  <c r="HB131" i="3" s="1"/>
  <c r="HC131" i="3" s="1"/>
  <c r="HD131" i="3" s="1"/>
  <c r="HE131" i="3" s="1"/>
  <c r="HF131" i="3" s="1"/>
  <c r="HG131" i="3" s="1"/>
  <c r="HH131" i="3" s="1"/>
  <c r="HI131" i="3" s="1"/>
  <c r="HJ131" i="3" s="1"/>
  <c r="HK131" i="3" s="1"/>
  <c r="HL131" i="3" s="1"/>
  <c r="HM131" i="3" s="1"/>
  <c r="HN131" i="3" s="1"/>
  <c r="HO131" i="3" s="1"/>
  <c r="HP131" i="3" s="1"/>
  <c r="HQ131" i="3" s="1"/>
  <c r="HR131" i="3" s="1"/>
  <c r="HS131" i="3" s="1"/>
  <c r="HT131" i="3" s="1"/>
  <c r="HU131" i="3" s="1"/>
  <c r="HV131" i="3" s="1"/>
  <c r="HW131" i="3" s="1"/>
  <c r="HX131" i="3" s="1"/>
  <c r="HY131" i="3" s="1"/>
  <c r="HZ131" i="3" s="1"/>
  <c r="IA131" i="3" s="1"/>
  <c r="IB131" i="3" s="1"/>
  <c r="IC131" i="3" s="1"/>
  <c r="ID131" i="3" s="1"/>
  <c r="IE131" i="3" s="1"/>
  <c r="IF131" i="3" s="1"/>
  <c r="IG131" i="3" s="1"/>
  <c r="IH131" i="3" s="1"/>
  <c r="II131" i="3" s="1"/>
  <c r="IJ131" i="3" s="1"/>
  <c r="IK131" i="3" s="1"/>
  <c r="IL131" i="3" s="1"/>
  <c r="IM131" i="3" s="1"/>
  <c r="IN131" i="3" s="1"/>
  <c r="IO131" i="3" s="1"/>
  <c r="IP131" i="3" s="1"/>
  <c r="IQ131" i="3" s="1"/>
  <c r="IR131" i="3" s="1"/>
  <c r="IS131" i="3" s="1"/>
  <c r="IT131" i="3" s="1"/>
  <c r="IU131" i="3" s="1"/>
  <c r="IV131" i="3" s="1"/>
  <c r="C131" i="3" s="1"/>
  <c r="BR53" i="3" l="1"/>
  <c r="BR132" i="3" s="1"/>
  <c r="BR65" i="3" s="1"/>
  <c r="BR46" i="3"/>
  <c r="BS41" i="3" s="1"/>
  <c r="BR47" i="3" l="1"/>
  <c r="BS132" i="3"/>
  <c r="BT132" i="3" l="1"/>
  <c r="BU132" i="3" s="1"/>
  <c r="BV132" i="3" s="1"/>
  <c r="BS42" i="3"/>
  <c r="BW132" i="3" l="1"/>
  <c r="BX132" i="3" s="1"/>
  <c r="BS43" i="3"/>
  <c r="BY132" i="3" l="1"/>
  <c r="BZ132" i="3" s="1"/>
  <c r="CA132" i="3" s="1"/>
  <c r="CB132" i="3" s="1"/>
  <c r="CC132" i="3" s="1"/>
  <c r="CD132" i="3" s="1"/>
  <c r="CE132" i="3" s="1"/>
  <c r="CF132" i="3" s="1"/>
  <c r="CG132" i="3" s="1"/>
  <c r="CH132" i="3" s="1"/>
  <c r="CI132" i="3" s="1"/>
  <c r="CJ132" i="3" s="1"/>
  <c r="CK132" i="3" s="1"/>
  <c r="CL132" i="3" s="1"/>
  <c r="CM132" i="3" s="1"/>
  <c r="CN132" i="3" s="1"/>
  <c r="CO132" i="3" s="1"/>
  <c r="CP132" i="3" s="1"/>
  <c r="CQ132" i="3" s="1"/>
  <c r="CR132" i="3" s="1"/>
  <c r="CS132" i="3" s="1"/>
  <c r="CT132" i="3" s="1"/>
  <c r="CU132" i="3" s="1"/>
  <c r="CV132" i="3" s="1"/>
  <c r="CW132" i="3" s="1"/>
  <c r="CX132" i="3" s="1"/>
  <c r="CY132" i="3" s="1"/>
  <c r="CZ132" i="3" s="1"/>
  <c r="DA132" i="3" s="1"/>
  <c r="DB132" i="3" s="1"/>
  <c r="DC132" i="3" s="1"/>
  <c r="DD132" i="3" s="1"/>
  <c r="DE132" i="3" s="1"/>
  <c r="DF132" i="3" s="1"/>
  <c r="DG132" i="3" s="1"/>
  <c r="DH132" i="3" s="1"/>
  <c r="DI132" i="3" s="1"/>
  <c r="DJ132" i="3" s="1"/>
  <c r="DK132" i="3" s="1"/>
  <c r="DL132" i="3" s="1"/>
  <c r="DM132" i="3" s="1"/>
  <c r="DN132" i="3" s="1"/>
  <c r="DO132" i="3" s="1"/>
  <c r="DP132" i="3" s="1"/>
  <c r="DQ132" i="3" s="1"/>
  <c r="DR132" i="3" s="1"/>
  <c r="DS132" i="3" s="1"/>
  <c r="DT132" i="3" s="1"/>
  <c r="DU132" i="3" s="1"/>
  <c r="DV132" i="3" s="1"/>
  <c r="DW132" i="3" s="1"/>
  <c r="DX132" i="3" s="1"/>
  <c r="DY132" i="3" s="1"/>
  <c r="DZ132" i="3" s="1"/>
  <c r="EA132" i="3" s="1"/>
  <c r="EB132" i="3" s="1"/>
  <c r="EC132" i="3" s="1"/>
  <c r="ED132" i="3" s="1"/>
  <c r="EE132" i="3" s="1"/>
  <c r="EF132" i="3" s="1"/>
  <c r="EG132" i="3" s="1"/>
  <c r="EH132" i="3" s="1"/>
  <c r="EI132" i="3" s="1"/>
  <c r="EJ132" i="3" s="1"/>
  <c r="EK132" i="3" s="1"/>
  <c r="EL132" i="3" s="1"/>
  <c r="EM132" i="3" s="1"/>
  <c r="EN132" i="3" s="1"/>
  <c r="EO132" i="3" s="1"/>
  <c r="EP132" i="3" s="1"/>
  <c r="EQ132" i="3" s="1"/>
  <c r="ER132" i="3" s="1"/>
  <c r="ES132" i="3" s="1"/>
  <c r="ET132" i="3" s="1"/>
  <c r="EU132" i="3" s="1"/>
  <c r="EV132" i="3" s="1"/>
  <c r="EW132" i="3" s="1"/>
  <c r="EX132" i="3" s="1"/>
  <c r="EY132" i="3" s="1"/>
  <c r="EZ132" i="3" s="1"/>
  <c r="FA132" i="3" s="1"/>
  <c r="FB132" i="3" s="1"/>
  <c r="FC132" i="3" s="1"/>
  <c r="FD132" i="3" s="1"/>
  <c r="FE132" i="3" s="1"/>
  <c r="FF132" i="3" s="1"/>
  <c r="FG132" i="3" s="1"/>
  <c r="FH132" i="3" s="1"/>
  <c r="FI132" i="3" s="1"/>
  <c r="FJ132" i="3" s="1"/>
  <c r="FK132" i="3" s="1"/>
  <c r="FL132" i="3" s="1"/>
  <c r="FM132" i="3" s="1"/>
  <c r="FN132" i="3" s="1"/>
  <c r="FO132" i="3" s="1"/>
  <c r="FP132" i="3" s="1"/>
  <c r="FQ132" i="3" s="1"/>
  <c r="FR132" i="3" s="1"/>
  <c r="FS132" i="3" s="1"/>
  <c r="FT132" i="3" s="1"/>
  <c r="FU132" i="3" s="1"/>
  <c r="FV132" i="3" s="1"/>
  <c r="FW132" i="3" s="1"/>
  <c r="FX132" i="3" s="1"/>
  <c r="FY132" i="3" s="1"/>
  <c r="FZ132" i="3" s="1"/>
  <c r="GA132" i="3" s="1"/>
  <c r="GB132" i="3" s="1"/>
  <c r="GC132" i="3" s="1"/>
  <c r="GD132" i="3" s="1"/>
  <c r="GE132" i="3" s="1"/>
  <c r="GF132" i="3" s="1"/>
  <c r="GG132" i="3" s="1"/>
  <c r="GH132" i="3" s="1"/>
  <c r="GI132" i="3" s="1"/>
  <c r="GJ132" i="3" s="1"/>
  <c r="GK132" i="3" s="1"/>
  <c r="GL132" i="3" s="1"/>
  <c r="GM132" i="3" s="1"/>
  <c r="GN132" i="3" s="1"/>
  <c r="GO132" i="3" s="1"/>
  <c r="GP132" i="3" s="1"/>
  <c r="GQ132" i="3" s="1"/>
  <c r="GR132" i="3" s="1"/>
  <c r="GS132" i="3" s="1"/>
  <c r="GT132" i="3" s="1"/>
  <c r="GU132" i="3" s="1"/>
  <c r="GV132" i="3" s="1"/>
  <c r="GW132" i="3" s="1"/>
  <c r="GX132" i="3" s="1"/>
  <c r="GY132" i="3" s="1"/>
  <c r="GZ132" i="3" s="1"/>
  <c r="HA132" i="3" s="1"/>
  <c r="HB132" i="3" s="1"/>
  <c r="HC132" i="3" s="1"/>
  <c r="HD132" i="3" s="1"/>
  <c r="HE132" i="3" s="1"/>
  <c r="HF132" i="3" s="1"/>
  <c r="HG132" i="3" s="1"/>
  <c r="HH132" i="3" s="1"/>
  <c r="HI132" i="3" s="1"/>
  <c r="HJ132" i="3" s="1"/>
  <c r="HK132" i="3" s="1"/>
  <c r="HL132" i="3" s="1"/>
  <c r="HM132" i="3" s="1"/>
  <c r="HN132" i="3" s="1"/>
  <c r="HO132" i="3" s="1"/>
  <c r="HP132" i="3" s="1"/>
  <c r="HQ132" i="3" s="1"/>
  <c r="HR132" i="3" s="1"/>
  <c r="HS132" i="3" s="1"/>
  <c r="HT132" i="3" s="1"/>
  <c r="HU132" i="3" s="1"/>
  <c r="HV132" i="3" s="1"/>
  <c r="HW132" i="3" s="1"/>
  <c r="HX132" i="3" s="1"/>
  <c r="HY132" i="3" s="1"/>
  <c r="HZ132" i="3" s="1"/>
  <c r="IA132" i="3" s="1"/>
  <c r="IB132" i="3" s="1"/>
  <c r="IC132" i="3" s="1"/>
  <c r="ID132" i="3" s="1"/>
  <c r="IE132" i="3" s="1"/>
  <c r="IF132" i="3" s="1"/>
  <c r="IG132" i="3" s="1"/>
  <c r="IH132" i="3" s="1"/>
  <c r="II132" i="3" s="1"/>
  <c r="IJ132" i="3" s="1"/>
  <c r="IK132" i="3" s="1"/>
  <c r="IL132" i="3" s="1"/>
  <c r="IM132" i="3" s="1"/>
  <c r="IN132" i="3" s="1"/>
  <c r="IO132" i="3" s="1"/>
  <c r="IP132" i="3" s="1"/>
  <c r="IQ132" i="3" s="1"/>
  <c r="IR132" i="3" s="1"/>
  <c r="IS132" i="3" s="1"/>
  <c r="IT132" i="3" s="1"/>
  <c r="IU132" i="3" s="1"/>
  <c r="IV132" i="3" s="1"/>
  <c r="C132" i="3" s="1"/>
  <c r="BS45" i="3"/>
  <c r="BS44" i="3" l="1"/>
  <c r="BS52" i="3"/>
  <c r="B133" i="3" s="1"/>
  <c r="BS53" i="3" l="1"/>
  <c r="BS133" i="3" s="1"/>
  <c r="BS65" i="3" s="1"/>
  <c r="BS46" i="3"/>
  <c r="BT41" i="3" s="1"/>
  <c r="BS47" i="3" l="1"/>
  <c r="BT133" i="3"/>
  <c r="BT42" i="3" s="1"/>
  <c r="BT43" i="3" s="1"/>
  <c r="BT45" i="3" l="1"/>
  <c r="BU133" i="3"/>
  <c r="BV133" i="3" l="1"/>
  <c r="BW133" i="3" s="1"/>
  <c r="BT44" i="3"/>
  <c r="BT52" i="3"/>
  <c r="B134" i="3" s="1"/>
  <c r="BT53" i="3" l="1"/>
  <c r="BT134" i="3" s="1"/>
  <c r="BT46" i="3"/>
  <c r="BU41" i="3" s="1"/>
  <c r="BX133" i="3"/>
  <c r="BY133" i="3" s="1"/>
  <c r="BZ133" i="3" s="1"/>
  <c r="CA133" i="3" s="1"/>
  <c r="CB133" i="3" s="1"/>
  <c r="CC133" i="3" s="1"/>
  <c r="CD133" i="3" s="1"/>
  <c r="CE133" i="3" s="1"/>
  <c r="CF133" i="3" s="1"/>
  <c r="CG133" i="3" s="1"/>
  <c r="CH133" i="3" s="1"/>
  <c r="CI133" i="3" s="1"/>
  <c r="CJ133" i="3" s="1"/>
  <c r="CK133" i="3" s="1"/>
  <c r="CL133" i="3" s="1"/>
  <c r="CM133" i="3" s="1"/>
  <c r="CN133" i="3" s="1"/>
  <c r="CO133" i="3" s="1"/>
  <c r="CP133" i="3" s="1"/>
  <c r="CQ133" i="3" s="1"/>
  <c r="CR133" i="3" s="1"/>
  <c r="CS133" i="3" s="1"/>
  <c r="CT133" i="3" s="1"/>
  <c r="CU133" i="3" s="1"/>
  <c r="CV133" i="3" s="1"/>
  <c r="CW133" i="3" s="1"/>
  <c r="CX133" i="3" s="1"/>
  <c r="CY133" i="3" s="1"/>
  <c r="CZ133" i="3" s="1"/>
  <c r="DA133" i="3" s="1"/>
  <c r="DB133" i="3" s="1"/>
  <c r="DC133" i="3" s="1"/>
  <c r="DD133" i="3" s="1"/>
  <c r="DE133" i="3" s="1"/>
  <c r="DF133" i="3" s="1"/>
  <c r="DG133" i="3" s="1"/>
  <c r="DH133" i="3" s="1"/>
  <c r="DI133" i="3" s="1"/>
  <c r="DJ133" i="3" s="1"/>
  <c r="DK133" i="3" s="1"/>
  <c r="DL133" i="3" s="1"/>
  <c r="DM133" i="3" s="1"/>
  <c r="DN133" i="3" s="1"/>
  <c r="DO133" i="3" s="1"/>
  <c r="DP133" i="3" s="1"/>
  <c r="DQ133" i="3" s="1"/>
  <c r="DR133" i="3" s="1"/>
  <c r="DS133" i="3" s="1"/>
  <c r="DT133" i="3" s="1"/>
  <c r="DU133" i="3" s="1"/>
  <c r="DV133" i="3" s="1"/>
  <c r="DW133" i="3" s="1"/>
  <c r="DX133" i="3" s="1"/>
  <c r="DY133" i="3" s="1"/>
  <c r="DZ133" i="3" s="1"/>
  <c r="EA133" i="3" s="1"/>
  <c r="EB133" i="3" s="1"/>
  <c r="EC133" i="3" s="1"/>
  <c r="ED133" i="3" s="1"/>
  <c r="EE133" i="3" s="1"/>
  <c r="EF133" i="3" s="1"/>
  <c r="EG133" i="3" s="1"/>
  <c r="EH133" i="3" s="1"/>
  <c r="EI133" i="3" s="1"/>
  <c r="EJ133" i="3" s="1"/>
  <c r="EK133" i="3" s="1"/>
  <c r="EL133" i="3" s="1"/>
  <c r="EM133" i="3" s="1"/>
  <c r="EN133" i="3" s="1"/>
  <c r="EO133" i="3" s="1"/>
  <c r="EP133" i="3" s="1"/>
  <c r="EQ133" i="3" s="1"/>
  <c r="ER133" i="3" s="1"/>
  <c r="ES133" i="3" s="1"/>
  <c r="ET133" i="3" s="1"/>
  <c r="EU133" i="3" s="1"/>
  <c r="EV133" i="3" s="1"/>
  <c r="EW133" i="3" s="1"/>
  <c r="EX133" i="3" s="1"/>
  <c r="EY133" i="3" s="1"/>
  <c r="EZ133" i="3" s="1"/>
  <c r="FA133" i="3" s="1"/>
  <c r="FB133" i="3" s="1"/>
  <c r="FC133" i="3" s="1"/>
  <c r="FD133" i="3" s="1"/>
  <c r="FE133" i="3" s="1"/>
  <c r="FF133" i="3" s="1"/>
  <c r="FG133" i="3" s="1"/>
  <c r="FH133" i="3" s="1"/>
  <c r="FI133" i="3" s="1"/>
  <c r="FJ133" i="3" s="1"/>
  <c r="FK133" i="3" s="1"/>
  <c r="FL133" i="3" s="1"/>
  <c r="FM133" i="3" s="1"/>
  <c r="FN133" i="3" s="1"/>
  <c r="FO133" i="3" s="1"/>
  <c r="FP133" i="3" s="1"/>
  <c r="FQ133" i="3" s="1"/>
  <c r="FR133" i="3" s="1"/>
  <c r="FS133" i="3" s="1"/>
  <c r="FT133" i="3" s="1"/>
  <c r="FU133" i="3" s="1"/>
  <c r="FV133" i="3" s="1"/>
  <c r="FW133" i="3" s="1"/>
  <c r="FX133" i="3" s="1"/>
  <c r="FY133" i="3" s="1"/>
  <c r="FZ133" i="3" s="1"/>
  <c r="GA133" i="3" s="1"/>
  <c r="GB133" i="3" s="1"/>
  <c r="GC133" i="3" s="1"/>
  <c r="GD133" i="3" s="1"/>
  <c r="GE133" i="3" s="1"/>
  <c r="GF133" i="3" s="1"/>
  <c r="GG133" i="3" s="1"/>
  <c r="GH133" i="3" s="1"/>
  <c r="GI133" i="3" s="1"/>
  <c r="GJ133" i="3" s="1"/>
  <c r="GK133" i="3" s="1"/>
  <c r="GL133" i="3" s="1"/>
  <c r="GM133" i="3" s="1"/>
  <c r="GN133" i="3" s="1"/>
  <c r="GO133" i="3" s="1"/>
  <c r="GP133" i="3" s="1"/>
  <c r="GQ133" i="3" s="1"/>
  <c r="GR133" i="3" s="1"/>
  <c r="GS133" i="3" s="1"/>
  <c r="GT133" i="3" s="1"/>
  <c r="GU133" i="3" s="1"/>
  <c r="GV133" i="3" s="1"/>
  <c r="GW133" i="3" s="1"/>
  <c r="GX133" i="3" s="1"/>
  <c r="GY133" i="3" s="1"/>
  <c r="GZ133" i="3" s="1"/>
  <c r="HA133" i="3" s="1"/>
  <c r="HB133" i="3" s="1"/>
  <c r="HC133" i="3" s="1"/>
  <c r="HD133" i="3" s="1"/>
  <c r="HE133" i="3" s="1"/>
  <c r="HF133" i="3" s="1"/>
  <c r="HG133" i="3" s="1"/>
  <c r="HH133" i="3" s="1"/>
  <c r="HI133" i="3" s="1"/>
  <c r="HJ133" i="3" s="1"/>
  <c r="HK133" i="3" s="1"/>
  <c r="HL133" i="3" s="1"/>
  <c r="HM133" i="3" s="1"/>
  <c r="HN133" i="3" s="1"/>
  <c r="HO133" i="3" s="1"/>
  <c r="HP133" i="3" s="1"/>
  <c r="HQ133" i="3" s="1"/>
  <c r="HR133" i="3" s="1"/>
  <c r="HS133" i="3" s="1"/>
  <c r="HT133" i="3" s="1"/>
  <c r="HU133" i="3" s="1"/>
  <c r="HV133" i="3" s="1"/>
  <c r="HW133" i="3" s="1"/>
  <c r="HX133" i="3" s="1"/>
  <c r="HY133" i="3" s="1"/>
  <c r="HZ133" i="3" s="1"/>
  <c r="IA133" i="3" s="1"/>
  <c r="IB133" i="3" s="1"/>
  <c r="IC133" i="3" s="1"/>
  <c r="ID133" i="3" s="1"/>
  <c r="IE133" i="3" s="1"/>
  <c r="IF133" i="3" s="1"/>
  <c r="IG133" i="3" s="1"/>
  <c r="IH133" i="3" s="1"/>
  <c r="II133" i="3" s="1"/>
  <c r="IJ133" i="3" s="1"/>
  <c r="IK133" i="3" s="1"/>
  <c r="IL133" i="3" s="1"/>
  <c r="IM133" i="3" s="1"/>
  <c r="IN133" i="3" s="1"/>
  <c r="IO133" i="3" s="1"/>
  <c r="IP133" i="3" s="1"/>
  <c r="IQ133" i="3" s="1"/>
  <c r="IR133" i="3" s="1"/>
  <c r="IS133" i="3" s="1"/>
  <c r="IT133" i="3" s="1"/>
  <c r="IU133" i="3" s="1"/>
  <c r="IV133" i="3" s="1"/>
  <c r="C133" i="3" s="1"/>
  <c r="BT47" i="3" l="1"/>
  <c r="BU134" i="3"/>
  <c r="BT65" i="3"/>
  <c r="BU42" i="3" l="1"/>
  <c r="BV134" i="3"/>
  <c r="BW134" i="3" l="1"/>
  <c r="BX134" i="3" s="1"/>
  <c r="BY134" i="3" s="1"/>
  <c r="BU43" i="3"/>
  <c r="BZ134" i="3" l="1"/>
  <c r="CA134" i="3" s="1"/>
  <c r="CB134" i="3" s="1"/>
  <c r="BU45" i="3"/>
  <c r="BU44" i="3" l="1"/>
  <c r="BU52" i="3"/>
  <c r="B135" i="3" s="1"/>
  <c r="CC134" i="3"/>
  <c r="CD134" i="3" s="1"/>
  <c r="CE134" i="3" s="1"/>
  <c r="CF134" i="3" s="1"/>
  <c r="CG134" i="3" s="1"/>
  <c r="CH134" i="3" s="1"/>
  <c r="CI134" i="3" s="1"/>
  <c r="CJ134" i="3" s="1"/>
  <c r="CK134" i="3" s="1"/>
  <c r="CL134" i="3" s="1"/>
  <c r="CM134" i="3" s="1"/>
  <c r="CN134" i="3" s="1"/>
  <c r="CO134" i="3" s="1"/>
  <c r="CP134" i="3" s="1"/>
  <c r="CQ134" i="3" s="1"/>
  <c r="CR134" i="3" s="1"/>
  <c r="CS134" i="3" s="1"/>
  <c r="CT134" i="3" s="1"/>
  <c r="CU134" i="3" s="1"/>
  <c r="CV134" i="3" s="1"/>
  <c r="CW134" i="3" s="1"/>
  <c r="CX134" i="3" s="1"/>
  <c r="CY134" i="3" s="1"/>
  <c r="CZ134" i="3" s="1"/>
  <c r="DA134" i="3" s="1"/>
  <c r="DB134" i="3" s="1"/>
  <c r="DC134" i="3" s="1"/>
  <c r="DD134" i="3" s="1"/>
  <c r="DE134" i="3" s="1"/>
  <c r="DF134" i="3" s="1"/>
  <c r="DG134" i="3" s="1"/>
  <c r="DH134" i="3" s="1"/>
  <c r="DI134" i="3" s="1"/>
  <c r="DJ134" i="3" s="1"/>
  <c r="DK134" i="3" s="1"/>
  <c r="DL134" i="3" s="1"/>
  <c r="DM134" i="3" s="1"/>
  <c r="DN134" i="3" s="1"/>
  <c r="DO134" i="3" s="1"/>
  <c r="DP134" i="3" s="1"/>
  <c r="DQ134" i="3" s="1"/>
  <c r="DR134" i="3" s="1"/>
  <c r="DS134" i="3" s="1"/>
  <c r="DT134" i="3" s="1"/>
  <c r="DU134" i="3" s="1"/>
  <c r="DV134" i="3" s="1"/>
  <c r="DW134" i="3" s="1"/>
  <c r="DX134" i="3" s="1"/>
  <c r="DY134" i="3" s="1"/>
  <c r="DZ134" i="3" s="1"/>
  <c r="EA134" i="3" s="1"/>
  <c r="EB134" i="3" s="1"/>
  <c r="EC134" i="3" s="1"/>
  <c r="ED134" i="3" s="1"/>
  <c r="EE134" i="3" s="1"/>
  <c r="EF134" i="3" s="1"/>
  <c r="EG134" i="3" s="1"/>
  <c r="EH134" i="3" s="1"/>
  <c r="EI134" i="3" s="1"/>
  <c r="EJ134" i="3" s="1"/>
  <c r="EK134" i="3" s="1"/>
  <c r="EL134" i="3" s="1"/>
  <c r="EM134" i="3" s="1"/>
  <c r="EN134" i="3" s="1"/>
  <c r="EO134" i="3" s="1"/>
  <c r="EP134" i="3" s="1"/>
  <c r="EQ134" i="3" s="1"/>
  <c r="ER134" i="3" s="1"/>
  <c r="ES134" i="3" s="1"/>
  <c r="ET134" i="3" s="1"/>
  <c r="EU134" i="3" s="1"/>
  <c r="EV134" i="3" s="1"/>
  <c r="EW134" i="3" s="1"/>
  <c r="EX134" i="3" s="1"/>
  <c r="EY134" i="3" s="1"/>
  <c r="EZ134" i="3" s="1"/>
  <c r="FA134" i="3" s="1"/>
  <c r="FB134" i="3" s="1"/>
  <c r="FC134" i="3" s="1"/>
  <c r="FD134" i="3" s="1"/>
  <c r="FE134" i="3" s="1"/>
  <c r="FF134" i="3" s="1"/>
  <c r="FG134" i="3" s="1"/>
  <c r="FH134" i="3" s="1"/>
  <c r="FI134" i="3" s="1"/>
  <c r="FJ134" i="3" s="1"/>
  <c r="FK134" i="3" s="1"/>
  <c r="FL134" i="3" s="1"/>
  <c r="FM134" i="3" s="1"/>
  <c r="FN134" i="3" s="1"/>
  <c r="FO134" i="3" s="1"/>
  <c r="FP134" i="3" s="1"/>
  <c r="FQ134" i="3" s="1"/>
  <c r="FR134" i="3" s="1"/>
  <c r="FS134" i="3" s="1"/>
  <c r="FT134" i="3" s="1"/>
  <c r="FU134" i="3" s="1"/>
  <c r="FV134" i="3" s="1"/>
  <c r="FW134" i="3" s="1"/>
  <c r="FX134" i="3" s="1"/>
  <c r="FY134" i="3" s="1"/>
  <c r="FZ134" i="3" s="1"/>
  <c r="GA134" i="3" s="1"/>
  <c r="GB134" i="3" s="1"/>
  <c r="GC134" i="3" s="1"/>
  <c r="GD134" i="3" s="1"/>
  <c r="GE134" i="3" s="1"/>
  <c r="GF134" i="3" s="1"/>
  <c r="GG134" i="3" s="1"/>
  <c r="GH134" i="3" s="1"/>
  <c r="GI134" i="3" s="1"/>
  <c r="GJ134" i="3" s="1"/>
  <c r="GK134" i="3" s="1"/>
  <c r="GL134" i="3" s="1"/>
  <c r="GM134" i="3" s="1"/>
  <c r="GN134" i="3" s="1"/>
  <c r="GO134" i="3" s="1"/>
  <c r="GP134" i="3" s="1"/>
  <c r="GQ134" i="3" s="1"/>
  <c r="GR134" i="3" s="1"/>
  <c r="GS134" i="3" s="1"/>
  <c r="GT134" i="3" s="1"/>
  <c r="GU134" i="3" s="1"/>
  <c r="GV134" i="3" s="1"/>
  <c r="GW134" i="3" s="1"/>
  <c r="GX134" i="3" s="1"/>
  <c r="GY134" i="3" s="1"/>
  <c r="GZ134" i="3" s="1"/>
  <c r="HA134" i="3" s="1"/>
  <c r="HB134" i="3" s="1"/>
  <c r="HC134" i="3" s="1"/>
  <c r="HD134" i="3" s="1"/>
  <c r="HE134" i="3" s="1"/>
  <c r="HF134" i="3" s="1"/>
  <c r="HG134" i="3" s="1"/>
  <c r="HH134" i="3" s="1"/>
  <c r="HI134" i="3" s="1"/>
  <c r="HJ134" i="3" s="1"/>
  <c r="HK134" i="3" s="1"/>
  <c r="HL134" i="3" s="1"/>
  <c r="HM134" i="3" s="1"/>
  <c r="HN134" i="3" s="1"/>
  <c r="HO134" i="3" s="1"/>
  <c r="HP134" i="3" s="1"/>
  <c r="HQ134" i="3" s="1"/>
  <c r="HR134" i="3" s="1"/>
  <c r="HS134" i="3" s="1"/>
  <c r="HT134" i="3" s="1"/>
  <c r="HU134" i="3" s="1"/>
  <c r="HV134" i="3" s="1"/>
  <c r="HW134" i="3" s="1"/>
  <c r="HX134" i="3" s="1"/>
  <c r="HY134" i="3" s="1"/>
  <c r="HZ134" i="3" s="1"/>
  <c r="IA134" i="3" s="1"/>
  <c r="IB134" i="3" s="1"/>
  <c r="IC134" i="3" s="1"/>
  <c r="ID134" i="3" s="1"/>
  <c r="IE134" i="3" s="1"/>
  <c r="IF134" i="3" s="1"/>
  <c r="IG134" i="3" s="1"/>
  <c r="IH134" i="3" s="1"/>
  <c r="II134" i="3" s="1"/>
  <c r="IJ134" i="3" s="1"/>
  <c r="IK134" i="3" s="1"/>
  <c r="IL134" i="3" s="1"/>
  <c r="IM134" i="3" s="1"/>
  <c r="IN134" i="3" s="1"/>
  <c r="IO134" i="3" s="1"/>
  <c r="IP134" i="3" s="1"/>
  <c r="IQ134" i="3" s="1"/>
  <c r="IR134" i="3" s="1"/>
  <c r="IS134" i="3" s="1"/>
  <c r="IT134" i="3" s="1"/>
  <c r="IU134" i="3" s="1"/>
  <c r="IV134" i="3" s="1"/>
  <c r="C134" i="3" s="1"/>
  <c r="BU53" i="3" l="1"/>
  <c r="BU135" i="3" s="1"/>
  <c r="BU46" i="3"/>
  <c r="BV41" i="3" s="1"/>
  <c r="BU47" i="3" l="1"/>
  <c r="BV135" i="3"/>
  <c r="BU65" i="3"/>
  <c r="BV42" i="3" l="1"/>
  <c r="BW135" i="3"/>
  <c r="BX135" i="3" s="1"/>
  <c r="BY135" i="3" l="1"/>
  <c r="BV43" i="3"/>
  <c r="BV45" i="3" l="1"/>
  <c r="BZ135" i="3"/>
  <c r="CA135" i="3" l="1"/>
  <c r="CB135" i="3" s="1"/>
  <c r="CC135" i="3" s="1"/>
  <c r="CD135" i="3" s="1"/>
  <c r="CE135" i="3" s="1"/>
  <c r="BV44" i="3"/>
  <c r="BV52" i="3"/>
  <c r="B136" i="3" s="1"/>
  <c r="BV53" i="3" l="1"/>
  <c r="BV136" i="3" s="1"/>
  <c r="BV65" i="3" s="1"/>
  <c r="BV46" i="3"/>
  <c r="BW41" i="3" s="1"/>
  <c r="CF135" i="3"/>
  <c r="CG135" i="3" s="1"/>
  <c r="CH135" i="3" s="1"/>
  <c r="CI135" i="3" s="1"/>
  <c r="CJ135" i="3" s="1"/>
  <c r="CK135" i="3" s="1"/>
  <c r="CL135" i="3" s="1"/>
  <c r="CM135" i="3" s="1"/>
  <c r="CN135" i="3" s="1"/>
  <c r="CO135" i="3" s="1"/>
  <c r="CP135" i="3" s="1"/>
  <c r="CQ135" i="3" s="1"/>
  <c r="CR135" i="3" s="1"/>
  <c r="CS135" i="3" s="1"/>
  <c r="CT135" i="3" s="1"/>
  <c r="CU135" i="3" s="1"/>
  <c r="CV135" i="3" s="1"/>
  <c r="CW135" i="3" s="1"/>
  <c r="CX135" i="3" s="1"/>
  <c r="CY135" i="3" s="1"/>
  <c r="CZ135" i="3" s="1"/>
  <c r="DA135" i="3" s="1"/>
  <c r="DB135" i="3" s="1"/>
  <c r="DC135" i="3" s="1"/>
  <c r="DD135" i="3" s="1"/>
  <c r="DE135" i="3" s="1"/>
  <c r="DF135" i="3" s="1"/>
  <c r="DG135" i="3" s="1"/>
  <c r="DH135" i="3" s="1"/>
  <c r="DI135" i="3" s="1"/>
  <c r="DJ135" i="3" s="1"/>
  <c r="DK135" i="3" s="1"/>
  <c r="DL135" i="3" s="1"/>
  <c r="DM135" i="3" s="1"/>
  <c r="DN135" i="3" s="1"/>
  <c r="DO135" i="3" s="1"/>
  <c r="DP135" i="3" s="1"/>
  <c r="DQ135" i="3" s="1"/>
  <c r="DR135" i="3" s="1"/>
  <c r="DS135" i="3" s="1"/>
  <c r="DT135" i="3" s="1"/>
  <c r="DU135" i="3" s="1"/>
  <c r="DV135" i="3" s="1"/>
  <c r="DW135" i="3" s="1"/>
  <c r="DX135" i="3" s="1"/>
  <c r="DY135" i="3" s="1"/>
  <c r="DZ135" i="3" s="1"/>
  <c r="EA135" i="3" s="1"/>
  <c r="EB135" i="3" s="1"/>
  <c r="EC135" i="3" s="1"/>
  <c r="ED135" i="3" s="1"/>
  <c r="EE135" i="3" s="1"/>
  <c r="EF135" i="3" s="1"/>
  <c r="EG135" i="3" s="1"/>
  <c r="EH135" i="3" s="1"/>
  <c r="EI135" i="3" s="1"/>
  <c r="EJ135" i="3" s="1"/>
  <c r="EK135" i="3" s="1"/>
  <c r="EL135" i="3" s="1"/>
  <c r="EM135" i="3" s="1"/>
  <c r="EN135" i="3" s="1"/>
  <c r="EO135" i="3" s="1"/>
  <c r="EP135" i="3" s="1"/>
  <c r="EQ135" i="3" s="1"/>
  <c r="ER135" i="3" s="1"/>
  <c r="ES135" i="3" s="1"/>
  <c r="ET135" i="3" s="1"/>
  <c r="EU135" i="3" s="1"/>
  <c r="EV135" i="3" s="1"/>
  <c r="EW135" i="3" s="1"/>
  <c r="EX135" i="3" s="1"/>
  <c r="EY135" i="3" s="1"/>
  <c r="EZ135" i="3" s="1"/>
  <c r="FA135" i="3" s="1"/>
  <c r="FB135" i="3" s="1"/>
  <c r="FC135" i="3" s="1"/>
  <c r="FD135" i="3" s="1"/>
  <c r="FE135" i="3" s="1"/>
  <c r="FF135" i="3" s="1"/>
  <c r="FG135" i="3" s="1"/>
  <c r="FH135" i="3" s="1"/>
  <c r="FI135" i="3" s="1"/>
  <c r="FJ135" i="3" s="1"/>
  <c r="FK135" i="3" s="1"/>
  <c r="FL135" i="3" s="1"/>
  <c r="FM135" i="3" s="1"/>
  <c r="FN135" i="3" s="1"/>
  <c r="FO135" i="3" s="1"/>
  <c r="FP135" i="3" s="1"/>
  <c r="FQ135" i="3" s="1"/>
  <c r="FR135" i="3" s="1"/>
  <c r="FS135" i="3" s="1"/>
  <c r="FT135" i="3" s="1"/>
  <c r="FU135" i="3" s="1"/>
  <c r="FV135" i="3" s="1"/>
  <c r="FW135" i="3" s="1"/>
  <c r="FX135" i="3" s="1"/>
  <c r="FY135" i="3" s="1"/>
  <c r="FZ135" i="3" s="1"/>
  <c r="GA135" i="3" s="1"/>
  <c r="GB135" i="3" s="1"/>
  <c r="GC135" i="3" s="1"/>
  <c r="GD135" i="3" s="1"/>
  <c r="GE135" i="3" s="1"/>
  <c r="GF135" i="3" s="1"/>
  <c r="GG135" i="3" s="1"/>
  <c r="GH135" i="3" s="1"/>
  <c r="GI135" i="3" s="1"/>
  <c r="GJ135" i="3" s="1"/>
  <c r="GK135" i="3" s="1"/>
  <c r="GL135" i="3" s="1"/>
  <c r="GM135" i="3" s="1"/>
  <c r="GN135" i="3" s="1"/>
  <c r="GO135" i="3" s="1"/>
  <c r="GP135" i="3" s="1"/>
  <c r="GQ135" i="3" s="1"/>
  <c r="GR135" i="3" s="1"/>
  <c r="GS135" i="3" s="1"/>
  <c r="GT135" i="3" s="1"/>
  <c r="GU135" i="3" s="1"/>
  <c r="GV135" i="3" s="1"/>
  <c r="GW135" i="3" s="1"/>
  <c r="GX135" i="3" s="1"/>
  <c r="GY135" i="3" s="1"/>
  <c r="GZ135" i="3" s="1"/>
  <c r="HA135" i="3" s="1"/>
  <c r="HB135" i="3" s="1"/>
  <c r="HC135" i="3" s="1"/>
  <c r="HD135" i="3" s="1"/>
  <c r="HE135" i="3" s="1"/>
  <c r="HF135" i="3" s="1"/>
  <c r="HG135" i="3" s="1"/>
  <c r="HH135" i="3" s="1"/>
  <c r="HI135" i="3" s="1"/>
  <c r="HJ135" i="3" s="1"/>
  <c r="HK135" i="3" s="1"/>
  <c r="HL135" i="3" s="1"/>
  <c r="HM135" i="3" s="1"/>
  <c r="HN135" i="3" s="1"/>
  <c r="HO135" i="3" s="1"/>
  <c r="HP135" i="3" s="1"/>
  <c r="HQ135" i="3" s="1"/>
  <c r="HR135" i="3" s="1"/>
  <c r="HS135" i="3" s="1"/>
  <c r="HT135" i="3" s="1"/>
  <c r="HU135" i="3" s="1"/>
  <c r="HV135" i="3" s="1"/>
  <c r="HW135" i="3" s="1"/>
  <c r="HX135" i="3" s="1"/>
  <c r="HY135" i="3" s="1"/>
  <c r="HZ135" i="3" s="1"/>
  <c r="IA135" i="3" s="1"/>
  <c r="IB135" i="3" s="1"/>
  <c r="IC135" i="3" s="1"/>
  <c r="ID135" i="3" s="1"/>
  <c r="IE135" i="3" s="1"/>
  <c r="IF135" i="3" s="1"/>
  <c r="IG135" i="3" s="1"/>
  <c r="IH135" i="3" s="1"/>
  <c r="II135" i="3" s="1"/>
  <c r="IJ135" i="3" s="1"/>
  <c r="IK135" i="3" s="1"/>
  <c r="IL135" i="3" s="1"/>
  <c r="IM135" i="3" s="1"/>
  <c r="IN135" i="3" s="1"/>
  <c r="IO135" i="3" s="1"/>
  <c r="IP135" i="3" s="1"/>
  <c r="IQ135" i="3" s="1"/>
  <c r="IR135" i="3" s="1"/>
  <c r="IS135" i="3" s="1"/>
  <c r="IT135" i="3" s="1"/>
  <c r="IU135" i="3" s="1"/>
  <c r="IV135" i="3" s="1"/>
  <c r="C135" i="3" s="1"/>
  <c r="BV47" i="3" l="1"/>
  <c r="BW136" i="3"/>
  <c r="BW42" i="3" s="1"/>
  <c r="BW43" i="3" s="1"/>
  <c r="BX136" i="3" l="1"/>
  <c r="BY136" i="3" s="1"/>
  <c r="BZ136" i="3" s="1"/>
  <c r="CA136" i="3" s="1"/>
  <c r="BW45" i="3"/>
  <c r="BW44" i="3" l="1"/>
  <c r="BW52" i="3"/>
  <c r="B137" i="3" s="1"/>
  <c r="CB136" i="3"/>
  <c r="CC136" i="3" l="1"/>
  <c r="CD136" i="3" s="1"/>
  <c r="CE136" i="3" s="1"/>
  <c r="BW53" i="3"/>
  <c r="BW137" i="3" s="1"/>
  <c r="BW65" i="3" s="1"/>
  <c r="BW46" i="3"/>
  <c r="BX41" i="3" s="1"/>
  <c r="BW47" i="3" l="1"/>
  <c r="CF136" i="3"/>
  <c r="CG136" i="3" s="1"/>
  <c r="CH136" i="3" s="1"/>
  <c r="CI136" i="3" s="1"/>
  <c r="CJ136" i="3" s="1"/>
  <c r="CK136" i="3" s="1"/>
  <c r="CL136" i="3" s="1"/>
  <c r="CM136" i="3" s="1"/>
  <c r="CN136" i="3" s="1"/>
  <c r="CO136" i="3" s="1"/>
  <c r="CP136" i="3" s="1"/>
  <c r="CQ136" i="3" s="1"/>
  <c r="CR136" i="3" s="1"/>
  <c r="CS136" i="3" s="1"/>
  <c r="CT136" i="3" s="1"/>
  <c r="CU136" i="3" s="1"/>
  <c r="CV136" i="3" s="1"/>
  <c r="CW136" i="3" s="1"/>
  <c r="CX136" i="3" s="1"/>
  <c r="CY136" i="3" s="1"/>
  <c r="CZ136" i="3" s="1"/>
  <c r="DA136" i="3" s="1"/>
  <c r="DB136" i="3" s="1"/>
  <c r="DC136" i="3" s="1"/>
  <c r="DD136" i="3" s="1"/>
  <c r="DE136" i="3" s="1"/>
  <c r="DF136" i="3" s="1"/>
  <c r="DG136" i="3" s="1"/>
  <c r="DH136" i="3" s="1"/>
  <c r="DI136" i="3" s="1"/>
  <c r="DJ136" i="3" s="1"/>
  <c r="DK136" i="3" s="1"/>
  <c r="DL136" i="3" s="1"/>
  <c r="DM136" i="3" s="1"/>
  <c r="DN136" i="3" s="1"/>
  <c r="DO136" i="3" s="1"/>
  <c r="DP136" i="3" s="1"/>
  <c r="DQ136" i="3" s="1"/>
  <c r="DR136" i="3" s="1"/>
  <c r="DS136" i="3" s="1"/>
  <c r="DT136" i="3" s="1"/>
  <c r="DU136" i="3" s="1"/>
  <c r="DV136" i="3" s="1"/>
  <c r="DW136" i="3" s="1"/>
  <c r="DX136" i="3" s="1"/>
  <c r="DY136" i="3" s="1"/>
  <c r="DZ136" i="3" s="1"/>
  <c r="EA136" i="3" s="1"/>
  <c r="EB136" i="3" s="1"/>
  <c r="EC136" i="3" s="1"/>
  <c r="ED136" i="3" s="1"/>
  <c r="EE136" i="3" s="1"/>
  <c r="EF136" i="3" s="1"/>
  <c r="EG136" i="3" s="1"/>
  <c r="EH136" i="3" s="1"/>
  <c r="EI136" i="3" s="1"/>
  <c r="EJ136" i="3" s="1"/>
  <c r="EK136" i="3" s="1"/>
  <c r="EL136" i="3" s="1"/>
  <c r="EM136" i="3" s="1"/>
  <c r="EN136" i="3" s="1"/>
  <c r="EO136" i="3" s="1"/>
  <c r="EP136" i="3" s="1"/>
  <c r="EQ136" i="3" s="1"/>
  <c r="ER136" i="3" s="1"/>
  <c r="ES136" i="3" s="1"/>
  <c r="ET136" i="3" s="1"/>
  <c r="EU136" i="3" s="1"/>
  <c r="EV136" i="3" s="1"/>
  <c r="EW136" i="3" s="1"/>
  <c r="EX136" i="3" s="1"/>
  <c r="EY136" i="3" s="1"/>
  <c r="EZ136" i="3" s="1"/>
  <c r="FA136" i="3" s="1"/>
  <c r="FB136" i="3" s="1"/>
  <c r="FC136" i="3" s="1"/>
  <c r="FD136" i="3" s="1"/>
  <c r="FE136" i="3" s="1"/>
  <c r="FF136" i="3" s="1"/>
  <c r="FG136" i="3" s="1"/>
  <c r="FH136" i="3" s="1"/>
  <c r="FI136" i="3" s="1"/>
  <c r="FJ136" i="3" s="1"/>
  <c r="FK136" i="3" s="1"/>
  <c r="FL136" i="3" s="1"/>
  <c r="FM136" i="3" s="1"/>
  <c r="FN136" i="3" s="1"/>
  <c r="FO136" i="3" s="1"/>
  <c r="FP136" i="3" s="1"/>
  <c r="FQ136" i="3" s="1"/>
  <c r="FR136" i="3" s="1"/>
  <c r="FS136" i="3" s="1"/>
  <c r="FT136" i="3" s="1"/>
  <c r="FU136" i="3" s="1"/>
  <c r="FV136" i="3" s="1"/>
  <c r="FW136" i="3" s="1"/>
  <c r="FX136" i="3" s="1"/>
  <c r="FY136" i="3" s="1"/>
  <c r="FZ136" i="3" s="1"/>
  <c r="GA136" i="3" s="1"/>
  <c r="GB136" i="3" s="1"/>
  <c r="GC136" i="3" s="1"/>
  <c r="GD136" i="3" s="1"/>
  <c r="GE136" i="3" s="1"/>
  <c r="GF136" i="3" s="1"/>
  <c r="GG136" i="3" s="1"/>
  <c r="GH136" i="3" s="1"/>
  <c r="GI136" i="3" s="1"/>
  <c r="GJ136" i="3" s="1"/>
  <c r="GK136" i="3" s="1"/>
  <c r="GL136" i="3" s="1"/>
  <c r="GM136" i="3" s="1"/>
  <c r="GN136" i="3" s="1"/>
  <c r="GO136" i="3" s="1"/>
  <c r="GP136" i="3" s="1"/>
  <c r="GQ136" i="3" s="1"/>
  <c r="GR136" i="3" s="1"/>
  <c r="GS136" i="3" s="1"/>
  <c r="GT136" i="3" s="1"/>
  <c r="GU136" i="3" s="1"/>
  <c r="GV136" i="3" s="1"/>
  <c r="GW136" i="3" s="1"/>
  <c r="GX136" i="3" s="1"/>
  <c r="GY136" i="3" s="1"/>
  <c r="GZ136" i="3" s="1"/>
  <c r="HA136" i="3" s="1"/>
  <c r="HB136" i="3" s="1"/>
  <c r="HC136" i="3" s="1"/>
  <c r="HD136" i="3" s="1"/>
  <c r="HE136" i="3" s="1"/>
  <c r="HF136" i="3" s="1"/>
  <c r="HG136" i="3" s="1"/>
  <c r="HH136" i="3" s="1"/>
  <c r="HI136" i="3" s="1"/>
  <c r="HJ136" i="3" s="1"/>
  <c r="HK136" i="3" s="1"/>
  <c r="HL136" i="3" s="1"/>
  <c r="HM136" i="3" s="1"/>
  <c r="HN136" i="3" s="1"/>
  <c r="HO136" i="3" s="1"/>
  <c r="HP136" i="3" s="1"/>
  <c r="HQ136" i="3" s="1"/>
  <c r="HR136" i="3" s="1"/>
  <c r="HS136" i="3" s="1"/>
  <c r="HT136" i="3" s="1"/>
  <c r="HU136" i="3" s="1"/>
  <c r="HV136" i="3" s="1"/>
  <c r="HW136" i="3" s="1"/>
  <c r="HX136" i="3" s="1"/>
  <c r="HY136" i="3" s="1"/>
  <c r="HZ136" i="3" s="1"/>
  <c r="IA136" i="3" s="1"/>
  <c r="IB136" i="3" s="1"/>
  <c r="IC136" i="3" s="1"/>
  <c r="ID136" i="3" s="1"/>
  <c r="IE136" i="3" s="1"/>
  <c r="IF136" i="3" s="1"/>
  <c r="IG136" i="3" s="1"/>
  <c r="IH136" i="3" s="1"/>
  <c r="II136" i="3" s="1"/>
  <c r="IJ136" i="3" s="1"/>
  <c r="IK136" i="3" s="1"/>
  <c r="IL136" i="3" s="1"/>
  <c r="IM136" i="3" s="1"/>
  <c r="IN136" i="3" s="1"/>
  <c r="IO136" i="3" s="1"/>
  <c r="IP136" i="3" s="1"/>
  <c r="IQ136" i="3" s="1"/>
  <c r="IR136" i="3" s="1"/>
  <c r="IS136" i="3" s="1"/>
  <c r="IT136" i="3" s="1"/>
  <c r="IU136" i="3" s="1"/>
  <c r="IV136" i="3" s="1"/>
  <c r="C136" i="3" s="1"/>
  <c r="BX137" i="3"/>
  <c r="BX42" i="3" l="1"/>
  <c r="BY137" i="3"/>
  <c r="BZ137" i="3" s="1"/>
  <c r="CA137" i="3" l="1"/>
  <c r="CB137" i="3" s="1"/>
  <c r="CC137" i="3" s="1"/>
  <c r="BX43" i="3"/>
  <c r="CD137" i="3" l="1"/>
  <c r="CE137" i="3" s="1"/>
  <c r="BX45" i="3"/>
  <c r="CF137" i="3" l="1"/>
  <c r="CG137" i="3" s="1"/>
  <c r="CH137" i="3" s="1"/>
  <c r="CI137" i="3" s="1"/>
  <c r="CJ137" i="3" s="1"/>
  <c r="CK137" i="3" s="1"/>
  <c r="CL137" i="3" s="1"/>
  <c r="CM137" i="3" s="1"/>
  <c r="CN137" i="3" s="1"/>
  <c r="CO137" i="3" s="1"/>
  <c r="CP137" i="3" s="1"/>
  <c r="CQ137" i="3" s="1"/>
  <c r="CR137" i="3" s="1"/>
  <c r="CS137" i="3" s="1"/>
  <c r="CT137" i="3" s="1"/>
  <c r="CU137" i="3" s="1"/>
  <c r="CV137" i="3" s="1"/>
  <c r="CW137" i="3" s="1"/>
  <c r="CX137" i="3" s="1"/>
  <c r="CY137" i="3" s="1"/>
  <c r="CZ137" i="3" s="1"/>
  <c r="DA137" i="3" s="1"/>
  <c r="DB137" i="3" s="1"/>
  <c r="DC137" i="3" s="1"/>
  <c r="DD137" i="3" s="1"/>
  <c r="DE137" i="3" s="1"/>
  <c r="DF137" i="3" s="1"/>
  <c r="DG137" i="3" s="1"/>
  <c r="DH137" i="3" s="1"/>
  <c r="DI137" i="3" s="1"/>
  <c r="DJ137" i="3" s="1"/>
  <c r="DK137" i="3" s="1"/>
  <c r="DL137" i="3" s="1"/>
  <c r="DM137" i="3" s="1"/>
  <c r="DN137" i="3" s="1"/>
  <c r="DO137" i="3" s="1"/>
  <c r="DP137" i="3" s="1"/>
  <c r="DQ137" i="3" s="1"/>
  <c r="DR137" i="3" s="1"/>
  <c r="DS137" i="3" s="1"/>
  <c r="DT137" i="3" s="1"/>
  <c r="DU137" i="3" s="1"/>
  <c r="DV137" i="3" s="1"/>
  <c r="DW137" i="3" s="1"/>
  <c r="DX137" i="3" s="1"/>
  <c r="DY137" i="3" s="1"/>
  <c r="DZ137" i="3" s="1"/>
  <c r="EA137" i="3" s="1"/>
  <c r="EB137" i="3" s="1"/>
  <c r="EC137" i="3" s="1"/>
  <c r="ED137" i="3" s="1"/>
  <c r="EE137" i="3" s="1"/>
  <c r="EF137" i="3" s="1"/>
  <c r="EG137" i="3" s="1"/>
  <c r="EH137" i="3" s="1"/>
  <c r="EI137" i="3" s="1"/>
  <c r="EJ137" i="3" s="1"/>
  <c r="EK137" i="3" s="1"/>
  <c r="EL137" i="3" s="1"/>
  <c r="EM137" i="3" s="1"/>
  <c r="EN137" i="3" s="1"/>
  <c r="EO137" i="3" s="1"/>
  <c r="EP137" i="3" s="1"/>
  <c r="EQ137" i="3" s="1"/>
  <c r="ER137" i="3" s="1"/>
  <c r="ES137" i="3" s="1"/>
  <c r="ET137" i="3" s="1"/>
  <c r="EU137" i="3" s="1"/>
  <c r="EV137" i="3" s="1"/>
  <c r="EW137" i="3" s="1"/>
  <c r="EX137" i="3" s="1"/>
  <c r="EY137" i="3" s="1"/>
  <c r="EZ137" i="3" s="1"/>
  <c r="FA137" i="3" s="1"/>
  <c r="FB137" i="3" s="1"/>
  <c r="FC137" i="3" s="1"/>
  <c r="FD137" i="3" s="1"/>
  <c r="FE137" i="3" s="1"/>
  <c r="FF137" i="3" s="1"/>
  <c r="FG137" i="3" s="1"/>
  <c r="FH137" i="3" s="1"/>
  <c r="FI137" i="3" s="1"/>
  <c r="FJ137" i="3" s="1"/>
  <c r="FK137" i="3" s="1"/>
  <c r="FL137" i="3" s="1"/>
  <c r="FM137" i="3" s="1"/>
  <c r="FN137" i="3" s="1"/>
  <c r="FO137" i="3" s="1"/>
  <c r="FP137" i="3" s="1"/>
  <c r="FQ137" i="3" s="1"/>
  <c r="FR137" i="3" s="1"/>
  <c r="FS137" i="3" s="1"/>
  <c r="FT137" i="3" s="1"/>
  <c r="FU137" i="3" s="1"/>
  <c r="FV137" i="3" s="1"/>
  <c r="FW137" i="3" s="1"/>
  <c r="FX137" i="3" s="1"/>
  <c r="FY137" i="3" s="1"/>
  <c r="FZ137" i="3" s="1"/>
  <c r="GA137" i="3" s="1"/>
  <c r="GB137" i="3" s="1"/>
  <c r="GC137" i="3" s="1"/>
  <c r="GD137" i="3" s="1"/>
  <c r="GE137" i="3" s="1"/>
  <c r="GF137" i="3" s="1"/>
  <c r="GG137" i="3" s="1"/>
  <c r="GH137" i="3" s="1"/>
  <c r="GI137" i="3" s="1"/>
  <c r="GJ137" i="3" s="1"/>
  <c r="GK137" i="3" s="1"/>
  <c r="GL137" i="3" s="1"/>
  <c r="GM137" i="3" s="1"/>
  <c r="GN137" i="3" s="1"/>
  <c r="GO137" i="3" s="1"/>
  <c r="GP137" i="3" s="1"/>
  <c r="GQ137" i="3" s="1"/>
  <c r="GR137" i="3" s="1"/>
  <c r="GS137" i="3" s="1"/>
  <c r="GT137" i="3" s="1"/>
  <c r="GU137" i="3" s="1"/>
  <c r="GV137" i="3" s="1"/>
  <c r="GW137" i="3" s="1"/>
  <c r="GX137" i="3" s="1"/>
  <c r="GY137" i="3" s="1"/>
  <c r="GZ137" i="3" s="1"/>
  <c r="HA137" i="3" s="1"/>
  <c r="HB137" i="3" s="1"/>
  <c r="HC137" i="3" s="1"/>
  <c r="HD137" i="3" s="1"/>
  <c r="HE137" i="3" s="1"/>
  <c r="HF137" i="3" s="1"/>
  <c r="HG137" i="3" s="1"/>
  <c r="HH137" i="3" s="1"/>
  <c r="HI137" i="3" s="1"/>
  <c r="HJ137" i="3" s="1"/>
  <c r="HK137" i="3" s="1"/>
  <c r="HL137" i="3" s="1"/>
  <c r="HM137" i="3" s="1"/>
  <c r="HN137" i="3" s="1"/>
  <c r="HO137" i="3" s="1"/>
  <c r="HP137" i="3" s="1"/>
  <c r="HQ137" i="3" s="1"/>
  <c r="HR137" i="3" s="1"/>
  <c r="HS137" i="3" s="1"/>
  <c r="HT137" i="3" s="1"/>
  <c r="HU137" i="3" s="1"/>
  <c r="HV137" i="3" s="1"/>
  <c r="HW137" i="3" s="1"/>
  <c r="HX137" i="3" s="1"/>
  <c r="HY137" i="3" s="1"/>
  <c r="HZ137" i="3" s="1"/>
  <c r="IA137" i="3" s="1"/>
  <c r="IB137" i="3" s="1"/>
  <c r="IC137" i="3" s="1"/>
  <c r="ID137" i="3" s="1"/>
  <c r="IE137" i="3" s="1"/>
  <c r="IF137" i="3" s="1"/>
  <c r="IG137" i="3" s="1"/>
  <c r="IH137" i="3" s="1"/>
  <c r="II137" i="3" s="1"/>
  <c r="IJ137" i="3" s="1"/>
  <c r="IK137" i="3" s="1"/>
  <c r="IL137" i="3" s="1"/>
  <c r="IM137" i="3" s="1"/>
  <c r="IN137" i="3" s="1"/>
  <c r="IO137" i="3" s="1"/>
  <c r="IP137" i="3" s="1"/>
  <c r="IQ137" i="3" s="1"/>
  <c r="IR137" i="3" s="1"/>
  <c r="IS137" i="3" s="1"/>
  <c r="IT137" i="3" s="1"/>
  <c r="IU137" i="3" s="1"/>
  <c r="IV137" i="3" s="1"/>
  <c r="C137" i="3" s="1"/>
  <c r="BX44" i="3"/>
  <c r="BX52" i="3"/>
  <c r="B138" i="3" s="1"/>
  <c r="BX53" i="3" l="1"/>
  <c r="BX138" i="3" s="1"/>
  <c r="BX46" i="3"/>
  <c r="BY41" i="3" s="1"/>
  <c r="BY138" i="3" l="1"/>
  <c r="BY42" i="3" s="1"/>
  <c r="BX65" i="3"/>
  <c r="BX47" i="3"/>
  <c r="BZ138" i="3" l="1"/>
  <c r="CA138" i="3" s="1"/>
  <c r="CB138" i="3" s="1"/>
  <c r="BY43" i="3"/>
  <c r="CC138" i="3" l="1"/>
  <c r="CD138" i="3" s="1"/>
  <c r="BY45" i="3"/>
  <c r="CE138" i="3" l="1"/>
  <c r="CF138" i="3" s="1"/>
  <c r="CG138" i="3" s="1"/>
  <c r="CH138" i="3" s="1"/>
  <c r="CI138" i="3" s="1"/>
  <c r="CJ138" i="3" s="1"/>
  <c r="CK138" i="3" s="1"/>
  <c r="CL138" i="3" s="1"/>
  <c r="CM138" i="3" s="1"/>
  <c r="CN138" i="3" s="1"/>
  <c r="CO138" i="3" s="1"/>
  <c r="CP138" i="3" s="1"/>
  <c r="CQ138" i="3" s="1"/>
  <c r="CR138" i="3" s="1"/>
  <c r="CS138" i="3" s="1"/>
  <c r="CT138" i="3" s="1"/>
  <c r="CU138" i="3" s="1"/>
  <c r="CV138" i="3" s="1"/>
  <c r="CW138" i="3" s="1"/>
  <c r="CX138" i="3" s="1"/>
  <c r="CY138" i="3" s="1"/>
  <c r="CZ138" i="3" s="1"/>
  <c r="DA138" i="3" s="1"/>
  <c r="DB138" i="3" s="1"/>
  <c r="DC138" i="3" s="1"/>
  <c r="DD138" i="3" s="1"/>
  <c r="DE138" i="3" s="1"/>
  <c r="DF138" i="3" s="1"/>
  <c r="DG138" i="3" s="1"/>
  <c r="DH138" i="3" s="1"/>
  <c r="DI138" i="3" s="1"/>
  <c r="DJ138" i="3" s="1"/>
  <c r="DK138" i="3" s="1"/>
  <c r="DL138" i="3" s="1"/>
  <c r="DM138" i="3" s="1"/>
  <c r="DN138" i="3" s="1"/>
  <c r="DO138" i="3" s="1"/>
  <c r="DP138" i="3" s="1"/>
  <c r="DQ138" i="3" s="1"/>
  <c r="DR138" i="3" s="1"/>
  <c r="DS138" i="3" s="1"/>
  <c r="DT138" i="3" s="1"/>
  <c r="DU138" i="3" s="1"/>
  <c r="DV138" i="3" s="1"/>
  <c r="DW138" i="3" s="1"/>
  <c r="DX138" i="3" s="1"/>
  <c r="DY138" i="3" s="1"/>
  <c r="DZ138" i="3" s="1"/>
  <c r="EA138" i="3" s="1"/>
  <c r="EB138" i="3" s="1"/>
  <c r="EC138" i="3" s="1"/>
  <c r="ED138" i="3" s="1"/>
  <c r="EE138" i="3" s="1"/>
  <c r="EF138" i="3" s="1"/>
  <c r="EG138" i="3" s="1"/>
  <c r="EH138" i="3" s="1"/>
  <c r="EI138" i="3" s="1"/>
  <c r="EJ138" i="3" s="1"/>
  <c r="EK138" i="3" s="1"/>
  <c r="EL138" i="3" s="1"/>
  <c r="EM138" i="3" s="1"/>
  <c r="EN138" i="3" s="1"/>
  <c r="EO138" i="3" s="1"/>
  <c r="EP138" i="3" s="1"/>
  <c r="EQ138" i="3" s="1"/>
  <c r="ER138" i="3" s="1"/>
  <c r="ES138" i="3" s="1"/>
  <c r="ET138" i="3" s="1"/>
  <c r="EU138" i="3" s="1"/>
  <c r="EV138" i="3" s="1"/>
  <c r="EW138" i="3" s="1"/>
  <c r="EX138" i="3" s="1"/>
  <c r="EY138" i="3" s="1"/>
  <c r="EZ138" i="3" s="1"/>
  <c r="FA138" i="3" s="1"/>
  <c r="FB138" i="3" s="1"/>
  <c r="FC138" i="3" s="1"/>
  <c r="FD138" i="3" s="1"/>
  <c r="FE138" i="3" s="1"/>
  <c r="FF138" i="3" s="1"/>
  <c r="FG138" i="3" s="1"/>
  <c r="FH138" i="3" s="1"/>
  <c r="FI138" i="3" s="1"/>
  <c r="FJ138" i="3" s="1"/>
  <c r="FK138" i="3" s="1"/>
  <c r="FL138" i="3" s="1"/>
  <c r="FM138" i="3" s="1"/>
  <c r="FN138" i="3" s="1"/>
  <c r="FO138" i="3" s="1"/>
  <c r="FP138" i="3" s="1"/>
  <c r="FQ138" i="3" s="1"/>
  <c r="FR138" i="3" s="1"/>
  <c r="FS138" i="3" s="1"/>
  <c r="FT138" i="3" s="1"/>
  <c r="FU138" i="3" s="1"/>
  <c r="FV138" i="3" s="1"/>
  <c r="FW138" i="3" s="1"/>
  <c r="FX138" i="3" s="1"/>
  <c r="FY138" i="3" s="1"/>
  <c r="FZ138" i="3" s="1"/>
  <c r="GA138" i="3" s="1"/>
  <c r="GB138" i="3" s="1"/>
  <c r="GC138" i="3" s="1"/>
  <c r="GD138" i="3" s="1"/>
  <c r="GE138" i="3" s="1"/>
  <c r="GF138" i="3" s="1"/>
  <c r="GG138" i="3" s="1"/>
  <c r="GH138" i="3" s="1"/>
  <c r="GI138" i="3" s="1"/>
  <c r="GJ138" i="3" s="1"/>
  <c r="GK138" i="3" s="1"/>
  <c r="GL138" i="3" s="1"/>
  <c r="GM138" i="3" s="1"/>
  <c r="GN138" i="3" s="1"/>
  <c r="GO138" i="3" s="1"/>
  <c r="GP138" i="3" s="1"/>
  <c r="GQ138" i="3" s="1"/>
  <c r="GR138" i="3" s="1"/>
  <c r="GS138" i="3" s="1"/>
  <c r="GT138" i="3" s="1"/>
  <c r="GU138" i="3" s="1"/>
  <c r="GV138" i="3" s="1"/>
  <c r="GW138" i="3" s="1"/>
  <c r="GX138" i="3" s="1"/>
  <c r="GY138" i="3" s="1"/>
  <c r="GZ138" i="3" s="1"/>
  <c r="HA138" i="3" s="1"/>
  <c r="HB138" i="3" s="1"/>
  <c r="HC138" i="3" s="1"/>
  <c r="HD138" i="3" s="1"/>
  <c r="HE138" i="3" s="1"/>
  <c r="HF138" i="3" s="1"/>
  <c r="HG138" i="3" s="1"/>
  <c r="HH138" i="3" s="1"/>
  <c r="HI138" i="3" s="1"/>
  <c r="HJ138" i="3" s="1"/>
  <c r="HK138" i="3" s="1"/>
  <c r="HL138" i="3" s="1"/>
  <c r="HM138" i="3" s="1"/>
  <c r="HN138" i="3" s="1"/>
  <c r="HO138" i="3" s="1"/>
  <c r="HP138" i="3" s="1"/>
  <c r="HQ138" i="3" s="1"/>
  <c r="HR138" i="3" s="1"/>
  <c r="HS138" i="3" s="1"/>
  <c r="HT138" i="3" s="1"/>
  <c r="HU138" i="3" s="1"/>
  <c r="HV138" i="3" s="1"/>
  <c r="HW138" i="3" s="1"/>
  <c r="HX138" i="3" s="1"/>
  <c r="HY138" i="3" s="1"/>
  <c r="HZ138" i="3" s="1"/>
  <c r="IA138" i="3" s="1"/>
  <c r="IB138" i="3" s="1"/>
  <c r="IC138" i="3" s="1"/>
  <c r="ID138" i="3" s="1"/>
  <c r="IE138" i="3" s="1"/>
  <c r="IF138" i="3" s="1"/>
  <c r="IG138" i="3" s="1"/>
  <c r="IH138" i="3" s="1"/>
  <c r="II138" i="3" s="1"/>
  <c r="IJ138" i="3" s="1"/>
  <c r="IK138" i="3" s="1"/>
  <c r="IL138" i="3" s="1"/>
  <c r="IM138" i="3" s="1"/>
  <c r="IN138" i="3" s="1"/>
  <c r="IO138" i="3" s="1"/>
  <c r="IP138" i="3" s="1"/>
  <c r="IQ138" i="3" s="1"/>
  <c r="IR138" i="3" s="1"/>
  <c r="IS138" i="3" s="1"/>
  <c r="IT138" i="3" s="1"/>
  <c r="IU138" i="3" s="1"/>
  <c r="IV138" i="3" s="1"/>
  <c r="C138" i="3" s="1"/>
  <c r="BY44" i="3"/>
  <c r="BY52" i="3"/>
  <c r="B139" i="3" s="1"/>
  <c r="BY53" i="3" l="1"/>
  <c r="BY139" i="3" s="1"/>
  <c r="BY65" i="3" s="1"/>
  <c r="BY46" i="3"/>
  <c r="BZ41" i="3" s="1"/>
  <c r="BY47" i="3" l="1"/>
  <c r="BZ139" i="3"/>
  <c r="CA139" i="3" l="1"/>
  <c r="CB139" i="3" s="1"/>
  <c r="CC139" i="3" s="1"/>
  <c r="BZ42" i="3"/>
  <c r="CD139" i="3" l="1"/>
  <c r="CE139" i="3" s="1"/>
  <c r="BZ43" i="3"/>
  <c r="BZ45" i="3" l="1"/>
  <c r="CF139" i="3"/>
  <c r="CG139" i="3" s="1"/>
  <c r="CH139" i="3" s="1"/>
  <c r="CI139" i="3" s="1"/>
  <c r="CJ139" i="3" s="1"/>
  <c r="CK139" i="3" s="1"/>
  <c r="CL139" i="3" s="1"/>
  <c r="CM139" i="3" s="1"/>
  <c r="CN139" i="3" s="1"/>
  <c r="CO139" i="3" s="1"/>
  <c r="CP139" i="3" s="1"/>
  <c r="CQ139" i="3" s="1"/>
  <c r="CR139" i="3" s="1"/>
  <c r="CS139" i="3" s="1"/>
  <c r="CT139" i="3" s="1"/>
  <c r="CU139" i="3" s="1"/>
  <c r="CV139" i="3" s="1"/>
  <c r="CW139" i="3" s="1"/>
  <c r="CX139" i="3" s="1"/>
  <c r="CY139" i="3" s="1"/>
  <c r="CZ139" i="3" s="1"/>
  <c r="DA139" i="3" s="1"/>
  <c r="DB139" i="3" s="1"/>
  <c r="DC139" i="3" s="1"/>
  <c r="DD139" i="3" s="1"/>
  <c r="DE139" i="3" s="1"/>
  <c r="DF139" i="3" s="1"/>
  <c r="DG139" i="3" s="1"/>
  <c r="DH139" i="3" s="1"/>
  <c r="DI139" i="3" s="1"/>
  <c r="DJ139" i="3" s="1"/>
  <c r="DK139" i="3" s="1"/>
  <c r="DL139" i="3" s="1"/>
  <c r="DM139" i="3" s="1"/>
  <c r="DN139" i="3" s="1"/>
  <c r="DO139" i="3" s="1"/>
  <c r="DP139" i="3" s="1"/>
  <c r="DQ139" i="3" s="1"/>
  <c r="DR139" i="3" s="1"/>
  <c r="DS139" i="3" s="1"/>
  <c r="DT139" i="3" s="1"/>
  <c r="DU139" i="3" s="1"/>
  <c r="DV139" i="3" s="1"/>
  <c r="DW139" i="3" s="1"/>
  <c r="DX139" i="3" s="1"/>
  <c r="DY139" i="3" s="1"/>
  <c r="DZ139" i="3" s="1"/>
  <c r="EA139" i="3" s="1"/>
  <c r="EB139" i="3" s="1"/>
  <c r="EC139" i="3" s="1"/>
  <c r="ED139" i="3" s="1"/>
  <c r="EE139" i="3" s="1"/>
  <c r="EF139" i="3" s="1"/>
  <c r="EG139" i="3" s="1"/>
  <c r="EH139" i="3" s="1"/>
  <c r="EI139" i="3" s="1"/>
  <c r="EJ139" i="3" s="1"/>
  <c r="EK139" i="3" s="1"/>
  <c r="EL139" i="3" s="1"/>
  <c r="EM139" i="3" s="1"/>
  <c r="EN139" i="3" s="1"/>
  <c r="EO139" i="3" s="1"/>
  <c r="EP139" i="3" s="1"/>
  <c r="EQ139" i="3" s="1"/>
  <c r="ER139" i="3" s="1"/>
  <c r="ES139" i="3" s="1"/>
  <c r="ET139" i="3" s="1"/>
  <c r="EU139" i="3" s="1"/>
  <c r="EV139" i="3" s="1"/>
  <c r="EW139" i="3" s="1"/>
  <c r="EX139" i="3" s="1"/>
  <c r="EY139" i="3" s="1"/>
  <c r="EZ139" i="3" s="1"/>
  <c r="FA139" i="3" s="1"/>
  <c r="FB139" i="3" s="1"/>
  <c r="FC139" i="3" s="1"/>
  <c r="FD139" i="3" s="1"/>
  <c r="FE139" i="3" s="1"/>
  <c r="FF139" i="3" s="1"/>
  <c r="FG139" i="3" s="1"/>
  <c r="FH139" i="3" s="1"/>
  <c r="FI139" i="3" s="1"/>
  <c r="FJ139" i="3" s="1"/>
  <c r="FK139" i="3" s="1"/>
  <c r="FL139" i="3" s="1"/>
  <c r="FM139" i="3" s="1"/>
  <c r="FN139" i="3" s="1"/>
  <c r="FO139" i="3" s="1"/>
  <c r="FP139" i="3" s="1"/>
  <c r="FQ139" i="3" s="1"/>
  <c r="FR139" i="3" s="1"/>
  <c r="FS139" i="3" s="1"/>
  <c r="FT139" i="3" s="1"/>
  <c r="FU139" i="3" s="1"/>
  <c r="FV139" i="3" s="1"/>
  <c r="FW139" i="3" s="1"/>
  <c r="FX139" i="3" s="1"/>
  <c r="FY139" i="3" s="1"/>
  <c r="FZ139" i="3" s="1"/>
  <c r="GA139" i="3" s="1"/>
  <c r="GB139" i="3" s="1"/>
  <c r="GC139" i="3" s="1"/>
  <c r="GD139" i="3" s="1"/>
  <c r="GE139" i="3" s="1"/>
  <c r="GF139" i="3" s="1"/>
  <c r="GG139" i="3" s="1"/>
  <c r="GH139" i="3" s="1"/>
  <c r="GI139" i="3" s="1"/>
  <c r="GJ139" i="3" s="1"/>
  <c r="GK139" i="3" s="1"/>
  <c r="GL139" i="3" s="1"/>
  <c r="GM139" i="3" s="1"/>
  <c r="GN139" i="3" s="1"/>
  <c r="GO139" i="3" s="1"/>
  <c r="GP139" i="3" s="1"/>
  <c r="GQ139" i="3" s="1"/>
  <c r="GR139" i="3" s="1"/>
  <c r="GS139" i="3" s="1"/>
  <c r="GT139" i="3" s="1"/>
  <c r="GU139" i="3" s="1"/>
  <c r="GV139" i="3" s="1"/>
  <c r="GW139" i="3" s="1"/>
  <c r="GX139" i="3" s="1"/>
  <c r="GY139" i="3" s="1"/>
  <c r="GZ139" i="3" s="1"/>
  <c r="HA139" i="3" s="1"/>
  <c r="HB139" i="3" s="1"/>
  <c r="HC139" i="3" s="1"/>
  <c r="HD139" i="3" s="1"/>
  <c r="HE139" i="3" s="1"/>
  <c r="HF139" i="3" s="1"/>
  <c r="HG139" i="3" s="1"/>
  <c r="HH139" i="3" s="1"/>
  <c r="HI139" i="3" s="1"/>
  <c r="HJ139" i="3" s="1"/>
  <c r="HK139" i="3" s="1"/>
  <c r="HL139" i="3" s="1"/>
  <c r="HM139" i="3" s="1"/>
  <c r="HN139" i="3" s="1"/>
  <c r="HO139" i="3" s="1"/>
  <c r="HP139" i="3" s="1"/>
  <c r="HQ139" i="3" s="1"/>
  <c r="HR139" i="3" s="1"/>
  <c r="HS139" i="3" s="1"/>
  <c r="HT139" i="3" s="1"/>
  <c r="HU139" i="3" s="1"/>
  <c r="HV139" i="3" s="1"/>
  <c r="HW139" i="3" s="1"/>
  <c r="HX139" i="3" s="1"/>
  <c r="HY139" i="3" s="1"/>
  <c r="HZ139" i="3" s="1"/>
  <c r="IA139" i="3" s="1"/>
  <c r="IB139" i="3" s="1"/>
  <c r="IC139" i="3" s="1"/>
  <c r="ID139" i="3" s="1"/>
  <c r="IE139" i="3" s="1"/>
  <c r="IF139" i="3" s="1"/>
  <c r="IG139" i="3" s="1"/>
  <c r="IH139" i="3" s="1"/>
  <c r="II139" i="3" s="1"/>
  <c r="IJ139" i="3" s="1"/>
  <c r="IK139" i="3" s="1"/>
  <c r="IL139" i="3" s="1"/>
  <c r="IM139" i="3" s="1"/>
  <c r="IN139" i="3" s="1"/>
  <c r="IO139" i="3" s="1"/>
  <c r="IP139" i="3" s="1"/>
  <c r="IQ139" i="3" s="1"/>
  <c r="IR139" i="3" s="1"/>
  <c r="IS139" i="3" s="1"/>
  <c r="IT139" i="3" s="1"/>
  <c r="IU139" i="3" s="1"/>
  <c r="IV139" i="3" s="1"/>
  <c r="C139" i="3" s="1"/>
  <c r="BZ44" i="3" l="1"/>
  <c r="BZ52" i="3"/>
  <c r="B140" i="3" s="1"/>
  <c r="BZ53" i="3" l="1"/>
  <c r="BZ140" i="3" s="1"/>
  <c r="BZ65" i="3" s="1"/>
  <c r="BZ46" i="3"/>
  <c r="CA41" i="3" s="1"/>
  <c r="BZ47" i="3" l="1"/>
  <c r="CA140" i="3"/>
  <c r="CA42" i="3" s="1"/>
  <c r="CB140" i="3" l="1"/>
  <c r="CC140" i="3" s="1"/>
  <c r="CA43" i="3"/>
  <c r="CD140" i="3" l="1"/>
  <c r="CE140" i="3" s="1"/>
  <c r="CF140" i="3" s="1"/>
  <c r="CG140" i="3" s="1"/>
  <c r="CH140" i="3" s="1"/>
  <c r="CI140" i="3" s="1"/>
  <c r="CJ140" i="3" s="1"/>
  <c r="CK140" i="3" s="1"/>
  <c r="CL140" i="3" s="1"/>
  <c r="CM140" i="3" s="1"/>
  <c r="CA45" i="3"/>
  <c r="CN140" i="3" l="1"/>
  <c r="CO140" i="3" s="1"/>
  <c r="CP140" i="3" s="1"/>
  <c r="CQ140" i="3" s="1"/>
  <c r="CR140" i="3" s="1"/>
  <c r="CS140" i="3" s="1"/>
  <c r="CT140" i="3" s="1"/>
  <c r="CU140" i="3" s="1"/>
  <c r="CV140" i="3" s="1"/>
  <c r="CW140" i="3" s="1"/>
  <c r="CX140" i="3" s="1"/>
  <c r="CY140" i="3" s="1"/>
  <c r="CZ140" i="3" s="1"/>
  <c r="DA140" i="3" s="1"/>
  <c r="DB140" i="3" s="1"/>
  <c r="DC140" i="3" s="1"/>
  <c r="DD140" i="3" s="1"/>
  <c r="DE140" i="3" s="1"/>
  <c r="DF140" i="3" s="1"/>
  <c r="DG140" i="3" s="1"/>
  <c r="DH140" i="3" s="1"/>
  <c r="DI140" i="3" s="1"/>
  <c r="DJ140" i="3" s="1"/>
  <c r="DK140" i="3" s="1"/>
  <c r="DL140" i="3" s="1"/>
  <c r="DM140" i="3" s="1"/>
  <c r="DN140" i="3" s="1"/>
  <c r="DO140" i="3" s="1"/>
  <c r="DP140" i="3" s="1"/>
  <c r="DQ140" i="3" s="1"/>
  <c r="DR140" i="3" s="1"/>
  <c r="DS140" i="3" s="1"/>
  <c r="DT140" i="3" s="1"/>
  <c r="DU140" i="3" s="1"/>
  <c r="DV140" i="3" s="1"/>
  <c r="DW140" i="3" s="1"/>
  <c r="DX140" i="3" s="1"/>
  <c r="DY140" i="3" s="1"/>
  <c r="DZ140" i="3" s="1"/>
  <c r="EA140" i="3" s="1"/>
  <c r="EB140" i="3" s="1"/>
  <c r="EC140" i="3" s="1"/>
  <c r="ED140" i="3" s="1"/>
  <c r="EE140" i="3" s="1"/>
  <c r="EF140" i="3" s="1"/>
  <c r="EG140" i="3" s="1"/>
  <c r="EH140" i="3" s="1"/>
  <c r="EI140" i="3" s="1"/>
  <c r="EJ140" i="3" s="1"/>
  <c r="EK140" i="3" s="1"/>
  <c r="EL140" i="3" s="1"/>
  <c r="EM140" i="3" s="1"/>
  <c r="EN140" i="3" s="1"/>
  <c r="EO140" i="3" s="1"/>
  <c r="EP140" i="3" s="1"/>
  <c r="EQ140" i="3" s="1"/>
  <c r="ER140" i="3" s="1"/>
  <c r="ES140" i="3" s="1"/>
  <c r="ET140" i="3" s="1"/>
  <c r="EU140" i="3" s="1"/>
  <c r="EV140" i="3" s="1"/>
  <c r="EW140" i="3" s="1"/>
  <c r="EX140" i="3" s="1"/>
  <c r="EY140" i="3" s="1"/>
  <c r="EZ140" i="3" s="1"/>
  <c r="FA140" i="3" s="1"/>
  <c r="FB140" i="3" s="1"/>
  <c r="FC140" i="3" s="1"/>
  <c r="FD140" i="3" s="1"/>
  <c r="FE140" i="3" s="1"/>
  <c r="FF140" i="3" s="1"/>
  <c r="FG140" i="3" s="1"/>
  <c r="FH140" i="3" s="1"/>
  <c r="FI140" i="3" s="1"/>
  <c r="FJ140" i="3" s="1"/>
  <c r="FK140" i="3" s="1"/>
  <c r="FL140" i="3" s="1"/>
  <c r="FM140" i="3" s="1"/>
  <c r="FN140" i="3" s="1"/>
  <c r="FO140" i="3" s="1"/>
  <c r="FP140" i="3" s="1"/>
  <c r="FQ140" i="3" s="1"/>
  <c r="FR140" i="3" s="1"/>
  <c r="FS140" i="3" s="1"/>
  <c r="FT140" i="3" s="1"/>
  <c r="FU140" i="3" s="1"/>
  <c r="FV140" i="3" s="1"/>
  <c r="FW140" i="3" s="1"/>
  <c r="FX140" i="3" s="1"/>
  <c r="FY140" i="3" s="1"/>
  <c r="FZ140" i="3" s="1"/>
  <c r="GA140" i="3" s="1"/>
  <c r="GB140" i="3" s="1"/>
  <c r="GC140" i="3" s="1"/>
  <c r="GD140" i="3" s="1"/>
  <c r="GE140" i="3" s="1"/>
  <c r="GF140" i="3" s="1"/>
  <c r="GG140" i="3" s="1"/>
  <c r="GH140" i="3" s="1"/>
  <c r="GI140" i="3" s="1"/>
  <c r="GJ140" i="3" s="1"/>
  <c r="GK140" i="3" s="1"/>
  <c r="GL140" i="3" s="1"/>
  <c r="GM140" i="3" s="1"/>
  <c r="GN140" i="3" s="1"/>
  <c r="GO140" i="3" s="1"/>
  <c r="GP140" i="3" s="1"/>
  <c r="GQ140" i="3" s="1"/>
  <c r="GR140" i="3" s="1"/>
  <c r="GS140" i="3" s="1"/>
  <c r="GT140" i="3" s="1"/>
  <c r="GU140" i="3" s="1"/>
  <c r="GV140" i="3" s="1"/>
  <c r="GW140" i="3" s="1"/>
  <c r="GX140" i="3" s="1"/>
  <c r="GY140" i="3" s="1"/>
  <c r="GZ140" i="3" s="1"/>
  <c r="HA140" i="3" s="1"/>
  <c r="HB140" i="3" s="1"/>
  <c r="HC140" i="3" s="1"/>
  <c r="HD140" i="3" s="1"/>
  <c r="HE140" i="3" s="1"/>
  <c r="HF140" i="3" s="1"/>
  <c r="HG140" i="3" s="1"/>
  <c r="HH140" i="3" s="1"/>
  <c r="HI140" i="3" s="1"/>
  <c r="HJ140" i="3" s="1"/>
  <c r="HK140" i="3" s="1"/>
  <c r="HL140" i="3" s="1"/>
  <c r="HM140" i="3" s="1"/>
  <c r="HN140" i="3" s="1"/>
  <c r="HO140" i="3" s="1"/>
  <c r="HP140" i="3" s="1"/>
  <c r="HQ140" i="3" s="1"/>
  <c r="HR140" i="3" s="1"/>
  <c r="HS140" i="3" s="1"/>
  <c r="HT140" i="3" s="1"/>
  <c r="HU140" i="3" s="1"/>
  <c r="HV140" i="3" s="1"/>
  <c r="HW140" i="3" s="1"/>
  <c r="HX140" i="3" s="1"/>
  <c r="HY140" i="3" s="1"/>
  <c r="HZ140" i="3" s="1"/>
  <c r="IA140" i="3" s="1"/>
  <c r="IB140" i="3" s="1"/>
  <c r="IC140" i="3" s="1"/>
  <c r="ID140" i="3" s="1"/>
  <c r="IE140" i="3" s="1"/>
  <c r="IF140" i="3" s="1"/>
  <c r="IG140" i="3" s="1"/>
  <c r="IH140" i="3" s="1"/>
  <c r="II140" i="3" s="1"/>
  <c r="IJ140" i="3" s="1"/>
  <c r="IK140" i="3" s="1"/>
  <c r="IL140" i="3" s="1"/>
  <c r="IM140" i="3" s="1"/>
  <c r="IN140" i="3" s="1"/>
  <c r="IO140" i="3" s="1"/>
  <c r="IP140" i="3" s="1"/>
  <c r="IQ140" i="3" s="1"/>
  <c r="IR140" i="3" s="1"/>
  <c r="IS140" i="3" s="1"/>
  <c r="IT140" i="3" s="1"/>
  <c r="IU140" i="3" s="1"/>
  <c r="IV140" i="3" s="1"/>
  <c r="C140" i="3" s="1"/>
  <c r="CA44" i="3"/>
  <c r="CA52" i="3"/>
  <c r="B141" i="3" s="1"/>
  <c r="CA53" i="3" l="1"/>
  <c r="CA141" i="3" s="1"/>
  <c r="CA65" i="3" s="1"/>
  <c r="CA46" i="3"/>
  <c r="CB41" i="3" s="1"/>
  <c r="CA47" i="3" l="1"/>
  <c r="CB141" i="3"/>
  <c r="CC141" i="3" l="1"/>
  <c r="CB42" i="3"/>
  <c r="CD141" i="3" l="1"/>
  <c r="CB43" i="3"/>
  <c r="CB45" i="3" l="1"/>
  <c r="CE141" i="3"/>
  <c r="CB44" i="3" l="1"/>
  <c r="CB52" i="3"/>
  <c r="B142" i="3" s="1"/>
  <c r="CF141" i="3"/>
  <c r="CG141" i="3" s="1"/>
  <c r="CH141" i="3" s="1"/>
  <c r="CI141" i="3" s="1"/>
  <c r="CJ141" i="3" s="1"/>
  <c r="CK141" i="3" s="1"/>
  <c r="CL141" i="3" s="1"/>
  <c r="CM141" i="3" s="1"/>
  <c r="CN141" i="3" s="1"/>
  <c r="CO141" i="3" s="1"/>
  <c r="CP141" i="3" s="1"/>
  <c r="CQ141" i="3" s="1"/>
  <c r="CR141" i="3" s="1"/>
  <c r="CS141" i="3" s="1"/>
  <c r="CT141" i="3" s="1"/>
  <c r="CU141" i="3" s="1"/>
  <c r="CV141" i="3" s="1"/>
  <c r="CW141" i="3" s="1"/>
  <c r="CX141" i="3" s="1"/>
  <c r="CY141" i="3" s="1"/>
  <c r="CZ141" i="3" s="1"/>
  <c r="DA141" i="3" s="1"/>
  <c r="DB141" i="3" s="1"/>
  <c r="DC141" i="3" s="1"/>
  <c r="DD141" i="3" s="1"/>
  <c r="DE141" i="3" s="1"/>
  <c r="DF141" i="3" s="1"/>
  <c r="DG141" i="3" s="1"/>
  <c r="DH141" i="3" s="1"/>
  <c r="DI141" i="3" s="1"/>
  <c r="DJ141" i="3" s="1"/>
  <c r="DK141" i="3" s="1"/>
  <c r="DL141" i="3" s="1"/>
  <c r="DM141" i="3" s="1"/>
  <c r="DN141" i="3" s="1"/>
  <c r="DO141" i="3" s="1"/>
  <c r="DP141" i="3" s="1"/>
  <c r="DQ141" i="3" s="1"/>
  <c r="DR141" i="3" s="1"/>
  <c r="DS141" i="3" s="1"/>
  <c r="DT141" i="3" s="1"/>
  <c r="DU141" i="3" s="1"/>
  <c r="DV141" i="3" s="1"/>
  <c r="DW141" i="3" s="1"/>
  <c r="DX141" i="3" s="1"/>
  <c r="DY141" i="3" s="1"/>
  <c r="DZ141" i="3" s="1"/>
  <c r="EA141" i="3" s="1"/>
  <c r="EB141" i="3" s="1"/>
  <c r="EC141" i="3" s="1"/>
  <c r="ED141" i="3" s="1"/>
  <c r="EE141" i="3" s="1"/>
  <c r="EF141" i="3" s="1"/>
  <c r="EG141" i="3" s="1"/>
  <c r="EH141" i="3" s="1"/>
  <c r="EI141" i="3" s="1"/>
  <c r="EJ141" i="3" s="1"/>
  <c r="EK141" i="3" s="1"/>
  <c r="EL141" i="3" s="1"/>
  <c r="EM141" i="3" s="1"/>
  <c r="EN141" i="3" s="1"/>
  <c r="EO141" i="3" s="1"/>
  <c r="EP141" i="3" s="1"/>
  <c r="EQ141" i="3" s="1"/>
  <c r="ER141" i="3" s="1"/>
  <c r="ES141" i="3" s="1"/>
  <c r="ET141" i="3" s="1"/>
  <c r="EU141" i="3" s="1"/>
  <c r="EV141" i="3" s="1"/>
  <c r="EW141" i="3" s="1"/>
  <c r="EX141" i="3" s="1"/>
  <c r="EY141" i="3" s="1"/>
  <c r="EZ141" i="3" s="1"/>
  <c r="FA141" i="3" s="1"/>
  <c r="FB141" i="3" s="1"/>
  <c r="FC141" i="3" s="1"/>
  <c r="FD141" i="3" s="1"/>
  <c r="FE141" i="3" s="1"/>
  <c r="FF141" i="3" s="1"/>
  <c r="FG141" i="3" s="1"/>
  <c r="FH141" i="3" s="1"/>
  <c r="FI141" i="3" s="1"/>
  <c r="FJ141" i="3" s="1"/>
  <c r="FK141" i="3" s="1"/>
  <c r="FL141" i="3" s="1"/>
  <c r="FM141" i="3" s="1"/>
  <c r="FN141" i="3" s="1"/>
  <c r="FO141" i="3" s="1"/>
  <c r="FP141" i="3" s="1"/>
  <c r="FQ141" i="3" s="1"/>
  <c r="FR141" i="3" s="1"/>
  <c r="FS141" i="3" s="1"/>
  <c r="FT141" i="3" s="1"/>
  <c r="FU141" i="3" s="1"/>
  <c r="FV141" i="3" s="1"/>
  <c r="FW141" i="3" s="1"/>
  <c r="FX141" i="3" s="1"/>
  <c r="FY141" i="3" s="1"/>
  <c r="FZ141" i="3" s="1"/>
  <c r="GA141" i="3" s="1"/>
  <c r="GB141" i="3" s="1"/>
  <c r="GC141" i="3" s="1"/>
  <c r="GD141" i="3" s="1"/>
  <c r="GE141" i="3" s="1"/>
  <c r="GF141" i="3" s="1"/>
  <c r="GG141" i="3" s="1"/>
  <c r="GH141" i="3" s="1"/>
  <c r="GI141" i="3" s="1"/>
  <c r="GJ141" i="3" s="1"/>
  <c r="GK141" i="3" s="1"/>
  <c r="GL141" i="3" s="1"/>
  <c r="GM141" i="3" s="1"/>
  <c r="GN141" i="3" s="1"/>
  <c r="GO141" i="3" s="1"/>
  <c r="GP141" i="3" s="1"/>
  <c r="GQ141" i="3" s="1"/>
  <c r="GR141" i="3" s="1"/>
  <c r="GS141" i="3" s="1"/>
  <c r="GT141" i="3" s="1"/>
  <c r="GU141" i="3" s="1"/>
  <c r="GV141" i="3" s="1"/>
  <c r="GW141" i="3" s="1"/>
  <c r="GX141" i="3" s="1"/>
  <c r="GY141" i="3" s="1"/>
  <c r="GZ141" i="3" s="1"/>
  <c r="HA141" i="3" s="1"/>
  <c r="HB141" i="3" s="1"/>
  <c r="HC141" i="3" s="1"/>
  <c r="HD141" i="3" s="1"/>
  <c r="HE141" i="3" s="1"/>
  <c r="HF141" i="3" s="1"/>
  <c r="HG141" i="3" s="1"/>
  <c r="HH141" i="3" s="1"/>
  <c r="HI141" i="3" s="1"/>
  <c r="HJ141" i="3" s="1"/>
  <c r="HK141" i="3" s="1"/>
  <c r="HL141" i="3" s="1"/>
  <c r="HM141" i="3" s="1"/>
  <c r="HN141" i="3" s="1"/>
  <c r="HO141" i="3" s="1"/>
  <c r="HP141" i="3" s="1"/>
  <c r="HQ141" i="3" s="1"/>
  <c r="HR141" i="3" s="1"/>
  <c r="HS141" i="3" s="1"/>
  <c r="HT141" i="3" s="1"/>
  <c r="HU141" i="3" s="1"/>
  <c r="HV141" i="3" s="1"/>
  <c r="HW141" i="3" s="1"/>
  <c r="HX141" i="3" s="1"/>
  <c r="HY141" i="3" s="1"/>
  <c r="HZ141" i="3" s="1"/>
  <c r="IA141" i="3" s="1"/>
  <c r="IB141" i="3" s="1"/>
  <c r="IC141" i="3" s="1"/>
  <c r="ID141" i="3" s="1"/>
  <c r="IE141" i="3" s="1"/>
  <c r="IF141" i="3" s="1"/>
  <c r="IG141" i="3" s="1"/>
  <c r="IH141" i="3" s="1"/>
  <c r="II141" i="3" s="1"/>
  <c r="IJ141" i="3" s="1"/>
  <c r="IK141" i="3" s="1"/>
  <c r="IL141" i="3" s="1"/>
  <c r="IM141" i="3" s="1"/>
  <c r="IN141" i="3" s="1"/>
  <c r="IO141" i="3" s="1"/>
  <c r="IP141" i="3" s="1"/>
  <c r="IQ141" i="3" s="1"/>
  <c r="IR141" i="3" s="1"/>
  <c r="IS141" i="3" s="1"/>
  <c r="IT141" i="3" s="1"/>
  <c r="IU141" i="3" s="1"/>
  <c r="IV141" i="3" s="1"/>
  <c r="C141" i="3" s="1"/>
  <c r="CB53" i="3" l="1"/>
  <c r="CB142" i="3" s="1"/>
  <c r="CB46" i="3"/>
  <c r="CC41" i="3" s="1"/>
  <c r="CB47" i="3" l="1"/>
  <c r="CB65" i="3"/>
  <c r="CC142" i="3"/>
  <c r="CD142" i="3" l="1"/>
  <c r="CE142" i="3" s="1"/>
  <c r="CC42" i="3"/>
  <c r="CF142" i="3" l="1"/>
  <c r="CC43" i="3"/>
  <c r="CC45" i="3" l="1"/>
  <c r="CG142" i="3"/>
  <c r="CH142" i="3" s="1"/>
  <c r="CI142" i="3" s="1"/>
  <c r="CJ142" i="3" s="1"/>
  <c r="CK142" i="3" s="1"/>
  <c r="CL142" i="3" s="1"/>
  <c r="CM142" i="3" s="1"/>
  <c r="CN142" i="3" s="1"/>
  <c r="CO142" i="3" s="1"/>
  <c r="CP142" i="3" s="1"/>
  <c r="CQ142" i="3" s="1"/>
  <c r="CR142" i="3" s="1"/>
  <c r="CS142" i="3" s="1"/>
  <c r="CT142" i="3" s="1"/>
  <c r="CU142" i="3" s="1"/>
  <c r="CV142" i="3" s="1"/>
  <c r="CW142" i="3" s="1"/>
  <c r="CX142" i="3" s="1"/>
  <c r="CY142" i="3" s="1"/>
  <c r="CZ142" i="3" s="1"/>
  <c r="DA142" i="3" s="1"/>
  <c r="DB142" i="3" s="1"/>
  <c r="DC142" i="3" s="1"/>
  <c r="DD142" i="3" s="1"/>
  <c r="DE142" i="3" s="1"/>
  <c r="DF142" i="3" s="1"/>
  <c r="DG142" i="3" s="1"/>
  <c r="DH142" i="3" s="1"/>
  <c r="DI142" i="3" s="1"/>
  <c r="DJ142" i="3" s="1"/>
  <c r="DK142" i="3" s="1"/>
  <c r="DL142" i="3" s="1"/>
  <c r="DM142" i="3" s="1"/>
  <c r="DN142" i="3" s="1"/>
  <c r="DO142" i="3" s="1"/>
  <c r="DP142" i="3" s="1"/>
  <c r="DQ142" i="3" s="1"/>
  <c r="DR142" i="3" s="1"/>
  <c r="DS142" i="3" s="1"/>
  <c r="DT142" i="3" s="1"/>
  <c r="DU142" i="3" s="1"/>
  <c r="DV142" i="3" s="1"/>
  <c r="DW142" i="3" s="1"/>
  <c r="DX142" i="3" s="1"/>
  <c r="DY142" i="3" s="1"/>
  <c r="DZ142" i="3" s="1"/>
  <c r="EA142" i="3" s="1"/>
  <c r="EB142" i="3" s="1"/>
  <c r="EC142" i="3" s="1"/>
  <c r="ED142" i="3" s="1"/>
  <c r="EE142" i="3" s="1"/>
  <c r="EF142" i="3" s="1"/>
  <c r="EG142" i="3" s="1"/>
  <c r="EH142" i="3" s="1"/>
  <c r="EI142" i="3" s="1"/>
  <c r="EJ142" i="3" s="1"/>
  <c r="EK142" i="3" s="1"/>
  <c r="EL142" i="3" s="1"/>
  <c r="EM142" i="3" s="1"/>
  <c r="EN142" i="3" s="1"/>
  <c r="EO142" i="3" s="1"/>
  <c r="EP142" i="3" s="1"/>
  <c r="EQ142" i="3" s="1"/>
  <c r="ER142" i="3" s="1"/>
  <c r="ES142" i="3" s="1"/>
  <c r="ET142" i="3" s="1"/>
  <c r="EU142" i="3" s="1"/>
  <c r="EV142" i="3" s="1"/>
  <c r="EW142" i="3" s="1"/>
  <c r="EX142" i="3" s="1"/>
  <c r="EY142" i="3" s="1"/>
  <c r="EZ142" i="3" s="1"/>
  <c r="FA142" i="3" s="1"/>
  <c r="FB142" i="3" s="1"/>
  <c r="FC142" i="3" s="1"/>
  <c r="FD142" i="3" s="1"/>
  <c r="FE142" i="3" s="1"/>
  <c r="FF142" i="3" s="1"/>
  <c r="FG142" i="3" s="1"/>
  <c r="FH142" i="3" s="1"/>
  <c r="FI142" i="3" s="1"/>
  <c r="FJ142" i="3" s="1"/>
  <c r="FK142" i="3" s="1"/>
  <c r="FL142" i="3" s="1"/>
  <c r="FM142" i="3" s="1"/>
  <c r="FN142" i="3" s="1"/>
  <c r="FO142" i="3" s="1"/>
  <c r="FP142" i="3" s="1"/>
  <c r="FQ142" i="3" s="1"/>
  <c r="FR142" i="3" s="1"/>
  <c r="FS142" i="3" s="1"/>
  <c r="FT142" i="3" s="1"/>
  <c r="FU142" i="3" s="1"/>
  <c r="FV142" i="3" s="1"/>
  <c r="FW142" i="3" s="1"/>
  <c r="FX142" i="3" s="1"/>
  <c r="FY142" i="3" s="1"/>
  <c r="FZ142" i="3" s="1"/>
  <c r="GA142" i="3" s="1"/>
  <c r="GB142" i="3" s="1"/>
  <c r="GC142" i="3" s="1"/>
  <c r="GD142" i="3" s="1"/>
  <c r="GE142" i="3" s="1"/>
  <c r="GF142" i="3" s="1"/>
  <c r="GG142" i="3" s="1"/>
  <c r="GH142" i="3" s="1"/>
  <c r="GI142" i="3" s="1"/>
  <c r="GJ142" i="3" s="1"/>
  <c r="GK142" i="3" s="1"/>
  <c r="GL142" i="3" s="1"/>
  <c r="GM142" i="3" s="1"/>
  <c r="GN142" i="3" s="1"/>
  <c r="GO142" i="3" s="1"/>
  <c r="GP142" i="3" s="1"/>
  <c r="GQ142" i="3" s="1"/>
  <c r="GR142" i="3" s="1"/>
  <c r="GS142" i="3" s="1"/>
  <c r="GT142" i="3" s="1"/>
  <c r="GU142" i="3" s="1"/>
  <c r="GV142" i="3" s="1"/>
  <c r="GW142" i="3" s="1"/>
  <c r="GX142" i="3" s="1"/>
  <c r="GY142" i="3" s="1"/>
  <c r="GZ142" i="3" s="1"/>
  <c r="HA142" i="3" s="1"/>
  <c r="HB142" i="3" s="1"/>
  <c r="HC142" i="3" s="1"/>
  <c r="HD142" i="3" s="1"/>
  <c r="HE142" i="3" s="1"/>
  <c r="HF142" i="3" s="1"/>
  <c r="HG142" i="3" s="1"/>
  <c r="HH142" i="3" s="1"/>
  <c r="HI142" i="3" s="1"/>
  <c r="HJ142" i="3" s="1"/>
  <c r="HK142" i="3" s="1"/>
  <c r="HL142" i="3" s="1"/>
  <c r="HM142" i="3" s="1"/>
  <c r="HN142" i="3" s="1"/>
  <c r="HO142" i="3" s="1"/>
  <c r="HP142" i="3" s="1"/>
  <c r="HQ142" i="3" s="1"/>
  <c r="HR142" i="3" s="1"/>
  <c r="HS142" i="3" s="1"/>
  <c r="HT142" i="3" s="1"/>
  <c r="HU142" i="3" s="1"/>
  <c r="HV142" i="3" s="1"/>
  <c r="HW142" i="3" s="1"/>
  <c r="HX142" i="3" s="1"/>
  <c r="HY142" i="3" s="1"/>
  <c r="HZ142" i="3" s="1"/>
  <c r="IA142" i="3" s="1"/>
  <c r="IB142" i="3" s="1"/>
  <c r="IC142" i="3" s="1"/>
  <c r="ID142" i="3" s="1"/>
  <c r="IE142" i="3" s="1"/>
  <c r="IF142" i="3" s="1"/>
  <c r="IG142" i="3" s="1"/>
  <c r="IH142" i="3" s="1"/>
  <c r="II142" i="3" s="1"/>
  <c r="IJ142" i="3" s="1"/>
  <c r="IK142" i="3" s="1"/>
  <c r="IL142" i="3" s="1"/>
  <c r="IM142" i="3" s="1"/>
  <c r="IN142" i="3" s="1"/>
  <c r="IO142" i="3" s="1"/>
  <c r="IP142" i="3" s="1"/>
  <c r="IQ142" i="3" s="1"/>
  <c r="IR142" i="3" s="1"/>
  <c r="IS142" i="3" s="1"/>
  <c r="IT142" i="3" s="1"/>
  <c r="IU142" i="3" s="1"/>
  <c r="IV142" i="3" s="1"/>
  <c r="CC44" i="3" l="1"/>
  <c r="CC52" i="3"/>
  <c r="B143" i="3" s="1"/>
  <c r="C142" i="3"/>
  <c r="CC53" i="3" l="1"/>
  <c r="CC143" i="3" s="1"/>
  <c r="CC46" i="3"/>
  <c r="CD41" i="3" s="1"/>
  <c r="CC47" i="3" l="1"/>
  <c r="CD143" i="3"/>
  <c r="CD42" i="3" s="1"/>
  <c r="CC65" i="3"/>
  <c r="CD43" i="3" l="1"/>
  <c r="CE143" i="3"/>
  <c r="CF143" i="3" s="1"/>
  <c r="CD45" i="3" l="1"/>
  <c r="CG143" i="3"/>
  <c r="CH143" i="3" l="1"/>
  <c r="CI143" i="3" s="1"/>
  <c r="CJ143" i="3" s="1"/>
  <c r="CK143" i="3" s="1"/>
  <c r="CL143" i="3" s="1"/>
  <c r="CM143" i="3" s="1"/>
  <c r="CN143" i="3" s="1"/>
  <c r="CO143" i="3" s="1"/>
  <c r="CP143" i="3" s="1"/>
  <c r="CQ143" i="3" s="1"/>
  <c r="CR143" i="3" s="1"/>
  <c r="CS143" i="3" s="1"/>
  <c r="CT143" i="3" s="1"/>
  <c r="CU143" i="3" s="1"/>
  <c r="CV143" i="3" s="1"/>
  <c r="CW143" i="3" s="1"/>
  <c r="CX143" i="3" s="1"/>
  <c r="CY143" i="3" s="1"/>
  <c r="CZ143" i="3" s="1"/>
  <c r="DA143" i="3" s="1"/>
  <c r="DB143" i="3" s="1"/>
  <c r="DC143" i="3" s="1"/>
  <c r="DD143" i="3" s="1"/>
  <c r="DE143" i="3" s="1"/>
  <c r="DF143" i="3" s="1"/>
  <c r="DG143" i="3" s="1"/>
  <c r="DH143" i="3" s="1"/>
  <c r="DI143" i="3" s="1"/>
  <c r="DJ143" i="3" s="1"/>
  <c r="DK143" i="3" s="1"/>
  <c r="DL143" i="3" s="1"/>
  <c r="DM143" i="3" s="1"/>
  <c r="DN143" i="3" s="1"/>
  <c r="DO143" i="3" s="1"/>
  <c r="DP143" i="3" s="1"/>
  <c r="DQ143" i="3" s="1"/>
  <c r="DR143" i="3" s="1"/>
  <c r="DS143" i="3" s="1"/>
  <c r="DT143" i="3" s="1"/>
  <c r="DU143" i="3" s="1"/>
  <c r="DV143" i="3" s="1"/>
  <c r="DW143" i="3" s="1"/>
  <c r="DX143" i="3" s="1"/>
  <c r="DY143" i="3" s="1"/>
  <c r="DZ143" i="3" s="1"/>
  <c r="EA143" i="3" s="1"/>
  <c r="EB143" i="3" s="1"/>
  <c r="EC143" i="3" s="1"/>
  <c r="ED143" i="3" s="1"/>
  <c r="EE143" i="3" s="1"/>
  <c r="EF143" i="3" s="1"/>
  <c r="EG143" i="3" s="1"/>
  <c r="EH143" i="3" s="1"/>
  <c r="EI143" i="3" s="1"/>
  <c r="EJ143" i="3" s="1"/>
  <c r="EK143" i="3" s="1"/>
  <c r="EL143" i="3" s="1"/>
  <c r="EM143" i="3" s="1"/>
  <c r="EN143" i="3" s="1"/>
  <c r="EO143" i="3" s="1"/>
  <c r="EP143" i="3" s="1"/>
  <c r="EQ143" i="3" s="1"/>
  <c r="ER143" i="3" s="1"/>
  <c r="ES143" i="3" s="1"/>
  <c r="ET143" i="3" s="1"/>
  <c r="EU143" i="3" s="1"/>
  <c r="EV143" i="3" s="1"/>
  <c r="EW143" i="3" s="1"/>
  <c r="EX143" i="3" s="1"/>
  <c r="EY143" i="3" s="1"/>
  <c r="EZ143" i="3" s="1"/>
  <c r="FA143" i="3" s="1"/>
  <c r="FB143" i="3" s="1"/>
  <c r="FC143" i="3" s="1"/>
  <c r="FD143" i="3" s="1"/>
  <c r="FE143" i="3" s="1"/>
  <c r="FF143" i="3" s="1"/>
  <c r="FG143" i="3" s="1"/>
  <c r="FH143" i="3" s="1"/>
  <c r="FI143" i="3" s="1"/>
  <c r="FJ143" i="3" s="1"/>
  <c r="FK143" i="3" s="1"/>
  <c r="FL143" i="3" s="1"/>
  <c r="FM143" i="3" s="1"/>
  <c r="FN143" i="3" s="1"/>
  <c r="FO143" i="3" s="1"/>
  <c r="FP143" i="3" s="1"/>
  <c r="FQ143" i="3" s="1"/>
  <c r="FR143" i="3" s="1"/>
  <c r="FS143" i="3" s="1"/>
  <c r="FT143" i="3" s="1"/>
  <c r="FU143" i="3" s="1"/>
  <c r="FV143" i="3" s="1"/>
  <c r="FW143" i="3" s="1"/>
  <c r="FX143" i="3" s="1"/>
  <c r="FY143" i="3" s="1"/>
  <c r="FZ143" i="3" s="1"/>
  <c r="GA143" i="3" s="1"/>
  <c r="GB143" i="3" s="1"/>
  <c r="GC143" i="3" s="1"/>
  <c r="GD143" i="3" s="1"/>
  <c r="GE143" i="3" s="1"/>
  <c r="GF143" i="3" s="1"/>
  <c r="GG143" i="3" s="1"/>
  <c r="GH143" i="3" s="1"/>
  <c r="GI143" i="3" s="1"/>
  <c r="GJ143" i="3" s="1"/>
  <c r="GK143" i="3" s="1"/>
  <c r="GL143" i="3" s="1"/>
  <c r="GM143" i="3" s="1"/>
  <c r="GN143" i="3" s="1"/>
  <c r="GO143" i="3" s="1"/>
  <c r="GP143" i="3" s="1"/>
  <c r="GQ143" i="3" s="1"/>
  <c r="GR143" i="3" s="1"/>
  <c r="GS143" i="3" s="1"/>
  <c r="GT143" i="3" s="1"/>
  <c r="GU143" i="3" s="1"/>
  <c r="GV143" i="3" s="1"/>
  <c r="GW143" i="3" s="1"/>
  <c r="GX143" i="3" s="1"/>
  <c r="GY143" i="3" s="1"/>
  <c r="GZ143" i="3" s="1"/>
  <c r="HA143" i="3" s="1"/>
  <c r="HB143" i="3" s="1"/>
  <c r="HC143" i="3" s="1"/>
  <c r="HD143" i="3" s="1"/>
  <c r="HE143" i="3" s="1"/>
  <c r="HF143" i="3" s="1"/>
  <c r="HG143" i="3" s="1"/>
  <c r="HH143" i="3" s="1"/>
  <c r="HI143" i="3" s="1"/>
  <c r="HJ143" i="3" s="1"/>
  <c r="HK143" i="3" s="1"/>
  <c r="HL143" i="3" s="1"/>
  <c r="HM143" i="3" s="1"/>
  <c r="HN143" i="3" s="1"/>
  <c r="HO143" i="3" s="1"/>
  <c r="HP143" i="3" s="1"/>
  <c r="HQ143" i="3" s="1"/>
  <c r="HR143" i="3" s="1"/>
  <c r="HS143" i="3" s="1"/>
  <c r="HT143" i="3" s="1"/>
  <c r="HU143" i="3" s="1"/>
  <c r="HV143" i="3" s="1"/>
  <c r="HW143" i="3" s="1"/>
  <c r="HX143" i="3" s="1"/>
  <c r="HY143" i="3" s="1"/>
  <c r="HZ143" i="3" s="1"/>
  <c r="IA143" i="3" s="1"/>
  <c r="IB143" i="3" s="1"/>
  <c r="IC143" i="3" s="1"/>
  <c r="ID143" i="3" s="1"/>
  <c r="IE143" i="3" s="1"/>
  <c r="IF143" i="3" s="1"/>
  <c r="IG143" i="3" s="1"/>
  <c r="IH143" i="3" s="1"/>
  <c r="II143" i="3" s="1"/>
  <c r="IJ143" i="3" s="1"/>
  <c r="IK143" i="3" s="1"/>
  <c r="IL143" i="3" s="1"/>
  <c r="IM143" i="3" s="1"/>
  <c r="IN143" i="3" s="1"/>
  <c r="IO143" i="3" s="1"/>
  <c r="IP143" i="3" s="1"/>
  <c r="IQ143" i="3" s="1"/>
  <c r="IR143" i="3" s="1"/>
  <c r="IS143" i="3" s="1"/>
  <c r="IT143" i="3" s="1"/>
  <c r="IU143" i="3" s="1"/>
  <c r="IV143" i="3" s="1"/>
  <c r="CD44" i="3"/>
  <c r="CD52" i="3"/>
  <c r="B144" i="3" s="1"/>
  <c r="CD53" i="3" l="1"/>
  <c r="CD144" i="3" s="1"/>
  <c r="CD65" i="3" s="1"/>
  <c r="CD46" i="3"/>
  <c r="CE41" i="3" s="1"/>
  <c r="C143" i="3"/>
  <c r="CE144" i="3" l="1"/>
  <c r="CE42" i="3" s="1"/>
  <c r="CE43" i="3" s="1"/>
  <c r="CE45" i="3" s="1"/>
  <c r="CD47" i="3"/>
  <c r="CF144" i="3" l="1"/>
  <c r="CG144" i="3" s="1"/>
  <c r="CH144" i="3" s="1"/>
  <c r="CE44" i="3"/>
  <c r="CE52" i="3"/>
  <c r="B145" i="3" s="1"/>
  <c r="CE53" i="3" l="1"/>
  <c r="CE145" i="3" s="1"/>
  <c r="CE65" i="3" s="1"/>
  <c r="CE46" i="3"/>
  <c r="CF41" i="3" s="1"/>
  <c r="CI144" i="3"/>
  <c r="CJ144" i="3" s="1"/>
  <c r="CE47" i="3" l="1"/>
  <c r="CF145" i="3"/>
  <c r="CK144" i="3"/>
  <c r="CL144" i="3" s="1"/>
  <c r="CM144" i="3" s="1"/>
  <c r="CN144" i="3" s="1"/>
  <c r="CO144" i="3" s="1"/>
  <c r="CP144" i="3" s="1"/>
  <c r="CQ144" i="3" s="1"/>
  <c r="CR144" i="3" s="1"/>
  <c r="CS144" i="3" s="1"/>
  <c r="CT144" i="3" s="1"/>
  <c r="CU144" i="3" s="1"/>
  <c r="CV144" i="3" s="1"/>
  <c r="CW144" i="3" s="1"/>
  <c r="CX144" i="3" s="1"/>
  <c r="CY144" i="3" s="1"/>
  <c r="CZ144" i="3" s="1"/>
  <c r="DA144" i="3" s="1"/>
  <c r="DB144" i="3" s="1"/>
  <c r="DC144" i="3" s="1"/>
  <c r="DD144" i="3" s="1"/>
  <c r="DE144" i="3" s="1"/>
  <c r="DF144" i="3" s="1"/>
  <c r="DG144" i="3" s="1"/>
  <c r="DH144" i="3" s="1"/>
  <c r="DI144" i="3" s="1"/>
  <c r="DJ144" i="3" s="1"/>
  <c r="DK144" i="3" s="1"/>
  <c r="DL144" i="3" s="1"/>
  <c r="DM144" i="3" s="1"/>
  <c r="DN144" i="3" s="1"/>
  <c r="DO144" i="3" s="1"/>
  <c r="DP144" i="3" l="1"/>
  <c r="DQ144" i="3" s="1"/>
  <c r="DR144" i="3" s="1"/>
  <c r="DS144" i="3" s="1"/>
  <c r="DT144" i="3" s="1"/>
  <c r="DU144" i="3" s="1"/>
  <c r="DV144" i="3" s="1"/>
  <c r="DW144" i="3" s="1"/>
  <c r="DX144" i="3" s="1"/>
  <c r="DY144" i="3" s="1"/>
  <c r="DZ144" i="3" s="1"/>
  <c r="EA144" i="3" s="1"/>
  <c r="EB144" i="3" s="1"/>
  <c r="EC144" i="3" s="1"/>
  <c r="ED144" i="3" s="1"/>
  <c r="EE144" i="3" s="1"/>
  <c r="EF144" i="3" s="1"/>
  <c r="EG144" i="3" s="1"/>
  <c r="EH144" i="3" s="1"/>
  <c r="EI144" i="3" s="1"/>
  <c r="EJ144" i="3" s="1"/>
  <c r="EK144" i="3" s="1"/>
  <c r="EL144" i="3" s="1"/>
  <c r="EM144" i="3" s="1"/>
  <c r="EN144" i="3" s="1"/>
  <c r="EO144" i="3" s="1"/>
  <c r="EP144" i="3" s="1"/>
  <c r="EQ144" i="3" s="1"/>
  <c r="ER144" i="3" s="1"/>
  <c r="ES144" i="3" s="1"/>
  <c r="ET144" i="3" s="1"/>
  <c r="EU144" i="3" s="1"/>
  <c r="EV144" i="3" s="1"/>
  <c r="EW144" i="3" s="1"/>
  <c r="EX144" i="3" s="1"/>
  <c r="EY144" i="3" s="1"/>
  <c r="EZ144" i="3" s="1"/>
  <c r="FA144" i="3" s="1"/>
  <c r="FB144" i="3" s="1"/>
  <c r="FC144" i="3" s="1"/>
  <c r="FD144" i="3" s="1"/>
  <c r="FE144" i="3" s="1"/>
  <c r="FF144" i="3" s="1"/>
  <c r="FG144" i="3" s="1"/>
  <c r="FH144" i="3" s="1"/>
  <c r="FI144" i="3" s="1"/>
  <c r="FJ144" i="3" s="1"/>
  <c r="FK144" i="3" s="1"/>
  <c r="FL144" i="3" s="1"/>
  <c r="FM144" i="3" s="1"/>
  <c r="FN144" i="3" s="1"/>
  <c r="FO144" i="3" s="1"/>
  <c r="FP144" i="3" s="1"/>
  <c r="FQ144" i="3" s="1"/>
  <c r="FR144" i="3" s="1"/>
  <c r="FS144" i="3" s="1"/>
  <c r="FT144" i="3" s="1"/>
  <c r="FU144" i="3" s="1"/>
  <c r="FV144" i="3" s="1"/>
  <c r="FW144" i="3" s="1"/>
  <c r="FX144" i="3" s="1"/>
  <c r="FY144" i="3" s="1"/>
  <c r="FZ144" i="3" s="1"/>
  <c r="GA144" i="3" s="1"/>
  <c r="GB144" i="3" s="1"/>
  <c r="GC144" i="3" s="1"/>
  <c r="GD144" i="3" s="1"/>
  <c r="GE144" i="3" s="1"/>
  <c r="GF144" i="3" s="1"/>
  <c r="GG144" i="3" s="1"/>
  <c r="GH144" i="3" s="1"/>
  <c r="GI144" i="3" s="1"/>
  <c r="GJ144" i="3" s="1"/>
  <c r="GK144" i="3" s="1"/>
  <c r="GL144" i="3" s="1"/>
  <c r="GM144" i="3" s="1"/>
  <c r="GN144" i="3" s="1"/>
  <c r="GO144" i="3" s="1"/>
  <c r="GP144" i="3" s="1"/>
  <c r="GQ144" i="3" s="1"/>
  <c r="GR144" i="3" s="1"/>
  <c r="GS144" i="3" s="1"/>
  <c r="GT144" i="3" s="1"/>
  <c r="GU144" i="3" s="1"/>
  <c r="GV144" i="3" s="1"/>
  <c r="GW144" i="3" s="1"/>
  <c r="GX144" i="3" s="1"/>
  <c r="GY144" i="3" s="1"/>
  <c r="GZ144" i="3" s="1"/>
  <c r="HA144" i="3" s="1"/>
  <c r="HB144" i="3" s="1"/>
  <c r="HC144" i="3" s="1"/>
  <c r="HD144" i="3" s="1"/>
  <c r="HE144" i="3" s="1"/>
  <c r="HF144" i="3" s="1"/>
  <c r="HG144" i="3" s="1"/>
  <c r="HH144" i="3" s="1"/>
  <c r="HI144" i="3" s="1"/>
  <c r="HJ144" i="3" s="1"/>
  <c r="HK144" i="3" s="1"/>
  <c r="HL144" i="3" s="1"/>
  <c r="HM144" i="3" s="1"/>
  <c r="HN144" i="3" s="1"/>
  <c r="HO144" i="3" s="1"/>
  <c r="HP144" i="3" s="1"/>
  <c r="HQ144" i="3" s="1"/>
  <c r="HR144" i="3" s="1"/>
  <c r="HS144" i="3" s="1"/>
  <c r="HT144" i="3" s="1"/>
  <c r="HU144" i="3" s="1"/>
  <c r="HV144" i="3" s="1"/>
  <c r="HW144" i="3" s="1"/>
  <c r="HX144" i="3" s="1"/>
  <c r="HY144" i="3" s="1"/>
  <c r="HZ144" i="3" s="1"/>
  <c r="IA144" i="3" s="1"/>
  <c r="IB144" i="3" s="1"/>
  <c r="IC144" i="3" s="1"/>
  <c r="ID144" i="3" s="1"/>
  <c r="IE144" i="3" s="1"/>
  <c r="IF144" i="3" s="1"/>
  <c r="IG144" i="3" s="1"/>
  <c r="IH144" i="3" s="1"/>
  <c r="II144" i="3" s="1"/>
  <c r="IJ144" i="3" s="1"/>
  <c r="IK144" i="3" s="1"/>
  <c r="IL144" i="3" s="1"/>
  <c r="IM144" i="3" s="1"/>
  <c r="IN144" i="3" s="1"/>
  <c r="IO144" i="3" s="1"/>
  <c r="IP144" i="3" s="1"/>
  <c r="IQ144" i="3" s="1"/>
  <c r="IR144" i="3" s="1"/>
  <c r="IS144" i="3" s="1"/>
  <c r="IT144" i="3" s="1"/>
  <c r="IU144" i="3" s="1"/>
  <c r="IV144" i="3" s="1"/>
  <c r="C144" i="3" s="1"/>
  <c r="CF42" i="3"/>
  <c r="CG145" i="3"/>
  <c r="CF43" i="3" l="1"/>
  <c r="CH145" i="3"/>
  <c r="CI145" i="3" l="1"/>
  <c r="CJ145" i="3" s="1"/>
  <c r="CF45" i="3"/>
  <c r="CF44" i="3" l="1"/>
  <c r="CF52" i="3"/>
  <c r="B146" i="3" s="1"/>
  <c r="CK145" i="3"/>
  <c r="CL145" i="3" l="1"/>
  <c r="CM145" i="3" s="1"/>
  <c r="CN145" i="3" s="1"/>
  <c r="CO145" i="3" s="1"/>
  <c r="CP145" i="3" s="1"/>
  <c r="CQ145" i="3" s="1"/>
  <c r="CR145" i="3" s="1"/>
  <c r="CS145" i="3" s="1"/>
  <c r="CT145" i="3" s="1"/>
  <c r="CU145" i="3" s="1"/>
  <c r="CV145" i="3" s="1"/>
  <c r="CW145" i="3" s="1"/>
  <c r="CX145" i="3" s="1"/>
  <c r="CY145" i="3" s="1"/>
  <c r="CZ145" i="3" s="1"/>
  <c r="DA145" i="3" s="1"/>
  <c r="DB145" i="3" s="1"/>
  <c r="DC145" i="3" s="1"/>
  <c r="DD145" i="3" s="1"/>
  <c r="DE145" i="3" s="1"/>
  <c r="DF145" i="3" s="1"/>
  <c r="DG145" i="3" s="1"/>
  <c r="DH145" i="3" s="1"/>
  <c r="DI145" i="3" s="1"/>
  <c r="DJ145" i="3" s="1"/>
  <c r="DK145" i="3" s="1"/>
  <c r="DL145" i="3" s="1"/>
  <c r="DM145" i="3" s="1"/>
  <c r="DN145" i="3" s="1"/>
  <c r="DO145" i="3" s="1"/>
  <c r="DP145" i="3" s="1"/>
  <c r="DQ145" i="3" s="1"/>
  <c r="DR145" i="3" s="1"/>
  <c r="DS145" i="3" s="1"/>
  <c r="DT145" i="3" s="1"/>
  <c r="DU145" i="3" s="1"/>
  <c r="DV145" i="3" s="1"/>
  <c r="DW145" i="3" s="1"/>
  <c r="DX145" i="3" s="1"/>
  <c r="DY145" i="3" s="1"/>
  <c r="DZ145" i="3" s="1"/>
  <c r="EA145" i="3" s="1"/>
  <c r="EB145" i="3" s="1"/>
  <c r="EC145" i="3" s="1"/>
  <c r="ED145" i="3" s="1"/>
  <c r="EE145" i="3" s="1"/>
  <c r="EF145" i="3" s="1"/>
  <c r="EG145" i="3" s="1"/>
  <c r="EH145" i="3" s="1"/>
  <c r="EI145" i="3" s="1"/>
  <c r="EJ145" i="3" s="1"/>
  <c r="EK145" i="3" s="1"/>
  <c r="EL145" i="3" s="1"/>
  <c r="EM145" i="3" s="1"/>
  <c r="EN145" i="3" s="1"/>
  <c r="EO145" i="3" s="1"/>
  <c r="EP145" i="3" s="1"/>
  <c r="EQ145" i="3" s="1"/>
  <c r="ER145" i="3" s="1"/>
  <c r="ES145" i="3" s="1"/>
  <c r="ET145" i="3" s="1"/>
  <c r="EU145" i="3" s="1"/>
  <c r="EV145" i="3" s="1"/>
  <c r="EW145" i="3" s="1"/>
  <c r="EX145" i="3" s="1"/>
  <c r="EY145" i="3" s="1"/>
  <c r="EZ145" i="3" s="1"/>
  <c r="FA145" i="3" s="1"/>
  <c r="FB145" i="3" s="1"/>
  <c r="FC145" i="3" s="1"/>
  <c r="FD145" i="3" s="1"/>
  <c r="FE145" i="3" s="1"/>
  <c r="FF145" i="3" s="1"/>
  <c r="FG145" i="3" s="1"/>
  <c r="FH145" i="3" s="1"/>
  <c r="FI145" i="3" s="1"/>
  <c r="FJ145" i="3" s="1"/>
  <c r="FK145" i="3" s="1"/>
  <c r="FL145" i="3" s="1"/>
  <c r="FM145" i="3" s="1"/>
  <c r="FN145" i="3" s="1"/>
  <c r="FO145" i="3" s="1"/>
  <c r="FP145" i="3" s="1"/>
  <c r="FQ145" i="3" s="1"/>
  <c r="FR145" i="3" s="1"/>
  <c r="FS145" i="3" s="1"/>
  <c r="FT145" i="3" s="1"/>
  <c r="FU145" i="3" s="1"/>
  <c r="FV145" i="3" s="1"/>
  <c r="FW145" i="3" s="1"/>
  <c r="FX145" i="3" s="1"/>
  <c r="FY145" i="3" s="1"/>
  <c r="FZ145" i="3" s="1"/>
  <c r="GA145" i="3" s="1"/>
  <c r="GB145" i="3" s="1"/>
  <c r="GC145" i="3" s="1"/>
  <c r="GD145" i="3" s="1"/>
  <c r="GE145" i="3" s="1"/>
  <c r="GF145" i="3" s="1"/>
  <c r="GG145" i="3" s="1"/>
  <c r="GH145" i="3" s="1"/>
  <c r="GI145" i="3" s="1"/>
  <c r="GJ145" i="3" s="1"/>
  <c r="GK145" i="3" s="1"/>
  <c r="GL145" i="3" s="1"/>
  <c r="GM145" i="3" s="1"/>
  <c r="GN145" i="3" s="1"/>
  <c r="GO145" i="3" s="1"/>
  <c r="GP145" i="3" s="1"/>
  <c r="GQ145" i="3" s="1"/>
  <c r="GR145" i="3" s="1"/>
  <c r="GS145" i="3" s="1"/>
  <c r="GT145" i="3" s="1"/>
  <c r="GU145" i="3" s="1"/>
  <c r="GV145" i="3" s="1"/>
  <c r="GW145" i="3" s="1"/>
  <c r="GX145" i="3" s="1"/>
  <c r="GY145" i="3" s="1"/>
  <c r="GZ145" i="3" s="1"/>
  <c r="HA145" i="3" s="1"/>
  <c r="HB145" i="3" s="1"/>
  <c r="HC145" i="3" s="1"/>
  <c r="HD145" i="3" s="1"/>
  <c r="HE145" i="3" s="1"/>
  <c r="HF145" i="3" s="1"/>
  <c r="HG145" i="3" s="1"/>
  <c r="HH145" i="3" s="1"/>
  <c r="HI145" i="3" s="1"/>
  <c r="HJ145" i="3" s="1"/>
  <c r="HK145" i="3" s="1"/>
  <c r="HL145" i="3" s="1"/>
  <c r="HM145" i="3" s="1"/>
  <c r="HN145" i="3" s="1"/>
  <c r="HO145" i="3" s="1"/>
  <c r="HP145" i="3" s="1"/>
  <c r="HQ145" i="3" s="1"/>
  <c r="HR145" i="3" s="1"/>
  <c r="HS145" i="3" s="1"/>
  <c r="HT145" i="3" s="1"/>
  <c r="HU145" i="3" s="1"/>
  <c r="HV145" i="3" s="1"/>
  <c r="HW145" i="3" s="1"/>
  <c r="HX145" i="3" s="1"/>
  <c r="HY145" i="3" s="1"/>
  <c r="HZ145" i="3" s="1"/>
  <c r="IA145" i="3" s="1"/>
  <c r="IB145" i="3" s="1"/>
  <c r="IC145" i="3" s="1"/>
  <c r="ID145" i="3" s="1"/>
  <c r="IE145" i="3" s="1"/>
  <c r="IF145" i="3" s="1"/>
  <c r="IG145" i="3" s="1"/>
  <c r="IH145" i="3" s="1"/>
  <c r="II145" i="3" s="1"/>
  <c r="IJ145" i="3" s="1"/>
  <c r="IK145" i="3" s="1"/>
  <c r="IL145" i="3" s="1"/>
  <c r="IM145" i="3" s="1"/>
  <c r="IN145" i="3" s="1"/>
  <c r="IO145" i="3" s="1"/>
  <c r="IP145" i="3" s="1"/>
  <c r="IQ145" i="3" s="1"/>
  <c r="IR145" i="3" s="1"/>
  <c r="IS145" i="3" s="1"/>
  <c r="IT145" i="3" s="1"/>
  <c r="IU145" i="3" s="1"/>
  <c r="IV145" i="3" s="1"/>
  <c r="C145" i="3" s="1"/>
  <c r="CF53" i="3"/>
  <c r="CF146" i="3" s="1"/>
  <c r="CF65" i="3" s="1"/>
  <c r="CF46" i="3"/>
  <c r="CG41" i="3" s="1"/>
  <c r="CF47" i="3" l="1"/>
  <c r="CG146" i="3"/>
  <c r="CG42" i="3" l="1"/>
  <c r="CH146" i="3"/>
  <c r="CI146" i="3" s="1"/>
  <c r="CJ146" i="3" l="1"/>
  <c r="CK146" i="3" s="1"/>
  <c r="CL146" i="3" s="1"/>
  <c r="CM146" i="3" s="1"/>
  <c r="CG43" i="3"/>
  <c r="CG45" i="3" l="1"/>
  <c r="CN146" i="3"/>
  <c r="CO146" i="3" s="1"/>
  <c r="CP146" i="3" l="1"/>
  <c r="CQ146" i="3" s="1"/>
  <c r="CR146" i="3" s="1"/>
  <c r="CS146" i="3" s="1"/>
  <c r="CT146" i="3" s="1"/>
  <c r="CU146" i="3" s="1"/>
  <c r="CV146" i="3" s="1"/>
  <c r="CW146" i="3" s="1"/>
  <c r="CX146" i="3" s="1"/>
  <c r="CY146" i="3" s="1"/>
  <c r="CZ146" i="3" s="1"/>
  <c r="DA146" i="3" s="1"/>
  <c r="DB146" i="3" s="1"/>
  <c r="DC146" i="3" s="1"/>
  <c r="DD146" i="3" s="1"/>
  <c r="DE146" i="3" s="1"/>
  <c r="DF146" i="3" s="1"/>
  <c r="DG146" i="3" s="1"/>
  <c r="DH146" i="3" s="1"/>
  <c r="DI146" i="3" s="1"/>
  <c r="DJ146" i="3" s="1"/>
  <c r="DK146" i="3" s="1"/>
  <c r="DL146" i="3" s="1"/>
  <c r="DM146" i="3" s="1"/>
  <c r="DN146" i="3" s="1"/>
  <c r="DO146" i="3" s="1"/>
  <c r="DP146" i="3" s="1"/>
  <c r="DQ146" i="3" s="1"/>
  <c r="DR146" i="3" s="1"/>
  <c r="DS146" i="3" s="1"/>
  <c r="DT146" i="3" s="1"/>
  <c r="DU146" i="3" s="1"/>
  <c r="DV146" i="3" s="1"/>
  <c r="DW146" i="3" s="1"/>
  <c r="DX146" i="3" s="1"/>
  <c r="DY146" i="3" s="1"/>
  <c r="DZ146" i="3" s="1"/>
  <c r="EA146" i="3" s="1"/>
  <c r="EB146" i="3" s="1"/>
  <c r="EC146" i="3" s="1"/>
  <c r="ED146" i="3" s="1"/>
  <c r="EE146" i="3" s="1"/>
  <c r="EF146" i="3" s="1"/>
  <c r="EG146" i="3" s="1"/>
  <c r="EH146" i="3" s="1"/>
  <c r="EI146" i="3" s="1"/>
  <c r="EJ146" i="3" s="1"/>
  <c r="EK146" i="3" s="1"/>
  <c r="EL146" i="3" s="1"/>
  <c r="EM146" i="3" s="1"/>
  <c r="EN146" i="3" s="1"/>
  <c r="EO146" i="3" s="1"/>
  <c r="EP146" i="3" s="1"/>
  <c r="EQ146" i="3" s="1"/>
  <c r="ER146" i="3" s="1"/>
  <c r="ES146" i="3" s="1"/>
  <c r="ET146" i="3" s="1"/>
  <c r="EU146" i="3" s="1"/>
  <c r="EV146" i="3" s="1"/>
  <c r="EW146" i="3" s="1"/>
  <c r="EX146" i="3" s="1"/>
  <c r="EY146" i="3" s="1"/>
  <c r="EZ146" i="3" s="1"/>
  <c r="FA146" i="3" s="1"/>
  <c r="FB146" i="3" s="1"/>
  <c r="FC146" i="3" s="1"/>
  <c r="FD146" i="3" s="1"/>
  <c r="FE146" i="3" s="1"/>
  <c r="FF146" i="3" s="1"/>
  <c r="FG146" i="3" s="1"/>
  <c r="FH146" i="3" s="1"/>
  <c r="FI146" i="3" s="1"/>
  <c r="FJ146" i="3" s="1"/>
  <c r="FK146" i="3" s="1"/>
  <c r="FL146" i="3" s="1"/>
  <c r="FM146" i="3" s="1"/>
  <c r="FN146" i="3" s="1"/>
  <c r="FO146" i="3" s="1"/>
  <c r="FP146" i="3" s="1"/>
  <c r="FQ146" i="3" s="1"/>
  <c r="FR146" i="3" s="1"/>
  <c r="FS146" i="3" s="1"/>
  <c r="FT146" i="3" s="1"/>
  <c r="FU146" i="3" s="1"/>
  <c r="FV146" i="3" s="1"/>
  <c r="FW146" i="3" s="1"/>
  <c r="FX146" i="3" s="1"/>
  <c r="FY146" i="3" s="1"/>
  <c r="FZ146" i="3" s="1"/>
  <c r="GA146" i="3" s="1"/>
  <c r="GB146" i="3" s="1"/>
  <c r="GC146" i="3" s="1"/>
  <c r="GD146" i="3" s="1"/>
  <c r="GE146" i="3" s="1"/>
  <c r="GF146" i="3" s="1"/>
  <c r="GG146" i="3" s="1"/>
  <c r="GH146" i="3" s="1"/>
  <c r="GI146" i="3" s="1"/>
  <c r="GJ146" i="3" s="1"/>
  <c r="GK146" i="3" s="1"/>
  <c r="GL146" i="3" s="1"/>
  <c r="GM146" i="3" s="1"/>
  <c r="GN146" i="3" s="1"/>
  <c r="GO146" i="3" s="1"/>
  <c r="GP146" i="3" s="1"/>
  <c r="GQ146" i="3" s="1"/>
  <c r="GR146" i="3" s="1"/>
  <c r="GS146" i="3" s="1"/>
  <c r="GT146" i="3" s="1"/>
  <c r="GU146" i="3" s="1"/>
  <c r="GV146" i="3" s="1"/>
  <c r="GW146" i="3" s="1"/>
  <c r="GX146" i="3" s="1"/>
  <c r="GY146" i="3" s="1"/>
  <c r="GZ146" i="3" s="1"/>
  <c r="HA146" i="3" s="1"/>
  <c r="HB146" i="3" s="1"/>
  <c r="HC146" i="3" s="1"/>
  <c r="HD146" i="3" s="1"/>
  <c r="HE146" i="3" s="1"/>
  <c r="HF146" i="3" s="1"/>
  <c r="HG146" i="3" s="1"/>
  <c r="HH146" i="3" s="1"/>
  <c r="HI146" i="3" s="1"/>
  <c r="HJ146" i="3" s="1"/>
  <c r="HK146" i="3" s="1"/>
  <c r="HL146" i="3" s="1"/>
  <c r="HM146" i="3" s="1"/>
  <c r="HN146" i="3" s="1"/>
  <c r="HO146" i="3" s="1"/>
  <c r="HP146" i="3" s="1"/>
  <c r="HQ146" i="3" s="1"/>
  <c r="HR146" i="3" s="1"/>
  <c r="HS146" i="3" s="1"/>
  <c r="HT146" i="3" s="1"/>
  <c r="HU146" i="3" s="1"/>
  <c r="HV146" i="3" s="1"/>
  <c r="HW146" i="3" s="1"/>
  <c r="HX146" i="3" s="1"/>
  <c r="HY146" i="3" s="1"/>
  <c r="HZ146" i="3" s="1"/>
  <c r="IA146" i="3" s="1"/>
  <c r="IB146" i="3" s="1"/>
  <c r="IC146" i="3" s="1"/>
  <c r="ID146" i="3" s="1"/>
  <c r="IE146" i="3" s="1"/>
  <c r="IF146" i="3" s="1"/>
  <c r="IG146" i="3" s="1"/>
  <c r="IH146" i="3" s="1"/>
  <c r="II146" i="3" s="1"/>
  <c r="IJ146" i="3" s="1"/>
  <c r="IK146" i="3" s="1"/>
  <c r="IL146" i="3" s="1"/>
  <c r="IM146" i="3" s="1"/>
  <c r="IN146" i="3" s="1"/>
  <c r="IO146" i="3" s="1"/>
  <c r="IP146" i="3" s="1"/>
  <c r="IQ146" i="3" s="1"/>
  <c r="IR146" i="3" s="1"/>
  <c r="IS146" i="3" s="1"/>
  <c r="IT146" i="3" s="1"/>
  <c r="IU146" i="3" s="1"/>
  <c r="IV146" i="3" s="1"/>
  <c r="C146" i="3" s="1"/>
  <c r="CG44" i="3"/>
  <c r="CG52" i="3"/>
  <c r="B147" i="3" s="1"/>
  <c r="CG53" i="3" l="1"/>
  <c r="CG147" i="3" s="1"/>
  <c r="CG65" i="3" s="1"/>
  <c r="CG46" i="3"/>
  <c r="CH41" i="3" s="1"/>
  <c r="CG47" i="3" l="1"/>
  <c r="CH147" i="3"/>
  <c r="CH42" i="3" s="1"/>
  <c r="CH43" i="3" s="1"/>
  <c r="CI147" i="3" l="1"/>
  <c r="CJ147" i="3" s="1"/>
  <c r="CK147" i="3" s="1"/>
  <c r="CH45" i="3"/>
  <c r="CH44" i="3" l="1"/>
  <c r="CH52" i="3"/>
  <c r="B148" i="3" s="1"/>
  <c r="CL147" i="3"/>
  <c r="CM147" i="3" l="1"/>
  <c r="CN147" i="3" s="1"/>
  <c r="CO147" i="3" s="1"/>
  <c r="CP147" i="3" s="1"/>
  <c r="CQ147" i="3" s="1"/>
  <c r="CH53" i="3"/>
  <c r="CH148" i="3" s="1"/>
  <c r="CH46" i="3"/>
  <c r="CI41" i="3" s="1"/>
  <c r="CH47" i="3" l="1"/>
  <c r="CR147" i="3"/>
  <c r="CS147" i="3" s="1"/>
  <c r="CT147" i="3" s="1"/>
  <c r="CU147" i="3" s="1"/>
  <c r="CV147" i="3" s="1"/>
  <c r="CW147" i="3" s="1"/>
  <c r="CX147" i="3" s="1"/>
  <c r="CY147" i="3" s="1"/>
  <c r="CZ147" i="3" s="1"/>
  <c r="DA147" i="3" s="1"/>
  <c r="DB147" i="3" s="1"/>
  <c r="DC147" i="3" s="1"/>
  <c r="DD147" i="3" s="1"/>
  <c r="DE147" i="3" s="1"/>
  <c r="DF147" i="3" s="1"/>
  <c r="DG147" i="3" s="1"/>
  <c r="DH147" i="3" s="1"/>
  <c r="DI147" i="3" s="1"/>
  <c r="DJ147" i="3" s="1"/>
  <c r="DK147" i="3" s="1"/>
  <c r="DL147" i="3" s="1"/>
  <c r="DM147" i="3" s="1"/>
  <c r="DN147" i="3" s="1"/>
  <c r="DO147" i="3" s="1"/>
  <c r="DP147" i="3" s="1"/>
  <c r="DQ147" i="3" s="1"/>
  <c r="DR147" i="3" s="1"/>
  <c r="DS147" i="3" s="1"/>
  <c r="DT147" i="3" s="1"/>
  <c r="DU147" i="3" s="1"/>
  <c r="DV147" i="3" s="1"/>
  <c r="DW147" i="3" s="1"/>
  <c r="DX147" i="3" s="1"/>
  <c r="DY147" i="3" s="1"/>
  <c r="DZ147" i="3" s="1"/>
  <c r="EA147" i="3" s="1"/>
  <c r="EB147" i="3" s="1"/>
  <c r="EC147" i="3" s="1"/>
  <c r="ED147" i="3" s="1"/>
  <c r="EE147" i="3" s="1"/>
  <c r="EF147" i="3" s="1"/>
  <c r="EG147" i="3" s="1"/>
  <c r="EH147" i="3" s="1"/>
  <c r="EI147" i="3" s="1"/>
  <c r="EJ147" i="3" s="1"/>
  <c r="EK147" i="3" s="1"/>
  <c r="EL147" i="3" s="1"/>
  <c r="EM147" i="3" s="1"/>
  <c r="EN147" i="3" s="1"/>
  <c r="EO147" i="3" s="1"/>
  <c r="EP147" i="3" s="1"/>
  <c r="EQ147" i="3" s="1"/>
  <c r="ER147" i="3" s="1"/>
  <c r="ES147" i="3" s="1"/>
  <c r="ET147" i="3" s="1"/>
  <c r="EU147" i="3" s="1"/>
  <c r="EV147" i="3" s="1"/>
  <c r="EW147" i="3" s="1"/>
  <c r="EX147" i="3" s="1"/>
  <c r="EY147" i="3" s="1"/>
  <c r="EZ147" i="3" s="1"/>
  <c r="FA147" i="3" s="1"/>
  <c r="FB147" i="3" s="1"/>
  <c r="FC147" i="3" s="1"/>
  <c r="FD147" i="3" s="1"/>
  <c r="FE147" i="3" s="1"/>
  <c r="FF147" i="3" s="1"/>
  <c r="FG147" i="3" s="1"/>
  <c r="FH147" i="3" s="1"/>
  <c r="FI147" i="3" s="1"/>
  <c r="FJ147" i="3" s="1"/>
  <c r="FK147" i="3" s="1"/>
  <c r="FL147" i="3" s="1"/>
  <c r="FM147" i="3" s="1"/>
  <c r="FN147" i="3" s="1"/>
  <c r="FO147" i="3" s="1"/>
  <c r="FP147" i="3" s="1"/>
  <c r="FQ147" i="3" s="1"/>
  <c r="FR147" i="3" s="1"/>
  <c r="FS147" i="3" s="1"/>
  <c r="FT147" i="3" s="1"/>
  <c r="FU147" i="3" s="1"/>
  <c r="FV147" i="3" s="1"/>
  <c r="FW147" i="3" s="1"/>
  <c r="FX147" i="3" s="1"/>
  <c r="FY147" i="3" s="1"/>
  <c r="FZ147" i="3" s="1"/>
  <c r="GA147" i="3" s="1"/>
  <c r="GB147" i="3" s="1"/>
  <c r="GC147" i="3" s="1"/>
  <c r="GD147" i="3" s="1"/>
  <c r="GE147" i="3" s="1"/>
  <c r="GF147" i="3" s="1"/>
  <c r="GG147" i="3" s="1"/>
  <c r="GH147" i="3" s="1"/>
  <c r="GI147" i="3" s="1"/>
  <c r="GJ147" i="3" s="1"/>
  <c r="GK147" i="3" s="1"/>
  <c r="GL147" i="3" s="1"/>
  <c r="GM147" i="3" s="1"/>
  <c r="GN147" i="3" s="1"/>
  <c r="GO147" i="3" s="1"/>
  <c r="GP147" i="3" s="1"/>
  <c r="GQ147" i="3" s="1"/>
  <c r="GR147" i="3" s="1"/>
  <c r="GS147" i="3" s="1"/>
  <c r="GT147" i="3" s="1"/>
  <c r="GU147" i="3" s="1"/>
  <c r="GV147" i="3" s="1"/>
  <c r="GW147" i="3" s="1"/>
  <c r="GX147" i="3" s="1"/>
  <c r="GY147" i="3" s="1"/>
  <c r="GZ147" i="3" s="1"/>
  <c r="HA147" i="3" s="1"/>
  <c r="HB147" i="3" s="1"/>
  <c r="HC147" i="3" s="1"/>
  <c r="HD147" i="3" s="1"/>
  <c r="HE147" i="3" s="1"/>
  <c r="HF147" i="3" s="1"/>
  <c r="HG147" i="3" s="1"/>
  <c r="HH147" i="3" s="1"/>
  <c r="HI147" i="3" s="1"/>
  <c r="HJ147" i="3" s="1"/>
  <c r="HK147" i="3" s="1"/>
  <c r="HL147" i="3" s="1"/>
  <c r="HM147" i="3" s="1"/>
  <c r="HN147" i="3" s="1"/>
  <c r="HO147" i="3" s="1"/>
  <c r="HP147" i="3" s="1"/>
  <c r="HQ147" i="3" s="1"/>
  <c r="HR147" i="3" s="1"/>
  <c r="HS147" i="3" s="1"/>
  <c r="HT147" i="3" s="1"/>
  <c r="HU147" i="3" s="1"/>
  <c r="HV147" i="3" s="1"/>
  <c r="HW147" i="3" s="1"/>
  <c r="HX147" i="3" s="1"/>
  <c r="HY147" i="3" s="1"/>
  <c r="HZ147" i="3" s="1"/>
  <c r="IA147" i="3" s="1"/>
  <c r="IB147" i="3" s="1"/>
  <c r="IC147" i="3" s="1"/>
  <c r="ID147" i="3" s="1"/>
  <c r="IE147" i="3" s="1"/>
  <c r="IF147" i="3" s="1"/>
  <c r="IG147" i="3" s="1"/>
  <c r="IH147" i="3" s="1"/>
  <c r="II147" i="3" s="1"/>
  <c r="IJ147" i="3" s="1"/>
  <c r="IK147" i="3" s="1"/>
  <c r="IL147" i="3" s="1"/>
  <c r="IM147" i="3" s="1"/>
  <c r="IN147" i="3" s="1"/>
  <c r="IO147" i="3" s="1"/>
  <c r="IP147" i="3" s="1"/>
  <c r="IQ147" i="3" s="1"/>
  <c r="IR147" i="3" s="1"/>
  <c r="IS147" i="3" s="1"/>
  <c r="IT147" i="3" s="1"/>
  <c r="IU147" i="3" s="1"/>
  <c r="IV147" i="3" s="1"/>
  <c r="C147" i="3" s="1"/>
  <c r="CI148" i="3"/>
  <c r="CH65" i="3"/>
  <c r="CI42" i="3" l="1"/>
  <c r="CJ148" i="3"/>
  <c r="CK148" i="3" l="1"/>
  <c r="CI43" i="3"/>
  <c r="CL148" i="3" l="1"/>
  <c r="CM148" i="3" s="1"/>
  <c r="CN148" i="3" s="1"/>
  <c r="CO148" i="3" s="1"/>
  <c r="CP148" i="3" s="1"/>
  <c r="CQ148" i="3" s="1"/>
  <c r="CR148" i="3" s="1"/>
  <c r="CS148" i="3" s="1"/>
  <c r="CT148" i="3" s="1"/>
  <c r="CU148" i="3" s="1"/>
  <c r="CV148" i="3" s="1"/>
  <c r="CW148" i="3" s="1"/>
  <c r="CX148" i="3" s="1"/>
  <c r="CY148" i="3" s="1"/>
  <c r="CZ148" i="3" s="1"/>
  <c r="DA148" i="3" s="1"/>
  <c r="DB148" i="3" s="1"/>
  <c r="DC148" i="3" s="1"/>
  <c r="DD148" i="3" s="1"/>
  <c r="DE148" i="3" s="1"/>
  <c r="DF148" i="3" s="1"/>
  <c r="DG148" i="3" s="1"/>
  <c r="DH148" i="3" s="1"/>
  <c r="DI148" i="3" s="1"/>
  <c r="DJ148" i="3" s="1"/>
  <c r="DK148" i="3" s="1"/>
  <c r="DL148" i="3" s="1"/>
  <c r="DM148" i="3" s="1"/>
  <c r="DN148" i="3" s="1"/>
  <c r="DO148" i="3" s="1"/>
  <c r="DP148" i="3" s="1"/>
  <c r="DQ148" i="3" s="1"/>
  <c r="DR148" i="3" s="1"/>
  <c r="DS148" i="3" s="1"/>
  <c r="DT148" i="3" s="1"/>
  <c r="DU148" i="3" s="1"/>
  <c r="DV148" i="3" s="1"/>
  <c r="DW148" i="3" s="1"/>
  <c r="DX148" i="3" s="1"/>
  <c r="DY148" i="3" s="1"/>
  <c r="DZ148" i="3" s="1"/>
  <c r="EA148" i="3" s="1"/>
  <c r="EB148" i="3" s="1"/>
  <c r="EC148" i="3" s="1"/>
  <c r="ED148" i="3" s="1"/>
  <c r="EE148" i="3" s="1"/>
  <c r="EF148" i="3" s="1"/>
  <c r="EG148" i="3" s="1"/>
  <c r="EH148" i="3" s="1"/>
  <c r="EI148" i="3" s="1"/>
  <c r="EJ148" i="3" s="1"/>
  <c r="EK148" i="3" s="1"/>
  <c r="EL148" i="3" s="1"/>
  <c r="EM148" i="3" s="1"/>
  <c r="EN148" i="3" s="1"/>
  <c r="EO148" i="3" s="1"/>
  <c r="EP148" i="3" s="1"/>
  <c r="EQ148" i="3" s="1"/>
  <c r="ER148" i="3" s="1"/>
  <c r="ES148" i="3" s="1"/>
  <c r="ET148" i="3" s="1"/>
  <c r="EU148" i="3" s="1"/>
  <c r="EV148" i="3" s="1"/>
  <c r="EW148" i="3" s="1"/>
  <c r="EX148" i="3" s="1"/>
  <c r="EY148" i="3" s="1"/>
  <c r="EZ148" i="3" s="1"/>
  <c r="FA148" i="3" s="1"/>
  <c r="FB148" i="3" s="1"/>
  <c r="FC148" i="3" s="1"/>
  <c r="FD148" i="3" s="1"/>
  <c r="FE148" i="3" s="1"/>
  <c r="FF148" i="3" s="1"/>
  <c r="FG148" i="3" s="1"/>
  <c r="FH148" i="3" s="1"/>
  <c r="FI148" i="3" s="1"/>
  <c r="FJ148" i="3" s="1"/>
  <c r="FK148" i="3" s="1"/>
  <c r="FL148" i="3" s="1"/>
  <c r="FM148" i="3" s="1"/>
  <c r="FN148" i="3" s="1"/>
  <c r="FO148" i="3" s="1"/>
  <c r="FP148" i="3" s="1"/>
  <c r="FQ148" i="3" s="1"/>
  <c r="FR148" i="3" s="1"/>
  <c r="FS148" i="3" s="1"/>
  <c r="FT148" i="3" s="1"/>
  <c r="FU148" i="3" s="1"/>
  <c r="FV148" i="3" s="1"/>
  <c r="FW148" i="3" s="1"/>
  <c r="FX148" i="3" s="1"/>
  <c r="FY148" i="3" s="1"/>
  <c r="FZ148" i="3" s="1"/>
  <c r="GA148" i="3" s="1"/>
  <c r="GB148" i="3" s="1"/>
  <c r="GC148" i="3" s="1"/>
  <c r="GD148" i="3" s="1"/>
  <c r="GE148" i="3" s="1"/>
  <c r="GF148" i="3" s="1"/>
  <c r="GG148" i="3" s="1"/>
  <c r="GH148" i="3" s="1"/>
  <c r="GI148" i="3" s="1"/>
  <c r="GJ148" i="3" s="1"/>
  <c r="GK148" i="3" s="1"/>
  <c r="GL148" i="3" s="1"/>
  <c r="GM148" i="3" s="1"/>
  <c r="GN148" i="3" s="1"/>
  <c r="GO148" i="3" s="1"/>
  <c r="GP148" i="3" s="1"/>
  <c r="GQ148" i="3" s="1"/>
  <c r="GR148" i="3" s="1"/>
  <c r="GS148" i="3" s="1"/>
  <c r="GT148" i="3" s="1"/>
  <c r="GU148" i="3" s="1"/>
  <c r="GV148" i="3" s="1"/>
  <c r="GW148" i="3" s="1"/>
  <c r="GX148" i="3" s="1"/>
  <c r="GY148" i="3" s="1"/>
  <c r="GZ148" i="3" s="1"/>
  <c r="HA148" i="3" s="1"/>
  <c r="HB148" i="3" s="1"/>
  <c r="HC148" i="3" s="1"/>
  <c r="HD148" i="3" s="1"/>
  <c r="HE148" i="3" s="1"/>
  <c r="HF148" i="3" s="1"/>
  <c r="HG148" i="3" s="1"/>
  <c r="HH148" i="3" s="1"/>
  <c r="HI148" i="3" s="1"/>
  <c r="HJ148" i="3" s="1"/>
  <c r="HK148" i="3" s="1"/>
  <c r="HL148" i="3" s="1"/>
  <c r="HM148" i="3" s="1"/>
  <c r="HN148" i="3" s="1"/>
  <c r="HO148" i="3" s="1"/>
  <c r="HP148" i="3" s="1"/>
  <c r="HQ148" i="3" s="1"/>
  <c r="HR148" i="3" s="1"/>
  <c r="HS148" i="3" s="1"/>
  <c r="HT148" i="3" s="1"/>
  <c r="HU148" i="3" s="1"/>
  <c r="HV148" i="3" s="1"/>
  <c r="HW148" i="3" s="1"/>
  <c r="HX148" i="3" s="1"/>
  <c r="HY148" i="3" s="1"/>
  <c r="HZ148" i="3" s="1"/>
  <c r="IA148" i="3" s="1"/>
  <c r="IB148" i="3" s="1"/>
  <c r="IC148" i="3" s="1"/>
  <c r="ID148" i="3" s="1"/>
  <c r="IE148" i="3" s="1"/>
  <c r="IF148" i="3" s="1"/>
  <c r="IG148" i="3" s="1"/>
  <c r="IH148" i="3" s="1"/>
  <c r="II148" i="3" s="1"/>
  <c r="IJ148" i="3" s="1"/>
  <c r="IK148" i="3" s="1"/>
  <c r="IL148" i="3" s="1"/>
  <c r="IM148" i="3" s="1"/>
  <c r="IN148" i="3" s="1"/>
  <c r="IO148" i="3" s="1"/>
  <c r="IP148" i="3" s="1"/>
  <c r="IQ148" i="3" s="1"/>
  <c r="IR148" i="3" s="1"/>
  <c r="IS148" i="3" s="1"/>
  <c r="IT148" i="3" s="1"/>
  <c r="IU148" i="3" s="1"/>
  <c r="IV148" i="3" s="1"/>
  <c r="C148" i="3" s="1"/>
  <c r="CI45" i="3"/>
  <c r="CI44" i="3" l="1"/>
  <c r="CI52" i="3"/>
  <c r="B149" i="3" s="1"/>
  <c r="CI53" i="3" l="1"/>
  <c r="CI149" i="3" s="1"/>
  <c r="CI46" i="3"/>
  <c r="CJ41" i="3" s="1"/>
  <c r="CI47" i="3" l="1"/>
  <c r="CI65" i="3"/>
  <c r="CJ149" i="3"/>
  <c r="CJ42" i="3" s="1"/>
  <c r="CJ43" i="3" s="1"/>
  <c r="CK149" i="3" l="1"/>
  <c r="CL149" i="3" s="1"/>
  <c r="CJ45" i="3"/>
  <c r="CJ44" i="3" l="1"/>
  <c r="CJ52" i="3"/>
  <c r="B150" i="3" s="1"/>
  <c r="CM149" i="3"/>
  <c r="CN149" i="3" s="1"/>
  <c r="CJ53" i="3" l="1"/>
  <c r="CJ150" i="3" s="1"/>
  <c r="CJ46" i="3"/>
  <c r="CK41" i="3" s="1"/>
  <c r="CO149" i="3"/>
  <c r="CP149" i="3" s="1"/>
  <c r="CQ149" i="3" s="1"/>
  <c r="CR149" i="3" s="1"/>
  <c r="CS149" i="3" s="1"/>
  <c r="CT149" i="3" s="1"/>
  <c r="CU149" i="3" s="1"/>
  <c r="CV149" i="3" s="1"/>
  <c r="CW149" i="3" s="1"/>
  <c r="CX149" i="3" s="1"/>
  <c r="CY149" i="3" s="1"/>
  <c r="CZ149" i="3" s="1"/>
  <c r="DA149" i="3" s="1"/>
  <c r="DB149" i="3" s="1"/>
  <c r="DC149" i="3" s="1"/>
  <c r="DD149" i="3" s="1"/>
  <c r="DE149" i="3" s="1"/>
  <c r="DF149" i="3" s="1"/>
  <c r="DG149" i="3" s="1"/>
  <c r="DH149" i="3" s="1"/>
  <c r="DI149" i="3" s="1"/>
  <c r="DJ149" i="3" s="1"/>
  <c r="DK149" i="3" s="1"/>
  <c r="DL149" i="3" s="1"/>
  <c r="DM149" i="3" s="1"/>
  <c r="DN149" i="3" s="1"/>
  <c r="DO149" i="3" s="1"/>
  <c r="DP149" i="3" s="1"/>
  <c r="DQ149" i="3" s="1"/>
  <c r="DR149" i="3" s="1"/>
  <c r="DS149" i="3" s="1"/>
  <c r="DT149" i="3" s="1"/>
  <c r="DU149" i="3" s="1"/>
  <c r="DV149" i="3" s="1"/>
  <c r="DW149" i="3" s="1"/>
  <c r="DX149" i="3" s="1"/>
  <c r="DY149" i="3" s="1"/>
  <c r="DZ149" i="3" s="1"/>
  <c r="EA149" i="3" s="1"/>
  <c r="EB149" i="3" s="1"/>
  <c r="EC149" i="3" s="1"/>
  <c r="ED149" i="3" s="1"/>
  <c r="EE149" i="3" s="1"/>
  <c r="EF149" i="3" s="1"/>
  <c r="EG149" i="3" s="1"/>
  <c r="EH149" i="3" s="1"/>
  <c r="EI149" i="3" s="1"/>
  <c r="EJ149" i="3" s="1"/>
  <c r="EK149" i="3" s="1"/>
  <c r="EL149" i="3" s="1"/>
  <c r="EM149" i="3" s="1"/>
  <c r="EN149" i="3" s="1"/>
  <c r="EO149" i="3" s="1"/>
  <c r="EP149" i="3" s="1"/>
  <c r="EQ149" i="3" s="1"/>
  <c r="ER149" i="3" s="1"/>
  <c r="ES149" i="3" s="1"/>
  <c r="ET149" i="3" s="1"/>
  <c r="EU149" i="3" s="1"/>
  <c r="EV149" i="3" s="1"/>
  <c r="EW149" i="3" s="1"/>
  <c r="EX149" i="3" s="1"/>
  <c r="EY149" i="3" s="1"/>
  <c r="EZ149" i="3" s="1"/>
  <c r="FA149" i="3" s="1"/>
  <c r="FB149" i="3" s="1"/>
  <c r="FC149" i="3" s="1"/>
  <c r="FD149" i="3" s="1"/>
  <c r="FE149" i="3" s="1"/>
  <c r="FF149" i="3" s="1"/>
  <c r="FG149" i="3" s="1"/>
  <c r="FH149" i="3" s="1"/>
  <c r="FI149" i="3" s="1"/>
  <c r="FJ149" i="3" s="1"/>
  <c r="FK149" i="3" s="1"/>
  <c r="FL149" i="3" s="1"/>
  <c r="FM149" i="3" s="1"/>
  <c r="FN149" i="3" s="1"/>
  <c r="FO149" i="3" s="1"/>
  <c r="FP149" i="3" s="1"/>
  <c r="FQ149" i="3" s="1"/>
  <c r="FR149" i="3" s="1"/>
  <c r="FS149" i="3" s="1"/>
  <c r="FT149" i="3" s="1"/>
  <c r="FU149" i="3" s="1"/>
  <c r="FV149" i="3" s="1"/>
  <c r="FW149" i="3" s="1"/>
  <c r="FX149" i="3" s="1"/>
  <c r="FY149" i="3" s="1"/>
  <c r="FZ149" i="3" s="1"/>
  <c r="GA149" i="3" s="1"/>
  <c r="GB149" i="3" s="1"/>
  <c r="GC149" i="3" s="1"/>
  <c r="GD149" i="3" s="1"/>
  <c r="GE149" i="3" s="1"/>
  <c r="GF149" i="3" s="1"/>
  <c r="GG149" i="3" s="1"/>
  <c r="GH149" i="3" s="1"/>
  <c r="GI149" i="3" s="1"/>
  <c r="GJ149" i="3" s="1"/>
  <c r="GK149" i="3" s="1"/>
  <c r="GL149" i="3" s="1"/>
  <c r="GM149" i="3" s="1"/>
  <c r="GN149" i="3" s="1"/>
  <c r="GO149" i="3" s="1"/>
  <c r="GP149" i="3" s="1"/>
  <c r="GQ149" i="3" s="1"/>
  <c r="GR149" i="3" s="1"/>
  <c r="GS149" i="3" s="1"/>
  <c r="GT149" i="3" s="1"/>
  <c r="GU149" i="3" s="1"/>
  <c r="GV149" i="3" s="1"/>
  <c r="GW149" i="3" s="1"/>
  <c r="GX149" i="3" s="1"/>
  <c r="GY149" i="3" s="1"/>
  <c r="GZ149" i="3" s="1"/>
  <c r="HA149" i="3" s="1"/>
  <c r="HB149" i="3" s="1"/>
  <c r="HC149" i="3" s="1"/>
  <c r="HD149" i="3" s="1"/>
  <c r="HE149" i="3" s="1"/>
  <c r="HF149" i="3" s="1"/>
  <c r="HG149" i="3" s="1"/>
  <c r="HH149" i="3" s="1"/>
  <c r="HI149" i="3" s="1"/>
  <c r="HJ149" i="3" s="1"/>
  <c r="HK149" i="3" s="1"/>
  <c r="HL149" i="3" s="1"/>
  <c r="HM149" i="3" s="1"/>
  <c r="HN149" i="3" s="1"/>
  <c r="HO149" i="3" s="1"/>
  <c r="HP149" i="3" s="1"/>
  <c r="HQ149" i="3" s="1"/>
  <c r="HR149" i="3" s="1"/>
  <c r="HS149" i="3" s="1"/>
  <c r="HT149" i="3" s="1"/>
  <c r="HU149" i="3" s="1"/>
  <c r="HV149" i="3" s="1"/>
  <c r="HW149" i="3" s="1"/>
  <c r="HX149" i="3" s="1"/>
  <c r="HY149" i="3" s="1"/>
  <c r="HZ149" i="3" s="1"/>
  <c r="IA149" i="3" s="1"/>
  <c r="IB149" i="3" s="1"/>
  <c r="IC149" i="3" s="1"/>
  <c r="ID149" i="3" s="1"/>
  <c r="IE149" i="3" s="1"/>
  <c r="IF149" i="3" s="1"/>
  <c r="IG149" i="3" s="1"/>
  <c r="IH149" i="3" s="1"/>
  <c r="II149" i="3" s="1"/>
  <c r="IJ149" i="3" s="1"/>
  <c r="IK149" i="3" s="1"/>
  <c r="IL149" i="3" s="1"/>
  <c r="IM149" i="3" s="1"/>
  <c r="IN149" i="3" s="1"/>
  <c r="IO149" i="3" s="1"/>
  <c r="IP149" i="3" s="1"/>
  <c r="IQ149" i="3" s="1"/>
  <c r="IR149" i="3" s="1"/>
  <c r="IS149" i="3" s="1"/>
  <c r="IT149" i="3" s="1"/>
  <c r="IU149" i="3" s="1"/>
  <c r="IV149" i="3" s="1"/>
  <c r="CJ47" i="3" l="1"/>
  <c r="CK150" i="3"/>
  <c r="CJ65" i="3"/>
  <c r="C149" i="3"/>
  <c r="CK42" i="3" l="1"/>
  <c r="CL150" i="3"/>
  <c r="CM150" i="3" s="1"/>
  <c r="CN150" i="3" s="1"/>
  <c r="CO150" i="3" l="1"/>
  <c r="CP150" i="3" s="1"/>
  <c r="CK43" i="3"/>
  <c r="CK45" i="3" l="1"/>
  <c r="CQ150" i="3"/>
  <c r="CR150" i="3" l="1"/>
  <c r="CS150" i="3" s="1"/>
  <c r="CT150" i="3" s="1"/>
  <c r="CU150" i="3" s="1"/>
  <c r="CV150" i="3" s="1"/>
  <c r="CW150" i="3" s="1"/>
  <c r="CX150" i="3" s="1"/>
  <c r="CY150" i="3" s="1"/>
  <c r="CZ150" i="3" s="1"/>
  <c r="DA150" i="3" s="1"/>
  <c r="DB150" i="3" s="1"/>
  <c r="DC150" i="3" s="1"/>
  <c r="DD150" i="3" s="1"/>
  <c r="DE150" i="3" s="1"/>
  <c r="DF150" i="3" s="1"/>
  <c r="DG150" i="3" s="1"/>
  <c r="DH150" i="3" s="1"/>
  <c r="DI150" i="3" s="1"/>
  <c r="DJ150" i="3" s="1"/>
  <c r="DK150" i="3" s="1"/>
  <c r="DL150" i="3" s="1"/>
  <c r="DM150" i="3" s="1"/>
  <c r="DN150" i="3" s="1"/>
  <c r="DO150" i="3" s="1"/>
  <c r="DP150" i="3" s="1"/>
  <c r="DQ150" i="3" s="1"/>
  <c r="DR150" i="3" s="1"/>
  <c r="DS150" i="3" s="1"/>
  <c r="DT150" i="3" s="1"/>
  <c r="DU150" i="3" s="1"/>
  <c r="DV150" i="3" s="1"/>
  <c r="DW150" i="3" s="1"/>
  <c r="DX150" i="3" s="1"/>
  <c r="DY150" i="3" s="1"/>
  <c r="DZ150" i="3" s="1"/>
  <c r="EA150" i="3" s="1"/>
  <c r="EB150" i="3" s="1"/>
  <c r="EC150" i="3" s="1"/>
  <c r="ED150" i="3" s="1"/>
  <c r="EE150" i="3" s="1"/>
  <c r="EF150" i="3" s="1"/>
  <c r="EG150" i="3" s="1"/>
  <c r="EH150" i="3" s="1"/>
  <c r="EI150" i="3" s="1"/>
  <c r="EJ150" i="3" s="1"/>
  <c r="EK150" i="3" s="1"/>
  <c r="EL150" i="3" s="1"/>
  <c r="EM150" i="3" s="1"/>
  <c r="EN150" i="3" s="1"/>
  <c r="EO150" i="3" s="1"/>
  <c r="EP150" i="3" s="1"/>
  <c r="EQ150" i="3" s="1"/>
  <c r="ER150" i="3" s="1"/>
  <c r="ES150" i="3" s="1"/>
  <c r="ET150" i="3" s="1"/>
  <c r="EU150" i="3" s="1"/>
  <c r="EV150" i="3" s="1"/>
  <c r="EW150" i="3" s="1"/>
  <c r="EX150" i="3" s="1"/>
  <c r="EY150" i="3" s="1"/>
  <c r="EZ150" i="3" s="1"/>
  <c r="FA150" i="3" s="1"/>
  <c r="FB150" i="3" s="1"/>
  <c r="FC150" i="3" s="1"/>
  <c r="FD150" i="3" s="1"/>
  <c r="FE150" i="3" s="1"/>
  <c r="FF150" i="3" s="1"/>
  <c r="FG150" i="3" s="1"/>
  <c r="FH150" i="3" s="1"/>
  <c r="FI150" i="3" s="1"/>
  <c r="FJ150" i="3" s="1"/>
  <c r="FK150" i="3" s="1"/>
  <c r="FL150" i="3" s="1"/>
  <c r="FM150" i="3" s="1"/>
  <c r="FN150" i="3" s="1"/>
  <c r="FO150" i="3" s="1"/>
  <c r="FP150" i="3" s="1"/>
  <c r="FQ150" i="3" s="1"/>
  <c r="FR150" i="3" s="1"/>
  <c r="FS150" i="3" s="1"/>
  <c r="FT150" i="3" s="1"/>
  <c r="FU150" i="3" s="1"/>
  <c r="FV150" i="3" s="1"/>
  <c r="FW150" i="3" s="1"/>
  <c r="FX150" i="3" s="1"/>
  <c r="FY150" i="3" s="1"/>
  <c r="FZ150" i="3" s="1"/>
  <c r="GA150" i="3" s="1"/>
  <c r="GB150" i="3" s="1"/>
  <c r="GC150" i="3" s="1"/>
  <c r="GD150" i="3" s="1"/>
  <c r="GE150" i="3" s="1"/>
  <c r="GF150" i="3" s="1"/>
  <c r="GG150" i="3" s="1"/>
  <c r="GH150" i="3" s="1"/>
  <c r="GI150" i="3" s="1"/>
  <c r="GJ150" i="3" s="1"/>
  <c r="GK150" i="3" s="1"/>
  <c r="GL150" i="3" s="1"/>
  <c r="GM150" i="3" s="1"/>
  <c r="GN150" i="3" s="1"/>
  <c r="GO150" i="3" s="1"/>
  <c r="GP150" i="3" s="1"/>
  <c r="GQ150" i="3" s="1"/>
  <c r="GR150" i="3" s="1"/>
  <c r="GS150" i="3" s="1"/>
  <c r="GT150" i="3" s="1"/>
  <c r="GU150" i="3" s="1"/>
  <c r="GV150" i="3" s="1"/>
  <c r="GW150" i="3" s="1"/>
  <c r="GX150" i="3" s="1"/>
  <c r="GY150" i="3" s="1"/>
  <c r="GZ150" i="3" s="1"/>
  <c r="HA150" i="3" s="1"/>
  <c r="HB150" i="3" s="1"/>
  <c r="HC150" i="3" s="1"/>
  <c r="HD150" i="3" s="1"/>
  <c r="HE150" i="3" s="1"/>
  <c r="HF150" i="3" s="1"/>
  <c r="HG150" i="3" s="1"/>
  <c r="HH150" i="3" s="1"/>
  <c r="HI150" i="3" s="1"/>
  <c r="HJ150" i="3" s="1"/>
  <c r="HK150" i="3" s="1"/>
  <c r="HL150" i="3" s="1"/>
  <c r="HM150" i="3" s="1"/>
  <c r="HN150" i="3" s="1"/>
  <c r="HO150" i="3" s="1"/>
  <c r="HP150" i="3" s="1"/>
  <c r="HQ150" i="3" s="1"/>
  <c r="HR150" i="3" s="1"/>
  <c r="HS150" i="3" s="1"/>
  <c r="HT150" i="3" s="1"/>
  <c r="HU150" i="3" s="1"/>
  <c r="HV150" i="3" s="1"/>
  <c r="HW150" i="3" s="1"/>
  <c r="HX150" i="3" s="1"/>
  <c r="HY150" i="3" s="1"/>
  <c r="HZ150" i="3" s="1"/>
  <c r="IA150" i="3" s="1"/>
  <c r="IB150" i="3" s="1"/>
  <c r="IC150" i="3" s="1"/>
  <c r="ID150" i="3" s="1"/>
  <c r="IE150" i="3" s="1"/>
  <c r="IF150" i="3" s="1"/>
  <c r="IG150" i="3" s="1"/>
  <c r="IH150" i="3" s="1"/>
  <c r="II150" i="3" s="1"/>
  <c r="IJ150" i="3" s="1"/>
  <c r="IK150" i="3" s="1"/>
  <c r="IL150" i="3" s="1"/>
  <c r="IM150" i="3" s="1"/>
  <c r="IN150" i="3" s="1"/>
  <c r="IO150" i="3" s="1"/>
  <c r="IP150" i="3" s="1"/>
  <c r="IQ150" i="3" s="1"/>
  <c r="IR150" i="3" s="1"/>
  <c r="IS150" i="3" s="1"/>
  <c r="IT150" i="3" s="1"/>
  <c r="IU150" i="3" s="1"/>
  <c r="IV150" i="3" s="1"/>
  <c r="C150" i="3" s="1"/>
  <c r="CK44" i="3"/>
  <c r="CK52" i="3"/>
  <c r="B151" i="3" s="1"/>
  <c r="CK53" i="3" l="1"/>
  <c r="CK151" i="3" s="1"/>
  <c r="CK65" i="3" s="1"/>
  <c r="CK46" i="3"/>
  <c r="CL41" i="3" s="1"/>
  <c r="CK47" i="3" l="1"/>
  <c r="CL151" i="3"/>
  <c r="CL42" i="3" l="1"/>
  <c r="CM151" i="3"/>
  <c r="CN151" i="3" s="1"/>
  <c r="CO151" i="3" l="1"/>
  <c r="CP151" i="3" s="1"/>
  <c r="CL43" i="3"/>
  <c r="CL45" i="3" l="1"/>
  <c r="CQ151" i="3"/>
  <c r="CR151" i="3" s="1"/>
  <c r="CS151" i="3" l="1"/>
  <c r="CT151" i="3" s="1"/>
  <c r="CU151" i="3" s="1"/>
  <c r="CV151" i="3" s="1"/>
  <c r="CW151" i="3" s="1"/>
  <c r="CX151" i="3" s="1"/>
  <c r="CY151" i="3" s="1"/>
  <c r="CZ151" i="3" s="1"/>
  <c r="DA151" i="3" s="1"/>
  <c r="DB151" i="3" s="1"/>
  <c r="DC151" i="3" s="1"/>
  <c r="DD151" i="3" s="1"/>
  <c r="DE151" i="3" s="1"/>
  <c r="DF151" i="3" s="1"/>
  <c r="DG151" i="3" s="1"/>
  <c r="DH151" i="3" s="1"/>
  <c r="DI151" i="3" s="1"/>
  <c r="DJ151" i="3" s="1"/>
  <c r="DK151" i="3" s="1"/>
  <c r="DL151" i="3" s="1"/>
  <c r="DM151" i="3" s="1"/>
  <c r="DN151" i="3" s="1"/>
  <c r="DO151" i="3" s="1"/>
  <c r="DP151" i="3" s="1"/>
  <c r="DQ151" i="3" s="1"/>
  <c r="DR151" i="3" s="1"/>
  <c r="DS151" i="3" s="1"/>
  <c r="DT151" i="3" s="1"/>
  <c r="DU151" i="3" s="1"/>
  <c r="DV151" i="3" s="1"/>
  <c r="DW151" i="3" s="1"/>
  <c r="DX151" i="3" s="1"/>
  <c r="DY151" i="3" s="1"/>
  <c r="DZ151" i="3" s="1"/>
  <c r="EA151" i="3" s="1"/>
  <c r="EB151" i="3" s="1"/>
  <c r="EC151" i="3" s="1"/>
  <c r="ED151" i="3" s="1"/>
  <c r="EE151" i="3" s="1"/>
  <c r="EF151" i="3" s="1"/>
  <c r="EG151" i="3" s="1"/>
  <c r="EH151" i="3" s="1"/>
  <c r="EI151" i="3" s="1"/>
  <c r="EJ151" i="3" s="1"/>
  <c r="EK151" i="3" s="1"/>
  <c r="EL151" i="3" s="1"/>
  <c r="EM151" i="3" s="1"/>
  <c r="EN151" i="3" s="1"/>
  <c r="EO151" i="3" s="1"/>
  <c r="EP151" i="3" s="1"/>
  <c r="EQ151" i="3" s="1"/>
  <c r="ER151" i="3" s="1"/>
  <c r="ES151" i="3" s="1"/>
  <c r="ET151" i="3" s="1"/>
  <c r="EU151" i="3" s="1"/>
  <c r="EV151" i="3" s="1"/>
  <c r="EW151" i="3" s="1"/>
  <c r="EX151" i="3" s="1"/>
  <c r="EY151" i="3" s="1"/>
  <c r="EZ151" i="3" s="1"/>
  <c r="FA151" i="3" s="1"/>
  <c r="FB151" i="3" s="1"/>
  <c r="FC151" i="3" s="1"/>
  <c r="FD151" i="3" s="1"/>
  <c r="FE151" i="3" s="1"/>
  <c r="FF151" i="3" s="1"/>
  <c r="FG151" i="3" s="1"/>
  <c r="FH151" i="3" s="1"/>
  <c r="FI151" i="3" s="1"/>
  <c r="FJ151" i="3" s="1"/>
  <c r="FK151" i="3" s="1"/>
  <c r="FL151" i="3" s="1"/>
  <c r="FM151" i="3" s="1"/>
  <c r="FN151" i="3" s="1"/>
  <c r="FO151" i="3" s="1"/>
  <c r="FP151" i="3" s="1"/>
  <c r="FQ151" i="3" s="1"/>
  <c r="FR151" i="3" s="1"/>
  <c r="FS151" i="3" s="1"/>
  <c r="FT151" i="3" s="1"/>
  <c r="FU151" i="3" s="1"/>
  <c r="FV151" i="3" s="1"/>
  <c r="FW151" i="3" s="1"/>
  <c r="FX151" i="3" s="1"/>
  <c r="FY151" i="3" s="1"/>
  <c r="FZ151" i="3" s="1"/>
  <c r="GA151" i="3" s="1"/>
  <c r="GB151" i="3" s="1"/>
  <c r="GC151" i="3" s="1"/>
  <c r="GD151" i="3" s="1"/>
  <c r="GE151" i="3" s="1"/>
  <c r="GF151" i="3" s="1"/>
  <c r="GG151" i="3" s="1"/>
  <c r="GH151" i="3" s="1"/>
  <c r="GI151" i="3" s="1"/>
  <c r="GJ151" i="3" s="1"/>
  <c r="GK151" i="3" s="1"/>
  <c r="GL151" i="3" s="1"/>
  <c r="GM151" i="3" s="1"/>
  <c r="GN151" i="3" s="1"/>
  <c r="GO151" i="3" s="1"/>
  <c r="GP151" i="3" s="1"/>
  <c r="GQ151" i="3" s="1"/>
  <c r="GR151" i="3" s="1"/>
  <c r="GS151" i="3" s="1"/>
  <c r="GT151" i="3" s="1"/>
  <c r="GU151" i="3" s="1"/>
  <c r="GV151" i="3" s="1"/>
  <c r="GW151" i="3" s="1"/>
  <c r="GX151" i="3" s="1"/>
  <c r="GY151" i="3" s="1"/>
  <c r="GZ151" i="3" s="1"/>
  <c r="HA151" i="3" s="1"/>
  <c r="HB151" i="3" s="1"/>
  <c r="HC151" i="3" s="1"/>
  <c r="HD151" i="3" s="1"/>
  <c r="HE151" i="3" s="1"/>
  <c r="HF151" i="3" s="1"/>
  <c r="HG151" i="3" s="1"/>
  <c r="HH151" i="3" s="1"/>
  <c r="HI151" i="3" s="1"/>
  <c r="HJ151" i="3" s="1"/>
  <c r="HK151" i="3" s="1"/>
  <c r="HL151" i="3" s="1"/>
  <c r="HM151" i="3" s="1"/>
  <c r="HN151" i="3" s="1"/>
  <c r="HO151" i="3" s="1"/>
  <c r="HP151" i="3" s="1"/>
  <c r="HQ151" i="3" s="1"/>
  <c r="HR151" i="3" s="1"/>
  <c r="HS151" i="3" s="1"/>
  <c r="HT151" i="3" s="1"/>
  <c r="HU151" i="3" s="1"/>
  <c r="HV151" i="3" s="1"/>
  <c r="HW151" i="3" s="1"/>
  <c r="HX151" i="3" s="1"/>
  <c r="HY151" i="3" s="1"/>
  <c r="HZ151" i="3" s="1"/>
  <c r="IA151" i="3" s="1"/>
  <c r="IB151" i="3" s="1"/>
  <c r="IC151" i="3" s="1"/>
  <c r="ID151" i="3" s="1"/>
  <c r="IE151" i="3" s="1"/>
  <c r="IF151" i="3" s="1"/>
  <c r="IG151" i="3" s="1"/>
  <c r="IH151" i="3" s="1"/>
  <c r="II151" i="3" s="1"/>
  <c r="IJ151" i="3" s="1"/>
  <c r="IK151" i="3" s="1"/>
  <c r="IL151" i="3" s="1"/>
  <c r="IM151" i="3" s="1"/>
  <c r="IN151" i="3" s="1"/>
  <c r="IO151" i="3" s="1"/>
  <c r="IP151" i="3" s="1"/>
  <c r="IQ151" i="3" s="1"/>
  <c r="IR151" i="3" s="1"/>
  <c r="IS151" i="3" s="1"/>
  <c r="IT151" i="3" s="1"/>
  <c r="IU151" i="3" s="1"/>
  <c r="IV151" i="3" s="1"/>
  <c r="C151" i="3" s="1"/>
  <c r="CL44" i="3"/>
  <c r="CL52" i="3"/>
  <c r="B152" i="3" s="1"/>
  <c r="CL53" i="3" l="1"/>
  <c r="CL152" i="3" s="1"/>
  <c r="CL46" i="3"/>
  <c r="CM41" i="3" s="1"/>
  <c r="CL47" i="3" l="1"/>
  <c r="CM152" i="3"/>
  <c r="CN152" i="3" s="1"/>
  <c r="CL65" i="3"/>
  <c r="CM42" i="3" l="1"/>
  <c r="CO152" i="3"/>
  <c r="CP152" i="3" s="1"/>
  <c r="CQ152" i="3" s="1"/>
  <c r="CR152" i="3" l="1"/>
  <c r="CM43" i="3"/>
  <c r="CM45" i="3" l="1"/>
  <c r="CS152" i="3"/>
  <c r="CT152" i="3" s="1"/>
  <c r="CU152" i="3" s="1"/>
  <c r="CV152" i="3" s="1"/>
  <c r="CW152" i="3" s="1"/>
  <c r="CX152" i="3" s="1"/>
  <c r="CY152" i="3" s="1"/>
  <c r="CZ152" i="3" s="1"/>
  <c r="DA152" i="3" s="1"/>
  <c r="DB152" i="3" s="1"/>
  <c r="DC152" i="3" s="1"/>
  <c r="DD152" i="3" s="1"/>
  <c r="DE152" i="3" s="1"/>
  <c r="DF152" i="3" s="1"/>
  <c r="DG152" i="3" s="1"/>
  <c r="DH152" i="3" s="1"/>
  <c r="DI152" i="3" s="1"/>
  <c r="DJ152" i="3" s="1"/>
  <c r="DK152" i="3" s="1"/>
  <c r="DL152" i="3" s="1"/>
  <c r="DM152" i="3" s="1"/>
  <c r="DN152" i="3" s="1"/>
  <c r="DO152" i="3" s="1"/>
  <c r="DP152" i="3" s="1"/>
  <c r="DQ152" i="3" s="1"/>
  <c r="DR152" i="3" s="1"/>
  <c r="DS152" i="3" s="1"/>
  <c r="DT152" i="3" s="1"/>
  <c r="DU152" i="3" s="1"/>
  <c r="DV152" i="3" s="1"/>
  <c r="DW152" i="3" s="1"/>
  <c r="DX152" i="3" s="1"/>
  <c r="DY152" i="3" s="1"/>
  <c r="DZ152" i="3" s="1"/>
  <c r="EA152" i="3" s="1"/>
  <c r="EB152" i="3" s="1"/>
  <c r="EC152" i="3" s="1"/>
  <c r="ED152" i="3" s="1"/>
  <c r="EE152" i="3" s="1"/>
  <c r="EF152" i="3" s="1"/>
  <c r="EG152" i="3" s="1"/>
  <c r="EH152" i="3" s="1"/>
  <c r="CM44" i="3" l="1"/>
  <c r="CM52" i="3"/>
  <c r="B153" i="3" s="1"/>
  <c r="EI152" i="3"/>
  <c r="EJ152" i="3" s="1"/>
  <c r="EK152" i="3" s="1"/>
  <c r="EL152" i="3" s="1"/>
  <c r="EM152" i="3" s="1"/>
  <c r="EN152" i="3" s="1"/>
  <c r="EO152" i="3" s="1"/>
  <c r="EP152" i="3" s="1"/>
  <c r="EQ152" i="3" s="1"/>
  <c r="ER152" i="3" s="1"/>
  <c r="ES152" i="3" s="1"/>
  <c r="ET152" i="3" s="1"/>
  <c r="EU152" i="3" s="1"/>
  <c r="EV152" i="3" s="1"/>
  <c r="EW152" i="3" s="1"/>
  <c r="EX152" i="3" s="1"/>
  <c r="EY152" i="3" s="1"/>
  <c r="EZ152" i="3" s="1"/>
  <c r="FA152" i="3" s="1"/>
  <c r="FB152" i="3" s="1"/>
  <c r="FC152" i="3" s="1"/>
  <c r="FD152" i="3" s="1"/>
  <c r="FE152" i="3" s="1"/>
  <c r="FF152" i="3" s="1"/>
  <c r="FG152" i="3" s="1"/>
  <c r="FH152" i="3" s="1"/>
  <c r="FI152" i="3" s="1"/>
  <c r="FJ152" i="3" s="1"/>
  <c r="FK152" i="3" s="1"/>
  <c r="FL152" i="3" s="1"/>
  <c r="FM152" i="3" s="1"/>
  <c r="FN152" i="3" s="1"/>
  <c r="FO152" i="3" s="1"/>
  <c r="FP152" i="3" s="1"/>
  <c r="FQ152" i="3" s="1"/>
  <c r="FR152" i="3" s="1"/>
  <c r="FS152" i="3" s="1"/>
  <c r="FT152" i="3" s="1"/>
  <c r="FU152" i="3" s="1"/>
  <c r="FV152" i="3" s="1"/>
  <c r="FW152" i="3" s="1"/>
  <c r="FX152" i="3" s="1"/>
  <c r="FY152" i="3" s="1"/>
  <c r="FZ152" i="3" s="1"/>
  <c r="GA152" i="3" s="1"/>
  <c r="GB152" i="3" s="1"/>
  <c r="GC152" i="3" s="1"/>
  <c r="GD152" i="3" s="1"/>
  <c r="GE152" i="3" s="1"/>
  <c r="GF152" i="3" s="1"/>
  <c r="GG152" i="3" s="1"/>
  <c r="GH152" i="3" s="1"/>
  <c r="GI152" i="3" s="1"/>
  <c r="GJ152" i="3" s="1"/>
  <c r="GK152" i="3" s="1"/>
  <c r="GL152" i="3" s="1"/>
  <c r="GM152" i="3" s="1"/>
  <c r="GN152" i="3" s="1"/>
  <c r="GO152" i="3" s="1"/>
  <c r="GP152" i="3" s="1"/>
  <c r="GQ152" i="3" s="1"/>
  <c r="GR152" i="3" s="1"/>
  <c r="GS152" i="3" s="1"/>
  <c r="GT152" i="3" s="1"/>
  <c r="GU152" i="3" s="1"/>
  <c r="GV152" i="3" s="1"/>
  <c r="GW152" i="3" s="1"/>
  <c r="GX152" i="3" s="1"/>
  <c r="GY152" i="3" s="1"/>
  <c r="GZ152" i="3" s="1"/>
  <c r="HA152" i="3" s="1"/>
  <c r="HB152" i="3" s="1"/>
  <c r="HC152" i="3" s="1"/>
  <c r="HD152" i="3" s="1"/>
  <c r="HE152" i="3" s="1"/>
  <c r="HF152" i="3" s="1"/>
  <c r="HG152" i="3" s="1"/>
  <c r="HH152" i="3" s="1"/>
  <c r="HI152" i="3" s="1"/>
  <c r="HJ152" i="3" s="1"/>
  <c r="HK152" i="3" s="1"/>
  <c r="HL152" i="3" s="1"/>
  <c r="HM152" i="3" s="1"/>
  <c r="HN152" i="3" s="1"/>
  <c r="HO152" i="3" s="1"/>
  <c r="HP152" i="3" s="1"/>
  <c r="HQ152" i="3" s="1"/>
  <c r="HR152" i="3" s="1"/>
  <c r="HS152" i="3" s="1"/>
  <c r="HT152" i="3" s="1"/>
  <c r="HU152" i="3" s="1"/>
  <c r="HV152" i="3" s="1"/>
  <c r="HW152" i="3" s="1"/>
  <c r="HX152" i="3" s="1"/>
  <c r="HY152" i="3" s="1"/>
  <c r="HZ152" i="3" s="1"/>
  <c r="IA152" i="3" s="1"/>
  <c r="IB152" i="3" s="1"/>
  <c r="IC152" i="3" s="1"/>
  <c r="ID152" i="3" s="1"/>
  <c r="IE152" i="3" s="1"/>
  <c r="IF152" i="3" s="1"/>
  <c r="IG152" i="3" s="1"/>
  <c r="IH152" i="3" s="1"/>
  <c r="II152" i="3" s="1"/>
  <c r="IJ152" i="3" s="1"/>
  <c r="IK152" i="3" s="1"/>
  <c r="IL152" i="3" s="1"/>
  <c r="IM152" i="3" s="1"/>
  <c r="IN152" i="3" s="1"/>
  <c r="IO152" i="3" s="1"/>
  <c r="IP152" i="3" s="1"/>
  <c r="IQ152" i="3" s="1"/>
  <c r="IR152" i="3" s="1"/>
  <c r="IS152" i="3" s="1"/>
  <c r="IT152" i="3" s="1"/>
  <c r="IU152" i="3" s="1"/>
  <c r="IV152" i="3" s="1"/>
  <c r="C152" i="3" s="1"/>
  <c r="CM53" i="3" l="1"/>
  <c r="CM153" i="3" s="1"/>
  <c r="CM65" i="3" s="1"/>
  <c r="CM46" i="3"/>
  <c r="CN41" i="3" s="1"/>
  <c r="CM47" i="3" l="1"/>
  <c r="CN153" i="3"/>
  <c r="CN42" i="3" l="1"/>
  <c r="CO153" i="3"/>
  <c r="CP153" i="3" s="1"/>
  <c r="CQ153" i="3" s="1"/>
  <c r="CR153" i="3" s="1"/>
  <c r="CS153" i="3" l="1"/>
  <c r="CT153" i="3" s="1"/>
  <c r="CU153" i="3" s="1"/>
  <c r="CV153" i="3" s="1"/>
  <c r="CW153" i="3" s="1"/>
  <c r="CN43" i="3"/>
  <c r="CX153" i="3" l="1"/>
  <c r="CY153" i="3" s="1"/>
  <c r="CN45" i="3"/>
  <c r="CN44" i="3" l="1"/>
  <c r="CN52" i="3"/>
  <c r="B154" i="3" s="1"/>
  <c r="CZ153" i="3"/>
  <c r="DA153" i="3" l="1"/>
  <c r="DB153" i="3" s="1"/>
  <c r="DC153" i="3" s="1"/>
  <c r="DD153" i="3" s="1"/>
  <c r="DE153" i="3" s="1"/>
  <c r="DF153" i="3" s="1"/>
  <c r="DG153" i="3" s="1"/>
  <c r="DH153" i="3" s="1"/>
  <c r="DI153" i="3" s="1"/>
  <c r="DJ153" i="3" s="1"/>
  <c r="DK153" i="3" s="1"/>
  <c r="DL153" i="3" s="1"/>
  <c r="DM153" i="3" s="1"/>
  <c r="DN153" i="3" s="1"/>
  <c r="DO153" i="3" s="1"/>
  <c r="DP153" i="3" s="1"/>
  <c r="DQ153" i="3" s="1"/>
  <c r="DR153" i="3" s="1"/>
  <c r="DS153" i="3" s="1"/>
  <c r="DT153" i="3" s="1"/>
  <c r="DU153" i="3" s="1"/>
  <c r="DV153" i="3" s="1"/>
  <c r="DW153" i="3" s="1"/>
  <c r="DX153" i="3" s="1"/>
  <c r="DY153" i="3" s="1"/>
  <c r="DZ153" i="3" s="1"/>
  <c r="EA153" i="3" s="1"/>
  <c r="EB153" i="3" s="1"/>
  <c r="EC153" i="3" s="1"/>
  <c r="ED153" i="3" s="1"/>
  <c r="EE153" i="3" s="1"/>
  <c r="EF153" i="3" s="1"/>
  <c r="EG153" i="3" s="1"/>
  <c r="EH153" i="3" s="1"/>
  <c r="EI153" i="3" s="1"/>
  <c r="EJ153" i="3" s="1"/>
  <c r="EK153" i="3" s="1"/>
  <c r="EL153" i="3" s="1"/>
  <c r="EM153" i="3" s="1"/>
  <c r="EN153" i="3" s="1"/>
  <c r="EO153" i="3" s="1"/>
  <c r="EP153" i="3" s="1"/>
  <c r="EQ153" i="3" s="1"/>
  <c r="ER153" i="3" s="1"/>
  <c r="ES153" i="3" s="1"/>
  <c r="ET153" i="3" s="1"/>
  <c r="EU153" i="3" s="1"/>
  <c r="EV153" i="3" s="1"/>
  <c r="EW153" i="3" s="1"/>
  <c r="EX153" i="3" s="1"/>
  <c r="EY153" i="3" s="1"/>
  <c r="EZ153" i="3" s="1"/>
  <c r="FA153" i="3" s="1"/>
  <c r="FB153" i="3" s="1"/>
  <c r="FC153" i="3" s="1"/>
  <c r="FD153" i="3" s="1"/>
  <c r="FE153" i="3" s="1"/>
  <c r="FF153" i="3" s="1"/>
  <c r="FG153" i="3" s="1"/>
  <c r="FH153" i="3" s="1"/>
  <c r="FI153" i="3" s="1"/>
  <c r="FJ153" i="3" s="1"/>
  <c r="FK153" i="3" s="1"/>
  <c r="FL153" i="3" s="1"/>
  <c r="FM153" i="3" s="1"/>
  <c r="FN153" i="3" s="1"/>
  <c r="FO153" i="3" s="1"/>
  <c r="FP153" i="3" s="1"/>
  <c r="FQ153" i="3" s="1"/>
  <c r="FR153" i="3" s="1"/>
  <c r="FS153" i="3" s="1"/>
  <c r="FT153" i="3" s="1"/>
  <c r="FU153" i="3" s="1"/>
  <c r="FV153" i="3" s="1"/>
  <c r="FW153" i="3" s="1"/>
  <c r="FX153" i="3" s="1"/>
  <c r="FY153" i="3" s="1"/>
  <c r="FZ153" i="3" s="1"/>
  <c r="GA153" i="3" s="1"/>
  <c r="GB153" i="3" s="1"/>
  <c r="GC153" i="3" s="1"/>
  <c r="GD153" i="3" s="1"/>
  <c r="GE153" i="3" s="1"/>
  <c r="GF153" i="3" s="1"/>
  <c r="GG153" i="3" s="1"/>
  <c r="GH153" i="3" s="1"/>
  <c r="GI153" i="3" s="1"/>
  <c r="GJ153" i="3" s="1"/>
  <c r="GK153" i="3" s="1"/>
  <c r="GL153" i="3" s="1"/>
  <c r="GM153" i="3" s="1"/>
  <c r="GN153" i="3" s="1"/>
  <c r="GO153" i="3" s="1"/>
  <c r="GP153" i="3" s="1"/>
  <c r="GQ153" i="3" s="1"/>
  <c r="GR153" i="3" s="1"/>
  <c r="GS153" i="3" s="1"/>
  <c r="GT153" i="3" s="1"/>
  <c r="GU153" i="3" s="1"/>
  <c r="GV153" i="3" s="1"/>
  <c r="GW153" i="3" s="1"/>
  <c r="GX153" i="3" s="1"/>
  <c r="GY153" i="3" s="1"/>
  <c r="GZ153" i="3" s="1"/>
  <c r="HA153" i="3" s="1"/>
  <c r="HB153" i="3" s="1"/>
  <c r="HC153" i="3" s="1"/>
  <c r="HD153" i="3" s="1"/>
  <c r="HE153" i="3" s="1"/>
  <c r="HF153" i="3" s="1"/>
  <c r="HG153" i="3" s="1"/>
  <c r="HH153" i="3" s="1"/>
  <c r="HI153" i="3" s="1"/>
  <c r="HJ153" i="3" s="1"/>
  <c r="HK153" i="3" s="1"/>
  <c r="HL153" i="3" s="1"/>
  <c r="HM153" i="3" s="1"/>
  <c r="HN153" i="3" s="1"/>
  <c r="HO153" i="3" s="1"/>
  <c r="HP153" i="3" s="1"/>
  <c r="HQ153" i="3" s="1"/>
  <c r="HR153" i="3" s="1"/>
  <c r="HS153" i="3" s="1"/>
  <c r="HT153" i="3" s="1"/>
  <c r="HU153" i="3" s="1"/>
  <c r="HV153" i="3" s="1"/>
  <c r="HW153" i="3" s="1"/>
  <c r="HX153" i="3" s="1"/>
  <c r="HY153" i="3" s="1"/>
  <c r="HZ153" i="3" s="1"/>
  <c r="IA153" i="3" s="1"/>
  <c r="IB153" i="3" s="1"/>
  <c r="IC153" i="3" s="1"/>
  <c r="ID153" i="3" s="1"/>
  <c r="IE153" i="3" s="1"/>
  <c r="IF153" i="3" s="1"/>
  <c r="IG153" i="3" s="1"/>
  <c r="IH153" i="3" s="1"/>
  <c r="II153" i="3" s="1"/>
  <c r="IJ153" i="3" s="1"/>
  <c r="IK153" i="3" s="1"/>
  <c r="IL153" i="3" s="1"/>
  <c r="IM153" i="3" s="1"/>
  <c r="IN153" i="3" s="1"/>
  <c r="IO153" i="3" s="1"/>
  <c r="IP153" i="3" s="1"/>
  <c r="IQ153" i="3" s="1"/>
  <c r="IR153" i="3" s="1"/>
  <c r="IS153" i="3" s="1"/>
  <c r="IT153" i="3" s="1"/>
  <c r="IU153" i="3" s="1"/>
  <c r="IV153" i="3" s="1"/>
  <c r="C153" i="3" s="1"/>
  <c r="CN53" i="3"/>
  <c r="CN154" i="3" s="1"/>
  <c r="CN46" i="3"/>
  <c r="CO41" i="3" s="1"/>
  <c r="CN47" i="3" l="1"/>
  <c r="CO154" i="3"/>
  <c r="CO42" i="3" s="1"/>
  <c r="CN65" i="3"/>
  <c r="CP154" i="3" l="1"/>
  <c r="CQ154" i="3" s="1"/>
  <c r="CO43" i="3"/>
  <c r="CO45" i="3" l="1"/>
  <c r="CR154" i="3"/>
  <c r="CS154" i="3" s="1"/>
  <c r="CT154" i="3" s="1"/>
  <c r="CU154" i="3" l="1"/>
  <c r="CV154" i="3" s="1"/>
  <c r="CW154" i="3" s="1"/>
  <c r="CX154" i="3" s="1"/>
  <c r="CY154" i="3" s="1"/>
  <c r="CZ154" i="3" s="1"/>
  <c r="DA154" i="3" s="1"/>
  <c r="DB154" i="3" s="1"/>
  <c r="DC154" i="3" s="1"/>
  <c r="DD154" i="3" s="1"/>
  <c r="DE154" i="3" s="1"/>
  <c r="DF154" i="3" s="1"/>
  <c r="DG154" i="3" s="1"/>
  <c r="DH154" i="3" s="1"/>
  <c r="DI154" i="3" s="1"/>
  <c r="DJ154" i="3" s="1"/>
  <c r="DK154" i="3" s="1"/>
  <c r="DL154" i="3" s="1"/>
  <c r="DM154" i="3" s="1"/>
  <c r="DN154" i="3" s="1"/>
  <c r="DO154" i="3" s="1"/>
  <c r="DP154" i="3" s="1"/>
  <c r="DQ154" i="3" s="1"/>
  <c r="DR154" i="3" s="1"/>
  <c r="DS154" i="3" s="1"/>
  <c r="DT154" i="3" s="1"/>
  <c r="DU154" i="3" s="1"/>
  <c r="DV154" i="3" s="1"/>
  <c r="DW154" i="3" s="1"/>
  <c r="DX154" i="3" s="1"/>
  <c r="DY154" i="3" s="1"/>
  <c r="DZ154" i="3" s="1"/>
  <c r="EA154" i="3" s="1"/>
  <c r="EB154" i="3" s="1"/>
  <c r="EC154" i="3" s="1"/>
  <c r="ED154" i="3" s="1"/>
  <c r="EE154" i="3" s="1"/>
  <c r="EF154" i="3" s="1"/>
  <c r="EG154" i="3" s="1"/>
  <c r="EH154" i="3" s="1"/>
  <c r="EI154" i="3" s="1"/>
  <c r="EJ154" i="3" s="1"/>
  <c r="EK154" i="3" s="1"/>
  <c r="EL154" i="3" s="1"/>
  <c r="EM154" i="3" s="1"/>
  <c r="EN154" i="3" s="1"/>
  <c r="EO154" i="3" s="1"/>
  <c r="EP154" i="3" s="1"/>
  <c r="EQ154" i="3" s="1"/>
  <c r="ER154" i="3" s="1"/>
  <c r="ES154" i="3" s="1"/>
  <c r="ET154" i="3" s="1"/>
  <c r="EU154" i="3" s="1"/>
  <c r="EV154" i="3" s="1"/>
  <c r="EW154" i="3" s="1"/>
  <c r="EX154" i="3" s="1"/>
  <c r="EY154" i="3" s="1"/>
  <c r="EZ154" i="3" s="1"/>
  <c r="FA154" i="3" s="1"/>
  <c r="FB154" i="3" s="1"/>
  <c r="FC154" i="3" s="1"/>
  <c r="FD154" i="3" s="1"/>
  <c r="FE154" i="3" s="1"/>
  <c r="FF154" i="3" s="1"/>
  <c r="FG154" i="3" s="1"/>
  <c r="FH154" i="3" s="1"/>
  <c r="FI154" i="3" s="1"/>
  <c r="FJ154" i="3" s="1"/>
  <c r="FK154" i="3" s="1"/>
  <c r="FL154" i="3" s="1"/>
  <c r="FM154" i="3" s="1"/>
  <c r="FN154" i="3" s="1"/>
  <c r="FO154" i="3" s="1"/>
  <c r="FP154" i="3" s="1"/>
  <c r="FQ154" i="3" s="1"/>
  <c r="FR154" i="3" s="1"/>
  <c r="FS154" i="3" s="1"/>
  <c r="FT154" i="3" s="1"/>
  <c r="FU154" i="3" s="1"/>
  <c r="FV154" i="3" s="1"/>
  <c r="FW154" i="3" s="1"/>
  <c r="FX154" i="3" s="1"/>
  <c r="FY154" i="3" s="1"/>
  <c r="FZ154" i="3" s="1"/>
  <c r="GA154" i="3" s="1"/>
  <c r="GB154" i="3" s="1"/>
  <c r="GC154" i="3" s="1"/>
  <c r="GD154" i="3" s="1"/>
  <c r="GE154" i="3" s="1"/>
  <c r="GF154" i="3" s="1"/>
  <c r="GG154" i="3" s="1"/>
  <c r="GH154" i="3" s="1"/>
  <c r="GI154" i="3" s="1"/>
  <c r="GJ154" i="3" s="1"/>
  <c r="GK154" i="3" s="1"/>
  <c r="GL154" i="3" s="1"/>
  <c r="GM154" i="3" s="1"/>
  <c r="GN154" i="3" s="1"/>
  <c r="GO154" i="3" s="1"/>
  <c r="GP154" i="3" s="1"/>
  <c r="GQ154" i="3" s="1"/>
  <c r="GR154" i="3" s="1"/>
  <c r="GS154" i="3" s="1"/>
  <c r="GT154" i="3" s="1"/>
  <c r="GU154" i="3" s="1"/>
  <c r="GV154" i="3" s="1"/>
  <c r="GW154" i="3" s="1"/>
  <c r="GX154" i="3" s="1"/>
  <c r="GY154" i="3" s="1"/>
  <c r="GZ154" i="3" s="1"/>
  <c r="HA154" i="3" s="1"/>
  <c r="HB154" i="3" s="1"/>
  <c r="HC154" i="3" s="1"/>
  <c r="HD154" i="3" s="1"/>
  <c r="HE154" i="3" s="1"/>
  <c r="HF154" i="3" s="1"/>
  <c r="HG154" i="3" s="1"/>
  <c r="HH154" i="3" s="1"/>
  <c r="HI154" i="3" s="1"/>
  <c r="HJ154" i="3" s="1"/>
  <c r="HK154" i="3" s="1"/>
  <c r="HL154" i="3" s="1"/>
  <c r="HM154" i="3" s="1"/>
  <c r="HN154" i="3" s="1"/>
  <c r="HO154" i="3" s="1"/>
  <c r="HP154" i="3" s="1"/>
  <c r="HQ154" i="3" s="1"/>
  <c r="HR154" i="3" s="1"/>
  <c r="HS154" i="3" s="1"/>
  <c r="HT154" i="3" s="1"/>
  <c r="HU154" i="3" s="1"/>
  <c r="HV154" i="3" s="1"/>
  <c r="HW154" i="3" s="1"/>
  <c r="HX154" i="3" s="1"/>
  <c r="HY154" i="3" s="1"/>
  <c r="HZ154" i="3" s="1"/>
  <c r="IA154" i="3" s="1"/>
  <c r="IB154" i="3" s="1"/>
  <c r="IC154" i="3" s="1"/>
  <c r="ID154" i="3" s="1"/>
  <c r="IE154" i="3" s="1"/>
  <c r="IF154" i="3" s="1"/>
  <c r="IG154" i="3" s="1"/>
  <c r="IH154" i="3" s="1"/>
  <c r="II154" i="3" s="1"/>
  <c r="IJ154" i="3" s="1"/>
  <c r="IK154" i="3" s="1"/>
  <c r="IL154" i="3" s="1"/>
  <c r="IM154" i="3" s="1"/>
  <c r="IN154" i="3" s="1"/>
  <c r="IO154" i="3" s="1"/>
  <c r="IP154" i="3" s="1"/>
  <c r="IQ154" i="3" s="1"/>
  <c r="IR154" i="3" s="1"/>
  <c r="IS154" i="3" s="1"/>
  <c r="IT154" i="3" s="1"/>
  <c r="IU154" i="3" s="1"/>
  <c r="IV154" i="3" s="1"/>
  <c r="C154" i="3" s="1"/>
  <c r="CO44" i="3"/>
  <c r="CO52" i="3"/>
  <c r="B155" i="3" s="1"/>
  <c r="CO53" i="3" l="1"/>
  <c r="CO155" i="3" s="1"/>
  <c r="CO65" i="3" s="1"/>
  <c r="CO46" i="3"/>
  <c r="CP41" i="3" s="1"/>
  <c r="CO47" i="3" l="1"/>
  <c r="CP155" i="3"/>
  <c r="CP42" i="3" s="1"/>
  <c r="CP43" i="3" s="1"/>
  <c r="CP45" i="3" l="1"/>
  <c r="CQ155" i="3"/>
  <c r="CR155" i="3" l="1"/>
  <c r="CS155" i="3" s="1"/>
  <c r="CT155" i="3" s="1"/>
  <c r="CU155" i="3" s="1"/>
  <c r="CV155" i="3" s="1"/>
  <c r="CW155" i="3" s="1"/>
  <c r="CP44" i="3"/>
  <c r="CP52" i="3"/>
  <c r="B156" i="3" s="1"/>
  <c r="CX155" i="3" l="1"/>
  <c r="CY155" i="3" s="1"/>
  <c r="CZ155" i="3" s="1"/>
  <c r="DA155" i="3" s="1"/>
  <c r="DB155" i="3" s="1"/>
  <c r="DC155" i="3" s="1"/>
  <c r="DD155" i="3" s="1"/>
  <c r="DE155" i="3" s="1"/>
  <c r="DF155" i="3" s="1"/>
  <c r="DG155" i="3" s="1"/>
  <c r="DH155" i="3" s="1"/>
  <c r="DI155" i="3" s="1"/>
  <c r="DJ155" i="3" s="1"/>
  <c r="DK155" i="3" s="1"/>
  <c r="DL155" i="3" s="1"/>
  <c r="DM155" i="3" s="1"/>
  <c r="DN155" i="3" s="1"/>
  <c r="DO155" i="3" s="1"/>
  <c r="DP155" i="3" s="1"/>
  <c r="DQ155" i="3" s="1"/>
  <c r="DR155" i="3" s="1"/>
  <c r="DS155" i="3" s="1"/>
  <c r="DT155" i="3" s="1"/>
  <c r="DU155" i="3" s="1"/>
  <c r="DV155" i="3" s="1"/>
  <c r="DW155" i="3" s="1"/>
  <c r="DX155" i="3" s="1"/>
  <c r="DY155" i="3" s="1"/>
  <c r="DZ155" i="3" s="1"/>
  <c r="EA155" i="3" s="1"/>
  <c r="EB155" i="3" s="1"/>
  <c r="EC155" i="3" s="1"/>
  <c r="ED155" i="3" s="1"/>
  <c r="EE155" i="3" s="1"/>
  <c r="EF155" i="3" s="1"/>
  <c r="EG155" i="3" s="1"/>
  <c r="EH155" i="3" s="1"/>
  <c r="EI155" i="3" s="1"/>
  <c r="EJ155" i="3" s="1"/>
  <c r="EK155" i="3" s="1"/>
  <c r="EL155" i="3" s="1"/>
  <c r="EM155" i="3" s="1"/>
  <c r="EN155" i="3" s="1"/>
  <c r="EO155" i="3" s="1"/>
  <c r="EP155" i="3" s="1"/>
  <c r="EQ155" i="3" s="1"/>
  <c r="ER155" i="3" s="1"/>
  <c r="ES155" i="3" s="1"/>
  <c r="ET155" i="3" s="1"/>
  <c r="EU155" i="3" s="1"/>
  <c r="EV155" i="3" s="1"/>
  <c r="EW155" i="3" s="1"/>
  <c r="EX155" i="3" s="1"/>
  <c r="EY155" i="3" s="1"/>
  <c r="EZ155" i="3" s="1"/>
  <c r="FA155" i="3" s="1"/>
  <c r="FB155" i="3" s="1"/>
  <c r="FC155" i="3" s="1"/>
  <c r="FD155" i="3" s="1"/>
  <c r="FE155" i="3" s="1"/>
  <c r="FF155" i="3" s="1"/>
  <c r="FG155" i="3" s="1"/>
  <c r="FH155" i="3" s="1"/>
  <c r="FI155" i="3" s="1"/>
  <c r="FJ155" i="3" s="1"/>
  <c r="FK155" i="3" s="1"/>
  <c r="FL155" i="3" s="1"/>
  <c r="FM155" i="3" s="1"/>
  <c r="FN155" i="3" s="1"/>
  <c r="FO155" i="3" s="1"/>
  <c r="FP155" i="3" s="1"/>
  <c r="FQ155" i="3" s="1"/>
  <c r="FR155" i="3" s="1"/>
  <c r="FS155" i="3" s="1"/>
  <c r="FT155" i="3" s="1"/>
  <c r="FU155" i="3" s="1"/>
  <c r="FV155" i="3" s="1"/>
  <c r="FW155" i="3" s="1"/>
  <c r="FX155" i="3" s="1"/>
  <c r="FY155" i="3" s="1"/>
  <c r="FZ155" i="3" s="1"/>
  <c r="GA155" i="3" s="1"/>
  <c r="GB155" i="3" s="1"/>
  <c r="GC155" i="3" s="1"/>
  <c r="GD155" i="3" s="1"/>
  <c r="GE155" i="3" s="1"/>
  <c r="GF155" i="3" s="1"/>
  <c r="GG155" i="3" s="1"/>
  <c r="GH155" i="3" s="1"/>
  <c r="GI155" i="3" s="1"/>
  <c r="GJ155" i="3" s="1"/>
  <c r="GK155" i="3" s="1"/>
  <c r="GL155" i="3" s="1"/>
  <c r="GM155" i="3" s="1"/>
  <c r="GN155" i="3" s="1"/>
  <c r="GO155" i="3" s="1"/>
  <c r="GP155" i="3" s="1"/>
  <c r="GQ155" i="3" s="1"/>
  <c r="GR155" i="3" s="1"/>
  <c r="GS155" i="3" s="1"/>
  <c r="GT155" i="3" s="1"/>
  <c r="GU155" i="3" s="1"/>
  <c r="GV155" i="3" s="1"/>
  <c r="GW155" i="3" s="1"/>
  <c r="GX155" i="3" s="1"/>
  <c r="GY155" i="3" s="1"/>
  <c r="GZ155" i="3" s="1"/>
  <c r="HA155" i="3" s="1"/>
  <c r="HB155" i="3" s="1"/>
  <c r="HC155" i="3" s="1"/>
  <c r="HD155" i="3" s="1"/>
  <c r="HE155" i="3" s="1"/>
  <c r="HF155" i="3" s="1"/>
  <c r="HG155" i="3" s="1"/>
  <c r="HH155" i="3" s="1"/>
  <c r="HI155" i="3" s="1"/>
  <c r="HJ155" i="3" s="1"/>
  <c r="HK155" i="3" s="1"/>
  <c r="HL155" i="3" s="1"/>
  <c r="HM155" i="3" s="1"/>
  <c r="HN155" i="3" s="1"/>
  <c r="HO155" i="3" s="1"/>
  <c r="HP155" i="3" s="1"/>
  <c r="HQ155" i="3" s="1"/>
  <c r="HR155" i="3" s="1"/>
  <c r="HS155" i="3" s="1"/>
  <c r="HT155" i="3" s="1"/>
  <c r="HU155" i="3" s="1"/>
  <c r="HV155" i="3" s="1"/>
  <c r="HW155" i="3" s="1"/>
  <c r="HX155" i="3" s="1"/>
  <c r="HY155" i="3" s="1"/>
  <c r="HZ155" i="3" s="1"/>
  <c r="IA155" i="3" s="1"/>
  <c r="IB155" i="3" s="1"/>
  <c r="IC155" i="3" s="1"/>
  <c r="ID155" i="3" s="1"/>
  <c r="IE155" i="3" s="1"/>
  <c r="IF155" i="3" s="1"/>
  <c r="IG155" i="3" s="1"/>
  <c r="IH155" i="3" s="1"/>
  <c r="II155" i="3" s="1"/>
  <c r="IJ155" i="3" s="1"/>
  <c r="IK155" i="3" s="1"/>
  <c r="IL155" i="3" s="1"/>
  <c r="IM155" i="3" s="1"/>
  <c r="IN155" i="3" s="1"/>
  <c r="IO155" i="3" s="1"/>
  <c r="IP155" i="3" s="1"/>
  <c r="IQ155" i="3" s="1"/>
  <c r="IR155" i="3" s="1"/>
  <c r="IS155" i="3" s="1"/>
  <c r="IT155" i="3" s="1"/>
  <c r="IU155" i="3" s="1"/>
  <c r="IV155" i="3" s="1"/>
  <c r="C155" i="3" s="1"/>
  <c r="CP53" i="3"/>
  <c r="CP156" i="3" s="1"/>
  <c r="CP65" i="3" s="1"/>
  <c r="CP46" i="3"/>
  <c r="CQ41" i="3" s="1"/>
  <c r="CP47" i="3" l="1"/>
  <c r="CQ156" i="3"/>
  <c r="CQ42" i="3" l="1"/>
  <c r="CR156" i="3"/>
  <c r="CS156" i="3" s="1"/>
  <c r="CQ43" i="3" l="1"/>
  <c r="CT156" i="3"/>
  <c r="CU156" i="3" l="1"/>
  <c r="CV156" i="3" s="1"/>
  <c r="CW156" i="3" s="1"/>
  <c r="CX156" i="3" s="1"/>
  <c r="CY156" i="3" s="1"/>
  <c r="CZ156" i="3" s="1"/>
  <c r="DA156" i="3" s="1"/>
  <c r="DB156" i="3" s="1"/>
  <c r="DC156" i="3" s="1"/>
  <c r="DD156" i="3" s="1"/>
  <c r="DE156" i="3" s="1"/>
  <c r="DF156" i="3" s="1"/>
  <c r="DG156" i="3" s="1"/>
  <c r="DH156" i="3" s="1"/>
  <c r="DI156" i="3" s="1"/>
  <c r="DJ156" i="3" s="1"/>
  <c r="DK156" i="3" s="1"/>
  <c r="DL156" i="3" s="1"/>
  <c r="DM156" i="3" s="1"/>
  <c r="DN156" i="3" s="1"/>
  <c r="DO156" i="3" s="1"/>
  <c r="DP156" i="3" s="1"/>
  <c r="DQ156" i="3" s="1"/>
  <c r="DR156" i="3" s="1"/>
  <c r="DS156" i="3" s="1"/>
  <c r="DT156" i="3" s="1"/>
  <c r="DU156" i="3" s="1"/>
  <c r="DV156" i="3" s="1"/>
  <c r="DW156" i="3" s="1"/>
  <c r="DX156" i="3" s="1"/>
  <c r="DY156" i="3" s="1"/>
  <c r="DZ156" i="3" s="1"/>
  <c r="EA156" i="3" s="1"/>
  <c r="EB156" i="3" s="1"/>
  <c r="EC156" i="3" s="1"/>
  <c r="ED156" i="3" s="1"/>
  <c r="EE156" i="3" s="1"/>
  <c r="EF156" i="3" s="1"/>
  <c r="EG156" i="3" s="1"/>
  <c r="EH156" i="3" s="1"/>
  <c r="EI156" i="3" s="1"/>
  <c r="EJ156" i="3" s="1"/>
  <c r="EK156" i="3" s="1"/>
  <c r="EL156" i="3" s="1"/>
  <c r="EM156" i="3" s="1"/>
  <c r="EN156" i="3" s="1"/>
  <c r="EO156" i="3" s="1"/>
  <c r="EP156" i="3" s="1"/>
  <c r="EQ156" i="3" s="1"/>
  <c r="ER156" i="3" s="1"/>
  <c r="ES156" i="3" s="1"/>
  <c r="ET156" i="3" s="1"/>
  <c r="EU156" i="3" s="1"/>
  <c r="EV156" i="3" s="1"/>
  <c r="EW156" i="3" s="1"/>
  <c r="EX156" i="3" s="1"/>
  <c r="EY156" i="3" s="1"/>
  <c r="EZ156" i="3" s="1"/>
  <c r="FA156" i="3" s="1"/>
  <c r="FB156" i="3" s="1"/>
  <c r="FC156" i="3" s="1"/>
  <c r="FD156" i="3" s="1"/>
  <c r="FE156" i="3" s="1"/>
  <c r="FF156" i="3" s="1"/>
  <c r="FG156" i="3" s="1"/>
  <c r="FH156" i="3" s="1"/>
  <c r="FI156" i="3" s="1"/>
  <c r="FJ156" i="3" s="1"/>
  <c r="FK156" i="3" s="1"/>
  <c r="FL156" i="3" s="1"/>
  <c r="FM156" i="3" s="1"/>
  <c r="FN156" i="3" s="1"/>
  <c r="FO156" i="3" s="1"/>
  <c r="FP156" i="3" s="1"/>
  <c r="FQ156" i="3" s="1"/>
  <c r="FR156" i="3" s="1"/>
  <c r="FS156" i="3" s="1"/>
  <c r="FT156" i="3" s="1"/>
  <c r="FU156" i="3" s="1"/>
  <c r="FV156" i="3" s="1"/>
  <c r="FW156" i="3" s="1"/>
  <c r="FX156" i="3" s="1"/>
  <c r="FY156" i="3" s="1"/>
  <c r="FZ156" i="3" s="1"/>
  <c r="GA156" i="3" s="1"/>
  <c r="GB156" i="3" s="1"/>
  <c r="GC156" i="3" s="1"/>
  <c r="GD156" i="3" s="1"/>
  <c r="GE156" i="3" s="1"/>
  <c r="GF156" i="3" s="1"/>
  <c r="GG156" i="3" s="1"/>
  <c r="GH156" i="3" s="1"/>
  <c r="GI156" i="3" s="1"/>
  <c r="GJ156" i="3" s="1"/>
  <c r="GK156" i="3" s="1"/>
  <c r="GL156" i="3" s="1"/>
  <c r="GM156" i="3" s="1"/>
  <c r="GN156" i="3" s="1"/>
  <c r="GO156" i="3" s="1"/>
  <c r="GP156" i="3" s="1"/>
  <c r="GQ156" i="3" s="1"/>
  <c r="GR156" i="3" s="1"/>
  <c r="GS156" i="3" s="1"/>
  <c r="GT156" i="3" s="1"/>
  <c r="GU156" i="3" s="1"/>
  <c r="GV156" i="3" s="1"/>
  <c r="GW156" i="3" s="1"/>
  <c r="GX156" i="3" s="1"/>
  <c r="GY156" i="3" s="1"/>
  <c r="GZ156" i="3" s="1"/>
  <c r="HA156" i="3" s="1"/>
  <c r="HB156" i="3" s="1"/>
  <c r="HC156" i="3" s="1"/>
  <c r="HD156" i="3" s="1"/>
  <c r="HE156" i="3" s="1"/>
  <c r="HF156" i="3" s="1"/>
  <c r="HG156" i="3" s="1"/>
  <c r="HH156" i="3" s="1"/>
  <c r="HI156" i="3" s="1"/>
  <c r="HJ156" i="3" s="1"/>
  <c r="HK156" i="3" s="1"/>
  <c r="HL156" i="3" s="1"/>
  <c r="HM156" i="3" s="1"/>
  <c r="HN156" i="3" s="1"/>
  <c r="HO156" i="3" s="1"/>
  <c r="HP156" i="3" s="1"/>
  <c r="HQ156" i="3" s="1"/>
  <c r="HR156" i="3" s="1"/>
  <c r="HS156" i="3" s="1"/>
  <c r="HT156" i="3" s="1"/>
  <c r="HU156" i="3" s="1"/>
  <c r="HV156" i="3" s="1"/>
  <c r="HW156" i="3" s="1"/>
  <c r="HX156" i="3" s="1"/>
  <c r="HY156" i="3" s="1"/>
  <c r="HZ156" i="3" s="1"/>
  <c r="IA156" i="3" s="1"/>
  <c r="IB156" i="3" s="1"/>
  <c r="IC156" i="3" s="1"/>
  <c r="ID156" i="3" s="1"/>
  <c r="IE156" i="3" s="1"/>
  <c r="IF156" i="3" s="1"/>
  <c r="IG156" i="3" s="1"/>
  <c r="IH156" i="3" s="1"/>
  <c r="II156" i="3" s="1"/>
  <c r="IJ156" i="3" s="1"/>
  <c r="IK156" i="3" s="1"/>
  <c r="IL156" i="3" s="1"/>
  <c r="IM156" i="3" s="1"/>
  <c r="IN156" i="3" s="1"/>
  <c r="IO156" i="3" s="1"/>
  <c r="IP156" i="3" s="1"/>
  <c r="IQ156" i="3" s="1"/>
  <c r="IR156" i="3" s="1"/>
  <c r="IS156" i="3" s="1"/>
  <c r="IT156" i="3" s="1"/>
  <c r="IU156" i="3" s="1"/>
  <c r="IV156" i="3" s="1"/>
  <c r="C156" i="3" s="1"/>
  <c r="CQ45" i="3"/>
  <c r="CQ44" i="3" l="1"/>
  <c r="CQ52" i="3"/>
  <c r="B157" i="3" s="1"/>
  <c r="CQ53" i="3" l="1"/>
  <c r="CQ157" i="3" s="1"/>
  <c r="CQ46" i="3"/>
  <c r="CR41" i="3" s="1"/>
  <c r="CQ47" i="3" l="1"/>
  <c r="CR157" i="3"/>
  <c r="CS157" i="3" s="1"/>
  <c r="CT157" i="3" s="1"/>
  <c r="CU157" i="3" s="1"/>
  <c r="CV157" i="3" s="1"/>
  <c r="CQ65" i="3"/>
  <c r="CR42" i="3" l="1"/>
  <c r="CW157" i="3"/>
  <c r="CX157" i="3" l="1"/>
  <c r="CR43" i="3"/>
  <c r="CR45" i="3" l="1"/>
  <c r="CY157" i="3"/>
  <c r="CR44" i="3" l="1"/>
  <c r="CR52" i="3"/>
  <c r="B158" i="3" s="1"/>
  <c r="CZ157" i="3"/>
  <c r="DA157" i="3" l="1"/>
  <c r="DB157" i="3" s="1"/>
  <c r="DC157" i="3" s="1"/>
  <c r="DD157" i="3" s="1"/>
  <c r="DE157" i="3" s="1"/>
  <c r="DF157" i="3" s="1"/>
  <c r="DG157" i="3" s="1"/>
  <c r="DH157" i="3" s="1"/>
  <c r="DI157" i="3" s="1"/>
  <c r="DJ157" i="3" s="1"/>
  <c r="DK157" i="3" s="1"/>
  <c r="DL157" i="3" s="1"/>
  <c r="DM157" i="3" s="1"/>
  <c r="DN157" i="3" s="1"/>
  <c r="DO157" i="3" s="1"/>
  <c r="DP157" i="3" s="1"/>
  <c r="DQ157" i="3" s="1"/>
  <c r="DR157" i="3" s="1"/>
  <c r="DS157" i="3" s="1"/>
  <c r="DT157" i="3" s="1"/>
  <c r="DU157" i="3" s="1"/>
  <c r="DV157" i="3" s="1"/>
  <c r="DW157" i="3" s="1"/>
  <c r="DX157" i="3" s="1"/>
  <c r="DY157" i="3" s="1"/>
  <c r="DZ157" i="3" s="1"/>
  <c r="EA157" i="3" s="1"/>
  <c r="EB157" i="3" s="1"/>
  <c r="EC157" i="3" s="1"/>
  <c r="ED157" i="3" s="1"/>
  <c r="EE157" i="3" s="1"/>
  <c r="EF157" i="3" s="1"/>
  <c r="EG157" i="3" s="1"/>
  <c r="EH157" i="3" s="1"/>
  <c r="EI157" i="3" s="1"/>
  <c r="EJ157" i="3" s="1"/>
  <c r="EK157" i="3" s="1"/>
  <c r="EL157" i="3" s="1"/>
  <c r="EM157" i="3" s="1"/>
  <c r="EN157" i="3" s="1"/>
  <c r="EO157" i="3" s="1"/>
  <c r="EP157" i="3" s="1"/>
  <c r="EQ157" i="3" s="1"/>
  <c r="ER157" i="3" s="1"/>
  <c r="ES157" i="3" s="1"/>
  <c r="ET157" i="3" s="1"/>
  <c r="EU157" i="3" s="1"/>
  <c r="EV157" i="3" s="1"/>
  <c r="EW157" i="3" s="1"/>
  <c r="EX157" i="3" s="1"/>
  <c r="EY157" i="3" s="1"/>
  <c r="EZ157" i="3" s="1"/>
  <c r="FA157" i="3" s="1"/>
  <c r="FB157" i="3" s="1"/>
  <c r="FC157" i="3" s="1"/>
  <c r="FD157" i="3" s="1"/>
  <c r="FE157" i="3" s="1"/>
  <c r="FF157" i="3" s="1"/>
  <c r="FG157" i="3" s="1"/>
  <c r="FH157" i="3" s="1"/>
  <c r="FI157" i="3" s="1"/>
  <c r="FJ157" i="3" s="1"/>
  <c r="FK157" i="3" s="1"/>
  <c r="FL157" i="3" s="1"/>
  <c r="FM157" i="3" s="1"/>
  <c r="FN157" i="3" s="1"/>
  <c r="FO157" i="3" s="1"/>
  <c r="FP157" i="3" s="1"/>
  <c r="FQ157" i="3" s="1"/>
  <c r="FR157" i="3" s="1"/>
  <c r="FS157" i="3" s="1"/>
  <c r="FT157" i="3" s="1"/>
  <c r="FU157" i="3" s="1"/>
  <c r="FV157" i="3" s="1"/>
  <c r="FW157" i="3" s="1"/>
  <c r="FX157" i="3" s="1"/>
  <c r="FY157" i="3" s="1"/>
  <c r="FZ157" i="3" s="1"/>
  <c r="GA157" i="3" s="1"/>
  <c r="GB157" i="3" s="1"/>
  <c r="GC157" i="3" s="1"/>
  <c r="GD157" i="3" s="1"/>
  <c r="GE157" i="3" s="1"/>
  <c r="GF157" i="3" s="1"/>
  <c r="GG157" i="3" s="1"/>
  <c r="GH157" i="3" s="1"/>
  <c r="GI157" i="3" s="1"/>
  <c r="GJ157" i="3" s="1"/>
  <c r="GK157" i="3" s="1"/>
  <c r="GL157" i="3" s="1"/>
  <c r="GM157" i="3" s="1"/>
  <c r="GN157" i="3" s="1"/>
  <c r="GO157" i="3" s="1"/>
  <c r="GP157" i="3" s="1"/>
  <c r="GQ157" i="3" s="1"/>
  <c r="GR157" i="3" s="1"/>
  <c r="GS157" i="3" s="1"/>
  <c r="GT157" i="3" s="1"/>
  <c r="GU157" i="3" s="1"/>
  <c r="GV157" i="3" s="1"/>
  <c r="GW157" i="3" s="1"/>
  <c r="GX157" i="3" s="1"/>
  <c r="GY157" i="3" s="1"/>
  <c r="GZ157" i="3" s="1"/>
  <c r="HA157" i="3" s="1"/>
  <c r="HB157" i="3" s="1"/>
  <c r="HC157" i="3" s="1"/>
  <c r="HD157" i="3" s="1"/>
  <c r="HE157" i="3" s="1"/>
  <c r="HF157" i="3" s="1"/>
  <c r="HG157" i="3" s="1"/>
  <c r="HH157" i="3" s="1"/>
  <c r="HI157" i="3" s="1"/>
  <c r="HJ157" i="3" s="1"/>
  <c r="HK157" i="3" s="1"/>
  <c r="HL157" i="3" s="1"/>
  <c r="HM157" i="3" s="1"/>
  <c r="HN157" i="3" s="1"/>
  <c r="HO157" i="3" s="1"/>
  <c r="HP157" i="3" s="1"/>
  <c r="HQ157" i="3" s="1"/>
  <c r="HR157" i="3" s="1"/>
  <c r="HS157" i="3" s="1"/>
  <c r="HT157" i="3" s="1"/>
  <c r="HU157" i="3" s="1"/>
  <c r="HV157" i="3" s="1"/>
  <c r="HW157" i="3" s="1"/>
  <c r="HX157" i="3" s="1"/>
  <c r="HY157" i="3" s="1"/>
  <c r="HZ157" i="3" s="1"/>
  <c r="IA157" i="3" s="1"/>
  <c r="IB157" i="3" s="1"/>
  <c r="IC157" i="3" s="1"/>
  <c r="ID157" i="3" s="1"/>
  <c r="IE157" i="3" s="1"/>
  <c r="IF157" i="3" s="1"/>
  <c r="IG157" i="3" s="1"/>
  <c r="IH157" i="3" s="1"/>
  <c r="II157" i="3" s="1"/>
  <c r="IJ157" i="3" s="1"/>
  <c r="IK157" i="3" s="1"/>
  <c r="IL157" i="3" s="1"/>
  <c r="IM157" i="3" s="1"/>
  <c r="IN157" i="3" s="1"/>
  <c r="IO157" i="3" s="1"/>
  <c r="IP157" i="3" s="1"/>
  <c r="IQ157" i="3" s="1"/>
  <c r="IR157" i="3" s="1"/>
  <c r="IS157" i="3" s="1"/>
  <c r="IT157" i="3" s="1"/>
  <c r="IU157" i="3" s="1"/>
  <c r="IV157" i="3" s="1"/>
  <c r="C157" i="3" s="1"/>
  <c r="CR53" i="3"/>
  <c r="CR158" i="3" s="1"/>
  <c r="CR46" i="3"/>
  <c r="CS41" i="3" s="1"/>
  <c r="CR47" i="3" l="1"/>
  <c r="CS158" i="3"/>
  <c r="CR65" i="3"/>
  <c r="CS42" i="3" l="1"/>
  <c r="CT158" i="3"/>
  <c r="CU158" i="3" l="1"/>
  <c r="CS43" i="3"/>
  <c r="CS45" i="3" l="1"/>
  <c r="CV158" i="3"/>
  <c r="CS44" i="3" l="1"/>
  <c r="CS52" i="3"/>
  <c r="B159" i="3" s="1"/>
  <c r="CW158" i="3"/>
  <c r="CX158" i="3" s="1"/>
  <c r="CY158" i="3" s="1"/>
  <c r="CZ158" i="3" s="1"/>
  <c r="DA158" i="3" s="1"/>
  <c r="DB158" i="3" s="1"/>
  <c r="DC158" i="3" s="1"/>
  <c r="DD158" i="3" s="1"/>
  <c r="DE158" i="3" s="1"/>
  <c r="DF158" i="3" s="1"/>
  <c r="DG158" i="3" s="1"/>
  <c r="DH158" i="3" s="1"/>
  <c r="DI158" i="3" s="1"/>
  <c r="DJ158" i="3" s="1"/>
  <c r="DK158" i="3" s="1"/>
  <c r="DL158" i="3" s="1"/>
  <c r="DM158" i="3" s="1"/>
  <c r="DN158" i="3" s="1"/>
  <c r="DO158" i="3" s="1"/>
  <c r="DP158" i="3" s="1"/>
  <c r="DQ158" i="3" s="1"/>
  <c r="DR158" i="3" s="1"/>
  <c r="DS158" i="3" s="1"/>
  <c r="DT158" i="3" s="1"/>
  <c r="DU158" i="3" s="1"/>
  <c r="DV158" i="3" s="1"/>
  <c r="DW158" i="3" s="1"/>
  <c r="DX158" i="3" s="1"/>
  <c r="DY158" i="3" s="1"/>
  <c r="DZ158" i="3" s="1"/>
  <c r="EA158" i="3" s="1"/>
  <c r="EB158" i="3" s="1"/>
  <c r="EC158" i="3" s="1"/>
  <c r="ED158" i="3" s="1"/>
  <c r="EE158" i="3" s="1"/>
  <c r="EF158" i="3" s="1"/>
  <c r="EG158" i="3" s="1"/>
  <c r="EH158" i="3" s="1"/>
  <c r="EI158" i="3" s="1"/>
  <c r="EJ158" i="3" s="1"/>
  <c r="EK158" i="3" s="1"/>
  <c r="EL158" i="3" s="1"/>
  <c r="EM158" i="3" s="1"/>
  <c r="EN158" i="3" s="1"/>
  <c r="EO158" i="3" s="1"/>
  <c r="EP158" i="3" s="1"/>
  <c r="EQ158" i="3" s="1"/>
  <c r="ER158" i="3" s="1"/>
  <c r="ES158" i="3" s="1"/>
  <c r="ET158" i="3" s="1"/>
  <c r="EU158" i="3" s="1"/>
  <c r="EV158" i="3" s="1"/>
  <c r="EW158" i="3" s="1"/>
  <c r="EX158" i="3" s="1"/>
  <c r="EY158" i="3" s="1"/>
  <c r="EZ158" i="3" s="1"/>
  <c r="FA158" i="3" s="1"/>
  <c r="FB158" i="3" s="1"/>
  <c r="FC158" i="3" s="1"/>
  <c r="FD158" i="3" s="1"/>
  <c r="FE158" i="3" s="1"/>
  <c r="FF158" i="3" s="1"/>
  <c r="FG158" i="3" s="1"/>
  <c r="FH158" i="3" s="1"/>
  <c r="FI158" i="3" s="1"/>
  <c r="FJ158" i="3" s="1"/>
  <c r="FK158" i="3" s="1"/>
  <c r="FL158" i="3" s="1"/>
  <c r="FM158" i="3" s="1"/>
  <c r="FN158" i="3" s="1"/>
  <c r="FO158" i="3" s="1"/>
  <c r="FP158" i="3" s="1"/>
  <c r="FQ158" i="3" s="1"/>
  <c r="FR158" i="3" s="1"/>
  <c r="FS158" i="3" s="1"/>
  <c r="FT158" i="3" s="1"/>
  <c r="FU158" i="3" s="1"/>
  <c r="FV158" i="3" s="1"/>
  <c r="FW158" i="3" s="1"/>
  <c r="FX158" i="3" s="1"/>
  <c r="FY158" i="3" s="1"/>
  <c r="FZ158" i="3" s="1"/>
  <c r="GA158" i="3" s="1"/>
  <c r="GB158" i="3" s="1"/>
  <c r="GC158" i="3" s="1"/>
  <c r="GD158" i="3" s="1"/>
  <c r="GE158" i="3" s="1"/>
  <c r="GF158" i="3" s="1"/>
  <c r="GG158" i="3" s="1"/>
  <c r="GH158" i="3" s="1"/>
  <c r="GI158" i="3" s="1"/>
  <c r="GJ158" i="3" s="1"/>
  <c r="GK158" i="3" s="1"/>
  <c r="GL158" i="3" s="1"/>
  <c r="GM158" i="3" s="1"/>
  <c r="GN158" i="3" s="1"/>
  <c r="GO158" i="3" s="1"/>
  <c r="GP158" i="3" s="1"/>
  <c r="GQ158" i="3" s="1"/>
  <c r="GR158" i="3" s="1"/>
  <c r="GS158" i="3" s="1"/>
  <c r="GT158" i="3" s="1"/>
  <c r="GU158" i="3" s="1"/>
  <c r="GV158" i="3" s="1"/>
  <c r="GW158" i="3" s="1"/>
  <c r="GX158" i="3" s="1"/>
  <c r="GY158" i="3" s="1"/>
  <c r="GZ158" i="3" s="1"/>
  <c r="HA158" i="3" s="1"/>
  <c r="HB158" i="3" s="1"/>
  <c r="HC158" i="3" s="1"/>
  <c r="HD158" i="3" s="1"/>
  <c r="HE158" i="3" s="1"/>
  <c r="HF158" i="3" s="1"/>
  <c r="HG158" i="3" s="1"/>
  <c r="HH158" i="3" s="1"/>
  <c r="HI158" i="3" s="1"/>
  <c r="HJ158" i="3" s="1"/>
  <c r="HK158" i="3" s="1"/>
  <c r="HL158" i="3" s="1"/>
  <c r="HM158" i="3" s="1"/>
  <c r="HN158" i="3" s="1"/>
  <c r="HO158" i="3" s="1"/>
  <c r="HP158" i="3" s="1"/>
  <c r="HQ158" i="3" s="1"/>
  <c r="HR158" i="3" s="1"/>
  <c r="HS158" i="3" s="1"/>
  <c r="HT158" i="3" s="1"/>
  <c r="HU158" i="3" s="1"/>
  <c r="HV158" i="3" s="1"/>
  <c r="HW158" i="3" s="1"/>
  <c r="HX158" i="3" s="1"/>
  <c r="HY158" i="3" s="1"/>
  <c r="HZ158" i="3" s="1"/>
  <c r="IA158" i="3" s="1"/>
  <c r="IB158" i="3" s="1"/>
  <c r="IC158" i="3" s="1"/>
  <c r="ID158" i="3" s="1"/>
  <c r="IE158" i="3" s="1"/>
  <c r="IF158" i="3" s="1"/>
  <c r="IG158" i="3" s="1"/>
  <c r="IH158" i="3" s="1"/>
  <c r="II158" i="3" s="1"/>
  <c r="IJ158" i="3" s="1"/>
  <c r="IK158" i="3" s="1"/>
  <c r="IL158" i="3" s="1"/>
  <c r="IM158" i="3" s="1"/>
  <c r="IN158" i="3" s="1"/>
  <c r="IO158" i="3" s="1"/>
  <c r="IP158" i="3" s="1"/>
  <c r="IQ158" i="3" s="1"/>
  <c r="IR158" i="3" s="1"/>
  <c r="IS158" i="3" s="1"/>
  <c r="IT158" i="3" s="1"/>
  <c r="IU158" i="3" s="1"/>
  <c r="IV158" i="3" s="1"/>
  <c r="C158" i="3" s="1"/>
  <c r="CS53" i="3" l="1"/>
  <c r="CS159" i="3" s="1"/>
  <c r="CS65" i="3" s="1"/>
  <c r="CS46" i="3"/>
  <c r="CT41" i="3" s="1"/>
  <c r="CS47" i="3" l="1"/>
  <c r="CT159" i="3"/>
  <c r="CU159" i="3" l="1"/>
  <c r="CT42" i="3"/>
  <c r="CT43" i="3" l="1"/>
  <c r="CV159" i="3"/>
  <c r="CW159" i="3" s="1"/>
  <c r="CX159" i="3" s="1"/>
  <c r="CY159" i="3" l="1"/>
  <c r="CZ159" i="3" s="1"/>
  <c r="CT45" i="3"/>
  <c r="CT44" i="3" l="1"/>
  <c r="CT52" i="3"/>
  <c r="B160" i="3" s="1"/>
  <c r="DA159" i="3"/>
  <c r="DB159" i="3" s="1"/>
  <c r="DC159" i="3" s="1"/>
  <c r="DD159" i="3" s="1"/>
  <c r="DE159" i="3" s="1"/>
  <c r="DF159" i="3" s="1"/>
  <c r="DG159" i="3" s="1"/>
  <c r="DH159" i="3" s="1"/>
  <c r="DI159" i="3" s="1"/>
  <c r="DJ159" i="3" s="1"/>
  <c r="DK159" i="3" s="1"/>
  <c r="DL159" i="3" s="1"/>
  <c r="DM159" i="3" s="1"/>
  <c r="DN159" i="3" s="1"/>
  <c r="DO159" i="3" s="1"/>
  <c r="DP159" i="3" s="1"/>
  <c r="DQ159" i="3" s="1"/>
  <c r="DR159" i="3" s="1"/>
  <c r="DS159" i="3" s="1"/>
  <c r="DT159" i="3" s="1"/>
  <c r="DU159" i="3" s="1"/>
  <c r="DV159" i="3" s="1"/>
  <c r="DW159" i="3" s="1"/>
  <c r="DX159" i="3" s="1"/>
  <c r="DY159" i="3" s="1"/>
  <c r="DZ159" i="3" s="1"/>
  <c r="EA159" i="3" s="1"/>
  <c r="EB159" i="3" s="1"/>
  <c r="EC159" i="3" s="1"/>
  <c r="ED159" i="3" s="1"/>
  <c r="EE159" i="3" s="1"/>
  <c r="EF159" i="3" s="1"/>
  <c r="EG159" i="3" s="1"/>
  <c r="EH159" i="3" s="1"/>
  <c r="EI159" i="3" s="1"/>
  <c r="EJ159" i="3" s="1"/>
  <c r="EK159" i="3" s="1"/>
  <c r="EL159" i="3" s="1"/>
  <c r="EM159" i="3" s="1"/>
  <c r="EN159" i="3" s="1"/>
  <c r="EO159" i="3" s="1"/>
  <c r="EP159" i="3" s="1"/>
  <c r="EQ159" i="3" s="1"/>
  <c r="ER159" i="3" s="1"/>
  <c r="ES159" i="3" s="1"/>
  <c r="ET159" i="3" s="1"/>
  <c r="EU159" i="3" s="1"/>
  <c r="EV159" i="3" s="1"/>
  <c r="EW159" i="3" s="1"/>
  <c r="EX159" i="3" s="1"/>
  <c r="EY159" i="3" s="1"/>
  <c r="EZ159" i="3" s="1"/>
  <c r="FA159" i="3" s="1"/>
  <c r="FB159" i="3" s="1"/>
  <c r="FC159" i="3" s="1"/>
  <c r="FD159" i="3" s="1"/>
  <c r="FE159" i="3" s="1"/>
  <c r="FF159" i="3" s="1"/>
  <c r="FG159" i="3" s="1"/>
  <c r="FH159" i="3" s="1"/>
  <c r="FI159" i="3" s="1"/>
  <c r="FJ159" i="3" s="1"/>
  <c r="FK159" i="3" s="1"/>
  <c r="FL159" i="3" s="1"/>
  <c r="FM159" i="3" s="1"/>
  <c r="FN159" i="3" s="1"/>
  <c r="FO159" i="3" s="1"/>
  <c r="FP159" i="3" s="1"/>
  <c r="FQ159" i="3" s="1"/>
  <c r="FR159" i="3" s="1"/>
  <c r="FS159" i="3" s="1"/>
  <c r="FT159" i="3" s="1"/>
  <c r="FU159" i="3" s="1"/>
  <c r="FV159" i="3" s="1"/>
  <c r="FW159" i="3" s="1"/>
  <c r="FX159" i="3" s="1"/>
  <c r="FY159" i="3" s="1"/>
  <c r="FZ159" i="3" s="1"/>
  <c r="GA159" i="3" s="1"/>
  <c r="GB159" i="3" s="1"/>
  <c r="GC159" i="3" s="1"/>
  <c r="GD159" i="3" s="1"/>
  <c r="GE159" i="3" s="1"/>
  <c r="GF159" i="3" s="1"/>
  <c r="GG159" i="3" s="1"/>
  <c r="GH159" i="3" s="1"/>
  <c r="GI159" i="3" s="1"/>
  <c r="GJ159" i="3" s="1"/>
  <c r="GK159" i="3" s="1"/>
  <c r="GL159" i="3" s="1"/>
  <c r="GM159" i="3" s="1"/>
  <c r="GN159" i="3" s="1"/>
  <c r="GO159" i="3" s="1"/>
  <c r="GP159" i="3" s="1"/>
  <c r="GQ159" i="3" s="1"/>
  <c r="GR159" i="3" s="1"/>
  <c r="GS159" i="3" s="1"/>
  <c r="GT159" i="3" s="1"/>
  <c r="GU159" i="3" s="1"/>
  <c r="GV159" i="3" s="1"/>
  <c r="GW159" i="3" s="1"/>
  <c r="GX159" i="3" s="1"/>
  <c r="GY159" i="3" s="1"/>
  <c r="GZ159" i="3" s="1"/>
  <c r="HA159" i="3" s="1"/>
  <c r="HB159" i="3" s="1"/>
  <c r="HC159" i="3" s="1"/>
  <c r="HD159" i="3" s="1"/>
  <c r="HE159" i="3" s="1"/>
  <c r="HF159" i="3" s="1"/>
  <c r="HG159" i="3" s="1"/>
  <c r="HH159" i="3" s="1"/>
  <c r="HI159" i="3" s="1"/>
  <c r="HJ159" i="3" s="1"/>
  <c r="HK159" i="3" s="1"/>
  <c r="HL159" i="3" s="1"/>
  <c r="HM159" i="3" s="1"/>
  <c r="HN159" i="3" s="1"/>
  <c r="HO159" i="3" s="1"/>
  <c r="HP159" i="3" s="1"/>
  <c r="HQ159" i="3" s="1"/>
  <c r="HR159" i="3" s="1"/>
  <c r="HS159" i="3" s="1"/>
  <c r="HT159" i="3" s="1"/>
  <c r="HU159" i="3" s="1"/>
  <c r="HV159" i="3" s="1"/>
  <c r="HW159" i="3" s="1"/>
  <c r="HX159" i="3" s="1"/>
  <c r="HY159" i="3" s="1"/>
  <c r="HZ159" i="3" s="1"/>
  <c r="IA159" i="3" s="1"/>
  <c r="IB159" i="3" s="1"/>
  <c r="IC159" i="3" s="1"/>
  <c r="ID159" i="3" s="1"/>
  <c r="IE159" i="3" s="1"/>
  <c r="IF159" i="3" s="1"/>
  <c r="IG159" i="3" s="1"/>
  <c r="IH159" i="3" s="1"/>
  <c r="II159" i="3" s="1"/>
  <c r="IJ159" i="3" s="1"/>
  <c r="IK159" i="3" s="1"/>
  <c r="IL159" i="3" s="1"/>
  <c r="IM159" i="3" s="1"/>
  <c r="IN159" i="3" s="1"/>
  <c r="IO159" i="3" s="1"/>
  <c r="IP159" i="3" s="1"/>
  <c r="IQ159" i="3" s="1"/>
  <c r="IR159" i="3" s="1"/>
  <c r="IS159" i="3" s="1"/>
  <c r="IT159" i="3" s="1"/>
  <c r="IU159" i="3" s="1"/>
  <c r="IV159" i="3" s="1"/>
  <c r="C159" i="3" s="1"/>
  <c r="CT53" i="3" l="1"/>
  <c r="CT160" i="3" s="1"/>
  <c r="CT46" i="3"/>
  <c r="CU41" i="3" s="1"/>
  <c r="CT47" i="3" l="1"/>
  <c r="CU160" i="3"/>
  <c r="CU42" i="3" s="1"/>
  <c r="CU43" i="3" s="1"/>
  <c r="CT65" i="3"/>
  <c r="CU45" i="3" l="1"/>
  <c r="CV160" i="3"/>
  <c r="CU44" i="3" l="1"/>
  <c r="CU52" i="3"/>
  <c r="B161" i="3" s="1"/>
  <c r="CW160" i="3"/>
  <c r="CX160" i="3" s="1"/>
  <c r="CY160" i="3" s="1"/>
  <c r="CZ160" i="3" s="1"/>
  <c r="DA160" i="3" s="1"/>
  <c r="CU53" i="3" l="1"/>
  <c r="CU161" i="3" s="1"/>
  <c r="CU46" i="3"/>
  <c r="CV41" i="3" s="1"/>
  <c r="DB160" i="3"/>
  <c r="DC160" i="3" s="1"/>
  <c r="DD160" i="3" s="1"/>
  <c r="DE160" i="3" s="1"/>
  <c r="DF160" i="3" s="1"/>
  <c r="DG160" i="3" s="1"/>
  <c r="DH160" i="3" s="1"/>
  <c r="DI160" i="3" s="1"/>
  <c r="DJ160" i="3" s="1"/>
  <c r="DK160" i="3" s="1"/>
  <c r="DL160" i="3" s="1"/>
  <c r="DM160" i="3" s="1"/>
  <c r="DN160" i="3" s="1"/>
  <c r="DO160" i="3" s="1"/>
  <c r="DP160" i="3" s="1"/>
  <c r="DQ160" i="3" s="1"/>
  <c r="DR160" i="3" s="1"/>
  <c r="DS160" i="3" s="1"/>
  <c r="DT160" i="3" s="1"/>
  <c r="DU160" i="3" s="1"/>
  <c r="DV160" i="3" s="1"/>
  <c r="DW160" i="3" s="1"/>
  <c r="DX160" i="3" s="1"/>
  <c r="DY160" i="3" s="1"/>
  <c r="DZ160" i="3" s="1"/>
  <c r="EA160" i="3" s="1"/>
  <c r="EB160" i="3" s="1"/>
  <c r="EC160" i="3" s="1"/>
  <c r="ED160" i="3" s="1"/>
  <c r="EE160" i="3" s="1"/>
  <c r="EF160" i="3" s="1"/>
  <c r="EG160" i="3" s="1"/>
  <c r="EH160" i="3" s="1"/>
  <c r="EI160" i="3" s="1"/>
  <c r="EJ160" i="3" s="1"/>
  <c r="EK160" i="3" s="1"/>
  <c r="EL160" i="3" s="1"/>
  <c r="EM160" i="3" s="1"/>
  <c r="EN160" i="3" s="1"/>
  <c r="EO160" i="3" s="1"/>
  <c r="EP160" i="3" s="1"/>
  <c r="EQ160" i="3" s="1"/>
  <c r="ER160" i="3" s="1"/>
  <c r="ES160" i="3" s="1"/>
  <c r="ET160" i="3" s="1"/>
  <c r="EU160" i="3" s="1"/>
  <c r="EV160" i="3" s="1"/>
  <c r="EW160" i="3" s="1"/>
  <c r="EX160" i="3" s="1"/>
  <c r="EY160" i="3" s="1"/>
  <c r="EZ160" i="3" s="1"/>
  <c r="FA160" i="3" s="1"/>
  <c r="FB160" i="3" s="1"/>
  <c r="FC160" i="3" s="1"/>
  <c r="FD160" i="3" s="1"/>
  <c r="FE160" i="3" s="1"/>
  <c r="FF160" i="3" s="1"/>
  <c r="FG160" i="3" s="1"/>
  <c r="FH160" i="3" s="1"/>
  <c r="FI160" i="3" s="1"/>
  <c r="FJ160" i="3" s="1"/>
  <c r="FK160" i="3" s="1"/>
  <c r="FL160" i="3" s="1"/>
  <c r="FM160" i="3" s="1"/>
  <c r="FN160" i="3" s="1"/>
  <c r="FO160" i="3" s="1"/>
  <c r="FP160" i="3" s="1"/>
  <c r="FQ160" i="3" s="1"/>
  <c r="FR160" i="3" s="1"/>
  <c r="FS160" i="3" s="1"/>
  <c r="FT160" i="3" s="1"/>
  <c r="FU160" i="3" s="1"/>
  <c r="FV160" i="3" s="1"/>
  <c r="FW160" i="3" s="1"/>
  <c r="FX160" i="3" s="1"/>
  <c r="FY160" i="3" s="1"/>
  <c r="FZ160" i="3" s="1"/>
  <c r="GA160" i="3" s="1"/>
  <c r="GB160" i="3" s="1"/>
  <c r="GC160" i="3" s="1"/>
  <c r="GD160" i="3" s="1"/>
  <c r="GE160" i="3" s="1"/>
  <c r="GF160" i="3" s="1"/>
  <c r="GG160" i="3" s="1"/>
  <c r="GH160" i="3" s="1"/>
  <c r="GI160" i="3" s="1"/>
  <c r="GJ160" i="3" s="1"/>
  <c r="GK160" i="3" s="1"/>
  <c r="GL160" i="3" s="1"/>
  <c r="GM160" i="3" s="1"/>
  <c r="GN160" i="3" s="1"/>
  <c r="GO160" i="3" s="1"/>
  <c r="GP160" i="3" s="1"/>
  <c r="GQ160" i="3" s="1"/>
  <c r="GR160" i="3" s="1"/>
  <c r="GS160" i="3" s="1"/>
  <c r="GT160" i="3" s="1"/>
  <c r="GU160" i="3" s="1"/>
  <c r="GV160" i="3" s="1"/>
  <c r="GW160" i="3" s="1"/>
  <c r="GX160" i="3" s="1"/>
  <c r="GY160" i="3" s="1"/>
  <c r="GZ160" i="3" s="1"/>
  <c r="HA160" i="3" s="1"/>
  <c r="HB160" i="3" s="1"/>
  <c r="HC160" i="3" s="1"/>
  <c r="HD160" i="3" s="1"/>
  <c r="HE160" i="3" s="1"/>
  <c r="HF160" i="3" s="1"/>
  <c r="HG160" i="3" s="1"/>
  <c r="HH160" i="3" s="1"/>
  <c r="HI160" i="3" s="1"/>
  <c r="HJ160" i="3" s="1"/>
  <c r="HK160" i="3" s="1"/>
  <c r="HL160" i="3" s="1"/>
  <c r="HM160" i="3" s="1"/>
  <c r="HN160" i="3" s="1"/>
  <c r="HO160" i="3" s="1"/>
  <c r="HP160" i="3" s="1"/>
  <c r="HQ160" i="3" s="1"/>
  <c r="HR160" i="3" s="1"/>
  <c r="HS160" i="3" s="1"/>
  <c r="HT160" i="3" s="1"/>
  <c r="HU160" i="3" s="1"/>
  <c r="HV160" i="3" s="1"/>
  <c r="HW160" i="3" s="1"/>
  <c r="HX160" i="3" s="1"/>
  <c r="HY160" i="3" s="1"/>
  <c r="HZ160" i="3" s="1"/>
  <c r="IA160" i="3" s="1"/>
  <c r="IB160" i="3" s="1"/>
  <c r="IC160" i="3" s="1"/>
  <c r="ID160" i="3" s="1"/>
  <c r="IE160" i="3" s="1"/>
  <c r="IF160" i="3" s="1"/>
  <c r="IG160" i="3" s="1"/>
  <c r="IH160" i="3" s="1"/>
  <c r="II160" i="3" s="1"/>
  <c r="IJ160" i="3" s="1"/>
  <c r="IK160" i="3" s="1"/>
  <c r="IL160" i="3" s="1"/>
  <c r="IM160" i="3" s="1"/>
  <c r="IN160" i="3" s="1"/>
  <c r="IO160" i="3" s="1"/>
  <c r="IP160" i="3" s="1"/>
  <c r="IQ160" i="3" s="1"/>
  <c r="IR160" i="3" s="1"/>
  <c r="IS160" i="3" s="1"/>
  <c r="IT160" i="3" s="1"/>
  <c r="IU160" i="3" s="1"/>
  <c r="IV160" i="3" s="1"/>
  <c r="C160" i="3" s="1"/>
  <c r="CU47" i="3" l="1"/>
  <c r="CV161" i="3"/>
  <c r="CU65" i="3"/>
  <c r="CV42" i="3" l="1"/>
  <c r="CW161" i="3"/>
  <c r="CX161" i="3" l="1"/>
  <c r="CY161" i="3" s="1"/>
  <c r="CV43" i="3"/>
  <c r="CV45" i="3" l="1"/>
  <c r="CZ161" i="3"/>
  <c r="DA161" i="3" l="1"/>
  <c r="DB161" i="3" s="1"/>
  <c r="DC161" i="3" s="1"/>
  <c r="DD161" i="3" s="1"/>
  <c r="DE161" i="3" s="1"/>
  <c r="DF161" i="3" s="1"/>
  <c r="DG161" i="3" s="1"/>
  <c r="DH161" i="3" s="1"/>
  <c r="DI161" i="3" s="1"/>
  <c r="DJ161" i="3" s="1"/>
  <c r="DK161" i="3" s="1"/>
  <c r="DL161" i="3" s="1"/>
  <c r="DM161" i="3" s="1"/>
  <c r="DN161" i="3" s="1"/>
  <c r="DO161" i="3" s="1"/>
  <c r="DP161" i="3" s="1"/>
  <c r="DQ161" i="3" s="1"/>
  <c r="DR161" i="3" s="1"/>
  <c r="DS161" i="3" s="1"/>
  <c r="DT161" i="3" s="1"/>
  <c r="DU161" i="3" s="1"/>
  <c r="DV161" i="3" s="1"/>
  <c r="DW161" i="3" s="1"/>
  <c r="DX161" i="3" s="1"/>
  <c r="DY161" i="3" s="1"/>
  <c r="DZ161" i="3" s="1"/>
  <c r="EA161" i="3" s="1"/>
  <c r="EB161" i="3" s="1"/>
  <c r="EC161" i="3" s="1"/>
  <c r="ED161" i="3" s="1"/>
  <c r="EE161" i="3" s="1"/>
  <c r="EF161" i="3" s="1"/>
  <c r="EG161" i="3" s="1"/>
  <c r="EH161" i="3" s="1"/>
  <c r="EI161" i="3" s="1"/>
  <c r="EJ161" i="3" s="1"/>
  <c r="EK161" i="3" s="1"/>
  <c r="EL161" i="3" s="1"/>
  <c r="EM161" i="3" s="1"/>
  <c r="EN161" i="3" s="1"/>
  <c r="EO161" i="3" s="1"/>
  <c r="EP161" i="3" s="1"/>
  <c r="EQ161" i="3" s="1"/>
  <c r="ER161" i="3" s="1"/>
  <c r="ES161" i="3" s="1"/>
  <c r="ET161" i="3" s="1"/>
  <c r="EU161" i="3" s="1"/>
  <c r="EV161" i="3" s="1"/>
  <c r="EW161" i="3" s="1"/>
  <c r="EX161" i="3" s="1"/>
  <c r="EY161" i="3" s="1"/>
  <c r="EZ161" i="3" s="1"/>
  <c r="FA161" i="3" s="1"/>
  <c r="FB161" i="3" s="1"/>
  <c r="FC161" i="3" s="1"/>
  <c r="FD161" i="3" s="1"/>
  <c r="FE161" i="3" s="1"/>
  <c r="FF161" i="3" s="1"/>
  <c r="FG161" i="3" s="1"/>
  <c r="FH161" i="3" s="1"/>
  <c r="FI161" i="3" s="1"/>
  <c r="FJ161" i="3" s="1"/>
  <c r="FK161" i="3" s="1"/>
  <c r="FL161" i="3" s="1"/>
  <c r="FM161" i="3" s="1"/>
  <c r="FN161" i="3" s="1"/>
  <c r="FO161" i="3" s="1"/>
  <c r="FP161" i="3" s="1"/>
  <c r="FQ161" i="3" s="1"/>
  <c r="FR161" i="3" s="1"/>
  <c r="FS161" i="3" s="1"/>
  <c r="FT161" i="3" s="1"/>
  <c r="FU161" i="3" s="1"/>
  <c r="FV161" i="3" s="1"/>
  <c r="FW161" i="3" s="1"/>
  <c r="FX161" i="3" s="1"/>
  <c r="FY161" i="3" s="1"/>
  <c r="FZ161" i="3" s="1"/>
  <c r="GA161" i="3" s="1"/>
  <c r="GB161" i="3" s="1"/>
  <c r="GC161" i="3" s="1"/>
  <c r="GD161" i="3" s="1"/>
  <c r="GE161" i="3" s="1"/>
  <c r="GF161" i="3" s="1"/>
  <c r="GG161" i="3" s="1"/>
  <c r="GH161" i="3" s="1"/>
  <c r="GI161" i="3" s="1"/>
  <c r="GJ161" i="3" s="1"/>
  <c r="GK161" i="3" s="1"/>
  <c r="GL161" i="3" s="1"/>
  <c r="GM161" i="3" s="1"/>
  <c r="GN161" i="3" s="1"/>
  <c r="GO161" i="3" s="1"/>
  <c r="GP161" i="3" s="1"/>
  <c r="GQ161" i="3" s="1"/>
  <c r="GR161" i="3" s="1"/>
  <c r="GS161" i="3" s="1"/>
  <c r="GT161" i="3" s="1"/>
  <c r="GU161" i="3" s="1"/>
  <c r="GV161" i="3" s="1"/>
  <c r="GW161" i="3" s="1"/>
  <c r="GX161" i="3" s="1"/>
  <c r="GY161" i="3" s="1"/>
  <c r="GZ161" i="3" s="1"/>
  <c r="HA161" i="3" s="1"/>
  <c r="HB161" i="3" s="1"/>
  <c r="HC161" i="3" s="1"/>
  <c r="HD161" i="3" s="1"/>
  <c r="HE161" i="3" s="1"/>
  <c r="HF161" i="3" s="1"/>
  <c r="HG161" i="3" s="1"/>
  <c r="HH161" i="3" s="1"/>
  <c r="HI161" i="3" s="1"/>
  <c r="HJ161" i="3" s="1"/>
  <c r="HK161" i="3" s="1"/>
  <c r="HL161" i="3" s="1"/>
  <c r="HM161" i="3" s="1"/>
  <c r="HN161" i="3" s="1"/>
  <c r="HO161" i="3" s="1"/>
  <c r="HP161" i="3" s="1"/>
  <c r="HQ161" i="3" s="1"/>
  <c r="HR161" i="3" s="1"/>
  <c r="HS161" i="3" s="1"/>
  <c r="HT161" i="3" s="1"/>
  <c r="HU161" i="3" s="1"/>
  <c r="HV161" i="3" s="1"/>
  <c r="HW161" i="3" s="1"/>
  <c r="HX161" i="3" s="1"/>
  <c r="HY161" i="3" s="1"/>
  <c r="HZ161" i="3" s="1"/>
  <c r="IA161" i="3" s="1"/>
  <c r="IB161" i="3" s="1"/>
  <c r="IC161" i="3" s="1"/>
  <c r="ID161" i="3" s="1"/>
  <c r="IE161" i="3" s="1"/>
  <c r="IF161" i="3" s="1"/>
  <c r="IG161" i="3" s="1"/>
  <c r="IH161" i="3" s="1"/>
  <c r="II161" i="3" s="1"/>
  <c r="IJ161" i="3" s="1"/>
  <c r="IK161" i="3" s="1"/>
  <c r="IL161" i="3" s="1"/>
  <c r="IM161" i="3" s="1"/>
  <c r="IN161" i="3" s="1"/>
  <c r="IO161" i="3" s="1"/>
  <c r="IP161" i="3" s="1"/>
  <c r="IQ161" i="3" s="1"/>
  <c r="IR161" i="3" s="1"/>
  <c r="IS161" i="3" s="1"/>
  <c r="IT161" i="3" s="1"/>
  <c r="IU161" i="3" s="1"/>
  <c r="IV161" i="3" s="1"/>
  <c r="C161" i="3" s="1"/>
  <c r="CV44" i="3"/>
  <c r="CV52" i="3"/>
  <c r="B162" i="3" s="1"/>
  <c r="CV53" i="3" l="1"/>
  <c r="CV162" i="3" s="1"/>
  <c r="CV46" i="3"/>
  <c r="CW41" i="3" s="1"/>
  <c r="CW162" i="3" l="1"/>
  <c r="CW42" i="3" s="1"/>
  <c r="CW43" i="3" s="1"/>
  <c r="CV65" i="3"/>
  <c r="CV47" i="3"/>
  <c r="CX162" i="3" l="1"/>
  <c r="CY162" i="3" s="1"/>
  <c r="CW45" i="3"/>
  <c r="CZ162" i="3" l="1"/>
  <c r="DA162" i="3" s="1"/>
  <c r="DB162" i="3" s="1"/>
  <c r="DC162" i="3" s="1"/>
  <c r="DD162" i="3" s="1"/>
  <c r="DE162" i="3" s="1"/>
  <c r="DF162" i="3" s="1"/>
  <c r="CW44" i="3"/>
  <c r="CW52" i="3"/>
  <c r="B163" i="3" s="1"/>
  <c r="DG162" i="3" l="1"/>
  <c r="DH162" i="3" s="1"/>
  <c r="DI162" i="3" s="1"/>
  <c r="DJ162" i="3" s="1"/>
  <c r="DK162" i="3" s="1"/>
  <c r="DL162" i="3" s="1"/>
  <c r="DM162" i="3" s="1"/>
  <c r="DN162" i="3" s="1"/>
  <c r="DO162" i="3" s="1"/>
  <c r="DP162" i="3" s="1"/>
  <c r="DQ162" i="3" s="1"/>
  <c r="DR162" i="3" s="1"/>
  <c r="DS162" i="3" s="1"/>
  <c r="DT162" i="3" s="1"/>
  <c r="DU162" i="3" s="1"/>
  <c r="DV162" i="3" s="1"/>
  <c r="DW162" i="3" s="1"/>
  <c r="DX162" i="3" s="1"/>
  <c r="DY162" i="3" s="1"/>
  <c r="DZ162" i="3" s="1"/>
  <c r="EA162" i="3" s="1"/>
  <c r="EB162" i="3" s="1"/>
  <c r="EC162" i="3" s="1"/>
  <c r="ED162" i="3" s="1"/>
  <c r="EE162" i="3" s="1"/>
  <c r="EF162" i="3" s="1"/>
  <c r="EG162" i="3" s="1"/>
  <c r="EH162" i="3" s="1"/>
  <c r="EI162" i="3" s="1"/>
  <c r="EJ162" i="3" s="1"/>
  <c r="EK162" i="3" s="1"/>
  <c r="EL162" i="3" s="1"/>
  <c r="EM162" i="3" s="1"/>
  <c r="EN162" i="3" s="1"/>
  <c r="EO162" i="3" s="1"/>
  <c r="EP162" i="3" s="1"/>
  <c r="EQ162" i="3" s="1"/>
  <c r="ER162" i="3" s="1"/>
  <c r="ES162" i="3" s="1"/>
  <c r="ET162" i="3" s="1"/>
  <c r="EU162" i="3" s="1"/>
  <c r="EV162" i="3" s="1"/>
  <c r="EW162" i="3" s="1"/>
  <c r="EX162" i="3" s="1"/>
  <c r="EY162" i="3" s="1"/>
  <c r="EZ162" i="3" s="1"/>
  <c r="FA162" i="3" s="1"/>
  <c r="FB162" i="3" s="1"/>
  <c r="FC162" i="3" s="1"/>
  <c r="FD162" i="3" s="1"/>
  <c r="FE162" i="3" s="1"/>
  <c r="FF162" i="3" s="1"/>
  <c r="FG162" i="3" s="1"/>
  <c r="FH162" i="3" s="1"/>
  <c r="FI162" i="3" s="1"/>
  <c r="FJ162" i="3" s="1"/>
  <c r="FK162" i="3" s="1"/>
  <c r="FL162" i="3" s="1"/>
  <c r="FM162" i="3" s="1"/>
  <c r="FN162" i="3" s="1"/>
  <c r="FO162" i="3" s="1"/>
  <c r="FP162" i="3" s="1"/>
  <c r="FQ162" i="3" s="1"/>
  <c r="FR162" i="3" s="1"/>
  <c r="FS162" i="3" s="1"/>
  <c r="FT162" i="3" s="1"/>
  <c r="FU162" i="3" s="1"/>
  <c r="FV162" i="3" s="1"/>
  <c r="FW162" i="3" s="1"/>
  <c r="FX162" i="3" s="1"/>
  <c r="FY162" i="3" s="1"/>
  <c r="FZ162" i="3" s="1"/>
  <c r="GA162" i="3" s="1"/>
  <c r="GB162" i="3" s="1"/>
  <c r="GC162" i="3" s="1"/>
  <c r="GD162" i="3" s="1"/>
  <c r="GE162" i="3" s="1"/>
  <c r="GF162" i="3" s="1"/>
  <c r="GG162" i="3" s="1"/>
  <c r="GH162" i="3" s="1"/>
  <c r="GI162" i="3" s="1"/>
  <c r="GJ162" i="3" s="1"/>
  <c r="GK162" i="3" s="1"/>
  <c r="GL162" i="3" s="1"/>
  <c r="GM162" i="3" s="1"/>
  <c r="GN162" i="3" s="1"/>
  <c r="GO162" i="3" s="1"/>
  <c r="GP162" i="3" s="1"/>
  <c r="GQ162" i="3" s="1"/>
  <c r="GR162" i="3" s="1"/>
  <c r="GS162" i="3" s="1"/>
  <c r="GT162" i="3" s="1"/>
  <c r="GU162" i="3" s="1"/>
  <c r="GV162" i="3" s="1"/>
  <c r="GW162" i="3" s="1"/>
  <c r="GX162" i="3" s="1"/>
  <c r="GY162" i="3" s="1"/>
  <c r="GZ162" i="3" s="1"/>
  <c r="HA162" i="3" s="1"/>
  <c r="HB162" i="3" s="1"/>
  <c r="HC162" i="3" s="1"/>
  <c r="HD162" i="3" s="1"/>
  <c r="HE162" i="3" s="1"/>
  <c r="HF162" i="3" s="1"/>
  <c r="HG162" i="3" s="1"/>
  <c r="HH162" i="3" s="1"/>
  <c r="HI162" i="3" s="1"/>
  <c r="HJ162" i="3" s="1"/>
  <c r="HK162" i="3" s="1"/>
  <c r="HL162" i="3" s="1"/>
  <c r="HM162" i="3" s="1"/>
  <c r="HN162" i="3" s="1"/>
  <c r="HO162" i="3" s="1"/>
  <c r="HP162" i="3" s="1"/>
  <c r="HQ162" i="3" s="1"/>
  <c r="HR162" i="3" s="1"/>
  <c r="HS162" i="3" s="1"/>
  <c r="HT162" i="3" s="1"/>
  <c r="HU162" i="3" s="1"/>
  <c r="HV162" i="3" s="1"/>
  <c r="HW162" i="3" s="1"/>
  <c r="HX162" i="3" s="1"/>
  <c r="HY162" i="3" s="1"/>
  <c r="HZ162" i="3" s="1"/>
  <c r="IA162" i="3" s="1"/>
  <c r="IB162" i="3" s="1"/>
  <c r="IC162" i="3" s="1"/>
  <c r="ID162" i="3" s="1"/>
  <c r="IE162" i="3" s="1"/>
  <c r="IF162" i="3" s="1"/>
  <c r="IG162" i="3" s="1"/>
  <c r="IH162" i="3" s="1"/>
  <c r="II162" i="3" s="1"/>
  <c r="IJ162" i="3" s="1"/>
  <c r="IK162" i="3" s="1"/>
  <c r="IL162" i="3" s="1"/>
  <c r="IM162" i="3" s="1"/>
  <c r="IN162" i="3" s="1"/>
  <c r="IO162" i="3" s="1"/>
  <c r="IP162" i="3" s="1"/>
  <c r="IQ162" i="3" s="1"/>
  <c r="IR162" i="3" s="1"/>
  <c r="IS162" i="3" s="1"/>
  <c r="IT162" i="3" s="1"/>
  <c r="IU162" i="3" s="1"/>
  <c r="IV162" i="3" s="1"/>
  <c r="C162" i="3" s="1"/>
  <c r="CW53" i="3"/>
  <c r="CW163" i="3" s="1"/>
  <c r="CW46" i="3"/>
  <c r="CX41" i="3" s="1"/>
  <c r="CW47" i="3" l="1"/>
  <c r="CX163" i="3"/>
  <c r="CX42" i="3" s="1"/>
  <c r="CX43" i="3" s="1"/>
  <c r="CW65" i="3"/>
  <c r="CX45" i="3" l="1"/>
  <c r="CY163" i="3"/>
  <c r="CZ163" i="3" l="1"/>
  <c r="CX44" i="3"/>
  <c r="CX52" i="3"/>
  <c r="B164" i="3" s="1"/>
  <c r="CX53" i="3" l="1"/>
  <c r="CX164" i="3" s="1"/>
  <c r="CX46" i="3"/>
  <c r="CY41" i="3" s="1"/>
  <c r="DA163" i="3"/>
  <c r="CX47" i="3" l="1"/>
  <c r="CY164" i="3"/>
  <c r="CY42" i="3" s="1"/>
  <c r="CX65" i="3"/>
  <c r="DB163" i="3"/>
  <c r="DC163" i="3" s="1"/>
  <c r="CZ164" i="3" l="1"/>
  <c r="DA164" i="3" s="1"/>
  <c r="DD163" i="3"/>
  <c r="DE163" i="3" s="1"/>
  <c r="DF163" i="3" s="1"/>
  <c r="DG163" i="3" s="1"/>
  <c r="DH163" i="3" s="1"/>
  <c r="DI163" i="3" s="1"/>
  <c r="DJ163" i="3" s="1"/>
  <c r="DK163" i="3" s="1"/>
  <c r="DL163" i="3" s="1"/>
  <c r="DM163" i="3" s="1"/>
  <c r="DN163" i="3" s="1"/>
  <c r="DO163" i="3" s="1"/>
  <c r="DP163" i="3" s="1"/>
  <c r="DQ163" i="3" s="1"/>
  <c r="DR163" i="3" s="1"/>
  <c r="DS163" i="3" s="1"/>
  <c r="DT163" i="3" s="1"/>
  <c r="DU163" i="3" s="1"/>
  <c r="DV163" i="3" s="1"/>
  <c r="DW163" i="3" s="1"/>
  <c r="DX163" i="3" s="1"/>
  <c r="DY163" i="3" s="1"/>
  <c r="DZ163" i="3" s="1"/>
  <c r="EA163" i="3" s="1"/>
  <c r="EB163" i="3" s="1"/>
  <c r="EC163" i="3" s="1"/>
  <c r="ED163" i="3" s="1"/>
  <c r="EE163" i="3" s="1"/>
  <c r="EF163" i="3" s="1"/>
  <c r="EG163" i="3" s="1"/>
  <c r="EH163" i="3" s="1"/>
  <c r="EI163" i="3" s="1"/>
  <c r="EJ163" i="3" s="1"/>
  <c r="EK163" i="3" s="1"/>
  <c r="EL163" i="3" s="1"/>
  <c r="EM163" i="3" s="1"/>
  <c r="EN163" i="3" s="1"/>
  <c r="EO163" i="3" s="1"/>
  <c r="EP163" i="3" s="1"/>
  <c r="EQ163" i="3" s="1"/>
  <c r="ER163" i="3" s="1"/>
  <c r="ES163" i="3" s="1"/>
  <c r="ET163" i="3" s="1"/>
  <c r="EU163" i="3" s="1"/>
  <c r="EV163" i="3" s="1"/>
  <c r="EW163" i="3" s="1"/>
  <c r="EX163" i="3" s="1"/>
  <c r="EY163" i="3" s="1"/>
  <c r="EZ163" i="3" s="1"/>
  <c r="FA163" i="3" s="1"/>
  <c r="FB163" i="3" s="1"/>
  <c r="FC163" i="3" s="1"/>
  <c r="FD163" i="3" s="1"/>
  <c r="FE163" i="3" s="1"/>
  <c r="FF163" i="3" s="1"/>
  <c r="FG163" i="3" s="1"/>
  <c r="FH163" i="3" s="1"/>
  <c r="FI163" i="3" s="1"/>
  <c r="FJ163" i="3" s="1"/>
  <c r="FK163" i="3" s="1"/>
  <c r="FL163" i="3" s="1"/>
  <c r="FM163" i="3" s="1"/>
  <c r="FN163" i="3" s="1"/>
  <c r="FO163" i="3" s="1"/>
  <c r="FP163" i="3" s="1"/>
  <c r="FQ163" i="3" s="1"/>
  <c r="FR163" i="3" s="1"/>
  <c r="FS163" i="3" s="1"/>
  <c r="FT163" i="3" s="1"/>
  <c r="FU163" i="3" s="1"/>
  <c r="FV163" i="3" s="1"/>
  <c r="FW163" i="3" s="1"/>
  <c r="FX163" i="3" s="1"/>
  <c r="FY163" i="3" s="1"/>
  <c r="FZ163" i="3" s="1"/>
  <c r="GA163" i="3" s="1"/>
  <c r="GB163" i="3" s="1"/>
  <c r="GC163" i="3" s="1"/>
  <c r="GD163" i="3" s="1"/>
  <c r="GE163" i="3" s="1"/>
  <c r="GF163" i="3" s="1"/>
  <c r="GG163" i="3" s="1"/>
  <c r="GH163" i="3" s="1"/>
  <c r="GI163" i="3" s="1"/>
  <c r="GJ163" i="3" s="1"/>
  <c r="GK163" i="3" s="1"/>
  <c r="GL163" i="3" s="1"/>
  <c r="GM163" i="3" s="1"/>
  <c r="GN163" i="3" s="1"/>
  <c r="GO163" i="3" s="1"/>
  <c r="GP163" i="3" s="1"/>
  <c r="GQ163" i="3" s="1"/>
  <c r="GR163" i="3" s="1"/>
  <c r="GS163" i="3" s="1"/>
  <c r="GT163" i="3" s="1"/>
  <c r="GU163" i="3" s="1"/>
  <c r="GV163" i="3" s="1"/>
  <c r="GW163" i="3" s="1"/>
  <c r="GX163" i="3" s="1"/>
  <c r="GY163" i="3" s="1"/>
  <c r="GZ163" i="3" s="1"/>
  <c r="HA163" i="3" s="1"/>
  <c r="HB163" i="3" s="1"/>
  <c r="HC163" i="3" s="1"/>
  <c r="HD163" i="3" s="1"/>
  <c r="HE163" i="3" s="1"/>
  <c r="HF163" i="3" s="1"/>
  <c r="HG163" i="3" s="1"/>
  <c r="HH163" i="3" s="1"/>
  <c r="HI163" i="3" s="1"/>
  <c r="HJ163" i="3" s="1"/>
  <c r="HK163" i="3" s="1"/>
  <c r="HL163" i="3" s="1"/>
  <c r="HM163" i="3" s="1"/>
  <c r="HN163" i="3" s="1"/>
  <c r="HO163" i="3" s="1"/>
  <c r="HP163" i="3" s="1"/>
  <c r="HQ163" i="3" s="1"/>
  <c r="HR163" i="3" s="1"/>
  <c r="HS163" i="3" s="1"/>
  <c r="HT163" i="3" s="1"/>
  <c r="HU163" i="3" s="1"/>
  <c r="HV163" i="3" s="1"/>
  <c r="HW163" i="3" s="1"/>
  <c r="HX163" i="3" s="1"/>
  <c r="HY163" i="3" s="1"/>
  <c r="HZ163" i="3" s="1"/>
  <c r="IA163" i="3" s="1"/>
  <c r="IB163" i="3" s="1"/>
  <c r="IC163" i="3" s="1"/>
  <c r="ID163" i="3" s="1"/>
  <c r="IE163" i="3" s="1"/>
  <c r="IF163" i="3" s="1"/>
  <c r="IG163" i="3" s="1"/>
  <c r="IH163" i="3" s="1"/>
  <c r="II163" i="3" s="1"/>
  <c r="IJ163" i="3" s="1"/>
  <c r="IK163" i="3" s="1"/>
  <c r="IL163" i="3" s="1"/>
  <c r="IM163" i="3" s="1"/>
  <c r="IN163" i="3" s="1"/>
  <c r="IO163" i="3" s="1"/>
  <c r="IP163" i="3" s="1"/>
  <c r="IQ163" i="3" s="1"/>
  <c r="IR163" i="3" s="1"/>
  <c r="IS163" i="3" s="1"/>
  <c r="IT163" i="3" s="1"/>
  <c r="IU163" i="3" s="1"/>
  <c r="IV163" i="3" s="1"/>
  <c r="C163" i="3" s="1"/>
  <c r="CY43" i="3"/>
  <c r="DB164" i="3" l="1"/>
  <c r="DC164" i="3" s="1"/>
  <c r="CY45" i="3"/>
  <c r="DD164" i="3" l="1"/>
  <c r="DE164" i="3" s="1"/>
  <c r="DF164" i="3" s="1"/>
  <c r="CY44" i="3"/>
  <c r="CY52" i="3"/>
  <c r="B165" i="3" s="1"/>
  <c r="DG164" i="3" l="1"/>
  <c r="DH164" i="3" s="1"/>
  <c r="DI164" i="3" s="1"/>
  <c r="DJ164" i="3" s="1"/>
  <c r="DK164" i="3" s="1"/>
  <c r="DL164" i="3" s="1"/>
  <c r="DM164" i="3" s="1"/>
  <c r="DN164" i="3" s="1"/>
  <c r="DO164" i="3" s="1"/>
  <c r="DP164" i="3" s="1"/>
  <c r="DQ164" i="3" s="1"/>
  <c r="DR164" i="3" s="1"/>
  <c r="DS164" i="3" s="1"/>
  <c r="DT164" i="3" s="1"/>
  <c r="DU164" i="3" s="1"/>
  <c r="DV164" i="3" s="1"/>
  <c r="DW164" i="3" s="1"/>
  <c r="DX164" i="3" s="1"/>
  <c r="DY164" i="3" s="1"/>
  <c r="DZ164" i="3" s="1"/>
  <c r="EA164" i="3" s="1"/>
  <c r="EB164" i="3" s="1"/>
  <c r="EC164" i="3" s="1"/>
  <c r="ED164" i="3" s="1"/>
  <c r="EE164" i="3" s="1"/>
  <c r="EF164" i="3" s="1"/>
  <c r="EG164" i="3" s="1"/>
  <c r="EH164" i="3" s="1"/>
  <c r="EI164" i="3" s="1"/>
  <c r="EJ164" i="3" s="1"/>
  <c r="EK164" i="3" s="1"/>
  <c r="EL164" i="3" s="1"/>
  <c r="EM164" i="3" s="1"/>
  <c r="EN164" i="3" s="1"/>
  <c r="EO164" i="3" s="1"/>
  <c r="EP164" i="3" s="1"/>
  <c r="EQ164" i="3" s="1"/>
  <c r="ER164" i="3" s="1"/>
  <c r="ES164" i="3" s="1"/>
  <c r="ET164" i="3" s="1"/>
  <c r="EU164" i="3" s="1"/>
  <c r="EV164" i="3" s="1"/>
  <c r="EW164" i="3" s="1"/>
  <c r="EX164" i="3" s="1"/>
  <c r="EY164" i="3" s="1"/>
  <c r="EZ164" i="3" s="1"/>
  <c r="FA164" i="3" s="1"/>
  <c r="FB164" i="3" s="1"/>
  <c r="FC164" i="3" s="1"/>
  <c r="FD164" i="3" s="1"/>
  <c r="FE164" i="3" s="1"/>
  <c r="FF164" i="3" s="1"/>
  <c r="FG164" i="3" s="1"/>
  <c r="FH164" i="3" s="1"/>
  <c r="FI164" i="3" s="1"/>
  <c r="FJ164" i="3" s="1"/>
  <c r="FK164" i="3" s="1"/>
  <c r="FL164" i="3" s="1"/>
  <c r="FM164" i="3" s="1"/>
  <c r="FN164" i="3" s="1"/>
  <c r="FO164" i="3" s="1"/>
  <c r="FP164" i="3" s="1"/>
  <c r="FQ164" i="3" s="1"/>
  <c r="FR164" i="3" s="1"/>
  <c r="FS164" i="3" s="1"/>
  <c r="FT164" i="3" s="1"/>
  <c r="FU164" i="3" s="1"/>
  <c r="FV164" i="3" s="1"/>
  <c r="FW164" i="3" s="1"/>
  <c r="FX164" i="3" s="1"/>
  <c r="FY164" i="3" s="1"/>
  <c r="FZ164" i="3" s="1"/>
  <c r="GA164" i="3" s="1"/>
  <c r="GB164" i="3" s="1"/>
  <c r="GC164" i="3" s="1"/>
  <c r="GD164" i="3" s="1"/>
  <c r="GE164" i="3" s="1"/>
  <c r="GF164" i="3" s="1"/>
  <c r="GG164" i="3" s="1"/>
  <c r="GH164" i="3" s="1"/>
  <c r="GI164" i="3" s="1"/>
  <c r="GJ164" i="3" s="1"/>
  <c r="GK164" i="3" s="1"/>
  <c r="GL164" i="3" s="1"/>
  <c r="GM164" i="3" s="1"/>
  <c r="GN164" i="3" s="1"/>
  <c r="GO164" i="3" s="1"/>
  <c r="GP164" i="3" s="1"/>
  <c r="GQ164" i="3" s="1"/>
  <c r="GR164" i="3" s="1"/>
  <c r="GS164" i="3" s="1"/>
  <c r="GT164" i="3" s="1"/>
  <c r="GU164" i="3" s="1"/>
  <c r="GV164" i="3" s="1"/>
  <c r="GW164" i="3" s="1"/>
  <c r="GX164" i="3" s="1"/>
  <c r="GY164" i="3" s="1"/>
  <c r="GZ164" i="3" s="1"/>
  <c r="HA164" i="3" s="1"/>
  <c r="HB164" i="3" s="1"/>
  <c r="HC164" i="3" s="1"/>
  <c r="HD164" i="3" s="1"/>
  <c r="HE164" i="3" s="1"/>
  <c r="HF164" i="3" s="1"/>
  <c r="HG164" i="3" s="1"/>
  <c r="HH164" i="3" s="1"/>
  <c r="HI164" i="3" s="1"/>
  <c r="HJ164" i="3" s="1"/>
  <c r="HK164" i="3" s="1"/>
  <c r="HL164" i="3" s="1"/>
  <c r="HM164" i="3" s="1"/>
  <c r="HN164" i="3" s="1"/>
  <c r="HO164" i="3" s="1"/>
  <c r="HP164" i="3" s="1"/>
  <c r="HQ164" i="3" s="1"/>
  <c r="HR164" i="3" s="1"/>
  <c r="HS164" i="3" s="1"/>
  <c r="HT164" i="3" s="1"/>
  <c r="HU164" i="3" s="1"/>
  <c r="HV164" i="3" s="1"/>
  <c r="HW164" i="3" s="1"/>
  <c r="HX164" i="3" s="1"/>
  <c r="HY164" i="3" s="1"/>
  <c r="HZ164" i="3" s="1"/>
  <c r="IA164" i="3" s="1"/>
  <c r="IB164" i="3" s="1"/>
  <c r="IC164" i="3" s="1"/>
  <c r="ID164" i="3" s="1"/>
  <c r="IE164" i="3" s="1"/>
  <c r="IF164" i="3" s="1"/>
  <c r="IG164" i="3" s="1"/>
  <c r="IH164" i="3" s="1"/>
  <c r="II164" i="3" s="1"/>
  <c r="IJ164" i="3" s="1"/>
  <c r="IK164" i="3" s="1"/>
  <c r="IL164" i="3" s="1"/>
  <c r="IM164" i="3" s="1"/>
  <c r="IN164" i="3" s="1"/>
  <c r="IO164" i="3" s="1"/>
  <c r="IP164" i="3" s="1"/>
  <c r="IQ164" i="3" s="1"/>
  <c r="IR164" i="3" s="1"/>
  <c r="IS164" i="3" s="1"/>
  <c r="IT164" i="3" s="1"/>
  <c r="IU164" i="3" s="1"/>
  <c r="IV164" i="3" s="1"/>
  <c r="C164" i="3" s="1"/>
  <c r="CY53" i="3"/>
  <c r="CY165" i="3" s="1"/>
  <c r="CY46" i="3"/>
  <c r="CZ41" i="3" s="1"/>
  <c r="CY47" i="3" l="1"/>
  <c r="CY65" i="3"/>
  <c r="CZ165" i="3"/>
  <c r="DA165" i="3" l="1"/>
  <c r="DB165" i="3" s="1"/>
  <c r="CZ42" i="3"/>
  <c r="DC165" i="3" l="1"/>
  <c r="CZ43" i="3"/>
  <c r="CZ45" i="3" l="1"/>
  <c r="DD165" i="3"/>
  <c r="DE165" i="3" l="1"/>
  <c r="DF165" i="3" s="1"/>
  <c r="CZ44" i="3"/>
  <c r="CZ52" i="3"/>
  <c r="B166" i="3" s="1"/>
  <c r="CZ53" i="3" l="1"/>
  <c r="CZ166" i="3" s="1"/>
  <c r="CZ46" i="3"/>
  <c r="DA41" i="3" s="1"/>
  <c r="DG165" i="3"/>
  <c r="DH165" i="3" s="1"/>
  <c r="DI165" i="3" s="1"/>
  <c r="DJ165" i="3" s="1"/>
  <c r="DK165" i="3" s="1"/>
  <c r="DL165" i="3" s="1"/>
  <c r="DM165" i="3" s="1"/>
  <c r="DN165" i="3" s="1"/>
  <c r="DO165" i="3" s="1"/>
  <c r="DP165" i="3" s="1"/>
  <c r="DQ165" i="3" s="1"/>
  <c r="DR165" i="3" s="1"/>
  <c r="DS165" i="3" s="1"/>
  <c r="DT165" i="3" s="1"/>
  <c r="DU165" i="3" s="1"/>
  <c r="DV165" i="3" s="1"/>
  <c r="DW165" i="3" s="1"/>
  <c r="DX165" i="3" s="1"/>
  <c r="DY165" i="3" s="1"/>
  <c r="DZ165" i="3" s="1"/>
  <c r="EA165" i="3" s="1"/>
  <c r="EB165" i="3" s="1"/>
  <c r="EC165" i="3" s="1"/>
  <c r="ED165" i="3" s="1"/>
  <c r="EE165" i="3" s="1"/>
  <c r="EF165" i="3" s="1"/>
  <c r="EG165" i="3" s="1"/>
  <c r="EH165" i="3" s="1"/>
  <c r="EI165" i="3" s="1"/>
  <c r="EJ165" i="3" s="1"/>
  <c r="EK165" i="3" s="1"/>
  <c r="EL165" i="3" s="1"/>
  <c r="EM165" i="3" s="1"/>
  <c r="EN165" i="3" s="1"/>
  <c r="EO165" i="3" s="1"/>
  <c r="EP165" i="3" s="1"/>
  <c r="EQ165" i="3" s="1"/>
  <c r="ER165" i="3" s="1"/>
  <c r="ES165" i="3" s="1"/>
  <c r="ET165" i="3" s="1"/>
  <c r="EU165" i="3" s="1"/>
  <c r="EV165" i="3" s="1"/>
  <c r="EW165" i="3" s="1"/>
  <c r="EX165" i="3" s="1"/>
  <c r="EY165" i="3" s="1"/>
  <c r="EZ165" i="3" s="1"/>
  <c r="FA165" i="3" s="1"/>
  <c r="FB165" i="3" s="1"/>
  <c r="FC165" i="3" s="1"/>
  <c r="FD165" i="3" s="1"/>
  <c r="FE165" i="3" s="1"/>
  <c r="FF165" i="3" s="1"/>
  <c r="FG165" i="3" s="1"/>
  <c r="FH165" i="3" s="1"/>
  <c r="FI165" i="3" s="1"/>
  <c r="FJ165" i="3" s="1"/>
  <c r="FK165" i="3" s="1"/>
  <c r="FL165" i="3" s="1"/>
  <c r="FM165" i="3" s="1"/>
  <c r="FN165" i="3" s="1"/>
  <c r="FO165" i="3" s="1"/>
  <c r="FP165" i="3" s="1"/>
  <c r="FQ165" i="3" s="1"/>
  <c r="FR165" i="3" s="1"/>
  <c r="FS165" i="3" s="1"/>
  <c r="FT165" i="3" s="1"/>
  <c r="FU165" i="3" s="1"/>
  <c r="FV165" i="3" s="1"/>
  <c r="FW165" i="3" s="1"/>
  <c r="FX165" i="3" s="1"/>
  <c r="FY165" i="3" s="1"/>
  <c r="FZ165" i="3" s="1"/>
  <c r="GA165" i="3" s="1"/>
  <c r="GB165" i="3" s="1"/>
  <c r="GC165" i="3" s="1"/>
  <c r="GD165" i="3" s="1"/>
  <c r="GE165" i="3" s="1"/>
  <c r="GF165" i="3" s="1"/>
  <c r="GG165" i="3" s="1"/>
  <c r="GH165" i="3" s="1"/>
  <c r="GI165" i="3" s="1"/>
  <c r="GJ165" i="3" s="1"/>
  <c r="GK165" i="3" s="1"/>
  <c r="GL165" i="3" s="1"/>
  <c r="GM165" i="3" s="1"/>
  <c r="GN165" i="3" s="1"/>
  <c r="GO165" i="3" s="1"/>
  <c r="GP165" i="3" s="1"/>
  <c r="GQ165" i="3" s="1"/>
  <c r="GR165" i="3" s="1"/>
  <c r="GS165" i="3" s="1"/>
  <c r="GT165" i="3" s="1"/>
  <c r="GU165" i="3" s="1"/>
  <c r="GV165" i="3" s="1"/>
  <c r="GW165" i="3" s="1"/>
  <c r="GX165" i="3" s="1"/>
  <c r="GY165" i="3" s="1"/>
  <c r="GZ165" i="3" s="1"/>
  <c r="HA165" i="3" s="1"/>
  <c r="HB165" i="3" s="1"/>
  <c r="HC165" i="3" s="1"/>
  <c r="HD165" i="3" s="1"/>
  <c r="HE165" i="3" s="1"/>
  <c r="HF165" i="3" s="1"/>
  <c r="HG165" i="3" s="1"/>
  <c r="HH165" i="3" s="1"/>
  <c r="HI165" i="3" s="1"/>
  <c r="HJ165" i="3" s="1"/>
  <c r="HK165" i="3" s="1"/>
  <c r="HL165" i="3" s="1"/>
  <c r="HM165" i="3" s="1"/>
  <c r="HN165" i="3" s="1"/>
  <c r="HO165" i="3" s="1"/>
  <c r="HP165" i="3" s="1"/>
  <c r="HQ165" i="3" s="1"/>
  <c r="HR165" i="3" s="1"/>
  <c r="HS165" i="3" s="1"/>
  <c r="HT165" i="3" s="1"/>
  <c r="HU165" i="3" s="1"/>
  <c r="HV165" i="3" s="1"/>
  <c r="HW165" i="3" s="1"/>
  <c r="HX165" i="3" s="1"/>
  <c r="HY165" i="3" s="1"/>
  <c r="HZ165" i="3" s="1"/>
  <c r="IA165" i="3" s="1"/>
  <c r="IB165" i="3" s="1"/>
  <c r="IC165" i="3" s="1"/>
  <c r="ID165" i="3" s="1"/>
  <c r="IE165" i="3" s="1"/>
  <c r="IF165" i="3" s="1"/>
  <c r="IG165" i="3" s="1"/>
  <c r="IH165" i="3" s="1"/>
  <c r="II165" i="3" s="1"/>
  <c r="IJ165" i="3" s="1"/>
  <c r="IK165" i="3" s="1"/>
  <c r="IL165" i="3" s="1"/>
  <c r="IM165" i="3" s="1"/>
  <c r="IN165" i="3" s="1"/>
  <c r="IO165" i="3" s="1"/>
  <c r="IP165" i="3" s="1"/>
  <c r="IQ165" i="3" s="1"/>
  <c r="IR165" i="3" s="1"/>
  <c r="IS165" i="3" s="1"/>
  <c r="IT165" i="3" s="1"/>
  <c r="IU165" i="3" s="1"/>
  <c r="IV165" i="3" s="1"/>
  <c r="C165" i="3" s="1"/>
  <c r="DA166" i="3" l="1"/>
  <c r="DA42" i="3" s="1"/>
  <c r="DA43" i="3" s="1"/>
  <c r="CZ65" i="3"/>
  <c r="CZ47" i="3"/>
  <c r="DB166" i="3" l="1"/>
  <c r="DC166" i="3" s="1"/>
  <c r="DD166" i="3" s="1"/>
  <c r="DE166" i="3" s="1"/>
  <c r="DA45" i="3"/>
  <c r="DA44" i="3" l="1"/>
  <c r="DA52" i="3"/>
  <c r="B167" i="3" s="1"/>
  <c r="DF166" i="3"/>
  <c r="DG166" i="3" s="1"/>
  <c r="DH166" i="3" s="1"/>
  <c r="DI166" i="3" l="1"/>
  <c r="DJ166" i="3" s="1"/>
  <c r="DK166" i="3" s="1"/>
  <c r="DL166" i="3" s="1"/>
  <c r="DM166" i="3" s="1"/>
  <c r="DN166" i="3" s="1"/>
  <c r="DO166" i="3" s="1"/>
  <c r="DP166" i="3" s="1"/>
  <c r="DQ166" i="3" s="1"/>
  <c r="DR166" i="3" s="1"/>
  <c r="DS166" i="3" s="1"/>
  <c r="DT166" i="3" s="1"/>
  <c r="DU166" i="3" s="1"/>
  <c r="DV166" i="3" s="1"/>
  <c r="DW166" i="3" s="1"/>
  <c r="DX166" i="3" s="1"/>
  <c r="DY166" i="3" s="1"/>
  <c r="DZ166" i="3" s="1"/>
  <c r="EA166" i="3" s="1"/>
  <c r="EB166" i="3" s="1"/>
  <c r="EC166" i="3" s="1"/>
  <c r="ED166" i="3" s="1"/>
  <c r="EE166" i="3" s="1"/>
  <c r="EF166" i="3" s="1"/>
  <c r="EG166" i="3" s="1"/>
  <c r="EH166" i="3" s="1"/>
  <c r="EI166" i="3" s="1"/>
  <c r="EJ166" i="3" s="1"/>
  <c r="EK166" i="3" s="1"/>
  <c r="EL166" i="3" s="1"/>
  <c r="EM166" i="3" s="1"/>
  <c r="EN166" i="3" s="1"/>
  <c r="EO166" i="3" s="1"/>
  <c r="EP166" i="3" s="1"/>
  <c r="EQ166" i="3" s="1"/>
  <c r="ER166" i="3" s="1"/>
  <c r="ES166" i="3" s="1"/>
  <c r="ET166" i="3" s="1"/>
  <c r="EU166" i="3" s="1"/>
  <c r="EV166" i="3" s="1"/>
  <c r="EW166" i="3" s="1"/>
  <c r="EX166" i="3" s="1"/>
  <c r="EY166" i="3" s="1"/>
  <c r="EZ166" i="3" s="1"/>
  <c r="FA166" i="3" s="1"/>
  <c r="FB166" i="3" s="1"/>
  <c r="FC166" i="3" s="1"/>
  <c r="FD166" i="3" s="1"/>
  <c r="FE166" i="3" s="1"/>
  <c r="FF166" i="3" s="1"/>
  <c r="FG166" i="3" s="1"/>
  <c r="FH166" i="3" s="1"/>
  <c r="FI166" i="3" s="1"/>
  <c r="FJ166" i="3" s="1"/>
  <c r="FK166" i="3" s="1"/>
  <c r="FL166" i="3" s="1"/>
  <c r="FM166" i="3" s="1"/>
  <c r="FN166" i="3" s="1"/>
  <c r="FO166" i="3" s="1"/>
  <c r="FP166" i="3" s="1"/>
  <c r="FQ166" i="3" s="1"/>
  <c r="FR166" i="3" s="1"/>
  <c r="FS166" i="3" s="1"/>
  <c r="FT166" i="3" s="1"/>
  <c r="FU166" i="3" s="1"/>
  <c r="FV166" i="3" s="1"/>
  <c r="FW166" i="3" s="1"/>
  <c r="FX166" i="3" s="1"/>
  <c r="FY166" i="3" s="1"/>
  <c r="FZ166" i="3" s="1"/>
  <c r="GA166" i="3" s="1"/>
  <c r="GB166" i="3" s="1"/>
  <c r="GC166" i="3" s="1"/>
  <c r="GD166" i="3" s="1"/>
  <c r="GE166" i="3" s="1"/>
  <c r="GF166" i="3" s="1"/>
  <c r="GG166" i="3" s="1"/>
  <c r="GH166" i="3" s="1"/>
  <c r="GI166" i="3" s="1"/>
  <c r="GJ166" i="3" s="1"/>
  <c r="GK166" i="3" s="1"/>
  <c r="GL166" i="3" s="1"/>
  <c r="GM166" i="3" s="1"/>
  <c r="GN166" i="3" s="1"/>
  <c r="GO166" i="3" s="1"/>
  <c r="GP166" i="3" s="1"/>
  <c r="GQ166" i="3" s="1"/>
  <c r="GR166" i="3" s="1"/>
  <c r="GS166" i="3" s="1"/>
  <c r="GT166" i="3" s="1"/>
  <c r="GU166" i="3" s="1"/>
  <c r="GV166" i="3" s="1"/>
  <c r="GW166" i="3" s="1"/>
  <c r="GX166" i="3" s="1"/>
  <c r="GY166" i="3" s="1"/>
  <c r="GZ166" i="3" s="1"/>
  <c r="HA166" i="3" s="1"/>
  <c r="HB166" i="3" s="1"/>
  <c r="HC166" i="3" s="1"/>
  <c r="HD166" i="3" s="1"/>
  <c r="HE166" i="3" s="1"/>
  <c r="HF166" i="3" s="1"/>
  <c r="HG166" i="3" s="1"/>
  <c r="HH166" i="3" s="1"/>
  <c r="HI166" i="3" s="1"/>
  <c r="HJ166" i="3" s="1"/>
  <c r="HK166" i="3" s="1"/>
  <c r="HL166" i="3" s="1"/>
  <c r="HM166" i="3" s="1"/>
  <c r="HN166" i="3" s="1"/>
  <c r="HO166" i="3" s="1"/>
  <c r="HP166" i="3" s="1"/>
  <c r="HQ166" i="3" s="1"/>
  <c r="HR166" i="3" s="1"/>
  <c r="HS166" i="3" s="1"/>
  <c r="HT166" i="3" s="1"/>
  <c r="HU166" i="3" s="1"/>
  <c r="HV166" i="3" s="1"/>
  <c r="HW166" i="3" s="1"/>
  <c r="HX166" i="3" s="1"/>
  <c r="HY166" i="3" s="1"/>
  <c r="HZ166" i="3" s="1"/>
  <c r="IA166" i="3" s="1"/>
  <c r="IB166" i="3" s="1"/>
  <c r="IC166" i="3" s="1"/>
  <c r="ID166" i="3" s="1"/>
  <c r="IE166" i="3" s="1"/>
  <c r="IF166" i="3" s="1"/>
  <c r="IG166" i="3" s="1"/>
  <c r="IH166" i="3" s="1"/>
  <c r="II166" i="3" s="1"/>
  <c r="IJ166" i="3" s="1"/>
  <c r="IK166" i="3" s="1"/>
  <c r="IL166" i="3" s="1"/>
  <c r="IM166" i="3" s="1"/>
  <c r="IN166" i="3" s="1"/>
  <c r="IO166" i="3" s="1"/>
  <c r="IP166" i="3" s="1"/>
  <c r="IQ166" i="3" s="1"/>
  <c r="IR166" i="3" s="1"/>
  <c r="IS166" i="3" s="1"/>
  <c r="IT166" i="3" s="1"/>
  <c r="IU166" i="3" s="1"/>
  <c r="IV166" i="3" s="1"/>
  <c r="C166" i="3" s="1"/>
  <c r="DA53" i="3"/>
  <c r="DA167" i="3" s="1"/>
  <c r="DA46" i="3"/>
  <c r="DB41" i="3" s="1"/>
  <c r="DA47" i="3" l="1"/>
  <c r="DB167" i="3"/>
  <c r="DA65" i="3"/>
  <c r="DB42" i="3" l="1"/>
  <c r="DC167" i="3"/>
  <c r="DD167" i="3" s="1"/>
  <c r="DE167" i="3" l="1"/>
  <c r="DF167" i="3" s="1"/>
  <c r="DG167" i="3" s="1"/>
  <c r="DB43" i="3"/>
  <c r="DB45" i="3" l="1"/>
  <c r="DH167" i="3"/>
  <c r="DI167" i="3" s="1"/>
  <c r="DJ167" i="3" l="1"/>
  <c r="DK167" i="3" s="1"/>
  <c r="DB44" i="3"/>
  <c r="DB52" i="3"/>
  <c r="B168" i="3" s="1"/>
  <c r="DL167" i="3" l="1"/>
  <c r="DM167" i="3" s="1"/>
  <c r="DN167" i="3" s="1"/>
  <c r="DO167" i="3" s="1"/>
  <c r="DP167" i="3" s="1"/>
  <c r="DQ167" i="3" s="1"/>
  <c r="DR167" i="3" s="1"/>
  <c r="DS167" i="3" s="1"/>
  <c r="DT167" i="3" s="1"/>
  <c r="DU167" i="3" s="1"/>
  <c r="DV167" i="3" s="1"/>
  <c r="DW167" i="3" s="1"/>
  <c r="DX167" i="3" s="1"/>
  <c r="DY167" i="3" s="1"/>
  <c r="DZ167" i="3" s="1"/>
  <c r="EA167" i="3" s="1"/>
  <c r="EB167" i="3" s="1"/>
  <c r="EC167" i="3" s="1"/>
  <c r="ED167" i="3" s="1"/>
  <c r="EE167" i="3" s="1"/>
  <c r="EF167" i="3" s="1"/>
  <c r="EG167" i="3" s="1"/>
  <c r="EH167" i="3" s="1"/>
  <c r="EI167" i="3" s="1"/>
  <c r="EJ167" i="3" s="1"/>
  <c r="EK167" i="3" s="1"/>
  <c r="EL167" i="3" s="1"/>
  <c r="EM167" i="3" s="1"/>
  <c r="EN167" i="3" s="1"/>
  <c r="EO167" i="3" s="1"/>
  <c r="EP167" i="3" s="1"/>
  <c r="EQ167" i="3" s="1"/>
  <c r="ER167" i="3" s="1"/>
  <c r="ES167" i="3" s="1"/>
  <c r="ET167" i="3" s="1"/>
  <c r="EU167" i="3" s="1"/>
  <c r="EV167" i="3" s="1"/>
  <c r="EW167" i="3" s="1"/>
  <c r="EX167" i="3" s="1"/>
  <c r="EY167" i="3" s="1"/>
  <c r="EZ167" i="3" s="1"/>
  <c r="FA167" i="3" s="1"/>
  <c r="FB167" i="3" s="1"/>
  <c r="FC167" i="3" s="1"/>
  <c r="FD167" i="3" s="1"/>
  <c r="FE167" i="3" s="1"/>
  <c r="FF167" i="3" s="1"/>
  <c r="FG167" i="3" s="1"/>
  <c r="FH167" i="3" s="1"/>
  <c r="FI167" i="3" s="1"/>
  <c r="FJ167" i="3" s="1"/>
  <c r="FK167" i="3" s="1"/>
  <c r="FL167" i="3" s="1"/>
  <c r="FM167" i="3" s="1"/>
  <c r="FN167" i="3" s="1"/>
  <c r="FO167" i="3" s="1"/>
  <c r="FP167" i="3" s="1"/>
  <c r="FQ167" i="3" s="1"/>
  <c r="FR167" i="3" s="1"/>
  <c r="FS167" i="3" s="1"/>
  <c r="FT167" i="3" s="1"/>
  <c r="FU167" i="3" s="1"/>
  <c r="FV167" i="3" s="1"/>
  <c r="FW167" i="3" s="1"/>
  <c r="FX167" i="3" s="1"/>
  <c r="FY167" i="3" s="1"/>
  <c r="FZ167" i="3" s="1"/>
  <c r="GA167" i="3" s="1"/>
  <c r="GB167" i="3" s="1"/>
  <c r="GC167" i="3" s="1"/>
  <c r="GD167" i="3" s="1"/>
  <c r="GE167" i="3" s="1"/>
  <c r="GF167" i="3" s="1"/>
  <c r="GG167" i="3" s="1"/>
  <c r="GH167" i="3" s="1"/>
  <c r="GI167" i="3" s="1"/>
  <c r="GJ167" i="3" s="1"/>
  <c r="GK167" i="3" s="1"/>
  <c r="GL167" i="3" s="1"/>
  <c r="GM167" i="3" s="1"/>
  <c r="GN167" i="3" s="1"/>
  <c r="GO167" i="3" s="1"/>
  <c r="GP167" i="3" s="1"/>
  <c r="GQ167" i="3" s="1"/>
  <c r="GR167" i="3" s="1"/>
  <c r="GS167" i="3" s="1"/>
  <c r="GT167" i="3" s="1"/>
  <c r="GU167" i="3" s="1"/>
  <c r="GV167" i="3" s="1"/>
  <c r="GW167" i="3" s="1"/>
  <c r="GX167" i="3" s="1"/>
  <c r="GY167" i="3" s="1"/>
  <c r="GZ167" i="3" s="1"/>
  <c r="HA167" i="3" s="1"/>
  <c r="HB167" i="3" s="1"/>
  <c r="HC167" i="3" s="1"/>
  <c r="HD167" i="3" s="1"/>
  <c r="HE167" i="3" s="1"/>
  <c r="HF167" i="3" s="1"/>
  <c r="HG167" i="3" s="1"/>
  <c r="HH167" i="3" s="1"/>
  <c r="HI167" i="3" s="1"/>
  <c r="HJ167" i="3" s="1"/>
  <c r="HK167" i="3" s="1"/>
  <c r="HL167" i="3" s="1"/>
  <c r="HM167" i="3" s="1"/>
  <c r="HN167" i="3" s="1"/>
  <c r="HO167" i="3" s="1"/>
  <c r="HP167" i="3" s="1"/>
  <c r="HQ167" i="3" s="1"/>
  <c r="HR167" i="3" s="1"/>
  <c r="HS167" i="3" s="1"/>
  <c r="HT167" i="3" s="1"/>
  <c r="HU167" i="3" s="1"/>
  <c r="HV167" i="3" s="1"/>
  <c r="HW167" i="3" s="1"/>
  <c r="HX167" i="3" s="1"/>
  <c r="HY167" i="3" s="1"/>
  <c r="HZ167" i="3" s="1"/>
  <c r="IA167" i="3" s="1"/>
  <c r="IB167" i="3" s="1"/>
  <c r="IC167" i="3" s="1"/>
  <c r="ID167" i="3" s="1"/>
  <c r="IE167" i="3" s="1"/>
  <c r="IF167" i="3" s="1"/>
  <c r="IG167" i="3" s="1"/>
  <c r="IH167" i="3" s="1"/>
  <c r="II167" i="3" s="1"/>
  <c r="IJ167" i="3" s="1"/>
  <c r="IK167" i="3" s="1"/>
  <c r="IL167" i="3" s="1"/>
  <c r="IM167" i="3" s="1"/>
  <c r="IN167" i="3" s="1"/>
  <c r="IO167" i="3" s="1"/>
  <c r="IP167" i="3" s="1"/>
  <c r="IQ167" i="3" s="1"/>
  <c r="IR167" i="3" s="1"/>
  <c r="IS167" i="3" s="1"/>
  <c r="IT167" i="3" s="1"/>
  <c r="IU167" i="3" s="1"/>
  <c r="IV167" i="3" s="1"/>
  <c r="C167" i="3" s="1"/>
  <c r="DB53" i="3"/>
  <c r="DB168" i="3" s="1"/>
  <c r="DB46" i="3"/>
  <c r="DC41" i="3" s="1"/>
  <c r="DC168" i="3" l="1"/>
  <c r="DC42" i="3" s="1"/>
  <c r="DC43" i="3" s="1"/>
  <c r="DB65" i="3"/>
  <c r="DB47" i="3"/>
  <c r="DC45" i="3" l="1"/>
  <c r="DD168" i="3"/>
  <c r="DE168" i="3" s="1"/>
  <c r="DC44" i="3" l="1"/>
  <c r="DC52" i="3"/>
  <c r="B169" i="3" s="1"/>
  <c r="DF168" i="3"/>
  <c r="DG168" i="3" s="1"/>
  <c r="DH168" i="3" s="1"/>
  <c r="DI168" i="3" l="1"/>
  <c r="DJ168" i="3" s="1"/>
  <c r="DK168" i="3" s="1"/>
  <c r="DL168" i="3" s="1"/>
  <c r="DM168" i="3" s="1"/>
  <c r="DN168" i="3" s="1"/>
  <c r="DO168" i="3" s="1"/>
  <c r="DP168" i="3" s="1"/>
  <c r="DQ168" i="3" s="1"/>
  <c r="DR168" i="3" s="1"/>
  <c r="DS168" i="3" s="1"/>
  <c r="DT168" i="3" s="1"/>
  <c r="DU168" i="3" s="1"/>
  <c r="DV168" i="3" s="1"/>
  <c r="DW168" i="3" s="1"/>
  <c r="DX168" i="3" s="1"/>
  <c r="DY168" i="3" s="1"/>
  <c r="DZ168" i="3" s="1"/>
  <c r="EA168" i="3" s="1"/>
  <c r="EB168" i="3" s="1"/>
  <c r="EC168" i="3" s="1"/>
  <c r="ED168" i="3" s="1"/>
  <c r="EE168" i="3" s="1"/>
  <c r="EF168" i="3" s="1"/>
  <c r="EG168" i="3" s="1"/>
  <c r="EH168" i="3" s="1"/>
  <c r="EI168" i="3" s="1"/>
  <c r="EJ168" i="3" s="1"/>
  <c r="EK168" i="3" s="1"/>
  <c r="EL168" i="3" s="1"/>
  <c r="EM168" i="3" s="1"/>
  <c r="EN168" i="3" s="1"/>
  <c r="EO168" i="3" s="1"/>
  <c r="EP168" i="3" s="1"/>
  <c r="EQ168" i="3" s="1"/>
  <c r="ER168" i="3" s="1"/>
  <c r="ES168" i="3" s="1"/>
  <c r="ET168" i="3" s="1"/>
  <c r="EU168" i="3" s="1"/>
  <c r="EV168" i="3" s="1"/>
  <c r="EW168" i="3" s="1"/>
  <c r="EX168" i="3" s="1"/>
  <c r="EY168" i="3" s="1"/>
  <c r="EZ168" i="3" s="1"/>
  <c r="FA168" i="3" s="1"/>
  <c r="FB168" i="3" s="1"/>
  <c r="FC168" i="3" s="1"/>
  <c r="FD168" i="3" s="1"/>
  <c r="FE168" i="3" s="1"/>
  <c r="FF168" i="3" s="1"/>
  <c r="FG168" i="3" s="1"/>
  <c r="FH168" i="3" s="1"/>
  <c r="FI168" i="3" s="1"/>
  <c r="FJ168" i="3" s="1"/>
  <c r="FK168" i="3" s="1"/>
  <c r="FL168" i="3" s="1"/>
  <c r="FM168" i="3" s="1"/>
  <c r="FN168" i="3" s="1"/>
  <c r="FO168" i="3" s="1"/>
  <c r="FP168" i="3" s="1"/>
  <c r="FQ168" i="3" s="1"/>
  <c r="FR168" i="3" s="1"/>
  <c r="FS168" i="3" s="1"/>
  <c r="FT168" i="3" s="1"/>
  <c r="FU168" i="3" s="1"/>
  <c r="FV168" i="3" s="1"/>
  <c r="FW168" i="3" s="1"/>
  <c r="FX168" i="3" s="1"/>
  <c r="FY168" i="3" s="1"/>
  <c r="FZ168" i="3" s="1"/>
  <c r="GA168" i="3" s="1"/>
  <c r="GB168" i="3" s="1"/>
  <c r="GC168" i="3" s="1"/>
  <c r="GD168" i="3" s="1"/>
  <c r="GE168" i="3" s="1"/>
  <c r="GF168" i="3" s="1"/>
  <c r="GG168" i="3" s="1"/>
  <c r="GH168" i="3" s="1"/>
  <c r="GI168" i="3" s="1"/>
  <c r="GJ168" i="3" s="1"/>
  <c r="GK168" i="3" s="1"/>
  <c r="GL168" i="3" s="1"/>
  <c r="GM168" i="3" s="1"/>
  <c r="GN168" i="3" s="1"/>
  <c r="GO168" i="3" s="1"/>
  <c r="GP168" i="3" s="1"/>
  <c r="GQ168" i="3" s="1"/>
  <c r="GR168" i="3" s="1"/>
  <c r="GS168" i="3" s="1"/>
  <c r="GT168" i="3" s="1"/>
  <c r="GU168" i="3" s="1"/>
  <c r="GV168" i="3" s="1"/>
  <c r="GW168" i="3" s="1"/>
  <c r="GX168" i="3" s="1"/>
  <c r="GY168" i="3" s="1"/>
  <c r="GZ168" i="3" s="1"/>
  <c r="HA168" i="3" s="1"/>
  <c r="HB168" i="3" s="1"/>
  <c r="HC168" i="3" s="1"/>
  <c r="HD168" i="3" s="1"/>
  <c r="HE168" i="3" s="1"/>
  <c r="HF168" i="3" s="1"/>
  <c r="HG168" i="3" s="1"/>
  <c r="HH168" i="3" s="1"/>
  <c r="HI168" i="3" s="1"/>
  <c r="HJ168" i="3" s="1"/>
  <c r="HK168" i="3" s="1"/>
  <c r="HL168" i="3" s="1"/>
  <c r="HM168" i="3" s="1"/>
  <c r="HN168" i="3" s="1"/>
  <c r="HO168" i="3" s="1"/>
  <c r="HP168" i="3" s="1"/>
  <c r="HQ168" i="3" s="1"/>
  <c r="HR168" i="3" s="1"/>
  <c r="HS168" i="3" s="1"/>
  <c r="HT168" i="3" s="1"/>
  <c r="HU168" i="3" s="1"/>
  <c r="HV168" i="3" s="1"/>
  <c r="HW168" i="3" s="1"/>
  <c r="HX168" i="3" s="1"/>
  <c r="HY168" i="3" s="1"/>
  <c r="HZ168" i="3" s="1"/>
  <c r="IA168" i="3" s="1"/>
  <c r="IB168" i="3" s="1"/>
  <c r="IC168" i="3" s="1"/>
  <c r="ID168" i="3" s="1"/>
  <c r="IE168" i="3" s="1"/>
  <c r="IF168" i="3" s="1"/>
  <c r="IG168" i="3" s="1"/>
  <c r="IH168" i="3" s="1"/>
  <c r="II168" i="3" s="1"/>
  <c r="IJ168" i="3" s="1"/>
  <c r="IK168" i="3" s="1"/>
  <c r="IL168" i="3" s="1"/>
  <c r="IM168" i="3" s="1"/>
  <c r="IN168" i="3" s="1"/>
  <c r="IO168" i="3" s="1"/>
  <c r="IP168" i="3" s="1"/>
  <c r="IQ168" i="3" s="1"/>
  <c r="IR168" i="3" s="1"/>
  <c r="IS168" i="3" s="1"/>
  <c r="IT168" i="3" s="1"/>
  <c r="IU168" i="3" s="1"/>
  <c r="IV168" i="3" s="1"/>
  <c r="C168" i="3" s="1"/>
  <c r="DC53" i="3"/>
  <c r="DC169" i="3" s="1"/>
  <c r="DC46" i="3"/>
  <c r="DD41" i="3" s="1"/>
  <c r="DC47" i="3" l="1"/>
  <c r="DD169" i="3"/>
  <c r="DC65" i="3"/>
  <c r="DD42" i="3" l="1"/>
  <c r="DE169" i="3"/>
  <c r="DF169" i="3" l="1"/>
  <c r="DD43" i="3"/>
  <c r="DD45" i="3" l="1"/>
  <c r="DG169" i="3"/>
  <c r="DH169" i="3" l="1"/>
  <c r="DI169" i="3" s="1"/>
  <c r="DJ169" i="3" s="1"/>
  <c r="DK169" i="3" s="1"/>
  <c r="DD44" i="3"/>
  <c r="DD52" i="3"/>
  <c r="B170" i="3" s="1"/>
  <c r="DL169" i="3" l="1"/>
  <c r="DM169" i="3" s="1"/>
  <c r="DN169" i="3" s="1"/>
  <c r="DO169" i="3" s="1"/>
  <c r="DP169" i="3" s="1"/>
  <c r="DQ169" i="3" s="1"/>
  <c r="DR169" i="3" s="1"/>
  <c r="DS169" i="3" s="1"/>
  <c r="DT169" i="3" s="1"/>
  <c r="DU169" i="3" s="1"/>
  <c r="DV169" i="3" s="1"/>
  <c r="DW169" i="3" s="1"/>
  <c r="DX169" i="3" s="1"/>
  <c r="DY169" i="3" s="1"/>
  <c r="DZ169" i="3" s="1"/>
  <c r="EA169" i="3" s="1"/>
  <c r="EB169" i="3" s="1"/>
  <c r="EC169" i="3" s="1"/>
  <c r="ED169" i="3" s="1"/>
  <c r="EE169" i="3" s="1"/>
  <c r="EF169" i="3" s="1"/>
  <c r="EG169" i="3" s="1"/>
  <c r="EH169" i="3" s="1"/>
  <c r="EI169" i="3" s="1"/>
  <c r="EJ169" i="3" s="1"/>
  <c r="EK169" i="3" s="1"/>
  <c r="EL169" i="3" s="1"/>
  <c r="EM169" i="3" s="1"/>
  <c r="EN169" i="3" s="1"/>
  <c r="EO169" i="3" s="1"/>
  <c r="EP169" i="3" s="1"/>
  <c r="EQ169" i="3" s="1"/>
  <c r="ER169" i="3" s="1"/>
  <c r="ES169" i="3" s="1"/>
  <c r="ET169" i="3" s="1"/>
  <c r="EU169" i="3" s="1"/>
  <c r="EV169" i="3" s="1"/>
  <c r="EW169" i="3" s="1"/>
  <c r="EX169" i="3" s="1"/>
  <c r="EY169" i="3" s="1"/>
  <c r="EZ169" i="3" s="1"/>
  <c r="FA169" i="3" s="1"/>
  <c r="FB169" i="3" s="1"/>
  <c r="FC169" i="3" s="1"/>
  <c r="FD169" i="3" s="1"/>
  <c r="FE169" i="3" s="1"/>
  <c r="FF169" i="3" s="1"/>
  <c r="FG169" i="3" s="1"/>
  <c r="FH169" i="3" s="1"/>
  <c r="FI169" i="3" s="1"/>
  <c r="FJ169" i="3" s="1"/>
  <c r="FK169" i="3" s="1"/>
  <c r="FL169" i="3" s="1"/>
  <c r="FM169" i="3" s="1"/>
  <c r="FN169" i="3" s="1"/>
  <c r="FO169" i="3" s="1"/>
  <c r="FP169" i="3" s="1"/>
  <c r="FQ169" i="3" s="1"/>
  <c r="FR169" i="3" s="1"/>
  <c r="FS169" i="3" s="1"/>
  <c r="FT169" i="3" s="1"/>
  <c r="FU169" i="3" s="1"/>
  <c r="FV169" i="3" s="1"/>
  <c r="FW169" i="3" s="1"/>
  <c r="FX169" i="3" s="1"/>
  <c r="FY169" i="3" s="1"/>
  <c r="FZ169" i="3" s="1"/>
  <c r="GA169" i="3" s="1"/>
  <c r="GB169" i="3" s="1"/>
  <c r="GC169" i="3" s="1"/>
  <c r="GD169" i="3" s="1"/>
  <c r="GE169" i="3" s="1"/>
  <c r="GF169" i="3" s="1"/>
  <c r="GG169" i="3" s="1"/>
  <c r="GH169" i="3" s="1"/>
  <c r="GI169" i="3" s="1"/>
  <c r="GJ169" i="3" s="1"/>
  <c r="GK169" i="3" s="1"/>
  <c r="GL169" i="3" s="1"/>
  <c r="GM169" i="3" s="1"/>
  <c r="GN169" i="3" s="1"/>
  <c r="GO169" i="3" s="1"/>
  <c r="GP169" i="3" s="1"/>
  <c r="GQ169" i="3" s="1"/>
  <c r="GR169" i="3" s="1"/>
  <c r="GS169" i="3" s="1"/>
  <c r="GT169" i="3" s="1"/>
  <c r="GU169" i="3" s="1"/>
  <c r="GV169" i="3" s="1"/>
  <c r="GW169" i="3" s="1"/>
  <c r="GX169" i="3" s="1"/>
  <c r="GY169" i="3" s="1"/>
  <c r="GZ169" i="3" s="1"/>
  <c r="HA169" i="3" s="1"/>
  <c r="HB169" i="3" s="1"/>
  <c r="HC169" i="3" s="1"/>
  <c r="HD169" i="3" s="1"/>
  <c r="HE169" i="3" s="1"/>
  <c r="HF169" i="3" s="1"/>
  <c r="HG169" i="3" s="1"/>
  <c r="HH169" i="3" s="1"/>
  <c r="HI169" i="3" s="1"/>
  <c r="HJ169" i="3" s="1"/>
  <c r="HK169" i="3" s="1"/>
  <c r="HL169" i="3" s="1"/>
  <c r="HM169" i="3" s="1"/>
  <c r="HN169" i="3" s="1"/>
  <c r="HO169" i="3" s="1"/>
  <c r="HP169" i="3" s="1"/>
  <c r="HQ169" i="3" s="1"/>
  <c r="HR169" i="3" s="1"/>
  <c r="HS169" i="3" s="1"/>
  <c r="HT169" i="3" s="1"/>
  <c r="HU169" i="3" s="1"/>
  <c r="HV169" i="3" s="1"/>
  <c r="HW169" i="3" s="1"/>
  <c r="HX169" i="3" s="1"/>
  <c r="HY169" i="3" s="1"/>
  <c r="HZ169" i="3" s="1"/>
  <c r="IA169" i="3" s="1"/>
  <c r="IB169" i="3" s="1"/>
  <c r="IC169" i="3" s="1"/>
  <c r="ID169" i="3" s="1"/>
  <c r="IE169" i="3" s="1"/>
  <c r="IF169" i="3" s="1"/>
  <c r="IG169" i="3" s="1"/>
  <c r="IH169" i="3" s="1"/>
  <c r="II169" i="3" s="1"/>
  <c r="IJ169" i="3" s="1"/>
  <c r="IK169" i="3" s="1"/>
  <c r="IL169" i="3" s="1"/>
  <c r="IM169" i="3" s="1"/>
  <c r="IN169" i="3" s="1"/>
  <c r="IO169" i="3" s="1"/>
  <c r="IP169" i="3" s="1"/>
  <c r="IQ169" i="3" s="1"/>
  <c r="IR169" i="3" s="1"/>
  <c r="IS169" i="3" s="1"/>
  <c r="IT169" i="3" s="1"/>
  <c r="IU169" i="3" s="1"/>
  <c r="IV169" i="3" s="1"/>
  <c r="C169" i="3" s="1"/>
  <c r="DD53" i="3"/>
  <c r="DD170" i="3" s="1"/>
  <c r="DD46" i="3"/>
  <c r="DE41" i="3" s="1"/>
  <c r="DD47" i="3" l="1"/>
  <c r="DE170" i="3"/>
  <c r="DF170" i="3" s="1"/>
  <c r="DG170" i="3" s="1"/>
  <c r="DD65" i="3"/>
  <c r="DH170" i="3" l="1"/>
  <c r="DE42" i="3"/>
  <c r="DE43" i="3" l="1"/>
  <c r="DI170" i="3"/>
  <c r="DJ170" i="3" l="1"/>
  <c r="DK170" i="3" s="1"/>
  <c r="DL170" i="3" s="1"/>
  <c r="DM170" i="3" s="1"/>
  <c r="DN170" i="3" s="1"/>
  <c r="DE45" i="3"/>
  <c r="DE44" i="3" l="1"/>
  <c r="DE52" i="3"/>
  <c r="B171" i="3" s="1"/>
  <c r="DO170" i="3"/>
  <c r="DP170" i="3" s="1"/>
  <c r="DQ170" i="3" s="1"/>
  <c r="DR170" i="3" s="1"/>
  <c r="DS170" i="3" s="1"/>
  <c r="DT170" i="3" s="1"/>
  <c r="DU170" i="3" s="1"/>
  <c r="DV170" i="3" s="1"/>
  <c r="DW170" i="3" s="1"/>
  <c r="DX170" i="3" s="1"/>
  <c r="DY170" i="3" s="1"/>
  <c r="DZ170" i="3" s="1"/>
  <c r="EA170" i="3" s="1"/>
  <c r="EB170" i="3" s="1"/>
  <c r="EC170" i="3" s="1"/>
  <c r="ED170" i="3" s="1"/>
  <c r="EE170" i="3" s="1"/>
  <c r="EF170" i="3" s="1"/>
  <c r="EG170" i="3" s="1"/>
  <c r="EH170" i="3" s="1"/>
  <c r="EI170" i="3" s="1"/>
  <c r="EJ170" i="3" s="1"/>
  <c r="EK170" i="3" s="1"/>
  <c r="EL170" i="3" s="1"/>
  <c r="EM170" i="3" s="1"/>
  <c r="EN170" i="3" s="1"/>
  <c r="EO170" i="3" s="1"/>
  <c r="EP170" i="3" s="1"/>
  <c r="EQ170" i="3" s="1"/>
  <c r="ER170" i="3" s="1"/>
  <c r="ES170" i="3" s="1"/>
  <c r="ET170" i="3" s="1"/>
  <c r="EU170" i="3" s="1"/>
  <c r="EV170" i="3" s="1"/>
  <c r="EW170" i="3" s="1"/>
  <c r="EX170" i="3" s="1"/>
  <c r="EY170" i="3" s="1"/>
  <c r="EZ170" i="3" s="1"/>
  <c r="FA170" i="3" s="1"/>
  <c r="FB170" i="3" s="1"/>
  <c r="FC170" i="3" s="1"/>
  <c r="FD170" i="3" s="1"/>
  <c r="FE170" i="3" s="1"/>
  <c r="FF170" i="3" s="1"/>
  <c r="FG170" i="3" s="1"/>
  <c r="FH170" i="3" s="1"/>
  <c r="FI170" i="3" s="1"/>
  <c r="FJ170" i="3" s="1"/>
  <c r="FK170" i="3" s="1"/>
  <c r="FL170" i="3" s="1"/>
  <c r="FM170" i="3" s="1"/>
  <c r="FN170" i="3" s="1"/>
  <c r="FO170" i="3" s="1"/>
  <c r="FP170" i="3" s="1"/>
  <c r="FQ170" i="3" s="1"/>
  <c r="FR170" i="3" s="1"/>
  <c r="FS170" i="3" s="1"/>
  <c r="FT170" i="3" s="1"/>
  <c r="FU170" i="3" s="1"/>
  <c r="FV170" i="3" s="1"/>
  <c r="FW170" i="3" s="1"/>
  <c r="FX170" i="3" s="1"/>
  <c r="FY170" i="3" s="1"/>
  <c r="FZ170" i="3" s="1"/>
  <c r="GA170" i="3" s="1"/>
  <c r="GB170" i="3" s="1"/>
  <c r="GC170" i="3" s="1"/>
  <c r="GD170" i="3" s="1"/>
  <c r="GE170" i="3" s="1"/>
  <c r="GF170" i="3" s="1"/>
  <c r="GG170" i="3" s="1"/>
  <c r="GH170" i="3" s="1"/>
  <c r="GI170" i="3" s="1"/>
  <c r="GJ170" i="3" s="1"/>
  <c r="GK170" i="3" s="1"/>
  <c r="GL170" i="3" s="1"/>
  <c r="GM170" i="3" s="1"/>
  <c r="GN170" i="3" s="1"/>
  <c r="GO170" i="3" s="1"/>
  <c r="GP170" i="3" s="1"/>
  <c r="GQ170" i="3" s="1"/>
  <c r="GR170" i="3" s="1"/>
  <c r="GS170" i="3" s="1"/>
  <c r="GT170" i="3" s="1"/>
  <c r="GU170" i="3" s="1"/>
  <c r="GV170" i="3" s="1"/>
  <c r="GW170" i="3" s="1"/>
  <c r="GX170" i="3" s="1"/>
  <c r="GY170" i="3" s="1"/>
  <c r="GZ170" i="3" s="1"/>
  <c r="HA170" i="3" s="1"/>
  <c r="HB170" i="3" s="1"/>
  <c r="HC170" i="3" s="1"/>
  <c r="HD170" i="3" s="1"/>
  <c r="HE170" i="3" s="1"/>
  <c r="HF170" i="3" s="1"/>
  <c r="HG170" i="3" s="1"/>
  <c r="HH170" i="3" s="1"/>
  <c r="HI170" i="3" s="1"/>
  <c r="HJ170" i="3" s="1"/>
  <c r="HK170" i="3" s="1"/>
  <c r="HL170" i="3" s="1"/>
  <c r="HM170" i="3" s="1"/>
  <c r="HN170" i="3" s="1"/>
  <c r="HO170" i="3" s="1"/>
  <c r="HP170" i="3" s="1"/>
  <c r="HQ170" i="3" s="1"/>
  <c r="HR170" i="3" s="1"/>
  <c r="HS170" i="3" s="1"/>
  <c r="HT170" i="3" s="1"/>
  <c r="HU170" i="3" s="1"/>
  <c r="HV170" i="3" s="1"/>
  <c r="HW170" i="3" s="1"/>
  <c r="HX170" i="3" s="1"/>
  <c r="HY170" i="3" s="1"/>
  <c r="HZ170" i="3" s="1"/>
  <c r="IA170" i="3" s="1"/>
  <c r="IB170" i="3" s="1"/>
  <c r="IC170" i="3" s="1"/>
  <c r="ID170" i="3" s="1"/>
  <c r="IE170" i="3" s="1"/>
  <c r="IF170" i="3" s="1"/>
  <c r="IG170" i="3" s="1"/>
  <c r="IH170" i="3" s="1"/>
  <c r="II170" i="3" s="1"/>
  <c r="IJ170" i="3" s="1"/>
  <c r="IK170" i="3" s="1"/>
  <c r="IL170" i="3" s="1"/>
  <c r="IM170" i="3" s="1"/>
  <c r="IN170" i="3" s="1"/>
  <c r="IO170" i="3" s="1"/>
  <c r="IP170" i="3" s="1"/>
  <c r="IQ170" i="3" s="1"/>
  <c r="IR170" i="3" s="1"/>
  <c r="IS170" i="3" s="1"/>
  <c r="IT170" i="3" s="1"/>
  <c r="IU170" i="3" s="1"/>
  <c r="IV170" i="3" s="1"/>
  <c r="C170" i="3" s="1"/>
  <c r="DE53" i="3" l="1"/>
  <c r="DE171" i="3" s="1"/>
  <c r="DE46" i="3"/>
  <c r="DF41" i="3" s="1"/>
  <c r="DE47" i="3" l="1"/>
  <c r="DF171" i="3"/>
  <c r="DF42" i="3" s="1"/>
  <c r="DF43" i="3" s="1"/>
  <c r="DE65" i="3"/>
  <c r="DG171" i="3" l="1"/>
  <c r="DH171" i="3" s="1"/>
  <c r="DI171" i="3" s="1"/>
  <c r="DF45" i="3"/>
  <c r="DJ171" i="3" l="1"/>
  <c r="DK171" i="3" s="1"/>
  <c r="DL171" i="3" s="1"/>
  <c r="DF44" i="3"/>
  <c r="DF52" i="3"/>
  <c r="B172" i="3" s="1"/>
  <c r="DF53" i="3" l="1"/>
  <c r="DF172" i="3" s="1"/>
  <c r="DF46" i="3"/>
  <c r="DG41" i="3" s="1"/>
  <c r="DM171" i="3"/>
  <c r="DN171" i="3" s="1"/>
  <c r="DO171" i="3" s="1"/>
  <c r="DP171" i="3" s="1"/>
  <c r="DQ171" i="3" s="1"/>
  <c r="DR171" i="3" s="1"/>
  <c r="DS171" i="3" s="1"/>
  <c r="DT171" i="3" s="1"/>
  <c r="DU171" i="3" s="1"/>
  <c r="DV171" i="3" s="1"/>
  <c r="DW171" i="3" s="1"/>
  <c r="DX171" i="3" s="1"/>
  <c r="DY171" i="3" s="1"/>
  <c r="DZ171" i="3" s="1"/>
  <c r="EA171" i="3" s="1"/>
  <c r="EB171" i="3" s="1"/>
  <c r="EC171" i="3" s="1"/>
  <c r="ED171" i="3" s="1"/>
  <c r="EE171" i="3" s="1"/>
  <c r="EF171" i="3" s="1"/>
  <c r="EG171" i="3" s="1"/>
  <c r="EH171" i="3" s="1"/>
  <c r="EI171" i="3" s="1"/>
  <c r="EJ171" i="3" s="1"/>
  <c r="EK171" i="3" s="1"/>
  <c r="EL171" i="3" s="1"/>
  <c r="EM171" i="3" s="1"/>
  <c r="EN171" i="3" s="1"/>
  <c r="EO171" i="3" s="1"/>
  <c r="EP171" i="3" s="1"/>
  <c r="EQ171" i="3" s="1"/>
  <c r="ER171" i="3" s="1"/>
  <c r="ES171" i="3" s="1"/>
  <c r="ET171" i="3" s="1"/>
  <c r="EU171" i="3" s="1"/>
  <c r="EV171" i="3" s="1"/>
  <c r="EW171" i="3" s="1"/>
  <c r="EX171" i="3" s="1"/>
  <c r="EY171" i="3" s="1"/>
  <c r="EZ171" i="3" s="1"/>
  <c r="FA171" i="3" s="1"/>
  <c r="FB171" i="3" s="1"/>
  <c r="FC171" i="3" s="1"/>
  <c r="FD171" i="3" s="1"/>
  <c r="FE171" i="3" s="1"/>
  <c r="FF171" i="3" s="1"/>
  <c r="FG171" i="3" s="1"/>
  <c r="FH171" i="3" s="1"/>
  <c r="FI171" i="3" s="1"/>
  <c r="FJ171" i="3" s="1"/>
  <c r="FK171" i="3" s="1"/>
  <c r="FL171" i="3" s="1"/>
  <c r="FM171" i="3" s="1"/>
  <c r="FN171" i="3" s="1"/>
  <c r="FO171" i="3" s="1"/>
  <c r="FP171" i="3" s="1"/>
  <c r="FQ171" i="3" s="1"/>
  <c r="FR171" i="3" s="1"/>
  <c r="FS171" i="3" s="1"/>
  <c r="FT171" i="3" s="1"/>
  <c r="FU171" i="3" s="1"/>
  <c r="FV171" i="3" s="1"/>
  <c r="FW171" i="3" s="1"/>
  <c r="FX171" i="3" s="1"/>
  <c r="FY171" i="3" s="1"/>
  <c r="FZ171" i="3" s="1"/>
  <c r="GA171" i="3" s="1"/>
  <c r="GB171" i="3" s="1"/>
  <c r="GC171" i="3" s="1"/>
  <c r="GD171" i="3" s="1"/>
  <c r="GE171" i="3" s="1"/>
  <c r="GF171" i="3" s="1"/>
  <c r="GG171" i="3" s="1"/>
  <c r="GH171" i="3" s="1"/>
  <c r="GI171" i="3" s="1"/>
  <c r="GJ171" i="3" s="1"/>
  <c r="GK171" i="3" s="1"/>
  <c r="GL171" i="3" s="1"/>
  <c r="GM171" i="3" s="1"/>
  <c r="GN171" i="3" s="1"/>
  <c r="GO171" i="3" s="1"/>
  <c r="GP171" i="3" s="1"/>
  <c r="GQ171" i="3" s="1"/>
  <c r="GR171" i="3" s="1"/>
  <c r="GS171" i="3" s="1"/>
  <c r="GT171" i="3" s="1"/>
  <c r="GU171" i="3" s="1"/>
  <c r="GV171" i="3" s="1"/>
  <c r="GW171" i="3" s="1"/>
  <c r="GX171" i="3" s="1"/>
  <c r="GY171" i="3" s="1"/>
  <c r="GZ171" i="3" s="1"/>
  <c r="HA171" i="3" s="1"/>
  <c r="HB171" i="3" s="1"/>
  <c r="HC171" i="3" s="1"/>
  <c r="HD171" i="3" s="1"/>
  <c r="HE171" i="3" s="1"/>
  <c r="HF171" i="3" s="1"/>
  <c r="HG171" i="3" s="1"/>
  <c r="HH171" i="3" s="1"/>
  <c r="HI171" i="3" s="1"/>
  <c r="HJ171" i="3" s="1"/>
  <c r="HK171" i="3" s="1"/>
  <c r="HL171" i="3" s="1"/>
  <c r="HM171" i="3" s="1"/>
  <c r="HN171" i="3" s="1"/>
  <c r="HO171" i="3" s="1"/>
  <c r="HP171" i="3" s="1"/>
  <c r="HQ171" i="3" s="1"/>
  <c r="HR171" i="3" s="1"/>
  <c r="HS171" i="3" s="1"/>
  <c r="HT171" i="3" s="1"/>
  <c r="HU171" i="3" s="1"/>
  <c r="HV171" i="3" s="1"/>
  <c r="HW171" i="3" s="1"/>
  <c r="HX171" i="3" s="1"/>
  <c r="HY171" i="3" s="1"/>
  <c r="HZ171" i="3" s="1"/>
  <c r="IA171" i="3" s="1"/>
  <c r="IB171" i="3" s="1"/>
  <c r="IC171" i="3" s="1"/>
  <c r="ID171" i="3" s="1"/>
  <c r="IE171" i="3" s="1"/>
  <c r="IF171" i="3" s="1"/>
  <c r="IG171" i="3" s="1"/>
  <c r="IH171" i="3" s="1"/>
  <c r="II171" i="3" s="1"/>
  <c r="IJ171" i="3" s="1"/>
  <c r="IK171" i="3" s="1"/>
  <c r="IL171" i="3" s="1"/>
  <c r="IM171" i="3" s="1"/>
  <c r="IN171" i="3" s="1"/>
  <c r="IO171" i="3" s="1"/>
  <c r="IP171" i="3" s="1"/>
  <c r="IQ171" i="3" s="1"/>
  <c r="IR171" i="3" s="1"/>
  <c r="IS171" i="3" s="1"/>
  <c r="IT171" i="3" s="1"/>
  <c r="IU171" i="3" s="1"/>
  <c r="IV171" i="3" s="1"/>
  <c r="C171" i="3" s="1"/>
  <c r="DF47" i="3" l="1"/>
  <c r="DG172" i="3"/>
  <c r="DF65" i="3"/>
  <c r="DG42" i="3" l="1"/>
  <c r="DH172" i="3"/>
  <c r="DI172" i="3" s="1"/>
  <c r="DJ172" i="3" l="1"/>
  <c r="DK172" i="3" s="1"/>
  <c r="DG43" i="3"/>
  <c r="DL172" i="3" l="1"/>
  <c r="DM172" i="3" s="1"/>
  <c r="DN172" i="3" s="1"/>
  <c r="DO172" i="3" s="1"/>
  <c r="DP172" i="3" s="1"/>
  <c r="DG45" i="3"/>
  <c r="DQ172" i="3" l="1"/>
  <c r="DR172" i="3" s="1"/>
  <c r="DS172" i="3" s="1"/>
  <c r="DT172" i="3" s="1"/>
  <c r="DU172" i="3" s="1"/>
  <c r="DV172" i="3" s="1"/>
  <c r="DW172" i="3" s="1"/>
  <c r="DX172" i="3" s="1"/>
  <c r="DY172" i="3" s="1"/>
  <c r="DZ172" i="3" s="1"/>
  <c r="EA172" i="3" s="1"/>
  <c r="EB172" i="3" s="1"/>
  <c r="EC172" i="3" s="1"/>
  <c r="ED172" i="3" s="1"/>
  <c r="EE172" i="3" s="1"/>
  <c r="EF172" i="3" s="1"/>
  <c r="EG172" i="3" s="1"/>
  <c r="EH172" i="3" s="1"/>
  <c r="EI172" i="3" s="1"/>
  <c r="EJ172" i="3" s="1"/>
  <c r="EK172" i="3" s="1"/>
  <c r="EL172" i="3" s="1"/>
  <c r="EM172" i="3" s="1"/>
  <c r="EN172" i="3" s="1"/>
  <c r="EO172" i="3" s="1"/>
  <c r="EP172" i="3" s="1"/>
  <c r="EQ172" i="3" s="1"/>
  <c r="ER172" i="3" s="1"/>
  <c r="ES172" i="3" s="1"/>
  <c r="ET172" i="3" s="1"/>
  <c r="EU172" i="3" s="1"/>
  <c r="EV172" i="3" s="1"/>
  <c r="EW172" i="3" s="1"/>
  <c r="EX172" i="3" s="1"/>
  <c r="EY172" i="3" s="1"/>
  <c r="EZ172" i="3" s="1"/>
  <c r="FA172" i="3" s="1"/>
  <c r="FB172" i="3" s="1"/>
  <c r="FC172" i="3" s="1"/>
  <c r="FD172" i="3" s="1"/>
  <c r="FE172" i="3" s="1"/>
  <c r="FF172" i="3" s="1"/>
  <c r="FG172" i="3" s="1"/>
  <c r="FH172" i="3" s="1"/>
  <c r="FI172" i="3" s="1"/>
  <c r="FJ172" i="3" s="1"/>
  <c r="FK172" i="3" s="1"/>
  <c r="FL172" i="3" s="1"/>
  <c r="FM172" i="3" s="1"/>
  <c r="FN172" i="3" s="1"/>
  <c r="FO172" i="3" s="1"/>
  <c r="FP172" i="3" s="1"/>
  <c r="FQ172" i="3" s="1"/>
  <c r="FR172" i="3" s="1"/>
  <c r="FS172" i="3" s="1"/>
  <c r="FT172" i="3" s="1"/>
  <c r="FU172" i="3" s="1"/>
  <c r="FV172" i="3" s="1"/>
  <c r="FW172" i="3" s="1"/>
  <c r="FX172" i="3" s="1"/>
  <c r="FY172" i="3" s="1"/>
  <c r="FZ172" i="3" s="1"/>
  <c r="GA172" i="3" s="1"/>
  <c r="GB172" i="3" s="1"/>
  <c r="GC172" i="3" s="1"/>
  <c r="GD172" i="3" s="1"/>
  <c r="GE172" i="3" s="1"/>
  <c r="GF172" i="3" s="1"/>
  <c r="GG172" i="3" s="1"/>
  <c r="GH172" i="3" s="1"/>
  <c r="GI172" i="3" s="1"/>
  <c r="GJ172" i="3" s="1"/>
  <c r="GK172" i="3" s="1"/>
  <c r="GL172" i="3" s="1"/>
  <c r="GM172" i="3" s="1"/>
  <c r="GN172" i="3" s="1"/>
  <c r="GO172" i="3" s="1"/>
  <c r="GP172" i="3" s="1"/>
  <c r="GQ172" i="3" s="1"/>
  <c r="GR172" i="3" s="1"/>
  <c r="GS172" i="3" s="1"/>
  <c r="GT172" i="3" s="1"/>
  <c r="GU172" i="3" s="1"/>
  <c r="GV172" i="3" s="1"/>
  <c r="GW172" i="3" s="1"/>
  <c r="GX172" i="3" s="1"/>
  <c r="GY172" i="3" s="1"/>
  <c r="GZ172" i="3" s="1"/>
  <c r="HA172" i="3" s="1"/>
  <c r="HB172" i="3" s="1"/>
  <c r="HC172" i="3" s="1"/>
  <c r="HD172" i="3" s="1"/>
  <c r="HE172" i="3" s="1"/>
  <c r="HF172" i="3" s="1"/>
  <c r="HG172" i="3" s="1"/>
  <c r="HH172" i="3" s="1"/>
  <c r="HI172" i="3" s="1"/>
  <c r="HJ172" i="3" s="1"/>
  <c r="HK172" i="3" s="1"/>
  <c r="HL172" i="3" s="1"/>
  <c r="HM172" i="3" s="1"/>
  <c r="HN172" i="3" s="1"/>
  <c r="HO172" i="3" s="1"/>
  <c r="HP172" i="3" s="1"/>
  <c r="HQ172" i="3" s="1"/>
  <c r="HR172" i="3" s="1"/>
  <c r="HS172" i="3" s="1"/>
  <c r="HT172" i="3" s="1"/>
  <c r="HU172" i="3" s="1"/>
  <c r="HV172" i="3" s="1"/>
  <c r="HW172" i="3" s="1"/>
  <c r="HX172" i="3" s="1"/>
  <c r="HY172" i="3" s="1"/>
  <c r="HZ172" i="3" s="1"/>
  <c r="IA172" i="3" s="1"/>
  <c r="IB172" i="3" s="1"/>
  <c r="IC172" i="3" s="1"/>
  <c r="ID172" i="3" s="1"/>
  <c r="IE172" i="3" s="1"/>
  <c r="IF172" i="3" s="1"/>
  <c r="IG172" i="3" s="1"/>
  <c r="IH172" i="3" s="1"/>
  <c r="II172" i="3" s="1"/>
  <c r="IJ172" i="3" s="1"/>
  <c r="IK172" i="3" s="1"/>
  <c r="IL172" i="3" s="1"/>
  <c r="IM172" i="3" s="1"/>
  <c r="IN172" i="3" s="1"/>
  <c r="IO172" i="3" s="1"/>
  <c r="IP172" i="3" s="1"/>
  <c r="IQ172" i="3" s="1"/>
  <c r="IR172" i="3" s="1"/>
  <c r="IS172" i="3" s="1"/>
  <c r="IT172" i="3" s="1"/>
  <c r="IU172" i="3" s="1"/>
  <c r="IV172" i="3" s="1"/>
  <c r="C172" i="3" s="1"/>
  <c r="DG44" i="3"/>
  <c r="DG52" i="3"/>
  <c r="B173" i="3" s="1"/>
  <c r="DG53" i="3" l="1"/>
  <c r="DG173" i="3" s="1"/>
  <c r="DG46" i="3"/>
  <c r="DH41" i="3" s="1"/>
  <c r="DG47" i="3" l="1"/>
  <c r="DH173" i="3"/>
  <c r="DH42" i="3" s="1"/>
  <c r="DH43" i="3" s="1"/>
  <c r="DG65" i="3"/>
  <c r="DI173" i="3" l="1"/>
  <c r="DJ173" i="3" s="1"/>
  <c r="DK173" i="3" s="1"/>
  <c r="DL173" i="3" s="1"/>
  <c r="DM173" i="3" s="1"/>
  <c r="DH45" i="3"/>
  <c r="DN173" i="3" l="1"/>
  <c r="DO173" i="3" s="1"/>
  <c r="DP173" i="3" s="1"/>
  <c r="DH44" i="3"/>
  <c r="DH52" i="3"/>
  <c r="B174" i="3" s="1"/>
  <c r="DQ173" i="3" l="1"/>
  <c r="DR173" i="3" s="1"/>
  <c r="DS173" i="3" s="1"/>
  <c r="DT173" i="3" s="1"/>
  <c r="DU173" i="3" s="1"/>
  <c r="DV173" i="3" s="1"/>
  <c r="DW173" i="3" s="1"/>
  <c r="DX173" i="3" s="1"/>
  <c r="DY173" i="3" s="1"/>
  <c r="DZ173" i="3" s="1"/>
  <c r="EA173" i="3" s="1"/>
  <c r="EB173" i="3" s="1"/>
  <c r="EC173" i="3" s="1"/>
  <c r="ED173" i="3" s="1"/>
  <c r="EE173" i="3" s="1"/>
  <c r="EF173" i="3" s="1"/>
  <c r="EG173" i="3" s="1"/>
  <c r="EH173" i="3" s="1"/>
  <c r="EI173" i="3" s="1"/>
  <c r="EJ173" i="3" s="1"/>
  <c r="EK173" i="3" s="1"/>
  <c r="EL173" i="3" s="1"/>
  <c r="EM173" i="3" s="1"/>
  <c r="EN173" i="3" s="1"/>
  <c r="EO173" i="3" s="1"/>
  <c r="EP173" i="3" s="1"/>
  <c r="EQ173" i="3" s="1"/>
  <c r="ER173" i="3" s="1"/>
  <c r="ES173" i="3" s="1"/>
  <c r="ET173" i="3" s="1"/>
  <c r="EU173" i="3" s="1"/>
  <c r="EV173" i="3" s="1"/>
  <c r="EW173" i="3" s="1"/>
  <c r="EX173" i="3" s="1"/>
  <c r="EY173" i="3" s="1"/>
  <c r="EZ173" i="3" s="1"/>
  <c r="FA173" i="3" s="1"/>
  <c r="FB173" i="3" s="1"/>
  <c r="FC173" i="3" s="1"/>
  <c r="FD173" i="3" s="1"/>
  <c r="FE173" i="3" s="1"/>
  <c r="FF173" i="3" s="1"/>
  <c r="FG173" i="3" s="1"/>
  <c r="FH173" i="3" s="1"/>
  <c r="FI173" i="3" s="1"/>
  <c r="FJ173" i="3" s="1"/>
  <c r="FK173" i="3" s="1"/>
  <c r="FL173" i="3" s="1"/>
  <c r="FM173" i="3" s="1"/>
  <c r="FN173" i="3" s="1"/>
  <c r="FO173" i="3" s="1"/>
  <c r="FP173" i="3" s="1"/>
  <c r="FQ173" i="3" s="1"/>
  <c r="FR173" i="3" s="1"/>
  <c r="FS173" i="3" s="1"/>
  <c r="FT173" i="3" s="1"/>
  <c r="FU173" i="3" s="1"/>
  <c r="FV173" i="3" s="1"/>
  <c r="FW173" i="3" s="1"/>
  <c r="FX173" i="3" s="1"/>
  <c r="FY173" i="3" s="1"/>
  <c r="FZ173" i="3" s="1"/>
  <c r="GA173" i="3" s="1"/>
  <c r="GB173" i="3" s="1"/>
  <c r="GC173" i="3" s="1"/>
  <c r="GD173" i="3" s="1"/>
  <c r="GE173" i="3" s="1"/>
  <c r="GF173" i="3" s="1"/>
  <c r="GG173" i="3" s="1"/>
  <c r="GH173" i="3" s="1"/>
  <c r="GI173" i="3" s="1"/>
  <c r="GJ173" i="3" s="1"/>
  <c r="GK173" i="3" s="1"/>
  <c r="GL173" i="3" s="1"/>
  <c r="GM173" i="3" s="1"/>
  <c r="GN173" i="3" s="1"/>
  <c r="GO173" i="3" s="1"/>
  <c r="GP173" i="3" s="1"/>
  <c r="GQ173" i="3" s="1"/>
  <c r="GR173" i="3" s="1"/>
  <c r="GS173" i="3" s="1"/>
  <c r="GT173" i="3" s="1"/>
  <c r="GU173" i="3" s="1"/>
  <c r="GV173" i="3" s="1"/>
  <c r="GW173" i="3" s="1"/>
  <c r="GX173" i="3" s="1"/>
  <c r="GY173" i="3" s="1"/>
  <c r="GZ173" i="3" s="1"/>
  <c r="HA173" i="3" s="1"/>
  <c r="HB173" i="3" s="1"/>
  <c r="HC173" i="3" s="1"/>
  <c r="HD173" i="3" s="1"/>
  <c r="HE173" i="3" s="1"/>
  <c r="HF173" i="3" s="1"/>
  <c r="HG173" i="3" s="1"/>
  <c r="HH173" i="3" s="1"/>
  <c r="HI173" i="3" s="1"/>
  <c r="HJ173" i="3" s="1"/>
  <c r="HK173" i="3" s="1"/>
  <c r="HL173" i="3" s="1"/>
  <c r="HM173" i="3" s="1"/>
  <c r="HN173" i="3" s="1"/>
  <c r="HO173" i="3" s="1"/>
  <c r="HP173" i="3" s="1"/>
  <c r="HQ173" i="3" s="1"/>
  <c r="HR173" i="3" s="1"/>
  <c r="HS173" i="3" s="1"/>
  <c r="HT173" i="3" s="1"/>
  <c r="HU173" i="3" s="1"/>
  <c r="HV173" i="3" s="1"/>
  <c r="HW173" i="3" s="1"/>
  <c r="HX173" i="3" s="1"/>
  <c r="HY173" i="3" s="1"/>
  <c r="HZ173" i="3" s="1"/>
  <c r="IA173" i="3" s="1"/>
  <c r="IB173" i="3" s="1"/>
  <c r="IC173" i="3" s="1"/>
  <c r="ID173" i="3" s="1"/>
  <c r="IE173" i="3" s="1"/>
  <c r="IF173" i="3" s="1"/>
  <c r="IG173" i="3" s="1"/>
  <c r="IH173" i="3" s="1"/>
  <c r="II173" i="3" s="1"/>
  <c r="IJ173" i="3" s="1"/>
  <c r="IK173" i="3" s="1"/>
  <c r="IL173" i="3" s="1"/>
  <c r="IM173" i="3" s="1"/>
  <c r="IN173" i="3" s="1"/>
  <c r="IO173" i="3" s="1"/>
  <c r="IP173" i="3" s="1"/>
  <c r="IQ173" i="3" s="1"/>
  <c r="IR173" i="3" s="1"/>
  <c r="IS173" i="3" s="1"/>
  <c r="IT173" i="3" s="1"/>
  <c r="IU173" i="3" s="1"/>
  <c r="IV173" i="3" s="1"/>
  <c r="C173" i="3" s="1"/>
  <c r="DH53" i="3"/>
  <c r="DH174" i="3" s="1"/>
  <c r="DH46" i="3"/>
  <c r="DI41" i="3" s="1"/>
  <c r="DH47" i="3" l="1"/>
  <c r="DI174" i="3"/>
  <c r="DH65" i="3"/>
  <c r="DI42" i="3" l="1"/>
  <c r="DJ174" i="3"/>
  <c r="DK174" i="3" s="1"/>
  <c r="DL174" i="3" l="1"/>
  <c r="DM174" i="3" s="1"/>
  <c r="DI43" i="3"/>
  <c r="DI45" i="3" l="1"/>
  <c r="DN174" i="3"/>
  <c r="DI44" i="3" l="1"/>
  <c r="DI52" i="3"/>
  <c r="B175" i="3" s="1"/>
  <c r="DO174" i="3"/>
  <c r="DP174" i="3" s="1"/>
  <c r="DQ174" i="3" s="1"/>
  <c r="DR174" i="3" s="1"/>
  <c r="DS174" i="3" s="1"/>
  <c r="DT174" i="3" s="1"/>
  <c r="DU174" i="3" s="1"/>
  <c r="DV174" i="3" s="1"/>
  <c r="DW174" i="3" s="1"/>
  <c r="DX174" i="3" s="1"/>
  <c r="DY174" i="3" s="1"/>
  <c r="DZ174" i="3" s="1"/>
  <c r="EA174" i="3" s="1"/>
  <c r="EB174" i="3" s="1"/>
  <c r="EC174" i="3" s="1"/>
  <c r="ED174" i="3" s="1"/>
  <c r="EE174" i="3" s="1"/>
  <c r="EF174" i="3" s="1"/>
  <c r="EG174" i="3" s="1"/>
  <c r="EH174" i="3" s="1"/>
  <c r="EI174" i="3" s="1"/>
  <c r="EJ174" i="3" s="1"/>
  <c r="EK174" i="3" s="1"/>
  <c r="EL174" i="3" s="1"/>
  <c r="EM174" i="3" s="1"/>
  <c r="EN174" i="3" s="1"/>
  <c r="EO174" i="3" s="1"/>
  <c r="EP174" i="3" s="1"/>
  <c r="EQ174" i="3" s="1"/>
  <c r="ER174" i="3" s="1"/>
  <c r="ES174" i="3" s="1"/>
  <c r="ET174" i="3" s="1"/>
  <c r="EU174" i="3" s="1"/>
  <c r="EV174" i="3" s="1"/>
  <c r="EW174" i="3" s="1"/>
  <c r="EX174" i="3" s="1"/>
  <c r="EY174" i="3" s="1"/>
  <c r="EZ174" i="3" s="1"/>
  <c r="FA174" i="3" s="1"/>
  <c r="FB174" i="3" s="1"/>
  <c r="FC174" i="3" s="1"/>
  <c r="FD174" i="3" s="1"/>
  <c r="FE174" i="3" s="1"/>
  <c r="FF174" i="3" s="1"/>
  <c r="FG174" i="3" s="1"/>
  <c r="FH174" i="3" s="1"/>
  <c r="FI174" i="3" s="1"/>
  <c r="FJ174" i="3" s="1"/>
  <c r="FK174" i="3" s="1"/>
  <c r="FL174" i="3" s="1"/>
  <c r="FM174" i="3" s="1"/>
  <c r="FN174" i="3" s="1"/>
  <c r="FO174" i="3" s="1"/>
  <c r="FP174" i="3" s="1"/>
  <c r="FQ174" i="3" s="1"/>
  <c r="FR174" i="3" s="1"/>
  <c r="FS174" i="3" s="1"/>
  <c r="FT174" i="3" s="1"/>
  <c r="FU174" i="3" s="1"/>
  <c r="FV174" i="3" s="1"/>
  <c r="FW174" i="3" s="1"/>
  <c r="FX174" i="3" s="1"/>
  <c r="FY174" i="3" s="1"/>
  <c r="FZ174" i="3" s="1"/>
  <c r="GA174" i="3" s="1"/>
  <c r="GB174" i="3" s="1"/>
  <c r="GC174" i="3" s="1"/>
  <c r="GD174" i="3" s="1"/>
  <c r="GE174" i="3" s="1"/>
  <c r="GF174" i="3" s="1"/>
  <c r="GG174" i="3" s="1"/>
  <c r="GH174" i="3" s="1"/>
  <c r="GI174" i="3" s="1"/>
  <c r="GJ174" i="3" s="1"/>
  <c r="GK174" i="3" s="1"/>
  <c r="GL174" i="3" s="1"/>
  <c r="GM174" i="3" s="1"/>
  <c r="GN174" i="3" s="1"/>
  <c r="GO174" i="3" s="1"/>
  <c r="GP174" i="3" s="1"/>
  <c r="GQ174" i="3" s="1"/>
  <c r="GR174" i="3" s="1"/>
  <c r="GS174" i="3" s="1"/>
  <c r="GT174" i="3" s="1"/>
  <c r="GU174" i="3" s="1"/>
  <c r="GV174" i="3" s="1"/>
  <c r="GW174" i="3" s="1"/>
  <c r="GX174" i="3" s="1"/>
  <c r="GY174" i="3" s="1"/>
  <c r="GZ174" i="3" s="1"/>
  <c r="HA174" i="3" s="1"/>
  <c r="HB174" i="3" s="1"/>
  <c r="HC174" i="3" s="1"/>
  <c r="HD174" i="3" s="1"/>
  <c r="HE174" i="3" s="1"/>
  <c r="HF174" i="3" s="1"/>
  <c r="HG174" i="3" s="1"/>
  <c r="HH174" i="3" s="1"/>
  <c r="HI174" i="3" s="1"/>
  <c r="HJ174" i="3" s="1"/>
  <c r="HK174" i="3" s="1"/>
  <c r="HL174" i="3" s="1"/>
  <c r="HM174" i="3" s="1"/>
  <c r="HN174" i="3" s="1"/>
  <c r="HO174" i="3" s="1"/>
  <c r="HP174" i="3" s="1"/>
  <c r="HQ174" i="3" s="1"/>
  <c r="HR174" i="3" s="1"/>
  <c r="HS174" i="3" s="1"/>
  <c r="HT174" i="3" s="1"/>
  <c r="HU174" i="3" s="1"/>
  <c r="HV174" i="3" s="1"/>
  <c r="HW174" i="3" s="1"/>
  <c r="HX174" i="3" s="1"/>
  <c r="HY174" i="3" s="1"/>
  <c r="HZ174" i="3" s="1"/>
  <c r="IA174" i="3" s="1"/>
  <c r="IB174" i="3" s="1"/>
  <c r="IC174" i="3" s="1"/>
  <c r="ID174" i="3" s="1"/>
  <c r="IE174" i="3" s="1"/>
  <c r="IF174" i="3" s="1"/>
  <c r="IG174" i="3" s="1"/>
  <c r="IH174" i="3" s="1"/>
  <c r="II174" i="3" s="1"/>
  <c r="IJ174" i="3" s="1"/>
  <c r="IK174" i="3" s="1"/>
  <c r="IL174" i="3" s="1"/>
  <c r="IM174" i="3" s="1"/>
  <c r="IN174" i="3" s="1"/>
  <c r="IO174" i="3" s="1"/>
  <c r="IP174" i="3" s="1"/>
  <c r="IQ174" i="3" s="1"/>
  <c r="IR174" i="3" s="1"/>
  <c r="IS174" i="3" s="1"/>
  <c r="IT174" i="3" s="1"/>
  <c r="IU174" i="3" s="1"/>
  <c r="IV174" i="3" s="1"/>
  <c r="C174" i="3" s="1"/>
  <c r="DI53" i="3" l="1"/>
  <c r="DI175" i="3" s="1"/>
  <c r="DI65" i="3" s="1"/>
  <c r="DI46" i="3"/>
  <c r="DJ41" i="3" s="1"/>
  <c r="DI47" i="3" l="1"/>
  <c r="DJ175" i="3"/>
  <c r="DK175" i="3" l="1"/>
  <c r="DJ42" i="3"/>
  <c r="DJ43" i="3" l="1"/>
  <c r="DL175" i="3"/>
  <c r="DM175" i="3" l="1"/>
  <c r="DN175" i="3" s="1"/>
  <c r="DJ45" i="3"/>
  <c r="DJ44" i="3" l="1"/>
  <c r="DJ52" i="3"/>
  <c r="B176" i="3" s="1"/>
  <c r="DO175" i="3"/>
  <c r="DP175" i="3" s="1"/>
  <c r="DQ175" i="3" s="1"/>
  <c r="DR175" i="3" s="1"/>
  <c r="DS175" i="3" s="1"/>
  <c r="DT175" i="3" s="1"/>
  <c r="DU175" i="3" s="1"/>
  <c r="DV175" i="3" s="1"/>
  <c r="DW175" i="3" s="1"/>
  <c r="DX175" i="3" s="1"/>
  <c r="DY175" i="3" s="1"/>
  <c r="DZ175" i="3" s="1"/>
  <c r="EA175" i="3" s="1"/>
  <c r="EB175" i="3" s="1"/>
  <c r="EC175" i="3" s="1"/>
  <c r="ED175" i="3" s="1"/>
  <c r="EE175" i="3" s="1"/>
  <c r="EF175" i="3" s="1"/>
  <c r="EG175" i="3" s="1"/>
  <c r="EH175" i="3" s="1"/>
  <c r="EI175" i="3" s="1"/>
  <c r="EJ175" i="3" s="1"/>
  <c r="EK175" i="3" s="1"/>
  <c r="EL175" i="3" s="1"/>
  <c r="EM175" i="3" s="1"/>
  <c r="EN175" i="3" s="1"/>
  <c r="EO175" i="3" s="1"/>
  <c r="EP175" i="3" s="1"/>
  <c r="EQ175" i="3" s="1"/>
  <c r="ER175" i="3" s="1"/>
  <c r="ES175" i="3" s="1"/>
  <c r="ET175" i="3" s="1"/>
  <c r="EU175" i="3" s="1"/>
  <c r="EV175" i="3" s="1"/>
  <c r="EW175" i="3" s="1"/>
  <c r="EX175" i="3" s="1"/>
  <c r="EY175" i="3" s="1"/>
  <c r="EZ175" i="3" s="1"/>
  <c r="FA175" i="3" s="1"/>
  <c r="FB175" i="3" s="1"/>
  <c r="FC175" i="3" s="1"/>
  <c r="FD175" i="3" s="1"/>
  <c r="FE175" i="3" s="1"/>
  <c r="FF175" i="3" s="1"/>
  <c r="FG175" i="3" s="1"/>
  <c r="FH175" i="3" s="1"/>
  <c r="FI175" i="3" s="1"/>
  <c r="FJ175" i="3" s="1"/>
  <c r="FK175" i="3" s="1"/>
  <c r="FL175" i="3" s="1"/>
  <c r="FM175" i="3" s="1"/>
  <c r="FN175" i="3" s="1"/>
  <c r="FO175" i="3" s="1"/>
  <c r="FP175" i="3" s="1"/>
  <c r="FQ175" i="3" s="1"/>
  <c r="FR175" i="3" s="1"/>
  <c r="FS175" i="3" s="1"/>
  <c r="FT175" i="3" s="1"/>
  <c r="FU175" i="3" s="1"/>
  <c r="FV175" i="3" s="1"/>
  <c r="FW175" i="3" s="1"/>
  <c r="FX175" i="3" s="1"/>
  <c r="FY175" i="3" s="1"/>
  <c r="FZ175" i="3" s="1"/>
  <c r="GA175" i="3" s="1"/>
  <c r="GB175" i="3" s="1"/>
  <c r="GC175" i="3" s="1"/>
  <c r="GD175" i="3" s="1"/>
  <c r="GE175" i="3" s="1"/>
  <c r="GF175" i="3" s="1"/>
  <c r="GG175" i="3" s="1"/>
  <c r="GH175" i="3" s="1"/>
  <c r="GI175" i="3" s="1"/>
  <c r="GJ175" i="3" s="1"/>
  <c r="GK175" i="3" s="1"/>
  <c r="GL175" i="3" s="1"/>
  <c r="GM175" i="3" s="1"/>
  <c r="GN175" i="3" s="1"/>
  <c r="GO175" i="3" s="1"/>
  <c r="GP175" i="3" s="1"/>
  <c r="GQ175" i="3" s="1"/>
  <c r="GR175" i="3" s="1"/>
  <c r="GS175" i="3" s="1"/>
  <c r="GT175" i="3" s="1"/>
  <c r="GU175" i="3" s="1"/>
  <c r="GV175" i="3" s="1"/>
  <c r="GW175" i="3" s="1"/>
  <c r="GX175" i="3" s="1"/>
  <c r="GY175" i="3" s="1"/>
  <c r="GZ175" i="3" s="1"/>
  <c r="HA175" i="3" s="1"/>
  <c r="HB175" i="3" s="1"/>
  <c r="HC175" i="3" s="1"/>
  <c r="HD175" i="3" s="1"/>
  <c r="HE175" i="3" s="1"/>
  <c r="HF175" i="3" s="1"/>
  <c r="HG175" i="3" s="1"/>
  <c r="HH175" i="3" s="1"/>
  <c r="HI175" i="3" s="1"/>
  <c r="HJ175" i="3" s="1"/>
  <c r="HK175" i="3" s="1"/>
  <c r="HL175" i="3" s="1"/>
  <c r="HM175" i="3" s="1"/>
  <c r="HN175" i="3" s="1"/>
  <c r="HO175" i="3" s="1"/>
  <c r="HP175" i="3" s="1"/>
  <c r="HQ175" i="3" s="1"/>
  <c r="HR175" i="3" s="1"/>
  <c r="HS175" i="3" s="1"/>
  <c r="HT175" i="3" s="1"/>
  <c r="HU175" i="3" s="1"/>
  <c r="HV175" i="3" s="1"/>
  <c r="HW175" i="3" s="1"/>
  <c r="HX175" i="3" s="1"/>
  <c r="HY175" i="3" s="1"/>
  <c r="HZ175" i="3" s="1"/>
  <c r="IA175" i="3" s="1"/>
  <c r="IB175" i="3" s="1"/>
  <c r="IC175" i="3" s="1"/>
  <c r="ID175" i="3" s="1"/>
  <c r="IE175" i="3" s="1"/>
  <c r="IF175" i="3" s="1"/>
  <c r="IG175" i="3" s="1"/>
  <c r="IH175" i="3" s="1"/>
  <c r="II175" i="3" s="1"/>
  <c r="IJ175" i="3" s="1"/>
  <c r="IK175" i="3" s="1"/>
  <c r="IL175" i="3" s="1"/>
  <c r="IM175" i="3" s="1"/>
  <c r="IN175" i="3" s="1"/>
  <c r="IO175" i="3" s="1"/>
  <c r="IP175" i="3" s="1"/>
  <c r="IQ175" i="3" s="1"/>
  <c r="IR175" i="3" s="1"/>
  <c r="IS175" i="3" s="1"/>
  <c r="IT175" i="3" s="1"/>
  <c r="IU175" i="3" s="1"/>
  <c r="IV175" i="3" s="1"/>
  <c r="C175" i="3" s="1"/>
  <c r="DJ53" i="3" l="1"/>
  <c r="DJ176" i="3" s="1"/>
  <c r="DJ46" i="3"/>
  <c r="DK41" i="3" s="1"/>
  <c r="DJ65" i="3" l="1"/>
  <c r="DJ47" i="3"/>
  <c r="DK176" i="3"/>
  <c r="DK42" i="3" s="1"/>
  <c r="DK43" i="3" s="1"/>
  <c r="DK45" i="3" l="1"/>
  <c r="DL176" i="3"/>
  <c r="DM176" i="3" l="1"/>
  <c r="DN176" i="3" s="1"/>
  <c r="DO176" i="3" s="1"/>
  <c r="DP176" i="3" s="1"/>
  <c r="DK44" i="3"/>
  <c r="DK52" i="3"/>
  <c r="B177" i="3" s="1"/>
  <c r="DQ176" i="3" l="1"/>
  <c r="DR176" i="3" s="1"/>
  <c r="DS176" i="3" s="1"/>
  <c r="DT176" i="3" s="1"/>
  <c r="DU176" i="3" s="1"/>
  <c r="DV176" i="3" s="1"/>
  <c r="DW176" i="3" s="1"/>
  <c r="DX176" i="3" s="1"/>
  <c r="DY176" i="3" s="1"/>
  <c r="DZ176" i="3" s="1"/>
  <c r="EA176" i="3" s="1"/>
  <c r="EB176" i="3" s="1"/>
  <c r="EC176" i="3" s="1"/>
  <c r="ED176" i="3" s="1"/>
  <c r="EE176" i="3" s="1"/>
  <c r="EF176" i="3" s="1"/>
  <c r="EG176" i="3" s="1"/>
  <c r="EH176" i="3" s="1"/>
  <c r="EI176" i="3" s="1"/>
  <c r="EJ176" i="3" s="1"/>
  <c r="EK176" i="3" s="1"/>
  <c r="EL176" i="3" s="1"/>
  <c r="EM176" i="3" s="1"/>
  <c r="EN176" i="3" s="1"/>
  <c r="EO176" i="3" s="1"/>
  <c r="EP176" i="3" s="1"/>
  <c r="EQ176" i="3" s="1"/>
  <c r="ER176" i="3" s="1"/>
  <c r="ES176" i="3" s="1"/>
  <c r="ET176" i="3" s="1"/>
  <c r="EU176" i="3" s="1"/>
  <c r="EV176" i="3" s="1"/>
  <c r="EW176" i="3" s="1"/>
  <c r="EX176" i="3" s="1"/>
  <c r="EY176" i="3" s="1"/>
  <c r="EZ176" i="3" s="1"/>
  <c r="FA176" i="3" s="1"/>
  <c r="FB176" i="3" s="1"/>
  <c r="FC176" i="3" s="1"/>
  <c r="FD176" i="3" s="1"/>
  <c r="FE176" i="3" s="1"/>
  <c r="FF176" i="3" s="1"/>
  <c r="FG176" i="3" s="1"/>
  <c r="FH176" i="3" s="1"/>
  <c r="FI176" i="3" s="1"/>
  <c r="FJ176" i="3" s="1"/>
  <c r="FK176" i="3" s="1"/>
  <c r="FL176" i="3" s="1"/>
  <c r="FM176" i="3" s="1"/>
  <c r="FN176" i="3" s="1"/>
  <c r="FO176" i="3" s="1"/>
  <c r="FP176" i="3" s="1"/>
  <c r="FQ176" i="3" s="1"/>
  <c r="FR176" i="3" s="1"/>
  <c r="FS176" i="3" s="1"/>
  <c r="FT176" i="3" s="1"/>
  <c r="FU176" i="3" s="1"/>
  <c r="FV176" i="3" s="1"/>
  <c r="FW176" i="3" s="1"/>
  <c r="FX176" i="3" s="1"/>
  <c r="FY176" i="3" s="1"/>
  <c r="FZ176" i="3" s="1"/>
  <c r="GA176" i="3" s="1"/>
  <c r="GB176" i="3" s="1"/>
  <c r="GC176" i="3" s="1"/>
  <c r="GD176" i="3" s="1"/>
  <c r="GE176" i="3" s="1"/>
  <c r="GF176" i="3" s="1"/>
  <c r="GG176" i="3" s="1"/>
  <c r="GH176" i="3" s="1"/>
  <c r="GI176" i="3" s="1"/>
  <c r="GJ176" i="3" s="1"/>
  <c r="GK176" i="3" s="1"/>
  <c r="GL176" i="3" s="1"/>
  <c r="GM176" i="3" s="1"/>
  <c r="GN176" i="3" s="1"/>
  <c r="GO176" i="3" s="1"/>
  <c r="GP176" i="3" s="1"/>
  <c r="GQ176" i="3" s="1"/>
  <c r="GR176" i="3" s="1"/>
  <c r="GS176" i="3" s="1"/>
  <c r="GT176" i="3" s="1"/>
  <c r="GU176" i="3" s="1"/>
  <c r="GV176" i="3" s="1"/>
  <c r="GW176" i="3" s="1"/>
  <c r="GX176" i="3" s="1"/>
  <c r="GY176" i="3" s="1"/>
  <c r="GZ176" i="3" s="1"/>
  <c r="HA176" i="3" s="1"/>
  <c r="HB176" i="3" s="1"/>
  <c r="HC176" i="3" s="1"/>
  <c r="HD176" i="3" s="1"/>
  <c r="HE176" i="3" s="1"/>
  <c r="HF176" i="3" s="1"/>
  <c r="HG176" i="3" s="1"/>
  <c r="HH176" i="3" s="1"/>
  <c r="HI176" i="3" s="1"/>
  <c r="HJ176" i="3" s="1"/>
  <c r="HK176" i="3" s="1"/>
  <c r="HL176" i="3" s="1"/>
  <c r="HM176" i="3" s="1"/>
  <c r="HN176" i="3" s="1"/>
  <c r="HO176" i="3" s="1"/>
  <c r="HP176" i="3" s="1"/>
  <c r="HQ176" i="3" s="1"/>
  <c r="HR176" i="3" s="1"/>
  <c r="HS176" i="3" s="1"/>
  <c r="HT176" i="3" s="1"/>
  <c r="HU176" i="3" s="1"/>
  <c r="HV176" i="3" s="1"/>
  <c r="HW176" i="3" s="1"/>
  <c r="HX176" i="3" s="1"/>
  <c r="HY176" i="3" s="1"/>
  <c r="HZ176" i="3" s="1"/>
  <c r="IA176" i="3" s="1"/>
  <c r="IB176" i="3" s="1"/>
  <c r="IC176" i="3" s="1"/>
  <c r="ID176" i="3" s="1"/>
  <c r="IE176" i="3" s="1"/>
  <c r="IF176" i="3" s="1"/>
  <c r="IG176" i="3" s="1"/>
  <c r="IH176" i="3" s="1"/>
  <c r="II176" i="3" s="1"/>
  <c r="IJ176" i="3" s="1"/>
  <c r="IK176" i="3" s="1"/>
  <c r="IL176" i="3" s="1"/>
  <c r="IM176" i="3" s="1"/>
  <c r="IN176" i="3" s="1"/>
  <c r="IO176" i="3" s="1"/>
  <c r="IP176" i="3" s="1"/>
  <c r="IQ176" i="3" s="1"/>
  <c r="IR176" i="3" s="1"/>
  <c r="IS176" i="3" s="1"/>
  <c r="IT176" i="3" s="1"/>
  <c r="IU176" i="3" s="1"/>
  <c r="IV176" i="3" s="1"/>
  <c r="DK53" i="3"/>
  <c r="DK177" i="3" s="1"/>
  <c r="DL177" i="3" s="1"/>
  <c r="DL42" i="3" s="1"/>
  <c r="DK46" i="3"/>
  <c r="DL41" i="3" s="1"/>
  <c r="DK47" i="3" l="1"/>
  <c r="C176" i="3"/>
  <c r="DM177" i="3"/>
  <c r="DL43" i="3"/>
  <c r="DK65" i="3"/>
  <c r="DL45" i="3" l="1"/>
  <c r="DN177" i="3"/>
  <c r="DO177" i="3" s="1"/>
  <c r="DP177" i="3" l="1"/>
  <c r="DQ177" i="3" s="1"/>
  <c r="DR177" i="3" s="1"/>
  <c r="DL44" i="3"/>
  <c r="DL52" i="3"/>
  <c r="B178" i="3" s="1"/>
  <c r="DL53" i="3" l="1"/>
  <c r="DL178" i="3" s="1"/>
  <c r="DL65" i="3" s="1"/>
  <c r="DL46" i="3"/>
  <c r="DM41" i="3" s="1"/>
  <c r="DS177" i="3"/>
  <c r="DT177" i="3" s="1"/>
  <c r="DU177" i="3" s="1"/>
  <c r="DV177" i="3" s="1"/>
  <c r="DW177" i="3" s="1"/>
  <c r="DX177" i="3" s="1"/>
  <c r="DY177" i="3" s="1"/>
  <c r="DZ177" i="3" s="1"/>
  <c r="EA177" i="3" s="1"/>
  <c r="EB177" i="3" s="1"/>
  <c r="EC177" i="3" s="1"/>
  <c r="ED177" i="3" s="1"/>
  <c r="EE177" i="3" s="1"/>
  <c r="EF177" i="3" s="1"/>
  <c r="EG177" i="3" s="1"/>
  <c r="EH177" i="3" s="1"/>
  <c r="EI177" i="3" s="1"/>
  <c r="EJ177" i="3" s="1"/>
  <c r="EK177" i="3" s="1"/>
  <c r="EL177" i="3" s="1"/>
  <c r="EM177" i="3" s="1"/>
  <c r="EN177" i="3" s="1"/>
  <c r="EO177" i="3" s="1"/>
  <c r="EP177" i="3" s="1"/>
  <c r="EQ177" i="3" s="1"/>
  <c r="ER177" i="3" s="1"/>
  <c r="ES177" i="3" s="1"/>
  <c r="ET177" i="3" s="1"/>
  <c r="EU177" i="3" s="1"/>
  <c r="EV177" i="3" s="1"/>
  <c r="EW177" i="3" s="1"/>
  <c r="EX177" i="3" s="1"/>
  <c r="EY177" i="3" s="1"/>
  <c r="EZ177" i="3" s="1"/>
  <c r="FA177" i="3" s="1"/>
  <c r="FB177" i="3" s="1"/>
  <c r="FC177" i="3" s="1"/>
  <c r="FD177" i="3" s="1"/>
  <c r="FE177" i="3" s="1"/>
  <c r="FF177" i="3" s="1"/>
  <c r="FG177" i="3" s="1"/>
  <c r="FH177" i="3" s="1"/>
  <c r="FI177" i="3" s="1"/>
  <c r="FJ177" i="3" s="1"/>
  <c r="FK177" i="3" s="1"/>
  <c r="FL177" i="3" s="1"/>
  <c r="FM177" i="3" s="1"/>
  <c r="FN177" i="3" s="1"/>
  <c r="FO177" i="3" s="1"/>
  <c r="FP177" i="3" s="1"/>
  <c r="FQ177" i="3" s="1"/>
  <c r="FR177" i="3" s="1"/>
  <c r="FS177" i="3" s="1"/>
  <c r="FT177" i="3" s="1"/>
  <c r="FU177" i="3" s="1"/>
  <c r="FV177" i="3" s="1"/>
  <c r="FW177" i="3" s="1"/>
  <c r="FX177" i="3" s="1"/>
  <c r="FY177" i="3" s="1"/>
  <c r="FZ177" i="3" s="1"/>
  <c r="GA177" i="3" s="1"/>
  <c r="GB177" i="3" s="1"/>
  <c r="GC177" i="3" s="1"/>
  <c r="GD177" i="3" s="1"/>
  <c r="GE177" i="3" s="1"/>
  <c r="GF177" i="3" s="1"/>
  <c r="GG177" i="3" s="1"/>
  <c r="GH177" i="3" s="1"/>
  <c r="GI177" i="3" s="1"/>
  <c r="GJ177" i="3" s="1"/>
  <c r="GK177" i="3" s="1"/>
  <c r="GL177" i="3" s="1"/>
  <c r="GM177" i="3" s="1"/>
  <c r="GN177" i="3" s="1"/>
  <c r="GO177" i="3" s="1"/>
  <c r="GP177" i="3" s="1"/>
  <c r="GQ177" i="3" s="1"/>
  <c r="GR177" i="3" s="1"/>
  <c r="GS177" i="3" s="1"/>
  <c r="GT177" i="3" s="1"/>
  <c r="GU177" i="3" s="1"/>
  <c r="GV177" i="3" s="1"/>
  <c r="GW177" i="3" s="1"/>
  <c r="GX177" i="3" s="1"/>
  <c r="GY177" i="3" s="1"/>
  <c r="GZ177" i="3" s="1"/>
  <c r="HA177" i="3" s="1"/>
  <c r="HB177" i="3" s="1"/>
  <c r="HC177" i="3" s="1"/>
  <c r="HD177" i="3" s="1"/>
  <c r="HE177" i="3" s="1"/>
  <c r="HF177" i="3" s="1"/>
  <c r="HG177" i="3" s="1"/>
  <c r="HH177" i="3" s="1"/>
  <c r="HI177" i="3" s="1"/>
  <c r="HJ177" i="3" s="1"/>
  <c r="HK177" i="3" s="1"/>
  <c r="HL177" i="3" s="1"/>
  <c r="HM177" i="3" s="1"/>
  <c r="HN177" i="3" s="1"/>
  <c r="HO177" i="3" s="1"/>
  <c r="HP177" i="3" s="1"/>
  <c r="HQ177" i="3" s="1"/>
  <c r="HR177" i="3" s="1"/>
  <c r="HS177" i="3" s="1"/>
  <c r="HT177" i="3" s="1"/>
  <c r="HU177" i="3" s="1"/>
  <c r="HV177" i="3" s="1"/>
  <c r="HW177" i="3" s="1"/>
  <c r="HX177" i="3" s="1"/>
  <c r="HY177" i="3" s="1"/>
  <c r="HZ177" i="3" s="1"/>
  <c r="IA177" i="3" s="1"/>
  <c r="IB177" i="3" s="1"/>
  <c r="IC177" i="3" s="1"/>
  <c r="ID177" i="3" s="1"/>
  <c r="IE177" i="3" s="1"/>
  <c r="IF177" i="3" s="1"/>
  <c r="IG177" i="3" s="1"/>
  <c r="IH177" i="3" s="1"/>
  <c r="II177" i="3" s="1"/>
  <c r="IJ177" i="3" s="1"/>
  <c r="IK177" i="3" s="1"/>
  <c r="IL177" i="3" s="1"/>
  <c r="IM177" i="3" s="1"/>
  <c r="IN177" i="3" s="1"/>
  <c r="IO177" i="3" s="1"/>
  <c r="IP177" i="3" s="1"/>
  <c r="IQ177" i="3" s="1"/>
  <c r="IR177" i="3" s="1"/>
  <c r="IS177" i="3" s="1"/>
  <c r="IT177" i="3" s="1"/>
  <c r="IU177" i="3" s="1"/>
  <c r="IV177" i="3" s="1"/>
  <c r="DM178" i="3" l="1"/>
  <c r="DN178" i="3" s="1"/>
  <c r="DL47" i="3"/>
  <c r="C177" i="3"/>
  <c r="DM42" i="3" l="1"/>
  <c r="DM43" i="3" s="1"/>
  <c r="DM45" i="3" s="1"/>
  <c r="DO178" i="3"/>
  <c r="DP178" i="3" s="1"/>
  <c r="DQ178" i="3" l="1"/>
  <c r="DR178" i="3" s="1"/>
  <c r="DM44" i="3"/>
  <c r="DM52" i="3"/>
  <c r="B179" i="3" s="1"/>
  <c r="DM53" i="3" l="1"/>
  <c r="DM179" i="3" s="1"/>
  <c r="DM46" i="3"/>
  <c r="DN41" i="3" s="1"/>
  <c r="DS178" i="3"/>
  <c r="DM47" i="3" l="1"/>
  <c r="DT178" i="3"/>
  <c r="DU178" i="3" s="1"/>
  <c r="DV178" i="3" s="1"/>
  <c r="DW178" i="3" s="1"/>
  <c r="DX178" i="3" s="1"/>
  <c r="DY178" i="3" s="1"/>
  <c r="DZ178" i="3" s="1"/>
  <c r="EA178" i="3" s="1"/>
  <c r="EB178" i="3" s="1"/>
  <c r="EC178" i="3" s="1"/>
  <c r="ED178" i="3" s="1"/>
  <c r="EE178" i="3" s="1"/>
  <c r="EF178" i="3" s="1"/>
  <c r="EG178" i="3" s="1"/>
  <c r="EH178" i="3" s="1"/>
  <c r="EI178" i="3" s="1"/>
  <c r="EJ178" i="3" s="1"/>
  <c r="EK178" i="3" s="1"/>
  <c r="EL178" i="3" s="1"/>
  <c r="EM178" i="3" s="1"/>
  <c r="EN178" i="3" s="1"/>
  <c r="EO178" i="3" s="1"/>
  <c r="EP178" i="3" s="1"/>
  <c r="EQ178" i="3" s="1"/>
  <c r="ER178" i="3" s="1"/>
  <c r="ES178" i="3" s="1"/>
  <c r="ET178" i="3" s="1"/>
  <c r="EU178" i="3" s="1"/>
  <c r="EV178" i="3" s="1"/>
  <c r="EW178" i="3" s="1"/>
  <c r="EX178" i="3" s="1"/>
  <c r="EY178" i="3" s="1"/>
  <c r="EZ178" i="3" s="1"/>
  <c r="FA178" i="3" s="1"/>
  <c r="FB178" i="3" s="1"/>
  <c r="FC178" i="3" s="1"/>
  <c r="FD178" i="3" s="1"/>
  <c r="FE178" i="3" s="1"/>
  <c r="FF178" i="3" s="1"/>
  <c r="FG178" i="3" s="1"/>
  <c r="FH178" i="3" s="1"/>
  <c r="FI178" i="3" s="1"/>
  <c r="FJ178" i="3" s="1"/>
  <c r="FK178" i="3" s="1"/>
  <c r="FL178" i="3" s="1"/>
  <c r="FM178" i="3" s="1"/>
  <c r="FN178" i="3" s="1"/>
  <c r="FO178" i="3" s="1"/>
  <c r="FP178" i="3" s="1"/>
  <c r="FQ178" i="3" s="1"/>
  <c r="FR178" i="3" s="1"/>
  <c r="FS178" i="3" s="1"/>
  <c r="FT178" i="3" s="1"/>
  <c r="FU178" i="3" s="1"/>
  <c r="FV178" i="3" s="1"/>
  <c r="FW178" i="3" s="1"/>
  <c r="FX178" i="3" s="1"/>
  <c r="FY178" i="3" s="1"/>
  <c r="FZ178" i="3" s="1"/>
  <c r="GA178" i="3" s="1"/>
  <c r="GB178" i="3" s="1"/>
  <c r="GC178" i="3" s="1"/>
  <c r="GD178" i="3" s="1"/>
  <c r="GE178" i="3" s="1"/>
  <c r="GF178" i="3" s="1"/>
  <c r="GG178" i="3" s="1"/>
  <c r="GH178" i="3" s="1"/>
  <c r="GI178" i="3" s="1"/>
  <c r="GJ178" i="3" s="1"/>
  <c r="GK178" i="3" s="1"/>
  <c r="GL178" i="3" s="1"/>
  <c r="GM178" i="3" s="1"/>
  <c r="GN178" i="3" s="1"/>
  <c r="GO178" i="3" s="1"/>
  <c r="GP178" i="3" s="1"/>
  <c r="GQ178" i="3" s="1"/>
  <c r="GR178" i="3" s="1"/>
  <c r="GS178" i="3" s="1"/>
  <c r="GT178" i="3" s="1"/>
  <c r="GU178" i="3" s="1"/>
  <c r="GV178" i="3" s="1"/>
  <c r="GW178" i="3" s="1"/>
  <c r="GX178" i="3" s="1"/>
  <c r="GY178" i="3" s="1"/>
  <c r="GZ178" i="3" s="1"/>
  <c r="HA178" i="3" s="1"/>
  <c r="HB178" i="3" s="1"/>
  <c r="HC178" i="3" s="1"/>
  <c r="HD178" i="3" s="1"/>
  <c r="HE178" i="3" s="1"/>
  <c r="HF178" i="3" s="1"/>
  <c r="HG178" i="3" s="1"/>
  <c r="HH178" i="3" s="1"/>
  <c r="HI178" i="3" s="1"/>
  <c r="HJ178" i="3" s="1"/>
  <c r="HK178" i="3" s="1"/>
  <c r="HL178" i="3" s="1"/>
  <c r="HM178" i="3" s="1"/>
  <c r="HN178" i="3" s="1"/>
  <c r="HO178" i="3" s="1"/>
  <c r="HP178" i="3" s="1"/>
  <c r="HQ178" i="3" s="1"/>
  <c r="HR178" i="3" s="1"/>
  <c r="HS178" i="3" s="1"/>
  <c r="HT178" i="3" s="1"/>
  <c r="HU178" i="3" s="1"/>
  <c r="HV178" i="3" s="1"/>
  <c r="HW178" i="3" s="1"/>
  <c r="HX178" i="3" s="1"/>
  <c r="HY178" i="3" s="1"/>
  <c r="HZ178" i="3" s="1"/>
  <c r="IA178" i="3" s="1"/>
  <c r="IB178" i="3" s="1"/>
  <c r="IC178" i="3" s="1"/>
  <c r="ID178" i="3" s="1"/>
  <c r="IE178" i="3" s="1"/>
  <c r="IF178" i="3" s="1"/>
  <c r="IG178" i="3" s="1"/>
  <c r="IH178" i="3" s="1"/>
  <c r="II178" i="3" s="1"/>
  <c r="IJ178" i="3" s="1"/>
  <c r="IK178" i="3" s="1"/>
  <c r="IL178" i="3" s="1"/>
  <c r="IM178" i="3" s="1"/>
  <c r="IN178" i="3" s="1"/>
  <c r="IO178" i="3" s="1"/>
  <c r="IP178" i="3" s="1"/>
  <c r="IQ178" i="3" s="1"/>
  <c r="IR178" i="3" s="1"/>
  <c r="IS178" i="3" s="1"/>
  <c r="IT178" i="3" s="1"/>
  <c r="IU178" i="3" s="1"/>
  <c r="IV178" i="3" s="1"/>
  <c r="C178" i="3" s="1"/>
  <c r="DN179" i="3"/>
  <c r="DO179" i="3" s="1"/>
  <c r="DP179" i="3" s="1"/>
  <c r="DQ179" i="3" s="1"/>
  <c r="DM65" i="3"/>
  <c r="DN42" i="3" l="1"/>
  <c r="DR179" i="3"/>
  <c r="DS179" i="3" s="1"/>
  <c r="DT179" i="3" s="1"/>
  <c r="DU179" i="3" s="1"/>
  <c r="DV179" i="3" l="1"/>
  <c r="DN43" i="3"/>
  <c r="DN45" i="3" l="1"/>
  <c r="DW179" i="3"/>
  <c r="DX179" i="3" s="1"/>
  <c r="DY179" i="3" l="1"/>
  <c r="DZ179" i="3" s="1"/>
  <c r="EA179" i="3" s="1"/>
  <c r="EB179" i="3" s="1"/>
  <c r="EC179" i="3" s="1"/>
  <c r="ED179" i="3" s="1"/>
  <c r="EE179" i="3" s="1"/>
  <c r="EF179" i="3" s="1"/>
  <c r="EG179" i="3" s="1"/>
  <c r="EH179" i="3" s="1"/>
  <c r="EI179" i="3" s="1"/>
  <c r="EJ179" i="3" s="1"/>
  <c r="EK179" i="3" s="1"/>
  <c r="EL179" i="3" s="1"/>
  <c r="EM179" i="3" s="1"/>
  <c r="EN179" i="3" s="1"/>
  <c r="EO179" i="3" s="1"/>
  <c r="EP179" i="3" s="1"/>
  <c r="EQ179" i="3" s="1"/>
  <c r="ER179" i="3" s="1"/>
  <c r="ES179" i="3" s="1"/>
  <c r="ET179" i="3" s="1"/>
  <c r="EU179" i="3" s="1"/>
  <c r="EV179" i="3" s="1"/>
  <c r="EW179" i="3" s="1"/>
  <c r="EX179" i="3" s="1"/>
  <c r="EY179" i="3" s="1"/>
  <c r="EZ179" i="3" s="1"/>
  <c r="FA179" i="3" s="1"/>
  <c r="FB179" i="3" s="1"/>
  <c r="FC179" i="3" s="1"/>
  <c r="FD179" i="3" s="1"/>
  <c r="FE179" i="3" s="1"/>
  <c r="FF179" i="3" s="1"/>
  <c r="FG179" i="3" s="1"/>
  <c r="FH179" i="3" s="1"/>
  <c r="FI179" i="3" s="1"/>
  <c r="FJ179" i="3" s="1"/>
  <c r="FK179" i="3" s="1"/>
  <c r="FL179" i="3" s="1"/>
  <c r="FM179" i="3" s="1"/>
  <c r="FN179" i="3" s="1"/>
  <c r="FO179" i="3" s="1"/>
  <c r="FP179" i="3" s="1"/>
  <c r="FQ179" i="3" s="1"/>
  <c r="FR179" i="3" s="1"/>
  <c r="FS179" i="3" s="1"/>
  <c r="FT179" i="3" s="1"/>
  <c r="FU179" i="3" s="1"/>
  <c r="FV179" i="3" s="1"/>
  <c r="FW179" i="3" s="1"/>
  <c r="FX179" i="3" s="1"/>
  <c r="FY179" i="3" s="1"/>
  <c r="FZ179" i="3" s="1"/>
  <c r="GA179" i="3" s="1"/>
  <c r="GB179" i="3" s="1"/>
  <c r="GC179" i="3" s="1"/>
  <c r="GD179" i="3" s="1"/>
  <c r="GE179" i="3" s="1"/>
  <c r="GF179" i="3" s="1"/>
  <c r="GG179" i="3" s="1"/>
  <c r="GH179" i="3" s="1"/>
  <c r="GI179" i="3" s="1"/>
  <c r="GJ179" i="3" s="1"/>
  <c r="GK179" i="3" s="1"/>
  <c r="GL179" i="3" s="1"/>
  <c r="GM179" i="3" s="1"/>
  <c r="GN179" i="3" s="1"/>
  <c r="GO179" i="3" s="1"/>
  <c r="GP179" i="3" s="1"/>
  <c r="GQ179" i="3" s="1"/>
  <c r="GR179" i="3" s="1"/>
  <c r="GS179" i="3" s="1"/>
  <c r="GT179" i="3" s="1"/>
  <c r="GU179" i="3" s="1"/>
  <c r="GV179" i="3" s="1"/>
  <c r="GW179" i="3" s="1"/>
  <c r="GX179" i="3" s="1"/>
  <c r="GY179" i="3" s="1"/>
  <c r="GZ179" i="3" s="1"/>
  <c r="HA179" i="3" s="1"/>
  <c r="HB179" i="3" s="1"/>
  <c r="HC179" i="3" s="1"/>
  <c r="HD179" i="3" s="1"/>
  <c r="HE179" i="3" s="1"/>
  <c r="HF179" i="3" s="1"/>
  <c r="HG179" i="3" s="1"/>
  <c r="HH179" i="3" s="1"/>
  <c r="HI179" i="3" s="1"/>
  <c r="HJ179" i="3" s="1"/>
  <c r="HK179" i="3" s="1"/>
  <c r="HL179" i="3" s="1"/>
  <c r="HM179" i="3" s="1"/>
  <c r="HN179" i="3" s="1"/>
  <c r="HO179" i="3" s="1"/>
  <c r="HP179" i="3" s="1"/>
  <c r="HQ179" i="3" s="1"/>
  <c r="HR179" i="3" s="1"/>
  <c r="HS179" i="3" s="1"/>
  <c r="HT179" i="3" s="1"/>
  <c r="HU179" i="3" s="1"/>
  <c r="HV179" i="3" s="1"/>
  <c r="HW179" i="3" s="1"/>
  <c r="HX179" i="3" s="1"/>
  <c r="HY179" i="3" s="1"/>
  <c r="HZ179" i="3" s="1"/>
  <c r="IA179" i="3" s="1"/>
  <c r="IB179" i="3" s="1"/>
  <c r="IC179" i="3" s="1"/>
  <c r="ID179" i="3" s="1"/>
  <c r="IE179" i="3" s="1"/>
  <c r="IF179" i="3" s="1"/>
  <c r="IG179" i="3" s="1"/>
  <c r="IH179" i="3" s="1"/>
  <c r="II179" i="3" s="1"/>
  <c r="IJ179" i="3" s="1"/>
  <c r="IK179" i="3" s="1"/>
  <c r="IL179" i="3" s="1"/>
  <c r="IM179" i="3" s="1"/>
  <c r="IN179" i="3" s="1"/>
  <c r="IO179" i="3" s="1"/>
  <c r="IP179" i="3" s="1"/>
  <c r="IQ179" i="3" s="1"/>
  <c r="IR179" i="3" s="1"/>
  <c r="IS179" i="3" s="1"/>
  <c r="IT179" i="3" s="1"/>
  <c r="IU179" i="3" s="1"/>
  <c r="IV179" i="3" s="1"/>
  <c r="C179" i="3" s="1"/>
  <c r="DN44" i="3"/>
  <c r="DN52" i="3"/>
  <c r="B180" i="3" s="1"/>
  <c r="DN53" i="3" l="1"/>
  <c r="DN180" i="3" s="1"/>
  <c r="DN65" i="3" s="1"/>
  <c r="DN46" i="3"/>
  <c r="DO41" i="3" s="1"/>
  <c r="DN47" i="3" l="1"/>
  <c r="DO180" i="3"/>
  <c r="DP180" i="3" l="1"/>
  <c r="DQ180" i="3" s="1"/>
  <c r="DO42" i="3"/>
  <c r="DO43" i="3" l="1"/>
  <c r="DR180" i="3"/>
  <c r="DS180" i="3" l="1"/>
  <c r="DT180" i="3" s="1"/>
  <c r="DU180" i="3" s="1"/>
  <c r="DV180" i="3" s="1"/>
  <c r="DO45" i="3"/>
  <c r="DO44" i="3" l="1"/>
  <c r="DO52" i="3"/>
  <c r="B181" i="3" s="1"/>
  <c r="DW180" i="3"/>
  <c r="DX180" i="3" s="1"/>
  <c r="DY180" i="3" s="1"/>
  <c r="DZ180" i="3" s="1"/>
  <c r="EA180" i="3" s="1"/>
  <c r="EB180" i="3" s="1"/>
  <c r="EC180" i="3" s="1"/>
  <c r="ED180" i="3" s="1"/>
  <c r="EE180" i="3" s="1"/>
  <c r="EF180" i="3" s="1"/>
  <c r="EG180" i="3" s="1"/>
  <c r="EH180" i="3" s="1"/>
  <c r="EI180" i="3" s="1"/>
  <c r="EJ180" i="3" s="1"/>
  <c r="EK180" i="3" s="1"/>
  <c r="EL180" i="3" s="1"/>
  <c r="EM180" i="3" s="1"/>
  <c r="EN180" i="3" s="1"/>
  <c r="EO180" i="3" s="1"/>
  <c r="EP180" i="3" s="1"/>
  <c r="EQ180" i="3" s="1"/>
  <c r="ER180" i="3" s="1"/>
  <c r="ES180" i="3" s="1"/>
  <c r="ET180" i="3" s="1"/>
  <c r="EU180" i="3" s="1"/>
  <c r="EV180" i="3" s="1"/>
  <c r="EW180" i="3" s="1"/>
  <c r="EX180" i="3" s="1"/>
  <c r="EY180" i="3" s="1"/>
  <c r="EZ180" i="3" s="1"/>
  <c r="FA180" i="3" s="1"/>
  <c r="FB180" i="3" s="1"/>
  <c r="FC180" i="3" s="1"/>
  <c r="FD180" i="3" s="1"/>
  <c r="FE180" i="3" s="1"/>
  <c r="FF180" i="3" s="1"/>
  <c r="FG180" i="3" s="1"/>
  <c r="FH180" i="3" s="1"/>
  <c r="FI180" i="3" s="1"/>
  <c r="FJ180" i="3" s="1"/>
  <c r="FK180" i="3" s="1"/>
  <c r="FL180" i="3" s="1"/>
  <c r="FM180" i="3" s="1"/>
  <c r="FN180" i="3" s="1"/>
  <c r="FO180" i="3" s="1"/>
  <c r="FP180" i="3" s="1"/>
  <c r="FQ180" i="3" s="1"/>
  <c r="FR180" i="3" s="1"/>
  <c r="FS180" i="3" s="1"/>
  <c r="FT180" i="3" s="1"/>
  <c r="FU180" i="3" s="1"/>
  <c r="FV180" i="3" s="1"/>
  <c r="FW180" i="3" s="1"/>
  <c r="FX180" i="3" s="1"/>
  <c r="FY180" i="3" s="1"/>
  <c r="FZ180" i="3" s="1"/>
  <c r="GA180" i="3" s="1"/>
  <c r="GB180" i="3" s="1"/>
  <c r="GC180" i="3" s="1"/>
  <c r="GD180" i="3" s="1"/>
  <c r="GE180" i="3" s="1"/>
  <c r="GF180" i="3" s="1"/>
  <c r="GG180" i="3" s="1"/>
  <c r="GH180" i="3" s="1"/>
  <c r="GI180" i="3" s="1"/>
  <c r="GJ180" i="3" s="1"/>
  <c r="GK180" i="3" s="1"/>
  <c r="GL180" i="3" s="1"/>
  <c r="GM180" i="3" s="1"/>
  <c r="GN180" i="3" s="1"/>
  <c r="GO180" i="3" s="1"/>
  <c r="GP180" i="3" s="1"/>
  <c r="GQ180" i="3" s="1"/>
  <c r="GR180" i="3" s="1"/>
  <c r="GS180" i="3" s="1"/>
  <c r="GT180" i="3" s="1"/>
  <c r="GU180" i="3" s="1"/>
  <c r="GV180" i="3" s="1"/>
  <c r="GW180" i="3" s="1"/>
  <c r="GX180" i="3" s="1"/>
  <c r="GY180" i="3" s="1"/>
  <c r="GZ180" i="3" s="1"/>
  <c r="HA180" i="3" s="1"/>
  <c r="HB180" i="3" s="1"/>
  <c r="HC180" i="3" s="1"/>
  <c r="HD180" i="3" s="1"/>
  <c r="HE180" i="3" s="1"/>
  <c r="HF180" i="3" s="1"/>
  <c r="HG180" i="3" s="1"/>
  <c r="HH180" i="3" s="1"/>
  <c r="HI180" i="3" s="1"/>
  <c r="HJ180" i="3" s="1"/>
  <c r="HK180" i="3" s="1"/>
  <c r="HL180" i="3" s="1"/>
  <c r="HM180" i="3" s="1"/>
  <c r="HN180" i="3" s="1"/>
  <c r="HO180" i="3" s="1"/>
  <c r="HP180" i="3" s="1"/>
  <c r="HQ180" i="3" s="1"/>
  <c r="HR180" i="3" s="1"/>
  <c r="HS180" i="3" s="1"/>
  <c r="HT180" i="3" s="1"/>
  <c r="HU180" i="3" s="1"/>
  <c r="HV180" i="3" s="1"/>
  <c r="HW180" i="3" s="1"/>
  <c r="HX180" i="3" s="1"/>
  <c r="HY180" i="3" s="1"/>
  <c r="HZ180" i="3" s="1"/>
  <c r="IA180" i="3" s="1"/>
  <c r="IB180" i="3" s="1"/>
  <c r="IC180" i="3" s="1"/>
  <c r="ID180" i="3" s="1"/>
  <c r="IE180" i="3" s="1"/>
  <c r="IF180" i="3" s="1"/>
  <c r="IG180" i="3" s="1"/>
  <c r="IH180" i="3" s="1"/>
  <c r="II180" i="3" s="1"/>
  <c r="IJ180" i="3" s="1"/>
  <c r="IK180" i="3" s="1"/>
  <c r="IL180" i="3" s="1"/>
  <c r="IM180" i="3" s="1"/>
  <c r="IN180" i="3" s="1"/>
  <c r="IO180" i="3" s="1"/>
  <c r="IP180" i="3" s="1"/>
  <c r="IQ180" i="3" s="1"/>
  <c r="IR180" i="3" s="1"/>
  <c r="IS180" i="3" s="1"/>
  <c r="IT180" i="3" s="1"/>
  <c r="IU180" i="3" s="1"/>
  <c r="IV180" i="3" s="1"/>
  <c r="C180" i="3" s="1"/>
  <c r="DO53" i="3" l="1"/>
  <c r="DO181" i="3" s="1"/>
  <c r="DO46" i="3"/>
  <c r="DP41" i="3" s="1"/>
  <c r="DP181" i="3" l="1"/>
  <c r="DP42" i="3" s="1"/>
  <c r="DP43" i="3" s="1"/>
  <c r="DO65" i="3"/>
  <c r="DO47" i="3"/>
  <c r="DP45" i="3" l="1"/>
  <c r="DQ181" i="3"/>
  <c r="DR181" i="3" l="1"/>
  <c r="DS181" i="3" s="1"/>
  <c r="DP44" i="3"/>
  <c r="DP52" i="3"/>
  <c r="B182" i="3" s="1"/>
  <c r="DT181" i="3" l="1"/>
  <c r="DU181" i="3" s="1"/>
  <c r="DV181" i="3" s="1"/>
  <c r="DW181" i="3" s="1"/>
  <c r="DX181" i="3" s="1"/>
  <c r="DY181" i="3" s="1"/>
  <c r="DZ181" i="3" s="1"/>
  <c r="DP53" i="3"/>
  <c r="DP182" i="3" s="1"/>
  <c r="DP46" i="3"/>
  <c r="DQ41" i="3" s="1"/>
  <c r="DP47" i="3" l="1"/>
  <c r="EA181" i="3"/>
  <c r="EB181" i="3" s="1"/>
  <c r="EC181" i="3" s="1"/>
  <c r="ED181" i="3" s="1"/>
  <c r="EE181" i="3" s="1"/>
  <c r="EF181" i="3" s="1"/>
  <c r="EG181" i="3" s="1"/>
  <c r="EH181" i="3" s="1"/>
  <c r="EI181" i="3" s="1"/>
  <c r="EJ181" i="3" s="1"/>
  <c r="EK181" i="3" s="1"/>
  <c r="EL181" i="3" s="1"/>
  <c r="EM181" i="3" s="1"/>
  <c r="EN181" i="3" s="1"/>
  <c r="EO181" i="3" s="1"/>
  <c r="EP181" i="3" s="1"/>
  <c r="EQ181" i="3" s="1"/>
  <c r="ER181" i="3" s="1"/>
  <c r="ES181" i="3" s="1"/>
  <c r="ET181" i="3" s="1"/>
  <c r="EU181" i="3" s="1"/>
  <c r="EV181" i="3" s="1"/>
  <c r="EW181" i="3" s="1"/>
  <c r="EX181" i="3" s="1"/>
  <c r="EY181" i="3" s="1"/>
  <c r="EZ181" i="3" s="1"/>
  <c r="FA181" i="3" s="1"/>
  <c r="FB181" i="3" s="1"/>
  <c r="FC181" i="3" s="1"/>
  <c r="FD181" i="3" s="1"/>
  <c r="FE181" i="3" s="1"/>
  <c r="FF181" i="3" s="1"/>
  <c r="FG181" i="3" s="1"/>
  <c r="FH181" i="3" s="1"/>
  <c r="FI181" i="3" s="1"/>
  <c r="FJ181" i="3" s="1"/>
  <c r="FK181" i="3" s="1"/>
  <c r="FL181" i="3" s="1"/>
  <c r="FM181" i="3" s="1"/>
  <c r="FN181" i="3" s="1"/>
  <c r="FO181" i="3" s="1"/>
  <c r="FP181" i="3" s="1"/>
  <c r="FQ181" i="3" s="1"/>
  <c r="FR181" i="3" s="1"/>
  <c r="FS181" i="3" s="1"/>
  <c r="FT181" i="3" s="1"/>
  <c r="FU181" i="3" s="1"/>
  <c r="FV181" i="3" s="1"/>
  <c r="FW181" i="3" s="1"/>
  <c r="FX181" i="3" s="1"/>
  <c r="FY181" i="3" s="1"/>
  <c r="FZ181" i="3" s="1"/>
  <c r="GA181" i="3" s="1"/>
  <c r="GB181" i="3" s="1"/>
  <c r="GC181" i="3" s="1"/>
  <c r="GD181" i="3" s="1"/>
  <c r="GE181" i="3" s="1"/>
  <c r="GF181" i="3" s="1"/>
  <c r="GG181" i="3" s="1"/>
  <c r="GH181" i="3" s="1"/>
  <c r="GI181" i="3" s="1"/>
  <c r="GJ181" i="3" s="1"/>
  <c r="GK181" i="3" s="1"/>
  <c r="GL181" i="3" s="1"/>
  <c r="GM181" i="3" s="1"/>
  <c r="GN181" i="3" s="1"/>
  <c r="GO181" i="3" s="1"/>
  <c r="GP181" i="3" s="1"/>
  <c r="GQ181" i="3" s="1"/>
  <c r="GR181" i="3" s="1"/>
  <c r="GS181" i="3" s="1"/>
  <c r="GT181" i="3" s="1"/>
  <c r="GU181" i="3" s="1"/>
  <c r="GV181" i="3" s="1"/>
  <c r="GW181" i="3" s="1"/>
  <c r="GX181" i="3" s="1"/>
  <c r="GY181" i="3" s="1"/>
  <c r="GZ181" i="3" s="1"/>
  <c r="HA181" i="3" s="1"/>
  <c r="HB181" i="3" s="1"/>
  <c r="HC181" i="3" s="1"/>
  <c r="HD181" i="3" s="1"/>
  <c r="HE181" i="3" s="1"/>
  <c r="HF181" i="3" s="1"/>
  <c r="HG181" i="3" s="1"/>
  <c r="HH181" i="3" s="1"/>
  <c r="HI181" i="3" s="1"/>
  <c r="HJ181" i="3" s="1"/>
  <c r="HK181" i="3" s="1"/>
  <c r="HL181" i="3" s="1"/>
  <c r="HM181" i="3" s="1"/>
  <c r="HN181" i="3" s="1"/>
  <c r="HO181" i="3" s="1"/>
  <c r="HP181" i="3" s="1"/>
  <c r="HQ181" i="3" s="1"/>
  <c r="HR181" i="3" s="1"/>
  <c r="HS181" i="3" s="1"/>
  <c r="HT181" i="3" s="1"/>
  <c r="HU181" i="3" s="1"/>
  <c r="HV181" i="3" s="1"/>
  <c r="HW181" i="3" s="1"/>
  <c r="HX181" i="3" s="1"/>
  <c r="HY181" i="3" s="1"/>
  <c r="HZ181" i="3" s="1"/>
  <c r="IA181" i="3" s="1"/>
  <c r="IB181" i="3" s="1"/>
  <c r="IC181" i="3" s="1"/>
  <c r="ID181" i="3" s="1"/>
  <c r="IE181" i="3" s="1"/>
  <c r="IF181" i="3" s="1"/>
  <c r="IG181" i="3" s="1"/>
  <c r="IH181" i="3" s="1"/>
  <c r="II181" i="3" s="1"/>
  <c r="IJ181" i="3" s="1"/>
  <c r="IK181" i="3" s="1"/>
  <c r="IL181" i="3" s="1"/>
  <c r="IM181" i="3" s="1"/>
  <c r="IN181" i="3" s="1"/>
  <c r="IO181" i="3" s="1"/>
  <c r="IP181" i="3" s="1"/>
  <c r="IQ181" i="3" s="1"/>
  <c r="IR181" i="3" s="1"/>
  <c r="IS181" i="3" s="1"/>
  <c r="IT181" i="3" s="1"/>
  <c r="IU181" i="3" s="1"/>
  <c r="IV181" i="3" s="1"/>
  <c r="C181" i="3" s="1"/>
  <c r="DQ182" i="3"/>
  <c r="DP65" i="3"/>
  <c r="DQ42" i="3" l="1"/>
  <c r="DR182" i="3"/>
  <c r="DS182" i="3" s="1"/>
  <c r="DT182" i="3" s="1"/>
  <c r="DU182" i="3" l="1"/>
  <c r="DV182" i="3" s="1"/>
  <c r="DQ43" i="3"/>
  <c r="DW182" i="3" l="1"/>
  <c r="DQ45" i="3"/>
  <c r="DX182" i="3" l="1"/>
  <c r="DY182" i="3" s="1"/>
  <c r="DZ182" i="3" s="1"/>
  <c r="DQ44" i="3"/>
  <c r="DQ52" i="3"/>
  <c r="B183" i="3" s="1"/>
  <c r="DQ53" i="3" l="1"/>
  <c r="DQ183" i="3" s="1"/>
  <c r="DQ65" i="3" s="1"/>
  <c r="DQ46" i="3"/>
  <c r="DR41" i="3" s="1"/>
  <c r="EA182" i="3"/>
  <c r="EB182" i="3" s="1"/>
  <c r="EC182" i="3" s="1"/>
  <c r="ED182" i="3" s="1"/>
  <c r="EE182" i="3" s="1"/>
  <c r="EF182" i="3" s="1"/>
  <c r="EG182" i="3" s="1"/>
  <c r="EH182" i="3" s="1"/>
  <c r="EI182" i="3" s="1"/>
  <c r="EJ182" i="3" s="1"/>
  <c r="EK182" i="3" s="1"/>
  <c r="EL182" i="3" s="1"/>
  <c r="EM182" i="3" s="1"/>
  <c r="EN182" i="3" s="1"/>
  <c r="EO182" i="3" s="1"/>
  <c r="EP182" i="3" s="1"/>
  <c r="EQ182" i="3" s="1"/>
  <c r="ER182" i="3" s="1"/>
  <c r="ES182" i="3" s="1"/>
  <c r="ET182" i="3" s="1"/>
  <c r="EU182" i="3" s="1"/>
  <c r="EV182" i="3" s="1"/>
  <c r="EW182" i="3" s="1"/>
  <c r="EX182" i="3" s="1"/>
  <c r="EY182" i="3" s="1"/>
  <c r="EZ182" i="3" s="1"/>
  <c r="FA182" i="3" s="1"/>
  <c r="FB182" i="3" s="1"/>
  <c r="FC182" i="3" s="1"/>
  <c r="FD182" i="3" s="1"/>
  <c r="FE182" i="3" s="1"/>
  <c r="FF182" i="3" s="1"/>
  <c r="FG182" i="3" s="1"/>
  <c r="FH182" i="3" s="1"/>
  <c r="FI182" i="3" s="1"/>
  <c r="FJ182" i="3" s="1"/>
  <c r="FK182" i="3" s="1"/>
  <c r="FL182" i="3" s="1"/>
  <c r="FM182" i="3" s="1"/>
  <c r="FN182" i="3" s="1"/>
  <c r="FO182" i="3" s="1"/>
  <c r="FP182" i="3" s="1"/>
  <c r="FQ182" i="3" s="1"/>
  <c r="FR182" i="3" s="1"/>
  <c r="FS182" i="3" s="1"/>
  <c r="FT182" i="3" s="1"/>
  <c r="FU182" i="3" s="1"/>
  <c r="FV182" i="3" s="1"/>
  <c r="FW182" i="3" s="1"/>
  <c r="FX182" i="3" s="1"/>
  <c r="FY182" i="3" s="1"/>
  <c r="FZ182" i="3" s="1"/>
  <c r="GA182" i="3" s="1"/>
  <c r="GB182" i="3" s="1"/>
  <c r="GC182" i="3" s="1"/>
  <c r="GD182" i="3" s="1"/>
  <c r="GE182" i="3" s="1"/>
  <c r="GF182" i="3" s="1"/>
  <c r="GG182" i="3" s="1"/>
  <c r="GH182" i="3" s="1"/>
  <c r="GI182" i="3" s="1"/>
  <c r="GJ182" i="3" s="1"/>
  <c r="GK182" i="3" s="1"/>
  <c r="GL182" i="3" s="1"/>
  <c r="GM182" i="3" s="1"/>
  <c r="GN182" i="3" s="1"/>
  <c r="GO182" i="3" s="1"/>
  <c r="GP182" i="3" s="1"/>
  <c r="GQ182" i="3" s="1"/>
  <c r="GR182" i="3" s="1"/>
  <c r="GS182" i="3" s="1"/>
  <c r="GT182" i="3" s="1"/>
  <c r="GU182" i="3" s="1"/>
  <c r="GV182" i="3" s="1"/>
  <c r="GW182" i="3" s="1"/>
  <c r="GX182" i="3" s="1"/>
  <c r="GY182" i="3" s="1"/>
  <c r="GZ182" i="3" s="1"/>
  <c r="HA182" i="3" s="1"/>
  <c r="HB182" i="3" s="1"/>
  <c r="HC182" i="3" s="1"/>
  <c r="HD182" i="3" s="1"/>
  <c r="HE182" i="3" s="1"/>
  <c r="HF182" i="3" s="1"/>
  <c r="HG182" i="3" s="1"/>
  <c r="HH182" i="3" s="1"/>
  <c r="HI182" i="3" s="1"/>
  <c r="HJ182" i="3" s="1"/>
  <c r="HK182" i="3" s="1"/>
  <c r="HL182" i="3" s="1"/>
  <c r="HM182" i="3" s="1"/>
  <c r="HN182" i="3" s="1"/>
  <c r="HO182" i="3" s="1"/>
  <c r="HP182" i="3" s="1"/>
  <c r="HQ182" i="3" s="1"/>
  <c r="HR182" i="3" s="1"/>
  <c r="HS182" i="3" s="1"/>
  <c r="HT182" i="3" s="1"/>
  <c r="HU182" i="3" s="1"/>
  <c r="HV182" i="3" s="1"/>
  <c r="HW182" i="3" s="1"/>
  <c r="HX182" i="3" s="1"/>
  <c r="HY182" i="3" s="1"/>
  <c r="HZ182" i="3" s="1"/>
  <c r="IA182" i="3" s="1"/>
  <c r="IB182" i="3" s="1"/>
  <c r="IC182" i="3" s="1"/>
  <c r="ID182" i="3" s="1"/>
  <c r="IE182" i="3" s="1"/>
  <c r="IF182" i="3" s="1"/>
  <c r="IG182" i="3" s="1"/>
  <c r="IH182" i="3" s="1"/>
  <c r="II182" i="3" s="1"/>
  <c r="IJ182" i="3" s="1"/>
  <c r="IK182" i="3" s="1"/>
  <c r="IL182" i="3" s="1"/>
  <c r="IM182" i="3" s="1"/>
  <c r="IN182" i="3" s="1"/>
  <c r="IO182" i="3" s="1"/>
  <c r="IP182" i="3" s="1"/>
  <c r="IQ182" i="3" s="1"/>
  <c r="IR182" i="3" s="1"/>
  <c r="IS182" i="3" s="1"/>
  <c r="IT182" i="3" s="1"/>
  <c r="IU182" i="3" s="1"/>
  <c r="IV182" i="3" s="1"/>
  <c r="C182" i="3" s="1"/>
  <c r="DQ47" i="3" l="1"/>
  <c r="DR183" i="3"/>
  <c r="DR42" i="3" s="1"/>
  <c r="DS183" i="3" l="1"/>
  <c r="DT183" i="3" s="1"/>
  <c r="DU183" i="3" s="1"/>
  <c r="DV183" i="3" s="1"/>
  <c r="DW183" i="3" s="1"/>
  <c r="DX183" i="3" s="1"/>
  <c r="DY183" i="3" s="1"/>
  <c r="DZ183" i="3" s="1"/>
  <c r="EA183" i="3" s="1"/>
  <c r="EB183" i="3" s="1"/>
  <c r="EC183" i="3" s="1"/>
  <c r="ED183" i="3" s="1"/>
  <c r="EE183" i="3" s="1"/>
  <c r="EF183" i="3" s="1"/>
  <c r="EG183" i="3" s="1"/>
  <c r="EH183" i="3" s="1"/>
  <c r="EI183" i="3" s="1"/>
  <c r="EJ183" i="3" s="1"/>
  <c r="EK183" i="3" s="1"/>
  <c r="EL183" i="3" s="1"/>
  <c r="EM183" i="3" s="1"/>
  <c r="EN183" i="3" s="1"/>
  <c r="EO183" i="3" s="1"/>
  <c r="EP183" i="3" s="1"/>
  <c r="EQ183" i="3" s="1"/>
  <c r="ER183" i="3" s="1"/>
  <c r="ES183" i="3" s="1"/>
  <c r="ET183" i="3" s="1"/>
  <c r="EU183" i="3" s="1"/>
  <c r="EV183" i="3" s="1"/>
  <c r="EW183" i="3" s="1"/>
  <c r="EX183" i="3" s="1"/>
  <c r="EY183" i="3" s="1"/>
  <c r="EZ183" i="3" s="1"/>
  <c r="FA183" i="3" s="1"/>
  <c r="FB183" i="3" s="1"/>
  <c r="FC183" i="3" s="1"/>
  <c r="FD183" i="3" s="1"/>
  <c r="FE183" i="3" s="1"/>
  <c r="FF183" i="3" s="1"/>
  <c r="FG183" i="3" s="1"/>
  <c r="FH183" i="3" s="1"/>
  <c r="FI183" i="3" s="1"/>
  <c r="FJ183" i="3" s="1"/>
  <c r="FK183" i="3" s="1"/>
  <c r="FL183" i="3" s="1"/>
  <c r="FM183" i="3" s="1"/>
  <c r="FN183" i="3" s="1"/>
  <c r="FO183" i="3" s="1"/>
  <c r="FP183" i="3" s="1"/>
  <c r="FQ183" i="3" s="1"/>
  <c r="FR183" i="3" s="1"/>
  <c r="FS183" i="3" s="1"/>
  <c r="FT183" i="3" s="1"/>
  <c r="FU183" i="3" s="1"/>
  <c r="FV183" i="3" s="1"/>
  <c r="FW183" i="3" s="1"/>
  <c r="FX183" i="3" s="1"/>
  <c r="FY183" i="3" s="1"/>
  <c r="FZ183" i="3" s="1"/>
  <c r="GA183" i="3" s="1"/>
  <c r="GB183" i="3" s="1"/>
  <c r="GC183" i="3" s="1"/>
  <c r="GD183" i="3" s="1"/>
  <c r="GE183" i="3" s="1"/>
  <c r="GF183" i="3" s="1"/>
  <c r="GG183" i="3" s="1"/>
  <c r="GH183" i="3" s="1"/>
  <c r="GI183" i="3" s="1"/>
  <c r="GJ183" i="3" s="1"/>
  <c r="GK183" i="3" s="1"/>
  <c r="GL183" i="3" s="1"/>
  <c r="GM183" i="3" s="1"/>
  <c r="GN183" i="3" s="1"/>
  <c r="GO183" i="3" s="1"/>
  <c r="GP183" i="3" s="1"/>
  <c r="GQ183" i="3" s="1"/>
  <c r="GR183" i="3" s="1"/>
  <c r="GS183" i="3" s="1"/>
  <c r="GT183" i="3" s="1"/>
  <c r="GU183" i="3" s="1"/>
  <c r="GV183" i="3" s="1"/>
  <c r="GW183" i="3" s="1"/>
  <c r="GX183" i="3" s="1"/>
  <c r="GY183" i="3" s="1"/>
  <c r="GZ183" i="3" s="1"/>
  <c r="HA183" i="3" s="1"/>
  <c r="HB183" i="3" s="1"/>
  <c r="HC183" i="3" s="1"/>
  <c r="HD183" i="3" s="1"/>
  <c r="HE183" i="3" s="1"/>
  <c r="HF183" i="3" s="1"/>
  <c r="HG183" i="3" s="1"/>
  <c r="HH183" i="3" s="1"/>
  <c r="HI183" i="3" s="1"/>
  <c r="HJ183" i="3" s="1"/>
  <c r="HK183" i="3" s="1"/>
  <c r="HL183" i="3" s="1"/>
  <c r="HM183" i="3" s="1"/>
  <c r="HN183" i="3" s="1"/>
  <c r="HO183" i="3" s="1"/>
  <c r="HP183" i="3" s="1"/>
  <c r="HQ183" i="3" s="1"/>
  <c r="HR183" i="3" s="1"/>
  <c r="HS183" i="3" s="1"/>
  <c r="HT183" i="3" s="1"/>
  <c r="HU183" i="3" s="1"/>
  <c r="HV183" i="3" s="1"/>
  <c r="HW183" i="3" s="1"/>
  <c r="HX183" i="3" s="1"/>
  <c r="HY183" i="3" s="1"/>
  <c r="HZ183" i="3" s="1"/>
  <c r="IA183" i="3" s="1"/>
  <c r="IB183" i="3" s="1"/>
  <c r="IC183" i="3" s="1"/>
  <c r="ID183" i="3" s="1"/>
  <c r="IE183" i="3" s="1"/>
  <c r="IF183" i="3" s="1"/>
  <c r="IG183" i="3" s="1"/>
  <c r="IH183" i="3" s="1"/>
  <c r="II183" i="3" s="1"/>
  <c r="IJ183" i="3" s="1"/>
  <c r="IK183" i="3" s="1"/>
  <c r="IL183" i="3" s="1"/>
  <c r="IM183" i="3" s="1"/>
  <c r="IN183" i="3" s="1"/>
  <c r="IO183" i="3" s="1"/>
  <c r="IP183" i="3" s="1"/>
  <c r="IQ183" i="3" s="1"/>
  <c r="IR183" i="3" s="1"/>
  <c r="IS183" i="3" s="1"/>
  <c r="IT183" i="3" s="1"/>
  <c r="IU183" i="3" s="1"/>
  <c r="IV183" i="3" s="1"/>
  <c r="C183" i="3" s="1"/>
  <c r="DR43" i="3"/>
  <c r="DR45" i="3" l="1"/>
  <c r="DR44" i="3" l="1"/>
  <c r="DR52" i="3"/>
  <c r="B184" i="3" s="1"/>
  <c r="DR53" i="3" l="1"/>
  <c r="DR184" i="3" s="1"/>
  <c r="DR65" i="3" s="1"/>
  <c r="DR46" i="3"/>
  <c r="DS41" i="3" s="1"/>
  <c r="DR47" i="3" l="1"/>
  <c r="DS184" i="3"/>
  <c r="DT184" i="3" l="1"/>
  <c r="DU184" i="3" s="1"/>
  <c r="DS42" i="3"/>
  <c r="DS43" i="3" l="1"/>
  <c r="DV184" i="3"/>
  <c r="DW184" i="3" l="1"/>
  <c r="DX184" i="3" s="1"/>
  <c r="DY184" i="3" s="1"/>
  <c r="DZ184" i="3" s="1"/>
  <c r="EA184" i="3" s="1"/>
  <c r="EB184" i="3" s="1"/>
  <c r="EC184" i="3" s="1"/>
  <c r="ED184" i="3" s="1"/>
  <c r="EE184" i="3" s="1"/>
  <c r="EF184" i="3" s="1"/>
  <c r="EG184" i="3" s="1"/>
  <c r="EH184" i="3" s="1"/>
  <c r="EI184" i="3" s="1"/>
  <c r="EJ184" i="3" s="1"/>
  <c r="EK184" i="3" s="1"/>
  <c r="EL184" i="3" s="1"/>
  <c r="EM184" i="3" s="1"/>
  <c r="EN184" i="3" s="1"/>
  <c r="EO184" i="3" s="1"/>
  <c r="EP184" i="3" s="1"/>
  <c r="EQ184" i="3" s="1"/>
  <c r="ER184" i="3" s="1"/>
  <c r="ES184" i="3" s="1"/>
  <c r="ET184" i="3" s="1"/>
  <c r="EU184" i="3" s="1"/>
  <c r="EV184" i="3" s="1"/>
  <c r="EW184" i="3" s="1"/>
  <c r="EX184" i="3" s="1"/>
  <c r="EY184" i="3" s="1"/>
  <c r="EZ184" i="3" s="1"/>
  <c r="FA184" i="3" s="1"/>
  <c r="FB184" i="3" s="1"/>
  <c r="FC184" i="3" s="1"/>
  <c r="FD184" i="3" s="1"/>
  <c r="FE184" i="3" s="1"/>
  <c r="FF184" i="3" s="1"/>
  <c r="FG184" i="3" s="1"/>
  <c r="FH184" i="3" s="1"/>
  <c r="FI184" i="3" s="1"/>
  <c r="FJ184" i="3" s="1"/>
  <c r="FK184" i="3" s="1"/>
  <c r="FL184" i="3" s="1"/>
  <c r="FM184" i="3" s="1"/>
  <c r="FN184" i="3" s="1"/>
  <c r="FO184" i="3" s="1"/>
  <c r="FP184" i="3" s="1"/>
  <c r="FQ184" i="3" s="1"/>
  <c r="FR184" i="3" s="1"/>
  <c r="FS184" i="3" s="1"/>
  <c r="FT184" i="3" s="1"/>
  <c r="FU184" i="3" s="1"/>
  <c r="FV184" i="3" s="1"/>
  <c r="FW184" i="3" s="1"/>
  <c r="FX184" i="3" s="1"/>
  <c r="FY184" i="3" s="1"/>
  <c r="FZ184" i="3" s="1"/>
  <c r="GA184" i="3" s="1"/>
  <c r="GB184" i="3" s="1"/>
  <c r="GC184" i="3" s="1"/>
  <c r="GD184" i="3" s="1"/>
  <c r="GE184" i="3" s="1"/>
  <c r="GF184" i="3" s="1"/>
  <c r="GG184" i="3" s="1"/>
  <c r="GH184" i="3" s="1"/>
  <c r="GI184" i="3" s="1"/>
  <c r="GJ184" i="3" s="1"/>
  <c r="GK184" i="3" s="1"/>
  <c r="GL184" i="3" s="1"/>
  <c r="GM184" i="3" s="1"/>
  <c r="GN184" i="3" s="1"/>
  <c r="GO184" i="3" s="1"/>
  <c r="GP184" i="3" s="1"/>
  <c r="GQ184" i="3" s="1"/>
  <c r="GR184" i="3" s="1"/>
  <c r="GS184" i="3" s="1"/>
  <c r="GT184" i="3" s="1"/>
  <c r="GU184" i="3" s="1"/>
  <c r="GV184" i="3" s="1"/>
  <c r="GW184" i="3" s="1"/>
  <c r="GX184" i="3" s="1"/>
  <c r="GY184" i="3" s="1"/>
  <c r="GZ184" i="3" s="1"/>
  <c r="HA184" i="3" s="1"/>
  <c r="HB184" i="3" s="1"/>
  <c r="HC184" i="3" s="1"/>
  <c r="HD184" i="3" s="1"/>
  <c r="HE184" i="3" s="1"/>
  <c r="HF184" i="3" s="1"/>
  <c r="HG184" i="3" s="1"/>
  <c r="HH184" i="3" s="1"/>
  <c r="HI184" i="3" s="1"/>
  <c r="HJ184" i="3" s="1"/>
  <c r="HK184" i="3" s="1"/>
  <c r="HL184" i="3" s="1"/>
  <c r="HM184" i="3" s="1"/>
  <c r="HN184" i="3" s="1"/>
  <c r="HO184" i="3" s="1"/>
  <c r="HP184" i="3" s="1"/>
  <c r="HQ184" i="3" s="1"/>
  <c r="HR184" i="3" s="1"/>
  <c r="HS184" i="3" s="1"/>
  <c r="HT184" i="3" s="1"/>
  <c r="HU184" i="3" s="1"/>
  <c r="HV184" i="3" s="1"/>
  <c r="HW184" i="3" s="1"/>
  <c r="HX184" i="3" s="1"/>
  <c r="HY184" i="3" s="1"/>
  <c r="HZ184" i="3" s="1"/>
  <c r="IA184" i="3" s="1"/>
  <c r="IB184" i="3" s="1"/>
  <c r="IC184" i="3" s="1"/>
  <c r="ID184" i="3" s="1"/>
  <c r="IE184" i="3" s="1"/>
  <c r="IF184" i="3" s="1"/>
  <c r="IG184" i="3" s="1"/>
  <c r="IH184" i="3" s="1"/>
  <c r="II184" i="3" s="1"/>
  <c r="IJ184" i="3" s="1"/>
  <c r="IK184" i="3" s="1"/>
  <c r="IL184" i="3" s="1"/>
  <c r="IM184" i="3" s="1"/>
  <c r="IN184" i="3" s="1"/>
  <c r="IO184" i="3" s="1"/>
  <c r="IP184" i="3" s="1"/>
  <c r="IQ184" i="3" s="1"/>
  <c r="IR184" i="3" s="1"/>
  <c r="IS184" i="3" s="1"/>
  <c r="IT184" i="3" s="1"/>
  <c r="IU184" i="3" s="1"/>
  <c r="IV184" i="3" s="1"/>
  <c r="C184" i="3" s="1"/>
  <c r="DS45" i="3"/>
  <c r="DS44" i="3" l="1"/>
  <c r="DS52" i="3"/>
  <c r="B185" i="3" s="1"/>
  <c r="DS53" i="3" l="1"/>
  <c r="DS185" i="3" s="1"/>
  <c r="DS65" i="3" s="1"/>
  <c r="DS46" i="3"/>
  <c r="DT41" i="3" s="1"/>
  <c r="DS47" i="3" l="1"/>
  <c r="DT185" i="3"/>
  <c r="DT42" i="3" s="1"/>
  <c r="DU185" i="3" l="1"/>
  <c r="DV185" i="3" s="1"/>
  <c r="DW185" i="3" s="1"/>
  <c r="DT43" i="3"/>
  <c r="DX185" i="3" l="1"/>
  <c r="DY185" i="3" s="1"/>
  <c r="DT45" i="3"/>
  <c r="DZ185" i="3" l="1"/>
  <c r="EA185" i="3" s="1"/>
  <c r="EB185" i="3" s="1"/>
  <c r="EC185" i="3" s="1"/>
  <c r="ED185" i="3" s="1"/>
  <c r="EE185" i="3" s="1"/>
  <c r="EF185" i="3" s="1"/>
  <c r="EG185" i="3" s="1"/>
  <c r="EH185" i="3" s="1"/>
  <c r="EI185" i="3" s="1"/>
  <c r="EJ185" i="3" s="1"/>
  <c r="EK185" i="3" s="1"/>
  <c r="EL185" i="3" s="1"/>
  <c r="EM185" i="3" s="1"/>
  <c r="EN185" i="3" s="1"/>
  <c r="EO185" i="3" s="1"/>
  <c r="EP185" i="3" s="1"/>
  <c r="EQ185" i="3" s="1"/>
  <c r="ER185" i="3" s="1"/>
  <c r="ES185" i="3" s="1"/>
  <c r="ET185" i="3" s="1"/>
  <c r="EU185" i="3" s="1"/>
  <c r="EV185" i="3" s="1"/>
  <c r="EW185" i="3" s="1"/>
  <c r="EX185" i="3" s="1"/>
  <c r="EY185" i="3" s="1"/>
  <c r="EZ185" i="3" s="1"/>
  <c r="FA185" i="3" s="1"/>
  <c r="FB185" i="3" s="1"/>
  <c r="FC185" i="3" s="1"/>
  <c r="FD185" i="3" s="1"/>
  <c r="FE185" i="3" s="1"/>
  <c r="FF185" i="3" s="1"/>
  <c r="FG185" i="3" s="1"/>
  <c r="FH185" i="3" s="1"/>
  <c r="FI185" i="3" s="1"/>
  <c r="FJ185" i="3" s="1"/>
  <c r="FK185" i="3" s="1"/>
  <c r="FL185" i="3" s="1"/>
  <c r="FM185" i="3" s="1"/>
  <c r="FN185" i="3" s="1"/>
  <c r="FO185" i="3" s="1"/>
  <c r="FP185" i="3" s="1"/>
  <c r="FQ185" i="3" s="1"/>
  <c r="FR185" i="3" s="1"/>
  <c r="FS185" i="3" s="1"/>
  <c r="FT185" i="3" s="1"/>
  <c r="FU185" i="3" s="1"/>
  <c r="FV185" i="3" s="1"/>
  <c r="FW185" i="3" s="1"/>
  <c r="FX185" i="3" s="1"/>
  <c r="FY185" i="3" s="1"/>
  <c r="FZ185" i="3" s="1"/>
  <c r="GA185" i="3" s="1"/>
  <c r="GB185" i="3" s="1"/>
  <c r="GC185" i="3" s="1"/>
  <c r="GD185" i="3" s="1"/>
  <c r="GE185" i="3" s="1"/>
  <c r="GF185" i="3" s="1"/>
  <c r="GG185" i="3" s="1"/>
  <c r="GH185" i="3" s="1"/>
  <c r="GI185" i="3" s="1"/>
  <c r="GJ185" i="3" s="1"/>
  <c r="GK185" i="3" s="1"/>
  <c r="GL185" i="3" s="1"/>
  <c r="GM185" i="3" s="1"/>
  <c r="GN185" i="3" s="1"/>
  <c r="GO185" i="3" s="1"/>
  <c r="GP185" i="3" s="1"/>
  <c r="GQ185" i="3" s="1"/>
  <c r="GR185" i="3" s="1"/>
  <c r="GS185" i="3" s="1"/>
  <c r="GT185" i="3" s="1"/>
  <c r="GU185" i="3" s="1"/>
  <c r="GV185" i="3" s="1"/>
  <c r="GW185" i="3" s="1"/>
  <c r="GX185" i="3" s="1"/>
  <c r="GY185" i="3" s="1"/>
  <c r="GZ185" i="3" s="1"/>
  <c r="HA185" i="3" s="1"/>
  <c r="HB185" i="3" s="1"/>
  <c r="HC185" i="3" s="1"/>
  <c r="HD185" i="3" s="1"/>
  <c r="HE185" i="3" s="1"/>
  <c r="HF185" i="3" s="1"/>
  <c r="HG185" i="3" s="1"/>
  <c r="HH185" i="3" s="1"/>
  <c r="HI185" i="3" s="1"/>
  <c r="HJ185" i="3" s="1"/>
  <c r="HK185" i="3" s="1"/>
  <c r="HL185" i="3" s="1"/>
  <c r="HM185" i="3" s="1"/>
  <c r="HN185" i="3" s="1"/>
  <c r="HO185" i="3" s="1"/>
  <c r="HP185" i="3" s="1"/>
  <c r="HQ185" i="3" s="1"/>
  <c r="HR185" i="3" s="1"/>
  <c r="HS185" i="3" s="1"/>
  <c r="HT185" i="3" s="1"/>
  <c r="HU185" i="3" s="1"/>
  <c r="HV185" i="3" s="1"/>
  <c r="HW185" i="3" s="1"/>
  <c r="HX185" i="3" s="1"/>
  <c r="HY185" i="3" s="1"/>
  <c r="HZ185" i="3" s="1"/>
  <c r="IA185" i="3" s="1"/>
  <c r="IB185" i="3" s="1"/>
  <c r="IC185" i="3" s="1"/>
  <c r="ID185" i="3" s="1"/>
  <c r="IE185" i="3" s="1"/>
  <c r="IF185" i="3" s="1"/>
  <c r="IG185" i="3" s="1"/>
  <c r="IH185" i="3" s="1"/>
  <c r="II185" i="3" s="1"/>
  <c r="IJ185" i="3" s="1"/>
  <c r="IK185" i="3" s="1"/>
  <c r="IL185" i="3" s="1"/>
  <c r="IM185" i="3" s="1"/>
  <c r="IN185" i="3" s="1"/>
  <c r="IO185" i="3" s="1"/>
  <c r="IP185" i="3" s="1"/>
  <c r="IQ185" i="3" s="1"/>
  <c r="IR185" i="3" s="1"/>
  <c r="IS185" i="3" s="1"/>
  <c r="IT185" i="3" s="1"/>
  <c r="IU185" i="3" s="1"/>
  <c r="IV185" i="3" s="1"/>
  <c r="C185" i="3" s="1"/>
  <c r="DT44" i="3"/>
  <c r="DT52" i="3"/>
  <c r="B186" i="3" s="1"/>
  <c r="DT53" i="3" l="1"/>
  <c r="DT186" i="3" s="1"/>
  <c r="DU186" i="3" s="1"/>
  <c r="DU42" i="3" s="1"/>
  <c r="DU43" i="3" s="1"/>
  <c r="DT46" i="3"/>
  <c r="DU41" i="3" s="1"/>
  <c r="DT47" i="3" l="1"/>
  <c r="DV186" i="3"/>
  <c r="DW186" i="3" s="1"/>
  <c r="DX186" i="3" s="1"/>
  <c r="DU45" i="3"/>
  <c r="DT65" i="3"/>
  <c r="DU44" i="3" l="1"/>
  <c r="DU52" i="3"/>
  <c r="B187" i="3" s="1"/>
  <c r="DY186" i="3"/>
  <c r="DZ186" i="3" s="1"/>
  <c r="EA186" i="3" s="1"/>
  <c r="EB186" i="3" s="1"/>
  <c r="DU53" i="3" l="1"/>
  <c r="DU187" i="3" s="1"/>
  <c r="DU65" i="3" s="1"/>
  <c r="DU46" i="3"/>
  <c r="DV41" i="3" s="1"/>
  <c r="EC186" i="3"/>
  <c r="ED186" i="3" s="1"/>
  <c r="EE186" i="3" s="1"/>
  <c r="EF186" i="3" s="1"/>
  <c r="EG186" i="3" s="1"/>
  <c r="EH186" i="3" s="1"/>
  <c r="EI186" i="3" s="1"/>
  <c r="EJ186" i="3" s="1"/>
  <c r="EK186" i="3" s="1"/>
  <c r="EL186" i="3" s="1"/>
  <c r="EM186" i="3" s="1"/>
  <c r="EN186" i="3" s="1"/>
  <c r="EO186" i="3" s="1"/>
  <c r="EP186" i="3" s="1"/>
  <c r="EQ186" i="3" s="1"/>
  <c r="ER186" i="3" s="1"/>
  <c r="ES186" i="3" s="1"/>
  <c r="ET186" i="3" s="1"/>
  <c r="EU186" i="3" s="1"/>
  <c r="EV186" i="3" s="1"/>
  <c r="EW186" i="3" s="1"/>
  <c r="EX186" i="3" s="1"/>
  <c r="EY186" i="3" s="1"/>
  <c r="EZ186" i="3" s="1"/>
  <c r="FA186" i="3" s="1"/>
  <c r="FB186" i="3" s="1"/>
  <c r="FC186" i="3" s="1"/>
  <c r="FD186" i="3" s="1"/>
  <c r="FE186" i="3" s="1"/>
  <c r="FF186" i="3" s="1"/>
  <c r="FG186" i="3" s="1"/>
  <c r="FH186" i="3" s="1"/>
  <c r="FI186" i="3" s="1"/>
  <c r="FJ186" i="3" s="1"/>
  <c r="FK186" i="3" s="1"/>
  <c r="FL186" i="3" s="1"/>
  <c r="FM186" i="3" s="1"/>
  <c r="FN186" i="3" s="1"/>
  <c r="FO186" i="3" s="1"/>
  <c r="FP186" i="3" s="1"/>
  <c r="FQ186" i="3" s="1"/>
  <c r="FR186" i="3" s="1"/>
  <c r="FS186" i="3" s="1"/>
  <c r="FT186" i="3" s="1"/>
  <c r="FU186" i="3" s="1"/>
  <c r="FV186" i="3" s="1"/>
  <c r="FW186" i="3" s="1"/>
  <c r="FX186" i="3" s="1"/>
  <c r="FY186" i="3" s="1"/>
  <c r="FZ186" i="3" s="1"/>
  <c r="GA186" i="3" s="1"/>
  <c r="GB186" i="3" s="1"/>
  <c r="GC186" i="3" s="1"/>
  <c r="GD186" i="3" s="1"/>
  <c r="GE186" i="3" s="1"/>
  <c r="GF186" i="3" s="1"/>
  <c r="GG186" i="3" s="1"/>
  <c r="GH186" i="3" s="1"/>
  <c r="GI186" i="3" s="1"/>
  <c r="GJ186" i="3" s="1"/>
  <c r="GK186" i="3" s="1"/>
  <c r="GL186" i="3" s="1"/>
  <c r="GM186" i="3" s="1"/>
  <c r="GN186" i="3" s="1"/>
  <c r="GO186" i="3" s="1"/>
  <c r="GP186" i="3" s="1"/>
  <c r="GQ186" i="3" s="1"/>
  <c r="GR186" i="3" s="1"/>
  <c r="GS186" i="3" s="1"/>
  <c r="GT186" i="3" s="1"/>
  <c r="GU186" i="3" s="1"/>
  <c r="GV186" i="3" s="1"/>
  <c r="GW186" i="3" s="1"/>
  <c r="GX186" i="3" s="1"/>
  <c r="GY186" i="3" s="1"/>
  <c r="GZ186" i="3" s="1"/>
  <c r="HA186" i="3" s="1"/>
  <c r="HB186" i="3" s="1"/>
  <c r="HC186" i="3" s="1"/>
  <c r="HD186" i="3" s="1"/>
  <c r="HE186" i="3" s="1"/>
  <c r="HF186" i="3" s="1"/>
  <c r="HG186" i="3" s="1"/>
  <c r="HH186" i="3" s="1"/>
  <c r="HI186" i="3" s="1"/>
  <c r="HJ186" i="3" s="1"/>
  <c r="HK186" i="3" s="1"/>
  <c r="HL186" i="3" s="1"/>
  <c r="HM186" i="3" s="1"/>
  <c r="HN186" i="3" s="1"/>
  <c r="HO186" i="3" s="1"/>
  <c r="HP186" i="3" s="1"/>
  <c r="HQ186" i="3" s="1"/>
  <c r="HR186" i="3" s="1"/>
  <c r="HS186" i="3" s="1"/>
  <c r="HT186" i="3" s="1"/>
  <c r="HU186" i="3" s="1"/>
  <c r="HV186" i="3" s="1"/>
  <c r="HW186" i="3" s="1"/>
  <c r="HX186" i="3" s="1"/>
  <c r="HY186" i="3" s="1"/>
  <c r="HZ186" i="3" s="1"/>
  <c r="IA186" i="3" s="1"/>
  <c r="IB186" i="3" s="1"/>
  <c r="IC186" i="3" s="1"/>
  <c r="ID186" i="3" s="1"/>
  <c r="IE186" i="3" s="1"/>
  <c r="IF186" i="3" s="1"/>
  <c r="IG186" i="3" s="1"/>
  <c r="IH186" i="3" s="1"/>
  <c r="II186" i="3" s="1"/>
  <c r="IJ186" i="3" s="1"/>
  <c r="IK186" i="3" s="1"/>
  <c r="IL186" i="3" s="1"/>
  <c r="IM186" i="3" s="1"/>
  <c r="IN186" i="3" s="1"/>
  <c r="IO186" i="3" s="1"/>
  <c r="IP186" i="3" s="1"/>
  <c r="IQ186" i="3" s="1"/>
  <c r="IR186" i="3" s="1"/>
  <c r="IS186" i="3" s="1"/>
  <c r="IT186" i="3" s="1"/>
  <c r="IU186" i="3" s="1"/>
  <c r="IV186" i="3" s="1"/>
  <c r="DV187" i="3" l="1"/>
  <c r="DV42" i="3" s="1"/>
  <c r="DV43" i="3" s="1"/>
  <c r="DU47" i="3"/>
  <c r="C186" i="3"/>
  <c r="DW187" i="3" l="1"/>
  <c r="DX187" i="3" s="1"/>
  <c r="DV45" i="3"/>
  <c r="DV44" i="3" l="1"/>
  <c r="DV52" i="3"/>
  <c r="B188" i="3" s="1"/>
  <c r="DY187" i="3"/>
  <c r="DZ187" i="3" l="1"/>
  <c r="DV53" i="3"/>
  <c r="DV188" i="3" s="1"/>
  <c r="DV65" i="3" s="1"/>
  <c r="DV46" i="3"/>
  <c r="DW41" i="3" s="1"/>
  <c r="DW188" i="3" l="1"/>
  <c r="DW42" i="3" s="1"/>
  <c r="DW43" i="3" s="1"/>
  <c r="EA187" i="3"/>
  <c r="EB187" i="3" s="1"/>
  <c r="EC187" i="3" s="1"/>
  <c r="ED187" i="3" s="1"/>
  <c r="EE187" i="3" s="1"/>
  <c r="EF187" i="3" s="1"/>
  <c r="EG187" i="3" s="1"/>
  <c r="EH187" i="3" s="1"/>
  <c r="EI187" i="3" s="1"/>
  <c r="EJ187" i="3" s="1"/>
  <c r="EK187" i="3" s="1"/>
  <c r="EL187" i="3" s="1"/>
  <c r="EM187" i="3" s="1"/>
  <c r="EN187" i="3" s="1"/>
  <c r="EO187" i="3" s="1"/>
  <c r="EP187" i="3" s="1"/>
  <c r="EQ187" i="3" s="1"/>
  <c r="ER187" i="3" s="1"/>
  <c r="ES187" i="3" s="1"/>
  <c r="ET187" i="3" s="1"/>
  <c r="EU187" i="3" s="1"/>
  <c r="EV187" i="3" s="1"/>
  <c r="EW187" i="3" s="1"/>
  <c r="EX187" i="3" s="1"/>
  <c r="EY187" i="3" s="1"/>
  <c r="EZ187" i="3" s="1"/>
  <c r="FA187" i="3" s="1"/>
  <c r="FB187" i="3" s="1"/>
  <c r="FC187" i="3" s="1"/>
  <c r="FD187" i="3" s="1"/>
  <c r="FE187" i="3" s="1"/>
  <c r="FF187" i="3" s="1"/>
  <c r="FG187" i="3" s="1"/>
  <c r="FH187" i="3" s="1"/>
  <c r="FI187" i="3" s="1"/>
  <c r="FJ187" i="3" s="1"/>
  <c r="FK187" i="3" s="1"/>
  <c r="FL187" i="3" s="1"/>
  <c r="FM187" i="3" s="1"/>
  <c r="FN187" i="3" s="1"/>
  <c r="FO187" i="3" s="1"/>
  <c r="FP187" i="3" s="1"/>
  <c r="FQ187" i="3" s="1"/>
  <c r="FR187" i="3" s="1"/>
  <c r="FS187" i="3" s="1"/>
  <c r="FT187" i="3" s="1"/>
  <c r="FU187" i="3" s="1"/>
  <c r="FV187" i="3" s="1"/>
  <c r="FW187" i="3" s="1"/>
  <c r="FX187" i="3" s="1"/>
  <c r="FY187" i="3" s="1"/>
  <c r="FZ187" i="3" s="1"/>
  <c r="GA187" i="3" s="1"/>
  <c r="GB187" i="3" s="1"/>
  <c r="GC187" i="3" s="1"/>
  <c r="GD187" i="3" s="1"/>
  <c r="GE187" i="3" s="1"/>
  <c r="GF187" i="3" s="1"/>
  <c r="GG187" i="3" s="1"/>
  <c r="GH187" i="3" s="1"/>
  <c r="GI187" i="3" s="1"/>
  <c r="GJ187" i="3" s="1"/>
  <c r="GK187" i="3" s="1"/>
  <c r="GL187" i="3" s="1"/>
  <c r="GM187" i="3" s="1"/>
  <c r="GN187" i="3" s="1"/>
  <c r="GO187" i="3" s="1"/>
  <c r="GP187" i="3" s="1"/>
  <c r="GQ187" i="3" s="1"/>
  <c r="GR187" i="3" s="1"/>
  <c r="GS187" i="3" s="1"/>
  <c r="GT187" i="3" s="1"/>
  <c r="GU187" i="3" s="1"/>
  <c r="GV187" i="3" s="1"/>
  <c r="GW187" i="3" s="1"/>
  <c r="GX187" i="3" s="1"/>
  <c r="GY187" i="3" s="1"/>
  <c r="GZ187" i="3" s="1"/>
  <c r="HA187" i="3" s="1"/>
  <c r="HB187" i="3" s="1"/>
  <c r="HC187" i="3" s="1"/>
  <c r="HD187" i="3" s="1"/>
  <c r="HE187" i="3" s="1"/>
  <c r="HF187" i="3" s="1"/>
  <c r="HG187" i="3" s="1"/>
  <c r="HH187" i="3" s="1"/>
  <c r="HI187" i="3" s="1"/>
  <c r="HJ187" i="3" s="1"/>
  <c r="HK187" i="3" s="1"/>
  <c r="HL187" i="3" s="1"/>
  <c r="HM187" i="3" s="1"/>
  <c r="HN187" i="3" s="1"/>
  <c r="HO187" i="3" s="1"/>
  <c r="HP187" i="3" s="1"/>
  <c r="HQ187" i="3" s="1"/>
  <c r="HR187" i="3" s="1"/>
  <c r="HS187" i="3" s="1"/>
  <c r="HT187" i="3" s="1"/>
  <c r="HU187" i="3" s="1"/>
  <c r="HV187" i="3" s="1"/>
  <c r="HW187" i="3" s="1"/>
  <c r="HX187" i="3" s="1"/>
  <c r="HY187" i="3" s="1"/>
  <c r="HZ187" i="3" s="1"/>
  <c r="IA187" i="3" s="1"/>
  <c r="IB187" i="3" s="1"/>
  <c r="IC187" i="3" s="1"/>
  <c r="ID187" i="3" s="1"/>
  <c r="IE187" i="3" s="1"/>
  <c r="IF187" i="3" s="1"/>
  <c r="IG187" i="3" s="1"/>
  <c r="IH187" i="3" s="1"/>
  <c r="II187" i="3" s="1"/>
  <c r="IJ187" i="3" s="1"/>
  <c r="IK187" i="3" s="1"/>
  <c r="IL187" i="3" s="1"/>
  <c r="IM187" i="3" s="1"/>
  <c r="IN187" i="3" s="1"/>
  <c r="IO187" i="3" s="1"/>
  <c r="IP187" i="3" s="1"/>
  <c r="IQ187" i="3" s="1"/>
  <c r="IR187" i="3" s="1"/>
  <c r="IS187" i="3" s="1"/>
  <c r="IT187" i="3" s="1"/>
  <c r="IU187" i="3" s="1"/>
  <c r="IV187" i="3" s="1"/>
  <c r="C187" i="3" s="1"/>
  <c r="DV47" i="3"/>
  <c r="DX188" i="3" l="1"/>
  <c r="DY188" i="3" s="1"/>
  <c r="DZ188" i="3" s="1"/>
  <c r="EA188" i="3" s="1"/>
  <c r="EB188" i="3" s="1"/>
  <c r="DW45" i="3"/>
  <c r="EC188" i="3" l="1"/>
  <c r="ED188" i="3" s="1"/>
  <c r="EE188" i="3" s="1"/>
  <c r="DW44" i="3"/>
  <c r="DW52" i="3"/>
  <c r="B189" i="3" s="1"/>
  <c r="EF188" i="3" l="1"/>
  <c r="EG188" i="3" s="1"/>
  <c r="EH188" i="3" s="1"/>
  <c r="EI188" i="3" s="1"/>
  <c r="EJ188" i="3" s="1"/>
  <c r="EK188" i="3" s="1"/>
  <c r="EL188" i="3" s="1"/>
  <c r="EM188" i="3" s="1"/>
  <c r="EN188" i="3" s="1"/>
  <c r="EO188" i="3" s="1"/>
  <c r="EP188" i="3" s="1"/>
  <c r="EQ188" i="3" s="1"/>
  <c r="ER188" i="3" s="1"/>
  <c r="ES188" i="3" s="1"/>
  <c r="ET188" i="3" s="1"/>
  <c r="EU188" i="3" s="1"/>
  <c r="EV188" i="3" s="1"/>
  <c r="EW188" i="3" s="1"/>
  <c r="EX188" i="3" s="1"/>
  <c r="EY188" i="3" s="1"/>
  <c r="EZ188" i="3" s="1"/>
  <c r="FA188" i="3" s="1"/>
  <c r="FB188" i="3" s="1"/>
  <c r="FC188" i="3" s="1"/>
  <c r="FD188" i="3" s="1"/>
  <c r="FE188" i="3" s="1"/>
  <c r="FF188" i="3" s="1"/>
  <c r="FG188" i="3" s="1"/>
  <c r="FH188" i="3" s="1"/>
  <c r="FI188" i="3" s="1"/>
  <c r="FJ188" i="3" s="1"/>
  <c r="FK188" i="3" s="1"/>
  <c r="FL188" i="3" s="1"/>
  <c r="FM188" i="3" s="1"/>
  <c r="FN188" i="3" s="1"/>
  <c r="FO188" i="3" s="1"/>
  <c r="FP188" i="3" s="1"/>
  <c r="FQ188" i="3" s="1"/>
  <c r="FR188" i="3" s="1"/>
  <c r="FS188" i="3" s="1"/>
  <c r="FT188" i="3" s="1"/>
  <c r="FU188" i="3" s="1"/>
  <c r="FV188" i="3" s="1"/>
  <c r="FW188" i="3" s="1"/>
  <c r="FX188" i="3" s="1"/>
  <c r="FY188" i="3" s="1"/>
  <c r="FZ188" i="3" s="1"/>
  <c r="GA188" i="3" s="1"/>
  <c r="GB188" i="3" s="1"/>
  <c r="GC188" i="3" s="1"/>
  <c r="GD188" i="3" s="1"/>
  <c r="GE188" i="3" s="1"/>
  <c r="GF188" i="3" s="1"/>
  <c r="GG188" i="3" s="1"/>
  <c r="GH188" i="3" s="1"/>
  <c r="GI188" i="3" s="1"/>
  <c r="GJ188" i="3" s="1"/>
  <c r="GK188" i="3" s="1"/>
  <c r="GL188" i="3" s="1"/>
  <c r="GM188" i="3" s="1"/>
  <c r="GN188" i="3" s="1"/>
  <c r="GO188" i="3" s="1"/>
  <c r="GP188" i="3" s="1"/>
  <c r="GQ188" i="3" s="1"/>
  <c r="GR188" i="3" s="1"/>
  <c r="GS188" i="3" s="1"/>
  <c r="GT188" i="3" s="1"/>
  <c r="GU188" i="3" s="1"/>
  <c r="GV188" i="3" s="1"/>
  <c r="GW188" i="3" s="1"/>
  <c r="GX188" i="3" s="1"/>
  <c r="GY188" i="3" s="1"/>
  <c r="GZ188" i="3" s="1"/>
  <c r="HA188" i="3" s="1"/>
  <c r="HB188" i="3" s="1"/>
  <c r="HC188" i="3" s="1"/>
  <c r="HD188" i="3" s="1"/>
  <c r="HE188" i="3" s="1"/>
  <c r="HF188" i="3" s="1"/>
  <c r="HG188" i="3" s="1"/>
  <c r="HH188" i="3" s="1"/>
  <c r="HI188" i="3" s="1"/>
  <c r="HJ188" i="3" s="1"/>
  <c r="HK188" i="3" s="1"/>
  <c r="HL188" i="3" s="1"/>
  <c r="HM188" i="3" s="1"/>
  <c r="HN188" i="3" s="1"/>
  <c r="HO188" i="3" s="1"/>
  <c r="HP188" i="3" s="1"/>
  <c r="HQ188" i="3" s="1"/>
  <c r="HR188" i="3" s="1"/>
  <c r="HS188" i="3" s="1"/>
  <c r="HT188" i="3" s="1"/>
  <c r="HU188" i="3" s="1"/>
  <c r="HV188" i="3" s="1"/>
  <c r="HW188" i="3" s="1"/>
  <c r="HX188" i="3" s="1"/>
  <c r="HY188" i="3" s="1"/>
  <c r="HZ188" i="3" s="1"/>
  <c r="IA188" i="3" s="1"/>
  <c r="IB188" i="3" s="1"/>
  <c r="IC188" i="3" s="1"/>
  <c r="ID188" i="3" s="1"/>
  <c r="IE188" i="3" s="1"/>
  <c r="IF188" i="3" s="1"/>
  <c r="IG188" i="3" s="1"/>
  <c r="IH188" i="3" s="1"/>
  <c r="II188" i="3" s="1"/>
  <c r="IJ188" i="3" s="1"/>
  <c r="IK188" i="3" s="1"/>
  <c r="IL188" i="3" s="1"/>
  <c r="IM188" i="3" s="1"/>
  <c r="IN188" i="3" s="1"/>
  <c r="IO188" i="3" s="1"/>
  <c r="IP188" i="3" s="1"/>
  <c r="IQ188" i="3" s="1"/>
  <c r="IR188" i="3" s="1"/>
  <c r="IS188" i="3" s="1"/>
  <c r="IT188" i="3" s="1"/>
  <c r="IU188" i="3" s="1"/>
  <c r="IV188" i="3" s="1"/>
  <c r="C188" i="3" s="1"/>
  <c r="DW53" i="3"/>
  <c r="DW189" i="3" s="1"/>
  <c r="DW65" i="3" s="1"/>
  <c r="DW46" i="3"/>
  <c r="DX41" i="3" s="1"/>
  <c r="DW47" i="3" l="1"/>
  <c r="DX189" i="3"/>
  <c r="DX42" i="3" l="1"/>
  <c r="DY189" i="3"/>
  <c r="DZ189" i="3" s="1"/>
  <c r="EA189" i="3" s="1"/>
  <c r="EB189" i="3" s="1"/>
  <c r="EC189" i="3" l="1"/>
  <c r="DX43" i="3"/>
  <c r="DX45" i="3" l="1"/>
  <c r="ED189" i="3"/>
  <c r="DX44" i="3" l="1"/>
  <c r="DX52" i="3"/>
  <c r="B190" i="3" s="1"/>
  <c r="EE189" i="3"/>
  <c r="EF189" i="3" s="1"/>
  <c r="EG189" i="3" s="1"/>
  <c r="EH189" i="3" s="1"/>
  <c r="EI189" i="3" s="1"/>
  <c r="EJ189" i="3" s="1"/>
  <c r="EK189" i="3" s="1"/>
  <c r="EL189" i="3" s="1"/>
  <c r="EM189" i="3" s="1"/>
  <c r="EN189" i="3" s="1"/>
  <c r="EO189" i="3" s="1"/>
  <c r="EP189" i="3" s="1"/>
  <c r="EQ189" i="3" s="1"/>
  <c r="ER189" i="3" s="1"/>
  <c r="ES189" i="3" s="1"/>
  <c r="ET189" i="3" s="1"/>
  <c r="EU189" i="3" s="1"/>
  <c r="EV189" i="3" s="1"/>
  <c r="EW189" i="3" s="1"/>
  <c r="EX189" i="3" s="1"/>
  <c r="EY189" i="3" s="1"/>
  <c r="EZ189" i="3" s="1"/>
  <c r="FA189" i="3" s="1"/>
  <c r="FB189" i="3" s="1"/>
  <c r="FC189" i="3" s="1"/>
  <c r="FD189" i="3" s="1"/>
  <c r="FE189" i="3" s="1"/>
  <c r="FF189" i="3" s="1"/>
  <c r="FG189" i="3" s="1"/>
  <c r="FH189" i="3" s="1"/>
  <c r="FI189" i="3" s="1"/>
  <c r="FJ189" i="3" s="1"/>
  <c r="FK189" i="3" s="1"/>
  <c r="FL189" i="3" s="1"/>
  <c r="FM189" i="3" s="1"/>
  <c r="FN189" i="3" s="1"/>
  <c r="FO189" i="3" s="1"/>
  <c r="FP189" i="3" s="1"/>
  <c r="FQ189" i="3" s="1"/>
  <c r="FR189" i="3" s="1"/>
  <c r="FS189" i="3" s="1"/>
  <c r="FT189" i="3" s="1"/>
  <c r="FU189" i="3" s="1"/>
  <c r="FV189" i="3" s="1"/>
  <c r="FW189" i="3" s="1"/>
  <c r="FX189" i="3" s="1"/>
  <c r="FY189" i="3" s="1"/>
  <c r="FZ189" i="3" s="1"/>
  <c r="GA189" i="3" s="1"/>
  <c r="GB189" i="3" s="1"/>
  <c r="GC189" i="3" s="1"/>
  <c r="GD189" i="3" s="1"/>
  <c r="GE189" i="3" s="1"/>
  <c r="GF189" i="3" s="1"/>
  <c r="GG189" i="3" s="1"/>
  <c r="GH189" i="3" s="1"/>
  <c r="GI189" i="3" s="1"/>
  <c r="GJ189" i="3" s="1"/>
  <c r="GK189" i="3" s="1"/>
  <c r="GL189" i="3" s="1"/>
  <c r="GM189" i="3" s="1"/>
  <c r="GN189" i="3" s="1"/>
  <c r="GO189" i="3" s="1"/>
  <c r="GP189" i="3" s="1"/>
  <c r="GQ189" i="3" s="1"/>
  <c r="GR189" i="3" s="1"/>
  <c r="GS189" i="3" s="1"/>
  <c r="GT189" i="3" s="1"/>
  <c r="GU189" i="3" s="1"/>
  <c r="GV189" i="3" s="1"/>
  <c r="GW189" i="3" s="1"/>
  <c r="GX189" i="3" s="1"/>
  <c r="GY189" i="3" s="1"/>
  <c r="GZ189" i="3" s="1"/>
  <c r="HA189" i="3" s="1"/>
  <c r="HB189" i="3" s="1"/>
  <c r="HC189" i="3" s="1"/>
  <c r="HD189" i="3" s="1"/>
  <c r="HE189" i="3" s="1"/>
  <c r="HF189" i="3" s="1"/>
  <c r="HG189" i="3" s="1"/>
  <c r="HH189" i="3" s="1"/>
  <c r="HI189" i="3" s="1"/>
  <c r="HJ189" i="3" s="1"/>
  <c r="HK189" i="3" s="1"/>
  <c r="HL189" i="3" s="1"/>
  <c r="HM189" i="3" s="1"/>
  <c r="HN189" i="3" s="1"/>
  <c r="HO189" i="3" s="1"/>
  <c r="HP189" i="3" s="1"/>
  <c r="HQ189" i="3" s="1"/>
  <c r="HR189" i="3" s="1"/>
  <c r="HS189" i="3" s="1"/>
  <c r="HT189" i="3" s="1"/>
  <c r="HU189" i="3" s="1"/>
  <c r="HV189" i="3" s="1"/>
  <c r="HW189" i="3" s="1"/>
  <c r="HX189" i="3" s="1"/>
  <c r="HY189" i="3" s="1"/>
  <c r="HZ189" i="3" s="1"/>
  <c r="IA189" i="3" s="1"/>
  <c r="IB189" i="3" s="1"/>
  <c r="IC189" i="3" s="1"/>
  <c r="ID189" i="3" s="1"/>
  <c r="IE189" i="3" s="1"/>
  <c r="IF189" i="3" s="1"/>
  <c r="IG189" i="3" s="1"/>
  <c r="IH189" i="3" s="1"/>
  <c r="II189" i="3" s="1"/>
  <c r="IJ189" i="3" s="1"/>
  <c r="IK189" i="3" s="1"/>
  <c r="IL189" i="3" s="1"/>
  <c r="IM189" i="3" s="1"/>
  <c r="IN189" i="3" s="1"/>
  <c r="IO189" i="3" s="1"/>
  <c r="IP189" i="3" s="1"/>
  <c r="IQ189" i="3" s="1"/>
  <c r="IR189" i="3" s="1"/>
  <c r="IS189" i="3" s="1"/>
  <c r="IT189" i="3" s="1"/>
  <c r="IU189" i="3" s="1"/>
  <c r="IV189" i="3" s="1"/>
  <c r="C189" i="3" s="1"/>
  <c r="DX53" i="3" l="1"/>
  <c r="DX190" i="3" s="1"/>
  <c r="DX46" i="3"/>
  <c r="DY41" i="3" s="1"/>
  <c r="DY190" i="3" l="1"/>
  <c r="DY42" i="3" s="1"/>
  <c r="DY43" i="3" s="1"/>
  <c r="DX65" i="3"/>
  <c r="DX47" i="3"/>
  <c r="DZ190" i="3" l="1"/>
  <c r="EA190" i="3" s="1"/>
  <c r="DY45" i="3"/>
  <c r="EB190" i="3" l="1"/>
  <c r="EC190" i="3" s="1"/>
  <c r="ED190" i="3" s="1"/>
  <c r="EE190" i="3" s="1"/>
  <c r="DY44" i="3"/>
  <c r="DY52" i="3"/>
  <c r="B191" i="3" s="1"/>
  <c r="EF190" i="3" l="1"/>
  <c r="EG190" i="3" s="1"/>
  <c r="DY53" i="3"/>
  <c r="DY191" i="3" s="1"/>
  <c r="DY46" i="3"/>
  <c r="DZ41" i="3" s="1"/>
  <c r="EH190" i="3" l="1"/>
  <c r="EI190" i="3" s="1"/>
  <c r="EJ190" i="3" s="1"/>
  <c r="EK190" i="3" s="1"/>
  <c r="EL190" i="3" s="1"/>
  <c r="EM190" i="3" s="1"/>
  <c r="EN190" i="3" s="1"/>
  <c r="EO190" i="3" s="1"/>
  <c r="EP190" i="3" s="1"/>
  <c r="EQ190" i="3" s="1"/>
  <c r="ER190" i="3" s="1"/>
  <c r="ES190" i="3" s="1"/>
  <c r="ET190" i="3" s="1"/>
  <c r="EU190" i="3" s="1"/>
  <c r="EV190" i="3" s="1"/>
  <c r="EW190" i="3" s="1"/>
  <c r="EX190" i="3" s="1"/>
  <c r="EY190" i="3" s="1"/>
  <c r="EZ190" i="3" s="1"/>
  <c r="FA190" i="3" s="1"/>
  <c r="FB190" i="3" s="1"/>
  <c r="FC190" i="3" s="1"/>
  <c r="FD190" i="3" s="1"/>
  <c r="FE190" i="3" s="1"/>
  <c r="FF190" i="3" s="1"/>
  <c r="FG190" i="3" s="1"/>
  <c r="FH190" i="3" s="1"/>
  <c r="FI190" i="3" s="1"/>
  <c r="FJ190" i="3" s="1"/>
  <c r="FK190" i="3" s="1"/>
  <c r="FL190" i="3" s="1"/>
  <c r="FM190" i="3" s="1"/>
  <c r="FN190" i="3" s="1"/>
  <c r="FO190" i="3" s="1"/>
  <c r="FP190" i="3" s="1"/>
  <c r="FQ190" i="3" s="1"/>
  <c r="FR190" i="3" s="1"/>
  <c r="FS190" i="3" s="1"/>
  <c r="FT190" i="3" s="1"/>
  <c r="FU190" i="3" s="1"/>
  <c r="FV190" i="3" s="1"/>
  <c r="FW190" i="3" s="1"/>
  <c r="FX190" i="3" s="1"/>
  <c r="FY190" i="3" s="1"/>
  <c r="FZ190" i="3" s="1"/>
  <c r="GA190" i="3" s="1"/>
  <c r="GB190" i="3" s="1"/>
  <c r="GC190" i="3" s="1"/>
  <c r="GD190" i="3" s="1"/>
  <c r="GE190" i="3" s="1"/>
  <c r="GF190" i="3" s="1"/>
  <c r="GG190" i="3" s="1"/>
  <c r="GH190" i="3" s="1"/>
  <c r="GI190" i="3" s="1"/>
  <c r="GJ190" i="3" s="1"/>
  <c r="GK190" i="3" s="1"/>
  <c r="GL190" i="3" s="1"/>
  <c r="GM190" i="3" s="1"/>
  <c r="GN190" i="3" s="1"/>
  <c r="GO190" i="3" s="1"/>
  <c r="GP190" i="3" s="1"/>
  <c r="GQ190" i="3" s="1"/>
  <c r="GR190" i="3" s="1"/>
  <c r="GS190" i="3" s="1"/>
  <c r="GT190" i="3" s="1"/>
  <c r="GU190" i="3" s="1"/>
  <c r="GV190" i="3" s="1"/>
  <c r="GW190" i="3" s="1"/>
  <c r="GX190" i="3" s="1"/>
  <c r="GY190" i="3" s="1"/>
  <c r="GZ190" i="3" s="1"/>
  <c r="HA190" i="3" s="1"/>
  <c r="HB190" i="3" s="1"/>
  <c r="HC190" i="3" s="1"/>
  <c r="HD190" i="3" s="1"/>
  <c r="HE190" i="3" s="1"/>
  <c r="HF190" i="3" s="1"/>
  <c r="HG190" i="3" s="1"/>
  <c r="HH190" i="3" s="1"/>
  <c r="HI190" i="3" s="1"/>
  <c r="HJ190" i="3" s="1"/>
  <c r="HK190" i="3" s="1"/>
  <c r="HL190" i="3" s="1"/>
  <c r="HM190" i="3" s="1"/>
  <c r="HN190" i="3" s="1"/>
  <c r="HO190" i="3" s="1"/>
  <c r="HP190" i="3" s="1"/>
  <c r="HQ190" i="3" s="1"/>
  <c r="HR190" i="3" s="1"/>
  <c r="HS190" i="3" s="1"/>
  <c r="HT190" i="3" s="1"/>
  <c r="HU190" i="3" s="1"/>
  <c r="HV190" i="3" s="1"/>
  <c r="HW190" i="3" s="1"/>
  <c r="HX190" i="3" s="1"/>
  <c r="HY190" i="3" s="1"/>
  <c r="HZ190" i="3" s="1"/>
  <c r="IA190" i="3" s="1"/>
  <c r="IB190" i="3" s="1"/>
  <c r="IC190" i="3" s="1"/>
  <c r="ID190" i="3" s="1"/>
  <c r="IE190" i="3" s="1"/>
  <c r="IF190" i="3" s="1"/>
  <c r="IG190" i="3" s="1"/>
  <c r="IH190" i="3" s="1"/>
  <c r="II190" i="3" s="1"/>
  <c r="IJ190" i="3" s="1"/>
  <c r="IK190" i="3" s="1"/>
  <c r="IL190" i="3" s="1"/>
  <c r="IM190" i="3" s="1"/>
  <c r="IN190" i="3" s="1"/>
  <c r="IO190" i="3" s="1"/>
  <c r="IP190" i="3" s="1"/>
  <c r="IQ190" i="3" s="1"/>
  <c r="IR190" i="3" s="1"/>
  <c r="IS190" i="3" s="1"/>
  <c r="IT190" i="3" s="1"/>
  <c r="IU190" i="3" s="1"/>
  <c r="IV190" i="3" s="1"/>
  <c r="C190" i="3" s="1"/>
  <c r="DZ191" i="3"/>
  <c r="DZ42" i="3" s="1"/>
  <c r="DZ43" i="3" s="1"/>
  <c r="DY65" i="3"/>
  <c r="DY47" i="3"/>
  <c r="DZ45" i="3" l="1"/>
  <c r="EA191" i="3"/>
  <c r="DZ44" i="3" l="1"/>
  <c r="DZ52" i="3"/>
  <c r="B192" i="3" s="1"/>
  <c r="EB191" i="3"/>
  <c r="EC191" i="3" s="1"/>
  <c r="ED191" i="3" l="1"/>
  <c r="EE191" i="3" s="1"/>
  <c r="EF191" i="3" s="1"/>
  <c r="DZ53" i="3"/>
  <c r="DZ192" i="3" s="1"/>
  <c r="DZ46" i="3"/>
  <c r="EA41" i="3" s="1"/>
  <c r="EG191" i="3" l="1"/>
  <c r="EH191" i="3" s="1"/>
  <c r="EI191" i="3" s="1"/>
  <c r="EJ191" i="3" s="1"/>
  <c r="EK191" i="3" s="1"/>
  <c r="EL191" i="3" s="1"/>
  <c r="EM191" i="3" s="1"/>
  <c r="EN191" i="3" s="1"/>
  <c r="EO191" i="3" s="1"/>
  <c r="EP191" i="3" s="1"/>
  <c r="EQ191" i="3" s="1"/>
  <c r="ER191" i="3" s="1"/>
  <c r="ES191" i="3" s="1"/>
  <c r="ET191" i="3" s="1"/>
  <c r="EU191" i="3" s="1"/>
  <c r="EV191" i="3" s="1"/>
  <c r="EW191" i="3" s="1"/>
  <c r="EX191" i="3" s="1"/>
  <c r="EY191" i="3" s="1"/>
  <c r="EZ191" i="3" s="1"/>
  <c r="FA191" i="3" s="1"/>
  <c r="FB191" i="3" s="1"/>
  <c r="FC191" i="3" s="1"/>
  <c r="FD191" i="3" s="1"/>
  <c r="FE191" i="3" s="1"/>
  <c r="FF191" i="3" s="1"/>
  <c r="FG191" i="3" s="1"/>
  <c r="FH191" i="3" s="1"/>
  <c r="FI191" i="3" s="1"/>
  <c r="FJ191" i="3" s="1"/>
  <c r="FK191" i="3" s="1"/>
  <c r="FL191" i="3" s="1"/>
  <c r="FM191" i="3" s="1"/>
  <c r="FN191" i="3" s="1"/>
  <c r="FO191" i="3" s="1"/>
  <c r="FP191" i="3" s="1"/>
  <c r="FQ191" i="3" s="1"/>
  <c r="FR191" i="3" s="1"/>
  <c r="FS191" i="3" s="1"/>
  <c r="FT191" i="3" s="1"/>
  <c r="FU191" i="3" s="1"/>
  <c r="FV191" i="3" s="1"/>
  <c r="FW191" i="3" s="1"/>
  <c r="FX191" i="3" s="1"/>
  <c r="FY191" i="3" s="1"/>
  <c r="FZ191" i="3" s="1"/>
  <c r="GA191" i="3" s="1"/>
  <c r="GB191" i="3" s="1"/>
  <c r="GC191" i="3" s="1"/>
  <c r="GD191" i="3" s="1"/>
  <c r="GE191" i="3" s="1"/>
  <c r="GF191" i="3" s="1"/>
  <c r="GG191" i="3" s="1"/>
  <c r="GH191" i="3" s="1"/>
  <c r="GI191" i="3" s="1"/>
  <c r="GJ191" i="3" s="1"/>
  <c r="GK191" i="3" s="1"/>
  <c r="GL191" i="3" s="1"/>
  <c r="GM191" i="3" s="1"/>
  <c r="GN191" i="3" s="1"/>
  <c r="GO191" i="3" s="1"/>
  <c r="GP191" i="3" s="1"/>
  <c r="GQ191" i="3" s="1"/>
  <c r="GR191" i="3" s="1"/>
  <c r="GS191" i="3" s="1"/>
  <c r="GT191" i="3" s="1"/>
  <c r="GU191" i="3" s="1"/>
  <c r="GV191" i="3" s="1"/>
  <c r="GW191" i="3" s="1"/>
  <c r="GX191" i="3" s="1"/>
  <c r="GY191" i="3" s="1"/>
  <c r="GZ191" i="3" s="1"/>
  <c r="HA191" i="3" s="1"/>
  <c r="HB191" i="3" s="1"/>
  <c r="HC191" i="3" s="1"/>
  <c r="HD191" i="3" s="1"/>
  <c r="HE191" i="3" s="1"/>
  <c r="HF191" i="3" s="1"/>
  <c r="HG191" i="3" s="1"/>
  <c r="HH191" i="3" s="1"/>
  <c r="HI191" i="3" s="1"/>
  <c r="HJ191" i="3" s="1"/>
  <c r="HK191" i="3" s="1"/>
  <c r="HL191" i="3" s="1"/>
  <c r="HM191" i="3" s="1"/>
  <c r="HN191" i="3" s="1"/>
  <c r="HO191" i="3" s="1"/>
  <c r="HP191" i="3" s="1"/>
  <c r="HQ191" i="3" s="1"/>
  <c r="HR191" i="3" s="1"/>
  <c r="HS191" i="3" s="1"/>
  <c r="HT191" i="3" s="1"/>
  <c r="HU191" i="3" s="1"/>
  <c r="HV191" i="3" s="1"/>
  <c r="HW191" i="3" s="1"/>
  <c r="HX191" i="3" s="1"/>
  <c r="HY191" i="3" s="1"/>
  <c r="HZ191" i="3" s="1"/>
  <c r="IA191" i="3" s="1"/>
  <c r="IB191" i="3" s="1"/>
  <c r="IC191" i="3" s="1"/>
  <c r="ID191" i="3" s="1"/>
  <c r="IE191" i="3" s="1"/>
  <c r="IF191" i="3" s="1"/>
  <c r="IG191" i="3" s="1"/>
  <c r="IH191" i="3" s="1"/>
  <c r="II191" i="3" s="1"/>
  <c r="IJ191" i="3" s="1"/>
  <c r="IK191" i="3" s="1"/>
  <c r="IL191" i="3" s="1"/>
  <c r="IM191" i="3" s="1"/>
  <c r="IN191" i="3" s="1"/>
  <c r="IO191" i="3" s="1"/>
  <c r="IP191" i="3" s="1"/>
  <c r="IQ191" i="3" s="1"/>
  <c r="IR191" i="3" s="1"/>
  <c r="IS191" i="3" s="1"/>
  <c r="IT191" i="3" s="1"/>
  <c r="IU191" i="3" s="1"/>
  <c r="IV191" i="3" s="1"/>
  <c r="C191" i="3" s="1"/>
  <c r="DZ47" i="3"/>
  <c r="EA192" i="3"/>
  <c r="DZ65" i="3"/>
  <c r="EA42" i="3" l="1"/>
  <c r="EB192" i="3"/>
  <c r="EC192" i="3" s="1"/>
  <c r="ED192" i="3" l="1"/>
  <c r="EE192" i="3" s="1"/>
  <c r="EA43" i="3"/>
  <c r="EA45" i="3" l="1"/>
  <c r="EF192" i="3"/>
  <c r="EG192" i="3" s="1"/>
  <c r="EH192" i="3" l="1"/>
  <c r="EI192" i="3" s="1"/>
  <c r="EJ192" i="3" s="1"/>
  <c r="EK192" i="3" s="1"/>
  <c r="EL192" i="3" s="1"/>
  <c r="EM192" i="3" s="1"/>
  <c r="EN192" i="3" s="1"/>
  <c r="EO192" i="3" s="1"/>
  <c r="EP192" i="3" s="1"/>
  <c r="EQ192" i="3" s="1"/>
  <c r="ER192" i="3" s="1"/>
  <c r="ES192" i="3" s="1"/>
  <c r="ET192" i="3" s="1"/>
  <c r="EU192" i="3" s="1"/>
  <c r="EV192" i="3" s="1"/>
  <c r="EW192" i="3" s="1"/>
  <c r="EX192" i="3" s="1"/>
  <c r="EY192" i="3" s="1"/>
  <c r="EZ192" i="3" s="1"/>
  <c r="FA192" i="3" s="1"/>
  <c r="FB192" i="3" s="1"/>
  <c r="FC192" i="3" s="1"/>
  <c r="FD192" i="3" s="1"/>
  <c r="FE192" i="3" s="1"/>
  <c r="FF192" i="3" s="1"/>
  <c r="FG192" i="3" s="1"/>
  <c r="FH192" i="3" s="1"/>
  <c r="FI192" i="3" s="1"/>
  <c r="FJ192" i="3" s="1"/>
  <c r="FK192" i="3" s="1"/>
  <c r="FL192" i="3" s="1"/>
  <c r="FM192" i="3" s="1"/>
  <c r="FN192" i="3" s="1"/>
  <c r="FO192" i="3" s="1"/>
  <c r="FP192" i="3" s="1"/>
  <c r="FQ192" i="3" s="1"/>
  <c r="FR192" i="3" s="1"/>
  <c r="FS192" i="3" s="1"/>
  <c r="FT192" i="3" s="1"/>
  <c r="FU192" i="3" s="1"/>
  <c r="FV192" i="3" s="1"/>
  <c r="FW192" i="3" s="1"/>
  <c r="FX192" i="3" s="1"/>
  <c r="FY192" i="3" s="1"/>
  <c r="FZ192" i="3" s="1"/>
  <c r="GA192" i="3" s="1"/>
  <c r="GB192" i="3" s="1"/>
  <c r="GC192" i="3" s="1"/>
  <c r="GD192" i="3" s="1"/>
  <c r="GE192" i="3" s="1"/>
  <c r="GF192" i="3" s="1"/>
  <c r="GG192" i="3" s="1"/>
  <c r="GH192" i="3" s="1"/>
  <c r="GI192" i="3" s="1"/>
  <c r="GJ192" i="3" s="1"/>
  <c r="GK192" i="3" s="1"/>
  <c r="GL192" i="3" s="1"/>
  <c r="GM192" i="3" s="1"/>
  <c r="GN192" i="3" s="1"/>
  <c r="GO192" i="3" s="1"/>
  <c r="GP192" i="3" s="1"/>
  <c r="GQ192" i="3" s="1"/>
  <c r="GR192" i="3" s="1"/>
  <c r="GS192" i="3" s="1"/>
  <c r="GT192" i="3" s="1"/>
  <c r="GU192" i="3" s="1"/>
  <c r="GV192" i="3" s="1"/>
  <c r="GW192" i="3" s="1"/>
  <c r="GX192" i="3" s="1"/>
  <c r="GY192" i="3" s="1"/>
  <c r="GZ192" i="3" s="1"/>
  <c r="HA192" i="3" s="1"/>
  <c r="HB192" i="3" s="1"/>
  <c r="HC192" i="3" s="1"/>
  <c r="HD192" i="3" s="1"/>
  <c r="HE192" i="3" s="1"/>
  <c r="HF192" i="3" s="1"/>
  <c r="HG192" i="3" s="1"/>
  <c r="HH192" i="3" s="1"/>
  <c r="HI192" i="3" s="1"/>
  <c r="HJ192" i="3" s="1"/>
  <c r="HK192" i="3" s="1"/>
  <c r="HL192" i="3" s="1"/>
  <c r="HM192" i="3" s="1"/>
  <c r="HN192" i="3" s="1"/>
  <c r="HO192" i="3" s="1"/>
  <c r="HP192" i="3" s="1"/>
  <c r="HQ192" i="3" s="1"/>
  <c r="HR192" i="3" s="1"/>
  <c r="HS192" i="3" s="1"/>
  <c r="HT192" i="3" s="1"/>
  <c r="HU192" i="3" s="1"/>
  <c r="HV192" i="3" s="1"/>
  <c r="HW192" i="3" s="1"/>
  <c r="HX192" i="3" s="1"/>
  <c r="HY192" i="3" s="1"/>
  <c r="HZ192" i="3" s="1"/>
  <c r="IA192" i="3" s="1"/>
  <c r="IB192" i="3" s="1"/>
  <c r="IC192" i="3" s="1"/>
  <c r="ID192" i="3" s="1"/>
  <c r="IE192" i="3" s="1"/>
  <c r="IF192" i="3" s="1"/>
  <c r="IG192" i="3" s="1"/>
  <c r="IH192" i="3" s="1"/>
  <c r="II192" i="3" s="1"/>
  <c r="IJ192" i="3" s="1"/>
  <c r="IK192" i="3" s="1"/>
  <c r="IL192" i="3" s="1"/>
  <c r="IM192" i="3" s="1"/>
  <c r="IN192" i="3" s="1"/>
  <c r="IO192" i="3" s="1"/>
  <c r="IP192" i="3" s="1"/>
  <c r="IQ192" i="3" s="1"/>
  <c r="IR192" i="3" s="1"/>
  <c r="IS192" i="3" s="1"/>
  <c r="IT192" i="3" s="1"/>
  <c r="IU192" i="3" s="1"/>
  <c r="IV192" i="3" s="1"/>
  <c r="C192" i="3" s="1"/>
  <c r="EA44" i="3"/>
  <c r="EA52" i="3"/>
  <c r="B193" i="3" s="1"/>
  <c r="EA53" i="3" l="1"/>
  <c r="EA193" i="3" s="1"/>
  <c r="EA46" i="3"/>
  <c r="EB41" i="3" s="1"/>
  <c r="EA47" i="3" l="1"/>
  <c r="EB193" i="3"/>
  <c r="EC193" i="3" s="1"/>
  <c r="ED193" i="3" s="1"/>
  <c r="EA65" i="3"/>
  <c r="EB42" i="3" l="1"/>
  <c r="EE193" i="3"/>
  <c r="EF193" i="3" l="1"/>
  <c r="EG193" i="3" s="1"/>
  <c r="EB43" i="3"/>
  <c r="EB45" i="3" l="1"/>
  <c r="EH193" i="3"/>
  <c r="EI193" i="3" s="1"/>
  <c r="EJ193" i="3" s="1"/>
  <c r="EK193" i="3" s="1"/>
  <c r="EL193" i="3" s="1"/>
  <c r="EM193" i="3" s="1"/>
  <c r="EN193" i="3" s="1"/>
  <c r="EO193" i="3" s="1"/>
  <c r="EP193" i="3" s="1"/>
  <c r="EQ193" i="3" s="1"/>
  <c r="ER193" i="3" s="1"/>
  <c r="ES193" i="3" s="1"/>
  <c r="ET193" i="3" s="1"/>
  <c r="EU193" i="3" s="1"/>
  <c r="EV193" i="3" s="1"/>
  <c r="EW193" i="3" s="1"/>
  <c r="EX193" i="3" s="1"/>
  <c r="EY193" i="3" s="1"/>
  <c r="EZ193" i="3" s="1"/>
  <c r="FA193" i="3" s="1"/>
  <c r="FB193" i="3" s="1"/>
  <c r="FC193" i="3" s="1"/>
  <c r="FD193" i="3" s="1"/>
  <c r="FE193" i="3" s="1"/>
  <c r="FF193" i="3" s="1"/>
  <c r="FG193" i="3" s="1"/>
  <c r="FH193" i="3" s="1"/>
  <c r="FI193" i="3" s="1"/>
  <c r="FJ193" i="3" s="1"/>
  <c r="FK193" i="3" s="1"/>
  <c r="FL193" i="3" s="1"/>
  <c r="FM193" i="3" s="1"/>
  <c r="FN193" i="3" s="1"/>
  <c r="FO193" i="3" s="1"/>
  <c r="FP193" i="3" s="1"/>
  <c r="FQ193" i="3" s="1"/>
  <c r="FR193" i="3" s="1"/>
  <c r="FS193" i="3" s="1"/>
  <c r="FT193" i="3" s="1"/>
  <c r="FU193" i="3" s="1"/>
  <c r="FV193" i="3" s="1"/>
  <c r="FW193" i="3" s="1"/>
  <c r="FX193" i="3" s="1"/>
  <c r="FY193" i="3" s="1"/>
  <c r="FZ193" i="3" s="1"/>
  <c r="GA193" i="3" s="1"/>
  <c r="GB193" i="3" s="1"/>
  <c r="GC193" i="3" s="1"/>
  <c r="GD193" i="3" s="1"/>
  <c r="GE193" i="3" s="1"/>
  <c r="GF193" i="3" s="1"/>
  <c r="GG193" i="3" s="1"/>
  <c r="GH193" i="3" s="1"/>
  <c r="GI193" i="3" s="1"/>
  <c r="GJ193" i="3" s="1"/>
  <c r="GK193" i="3" s="1"/>
  <c r="GL193" i="3" s="1"/>
  <c r="GM193" i="3" s="1"/>
  <c r="GN193" i="3" s="1"/>
  <c r="GO193" i="3" s="1"/>
  <c r="GP193" i="3" s="1"/>
  <c r="GQ193" i="3" s="1"/>
  <c r="GR193" i="3" s="1"/>
  <c r="GS193" i="3" s="1"/>
  <c r="GT193" i="3" s="1"/>
  <c r="GU193" i="3" s="1"/>
  <c r="GV193" i="3" s="1"/>
  <c r="GW193" i="3" s="1"/>
  <c r="GX193" i="3" s="1"/>
  <c r="GY193" i="3" s="1"/>
  <c r="GZ193" i="3" s="1"/>
  <c r="HA193" i="3" s="1"/>
  <c r="HB193" i="3" s="1"/>
  <c r="HC193" i="3" s="1"/>
  <c r="HD193" i="3" s="1"/>
  <c r="HE193" i="3" s="1"/>
  <c r="HF193" i="3" s="1"/>
  <c r="HG193" i="3" s="1"/>
  <c r="HH193" i="3" s="1"/>
  <c r="HI193" i="3" s="1"/>
  <c r="HJ193" i="3" s="1"/>
  <c r="HK193" i="3" s="1"/>
  <c r="HL193" i="3" s="1"/>
  <c r="HM193" i="3" s="1"/>
  <c r="HN193" i="3" s="1"/>
  <c r="HO193" i="3" s="1"/>
  <c r="HP193" i="3" s="1"/>
  <c r="HQ193" i="3" s="1"/>
  <c r="HR193" i="3" s="1"/>
  <c r="HS193" i="3" s="1"/>
  <c r="HT193" i="3" s="1"/>
  <c r="HU193" i="3" s="1"/>
  <c r="HV193" i="3" s="1"/>
  <c r="HW193" i="3" s="1"/>
  <c r="HX193" i="3" s="1"/>
  <c r="HY193" i="3" s="1"/>
  <c r="HZ193" i="3" s="1"/>
  <c r="IA193" i="3" s="1"/>
  <c r="IB193" i="3" s="1"/>
  <c r="IC193" i="3" s="1"/>
  <c r="ID193" i="3" s="1"/>
  <c r="IE193" i="3" s="1"/>
  <c r="IF193" i="3" s="1"/>
  <c r="IG193" i="3" s="1"/>
  <c r="IH193" i="3" s="1"/>
  <c r="II193" i="3" s="1"/>
  <c r="IJ193" i="3" s="1"/>
  <c r="IK193" i="3" s="1"/>
  <c r="IL193" i="3" s="1"/>
  <c r="IM193" i="3" s="1"/>
  <c r="IN193" i="3" s="1"/>
  <c r="IO193" i="3" s="1"/>
  <c r="IP193" i="3" s="1"/>
  <c r="IQ193" i="3" s="1"/>
  <c r="IR193" i="3" s="1"/>
  <c r="IS193" i="3" s="1"/>
  <c r="IT193" i="3" s="1"/>
  <c r="IU193" i="3" s="1"/>
  <c r="IV193" i="3" s="1"/>
  <c r="C193" i="3" s="1"/>
  <c r="EB44" i="3" l="1"/>
  <c r="EB52" i="3"/>
  <c r="B194" i="3" s="1"/>
  <c r="EB53" i="3" l="1"/>
  <c r="EB194" i="3" s="1"/>
  <c r="EB65" i="3" s="1"/>
  <c r="EB46" i="3"/>
  <c r="EC41" i="3" s="1"/>
  <c r="EB47" i="3" l="1"/>
  <c r="EC194" i="3"/>
  <c r="ED194" i="3" l="1"/>
  <c r="EE194" i="3" s="1"/>
  <c r="EF194" i="3" s="1"/>
  <c r="EC42" i="3"/>
  <c r="EC43" i="3" l="1"/>
  <c r="EG194" i="3"/>
  <c r="EH194" i="3" s="1"/>
  <c r="EI194" i="3" l="1"/>
  <c r="EJ194" i="3" s="1"/>
  <c r="EK194" i="3" s="1"/>
  <c r="EL194" i="3" s="1"/>
  <c r="EM194" i="3" s="1"/>
  <c r="EN194" i="3" s="1"/>
  <c r="EO194" i="3" s="1"/>
  <c r="EP194" i="3" s="1"/>
  <c r="EQ194" i="3" s="1"/>
  <c r="ER194" i="3" s="1"/>
  <c r="ES194" i="3" s="1"/>
  <c r="ET194" i="3" s="1"/>
  <c r="EU194" i="3" s="1"/>
  <c r="EV194" i="3" s="1"/>
  <c r="EW194" i="3" s="1"/>
  <c r="EX194" i="3" s="1"/>
  <c r="EY194" i="3" s="1"/>
  <c r="EZ194" i="3" s="1"/>
  <c r="FA194" i="3" s="1"/>
  <c r="FB194" i="3" s="1"/>
  <c r="FC194" i="3" s="1"/>
  <c r="FD194" i="3" s="1"/>
  <c r="FE194" i="3" s="1"/>
  <c r="FF194" i="3" s="1"/>
  <c r="EC45" i="3"/>
  <c r="FG194" i="3" l="1"/>
  <c r="FH194" i="3" s="1"/>
  <c r="FI194" i="3" s="1"/>
  <c r="FJ194" i="3" s="1"/>
  <c r="FK194" i="3" s="1"/>
  <c r="FL194" i="3" s="1"/>
  <c r="FM194" i="3" s="1"/>
  <c r="FN194" i="3" s="1"/>
  <c r="FO194" i="3" s="1"/>
  <c r="FP194" i="3" s="1"/>
  <c r="FQ194" i="3" s="1"/>
  <c r="FR194" i="3" s="1"/>
  <c r="FS194" i="3" s="1"/>
  <c r="FT194" i="3" s="1"/>
  <c r="FU194" i="3" s="1"/>
  <c r="FV194" i="3" s="1"/>
  <c r="FW194" i="3" s="1"/>
  <c r="FX194" i="3" s="1"/>
  <c r="FY194" i="3" s="1"/>
  <c r="FZ194" i="3" s="1"/>
  <c r="GA194" i="3" s="1"/>
  <c r="GB194" i="3" s="1"/>
  <c r="GC194" i="3" s="1"/>
  <c r="GD194" i="3" s="1"/>
  <c r="GE194" i="3" s="1"/>
  <c r="GF194" i="3" s="1"/>
  <c r="GG194" i="3" s="1"/>
  <c r="GH194" i="3" s="1"/>
  <c r="GI194" i="3" s="1"/>
  <c r="GJ194" i="3" s="1"/>
  <c r="GK194" i="3" s="1"/>
  <c r="GL194" i="3" s="1"/>
  <c r="GM194" i="3" s="1"/>
  <c r="GN194" i="3" s="1"/>
  <c r="GO194" i="3" s="1"/>
  <c r="GP194" i="3" s="1"/>
  <c r="GQ194" i="3" s="1"/>
  <c r="GR194" i="3" s="1"/>
  <c r="GS194" i="3" s="1"/>
  <c r="GT194" i="3" s="1"/>
  <c r="GU194" i="3" s="1"/>
  <c r="GV194" i="3" s="1"/>
  <c r="GW194" i="3" s="1"/>
  <c r="GX194" i="3" s="1"/>
  <c r="GY194" i="3" s="1"/>
  <c r="GZ194" i="3" s="1"/>
  <c r="HA194" i="3" s="1"/>
  <c r="HB194" i="3" s="1"/>
  <c r="HC194" i="3" s="1"/>
  <c r="HD194" i="3" s="1"/>
  <c r="HE194" i="3" s="1"/>
  <c r="HF194" i="3" s="1"/>
  <c r="HG194" i="3" s="1"/>
  <c r="HH194" i="3" s="1"/>
  <c r="HI194" i="3" s="1"/>
  <c r="HJ194" i="3" s="1"/>
  <c r="HK194" i="3" s="1"/>
  <c r="HL194" i="3" s="1"/>
  <c r="HM194" i="3" s="1"/>
  <c r="HN194" i="3" s="1"/>
  <c r="HO194" i="3" s="1"/>
  <c r="HP194" i="3" s="1"/>
  <c r="HQ194" i="3" s="1"/>
  <c r="HR194" i="3" s="1"/>
  <c r="HS194" i="3" s="1"/>
  <c r="HT194" i="3" s="1"/>
  <c r="HU194" i="3" s="1"/>
  <c r="HV194" i="3" s="1"/>
  <c r="HW194" i="3" s="1"/>
  <c r="HX194" i="3" s="1"/>
  <c r="HY194" i="3" s="1"/>
  <c r="HZ194" i="3" s="1"/>
  <c r="IA194" i="3" s="1"/>
  <c r="IB194" i="3" s="1"/>
  <c r="IC194" i="3" s="1"/>
  <c r="ID194" i="3" s="1"/>
  <c r="IE194" i="3" s="1"/>
  <c r="IF194" i="3" s="1"/>
  <c r="IG194" i="3" s="1"/>
  <c r="IH194" i="3" s="1"/>
  <c r="II194" i="3" s="1"/>
  <c r="IJ194" i="3" s="1"/>
  <c r="IK194" i="3" s="1"/>
  <c r="IL194" i="3" s="1"/>
  <c r="IM194" i="3" s="1"/>
  <c r="IN194" i="3" s="1"/>
  <c r="IO194" i="3" s="1"/>
  <c r="IP194" i="3" s="1"/>
  <c r="IQ194" i="3" s="1"/>
  <c r="IR194" i="3" s="1"/>
  <c r="IS194" i="3" s="1"/>
  <c r="IT194" i="3" s="1"/>
  <c r="IU194" i="3" s="1"/>
  <c r="IV194" i="3" s="1"/>
  <c r="C194" i="3" s="1"/>
  <c r="EC44" i="3"/>
  <c r="EC52" i="3"/>
  <c r="B195" i="3" s="1"/>
  <c r="EC53" i="3" l="1"/>
  <c r="EC195" i="3" s="1"/>
  <c r="EC65" i="3" s="1"/>
  <c r="EC46" i="3"/>
  <c r="ED41" i="3" s="1"/>
  <c r="EC47" i="3" l="1"/>
  <c r="ED195" i="3"/>
  <c r="ED42" i="3" s="1"/>
  <c r="ED43" i="3" s="1"/>
  <c r="EE195" i="3" l="1"/>
  <c r="EF195" i="3" s="1"/>
  <c r="ED45" i="3"/>
  <c r="EG195" i="3" l="1"/>
  <c r="EH195" i="3" s="1"/>
  <c r="ED44" i="3"/>
  <c r="ED52" i="3"/>
  <c r="B196" i="3" s="1"/>
  <c r="EI195" i="3" l="1"/>
  <c r="EJ195" i="3" s="1"/>
  <c r="ED53" i="3"/>
  <c r="ED196" i="3" s="1"/>
  <c r="ED46" i="3"/>
  <c r="EE41" i="3" s="1"/>
  <c r="ED47" i="3" l="1"/>
  <c r="EK195" i="3"/>
  <c r="EL195" i="3" s="1"/>
  <c r="EM195" i="3" s="1"/>
  <c r="EN195" i="3" s="1"/>
  <c r="EO195" i="3" s="1"/>
  <c r="EP195" i="3" s="1"/>
  <c r="EQ195" i="3" s="1"/>
  <c r="ER195" i="3" s="1"/>
  <c r="ES195" i="3" s="1"/>
  <c r="ET195" i="3" s="1"/>
  <c r="EU195" i="3" s="1"/>
  <c r="EV195" i="3" s="1"/>
  <c r="EW195" i="3" s="1"/>
  <c r="EX195" i="3" s="1"/>
  <c r="EY195" i="3" s="1"/>
  <c r="EZ195" i="3" s="1"/>
  <c r="FA195" i="3" s="1"/>
  <c r="FB195" i="3" s="1"/>
  <c r="FC195" i="3" s="1"/>
  <c r="FD195" i="3" s="1"/>
  <c r="FE195" i="3" s="1"/>
  <c r="FF195" i="3" s="1"/>
  <c r="FG195" i="3" s="1"/>
  <c r="FH195" i="3" s="1"/>
  <c r="FI195" i="3" s="1"/>
  <c r="FJ195" i="3" s="1"/>
  <c r="FK195" i="3" s="1"/>
  <c r="FL195" i="3" s="1"/>
  <c r="FM195" i="3" s="1"/>
  <c r="FN195" i="3" s="1"/>
  <c r="FO195" i="3" s="1"/>
  <c r="FP195" i="3" s="1"/>
  <c r="FQ195" i="3" s="1"/>
  <c r="FR195" i="3" s="1"/>
  <c r="FS195" i="3" s="1"/>
  <c r="FT195" i="3" s="1"/>
  <c r="FU195" i="3" s="1"/>
  <c r="FV195" i="3" s="1"/>
  <c r="FW195" i="3" s="1"/>
  <c r="FX195" i="3" s="1"/>
  <c r="FY195" i="3" s="1"/>
  <c r="FZ195" i="3" s="1"/>
  <c r="GA195" i="3" s="1"/>
  <c r="GB195" i="3" s="1"/>
  <c r="GC195" i="3" s="1"/>
  <c r="GD195" i="3" s="1"/>
  <c r="GE195" i="3" s="1"/>
  <c r="GF195" i="3" s="1"/>
  <c r="GG195" i="3" s="1"/>
  <c r="GH195" i="3" s="1"/>
  <c r="GI195" i="3" s="1"/>
  <c r="GJ195" i="3" s="1"/>
  <c r="GK195" i="3" s="1"/>
  <c r="GL195" i="3" s="1"/>
  <c r="GM195" i="3" s="1"/>
  <c r="GN195" i="3" s="1"/>
  <c r="GO195" i="3" s="1"/>
  <c r="GP195" i="3" s="1"/>
  <c r="GQ195" i="3" s="1"/>
  <c r="GR195" i="3" s="1"/>
  <c r="GS195" i="3" s="1"/>
  <c r="GT195" i="3" s="1"/>
  <c r="GU195" i="3" s="1"/>
  <c r="GV195" i="3" s="1"/>
  <c r="GW195" i="3" s="1"/>
  <c r="GX195" i="3" s="1"/>
  <c r="GY195" i="3" s="1"/>
  <c r="GZ195" i="3" s="1"/>
  <c r="HA195" i="3" s="1"/>
  <c r="HB195" i="3" s="1"/>
  <c r="HC195" i="3" s="1"/>
  <c r="HD195" i="3" s="1"/>
  <c r="HE195" i="3" s="1"/>
  <c r="HF195" i="3" s="1"/>
  <c r="HG195" i="3" s="1"/>
  <c r="HH195" i="3" s="1"/>
  <c r="HI195" i="3" s="1"/>
  <c r="HJ195" i="3" s="1"/>
  <c r="HK195" i="3" s="1"/>
  <c r="HL195" i="3" s="1"/>
  <c r="HM195" i="3" s="1"/>
  <c r="HN195" i="3" s="1"/>
  <c r="HO195" i="3" s="1"/>
  <c r="HP195" i="3" s="1"/>
  <c r="HQ195" i="3" s="1"/>
  <c r="HR195" i="3" s="1"/>
  <c r="HS195" i="3" s="1"/>
  <c r="HT195" i="3" s="1"/>
  <c r="HU195" i="3" s="1"/>
  <c r="HV195" i="3" s="1"/>
  <c r="HW195" i="3" s="1"/>
  <c r="HX195" i="3" s="1"/>
  <c r="HY195" i="3" s="1"/>
  <c r="HZ195" i="3" s="1"/>
  <c r="IA195" i="3" s="1"/>
  <c r="IB195" i="3" s="1"/>
  <c r="IC195" i="3" s="1"/>
  <c r="ID195" i="3" s="1"/>
  <c r="IE195" i="3" s="1"/>
  <c r="IF195" i="3" s="1"/>
  <c r="IG195" i="3" s="1"/>
  <c r="IH195" i="3" s="1"/>
  <c r="II195" i="3" s="1"/>
  <c r="IJ195" i="3" s="1"/>
  <c r="IK195" i="3" s="1"/>
  <c r="IL195" i="3" s="1"/>
  <c r="IM195" i="3" s="1"/>
  <c r="IN195" i="3" s="1"/>
  <c r="IO195" i="3" s="1"/>
  <c r="IP195" i="3" s="1"/>
  <c r="IQ195" i="3" s="1"/>
  <c r="IR195" i="3" s="1"/>
  <c r="IS195" i="3" s="1"/>
  <c r="IT195" i="3" s="1"/>
  <c r="IU195" i="3" s="1"/>
  <c r="IV195" i="3" s="1"/>
  <c r="C195" i="3" s="1"/>
  <c r="EE196" i="3"/>
  <c r="ED65" i="3"/>
  <c r="EE42" i="3" l="1"/>
  <c r="EF196" i="3"/>
  <c r="EG196" i="3" s="1"/>
  <c r="EH196" i="3" l="1"/>
  <c r="EE43" i="3"/>
  <c r="EE45" i="3" l="1"/>
  <c r="EI196" i="3"/>
  <c r="EE44" i="3" l="1"/>
  <c r="EE52" i="3"/>
  <c r="B197" i="3" s="1"/>
  <c r="EJ196" i="3"/>
  <c r="EK196" i="3" s="1"/>
  <c r="EE53" i="3" l="1"/>
  <c r="EE197" i="3" s="1"/>
  <c r="EE65" i="3" s="1"/>
  <c r="EE46" i="3"/>
  <c r="EF41" i="3" s="1"/>
  <c r="EL196" i="3"/>
  <c r="EM196" i="3" s="1"/>
  <c r="EN196" i="3" s="1"/>
  <c r="EO196" i="3" s="1"/>
  <c r="EP196" i="3" s="1"/>
  <c r="EQ196" i="3" s="1"/>
  <c r="ER196" i="3" s="1"/>
  <c r="ES196" i="3" s="1"/>
  <c r="ET196" i="3" s="1"/>
  <c r="EU196" i="3" s="1"/>
  <c r="EV196" i="3" s="1"/>
  <c r="EW196" i="3" s="1"/>
  <c r="EX196" i="3" s="1"/>
  <c r="EY196" i="3" s="1"/>
  <c r="EZ196" i="3" s="1"/>
  <c r="FA196" i="3" s="1"/>
  <c r="FB196" i="3" s="1"/>
  <c r="FC196" i="3" s="1"/>
  <c r="FD196" i="3" s="1"/>
  <c r="FE196" i="3" s="1"/>
  <c r="FF196" i="3" s="1"/>
  <c r="FG196" i="3" s="1"/>
  <c r="FH196" i="3" s="1"/>
  <c r="FI196" i="3" s="1"/>
  <c r="FJ196" i="3" s="1"/>
  <c r="FK196" i="3" s="1"/>
  <c r="FL196" i="3" s="1"/>
  <c r="FM196" i="3" s="1"/>
  <c r="FN196" i="3" s="1"/>
  <c r="FO196" i="3" s="1"/>
  <c r="FP196" i="3" s="1"/>
  <c r="FQ196" i="3" s="1"/>
  <c r="FR196" i="3" s="1"/>
  <c r="FS196" i="3" s="1"/>
  <c r="FT196" i="3" s="1"/>
  <c r="FU196" i="3" s="1"/>
  <c r="FV196" i="3" s="1"/>
  <c r="FW196" i="3" s="1"/>
  <c r="FX196" i="3" s="1"/>
  <c r="FY196" i="3" s="1"/>
  <c r="FZ196" i="3" s="1"/>
  <c r="GA196" i="3" s="1"/>
  <c r="GB196" i="3" s="1"/>
  <c r="GC196" i="3" s="1"/>
  <c r="GD196" i="3" s="1"/>
  <c r="GE196" i="3" s="1"/>
  <c r="GF196" i="3" s="1"/>
  <c r="GG196" i="3" s="1"/>
  <c r="GH196" i="3" s="1"/>
  <c r="GI196" i="3" s="1"/>
  <c r="GJ196" i="3" s="1"/>
  <c r="GK196" i="3" s="1"/>
  <c r="GL196" i="3" s="1"/>
  <c r="GM196" i="3" s="1"/>
  <c r="GN196" i="3" s="1"/>
  <c r="GO196" i="3" s="1"/>
  <c r="GP196" i="3" s="1"/>
  <c r="GQ196" i="3" s="1"/>
  <c r="GR196" i="3" s="1"/>
  <c r="GS196" i="3" s="1"/>
  <c r="GT196" i="3" s="1"/>
  <c r="GU196" i="3" s="1"/>
  <c r="GV196" i="3" s="1"/>
  <c r="GW196" i="3" s="1"/>
  <c r="GX196" i="3" s="1"/>
  <c r="GY196" i="3" s="1"/>
  <c r="GZ196" i="3" s="1"/>
  <c r="HA196" i="3" s="1"/>
  <c r="HB196" i="3" s="1"/>
  <c r="HC196" i="3" s="1"/>
  <c r="HD196" i="3" s="1"/>
  <c r="HE196" i="3" s="1"/>
  <c r="HF196" i="3" s="1"/>
  <c r="HG196" i="3" s="1"/>
  <c r="HH196" i="3" s="1"/>
  <c r="HI196" i="3" s="1"/>
  <c r="HJ196" i="3" s="1"/>
  <c r="HK196" i="3" s="1"/>
  <c r="HL196" i="3" s="1"/>
  <c r="HM196" i="3" s="1"/>
  <c r="HN196" i="3" s="1"/>
  <c r="HO196" i="3" s="1"/>
  <c r="HP196" i="3" s="1"/>
  <c r="HQ196" i="3" s="1"/>
  <c r="HR196" i="3" s="1"/>
  <c r="HS196" i="3" s="1"/>
  <c r="HT196" i="3" s="1"/>
  <c r="HU196" i="3" s="1"/>
  <c r="HV196" i="3" s="1"/>
  <c r="HW196" i="3" s="1"/>
  <c r="HX196" i="3" s="1"/>
  <c r="HY196" i="3" s="1"/>
  <c r="HZ196" i="3" s="1"/>
  <c r="IA196" i="3" s="1"/>
  <c r="IB196" i="3" s="1"/>
  <c r="IC196" i="3" s="1"/>
  <c r="ID196" i="3" s="1"/>
  <c r="IE196" i="3" s="1"/>
  <c r="IF196" i="3" s="1"/>
  <c r="IG196" i="3" s="1"/>
  <c r="IH196" i="3" s="1"/>
  <c r="II196" i="3" s="1"/>
  <c r="IJ196" i="3" s="1"/>
  <c r="IK196" i="3" s="1"/>
  <c r="IL196" i="3" s="1"/>
  <c r="IM196" i="3" s="1"/>
  <c r="IN196" i="3" s="1"/>
  <c r="IO196" i="3" s="1"/>
  <c r="IP196" i="3" s="1"/>
  <c r="IQ196" i="3" s="1"/>
  <c r="IR196" i="3" s="1"/>
  <c r="IS196" i="3" s="1"/>
  <c r="IT196" i="3" s="1"/>
  <c r="IU196" i="3" s="1"/>
  <c r="IV196" i="3" s="1"/>
  <c r="C196" i="3" s="1"/>
  <c r="EE47" i="3" l="1"/>
  <c r="EF197" i="3"/>
  <c r="EF42" i="3" s="1"/>
  <c r="EF43" i="3" s="1"/>
  <c r="EG197" i="3" l="1"/>
  <c r="EH197" i="3" s="1"/>
  <c r="EI197" i="3" s="1"/>
  <c r="EF45" i="3"/>
  <c r="EJ197" i="3" l="1"/>
  <c r="EK197" i="3" s="1"/>
  <c r="EL197" i="3" s="1"/>
  <c r="EM197" i="3" s="1"/>
  <c r="EN197" i="3" s="1"/>
  <c r="EO197" i="3" s="1"/>
  <c r="EP197" i="3" s="1"/>
  <c r="EQ197" i="3" s="1"/>
  <c r="ER197" i="3" s="1"/>
  <c r="ES197" i="3" s="1"/>
  <c r="ET197" i="3" s="1"/>
  <c r="EU197" i="3" s="1"/>
  <c r="EV197" i="3" s="1"/>
  <c r="EW197" i="3" s="1"/>
  <c r="EX197" i="3" s="1"/>
  <c r="EY197" i="3" s="1"/>
  <c r="EZ197" i="3" s="1"/>
  <c r="FA197" i="3" s="1"/>
  <c r="FB197" i="3" s="1"/>
  <c r="FC197" i="3" s="1"/>
  <c r="FD197" i="3" s="1"/>
  <c r="FE197" i="3" s="1"/>
  <c r="FF197" i="3" s="1"/>
  <c r="FG197" i="3" s="1"/>
  <c r="FH197" i="3" s="1"/>
  <c r="FI197" i="3" s="1"/>
  <c r="FJ197" i="3" s="1"/>
  <c r="FK197" i="3" s="1"/>
  <c r="FL197" i="3" s="1"/>
  <c r="FM197" i="3" s="1"/>
  <c r="FN197" i="3" s="1"/>
  <c r="FO197" i="3" s="1"/>
  <c r="FP197" i="3" s="1"/>
  <c r="FQ197" i="3" s="1"/>
  <c r="FR197" i="3" s="1"/>
  <c r="FS197" i="3" s="1"/>
  <c r="FT197" i="3" s="1"/>
  <c r="FU197" i="3" s="1"/>
  <c r="FV197" i="3" s="1"/>
  <c r="FW197" i="3" s="1"/>
  <c r="FX197" i="3" s="1"/>
  <c r="FY197" i="3" s="1"/>
  <c r="FZ197" i="3" s="1"/>
  <c r="GA197" i="3" s="1"/>
  <c r="GB197" i="3" s="1"/>
  <c r="GC197" i="3" s="1"/>
  <c r="GD197" i="3" s="1"/>
  <c r="GE197" i="3" s="1"/>
  <c r="GF197" i="3" s="1"/>
  <c r="GG197" i="3" s="1"/>
  <c r="GH197" i="3" s="1"/>
  <c r="GI197" i="3" s="1"/>
  <c r="GJ197" i="3" s="1"/>
  <c r="GK197" i="3" s="1"/>
  <c r="GL197" i="3" s="1"/>
  <c r="GM197" i="3" s="1"/>
  <c r="GN197" i="3" s="1"/>
  <c r="GO197" i="3" s="1"/>
  <c r="GP197" i="3" s="1"/>
  <c r="GQ197" i="3" s="1"/>
  <c r="GR197" i="3" s="1"/>
  <c r="GS197" i="3" s="1"/>
  <c r="GT197" i="3" s="1"/>
  <c r="GU197" i="3" s="1"/>
  <c r="GV197" i="3" s="1"/>
  <c r="GW197" i="3" s="1"/>
  <c r="GX197" i="3" s="1"/>
  <c r="GY197" i="3" s="1"/>
  <c r="GZ197" i="3" s="1"/>
  <c r="HA197" i="3" s="1"/>
  <c r="HB197" i="3" s="1"/>
  <c r="HC197" i="3" s="1"/>
  <c r="HD197" i="3" s="1"/>
  <c r="HE197" i="3" s="1"/>
  <c r="HF197" i="3" s="1"/>
  <c r="HG197" i="3" s="1"/>
  <c r="HH197" i="3" s="1"/>
  <c r="HI197" i="3" s="1"/>
  <c r="HJ197" i="3" s="1"/>
  <c r="HK197" i="3" s="1"/>
  <c r="HL197" i="3" s="1"/>
  <c r="HM197" i="3" s="1"/>
  <c r="HN197" i="3" s="1"/>
  <c r="HO197" i="3" s="1"/>
  <c r="HP197" i="3" s="1"/>
  <c r="HQ197" i="3" s="1"/>
  <c r="HR197" i="3" s="1"/>
  <c r="HS197" i="3" s="1"/>
  <c r="HT197" i="3" s="1"/>
  <c r="HU197" i="3" s="1"/>
  <c r="HV197" i="3" s="1"/>
  <c r="HW197" i="3" s="1"/>
  <c r="HX197" i="3" s="1"/>
  <c r="HY197" i="3" s="1"/>
  <c r="HZ197" i="3" s="1"/>
  <c r="IA197" i="3" s="1"/>
  <c r="IB197" i="3" s="1"/>
  <c r="IC197" i="3" s="1"/>
  <c r="ID197" i="3" s="1"/>
  <c r="IE197" i="3" s="1"/>
  <c r="IF197" i="3" s="1"/>
  <c r="IG197" i="3" s="1"/>
  <c r="IH197" i="3" s="1"/>
  <c r="II197" i="3" s="1"/>
  <c r="IJ197" i="3" s="1"/>
  <c r="IK197" i="3" s="1"/>
  <c r="IL197" i="3" s="1"/>
  <c r="IM197" i="3" s="1"/>
  <c r="IN197" i="3" s="1"/>
  <c r="IO197" i="3" s="1"/>
  <c r="IP197" i="3" s="1"/>
  <c r="IQ197" i="3" s="1"/>
  <c r="IR197" i="3" s="1"/>
  <c r="IS197" i="3" s="1"/>
  <c r="IT197" i="3" s="1"/>
  <c r="IU197" i="3" s="1"/>
  <c r="IV197" i="3" s="1"/>
  <c r="C197" i="3" s="1"/>
  <c r="EF44" i="3"/>
  <c r="EF52" i="3"/>
  <c r="B198" i="3" s="1"/>
  <c r="EF53" i="3" l="1"/>
  <c r="EF198" i="3" s="1"/>
  <c r="EF65" i="3" s="1"/>
  <c r="EF46" i="3"/>
  <c r="EG41" i="3" s="1"/>
  <c r="EG198" i="3" l="1"/>
  <c r="EG42" i="3" s="1"/>
  <c r="EG43" i="3" s="1"/>
  <c r="EG45" i="3" s="1"/>
  <c r="EF47" i="3"/>
  <c r="EH198" i="3" l="1"/>
  <c r="EI198" i="3" s="1"/>
  <c r="EJ198" i="3" s="1"/>
  <c r="EG44" i="3"/>
  <c r="EG52" i="3"/>
  <c r="B199" i="3" s="1"/>
  <c r="EK198" i="3" l="1"/>
  <c r="EL198" i="3" s="1"/>
  <c r="EM198" i="3" s="1"/>
  <c r="EN198" i="3" s="1"/>
  <c r="EO198" i="3" s="1"/>
  <c r="EP198" i="3" s="1"/>
  <c r="EG53" i="3"/>
  <c r="EG199" i="3" s="1"/>
  <c r="EG46" i="3"/>
  <c r="EH41" i="3" s="1"/>
  <c r="EG47" i="3" l="1"/>
  <c r="EQ198" i="3"/>
  <c r="ER198" i="3" s="1"/>
  <c r="ES198" i="3" s="1"/>
  <c r="ET198" i="3" s="1"/>
  <c r="EU198" i="3" s="1"/>
  <c r="EV198" i="3" s="1"/>
  <c r="EW198" i="3" s="1"/>
  <c r="EX198" i="3" s="1"/>
  <c r="EY198" i="3" s="1"/>
  <c r="EZ198" i="3" s="1"/>
  <c r="FA198" i="3" s="1"/>
  <c r="FB198" i="3" s="1"/>
  <c r="FC198" i="3" s="1"/>
  <c r="FD198" i="3" s="1"/>
  <c r="FE198" i="3" s="1"/>
  <c r="FF198" i="3" s="1"/>
  <c r="FG198" i="3" s="1"/>
  <c r="FH198" i="3" s="1"/>
  <c r="FI198" i="3" s="1"/>
  <c r="FJ198" i="3" s="1"/>
  <c r="FK198" i="3" s="1"/>
  <c r="FL198" i="3" s="1"/>
  <c r="FM198" i="3" s="1"/>
  <c r="FN198" i="3" s="1"/>
  <c r="FO198" i="3" s="1"/>
  <c r="FP198" i="3" s="1"/>
  <c r="FQ198" i="3" s="1"/>
  <c r="FR198" i="3" s="1"/>
  <c r="FS198" i="3" s="1"/>
  <c r="FT198" i="3" s="1"/>
  <c r="FU198" i="3" s="1"/>
  <c r="FV198" i="3" s="1"/>
  <c r="FW198" i="3" s="1"/>
  <c r="FX198" i="3" s="1"/>
  <c r="FY198" i="3" s="1"/>
  <c r="FZ198" i="3" s="1"/>
  <c r="GA198" i="3" s="1"/>
  <c r="GB198" i="3" s="1"/>
  <c r="GC198" i="3" s="1"/>
  <c r="GD198" i="3" s="1"/>
  <c r="GE198" i="3" s="1"/>
  <c r="GF198" i="3" s="1"/>
  <c r="GG198" i="3" s="1"/>
  <c r="GH198" i="3" s="1"/>
  <c r="GI198" i="3" s="1"/>
  <c r="GJ198" i="3" s="1"/>
  <c r="GK198" i="3" s="1"/>
  <c r="GL198" i="3" s="1"/>
  <c r="GM198" i="3" s="1"/>
  <c r="GN198" i="3" s="1"/>
  <c r="GO198" i="3" s="1"/>
  <c r="GP198" i="3" s="1"/>
  <c r="GQ198" i="3" s="1"/>
  <c r="GR198" i="3" s="1"/>
  <c r="GS198" i="3" s="1"/>
  <c r="GT198" i="3" s="1"/>
  <c r="GU198" i="3" s="1"/>
  <c r="GV198" i="3" s="1"/>
  <c r="GW198" i="3" s="1"/>
  <c r="GX198" i="3" s="1"/>
  <c r="GY198" i="3" s="1"/>
  <c r="GZ198" i="3" s="1"/>
  <c r="HA198" i="3" s="1"/>
  <c r="HB198" i="3" s="1"/>
  <c r="HC198" i="3" s="1"/>
  <c r="HD198" i="3" s="1"/>
  <c r="HE198" i="3" s="1"/>
  <c r="HF198" i="3" s="1"/>
  <c r="HG198" i="3" s="1"/>
  <c r="HH198" i="3" s="1"/>
  <c r="HI198" i="3" s="1"/>
  <c r="HJ198" i="3" s="1"/>
  <c r="HK198" i="3" s="1"/>
  <c r="HL198" i="3" s="1"/>
  <c r="HM198" i="3" s="1"/>
  <c r="HN198" i="3" s="1"/>
  <c r="HO198" i="3" s="1"/>
  <c r="HP198" i="3" s="1"/>
  <c r="HQ198" i="3" s="1"/>
  <c r="HR198" i="3" s="1"/>
  <c r="HS198" i="3" s="1"/>
  <c r="HT198" i="3" s="1"/>
  <c r="HU198" i="3" s="1"/>
  <c r="HV198" i="3" s="1"/>
  <c r="HW198" i="3" s="1"/>
  <c r="HX198" i="3" s="1"/>
  <c r="HY198" i="3" s="1"/>
  <c r="HZ198" i="3" s="1"/>
  <c r="IA198" i="3" s="1"/>
  <c r="IB198" i="3" s="1"/>
  <c r="IC198" i="3" s="1"/>
  <c r="ID198" i="3" s="1"/>
  <c r="IE198" i="3" s="1"/>
  <c r="IF198" i="3" s="1"/>
  <c r="IG198" i="3" s="1"/>
  <c r="IH198" i="3" s="1"/>
  <c r="II198" i="3" s="1"/>
  <c r="IJ198" i="3" s="1"/>
  <c r="IK198" i="3" s="1"/>
  <c r="IL198" i="3" s="1"/>
  <c r="IM198" i="3" s="1"/>
  <c r="IN198" i="3" s="1"/>
  <c r="IO198" i="3" s="1"/>
  <c r="IP198" i="3" s="1"/>
  <c r="IQ198" i="3" s="1"/>
  <c r="IR198" i="3" s="1"/>
  <c r="IS198" i="3" s="1"/>
  <c r="IT198" i="3" s="1"/>
  <c r="IU198" i="3" s="1"/>
  <c r="IV198" i="3" s="1"/>
  <c r="C198" i="3" s="1"/>
  <c r="EG65" i="3"/>
  <c r="EH199" i="3"/>
  <c r="EH42" i="3" l="1"/>
  <c r="EI199" i="3"/>
  <c r="EJ199" i="3" l="1"/>
  <c r="EK199" i="3" s="1"/>
  <c r="EL199" i="3" s="1"/>
  <c r="EM199" i="3" s="1"/>
  <c r="EH43" i="3"/>
  <c r="EN199" i="3" l="1"/>
  <c r="EO199" i="3" s="1"/>
  <c r="EP199" i="3" s="1"/>
  <c r="EH45" i="3"/>
  <c r="EH44" i="3" l="1"/>
  <c r="EH52" i="3"/>
  <c r="B200" i="3" s="1"/>
  <c r="EQ199" i="3"/>
  <c r="ER199" i="3" s="1"/>
  <c r="ES199" i="3" s="1"/>
  <c r="ET199" i="3" s="1"/>
  <c r="EU199" i="3" s="1"/>
  <c r="EV199" i="3" s="1"/>
  <c r="EW199" i="3" s="1"/>
  <c r="EX199" i="3" s="1"/>
  <c r="EY199" i="3" s="1"/>
  <c r="EZ199" i="3" s="1"/>
  <c r="FA199" i="3" s="1"/>
  <c r="FB199" i="3" s="1"/>
  <c r="FC199" i="3" s="1"/>
  <c r="FD199" i="3" s="1"/>
  <c r="FE199" i="3" s="1"/>
  <c r="FF199" i="3" s="1"/>
  <c r="FG199" i="3" s="1"/>
  <c r="FH199" i="3" s="1"/>
  <c r="FI199" i="3" s="1"/>
  <c r="FJ199" i="3" s="1"/>
  <c r="FK199" i="3" s="1"/>
  <c r="FL199" i="3" s="1"/>
  <c r="FM199" i="3" s="1"/>
  <c r="FN199" i="3" s="1"/>
  <c r="FO199" i="3" s="1"/>
  <c r="FP199" i="3" s="1"/>
  <c r="FQ199" i="3" s="1"/>
  <c r="FR199" i="3" s="1"/>
  <c r="FS199" i="3" s="1"/>
  <c r="FT199" i="3" s="1"/>
  <c r="FU199" i="3" s="1"/>
  <c r="FV199" i="3" s="1"/>
  <c r="FW199" i="3" s="1"/>
  <c r="FX199" i="3" s="1"/>
  <c r="FY199" i="3" s="1"/>
  <c r="FZ199" i="3" s="1"/>
  <c r="GA199" i="3" s="1"/>
  <c r="GB199" i="3" s="1"/>
  <c r="GC199" i="3" s="1"/>
  <c r="GD199" i="3" s="1"/>
  <c r="GE199" i="3" s="1"/>
  <c r="GF199" i="3" s="1"/>
  <c r="GG199" i="3" s="1"/>
  <c r="GH199" i="3" s="1"/>
  <c r="GI199" i="3" s="1"/>
  <c r="GJ199" i="3" s="1"/>
  <c r="GK199" i="3" s="1"/>
  <c r="GL199" i="3" s="1"/>
  <c r="GM199" i="3" s="1"/>
  <c r="GN199" i="3" s="1"/>
  <c r="GO199" i="3" s="1"/>
  <c r="GP199" i="3" s="1"/>
  <c r="GQ199" i="3" s="1"/>
  <c r="GR199" i="3" s="1"/>
  <c r="GS199" i="3" s="1"/>
  <c r="GT199" i="3" s="1"/>
  <c r="GU199" i="3" s="1"/>
  <c r="GV199" i="3" s="1"/>
  <c r="GW199" i="3" s="1"/>
  <c r="GX199" i="3" s="1"/>
  <c r="GY199" i="3" s="1"/>
  <c r="GZ199" i="3" s="1"/>
  <c r="HA199" i="3" s="1"/>
  <c r="HB199" i="3" s="1"/>
  <c r="HC199" i="3" s="1"/>
  <c r="HD199" i="3" s="1"/>
  <c r="HE199" i="3" s="1"/>
  <c r="HF199" i="3" s="1"/>
  <c r="HG199" i="3" s="1"/>
  <c r="HH199" i="3" s="1"/>
  <c r="HI199" i="3" s="1"/>
  <c r="HJ199" i="3" s="1"/>
  <c r="HK199" i="3" s="1"/>
  <c r="HL199" i="3" s="1"/>
  <c r="HM199" i="3" s="1"/>
  <c r="HN199" i="3" s="1"/>
  <c r="HO199" i="3" s="1"/>
  <c r="HP199" i="3" s="1"/>
  <c r="HQ199" i="3" s="1"/>
  <c r="HR199" i="3" s="1"/>
  <c r="HS199" i="3" s="1"/>
  <c r="HT199" i="3" s="1"/>
  <c r="HU199" i="3" s="1"/>
  <c r="HV199" i="3" s="1"/>
  <c r="HW199" i="3" s="1"/>
  <c r="HX199" i="3" s="1"/>
  <c r="HY199" i="3" s="1"/>
  <c r="HZ199" i="3" s="1"/>
  <c r="IA199" i="3" s="1"/>
  <c r="IB199" i="3" s="1"/>
  <c r="IC199" i="3" s="1"/>
  <c r="ID199" i="3" s="1"/>
  <c r="IE199" i="3" s="1"/>
  <c r="IF199" i="3" s="1"/>
  <c r="IG199" i="3" s="1"/>
  <c r="IH199" i="3" s="1"/>
  <c r="II199" i="3" s="1"/>
  <c r="IJ199" i="3" s="1"/>
  <c r="IK199" i="3" s="1"/>
  <c r="IL199" i="3" s="1"/>
  <c r="IM199" i="3" s="1"/>
  <c r="IN199" i="3" s="1"/>
  <c r="IO199" i="3" s="1"/>
  <c r="IP199" i="3" s="1"/>
  <c r="IQ199" i="3" s="1"/>
  <c r="IR199" i="3" s="1"/>
  <c r="IS199" i="3" s="1"/>
  <c r="IT199" i="3" s="1"/>
  <c r="IU199" i="3" s="1"/>
  <c r="IV199" i="3" s="1"/>
  <c r="C199" i="3" s="1"/>
  <c r="EH53" i="3" l="1"/>
  <c r="EH200" i="3" s="1"/>
  <c r="EH46" i="3"/>
  <c r="EI41" i="3" s="1"/>
  <c r="EI200" i="3" l="1"/>
  <c r="EI42" i="3" s="1"/>
  <c r="EI43" i="3" s="1"/>
  <c r="EH65" i="3"/>
  <c r="EH47" i="3"/>
  <c r="EI45" i="3" l="1"/>
  <c r="EJ200" i="3"/>
  <c r="EI44" i="3" l="1"/>
  <c r="EI52" i="3"/>
  <c r="B201" i="3" s="1"/>
  <c r="EK200" i="3"/>
  <c r="EL200" i="3" s="1"/>
  <c r="EM200" i="3" l="1"/>
  <c r="EN200" i="3" s="1"/>
  <c r="EO200" i="3" s="1"/>
  <c r="EP200" i="3" s="1"/>
  <c r="EQ200" i="3" s="1"/>
  <c r="ER200" i="3" s="1"/>
  <c r="ES200" i="3" s="1"/>
  <c r="ET200" i="3" s="1"/>
  <c r="EU200" i="3" s="1"/>
  <c r="EV200" i="3" s="1"/>
  <c r="EW200" i="3" s="1"/>
  <c r="EX200" i="3" s="1"/>
  <c r="EY200" i="3" s="1"/>
  <c r="EZ200" i="3" s="1"/>
  <c r="FA200" i="3" s="1"/>
  <c r="FB200" i="3" s="1"/>
  <c r="FC200" i="3" s="1"/>
  <c r="FD200" i="3" s="1"/>
  <c r="FE200" i="3" s="1"/>
  <c r="FF200" i="3" s="1"/>
  <c r="FG200" i="3" s="1"/>
  <c r="FH200" i="3" s="1"/>
  <c r="FI200" i="3" s="1"/>
  <c r="FJ200" i="3" s="1"/>
  <c r="FK200" i="3" s="1"/>
  <c r="FL200" i="3" s="1"/>
  <c r="FM200" i="3" s="1"/>
  <c r="FN200" i="3" s="1"/>
  <c r="FO200" i="3" s="1"/>
  <c r="FP200" i="3" s="1"/>
  <c r="FQ200" i="3" s="1"/>
  <c r="FR200" i="3" s="1"/>
  <c r="FS200" i="3" s="1"/>
  <c r="FT200" i="3" s="1"/>
  <c r="FU200" i="3" s="1"/>
  <c r="FV200" i="3" s="1"/>
  <c r="FW200" i="3" s="1"/>
  <c r="FX200" i="3" s="1"/>
  <c r="FY200" i="3" s="1"/>
  <c r="FZ200" i="3" s="1"/>
  <c r="GA200" i="3" s="1"/>
  <c r="GB200" i="3" s="1"/>
  <c r="GC200" i="3" s="1"/>
  <c r="GD200" i="3" s="1"/>
  <c r="GE200" i="3" s="1"/>
  <c r="GF200" i="3" s="1"/>
  <c r="GG200" i="3" s="1"/>
  <c r="GH200" i="3" s="1"/>
  <c r="GI200" i="3" s="1"/>
  <c r="GJ200" i="3" s="1"/>
  <c r="GK200" i="3" s="1"/>
  <c r="GL200" i="3" s="1"/>
  <c r="GM200" i="3" s="1"/>
  <c r="GN200" i="3" s="1"/>
  <c r="GO200" i="3" s="1"/>
  <c r="GP200" i="3" s="1"/>
  <c r="GQ200" i="3" s="1"/>
  <c r="GR200" i="3" s="1"/>
  <c r="GS200" i="3" s="1"/>
  <c r="GT200" i="3" s="1"/>
  <c r="GU200" i="3" s="1"/>
  <c r="GV200" i="3" s="1"/>
  <c r="GW200" i="3" s="1"/>
  <c r="GX200" i="3" s="1"/>
  <c r="GY200" i="3" s="1"/>
  <c r="GZ200" i="3" s="1"/>
  <c r="HA200" i="3" s="1"/>
  <c r="HB200" i="3" s="1"/>
  <c r="HC200" i="3" s="1"/>
  <c r="HD200" i="3" s="1"/>
  <c r="HE200" i="3" s="1"/>
  <c r="HF200" i="3" s="1"/>
  <c r="HG200" i="3" s="1"/>
  <c r="HH200" i="3" s="1"/>
  <c r="HI200" i="3" s="1"/>
  <c r="HJ200" i="3" s="1"/>
  <c r="HK200" i="3" s="1"/>
  <c r="HL200" i="3" s="1"/>
  <c r="HM200" i="3" s="1"/>
  <c r="HN200" i="3" s="1"/>
  <c r="HO200" i="3" s="1"/>
  <c r="HP200" i="3" s="1"/>
  <c r="HQ200" i="3" s="1"/>
  <c r="HR200" i="3" s="1"/>
  <c r="HS200" i="3" s="1"/>
  <c r="HT200" i="3" s="1"/>
  <c r="HU200" i="3" s="1"/>
  <c r="HV200" i="3" s="1"/>
  <c r="HW200" i="3" s="1"/>
  <c r="HX200" i="3" s="1"/>
  <c r="HY200" i="3" s="1"/>
  <c r="HZ200" i="3" s="1"/>
  <c r="IA200" i="3" s="1"/>
  <c r="IB200" i="3" s="1"/>
  <c r="IC200" i="3" s="1"/>
  <c r="ID200" i="3" s="1"/>
  <c r="IE200" i="3" s="1"/>
  <c r="IF200" i="3" s="1"/>
  <c r="IG200" i="3" s="1"/>
  <c r="IH200" i="3" s="1"/>
  <c r="II200" i="3" s="1"/>
  <c r="IJ200" i="3" s="1"/>
  <c r="IK200" i="3" s="1"/>
  <c r="IL200" i="3" s="1"/>
  <c r="IM200" i="3" s="1"/>
  <c r="IN200" i="3" s="1"/>
  <c r="IO200" i="3" s="1"/>
  <c r="IP200" i="3" s="1"/>
  <c r="IQ200" i="3" s="1"/>
  <c r="IR200" i="3" s="1"/>
  <c r="IS200" i="3" s="1"/>
  <c r="IT200" i="3" s="1"/>
  <c r="IU200" i="3" s="1"/>
  <c r="IV200" i="3" s="1"/>
  <c r="C200" i="3" s="1"/>
  <c r="EI53" i="3"/>
  <c r="EI201" i="3" s="1"/>
  <c r="EI65" i="3" s="1"/>
  <c r="EI46" i="3"/>
  <c r="EJ41" i="3" s="1"/>
  <c r="EJ201" i="3" l="1"/>
  <c r="EI47" i="3"/>
  <c r="EJ42" i="3" l="1"/>
  <c r="EK201" i="3"/>
  <c r="EL201" i="3" s="1"/>
  <c r="EM201" i="3" s="1"/>
  <c r="EN201" i="3" l="1"/>
  <c r="EO201" i="3" s="1"/>
  <c r="EP201" i="3" s="1"/>
  <c r="EJ43" i="3"/>
  <c r="EJ45" i="3" l="1"/>
  <c r="EQ201" i="3"/>
  <c r="ER201" i="3" s="1"/>
  <c r="ES201" i="3" s="1"/>
  <c r="ET201" i="3" s="1"/>
  <c r="EU201" i="3" s="1"/>
  <c r="EV201" i="3" s="1"/>
  <c r="EW201" i="3" s="1"/>
  <c r="EX201" i="3" s="1"/>
  <c r="EY201" i="3" s="1"/>
  <c r="EZ201" i="3" s="1"/>
  <c r="FA201" i="3" s="1"/>
  <c r="FB201" i="3" s="1"/>
  <c r="FC201" i="3" s="1"/>
  <c r="FD201" i="3" s="1"/>
  <c r="FE201" i="3" s="1"/>
  <c r="FF201" i="3" s="1"/>
  <c r="FG201" i="3" s="1"/>
  <c r="FH201" i="3" s="1"/>
  <c r="FI201" i="3" s="1"/>
  <c r="FJ201" i="3" s="1"/>
  <c r="FK201" i="3" s="1"/>
  <c r="FL201" i="3" s="1"/>
  <c r="FM201" i="3" s="1"/>
  <c r="FN201" i="3" s="1"/>
  <c r="FO201" i="3" s="1"/>
  <c r="FP201" i="3" s="1"/>
  <c r="FQ201" i="3" s="1"/>
  <c r="FR201" i="3" s="1"/>
  <c r="FS201" i="3" s="1"/>
  <c r="FT201" i="3" s="1"/>
  <c r="FU201" i="3" s="1"/>
  <c r="FV201" i="3" s="1"/>
  <c r="FW201" i="3" s="1"/>
  <c r="FX201" i="3" s="1"/>
  <c r="FY201" i="3" s="1"/>
  <c r="FZ201" i="3" s="1"/>
  <c r="GA201" i="3" s="1"/>
  <c r="GB201" i="3" s="1"/>
  <c r="GC201" i="3" s="1"/>
  <c r="GD201" i="3" s="1"/>
  <c r="GE201" i="3" s="1"/>
  <c r="GF201" i="3" s="1"/>
  <c r="GG201" i="3" s="1"/>
  <c r="GH201" i="3" s="1"/>
  <c r="GI201" i="3" s="1"/>
  <c r="GJ201" i="3" s="1"/>
  <c r="GK201" i="3" s="1"/>
  <c r="GL201" i="3" s="1"/>
  <c r="GM201" i="3" s="1"/>
  <c r="GN201" i="3" s="1"/>
  <c r="GO201" i="3" s="1"/>
  <c r="GP201" i="3" s="1"/>
  <c r="GQ201" i="3" s="1"/>
  <c r="GR201" i="3" s="1"/>
  <c r="GS201" i="3" s="1"/>
  <c r="GT201" i="3" s="1"/>
  <c r="GU201" i="3" s="1"/>
  <c r="GV201" i="3" s="1"/>
  <c r="GW201" i="3" s="1"/>
  <c r="GX201" i="3" s="1"/>
  <c r="GY201" i="3" s="1"/>
  <c r="GZ201" i="3" s="1"/>
  <c r="HA201" i="3" s="1"/>
  <c r="HB201" i="3" s="1"/>
  <c r="HC201" i="3" s="1"/>
  <c r="HD201" i="3" s="1"/>
  <c r="HE201" i="3" s="1"/>
  <c r="HF201" i="3" s="1"/>
  <c r="HG201" i="3" s="1"/>
  <c r="HH201" i="3" s="1"/>
  <c r="HI201" i="3" s="1"/>
  <c r="HJ201" i="3" s="1"/>
  <c r="HK201" i="3" s="1"/>
  <c r="HL201" i="3" s="1"/>
  <c r="HM201" i="3" s="1"/>
  <c r="HN201" i="3" s="1"/>
  <c r="HO201" i="3" s="1"/>
  <c r="HP201" i="3" s="1"/>
  <c r="HQ201" i="3" s="1"/>
  <c r="HR201" i="3" s="1"/>
  <c r="HS201" i="3" s="1"/>
  <c r="HT201" i="3" s="1"/>
  <c r="HU201" i="3" s="1"/>
  <c r="HV201" i="3" s="1"/>
  <c r="HW201" i="3" s="1"/>
  <c r="HX201" i="3" s="1"/>
  <c r="HY201" i="3" s="1"/>
  <c r="HZ201" i="3" s="1"/>
  <c r="IA201" i="3" s="1"/>
  <c r="IB201" i="3" s="1"/>
  <c r="IC201" i="3" s="1"/>
  <c r="ID201" i="3" s="1"/>
  <c r="IE201" i="3" s="1"/>
  <c r="IF201" i="3" s="1"/>
  <c r="IG201" i="3" s="1"/>
  <c r="IH201" i="3" s="1"/>
  <c r="II201" i="3" s="1"/>
  <c r="IJ201" i="3" s="1"/>
  <c r="IK201" i="3" s="1"/>
  <c r="IL201" i="3" s="1"/>
  <c r="IM201" i="3" s="1"/>
  <c r="IN201" i="3" s="1"/>
  <c r="IO201" i="3" s="1"/>
  <c r="IP201" i="3" s="1"/>
  <c r="IQ201" i="3" s="1"/>
  <c r="IR201" i="3" s="1"/>
  <c r="IS201" i="3" s="1"/>
  <c r="IT201" i="3" s="1"/>
  <c r="IU201" i="3" s="1"/>
  <c r="IV201" i="3" s="1"/>
  <c r="C201" i="3" s="1"/>
  <c r="EJ44" i="3" l="1"/>
  <c r="EJ52" i="3"/>
  <c r="B202" i="3" s="1"/>
  <c r="EJ53" i="3" l="1"/>
  <c r="EJ202" i="3" s="1"/>
  <c r="EJ46" i="3"/>
  <c r="EK41" i="3" s="1"/>
  <c r="EJ47" i="3" l="1"/>
  <c r="EJ65" i="3"/>
  <c r="EK202" i="3"/>
  <c r="EL202" i="3" s="1"/>
  <c r="EK42" i="3" l="1"/>
  <c r="EM202" i="3"/>
  <c r="EN202" i="3" l="1"/>
  <c r="EO202" i="3" s="1"/>
  <c r="EK43" i="3"/>
  <c r="EP202" i="3" l="1"/>
  <c r="EQ202" i="3" s="1"/>
  <c r="ER202" i="3" s="1"/>
  <c r="ES202" i="3" s="1"/>
  <c r="ET202" i="3" s="1"/>
  <c r="EU202" i="3" s="1"/>
  <c r="EV202" i="3" s="1"/>
  <c r="EW202" i="3" s="1"/>
  <c r="EX202" i="3" s="1"/>
  <c r="EY202" i="3" s="1"/>
  <c r="EZ202" i="3" s="1"/>
  <c r="FA202" i="3" s="1"/>
  <c r="FB202" i="3" s="1"/>
  <c r="FC202" i="3" s="1"/>
  <c r="FD202" i="3" s="1"/>
  <c r="FE202" i="3" s="1"/>
  <c r="FF202" i="3" s="1"/>
  <c r="FG202" i="3" s="1"/>
  <c r="FH202" i="3" s="1"/>
  <c r="FI202" i="3" s="1"/>
  <c r="FJ202" i="3" s="1"/>
  <c r="FK202" i="3" s="1"/>
  <c r="FL202" i="3" s="1"/>
  <c r="FM202" i="3" s="1"/>
  <c r="FN202" i="3" s="1"/>
  <c r="FO202" i="3" s="1"/>
  <c r="FP202" i="3" s="1"/>
  <c r="FQ202" i="3" s="1"/>
  <c r="FR202" i="3" s="1"/>
  <c r="FS202" i="3" s="1"/>
  <c r="FT202" i="3" s="1"/>
  <c r="FU202" i="3" s="1"/>
  <c r="FV202" i="3" s="1"/>
  <c r="FW202" i="3" s="1"/>
  <c r="FX202" i="3" s="1"/>
  <c r="FY202" i="3" s="1"/>
  <c r="FZ202" i="3" s="1"/>
  <c r="GA202" i="3" s="1"/>
  <c r="GB202" i="3" s="1"/>
  <c r="GC202" i="3" s="1"/>
  <c r="GD202" i="3" s="1"/>
  <c r="GE202" i="3" s="1"/>
  <c r="GF202" i="3" s="1"/>
  <c r="GG202" i="3" s="1"/>
  <c r="GH202" i="3" s="1"/>
  <c r="GI202" i="3" s="1"/>
  <c r="GJ202" i="3" s="1"/>
  <c r="GK202" i="3" s="1"/>
  <c r="GL202" i="3" s="1"/>
  <c r="GM202" i="3" s="1"/>
  <c r="GN202" i="3" s="1"/>
  <c r="GO202" i="3" s="1"/>
  <c r="GP202" i="3" s="1"/>
  <c r="GQ202" i="3" s="1"/>
  <c r="GR202" i="3" s="1"/>
  <c r="GS202" i="3" s="1"/>
  <c r="GT202" i="3" s="1"/>
  <c r="GU202" i="3" s="1"/>
  <c r="GV202" i="3" s="1"/>
  <c r="GW202" i="3" s="1"/>
  <c r="GX202" i="3" s="1"/>
  <c r="GY202" i="3" s="1"/>
  <c r="GZ202" i="3" s="1"/>
  <c r="HA202" i="3" s="1"/>
  <c r="HB202" i="3" s="1"/>
  <c r="HC202" i="3" s="1"/>
  <c r="HD202" i="3" s="1"/>
  <c r="HE202" i="3" s="1"/>
  <c r="HF202" i="3" s="1"/>
  <c r="HG202" i="3" s="1"/>
  <c r="HH202" i="3" s="1"/>
  <c r="HI202" i="3" s="1"/>
  <c r="HJ202" i="3" s="1"/>
  <c r="HK202" i="3" s="1"/>
  <c r="HL202" i="3" s="1"/>
  <c r="HM202" i="3" s="1"/>
  <c r="HN202" i="3" s="1"/>
  <c r="HO202" i="3" s="1"/>
  <c r="HP202" i="3" s="1"/>
  <c r="HQ202" i="3" s="1"/>
  <c r="HR202" i="3" s="1"/>
  <c r="HS202" i="3" s="1"/>
  <c r="HT202" i="3" s="1"/>
  <c r="HU202" i="3" s="1"/>
  <c r="HV202" i="3" s="1"/>
  <c r="HW202" i="3" s="1"/>
  <c r="HX202" i="3" s="1"/>
  <c r="HY202" i="3" s="1"/>
  <c r="HZ202" i="3" s="1"/>
  <c r="IA202" i="3" s="1"/>
  <c r="IB202" i="3" s="1"/>
  <c r="IC202" i="3" s="1"/>
  <c r="ID202" i="3" s="1"/>
  <c r="IE202" i="3" s="1"/>
  <c r="IF202" i="3" s="1"/>
  <c r="IG202" i="3" s="1"/>
  <c r="IH202" i="3" s="1"/>
  <c r="II202" i="3" s="1"/>
  <c r="IJ202" i="3" s="1"/>
  <c r="IK202" i="3" s="1"/>
  <c r="IL202" i="3" s="1"/>
  <c r="IM202" i="3" s="1"/>
  <c r="IN202" i="3" s="1"/>
  <c r="IO202" i="3" s="1"/>
  <c r="IP202" i="3" s="1"/>
  <c r="IQ202" i="3" s="1"/>
  <c r="IR202" i="3" s="1"/>
  <c r="IS202" i="3" s="1"/>
  <c r="IT202" i="3" s="1"/>
  <c r="IU202" i="3" s="1"/>
  <c r="IV202" i="3" s="1"/>
  <c r="EK45" i="3"/>
  <c r="C202" i="3" l="1"/>
  <c r="EK44" i="3"/>
  <c r="EK52" i="3"/>
  <c r="B203" i="3" s="1"/>
  <c r="EK53" i="3" l="1"/>
  <c r="EK203" i="3" s="1"/>
  <c r="EK65" i="3" s="1"/>
  <c r="EK46" i="3"/>
  <c r="EL41" i="3" s="1"/>
  <c r="EK47" i="3" l="1"/>
  <c r="EL203" i="3"/>
  <c r="EL42" i="3" l="1"/>
  <c r="EM203" i="3"/>
  <c r="EN203" i="3" s="1"/>
  <c r="EO203" i="3" l="1"/>
  <c r="EP203" i="3" s="1"/>
  <c r="EQ203" i="3" s="1"/>
  <c r="ER203" i="3" s="1"/>
  <c r="ES203" i="3" s="1"/>
  <c r="ET203" i="3" s="1"/>
  <c r="EU203" i="3" s="1"/>
  <c r="EV203" i="3" s="1"/>
  <c r="EW203" i="3" s="1"/>
  <c r="EX203" i="3" s="1"/>
  <c r="EY203" i="3" s="1"/>
  <c r="EZ203" i="3" s="1"/>
  <c r="FA203" i="3" s="1"/>
  <c r="FB203" i="3" s="1"/>
  <c r="FC203" i="3" s="1"/>
  <c r="FD203" i="3" s="1"/>
  <c r="FE203" i="3" s="1"/>
  <c r="FF203" i="3" s="1"/>
  <c r="FG203" i="3" s="1"/>
  <c r="FH203" i="3" s="1"/>
  <c r="FI203" i="3" s="1"/>
  <c r="FJ203" i="3" s="1"/>
  <c r="FK203" i="3" s="1"/>
  <c r="FL203" i="3" s="1"/>
  <c r="FM203" i="3" s="1"/>
  <c r="FN203" i="3" s="1"/>
  <c r="FO203" i="3" s="1"/>
  <c r="FP203" i="3" s="1"/>
  <c r="FQ203" i="3" s="1"/>
  <c r="FR203" i="3" s="1"/>
  <c r="FS203" i="3" s="1"/>
  <c r="FT203" i="3" s="1"/>
  <c r="FU203" i="3" s="1"/>
  <c r="FV203" i="3" s="1"/>
  <c r="FW203" i="3" s="1"/>
  <c r="FX203" i="3" s="1"/>
  <c r="FY203" i="3" s="1"/>
  <c r="FZ203" i="3" s="1"/>
  <c r="GA203" i="3" s="1"/>
  <c r="GB203" i="3" s="1"/>
  <c r="GC203" i="3" s="1"/>
  <c r="GD203" i="3" s="1"/>
  <c r="GE203" i="3" s="1"/>
  <c r="GF203" i="3" s="1"/>
  <c r="GG203" i="3" s="1"/>
  <c r="GH203" i="3" s="1"/>
  <c r="GI203" i="3" s="1"/>
  <c r="GJ203" i="3" s="1"/>
  <c r="GK203" i="3" s="1"/>
  <c r="GL203" i="3" s="1"/>
  <c r="GM203" i="3" s="1"/>
  <c r="GN203" i="3" s="1"/>
  <c r="GO203" i="3" s="1"/>
  <c r="GP203" i="3" s="1"/>
  <c r="GQ203" i="3" s="1"/>
  <c r="GR203" i="3" s="1"/>
  <c r="GS203" i="3" s="1"/>
  <c r="GT203" i="3" s="1"/>
  <c r="GU203" i="3" s="1"/>
  <c r="GV203" i="3" s="1"/>
  <c r="GW203" i="3" s="1"/>
  <c r="GX203" i="3" s="1"/>
  <c r="GY203" i="3" s="1"/>
  <c r="GZ203" i="3" s="1"/>
  <c r="HA203" i="3" s="1"/>
  <c r="HB203" i="3" s="1"/>
  <c r="HC203" i="3" s="1"/>
  <c r="HD203" i="3" s="1"/>
  <c r="HE203" i="3" s="1"/>
  <c r="HF203" i="3" s="1"/>
  <c r="HG203" i="3" s="1"/>
  <c r="HH203" i="3" s="1"/>
  <c r="HI203" i="3" s="1"/>
  <c r="HJ203" i="3" s="1"/>
  <c r="HK203" i="3" s="1"/>
  <c r="HL203" i="3" s="1"/>
  <c r="HM203" i="3" s="1"/>
  <c r="HN203" i="3" s="1"/>
  <c r="HO203" i="3" s="1"/>
  <c r="HP203" i="3" s="1"/>
  <c r="HQ203" i="3" s="1"/>
  <c r="HR203" i="3" s="1"/>
  <c r="HS203" i="3" s="1"/>
  <c r="HT203" i="3" s="1"/>
  <c r="HU203" i="3" s="1"/>
  <c r="HV203" i="3" s="1"/>
  <c r="HW203" i="3" s="1"/>
  <c r="HX203" i="3" s="1"/>
  <c r="HY203" i="3" s="1"/>
  <c r="HZ203" i="3" s="1"/>
  <c r="IA203" i="3" s="1"/>
  <c r="IB203" i="3" s="1"/>
  <c r="IC203" i="3" s="1"/>
  <c r="ID203" i="3" s="1"/>
  <c r="IE203" i="3" s="1"/>
  <c r="IF203" i="3" s="1"/>
  <c r="IG203" i="3" s="1"/>
  <c r="IH203" i="3" s="1"/>
  <c r="II203" i="3" s="1"/>
  <c r="IJ203" i="3" s="1"/>
  <c r="IK203" i="3" s="1"/>
  <c r="IL203" i="3" s="1"/>
  <c r="IM203" i="3" s="1"/>
  <c r="IN203" i="3" s="1"/>
  <c r="IO203" i="3" s="1"/>
  <c r="IP203" i="3" s="1"/>
  <c r="IQ203" i="3" s="1"/>
  <c r="IR203" i="3" s="1"/>
  <c r="IS203" i="3" s="1"/>
  <c r="IT203" i="3" s="1"/>
  <c r="IU203" i="3" s="1"/>
  <c r="IV203" i="3" s="1"/>
  <c r="C203" i="3" s="1"/>
  <c r="EL43" i="3"/>
  <c r="EL45" i="3" l="1"/>
  <c r="EL44" i="3" l="1"/>
  <c r="EL52" i="3"/>
  <c r="B204" i="3" s="1"/>
  <c r="EL53" i="3" l="1"/>
  <c r="EL204" i="3" s="1"/>
  <c r="EL65" i="3" s="1"/>
  <c r="EL46" i="3"/>
  <c r="EM41" i="3" s="1"/>
  <c r="EL47" i="3" l="1"/>
  <c r="EM204" i="3"/>
  <c r="EN204" i="3" l="1"/>
  <c r="EO204" i="3" s="1"/>
  <c r="EP204" i="3" s="1"/>
  <c r="EM42" i="3"/>
  <c r="EQ204" i="3" l="1"/>
  <c r="EM43" i="3"/>
  <c r="ER204" i="3" l="1"/>
  <c r="ES204" i="3" s="1"/>
  <c r="EM45" i="3"/>
  <c r="EM44" i="3" l="1"/>
  <c r="EM52" i="3"/>
  <c r="B205" i="3" s="1"/>
  <c r="ET204" i="3"/>
  <c r="EU204" i="3" s="1"/>
  <c r="EV204" i="3" s="1"/>
  <c r="EW204" i="3" s="1"/>
  <c r="EX204" i="3" s="1"/>
  <c r="EY204" i="3" s="1"/>
  <c r="EZ204" i="3" s="1"/>
  <c r="FA204" i="3" s="1"/>
  <c r="FB204" i="3" s="1"/>
  <c r="FC204" i="3" s="1"/>
  <c r="FD204" i="3" s="1"/>
  <c r="FE204" i="3" s="1"/>
  <c r="FF204" i="3" s="1"/>
  <c r="FG204" i="3" s="1"/>
  <c r="FH204" i="3" s="1"/>
  <c r="FI204" i="3" s="1"/>
  <c r="FJ204" i="3" s="1"/>
  <c r="FK204" i="3" s="1"/>
  <c r="FL204" i="3" s="1"/>
  <c r="FM204" i="3" s="1"/>
  <c r="FN204" i="3" s="1"/>
  <c r="FO204" i="3" s="1"/>
  <c r="FP204" i="3" s="1"/>
  <c r="FQ204" i="3" s="1"/>
  <c r="FR204" i="3" s="1"/>
  <c r="FS204" i="3" s="1"/>
  <c r="FT204" i="3" s="1"/>
  <c r="FU204" i="3" s="1"/>
  <c r="FV204" i="3" s="1"/>
  <c r="FW204" i="3" s="1"/>
  <c r="FX204" i="3" s="1"/>
  <c r="FY204" i="3" s="1"/>
  <c r="FZ204" i="3" s="1"/>
  <c r="GA204" i="3" s="1"/>
  <c r="GB204" i="3" s="1"/>
  <c r="GC204" i="3" s="1"/>
  <c r="GD204" i="3" s="1"/>
  <c r="GE204" i="3" s="1"/>
  <c r="GF204" i="3" s="1"/>
  <c r="GG204" i="3" s="1"/>
  <c r="GH204" i="3" s="1"/>
  <c r="GI204" i="3" s="1"/>
  <c r="GJ204" i="3" s="1"/>
  <c r="GK204" i="3" s="1"/>
  <c r="GL204" i="3" s="1"/>
  <c r="GM204" i="3" s="1"/>
  <c r="GN204" i="3" s="1"/>
  <c r="GO204" i="3" s="1"/>
  <c r="GP204" i="3" s="1"/>
  <c r="GQ204" i="3" s="1"/>
  <c r="GR204" i="3" s="1"/>
  <c r="GS204" i="3" s="1"/>
  <c r="GT204" i="3" s="1"/>
  <c r="GU204" i="3" s="1"/>
  <c r="GV204" i="3" s="1"/>
  <c r="GW204" i="3" s="1"/>
  <c r="GX204" i="3" s="1"/>
  <c r="GY204" i="3" s="1"/>
  <c r="GZ204" i="3" s="1"/>
  <c r="HA204" i="3" s="1"/>
  <c r="HB204" i="3" s="1"/>
  <c r="HC204" i="3" s="1"/>
  <c r="HD204" i="3" s="1"/>
  <c r="HE204" i="3" s="1"/>
  <c r="HF204" i="3" s="1"/>
  <c r="HG204" i="3" s="1"/>
  <c r="HH204" i="3" s="1"/>
  <c r="HI204" i="3" s="1"/>
  <c r="HJ204" i="3" s="1"/>
  <c r="HK204" i="3" s="1"/>
  <c r="HL204" i="3" s="1"/>
  <c r="HM204" i="3" s="1"/>
  <c r="HN204" i="3" s="1"/>
  <c r="HO204" i="3" s="1"/>
  <c r="HP204" i="3" s="1"/>
  <c r="HQ204" i="3" s="1"/>
  <c r="HR204" i="3" s="1"/>
  <c r="HS204" i="3" s="1"/>
  <c r="HT204" i="3" s="1"/>
  <c r="HU204" i="3" s="1"/>
  <c r="HV204" i="3" s="1"/>
  <c r="HW204" i="3" s="1"/>
  <c r="HX204" i="3" s="1"/>
  <c r="HY204" i="3" s="1"/>
  <c r="HZ204" i="3" s="1"/>
  <c r="IA204" i="3" s="1"/>
  <c r="IB204" i="3" s="1"/>
  <c r="IC204" i="3" s="1"/>
  <c r="ID204" i="3" s="1"/>
  <c r="IE204" i="3" s="1"/>
  <c r="IF204" i="3" s="1"/>
  <c r="IG204" i="3" s="1"/>
  <c r="IH204" i="3" s="1"/>
  <c r="II204" i="3" s="1"/>
  <c r="IJ204" i="3" s="1"/>
  <c r="IK204" i="3" s="1"/>
  <c r="IL204" i="3" s="1"/>
  <c r="IM204" i="3" s="1"/>
  <c r="IN204" i="3" s="1"/>
  <c r="IO204" i="3" s="1"/>
  <c r="IP204" i="3" s="1"/>
  <c r="IQ204" i="3" s="1"/>
  <c r="IR204" i="3" s="1"/>
  <c r="IS204" i="3" s="1"/>
  <c r="IT204" i="3" s="1"/>
  <c r="IU204" i="3" s="1"/>
  <c r="IV204" i="3" s="1"/>
  <c r="C204" i="3" s="1"/>
  <c r="EM53" i="3" l="1"/>
  <c r="EM205" i="3" s="1"/>
  <c r="EM65" i="3" s="1"/>
  <c r="EM46" i="3"/>
  <c r="EN41" i="3" s="1"/>
  <c r="EN205" i="3" l="1"/>
  <c r="EN42" i="3" s="1"/>
  <c r="EN43" i="3" s="1"/>
  <c r="EN45" i="3" s="1"/>
  <c r="EM47" i="3"/>
  <c r="EO205" i="3" l="1"/>
  <c r="EP205" i="3" s="1"/>
  <c r="EQ205" i="3" s="1"/>
  <c r="EN44" i="3"/>
  <c r="EN52" i="3"/>
  <c r="B206" i="3" s="1"/>
  <c r="ER205" i="3" l="1"/>
  <c r="ES205" i="3" s="1"/>
  <c r="ET205" i="3" s="1"/>
  <c r="EU205" i="3" s="1"/>
  <c r="EV205" i="3" s="1"/>
  <c r="EW205" i="3" s="1"/>
  <c r="EX205" i="3" s="1"/>
  <c r="EY205" i="3" s="1"/>
  <c r="EZ205" i="3" s="1"/>
  <c r="FA205" i="3" s="1"/>
  <c r="FB205" i="3" s="1"/>
  <c r="FC205" i="3" s="1"/>
  <c r="FD205" i="3" s="1"/>
  <c r="FE205" i="3" s="1"/>
  <c r="FF205" i="3" s="1"/>
  <c r="FG205" i="3" s="1"/>
  <c r="FH205" i="3" s="1"/>
  <c r="FI205" i="3" s="1"/>
  <c r="FJ205" i="3" s="1"/>
  <c r="FK205" i="3" s="1"/>
  <c r="FL205" i="3" s="1"/>
  <c r="FM205" i="3" s="1"/>
  <c r="FN205" i="3" s="1"/>
  <c r="FO205" i="3" s="1"/>
  <c r="FP205" i="3" s="1"/>
  <c r="FQ205" i="3" s="1"/>
  <c r="FR205" i="3" s="1"/>
  <c r="FS205" i="3" s="1"/>
  <c r="FT205" i="3" s="1"/>
  <c r="FU205" i="3" s="1"/>
  <c r="FV205" i="3" s="1"/>
  <c r="FW205" i="3" s="1"/>
  <c r="FX205" i="3" s="1"/>
  <c r="FY205" i="3" s="1"/>
  <c r="FZ205" i="3" s="1"/>
  <c r="GA205" i="3" s="1"/>
  <c r="GB205" i="3" s="1"/>
  <c r="GC205" i="3" s="1"/>
  <c r="GD205" i="3" s="1"/>
  <c r="GE205" i="3" s="1"/>
  <c r="GF205" i="3" s="1"/>
  <c r="GG205" i="3" s="1"/>
  <c r="GH205" i="3" s="1"/>
  <c r="GI205" i="3" s="1"/>
  <c r="GJ205" i="3" s="1"/>
  <c r="GK205" i="3" s="1"/>
  <c r="GL205" i="3" s="1"/>
  <c r="GM205" i="3" s="1"/>
  <c r="GN205" i="3" s="1"/>
  <c r="GO205" i="3" s="1"/>
  <c r="GP205" i="3" s="1"/>
  <c r="GQ205" i="3" s="1"/>
  <c r="GR205" i="3" s="1"/>
  <c r="GS205" i="3" s="1"/>
  <c r="GT205" i="3" s="1"/>
  <c r="GU205" i="3" s="1"/>
  <c r="GV205" i="3" s="1"/>
  <c r="GW205" i="3" s="1"/>
  <c r="GX205" i="3" s="1"/>
  <c r="GY205" i="3" s="1"/>
  <c r="GZ205" i="3" s="1"/>
  <c r="HA205" i="3" s="1"/>
  <c r="HB205" i="3" s="1"/>
  <c r="HC205" i="3" s="1"/>
  <c r="HD205" i="3" s="1"/>
  <c r="HE205" i="3" s="1"/>
  <c r="HF205" i="3" s="1"/>
  <c r="HG205" i="3" s="1"/>
  <c r="HH205" i="3" s="1"/>
  <c r="HI205" i="3" s="1"/>
  <c r="HJ205" i="3" s="1"/>
  <c r="HK205" i="3" s="1"/>
  <c r="HL205" i="3" s="1"/>
  <c r="HM205" i="3" s="1"/>
  <c r="HN205" i="3" s="1"/>
  <c r="HO205" i="3" s="1"/>
  <c r="HP205" i="3" s="1"/>
  <c r="HQ205" i="3" s="1"/>
  <c r="HR205" i="3" s="1"/>
  <c r="HS205" i="3" s="1"/>
  <c r="HT205" i="3" s="1"/>
  <c r="HU205" i="3" s="1"/>
  <c r="HV205" i="3" s="1"/>
  <c r="HW205" i="3" s="1"/>
  <c r="HX205" i="3" s="1"/>
  <c r="HY205" i="3" s="1"/>
  <c r="HZ205" i="3" s="1"/>
  <c r="IA205" i="3" s="1"/>
  <c r="IB205" i="3" s="1"/>
  <c r="IC205" i="3" s="1"/>
  <c r="ID205" i="3" s="1"/>
  <c r="IE205" i="3" s="1"/>
  <c r="IF205" i="3" s="1"/>
  <c r="IG205" i="3" s="1"/>
  <c r="IH205" i="3" s="1"/>
  <c r="II205" i="3" s="1"/>
  <c r="IJ205" i="3" s="1"/>
  <c r="IK205" i="3" s="1"/>
  <c r="IL205" i="3" s="1"/>
  <c r="IM205" i="3" s="1"/>
  <c r="IN205" i="3" s="1"/>
  <c r="IO205" i="3" s="1"/>
  <c r="IP205" i="3" s="1"/>
  <c r="IQ205" i="3" s="1"/>
  <c r="IR205" i="3" s="1"/>
  <c r="IS205" i="3" s="1"/>
  <c r="IT205" i="3" s="1"/>
  <c r="IU205" i="3" s="1"/>
  <c r="IV205" i="3" s="1"/>
  <c r="C205" i="3" s="1"/>
  <c r="EN53" i="3"/>
  <c r="EN206" i="3" s="1"/>
  <c r="EN46" i="3"/>
  <c r="EO41" i="3" s="1"/>
  <c r="EN47" i="3" l="1"/>
  <c r="EO206" i="3"/>
  <c r="EN65" i="3"/>
  <c r="EO42" i="3" l="1"/>
  <c r="EP206" i="3"/>
  <c r="EQ206" i="3" s="1"/>
  <c r="ER206" i="3" l="1"/>
  <c r="ES206" i="3" s="1"/>
  <c r="EO43" i="3"/>
  <c r="ET206" i="3" l="1"/>
  <c r="EO45" i="3"/>
  <c r="EO44" i="3" l="1"/>
  <c r="EO52" i="3"/>
  <c r="B207" i="3" s="1"/>
  <c r="EU206" i="3"/>
  <c r="EV206" i="3" s="1"/>
  <c r="EW206" i="3" s="1"/>
  <c r="EX206" i="3" s="1"/>
  <c r="EY206" i="3" s="1"/>
  <c r="EZ206" i="3" s="1"/>
  <c r="FA206" i="3" s="1"/>
  <c r="FB206" i="3" s="1"/>
  <c r="FC206" i="3" s="1"/>
  <c r="FD206" i="3" s="1"/>
  <c r="FE206" i="3" s="1"/>
  <c r="FF206" i="3" s="1"/>
  <c r="FG206" i="3" s="1"/>
  <c r="FH206" i="3" s="1"/>
  <c r="FI206" i="3" s="1"/>
  <c r="FJ206" i="3" s="1"/>
  <c r="FK206" i="3" s="1"/>
  <c r="FL206" i="3" s="1"/>
  <c r="FM206" i="3" s="1"/>
  <c r="FN206" i="3" s="1"/>
  <c r="FO206" i="3" s="1"/>
  <c r="FP206" i="3" s="1"/>
  <c r="FQ206" i="3" s="1"/>
  <c r="FR206" i="3" s="1"/>
  <c r="FS206" i="3" s="1"/>
  <c r="FT206" i="3" s="1"/>
  <c r="FU206" i="3" s="1"/>
  <c r="FV206" i="3" s="1"/>
  <c r="FW206" i="3" s="1"/>
  <c r="FX206" i="3" s="1"/>
  <c r="FY206" i="3" s="1"/>
  <c r="FZ206" i="3" s="1"/>
  <c r="GA206" i="3" s="1"/>
  <c r="GB206" i="3" s="1"/>
  <c r="GC206" i="3" s="1"/>
  <c r="GD206" i="3" s="1"/>
  <c r="GE206" i="3" s="1"/>
  <c r="GF206" i="3" s="1"/>
  <c r="GG206" i="3" s="1"/>
  <c r="GH206" i="3" s="1"/>
  <c r="GI206" i="3" s="1"/>
  <c r="GJ206" i="3" s="1"/>
  <c r="GK206" i="3" s="1"/>
  <c r="GL206" i="3" s="1"/>
  <c r="GM206" i="3" s="1"/>
  <c r="GN206" i="3" s="1"/>
  <c r="GO206" i="3" s="1"/>
  <c r="GP206" i="3" s="1"/>
  <c r="GQ206" i="3" s="1"/>
  <c r="GR206" i="3" s="1"/>
  <c r="GS206" i="3" s="1"/>
  <c r="GT206" i="3" s="1"/>
  <c r="GU206" i="3" s="1"/>
  <c r="GV206" i="3" s="1"/>
  <c r="GW206" i="3" s="1"/>
  <c r="GX206" i="3" s="1"/>
  <c r="GY206" i="3" s="1"/>
  <c r="GZ206" i="3" s="1"/>
  <c r="HA206" i="3" s="1"/>
  <c r="HB206" i="3" s="1"/>
  <c r="HC206" i="3" s="1"/>
  <c r="HD206" i="3" s="1"/>
  <c r="HE206" i="3" s="1"/>
  <c r="HF206" i="3" s="1"/>
  <c r="HG206" i="3" s="1"/>
  <c r="HH206" i="3" s="1"/>
  <c r="HI206" i="3" s="1"/>
  <c r="HJ206" i="3" s="1"/>
  <c r="HK206" i="3" s="1"/>
  <c r="HL206" i="3" s="1"/>
  <c r="HM206" i="3" s="1"/>
  <c r="HN206" i="3" s="1"/>
  <c r="HO206" i="3" s="1"/>
  <c r="HP206" i="3" s="1"/>
  <c r="HQ206" i="3" s="1"/>
  <c r="HR206" i="3" s="1"/>
  <c r="HS206" i="3" s="1"/>
  <c r="HT206" i="3" s="1"/>
  <c r="HU206" i="3" s="1"/>
  <c r="HV206" i="3" s="1"/>
  <c r="HW206" i="3" s="1"/>
  <c r="HX206" i="3" s="1"/>
  <c r="HY206" i="3" s="1"/>
  <c r="HZ206" i="3" s="1"/>
  <c r="IA206" i="3" s="1"/>
  <c r="IB206" i="3" s="1"/>
  <c r="IC206" i="3" s="1"/>
  <c r="ID206" i="3" s="1"/>
  <c r="IE206" i="3" s="1"/>
  <c r="IF206" i="3" s="1"/>
  <c r="IG206" i="3" s="1"/>
  <c r="IH206" i="3" s="1"/>
  <c r="II206" i="3" s="1"/>
  <c r="IJ206" i="3" s="1"/>
  <c r="IK206" i="3" s="1"/>
  <c r="IL206" i="3" s="1"/>
  <c r="IM206" i="3" s="1"/>
  <c r="IN206" i="3" s="1"/>
  <c r="IO206" i="3" s="1"/>
  <c r="IP206" i="3" s="1"/>
  <c r="IQ206" i="3" s="1"/>
  <c r="IR206" i="3" s="1"/>
  <c r="IS206" i="3" s="1"/>
  <c r="IT206" i="3" s="1"/>
  <c r="IU206" i="3" s="1"/>
  <c r="IV206" i="3" s="1"/>
  <c r="C206" i="3" s="1"/>
  <c r="EO53" i="3" l="1"/>
  <c r="EO207" i="3" s="1"/>
  <c r="EO65" i="3" s="1"/>
  <c r="EO46" i="3"/>
  <c r="EP41" i="3" s="1"/>
  <c r="EO47" i="3" l="1"/>
  <c r="EP207" i="3"/>
  <c r="EP42" i="3" s="1"/>
  <c r="EP43" i="3" s="1"/>
  <c r="EQ207" i="3" l="1"/>
  <c r="EP45" i="3"/>
  <c r="EP44" i="3" l="1"/>
  <c r="EP52" i="3"/>
  <c r="B208" i="3" s="1"/>
  <c r="ER207" i="3"/>
  <c r="ES207" i="3" l="1"/>
  <c r="ET207" i="3" s="1"/>
  <c r="EU207" i="3" s="1"/>
  <c r="EP53" i="3"/>
  <c r="EP208" i="3" s="1"/>
  <c r="EP65" i="3" s="1"/>
  <c r="EP46" i="3"/>
  <c r="EQ41" i="3" s="1"/>
  <c r="EP47" i="3" l="1"/>
  <c r="EQ208" i="3"/>
  <c r="EQ42" i="3" s="1"/>
  <c r="EQ43" i="3" s="1"/>
  <c r="EV207" i="3"/>
  <c r="EW207" i="3" s="1"/>
  <c r="EX207" i="3" s="1"/>
  <c r="ER208" i="3" l="1"/>
  <c r="ES208" i="3" s="1"/>
  <c r="EY207" i="3"/>
  <c r="EZ207" i="3" s="1"/>
  <c r="EQ45" i="3"/>
  <c r="FA207" i="3" l="1"/>
  <c r="FB207" i="3" s="1"/>
  <c r="FC207" i="3" s="1"/>
  <c r="FD207" i="3" s="1"/>
  <c r="FE207" i="3" s="1"/>
  <c r="FF207" i="3" s="1"/>
  <c r="FG207" i="3" s="1"/>
  <c r="FH207" i="3" s="1"/>
  <c r="FI207" i="3" s="1"/>
  <c r="FJ207" i="3" s="1"/>
  <c r="FK207" i="3" s="1"/>
  <c r="FL207" i="3" s="1"/>
  <c r="FM207" i="3" s="1"/>
  <c r="FN207" i="3" s="1"/>
  <c r="FO207" i="3" s="1"/>
  <c r="FP207" i="3" s="1"/>
  <c r="FQ207" i="3" s="1"/>
  <c r="FR207" i="3" s="1"/>
  <c r="FS207" i="3" s="1"/>
  <c r="FT207" i="3" s="1"/>
  <c r="FU207" i="3" s="1"/>
  <c r="FV207" i="3" s="1"/>
  <c r="FW207" i="3" s="1"/>
  <c r="FX207" i="3" s="1"/>
  <c r="FY207" i="3" s="1"/>
  <c r="FZ207" i="3" s="1"/>
  <c r="GA207" i="3" s="1"/>
  <c r="GB207" i="3" s="1"/>
  <c r="GC207" i="3" s="1"/>
  <c r="GD207" i="3" s="1"/>
  <c r="GE207" i="3" s="1"/>
  <c r="GF207" i="3" s="1"/>
  <c r="GG207" i="3" s="1"/>
  <c r="GH207" i="3" s="1"/>
  <c r="GI207" i="3" s="1"/>
  <c r="GJ207" i="3" s="1"/>
  <c r="GK207" i="3" s="1"/>
  <c r="GL207" i="3" s="1"/>
  <c r="GM207" i="3" s="1"/>
  <c r="GN207" i="3" s="1"/>
  <c r="GO207" i="3" s="1"/>
  <c r="GP207" i="3" s="1"/>
  <c r="GQ207" i="3" s="1"/>
  <c r="GR207" i="3" s="1"/>
  <c r="GS207" i="3" s="1"/>
  <c r="GT207" i="3" s="1"/>
  <c r="GU207" i="3" s="1"/>
  <c r="GV207" i="3" s="1"/>
  <c r="GW207" i="3" s="1"/>
  <c r="GX207" i="3" s="1"/>
  <c r="GY207" i="3" s="1"/>
  <c r="GZ207" i="3" s="1"/>
  <c r="HA207" i="3" s="1"/>
  <c r="HB207" i="3" s="1"/>
  <c r="HC207" i="3" s="1"/>
  <c r="HD207" i="3" s="1"/>
  <c r="HE207" i="3" s="1"/>
  <c r="HF207" i="3" s="1"/>
  <c r="HG207" i="3" s="1"/>
  <c r="HH207" i="3" s="1"/>
  <c r="HI207" i="3" s="1"/>
  <c r="HJ207" i="3" s="1"/>
  <c r="HK207" i="3" s="1"/>
  <c r="HL207" i="3" s="1"/>
  <c r="HM207" i="3" s="1"/>
  <c r="HN207" i="3" s="1"/>
  <c r="HO207" i="3" s="1"/>
  <c r="HP207" i="3" s="1"/>
  <c r="HQ207" i="3" s="1"/>
  <c r="HR207" i="3" s="1"/>
  <c r="HS207" i="3" s="1"/>
  <c r="HT207" i="3" s="1"/>
  <c r="HU207" i="3" s="1"/>
  <c r="HV207" i="3" s="1"/>
  <c r="HW207" i="3" s="1"/>
  <c r="HX207" i="3" s="1"/>
  <c r="HY207" i="3" s="1"/>
  <c r="HZ207" i="3" s="1"/>
  <c r="IA207" i="3" s="1"/>
  <c r="IB207" i="3" s="1"/>
  <c r="IC207" i="3" s="1"/>
  <c r="ID207" i="3" s="1"/>
  <c r="IE207" i="3" s="1"/>
  <c r="IF207" i="3" s="1"/>
  <c r="IG207" i="3" s="1"/>
  <c r="IH207" i="3" s="1"/>
  <c r="II207" i="3" s="1"/>
  <c r="IJ207" i="3" s="1"/>
  <c r="IK207" i="3" s="1"/>
  <c r="IL207" i="3" s="1"/>
  <c r="IM207" i="3" s="1"/>
  <c r="IN207" i="3" s="1"/>
  <c r="IO207" i="3" s="1"/>
  <c r="IP207" i="3" s="1"/>
  <c r="IQ207" i="3" s="1"/>
  <c r="IR207" i="3" s="1"/>
  <c r="IS207" i="3" s="1"/>
  <c r="IT207" i="3" s="1"/>
  <c r="IU207" i="3" s="1"/>
  <c r="IV207" i="3" s="1"/>
  <c r="C207" i="3" s="1"/>
  <c r="EQ44" i="3"/>
  <c r="EQ52" i="3"/>
  <c r="B209" i="3" s="1"/>
  <c r="ET208" i="3"/>
  <c r="EU208" i="3" l="1"/>
  <c r="EV208" i="3" s="1"/>
  <c r="EW208" i="3" s="1"/>
  <c r="EX208" i="3" s="1"/>
  <c r="EQ53" i="3"/>
  <c r="EQ209" i="3" s="1"/>
  <c r="EQ65" i="3" s="1"/>
  <c r="EQ46" i="3"/>
  <c r="ER41" i="3" s="1"/>
  <c r="ER209" i="3" l="1"/>
  <c r="ES209" i="3" s="1"/>
  <c r="ET209" i="3" s="1"/>
  <c r="EU209" i="3" s="1"/>
  <c r="EQ47" i="3"/>
  <c r="EY208" i="3"/>
  <c r="EZ208" i="3" s="1"/>
  <c r="FA208" i="3" s="1"/>
  <c r="FB208" i="3" s="1"/>
  <c r="FC208" i="3" s="1"/>
  <c r="FD208" i="3" s="1"/>
  <c r="FE208" i="3" s="1"/>
  <c r="FF208" i="3" s="1"/>
  <c r="FG208" i="3" s="1"/>
  <c r="FH208" i="3" s="1"/>
  <c r="FI208" i="3" s="1"/>
  <c r="FJ208" i="3" s="1"/>
  <c r="FK208" i="3" s="1"/>
  <c r="FL208" i="3" s="1"/>
  <c r="FM208" i="3" s="1"/>
  <c r="FN208" i="3" s="1"/>
  <c r="FO208" i="3" s="1"/>
  <c r="FP208" i="3" s="1"/>
  <c r="FQ208" i="3" s="1"/>
  <c r="FR208" i="3" s="1"/>
  <c r="FS208" i="3" s="1"/>
  <c r="FT208" i="3" s="1"/>
  <c r="FU208" i="3" s="1"/>
  <c r="FV208" i="3" s="1"/>
  <c r="FW208" i="3" s="1"/>
  <c r="FX208" i="3" s="1"/>
  <c r="FY208" i="3" s="1"/>
  <c r="FZ208" i="3" s="1"/>
  <c r="GA208" i="3" s="1"/>
  <c r="GB208" i="3" s="1"/>
  <c r="GC208" i="3" s="1"/>
  <c r="GD208" i="3" s="1"/>
  <c r="GE208" i="3" s="1"/>
  <c r="GF208" i="3" s="1"/>
  <c r="GG208" i="3" s="1"/>
  <c r="GH208" i="3" s="1"/>
  <c r="GI208" i="3" s="1"/>
  <c r="GJ208" i="3" s="1"/>
  <c r="GK208" i="3" s="1"/>
  <c r="GL208" i="3" s="1"/>
  <c r="GM208" i="3" s="1"/>
  <c r="GN208" i="3" s="1"/>
  <c r="GO208" i="3" s="1"/>
  <c r="GP208" i="3" s="1"/>
  <c r="GQ208" i="3" s="1"/>
  <c r="GR208" i="3" s="1"/>
  <c r="GS208" i="3" s="1"/>
  <c r="GT208" i="3" s="1"/>
  <c r="GU208" i="3" s="1"/>
  <c r="GV208" i="3" s="1"/>
  <c r="GW208" i="3" s="1"/>
  <c r="GX208" i="3" s="1"/>
  <c r="GY208" i="3" s="1"/>
  <c r="GZ208" i="3" s="1"/>
  <c r="HA208" i="3" s="1"/>
  <c r="HB208" i="3" s="1"/>
  <c r="HC208" i="3" s="1"/>
  <c r="HD208" i="3" s="1"/>
  <c r="HE208" i="3" s="1"/>
  <c r="HF208" i="3" s="1"/>
  <c r="HG208" i="3" s="1"/>
  <c r="HH208" i="3" s="1"/>
  <c r="HI208" i="3" s="1"/>
  <c r="HJ208" i="3" s="1"/>
  <c r="HK208" i="3" s="1"/>
  <c r="HL208" i="3" s="1"/>
  <c r="HM208" i="3" s="1"/>
  <c r="HN208" i="3" s="1"/>
  <c r="HO208" i="3" s="1"/>
  <c r="HP208" i="3" s="1"/>
  <c r="HQ208" i="3" s="1"/>
  <c r="HR208" i="3" s="1"/>
  <c r="HS208" i="3" s="1"/>
  <c r="HT208" i="3" s="1"/>
  <c r="HU208" i="3" s="1"/>
  <c r="HV208" i="3" s="1"/>
  <c r="HW208" i="3" s="1"/>
  <c r="HX208" i="3" s="1"/>
  <c r="HY208" i="3" s="1"/>
  <c r="HZ208" i="3" s="1"/>
  <c r="IA208" i="3" s="1"/>
  <c r="IB208" i="3" s="1"/>
  <c r="IC208" i="3" s="1"/>
  <c r="ID208" i="3" s="1"/>
  <c r="IE208" i="3" s="1"/>
  <c r="IF208" i="3" s="1"/>
  <c r="IG208" i="3" s="1"/>
  <c r="IH208" i="3" s="1"/>
  <c r="II208" i="3" s="1"/>
  <c r="IJ208" i="3" s="1"/>
  <c r="IK208" i="3" s="1"/>
  <c r="IL208" i="3" s="1"/>
  <c r="IM208" i="3" s="1"/>
  <c r="IN208" i="3" s="1"/>
  <c r="IO208" i="3" s="1"/>
  <c r="IP208" i="3" s="1"/>
  <c r="IQ208" i="3" s="1"/>
  <c r="IR208" i="3" s="1"/>
  <c r="IS208" i="3" s="1"/>
  <c r="IT208" i="3" s="1"/>
  <c r="IU208" i="3" s="1"/>
  <c r="IV208" i="3" s="1"/>
  <c r="C208" i="3" s="1"/>
  <c r="ER42" i="3" l="1"/>
  <c r="ER43" i="3" s="1"/>
  <c r="ER45" i="3" s="1"/>
  <c r="EV209" i="3"/>
  <c r="EW209" i="3" l="1"/>
  <c r="EX209" i="3" s="1"/>
  <c r="ER44" i="3"/>
  <c r="ER52" i="3"/>
  <c r="B210" i="3" s="1"/>
  <c r="ER53" i="3" l="1"/>
  <c r="ER210" i="3" s="1"/>
  <c r="ER46" i="3"/>
  <c r="ES41" i="3" s="1"/>
  <c r="EY209" i="3"/>
  <c r="EZ209" i="3" s="1"/>
  <c r="FA209" i="3" s="1"/>
  <c r="FB209" i="3" s="1"/>
  <c r="FC209" i="3" s="1"/>
  <c r="FD209" i="3" s="1"/>
  <c r="FE209" i="3" s="1"/>
  <c r="FF209" i="3" s="1"/>
  <c r="FG209" i="3" s="1"/>
  <c r="FH209" i="3" s="1"/>
  <c r="FI209" i="3" s="1"/>
  <c r="FJ209" i="3" s="1"/>
  <c r="FK209" i="3" s="1"/>
  <c r="FL209" i="3" s="1"/>
  <c r="FM209" i="3" s="1"/>
  <c r="FN209" i="3" s="1"/>
  <c r="FO209" i="3" s="1"/>
  <c r="FP209" i="3" s="1"/>
  <c r="FQ209" i="3" s="1"/>
  <c r="FR209" i="3" s="1"/>
  <c r="FS209" i="3" s="1"/>
  <c r="FT209" i="3" s="1"/>
  <c r="FU209" i="3" s="1"/>
  <c r="FV209" i="3" s="1"/>
  <c r="FW209" i="3" s="1"/>
  <c r="FX209" i="3" s="1"/>
  <c r="FY209" i="3" s="1"/>
  <c r="FZ209" i="3" s="1"/>
  <c r="GA209" i="3" s="1"/>
  <c r="GB209" i="3" s="1"/>
  <c r="GC209" i="3" s="1"/>
  <c r="GD209" i="3" s="1"/>
  <c r="GE209" i="3" s="1"/>
  <c r="GF209" i="3" s="1"/>
  <c r="GG209" i="3" s="1"/>
  <c r="GH209" i="3" s="1"/>
  <c r="GI209" i="3" s="1"/>
  <c r="GJ209" i="3" s="1"/>
  <c r="GK209" i="3" s="1"/>
  <c r="GL209" i="3" s="1"/>
  <c r="GM209" i="3" s="1"/>
  <c r="GN209" i="3" s="1"/>
  <c r="GO209" i="3" s="1"/>
  <c r="GP209" i="3" s="1"/>
  <c r="GQ209" i="3" s="1"/>
  <c r="GR209" i="3" s="1"/>
  <c r="GS209" i="3" s="1"/>
  <c r="GT209" i="3" s="1"/>
  <c r="GU209" i="3" s="1"/>
  <c r="GV209" i="3" s="1"/>
  <c r="GW209" i="3" s="1"/>
  <c r="GX209" i="3" s="1"/>
  <c r="GY209" i="3" s="1"/>
  <c r="GZ209" i="3" s="1"/>
  <c r="HA209" i="3" s="1"/>
  <c r="HB209" i="3" s="1"/>
  <c r="HC209" i="3" s="1"/>
  <c r="HD209" i="3" s="1"/>
  <c r="HE209" i="3" s="1"/>
  <c r="HF209" i="3" s="1"/>
  <c r="HG209" i="3" s="1"/>
  <c r="HH209" i="3" s="1"/>
  <c r="HI209" i="3" s="1"/>
  <c r="HJ209" i="3" s="1"/>
  <c r="HK209" i="3" s="1"/>
  <c r="HL209" i="3" s="1"/>
  <c r="HM209" i="3" s="1"/>
  <c r="HN209" i="3" s="1"/>
  <c r="HO209" i="3" s="1"/>
  <c r="HP209" i="3" s="1"/>
  <c r="HQ209" i="3" s="1"/>
  <c r="HR209" i="3" s="1"/>
  <c r="HS209" i="3" s="1"/>
  <c r="HT209" i="3" s="1"/>
  <c r="HU209" i="3" s="1"/>
  <c r="HV209" i="3" s="1"/>
  <c r="HW209" i="3" s="1"/>
  <c r="HX209" i="3" s="1"/>
  <c r="HY209" i="3" s="1"/>
  <c r="HZ209" i="3" s="1"/>
  <c r="IA209" i="3" s="1"/>
  <c r="IB209" i="3" s="1"/>
  <c r="IC209" i="3" s="1"/>
  <c r="ID209" i="3" s="1"/>
  <c r="IE209" i="3" s="1"/>
  <c r="IF209" i="3" s="1"/>
  <c r="IG209" i="3" s="1"/>
  <c r="IH209" i="3" s="1"/>
  <c r="II209" i="3" s="1"/>
  <c r="IJ209" i="3" s="1"/>
  <c r="IK209" i="3" s="1"/>
  <c r="IL209" i="3" s="1"/>
  <c r="IM209" i="3" s="1"/>
  <c r="IN209" i="3" s="1"/>
  <c r="IO209" i="3" s="1"/>
  <c r="IP209" i="3" s="1"/>
  <c r="IQ209" i="3" s="1"/>
  <c r="IR209" i="3" s="1"/>
  <c r="IS209" i="3" s="1"/>
  <c r="IT209" i="3" s="1"/>
  <c r="IU209" i="3" s="1"/>
  <c r="IV209" i="3" s="1"/>
  <c r="C209" i="3" s="1"/>
  <c r="ER47" i="3" l="1"/>
  <c r="ES210" i="3"/>
  <c r="ET210" i="3" s="1"/>
  <c r="ER65" i="3"/>
  <c r="ES42" i="3" l="1"/>
  <c r="EU210" i="3"/>
  <c r="EV210" i="3" s="1"/>
  <c r="EW210" i="3" l="1"/>
  <c r="EX210" i="3" s="1"/>
  <c r="EY210" i="3" s="1"/>
  <c r="ES43" i="3"/>
  <c r="ES45" i="3" l="1"/>
  <c r="EZ210" i="3"/>
  <c r="FA210" i="3" s="1"/>
  <c r="FB210" i="3" s="1"/>
  <c r="FC210" i="3" s="1"/>
  <c r="FD210" i="3" s="1"/>
  <c r="FE210" i="3" s="1"/>
  <c r="FF210" i="3" s="1"/>
  <c r="FG210" i="3" s="1"/>
  <c r="FH210" i="3" s="1"/>
  <c r="FI210" i="3" s="1"/>
  <c r="FJ210" i="3" s="1"/>
  <c r="FK210" i="3" s="1"/>
  <c r="FL210" i="3" s="1"/>
  <c r="FM210" i="3" s="1"/>
  <c r="FN210" i="3" s="1"/>
  <c r="FO210" i="3" s="1"/>
  <c r="FP210" i="3" s="1"/>
  <c r="FQ210" i="3" s="1"/>
  <c r="FR210" i="3" s="1"/>
  <c r="FS210" i="3" s="1"/>
  <c r="FT210" i="3" s="1"/>
  <c r="FU210" i="3" s="1"/>
  <c r="FV210" i="3" s="1"/>
  <c r="FW210" i="3" s="1"/>
  <c r="FX210" i="3" s="1"/>
  <c r="FY210" i="3" s="1"/>
  <c r="FZ210" i="3" s="1"/>
  <c r="GA210" i="3" s="1"/>
  <c r="GB210" i="3" s="1"/>
  <c r="GC210" i="3" s="1"/>
  <c r="GD210" i="3" s="1"/>
  <c r="GE210" i="3" s="1"/>
  <c r="GF210" i="3" s="1"/>
  <c r="GG210" i="3" s="1"/>
  <c r="GH210" i="3" s="1"/>
  <c r="GI210" i="3" s="1"/>
  <c r="GJ210" i="3" s="1"/>
  <c r="GK210" i="3" s="1"/>
  <c r="GL210" i="3" s="1"/>
  <c r="GM210" i="3" s="1"/>
  <c r="GN210" i="3" s="1"/>
  <c r="GO210" i="3" s="1"/>
  <c r="GP210" i="3" s="1"/>
  <c r="GQ210" i="3" s="1"/>
  <c r="GR210" i="3" s="1"/>
  <c r="GS210" i="3" s="1"/>
  <c r="GT210" i="3" s="1"/>
  <c r="GU210" i="3" s="1"/>
  <c r="GV210" i="3" s="1"/>
  <c r="GW210" i="3" s="1"/>
  <c r="GX210" i="3" s="1"/>
  <c r="GY210" i="3" s="1"/>
  <c r="GZ210" i="3" s="1"/>
  <c r="HA210" i="3" s="1"/>
  <c r="HB210" i="3" s="1"/>
  <c r="HC210" i="3" s="1"/>
  <c r="HD210" i="3" s="1"/>
  <c r="HE210" i="3" s="1"/>
  <c r="HF210" i="3" s="1"/>
  <c r="HG210" i="3" s="1"/>
  <c r="HH210" i="3" s="1"/>
  <c r="HI210" i="3" s="1"/>
  <c r="HJ210" i="3" s="1"/>
  <c r="HK210" i="3" s="1"/>
  <c r="HL210" i="3" s="1"/>
  <c r="HM210" i="3" s="1"/>
  <c r="HN210" i="3" s="1"/>
  <c r="HO210" i="3" s="1"/>
  <c r="HP210" i="3" s="1"/>
  <c r="HQ210" i="3" s="1"/>
  <c r="HR210" i="3" s="1"/>
  <c r="HS210" i="3" s="1"/>
  <c r="HT210" i="3" s="1"/>
  <c r="HU210" i="3" s="1"/>
  <c r="HV210" i="3" s="1"/>
  <c r="HW210" i="3" s="1"/>
  <c r="HX210" i="3" s="1"/>
  <c r="HY210" i="3" s="1"/>
  <c r="HZ210" i="3" s="1"/>
  <c r="IA210" i="3" s="1"/>
  <c r="IB210" i="3" s="1"/>
  <c r="IC210" i="3" s="1"/>
  <c r="ID210" i="3" s="1"/>
  <c r="IE210" i="3" s="1"/>
  <c r="IF210" i="3" s="1"/>
  <c r="IG210" i="3" s="1"/>
  <c r="IH210" i="3" s="1"/>
  <c r="II210" i="3" s="1"/>
  <c r="IJ210" i="3" s="1"/>
  <c r="IK210" i="3" s="1"/>
  <c r="IL210" i="3" s="1"/>
  <c r="IM210" i="3" s="1"/>
  <c r="IN210" i="3" s="1"/>
  <c r="IO210" i="3" s="1"/>
  <c r="IP210" i="3" s="1"/>
  <c r="IQ210" i="3" s="1"/>
  <c r="IR210" i="3" s="1"/>
  <c r="IS210" i="3" s="1"/>
  <c r="IT210" i="3" s="1"/>
  <c r="IU210" i="3" s="1"/>
  <c r="IV210" i="3" s="1"/>
  <c r="C210" i="3" s="1"/>
  <c r="ES44" i="3" l="1"/>
  <c r="ES52" i="3"/>
  <c r="B211" i="3" s="1"/>
  <c r="ES53" i="3" l="1"/>
  <c r="ES211" i="3" s="1"/>
  <c r="ES65" i="3" s="1"/>
  <c r="ES46" i="3"/>
  <c r="ET41" i="3" s="1"/>
  <c r="ES47" i="3" l="1"/>
  <c r="ET211" i="3"/>
  <c r="ET42" i="3" s="1"/>
  <c r="ET43" i="3" s="1"/>
  <c r="ET45" i="3" l="1"/>
  <c r="EU211" i="3"/>
  <c r="EV211" i="3" l="1"/>
  <c r="EW211" i="3" s="1"/>
  <c r="EX211" i="3" s="1"/>
  <c r="EY211" i="3" s="1"/>
  <c r="EZ211" i="3" s="1"/>
  <c r="FA211" i="3" s="1"/>
  <c r="FB211" i="3" s="1"/>
  <c r="FC211" i="3" s="1"/>
  <c r="FD211" i="3" s="1"/>
  <c r="FE211" i="3" s="1"/>
  <c r="FF211" i="3" s="1"/>
  <c r="FG211" i="3" s="1"/>
  <c r="FH211" i="3" s="1"/>
  <c r="FI211" i="3" s="1"/>
  <c r="FJ211" i="3" s="1"/>
  <c r="FK211" i="3" s="1"/>
  <c r="FL211" i="3" s="1"/>
  <c r="FM211" i="3" s="1"/>
  <c r="FN211" i="3" s="1"/>
  <c r="FO211" i="3" s="1"/>
  <c r="FP211" i="3" s="1"/>
  <c r="FQ211" i="3" s="1"/>
  <c r="FR211" i="3" s="1"/>
  <c r="FS211" i="3" s="1"/>
  <c r="FT211" i="3" s="1"/>
  <c r="FU211" i="3" s="1"/>
  <c r="FV211" i="3" s="1"/>
  <c r="FW211" i="3" s="1"/>
  <c r="FX211" i="3" s="1"/>
  <c r="FY211" i="3" s="1"/>
  <c r="FZ211" i="3" s="1"/>
  <c r="GA211" i="3" s="1"/>
  <c r="GB211" i="3" s="1"/>
  <c r="GC211" i="3" s="1"/>
  <c r="GD211" i="3" s="1"/>
  <c r="GE211" i="3" s="1"/>
  <c r="GF211" i="3" s="1"/>
  <c r="GG211" i="3" s="1"/>
  <c r="GH211" i="3" s="1"/>
  <c r="GI211" i="3" s="1"/>
  <c r="GJ211" i="3" s="1"/>
  <c r="GK211" i="3" s="1"/>
  <c r="GL211" i="3" s="1"/>
  <c r="ET44" i="3"/>
  <c r="ET52" i="3"/>
  <c r="B212" i="3" s="1"/>
  <c r="ET53" i="3" l="1"/>
  <c r="ET212" i="3" s="1"/>
  <c r="ET46" i="3"/>
  <c r="EU41" i="3" s="1"/>
  <c r="GM211" i="3"/>
  <c r="GN211" i="3" s="1"/>
  <c r="GO211" i="3" s="1"/>
  <c r="GP211" i="3" s="1"/>
  <c r="GQ211" i="3" s="1"/>
  <c r="GR211" i="3" s="1"/>
  <c r="GS211" i="3" s="1"/>
  <c r="GT211" i="3" s="1"/>
  <c r="GU211" i="3" s="1"/>
  <c r="GV211" i="3" s="1"/>
  <c r="GW211" i="3" s="1"/>
  <c r="GX211" i="3" s="1"/>
  <c r="GY211" i="3" s="1"/>
  <c r="GZ211" i="3" s="1"/>
  <c r="HA211" i="3" s="1"/>
  <c r="HB211" i="3" s="1"/>
  <c r="HC211" i="3" s="1"/>
  <c r="HD211" i="3" s="1"/>
  <c r="HE211" i="3" s="1"/>
  <c r="HF211" i="3" s="1"/>
  <c r="HG211" i="3" s="1"/>
  <c r="HH211" i="3" s="1"/>
  <c r="HI211" i="3" s="1"/>
  <c r="HJ211" i="3" s="1"/>
  <c r="HK211" i="3" s="1"/>
  <c r="HL211" i="3" s="1"/>
  <c r="HM211" i="3" s="1"/>
  <c r="HN211" i="3" s="1"/>
  <c r="HO211" i="3" s="1"/>
  <c r="HP211" i="3" s="1"/>
  <c r="HQ211" i="3" s="1"/>
  <c r="HR211" i="3" s="1"/>
  <c r="HS211" i="3" s="1"/>
  <c r="HT211" i="3" s="1"/>
  <c r="HU211" i="3" s="1"/>
  <c r="HV211" i="3" s="1"/>
  <c r="HW211" i="3" s="1"/>
  <c r="HX211" i="3" s="1"/>
  <c r="HY211" i="3" s="1"/>
  <c r="HZ211" i="3" s="1"/>
  <c r="IA211" i="3" s="1"/>
  <c r="IB211" i="3" s="1"/>
  <c r="IC211" i="3" s="1"/>
  <c r="ID211" i="3" s="1"/>
  <c r="IE211" i="3" s="1"/>
  <c r="IF211" i="3" s="1"/>
  <c r="IG211" i="3" s="1"/>
  <c r="IH211" i="3" s="1"/>
  <c r="II211" i="3" s="1"/>
  <c r="IJ211" i="3" s="1"/>
  <c r="IK211" i="3" s="1"/>
  <c r="IL211" i="3" s="1"/>
  <c r="IM211" i="3" s="1"/>
  <c r="IN211" i="3" s="1"/>
  <c r="IO211" i="3" s="1"/>
  <c r="IP211" i="3" s="1"/>
  <c r="IQ211" i="3" s="1"/>
  <c r="IR211" i="3" s="1"/>
  <c r="IS211" i="3" s="1"/>
  <c r="IT211" i="3" s="1"/>
  <c r="IU211" i="3" s="1"/>
  <c r="IV211" i="3" s="1"/>
  <c r="C211" i="3" s="1"/>
  <c r="ET47" i="3" l="1"/>
  <c r="ET65" i="3"/>
  <c r="EU212" i="3"/>
  <c r="EU42" i="3" s="1"/>
  <c r="EU43" i="3" s="1"/>
  <c r="EV212" i="3" l="1"/>
  <c r="EW212" i="3" s="1"/>
  <c r="EU45" i="3"/>
  <c r="EU44" i="3" l="1"/>
  <c r="EU52" i="3"/>
  <c r="B213" i="3" s="1"/>
  <c r="EX212" i="3"/>
  <c r="EY212" i="3" l="1"/>
  <c r="EZ212" i="3" s="1"/>
  <c r="FA212" i="3" s="1"/>
  <c r="FB212" i="3" s="1"/>
  <c r="FC212" i="3" s="1"/>
  <c r="FD212" i="3" s="1"/>
  <c r="FE212" i="3" s="1"/>
  <c r="FF212" i="3" s="1"/>
  <c r="FG212" i="3" s="1"/>
  <c r="FH212" i="3" s="1"/>
  <c r="FI212" i="3" s="1"/>
  <c r="FJ212" i="3" s="1"/>
  <c r="FK212" i="3" s="1"/>
  <c r="FL212" i="3" s="1"/>
  <c r="FM212" i="3" s="1"/>
  <c r="FN212" i="3" s="1"/>
  <c r="FO212" i="3" s="1"/>
  <c r="FP212" i="3" s="1"/>
  <c r="FQ212" i="3" s="1"/>
  <c r="FR212" i="3" s="1"/>
  <c r="FS212" i="3" s="1"/>
  <c r="FT212" i="3" s="1"/>
  <c r="FU212" i="3" s="1"/>
  <c r="FV212" i="3" s="1"/>
  <c r="FW212" i="3" s="1"/>
  <c r="FX212" i="3" s="1"/>
  <c r="FY212" i="3" s="1"/>
  <c r="FZ212" i="3" s="1"/>
  <c r="GA212" i="3" s="1"/>
  <c r="GB212" i="3" s="1"/>
  <c r="GC212" i="3" s="1"/>
  <c r="GD212" i="3" s="1"/>
  <c r="GE212" i="3" s="1"/>
  <c r="GF212" i="3" s="1"/>
  <c r="GG212" i="3" s="1"/>
  <c r="GH212" i="3" s="1"/>
  <c r="GI212" i="3" s="1"/>
  <c r="GJ212" i="3" s="1"/>
  <c r="GK212" i="3" s="1"/>
  <c r="GL212" i="3" s="1"/>
  <c r="GM212" i="3" s="1"/>
  <c r="GN212" i="3" s="1"/>
  <c r="GO212" i="3" s="1"/>
  <c r="GP212" i="3" s="1"/>
  <c r="GQ212" i="3" s="1"/>
  <c r="GR212" i="3" s="1"/>
  <c r="GS212" i="3" s="1"/>
  <c r="GT212" i="3" s="1"/>
  <c r="GU212" i="3" s="1"/>
  <c r="GV212" i="3" s="1"/>
  <c r="GW212" i="3" s="1"/>
  <c r="GX212" i="3" s="1"/>
  <c r="GY212" i="3" s="1"/>
  <c r="GZ212" i="3" s="1"/>
  <c r="HA212" i="3" s="1"/>
  <c r="HB212" i="3" s="1"/>
  <c r="HC212" i="3" s="1"/>
  <c r="HD212" i="3" s="1"/>
  <c r="HE212" i="3" s="1"/>
  <c r="HF212" i="3" s="1"/>
  <c r="HG212" i="3" s="1"/>
  <c r="HH212" i="3" s="1"/>
  <c r="HI212" i="3" s="1"/>
  <c r="HJ212" i="3" s="1"/>
  <c r="HK212" i="3" s="1"/>
  <c r="HL212" i="3" s="1"/>
  <c r="HM212" i="3" s="1"/>
  <c r="HN212" i="3" s="1"/>
  <c r="HO212" i="3" s="1"/>
  <c r="HP212" i="3" s="1"/>
  <c r="HQ212" i="3" s="1"/>
  <c r="HR212" i="3" s="1"/>
  <c r="HS212" i="3" s="1"/>
  <c r="HT212" i="3" s="1"/>
  <c r="HU212" i="3" s="1"/>
  <c r="HV212" i="3" s="1"/>
  <c r="HW212" i="3" s="1"/>
  <c r="HX212" i="3" s="1"/>
  <c r="HY212" i="3" s="1"/>
  <c r="HZ212" i="3" s="1"/>
  <c r="IA212" i="3" s="1"/>
  <c r="IB212" i="3" s="1"/>
  <c r="IC212" i="3" s="1"/>
  <c r="ID212" i="3" s="1"/>
  <c r="IE212" i="3" s="1"/>
  <c r="IF212" i="3" s="1"/>
  <c r="IG212" i="3" s="1"/>
  <c r="IH212" i="3" s="1"/>
  <c r="II212" i="3" s="1"/>
  <c r="IJ212" i="3" s="1"/>
  <c r="IK212" i="3" s="1"/>
  <c r="IL212" i="3" s="1"/>
  <c r="IM212" i="3" s="1"/>
  <c r="IN212" i="3" s="1"/>
  <c r="IO212" i="3" s="1"/>
  <c r="IP212" i="3" s="1"/>
  <c r="IQ212" i="3" s="1"/>
  <c r="IR212" i="3" s="1"/>
  <c r="IS212" i="3" s="1"/>
  <c r="IT212" i="3" s="1"/>
  <c r="IU212" i="3" s="1"/>
  <c r="IV212" i="3" s="1"/>
  <c r="C212" i="3" s="1"/>
  <c r="EU53" i="3"/>
  <c r="EU213" i="3" s="1"/>
  <c r="EU46" i="3"/>
  <c r="EV41" i="3" s="1"/>
  <c r="EU47" i="3" l="1"/>
  <c r="EV213" i="3"/>
  <c r="EU65" i="3"/>
  <c r="EV42" i="3" l="1"/>
  <c r="EW213" i="3"/>
  <c r="EX213" i="3" s="1"/>
  <c r="EY213" i="3" l="1"/>
  <c r="EZ213" i="3" s="1"/>
  <c r="FA213" i="3" s="1"/>
  <c r="FB213" i="3" s="1"/>
  <c r="EV43" i="3"/>
  <c r="FC213" i="3" l="1"/>
  <c r="FD213" i="3" s="1"/>
  <c r="FE213" i="3" s="1"/>
  <c r="EV45" i="3"/>
  <c r="EV44" i="3" l="1"/>
  <c r="EV52" i="3"/>
  <c r="B214" i="3" s="1"/>
  <c r="FF213" i="3"/>
  <c r="FG213" i="3" s="1"/>
  <c r="FH213" i="3" s="1"/>
  <c r="FI213" i="3" s="1"/>
  <c r="FJ213" i="3" s="1"/>
  <c r="FK213" i="3" s="1"/>
  <c r="FL213" i="3" s="1"/>
  <c r="FM213" i="3" s="1"/>
  <c r="FN213" i="3" s="1"/>
  <c r="FO213" i="3" s="1"/>
  <c r="FP213" i="3" s="1"/>
  <c r="FQ213" i="3" s="1"/>
  <c r="FR213" i="3" s="1"/>
  <c r="FS213" i="3" s="1"/>
  <c r="FT213" i="3" s="1"/>
  <c r="FU213" i="3" s="1"/>
  <c r="FV213" i="3" s="1"/>
  <c r="FW213" i="3" s="1"/>
  <c r="FX213" i="3" s="1"/>
  <c r="FY213" i="3" s="1"/>
  <c r="FZ213" i="3" s="1"/>
  <c r="GA213" i="3" s="1"/>
  <c r="GB213" i="3" s="1"/>
  <c r="GC213" i="3" s="1"/>
  <c r="GD213" i="3" s="1"/>
  <c r="GE213" i="3" s="1"/>
  <c r="GF213" i="3" s="1"/>
  <c r="GG213" i="3" s="1"/>
  <c r="GH213" i="3" s="1"/>
  <c r="GI213" i="3" s="1"/>
  <c r="GJ213" i="3" s="1"/>
  <c r="GK213" i="3" s="1"/>
  <c r="GL213" i="3" s="1"/>
  <c r="GM213" i="3" s="1"/>
  <c r="GN213" i="3" s="1"/>
  <c r="GO213" i="3" s="1"/>
  <c r="GP213" i="3" s="1"/>
  <c r="GQ213" i="3" s="1"/>
  <c r="GR213" i="3" s="1"/>
  <c r="GS213" i="3" s="1"/>
  <c r="GT213" i="3" s="1"/>
  <c r="GU213" i="3" s="1"/>
  <c r="GV213" i="3" s="1"/>
  <c r="GW213" i="3" s="1"/>
  <c r="GX213" i="3" s="1"/>
  <c r="GY213" i="3" s="1"/>
  <c r="GZ213" i="3" s="1"/>
  <c r="HA213" i="3" s="1"/>
  <c r="HB213" i="3" s="1"/>
  <c r="HC213" i="3" s="1"/>
  <c r="HD213" i="3" s="1"/>
  <c r="HE213" i="3" s="1"/>
  <c r="HF213" i="3" s="1"/>
  <c r="HG213" i="3" s="1"/>
  <c r="HH213" i="3" s="1"/>
  <c r="HI213" i="3" s="1"/>
  <c r="HJ213" i="3" s="1"/>
  <c r="HK213" i="3" s="1"/>
  <c r="HL213" i="3" s="1"/>
  <c r="HM213" i="3" s="1"/>
  <c r="HN213" i="3" s="1"/>
  <c r="HO213" i="3" s="1"/>
  <c r="HP213" i="3" s="1"/>
  <c r="HQ213" i="3" s="1"/>
  <c r="HR213" i="3" s="1"/>
  <c r="HS213" i="3" s="1"/>
  <c r="HT213" i="3" s="1"/>
  <c r="HU213" i="3" s="1"/>
  <c r="HV213" i="3" s="1"/>
  <c r="HW213" i="3" s="1"/>
  <c r="HX213" i="3" s="1"/>
  <c r="HY213" i="3" s="1"/>
  <c r="HZ213" i="3" s="1"/>
  <c r="IA213" i="3" s="1"/>
  <c r="IB213" i="3" s="1"/>
  <c r="IC213" i="3" s="1"/>
  <c r="ID213" i="3" s="1"/>
  <c r="IE213" i="3" s="1"/>
  <c r="IF213" i="3" s="1"/>
  <c r="IG213" i="3" s="1"/>
  <c r="IH213" i="3" s="1"/>
  <c r="II213" i="3" s="1"/>
  <c r="IJ213" i="3" s="1"/>
  <c r="IK213" i="3" s="1"/>
  <c r="IL213" i="3" s="1"/>
  <c r="IM213" i="3" s="1"/>
  <c r="IN213" i="3" s="1"/>
  <c r="IO213" i="3" s="1"/>
  <c r="IP213" i="3" s="1"/>
  <c r="IQ213" i="3" s="1"/>
  <c r="IR213" i="3" s="1"/>
  <c r="IS213" i="3" s="1"/>
  <c r="IT213" i="3" s="1"/>
  <c r="IU213" i="3" s="1"/>
  <c r="IV213" i="3" s="1"/>
  <c r="C213" i="3" s="1"/>
  <c r="EV53" i="3" l="1"/>
  <c r="EV214" i="3" s="1"/>
  <c r="EV65" i="3" s="1"/>
  <c r="EV46" i="3"/>
  <c r="EW41" i="3" s="1"/>
  <c r="EV47" i="3" l="1"/>
  <c r="EW214" i="3"/>
  <c r="EX214" i="3" l="1"/>
  <c r="EY214" i="3" s="1"/>
  <c r="EW42" i="3"/>
  <c r="EZ214" i="3" l="1"/>
  <c r="FA214" i="3" s="1"/>
  <c r="FB214" i="3" s="1"/>
  <c r="FC214" i="3" s="1"/>
  <c r="FD214" i="3" s="1"/>
  <c r="FE214" i="3" s="1"/>
  <c r="FF214" i="3" s="1"/>
  <c r="FG214" i="3" s="1"/>
  <c r="FH214" i="3" s="1"/>
  <c r="FI214" i="3" s="1"/>
  <c r="FJ214" i="3" s="1"/>
  <c r="FK214" i="3" s="1"/>
  <c r="FL214" i="3" s="1"/>
  <c r="FM214" i="3" s="1"/>
  <c r="FN214" i="3" s="1"/>
  <c r="FO214" i="3" s="1"/>
  <c r="FP214" i="3" s="1"/>
  <c r="FQ214" i="3" s="1"/>
  <c r="EW43" i="3"/>
  <c r="FR214" i="3" l="1"/>
  <c r="FS214" i="3" s="1"/>
  <c r="FT214" i="3" s="1"/>
  <c r="FU214" i="3" s="1"/>
  <c r="FV214" i="3" s="1"/>
  <c r="FW214" i="3" s="1"/>
  <c r="FX214" i="3" s="1"/>
  <c r="FY214" i="3" s="1"/>
  <c r="FZ214" i="3" s="1"/>
  <c r="GA214" i="3" s="1"/>
  <c r="GB214" i="3" s="1"/>
  <c r="GC214" i="3" s="1"/>
  <c r="GD214" i="3" s="1"/>
  <c r="GE214" i="3" s="1"/>
  <c r="GF214" i="3" s="1"/>
  <c r="GG214" i="3" s="1"/>
  <c r="GH214" i="3" s="1"/>
  <c r="GI214" i="3" s="1"/>
  <c r="GJ214" i="3" s="1"/>
  <c r="GK214" i="3" s="1"/>
  <c r="GL214" i="3" s="1"/>
  <c r="GM214" i="3" s="1"/>
  <c r="GN214" i="3" s="1"/>
  <c r="GO214" i="3" s="1"/>
  <c r="GP214" i="3" s="1"/>
  <c r="GQ214" i="3" s="1"/>
  <c r="GR214" i="3" s="1"/>
  <c r="GS214" i="3" s="1"/>
  <c r="GT214" i="3" s="1"/>
  <c r="GU214" i="3" s="1"/>
  <c r="GV214" i="3" s="1"/>
  <c r="GW214" i="3" s="1"/>
  <c r="GX214" i="3" s="1"/>
  <c r="GY214" i="3" s="1"/>
  <c r="GZ214" i="3" s="1"/>
  <c r="HA214" i="3" s="1"/>
  <c r="HB214" i="3" s="1"/>
  <c r="HC214" i="3" s="1"/>
  <c r="HD214" i="3" s="1"/>
  <c r="HE214" i="3" s="1"/>
  <c r="HF214" i="3" s="1"/>
  <c r="HG214" i="3" s="1"/>
  <c r="HH214" i="3" s="1"/>
  <c r="HI214" i="3" s="1"/>
  <c r="HJ214" i="3" s="1"/>
  <c r="HK214" i="3" s="1"/>
  <c r="HL214" i="3" s="1"/>
  <c r="HM214" i="3" s="1"/>
  <c r="HN214" i="3" s="1"/>
  <c r="HO214" i="3" s="1"/>
  <c r="HP214" i="3" s="1"/>
  <c r="HQ214" i="3" s="1"/>
  <c r="HR214" i="3" s="1"/>
  <c r="HS214" i="3" s="1"/>
  <c r="HT214" i="3" s="1"/>
  <c r="HU214" i="3" s="1"/>
  <c r="HV214" i="3" s="1"/>
  <c r="HW214" i="3" s="1"/>
  <c r="HX214" i="3" s="1"/>
  <c r="HY214" i="3" s="1"/>
  <c r="HZ214" i="3" s="1"/>
  <c r="IA214" i="3" s="1"/>
  <c r="IB214" i="3" s="1"/>
  <c r="IC214" i="3" s="1"/>
  <c r="ID214" i="3" s="1"/>
  <c r="IE214" i="3" s="1"/>
  <c r="IF214" i="3" s="1"/>
  <c r="IG214" i="3" s="1"/>
  <c r="IH214" i="3" s="1"/>
  <c r="II214" i="3" s="1"/>
  <c r="IJ214" i="3" s="1"/>
  <c r="IK214" i="3" s="1"/>
  <c r="IL214" i="3" s="1"/>
  <c r="IM214" i="3" s="1"/>
  <c r="IN214" i="3" s="1"/>
  <c r="IO214" i="3" s="1"/>
  <c r="IP214" i="3" s="1"/>
  <c r="IQ214" i="3" s="1"/>
  <c r="IR214" i="3" s="1"/>
  <c r="IS214" i="3" s="1"/>
  <c r="IT214" i="3" s="1"/>
  <c r="IU214" i="3" s="1"/>
  <c r="IV214" i="3" s="1"/>
  <c r="C214" i="3" s="1"/>
  <c r="EW45" i="3"/>
  <c r="EW44" i="3" l="1"/>
  <c r="EW52" i="3"/>
  <c r="B215" i="3" s="1"/>
  <c r="EW53" i="3" l="1"/>
  <c r="EW215" i="3" s="1"/>
  <c r="EW46" i="3"/>
  <c r="EX41" i="3" s="1"/>
  <c r="EW47" i="3" l="1"/>
  <c r="EX215" i="3"/>
  <c r="EW65" i="3"/>
  <c r="EX42" i="3" l="1"/>
  <c r="EY215" i="3"/>
  <c r="EZ215" i="3" s="1"/>
  <c r="FA215" i="3" s="1"/>
  <c r="FB215" i="3" s="1"/>
  <c r="FC215" i="3" l="1"/>
  <c r="FD215" i="3" s="1"/>
  <c r="EX43" i="3"/>
  <c r="FE215" i="3" l="1"/>
  <c r="FF215" i="3" s="1"/>
  <c r="FG215" i="3" s="1"/>
  <c r="FH215" i="3" s="1"/>
  <c r="FI215" i="3" s="1"/>
  <c r="FJ215" i="3" s="1"/>
  <c r="FK215" i="3" s="1"/>
  <c r="FL215" i="3" s="1"/>
  <c r="FM215" i="3" s="1"/>
  <c r="FN215" i="3" s="1"/>
  <c r="FO215" i="3" s="1"/>
  <c r="FP215" i="3" s="1"/>
  <c r="FQ215" i="3" s="1"/>
  <c r="FR215" i="3" s="1"/>
  <c r="FS215" i="3" s="1"/>
  <c r="FT215" i="3" s="1"/>
  <c r="FU215" i="3" s="1"/>
  <c r="FV215" i="3" s="1"/>
  <c r="FW215" i="3" s="1"/>
  <c r="FX215" i="3" s="1"/>
  <c r="FY215" i="3" s="1"/>
  <c r="FZ215" i="3" s="1"/>
  <c r="GA215" i="3" s="1"/>
  <c r="GB215" i="3" s="1"/>
  <c r="GC215" i="3" s="1"/>
  <c r="GD215" i="3" s="1"/>
  <c r="GE215" i="3" s="1"/>
  <c r="GF215" i="3" s="1"/>
  <c r="GG215" i="3" s="1"/>
  <c r="GH215" i="3" s="1"/>
  <c r="GI215" i="3" s="1"/>
  <c r="GJ215" i="3" s="1"/>
  <c r="GK215" i="3" s="1"/>
  <c r="GL215" i="3" s="1"/>
  <c r="GM215" i="3" s="1"/>
  <c r="GN215" i="3" s="1"/>
  <c r="GO215" i="3" s="1"/>
  <c r="GP215" i="3" s="1"/>
  <c r="GQ215" i="3" s="1"/>
  <c r="GR215" i="3" s="1"/>
  <c r="GS215" i="3" s="1"/>
  <c r="GT215" i="3" s="1"/>
  <c r="GU215" i="3" s="1"/>
  <c r="GV215" i="3" s="1"/>
  <c r="GW215" i="3" s="1"/>
  <c r="GX215" i="3" s="1"/>
  <c r="GY215" i="3" s="1"/>
  <c r="GZ215" i="3" s="1"/>
  <c r="HA215" i="3" s="1"/>
  <c r="HB215" i="3" s="1"/>
  <c r="HC215" i="3" s="1"/>
  <c r="HD215" i="3" s="1"/>
  <c r="HE215" i="3" s="1"/>
  <c r="HF215" i="3" s="1"/>
  <c r="HG215" i="3" s="1"/>
  <c r="HH215" i="3" s="1"/>
  <c r="HI215" i="3" s="1"/>
  <c r="HJ215" i="3" s="1"/>
  <c r="HK215" i="3" s="1"/>
  <c r="HL215" i="3" s="1"/>
  <c r="HM215" i="3" s="1"/>
  <c r="HN215" i="3" s="1"/>
  <c r="HO215" i="3" s="1"/>
  <c r="HP215" i="3" s="1"/>
  <c r="HQ215" i="3" s="1"/>
  <c r="HR215" i="3" s="1"/>
  <c r="HS215" i="3" s="1"/>
  <c r="HT215" i="3" s="1"/>
  <c r="HU215" i="3" s="1"/>
  <c r="HV215" i="3" s="1"/>
  <c r="HW215" i="3" s="1"/>
  <c r="HX215" i="3" s="1"/>
  <c r="HY215" i="3" s="1"/>
  <c r="HZ215" i="3" s="1"/>
  <c r="IA215" i="3" s="1"/>
  <c r="IB215" i="3" s="1"/>
  <c r="IC215" i="3" s="1"/>
  <c r="ID215" i="3" s="1"/>
  <c r="IE215" i="3" s="1"/>
  <c r="IF215" i="3" s="1"/>
  <c r="IG215" i="3" s="1"/>
  <c r="IH215" i="3" s="1"/>
  <c r="II215" i="3" s="1"/>
  <c r="IJ215" i="3" s="1"/>
  <c r="IK215" i="3" s="1"/>
  <c r="IL215" i="3" s="1"/>
  <c r="IM215" i="3" s="1"/>
  <c r="IN215" i="3" s="1"/>
  <c r="IO215" i="3" s="1"/>
  <c r="IP215" i="3" s="1"/>
  <c r="IQ215" i="3" s="1"/>
  <c r="IR215" i="3" s="1"/>
  <c r="IS215" i="3" s="1"/>
  <c r="IT215" i="3" s="1"/>
  <c r="IU215" i="3" s="1"/>
  <c r="IV215" i="3" s="1"/>
  <c r="C215" i="3" s="1"/>
  <c r="EX45" i="3"/>
  <c r="EX44" i="3" l="1"/>
  <c r="EX52" i="3"/>
  <c r="B216" i="3" s="1"/>
  <c r="EX53" i="3" l="1"/>
  <c r="EX216" i="3" s="1"/>
  <c r="EX46" i="3"/>
  <c r="EY41" i="3" s="1"/>
  <c r="EX47" i="3" l="1"/>
  <c r="EY216" i="3"/>
  <c r="EY42" i="3" s="1"/>
  <c r="EY43" i="3" s="1"/>
  <c r="EX65" i="3"/>
  <c r="EY45" i="3" l="1"/>
  <c r="EZ216" i="3"/>
  <c r="EY44" i="3" l="1"/>
  <c r="EY52" i="3"/>
  <c r="B217" i="3" s="1"/>
  <c r="FA216" i="3"/>
  <c r="FB216" i="3" s="1"/>
  <c r="FC216" i="3" s="1"/>
  <c r="FD216" i="3" s="1"/>
  <c r="FE216" i="3" s="1"/>
  <c r="FF216" i="3" s="1"/>
  <c r="FG216" i="3" s="1"/>
  <c r="EY53" i="3" l="1"/>
  <c r="EY217" i="3" s="1"/>
  <c r="EY65" i="3" s="1"/>
  <c r="EY46" i="3"/>
  <c r="EZ41" i="3" s="1"/>
  <c r="FH216" i="3"/>
  <c r="FI216" i="3" s="1"/>
  <c r="FJ216" i="3" s="1"/>
  <c r="FK216" i="3" s="1"/>
  <c r="FL216" i="3" s="1"/>
  <c r="FM216" i="3" s="1"/>
  <c r="FN216" i="3" s="1"/>
  <c r="FO216" i="3" s="1"/>
  <c r="FP216" i="3" s="1"/>
  <c r="FQ216" i="3" s="1"/>
  <c r="FR216" i="3" s="1"/>
  <c r="FS216" i="3" s="1"/>
  <c r="FT216" i="3" s="1"/>
  <c r="FU216" i="3" s="1"/>
  <c r="FV216" i="3" s="1"/>
  <c r="FW216" i="3" s="1"/>
  <c r="FX216" i="3" s="1"/>
  <c r="FY216" i="3" s="1"/>
  <c r="FZ216" i="3" s="1"/>
  <c r="GA216" i="3" s="1"/>
  <c r="GB216" i="3" s="1"/>
  <c r="GC216" i="3" s="1"/>
  <c r="GD216" i="3" s="1"/>
  <c r="GE216" i="3" s="1"/>
  <c r="GF216" i="3" s="1"/>
  <c r="GG216" i="3" s="1"/>
  <c r="GH216" i="3" s="1"/>
  <c r="GI216" i="3" s="1"/>
  <c r="GJ216" i="3" s="1"/>
  <c r="GK216" i="3" s="1"/>
  <c r="GL216" i="3" s="1"/>
  <c r="GM216" i="3" s="1"/>
  <c r="GN216" i="3" s="1"/>
  <c r="GO216" i="3" s="1"/>
  <c r="GP216" i="3" s="1"/>
  <c r="GQ216" i="3" s="1"/>
  <c r="GR216" i="3" s="1"/>
  <c r="GS216" i="3" s="1"/>
  <c r="GT216" i="3" s="1"/>
  <c r="GU216" i="3" s="1"/>
  <c r="GV216" i="3" s="1"/>
  <c r="GW216" i="3" s="1"/>
  <c r="GX216" i="3" s="1"/>
  <c r="GY216" i="3" s="1"/>
  <c r="GZ216" i="3" s="1"/>
  <c r="HA216" i="3" s="1"/>
  <c r="HB216" i="3" s="1"/>
  <c r="HC216" i="3" s="1"/>
  <c r="HD216" i="3" s="1"/>
  <c r="HE216" i="3" s="1"/>
  <c r="HF216" i="3" s="1"/>
  <c r="HG216" i="3" s="1"/>
  <c r="HH216" i="3" s="1"/>
  <c r="HI216" i="3" s="1"/>
  <c r="HJ216" i="3" s="1"/>
  <c r="HK216" i="3" s="1"/>
  <c r="HL216" i="3" s="1"/>
  <c r="HM216" i="3" s="1"/>
  <c r="HN216" i="3" s="1"/>
  <c r="HO216" i="3" s="1"/>
  <c r="HP216" i="3" s="1"/>
  <c r="HQ216" i="3" s="1"/>
  <c r="HR216" i="3" s="1"/>
  <c r="HS216" i="3" s="1"/>
  <c r="HT216" i="3" s="1"/>
  <c r="HU216" i="3" s="1"/>
  <c r="HV216" i="3" s="1"/>
  <c r="HW216" i="3" s="1"/>
  <c r="HX216" i="3" s="1"/>
  <c r="HY216" i="3" s="1"/>
  <c r="HZ216" i="3" s="1"/>
  <c r="IA216" i="3" s="1"/>
  <c r="IB216" i="3" s="1"/>
  <c r="IC216" i="3" s="1"/>
  <c r="ID216" i="3" s="1"/>
  <c r="IE216" i="3" s="1"/>
  <c r="IF216" i="3" s="1"/>
  <c r="IG216" i="3" s="1"/>
  <c r="IH216" i="3" s="1"/>
  <c r="II216" i="3" s="1"/>
  <c r="IJ216" i="3" s="1"/>
  <c r="IK216" i="3" s="1"/>
  <c r="IL216" i="3" s="1"/>
  <c r="IM216" i="3" s="1"/>
  <c r="IN216" i="3" s="1"/>
  <c r="IO216" i="3" s="1"/>
  <c r="IP216" i="3" s="1"/>
  <c r="IQ216" i="3" s="1"/>
  <c r="IR216" i="3" s="1"/>
  <c r="IS216" i="3" s="1"/>
  <c r="IT216" i="3" s="1"/>
  <c r="IU216" i="3" s="1"/>
  <c r="IV216" i="3" s="1"/>
  <c r="C216" i="3" s="1"/>
  <c r="EY47" i="3" l="1"/>
  <c r="EZ217" i="3"/>
  <c r="EZ42" i="3" s="1"/>
  <c r="FA217" i="3" l="1"/>
  <c r="FB217" i="3" s="1"/>
  <c r="FC217" i="3" s="1"/>
  <c r="EZ43" i="3"/>
  <c r="FD217" i="3" l="1"/>
  <c r="FE217" i="3" s="1"/>
  <c r="EZ45" i="3"/>
  <c r="FF217" i="3" l="1"/>
  <c r="FG217" i="3" s="1"/>
  <c r="FH217" i="3" s="1"/>
  <c r="FI217" i="3" s="1"/>
  <c r="FJ217" i="3" s="1"/>
  <c r="FK217" i="3" s="1"/>
  <c r="FL217" i="3" s="1"/>
  <c r="FM217" i="3" s="1"/>
  <c r="FN217" i="3" s="1"/>
  <c r="FO217" i="3" s="1"/>
  <c r="FP217" i="3" s="1"/>
  <c r="FQ217" i="3" s="1"/>
  <c r="FR217" i="3" s="1"/>
  <c r="FS217" i="3" s="1"/>
  <c r="FT217" i="3" s="1"/>
  <c r="FU217" i="3" s="1"/>
  <c r="FV217" i="3" s="1"/>
  <c r="FW217" i="3" s="1"/>
  <c r="FX217" i="3" s="1"/>
  <c r="FY217" i="3" s="1"/>
  <c r="FZ217" i="3" s="1"/>
  <c r="GA217" i="3" s="1"/>
  <c r="GB217" i="3" s="1"/>
  <c r="GC217" i="3" s="1"/>
  <c r="GD217" i="3" s="1"/>
  <c r="GE217" i="3" s="1"/>
  <c r="GF217" i="3" s="1"/>
  <c r="GG217" i="3" s="1"/>
  <c r="GH217" i="3" s="1"/>
  <c r="GI217" i="3" s="1"/>
  <c r="GJ217" i="3" s="1"/>
  <c r="GK217" i="3" s="1"/>
  <c r="GL217" i="3" s="1"/>
  <c r="GM217" i="3" s="1"/>
  <c r="GN217" i="3" s="1"/>
  <c r="GO217" i="3" s="1"/>
  <c r="GP217" i="3" s="1"/>
  <c r="GQ217" i="3" s="1"/>
  <c r="GR217" i="3" s="1"/>
  <c r="GS217" i="3" s="1"/>
  <c r="GT217" i="3" s="1"/>
  <c r="GU217" i="3" s="1"/>
  <c r="GV217" i="3" s="1"/>
  <c r="GW217" i="3" s="1"/>
  <c r="GX217" i="3" s="1"/>
  <c r="GY217" i="3" s="1"/>
  <c r="GZ217" i="3" s="1"/>
  <c r="HA217" i="3" s="1"/>
  <c r="HB217" i="3" s="1"/>
  <c r="HC217" i="3" s="1"/>
  <c r="HD217" i="3" s="1"/>
  <c r="HE217" i="3" s="1"/>
  <c r="HF217" i="3" s="1"/>
  <c r="HG217" i="3" s="1"/>
  <c r="HH217" i="3" s="1"/>
  <c r="HI217" i="3" s="1"/>
  <c r="HJ217" i="3" s="1"/>
  <c r="HK217" i="3" s="1"/>
  <c r="HL217" i="3" s="1"/>
  <c r="HM217" i="3" s="1"/>
  <c r="HN217" i="3" s="1"/>
  <c r="HO217" i="3" s="1"/>
  <c r="HP217" i="3" s="1"/>
  <c r="HQ217" i="3" s="1"/>
  <c r="HR217" i="3" s="1"/>
  <c r="HS217" i="3" s="1"/>
  <c r="HT217" i="3" s="1"/>
  <c r="HU217" i="3" s="1"/>
  <c r="HV217" i="3" s="1"/>
  <c r="HW217" i="3" s="1"/>
  <c r="HX217" i="3" s="1"/>
  <c r="HY217" i="3" s="1"/>
  <c r="HZ217" i="3" s="1"/>
  <c r="IA217" i="3" s="1"/>
  <c r="IB217" i="3" s="1"/>
  <c r="IC217" i="3" s="1"/>
  <c r="ID217" i="3" s="1"/>
  <c r="IE217" i="3" s="1"/>
  <c r="IF217" i="3" s="1"/>
  <c r="IG217" i="3" s="1"/>
  <c r="IH217" i="3" s="1"/>
  <c r="II217" i="3" s="1"/>
  <c r="IJ217" i="3" s="1"/>
  <c r="IK217" i="3" s="1"/>
  <c r="IL217" i="3" s="1"/>
  <c r="IM217" i="3" s="1"/>
  <c r="IN217" i="3" s="1"/>
  <c r="IO217" i="3" s="1"/>
  <c r="IP217" i="3" s="1"/>
  <c r="IQ217" i="3" s="1"/>
  <c r="IR217" i="3" s="1"/>
  <c r="IS217" i="3" s="1"/>
  <c r="IT217" i="3" s="1"/>
  <c r="IU217" i="3" s="1"/>
  <c r="IV217" i="3" s="1"/>
  <c r="C217" i="3" s="1"/>
  <c r="EZ44" i="3"/>
  <c r="EZ52" i="3"/>
  <c r="B218" i="3" s="1"/>
  <c r="EZ53" i="3" l="1"/>
  <c r="EZ218" i="3" s="1"/>
  <c r="EZ65" i="3" s="1"/>
  <c r="EZ46" i="3"/>
  <c r="FA41" i="3" s="1"/>
  <c r="EZ47" i="3" l="1"/>
  <c r="FA218" i="3"/>
  <c r="FA42" i="3" s="1"/>
  <c r="FA43" i="3" s="1"/>
  <c r="FB218" i="3" l="1"/>
  <c r="FC218" i="3" s="1"/>
  <c r="FA45" i="3"/>
  <c r="FD218" i="3" l="1"/>
  <c r="FE218" i="3" s="1"/>
  <c r="FA44" i="3"/>
  <c r="FA52" i="3"/>
  <c r="B219" i="3" s="1"/>
  <c r="FF218" i="3" l="1"/>
  <c r="FG218" i="3" s="1"/>
  <c r="FH218" i="3" s="1"/>
  <c r="FI218" i="3" s="1"/>
  <c r="FJ218" i="3" s="1"/>
  <c r="FK218" i="3" s="1"/>
  <c r="FL218" i="3" s="1"/>
  <c r="FM218" i="3" s="1"/>
  <c r="FN218" i="3" s="1"/>
  <c r="FO218" i="3" s="1"/>
  <c r="FP218" i="3" s="1"/>
  <c r="FQ218" i="3" s="1"/>
  <c r="FR218" i="3" s="1"/>
  <c r="FS218" i="3" s="1"/>
  <c r="FT218" i="3" s="1"/>
  <c r="FU218" i="3" s="1"/>
  <c r="FV218" i="3" s="1"/>
  <c r="FW218" i="3" s="1"/>
  <c r="FX218" i="3" s="1"/>
  <c r="FY218" i="3" s="1"/>
  <c r="FZ218" i="3" s="1"/>
  <c r="GA218" i="3" s="1"/>
  <c r="GB218" i="3" s="1"/>
  <c r="GC218" i="3" s="1"/>
  <c r="GD218" i="3" s="1"/>
  <c r="GE218" i="3" s="1"/>
  <c r="GF218" i="3" s="1"/>
  <c r="GG218" i="3" s="1"/>
  <c r="GH218" i="3" s="1"/>
  <c r="GI218" i="3" s="1"/>
  <c r="GJ218" i="3" s="1"/>
  <c r="GK218" i="3" s="1"/>
  <c r="GL218" i="3" s="1"/>
  <c r="GM218" i="3" s="1"/>
  <c r="GN218" i="3" s="1"/>
  <c r="GO218" i="3" s="1"/>
  <c r="GP218" i="3" s="1"/>
  <c r="GQ218" i="3" s="1"/>
  <c r="GR218" i="3" s="1"/>
  <c r="GS218" i="3" s="1"/>
  <c r="GT218" i="3" s="1"/>
  <c r="GU218" i="3" s="1"/>
  <c r="GV218" i="3" s="1"/>
  <c r="GW218" i="3" s="1"/>
  <c r="GX218" i="3" s="1"/>
  <c r="GY218" i="3" s="1"/>
  <c r="GZ218" i="3" s="1"/>
  <c r="HA218" i="3" s="1"/>
  <c r="HB218" i="3" s="1"/>
  <c r="HC218" i="3" s="1"/>
  <c r="HD218" i="3" s="1"/>
  <c r="HE218" i="3" s="1"/>
  <c r="HF218" i="3" s="1"/>
  <c r="HG218" i="3" s="1"/>
  <c r="HH218" i="3" s="1"/>
  <c r="HI218" i="3" s="1"/>
  <c r="HJ218" i="3" s="1"/>
  <c r="HK218" i="3" s="1"/>
  <c r="HL218" i="3" s="1"/>
  <c r="HM218" i="3" s="1"/>
  <c r="HN218" i="3" s="1"/>
  <c r="HO218" i="3" s="1"/>
  <c r="HP218" i="3" s="1"/>
  <c r="HQ218" i="3" s="1"/>
  <c r="HR218" i="3" s="1"/>
  <c r="HS218" i="3" s="1"/>
  <c r="HT218" i="3" s="1"/>
  <c r="HU218" i="3" s="1"/>
  <c r="HV218" i="3" s="1"/>
  <c r="HW218" i="3" s="1"/>
  <c r="HX218" i="3" s="1"/>
  <c r="HY218" i="3" s="1"/>
  <c r="HZ218" i="3" s="1"/>
  <c r="IA218" i="3" s="1"/>
  <c r="IB218" i="3" s="1"/>
  <c r="IC218" i="3" s="1"/>
  <c r="ID218" i="3" s="1"/>
  <c r="IE218" i="3" s="1"/>
  <c r="IF218" i="3" s="1"/>
  <c r="IG218" i="3" s="1"/>
  <c r="IH218" i="3" s="1"/>
  <c r="II218" i="3" s="1"/>
  <c r="IJ218" i="3" s="1"/>
  <c r="IK218" i="3" s="1"/>
  <c r="IL218" i="3" s="1"/>
  <c r="IM218" i="3" s="1"/>
  <c r="IN218" i="3" s="1"/>
  <c r="IO218" i="3" s="1"/>
  <c r="IP218" i="3" s="1"/>
  <c r="IQ218" i="3" s="1"/>
  <c r="IR218" i="3" s="1"/>
  <c r="IS218" i="3" s="1"/>
  <c r="IT218" i="3" s="1"/>
  <c r="IU218" i="3" s="1"/>
  <c r="IV218" i="3" s="1"/>
  <c r="C218" i="3" s="1"/>
  <c r="FA53" i="3"/>
  <c r="FA219" i="3" s="1"/>
  <c r="FA46" i="3"/>
  <c r="FB41" i="3" s="1"/>
  <c r="FA47" i="3" l="1"/>
  <c r="FB219" i="3"/>
  <c r="FC219" i="3" s="1"/>
  <c r="FA65" i="3"/>
  <c r="FD219" i="3" l="1"/>
  <c r="FE219" i="3" s="1"/>
  <c r="FB42" i="3"/>
  <c r="FB43" i="3" l="1"/>
  <c r="FF219" i="3"/>
  <c r="FG219" i="3" s="1"/>
  <c r="FH219" i="3" s="1"/>
  <c r="FI219" i="3" l="1"/>
  <c r="FJ219" i="3" s="1"/>
  <c r="FK219" i="3" s="1"/>
  <c r="FL219" i="3" s="1"/>
  <c r="FB45" i="3"/>
  <c r="FM219" i="3" l="1"/>
  <c r="FN219" i="3" s="1"/>
  <c r="FO219" i="3" s="1"/>
  <c r="FP219" i="3" s="1"/>
  <c r="FQ219" i="3" s="1"/>
  <c r="FR219" i="3" s="1"/>
  <c r="FS219" i="3" s="1"/>
  <c r="FT219" i="3" s="1"/>
  <c r="FU219" i="3" s="1"/>
  <c r="FV219" i="3" s="1"/>
  <c r="FW219" i="3" s="1"/>
  <c r="FX219" i="3" s="1"/>
  <c r="FY219" i="3" s="1"/>
  <c r="FZ219" i="3" s="1"/>
  <c r="GA219" i="3" s="1"/>
  <c r="GB219" i="3" s="1"/>
  <c r="GC219" i="3" s="1"/>
  <c r="GD219" i="3" s="1"/>
  <c r="GE219" i="3" s="1"/>
  <c r="GF219" i="3" s="1"/>
  <c r="GG219" i="3" s="1"/>
  <c r="GH219" i="3" s="1"/>
  <c r="GI219" i="3" s="1"/>
  <c r="GJ219" i="3" s="1"/>
  <c r="GK219" i="3" s="1"/>
  <c r="GL219" i="3" s="1"/>
  <c r="GM219" i="3" s="1"/>
  <c r="GN219" i="3" s="1"/>
  <c r="GO219" i="3" s="1"/>
  <c r="GP219" i="3" s="1"/>
  <c r="GQ219" i="3" s="1"/>
  <c r="GR219" i="3" s="1"/>
  <c r="GS219" i="3" s="1"/>
  <c r="GT219" i="3" s="1"/>
  <c r="GU219" i="3" s="1"/>
  <c r="GV219" i="3" s="1"/>
  <c r="GW219" i="3" s="1"/>
  <c r="GX219" i="3" s="1"/>
  <c r="GY219" i="3" s="1"/>
  <c r="GZ219" i="3" s="1"/>
  <c r="HA219" i="3" s="1"/>
  <c r="HB219" i="3" s="1"/>
  <c r="HC219" i="3" s="1"/>
  <c r="HD219" i="3" s="1"/>
  <c r="HE219" i="3" s="1"/>
  <c r="HF219" i="3" s="1"/>
  <c r="HG219" i="3" s="1"/>
  <c r="HH219" i="3" s="1"/>
  <c r="HI219" i="3" s="1"/>
  <c r="HJ219" i="3" s="1"/>
  <c r="HK219" i="3" s="1"/>
  <c r="HL219" i="3" s="1"/>
  <c r="HM219" i="3" s="1"/>
  <c r="HN219" i="3" s="1"/>
  <c r="HO219" i="3" s="1"/>
  <c r="HP219" i="3" s="1"/>
  <c r="HQ219" i="3" s="1"/>
  <c r="HR219" i="3" s="1"/>
  <c r="HS219" i="3" s="1"/>
  <c r="HT219" i="3" s="1"/>
  <c r="HU219" i="3" s="1"/>
  <c r="HV219" i="3" s="1"/>
  <c r="HW219" i="3" s="1"/>
  <c r="HX219" i="3" s="1"/>
  <c r="HY219" i="3" s="1"/>
  <c r="HZ219" i="3" s="1"/>
  <c r="IA219" i="3" s="1"/>
  <c r="IB219" i="3" s="1"/>
  <c r="IC219" i="3" s="1"/>
  <c r="ID219" i="3" s="1"/>
  <c r="IE219" i="3" s="1"/>
  <c r="IF219" i="3" s="1"/>
  <c r="IG219" i="3" s="1"/>
  <c r="IH219" i="3" s="1"/>
  <c r="II219" i="3" s="1"/>
  <c r="IJ219" i="3" s="1"/>
  <c r="IK219" i="3" s="1"/>
  <c r="IL219" i="3" s="1"/>
  <c r="IM219" i="3" s="1"/>
  <c r="IN219" i="3" s="1"/>
  <c r="IO219" i="3" s="1"/>
  <c r="IP219" i="3" s="1"/>
  <c r="IQ219" i="3" s="1"/>
  <c r="IR219" i="3" s="1"/>
  <c r="IS219" i="3" s="1"/>
  <c r="IT219" i="3" s="1"/>
  <c r="IU219" i="3" s="1"/>
  <c r="IV219" i="3" s="1"/>
  <c r="C219" i="3" s="1"/>
  <c r="FB44" i="3"/>
  <c r="FB52" i="3"/>
  <c r="B220" i="3" s="1"/>
  <c r="FB53" i="3" l="1"/>
  <c r="FB220" i="3" s="1"/>
  <c r="FB65" i="3" s="1"/>
  <c r="FB46" i="3"/>
  <c r="FC41" i="3" s="1"/>
  <c r="FB47" i="3" l="1"/>
  <c r="FC220" i="3"/>
  <c r="FC42" i="3" l="1"/>
  <c r="FD220" i="3"/>
  <c r="FE220" i="3" s="1"/>
  <c r="FF220" i="3" l="1"/>
  <c r="FG220" i="3" s="1"/>
  <c r="FC43" i="3"/>
  <c r="FC45" i="3" l="1"/>
  <c r="FH220" i="3"/>
  <c r="FI220" i="3" s="1"/>
  <c r="FJ220" i="3" s="1"/>
  <c r="FK220" i="3" s="1"/>
  <c r="FL220" i="3" s="1"/>
  <c r="FM220" i="3" s="1"/>
  <c r="FN220" i="3" s="1"/>
  <c r="FO220" i="3" s="1"/>
  <c r="FP220" i="3" s="1"/>
  <c r="FQ220" i="3" s="1"/>
  <c r="FR220" i="3" s="1"/>
  <c r="FS220" i="3" s="1"/>
  <c r="FT220" i="3" s="1"/>
  <c r="FU220" i="3" s="1"/>
  <c r="FV220" i="3" s="1"/>
  <c r="FW220" i="3" s="1"/>
  <c r="FX220" i="3" s="1"/>
  <c r="FY220" i="3" s="1"/>
  <c r="FZ220" i="3" s="1"/>
  <c r="GA220" i="3" s="1"/>
  <c r="GB220" i="3" s="1"/>
  <c r="GC220" i="3" s="1"/>
  <c r="GD220" i="3" s="1"/>
  <c r="GE220" i="3" s="1"/>
  <c r="GF220" i="3" s="1"/>
  <c r="GG220" i="3" s="1"/>
  <c r="GH220" i="3" s="1"/>
  <c r="GI220" i="3" s="1"/>
  <c r="GJ220" i="3" s="1"/>
  <c r="GK220" i="3" s="1"/>
  <c r="GL220" i="3" s="1"/>
  <c r="GM220" i="3" s="1"/>
  <c r="GN220" i="3" s="1"/>
  <c r="GO220" i="3" s="1"/>
  <c r="GP220" i="3" s="1"/>
  <c r="GQ220" i="3" s="1"/>
  <c r="GR220" i="3" s="1"/>
  <c r="GS220" i="3" s="1"/>
  <c r="GT220" i="3" s="1"/>
  <c r="GU220" i="3" s="1"/>
  <c r="GV220" i="3" s="1"/>
  <c r="GW220" i="3" s="1"/>
  <c r="GX220" i="3" s="1"/>
  <c r="GY220" i="3" s="1"/>
  <c r="GZ220" i="3" s="1"/>
  <c r="HA220" i="3" s="1"/>
  <c r="HB220" i="3" s="1"/>
  <c r="HC220" i="3" s="1"/>
  <c r="HD220" i="3" s="1"/>
  <c r="HE220" i="3" s="1"/>
  <c r="HF220" i="3" s="1"/>
  <c r="HG220" i="3" s="1"/>
  <c r="HH220" i="3" s="1"/>
  <c r="HI220" i="3" s="1"/>
  <c r="HJ220" i="3" s="1"/>
  <c r="HK220" i="3" s="1"/>
  <c r="HL220" i="3" s="1"/>
  <c r="HM220" i="3" s="1"/>
  <c r="HN220" i="3" s="1"/>
  <c r="HO220" i="3" s="1"/>
  <c r="HP220" i="3" s="1"/>
  <c r="HQ220" i="3" s="1"/>
  <c r="HR220" i="3" s="1"/>
  <c r="HS220" i="3" s="1"/>
  <c r="HT220" i="3" s="1"/>
  <c r="HU220" i="3" s="1"/>
  <c r="HV220" i="3" s="1"/>
  <c r="HW220" i="3" s="1"/>
  <c r="HX220" i="3" s="1"/>
  <c r="HY220" i="3" s="1"/>
  <c r="HZ220" i="3" s="1"/>
  <c r="IA220" i="3" s="1"/>
  <c r="IB220" i="3" s="1"/>
  <c r="IC220" i="3" s="1"/>
  <c r="ID220" i="3" s="1"/>
  <c r="IE220" i="3" s="1"/>
  <c r="IF220" i="3" s="1"/>
  <c r="IG220" i="3" s="1"/>
  <c r="IH220" i="3" s="1"/>
  <c r="II220" i="3" s="1"/>
  <c r="IJ220" i="3" s="1"/>
  <c r="IK220" i="3" s="1"/>
  <c r="IL220" i="3" s="1"/>
  <c r="IM220" i="3" s="1"/>
  <c r="IN220" i="3" s="1"/>
  <c r="IO220" i="3" s="1"/>
  <c r="IP220" i="3" s="1"/>
  <c r="IQ220" i="3" s="1"/>
  <c r="IR220" i="3" s="1"/>
  <c r="IS220" i="3" s="1"/>
  <c r="IT220" i="3" s="1"/>
  <c r="IU220" i="3" s="1"/>
  <c r="IV220" i="3" s="1"/>
  <c r="C220" i="3" s="1"/>
  <c r="FC44" i="3" l="1"/>
  <c r="FC52" i="3"/>
  <c r="B221" i="3" s="1"/>
  <c r="FC53" i="3" l="1"/>
  <c r="FC221" i="3" s="1"/>
  <c r="FC65" i="3" s="1"/>
  <c r="FC46" i="3"/>
  <c r="FD41" i="3" s="1"/>
  <c r="FC47" i="3" l="1"/>
  <c r="FD221" i="3"/>
  <c r="FD42" i="3" l="1"/>
  <c r="FE221" i="3"/>
  <c r="FD43" i="3" l="1"/>
  <c r="FF221" i="3"/>
  <c r="FG221" i="3" l="1"/>
  <c r="FH221" i="3" s="1"/>
  <c r="FI221" i="3" s="1"/>
  <c r="FJ221" i="3" s="1"/>
  <c r="FK221" i="3" s="1"/>
  <c r="FD45" i="3"/>
  <c r="FD44" i="3" l="1"/>
  <c r="FD52" i="3"/>
  <c r="B222" i="3" s="1"/>
  <c r="FL221" i="3"/>
  <c r="FM221" i="3" s="1"/>
  <c r="FN221" i="3" s="1"/>
  <c r="FO221" i="3" s="1"/>
  <c r="FP221" i="3" s="1"/>
  <c r="FQ221" i="3" s="1"/>
  <c r="FR221" i="3" s="1"/>
  <c r="FS221" i="3" s="1"/>
  <c r="FT221" i="3" s="1"/>
  <c r="FU221" i="3" s="1"/>
  <c r="FV221" i="3" s="1"/>
  <c r="FW221" i="3" s="1"/>
  <c r="FX221" i="3" s="1"/>
  <c r="FY221" i="3" s="1"/>
  <c r="FZ221" i="3" s="1"/>
  <c r="GA221" i="3" s="1"/>
  <c r="GB221" i="3" s="1"/>
  <c r="GC221" i="3" s="1"/>
  <c r="GD221" i="3" s="1"/>
  <c r="GE221" i="3" s="1"/>
  <c r="GF221" i="3" s="1"/>
  <c r="GG221" i="3" s="1"/>
  <c r="GH221" i="3" s="1"/>
  <c r="GI221" i="3" s="1"/>
  <c r="GJ221" i="3" s="1"/>
  <c r="GK221" i="3" s="1"/>
  <c r="GL221" i="3" s="1"/>
  <c r="GM221" i="3" s="1"/>
  <c r="GN221" i="3" s="1"/>
  <c r="GO221" i="3" s="1"/>
  <c r="GP221" i="3" s="1"/>
  <c r="GQ221" i="3" s="1"/>
  <c r="GR221" i="3" s="1"/>
  <c r="GS221" i="3" s="1"/>
  <c r="GT221" i="3" s="1"/>
  <c r="GU221" i="3" s="1"/>
  <c r="GV221" i="3" s="1"/>
  <c r="GW221" i="3" s="1"/>
  <c r="GX221" i="3" s="1"/>
  <c r="GY221" i="3" s="1"/>
  <c r="GZ221" i="3" s="1"/>
  <c r="HA221" i="3" s="1"/>
  <c r="HB221" i="3" s="1"/>
  <c r="HC221" i="3" s="1"/>
  <c r="HD221" i="3" s="1"/>
  <c r="HE221" i="3" s="1"/>
  <c r="HF221" i="3" s="1"/>
  <c r="HG221" i="3" s="1"/>
  <c r="HH221" i="3" s="1"/>
  <c r="HI221" i="3" s="1"/>
  <c r="HJ221" i="3" s="1"/>
  <c r="HK221" i="3" s="1"/>
  <c r="HL221" i="3" s="1"/>
  <c r="HM221" i="3" s="1"/>
  <c r="HN221" i="3" s="1"/>
  <c r="HO221" i="3" s="1"/>
  <c r="HP221" i="3" s="1"/>
  <c r="HQ221" i="3" s="1"/>
  <c r="HR221" i="3" s="1"/>
  <c r="HS221" i="3" s="1"/>
  <c r="HT221" i="3" s="1"/>
  <c r="HU221" i="3" s="1"/>
  <c r="HV221" i="3" s="1"/>
  <c r="HW221" i="3" s="1"/>
  <c r="HX221" i="3" s="1"/>
  <c r="HY221" i="3" s="1"/>
  <c r="HZ221" i="3" s="1"/>
  <c r="IA221" i="3" s="1"/>
  <c r="IB221" i="3" s="1"/>
  <c r="IC221" i="3" s="1"/>
  <c r="ID221" i="3" s="1"/>
  <c r="IE221" i="3" s="1"/>
  <c r="IF221" i="3" s="1"/>
  <c r="IG221" i="3" s="1"/>
  <c r="IH221" i="3" s="1"/>
  <c r="II221" i="3" s="1"/>
  <c r="IJ221" i="3" s="1"/>
  <c r="IK221" i="3" s="1"/>
  <c r="IL221" i="3" s="1"/>
  <c r="IM221" i="3" s="1"/>
  <c r="IN221" i="3" s="1"/>
  <c r="IO221" i="3" s="1"/>
  <c r="IP221" i="3" s="1"/>
  <c r="IQ221" i="3" s="1"/>
  <c r="IR221" i="3" s="1"/>
  <c r="IS221" i="3" s="1"/>
  <c r="IT221" i="3" s="1"/>
  <c r="IU221" i="3" s="1"/>
  <c r="IV221" i="3" s="1"/>
  <c r="C221" i="3" s="1"/>
  <c r="FD53" i="3" l="1"/>
  <c r="FD222" i="3" s="1"/>
  <c r="FD65" i="3" s="1"/>
  <c r="FD46" i="3"/>
  <c r="FE41" i="3" s="1"/>
  <c r="FD47" i="3" l="1"/>
  <c r="FE222" i="3"/>
  <c r="FF222" i="3" l="1"/>
  <c r="FG222" i="3" s="1"/>
  <c r="FE42" i="3"/>
  <c r="FH222" i="3" l="1"/>
  <c r="FI222" i="3" s="1"/>
  <c r="FE43" i="3"/>
  <c r="FJ222" i="3" l="1"/>
  <c r="FK222" i="3" s="1"/>
  <c r="FE45" i="3"/>
  <c r="FL222" i="3" l="1"/>
  <c r="FM222" i="3" s="1"/>
  <c r="FN222" i="3" s="1"/>
  <c r="FO222" i="3" s="1"/>
  <c r="FP222" i="3" s="1"/>
  <c r="FQ222" i="3" s="1"/>
  <c r="FR222" i="3" s="1"/>
  <c r="FS222" i="3" s="1"/>
  <c r="FE44" i="3"/>
  <c r="FE52" i="3"/>
  <c r="B223" i="3" s="1"/>
  <c r="FT222" i="3" l="1"/>
  <c r="FU222" i="3" s="1"/>
  <c r="FV222" i="3" s="1"/>
  <c r="FW222" i="3" s="1"/>
  <c r="FX222" i="3" s="1"/>
  <c r="FY222" i="3" s="1"/>
  <c r="FZ222" i="3" s="1"/>
  <c r="GA222" i="3" s="1"/>
  <c r="GB222" i="3" s="1"/>
  <c r="GC222" i="3" s="1"/>
  <c r="GD222" i="3" s="1"/>
  <c r="GE222" i="3" s="1"/>
  <c r="GF222" i="3" s="1"/>
  <c r="GG222" i="3" s="1"/>
  <c r="GH222" i="3" s="1"/>
  <c r="GI222" i="3" s="1"/>
  <c r="GJ222" i="3" s="1"/>
  <c r="GK222" i="3" s="1"/>
  <c r="GL222" i="3" s="1"/>
  <c r="GM222" i="3" s="1"/>
  <c r="GN222" i="3" s="1"/>
  <c r="GO222" i="3" s="1"/>
  <c r="GP222" i="3" s="1"/>
  <c r="GQ222" i="3" s="1"/>
  <c r="GR222" i="3" s="1"/>
  <c r="GS222" i="3" s="1"/>
  <c r="GT222" i="3" s="1"/>
  <c r="GU222" i="3" s="1"/>
  <c r="GV222" i="3" s="1"/>
  <c r="GW222" i="3" s="1"/>
  <c r="GX222" i="3" s="1"/>
  <c r="GY222" i="3" s="1"/>
  <c r="GZ222" i="3" s="1"/>
  <c r="HA222" i="3" s="1"/>
  <c r="HB222" i="3" s="1"/>
  <c r="HC222" i="3" s="1"/>
  <c r="HD222" i="3" s="1"/>
  <c r="HE222" i="3" s="1"/>
  <c r="HF222" i="3" s="1"/>
  <c r="HG222" i="3" s="1"/>
  <c r="HH222" i="3" s="1"/>
  <c r="HI222" i="3" s="1"/>
  <c r="HJ222" i="3" s="1"/>
  <c r="HK222" i="3" s="1"/>
  <c r="HL222" i="3" s="1"/>
  <c r="HM222" i="3" s="1"/>
  <c r="HN222" i="3" s="1"/>
  <c r="HO222" i="3" s="1"/>
  <c r="HP222" i="3" s="1"/>
  <c r="HQ222" i="3" s="1"/>
  <c r="HR222" i="3" s="1"/>
  <c r="HS222" i="3" s="1"/>
  <c r="HT222" i="3" s="1"/>
  <c r="HU222" i="3" s="1"/>
  <c r="HV222" i="3" s="1"/>
  <c r="HW222" i="3" s="1"/>
  <c r="HX222" i="3" s="1"/>
  <c r="HY222" i="3" s="1"/>
  <c r="HZ222" i="3" s="1"/>
  <c r="IA222" i="3" s="1"/>
  <c r="IB222" i="3" s="1"/>
  <c r="IC222" i="3" s="1"/>
  <c r="ID222" i="3" s="1"/>
  <c r="IE222" i="3" s="1"/>
  <c r="IF222" i="3" s="1"/>
  <c r="IG222" i="3" s="1"/>
  <c r="IH222" i="3" s="1"/>
  <c r="II222" i="3" s="1"/>
  <c r="IJ222" i="3" s="1"/>
  <c r="IK222" i="3" s="1"/>
  <c r="IL222" i="3" s="1"/>
  <c r="IM222" i="3" s="1"/>
  <c r="IN222" i="3" s="1"/>
  <c r="IO222" i="3" s="1"/>
  <c r="IP222" i="3" s="1"/>
  <c r="IQ222" i="3" s="1"/>
  <c r="IR222" i="3" s="1"/>
  <c r="IS222" i="3" s="1"/>
  <c r="IT222" i="3" s="1"/>
  <c r="IU222" i="3" s="1"/>
  <c r="IV222" i="3" s="1"/>
  <c r="C222" i="3" s="1"/>
  <c r="FE53" i="3"/>
  <c r="FE223" i="3" s="1"/>
  <c r="FF223" i="3" s="1"/>
  <c r="FF42" i="3" s="1"/>
  <c r="FF43" i="3" s="1"/>
  <c r="FE46" i="3"/>
  <c r="FF41" i="3" s="1"/>
  <c r="FE47" i="3" l="1"/>
  <c r="FE65" i="3"/>
  <c r="FG223" i="3"/>
  <c r="FF45" i="3"/>
  <c r="FF44" i="3" l="1"/>
  <c r="FF52" i="3"/>
  <c r="B224" i="3" s="1"/>
  <c r="FH223" i="3"/>
  <c r="FI223" i="3" l="1"/>
  <c r="FJ223" i="3" s="1"/>
  <c r="FK223" i="3" s="1"/>
  <c r="FL223" i="3" s="1"/>
  <c r="FM223" i="3" s="1"/>
  <c r="FN223" i="3" s="1"/>
  <c r="FO223" i="3" s="1"/>
  <c r="FP223" i="3" s="1"/>
  <c r="FQ223" i="3" s="1"/>
  <c r="FR223" i="3" s="1"/>
  <c r="FS223" i="3" s="1"/>
  <c r="FT223" i="3" s="1"/>
  <c r="FU223" i="3" s="1"/>
  <c r="FV223" i="3" s="1"/>
  <c r="FW223" i="3" s="1"/>
  <c r="FX223" i="3" s="1"/>
  <c r="FY223" i="3" s="1"/>
  <c r="FZ223" i="3" s="1"/>
  <c r="GA223" i="3" s="1"/>
  <c r="GB223" i="3" s="1"/>
  <c r="GC223" i="3" s="1"/>
  <c r="GD223" i="3" s="1"/>
  <c r="GE223" i="3" s="1"/>
  <c r="GF223" i="3" s="1"/>
  <c r="GG223" i="3" s="1"/>
  <c r="GH223" i="3" s="1"/>
  <c r="GI223" i="3" s="1"/>
  <c r="GJ223" i="3" s="1"/>
  <c r="GK223" i="3" s="1"/>
  <c r="GL223" i="3" s="1"/>
  <c r="GM223" i="3" s="1"/>
  <c r="GN223" i="3" s="1"/>
  <c r="GO223" i="3" s="1"/>
  <c r="GP223" i="3" s="1"/>
  <c r="GQ223" i="3" s="1"/>
  <c r="GR223" i="3" s="1"/>
  <c r="GS223" i="3" s="1"/>
  <c r="GT223" i="3" s="1"/>
  <c r="GU223" i="3" s="1"/>
  <c r="GV223" i="3" s="1"/>
  <c r="GW223" i="3" s="1"/>
  <c r="GX223" i="3" s="1"/>
  <c r="GY223" i="3" s="1"/>
  <c r="GZ223" i="3" s="1"/>
  <c r="HA223" i="3" s="1"/>
  <c r="HB223" i="3" s="1"/>
  <c r="HC223" i="3" s="1"/>
  <c r="HD223" i="3" s="1"/>
  <c r="HE223" i="3" s="1"/>
  <c r="HF223" i="3" s="1"/>
  <c r="HG223" i="3" s="1"/>
  <c r="HH223" i="3" s="1"/>
  <c r="HI223" i="3" s="1"/>
  <c r="HJ223" i="3" s="1"/>
  <c r="HK223" i="3" s="1"/>
  <c r="HL223" i="3" s="1"/>
  <c r="HM223" i="3" s="1"/>
  <c r="HN223" i="3" s="1"/>
  <c r="HO223" i="3" s="1"/>
  <c r="HP223" i="3" s="1"/>
  <c r="HQ223" i="3" s="1"/>
  <c r="HR223" i="3" s="1"/>
  <c r="HS223" i="3" s="1"/>
  <c r="HT223" i="3" s="1"/>
  <c r="HU223" i="3" s="1"/>
  <c r="HV223" i="3" s="1"/>
  <c r="HW223" i="3" s="1"/>
  <c r="HX223" i="3" s="1"/>
  <c r="HY223" i="3" s="1"/>
  <c r="HZ223" i="3" s="1"/>
  <c r="IA223" i="3" s="1"/>
  <c r="IB223" i="3" s="1"/>
  <c r="IC223" i="3" s="1"/>
  <c r="ID223" i="3" s="1"/>
  <c r="IE223" i="3" s="1"/>
  <c r="IF223" i="3" s="1"/>
  <c r="IG223" i="3" s="1"/>
  <c r="IH223" i="3" s="1"/>
  <c r="II223" i="3" s="1"/>
  <c r="IJ223" i="3" s="1"/>
  <c r="IK223" i="3" s="1"/>
  <c r="IL223" i="3" s="1"/>
  <c r="IM223" i="3" s="1"/>
  <c r="IN223" i="3" s="1"/>
  <c r="IO223" i="3" s="1"/>
  <c r="IP223" i="3" s="1"/>
  <c r="IQ223" i="3" s="1"/>
  <c r="IR223" i="3" s="1"/>
  <c r="IS223" i="3" s="1"/>
  <c r="IT223" i="3" s="1"/>
  <c r="IU223" i="3" s="1"/>
  <c r="IV223" i="3" s="1"/>
  <c r="FF53" i="3"/>
  <c r="FF224" i="3" s="1"/>
  <c r="FF46" i="3"/>
  <c r="FG41" i="3" s="1"/>
  <c r="FF47" i="3" l="1"/>
  <c r="FG224" i="3"/>
  <c r="FF65" i="3"/>
  <c r="C223" i="3"/>
  <c r="FG42" i="3" l="1"/>
  <c r="FH224" i="3"/>
  <c r="FI224" i="3" s="1"/>
  <c r="FJ224" i="3" s="1"/>
  <c r="FK224" i="3" l="1"/>
  <c r="FG43" i="3"/>
  <c r="FL224" i="3" l="1"/>
  <c r="FM224" i="3" s="1"/>
  <c r="FN224" i="3" s="1"/>
  <c r="FG45" i="3"/>
  <c r="FO224" i="3" l="1"/>
  <c r="FP224" i="3" s="1"/>
  <c r="FQ224" i="3" s="1"/>
  <c r="FR224" i="3" s="1"/>
  <c r="FS224" i="3" s="1"/>
  <c r="FT224" i="3" s="1"/>
  <c r="FU224" i="3" s="1"/>
  <c r="FV224" i="3" s="1"/>
  <c r="FW224" i="3" s="1"/>
  <c r="FX224" i="3" s="1"/>
  <c r="FY224" i="3" s="1"/>
  <c r="FZ224" i="3" s="1"/>
  <c r="GA224" i="3" s="1"/>
  <c r="GB224" i="3" s="1"/>
  <c r="GC224" i="3" s="1"/>
  <c r="GD224" i="3" s="1"/>
  <c r="GE224" i="3" s="1"/>
  <c r="GF224" i="3" s="1"/>
  <c r="GG224" i="3" s="1"/>
  <c r="GH224" i="3" s="1"/>
  <c r="GI224" i="3" s="1"/>
  <c r="GJ224" i="3" s="1"/>
  <c r="GK224" i="3" s="1"/>
  <c r="GL224" i="3" s="1"/>
  <c r="GM224" i="3" s="1"/>
  <c r="GN224" i="3" s="1"/>
  <c r="GO224" i="3" s="1"/>
  <c r="GP224" i="3" s="1"/>
  <c r="GQ224" i="3" s="1"/>
  <c r="GR224" i="3" s="1"/>
  <c r="GS224" i="3" s="1"/>
  <c r="GT224" i="3" s="1"/>
  <c r="GU224" i="3" s="1"/>
  <c r="GV224" i="3" s="1"/>
  <c r="GW224" i="3" s="1"/>
  <c r="GX224" i="3" s="1"/>
  <c r="GY224" i="3" s="1"/>
  <c r="GZ224" i="3" s="1"/>
  <c r="HA224" i="3" s="1"/>
  <c r="HB224" i="3" s="1"/>
  <c r="HC224" i="3" s="1"/>
  <c r="HD224" i="3" s="1"/>
  <c r="HE224" i="3" s="1"/>
  <c r="HF224" i="3" s="1"/>
  <c r="HG224" i="3" s="1"/>
  <c r="HH224" i="3" s="1"/>
  <c r="HI224" i="3" s="1"/>
  <c r="HJ224" i="3" s="1"/>
  <c r="HK224" i="3" s="1"/>
  <c r="HL224" i="3" s="1"/>
  <c r="HM224" i="3" s="1"/>
  <c r="HN224" i="3" s="1"/>
  <c r="HO224" i="3" s="1"/>
  <c r="HP224" i="3" s="1"/>
  <c r="HQ224" i="3" s="1"/>
  <c r="HR224" i="3" s="1"/>
  <c r="HS224" i="3" s="1"/>
  <c r="HT224" i="3" s="1"/>
  <c r="HU224" i="3" s="1"/>
  <c r="HV224" i="3" s="1"/>
  <c r="HW224" i="3" s="1"/>
  <c r="HX224" i="3" s="1"/>
  <c r="HY224" i="3" s="1"/>
  <c r="HZ224" i="3" s="1"/>
  <c r="IA224" i="3" s="1"/>
  <c r="IB224" i="3" s="1"/>
  <c r="IC224" i="3" s="1"/>
  <c r="ID224" i="3" s="1"/>
  <c r="IE224" i="3" s="1"/>
  <c r="IF224" i="3" s="1"/>
  <c r="IG224" i="3" s="1"/>
  <c r="IH224" i="3" s="1"/>
  <c r="II224" i="3" s="1"/>
  <c r="IJ224" i="3" s="1"/>
  <c r="IK224" i="3" s="1"/>
  <c r="IL224" i="3" s="1"/>
  <c r="IM224" i="3" s="1"/>
  <c r="IN224" i="3" s="1"/>
  <c r="IO224" i="3" s="1"/>
  <c r="IP224" i="3" s="1"/>
  <c r="IQ224" i="3" s="1"/>
  <c r="IR224" i="3" s="1"/>
  <c r="IS224" i="3" s="1"/>
  <c r="IT224" i="3" s="1"/>
  <c r="IU224" i="3" s="1"/>
  <c r="IV224" i="3" s="1"/>
  <c r="C224" i="3" s="1"/>
  <c r="FG44" i="3"/>
  <c r="FG52" i="3"/>
  <c r="B225" i="3" s="1"/>
  <c r="FG53" i="3" l="1"/>
  <c r="FG225" i="3" s="1"/>
  <c r="FG46" i="3"/>
  <c r="FH41" i="3" s="1"/>
  <c r="FG47" i="3" l="1"/>
  <c r="FH225" i="3"/>
  <c r="FH42" i="3" s="1"/>
  <c r="FH43" i="3" s="1"/>
  <c r="FG65" i="3"/>
  <c r="FI225" i="3" l="1"/>
  <c r="FJ225" i="3" s="1"/>
  <c r="FH45" i="3"/>
  <c r="FK225" i="3" l="1"/>
  <c r="FL225" i="3" s="1"/>
  <c r="FM225" i="3" s="1"/>
  <c r="FN225" i="3" s="1"/>
  <c r="FO225" i="3" s="1"/>
  <c r="FP225" i="3" s="1"/>
  <c r="FH44" i="3"/>
  <c r="FH52" i="3"/>
  <c r="B226" i="3" s="1"/>
  <c r="FQ225" i="3" l="1"/>
  <c r="FR225" i="3" s="1"/>
  <c r="FS225" i="3" s="1"/>
  <c r="FT225" i="3" s="1"/>
  <c r="FU225" i="3" s="1"/>
  <c r="FV225" i="3" s="1"/>
  <c r="FW225" i="3" s="1"/>
  <c r="FX225" i="3" s="1"/>
  <c r="FY225" i="3" s="1"/>
  <c r="FZ225" i="3" s="1"/>
  <c r="GA225" i="3" s="1"/>
  <c r="GB225" i="3" s="1"/>
  <c r="GC225" i="3" s="1"/>
  <c r="GD225" i="3" s="1"/>
  <c r="GE225" i="3" s="1"/>
  <c r="GF225" i="3" s="1"/>
  <c r="GG225" i="3" s="1"/>
  <c r="GH225" i="3" s="1"/>
  <c r="GI225" i="3" s="1"/>
  <c r="GJ225" i="3" s="1"/>
  <c r="GK225" i="3" s="1"/>
  <c r="GL225" i="3" s="1"/>
  <c r="GM225" i="3" s="1"/>
  <c r="GN225" i="3" s="1"/>
  <c r="GO225" i="3" s="1"/>
  <c r="GP225" i="3" s="1"/>
  <c r="GQ225" i="3" s="1"/>
  <c r="GR225" i="3" s="1"/>
  <c r="GS225" i="3" s="1"/>
  <c r="GT225" i="3" s="1"/>
  <c r="GU225" i="3" s="1"/>
  <c r="GV225" i="3" s="1"/>
  <c r="GW225" i="3" s="1"/>
  <c r="GX225" i="3" s="1"/>
  <c r="GY225" i="3" s="1"/>
  <c r="GZ225" i="3" s="1"/>
  <c r="HA225" i="3" s="1"/>
  <c r="HB225" i="3" s="1"/>
  <c r="HC225" i="3" s="1"/>
  <c r="HD225" i="3" s="1"/>
  <c r="HE225" i="3" s="1"/>
  <c r="HF225" i="3" s="1"/>
  <c r="HG225" i="3" s="1"/>
  <c r="HH225" i="3" s="1"/>
  <c r="HI225" i="3" s="1"/>
  <c r="HJ225" i="3" s="1"/>
  <c r="HK225" i="3" s="1"/>
  <c r="HL225" i="3" s="1"/>
  <c r="HM225" i="3" s="1"/>
  <c r="HN225" i="3" s="1"/>
  <c r="HO225" i="3" s="1"/>
  <c r="HP225" i="3" s="1"/>
  <c r="HQ225" i="3" s="1"/>
  <c r="HR225" i="3" s="1"/>
  <c r="HS225" i="3" s="1"/>
  <c r="HT225" i="3" s="1"/>
  <c r="HU225" i="3" s="1"/>
  <c r="HV225" i="3" s="1"/>
  <c r="HW225" i="3" s="1"/>
  <c r="HX225" i="3" s="1"/>
  <c r="HY225" i="3" s="1"/>
  <c r="HZ225" i="3" s="1"/>
  <c r="IA225" i="3" s="1"/>
  <c r="IB225" i="3" s="1"/>
  <c r="IC225" i="3" s="1"/>
  <c r="ID225" i="3" s="1"/>
  <c r="IE225" i="3" s="1"/>
  <c r="IF225" i="3" s="1"/>
  <c r="IG225" i="3" s="1"/>
  <c r="IH225" i="3" s="1"/>
  <c r="II225" i="3" s="1"/>
  <c r="IJ225" i="3" s="1"/>
  <c r="IK225" i="3" s="1"/>
  <c r="IL225" i="3" s="1"/>
  <c r="IM225" i="3" s="1"/>
  <c r="IN225" i="3" s="1"/>
  <c r="IO225" i="3" s="1"/>
  <c r="IP225" i="3" s="1"/>
  <c r="IQ225" i="3" s="1"/>
  <c r="IR225" i="3" s="1"/>
  <c r="IS225" i="3" s="1"/>
  <c r="IT225" i="3" s="1"/>
  <c r="IU225" i="3" s="1"/>
  <c r="IV225" i="3" s="1"/>
  <c r="C225" i="3" s="1"/>
  <c r="FH53" i="3"/>
  <c r="FH226" i="3" s="1"/>
  <c r="FH46" i="3"/>
  <c r="FI41" i="3" s="1"/>
  <c r="FH47" i="3" l="1"/>
  <c r="FI226" i="3"/>
  <c r="FI42" i="3" s="1"/>
  <c r="FH65" i="3"/>
  <c r="FI43" i="3" l="1"/>
  <c r="FJ226" i="3"/>
  <c r="FK226" i="3" s="1"/>
  <c r="FL226" i="3" s="1"/>
  <c r="FM226" i="3" s="1"/>
  <c r="FN226" i="3" l="1"/>
  <c r="FO226" i="3" s="1"/>
  <c r="FI45" i="3"/>
  <c r="FP226" i="3" l="1"/>
  <c r="FQ226" i="3" s="1"/>
  <c r="FR226" i="3" s="1"/>
  <c r="FS226" i="3" s="1"/>
  <c r="FT226" i="3" s="1"/>
  <c r="FU226" i="3" s="1"/>
  <c r="FV226" i="3" s="1"/>
  <c r="FW226" i="3" s="1"/>
  <c r="FX226" i="3" s="1"/>
  <c r="FY226" i="3" s="1"/>
  <c r="FZ226" i="3" s="1"/>
  <c r="GA226" i="3" s="1"/>
  <c r="GB226" i="3" s="1"/>
  <c r="GC226" i="3" s="1"/>
  <c r="GD226" i="3" s="1"/>
  <c r="GE226" i="3" s="1"/>
  <c r="GF226" i="3" s="1"/>
  <c r="GG226" i="3" s="1"/>
  <c r="GH226" i="3" s="1"/>
  <c r="GI226" i="3" s="1"/>
  <c r="GJ226" i="3" s="1"/>
  <c r="GK226" i="3" s="1"/>
  <c r="GL226" i="3" s="1"/>
  <c r="GM226" i="3" s="1"/>
  <c r="GN226" i="3" s="1"/>
  <c r="GO226" i="3" s="1"/>
  <c r="GP226" i="3" s="1"/>
  <c r="GQ226" i="3" s="1"/>
  <c r="GR226" i="3" s="1"/>
  <c r="GS226" i="3" s="1"/>
  <c r="GT226" i="3" s="1"/>
  <c r="GU226" i="3" s="1"/>
  <c r="GV226" i="3" s="1"/>
  <c r="GW226" i="3" s="1"/>
  <c r="GX226" i="3" s="1"/>
  <c r="GY226" i="3" s="1"/>
  <c r="GZ226" i="3" s="1"/>
  <c r="HA226" i="3" s="1"/>
  <c r="HB226" i="3" s="1"/>
  <c r="HC226" i="3" s="1"/>
  <c r="HD226" i="3" s="1"/>
  <c r="HE226" i="3" s="1"/>
  <c r="HF226" i="3" s="1"/>
  <c r="HG226" i="3" s="1"/>
  <c r="HH226" i="3" s="1"/>
  <c r="HI226" i="3" s="1"/>
  <c r="HJ226" i="3" s="1"/>
  <c r="HK226" i="3" s="1"/>
  <c r="HL226" i="3" s="1"/>
  <c r="HM226" i="3" s="1"/>
  <c r="HN226" i="3" s="1"/>
  <c r="HO226" i="3" s="1"/>
  <c r="HP226" i="3" s="1"/>
  <c r="HQ226" i="3" s="1"/>
  <c r="HR226" i="3" s="1"/>
  <c r="HS226" i="3" s="1"/>
  <c r="HT226" i="3" s="1"/>
  <c r="HU226" i="3" s="1"/>
  <c r="HV226" i="3" s="1"/>
  <c r="HW226" i="3" s="1"/>
  <c r="HX226" i="3" s="1"/>
  <c r="HY226" i="3" s="1"/>
  <c r="HZ226" i="3" s="1"/>
  <c r="IA226" i="3" s="1"/>
  <c r="IB226" i="3" s="1"/>
  <c r="IC226" i="3" s="1"/>
  <c r="ID226" i="3" s="1"/>
  <c r="IE226" i="3" s="1"/>
  <c r="IF226" i="3" s="1"/>
  <c r="IG226" i="3" s="1"/>
  <c r="IH226" i="3" s="1"/>
  <c r="II226" i="3" s="1"/>
  <c r="IJ226" i="3" s="1"/>
  <c r="IK226" i="3" s="1"/>
  <c r="IL226" i="3" s="1"/>
  <c r="IM226" i="3" s="1"/>
  <c r="IN226" i="3" s="1"/>
  <c r="IO226" i="3" s="1"/>
  <c r="IP226" i="3" s="1"/>
  <c r="IQ226" i="3" s="1"/>
  <c r="IR226" i="3" s="1"/>
  <c r="IS226" i="3" s="1"/>
  <c r="IT226" i="3" s="1"/>
  <c r="IU226" i="3" s="1"/>
  <c r="IV226" i="3" s="1"/>
  <c r="C226" i="3" s="1"/>
  <c r="FI44" i="3"/>
  <c r="FI52" i="3"/>
  <c r="B227" i="3" s="1"/>
  <c r="FI53" i="3" l="1"/>
  <c r="FI227" i="3" s="1"/>
  <c r="FI46" i="3"/>
  <c r="FJ41" i="3" s="1"/>
  <c r="FI47" i="3" l="1"/>
  <c r="FJ227" i="3"/>
  <c r="FJ42" i="3" s="1"/>
  <c r="FI65" i="3"/>
  <c r="FJ43" i="3" l="1"/>
  <c r="FK227" i="3"/>
  <c r="FL227" i="3" s="1"/>
  <c r="FJ45" i="3" l="1"/>
  <c r="FM227" i="3"/>
  <c r="FJ44" i="3" l="1"/>
  <c r="FJ52" i="3"/>
  <c r="B228" i="3" s="1"/>
  <c r="FN227" i="3"/>
  <c r="FO227" i="3" s="1"/>
  <c r="FP227" i="3" s="1"/>
  <c r="FQ227" i="3" s="1"/>
  <c r="FR227" i="3" s="1"/>
  <c r="FS227" i="3" s="1"/>
  <c r="FT227" i="3" s="1"/>
  <c r="FU227" i="3" s="1"/>
  <c r="FV227" i="3" s="1"/>
  <c r="FW227" i="3" s="1"/>
  <c r="FX227" i="3" s="1"/>
  <c r="FY227" i="3" s="1"/>
  <c r="FZ227" i="3" s="1"/>
  <c r="GA227" i="3" s="1"/>
  <c r="GB227" i="3" s="1"/>
  <c r="GC227" i="3" s="1"/>
  <c r="GD227" i="3" s="1"/>
  <c r="GE227" i="3" s="1"/>
  <c r="GF227" i="3" s="1"/>
  <c r="GG227" i="3" s="1"/>
  <c r="GH227" i="3" s="1"/>
  <c r="GI227" i="3" s="1"/>
  <c r="GJ227" i="3" s="1"/>
  <c r="GK227" i="3" s="1"/>
  <c r="GL227" i="3" s="1"/>
  <c r="GM227" i="3" s="1"/>
  <c r="GN227" i="3" s="1"/>
  <c r="GO227" i="3" s="1"/>
  <c r="GP227" i="3" s="1"/>
  <c r="GQ227" i="3" s="1"/>
  <c r="GR227" i="3" s="1"/>
  <c r="GS227" i="3" s="1"/>
  <c r="GT227" i="3" s="1"/>
  <c r="GU227" i="3" s="1"/>
  <c r="GV227" i="3" s="1"/>
  <c r="GW227" i="3" s="1"/>
  <c r="GX227" i="3" s="1"/>
  <c r="GY227" i="3" s="1"/>
  <c r="GZ227" i="3" s="1"/>
  <c r="HA227" i="3" s="1"/>
  <c r="HB227" i="3" s="1"/>
  <c r="HC227" i="3" s="1"/>
  <c r="HD227" i="3" s="1"/>
  <c r="HE227" i="3" s="1"/>
  <c r="HF227" i="3" s="1"/>
  <c r="HG227" i="3" s="1"/>
  <c r="HH227" i="3" s="1"/>
  <c r="HI227" i="3" s="1"/>
  <c r="HJ227" i="3" s="1"/>
  <c r="HK227" i="3" s="1"/>
  <c r="HL227" i="3" s="1"/>
  <c r="HM227" i="3" s="1"/>
  <c r="HN227" i="3" s="1"/>
  <c r="HO227" i="3" s="1"/>
  <c r="HP227" i="3" s="1"/>
  <c r="HQ227" i="3" s="1"/>
  <c r="HR227" i="3" s="1"/>
  <c r="HS227" i="3" s="1"/>
  <c r="HT227" i="3" s="1"/>
  <c r="HU227" i="3" s="1"/>
  <c r="HV227" i="3" s="1"/>
  <c r="HW227" i="3" s="1"/>
  <c r="HX227" i="3" s="1"/>
  <c r="HY227" i="3" s="1"/>
  <c r="HZ227" i="3" s="1"/>
  <c r="IA227" i="3" s="1"/>
  <c r="IB227" i="3" s="1"/>
  <c r="IC227" i="3" s="1"/>
  <c r="ID227" i="3" s="1"/>
  <c r="IE227" i="3" s="1"/>
  <c r="IF227" i="3" s="1"/>
  <c r="IG227" i="3" s="1"/>
  <c r="IH227" i="3" s="1"/>
  <c r="II227" i="3" s="1"/>
  <c r="IJ227" i="3" s="1"/>
  <c r="IK227" i="3" s="1"/>
  <c r="IL227" i="3" s="1"/>
  <c r="IM227" i="3" s="1"/>
  <c r="IN227" i="3" s="1"/>
  <c r="IO227" i="3" s="1"/>
  <c r="IP227" i="3" s="1"/>
  <c r="IQ227" i="3" s="1"/>
  <c r="IR227" i="3" s="1"/>
  <c r="IS227" i="3" s="1"/>
  <c r="IT227" i="3" s="1"/>
  <c r="IU227" i="3" s="1"/>
  <c r="IV227" i="3" s="1"/>
  <c r="C227" i="3" s="1"/>
  <c r="FJ53" i="3" l="1"/>
  <c r="FJ228" i="3" s="1"/>
  <c r="FJ65" i="3" s="1"/>
  <c r="FJ46" i="3"/>
  <c r="FK41" i="3" s="1"/>
  <c r="FJ47" i="3" l="1"/>
  <c r="FK228" i="3"/>
  <c r="FK42" i="3" s="1"/>
  <c r="FL228" i="3" l="1"/>
  <c r="FM228" i="3" s="1"/>
  <c r="FN228" i="3" s="1"/>
  <c r="FK43" i="3"/>
  <c r="FK45" i="3" l="1"/>
  <c r="FO228" i="3"/>
  <c r="FP228" i="3" l="1"/>
  <c r="FQ228" i="3" s="1"/>
  <c r="FR228" i="3" s="1"/>
  <c r="FS228" i="3" s="1"/>
  <c r="FT228" i="3" s="1"/>
  <c r="FU228" i="3" s="1"/>
  <c r="FV228" i="3" s="1"/>
  <c r="FW228" i="3" s="1"/>
  <c r="FX228" i="3" s="1"/>
  <c r="FY228" i="3" s="1"/>
  <c r="FZ228" i="3" s="1"/>
  <c r="GA228" i="3" s="1"/>
  <c r="GB228" i="3" s="1"/>
  <c r="GC228" i="3" s="1"/>
  <c r="GD228" i="3" s="1"/>
  <c r="GE228" i="3" s="1"/>
  <c r="GF228" i="3" s="1"/>
  <c r="GG228" i="3" s="1"/>
  <c r="GH228" i="3" s="1"/>
  <c r="GI228" i="3" s="1"/>
  <c r="GJ228" i="3" s="1"/>
  <c r="GK228" i="3" s="1"/>
  <c r="GL228" i="3" s="1"/>
  <c r="GM228" i="3" s="1"/>
  <c r="GN228" i="3" s="1"/>
  <c r="GO228" i="3" s="1"/>
  <c r="GP228" i="3" s="1"/>
  <c r="GQ228" i="3" s="1"/>
  <c r="GR228" i="3" s="1"/>
  <c r="GS228" i="3" s="1"/>
  <c r="GT228" i="3" s="1"/>
  <c r="GU228" i="3" s="1"/>
  <c r="GV228" i="3" s="1"/>
  <c r="GW228" i="3" s="1"/>
  <c r="GX228" i="3" s="1"/>
  <c r="GY228" i="3" s="1"/>
  <c r="GZ228" i="3" s="1"/>
  <c r="HA228" i="3" s="1"/>
  <c r="HB228" i="3" s="1"/>
  <c r="HC228" i="3" s="1"/>
  <c r="HD228" i="3" s="1"/>
  <c r="HE228" i="3" s="1"/>
  <c r="HF228" i="3" s="1"/>
  <c r="HG228" i="3" s="1"/>
  <c r="HH228" i="3" s="1"/>
  <c r="HI228" i="3" s="1"/>
  <c r="HJ228" i="3" s="1"/>
  <c r="HK228" i="3" s="1"/>
  <c r="HL228" i="3" s="1"/>
  <c r="HM228" i="3" s="1"/>
  <c r="HN228" i="3" s="1"/>
  <c r="HO228" i="3" s="1"/>
  <c r="HP228" i="3" s="1"/>
  <c r="HQ228" i="3" s="1"/>
  <c r="HR228" i="3" s="1"/>
  <c r="HS228" i="3" s="1"/>
  <c r="HT228" i="3" s="1"/>
  <c r="HU228" i="3" s="1"/>
  <c r="HV228" i="3" s="1"/>
  <c r="HW228" i="3" s="1"/>
  <c r="HX228" i="3" s="1"/>
  <c r="HY228" i="3" s="1"/>
  <c r="HZ228" i="3" s="1"/>
  <c r="IA228" i="3" s="1"/>
  <c r="IB228" i="3" s="1"/>
  <c r="IC228" i="3" s="1"/>
  <c r="ID228" i="3" s="1"/>
  <c r="IE228" i="3" s="1"/>
  <c r="IF228" i="3" s="1"/>
  <c r="IG228" i="3" s="1"/>
  <c r="IH228" i="3" s="1"/>
  <c r="II228" i="3" s="1"/>
  <c r="IJ228" i="3" s="1"/>
  <c r="IK228" i="3" s="1"/>
  <c r="IL228" i="3" s="1"/>
  <c r="IM228" i="3" s="1"/>
  <c r="IN228" i="3" s="1"/>
  <c r="IO228" i="3" s="1"/>
  <c r="IP228" i="3" s="1"/>
  <c r="IQ228" i="3" s="1"/>
  <c r="IR228" i="3" s="1"/>
  <c r="IS228" i="3" s="1"/>
  <c r="IT228" i="3" s="1"/>
  <c r="IU228" i="3" s="1"/>
  <c r="IV228" i="3" s="1"/>
  <c r="C228" i="3" s="1"/>
  <c r="FK44" i="3"/>
  <c r="FK52" i="3"/>
  <c r="B229" i="3" s="1"/>
  <c r="FK53" i="3" l="1"/>
  <c r="FK229" i="3" s="1"/>
  <c r="FK65" i="3" s="1"/>
  <c r="FK46" i="3"/>
  <c r="FL41" i="3" s="1"/>
  <c r="FL229" i="3" l="1"/>
  <c r="FL42" i="3" s="1"/>
  <c r="FL43" i="3" s="1"/>
  <c r="FL45" i="3" s="1"/>
  <c r="FK47" i="3"/>
  <c r="FM229" i="3" l="1"/>
  <c r="FN229" i="3" s="1"/>
  <c r="FO229" i="3" s="1"/>
  <c r="FL44" i="3"/>
  <c r="FL52" i="3"/>
  <c r="B230" i="3" s="1"/>
  <c r="FL53" i="3" l="1"/>
  <c r="FL230" i="3" s="1"/>
  <c r="FL46" i="3"/>
  <c r="FM41" i="3" s="1"/>
  <c r="FP229" i="3"/>
  <c r="FQ229" i="3" s="1"/>
  <c r="FL47" i="3" l="1"/>
  <c r="FR229" i="3"/>
  <c r="FS229" i="3" s="1"/>
  <c r="FT229" i="3" s="1"/>
  <c r="FU229" i="3" s="1"/>
  <c r="FV229" i="3" s="1"/>
  <c r="FW229" i="3" s="1"/>
  <c r="FX229" i="3" s="1"/>
  <c r="FY229" i="3" s="1"/>
  <c r="FZ229" i="3" s="1"/>
  <c r="GA229" i="3" s="1"/>
  <c r="GB229" i="3" s="1"/>
  <c r="GC229" i="3" s="1"/>
  <c r="GD229" i="3" s="1"/>
  <c r="GE229" i="3" s="1"/>
  <c r="GF229" i="3" s="1"/>
  <c r="GG229" i="3" s="1"/>
  <c r="GH229" i="3" s="1"/>
  <c r="GI229" i="3" s="1"/>
  <c r="GJ229" i="3" s="1"/>
  <c r="GK229" i="3" s="1"/>
  <c r="GL229" i="3" s="1"/>
  <c r="GM229" i="3" s="1"/>
  <c r="GN229" i="3" s="1"/>
  <c r="GO229" i="3" s="1"/>
  <c r="GP229" i="3" s="1"/>
  <c r="GQ229" i="3" s="1"/>
  <c r="GR229" i="3" s="1"/>
  <c r="GS229" i="3" s="1"/>
  <c r="GT229" i="3" s="1"/>
  <c r="GU229" i="3" s="1"/>
  <c r="GV229" i="3" s="1"/>
  <c r="GW229" i="3" s="1"/>
  <c r="GX229" i="3" s="1"/>
  <c r="GY229" i="3" s="1"/>
  <c r="GZ229" i="3" s="1"/>
  <c r="HA229" i="3" s="1"/>
  <c r="HB229" i="3" s="1"/>
  <c r="HC229" i="3" s="1"/>
  <c r="HD229" i="3" s="1"/>
  <c r="HE229" i="3" s="1"/>
  <c r="HF229" i="3" s="1"/>
  <c r="HG229" i="3" s="1"/>
  <c r="HH229" i="3" s="1"/>
  <c r="HI229" i="3" s="1"/>
  <c r="HJ229" i="3" s="1"/>
  <c r="HK229" i="3" s="1"/>
  <c r="HL229" i="3" s="1"/>
  <c r="HM229" i="3" s="1"/>
  <c r="HN229" i="3" s="1"/>
  <c r="HO229" i="3" s="1"/>
  <c r="HP229" i="3" s="1"/>
  <c r="HQ229" i="3" s="1"/>
  <c r="HR229" i="3" s="1"/>
  <c r="HS229" i="3" s="1"/>
  <c r="HT229" i="3" s="1"/>
  <c r="HU229" i="3" s="1"/>
  <c r="HV229" i="3" s="1"/>
  <c r="HW229" i="3" s="1"/>
  <c r="HX229" i="3" s="1"/>
  <c r="HY229" i="3" s="1"/>
  <c r="HZ229" i="3" s="1"/>
  <c r="IA229" i="3" s="1"/>
  <c r="IB229" i="3" s="1"/>
  <c r="IC229" i="3" s="1"/>
  <c r="ID229" i="3" s="1"/>
  <c r="IE229" i="3" s="1"/>
  <c r="IF229" i="3" s="1"/>
  <c r="IG229" i="3" s="1"/>
  <c r="IH229" i="3" s="1"/>
  <c r="II229" i="3" s="1"/>
  <c r="IJ229" i="3" s="1"/>
  <c r="IK229" i="3" s="1"/>
  <c r="IL229" i="3" s="1"/>
  <c r="IM229" i="3" s="1"/>
  <c r="IN229" i="3" s="1"/>
  <c r="IO229" i="3" s="1"/>
  <c r="IP229" i="3" s="1"/>
  <c r="IQ229" i="3" s="1"/>
  <c r="IR229" i="3" s="1"/>
  <c r="IS229" i="3" s="1"/>
  <c r="IT229" i="3" s="1"/>
  <c r="IU229" i="3" s="1"/>
  <c r="IV229" i="3" s="1"/>
  <c r="C229" i="3" s="1"/>
  <c r="FM230" i="3"/>
  <c r="FL65" i="3"/>
  <c r="FM42" i="3" l="1"/>
  <c r="FN230" i="3"/>
  <c r="FO230" i="3" s="1"/>
  <c r="FP230" i="3" l="1"/>
  <c r="FQ230" i="3" s="1"/>
  <c r="FM43" i="3"/>
  <c r="FR230" i="3" l="1"/>
  <c r="FS230" i="3" s="1"/>
  <c r="FT230" i="3" s="1"/>
  <c r="FM45" i="3"/>
  <c r="FU230" i="3" l="1"/>
  <c r="FV230" i="3" s="1"/>
  <c r="FW230" i="3" s="1"/>
  <c r="FX230" i="3" s="1"/>
  <c r="FY230" i="3" s="1"/>
  <c r="FZ230" i="3" s="1"/>
  <c r="GA230" i="3" s="1"/>
  <c r="GB230" i="3" s="1"/>
  <c r="GC230" i="3" s="1"/>
  <c r="GD230" i="3" s="1"/>
  <c r="GE230" i="3" s="1"/>
  <c r="GF230" i="3" s="1"/>
  <c r="GG230" i="3" s="1"/>
  <c r="GH230" i="3" s="1"/>
  <c r="GI230" i="3" s="1"/>
  <c r="GJ230" i="3" s="1"/>
  <c r="GK230" i="3" s="1"/>
  <c r="GL230" i="3" s="1"/>
  <c r="GM230" i="3" s="1"/>
  <c r="GN230" i="3" s="1"/>
  <c r="GO230" i="3" s="1"/>
  <c r="GP230" i="3" s="1"/>
  <c r="GQ230" i="3" s="1"/>
  <c r="GR230" i="3" s="1"/>
  <c r="GS230" i="3" s="1"/>
  <c r="GT230" i="3" s="1"/>
  <c r="GU230" i="3" s="1"/>
  <c r="GV230" i="3" s="1"/>
  <c r="GW230" i="3" s="1"/>
  <c r="GX230" i="3" s="1"/>
  <c r="GY230" i="3" s="1"/>
  <c r="GZ230" i="3" s="1"/>
  <c r="HA230" i="3" s="1"/>
  <c r="HB230" i="3" s="1"/>
  <c r="HC230" i="3" s="1"/>
  <c r="HD230" i="3" s="1"/>
  <c r="HE230" i="3" s="1"/>
  <c r="HF230" i="3" s="1"/>
  <c r="HG230" i="3" s="1"/>
  <c r="HH230" i="3" s="1"/>
  <c r="HI230" i="3" s="1"/>
  <c r="HJ230" i="3" s="1"/>
  <c r="HK230" i="3" s="1"/>
  <c r="HL230" i="3" s="1"/>
  <c r="HM230" i="3" s="1"/>
  <c r="HN230" i="3" s="1"/>
  <c r="HO230" i="3" s="1"/>
  <c r="HP230" i="3" s="1"/>
  <c r="HQ230" i="3" s="1"/>
  <c r="HR230" i="3" s="1"/>
  <c r="HS230" i="3" s="1"/>
  <c r="HT230" i="3" s="1"/>
  <c r="HU230" i="3" s="1"/>
  <c r="HV230" i="3" s="1"/>
  <c r="HW230" i="3" s="1"/>
  <c r="HX230" i="3" s="1"/>
  <c r="HY230" i="3" s="1"/>
  <c r="HZ230" i="3" s="1"/>
  <c r="IA230" i="3" s="1"/>
  <c r="IB230" i="3" s="1"/>
  <c r="IC230" i="3" s="1"/>
  <c r="ID230" i="3" s="1"/>
  <c r="IE230" i="3" s="1"/>
  <c r="IF230" i="3" s="1"/>
  <c r="IG230" i="3" s="1"/>
  <c r="IH230" i="3" s="1"/>
  <c r="II230" i="3" s="1"/>
  <c r="IJ230" i="3" s="1"/>
  <c r="IK230" i="3" s="1"/>
  <c r="IL230" i="3" s="1"/>
  <c r="IM230" i="3" s="1"/>
  <c r="IN230" i="3" s="1"/>
  <c r="IO230" i="3" s="1"/>
  <c r="IP230" i="3" s="1"/>
  <c r="IQ230" i="3" s="1"/>
  <c r="IR230" i="3" s="1"/>
  <c r="IS230" i="3" s="1"/>
  <c r="IT230" i="3" s="1"/>
  <c r="IU230" i="3" s="1"/>
  <c r="IV230" i="3" s="1"/>
  <c r="C230" i="3" s="1"/>
  <c r="FM44" i="3"/>
  <c r="FM52" i="3"/>
  <c r="B231" i="3" s="1"/>
  <c r="FM53" i="3" l="1"/>
  <c r="FM231" i="3" s="1"/>
  <c r="FM46" i="3"/>
  <c r="FN41" i="3" s="1"/>
  <c r="FN231" i="3" l="1"/>
  <c r="FM65" i="3"/>
  <c r="FM47" i="3"/>
  <c r="FN42" i="3" l="1"/>
  <c r="FO231" i="3"/>
  <c r="FP231" i="3" l="1"/>
  <c r="FN43" i="3"/>
  <c r="FN45" i="3" l="1"/>
  <c r="FQ231" i="3"/>
  <c r="FR231" i="3" l="1"/>
  <c r="FS231" i="3" s="1"/>
  <c r="FN44" i="3"/>
  <c r="FN52" i="3"/>
  <c r="B232" i="3" s="1"/>
  <c r="FN53" i="3" l="1"/>
  <c r="FN232" i="3" s="1"/>
  <c r="FN46" i="3"/>
  <c r="FO41" i="3" s="1"/>
  <c r="FT231" i="3"/>
  <c r="FU231" i="3" s="1"/>
  <c r="FV231" i="3" s="1"/>
  <c r="FW231" i="3" s="1"/>
  <c r="FX231" i="3" s="1"/>
  <c r="FY231" i="3" s="1"/>
  <c r="FZ231" i="3" s="1"/>
  <c r="GA231" i="3" s="1"/>
  <c r="GB231" i="3" s="1"/>
  <c r="GC231" i="3" s="1"/>
  <c r="GD231" i="3" s="1"/>
  <c r="GE231" i="3" s="1"/>
  <c r="GF231" i="3" s="1"/>
  <c r="GG231" i="3" s="1"/>
  <c r="GH231" i="3" s="1"/>
  <c r="GI231" i="3" s="1"/>
  <c r="GJ231" i="3" s="1"/>
  <c r="GK231" i="3" s="1"/>
  <c r="GL231" i="3" s="1"/>
  <c r="GM231" i="3" s="1"/>
  <c r="GN231" i="3" s="1"/>
  <c r="GO231" i="3" s="1"/>
  <c r="GP231" i="3" s="1"/>
  <c r="GQ231" i="3" s="1"/>
  <c r="GR231" i="3" s="1"/>
  <c r="GS231" i="3" s="1"/>
  <c r="GT231" i="3" s="1"/>
  <c r="GU231" i="3" s="1"/>
  <c r="GV231" i="3" s="1"/>
  <c r="GW231" i="3" s="1"/>
  <c r="GX231" i="3" s="1"/>
  <c r="GY231" i="3" s="1"/>
  <c r="GZ231" i="3" s="1"/>
  <c r="HA231" i="3" s="1"/>
  <c r="HB231" i="3" s="1"/>
  <c r="HC231" i="3" s="1"/>
  <c r="HD231" i="3" s="1"/>
  <c r="HE231" i="3" s="1"/>
  <c r="HF231" i="3" s="1"/>
  <c r="HG231" i="3" s="1"/>
  <c r="HH231" i="3" s="1"/>
  <c r="HI231" i="3" s="1"/>
  <c r="HJ231" i="3" s="1"/>
  <c r="HK231" i="3" s="1"/>
  <c r="HL231" i="3" s="1"/>
  <c r="HM231" i="3" s="1"/>
  <c r="HN231" i="3" s="1"/>
  <c r="HO231" i="3" s="1"/>
  <c r="HP231" i="3" s="1"/>
  <c r="HQ231" i="3" s="1"/>
  <c r="HR231" i="3" s="1"/>
  <c r="HS231" i="3" s="1"/>
  <c r="HT231" i="3" s="1"/>
  <c r="HU231" i="3" s="1"/>
  <c r="HV231" i="3" s="1"/>
  <c r="HW231" i="3" s="1"/>
  <c r="HX231" i="3" s="1"/>
  <c r="HY231" i="3" s="1"/>
  <c r="HZ231" i="3" s="1"/>
  <c r="IA231" i="3" s="1"/>
  <c r="IB231" i="3" s="1"/>
  <c r="IC231" i="3" s="1"/>
  <c r="ID231" i="3" s="1"/>
  <c r="IE231" i="3" s="1"/>
  <c r="IF231" i="3" s="1"/>
  <c r="IG231" i="3" s="1"/>
  <c r="IH231" i="3" s="1"/>
  <c r="II231" i="3" s="1"/>
  <c r="IJ231" i="3" s="1"/>
  <c r="IK231" i="3" s="1"/>
  <c r="IL231" i="3" s="1"/>
  <c r="IM231" i="3" s="1"/>
  <c r="IN231" i="3" s="1"/>
  <c r="IO231" i="3" s="1"/>
  <c r="IP231" i="3" s="1"/>
  <c r="IQ231" i="3" s="1"/>
  <c r="IR231" i="3" s="1"/>
  <c r="IS231" i="3" s="1"/>
  <c r="IT231" i="3" s="1"/>
  <c r="IU231" i="3" s="1"/>
  <c r="IV231" i="3" s="1"/>
  <c r="C231" i="3" s="1"/>
  <c r="FN47" i="3" l="1"/>
  <c r="FO232" i="3"/>
  <c r="FP232" i="3" s="1"/>
  <c r="FQ232" i="3" s="1"/>
  <c r="FN65" i="3"/>
  <c r="FO42" i="3" l="1"/>
  <c r="FR232" i="3"/>
  <c r="FS232" i="3" l="1"/>
  <c r="FO43" i="3"/>
  <c r="FT232" i="3" l="1"/>
  <c r="FU232" i="3" s="1"/>
  <c r="FV232" i="3" s="1"/>
  <c r="FW232" i="3" s="1"/>
  <c r="FO45" i="3"/>
  <c r="FX232" i="3" l="1"/>
  <c r="FY232" i="3" s="1"/>
  <c r="FZ232" i="3" s="1"/>
  <c r="GA232" i="3" s="1"/>
  <c r="GB232" i="3" s="1"/>
  <c r="GC232" i="3" s="1"/>
  <c r="GD232" i="3" s="1"/>
  <c r="GE232" i="3" s="1"/>
  <c r="GF232" i="3" s="1"/>
  <c r="GG232" i="3" s="1"/>
  <c r="GH232" i="3" s="1"/>
  <c r="GI232" i="3" s="1"/>
  <c r="GJ232" i="3" s="1"/>
  <c r="GK232" i="3" s="1"/>
  <c r="GL232" i="3" s="1"/>
  <c r="GM232" i="3" s="1"/>
  <c r="GN232" i="3" s="1"/>
  <c r="GO232" i="3" s="1"/>
  <c r="GP232" i="3" s="1"/>
  <c r="GQ232" i="3" s="1"/>
  <c r="GR232" i="3" s="1"/>
  <c r="GS232" i="3" s="1"/>
  <c r="GT232" i="3" s="1"/>
  <c r="GU232" i="3" s="1"/>
  <c r="GV232" i="3" s="1"/>
  <c r="GW232" i="3" s="1"/>
  <c r="GX232" i="3" s="1"/>
  <c r="GY232" i="3" s="1"/>
  <c r="GZ232" i="3" s="1"/>
  <c r="HA232" i="3" s="1"/>
  <c r="HB232" i="3" s="1"/>
  <c r="HC232" i="3" s="1"/>
  <c r="HD232" i="3" s="1"/>
  <c r="HE232" i="3" s="1"/>
  <c r="HF232" i="3" s="1"/>
  <c r="HG232" i="3" s="1"/>
  <c r="HH232" i="3" s="1"/>
  <c r="HI232" i="3" s="1"/>
  <c r="HJ232" i="3" s="1"/>
  <c r="HK232" i="3" s="1"/>
  <c r="HL232" i="3" s="1"/>
  <c r="HM232" i="3" s="1"/>
  <c r="HN232" i="3" s="1"/>
  <c r="HO232" i="3" s="1"/>
  <c r="HP232" i="3" s="1"/>
  <c r="HQ232" i="3" s="1"/>
  <c r="HR232" i="3" s="1"/>
  <c r="HS232" i="3" s="1"/>
  <c r="HT232" i="3" s="1"/>
  <c r="HU232" i="3" s="1"/>
  <c r="HV232" i="3" s="1"/>
  <c r="HW232" i="3" s="1"/>
  <c r="HX232" i="3" s="1"/>
  <c r="HY232" i="3" s="1"/>
  <c r="HZ232" i="3" s="1"/>
  <c r="IA232" i="3" s="1"/>
  <c r="IB232" i="3" s="1"/>
  <c r="IC232" i="3" s="1"/>
  <c r="ID232" i="3" s="1"/>
  <c r="IE232" i="3" s="1"/>
  <c r="IF232" i="3" s="1"/>
  <c r="IG232" i="3" s="1"/>
  <c r="IH232" i="3" s="1"/>
  <c r="II232" i="3" s="1"/>
  <c r="IJ232" i="3" s="1"/>
  <c r="IK232" i="3" s="1"/>
  <c r="IL232" i="3" s="1"/>
  <c r="IM232" i="3" s="1"/>
  <c r="IN232" i="3" s="1"/>
  <c r="IO232" i="3" s="1"/>
  <c r="IP232" i="3" s="1"/>
  <c r="IQ232" i="3" s="1"/>
  <c r="IR232" i="3" s="1"/>
  <c r="IS232" i="3" s="1"/>
  <c r="IT232" i="3" s="1"/>
  <c r="IU232" i="3" s="1"/>
  <c r="IV232" i="3" s="1"/>
  <c r="C232" i="3" s="1"/>
  <c r="FO44" i="3"/>
  <c r="FO52" i="3"/>
  <c r="B233" i="3" s="1"/>
  <c r="FO53" i="3" l="1"/>
  <c r="FO233" i="3" s="1"/>
  <c r="FO65" i="3" s="1"/>
  <c r="FO46" i="3"/>
  <c r="FP41" i="3" s="1"/>
  <c r="FO47" i="3" l="1"/>
  <c r="FP233" i="3"/>
  <c r="FP42" i="3" s="1"/>
  <c r="FP43" i="3" s="1"/>
  <c r="FP45" i="3" l="1"/>
  <c r="FQ233" i="3"/>
  <c r="FP44" i="3" l="1"/>
  <c r="FP52" i="3"/>
  <c r="B234" i="3" s="1"/>
  <c r="FR233" i="3"/>
  <c r="FS233" i="3" s="1"/>
  <c r="FT233" i="3" s="1"/>
  <c r="FP53" i="3" l="1"/>
  <c r="FP234" i="3" s="1"/>
  <c r="FP46" i="3"/>
  <c r="FQ41" i="3" s="1"/>
  <c r="FU233" i="3"/>
  <c r="FV233" i="3" s="1"/>
  <c r="FW233" i="3" s="1"/>
  <c r="FX233" i="3" s="1"/>
  <c r="FY233" i="3" s="1"/>
  <c r="FZ233" i="3" s="1"/>
  <c r="GA233" i="3" s="1"/>
  <c r="GB233" i="3" s="1"/>
  <c r="GC233" i="3" s="1"/>
  <c r="GD233" i="3" s="1"/>
  <c r="GE233" i="3" s="1"/>
  <c r="GF233" i="3" s="1"/>
  <c r="GG233" i="3" s="1"/>
  <c r="GH233" i="3" s="1"/>
  <c r="GI233" i="3" s="1"/>
  <c r="GJ233" i="3" s="1"/>
  <c r="GK233" i="3" s="1"/>
  <c r="GL233" i="3" s="1"/>
  <c r="GM233" i="3" s="1"/>
  <c r="GN233" i="3" s="1"/>
  <c r="GO233" i="3" s="1"/>
  <c r="GP233" i="3" s="1"/>
  <c r="GQ233" i="3" s="1"/>
  <c r="GR233" i="3" s="1"/>
  <c r="GS233" i="3" s="1"/>
  <c r="GT233" i="3" s="1"/>
  <c r="GU233" i="3" s="1"/>
  <c r="GV233" i="3" s="1"/>
  <c r="GW233" i="3" s="1"/>
  <c r="GX233" i="3" s="1"/>
  <c r="GY233" i="3" s="1"/>
  <c r="GZ233" i="3" s="1"/>
  <c r="HA233" i="3" s="1"/>
  <c r="HB233" i="3" s="1"/>
  <c r="HC233" i="3" s="1"/>
  <c r="HD233" i="3" s="1"/>
  <c r="HE233" i="3" s="1"/>
  <c r="HF233" i="3" s="1"/>
  <c r="HG233" i="3" s="1"/>
  <c r="HH233" i="3" s="1"/>
  <c r="HI233" i="3" s="1"/>
  <c r="HJ233" i="3" s="1"/>
  <c r="HK233" i="3" s="1"/>
  <c r="HL233" i="3" s="1"/>
  <c r="HM233" i="3" s="1"/>
  <c r="HN233" i="3" s="1"/>
  <c r="HO233" i="3" s="1"/>
  <c r="HP233" i="3" s="1"/>
  <c r="HQ233" i="3" s="1"/>
  <c r="HR233" i="3" s="1"/>
  <c r="HS233" i="3" s="1"/>
  <c r="HT233" i="3" s="1"/>
  <c r="HU233" i="3" s="1"/>
  <c r="HV233" i="3" s="1"/>
  <c r="HW233" i="3" s="1"/>
  <c r="HX233" i="3" s="1"/>
  <c r="HY233" i="3" s="1"/>
  <c r="HZ233" i="3" s="1"/>
  <c r="IA233" i="3" s="1"/>
  <c r="IB233" i="3" s="1"/>
  <c r="IC233" i="3" s="1"/>
  <c r="ID233" i="3" s="1"/>
  <c r="IE233" i="3" s="1"/>
  <c r="IF233" i="3" s="1"/>
  <c r="IG233" i="3" s="1"/>
  <c r="IH233" i="3" s="1"/>
  <c r="II233" i="3" s="1"/>
  <c r="IJ233" i="3" s="1"/>
  <c r="IK233" i="3" s="1"/>
  <c r="IL233" i="3" s="1"/>
  <c r="IM233" i="3" s="1"/>
  <c r="IN233" i="3" s="1"/>
  <c r="IO233" i="3" s="1"/>
  <c r="IP233" i="3" s="1"/>
  <c r="IQ233" i="3" s="1"/>
  <c r="IR233" i="3" s="1"/>
  <c r="IS233" i="3" s="1"/>
  <c r="IT233" i="3" s="1"/>
  <c r="IU233" i="3" s="1"/>
  <c r="IV233" i="3" s="1"/>
  <c r="C233" i="3" s="1"/>
  <c r="FQ234" i="3" l="1"/>
  <c r="FQ42" i="3" s="1"/>
  <c r="FQ43" i="3" s="1"/>
  <c r="FP65" i="3"/>
  <c r="FP47" i="3"/>
  <c r="FQ45" i="3" l="1"/>
  <c r="FR234" i="3"/>
  <c r="FS234" i="3" l="1"/>
  <c r="FQ44" i="3"/>
  <c r="FQ52" i="3"/>
  <c r="B235" i="3" s="1"/>
  <c r="FQ53" i="3" l="1"/>
  <c r="FQ235" i="3" s="1"/>
  <c r="FQ65" i="3" s="1"/>
  <c r="FQ46" i="3"/>
  <c r="FR41" i="3" s="1"/>
  <c r="FT234" i="3"/>
  <c r="FU234" i="3" s="1"/>
  <c r="FV234" i="3" s="1"/>
  <c r="FW234" i="3" s="1"/>
  <c r="FX234" i="3" s="1"/>
  <c r="FY234" i="3" s="1"/>
  <c r="FZ234" i="3" s="1"/>
  <c r="GA234" i="3" s="1"/>
  <c r="GB234" i="3" s="1"/>
  <c r="GC234" i="3" s="1"/>
  <c r="GD234" i="3" s="1"/>
  <c r="GE234" i="3" s="1"/>
  <c r="GF234" i="3" s="1"/>
  <c r="GG234" i="3" s="1"/>
  <c r="GH234" i="3" s="1"/>
  <c r="GI234" i="3" s="1"/>
  <c r="GJ234" i="3" s="1"/>
  <c r="GK234" i="3" s="1"/>
  <c r="GL234" i="3" s="1"/>
  <c r="GM234" i="3" s="1"/>
  <c r="GN234" i="3" s="1"/>
  <c r="GO234" i="3" s="1"/>
  <c r="GP234" i="3" s="1"/>
  <c r="GQ234" i="3" s="1"/>
  <c r="GR234" i="3" s="1"/>
  <c r="GS234" i="3" s="1"/>
  <c r="GT234" i="3" s="1"/>
  <c r="GU234" i="3" s="1"/>
  <c r="GV234" i="3" s="1"/>
  <c r="GW234" i="3" s="1"/>
  <c r="GX234" i="3" s="1"/>
  <c r="GY234" i="3" s="1"/>
  <c r="GZ234" i="3" s="1"/>
  <c r="HA234" i="3" s="1"/>
  <c r="HB234" i="3" s="1"/>
  <c r="HC234" i="3" s="1"/>
  <c r="HD234" i="3" s="1"/>
  <c r="HE234" i="3" s="1"/>
  <c r="HF234" i="3" s="1"/>
  <c r="HG234" i="3" s="1"/>
  <c r="HH234" i="3" s="1"/>
  <c r="HI234" i="3" s="1"/>
  <c r="HJ234" i="3" s="1"/>
  <c r="HK234" i="3" s="1"/>
  <c r="HL234" i="3" s="1"/>
  <c r="HM234" i="3" s="1"/>
  <c r="HN234" i="3" s="1"/>
  <c r="HO234" i="3" s="1"/>
  <c r="HP234" i="3" s="1"/>
  <c r="HQ234" i="3" s="1"/>
  <c r="HR234" i="3" s="1"/>
  <c r="HS234" i="3" s="1"/>
  <c r="HT234" i="3" s="1"/>
  <c r="HU234" i="3" s="1"/>
  <c r="HV234" i="3" s="1"/>
  <c r="HW234" i="3" s="1"/>
  <c r="HX234" i="3" s="1"/>
  <c r="HY234" i="3" s="1"/>
  <c r="HZ234" i="3" s="1"/>
  <c r="IA234" i="3" s="1"/>
  <c r="IB234" i="3" s="1"/>
  <c r="IC234" i="3" s="1"/>
  <c r="ID234" i="3" s="1"/>
  <c r="IE234" i="3" s="1"/>
  <c r="IF234" i="3" s="1"/>
  <c r="IG234" i="3" s="1"/>
  <c r="IH234" i="3" s="1"/>
  <c r="II234" i="3" s="1"/>
  <c r="IJ234" i="3" s="1"/>
  <c r="IK234" i="3" s="1"/>
  <c r="IL234" i="3" s="1"/>
  <c r="IM234" i="3" s="1"/>
  <c r="IN234" i="3" s="1"/>
  <c r="IO234" i="3" s="1"/>
  <c r="IP234" i="3" s="1"/>
  <c r="IQ234" i="3" s="1"/>
  <c r="IR234" i="3" s="1"/>
  <c r="IS234" i="3" s="1"/>
  <c r="IT234" i="3" s="1"/>
  <c r="IU234" i="3" s="1"/>
  <c r="IV234" i="3" s="1"/>
  <c r="C234" i="3" s="1"/>
  <c r="FQ47" i="3" l="1"/>
  <c r="FR235" i="3"/>
  <c r="FR42" i="3" l="1"/>
  <c r="FS235" i="3"/>
  <c r="FT235" i="3" s="1"/>
  <c r="FU235" i="3" s="1"/>
  <c r="FV235" i="3" s="1"/>
  <c r="FW235" i="3" s="1"/>
  <c r="FX235" i="3" l="1"/>
  <c r="FY235" i="3" s="1"/>
  <c r="FZ235" i="3" s="1"/>
  <c r="GA235" i="3" s="1"/>
  <c r="GB235" i="3" s="1"/>
  <c r="GC235" i="3" s="1"/>
  <c r="GD235" i="3" s="1"/>
  <c r="GE235" i="3" s="1"/>
  <c r="GF235" i="3" s="1"/>
  <c r="GG235" i="3" s="1"/>
  <c r="GH235" i="3" s="1"/>
  <c r="GI235" i="3" s="1"/>
  <c r="GJ235" i="3" s="1"/>
  <c r="GK235" i="3" s="1"/>
  <c r="GL235" i="3" s="1"/>
  <c r="GM235" i="3" s="1"/>
  <c r="GN235" i="3" s="1"/>
  <c r="GO235" i="3" s="1"/>
  <c r="GP235" i="3" s="1"/>
  <c r="GQ235" i="3" s="1"/>
  <c r="GR235" i="3" s="1"/>
  <c r="GS235" i="3" s="1"/>
  <c r="GT235" i="3" s="1"/>
  <c r="GU235" i="3" s="1"/>
  <c r="GV235" i="3" s="1"/>
  <c r="GW235" i="3" s="1"/>
  <c r="GX235" i="3" s="1"/>
  <c r="GY235" i="3" s="1"/>
  <c r="GZ235" i="3" s="1"/>
  <c r="HA235" i="3" s="1"/>
  <c r="HB235" i="3" s="1"/>
  <c r="HC235" i="3" s="1"/>
  <c r="HD235" i="3" s="1"/>
  <c r="HE235" i="3" s="1"/>
  <c r="HF235" i="3" s="1"/>
  <c r="HG235" i="3" s="1"/>
  <c r="HH235" i="3" s="1"/>
  <c r="HI235" i="3" s="1"/>
  <c r="HJ235" i="3" s="1"/>
  <c r="HK235" i="3" s="1"/>
  <c r="HL235" i="3" s="1"/>
  <c r="HM235" i="3" s="1"/>
  <c r="HN235" i="3" s="1"/>
  <c r="HO235" i="3" s="1"/>
  <c r="HP235" i="3" s="1"/>
  <c r="HQ235" i="3" s="1"/>
  <c r="HR235" i="3" s="1"/>
  <c r="HS235" i="3" s="1"/>
  <c r="HT235" i="3" s="1"/>
  <c r="HU235" i="3" s="1"/>
  <c r="HV235" i="3" s="1"/>
  <c r="HW235" i="3" s="1"/>
  <c r="HX235" i="3" s="1"/>
  <c r="HY235" i="3" s="1"/>
  <c r="HZ235" i="3" s="1"/>
  <c r="IA235" i="3" s="1"/>
  <c r="IB235" i="3" s="1"/>
  <c r="IC235" i="3" s="1"/>
  <c r="ID235" i="3" s="1"/>
  <c r="IE235" i="3" s="1"/>
  <c r="IF235" i="3" s="1"/>
  <c r="IG235" i="3" s="1"/>
  <c r="IH235" i="3" s="1"/>
  <c r="II235" i="3" s="1"/>
  <c r="IJ235" i="3" s="1"/>
  <c r="IK235" i="3" s="1"/>
  <c r="IL235" i="3" s="1"/>
  <c r="IM235" i="3" s="1"/>
  <c r="IN235" i="3" s="1"/>
  <c r="IO235" i="3" s="1"/>
  <c r="IP235" i="3" s="1"/>
  <c r="IQ235" i="3" s="1"/>
  <c r="IR235" i="3" s="1"/>
  <c r="IS235" i="3" s="1"/>
  <c r="IT235" i="3" s="1"/>
  <c r="IU235" i="3" s="1"/>
  <c r="IV235" i="3" s="1"/>
  <c r="C235" i="3" s="1"/>
  <c r="FR43" i="3"/>
  <c r="FR45" i="3" l="1"/>
  <c r="FR44" i="3" l="1"/>
  <c r="FR52" i="3"/>
  <c r="B236" i="3" s="1"/>
  <c r="FR53" i="3" l="1"/>
  <c r="FR236" i="3" s="1"/>
  <c r="FR65" i="3" s="1"/>
  <c r="FR46" i="3"/>
  <c r="FS41" i="3" s="1"/>
  <c r="FR47" i="3" l="1"/>
  <c r="FS236" i="3"/>
  <c r="FS42" i="3" l="1"/>
  <c r="FT236" i="3"/>
  <c r="FU236" i="3" s="1"/>
  <c r="FV236" i="3" s="1"/>
  <c r="FW236" i="3" l="1"/>
  <c r="FX236" i="3" s="1"/>
  <c r="FS43" i="3"/>
  <c r="FS45" i="3" l="1"/>
  <c r="FY236" i="3"/>
  <c r="FZ236" i="3" s="1"/>
  <c r="FS44" i="3" l="1"/>
  <c r="FS52" i="3"/>
  <c r="B237" i="3" s="1"/>
  <c r="GA236" i="3"/>
  <c r="GB236" i="3" s="1"/>
  <c r="GC236" i="3" s="1"/>
  <c r="GD236" i="3" s="1"/>
  <c r="GE236" i="3" s="1"/>
  <c r="GF236" i="3" s="1"/>
  <c r="GG236" i="3" s="1"/>
  <c r="GH236" i="3" s="1"/>
  <c r="GI236" i="3" s="1"/>
  <c r="GJ236" i="3" s="1"/>
  <c r="GK236" i="3" s="1"/>
  <c r="GL236" i="3" s="1"/>
  <c r="GM236" i="3" s="1"/>
  <c r="GN236" i="3" s="1"/>
  <c r="GO236" i="3" s="1"/>
  <c r="GP236" i="3" s="1"/>
  <c r="GQ236" i="3" s="1"/>
  <c r="GR236" i="3" s="1"/>
  <c r="GS236" i="3" s="1"/>
  <c r="GT236" i="3" s="1"/>
  <c r="GU236" i="3" s="1"/>
  <c r="GV236" i="3" s="1"/>
  <c r="GW236" i="3" s="1"/>
  <c r="GX236" i="3" s="1"/>
  <c r="GY236" i="3" s="1"/>
  <c r="GZ236" i="3" s="1"/>
  <c r="HA236" i="3" s="1"/>
  <c r="HB236" i="3" s="1"/>
  <c r="HC236" i="3" s="1"/>
  <c r="HD236" i="3" s="1"/>
  <c r="HE236" i="3" s="1"/>
  <c r="HF236" i="3" s="1"/>
  <c r="HG236" i="3" s="1"/>
  <c r="HH236" i="3" s="1"/>
  <c r="HI236" i="3" s="1"/>
  <c r="HJ236" i="3" s="1"/>
  <c r="HK236" i="3" s="1"/>
  <c r="HL236" i="3" s="1"/>
  <c r="HM236" i="3" s="1"/>
  <c r="HN236" i="3" s="1"/>
  <c r="HO236" i="3" s="1"/>
  <c r="HP236" i="3" s="1"/>
  <c r="HQ236" i="3" s="1"/>
  <c r="HR236" i="3" s="1"/>
  <c r="HS236" i="3" s="1"/>
  <c r="HT236" i="3" s="1"/>
  <c r="HU236" i="3" s="1"/>
  <c r="HV236" i="3" s="1"/>
  <c r="HW236" i="3" s="1"/>
  <c r="HX236" i="3" s="1"/>
  <c r="HY236" i="3" s="1"/>
  <c r="HZ236" i="3" s="1"/>
  <c r="IA236" i="3" s="1"/>
  <c r="IB236" i="3" s="1"/>
  <c r="IC236" i="3" s="1"/>
  <c r="ID236" i="3" s="1"/>
  <c r="IE236" i="3" s="1"/>
  <c r="IF236" i="3" s="1"/>
  <c r="IG236" i="3" s="1"/>
  <c r="IH236" i="3" s="1"/>
  <c r="II236" i="3" s="1"/>
  <c r="IJ236" i="3" s="1"/>
  <c r="IK236" i="3" s="1"/>
  <c r="IL236" i="3" s="1"/>
  <c r="IM236" i="3" s="1"/>
  <c r="IN236" i="3" s="1"/>
  <c r="IO236" i="3" s="1"/>
  <c r="IP236" i="3" s="1"/>
  <c r="IQ236" i="3" s="1"/>
  <c r="IR236" i="3" s="1"/>
  <c r="IS236" i="3" s="1"/>
  <c r="IT236" i="3" s="1"/>
  <c r="IU236" i="3" s="1"/>
  <c r="IV236" i="3" s="1"/>
  <c r="C236" i="3" s="1"/>
  <c r="FS53" i="3" l="1"/>
  <c r="FS237" i="3" s="1"/>
  <c r="FS46" i="3"/>
  <c r="FT41" i="3" s="1"/>
  <c r="FT237" i="3" l="1"/>
  <c r="FT42" i="3" s="1"/>
  <c r="FT43" i="3" s="1"/>
  <c r="FS65" i="3"/>
  <c r="FS47" i="3"/>
  <c r="FU237" i="3" l="1"/>
  <c r="FV237" i="3" s="1"/>
  <c r="FW237" i="3" s="1"/>
  <c r="FT45" i="3"/>
  <c r="FX237" i="3" l="1"/>
  <c r="FY237" i="3" s="1"/>
  <c r="FT44" i="3"/>
  <c r="FT52" i="3"/>
  <c r="B238" i="3" s="1"/>
  <c r="FZ237" i="3" l="1"/>
  <c r="GA237" i="3" s="1"/>
  <c r="GB237" i="3" s="1"/>
  <c r="FT53" i="3"/>
  <c r="FT238" i="3" s="1"/>
  <c r="FT46" i="3"/>
  <c r="FU41" i="3" s="1"/>
  <c r="FT47" i="3" l="1"/>
  <c r="GC237" i="3"/>
  <c r="GD237" i="3" s="1"/>
  <c r="GE237" i="3" s="1"/>
  <c r="GF237" i="3" s="1"/>
  <c r="GG237" i="3" s="1"/>
  <c r="GH237" i="3" s="1"/>
  <c r="GI237" i="3" s="1"/>
  <c r="GJ237" i="3" s="1"/>
  <c r="GK237" i="3" s="1"/>
  <c r="GL237" i="3" s="1"/>
  <c r="GM237" i="3" s="1"/>
  <c r="GN237" i="3" s="1"/>
  <c r="GO237" i="3" s="1"/>
  <c r="GP237" i="3" s="1"/>
  <c r="GQ237" i="3" s="1"/>
  <c r="GR237" i="3" s="1"/>
  <c r="GS237" i="3" s="1"/>
  <c r="GT237" i="3" s="1"/>
  <c r="GU237" i="3" s="1"/>
  <c r="GV237" i="3" s="1"/>
  <c r="GW237" i="3" s="1"/>
  <c r="GX237" i="3" s="1"/>
  <c r="GY237" i="3" s="1"/>
  <c r="GZ237" i="3" s="1"/>
  <c r="HA237" i="3" s="1"/>
  <c r="HB237" i="3" s="1"/>
  <c r="HC237" i="3" s="1"/>
  <c r="HD237" i="3" s="1"/>
  <c r="HE237" i="3" s="1"/>
  <c r="HF237" i="3" s="1"/>
  <c r="HG237" i="3" s="1"/>
  <c r="HH237" i="3" s="1"/>
  <c r="HI237" i="3" s="1"/>
  <c r="HJ237" i="3" s="1"/>
  <c r="HK237" i="3" s="1"/>
  <c r="HL237" i="3" s="1"/>
  <c r="HM237" i="3" s="1"/>
  <c r="HN237" i="3" s="1"/>
  <c r="HO237" i="3" s="1"/>
  <c r="HP237" i="3" s="1"/>
  <c r="HQ237" i="3" s="1"/>
  <c r="HR237" i="3" s="1"/>
  <c r="HS237" i="3" s="1"/>
  <c r="HT237" i="3" s="1"/>
  <c r="HU237" i="3" s="1"/>
  <c r="HV237" i="3" s="1"/>
  <c r="HW237" i="3" s="1"/>
  <c r="HX237" i="3" s="1"/>
  <c r="HY237" i="3" s="1"/>
  <c r="HZ237" i="3" s="1"/>
  <c r="IA237" i="3" s="1"/>
  <c r="IB237" i="3" s="1"/>
  <c r="IC237" i="3" s="1"/>
  <c r="ID237" i="3" s="1"/>
  <c r="IE237" i="3" s="1"/>
  <c r="IF237" i="3" s="1"/>
  <c r="IG237" i="3" s="1"/>
  <c r="IH237" i="3" s="1"/>
  <c r="II237" i="3" s="1"/>
  <c r="IJ237" i="3" s="1"/>
  <c r="IK237" i="3" s="1"/>
  <c r="IL237" i="3" s="1"/>
  <c r="IM237" i="3" s="1"/>
  <c r="IN237" i="3" s="1"/>
  <c r="IO237" i="3" s="1"/>
  <c r="IP237" i="3" s="1"/>
  <c r="IQ237" i="3" s="1"/>
  <c r="IR237" i="3" s="1"/>
  <c r="IS237" i="3" s="1"/>
  <c r="IT237" i="3" s="1"/>
  <c r="IU237" i="3" s="1"/>
  <c r="IV237" i="3" s="1"/>
  <c r="C237" i="3" s="1"/>
  <c r="FU238" i="3"/>
  <c r="FT65" i="3"/>
  <c r="FU42" i="3" l="1"/>
  <c r="FV238" i="3"/>
  <c r="FW238" i="3" s="1"/>
  <c r="FX238" i="3" s="1"/>
  <c r="FY238" i="3" l="1"/>
  <c r="FZ238" i="3" s="1"/>
  <c r="FU43" i="3"/>
  <c r="FU45" i="3" l="1"/>
  <c r="GA238" i="3"/>
  <c r="GB238" i="3" l="1"/>
  <c r="GC238" i="3" s="1"/>
  <c r="GD238" i="3" s="1"/>
  <c r="GE238" i="3" s="1"/>
  <c r="GF238" i="3" s="1"/>
  <c r="GG238" i="3" s="1"/>
  <c r="GH238" i="3" s="1"/>
  <c r="GI238" i="3" s="1"/>
  <c r="GJ238" i="3" s="1"/>
  <c r="GK238" i="3" s="1"/>
  <c r="GL238" i="3" s="1"/>
  <c r="GM238" i="3" s="1"/>
  <c r="GN238" i="3" s="1"/>
  <c r="GO238" i="3" s="1"/>
  <c r="GP238" i="3" s="1"/>
  <c r="GQ238" i="3" s="1"/>
  <c r="GR238" i="3" s="1"/>
  <c r="GS238" i="3" s="1"/>
  <c r="GT238" i="3" s="1"/>
  <c r="GU238" i="3" s="1"/>
  <c r="GV238" i="3" s="1"/>
  <c r="GW238" i="3" s="1"/>
  <c r="GX238" i="3" s="1"/>
  <c r="GY238" i="3" s="1"/>
  <c r="GZ238" i="3" s="1"/>
  <c r="HA238" i="3" s="1"/>
  <c r="HB238" i="3" s="1"/>
  <c r="HC238" i="3" s="1"/>
  <c r="HD238" i="3" s="1"/>
  <c r="HE238" i="3" s="1"/>
  <c r="HF238" i="3" s="1"/>
  <c r="HG238" i="3" s="1"/>
  <c r="HH238" i="3" s="1"/>
  <c r="HI238" i="3" s="1"/>
  <c r="HJ238" i="3" s="1"/>
  <c r="HK238" i="3" s="1"/>
  <c r="HL238" i="3" s="1"/>
  <c r="HM238" i="3" s="1"/>
  <c r="HN238" i="3" s="1"/>
  <c r="HO238" i="3" s="1"/>
  <c r="HP238" i="3" s="1"/>
  <c r="HQ238" i="3" s="1"/>
  <c r="HR238" i="3" s="1"/>
  <c r="HS238" i="3" s="1"/>
  <c r="HT238" i="3" s="1"/>
  <c r="HU238" i="3" s="1"/>
  <c r="HV238" i="3" s="1"/>
  <c r="HW238" i="3" s="1"/>
  <c r="HX238" i="3" s="1"/>
  <c r="HY238" i="3" s="1"/>
  <c r="HZ238" i="3" s="1"/>
  <c r="IA238" i="3" s="1"/>
  <c r="IB238" i="3" s="1"/>
  <c r="IC238" i="3" s="1"/>
  <c r="ID238" i="3" s="1"/>
  <c r="IE238" i="3" s="1"/>
  <c r="IF238" i="3" s="1"/>
  <c r="IG238" i="3" s="1"/>
  <c r="IH238" i="3" s="1"/>
  <c r="II238" i="3" s="1"/>
  <c r="IJ238" i="3" s="1"/>
  <c r="IK238" i="3" s="1"/>
  <c r="IL238" i="3" s="1"/>
  <c r="IM238" i="3" s="1"/>
  <c r="IN238" i="3" s="1"/>
  <c r="IO238" i="3" s="1"/>
  <c r="IP238" i="3" s="1"/>
  <c r="IQ238" i="3" s="1"/>
  <c r="IR238" i="3" s="1"/>
  <c r="IS238" i="3" s="1"/>
  <c r="IT238" i="3" s="1"/>
  <c r="IU238" i="3" s="1"/>
  <c r="IV238" i="3" s="1"/>
  <c r="C238" i="3" s="1"/>
  <c r="FU44" i="3"/>
  <c r="FU52" i="3"/>
  <c r="B239" i="3" s="1"/>
  <c r="FU53" i="3" l="1"/>
  <c r="FU239" i="3" s="1"/>
  <c r="FU46" i="3"/>
  <c r="FV41" i="3" s="1"/>
  <c r="FV239" i="3" l="1"/>
  <c r="FV42" i="3" s="1"/>
  <c r="FV43" i="3" s="1"/>
  <c r="FU65" i="3"/>
  <c r="FU47" i="3"/>
  <c r="FW239" i="3" l="1"/>
  <c r="FX239" i="3" s="1"/>
  <c r="FV45" i="3"/>
  <c r="FV44" i="3" l="1"/>
  <c r="FV52" i="3"/>
  <c r="B240" i="3" s="1"/>
  <c r="FY239" i="3"/>
  <c r="FZ239" i="3" s="1"/>
  <c r="GA239" i="3" s="1"/>
  <c r="GB239" i="3" l="1"/>
  <c r="GC239" i="3" s="1"/>
  <c r="GD239" i="3" s="1"/>
  <c r="GE239" i="3" s="1"/>
  <c r="GF239" i="3" s="1"/>
  <c r="GG239" i="3" s="1"/>
  <c r="GH239" i="3" s="1"/>
  <c r="GI239" i="3" s="1"/>
  <c r="GJ239" i="3" s="1"/>
  <c r="GK239" i="3" s="1"/>
  <c r="GL239" i="3" s="1"/>
  <c r="GM239" i="3" s="1"/>
  <c r="GN239" i="3" s="1"/>
  <c r="GO239" i="3" s="1"/>
  <c r="GP239" i="3" s="1"/>
  <c r="GQ239" i="3" s="1"/>
  <c r="GR239" i="3" s="1"/>
  <c r="GS239" i="3" s="1"/>
  <c r="GT239" i="3" s="1"/>
  <c r="GU239" i="3" s="1"/>
  <c r="GV239" i="3" s="1"/>
  <c r="GW239" i="3" s="1"/>
  <c r="GX239" i="3" s="1"/>
  <c r="GY239" i="3" s="1"/>
  <c r="GZ239" i="3" s="1"/>
  <c r="HA239" i="3" s="1"/>
  <c r="HB239" i="3" s="1"/>
  <c r="HC239" i="3" s="1"/>
  <c r="HD239" i="3" s="1"/>
  <c r="HE239" i="3" s="1"/>
  <c r="HF239" i="3" s="1"/>
  <c r="HG239" i="3" s="1"/>
  <c r="HH239" i="3" s="1"/>
  <c r="HI239" i="3" s="1"/>
  <c r="HJ239" i="3" s="1"/>
  <c r="HK239" i="3" s="1"/>
  <c r="HL239" i="3" s="1"/>
  <c r="HM239" i="3" s="1"/>
  <c r="HN239" i="3" s="1"/>
  <c r="HO239" i="3" s="1"/>
  <c r="HP239" i="3" s="1"/>
  <c r="HQ239" i="3" s="1"/>
  <c r="HR239" i="3" s="1"/>
  <c r="HS239" i="3" s="1"/>
  <c r="HT239" i="3" s="1"/>
  <c r="HU239" i="3" s="1"/>
  <c r="HV239" i="3" s="1"/>
  <c r="HW239" i="3" s="1"/>
  <c r="HX239" i="3" s="1"/>
  <c r="HY239" i="3" s="1"/>
  <c r="HZ239" i="3" s="1"/>
  <c r="IA239" i="3" s="1"/>
  <c r="IB239" i="3" s="1"/>
  <c r="IC239" i="3" s="1"/>
  <c r="ID239" i="3" s="1"/>
  <c r="IE239" i="3" s="1"/>
  <c r="IF239" i="3" s="1"/>
  <c r="IG239" i="3" s="1"/>
  <c r="IH239" i="3" s="1"/>
  <c r="II239" i="3" s="1"/>
  <c r="IJ239" i="3" s="1"/>
  <c r="IK239" i="3" s="1"/>
  <c r="IL239" i="3" s="1"/>
  <c r="IM239" i="3" s="1"/>
  <c r="IN239" i="3" s="1"/>
  <c r="IO239" i="3" s="1"/>
  <c r="IP239" i="3" s="1"/>
  <c r="IQ239" i="3" s="1"/>
  <c r="IR239" i="3" s="1"/>
  <c r="IS239" i="3" s="1"/>
  <c r="IT239" i="3" s="1"/>
  <c r="IU239" i="3" s="1"/>
  <c r="IV239" i="3" s="1"/>
  <c r="C239" i="3" s="1"/>
  <c r="FV53" i="3"/>
  <c r="FV240" i="3" s="1"/>
  <c r="FV46" i="3"/>
  <c r="FW41" i="3" s="1"/>
  <c r="FV47" i="3" l="1"/>
  <c r="FW240" i="3"/>
  <c r="FX240" i="3" s="1"/>
  <c r="FY240" i="3" s="1"/>
  <c r="FV65" i="3"/>
  <c r="FZ240" i="3" l="1"/>
  <c r="GA240" i="3" s="1"/>
  <c r="GB240" i="3" s="1"/>
  <c r="GC240" i="3" s="1"/>
  <c r="FW42" i="3"/>
  <c r="GD240" i="3" l="1"/>
  <c r="GE240" i="3" s="1"/>
  <c r="GF240" i="3" s="1"/>
  <c r="GG240" i="3" s="1"/>
  <c r="FW43" i="3"/>
  <c r="FW45" i="3" l="1"/>
  <c r="GH240" i="3"/>
  <c r="GI240" i="3" s="1"/>
  <c r="GJ240" i="3" s="1"/>
  <c r="GK240" i="3" s="1"/>
  <c r="GL240" i="3" s="1"/>
  <c r="GM240" i="3" s="1"/>
  <c r="GN240" i="3" s="1"/>
  <c r="GO240" i="3" s="1"/>
  <c r="GP240" i="3" s="1"/>
  <c r="GQ240" i="3" s="1"/>
  <c r="GR240" i="3" s="1"/>
  <c r="GS240" i="3" s="1"/>
  <c r="GT240" i="3" s="1"/>
  <c r="GU240" i="3" s="1"/>
  <c r="GV240" i="3" s="1"/>
  <c r="GW240" i="3" s="1"/>
  <c r="GX240" i="3" s="1"/>
  <c r="GY240" i="3" s="1"/>
  <c r="GZ240" i="3" s="1"/>
  <c r="HA240" i="3" s="1"/>
  <c r="HB240" i="3" s="1"/>
  <c r="HC240" i="3" s="1"/>
  <c r="HD240" i="3" s="1"/>
  <c r="HE240" i="3" s="1"/>
  <c r="HF240" i="3" s="1"/>
  <c r="HG240" i="3" s="1"/>
  <c r="HH240" i="3" s="1"/>
  <c r="HI240" i="3" s="1"/>
  <c r="HJ240" i="3" s="1"/>
  <c r="HK240" i="3" s="1"/>
  <c r="HL240" i="3" s="1"/>
  <c r="HM240" i="3" s="1"/>
  <c r="HN240" i="3" s="1"/>
  <c r="HO240" i="3" s="1"/>
  <c r="HP240" i="3" s="1"/>
  <c r="HQ240" i="3" s="1"/>
  <c r="HR240" i="3" s="1"/>
  <c r="HS240" i="3" s="1"/>
  <c r="HT240" i="3" s="1"/>
  <c r="HU240" i="3" s="1"/>
  <c r="HV240" i="3" s="1"/>
  <c r="HW240" i="3" s="1"/>
  <c r="HX240" i="3" s="1"/>
  <c r="HY240" i="3" s="1"/>
  <c r="HZ240" i="3" s="1"/>
  <c r="IA240" i="3" s="1"/>
  <c r="IB240" i="3" s="1"/>
  <c r="IC240" i="3" s="1"/>
  <c r="ID240" i="3" s="1"/>
  <c r="IE240" i="3" s="1"/>
  <c r="IF240" i="3" s="1"/>
  <c r="IG240" i="3" s="1"/>
  <c r="IH240" i="3" s="1"/>
  <c r="II240" i="3" s="1"/>
  <c r="IJ240" i="3" s="1"/>
  <c r="IK240" i="3" s="1"/>
  <c r="IL240" i="3" s="1"/>
  <c r="IM240" i="3" s="1"/>
  <c r="IN240" i="3" s="1"/>
  <c r="IO240" i="3" s="1"/>
  <c r="IP240" i="3" s="1"/>
  <c r="IQ240" i="3" s="1"/>
  <c r="IR240" i="3" s="1"/>
  <c r="IS240" i="3" s="1"/>
  <c r="IT240" i="3" s="1"/>
  <c r="IU240" i="3" s="1"/>
  <c r="IV240" i="3" s="1"/>
  <c r="C240" i="3" s="1"/>
  <c r="FW44" i="3" l="1"/>
  <c r="FW52" i="3"/>
  <c r="B241" i="3" s="1"/>
  <c r="FW53" i="3" l="1"/>
  <c r="FW241" i="3" s="1"/>
  <c r="FW65" i="3" s="1"/>
  <c r="FW46" i="3"/>
  <c r="FX41" i="3" s="1"/>
  <c r="FW47" i="3" l="1"/>
  <c r="FX241" i="3"/>
  <c r="FX42" i="3" s="1"/>
  <c r="FX43" i="3" s="1"/>
  <c r="FY241" i="3" l="1"/>
  <c r="FZ241" i="3" s="1"/>
  <c r="GA241" i="3" s="1"/>
  <c r="GB241" i="3" s="1"/>
  <c r="FX45" i="3"/>
  <c r="GC241" i="3" l="1"/>
  <c r="GD241" i="3" s="1"/>
  <c r="FX44" i="3"/>
  <c r="FX52" i="3"/>
  <c r="B242" i="3" s="1"/>
  <c r="GE241" i="3" l="1"/>
  <c r="GF241" i="3" s="1"/>
  <c r="GG241" i="3" s="1"/>
  <c r="GH241" i="3" s="1"/>
  <c r="GI241" i="3" s="1"/>
  <c r="GJ241" i="3" s="1"/>
  <c r="GK241" i="3" s="1"/>
  <c r="GL241" i="3" s="1"/>
  <c r="GM241" i="3" s="1"/>
  <c r="GN241" i="3" s="1"/>
  <c r="GO241" i="3" s="1"/>
  <c r="GP241" i="3" s="1"/>
  <c r="GQ241" i="3" s="1"/>
  <c r="GR241" i="3" s="1"/>
  <c r="GS241" i="3" s="1"/>
  <c r="GT241" i="3" s="1"/>
  <c r="GU241" i="3" s="1"/>
  <c r="GV241" i="3" s="1"/>
  <c r="GW241" i="3" s="1"/>
  <c r="GX241" i="3" s="1"/>
  <c r="GY241" i="3" s="1"/>
  <c r="GZ241" i="3" s="1"/>
  <c r="HA241" i="3" s="1"/>
  <c r="HB241" i="3" s="1"/>
  <c r="HC241" i="3" s="1"/>
  <c r="HD241" i="3" s="1"/>
  <c r="HE241" i="3" s="1"/>
  <c r="HF241" i="3" s="1"/>
  <c r="HG241" i="3" s="1"/>
  <c r="HH241" i="3" s="1"/>
  <c r="HI241" i="3" s="1"/>
  <c r="HJ241" i="3" s="1"/>
  <c r="HK241" i="3" s="1"/>
  <c r="HL241" i="3" s="1"/>
  <c r="HM241" i="3" s="1"/>
  <c r="HN241" i="3" s="1"/>
  <c r="HO241" i="3" s="1"/>
  <c r="HP241" i="3" s="1"/>
  <c r="HQ241" i="3" s="1"/>
  <c r="HR241" i="3" s="1"/>
  <c r="HS241" i="3" s="1"/>
  <c r="HT241" i="3" s="1"/>
  <c r="HU241" i="3" s="1"/>
  <c r="HV241" i="3" s="1"/>
  <c r="HW241" i="3" s="1"/>
  <c r="HX241" i="3" s="1"/>
  <c r="HY241" i="3" s="1"/>
  <c r="HZ241" i="3" s="1"/>
  <c r="IA241" i="3" s="1"/>
  <c r="IB241" i="3" s="1"/>
  <c r="IC241" i="3" s="1"/>
  <c r="ID241" i="3" s="1"/>
  <c r="IE241" i="3" s="1"/>
  <c r="IF241" i="3" s="1"/>
  <c r="IG241" i="3" s="1"/>
  <c r="IH241" i="3" s="1"/>
  <c r="II241" i="3" s="1"/>
  <c r="IJ241" i="3" s="1"/>
  <c r="IK241" i="3" s="1"/>
  <c r="IL241" i="3" s="1"/>
  <c r="IM241" i="3" s="1"/>
  <c r="IN241" i="3" s="1"/>
  <c r="IO241" i="3" s="1"/>
  <c r="IP241" i="3" s="1"/>
  <c r="IQ241" i="3" s="1"/>
  <c r="IR241" i="3" s="1"/>
  <c r="IS241" i="3" s="1"/>
  <c r="IT241" i="3" s="1"/>
  <c r="IU241" i="3" s="1"/>
  <c r="IV241" i="3" s="1"/>
  <c r="C241" i="3" s="1"/>
  <c r="FX53" i="3"/>
  <c r="FX242" i="3" s="1"/>
  <c r="FX46" i="3"/>
  <c r="FY41" i="3" s="1"/>
  <c r="FX47" i="3" l="1"/>
  <c r="FY242" i="3"/>
  <c r="FY42" i="3" s="1"/>
  <c r="FX65" i="3"/>
  <c r="FY43" i="3" l="1"/>
  <c r="FZ242" i="3"/>
  <c r="GA242" i="3" s="1"/>
  <c r="GB242" i="3" s="1"/>
  <c r="GC242" i="3" l="1"/>
  <c r="GD242" i="3" s="1"/>
  <c r="GE242" i="3" s="1"/>
  <c r="FY45" i="3"/>
  <c r="GF242" i="3" l="1"/>
  <c r="GG242" i="3" s="1"/>
  <c r="FY44" i="3"/>
  <c r="FY52" i="3"/>
  <c r="B243" i="3" s="1"/>
  <c r="GH242" i="3" l="1"/>
  <c r="GI242" i="3" s="1"/>
  <c r="GJ242" i="3" s="1"/>
  <c r="GK242" i="3" s="1"/>
  <c r="GL242" i="3" s="1"/>
  <c r="GM242" i="3" s="1"/>
  <c r="GN242" i="3" s="1"/>
  <c r="GO242" i="3" s="1"/>
  <c r="GP242" i="3" s="1"/>
  <c r="GQ242" i="3" s="1"/>
  <c r="GR242" i="3" s="1"/>
  <c r="GS242" i="3" s="1"/>
  <c r="GT242" i="3" s="1"/>
  <c r="GU242" i="3" s="1"/>
  <c r="GV242" i="3" s="1"/>
  <c r="GW242" i="3" s="1"/>
  <c r="GX242" i="3" s="1"/>
  <c r="GY242" i="3" s="1"/>
  <c r="GZ242" i="3" s="1"/>
  <c r="HA242" i="3" s="1"/>
  <c r="HB242" i="3" s="1"/>
  <c r="HC242" i="3" s="1"/>
  <c r="HD242" i="3" s="1"/>
  <c r="HE242" i="3" s="1"/>
  <c r="HF242" i="3" s="1"/>
  <c r="HG242" i="3" s="1"/>
  <c r="HH242" i="3" s="1"/>
  <c r="HI242" i="3" s="1"/>
  <c r="HJ242" i="3" s="1"/>
  <c r="HK242" i="3" s="1"/>
  <c r="HL242" i="3" s="1"/>
  <c r="HM242" i="3" s="1"/>
  <c r="HN242" i="3" s="1"/>
  <c r="HO242" i="3" s="1"/>
  <c r="HP242" i="3" s="1"/>
  <c r="HQ242" i="3" s="1"/>
  <c r="HR242" i="3" s="1"/>
  <c r="HS242" i="3" s="1"/>
  <c r="HT242" i="3" s="1"/>
  <c r="HU242" i="3" s="1"/>
  <c r="HV242" i="3" s="1"/>
  <c r="HW242" i="3" s="1"/>
  <c r="HX242" i="3" s="1"/>
  <c r="HY242" i="3" s="1"/>
  <c r="HZ242" i="3" s="1"/>
  <c r="IA242" i="3" s="1"/>
  <c r="IB242" i="3" s="1"/>
  <c r="IC242" i="3" s="1"/>
  <c r="ID242" i="3" s="1"/>
  <c r="IE242" i="3" s="1"/>
  <c r="IF242" i="3" s="1"/>
  <c r="IG242" i="3" s="1"/>
  <c r="IH242" i="3" s="1"/>
  <c r="II242" i="3" s="1"/>
  <c r="IJ242" i="3" s="1"/>
  <c r="IK242" i="3" s="1"/>
  <c r="IL242" i="3" s="1"/>
  <c r="IM242" i="3" s="1"/>
  <c r="IN242" i="3" s="1"/>
  <c r="IO242" i="3" s="1"/>
  <c r="IP242" i="3" s="1"/>
  <c r="IQ242" i="3" s="1"/>
  <c r="IR242" i="3" s="1"/>
  <c r="IS242" i="3" s="1"/>
  <c r="IT242" i="3" s="1"/>
  <c r="IU242" i="3" s="1"/>
  <c r="IV242" i="3" s="1"/>
  <c r="FY53" i="3"/>
  <c r="FY243" i="3" s="1"/>
  <c r="FY65" i="3" s="1"/>
  <c r="FY46" i="3"/>
  <c r="FZ41" i="3" s="1"/>
  <c r="FY47" i="3" l="1"/>
  <c r="C242" i="3"/>
  <c r="FZ243" i="3"/>
  <c r="GA243" i="3" l="1"/>
  <c r="GB243" i="3" s="1"/>
  <c r="GC243" i="3" s="1"/>
  <c r="FZ42" i="3"/>
  <c r="FZ43" i="3" l="1"/>
  <c r="GD243" i="3"/>
  <c r="GE243" i="3" l="1"/>
  <c r="GF243" i="3" s="1"/>
  <c r="FZ45" i="3"/>
  <c r="GG243" i="3" l="1"/>
  <c r="GH243" i="3" s="1"/>
  <c r="GI243" i="3" s="1"/>
  <c r="GJ243" i="3" s="1"/>
  <c r="GK243" i="3" s="1"/>
  <c r="GL243" i="3" s="1"/>
  <c r="GM243" i="3" s="1"/>
  <c r="GN243" i="3" s="1"/>
  <c r="GO243" i="3" s="1"/>
  <c r="GP243" i="3" s="1"/>
  <c r="GQ243" i="3" s="1"/>
  <c r="GR243" i="3" s="1"/>
  <c r="GS243" i="3" s="1"/>
  <c r="GT243" i="3" s="1"/>
  <c r="GU243" i="3" s="1"/>
  <c r="GV243" i="3" s="1"/>
  <c r="GW243" i="3" s="1"/>
  <c r="GX243" i="3" s="1"/>
  <c r="GY243" i="3" s="1"/>
  <c r="GZ243" i="3" s="1"/>
  <c r="HA243" i="3" s="1"/>
  <c r="HB243" i="3" s="1"/>
  <c r="HC243" i="3" s="1"/>
  <c r="HD243" i="3" s="1"/>
  <c r="HE243" i="3" s="1"/>
  <c r="HF243" i="3" s="1"/>
  <c r="HG243" i="3" s="1"/>
  <c r="HH243" i="3" s="1"/>
  <c r="HI243" i="3" s="1"/>
  <c r="HJ243" i="3" s="1"/>
  <c r="HK243" i="3" s="1"/>
  <c r="HL243" i="3" s="1"/>
  <c r="HM243" i="3" s="1"/>
  <c r="HN243" i="3" s="1"/>
  <c r="HO243" i="3" s="1"/>
  <c r="HP243" i="3" s="1"/>
  <c r="HQ243" i="3" s="1"/>
  <c r="HR243" i="3" s="1"/>
  <c r="HS243" i="3" s="1"/>
  <c r="HT243" i="3" s="1"/>
  <c r="HU243" i="3" s="1"/>
  <c r="HV243" i="3" s="1"/>
  <c r="HW243" i="3" s="1"/>
  <c r="HX243" i="3" s="1"/>
  <c r="HY243" i="3" s="1"/>
  <c r="HZ243" i="3" s="1"/>
  <c r="IA243" i="3" s="1"/>
  <c r="IB243" i="3" s="1"/>
  <c r="IC243" i="3" s="1"/>
  <c r="ID243" i="3" s="1"/>
  <c r="IE243" i="3" s="1"/>
  <c r="IF243" i="3" s="1"/>
  <c r="IG243" i="3" s="1"/>
  <c r="IH243" i="3" s="1"/>
  <c r="II243" i="3" s="1"/>
  <c r="IJ243" i="3" s="1"/>
  <c r="IK243" i="3" s="1"/>
  <c r="IL243" i="3" s="1"/>
  <c r="IM243" i="3" s="1"/>
  <c r="IN243" i="3" s="1"/>
  <c r="IO243" i="3" s="1"/>
  <c r="IP243" i="3" s="1"/>
  <c r="IQ243" i="3" s="1"/>
  <c r="IR243" i="3" s="1"/>
  <c r="IS243" i="3" s="1"/>
  <c r="IT243" i="3" s="1"/>
  <c r="IU243" i="3" s="1"/>
  <c r="IV243" i="3" s="1"/>
  <c r="C243" i="3" s="1"/>
  <c r="FZ44" i="3"/>
  <c r="FZ52" i="3"/>
  <c r="B244" i="3" s="1"/>
  <c r="FZ53" i="3" l="1"/>
  <c r="FZ244" i="3" s="1"/>
  <c r="FZ65" i="3" s="1"/>
  <c r="FZ46" i="3"/>
  <c r="GA41" i="3" s="1"/>
  <c r="FZ47" i="3" l="1"/>
  <c r="GA244" i="3"/>
  <c r="GB244" i="3" l="1"/>
  <c r="GA42" i="3"/>
  <c r="GA43" i="3" l="1"/>
  <c r="GC244" i="3"/>
  <c r="GD244" i="3" s="1"/>
  <c r="GE244" i="3" l="1"/>
  <c r="GF244" i="3" s="1"/>
  <c r="GA45" i="3"/>
  <c r="GA44" i="3" l="1"/>
  <c r="GA52" i="3"/>
  <c r="B245" i="3" s="1"/>
  <c r="GG244" i="3"/>
  <c r="GH244" i="3" s="1"/>
  <c r="GI244" i="3" s="1"/>
  <c r="GJ244" i="3" s="1"/>
  <c r="GK244" i="3" s="1"/>
  <c r="GL244" i="3" s="1"/>
  <c r="GM244" i="3" s="1"/>
  <c r="GN244" i="3" s="1"/>
  <c r="GO244" i="3" s="1"/>
  <c r="GP244" i="3" s="1"/>
  <c r="GQ244" i="3" s="1"/>
  <c r="GR244" i="3" s="1"/>
  <c r="GS244" i="3" s="1"/>
  <c r="GT244" i="3" s="1"/>
  <c r="GU244" i="3" s="1"/>
  <c r="GV244" i="3" s="1"/>
  <c r="GW244" i="3" s="1"/>
  <c r="GX244" i="3" s="1"/>
  <c r="GY244" i="3" s="1"/>
  <c r="GZ244" i="3" s="1"/>
  <c r="HA244" i="3" s="1"/>
  <c r="HB244" i="3" s="1"/>
  <c r="HC244" i="3" s="1"/>
  <c r="HD244" i="3" s="1"/>
  <c r="HE244" i="3" s="1"/>
  <c r="HF244" i="3" s="1"/>
  <c r="HG244" i="3" s="1"/>
  <c r="HH244" i="3" s="1"/>
  <c r="HI244" i="3" s="1"/>
  <c r="HJ244" i="3" s="1"/>
  <c r="HK244" i="3" s="1"/>
  <c r="HL244" i="3" s="1"/>
  <c r="HM244" i="3" s="1"/>
  <c r="HN244" i="3" s="1"/>
  <c r="HO244" i="3" s="1"/>
  <c r="HP244" i="3" s="1"/>
  <c r="HQ244" i="3" s="1"/>
  <c r="HR244" i="3" s="1"/>
  <c r="HS244" i="3" s="1"/>
  <c r="HT244" i="3" s="1"/>
  <c r="HU244" i="3" s="1"/>
  <c r="HV244" i="3" s="1"/>
  <c r="HW244" i="3" s="1"/>
  <c r="HX244" i="3" s="1"/>
  <c r="HY244" i="3" s="1"/>
  <c r="HZ244" i="3" s="1"/>
  <c r="IA244" i="3" s="1"/>
  <c r="IB244" i="3" s="1"/>
  <c r="IC244" i="3" s="1"/>
  <c r="ID244" i="3" s="1"/>
  <c r="IE244" i="3" s="1"/>
  <c r="IF244" i="3" s="1"/>
  <c r="IG244" i="3" s="1"/>
  <c r="IH244" i="3" s="1"/>
  <c r="II244" i="3" s="1"/>
  <c r="IJ244" i="3" s="1"/>
  <c r="IK244" i="3" s="1"/>
  <c r="IL244" i="3" s="1"/>
  <c r="IM244" i="3" s="1"/>
  <c r="IN244" i="3" s="1"/>
  <c r="IO244" i="3" s="1"/>
  <c r="IP244" i="3" s="1"/>
  <c r="IQ244" i="3" s="1"/>
  <c r="IR244" i="3" s="1"/>
  <c r="IS244" i="3" s="1"/>
  <c r="IT244" i="3" s="1"/>
  <c r="IU244" i="3" s="1"/>
  <c r="IV244" i="3" s="1"/>
  <c r="C244" i="3" s="1"/>
  <c r="GA53" i="3" l="1"/>
  <c r="GA245" i="3" s="1"/>
  <c r="GA65" i="3" s="1"/>
  <c r="GA46" i="3"/>
  <c r="GB41" i="3" s="1"/>
  <c r="GA47" i="3" l="1"/>
  <c r="GB245" i="3"/>
  <c r="GB42" i="3" l="1"/>
  <c r="GC245" i="3"/>
  <c r="GD245" i="3" s="1"/>
  <c r="GE245" i="3" s="1"/>
  <c r="GF245" i="3" l="1"/>
  <c r="GG245" i="3" s="1"/>
  <c r="GB43" i="3"/>
  <c r="GB45" i="3" l="1"/>
  <c r="GH245" i="3"/>
  <c r="GI245" i="3" s="1"/>
  <c r="GJ245" i="3" s="1"/>
  <c r="GK245" i="3" s="1"/>
  <c r="GL245" i="3" s="1"/>
  <c r="GM245" i="3" s="1"/>
  <c r="GN245" i="3" s="1"/>
  <c r="GO245" i="3" s="1"/>
  <c r="GP245" i="3" s="1"/>
  <c r="GQ245" i="3" s="1"/>
  <c r="GR245" i="3" s="1"/>
  <c r="GS245" i="3" s="1"/>
  <c r="GT245" i="3" s="1"/>
  <c r="GU245" i="3" s="1"/>
  <c r="GV245" i="3" s="1"/>
  <c r="GW245" i="3" s="1"/>
  <c r="GX245" i="3" s="1"/>
  <c r="GY245" i="3" s="1"/>
  <c r="GZ245" i="3" s="1"/>
  <c r="HA245" i="3" s="1"/>
  <c r="HB245" i="3" s="1"/>
  <c r="HC245" i="3" s="1"/>
  <c r="HD245" i="3" s="1"/>
  <c r="HE245" i="3" s="1"/>
  <c r="HF245" i="3" s="1"/>
  <c r="HG245" i="3" s="1"/>
  <c r="HH245" i="3" s="1"/>
  <c r="HI245" i="3" s="1"/>
  <c r="HJ245" i="3" s="1"/>
  <c r="HK245" i="3" s="1"/>
  <c r="HL245" i="3" s="1"/>
  <c r="HM245" i="3" s="1"/>
  <c r="HN245" i="3" s="1"/>
  <c r="HO245" i="3" s="1"/>
  <c r="HP245" i="3" s="1"/>
  <c r="HQ245" i="3" s="1"/>
  <c r="HR245" i="3" s="1"/>
  <c r="HS245" i="3" s="1"/>
  <c r="HT245" i="3" s="1"/>
  <c r="HU245" i="3" s="1"/>
  <c r="HV245" i="3" s="1"/>
  <c r="HW245" i="3" s="1"/>
  <c r="HX245" i="3" s="1"/>
  <c r="HY245" i="3" s="1"/>
  <c r="HZ245" i="3" s="1"/>
  <c r="IA245" i="3" s="1"/>
  <c r="IB245" i="3" s="1"/>
  <c r="IC245" i="3" s="1"/>
  <c r="ID245" i="3" s="1"/>
  <c r="IE245" i="3" s="1"/>
  <c r="IF245" i="3" s="1"/>
  <c r="IG245" i="3" s="1"/>
  <c r="IH245" i="3" s="1"/>
  <c r="II245" i="3" s="1"/>
  <c r="IJ245" i="3" s="1"/>
  <c r="IK245" i="3" s="1"/>
  <c r="IL245" i="3" s="1"/>
  <c r="IM245" i="3" s="1"/>
  <c r="IN245" i="3" s="1"/>
  <c r="IO245" i="3" s="1"/>
  <c r="IP245" i="3" s="1"/>
  <c r="IQ245" i="3" s="1"/>
  <c r="IR245" i="3" s="1"/>
  <c r="IS245" i="3" s="1"/>
  <c r="IT245" i="3" s="1"/>
  <c r="IU245" i="3" s="1"/>
  <c r="IV245" i="3" s="1"/>
  <c r="C245" i="3" s="1"/>
  <c r="GB44" i="3" l="1"/>
  <c r="GB52" i="3"/>
  <c r="B246" i="3" s="1"/>
  <c r="GB53" i="3" l="1"/>
  <c r="GB246" i="3" s="1"/>
  <c r="GB65" i="3" s="1"/>
  <c r="GB46" i="3"/>
  <c r="GC41" i="3" s="1"/>
  <c r="GB47" i="3" l="1"/>
  <c r="GC246" i="3"/>
  <c r="GD246" i="3" l="1"/>
  <c r="GC42" i="3"/>
  <c r="GC43" i="3" l="1"/>
  <c r="GE246" i="3"/>
  <c r="GF246" i="3" s="1"/>
  <c r="GG246" i="3" s="1"/>
  <c r="GH246" i="3" s="1"/>
  <c r="GI246" i="3" s="1"/>
  <c r="GJ246" i="3" s="1"/>
  <c r="GK246" i="3" l="1"/>
  <c r="GL246" i="3" s="1"/>
  <c r="GC45" i="3"/>
  <c r="GM246" i="3" l="1"/>
  <c r="GN246" i="3" s="1"/>
  <c r="GO246" i="3" s="1"/>
  <c r="GP246" i="3" s="1"/>
  <c r="GQ246" i="3" s="1"/>
  <c r="GR246" i="3" s="1"/>
  <c r="GS246" i="3" s="1"/>
  <c r="GT246" i="3" s="1"/>
  <c r="GU246" i="3" s="1"/>
  <c r="GV246" i="3" s="1"/>
  <c r="GW246" i="3" s="1"/>
  <c r="GX246" i="3" s="1"/>
  <c r="GY246" i="3" s="1"/>
  <c r="GZ246" i="3" s="1"/>
  <c r="HA246" i="3" s="1"/>
  <c r="HB246" i="3" s="1"/>
  <c r="HC246" i="3" s="1"/>
  <c r="HD246" i="3" s="1"/>
  <c r="HE246" i="3" s="1"/>
  <c r="HF246" i="3" s="1"/>
  <c r="HG246" i="3" s="1"/>
  <c r="HH246" i="3" s="1"/>
  <c r="HI246" i="3" s="1"/>
  <c r="HJ246" i="3" s="1"/>
  <c r="HK246" i="3" s="1"/>
  <c r="HL246" i="3" s="1"/>
  <c r="HM246" i="3" s="1"/>
  <c r="HN246" i="3" s="1"/>
  <c r="HO246" i="3" s="1"/>
  <c r="HP246" i="3" s="1"/>
  <c r="HQ246" i="3" s="1"/>
  <c r="HR246" i="3" s="1"/>
  <c r="HS246" i="3" s="1"/>
  <c r="HT246" i="3" s="1"/>
  <c r="HU246" i="3" s="1"/>
  <c r="HV246" i="3" s="1"/>
  <c r="HW246" i="3" s="1"/>
  <c r="HX246" i="3" s="1"/>
  <c r="HY246" i="3" s="1"/>
  <c r="HZ246" i="3" s="1"/>
  <c r="IA246" i="3" s="1"/>
  <c r="IB246" i="3" s="1"/>
  <c r="IC246" i="3" s="1"/>
  <c r="ID246" i="3" s="1"/>
  <c r="IE246" i="3" s="1"/>
  <c r="IF246" i="3" s="1"/>
  <c r="IG246" i="3" s="1"/>
  <c r="IH246" i="3" s="1"/>
  <c r="II246" i="3" s="1"/>
  <c r="IJ246" i="3" s="1"/>
  <c r="IK246" i="3" s="1"/>
  <c r="IL246" i="3" s="1"/>
  <c r="IM246" i="3" s="1"/>
  <c r="IN246" i="3" s="1"/>
  <c r="IO246" i="3" s="1"/>
  <c r="IP246" i="3" s="1"/>
  <c r="IQ246" i="3" s="1"/>
  <c r="IR246" i="3" s="1"/>
  <c r="IS246" i="3" s="1"/>
  <c r="IT246" i="3" s="1"/>
  <c r="IU246" i="3" s="1"/>
  <c r="IV246" i="3" s="1"/>
  <c r="C246" i="3" s="1"/>
  <c r="GC44" i="3"/>
  <c r="GC52" i="3"/>
  <c r="B247" i="3" s="1"/>
  <c r="GC53" i="3" l="1"/>
  <c r="GC247" i="3" s="1"/>
  <c r="GC65" i="3" s="1"/>
  <c r="GC46" i="3"/>
  <c r="GD41" i="3" s="1"/>
  <c r="GD247" i="3" l="1"/>
  <c r="GD42" i="3" s="1"/>
  <c r="GD43" i="3" s="1"/>
  <c r="GD45" i="3" s="1"/>
  <c r="GC47" i="3"/>
  <c r="GE247" i="3" l="1"/>
  <c r="GF247" i="3" s="1"/>
  <c r="GG247" i="3" s="1"/>
  <c r="GD44" i="3"/>
  <c r="GD52" i="3"/>
  <c r="B248" i="3" s="1"/>
  <c r="GH247" i="3" l="1"/>
  <c r="GI247" i="3" s="1"/>
  <c r="GJ247" i="3" s="1"/>
  <c r="GK247" i="3" s="1"/>
  <c r="GL247" i="3" s="1"/>
  <c r="GM247" i="3" s="1"/>
  <c r="GN247" i="3" s="1"/>
  <c r="GO247" i="3" s="1"/>
  <c r="GP247" i="3" s="1"/>
  <c r="GQ247" i="3" s="1"/>
  <c r="GR247" i="3" s="1"/>
  <c r="GS247" i="3" s="1"/>
  <c r="GT247" i="3" s="1"/>
  <c r="GU247" i="3" s="1"/>
  <c r="GV247" i="3" s="1"/>
  <c r="GW247" i="3" s="1"/>
  <c r="GX247" i="3" s="1"/>
  <c r="GY247" i="3" s="1"/>
  <c r="GZ247" i="3" s="1"/>
  <c r="HA247" i="3" s="1"/>
  <c r="HB247" i="3" s="1"/>
  <c r="HC247" i="3" s="1"/>
  <c r="HD247" i="3" s="1"/>
  <c r="HE247" i="3" s="1"/>
  <c r="HF247" i="3" s="1"/>
  <c r="HG247" i="3" s="1"/>
  <c r="HH247" i="3" s="1"/>
  <c r="HI247" i="3" s="1"/>
  <c r="HJ247" i="3" s="1"/>
  <c r="HK247" i="3" s="1"/>
  <c r="HL247" i="3" s="1"/>
  <c r="HM247" i="3" s="1"/>
  <c r="HN247" i="3" s="1"/>
  <c r="HO247" i="3" s="1"/>
  <c r="HP247" i="3" s="1"/>
  <c r="HQ247" i="3" s="1"/>
  <c r="HR247" i="3" s="1"/>
  <c r="HS247" i="3" s="1"/>
  <c r="HT247" i="3" s="1"/>
  <c r="HU247" i="3" s="1"/>
  <c r="HV247" i="3" s="1"/>
  <c r="HW247" i="3" s="1"/>
  <c r="HX247" i="3" s="1"/>
  <c r="HY247" i="3" s="1"/>
  <c r="HZ247" i="3" s="1"/>
  <c r="IA247" i="3" s="1"/>
  <c r="IB247" i="3" s="1"/>
  <c r="IC247" i="3" s="1"/>
  <c r="ID247" i="3" s="1"/>
  <c r="IE247" i="3" s="1"/>
  <c r="IF247" i="3" s="1"/>
  <c r="IG247" i="3" s="1"/>
  <c r="IH247" i="3" s="1"/>
  <c r="II247" i="3" s="1"/>
  <c r="IJ247" i="3" s="1"/>
  <c r="IK247" i="3" s="1"/>
  <c r="IL247" i="3" s="1"/>
  <c r="IM247" i="3" s="1"/>
  <c r="IN247" i="3" s="1"/>
  <c r="IO247" i="3" s="1"/>
  <c r="IP247" i="3" s="1"/>
  <c r="IQ247" i="3" s="1"/>
  <c r="IR247" i="3" s="1"/>
  <c r="IS247" i="3" s="1"/>
  <c r="IT247" i="3" s="1"/>
  <c r="IU247" i="3" s="1"/>
  <c r="IV247" i="3" s="1"/>
  <c r="C247" i="3" s="1"/>
  <c r="GD53" i="3"/>
  <c r="GD248" i="3" s="1"/>
  <c r="GD65" i="3" s="1"/>
  <c r="GD46" i="3"/>
  <c r="GE41" i="3" s="1"/>
  <c r="GD47" i="3" l="1"/>
  <c r="GE248" i="3"/>
  <c r="GF248" i="3" s="1"/>
  <c r="GE42" i="3" l="1"/>
  <c r="GG248" i="3"/>
  <c r="GH248" i="3" s="1"/>
  <c r="GI248" i="3" s="1"/>
  <c r="GE43" i="3" l="1"/>
  <c r="GJ248" i="3"/>
  <c r="GK248" i="3" s="1"/>
  <c r="GL248" i="3" s="1"/>
  <c r="GM248" i="3" s="1"/>
  <c r="GN248" i="3" s="1"/>
  <c r="GO248" i="3" s="1"/>
  <c r="GP248" i="3" s="1"/>
  <c r="GQ248" i="3" s="1"/>
  <c r="GR248" i="3" s="1"/>
  <c r="GS248" i="3" s="1"/>
  <c r="GT248" i="3" s="1"/>
  <c r="GU248" i="3" s="1"/>
  <c r="GV248" i="3" s="1"/>
  <c r="GW248" i="3" s="1"/>
  <c r="GX248" i="3" s="1"/>
  <c r="GY248" i="3" s="1"/>
  <c r="GZ248" i="3" s="1"/>
  <c r="HA248" i="3" s="1"/>
  <c r="HB248" i="3" s="1"/>
  <c r="HC248" i="3" s="1"/>
  <c r="HD248" i="3" s="1"/>
  <c r="HE248" i="3" s="1"/>
  <c r="HF248" i="3" s="1"/>
  <c r="HG248" i="3" s="1"/>
  <c r="HH248" i="3" s="1"/>
  <c r="HI248" i="3" s="1"/>
  <c r="HJ248" i="3" s="1"/>
  <c r="HK248" i="3" s="1"/>
  <c r="HL248" i="3" s="1"/>
  <c r="HM248" i="3" s="1"/>
  <c r="HN248" i="3" s="1"/>
  <c r="HO248" i="3" s="1"/>
  <c r="HP248" i="3" s="1"/>
  <c r="HQ248" i="3" s="1"/>
  <c r="HR248" i="3" s="1"/>
  <c r="HS248" i="3" s="1"/>
  <c r="HT248" i="3" s="1"/>
  <c r="HU248" i="3" s="1"/>
  <c r="HV248" i="3" s="1"/>
  <c r="HW248" i="3" s="1"/>
  <c r="HX248" i="3" s="1"/>
  <c r="HY248" i="3" s="1"/>
  <c r="HZ248" i="3" s="1"/>
  <c r="IA248" i="3" s="1"/>
  <c r="IB248" i="3" s="1"/>
  <c r="IC248" i="3" s="1"/>
  <c r="ID248" i="3" s="1"/>
  <c r="IE248" i="3" s="1"/>
  <c r="IF248" i="3" s="1"/>
  <c r="IG248" i="3" s="1"/>
  <c r="IH248" i="3" s="1"/>
  <c r="II248" i="3" s="1"/>
  <c r="IJ248" i="3" s="1"/>
  <c r="IK248" i="3" s="1"/>
  <c r="IL248" i="3" s="1"/>
  <c r="IM248" i="3" s="1"/>
  <c r="IN248" i="3" s="1"/>
  <c r="IO248" i="3" s="1"/>
  <c r="IP248" i="3" s="1"/>
  <c r="IQ248" i="3" s="1"/>
  <c r="IR248" i="3" s="1"/>
  <c r="IS248" i="3" s="1"/>
  <c r="IT248" i="3" s="1"/>
  <c r="IU248" i="3" s="1"/>
  <c r="IV248" i="3" s="1"/>
  <c r="C248" i="3" s="1"/>
  <c r="GE45" i="3" l="1"/>
  <c r="GE44" i="3" l="1"/>
  <c r="GE52" i="3"/>
  <c r="B249" i="3" s="1"/>
  <c r="GE53" i="3" l="1"/>
  <c r="GE249" i="3" s="1"/>
  <c r="GE65" i="3" s="1"/>
  <c r="GE46" i="3"/>
  <c r="GF41" i="3" s="1"/>
  <c r="GE47" i="3" l="1"/>
  <c r="GF249" i="3"/>
  <c r="GG249" i="3" l="1"/>
  <c r="GF42" i="3"/>
  <c r="GF43" i="3" l="1"/>
  <c r="GH249" i="3"/>
  <c r="GI249" i="3" l="1"/>
  <c r="GJ249" i="3" s="1"/>
  <c r="GK249" i="3" s="1"/>
  <c r="GL249" i="3" s="1"/>
  <c r="GM249" i="3" s="1"/>
  <c r="GN249" i="3" s="1"/>
  <c r="GO249" i="3" s="1"/>
  <c r="GP249" i="3" s="1"/>
  <c r="GQ249" i="3" s="1"/>
  <c r="GR249" i="3" s="1"/>
  <c r="GS249" i="3" s="1"/>
  <c r="GF45" i="3"/>
  <c r="GF44" i="3" l="1"/>
  <c r="GF52" i="3"/>
  <c r="B250" i="3" s="1"/>
  <c r="GT249" i="3"/>
  <c r="GU249" i="3" s="1"/>
  <c r="GV249" i="3" s="1"/>
  <c r="GW249" i="3" s="1"/>
  <c r="GX249" i="3" s="1"/>
  <c r="GY249" i="3" s="1"/>
  <c r="GZ249" i="3" s="1"/>
  <c r="HA249" i="3" s="1"/>
  <c r="HB249" i="3" s="1"/>
  <c r="HC249" i="3" s="1"/>
  <c r="HD249" i="3" s="1"/>
  <c r="HE249" i="3" s="1"/>
  <c r="HF249" i="3" s="1"/>
  <c r="HG249" i="3" s="1"/>
  <c r="HH249" i="3" s="1"/>
  <c r="HI249" i="3" s="1"/>
  <c r="HJ249" i="3" s="1"/>
  <c r="HK249" i="3" s="1"/>
  <c r="HL249" i="3" s="1"/>
  <c r="HM249" i="3" s="1"/>
  <c r="HN249" i="3" s="1"/>
  <c r="HO249" i="3" s="1"/>
  <c r="HP249" i="3" s="1"/>
  <c r="HQ249" i="3" s="1"/>
  <c r="HR249" i="3" s="1"/>
  <c r="HS249" i="3" s="1"/>
  <c r="HT249" i="3" s="1"/>
  <c r="HU249" i="3" s="1"/>
  <c r="HV249" i="3" s="1"/>
  <c r="HW249" i="3" s="1"/>
  <c r="HX249" i="3" s="1"/>
  <c r="HY249" i="3" s="1"/>
  <c r="HZ249" i="3" s="1"/>
  <c r="IA249" i="3" s="1"/>
  <c r="IB249" i="3" s="1"/>
  <c r="IC249" i="3" s="1"/>
  <c r="ID249" i="3" s="1"/>
  <c r="IE249" i="3" s="1"/>
  <c r="IF249" i="3" s="1"/>
  <c r="IG249" i="3" s="1"/>
  <c r="IH249" i="3" s="1"/>
  <c r="II249" i="3" s="1"/>
  <c r="IJ249" i="3" s="1"/>
  <c r="IK249" i="3" s="1"/>
  <c r="IL249" i="3" s="1"/>
  <c r="IM249" i="3" s="1"/>
  <c r="IN249" i="3" s="1"/>
  <c r="IO249" i="3" s="1"/>
  <c r="IP249" i="3" s="1"/>
  <c r="IQ249" i="3" s="1"/>
  <c r="IR249" i="3" s="1"/>
  <c r="IS249" i="3" s="1"/>
  <c r="IT249" i="3" s="1"/>
  <c r="IU249" i="3" s="1"/>
  <c r="IV249" i="3" s="1"/>
  <c r="C249" i="3" s="1"/>
  <c r="GF53" i="3" l="1"/>
  <c r="GF250" i="3" s="1"/>
  <c r="GF65" i="3" s="1"/>
  <c r="GF46" i="3"/>
  <c r="GG41" i="3" s="1"/>
  <c r="GF47" i="3" l="1"/>
  <c r="GG250" i="3"/>
  <c r="GG42" i="3" s="1"/>
  <c r="GG43" i="3" s="1"/>
  <c r="GG45" i="3" l="1"/>
  <c r="GH250" i="3"/>
  <c r="GI250" i="3" s="1"/>
  <c r="GJ250" i="3" l="1"/>
  <c r="GG44" i="3"/>
  <c r="GG52" i="3"/>
  <c r="B251" i="3" s="1"/>
  <c r="GK250" i="3" l="1"/>
  <c r="GL250" i="3" s="1"/>
  <c r="GM250" i="3" s="1"/>
  <c r="GN250" i="3" s="1"/>
  <c r="GO250" i="3" s="1"/>
  <c r="GP250" i="3" s="1"/>
  <c r="GQ250" i="3" s="1"/>
  <c r="GR250" i="3" s="1"/>
  <c r="GS250" i="3" s="1"/>
  <c r="GT250" i="3" s="1"/>
  <c r="GU250" i="3" s="1"/>
  <c r="GV250" i="3" s="1"/>
  <c r="GW250" i="3" s="1"/>
  <c r="GX250" i="3" s="1"/>
  <c r="GY250" i="3" s="1"/>
  <c r="GZ250" i="3" s="1"/>
  <c r="HA250" i="3" s="1"/>
  <c r="HB250" i="3" s="1"/>
  <c r="HC250" i="3" s="1"/>
  <c r="HD250" i="3" s="1"/>
  <c r="HE250" i="3" s="1"/>
  <c r="HF250" i="3" s="1"/>
  <c r="HG250" i="3" s="1"/>
  <c r="HH250" i="3" s="1"/>
  <c r="HI250" i="3" s="1"/>
  <c r="HJ250" i="3" s="1"/>
  <c r="HK250" i="3" s="1"/>
  <c r="HL250" i="3" s="1"/>
  <c r="HM250" i="3" s="1"/>
  <c r="HN250" i="3" s="1"/>
  <c r="HO250" i="3" s="1"/>
  <c r="HP250" i="3" s="1"/>
  <c r="HQ250" i="3" s="1"/>
  <c r="HR250" i="3" s="1"/>
  <c r="HS250" i="3" s="1"/>
  <c r="HT250" i="3" s="1"/>
  <c r="HU250" i="3" s="1"/>
  <c r="HV250" i="3" s="1"/>
  <c r="HW250" i="3" s="1"/>
  <c r="HX250" i="3" s="1"/>
  <c r="HY250" i="3" s="1"/>
  <c r="HZ250" i="3" s="1"/>
  <c r="IA250" i="3" s="1"/>
  <c r="IB250" i="3" s="1"/>
  <c r="IC250" i="3" s="1"/>
  <c r="ID250" i="3" s="1"/>
  <c r="IE250" i="3" s="1"/>
  <c r="IF250" i="3" s="1"/>
  <c r="IG250" i="3" s="1"/>
  <c r="IH250" i="3" s="1"/>
  <c r="II250" i="3" s="1"/>
  <c r="IJ250" i="3" s="1"/>
  <c r="IK250" i="3" s="1"/>
  <c r="IL250" i="3" s="1"/>
  <c r="IM250" i="3" s="1"/>
  <c r="IN250" i="3" s="1"/>
  <c r="IO250" i="3" s="1"/>
  <c r="IP250" i="3" s="1"/>
  <c r="IQ250" i="3" s="1"/>
  <c r="IR250" i="3" s="1"/>
  <c r="IS250" i="3" s="1"/>
  <c r="IT250" i="3" s="1"/>
  <c r="IU250" i="3" s="1"/>
  <c r="IV250" i="3" s="1"/>
  <c r="C250" i="3" s="1"/>
  <c r="GG53" i="3"/>
  <c r="GG251" i="3" s="1"/>
  <c r="GG46" i="3"/>
  <c r="GH41" i="3" s="1"/>
  <c r="GG47" i="3" l="1"/>
  <c r="GH251" i="3"/>
  <c r="GI251" i="3" s="1"/>
  <c r="GG65" i="3"/>
  <c r="GH42" i="3" l="1"/>
  <c r="GJ251" i="3"/>
  <c r="GK251" i="3" s="1"/>
  <c r="GL251" i="3" s="1"/>
  <c r="GM251" i="3" l="1"/>
  <c r="GH43" i="3"/>
  <c r="GH45" i="3" l="1"/>
  <c r="GN251" i="3"/>
  <c r="GO251" i="3" s="1"/>
  <c r="GP251" i="3" s="1"/>
  <c r="GQ251" i="3" s="1"/>
  <c r="GR251" i="3" l="1"/>
  <c r="GS251" i="3" s="1"/>
  <c r="GT251" i="3" s="1"/>
  <c r="GU251" i="3" s="1"/>
  <c r="GV251" i="3" s="1"/>
  <c r="GW251" i="3" s="1"/>
  <c r="GX251" i="3" s="1"/>
  <c r="GY251" i="3" s="1"/>
  <c r="GZ251" i="3" s="1"/>
  <c r="HA251" i="3" s="1"/>
  <c r="HB251" i="3" s="1"/>
  <c r="HC251" i="3" s="1"/>
  <c r="HD251" i="3" s="1"/>
  <c r="HE251" i="3" s="1"/>
  <c r="HF251" i="3" s="1"/>
  <c r="HG251" i="3" s="1"/>
  <c r="HH251" i="3" s="1"/>
  <c r="HI251" i="3" s="1"/>
  <c r="HJ251" i="3" s="1"/>
  <c r="HK251" i="3" s="1"/>
  <c r="HL251" i="3" s="1"/>
  <c r="HM251" i="3" s="1"/>
  <c r="HN251" i="3" s="1"/>
  <c r="HO251" i="3" s="1"/>
  <c r="HP251" i="3" s="1"/>
  <c r="HQ251" i="3" s="1"/>
  <c r="HR251" i="3" s="1"/>
  <c r="HS251" i="3" s="1"/>
  <c r="HT251" i="3" s="1"/>
  <c r="HU251" i="3" s="1"/>
  <c r="HV251" i="3" s="1"/>
  <c r="HW251" i="3" s="1"/>
  <c r="HX251" i="3" s="1"/>
  <c r="HY251" i="3" s="1"/>
  <c r="HZ251" i="3" s="1"/>
  <c r="IA251" i="3" s="1"/>
  <c r="IB251" i="3" s="1"/>
  <c r="IC251" i="3" s="1"/>
  <c r="ID251" i="3" s="1"/>
  <c r="IE251" i="3" s="1"/>
  <c r="IF251" i="3" s="1"/>
  <c r="IG251" i="3" s="1"/>
  <c r="IH251" i="3" s="1"/>
  <c r="II251" i="3" s="1"/>
  <c r="IJ251" i="3" s="1"/>
  <c r="IK251" i="3" s="1"/>
  <c r="IL251" i="3" s="1"/>
  <c r="IM251" i="3" s="1"/>
  <c r="IN251" i="3" s="1"/>
  <c r="IO251" i="3" s="1"/>
  <c r="IP251" i="3" s="1"/>
  <c r="IQ251" i="3" s="1"/>
  <c r="IR251" i="3" s="1"/>
  <c r="IS251" i="3" s="1"/>
  <c r="IT251" i="3" s="1"/>
  <c r="IU251" i="3" s="1"/>
  <c r="IV251" i="3" s="1"/>
  <c r="C251" i="3" s="1"/>
  <c r="GH44" i="3"/>
  <c r="GH52" i="3"/>
  <c r="B252" i="3" s="1"/>
  <c r="GH53" i="3" l="1"/>
  <c r="GH252" i="3" s="1"/>
  <c r="GH46" i="3"/>
  <c r="GI41" i="3" s="1"/>
  <c r="GH47" i="3" l="1"/>
  <c r="GI252" i="3"/>
  <c r="GJ252" i="3" s="1"/>
  <c r="GK252" i="3" s="1"/>
  <c r="GH65" i="3"/>
  <c r="GL252" i="3" l="1"/>
  <c r="GM252" i="3" s="1"/>
  <c r="GI42" i="3"/>
  <c r="GN252" i="3" l="1"/>
  <c r="GO252" i="3" s="1"/>
  <c r="GP252" i="3" s="1"/>
  <c r="GI43" i="3"/>
  <c r="GI45" i="3" l="1"/>
  <c r="GQ252" i="3"/>
  <c r="GR252" i="3" s="1"/>
  <c r="GS252" i="3" s="1"/>
  <c r="GT252" i="3" s="1"/>
  <c r="GU252" i="3" s="1"/>
  <c r="GV252" i="3" s="1"/>
  <c r="GW252" i="3" s="1"/>
  <c r="GX252" i="3" s="1"/>
  <c r="GY252" i="3" s="1"/>
  <c r="GZ252" i="3" s="1"/>
  <c r="HA252" i="3" s="1"/>
  <c r="HB252" i="3" s="1"/>
  <c r="HC252" i="3" s="1"/>
  <c r="HD252" i="3" s="1"/>
  <c r="HE252" i="3" s="1"/>
  <c r="HF252" i="3" s="1"/>
  <c r="HG252" i="3" s="1"/>
  <c r="HH252" i="3" s="1"/>
  <c r="HI252" i="3" s="1"/>
  <c r="HJ252" i="3" s="1"/>
  <c r="HK252" i="3" s="1"/>
  <c r="HL252" i="3" s="1"/>
  <c r="HM252" i="3" s="1"/>
  <c r="HN252" i="3" s="1"/>
  <c r="HO252" i="3" s="1"/>
  <c r="HP252" i="3" s="1"/>
  <c r="HQ252" i="3" s="1"/>
  <c r="HR252" i="3" s="1"/>
  <c r="HS252" i="3" s="1"/>
  <c r="HT252" i="3" s="1"/>
  <c r="HU252" i="3" s="1"/>
  <c r="HV252" i="3" s="1"/>
  <c r="HW252" i="3" s="1"/>
  <c r="HX252" i="3" s="1"/>
  <c r="HY252" i="3" s="1"/>
  <c r="HZ252" i="3" s="1"/>
  <c r="IA252" i="3" s="1"/>
  <c r="IB252" i="3" s="1"/>
  <c r="IC252" i="3" s="1"/>
  <c r="ID252" i="3" s="1"/>
  <c r="IE252" i="3" s="1"/>
  <c r="IF252" i="3" s="1"/>
  <c r="IG252" i="3" s="1"/>
  <c r="IH252" i="3" s="1"/>
  <c r="II252" i="3" s="1"/>
  <c r="IJ252" i="3" s="1"/>
  <c r="IK252" i="3" s="1"/>
  <c r="IL252" i="3" s="1"/>
  <c r="IM252" i="3" s="1"/>
  <c r="IN252" i="3" s="1"/>
  <c r="IO252" i="3" s="1"/>
  <c r="IP252" i="3" s="1"/>
  <c r="IQ252" i="3" s="1"/>
  <c r="IR252" i="3" s="1"/>
  <c r="IS252" i="3" s="1"/>
  <c r="IT252" i="3" s="1"/>
  <c r="IU252" i="3" s="1"/>
  <c r="IV252" i="3" s="1"/>
  <c r="C252" i="3" s="1"/>
  <c r="GI44" i="3" l="1"/>
  <c r="GI52" i="3"/>
  <c r="B253" i="3" s="1"/>
  <c r="GI53" i="3" l="1"/>
  <c r="GI253" i="3" s="1"/>
  <c r="GI46" i="3"/>
  <c r="GJ41" i="3" s="1"/>
  <c r="GI47" i="3" l="1"/>
  <c r="GI65" i="3"/>
  <c r="GJ253" i="3"/>
  <c r="GJ42" i="3" s="1"/>
  <c r="GJ43" i="3" l="1"/>
  <c r="GK253" i="3"/>
  <c r="GL253" i="3" s="1"/>
  <c r="GM253" i="3" s="1"/>
  <c r="GN253" i="3" l="1"/>
  <c r="GJ45" i="3"/>
  <c r="GJ44" i="3" l="1"/>
  <c r="GJ52" i="3"/>
  <c r="B254" i="3" s="1"/>
  <c r="GO253" i="3"/>
  <c r="GP253" i="3" l="1"/>
  <c r="GQ253" i="3" s="1"/>
  <c r="GR253" i="3" s="1"/>
  <c r="GS253" i="3" s="1"/>
  <c r="GT253" i="3" s="1"/>
  <c r="GU253" i="3" s="1"/>
  <c r="GV253" i="3" s="1"/>
  <c r="GW253" i="3" s="1"/>
  <c r="GX253" i="3" s="1"/>
  <c r="GY253" i="3" s="1"/>
  <c r="GZ253" i="3" s="1"/>
  <c r="HA253" i="3" s="1"/>
  <c r="HB253" i="3" s="1"/>
  <c r="HC253" i="3" s="1"/>
  <c r="HD253" i="3" s="1"/>
  <c r="HE253" i="3" s="1"/>
  <c r="HF253" i="3" s="1"/>
  <c r="HG253" i="3" s="1"/>
  <c r="HH253" i="3" s="1"/>
  <c r="HI253" i="3" s="1"/>
  <c r="HJ253" i="3" s="1"/>
  <c r="HK253" i="3" s="1"/>
  <c r="HL253" i="3" s="1"/>
  <c r="HM253" i="3" s="1"/>
  <c r="HN253" i="3" s="1"/>
  <c r="HO253" i="3" s="1"/>
  <c r="HP253" i="3" s="1"/>
  <c r="HQ253" i="3" s="1"/>
  <c r="HR253" i="3" s="1"/>
  <c r="HS253" i="3" s="1"/>
  <c r="HT253" i="3" s="1"/>
  <c r="HU253" i="3" s="1"/>
  <c r="HV253" i="3" s="1"/>
  <c r="HW253" i="3" s="1"/>
  <c r="HX253" i="3" s="1"/>
  <c r="HY253" i="3" s="1"/>
  <c r="HZ253" i="3" s="1"/>
  <c r="IA253" i="3" s="1"/>
  <c r="IB253" i="3" s="1"/>
  <c r="IC253" i="3" s="1"/>
  <c r="ID253" i="3" s="1"/>
  <c r="IE253" i="3" s="1"/>
  <c r="IF253" i="3" s="1"/>
  <c r="IG253" i="3" s="1"/>
  <c r="IH253" i="3" s="1"/>
  <c r="II253" i="3" s="1"/>
  <c r="IJ253" i="3" s="1"/>
  <c r="IK253" i="3" s="1"/>
  <c r="IL253" i="3" s="1"/>
  <c r="IM253" i="3" s="1"/>
  <c r="IN253" i="3" s="1"/>
  <c r="IO253" i="3" s="1"/>
  <c r="IP253" i="3" s="1"/>
  <c r="IQ253" i="3" s="1"/>
  <c r="IR253" i="3" s="1"/>
  <c r="IS253" i="3" s="1"/>
  <c r="IT253" i="3" s="1"/>
  <c r="IU253" i="3" s="1"/>
  <c r="IV253" i="3" s="1"/>
  <c r="GJ53" i="3"/>
  <c r="GJ254" i="3" s="1"/>
  <c r="GJ65" i="3" s="1"/>
  <c r="GJ46" i="3"/>
  <c r="GK41" i="3" s="1"/>
  <c r="GJ47" i="3" l="1"/>
  <c r="GK254" i="3"/>
  <c r="GK42" i="3" s="1"/>
  <c r="GK43" i="3" s="1"/>
  <c r="GK45" i="3" s="1"/>
  <c r="C253" i="3"/>
  <c r="GL254" i="3" l="1"/>
  <c r="GK44" i="3"/>
  <c r="GK52" i="3"/>
  <c r="B255" i="3" s="1"/>
  <c r="GM254" i="3" l="1"/>
  <c r="GK53" i="3"/>
  <c r="GK255" i="3" s="1"/>
  <c r="GK46" i="3"/>
  <c r="GL41" i="3" s="1"/>
  <c r="GK47" i="3" l="1"/>
  <c r="GN254" i="3"/>
  <c r="GO254" i="3" s="1"/>
  <c r="GP254" i="3" s="1"/>
  <c r="GL255" i="3"/>
  <c r="GK65" i="3"/>
  <c r="GQ254" i="3" l="1"/>
  <c r="GR254" i="3" s="1"/>
  <c r="GS254" i="3" s="1"/>
  <c r="GT254" i="3" s="1"/>
  <c r="GU254" i="3" s="1"/>
  <c r="GV254" i="3" s="1"/>
  <c r="GW254" i="3" s="1"/>
  <c r="GX254" i="3" s="1"/>
  <c r="GY254" i="3" s="1"/>
  <c r="GZ254" i="3" s="1"/>
  <c r="HA254" i="3" s="1"/>
  <c r="HB254" i="3" s="1"/>
  <c r="HC254" i="3" s="1"/>
  <c r="HD254" i="3" s="1"/>
  <c r="HE254" i="3" s="1"/>
  <c r="HF254" i="3" s="1"/>
  <c r="HG254" i="3" s="1"/>
  <c r="HH254" i="3" s="1"/>
  <c r="HI254" i="3" s="1"/>
  <c r="HJ254" i="3" s="1"/>
  <c r="HK254" i="3" s="1"/>
  <c r="HL254" i="3" s="1"/>
  <c r="HM254" i="3" s="1"/>
  <c r="HN254" i="3" s="1"/>
  <c r="HO254" i="3" s="1"/>
  <c r="HP254" i="3" s="1"/>
  <c r="HQ254" i="3" s="1"/>
  <c r="HR254" i="3" s="1"/>
  <c r="HS254" i="3" s="1"/>
  <c r="HT254" i="3" s="1"/>
  <c r="HU254" i="3" s="1"/>
  <c r="HV254" i="3" s="1"/>
  <c r="HW254" i="3" s="1"/>
  <c r="HX254" i="3" s="1"/>
  <c r="HY254" i="3" s="1"/>
  <c r="HZ254" i="3" s="1"/>
  <c r="IA254" i="3" s="1"/>
  <c r="IB254" i="3" s="1"/>
  <c r="IC254" i="3" s="1"/>
  <c r="ID254" i="3" s="1"/>
  <c r="IE254" i="3" s="1"/>
  <c r="IF254" i="3" s="1"/>
  <c r="IG254" i="3" s="1"/>
  <c r="IH254" i="3" s="1"/>
  <c r="II254" i="3" s="1"/>
  <c r="IJ254" i="3" s="1"/>
  <c r="IK254" i="3" s="1"/>
  <c r="IL254" i="3" s="1"/>
  <c r="IM254" i="3" s="1"/>
  <c r="IN254" i="3" s="1"/>
  <c r="IO254" i="3" s="1"/>
  <c r="IP254" i="3" s="1"/>
  <c r="IQ254" i="3" s="1"/>
  <c r="IR254" i="3" s="1"/>
  <c r="IS254" i="3" s="1"/>
  <c r="IT254" i="3" s="1"/>
  <c r="IU254" i="3" s="1"/>
  <c r="IV254" i="3" s="1"/>
  <c r="C254" i="3" s="1"/>
  <c r="GL42" i="3"/>
  <c r="GM255" i="3"/>
  <c r="GN255" i="3" l="1"/>
  <c r="GL43" i="3"/>
  <c r="GL45" i="3" l="1"/>
  <c r="GO255" i="3"/>
  <c r="GP255" i="3" s="1"/>
  <c r="GQ255" i="3" s="1"/>
  <c r="GR255" i="3" l="1"/>
  <c r="GS255" i="3" s="1"/>
  <c r="GT255" i="3" s="1"/>
  <c r="GU255" i="3" s="1"/>
  <c r="GV255" i="3" s="1"/>
  <c r="GW255" i="3" s="1"/>
  <c r="GX255" i="3" s="1"/>
  <c r="GY255" i="3" s="1"/>
  <c r="GZ255" i="3" s="1"/>
  <c r="HA255" i="3" s="1"/>
  <c r="HB255" i="3" s="1"/>
  <c r="HC255" i="3" s="1"/>
  <c r="HD255" i="3" s="1"/>
  <c r="HE255" i="3" s="1"/>
  <c r="HF255" i="3" s="1"/>
  <c r="HG255" i="3" s="1"/>
  <c r="HH255" i="3" s="1"/>
  <c r="HI255" i="3" s="1"/>
  <c r="HJ255" i="3" s="1"/>
  <c r="HK255" i="3" s="1"/>
  <c r="HL255" i="3" s="1"/>
  <c r="HM255" i="3" s="1"/>
  <c r="HN255" i="3" s="1"/>
  <c r="HO255" i="3" s="1"/>
  <c r="HP255" i="3" s="1"/>
  <c r="HQ255" i="3" s="1"/>
  <c r="HR255" i="3" s="1"/>
  <c r="HS255" i="3" s="1"/>
  <c r="HT255" i="3" s="1"/>
  <c r="HU255" i="3" s="1"/>
  <c r="HV255" i="3" s="1"/>
  <c r="HW255" i="3" s="1"/>
  <c r="HX255" i="3" s="1"/>
  <c r="HY255" i="3" s="1"/>
  <c r="HZ255" i="3" s="1"/>
  <c r="IA255" i="3" s="1"/>
  <c r="IB255" i="3" s="1"/>
  <c r="IC255" i="3" s="1"/>
  <c r="ID255" i="3" s="1"/>
  <c r="IE255" i="3" s="1"/>
  <c r="IF255" i="3" s="1"/>
  <c r="IG255" i="3" s="1"/>
  <c r="IH255" i="3" s="1"/>
  <c r="II255" i="3" s="1"/>
  <c r="IJ255" i="3" s="1"/>
  <c r="IK255" i="3" s="1"/>
  <c r="IL255" i="3" s="1"/>
  <c r="IM255" i="3" s="1"/>
  <c r="IN255" i="3" s="1"/>
  <c r="IO255" i="3" s="1"/>
  <c r="IP255" i="3" s="1"/>
  <c r="IQ255" i="3" s="1"/>
  <c r="IR255" i="3" s="1"/>
  <c r="IS255" i="3" s="1"/>
  <c r="IT255" i="3" s="1"/>
  <c r="IU255" i="3" s="1"/>
  <c r="IV255" i="3" s="1"/>
  <c r="C255" i="3" s="1"/>
  <c r="GL44" i="3"/>
  <c r="GL52" i="3"/>
  <c r="B256" i="3" s="1"/>
  <c r="GL53" i="3" l="1"/>
  <c r="GL256" i="3" s="1"/>
  <c r="GL65" i="3" s="1"/>
  <c r="GL46" i="3"/>
  <c r="GM41" i="3" s="1"/>
  <c r="GL47" i="3" l="1"/>
  <c r="GM256" i="3"/>
  <c r="GM42" i="3" l="1"/>
  <c r="GN256" i="3"/>
  <c r="GO256" i="3" s="1"/>
  <c r="GP256" i="3" l="1"/>
  <c r="GQ256" i="3" s="1"/>
  <c r="GR256" i="3" s="1"/>
  <c r="GM43" i="3"/>
  <c r="GS256" i="3" l="1"/>
  <c r="GT256" i="3" s="1"/>
  <c r="GU256" i="3" s="1"/>
  <c r="GM45" i="3"/>
  <c r="GV256" i="3" l="1"/>
  <c r="GW256" i="3" s="1"/>
  <c r="GX256" i="3" s="1"/>
  <c r="GY256" i="3" s="1"/>
  <c r="GZ256" i="3" s="1"/>
  <c r="HA256" i="3" s="1"/>
  <c r="HB256" i="3" s="1"/>
  <c r="HC256" i="3" s="1"/>
  <c r="HD256" i="3" s="1"/>
  <c r="HE256" i="3" s="1"/>
  <c r="HF256" i="3" s="1"/>
  <c r="HG256" i="3" s="1"/>
  <c r="HH256" i="3" s="1"/>
  <c r="HI256" i="3" s="1"/>
  <c r="HJ256" i="3" s="1"/>
  <c r="HK256" i="3" s="1"/>
  <c r="HL256" i="3" s="1"/>
  <c r="HM256" i="3" s="1"/>
  <c r="HN256" i="3" s="1"/>
  <c r="HO256" i="3" s="1"/>
  <c r="HP256" i="3" s="1"/>
  <c r="HQ256" i="3" s="1"/>
  <c r="HR256" i="3" s="1"/>
  <c r="HS256" i="3" s="1"/>
  <c r="HT256" i="3" s="1"/>
  <c r="HU256" i="3" s="1"/>
  <c r="HV256" i="3" s="1"/>
  <c r="HW256" i="3" s="1"/>
  <c r="HX256" i="3" s="1"/>
  <c r="HY256" i="3" s="1"/>
  <c r="HZ256" i="3" s="1"/>
  <c r="IA256" i="3" s="1"/>
  <c r="IB256" i="3" s="1"/>
  <c r="IC256" i="3" s="1"/>
  <c r="ID256" i="3" s="1"/>
  <c r="IE256" i="3" s="1"/>
  <c r="IF256" i="3" s="1"/>
  <c r="IG256" i="3" s="1"/>
  <c r="IH256" i="3" s="1"/>
  <c r="II256" i="3" s="1"/>
  <c r="IJ256" i="3" s="1"/>
  <c r="IK256" i="3" s="1"/>
  <c r="IL256" i="3" s="1"/>
  <c r="IM256" i="3" s="1"/>
  <c r="IN256" i="3" s="1"/>
  <c r="IO256" i="3" s="1"/>
  <c r="IP256" i="3" s="1"/>
  <c r="IQ256" i="3" s="1"/>
  <c r="IR256" i="3" s="1"/>
  <c r="IS256" i="3" s="1"/>
  <c r="IT256" i="3" s="1"/>
  <c r="IU256" i="3" s="1"/>
  <c r="IV256" i="3" s="1"/>
  <c r="C256" i="3" s="1"/>
  <c r="GM44" i="3"/>
  <c r="GM52" i="3"/>
  <c r="B257" i="3" s="1"/>
  <c r="GM53" i="3" l="1"/>
  <c r="GM257" i="3" s="1"/>
  <c r="GN257" i="3" s="1"/>
  <c r="GM46" i="3"/>
  <c r="GN41" i="3" s="1"/>
  <c r="GO257" i="3" l="1"/>
  <c r="GP257" i="3" s="1"/>
  <c r="GN42" i="3"/>
  <c r="GM47" i="3"/>
  <c r="GM65" i="3"/>
  <c r="GN43" i="3" l="1"/>
  <c r="GQ257" i="3"/>
  <c r="GR257" i="3" l="1"/>
  <c r="GS257" i="3" s="1"/>
  <c r="GN45" i="3"/>
  <c r="GN44" i="3" l="1"/>
  <c r="GN52" i="3"/>
  <c r="B258" i="3" s="1"/>
  <c r="GT257" i="3"/>
  <c r="GU257" i="3" l="1"/>
  <c r="GV257" i="3" s="1"/>
  <c r="GW257" i="3" s="1"/>
  <c r="GX257" i="3" s="1"/>
  <c r="GY257" i="3" s="1"/>
  <c r="GZ257" i="3" s="1"/>
  <c r="HA257" i="3" s="1"/>
  <c r="HB257" i="3" s="1"/>
  <c r="HC257" i="3" s="1"/>
  <c r="HD257" i="3" s="1"/>
  <c r="HE257" i="3" s="1"/>
  <c r="HF257" i="3" s="1"/>
  <c r="HG257" i="3" s="1"/>
  <c r="HH257" i="3" s="1"/>
  <c r="HI257" i="3" s="1"/>
  <c r="HJ257" i="3" s="1"/>
  <c r="HK257" i="3" s="1"/>
  <c r="HL257" i="3" s="1"/>
  <c r="HM257" i="3" s="1"/>
  <c r="HN257" i="3" s="1"/>
  <c r="HO257" i="3" s="1"/>
  <c r="HP257" i="3" s="1"/>
  <c r="HQ257" i="3" s="1"/>
  <c r="HR257" i="3" s="1"/>
  <c r="HS257" i="3" s="1"/>
  <c r="HT257" i="3" s="1"/>
  <c r="HU257" i="3" s="1"/>
  <c r="HV257" i="3" s="1"/>
  <c r="HW257" i="3" s="1"/>
  <c r="HX257" i="3" s="1"/>
  <c r="HY257" i="3" s="1"/>
  <c r="HZ257" i="3" s="1"/>
  <c r="IA257" i="3" s="1"/>
  <c r="IB257" i="3" s="1"/>
  <c r="IC257" i="3" s="1"/>
  <c r="ID257" i="3" s="1"/>
  <c r="IE257" i="3" s="1"/>
  <c r="IF257" i="3" s="1"/>
  <c r="IG257" i="3" s="1"/>
  <c r="IH257" i="3" s="1"/>
  <c r="II257" i="3" s="1"/>
  <c r="IJ257" i="3" s="1"/>
  <c r="IK257" i="3" s="1"/>
  <c r="IL257" i="3" s="1"/>
  <c r="IM257" i="3" s="1"/>
  <c r="IN257" i="3" s="1"/>
  <c r="IO257" i="3" s="1"/>
  <c r="IP257" i="3" s="1"/>
  <c r="IQ257" i="3" s="1"/>
  <c r="IR257" i="3" s="1"/>
  <c r="IS257" i="3" s="1"/>
  <c r="IT257" i="3" s="1"/>
  <c r="IU257" i="3" s="1"/>
  <c r="IV257" i="3" s="1"/>
  <c r="C257" i="3" s="1"/>
  <c r="GN53" i="3"/>
  <c r="GN258" i="3" s="1"/>
  <c r="GO258" i="3" s="1"/>
  <c r="GN46" i="3"/>
  <c r="GO41" i="3" s="1"/>
  <c r="GN47" i="3" l="1"/>
  <c r="GP258" i="3"/>
  <c r="GQ258" i="3" s="1"/>
  <c r="GO42" i="3"/>
  <c r="GN65" i="3"/>
  <c r="GO43" i="3" l="1"/>
  <c r="GR258" i="3"/>
  <c r="GS258" i="3" l="1"/>
  <c r="GT258" i="3" s="1"/>
  <c r="GU258" i="3" s="1"/>
  <c r="GV258" i="3" s="1"/>
  <c r="GW258" i="3" s="1"/>
  <c r="GX258" i="3" s="1"/>
  <c r="GY258" i="3" s="1"/>
  <c r="GZ258" i="3" s="1"/>
  <c r="HA258" i="3" s="1"/>
  <c r="HB258" i="3" s="1"/>
  <c r="HC258" i="3" s="1"/>
  <c r="HD258" i="3" s="1"/>
  <c r="HE258" i="3" s="1"/>
  <c r="HF258" i="3" s="1"/>
  <c r="HG258" i="3" s="1"/>
  <c r="HH258" i="3" s="1"/>
  <c r="HI258" i="3" s="1"/>
  <c r="HJ258" i="3" s="1"/>
  <c r="HK258" i="3" s="1"/>
  <c r="HL258" i="3" s="1"/>
  <c r="HM258" i="3" s="1"/>
  <c r="HN258" i="3" s="1"/>
  <c r="HO258" i="3" s="1"/>
  <c r="HP258" i="3" s="1"/>
  <c r="HQ258" i="3" s="1"/>
  <c r="HR258" i="3" s="1"/>
  <c r="HS258" i="3" s="1"/>
  <c r="HT258" i="3" s="1"/>
  <c r="HU258" i="3" s="1"/>
  <c r="HV258" i="3" s="1"/>
  <c r="HW258" i="3" s="1"/>
  <c r="HX258" i="3" s="1"/>
  <c r="HY258" i="3" s="1"/>
  <c r="HZ258" i="3" s="1"/>
  <c r="IA258" i="3" s="1"/>
  <c r="IB258" i="3" s="1"/>
  <c r="IC258" i="3" s="1"/>
  <c r="ID258" i="3" s="1"/>
  <c r="IE258" i="3" s="1"/>
  <c r="IF258" i="3" s="1"/>
  <c r="IG258" i="3" s="1"/>
  <c r="IH258" i="3" s="1"/>
  <c r="II258" i="3" s="1"/>
  <c r="IJ258" i="3" s="1"/>
  <c r="IK258" i="3" s="1"/>
  <c r="IL258" i="3" s="1"/>
  <c r="IM258" i="3" s="1"/>
  <c r="IN258" i="3" s="1"/>
  <c r="IO258" i="3" s="1"/>
  <c r="IP258" i="3" s="1"/>
  <c r="IQ258" i="3" s="1"/>
  <c r="IR258" i="3" s="1"/>
  <c r="IS258" i="3" s="1"/>
  <c r="IT258" i="3" s="1"/>
  <c r="IU258" i="3" s="1"/>
  <c r="IV258" i="3" s="1"/>
  <c r="C258" i="3" s="1"/>
  <c r="GO45" i="3"/>
  <c r="GO44" i="3" l="1"/>
  <c r="GO52" i="3"/>
  <c r="B259" i="3" s="1"/>
  <c r="GO53" i="3" l="1"/>
  <c r="GO259" i="3" s="1"/>
  <c r="GO65" i="3" s="1"/>
  <c r="GO46" i="3"/>
  <c r="GP41" i="3" s="1"/>
  <c r="GO47" i="3" l="1"/>
  <c r="GP259" i="3"/>
  <c r="GP42" i="3" l="1"/>
  <c r="GQ259" i="3"/>
  <c r="GR259" i="3" s="1"/>
  <c r="GS259" i="3" s="1"/>
  <c r="GT259" i="3" l="1"/>
  <c r="GP43" i="3"/>
  <c r="GU259" i="3" l="1"/>
  <c r="GV259" i="3" s="1"/>
  <c r="GW259" i="3" s="1"/>
  <c r="GX259" i="3" s="1"/>
  <c r="GY259" i="3" s="1"/>
  <c r="GP45" i="3"/>
  <c r="GP44" i="3" l="1"/>
  <c r="GP52" i="3"/>
  <c r="B260" i="3" s="1"/>
  <c r="GZ259" i="3"/>
  <c r="HA259" i="3" s="1"/>
  <c r="HB259" i="3" s="1"/>
  <c r="HC259" i="3" s="1"/>
  <c r="HD259" i="3" s="1"/>
  <c r="HE259" i="3" s="1"/>
  <c r="HF259" i="3" s="1"/>
  <c r="HG259" i="3" s="1"/>
  <c r="HH259" i="3" s="1"/>
  <c r="HI259" i="3" s="1"/>
  <c r="HJ259" i="3" s="1"/>
  <c r="HK259" i="3" s="1"/>
  <c r="HL259" i="3" s="1"/>
  <c r="HM259" i="3" s="1"/>
  <c r="HN259" i="3" s="1"/>
  <c r="HO259" i="3" s="1"/>
  <c r="HP259" i="3" s="1"/>
  <c r="HQ259" i="3" s="1"/>
  <c r="HR259" i="3" s="1"/>
  <c r="HS259" i="3" s="1"/>
  <c r="HT259" i="3" s="1"/>
  <c r="HU259" i="3" s="1"/>
  <c r="HV259" i="3" s="1"/>
  <c r="HW259" i="3" s="1"/>
  <c r="HX259" i="3" s="1"/>
  <c r="HY259" i="3" s="1"/>
  <c r="HZ259" i="3" s="1"/>
  <c r="IA259" i="3" s="1"/>
  <c r="IB259" i="3" s="1"/>
  <c r="IC259" i="3" s="1"/>
  <c r="ID259" i="3" s="1"/>
  <c r="IE259" i="3" s="1"/>
  <c r="IF259" i="3" s="1"/>
  <c r="IG259" i="3" s="1"/>
  <c r="IH259" i="3" s="1"/>
  <c r="II259" i="3" s="1"/>
  <c r="IJ259" i="3" s="1"/>
  <c r="IK259" i="3" s="1"/>
  <c r="IL259" i="3" s="1"/>
  <c r="IM259" i="3" s="1"/>
  <c r="IN259" i="3" s="1"/>
  <c r="IO259" i="3" s="1"/>
  <c r="IP259" i="3" s="1"/>
  <c r="IQ259" i="3" s="1"/>
  <c r="IR259" i="3" s="1"/>
  <c r="IS259" i="3" s="1"/>
  <c r="IT259" i="3" s="1"/>
  <c r="IU259" i="3" s="1"/>
  <c r="IV259" i="3" s="1"/>
  <c r="C259" i="3" s="1"/>
  <c r="GP53" i="3" l="1"/>
  <c r="GP260" i="3" s="1"/>
  <c r="GP46" i="3"/>
  <c r="GQ41" i="3" s="1"/>
  <c r="GQ260" i="3" l="1"/>
  <c r="GP65" i="3"/>
  <c r="GP47" i="3"/>
  <c r="GQ42" i="3" l="1"/>
  <c r="GR260" i="3"/>
  <c r="GS260" i="3" l="1"/>
  <c r="GQ43" i="3"/>
  <c r="GQ45" i="3" l="1"/>
  <c r="GT260" i="3"/>
  <c r="GU260" i="3" s="1"/>
  <c r="GV260" i="3" s="1"/>
  <c r="GW260" i="3" s="1"/>
  <c r="GX260" i="3" l="1"/>
  <c r="GY260" i="3" s="1"/>
  <c r="GQ44" i="3"/>
  <c r="GQ52" i="3"/>
  <c r="B261" i="3" s="1"/>
  <c r="GQ53" i="3" l="1"/>
  <c r="GQ261" i="3" s="1"/>
  <c r="GQ46" i="3"/>
  <c r="GR41" i="3" s="1"/>
  <c r="GZ260" i="3"/>
  <c r="HA260" i="3" s="1"/>
  <c r="HB260" i="3" s="1"/>
  <c r="HC260" i="3" s="1"/>
  <c r="HD260" i="3" s="1"/>
  <c r="HE260" i="3" s="1"/>
  <c r="HF260" i="3" s="1"/>
  <c r="HG260" i="3" s="1"/>
  <c r="HH260" i="3" s="1"/>
  <c r="HI260" i="3" s="1"/>
  <c r="HJ260" i="3" s="1"/>
  <c r="HK260" i="3" s="1"/>
  <c r="HL260" i="3" s="1"/>
  <c r="HM260" i="3" s="1"/>
  <c r="HN260" i="3" s="1"/>
  <c r="HO260" i="3" s="1"/>
  <c r="HP260" i="3" s="1"/>
  <c r="HQ260" i="3" s="1"/>
  <c r="HR260" i="3" s="1"/>
  <c r="HS260" i="3" s="1"/>
  <c r="HT260" i="3" s="1"/>
  <c r="HU260" i="3" s="1"/>
  <c r="HV260" i="3" s="1"/>
  <c r="HW260" i="3" s="1"/>
  <c r="HX260" i="3" s="1"/>
  <c r="HY260" i="3" s="1"/>
  <c r="HZ260" i="3" s="1"/>
  <c r="IA260" i="3" s="1"/>
  <c r="IB260" i="3" s="1"/>
  <c r="IC260" i="3" s="1"/>
  <c r="ID260" i="3" s="1"/>
  <c r="IE260" i="3" s="1"/>
  <c r="IF260" i="3" s="1"/>
  <c r="IG260" i="3" s="1"/>
  <c r="IH260" i="3" s="1"/>
  <c r="II260" i="3" s="1"/>
  <c r="IJ260" i="3" s="1"/>
  <c r="IK260" i="3" s="1"/>
  <c r="IL260" i="3" s="1"/>
  <c r="IM260" i="3" s="1"/>
  <c r="IN260" i="3" s="1"/>
  <c r="IO260" i="3" s="1"/>
  <c r="IP260" i="3" s="1"/>
  <c r="IQ260" i="3" s="1"/>
  <c r="IR260" i="3" s="1"/>
  <c r="IS260" i="3" s="1"/>
  <c r="IT260" i="3" s="1"/>
  <c r="IU260" i="3" s="1"/>
  <c r="IV260" i="3" s="1"/>
  <c r="C260" i="3" s="1"/>
  <c r="GQ47" i="3" l="1"/>
  <c r="GR261" i="3"/>
  <c r="GR42" i="3" s="1"/>
  <c r="GR43" i="3" s="1"/>
  <c r="GQ65" i="3"/>
  <c r="GR45" i="3" l="1"/>
  <c r="GS261" i="3"/>
  <c r="GT261" i="3" l="1"/>
  <c r="GU261" i="3" s="1"/>
  <c r="GV261" i="3" s="1"/>
  <c r="GW261" i="3" s="1"/>
  <c r="GX261" i="3" s="1"/>
  <c r="GR44" i="3"/>
  <c r="GR52" i="3"/>
  <c r="B262" i="3" s="1"/>
  <c r="GY261" i="3" l="1"/>
  <c r="GZ261" i="3" s="1"/>
  <c r="HA261" i="3" s="1"/>
  <c r="HB261" i="3" s="1"/>
  <c r="HC261" i="3" s="1"/>
  <c r="HD261" i="3" s="1"/>
  <c r="HE261" i="3" s="1"/>
  <c r="HF261" i="3" s="1"/>
  <c r="HG261" i="3" s="1"/>
  <c r="HH261" i="3" s="1"/>
  <c r="HI261" i="3" s="1"/>
  <c r="HJ261" i="3" s="1"/>
  <c r="HK261" i="3" s="1"/>
  <c r="HL261" i="3" s="1"/>
  <c r="HM261" i="3" s="1"/>
  <c r="HN261" i="3" s="1"/>
  <c r="HO261" i="3" s="1"/>
  <c r="HP261" i="3" s="1"/>
  <c r="HQ261" i="3" s="1"/>
  <c r="HR261" i="3" s="1"/>
  <c r="HS261" i="3" s="1"/>
  <c r="HT261" i="3" s="1"/>
  <c r="HU261" i="3" s="1"/>
  <c r="HV261" i="3" s="1"/>
  <c r="HW261" i="3" s="1"/>
  <c r="HX261" i="3" s="1"/>
  <c r="HY261" i="3" s="1"/>
  <c r="HZ261" i="3" s="1"/>
  <c r="IA261" i="3" s="1"/>
  <c r="IB261" i="3" s="1"/>
  <c r="IC261" i="3" s="1"/>
  <c r="ID261" i="3" s="1"/>
  <c r="IE261" i="3" s="1"/>
  <c r="IF261" i="3" s="1"/>
  <c r="IG261" i="3" s="1"/>
  <c r="IH261" i="3" s="1"/>
  <c r="II261" i="3" s="1"/>
  <c r="IJ261" i="3" s="1"/>
  <c r="IK261" i="3" s="1"/>
  <c r="IL261" i="3" s="1"/>
  <c r="IM261" i="3" s="1"/>
  <c r="IN261" i="3" s="1"/>
  <c r="IO261" i="3" s="1"/>
  <c r="IP261" i="3" s="1"/>
  <c r="IQ261" i="3" s="1"/>
  <c r="IR261" i="3" s="1"/>
  <c r="IS261" i="3" s="1"/>
  <c r="IT261" i="3" s="1"/>
  <c r="IU261" i="3" s="1"/>
  <c r="IV261" i="3" s="1"/>
  <c r="C261" i="3" s="1"/>
  <c r="GR53" i="3"/>
  <c r="GR262" i="3" s="1"/>
  <c r="GR46" i="3"/>
  <c r="GS41" i="3" s="1"/>
  <c r="GR47" i="3" l="1"/>
  <c r="GS262" i="3"/>
  <c r="GR65" i="3"/>
  <c r="GS42" i="3" l="1"/>
  <c r="GT262" i="3"/>
  <c r="GU262" i="3" s="1"/>
  <c r="GV262" i="3" l="1"/>
  <c r="GW262" i="3" s="1"/>
  <c r="GS43" i="3"/>
  <c r="GS45" i="3" l="1"/>
  <c r="GX262" i="3"/>
  <c r="GY262" i="3" s="1"/>
  <c r="GZ262" i="3" s="1"/>
  <c r="HA262" i="3" s="1"/>
  <c r="HB262" i="3" s="1"/>
  <c r="HC262" i="3" s="1"/>
  <c r="HD262" i="3" s="1"/>
  <c r="HE262" i="3" s="1"/>
  <c r="HF262" i="3" s="1"/>
  <c r="HG262" i="3" s="1"/>
  <c r="HH262" i="3" s="1"/>
  <c r="HI262" i="3" s="1"/>
  <c r="HJ262" i="3" s="1"/>
  <c r="HK262" i="3" s="1"/>
  <c r="HL262" i="3" s="1"/>
  <c r="HM262" i="3" s="1"/>
  <c r="HN262" i="3" s="1"/>
  <c r="HO262" i="3" s="1"/>
  <c r="HP262" i="3" s="1"/>
  <c r="HQ262" i="3" l="1"/>
  <c r="HR262" i="3" s="1"/>
  <c r="HS262" i="3" s="1"/>
  <c r="HT262" i="3" s="1"/>
  <c r="HU262" i="3" s="1"/>
  <c r="HV262" i="3" s="1"/>
  <c r="HW262" i="3" s="1"/>
  <c r="HX262" i="3" s="1"/>
  <c r="HY262" i="3" s="1"/>
  <c r="HZ262" i="3" s="1"/>
  <c r="IA262" i="3" s="1"/>
  <c r="IB262" i="3" s="1"/>
  <c r="IC262" i="3" s="1"/>
  <c r="ID262" i="3" s="1"/>
  <c r="IE262" i="3" s="1"/>
  <c r="IF262" i="3" s="1"/>
  <c r="IG262" i="3" s="1"/>
  <c r="IH262" i="3" s="1"/>
  <c r="II262" i="3" s="1"/>
  <c r="IJ262" i="3" s="1"/>
  <c r="IK262" i="3" s="1"/>
  <c r="IL262" i="3" s="1"/>
  <c r="IM262" i="3" s="1"/>
  <c r="IN262" i="3" s="1"/>
  <c r="IO262" i="3" s="1"/>
  <c r="IP262" i="3" s="1"/>
  <c r="IQ262" i="3" s="1"/>
  <c r="IR262" i="3" s="1"/>
  <c r="IS262" i="3" s="1"/>
  <c r="IT262" i="3" s="1"/>
  <c r="IU262" i="3" s="1"/>
  <c r="IV262" i="3" s="1"/>
  <c r="C262" i="3" s="1"/>
  <c r="GS44" i="3"/>
  <c r="GS52" i="3"/>
  <c r="B263" i="3" s="1"/>
  <c r="GS53" i="3" l="1"/>
  <c r="GS263" i="3" s="1"/>
  <c r="GS65" i="3" s="1"/>
  <c r="GS46" i="3"/>
  <c r="GT41" i="3" s="1"/>
  <c r="GS47" i="3" l="1"/>
  <c r="GT263" i="3"/>
  <c r="GU263" i="3" s="1"/>
  <c r="GV263" i="3" s="1"/>
  <c r="GW263" i="3" l="1"/>
  <c r="GX263" i="3" s="1"/>
  <c r="GY263" i="3" s="1"/>
  <c r="GZ263" i="3" s="1"/>
  <c r="HA263" i="3" s="1"/>
  <c r="GT42" i="3"/>
  <c r="HB263" i="3" l="1"/>
  <c r="HC263" i="3" s="1"/>
  <c r="HD263" i="3" s="1"/>
  <c r="HE263" i="3" s="1"/>
  <c r="HF263" i="3" s="1"/>
  <c r="HG263" i="3" s="1"/>
  <c r="HH263" i="3" s="1"/>
  <c r="HI263" i="3" s="1"/>
  <c r="HJ263" i="3" s="1"/>
  <c r="HK263" i="3" s="1"/>
  <c r="HL263" i="3" s="1"/>
  <c r="HM263" i="3" s="1"/>
  <c r="HN263" i="3" s="1"/>
  <c r="HO263" i="3" s="1"/>
  <c r="HP263" i="3" s="1"/>
  <c r="HQ263" i="3" s="1"/>
  <c r="HR263" i="3" s="1"/>
  <c r="HS263" i="3" s="1"/>
  <c r="HT263" i="3" s="1"/>
  <c r="HU263" i="3" s="1"/>
  <c r="HV263" i="3" s="1"/>
  <c r="HW263" i="3" s="1"/>
  <c r="HX263" i="3" s="1"/>
  <c r="HY263" i="3" s="1"/>
  <c r="HZ263" i="3" s="1"/>
  <c r="IA263" i="3" s="1"/>
  <c r="IB263" i="3" s="1"/>
  <c r="IC263" i="3" s="1"/>
  <c r="ID263" i="3" s="1"/>
  <c r="IE263" i="3" s="1"/>
  <c r="IF263" i="3" s="1"/>
  <c r="IG263" i="3" s="1"/>
  <c r="IH263" i="3" s="1"/>
  <c r="II263" i="3" s="1"/>
  <c r="IJ263" i="3" s="1"/>
  <c r="IK263" i="3" s="1"/>
  <c r="IL263" i="3" s="1"/>
  <c r="IM263" i="3" s="1"/>
  <c r="IN263" i="3" s="1"/>
  <c r="IO263" i="3" s="1"/>
  <c r="IP263" i="3" s="1"/>
  <c r="IQ263" i="3" s="1"/>
  <c r="IR263" i="3" s="1"/>
  <c r="IS263" i="3" s="1"/>
  <c r="IT263" i="3" s="1"/>
  <c r="IU263" i="3" s="1"/>
  <c r="IV263" i="3" s="1"/>
  <c r="C263" i="3" s="1"/>
  <c r="GT43" i="3"/>
  <c r="GT45" i="3" l="1"/>
  <c r="GT52" i="3" l="1"/>
  <c r="B264" i="3" s="1"/>
  <c r="GT44" i="3"/>
  <c r="GT53" i="3" l="1"/>
  <c r="GT264" i="3" s="1"/>
  <c r="GT46" i="3"/>
  <c r="GU41" i="3" s="1"/>
  <c r="GT47" i="3" l="1"/>
  <c r="GU264" i="3"/>
  <c r="GT65" i="3"/>
  <c r="GU42" i="3" l="1"/>
  <c r="GV264" i="3"/>
  <c r="GW264" i="3" s="1"/>
  <c r="GX264" i="3" l="1"/>
  <c r="GY264" i="3" s="1"/>
  <c r="GU43" i="3"/>
  <c r="GU45" i="3" l="1"/>
  <c r="GZ264" i="3"/>
  <c r="GU44" i="3" l="1"/>
  <c r="GU52" i="3"/>
  <c r="B265" i="3" s="1"/>
  <c r="HA264" i="3"/>
  <c r="HB264" i="3" s="1"/>
  <c r="HC264" i="3" s="1"/>
  <c r="HD264" i="3" s="1"/>
  <c r="HE264" i="3" s="1"/>
  <c r="HF264" i="3" s="1"/>
  <c r="HG264" i="3" s="1"/>
  <c r="HH264" i="3" s="1"/>
  <c r="HI264" i="3" s="1"/>
  <c r="HJ264" i="3" s="1"/>
  <c r="HK264" i="3" s="1"/>
  <c r="HL264" i="3" s="1"/>
  <c r="HM264" i="3" s="1"/>
  <c r="HN264" i="3" s="1"/>
  <c r="HO264" i="3" s="1"/>
  <c r="HP264" i="3" s="1"/>
  <c r="HQ264" i="3" s="1"/>
  <c r="HR264" i="3" s="1"/>
  <c r="HS264" i="3" s="1"/>
  <c r="HT264" i="3" s="1"/>
  <c r="HU264" i="3" s="1"/>
  <c r="HV264" i="3" s="1"/>
  <c r="HW264" i="3" s="1"/>
  <c r="HX264" i="3" s="1"/>
  <c r="HY264" i="3" s="1"/>
  <c r="HZ264" i="3" s="1"/>
  <c r="IA264" i="3" s="1"/>
  <c r="IB264" i="3" s="1"/>
  <c r="IC264" i="3" s="1"/>
  <c r="ID264" i="3" s="1"/>
  <c r="IE264" i="3" s="1"/>
  <c r="IF264" i="3" s="1"/>
  <c r="IG264" i="3" s="1"/>
  <c r="IH264" i="3" s="1"/>
  <c r="II264" i="3" s="1"/>
  <c r="IJ264" i="3" s="1"/>
  <c r="IK264" i="3" s="1"/>
  <c r="IL264" i="3" s="1"/>
  <c r="IM264" i="3" s="1"/>
  <c r="IN264" i="3" s="1"/>
  <c r="IO264" i="3" s="1"/>
  <c r="IP264" i="3" s="1"/>
  <c r="IQ264" i="3" s="1"/>
  <c r="IR264" i="3" s="1"/>
  <c r="IS264" i="3" s="1"/>
  <c r="IT264" i="3" s="1"/>
  <c r="IU264" i="3" s="1"/>
  <c r="IV264" i="3" s="1"/>
  <c r="C264" i="3" s="1"/>
  <c r="GU53" i="3" l="1"/>
  <c r="GU265" i="3" s="1"/>
  <c r="GU65" i="3" s="1"/>
  <c r="GU46" i="3"/>
  <c r="GV41" i="3" s="1"/>
  <c r="GV265" i="3" l="1"/>
  <c r="GV42" i="3" s="1"/>
  <c r="GV43" i="3" s="1"/>
  <c r="GV45" i="3" s="1"/>
  <c r="GU47" i="3"/>
  <c r="GW265" i="3" l="1"/>
  <c r="GX265" i="3" s="1"/>
  <c r="GY265" i="3" s="1"/>
  <c r="GV52" i="3"/>
  <c r="B266" i="3" s="1"/>
  <c r="GV44" i="3"/>
  <c r="GZ265" i="3" l="1"/>
  <c r="HA265" i="3" s="1"/>
  <c r="HB265" i="3" s="1"/>
  <c r="HC265" i="3" s="1"/>
  <c r="HD265" i="3" s="1"/>
  <c r="HE265" i="3" s="1"/>
  <c r="HF265" i="3" s="1"/>
  <c r="HG265" i="3" s="1"/>
  <c r="HH265" i="3" s="1"/>
  <c r="HI265" i="3" s="1"/>
  <c r="HJ265" i="3" s="1"/>
  <c r="HK265" i="3" s="1"/>
  <c r="HL265" i="3" s="1"/>
  <c r="HM265" i="3" s="1"/>
  <c r="HN265" i="3" s="1"/>
  <c r="HO265" i="3" s="1"/>
  <c r="HP265" i="3" s="1"/>
  <c r="HQ265" i="3" s="1"/>
  <c r="HR265" i="3" s="1"/>
  <c r="HS265" i="3" s="1"/>
  <c r="HT265" i="3" s="1"/>
  <c r="HU265" i="3" s="1"/>
  <c r="GV53" i="3"/>
  <c r="GV266" i="3" s="1"/>
  <c r="GV46" i="3"/>
  <c r="GW41" i="3" s="1"/>
  <c r="GV47" i="3" l="1"/>
  <c r="GW266" i="3"/>
  <c r="GV65" i="3"/>
  <c r="HV265" i="3"/>
  <c r="HW265" i="3" s="1"/>
  <c r="HX265" i="3" s="1"/>
  <c r="HY265" i="3" s="1"/>
  <c r="HZ265" i="3" s="1"/>
  <c r="IA265" i="3" s="1"/>
  <c r="IB265" i="3" s="1"/>
  <c r="IC265" i="3" s="1"/>
  <c r="ID265" i="3" s="1"/>
  <c r="IE265" i="3" s="1"/>
  <c r="IF265" i="3" s="1"/>
  <c r="IG265" i="3" s="1"/>
  <c r="IH265" i="3" s="1"/>
  <c r="II265" i="3" s="1"/>
  <c r="IJ265" i="3" s="1"/>
  <c r="IK265" i="3" s="1"/>
  <c r="IL265" i="3" s="1"/>
  <c r="IM265" i="3" s="1"/>
  <c r="IN265" i="3" s="1"/>
  <c r="IO265" i="3" s="1"/>
  <c r="IP265" i="3" s="1"/>
  <c r="IQ265" i="3" s="1"/>
  <c r="IR265" i="3" s="1"/>
  <c r="IS265" i="3" s="1"/>
  <c r="IT265" i="3" s="1"/>
  <c r="IU265" i="3" s="1"/>
  <c r="IV265" i="3" s="1"/>
  <c r="C265" i="3" s="1"/>
  <c r="GW42" i="3" l="1"/>
  <c r="GX266" i="3"/>
  <c r="GY266" i="3" l="1"/>
  <c r="GZ266" i="3" s="1"/>
  <c r="GW43" i="3"/>
  <c r="HA266" i="3" l="1"/>
  <c r="HB266" i="3" s="1"/>
  <c r="GW45" i="3"/>
  <c r="HC266" i="3" l="1"/>
  <c r="HD266" i="3" s="1"/>
  <c r="HE266" i="3" s="1"/>
  <c r="HF266" i="3" s="1"/>
  <c r="HG266" i="3" s="1"/>
  <c r="HH266" i="3" s="1"/>
  <c r="HI266" i="3" s="1"/>
  <c r="HJ266" i="3" s="1"/>
  <c r="HK266" i="3" s="1"/>
  <c r="HL266" i="3" s="1"/>
  <c r="HM266" i="3" s="1"/>
  <c r="HN266" i="3" s="1"/>
  <c r="HO266" i="3" s="1"/>
  <c r="HP266" i="3" s="1"/>
  <c r="HQ266" i="3" s="1"/>
  <c r="HR266" i="3" s="1"/>
  <c r="HS266" i="3" s="1"/>
  <c r="HT266" i="3" s="1"/>
  <c r="HU266" i="3" s="1"/>
  <c r="HV266" i="3" s="1"/>
  <c r="HW266" i="3" s="1"/>
  <c r="HX266" i="3" s="1"/>
  <c r="HY266" i="3" s="1"/>
  <c r="HZ266" i="3" s="1"/>
  <c r="IA266" i="3" s="1"/>
  <c r="IB266" i="3" s="1"/>
  <c r="IC266" i="3" s="1"/>
  <c r="ID266" i="3" s="1"/>
  <c r="IE266" i="3" s="1"/>
  <c r="IF266" i="3" s="1"/>
  <c r="IG266" i="3" s="1"/>
  <c r="IH266" i="3" s="1"/>
  <c r="II266" i="3" s="1"/>
  <c r="IJ266" i="3" s="1"/>
  <c r="IK266" i="3" s="1"/>
  <c r="IL266" i="3" s="1"/>
  <c r="IM266" i="3" s="1"/>
  <c r="IN266" i="3" s="1"/>
  <c r="IO266" i="3" s="1"/>
  <c r="IP266" i="3" s="1"/>
  <c r="IQ266" i="3" s="1"/>
  <c r="IR266" i="3" s="1"/>
  <c r="IS266" i="3" s="1"/>
  <c r="IT266" i="3" s="1"/>
  <c r="IU266" i="3" s="1"/>
  <c r="IV266" i="3" s="1"/>
  <c r="C266" i="3" s="1"/>
  <c r="GW52" i="3"/>
  <c r="B267" i="3" s="1"/>
  <c r="GW44" i="3"/>
  <c r="GW53" i="3" l="1"/>
  <c r="GW267" i="3" s="1"/>
  <c r="GW65" i="3" s="1"/>
  <c r="GW46" i="3"/>
  <c r="GX41" i="3" s="1"/>
  <c r="GX267" i="3" l="1"/>
  <c r="GX42" i="3" s="1"/>
  <c r="GX43" i="3" s="1"/>
  <c r="GW47" i="3"/>
  <c r="GY267" i="3" l="1"/>
  <c r="GZ267" i="3" s="1"/>
  <c r="HA267" i="3" s="1"/>
  <c r="HB267" i="3" s="1"/>
  <c r="GX45" i="3"/>
  <c r="HC267" i="3" l="1"/>
  <c r="GX44" i="3"/>
  <c r="GX52" i="3"/>
  <c r="B268" i="3" s="1"/>
  <c r="GX53" i="3" l="1"/>
  <c r="GX268" i="3" s="1"/>
  <c r="GX65" i="3" s="1"/>
  <c r="GX46" i="3"/>
  <c r="GY41" i="3" s="1"/>
  <c r="HD267" i="3"/>
  <c r="GY268" i="3" l="1"/>
  <c r="GY42" i="3" s="1"/>
  <c r="GY43" i="3" s="1"/>
  <c r="GY45" i="3" s="1"/>
  <c r="GX47" i="3"/>
  <c r="HE267" i="3"/>
  <c r="HF267" i="3" s="1"/>
  <c r="HG267" i="3" s="1"/>
  <c r="HH267" i="3" s="1"/>
  <c r="HI267" i="3" s="1"/>
  <c r="HJ267" i="3" s="1"/>
  <c r="HK267" i="3" s="1"/>
  <c r="HL267" i="3" s="1"/>
  <c r="HM267" i="3" s="1"/>
  <c r="HN267" i="3" s="1"/>
  <c r="HO267" i="3" s="1"/>
  <c r="HP267" i="3" s="1"/>
  <c r="HQ267" i="3" s="1"/>
  <c r="HR267" i="3" s="1"/>
  <c r="HS267" i="3" s="1"/>
  <c r="HT267" i="3" s="1"/>
  <c r="HU267" i="3" s="1"/>
  <c r="HV267" i="3" s="1"/>
  <c r="HW267" i="3" s="1"/>
  <c r="HX267" i="3" s="1"/>
  <c r="HY267" i="3" s="1"/>
  <c r="HZ267" i="3" s="1"/>
  <c r="IA267" i="3" s="1"/>
  <c r="IB267" i="3" s="1"/>
  <c r="IC267" i="3" s="1"/>
  <c r="ID267" i="3" s="1"/>
  <c r="IE267" i="3" s="1"/>
  <c r="IF267" i="3" s="1"/>
  <c r="IG267" i="3" s="1"/>
  <c r="IH267" i="3" s="1"/>
  <c r="II267" i="3" s="1"/>
  <c r="IJ267" i="3" s="1"/>
  <c r="IK267" i="3" s="1"/>
  <c r="IL267" i="3" s="1"/>
  <c r="IM267" i="3" s="1"/>
  <c r="IN267" i="3" s="1"/>
  <c r="IO267" i="3" s="1"/>
  <c r="IP267" i="3" s="1"/>
  <c r="IQ267" i="3" s="1"/>
  <c r="IR267" i="3" s="1"/>
  <c r="IS267" i="3" s="1"/>
  <c r="IT267" i="3" s="1"/>
  <c r="IU267" i="3" s="1"/>
  <c r="IV267" i="3" s="1"/>
  <c r="C267" i="3" s="1"/>
  <c r="GZ268" i="3" l="1"/>
  <c r="HA268" i="3" s="1"/>
  <c r="GY52" i="3"/>
  <c r="B269" i="3" s="1"/>
  <c r="GY44" i="3"/>
  <c r="GY53" i="3" l="1"/>
  <c r="GY269" i="3" s="1"/>
  <c r="GY46" i="3"/>
  <c r="GZ41" i="3" s="1"/>
  <c r="HB268" i="3"/>
  <c r="HC268" i="3" s="1"/>
  <c r="GY47" i="3" l="1"/>
  <c r="HD268" i="3"/>
  <c r="HE268" i="3" s="1"/>
  <c r="HF268" i="3" s="1"/>
  <c r="HG268" i="3" s="1"/>
  <c r="HH268" i="3" s="1"/>
  <c r="HI268" i="3" s="1"/>
  <c r="HJ268" i="3" s="1"/>
  <c r="HK268" i="3" s="1"/>
  <c r="HL268" i="3" s="1"/>
  <c r="HM268" i="3" s="1"/>
  <c r="HN268" i="3" s="1"/>
  <c r="HO268" i="3" s="1"/>
  <c r="HP268" i="3" s="1"/>
  <c r="HQ268" i="3" s="1"/>
  <c r="HR268" i="3" s="1"/>
  <c r="HS268" i="3" s="1"/>
  <c r="HT268" i="3" s="1"/>
  <c r="HU268" i="3" s="1"/>
  <c r="HV268" i="3" s="1"/>
  <c r="HW268" i="3" s="1"/>
  <c r="HX268" i="3" s="1"/>
  <c r="HY268" i="3" s="1"/>
  <c r="HZ268" i="3" s="1"/>
  <c r="IA268" i="3" s="1"/>
  <c r="IB268" i="3" s="1"/>
  <c r="IC268" i="3" s="1"/>
  <c r="ID268" i="3" s="1"/>
  <c r="IE268" i="3" s="1"/>
  <c r="IF268" i="3" s="1"/>
  <c r="IG268" i="3" s="1"/>
  <c r="IH268" i="3" s="1"/>
  <c r="II268" i="3" s="1"/>
  <c r="IJ268" i="3" s="1"/>
  <c r="IK268" i="3" s="1"/>
  <c r="IL268" i="3" s="1"/>
  <c r="IM268" i="3" s="1"/>
  <c r="IN268" i="3" s="1"/>
  <c r="IO268" i="3" s="1"/>
  <c r="IP268" i="3" s="1"/>
  <c r="IQ268" i="3" s="1"/>
  <c r="IR268" i="3" s="1"/>
  <c r="IS268" i="3" s="1"/>
  <c r="IT268" i="3" s="1"/>
  <c r="IU268" i="3" s="1"/>
  <c r="IV268" i="3" s="1"/>
  <c r="C268" i="3" s="1"/>
  <c r="GZ269" i="3"/>
  <c r="GY65" i="3"/>
  <c r="GZ42" i="3" l="1"/>
  <c r="HA269" i="3"/>
  <c r="HB269" i="3" s="1"/>
  <c r="HC269" i="3" l="1"/>
  <c r="HD269" i="3" s="1"/>
  <c r="HE269" i="3" s="1"/>
  <c r="GZ43" i="3"/>
  <c r="HF269" i="3" l="1"/>
  <c r="HG269" i="3" s="1"/>
  <c r="HH269" i="3" s="1"/>
  <c r="HI269" i="3" s="1"/>
  <c r="GZ45" i="3"/>
  <c r="HJ269" i="3" l="1"/>
  <c r="HK269" i="3" s="1"/>
  <c r="HL269" i="3" s="1"/>
  <c r="HM269" i="3" s="1"/>
  <c r="HN269" i="3" s="1"/>
  <c r="HO269" i="3" s="1"/>
  <c r="HP269" i="3" s="1"/>
  <c r="HQ269" i="3" s="1"/>
  <c r="HR269" i="3" s="1"/>
  <c r="HS269" i="3" s="1"/>
  <c r="HT269" i="3" s="1"/>
  <c r="HU269" i="3" s="1"/>
  <c r="HV269" i="3" s="1"/>
  <c r="HW269" i="3" s="1"/>
  <c r="HX269" i="3" s="1"/>
  <c r="HY269" i="3" s="1"/>
  <c r="HZ269" i="3" s="1"/>
  <c r="IA269" i="3" s="1"/>
  <c r="IB269" i="3" s="1"/>
  <c r="IC269" i="3" s="1"/>
  <c r="ID269" i="3" s="1"/>
  <c r="IE269" i="3" s="1"/>
  <c r="IF269" i="3" s="1"/>
  <c r="IG269" i="3" s="1"/>
  <c r="IH269" i="3" s="1"/>
  <c r="II269" i="3" s="1"/>
  <c r="IJ269" i="3" s="1"/>
  <c r="IK269" i="3" s="1"/>
  <c r="IL269" i="3" s="1"/>
  <c r="IM269" i="3" s="1"/>
  <c r="IN269" i="3" s="1"/>
  <c r="IO269" i="3" s="1"/>
  <c r="IP269" i="3" s="1"/>
  <c r="IQ269" i="3" s="1"/>
  <c r="IR269" i="3" s="1"/>
  <c r="IS269" i="3" s="1"/>
  <c r="IT269" i="3" s="1"/>
  <c r="IU269" i="3" s="1"/>
  <c r="IV269" i="3" s="1"/>
  <c r="C269" i="3" s="1"/>
  <c r="GZ44" i="3"/>
  <c r="GZ52" i="3"/>
  <c r="B270" i="3" s="1"/>
  <c r="GZ53" i="3" l="1"/>
  <c r="GZ270" i="3" s="1"/>
  <c r="GZ65" i="3" s="1"/>
  <c r="GZ46" i="3"/>
  <c r="HA41" i="3" s="1"/>
  <c r="GZ47" i="3" l="1"/>
  <c r="HA270" i="3"/>
  <c r="HA42" i="3" l="1"/>
  <c r="HB270" i="3"/>
  <c r="HC270" i="3" s="1"/>
  <c r="HD270" i="3" l="1"/>
  <c r="HE270" i="3" s="1"/>
  <c r="HF270" i="3" s="1"/>
  <c r="HA43" i="3"/>
  <c r="HA45" i="3" l="1"/>
  <c r="HG270" i="3"/>
  <c r="HH270" i="3" l="1"/>
  <c r="HI270" i="3" s="1"/>
  <c r="HJ270" i="3" s="1"/>
  <c r="HK270" i="3" s="1"/>
  <c r="HL270" i="3" s="1"/>
  <c r="HM270" i="3" s="1"/>
  <c r="HN270" i="3" s="1"/>
  <c r="HO270" i="3" s="1"/>
  <c r="HP270" i="3" s="1"/>
  <c r="HQ270" i="3" s="1"/>
  <c r="HR270" i="3" s="1"/>
  <c r="HS270" i="3" s="1"/>
  <c r="HT270" i="3" s="1"/>
  <c r="HU270" i="3" s="1"/>
  <c r="HV270" i="3" s="1"/>
  <c r="HW270" i="3" s="1"/>
  <c r="HX270" i="3" s="1"/>
  <c r="HY270" i="3" s="1"/>
  <c r="HZ270" i="3" s="1"/>
  <c r="IA270" i="3" s="1"/>
  <c r="IB270" i="3" s="1"/>
  <c r="IC270" i="3" s="1"/>
  <c r="ID270" i="3" s="1"/>
  <c r="IE270" i="3" s="1"/>
  <c r="IF270" i="3" s="1"/>
  <c r="IG270" i="3" s="1"/>
  <c r="IH270" i="3" s="1"/>
  <c r="II270" i="3" s="1"/>
  <c r="IJ270" i="3" s="1"/>
  <c r="IK270" i="3" s="1"/>
  <c r="IL270" i="3" s="1"/>
  <c r="IM270" i="3" s="1"/>
  <c r="IN270" i="3" s="1"/>
  <c r="IO270" i="3" s="1"/>
  <c r="IP270" i="3" s="1"/>
  <c r="IQ270" i="3" s="1"/>
  <c r="IR270" i="3" s="1"/>
  <c r="IS270" i="3" s="1"/>
  <c r="IT270" i="3" s="1"/>
  <c r="IU270" i="3" s="1"/>
  <c r="IV270" i="3" s="1"/>
  <c r="C270" i="3" s="1"/>
  <c r="HA52" i="3"/>
  <c r="B271" i="3" s="1"/>
  <c r="HA44" i="3"/>
  <c r="HA53" i="3" l="1"/>
  <c r="HA271" i="3" s="1"/>
  <c r="HA46" i="3"/>
  <c r="HB41" i="3" s="1"/>
  <c r="HA47" i="3" l="1"/>
  <c r="HB271" i="3"/>
  <c r="HA65" i="3"/>
  <c r="HB42" i="3" l="1"/>
  <c r="HC271" i="3"/>
  <c r="HD271" i="3" s="1"/>
  <c r="HE271" i="3" s="1"/>
  <c r="HF271" i="3" l="1"/>
  <c r="HG271" i="3" s="1"/>
  <c r="HH271" i="3" s="1"/>
  <c r="HB43" i="3"/>
  <c r="HB45" i="3" l="1"/>
  <c r="HI271" i="3"/>
  <c r="HJ271" i="3" s="1"/>
  <c r="HK271" i="3" s="1"/>
  <c r="HL271" i="3" s="1"/>
  <c r="HM271" i="3" s="1"/>
  <c r="HN271" i="3" s="1"/>
  <c r="HO271" i="3" s="1"/>
  <c r="HP271" i="3" s="1"/>
  <c r="HQ271" i="3" s="1"/>
  <c r="HR271" i="3" s="1"/>
  <c r="HS271" i="3" s="1"/>
  <c r="HT271" i="3" s="1"/>
  <c r="HU271" i="3" s="1"/>
  <c r="HV271" i="3" s="1"/>
  <c r="HW271" i="3" s="1"/>
  <c r="HX271" i="3" s="1"/>
  <c r="HY271" i="3" s="1"/>
  <c r="HZ271" i="3" s="1"/>
  <c r="IA271" i="3" s="1"/>
  <c r="IB271" i="3" s="1"/>
  <c r="IC271" i="3" s="1"/>
  <c r="ID271" i="3" s="1"/>
  <c r="IE271" i="3" l="1"/>
  <c r="IF271" i="3" s="1"/>
  <c r="IG271" i="3" s="1"/>
  <c r="IH271" i="3" s="1"/>
  <c r="II271" i="3" s="1"/>
  <c r="IJ271" i="3" s="1"/>
  <c r="IK271" i="3" s="1"/>
  <c r="IL271" i="3" s="1"/>
  <c r="IM271" i="3" s="1"/>
  <c r="IN271" i="3" s="1"/>
  <c r="IO271" i="3" s="1"/>
  <c r="IP271" i="3" s="1"/>
  <c r="IQ271" i="3" s="1"/>
  <c r="IR271" i="3" s="1"/>
  <c r="IS271" i="3" s="1"/>
  <c r="IT271" i="3" s="1"/>
  <c r="IU271" i="3" s="1"/>
  <c r="IV271" i="3" s="1"/>
  <c r="C271" i="3" s="1"/>
  <c r="HB44" i="3"/>
  <c r="HB52" i="3"/>
  <c r="B272" i="3" s="1"/>
  <c r="HB53" i="3" l="1"/>
  <c r="HB272" i="3" s="1"/>
  <c r="HB65" i="3" s="1"/>
  <c r="HB46" i="3"/>
  <c r="HC41" i="3" s="1"/>
  <c r="HB47" i="3" l="1"/>
  <c r="HC272" i="3"/>
  <c r="HC42" i="3" s="1"/>
  <c r="HD272" i="3" l="1"/>
  <c r="HE272" i="3" s="1"/>
  <c r="HF272" i="3" s="1"/>
  <c r="HC43" i="3"/>
  <c r="HC45" i="3" l="1"/>
  <c r="HG272" i="3"/>
  <c r="HH272" i="3" s="1"/>
  <c r="HI272" i="3" s="1"/>
  <c r="HC44" i="3" l="1"/>
  <c r="HC52" i="3"/>
  <c r="B273" i="3" s="1"/>
  <c r="HJ272" i="3"/>
  <c r="HK272" i="3" s="1"/>
  <c r="HL272" i="3" s="1"/>
  <c r="HM272" i="3" s="1"/>
  <c r="HN272" i="3" s="1"/>
  <c r="HO272" i="3" s="1"/>
  <c r="HP272" i="3" s="1"/>
  <c r="HQ272" i="3" s="1"/>
  <c r="HR272" i="3" s="1"/>
  <c r="HS272" i="3" s="1"/>
  <c r="HT272" i="3" s="1"/>
  <c r="HU272" i="3" s="1"/>
  <c r="HV272" i="3" s="1"/>
  <c r="HW272" i="3" s="1"/>
  <c r="HX272" i="3" s="1"/>
  <c r="HY272" i="3" s="1"/>
  <c r="HZ272" i="3" s="1"/>
  <c r="IA272" i="3" s="1"/>
  <c r="IB272" i="3" s="1"/>
  <c r="IC272" i="3" s="1"/>
  <c r="ID272" i="3" s="1"/>
  <c r="IE272" i="3" s="1"/>
  <c r="IF272" i="3" s="1"/>
  <c r="IG272" i="3" s="1"/>
  <c r="IH272" i="3" s="1"/>
  <c r="II272" i="3" s="1"/>
  <c r="IJ272" i="3" s="1"/>
  <c r="IK272" i="3" s="1"/>
  <c r="IL272" i="3" s="1"/>
  <c r="IM272" i="3" s="1"/>
  <c r="IN272" i="3" s="1"/>
  <c r="IO272" i="3" s="1"/>
  <c r="IP272" i="3" s="1"/>
  <c r="IQ272" i="3" s="1"/>
  <c r="IR272" i="3" s="1"/>
  <c r="IS272" i="3" s="1"/>
  <c r="IT272" i="3" s="1"/>
  <c r="IU272" i="3" s="1"/>
  <c r="IV272" i="3" s="1"/>
  <c r="C272" i="3" s="1"/>
  <c r="HC53" i="3" l="1"/>
  <c r="HC273" i="3" s="1"/>
  <c r="HC65" i="3" s="1"/>
  <c r="HC46" i="3"/>
  <c r="HD41" i="3" s="1"/>
  <c r="HC47" i="3" l="1"/>
  <c r="HD273" i="3"/>
  <c r="HE273" i="3" s="1"/>
  <c r="HD42" i="3" l="1"/>
  <c r="HF273" i="3"/>
  <c r="HG273" i="3" s="1"/>
  <c r="HH273" i="3" l="1"/>
  <c r="HI273" i="3" s="1"/>
  <c r="HJ273" i="3" s="1"/>
  <c r="HK273" i="3" s="1"/>
  <c r="HL273" i="3" s="1"/>
  <c r="HM273" i="3" s="1"/>
  <c r="HN273" i="3" s="1"/>
  <c r="HO273" i="3" s="1"/>
  <c r="HP273" i="3" s="1"/>
  <c r="HQ273" i="3" s="1"/>
  <c r="HR273" i="3" s="1"/>
  <c r="HS273" i="3" s="1"/>
  <c r="HT273" i="3" s="1"/>
  <c r="HU273" i="3" s="1"/>
  <c r="HV273" i="3" s="1"/>
  <c r="HW273" i="3" s="1"/>
  <c r="HX273" i="3" s="1"/>
  <c r="HY273" i="3" s="1"/>
  <c r="HZ273" i="3" s="1"/>
  <c r="IA273" i="3" s="1"/>
  <c r="IB273" i="3" s="1"/>
  <c r="IC273" i="3" s="1"/>
  <c r="ID273" i="3" s="1"/>
  <c r="IE273" i="3" s="1"/>
  <c r="IF273" i="3" s="1"/>
  <c r="IG273" i="3" s="1"/>
  <c r="IH273" i="3" s="1"/>
  <c r="II273" i="3" s="1"/>
  <c r="IJ273" i="3" s="1"/>
  <c r="IK273" i="3" s="1"/>
  <c r="IL273" i="3" s="1"/>
  <c r="IM273" i="3" s="1"/>
  <c r="IN273" i="3" s="1"/>
  <c r="IO273" i="3" s="1"/>
  <c r="IP273" i="3" s="1"/>
  <c r="IQ273" i="3" s="1"/>
  <c r="IR273" i="3" s="1"/>
  <c r="IS273" i="3" s="1"/>
  <c r="IT273" i="3" s="1"/>
  <c r="IU273" i="3" s="1"/>
  <c r="IV273" i="3" s="1"/>
  <c r="C273" i="3" s="1"/>
  <c r="HD43" i="3"/>
  <c r="HD45" i="3" l="1"/>
  <c r="HD52" i="3" l="1"/>
  <c r="B274" i="3" s="1"/>
  <c r="HD44" i="3"/>
  <c r="HD53" i="3" l="1"/>
  <c r="HD274" i="3" s="1"/>
  <c r="HD46" i="3"/>
  <c r="HE41" i="3" s="1"/>
  <c r="HD47" i="3" l="1"/>
  <c r="HE274" i="3"/>
  <c r="HD65" i="3"/>
  <c r="HE42" i="3" l="1"/>
  <c r="HF274" i="3"/>
  <c r="HG274" i="3" s="1"/>
  <c r="HH274" i="3" s="1"/>
  <c r="HI274" i="3" l="1"/>
  <c r="HJ274" i="3" s="1"/>
  <c r="HE43" i="3"/>
  <c r="HE45" i="3" l="1"/>
  <c r="HK274" i="3"/>
  <c r="HL274" i="3" s="1"/>
  <c r="HM274" i="3" s="1"/>
  <c r="HN274" i="3" l="1"/>
  <c r="HO274" i="3" s="1"/>
  <c r="HP274" i="3" s="1"/>
  <c r="HQ274" i="3" s="1"/>
  <c r="HR274" i="3" s="1"/>
  <c r="HS274" i="3" s="1"/>
  <c r="HT274" i="3" s="1"/>
  <c r="HU274" i="3" s="1"/>
  <c r="HV274" i="3" s="1"/>
  <c r="HW274" i="3" s="1"/>
  <c r="HX274" i="3" s="1"/>
  <c r="HY274" i="3" s="1"/>
  <c r="HZ274" i="3" s="1"/>
  <c r="IA274" i="3" s="1"/>
  <c r="IB274" i="3" s="1"/>
  <c r="IC274" i="3" s="1"/>
  <c r="ID274" i="3" s="1"/>
  <c r="IE274" i="3" s="1"/>
  <c r="IF274" i="3" s="1"/>
  <c r="IG274" i="3" s="1"/>
  <c r="IH274" i="3" s="1"/>
  <c r="II274" i="3" s="1"/>
  <c r="IJ274" i="3" s="1"/>
  <c r="IK274" i="3" s="1"/>
  <c r="IL274" i="3" s="1"/>
  <c r="IM274" i="3" s="1"/>
  <c r="IN274" i="3" s="1"/>
  <c r="IO274" i="3" s="1"/>
  <c r="IP274" i="3" s="1"/>
  <c r="IQ274" i="3" s="1"/>
  <c r="IR274" i="3" s="1"/>
  <c r="IS274" i="3" s="1"/>
  <c r="IT274" i="3" s="1"/>
  <c r="IU274" i="3" s="1"/>
  <c r="IV274" i="3" s="1"/>
  <c r="C274" i="3" s="1"/>
  <c r="HE44" i="3"/>
  <c r="HE52" i="3"/>
  <c r="B275" i="3" s="1"/>
  <c r="HE53" i="3" l="1"/>
  <c r="HE275" i="3" s="1"/>
  <c r="HE46" i="3"/>
  <c r="HF41" i="3" s="1"/>
  <c r="HE47" i="3" l="1"/>
  <c r="HF275" i="3"/>
  <c r="HG275" i="3" s="1"/>
  <c r="HE65" i="3"/>
  <c r="HF42" i="3" l="1"/>
  <c r="HH275" i="3"/>
  <c r="HI275" i="3" l="1"/>
  <c r="HJ275" i="3" s="1"/>
  <c r="HK275" i="3" s="1"/>
  <c r="HF43" i="3"/>
  <c r="HL275" i="3" l="1"/>
  <c r="HM275" i="3" s="1"/>
  <c r="HN275" i="3" s="1"/>
  <c r="HO275" i="3" s="1"/>
  <c r="HP275" i="3" s="1"/>
  <c r="HQ275" i="3" s="1"/>
  <c r="HR275" i="3" s="1"/>
  <c r="HS275" i="3" s="1"/>
  <c r="HT275" i="3" s="1"/>
  <c r="HU275" i="3" s="1"/>
  <c r="HV275" i="3" s="1"/>
  <c r="HW275" i="3" s="1"/>
  <c r="HX275" i="3" s="1"/>
  <c r="HY275" i="3" s="1"/>
  <c r="HZ275" i="3" s="1"/>
  <c r="IA275" i="3" s="1"/>
  <c r="IB275" i="3" s="1"/>
  <c r="IC275" i="3" s="1"/>
  <c r="ID275" i="3" s="1"/>
  <c r="IE275" i="3" s="1"/>
  <c r="IF275" i="3" s="1"/>
  <c r="IG275" i="3" s="1"/>
  <c r="IH275" i="3" s="1"/>
  <c r="II275" i="3" s="1"/>
  <c r="IJ275" i="3" s="1"/>
  <c r="IK275" i="3" s="1"/>
  <c r="IL275" i="3" s="1"/>
  <c r="IM275" i="3" s="1"/>
  <c r="IN275" i="3" s="1"/>
  <c r="IO275" i="3" s="1"/>
  <c r="IP275" i="3" s="1"/>
  <c r="IQ275" i="3" s="1"/>
  <c r="IR275" i="3" s="1"/>
  <c r="IS275" i="3" s="1"/>
  <c r="IT275" i="3" s="1"/>
  <c r="IU275" i="3" s="1"/>
  <c r="IV275" i="3" s="1"/>
  <c r="C275" i="3" s="1"/>
  <c r="HF45" i="3"/>
  <c r="HF44" i="3" l="1"/>
  <c r="HF52" i="3"/>
  <c r="B276" i="3" s="1"/>
  <c r="HF53" i="3" l="1"/>
  <c r="HF276" i="3" s="1"/>
  <c r="HF46" i="3"/>
  <c r="HG41" i="3" s="1"/>
  <c r="HF47" i="3" l="1"/>
  <c r="HG276" i="3"/>
  <c r="HG42" i="3" s="1"/>
  <c r="HG43" i="3" s="1"/>
  <c r="HF65" i="3"/>
  <c r="HG45" i="3" l="1"/>
  <c r="HH276" i="3"/>
  <c r="HI276" i="3" l="1"/>
  <c r="HJ276" i="3" s="1"/>
  <c r="HG44" i="3"/>
  <c r="HG52" i="3"/>
  <c r="B277" i="3" s="1"/>
  <c r="HG53" i="3" l="1"/>
  <c r="HG277" i="3" s="1"/>
  <c r="HG46" i="3"/>
  <c r="HH41" i="3" s="1"/>
  <c r="HK276" i="3"/>
  <c r="HL276" i="3" s="1"/>
  <c r="HM276" i="3" s="1"/>
  <c r="HN276" i="3" s="1"/>
  <c r="HO276" i="3" s="1"/>
  <c r="HP276" i="3" s="1"/>
  <c r="HQ276" i="3" s="1"/>
  <c r="HR276" i="3" s="1"/>
  <c r="HS276" i="3" s="1"/>
  <c r="HT276" i="3" s="1"/>
  <c r="HU276" i="3" s="1"/>
  <c r="HV276" i="3" s="1"/>
  <c r="HW276" i="3" s="1"/>
  <c r="HX276" i="3" s="1"/>
  <c r="HY276" i="3" s="1"/>
  <c r="HZ276" i="3" s="1"/>
  <c r="IA276" i="3" s="1"/>
  <c r="IB276" i="3" s="1"/>
  <c r="IC276" i="3" s="1"/>
  <c r="ID276" i="3" s="1"/>
  <c r="IE276" i="3" s="1"/>
  <c r="IF276" i="3" s="1"/>
  <c r="IG276" i="3" s="1"/>
  <c r="IH276" i="3" s="1"/>
  <c r="II276" i="3" s="1"/>
  <c r="IJ276" i="3" s="1"/>
  <c r="IK276" i="3" s="1"/>
  <c r="IL276" i="3" s="1"/>
  <c r="IM276" i="3" s="1"/>
  <c r="IN276" i="3" s="1"/>
  <c r="IO276" i="3" s="1"/>
  <c r="IP276" i="3" s="1"/>
  <c r="IQ276" i="3" s="1"/>
  <c r="IR276" i="3" s="1"/>
  <c r="IS276" i="3" s="1"/>
  <c r="IT276" i="3" s="1"/>
  <c r="IU276" i="3" s="1"/>
  <c r="IV276" i="3" s="1"/>
  <c r="C276" i="3" s="1"/>
  <c r="HG47" i="3" l="1"/>
  <c r="HH277" i="3"/>
  <c r="HG65" i="3"/>
  <c r="HH42" i="3" l="1"/>
  <c r="HI277" i="3"/>
  <c r="HJ277" i="3" l="1"/>
  <c r="HK277" i="3" s="1"/>
  <c r="HH43" i="3"/>
  <c r="HL277" i="3" l="1"/>
  <c r="HM277" i="3" s="1"/>
  <c r="HN277" i="3" s="1"/>
  <c r="HO277" i="3" s="1"/>
  <c r="HP277" i="3" s="1"/>
  <c r="HQ277" i="3" s="1"/>
  <c r="HR277" i="3" s="1"/>
  <c r="HS277" i="3" s="1"/>
  <c r="HT277" i="3" s="1"/>
  <c r="HU277" i="3" s="1"/>
  <c r="HV277" i="3" s="1"/>
  <c r="HW277" i="3" s="1"/>
  <c r="HX277" i="3" s="1"/>
  <c r="HY277" i="3" s="1"/>
  <c r="HZ277" i="3" s="1"/>
  <c r="IA277" i="3" s="1"/>
  <c r="IB277" i="3" s="1"/>
  <c r="IC277" i="3" s="1"/>
  <c r="ID277" i="3" s="1"/>
  <c r="IE277" i="3" s="1"/>
  <c r="IF277" i="3" s="1"/>
  <c r="IG277" i="3" s="1"/>
  <c r="IH277" i="3" s="1"/>
  <c r="II277" i="3" s="1"/>
  <c r="IJ277" i="3" s="1"/>
  <c r="IK277" i="3" s="1"/>
  <c r="IL277" i="3" s="1"/>
  <c r="IM277" i="3" s="1"/>
  <c r="IN277" i="3" s="1"/>
  <c r="IO277" i="3" s="1"/>
  <c r="IP277" i="3" s="1"/>
  <c r="IQ277" i="3" s="1"/>
  <c r="IR277" i="3" s="1"/>
  <c r="IS277" i="3" s="1"/>
  <c r="IT277" i="3" s="1"/>
  <c r="IU277" i="3" s="1"/>
  <c r="IV277" i="3" s="1"/>
  <c r="C277" i="3" s="1"/>
  <c r="HH45" i="3"/>
  <c r="HH52" i="3" l="1"/>
  <c r="B278" i="3" s="1"/>
  <c r="HH44" i="3"/>
  <c r="HH53" i="3" l="1"/>
  <c r="HH278" i="3" s="1"/>
  <c r="HH46" i="3"/>
  <c r="HI41" i="3" s="1"/>
  <c r="HH47" i="3" l="1"/>
  <c r="HI278" i="3"/>
  <c r="HH65" i="3"/>
  <c r="HI42" i="3" l="1"/>
  <c r="HJ278" i="3"/>
  <c r="HK278" i="3" l="1"/>
  <c r="HL278" i="3" s="1"/>
  <c r="HI43" i="3"/>
  <c r="HI45" i="3" l="1"/>
  <c r="HM278" i="3"/>
  <c r="HN278" i="3" s="1"/>
  <c r="HO278" i="3" l="1"/>
  <c r="HP278" i="3" s="1"/>
  <c r="HQ278" i="3" s="1"/>
  <c r="HR278" i="3" s="1"/>
  <c r="HS278" i="3" s="1"/>
  <c r="HT278" i="3" s="1"/>
  <c r="HU278" i="3" s="1"/>
  <c r="HV278" i="3" s="1"/>
  <c r="HW278" i="3" s="1"/>
  <c r="HX278" i="3" s="1"/>
  <c r="HY278" i="3" s="1"/>
  <c r="HZ278" i="3" s="1"/>
  <c r="IA278" i="3" s="1"/>
  <c r="IB278" i="3" s="1"/>
  <c r="IC278" i="3" s="1"/>
  <c r="ID278" i="3" s="1"/>
  <c r="IE278" i="3" s="1"/>
  <c r="IF278" i="3" s="1"/>
  <c r="IG278" i="3" s="1"/>
  <c r="IH278" i="3" s="1"/>
  <c r="II278" i="3" s="1"/>
  <c r="IJ278" i="3" s="1"/>
  <c r="IK278" i="3" s="1"/>
  <c r="IL278" i="3" s="1"/>
  <c r="IM278" i="3" s="1"/>
  <c r="IN278" i="3" s="1"/>
  <c r="IO278" i="3" s="1"/>
  <c r="IP278" i="3" s="1"/>
  <c r="IQ278" i="3" s="1"/>
  <c r="IR278" i="3" s="1"/>
  <c r="IS278" i="3" s="1"/>
  <c r="IT278" i="3" s="1"/>
  <c r="IU278" i="3" s="1"/>
  <c r="IV278" i="3" s="1"/>
  <c r="C278" i="3" s="1"/>
  <c r="HI44" i="3"/>
  <c r="HI52" i="3"/>
  <c r="B279" i="3" s="1"/>
  <c r="HI53" i="3" l="1"/>
  <c r="HI279" i="3" s="1"/>
  <c r="HI65" i="3" s="1"/>
  <c r="HI46" i="3"/>
  <c r="HJ41" i="3" s="1"/>
  <c r="HJ279" i="3" l="1"/>
  <c r="HJ42" i="3" s="1"/>
  <c r="HJ43" i="3" s="1"/>
  <c r="HI47" i="3"/>
  <c r="HK279" i="3" l="1"/>
  <c r="HL279" i="3" s="1"/>
  <c r="HM279" i="3" s="1"/>
  <c r="HJ45" i="3"/>
  <c r="HN279" i="3" l="1"/>
  <c r="HO279" i="3" s="1"/>
  <c r="HJ52" i="3"/>
  <c r="B280" i="3" s="1"/>
  <c r="HJ44" i="3"/>
  <c r="HP279" i="3" l="1"/>
  <c r="HJ53" i="3"/>
  <c r="HJ280" i="3" s="1"/>
  <c r="HJ65" i="3" s="1"/>
  <c r="HJ46" i="3"/>
  <c r="HK41" i="3" s="1"/>
  <c r="HJ47" i="3" l="1"/>
  <c r="HQ279" i="3"/>
  <c r="HR279" i="3" s="1"/>
  <c r="HS279" i="3" s="1"/>
  <c r="HT279" i="3" s="1"/>
  <c r="HU279" i="3" s="1"/>
  <c r="HV279" i="3" s="1"/>
  <c r="HW279" i="3" s="1"/>
  <c r="HX279" i="3" s="1"/>
  <c r="HY279" i="3" s="1"/>
  <c r="HZ279" i="3" s="1"/>
  <c r="IA279" i="3" s="1"/>
  <c r="IB279" i="3" s="1"/>
  <c r="IC279" i="3" s="1"/>
  <c r="ID279" i="3" s="1"/>
  <c r="IE279" i="3" s="1"/>
  <c r="IF279" i="3" s="1"/>
  <c r="IG279" i="3" s="1"/>
  <c r="IH279" i="3" s="1"/>
  <c r="II279" i="3" s="1"/>
  <c r="IJ279" i="3" s="1"/>
  <c r="IK279" i="3" s="1"/>
  <c r="IL279" i="3" s="1"/>
  <c r="IM279" i="3" s="1"/>
  <c r="IN279" i="3" s="1"/>
  <c r="IO279" i="3" s="1"/>
  <c r="IP279" i="3" s="1"/>
  <c r="IQ279" i="3" s="1"/>
  <c r="IR279" i="3" s="1"/>
  <c r="IS279" i="3" s="1"/>
  <c r="IT279" i="3" s="1"/>
  <c r="IU279" i="3" s="1"/>
  <c r="IV279" i="3" s="1"/>
  <c r="C279" i="3" s="1"/>
  <c r="HK280" i="3"/>
  <c r="HL280" i="3" s="1"/>
  <c r="HK42" i="3" l="1"/>
  <c r="HM280" i="3"/>
  <c r="HN280" i="3" s="1"/>
  <c r="HO280" i="3" l="1"/>
  <c r="HP280" i="3" s="1"/>
  <c r="HQ280" i="3" s="1"/>
  <c r="HK43" i="3"/>
  <c r="HK45" i="3" l="1"/>
  <c r="HR280" i="3"/>
  <c r="HS280" i="3" s="1"/>
  <c r="HT280" i="3" s="1"/>
  <c r="HU280" i="3" s="1"/>
  <c r="HV280" i="3" s="1"/>
  <c r="HW280" i="3" s="1"/>
  <c r="HX280" i="3" s="1"/>
  <c r="HY280" i="3" s="1"/>
  <c r="HZ280" i="3" s="1"/>
  <c r="IA280" i="3" s="1"/>
  <c r="IB280" i="3" s="1"/>
  <c r="IC280" i="3" s="1"/>
  <c r="ID280" i="3" s="1"/>
  <c r="IE280" i="3" s="1"/>
  <c r="IF280" i="3" s="1"/>
  <c r="IG280" i="3" s="1"/>
  <c r="IH280" i="3" s="1"/>
  <c r="II280" i="3" s="1"/>
  <c r="IJ280" i="3" s="1"/>
  <c r="IK280" i="3" s="1"/>
  <c r="IL280" i="3" s="1"/>
  <c r="IM280" i="3" s="1"/>
  <c r="IN280" i="3" s="1"/>
  <c r="IO280" i="3" s="1"/>
  <c r="IP280" i="3" s="1"/>
  <c r="IQ280" i="3" s="1"/>
  <c r="IR280" i="3" s="1"/>
  <c r="IS280" i="3" s="1"/>
  <c r="IT280" i="3" s="1"/>
  <c r="IU280" i="3" s="1"/>
  <c r="IV280" i="3" s="1"/>
  <c r="C280" i="3" s="1"/>
  <c r="HK52" i="3" l="1"/>
  <c r="HK44" i="3"/>
  <c r="HK53" i="3" l="1"/>
  <c r="HK46" i="3"/>
  <c r="HL41" i="3" s="1"/>
  <c r="B281" i="3"/>
  <c r="HK47" i="3" l="1"/>
  <c r="HK281" i="3"/>
  <c r="HK65" i="3" l="1"/>
  <c r="HL281" i="3"/>
  <c r="HM281" i="3" s="1"/>
  <c r="HN281" i="3" l="1"/>
  <c r="HO281" i="3" s="1"/>
  <c r="HL42" i="3"/>
  <c r="HP281" i="3" l="1"/>
  <c r="HQ281" i="3" s="1"/>
  <c r="HL43" i="3"/>
  <c r="HL45" i="3" l="1"/>
  <c r="HR281" i="3"/>
  <c r="HS281" i="3" s="1"/>
  <c r="HT281" i="3" s="1"/>
  <c r="HL52" i="3" l="1"/>
  <c r="HL44" i="3"/>
  <c r="HU281" i="3"/>
  <c r="HV281" i="3" s="1"/>
  <c r="HW281" i="3" s="1"/>
  <c r="HX281" i="3" s="1"/>
  <c r="HY281" i="3" s="1"/>
  <c r="HZ281" i="3" s="1"/>
  <c r="IA281" i="3" s="1"/>
  <c r="IB281" i="3" l="1"/>
  <c r="IC281" i="3" s="1"/>
  <c r="HL53" i="3"/>
  <c r="HL46" i="3"/>
  <c r="HM41" i="3" s="1"/>
  <c r="B282" i="3"/>
  <c r="ID281" i="3" l="1"/>
  <c r="IE281" i="3" s="1"/>
  <c r="IF281" i="3" s="1"/>
  <c r="IG281" i="3" s="1"/>
  <c r="IH281" i="3" s="1"/>
  <c r="II281" i="3" s="1"/>
  <c r="IJ281" i="3" s="1"/>
  <c r="IK281" i="3" s="1"/>
  <c r="IL281" i="3" s="1"/>
  <c r="IM281" i="3" s="1"/>
  <c r="IN281" i="3" s="1"/>
  <c r="IO281" i="3" s="1"/>
  <c r="IP281" i="3" s="1"/>
  <c r="IQ281" i="3" s="1"/>
  <c r="IR281" i="3" s="1"/>
  <c r="IS281" i="3" s="1"/>
  <c r="IT281" i="3" s="1"/>
  <c r="IU281" i="3" s="1"/>
  <c r="IV281" i="3" s="1"/>
  <c r="HL47" i="3"/>
  <c r="HL282" i="3"/>
  <c r="HL65" i="3" s="1"/>
  <c r="HM282" i="3" l="1"/>
  <c r="HN282" i="3" s="1"/>
  <c r="C281" i="3"/>
  <c r="HO282" i="3" l="1"/>
  <c r="HP282" i="3" s="1"/>
  <c r="HM42" i="3"/>
  <c r="HM43" i="3" l="1"/>
  <c r="HQ282" i="3"/>
  <c r="HR282" i="3" s="1"/>
  <c r="HS282" i="3" l="1"/>
  <c r="HT282" i="3" s="1"/>
  <c r="HM45" i="3"/>
  <c r="HU282" i="3" l="1"/>
  <c r="HM52" i="3"/>
  <c r="HM44" i="3"/>
  <c r="HM53" i="3" l="1"/>
  <c r="HM46" i="3"/>
  <c r="HN41" i="3" s="1"/>
  <c r="B283" i="3"/>
  <c r="HV282" i="3"/>
  <c r="HM47" i="3" l="1"/>
  <c r="HW282" i="3"/>
  <c r="HM283" i="3"/>
  <c r="HM65" i="3" s="1"/>
  <c r="HX282" i="3" l="1"/>
  <c r="HN283" i="3"/>
  <c r="HO283" i="3" s="1"/>
  <c r="HY282" i="3" l="1"/>
  <c r="HP283" i="3"/>
  <c r="HN42" i="3"/>
  <c r="HN43" i="3" l="1"/>
  <c r="HZ282" i="3"/>
  <c r="HQ283" i="3"/>
  <c r="HN45" i="3" l="1"/>
  <c r="IA282" i="3"/>
  <c r="HR283" i="3"/>
  <c r="IB282" i="3" l="1"/>
  <c r="HN44" i="3"/>
  <c r="HN52" i="3"/>
  <c r="HS283" i="3"/>
  <c r="HT283" i="3" l="1"/>
  <c r="B284" i="3"/>
  <c r="HN53" i="3"/>
  <c r="HN46" i="3"/>
  <c r="HO41" i="3" s="1"/>
  <c r="IC282" i="3"/>
  <c r="HN47" i="3" l="1"/>
  <c r="HN284" i="3"/>
  <c r="HO284" i="3" s="1"/>
  <c r="HP284" i="3" s="1"/>
  <c r="HQ284" i="3" s="1"/>
  <c r="HR284" i="3" s="1"/>
  <c r="ID282" i="3"/>
  <c r="HU283" i="3"/>
  <c r="HV283" i="3" l="1"/>
  <c r="HW283" i="3" s="1"/>
  <c r="HS284" i="3"/>
  <c r="HT284" i="3" s="1"/>
  <c r="HO42" i="3"/>
  <c r="IE282" i="3"/>
  <c r="HN65" i="3"/>
  <c r="HO43" i="3" l="1"/>
  <c r="HU284" i="3"/>
  <c r="HX283" i="3"/>
  <c r="IF282" i="3"/>
  <c r="HY283" i="3" l="1"/>
  <c r="HV284" i="3"/>
  <c r="IG282" i="3"/>
  <c r="HO45" i="3"/>
  <c r="HO52" i="3" l="1"/>
  <c r="HO44" i="3"/>
  <c r="IH282" i="3"/>
  <c r="HW284" i="3"/>
  <c r="HZ283" i="3"/>
  <c r="IA283" i="3" l="1"/>
  <c r="HX284" i="3"/>
  <c r="II282" i="3"/>
  <c r="HO53" i="3"/>
  <c r="HO46" i="3"/>
  <c r="HP41" i="3" s="1"/>
  <c r="B285" i="3"/>
  <c r="HO285" i="3" l="1"/>
  <c r="HP285" i="3" s="1"/>
  <c r="IJ282" i="3"/>
  <c r="HY284" i="3"/>
  <c r="HO47" i="3"/>
  <c r="IB283" i="3"/>
  <c r="HZ284" i="3" l="1"/>
  <c r="HQ285" i="3"/>
  <c r="HP42" i="3"/>
  <c r="IK282" i="3"/>
  <c r="IC283" i="3"/>
  <c r="HO65" i="3"/>
  <c r="IL282" i="3" l="1"/>
  <c r="HP43" i="3"/>
  <c r="IA284" i="3"/>
  <c r="ID283" i="3"/>
  <c r="HR285" i="3"/>
  <c r="HS285" i="3" s="1"/>
  <c r="HP45" i="3" l="1"/>
  <c r="IB284" i="3"/>
  <c r="IM282" i="3"/>
  <c r="HT285" i="3"/>
  <c r="IE283" i="3"/>
  <c r="HP44" i="3" l="1"/>
  <c r="HP52" i="3"/>
  <c r="IC284" i="3"/>
  <c r="HU285" i="3"/>
  <c r="IN282" i="3"/>
  <c r="IF283" i="3"/>
  <c r="B286" i="3" l="1"/>
  <c r="HP53" i="3"/>
  <c r="HP46" i="3"/>
  <c r="HQ41" i="3" s="1"/>
  <c r="IG283" i="3"/>
  <c r="ID284" i="3"/>
  <c r="HV285" i="3"/>
  <c r="IO282" i="3"/>
  <c r="HP47" i="3" l="1"/>
  <c r="HP286" i="3"/>
  <c r="HP65" i="3" s="1"/>
  <c r="IH283" i="3"/>
  <c r="IP282" i="3"/>
  <c r="IE284" i="3"/>
  <c r="HW285" i="3"/>
  <c r="HX285" i="3" s="1"/>
  <c r="HQ286" i="3" l="1"/>
  <c r="HR286" i="3" s="1"/>
  <c r="IF284" i="3"/>
  <c r="HY285" i="3"/>
  <c r="II283" i="3"/>
  <c r="IQ282" i="3"/>
  <c r="HQ42" i="3" l="1"/>
  <c r="HQ43" i="3" s="1"/>
  <c r="HS286" i="3"/>
  <c r="HT286" i="3" s="1"/>
  <c r="HU286" i="3" s="1"/>
  <c r="IG284" i="3"/>
  <c r="IJ283" i="3"/>
  <c r="HZ285" i="3"/>
  <c r="IR282" i="3"/>
  <c r="IS282" i="3" s="1"/>
  <c r="HV286" i="3" l="1"/>
  <c r="HW286" i="3" s="1"/>
  <c r="HQ45" i="3"/>
  <c r="IT282" i="3"/>
  <c r="IA285" i="3"/>
  <c r="IK283" i="3"/>
  <c r="IH284" i="3"/>
  <c r="HQ44" i="3" l="1"/>
  <c r="HQ52" i="3"/>
  <c r="HX286" i="3"/>
  <c r="IB285" i="3"/>
  <c r="II284" i="3"/>
  <c r="IU282" i="3"/>
  <c r="IL283" i="3"/>
  <c r="B287" i="3" l="1"/>
  <c r="HQ53" i="3"/>
  <c r="HQ46" i="3"/>
  <c r="HR41" i="3" s="1"/>
  <c r="HY286" i="3"/>
  <c r="IV282" i="3"/>
  <c r="IC285" i="3"/>
  <c r="IM283" i="3"/>
  <c r="IJ284" i="3"/>
  <c r="HQ47" i="3" l="1"/>
  <c r="HZ286" i="3"/>
  <c r="HQ287" i="3"/>
  <c r="HQ65" i="3" s="1"/>
  <c r="C282" i="3"/>
  <c r="IK284" i="3"/>
  <c r="IN283" i="3"/>
  <c r="ID285" i="3"/>
  <c r="HR287" i="3" l="1"/>
  <c r="HS287" i="3" s="1"/>
  <c r="HT287" i="3" s="1"/>
  <c r="HU287" i="3" s="1"/>
  <c r="IA286" i="3"/>
  <c r="IO283" i="3"/>
  <c r="IE285" i="3"/>
  <c r="IL284" i="3"/>
  <c r="HR42" i="3" l="1"/>
  <c r="HR43" i="3" s="1"/>
  <c r="IB286" i="3"/>
  <c r="HV287" i="3"/>
  <c r="IP283" i="3"/>
  <c r="IM284" i="3"/>
  <c r="IF285" i="3"/>
  <c r="HW287" i="3" l="1"/>
  <c r="HX287" i="3" s="1"/>
  <c r="HR45" i="3"/>
  <c r="IC286" i="3"/>
  <c r="IQ283" i="3"/>
  <c r="IN284" i="3"/>
  <c r="IG285" i="3"/>
  <c r="HY287" i="3" l="1"/>
  <c r="ID286" i="3"/>
  <c r="HR44" i="3"/>
  <c r="HR52" i="3"/>
  <c r="IO284" i="3"/>
  <c r="IH285" i="3"/>
  <c r="IR283" i="3"/>
  <c r="IS283" i="3" s="1"/>
  <c r="B288" i="3" l="1"/>
  <c r="HR53" i="3"/>
  <c r="HR46" i="3"/>
  <c r="HS41" i="3" s="1"/>
  <c r="IE286" i="3"/>
  <c r="HZ287" i="3"/>
  <c r="IP284" i="3"/>
  <c r="IT283" i="3"/>
  <c r="II285" i="3"/>
  <c r="IF286" i="3" l="1"/>
  <c r="HR47" i="3"/>
  <c r="HR288" i="3"/>
  <c r="HR65" i="3" s="1"/>
  <c r="IA287" i="3"/>
  <c r="IU283" i="3"/>
  <c r="IQ284" i="3"/>
  <c r="IJ285" i="3"/>
  <c r="HS288" i="3" l="1"/>
  <c r="HT288" i="3" s="1"/>
  <c r="HU288" i="3" s="1"/>
  <c r="IB287" i="3"/>
  <c r="IG286" i="3"/>
  <c r="IR284" i="3"/>
  <c r="IS284" i="3" s="1"/>
  <c r="IK285" i="3"/>
  <c r="IV283" i="3"/>
  <c r="HS42" i="3" l="1"/>
  <c r="HS43" i="3" s="1"/>
  <c r="HV288" i="3"/>
  <c r="HW288" i="3" s="1"/>
  <c r="HX288" i="3" s="1"/>
  <c r="HY288" i="3" s="1"/>
  <c r="IH286" i="3"/>
  <c r="IC287" i="3"/>
  <c r="C283" i="3"/>
  <c r="IL285" i="3"/>
  <c r="IT284" i="3"/>
  <c r="HS45" i="3" l="1"/>
  <c r="HZ288" i="3"/>
  <c r="ID287" i="3"/>
  <c r="II286" i="3"/>
  <c r="IU284" i="3"/>
  <c r="IM285" i="3"/>
  <c r="IJ286" i="3" l="1"/>
  <c r="IE287" i="3"/>
  <c r="IA288" i="3"/>
  <c r="HS44" i="3"/>
  <c r="HS52" i="3"/>
  <c r="IV284" i="3"/>
  <c r="IN285" i="3"/>
  <c r="B289" i="3" l="1"/>
  <c r="HS53" i="3"/>
  <c r="HS46" i="3"/>
  <c r="HT41" i="3" s="1"/>
  <c r="IB288" i="3"/>
  <c r="IF287" i="3"/>
  <c r="IK286" i="3"/>
  <c r="IO285" i="3"/>
  <c r="C284" i="3"/>
  <c r="IC288" i="3" l="1"/>
  <c r="HS47" i="3"/>
  <c r="IL286" i="3"/>
  <c r="HS289" i="3"/>
  <c r="HS65" i="3" s="1"/>
  <c r="IG287" i="3"/>
  <c r="IP285" i="3"/>
  <c r="IM286" i="3" l="1"/>
  <c r="IH287" i="3"/>
  <c r="HT289" i="3"/>
  <c r="ID288" i="3"/>
  <c r="IQ285" i="3"/>
  <c r="II287" i="3" l="1"/>
  <c r="HU289" i="3"/>
  <c r="IN286" i="3"/>
  <c r="HT42" i="3"/>
  <c r="IE288" i="3"/>
  <c r="IR285" i="3"/>
  <c r="IS285" i="3" s="1"/>
  <c r="IO286" i="3" l="1"/>
  <c r="HT43" i="3"/>
  <c r="IF288" i="3"/>
  <c r="IJ287" i="3"/>
  <c r="HV289" i="3"/>
  <c r="HW289" i="3" s="1"/>
  <c r="IT285" i="3"/>
  <c r="HX289" i="3" l="1"/>
  <c r="HY289" i="3" s="1"/>
  <c r="IK287" i="3"/>
  <c r="HT45" i="3"/>
  <c r="IG288" i="3"/>
  <c r="IP286" i="3"/>
  <c r="IU285" i="3"/>
  <c r="IH288" i="3" l="1"/>
  <c r="HT44" i="3"/>
  <c r="HT52" i="3"/>
  <c r="IL287" i="3"/>
  <c r="IQ286" i="3"/>
  <c r="HZ289" i="3"/>
  <c r="IV285" i="3"/>
  <c r="IR286" i="3" l="1"/>
  <c r="IS286" i="3" s="1"/>
  <c r="IM287" i="3"/>
  <c r="B290" i="3"/>
  <c r="HT53" i="3"/>
  <c r="HT46" i="3"/>
  <c r="HU41" i="3" s="1"/>
  <c r="IA289" i="3"/>
  <c r="II288" i="3"/>
  <c r="C285" i="3"/>
  <c r="HT290" i="3" l="1"/>
  <c r="HT65" i="3" s="1"/>
  <c r="IJ288" i="3"/>
  <c r="IB289" i="3"/>
  <c r="IN287" i="3"/>
  <c r="HT47" i="3"/>
  <c r="IT286" i="3"/>
  <c r="HU290" i="3" l="1"/>
  <c r="HV290" i="3" s="1"/>
  <c r="IU286" i="3"/>
  <c r="IV286" i="3" s="1"/>
  <c r="C286" i="3" s="1"/>
  <c r="IK288" i="3"/>
  <c r="IO287" i="3"/>
  <c r="IC289" i="3"/>
  <c r="HU42" i="3" l="1"/>
  <c r="HU43" i="3" s="1"/>
  <c r="IP287" i="3"/>
  <c r="IL288" i="3"/>
  <c r="ID289" i="3"/>
  <c r="HW290" i="3"/>
  <c r="HX290" i="3" s="1"/>
  <c r="HY290" i="3" s="1"/>
  <c r="IE289" i="3" l="1"/>
  <c r="HU45" i="3"/>
  <c r="IM288" i="3"/>
  <c r="IQ287" i="3"/>
  <c r="HZ290" i="3"/>
  <c r="IR287" i="3" l="1"/>
  <c r="IS287" i="3" s="1"/>
  <c r="HU44" i="3"/>
  <c r="HU52" i="3"/>
  <c r="B291" i="3" s="1"/>
  <c r="IN288" i="3"/>
  <c r="IA290" i="3"/>
  <c r="IF289" i="3"/>
  <c r="IB290" i="3" l="1"/>
  <c r="IO288" i="3"/>
  <c r="HU53" i="3"/>
  <c r="HU291" i="3" s="1"/>
  <c r="HU65" i="3" s="1"/>
  <c r="HU46" i="3"/>
  <c r="HV41" i="3" s="1"/>
  <c r="IG289" i="3"/>
  <c r="IT287" i="3"/>
  <c r="HU47" i="3" l="1"/>
  <c r="HV291" i="3"/>
  <c r="IH289" i="3"/>
  <c r="IP288" i="3"/>
  <c r="IU287" i="3"/>
  <c r="IC290" i="3"/>
  <c r="II289" i="3" l="1"/>
  <c r="HV42" i="3"/>
  <c r="ID290" i="3"/>
  <c r="HW291" i="3"/>
  <c r="HX291" i="3" s="1"/>
  <c r="IQ288" i="3"/>
  <c r="IV287" i="3"/>
  <c r="HY291" i="3" l="1"/>
  <c r="HZ291" i="3" s="1"/>
  <c r="IA291" i="3" s="1"/>
  <c r="IB291" i="3" s="1"/>
  <c r="IC291" i="3" s="1"/>
  <c r="IE290" i="3"/>
  <c r="C287" i="3"/>
  <c r="HV43" i="3"/>
  <c r="IR288" i="3"/>
  <c r="IS288" i="3" s="1"/>
  <c r="IJ289" i="3"/>
  <c r="HV45" i="3" l="1"/>
  <c r="IK289" i="3"/>
  <c r="IF290" i="3"/>
  <c r="IT288" i="3"/>
  <c r="ID291" i="3"/>
  <c r="IE291" i="3" s="1"/>
  <c r="IF291" i="3" s="1"/>
  <c r="IG291" i="3" s="1"/>
  <c r="IH291" i="3" s="1"/>
  <c r="II291" i="3" s="1"/>
  <c r="IJ291" i="3" s="1"/>
  <c r="IK291" i="3" s="1"/>
  <c r="IL291" i="3" s="1"/>
  <c r="IM291" i="3" s="1"/>
  <c r="IN291" i="3" s="1"/>
  <c r="IO291" i="3" s="1"/>
  <c r="IP291" i="3" s="1"/>
  <c r="IQ291" i="3" s="1"/>
  <c r="IR291" i="3" s="1"/>
  <c r="IS291" i="3" s="1"/>
  <c r="IT291" i="3" s="1"/>
  <c r="IU291" i="3" s="1"/>
  <c r="IV291" i="3" s="1"/>
  <c r="C291" i="3" s="1"/>
  <c r="IG290" i="3" l="1"/>
  <c r="IL289" i="3"/>
  <c r="HV44" i="3"/>
  <c r="HV52" i="3"/>
  <c r="B292" i="3" s="1"/>
  <c r="IU288" i="3"/>
  <c r="HV53" i="3" l="1"/>
  <c r="HV292" i="3" s="1"/>
  <c r="HV65" i="3" s="1"/>
  <c r="HV46" i="3"/>
  <c r="HW41" i="3" s="1"/>
  <c r="IV288" i="3"/>
  <c r="IM289" i="3"/>
  <c r="IH290" i="3"/>
  <c r="HW292" i="3" l="1"/>
  <c r="HX292" i="3" s="1"/>
  <c r="IN289" i="3"/>
  <c r="C288" i="3"/>
  <c r="II290" i="3"/>
  <c r="HV47" i="3"/>
  <c r="HW42" i="3" l="1"/>
  <c r="HW43" i="3" s="1"/>
  <c r="HY292" i="3"/>
  <c r="HZ292" i="3" s="1"/>
  <c r="IA292" i="3" s="1"/>
  <c r="IJ290" i="3"/>
  <c r="IO289" i="3"/>
  <c r="IP289" i="3" l="1"/>
  <c r="IK290" i="3"/>
  <c r="IB292" i="3"/>
  <c r="IC292" i="3" s="1"/>
  <c r="ID292" i="3" s="1"/>
  <c r="IE292" i="3" s="1"/>
  <c r="IF292" i="3" s="1"/>
  <c r="IG292" i="3" s="1"/>
  <c r="IH292" i="3" s="1"/>
  <c r="II292" i="3" s="1"/>
  <c r="IJ292" i="3" s="1"/>
  <c r="IK292" i="3" s="1"/>
  <c r="IL292" i="3" s="1"/>
  <c r="IM292" i="3" s="1"/>
  <c r="IN292" i="3" s="1"/>
  <c r="IO292" i="3" s="1"/>
  <c r="IP292" i="3" s="1"/>
  <c r="IQ292" i="3" s="1"/>
  <c r="IR292" i="3" s="1"/>
  <c r="IS292" i="3" s="1"/>
  <c r="IT292" i="3" s="1"/>
  <c r="IU292" i="3" s="1"/>
  <c r="IV292" i="3" s="1"/>
  <c r="C292" i="3" s="1"/>
  <c r="HW45" i="3"/>
  <c r="HW44" i="3" l="1"/>
  <c r="HW52" i="3"/>
  <c r="B293" i="3" s="1"/>
  <c r="IL290" i="3"/>
  <c r="IQ289" i="3"/>
  <c r="IR289" i="3" l="1"/>
  <c r="IS289" i="3" s="1"/>
  <c r="IM290" i="3"/>
  <c r="HW53" i="3"/>
  <c r="HW293" i="3" s="1"/>
  <c r="HW46" i="3"/>
  <c r="HX41" i="3" s="1"/>
  <c r="HW47" i="3" l="1"/>
  <c r="HW65" i="3"/>
  <c r="HX293" i="3"/>
  <c r="IN290" i="3"/>
  <c r="IT289" i="3"/>
  <c r="HX42" i="3" l="1"/>
  <c r="IU289" i="3"/>
  <c r="IO290" i="3"/>
  <c r="HY293" i="3"/>
  <c r="HZ293" i="3" l="1"/>
  <c r="HX43" i="3"/>
  <c r="IP290" i="3"/>
  <c r="IV289" i="3"/>
  <c r="HX45" i="3" l="1"/>
  <c r="IQ290" i="3"/>
  <c r="C289" i="3"/>
  <c r="IA293" i="3"/>
  <c r="IR290" i="3" l="1"/>
  <c r="IS290" i="3" s="1"/>
  <c r="HX44" i="3"/>
  <c r="HX52" i="3"/>
  <c r="B294" i="3" s="1"/>
  <c r="IB293" i="3"/>
  <c r="IC293" i="3" s="1"/>
  <c r="ID293" i="3" s="1"/>
  <c r="IE293" i="3" s="1"/>
  <c r="IF293" i="3" s="1"/>
  <c r="IG293" i="3" s="1"/>
  <c r="IH293" i="3" s="1"/>
  <c r="II293" i="3" s="1"/>
  <c r="IJ293" i="3" s="1"/>
  <c r="IK293" i="3" s="1"/>
  <c r="IL293" i="3" s="1"/>
  <c r="IM293" i="3" s="1"/>
  <c r="IN293" i="3" s="1"/>
  <c r="IO293" i="3" s="1"/>
  <c r="IP293" i="3" s="1"/>
  <c r="IQ293" i="3" s="1"/>
  <c r="IR293" i="3" s="1"/>
  <c r="IS293" i="3" s="1"/>
  <c r="IT293" i="3" s="1"/>
  <c r="IT290" i="3" l="1"/>
  <c r="HX53" i="3"/>
  <c r="HX294" i="3" s="1"/>
  <c r="HX65" i="3" s="1"/>
  <c r="HX46" i="3"/>
  <c r="HY41" i="3" s="1"/>
  <c r="IU293" i="3"/>
  <c r="IV293" i="3" s="1"/>
  <c r="C293" i="3" s="1"/>
  <c r="HX47" i="3" l="1"/>
  <c r="HY294" i="3"/>
  <c r="IU290" i="3"/>
  <c r="HY42" i="3" l="1"/>
  <c r="IV290" i="3"/>
  <c r="HZ294" i="3"/>
  <c r="IA294" i="3" s="1"/>
  <c r="IB294" i="3" s="1"/>
  <c r="IC294" i="3" s="1"/>
  <c r="ID294" i="3" s="1"/>
  <c r="IE294" i="3" l="1"/>
  <c r="IF294" i="3" s="1"/>
  <c r="IG294" i="3" s="1"/>
  <c r="IH294" i="3" s="1"/>
  <c r="II294" i="3" s="1"/>
  <c r="IJ294" i="3" s="1"/>
  <c r="IK294" i="3" s="1"/>
  <c r="IL294" i="3" s="1"/>
  <c r="IM294" i="3" s="1"/>
  <c r="IN294" i="3" s="1"/>
  <c r="C290" i="3"/>
  <c r="HY43" i="3"/>
  <c r="HY45" i="3" l="1"/>
  <c r="IO294" i="3"/>
  <c r="IP294" i="3" s="1"/>
  <c r="IQ294" i="3" s="1"/>
  <c r="IR294" i="3" s="1"/>
  <c r="IS294" i="3" s="1"/>
  <c r="IT294" i="3" s="1"/>
  <c r="IU294" i="3" s="1"/>
  <c r="IV294" i="3" l="1"/>
  <c r="HY44" i="3"/>
  <c r="HY52" i="3"/>
  <c r="B295" i="3" s="1"/>
  <c r="HY53" i="3" l="1"/>
  <c r="HY295" i="3" s="1"/>
  <c r="HY65" i="3" s="1"/>
  <c r="HY46" i="3"/>
  <c r="HZ41" i="3" s="1"/>
  <c r="C294" i="3"/>
  <c r="HZ295" i="3" l="1"/>
  <c r="IA295" i="3" s="1"/>
  <c r="HY47" i="3"/>
  <c r="HZ42" i="3" l="1"/>
  <c r="HZ43" i="3" s="1"/>
  <c r="IB295" i="3"/>
  <c r="IC295" i="3" s="1"/>
  <c r="ID295" i="3" s="1"/>
  <c r="HZ45" i="3" l="1"/>
  <c r="IE295" i="3"/>
  <c r="IF295" i="3" s="1"/>
  <c r="IG295" i="3" s="1"/>
  <c r="IH295" i="3" l="1"/>
  <c r="II295" i="3" s="1"/>
  <c r="IJ295" i="3" s="1"/>
  <c r="IK295" i="3" s="1"/>
  <c r="IL295" i="3" s="1"/>
  <c r="IM295" i="3" s="1"/>
  <c r="IN295" i="3" s="1"/>
  <c r="IO295" i="3" s="1"/>
  <c r="IP295" i="3" s="1"/>
  <c r="IQ295" i="3" s="1"/>
  <c r="IR295" i="3" s="1"/>
  <c r="IS295" i="3" s="1"/>
  <c r="IT295" i="3" s="1"/>
  <c r="IU295" i="3" s="1"/>
  <c r="IV295" i="3" s="1"/>
  <c r="C295" i="3" s="1"/>
  <c r="HZ44" i="3"/>
  <c r="HZ52" i="3"/>
  <c r="B296" i="3" s="1"/>
  <c r="HZ53" i="3" l="1"/>
  <c r="HZ296" i="3" s="1"/>
  <c r="HZ65" i="3" s="1"/>
  <c r="HZ46" i="3"/>
  <c r="IA41" i="3" s="1"/>
  <c r="HZ47" i="3" l="1"/>
  <c r="IA296" i="3"/>
  <c r="IA42" i="3" l="1"/>
  <c r="IB296" i="3"/>
  <c r="IA43" i="3" l="1"/>
  <c r="IC296" i="3"/>
  <c r="ID296" i="3" s="1"/>
  <c r="IE296" i="3" s="1"/>
  <c r="IA45" i="3" l="1"/>
  <c r="IF296" i="3"/>
  <c r="IG296" i="3" s="1"/>
  <c r="IH296" i="3" s="1"/>
  <c r="II296" i="3" s="1"/>
  <c r="IJ296" i="3" s="1"/>
  <c r="IK296" i="3" s="1"/>
  <c r="IL296" i="3" s="1"/>
  <c r="IM296" i="3" s="1"/>
  <c r="IN296" i="3" s="1"/>
  <c r="IO296" i="3" s="1"/>
  <c r="IP296" i="3" s="1"/>
  <c r="IQ296" i="3" s="1"/>
  <c r="IR296" i="3" s="1"/>
  <c r="IS296" i="3" s="1"/>
  <c r="IT296" i="3" s="1"/>
  <c r="IU296" i="3" s="1"/>
  <c r="IV296" i="3" s="1"/>
  <c r="C296" i="3" s="1"/>
  <c r="IA44" i="3" l="1"/>
  <c r="IA52" i="3"/>
  <c r="B297" i="3" s="1"/>
  <c r="IA53" i="3" l="1"/>
  <c r="IA297" i="3" s="1"/>
  <c r="IA65" i="3" s="1"/>
  <c r="IA46" i="3"/>
  <c r="IB41" i="3" s="1"/>
  <c r="IA47" i="3" l="1"/>
  <c r="IB297" i="3"/>
  <c r="IC297" i="3" l="1"/>
  <c r="ID297" i="3" s="1"/>
  <c r="IE297" i="3" s="1"/>
  <c r="IF297" i="3" s="1"/>
  <c r="IB42" i="3"/>
  <c r="IG297" i="3" l="1"/>
  <c r="IH297" i="3" s="1"/>
  <c r="IB43" i="3"/>
  <c r="II297" i="3" l="1"/>
  <c r="IJ297" i="3" s="1"/>
  <c r="IK297" i="3" s="1"/>
  <c r="IL297" i="3" s="1"/>
  <c r="IM297" i="3" s="1"/>
  <c r="IN297" i="3" s="1"/>
  <c r="IO297" i="3" s="1"/>
  <c r="IP297" i="3" s="1"/>
  <c r="IQ297" i="3" s="1"/>
  <c r="IR297" i="3" s="1"/>
  <c r="IS297" i="3" s="1"/>
  <c r="IT297" i="3" s="1"/>
  <c r="IU297" i="3" s="1"/>
  <c r="IV297" i="3" s="1"/>
  <c r="C297" i="3" s="1"/>
  <c r="IB45" i="3"/>
  <c r="IB44" i="3" l="1"/>
  <c r="IB52" i="3"/>
  <c r="B298" i="3" s="1"/>
  <c r="IB53" i="3" l="1"/>
  <c r="IB298" i="3" s="1"/>
  <c r="IB65" i="3" s="1"/>
  <c r="IB46" i="3"/>
  <c r="IC41" i="3" s="1"/>
  <c r="IB47" i="3" l="1"/>
  <c r="IC298" i="3"/>
  <c r="ID298" i="3" l="1"/>
  <c r="IE298" i="3" s="1"/>
  <c r="IF298" i="3" s="1"/>
  <c r="IG298" i="3" s="1"/>
  <c r="IH298" i="3" s="1"/>
  <c r="IC42" i="3"/>
  <c r="II298" i="3" l="1"/>
  <c r="IJ298" i="3" s="1"/>
  <c r="IC43" i="3"/>
  <c r="IC45" i="3" l="1"/>
  <c r="IK298" i="3"/>
  <c r="IL298" i="3" s="1"/>
  <c r="IM298" i="3" s="1"/>
  <c r="IN298" i="3" s="1"/>
  <c r="IO298" i="3" s="1"/>
  <c r="IP298" i="3" s="1"/>
  <c r="IQ298" i="3" s="1"/>
  <c r="IR298" i="3" s="1"/>
  <c r="IS298" i="3" s="1"/>
  <c r="IT298" i="3" s="1"/>
  <c r="IU298" i="3" s="1"/>
  <c r="IV298" i="3" s="1"/>
  <c r="C298" i="3" s="1"/>
  <c r="IC44" i="3" l="1"/>
  <c r="IC52" i="3"/>
  <c r="B299" i="3" s="1"/>
  <c r="IC53" i="3" l="1"/>
  <c r="IC299" i="3" s="1"/>
  <c r="IC65" i="3" s="1"/>
  <c r="IC46" i="3"/>
  <c r="ID41" i="3" s="1"/>
  <c r="IC47" i="3" l="1"/>
  <c r="ID299" i="3"/>
  <c r="IE299" i="3" l="1"/>
  <c r="IF299" i="3" s="1"/>
  <c r="ID42" i="3"/>
  <c r="IG299" i="3" l="1"/>
  <c r="IH299" i="3" s="1"/>
  <c r="II299" i="3" s="1"/>
  <c r="ID43" i="3"/>
  <c r="ID45" i="3" l="1"/>
  <c r="IJ299" i="3"/>
  <c r="IK299" i="3" s="1"/>
  <c r="IL299" i="3" s="1"/>
  <c r="IM299" i="3" s="1"/>
  <c r="IN299" i="3" s="1"/>
  <c r="IO299" i="3" s="1"/>
  <c r="IP299" i="3" s="1"/>
  <c r="IQ299" i="3" s="1"/>
  <c r="IR299" i="3" s="1"/>
  <c r="IS299" i="3" s="1"/>
  <c r="IT299" i="3" s="1"/>
  <c r="IU299" i="3" s="1"/>
  <c r="IV299" i="3" s="1"/>
  <c r="C299" i="3" s="1"/>
  <c r="ID44" i="3" l="1"/>
  <c r="ID52" i="3"/>
  <c r="B300" i="3" s="1"/>
  <c r="ID53" i="3" l="1"/>
  <c r="ID300" i="3" s="1"/>
  <c r="ID65" i="3" s="1"/>
  <c r="ID46" i="3"/>
  <c r="IE41" i="3" s="1"/>
  <c r="ID47" i="3" l="1"/>
  <c r="IE300" i="3"/>
  <c r="IF300" i="3" l="1"/>
  <c r="IG300" i="3" s="1"/>
  <c r="IH300" i="3" s="1"/>
  <c r="II300" i="3" s="1"/>
  <c r="IJ300" i="3" s="1"/>
  <c r="IK300" i="3" s="1"/>
  <c r="IL300" i="3" s="1"/>
  <c r="IM300" i="3" s="1"/>
  <c r="IN300" i="3" s="1"/>
  <c r="IO300" i="3" s="1"/>
  <c r="IP300" i="3" s="1"/>
  <c r="IQ300" i="3" s="1"/>
  <c r="IR300" i="3" s="1"/>
  <c r="IS300" i="3" s="1"/>
  <c r="IT300" i="3" s="1"/>
  <c r="IU300" i="3" s="1"/>
  <c r="IV300" i="3" s="1"/>
  <c r="C300" i="3" s="1"/>
  <c r="IE42" i="3"/>
  <c r="IE43" i="3" l="1"/>
  <c r="IE45" i="3" l="1"/>
  <c r="IE44" i="3" l="1"/>
  <c r="IE52" i="3"/>
  <c r="B301" i="3" s="1"/>
  <c r="IE53" i="3" l="1"/>
  <c r="IE301" i="3" s="1"/>
  <c r="IE46" i="3"/>
  <c r="IF41" i="3" s="1"/>
  <c r="IE47" i="3" l="1"/>
  <c r="IE65" i="3"/>
  <c r="IF301" i="3"/>
  <c r="IF42" i="3" s="1"/>
  <c r="IG301" i="3" l="1"/>
  <c r="IH301" i="3" s="1"/>
  <c r="II301" i="3" s="1"/>
  <c r="IF43" i="3"/>
  <c r="IJ301" i="3" l="1"/>
  <c r="IK301" i="3" s="1"/>
  <c r="IL301" i="3" s="1"/>
  <c r="IM301" i="3" s="1"/>
  <c r="IN301" i="3" s="1"/>
  <c r="IO301" i="3" s="1"/>
  <c r="IP301" i="3" s="1"/>
  <c r="IQ301" i="3" s="1"/>
  <c r="IR301" i="3" s="1"/>
  <c r="IS301" i="3" s="1"/>
  <c r="IT301" i="3" s="1"/>
  <c r="IU301" i="3" s="1"/>
  <c r="IV301" i="3" s="1"/>
  <c r="IF45" i="3"/>
  <c r="IF44" i="3" l="1"/>
  <c r="IF52" i="3"/>
  <c r="B302" i="3" s="1"/>
  <c r="C301" i="3"/>
  <c r="IF53" i="3" l="1"/>
  <c r="IF302" i="3" s="1"/>
  <c r="IF65" i="3" s="1"/>
  <c r="IF46" i="3"/>
  <c r="IG41" i="3" s="1"/>
  <c r="IF47" i="3" l="1"/>
  <c r="IG302" i="3"/>
  <c r="IG42" i="3" s="1"/>
  <c r="IG43" i="3" l="1"/>
  <c r="IH302" i="3"/>
  <c r="II302" i="3" s="1"/>
  <c r="IJ302" i="3" l="1"/>
  <c r="IK302" i="3" s="1"/>
  <c r="IL302" i="3" s="1"/>
  <c r="IM302" i="3" s="1"/>
  <c r="IN302" i="3" s="1"/>
  <c r="IO302" i="3" s="1"/>
  <c r="IP302" i="3" s="1"/>
  <c r="IQ302" i="3" s="1"/>
  <c r="IR302" i="3" s="1"/>
  <c r="IS302" i="3" s="1"/>
  <c r="IT302" i="3" s="1"/>
  <c r="IU302" i="3" s="1"/>
  <c r="IV302" i="3" s="1"/>
  <c r="C302" i="3" s="1"/>
  <c r="IG45" i="3"/>
  <c r="IG44" i="3" l="1"/>
  <c r="IG52" i="3"/>
  <c r="B303" i="3" s="1"/>
  <c r="IG53" i="3" l="1"/>
  <c r="IG303" i="3" s="1"/>
  <c r="IG65" i="3" s="1"/>
  <c r="IG46" i="3"/>
  <c r="IH41" i="3" s="1"/>
  <c r="IG47" i="3" l="1"/>
  <c r="IH303" i="3"/>
  <c r="II303" i="3" l="1"/>
  <c r="IJ303" i="3" s="1"/>
  <c r="IK303" i="3" s="1"/>
  <c r="IH42" i="3"/>
  <c r="IL303" i="3" l="1"/>
  <c r="IM303" i="3" s="1"/>
  <c r="IN303" i="3" s="1"/>
  <c r="IO303" i="3" s="1"/>
  <c r="IP303" i="3" s="1"/>
  <c r="IQ303" i="3" s="1"/>
  <c r="IR303" i="3" s="1"/>
  <c r="IS303" i="3" s="1"/>
  <c r="IT303" i="3" s="1"/>
  <c r="IU303" i="3" s="1"/>
  <c r="IV303" i="3" s="1"/>
  <c r="C303" i="3" s="1"/>
  <c r="IH43" i="3"/>
  <c r="IH45" i="3" l="1"/>
  <c r="IH44" i="3" l="1"/>
  <c r="IH52" i="3"/>
  <c r="B304" i="3" s="1"/>
  <c r="IH53" i="3" l="1"/>
  <c r="IH304" i="3" s="1"/>
  <c r="IH65" i="3" s="1"/>
  <c r="IH46" i="3"/>
  <c r="II41" i="3" s="1"/>
  <c r="IH47" i="3" l="1"/>
  <c r="II304" i="3"/>
  <c r="II42" i="3" s="1"/>
  <c r="IJ304" i="3" l="1"/>
  <c r="IK304" i="3" s="1"/>
  <c r="IL304" i="3" s="1"/>
  <c r="IM304" i="3" s="1"/>
  <c r="II43" i="3"/>
  <c r="IN304" i="3" l="1"/>
  <c r="IO304" i="3" s="1"/>
  <c r="IP304" i="3" s="1"/>
  <c r="IQ304" i="3" s="1"/>
  <c r="IR304" i="3" s="1"/>
  <c r="IS304" i="3" s="1"/>
  <c r="IT304" i="3" s="1"/>
  <c r="IU304" i="3" s="1"/>
  <c r="IV304" i="3" s="1"/>
  <c r="C304" i="3" s="1"/>
  <c r="II45" i="3"/>
  <c r="II44" i="3" l="1"/>
  <c r="II52" i="3"/>
  <c r="B305" i="3" s="1"/>
  <c r="II53" i="3" l="1"/>
  <c r="II305" i="3" s="1"/>
  <c r="II65" i="3" s="1"/>
  <c r="II46" i="3"/>
  <c r="IJ41" i="3" s="1"/>
  <c r="II47" i="3" l="1"/>
  <c r="IJ305" i="3"/>
  <c r="IK305" i="3" l="1"/>
  <c r="IL305" i="3" s="1"/>
  <c r="IJ42" i="3"/>
  <c r="IM305" i="3" l="1"/>
  <c r="IN305" i="3" s="1"/>
  <c r="IO305" i="3" s="1"/>
  <c r="IP305" i="3" s="1"/>
  <c r="IQ305" i="3" s="1"/>
  <c r="IR305" i="3" s="1"/>
  <c r="IS305" i="3" s="1"/>
  <c r="IT305" i="3" s="1"/>
  <c r="IU305" i="3" s="1"/>
  <c r="IV305" i="3" s="1"/>
  <c r="C305" i="3" s="1"/>
  <c r="IJ43" i="3"/>
  <c r="IJ45" i="3" l="1"/>
  <c r="IJ44" i="3" l="1"/>
  <c r="IJ52" i="3"/>
  <c r="B306" i="3" l="1"/>
  <c r="IJ53" i="3"/>
  <c r="IJ46" i="3"/>
  <c r="IK41" i="3" s="1"/>
  <c r="IJ47" i="3" l="1"/>
  <c r="IJ306" i="3"/>
  <c r="IJ65" i="3" s="1"/>
  <c r="IK306" i="3"/>
  <c r="IL306" i="3" l="1"/>
  <c r="IK42" i="3"/>
  <c r="IK43" i="3" l="1"/>
  <c r="IM306" i="3"/>
  <c r="IN306" i="3" s="1"/>
  <c r="IO306" i="3" s="1"/>
  <c r="IP306" i="3" s="1"/>
  <c r="IQ306" i="3" s="1"/>
  <c r="IR306" i="3" s="1"/>
  <c r="IS306" i="3" s="1"/>
  <c r="IK45" i="3" l="1"/>
  <c r="IT306" i="3"/>
  <c r="IU306" i="3" s="1"/>
  <c r="IV306" i="3" s="1"/>
  <c r="C306" i="3" s="1"/>
  <c r="IK44" i="3" l="1"/>
  <c r="IK52" i="3"/>
  <c r="C45" i="3"/>
  <c r="C52" i="3" l="1"/>
  <c r="B307" i="3"/>
  <c r="IK53" i="3"/>
  <c r="C44" i="3"/>
  <c r="IK46" i="3"/>
  <c r="IL41" i="3" s="1"/>
  <c r="IK47" i="3" l="1"/>
  <c r="IK307" i="3"/>
  <c r="IK65" i="3" s="1"/>
  <c r="C53" i="3"/>
  <c r="IL307" i="3"/>
  <c r="IM307" i="3" s="1"/>
  <c r="IN307" i="3" s="1"/>
  <c r="B308" i="3"/>
  <c r="B309" i="3" s="1"/>
  <c r="C12" i="9" l="1"/>
  <c r="C14" i="9" s="1"/>
  <c r="C18" i="9" s="1"/>
  <c r="C19" i="9" s="1"/>
  <c r="IN309" i="3"/>
  <c r="IO309" i="3" s="1"/>
  <c r="IP309" i="3" s="1"/>
  <c r="IQ309" i="3" s="1"/>
  <c r="IR309" i="3" s="1"/>
  <c r="IS309" i="3" s="1"/>
  <c r="IT309" i="3" s="1"/>
  <c r="IU309" i="3" s="1"/>
  <c r="IV309" i="3" s="1"/>
  <c r="IO307" i="3"/>
  <c r="IP307" i="3" s="1"/>
  <c r="IM308" i="3"/>
  <c r="IM65" i="3" s="1"/>
  <c r="IL65" i="3"/>
  <c r="IL42" i="3"/>
  <c r="B310" i="3"/>
  <c r="B311" i="3" s="1"/>
  <c r="IP311" i="3" l="1"/>
  <c r="IQ311" i="3" s="1"/>
  <c r="IR311" i="3" s="1"/>
  <c r="IN308" i="3"/>
  <c r="IL43" i="3"/>
  <c r="IL46" i="3" s="1"/>
  <c r="IM41" i="3" s="1"/>
  <c r="IM42" i="3"/>
  <c r="IM43" i="3" s="1"/>
  <c r="IM46" i="3" s="1"/>
  <c r="IN41" i="3" s="1"/>
  <c r="IO310" i="3"/>
  <c r="IP310" i="3" s="1"/>
  <c r="IQ310" i="3" s="1"/>
  <c r="IQ307" i="3"/>
  <c r="B312" i="3"/>
  <c r="B313" i="3" s="1"/>
  <c r="C309" i="3"/>
  <c r="IR313" i="3" l="1"/>
  <c r="IS313" i="3" s="1"/>
  <c r="IT313" i="3" s="1"/>
  <c r="IU313" i="3" s="1"/>
  <c r="IV313" i="3" s="1"/>
  <c r="C313" i="3" s="1"/>
  <c r="B314" i="3"/>
  <c r="IS314" i="3" s="1"/>
  <c r="IT314" i="3" s="1"/>
  <c r="IU314" i="3" s="1"/>
  <c r="IV314" i="3" s="1"/>
  <c r="C314" i="3" s="1"/>
  <c r="IS311" i="3"/>
  <c r="IT311" i="3" s="1"/>
  <c r="IU311" i="3" s="1"/>
  <c r="IV311" i="3" s="1"/>
  <c r="C311" i="3" s="1"/>
  <c r="IR310" i="3"/>
  <c r="IS310" i="3" s="1"/>
  <c r="IT310" i="3" s="1"/>
  <c r="IU310" i="3" s="1"/>
  <c r="IM47" i="3"/>
  <c r="IO308" i="3"/>
  <c r="IN65" i="3"/>
  <c r="IQ312" i="3"/>
  <c r="IR312" i="3" s="1"/>
  <c r="IS312" i="3" s="1"/>
  <c r="IT312" i="3" s="1"/>
  <c r="IU312" i="3" s="1"/>
  <c r="IV312" i="3" s="1"/>
  <c r="C312" i="3" s="1"/>
  <c r="IL47" i="3"/>
  <c r="IR307" i="3"/>
  <c r="IS307" i="3" s="1"/>
  <c r="IT307" i="3" s="1"/>
  <c r="IU307" i="3" s="1"/>
  <c r="IV307" i="3" s="1"/>
  <c r="C307" i="3" s="1"/>
  <c r="IN42" i="3"/>
  <c r="IN43" i="3" s="1"/>
  <c r="IN46" i="3" s="1"/>
  <c r="IO41" i="3" s="1"/>
  <c r="B315" i="3" l="1"/>
  <c r="IT315" i="3" s="1"/>
  <c r="IU315" i="3" s="1"/>
  <c r="IV315" i="3" s="1"/>
  <c r="IP308" i="3"/>
  <c r="IP65" i="3" s="1"/>
  <c r="IO65" i="3"/>
  <c r="IN47" i="3"/>
  <c r="IO42" i="3"/>
  <c r="IV310" i="3"/>
  <c r="C310" i="3" s="1"/>
  <c r="B316" i="3" l="1"/>
  <c r="IU316" i="3" s="1"/>
  <c r="C315" i="3"/>
  <c r="IQ308" i="3"/>
  <c r="IR308" i="3" s="1"/>
  <c r="IP42" i="3"/>
  <c r="IP43" i="3" s="1"/>
  <c r="IP46" i="3" s="1"/>
  <c r="IQ41" i="3" s="1"/>
  <c r="IO43" i="3"/>
  <c r="IO46" i="3" s="1"/>
  <c r="IP41" i="3" s="1"/>
  <c r="IV316" i="3"/>
  <c r="IQ65" i="3" l="1"/>
  <c r="C316" i="3"/>
  <c r="B317" i="3"/>
  <c r="IV317" i="3" s="1"/>
  <c r="C317" i="3" s="1"/>
  <c r="IP47" i="3"/>
  <c r="IO47" i="3"/>
  <c r="IS308" i="3"/>
  <c r="IR65" i="3"/>
  <c r="IQ42" i="3"/>
  <c r="IQ43" i="3" s="1"/>
  <c r="IQ46" i="3" s="1"/>
  <c r="IR41" i="3" s="1"/>
  <c r="B318" i="3" l="1"/>
  <c r="IQ47" i="3"/>
  <c r="IT308" i="3"/>
  <c r="IS65" i="3"/>
  <c r="IR42" i="3"/>
  <c r="IR43" i="3" s="1"/>
  <c r="IR46" i="3" s="1"/>
  <c r="IS41" i="3" s="1"/>
  <c r="IR47" i="3" l="1"/>
  <c r="IS42" i="3"/>
  <c r="IS43" i="3" s="1"/>
  <c r="IS46" i="3" s="1"/>
  <c r="IT41" i="3" s="1"/>
  <c r="IU308" i="3"/>
  <c r="IT65" i="3"/>
  <c r="IV308" i="3" l="1"/>
  <c r="IU65" i="3"/>
  <c r="IT42" i="3"/>
  <c r="IT43" i="3" s="1"/>
  <c r="IT46" i="3" s="1"/>
  <c r="IU41" i="3" s="1"/>
  <c r="IS47" i="3"/>
  <c r="IT47" i="3" l="1"/>
  <c r="C308" i="3"/>
  <c r="A65" i="3" s="1"/>
  <c r="IV65" i="3"/>
  <c r="K27" i="3" s="1"/>
  <c r="I32" i="3" s="1"/>
  <c r="IU42" i="3"/>
  <c r="IU43" i="3" l="1"/>
  <c r="C65" i="3"/>
  <c r="C20" i="9" s="1"/>
  <c r="IV42" i="3"/>
  <c r="IV43" i="3" s="1"/>
  <c r="IV46" i="3" s="1"/>
  <c r="C46" i="3" s="1"/>
  <c r="E20" i="9" l="1"/>
  <c r="J27" i="3"/>
  <c r="C42" i="3"/>
  <c r="IU46" i="3"/>
  <c r="C43" i="3"/>
  <c r="I38" i="3" s="1"/>
  <c r="IV41" i="3" l="1"/>
  <c r="IU47" i="3"/>
  <c r="C17" i="9"/>
  <c r="I35" i="3"/>
  <c r="IV47" i="3" l="1"/>
  <c r="C4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Karim Antonopoulos</author>
    <author>tc={38EA0789-77E1-42DC-BA13-07BB21D15F24}</author>
  </authors>
  <commentList>
    <comment ref="A29" authorId="0" shapeId="0" xr:uid="{00000000-0006-0000-0000-000001000000}">
      <text>
        <r>
          <rPr>
            <sz val="9"/>
            <color indexed="81"/>
            <rFont val="Tahoma"/>
            <family val="2"/>
          </rPr>
          <t xml:space="preserve">Parts pour l'usufruitier ?
</t>
        </r>
      </text>
    </comment>
    <comment ref="A63" authorId="1" shapeId="0" xr:uid="{38EA0789-77E1-42DC-BA13-07BB21D15F24}">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1er if à peaufinder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Karim Antonopoulos</author>
    <author>tc={885B670E-8724-4584-A5B4-EC3A563BB0CD}</author>
  </authors>
  <commentList>
    <comment ref="A29" authorId="0" shapeId="0" xr:uid="{146C3772-5F1A-4245-BB01-26B70485837B}">
      <text>
        <r>
          <rPr>
            <sz val="9"/>
            <color indexed="81"/>
            <rFont val="Tahoma"/>
            <family val="2"/>
          </rPr>
          <t xml:space="preserve">Parts pour l'usufruitier ?
</t>
        </r>
      </text>
    </comment>
    <comment ref="A62" authorId="1" shapeId="0" xr:uid="{885B670E-8724-4584-A5B4-EC3A563BB0CD}">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objectif de la sheet est de calculer cette case</t>
        </r>
      </text>
    </comment>
  </commentList>
</comments>
</file>

<file path=xl/sharedStrings.xml><?xml version="1.0" encoding="utf-8"?>
<sst xmlns="http://schemas.openxmlformats.org/spreadsheetml/2006/main" count="633" uniqueCount="68">
  <si>
    <t>SCPI Fair Invest</t>
  </si>
  <si>
    <t>Données d'une part</t>
  </si>
  <si>
    <t>Prix part</t>
  </si>
  <si>
    <t>dont droits et frais</t>
  </si>
  <si>
    <t>dont frais collecte</t>
  </si>
  <si>
    <t>Délai de jouissance</t>
  </si>
  <si>
    <t>mois</t>
  </si>
  <si>
    <t xml:space="preserve">Données souscription </t>
  </si>
  <si>
    <t>Profil</t>
  </si>
  <si>
    <t>Catégorie</t>
  </si>
  <si>
    <t>Pleine Propriété</t>
  </si>
  <si>
    <t>Durée de souscription</t>
  </si>
  <si>
    <t>Montant de souscription</t>
  </si>
  <si>
    <t>Recurring</t>
  </si>
  <si>
    <t xml:space="preserve">Résumé de souscription </t>
  </si>
  <si>
    <t>Investissement</t>
  </si>
  <si>
    <t>Gains</t>
  </si>
  <si>
    <t>TRI</t>
  </si>
  <si>
    <t>Prix d'une part</t>
  </si>
  <si>
    <t>Nombre de parts</t>
  </si>
  <si>
    <t>DVM</t>
  </si>
  <si>
    <t>Valeur de la part pour calcul du rendement</t>
  </si>
  <si>
    <t>Valeur de la part pour calcul de sortie</t>
  </si>
  <si>
    <t>CF</t>
  </si>
  <si>
    <t>Disponible dans le wallet client début du mois</t>
  </si>
  <si>
    <t>Profit périodique</t>
  </si>
  <si>
    <t>Disponible dans le wallet client fin du mois (avant souscription du mois)</t>
  </si>
  <si>
    <t>Nouvelles souscriptions (montant payé)</t>
  </si>
  <si>
    <t>Nouvelles souscriptions (nb de parts)</t>
  </si>
  <si>
    <t>Disponible dans le wallet client fin du mois (après souscription du mois)</t>
  </si>
  <si>
    <t>Check</t>
  </si>
  <si>
    <t>Souscription Initiale + récurrente (montant payé)</t>
  </si>
  <si>
    <t>Souscription Initiale + récurrente (nb de parts)</t>
  </si>
  <si>
    <t>Souscription totale (nb de parts)</t>
  </si>
  <si>
    <t>Souscription totale (montant payé)</t>
  </si>
  <si>
    <t>zakat</t>
  </si>
  <si>
    <t>Monthly</t>
  </si>
  <si>
    <t>Total</t>
  </si>
  <si>
    <t>Variables</t>
  </si>
  <si>
    <t>NB de part(s) initiale(s)</t>
  </si>
  <si>
    <t>(éléments à titre indicatifs qui n'ont aucune valeur contractuelle)</t>
  </si>
  <si>
    <t xml:space="preserve">Versement initial </t>
  </si>
  <si>
    <t>Versements mensuels</t>
  </si>
  <si>
    <t>Durée du placement</t>
  </si>
  <si>
    <t>Soit nombre de parts</t>
  </si>
  <si>
    <t>Loyers trimestriels</t>
  </si>
  <si>
    <t>Frais de souscription (10%HT)</t>
  </si>
  <si>
    <t>Capital réel</t>
  </si>
  <si>
    <r>
      <t xml:space="preserve">TRI
</t>
    </r>
    <r>
      <rPr>
        <b/>
        <sz val="5"/>
        <rFont val="Century Gothic"/>
        <family val="2"/>
      </rPr>
      <t>(Avec réinvestissement des loyers)</t>
    </r>
  </si>
  <si>
    <r>
      <t xml:space="preserve">GAINS
</t>
    </r>
    <r>
      <rPr>
        <b/>
        <sz val="5"/>
        <rFont val="Century Gothic"/>
        <family val="2"/>
      </rPr>
      <t>(Avec réinvestissement des loyers)</t>
    </r>
  </si>
  <si>
    <r>
      <t xml:space="preserve">Valeur à la sortie
</t>
    </r>
    <r>
      <rPr>
        <b/>
        <sz val="5"/>
        <rFont val="Century Gothic"/>
        <family val="2"/>
      </rPr>
      <t>(Avec réinvestissement des loyers)</t>
    </r>
  </si>
  <si>
    <t>Non Fondateur</t>
  </si>
  <si>
    <t>Revalorisation d'une part</t>
  </si>
  <si>
    <t>Réinvestissement des loyers</t>
  </si>
  <si>
    <t>Versement initial</t>
  </si>
  <si>
    <t>Versement programmé</t>
  </si>
  <si>
    <t>Revalorisation des parts</t>
  </si>
  <si>
    <t>SAS ConexCap Finance au capital de 120 000 € - SIREN 529 861 445 R.C.S.Paris - NAF 7022 Z 
Conseil en Investissement Financier – membre de la CNCIF (association agréée par l’AMF)
Courtier IOBSP, immatriculé ORIAS n° 11063271, www.orias.fr, « Sous le contrôle de l’ACPR, 61 rue Taitbout, 75346 Paris Cedex 9 » Plus d'informations sur les Mentions Légales sur www.570easi.com</t>
  </si>
  <si>
    <t>Simulation de placement - SCPI Fair Invest</t>
  </si>
  <si>
    <t>Revenus cumulés (soumis à impôt)**</t>
  </si>
  <si>
    <t xml:space="preserve">* L'achat des parts pendant la durée du placement est effectué aux prix des parts revalorisées au moment de l'achat.
** Ces informations sont données à titre indicatif, elles n'ont rien de définitif ni contractuel. Les performances passées ne préjugent pas des performances futures. Risque de perte en capital : Le capital investi dans la SCPI ne bénéficie d’aucune garantie ni protection. La valorisation du capital dépendra de la valorisation des biens immobiliers détenus par la SCPI dont vous détenez des parts.
Revenus non garantis : Les revenus de la SCPI proviennent essentiellement des loyers encaissés et ne sont en conséquence pas garantis, même si la multitude des locataires permet de réduire sensiblement ce risque.
Placement peu liquide : Ce placement est considéré comme peu liquide. La société de gestion ne peut garantir ni le retrait, ni la vente des parts, ni leur remboursement. Un marché secondaire permettant aux investisseurs de revendre leurs parts à d’autres investisseurs est en général organisé mais la revente de parts de SCPI reste, à titre de comparaison, plus difficile que la revente d’actions ou de parts d’OPCVM.
Par ailleurs, lorsque vous achetez des parts de SCPI, vous payez un prix de souscription comportant un ensemble de frais fixes non négociables d’environ 10%. Cela signifie que si vous revendez vos parts le lendemain de votre investissement, vous perdrez 10%. C’est la raison pourquoi il est recommandé d’envisager une durée d’investissement relativement longue (plus de 5 ans). </t>
  </si>
  <si>
    <t>Versements cumulés *</t>
  </si>
  <si>
    <t>Placements cumulés (loyers réinvestis) *</t>
  </si>
  <si>
    <t>Rendement espéré**</t>
  </si>
  <si>
    <t>Valeur à la sortie (avec revalorisation des parts)**</t>
  </si>
  <si>
    <t xml:space="preserve">Pour des raisons de performance, l'achat programmé de parts est interrompu après </t>
  </si>
  <si>
    <t>Oui</t>
  </si>
  <si>
    <t>En laissant ces fonds sur un compte courant, vous auriez atteint à terme un capital 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</si>
</sst>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0.00\ &quot;€&quot;_-;\-* #,##0.00\ &quot;€&quot;_-;_-* &quot;-&quot;??\ &quot;€&quot;_-;_-@_-"/>
    <numFmt numFmtId="43" formatCode="_-* #,##0.00_-;\-* #,##0.00_-;_-* &quot;-&quot;??_-;_-@_-"/>
    <numFmt numFmtId="164" formatCode="_-* #,##0.00\ _€_-;\-* #,##0.00\ _€_-;_-* &quot;-&quot;??\ _€_-;_-@_-"/>
    <numFmt numFmtId="165" formatCode="_-* #,##0\ &quot;€&quot;_-;\-* #,##0\ &quot;€&quot;_-;_-* &quot;-&quot;??\ &quot;€&quot;_-;_-@_-"/>
    <numFmt numFmtId="166" formatCode="_-* #,##0\ _€_-;\-* #,##0\ _€_-;_-* &quot;-&quot;??\ _€_-;_-@_-"/>
    <numFmt numFmtId="167" formatCode="#,##0\ &quot;an&quot;"/>
    <numFmt numFmtId="168" formatCode="&quot;Gains&quot;"/>
    <numFmt numFmtId="169" formatCode="&quot;Tri&quot;"/>
    <numFmt numFmtId="170" formatCode="0.0000%"/>
    <numFmt numFmtId="171" formatCode="&quot;Valeur à la sortie&quot;"/>
    <numFmt numFmtId="172" formatCode="#,##0.00\ &quot;ans&quot;"/>
    <numFmt numFmtId="173" formatCode="_-* #,##0.00\ &quot;€&quot;_-;\-* #,##0.00\ &quot;€&quot;_-;_-* &quot;-&quot;????\ &quot;€&quot;_-;_-@_-"/>
    <numFmt numFmtId="174" formatCode="0.000000%"/>
  </numFmts>
  <fonts count="47" x14ac:knownFonts="1">
    <font>
      <sz val="11"/>
      <color theme="1"/>
      <name val="Calibri"/>
      <family val="2"/>
      <scheme val="minor"/>
    </font>
    <font>
      <sz val="11"/>
      <color theme="1"/>
      <name val="Calibri"/>
      <family val="2"/>
      <scheme val="minor"/>
    </font>
    <font>
      <sz val="10"/>
      <color theme="1"/>
      <name val="Century Gothic"/>
      <family val="2"/>
    </font>
    <font>
      <sz val="10"/>
      <name val="Century Gothic"/>
      <family val="2"/>
    </font>
    <font>
      <sz val="10"/>
      <color theme="0"/>
      <name val="Century Gothic"/>
      <family val="2"/>
    </font>
    <font>
      <sz val="9"/>
      <color theme="3" tint="-0.499984740745262"/>
      <name val="Century Gothic"/>
      <family val="2"/>
    </font>
    <font>
      <b/>
      <sz val="9"/>
      <color theme="3" tint="-0.499984740745262"/>
      <name val="Century Gothic"/>
      <family val="2"/>
    </font>
    <font>
      <sz val="9"/>
      <color theme="1"/>
      <name val="Century Gothic"/>
      <family val="2"/>
    </font>
    <font>
      <sz val="9"/>
      <color theme="0"/>
      <name val="Century Gothic"/>
      <family val="2"/>
    </font>
    <font>
      <i/>
      <sz val="9"/>
      <color theme="3" tint="-0.499984740745262"/>
      <name val="Century Gothic"/>
      <family val="2"/>
    </font>
    <font>
      <sz val="10"/>
      <color theme="3" tint="-0.499984740745262"/>
      <name val="Century Gothic"/>
      <family val="2"/>
    </font>
    <font>
      <b/>
      <sz val="10"/>
      <color theme="1"/>
      <name val="Century Gothic"/>
      <family val="2"/>
    </font>
    <font>
      <b/>
      <sz val="10"/>
      <color theme="0"/>
      <name val="Century Gothic"/>
      <family val="2"/>
    </font>
    <font>
      <b/>
      <sz val="18"/>
      <color theme="1"/>
      <name val="Century Gothic"/>
      <family val="2"/>
    </font>
    <font>
      <sz val="9"/>
      <color indexed="81"/>
      <name val="Tahoma"/>
      <family val="2"/>
    </font>
    <font>
      <sz val="9"/>
      <color theme="2"/>
      <name val="Century Gothic"/>
      <family val="2"/>
    </font>
    <font>
      <b/>
      <sz val="9"/>
      <color theme="1"/>
      <name val="Century Gothic"/>
      <family val="2"/>
    </font>
    <font>
      <b/>
      <sz val="9"/>
      <name val="Century Gothic"/>
      <family val="2"/>
    </font>
    <font>
      <i/>
      <sz val="9"/>
      <color theme="1"/>
      <name val="Century Gothic"/>
      <family val="2"/>
    </font>
    <font>
      <sz val="9"/>
      <name val="Century Gothic"/>
      <family val="2"/>
    </font>
    <font>
      <b/>
      <sz val="11"/>
      <color theme="1"/>
      <name val="Calibri"/>
      <family val="2"/>
      <scheme val="minor"/>
    </font>
    <font>
      <i/>
      <sz val="7.5"/>
      <color rgb="FFCCCCCC"/>
      <name val="Arial"/>
      <family val="2"/>
    </font>
    <font>
      <sz val="11"/>
      <color theme="0"/>
      <name val="Calibri"/>
      <family val="2"/>
      <scheme val="minor"/>
    </font>
    <font>
      <i/>
      <sz val="9"/>
      <color theme="1" tint="0.34998626667073579"/>
      <name val="Calibri"/>
      <family val="2"/>
      <scheme val="minor"/>
    </font>
    <font>
      <i/>
      <sz val="10"/>
      <color theme="0"/>
      <name val="Calibri"/>
      <family val="2"/>
      <scheme val="minor"/>
    </font>
    <font>
      <i/>
      <sz val="11"/>
      <color theme="0"/>
      <name val="Calibri"/>
      <family val="2"/>
      <scheme val="minor"/>
    </font>
    <font>
      <sz val="11"/>
      <color theme="1" tint="0.499984740745262"/>
      <name val="Calibri"/>
      <family val="2"/>
      <scheme val="minor"/>
    </font>
    <font>
      <i/>
      <sz val="11"/>
      <color theme="1" tint="0.499984740745262"/>
      <name val="Calibri"/>
      <family val="2"/>
      <scheme val="minor"/>
    </font>
    <font>
      <sz val="9"/>
      <color theme="1"/>
      <name val="Calibri"/>
      <family val="2"/>
      <scheme val="minor"/>
    </font>
    <font>
      <b/>
      <i/>
      <sz val="10"/>
      <color theme="1"/>
      <name val="Calibri"/>
      <family val="2"/>
      <scheme val="minor"/>
    </font>
    <font>
      <sz val="8"/>
      <color theme="1"/>
      <name val="Calibri"/>
      <family val="2"/>
      <scheme val="minor"/>
    </font>
    <font>
      <b/>
      <sz val="16"/>
      <color theme="1" tint="0.499984740745262"/>
      <name val="Calibri"/>
      <family val="2"/>
      <scheme val="minor"/>
    </font>
    <font>
      <b/>
      <sz val="12"/>
      <color theme="1" tint="0.499984740745262"/>
      <name val="Calibri"/>
      <family val="2"/>
      <scheme val="minor"/>
    </font>
    <font>
      <b/>
      <i/>
      <sz val="9"/>
      <color theme="1" tint="0.34998626667073579"/>
      <name val="Calibri"/>
      <family val="2"/>
      <scheme val="minor"/>
    </font>
    <font>
      <sz val="10"/>
      <color rgb="FFFF0000"/>
      <name val="Century Gothic"/>
      <family val="2"/>
    </font>
    <font>
      <b/>
      <sz val="9"/>
      <color rgb="FFFF0000"/>
      <name val="Century Gothic"/>
      <family val="2"/>
    </font>
    <font>
      <b/>
      <sz val="10"/>
      <name val="Century Gothic"/>
      <family val="2"/>
    </font>
    <font>
      <i/>
      <sz val="8"/>
      <color theme="0" tint="-0.34998626667073579"/>
      <name val="Century Gothic"/>
      <family val="2"/>
    </font>
    <font>
      <b/>
      <i/>
      <sz val="8"/>
      <color theme="0" tint="-0.34998626667073579"/>
      <name val="Century Gothic"/>
      <family val="2"/>
    </font>
    <font>
      <sz val="7"/>
      <color rgb="FFFF0000"/>
      <name val="Century Gothic"/>
      <family val="2"/>
    </font>
    <font>
      <sz val="7"/>
      <name val="Century Gothic"/>
      <family val="2"/>
    </font>
    <font>
      <b/>
      <sz val="7"/>
      <color rgb="FFFF0000"/>
      <name val="Century Gothic"/>
      <family val="2"/>
    </font>
    <font>
      <b/>
      <sz val="5"/>
      <name val="Century Gothic"/>
      <family val="2"/>
    </font>
    <font>
      <sz val="5.5"/>
      <name val="Arial"/>
      <family val="2"/>
    </font>
    <font>
      <sz val="8"/>
      <name val="Century Gothic"/>
      <family val="2"/>
    </font>
    <font>
      <sz val="9"/>
      <color rgb="FFFF0000"/>
      <name val="Century Gothic"/>
      <family val="2"/>
    </font>
    <font>
      <b/>
      <sz val="14"/>
      <color rgb="FFFF0000"/>
      <name val="Calibri"/>
      <family val="2"/>
      <scheme val="minor"/>
    </font>
  </fonts>
  <fills count="16">
    <fill>
      <patternFill patternType="none"/>
    </fill>
    <fill>
      <patternFill patternType="gray125"/>
    </fill>
    <fill>
      <patternFill patternType="solid">
        <fgColor theme="6" tint="0.59999389629810485"/>
        <bgColor indexed="65"/>
      </patternFill>
    </fill>
    <fill>
      <patternFill patternType="solid">
        <fgColor rgb="FFC0C0C0"/>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249977111117893"/>
        <bgColor indexed="64"/>
      </patternFill>
    </fill>
    <fill>
      <patternFill patternType="solid">
        <fgColor rgb="FF65FFC1"/>
        <bgColor indexed="64"/>
      </patternFill>
    </fill>
    <fill>
      <patternFill patternType="solid">
        <fgColor theme="1" tint="0.34998626667073579"/>
        <bgColor indexed="64"/>
      </patternFill>
    </fill>
    <fill>
      <patternFill patternType="darkGray"/>
    </fill>
    <fill>
      <patternFill patternType="solid">
        <fgColor rgb="FF00FF99"/>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s>
  <borders count="20">
    <border>
      <left/>
      <right/>
      <top/>
      <bottom/>
      <diagonal/>
    </border>
    <border>
      <left/>
      <right/>
      <top style="thin">
        <color auto="1"/>
      </top>
      <bottom style="thin">
        <color auto="1"/>
      </bottom>
      <diagonal/>
    </border>
    <border>
      <left style="thin">
        <color theme="0"/>
      </left>
      <right style="thin">
        <color theme="0"/>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dotted">
        <color auto="1"/>
      </left>
      <right style="dotted">
        <color auto="1"/>
      </right>
      <top style="dotted">
        <color auto="1"/>
      </top>
      <bottom style="dotted">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auto="1"/>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1" fillId="0" borderId="0"/>
  </cellStyleXfs>
  <cellXfs count="161">
    <xf numFmtId="0" fontId="0" fillId="0" borderId="0" xfId="0"/>
    <xf numFmtId="0" fontId="2" fillId="0" borderId="0" xfId="0" applyFont="1"/>
    <xf numFmtId="0" fontId="3" fillId="0" borderId="0" xfId="0" applyFont="1"/>
    <xf numFmtId="165" fontId="3" fillId="0" borderId="0" xfId="0" applyNumberFormat="1" applyFont="1"/>
    <xf numFmtId="0" fontId="4" fillId="0" borderId="0" xfId="0" applyFont="1"/>
    <xf numFmtId="165" fontId="6" fillId="3" borderId="1" xfId="2" applyNumberFormat="1" applyFont="1" applyFill="1" applyBorder="1" applyAlignment="1">
      <alignment horizontal="center" vertical="center"/>
    </xf>
    <xf numFmtId="10" fontId="6" fillId="3" borderId="1" xfId="3" applyNumberFormat="1" applyFont="1" applyFill="1" applyBorder="1" applyAlignment="1">
      <alignment horizontal="center" vertical="center"/>
    </xf>
    <xf numFmtId="0" fontId="7" fillId="0" borderId="0" xfId="0" applyFont="1"/>
    <xf numFmtId="0" fontId="7" fillId="0" borderId="0" xfId="0" applyFont="1" applyAlignment="1">
      <alignment horizontal="center"/>
    </xf>
    <xf numFmtId="0" fontId="8" fillId="4" borderId="2" xfId="0" applyFont="1" applyFill="1" applyBorder="1" applyAlignment="1">
      <alignment horizontal="center" vertical="center"/>
    </xf>
    <xf numFmtId="0" fontId="5" fillId="0" borderId="0" xfId="0" applyFont="1"/>
    <xf numFmtId="0" fontId="10" fillId="0" borderId="0" xfId="0" applyFont="1"/>
    <xf numFmtId="0" fontId="11" fillId="0" borderId="0" xfId="0" applyFont="1" applyAlignment="1">
      <alignment vertical="center"/>
    </xf>
    <xf numFmtId="166" fontId="7" fillId="0" borderId="0" xfId="1" applyNumberFormat="1" applyFont="1"/>
    <xf numFmtId="44" fontId="7" fillId="0" borderId="0" xfId="0" applyNumberFormat="1" applyFont="1"/>
    <xf numFmtId="44" fontId="7" fillId="0" borderId="0" xfId="2" applyFont="1"/>
    <xf numFmtId="0" fontId="13" fillId="0" borderId="0" xfId="0" applyFont="1" applyAlignment="1">
      <alignment vertical="center"/>
    </xf>
    <xf numFmtId="1" fontId="3" fillId="0" borderId="0" xfId="0" applyNumberFormat="1" applyFont="1"/>
    <xf numFmtId="0" fontId="17" fillId="0" borderId="0" xfId="0" applyFont="1" applyAlignment="1">
      <alignment horizontal="center"/>
    </xf>
    <xf numFmtId="14" fontId="17" fillId="0" borderId="0" xfId="0" applyNumberFormat="1" applyFont="1"/>
    <xf numFmtId="44" fontId="5" fillId="0" borderId="0" xfId="2" applyFont="1"/>
    <xf numFmtId="166" fontId="5" fillId="5" borderId="3" xfId="1" applyNumberFormat="1" applyFont="1" applyFill="1" applyBorder="1" applyAlignment="1">
      <alignment horizontal="right"/>
    </xf>
    <xf numFmtId="0" fontId="2" fillId="0" borderId="0" xfId="0" applyFont="1" applyAlignment="1">
      <alignment horizontal="right"/>
    </xf>
    <xf numFmtId="165" fontId="5" fillId="5" borderId="3" xfId="2" applyNumberFormat="1" applyFont="1" applyFill="1" applyBorder="1"/>
    <xf numFmtId="165" fontId="5" fillId="0" borderId="0" xfId="2" applyNumberFormat="1" applyFont="1"/>
    <xf numFmtId="166" fontId="5" fillId="0" borderId="0" xfId="1" applyNumberFormat="1" applyFont="1" applyAlignment="1">
      <alignment horizontal="right"/>
    </xf>
    <xf numFmtId="0" fontId="18" fillId="0" borderId="0" xfId="0" applyFont="1"/>
    <xf numFmtId="44" fontId="9" fillId="0" borderId="0" xfId="2" applyFont="1"/>
    <xf numFmtId="167" fontId="7" fillId="5" borderId="3" xfId="4" applyNumberFormat="1" applyFont="1" applyFill="1" applyBorder="1" applyAlignment="1" applyProtection="1">
      <alignment horizontal="right" indent="1"/>
      <protection hidden="1"/>
    </xf>
    <xf numFmtId="0" fontId="19" fillId="5" borderId="3" xfId="0" applyFont="1" applyFill="1" applyBorder="1" applyAlignment="1">
      <alignment horizontal="center"/>
    </xf>
    <xf numFmtId="166" fontId="7" fillId="0" borderId="0" xfId="0" applyNumberFormat="1" applyFont="1" applyAlignment="1">
      <alignment horizontal="right"/>
    </xf>
    <xf numFmtId="167" fontId="7" fillId="0" borderId="0" xfId="4" applyNumberFormat="1" applyFont="1" applyFill="1" applyAlignment="1" applyProtection="1">
      <alignment horizontal="right" indent="1"/>
      <protection hidden="1"/>
    </xf>
    <xf numFmtId="164" fontId="5" fillId="0" borderId="0" xfId="1" applyFont="1" applyAlignment="1">
      <alignment horizontal="center"/>
    </xf>
    <xf numFmtId="0" fontId="19" fillId="0" borderId="0" xfId="0" applyFont="1" applyAlignment="1">
      <alignment horizontal="right"/>
    </xf>
    <xf numFmtId="165" fontId="2" fillId="0" borderId="0" xfId="0" applyNumberFormat="1" applyFont="1"/>
    <xf numFmtId="0" fontId="5" fillId="6" borderId="0" xfId="0" applyFont="1" applyFill="1"/>
    <xf numFmtId="164" fontId="5" fillId="6" borderId="0" xfId="1" applyFont="1" applyFill="1" applyAlignment="1">
      <alignment horizontal="center"/>
    </xf>
    <xf numFmtId="165" fontId="17" fillId="0" borderId="0" xfId="0" applyNumberFormat="1" applyFont="1" applyAlignment="1">
      <alignment horizontal="center"/>
    </xf>
    <xf numFmtId="10" fontId="16" fillId="6" borderId="5" xfId="3" applyNumberFormat="1" applyFont="1" applyFill="1" applyBorder="1" applyAlignment="1">
      <alignment horizontal="right" indent="1"/>
    </xf>
    <xf numFmtId="10" fontId="16" fillId="6" borderId="6" xfId="3" applyNumberFormat="1" applyFont="1" applyFill="1" applyBorder="1" applyAlignment="1">
      <alignment horizontal="right" indent="1"/>
    </xf>
    <xf numFmtId="165" fontId="6" fillId="6" borderId="5" xfId="2" applyNumberFormat="1" applyFont="1" applyFill="1" applyBorder="1" applyAlignment="1">
      <alignment horizontal="center" vertical="center"/>
    </xf>
    <xf numFmtId="165" fontId="6" fillId="6" borderId="6" xfId="2" applyNumberFormat="1" applyFont="1" applyFill="1" applyBorder="1" applyAlignment="1">
      <alignment horizontal="center" vertical="center"/>
    </xf>
    <xf numFmtId="168" fontId="17" fillId="0" borderId="4" xfId="0" applyNumberFormat="1" applyFont="1" applyBorder="1" applyAlignment="1">
      <alignment horizontal="center"/>
    </xf>
    <xf numFmtId="169" fontId="17" fillId="0" borderId="4" xfId="0" applyNumberFormat="1" applyFont="1" applyBorder="1" applyAlignment="1">
      <alignment horizontal="center"/>
    </xf>
    <xf numFmtId="165" fontId="17" fillId="0" borderId="0" xfId="0" applyNumberFormat="1" applyFont="1"/>
    <xf numFmtId="165" fontId="17" fillId="0" borderId="4" xfId="0" applyNumberFormat="1" applyFont="1" applyBorder="1" applyAlignment="1">
      <alignment horizontal="center"/>
    </xf>
    <xf numFmtId="0" fontId="11" fillId="0" borderId="0" xfId="0" applyFont="1"/>
    <xf numFmtId="44" fontId="2" fillId="0" borderId="0" xfId="0" applyNumberFormat="1" applyFont="1"/>
    <xf numFmtId="44" fontId="5" fillId="5" borderId="3" xfId="2" applyFont="1" applyFill="1" applyBorder="1"/>
    <xf numFmtId="165" fontId="2" fillId="0" borderId="0" xfId="2" applyNumberFormat="1" applyFont="1"/>
    <xf numFmtId="44" fontId="3" fillId="0" borderId="0" xfId="0" applyNumberFormat="1" applyFont="1"/>
    <xf numFmtId="170" fontId="2" fillId="0" borderId="0" xfId="3" applyNumberFormat="1" applyFont="1"/>
    <xf numFmtId="0" fontId="0" fillId="0" borderId="0" xfId="0" applyAlignment="1">
      <alignment horizontal="left" indent="1"/>
    </xf>
    <xf numFmtId="0" fontId="23" fillId="0" borderId="0" xfId="0" applyFont="1" applyAlignment="1">
      <alignment horizontal="left" indent="1"/>
    </xf>
    <xf numFmtId="10" fontId="23" fillId="0" borderId="0" xfId="0" applyNumberFormat="1" applyFont="1" applyAlignment="1">
      <alignment horizontal="right" indent="1"/>
    </xf>
    <xf numFmtId="0" fontId="22" fillId="9" borderId="4" xfId="0" applyFont="1" applyFill="1" applyBorder="1" applyAlignment="1">
      <alignment horizontal="left" indent="1"/>
    </xf>
    <xf numFmtId="165" fontId="22" fillId="9" borderId="4" xfId="2" applyNumberFormat="1" applyFont="1" applyFill="1" applyBorder="1"/>
    <xf numFmtId="0" fontId="24" fillId="9" borderId="4" xfId="0" applyFont="1" applyFill="1" applyBorder="1" applyAlignment="1">
      <alignment horizontal="left" indent="1"/>
    </xf>
    <xf numFmtId="1" fontId="24" fillId="9" borderId="4" xfId="0" applyNumberFormat="1" applyFont="1" applyFill="1" applyBorder="1" applyAlignment="1">
      <alignment horizontal="right" indent="1"/>
    </xf>
    <xf numFmtId="165" fontId="25" fillId="9" borderId="4" xfId="2" applyNumberFormat="1" applyFont="1" applyFill="1" applyBorder="1"/>
    <xf numFmtId="0" fontId="26" fillId="0" borderId="4" xfId="0" applyFont="1" applyBorder="1" applyAlignment="1">
      <alignment horizontal="left" indent="1"/>
    </xf>
    <xf numFmtId="165" fontId="27" fillId="0" borderId="4" xfId="2" applyNumberFormat="1" applyFont="1" applyBorder="1"/>
    <xf numFmtId="165" fontId="26" fillId="0" borderId="4" xfId="2" applyNumberFormat="1" applyFont="1" applyBorder="1"/>
    <xf numFmtId="0" fontId="28" fillId="0" borderId="0" xfId="0" applyFont="1" applyAlignment="1">
      <alignment horizontal="left" indent="1"/>
    </xf>
    <xf numFmtId="10" fontId="5" fillId="0" borderId="0" xfId="3" applyNumberFormat="1" applyFont="1" applyAlignment="1">
      <alignment horizontal="right" indent="1"/>
    </xf>
    <xf numFmtId="0" fontId="28" fillId="8" borderId="9" xfId="0" applyFont="1" applyFill="1" applyBorder="1" applyAlignment="1">
      <alignment horizontal="right" indent="1"/>
    </xf>
    <xf numFmtId="10" fontId="28" fillId="8" borderId="9" xfId="3" applyNumberFormat="1" applyFont="1" applyFill="1" applyBorder="1" applyAlignment="1">
      <alignment horizontal="right" indent="1"/>
    </xf>
    <xf numFmtId="165" fontId="0" fillId="0" borderId="0" xfId="0" applyNumberFormat="1"/>
    <xf numFmtId="0" fontId="0" fillId="0" borderId="0" xfId="0" applyProtection="1">
      <protection hidden="1"/>
    </xf>
    <xf numFmtId="0" fontId="22" fillId="9" borderId="4" xfId="0" applyFont="1" applyFill="1" applyBorder="1" applyAlignment="1" applyProtection="1">
      <alignment horizontal="left" indent="1"/>
      <protection hidden="1"/>
    </xf>
    <xf numFmtId="165" fontId="25" fillId="9" borderId="4" xfId="2" applyNumberFormat="1" applyFont="1" applyFill="1" applyBorder="1" applyProtection="1">
      <protection hidden="1"/>
    </xf>
    <xf numFmtId="0" fontId="33" fillId="0" borderId="0" xfId="0" applyFont="1" applyAlignment="1">
      <alignment horizontal="left" indent="1"/>
    </xf>
    <xf numFmtId="167" fontId="33" fillId="0" borderId="0" xfId="4" applyNumberFormat="1" applyFont="1" applyFill="1" applyAlignment="1" applyProtection="1">
      <alignment horizontal="right" indent="1"/>
      <protection hidden="1"/>
    </xf>
    <xf numFmtId="167" fontId="15" fillId="7" borderId="16" xfId="4" applyNumberFormat="1" applyFont="1" applyFill="1" applyBorder="1" applyAlignment="1" applyProtection="1">
      <alignment horizontal="right" indent="1"/>
      <protection hidden="1"/>
    </xf>
    <xf numFmtId="165" fontId="6" fillId="6" borderId="16" xfId="2" applyNumberFormat="1" applyFont="1" applyFill="1" applyBorder="1" applyAlignment="1">
      <alignment horizontal="center" vertical="center"/>
    </xf>
    <xf numFmtId="0" fontId="29" fillId="0" borderId="0" xfId="0" applyFont="1" applyAlignment="1">
      <alignment horizontal="center" vertical="center"/>
    </xf>
    <xf numFmtId="0" fontId="34" fillId="0" borderId="0" xfId="0" applyFont="1"/>
    <xf numFmtId="14" fontId="35" fillId="0" borderId="0" xfId="0" applyNumberFormat="1" applyFont="1"/>
    <xf numFmtId="165" fontId="35" fillId="0" borderId="0" xfId="0" applyNumberFormat="1" applyFont="1"/>
    <xf numFmtId="164" fontId="17" fillId="0" borderId="0" xfId="1" applyFont="1"/>
    <xf numFmtId="164" fontId="17" fillId="0" borderId="12" xfId="1" applyFont="1" applyBorder="1"/>
    <xf numFmtId="164" fontId="17" fillId="0" borderId="18" xfId="1" applyFont="1" applyBorder="1"/>
    <xf numFmtId="165" fontId="17" fillId="0" borderId="17" xfId="0" applyNumberFormat="1" applyFont="1" applyBorder="1"/>
    <xf numFmtId="165" fontId="17" fillId="0" borderId="8" xfId="0" applyNumberFormat="1" applyFont="1" applyBorder="1"/>
    <xf numFmtId="166" fontId="17" fillId="0" borderId="13" xfId="1" applyNumberFormat="1" applyFont="1" applyBorder="1"/>
    <xf numFmtId="165" fontId="17" fillId="0" borderId="15" xfId="0" applyNumberFormat="1" applyFont="1" applyBorder="1"/>
    <xf numFmtId="0" fontId="36" fillId="0" borderId="13" xfId="0" applyFont="1" applyBorder="1"/>
    <xf numFmtId="0" fontId="36" fillId="0" borderId="15" xfId="0" applyFont="1" applyBorder="1"/>
    <xf numFmtId="44" fontId="17" fillId="0" borderId="0" xfId="0" applyNumberFormat="1" applyFont="1"/>
    <xf numFmtId="44" fontId="19" fillId="0" borderId="0" xfId="0" applyNumberFormat="1" applyFont="1"/>
    <xf numFmtId="0" fontId="37" fillId="0" borderId="0" xfId="0" applyFont="1"/>
    <xf numFmtId="166" fontId="38" fillId="0" borderId="0" xfId="1" applyNumberFormat="1" applyFont="1"/>
    <xf numFmtId="14" fontId="38" fillId="0" borderId="0" xfId="0" applyNumberFormat="1" applyFont="1"/>
    <xf numFmtId="164" fontId="38" fillId="0" borderId="0" xfId="1" applyFont="1"/>
    <xf numFmtId="0" fontId="39" fillId="0" borderId="0" xfId="0" applyFont="1"/>
    <xf numFmtId="0" fontId="40" fillId="0" borderId="0" xfId="0" applyFont="1"/>
    <xf numFmtId="14" fontId="39" fillId="0" borderId="0" xfId="0" applyNumberFormat="1" applyFont="1"/>
    <xf numFmtId="165" fontId="39" fillId="0" borderId="0" xfId="0" applyNumberFormat="1" applyFont="1"/>
    <xf numFmtId="165" fontId="41" fillId="0" borderId="0" xfId="0" applyNumberFormat="1" applyFont="1" applyAlignment="1">
      <alignment horizontal="right" indent="1"/>
    </xf>
    <xf numFmtId="0" fontId="36" fillId="0" borderId="0" xfId="0" applyFont="1"/>
    <xf numFmtId="165" fontId="39" fillId="0" borderId="0" xfId="0" applyNumberFormat="1" applyFont="1" applyAlignment="1">
      <alignment horizontal="center"/>
    </xf>
    <xf numFmtId="43" fontId="2" fillId="0" borderId="0" xfId="0" applyNumberFormat="1" applyFont="1"/>
    <xf numFmtId="171" fontId="17" fillId="0" borderId="4" xfId="0" applyNumberFormat="1" applyFont="1" applyBorder="1" applyAlignment="1">
      <alignment horizontal="center"/>
    </xf>
    <xf numFmtId="167" fontId="15" fillId="7" borderId="16" xfId="4" applyNumberFormat="1" applyFont="1" applyFill="1" applyBorder="1" applyAlignment="1" applyProtection="1">
      <alignment horizontal="center" vertical="center"/>
      <protection hidden="1"/>
    </xf>
    <xf numFmtId="167" fontId="15" fillId="7" borderId="5" xfId="4" applyNumberFormat="1" applyFont="1" applyFill="1" applyBorder="1" applyAlignment="1" applyProtection="1">
      <alignment horizontal="center" vertical="center"/>
      <protection hidden="1"/>
    </xf>
    <xf numFmtId="167" fontId="15" fillId="7" borderId="6" xfId="4" applyNumberFormat="1" applyFont="1" applyFill="1" applyBorder="1" applyAlignment="1" applyProtection="1">
      <alignment horizontal="center" vertical="center"/>
      <protection hidden="1"/>
    </xf>
    <xf numFmtId="0" fontId="0" fillId="0" borderId="0" xfId="0" applyAlignment="1">
      <alignment horizontal="center" vertical="center"/>
    </xf>
    <xf numFmtId="10" fontId="16" fillId="6" borderId="16" xfId="3" applyNumberFormat="1" applyFont="1" applyFill="1" applyBorder="1" applyAlignment="1">
      <alignment horizontal="center" vertical="center"/>
    </xf>
    <xf numFmtId="10" fontId="16" fillId="6" borderId="5" xfId="3" applyNumberFormat="1" applyFont="1" applyFill="1" applyBorder="1" applyAlignment="1">
      <alignment horizontal="center" vertical="center"/>
    </xf>
    <xf numFmtId="10" fontId="16" fillId="6" borderId="6" xfId="3" applyNumberFormat="1" applyFont="1" applyFill="1" applyBorder="1" applyAlignment="1">
      <alignment horizontal="center" vertical="center"/>
    </xf>
    <xf numFmtId="0" fontId="0" fillId="10" borderId="0" xfId="0" applyFill="1" applyAlignment="1">
      <alignment horizontal="center" vertical="center"/>
    </xf>
    <xf numFmtId="0" fontId="0" fillId="10" borderId="7" xfId="0" applyFill="1" applyBorder="1" applyAlignment="1">
      <alignment horizontal="center" vertical="center"/>
    </xf>
    <xf numFmtId="0" fontId="0" fillId="10" borderId="17"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pplyProtection="1">
      <alignment horizontal="center" vertical="center"/>
      <protection hidden="1"/>
    </xf>
    <xf numFmtId="166" fontId="34" fillId="0" borderId="0" xfId="0" applyNumberFormat="1" applyFont="1"/>
    <xf numFmtId="165" fontId="17" fillId="0" borderId="10" xfId="0" applyNumberFormat="1" applyFont="1" applyBorder="1"/>
    <xf numFmtId="165" fontId="17" fillId="0" borderId="1" xfId="0" applyNumberFormat="1" applyFont="1" applyBorder="1"/>
    <xf numFmtId="165" fontId="17" fillId="0" borderId="11" xfId="0" applyNumberFormat="1" applyFont="1" applyBorder="1"/>
    <xf numFmtId="165" fontId="17" fillId="0" borderId="19" xfId="0" applyNumberFormat="1" applyFont="1" applyBorder="1"/>
    <xf numFmtId="170" fontId="44" fillId="0" borderId="13" xfId="3" applyNumberFormat="1" applyFont="1" applyBorder="1"/>
    <xf numFmtId="165" fontId="17" fillId="0" borderId="4" xfId="0" applyNumberFormat="1" applyFont="1" applyBorder="1"/>
    <xf numFmtId="44" fontId="45" fillId="0" borderId="13" xfId="0" applyNumberFormat="1" applyFont="1" applyBorder="1"/>
    <xf numFmtId="44" fontId="45" fillId="0" borderId="0" xfId="0" applyNumberFormat="1" applyFont="1"/>
    <xf numFmtId="44" fontId="45" fillId="0" borderId="14" xfId="0" applyNumberFormat="1" applyFont="1" applyBorder="1"/>
    <xf numFmtId="44" fontId="45" fillId="0" borderId="15" xfId="0" applyNumberFormat="1" applyFont="1" applyBorder="1"/>
    <xf numFmtId="164" fontId="34" fillId="0" borderId="0" xfId="0" applyNumberFormat="1" applyFont="1"/>
    <xf numFmtId="164" fontId="34" fillId="0" borderId="0" xfId="1" applyFont="1"/>
    <xf numFmtId="10" fontId="5" fillId="5" borderId="3" xfId="3" applyNumberFormat="1" applyFont="1" applyFill="1" applyBorder="1" applyAlignment="1">
      <alignment horizontal="right" indent="1"/>
    </xf>
    <xf numFmtId="166" fontId="2" fillId="0" borderId="0" xfId="0" applyNumberFormat="1" applyFont="1"/>
    <xf numFmtId="164" fontId="2" fillId="0" borderId="0" xfId="1" applyFont="1"/>
    <xf numFmtId="164" fontId="34" fillId="11" borderId="0" xfId="1" applyFont="1" applyFill="1"/>
    <xf numFmtId="165" fontId="41" fillId="0" borderId="0" xfId="0" applyNumberFormat="1" applyFont="1" applyAlignment="1">
      <alignment horizontal="left"/>
    </xf>
    <xf numFmtId="0" fontId="28" fillId="12" borderId="9" xfId="0" applyFont="1" applyFill="1" applyBorder="1" applyAlignment="1">
      <alignment horizontal="right" indent="1"/>
    </xf>
    <xf numFmtId="165" fontId="46" fillId="0" borderId="0" xfId="0" applyNumberFormat="1" applyFont="1" applyAlignment="1">
      <alignment vertical="center" wrapText="1"/>
    </xf>
    <xf numFmtId="173" fontId="2" fillId="0" borderId="0" xfId="0" applyNumberFormat="1" applyFont="1"/>
    <xf numFmtId="166" fontId="2" fillId="0" borderId="0" xfId="1" applyNumberFormat="1" applyFont="1"/>
    <xf numFmtId="166" fontId="34" fillId="13" borderId="0" xfId="0" applyNumberFormat="1" applyFont="1" applyFill="1"/>
    <xf numFmtId="172" fontId="33" fillId="0" borderId="0" xfId="1" applyNumberFormat="1" applyFont="1" applyAlignment="1" applyProtection="1">
      <alignment horizontal="left" indent="1"/>
      <protection hidden="1"/>
    </xf>
    <xf numFmtId="165" fontId="0" fillId="0" borderId="0" xfId="0" applyNumberFormat="1" applyProtection="1">
      <protection hidden="1"/>
    </xf>
    <xf numFmtId="0" fontId="32" fillId="14" borderId="4" xfId="0" applyFont="1" applyFill="1" applyBorder="1" applyAlignment="1">
      <alignment horizontal="left" indent="1"/>
    </xf>
    <xf numFmtId="165" fontId="31" fillId="14" borderId="4" xfId="2" applyNumberFormat="1" applyFont="1" applyFill="1" applyBorder="1"/>
    <xf numFmtId="0" fontId="32" fillId="14" borderId="0" xfId="0" applyFont="1" applyFill="1" applyAlignment="1">
      <alignment horizontal="left" indent="1"/>
    </xf>
    <xf numFmtId="44" fontId="0" fillId="14" borderId="0" xfId="0" applyNumberFormat="1" applyFill="1"/>
    <xf numFmtId="167" fontId="28" fillId="15" borderId="9" xfId="4" applyNumberFormat="1" applyFont="1" applyFill="1" applyBorder="1" applyAlignment="1" applyProtection="1">
      <alignment horizontal="right" indent="1"/>
      <protection hidden="1"/>
    </xf>
    <xf numFmtId="0" fontId="28" fillId="15" borderId="9" xfId="0" applyFont="1" applyFill="1" applyBorder="1" applyAlignment="1">
      <alignment horizontal="right" indent="1"/>
    </xf>
    <xf numFmtId="174" fontId="35" fillId="0" borderId="0" xfId="3" applyNumberFormat="1" applyFont="1"/>
    <xf numFmtId="0" fontId="46" fillId="0" borderId="0" xfId="5" applyFont="1" applyAlignment="1">
      <alignment horizontal="left" vertical="center" wrapText="1" indent="1"/>
    </xf>
    <xf numFmtId="0" fontId="4" fillId="4" borderId="0" xfId="0" applyFont="1" applyFill="1" applyAlignment="1">
      <alignment horizontal="left" vertical="center" indent="2"/>
    </xf>
    <xf numFmtId="0" fontId="4" fillId="4" borderId="0" xfId="0" applyFont="1" applyFill="1" applyAlignment="1">
      <alignment horizontal="center"/>
    </xf>
    <xf numFmtId="0" fontId="12" fillId="4" borderId="0" xfId="0" applyFont="1" applyFill="1" applyAlignment="1">
      <alignment horizontal="center" vertical="center"/>
    </xf>
    <xf numFmtId="0" fontId="4" fillId="4" borderId="0" xfId="0" applyFont="1" applyFill="1" applyAlignment="1">
      <alignment horizontal="left" indent="2"/>
    </xf>
    <xf numFmtId="0" fontId="21" fillId="0" borderId="0" xfId="0" applyFont="1" applyAlignment="1">
      <alignment horizontal="center" vertical="center" wrapText="1"/>
    </xf>
    <xf numFmtId="49" fontId="20" fillId="0" borderId="10" xfId="0" applyNumberFormat="1" applyFont="1" applyBorder="1" applyAlignment="1">
      <alignment horizontal="center" vertical="center" wrapText="1"/>
    </xf>
    <xf numFmtId="49" fontId="20" fillId="0" borderId="11" xfId="0" applyNumberFormat="1" applyFont="1" applyBorder="1" applyAlignment="1">
      <alignment horizontal="center" vertical="center" wrapText="1"/>
    </xf>
    <xf numFmtId="49" fontId="30" fillId="0" borderId="10" xfId="0" applyNumberFormat="1" applyFont="1" applyBorder="1" applyAlignment="1">
      <alignment horizontal="center" vertical="center" wrapText="1"/>
    </xf>
    <xf numFmtId="49" fontId="30" fillId="0" borderId="11" xfId="0" applyNumberFormat="1" applyFont="1" applyBorder="1" applyAlignment="1">
      <alignment horizontal="center" vertical="center" wrapText="1"/>
    </xf>
    <xf numFmtId="169" fontId="17" fillId="0" borderId="13" xfId="0" applyNumberFormat="1" applyFont="1" applyBorder="1" applyAlignment="1">
      <alignment horizontal="center" vertical="center" wrapText="1"/>
    </xf>
    <xf numFmtId="169" fontId="17" fillId="0" borderId="14" xfId="0" applyNumberFormat="1" applyFont="1" applyBorder="1" applyAlignment="1">
      <alignment horizontal="center" vertical="center"/>
    </xf>
    <xf numFmtId="169" fontId="17" fillId="0" borderId="15" xfId="0" applyNumberFormat="1" applyFont="1" applyBorder="1" applyAlignment="1">
      <alignment horizontal="center" vertical="center"/>
    </xf>
    <xf numFmtId="0" fontId="43" fillId="0" borderId="0" xfId="0" applyFont="1" applyAlignment="1">
      <alignment horizontal="center" vertical="top" wrapText="1"/>
    </xf>
  </cellXfs>
  <cellStyles count="6">
    <cellStyle name="40 % - Accent3" xfId="4" builtinId="39"/>
    <cellStyle name="Milliers" xfId="1" builtinId="3"/>
    <cellStyle name="Monétaire" xfId="2" builtinId="4"/>
    <cellStyle name="Normal" xfId="0" builtinId="0"/>
    <cellStyle name="Normal 3" xfId="5" xr:uid="{D696F445-91EA-44B6-BCDA-6F9773BD86E8}"/>
    <cellStyle name="Pourcentage" xfId="3" builtinId="5"/>
  </cellStyles>
  <dxfs count="32">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numFmt numFmtId="175" formatCode="#,##0\ &quot;ans&quot;"/>
    </dxf>
    <dxf>
      <fill>
        <patternFill patternType="darkGray"/>
      </fill>
    </dxf>
    <dxf>
      <numFmt numFmtId="176" formatCode="#,##0.00\ &quot;an&quot;"/>
    </dxf>
    <dxf>
      <numFmt numFmtId="175" formatCode="#,##0\ &quot;ans&quot;"/>
    </dxf>
    <dxf>
      <font>
        <color theme="0" tint="-0.499984740745262"/>
      </font>
      <numFmt numFmtId="0" formatCode="General"/>
      <fill>
        <patternFill patternType="darkGray"/>
      </fill>
    </dxf>
    <dxf>
      <font>
        <color theme="0"/>
      </font>
      <fill>
        <patternFill>
          <bgColor theme="0"/>
        </patternFill>
      </fill>
      <border>
        <left/>
        <right/>
        <top/>
        <bottom/>
        <vertical/>
        <horizontal/>
      </border>
    </dxf>
    <dxf>
      <numFmt numFmtId="175" formatCode="#,##0\ &quot;ans&quot;"/>
    </dxf>
    <dxf>
      <numFmt numFmtId="175" formatCode="#,##0\ &quot;ans&quot;"/>
    </dxf>
    <dxf>
      <numFmt numFmtId="175" formatCode="#,##0\ &quot;ans&quot;"/>
    </dxf>
    <dxf>
      <numFmt numFmtId="175" formatCode="#,##0\ &quot;ans&quot;"/>
    </dxf>
    <dxf>
      <numFmt numFmtId="175" formatCode="#,##0\ &quot;ans&quot;"/>
    </dxf>
    <dxf>
      <font>
        <color theme="0"/>
      </font>
      <fill>
        <patternFill>
          <bgColor theme="0"/>
        </patternFill>
      </fill>
      <border>
        <left/>
        <right/>
        <top/>
        <bottom/>
        <vertical/>
        <horizontal/>
      </border>
    </dxf>
    <dxf>
      <numFmt numFmtId="175" formatCode="#,##0\ &quot;ans&quot;"/>
    </dxf>
    <dxf>
      <numFmt numFmtId="175" formatCode="#,##0\ &quot;ans&quot;"/>
    </dxf>
  </dxfs>
  <tableStyles count="0" defaultTableStyle="TableStyleMedium2" defaultPivotStyle="PivotStyleLight16"/>
  <colors>
    <mruColors>
      <color rgb="FF00FF99"/>
      <color rgb="FF65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1581574</xdr:colOff>
      <xdr:row>1</xdr:row>
      <xdr:rowOff>9524</xdr:rowOff>
    </xdr:from>
    <xdr:ext cx="2164703" cy="552451"/>
    <xdr:pic>
      <xdr:nvPicPr>
        <xdr:cNvPr id="2" name="Image 1">
          <a:extLst>
            <a:ext uri="{FF2B5EF4-FFF2-40B4-BE49-F238E27FC236}">
              <a16:creationId xmlns:a16="http://schemas.microsoft.com/office/drawing/2014/main" id="{F8D93CA0-83DC-4298-A065-3A1FD94E4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7324" y="190499"/>
          <a:ext cx="2164703" cy="552451"/>
        </a:xfrm>
        <a:prstGeom prst="rect">
          <a:avLst/>
        </a:prstGeom>
      </xdr:spPr>
    </xdr:pic>
    <xdr:clientData/>
  </xdr:oneCellAnchor>
  <xdr:twoCellAnchor editAs="oneCell">
    <xdr:from>
      <xdr:col>0</xdr:col>
      <xdr:colOff>107951</xdr:colOff>
      <xdr:row>31</xdr:row>
      <xdr:rowOff>24603</xdr:rowOff>
    </xdr:from>
    <xdr:to>
      <xdr:col>3</xdr:col>
      <xdr:colOff>134173</xdr:colOff>
      <xdr:row>50</xdr:row>
      <xdr:rowOff>152399</xdr:rowOff>
    </xdr:to>
    <xdr:pic>
      <xdr:nvPicPr>
        <xdr:cNvPr id="3" name="Image 1">
          <a:extLst>
            <a:ext uri="{FF2B5EF4-FFF2-40B4-BE49-F238E27FC236}">
              <a16:creationId xmlns:a16="http://schemas.microsoft.com/office/drawing/2014/main" id="{2AFB17E2-B019-44A3-9577-CD132CBC8ADE}"/>
            </a:ext>
          </a:extLst>
        </xdr:cNvPr>
        <xdr:cNvPicPr>
          <a:picLocks noChangeAspect="1"/>
        </xdr:cNvPicPr>
      </xdr:nvPicPr>
      <xdr:blipFill>
        <a:blip xmlns:r="http://schemas.openxmlformats.org/officeDocument/2006/relationships" r:embed="rId2"/>
        <a:stretch>
          <a:fillRect/>
        </a:stretch>
      </xdr:blipFill>
      <xdr:spPr>
        <a:xfrm>
          <a:off x="107951" y="5463378"/>
          <a:ext cx="5636447" cy="3566322"/>
        </a:xfrm>
        <a:prstGeom prst="rect">
          <a:avLst/>
        </a:prstGeom>
      </xdr:spPr>
    </xdr:pic>
    <xdr:clientData/>
  </xdr:twoCellAnchor>
  <xdr:oneCellAnchor>
    <xdr:from>
      <xdr:col>9</xdr:col>
      <xdr:colOff>515938</xdr:colOff>
      <xdr:row>5</xdr:row>
      <xdr:rowOff>71434</xdr:rowOff>
    </xdr:from>
    <xdr:ext cx="3077637" cy="342786"/>
    <xdr:sp macro="" textlink="">
      <xdr:nvSpPr>
        <xdr:cNvPr id="4" name="TextBox 3">
          <a:extLst>
            <a:ext uri="{FF2B5EF4-FFF2-40B4-BE49-F238E27FC236}">
              <a16:creationId xmlns:a16="http://schemas.microsoft.com/office/drawing/2014/main" id="{B10DA54B-5F27-4E8A-AABA-BE099B73EF5C}"/>
            </a:ext>
          </a:extLst>
        </xdr:cNvPr>
        <xdr:cNvSpPr txBox="1"/>
      </xdr:nvSpPr>
      <xdr:spPr>
        <a:xfrm>
          <a:off x="10247313" y="984247"/>
          <a:ext cx="3077637" cy="342786"/>
        </a:xfrm>
        <a:prstGeom prst="rect">
          <a:avLst/>
        </a:prstGeom>
        <a:solidFill>
          <a:srgbClr val="65FFC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KY" sz="1600" b="1"/>
            <a:t>F9</a:t>
          </a:r>
          <a:r>
            <a:rPr lang="en-KY" sz="1600" b="1" baseline="0"/>
            <a:t> pour mettre les tableaux à jour</a:t>
          </a:r>
          <a:endParaRPr lang="fr-FR" sz="1600" b="1"/>
        </a:p>
      </xdr:txBody>
    </xdr:sp>
    <xdr:clientData/>
  </xdr:oneCellAnchor>
</xdr:wsDr>
</file>

<file path=xl/persons/person.xml><?xml version="1.0" encoding="utf-8"?>
<personList xmlns="http://schemas.microsoft.com/office/spreadsheetml/2018/threadedcomments" xmlns:x="http://schemas.openxmlformats.org/spreadsheetml/2006/main">
  <person displayName="karim Antonopoulos" id="{8D813EDF-7671-43C9-837F-95D0A52013A1}" userId="1d3083c717da107b"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3" dT="2019-03-19T09:24:10.62" personId="{8D813EDF-7671-43C9-837F-95D0A52013A1}" id="{38EA0789-77E1-42DC-BA13-07BB21D15F24}">
    <text>1er if à peaufinder</text>
  </threadedComment>
</ThreadedComments>
</file>

<file path=xl/threadedComments/threadedComment2.xml><?xml version="1.0" encoding="utf-8"?>
<ThreadedComments xmlns="http://schemas.microsoft.com/office/spreadsheetml/2018/threadedcomments" xmlns:x="http://schemas.openxmlformats.org/spreadsheetml/2006/main">
  <threadedComment ref="A62" dT="2019-02-27T18:25:04.65" personId="{8D813EDF-7671-43C9-837F-95D0A52013A1}" id="{885B670E-8724-4584-A5B4-EC3A563BB0CD}">
    <text>objectif de la sheet est de calculer cette case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NU516"/>
  <sheetViews>
    <sheetView showGridLines="0" zoomScale="90" zoomScaleNormal="90" zoomScalePageLayoutView="85" workbookViewId="0">
      <selection activeCell="F5" sqref="F5"/>
    </sheetView>
  </sheetViews>
  <sheetFormatPr baseColWidth="10" defaultColWidth="11.42578125" defaultRowHeight="13.5" outlineLevelRow="1" x14ac:dyDescent="0.25"/>
  <cols>
    <col min="1" max="1" width="34.85546875" style="1" customWidth="1"/>
    <col min="2" max="2" width="10" style="1" customWidth="1"/>
    <col min="3" max="3" width="14.85546875" style="1" customWidth="1"/>
    <col min="4" max="4" width="11.85546875" style="1" bestFit="1" customWidth="1"/>
    <col min="5" max="5" width="11.42578125" style="1"/>
    <col min="6" max="6" width="12" style="1" bestFit="1" customWidth="1"/>
    <col min="7" max="7" width="11.42578125" style="1"/>
    <col min="8" max="8" width="13.42578125" style="1" bestFit="1" customWidth="1"/>
    <col min="9" max="9" width="14.140625" style="1" bestFit="1" customWidth="1"/>
    <col min="10" max="10" width="12" style="1" bestFit="1" customWidth="1"/>
    <col min="11" max="12" width="11.42578125" style="1"/>
    <col min="13" max="13" width="11.5703125" style="1" bestFit="1" customWidth="1"/>
    <col min="14" max="14" width="11.42578125" style="1" customWidth="1"/>
    <col min="15" max="15" width="13.85546875" style="1" bestFit="1" customWidth="1"/>
    <col min="16" max="16" width="11.42578125" style="1" customWidth="1"/>
    <col min="17" max="35" width="11.42578125" style="1"/>
    <col min="36" max="36" width="13.140625" style="1" bestFit="1" customWidth="1"/>
    <col min="37" max="39" width="11.42578125" style="1"/>
    <col min="40" max="40" width="11.85546875" style="1" bestFit="1" customWidth="1"/>
    <col min="41" max="147" width="11.42578125" style="1"/>
    <col min="148" max="148" width="11.85546875" style="1" bestFit="1" customWidth="1"/>
    <col min="149" max="16384" width="11.42578125" style="1"/>
  </cols>
  <sheetData>
    <row r="1" spans="1:16" ht="22.5" x14ac:dyDescent="0.25">
      <c r="A1" s="16" t="s">
        <v>0</v>
      </c>
      <c r="B1" s="16"/>
    </row>
    <row r="3" spans="1:16" outlineLevel="1" x14ac:dyDescent="0.25">
      <c r="A3" s="149" t="s">
        <v>1</v>
      </c>
      <c r="B3" s="149"/>
      <c r="C3" s="149"/>
    </row>
    <row r="4" spans="1:16" ht="12.6" outlineLevel="1" x14ac:dyDescent="0.25">
      <c r="A4" s="8"/>
      <c r="B4" s="8"/>
      <c r="C4" s="8"/>
      <c r="D4" s="7"/>
    </row>
    <row r="5" spans="1:16" ht="12.6" outlineLevel="1" x14ac:dyDescent="0.25">
      <c r="A5" s="7" t="s">
        <v>2</v>
      </c>
      <c r="B5" s="7"/>
      <c r="C5" s="15">
        <v>181.5</v>
      </c>
      <c r="D5" s="15">
        <v>202</v>
      </c>
    </row>
    <row r="6" spans="1:16" ht="12.6" outlineLevel="1" x14ac:dyDescent="0.25">
      <c r="A6" s="7" t="s">
        <v>3</v>
      </c>
      <c r="B6" s="7"/>
      <c r="C6" s="15">
        <v>14</v>
      </c>
      <c r="D6" s="15">
        <v>14</v>
      </c>
    </row>
    <row r="7" spans="1:16" ht="12.6" outlineLevel="1" x14ac:dyDescent="0.25">
      <c r="A7" s="7" t="s">
        <v>4</v>
      </c>
      <c r="B7" s="7"/>
      <c r="C7" s="14">
        <v>4.5833333333333339</v>
      </c>
      <c r="D7" s="14">
        <v>20</v>
      </c>
      <c r="E7" s="51"/>
      <c r="F7" s="130"/>
    </row>
    <row r="8" spans="1:16" ht="12.6" outlineLevel="1" x14ac:dyDescent="0.25">
      <c r="A8" s="7"/>
      <c r="B8" s="7"/>
      <c r="C8" s="14"/>
      <c r="D8" s="7"/>
      <c r="E8" s="7"/>
      <c r="G8" s="14"/>
      <c r="H8" s="7"/>
    </row>
    <row r="9" spans="1:16" ht="14.25" outlineLevel="1" x14ac:dyDescent="0.3">
      <c r="A9" s="7" t="s">
        <v>5</v>
      </c>
      <c r="B9" s="7"/>
      <c r="C9" s="13">
        <v>4</v>
      </c>
      <c r="D9" s="7" t="s">
        <v>6</v>
      </c>
      <c r="E9" s="7"/>
    </row>
    <row r="10" spans="1:16" ht="14.25" outlineLevel="1" x14ac:dyDescent="0.3">
      <c r="C10" s="13">
        <v>6</v>
      </c>
      <c r="D10" s="7" t="s">
        <v>6</v>
      </c>
    </row>
    <row r="11" spans="1:16" s="12" customFormat="1" outlineLevel="1" collapsed="1" x14ac:dyDescent="0.25">
      <c r="A11" s="150"/>
      <c r="B11" s="150"/>
      <c r="C11" s="150"/>
      <c r="D11" s="150"/>
      <c r="E11" s="150"/>
      <c r="F11" s="150"/>
      <c r="G11" s="150"/>
      <c r="H11" s="150"/>
      <c r="I11" s="150"/>
      <c r="J11" s="150"/>
      <c r="K11" s="150"/>
      <c r="L11" s="150"/>
      <c r="M11" s="150"/>
      <c r="N11" s="1"/>
      <c r="O11" s="1"/>
      <c r="P11" s="1"/>
    </row>
    <row r="12" spans="1:16" outlineLevel="1" x14ac:dyDescent="0.25"/>
    <row r="13" spans="1:16" outlineLevel="1" x14ac:dyDescent="0.25">
      <c r="A13" s="151" t="s">
        <v>7</v>
      </c>
      <c r="B13" s="151"/>
      <c r="C13" s="151"/>
      <c r="D13" s="151"/>
    </row>
    <row r="14" spans="1:16" ht="14.25" outlineLevel="1" x14ac:dyDescent="0.3">
      <c r="A14" s="8"/>
      <c r="B14" s="8"/>
      <c r="C14" s="8"/>
      <c r="D14" s="7"/>
    </row>
    <row r="15" spans="1:16" ht="14.25" outlineLevel="1" x14ac:dyDescent="0.3">
      <c r="A15" s="10" t="s">
        <v>8</v>
      </c>
      <c r="B15" s="10"/>
      <c r="C15" s="29" t="str">
        <f>+Résumé!F2</f>
        <v>Non Fondateur</v>
      </c>
      <c r="D15" s="10"/>
      <c r="F15" s="129"/>
      <c r="G15" s="129"/>
    </row>
    <row r="16" spans="1:16" ht="14.25" outlineLevel="1" x14ac:dyDescent="0.3">
      <c r="A16" s="10" t="s">
        <v>9</v>
      </c>
      <c r="B16" s="10"/>
      <c r="C16" s="21" t="s">
        <v>10</v>
      </c>
      <c r="D16" s="10"/>
      <c r="F16" s="130"/>
      <c r="G16" s="130"/>
    </row>
    <row r="17" spans="1:28" ht="14.25" outlineLevel="1" x14ac:dyDescent="0.3">
      <c r="A17" s="10" t="s">
        <v>11</v>
      </c>
      <c r="B17" s="10"/>
      <c r="C17" s="28">
        <f>+Résumé!F3</f>
        <v>10</v>
      </c>
      <c r="D17" s="10"/>
    </row>
    <row r="18" spans="1:28" ht="14.25" outlineLevel="1" x14ac:dyDescent="0.3">
      <c r="A18" s="10" t="s">
        <v>12</v>
      </c>
      <c r="B18" s="10"/>
      <c r="C18" s="23">
        <f>+C26*Résumé!F4</f>
        <v>10100</v>
      </c>
      <c r="D18" s="11"/>
      <c r="F18" s="130"/>
    </row>
    <row r="19" spans="1:28" ht="14.25" outlineLevel="1" x14ac:dyDescent="0.3">
      <c r="A19" s="10" t="s">
        <v>13</v>
      </c>
      <c r="B19" s="10"/>
      <c r="C19" s="48">
        <f>C26*Résumé!F5</f>
        <v>404</v>
      </c>
      <c r="D19" s="11"/>
    </row>
    <row r="20" spans="1:28" ht="14.25" outlineLevel="1" x14ac:dyDescent="0.3">
      <c r="A20" s="10"/>
      <c r="B20" s="10"/>
      <c r="C20" s="22"/>
    </row>
    <row r="21" spans="1:28" x14ac:dyDescent="0.25">
      <c r="A21" s="150"/>
      <c r="B21" s="150"/>
      <c r="C21" s="150"/>
      <c r="D21" s="150"/>
      <c r="E21" s="150"/>
      <c r="F21" s="150"/>
      <c r="G21" s="150"/>
      <c r="H21" s="150"/>
      <c r="I21" s="150"/>
      <c r="J21" s="150"/>
      <c r="K21" s="150"/>
      <c r="L21" s="150"/>
      <c r="M21" s="150"/>
    </row>
    <row r="22" spans="1:28" ht="14.25" x14ac:dyDescent="0.3">
      <c r="A22" s="10"/>
      <c r="B22" s="10"/>
      <c r="C22" s="22"/>
    </row>
    <row r="23" spans="1:28" x14ac:dyDescent="0.25">
      <c r="A23" s="151" t="s">
        <v>14</v>
      </c>
      <c r="B23" s="151"/>
      <c r="C23" s="151"/>
      <c r="D23" s="151"/>
    </row>
    <row r="24" spans="1:28" ht="14.25" x14ac:dyDescent="0.3">
      <c r="A24" s="10"/>
      <c r="B24" s="10"/>
      <c r="C24" s="22"/>
    </row>
    <row r="25" spans="1:28" ht="14.25" outlineLevel="1" x14ac:dyDescent="0.3">
      <c r="A25" s="10" t="s">
        <v>12</v>
      </c>
      <c r="B25" s="10"/>
      <c r="C25" s="24">
        <f>C18</f>
        <v>10100</v>
      </c>
      <c r="E25" s="47"/>
      <c r="I25" s="9" t="s">
        <v>15</v>
      </c>
      <c r="J25" s="9" t="s">
        <v>16</v>
      </c>
      <c r="K25" s="9" t="s">
        <v>17</v>
      </c>
    </row>
    <row r="26" spans="1:28" ht="14.25" outlineLevel="1" x14ac:dyDescent="0.3">
      <c r="A26" s="10" t="s">
        <v>18</v>
      </c>
      <c r="B26" s="10"/>
      <c r="C26" s="20">
        <f>+IF($C$15="fondateur",C5,D5)</f>
        <v>202</v>
      </c>
    </row>
    <row r="27" spans="1:28" ht="14.25" outlineLevel="1" x14ac:dyDescent="0.3">
      <c r="A27" s="26" t="s">
        <v>3</v>
      </c>
      <c r="B27" s="26"/>
      <c r="C27" s="20">
        <f>+IF($C$15="fondateur",C6,D6)</f>
        <v>14</v>
      </c>
      <c r="H27" s="30" t="str">
        <f>+C16</f>
        <v>Pleine Propriété</v>
      </c>
      <c r="I27" s="5">
        <f ca="1">+C49</f>
        <v>46803.789430483434</v>
      </c>
      <c r="J27" s="5">
        <f ca="1">+C65</f>
        <v>14385.939872149889</v>
      </c>
      <c r="K27" s="6">
        <f ca="1">+XIRR(D65:IW65,D64:IW64)</f>
        <v>3.9029887318611151E-2</v>
      </c>
    </row>
    <row r="28" spans="1:28" ht="14.25" outlineLevel="1" x14ac:dyDescent="0.3">
      <c r="A28" s="26" t="s">
        <v>4</v>
      </c>
      <c r="B28" s="26"/>
      <c r="C28" s="20">
        <f>+IF($C$15="fondateur",C7,D7)</f>
        <v>20</v>
      </c>
    </row>
    <row r="29" spans="1:28" ht="14.25" outlineLevel="1" x14ac:dyDescent="0.3">
      <c r="A29" s="10" t="s">
        <v>19</v>
      </c>
      <c r="B29" s="10"/>
      <c r="C29" s="32">
        <f>+C18/C26</f>
        <v>50</v>
      </c>
    </row>
    <row r="30" spans="1:28" ht="6.75" customHeight="1" outlineLevel="1" x14ac:dyDescent="0.3">
      <c r="A30" s="35"/>
      <c r="B30" s="35"/>
      <c r="C30" s="36"/>
    </row>
    <row r="31" spans="1:28" ht="14.25" outlineLevel="1" x14ac:dyDescent="0.3">
      <c r="A31" s="10" t="s">
        <v>8</v>
      </c>
      <c r="B31" s="10"/>
      <c r="C31" s="33" t="str">
        <f>+C15</f>
        <v>Non Fondateur</v>
      </c>
      <c r="J31" s="73">
        <f>2+1</f>
        <v>3</v>
      </c>
      <c r="K31" s="73">
        <f t="shared" ref="K31:X31" si="0">+J31+1</f>
        <v>4</v>
      </c>
      <c r="L31" s="73">
        <f t="shared" si="0"/>
        <v>5</v>
      </c>
      <c r="M31" s="73">
        <f t="shared" si="0"/>
        <v>6</v>
      </c>
      <c r="N31" s="73">
        <f t="shared" si="0"/>
        <v>7</v>
      </c>
      <c r="O31" s="73">
        <f t="shared" si="0"/>
        <v>8</v>
      </c>
      <c r="P31" s="73">
        <f t="shared" si="0"/>
        <v>9</v>
      </c>
      <c r="Q31" s="73">
        <f t="shared" si="0"/>
        <v>10</v>
      </c>
      <c r="R31" s="73">
        <f t="shared" si="0"/>
        <v>11</v>
      </c>
      <c r="S31" s="73">
        <f t="shared" si="0"/>
        <v>12</v>
      </c>
      <c r="T31" s="73">
        <f t="shared" si="0"/>
        <v>13</v>
      </c>
      <c r="U31" s="73">
        <f t="shared" si="0"/>
        <v>14</v>
      </c>
      <c r="V31" s="73">
        <f t="shared" si="0"/>
        <v>15</v>
      </c>
      <c r="W31" s="73">
        <f t="shared" si="0"/>
        <v>16</v>
      </c>
      <c r="X31" s="73">
        <f t="shared" si="0"/>
        <v>17</v>
      </c>
      <c r="Y31" s="73">
        <f>+X31+1</f>
        <v>18</v>
      </c>
      <c r="Z31" s="73">
        <f>+Y31+1</f>
        <v>19</v>
      </c>
      <c r="AA31" s="73">
        <f>+Z31+1</f>
        <v>20</v>
      </c>
      <c r="AB31" s="73">
        <f>+AA31+1</f>
        <v>21</v>
      </c>
    </row>
    <row r="32" spans="1:28" ht="14.25" outlineLevel="1" x14ac:dyDescent="0.3">
      <c r="A32" s="10" t="s">
        <v>11</v>
      </c>
      <c r="B32" s="10"/>
      <c r="C32" s="31">
        <f>+C17</f>
        <v>10</v>
      </c>
      <c r="E32" s="130"/>
      <c r="I32" s="43">
        <f ca="1">+K27</f>
        <v>3.9029887318611151E-2</v>
      </c>
      <c r="J32" s="38" t="e">
        <f t="dataTable" ref="J32:AB32" dt2D="0" dtr="1" r1="C17" ca="1"/>
        <v>#REF!</v>
      </c>
      <c r="K32" s="38" t="e">
        <v>#REF!</v>
      </c>
      <c r="L32" s="38" t="e">
        <v>#REF!</v>
      </c>
      <c r="M32" s="38" t="e">
        <v>#REF!</v>
      </c>
      <c r="N32" s="38" t="e">
        <v>#REF!</v>
      </c>
      <c r="O32" s="38">
        <v>3.4366288781166071E-2</v>
      </c>
      <c r="P32" s="38">
        <v>3.8743731379508983E-2</v>
      </c>
      <c r="Q32" s="38">
        <v>4.1718390583992002E-2</v>
      </c>
      <c r="R32" s="38">
        <v>4.3862953782081618E-2</v>
      </c>
      <c r="S32" s="38">
        <v>4.5453891158103943E-2</v>
      </c>
      <c r="T32" s="38">
        <v>4.6663108468055728E-2</v>
      </c>
      <c r="U32" s="38">
        <v>4.7588768601417544E-2</v>
      </c>
      <c r="V32" s="39">
        <v>4.8321977257728577E-2</v>
      </c>
      <c r="W32" s="39">
        <v>4.8901322484016421E-2</v>
      </c>
      <c r="X32" s="39">
        <v>4.9361470341682451E-2</v>
      </c>
      <c r="Y32" s="39">
        <v>4.6696177124977103E-2</v>
      </c>
      <c r="Z32" s="39">
        <v>4.5964124798774722E-2</v>
      </c>
      <c r="AA32" s="39">
        <v>4.5416411757469174E-2</v>
      </c>
      <c r="AB32" s="39">
        <v>4.5060536265373236E-2</v>
      </c>
    </row>
    <row r="33" spans="1:264" ht="14.25" outlineLevel="1" x14ac:dyDescent="0.3">
      <c r="A33" s="10" t="s">
        <v>9</v>
      </c>
      <c r="B33" s="10"/>
      <c r="C33" s="25" t="str">
        <f>+C16</f>
        <v>Pleine Propriété</v>
      </c>
      <c r="E33" s="130"/>
      <c r="F33" s="49"/>
    </row>
    <row r="34" spans="1:264" ht="14.25" outlineLevel="1" x14ac:dyDescent="0.3">
      <c r="A34" s="10" t="s">
        <v>20</v>
      </c>
      <c r="B34" s="10"/>
      <c r="C34" s="64">
        <f>+Résumé!F7</f>
        <v>4.7199999999999999E-2</v>
      </c>
      <c r="J34" s="73">
        <f>2+1</f>
        <v>3</v>
      </c>
      <c r="K34" s="73">
        <f t="shared" ref="K34:X34" si="1">+J34+1</f>
        <v>4</v>
      </c>
      <c r="L34" s="73">
        <f t="shared" si="1"/>
        <v>5</v>
      </c>
      <c r="M34" s="73">
        <f t="shared" si="1"/>
        <v>6</v>
      </c>
      <c r="N34" s="73">
        <f t="shared" si="1"/>
        <v>7</v>
      </c>
      <c r="O34" s="73">
        <f t="shared" si="1"/>
        <v>8</v>
      </c>
      <c r="P34" s="73">
        <f t="shared" si="1"/>
        <v>9</v>
      </c>
      <c r="Q34" s="73">
        <f t="shared" si="1"/>
        <v>10</v>
      </c>
      <c r="R34" s="73">
        <f t="shared" si="1"/>
        <v>11</v>
      </c>
      <c r="S34" s="73">
        <f t="shared" si="1"/>
        <v>12</v>
      </c>
      <c r="T34" s="73">
        <f t="shared" si="1"/>
        <v>13</v>
      </c>
      <c r="U34" s="73">
        <f t="shared" si="1"/>
        <v>14</v>
      </c>
      <c r="V34" s="73">
        <f t="shared" si="1"/>
        <v>15</v>
      </c>
      <c r="W34" s="73">
        <f t="shared" si="1"/>
        <v>16</v>
      </c>
      <c r="X34" s="73">
        <f t="shared" si="1"/>
        <v>17</v>
      </c>
      <c r="Y34" s="73">
        <f>+X34+1</f>
        <v>18</v>
      </c>
      <c r="Z34" s="73">
        <f>+Y34+1</f>
        <v>19</v>
      </c>
      <c r="AA34" s="73">
        <f>+Z34+1</f>
        <v>20</v>
      </c>
      <c r="AB34" s="73">
        <f>+AA34+1</f>
        <v>21</v>
      </c>
    </row>
    <row r="35" spans="1:264" ht="14.25" outlineLevel="1" x14ac:dyDescent="0.3">
      <c r="A35" s="10" t="s">
        <v>21</v>
      </c>
      <c r="B35" s="10"/>
      <c r="C35" s="27">
        <f>+D5</f>
        <v>202</v>
      </c>
      <c r="E35" s="136"/>
      <c r="I35" s="42">
        <f ca="1">+J27</f>
        <v>14385.939872149889</v>
      </c>
      <c r="J35" s="40" t="e">
        <f t="dataTable" ref="J35:AB35" dt2D="0" dtr="1" r1="C17" ca="1"/>
        <v>#REF!</v>
      </c>
      <c r="K35" s="40" t="e">
        <v>#REF!</v>
      </c>
      <c r="L35" s="40" t="e">
        <v>#REF!</v>
      </c>
      <c r="M35" s="40" t="e">
        <v>#REF!</v>
      </c>
      <c r="N35" s="40" t="e">
        <v>#REF!</v>
      </c>
      <c r="O35" s="40">
        <v>8854.3552820655841</v>
      </c>
      <c r="P35" s="40">
        <v>12223.618548630331</v>
      </c>
      <c r="Q35" s="40">
        <v>15605.197764193545</v>
      </c>
      <c r="R35" s="40">
        <v>18999.277667990209</v>
      </c>
      <c r="S35" s="40">
        <v>22406.045770343826</v>
      </c>
      <c r="T35" s="40">
        <v>25825.692394232727</v>
      </c>
      <c r="U35" s="40">
        <v>29258.410717479957</v>
      </c>
      <c r="V35" s="41">
        <v>32704.396815575921</v>
      </c>
      <c r="W35" s="41">
        <v>36163.849705143279</v>
      </c>
      <c r="X35" s="41">
        <v>39636.971388054175</v>
      </c>
      <c r="Y35" s="41">
        <v>40790.485380342296</v>
      </c>
      <c r="Z35" s="41">
        <v>46235.894338612001</v>
      </c>
      <c r="AA35" s="41">
        <v>53124.883249798011</v>
      </c>
      <c r="AB35" s="41">
        <v>61607.738843859712</v>
      </c>
    </row>
    <row r="36" spans="1:264" ht="14.25" outlineLevel="1" collapsed="1" x14ac:dyDescent="0.3">
      <c r="A36" s="10" t="s">
        <v>22</v>
      </c>
      <c r="B36" s="10"/>
      <c r="C36" s="27">
        <f>+C26-C28</f>
        <v>182</v>
      </c>
      <c r="E36" s="34"/>
      <c r="F36" s="47"/>
      <c r="G36" s="47"/>
      <c r="H36" s="47"/>
    </row>
    <row r="37" spans="1:264" ht="14.25" outlineLevel="1" x14ac:dyDescent="0.3">
      <c r="A37" s="10" t="s">
        <v>52</v>
      </c>
      <c r="B37" s="10"/>
      <c r="C37" s="128">
        <f>+Résumé!F8</f>
        <v>0.01</v>
      </c>
      <c r="F37" s="47"/>
      <c r="G37" s="47"/>
      <c r="H37" s="47"/>
      <c r="J37" s="73">
        <f>2+1</f>
        <v>3</v>
      </c>
      <c r="K37" s="73">
        <f t="shared" ref="K37:AB37" si="2">+J37+1</f>
        <v>4</v>
      </c>
      <c r="L37" s="73">
        <f t="shared" si="2"/>
        <v>5</v>
      </c>
      <c r="M37" s="73">
        <f t="shared" si="2"/>
        <v>6</v>
      </c>
      <c r="N37" s="73">
        <f t="shared" si="2"/>
        <v>7</v>
      </c>
      <c r="O37" s="73">
        <f t="shared" si="2"/>
        <v>8</v>
      </c>
      <c r="P37" s="73">
        <f t="shared" si="2"/>
        <v>9</v>
      </c>
      <c r="Q37" s="73">
        <f t="shared" si="2"/>
        <v>10</v>
      </c>
      <c r="R37" s="73">
        <f t="shared" si="2"/>
        <v>11</v>
      </c>
      <c r="S37" s="73">
        <f t="shared" si="2"/>
        <v>12</v>
      </c>
      <c r="T37" s="73">
        <f t="shared" si="2"/>
        <v>13</v>
      </c>
      <c r="U37" s="73">
        <f t="shared" si="2"/>
        <v>14</v>
      </c>
      <c r="V37" s="73">
        <f t="shared" si="2"/>
        <v>15</v>
      </c>
      <c r="W37" s="73">
        <f t="shared" si="2"/>
        <v>16</v>
      </c>
      <c r="X37" s="73">
        <f t="shared" si="2"/>
        <v>17</v>
      </c>
      <c r="Y37" s="73">
        <f t="shared" si="2"/>
        <v>18</v>
      </c>
      <c r="Z37" s="73">
        <f t="shared" si="2"/>
        <v>19</v>
      </c>
      <c r="AA37" s="73">
        <f t="shared" si="2"/>
        <v>20</v>
      </c>
      <c r="AB37" s="73">
        <f t="shared" si="2"/>
        <v>21</v>
      </c>
      <c r="CV37" s="1">
        <f>200*(1+1%)^(8-1)</f>
        <v>214.42707042140196</v>
      </c>
    </row>
    <row r="38" spans="1:264" ht="14.25" outlineLevel="1" x14ac:dyDescent="0.3">
      <c r="A38" s="10"/>
      <c r="B38" s="10"/>
      <c r="C38" s="22"/>
      <c r="F38" s="47"/>
      <c r="G38" s="47"/>
      <c r="H38" s="47"/>
      <c r="I38" s="102">
        <f ca="1">+C43</f>
        <v>61189.729302633234</v>
      </c>
      <c r="J38" s="40" t="e">
        <f t="dataTable" ref="J38:AB38" dt2D="0" dtr="1" r1="C17" ca="1"/>
        <v>#REF!</v>
      </c>
      <c r="K38" s="40" t="e">
        <v>#REF!</v>
      </c>
      <c r="L38" s="40" t="e">
        <v>#REF!</v>
      </c>
      <c r="M38" s="40" t="e">
        <v>#REF!</v>
      </c>
      <c r="N38" s="40" t="e">
        <v>#REF!</v>
      </c>
      <c r="O38" s="40">
        <v>56224.417236438734</v>
      </c>
      <c r="P38" s="40">
        <v>59593.680503003437</v>
      </c>
      <c r="Q38" s="40">
        <v>62975.259718566704</v>
      </c>
      <c r="R38" s="40">
        <v>66369.339622363317</v>
      </c>
      <c r="S38" s="40">
        <v>69776.107724716843</v>
      </c>
      <c r="T38" s="40">
        <v>73195.754348605682</v>
      </c>
      <c r="U38" s="40">
        <v>76628.472671852913</v>
      </c>
      <c r="V38" s="41">
        <v>80074.458769948833</v>
      </c>
      <c r="W38" s="41">
        <v>83533.911659516365</v>
      </c>
      <c r="X38" s="41">
        <v>87007.033342427283</v>
      </c>
      <c r="Y38" s="41">
        <v>94335.431009600521</v>
      </c>
      <c r="Z38" s="41">
        <v>112131.97613421903</v>
      </c>
      <c r="AA38" s="41">
        <v>131376.20796492053</v>
      </c>
      <c r="AB38" s="41">
        <v>152221.15207861655</v>
      </c>
    </row>
    <row r="39" spans="1:264" x14ac:dyDescent="0.25">
      <c r="A39" s="148" t="s">
        <v>23</v>
      </c>
      <c r="B39" s="148"/>
      <c r="C39" s="148"/>
      <c r="D39" s="148"/>
      <c r="AB39" s="101"/>
    </row>
    <row r="40" spans="1:264" ht="14.25" x14ac:dyDescent="0.3">
      <c r="C40" s="8"/>
      <c r="D40" s="7"/>
      <c r="E40" s="47"/>
      <c r="F40" s="47"/>
      <c r="H40" s="34"/>
      <c r="I40" s="34"/>
      <c r="P40" s="47"/>
      <c r="Q40" s="47"/>
      <c r="R40" s="47"/>
      <c r="S40" s="47"/>
      <c r="T40" s="47"/>
      <c r="U40" s="47"/>
      <c r="V40" s="47"/>
      <c r="W40" s="47"/>
      <c r="X40" s="47"/>
      <c r="Y40" s="47"/>
      <c r="Z40" s="47"/>
      <c r="AA40" s="47"/>
      <c r="AB40" s="47"/>
      <c r="AC40" s="47"/>
      <c r="AD40" s="47"/>
      <c r="AE40" s="47"/>
      <c r="AF40" s="47"/>
      <c r="AG40" s="47"/>
      <c r="AH40" s="47"/>
      <c r="AI40" s="47"/>
      <c r="AJ40" s="47"/>
      <c r="AK40" s="47"/>
    </row>
    <row r="41" spans="1:264" ht="14.25" outlineLevel="1" x14ac:dyDescent="0.3">
      <c r="A41" s="2" t="s">
        <v>24</v>
      </c>
      <c r="C41" s="44">
        <f ca="1">SUM(D41:XEG41)</f>
        <v>121678.30768265235</v>
      </c>
      <c r="D41" s="7"/>
      <c r="E41" s="88">
        <f>+IF(E$63&gt;$C$17,0,D46)</f>
        <v>0</v>
      </c>
      <c r="F41" s="88">
        <f t="shared" ref="F41:BQ41" ca="1" si="3">+IF(F$63&gt;$C$17,0,E46)</f>
        <v>0</v>
      </c>
      <c r="G41" s="88">
        <f t="shared" ca="1" si="3"/>
        <v>0</v>
      </c>
      <c r="H41" s="88">
        <f t="shared" ca="1" si="3"/>
        <v>0</v>
      </c>
      <c r="I41" s="88">
        <f t="shared" ca="1" si="3"/>
        <v>0</v>
      </c>
      <c r="J41" s="88">
        <f t="shared" ca="1" si="3"/>
        <v>39.726666666666667</v>
      </c>
      <c r="K41" s="88">
        <f t="shared" ca="1" si="3"/>
        <v>81.042400000000001</v>
      </c>
      <c r="L41" s="88">
        <f t="shared" ca="1" si="3"/>
        <v>123.94720000000001</v>
      </c>
      <c r="M41" s="88">
        <f t="shared" ca="1" si="3"/>
        <v>168.44106666666667</v>
      </c>
      <c r="N41" s="88">
        <f t="shared" ca="1" si="3"/>
        <v>12.524000000000001</v>
      </c>
      <c r="O41" s="88">
        <f t="shared" ca="1" si="3"/>
        <v>60.196000000000026</v>
      </c>
      <c r="P41" s="88">
        <f t="shared" ca="1" si="3"/>
        <v>109.45706666666669</v>
      </c>
      <c r="Q41" s="88">
        <f t="shared" ca="1" si="3"/>
        <v>160.30720000000002</v>
      </c>
      <c r="R41" s="88">
        <f t="shared" ca="1" si="3"/>
        <v>8.7264000000000124</v>
      </c>
      <c r="S41" s="88">
        <f t="shared" ca="1" si="3"/>
        <v>63.549200000000013</v>
      </c>
      <c r="T41" s="88">
        <f t="shared" ca="1" si="3"/>
        <v>119.96106666666668</v>
      </c>
      <c r="U41" s="88">
        <f t="shared" ca="1" si="3"/>
        <v>177.96200000000002</v>
      </c>
      <c r="V41" s="88">
        <f t="shared" ca="1" si="3"/>
        <v>33.532000000000011</v>
      </c>
      <c r="W41" s="88">
        <f t="shared" ca="1" si="3"/>
        <v>95.505600000000044</v>
      </c>
      <c r="X41" s="88">
        <f t="shared" ca="1" si="3"/>
        <v>159.06826666666672</v>
      </c>
      <c r="Y41" s="88">
        <f t="shared" ca="1" si="3"/>
        <v>20.200000000000045</v>
      </c>
      <c r="Z41" s="88">
        <f t="shared" ca="1" si="3"/>
        <v>86.940800000000053</v>
      </c>
      <c r="AA41" s="88">
        <f t="shared" ca="1" si="3"/>
        <v>156.06520000000006</v>
      </c>
      <c r="AB41" s="88">
        <f t="shared" ca="1" si="3"/>
        <v>22.758666666666727</v>
      </c>
      <c r="AC41" s="88">
        <f t="shared" ca="1" si="3"/>
        <v>95.061200000000071</v>
      </c>
      <c r="AD41" s="88">
        <f t="shared" ca="1" si="3"/>
        <v>169.74733333333342</v>
      </c>
      <c r="AE41" s="88">
        <f t="shared" ca="1" si="3"/>
        <v>39.962333333333419</v>
      </c>
      <c r="AF41" s="88">
        <f t="shared" ca="1" si="3"/>
        <v>117.8266000000001</v>
      </c>
      <c r="AG41" s="88">
        <f t="shared" ca="1" si="3"/>
        <v>198.07446666666678</v>
      </c>
      <c r="AH41" s="88">
        <f t="shared" ca="1" si="3"/>
        <v>73.851200000000119</v>
      </c>
      <c r="AI41" s="88">
        <f t="shared" ca="1" si="3"/>
        <v>157.27720000000011</v>
      </c>
      <c r="AJ41" s="88">
        <f t="shared" ca="1" si="3"/>
        <v>37.026600000000116</v>
      </c>
      <c r="AK41" s="88">
        <f t="shared" ca="1" si="3"/>
        <v>124.4252666666668</v>
      </c>
      <c r="AL41" s="88">
        <f t="shared" ca="1" si="3"/>
        <v>7.3528000000001441</v>
      </c>
      <c r="AM41" s="88">
        <f t="shared" ca="1" si="3"/>
        <v>98.724133333333498</v>
      </c>
      <c r="AN41" s="88">
        <f t="shared" ca="1" si="3"/>
        <v>191.68453333333352</v>
      </c>
      <c r="AO41" s="88">
        <f t="shared" ca="1" si="3"/>
        <v>80.968333333333533</v>
      </c>
      <c r="AP41" s="88">
        <f t="shared" ca="1" si="3"/>
        <v>177.90140000000019</v>
      </c>
      <c r="AQ41" s="88">
        <f t="shared" ca="1" si="3"/>
        <v>69.097264666666916</v>
      </c>
      <c r="AR41" s="88">
        <f t="shared" ca="1" si="3"/>
        <v>170.0029980000003</v>
      </c>
      <c r="AS41" s="88">
        <f t="shared" ca="1" si="3"/>
        <v>64.376996000000332</v>
      </c>
      <c r="AT41" s="88">
        <f t="shared" ca="1" si="3"/>
        <v>169.25539600000039</v>
      </c>
      <c r="AU41" s="88">
        <f t="shared" ca="1" si="3"/>
        <v>67.602060666667086</v>
      </c>
      <c r="AV41" s="88">
        <f t="shared" ca="1" si="3"/>
        <v>176.45312733333381</v>
      </c>
      <c r="AW41" s="88">
        <f t="shared" ca="1" si="3"/>
        <v>78.772458666667177</v>
      </c>
      <c r="AX41" s="88">
        <f t="shared" ca="1" si="3"/>
        <v>191.59619200000057</v>
      </c>
      <c r="AY41" s="88">
        <f t="shared" ca="1" si="3"/>
        <v>97.888190000000606</v>
      </c>
      <c r="AZ41" s="88">
        <f t="shared" ca="1" si="3"/>
        <v>6.5637880000006703</v>
      </c>
      <c r="BA41" s="88">
        <f t="shared" ca="1" si="3"/>
        <v>124.94925466666737</v>
      </c>
      <c r="BB41" s="88">
        <f t="shared" ca="1" si="3"/>
        <v>35.516311313334086</v>
      </c>
      <c r="BC41" s="88">
        <f t="shared" ca="1" si="3"/>
        <v>157.87444464666748</v>
      </c>
      <c r="BD41" s="88">
        <f t="shared" ca="1" si="3"/>
        <v>72.414167960000896</v>
      </c>
      <c r="BE41" s="88">
        <f t="shared" ca="1" si="3"/>
        <v>199.5395012933343</v>
      </c>
      <c r="BF41" s="88">
        <f t="shared" ca="1" si="3"/>
        <v>118.05189127333438</v>
      </c>
      <c r="BG41" s="88">
        <f t="shared" ca="1" si="3"/>
        <v>38.947881253334458</v>
      </c>
      <c r="BH41" s="88">
        <f t="shared" ca="1" si="3"/>
        <v>171.6349479200012</v>
      </c>
      <c r="BI41" s="88">
        <f t="shared" ca="1" si="3"/>
        <v>96.503604566667946</v>
      </c>
      <c r="BJ41" s="88">
        <f t="shared" ca="1" si="3"/>
        <v>22.961327880001363</v>
      </c>
      <c r="BK41" s="88">
        <f t="shared" ca="1" si="3"/>
        <v>162.00466121333477</v>
      </c>
      <c r="BL41" s="88">
        <f t="shared" ca="1" si="3"/>
        <v>93.229584526668191</v>
      </c>
      <c r="BM41" s="88">
        <f t="shared" ca="1" si="3"/>
        <v>26.043574506668278</v>
      </c>
      <c r="BN41" s="88">
        <f t="shared" ca="1" si="3"/>
        <v>171.44317450666836</v>
      </c>
      <c r="BO41" s="88">
        <f t="shared" ca="1" si="3"/>
        <v>106.92234438646844</v>
      </c>
      <c r="BP41" s="88">
        <f t="shared" ca="1" si="3"/>
        <v>43.990580932935217</v>
      </c>
      <c r="BQ41" s="88">
        <f t="shared" ca="1" si="3"/>
        <v>195.74644759960196</v>
      </c>
      <c r="BR41" s="88">
        <f t="shared" ref="BR41:EC41" ca="1" si="4">+IF(BR$63&gt;$C$17,0,BQ46)</f>
        <v>137.58188414606869</v>
      </c>
      <c r="BS41" s="88">
        <f t="shared" ca="1" si="4"/>
        <v>81.00638735920208</v>
      </c>
      <c r="BT41" s="88">
        <f t="shared" ca="1" si="4"/>
        <v>26.814490572335501</v>
      </c>
      <c r="BU41" s="88">
        <f t="shared" ca="1" si="4"/>
        <v>187.31022390566889</v>
      </c>
      <c r="BV41" s="88">
        <f t="shared" ca="1" si="4"/>
        <v>137.09099378546895</v>
      </c>
      <c r="BW41" s="88">
        <f t="shared" ca="1" si="4"/>
        <v>89.255363665269073</v>
      </c>
      <c r="BX41" s="88">
        <f t="shared" ca="1" si="4"/>
        <v>43.803333545069194</v>
      </c>
      <c r="BY41" s="88">
        <f t="shared" ca="1" si="4"/>
        <v>0.73490342486928739</v>
      </c>
      <c r="BZ41" s="88">
        <f t="shared" ca="1" si="4"/>
        <v>171.55957009153602</v>
      </c>
      <c r="CA41" s="88">
        <f t="shared" ca="1" si="4"/>
        <v>130.34076633680075</v>
      </c>
      <c r="CB41" s="88">
        <f t="shared" ca="1" si="4"/>
        <v>91.505562582065522</v>
      </c>
      <c r="CC41" s="88">
        <f t="shared" ca="1" si="4"/>
        <v>55.053958827330234</v>
      </c>
      <c r="CD41" s="88">
        <f t="shared" ca="1" si="4"/>
        <v>20.985955072594948</v>
      </c>
      <c r="CE41" s="88">
        <f t="shared" ca="1" si="4"/>
        <v>202.93408840592832</v>
      </c>
      <c r="CF41" s="88">
        <f t="shared" ca="1" si="4"/>
        <v>172.8387513178597</v>
      </c>
      <c r="CG41" s="88">
        <f t="shared" ca="1" si="4"/>
        <v>145.12701422979114</v>
      </c>
      <c r="CH41" s="88">
        <f t="shared" ca="1" si="4"/>
        <v>119.79887714172253</v>
      </c>
      <c r="CI41" s="88">
        <f t="shared" ca="1" si="4"/>
        <v>96.854340053653914</v>
      </c>
      <c r="CJ41" s="88">
        <f t="shared" ca="1" si="4"/>
        <v>75.498869632251967</v>
      </c>
      <c r="CK41" s="88">
        <f t="shared" ca="1" si="4"/>
        <v>56.526999210850022</v>
      </c>
      <c r="CL41" s="88">
        <f t="shared" ca="1" si="4"/>
        <v>37.794458085234055</v>
      </c>
      <c r="CM41" s="88">
        <f t="shared" ca="1" si="4"/>
        <v>21.445516959618089</v>
      </c>
      <c r="CN41" s="88">
        <f t="shared" ca="1" si="4"/>
        <v>7.4801758340021252</v>
      </c>
      <c r="CO41" s="88">
        <f t="shared" ca="1" si="4"/>
        <v>212.46977583400218</v>
      </c>
      <c r="CP41" s="88">
        <f t="shared" ca="1" si="4"/>
        <v>419.84297583400223</v>
      </c>
      <c r="CQ41" s="88">
        <f t="shared" ca="1" si="4"/>
        <v>629.59977583400234</v>
      </c>
      <c r="CR41" s="88">
        <f t="shared" ca="1" si="4"/>
        <v>841.74017583400246</v>
      </c>
      <c r="CS41" s="88">
        <f t="shared" ca="1" si="4"/>
        <v>1056.2641758340026</v>
      </c>
      <c r="CT41" s="88">
        <f t="shared" ca="1" si="4"/>
        <v>1272.3772425006694</v>
      </c>
      <c r="CU41" s="88">
        <f t="shared" ca="1" si="4"/>
        <v>1488.4903091673361</v>
      </c>
      <c r="CV41" s="88">
        <f t="shared" ca="1" si="4"/>
        <v>1704.6033758340029</v>
      </c>
      <c r="CW41" s="88">
        <f t="shared" ca="1" si="4"/>
        <v>1920.7164425006697</v>
      </c>
      <c r="CX41" s="88">
        <f t="shared" ca="1" si="4"/>
        <v>2136.8295091673363</v>
      </c>
      <c r="CY41" s="88">
        <f t="shared" ca="1" si="4"/>
        <v>2352.942575834003</v>
      </c>
      <c r="CZ41" s="88">
        <f t="shared" ca="1" si="4"/>
        <v>2569.0556425006698</v>
      </c>
      <c r="DA41" s="88">
        <f t="shared" ca="1" si="4"/>
        <v>2785.1687091673366</v>
      </c>
      <c r="DB41" s="88">
        <f t="shared" ca="1" si="4"/>
        <v>3001.2817758340034</v>
      </c>
      <c r="DC41" s="88">
        <f t="shared" ca="1" si="4"/>
        <v>3217.3948425006702</v>
      </c>
      <c r="DD41" s="88">
        <f t="shared" ca="1" si="4"/>
        <v>3433.5079091673369</v>
      </c>
      <c r="DE41" s="88">
        <f t="shared" ca="1" si="4"/>
        <v>3649.6209758340037</v>
      </c>
      <c r="DF41" s="88">
        <f t="shared" ca="1" si="4"/>
        <v>3865.7340425006705</v>
      </c>
      <c r="DG41" s="88">
        <f t="shared" ca="1" si="4"/>
        <v>4081.8471091673373</v>
      </c>
      <c r="DH41" s="88">
        <f t="shared" ca="1" si="4"/>
        <v>4297.9601758340041</v>
      </c>
      <c r="DI41" s="88">
        <f t="shared" ca="1" si="4"/>
        <v>4514.0732425006709</v>
      </c>
      <c r="DJ41" s="88">
        <f t="shared" ca="1" si="4"/>
        <v>4730.1863091673376</v>
      </c>
      <c r="DK41" s="88">
        <f t="shared" ca="1" si="4"/>
        <v>4946.2993758340044</v>
      </c>
      <c r="DL41" s="88">
        <f t="shared" ca="1" si="4"/>
        <v>5162.4124425006712</v>
      </c>
      <c r="DM41" s="88">
        <f t="shared" ca="1" si="4"/>
        <v>5378.525509167338</v>
      </c>
      <c r="DN41" s="88">
        <f t="shared" ca="1" si="4"/>
        <v>5594.6385758340048</v>
      </c>
      <c r="DO41" s="88">
        <f t="shared" ca="1" si="4"/>
        <v>5810.7516425006716</v>
      </c>
      <c r="DP41" s="88">
        <f t="shared" ca="1" si="4"/>
        <v>6026.8647091673383</v>
      </c>
      <c r="DQ41" s="88">
        <f t="shared" ca="1" si="4"/>
        <v>6242.9777758340051</v>
      </c>
      <c r="DR41" s="88">
        <f t="shared" ca="1" si="4"/>
        <v>6459.0908425006719</v>
      </c>
      <c r="DS41" s="88">
        <f t="shared" ca="1" si="4"/>
        <v>6675.2039091673387</v>
      </c>
      <c r="DT41" s="88">
        <f t="shared" ca="1" si="4"/>
        <v>6891.3169758340055</v>
      </c>
      <c r="DU41" s="88">
        <f t="shared" si="4"/>
        <v>0</v>
      </c>
      <c r="DV41" s="88">
        <f t="shared" si="4"/>
        <v>0</v>
      </c>
      <c r="DW41" s="88">
        <f t="shared" si="4"/>
        <v>0</v>
      </c>
      <c r="DX41" s="88">
        <f t="shared" si="4"/>
        <v>0</v>
      </c>
      <c r="DY41" s="88">
        <f t="shared" si="4"/>
        <v>0</v>
      </c>
      <c r="DZ41" s="88">
        <f t="shared" si="4"/>
        <v>0</v>
      </c>
      <c r="EA41" s="88">
        <f t="shared" si="4"/>
        <v>0</v>
      </c>
      <c r="EB41" s="88">
        <f t="shared" si="4"/>
        <v>0</v>
      </c>
      <c r="EC41" s="88">
        <f t="shared" si="4"/>
        <v>0</v>
      </c>
      <c r="ED41" s="88">
        <f t="shared" ref="ED41:GO41" si="5">+IF(ED$63&gt;$C$17,0,EC46)</f>
        <v>0</v>
      </c>
      <c r="EE41" s="88">
        <f t="shared" si="5"/>
        <v>0</v>
      </c>
      <c r="EF41" s="88">
        <f t="shared" si="5"/>
        <v>0</v>
      </c>
      <c r="EG41" s="88">
        <f t="shared" si="5"/>
        <v>0</v>
      </c>
      <c r="EH41" s="88">
        <f t="shared" si="5"/>
        <v>0</v>
      </c>
      <c r="EI41" s="88">
        <f t="shared" si="5"/>
        <v>0</v>
      </c>
      <c r="EJ41" s="88">
        <f t="shared" si="5"/>
        <v>0</v>
      </c>
      <c r="EK41" s="88">
        <f t="shared" si="5"/>
        <v>0</v>
      </c>
      <c r="EL41" s="88">
        <f t="shared" si="5"/>
        <v>0</v>
      </c>
      <c r="EM41" s="88">
        <f t="shared" si="5"/>
        <v>0</v>
      </c>
      <c r="EN41" s="88">
        <f t="shared" si="5"/>
        <v>0</v>
      </c>
      <c r="EO41" s="88">
        <f t="shared" si="5"/>
        <v>0</v>
      </c>
      <c r="EP41" s="88">
        <f t="shared" si="5"/>
        <v>0</v>
      </c>
      <c r="EQ41" s="88">
        <f t="shared" si="5"/>
        <v>0</v>
      </c>
      <c r="ER41" s="88">
        <f t="shared" si="5"/>
        <v>0</v>
      </c>
      <c r="ES41" s="88">
        <f t="shared" si="5"/>
        <v>0</v>
      </c>
      <c r="ET41" s="88">
        <f t="shared" si="5"/>
        <v>0</v>
      </c>
      <c r="EU41" s="88">
        <f t="shared" si="5"/>
        <v>0</v>
      </c>
      <c r="EV41" s="88">
        <f t="shared" si="5"/>
        <v>0</v>
      </c>
      <c r="EW41" s="88">
        <f t="shared" si="5"/>
        <v>0</v>
      </c>
      <c r="EX41" s="88">
        <f t="shared" si="5"/>
        <v>0</v>
      </c>
      <c r="EY41" s="88">
        <f t="shared" si="5"/>
        <v>0</v>
      </c>
      <c r="EZ41" s="88">
        <f t="shared" si="5"/>
        <v>0</v>
      </c>
      <c r="FA41" s="88">
        <f t="shared" si="5"/>
        <v>0</v>
      </c>
      <c r="FB41" s="88">
        <f t="shared" si="5"/>
        <v>0</v>
      </c>
      <c r="FC41" s="88">
        <f t="shared" si="5"/>
        <v>0</v>
      </c>
      <c r="FD41" s="88">
        <f t="shared" si="5"/>
        <v>0</v>
      </c>
      <c r="FE41" s="88">
        <f t="shared" si="5"/>
        <v>0</v>
      </c>
      <c r="FF41" s="88">
        <f t="shared" si="5"/>
        <v>0</v>
      </c>
      <c r="FG41" s="88">
        <f t="shared" si="5"/>
        <v>0</v>
      </c>
      <c r="FH41" s="88">
        <f t="shared" si="5"/>
        <v>0</v>
      </c>
      <c r="FI41" s="88">
        <f t="shared" si="5"/>
        <v>0</v>
      </c>
      <c r="FJ41" s="88">
        <f t="shared" si="5"/>
        <v>0</v>
      </c>
      <c r="FK41" s="88">
        <f t="shared" si="5"/>
        <v>0</v>
      </c>
      <c r="FL41" s="88">
        <f t="shared" si="5"/>
        <v>0</v>
      </c>
      <c r="FM41" s="88">
        <f t="shared" si="5"/>
        <v>0</v>
      </c>
      <c r="FN41" s="88">
        <f t="shared" si="5"/>
        <v>0</v>
      </c>
      <c r="FO41" s="88">
        <f t="shared" si="5"/>
        <v>0</v>
      </c>
      <c r="FP41" s="88">
        <f t="shared" si="5"/>
        <v>0</v>
      </c>
      <c r="FQ41" s="88">
        <f t="shared" si="5"/>
        <v>0</v>
      </c>
      <c r="FR41" s="88">
        <f t="shared" si="5"/>
        <v>0</v>
      </c>
      <c r="FS41" s="88">
        <f t="shared" si="5"/>
        <v>0</v>
      </c>
      <c r="FT41" s="88">
        <f t="shared" si="5"/>
        <v>0</v>
      </c>
      <c r="FU41" s="88">
        <f t="shared" si="5"/>
        <v>0</v>
      </c>
      <c r="FV41" s="88">
        <f t="shared" si="5"/>
        <v>0</v>
      </c>
      <c r="FW41" s="88">
        <f t="shared" si="5"/>
        <v>0</v>
      </c>
      <c r="FX41" s="88">
        <f t="shared" si="5"/>
        <v>0</v>
      </c>
      <c r="FY41" s="88">
        <f t="shared" si="5"/>
        <v>0</v>
      </c>
      <c r="FZ41" s="88">
        <f t="shared" si="5"/>
        <v>0</v>
      </c>
      <c r="GA41" s="88">
        <f t="shared" si="5"/>
        <v>0</v>
      </c>
      <c r="GB41" s="88">
        <f t="shared" si="5"/>
        <v>0</v>
      </c>
      <c r="GC41" s="88">
        <f t="shared" si="5"/>
        <v>0</v>
      </c>
      <c r="GD41" s="88">
        <f t="shared" si="5"/>
        <v>0</v>
      </c>
      <c r="GE41" s="88">
        <f t="shared" si="5"/>
        <v>0</v>
      </c>
      <c r="GF41" s="88">
        <f t="shared" si="5"/>
        <v>0</v>
      </c>
      <c r="GG41" s="88">
        <f t="shared" si="5"/>
        <v>0</v>
      </c>
      <c r="GH41" s="88">
        <f t="shared" si="5"/>
        <v>0</v>
      </c>
      <c r="GI41" s="88">
        <f t="shared" si="5"/>
        <v>0</v>
      </c>
      <c r="GJ41" s="88">
        <f t="shared" si="5"/>
        <v>0</v>
      </c>
      <c r="GK41" s="88">
        <f t="shared" si="5"/>
        <v>0</v>
      </c>
      <c r="GL41" s="88">
        <f t="shared" si="5"/>
        <v>0</v>
      </c>
      <c r="GM41" s="88">
        <f t="shared" si="5"/>
        <v>0</v>
      </c>
      <c r="GN41" s="88">
        <f t="shared" si="5"/>
        <v>0</v>
      </c>
      <c r="GO41" s="88">
        <f t="shared" si="5"/>
        <v>0</v>
      </c>
      <c r="GP41" s="88">
        <f t="shared" ref="GP41:IV41" si="6">+IF(GP$63&gt;$C$17,0,GO46)</f>
        <v>0</v>
      </c>
      <c r="GQ41" s="88">
        <f t="shared" si="6"/>
        <v>0</v>
      </c>
      <c r="GR41" s="88">
        <f t="shared" si="6"/>
        <v>0</v>
      </c>
      <c r="GS41" s="88">
        <f t="shared" si="6"/>
        <v>0</v>
      </c>
      <c r="GT41" s="88">
        <f t="shared" si="6"/>
        <v>0</v>
      </c>
      <c r="GU41" s="88">
        <f t="shared" si="6"/>
        <v>0</v>
      </c>
      <c r="GV41" s="88">
        <f t="shared" si="6"/>
        <v>0</v>
      </c>
      <c r="GW41" s="88">
        <f t="shared" si="6"/>
        <v>0</v>
      </c>
      <c r="GX41" s="88">
        <f t="shared" si="6"/>
        <v>0</v>
      </c>
      <c r="GY41" s="88">
        <f t="shared" si="6"/>
        <v>0</v>
      </c>
      <c r="GZ41" s="88">
        <f t="shared" si="6"/>
        <v>0</v>
      </c>
      <c r="HA41" s="88">
        <f t="shared" si="6"/>
        <v>0</v>
      </c>
      <c r="HB41" s="88">
        <f t="shared" si="6"/>
        <v>0</v>
      </c>
      <c r="HC41" s="88">
        <f t="shared" si="6"/>
        <v>0</v>
      </c>
      <c r="HD41" s="88">
        <f t="shared" si="6"/>
        <v>0</v>
      </c>
      <c r="HE41" s="88">
        <f t="shared" si="6"/>
        <v>0</v>
      </c>
      <c r="HF41" s="88">
        <f t="shared" si="6"/>
        <v>0</v>
      </c>
      <c r="HG41" s="88">
        <f t="shared" si="6"/>
        <v>0</v>
      </c>
      <c r="HH41" s="88">
        <f t="shared" si="6"/>
        <v>0</v>
      </c>
      <c r="HI41" s="88">
        <f t="shared" si="6"/>
        <v>0</v>
      </c>
      <c r="HJ41" s="88">
        <f t="shared" si="6"/>
        <v>0</v>
      </c>
      <c r="HK41" s="88">
        <f t="shared" si="6"/>
        <v>0</v>
      </c>
      <c r="HL41" s="88">
        <f t="shared" si="6"/>
        <v>0</v>
      </c>
      <c r="HM41" s="88">
        <f t="shared" si="6"/>
        <v>0</v>
      </c>
      <c r="HN41" s="88">
        <f t="shared" si="6"/>
        <v>0</v>
      </c>
      <c r="HO41" s="88">
        <f t="shared" si="6"/>
        <v>0</v>
      </c>
      <c r="HP41" s="88">
        <f t="shared" si="6"/>
        <v>0</v>
      </c>
      <c r="HQ41" s="88">
        <f t="shared" si="6"/>
        <v>0</v>
      </c>
      <c r="HR41" s="88">
        <f t="shared" si="6"/>
        <v>0</v>
      </c>
      <c r="HS41" s="88">
        <f t="shared" si="6"/>
        <v>0</v>
      </c>
      <c r="HT41" s="88">
        <f t="shared" si="6"/>
        <v>0</v>
      </c>
      <c r="HU41" s="88">
        <f t="shared" si="6"/>
        <v>0</v>
      </c>
      <c r="HV41" s="88">
        <f t="shared" si="6"/>
        <v>0</v>
      </c>
      <c r="HW41" s="88">
        <f t="shared" si="6"/>
        <v>0</v>
      </c>
      <c r="HX41" s="88">
        <f t="shared" si="6"/>
        <v>0</v>
      </c>
      <c r="HY41" s="88">
        <f t="shared" si="6"/>
        <v>0</v>
      </c>
      <c r="HZ41" s="88">
        <f t="shared" si="6"/>
        <v>0</v>
      </c>
      <c r="IA41" s="88">
        <f t="shared" si="6"/>
        <v>0</v>
      </c>
      <c r="IB41" s="88">
        <f t="shared" si="6"/>
        <v>0</v>
      </c>
      <c r="IC41" s="88">
        <f t="shared" si="6"/>
        <v>0</v>
      </c>
      <c r="ID41" s="88">
        <f t="shared" si="6"/>
        <v>0</v>
      </c>
      <c r="IE41" s="88">
        <f t="shared" si="6"/>
        <v>0</v>
      </c>
      <c r="IF41" s="88">
        <f t="shared" si="6"/>
        <v>0</v>
      </c>
      <c r="IG41" s="88">
        <f t="shared" si="6"/>
        <v>0</v>
      </c>
      <c r="IH41" s="88">
        <f t="shared" si="6"/>
        <v>0</v>
      </c>
      <c r="II41" s="88">
        <f t="shared" si="6"/>
        <v>0</v>
      </c>
      <c r="IJ41" s="88">
        <f t="shared" si="6"/>
        <v>0</v>
      </c>
      <c r="IK41" s="88">
        <f t="shared" si="6"/>
        <v>0</v>
      </c>
      <c r="IL41" s="88">
        <f t="shared" si="6"/>
        <v>0</v>
      </c>
      <c r="IM41" s="88">
        <f t="shared" si="6"/>
        <v>0</v>
      </c>
      <c r="IN41" s="88">
        <f t="shared" si="6"/>
        <v>0</v>
      </c>
      <c r="IO41" s="88">
        <f t="shared" si="6"/>
        <v>0</v>
      </c>
      <c r="IP41" s="88">
        <f t="shared" si="6"/>
        <v>0</v>
      </c>
      <c r="IQ41" s="88">
        <f t="shared" si="6"/>
        <v>0</v>
      </c>
      <c r="IR41" s="88">
        <f t="shared" si="6"/>
        <v>0</v>
      </c>
      <c r="IS41" s="88">
        <f t="shared" si="6"/>
        <v>0</v>
      </c>
      <c r="IT41" s="88">
        <f t="shared" si="6"/>
        <v>0</v>
      </c>
      <c r="IU41" s="88">
        <f t="shared" si="6"/>
        <v>0</v>
      </c>
      <c r="IV41" s="88">
        <f t="shared" si="6"/>
        <v>0</v>
      </c>
    </row>
    <row r="42" spans="1:264" s="76" customFormat="1" ht="14.25" outlineLevel="1" x14ac:dyDescent="0.3">
      <c r="A42" s="2" t="s">
        <v>25</v>
      </c>
      <c r="B42" s="2"/>
      <c r="C42" s="44">
        <f ca="1">SUM(D42:XEG42)</f>
        <v>70873.172193465885</v>
      </c>
      <c r="D42" s="77"/>
      <c r="E42" s="47">
        <f ca="1">+SUM(OFFSET(E66,0,0,COUNTA($D$42:D42)+1))</f>
        <v>0</v>
      </c>
      <c r="F42" s="47">
        <f ca="1">+SUM(OFFSET(F66,0,0,COUNTA($D$42:E42)+1))</f>
        <v>0</v>
      </c>
      <c r="G42" s="47">
        <f ca="1">+SUM(OFFSET(G66,0,0,COUNTA($D$42:F42)+1))</f>
        <v>0</v>
      </c>
      <c r="H42" s="47">
        <f ca="1">+SUM(OFFSET(H66,0,0,COUNTA($D$42:G42)+1))</f>
        <v>0</v>
      </c>
      <c r="I42" s="47">
        <f ca="1">+SUM(OFFSET(I66,0,0,COUNTA($D$42:H42)+1))</f>
        <v>39.726666666666667</v>
      </c>
      <c r="J42" s="47">
        <f ca="1">+SUM(OFFSET(J66,0,0,COUNTA($D$42:I42)+1))</f>
        <v>41.315733333333334</v>
      </c>
      <c r="K42" s="89">
        <f ca="1">+SUM(OFFSET(K66,0,0,COUNTA($D$42:J42)+1))</f>
        <v>42.904800000000002</v>
      </c>
      <c r="L42" s="89">
        <f ca="1">+SUM(OFFSET(L66,0,0,COUNTA($D$42:K42)+1))</f>
        <v>44.493866666666669</v>
      </c>
      <c r="M42" s="89">
        <f ca="1">+SUM(OFFSET(M66,0,0,COUNTA($D$42:L42)+1))</f>
        <v>46.082933333333337</v>
      </c>
      <c r="N42" s="89">
        <f ca="1">+SUM(OFFSET(N66,0,0,COUNTA($D$42:M42)+1))</f>
        <v>47.672000000000004</v>
      </c>
      <c r="O42" s="89">
        <f ca="1">+SUM(OFFSET(O66,0,0,COUNTA($D$42:N42)+1))</f>
        <v>49.261066666666672</v>
      </c>
      <c r="P42" s="89">
        <f ca="1">+SUM(OFFSET(P66,0,0,COUNTA($D$42:O42)+1))</f>
        <v>50.850133333333339</v>
      </c>
      <c r="Q42" s="89">
        <f ca="1">+SUM(OFFSET(Q66,0,0,COUNTA($D$42:P42)+1))</f>
        <v>52.439200000000007</v>
      </c>
      <c r="R42" s="89">
        <f ca="1">+SUM(OFFSET(R66,0,0,COUNTA($D$42:Q42)+1))</f>
        <v>54.822800000000008</v>
      </c>
      <c r="S42" s="89">
        <f ca="1">+SUM(OFFSET(S66,0,0,COUNTA($D$42:R42)+1))</f>
        <v>56.411866666666675</v>
      </c>
      <c r="T42" s="89">
        <f ca="1">+SUM(OFFSET(T66,0,0,COUNTA($D$42:S42)+1))</f>
        <v>58.000933333333343</v>
      </c>
      <c r="U42" s="89">
        <f ca="1">+SUM(OFFSET(U66,0,0,COUNTA($D$42:T42)+1))</f>
        <v>59.590000000000011</v>
      </c>
      <c r="V42" s="89">
        <f ca="1">+SUM(OFFSET(V66,0,0,COUNTA($D$42:U42)+1))</f>
        <v>61.973600000000012</v>
      </c>
      <c r="W42" s="89">
        <f ca="1">+SUM(OFFSET(W66,0,0,COUNTA($D$42:V42)+1))</f>
        <v>63.562666666666679</v>
      </c>
      <c r="X42" s="89">
        <f ca="1">+SUM(OFFSET(X66,0,0,COUNTA($D$42:W42)+1))</f>
        <v>65.15173333333334</v>
      </c>
      <c r="Y42" s="89">
        <f ca="1">+SUM(OFFSET(Y66,0,0,COUNTA($D$42:X42)+1))</f>
        <v>66.740800000000007</v>
      </c>
      <c r="Z42" s="89">
        <f ca="1">+SUM(OFFSET(Z66,0,0,COUNTA($D$42:Y42)+1))</f>
        <v>69.124400000000009</v>
      </c>
      <c r="AA42" s="89">
        <f ca="1">+SUM(OFFSET(AA66,0,0,COUNTA($D$42:Z42)+1))</f>
        <v>70.713466666666676</v>
      </c>
      <c r="AB42" s="89">
        <f ca="1">+SUM(OFFSET(AB66,0,0,COUNTA($D$42:AA42)+1))</f>
        <v>72.302533333333344</v>
      </c>
      <c r="AC42" s="89">
        <f ca="1">+SUM(OFFSET(AC66,0,0,COUNTA($D$42:AB42)+1))</f>
        <v>74.686133333333345</v>
      </c>
      <c r="AD42" s="89">
        <f ca="1">+SUM(OFFSET(AD66,0,0,COUNTA($D$42:AC42)+1))</f>
        <v>76.275200000000012</v>
      </c>
      <c r="AE42" s="89">
        <f ca="1">+SUM(OFFSET(AE66,0,0,COUNTA($D$42:AD42)+1))</f>
        <v>77.86426666666668</v>
      </c>
      <c r="AF42" s="89">
        <f ca="1">+SUM(OFFSET(AF66,0,0,COUNTA($D$42:AE42)+1))</f>
        <v>80.247866666666681</v>
      </c>
      <c r="AG42" s="89">
        <f ca="1">+SUM(OFFSET(AG66,0,0,COUNTA($D$42:AF42)+1))</f>
        <v>81.836933333333349</v>
      </c>
      <c r="AH42" s="89">
        <f ca="1">+SUM(OFFSET(AH66,0,0,COUNTA($D$42:AG42)+1))</f>
        <v>83.426000000000016</v>
      </c>
      <c r="AI42" s="89">
        <f ca="1">+SUM(OFFSET(AI66,0,0,COUNTA($D$42:AH42)+1))</f>
        <v>85.809600000000017</v>
      </c>
      <c r="AJ42" s="89">
        <f ca="1">+SUM(OFFSET(AJ66,0,0,COUNTA($D$42:AI42)+1))</f>
        <v>87.398666666666685</v>
      </c>
      <c r="AK42" s="89">
        <f ca="1">+SUM(OFFSET(AK66,0,0,COUNTA($D$42:AJ42)+1))</f>
        <v>88.987733333333352</v>
      </c>
      <c r="AL42" s="89">
        <f ca="1">+SUM(OFFSET(AL66,0,0,COUNTA($D$42:AK42)+1))</f>
        <v>91.371333333333354</v>
      </c>
      <c r="AM42" s="89">
        <f ca="1">+SUM(OFFSET(AM66,0,0,COUNTA($D$42:AL42)+1))</f>
        <v>92.960400000000021</v>
      </c>
      <c r="AN42" s="89">
        <f ca="1">+SUM(OFFSET(AN66,0,0,COUNTA($D$42:AM42)+1))</f>
        <v>95.344000000000023</v>
      </c>
      <c r="AO42" s="89">
        <f ca="1">+SUM(OFFSET(AO66,0,0,COUNTA($D$42:AN42)+1))</f>
        <v>96.93306666666669</v>
      </c>
      <c r="AP42" s="89">
        <f ca="1">+SUM(OFFSET(AP66,0,0,COUNTA($D$42:AO42)+1))</f>
        <v>99.316666666666691</v>
      </c>
      <c r="AQ42" s="89">
        <f ca="1">+SUM(OFFSET(AQ66,0,0,COUNTA($D$42:AP42)+1))</f>
        <v>100.90573333333336</v>
      </c>
      <c r="AR42" s="89">
        <f ca="1">+SUM(OFFSET(AR66,0,0,COUNTA($D$42:AQ42)+1))</f>
        <v>102.49480000000003</v>
      </c>
      <c r="AS42" s="89">
        <f ca="1">+SUM(OFFSET(AS66,0,0,COUNTA($D$42:AR42)+1))</f>
        <v>104.87840000000003</v>
      </c>
      <c r="AT42" s="89">
        <f ca="1">+SUM(OFFSET(AT66,0,0,COUNTA($D$42:AS42)+1))</f>
        <v>106.4674666666667</v>
      </c>
      <c r="AU42" s="89">
        <f ca="1">+SUM(OFFSET(AU66,0,0,COUNTA($D$42:AT42)+1))</f>
        <v>108.8510666666667</v>
      </c>
      <c r="AV42" s="89">
        <f ca="1">+SUM(OFFSET(AV66,0,0,COUNTA($D$42:AU42)+1))</f>
        <v>110.44013333333336</v>
      </c>
      <c r="AW42" s="89">
        <f ca="1">+SUM(OFFSET(AW66,0,0,COUNTA($D$42:AV42)+1))</f>
        <v>112.82373333333337</v>
      </c>
      <c r="AX42" s="89">
        <f ca="1">+SUM(OFFSET(AX66,0,0,COUNTA($D$42:AW42)+1))</f>
        <v>114.41280000000003</v>
      </c>
      <c r="AY42" s="89">
        <f ca="1">+SUM(OFFSET(AY66,0,0,COUNTA($D$42:AX42)+1))</f>
        <v>116.79640000000003</v>
      </c>
      <c r="AZ42" s="89">
        <f ca="1">+SUM(OFFSET(AZ66,0,0,COUNTA($D$42:AY42)+1))</f>
        <v>118.3854666666667</v>
      </c>
      <c r="BA42" s="89">
        <f ca="1">+SUM(OFFSET(BA66,0,0,COUNTA($D$42:AZ42)+1))</f>
        <v>120.7690666666667</v>
      </c>
      <c r="BB42" s="89">
        <f ca="1">+SUM(OFFSET(BB66,0,0,COUNTA($D$42:BA42)+1))</f>
        <v>122.35813333333337</v>
      </c>
      <c r="BC42" s="89">
        <f ca="1">+SUM(OFFSET(BC66,0,0,COUNTA($D$42:BB42)+1))</f>
        <v>124.74173333333337</v>
      </c>
      <c r="BD42" s="89">
        <f ca="1">+SUM(OFFSET(BD66,0,0,COUNTA($D$42:BC42)+1))</f>
        <v>127.12533333333337</v>
      </c>
      <c r="BE42" s="89">
        <f ca="1">+SUM(OFFSET(BE66,0,0,COUNTA($D$42:BD42)+1))</f>
        <v>128.71440000000004</v>
      </c>
      <c r="BF42" s="89">
        <f ca="1">+SUM(OFFSET(BF66,0,0,COUNTA($D$42:BE42)+1))</f>
        <v>131.09800000000004</v>
      </c>
      <c r="BG42" s="89">
        <f ca="1">+SUM(OFFSET(BG66,0,0,COUNTA($D$42:BF42)+1))</f>
        <v>132.68706666666671</v>
      </c>
      <c r="BH42" s="89">
        <f ca="1">+SUM(OFFSET(BH66,0,0,COUNTA($D$42:BG42)+1))</f>
        <v>135.07066666666671</v>
      </c>
      <c r="BI42" s="89">
        <f ca="1">+SUM(OFFSET(BI66,0,0,COUNTA($D$42:BH42)+1))</f>
        <v>136.65973333333338</v>
      </c>
      <c r="BJ42" s="89">
        <f ca="1">+SUM(OFFSET(BJ66,0,0,COUNTA($D$42:BI42)+1))</f>
        <v>139.04333333333338</v>
      </c>
      <c r="BK42" s="89">
        <f ca="1">+SUM(OFFSET(BK66,0,0,COUNTA($D$42:BJ42)+1))</f>
        <v>141.42693333333338</v>
      </c>
      <c r="BL42" s="89">
        <f ca="1">+SUM(OFFSET(BL66,0,0,COUNTA($D$42:BK42)+1))</f>
        <v>143.01600000000005</v>
      </c>
      <c r="BM42" s="89">
        <f ca="1">+SUM(OFFSET(BM66,0,0,COUNTA($D$42:BL42)+1))</f>
        <v>145.39960000000005</v>
      </c>
      <c r="BN42" s="89">
        <f ca="1">+SUM(OFFSET(BN66,0,0,COUNTA($D$42:BM42)+1))</f>
        <v>147.78320000000005</v>
      </c>
      <c r="BO42" s="89">
        <f ca="1">+SUM(OFFSET(BO66,0,0,COUNTA($D$42:BN42)+1))</f>
        <v>149.37226666666672</v>
      </c>
      <c r="BP42" s="89">
        <f ca="1">+SUM(OFFSET(BP66,0,0,COUNTA($D$42:BO42)+1))</f>
        <v>151.75586666666672</v>
      </c>
      <c r="BQ42" s="89">
        <f ca="1">+SUM(OFFSET(BQ66,0,0,COUNTA($D$42:BP42)+1))</f>
        <v>154.13946666666672</v>
      </c>
      <c r="BR42" s="89">
        <f ca="1">+SUM(OFFSET(BR66,0,0,COUNTA($D$42:BQ42)+1))</f>
        <v>155.72853333333339</v>
      </c>
      <c r="BS42" s="89">
        <f ca="1">+SUM(OFFSET(BS66,0,0,COUNTA($D$42:BR42)+1))</f>
        <v>158.11213333333339</v>
      </c>
      <c r="BT42" s="89">
        <f ca="1">+SUM(OFFSET(BT66,0,0,COUNTA($D$42:BS42)+1))</f>
        <v>160.49573333333339</v>
      </c>
      <c r="BU42" s="89">
        <f ca="1">+SUM(OFFSET(BU66,0,0,COUNTA($D$42:BT42)+1))</f>
        <v>162.08480000000006</v>
      </c>
      <c r="BV42" s="89">
        <f ca="1">+SUM(OFFSET(BV66,0,0,COUNTA($D$42:BU42)+1))</f>
        <v>164.46840000000006</v>
      </c>
      <c r="BW42" s="89">
        <f ca="1">+SUM(OFFSET(BW66,0,0,COUNTA($D$42:BV42)+1))</f>
        <v>166.85200000000006</v>
      </c>
      <c r="BX42" s="89">
        <f ca="1">+SUM(OFFSET(BX66,0,0,COUNTA($D$42:BW42)+1))</f>
        <v>169.23560000000006</v>
      </c>
      <c r="BY42" s="89">
        <f ca="1">+SUM(OFFSET(BY66,0,0,COUNTA($D$42:BX42)+1))</f>
        <v>170.82466666666673</v>
      </c>
      <c r="BZ42" s="89">
        <f ca="1">+SUM(OFFSET(BZ66,0,0,COUNTA($D$42:BY42)+1))</f>
        <v>173.20826666666673</v>
      </c>
      <c r="CA42" s="89">
        <f ca="1">+SUM(OFFSET(CA66,0,0,COUNTA($D$42:BZ42)+1))</f>
        <v>175.59186666666673</v>
      </c>
      <c r="CB42" s="89">
        <f ca="1">+SUM(OFFSET(CB66,0,0,COUNTA($D$42:CA42)+1))</f>
        <v>177.97546666666673</v>
      </c>
      <c r="CC42" s="89">
        <f ca="1">+SUM(OFFSET(CC66,0,0,COUNTA($D$42:CB42)+1))</f>
        <v>180.35906666666673</v>
      </c>
      <c r="CD42" s="89">
        <f ca="1">+SUM(OFFSET(CD66,0,0,COUNTA($D$42:CC42)+1))</f>
        <v>181.9481333333334</v>
      </c>
      <c r="CE42" s="89">
        <f ca="1">+SUM(OFFSET(CE66,0,0,COUNTA($D$42:CD42)+1))</f>
        <v>184.3317333333334</v>
      </c>
      <c r="CF42" s="89">
        <f ca="1">+SUM(OFFSET(CF66,0,0,COUNTA($D$42:CE42)+1))</f>
        <v>186.7153333333334</v>
      </c>
      <c r="CG42" s="89">
        <f ca="1">+SUM(OFFSET(CG66,0,0,COUNTA($D$42:CF42)+1))</f>
        <v>189.09893333333341</v>
      </c>
      <c r="CH42" s="89">
        <f ca="1">+SUM(OFFSET(CH66,0,0,COUNTA($D$42:CG42)+1))</f>
        <v>191.48253333333341</v>
      </c>
      <c r="CI42" s="89">
        <f ca="1">+SUM(OFFSET(CI66,0,0,COUNTA($D$42:CH42)+1))</f>
        <v>193.07160000000007</v>
      </c>
      <c r="CJ42" s="89">
        <f ca="1">+SUM(OFFSET(CJ66,0,0,COUNTA($D$42:CI42)+1))</f>
        <v>195.45520000000008</v>
      </c>
      <c r="CK42" s="89">
        <f ca="1">+SUM(OFFSET(CK66,0,0,COUNTA($D$42:CJ42)+1))</f>
        <v>197.83880000000008</v>
      </c>
      <c r="CL42" s="89">
        <f ca="1">+SUM(OFFSET(CL66,0,0,COUNTA($D$42:CK42)+1))</f>
        <v>200.22240000000008</v>
      </c>
      <c r="CM42" s="89">
        <f ca="1">+SUM(OFFSET(CM66,0,0,COUNTA($D$42:CL42)+1))</f>
        <v>202.60600000000008</v>
      </c>
      <c r="CN42" s="89">
        <f ca="1">+SUM(OFFSET(CN66,0,0,COUNTA($D$42:CM42)+1))</f>
        <v>204.98960000000008</v>
      </c>
      <c r="CO42" s="89">
        <f ca="1">+SUM(OFFSET(CO66,0,0,COUNTA($D$42:CN42)+1))</f>
        <v>207.37320000000008</v>
      </c>
      <c r="CP42" s="89">
        <f ca="1">+SUM(OFFSET(CP66,0,0,COUNTA($D$42:CO42)+1))</f>
        <v>209.75680000000008</v>
      </c>
      <c r="CQ42" s="89">
        <f ca="1">+SUM(OFFSET(CQ66,0,0,COUNTA($D$42:CP42)+1))</f>
        <v>212.14040000000008</v>
      </c>
      <c r="CR42" s="89">
        <f ca="1">+SUM(OFFSET(CR66,0,0,COUNTA($D$42:CQ42)+1))</f>
        <v>214.52400000000009</v>
      </c>
      <c r="CS42" s="89">
        <f ca="1">+SUM(OFFSET(CS66,0,0,COUNTA($D$42:CR42)+1))</f>
        <v>216.11306666666675</v>
      </c>
      <c r="CT42" s="89">
        <f ca="1">+SUM(OFFSET(CT66,0,0,COUNTA($D$42:CS42)+1))</f>
        <v>216.11306666666675</v>
      </c>
      <c r="CU42" s="89">
        <f ca="1">+SUM(OFFSET(CU66,0,0,COUNTA($D$42:CT42)+1))</f>
        <v>216.11306666666675</v>
      </c>
      <c r="CV42" s="89">
        <f ca="1">+SUM(OFFSET(CV66,0,0,COUNTA($D$42:CU42)+1))</f>
        <v>216.11306666666675</v>
      </c>
      <c r="CW42" s="89">
        <f ca="1">+SUM(OFFSET(CW66,0,0,COUNTA($D$42:CV42)+1))</f>
        <v>216.11306666666675</v>
      </c>
      <c r="CX42" s="89">
        <f ca="1">+SUM(OFFSET(CX66,0,0,COUNTA($D$42:CW42)+1))</f>
        <v>216.11306666666675</v>
      </c>
      <c r="CY42" s="89">
        <f ca="1">+SUM(OFFSET(CY66,0,0,COUNTA($D$42:CX42)+1))</f>
        <v>216.11306666666675</v>
      </c>
      <c r="CZ42" s="89">
        <f ca="1">+SUM(OFFSET(CZ66,0,0,COUNTA($D$42:CY42)+1))</f>
        <v>216.11306666666675</v>
      </c>
      <c r="DA42" s="89">
        <f ca="1">+SUM(OFFSET(DA66,0,0,COUNTA($D$42:CZ42)+1))</f>
        <v>216.11306666666675</v>
      </c>
      <c r="DB42" s="89">
        <f ca="1">+SUM(OFFSET(DB66,0,0,COUNTA($D$42:DA42)+1))</f>
        <v>216.11306666666675</v>
      </c>
      <c r="DC42" s="89">
        <f ca="1">+SUM(OFFSET(DC66,0,0,COUNTA($D$42:DB42)+1))</f>
        <v>216.11306666666675</v>
      </c>
      <c r="DD42" s="89">
        <f ca="1">+SUM(OFFSET(DD66,0,0,COUNTA($D$42:DC42)+1))</f>
        <v>216.11306666666675</v>
      </c>
      <c r="DE42" s="89">
        <f ca="1">+SUM(OFFSET(DE66,0,0,COUNTA($D$42:DD42)+1))</f>
        <v>216.11306666666675</v>
      </c>
      <c r="DF42" s="89">
        <f ca="1">+SUM(OFFSET(DF66,0,0,COUNTA($D$42:DE42)+1))</f>
        <v>216.11306666666675</v>
      </c>
      <c r="DG42" s="89">
        <f ca="1">+SUM(OFFSET(DG66,0,0,COUNTA($D$42:DF42)+1))</f>
        <v>216.11306666666675</v>
      </c>
      <c r="DH42" s="89">
        <f ca="1">+SUM(OFFSET(DH66,0,0,COUNTA($D$42:DG42)+1))</f>
        <v>216.11306666666675</v>
      </c>
      <c r="DI42" s="89">
        <f ca="1">+SUM(OFFSET(DI66,0,0,COUNTA($D$42:DH42)+1))</f>
        <v>216.11306666666675</v>
      </c>
      <c r="DJ42" s="89">
        <f ca="1">+SUM(OFFSET(DJ66,0,0,COUNTA($D$42:DI42)+1))</f>
        <v>216.11306666666675</v>
      </c>
      <c r="DK42" s="89">
        <f ca="1">+SUM(OFFSET(DK66,0,0,COUNTA($D$42:DJ42)+1))</f>
        <v>216.11306666666675</v>
      </c>
      <c r="DL42" s="89">
        <f ca="1">+SUM(OFFSET(DL66,0,0,COUNTA($D$42:DK42)+1))</f>
        <v>216.11306666666675</v>
      </c>
      <c r="DM42" s="89">
        <f ca="1">+SUM(OFFSET(DM66,0,0,COUNTA($D$42:DL42)+1))</f>
        <v>216.11306666666675</v>
      </c>
      <c r="DN42" s="89">
        <f ca="1">+SUM(OFFSET(DN66,0,0,COUNTA($D$42:DM42)+1))</f>
        <v>216.11306666666675</v>
      </c>
      <c r="DO42" s="89">
        <f ca="1">+SUM(OFFSET(DO66,0,0,COUNTA($D$42:DN42)+1))</f>
        <v>216.11306666666675</v>
      </c>
      <c r="DP42" s="89">
        <f ca="1">+SUM(OFFSET(DP66,0,0,COUNTA($D$42:DO42)+1))</f>
        <v>216.11306666666675</v>
      </c>
      <c r="DQ42" s="89">
        <f ca="1">+SUM(OFFSET(DQ66,0,0,COUNTA($D$42:DP42)+1))</f>
        <v>216.11306666666675</v>
      </c>
      <c r="DR42" s="89">
        <f ca="1">+SUM(OFFSET(DR66,0,0,COUNTA($D$42:DQ42)+1))</f>
        <v>216.11306666666675</v>
      </c>
      <c r="DS42" s="89">
        <f ca="1">+SUM(OFFSET(DS66,0,0,COUNTA($D$42:DR42)+1))</f>
        <v>216.11306666666675</v>
      </c>
      <c r="DT42" s="89">
        <f ca="1">+SUM(OFFSET(DT66,0,0,COUNTA($D$42:DS42)+1))</f>
        <v>54298.412326799225</v>
      </c>
      <c r="DU42" s="89">
        <f ca="1">+SUM(OFFSET(DU66,0,0,COUNTA($D$42:DT42)+1))</f>
        <v>0</v>
      </c>
      <c r="DV42" s="89">
        <f ca="1">+SUM(OFFSET(DV66,0,0,COUNTA($D$42:DU42)+1))</f>
        <v>0</v>
      </c>
      <c r="DW42" s="89">
        <f ca="1">+SUM(OFFSET(DW66,0,0,COUNTA($D$42:DV42)+1))</f>
        <v>0</v>
      </c>
      <c r="DX42" s="89">
        <f ca="1">+SUM(OFFSET(DX66,0,0,COUNTA($D$42:DW42)+1))</f>
        <v>0</v>
      </c>
      <c r="DY42" s="89">
        <f ca="1">+SUM(OFFSET(DY66,0,0,COUNTA($D$42:DX42)+1))</f>
        <v>0</v>
      </c>
      <c r="DZ42" s="89">
        <f ca="1">+SUM(OFFSET(DZ66,0,0,COUNTA($D$42:DY42)+1))</f>
        <v>0</v>
      </c>
      <c r="EA42" s="89">
        <f ca="1">+SUM(OFFSET(EA66,0,0,COUNTA($D$42:DZ42)+1))</f>
        <v>0</v>
      </c>
      <c r="EB42" s="89">
        <f ca="1">+SUM(OFFSET(EB66,0,0,COUNTA($D$42:EA42)+1))</f>
        <v>0</v>
      </c>
      <c r="EC42" s="89">
        <f ca="1">+SUM(OFFSET(EC66,0,0,COUNTA($D$42:EB42)+1))</f>
        <v>0</v>
      </c>
      <c r="ED42" s="89">
        <f ca="1">+SUM(OFFSET(ED66,0,0,COUNTA($D$42:EC42)+1))</f>
        <v>0</v>
      </c>
      <c r="EE42" s="89">
        <f ca="1">+SUM(OFFSET(EE66,0,0,COUNTA($D$42:ED42)+1))</f>
        <v>0</v>
      </c>
      <c r="EF42" s="89">
        <f ca="1">+SUM(OFFSET(EF66,0,0,COUNTA($D$42:EE42)+1))</f>
        <v>0</v>
      </c>
      <c r="EG42" s="89">
        <f ca="1">+SUM(OFFSET(EG66,0,0,COUNTA($D$42:EF42)+1))</f>
        <v>0</v>
      </c>
      <c r="EH42" s="89">
        <f ca="1">+SUM(OFFSET(EH66,0,0,COUNTA($D$42:EG42)+1))</f>
        <v>0</v>
      </c>
      <c r="EI42" s="89">
        <f ca="1">+SUM(OFFSET(EI66,0,0,COUNTA($D$42:EH42)+1))</f>
        <v>0</v>
      </c>
      <c r="EJ42" s="89">
        <f ca="1">+SUM(OFFSET(EJ66,0,0,COUNTA($D$42:EI42)+1))</f>
        <v>0</v>
      </c>
      <c r="EK42" s="89">
        <f ca="1">+SUM(OFFSET(EK66,0,0,COUNTA($D$42:EJ42)+1))</f>
        <v>0</v>
      </c>
      <c r="EL42" s="89">
        <f ca="1">+SUM(OFFSET(EL66,0,0,COUNTA($D$42:EK42)+1))</f>
        <v>0</v>
      </c>
      <c r="EM42" s="89">
        <f ca="1">+SUM(OFFSET(EM66,0,0,COUNTA($D$42:EL42)+1))</f>
        <v>0</v>
      </c>
      <c r="EN42" s="89">
        <f ca="1">+SUM(OFFSET(EN66,0,0,COUNTA($D$42:EM42)+1))</f>
        <v>0</v>
      </c>
      <c r="EO42" s="89">
        <f ca="1">+SUM(OFFSET(EO66,0,0,COUNTA($D$42:EN42)+1))</f>
        <v>0</v>
      </c>
      <c r="EP42" s="89">
        <f ca="1">+SUM(OFFSET(EP66,0,0,COUNTA($D$42:EO42)+1))</f>
        <v>0</v>
      </c>
      <c r="EQ42" s="89">
        <f ca="1">+SUM(OFFSET(EQ66,0,0,COUNTA($D$42:EP42)+1))</f>
        <v>0</v>
      </c>
      <c r="ER42" s="89">
        <f ca="1">+SUM(OFFSET(ER66,0,0,COUNTA($D$42:EQ42)+1))</f>
        <v>0</v>
      </c>
      <c r="ES42" s="89">
        <f ca="1">+SUM(OFFSET(ES66,0,0,COUNTA($D$42:ER42)+1))</f>
        <v>0</v>
      </c>
      <c r="ET42" s="89">
        <f ca="1">+SUM(OFFSET(ET66,0,0,COUNTA($D$42:ES42)+1))</f>
        <v>0</v>
      </c>
      <c r="EU42" s="89">
        <f ca="1">+SUM(OFFSET(EU66,0,0,COUNTA($D$42:ET42)+1))</f>
        <v>0</v>
      </c>
      <c r="EV42" s="89">
        <f ca="1">+SUM(OFFSET(EV66,0,0,COUNTA($D$42:EU42)+1))</f>
        <v>0</v>
      </c>
      <c r="EW42" s="89">
        <f ca="1">+SUM(OFFSET(EW66,0,0,COUNTA($D$42:EV42)+1))</f>
        <v>0</v>
      </c>
      <c r="EX42" s="89">
        <f ca="1">+SUM(OFFSET(EX66,0,0,COUNTA($D$42:EW42)+1))</f>
        <v>0</v>
      </c>
      <c r="EY42" s="89">
        <f ca="1">+SUM(OFFSET(EY66,0,0,COUNTA($D$42:EX42)+1))</f>
        <v>0</v>
      </c>
      <c r="EZ42" s="89">
        <f ca="1">+SUM(OFFSET(EZ66,0,0,COUNTA($D$42:EY42)+1))</f>
        <v>0</v>
      </c>
      <c r="FA42" s="89">
        <f ca="1">+SUM(OFFSET(FA66,0,0,COUNTA($D$42:EZ42)+1))</f>
        <v>0</v>
      </c>
      <c r="FB42" s="89">
        <f ca="1">+SUM(OFFSET(FB66,0,0,COUNTA($D$42:FA42)+1))</f>
        <v>0</v>
      </c>
      <c r="FC42" s="89">
        <f ca="1">+SUM(OFFSET(FC66,0,0,COUNTA($D$42:FB42)+1))</f>
        <v>0</v>
      </c>
      <c r="FD42" s="89">
        <f ca="1">+SUM(OFFSET(FD66,0,0,COUNTA($D$42:FC42)+1))</f>
        <v>0</v>
      </c>
      <c r="FE42" s="89">
        <f ca="1">+SUM(OFFSET(FE66,0,0,COUNTA($D$42:FD42)+1))</f>
        <v>0</v>
      </c>
      <c r="FF42" s="89">
        <f ca="1">+SUM(OFFSET(FF66,0,0,COUNTA($D$42:FE42)+1))</f>
        <v>0</v>
      </c>
      <c r="FG42" s="89">
        <f ca="1">+SUM(OFFSET(FG66,0,0,COUNTA($D$42:FF42)+1))</f>
        <v>0</v>
      </c>
      <c r="FH42" s="89">
        <f ca="1">+SUM(OFFSET(FH66,0,0,COUNTA($D$42:FG42)+1))</f>
        <v>0</v>
      </c>
      <c r="FI42" s="89">
        <f ca="1">+SUM(OFFSET(FI66,0,0,COUNTA($D$42:FH42)+1))</f>
        <v>0</v>
      </c>
      <c r="FJ42" s="89">
        <f ca="1">+SUM(OFFSET(FJ66,0,0,COUNTA($D$42:FI42)+1))</f>
        <v>0</v>
      </c>
      <c r="FK42" s="89">
        <f ca="1">+SUM(OFFSET(FK66,0,0,COUNTA($D$42:FJ42)+1))</f>
        <v>0</v>
      </c>
      <c r="FL42" s="89">
        <f ca="1">+SUM(OFFSET(FL66,0,0,COUNTA($D$42:FK42)+1))</f>
        <v>0</v>
      </c>
      <c r="FM42" s="89">
        <f ca="1">+SUM(OFFSET(FM66,0,0,COUNTA($D$42:FL42)+1))</f>
        <v>0</v>
      </c>
      <c r="FN42" s="89">
        <f ca="1">+SUM(OFFSET(FN66,0,0,COUNTA($D$42:FM42)+1))</f>
        <v>0</v>
      </c>
      <c r="FO42" s="89">
        <f ca="1">+SUM(OFFSET(FO66,0,0,COUNTA($D$42:FN42)+1))</f>
        <v>0</v>
      </c>
      <c r="FP42" s="89">
        <f ca="1">+SUM(OFFSET(FP66,0,0,COUNTA($D$42:FO42)+1))</f>
        <v>0</v>
      </c>
      <c r="FQ42" s="89">
        <f ca="1">+SUM(OFFSET(FQ66,0,0,COUNTA($D$42:FP42)+1))</f>
        <v>0</v>
      </c>
      <c r="FR42" s="89">
        <f ca="1">+SUM(OFFSET(FR66,0,0,COUNTA($D$42:FQ42)+1))</f>
        <v>0</v>
      </c>
      <c r="FS42" s="89">
        <f ca="1">+SUM(OFFSET(FS66,0,0,COUNTA($D$42:FR42)+1))</f>
        <v>0</v>
      </c>
      <c r="FT42" s="89">
        <f ca="1">+SUM(OFFSET(FT66,0,0,COUNTA($D$42:FS42)+1))</f>
        <v>0</v>
      </c>
      <c r="FU42" s="89">
        <f ca="1">+SUM(OFFSET(FU66,0,0,COUNTA($D$42:FT42)+1))</f>
        <v>0</v>
      </c>
      <c r="FV42" s="89">
        <f ca="1">+SUM(OFFSET(FV66,0,0,COUNTA($D$42:FU42)+1))</f>
        <v>0</v>
      </c>
      <c r="FW42" s="89">
        <f ca="1">+SUM(OFFSET(FW66,0,0,COUNTA($D$42:FV42)+1))</f>
        <v>0</v>
      </c>
      <c r="FX42" s="89">
        <f ca="1">+SUM(OFFSET(FX66,0,0,COUNTA($D$42:FW42)+1))</f>
        <v>0</v>
      </c>
      <c r="FY42" s="89">
        <f ca="1">+SUM(OFFSET(FY66,0,0,COUNTA($D$42:FX42)+1))</f>
        <v>0</v>
      </c>
      <c r="FZ42" s="89">
        <f ca="1">+SUM(OFFSET(FZ66,0,0,COUNTA($D$42:FY42)+1))</f>
        <v>0</v>
      </c>
      <c r="GA42" s="89">
        <f ca="1">+SUM(OFFSET(GA66,0,0,COUNTA($D$42:FZ42)+1))</f>
        <v>0</v>
      </c>
      <c r="GB42" s="89">
        <f ca="1">+SUM(OFFSET(GB66,0,0,COUNTA($D$42:GA42)+1))</f>
        <v>0</v>
      </c>
      <c r="GC42" s="89">
        <f ca="1">+SUM(OFFSET(GC66,0,0,COUNTA($D$42:GB42)+1))</f>
        <v>0</v>
      </c>
      <c r="GD42" s="89">
        <f ca="1">+SUM(OFFSET(GD66,0,0,COUNTA($D$42:GC42)+1))</f>
        <v>0</v>
      </c>
      <c r="GE42" s="89">
        <f ca="1">+SUM(OFFSET(GE66,0,0,COUNTA($D$42:GD42)+1))</f>
        <v>0</v>
      </c>
      <c r="GF42" s="89">
        <f ca="1">+SUM(OFFSET(GF66,0,0,COUNTA($D$42:GE42)+1))</f>
        <v>0</v>
      </c>
      <c r="GG42" s="89">
        <f ca="1">+SUM(OFFSET(GG66,0,0,COUNTA($D$42:GF42)+1))</f>
        <v>0</v>
      </c>
      <c r="GH42" s="89">
        <f ca="1">+SUM(OFFSET(GH66,0,0,COUNTA($D$42:GG42)+1))</f>
        <v>0</v>
      </c>
      <c r="GI42" s="89">
        <f ca="1">+SUM(OFFSET(GI66,0,0,COUNTA($D$42:GH42)+1))</f>
        <v>0</v>
      </c>
      <c r="GJ42" s="89">
        <f ca="1">+SUM(OFFSET(GJ66,0,0,COUNTA($D$42:GI42)+1))</f>
        <v>0</v>
      </c>
      <c r="GK42" s="89">
        <f ca="1">+SUM(OFFSET(GK66,0,0,COUNTA($D$42:GJ42)+1))</f>
        <v>0</v>
      </c>
      <c r="GL42" s="89">
        <f ca="1">+SUM(OFFSET(GL66,0,0,COUNTA($D$42:GK42)+1))</f>
        <v>0</v>
      </c>
      <c r="GM42" s="89">
        <f ca="1">+SUM(OFFSET(GM66,0,0,COUNTA($D$42:GL42)+1))</f>
        <v>0</v>
      </c>
      <c r="GN42" s="89">
        <f ca="1">+SUM(OFFSET(GN66,0,0,COUNTA($D$42:GM42)+1))</f>
        <v>0</v>
      </c>
      <c r="GO42" s="89">
        <f ca="1">+SUM(OFFSET(GO66,0,0,COUNTA($D$42:GN42)+1))</f>
        <v>0</v>
      </c>
      <c r="GP42" s="89">
        <f ca="1">+SUM(OFFSET(GP66,0,0,COUNTA($D$42:GO42)+1))</f>
        <v>0</v>
      </c>
      <c r="GQ42" s="89">
        <f ca="1">+SUM(OFFSET(GQ66,0,0,COUNTA($D$42:GP42)+1))</f>
        <v>0</v>
      </c>
      <c r="GR42" s="89">
        <f ca="1">+SUM(OFFSET(GR66,0,0,COUNTA($D$42:GQ42)+1))</f>
        <v>0</v>
      </c>
      <c r="GS42" s="89">
        <f ca="1">+SUM(OFFSET(GS66,0,0,COUNTA($D$42:GR42)+1))</f>
        <v>0</v>
      </c>
      <c r="GT42" s="89">
        <f ca="1">+SUM(OFFSET(GT66,0,0,COUNTA($D$42:GS42)+1))</f>
        <v>0</v>
      </c>
      <c r="GU42" s="89">
        <f ca="1">+SUM(OFFSET(GU66,0,0,COUNTA($D$42:GT42)+1))</f>
        <v>0</v>
      </c>
      <c r="GV42" s="89">
        <f ca="1">+SUM(OFFSET(GV66,0,0,COUNTA($D$42:GU42)+1))</f>
        <v>0</v>
      </c>
      <c r="GW42" s="89">
        <f ca="1">+SUM(OFFSET(GW66,0,0,COUNTA($D$42:GV42)+1))</f>
        <v>0</v>
      </c>
      <c r="GX42" s="89">
        <f ca="1">+SUM(OFFSET(GX66,0,0,COUNTA($D$42:GW42)+1))</f>
        <v>0</v>
      </c>
      <c r="GY42" s="89">
        <f ca="1">+SUM(OFFSET(GY66,0,0,COUNTA($D$42:GX42)+1))</f>
        <v>0</v>
      </c>
      <c r="GZ42" s="89">
        <f ca="1">+SUM(OFFSET(GZ66,0,0,COUNTA($D$42:GY42)+1))</f>
        <v>0</v>
      </c>
      <c r="HA42" s="89">
        <f ca="1">+SUM(OFFSET(HA66,0,0,COUNTA($D$42:GZ42)+1))</f>
        <v>0</v>
      </c>
      <c r="HB42" s="89">
        <f ca="1">+SUM(OFFSET(HB66,0,0,COUNTA($D$42:HA42)+1))</f>
        <v>0</v>
      </c>
      <c r="HC42" s="89">
        <f ca="1">+SUM(OFFSET(HC66,0,0,COUNTA($D$42:HB42)+1))</f>
        <v>0</v>
      </c>
      <c r="HD42" s="89">
        <f ca="1">+SUM(OFFSET(HD66,0,0,COUNTA($D$42:HC42)+1))</f>
        <v>0</v>
      </c>
      <c r="HE42" s="89">
        <f ca="1">+SUM(OFFSET(HE66,0,0,COUNTA($D$42:HD42)+1))</f>
        <v>0</v>
      </c>
      <c r="HF42" s="89">
        <f ca="1">+SUM(OFFSET(HF66,0,0,COUNTA($D$42:HE42)+1))</f>
        <v>0</v>
      </c>
      <c r="HG42" s="89">
        <f ca="1">+SUM(OFFSET(HG66,0,0,COUNTA($D$42:HF42)+1))</f>
        <v>0</v>
      </c>
      <c r="HH42" s="89">
        <f ca="1">+SUM(OFFSET(HH66,0,0,COUNTA($D$42:HG42)+1))</f>
        <v>0</v>
      </c>
      <c r="HI42" s="89">
        <f ca="1">+SUM(OFFSET(HI66,0,0,COUNTA($D$42:HH42)+1))</f>
        <v>0</v>
      </c>
      <c r="HJ42" s="89">
        <f ca="1">+SUM(OFFSET(HJ66,0,0,COUNTA($D$42:HI42)+1))</f>
        <v>0</v>
      </c>
      <c r="HK42" s="89">
        <f ca="1">+SUM(OFFSET(HK66,0,0,COUNTA($D$42:HJ42)+1))</f>
        <v>0</v>
      </c>
      <c r="HL42" s="89">
        <f ca="1">+SUM(OFFSET(HL66,0,0,COUNTA($D$42:HK42)+1))</f>
        <v>0</v>
      </c>
      <c r="HM42" s="89">
        <f ca="1">+SUM(OFFSET(HM66,0,0,COUNTA($D$42:HL42)+1))</f>
        <v>0</v>
      </c>
      <c r="HN42" s="89">
        <f ca="1">+SUM(OFFSET(HN66,0,0,COUNTA($D$42:HM42)+1))</f>
        <v>0</v>
      </c>
      <c r="HO42" s="89">
        <f ca="1">+SUM(OFFSET(HO66,0,0,COUNTA($D$42:HN42)+1))</f>
        <v>0</v>
      </c>
      <c r="HP42" s="89">
        <f ca="1">+SUM(OFFSET(HP66,0,0,COUNTA($D$42:HO42)+1))</f>
        <v>0</v>
      </c>
      <c r="HQ42" s="89">
        <f ca="1">+SUM(OFFSET(HQ66,0,0,COUNTA($D$42:HP42)+1))</f>
        <v>0</v>
      </c>
      <c r="HR42" s="89">
        <f ca="1">+SUM(OFFSET(HR66,0,0,COUNTA($D$42:HQ42)+1))</f>
        <v>0</v>
      </c>
      <c r="HS42" s="89">
        <f ca="1">+SUM(OFFSET(HS66,0,0,COUNTA($D$42:HR42)+1))</f>
        <v>0</v>
      </c>
      <c r="HT42" s="89">
        <f ca="1">+SUM(OFFSET(HT66,0,0,COUNTA($D$42:HS42)+1))</f>
        <v>0</v>
      </c>
      <c r="HU42" s="89">
        <f ca="1">+SUM(OFFSET(HU66,0,0,COUNTA($D$42:HT42)+1))</f>
        <v>0</v>
      </c>
      <c r="HV42" s="89">
        <f ca="1">+SUM(OFFSET(HV66,0,0,COUNTA($D$42:HU42)+1))</f>
        <v>0</v>
      </c>
      <c r="HW42" s="89">
        <f ca="1">+SUM(OFFSET(HW66,0,0,COUNTA($D$42:HV42)+1))</f>
        <v>0</v>
      </c>
      <c r="HX42" s="89">
        <f ca="1">+SUM(OFFSET(HX66,0,0,COUNTA($D$42:HW42)+1))</f>
        <v>0</v>
      </c>
      <c r="HY42" s="89">
        <f ca="1">+SUM(OFFSET(HY66,0,0,COUNTA($D$42:HX42)+1))</f>
        <v>0</v>
      </c>
      <c r="HZ42" s="89">
        <f ca="1">+SUM(OFFSET(HZ66,0,0,COUNTA($D$42:HY42)+1))</f>
        <v>0</v>
      </c>
      <c r="IA42" s="89">
        <f ca="1">+SUM(OFFSET(IA66,0,0,COUNTA($D$42:HZ42)+1))</f>
        <v>0</v>
      </c>
      <c r="IB42" s="89">
        <f ca="1">+SUM(OFFSET(IB66,0,0,COUNTA($D$42:IA42)+1))</f>
        <v>0</v>
      </c>
      <c r="IC42" s="89">
        <f ca="1">+SUM(OFFSET(IC66,0,0,COUNTA($D$42:IB42)+1))</f>
        <v>0</v>
      </c>
      <c r="ID42" s="89">
        <f ca="1">+SUM(OFFSET(ID66,0,0,COUNTA($D$42:IC42)+1))</f>
        <v>0</v>
      </c>
      <c r="IE42" s="89">
        <f ca="1">+SUM(OFFSET(IE66,0,0,COUNTA($D$42:ID42)+1))</f>
        <v>0</v>
      </c>
      <c r="IF42" s="89">
        <f ca="1">+SUM(OFFSET(IF66,0,0,COUNTA($D$42:IE42)+1))</f>
        <v>0</v>
      </c>
      <c r="IG42" s="89">
        <f ca="1">+SUM(OFFSET(IG66,0,0,COUNTA($D$42:IF42)+1))</f>
        <v>0</v>
      </c>
      <c r="IH42" s="89">
        <f ca="1">+SUM(OFFSET(IH66,0,0,COUNTA($D$42:IG42)+1))</f>
        <v>0</v>
      </c>
      <c r="II42" s="89">
        <f ca="1">+SUM(OFFSET(II66,0,0,COUNTA($D$42:IH42)+1))</f>
        <v>0</v>
      </c>
      <c r="IJ42" s="89">
        <f ca="1">+SUM(OFFSET(IJ66,0,0,COUNTA($D$42:II42)+1))</f>
        <v>0</v>
      </c>
      <c r="IK42" s="89">
        <f ca="1">+SUM(OFFSET(IK66,0,0,COUNTA($D$42:IJ42)+1))</f>
        <v>0</v>
      </c>
      <c r="IL42" s="89">
        <f ca="1">+SUM(OFFSET(IL66,0,0,COUNTA($D$42:IK42)+1))</f>
        <v>0</v>
      </c>
      <c r="IM42" s="89">
        <f ca="1">+SUM(OFFSET(IM66,0,0,COUNTA($D$42:IL42)+1))</f>
        <v>0</v>
      </c>
      <c r="IN42" s="89">
        <f ca="1">+SUM(OFFSET(IN66,0,0,COUNTA($D$42:IM42)+1))</f>
        <v>0</v>
      </c>
      <c r="IO42" s="89">
        <f ca="1">+SUM(OFFSET(IO66,0,0,COUNTA($D$42:IN42)+1))</f>
        <v>0</v>
      </c>
      <c r="IP42" s="89">
        <f ca="1">+SUM(OFFSET(IP66,0,0,COUNTA($D$42:IO42)+1))</f>
        <v>0</v>
      </c>
      <c r="IQ42" s="89">
        <f ca="1">+SUM(OFFSET(IQ66,0,0,COUNTA($D$42:IP42)+1))</f>
        <v>0</v>
      </c>
      <c r="IR42" s="89">
        <f ca="1">+SUM(OFFSET(IR66,0,0,COUNTA($D$42:IQ42)+1))</f>
        <v>0</v>
      </c>
      <c r="IS42" s="89">
        <f ca="1">+SUM(OFFSET(IS66,0,0,COUNTA($D$42:IR42)+1))</f>
        <v>0</v>
      </c>
      <c r="IT42" s="89">
        <f ca="1">+SUM(OFFSET(IT66,0,0,COUNTA($D$42:IS42)+1))</f>
        <v>0</v>
      </c>
      <c r="IU42" s="89">
        <f ca="1">+SUM(OFFSET(IU66,0,0,COUNTA($D$42:IT42)+1))</f>
        <v>0</v>
      </c>
      <c r="IV42" s="89">
        <f ca="1">+SUM(OFFSET(IV66,0,0,COUNTA($D$42:IU42)+1))</f>
        <v>0</v>
      </c>
      <c r="IW42" s="77"/>
      <c r="IX42" s="77"/>
      <c r="IY42" s="77"/>
      <c r="IZ42" s="77"/>
      <c r="JA42" s="77"/>
      <c r="JB42" s="77"/>
      <c r="JC42" s="77"/>
      <c r="JD42" s="77"/>
    </row>
    <row r="43" spans="1:264" s="76" customFormat="1" outlineLevel="1" x14ac:dyDescent="0.25">
      <c r="A43" s="2" t="s">
        <v>26</v>
      </c>
      <c r="B43" s="2"/>
      <c r="C43" s="44">
        <f ca="1">+MAX(E43:IV43)</f>
        <v>61189.729302633234</v>
      </c>
      <c r="D43" s="77"/>
      <c r="E43" s="88">
        <f t="shared" ref="E43:BP43" ca="1" si="7">+IF(E$63&gt;$C$17,0,E42+D43-D44)</f>
        <v>0</v>
      </c>
      <c r="F43" s="88">
        <f t="shared" ca="1" si="7"/>
        <v>0</v>
      </c>
      <c r="G43" s="88">
        <f t="shared" ca="1" si="7"/>
        <v>0</v>
      </c>
      <c r="H43" s="88">
        <f t="shared" ca="1" si="7"/>
        <v>0</v>
      </c>
      <c r="I43" s="88">
        <f t="shared" ca="1" si="7"/>
        <v>39.726666666666667</v>
      </c>
      <c r="J43" s="88">
        <f t="shared" ca="1" si="7"/>
        <v>81.042400000000001</v>
      </c>
      <c r="K43" s="88">
        <f t="shared" ca="1" si="7"/>
        <v>123.94720000000001</v>
      </c>
      <c r="L43" s="88">
        <f t="shared" ca="1" si="7"/>
        <v>168.44106666666667</v>
      </c>
      <c r="M43" s="88">
        <f t="shared" ca="1" si="7"/>
        <v>214.524</v>
      </c>
      <c r="N43" s="88">
        <f t="shared" ca="1" si="7"/>
        <v>60.196000000000026</v>
      </c>
      <c r="O43" s="88">
        <f t="shared" ca="1" si="7"/>
        <v>109.45706666666669</v>
      </c>
      <c r="P43" s="88">
        <f t="shared" ca="1" si="7"/>
        <v>160.30720000000002</v>
      </c>
      <c r="Q43" s="88">
        <f t="shared" ca="1" si="7"/>
        <v>212.74640000000002</v>
      </c>
      <c r="R43" s="88">
        <f t="shared" ca="1" si="7"/>
        <v>63.549200000000013</v>
      </c>
      <c r="S43" s="88">
        <f t="shared" ca="1" si="7"/>
        <v>119.96106666666668</v>
      </c>
      <c r="T43" s="88">
        <f t="shared" ca="1" si="7"/>
        <v>177.96200000000002</v>
      </c>
      <c r="U43" s="88">
        <f t="shared" ca="1" si="7"/>
        <v>237.55200000000002</v>
      </c>
      <c r="V43" s="88">
        <f t="shared" ca="1" si="7"/>
        <v>95.505600000000044</v>
      </c>
      <c r="W43" s="88">
        <f t="shared" ca="1" si="7"/>
        <v>159.06826666666672</v>
      </c>
      <c r="X43" s="88">
        <f t="shared" ca="1" si="7"/>
        <v>224.22000000000006</v>
      </c>
      <c r="Y43" s="88">
        <f t="shared" ca="1" si="7"/>
        <v>86.940800000000053</v>
      </c>
      <c r="Z43" s="88">
        <f t="shared" ca="1" si="7"/>
        <v>156.06520000000006</v>
      </c>
      <c r="AA43" s="88">
        <f t="shared" ca="1" si="7"/>
        <v>226.77866666666674</v>
      </c>
      <c r="AB43" s="88">
        <f t="shared" ca="1" si="7"/>
        <v>95.061200000000071</v>
      </c>
      <c r="AC43" s="88">
        <f t="shared" ca="1" si="7"/>
        <v>169.74733333333342</v>
      </c>
      <c r="AD43" s="88">
        <f t="shared" ca="1" si="7"/>
        <v>246.02253333333343</v>
      </c>
      <c r="AE43" s="88">
        <f t="shared" ca="1" si="7"/>
        <v>117.8266000000001</v>
      </c>
      <c r="AF43" s="88">
        <f t="shared" ca="1" si="7"/>
        <v>198.07446666666678</v>
      </c>
      <c r="AG43" s="88">
        <f t="shared" ca="1" si="7"/>
        <v>279.91140000000013</v>
      </c>
      <c r="AH43" s="88">
        <f t="shared" ca="1" si="7"/>
        <v>157.27720000000011</v>
      </c>
      <c r="AI43" s="88">
        <f t="shared" ca="1" si="7"/>
        <v>243.08680000000012</v>
      </c>
      <c r="AJ43" s="88">
        <f t="shared" ca="1" si="7"/>
        <v>124.4252666666668</v>
      </c>
      <c r="AK43" s="88">
        <f t="shared" ca="1" si="7"/>
        <v>213.41300000000015</v>
      </c>
      <c r="AL43" s="88">
        <f t="shared" ca="1" si="7"/>
        <v>98.724133333333498</v>
      </c>
      <c r="AM43" s="88">
        <f t="shared" ca="1" si="7"/>
        <v>191.68453333333352</v>
      </c>
      <c r="AN43" s="88">
        <f t="shared" ca="1" si="7"/>
        <v>287.02853333333354</v>
      </c>
      <c r="AO43" s="88">
        <f t="shared" ca="1" si="7"/>
        <v>177.90140000000019</v>
      </c>
      <c r="AP43" s="88">
        <f t="shared" ca="1" si="7"/>
        <v>277.21806666666691</v>
      </c>
      <c r="AQ43" s="88">
        <f t="shared" ca="1" si="7"/>
        <v>170.0029980000003</v>
      </c>
      <c r="AR43" s="88">
        <f t="shared" ca="1" si="7"/>
        <v>272.49779800000033</v>
      </c>
      <c r="AS43" s="88">
        <f t="shared" ca="1" si="7"/>
        <v>169.25539600000039</v>
      </c>
      <c r="AT43" s="88">
        <f t="shared" ca="1" si="7"/>
        <v>275.72286266666708</v>
      </c>
      <c r="AU43" s="88">
        <f t="shared" ca="1" si="7"/>
        <v>176.45312733333381</v>
      </c>
      <c r="AV43" s="88">
        <f t="shared" ca="1" si="7"/>
        <v>286.89326066666717</v>
      </c>
      <c r="AW43" s="88">
        <f t="shared" ca="1" si="7"/>
        <v>191.59619200000057</v>
      </c>
      <c r="AX43" s="88">
        <f t="shared" ca="1" si="7"/>
        <v>306.0089920000006</v>
      </c>
      <c r="AY43" s="88">
        <f t="shared" ca="1" si="7"/>
        <v>214.68459000000067</v>
      </c>
      <c r="AZ43" s="88">
        <f t="shared" ca="1" si="7"/>
        <v>124.94925466666737</v>
      </c>
      <c r="BA43" s="88">
        <f t="shared" ca="1" si="7"/>
        <v>245.71832133333407</v>
      </c>
      <c r="BB43" s="88">
        <f t="shared" ca="1" si="7"/>
        <v>157.87444464666748</v>
      </c>
      <c r="BC43" s="88">
        <f t="shared" ca="1" si="7"/>
        <v>282.61617798000088</v>
      </c>
      <c r="BD43" s="88">
        <f t="shared" ca="1" si="7"/>
        <v>199.5395012933343</v>
      </c>
      <c r="BE43" s="88">
        <f t="shared" ca="1" si="7"/>
        <v>328.25390129333437</v>
      </c>
      <c r="BF43" s="88">
        <f t="shared" ca="1" si="7"/>
        <v>249.14989127333445</v>
      </c>
      <c r="BG43" s="88">
        <f t="shared" ca="1" si="7"/>
        <v>171.6349479200012</v>
      </c>
      <c r="BH43" s="88">
        <f t="shared" ca="1" si="7"/>
        <v>306.70561458666793</v>
      </c>
      <c r="BI43" s="88">
        <f t="shared" ca="1" si="7"/>
        <v>233.16333790000135</v>
      </c>
      <c r="BJ43" s="88">
        <f t="shared" ca="1" si="7"/>
        <v>162.00466121333477</v>
      </c>
      <c r="BK43" s="88">
        <f t="shared" ca="1" si="7"/>
        <v>303.43159454666818</v>
      </c>
      <c r="BL43" s="88">
        <f t="shared" ca="1" si="7"/>
        <v>236.24558452666827</v>
      </c>
      <c r="BM43" s="88">
        <f t="shared" ca="1" si="7"/>
        <v>171.44317450666836</v>
      </c>
      <c r="BN43" s="88">
        <f t="shared" ca="1" si="7"/>
        <v>319.22637450666844</v>
      </c>
      <c r="BO43" s="88">
        <f t="shared" ca="1" si="7"/>
        <v>256.29461105313521</v>
      </c>
      <c r="BP43" s="88">
        <f t="shared" ca="1" si="7"/>
        <v>195.74644759960196</v>
      </c>
      <c r="BQ43" s="88">
        <f t="shared" ref="BQ43:EB43" ca="1" si="8">+IF(BQ$63&gt;$C$17,0,BQ42+BP43-BP44)</f>
        <v>349.88591426626868</v>
      </c>
      <c r="BR43" s="88">
        <f t="shared" ca="1" si="8"/>
        <v>293.31041747940208</v>
      </c>
      <c r="BS43" s="88">
        <f t="shared" ca="1" si="8"/>
        <v>239.1185206925355</v>
      </c>
      <c r="BT43" s="88">
        <f t="shared" ca="1" si="8"/>
        <v>187.31022390566889</v>
      </c>
      <c r="BU43" s="88">
        <f t="shared" ca="1" si="8"/>
        <v>349.39502390566895</v>
      </c>
      <c r="BV43" s="88">
        <f t="shared" ca="1" si="8"/>
        <v>301.55939378546907</v>
      </c>
      <c r="BW43" s="88">
        <f t="shared" ca="1" si="8"/>
        <v>256.10736366526919</v>
      </c>
      <c r="BX43" s="88">
        <f t="shared" ca="1" si="8"/>
        <v>213.03893354506928</v>
      </c>
      <c r="BY43" s="88">
        <f t="shared" ca="1" si="8"/>
        <v>171.55957009153602</v>
      </c>
      <c r="BZ43" s="88">
        <f t="shared" ca="1" si="8"/>
        <v>344.76783675820275</v>
      </c>
      <c r="CA43" s="88">
        <f t="shared" ca="1" si="8"/>
        <v>305.93263300346752</v>
      </c>
      <c r="CB43" s="88">
        <f t="shared" ca="1" si="8"/>
        <v>269.48102924873223</v>
      </c>
      <c r="CC43" s="88">
        <f t="shared" ca="1" si="8"/>
        <v>235.41302549399694</v>
      </c>
      <c r="CD43" s="88">
        <f t="shared" ca="1" si="8"/>
        <v>202.93408840592832</v>
      </c>
      <c r="CE43" s="88">
        <f t="shared" ca="1" si="8"/>
        <v>387.2658217392617</v>
      </c>
      <c r="CF43" s="88">
        <f t="shared" ca="1" si="8"/>
        <v>359.55408465119314</v>
      </c>
      <c r="CG43" s="88">
        <f t="shared" ca="1" si="8"/>
        <v>334.22594756312452</v>
      </c>
      <c r="CH43" s="88">
        <f t="shared" ca="1" si="8"/>
        <v>311.28141047505591</v>
      </c>
      <c r="CI43" s="88">
        <f t="shared" ca="1" si="8"/>
        <v>289.92594005365396</v>
      </c>
      <c r="CJ43" s="88">
        <f t="shared" ca="1" si="8"/>
        <v>270.95406963225201</v>
      </c>
      <c r="CK43" s="88">
        <f t="shared" ca="1" si="8"/>
        <v>254.36579921085007</v>
      </c>
      <c r="CL43" s="88">
        <f t="shared" ca="1" si="8"/>
        <v>238.01685808523411</v>
      </c>
      <c r="CM43" s="88">
        <f t="shared" ca="1" si="8"/>
        <v>224.05151695961814</v>
      </c>
      <c r="CN43" s="88">
        <f t="shared" ca="1" si="8"/>
        <v>212.46977583400218</v>
      </c>
      <c r="CO43" s="88">
        <f t="shared" ca="1" si="8"/>
        <v>419.84297583400223</v>
      </c>
      <c r="CP43" s="88">
        <f t="shared" ca="1" si="8"/>
        <v>629.59977583400234</v>
      </c>
      <c r="CQ43" s="88">
        <f t="shared" ca="1" si="8"/>
        <v>841.74017583400246</v>
      </c>
      <c r="CR43" s="88">
        <f t="shared" ca="1" si="8"/>
        <v>1056.2641758340026</v>
      </c>
      <c r="CS43" s="88">
        <f t="shared" ca="1" si="8"/>
        <v>1272.3772425006694</v>
      </c>
      <c r="CT43" s="88">
        <f t="shared" ca="1" si="8"/>
        <v>1488.4903091673361</v>
      </c>
      <c r="CU43" s="88">
        <f t="shared" ca="1" si="8"/>
        <v>1704.6033758340029</v>
      </c>
      <c r="CV43" s="88">
        <f t="shared" ca="1" si="8"/>
        <v>1920.7164425006697</v>
      </c>
      <c r="CW43" s="88">
        <f t="shared" ca="1" si="8"/>
        <v>2136.8295091673363</v>
      </c>
      <c r="CX43" s="88">
        <f t="shared" ca="1" si="8"/>
        <v>2352.942575834003</v>
      </c>
      <c r="CY43" s="88">
        <f t="shared" ca="1" si="8"/>
        <v>2569.0556425006698</v>
      </c>
      <c r="CZ43" s="88">
        <f t="shared" ca="1" si="8"/>
        <v>2785.1687091673366</v>
      </c>
      <c r="DA43" s="88">
        <f t="shared" ca="1" si="8"/>
        <v>3001.2817758340034</v>
      </c>
      <c r="DB43" s="88">
        <f t="shared" ca="1" si="8"/>
        <v>3217.3948425006702</v>
      </c>
      <c r="DC43" s="88">
        <f t="shared" ca="1" si="8"/>
        <v>3433.5079091673369</v>
      </c>
      <c r="DD43" s="88">
        <f t="shared" ca="1" si="8"/>
        <v>3649.6209758340037</v>
      </c>
      <c r="DE43" s="88">
        <f t="shared" ca="1" si="8"/>
        <v>3865.7340425006705</v>
      </c>
      <c r="DF43" s="88">
        <f t="shared" ca="1" si="8"/>
        <v>4081.8471091673373</v>
      </c>
      <c r="DG43" s="88">
        <f t="shared" ca="1" si="8"/>
        <v>4297.9601758340041</v>
      </c>
      <c r="DH43" s="88">
        <f t="shared" ca="1" si="8"/>
        <v>4514.0732425006709</v>
      </c>
      <c r="DI43" s="88">
        <f t="shared" ca="1" si="8"/>
        <v>4730.1863091673376</v>
      </c>
      <c r="DJ43" s="88">
        <f t="shared" ca="1" si="8"/>
        <v>4946.2993758340044</v>
      </c>
      <c r="DK43" s="88">
        <f t="shared" ca="1" si="8"/>
        <v>5162.4124425006712</v>
      </c>
      <c r="DL43" s="88">
        <f t="shared" ca="1" si="8"/>
        <v>5378.525509167338</v>
      </c>
      <c r="DM43" s="88">
        <f t="shared" ca="1" si="8"/>
        <v>5594.6385758340048</v>
      </c>
      <c r="DN43" s="88">
        <f t="shared" ca="1" si="8"/>
        <v>5810.7516425006716</v>
      </c>
      <c r="DO43" s="88">
        <f t="shared" ca="1" si="8"/>
        <v>6026.8647091673383</v>
      </c>
      <c r="DP43" s="88">
        <f t="shared" ca="1" si="8"/>
        <v>6242.9777758340051</v>
      </c>
      <c r="DQ43" s="88">
        <f t="shared" ca="1" si="8"/>
        <v>6459.0908425006719</v>
      </c>
      <c r="DR43" s="88">
        <f t="shared" ca="1" si="8"/>
        <v>6675.2039091673387</v>
      </c>
      <c r="DS43" s="88">
        <f t="shared" ca="1" si="8"/>
        <v>6891.3169758340055</v>
      </c>
      <c r="DT43" s="88">
        <f t="shared" ca="1" si="8"/>
        <v>61189.729302633234</v>
      </c>
      <c r="DU43" s="88">
        <f t="shared" si="8"/>
        <v>0</v>
      </c>
      <c r="DV43" s="88">
        <f t="shared" si="8"/>
        <v>0</v>
      </c>
      <c r="DW43" s="88">
        <f t="shared" si="8"/>
        <v>0</v>
      </c>
      <c r="DX43" s="88">
        <f t="shared" si="8"/>
        <v>0</v>
      </c>
      <c r="DY43" s="88">
        <f t="shared" si="8"/>
        <v>0</v>
      </c>
      <c r="DZ43" s="88">
        <f t="shared" si="8"/>
        <v>0</v>
      </c>
      <c r="EA43" s="88">
        <f t="shared" si="8"/>
        <v>0</v>
      </c>
      <c r="EB43" s="88">
        <f t="shared" si="8"/>
        <v>0</v>
      </c>
      <c r="EC43" s="88">
        <f t="shared" ref="EC43:GN43" si="9">+IF(EC$63&gt;$C$17,0,EC42+EB43-EB44)</f>
        <v>0</v>
      </c>
      <c r="ED43" s="88">
        <f t="shared" si="9"/>
        <v>0</v>
      </c>
      <c r="EE43" s="88">
        <f t="shared" si="9"/>
        <v>0</v>
      </c>
      <c r="EF43" s="88">
        <f t="shared" si="9"/>
        <v>0</v>
      </c>
      <c r="EG43" s="88">
        <f t="shared" si="9"/>
        <v>0</v>
      </c>
      <c r="EH43" s="88">
        <f t="shared" si="9"/>
        <v>0</v>
      </c>
      <c r="EI43" s="88">
        <f t="shared" si="9"/>
        <v>0</v>
      </c>
      <c r="EJ43" s="88">
        <f t="shared" si="9"/>
        <v>0</v>
      </c>
      <c r="EK43" s="88">
        <f t="shared" si="9"/>
        <v>0</v>
      </c>
      <c r="EL43" s="88">
        <f t="shared" si="9"/>
        <v>0</v>
      </c>
      <c r="EM43" s="88">
        <f t="shared" si="9"/>
        <v>0</v>
      </c>
      <c r="EN43" s="88">
        <f t="shared" si="9"/>
        <v>0</v>
      </c>
      <c r="EO43" s="88">
        <f t="shared" si="9"/>
        <v>0</v>
      </c>
      <c r="EP43" s="88">
        <f t="shared" si="9"/>
        <v>0</v>
      </c>
      <c r="EQ43" s="88">
        <f t="shared" si="9"/>
        <v>0</v>
      </c>
      <c r="ER43" s="88">
        <f t="shared" si="9"/>
        <v>0</v>
      </c>
      <c r="ES43" s="88">
        <f t="shared" si="9"/>
        <v>0</v>
      </c>
      <c r="ET43" s="88">
        <f t="shared" si="9"/>
        <v>0</v>
      </c>
      <c r="EU43" s="88">
        <f t="shared" si="9"/>
        <v>0</v>
      </c>
      <c r="EV43" s="88">
        <f t="shared" si="9"/>
        <v>0</v>
      </c>
      <c r="EW43" s="88">
        <f t="shared" si="9"/>
        <v>0</v>
      </c>
      <c r="EX43" s="88">
        <f t="shared" si="9"/>
        <v>0</v>
      </c>
      <c r="EY43" s="88">
        <f t="shared" si="9"/>
        <v>0</v>
      </c>
      <c r="EZ43" s="88">
        <f t="shared" si="9"/>
        <v>0</v>
      </c>
      <c r="FA43" s="88">
        <f t="shared" si="9"/>
        <v>0</v>
      </c>
      <c r="FB43" s="88">
        <f t="shared" si="9"/>
        <v>0</v>
      </c>
      <c r="FC43" s="88">
        <f t="shared" si="9"/>
        <v>0</v>
      </c>
      <c r="FD43" s="88">
        <f t="shared" si="9"/>
        <v>0</v>
      </c>
      <c r="FE43" s="88">
        <f t="shared" si="9"/>
        <v>0</v>
      </c>
      <c r="FF43" s="88">
        <f t="shared" si="9"/>
        <v>0</v>
      </c>
      <c r="FG43" s="88">
        <f t="shared" si="9"/>
        <v>0</v>
      </c>
      <c r="FH43" s="88">
        <f t="shared" si="9"/>
        <v>0</v>
      </c>
      <c r="FI43" s="88">
        <f t="shared" si="9"/>
        <v>0</v>
      </c>
      <c r="FJ43" s="88">
        <f t="shared" si="9"/>
        <v>0</v>
      </c>
      <c r="FK43" s="88">
        <f t="shared" si="9"/>
        <v>0</v>
      </c>
      <c r="FL43" s="88">
        <f t="shared" si="9"/>
        <v>0</v>
      </c>
      <c r="FM43" s="88">
        <f t="shared" si="9"/>
        <v>0</v>
      </c>
      <c r="FN43" s="88">
        <f t="shared" si="9"/>
        <v>0</v>
      </c>
      <c r="FO43" s="88">
        <f t="shared" si="9"/>
        <v>0</v>
      </c>
      <c r="FP43" s="88">
        <f t="shared" si="9"/>
        <v>0</v>
      </c>
      <c r="FQ43" s="88">
        <f t="shared" si="9"/>
        <v>0</v>
      </c>
      <c r="FR43" s="88">
        <f t="shared" si="9"/>
        <v>0</v>
      </c>
      <c r="FS43" s="88">
        <f t="shared" si="9"/>
        <v>0</v>
      </c>
      <c r="FT43" s="88">
        <f t="shared" si="9"/>
        <v>0</v>
      </c>
      <c r="FU43" s="88">
        <f t="shared" si="9"/>
        <v>0</v>
      </c>
      <c r="FV43" s="88">
        <f t="shared" si="9"/>
        <v>0</v>
      </c>
      <c r="FW43" s="88">
        <f t="shared" si="9"/>
        <v>0</v>
      </c>
      <c r="FX43" s="88">
        <f t="shared" si="9"/>
        <v>0</v>
      </c>
      <c r="FY43" s="88">
        <f t="shared" si="9"/>
        <v>0</v>
      </c>
      <c r="FZ43" s="88">
        <f t="shared" si="9"/>
        <v>0</v>
      </c>
      <c r="GA43" s="88">
        <f t="shared" si="9"/>
        <v>0</v>
      </c>
      <c r="GB43" s="88">
        <f t="shared" si="9"/>
        <v>0</v>
      </c>
      <c r="GC43" s="88">
        <f t="shared" si="9"/>
        <v>0</v>
      </c>
      <c r="GD43" s="88">
        <f t="shared" si="9"/>
        <v>0</v>
      </c>
      <c r="GE43" s="88">
        <f t="shared" si="9"/>
        <v>0</v>
      </c>
      <c r="GF43" s="88">
        <f t="shared" si="9"/>
        <v>0</v>
      </c>
      <c r="GG43" s="88">
        <f t="shared" si="9"/>
        <v>0</v>
      </c>
      <c r="GH43" s="88">
        <f t="shared" si="9"/>
        <v>0</v>
      </c>
      <c r="GI43" s="88">
        <f t="shared" si="9"/>
        <v>0</v>
      </c>
      <c r="GJ43" s="88">
        <f t="shared" si="9"/>
        <v>0</v>
      </c>
      <c r="GK43" s="88">
        <f t="shared" si="9"/>
        <v>0</v>
      </c>
      <c r="GL43" s="88">
        <f t="shared" si="9"/>
        <v>0</v>
      </c>
      <c r="GM43" s="88">
        <f t="shared" si="9"/>
        <v>0</v>
      </c>
      <c r="GN43" s="88">
        <f t="shared" si="9"/>
        <v>0</v>
      </c>
      <c r="GO43" s="88">
        <f t="shared" ref="GO43:IV43" si="10">+IF(GO$63&gt;$C$17,0,GO42+GN43-GN44)</f>
        <v>0</v>
      </c>
      <c r="GP43" s="88">
        <f t="shared" si="10"/>
        <v>0</v>
      </c>
      <c r="GQ43" s="88">
        <f t="shared" si="10"/>
        <v>0</v>
      </c>
      <c r="GR43" s="88">
        <f t="shared" si="10"/>
        <v>0</v>
      </c>
      <c r="GS43" s="88">
        <f t="shared" si="10"/>
        <v>0</v>
      </c>
      <c r="GT43" s="88">
        <f t="shared" si="10"/>
        <v>0</v>
      </c>
      <c r="GU43" s="88">
        <f t="shared" si="10"/>
        <v>0</v>
      </c>
      <c r="GV43" s="88">
        <f t="shared" si="10"/>
        <v>0</v>
      </c>
      <c r="GW43" s="88">
        <f t="shared" si="10"/>
        <v>0</v>
      </c>
      <c r="GX43" s="88">
        <f t="shared" si="10"/>
        <v>0</v>
      </c>
      <c r="GY43" s="88">
        <f t="shared" si="10"/>
        <v>0</v>
      </c>
      <c r="GZ43" s="88">
        <f t="shared" si="10"/>
        <v>0</v>
      </c>
      <c r="HA43" s="88">
        <f t="shared" si="10"/>
        <v>0</v>
      </c>
      <c r="HB43" s="88">
        <f t="shared" si="10"/>
        <v>0</v>
      </c>
      <c r="HC43" s="88">
        <f t="shared" si="10"/>
        <v>0</v>
      </c>
      <c r="HD43" s="88">
        <f t="shared" si="10"/>
        <v>0</v>
      </c>
      <c r="HE43" s="88">
        <f t="shared" si="10"/>
        <v>0</v>
      </c>
      <c r="HF43" s="88">
        <f t="shared" si="10"/>
        <v>0</v>
      </c>
      <c r="HG43" s="88">
        <f t="shared" si="10"/>
        <v>0</v>
      </c>
      <c r="HH43" s="88">
        <f t="shared" si="10"/>
        <v>0</v>
      </c>
      <c r="HI43" s="88">
        <f t="shared" si="10"/>
        <v>0</v>
      </c>
      <c r="HJ43" s="88">
        <f t="shared" si="10"/>
        <v>0</v>
      </c>
      <c r="HK43" s="88">
        <f t="shared" si="10"/>
        <v>0</v>
      </c>
      <c r="HL43" s="88">
        <f t="shared" si="10"/>
        <v>0</v>
      </c>
      <c r="HM43" s="88">
        <f t="shared" si="10"/>
        <v>0</v>
      </c>
      <c r="HN43" s="88">
        <f t="shared" si="10"/>
        <v>0</v>
      </c>
      <c r="HO43" s="88">
        <f t="shared" si="10"/>
        <v>0</v>
      </c>
      <c r="HP43" s="88">
        <f t="shared" si="10"/>
        <v>0</v>
      </c>
      <c r="HQ43" s="88">
        <f t="shared" si="10"/>
        <v>0</v>
      </c>
      <c r="HR43" s="88">
        <f t="shared" si="10"/>
        <v>0</v>
      </c>
      <c r="HS43" s="88">
        <f t="shared" si="10"/>
        <v>0</v>
      </c>
      <c r="HT43" s="88">
        <f t="shared" si="10"/>
        <v>0</v>
      </c>
      <c r="HU43" s="88">
        <f t="shared" si="10"/>
        <v>0</v>
      </c>
      <c r="HV43" s="88">
        <f t="shared" si="10"/>
        <v>0</v>
      </c>
      <c r="HW43" s="88">
        <f t="shared" si="10"/>
        <v>0</v>
      </c>
      <c r="HX43" s="88">
        <f t="shared" si="10"/>
        <v>0</v>
      </c>
      <c r="HY43" s="88">
        <f t="shared" si="10"/>
        <v>0</v>
      </c>
      <c r="HZ43" s="88">
        <f t="shared" si="10"/>
        <v>0</v>
      </c>
      <c r="IA43" s="88">
        <f t="shared" si="10"/>
        <v>0</v>
      </c>
      <c r="IB43" s="88">
        <f t="shared" si="10"/>
        <v>0</v>
      </c>
      <c r="IC43" s="88">
        <f t="shared" si="10"/>
        <v>0</v>
      </c>
      <c r="ID43" s="88">
        <f t="shared" si="10"/>
        <v>0</v>
      </c>
      <c r="IE43" s="88">
        <f t="shared" si="10"/>
        <v>0</v>
      </c>
      <c r="IF43" s="88">
        <f t="shared" si="10"/>
        <v>0</v>
      </c>
      <c r="IG43" s="88">
        <f t="shared" si="10"/>
        <v>0</v>
      </c>
      <c r="IH43" s="88">
        <f t="shared" si="10"/>
        <v>0</v>
      </c>
      <c r="II43" s="88">
        <f t="shared" si="10"/>
        <v>0</v>
      </c>
      <c r="IJ43" s="88">
        <f t="shared" si="10"/>
        <v>0</v>
      </c>
      <c r="IK43" s="88">
        <f t="shared" si="10"/>
        <v>0</v>
      </c>
      <c r="IL43" s="88">
        <f t="shared" si="10"/>
        <v>0</v>
      </c>
      <c r="IM43" s="88">
        <f t="shared" si="10"/>
        <v>0</v>
      </c>
      <c r="IN43" s="88">
        <f t="shared" si="10"/>
        <v>0</v>
      </c>
      <c r="IO43" s="88">
        <f t="shared" si="10"/>
        <v>0</v>
      </c>
      <c r="IP43" s="88">
        <f t="shared" si="10"/>
        <v>0</v>
      </c>
      <c r="IQ43" s="88">
        <f t="shared" si="10"/>
        <v>0</v>
      </c>
      <c r="IR43" s="88">
        <f t="shared" si="10"/>
        <v>0</v>
      </c>
      <c r="IS43" s="88">
        <f t="shared" si="10"/>
        <v>0</v>
      </c>
      <c r="IT43" s="88">
        <f t="shared" si="10"/>
        <v>0</v>
      </c>
      <c r="IU43" s="88">
        <f t="shared" si="10"/>
        <v>0</v>
      </c>
      <c r="IV43" s="88">
        <f t="shared" si="10"/>
        <v>0</v>
      </c>
      <c r="IW43" s="77"/>
      <c r="IX43" s="77"/>
      <c r="IY43" s="77"/>
      <c r="IZ43" s="77"/>
      <c r="JA43" s="77"/>
      <c r="JB43" s="77"/>
      <c r="JC43" s="77"/>
      <c r="JD43" s="77"/>
    </row>
    <row r="44" spans="1:264" s="76" customFormat="1" outlineLevel="1" x14ac:dyDescent="0.25">
      <c r="A44" s="2" t="s">
        <v>27</v>
      </c>
      <c r="B44" s="2"/>
      <c r="C44" s="44">
        <f ca="1">SUM(D44:XEG44)</f>
        <v>9683.4428908326663</v>
      </c>
      <c r="D44" s="77"/>
      <c r="E44" s="44">
        <f t="shared" ref="E44:BP44" ca="1" si="11">+E45*E58</f>
        <v>0</v>
      </c>
      <c r="F44" s="44">
        <f t="shared" ca="1" si="11"/>
        <v>0</v>
      </c>
      <c r="G44" s="44">
        <f t="shared" ca="1" si="11"/>
        <v>0</v>
      </c>
      <c r="H44" s="44">
        <f t="shared" ca="1" si="11"/>
        <v>0</v>
      </c>
      <c r="I44" s="44">
        <f t="shared" ca="1" si="11"/>
        <v>0</v>
      </c>
      <c r="J44" s="44">
        <f t="shared" ca="1" si="11"/>
        <v>0</v>
      </c>
      <c r="K44" s="44">
        <f t="shared" ca="1" si="11"/>
        <v>0</v>
      </c>
      <c r="L44" s="44">
        <f t="shared" ca="1" si="11"/>
        <v>0</v>
      </c>
      <c r="M44" s="44">
        <f t="shared" ca="1" si="11"/>
        <v>202</v>
      </c>
      <c r="N44" s="44">
        <f t="shared" ca="1" si="11"/>
        <v>0</v>
      </c>
      <c r="O44" s="44">
        <f t="shared" ca="1" si="11"/>
        <v>0</v>
      </c>
      <c r="P44" s="44">
        <f t="shared" ca="1" si="11"/>
        <v>0</v>
      </c>
      <c r="Q44" s="44">
        <f t="shared" ca="1" si="11"/>
        <v>204.02</v>
      </c>
      <c r="R44" s="44">
        <f t="shared" ca="1" si="11"/>
        <v>0</v>
      </c>
      <c r="S44" s="44">
        <f t="shared" ca="1" si="11"/>
        <v>0</v>
      </c>
      <c r="T44" s="44">
        <f t="shared" ca="1" si="11"/>
        <v>0</v>
      </c>
      <c r="U44" s="44">
        <f t="shared" ca="1" si="11"/>
        <v>204.02</v>
      </c>
      <c r="V44" s="44">
        <f t="shared" ca="1" si="11"/>
        <v>0</v>
      </c>
      <c r="W44" s="44">
        <f t="shared" ca="1" si="11"/>
        <v>0</v>
      </c>
      <c r="X44" s="44">
        <f t="shared" ca="1" si="11"/>
        <v>204.02</v>
      </c>
      <c r="Y44" s="44">
        <f t="shared" ca="1" si="11"/>
        <v>0</v>
      </c>
      <c r="Z44" s="44">
        <f t="shared" ca="1" si="11"/>
        <v>0</v>
      </c>
      <c r="AA44" s="44">
        <f t="shared" ca="1" si="11"/>
        <v>204.02</v>
      </c>
      <c r="AB44" s="44">
        <f t="shared" ca="1" si="11"/>
        <v>0</v>
      </c>
      <c r="AC44" s="44">
        <f t="shared" ca="1" si="11"/>
        <v>0</v>
      </c>
      <c r="AD44" s="44">
        <f t="shared" ca="1" si="11"/>
        <v>206.06020000000001</v>
      </c>
      <c r="AE44" s="44">
        <f t="shared" ca="1" si="11"/>
        <v>0</v>
      </c>
      <c r="AF44" s="44">
        <f t="shared" ca="1" si="11"/>
        <v>0</v>
      </c>
      <c r="AG44" s="44">
        <f t="shared" ca="1" si="11"/>
        <v>206.06020000000001</v>
      </c>
      <c r="AH44" s="44">
        <f t="shared" ca="1" si="11"/>
        <v>0</v>
      </c>
      <c r="AI44" s="44">
        <f t="shared" ca="1" si="11"/>
        <v>206.06020000000001</v>
      </c>
      <c r="AJ44" s="44">
        <f t="shared" ca="1" si="11"/>
        <v>0</v>
      </c>
      <c r="AK44" s="44">
        <f t="shared" ca="1" si="11"/>
        <v>206.06020000000001</v>
      </c>
      <c r="AL44" s="44">
        <f t="shared" ca="1" si="11"/>
        <v>0</v>
      </c>
      <c r="AM44" s="44">
        <f t="shared" ca="1" si="11"/>
        <v>0</v>
      </c>
      <c r="AN44" s="44">
        <f t="shared" ca="1" si="11"/>
        <v>206.06020000000001</v>
      </c>
      <c r="AO44" s="44">
        <f t="shared" ca="1" si="11"/>
        <v>0</v>
      </c>
      <c r="AP44" s="44">
        <f t="shared" ca="1" si="11"/>
        <v>208.120802</v>
      </c>
      <c r="AQ44" s="44">
        <f t="shared" ca="1" si="11"/>
        <v>0</v>
      </c>
      <c r="AR44" s="44">
        <f t="shared" ca="1" si="11"/>
        <v>208.120802</v>
      </c>
      <c r="AS44" s="44">
        <f t="shared" ca="1" si="11"/>
        <v>0</v>
      </c>
      <c r="AT44" s="44">
        <f t="shared" ca="1" si="11"/>
        <v>208.120802</v>
      </c>
      <c r="AU44" s="44">
        <f t="shared" ca="1" si="11"/>
        <v>0</v>
      </c>
      <c r="AV44" s="44">
        <f t="shared" ca="1" si="11"/>
        <v>208.120802</v>
      </c>
      <c r="AW44" s="44">
        <f t="shared" ca="1" si="11"/>
        <v>0</v>
      </c>
      <c r="AX44" s="44">
        <f t="shared" ca="1" si="11"/>
        <v>208.120802</v>
      </c>
      <c r="AY44" s="44">
        <f t="shared" ca="1" si="11"/>
        <v>208.120802</v>
      </c>
      <c r="AZ44" s="44">
        <f t="shared" ca="1" si="11"/>
        <v>0</v>
      </c>
      <c r="BA44" s="44">
        <f t="shared" ca="1" si="11"/>
        <v>210.20201001999999</v>
      </c>
      <c r="BB44" s="44">
        <f t="shared" ca="1" si="11"/>
        <v>0</v>
      </c>
      <c r="BC44" s="44">
        <f t="shared" ca="1" si="11"/>
        <v>210.20201001999999</v>
      </c>
      <c r="BD44" s="44">
        <f t="shared" ca="1" si="11"/>
        <v>0</v>
      </c>
      <c r="BE44" s="44">
        <f t="shared" ca="1" si="11"/>
        <v>210.20201001999999</v>
      </c>
      <c r="BF44" s="44">
        <f t="shared" ca="1" si="11"/>
        <v>210.20201001999999</v>
      </c>
      <c r="BG44" s="44">
        <f t="shared" ca="1" si="11"/>
        <v>0</v>
      </c>
      <c r="BH44" s="44">
        <f t="shared" ca="1" si="11"/>
        <v>210.20201001999999</v>
      </c>
      <c r="BI44" s="44">
        <f t="shared" ca="1" si="11"/>
        <v>210.20201001999999</v>
      </c>
      <c r="BJ44" s="44">
        <f t="shared" ca="1" si="11"/>
        <v>0</v>
      </c>
      <c r="BK44" s="44">
        <f t="shared" ca="1" si="11"/>
        <v>210.20201001999999</v>
      </c>
      <c r="BL44" s="44">
        <f t="shared" ca="1" si="11"/>
        <v>210.20201001999999</v>
      </c>
      <c r="BM44" s="44">
        <f t="shared" ca="1" si="11"/>
        <v>0</v>
      </c>
      <c r="BN44" s="44">
        <f t="shared" ca="1" si="11"/>
        <v>212.3040301202</v>
      </c>
      <c r="BO44" s="44">
        <f t="shared" ca="1" si="11"/>
        <v>212.3040301202</v>
      </c>
      <c r="BP44" s="44">
        <f t="shared" ca="1" si="11"/>
        <v>0</v>
      </c>
      <c r="BQ44" s="44">
        <f t="shared" ref="BQ44:EB44" ca="1" si="12">+BQ45*BQ58</f>
        <v>212.3040301202</v>
      </c>
      <c r="BR44" s="44">
        <f t="shared" ca="1" si="12"/>
        <v>212.3040301202</v>
      </c>
      <c r="BS44" s="44">
        <f t="shared" ca="1" si="12"/>
        <v>212.3040301202</v>
      </c>
      <c r="BT44" s="44">
        <f t="shared" ca="1" si="12"/>
        <v>0</v>
      </c>
      <c r="BU44" s="44">
        <f t="shared" ca="1" si="12"/>
        <v>212.3040301202</v>
      </c>
      <c r="BV44" s="44">
        <f t="shared" ca="1" si="12"/>
        <v>212.3040301202</v>
      </c>
      <c r="BW44" s="44">
        <f t="shared" ca="1" si="12"/>
        <v>212.3040301202</v>
      </c>
      <c r="BX44" s="44">
        <f t="shared" ca="1" si="12"/>
        <v>212.3040301202</v>
      </c>
      <c r="BY44" s="44">
        <f t="shared" ca="1" si="12"/>
        <v>0</v>
      </c>
      <c r="BZ44" s="44">
        <f t="shared" ca="1" si="12"/>
        <v>214.42707042140199</v>
      </c>
      <c r="CA44" s="44">
        <f t="shared" ca="1" si="12"/>
        <v>214.42707042140199</v>
      </c>
      <c r="CB44" s="44">
        <f t="shared" ca="1" si="12"/>
        <v>214.42707042140199</v>
      </c>
      <c r="CC44" s="44">
        <f t="shared" ca="1" si="12"/>
        <v>214.42707042140199</v>
      </c>
      <c r="CD44" s="44">
        <f t="shared" ca="1" si="12"/>
        <v>0</v>
      </c>
      <c r="CE44" s="44">
        <f t="shared" ca="1" si="12"/>
        <v>214.42707042140199</v>
      </c>
      <c r="CF44" s="44">
        <f t="shared" ca="1" si="12"/>
        <v>214.42707042140199</v>
      </c>
      <c r="CG44" s="44">
        <f t="shared" ca="1" si="12"/>
        <v>214.42707042140199</v>
      </c>
      <c r="CH44" s="44">
        <f t="shared" ca="1" si="12"/>
        <v>214.42707042140199</v>
      </c>
      <c r="CI44" s="44">
        <f t="shared" ca="1" si="12"/>
        <v>214.42707042140199</v>
      </c>
      <c r="CJ44" s="44">
        <f t="shared" ca="1" si="12"/>
        <v>214.42707042140199</v>
      </c>
      <c r="CK44" s="44">
        <f t="shared" ca="1" si="12"/>
        <v>216.57134112561602</v>
      </c>
      <c r="CL44" s="44">
        <f t="shared" ca="1" si="12"/>
        <v>216.57134112561602</v>
      </c>
      <c r="CM44" s="44">
        <f t="shared" ca="1" si="12"/>
        <v>216.57134112561602</v>
      </c>
      <c r="CN44" s="44">
        <f t="shared" ca="1" si="12"/>
        <v>0</v>
      </c>
      <c r="CO44" s="44">
        <f t="shared" ca="1" si="12"/>
        <v>0</v>
      </c>
      <c r="CP44" s="44">
        <f t="shared" ca="1" si="12"/>
        <v>0</v>
      </c>
      <c r="CQ44" s="44">
        <f t="shared" ca="1" si="12"/>
        <v>0</v>
      </c>
      <c r="CR44" s="44">
        <f t="shared" ca="1" si="12"/>
        <v>0</v>
      </c>
      <c r="CS44" s="44">
        <f t="shared" ca="1" si="12"/>
        <v>0</v>
      </c>
      <c r="CT44" s="44">
        <f t="shared" ca="1" si="12"/>
        <v>0</v>
      </c>
      <c r="CU44" s="44">
        <f t="shared" ca="1" si="12"/>
        <v>0</v>
      </c>
      <c r="CV44" s="44">
        <f t="shared" ca="1" si="12"/>
        <v>0</v>
      </c>
      <c r="CW44" s="44">
        <f t="shared" ca="1" si="12"/>
        <v>0</v>
      </c>
      <c r="CX44" s="44">
        <f t="shared" ca="1" si="12"/>
        <v>0</v>
      </c>
      <c r="CY44" s="44">
        <f t="shared" ca="1" si="12"/>
        <v>0</v>
      </c>
      <c r="CZ44" s="44">
        <f t="shared" ca="1" si="12"/>
        <v>0</v>
      </c>
      <c r="DA44" s="44">
        <f t="shared" ca="1" si="12"/>
        <v>0</v>
      </c>
      <c r="DB44" s="44">
        <f t="shared" ca="1" si="12"/>
        <v>0</v>
      </c>
      <c r="DC44" s="44">
        <f t="shared" ca="1" si="12"/>
        <v>0</v>
      </c>
      <c r="DD44" s="44">
        <f t="shared" ca="1" si="12"/>
        <v>0</v>
      </c>
      <c r="DE44" s="44">
        <f t="shared" ca="1" si="12"/>
        <v>0</v>
      </c>
      <c r="DF44" s="44">
        <f t="shared" ca="1" si="12"/>
        <v>0</v>
      </c>
      <c r="DG44" s="44">
        <f t="shared" ca="1" si="12"/>
        <v>0</v>
      </c>
      <c r="DH44" s="44">
        <f t="shared" ca="1" si="12"/>
        <v>0</v>
      </c>
      <c r="DI44" s="44">
        <f t="shared" ca="1" si="12"/>
        <v>0</v>
      </c>
      <c r="DJ44" s="44">
        <f t="shared" ca="1" si="12"/>
        <v>0</v>
      </c>
      <c r="DK44" s="44">
        <f t="shared" ca="1" si="12"/>
        <v>0</v>
      </c>
      <c r="DL44" s="44">
        <f t="shared" ca="1" si="12"/>
        <v>0</v>
      </c>
      <c r="DM44" s="44">
        <f t="shared" ca="1" si="12"/>
        <v>0</v>
      </c>
      <c r="DN44" s="44">
        <f t="shared" ca="1" si="12"/>
        <v>0</v>
      </c>
      <c r="DO44" s="44">
        <f t="shared" ca="1" si="12"/>
        <v>0</v>
      </c>
      <c r="DP44" s="44">
        <f t="shared" ca="1" si="12"/>
        <v>0</v>
      </c>
      <c r="DQ44" s="44">
        <f t="shared" ca="1" si="12"/>
        <v>0</v>
      </c>
      <c r="DR44" s="44">
        <f t="shared" ca="1" si="12"/>
        <v>0</v>
      </c>
      <c r="DS44" s="44">
        <f t="shared" ca="1" si="12"/>
        <v>0</v>
      </c>
      <c r="DT44" s="44">
        <f t="shared" ca="1" si="12"/>
        <v>0</v>
      </c>
      <c r="DU44" s="44">
        <f t="shared" ca="1" si="12"/>
        <v>0</v>
      </c>
      <c r="DV44" s="44">
        <f t="shared" ca="1" si="12"/>
        <v>0</v>
      </c>
      <c r="DW44" s="44">
        <f t="shared" ca="1" si="12"/>
        <v>0</v>
      </c>
      <c r="DX44" s="44">
        <f t="shared" ca="1" si="12"/>
        <v>0</v>
      </c>
      <c r="DY44" s="44">
        <f t="shared" ca="1" si="12"/>
        <v>0</v>
      </c>
      <c r="DZ44" s="44">
        <f t="shared" ca="1" si="12"/>
        <v>0</v>
      </c>
      <c r="EA44" s="44">
        <f t="shared" ca="1" si="12"/>
        <v>0</v>
      </c>
      <c r="EB44" s="44">
        <f t="shared" ca="1" si="12"/>
        <v>0</v>
      </c>
      <c r="EC44" s="44">
        <f t="shared" ref="EC44:GN44" ca="1" si="13">+EC45*EC58</f>
        <v>0</v>
      </c>
      <c r="ED44" s="44">
        <f t="shared" ca="1" si="13"/>
        <v>0</v>
      </c>
      <c r="EE44" s="44">
        <f t="shared" ca="1" si="13"/>
        <v>0</v>
      </c>
      <c r="EF44" s="44">
        <f t="shared" ca="1" si="13"/>
        <v>0</v>
      </c>
      <c r="EG44" s="44">
        <f t="shared" ca="1" si="13"/>
        <v>0</v>
      </c>
      <c r="EH44" s="44">
        <f t="shared" ca="1" si="13"/>
        <v>0</v>
      </c>
      <c r="EI44" s="44">
        <f t="shared" ca="1" si="13"/>
        <v>0</v>
      </c>
      <c r="EJ44" s="44">
        <f t="shared" ca="1" si="13"/>
        <v>0</v>
      </c>
      <c r="EK44" s="44">
        <f t="shared" ca="1" si="13"/>
        <v>0</v>
      </c>
      <c r="EL44" s="44">
        <f t="shared" ca="1" si="13"/>
        <v>0</v>
      </c>
      <c r="EM44" s="44">
        <f t="shared" ca="1" si="13"/>
        <v>0</v>
      </c>
      <c r="EN44" s="44">
        <f t="shared" ca="1" si="13"/>
        <v>0</v>
      </c>
      <c r="EO44" s="44">
        <f t="shared" ca="1" si="13"/>
        <v>0</v>
      </c>
      <c r="EP44" s="44">
        <f t="shared" ca="1" si="13"/>
        <v>0</v>
      </c>
      <c r="EQ44" s="44">
        <f t="shared" ca="1" si="13"/>
        <v>0</v>
      </c>
      <c r="ER44" s="44">
        <f t="shared" ca="1" si="13"/>
        <v>0</v>
      </c>
      <c r="ES44" s="44">
        <f t="shared" ca="1" si="13"/>
        <v>0</v>
      </c>
      <c r="ET44" s="44">
        <f t="shared" ca="1" si="13"/>
        <v>0</v>
      </c>
      <c r="EU44" s="44">
        <f t="shared" ca="1" si="13"/>
        <v>0</v>
      </c>
      <c r="EV44" s="44">
        <f t="shared" ca="1" si="13"/>
        <v>0</v>
      </c>
      <c r="EW44" s="44">
        <f t="shared" ca="1" si="13"/>
        <v>0</v>
      </c>
      <c r="EX44" s="44">
        <f t="shared" ca="1" si="13"/>
        <v>0</v>
      </c>
      <c r="EY44" s="44">
        <f t="shared" ca="1" si="13"/>
        <v>0</v>
      </c>
      <c r="EZ44" s="44">
        <f t="shared" ca="1" si="13"/>
        <v>0</v>
      </c>
      <c r="FA44" s="44">
        <f t="shared" ca="1" si="13"/>
        <v>0</v>
      </c>
      <c r="FB44" s="44">
        <f t="shared" ca="1" si="13"/>
        <v>0</v>
      </c>
      <c r="FC44" s="44">
        <f t="shared" ca="1" si="13"/>
        <v>0</v>
      </c>
      <c r="FD44" s="44">
        <f t="shared" ca="1" si="13"/>
        <v>0</v>
      </c>
      <c r="FE44" s="44">
        <f t="shared" ca="1" si="13"/>
        <v>0</v>
      </c>
      <c r="FF44" s="44">
        <f t="shared" ca="1" si="13"/>
        <v>0</v>
      </c>
      <c r="FG44" s="44">
        <f t="shared" ca="1" si="13"/>
        <v>0</v>
      </c>
      <c r="FH44" s="44">
        <f t="shared" ca="1" si="13"/>
        <v>0</v>
      </c>
      <c r="FI44" s="44">
        <f t="shared" ca="1" si="13"/>
        <v>0</v>
      </c>
      <c r="FJ44" s="44">
        <f t="shared" ca="1" si="13"/>
        <v>0</v>
      </c>
      <c r="FK44" s="44">
        <f t="shared" ca="1" si="13"/>
        <v>0</v>
      </c>
      <c r="FL44" s="44">
        <f t="shared" ca="1" si="13"/>
        <v>0</v>
      </c>
      <c r="FM44" s="44">
        <f t="shared" ca="1" si="13"/>
        <v>0</v>
      </c>
      <c r="FN44" s="44">
        <f t="shared" ca="1" si="13"/>
        <v>0</v>
      </c>
      <c r="FO44" s="44">
        <f t="shared" ca="1" si="13"/>
        <v>0</v>
      </c>
      <c r="FP44" s="44">
        <f t="shared" ca="1" si="13"/>
        <v>0</v>
      </c>
      <c r="FQ44" s="44">
        <f t="shared" ca="1" si="13"/>
        <v>0</v>
      </c>
      <c r="FR44" s="44">
        <f t="shared" ca="1" si="13"/>
        <v>0</v>
      </c>
      <c r="FS44" s="44">
        <f t="shared" ca="1" si="13"/>
        <v>0</v>
      </c>
      <c r="FT44" s="44">
        <f t="shared" ca="1" si="13"/>
        <v>0</v>
      </c>
      <c r="FU44" s="44">
        <f t="shared" ca="1" si="13"/>
        <v>0</v>
      </c>
      <c r="FV44" s="44">
        <f t="shared" ca="1" si="13"/>
        <v>0</v>
      </c>
      <c r="FW44" s="44">
        <f t="shared" ca="1" si="13"/>
        <v>0</v>
      </c>
      <c r="FX44" s="44">
        <f t="shared" ca="1" si="13"/>
        <v>0</v>
      </c>
      <c r="FY44" s="44">
        <f t="shared" ca="1" si="13"/>
        <v>0</v>
      </c>
      <c r="FZ44" s="44">
        <f t="shared" ca="1" si="13"/>
        <v>0</v>
      </c>
      <c r="GA44" s="44">
        <f t="shared" ca="1" si="13"/>
        <v>0</v>
      </c>
      <c r="GB44" s="44">
        <f t="shared" ca="1" si="13"/>
        <v>0</v>
      </c>
      <c r="GC44" s="44">
        <f t="shared" ca="1" si="13"/>
        <v>0</v>
      </c>
      <c r="GD44" s="44">
        <f t="shared" ca="1" si="13"/>
        <v>0</v>
      </c>
      <c r="GE44" s="44">
        <f t="shared" ca="1" si="13"/>
        <v>0</v>
      </c>
      <c r="GF44" s="44">
        <f t="shared" ca="1" si="13"/>
        <v>0</v>
      </c>
      <c r="GG44" s="44">
        <f t="shared" ca="1" si="13"/>
        <v>0</v>
      </c>
      <c r="GH44" s="44">
        <f t="shared" ca="1" si="13"/>
        <v>0</v>
      </c>
      <c r="GI44" s="44">
        <f t="shared" ca="1" si="13"/>
        <v>0</v>
      </c>
      <c r="GJ44" s="44">
        <f t="shared" ca="1" si="13"/>
        <v>0</v>
      </c>
      <c r="GK44" s="44">
        <f t="shared" ca="1" si="13"/>
        <v>0</v>
      </c>
      <c r="GL44" s="44">
        <f t="shared" ca="1" si="13"/>
        <v>0</v>
      </c>
      <c r="GM44" s="44">
        <f t="shared" ca="1" si="13"/>
        <v>0</v>
      </c>
      <c r="GN44" s="44">
        <f t="shared" ca="1" si="13"/>
        <v>0</v>
      </c>
      <c r="GO44" s="44">
        <f t="shared" ref="GO44:IV44" ca="1" si="14">+GO45*GO58</f>
        <v>0</v>
      </c>
      <c r="GP44" s="44">
        <f t="shared" ca="1" si="14"/>
        <v>0</v>
      </c>
      <c r="GQ44" s="44">
        <f t="shared" ca="1" si="14"/>
        <v>0</v>
      </c>
      <c r="GR44" s="44">
        <f t="shared" ca="1" si="14"/>
        <v>0</v>
      </c>
      <c r="GS44" s="44">
        <f t="shared" ca="1" si="14"/>
        <v>0</v>
      </c>
      <c r="GT44" s="44">
        <f t="shared" ca="1" si="14"/>
        <v>0</v>
      </c>
      <c r="GU44" s="44">
        <f t="shared" ca="1" si="14"/>
        <v>0</v>
      </c>
      <c r="GV44" s="44">
        <f t="shared" ca="1" si="14"/>
        <v>0</v>
      </c>
      <c r="GW44" s="44">
        <f t="shared" ca="1" si="14"/>
        <v>0</v>
      </c>
      <c r="GX44" s="44">
        <f t="shared" ca="1" si="14"/>
        <v>0</v>
      </c>
      <c r="GY44" s="44">
        <f t="shared" ca="1" si="14"/>
        <v>0</v>
      </c>
      <c r="GZ44" s="44">
        <f t="shared" ca="1" si="14"/>
        <v>0</v>
      </c>
      <c r="HA44" s="44">
        <f t="shared" ca="1" si="14"/>
        <v>0</v>
      </c>
      <c r="HB44" s="44">
        <f t="shared" ca="1" si="14"/>
        <v>0</v>
      </c>
      <c r="HC44" s="44">
        <f t="shared" ca="1" si="14"/>
        <v>0</v>
      </c>
      <c r="HD44" s="44">
        <f t="shared" ca="1" si="14"/>
        <v>0</v>
      </c>
      <c r="HE44" s="44">
        <f t="shared" ca="1" si="14"/>
        <v>0</v>
      </c>
      <c r="HF44" s="44">
        <f t="shared" ca="1" si="14"/>
        <v>0</v>
      </c>
      <c r="HG44" s="44">
        <f t="shared" ca="1" si="14"/>
        <v>0</v>
      </c>
      <c r="HH44" s="44">
        <f t="shared" ca="1" si="14"/>
        <v>0</v>
      </c>
      <c r="HI44" s="44">
        <f t="shared" ca="1" si="14"/>
        <v>0</v>
      </c>
      <c r="HJ44" s="44">
        <f t="shared" ca="1" si="14"/>
        <v>0</v>
      </c>
      <c r="HK44" s="44">
        <f t="shared" ca="1" si="14"/>
        <v>0</v>
      </c>
      <c r="HL44" s="44">
        <f t="shared" ca="1" si="14"/>
        <v>0</v>
      </c>
      <c r="HM44" s="44">
        <f t="shared" ca="1" si="14"/>
        <v>0</v>
      </c>
      <c r="HN44" s="44">
        <f t="shared" ca="1" si="14"/>
        <v>0</v>
      </c>
      <c r="HO44" s="44">
        <f t="shared" ca="1" si="14"/>
        <v>0</v>
      </c>
      <c r="HP44" s="44">
        <f t="shared" ca="1" si="14"/>
        <v>0</v>
      </c>
      <c r="HQ44" s="44">
        <f t="shared" ca="1" si="14"/>
        <v>0</v>
      </c>
      <c r="HR44" s="44">
        <f t="shared" ca="1" si="14"/>
        <v>0</v>
      </c>
      <c r="HS44" s="44">
        <f t="shared" ca="1" si="14"/>
        <v>0</v>
      </c>
      <c r="HT44" s="44">
        <f t="shared" ca="1" si="14"/>
        <v>0</v>
      </c>
      <c r="HU44" s="44">
        <f t="shared" ca="1" si="14"/>
        <v>0</v>
      </c>
      <c r="HV44" s="44">
        <f t="shared" ca="1" si="14"/>
        <v>0</v>
      </c>
      <c r="HW44" s="44">
        <f t="shared" ca="1" si="14"/>
        <v>0</v>
      </c>
      <c r="HX44" s="44">
        <f t="shared" ca="1" si="14"/>
        <v>0</v>
      </c>
      <c r="HY44" s="44">
        <f t="shared" ca="1" si="14"/>
        <v>0</v>
      </c>
      <c r="HZ44" s="44">
        <f t="shared" ca="1" si="14"/>
        <v>0</v>
      </c>
      <c r="IA44" s="44">
        <f t="shared" ca="1" si="14"/>
        <v>0</v>
      </c>
      <c r="IB44" s="44">
        <f t="shared" ca="1" si="14"/>
        <v>0</v>
      </c>
      <c r="IC44" s="44">
        <f t="shared" ca="1" si="14"/>
        <v>0</v>
      </c>
      <c r="ID44" s="44">
        <f t="shared" ca="1" si="14"/>
        <v>0</v>
      </c>
      <c r="IE44" s="44">
        <f t="shared" ca="1" si="14"/>
        <v>0</v>
      </c>
      <c r="IF44" s="44">
        <f t="shared" ca="1" si="14"/>
        <v>0</v>
      </c>
      <c r="IG44" s="44">
        <f t="shared" ca="1" si="14"/>
        <v>0</v>
      </c>
      <c r="IH44" s="44">
        <f t="shared" ca="1" si="14"/>
        <v>0</v>
      </c>
      <c r="II44" s="44">
        <f t="shared" ca="1" si="14"/>
        <v>0</v>
      </c>
      <c r="IJ44" s="44">
        <f t="shared" ca="1" si="14"/>
        <v>0</v>
      </c>
      <c r="IK44" s="44">
        <f t="shared" ca="1" si="14"/>
        <v>0</v>
      </c>
      <c r="IL44" s="44">
        <f t="shared" ca="1" si="14"/>
        <v>0</v>
      </c>
      <c r="IM44" s="44">
        <f t="shared" ca="1" si="14"/>
        <v>0</v>
      </c>
      <c r="IN44" s="44">
        <f t="shared" ca="1" si="14"/>
        <v>0</v>
      </c>
      <c r="IO44" s="44">
        <f t="shared" ca="1" si="14"/>
        <v>0</v>
      </c>
      <c r="IP44" s="44">
        <f t="shared" ca="1" si="14"/>
        <v>0</v>
      </c>
      <c r="IQ44" s="44">
        <f t="shared" ca="1" si="14"/>
        <v>0</v>
      </c>
      <c r="IR44" s="44">
        <f t="shared" ca="1" si="14"/>
        <v>0</v>
      </c>
      <c r="IS44" s="44">
        <f t="shared" ca="1" si="14"/>
        <v>0</v>
      </c>
      <c r="IT44" s="44">
        <f t="shared" ca="1" si="14"/>
        <v>0</v>
      </c>
      <c r="IU44" s="44">
        <f t="shared" ca="1" si="14"/>
        <v>0</v>
      </c>
      <c r="IV44" s="44">
        <f t="shared" ca="1" si="14"/>
        <v>0</v>
      </c>
      <c r="IW44" s="77"/>
      <c r="IX44" s="77"/>
      <c r="IY44" s="77"/>
      <c r="IZ44" s="77"/>
      <c r="JA44" s="77"/>
      <c r="JB44" s="77"/>
      <c r="JC44" s="77"/>
      <c r="JD44" s="77"/>
    </row>
    <row r="45" spans="1:264" s="76" customFormat="1" outlineLevel="1" x14ac:dyDescent="0.25">
      <c r="A45" s="90" t="s">
        <v>28</v>
      </c>
      <c r="B45" s="90"/>
      <c r="C45" s="91">
        <f ca="1">SUM(D45:XEG45)</f>
        <v>46</v>
      </c>
      <c r="D45" s="92"/>
      <c r="E45" s="93">
        <f ca="1">+IF(Résumé!$F$6="oui",IF(OFFSET(F$63,,$A$63)&gt;$C$17,0,IF(F$63&gt;$C$17,0,ROUNDDOWN(E43/E58,0))),0)</f>
        <v>0</v>
      </c>
      <c r="F45" s="93">
        <f ca="1">+IF(Résumé!$F$6="oui",IF(OFFSET(G$63,,$A$63)&gt;$C$17,0,IF(G$63&gt;$C$17,0,ROUNDDOWN(F43/F58,0))),0)</f>
        <v>0</v>
      </c>
      <c r="G45" s="93">
        <f ca="1">+IF(Résumé!$F$6="oui",IF(OFFSET(H$63,,$A$63)&gt;$C$17,0,IF(H$63&gt;$C$17,0,ROUNDDOWN(G43/G58,0))),0)</f>
        <v>0</v>
      </c>
      <c r="H45" s="93">
        <f ca="1">+IF(Résumé!$F$6="oui",IF(OFFSET(I$63,,$A$63)&gt;$C$17,0,IF(I$63&gt;$C$17,0,ROUNDDOWN(H43/H58,0))),0)</f>
        <v>0</v>
      </c>
      <c r="I45" s="93">
        <f ca="1">+IF(Résumé!$F$6="oui",IF(OFFSET(J$63,,$A$63)&gt;$C$17,0,IF(J$63&gt;$C$17,0,ROUNDDOWN(I43/I58,0))),0)</f>
        <v>0</v>
      </c>
      <c r="J45" s="93">
        <f ca="1">+IF(Résumé!$F$6="oui",IF(OFFSET(K$63,,$A$63)&gt;$C$17,0,IF(K$63&gt;$C$17,0,ROUNDDOWN(J43/J58,0))),0)</f>
        <v>0</v>
      </c>
      <c r="K45" s="93">
        <f ca="1">+IF(Résumé!$F$6="oui",IF(OFFSET(L$63,,$A$63)&gt;$C$17,0,IF(L$63&gt;$C$17,0,ROUNDDOWN(K43/K58,0))),0)</f>
        <v>0</v>
      </c>
      <c r="L45" s="93">
        <f ca="1">+IF(Résumé!$F$6="oui",IF(OFFSET(M$63,,$A$63)&gt;$C$17,0,IF(M$63&gt;$C$17,0,ROUNDDOWN(L43/L58,0))),0)</f>
        <v>0</v>
      </c>
      <c r="M45" s="93">
        <f ca="1">+IF(Résumé!$F$6="oui",IF(OFFSET(N$63,,$A$63)&gt;$C$17,0,IF(N$63&gt;$C$17,0,ROUNDDOWN(M43/M58,0))),0)</f>
        <v>1</v>
      </c>
      <c r="N45" s="93">
        <f ca="1">+IF(Résumé!$F$6="oui",IF(OFFSET(O$63,,$A$63)&gt;$C$17,0,IF(O$63&gt;$C$17,0,ROUNDDOWN(N43/N58,0))),0)</f>
        <v>0</v>
      </c>
      <c r="O45" s="93">
        <f ca="1">+IF(Résumé!$F$6="oui",IF(OFFSET(P$63,,$A$63)&gt;$C$17,0,IF(P$63&gt;$C$17,0,ROUNDDOWN(O43/O58,0))),0)</f>
        <v>0</v>
      </c>
      <c r="P45" s="93">
        <f ca="1">+IF(Résumé!$F$6="oui",IF(OFFSET(Q$63,,$A$63)&gt;$C$17,0,IF(Q$63&gt;$C$17,0,ROUNDDOWN(P43/P58,0))),0)</f>
        <v>0</v>
      </c>
      <c r="Q45" s="93">
        <f ca="1">+IF(Résumé!$F$6="oui",IF(OFFSET(R$63,,$A$63)&gt;$C$17,0,IF(R$63&gt;$C$17,0,ROUNDDOWN(Q43/Q58,0))),0)</f>
        <v>1</v>
      </c>
      <c r="R45" s="93">
        <f ca="1">+IF(Résumé!$F$6="oui",IF(OFFSET(S$63,,$A$63)&gt;$C$17,0,IF(S$63&gt;$C$17,0,ROUNDDOWN(R43/R58,0))),0)</f>
        <v>0</v>
      </c>
      <c r="S45" s="93">
        <f ca="1">+IF(Résumé!$F$6="oui",IF(OFFSET(T$63,,$A$63)&gt;$C$17,0,IF(T$63&gt;$C$17,0,ROUNDDOWN(S43/S58,0))),0)</f>
        <v>0</v>
      </c>
      <c r="T45" s="93">
        <f ca="1">+IF(Résumé!$F$6="oui",IF(OFFSET(U$63,,$A$63)&gt;$C$17,0,IF(U$63&gt;$C$17,0,ROUNDDOWN(T43/T58,0))),0)</f>
        <v>0</v>
      </c>
      <c r="U45" s="93">
        <f ca="1">+IF(Résumé!$F$6="oui",IF(OFFSET(V$63,,$A$63)&gt;$C$17,0,IF(V$63&gt;$C$17,0,ROUNDDOWN(U43/U58,0))),0)</f>
        <v>1</v>
      </c>
      <c r="V45" s="93">
        <f ca="1">+IF(Résumé!$F$6="oui",IF(OFFSET(W$63,,$A$63)&gt;$C$17,0,IF(W$63&gt;$C$17,0,ROUNDDOWN(V43/V58,0))),0)</f>
        <v>0</v>
      </c>
      <c r="W45" s="93">
        <f ca="1">+IF(Résumé!$F$6="oui",IF(OFFSET(X$63,,$A$63)&gt;$C$17,0,IF(X$63&gt;$C$17,0,ROUNDDOWN(W43/W58,0))),0)</f>
        <v>0</v>
      </c>
      <c r="X45" s="93">
        <f ca="1">+IF(Résumé!$F$6="oui",IF(OFFSET(Y$63,,$A$63)&gt;$C$17,0,IF(Y$63&gt;$C$17,0,ROUNDDOWN(X43/X58,0))),0)</f>
        <v>1</v>
      </c>
      <c r="Y45" s="93">
        <f ca="1">+IF(Résumé!$F$6="oui",IF(OFFSET(Z$63,,$A$63)&gt;$C$17,0,IF(Z$63&gt;$C$17,0,ROUNDDOWN(Y43/Y58,0))),0)</f>
        <v>0</v>
      </c>
      <c r="Z45" s="93">
        <f ca="1">+IF(Résumé!$F$6="oui",IF(OFFSET(AA$63,,$A$63)&gt;$C$17,0,IF(AA$63&gt;$C$17,0,ROUNDDOWN(Z43/Z58,0))),0)</f>
        <v>0</v>
      </c>
      <c r="AA45" s="93">
        <f ca="1">+IF(Résumé!$F$6="oui",IF(OFFSET(AB$63,,$A$63)&gt;$C$17,0,IF(AB$63&gt;$C$17,0,ROUNDDOWN(AA43/AA58,0))),0)</f>
        <v>1</v>
      </c>
      <c r="AB45" s="93">
        <f ca="1">+IF(Résumé!$F$6="oui",IF(OFFSET(AC$63,,$A$63)&gt;$C$17,0,IF(AC$63&gt;$C$17,0,ROUNDDOWN(AB43/AB58,0))),0)</f>
        <v>0</v>
      </c>
      <c r="AC45" s="93">
        <f ca="1">+IF(Résumé!$F$6="oui",IF(OFFSET(AD$63,,$A$63)&gt;$C$17,0,IF(AD$63&gt;$C$17,0,ROUNDDOWN(AC43/AC58,0))),0)</f>
        <v>0</v>
      </c>
      <c r="AD45" s="93">
        <f ca="1">+IF(Résumé!$F$6="oui",IF(OFFSET(AE$63,,$A$63)&gt;$C$17,0,IF(AE$63&gt;$C$17,0,ROUNDDOWN(AD43/AD58,0))),0)</f>
        <v>1</v>
      </c>
      <c r="AE45" s="93">
        <f ca="1">+IF(Résumé!$F$6="oui",IF(OFFSET(AF$63,,$A$63)&gt;$C$17,0,IF(AF$63&gt;$C$17,0,ROUNDDOWN(AE43/AE58,0))),0)</f>
        <v>0</v>
      </c>
      <c r="AF45" s="93">
        <f ca="1">+IF(Résumé!$F$6="oui",IF(OFFSET(AG$63,,$A$63)&gt;$C$17,0,IF(AG$63&gt;$C$17,0,ROUNDDOWN(AF43/AF58,0))),0)</f>
        <v>0</v>
      </c>
      <c r="AG45" s="93">
        <f ca="1">+IF(Résumé!$F$6="oui",IF(OFFSET(AH$63,,$A$63)&gt;$C$17,0,IF(AH$63&gt;$C$17,0,ROUNDDOWN(AG43/AG58,0))),0)</f>
        <v>1</v>
      </c>
      <c r="AH45" s="93">
        <f ca="1">+IF(Résumé!$F$6="oui",IF(OFFSET(AI$63,,$A$63)&gt;$C$17,0,IF(AI$63&gt;$C$17,0,ROUNDDOWN(AH43/AH58,0))),0)</f>
        <v>0</v>
      </c>
      <c r="AI45" s="93">
        <f ca="1">+IF(Résumé!$F$6="oui",IF(OFFSET(AJ$63,,$A$63)&gt;$C$17,0,IF(AJ$63&gt;$C$17,0,ROUNDDOWN(AI43/AI58,0))),0)</f>
        <v>1</v>
      </c>
      <c r="AJ45" s="93">
        <f ca="1">+IF(Résumé!$F$6="oui",IF(OFFSET(AK$63,,$A$63)&gt;$C$17,0,IF(AK$63&gt;$C$17,0,ROUNDDOWN(AJ43/AJ58,0))),0)</f>
        <v>0</v>
      </c>
      <c r="AK45" s="93">
        <f ca="1">+IF(Résumé!$F$6="oui",IF(OFFSET(AL$63,,$A$63)&gt;$C$17,0,IF(AL$63&gt;$C$17,0,ROUNDDOWN(AK43/AK58,0))),0)</f>
        <v>1</v>
      </c>
      <c r="AL45" s="93">
        <f ca="1">+IF(Résumé!$F$6="oui",IF(OFFSET(AM$63,,$A$63)&gt;$C$17,0,IF(AM$63&gt;$C$17,0,ROUNDDOWN(AL43/AL58,0))),0)</f>
        <v>0</v>
      </c>
      <c r="AM45" s="93">
        <f ca="1">+IF(Résumé!$F$6="oui",IF(OFFSET(AN$63,,$A$63)&gt;$C$17,0,IF(AN$63&gt;$C$17,0,ROUNDDOWN(AM43/AM58,0))),0)</f>
        <v>0</v>
      </c>
      <c r="AN45" s="93">
        <f ca="1">+IF(Résumé!$F$6="oui",IF(OFFSET(AO$63,,$A$63)&gt;$C$17,0,IF(AO$63&gt;$C$17,0,ROUNDDOWN(AN43/AN58,0))),0)</f>
        <v>1</v>
      </c>
      <c r="AO45" s="93">
        <f ca="1">+IF(Résumé!$F$6="oui",IF(OFFSET(AP$63,,$A$63)&gt;$C$17,0,IF(AP$63&gt;$C$17,0,ROUNDDOWN(AO43/AO58,0))),0)</f>
        <v>0</v>
      </c>
      <c r="AP45" s="93">
        <f ca="1">+IF(Résumé!$F$6="oui",IF(OFFSET(AQ$63,,$A$63)&gt;$C$17,0,IF(AQ$63&gt;$C$17,0,ROUNDDOWN(AP43/AP58,0))),0)</f>
        <v>1</v>
      </c>
      <c r="AQ45" s="93">
        <f ca="1">+IF(Résumé!$F$6="oui",IF(OFFSET(AR$63,,$A$63)&gt;$C$17,0,IF(AR$63&gt;$C$17,0,ROUNDDOWN(AQ43/AQ58,0))),0)</f>
        <v>0</v>
      </c>
      <c r="AR45" s="93">
        <f ca="1">+IF(Résumé!$F$6="oui",IF(OFFSET(AS$63,,$A$63)&gt;$C$17,0,IF(AS$63&gt;$C$17,0,ROUNDDOWN(AR43/AR58,0))),0)</f>
        <v>1</v>
      </c>
      <c r="AS45" s="93">
        <f ca="1">+IF(Résumé!$F$6="oui",IF(OFFSET(AT$63,,$A$63)&gt;$C$17,0,IF(AT$63&gt;$C$17,0,ROUNDDOWN(AS43/AS58,0))),0)</f>
        <v>0</v>
      </c>
      <c r="AT45" s="93">
        <f ca="1">+IF(Résumé!$F$6="oui",IF(OFFSET(AU$63,,$A$63)&gt;$C$17,0,IF(AU$63&gt;$C$17,0,ROUNDDOWN(AT43/AT58,0))),0)</f>
        <v>1</v>
      </c>
      <c r="AU45" s="93">
        <f ca="1">+IF(Résumé!$F$6="oui",IF(OFFSET(AV$63,,$A$63)&gt;$C$17,0,IF(AV$63&gt;$C$17,0,ROUNDDOWN(AU43/AU58,0))),0)</f>
        <v>0</v>
      </c>
      <c r="AV45" s="93">
        <f ca="1">+IF(Résumé!$F$6="oui",IF(OFFSET(AW$63,,$A$63)&gt;$C$17,0,IF(AW$63&gt;$C$17,0,ROUNDDOWN(AV43/AV58,0))),0)</f>
        <v>1</v>
      </c>
      <c r="AW45" s="93">
        <f ca="1">+IF(Résumé!$F$6="oui",IF(OFFSET(AX$63,,$A$63)&gt;$C$17,0,IF(AX$63&gt;$C$17,0,ROUNDDOWN(AW43/AW58,0))),0)</f>
        <v>0</v>
      </c>
      <c r="AX45" s="93">
        <f ca="1">+IF(Résumé!$F$6="oui",IF(OFFSET(AY$63,,$A$63)&gt;$C$17,0,IF(AY$63&gt;$C$17,0,ROUNDDOWN(AX43/AX58,0))),0)</f>
        <v>1</v>
      </c>
      <c r="AY45" s="93">
        <f ca="1">+IF(Résumé!$F$6="oui",IF(OFFSET(AZ$63,,$A$63)&gt;$C$17,0,IF(AZ$63&gt;$C$17,0,ROUNDDOWN(AY43/AY58,0))),0)</f>
        <v>1</v>
      </c>
      <c r="AZ45" s="93">
        <f ca="1">+IF(Résumé!$F$6="oui",IF(OFFSET(BA$63,,$A$63)&gt;$C$17,0,IF(BA$63&gt;$C$17,0,ROUNDDOWN(AZ43/AZ58,0))),0)</f>
        <v>0</v>
      </c>
      <c r="BA45" s="93">
        <f ca="1">+IF(Résumé!$F$6="oui",IF(OFFSET(BB$63,,$A$63)&gt;$C$17,0,IF(BB$63&gt;$C$17,0,ROUNDDOWN(BA43/BA58,0))),0)</f>
        <v>1</v>
      </c>
      <c r="BB45" s="93">
        <f ca="1">+IF(Résumé!$F$6="oui",IF(OFFSET(BC$63,,$A$63)&gt;$C$17,0,IF(BC$63&gt;$C$17,0,ROUNDDOWN(BB43/BB58,0))),0)</f>
        <v>0</v>
      </c>
      <c r="BC45" s="93">
        <f ca="1">+IF(Résumé!$F$6="oui",IF(OFFSET(BD$63,,$A$63)&gt;$C$17,0,IF(BD$63&gt;$C$17,0,ROUNDDOWN(BC43/BC58,0))),0)</f>
        <v>1</v>
      </c>
      <c r="BD45" s="93">
        <f ca="1">+IF(Résumé!$F$6="oui",IF(OFFSET(BE$63,,$A$63)&gt;$C$17,0,IF(BE$63&gt;$C$17,0,ROUNDDOWN(BD43/BD58,0))),0)</f>
        <v>0</v>
      </c>
      <c r="BE45" s="93">
        <f ca="1">+IF(Résumé!$F$6="oui",IF(OFFSET(BF$63,,$A$63)&gt;$C$17,0,IF(BF$63&gt;$C$17,0,ROUNDDOWN(BE43/BE58,0))),0)</f>
        <v>1</v>
      </c>
      <c r="BF45" s="93">
        <f ca="1">+IF(Résumé!$F$6="oui",IF(OFFSET(BG$63,,$A$63)&gt;$C$17,0,IF(BG$63&gt;$C$17,0,ROUNDDOWN(BF43/BF58,0))),0)</f>
        <v>1</v>
      </c>
      <c r="BG45" s="93">
        <f ca="1">+IF(Résumé!$F$6="oui",IF(OFFSET(BH$63,,$A$63)&gt;$C$17,0,IF(BH$63&gt;$C$17,0,ROUNDDOWN(BG43/BG58,0))),0)</f>
        <v>0</v>
      </c>
      <c r="BH45" s="93">
        <f ca="1">+IF(Résumé!$F$6="oui",IF(OFFSET(BI$63,,$A$63)&gt;$C$17,0,IF(BI$63&gt;$C$17,0,ROUNDDOWN(BH43/BH58,0))),0)</f>
        <v>1</v>
      </c>
      <c r="BI45" s="93">
        <f ca="1">+IF(Résumé!$F$6="oui",IF(OFFSET(BJ$63,,$A$63)&gt;$C$17,0,IF(BJ$63&gt;$C$17,0,ROUNDDOWN(BI43/BI58,0))),0)</f>
        <v>1</v>
      </c>
      <c r="BJ45" s="93">
        <f ca="1">+IF(Résumé!$F$6="oui",IF(OFFSET(BK$63,,$A$63)&gt;$C$17,0,IF(BK$63&gt;$C$17,0,ROUNDDOWN(BJ43/BJ58,0))),0)</f>
        <v>0</v>
      </c>
      <c r="BK45" s="93">
        <f ca="1">+IF(Résumé!$F$6="oui",IF(OFFSET(BL$63,,$A$63)&gt;$C$17,0,IF(BL$63&gt;$C$17,0,ROUNDDOWN(BK43/BK58,0))),0)</f>
        <v>1</v>
      </c>
      <c r="BL45" s="93">
        <f ca="1">+IF(Résumé!$F$6="oui",IF(OFFSET(BM$63,,$A$63)&gt;$C$17,0,IF(BM$63&gt;$C$17,0,ROUNDDOWN(BL43/BL58,0))),0)</f>
        <v>1</v>
      </c>
      <c r="BM45" s="93">
        <f ca="1">+IF(Résumé!$F$6="oui",IF(OFFSET(BN$63,,$A$63)&gt;$C$17,0,IF(BN$63&gt;$C$17,0,ROUNDDOWN(BM43/BM58,0))),0)</f>
        <v>0</v>
      </c>
      <c r="BN45" s="93">
        <f ca="1">+IF(Résumé!$F$6="oui",IF(OFFSET(BO$63,,$A$63)&gt;$C$17,0,IF(BO$63&gt;$C$17,0,ROUNDDOWN(BN43/BN58,0))),0)</f>
        <v>1</v>
      </c>
      <c r="BO45" s="93">
        <f ca="1">+IF(Résumé!$F$6="oui",IF(OFFSET(BP$63,,$A$63)&gt;$C$17,0,IF(BP$63&gt;$C$17,0,ROUNDDOWN(BO43/BO58,0))),0)</f>
        <v>1</v>
      </c>
      <c r="BP45" s="93">
        <f ca="1">+IF(Résumé!$F$6="oui",IF(OFFSET(BQ$63,,$A$63)&gt;$C$17,0,IF(BQ$63&gt;$C$17,0,ROUNDDOWN(BP43/BP58,0))),0)</f>
        <v>0</v>
      </c>
      <c r="BQ45" s="93">
        <f ca="1">+IF(Résumé!$F$6="oui",IF(OFFSET(BR$63,,$A$63)&gt;$C$17,0,IF(BR$63&gt;$C$17,0,ROUNDDOWN(BQ43/BQ58,0))),0)</f>
        <v>1</v>
      </c>
      <c r="BR45" s="93">
        <f ca="1">+IF(Résumé!$F$6="oui",IF(OFFSET(BS$63,,$A$63)&gt;$C$17,0,IF(BS$63&gt;$C$17,0,ROUNDDOWN(BR43/BR58,0))),0)</f>
        <v>1</v>
      </c>
      <c r="BS45" s="93">
        <f ca="1">+IF(Résumé!$F$6="oui",IF(OFFSET(BT$63,,$A$63)&gt;$C$17,0,IF(BT$63&gt;$C$17,0,ROUNDDOWN(BS43/BS58,0))),0)</f>
        <v>1</v>
      </c>
      <c r="BT45" s="93">
        <f ca="1">+IF(Résumé!$F$6="oui",IF(OFFSET(BU$63,,$A$63)&gt;$C$17,0,IF(BU$63&gt;$C$17,0,ROUNDDOWN(BT43/BT58,0))),0)</f>
        <v>0</v>
      </c>
      <c r="BU45" s="93">
        <f ca="1">+IF(Résumé!$F$6="oui",IF(OFFSET(BV$63,,$A$63)&gt;$C$17,0,IF(BV$63&gt;$C$17,0,ROUNDDOWN(BU43/BU58,0))),0)</f>
        <v>1</v>
      </c>
      <c r="BV45" s="93">
        <f ca="1">+IF(Résumé!$F$6="oui",IF(OFFSET(BW$63,,$A$63)&gt;$C$17,0,IF(BW$63&gt;$C$17,0,ROUNDDOWN(BV43/BV58,0))),0)</f>
        <v>1</v>
      </c>
      <c r="BW45" s="93">
        <f ca="1">+IF(Résumé!$F$6="oui",IF(OFFSET(BX$63,,$A$63)&gt;$C$17,0,IF(BX$63&gt;$C$17,0,ROUNDDOWN(BW43/BW58,0))),0)</f>
        <v>1</v>
      </c>
      <c r="BX45" s="93">
        <f ca="1">+IF(Résumé!$F$6="oui",IF(OFFSET(BY$63,,$A$63)&gt;$C$17,0,IF(BY$63&gt;$C$17,0,ROUNDDOWN(BX43/BX58,0))),0)</f>
        <v>1</v>
      </c>
      <c r="BY45" s="93">
        <f ca="1">+IF(Résumé!$F$6="oui",IF(OFFSET(BZ$63,,$A$63)&gt;$C$17,0,IF(BZ$63&gt;$C$17,0,ROUNDDOWN(BY43/BY58,0))),0)</f>
        <v>0</v>
      </c>
      <c r="BZ45" s="93">
        <f ca="1">+IF(Résumé!$F$6="oui",IF(OFFSET(CA$63,,$A$63)&gt;$C$17,0,IF(CA$63&gt;$C$17,0,ROUNDDOWN(BZ43/BZ58,0))),0)</f>
        <v>1</v>
      </c>
      <c r="CA45" s="93">
        <f ca="1">+IF(Résumé!$F$6="oui",IF(OFFSET(CB$63,,$A$63)&gt;$C$17,0,IF(CB$63&gt;$C$17,0,ROUNDDOWN(CA43/CA58,0))),0)</f>
        <v>1</v>
      </c>
      <c r="CB45" s="93">
        <f ca="1">+IF(Résumé!$F$6="oui",IF(OFFSET(CC$63,,$A$63)&gt;$C$17,0,IF(CC$63&gt;$C$17,0,ROUNDDOWN(CB43/CB58,0))),0)</f>
        <v>1</v>
      </c>
      <c r="CC45" s="93">
        <f ca="1">+IF(Résumé!$F$6="oui",IF(OFFSET(CD$63,,$A$63)&gt;$C$17,0,IF(CD$63&gt;$C$17,0,ROUNDDOWN(CC43/CC58,0))),0)</f>
        <v>1</v>
      </c>
      <c r="CD45" s="93">
        <f ca="1">+IF(Résumé!$F$6="oui",IF(OFFSET(CE$63,,$A$63)&gt;$C$17,0,IF(CE$63&gt;$C$17,0,ROUNDDOWN(CD43/CD58,0))),0)</f>
        <v>0</v>
      </c>
      <c r="CE45" s="93">
        <f ca="1">+IF(Résumé!$F$6="oui",IF(OFFSET(CF$63,,$A$63)&gt;$C$17,0,IF(CF$63&gt;$C$17,0,ROUNDDOWN(CE43/CE58,0))),0)</f>
        <v>1</v>
      </c>
      <c r="CF45" s="93">
        <f ca="1">+IF(Résumé!$F$6="oui",IF(OFFSET(CG$63,,$A$63)&gt;$C$17,0,IF(CG$63&gt;$C$17,0,ROUNDDOWN(CF43/CF58,0))),0)</f>
        <v>1</v>
      </c>
      <c r="CG45" s="93">
        <f ca="1">+IF(Résumé!$F$6="oui",IF(OFFSET(CH$63,,$A$63)&gt;$C$17,0,IF(CH$63&gt;$C$17,0,ROUNDDOWN(CG43/CG58,0))),0)</f>
        <v>1</v>
      </c>
      <c r="CH45" s="93">
        <f ca="1">+IF(Résumé!$F$6="oui",IF(OFFSET(CI$63,,$A$63)&gt;$C$17,0,IF(CI$63&gt;$C$17,0,ROUNDDOWN(CH43/CH58,0))),0)</f>
        <v>1</v>
      </c>
      <c r="CI45" s="93">
        <f ca="1">+IF(Résumé!$F$6="oui",IF(OFFSET(CJ$63,,$A$63)&gt;$C$17,0,IF(CJ$63&gt;$C$17,0,ROUNDDOWN(CI43/CI58,0))),0)</f>
        <v>1</v>
      </c>
      <c r="CJ45" s="93">
        <f ca="1">+IF(Résumé!$F$6="oui",IF(OFFSET(CK$63,,$A$63)&gt;$C$17,0,IF(CK$63&gt;$C$17,0,ROUNDDOWN(CJ43/CJ58,0))),0)</f>
        <v>1</v>
      </c>
      <c r="CK45" s="93">
        <f ca="1">+IF(Résumé!$F$6="oui",IF(OFFSET(CL$63,,$A$63)&gt;$C$17,0,IF(CL$63&gt;$C$17,0,ROUNDDOWN(CK43/CK58,0))),0)</f>
        <v>1</v>
      </c>
      <c r="CL45" s="93">
        <f ca="1">+IF(Résumé!$F$6="oui",IF(OFFSET(CM$63,,$A$63)&gt;$C$17,0,IF(CM$63&gt;$C$17,0,ROUNDDOWN(CL43/CL58,0))),0)</f>
        <v>1</v>
      </c>
      <c r="CM45" s="93">
        <f ca="1">+IF(Résumé!$F$6="oui",IF(OFFSET(CN$63,,$A$63)&gt;$C$17,0,IF(CN$63&gt;$C$17,0,ROUNDDOWN(CM43/CM58,0))),0)</f>
        <v>1</v>
      </c>
      <c r="CN45" s="93">
        <f ca="1">+IF(Résumé!$F$6="oui",IF(OFFSET(CO$63,,$A$63)&gt;$C$17,0,IF(CO$63&gt;$C$17,0,ROUNDDOWN(CN43/CN58,0))),0)</f>
        <v>0</v>
      </c>
      <c r="CO45" s="93">
        <f ca="1">+IF(Résumé!$F$6="oui",IF(OFFSET(CP$63,,$A$63)&gt;$C$17,0,IF(CP$63&gt;$C$17,0,ROUNDDOWN(CO43/CO58,0))),0)</f>
        <v>0</v>
      </c>
      <c r="CP45" s="93">
        <f ca="1">+IF(Résumé!$F$6="oui",IF(OFFSET(CQ$63,,$A$63)&gt;$C$17,0,IF(CQ$63&gt;$C$17,0,ROUNDDOWN(CP43/CP58,0))),0)</f>
        <v>0</v>
      </c>
      <c r="CQ45" s="93">
        <f ca="1">+IF(Résumé!$F$6="oui",IF(OFFSET(CR$63,,$A$63)&gt;$C$17,0,IF(CR$63&gt;$C$17,0,ROUNDDOWN(CQ43/CQ58,0))),0)</f>
        <v>0</v>
      </c>
      <c r="CR45" s="93">
        <f ca="1">+IF(Résumé!$F$6="oui",IF(OFFSET(CS$63,,$A$63)&gt;$C$17,0,IF(CS$63&gt;$C$17,0,ROUNDDOWN(CR43/CR58,0))),0)</f>
        <v>0</v>
      </c>
      <c r="CS45" s="93">
        <f ca="1">+IF(Résumé!$F$6="oui",IF(OFFSET(CT$63,,$A$63)&gt;$C$17,0,IF(CT$63&gt;$C$17,0,ROUNDDOWN(CS43/CS58,0))),0)</f>
        <v>0</v>
      </c>
      <c r="CT45" s="93">
        <f ca="1">+IF(Résumé!$F$6="oui",IF(OFFSET(CU$63,,$A$63)&gt;$C$17,0,IF(CU$63&gt;$C$17,0,ROUNDDOWN(CT43/CT58,0))),0)</f>
        <v>0</v>
      </c>
      <c r="CU45" s="93">
        <f ca="1">+IF(Résumé!$F$6="oui",IF(OFFSET(CV$63,,$A$63)&gt;$C$17,0,IF(CV$63&gt;$C$17,0,ROUNDDOWN(CU43/CU58,0))),0)</f>
        <v>0</v>
      </c>
      <c r="CV45" s="93">
        <f ca="1">+IF(Résumé!$F$6="oui",IF(OFFSET(CW$63,,$A$63)&gt;$C$17,0,IF(CW$63&gt;$C$17,0,ROUNDDOWN(CV43/CV58,0))),0)</f>
        <v>0</v>
      </c>
      <c r="CW45" s="93">
        <f ca="1">+IF(Résumé!$F$6="oui",IF(OFFSET(CX$63,,$A$63)&gt;$C$17,0,IF(CX$63&gt;$C$17,0,ROUNDDOWN(CW43/CW58,0))),0)</f>
        <v>0</v>
      </c>
      <c r="CX45" s="93">
        <f ca="1">+IF(Résumé!$F$6="oui",IF(OFFSET(CY$63,,$A$63)&gt;$C$17,0,IF(CY$63&gt;$C$17,0,ROUNDDOWN(CX43/CX58,0))),0)</f>
        <v>0</v>
      </c>
      <c r="CY45" s="93">
        <f ca="1">+IF(Résumé!$F$6="oui",IF(OFFSET(CZ$63,,$A$63)&gt;$C$17,0,IF(CZ$63&gt;$C$17,0,ROUNDDOWN(CY43/CY58,0))),0)</f>
        <v>0</v>
      </c>
      <c r="CZ45" s="93">
        <f ca="1">+IF(Résumé!$F$6="oui",IF(OFFSET(DA$63,,$A$63)&gt;$C$17,0,IF(DA$63&gt;$C$17,0,ROUNDDOWN(CZ43/CZ58,0))),0)</f>
        <v>0</v>
      </c>
      <c r="DA45" s="93">
        <f ca="1">+IF(Résumé!$F$6="oui",IF(OFFSET(DB$63,,$A$63)&gt;$C$17,0,IF(DB$63&gt;$C$17,0,ROUNDDOWN(DA43/DA58,0))),0)</f>
        <v>0</v>
      </c>
      <c r="DB45" s="93">
        <f ca="1">+IF(Résumé!$F$6="oui",IF(OFFSET(DC$63,,$A$63)&gt;$C$17,0,IF(DC$63&gt;$C$17,0,ROUNDDOWN(DB43/DB58,0))),0)</f>
        <v>0</v>
      </c>
      <c r="DC45" s="93">
        <f ca="1">+IF(Résumé!$F$6="oui",IF(OFFSET(DD$63,,$A$63)&gt;$C$17,0,IF(DD$63&gt;$C$17,0,ROUNDDOWN(DC43/DC58,0))),0)</f>
        <v>0</v>
      </c>
      <c r="DD45" s="93">
        <f ca="1">+IF(Résumé!$F$6="oui",IF(OFFSET(DE$63,,$A$63)&gt;$C$17,0,IF(DE$63&gt;$C$17,0,ROUNDDOWN(DD43/DD58,0))),0)</f>
        <v>0</v>
      </c>
      <c r="DE45" s="93">
        <f ca="1">+IF(Résumé!$F$6="oui",IF(OFFSET(DF$63,,$A$63)&gt;$C$17,0,IF(DF$63&gt;$C$17,0,ROUNDDOWN(DE43/DE58,0))),0)</f>
        <v>0</v>
      </c>
      <c r="DF45" s="93">
        <f ca="1">+IF(Résumé!$F$6="oui",IF(OFFSET(DG$63,,$A$63)&gt;$C$17,0,IF(DG$63&gt;$C$17,0,ROUNDDOWN(DF43/DF58,0))),0)</f>
        <v>0</v>
      </c>
      <c r="DG45" s="93">
        <f ca="1">+IF(Résumé!$F$6="oui",IF(OFFSET(DH$63,,$A$63)&gt;$C$17,0,IF(DH$63&gt;$C$17,0,ROUNDDOWN(DG43/DG58,0))),0)</f>
        <v>0</v>
      </c>
      <c r="DH45" s="93">
        <f ca="1">+IF(Résumé!$F$6="oui",IF(OFFSET(DI$63,,$A$63)&gt;$C$17,0,IF(DI$63&gt;$C$17,0,ROUNDDOWN(DH43/DH58,0))),0)</f>
        <v>0</v>
      </c>
      <c r="DI45" s="93">
        <f ca="1">+IF(Résumé!$F$6="oui",IF(OFFSET(DJ$63,,$A$63)&gt;$C$17,0,IF(DJ$63&gt;$C$17,0,ROUNDDOWN(DI43/DI58,0))),0)</f>
        <v>0</v>
      </c>
      <c r="DJ45" s="93">
        <f ca="1">+IF(Résumé!$F$6="oui",IF(OFFSET(DK$63,,$A$63)&gt;$C$17,0,IF(DK$63&gt;$C$17,0,ROUNDDOWN(DJ43/DJ58,0))),0)</f>
        <v>0</v>
      </c>
      <c r="DK45" s="93">
        <f ca="1">+IF(Résumé!$F$6="oui",IF(OFFSET(DL$63,,$A$63)&gt;$C$17,0,IF(DL$63&gt;$C$17,0,ROUNDDOWN(DK43/DK58,0))),0)</f>
        <v>0</v>
      </c>
      <c r="DL45" s="93">
        <f ca="1">+IF(Résumé!$F$6="oui",IF(OFFSET(DM$63,,$A$63)&gt;$C$17,0,IF(DM$63&gt;$C$17,0,ROUNDDOWN(DL43/DL58,0))),0)</f>
        <v>0</v>
      </c>
      <c r="DM45" s="93">
        <f ca="1">+IF(Résumé!$F$6="oui",IF(OFFSET(DN$63,,$A$63)&gt;$C$17,0,IF(DN$63&gt;$C$17,0,ROUNDDOWN(DM43/DM58,0))),0)</f>
        <v>0</v>
      </c>
      <c r="DN45" s="93">
        <f ca="1">+IF(Résumé!$F$6="oui",IF(OFFSET(DO$63,,$A$63)&gt;$C$17,0,IF(DO$63&gt;$C$17,0,ROUNDDOWN(DN43/DN58,0))),0)</f>
        <v>0</v>
      </c>
      <c r="DO45" s="93">
        <f ca="1">+IF(Résumé!$F$6="oui",IF(OFFSET(DP$63,,$A$63)&gt;$C$17,0,IF(DP$63&gt;$C$17,0,ROUNDDOWN(DO43/DO58,0))),0)</f>
        <v>0</v>
      </c>
      <c r="DP45" s="93">
        <f ca="1">+IF(Résumé!$F$6="oui",IF(OFFSET(DQ$63,,$A$63)&gt;$C$17,0,IF(DQ$63&gt;$C$17,0,ROUNDDOWN(DP43/DP58,0))),0)</f>
        <v>0</v>
      </c>
      <c r="DQ45" s="93">
        <f ca="1">+IF(Résumé!$F$6="oui",IF(OFFSET(DR$63,,$A$63)&gt;$C$17,0,IF(DR$63&gt;$C$17,0,ROUNDDOWN(DQ43/DQ58,0))),0)</f>
        <v>0</v>
      </c>
      <c r="DR45" s="93">
        <f ca="1">+IF(Résumé!$F$6="oui",IF(OFFSET(DS$63,,$A$63)&gt;$C$17,0,IF(DS$63&gt;$C$17,0,ROUNDDOWN(DR43/DR58,0))),0)</f>
        <v>0</v>
      </c>
      <c r="DS45" s="93">
        <f ca="1">+IF(Résumé!$F$6="oui",IF(OFFSET(DT$63,,$A$63)&gt;$C$17,0,IF(DT$63&gt;$C$17,0,ROUNDDOWN(DS43/DS58,0))),0)</f>
        <v>0</v>
      </c>
      <c r="DT45" s="93">
        <f ca="1">+IF(Résumé!$F$6="oui",IF(OFFSET(DU$63,,$A$63)&gt;$C$17,0,IF(DU$63&gt;$C$17,0,ROUNDDOWN(DT43/DT58,0))),0)</f>
        <v>0</v>
      </c>
      <c r="DU45" s="93">
        <f ca="1">+IF(Résumé!$F$6="oui",IF(OFFSET(DV$63,,$A$63)&gt;$C$17,0,IF(DV$63&gt;$C$17,0,ROUNDDOWN(DU43/DU58,0))),0)</f>
        <v>0</v>
      </c>
      <c r="DV45" s="93">
        <f ca="1">+IF(Résumé!$F$6="oui",IF(OFFSET(DW$63,,$A$63)&gt;$C$17,0,IF(DW$63&gt;$C$17,0,ROUNDDOWN(DV43/DV58,0))),0)</f>
        <v>0</v>
      </c>
      <c r="DW45" s="93">
        <f ca="1">+IF(Résumé!$F$6="oui",IF(OFFSET(DX$63,,$A$63)&gt;$C$17,0,IF(DX$63&gt;$C$17,0,ROUNDDOWN(DW43/DW58,0))),0)</f>
        <v>0</v>
      </c>
      <c r="DX45" s="93">
        <f ca="1">+IF(Résumé!$F$6="oui",IF(OFFSET(DY$63,,$A$63)&gt;$C$17,0,IF(DY$63&gt;$C$17,0,ROUNDDOWN(DX43/DX58,0))),0)</f>
        <v>0</v>
      </c>
      <c r="DY45" s="93">
        <f ca="1">+IF(Résumé!$F$6="oui",IF(OFFSET(DZ$63,,$A$63)&gt;$C$17,0,IF(DZ$63&gt;$C$17,0,ROUNDDOWN(DY43/DY58,0))),0)</f>
        <v>0</v>
      </c>
      <c r="DZ45" s="93">
        <f ca="1">+IF(Résumé!$F$6="oui",IF(OFFSET(EA$63,,$A$63)&gt;$C$17,0,IF(EA$63&gt;$C$17,0,ROUNDDOWN(DZ43/DZ58,0))),0)</f>
        <v>0</v>
      </c>
      <c r="EA45" s="93">
        <f ca="1">+IF(Résumé!$F$6="oui",IF(OFFSET(EB$63,,$A$63)&gt;$C$17,0,IF(EB$63&gt;$C$17,0,ROUNDDOWN(EA43/EA58,0))),0)</f>
        <v>0</v>
      </c>
      <c r="EB45" s="93">
        <f ca="1">+IF(Résumé!$F$6="oui",IF(OFFSET(EC$63,,$A$63)&gt;$C$17,0,IF(EC$63&gt;$C$17,0,ROUNDDOWN(EB43/EB58,0))),0)</f>
        <v>0</v>
      </c>
      <c r="EC45" s="93">
        <f ca="1">+IF(Résumé!$F$6="oui",IF(OFFSET(ED$63,,$A$63)&gt;$C$17,0,IF(ED$63&gt;$C$17,0,ROUNDDOWN(EC43/EC58,0))),0)</f>
        <v>0</v>
      </c>
      <c r="ED45" s="93">
        <f ca="1">+IF(Résumé!$F$6="oui",IF(OFFSET(EE$63,,$A$63)&gt;$C$17,0,IF(EE$63&gt;$C$17,0,ROUNDDOWN(ED43/ED58,0))),0)</f>
        <v>0</v>
      </c>
      <c r="EE45" s="93">
        <f ca="1">+IF(Résumé!$F$6="oui",IF(OFFSET(EF$63,,$A$63)&gt;$C$17,0,IF(EF$63&gt;$C$17,0,ROUNDDOWN(EE43/EE58,0))),0)</f>
        <v>0</v>
      </c>
      <c r="EF45" s="93">
        <f ca="1">+IF(Résumé!$F$6="oui",IF(OFFSET(EG$63,,$A$63)&gt;$C$17,0,IF(EG$63&gt;$C$17,0,ROUNDDOWN(EF43/EF58,0))),0)</f>
        <v>0</v>
      </c>
      <c r="EG45" s="93">
        <f ca="1">+IF(Résumé!$F$6="oui",IF(OFFSET(EH$63,,$A$63)&gt;$C$17,0,IF(EH$63&gt;$C$17,0,ROUNDDOWN(EG43/EG58,0))),0)</f>
        <v>0</v>
      </c>
      <c r="EH45" s="93">
        <f ca="1">+IF(Résumé!$F$6="oui",IF(OFFSET(EI$63,,$A$63)&gt;$C$17,0,IF(EI$63&gt;$C$17,0,ROUNDDOWN(EH43/EH58,0))),0)</f>
        <v>0</v>
      </c>
      <c r="EI45" s="93">
        <f ca="1">+IF(Résumé!$F$6="oui",IF(OFFSET(EJ$63,,$A$63)&gt;$C$17,0,IF(EJ$63&gt;$C$17,0,ROUNDDOWN(EI43/EI58,0))),0)</f>
        <v>0</v>
      </c>
      <c r="EJ45" s="93">
        <f ca="1">+IF(Résumé!$F$6="oui",IF(OFFSET(EK$63,,$A$63)&gt;$C$17,0,IF(EK$63&gt;$C$17,0,ROUNDDOWN(EJ43/EJ58,0))),0)</f>
        <v>0</v>
      </c>
      <c r="EK45" s="93">
        <f ca="1">+IF(Résumé!$F$6="oui",IF(OFFSET(EL$63,,$A$63)&gt;$C$17,0,IF(EL$63&gt;$C$17,0,ROUNDDOWN(EK43/EK58,0))),0)</f>
        <v>0</v>
      </c>
      <c r="EL45" s="93">
        <f ca="1">+IF(Résumé!$F$6="oui",IF(OFFSET(EM$63,,$A$63)&gt;$C$17,0,IF(EM$63&gt;$C$17,0,ROUNDDOWN(EL43/EL58,0))),0)</f>
        <v>0</v>
      </c>
      <c r="EM45" s="93">
        <f ca="1">+IF(Résumé!$F$6="oui",IF(OFFSET(EN$63,,$A$63)&gt;$C$17,0,IF(EN$63&gt;$C$17,0,ROUNDDOWN(EM43/EM58,0))),0)</f>
        <v>0</v>
      </c>
      <c r="EN45" s="93">
        <f ca="1">+IF(Résumé!$F$6="oui",IF(OFFSET(EO$63,,$A$63)&gt;$C$17,0,IF(EO$63&gt;$C$17,0,ROUNDDOWN(EN43/EN58,0))),0)</f>
        <v>0</v>
      </c>
      <c r="EO45" s="93">
        <f ca="1">+IF(Résumé!$F$6="oui",IF(OFFSET(EP$63,,$A$63)&gt;$C$17,0,IF(EP$63&gt;$C$17,0,ROUNDDOWN(EO43/EO58,0))),0)</f>
        <v>0</v>
      </c>
      <c r="EP45" s="93">
        <f ca="1">+IF(Résumé!$F$6="oui",IF(OFFSET(EQ$63,,$A$63)&gt;$C$17,0,IF(EQ$63&gt;$C$17,0,ROUNDDOWN(EP43/EP58,0))),0)</f>
        <v>0</v>
      </c>
      <c r="EQ45" s="93">
        <f ca="1">+IF(Résumé!$F$6="oui",IF(OFFSET(ER$63,,$A$63)&gt;$C$17,0,IF(ER$63&gt;$C$17,0,ROUNDDOWN(EQ43/EQ58,0))),0)</f>
        <v>0</v>
      </c>
      <c r="ER45" s="93">
        <f ca="1">+IF(Résumé!$F$6="oui",IF(OFFSET(ES$63,,$A$63)&gt;$C$17,0,IF(ES$63&gt;$C$17,0,ROUNDDOWN(ER43/ER58,0))),0)</f>
        <v>0</v>
      </c>
      <c r="ES45" s="93">
        <f ca="1">+IF(Résumé!$F$6="oui",IF(OFFSET(ET$63,,$A$63)&gt;$C$17,0,IF(ET$63&gt;$C$17,0,ROUNDDOWN(ES43/ES58,0))),0)</f>
        <v>0</v>
      </c>
      <c r="ET45" s="93">
        <f ca="1">+IF(Résumé!$F$6="oui",IF(OFFSET(EU$63,,$A$63)&gt;$C$17,0,IF(EU$63&gt;$C$17,0,ROUNDDOWN(ET43/ET58,0))),0)</f>
        <v>0</v>
      </c>
      <c r="EU45" s="93">
        <f ca="1">+IF(Résumé!$F$6="oui",IF(OFFSET(EV$63,,$A$63)&gt;$C$17,0,IF(EV$63&gt;$C$17,0,ROUNDDOWN(EU43/EU58,0))),0)</f>
        <v>0</v>
      </c>
      <c r="EV45" s="93">
        <f ca="1">+IF(Résumé!$F$6="oui",IF(OFFSET(EW$63,,$A$63)&gt;$C$17,0,IF(EW$63&gt;$C$17,0,ROUNDDOWN(EV43/EV58,0))),0)</f>
        <v>0</v>
      </c>
      <c r="EW45" s="93">
        <f ca="1">+IF(Résumé!$F$6="oui",IF(OFFSET(EX$63,,$A$63)&gt;$C$17,0,IF(EX$63&gt;$C$17,0,ROUNDDOWN(EW43/EW58,0))),0)</f>
        <v>0</v>
      </c>
      <c r="EX45" s="93">
        <f ca="1">+IF(Résumé!$F$6="oui",IF(OFFSET(EY$63,,$A$63)&gt;$C$17,0,IF(EY$63&gt;$C$17,0,ROUNDDOWN(EX43/EX58,0))),0)</f>
        <v>0</v>
      </c>
      <c r="EY45" s="93">
        <f ca="1">+IF(Résumé!$F$6="oui",IF(OFFSET(EZ$63,,$A$63)&gt;$C$17,0,IF(EZ$63&gt;$C$17,0,ROUNDDOWN(EY43/EY58,0))),0)</f>
        <v>0</v>
      </c>
      <c r="EZ45" s="93">
        <f ca="1">+IF(Résumé!$F$6="oui",IF(OFFSET(FA$63,,$A$63)&gt;$C$17,0,IF(FA$63&gt;$C$17,0,ROUNDDOWN(EZ43/EZ58,0))),0)</f>
        <v>0</v>
      </c>
      <c r="FA45" s="93">
        <f ca="1">+IF(Résumé!$F$6="oui",IF(OFFSET(FB$63,,$A$63)&gt;$C$17,0,IF(FB$63&gt;$C$17,0,ROUNDDOWN(FA43/FA58,0))),0)</f>
        <v>0</v>
      </c>
      <c r="FB45" s="93">
        <f ca="1">+IF(Résumé!$F$6="oui",IF(OFFSET(FC$63,,$A$63)&gt;$C$17,0,IF(FC$63&gt;$C$17,0,ROUNDDOWN(FB43/FB58,0))),0)</f>
        <v>0</v>
      </c>
      <c r="FC45" s="93">
        <f ca="1">+IF(Résumé!$F$6="oui",IF(OFFSET(FD$63,,$A$63)&gt;$C$17,0,IF(FD$63&gt;$C$17,0,ROUNDDOWN(FC43/FC58,0))),0)</f>
        <v>0</v>
      </c>
      <c r="FD45" s="93">
        <f ca="1">+IF(Résumé!$F$6="oui",IF(OFFSET(FE$63,,$A$63)&gt;$C$17,0,IF(FE$63&gt;$C$17,0,ROUNDDOWN(FD43/FD58,0))),0)</f>
        <v>0</v>
      </c>
      <c r="FE45" s="93">
        <f ca="1">+IF(Résumé!$F$6="oui",IF(OFFSET(FF$63,,$A$63)&gt;$C$17,0,IF(FF$63&gt;$C$17,0,ROUNDDOWN(FE43/FE58,0))),0)</f>
        <v>0</v>
      </c>
      <c r="FF45" s="93">
        <f ca="1">+IF(Résumé!$F$6="oui",IF(OFFSET(FG$63,,$A$63)&gt;$C$17,0,IF(FG$63&gt;$C$17,0,ROUNDDOWN(FF43/FF58,0))),0)</f>
        <v>0</v>
      </c>
      <c r="FG45" s="93">
        <f ca="1">+IF(Résumé!$F$6="oui",IF(OFFSET(FH$63,,$A$63)&gt;$C$17,0,IF(FH$63&gt;$C$17,0,ROUNDDOWN(FG43/FG58,0))),0)</f>
        <v>0</v>
      </c>
      <c r="FH45" s="93">
        <f ca="1">+IF(Résumé!$F$6="oui",IF(OFFSET(FI$63,,$A$63)&gt;$C$17,0,IF(FI$63&gt;$C$17,0,ROUNDDOWN(FH43/FH58,0))),0)</f>
        <v>0</v>
      </c>
      <c r="FI45" s="93">
        <f ca="1">+IF(Résumé!$F$6="oui",IF(OFFSET(FJ$63,,$A$63)&gt;$C$17,0,IF(FJ$63&gt;$C$17,0,ROUNDDOWN(FI43/FI58,0))),0)</f>
        <v>0</v>
      </c>
      <c r="FJ45" s="93">
        <f ca="1">+IF(Résumé!$F$6="oui",IF(OFFSET(FK$63,,$A$63)&gt;$C$17,0,IF(FK$63&gt;$C$17,0,ROUNDDOWN(FJ43/FJ58,0))),0)</f>
        <v>0</v>
      </c>
      <c r="FK45" s="93">
        <f ca="1">+IF(Résumé!$F$6="oui",IF(OFFSET(FL$63,,$A$63)&gt;$C$17,0,IF(FL$63&gt;$C$17,0,ROUNDDOWN(FK43/FK58,0))),0)</f>
        <v>0</v>
      </c>
      <c r="FL45" s="93">
        <f ca="1">+IF(Résumé!$F$6="oui",IF(OFFSET(FM$63,,$A$63)&gt;$C$17,0,IF(FM$63&gt;$C$17,0,ROUNDDOWN(FL43/FL58,0))),0)</f>
        <v>0</v>
      </c>
      <c r="FM45" s="93">
        <f ca="1">+IF(Résumé!$F$6="oui",IF(OFFSET(FN$63,,$A$63)&gt;$C$17,0,IF(FN$63&gt;$C$17,0,ROUNDDOWN(FM43/FM58,0))),0)</f>
        <v>0</v>
      </c>
      <c r="FN45" s="93">
        <f ca="1">+IF(Résumé!$F$6="oui",IF(OFFSET(FO$63,,$A$63)&gt;$C$17,0,IF(FO$63&gt;$C$17,0,ROUNDDOWN(FN43/FN58,0))),0)</f>
        <v>0</v>
      </c>
      <c r="FO45" s="93">
        <f ca="1">+IF(Résumé!$F$6="oui",IF(OFFSET(FP$63,,$A$63)&gt;$C$17,0,IF(FP$63&gt;$C$17,0,ROUNDDOWN(FO43/FO58,0))),0)</f>
        <v>0</v>
      </c>
      <c r="FP45" s="93">
        <f ca="1">+IF(Résumé!$F$6="oui",IF(OFFSET(FQ$63,,$A$63)&gt;$C$17,0,IF(FQ$63&gt;$C$17,0,ROUNDDOWN(FP43/FP58,0))),0)</f>
        <v>0</v>
      </c>
      <c r="FQ45" s="93">
        <f ca="1">+IF(Résumé!$F$6="oui",IF(OFFSET(FR$63,,$A$63)&gt;$C$17,0,IF(FR$63&gt;$C$17,0,ROUNDDOWN(FQ43/FQ58,0))),0)</f>
        <v>0</v>
      </c>
      <c r="FR45" s="93">
        <f ca="1">+IF(Résumé!$F$6="oui",IF(OFFSET(FS$63,,$A$63)&gt;$C$17,0,IF(FS$63&gt;$C$17,0,ROUNDDOWN(FR43/FR58,0))),0)</f>
        <v>0</v>
      </c>
      <c r="FS45" s="93">
        <f ca="1">+IF(Résumé!$F$6="oui",IF(OFFSET(FT$63,,$A$63)&gt;$C$17,0,IF(FT$63&gt;$C$17,0,ROUNDDOWN(FS43/FS58,0))),0)</f>
        <v>0</v>
      </c>
      <c r="FT45" s="93">
        <f ca="1">+IF(Résumé!$F$6="oui",IF(OFFSET(FU$63,,$A$63)&gt;$C$17,0,IF(FU$63&gt;$C$17,0,ROUNDDOWN(FT43/FT58,0))),0)</f>
        <v>0</v>
      </c>
      <c r="FU45" s="93">
        <f ca="1">+IF(Résumé!$F$6="oui",IF(OFFSET(FV$63,,$A$63)&gt;$C$17,0,IF(FV$63&gt;$C$17,0,ROUNDDOWN(FU43/FU58,0))),0)</f>
        <v>0</v>
      </c>
      <c r="FV45" s="93">
        <f ca="1">+IF(Résumé!$F$6="oui",IF(OFFSET(FW$63,,$A$63)&gt;$C$17,0,IF(FW$63&gt;$C$17,0,ROUNDDOWN(FV43/FV58,0))),0)</f>
        <v>0</v>
      </c>
      <c r="FW45" s="93">
        <f ca="1">+IF(Résumé!$F$6="oui",IF(OFFSET(FX$63,,$A$63)&gt;$C$17,0,IF(FX$63&gt;$C$17,0,ROUNDDOWN(FW43/FW58,0))),0)</f>
        <v>0</v>
      </c>
      <c r="FX45" s="93">
        <f ca="1">+IF(Résumé!$F$6="oui",IF(OFFSET(FY$63,,$A$63)&gt;$C$17,0,IF(FY$63&gt;$C$17,0,ROUNDDOWN(FX43/FX58,0))),0)</f>
        <v>0</v>
      </c>
      <c r="FY45" s="93">
        <f ca="1">+IF(Résumé!$F$6="oui",IF(OFFSET(FZ$63,,$A$63)&gt;$C$17,0,IF(FZ$63&gt;$C$17,0,ROUNDDOWN(FY43/FY58,0))),0)</f>
        <v>0</v>
      </c>
      <c r="FZ45" s="93">
        <f ca="1">+IF(Résumé!$F$6="oui",IF(OFFSET(GA$63,,$A$63)&gt;$C$17,0,IF(GA$63&gt;$C$17,0,ROUNDDOWN(FZ43/FZ58,0))),0)</f>
        <v>0</v>
      </c>
      <c r="GA45" s="93">
        <f ca="1">+IF(Résumé!$F$6="oui",IF(OFFSET(GB$63,,$A$63)&gt;$C$17,0,IF(GB$63&gt;$C$17,0,ROUNDDOWN(GA43/GA58,0))),0)</f>
        <v>0</v>
      </c>
      <c r="GB45" s="93">
        <f ca="1">+IF(Résumé!$F$6="oui",IF(OFFSET(GC$63,,$A$63)&gt;$C$17,0,IF(GC$63&gt;$C$17,0,ROUNDDOWN(GB43/GB58,0))),0)</f>
        <v>0</v>
      </c>
      <c r="GC45" s="93">
        <f ca="1">+IF(Résumé!$F$6="oui",IF(OFFSET(GD$63,,$A$63)&gt;$C$17,0,IF(GD$63&gt;$C$17,0,ROUNDDOWN(GC43/GC58,0))),0)</f>
        <v>0</v>
      </c>
      <c r="GD45" s="93">
        <f ca="1">+IF(Résumé!$F$6="oui",IF(OFFSET(GE$63,,$A$63)&gt;$C$17,0,IF(GE$63&gt;$C$17,0,ROUNDDOWN(GD43/GD58,0))),0)</f>
        <v>0</v>
      </c>
      <c r="GE45" s="93">
        <f ca="1">+IF(Résumé!$F$6="oui",IF(OFFSET(GF$63,,$A$63)&gt;$C$17,0,IF(GF$63&gt;$C$17,0,ROUNDDOWN(GE43/GE58,0))),0)</f>
        <v>0</v>
      </c>
      <c r="GF45" s="93">
        <f ca="1">+IF(Résumé!$F$6="oui",IF(OFFSET(GG$63,,$A$63)&gt;$C$17,0,IF(GG$63&gt;$C$17,0,ROUNDDOWN(GF43/GF58,0))),0)</f>
        <v>0</v>
      </c>
      <c r="GG45" s="93">
        <f ca="1">+IF(Résumé!$F$6="oui",IF(OFFSET(GH$63,,$A$63)&gt;$C$17,0,IF(GH$63&gt;$C$17,0,ROUNDDOWN(GG43/GG58,0))),0)</f>
        <v>0</v>
      </c>
      <c r="GH45" s="93">
        <f ca="1">+IF(Résumé!$F$6="oui",IF(OFFSET(GI$63,,$A$63)&gt;$C$17,0,IF(GI$63&gt;$C$17,0,ROUNDDOWN(GH43/GH58,0))),0)</f>
        <v>0</v>
      </c>
      <c r="GI45" s="93">
        <f ca="1">+IF(Résumé!$F$6="oui",IF(OFFSET(GJ$63,,$A$63)&gt;$C$17,0,IF(GJ$63&gt;$C$17,0,ROUNDDOWN(GI43/GI58,0))),0)</f>
        <v>0</v>
      </c>
      <c r="GJ45" s="93">
        <f ca="1">+IF(Résumé!$F$6="oui",IF(OFFSET(GK$63,,$A$63)&gt;$C$17,0,IF(GK$63&gt;$C$17,0,ROUNDDOWN(GJ43/GJ58,0))),0)</f>
        <v>0</v>
      </c>
      <c r="GK45" s="93">
        <f ca="1">+IF(Résumé!$F$6="oui",IF(OFFSET(GL$63,,$A$63)&gt;$C$17,0,IF(GL$63&gt;$C$17,0,ROUNDDOWN(GK43/GK58,0))),0)</f>
        <v>0</v>
      </c>
      <c r="GL45" s="93">
        <f ca="1">+IF(Résumé!$F$6="oui",IF(OFFSET(GM$63,,$A$63)&gt;$C$17,0,IF(GM$63&gt;$C$17,0,ROUNDDOWN(GL43/GL58,0))),0)</f>
        <v>0</v>
      </c>
      <c r="GM45" s="93">
        <f ca="1">+IF(Résumé!$F$6="oui",IF(OFFSET(GN$63,,$A$63)&gt;$C$17,0,IF(GN$63&gt;$C$17,0,ROUNDDOWN(GM43/GM58,0))),0)</f>
        <v>0</v>
      </c>
      <c r="GN45" s="93">
        <f ca="1">+IF(Résumé!$F$6="oui",IF(OFFSET(GO$63,,$A$63)&gt;$C$17,0,IF(GO$63&gt;$C$17,0,ROUNDDOWN(GN43/GN58,0))),0)</f>
        <v>0</v>
      </c>
      <c r="GO45" s="93">
        <f ca="1">+IF(Résumé!$F$6="oui",IF(OFFSET(GP$63,,$A$63)&gt;$C$17,0,IF(GP$63&gt;$C$17,0,ROUNDDOWN(GO43/GO58,0))),0)</f>
        <v>0</v>
      </c>
      <c r="GP45" s="93">
        <f ca="1">+IF(Résumé!$F$6="oui",IF(OFFSET(GQ$63,,$A$63)&gt;$C$17,0,IF(GQ$63&gt;$C$17,0,ROUNDDOWN(GP43/GP58,0))),0)</f>
        <v>0</v>
      </c>
      <c r="GQ45" s="93">
        <f ca="1">+IF(Résumé!$F$6="oui",IF(OFFSET(GR$63,,$A$63)&gt;$C$17,0,IF(GR$63&gt;$C$17,0,ROUNDDOWN(GQ43/GQ58,0))),0)</f>
        <v>0</v>
      </c>
      <c r="GR45" s="93">
        <f ca="1">+IF(Résumé!$F$6="oui",IF(OFFSET(GS$63,,$A$63)&gt;$C$17,0,IF(GS$63&gt;$C$17,0,ROUNDDOWN(GR43/GR58,0))),0)</f>
        <v>0</v>
      </c>
      <c r="GS45" s="93">
        <f ca="1">+IF(Résumé!$F$6="oui",IF(OFFSET(GT$63,,$A$63)&gt;$C$17,0,IF(GT$63&gt;$C$17,0,ROUNDDOWN(GS43/GS58,0))),0)</f>
        <v>0</v>
      </c>
      <c r="GT45" s="93">
        <f ca="1">+IF(Résumé!$F$6="oui",IF(OFFSET(GU$63,,$A$63)&gt;$C$17,0,IF(GU$63&gt;$C$17,0,ROUNDDOWN(GT43/GT58,0))),0)</f>
        <v>0</v>
      </c>
      <c r="GU45" s="93">
        <f ca="1">+IF(Résumé!$F$6="oui",IF(OFFSET(GV$63,,$A$63)&gt;$C$17,0,IF(GV$63&gt;$C$17,0,ROUNDDOWN(GU43/GU58,0))),0)</f>
        <v>0</v>
      </c>
      <c r="GV45" s="93">
        <f ca="1">+IF(Résumé!$F$6="oui",IF(OFFSET(GW$63,,$A$63)&gt;$C$17,0,IF(GW$63&gt;$C$17,0,ROUNDDOWN(GV43/GV58,0))),0)</f>
        <v>0</v>
      </c>
      <c r="GW45" s="93">
        <f ca="1">+IF(Résumé!$F$6="oui",IF(OFFSET(GX$63,,$A$63)&gt;$C$17,0,IF(GX$63&gt;$C$17,0,ROUNDDOWN(GW43/GW58,0))),0)</f>
        <v>0</v>
      </c>
      <c r="GX45" s="93">
        <f ca="1">+IF(Résumé!$F$6="oui",IF(OFFSET(GY$63,,$A$63)&gt;$C$17,0,IF(GY$63&gt;$C$17,0,ROUNDDOWN(GX43/GX58,0))),0)</f>
        <v>0</v>
      </c>
      <c r="GY45" s="93">
        <f ca="1">+IF(Résumé!$F$6="oui",IF(OFFSET(GZ$63,,$A$63)&gt;$C$17,0,IF(GZ$63&gt;$C$17,0,ROUNDDOWN(GY43/GY58,0))),0)</f>
        <v>0</v>
      </c>
      <c r="GZ45" s="93">
        <f ca="1">+IF(Résumé!$F$6="oui",IF(OFFSET(HA$63,,$A$63)&gt;$C$17,0,IF(HA$63&gt;$C$17,0,ROUNDDOWN(GZ43/GZ58,0))),0)</f>
        <v>0</v>
      </c>
      <c r="HA45" s="93">
        <f ca="1">+IF(Résumé!$F$6="oui",IF(OFFSET(HB$63,,$A$63)&gt;$C$17,0,IF(HB$63&gt;$C$17,0,ROUNDDOWN(HA43/HA58,0))),0)</f>
        <v>0</v>
      </c>
      <c r="HB45" s="93">
        <f ca="1">+IF(Résumé!$F$6="oui",IF(OFFSET(HC$63,,$A$63)&gt;$C$17,0,IF(HC$63&gt;$C$17,0,ROUNDDOWN(HB43/HB58,0))),0)</f>
        <v>0</v>
      </c>
      <c r="HC45" s="93">
        <f ca="1">+IF(Résumé!$F$6="oui",IF(OFFSET(HD$63,,$A$63)&gt;$C$17,0,IF(HD$63&gt;$C$17,0,ROUNDDOWN(HC43/HC58,0))),0)</f>
        <v>0</v>
      </c>
      <c r="HD45" s="93">
        <f ca="1">+IF(Résumé!$F$6="oui",IF(OFFSET(HE$63,,$A$63)&gt;$C$17,0,IF(HE$63&gt;$C$17,0,ROUNDDOWN(HD43/HD58,0))),0)</f>
        <v>0</v>
      </c>
      <c r="HE45" s="93">
        <f ca="1">+IF(Résumé!$F$6="oui",IF(OFFSET(HF$63,,$A$63)&gt;$C$17,0,IF(HF$63&gt;$C$17,0,ROUNDDOWN(HE43/HE58,0))),0)</f>
        <v>0</v>
      </c>
      <c r="HF45" s="93">
        <f ca="1">+IF(Résumé!$F$6="oui",IF(OFFSET(HG$63,,$A$63)&gt;$C$17,0,IF(HG$63&gt;$C$17,0,ROUNDDOWN(HF43/HF58,0))),0)</f>
        <v>0</v>
      </c>
      <c r="HG45" s="93">
        <f ca="1">+IF(Résumé!$F$6="oui",IF(OFFSET(HH$63,,$A$63)&gt;$C$17,0,IF(HH$63&gt;$C$17,0,ROUNDDOWN(HG43/HG58,0))),0)</f>
        <v>0</v>
      </c>
      <c r="HH45" s="93">
        <f ca="1">+IF(Résumé!$F$6="oui",IF(OFFSET(HI$63,,$A$63)&gt;$C$17,0,IF(HI$63&gt;$C$17,0,ROUNDDOWN(HH43/HH58,0))),0)</f>
        <v>0</v>
      </c>
      <c r="HI45" s="93">
        <f ca="1">+IF(Résumé!$F$6="oui",IF(OFFSET(HJ$63,,$A$63)&gt;$C$17,0,IF(HJ$63&gt;$C$17,0,ROUNDDOWN(HI43/HI58,0))),0)</f>
        <v>0</v>
      </c>
      <c r="HJ45" s="93">
        <f ca="1">+IF(Résumé!$F$6="oui",IF(OFFSET(HK$63,,$A$63)&gt;$C$17,0,IF(HK$63&gt;$C$17,0,ROUNDDOWN(HJ43/HJ58,0))),0)</f>
        <v>0</v>
      </c>
      <c r="HK45" s="93">
        <f ca="1">+IF(Résumé!$F$6="oui",IF(OFFSET(HL$63,,$A$63)&gt;$C$17,0,IF(HL$63&gt;$C$17,0,ROUNDDOWN(HK43/HK58,0))),0)</f>
        <v>0</v>
      </c>
      <c r="HL45" s="93">
        <f ca="1">+IF(Résumé!$F$6="oui",IF(OFFSET(HM$63,,$A$63)&gt;$C$17,0,IF(HM$63&gt;$C$17,0,ROUNDDOWN(HL43/HL58,0))),0)</f>
        <v>0</v>
      </c>
      <c r="HM45" s="93">
        <f ca="1">+IF(Résumé!$F$6="oui",IF(OFFSET(HN$63,,$A$63)&gt;$C$17,0,IF(HN$63&gt;$C$17,0,ROUNDDOWN(HM43/HM58,0))),0)</f>
        <v>0</v>
      </c>
      <c r="HN45" s="93">
        <f ca="1">+IF(Résumé!$F$6="oui",IF(OFFSET(HO$63,,$A$63)&gt;$C$17,0,IF(HO$63&gt;$C$17,0,ROUNDDOWN(HN43/HN58,0))),0)</f>
        <v>0</v>
      </c>
      <c r="HO45" s="93">
        <f ca="1">+IF(Résumé!$F$6="oui",IF(OFFSET(HP$63,,$A$63)&gt;$C$17,0,IF(HP$63&gt;$C$17,0,ROUNDDOWN(HO43/HO58,0))),0)</f>
        <v>0</v>
      </c>
      <c r="HP45" s="93">
        <f ca="1">+IF(Résumé!$F$6="oui",IF(OFFSET(HQ$63,,$A$63)&gt;$C$17,0,IF(HQ$63&gt;$C$17,0,ROUNDDOWN(HP43/HP58,0))),0)</f>
        <v>0</v>
      </c>
      <c r="HQ45" s="93">
        <f ca="1">+IF(Résumé!$F$6="oui",IF(OFFSET(HR$63,,$A$63)&gt;$C$17,0,IF(HR$63&gt;$C$17,0,ROUNDDOWN(HQ43/HQ58,0))),0)</f>
        <v>0</v>
      </c>
      <c r="HR45" s="93">
        <f ca="1">+IF(Résumé!$F$6="oui",IF(OFFSET(HS$63,,$A$63)&gt;$C$17,0,IF(HS$63&gt;$C$17,0,ROUNDDOWN(HR43/HR58,0))),0)</f>
        <v>0</v>
      </c>
      <c r="HS45" s="93">
        <f ca="1">+IF(Résumé!$F$6="oui",IF(OFFSET(HT$63,,$A$63)&gt;$C$17,0,IF(HT$63&gt;$C$17,0,ROUNDDOWN(HS43/HS58,0))),0)</f>
        <v>0</v>
      </c>
      <c r="HT45" s="93">
        <f ca="1">+IF(Résumé!$F$6="oui",IF(OFFSET(HU$63,,$A$63)&gt;$C$17,0,IF(HU$63&gt;$C$17,0,ROUNDDOWN(HT43/HT58,0))),0)</f>
        <v>0</v>
      </c>
      <c r="HU45" s="93">
        <f ca="1">+IF(Résumé!$F$6="oui",IF(OFFSET(HV$63,,$A$63)&gt;$C$17,0,IF(HV$63&gt;$C$17,0,ROUNDDOWN(HU43/HU58,0))),0)</f>
        <v>0</v>
      </c>
      <c r="HV45" s="93">
        <f ca="1">+IF(Résumé!$F$6="oui",IF(OFFSET(HW$63,,$A$63)&gt;$C$17,0,IF(HW$63&gt;$C$17,0,ROUNDDOWN(HV43/HV58,0))),0)</f>
        <v>0</v>
      </c>
      <c r="HW45" s="93">
        <f ca="1">+IF(Résumé!$F$6="oui",IF(OFFSET(HX$63,,$A$63)&gt;$C$17,0,IF(HX$63&gt;$C$17,0,ROUNDDOWN(HW43/HW58,0))),0)</f>
        <v>0</v>
      </c>
      <c r="HX45" s="93">
        <f ca="1">+IF(Résumé!$F$6="oui",IF(OFFSET(HY$63,,$A$63)&gt;$C$17,0,IF(HY$63&gt;$C$17,0,ROUNDDOWN(HX43/HX58,0))),0)</f>
        <v>0</v>
      </c>
      <c r="HY45" s="93">
        <f ca="1">+IF(Résumé!$F$6="oui",IF(OFFSET(HZ$63,,$A$63)&gt;$C$17,0,IF(HZ$63&gt;$C$17,0,ROUNDDOWN(HY43/HY58,0))),0)</f>
        <v>0</v>
      </c>
      <c r="HZ45" s="93">
        <f ca="1">+IF(Résumé!$F$6="oui",IF(OFFSET(IA$63,,$A$63)&gt;$C$17,0,IF(IA$63&gt;$C$17,0,ROUNDDOWN(HZ43/HZ58,0))),0)</f>
        <v>0</v>
      </c>
      <c r="IA45" s="93">
        <f ca="1">+IF(Résumé!$F$6="oui",IF(OFFSET(IB$63,,$A$63)&gt;$C$17,0,IF(IB$63&gt;$C$17,0,ROUNDDOWN(IA43/IA58,0))),0)</f>
        <v>0</v>
      </c>
      <c r="IB45" s="93">
        <f ca="1">+IF(Résumé!$F$6="oui",IF(OFFSET(IC$63,,$A$63)&gt;$C$17,0,IF(IC$63&gt;$C$17,0,ROUNDDOWN(IB43/IB58,0))),0)</f>
        <v>0</v>
      </c>
      <c r="IC45" s="93">
        <f ca="1">+IF(Résumé!$F$6="oui",IF(OFFSET(ID$63,,$A$63)&gt;$C$17,0,IF(ID$63&gt;$C$17,0,ROUNDDOWN(IC43/IC58,0))),0)</f>
        <v>0</v>
      </c>
      <c r="ID45" s="93">
        <f ca="1">+IF(Résumé!$F$6="oui",IF(OFFSET(IE$63,,$A$63)&gt;$C$17,0,IF(IE$63&gt;$C$17,0,ROUNDDOWN(ID43/ID58,0))),0)</f>
        <v>0</v>
      </c>
      <c r="IE45" s="93">
        <f ca="1">+IF(Résumé!$F$6="oui",IF(OFFSET(IF$63,,$A$63)&gt;$C$17,0,IF(IF$63&gt;$C$17,0,ROUNDDOWN(IE43/IE58,0))),0)</f>
        <v>0</v>
      </c>
      <c r="IF45" s="93">
        <f ca="1">+IF(Résumé!$F$6="oui",IF(OFFSET(IG$63,,$A$63)&gt;$C$17,0,IF(IG$63&gt;$C$17,0,ROUNDDOWN(IF43/IF58,0))),0)</f>
        <v>0</v>
      </c>
      <c r="IG45" s="93">
        <f ca="1">+IF(Résumé!$F$6="oui",IF(OFFSET(IH$63,,$A$63)&gt;$C$17,0,IF(IH$63&gt;$C$17,0,ROUNDDOWN(IG43/IG58,0))),0)</f>
        <v>0</v>
      </c>
      <c r="IH45" s="93">
        <f ca="1">+IF(Résumé!$F$6="oui",IF(OFFSET(II$63,,$A$63)&gt;$C$17,0,IF(II$63&gt;$C$17,0,ROUNDDOWN(IH43/IH58,0))),0)</f>
        <v>0</v>
      </c>
      <c r="II45" s="93">
        <f ca="1">+IF(Résumé!$F$6="oui",IF(OFFSET(IJ$63,,$A$63)&gt;$C$17,0,IF(IJ$63&gt;$C$17,0,ROUNDDOWN(II43/II58,0))),0)</f>
        <v>0</v>
      </c>
      <c r="IJ45" s="93">
        <f ca="1">+IF(Résumé!$F$6="oui",IF(OFFSET(IK$63,,$A$63)&gt;$C$17,0,IF(IK$63&gt;$C$17,0,ROUNDDOWN(IJ43/IJ58,0))),0)</f>
        <v>0</v>
      </c>
      <c r="IK45" s="93">
        <f ca="1">+IF(Résumé!$F$6="oui",IF(OFFSET(IL$63,,$A$63)&gt;$C$17,0,IF(IL$63&gt;$C$17,0,ROUNDDOWN(IK43/IK58,0))),0)</f>
        <v>0</v>
      </c>
      <c r="IL45" s="93">
        <f ca="1">+IF(Résumé!$F$6="oui",IF(OFFSET(IM$63,,$A$63)&gt;$C$17,0,IF(IM$63&gt;$C$17,0,ROUNDDOWN(IL43/IL58,0))),0)</f>
        <v>0</v>
      </c>
      <c r="IM45" s="93">
        <f ca="1">+IF(Résumé!$F$6="oui",IF(OFFSET(IN$63,,$A$63)&gt;$C$17,0,IF(IN$63&gt;$C$17,0,ROUNDDOWN(IM43/IM58,0))),0)</f>
        <v>0</v>
      </c>
      <c r="IN45" s="93">
        <f ca="1">+IF(Résumé!$F$6="oui",IF(OFFSET(IO$63,,$A$63)&gt;$C$17,0,IF(IO$63&gt;$C$17,0,ROUNDDOWN(IN43/IN58,0))),0)</f>
        <v>0</v>
      </c>
      <c r="IO45" s="93">
        <f ca="1">+IF(Résumé!$F$6="oui",IF(OFFSET(IP$63,,$A$63)&gt;$C$17,0,IF(IP$63&gt;$C$17,0,ROUNDDOWN(IO43/IO58,0))),0)</f>
        <v>0</v>
      </c>
      <c r="IP45" s="93">
        <f ca="1">+IF(Résumé!$F$6="oui",IF(OFFSET(IQ$63,,$A$63)&gt;$C$17,0,IF(IQ$63&gt;$C$17,0,ROUNDDOWN(IP43/IP58,0))),0)</f>
        <v>0</v>
      </c>
      <c r="IQ45" s="93">
        <f ca="1">+IF(Résumé!$F$6="oui",IF(OFFSET(IR$63,,$A$63)&gt;$C$17,0,IF(IR$63&gt;$C$17,0,ROUNDDOWN(IQ43/IQ58,0))),0)</f>
        <v>0</v>
      </c>
      <c r="IR45" s="93">
        <f ca="1">+IF(Résumé!$F$6="oui",IF(OFFSET(IS$63,,$A$63)&gt;$C$17,0,IF(IS$63&gt;$C$17,0,ROUNDDOWN(IR43/IR58,0))),0)</f>
        <v>0</v>
      </c>
      <c r="IS45" s="93">
        <f ca="1">+IF(Résumé!$F$6="oui",IF(OFFSET(IT$63,,$A$63)&gt;$C$17,0,IF(IT$63&gt;$C$17,0,ROUNDDOWN(IS43/IS58,0))),0)</f>
        <v>0</v>
      </c>
      <c r="IT45" s="93">
        <f ca="1">+IF(Résumé!$F$6="oui",IF(OFFSET(IU$63,,$A$63)&gt;$C$17,0,IF(IU$63&gt;$C$17,0,ROUNDDOWN(IT43/IT58,0))),0)</f>
        <v>0</v>
      </c>
      <c r="IU45" s="93">
        <f ca="1">+IF(Résumé!$F$6="oui",IF(OFFSET(IV$63,,$A$63)&gt;$C$17,0,IF(IV$63&gt;$C$17,0,ROUNDDOWN(IU43/IU58,0))),0)</f>
        <v>0</v>
      </c>
      <c r="IV45" s="93">
        <f ca="1">+IF(Résumé!$F$6="oui",IF(OFFSET(IW$63,,$A$63)&gt;$C$17,0,IF(IW$63&gt;$C$17,0,ROUNDDOWN(IV43/IV58,0))),0)</f>
        <v>0</v>
      </c>
      <c r="IW45" s="77"/>
      <c r="IX45" s="77"/>
      <c r="IY45" s="77"/>
      <c r="IZ45" s="77"/>
      <c r="JA45" s="77"/>
      <c r="JB45" s="77"/>
      <c r="JC45" s="77"/>
      <c r="JD45" s="77"/>
    </row>
    <row r="46" spans="1:264" s="76" customFormat="1" outlineLevel="1" x14ac:dyDescent="0.25">
      <c r="A46" s="2" t="s">
        <v>29</v>
      </c>
      <c r="B46" s="2"/>
      <c r="C46" s="44">
        <f ca="1">+IV46</f>
        <v>0</v>
      </c>
      <c r="D46" s="77"/>
      <c r="E46" s="88">
        <f t="shared" ref="E46:BP46" ca="1" si="15">+E43-E44</f>
        <v>0</v>
      </c>
      <c r="F46" s="88">
        <f t="shared" ca="1" si="15"/>
        <v>0</v>
      </c>
      <c r="G46" s="88">
        <f t="shared" ca="1" si="15"/>
        <v>0</v>
      </c>
      <c r="H46" s="88">
        <f t="shared" ca="1" si="15"/>
        <v>0</v>
      </c>
      <c r="I46" s="88">
        <f t="shared" ca="1" si="15"/>
        <v>39.726666666666667</v>
      </c>
      <c r="J46" s="88">
        <f t="shared" ca="1" si="15"/>
        <v>81.042400000000001</v>
      </c>
      <c r="K46" s="88">
        <f t="shared" ca="1" si="15"/>
        <v>123.94720000000001</v>
      </c>
      <c r="L46" s="88">
        <f t="shared" ca="1" si="15"/>
        <v>168.44106666666667</v>
      </c>
      <c r="M46" s="88">
        <f t="shared" ca="1" si="15"/>
        <v>12.524000000000001</v>
      </c>
      <c r="N46" s="88">
        <f t="shared" ca="1" si="15"/>
        <v>60.196000000000026</v>
      </c>
      <c r="O46" s="88">
        <f t="shared" ca="1" si="15"/>
        <v>109.45706666666669</v>
      </c>
      <c r="P46" s="88">
        <f t="shared" ca="1" si="15"/>
        <v>160.30720000000002</v>
      </c>
      <c r="Q46" s="88">
        <f t="shared" ca="1" si="15"/>
        <v>8.7264000000000124</v>
      </c>
      <c r="R46" s="88">
        <f t="shared" ca="1" si="15"/>
        <v>63.549200000000013</v>
      </c>
      <c r="S46" s="88">
        <f t="shared" ca="1" si="15"/>
        <v>119.96106666666668</v>
      </c>
      <c r="T46" s="88">
        <f t="shared" ca="1" si="15"/>
        <v>177.96200000000002</v>
      </c>
      <c r="U46" s="88">
        <f t="shared" ca="1" si="15"/>
        <v>33.532000000000011</v>
      </c>
      <c r="V46" s="88">
        <f t="shared" ca="1" si="15"/>
        <v>95.505600000000044</v>
      </c>
      <c r="W46" s="88">
        <f t="shared" ca="1" si="15"/>
        <v>159.06826666666672</v>
      </c>
      <c r="X46" s="88">
        <f t="shared" ca="1" si="15"/>
        <v>20.200000000000045</v>
      </c>
      <c r="Y46" s="88">
        <f t="shared" ca="1" si="15"/>
        <v>86.940800000000053</v>
      </c>
      <c r="Z46" s="88">
        <f t="shared" ca="1" si="15"/>
        <v>156.06520000000006</v>
      </c>
      <c r="AA46" s="88">
        <f t="shared" ca="1" si="15"/>
        <v>22.758666666666727</v>
      </c>
      <c r="AB46" s="88">
        <f t="shared" ca="1" si="15"/>
        <v>95.061200000000071</v>
      </c>
      <c r="AC46" s="88">
        <f t="shared" ca="1" si="15"/>
        <v>169.74733333333342</v>
      </c>
      <c r="AD46" s="88">
        <f t="shared" ca="1" si="15"/>
        <v>39.962333333333419</v>
      </c>
      <c r="AE46" s="88">
        <f t="shared" ca="1" si="15"/>
        <v>117.8266000000001</v>
      </c>
      <c r="AF46" s="88">
        <f t="shared" ca="1" si="15"/>
        <v>198.07446666666678</v>
      </c>
      <c r="AG46" s="88">
        <f t="shared" ca="1" si="15"/>
        <v>73.851200000000119</v>
      </c>
      <c r="AH46" s="88">
        <f t="shared" ca="1" si="15"/>
        <v>157.27720000000011</v>
      </c>
      <c r="AI46" s="88">
        <f t="shared" ca="1" si="15"/>
        <v>37.026600000000116</v>
      </c>
      <c r="AJ46" s="88">
        <f t="shared" ca="1" si="15"/>
        <v>124.4252666666668</v>
      </c>
      <c r="AK46" s="88">
        <f t="shared" ca="1" si="15"/>
        <v>7.3528000000001441</v>
      </c>
      <c r="AL46" s="88">
        <f t="shared" ca="1" si="15"/>
        <v>98.724133333333498</v>
      </c>
      <c r="AM46" s="88">
        <f t="shared" ca="1" si="15"/>
        <v>191.68453333333352</v>
      </c>
      <c r="AN46" s="88">
        <f t="shared" ca="1" si="15"/>
        <v>80.968333333333533</v>
      </c>
      <c r="AO46" s="88">
        <f t="shared" ca="1" si="15"/>
        <v>177.90140000000019</v>
      </c>
      <c r="AP46" s="88">
        <f t="shared" ca="1" si="15"/>
        <v>69.097264666666916</v>
      </c>
      <c r="AQ46" s="88">
        <f t="shared" ca="1" si="15"/>
        <v>170.0029980000003</v>
      </c>
      <c r="AR46" s="88">
        <f t="shared" ca="1" si="15"/>
        <v>64.376996000000332</v>
      </c>
      <c r="AS46" s="88">
        <f t="shared" ca="1" si="15"/>
        <v>169.25539600000039</v>
      </c>
      <c r="AT46" s="88">
        <f t="shared" ca="1" si="15"/>
        <v>67.602060666667086</v>
      </c>
      <c r="AU46" s="88">
        <f t="shared" ca="1" si="15"/>
        <v>176.45312733333381</v>
      </c>
      <c r="AV46" s="88">
        <f t="shared" ca="1" si="15"/>
        <v>78.772458666667177</v>
      </c>
      <c r="AW46" s="88">
        <f t="shared" ca="1" si="15"/>
        <v>191.59619200000057</v>
      </c>
      <c r="AX46" s="88">
        <f t="shared" ca="1" si="15"/>
        <v>97.888190000000606</v>
      </c>
      <c r="AY46" s="88">
        <f t="shared" ca="1" si="15"/>
        <v>6.5637880000006703</v>
      </c>
      <c r="AZ46" s="88">
        <f t="shared" ca="1" si="15"/>
        <v>124.94925466666737</v>
      </c>
      <c r="BA46" s="88">
        <f t="shared" ca="1" si="15"/>
        <v>35.516311313334086</v>
      </c>
      <c r="BB46" s="88">
        <f t="shared" ca="1" si="15"/>
        <v>157.87444464666748</v>
      </c>
      <c r="BC46" s="88">
        <f t="shared" ca="1" si="15"/>
        <v>72.414167960000896</v>
      </c>
      <c r="BD46" s="88">
        <f t="shared" ca="1" si="15"/>
        <v>199.5395012933343</v>
      </c>
      <c r="BE46" s="88">
        <f t="shared" ca="1" si="15"/>
        <v>118.05189127333438</v>
      </c>
      <c r="BF46" s="88">
        <f t="shared" ca="1" si="15"/>
        <v>38.947881253334458</v>
      </c>
      <c r="BG46" s="88">
        <f t="shared" ca="1" si="15"/>
        <v>171.6349479200012</v>
      </c>
      <c r="BH46" s="88">
        <f t="shared" ca="1" si="15"/>
        <v>96.503604566667946</v>
      </c>
      <c r="BI46" s="88">
        <f t="shared" ca="1" si="15"/>
        <v>22.961327880001363</v>
      </c>
      <c r="BJ46" s="88">
        <f t="shared" ca="1" si="15"/>
        <v>162.00466121333477</v>
      </c>
      <c r="BK46" s="88">
        <f t="shared" ca="1" si="15"/>
        <v>93.229584526668191</v>
      </c>
      <c r="BL46" s="88">
        <f t="shared" ca="1" si="15"/>
        <v>26.043574506668278</v>
      </c>
      <c r="BM46" s="88">
        <f t="shared" ca="1" si="15"/>
        <v>171.44317450666836</v>
      </c>
      <c r="BN46" s="88">
        <f t="shared" ca="1" si="15"/>
        <v>106.92234438646844</v>
      </c>
      <c r="BO46" s="88">
        <f t="shared" ca="1" si="15"/>
        <v>43.990580932935217</v>
      </c>
      <c r="BP46" s="88">
        <f t="shared" ca="1" si="15"/>
        <v>195.74644759960196</v>
      </c>
      <c r="BQ46" s="88">
        <f t="shared" ref="BQ46:EB46" ca="1" si="16">+BQ43-BQ44</f>
        <v>137.58188414606869</v>
      </c>
      <c r="BR46" s="88">
        <f t="shared" ca="1" si="16"/>
        <v>81.00638735920208</v>
      </c>
      <c r="BS46" s="88">
        <f t="shared" ca="1" si="16"/>
        <v>26.814490572335501</v>
      </c>
      <c r="BT46" s="88">
        <f t="shared" ca="1" si="16"/>
        <v>187.31022390566889</v>
      </c>
      <c r="BU46" s="88">
        <f t="shared" ca="1" si="16"/>
        <v>137.09099378546895</v>
      </c>
      <c r="BV46" s="88">
        <f t="shared" ca="1" si="16"/>
        <v>89.255363665269073</v>
      </c>
      <c r="BW46" s="88">
        <f t="shared" ca="1" si="16"/>
        <v>43.803333545069194</v>
      </c>
      <c r="BX46" s="88">
        <f t="shared" ca="1" si="16"/>
        <v>0.73490342486928739</v>
      </c>
      <c r="BY46" s="88">
        <f t="shared" ca="1" si="16"/>
        <v>171.55957009153602</v>
      </c>
      <c r="BZ46" s="88">
        <f t="shared" ca="1" si="16"/>
        <v>130.34076633680075</v>
      </c>
      <c r="CA46" s="88">
        <f t="shared" ca="1" si="16"/>
        <v>91.505562582065522</v>
      </c>
      <c r="CB46" s="88">
        <f t="shared" ca="1" si="16"/>
        <v>55.053958827330234</v>
      </c>
      <c r="CC46" s="88">
        <f t="shared" ca="1" si="16"/>
        <v>20.985955072594948</v>
      </c>
      <c r="CD46" s="88">
        <f t="shared" ca="1" si="16"/>
        <v>202.93408840592832</v>
      </c>
      <c r="CE46" s="88">
        <f t="shared" ca="1" si="16"/>
        <v>172.8387513178597</v>
      </c>
      <c r="CF46" s="88">
        <f t="shared" ca="1" si="16"/>
        <v>145.12701422979114</v>
      </c>
      <c r="CG46" s="88">
        <f t="shared" ca="1" si="16"/>
        <v>119.79887714172253</v>
      </c>
      <c r="CH46" s="88">
        <f t="shared" ca="1" si="16"/>
        <v>96.854340053653914</v>
      </c>
      <c r="CI46" s="88">
        <f t="shared" ca="1" si="16"/>
        <v>75.498869632251967</v>
      </c>
      <c r="CJ46" s="88">
        <f t="shared" ca="1" si="16"/>
        <v>56.526999210850022</v>
      </c>
      <c r="CK46" s="88">
        <f t="shared" ca="1" si="16"/>
        <v>37.794458085234055</v>
      </c>
      <c r="CL46" s="88">
        <f t="shared" ca="1" si="16"/>
        <v>21.445516959618089</v>
      </c>
      <c r="CM46" s="88">
        <f t="shared" ca="1" si="16"/>
        <v>7.4801758340021252</v>
      </c>
      <c r="CN46" s="88">
        <f t="shared" ca="1" si="16"/>
        <v>212.46977583400218</v>
      </c>
      <c r="CO46" s="88">
        <f t="shared" ca="1" si="16"/>
        <v>419.84297583400223</v>
      </c>
      <c r="CP46" s="88">
        <f t="shared" ca="1" si="16"/>
        <v>629.59977583400234</v>
      </c>
      <c r="CQ46" s="88">
        <f t="shared" ca="1" si="16"/>
        <v>841.74017583400246</v>
      </c>
      <c r="CR46" s="88">
        <f t="shared" ca="1" si="16"/>
        <v>1056.2641758340026</v>
      </c>
      <c r="CS46" s="88">
        <f t="shared" ca="1" si="16"/>
        <v>1272.3772425006694</v>
      </c>
      <c r="CT46" s="88">
        <f t="shared" ca="1" si="16"/>
        <v>1488.4903091673361</v>
      </c>
      <c r="CU46" s="88">
        <f t="shared" ca="1" si="16"/>
        <v>1704.6033758340029</v>
      </c>
      <c r="CV46" s="88">
        <f t="shared" ca="1" si="16"/>
        <v>1920.7164425006697</v>
      </c>
      <c r="CW46" s="88">
        <f t="shared" ca="1" si="16"/>
        <v>2136.8295091673363</v>
      </c>
      <c r="CX46" s="88">
        <f t="shared" ca="1" si="16"/>
        <v>2352.942575834003</v>
      </c>
      <c r="CY46" s="88">
        <f t="shared" ca="1" si="16"/>
        <v>2569.0556425006698</v>
      </c>
      <c r="CZ46" s="88">
        <f t="shared" ca="1" si="16"/>
        <v>2785.1687091673366</v>
      </c>
      <c r="DA46" s="88">
        <f t="shared" ca="1" si="16"/>
        <v>3001.2817758340034</v>
      </c>
      <c r="DB46" s="88">
        <f t="shared" ca="1" si="16"/>
        <v>3217.3948425006702</v>
      </c>
      <c r="DC46" s="88">
        <f t="shared" ca="1" si="16"/>
        <v>3433.5079091673369</v>
      </c>
      <c r="DD46" s="88">
        <f t="shared" ca="1" si="16"/>
        <v>3649.6209758340037</v>
      </c>
      <c r="DE46" s="88">
        <f t="shared" ca="1" si="16"/>
        <v>3865.7340425006705</v>
      </c>
      <c r="DF46" s="88">
        <f t="shared" ca="1" si="16"/>
        <v>4081.8471091673373</v>
      </c>
      <c r="DG46" s="88">
        <f t="shared" ca="1" si="16"/>
        <v>4297.9601758340041</v>
      </c>
      <c r="DH46" s="88">
        <f t="shared" ca="1" si="16"/>
        <v>4514.0732425006709</v>
      </c>
      <c r="DI46" s="88">
        <f t="shared" ca="1" si="16"/>
        <v>4730.1863091673376</v>
      </c>
      <c r="DJ46" s="88">
        <f t="shared" ca="1" si="16"/>
        <v>4946.2993758340044</v>
      </c>
      <c r="DK46" s="88">
        <f t="shared" ca="1" si="16"/>
        <v>5162.4124425006712</v>
      </c>
      <c r="DL46" s="88">
        <f t="shared" ca="1" si="16"/>
        <v>5378.525509167338</v>
      </c>
      <c r="DM46" s="88">
        <f t="shared" ca="1" si="16"/>
        <v>5594.6385758340048</v>
      </c>
      <c r="DN46" s="88">
        <f t="shared" ca="1" si="16"/>
        <v>5810.7516425006716</v>
      </c>
      <c r="DO46" s="88">
        <f t="shared" ca="1" si="16"/>
        <v>6026.8647091673383</v>
      </c>
      <c r="DP46" s="88">
        <f t="shared" ca="1" si="16"/>
        <v>6242.9777758340051</v>
      </c>
      <c r="DQ46" s="88">
        <f t="shared" ca="1" si="16"/>
        <v>6459.0908425006719</v>
      </c>
      <c r="DR46" s="88">
        <f t="shared" ca="1" si="16"/>
        <v>6675.2039091673387</v>
      </c>
      <c r="DS46" s="88">
        <f t="shared" ca="1" si="16"/>
        <v>6891.3169758340055</v>
      </c>
      <c r="DT46" s="88">
        <f t="shared" ca="1" si="16"/>
        <v>61189.729302633234</v>
      </c>
      <c r="DU46" s="88">
        <f t="shared" ca="1" si="16"/>
        <v>0</v>
      </c>
      <c r="DV46" s="88">
        <f t="shared" ca="1" si="16"/>
        <v>0</v>
      </c>
      <c r="DW46" s="88">
        <f t="shared" ca="1" si="16"/>
        <v>0</v>
      </c>
      <c r="DX46" s="88">
        <f t="shared" ca="1" si="16"/>
        <v>0</v>
      </c>
      <c r="DY46" s="88">
        <f t="shared" ca="1" si="16"/>
        <v>0</v>
      </c>
      <c r="DZ46" s="88">
        <f t="shared" ca="1" si="16"/>
        <v>0</v>
      </c>
      <c r="EA46" s="88">
        <f t="shared" ca="1" si="16"/>
        <v>0</v>
      </c>
      <c r="EB46" s="88">
        <f t="shared" ca="1" si="16"/>
        <v>0</v>
      </c>
      <c r="EC46" s="88">
        <f t="shared" ref="EC46:GN46" ca="1" si="17">+EC43-EC44</f>
        <v>0</v>
      </c>
      <c r="ED46" s="88">
        <f t="shared" ca="1" si="17"/>
        <v>0</v>
      </c>
      <c r="EE46" s="88">
        <f t="shared" ca="1" si="17"/>
        <v>0</v>
      </c>
      <c r="EF46" s="88">
        <f t="shared" ca="1" si="17"/>
        <v>0</v>
      </c>
      <c r="EG46" s="88">
        <f t="shared" ca="1" si="17"/>
        <v>0</v>
      </c>
      <c r="EH46" s="88">
        <f t="shared" ca="1" si="17"/>
        <v>0</v>
      </c>
      <c r="EI46" s="88">
        <f t="shared" ca="1" si="17"/>
        <v>0</v>
      </c>
      <c r="EJ46" s="88">
        <f t="shared" ca="1" si="17"/>
        <v>0</v>
      </c>
      <c r="EK46" s="88">
        <f t="shared" ca="1" si="17"/>
        <v>0</v>
      </c>
      <c r="EL46" s="88">
        <f t="shared" ca="1" si="17"/>
        <v>0</v>
      </c>
      <c r="EM46" s="88">
        <f t="shared" ca="1" si="17"/>
        <v>0</v>
      </c>
      <c r="EN46" s="88">
        <f t="shared" ca="1" si="17"/>
        <v>0</v>
      </c>
      <c r="EO46" s="88">
        <f t="shared" ca="1" si="17"/>
        <v>0</v>
      </c>
      <c r="EP46" s="88">
        <f t="shared" ca="1" si="17"/>
        <v>0</v>
      </c>
      <c r="EQ46" s="88">
        <f t="shared" ca="1" si="17"/>
        <v>0</v>
      </c>
      <c r="ER46" s="88">
        <f t="shared" ca="1" si="17"/>
        <v>0</v>
      </c>
      <c r="ES46" s="88">
        <f t="shared" ca="1" si="17"/>
        <v>0</v>
      </c>
      <c r="ET46" s="88">
        <f t="shared" ca="1" si="17"/>
        <v>0</v>
      </c>
      <c r="EU46" s="88">
        <f t="shared" ca="1" si="17"/>
        <v>0</v>
      </c>
      <c r="EV46" s="88">
        <f t="shared" ca="1" si="17"/>
        <v>0</v>
      </c>
      <c r="EW46" s="88">
        <f t="shared" ca="1" si="17"/>
        <v>0</v>
      </c>
      <c r="EX46" s="88">
        <f t="shared" ca="1" si="17"/>
        <v>0</v>
      </c>
      <c r="EY46" s="88">
        <f t="shared" ca="1" si="17"/>
        <v>0</v>
      </c>
      <c r="EZ46" s="88">
        <f t="shared" ca="1" si="17"/>
        <v>0</v>
      </c>
      <c r="FA46" s="88">
        <f t="shared" ca="1" si="17"/>
        <v>0</v>
      </c>
      <c r="FB46" s="88">
        <f t="shared" ca="1" si="17"/>
        <v>0</v>
      </c>
      <c r="FC46" s="88">
        <f t="shared" ca="1" si="17"/>
        <v>0</v>
      </c>
      <c r="FD46" s="88">
        <f t="shared" ca="1" si="17"/>
        <v>0</v>
      </c>
      <c r="FE46" s="88">
        <f t="shared" ca="1" si="17"/>
        <v>0</v>
      </c>
      <c r="FF46" s="88">
        <f t="shared" ca="1" si="17"/>
        <v>0</v>
      </c>
      <c r="FG46" s="88">
        <f t="shared" ca="1" si="17"/>
        <v>0</v>
      </c>
      <c r="FH46" s="88">
        <f t="shared" ca="1" si="17"/>
        <v>0</v>
      </c>
      <c r="FI46" s="88">
        <f t="shared" ca="1" si="17"/>
        <v>0</v>
      </c>
      <c r="FJ46" s="88">
        <f t="shared" ca="1" si="17"/>
        <v>0</v>
      </c>
      <c r="FK46" s="88">
        <f t="shared" ca="1" si="17"/>
        <v>0</v>
      </c>
      <c r="FL46" s="88">
        <f t="shared" ca="1" si="17"/>
        <v>0</v>
      </c>
      <c r="FM46" s="88">
        <f t="shared" ca="1" si="17"/>
        <v>0</v>
      </c>
      <c r="FN46" s="88">
        <f t="shared" ca="1" si="17"/>
        <v>0</v>
      </c>
      <c r="FO46" s="88">
        <f t="shared" ca="1" si="17"/>
        <v>0</v>
      </c>
      <c r="FP46" s="88">
        <f t="shared" ca="1" si="17"/>
        <v>0</v>
      </c>
      <c r="FQ46" s="88">
        <f t="shared" ca="1" si="17"/>
        <v>0</v>
      </c>
      <c r="FR46" s="88">
        <f t="shared" ca="1" si="17"/>
        <v>0</v>
      </c>
      <c r="FS46" s="88">
        <f t="shared" ca="1" si="17"/>
        <v>0</v>
      </c>
      <c r="FT46" s="88">
        <f t="shared" ca="1" si="17"/>
        <v>0</v>
      </c>
      <c r="FU46" s="88">
        <f t="shared" ca="1" si="17"/>
        <v>0</v>
      </c>
      <c r="FV46" s="88">
        <f t="shared" ca="1" si="17"/>
        <v>0</v>
      </c>
      <c r="FW46" s="88">
        <f t="shared" ca="1" si="17"/>
        <v>0</v>
      </c>
      <c r="FX46" s="88">
        <f t="shared" ca="1" si="17"/>
        <v>0</v>
      </c>
      <c r="FY46" s="88">
        <f t="shared" ca="1" si="17"/>
        <v>0</v>
      </c>
      <c r="FZ46" s="88">
        <f t="shared" ca="1" si="17"/>
        <v>0</v>
      </c>
      <c r="GA46" s="88">
        <f t="shared" ca="1" si="17"/>
        <v>0</v>
      </c>
      <c r="GB46" s="88">
        <f t="shared" ca="1" si="17"/>
        <v>0</v>
      </c>
      <c r="GC46" s="88">
        <f t="shared" ca="1" si="17"/>
        <v>0</v>
      </c>
      <c r="GD46" s="88">
        <f t="shared" ca="1" si="17"/>
        <v>0</v>
      </c>
      <c r="GE46" s="88">
        <f t="shared" ca="1" si="17"/>
        <v>0</v>
      </c>
      <c r="GF46" s="88">
        <f t="shared" ca="1" si="17"/>
        <v>0</v>
      </c>
      <c r="GG46" s="88">
        <f t="shared" ca="1" si="17"/>
        <v>0</v>
      </c>
      <c r="GH46" s="88">
        <f t="shared" ca="1" si="17"/>
        <v>0</v>
      </c>
      <c r="GI46" s="88">
        <f t="shared" ca="1" si="17"/>
        <v>0</v>
      </c>
      <c r="GJ46" s="88">
        <f t="shared" ca="1" si="17"/>
        <v>0</v>
      </c>
      <c r="GK46" s="88">
        <f t="shared" ca="1" si="17"/>
        <v>0</v>
      </c>
      <c r="GL46" s="88">
        <f t="shared" ca="1" si="17"/>
        <v>0</v>
      </c>
      <c r="GM46" s="88">
        <f t="shared" ca="1" si="17"/>
        <v>0</v>
      </c>
      <c r="GN46" s="88">
        <f t="shared" ca="1" si="17"/>
        <v>0</v>
      </c>
      <c r="GO46" s="88">
        <f t="shared" ref="GO46:IV46" ca="1" si="18">+GO43-GO44</f>
        <v>0</v>
      </c>
      <c r="GP46" s="88">
        <f t="shared" ca="1" si="18"/>
        <v>0</v>
      </c>
      <c r="GQ46" s="88">
        <f t="shared" ca="1" si="18"/>
        <v>0</v>
      </c>
      <c r="GR46" s="88">
        <f t="shared" ca="1" si="18"/>
        <v>0</v>
      </c>
      <c r="GS46" s="88">
        <f t="shared" ca="1" si="18"/>
        <v>0</v>
      </c>
      <c r="GT46" s="88">
        <f t="shared" ca="1" si="18"/>
        <v>0</v>
      </c>
      <c r="GU46" s="88">
        <f t="shared" ca="1" si="18"/>
        <v>0</v>
      </c>
      <c r="GV46" s="88">
        <f t="shared" ca="1" si="18"/>
        <v>0</v>
      </c>
      <c r="GW46" s="88">
        <f t="shared" ca="1" si="18"/>
        <v>0</v>
      </c>
      <c r="GX46" s="88">
        <f t="shared" ca="1" si="18"/>
        <v>0</v>
      </c>
      <c r="GY46" s="88">
        <f t="shared" ca="1" si="18"/>
        <v>0</v>
      </c>
      <c r="GZ46" s="88">
        <f t="shared" ca="1" si="18"/>
        <v>0</v>
      </c>
      <c r="HA46" s="88">
        <f t="shared" ca="1" si="18"/>
        <v>0</v>
      </c>
      <c r="HB46" s="88">
        <f t="shared" ca="1" si="18"/>
        <v>0</v>
      </c>
      <c r="HC46" s="88">
        <f t="shared" ca="1" si="18"/>
        <v>0</v>
      </c>
      <c r="HD46" s="88">
        <f t="shared" ca="1" si="18"/>
        <v>0</v>
      </c>
      <c r="HE46" s="88">
        <f t="shared" ca="1" si="18"/>
        <v>0</v>
      </c>
      <c r="HF46" s="88">
        <f t="shared" ca="1" si="18"/>
        <v>0</v>
      </c>
      <c r="HG46" s="88">
        <f t="shared" ca="1" si="18"/>
        <v>0</v>
      </c>
      <c r="HH46" s="88">
        <f t="shared" ca="1" si="18"/>
        <v>0</v>
      </c>
      <c r="HI46" s="88">
        <f t="shared" ca="1" si="18"/>
        <v>0</v>
      </c>
      <c r="HJ46" s="88">
        <f t="shared" ca="1" si="18"/>
        <v>0</v>
      </c>
      <c r="HK46" s="88">
        <f t="shared" ca="1" si="18"/>
        <v>0</v>
      </c>
      <c r="HL46" s="88">
        <f t="shared" ca="1" si="18"/>
        <v>0</v>
      </c>
      <c r="HM46" s="88">
        <f t="shared" ca="1" si="18"/>
        <v>0</v>
      </c>
      <c r="HN46" s="88">
        <f t="shared" ca="1" si="18"/>
        <v>0</v>
      </c>
      <c r="HO46" s="88">
        <f t="shared" ca="1" si="18"/>
        <v>0</v>
      </c>
      <c r="HP46" s="88">
        <f t="shared" ca="1" si="18"/>
        <v>0</v>
      </c>
      <c r="HQ46" s="88">
        <f t="shared" ca="1" si="18"/>
        <v>0</v>
      </c>
      <c r="HR46" s="88">
        <f t="shared" ca="1" si="18"/>
        <v>0</v>
      </c>
      <c r="HS46" s="88">
        <f t="shared" ca="1" si="18"/>
        <v>0</v>
      </c>
      <c r="HT46" s="88">
        <f t="shared" ca="1" si="18"/>
        <v>0</v>
      </c>
      <c r="HU46" s="88">
        <f t="shared" ca="1" si="18"/>
        <v>0</v>
      </c>
      <c r="HV46" s="88">
        <f t="shared" ca="1" si="18"/>
        <v>0</v>
      </c>
      <c r="HW46" s="88">
        <f t="shared" ca="1" si="18"/>
        <v>0</v>
      </c>
      <c r="HX46" s="88">
        <f t="shared" ca="1" si="18"/>
        <v>0</v>
      </c>
      <c r="HY46" s="88">
        <f t="shared" ca="1" si="18"/>
        <v>0</v>
      </c>
      <c r="HZ46" s="88">
        <f t="shared" ca="1" si="18"/>
        <v>0</v>
      </c>
      <c r="IA46" s="88">
        <f t="shared" ca="1" si="18"/>
        <v>0</v>
      </c>
      <c r="IB46" s="88">
        <f t="shared" ca="1" si="18"/>
        <v>0</v>
      </c>
      <c r="IC46" s="88">
        <f t="shared" ca="1" si="18"/>
        <v>0</v>
      </c>
      <c r="ID46" s="88">
        <f t="shared" ca="1" si="18"/>
        <v>0</v>
      </c>
      <c r="IE46" s="88">
        <f t="shared" ca="1" si="18"/>
        <v>0</v>
      </c>
      <c r="IF46" s="88">
        <f t="shared" ca="1" si="18"/>
        <v>0</v>
      </c>
      <c r="IG46" s="88">
        <f t="shared" ca="1" si="18"/>
        <v>0</v>
      </c>
      <c r="IH46" s="88">
        <f t="shared" ca="1" si="18"/>
        <v>0</v>
      </c>
      <c r="II46" s="88">
        <f t="shared" ca="1" si="18"/>
        <v>0</v>
      </c>
      <c r="IJ46" s="88">
        <f t="shared" ca="1" si="18"/>
        <v>0</v>
      </c>
      <c r="IK46" s="88">
        <f t="shared" ca="1" si="18"/>
        <v>0</v>
      </c>
      <c r="IL46" s="88">
        <f t="shared" ca="1" si="18"/>
        <v>0</v>
      </c>
      <c r="IM46" s="88">
        <f t="shared" ca="1" si="18"/>
        <v>0</v>
      </c>
      <c r="IN46" s="88">
        <f t="shared" ca="1" si="18"/>
        <v>0</v>
      </c>
      <c r="IO46" s="88">
        <f t="shared" ca="1" si="18"/>
        <v>0</v>
      </c>
      <c r="IP46" s="88">
        <f t="shared" ca="1" si="18"/>
        <v>0</v>
      </c>
      <c r="IQ46" s="88">
        <f t="shared" ca="1" si="18"/>
        <v>0</v>
      </c>
      <c r="IR46" s="88">
        <f t="shared" ca="1" si="18"/>
        <v>0</v>
      </c>
      <c r="IS46" s="88">
        <f t="shared" ca="1" si="18"/>
        <v>0</v>
      </c>
      <c r="IT46" s="88">
        <f t="shared" ca="1" si="18"/>
        <v>0</v>
      </c>
      <c r="IU46" s="88">
        <f t="shared" ca="1" si="18"/>
        <v>0</v>
      </c>
      <c r="IV46" s="88">
        <f t="shared" ca="1" si="18"/>
        <v>0</v>
      </c>
      <c r="IW46" s="77"/>
      <c r="IX46" s="77"/>
      <c r="IY46" s="77"/>
      <c r="IZ46" s="77"/>
      <c r="JA46" s="77"/>
      <c r="JB46" s="77"/>
      <c r="JC46" s="77"/>
      <c r="JD46" s="77"/>
    </row>
    <row r="47" spans="1:264" s="94" customFormat="1" ht="9" outlineLevel="1" x14ac:dyDescent="0.15">
      <c r="A47" s="94" t="s">
        <v>30</v>
      </c>
      <c r="B47" s="95"/>
      <c r="C47" s="98" t="b">
        <f t="array" aca="1" ref="C47" ca="1">+E47:IV47=TRUE</f>
        <v>1</v>
      </c>
      <c r="D47" s="96"/>
      <c r="E47" s="97" t="b">
        <f t="shared" ref="E47:BP47" ca="1" si="19">+AND(ROUND(E41+E42-E44,2)=ROUND(E46,2),ROUND(E41+E42,2)=ROUND(E43,2))</f>
        <v>1</v>
      </c>
      <c r="F47" s="97" t="b">
        <f t="shared" ca="1" si="19"/>
        <v>1</v>
      </c>
      <c r="G47" s="97" t="b">
        <f t="shared" ca="1" si="19"/>
        <v>1</v>
      </c>
      <c r="H47" s="97" t="b">
        <f t="shared" ca="1" si="19"/>
        <v>1</v>
      </c>
      <c r="I47" s="97" t="b">
        <f t="shared" ca="1" si="19"/>
        <v>1</v>
      </c>
      <c r="J47" s="97" t="b">
        <f t="shared" ca="1" si="19"/>
        <v>1</v>
      </c>
      <c r="K47" s="97" t="b">
        <f t="shared" ca="1" si="19"/>
        <v>1</v>
      </c>
      <c r="L47" s="97" t="b">
        <f t="shared" ca="1" si="19"/>
        <v>1</v>
      </c>
      <c r="M47" s="97" t="b">
        <f t="shared" ca="1" si="19"/>
        <v>1</v>
      </c>
      <c r="N47" s="97" t="b">
        <f t="shared" ca="1" si="19"/>
        <v>1</v>
      </c>
      <c r="O47" s="97" t="b">
        <f t="shared" ca="1" si="19"/>
        <v>1</v>
      </c>
      <c r="P47" s="97" t="b">
        <f t="shared" ca="1" si="19"/>
        <v>1</v>
      </c>
      <c r="Q47" s="97" t="b">
        <f t="shared" ca="1" si="19"/>
        <v>1</v>
      </c>
      <c r="R47" s="97" t="b">
        <f t="shared" ca="1" si="19"/>
        <v>1</v>
      </c>
      <c r="S47" s="97" t="b">
        <f t="shared" ca="1" si="19"/>
        <v>1</v>
      </c>
      <c r="T47" s="97" t="b">
        <f t="shared" ca="1" si="19"/>
        <v>1</v>
      </c>
      <c r="U47" s="97" t="b">
        <f t="shared" ca="1" si="19"/>
        <v>1</v>
      </c>
      <c r="V47" s="97" t="b">
        <f t="shared" ca="1" si="19"/>
        <v>1</v>
      </c>
      <c r="W47" s="97" t="b">
        <f t="shared" ca="1" si="19"/>
        <v>1</v>
      </c>
      <c r="X47" s="97" t="b">
        <f t="shared" ca="1" si="19"/>
        <v>1</v>
      </c>
      <c r="Y47" s="97" t="b">
        <f t="shared" ca="1" si="19"/>
        <v>1</v>
      </c>
      <c r="Z47" s="97" t="b">
        <f t="shared" ca="1" si="19"/>
        <v>1</v>
      </c>
      <c r="AA47" s="97" t="b">
        <f t="shared" ca="1" si="19"/>
        <v>1</v>
      </c>
      <c r="AB47" s="97" t="b">
        <f t="shared" ca="1" si="19"/>
        <v>1</v>
      </c>
      <c r="AC47" s="97" t="b">
        <f t="shared" ca="1" si="19"/>
        <v>1</v>
      </c>
      <c r="AD47" s="97" t="b">
        <f t="shared" ca="1" si="19"/>
        <v>1</v>
      </c>
      <c r="AE47" s="97" t="b">
        <f t="shared" ca="1" si="19"/>
        <v>1</v>
      </c>
      <c r="AF47" s="97" t="b">
        <f t="shared" ca="1" si="19"/>
        <v>1</v>
      </c>
      <c r="AG47" s="97" t="b">
        <f t="shared" ca="1" si="19"/>
        <v>1</v>
      </c>
      <c r="AH47" s="97" t="b">
        <f t="shared" ca="1" si="19"/>
        <v>1</v>
      </c>
      <c r="AI47" s="97" t="b">
        <f t="shared" ca="1" si="19"/>
        <v>1</v>
      </c>
      <c r="AJ47" s="97" t="b">
        <f t="shared" ca="1" si="19"/>
        <v>1</v>
      </c>
      <c r="AK47" s="97" t="b">
        <f t="shared" ca="1" si="19"/>
        <v>1</v>
      </c>
      <c r="AL47" s="97" t="b">
        <f t="shared" ca="1" si="19"/>
        <v>1</v>
      </c>
      <c r="AM47" s="97" t="b">
        <f t="shared" ca="1" si="19"/>
        <v>1</v>
      </c>
      <c r="AN47" s="97" t="b">
        <f t="shared" ca="1" si="19"/>
        <v>1</v>
      </c>
      <c r="AO47" s="97" t="b">
        <f t="shared" ca="1" si="19"/>
        <v>1</v>
      </c>
      <c r="AP47" s="97" t="b">
        <f t="shared" ca="1" si="19"/>
        <v>1</v>
      </c>
      <c r="AQ47" s="97" t="b">
        <f t="shared" ca="1" si="19"/>
        <v>1</v>
      </c>
      <c r="AR47" s="97" t="b">
        <f t="shared" ca="1" si="19"/>
        <v>1</v>
      </c>
      <c r="AS47" s="97" t="b">
        <f t="shared" ca="1" si="19"/>
        <v>1</v>
      </c>
      <c r="AT47" s="97" t="b">
        <f t="shared" ca="1" si="19"/>
        <v>1</v>
      </c>
      <c r="AU47" s="97" t="b">
        <f t="shared" ca="1" si="19"/>
        <v>1</v>
      </c>
      <c r="AV47" s="97" t="b">
        <f t="shared" ca="1" si="19"/>
        <v>1</v>
      </c>
      <c r="AW47" s="97" t="b">
        <f t="shared" ca="1" si="19"/>
        <v>1</v>
      </c>
      <c r="AX47" s="97" t="b">
        <f t="shared" ca="1" si="19"/>
        <v>1</v>
      </c>
      <c r="AY47" s="100" t="b">
        <f t="shared" ca="1" si="19"/>
        <v>1</v>
      </c>
      <c r="AZ47" s="97" t="b">
        <f t="shared" ca="1" si="19"/>
        <v>1</v>
      </c>
      <c r="BA47" s="97" t="b">
        <f t="shared" ca="1" si="19"/>
        <v>1</v>
      </c>
      <c r="BB47" s="97" t="b">
        <f t="shared" ca="1" si="19"/>
        <v>1</v>
      </c>
      <c r="BC47" s="97" t="b">
        <f t="shared" ca="1" si="19"/>
        <v>1</v>
      </c>
      <c r="BD47" s="97" t="b">
        <f t="shared" ca="1" si="19"/>
        <v>1</v>
      </c>
      <c r="BE47" s="97" t="b">
        <f t="shared" ca="1" si="19"/>
        <v>1</v>
      </c>
      <c r="BF47" s="97" t="b">
        <f t="shared" ca="1" si="19"/>
        <v>1</v>
      </c>
      <c r="BG47" s="97" t="b">
        <f t="shared" ca="1" si="19"/>
        <v>1</v>
      </c>
      <c r="BH47" s="97" t="b">
        <f t="shared" ca="1" si="19"/>
        <v>1</v>
      </c>
      <c r="BI47" s="97" t="b">
        <f t="shared" ca="1" si="19"/>
        <v>1</v>
      </c>
      <c r="BJ47" s="97" t="b">
        <f t="shared" ca="1" si="19"/>
        <v>1</v>
      </c>
      <c r="BK47" s="97" t="b">
        <f t="shared" ca="1" si="19"/>
        <v>1</v>
      </c>
      <c r="BL47" s="97" t="b">
        <f t="shared" ca="1" si="19"/>
        <v>1</v>
      </c>
      <c r="BM47" s="97" t="b">
        <f t="shared" ca="1" si="19"/>
        <v>1</v>
      </c>
      <c r="BN47" s="97" t="b">
        <f t="shared" ca="1" si="19"/>
        <v>1</v>
      </c>
      <c r="BO47" s="97" t="b">
        <f t="shared" ca="1" si="19"/>
        <v>1</v>
      </c>
      <c r="BP47" s="97" t="b">
        <f t="shared" ca="1" si="19"/>
        <v>1</v>
      </c>
      <c r="BQ47" s="97" t="b">
        <f t="shared" ref="BQ47:EB47" ca="1" si="20">+AND(ROUND(BQ41+BQ42-BQ44,2)=ROUND(BQ46,2),ROUND(BQ41+BQ42,2)=ROUND(BQ43,2))</f>
        <v>1</v>
      </c>
      <c r="BR47" s="97" t="b">
        <f t="shared" ca="1" si="20"/>
        <v>1</v>
      </c>
      <c r="BS47" s="97" t="b">
        <f t="shared" ca="1" si="20"/>
        <v>1</v>
      </c>
      <c r="BT47" s="97" t="b">
        <f t="shared" ca="1" si="20"/>
        <v>1</v>
      </c>
      <c r="BU47" s="97" t="b">
        <f t="shared" ca="1" si="20"/>
        <v>1</v>
      </c>
      <c r="BV47" s="97" t="b">
        <f t="shared" ca="1" si="20"/>
        <v>1</v>
      </c>
      <c r="BW47" s="97" t="b">
        <f t="shared" ca="1" si="20"/>
        <v>1</v>
      </c>
      <c r="BX47" s="97" t="b">
        <f t="shared" ca="1" si="20"/>
        <v>1</v>
      </c>
      <c r="BY47" s="97" t="b">
        <f t="shared" ca="1" si="20"/>
        <v>1</v>
      </c>
      <c r="BZ47" s="97" t="b">
        <f t="shared" ca="1" si="20"/>
        <v>1</v>
      </c>
      <c r="CA47" s="97" t="b">
        <f t="shared" ca="1" si="20"/>
        <v>1</v>
      </c>
      <c r="CB47" s="97" t="b">
        <f t="shared" ca="1" si="20"/>
        <v>1</v>
      </c>
      <c r="CC47" s="97" t="b">
        <f t="shared" ca="1" si="20"/>
        <v>1</v>
      </c>
      <c r="CD47" s="97" t="b">
        <f t="shared" ca="1" si="20"/>
        <v>1</v>
      </c>
      <c r="CE47" s="97" t="b">
        <f t="shared" ca="1" si="20"/>
        <v>1</v>
      </c>
      <c r="CF47" s="97" t="b">
        <f t="shared" ca="1" si="20"/>
        <v>1</v>
      </c>
      <c r="CG47" s="97" t="b">
        <f t="shared" ca="1" si="20"/>
        <v>1</v>
      </c>
      <c r="CH47" s="97" t="b">
        <f t="shared" ca="1" si="20"/>
        <v>1</v>
      </c>
      <c r="CI47" s="97" t="b">
        <f t="shared" ca="1" si="20"/>
        <v>1</v>
      </c>
      <c r="CJ47" s="97" t="b">
        <f t="shared" ca="1" si="20"/>
        <v>1</v>
      </c>
      <c r="CK47" s="97" t="b">
        <f t="shared" ca="1" si="20"/>
        <v>1</v>
      </c>
      <c r="CL47" s="97" t="b">
        <f t="shared" ca="1" si="20"/>
        <v>1</v>
      </c>
      <c r="CM47" s="97" t="b">
        <f t="shared" ca="1" si="20"/>
        <v>1</v>
      </c>
      <c r="CN47" s="97" t="b">
        <f t="shared" ca="1" si="20"/>
        <v>1</v>
      </c>
      <c r="CO47" s="97" t="b">
        <f t="shared" ca="1" si="20"/>
        <v>1</v>
      </c>
      <c r="CP47" s="97" t="b">
        <f t="shared" ca="1" si="20"/>
        <v>1</v>
      </c>
      <c r="CQ47" s="97" t="b">
        <f t="shared" ca="1" si="20"/>
        <v>1</v>
      </c>
      <c r="CR47" s="97" t="b">
        <f t="shared" ca="1" si="20"/>
        <v>1</v>
      </c>
      <c r="CS47" s="97" t="b">
        <f t="shared" ca="1" si="20"/>
        <v>1</v>
      </c>
      <c r="CT47" s="97" t="b">
        <f t="shared" ca="1" si="20"/>
        <v>1</v>
      </c>
      <c r="CU47" s="97" t="b">
        <f t="shared" ca="1" si="20"/>
        <v>1</v>
      </c>
      <c r="CV47" s="97" t="b">
        <f t="shared" ca="1" si="20"/>
        <v>1</v>
      </c>
      <c r="CW47" s="97" t="b">
        <f t="shared" ca="1" si="20"/>
        <v>1</v>
      </c>
      <c r="CX47" s="97" t="b">
        <f t="shared" ca="1" si="20"/>
        <v>1</v>
      </c>
      <c r="CY47" s="97" t="b">
        <f t="shared" ca="1" si="20"/>
        <v>1</v>
      </c>
      <c r="CZ47" s="97" t="b">
        <f t="shared" ca="1" si="20"/>
        <v>1</v>
      </c>
      <c r="DA47" s="97" t="b">
        <f t="shared" ca="1" si="20"/>
        <v>1</v>
      </c>
      <c r="DB47" s="97" t="b">
        <f t="shared" ca="1" si="20"/>
        <v>1</v>
      </c>
      <c r="DC47" s="97" t="b">
        <f t="shared" ca="1" si="20"/>
        <v>1</v>
      </c>
      <c r="DD47" s="97" t="b">
        <f t="shared" ca="1" si="20"/>
        <v>1</v>
      </c>
      <c r="DE47" s="97" t="b">
        <f t="shared" ca="1" si="20"/>
        <v>1</v>
      </c>
      <c r="DF47" s="97" t="b">
        <f t="shared" ca="1" si="20"/>
        <v>1</v>
      </c>
      <c r="DG47" s="97" t="b">
        <f t="shared" ca="1" si="20"/>
        <v>1</v>
      </c>
      <c r="DH47" s="97" t="b">
        <f t="shared" ca="1" si="20"/>
        <v>1</v>
      </c>
      <c r="DI47" s="97" t="b">
        <f t="shared" ca="1" si="20"/>
        <v>1</v>
      </c>
      <c r="DJ47" s="97" t="b">
        <f t="shared" ca="1" si="20"/>
        <v>1</v>
      </c>
      <c r="DK47" s="97" t="b">
        <f t="shared" ca="1" si="20"/>
        <v>1</v>
      </c>
      <c r="DL47" s="97" t="b">
        <f t="shared" ca="1" si="20"/>
        <v>1</v>
      </c>
      <c r="DM47" s="97" t="b">
        <f t="shared" ca="1" si="20"/>
        <v>1</v>
      </c>
      <c r="DN47" s="97" t="b">
        <f t="shared" ca="1" si="20"/>
        <v>1</v>
      </c>
      <c r="DO47" s="97" t="b">
        <f t="shared" ca="1" si="20"/>
        <v>1</v>
      </c>
      <c r="DP47" s="97" t="b">
        <f t="shared" ca="1" si="20"/>
        <v>1</v>
      </c>
      <c r="DQ47" s="97" t="b">
        <f t="shared" ca="1" si="20"/>
        <v>1</v>
      </c>
      <c r="DR47" s="97" t="b">
        <f t="shared" ca="1" si="20"/>
        <v>1</v>
      </c>
      <c r="DS47" s="97" t="b">
        <f t="shared" ca="1" si="20"/>
        <v>1</v>
      </c>
      <c r="DT47" s="97" t="b">
        <f t="shared" ca="1" si="20"/>
        <v>1</v>
      </c>
      <c r="DU47" s="97" t="b">
        <f t="shared" ca="1" si="20"/>
        <v>1</v>
      </c>
      <c r="DV47" s="97" t="b">
        <f t="shared" ca="1" si="20"/>
        <v>1</v>
      </c>
      <c r="DW47" s="97" t="b">
        <f t="shared" ca="1" si="20"/>
        <v>1</v>
      </c>
      <c r="DX47" s="97" t="b">
        <f t="shared" ca="1" si="20"/>
        <v>1</v>
      </c>
      <c r="DY47" s="97" t="b">
        <f t="shared" ca="1" si="20"/>
        <v>1</v>
      </c>
      <c r="DZ47" s="97" t="b">
        <f t="shared" ca="1" si="20"/>
        <v>1</v>
      </c>
      <c r="EA47" s="97" t="b">
        <f t="shared" ca="1" si="20"/>
        <v>1</v>
      </c>
      <c r="EB47" s="97" t="b">
        <f t="shared" ca="1" si="20"/>
        <v>1</v>
      </c>
      <c r="EC47" s="97" t="b">
        <f t="shared" ref="EC47:GN47" ca="1" si="21">+AND(ROUND(EC41+EC42-EC44,2)=ROUND(EC46,2),ROUND(EC41+EC42,2)=ROUND(EC43,2))</f>
        <v>1</v>
      </c>
      <c r="ED47" s="97" t="b">
        <f t="shared" ca="1" si="21"/>
        <v>1</v>
      </c>
      <c r="EE47" s="97" t="b">
        <f t="shared" ca="1" si="21"/>
        <v>1</v>
      </c>
      <c r="EF47" s="97" t="b">
        <f t="shared" ca="1" si="21"/>
        <v>1</v>
      </c>
      <c r="EG47" s="97" t="b">
        <f t="shared" ca="1" si="21"/>
        <v>1</v>
      </c>
      <c r="EH47" s="97" t="b">
        <f t="shared" ca="1" si="21"/>
        <v>1</v>
      </c>
      <c r="EI47" s="97" t="b">
        <f t="shared" ca="1" si="21"/>
        <v>1</v>
      </c>
      <c r="EJ47" s="97" t="b">
        <f t="shared" ca="1" si="21"/>
        <v>1</v>
      </c>
      <c r="EK47" s="97" t="b">
        <f t="shared" ca="1" si="21"/>
        <v>1</v>
      </c>
      <c r="EL47" s="97" t="b">
        <f t="shared" ca="1" si="21"/>
        <v>1</v>
      </c>
      <c r="EM47" s="97" t="b">
        <f t="shared" ca="1" si="21"/>
        <v>1</v>
      </c>
      <c r="EN47" s="97" t="b">
        <f t="shared" ca="1" si="21"/>
        <v>1</v>
      </c>
      <c r="EO47" s="97" t="b">
        <f t="shared" ca="1" si="21"/>
        <v>1</v>
      </c>
      <c r="EP47" s="97" t="b">
        <f t="shared" ca="1" si="21"/>
        <v>1</v>
      </c>
      <c r="EQ47" s="97" t="b">
        <f t="shared" ca="1" si="21"/>
        <v>1</v>
      </c>
      <c r="ER47" s="97" t="b">
        <f t="shared" ca="1" si="21"/>
        <v>1</v>
      </c>
      <c r="ES47" s="97" t="b">
        <f t="shared" ca="1" si="21"/>
        <v>1</v>
      </c>
      <c r="ET47" s="97" t="b">
        <f t="shared" ca="1" si="21"/>
        <v>1</v>
      </c>
      <c r="EU47" s="97" t="b">
        <f t="shared" ca="1" si="21"/>
        <v>1</v>
      </c>
      <c r="EV47" s="97" t="b">
        <f t="shared" ca="1" si="21"/>
        <v>1</v>
      </c>
      <c r="EW47" s="97" t="b">
        <f t="shared" ca="1" si="21"/>
        <v>1</v>
      </c>
      <c r="EX47" s="97" t="b">
        <f t="shared" ca="1" si="21"/>
        <v>1</v>
      </c>
      <c r="EY47" s="97" t="b">
        <f t="shared" ca="1" si="21"/>
        <v>1</v>
      </c>
      <c r="EZ47" s="97" t="b">
        <f t="shared" ca="1" si="21"/>
        <v>1</v>
      </c>
      <c r="FA47" s="97" t="b">
        <f t="shared" ca="1" si="21"/>
        <v>1</v>
      </c>
      <c r="FB47" s="97" t="b">
        <f t="shared" ca="1" si="21"/>
        <v>1</v>
      </c>
      <c r="FC47" s="97" t="b">
        <f t="shared" ca="1" si="21"/>
        <v>1</v>
      </c>
      <c r="FD47" s="97" t="b">
        <f t="shared" ca="1" si="21"/>
        <v>1</v>
      </c>
      <c r="FE47" s="97" t="b">
        <f t="shared" ca="1" si="21"/>
        <v>1</v>
      </c>
      <c r="FF47" s="97" t="b">
        <f t="shared" ca="1" si="21"/>
        <v>1</v>
      </c>
      <c r="FG47" s="97" t="b">
        <f t="shared" ca="1" si="21"/>
        <v>1</v>
      </c>
      <c r="FH47" s="97" t="b">
        <f t="shared" ca="1" si="21"/>
        <v>1</v>
      </c>
      <c r="FI47" s="97" t="b">
        <f t="shared" ca="1" si="21"/>
        <v>1</v>
      </c>
      <c r="FJ47" s="97" t="b">
        <f t="shared" ca="1" si="21"/>
        <v>1</v>
      </c>
      <c r="FK47" s="97" t="b">
        <f t="shared" ca="1" si="21"/>
        <v>1</v>
      </c>
      <c r="FL47" s="97" t="b">
        <f t="shared" ca="1" si="21"/>
        <v>1</v>
      </c>
      <c r="FM47" s="97" t="b">
        <f t="shared" ca="1" si="21"/>
        <v>1</v>
      </c>
      <c r="FN47" s="97" t="b">
        <f t="shared" ca="1" si="21"/>
        <v>1</v>
      </c>
      <c r="FO47" s="97" t="b">
        <f t="shared" ca="1" si="21"/>
        <v>1</v>
      </c>
      <c r="FP47" s="97" t="b">
        <f t="shared" ca="1" si="21"/>
        <v>1</v>
      </c>
      <c r="FQ47" s="97" t="b">
        <f t="shared" ca="1" si="21"/>
        <v>1</v>
      </c>
      <c r="FR47" s="97" t="b">
        <f t="shared" ca="1" si="21"/>
        <v>1</v>
      </c>
      <c r="FS47" s="97" t="b">
        <f t="shared" ca="1" si="21"/>
        <v>1</v>
      </c>
      <c r="FT47" s="97" t="b">
        <f t="shared" ca="1" si="21"/>
        <v>1</v>
      </c>
      <c r="FU47" s="97" t="b">
        <f t="shared" ca="1" si="21"/>
        <v>1</v>
      </c>
      <c r="FV47" s="97" t="b">
        <f t="shared" ca="1" si="21"/>
        <v>1</v>
      </c>
      <c r="FW47" s="97" t="b">
        <f t="shared" ca="1" si="21"/>
        <v>1</v>
      </c>
      <c r="FX47" s="97" t="b">
        <f t="shared" ca="1" si="21"/>
        <v>1</v>
      </c>
      <c r="FY47" s="97" t="b">
        <f t="shared" ca="1" si="21"/>
        <v>1</v>
      </c>
      <c r="FZ47" s="97" t="b">
        <f t="shared" ca="1" si="21"/>
        <v>1</v>
      </c>
      <c r="GA47" s="97" t="b">
        <f t="shared" ca="1" si="21"/>
        <v>1</v>
      </c>
      <c r="GB47" s="97" t="b">
        <f t="shared" ca="1" si="21"/>
        <v>1</v>
      </c>
      <c r="GC47" s="97" t="b">
        <f t="shared" ca="1" si="21"/>
        <v>1</v>
      </c>
      <c r="GD47" s="97" t="b">
        <f t="shared" ca="1" si="21"/>
        <v>1</v>
      </c>
      <c r="GE47" s="97" t="b">
        <f t="shared" ca="1" si="21"/>
        <v>1</v>
      </c>
      <c r="GF47" s="97" t="b">
        <f t="shared" ca="1" si="21"/>
        <v>1</v>
      </c>
      <c r="GG47" s="97" t="b">
        <f t="shared" ca="1" si="21"/>
        <v>1</v>
      </c>
      <c r="GH47" s="97" t="b">
        <f t="shared" ca="1" si="21"/>
        <v>1</v>
      </c>
      <c r="GI47" s="97" t="b">
        <f t="shared" ca="1" si="21"/>
        <v>1</v>
      </c>
      <c r="GJ47" s="97" t="b">
        <f t="shared" ca="1" si="21"/>
        <v>1</v>
      </c>
      <c r="GK47" s="97" t="b">
        <f t="shared" ca="1" si="21"/>
        <v>1</v>
      </c>
      <c r="GL47" s="97" t="b">
        <f t="shared" ca="1" si="21"/>
        <v>1</v>
      </c>
      <c r="GM47" s="97" t="b">
        <f t="shared" ca="1" si="21"/>
        <v>1</v>
      </c>
      <c r="GN47" s="97" t="b">
        <f t="shared" ca="1" si="21"/>
        <v>1</v>
      </c>
      <c r="GO47" s="97" t="b">
        <f t="shared" ref="GO47:IV47" ca="1" si="22">+AND(ROUND(GO41+GO42-GO44,2)=ROUND(GO46,2),ROUND(GO41+GO42,2)=ROUND(GO43,2))</f>
        <v>1</v>
      </c>
      <c r="GP47" s="97" t="b">
        <f t="shared" ca="1" si="22"/>
        <v>1</v>
      </c>
      <c r="GQ47" s="97" t="b">
        <f t="shared" ca="1" si="22"/>
        <v>1</v>
      </c>
      <c r="GR47" s="97" t="b">
        <f t="shared" ca="1" si="22"/>
        <v>1</v>
      </c>
      <c r="GS47" s="97" t="b">
        <f t="shared" ca="1" si="22"/>
        <v>1</v>
      </c>
      <c r="GT47" s="97" t="b">
        <f t="shared" ca="1" si="22"/>
        <v>1</v>
      </c>
      <c r="GU47" s="97" t="b">
        <f t="shared" ca="1" si="22"/>
        <v>1</v>
      </c>
      <c r="GV47" s="97" t="b">
        <f t="shared" ca="1" si="22"/>
        <v>1</v>
      </c>
      <c r="GW47" s="97" t="b">
        <f t="shared" ca="1" si="22"/>
        <v>1</v>
      </c>
      <c r="GX47" s="97" t="b">
        <f t="shared" ca="1" si="22"/>
        <v>1</v>
      </c>
      <c r="GY47" s="97" t="b">
        <f t="shared" ca="1" si="22"/>
        <v>1</v>
      </c>
      <c r="GZ47" s="97" t="b">
        <f t="shared" ca="1" si="22"/>
        <v>1</v>
      </c>
      <c r="HA47" s="97" t="b">
        <f t="shared" ca="1" si="22"/>
        <v>1</v>
      </c>
      <c r="HB47" s="97" t="b">
        <f t="shared" ca="1" si="22"/>
        <v>1</v>
      </c>
      <c r="HC47" s="97" t="b">
        <f t="shared" ca="1" si="22"/>
        <v>1</v>
      </c>
      <c r="HD47" s="97" t="b">
        <f t="shared" ca="1" si="22"/>
        <v>1</v>
      </c>
      <c r="HE47" s="97" t="b">
        <f t="shared" ca="1" si="22"/>
        <v>1</v>
      </c>
      <c r="HF47" s="97" t="b">
        <f t="shared" ca="1" si="22"/>
        <v>1</v>
      </c>
      <c r="HG47" s="97" t="b">
        <f t="shared" ca="1" si="22"/>
        <v>1</v>
      </c>
      <c r="HH47" s="97" t="b">
        <f t="shared" ca="1" si="22"/>
        <v>1</v>
      </c>
      <c r="HI47" s="97" t="b">
        <f t="shared" ca="1" si="22"/>
        <v>1</v>
      </c>
      <c r="HJ47" s="97" t="b">
        <f t="shared" ca="1" si="22"/>
        <v>1</v>
      </c>
      <c r="HK47" s="97" t="b">
        <f t="shared" ca="1" si="22"/>
        <v>1</v>
      </c>
      <c r="HL47" s="97" t="b">
        <f t="shared" ca="1" si="22"/>
        <v>1</v>
      </c>
      <c r="HM47" s="97" t="b">
        <f t="shared" ca="1" si="22"/>
        <v>1</v>
      </c>
      <c r="HN47" s="97" t="b">
        <f t="shared" ca="1" si="22"/>
        <v>1</v>
      </c>
      <c r="HO47" s="97" t="b">
        <f t="shared" ca="1" si="22"/>
        <v>1</v>
      </c>
      <c r="HP47" s="97" t="b">
        <f t="shared" ca="1" si="22"/>
        <v>1</v>
      </c>
      <c r="HQ47" s="97" t="b">
        <f t="shared" ca="1" si="22"/>
        <v>1</v>
      </c>
      <c r="HR47" s="97" t="b">
        <f t="shared" ca="1" si="22"/>
        <v>1</v>
      </c>
      <c r="HS47" s="97" t="b">
        <f t="shared" ca="1" si="22"/>
        <v>1</v>
      </c>
      <c r="HT47" s="97" t="b">
        <f t="shared" ca="1" si="22"/>
        <v>1</v>
      </c>
      <c r="HU47" s="97" t="b">
        <f t="shared" ca="1" si="22"/>
        <v>1</v>
      </c>
      <c r="HV47" s="97" t="b">
        <f t="shared" ca="1" si="22"/>
        <v>1</v>
      </c>
      <c r="HW47" s="97" t="b">
        <f t="shared" ca="1" si="22"/>
        <v>1</v>
      </c>
      <c r="HX47" s="97" t="b">
        <f t="shared" ca="1" si="22"/>
        <v>1</v>
      </c>
      <c r="HY47" s="97" t="b">
        <f t="shared" ca="1" si="22"/>
        <v>1</v>
      </c>
      <c r="HZ47" s="97" t="b">
        <f t="shared" ca="1" si="22"/>
        <v>1</v>
      </c>
      <c r="IA47" s="97" t="b">
        <f t="shared" ca="1" si="22"/>
        <v>1</v>
      </c>
      <c r="IB47" s="97" t="b">
        <f t="shared" ca="1" si="22"/>
        <v>1</v>
      </c>
      <c r="IC47" s="97" t="b">
        <f t="shared" ca="1" si="22"/>
        <v>1</v>
      </c>
      <c r="ID47" s="97" t="b">
        <f t="shared" ca="1" si="22"/>
        <v>1</v>
      </c>
      <c r="IE47" s="97" t="b">
        <f t="shared" ca="1" si="22"/>
        <v>1</v>
      </c>
      <c r="IF47" s="97" t="b">
        <f t="shared" ca="1" si="22"/>
        <v>1</v>
      </c>
      <c r="IG47" s="97" t="b">
        <f t="shared" ca="1" si="22"/>
        <v>1</v>
      </c>
      <c r="IH47" s="97" t="b">
        <f t="shared" ca="1" si="22"/>
        <v>1</v>
      </c>
      <c r="II47" s="97" t="b">
        <f t="shared" ca="1" si="22"/>
        <v>1</v>
      </c>
      <c r="IJ47" s="97" t="b">
        <f t="shared" ca="1" si="22"/>
        <v>1</v>
      </c>
      <c r="IK47" s="97" t="b">
        <f t="shared" ca="1" si="22"/>
        <v>1</v>
      </c>
      <c r="IL47" s="97" t="b">
        <f t="shared" ca="1" si="22"/>
        <v>1</v>
      </c>
      <c r="IM47" s="97" t="b">
        <f t="shared" ca="1" si="22"/>
        <v>1</v>
      </c>
      <c r="IN47" s="97" t="b">
        <f t="shared" ca="1" si="22"/>
        <v>1</v>
      </c>
      <c r="IO47" s="97" t="b">
        <f t="shared" ca="1" si="22"/>
        <v>1</v>
      </c>
      <c r="IP47" s="97" t="b">
        <f t="shared" ca="1" si="22"/>
        <v>1</v>
      </c>
      <c r="IQ47" s="97" t="b">
        <f t="shared" ca="1" si="22"/>
        <v>1</v>
      </c>
      <c r="IR47" s="97" t="b">
        <f t="shared" ca="1" si="22"/>
        <v>1</v>
      </c>
      <c r="IS47" s="97" t="b">
        <f t="shared" ca="1" si="22"/>
        <v>1</v>
      </c>
      <c r="IT47" s="97" t="b">
        <f t="shared" ca="1" si="22"/>
        <v>1</v>
      </c>
      <c r="IU47" s="97" t="b">
        <f t="shared" ca="1" si="22"/>
        <v>1</v>
      </c>
      <c r="IV47" s="97" t="b">
        <f t="shared" ca="1" si="22"/>
        <v>1</v>
      </c>
      <c r="IW47" s="96"/>
      <c r="IX47" s="96"/>
      <c r="IY47" s="96"/>
      <c r="IZ47" s="96"/>
      <c r="JA47" s="96"/>
      <c r="JB47" s="96"/>
      <c r="JC47" s="96"/>
      <c r="JD47" s="96"/>
    </row>
    <row r="48" spans="1:264" s="76" customFormat="1" outlineLevel="1" x14ac:dyDescent="0.25">
      <c r="A48" s="2"/>
      <c r="B48" s="2"/>
      <c r="C48" s="44"/>
      <c r="D48" s="77"/>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78"/>
      <c r="EO48" s="78"/>
      <c r="EP48" s="78"/>
      <c r="EQ48" s="78"/>
      <c r="ER48" s="78"/>
      <c r="ES48" s="78"/>
      <c r="ET48" s="78"/>
      <c r="EU48" s="78"/>
      <c r="EV48" s="78"/>
      <c r="EW48" s="78"/>
      <c r="EX48" s="78"/>
      <c r="EY48" s="78"/>
      <c r="EZ48" s="78"/>
      <c r="FA48" s="78"/>
      <c r="FB48" s="78"/>
      <c r="FC48" s="78"/>
      <c r="FD48" s="78"/>
      <c r="FE48" s="78"/>
      <c r="FF48" s="78"/>
      <c r="FG48" s="78"/>
      <c r="FH48" s="78"/>
      <c r="FI48" s="78"/>
      <c r="FJ48" s="78"/>
      <c r="FK48" s="78"/>
      <c r="FL48" s="78"/>
      <c r="FM48" s="78"/>
      <c r="FN48" s="78"/>
      <c r="FO48" s="78"/>
      <c r="FP48" s="78"/>
      <c r="FQ48" s="78"/>
      <c r="FR48" s="78"/>
      <c r="FS48" s="78"/>
      <c r="FT48" s="78"/>
      <c r="FU48" s="78"/>
      <c r="FV48" s="78"/>
      <c r="FW48" s="78"/>
      <c r="FX48" s="78"/>
      <c r="FY48" s="78"/>
      <c r="FZ48" s="78"/>
      <c r="GA48" s="78"/>
      <c r="GB48" s="78"/>
      <c r="GC48" s="78"/>
      <c r="GD48" s="78"/>
      <c r="GE48" s="78"/>
      <c r="GF48" s="78"/>
      <c r="GG48" s="78"/>
      <c r="GH48" s="78"/>
      <c r="GI48" s="78"/>
      <c r="GJ48" s="78"/>
      <c r="GK48" s="78"/>
      <c r="GL48" s="78"/>
      <c r="GM48" s="78"/>
      <c r="GN48" s="78"/>
      <c r="GO48" s="78"/>
      <c r="GP48" s="78"/>
      <c r="GQ48" s="78"/>
      <c r="GR48" s="78"/>
      <c r="GS48" s="78"/>
      <c r="GT48" s="78"/>
      <c r="GU48" s="78"/>
      <c r="GV48" s="78"/>
      <c r="GW48" s="78"/>
      <c r="GX48" s="78"/>
      <c r="GY48" s="78"/>
      <c r="GZ48" s="78"/>
      <c r="HA48" s="78"/>
      <c r="HB48" s="78"/>
      <c r="HC48" s="78"/>
      <c r="HD48" s="78"/>
      <c r="HE48" s="78"/>
      <c r="HF48" s="78"/>
      <c r="HG48" s="78"/>
      <c r="HH48" s="78"/>
      <c r="HI48" s="78"/>
      <c r="HJ48" s="78"/>
      <c r="HK48" s="78"/>
      <c r="HL48" s="78"/>
      <c r="HM48" s="78"/>
      <c r="HN48" s="78"/>
      <c r="HO48" s="78"/>
      <c r="HP48" s="78"/>
      <c r="HQ48" s="78"/>
      <c r="HR48" s="78"/>
      <c r="HS48" s="78"/>
      <c r="HT48" s="78"/>
      <c r="HU48" s="78"/>
      <c r="HV48" s="78"/>
      <c r="HW48" s="78"/>
      <c r="HX48" s="78"/>
      <c r="HY48" s="78"/>
      <c r="HZ48" s="78"/>
      <c r="IA48" s="78"/>
      <c r="IB48" s="78"/>
      <c r="IC48" s="78"/>
      <c r="ID48" s="78"/>
      <c r="IE48" s="78"/>
      <c r="IF48" s="78"/>
      <c r="IG48" s="78"/>
      <c r="IH48" s="78"/>
      <c r="II48" s="78"/>
      <c r="IJ48" s="78"/>
      <c r="IK48" s="78"/>
      <c r="IL48" s="78"/>
      <c r="IM48" s="78"/>
      <c r="IN48" s="78"/>
      <c r="IO48" s="78"/>
      <c r="IP48" s="78"/>
      <c r="IQ48" s="78"/>
      <c r="IR48" s="78"/>
      <c r="IS48" s="78"/>
      <c r="IT48" s="78"/>
      <c r="IU48" s="78"/>
      <c r="IV48" s="78"/>
      <c r="IW48" s="77"/>
      <c r="IX48" s="77"/>
      <c r="IY48" s="77"/>
      <c r="IZ48" s="77"/>
      <c r="JA48" s="77"/>
      <c r="JB48" s="77"/>
      <c r="JC48" s="77"/>
      <c r="JD48" s="77"/>
    </row>
    <row r="49" spans="1:334" s="76" customFormat="1" outlineLevel="1" x14ac:dyDescent="0.25">
      <c r="A49" s="2" t="s">
        <v>31</v>
      </c>
      <c r="B49" s="2"/>
      <c r="C49" s="44">
        <f ca="1">SUM(D49:XEG49)</f>
        <v>46803.789430483434</v>
      </c>
      <c r="D49" s="44">
        <f>+D50*Détails!$D$58</f>
        <v>10100</v>
      </c>
      <c r="E49" s="44">
        <f t="shared" ref="E49:BP49" ca="1" si="23">IF(F$63&gt;$C$17,0,E50*E$58)</f>
        <v>404</v>
      </c>
      <c r="F49" s="44">
        <f t="shared" ca="1" si="23"/>
        <v>404</v>
      </c>
      <c r="G49" s="44">
        <f t="shared" ca="1" si="23"/>
        <v>404</v>
      </c>
      <c r="H49" s="44">
        <f t="shared" ca="1" si="23"/>
        <v>404</v>
      </c>
      <c r="I49" s="44">
        <f t="shared" ca="1" si="23"/>
        <v>404</v>
      </c>
      <c r="J49" s="44">
        <f t="shared" ca="1" si="23"/>
        <v>404</v>
      </c>
      <c r="K49" s="44">
        <f t="shared" ca="1" si="23"/>
        <v>404</v>
      </c>
      <c r="L49" s="44">
        <f t="shared" ca="1" si="23"/>
        <v>404</v>
      </c>
      <c r="M49" s="44">
        <f t="shared" ca="1" si="23"/>
        <v>404</v>
      </c>
      <c r="N49" s="44">
        <f t="shared" ca="1" si="23"/>
        <v>404</v>
      </c>
      <c r="O49" s="44">
        <f t="shared" ca="1" si="23"/>
        <v>404</v>
      </c>
      <c r="P49" s="44">
        <f t="shared" ca="1" si="23"/>
        <v>404</v>
      </c>
      <c r="Q49" s="44">
        <f t="shared" ca="1" si="23"/>
        <v>408.04</v>
      </c>
      <c r="R49" s="44">
        <f t="shared" ca="1" si="23"/>
        <v>408.04</v>
      </c>
      <c r="S49" s="44">
        <f t="shared" ca="1" si="23"/>
        <v>408.04</v>
      </c>
      <c r="T49" s="44">
        <f t="shared" ca="1" si="23"/>
        <v>408.04</v>
      </c>
      <c r="U49" s="44">
        <f t="shared" ca="1" si="23"/>
        <v>408.04</v>
      </c>
      <c r="V49" s="44">
        <f t="shared" ca="1" si="23"/>
        <v>408.04</v>
      </c>
      <c r="W49" s="44">
        <f t="shared" ca="1" si="23"/>
        <v>408.04</v>
      </c>
      <c r="X49" s="44">
        <f t="shared" ca="1" si="23"/>
        <v>408.04</v>
      </c>
      <c r="Y49" s="44">
        <f t="shared" ca="1" si="23"/>
        <v>408.04</v>
      </c>
      <c r="Z49" s="44">
        <f t="shared" ca="1" si="23"/>
        <v>408.04</v>
      </c>
      <c r="AA49" s="44">
        <f t="shared" ca="1" si="23"/>
        <v>408.04</v>
      </c>
      <c r="AB49" s="44">
        <f t="shared" ca="1" si="23"/>
        <v>408.04</v>
      </c>
      <c r="AC49" s="44">
        <f t="shared" ca="1" si="23"/>
        <v>412.12040000000002</v>
      </c>
      <c r="AD49" s="44">
        <f t="shared" ca="1" si="23"/>
        <v>412.12040000000002</v>
      </c>
      <c r="AE49" s="44">
        <f t="shared" ca="1" si="23"/>
        <v>412.12040000000002</v>
      </c>
      <c r="AF49" s="44">
        <f t="shared" ca="1" si="23"/>
        <v>412.12040000000002</v>
      </c>
      <c r="AG49" s="44">
        <f t="shared" ca="1" si="23"/>
        <v>412.12040000000002</v>
      </c>
      <c r="AH49" s="44">
        <f t="shared" ca="1" si="23"/>
        <v>412.12040000000002</v>
      </c>
      <c r="AI49" s="44">
        <f t="shared" ca="1" si="23"/>
        <v>412.12040000000002</v>
      </c>
      <c r="AJ49" s="44">
        <f t="shared" ca="1" si="23"/>
        <v>412.12040000000002</v>
      </c>
      <c r="AK49" s="44">
        <f t="shared" ca="1" si="23"/>
        <v>412.12040000000002</v>
      </c>
      <c r="AL49" s="44">
        <f t="shared" ca="1" si="23"/>
        <v>412.12040000000002</v>
      </c>
      <c r="AM49" s="44">
        <f t="shared" ca="1" si="23"/>
        <v>412.12040000000002</v>
      </c>
      <c r="AN49" s="44">
        <f t="shared" ca="1" si="23"/>
        <v>412.12040000000002</v>
      </c>
      <c r="AO49" s="44">
        <f t="shared" ca="1" si="23"/>
        <v>416.241604</v>
      </c>
      <c r="AP49" s="44">
        <f t="shared" ca="1" si="23"/>
        <v>416.241604</v>
      </c>
      <c r="AQ49" s="44">
        <f t="shared" ca="1" si="23"/>
        <v>416.241604</v>
      </c>
      <c r="AR49" s="44">
        <f t="shared" ca="1" si="23"/>
        <v>416.241604</v>
      </c>
      <c r="AS49" s="44">
        <f t="shared" ca="1" si="23"/>
        <v>416.241604</v>
      </c>
      <c r="AT49" s="44">
        <f t="shared" ca="1" si="23"/>
        <v>416.241604</v>
      </c>
      <c r="AU49" s="44">
        <f t="shared" ca="1" si="23"/>
        <v>416.241604</v>
      </c>
      <c r="AV49" s="44">
        <f t="shared" ca="1" si="23"/>
        <v>416.241604</v>
      </c>
      <c r="AW49" s="44">
        <f t="shared" ca="1" si="23"/>
        <v>416.241604</v>
      </c>
      <c r="AX49" s="44">
        <f t="shared" ca="1" si="23"/>
        <v>416.241604</v>
      </c>
      <c r="AY49" s="44">
        <f t="shared" ca="1" si="23"/>
        <v>416.241604</v>
      </c>
      <c r="AZ49" s="44">
        <f t="shared" ca="1" si="23"/>
        <v>416.241604</v>
      </c>
      <c r="BA49" s="44">
        <f t="shared" ca="1" si="23"/>
        <v>420.40402003999998</v>
      </c>
      <c r="BB49" s="44">
        <f t="shared" ca="1" si="23"/>
        <v>420.40402003999998</v>
      </c>
      <c r="BC49" s="44">
        <f t="shared" ca="1" si="23"/>
        <v>420.40402003999998</v>
      </c>
      <c r="BD49" s="44">
        <f t="shared" ca="1" si="23"/>
        <v>420.40402003999998</v>
      </c>
      <c r="BE49" s="44">
        <f t="shared" ca="1" si="23"/>
        <v>420.40402003999998</v>
      </c>
      <c r="BF49" s="44">
        <f t="shared" ca="1" si="23"/>
        <v>420.40402003999998</v>
      </c>
      <c r="BG49" s="44">
        <f t="shared" ca="1" si="23"/>
        <v>420.40402003999998</v>
      </c>
      <c r="BH49" s="44">
        <f t="shared" ca="1" si="23"/>
        <v>420.40402003999998</v>
      </c>
      <c r="BI49" s="44">
        <f t="shared" ca="1" si="23"/>
        <v>420.40402003999998</v>
      </c>
      <c r="BJ49" s="44">
        <f t="shared" ca="1" si="23"/>
        <v>420.40402003999998</v>
      </c>
      <c r="BK49" s="44">
        <f t="shared" ca="1" si="23"/>
        <v>420.40402003999998</v>
      </c>
      <c r="BL49" s="44">
        <f t="shared" ca="1" si="23"/>
        <v>420.40402003999998</v>
      </c>
      <c r="BM49" s="44">
        <f t="shared" ca="1" si="23"/>
        <v>424.60806024039999</v>
      </c>
      <c r="BN49" s="44">
        <f t="shared" ca="1" si="23"/>
        <v>424.60806024039999</v>
      </c>
      <c r="BO49" s="44">
        <f t="shared" ca="1" si="23"/>
        <v>424.60806024039999</v>
      </c>
      <c r="BP49" s="44">
        <f t="shared" ca="1" si="23"/>
        <v>424.60806024039999</v>
      </c>
      <c r="BQ49" s="44">
        <f t="shared" ref="BQ49:EB49" ca="1" si="24">IF(BR$63&gt;$C$17,0,BQ50*BQ$58)</f>
        <v>424.60806024039999</v>
      </c>
      <c r="BR49" s="44">
        <f t="shared" ca="1" si="24"/>
        <v>424.60806024039999</v>
      </c>
      <c r="BS49" s="44">
        <f t="shared" ca="1" si="24"/>
        <v>424.60806024039999</v>
      </c>
      <c r="BT49" s="44">
        <f t="shared" ca="1" si="24"/>
        <v>424.60806024039999</v>
      </c>
      <c r="BU49" s="44">
        <f t="shared" ca="1" si="24"/>
        <v>424.60806024039999</v>
      </c>
      <c r="BV49" s="44">
        <f t="shared" ca="1" si="24"/>
        <v>424.60806024039999</v>
      </c>
      <c r="BW49" s="44">
        <f t="shared" ca="1" si="24"/>
        <v>424.60806024039999</v>
      </c>
      <c r="BX49" s="44">
        <f t="shared" ca="1" si="24"/>
        <v>424.60806024039999</v>
      </c>
      <c r="BY49" s="44">
        <f t="shared" ca="1" si="24"/>
        <v>428.85414084280399</v>
      </c>
      <c r="BZ49" s="44">
        <f t="shared" ca="1" si="24"/>
        <v>428.85414084280399</v>
      </c>
      <c r="CA49" s="44">
        <f t="shared" ca="1" si="24"/>
        <v>428.85414084280399</v>
      </c>
      <c r="CB49" s="44">
        <f t="shared" ca="1" si="24"/>
        <v>428.85414084280399</v>
      </c>
      <c r="CC49" s="44">
        <f t="shared" ca="1" si="24"/>
        <v>428.85414084280399</v>
      </c>
      <c r="CD49" s="44">
        <f t="shared" ca="1" si="24"/>
        <v>428.85414084280399</v>
      </c>
      <c r="CE49" s="44">
        <f t="shared" ca="1" si="24"/>
        <v>428.85414084280399</v>
      </c>
      <c r="CF49" s="44">
        <f t="shared" ca="1" si="24"/>
        <v>428.85414084280399</v>
      </c>
      <c r="CG49" s="44">
        <f t="shared" ca="1" si="24"/>
        <v>428.85414084280399</v>
      </c>
      <c r="CH49" s="44">
        <f t="shared" ca="1" si="24"/>
        <v>428.85414084280399</v>
      </c>
      <c r="CI49" s="44">
        <f t="shared" ca="1" si="24"/>
        <v>428.85414084280399</v>
      </c>
      <c r="CJ49" s="44">
        <f t="shared" ca="1" si="24"/>
        <v>428.85414084280399</v>
      </c>
      <c r="CK49" s="44">
        <f t="shared" ca="1" si="24"/>
        <v>433.14268225123203</v>
      </c>
      <c r="CL49" s="44">
        <f t="shared" ca="1" si="24"/>
        <v>433.14268225123203</v>
      </c>
      <c r="CM49" s="44">
        <f t="shared" ca="1" si="24"/>
        <v>433.14268225123203</v>
      </c>
      <c r="CN49" s="44">
        <f t="shared" ca="1" si="24"/>
        <v>433.14268225123203</v>
      </c>
      <c r="CO49" s="44">
        <f t="shared" ca="1" si="24"/>
        <v>0</v>
      </c>
      <c r="CP49" s="44">
        <f t="shared" ca="1" si="24"/>
        <v>0</v>
      </c>
      <c r="CQ49" s="44">
        <f t="shared" ca="1" si="24"/>
        <v>0</v>
      </c>
      <c r="CR49" s="44">
        <f t="shared" ca="1" si="24"/>
        <v>0</v>
      </c>
      <c r="CS49" s="44">
        <f t="shared" ca="1" si="24"/>
        <v>0</v>
      </c>
      <c r="CT49" s="44">
        <f t="shared" ca="1" si="24"/>
        <v>0</v>
      </c>
      <c r="CU49" s="44">
        <f t="shared" ca="1" si="24"/>
        <v>0</v>
      </c>
      <c r="CV49" s="44">
        <f t="shared" ca="1" si="24"/>
        <v>0</v>
      </c>
      <c r="CW49" s="44">
        <f t="shared" ca="1" si="24"/>
        <v>0</v>
      </c>
      <c r="CX49" s="44">
        <f t="shared" ca="1" si="24"/>
        <v>0</v>
      </c>
      <c r="CY49" s="44">
        <f t="shared" ca="1" si="24"/>
        <v>0</v>
      </c>
      <c r="CZ49" s="44">
        <f t="shared" ca="1" si="24"/>
        <v>0</v>
      </c>
      <c r="DA49" s="44">
        <f t="shared" ca="1" si="24"/>
        <v>0</v>
      </c>
      <c r="DB49" s="44">
        <f t="shared" ca="1" si="24"/>
        <v>0</v>
      </c>
      <c r="DC49" s="44">
        <f t="shared" ca="1" si="24"/>
        <v>0</v>
      </c>
      <c r="DD49" s="44">
        <f t="shared" ca="1" si="24"/>
        <v>0</v>
      </c>
      <c r="DE49" s="44">
        <f t="shared" ca="1" si="24"/>
        <v>0</v>
      </c>
      <c r="DF49" s="44">
        <f t="shared" ca="1" si="24"/>
        <v>0</v>
      </c>
      <c r="DG49" s="44">
        <f t="shared" ca="1" si="24"/>
        <v>0</v>
      </c>
      <c r="DH49" s="44">
        <f t="shared" ca="1" si="24"/>
        <v>0</v>
      </c>
      <c r="DI49" s="44">
        <f t="shared" ca="1" si="24"/>
        <v>0</v>
      </c>
      <c r="DJ49" s="44">
        <f t="shared" ca="1" si="24"/>
        <v>0</v>
      </c>
      <c r="DK49" s="44">
        <f t="shared" ca="1" si="24"/>
        <v>0</v>
      </c>
      <c r="DL49" s="44">
        <f t="shared" ca="1" si="24"/>
        <v>0</v>
      </c>
      <c r="DM49" s="44">
        <f t="shared" ca="1" si="24"/>
        <v>0</v>
      </c>
      <c r="DN49" s="44">
        <f t="shared" ca="1" si="24"/>
        <v>0</v>
      </c>
      <c r="DO49" s="44">
        <f t="shared" ca="1" si="24"/>
        <v>0</v>
      </c>
      <c r="DP49" s="44">
        <f t="shared" ca="1" si="24"/>
        <v>0</v>
      </c>
      <c r="DQ49" s="44">
        <f t="shared" ca="1" si="24"/>
        <v>0</v>
      </c>
      <c r="DR49" s="44">
        <f t="shared" ca="1" si="24"/>
        <v>0</v>
      </c>
      <c r="DS49" s="44">
        <f t="shared" ca="1" si="24"/>
        <v>0</v>
      </c>
      <c r="DT49" s="44">
        <f t="shared" si="24"/>
        <v>0</v>
      </c>
      <c r="DU49" s="44">
        <f t="shared" si="24"/>
        <v>0</v>
      </c>
      <c r="DV49" s="44">
        <f t="shared" si="24"/>
        <v>0</v>
      </c>
      <c r="DW49" s="44">
        <f t="shared" si="24"/>
        <v>0</v>
      </c>
      <c r="DX49" s="44">
        <f t="shared" si="24"/>
        <v>0</v>
      </c>
      <c r="DY49" s="44">
        <f t="shared" si="24"/>
        <v>0</v>
      </c>
      <c r="DZ49" s="44">
        <f t="shared" si="24"/>
        <v>0</v>
      </c>
      <c r="EA49" s="44">
        <f t="shared" si="24"/>
        <v>0</v>
      </c>
      <c r="EB49" s="44">
        <f t="shared" si="24"/>
        <v>0</v>
      </c>
      <c r="EC49" s="44">
        <f t="shared" ref="EC49:GN49" si="25">IF(ED$63&gt;$C$17,0,EC50*EC$58)</f>
        <v>0</v>
      </c>
      <c r="ED49" s="44">
        <f t="shared" si="25"/>
        <v>0</v>
      </c>
      <c r="EE49" s="44">
        <f t="shared" si="25"/>
        <v>0</v>
      </c>
      <c r="EF49" s="44">
        <f t="shared" si="25"/>
        <v>0</v>
      </c>
      <c r="EG49" s="44">
        <f t="shared" si="25"/>
        <v>0</v>
      </c>
      <c r="EH49" s="44">
        <f t="shared" si="25"/>
        <v>0</v>
      </c>
      <c r="EI49" s="44">
        <f t="shared" si="25"/>
        <v>0</v>
      </c>
      <c r="EJ49" s="44">
        <f t="shared" si="25"/>
        <v>0</v>
      </c>
      <c r="EK49" s="44">
        <f t="shared" si="25"/>
        <v>0</v>
      </c>
      <c r="EL49" s="44">
        <f t="shared" si="25"/>
        <v>0</v>
      </c>
      <c r="EM49" s="44">
        <f t="shared" si="25"/>
        <v>0</v>
      </c>
      <c r="EN49" s="44">
        <f t="shared" si="25"/>
        <v>0</v>
      </c>
      <c r="EO49" s="44">
        <f t="shared" si="25"/>
        <v>0</v>
      </c>
      <c r="EP49" s="44">
        <f t="shared" si="25"/>
        <v>0</v>
      </c>
      <c r="EQ49" s="44">
        <f t="shared" si="25"/>
        <v>0</v>
      </c>
      <c r="ER49" s="44">
        <f t="shared" si="25"/>
        <v>0</v>
      </c>
      <c r="ES49" s="44">
        <f t="shared" si="25"/>
        <v>0</v>
      </c>
      <c r="ET49" s="44">
        <f t="shared" si="25"/>
        <v>0</v>
      </c>
      <c r="EU49" s="44">
        <f t="shared" si="25"/>
        <v>0</v>
      </c>
      <c r="EV49" s="44">
        <f t="shared" si="25"/>
        <v>0</v>
      </c>
      <c r="EW49" s="44">
        <f t="shared" si="25"/>
        <v>0</v>
      </c>
      <c r="EX49" s="44">
        <f t="shared" si="25"/>
        <v>0</v>
      </c>
      <c r="EY49" s="44">
        <f t="shared" si="25"/>
        <v>0</v>
      </c>
      <c r="EZ49" s="44">
        <f t="shared" si="25"/>
        <v>0</v>
      </c>
      <c r="FA49" s="44">
        <f t="shared" si="25"/>
        <v>0</v>
      </c>
      <c r="FB49" s="44">
        <f t="shared" si="25"/>
        <v>0</v>
      </c>
      <c r="FC49" s="44">
        <f t="shared" si="25"/>
        <v>0</v>
      </c>
      <c r="FD49" s="44">
        <f t="shared" si="25"/>
        <v>0</v>
      </c>
      <c r="FE49" s="44">
        <f t="shared" si="25"/>
        <v>0</v>
      </c>
      <c r="FF49" s="44">
        <f t="shared" si="25"/>
        <v>0</v>
      </c>
      <c r="FG49" s="44">
        <f t="shared" si="25"/>
        <v>0</v>
      </c>
      <c r="FH49" s="44">
        <f t="shared" si="25"/>
        <v>0</v>
      </c>
      <c r="FI49" s="44">
        <f t="shared" si="25"/>
        <v>0</v>
      </c>
      <c r="FJ49" s="44">
        <f t="shared" si="25"/>
        <v>0</v>
      </c>
      <c r="FK49" s="44">
        <f t="shared" si="25"/>
        <v>0</v>
      </c>
      <c r="FL49" s="44">
        <f t="shared" si="25"/>
        <v>0</v>
      </c>
      <c r="FM49" s="44">
        <f t="shared" si="25"/>
        <v>0</v>
      </c>
      <c r="FN49" s="44">
        <f t="shared" si="25"/>
        <v>0</v>
      </c>
      <c r="FO49" s="44">
        <f t="shared" si="25"/>
        <v>0</v>
      </c>
      <c r="FP49" s="44">
        <f t="shared" si="25"/>
        <v>0</v>
      </c>
      <c r="FQ49" s="44">
        <f t="shared" si="25"/>
        <v>0</v>
      </c>
      <c r="FR49" s="44">
        <f t="shared" si="25"/>
        <v>0</v>
      </c>
      <c r="FS49" s="44">
        <f t="shared" si="25"/>
        <v>0</v>
      </c>
      <c r="FT49" s="44">
        <f t="shared" si="25"/>
        <v>0</v>
      </c>
      <c r="FU49" s="44">
        <f t="shared" si="25"/>
        <v>0</v>
      </c>
      <c r="FV49" s="44">
        <f t="shared" si="25"/>
        <v>0</v>
      </c>
      <c r="FW49" s="44">
        <f t="shared" si="25"/>
        <v>0</v>
      </c>
      <c r="FX49" s="44">
        <f t="shared" si="25"/>
        <v>0</v>
      </c>
      <c r="FY49" s="44">
        <f t="shared" si="25"/>
        <v>0</v>
      </c>
      <c r="FZ49" s="44">
        <f t="shared" si="25"/>
        <v>0</v>
      </c>
      <c r="GA49" s="44">
        <f t="shared" si="25"/>
        <v>0</v>
      </c>
      <c r="GB49" s="44">
        <f t="shared" si="25"/>
        <v>0</v>
      </c>
      <c r="GC49" s="44">
        <f t="shared" si="25"/>
        <v>0</v>
      </c>
      <c r="GD49" s="44">
        <f t="shared" si="25"/>
        <v>0</v>
      </c>
      <c r="GE49" s="44">
        <f t="shared" si="25"/>
        <v>0</v>
      </c>
      <c r="GF49" s="44">
        <f t="shared" si="25"/>
        <v>0</v>
      </c>
      <c r="GG49" s="44">
        <f t="shared" si="25"/>
        <v>0</v>
      </c>
      <c r="GH49" s="44">
        <f t="shared" si="25"/>
        <v>0</v>
      </c>
      <c r="GI49" s="44">
        <f t="shared" si="25"/>
        <v>0</v>
      </c>
      <c r="GJ49" s="44">
        <f t="shared" si="25"/>
        <v>0</v>
      </c>
      <c r="GK49" s="44">
        <f t="shared" si="25"/>
        <v>0</v>
      </c>
      <c r="GL49" s="44">
        <f t="shared" si="25"/>
        <v>0</v>
      </c>
      <c r="GM49" s="44">
        <f t="shared" si="25"/>
        <v>0</v>
      </c>
      <c r="GN49" s="44">
        <f t="shared" si="25"/>
        <v>0</v>
      </c>
      <c r="GO49" s="44">
        <f t="shared" ref="GO49:IU49" si="26">IF(GP$63&gt;$C$17,0,GO50*GO$58)</f>
        <v>0</v>
      </c>
      <c r="GP49" s="44">
        <f t="shared" si="26"/>
        <v>0</v>
      </c>
      <c r="GQ49" s="44">
        <f t="shared" si="26"/>
        <v>0</v>
      </c>
      <c r="GR49" s="44">
        <f t="shared" si="26"/>
        <v>0</v>
      </c>
      <c r="GS49" s="44">
        <f t="shared" si="26"/>
        <v>0</v>
      </c>
      <c r="GT49" s="44">
        <f t="shared" si="26"/>
        <v>0</v>
      </c>
      <c r="GU49" s="44">
        <f t="shared" si="26"/>
        <v>0</v>
      </c>
      <c r="GV49" s="44">
        <f t="shared" si="26"/>
        <v>0</v>
      </c>
      <c r="GW49" s="44">
        <f t="shared" si="26"/>
        <v>0</v>
      </c>
      <c r="GX49" s="44">
        <f t="shared" si="26"/>
        <v>0</v>
      </c>
      <c r="GY49" s="44">
        <f t="shared" si="26"/>
        <v>0</v>
      </c>
      <c r="GZ49" s="44">
        <f t="shared" si="26"/>
        <v>0</v>
      </c>
      <c r="HA49" s="44">
        <f t="shared" si="26"/>
        <v>0</v>
      </c>
      <c r="HB49" s="44">
        <f t="shared" si="26"/>
        <v>0</v>
      </c>
      <c r="HC49" s="44">
        <f t="shared" si="26"/>
        <v>0</v>
      </c>
      <c r="HD49" s="44">
        <f t="shared" si="26"/>
        <v>0</v>
      </c>
      <c r="HE49" s="44">
        <f t="shared" si="26"/>
        <v>0</v>
      </c>
      <c r="HF49" s="44">
        <f t="shared" si="26"/>
        <v>0</v>
      </c>
      <c r="HG49" s="44">
        <f t="shared" si="26"/>
        <v>0</v>
      </c>
      <c r="HH49" s="44">
        <f t="shared" si="26"/>
        <v>0</v>
      </c>
      <c r="HI49" s="44">
        <f t="shared" si="26"/>
        <v>0</v>
      </c>
      <c r="HJ49" s="44">
        <f t="shared" si="26"/>
        <v>0</v>
      </c>
      <c r="HK49" s="44">
        <f t="shared" si="26"/>
        <v>0</v>
      </c>
      <c r="HL49" s="44">
        <f t="shared" si="26"/>
        <v>0</v>
      </c>
      <c r="HM49" s="44">
        <f t="shared" si="26"/>
        <v>0</v>
      </c>
      <c r="HN49" s="44">
        <f t="shared" si="26"/>
        <v>0</v>
      </c>
      <c r="HO49" s="44">
        <f t="shared" si="26"/>
        <v>0</v>
      </c>
      <c r="HP49" s="44">
        <f t="shared" si="26"/>
        <v>0</v>
      </c>
      <c r="HQ49" s="44">
        <f t="shared" si="26"/>
        <v>0</v>
      </c>
      <c r="HR49" s="44">
        <f t="shared" si="26"/>
        <v>0</v>
      </c>
      <c r="HS49" s="44">
        <f t="shared" si="26"/>
        <v>0</v>
      </c>
      <c r="HT49" s="44">
        <f t="shared" si="26"/>
        <v>0</v>
      </c>
      <c r="HU49" s="44">
        <f t="shared" si="26"/>
        <v>0</v>
      </c>
      <c r="HV49" s="44">
        <f t="shared" si="26"/>
        <v>0</v>
      </c>
      <c r="HW49" s="44">
        <f t="shared" si="26"/>
        <v>0</v>
      </c>
      <c r="HX49" s="44">
        <f t="shared" si="26"/>
        <v>0</v>
      </c>
      <c r="HY49" s="44">
        <f t="shared" si="26"/>
        <v>0</v>
      </c>
      <c r="HZ49" s="44">
        <f t="shared" si="26"/>
        <v>0</v>
      </c>
      <c r="IA49" s="44">
        <f t="shared" si="26"/>
        <v>0</v>
      </c>
      <c r="IB49" s="44">
        <f t="shared" si="26"/>
        <v>0</v>
      </c>
      <c r="IC49" s="44">
        <f t="shared" si="26"/>
        <v>0</v>
      </c>
      <c r="ID49" s="44">
        <f t="shared" si="26"/>
        <v>0</v>
      </c>
      <c r="IE49" s="44">
        <f t="shared" si="26"/>
        <v>0</v>
      </c>
      <c r="IF49" s="44">
        <f t="shared" si="26"/>
        <v>0</v>
      </c>
      <c r="IG49" s="44">
        <f t="shared" si="26"/>
        <v>0</v>
      </c>
      <c r="IH49" s="44">
        <f t="shared" si="26"/>
        <v>0</v>
      </c>
      <c r="II49" s="44">
        <f t="shared" si="26"/>
        <v>0</v>
      </c>
      <c r="IJ49" s="44">
        <f t="shared" si="26"/>
        <v>0</v>
      </c>
      <c r="IK49" s="44">
        <f t="shared" si="26"/>
        <v>0</v>
      </c>
      <c r="IL49" s="44">
        <f t="shared" si="26"/>
        <v>0</v>
      </c>
      <c r="IM49" s="44">
        <f t="shared" si="26"/>
        <v>0</v>
      </c>
      <c r="IN49" s="44">
        <f t="shared" si="26"/>
        <v>0</v>
      </c>
      <c r="IO49" s="44">
        <f t="shared" si="26"/>
        <v>0</v>
      </c>
      <c r="IP49" s="44">
        <f t="shared" si="26"/>
        <v>0</v>
      </c>
      <c r="IQ49" s="44">
        <f t="shared" si="26"/>
        <v>0</v>
      </c>
      <c r="IR49" s="44">
        <f t="shared" si="26"/>
        <v>0</v>
      </c>
      <c r="IS49" s="44">
        <f t="shared" si="26"/>
        <v>0</v>
      </c>
      <c r="IT49" s="44">
        <f t="shared" si="26"/>
        <v>0</v>
      </c>
      <c r="IU49" s="44">
        <f t="shared" si="26"/>
        <v>0</v>
      </c>
      <c r="IV49" s="44">
        <f>IF(IW$63&gt;$C$17,0,IV50*IV$58)</f>
        <v>0</v>
      </c>
      <c r="IW49" s="77"/>
      <c r="IX49" s="77"/>
      <c r="IY49" s="77"/>
      <c r="IZ49" s="77"/>
      <c r="JA49" s="77"/>
      <c r="JB49" s="77"/>
      <c r="JC49" s="77"/>
      <c r="JD49" s="77"/>
    </row>
    <row r="50" spans="1:334" s="76" customFormat="1" outlineLevel="1" x14ac:dyDescent="0.25">
      <c r="A50" s="90" t="s">
        <v>32</v>
      </c>
      <c r="B50" s="90"/>
      <c r="C50" s="91">
        <f ca="1">SUM(D50:XEG50)</f>
        <v>226</v>
      </c>
      <c r="D50" s="93">
        <f>+Résumé!$F$4</f>
        <v>50</v>
      </c>
      <c r="E50" s="93">
        <f ca="1">IF(OR(OFFSET(F$63,,$A$63)&gt;$C$17,F$63&gt;$C$17),0,Résumé!$F$5)</f>
        <v>2</v>
      </c>
      <c r="F50" s="93">
        <f ca="1">IF(OR(OFFSET(G$63,,$A$63)&gt;$C$17,G$63&gt;$C$17),0,Résumé!$F$5)</f>
        <v>2</v>
      </c>
      <c r="G50" s="93">
        <f ca="1">IF(OR(OFFSET(H$63,,$A$63)&gt;$C$17,H$63&gt;$C$17),0,Résumé!$F$5)</f>
        <v>2</v>
      </c>
      <c r="H50" s="93">
        <f ca="1">IF(OR(OFFSET(I$63,,$A$63)&gt;$C$17,I$63&gt;$C$17),0,Résumé!$F$5)</f>
        <v>2</v>
      </c>
      <c r="I50" s="93">
        <f ca="1">IF(OR(OFFSET(J$63,,$A$63)&gt;$C$17,J$63&gt;$C$17),0,Résumé!$F$5)</f>
        <v>2</v>
      </c>
      <c r="J50" s="93">
        <f ca="1">IF(OR(OFFSET(K$63,,$A$63)&gt;$C$17,K$63&gt;$C$17),0,Résumé!$F$5)</f>
        <v>2</v>
      </c>
      <c r="K50" s="93">
        <f ca="1">IF(OR(OFFSET(L$63,,$A$63)&gt;$C$17,L$63&gt;$C$17),0,Résumé!$F$5)</f>
        <v>2</v>
      </c>
      <c r="L50" s="93">
        <f ca="1">IF(OR(OFFSET(M$63,,$A$63)&gt;$C$17,M$63&gt;$C$17),0,Résumé!$F$5)</f>
        <v>2</v>
      </c>
      <c r="M50" s="93">
        <f ca="1">IF(OR(OFFSET(N$63,,$A$63)&gt;$C$17,N$63&gt;$C$17),0,Résumé!$F$5)</f>
        <v>2</v>
      </c>
      <c r="N50" s="93">
        <f ca="1">IF(OR(OFFSET(O$63,,$A$63)&gt;$C$17,O$63&gt;$C$17),0,Résumé!$F$5)</f>
        <v>2</v>
      </c>
      <c r="O50" s="93">
        <f ca="1">IF(OR(OFFSET(P$63,,$A$63)&gt;$C$17,P$63&gt;$C$17),0,Résumé!$F$5)</f>
        <v>2</v>
      </c>
      <c r="P50" s="93">
        <f ca="1">IF(OR(OFFSET(Q$63,,$A$63)&gt;$C$17,Q$63&gt;$C$17),0,Résumé!$F$5)</f>
        <v>2</v>
      </c>
      <c r="Q50" s="93">
        <f ca="1">IF(OR(OFFSET(R$63,,$A$63)&gt;$C$17,R$63&gt;$C$17),0,Résumé!$F$5)</f>
        <v>2</v>
      </c>
      <c r="R50" s="93">
        <f ca="1">IF(OR(OFFSET(S$63,,$A$63)&gt;$C$17,S$63&gt;$C$17),0,Résumé!$F$5)</f>
        <v>2</v>
      </c>
      <c r="S50" s="93">
        <f ca="1">IF(OR(OFFSET(T$63,,$A$63)&gt;$C$17,T$63&gt;$C$17),0,Résumé!$F$5)</f>
        <v>2</v>
      </c>
      <c r="T50" s="93">
        <f ca="1">IF(OR(OFFSET(U$63,,$A$63)&gt;$C$17,U$63&gt;$C$17),0,Résumé!$F$5)</f>
        <v>2</v>
      </c>
      <c r="U50" s="93">
        <f ca="1">IF(OR(OFFSET(V$63,,$A$63)&gt;$C$17,V$63&gt;$C$17),0,Résumé!$F$5)</f>
        <v>2</v>
      </c>
      <c r="V50" s="93">
        <f ca="1">IF(OR(OFFSET(W$63,,$A$63)&gt;$C$17,W$63&gt;$C$17),0,Résumé!$F$5)</f>
        <v>2</v>
      </c>
      <c r="W50" s="93">
        <f ca="1">IF(OR(OFFSET(X$63,,$A$63)&gt;$C$17,X$63&gt;$C$17),0,Résumé!$F$5)</f>
        <v>2</v>
      </c>
      <c r="X50" s="93">
        <f ca="1">IF(OR(OFFSET(Y$63,,$A$63)&gt;$C$17,Y$63&gt;$C$17),0,Résumé!$F$5)</f>
        <v>2</v>
      </c>
      <c r="Y50" s="93">
        <f ca="1">IF(OR(OFFSET(Z$63,,$A$63)&gt;$C$17,Z$63&gt;$C$17),0,Résumé!$F$5)</f>
        <v>2</v>
      </c>
      <c r="Z50" s="93">
        <f ca="1">IF(OR(OFFSET(AA$63,,$A$63)&gt;$C$17,AA$63&gt;$C$17),0,Résumé!$F$5)</f>
        <v>2</v>
      </c>
      <c r="AA50" s="93">
        <f ca="1">IF(OR(OFFSET(AB$63,,$A$63)&gt;$C$17,AB$63&gt;$C$17),0,Résumé!$F$5)</f>
        <v>2</v>
      </c>
      <c r="AB50" s="93">
        <f ca="1">IF(OR(OFFSET(AC$63,,$A$63)&gt;$C$17,AC$63&gt;$C$17),0,Résumé!$F$5)</f>
        <v>2</v>
      </c>
      <c r="AC50" s="93">
        <f ca="1">IF(OR(OFFSET(AD$63,,$A$63)&gt;$C$17,AD$63&gt;$C$17),0,Résumé!$F$5)</f>
        <v>2</v>
      </c>
      <c r="AD50" s="93">
        <f ca="1">IF(OR(OFFSET(AE$63,,$A$63)&gt;$C$17,AE$63&gt;$C$17),0,Résumé!$F$5)</f>
        <v>2</v>
      </c>
      <c r="AE50" s="93">
        <f ca="1">IF(OR(OFFSET(AF$63,,$A$63)&gt;$C$17,AF$63&gt;$C$17),0,Résumé!$F$5)</f>
        <v>2</v>
      </c>
      <c r="AF50" s="93">
        <f ca="1">IF(OR(OFFSET(AG$63,,$A$63)&gt;$C$17,AG$63&gt;$C$17),0,Résumé!$F$5)</f>
        <v>2</v>
      </c>
      <c r="AG50" s="93">
        <f ca="1">IF(OR(OFFSET(AH$63,,$A$63)&gt;$C$17,AH$63&gt;$C$17),0,Résumé!$F$5)</f>
        <v>2</v>
      </c>
      <c r="AH50" s="93">
        <f ca="1">IF(OR(OFFSET(AI$63,,$A$63)&gt;$C$17,AI$63&gt;$C$17),0,Résumé!$F$5)</f>
        <v>2</v>
      </c>
      <c r="AI50" s="93">
        <f ca="1">IF(OR(OFFSET(AJ$63,,$A$63)&gt;$C$17,AJ$63&gt;$C$17),0,Résumé!$F$5)</f>
        <v>2</v>
      </c>
      <c r="AJ50" s="93">
        <f ca="1">IF(OR(OFFSET(AK$63,,$A$63)&gt;$C$17,AK$63&gt;$C$17),0,Résumé!$F$5)</f>
        <v>2</v>
      </c>
      <c r="AK50" s="93">
        <f ca="1">IF(OR(OFFSET(AL$63,,$A$63)&gt;$C$17,AL$63&gt;$C$17),0,Résumé!$F$5)</f>
        <v>2</v>
      </c>
      <c r="AL50" s="93">
        <f ca="1">IF(OR(OFFSET(AM$63,,$A$63)&gt;$C$17,AM$63&gt;$C$17),0,Résumé!$F$5)</f>
        <v>2</v>
      </c>
      <c r="AM50" s="93">
        <f ca="1">IF(OR(OFFSET(AN$63,,$A$63)&gt;$C$17,AN$63&gt;$C$17),0,Résumé!$F$5)</f>
        <v>2</v>
      </c>
      <c r="AN50" s="93">
        <f ca="1">IF(OR(OFFSET(AO$63,,$A$63)&gt;$C$17,AO$63&gt;$C$17),0,Résumé!$F$5)</f>
        <v>2</v>
      </c>
      <c r="AO50" s="93">
        <f ca="1">IF(OR(OFFSET(AP$63,,$A$63)&gt;$C$17,AP$63&gt;$C$17),0,Résumé!$F$5)</f>
        <v>2</v>
      </c>
      <c r="AP50" s="93">
        <f ca="1">IF(OR(OFFSET(AQ$63,,$A$63)&gt;$C$17,AQ$63&gt;$C$17),0,Résumé!$F$5)</f>
        <v>2</v>
      </c>
      <c r="AQ50" s="93">
        <f ca="1">IF(OR(OFFSET(AR$63,,$A$63)&gt;$C$17,AR$63&gt;$C$17),0,Résumé!$F$5)</f>
        <v>2</v>
      </c>
      <c r="AR50" s="93">
        <f ca="1">IF(OR(OFFSET(AS$63,,$A$63)&gt;$C$17,AS$63&gt;$C$17),0,Résumé!$F$5)</f>
        <v>2</v>
      </c>
      <c r="AS50" s="93">
        <f ca="1">IF(OR(OFFSET(AT$63,,$A$63)&gt;$C$17,AT$63&gt;$C$17),0,Résumé!$F$5)</f>
        <v>2</v>
      </c>
      <c r="AT50" s="93">
        <f ca="1">IF(OR(OFFSET(AU$63,,$A$63)&gt;$C$17,AU$63&gt;$C$17),0,Résumé!$F$5)</f>
        <v>2</v>
      </c>
      <c r="AU50" s="93">
        <f ca="1">IF(OR(OFFSET(AV$63,,$A$63)&gt;$C$17,AV$63&gt;$C$17),0,Résumé!$F$5)</f>
        <v>2</v>
      </c>
      <c r="AV50" s="93">
        <f ca="1">IF(OR(OFFSET(AW$63,,$A$63)&gt;$C$17,AW$63&gt;$C$17),0,Résumé!$F$5)</f>
        <v>2</v>
      </c>
      <c r="AW50" s="93">
        <f ca="1">IF(OR(OFFSET(AX$63,,$A$63)&gt;$C$17,AX$63&gt;$C$17),0,Résumé!$F$5)</f>
        <v>2</v>
      </c>
      <c r="AX50" s="93">
        <f ca="1">IF(OR(OFFSET(AY$63,,$A$63)&gt;$C$17,AY$63&gt;$C$17),0,Résumé!$F$5)</f>
        <v>2</v>
      </c>
      <c r="AY50" s="93">
        <f ca="1">IF(OR(OFFSET(AZ$63,,$A$63)&gt;$C$17,AZ$63&gt;$C$17),0,Résumé!$F$5)</f>
        <v>2</v>
      </c>
      <c r="AZ50" s="93">
        <f ca="1">IF(OR(OFFSET(BA$63,,$A$63)&gt;$C$17,BA$63&gt;$C$17),0,Résumé!$F$5)</f>
        <v>2</v>
      </c>
      <c r="BA50" s="93">
        <f ca="1">IF(OR(OFFSET(BB$63,,$A$63)&gt;$C$17,BB$63&gt;$C$17),0,Résumé!$F$5)</f>
        <v>2</v>
      </c>
      <c r="BB50" s="93">
        <f ca="1">IF(OR(OFFSET(BC$63,,$A$63)&gt;$C$17,BC$63&gt;$C$17),0,Résumé!$F$5)</f>
        <v>2</v>
      </c>
      <c r="BC50" s="93">
        <f ca="1">IF(OR(OFFSET(BD$63,,$A$63)&gt;$C$17,BD$63&gt;$C$17),0,Résumé!$F$5)</f>
        <v>2</v>
      </c>
      <c r="BD50" s="93">
        <f ca="1">IF(OR(OFFSET(BE$63,,$A$63)&gt;$C$17,BE$63&gt;$C$17),0,Résumé!$F$5)</f>
        <v>2</v>
      </c>
      <c r="BE50" s="93">
        <f ca="1">IF(OR(OFFSET(BF$63,,$A$63)&gt;$C$17,BF$63&gt;$C$17),0,Résumé!$F$5)</f>
        <v>2</v>
      </c>
      <c r="BF50" s="93">
        <f ca="1">IF(OR(OFFSET(BG$63,,$A$63)&gt;$C$17,BG$63&gt;$C$17),0,Résumé!$F$5)</f>
        <v>2</v>
      </c>
      <c r="BG50" s="93">
        <f ca="1">IF(OR(OFFSET(BH$63,,$A$63)&gt;$C$17,BH$63&gt;$C$17),0,Résumé!$F$5)</f>
        <v>2</v>
      </c>
      <c r="BH50" s="93">
        <f ca="1">IF(OR(OFFSET(BI$63,,$A$63)&gt;$C$17,BI$63&gt;$C$17),0,Résumé!$F$5)</f>
        <v>2</v>
      </c>
      <c r="BI50" s="93">
        <f ca="1">IF(OR(OFFSET(BJ$63,,$A$63)&gt;$C$17,BJ$63&gt;$C$17),0,Résumé!$F$5)</f>
        <v>2</v>
      </c>
      <c r="BJ50" s="93">
        <f ca="1">IF(OR(OFFSET(BK$63,,$A$63)&gt;$C$17,BK$63&gt;$C$17),0,Résumé!$F$5)</f>
        <v>2</v>
      </c>
      <c r="BK50" s="93">
        <f ca="1">IF(OR(OFFSET(BL$63,,$A$63)&gt;$C$17,BL$63&gt;$C$17),0,Résumé!$F$5)</f>
        <v>2</v>
      </c>
      <c r="BL50" s="93">
        <f ca="1">IF(OR(OFFSET(BM$63,,$A$63)&gt;$C$17,BM$63&gt;$C$17),0,Résumé!$F$5)</f>
        <v>2</v>
      </c>
      <c r="BM50" s="93">
        <f ca="1">IF(OR(OFFSET(BN$63,,$A$63)&gt;$C$17,BN$63&gt;$C$17),0,Résumé!$F$5)</f>
        <v>2</v>
      </c>
      <c r="BN50" s="93">
        <f ca="1">IF(OR(OFFSET(BO$63,,$A$63)&gt;$C$17,BO$63&gt;$C$17),0,Résumé!$F$5)</f>
        <v>2</v>
      </c>
      <c r="BO50" s="93">
        <f ca="1">IF(OR(OFFSET(BP$63,,$A$63)&gt;$C$17,BP$63&gt;$C$17),0,Résumé!$F$5)</f>
        <v>2</v>
      </c>
      <c r="BP50" s="93">
        <f ca="1">IF(OR(OFFSET(BQ$63,,$A$63)&gt;$C$17,BQ$63&gt;$C$17),0,Résumé!$F$5)</f>
        <v>2</v>
      </c>
      <c r="BQ50" s="93">
        <f ca="1">IF(OR(OFFSET(BR$63,,$A$63)&gt;$C$17,BR$63&gt;$C$17),0,Résumé!$F$5)</f>
        <v>2</v>
      </c>
      <c r="BR50" s="93">
        <f ca="1">IF(OR(OFFSET(BS$63,,$A$63)&gt;$C$17,BS$63&gt;$C$17),0,Résumé!$F$5)</f>
        <v>2</v>
      </c>
      <c r="BS50" s="93">
        <f ca="1">IF(OR(OFFSET(BT$63,,$A$63)&gt;$C$17,BT$63&gt;$C$17),0,Résumé!$F$5)</f>
        <v>2</v>
      </c>
      <c r="BT50" s="93">
        <f ca="1">IF(OR(OFFSET(BU$63,,$A$63)&gt;$C$17,BU$63&gt;$C$17),0,Résumé!$F$5)</f>
        <v>2</v>
      </c>
      <c r="BU50" s="93">
        <f ca="1">IF(OR(OFFSET(BV$63,,$A$63)&gt;$C$17,BV$63&gt;$C$17),0,Résumé!$F$5)</f>
        <v>2</v>
      </c>
      <c r="BV50" s="93">
        <f ca="1">IF(OR(OFFSET(BW$63,,$A$63)&gt;$C$17,BW$63&gt;$C$17),0,Résumé!$F$5)</f>
        <v>2</v>
      </c>
      <c r="BW50" s="93">
        <f ca="1">IF(OR(OFFSET(BX$63,,$A$63)&gt;$C$17,BX$63&gt;$C$17),0,Résumé!$F$5)</f>
        <v>2</v>
      </c>
      <c r="BX50" s="93">
        <f ca="1">IF(OR(OFFSET(BY$63,,$A$63)&gt;$C$17,BY$63&gt;$C$17),0,Résumé!$F$5)</f>
        <v>2</v>
      </c>
      <c r="BY50" s="93">
        <f ca="1">IF(OR(OFFSET(BZ$63,,$A$63)&gt;$C$17,BZ$63&gt;$C$17),0,Résumé!$F$5)</f>
        <v>2</v>
      </c>
      <c r="BZ50" s="93">
        <f ca="1">IF(OR(OFFSET(CA$63,,$A$63)&gt;$C$17,CA$63&gt;$C$17),0,Résumé!$F$5)</f>
        <v>2</v>
      </c>
      <c r="CA50" s="93">
        <f ca="1">IF(OR(OFFSET(CB$63,,$A$63)&gt;$C$17,CB$63&gt;$C$17),0,Résumé!$F$5)</f>
        <v>2</v>
      </c>
      <c r="CB50" s="93">
        <f ca="1">IF(OR(OFFSET(CC$63,,$A$63)&gt;$C$17,CC$63&gt;$C$17),0,Résumé!$F$5)</f>
        <v>2</v>
      </c>
      <c r="CC50" s="93">
        <f ca="1">IF(OR(OFFSET(CD$63,,$A$63)&gt;$C$17,CD$63&gt;$C$17),0,Résumé!$F$5)</f>
        <v>2</v>
      </c>
      <c r="CD50" s="93">
        <f ca="1">IF(OR(OFFSET(CE$63,,$A$63)&gt;$C$17,CE$63&gt;$C$17),0,Résumé!$F$5)</f>
        <v>2</v>
      </c>
      <c r="CE50" s="93">
        <f ca="1">IF(OR(OFFSET(CF$63,,$A$63)&gt;$C$17,CF$63&gt;$C$17),0,Résumé!$F$5)</f>
        <v>2</v>
      </c>
      <c r="CF50" s="93">
        <f ca="1">IF(OR(OFFSET(CG$63,,$A$63)&gt;$C$17,CG$63&gt;$C$17),0,Résumé!$F$5)</f>
        <v>2</v>
      </c>
      <c r="CG50" s="93">
        <f ca="1">IF(OR(OFFSET(CH$63,,$A$63)&gt;$C$17,CH$63&gt;$C$17),0,Résumé!$F$5)</f>
        <v>2</v>
      </c>
      <c r="CH50" s="93">
        <f ca="1">IF(OR(OFFSET(CI$63,,$A$63)&gt;$C$17,CI$63&gt;$C$17),0,Résumé!$F$5)</f>
        <v>2</v>
      </c>
      <c r="CI50" s="93">
        <f ca="1">IF(OR(OFFSET(CJ$63,,$A$63)&gt;$C$17,CJ$63&gt;$C$17),0,Résumé!$F$5)</f>
        <v>2</v>
      </c>
      <c r="CJ50" s="93">
        <f ca="1">IF(OR(OFFSET(CK$63,,$A$63)&gt;$C$17,CK$63&gt;$C$17),0,Résumé!$F$5)</f>
        <v>2</v>
      </c>
      <c r="CK50" s="93">
        <f ca="1">IF(OR(OFFSET(CL$63,,$A$63)&gt;$C$17,CL$63&gt;$C$17),0,Résumé!$F$5)</f>
        <v>2</v>
      </c>
      <c r="CL50" s="93">
        <f ca="1">IF(OR(OFFSET(CM$63,,$A$63)&gt;$C$17,CM$63&gt;$C$17),0,Résumé!$F$5)</f>
        <v>2</v>
      </c>
      <c r="CM50" s="93">
        <f ca="1">IF(OR(OFFSET(CN$63,,$A$63)&gt;$C$17,CN$63&gt;$C$17),0,Résumé!$F$5)</f>
        <v>2</v>
      </c>
      <c r="CN50" s="93">
        <f ca="1">IF(OR(OFFSET(CO$63,,$A$63)&gt;$C$17,CO$63&gt;$C$17),0,Résumé!$F$5)</f>
        <v>2</v>
      </c>
      <c r="CO50" s="93">
        <f ca="1">IF(OR(OFFSET(CP$63,,$A$63)&gt;$C$17,CP$63&gt;$C$17),0,Résumé!$F$5)</f>
        <v>0</v>
      </c>
      <c r="CP50" s="93">
        <f ca="1">IF(OR(OFFSET(CQ$63,,$A$63)&gt;$C$17,CQ$63&gt;$C$17),0,Résumé!$F$5)</f>
        <v>0</v>
      </c>
      <c r="CQ50" s="93">
        <f ca="1">IF(OR(OFFSET(CR$63,,$A$63)&gt;$C$17,CR$63&gt;$C$17),0,Résumé!$F$5)</f>
        <v>0</v>
      </c>
      <c r="CR50" s="93">
        <f ca="1">IF(OR(OFFSET(CS$63,,$A$63)&gt;$C$17,CS$63&gt;$C$17),0,Résumé!$F$5)</f>
        <v>0</v>
      </c>
      <c r="CS50" s="93">
        <f ca="1">IF(OR(OFFSET(CT$63,,$A$63)&gt;$C$17,CT$63&gt;$C$17),0,Résumé!$F$5)</f>
        <v>0</v>
      </c>
      <c r="CT50" s="93">
        <f ca="1">IF(OR(OFFSET(CU$63,,$A$63)&gt;$C$17,CU$63&gt;$C$17),0,Résumé!$F$5)</f>
        <v>0</v>
      </c>
      <c r="CU50" s="93">
        <f ca="1">IF(OR(OFFSET(CV$63,,$A$63)&gt;$C$17,CV$63&gt;$C$17),0,Résumé!$F$5)</f>
        <v>0</v>
      </c>
      <c r="CV50" s="93">
        <f ca="1">IF(OR(OFFSET(CW$63,,$A$63)&gt;$C$17,CW$63&gt;$C$17),0,Résumé!$F$5)</f>
        <v>0</v>
      </c>
      <c r="CW50" s="93">
        <f ca="1">IF(OR(OFFSET(CX$63,,$A$63)&gt;$C$17,CX$63&gt;$C$17),0,Résumé!$F$5)</f>
        <v>0</v>
      </c>
      <c r="CX50" s="93">
        <f ca="1">IF(OR(OFFSET(CY$63,,$A$63)&gt;$C$17,CY$63&gt;$C$17),0,Résumé!$F$5)</f>
        <v>0</v>
      </c>
      <c r="CY50" s="93">
        <f ca="1">IF(OR(OFFSET(CZ$63,,$A$63)&gt;$C$17,CZ$63&gt;$C$17),0,Résumé!$F$5)</f>
        <v>0</v>
      </c>
      <c r="CZ50" s="93">
        <f ca="1">IF(OR(OFFSET(DA$63,,$A$63)&gt;$C$17,DA$63&gt;$C$17),0,Résumé!$F$5)</f>
        <v>0</v>
      </c>
      <c r="DA50" s="93">
        <f ca="1">IF(OR(OFFSET(DB$63,,$A$63)&gt;$C$17,DB$63&gt;$C$17),0,Résumé!$F$5)</f>
        <v>0</v>
      </c>
      <c r="DB50" s="93">
        <f ca="1">IF(OR(OFFSET(DC$63,,$A$63)&gt;$C$17,DC$63&gt;$C$17),0,Résumé!$F$5)</f>
        <v>0</v>
      </c>
      <c r="DC50" s="93">
        <f ca="1">IF(OR(OFFSET(DD$63,,$A$63)&gt;$C$17,DD$63&gt;$C$17),0,Résumé!$F$5)</f>
        <v>0</v>
      </c>
      <c r="DD50" s="93">
        <f ca="1">IF(OR(OFFSET(DE$63,,$A$63)&gt;$C$17,DE$63&gt;$C$17),0,Résumé!$F$5)</f>
        <v>0</v>
      </c>
      <c r="DE50" s="93">
        <f ca="1">IF(OR(OFFSET(DF$63,,$A$63)&gt;$C$17,DF$63&gt;$C$17),0,Résumé!$F$5)</f>
        <v>0</v>
      </c>
      <c r="DF50" s="93">
        <f ca="1">IF(OR(OFFSET(DG$63,,$A$63)&gt;$C$17,DG$63&gt;$C$17),0,Résumé!$F$5)</f>
        <v>0</v>
      </c>
      <c r="DG50" s="93">
        <f ca="1">IF(OR(OFFSET(DH$63,,$A$63)&gt;$C$17,DH$63&gt;$C$17),0,Résumé!$F$5)</f>
        <v>0</v>
      </c>
      <c r="DH50" s="93">
        <f ca="1">IF(OR(OFFSET(DI$63,,$A$63)&gt;$C$17,DI$63&gt;$C$17),0,Résumé!$F$5)</f>
        <v>0</v>
      </c>
      <c r="DI50" s="93">
        <f ca="1">IF(OR(OFFSET(DJ$63,,$A$63)&gt;$C$17,DJ$63&gt;$C$17),0,Résumé!$F$5)</f>
        <v>0</v>
      </c>
      <c r="DJ50" s="93">
        <f ca="1">IF(OR(OFFSET(DK$63,,$A$63)&gt;$C$17,DK$63&gt;$C$17),0,Résumé!$F$5)</f>
        <v>0</v>
      </c>
      <c r="DK50" s="93">
        <f ca="1">IF(OR(OFFSET(DL$63,,$A$63)&gt;$C$17,DL$63&gt;$C$17),0,Résumé!$F$5)</f>
        <v>0</v>
      </c>
      <c r="DL50" s="93">
        <f ca="1">IF(OR(OFFSET(DM$63,,$A$63)&gt;$C$17,DM$63&gt;$C$17),0,Résumé!$F$5)</f>
        <v>0</v>
      </c>
      <c r="DM50" s="93">
        <f ca="1">IF(OR(OFFSET(DN$63,,$A$63)&gt;$C$17,DN$63&gt;$C$17),0,Résumé!$F$5)</f>
        <v>0</v>
      </c>
      <c r="DN50" s="93">
        <f ca="1">IF(OR(OFFSET(DO$63,,$A$63)&gt;$C$17,DO$63&gt;$C$17),0,Résumé!$F$5)</f>
        <v>0</v>
      </c>
      <c r="DO50" s="93">
        <f ca="1">IF(OR(OFFSET(DP$63,,$A$63)&gt;$C$17,DP$63&gt;$C$17),0,Résumé!$F$5)</f>
        <v>0</v>
      </c>
      <c r="DP50" s="93">
        <f ca="1">IF(OR(OFFSET(DQ$63,,$A$63)&gt;$C$17,DQ$63&gt;$C$17),0,Résumé!$F$5)</f>
        <v>0</v>
      </c>
      <c r="DQ50" s="93">
        <f ca="1">IF(OR(OFFSET(DR$63,,$A$63)&gt;$C$17,DR$63&gt;$C$17),0,Résumé!$F$5)</f>
        <v>0</v>
      </c>
      <c r="DR50" s="93">
        <f ca="1">IF(OR(OFFSET(DS$63,,$A$63)&gt;$C$17,DS$63&gt;$C$17),0,Résumé!$F$5)</f>
        <v>0</v>
      </c>
      <c r="DS50" s="93">
        <f ca="1">IF(OR(OFFSET(DT$63,,$A$63)&gt;$C$17,DT$63&gt;$C$17),0,Résumé!$F$5)</f>
        <v>0</v>
      </c>
      <c r="DT50" s="93">
        <f ca="1">IF(OR(OFFSET(DU$63,,$A$63)&gt;$C$17,DU$63&gt;$C$17),0,Résumé!$F$5)</f>
        <v>0</v>
      </c>
      <c r="DU50" s="93">
        <f ca="1">IF(OR(OFFSET(DV$63,,$A$63)&gt;$C$17,DV$63&gt;$C$17),0,Résumé!$F$5)</f>
        <v>0</v>
      </c>
      <c r="DV50" s="93">
        <f ca="1">IF(OR(OFFSET(DW$63,,$A$63)&gt;$C$17,DW$63&gt;$C$17),0,Résumé!$F$5)</f>
        <v>0</v>
      </c>
      <c r="DW50" s="93">
        <f ca="1">IF(OR(OFFSET(DX$63,,$A$63)&gt;$C$17,DX$63&gt;$C$17),0,Résumé!$F$5)</f>
        <v>0</v>
      </c>
      <c r="DX50" s="93">
        <f ca="1">IF(OR(OFFSET(DY$63,,$A$63)&gt;$C$17,DY$63&gt;$C$17),0,Résumé!$F$5)</f>
        <v>0</v>
      </c>
      <c r="DY50" s="93">
        <f ca="1">IF(OR(OFFSET(DZ$63,,$A$63)&gt;$C$17,DZ$63&gt;$C$17),0,Résumé!$F$5)</f>
        <v>0</v>
      </c>
      <c r="DZ50" s="93">
        <f ca="1">IF(OR(OFFSET(EA$63,,$A$63)&gt;$C$17,EA$63&gt;$C$17),0,Résumé!$F$5)</f>
        <v>0</v>
      </c>
      <c r="EA50" s="93">
        <f ca="1">IF(OR(OFFSET(EB$63,,$A$63)&gt;$C$17,EB$63&gt;$C$17),0,Résumé!$F$5)</f>
        <v>0</v>
      </c>
      <c r="EB50" s="93">
        <f ca="1">IF(OR(OFFSET(EC$63,,$A$63)&gt;$C$17,EC$63&gt;$C$17),0,Résumé!$F$5)</f>
        <v>0</v>
      </c>
      <c r="EC50" s="93">
        <f ca="1">IF(OR(OFFSET(ED$63,,$A$63)&gt;$C$17,ED$63&gt;$C$17),0,Résumé!$F$5)</f>
        <v>0</v>
      </c>
      <c r="ED50" s="93">
        <f ca="1">IF(OR(OFFSET(EE$63,,$A$63)&gt;$C$17,EE$63&gt;$C$17),0,Résumé!$F$5)</f>
        <v>0</v>
      </c>
      <c r="EE50" s="93">
        <f ca="1">IF(OR(OFFSET(EF$63,,$A$63)&gt;$C$17,EF$63&gt;$C$17),0,Résumé!$F$5)</f>
        <v>0</v>
      </c>
      <c r="EF50" s="93">
        <f ca="1">IF(OR(OFFSET(EG$63,,$A$63)&gt;$C$17,EG$63&gt;$C$17),0,Résumé!$F$5)</f>
        <v>0</v>
      </c>
      <c r="EG50" s="93">
        <f ca="1">IF(OR(OFFSET(EH$63,,$A$63)&gt;$C$17,EH$63&gt;$C$17),0,Résumé!$F$5)</f>
        <v>0</v>
      </c>
      <c r="EH50" s="93">
        <f ca="1">IF(OR(OFFSET(EI$63,,$A$63)&gt;$C$17,EI$63&gt;$C$17),0,Résumé!$F$5)</f>
        <v>0</v>
      </c>
      <c r="EI50" s="93">
        <f ca="1">IF(OR(OFFSET(EJ$63,,$A$63)&gt;$C$17,EJ$63&gt;$C$17),0,Résumé!$F$5)</f>
        <v>0</v>
      </c>
      <c r="EJ50" s="93">
        <f ca="1">IF(OR(OFFSET(EK$63,,$A$63)&gt;$C$17,EK$63&gt;$C$17),0,Résumé!$F$5)</f>
        <v>0</v>
      </c>
      <c r="EK50" s="93">
        <f ca="1">IF(OR(OFFSET(EL$63,,$A$63)&gt;$C$17,EL$63&gt;$C$17),0,Résumé!$F$5)</f>
        <v>0</v>
      </c>
      <c r="EL50" s="93">
        <f ca="1">IF(OR(OFFSET(EM$63,,$A$63)&gt;$C$17,EM$63&gt;$C$17),0,Résumé!$F$5)</f>
        <v>0</v>
      </c>
      <c r="EM50" s="93">
        <f ca="1">IF(OR(OFFSET(EN$63,,$A$63)&gt;$C$17,EN$63&gt;$C$17),0,Résumé!$F$5)</f>
        <v>0</v>
      </c>
      <c r="EN50" s="93">
        <f ca="1">IF(OR(OFFSET(EO$63,,$A$63)&gt;$C$17,EO$63&gt;$C$17),0,Résumé!$F$5)</f>
        <v>0</v>
      </c>
      <c r="EO50" s="93">
        <f ca="1">IF(OR(OFFSET(EP$63,,$A$63)&gt;$C$17,EP$63&gt;$C$17),0,Résumé!$F$5)</f>
        <v>0</v>
      </c>
      <c r="EP50" s="93">
        <f ca="1">IF(OR(OFFSET(EQ$63,,$A$63)&gt;$C$17,EQ$63&gt;$C$17),0,Résumé!$F$5)</f>
        <v>0</v>
      </c>
      <c r="EQ50" s="93">
        <f ca="1">IF(OR(OFFSET(ER$63,,$A$63)&gt;$C$17,ER$63&gt;$C$17),0,Résumé!$F$5)</f>
        <v>0</v>
      </c>
      <c r="ER50" s="93">
        <f ca="1">IF(OR(OFFSET(ES$63,,$A$63)&gt;$C$17,ES$63&gt;$C$17),0,Résumé!$F$5)</f>
        <v>0</v>
      </c>
      <c r="ES50" s="93">
        <f ca="1">IF(OR(OFFSET(ET$63,,$A$63)&gt;$C$17,ET$63&gt;$C$17),0,Résumé!$F$5)</f>
        <v>0</v>
      </c>
      <c r="ET50" s="93">
        <f ca="1">IF(OR(OFFSET(EU$63,,$A$63)&gt;$C$17,EU$63&gt;$C$17),0,Résumé!$F$5)</f>
        <v>0</v>
      </c>
      <c r="EU50" s="93">
        <f ca="1">IF(OR(OFFSET(EV$63,,$A$63)&gt;$C$17,EV$63&gt;$C$17),0,Résumé!$F$5)</f>
        <v>0</v>
      </c>
      <c r="EV50" s="93">
        <f ca="1">IF(OR(OFFSET(EW$63,,$A$63)&gt;$C$17,EW$63&gt;$C$17),0,Résumé!$F$5)</f>
        <v>0</v>
      </c>
      <c r="EW50" s="93">
        <f ca="1">IF(OR(OFFSET(EX$63,,$A$63)&gt;$C$17,EX$63&gt;$C$17),0,Résumé!$F$5)</f>
        <v>0</v>
      </c>
      <c r="EX50" s="93">
        <f ca="1">IF(OR(OFFSET(EY$63,,$A$63)&gt;$C$17,EY$63&gt;$C$17),0,Résumé!$F$5)</f>
        <v>0</v>
      </c>
      <c r="EY50" s="93">
        <f ca="1">IF(OR(OFFSET(EZ$63,,$A$63)&gt;$C$17,EZ$63&gt;$C$17),0,Résumé!$F$5)</f>
        <v>0</v>
      </c>
      <c r="EZ50" s="93">
        <f ca="1">IF(OR(OFFSET(FA$63,,$A$63)&gt;$C$17,FA$63&gt;$C$17),0,Résumé!$F$5)</f>
        <v>0</v>
      </c>
      <c r="FA50" s="93">
        <f ca="1">IF(OR(OFFSET(FB$63,,$A$63)&gt;$C$17,FB$63&gt;$C$17),0,Résumé!$F$5)</f>
        <v>0</v>
      </c>
      <c r="FB50" s="93">
        <f ca="1">IF(OR(OFFSET(FC$63,,$A$63)&gt;$C$17,FC$63&gt;$C$17),0,Résumé!$F$5)</f>
        <v>0</v>
      </c>
      <c r="FC50" s="93">
        <f ca="1">IF(OR(OFFSET(FD$63,,$A$63)&gt;$C$17,FD$63&gt;$C$17),0,Résumé!$F$5)</f>
        <v>0</v>
      </c>
      <c r="FD50" s="93">
        <f ca="1">IF(OR(OFFSET(FE$63,,$A$63)&gt;$C$17,FE$63&gt;$C$17),0,Résumé!$F$5)</f>
        <v>0</v>
      </c>
      <c r="FE50" s="93">
        <f ca="1">IF(OR(OFFSET(FF$63,,$A$63)&gt;$C$17,FF$63&gt;$C$17),0,Résumé!$F$5)</f>
        <v>0</v>
      </c>
      <c r="FF50" s="93">
        <f ca="1">IF(OR(OFFSET(FG$63,,$A$63)&gt;$C$17,FG$63&gt;$C$17),0,Résumé!$F$5)</f>
        <v>0</v>
      </c>
      <c r="FG50" s="93">
        <f ca="1">IF(OR(OFFSET(FH$63,,$A$63)&gt;$C$17,FH$63&gt;$C$17),0,Résumé!$F$5)</f>
        <v>0</v>
      </c>
      <c r="FH50" s="93">
        <f ca="1">IF(OR(OFFSET(FI$63,,$A$63)&gt;$C$17,FI$63&gt;$C$17),0,Résumé!$F$5)</f>
        <v>0</v>
      </c>
      <c r="FI50" s="93">
        <f ca="1">IF(OR(OFFSET(FJ$63,,$A$63)&gt;$C$17,FJ$63&gt;$C$17),0,Résumé!$F$5)</f>
        <v>0</v>
      </c>
      <c r="FJ50" s="93">
        <f ca="1">IF(OR(OFFSET(FK$63,,$A$63)&gt;$C$17,FK$63&gt;$C$17),0,Résumé!$F$5)</f>
        <v>0</v>
      </c>
      <c r="FK50" s="93">
        <f ca="1">IF(OR(OFFSET(FL$63,,$A$63)&gt;$C$17,FL$63&gt;$C$17),0,Résumé!$F$5)</f>
        <v>0</v>
      </c>
      <c r="FL50" s="93">
        <f ca="1">IF(OR(OFFSET(FM$63,,$A$63)&gt;$C$17,FM$63&gt;$C$17),0,Résumé!$F$5)</f>
        <v>0</v>
      </c>
      <c r="FM50" s="93">
        <f ca="1">IF(OR(OFFSET(FN$63,,$A$63)&gt;$C$17,FN$63&gt;$C$17),0,Résumé!$F$5)</f>
        <v>0</v>
      </c>
      <c r="FN50" s="93">
        <f ca="1">IF(OR(OFFSET(FO$63,,$A$63)&gt;$C$17,FO$63&gt;$C$17),0,Résumé!$F$5)</f>
        <v>0</v>
      </c>
      <c r="FO50" s="93">
        <f ca="1">IF(OR(OFFSET(FP$63,,$A$63)&gt;$C$17,FP$63&gt;$C$17),0,Résumé!$F$5)</f>
        <v>0</v>
      </c>
      <c r="FP50" s="93">
        <f ca="1">IF(OR(OFFSET(FQ$63,,$A$63)&gt;$C$17,FQ$63&gt;$C$17),0,Résumé!$F$5)</f>
        <v>0</v>
      </c>
      <c r="FQ50" s="93">
        <f ca="1">IF(OR(OFFSET(FR$63,,$A$63)&gt;$C$17,FR$63&gt;$C$17),0,Résumé!$F$5)</f>
        <v>0</v>
      </c>
      <c r="FR50" s="93">
        <f ca="1">IF(OR(OFFSET(FS$63,,$A$63)&gt;$C$17,FS$63&gt;$C$17),0,Résumé!$F$5)</f>
        <v>0</v>
      </c>
      <c r="FS50" s="93">
        <f ca="1">IF(OR(OFFSET(FT$63,,$A$63)&gt;$C$17,FT$63&gt;$C$17),0,Résumé!$F$5)</f>
        <v>0</v>
      </c>
      <c r="FT50" s="93">
        <f ca="1">IF(OR(OFFSET(FU$63,,$A$63)&gt;$C$17,FU$63&gt;$C$17),0,Résumé!$F$5)</f>
        <v>0</v>
      </c>
      <c r="FU50" s="93">
        <f ca="1">IF(OR(OFFSET(FV$63,,$A$63)&gt;$C$17,FV$63&gt;$C$17),0,Résumé!$F$5)</f>
        <v>0</v>
      </c>
      <c r="FV50" s="93">
        <f ca="1">IF(OR(OFFSET(FW$63,,$A$63)&gt;$C$17,FW$63&gt;$C$17),0,Résumé!$F$5)</f>
        <v>0</v>
      </c>
      <c r="FW50" s="93">
        <f ca="1">IF(OR(OFFSET(FX$63,,$A$63)&gt;$C$17,FX$63&gt;$C$17),0,Résumé!$F$5)</f>
        <v>0</v>
      </c>
      <c r="FX50" s="93">
        <f ca="1">IF(OR(OFFSET(FY$63,,$A$63)&gt;$C$17,FY$63&gt;$C$17),0,Résumé!$F$5)</f>
        <v>0</v>
      </c>
      <c r="FY50" s="93">
        <f ca="1">IF(OR(OFFSET(FZ$63,,$A$63)&gt;$C$17,FZ$63&gt;$C$17),0,Résumé!$F$5)</f>
        <v>0</v>
      </c>
      <c r="FZ50" s="93">
        <f ca="1">IF(OR(OFFSET(GA$63,,$A$63)&gt;$C$17,GA$63&gt;$C$17),0,Résumé!$F$5)</f>
        <v>0</v>
      </c>
      <c r="GA50" s="93">
        <f ca="1">IF(OR(OFFSET(GB$63,,$A$63)&gt;$C$17,GB$63&gt;$C$17),0,Résumé!$F$5)</f>
        <v>0</v>
      </c>
      <c r="GB50" s="93">
        <f ca="1">IF(OR(OFFSET(GC$63,,$A$63)&gt;$C$17,GC$63&gt;$C$17),0,Résumé!$F$5)</f>
        <v>0</v>
      </c>
      <c r="GC50" s="93">
        <f ca="1">IF(OR(OFFSET(GD$63,,$A$63)&gt;$C$17,GD$63&gt;$C$17),0,Résumé!$F$5)</f>
        <v>0</v>
      </c>
      <c r="GD50" s="93">
        <f ca="1">IF(OR(OFFSET(GE$63,,$A$63)&gt;$C$17,GE$63&gt;$C$17),0,Résumé!$F$5)</f>
        <v>0</v>
      </c>
      <c r="GE50" s="93">
        <f ca="1">IF(OR(OFFSET(GF$63,,$A$63)&gt;$C$17,GF$63&gt;$C$17),0,Résumé!$F$5)</f>
        <v>0</v>
      </c>
      <c r="GF50" s="93">
        <f ca="1">IF(OR(OFFSET(GG$63,,$A$63)&gt;$C$17,GG$63&gt;$C$17),0,Résumé!$F$5)</f>
        <v>0</v>
      </c>
      <c r="GG50" s="93">
        <f ca="1">IF(OR(OFFSET(GH$63,,$A$63)&gt;$C$17,GH$63&gt;$C$17),0,Résumé!$F$5)</f>
        <v>0</v>
      </c>
      <c r="GH50" s="93">
        <f ca="1">IF(OR(OFFSET(GI$63,,$A$63)&gt;$C$17,GI$63&gt;$C$17),0,Résumé!$F$5)</f>
        <v>0</v>
      </c>
      <c r="GI50" s="93">
        <f ca="1">IF(OR(OFFSET(GJ$63,,$A$63)&gt;$C$17,GJ$63&gt;$C$17),0,Résumé!$F$5)</f>
        <v>0</v>
      </c>
      <c r="GJ50" s="93">
        <f ca="1">IF(OR(OFFSET(GK$63,,$A$63)&gt;$C$17,GK$63&gt;$C$17),0,Résumé!$F$5)</f>
        <v>0</v>
      </c>
      <c r="GK50" s="93">
        <f ca="1">IF(OR(OFFSET(GL$63,,$A$63)&gt;$C$17,GL$63&gt;$C$17),0,Résumé!$F$5)</f>
        <v>0</v>
      </c>
      <c r="GL50" s="93">
        <f ca="1">IF(OR(OFFSET(GM$63,,$A$63)&gt;$C$17,GM$63&gt;$C$17),0,Résumé!$F$5)</f>
        <v>0</v>
      </c>
      <c r="GM50" s="93">
        <f ca="1">IF(OR(OFFSET(GN$63,,$A$63)&gt;$C$17,GN$63&gt;$C$17),0,Résumé!$F$5)</f>
        <v>0</v>
      </c>
      <c r="GN50" s="93">
        <f ca="1">IF(OR(OFFSET(GO$63,,$A$63)&gt;$C$17,GO$63&gt;$C$17),0,Résumé!$F$5)</f>
        <v>0</v>
      </c>
      <c r="GO50" s="93">
        <f ca="1">IF(OR(OFFSET(GP$63,,$A$63)&gt;$C$17,GP$63&gt;$C$17),0,Résumé!$F$5)</f>
        <v>0</v>
      </c>
      <c r="GP50" s="93">
        <f ca="1">IF(OR(OFFSET(GQ$63,,$A$63)&gt;$C$17,GQ$63&gt;$C$17),0,Résumé!$F$5)</f>
        <v>0</v>
      </c>
      <c r="GQ50" s="93">
        <f ca="1">IF(OR(OFFSET(GR$63,,$A$63)&gt;$C$17,GR$63&gt;$C$17),0,Résumé!$F$5)</f>
        <v>0</v>
      </c>
      <c r="GR50" s="93">
        <f ca="1">IF(OR(OFFSET(GS$63,,$A$63)&gt;$C$17,GS$63&gt;$C$17),0,Résumé!$F$5)</f>
        <v>0</v>
      </c>
      <c r="GS50" s="93">
        <f ca="1">IF(OR(OFFSET(GT$63,,$A$63)&gt;$C$17,GT$63&gt;$C$17),0,Résumé!$F$5)</f>
        <v>0</v>
      </c>
      <c r="GT50" s="93">
        <f ca="1">IF(OR(OFFSET(GU$63,,$A$63)&gt;$C$17,GU$63&gt;$C$17),0,Résumé!$F$5)</f>
        <v>0</v>
      </c>
      <c r="GU50" s="93">
        <f ca="1">IF(OR(OFFSET(GV$63,,$A$63)&gt;$C$17,GV$63&gt;$C$17),0,Résumé!$F$5)</f>
        <v>0</v>
      </c>
      <c r="GV50" s="93">
        <f ca="1">IF(OR(OFFSET(GW$63,,$A$63)&gt;$C$17,GW$63&gt;$C$17),0,Résumé!$F$5)</f>
        <v>0</v>
      </c>
      <c r="GW50" s="93">
        <f ca="1">IF(OR(OFFSET(GX$63,,$A$63)&gt;$C$17,GX$63&gt;$C$17),0,Résumé!$F$5)</f>
        <v>0</v>
      </c>
      <c r="GX50" s="93">
        <f ca="1">IF(OR(OFFSET(GY$63,,$A$63)&gt;$C$17,GY$63&gt;$C$17),0,Résumé!$F$5)</f>
        <v>0</v>
      </c>
      <c r="GY50" s="93">
        <f ca="1">IF(OR(OFFSET(GZ$63,,$A$63)&gt;$C$17,GZ$63&gt;$C$17),0,Résumé!$F$5)</f>
        <v>0</v>
      </c>
      <c r="GZ50" s="93">
        <f ca="1">IF(OR(OFFSET(HA$63,,$A$63)&gt;$C$17,HA$63&gt;$C$17),0,Résumé!$F$5)</f>
        <v>0</v>
      </c>
      <c r="HA50" s="93">
        <f ca="1">IF(OR(OFFSET(HB$63,,$A$63)&gt;$C$17,HB$63&gt;$C$17),0,Résumé!$F$5)</f>
        <v>0</v>
      </c>
      <c r="HB50" s="93">
        <f ca="1">IF(OR(OFFSET(HC$63,,$A$63)&gt;$C$17,HC$63&gt;$C$17),0,Résumé!$F$5)</f>
        <v>0</v>
      </c>
      <c r="HC50" s="93">
        <f ca="1">IF(OR(OFFSET(HD$63,,$A$63)&gt;$C$17,HD$63&gt;$C$17),0,Résumé!$F$5)</f>
        <v>0</v>
      </c>
      <c r="HD50" s="93">
        <f ca="1">IF(OR(OFFSET(HE$63,,$A$63)&gt;$C$17,HE$63&gt;$C$17),0,Résumé!$F$5)</f>
        <v>0</v>
      </c>
      <c r="HE50" s="93">
        <f ca="1">IF(OR(OFFSET(HF$63,,$A$63)&gt;$C$17,HF$63&gt;$C$17),0,Résumé!$F$5)</f>
        <v>0</v>
      </c>
      <c r="HF50" s="93">
        <f ca="1">IF(OR(OFFSET(HG$63,,$A$63)&gt;$C$17,HG$63&gt;$C$17),0,Résumé!$F$5)</f>
        <v>0</v>
      </c>
      <c r="HG50" s="93">
        <f ca="1">IF(OR(OFFSET(HH$63,,$A$63)&gt;$C$17,HH$63&gt;$C$17),0,Résumé!$F$5)</f>
        <v>0</v>
      </c>
      <c r="HH50" s="93">
        <f ca="1">IF(OR(OFFSET(HI$63,,$A$63)&gt;$C$17,HI$63&gt;$C$17),0,Résumé!$F$5)</f>
        <v>0</v>
      </c>
      <c r="HI50" s="93">
        <f ca="1">IF(OR(OFFSET(HJ$63,,$A$63)&gt;$C$17,HJ$63&gt;$C$17),0,Résumé!$F$5)</f>
        <v>0</v>
      </c>
      <c r="HJ50" s="93">
        <f ca="1">IF(OR(OFFSET(HK$63,,$A$63)&gt;$C$17,HK$63&gt;$C$17),0,Résumé!$F$5)</f>
        <v>0</v>
      </c>
      <c r="HK50" s="93">
        <f ca="1">IF(OR(OFFSET(HL$63,,$A$63)&gt;$C$17,HL$63&gt;$C$17),0,Résumé!$F$5)</f>
        <v>0</v>
      </c>
      <c r="HL50" s="93">
        <f ca="1">IF(OR(OFFSET(HM$63,,$A$63)&gt;$C$17,HM$63&gt;$C$17),0,Résumé!$F$5)</f>
        <v>0</v>
      </c>
      <c r="HM50" s="93">
        <f ca="1">IF(OR(OFFSET(HN$63,,$A$63)&gt;$C$17,HN$63&gt;$C$17),0,Résumé!$F$5)</f>
        <v>0</v>
      </c>
      <c r="HN50" s="93">
        <f ca="1">IF(OR(OFFSET(HO$63,,$A$63)&gt;$C$17,HO$63&gt;$C$17),0,Résumé!$F$5)</f>
        <v>0</v>
      </c>
      <c r="HO50" s="93">
        <f ca="1">IF(OR(OFFSET(HP$63,,$A$63)&gt;$C$17,HP$63&gt;$C$17),0,Résumé!$F$5)</f>
        <v>0</v>
      </c>
      <c r="HP50" s="93">
        <f ca="1">IF(OR(OFFSET(HQ$63,,$A$63)&gt;$C$17,HQ$63&gt;$C$17),0,Résumé!$F$5)</f>
        <v>0</v>
      </c>
      <c r="HQ50" s="93">
        <f ca="1">IF(OR(OFFSET(HR$63,,$A$63)&gt;$C$17,HR$63&gt;$C$17),0,Résumé!$F$5)</f>
        <v>0</v>
      </c>
      <c r="HR50" s="93">
        <f ca="1">IF(OR(OFFSET(HS$63,,$A$63)&gt;$C$17,HS$63&gt;$C$17),0,Résumé!$F$5)</f>
        <v>0</v>
      </c>
      <c r="HS50" s="93">
        <f ca="1">IF(OR(OFFSET(HT$63,,$A$63)&gt;$C$17,HT$63&gt;$C$17),0,Résumé!$F$5)</f>
        <v>0</v>
      </c>
      <c r="HT50" s="93">
        <f ca="1">IF(OR(OFFSET(HU$63,,$A$63)&gt;$C$17,HU$63&gt;$C$17),0,Résumé!$F$5)</f>
        <v>0</v>
      </c>
      <c r="HU50" s="93">
        <f ca="1">IF(OR(OFFSET(HV$63,,$A$63)&gt;$C$17,HV$63&gt;$C$17),0,Résumé!$F$5)</f>
        <v>0</v>
      </c>
      <c r="HV50" s="93">
        <f ca="1">IF(OR(OFFSET(HW$63,,$A$63)&gt;$C$17,HW$63&gt;$C$17),0,Résumé!$F$5)</f>
        <v>0</v>
      </c>
      <c r="HW50" s="93">
        <f ca="1">IF(OR(OFFSET(HX$63,,$A$63)&gt;$C$17,HX$63&gt;$C$17),0,Résumé!$F$5)</f>
        <v>0</v>
      </c>
      <c r="HX50" s="93">
        <f ca="1">IF(OR(OFFSET(HY$63,,$A$63)&gt;$C$17,HY$63&gt;$C$17),0,Résumé!$F$5)</f>
        <v>0</v>
      </c>
      <c r="HY50" s="93">
        <f ca="1">IF(OR(OFFSET(HZ$63,,$A$63)&gt;$C$17,HZ$63&gt;$C$17),0,Résumé!$F$5)</f>
        <v>0</v>
      </c>
      <c r="HZ50" s="93">
        <f ca="1">IF(OR(OFFSET(IA$63,,$A$63)&gt;$C$17,IA$63&gt;$C$17),0,Résumé!$F$5)</f>
        <v>0</v>
      </c>
      <c r="IA50" s="93">
        <f ca="1">IF(OR(OFFSET(IB$63,,$A$63)&gt;$C$17,IB$63&gt;$C$17),0,Résumé!$F$5)</f>
        <v>0</v>
      </c>
      <c r="IB50" s="93">
        <f ca="1">IF(OR(OFFSET(IC$63,,$A$63)&gt;$C$17,IC$63&gt;$C$17),0,Résumé!$F$5)</f>
        <v>0</v>
      </c>
      <c r="IC50" s="93">
        <f ca="1">IF(OR(OFFSET(ID$63,,$A$63)&gt;$C$17,ID$63&gt;$C$17),0,Résumé!$F$5)</f>
        <v>0</v>
      </c>
      <c r="ID50" s="93">
        <f ca="1">IF(OR(OFFSET(IE$63,,$A$63)&gt;$C$17,IE$63&gt;$C$17),0,Résumé!$F$5)</f>
        <v>0</v>
      </c>
      <c r="IE50" s="93">
        <f ca="1">IF(OR(OFFSET(IF$63,,$A$63)&gt;$C$17,IF$63&gt;$C$17),0,Résumé!$F$5)</f>
        <v>0</v>
      </c>
      <c r="IF50" s="93">
        <f ca="1">IF(OR(OFFSET(IG$63,,$A$63)&gt;$C$17,IG$63&gt;$C$17),0,Résumé!$F$5)</f>
        <v>0</v>
      </c>
      <c r="IG50" s="93">
        <f ca="1">IF(OR(OFFSET(IH$63,,$A$63)&gt;$C$17,IH$63&gt;$C$17),0,Résumé!$F$5)</f>
        <v>0</v>
      </c>
      <c r="IH50" s="93">
        <f ca="1">IF(OR(OFFSET(II$63,,$A$63)&gt;$C$17,II$63&gt;$C$17),0,Résumé!$F$5)</f>
        <v>0</v>
      </c>
      <c r="II50" s="93">
        <f ca="1">IF(OR(OFFSET(IJ$63,,$A$63)&gt;$C$17,IJ$63&gt;$C$17),0,Résumé!$F$5)</f>
        <v>0</v>
      </c>
      <c r="IJ50" s="93">
        <f ca="1">IF(OR(OFFSET(IK$63,,$A$63)&gt;$C$17,IK$63&gt;$C$17),0,Résumé!$F$5)</f>
        <v>0</v>
      </c>
      <c r="IK50" s="93">
        <f ca="1">IF(OR(OFFSET(IL$63,,$A$63)&gt;$C$17,IL$63&gt;$C$17),0,Résumé!$F$5)</f>
        <v>0</v>
      </c>
      <c r="IL50" s="93">
        <f ca="1">IF(OR(OFFSET(IM$63,,$A$63)&gt;$C$17,IM$63&gt;$C$17),0,Résumé!$F$5)</f>
        <v>0</v>
      </c>
      <c r="IM50" s="93">
        <f ca="1">IF(OR(OFFSET(IN$63,,$A$63)&gt;$C$17,IN$63&gt;$C$17),0,Résumé!$F$5)</f>
        <v>0</v>
      </c>
      <c r="IN50" s="93">
        <f ca="1">IF(OR(OFFSET(IO$63,,$A$63)&gt;$C$17,IO$63&gt;$C$17),0,Résumé!$F$5)</f>
        <v>0</v>
      </c>
      <c r="IO50" s="93">
        <f ca="1">IF(OR(OFFSET(IP$63,,$A$63)&gt;$C$17,IP$63&gt;$C$17),0,Résumé!$F$5)</f>
        <v>0</v>
      </c>
      <c r="IP50" s="93">
        <f ca="1">IF(OR(OFFSET(IQ$63,,$A$63)&gt;$C$17,IQ$63&gt;$C$17),0,Résumé!$F$5)</f>
        <v>0</v>
      </c>
      <c r="IQ50" s="93">
        <f ca="1">IF(OR(OFFSET(IR$63,,$A$63)&gt;$C$17,IR$63&gt;$C$17),0,Résumé!$F$5)</f>
        <v>0</v>
      </c>
      <c r="IR50" s="93">
        <f ca="1">IF(OR(OFFSET(IS$63,,$A$63)&gt;$C$17,IS$63&gt;$C$17),0,Résumé!$F$5)</f>
        <v>0</v>
      </c>
      <c r="IS50" s="93">
        <f ca="1">IF(OR(OFFSET(IT$63,,$A$63)&gt;$C$17,IT$63&gt;$C$17),0,Résumé!$F$5)</f>
        <v>0</v>
      </c>
      <c r="IT50" s="93">
        <f ca="1">IF(OR(OFFSET(IU$63,,$A$63)&gt;$C$17,IU$63&gt;$C$17),0,Résumé!$F$5)</f>
        <v>0</v>
      </c>
      <c r="IU50" s="93">
        <f ca="1">IF(OR(OFFSET(IV$63,,$A$63)&gt;$C$17,IV$63&gt;$C$17),0,Résumé!$F$5)</f>
        <v>0</v>
      </c>
      <c r="IV50" s="93">
        <f ca="1">IF(OR(OFFSET(IW$63,,$A$63)&gt;$C$17,IW$63&gt;$C$17),0,Résumé!$F$5)</f>
        <v>0</v>
      </c>
      <c r="IW50" s="77"/>
      <c r="IX50" s="77"/>
      <c r="IY50" s="77"/>
      <c r="IZ50" s="77"/>
      <c r="JA50" s="77"/>
      <c r="JB50" s="77"/>
      <c r="JC50" s="77"/>
      <c r="JD50" s="77"/>
    </row>
    <row r="51" spans="1:334" s="76" customFormat="1" outlineLevel="1" x14ac:dyDescent="0.25">
      <c r="A51" s="90"/>
      <c r="B51" s="90"/>
      <c r="C51" s="91"/>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c r="GU51" s="93"/>
      <c r="GV51" s="93"/>
      <c r="GW51" s="93"/>
      <c r="GX51" s="93"/>
      <c r="GY51" s="93"/>
      <c r="GZ51" s="93"/>
      <c r="HA51" s="93"/>
      <c r="HB51" s="93"/>
      <c r="HC51" s="93"/>
      <c r="HD51" s="93"/>
      <c r="HE51" s="93"/>
      <c r="HF51" s="93"/>
      <c r="HG51" s="93"/>
      <c r="HH51" s="93"/>
      <c r="HI51" s="93"/>
      <c r="HJ51" s="93"/>
      <c r="HK51" s="93"/>
      <c r="HL51" s="93"/>
      <c r="HM51" s="93"/>
      <c r="HN51" s="93"/>
      <c r="HO51" s="93"/>
      <c r="HP51" s="93"/>
      <c r="HQ51" s="93"/>
      <c r="HR51" s="93"/>
      <c r="HS51" s="93"/>
      <c r="HT51" s="93"/>
      <c r="HU51" s="93"/>
      <c r="HV51" s="93"/>
      <c r="HW51" s="93"/>
      <c r="HX51" s="93"/>
      <c r="HY51" s="93"/>
      <c r="HZ51" s="93"/>
      <c r="IA51" s="93"/>
      <c r="IB51" s="93"/>
      <c r="IC51" s="93"/>
      <c r="ID51" s="93"/>
      <c r="IE51" s="93"/>
      <c r="IF51" s="93"/>
      <c r="IG51" s="93"/>
      <c r="IH51" s="93"/>
      <c r="II51" s="93"/>
      <c r="IJ51" s="93"/>
      <c r="IK51" s="93"/>
      <c r="IL51" s="93"/>
      <c r="IM51" s="93"/>
      <c r="IN51" s="93"/>
      <c r="IO51" s="93"/>
      <c r="IP51" s="93"/>
      <c r="IQ51" s="93"/>
      <c r="IR51" s="93"/>
      <c r="IS51" s="93"/>
      <c r="IT51" s="93"/>
      <c r="IU51" s="93"/>
      <c r="IV51" s="93"/>
      <c r="IW51" s="77"/>
      <c r="IX51" s="77"/>
      <c r="IY51" s="77"/>
      <c r="IZ51" s="77"/>
      <c r="JA51" s="77"/>
      <c r="JB51" s="77"/>
      <c r="JC51" s="77"/>
      <c r="JD51" s="77"/>
    </row>
    <row r="52" spans="1:334" s="76" customFormat="1" outlineLevel="1" x14ac:dyDescent="0.25">
      <c r="A52" s="86" t="s">
        <v>33</v>
      </c>
      <c r="B52" s="86"/>
      <c r="C52" s="84">
        <f ca="1">SUM(D52:XEG52)</f>
        <v>272</v>
      </c>
      <c r="D52" s="80">
        <f>+D50+D45</f>
        <v>50</v>
      </c>
      <c r="E52" s="80">
        <f t="shared" ref="E52:BP52" ca="1" si="27">+E50+E45</f>
        <v>2</v>
      </c>
      <c r="F52" s="80">
        <f t="shared" ca="1" si="27"/>
        <v>2</v>
      </c>
      <c r="G52" s="80">
        <f t="shared" ca="1" si="27"/>
        <v>2</v>
      </c>
      <c r="H52" s="80">
        <f t="shared" ca="1" si="27"/>
        <v>2</v>
      </c>
      <c r="I52" s="80">
        <f t="shared" ca="1" si="27"/>
        <v>2</v>
      </c>
      <c r="J52" s="80">
        <f t="shared" ca="1" si="27"/>
        <v>2</v>
      </c>
      <c r="K52" s="80">
        <f t="shared" ca="1" si="27"/>
        <v>2</v>
      </c>
      <c r="L52" s="80">
        <f t="shared" ca="1" si="27"/>
        <v>2</v>
      </c>
      <c r="M52" s="80">
        <f t="shared" ca="1" si="27"/>
        <v>3</v>
      </c>
      <c r="N52" s="80">
        <f t="shared" ca="1" si="27"/>
        <v>2</v>
      </c>
      <c r="O52" s="80">
        <f t="shared" ca="1" si="27"/>
        <v>2</v>
      </c>
      <c r="P52" s="80">
        <f t="shared" ca="1" si="27"/>
        <v>2</v>
      </c>
      <c r="Q52" s="80">
        <f t="shared" ca="1" si="27"/>
        <v>3</v>
      </c>
      <c r="R52" s="80">
        <f t="shared" ca="1" si="27"/>
        <v>2</v>
      </c>
      <c r="S52" s="80">
        <f t="shared" ca="1" si="27"/>
        <v>2</v>
      </c>
      <c r="T52" s="80">
        <f t="shared" ca="1" si="27"/>
        <v>2</v>
      </c>
      <c r="U52" s="80">
        <f t="shared" ca="1" si="27"/>
        <v>3</v>
      </c>
      <c r="V52" s="80">
        <f t="shared" ca="1" si="27"/>
        <v>2</v>
      </c>
      <c r="W52" s="80">
        <f t="shared" ca="1" si="27"/>
        <v>2</v>
      </c>
      <c r="X52" s="80">
        <f t="shared" ca="1" si="27"/>
        <v>3</v>
      </c>
      <c r="Y52" s="80">
        <f t="shared" ca="1" si="27"/>
        <v>2</v>
      </c>
      <c r="Z52" s="80">
        <f t="shared" ca="1" si="27"/>
        <v>2</v>
      </c>
      <c r="AA52" s="80">
        <f t="shared" ca="1" si="27"/>
        <v>3</v>
      </c>
      <c r="AB52" s="80">
        <f t="shared" ca="1" si="27"/>
        <v>2</v>
      </c>
      <c r="AC52" s="80">
        <f t="shared" ca="1" si="27"/>
        <v>2</v>
      </c>
      <c r="AD52" s="80">
        <f t="shared" ca="1" si="27"/>
        <v>3</v>
      </c>
      <c r="AE52" s="80">
        <f t="shared" ca="1" si="27"/>
        <v>2</v>
      </c>
      <c r="AF52" s="80">
        <f t="shared" ca="1" si="27"/>
        <v>2</v>
      </c>
      <c r="AG52" s="80">
        <f t="shared" ca="1" si="27"/>
        <v>3</v>
      </c>
      <c r="AH52" s="80">
        <f t="shared" ca="1" si="27"/>
        <v>2</v>
      </c>
      <c r="AI52" s="80">
        <f t="shared" ca="1" si="27"/>
        <v>3</v>
      </c>
      <c r="AJ52" s="80">
        <f t="shared" ca="1" si="27"/>
        <v>2</v>
      </c>
      <c r="AK52" s="80">
        <f t="shared" ca="1" si="27"/>
        <v>3</v>
      </c>
      <c r="AL52" s="80">
        <f t="shared" ca="1" si="27"/>
        <v>2</v>
      </c>
      <c r="AM52" s="80">
        <f t="shared" ca="1" si="27"/>
        <v>2</v>
      </c>
      <c r="AN52" s="80">
        <f t="shared" ca="1" si="27"/>
        <v>3</v>
      </c>
      <c r="AO52" s="80">
        <f t="shared" ca="1" si="27"/>
        <v>2</v>
      </c>
      <c r="AP52" s="80">
        <f t="shared" ca="1" si="27"/>
        <v>3</v>
      </c>
      <c r="AQ52" s="80">
        <f t="shared" ca="1" si="27"/>
        <v>2</v>
      </c>
      <c r="AR52" s="80">
        <f t="shared" ca="1" si="27"/>
        <v>3</v>
      </c>
      <c r="AS52" s="80">
        <f t="shared" ca="1" si="27"/>
        <v>2</v>
      </c>
      <c r="AT52" s="80">
        <f t="shared" ca="1" si="27"/>
        <v>3</v>
      </c>
      <c r="AU52" s="80">
        <f t="shared" ca="1" si="27"/>
        <v>2</v>
      </c>
      <c r="AV52" s="80">
        <f t="shared" ca="1" si="27"/>
        <v>3</v>
      </c>
      <c r="AW52" s="80">
        <f t="shared" ca="1" si="27"/>
        <v>2</v>
      </c>
      <c r="AX52" s="80">
        <f t="shared" ca="1" si="27"/>
        <v>3</v>
      </c>
      <c r="AY52" s="80">
        <f t="shared" ca="1" si="27"/>
        <v>3</v>
      </c>
      <c r="AZ52" s="80">
        <f t="shared" ca="1" si="27"/>
        <v>2</v>
      </c>
      <c r="BA52" s="80">
        <f t="shared" ca="1" si="27"/>
        <v>3</v>
      </c>
      <c r="BB52" s="80">
        <f t="shared" ca="1" si="27"/>
        <v>2</v>
      </c>
      <c r="BC52" s="80">
        <f t="shared" ca="1" si="27"/>
        <v>3</v>
      </c>
      <c r="BD52" s="80">
        <f t="shared" ca="1" si="27"/>
        <v>2</v>
      </c>
      <c r="BE52" s="80">
        <f t="shared" ca="1" si="27"/>
        <v>3</v>
      </c>
      <c r="BF52" s="80">
        <f t="shared" ca="1" si="27"/>
        <v>3</v>
      </c>
      <c r="BG52" s="80">
        <f t="shared" ca="1" si="27"/>
        <v>2</v>
      </c>
      <c r="BH52" s="80">
        <f t="shared" ca="1" si="27"/>
        <v>3</v>
      </c>
      <c r="BI52" s="80">
        <f t="shared" ca="1" si="27"/>
        <v>3</v>
      </c>
      <c r="BJ52" s="80">
        <f t="shared" ca="1" si="27"/>
        <v>2</v>
      </c>
      <c r="BK52" s="80">
        <f t="shared" ca="1" si="27"/>
        <v>3</v>
      </c>
      <c r="BL52" s="80">
        <f t="shared" ca="1" si="27"/>
        <v>3</v>
      </c>
      <c r="BM52" s="80">
        <f t="shared" ca="1" si="27"/>
        <v>2</v>
      </c>
      <c r="BN52" s="80">
        <f t="shared" ca="1" si="27"/>
        <v>3</v>
      </c>
      <c r="BO52" s="80">
        <f t="shared" ca="1" si="27"/>
        <v>3</v>
      </c>
      <c r="BP52" s="80">
        <f t="shared" ca="1" si="27"/>
        <v>2</v>
      </c>
      <c r="BQ52" s="80">
        <f t="shared" ref="BQ52:EB52" ca="1" si="28">+BQ50+BQ45</f>
        <v>3</v>
      </c>
      <c r="BR52" s="80">
        <f t="shared" ca="1" si="28"/>
        <v>3</v>
      </c>
      <c r="BS52" s="80">
        <f t="shared" ca="1" si="28"/>
        <v>3</v>
      </c>
      <c r="BT52" s="80">
        <f t="shared" ca="1" si="28"/>
        <v>2</v>
      </c>
      <c r="BU52" s="80">
        <f t="shared" ca="1" si="28"/>
        <v>3</v>
      </c>
      <c r="BV52" s="80">
        <f t="shared" ca="1" si="28"/>
        <v>3</v>
      </c>
      <c r="BW52" s="80">
        <f t="shared" ca="1" si="28"/>
        <v>3</v>
      </c>
      <c r="BX52" s="80">
        <f t="shared" ca="1" si="28"/>
        <v>3</v>
      </c>
      <c r="BY52" s="80">
        <f t="shared" ca="1" si="28"/>
        <v>2</v>
      </c>
      <c r="BZ52" s="80">
        <f t="shared" ca="1" si="28"/>
        <v>3</v>
      </c>
      <c r="CA52" s="80">
        <f t="shared" ca="1" si="28"/>
        <v>3</v>
      </c>
      <c r="CB52" s="80">
        <f t="shared" ca="1" si="28"/>
        <v>3</v>
      </c>
      <c r="CC52" s="80">
        <f t="shared" ca="1" si="28"/>
        <v>3</v>
      </c>
      <c r="CD52" s="80">
        <f t="shared" ca="1" si="28"/>
        <v>2</v>
      </c>
      <c r="CE52" s="80">
        <f t="shared" ca="1" si="28"/>
        <v>3</v>
      </c>
      <c r="CF52" s="80">
        <f t="shared" ca="1" si="28"/>
        <v>3</v>
      </c>
      <c r="CG52" s="80">
        <f t="shared" ca="1" si="28"/>
        <v>3</v>
      </c>
      <c r="CH52" s="80">
        <f t="shared" ca="1" si="28"/>
        <v>3</v>
      </c>
      <c r="CI52" s="80">
        <f t="shared" ca="1" si="28"/>
        <v>3</v>
      </c>
      <c r="CJ52" s="80">
        <f t="shared" ca="1" si="28"/>
        <v>3</v>
      </c>
      <c r="CK52" s="80">
        <f t="shared" ca="1" si="28"/>
        <v>3</v>
      </c>
      <c r="CL52" s="80">
        <f t="shared" ca="1" si="28"/>
        <v>3</v>
      </c>
      <c r="CM52" s="80">
        <f t="shared" ca="1" si="28"/>
        <v>3</v>
      </c>
      <c r="CN52" s="80">
        <f t="shared" ca="1" si="28"/>
        <v>2</v>
      </c>
      <c r="CO52" s="80">
        <f t="shared" ca="1" si="28"/>
        <v>0</v>
      </c>
      <c r="CP52" s="80">
        <f t="shared" ca="1" si="28"/>
        <v>0</v>
      </c>
      <c r="CQ52" s="80">
        <f t="shared" ca="1" si="28"/>
        <v>0</v>
      </c>
      <c r="CR52" s="80">
        <f t="shared" ca="1" si="28"/>
        <v>0</v>
      </c>
      <c r="CS52" s="80">
        <f t="shared" ca="1" si="28"/>
        <v>0</v>
      </c>
      <c r="CT52" s="80">
        <f t="shared" ca="1" si="28"/>
        <v>0</v>
      </c>
      <c r="CU52" s="80">
        <f t="shared" ca="1" si="28"/>
        <v>0</v>
      </c>
      <c r="CV52" s="80">
        <f t="shared" ca="1" si="28"/>
        <v>0</v>
      </c>
      <c r="CW52" s="80">
        <f t="shared" ca="1" si="28"/>
        <v>0</v>
      </c>
      <c r="CX52" s="80">
        <f t="shared" ca="1" si="28"/>
        <v>0</v>
      </c>
      <c r="CY52" s="80">
        <f t="shared" ca="1" si="28"/>
        <v>0</v>
      </c>
      <c r="CZ52" s="80">
        <f t="shared" ca="1" si="28"/>
        <v>0</v>
      </c>
      <c r="DA52" s="80">
        <f t="shared" ca="1" si="28"/>
        <v>0</v>
      </c>
      <c r="DB52" s="80">
        <f t="shared" ca="1" si="28"/>
        <v>0</v>
      </c>
      <c r="DC52" s="80">
        <f t="shared" ca="1" si="28"/>
        <v>0</v>
      </c>
      <c r="DD52" s="80">
        <f t="shared" ca="1" si="28"/>
        <v>0</v>
      </c>
      <c r="DE52" s="80">
        <f t="shared" ca="1" si="28"/>
        <v>0</v>
      </c>
      <c r="DF52" s="80">
        <f t="shared" ca="1" si="28"/>
        <v>0</v>
      </c>
      <c r="DG52" s="80">
        <f t="shared" ca="1" si="28"/>
        <v>0</v>
      </c>
      <c r="DH52" s="80">
        <f t="shared" ca="1" si="28"/>
        <v>0</v>
      </c>
      <c r="DI52" s="80">
        <f t="shared" ca="1" si="28"/>
        <v>0</v>
      </c>
      <c r="DJ52" s="80">
        <f t="shared" ca="1" si="28"/>
        <v>0</v>
      </c>
      <c r="DK52" s="80">
        <f t="shared" ca="1" si="28"/>
        <v>0</v>
      </c>
      <c r="DL52" s="80">
        <f t="shared" ca="1" si="28"/>
        <v>0</v>
      </c>
      <c r="DM52" s="80">
        <f t="shared" ca="1" si="28"/>
        <v>0</v>
      </c>
      <c r="DN52" s="80">
        <f t="shared" ca="1" si="28"/>
        <v>0</v>
      </c>
      <c r="DO52" s="80">
        <f t="shared" ca="1" si="28"/>
        <v>0</v>
      </c>
      <c r="DP52" s="80">
        <f t="shared" ca="1" si="28"/>
        <v>0</v>
      </c>
      <c r="DQ52" s="80">
        <f t="shared" ca="1" si="28"/>
        <v>0</v>
      </c>
      <c r="DR52" s="80">
        <f t="shared" ca="1" si="28"/>
        <v>0</v>
      </c>
      <c r="DS52" s="80">
        <f t="shared" ca="1" si="28"/>
        <v>0</v>
      </c>
      <c r="DT52" s="80">
        <f t="shared" ca="1" si="28"/>
        <v>0</v>
      </c>
      <c r="DU52" s="80">
        <f t="shared" ca="1" si="28"/>
        <v>0</v>
      </c>
      <c r="DV52" s="80">
        <f t="shared" ca="1" si="28"/>
        <v>0</v>
      </c>
      <c r="DW52" s="80">
        <f t="shared" ca="1" si="28"/>
        <v>0</v>
      </c>
      <c r="DX52" s="80">
        <f t="shared" ca="1" si="28"/>
        <v>0</v>
      </c>
      <c r="DY52" s="80">
        <f t="shared" ca="1" si="28"/>
        <v>0</v>
      </c>
      <c r="DZ52" s="80">
        <f t="shared" ca="1" si="28"/>
        <v>0</v>
      </c>
      <c r="EA52" s="80">
        <f t="shared" ca="1" si="28"/>
        <v>0</v>
      </c>
      <c r="EB52" s="80">
        <f t="shared" ca="1" si="28"/>
        <v>0</v>
      </c>
      <c r="EC52" s="80">
        <f t="shared" ref="EC52:GN52" ca="1" si="29">+EC50+EC45</f>
        <v>0</v>
      </c>
      <c r="ED52" s="80">
        <f t="shared" ca="1" si="29"/>
        <v>0</v>
      </c>
      <c r="EE52" s="80">
        <f t="shared" ca="1" si="29"/>
        <v>0</v>
      </c>
      <c r="EF52" s="80">
        <f t="shared" ca="1" si="29"/>
        <v>0</v>
      </c>
      <c r="EG52" s="80">
        <f t="shared" ca="1" si="29"/>
        <v>0</v>
      </c>
      <c r="EH52" s="80">
        <f t="shared" ca="1" si="29"/>
        <v>0</v>
      </c>
      <c r="EI52" s="80">
        <f t="shared" ca="1" si="29"/>
        <v>0</v>
      </c>
      <c r="EJ52" s="80">
        <f t="shared" ca="1" si="29"/>
        <v>0</v>
      </c>
      <c r="EK52" s="80">
        <f t="shared" ca="1" si="29"/>
        <v>0</v>
      </c>
      <c r="EL52" s="80">
        <f t="shared" ca="1" si="29"/>
        <v>0</v>
      </c>
      <c r="EM52" s="80">
        <f t="shared" ca="1" si="29"/>
        <v>0</v>
      </c>
      <c r="EN52" s="80">
        <f t="shared" ca="1" si="29"/>
        <v>0</v>
      </c>
      <c r="EO52" s="80">
        <f t="shared" ca="1" si="29"/>
        <v>0</v>
      </c>
      <c r="EP52" s="80">
        <f t="shared" ca="1" si="29"/>
        <v>0</v>
      </c>
      <c r="EQ52" s="80">
        <f t="shared" ca="1" si="29"/>
        <v>0</v>
      </c>
      <c r="ER52" s="80">
        <f t="shared" ca="1" si="29"/>
        <v>0</v>
      </c>
      <c r="ES52" s="80">
        <f t="shared" ca="1" si="29"/>
        <v>0</v>
      </c>
      <c r="ET52" s="80">
        <f t="shared" ca="1" si="29"/>
        <v>0</v>
      </c>
      <c r="EU52" s="80">
        <f t="shared" ca="1" si="29"/>
        <v>0</v>
      </c>
      <c r="EV52" s="80">
        <f t="shared" ca="1" si="29"/>
        <v>0</v>
      </c>
      <c r="EW52" s="80">
        <f t="shared" ca="1" si="29"/>
        <v>0</v>
      </c>
      <c r="EX52" s="80">
        <f t="shared" ca="1" si="29"/>
        <v>0</v>
      </c>
      <c r="EY52" s="80">
        <f t="shared" ca="1" si="29"/>
        <v>0</v>
      </c>
      <c r="EZ52" s="80">
        <f t="shared" ca="1" si="29"/>
        <v>0</v>
      </c>
      <c r="FA52" s="80">
        <f t="shared" ca="1" si="29"/>
        <v>0</v>
      </c>
      <c r="FB52" s="80">
        <f t="shared" ca="1" si="29"/>
        <v>0</v>
      </c>
      <c r="FC52" s="80">
        <f t="shared" ca="1" si="29"/>
        <v>0</v>
      </c>
      <c r="FD52" s="80">
        <f t="shared" ca="1" si="29"/>
        <v>0</v>
      </c>
      <c r="FE52" s="80">
        <f t="shared" ca="1" si="29"/>
        <v>0</v>
      </c>
      <c r="FF52" s="80">
        <f t="shared" ca="1" si="29"/>
        <v>0</v>
      </c>
      <c r="FG52" s="80">
        <f t="shared" ca="1" si="29"/>
        <v>0</v>
      </c>
      <c r="FH52" s="80">
        <f t="shared" ca="1" si="29"/>
        <v>0</v>
      </c>
      <c r="FI52" s="80">
        <f t="shared" ca="1" si="29"/>
        <v>0</v>
      </c>
      <c r="FJ52" s="80">
        <f t="shared" ca="1" si="29"/>
        <v>0</v>
      </c>
      <c r="FK52" s="80">
        <f t="shared" ca="1" si="29"/>
        <v>0</v>
      </c>
      <c r="FL52" s="80">
        <f t="shared" ca="1" si="29"/>
        <v>0</v>
      </c>
      <c r="FM52" s="80">
        <f t="shared" ca="1" si="29"/>
        <v>0</v>
      </c>
      <c r="FN52" s="80">
        <f t="shared" ca="1" si="29"/>
        <v>0</v>
      </c>
      <c r="FO52" s="80">
        <f t="shared" ca="1" si="29"/>
        <v>0</v>
      </c>
      <c r="FP52" s="80">
        <f t="shared" ca="1" si="29"/>
        <v>0</v>
      </c>
      <c r="FQ52" s="80">
        <f t="shared" ca="1" si="29"/>
        <v>0</v>
      </c>
      <c r="FR52" s="80">
        <f t="shared" ca="1" si="29"/>
        <v>0</v>
      </c>
      <c r="FS52" s="80">
        <f t="shared" ca="1" si="29"/>
        <v>0</v>
      </c>
      <c r="FT52" s="80">
        <f t="shared" ca="1" si="29"/>
        <v>0</v>
      </c>
      <c r="FU52" s="80">
        <f t="shared" ca="1" si="29"/>
        <v>0</v>
      </c>
      <c r="FV52" s="80">
        <f t="shared" ca="1" si="29"/>
        <v>0</v>
      </c>
      <c r="FW52" s="80">
        <f t="shared" ca="1" si="29"/>
        <v>0</v>
      </c>
      <c r="FX52" s="80">
        <f t="shared" ca="1" si="29"/>
        <v>0</v>
      </c>
      <c r="FY52" s="80">
        <f t="shared" ca="1" si="29"/>
        <v>0</v>
      </c>
      <c r="FZ52" s="80">
        <f t="shared" ca="1" si="29"/>
        <v>0</v>
      </c>
      <c r="GA52" s="80">
        <f t="shared" ca="1" si="29"/>
        <v>0</v>
      </c>
      <c r="GB52" s="80">
        <f t="shared" ca="1" si="29"/>
        <v>0</v>
      </c>
      <c r="GC52" s="80">
        <f t="shared" ca="1" si="29"/>
        <v>0</v>
      </c>
      <c r="GD52" s="80">
        <f t="shared" ca="1" si="29"/>
        <v>0</v>
      </c>
      <c r="GE52" s="80">
        <f t="shared" ca="1" si="29"/>
        <v>0</v>
      </c>
      <c r="GF52" s="80">
        <f t="shared" ca="1" si="29"/>
        <v>0</v>
      </c>
      <c r="GG52" s="80">
        <f t="shared" ca="1" si="29"/>
        <v>0</v>
      </c>
      <c r="GH52" s="80">
        <f t="shared" ca="1" si="29"/>
        <v>0</v>
      </c>
      <c r="GI52" s="80">
        <f t="shared" ca="1" si="29"/>
        <v>0</v>
      </c>
      <c r="GJ52" s="80">
        <f t="shared" ca="1" si="29"/>
        <v>0</v>
      </c>
      <c r="GK52" s="80">
        <f t="shared" ca="1" si="29"/>
        <v>0</v>
      </c>
      <c r="GL52" s="80">
        <f t="shared" ca="1" si="29"/>
        <v>0</v>
      </c>
      <c r="GM52" s="80">
        <f t="shared" ca="1" si="29"/>
        <v>0</v>
      </c>
      <c r="GN52" s="80">
        <f t="shared" ca="1" si="29"/>
        <v>0</v>
      </c>
      <c r="GO52" s="80">
        <f t="shared" ref="GO52:IV52" ca="1" si="30">+GO50+GO45</f>
        <v>0</v>
      </c>
      <c r="GP52" s="80">
        <f t="shared" ca="1" si="30"/>
        <v>0</v>
      </c>
      <c r="GQ52" s="80">
        <f t="shared" ca="1" si="30"/>
        <v>0</v>
      </c>
      <c r="GR52" s="80">
        <f t="shared" ca="1" si="30"/>
        <v>0</v>
      </c>
      <c r="GS52" s="80">
        <f t="shared" ca="1" si="30"/>
        <v>0</v>
      </c>
      <c r="GT52" s="80">
        <f t="shared" ca="1" si="30"/>
        <v>0</v>
      </c>
      <c r="GU52" s="80">
        <f t="shared" ca="1" si="30"/>
        <v>0</v>
      </c>
      <c r="GV52" s="80">
        <f t="shared" ca="1" si="30"/>
        <v>0</v>
      </c>
      <c r="GW52" s="80">
        <f t="shared" ca="1" si="30"/>
        <v>0</v>
      </c>
      <c r="GX52" s="80">
        <f t="shared" ca="1" si="30"/>
        <v>0</v>
      </c>
      <c r="GY52" s="80">
        <f t="shared" ca="1" si="30"/>
        <v>0</v>
      </c>
      <c r="GZ52" s="80">
        <f t="shared" ca="1" si="30"/>
        <v>0</v>
      </c>
      <c r="HA52" s="80">
        <f t="shared" ca="1" si="30"/>
        <v>0</v>
      </c>
      <c r="HB52" s="80">
        <f t="shared" ca="1" si="30"/>
        <v>0</v>
      </c>
      <c r="HC52" s="80">
        <f t="shared" ca="1" si="30"/>
        <v>0</v>
      </c>
      <c r="HD52" s="80">
        <f t="shared" ca="1" si="30"/>
        <v>0</v>
      </c>
      <c r="HE52" s="80">
        <f t="shared" ca="1" si="30"/>
        <v>0</v>
      </c>
      <c r="HF52" s="80">
        <f t="shared" ca="1" si="30"/>
        <v>0</v>
      </c>
      <c r="HG52" s="80">
        <f t="shared" ca="1" si="30"/>
        <v>0</v>
      </c>
      <c r="HH52" s="80">
        <f t="shared" ca="1" si="30"/>
        <v>0</v>
      </c>
      <c r="HI52" s="80">
        <f t="shared" ca="1" si="30"/>
        <v>0</v>
      </c>
      <c r="HJ52" s="80">
        <f t="shared" ca="1" si="30"/>
        <v>0</v>
      </c>
      <c r="HK52" s="80">
        <f t="shared" ca="1" si="30"/>
        <v>0</v>
      </c>
      <c r="HL52" s="80">
        <f t="shared" ca="1" si="30"/>
        <v>0</v>
      </c>
      <c r="HM52" s="80">
        <f t="shared" ca="1" si="30"/>
        <v>0</v>
      </c>
      <c r="HN52" s="80">
        <f t="shared" ca="1" si="30"/>
        <v>0</v>
      </c>
      <c r="HO52" s="80">
        <f t="shared" ca="1" si="30"/>
        <v>0</v>
      </c>
      <c r="HP52" s="80">
        <f t="shared" ca="1" si="30"/>
        <v>0</v>
      </c>
      <c r="HQ52" s="80">
        <f t="shared" ca="1" si="30"/>
        <v>0</v>
      </c>
      <c r="HR52" s="80">
        <f t="shared" ca="1" si="30"/>
        <v>0</v>
      </c>
      <c r="HS52" s="80">
        <f t="shared" ca="1" si="30"/>
        <v>0</v>
      </c>
      <c r="HT52" s="80">
        <f t="shared" ca="1" si="30"/>
        <v>0</v>
      </c>
      <c r="HU52" s="80">
        <f t="shared" ca="1" si="30"/>
        <v>0</v>
      </c>
      <c r="HV52" s="80">
        <f t="shared" ca="1" si="30"/>
        <v>0</v>
      </c>
      <c r="HW52" s="80">
        <f t="shared" ca="1" si="30"/>
        <v>0</v>
      </c>
      <c r="HX52" s="80">
        <f t="shared" ca="1" si="30"/>
        <v>0</v>
      </c>
      <c r="HY52" s="80">
        <f t="shared" ca="1" si="30"/>
        <v>0</v>
      </c>
      <c r="HZ52" s="80">
        <f t="shared" ca="1" si="30"/>
        <v>0</v>
      </c>
      <c r="IA52" s="80">
        <f t="shared" ca="1" si="30"/>
        <v>0</v>
      </c>
      <c r="IB52" s="80">
        <f t="shared" ca="1" si="30"/>
        <v>0</v>
      </c>
      <c r="IC52" s="80">
        <f t="shared" ca="1" si="30"/>
        <v>0</v>
      </c>
      <c r="ID52" s="80">
        <f t="shared" ca="1" si="30"/>
        <v>0</v>
      </c>
      <c r="IE52" s="80">
        <f t="shared" ca="1" si="30"/>
        <v>0</v>
      </c>
      <c r="IF52" s="80">
        <f t="shared" ca="1" si="30"/>
        <v>0</v>
      </c>
      <c r="IG52" s="80">
        <f t="shared" ca="1" si="30"/>
        <v>0</v>
      </c>
      <c r="IH52" s="80">
        <f t="shared" ca="1" si="30"/>
        <v>0</v>
      </c>
      <c r="II52" s="80">
        <f t="shared" ca="1" si="30"/>
        <v>0</v>
      </c>
      <c r="IJ52" s="80">
        <f t="shared" ca="1" si="30"/>
        <v>0</v>
      </c>
      <c r="IK52" s="80">
        <f t="shared" ca="1" si="30"/>
        <v>0</v>
      </c>
      <c r="IL52" s="80">
        <f t="shared" ca="1" si="30"/>
        <v>0</v>
      </c>
      <c r="IM52" s="80">
        <f t="shared" ca="1" si="30"/>
        <v>0</v>
      </c>
      <c r="IN52" s="80">
        <f t="shared" ca="1" si="30"/>
        <v>0</v>
      </c>
      <c r="IO52" s="80">
        <f t="shared" ca="1" si="30"/>
        <v>0</v>
      </c>
      <c r="IP52" s="80">
        <f t="shared" ca="1" si="30"/>
        <v>0</v>
      </c>
      <c r="IQ52" s="80">
        <f t="shared" ca="1" si="30"/>
        <v>0</v>
      </c>
      <c r="IR52" s="80">
        <f t="shared" ca="1" si="30"/>
        <v>0</v>
      </c>
      <c r="IS52" s="80">
        <f t="shared" ca="1" si="30"/>
        <v>0</v>
      </c>
      <c r="IT52" s="80">
        <f t="shared" ca="1" si="30"/>
        <v>0</v>
      </c>
      <c r="IU52" s="81">
        <f t="shared" ca="1" si="30"/>
        <v>0</v>
      </c>
      <c r="IV52" s="81">
        <f t="shared" ca="1" si="30"/>
        <v>0</v>
      </c>
      <c r="IW52" s="77"/>
      <c r="IX52" s="77"/>
      <c r="IY52" s="77"/>
      <c r="IZ52" s="77"/>
      <c r="JA52" s="77"/>
      <c r="JB52" s="77"/>
      <c r="JC52" s="77"/>
      <c r="JD52" s="77"/>
    </row>
    <row r="53" spans="1:334" s="76" customFormat="1" outlineLevel="1" x14ac:dyDescent="0.25">
      <c r="A53" s="87" t="s">
        <v>34</v>
      </c>
      <c r="B53" s="87"/>
      <c r="C53" s="85">
        <f ca="1">SUM(D53:XEG53)</f>
        <v>56487.232321316078</v>
      </c>
      <c r="D53" s="82">
        <f>+D49+D44</f>
        <v>10100</v>
      </c>
      <c r="E53" s="82">
        <f t="shared" ref="E53:BP53" ca="1" si="31">+E49+E44</f>
        <v>404</v>
      </c>
      <c r="F53" s="82">
        <f t="shared" ca="1" si="31"/>
        <v>404</v>
      </c>
      <c r="G53" s="82">
        <f t="shared" ca="1" si="31"/>
        <v>404</v>
      </c>
      <c r="H53" s="82">
        <f t="shared" ca="1" si="31"/>
        <v>404</v>
      </c>
      <c r="I53" s="82">
        <f t="shared" ca="1" si="31"/>
        <v>404</v>
      </c>
      <c r="J53" s="82">
        <f t="shared" ca="1" si="31"/>
        <v>404</v>
      </c>
      <c r="K53" s="82">
        <f t="shared" ca="1" si="31"/>
        <v>404</v>
      </c>
      <c r="L53" s="82">
        <f t="shared" ca="1" si="31"/>
        <v>404</v>
      </c>
      <c r="M53" s="82">
        <f t="shared" ca="1" si="31"/>
        <v>606</v>
      </c>
      <c r="N53" s="82">
        <f t="shared" ca="1" si="31"/>
        <v>404</v>
      </c>
      <c r="O53" s="82">
        <f t="shared" ca="1" si="31"/>
        <v>404</v>
      </c>
      <c r="P53" s="82">
        <f t="shared" ca="1" si="31"/>
        <v>404</v>
      </c>
      <c r="Q53" s="82">
        <f t="shared" ca="1" si="31"/>
        <v>612.06000000000006</v>
      </c>
      <c r="R53" s="82">
        <f t="shared" ca="1" si="31"/>
        <v>408.04</v>
      </c>
      <c r="S53" s="82">
        <f t="shared" ca="1" si="31"/>
        <v>408.04</v>
      </c>
      <c r="T53" s="82">
        <f t="shared" ca="1" si="31"/>
        <v>408.04</v>
      </c>
      <c r="U53" s="82">
        <f t="shared" ca="1" si="31"/>
        <v>612.06000000000006</v>
      </c>
      <c r="V53" s="82">
        <f t="shared" ca="1" si="31"/>
        <v>408.04</v>
      </c>
      <c r="W53" s="82">
        <f t="shared" ca="1" si="31"/>
        <v>408.04</v>
      </c>
      <c r="X53" s="82">
        <f t="shared" ca="1" si="31"/>
        <v>612.06000000000006</v>
      </c>
      <c r="Y53" s="82">
        <f t="shared" ca="1" si="31"/>
        <v>408.04</v>
      </c>
      <c r="Z53" s="82">
        <f t="shared" ca="1" si="31"/>
        <v>408.04</v>
      </c>
      <c r="AA53" s="82">
        <f t="shared" ca="1" si="31"/>
        <v>612.06000000000006</v>
      </c>
      <c r="AB53" s="82">
        <f t="shared" ca="1" si="31"/>
        <v>408.04</v>
      </c>
      <c r="AC53" s="82">
        <f t="shared" ca="1" si="31"/>
        <v>412.12040000000002</v>
      </c>
      <c r="AD53" s="82">
        <f t="shared" ca="1" si="31"/>
        <v>618.18060000000003</v>
      </c>
      <c r="AE53" s="82">
        <f t="shared" ca="1" si="31"/>
        <v>412.12040000000002</v>
      </c>
      <c r="AF53" s="82">
        <f t="shared" ca="1" si="31"/>
        <v>412.12040000000002</v>
      </c>
      <c r="AG53" s="82">
        <f t="shared" ca="1" si="31"/>
        <v>618.18060000000003</v>
      </c>
      <c r="AH53" s="82">
        <f t="shared" ca="1" si="31"/>
        <v>412.12040000000002</v>
      </c>
      <c r="AI53" s="82">
        <f t="shared" ca="1" si="31"/>
        <v>618.18060000000003</v>
      </c>
      <c r="AJ53" s="82">
        <f t="shared" ca="1" si="31"/>
        <v>412.12040000000002</v>
      </c>
      <c r="AK53" s="82">
        <f t="shared" ca="1" si="31"/>
        <v>618.18060000000003</v>
      </c>
      <c r="AL53" s="82">
        <f t="shared" ca="1" si="31"/>
        <v>412.12040000000002</v>
      </c>
      <c r="AM53" s="82">
        <f t="shared" ca="1" si="31"/>
        <v>412.12040000000002</v>
      </c>
      <c r="AN53" s="82">
        <f t="shared" ca="1" si="31"/>
        <v>618.18060000000003</v>
      </c>
      <c r="AO53" s="82">
        <f t="shared" ca="1" si="31"/>
        <v>416.241604</v>
      </c>
      <c r="AP53" s="82">
        <f t="shared" ca="1" si="31"/>
        <v>624.36240599999996</v>
      </c>
      <c r="AQ53" s="82">
        <f t="shared" ca="1" si="31"/>
        <v>416.241604</v>
      </c>
      <c r="AR53" s="82">
        <f t="shared" ca="1" si="31"/>
        <v>624.36240599999996</v>
      </c>
      <c r="AS53" s="82">
        <f t="shared" ca="1" si="31"/>
        <v>416.241604</v>
      </c>
      <c r="AT53" s="82">
        <f t="shared" ca="1" si="31"/>
        <v>624.36240599999996</v>
      </c>
      <c r="AU53" s="82">
        <f t="shared" ca="1" si="31"/>
        <v>416.241604</v>
      </c>
      <c r="AV53" s="82">
        <f t="shared" ca="1" si="31"/>
        <v>624.36240599999996</v>
      </c>
      <c r="AW53" s="82">
        <f t="shared" ca="1" si="31"/>
        <v>416.241604</v>
      </c>
      <c r="AX53" s="82">
        <f t="shared" ca="1" si="31"/>
        <v>624.36240599999996</v>
      </c>
      <c r="AY53" s="82">
        <f t="shared" ca="1" si="31"/>
        <v>624.36240599999996</v>
      </c>
      <c r="AZ53" s="82">
        <f t="shared" ca="1" si="31"/>
        <v>416.241604</v>
      </c>
      <c r="BA53" s="82">
        <f t="shared" ca="1" si="31"/>
        <v>630.60603005999997</v>
      </c>
      <c r="BB53" s="82">
        <f t="shared" ca="1" si="31"/>
        <v>420.40402003999998</v>
      </c>
      <c r="BC53" s="82">
        <f t="shared" ca="1" si="31"/>
        <v>630.60603005999997</v>
      </c>
      <c r="BD53" s="82">
        <f t="shared" ca="1" si="31"/>
        <v>420.40402003999998</v>
      </c>
      <c r="BE53" s="82">
        <f t="shared" ca="1" si="31"/>
        <v>630.60603005999997</v>
      </c>
      <c r="BF53" s="82">
        <f t="shared" ca="1" si="31"/>
        <v>630.60603005999997</v>
      </c>
      <c r="BG53" s="82">
        <f t="shared" ca="1" si="31"/>
        <v>420.40402003999998</v>
      </c>
      <c r="BH53" s="82">
        <f t="shared" ca="1" si="31"/>
        <v>630.60603005999997</v>
      </c>
      <c r="BI53" s="82">
        <f t="shared" ca="1" si="31"/>
        <v>630.60603005999997</v>
      </c>
      <c r="BJ53" s="82">
        <f t="shared" ca="1" si="31"/>
        <v>420.40402003999998</v>
      </c>
      <c r="BK53" s="82">
        <f t="shared" ca="1" si="31"/>
        <v>630.60603005999997</v>
      </c>
      <c r="BL53" s="82">
        <f t="shared" ca="1" si="31"/>
        <v>630.60603005999997</v>
      </c>
      <c r="BM53" s="82">
        <f t="shared" ca="1" si="31"/>
        <v>424.60806024039999</v>
      </c>
      <c r="BN53" s="82">
        <f t="shared" ca="1" si="31"/>
        <v>636.91209036060002</v>
      </c>
      <c r="BO53" s="82">
        <f t="shared" ca="1" si="31"/>
        <v>636.91209036060002</v>
      </c>
      <c r="BP53" s="82">
        <f t="shared" ca="1" si="31"/>
        <v>424.60806024039999</v>
      </c>
      <c r="BQ53" s="82">
        <f t="shared" ref="BQ53:EB53" ca="1" si="32">+BQ49+BQ44</f>
        <v>636.91209036060002</v>
      </c>
      <c r="BR53" s="82">
        <f t="shared" ca="1" si="32"/>
        <v>636.91209036060002</v>
      </c>
      <c r="BS53" s="82">
        <f t="shared" ca="1" si="32"/>
        <v>636.91209036060002</v>
      </c>
      <c r="BT53" s="82">
        <f t="shared" ca="1" si="32"/>
        <v>424.60806024039999</v>
      </c>
      <c r="BU53" s="82">
        <f t="shared" ca="1" si="32"/>
        <v>636.91209036060002</v>
      </c>
      <c r="BV53" s="82">
        <f t="shared" ca="1" si="32"/>
        <v>636.91209036060002</v>
      </c>
      <c r="BW53" s="82">
        <f t="shared" ca="1" si="32"/>
        <v>636.91209036060002</v>
      </c>
      <c r="BX53" s="82">
        <f t="shared" ca="1" si="32"/>
        <v>636.91209036060002</v>
      </c>
      <c r="BY53" s="82">
        <f t="shared" ca="1" si="32"/>
        <v>428.85414084280399</v>
      </c>
      <c r="BZ53" s="82">
        <f t="shared" ca="1" si="32"/>
        <v>643.28121126420592</v>
      </c>
      <c r="CA53" s="82">
        <f t="shared" ca="1" si="32"/>
        <v>643.28121126420592</v>
      </c>
      <c r="CB53" s="82">
        <f t="shared" ca="1" si="32"/>
        <v>643.28121126420592</v>
      </c>
      <c r="CC53" s="82">
        <f t="shared" ca="1" si="32"/>
        <v>643.28121126420592</v>
      </c>
      <c r="CD53" s="82">
        <f t="shared" ca="1" si="32"/>
        <v>428.85414084280399</v>
      </c>
      <c r="CE53" s="82">
        <f t="shared" ca="1" si="32"/>
        <v>643.28121126420592</v>
      </c>
      <c r="CF53" s="82">
        <f t="shared" ca="1" si="32"/>
        <v>643.28121126420592</v>
      </c>
      <c r="CG53" s="82">
        <f t="shared" ca="1" si="32"/>
        <v>643.28121126420592</v>
      </c>
      <c r="CH53" s="82">
        <f t="shared" ca="1" si="32"/>
        <v>643.28121126420592</v>
      </c>
      <c r="CI53" s="82">
        <f t="shared" ca="1" si="32"/>
        <v>643.28121126420592</v>
      </c>
      <c r="CJ53" s="82">
        <f t="shared" ca="1" si="32"/>
        <v>643.28121126420592</v>
      </c>
      <c r="CK53" s="82">
        <f t="shared" ca="1" si="32"/>
        <v>649.71402337684799</v>
      </c>
      <c r="CL53" s="82">
        <f t="shared" ca="1" si="32"/>
        <v>649.71402337684799</v>
      </c>
      <c r="CM53" s="82">
        <f t="shared" ca="1" si="32"/>
        <v>649.71402337684799</v>
      </c>
      <c r="CN53" s="82">
        <f t="shared" ca="1" si="32"/>
        <v>433.14268225123203</v>
      </c>
      <c r="CO53" s="82">
        <f t="shared" ca="1" si="32"/>
        <v>0</v>
      </c>
      <c r="CP53" s="82">
        <f t="shared" ca="1" si="32"/>
        <v>0</v>
      </c>
      <c r="CQ53" s="82">
        <f t="shared" ca="1" si="32"/>
        <v>0</v>
      </c>
      <c r="CR53" s="82">
        <f t="shared" ca="1" si="32"/>
        <v>0</v>
      </c>
      <c r="CS53" s="82">
        <f t="shared" ca="1" si="32"/>
        <v>0</v>
      </c>
      <c r="CT53" s="82">
        <f t="shared" ca="1" si="32"/>
        <v>0</v>
      </c>
      <c r="CU53" s="82">
        <f t="shared" ca="1" si="32"/>
        <v>0</v>
      </c>
      <c r="CV53" s="82">
        <f t="shared" ca="1" si="32"/>
        <v>0</v>
      </c>
      <c r="CW53" s="82">
        <f t="shared" ca="1" si="32"/>
        <v>0</v>
      </c>
      <c r="CX53" s="82">
        <f t="shared" ca="1" si="32"/>
        <v>0</v>
      </c>
      <c r="CY53" s="82">
        <f t="shared" ca="1" si="32"/>
        <v>0</v>
      </c>
      <c r="CZ53" s="82">
        <f t="shared" ca="1" si="32"/>
        <v>0</v>
      </c>
      <c r="DA53" s="82">
        <f t="shared" ca="1" si="32"/>
        <v>0</v>
      </c>
      <c r="DB53" s="82">
        <f t="shared" ca="1" si="32"/>
        <v>0</v>
      </c>
      <c r="DC53" s="82">
        <f t="shared" ca="1" si="32"/>
        <v>0</v>
      </c>
      <c r="DD53" s="82">
        <f t="shared" ca="1" si="32"/>
        <v>0</v>
      </c>
      <c r="DE53" s="82">
        <f t="shared" ca="1" si="32"/>
        <v>0</v>
      </c>
      <c r="DF53" s="82">
        <f t="shared" ca="1" si="32"/>
        <v>0</v>
      </c>
      <c r="DG53" s="82">
        <f t="shared" ca="1" si="32"/>
        <v>0</v>
      </c>
      <c r="DH53" s="82">
        <f t="shared" ca="1" si="32"/>
        <v>0</v>
      </c>
      <c r="DI53" s="82">
        <f t="shared" ca="1" si="32"/>
        <v>0</v>
      </c>
      <c r="DJ53" s="82">
        <f t="shared" ca="1" si="32"/>
        <v>0</v>
      </c>
      <c r="DK53" s="82">
        <f t="shared" ca="1" si="32"/>
        <v>0</v>
      </c>
      <c r="DL53" s="82">
        <f t="shared" ca="1" si="32"/>
        <v>0</v>
      </c>
      <c r="DM53" s="82">
        <f t="shared" ca="1" si="32"/>
        <v>0</v>
      </c>
      <c r="DN53" s="82">
        <f t="shared" ca="1" si="32"/>
        <v>0</v>
      </c>
      <c r="DO53" s="82">
        <f t="shared" ca="1" si="32"/>
        <v>0</v>
      </c>
      <c r="DP53" s="82">
        <f t="shared" ca="1" si="32"/>
        <v>0</v>
      </c>
      <c r="DQ53" s="82">
        <f t="shared" ca="1" si="32"/>
        <v>0</v>
      </c>
      <c r="DR53" s="82">
        <f t="shared" ca="1" si="32"/>
        <v>0</v>
      </c>
      <c r="DS53" s="82">
        <f t="shared" ca="1" si="32"/>
        <v>0</v>
      </c>
      <c r="DT53" s="82">
        <f t="shared" ca="1" si="32"/>
        <v>0</v>
      </c>
      <c r="DU53" s="82">
        <f t="shared" ca="1" si="32"/>
        <v>0</v>
      </c>
      <c r="DV53" s="82">
        <f t="shared" ca="1" si="32"/>
        <v>0</v>
      </c>
      <c r="DW53" s="82">
        <f t="shared" ca="1" si="32"/>
        <v>0</v>
      </c>
      <c r="DX53" s="82">
        <f t="shared" ca="1" si="32"/>
        <v>0</v>
      </c>
      <c r="DY53" s="82">
        <f t="shared" ca="1" si="32"/>
        <v>0</v>
      </c>
      <c r="DZ53" s="82">
        <f t="shared" ca="1" si="32"/>
        <v>0</v>
      </c>
      <c r="EA53" s="82">
        <f t="shared" ca="1" si="32"/>
        <v>0</v>
      </c>
      <c r="EB53" s="82">
        <f t="shared" ca="1" si="32"/>
        <v>0</v>
      </c>
      <c r="EC53" s="82">
        <f t="shared" ref="EC53:GN53" ca="1" si="33">+EC49+EC44</f>
        <v>0</v>
      </c>
      <c r="ED53" s="82">
        <f t="shared" ca="1" si="33"/>
        <v>0</v>
      </c>
      <c r="EE53" s="82">
        <f t="shared" ca="1" si="33"/>
        <v>0</v>
      </c>
      <c r="EF53" s="82">
        <f t="shared" ca="1" si="33"/>
        <v>0</v>
      </c>
      <c r="EG53" s="82">
        <f t="shared" ca="1" si="33"/>
        <v>0</v>
      </c>
      <c r="EH53" s="82">
        <f t="shared" ca="1" si="33"/>
        <v>0</v>
      </c>
      <c r="EI53" s="82">
        <f t="shared" ca="1" si="33"/>
        <v>0</v>
      </c>
      <c r="EJ53" s="82">
        <f t="shared" ca="1" si="33"/>
        <v>0</v>
      </c>
      <c r="EK53" s="82">
        <f t="shared" ca="1" si="33"/>
        <v>0</v>
      </c>
      <c r="EL53" s="82">
        <f t="shared" ca="1" si="33"/>
        <v>0</v>
      </c>
      <c r="EM53" s="82">
        <f t="shared" ca="1" si="33"/>
        <v>0</v>
      </c>
      <c r="EN53" s="82">
        <f t="shared" ca="1" si="33"/>
        <v>0</v>
      </c>
      <c r="EO53" s="82">
        <f t="shared" ca="1" si="33"/>
        <v>0</v>
      </c>
      <c r="EP53" s="82">
        <f t="shared" ca="1" si="33"/>
        <v>0</v>
      </c>
      <c r="EQ53" s="82">
        <f t="shared" ca="1" si="33"/>
        <v>0</v>
      </c>
      <c r="ER53" s="82">
        <f t="shared" ca="1" si="33"/>
        <v>0</v>
      </c>
      <c r="ES53" s="82">
        <f t="shared" ca="1" si="33"/>
        <v>0</v>
      </c>
      <c r="ET53" s="82">
        <f t="shared" ca="1" si="33"/>
        <v>0</v>
      </c>
      <c r="EU53" s="82">
        <f t="shared" ca="1" si="33"/>
        <v>0</v>
      </c>
      <c r="EV53" s="82">
        <f t="shared" ca="1" si="33"/>
        <v>0</v>
      </c>
      <c r="EW53" s="82">
        <f t="shared" ca="1" si="33"/>
        <v>0</v>
      </c>
      <c r="EX53" s="82">
        <f t="shared" ca="1" si="33"/>
        <v>0</v>
      </c>
      <c r="EY53" s="82">
        <f t="shared" ca="1" si="33"/>
        <v>0</v>
      </c>
      <c r="EZ53" s="82">
        <f t="shared" ca="1" si="33"/>
        <v>0</v>
      </c>
      <c r="FA53" s="82">
        <f t="shared" ca="1" si="33"/>
        <v>0</v>
      </c>
      <c r="FB53" s="82">
        <f t="shared" ca="1" si="33"/>
        <v>0</v>
      </c>
      <c r="FC53" s="82">
        <f t="shared" ca="1" si="33"/>
        <v>0</v>
      </c>
      <c r="FD53" s="82">
        <f t="shared" ca="1" si="33"/>
        <v>0</v>
      </c>
      <c r="FE53" s="82">
        <f t="shared" ca="1" si="33"/>
        <v>0</v>
      </c>
      <c r="FF53" s="82">
        <f t="shared" ca="1" si="33"/>
        <v>0</v>
      </c>
      <c r="FG53" s="82">
        <f t="shared" ca="1" si="33"/>
        <v>0</v>
      </c>
      <c r="FH53" s="82">
        <f t="shared" ca="1" si="33"/>
        <v>0</v>
      </c>
      <c r="FI53" s="82">
        <f t="shared" ca="1" si="33"/>
        <v>0</v>
      </c>
      <c r="FJ53" s="82">
        <f t="shared" ca="1" si="33"/>
        <v>0</v>
      </c>
      <c r="FK53" s="82">
        <f t="shared" ca="1" si="33"/>
        <v>0</v>
      </c>
      <c r="FL53" s="82">
        <f t="shared" ca="1" si="33"/>
        <v>0</v>
      </c>
      <c r="FM53" s="82">
        <f t="shared" ca="1" si="33"/>
        <v>0</v>
      </c>
      <c r="FN53" s="82">
        <f t="shared" ca="1" si="33"/>
        <v>0</v>
      </c>
      <c r="FO53" s="82">
        <f t="shared" ca="1" si="33"/>
        <v>0</v>
      </c>
      <c r="FP53" s="82">
        <f t="shared" ca="1" si="33"/>
        <v>0</v>
      </c>
      <c r="FQ53" s="82">
        <f t="shared" ca="1" si="33"/>
        <v>0</v>
      </c>
      <c r="FR53" s="82">
        <f t="shared" ca="1" si="33"/>
        <v>0</v>
      </c>
      <c r="FS53" s="82">
        <f t="shared" ca="1" si="33"/>
        <v>0</v>
      </c>
      <c r="FT53" s="82">
        <f t="shared" ca="1" si="33"/>
        <v>0</v>
      </c>
      <c r="FU53" s="82">
        <f t="shared" ca="1" si="33"/>
        <v>0</v>
      </c>
      <c r="FV53" s="82">
        <f t="shared" ca="1" si="33"/>
        <v>0</v>
      </c>
      <c r="FW53" s="82">
        <f t="shared" ca="1" si="33"/>
        <v>0</v>
      </c>
      <c r="FX53" s="82">
        <f t="shared" ca="1" si="33"/>
        <v>0</v>
      </c>
      <c r="FY53" s="82">
        <f t="shared" ca="1" si="33"/>
        <v>0</v>
      </c>
      <c r="FZ53" s="82">
        <f t="shared" ca="1" si="33"/>
        <v>0</v>
      </c>
      <c r="GA53" s="82">
        <f t="shared" ca="1" si="33"/>
        <v>0</v>
      </c>
      <c r="GB53" s="82">
        <f t="shared" ca="1" si="33"/>
        <v>0</v>
      </c>
      <c r="GC53" s="82">
        <f t="shared" ca="1" si="33"/>
        <v>0</v>
      </c>
      <c r="GD53" s="82">
        <f t="shared" ca="1" si="33"/>
        <v>0</v>
      </c>
      <c r="GE53" s="82">
        <f t="shared" ca="1" si="33"/>
        <v>0</v>
      </c>
      <c r="GF53" s="82">
        <f t="shared" ca="1" si="33"/>
        <v>0</v>
      </c>
      <c r="GG53" s="82">
        <f t="shared" ca="1" si="33"/>
        <v>0</v>
      </c>
      <c r="GH53" s="82">
        <f t="shared" ca="1" si="33"/>
        <v>0</v>
      </c>
      <c r="GI53" s="82">
        <f t="shared" ca="1" si="33"/>
        <v>0</v>
      </c>
      <c r="GJ53" s="82">
        <f t="shared" ca="1" si="33"/>
        <v>0</v>
      </c>
      <c r="GK53" s="82">
        <f t="shared" ca="1" si="33"/>
        <v>0</v>
      </c>
      <c r="GL53" s="82">
        <f t="shared" ca="1" si="33"/>
        <v>0</v>
      </c>
      <c r="GM53" s="82">
        <f t="shared" ca="1" si="33"/>
        <v>0</v>
      </c>
      <c r="GN53" s="82">
        <f t="shared" ca="1" si="33"/>
        <v>0</v>
      </c>
      <c r="GO53" s="82">
        <f t="shared" ref="GO53:IV53" ca="1" si="34">+GO49+GO44</f>
        <v>0</v>
      </c>
      <c r="GP53" s="82">
        <f t="shared" ca="1" si="34"/>
        <v>0</v>
      </c>
      <c r="GQ53" s="82">
        <f t="shared" ca="1" si="34"/>
        <v>0</v>
      </c>
      <c r="GR53" s="82">
        <f t="shared" ca="1" si="34"/>
        <v>0</v>
      </c>
      <c r="GS53" s="82">
        <f t="shared" ca="1" si="34"/>
        <v>0</v>
      </c>
      <c r="GT53" s="82">
        <f t="shared" ca="1" si="34"/>
        <v>0</v>
      </c>
      <c r="GU53" s="82">
        <f t="shared" ca="1" si="34"/>
        <v>0</v>
      </c>
      <c r="GV53" s="82">
        <f t="shared" ca="1" si="34"/>
        <v>0</v>
      </c>
      <c r="GW53" s="82">
        <f t="shared" ca="1" si="34"/>
        <v>0</v>
      </c>
      <c r="GX53" s="82">
        <f t="shared" ca="1" si="34"/>
        <v>0</v>
      </c>
      <c r="GY53" s="82">
        <f t="shared" ca="1" si="34"/>
        <v>0</v>
      </c>
      <c r="GZ53" s="82">
        <f t="shared" ca="1" si="34"/>
        <v>0</v>
      </c>
      <c r="HA53" s="82">
        <f t="shared" ca="1" si="34"/>
        <v>0</v>
      </c>
      <c r="HB53" s="82">
        <f t="shared" ca="1" si="34"/>
        <v>0</v>
      </c>
      <c r="HC53" s="82">
        <f t="shared" ca="1" si="34"/>
        <v>0</v>
      </c>
      <c r="HD53" s="82">
        <f t="shared" ca="1" si="34"/>
        <v>0</v>
      </c>
      <c r="HE53" s="82">
        <f t="shared" ca="1" si="34"/>
        <v>0</v>
      </c>
      <c r="HF53" s="82">
        <f t="shared" ca="1" si="34"/>
        <v>0</v>
      </c>
      <c r="HG53" s="82">
        <f t="shared" ca="1" si="34"/>
        <v>0</v>
      </c>
      <c r="HH53" s="82">
        <f t="shared" ca="1" si="34"/>
        <v>0</v>
      </c>
      <c r="HI53" s="82">
        <f t="shared" ca="1" si="34"/>
        <v>0</v>
      </c>
      <c r="HJ53" s="82">
        <f t="shared" ca="1" si="34"/>
        <v>0</v>
      </c>
      <c r="HK53" s="82">
        <f t="shared" ca="1" si="34"/>
        <v>0</v>
      </c>
      <c r="HL53" s="82">
        <f t="shared" ca="1" si="34"/>
        <v>0</v>
      </c>
      <c r="HM53" s="82">
        <f t="shared" ca="1" si="34"/>
        <v>0</v>
      </c>
      <c r="HN53" s="82">
        <f t="shared" ca="1" si="34"/>
        <v>0</v>
      </c>
      <c r="HO53" s="82">
        <f t="shared" ca="1" si="34"/>
        <v>0</v>
      </c>
      <c r="HP53" s="82">
        <f t="shared" ca="1" si="34"/>
        <v>0</v>
      </c>
      <c r="HQ53" s="82">
        <f t="shared" ca="1" si="34"/>
        <v>0</v>
      </c>
      <c r="HR53" s="82">
        <f t="shared" ca="1" si="34"/>
        <v>0</v>
      </c>
      <c r="HS53" s="82">
        <f t="shared" ca="1" si="34"/>
        <v>0</v>
      </c>
      <c r="HT53" s="82">
        <f t="shared" ca="1" si="34"/>
        <v>0</v>
      </c>
      <c r="HU53" s="82">
        <f t="shared" ca="1" si="34"/>
        <v>0</v>
      </c>
      <c r="HV53" s="82">
        <f t="shared" ca="1" si="34"/>
        <v>0</v>
      </c>
      <c r="HW53" s="82">
        <f t="shared" ca="1" si="34"/>
        <v>0</v>
      </c>
      <c r="HX53" s="82">
        <f t="shared" ca="1" si="34"/>
        <v>0</v>
      </c>
      <c r="HY53" s="82">
        <f t="shared" ca="1" si="34"/>
        <v>0</v>
      </c>
      <c r="HZ53" s="82">
        <f t="shared" ca="1" si="34"/>
        <v>0</v>
      </c>
      <c r="IA53" s="82">
        <f t="shared" ca="1" si="34"/>
        <v>0</v>
      </c>
      <c r="IB53" s="82">
        <f t="shared" ca="1" si="34"/>
        <v>0</v>
      </c>
      <c r="IC53" s="82">
        <f t="shared" ca="1" si="34"/>
        <v>0</v>
      </c>
      <c r="ID53" s="82">
        <f t="shared" ca="1" si="34"/>
        <v>0</v>
      </c>
      <c r="IE53" s="82">
        <f t="shared" ca="1" si="34"/>
        <v>0</v>
      </c>
      <c r="IF53" s="82">
        <f t="shared" ca="1" si="34"/>
        <v>0</v>
      </c>
      <c r="IG53" s="82">
        <f t="shared" ca="1" si="34"/>
        <v>0</v>
      </c>
      <c r="IH53" s="82">
        <f t="shared" ca="1" si="34"/>
        <v>0</v>
      </c>
      <c r="II53" s="82">
        <f t="shared" ca="1" si="34"/>
        <v>0</v>
      </c>
      <c r="IJ53" s="82">
        <f t="shared" ca="1" si="34"/>
        <v>0</v>
      </c>
      <c r="IK53" s="82">
        <f t="shared" ca="1" si="34"/>
        <v>0</v>
      </c>
      <c r="IL53" s="82">
        <f t="shared" ca="1" si="34"/>
        <v>0</v>
      </c>
      <c r="IM53" s="82">
        <f t="shared" ca="1" si="34"/>
        <v>0</v>
      </c>
      <c r="IN53" s="82">
        <f t="shared" ca="1" si="34"/>
        <v>0</v>
      </c>
      <c r="IO53" s="82">
        <f t="shared" ca="1" si="34"/>
        <v>0</v>
      </c>
      <c r="IP53" s="82">
        <f t="shared" ca="1" si="34"/>
        <v>0</v>
      </c>
      <c r="IQ53" s="82">
        <f t="shared" ca="1" si="34"/>
        <v>0</v>
      </c>
      <c r="IR53" s="82">
        <f t="shared" ca="1" si="34"/>
        <v>0</v>
      </c>
      <c r="IS53" s="82">
        <f t="shared" ca="1" si="34"/>
        <v>0</v>
      </c>
      <c r="IT53" s="82">
        <f t="shared" ca="1" si="34"/>
        <v>0</v>
      </c>
      <c r="IU53" s="83">
        <f t="shared" ca="1" si="34"/>
        <v>0</v>
      </c>
      <c r="IV53" s="83">
        <f t="shared" ca="1" si="34"/>
        <v>0</v>
      </c>
      <c r="IW53" s="77"/>
      <c r="IX53" s="77"/>
      <c r="IY53" s="77"/>
      <c r="IZ53" s="77"/>
      <c r="JA53" s="77"/>
      <c r="JB53" s="77"/>
      <c r="JC53" s="77"/>
      <c r="JD53" s="77"/>
    </row>
    <row r="54" spans="1:334" s="76" customFormat="1" outlineLevel="1" x14ac:dyDescent="0.25">
      <c r="A54" s="99"/>
      <c r="B54" s="99"/>
      <c r="C54" s="44"/>
      <c r="D54" s="44"/>
      <c r="E54" s="93"/>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c r="GV54" s="44"/>
      <c r="GW54" s="44"/>
      <c r="GX54" s="44"/>
      <c r="GY54" s="44"/>
      <c r="GZ54" s="44"/>
      <c r="HA54" s="44"/>
      <c r="HB54" s="44"/>
      <c r="HC54" s="44"/>
      <c r="HD54" s="44"/>
      <c r="HE54" s="44"/>
      <c r="HF54" s="44"/>
      <c r="HG54" s="44"/>
      <c r="HH54" s="44"/>
      <c r="HI54" s="44"/>
      <c r="HJ54" s="44"/>
      <c r="HK54" s="44"/>
      <c r="HL54" s="44"/>
      <c r="HM54" s="44"/>
      <c r="HN54" s="44"/>
      <c r="HO54" s="44"/>
      <c r="HP54" s="44"/>
      <c r="HQ54" s="44"/>
      <c r="HR54" s="44"/>
      <c r="HS54" s="44"/>
      <c r="HT54" s="44"/>
      <c r="HU54" s="44"/>
      <c r="HV54" s="44"/>
      <c r="HW54" s="44"/>
      <c r="HX54" s="44"/>
      <c r="HY54" s="44"/>
      <c r="HZ54" s="44"/>
      <c r="IA54" s="44"/>
      <c r="IB54" s="44"/>
      <c r="IC54" s="44"/>
      <c r="ID54" s="44"/>
      <c r="IE54" s="44"/>
      <c r="IF54" s="44"/>
      <c r="IG54" s="44"/>
      <c r="IH54" s="44"/>
      <c r="II54" s="44"/>
      <c r="IJ54" s="44"/>
      <c r="IK54" s="44"/>
      <c r="IL54" s="44"/>
      <c r="IM54" s="44"/>
      <c r="IN54" s="44"/>
      <c r="IO54" s="44"/>
      <c r="IP54" s="44"/>
      <c r="IQ54" s="44"/>
      <c r="IR54" s="44"/>
      <c r="IS54" s="44"/>
      <c r="IT54" s="44"/>
      <c r="IU54" s="44"/>
      <c r="IV54" s="78"/>
      <c r="IW54" s="77"/>
      <c r="IX54" s="77"/>
      <c r="IY54" s="77"/>
      <c r="IZ54" s="77"/>
      <c r="JA54" s="77"/>
      <c r="JB54" s="77"/>
      <c r="JC54" s="77"/>
      <c r="JD54" s="77"/>
    </row>
    <row r="55" spans="1:334" s="76" customFormat="1" ht="14.25" outlineLevel="1" x14ac:dyDescent="0.3">
      <c r="A55" s="86" t="s">
        <v>35</v>
      </c>
      <c r="B55" s="120">
        <v>2.579E-2</v>
      </c>
      <c r="C55" s="121">
        <f ca="1">SUM(D55:XEG55)</f>
        <v>6158.810696821869</v>
      </c>
      <c r="D55" s="116"/>
      <c r="E55" s="117"/>
      <c r="F55" s="117"/>
      <c r="G55" s="117"/>
      <c r="H55" s="117"/>
      <c r="I55" s="117"/>
      <c r="J55" s="117"/>
      <c r="K55" s="117"/>
      <c r="L55" s="117"/>
      <c r="M55" s="117"/>
      <c r="N55" s="117"/>
      <c r="O55" s="117"/>
      <c r="P55" s="117">
        <f ca="1">IF((OFFSET(Q$63,,$A$63)-1)&gt;$C$17,0,$B$55*P56)</f>
        <v>385.50891999999999</v>
      </c>
      <c r="Q55" s="117"/>
      <c r="R55" s="117"/>
      <c r="S55" s="117"/>
      <c r="T55" s="117"/>
      <c r="U55" s="117"/>
      <c r="V55" s="117"/>
      <c r="W55" s="117"/>
      <c r="X55" s="117"/>
      <c r="Y55" s="117"/>
      <c r="Z55" s="117"/>
      <c r="AA55" s="117"/>
      <c r="AB55" s="117">
        <f ca="1">IF((OFFSET(AC$63,,$A$63)-1)&gt;$C$17,0,$B$55*AB56)</f>
        <v>501.84686415320027</v>
      </c>
      <c r="AC55" s="117"/>
      <c r="AD55" s="117"/>
      <c r="AE55" s="117"/>
      <c r="AF55" s="117"/>
      <c r="AG55" s="117"/>
      <c r="AH55" s="117"/>
      <c r="AI55" s="117"/>
      <c r="AJ55" s="117"/>
      <c r="AK55" s="117"/>
      <c r="AL55" s="117"/>
      <c r="AM55" s="117"/>
      <c r="AN55" s="117">
        <f ca="1">IF((OFFSET(AO$63,,$A$63)-1)&gt;$C$17,0,$B$55*AN56)</f>
        <v>616.44725491868917</v>
      </c>
      <c r="AO55" s="117"/>
      <c r="AP55" s="117"/>
      <c r="AQ55" s="117"/>
      <c r="AR55" s="117"/>
      <c r="AS55" s="117"/>
      <c r="AT55" s="117"/>
      <c r="AU55" s="117"/>
      <c r="AV55" s="117"/>
      <c r="AW55" s="117"/>
      <c r="AX55" s="117"/>
      <c r="AY55" s="117"/>
      <c r="AZ55" s="117">
        <f ca="1">IF((OFFSET(BA$63,,$A$63)-1)&gt;$C$17,0,$B$55*AZ56)</f>
        <v>729.36753182025575</v>
      </c>
      <c r="BA55" s="117"/>
      <c r="BB55" s="117"/>
      <c r="BC55" s="117"/>
      <c r="BD55" s="117"/>
      <c r="BE55" s="117"/>
      <c r="BF55" s="117"/>
      <c r="BG55" s="117"/>
      <c r="BH55" s="117"/>
      <c r="BI55" s="117"/>
      <c r="BJ55" s="117"/>
      <c r="BK55" s="117"/>
      <c r="BL55" s="117">
        <f ca="1">IF((OFFSET(BM$63,,$A$63)-1)&gt;$C$17,0,$B$55*BL56)</f>
        <v>840.66377929659097</v>
      </c>
      <c r="BM55" s="117"/>
      <c r="BN55" s="117"/>
      <c r="BO55" s="117"/>
      <c r="BP55" s="117"/>
      <c r="BQ55" s="117"/>
      <c r="BR55" s="117"/>
      <c r="BS55" s="117"/>
      <c r="BT55" s="117"/>
      <c r="BU55" s="117"/>
      <c r="BV55" s="117"/>
      <c r="BW55" s="117"/>
      <c r="BX55" s="117">
        <f ca="1">IF((OFFSET(BY$63,,$A$63)-1)&gt;$C$17,0,$B$55*BX56)</f>
        <v>950.39076291173171</v>
      </c>
      <c r="BY55" s="117"/>
      <c r="BZ55" s="117"/>
      <c r="CA55" s="117"/>
      <c r="CB55" s="117"/>
      <c r="CC55" s="117"/>
      <c r="CD55" s="117"/>
      <c r="CE55" s="117"/>
      <c r="CF55" s="117"/>
      <c r="CG55" s="117"/>
      <c r="CH55" s="117"/>
      <c r="CI55" s="117"/>
      <c r="CJ55" s="117">
        <f ca="1">IF((OFFSET(CK$63,,$A$63)-1)&gt;$C$17,0,$B$55*CJ56)</f>
        <v>1058.6019646442699</v>
      </c>
      <c r="CK55" s="117"/>
      <c r="CL55" s="117"/>
      <c r="CM55" s="117"/>
      <c r="CN55" s="117"/>
      <c r="CO55" s="117"/>
      <c r="CP55" s="117"/>
      <c r="CQ55" s="117"/>
      <c r="CR55" s="117"/>
      <c r="CS55" s="117"/>
      <c r="CT55" s="117"/>
      <c r="CU55" s="117"/>
      <c r="CV55" s="117">
        <f ca="1">IF((OFFSET(CW$63,,$A$63)-1)&gt;$C$17,0,$B$55*CV56)</f>
        <v>1075.9836190771309</v>
      </c>
      <c r="CW55" s="117"/>
      <c r="CX55" s="117"/>
      <c r="CY55" s="117"/>
      <c r="CZ55" s="117"/>
      <c r="DA55" s="117"/>
      <c r="DB55" s="117"/>
      <c r="DC55" s="117"/>
      <c r="DD55" s="117"/>
      <c r="DE55" s="117"/>
      <c r="DF55" s="117"/>
      <c r="DG55" s="117"/>
      <c r="DH55" s="117">
        <f ca="1">IF((OFFSET(DI$63,,$A$63)-1)&gt;$C$17,0,$B$55*DH56)</f>
        <v>0</v>
      </c>
      <c r="DI55" s="117"/>
      <c r="DJ55" s="117"/>
      <c r="DK55" s="117"/>
      <c r="DL55" s="117"/>
      <c r="DM55" s="117"/>
      <c r="DN55" s="117"/>
      <c r="DO55" s="117"/>
      <c r="DP55" s="117"/>
      <c r="DQ55" s="117"/>
      <c r="DR55" s="117"/>
      <c r="DS55" s="117"/>
      <c r="DT55" s="117">
        <f ca="1">IF((OFFSET(DU$63,,$A$63)-1)&gt;$C$17,0,$B$55*DT56)</f>
        <v>0</v>
      </c>
      <c r="DU55" s="117"/>
      <c r="DV55" s="117"/>
      <c r="DW55" s="117"/>
      <c r="DX55" s="117"/>
      <c r="DY55" s="117"/>
      <c r="DZ55" s="117"/>
      <c r="EA55" s="117"/>
      <c r="EB55" s="117"/>
      <c r="EC55" s="117"/>
      <c r="ED55" s="117"/>
      <c r="EE55" s="117"/>
      <c r="EF55" s="117">
        <f ca="1">IF((OFFSET(EG$63,,$A$63)-1)&gt;$C$17,0,$B$55*EF56)</f>
        <v>0</v>
      </c>
      <c r="EG55" s="117"/>
      <c r="EH55" s="117"/>
      <c r="EI55" s="117"/>
      <c r="EJ55" s="117"/>
      <c r="EK55" s="117"/>
      <c r="EL55" s="117"/>
      <c r="EM55" s="117"/>
      <c r="EN55" s="117"/>
      <c r="EO55" s="117"/>
      <c r="EP55" s="117"/>
      <c r="EQ55" s="117"/>
      <c r="ER55" s="117">
        <f ca="1">IF((OFFSET(ES$63,,$A$63)-1)&gt;$C$17,0,$B$55*ER56)</f>
        <v>0</v>
      </c>
      <c r="ES55" s="117"/>
      <c r="ET55" s="117"/>
      <c r="EU55" s="117"/>
      <c r="EV55" s="117"/>
      <c r="EW55" s="117"/>
      <c r="EX55" s="117"/>
      <c r="EY55" s="117"/>
      <c r="EZ55" s="117"/>
      <c r="FA55" s="117"/>
      <c r="FB55" s="117"/>
      <c r="FC55" s="117"/>
      <c r="FD55" s="117">
        <f ca="1">IF((OFFSET(FE$63,,$A$63)-1)&gt;$C$17,0,$B$55*FD56)</f>
        <v>0</v>
      </c>
      <c r="FE55" s="117"/>
      <c r="FF55" s="117"/>
      <c r="FG55" s="117"/>
      <c r="FH55" s="117"/>
      <c r="FI55" s="117"/>
      <c r="FJ55" s="117"/>
      <c r="FK55" s="117"/>
      <c r="FL55" s="117"/>
      <c r="FM55" s="117"/>
      <c r="FN55" s="117"/>
      <c r="FO55" s="117"/>
      <c r="FP55" s="117">
        <f ca="1">IF((OFFSET(FQ$63,,$A$63)-1)&gt;$C$17,0,$B$55*FP56)</f>
        <v>0</v>
      </c>
      <c r="FQ55" s="117"/>
      <c r="FR55" s="117"/>
      <c r="FS55" s="117"/>
      <c r="FT55" s="117"/>
      <c r="FU55" s="117"/>
      <c r="FV55" s="117"/>
      <c r="FW55" s="117"/>
      <c r="FX55" s="117"/>
      <c r="FY55" s="117"/>
      <c r="FZ55" s="117"/>
      <c r="GA55" s="117"/>
      <c r="GB55" s="117">
        <f ca="1">IF((OFFSET(GC$63,,$A$63)-1)&gt;$C$17,0,$B$55*GB56)</f>
        <v>0</v>
      </c>
      <c r="GC55" s="117"/>
      <c r="GD55" s="117"/>
      <c r="GE55" s="117"/>
      <c r="GF55" s="117"/>
      <c r="GG55" s="117"/>
      <c r="GH55" s="117"/>
      <c r="GI55" s="117"/>
      <c r="GJ55" s="117"/>
      <c r="GK55" s="117"/>
      <c r="GL55" s="117"/>
      <c r="GM55" s="117"/>
      <c r="GN55" s="117">
        <f ca="1">IF((OFFSET(GO$63,,$A$63)-1)&gt;$C$17,0,$B$55*GN56)</f>
        <v>0</v>
      </c>
      <c r="GO55" s="117"/>
      <c r="GP55" s="117"/>
      <c r="GQ55" s="117"/>
      <c r="GR55" s="117"/>
      <c r="GS55" s="117"/>
      <c r="GT55" s="117"/>
      <c r="GU55" s="117"/>
      <c r="GV55" s="117"/>
      <c r="GW55" s="117"/>
      <c r="GX55" s="117"/>
      <c r="GY55" s="117"/>
      <c r="GZ55" s="117">
        <f ca="1">IF((OFFSET(HA$63,,$A$63)-1)&gt;$C$17,0,$B$55*GZ56)</f>
        <v>0</v>
      </c>
      <c r="HA55" s="117"/>
      <c r="HB55" s="117"/>
      <c r="HC55" s="117"/>
      <c r="HD55" s="117"/>
      <c r="HE55" s="117"/>
      <c r="HF55" s="117"/>
      <c r="HG55" s="117"/>
      <c r="HH55" s="117"/>
      <c r="HI55" s="117"/>
      <c r="HJ55" s="117"/>
      <c r="HK55" s="117"/>
      <c r="HL55" s="117">
        <f ca="1">IF((OFFSET(HM$63,,$A$63)-1)&gt;$C$17,0,$B$55*HL56)</f>
        <v>0</v>
      </c>
      <c r="HM55" s="117"/>
      <c r="HN55" s="117"/>
      <c r="HO55" s="117"/>
      <c r="HP55" s="117"/>
      <c r="HQ55" s="117"/>
      <c r="HR55" s="117"/>
      <c r="HS55" s="117"/>
      <c r="HT55" s="117"/>
      <c r="HU55" s="117"/>
      <c r="HV55" s="117"/>
      <c r="HW55" s="117"/>
      <c r="HX55" s="117">
        <f ca="1">IF((OFFSET(HY$63,,$A$63)-1)&gt;$C$17,0,$B$55*HX56)</f>
        <v>0</v>
      </c>
      <c r="HY55" s="117"/>
      <c r="HZ55" s="117"/>
      <c r="IA55" s="117"/>
      <c r="IB55" s="117"/>
      <c r="IC55" s="117"/>
      <c r="ID55" s="117"/>
      <c r="IE55" s="117"/>
      <c r="IF55" s="117"/>
      <c r="IG55" s="117"/>
      <c r="IH55" s="117"/>
      <c r="II55" s="117"/>
      <c r="IJ55" s="117">
        <f ca="1">IF((OFFSET(IK$63,,$A$63)-1)&gt;$C$17,0,$B$55*IJ56)</f>
        <v>0</v>
      </c>
      <c r="IK55" s="117"/>
      <c r="IL55" s="117"/>
      <c r="IM55" s="117"/>
      <c r="IN55" s="117"/>
      <c r="IO55" s="117"/>
      <c r="IP55" s="117"/>
      <c r="IQ55" s="117"/>
      <c r="IR55" s="117"/>
      <c r="IS55" s="117"/>
      <c r="IT55" s="117"/>
      <c r="IU55" s="118"/>
      <c r="IV55" s="121">
        <f ca="1">IF((OFFSET(IW$63,,$A$63)-1)&gt;$C$17,0,$B$55*IV56)</f>
        <v>0</v>
      </c>
      <c r="IW55" s="77"/>
      <c r="IX55" s="77"/>
      <c r="IY55" s="77"/>
      <c r="IZ55" s="77"/>
      <c r="JA55" s="77"/>
      <c r="JB55" s="77"/>
      <c r="JC55" s="77"/>
      <c r="JD55" s="77"/>
    </row>
    <row r="56" spans="1:334" s="76" customFormat="1" outlineLevel="1" x14ac:dyDescent="0.25">
      <c r="A56" s="87"/>
      <c r="B56" s="87"/>
      <c r="C56" s="85"/>
      <c r="D56" s="119">
        <f>+D49</f>
        <v>10100</v>
      </c>
      <c r="E56" s="82">
        <f t="shared" ref="E56:P56" ca="1" si="35">+E49+D56</f>
        <v>10504</v>
      </c>
      <c r="F56" s="82">
        <f t="shared" ca="1" si="35"/>
        <v>10908</v>
      </c>
      <c r="G56" s="82">
        <f t="shared" ca="1" si="35"/>
        <v>11312</v>
      </c>
      <c r="H56" s="82">
        <f t="shared" ca="1" si="35"/>
        <v>11716</v>
      </c>
      <c r="I56" s="82">
        <f t="shared" ca="1" si="35"/>
        <v>12120</v>
      </c>
      <c r="J56" s="82">
        <f t="shared" ca="1" si="35"/>
        <v>12524</v>
      </c>
      <c r="K56" s="82">
        <f t="shared" ca="1" si="35"/>
        <v>12928</v>
      </c>
      <c r="L56" s="82">
        <f t="shared" ca="1" si="35"/>
        <v>13332</v>
      </c>
      <c r="M56" s="82">
        <f t="shared" ca="1" si="35"/>
        <v>13736</v>
      </c>
      <c r="N56" s="82">
        <f t="shared" ca="1" si="35"/>
        <v>14140</v>
      </c>
      <c r="O56" s="82">
        <f t="shared" ca="1" si="35"/>
        <v>14544</v>
      </c>
      <c r="P56" s="82">
        <f t="shared" ca="1" si="35"/>
        <v>14948</v>
      </c>
      <c r="Q56" s="82">
        <f t="shared" ref="Q56:CB56" ca="1" si="36">+Q49+P56-P55</f>
        <v>14970.531080000001</v>
      </c>
      <c r="R56" s="82">
        <f t="shared" ca="1" si="36"/>
        <v>15378.571080000002</v>
      </c>
      <c r="S56" s="82">
        <f t="shared" ca="1" si="36"/>
        <v>15786.611080000002</v>
      </c>
      <c r="T56" s="82">
        <f t="shared" ca="1" si="36"/>
        <v>16194.651080000003</v>
      </c>
      <c r="U56" s="82">
        <f t="shared" ca="1" si="36"/>
        <v>16602.691080000004</v>
      </c>
      <c r="V56" s="82">
        <f t="shared" ca="1" si="36"/>
        <v>17010.731080000005</v>
      </c>
      <c r="W56" s="82">
        <f t="shared" ca="1" si="36"/>
        <v>17418.771080000006</v>
      </c>
      <c r="X56" s="82">
        <f t="shared" ca="1" si="36"/>
        <v>17826.811080000007</v>
      </c>
      <c r="Y56" s="82">
        <f t="shared" ca="1" si="36"/>
        <v>18234.851080000008</v>
      </c>
      <c r="Z56" s="82">
        <f t="shared" ca="1" si="36"/>
        <v>18642.891080000009</v>
      </c>
      <c r="AA56" s="82">
        <f t="shared" ca="1" si="36"/>
        <v>19050.931080000009</v>
      </c>
      <c r="AB56" s="82">
        <f t="shared" ca="1" si="36"/>
        <v>19458.97108000001</v>
      </c>
      <c r="AC56" s="82">
        <f t="shared" ca="1" si="36"/>
        <v>19369.244615846808</v>
      </c>
      <c r="AD56" s="82">
        <f t="shared" ca="1" si="36"/>
        <v>19781.365015846808</v>
      </c>
      <c r="AE56" s="82">
        <f t="shared" ca="1" si="36"/>
        <v>20193.485415846808</v>
      </c>
      <c r="AF56" s="82">
        <f t="shared" ca="1" si="36"/>
        <v>20605.605815846808</v>
      </c>
      <c r="AG56" s="82">
        <f t="shared" ca="1" si="36"/>
        <v>21017.726215846807</v>
      </c>
      <c r="AH56" s="82">
        <f t="shared" ca="1" si="36"/>
        <v>21429.846615846807</v>
      </c>
      <c r="AI56" s="82">
        <f t="shared" ca="1" si="36"/>
        <v>21841.967015846807</v>
      </c>
      <c r="AJ56" s="82">
        <f t="shared" ca="1" si="36"/>
        <v>22254.087415846807</v>
      </c>
      <c r="AK56" s="82">
        <f t="shared" ca="1" si="36"/>
        <v>22666.207815846807</v>
      </c>
      <c r="AL56" s="82">
        <f t="shared" ca="1" si="36"/>
        <v>23078.328215846806</v>
      </c>
      <c r="AM56" s="82">
        <f t="shared" ca="1" si="36"/>
        <v>23490.448615846806</v>
      </c>
      <c r="AN56" s="82">
        <f t="shared" ca="1" si="36"/>
        <v>23902.569015846806</v>
      </c>
      <c r="AO56" s="82">
        <f t="shared" ca="1" si="36"/>
        <v>23702.363364928115</v>
      </c>
      <c r="AP56" s="82">
        <f t="shared" ca="1" si="36"/>
        <v>24118.604968928114</v>
      </c>
      <c r="AQ56" s="82">
        <f t="shared" ca="1" si="36"/>
        <v>24534.846572928112</v>
      </c>
      <c r="AR56" s="82">
        <f t="shared" ca="1" si="36"/>
        <v>24951.088176928111</v>
      </c>
      <c r="AS56" s="82">
        <f t="shared" ca="1" si="36"/>
        <v>25367.32978092811</v>
      </c>
      <c r="AT56" s="82">
        <f t="shared" ca="1" si="36"/>
        <v>25783.571384928109</v>
      </c>
      <c r="AU56" s="82">
        <f t="shared" ca="1" si="36"/>
        <v>26199.812988928108</v>
      </c>
      <c r="AV56" s="82">
        <f t="shared" ca="1" si="36"/>
        <v>26616.054592928107</v>
      </c>
      <c r="AW56" s="82">
        <f t="shared" ca="1" si="36"/>
        <v>27032.296196928106</v>
      </c>
      <c r="AX56" s="82">
        <f t="shared" ca="1" si="36"/>
        <v>27448.537800928105</v>
      </c>
      <c r="AY56" s="82">
        <f t="shared" ca="1" si="36"/>
        <v>27864.779404928104</v>
      </c>
      <c r="AZ56" s="82">
        <f t="shared" ca="1" si="36"/>
        <v>28281.021008928103</v>
      </c>
      <c r="BA56" s="82">
        <f t="shared" ca="1" si="36"/>
        <v>27972.057497147849</v>
      </c>
      <c r="BB56" s="82">
        <f t="shared" ca="1" si="36"/>
        <v>28392.46151718785</v>
      </c>
      <c r="BC56" s="82">
        <f t="shared" ca="1" si="36"/>
        <v>28812.865537227852</v>
      </c>
      <c r="BD56" s="82">
        <f t="shared" ca="1" si="36"/>
        <v>29233.269557267853</v>
      </c>
      <c r="BE56" s="82">
        <f t="shared" ca="1" si="36"/>
        <v>29653.673577307854</v>
      </c>
      <c r="BF56" s="82">
        <f t="shared" ca="1" si="36"/>
        <v>30074.077597347856</v>
      </c>
      <c r="BG56" s="82">
        <f t="shared" ca="1" si="36"/>
        <v>30494.481617387857</v>
      </c>
      <c r="BH56" s="82">
        <f t="shared" ca="1" si="36"/>
        <v>30914.885637427858</v>
      </c>
      <c r="BI56" s="82">
        <f t="shared" ca="1" si="36"/>
        <v>31335.28965746786</v>
      </c>
      <c r="BJ56" s="82">
        <f t="shared" ca="1" si="36"/>
        <v>31755.693677507861</v>
      </c>
      <c r="BK56" s="82">
        <f t="shared" ca="1" si="36"/>
        <v>32176.097697547862</v>
      </c>
      <c r="BL56" s="82">
        <f t="shared" ca="1" si="36"/>
        <v>32596.501717587864</v>
      </c>
      <c r="BM56" s="82">
        <f t="shared" ca="1" si="36"/>
        <v>32180.445998531672</v>
      </c>
      <c r="BN56" s="82">
        <f t="shared" ca="1" si="36"/>
        <v>32605.054058772072</v>
      </c>
      <c r="BO56" s="82">
        <f t="shared" ca="1" si="36"/>
        <v>33029.662119012472</v>
      </c>
      <c r="BP56" s="82">
        <f t="shared" ca="1" si="36"/>
        <v>33454.270179252875</v>
      </c>
      <c r="BQ56" s="82">
        <f t="shared" ca="1" si="36"/>
        <v>33878.878239493279</v>
      </c>
      <c r="BR56" s="82">
        <f t="shared" ca="1" si="36"/>
        <v>34303.486299733682</v>
      </c>
      <c r="BS56" s="82">
        <f t="shared" ca="1" si="36"/>
        <v>34728.094359974086</v>
      </c>
      <c r="BT56" s="82">
        <f t="shared" ca="1" si="36"/>
        <v>35152.702420214489</v>
      </c>
      <c r="BU56" s="82">
        <f t="shared" ca="1" si="36"/>
        <v>35577.310480454893</v>
      </c>
      <c r="BV56" s="82">
        <f t="shared" ca="1" si="36"/>
        <v>36001.918540695297</v>
      </c>
      <c r="BW56" s="82">
        <f t="shared" ca="1" si="36"/>
        <v>36426.5266009357</v>
      </c>
      <c r="BX56" s="82">
        <f t="shared" ca="1" si="36"/>
        <v>36851.134661176104</v>
      </c>
      <c r="BY56" s="82">
        <f t="shared" ca="1" si="36"/>
        <v>36329.598039107179</v>
      </c>
      <c r="BZ56" s="82">
        <f t="shared" ca="1" si="36"/>
        <v>36758.452179949985</v>
      </c>
      <c r="CA56" s="82">
        <f t="shared" ca="1" si="36"/>
        <v>37187.306320792792</v>
      </c>
      <c r="CB56" s="82">
        <f t="shared" ca="1" si="36"/>
        <v>37616.160461635598</v>
      </c>
      <c r="CC56" s="82">
        <f t="shared" ref="CC56:EN56" ca="1" si="37">+CC49+CB56-CB55</f>
        <v>38045.014602478404</v>
      </c>
      <c r="CD56" s="82">
        <f t="shared" ca="1" si="37"/>
        <v>38473.868743321211</v>
      </c>
      <c r="CE56" s="82">
        <f t="shared" ca="1" si="37"/>
        <v>38902.722884164017</v>
      </c>
      <c r="CF56" s="82">
        <f t="shared" ca="1" si="37"/>
        <v>39331.577025006824</v>
      </c>
      <c r="CG56" s="82">
        <f t="shared" ca="1" si="37"/>
        <v>39760.43116584963</v>
      </c>
      <c r="CH56" s="82">
        <f t="shared" ca="1" si="37"/>
        <v>40189.285306692436</v>
      </c>
      <c r="CI56" s="82">
        <f t="shared" ca="1" si="37"/>
        <v>40618.139447535243</v>
      </c>
      <c r="CJ56" s="82">
        <f t="shared" ca="1" si="37"/>
        <v>41046.993588378049</v>
      </c>
      <c r="CK56" s="82">
        <f t="shared" ca="1" si="37"/>
        <v>40421.534305985006</v>
      </c>
      <c r="CL56" s="82">
        <f t="shared" ca="1" si="37"/>
        <v>40854.676988236235</v>
      </c>
      <c r="CM56" s="82">
        <f t="shared" ca="1" si="37"/>
        <v>41287.819670487464</v>
      </c>
      <c r="CN56" s="82">
        <f t="shared" ca="1" si="37"/>
        <v>41720.962352738694</v>
      </c>
      <c r="CO56" s="82">
        <f t="shared" ca="1" si="37"/>
        <v>41720.962352738694</v>
      </c>
      <c r="CP56" s="82">
        <f t="shared" ca="1" si="37"/>
        <v>41720.962352738694</v>
      </c>
      <c r="CQ56" s="82">
        <f t="shared" ca="1" si="37"/>
        <v>41720.962352738694</v>
      </c>
      <c r="CR56" s="82">
        <f t="shared" ca="1" si="37"/>
        <v>41720.962352738694</v>
      </c>
      <c r="CS56" s="82">
        <f t="shared" ca="1" si="37"/>
        <v>41720.962352738694</v>
      </c>
      <c r="CT56" s="82">
        <f t="shared" ca="1" si="37"/>
        <v>41720.962352738694</v>
      </c>
      <c r="CU56" s="82">
        <f t="shared" ca="1" si="37"/>
        <v>41720.962352738694</v>
      </c>
      <c r="CV56" s="82">
        <f t="shared" ca="1" si="37"/>
        <v>41720.962352738694</v>
      </c>
      <c r="CW56" s="82">
        <f t="shared" ca="1" si="37"/>
        <v>40644.978733661563</v>
      </c>
      <c r="CX56" s="82">
        <f t="shared" ca="1" si="37"/>
        <v>40644.978733661563</v>
      </c>
      <c r="CY56" s="82">
        <f t="shared" ca="1" si="37"/>
        <v>40644.978733661563</v>
      </c>
      <c r="CZ56" s="82">
        <f t="shared" ca="1" si="37"/>
        <v>40644.978733661563</v>
      </c>
      <c r="DA56" s="82">
        <f t="shared" ca="1" si="37"/>
        <v>40644.978733661563</v>
      </c>
      <c r="DB56" s="82">
        <f t="shared" ca="1" si="37"/>
        <v>40644.978733661563</v>
      </c>
      <c r="DC56" s="82">
        <f t="shared" ca="1" si="37"/>
        <v>40644.978733661563</v>
      </c>
      <c r="DD56" s="82">
        <f t="shared" ca="1" si="37"/>
        <v>40644.978733661563</v>
      </c>
      <c r="DE56" s="82">
        <f t="shared" ca="1" si="37"/>
        <v>40644.978733661563</v>
      </c>
      <c r="DF56" s="82">
        <f t="shared" ca="1" si="37"/>
        <v>40644.978733661563</v>
      </c>
      <c r="DG56" s="82">
        <f t="shared" ca="1" si="37"/>
        <v>40644.978733661563</v>
      </c>
      <c r="DH56" s="82">
        <f t="shared" ca="1" si="37"/>
        <v>40644.978733661563</v>
      </c>
      <c r="DI56" s="82">
        <f t="shared" ca="1" si="37"/>
        <v>40644.978733661563</v>
      </c>
      <c r="DJ56" s="82">
        <f t="shared" ca="1" si="37"/>
        <v>40644.978733661563</v>
      </c>
      <c r="DK56" s="82">
        <f t="shared" ca="1" si="37"/>
        <v>40644.978733661563</v>
      </c>
      <c r="DL56" s="82">
        <f t="shared" ca="1" si="37"/>
        <v>40644.978733661563</v>
      </c>
      <c r="DM56" s="82">
        <f t="shared" ca="1" si="37"/>
        <v>40644.978733661563</v>
      </c>
      <c r="DN56" s="82">
        <f t="shared" ca="1" si="37"/>
        <v>40644.978733661563</v>
      </c>
      <c r="DO56" s="82">
        <f t="shared" ca="1" si="37"/>
        <v>40644.978733661563</v>
      </c>
      <c r="DP56" s="82">
        <f t="shared" ca="1" si="37"/>
        <v>40644.978733661563</v>
      </c>
      <c r="DQ56" s="82">
        <f t="shared" ca="1" si="37"/>
        <v>40644.978733661563</v>
      </c>
      <c r="DR56" s="82">
        <f t="shared" ca="1" si="37"/>
        <v>40644.978733661563</v>
      </c>
      <c r="DS56" s="82">
        <f t="shared" ca="1" si="37"/>
        <v>40644.978733661563</v>
      </c>
      <c r="DT56" s="82">
        <f t="shared" ca="1" si="37"/>
        <v>40644.978733661563</v>
      </c>
      <c r="DU56" s="82">
        <f t="shared" ca="1" si="37"/>
        <v>40644.978733661563</v>
      </c>
      <c r="DV56" s="82">
        <f t="shared" ca="1" si="37"/>
        <v>40644.978733661563</v>
      </c>
      <c r="DW56" s="82">
        <f t="shared" ca="1" si="37"/>
        <v>40644.978733661563</v>
      </c>
      <c r="DX56" s="82">
        <f t="shared" ca="1" si="37"/>
        <v>40644.978733661563</v>
      </c>
      <c r="DY56" s="82">
        <f t="shared" ca="1" si="37"/>
        <v>40644.978733661563</v>
      </c>
      <c r="DZ56" s="82">
        <f t="shared" ca="1" si="37"/>
        <v>40644.978733661563</v>
      </c>
      <c r="EA56" s="82">
        <f t="shared" ca="1" si="37"/>
        <v>40644.978733661563</v>
      </c>
      <c r="EB56" s="82">
        <f t="shared" ca="1" si="37"/>
        <v>40644.978733661563</v>
      </c>
      <c r="EC56" s="82">
        <f t="shared" ca="1" si="37"/>
        <v>40644.978733661563</v>
      </c>
      <c r="ED56" s="82">
        <f t="shared" ca="1" si="37"/>
        <v>40644.978733661563</v>
      </c>
      <c r="EE56" s="82">
        <f t="shared" ca="1" si="37"/>
        <v>40644.978733661563</v>
      </c>
      <c r="EF56" s="82">
        <f t="shared" ca="1" si="37"/>
        <v>40644.978733661563</v>
      </c>
      <c r="EG56" s="82">
        <f t="shared" ca="1" si="37"/>
        <v>40644.978733661563</v>
      </c>
      <c r="EH56" s="82">
        <f t="shared" ca="1" si="37"/>
        <v>40644.978733661563</v>
      </c>
      <c r="EI56" s="82">
        <f t="shared" ca="1" si="37"/>
        <v>40644.978733661563</v>
      </c>
      <c r="EJ56" s="82">
        <f t="shared" ca="1" si="37"/>
        <v>40644.978733661563</v>
      </c>
      <c r="EK56" s="82">
        <f t="shared" ca="1" si="37"/>
        <v>40644.978733661563</v>
      </c>
      <c r="EL56" s="82">
        <f t="shared" ca="1" si="37"/>
        <v>40644.978733661563</v>
      </c>
      <c r="EM56" s="82">
        <f t="shared" ca="1" si="37"/>
        <v>40644.978733661563</v>
      </c>
      <c r="EN56" s="82">
        <f t="shared" ca="1" si="37"/>
        <v>40644.978733661563</v>
      </c>
      <c r="EO56" s="82">
        <f t="shared" ref="EO56:GZ56" ca="1" si="38">+EO49+EN56-EN55</f>
        <v>40644.978733661563</v>
      </c>
      <c r="EP56" s="82">
        <f t="shared" ca="1" si="38"/>
        <v>40644.978733661563</v>
      </c>
      <c r="EQ56" s="82">
        <f t="shared" ca="1" si="38"/>
        <v>40644.978733661563</v>
      </c>
      <c r="ER56" s="82">
        <f t="shared" ca="1" si="38"/>
        <v>40644.978733661563</v>
      </c>
      <c r="ES56" s="82">
        <f t="shared" ca="1" si="38"/>
        <v>40644.978733661563</v>
      </c>
      <c r="ET56" s="82">
        <f t="shared" ca="1" si="38"/>
        <v>40644.978733661563</v>
      </c>
      <c r="EU56" s="82">
        <f t="shared" ca="1" si="38"/>
        <v>40644.978733661563</v>
      </c>
      <c r="EV56" s="82">
        <f t="shared" ca="1" si="38"/>
        <v>40644.978733661563</v>
      </c>
      <c r="EW56" s="82">
        <f t="shared" ca="1" si="38"/>
        <v>40644.978733661563</v>
      </c>
      <c r="EX56" s="82">
        <f t="shared" ca="1" si="38"/>
        <v>40644.978733661563</v>
      </c>
      <c r="EY56" s="82">
        <f t="shared" ca="1" si="38"/>
        <v>40644.978733661563</v>
      </c>
      <c r="EZ56" s="82">
        <f t="shared" ca="1" si="38"/>
        <v>40644.978733661563</v>
      </c>
      <c r="FA56" s="82">
        <f t="shared" ca="1" si="38"/>
        <v>40644.978733661563</v>
      </c>
      <c r="FB56" s="82">
        <f t="shared" ca="1" si="38"/>
        <v>40644.978733661563</v>
      </c>
      <c r="FC56" s="82">
        <f t="shared" ca="1" si="38"/>
        <v>40644.978733661563</v>
      </c>
      <c r="FD56" s="82">
        <f t="shared" ca="1" si="38"/>
        <v>40644.978733661563</v>
      </c>
      <c r="FE56" s="82">
        <f t="shared" ca="1" si="38"/>
        <v>40644.978733661563</v>
      </c>
      <c r="FF56" s="82">
        <f t="shared" ca="1" si="38"/>
        <v>40644.978733661563</v>
      </c>
      <c r="FG56" s="82">
        <f t="shared" ca="1" si="38"/>
        <v>40644.978733661563</v>
      </c>
      <c r="FH56" s="82">
        <f t="shared" ca="1" si="38"/>
        <v>40644.978733661563</v>
      </c>
      <c r="FI56" s="82">
        <f t="shared" ca="1" si="38"/>
        <v>40644.978733661563</v>
      </c>
      <c r="FJ56" s="82">
        <f t="shared" ca="1" si="38"/>
        <v>40644.978733661563</v>
      </c>
      <c r="FK56" s="82">
        <f t="shared" ca="1" si="38"/>
        <v>40644.978733661563</v>
      </c>
      <c r="FL56" s="82">
        <f t="shared" ca="1" si="38"/>
        <v>40644.978733661563</v>
      </c>
      <c r="FM56" s="82">
        <f t="shared" ca="1" si="38"/>
        <v>40644.978733661563</v>
      </c>
      <c r="FN56" s="82">
        <f t="shared" ca="1" si="38"/>
        <v>40644.978733661563</v>
      </c>
      <c r="FO56" s="82">
        <f t="shared" ca="1" si="38"/>
        <v>40644.978733661563</v>
      </c>
      <c r="FP56" s="82">
        <f t="shared" ca="1" si="38"/>
        <v>40644.978733661563</v>
      </c>
      <c r="FQ56" s="82">
        <f t="shared" ca="1" si="38"/>
        <v>40644.978733661563</v>
      </c>
      <c r="FR56" s="82">
        <f t="shared" ca="1" si="38"/>
        <v>40644.978733661563</v>
      </c>
      <c r="FS56" s="82">
        <f t="shared" ca="1" si="38"/>
        <v>40644.978733661563</v>
      </c>
      <c r="FT56" s="82">
        <f t="shared" ca="1" si="38"/>
        <v>40644.978733661563</v>
      </c>
      <c r="FU56" s="82">
        <f t="shared" ca="1" si="38"/>
        <v>40644.978733661563</v>
      </c>
      <c r="FV56" s="82">
        <f t="shared" ca="1" si="38"/>
        <v>40644.978733661563</v>
      </c>
      <c r="FW56" s="82">
        <f t="shared" ca="1" si="38"/>
        <v>40644.978733661563</v>
      </c>
      <c r="FX56" s="82">
        <f t="shared" ca="1" si="38"/>
        <v>40644.978733661563</v>
      </c>
      <c r="FY56" s="82">
        <f t="shared" ca="1" si="38"/>
        <v>40644.978733661563</v>
      </c>
      <c r="FZ56" s="82">
        <f t="shared" ca="1" si="38"/>
        <v>40644.978733661563</v>
      </c>
      <c r="GA56" s="82">
        <f t="shared" ca="1" si="38"/>
        <v>40644.978733661563</v>
      </c>
      <c r="GB56" s="82">
        <f t="shared" ca="1" si="38"/>
        <v>40644.978733661563</v>
      </c>
      <c r="GC56" s="82">
        <f t="shared" ca="1" si="38"/>
        <v>40644.978733661563</v>
      </c>
      <c r="GD56" s="82">
        <f t="shared" ca="1" si="38"/>
        <v>40644.978733661563</v>
      </c>
      <c r="GE56" s="82">
        <f t="shared" ca="1" si="38"/>
        <v>40644.978733661563</v>
      </c>
      <c r="GF56" s="82">
        <f t="shared" ca="1" si="38"/>
        <v>40644.978733661563</v>
      </c>
      <c r="GG56" s="82">
        <f t="shared" ca="1" si="38"/>
        <v>40644.978733661563</v>
      </c>
      <c r="GH56" s="82">
        <f t="shared" ca="1" si="38"/>
        <v>40644.978733661563</v>
      </c>
      <c r="GI56" s="82">
        <f t="shared" ca="1" si="38"/>
        <v>40644.978733661563</v>
      </c>
      <c r="GJ56" s="82">
        <f t="shared" ca="1" si="38"/>
        <v>40644.978733661563</v>
      </c>
      <c r="GK56" s="82">
        <f t="shared" ca="1" si="38"/>
        <v>40644.978733661563</v>
      </c>
      <c r="GL56" s="82">
        <f t="shared" ca="1" si="38"/>
        <v>40644.978733661563</v>
      </c>
      <c r="GM56" s="82">
        <f t="shared" ca="1" si="38"/>
        <v>40644.978733661563</v>
      </c>
      <c r="GN56" s="82">
        <f t="shared" ca="1" si="38"/>
        <v>40644.978733661563</v>
      </c>
      <c r="GO56" s="82">
        <f t="shared" ca="1" si="38"/>
        <v>40644.978733661563</v>
      </c>
      <c r="GP56" s="82">
        <f t="shared" ca="1" si="38"/>
        <v>40644.978733661563</v>
      </c>
      <c r="GQ56" s="82">
        <f t="shared" ca="1" si="38"/>
        <v>40644.978733661563</v>
      </c>
      <c r="GR56" s="82">
        <f t="shared" ca="1" si="38"/>
        <v>40644.978733661563</v>
      </c>
      <c r="GS56" s="82">
        <f t="shared" ca="1" si="38"/>
        <v>40644.978733661563</v>
      </c>
      <c r="GT56" s="82">
        <f t="shared" ca="1" si="38"/>
        <v>40644.978733661563</v>
      </c>
      <c r="GU56" s="82">
        <f t="shared" ca="1" si="38"/>
        <v>40644.978733661563</v>
      </c>
      <c r="GV56" s="82">
        <f t="shared" ca="1" si="38"/>
        <v>40644.978733661563</v>
      </c>
      <c r="GW56" s="82">
        <f t="shared" ca="1" si="38"/>
        <v>40644.978733661563</v>
      </c>
      <c r="GX56" s="82">
        <f t="shared" ca="1" si="38"/>
        <v>40644.978733661563</v>
      </c>
      <c r="GY56" s="82">
        <f t="shared" ca="1" si="38"/>
        <v>40644.978733661563</v>
      </c>
      <c r="GZ56" s="82">
        <f t="shared" ca="1" si="38"/>
        <v>40644.978733661563</v>
      </c>
      <c r="HA56" s="82">
        <f t="shared" ref="HA56:IV56" ca="1" si="39">+HA49+GZ56-GZ55</f>
        <v>40644.978733661563</v>
      </c>
      <c r="HB56" s="82">
        <f t="shared" ca="1" si="39"/>
        <v>40644.978733661563</v>
      </c>
      <c r="HC56" s="82">
        <f t="shared" ca="1" si="39"/>
        <v>40644.978733661563</v>
      </c>
      <c r="HD56" s="82">
        <f t="shared" ca="1" si="39"/>
        <v>40644.978733661563</v>
      </c>
      <c r="HE56" s="82">
        <f t="shared" ca="1" si="39"/>
        <v>40644.978733661563</v>
      </c>
      <c r="HF56" s="82">
        <f t="shared" ca="1" si="39"/>
        <v>40644.978733661563</v>
      </c>
      <c r="HG56" s="82">
        <f t="shared" ca="1" si="39"/>
        <v>40644.978733661563</v>
      </c>
      <c r="HH56" s="82">
        <f t="shared" ca="1" si="39"/>
        <v>40644.978733661563</v>
      </c>
      <c r="HI56" s="82">
        <f t="shared" ca="1" si="39"/>
        <v>40644.978733661563</v>
      </c>
      <c r="HJ56" s="82">
        <f t="shared" ca="1" si="39"/>
        <v>40644.978733661563</v>
      </c>
      <c r="HK56" s="82">
        <f t="shared" ca="1" si="39"/>
        <v>40644.978733661563</v>
      </c>
      <c r="HL56" s="82">
        <f t="shared" ca="1" si="39"/>
        <v>40644.978733661563</v>
      </c>
      <c r="HM56" s="82">
        <f t="shared" ca="1" si="39"/>
        <v>40644.978733661563</v>
      </c>
      <c r="HN56" s="82">
        <f t="shared" ca="1" si="39"/>
        <v>40644.978733661563</v>
      </c>
      <c r="HO56" s="82">
        <f t="shared" ca="1" si="39"/>
        <v>40644.978733661563</v>
      </c>
      <c r="HP56" s="82">
        <f t="shared" ca="1" si="39"/>
        <v>40644.978733661563</v>
      </c>
      <c r="HQ56" s="82">
        <f t="shared" ca="1" si="39"/>
        <v>40644.978733661563</v>
      </c>
      <c r="HR56" s="82">
        <f t="shared" ca="1" si="39"/>
        <v>40644.978733661563</v>
      </c>
      <c r="HS56" s="82">
        <f t="shared" ca="1" si="39"/>
        <v>40644.978733661563</v>
      </c>
      <c r="HT56" s="82">
        <f t="shared" ca="1" si="39"/>
        <v>40644.978733661563</v>
      </c>
      <c r="HU56" s="82">
        <f t="shared" ca="1" si="39"/>
        <v>40644.978733661563</v>
      </c>
      <c r="HV56" s="82">
        <f t="shared" ca="1" si="39"/>
        <v>40644.978733661563</v>
      </c>
      <c r="HW56" s="82">
        <f t="shared" ca="1" si="39"/>
        <v>40644.978733661563</v>
      </c>
      <c r="HX56" s="82">
        <f t="shared" ca="1" si="39"/>
        <v>40644.978733661563</v>
      </c>
      <c r="HY56" s="82">
        <f t="shared" ca="1" si="39"/>
        <v>40644.978733661563</v>
      </c>
      <c r="HZ56" s="82">
        <f t="shared" ca="1" si="39"/>
        <v>40644.978733661563</v>
      </c>
      <c r="IA56" s="82">
        <f t="shared" ca="1" si="39"/>
        <v>40644.978733661563</v>
      </c>
      <c r="IB56" s="82">
        <f t="shared" ca="1" si="39"/>
        <v>40644.978733661563</v>
      </c>
      <c r="IC56" s="82">
        <f t="shared" ca="1" si="39"/>
        <v>40644.978733661563</v>
      </c>
      <c r="ID56" s="82">
        <f t="shared" ca="1" si="39"/>
        <v>40644.978733661563</v>
      </c>
      <c r="IE56" s="82">
        <f t="shared" ca="1" si="39"/>
        <v>40644.978733661563</v>
      </c>
      <c r="IF56" s="82">
        <f t="shared" ca="1" si="39"/>
        <v>40644.978733661563</v>
      </c>
      <c r="IG56" s="82">
        <f t="shared" ca="1" si="39"/>
        <v>40644.978733661563</v>
      </c>
      <c r="IH56" s="82">
        <f t="shared" ca="1" si="39"/>
        <v>40644.978733661563</v>
      </c>
      <c r="II56" s="82">
        <f t="shared" ca="1" si="39"/>
        <v>40644.978733661563</v>
      </c>
      <c r="IJ56" s="82">
        <f t="shared" ca="1" si="39"/>
        <v>40644.978733661563</v>
      </c>
      <c r="IK56" s="82">
        <f t="shared" ca="1" si="39"/>
        <v>40644.978733661563</v>
      </c>
      <c r="IL56" s="82">
        <f t="shared" ca="1" si="39"/>
        <v>40644.978733661563</v>
      </c>
      <c r="IM56" s="82">
        <f t="shared" ca="1" si="39"/>
        <v>40644.978733661563</v>
      </c>
      <c r="IN56" s="82">
        <f t="shared" ca="1" si="39"/>
        <v>40644.978733661563</v>
      </c>
      <c r="IO56" s="82">
        <f t="shared" ca="1" si="39"/>
        <v>40644.978733661563</v>
      </c>
      <c r="IP56" s="82">
        <f t="shared" ca="1" si="39"/>
        <v>40644.978733661563</v>
      </c>
      <c r="IQ56" s="82">
        <f t="shared" ca="1" si="39"/>
        <v>40644.978733661563</v>
      </c>
      <c r="IR56" s="82">
        <f t="shared" ca="1" si="39"/>
        <v>40644.978733661563</v>
      </c>
      <c r="IS56" s="82">
        <f t="shared" ca="1" si="39"/>
        <v>40644.978733661563</v>
      </c>
      <c r="IT56" s="82">
        <f t="shared" ca="1" si="39"/>
        <v>40644.978733661563</v>
      </c>
      <c r="IU56" s="83">
        <f t="shared" ca="1" si="39"/>
        <v>40644.978733661563</v>
      </c>
      <c r="IV56" s="83">
        <f t="shared" ca="1" si="39"/>
        <v>40644.978733661563</v>
      </c>
      <c r="IW56" s="77"/>
      <c r="IX56" s="77"/>
      <c r="IY56" s="77"/>
      <c r="IZ56" s="77"/>
      <c r="JA56" s="77"/>
      <c r="JB56" s="77"/>
      <c r="JC56" s="77"/>
      <c r="JD56" s="77"/>
    </row>
    <row r="57" spans="1:334" s="76" customFormat="1" x14ac:dyDescent="0.25">
      <c r="A57" s="126"/>
      <c r="C57" s="44"/>
      <c r="D57" s="77"/>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78"/>
      <c r="EO57" s="78"/>
      <c r="EP57" s="78"/>
      <c r="EQ57" s="78"/>
      <c r="ER57" s="78"/>
      <c r="ES57" s="78"/>
      <c r="ET57" s="78"/>
      <c r="EU57" s="78"/>
      <c r="EV57" s="78"/>
      <c r="EW57" s="78"/>
      <c r="EX57" s="78"/>
      <c r="EY57" s="78"/>
      <c r="EZ57" s="78"/>
      <c r="FA57" s="78"/>
      <c r="FB57" s="78"/>
      <c r="FC57" s="78"/>
      <c r="FD57" s="78"/>
      <c r="FE57" s="78"/>
      <c r="FF57" s="78"/>
      <c r="FG57" s="78"/>
      <c r="FH57" s="78"/>
      <c r="FI57" s="78"/>
      <c r="FJ57" s="78"/>
      <c r="FK57" s="78"/>
      <c r="FL57" s="78"/>
      <c r="FM57" s="78"/>
      <c r="FN57" s="78"/>
      <c r="FO57" s="78"/>
      <c r="FP57" s="78"/>
      <c r="FQ57" s="78"/>
      <c r="FR57" s="78"/>
      <c r="FS57" s="78"/>
      <c r="FT57" s="78"/>
      <c r="FU57" s="78"/>
      <c r="FV57" s="78"/>
      <c r="FW57" s="78"/>
      <c r="FX57" s="78"/>
      <c r="FY57" s="78"/>
      <c r="FZ57" s="78"/>
      <c r="GA57" s="78"/>
      <c r="GB57" s="78"/>
      <c r="GC57" s="78"/>
      <c r="GD57" s="78"/>
      <c r="GE57" s="78"/>
      <c r="GF57" s="78"/>
      <c r="GG57" s="78"/>
      <c r="GH57" s="78"/>
      <c r="GI57" s="78"/>
      <c r="GJ57" s="78"/>
      <c r="GK57" s="78"/>
      <c r="GL57" s="78"/>
      <c r="GM57" s="78"/>
      <c r="GN57" s="78"/>
      <c r="GO57" s="78"/>
      <c r="GP57" s="78"/>
      <c r="GQ57" s="78"/>
      <c r="GR57" s="78"/>
      <c r="GS57" s="78"/>
      <c r="GT57" s="78"/>
      <c r="GU57" s="78"/>
      <c r="GV57" s="78"/>
      <c r="GW57" s="78"/>
      <c r="GX57" s="78"/>
      <c r="GY57" s="78"/>
      <c r="GZ57" s="78"/>
      <c r="HA57" s="78"/>
      <c r="HB57" s="78"/>
      <c r="HC57" s="78"/>
      <c r="HD57" s="78"/>
      <c r="HE57" s="78"/>
      <c r="HF57" s="78"/>
      <c r="HG57" s="78"/>
      <c r="HH57" s="78"/>
      <c r="HI57" s="78"/>
      <c r="HJ57" s="78"/>
      <c r="HK57" s="78"/>
      <c r="HL57" s="78"/>
      <c r="HM57" s="78"/>
      <c r="HN57" s="78"/>
      <c r="HO57" s="78"/>
      <c r="HP57" s="78"/>
      <c r="HQ57" s="78"/>
      <c r="HR57" s="78"/>
      <c r="HS57" s="78"/>
      <c r="HT57" s="78"/>
      <c r="HU57" s="78"/>
      <c r="HV57" s="78"/>
      <c r="HW57" s="78"/>
      <c r="HX57" s="78"/>
      <c r="HY57" s="78"/>
      <c r="HZ57" s="78"/>
      <c r="IA57" s="78"/>
      <c r="IB57" s="78"/>
      <c r="IC57" s="78"/>
      <c r="ID57" s="78"/>
      <c r="IE57" s="78"/>
      <c r="IF57" s="78"/>
      <c r="IG57" s="78"/>
      <c r="IH57" s="78"/>
      <c r="II57" s="78"/>
      <c r="IJ57" s="78"/>
      <c r="IK57" s="78"/>
      <c r="IL57" s="78"/>
      <c r="IM57" s="78"/>
      <c r="IN57" s="78"/>
      <c r="IO57" s="78"/>
      <c r="IP57" s="78"/>
      <c r="IQ57" s="78"/>
      <c r="IR57" s="78"/>
      <c r="IS57" s="78"/>
      <c r="IT57" s="78"/>
      <c r="IU57" s="78"/>
      <c r="IV57" s="78"/>
      <c r="IW57" s="77"/>
      <c r="IX57" s="77"/>
      <c r="IY57" s="77"/>
      <c r="IZ57" s="77"/>
      <c r="JA57" s="77"/>
      <c r="JB57" s="77"/>
      <c r="JC57" s="77"/>
      <c r="JD57" s="77"/>
    </row>
    <row r="58" spans="1:334" s="76" customFormat="1" ht="14.25" outlineLevel="1" x14ac:dyDescent="0.3">
      <c r="A58" s="10" t="s">
        <v>18</v>
      </c>
      <c r="C58" s="44"/>
      <c r="D58" s="122">
        <f>+$C$26</f>
        <v>202</v>
      </c>
      <c r="E58" s="123">
        <f>+D58</f>
        <v>202</v>
      </c>
      <c r="F58" s="123">
        <f>+IF(F63=E63,E58,E58*(1+Résumé!$F$8))</f>
        <v>202</v>
      </c>
      <c r="G58" s="123">
        <f>+IF(G63=F63,F58,F58*(1+Résumé!$F$8))</f>
        <v>202</v>
      </c>
      <c r="H58" s="123">
        <f>+IF(H63=G63,G58,G58*(1+Résumé!$F$8))</f>
        <v>202</v>
      </c>
      <c r="I58" s="123">
        <f>+IF(I63=H63,H58,H58*(1+Résumé!$F$8))</f>
        <v>202</v>
      </c>
      <c r="J58" s="123">
        <f>+IF(J63=I63,I58,I58*(1+Résumé!$F$8))</f>
        <v>202</v>
      </c>
      <c r="K58" s="123">
        <f>+IF(K63=J63,J58,J58*(1+Résumé!$F$8))</f>
        <v>202</v>
      </c>
      <c r="L58" s="123">
        <f>+IF(L63=K63,K58,K58*(1+Résumé!$F$8))</f>
        <v>202</v>
      </c>
      <c r="M58" s="123">
        <f>+IF(M63=L63,L58,L58*(1+Résumé!$F$8))</f>
        <v>202</v>
      </c>
      <c r="N58" s="123">
        <f>+IF(N63=M63,M58,M58*(1+Résumé!$F$8))</f>
        <v>202</v>
      </c>
      <c r="O58" s="123">
        <f>+IF(O63=N63,N58,N58*(1+Résumé!$F$8))</f>
        <v>202</v>
      </c>
      <c r="P58" s="123">
        <f>+IF(P63=O63,O58,O58*(1+Résumé!$F$8))</f>
        <v>202</v>
      </c>
      <c r="Q58" s="123">
        <f>+IF(Q63=P63,P58,P58*(1+Résumé!$F$8))</f>
        <v>204.02</v>
      </c>
      <c r="R58" s="123">
        <f>+IF(R63=Q63,Q58,Q58*(1+Résumé!$F$8))</f>
        <v>204.02</v>
      </c>
      <c r="S58" s="123">
        <f>+IF(S63=R63,R58,R58*(1+Résumé!$F$8))</f>
        <v>204.02</v>
      </c>
      <c r="T58" s="123">
        <f>+IF(T63=S63,S58,S58*(1+Résumé!$F$8))</f>
        <v>204.02</v>
      </c>
      <c r="U58" s="123">
        <f>+IF(U63=T63,T58,T58*(1+Résumé!$F$8))</f>
        <v>204.02</v>
      </c>
      <c r="V58" s="123">
        <f>+IF(V63=U63,U58,U58*(1+Résumé!$F$8))</f>
        <v>204.02</v>
      </c>
      <c r="W58" s="123">
        <f>+IF(W63=V63,V58,V58*(1+Résumé!$F$8))</f>
        <v>204.02</v>
      </c>
      <c r="X58" s="123">
        <f>+IF(X63=W63,W58,W58*(1+Résumé!$F$8))</f>
        <v>204.02</v>
      </c>
      <c r="Y58" s="123">
        <f>+IF(Y63=X63,X58,X58*(1+Résumé!$F$8))</f>
        <v>204.02</v>
      </c>
      <c r="Z58" s="123">
        <f>+IF(Z63=Y63,Y58,Y58*(1+Résumé!$F$8))</f>
        <v>204.02</v>
      </c>
      <c r="AA58" s="123">
        <f>+IF(AA63=Z63,Z58,Z58*(1+Résumé!$F$8))</f>
        <v>204.02</v>
      </c>
      <c r="AB58" s="123">
        <f>+IF(AB63=AA63,AA58,AA58*(1+Résumé!$F$8))</f>
        <v>204.02</v>
      </c>
      <c r="AC58" s="123">
        <f>+IF(AC63=AB63,AB58,AB58*(1+Résumé!$F$8))</f>
        <v>206.06020000000001</v>
      </c>
      <c r="AD58" s="123">
        <f>+IF(AD63=AC63,AC58,AC58*(1+Résumé!$F$8))</f>
        <v>206.06020000000001</v>
      </c>
      <c r="AE58" s="123">
        <f>+IF(AE63=AD63,AD58,AD58*(1+Résumé!$F$8))</f>
        <v>206.06020000000001</v>
      </c>
      <c r="AF58" s="123">
        <f>+IF(AF63=AE63,AE58,AE58*(1+Résumé!$F$8))</f>
        <v>206.06020000000001</v>
      </c>
      <c r="AG58" s="123">
        <f>+IF(AG63=AF63,AF58,AF58*(1+Résumé!$F$8))</f>
        <v>206.06020000000001</v>
      </c>
      <c r="AH58" s="123">
        <f>+IF(AH63=AG63,AG58,AG58*(1+Résumé!$F$8))</f>
        <v>206.06020000000001</v>
      </c>
      <c r="AI58" s="123">
        <f>+IF(AI63=AH63,AH58,AH58*(1+Résumé!$F$8))</f>
        <v>206.06020000000001</v>
      </c>
      <c r="AJ58" s="123">
        <f>+IF(AJ63=AI63,AI58,AI58*(1+Résumé!$F$8))</f>
        <v>206.06020000000001</v>
      </c>
      <c r="AK58" s="123">
        <f>+IF(AK63=AJ63,AJ58,AJ58*(1+Résumé!$F$8))</f>
        <v>206.06020000000001</v>
      </c>
      <c r="AL58" s="123">
        <f>+IF(AL63=AK63,AK58,AK58*(1+Résumé!$F$8))</f>
        <v>206.06020000000001</v>
      </c>
      <c r="AM58" s="123">
        <f>+IF(AM63=AL63,AL58,AL58*(1+Résumé!$F$8))</f>
        <v>206.06020000000001</v>
      </c>
      <c r="AN58" s="123">
        <f>+IF(AN63=AM63,AM58,AM58*(1+Résumé!$F$8))</f>
        <v>206.06020000000001</v>
      </c>
      <c r="AO58" s="123">
        <f>+IF(AO63=AN63,AN58,AN58*(1+Résumé!$F$8))</f>
        <v>208.120802</v>
      </c>
      <c r="AP58" s="123">
        <f>+IF(AP63=AO63,AO58,AO58*(1+Résumé!$F$8))</f>
        <v>208.120802</v>
      </c>
      <c r="AQ58" s="123">
        <f>+IF(AQ63=AP63,AP58,AP58*(1+Résumé!$F$8))</f>
        <v>208.120802</v>
      </c>
      <c r="AR58" s="123">
        <f>+IF(AR63=AQ63,AQ58,AQ58*(1+Résumé!$F$8))</f>
        <v>208.120802</v>
      </c>
      <c r="AS58" s="123">
        <f>+IF(AS63=AR63,AR58,AR58*(1+Résumé!$F$8))</f>
        <v>208.120802</v>
      </c>
      <c r="AT58" s="123">
        <f>+IF(AT63=AS63,AS58,AS58*(1+Résumé!$F$8))</f>
        <v>208.120802</v>
      </c>
      <c r="AU58" s="123">
        <f>+IF(AU63=AT63,AT58,AT58*(1+Résumé!$F$8))</f>
        <v>208.120802</v>
      </c>
      <c r="AV58" s="123">
        <f>+IF(AV63=AU63,AU58,AU58*(1+Résumé!$F$8))</f>
        <v>208.120802</v>
      </c>
      <c r="AW58" s="123">
        <f>+IF(AW63=AV63,AV58,AV58*(1+Résumé!$F$8))</f>
        <v>208.120802</v>
      </c>
      <c r="AX58" s="123">
        <f>+IF(AX63=AW63,AW58,AW58*(1+Résumé!$F$8))</f>
        <v>208.120802</v>
      </c>
      <c r="AY58" s="123">
        <f>+IF(AY63=AX63,AX58,AX58*(1+Résumé!$F$8))</f>
        <v>208.120802</v>
      </c>
      <c r="AZ58" s="123">
        <f>+IF(AZ63=AY63,AY58,AY58*(1+Résumé!$F$8))</f>
        <v>208.120802</v>
      </c>
      <c r="BA58" s="123">
        <f>+IF(BA63=AZ63,AZ58,AZ58*(1+Résumé!$F$8))</f>
        <v>210.20201001999999</v>
      </c>
      <c r="BB58" s="123">
        <f>+IF(BB63=BA63,BA58,BA58*(1+Résumé!$F$8))</f>
        <v>210.20201001999999</v>
      </c>
      <c r="BC58" s="123">
        <f>+IF(BC63=BB63,BB58,BB58*(1+Résumé!$F$8))</f>
        <v>210.20201001999999</v>
      </c>
      <c r="BD58" s="123">
        <f>+IF(BD63=BC63,BC58,BC58*(1+Résumé!$F$8))</f>
        <v>210.20201001999999</v>
      </c>
      <c r="BE58" s="123">
        <f>+IF(BE63=BD63,BD58,BD58*(1+Résumé!$F$8))</f>
        <v>210.20201001999999</v>
      </c>
      <c r="BF58" s="123">
        <f>+IF(BF63=BE63,BE58,BE58*(1+Résumé!$F$8))</f>
        <v>210.20201001999999</v>
      </c>
      <c r="BG58" s="123">
        <f>+IF(BG63=BF63,BF58,BF58*(1+Résumé!$F$8))</f>
        <v>210.20201001999999</v>
      </c>
      <c r="BH58" s="123">
        <f>+IF(BH63=BG63,BG58,BG58*(1+Résumé!$F$8))</f>
        <v>210.20201001999999</v>
      </c>
      <c r="BI58" s="123">
        <f>+IF(BI63=BH63,BH58,BH58*(1+Résumé!$F$8))</f>
        <v>210.20201001999999</v>
      </c>
      <c r="BJ58" s="123">
        <f>+IF(BJ63=BI63,BI58,BI58*(1+Résumé!$F$8))</f>
        <v>210.20201001999999</v>
      </c>
      <c r="BK58" s="123">
        <f>+IF(BK63=BJ63,BJ58,BJ58*(1+Résumé!$F$8))</f>
        <v>210.20201001999999</v>
      </c>
      <c r="BL58" s="123">
        <f>+IF(BL63=BK63,BK58,BK58*(1+Résumé!$F$8))</f>
        <v>210.20201001999999</v>
      </c>
      <c r="BM58" s="123">
        <f>+IF(BM63=BL63,BL58,BL58*(1+Résumé!$F$8))</f>
        <v>212.3040301202</v>
      </c>
      <c r="BN58" s="123">
        <f>+IF(BN63=BM63,BM58,BM58*(1+Résumé!$F$8))</f>
        <v>212.3040301202</v>
      </c>
      <c r="BO58" s="123">
        <f>+IF(BO63=BN63,BN58,BN58*(1+Résumé!$F$8))</f>
        <v>212.3040301202</v>
      </c>
      <c r="BP58" s="123">
        <f>+IF(BP63=BO63,BO58,BO58*(1+Résumé!$F$8))</f>
        <v>212.3040301202</v>
      </c>
      <c r="BQ58" s="123">
        <f>+IF(BQ63=BP63,BP58,BP58*(1+Résumé!$F$8))</f>
        <v>212.3040301202</v>
      </c>
      <c r="BR58" s="123">
        <f>+IF(BR63=BQ63,BQ58,BQ58*(1+Résumé!$F$8))</f>
        <v>212.3040301202</v>
      </c>
      <c r="BS58" s="123">
        <f>+IF(BS63=BR63,BR58,BR58*(1+Résumé!$F$8))</f>
        <v>212.3040301202</v>
      </c>
      <c r="BT58" s="123">
        <f>+IF(BT63=BS63,BS58,BS58*(1+Résumé!$F$8))</f>
        <v>212.3040301202</v>
      </c>
      <c r="BU58" s="123">
        <f>+IF(BU63=BT63,BT58,BT58*(1+Résumé!$F$8))</f>
        <v>212.3040301202</v>
      </c>
      <c r="BV58" s="123">
        <f>+IF(BV63=BU63,BU58,BU58*(1+Résumé!$F$8))</f>
        <v>212.3040301202</v>
      </c>
      <c r="BW58" s="123">
        <f>+IF(BW63=BV63,BV58,BV58*(1+Résumé!$F$8))</f>
        <v>212.3040301202</v>
      </c>
      <c r="BX58" s="123">
        <f>+IF(BX63=BW63,BW58,BW58*(1+Résumé!$F$8))</f>
        <v>212.3040301202</v>
      </c>
      <c r="BY58" s="123">
        <f>+IF(BY63=BX63,BX58,BX58*(1+Résumé!$F$8))</f>
        <v>214.42707042140199</v>
      </c>
      <c r="BZ58" s="123">
        <f>+IF(BZ63=BY63,BY58,BY58*(1+Résumé!$F$8))</f>
        <v>214.42707042140199</v>
      </c>
      <c r="CA58" s="123">
        <f>+IF(CA63=BZ63,BZ58,BZ58*(1+Résumé!$F$8))</f>
        <v>214.42707042140199</v>
      </c>
      <c r="CB58" s="123">
        <f>+IF(CB63=CA63,CA58,CA58*(1+Résumé!$F$8))</f>
        <v>214.42707042140199</v>
      </c>
      <c r="CC58" s="123">
        <f>+IF(CC63=CB63,CB58,CB58*(1+Résumé!$F$8))</f>
        <v>214.42707042140199</v>
      </c>
      <c r="CD58" s="123">
        <f>+IF(CD63=CC63,CC58,CC58*(1+Résumé!$F$8))</f>
        <v>214.42707042140199</v>
      </c>
      <c r="CE58" s="123">
        <f>+IF(CE63=CD63,CD58,CD58*(1+Résumé!$F$8))</f>
        <v>214.42707042140199</v>
      </c>
      <c r="CF58" s="123">
        <f>+IF(CF63=CE63,CE58,CE58*(1+Résumé!$F$8))</f>
        <v>214.42707042140199</v>
      </c>
      <c r="CG58" s="123">
        <f>+IF(CG63=CF63,CF58,CF58*(1+Résumé!$F$8))</f>
        <v>214.42707042140199</v>
      </c>
      <c r="CH58" s="123">
        <f>+IF(CH63=CG63,CG58,CG58*(1+Résumé!$F$8))</f>
        <v>214.42707042140199</v>
      </c>
      <c r="CI58" s="123">
        <f>+IF(CI63=CH63,CH58,CH58*(1+Résumé!$F$8))</f>
        <v>214.42707042140199</v>
      </c>
      <c r="CJ58" s="123">
        <f>+IF(CJ63=CI63,CI58,CI58*(1+Résumé!$F$8))</f>
        <v>214.42707042140199</v>
      </c>
      <c r="CK58" s="123">
        <f>+IF(CK63=CJ63,CJ58,CJ58*(1+Résumé!$F$8))</f>
        <v>216.57134112561602</v>
      </c>
      <c r="CL58" s="123">
        <f>+IF(CL63=CK63,CK58,CK58*(1+Résumé!$F$8))</f>
        <v>216.57134112561602</v>
      </c>
      <c r="CM58" s="123">
        <f>+IF(CM63=CL63,CL58,CL58*(1+Résumé!$F$8))</f>
        <v>216.57134112561602</v>
      </c>
      <c r="CN58" s="123">
        <f>+IF(CN63=CM63,CM58,CM58*(1+Résumé!$F$8))</f>
        <v>216.57134112561602</v>
      </c>
      <c r="CO58" s="123">
        <f>+IF(CO63=CN63,CN58,CN58*(1+Résumé!$F$8))</f>
        <v>216.57134112561602</v>
      </c>
      <c r="CP58" s="123">
        <f>+IF(CP63=CO63,CO58,CO58*(1+Résumé!$F$8))</f>
        <v>216.57134112561602</v>
      </c>
      <c r="CQ58" s="123">
        <f>+IF(CQ63=CP63,CP58,CP58*(1+Résumé!$F$8))</f>
        <v>216.57134112561602</v>
      </c>
      <c r="CR58" s="123">
        <f>+IF(CR63=CQ63,CQ58,CQ58*(1+Résumé!$F$8))</f>
        <v>216.57134112561602</v>
      </c>
      <c r="CS58" s="123">
        <f>+IF(CS63=CR63,CR58,CR58*(1+Résumé!$F$8))</f>
        <v>216.57134112561602</v>
      </c>
      <c r="CT58" s="123">
        <f>+IF(CT63=CS63,CS58,CS58*(1+Résumé!$F$8))</f>
        <v>216.57134112561602</v>
      </c>
      <c r="CU58" s="123">
        <f>+IF(CU63=CT63,CT58,CT58*(1+Résumé!$F$8))</f>
        <v>216.57134112561602</v>
      </c>
      <c r="CV58" s="123">
        <f>+IF(CV63=CU63,CU58,CU58*(1+Résumé!$F$8))</f>
        <v>216.57134112561602</v>
      </c>
      <c r="CW58" s="123">
        <f>+IF(CW63=CV63,CV58,CV58*(1+Résumé!$F$8))</f>
        <v>218.73705453687217</v>
      </c>
      <c r="CX58" s="123">
        <f>+IF(CX63=CW63,CW58,CW58*(1+Résumé!$F$8))</f>
        <v>218.73705453687217</v>
      </c>
      <c r="CY58" s="123">
        <f>+IF(CY63=CX63,CX58,CX58*(1+Résumé!$F$8))</f>
        <v>218.73705453687217</v>
      </c>
      <c r="CZ58" s="123">
        <f>+IF(CZ63=CY63,CY58,CY58*(1+Résumé!$F$8))</f>
        <v>218.73705453687217</v>
      </c>
      <c r="DA58" s="123">
        <f>+IF(DA63=CZ63,CZ58,CZ58*(1+Résumé!$F$8))</f>
        <v>218.73705453687217</v>
      </c>
      <c r="DB58" s="123">
        <f>+IF(DB63=DA63,DA58,DA58*(1+Résumé!$F$8))</f>
        <v>218.73705453687217</v>
      </c>
      <c r="DC58" s="123">
        <f>+IF(DC63=DB63,DB58,DB58*(1+Résumé!$F$8))</f>
        <v>218.73705453687217</v>
      </c>
      <c r="DD58" s="123">
        <f>+IF(DD63=DC63,DC58,DC58*(1+Résumé!$F$8))</f>
        <v>218.73705453687217</v>
      </c>
      <c r="DE58" s="123">
        <f>+IF(DE63=DD63,DD58,DD58*(1+Résumé!$F$8))</f>
        <v>218.73705453687217</v>
      </c>
      <c r="DF58" s="123">
        <f>+IF(DF63=DE63,DE58,DE58*(1+Résumé!$F$8))</f>
        <v>218.73705453687217</v>
      </c>
      <c r="DG58" s="123">
        <f>+IF(DG63=DF63,DF58,DF58*(1+Résumé!$F$8))</f>
        <v>218.73705453687217</v>
      </c>
      <c r="DH58" s="123">
        <f>+IF(DH63=DG63,DG58,DG58*(1+Résumé!$F$8))</f>
        <v>218.73705453687217</v>
      </c>
      <c r="DI58" s="123">
        <f>+IF(DI63=DH63,DH58,DH58*(1+Résumé!$F$8))</f>
        <v>220.9244250822409</v>
      </c>
      <c r="DJ58" s="123">
        <f>+IF(DJ63=DI63,DI58,DI58*(1+Résumé!$F$8))</f>
        <v>220.9244250822409</v>
      </c>
      <c r="DK58" s="123">
        <f>+IF(DK63=DJ63,DJ58,DJ58*(1+Résumé!$F$8))</f>
        <v>220.9244250822409</v>
      </c>
      <c r="DL58" s="123">
        <f>+IF(DL63=DK63,DK58,DK58*(1+Résumé!$F$8))</f>
        <v>220.9244250822409</v>
      </c>
      <c r="DM58" s="123">
        <f>+IF(DM63=DL63,DL58,DL58*(1+Résumé!$F$8))</f>
        <v>220.9244250822409</v>
      </c>
      <c r="DN58" s="123">
        <f>+IF(DN63=DM63,DM58,DM58*(1+Résumé!$F$8))</f>
        <v>220.9244250822409</v>
      </c>
      <c r="DO58" s="123">
        <f>+IF(DO63=DN63,DN58,DN58*(1+Résumé!$F$8))</f>
        <v>220.9244250822409</v>
      </c>
      <c r="DP58" s="123">
        <f>+IF(DP63=DO63,DO58,DO58*(1+Résumé!$F$8))</f>
        <v>220.9244250822409</v>
      </c>
      <c r="DQ58" s="123">
        <f>+IF(DQ63=DP63,DP58,DP58*(1+Résumé!$F$8))</f>
        <v>220.9244250822409</v>
      </c>
      <c r="DR58" s="123">
        <f>+IF(DR63=DQ63,DQ58,DQ58*(1+Résumé!$F$8))</f>
        <v>220.9244250822409</v>
      </c>
      <c r="DS58" s="123">
        <f>+IF(DS63=DR63,DR58,DR58*(1+Résumé!$F$8))</f>
        <v>220.9244250822409</v>
      </c>
      <c r="DT58" s="123">
        <f>+IF(DT63=DS63,DS58,DS58*(1+Résumé!$F$8))</f>
        <v>220.9244250822409</v>
      </c>
      <c r="DU58" s="123">
        <f>+IF(DU63=DT63,DT58,DT58*(1+Résumé!$F$8))</f>
        <v>223.13366933306332</v>
      </c>
      <c r="DV58" s="123">
        <f>+IF(DV63=DU63,DU58,DU58*(1+Résumé!$F$8))</f>
        <v>223.13366933306332</v>
      </c>
      <c r="DW58" s="123">
        <f>+IF(DW63=DV63,DV58,DV58*(1+Résumé!$F$8))</f>
        <v>223.13366933306332</v>
      </c>
      <c r="DX58" s="123">
        <f>+IF(DX63=DW63,DW58,DW58*(1+Résumé!$F$8))</f>
        <v>223.13366933306332</v>
      </c>
      <c r="DY58" s="123">
        <f>+IF(DY63=DX63,DX58,DX58*(1+Résumé!$F$8))</f>
        <v>223.13366933306332</v>
      </c>
      <c r="DZ58" s="123">
        <f>+IF(DZ63=DY63,DY58,DY58*(1+Résumé!$F$8))</f>
        <v>223.13366933306332</v>
      </c>
      <c r="EA58" s="123">
        <f>+IF(EA63=DZ63,DZ58,DZ58*(1+Résumé!$F$8))</f>
        <v>223.13366933306332</v>
      </c>
      <c r="EB58" s="123">
        <f>+IF(EB63=EA63,EA58,EA58*(1+Résumé!$F$8))</f>
        <v>223.13366933306332</v>
      </c>
      <c r="EC58" s="123">
        <f>+IF(EC63=EB63,EB58,EB58*(1+Résumé!$F$8))</f>
        <v>223.13366933306332</v>
      </c>
      <c r="ED58" s="123">
        <f>+IF(ED63=EC63,EC58,EC58*(1+Résumé!$F$8))</f>
        <v>223.13366933306332</v>
      </c>
      <c r="EE58" s="123">
        <f>+IF(EE63=ED63,ED58,ED58*(1+Résumé!$F$8))</f>
        <v>223.13366933306332</v>
      </c>
      <c r="EF58" s="123">
        <f>+IF(EF63=EE63,EE58,EE58*(1+Résumé!$F$8))</f>
        <v>223.13366933306332</v>
      </c>
      <c r="EG58" s="123">
        <f>+IF(EG63=EF63,EF58,EF58*(1+Résumé!$F$8))</f>
        <v>225.36500602639396</v>
      </c>
      <c r="EH58" s="123">
        <f>+IF(EH63=EG63,EG58,EG58*(1+Résumé!$F$8))</f>
        <v>225.36500602639396</v>
      </c>
      <c r="EI58" s="123">
        <f>+IF(EI63=EH63,EH58,EH58*(1+Résumé!$F$8))</f>
        <v>225.36500602639396</v>
      </c>
      <c r="EJ58" s="123">
        <f>+IF(EJ63=EI63,EI58,EI58*(1+Résumé!$F$8))</f>
        <v>225.36500602639396</v>
      </c>
      <c r="EK58" s="123">
        <f>+IF(EK63=EJ63,EJ58,EJ58*(1+Résumé!$F$8))</f>
        <v>225.36500602639396</v>
      </c>
      <c r="EL58" s="123">
        <f>+IF(EL63=EK63,EK58,EK58*(1+Résumé!$F$8))</f>
        <v>225.36500602639396</v>
      </c>
      <c r="EM58" s="123">
        <f>+IF(EM63=EL63,EL58,EL58*(1+Résumé!$F$8))</f>
        <v>225.36500602639396</v>
      </c>
      <c r="EN58" s="123">
        <f>+IF(EN63=EM63,EM58,EM58*(1+Résumé!$F$8))</f>
        <v>225.36500602639396</v>
      </c>
      <c r="EO58" s="123">
        <f>+IF(EO63=EN63,EN58,EN58*(1+Résumé!$F$8))</f>
        <v>225.36500602639396</v>
      </c>
      <c r="EP58" s="123">
        <f>+IF(EP63=EO63,EO58,EO58*(1+Résumé!$F$8))</f>
        <v>225.36500602639396</v>
      </c>
      <c r="EQ58" s="123">
        <f>+IF(EQ63=EP63,EP58,EP58*(1+Résumé!$F$8))</f>
        <v>225.36500602639396</v>
      </c>
      <c r="ER58" s="123">
        <f>+IF(ER63=EQ63,EQ58,EQ58*(1+Résumé!$F$8))</f>
        <v>225.36500602639396</v>
      </c>
      <c r="ES58" s="123">
        <f>+IF(ES63=ER63,ER58,ER58*(1+Résumé!$F$8))</f>
        <v>227.61865608665789</v>
      </c>
      <c r="ET58" s="123">
        <f>+IF(ET63=ES63,ES58,ES58*(1+Résumé!$F$8))</f>
        <v>227.61865608665789</v>
      </c>
      <c r="EU58" s="123">
        <f>+IF(EU63=ET63,ET58,ET58*(1+Résumé!$F$8))</f>
        <v>227.61865608665789</v>
      </c>
      <c r="EV58" s="123">
        <f>+IF(EV63=EU63,EU58,EU58*(1+Résumé!$F$8))</f>
        <v>227.61865608665789</v>
      </c>
      <c r="EW58" s="123">
        <f>+IF(EW63=EV63,EV58,EV58*(1+Résumé!$F$8))</f>
        <v>227.61865608665789</v>
      </c>
      <c r="EX58" s="123">
        <f>+IF(EX63=EW63,EW58,EW58*(1+Résumé!$F$8))</f>
        <v>227.61865608665789</v>
      </c>
      <c r="EY58" s="123">
        <f>+IF(EY63=EX63,EX58,EX58*(1+Résumé!$F$8))</f>
        <v>227.61865608665789</v>
      </c>
      <c r="EZ58" s="123">
        <f>+IF(EZ63=EY63,EY58,EY58*(1+Résumé!$F$8))</f>
        <v>227.61865608665789</v>
      </c>
      <c r="FA58" s="123">
        <f>+IF(FA63=EZ63,EZ58,EZ58*(1+Résumé!$F$8))</f>
        <v>227.61865608665789</v>
      </c>
      <c r="FB58" s="123">
        <f>+IF(FB63=FA63,FA58,FA58*(1+Résumé!$F$8))</f>
        <v>227.61865608665789</v>
      </c>
      <c r="FC58" s="123">
        <f>+IF(FC63=FB63,FB58,FB58*(1+Résumé!$F$8))</f>
        <v>227.61865608665789</v>
      </c>
      <c r="FD58" s="123">
        <f>+IF(FD63=FC63,FC58,FC58*(1+Résumé!$F$8))</f>
        <v>227.61865608665789</v>
      </c>
      <c r="FE58" s="123">
        <f>+IF(FE63=FD63,FD58,FD58*(1+Résumé!$F$8))</f>
        <v>229.89484264752448</v>
      </c>
      <c r="FF58" s="123">
        <f>+IF(FF63=FE63,FE58,FE58*(1+Résumé!$F$8))</f>
        <v>229.89484264752448</v>
      </c>
      <c r="FG58" s="123">
        <f>+IF(FG63=FF63,FF58,FF58*(1+Résumé!$F$8))</f>
        <v>229.89484264752448</v>
      </c>
      <c r="FH58" s="123">
        <f>+IF(FH63=FG63,FG58,FG58*(1+Résumé!$F$8))</f>
        <v>229.89484264752448</v>
      </c>
      <c r="FI58" s="123">
        <f>+IF(FI63=FH63,FH58,FH58*(1+Résumé!$F$8))</f>
        <v>229.89484264752448</v>
      </c>
      <c r="FJ58" s="123">
        <f>+IF(FJ63=FI63,FI58,FI58*(1+Résumé!$F$8))</f>
        <v>229.89484264752448</v>
      </c>
      <c r="FK58" s="123">
        <f>+IF(FK63=FJ63,FJ58,FJ58*(1+Résumé!$F$8))</f>
        <v>229.89484264752448</v>
      </c>
      <c r="FL58" s="123">
        <f>+IF(FL63=FK63,FK58,FK58*(1+Résumé!$F$8))</f>
        <v>229.89484264752448</v>
      </c>
      <c r="FM58" s="123">
        <f>+IF(FM63=FL63,FL58,FL58*(1+Résumé!$F$8))</f>
        <v>229.89484264752448</v>
      </c>
      <c r="FN58" s="123">
        <f>+IF(FN63=FM63,FM58,FM58*(1+Résumé!$F$8))</f>
        <v>229.89484264752448</v>
      </c>
      <c r="FO58" s="123">
        <f>+IF(FO63=FN63,FN58,FN58*(1+Résumé!$F$8))</f>
        <v>229.89484264752448</v>
      </c>
      <c r="FP58" s="123">
        <f>+IF(FP63=FO63,FO58,FO58*(1+Résumé!$F$8))</f>
        <v>229.89484264752448</v>
      </c>
      <c r="FQ58" s="123">
        <f>+IF(FQ63=FP63,FP58,FP58*(1+Résumé!$F$8))</f>
        <v>232.19379107399973</v>
      </c>
      <c r="FR58" s="123">
        <f>+IF(FR63=FQ63,FQ58,FQ58*(1+Résumé!$F$8))</f>
        <v>232.19379107399973</v>
      </c>
      <c r="FS58" s="123">
        <f>+IF(FS63=FR63,FR58,FR58*(1+Résumé!$F$8))</f>
        <v>232.19379107399973</v>
      </c>
      <c r="FT58" s="123">
        <f>+IF(FT63=FS63,FS58,FS58*(1+Résumé!$F$8))</f>
        <v>232.19379107399973</v>
      </c>
      <c r="FU58" s="123">
        <f>+IF(FU63=FT63,FT58,FT58*(1+Résumé!$F$8))</f>
        <v>232.19379107399973</v>
      </c>
      <c r="FV58" s="123">
        <f>+IF(FV63=FU63,FU58,FU58*(1+Résumé!$F$8))</f>
        <v>232.19379107399973</v>
      </c>
      <c r="FW58" s="123">
        <f>+IF(FW63=FV63,FV58,FV58*(1+Résumé!$F$8))</f>
        <v>232.19379107399973</v>
      </c>
      <c r="FX58" s="123">
        <f>+IF(FX63=FW63,FW58,FW58*(1+Résumé!$F$8))</f>
        <v>232.19379107399973</v>
      </c>
      <c r="FY58" s="123">
        <f>+IF(FY63=FX63,FX58,FX58*(1+Résumé!$F$8))</f>
        <v>232.19379107399973</v>
      </c>
      <c r="FZ58" s="123">
        <f>+IF(FZ63=FY63,FY58,FY58*(1+Résumé!$F$8))</f>
        <v>232.19379107399973</v>
      </c>
      <c r="GA58" s="123">
        <f>+IF(GA63=FZ63,FZ58,FZ58*(1+Résumé!$F$8))</f>
        <v>232.19379107399973</v>
      </c>
      <c r="GB58" s="123">
        <f>+IF(GB63=GA63,GA58,GA58*(1+Résumé!$F$8))</f>
        <v>232.19379107399973</v>
      </c>
      <c r="GC58" s="123">
        <f>+IF(GC63=GB63,GB58,GB58*(1+Résumé!$F$8))</f>
        <v>234.51572898473972</v>
      </c>
      <c r="GD58" s="123">
        <f>+IF(GD63=GC63,GC58,GC58*(1+Résumé!$F$8))</f>
        <v>234.51572898473972</v>
      </c>
      <c r="GE58" s="123">
        <f>+IF(GE63=GD63,GD58,GD58*(1+Résumé!$F$8))</f>
        <v>234.51572898473972</v>
      </c>
      <c r="GF58" s="123">
        <f>+IF(GF63=GE63,GE58,GE58*(1+Résumé!$F$8))</f>
        <v>234.51572898473972</v>
      </c>
      <c r="GG58" s="123">
        <f>+IF(GG63=GF63,GF58,GF58*(1+Résumé!$F$8))</f>
        <v>234.51572898473972</v>
      </c>
      <c r="GH58" s="123">
        <f>+IF(GH63=GG63,GG58,GG58*(1+Résumé!$F$8))</f>
        <v>234.51572898473972</v>
      </c>
      <c r="GI58" s="123">
        <f>+IF(GI63=GH63,GH58,GH58*(1+Résumé!$F$8))</f>
        <v>234.51572898473972</v>
      </c>
      <c r="GJ58" s="123">
        <f>+IF(GJ63=GI63,GI58,GI58*(1+Résumé!$F$8))</f>
        <v>234.51572898473972</v>
      </c>
      <c r="GK58" s="123">
        <f>+IF(GK63=GJ63,GJ58,GJ58*(1+Résumé!$F$8))</f>
        <v>234.51572898473972</v>
      </c>
      <c r="GL58" s="123">
        <f>+IF(GL63=GK63,GK58,GK58*(1+Résumé!$F$8))</f>
        <v>234.51572898473972</v>
      </c>
      <c r="GM58" s="123">
        <f>+IF(GM63=GL63,GL58,GL58*(1+Résumé!$F$8))</f>
        <v>234.51572898473972</v>
      </c>
      <c r="GN58" s="123">
        <f>+IF(GN63=GM63,GM58,GM58*(1+Résumé!$F$8))</f>
        <v>234.51572898473972</v>
      </c>
      <c r="GO58" s="123">
        <f>+IF(GO63=GN63,GN58,GN58*(1+Résumé!$F$8))</f>
        <v>236.86088627458713</v>
      </c>
      <c r="GP58" s="123">
        <f>+IF(GP63=GO63,GO58,GO58*(1+Résumé!$F$8))</f>
        <v>236.86088627458713</v>
      </c>
      <c r="GQ58" s="123">
        <f>+IF(GQ63=GP63,GP58,GP58*(1+Résumé!$F$8))</f>
        <v>236.86088627458713</v>
      </c>
      <c r="GR58" s="123">
        <f>+IF(GR63=GQ63,GQ58,GQ58*(1+Résumé!$F$8))</f>
        <v>236.86088627458713</v>
      </c>
      <c r="GS58" s="123">
        <f>+IF(GS63=GR63,GR58,GR58*(1+Résumé!$F$8))</f>
        <v>236.86088627458713</v>
      </c>
      <c r="GT58" s="123">
        <f>+IF(GT63=GS63,GS58,GS58*(1+Résumé!$F$8))</f>
        <v>236.86088627458713</v>
      </c>
      <c r="GU58" s="123">
        <f>+IF(GU63=GT63,GT58,GT58*(1+Résumé!$F$8))</f>
        <v>236.86088627458713</v>
      </c>
      <c r="GV58" s="123">
        <f>+IF(GV63=GU63,GU58,GU58*(1+Résumé!$F$8))</f>
        <v>236.86088627458713</v>
      </c>
      <c r="GW58" s="123">
        <f>+IF(GW63=GV63,GV58,GV58*(1+Résumé!$F$8))</f>
        <v>236.86088627458713</v>
      </c>
      <c r="GX58" s="123">
        <f>+IF(GX63=GW63,GW58,GW58*(1+Résumé!$F$8))</f>
        <v>236.86088627458713</v>
      </c>
      <c r="GY58" s="123">
        <f>+IF(GY63=GX63,GX58,GX58*(1+Résumé!$F$8))</f>
        <v>236.86088627458713</v>
      </c>
      <c r="GZ58" s="123">
        <f>+IF(GZ63=GY63,GY58,GY58*(1+Résumé!$F$8))</f>
        <v>236.86088627458713</v>
      </c>
      <c r="HA58" s="123">
        <f>+IF(HA63=GZ63,GZ58,GZ58*(1+Résumé!$F$8))</f>
        <v>239.229495137333</v>
      </c>
      <c r="HB58" s="123">
        <f>+IF(HB63=HA63,HA58,HA58*(1+Résumé!$F$8))</f>
        <v>239.229495137333</v>
      </c>
      <c r="HC58" s="123">
        <f>+IF(HC63=HB63,HB58,HB58*(1+Résumé!$F$8))</f>
        <v>239.229495137333</v>
      </c>
      <c r="HD58" s="123">
        <f>+IF(HD63=HC63,HC58,HC58*(1+Résumé!$F$8))</f>
        <v>239.229495137333</v>
      </c>
      <c r="HE58" s="123">
        <f>+IF(HE63=HD63,HD58,HD58*(1+Résumé!$F$8))</f>
        <v>239.229495137333</v>
      </c>
      <c r="HF58" s="123">
        <f>+IF(HF63=HE63,HE58,HE58*(1+Résumé!$F$8))</f>
        <v>239.229495137333</v>
      </c>
      <c r="HG58" s="123">
        <f>+IF(HG63=HF63,HF58,HF58*(1+Résumé!$F$8))</f>
        <v>239.229495137333</v>
      </c>
      <c r="HH58" s="123">
        <f>+IF(HH63=HG63,HG58,HG58*(1+Résumé!$F$8))</f>
        <v>239.229495137333</v>
      </c>
      <c r="HI58" s="123">
        <f>+IF(HI63=HH63,HH58,HH58*(1+Résumé!$F$8))</f>
        <v>239.229495137333</v>
      </c>
      <c r="HJ58" s="123">
        <f>+IF(HJ63=HI63,HI58,HI58*(1+Résumé!$F$8))</f>
        <v>239.229495137333</v>
      </c>
      <c r="HK58" s="123">
        <f>+IF(HK63=HJ63,HJ58,HJ58*(1+Résumé!$F$8))</f>
        <v>239.229495137333</v>
      </c>
      <c r="HL58" s="123">
        <f>+IF(HL63=HK63,HK58,HK58*(1+Résumé!$F$8))</f>
        <v>239.229495137333</v>
      </c>
      <c r="HM58" s="123">
        <f>+IF(HM63=HL63,HL58,HL58*(1+Résumé!$F$8))</f>
        <v>241.62179008870635</v>
      </c>
      <c r="HN58" s="123">
        <f>+IF(HN63=HM63,HM58,HM58*(1+Résumé!$F$8))</f>
        <v>241.62179008870635</v>
      </c>
      <c r="HO58" s="123">
        <f>+IF(HO63=HN63,HN58,HN58*(1+Résumé!$F$8))</f>
        <v>241.62179008870635</v>
      </c>
      <c r="HP58" s="123">
        <f>+IF(HP63=HO63,HO58,HO58*(1+Résumé!$F$8))</f>
        <v>241.62179008870635</v>
      </c>
      <c r="HQ58" s="123">
        <f>+IF(HQ63=HP63,HP58,HP58*(1+Résumé!$F$8))</f>
        <v>241.62179008870635</v>
      </c>
      <c r="HR58" s="123">
        <f>+IF(HR63=HQ63,HQ58,HQ58*(1+Résumé!$F$8))</f>
        <v>241.62179008870635</v>
      </c>
      <c r="HS58" s="123">
        <f>+IF(HS63=HR63,HR58,HR58*(1+Résumé!$F$8))</f>
        <v>241.62179008870635</v>
      </c>
      <c r="HT58" s="123">
        <f>+IF(HT63=HS63,HS58,HS58*(1+Résumé!$F$8))</f>
        <v>241.62179008870635</v>
      </c>
      <c r="HU58" s="123">
        <f>+IF(HU63=HT63,HT58,HT58*(1+Résumé!$F$8))</f>
        <v>241.62179008870635</v>
      </c>
      <c r="HV58" s="123">
        <f>+IF(HV63=HU63,HU58,HU58*(1+Résumé!$F$8))</f>
        <v>241.62179008870635</v>
      </c>
      <c r="HW58" s="123">
        <f>+IF(HW63=HV63,HV58,HV58*(1+Résumé!$F$8))</f>
        <v>241.62179008870635</v>
      </c>
      <c r="HX58" s="123">
        <f>+IF(HX63=HW63,HW58,HW58*(1+Résumé!$F$8))</f>
        <v>241.62179008870635</v>
      </c>
      <c r="HY58" s="123">
        <f>+IF(HY63=HX63,HX58,HX58*(1+Résumé!$F$8))</f>
        <v>244.03800798959341</v>
      </c>
      <c r="HZ58" s="123">
        <f>+IF(HZ63=HY63,HY58,HY58*(1+Résumé!$F$8))</f>
        <v>244.03800798959341</v>
      </c>
      <c r="IA58" s="123">
        <f>+IF(IA63=HZ63,HZ58,HZ58*(1+Résumé!$F$8))</f>
        <v>244.03800798959341</v>
      </c>
      <c r="IB58" s="123">
        <f>+IF(IB63=IA63,IA58,IA58*(1+Résumé!$F$8))</f>
        <v>244.03800798959341</v>
      </c>
      <c r="IC58" s="123">
        <f>+IF(IC63=IB63,IB58,IB58*(1+Résumé!$F$8))</f>
        <v>244.03800798959341</v>
      </c>
      <c r="ID58" s="123">
        <f>+IF(ID63=IC63,IC58,IC58*(1+Résumé!$F$8))</f>
        <v>244.03800798959341</v>
      </c>
      <c r="IE58" s="123">
        <f>+IF(IE63=ID63,ID58,ID58*(1+Résumé!$F$8))</f>
        <v>244.03800798959341</v>
      </c>
      <c r="IF58" s="123">
        <f>+IF(IF63=IE63,IE58,IE58*(1+Résumé!$F$8))</f>
        <v>244.03800798959341</v>
      </c>
      <c r="IG58" s="123">
        <f>+IF(IG63=IF63,IF58,IF58*(1+Résumé!$F$8))</f>
        <v>244.03800798959341</v>
      </c>
      <c r="IH58" s="123">
        <f>+IF(IH63=IG63,IG58,IG58*(1+Résumé!$F$8))</f>
        <v>244.03800798959341</v>
      </c>
      <c r="II58" s="123">
        <f>+IF(II63=IH63,IH58,IH58*(1+Résumé!$F$8))</f>
        <v>244.03800798959341</v>
      </c>
      <c r="IJ58" s="123">
        <f>+IF(IJ63=II63,II58,II58*(1+Résumé!$F$8))</f>
        <v>244.03800798959341</v>
      </c>
      <c r="IK58" s="123">
        <f>+IF(IK63=IJ63,IJ58,IJ58*(1+Résumé!$F$8))</f>
        <v>246.47838806948934</v>
      </c>
      <c r="IL58" s="123">
        <f>+IF(IL63=IK63,IK58,IK58*(1+Résumé!$F$8))</f>
        <v>246.47838806948934</v>
      </c>
      <c r="IM58" s="123">
        <f>+IF(IM63=IL63,IL58,IL58*(1+Résumé!$F$8))</f>
        <v>246.47838806948934</v>
      </c>
      <c r="IN58" s="123">
        <f>+IF(IN63=IM63,IM58,IM58*(1+Résumé!$F$8))</f>
        <v>246.47838806948934</v>
      </c>
      <c r="IO58" s="123">
        <f>+IF(IO63=IN63,IN58,IN58*(1+Résumé!$F$8))</f>
        <v>246.47838806948934</v>
      </c>
      <c r="IP58" s="123">
        <f>+IF(IP63=IO63,IO58,IO58*(1+Résumé!$F$8))</f>
        <v>246.47838806948934</v>
      </c>
      <c r="IQ58" s="123">
        <f>+IF(IQ63=IP63,IP58,IP58*(1+Résumé!$F$8))</f>
        <v>246.47838806948934</v>
      </c>
      <c r="IR58" s="123">
        <f>+IF(IR63=IQ63,IQ58,IQ58*(1+Résumé!$F$8))</f>
        <v>246.47838806948934</v>
      </c>
      <c r="IS58" s="123">
        <f>+IF(IS63=IR63,IR58,IR58*(1+Résumé!$F$8))</f>
        <v>246.47838806948934</v>
      </c>
      <c r="IT58" s="123">
        <f>+IF(IT63=IS63,IS58,IS58*(1+Résumé!$F$8))</f>
        <v>246.47838806948934</v>
      </c>
      <c r="IU58" s="123">
        <f>+IF(IU63=IT63,IT58,IT58*(1+Résumé!$F$8))</f>
        <v>246.47838806948934</v>
      </c>
      <c r="IV58" s="123">
        <f>+IF(IV63=IU63,IU58,IU58*(1+Résumé!$F$8))</f>
        <v>246.47838806948934</v>
      </c>
      <c r="IW58" s="77"/>
      <c r="IX58" s="77"/>
      <c r="IY58" s="77"/>
      <c r="IZ58" s="77"/>
      <c r="JA58" s="77"/>
      <c r="JB58" s="77"/>
      <c r="JC58" s="77"/>
      <c r="JD58" s="77"/>
    </row>
    <row r="59" spans="1:334" s="76" customFormat="1" ht="14.25" outlineLevel="1" x14ac:dyDescent="0.3">
      <c r="A59" s="10" t="s">
        <v>21</v>
      </c>
      <c r="C59" s="44"/>
      <c r="D59" s="124">
        <f>+$C$35</f>
        <v>202</v>
      </c>
      <c r="E59" s="123">
        <f t="shared" ref="E59:BP59" si="40">+$C$35</f>
        <v>202</v>
      </c>
      <c r="F59" s="123">
        <f t="shared" si="40"/>
        <v>202</v>
      </c>
      <c r="G59" s="123">
        <f t="shared" si="40"/>
        <v>202</v>
      </c>
      <c r="H59" s="123">
        <f t="shared" si="40"/>
        <v>202</v>
      </c>
      <c r="I59" s="123">
        <f t="shared" si="40"/>
        <v>202</v>
      </c>
      <c r="J59" s="123">
        <f t="shared" si="40"/>
        <v>202</v>
      </c>
      <c r="K59" s="123">
        <f t="shared" si="40"/>
        <v>202</v>
      </c>
      <c r="L59" s="123">
        <f t="shared" si="40"/>
        <v>202</v>
      </c>
      <c r="M59" s="123">
        <f t="shared" si="40"/>
        <v>202</v>
      </c>
      <c r="N59" s="123">
        <f t="shared" si="40"/>
        <v>202</v>
      </c>
      <c r="O59" s="123">
        <f t="shared" si="40"/>
        <v>202</v>
      </c>
      <c r="P59" s="123">
        <f t="shared" si="40"/>
        <v>202</v>
      </c>
      <c r="Q59" s="123">
        <f t="shared" si="40"/>
        <v>202</v>
      </c>
      <c r="R59" s="123">
        <f t="shared" si="40"/>
        <v>202</v>
      </c>
      <c r="S59" s="123">
        <f t="shared" si="40"/>
        <v>202</v>
      </c>
      <c r="T59" s="123">
        <f t="shared" si="40"/>
        <v>202</v>
      </c>
      <c r="U59" s="123">
        <f t="shared" si="40"/>
        <v>202</v>
      </c>
      <c r="V59" s="123">
        <f t="shared" si="40"/>
        <v>202</v>
      </c>
      <c r="W59" s="123">
        <f t="shared" si="40"/>
        <v>202</v>
      </c>
      <c r="X59" s="123">
        <f t="shared" si="40"/>
        <v>202</v>
      </c>
      <c r="Y59" s="123">
        <f t="shared" si="40"/>
        <v>202</v>
      </c>
      <c r="Z59" s="123">
        <f t="shared" si="40"/>
        <v>202</v>
      </c>
      <c r="AA59" s="123">
        <f t="shared" si="40"/>
        <v>202</v>
      </c>
      <c r="AB59" s="123">
        <f t="shared" si="40"/>
        <v>202</v>
      </c>
      <c r="AC59" s="123">
        <f t="shared" si="40"/>
        <v>202</v>
      </c>
      <c r="AD59" s="123">
        <f t="shared" si="40"/>
        <v>202</v>
      </c>
      <c r="AE59" s="123">
        <f t="shared" si="40"/>
        <v>202</v>
      </c>
      <c r="AF59" s="123">
        <f t="shared" si="40"/>
        <v>202</v>
      </c>
      <c r="AG59" s="123">
        <f t="shared" si="40"/>
        <v>202</v>
      </c>
      <c r="AH59" s="123">
        <f t="shared" si="40"/>
        <v>202</v>
      </c>
      <c r="AI59" s="123">
        <f t="shared" si="40"/>
        <v>202</v>
      </c>
      <c r="AJ59" s="123">
        <f t="shared" si="40"/>
        <v>202</v>
      </c>
      <c r="AK59" s="123">
        <f t="shared" si="40"/>
        <v>202</v>
      </c>
      <c r="AL59" s="123">
        <f t="shared" si="40"/>
        <v>202</v>
      </c>
      <c r="AM59" s="123">
        <f t="shared" si="40"/>
        <v>202</v>
      </c>
      <c r="AN59" s="123">
        <f t="shared" si="40"/>
        <v>202</v>
      </c>
      <c r="AO59" s="123">
        <f t="shared" si="40"/>
        <v>202</v>
      </c>
      <c r="AP59" s="123">
        <f t="shared" si="40"/>
        <v>202</v>
      </c>
      <c r="AQ59" s="123">
        <f t="shared" si="40"/>
        <v>202</v>
      </c>
      <c r="AR59" s="123">
        <f t="shared" si="40"/>
        <v>202</v>
      </c>
      <c r="AS59" s="123">
        <f t="shared" si="40"/>
        <v>202</v>
      </c>
      <c r="AT59" s="123">
        <f t="shared" si="40"/>
        <v>202</v>
      </c>
      <c r="AU59" s="123">
        <f t="shared" si="40"/>
        <v>202</v>
      </c>
      <c r="AV59" s="123">
        <f t="shared" si="40"/>
        <v>202</v>
      </c>
      <c r="AW59" s="123">
        <f t="shared" si="40"/>
        <v>202</v>
      </c>
      <c r="AX59" s="123">
        <f t="shared" si="40"/>
        <v>202</v>
      </c>
      <c r="AY59" s="123">
        <f t="shared" si="40"/>
        <v>202</v>
      </c>
      <c r="AZ59" s="123">
        <f t="shared" si="40"/>
        <v>202</v>
      </c>
      <c r="BA59" s="123">
        <f t="shared" si="40"/>
        <v>202</v>
      </c>
      <c r="BB59" s="123">
        <f t="shared" si="40"/>
        <v>202</v>
      </c>
      <c r="BC59" s="123">
        <f t="shared" si="40"/>
        <v>202</v>
      </c>
      <c r="BD59" s="123">
        <f t="shared" si="40"/>
        <v>202</v>
      </c>
      <c r="BE59" s="123">
        <f t="shared" si="40"/>
        <v>202</v>
      </c>
      <c r="BF59" s="123">
        <f t="shared" si="40"/>
        <v>202</v>
      </c>
      <c r="BG59" s="123">
        <f t="shared" si="40"/>
        <v>202</v>
      </c>
      <c r="BH59" s="123">
        <f t="shared" si="40"/>
        <v>202</v>
      </c>
      <c r="BI59" s="123">
        <f t="shared" si="40"/>
        <v>202</v>
      </c>
      <c r="BJ59" s="123">
        <f t="shared" si="40"/>
        <v>202</v>
      </c>
      <c r="BK59" s="123">
        <f t="shared" si="40"/>
        <v>202</v>
      </c>
      <c r="BL59" s="123">
        <f t="shared" si="40"/>
        <v>202</v>
      </c>
      <c r="BM59" s="123">
        <f t="shared" si="40"/>
        <v>202</v>
      </c>
      <c r="BN59" s="123">
        <f t="shared" si="40"/>
        <v>202</v>
      </c>
      <c r="BO59" s="123">
        <f t="shared" si="40"/>
        <v>202</v>
      </c>
      <c r="BP59" s="123">
        <f t="shared" si="40"/>
        <v>202</v>
      </c>
      <c r="BQ59" s="123">
        <f t="shared" ref="BQ59:EB59" si="41">+$C$35</f>
        <v>202</v>
      </c>
      <c r="BR59" s="123">
        <f t="shared" si="41"/>
        <v>202</v>
      </c>
      <c r="BS59" s="123">
        <f t="shared" si="41"/>
        <v>202</v>
      </c>
      <c r="BT59" s="123">
        <f t="shared" si="41"/>
        <v>202</v>
      </c>
      <c r="BU59" s="123">
        <f t="shared" si="41"/>
        <v>202</v>
      </c>
      <c r="BV59" s="123">
        <f t="shared" si="41"/>
        <v>202</v>
      </c>
      <c r="BW59" s="123">
        <f t="shared" si="41"/>
        <v>202</v>
      </c>
      <c r="BX59" s="123">
        <f t="shared" si="41"/>
        <v>202</v>
      </c>
      <c r="BY59" s="123">
        <f t="shared" si="41"/>
        <v>202</v>
      </c>
      <c r="BZ59" s="123">
        <f t="shared" si="41"/>
        <v>202</v>
      </c>
      <c r="CA59" s="123">
        <f t="shared" si="41"/>
        <v>202</v>
      </c>
      <c r="CB59" s="123">
        <f t="shared" si="41"/>
        <v>202</v>
      </c>
      <c r="CC59" s="123">
        <f t="shared" si="41"/>
        <v>202</v>
      </c>
      <c r="CD59" s="123">
        <f t="shared" si="41"/>
        <v>202</v>
      </c>
      <c r="CE59" s="123">
        <f t="shared" si="41"/>
        <v>202</v>
      </c>
      <c r="CF59" s="123">
        <f t="shared" si="41"/>
        <v>202</v>
      </c>
      <c r="CG59" s="123">
        <f t="shared" si="41"/>
        <v>202</v>
      </c>
      <c r="CH59" s="123">
        <f t="shared" si="41"/>
        <v>202</v>
      </c>
      <c r="CI59" s="123">
        <f t="shared" si="41"/>
        <v>202</v>
      </c>
      <c r="CJ59" s="123">
        <f t="shared" si="41"/>
        <v>202</v>
      </c>
      <c r="CK59" s="123">
        <f t="shared" si="41"/>
        <v>202</v>
      </c>
      <c r="CL59" s="123">
        <f t="shared" si="41"/>
        <v>202</v>
      </c>
      <c r="CM59" s="123">
        <f t="shared" si="41"/>
        <v>202</v>
      </c>
      <c r="CN59" s="123">
        <f t="shared" si="41"/>
        <v>202</v>
      </c>
      <c r="CO59" s="123">
        <f t="shared" si="41"/>
        <v>202</v>
      </c>
      <c r="CP59" s="123">
        <f t="shared" si="41"/>
        <v>202</v>
      </c>
      <c r="CQ59" s="123">
        <f t="shared" si="41"/>
        <v>202</v>
      </c>
      <c r="CR59" s="123">
        <f t="shared" si="41"/>
        <v>202</v>
      </c>
      <c r="CS59" s="123">
        <f t="shared" si="41"/>
        <v>202</v>
      </c>
      <c r="CT59" s="123">
        <f t="shared" si="41"/>
        <v>202</v>
      </c>
      <c r="CU59" s="123">
        <f t="shared" si="41"/>
        <v>202</v>
      </c>
      <c r="CV59" s="123">
        <f t="shared" si="41"/>
        <v>202</v>
      </c>
      <c r="CW59" s="123">
        <f t="shared" si="41"/>
        <v>202</v>
      </c>
      <c r="CX59" s="123">
        <f t="shared" si="41"/>
        <v>202</v>
      </c>
      <c r="CY59" s="123">
        <f t="shared" si="41"/>
        <v>202</v>
      </c>
      <c r="CZ59" s="123">
        <f t="shared" si="41"/>
        <v>202</v>
      </c>
      <c r="DA59" s="123">
        <f t="shared" si="41"/>
        <v>202</v>
      </c>
      <c r="DB59" s="123">
        <f t="shared" si="41"/>
        <v>202</v>
      </c>
      <c r="DC59" s="123">
        <f t="shared" si="41"/>
        <v>202</v>
      </c>
      <c r="DD59" s="123">
        <f t="shared" si="41"/>
        <v>202</v>
      </c>
      <c r="DE59" s="123">
        <f t="shared" si="41"/>
        <v>202</v>
      </c>
      <c r="DF59" s="123">
        <f t="shared" si="41"/>
        <v>202</v>
      </c>
      <c r="DG59" s="123">
        <f t="shared" si="41"/>
        <v>202</v>
      </c>
      <c r="DH59" s="123">
        <f t="shared" si="41"/>
        <v>202</v>
      </c>
      <c r="DI59" s="123">
        <f t="shared" si="41"/>
        <v>202</v>
      </c>
      <c r="DJ59" s="123">
        <f t="shared" si="41"/>
        <v>202</v>
      </c>
      <c r="DK59" s="123">
        <f t="shared" si="41"/>
        <v>202</v>
      </c>
      <c r="DL59" s="123">
        <f t="shared" si="41"/>
        <v>202</v>
      </c>
      <c r="DM59" s="123">
        <f t="shared" si="41"/>
        <v>202</v>
      </c>
      <c r="DN59" s="123">
        <f t="shared" si="41"/>
        <v>202</v>
      </c>
      <c r="DO59" s="123">
        <f t="shared" si="41"/>
        <v>202</v>
      </c>
      <c r="DP59" s="123">
        <f t="shared" si="41"/>
        <v>202</v>
      </c>
      <c r="DQ59" s="123">
        <f t="shared" si="41"/>
        <v>202</v>
      </c>
      <c r="DR59" s="123">
        <f t="shared" si="41"/>
        <v>202</v>
      </c>
      <c r="DS59" s="123">
        <f t="shared" si="41"/>
        <v>202</v>
      </c>
      <c r="DT59" s="123">
        <f t="shared" si="41"/>
        <v>202</v>
      </c>
      <c r="DU59" s="123">
        <f t="shared" si="41"/>
        <v>202</v>
      </c>
      <c r="DV59" s="123">
        <f t="shared" si="41"/>
        <v>202</v>
      </c>
      <c r="DW59" s="123">
        <f t="shared" si="41"/>
        <v>202</v>
      </c>
      <c r="DX59" s="123">
        <f t="shared" si="41"/>
        <v>202</v>
      </c>
      <c r="DY59" s="123">
        <f t="shared" si="41"/>
        <v>202</v>
      </c>
      <c r="DZ59" s="123">
        <f t="shared" si="41"/>
        <v>202</v>
      </c>
      <c r="EA59" s="123">
        <f t="shared" si="41"/>
        <v>202</v>
      </c>
      <c r="EB59" s="123">
        <f t="shared" si="41"/>
        <v>202</v>
      </c>
      <c r="EC59" s="123">
        <f t="shared" ref="EC59:GN59" si="42">+$C$35</f>
        <v>202</v>
      </c>
      <c r="ED59" s="123">
        <f t="shared" si="42"/>
        <v>202</v>
      </c>
      <c r="EE59" s="123">
        <f t="shared" si="42"/>
        <v>202</v>
      </c>
      <c r="EF59" s="123">
        <f t="shared" si="42"/>
        <v>202</v>
      </c>
      <c r="EG59" s="123">
        <f t="shared" si="42"/>
        <v>202</v>
      </c>
      <c r="EH59" s="123">
        <f t="shared" si="42"/>
        <v>202</v>
      </c>
      <c r="EI59" s="123">
        <f t="shared" si="42"/>
        <v>202</v>
      </c>
      <c r="EJ59" s="123">
        <f t="shared" si="42"/>
        <v>202</v>
      </c>
      <c r="EK59" s="123">
        <f t="shared" si="42"/>
        <v>202</v>
      </c>
      <c r="EL59" s="123">
        <f t="shared" si="42"/>
        <v>202</v>
      </c>
      <c r="EM59" s="123">
        <f t="shared" si="42"/>
        <v>202</v>
      </c>
      <c r="EN59" s="123">
        <f t="shared" si="42"/>
        <v>202</v>
      </c>
      <c r="EO59" s="123">
        <f t="shared" si="42"/>
        <v>202</v>
      </c>
      <c r="EP59" s="123">
        <f t="shared" si="42"/>
        <v>202</v>
      </c>
      <c r="EQ59" s="123">
        <f t="shared" si="42"/>
        <v>202</v>
      </c>
      <c r="ER59" s="123">
        <f t="shared" si="42"/>
        <v>202</v>
      </c>
      <c r="ES59" s="123">
        <f t="shared" si="42"/>
        <v>202</v>
      </c>
      <c r="ET59" s="123">
        <f t="shared" si="42"/>
        <v>202</v>
      </c>
      <c r="EU59" s="123">
        <f t="shared" si="42"/>
        <v>202</v>
      </c>
      <c r="EV59" s="123">
        <f t="shared" si="42"/>
        <v>202</v>
      </c>
      <c r="EW59" s="123">
        <f t="shared" si="42"/>
        <v>202</v>
      </c>
      <c r="EX59" s="123">
        <f t="shared" si="42"/>
        <v>202</v>
      </c>
      <c r="EY59" s="123">
        <f t="shared" si="42"/>
        <v>202</v>
      </c>
      <c r="EZ59" s="123">
        <f t="shared" si="42"/>
        <v>202</v>
      </c>
      <c r="FA59" s="123">
        <f t="shared" si="42"/>
        <v>202</v>
      </c>
      <c r="FB59" s="123">
        <f t="shared" si="42"/>
        <v>202</v>
      </c>
      <c r="FC59" s="123">
        <f t="shared" si="42"/>
        <v>202</v>
      </c>
      <c r="FD59" s="123">
        <f t="shared" si="42"/>
        <v>202</v>
      </c>
      <c r="FE59" s="123">
        <f t="shared" si="42"/>
        <v>202</v>
      </c>
      <c r="FF59" s="123">
        <f t="shared" si="42"/>
        <v>202</v>
      </c>
      <c r="FG59" s="123">
        <f t="shared" si="42"/>
        <v>202</v>
      </c>
      <c r="FH59" s="123">
        <f t="shared" si="42"/>
        <v>202</v>
      </c>
      <c r="FI59" s="123">
        <f t="shared" si="42"/>
        <v>202</v>
      </c>
      <c r="FJ59" s="123">
        <f t="shared" si="42"/>
        <v>202</v>
      </c>
      <c r="FK59" s="123">
        <f t="shared" si="42"/>
        <v>202</v>
      </c>
      <c r="FL59" s="123">
        <f t="shared" si="42"/>
        <v>202</v>
      </c>
      <c r="FM59" s="123">
        <f t="shared" si="42"/>
        <v>202</v>
      </c>
      <c r="FN59" s="123">
        <f t="shared" si="42"/>
        <v>202</v>
      </c>
      <c r="FO59" s="123">
        <f t="shared" si="42"/>
        <v>202</v>
      </c>
      <c r="FP59" s="123">
        <f t="shared" si="42"/>
        <v>202</v>
      </c>
      <c r="FQ59" s="123">
        <f t="shared" si="42"/>
        <v>202</v>
      </c>
      <c r="FR59" s="123">
        <f t="shared" si="42"/>
        <v>202</v>
      </c>
      <c r="FS59" s="123">
        <f t="shared" si="42"/>
        <v>202</v>
      </c>
      <c r="FT59" s="123">
        <f t="shared" si="42"/>
        <v>202</v>
      </c>
      <c r="FU59" s="123">
        <f t="shared" si="42"/>
        <v>202</v>
      </c>
      <c r="FV59" s="123">
        <f t="shared" si="42"/>
        <v>202</v>
      </c>
      <c r="FW59" s="123">
        <f t="shared" si="42"/>
        <v>202</v>
      </c>
      <c r="FX59" s="123">
        <f t="shared" si="42"/>
        <v>202</v>
      </c>
      <c r="FY59" s="123">
        <f t="shared" si="42"/>
        <v>202</v>
      </c>
      <c r="FZ59" s="123">
        <f t="shared" si="42"/>
        <v>202</v>
      </c>
      <c r="GA59" s="123">
        <f t="shared" si="42"/>
        <v>202</v>
      </c>
      <c r="GB59" s="123">
        <f t="shared" si="42"/>
        <v>202</v>
      </c>
      <c r="GC59" s="123">
        <f t="shared" si="42"/>
        <v>202</v>
      </c>
      <c r="GD59" s="123">
        <f t="shared" si="42"/>
        <v>202</v>
      </c>
      <c r="GE59" s="123">
        <f t="shared" si="42"/>
        <v>202</v>
      </c>
      <c r="GF59" s="123">
        <f t="shared" si="42"/>
        <v>202</v>
      </c>
      <c r="GG59" s="123">
        <f t="shared" si="42"/>
        <v>202</v>
      </c>
      <c r="GH59" s="123">
        <f t="shared" si="42"/>
        <v>202</v>
      </c>
      <c r="GI59" s="123">
        <f t="shared" si="42"/>
        <v>202</v>
      </c>
      <c r="GJ59" s="123">
        <f t="shared" si="42"/>
        <v>202</v>
      </c>
      <c r="GK59" s="123">
        <f t="shared" si="42"/>
        <v>202</v>
      </c>
      <c r="GL59" s="123">
        <f t="shared" si="42"/>
        <v>202</v>
      </c>
      <c r="GM59" s="123">
        <f t="shared" si="42"/>
        <v>202</v>
      </c>
      <c r="GN59" s="123">
        <f t="shared" si="42"/>
        <v>202</v>
      </c>
      <c r="GO59" s="123">
        <f t="shared" ref="GO59:IV59" si="43">+$C$35</f>
        <v>202</v>
      </c>
      <c r="GP59" s="123">
        <f t="shared" si="43"/>
        <v>202</v>
      </c>
      <c r="GQ59" s="123">
        <f t="shared" si="43"/>
        <v>202</v>
      </c>
      <c r="GR59" s="123">
        <f t="shared" si="43"/>
        <v>202</v>
      </c>
      <c r="GS59" s="123">
        <f t="shared" si="43"/>
        <v>202</v>
      </c>
      <c r="GT59" s="123">
        <f t="shared" si="43"/>
        <v>202</v>
      </c>
      <c r="GU59" s="123">
        <f t="shared" si="43"/>
        <v>202</v>
      </c>
      <c r="GV59" s="123">
        <f t="shared" si="43"/>
        <v>202</v>
      </c>
      <c r="GW59" s="123">
        <f t="shared" si="43"/>
        <v>202</v>
      </c>
      <c r="GX59" s="123">
        <f t="shared" si="43"/>
        <v>202</v>
      </c>
      <c r="GY59" s="123">
        <f t="shared" si="43"/>
        <v>202</v>
      </c>
      <c r="GZ59" s="123">
        <f t="shared" si="43"/>
        <v>202</v>
      </c>
      <c r="HA59" s="123">
        <f t="shared" si="43"/>
        <v>202</v>
      </c>
      <c r="HB59" s="123">
        <f t="shared" si="43"/>
        <v>202</v>
      </c>
      <c r="HC59" s="123">
        <f t="shared" si="43"/>
        <v>202</v>
      </c>
      <c r="HD59" s="123">
        <f t="shared" si="43"/>
        <v>202</v>
      </c>
      <c r="HE59" s="123">
        <f t="shared" si="43"/>
        <v>202</v>
      </c>
      <c r="HF59" s="123">
        <f t="shared" si="43"/>
        <v>202</v>
      </c>
      <c r="HG59" s="123">
        <f t="shared" si="43"/>
        <v>202</v>
      </c>
      <c r="HH59" s="123">
        <f t="shared" si="43"/>
        <v>202</v>
      </c>
      <c r="HI59" s="123">
        <f t="shared" si="43"/>
        <v>202</v>
      </c>
      <c r="HJ59" s="123">
        <f t="shared" si="43"/>
        <v>202</v>
      </c>
      <c r="HK59" s="123">
        <f t="shared" si="43"/>
        <v>202</v>
      </c>
      <c r="HL59" s="123">
        <f t="shared" si="43"/>
        <v>202</v>
      </c>
      <c r="HM59" s="123">
        <f t="shared" si="43"/>
        <v>202</v>
      </c>
      <c r="HN59" s="123">
        <f t="shared" si="43"/>
        <v>202</v>
      </c>
      <c r="HO59" s="123">
        <f t="shared" si="43"/>
        <v>202</v>
      </c>
      <c r="HP59" s="123">
        <f t="shared" si="43"/>
        <v>202</v>
      </c>
      <c r="HQ59" s="123">
        <f t="shared" si="43"/>
        <v>202</v>
      </c>
      <c r="HR59" s="123">
        <f t="shared" si="43"/>
        <v>202</v>
      </c>
      <c r="HS59" s="123">
        <f t="shared" si="43"/>
        <v>202</v>
      </c>
      <c r="HT59" s="123">
        <f t="shared" si="43"/>
        <v>202</v>
      </c>
      <c r="HU59" s="123">
        <f t="shared" si="43"/>
        <v>202</v>
      </c>
      <c r="HV59" s="123">
        <f t="shared" si="43"/>
        <v>202</v>
      </c>
      <c r="HW59" s="123">
        <f t="shared" si="43"/>
        <v>202</v>
      </c>
      <c r="HX59" s="123">
        <f t="shared" si="43"/>
        <v>202</v>
      </c>
      <c r="HY59" s="123">
        <f t="shared" si="43"/>
        <v>202</v>
      </c>
      <c r="HZ59" s="123">
        <f t="shared" si="43"/>
        <v>202</v>
      </c>
      <c r="IA59" s="123">
        <f t="shared" si="43"/>
        <v>202</v>
      </c>
      <c r="IB59" s="123">
        <f t="shared" si="43"/>
        <v>202</v>
      </c>
      <c r="IC59" s="123">
        <f t="shared" si="43"/>
        <v>202</v>
      </c>
      <c r="ID59" s="123">
        <f t="shared" si="43"/>
        <v>202</v>
      </c>
      <c r="IE59" s="123">
        <f t="shared" si="43"/>
        <v>202</v>
      </c>
      <c r="IF59" s="123">
        <f t="shared" si="43"/>
        <v>202</v>
      </c>
      <c r="IG59" s="123">
        <f t="shared" si="43"/>
        <v>202</v>
      </c>
      <c r="IH59" s="123">
        <f t="shared" si="43"/>
        <v>202</v>
      </c>
      <c r="II59" s="123">
        <f t="shared" si="43"/>
        <v>202</v>
      </c>
      <c r="IJ59" s="123">
        <f t="shared" si="43"/>
        <v>202</v>
      </c>
      <c r="IK59" s="123">
        <f t="shared" si="43"/>
        <v>202</v>
      </c>
      <c r="IL59" s="123">
        <f t="shared" si="43"/>
        <v>202</v>
      </c>
      <c r="IM59" s="123">
        <f t="shared" si="43"/>
        <v>202</v>
      </c>
      <c r="IN59" s="123">
        <f t="shared" si="43"/>
        <v>202</v>
      </c>
      <c r="IO59" s="123">
        <f t="shared" si="43"/>
        <v>202</v>
      </c>
      <c r="IP59" s="123">
        <f t="shared" si="43"/>
        <v>202</v>
      </c>
      <c r="IQ59" s="123">
        <f t="shared" si="43"/>
        <v>202</v>
      </c>
      <c r="IR59" s="123">
        <f t="shared" si="43"/>
        <v>202</v>
      </c>
      <c r="IS59" s="123">
        <f t="shared" si="43"/>
        <v>202</v>
      </c>
      <c r="IT59" s="123">
        <f t="shared" si="43"/>
        <v>202</v>
      </c>
      <c r="IU59" s="123">
        <f t="shared" si="43"/>
        <v>202</v>
      </c>
      <c r="IV59" s="123">
        <f t="shared" si="43"/>
        <v>202</v>
      </c>
      <c r="IW59" s="77"/>
      <c r="IX59" s="77"/>
      <c r="IY59" s="77"/>
      <c r="IZ59" s="77"/>
      <c r="JA59" s="77"/>
      <c r="JB59" s="77"/>
      <c r="JC59" s="77"/>
      <c r="JD59" s="77"/>
    </row>
    <row r="60" spans="1:334" s="76" customFormat="1" ht="14.25" outlineLevel="1" x14ac:dyDescent="0.3">
      <c r="A60" s="10" t="s">
        <v>22</v>
      </c>
      <c r="C60" s="44"/>
      <c r="D60" s="125">
        <f>+$C$36</f>
        <v>182</v>
      </c>
      <c r="E60" s="123">
        <f>+E58*(1-IF($C$15="fondateur",2.52525%,10%))</f>
        <v>181.8</v>
      </c>
      <c r="F60" s="123">
        <f t="shared" ref="F60:BQ60" si="44">+F58*(1-IF($C$15="fondateur",2.52525%,10%))</f>
        <v>181.8</v>
      </c>
      <c r="G60" s="123">
        <f t="shared" si="44"/>
        <v>181.8</v>
      </c>
      <c r="H60" s="123">
        <f t="shared" si="44"/>
        <v>181.8</v>
      </c>
      <c r="I60" s="123">
        <f t="shared" si="44"/>
        <v>181.8</v>
      </c>
      <c r="J60" s="123">
        <f t="shared" si="44"/>
        <v>181.8</v>
      </c>
      <c r="K60" s="123">
        <f t="shared" si="44"/>
        <v>181.8</v>
      </c>
      <c r="L60" s="123">
        <f t="shared" si="44"/>
        <v>181.8</v>
      </c>
      <c r="M60" s="123">
        <f t="shared" si="44"/>
        <v>181.8</v>
      </c>
      <c r="N60" s="123">
        <f t="shared" si="44"/>
        <v>181.8</v>
      </c>
      <c r="O60" s="123">
        <f t="shared" si="44"/>
        <v>181.8</v>
      </c>
      <c r="P60" s="123">
        <f t="shared" si="44"/>
        <v>181.8</v>
      </c>
      <c r="Q60" s="123">
        <f t="shared" si="44"/>
        <v>183.61800000000002</v>
      </c>
      <c r="R60" s="123">
        <f t="shared" si="44"/>
        <v>183.61800000000002</v>
      </c>
      <c r="S60" s="123">
        <f t="shared" si="44"/>
        <v>183.61800000000002</v>
      </c>
      <c r="T60" s="123">
        <f t="shared" si="44"/>
        <v>183.61800000000002</v>
      </c>
      <c r="U60" s="123">
        <f t="shared" si="44"/>
        <v>183.61800000000002</v>
      </c>
      <c r="V60" s="123">
        <f t="shared" si="44"/>
        <v>183.61800000000002</v>
      </c>
      <c r="W60" s="123">
        <f t="shared" si="44"/>
        <v>183.61800000000002</v>
      </c>
      <c r="X60" s="123">
        <f t="shared" si="44"/>
        <v>183.61800000000002</v>
      </c>
      <c r="Y60" s="123">
        <f t="shared" si="44"/>
        <v>183.61800000000002</v>
      </c>
      <c r="Z60" s="123">
        <f t="shared" si="44"/>
        <v>183.61800000000002</v>
      </c>
      <c r="AA60" s="123">
        <f t="shared" si="44"/>
        <v>183.61800000000002</v>
      </c>
      <c r="AB60" s="123">
        <f t="shared" si="44"/>
        <v>183.61800000000002</v>
      </c>
      <c r="AC60" s="123">
        <f t="shared" si="44"/>
        <v>185.45418000000001</v>
      </c>
      <c r="AD60" s="123">
        <f t="shared" si="44"/>
        <v>185.45418000000001</v>
      </c>
      <c r="AE60" s="123">
        <f t="shared" si="44"/>
        <v>185.45418000000001</v>
      </c>
      <c r="AF60" s="123">
        <f t="shared" si="44"/>
        <v>185.45418000000001</v>
      </c>
      <c r="AG60" s="123">
        <f t="shared" si="44"/>
        <v>185.45418000000001</v>
      </c>
      <c r="AH60" s="123">
        <f t="shared" si="44"/>
        <v>185.45418000000001</v>
      </c>
      <c r="AI60" s="123">
        <f t="shared" si="44"/>
        <v>185.45418000000001</v>
      </c>
      <c r="AJ60" s="123">
        <f t="shared" si="44"/>
        <v>185.45418000000001</v>
      </c>
      <c r="AK60" s="123">
        <f t="shared" si="44"/>
        <v>185.45418000000001</v>
      </c>
      <c r="AL60" s="123">
        <f t="shared" si="44"/>
        <v>185.45418000000001</v>
      </c>
      <c r="AM60" s="123">
        <f t="shared" si="44"/>
        <v>185.45418000000001</v>
      </c>
      <c r="AN60" s="123">
        <f t="shared" si="44"/>
        <v>185.45418000000001</v>
      </c>
      <c r="AO60" s="123">
        <f t="shared" si="44"/>
        <v>187.3087218</v>
      </c>
      <c r="AP60" s="123">
        <f t="shared" si="44"/>
        <v>187.3087218</v>
      </c>
      <c r="AQ60" s="123">
        <f t="shared" si="44"/>
        <v>187.3087218</v>
      </c>
      <c r="AR60" s="123">
        <f t="shared" si="44"/>
        <v>187.3087218</v>
      </c>
      <c r="AS60" s="123">
        <f t="shared" si="44"/>
        <v>187.3087218</v>
      </c>
      <c r="AT60" s="123">
        <f t="shared" si="44"/>
        <v>187.3087218</v>
      </c>
      <c r="AU60" s="123">
        <f t="shared" si="44"/>
        <v>187.3087218</v>
      </c>
      <c r="AV60" s="123">
        <f t="shared" si="44"/>
        <v>187.3087218</v>
      </c>
      <c r="AW60" s="123">
        <f t="shared" si="44"/>
        <v>187.3087218</v>
      </c>
      <c r="AX60" s="123">
        <f t="shared" si="44"/>
        <v>187.3087218</v>
      </c>
      <c r="AY60" s="123">
        <f t="shared" si="44"/>
        <v>187.3087218</v>
      </c>
      <c r="AZ60" s="123">
        <f t="shared" si="44"/>
        <v>187.3087218</v>
      </c>
      <c r="BA60" s="123">
        <f t="shared" si="44"/>
        <v>189.181809018</v>
      </c>
      <c r="BB60" s="123">
        <f t="shared" si="44"/>
        <v>189.181809018</v>
      </c>
      <c r="BC60" s="123">
        <f t="shared" si="44"/>
        <v>189.181809018</v>
      </c>
      <c r="BD60" s="123">
        <f t="shared" si="44"/>
        <v>189.181809018</v>
      </c>
      <c r="BE60" s="123">
        <f t="shared" si="44"/>
        <v>189.181809018</v>
      </c>
      <c r="BF60" s="123">
        <f t="shared" si="44"/>
        <v>189.181809018</v>
      </c>
      <c r="BG60" s="123">
        <f t="shared" si="44"/>
        <v>189.181809018</v>
      </c>
      <c r="BH60" s="123">
        <f t="shared" si="44"/>
        <v>189.181809018</v>
      </c>
      <c r="BI60" s="123">
        <f t="shared" si="44"/>
        <v>189.181809018</v>
      </c>
      <c r="BJ60" s="123">
        <f t="shared" si="44"/>
        <v>189.181809018</v>
      </c>
      <c r="BK60" s="123">
        <f t="shared" si="44"/>
        <v>189.181809018</v>
      </c>
      <c r="BL60" s="123">
        <f t="shared" si="44"/>
        <v>189.181809018</v>
      </c>
      <c r="BM60" s="123">
        <f t="shared" si="44"/>
        <v>191.07362710818001</v>
      </c>
      <c r="BN60" s="123">
        <f t="shared" si="44"/>
        <v>191.07362710818001</v>
      </c>
      <c r="BO60" s="123">
        <f t="shared" si="44"/>
        <v>191.07362710818001</v>
      </c>
      <c r="BP60" s="123">
        <f t="shared" si="44"/>
        <v>191.07362710818001</v>
      </c>
      <c r="BQ60" s="123">
        <f t="shared" si="44"/>
        <v>191.07362710818001</v>
      </c>
      <c r="BR60" s="123">
        <f t="shared" ref="BR60:EC60" si="45">+BR58*(1-IF($C$15="fondateur",2.52525%,10%))</f>
        <v>191.07362710818001</v>
      </c>
      <c r="BS60" s="123">
        <f t="shared" si="45"/>
        <v>191.07362710818001</v>
      </c>
      <c r="BT60" s="123">
        <f t="shared" si="45"/>
        <v>191.07362710818001</v>
      </c>
      <c r="BU60" s="123">
        <f t="shared" si="45"/>
        <v>191.07362710818001</v>
      </c>
      <c r="BV60" s="123">
        <f t="shared" si="45"/>
        <v>191.07362710818001</v>
      </c>
      <c r="BW60" s="123">
        <f t="shared" si="45"/>
        <v>191.07362710818001</v>
      </c>
      <c r="BX60" s="123">
        <f t="shared" si="45"/>
        <v>191.07362710818001</v>
      </c>
      <c r="BY60" s="123">
        <f t="shared" si="45"/>
        <v>192.98436337926179</v>
      </c>
      <c r="BZ60" s="123">
        <f t="shared" si="45"/>
        <v>192.98436337926179</v>
      </c>
      <c r="CA60" s="123">
        <f t="shared" si="45"/>
        <v>192.98436337926179</v>
      </c>
      <c r="CB60" s="123">
        <f t="shared" si="45"/>
        <v>192.98436337926179</v>
      </c>
      <c r="CC60" s="123">
        <f t="shared" si="45"/>
        <v>192.98436337926179</v>
      </c>
      <c r="CD60" s="123">
        <f t="shared" si="45"/>
        <v>192.98436337926179</v>
      </c>
      <c r="CE60" s="123">
        <f t="shared" si="45"/>
        <v>192.98436337926179</v>
      </c>
      <c r="CF60" s="123">
        <f t="shared" si="45"/>
        <v>192.98436337926179</v>
      </c>
      <c r="CG60" s="123">
        <f t="shared" si="45"/>
        <v>192.98436337926179</v>
      </c>
      <c r="CH60" s="123">
        <f t="shared" si="45"/>
        <v>192.98436337926179</v>
      </c>
      <c r="CI60" s="123">
        <f t="shared" si="45"/>
        <v>192.98436337926179</v>
      </c>
      <c r="CJ60" s="123">
        <f t="shared" si="45"/>
        <v>192.98436337926179</v>
      </c>
      <c r="CK60" s="123">
        <f t="shared" si="45"/>
        <v>194.91420701305441</v>
      </c>
      <c r="CL60" s="123">
        <f t="shared" si="45"/>
        <v>194.91420701305441</v>
      </c>
      <c r="CM60" s="123">
        <f t="shared" si="45"/>
        <v>194.91420701305441</v>
      </c>
      <c r="CN60" s="123">
        <f t="shared" si="45"/>
        <v>194.91420701305441</v>
      </c>
      <c r="CO60" s="123">
        <f t="shared" si="45"/>
        <v>194.91420701305441</v>
      </c>
      <c r="CP60" s="123">
        <f t="shared" si="45"/>
        <v>194.91420701305441</v>
      </c>
      <c r="CQ60" s="123">
        <f t="shared" si="45"/>
        <v>194.91420701305441</v>
      </c>
      <c r="CR60" s="123">
        <f t="shared" si="45"/>
        <v>194.91420701305441</v>
      </c>
      <c r="CS60" s="123">
        <f t="shared" si="45"/>
        <v>194.91420701305441</v>
      </c>
      <c r="CT60" s="123">
        <f t="shared" si="45"/>
        <v>194.91420701305441</v>
      </c>
      <c r="CU60" s="123">
        <f t="shared" si="45"/>
        <v>194.91420701305441</v>
      </c>
      <c r="CV60" s="123">
        <f t="shared" si="45"/>
        <v>194.91420701305441</v>
      </c>
      <c r="CW60" s="123">
        <f t="shared" si="45"/>
        <v>196.86334908318494</v>
      </c>
      <c r="CX60" s="123">
        <f t="shared" si="45"/>
        <v>196.86334908318494</v>
      </c>
      <c r="CY60" s="123">
        <f t="shared" si="45"/>
        <v>196.86334908318494</v>
      </c>
      <c r="CZ60" s="123">
        <f t="shared" si="45"/>
        <v>196.86334908318494</v>
      </c>
      <c r="DA60" s="123">
        <f t="shared" si="45"/>
        <v>196.86334908318494</v>
      </c>
      <c r="DB60" s="123">
        <f t="shared" si="45"/>
        <v>196.86334908318494</v>
      </c>
      <c r="DC60" s="123">
        <f t="shared" si="45"/>
        <v>196.86334908318494</v>
      </c>
      <c r="DD60" s="123">
        <f t="shared" si="45"/>
        <v>196.86334908318494</v>
      </c>
      <c r="DE60" s="123">
        <f t="shared" si="45"/>
        <v>196.86334908318494</v>
      </c>
      <c r="DF60" s="123">
        <f t="shared" si="45"/>
        <v>196.86334908318494</v>
      </c>
      <c r="DG60" s="123">
        <f t="shared" si="45"/>
        <v>196.86334908318494</v>
      </c>
      <c r="DH60" s="123">
        <f t="shared" si="45"/>
        <v>196.86334908318494</v>
      </c>
      <c r="DI60" s="123">
        <f t="shared" si="45"/>
        <v>198.83198257401682</v>
      </c>
      <c r="DJ60" s="123">
        <f t="shared" si="45"/>
        <v>198.83198257401682</v>
      </c>
      <c r="DK60" s="123">
        <f t="shared" si="45"/>
        <v>198.83198257401682</v>
      </c>
      <c r="DL60" s="123">
        <f t="shared" si="45"/>
        <v>198.83198257401682</v>
      </c>
      <c r="DM60" s="123">
        <f t="shared" si="45"/>
        <v>198.83198257401682</v>
      </c>
      <c r="DN60" s="123">
        <f t="shared" si="45"/>
        <v>198.83198257401682</v>
      </c>
      <c r="DO60" s="123">
        <f t="shared" si="45"/>
        <v>198.83198257401682</v>
      </c>
      <c r="DP60" s="123">
        <f t="shared" si="45"/>
        <v>198.83198257401682</v>
      </c>
      <c r="DQ60" s="123">
        <f t="shared" si="45"/>
        <v>198.83198257401682</v>
      </c>
      <c r="DR60" s="123">
        <f t="shared" si="45"/>
        <v>198.83198257401682</v>
      </c>
      <c r="DS60" s="123">
        <f t="shared" si="45"/>
        <v>198.83198257401682</v>
      </c>
      <c r="DT60" s="123">
        <f t="shared" si="45"/>
        <v>198.83198257401682</v>
      </c>
      <c r="DU60" s="123">
        <f t="shared" si="45"/>
        <v>200.820302399757</v>
      </c>
      <c r="DV60" s="123">
        <f t="shared" si="45"/>
        <v>200.820302399757</v>
      </c>
      <c r="DW60" s="123">
        <f t="shared" si="45"/>
        <v>200.820302399757</v>
      </c>
      <c r="DX60" s="123">
        <f t="shared" si="45"/>
        <v>200.820302399757</v>
      </c>
      <c r="DY60" s="123">
        <f t="shared" si="45"/>
        <v>200.820302399757</v>
      </c>
      <c r="DZ60" s="123">
        <f t="shared" si="45"/>
        <v>200.820302399757</v>
      </c>
      <c r="EA60" s="123">
        <f t="shared" si="45"/>
        <v>200.820302399757</v>
      </c>
      <c r="EB60" s="123">
        <f t="shared" si="45"/>
        <v>200.820302399757</v>
      </c>
      <c r="EC60" s="123">
        <f t="shared" si="45"/>
        <v>200.820302399757</v>
      </c>
      <c r="ED60" s="123">
        <f t="shared" ref="ED60:GO60" si="46">+ED58*(1-IF($C$15="fondateur",2.52525%,10%))</f>
        <v>200.820302399757</v>
      </c>
      <c r="EE60" s="123">
        <f t="shared" si="46"/>
        <v>200.820302399757</v>
      </c>
      <c r="EF60" s="123">
        <f t="shared" si="46"/>
        <v>200.820302399757</v>
      </c>
      <c r="EG60" s="123">
        <f t="shared" si="46"/>
        <v>202.82850542375456</v>
      </c>
      <c r="EH60" s="123">
        <f t="shared" si="46"/>
        <v>202.82850542375456</v>
      </c>
      <c r="EI60" s="123">
        <f t="shared" si="46"/>
        <v>202.82850542375456</v>
      </c>
      <c r="EJ60" s="123">
        <f t="shared" si="46"/>
        <v>202.82850542375456</v>
      </c>
      <c r="EK60" s="123">
        <f t="shared" si="46"/>
        <v>202.82850542375456</v>
      </c>
      <c r="EL60" s="123">
        <f t="shared" si="46"/>
        <v>202.82850542375456</v>
      </c>
      <c r="EM60" s="123">
        <f t="shared" si="46"/>
        <v>202.82850542375456</v>
      </c>
      <c r="EN60" s="123">
        <f t="shared" si="46"/>
        <v>202.82850542375456</v>
      </c>
      <c r="EO60" s="123">
        <f t="shared" si="46"/>
        <v>202.82850542375456</v>
      </c>
      <c r="EP60" s="123">
        <f t="shared" si="46"/>
        <v>202.82850542375456</v>
      </c>
      <c r="EQ60" s="123">
        <f t="shared" si="46"/>
        <v>202.82850542375456</v>
      </c>
      <c r="ER60" s="123">
        <f t="shared" si="46"/>
        <v>202.82850542375456</v>
      </c>
      <c r="ES60" s="123">
        <f t="shared" si="46"/>
        <v>204.85679047799212</v>
      </c>
      <c r="ET60" s="123">
        <f t="shared" si="46"/>
        <v>204.85679047799212</v>
      </c>
      <c r="EU60" s="123">
        <f t="shared" si="46"/>
        <v>204.85679047799212</v>
      </c>
      <c r="EV60" s="123">
        <f t="shared" si="46"/>
        <v>204.85679047799212</v>
      </c>
      <c r="EW60" s="123">
        <f t="shared" si="46"/>
        <v>204.85679047799212</v>
      </c>
      <c r="EX60" s="123">
        <f t="shared" si="46"/>
        <v>204.85679047799212</v>
      </c>
      <c r="EY60" s="123">
        <f t="shared" si="46"/>
        <v>204.85679047799212</v>
      </c>
      <c r="EZ60" s="123">
        <f t="shared" si="46"/>
        <v>204.85679047799212</v>
      </c>
      <c r="FA60" s="123">
        <f t="shared" si="46"/>
        <v>204.85679047799212</v>
      </c>
      <c r="FB60" s="123">
        <f t="shared" si="46"/>
        <v>204.85679047799212</v>
      </c>
      <c r="FC60" s="123">
        <f t="shared" si="46"/>
        <v>204.85679047799212</v>
      </c>
      <c r="FD60" s="123">
        <f t="shared" si="46"/>
        <v>204.85679047799212</v>
      </c>
      <c r="FE60" s="123">
        <f t="shared" si="46"/>
        <v>206.90535838277205</v>
      </c>
      <c r="FF60" s="123">
        <f t="shared" si="46"/>
        <v>206.90535838277205</v>
      </c>
      <c r="FG60" s="123">
        <f t="shared" si="46"/>
        <v>206.90535838277205</v>
      </c>
      <c r="FH60" s="123">
        <f t="shared" si="46"/>
        <v>206.90535838277205</v>
      </c>
      <c r="FI60" s="123">
        <f t="shared" si="46"/>
        <v>206.90535838277205</v>
      </c>
      <c r="FJ60" s="123">
        <f t="shared" si="46"/>
        <v>206.90535838277205</v>
      </c>
      <c r="FK60" s="123">
        <f t="shared" si="46"/>
        <v>206.90535838277205</v>
      </c>
      <c r="FL60" s="123">
        <f t="shared" si="46"/>
        <v>206.90535838277205</v>
      </c>
      <c r="FM60" s="123">
        <f t="shared" si="46"/>
        <v>206.90535838277205</v>
      </c>
      <c r="FN60" s="123">
        <f t="shared" si="46"/>
        <v>206.90535838277205</v>
      </c>
      <c r="FO60" s="123">
        <f t="shared" si="46"/>
        <v>206.90535838277205</v>
      </c>
      <c r="FP60" s="123">
        <f t="shared" si="46"/>
        <v>206.90535838277205</v>
      </c>
      <c r="FQ60" s="123">
        <f t="shared" si="46"/>
        <v>208.97441196659977</v>
      </c>
      <c r="FR60" s="123">
        <f t="shared" si="46"/>
        <v>208.97441196659977</v>
      </c>
      <c r="FS60" s="123">
        <f t="shared" si="46"/>
        <v>208.97441196659977</v>
      </c>
      <c r="FT60" s="123">
        <f t="shared" si="46"/>
        <v>208.97441196659977</v>
      </c>
      <c r="FU60" s="123">
        <f t="shared" si="46"/>
        <v>208.97441196659977</v>
      </c>
      <c r="FV60" s="123">
        <f t="shared" si="46"/>
        <v>208.97441196659977</v>
      </c>
      <c r="FW60" s="123">
        <f t="shared" si="46"/>
        <v>208.97441196659977</v>
      </c>
      <c r="FX60" s="123">
        <f t="shared" si="46"/>
        <v>208.97441196659977</v>
      </c>
      <c r="FY60" s="123">
        <f t="shared" si="46"/>
        <v>208.97441196659977</v>
      </c>
      <c r="FZ60" s="123">
        <f t="shared" si="46"/>
        <v>208.97441196659977</v>
      </c>
      <c r="GA60" s="123">
        <f t="shared" si="46"/>
        <v>208.97441196659977</v>
      </c>
      <c r="GB60" s="123">
        <f t="shared" si="46"/>
        <v>208.97441196659977</v>
      </c>
      <c r="GC60" s="123">
        <f t="shared" si="46"/>
        <v>211.06415608626577</v>
      </c>
      <c r="GD60" s="123">
        <f t="shared" si="46"/>
        <v>211.06415608626577</v>
      </c>
      <c r="GE60" s="123">
        <f t="shared" si="46"/>
        <v>211.06415608626577</v>
      </c>
      <c r="GF60" s="123">
        <f t="shared" si="46"/>
        <v>211.06415608626577</v>
      </c>
      <c r="GG60" s="123">
        <f t="shared" si="46"/>
        <v>211.06415608626577</v>
      </c>
      <c r="GH60" s="123">
        <f t="shared" si="46"/>
        <v>211.06415608626577</v>
      </c>
      <c r="GI60" s="123">
        <f t="shared" si="46"/>
        <v>211.06415608626577</v>
      </c>
      <c r="GJ60" s="123">
        <f t="shared" si="46"/>
        <v>211.06415608626577</v>
      </c>
      <c r="GK60" s="123">
        <f t="shared" si="46"/>
        <v>211.06415608626577</v>
      </c>
      <c r="GL60" s="123">
        <f t="shared" si="46"/>
        <v>211.06415608626577</v>
      </c>
      <c r="GM60" s="123">
        <f t="shared" si="46"/>
        <v>211.06415608626577</v>
      </c>
      <c r="GN60" s="123">
        <f t="shared" si="46"/>
        <v>211.06415608626577</v>
      </c>
      <c r="GO60" s="123">
        <f t="shared" si="46"/>
        <v>213.17479764712843</v>
      </c>
      <c r="GP60" s="123">
        <f t="shared" ref="GP60:IV60" si="47">+GP58*(1-IF($C$15="fondateur",2.52525%,10%))</f>
        <v>213.17479764712843</v>
      </c>
      <c r="GQ60" s="123">
        <f t="shared" si="47"/>
        <v>213.17479764712843</v>
      </c>
      <c r="GR60" s="123">
        <f t="shared" si="47"/>
        <v>213.17479764712843</v>
      </c>
      <c r="GS60" s="123">
        <f t="shared" si="47"/>
        <v>213.17479764712843</v>
      </c>
      <c r="GT60" s="123">
        <f t="shared" si="47"/>
        <v>213.17479764712843</v>
      </c>
      <c r="GU60" s="123">
        <f t="shared" si="47"/>
        <v>213.17479764712843</v>
      </c>
      <c r="GV60" s="123">
        <f t="shared" si="47"/>
        <v>213.17479764712843</v>
      </c>
      <c r="GW60" s="123">
        <f t="shared" si="47"/>
        <v>213.17479764712843</v>
      </c>
      <c r="GX60" s="123">
        <f t="shared" si="47"/>
        <v>213.17479764712843</v>
      </c>
      <c r="GY60" s="123">
        <f t="shared" si="47"/>
        <v>213.17479764712843</v>
      </c>
      <c r="GZ60" s="123">
        <f t="shared" si="47"/>
        <v>213.17479764712843</v>
      </c>
      <c r="HA60" s="123">
        <f t="shared" si="47"/>
        <v>215.3065456235997</v>
      </c>
      <c r="HB60" s="123">
        <f t="shared" si="47"/>
        <v>215.3065456235997</v>
      </c>
      <c r="HC60" s="123">
        <f t="shared" si="47"/>
        <v>215.3065456235997</v>
      </c>
      <c r="HD60" s="123">
        <f t="shared" si="47"/>
        <v>215.3065456235997</v>
      </c>
      <c r="HE60" s="123">
        <f t="shared" si="47"/>
        <v>215.3065456235997</v>
      </c>
      <c r="HF60" s="123">
        <f t="shared" si="47"/>
        <v>215.3065456235997</v>
      </c>
      <c r="HG60" s="123">
        <f t="shared" si="47"/>
        <v>215.3065456235997</v>
      </c>
      <c r="HH60" s="123">
        <f t="shared" si="47"/>
        <v>215.3065456235997</v>
      </c>
      <c r="HI60" s="123">
        <f t="shared" si="47"/>
        <v>215.3065456235997</v>
      </c>
      <c r="HJ60" s="123">
        <f t="shared" si="47"/>
        <v>215.3065456235997</v>
      </c>
      <c r="HK60" s="123">
        <f t="shared" si="47"/>
        <v>215.3065456235997</v>
      </c>
      <c r="HL60" s="123">
        <f t="shared" si="47"/>
        <v>215.3065456235997</v>
      </c>
      <c r="HM60" s="123">
        <f t="shared" si="47"/>
        <v>217.45961107983572</v>
      </c>
      <c r="HN60" s="123">
        <f t="shared" si="47"/>
        <v>217.45961107983572</v>
      </c>
      <c r="HO60" s="123">
        <f t="shared" si="47"/>
        <v>217.45961107983572</v>
      </c>
      <c r="HP60" s="123">
        <f t="shared" si="47"/>
        <v>217.45961107983572</v>
      </c>
      <c r="HQ60" s="123">
        <f t="shared" si="47"/>
        <v>217.45961107983572</v>
      </c>
      <c r="HR60" s="123">
        <f t="shared" si="47"/>
        <v>217.45961107983572</v>
      </c>
      <c r="HS60" s="123">
        <f t="shared" si="47"/>
        <v>217.45961107983572</v>
      </c>
      <c r="HT60" s="123">
        <f t="shared" si="47"/>
        <v>217.45961107983572</v>
      </c>
      <c r="HU60" s="123">
        <f t="shared" si="47"/>
        <v>217.45961107983572</v>
      </c>
      <c r="HV60" s="123">
        <f t="shared" si="47"/>
        <v>217.45961107983572</v>
      </c>
      <c r="HW60" s="123">
        <f t="shared" si="47"/>
        <v>217.45961107983572</v>
      </c>
      <c r="HX60" s="123">
        <f t="shared" si="47"/>
        <v>217.45961107983572</v>
      </c>
      <c r="HY60" s="123">
        <f t="shared" si="47"/>
        <v>219.63420719063407</v>
      </c>
      <c r="HZ60" s="123">
        <f t="shared" si="47"/>
        <v>219.63420719063407</v>
      </c>
      <c r="IA60" s="123">
        <f t="shared" si="47"/>
        <v>219.63420719063407</v>
      </c>
      <c r="IB60" s="123">
        <f t="shared" si="47"/>
        <v>219.63420719063407</v>
      </c>
      <c r="IC60" s="123">
        <f t="shared" si="47"/>
        <v>219.63420719063407</v>
      </c>
      <c r="ID60" s="123">
        <f t="shared" si="47"/>
        <v>219.63420719063407</v>
      </c>
      <c r="IE60" s="123">
        <f t="shared" si="47"/>
        <v>219.63420719063407</v>
      </c>
      <c r="IF60" s="123">
        <f t="shared" si="47"/>
        <v>219.63420719063407</v>
      </c>
      <c r="IG60" s="123">
        <f t="shared" si="47"/>
        <v>219.63420719063407</v>
      </c>
      <c r="IH60" s="123">
        <f t="shared" si="47"/>
        <v>219.63420719063407</v>
      </c>
      <c r="II60" s="123">
        <f t="shared" si="47"/>
        <v>219.63420719063407</v>
      </c>
      <c r="IJ60" s="123">
        <f t="shared" si="47"/>
        <v>219.63420719063407</v>
      </c>
      <c r="IK60" s="123">
        <f t="shared" si="47"/>
        <v>221.83054926254042</v>
      </c>
      <c r="IL60" s="123">
        <f t="shared" si="47"/>
        <v>221.83054926254042</v>
      </c>
      <c r="IM60" s="123">
        <f t="shared" si="47"/>
        <v>221.83054926254042</v>
      </c>
      <c r="IN60" s="123">
        <f t="shared" si="47"/>
        <v>221.83054926254042</v>
      </c>
      <c r="IO60" s="123">
        <f t="shared" si="47"/>
        <v>221.83054926254042</v>
      </c>
      <c r="IP60" s="123">
        <f t="shared" si="47"/>
        <v>221.83054926254042</v>
      </c>
      <c r="IQ60" s="123">
        <f t="shared" si="47"/>
        <v>221.83054926254042</v>
      </c>
      <c r="IR60" s="123">
        <f t="shared" si="47"/>
        <v>221.83054926254042</v>
      </c>
      <c r="IS60" s="123">
        <f t="shared" si="47"/>
        <v>221.83054926254042</v>
      </c>
      <c r="IT60" s="123">
        <f t="shared" si="47"/>
        <v>221.83054926254042</v>
      </c>
      <c r="IU60" s="123">
        <f t="shared" si="47"/>
        <v>221.83054926254042</v>
      </c>
      <c r="IV60" s="123">
        <f t="shared" si="47"/>
        <v>221.83054926254042</v>
      </c>
      <c r="IW60" s="77"/>
      <c r="IX60" s="77"/>
      <c r="IY60" s="77"/>
      <c r="IZ60" s="77"/>
      <c r="JA60" s="77"/>
      <c r="JB60" s="77"/>
      <c r="JC60" s="77"/>
      <c r="JD60" s="77"/>
    </row>
    <row r="61" spans="1:334" s="76" customFormat="1" x14ac:dyDescent="0.25">
      <c r="A61" s="115"/>
      <c r="D61" s="77"/>
      <c r="E61" s="146"/>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78"/>
      <c r="EO61" s="78"/>
      <c r="EP61" s="78"/>
      <c r="EQ61" s="78"/>
      <c r="ER61" s="78"/>
      <c r="ES61" s="78"/>
      <c r="ET61" s="78"/>
      <c r="EU61" s="78"/>
      <c r="EV61" s="78"/>
      <c r="EW61" s="78"/>
      <c r="EX61" s="78"/>
      <c r="EY61" s="78"/>
      <c r="EZ61" s="78"/>
      <c r="FA61" s="78"/>
      <c r="FB61" s="78"/>
      <c r="FC61" s="78"/>
      <c r="FD61" s="78"/>
      <c r="FE61" s="78"/>
      <c r="FF61" s="78"/>
      <c r="FG61" s="78"/>
      <c r="FH61" s="78"/>
      <c r="FI61" s="78"/>
      <c r="FJ61" s="78"/>
      <c r="FK61" s="78"/>
      <c r="FL61" s="78"/>
      <c r="FM61" s="78"/>
      <c r="FN61" s="78"/>
      <c r="FO61" s="78"/>
      <c r="FP61" s="78"/>
      <c r="FQ61" s="78"/>
      <c r="FR61" s="78"/>
      <c r="FS61" s="78"/>
      <c r="FT61" s="78"/>
      <c r="FU61" s="78"/>
      <c r="FV61" s="78"/>
      <c r="FW61" s="78"/>
      <c r="FX61" s="78"/>
      <c r="FY61" s="78"/>
      <c r="FZ61" s="78"/>
      <c r="GA61" s="78"/>
      <c r="GB61" s="78"/>
      <c r="GC61" s="78"/>
      <c r="GD61" s="78"/>
      <c r="GE61" s="78"/>
      <c r="GF61" s="78"/>
      <c r="GG61" s="78"/>
      <c r="GH61" s="78"/>
      <c r="GI61" s="78"/>
      <c r="GJ61" s="78"/>
      <c r="GK61" s="78"/>
      <c r="GL61" s="78"/>
      <c r="GM61" s="78"/>
      <c r="GN61" s="78"/>
      <c r="GO61" s="78"/>
      <c r="GP61" s="78"/>
      <c r="GQ61" s="78"/>
      <c r="GR61" s="78"/>
      <c r="GS61" s="78"/>
      <c r="GT61" s="78"/>
      <c r="GU61" s="78"/>
      <c r="GV61" s="78"/>
      <c r="GW61" s="78"/>
      <c r="GX61" s="78"/>
      <c r="GY61" s="78"/>
      <c r="GZ61" s="78"/>
      <c r="HA61" s="78"/>
      <c r="HB61" s="78"/>
      <c r="HC61" s="78"/>
      <c r="HD61" s="78"/>
      <c r="HE61" s="78"/>
      <c r="HF61" s="78"/>
      <c r="HG61" s="78"/>
      <c r="HH61" s="78"/>
      <c r="HI61" s="78"/>
      <c r="HJ61" s="78"/>
      <c r="HK61" s="78"/>
      <c r="HL61" s="78"/>
      <c r="HM61" s="78"/>
      <c r="HN61" s="78"/>
      <c r="HO61" s="78"/>
      <c r="HP61" s="78"/>
      <c r="HQ61" s="78"/>
      <c r="HR61" s="78"/>
      <c r="HS61" s="78"/>
      <c r="HT61" s="78"/>
      <c r="HU61" s="78"/>
      <c r="HV61" s="78"/>
      <c r="HW61" s="78"/>
      <c r="HX61" s="78"/>
      <c r="HY61" s="78"/>
      <c r="HZ61" s="78"/>
      <c r="IA61" s="78"/>
      <c r="IB61" s="78"/>
      <c r="IC61" s="78"/>
      <c r="ID61" s="78"/>
      <c r="IE61" s="78"/>
      <c r="IF61" s="78"/>
      <c r="IG61" s="78"/>
      <c r="IH61" s="78"/>
      <c r="II61" s="78"/>
      <c r="IJ61" s="78"/>
      <c r="IK61" s="78"/>
      <c r="IL61" s="78"/>
      <c r="IM61" s="78"/>
      <c r="IN61" s="78"/>
      <c r="IO61" s="78"/>
      <c r="IP61" s="78"/>
      <c r="IQ61" s="78"/>
      <c r="IR61" s="78"/>
      <c r="IS61" s="78"/>
      <c r="IT61" s="78"/>
      <c r="IU61" s="78"/>
      <c r="IV61" s="78"/>
      <c r="IW61" s="77"/>
      <c r="IX61" s="77"/>
      <c r="IY61" s="77"/>
      <c r="IZ61" s="77"/>
      <c r="JA61" s="77"/>
      <c r="JB61" s="77"/>
      <c r="JC61" s="77"/>
      <c r="JD61" s="77"/>
    </row>
    <row r="62" spans="1:334" s="76" customFormat="1" ht="14.25" x14ac:dyDescent="0.3">
      <c r="A62" s="127"/>
      <c r="D62" s="77"/>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3"/>
      <c r="BQ62" s="123"/>
      <c r="BR62" s="123"/>
      <c r="BS62" s="123"/>
      <c r="BT62" s="123"/>
      <c r="BU62" s="123"/>
      <c r="BV62" s="123"/>
      <c r="BW62" s="123"/>
      <c r="BX62" s="123"/>
      <c r="BY62" s="123"/>
      <c r="BZ62" s="123"/>
      <c r="CA62" s="123"/>
      <c r="CB62" s="123"/>
      <c r="CC62" s="123"/>
      <c r="CD62" s="123"/>
      <c r="CE62" s="123"/>
      <c r="CF62" s="123"/>
      <c r="CG62" s="123"/>
      <c r="CH62" s="123"/>
      <c r="CI62" s="123"/>
      <c r="CJ62" s="123"/>
      <c r="CK62" s="123"/>
      <c r="CL62" s="123"/>
      <c r="CM62" s="123"/>
      <c r="CN62" s="123"/>
      <c r="CO62" s="123"/>
      <c r="CP62" s="123"/>
      <c r="CQ62" s="123"/>
      <c r="CR62" s="123"/>
      <c r="CS62" s="123"/>
      <c r="CT62" s="123"/>
      <c r="CU62" s="123"/>
      <c r="CV62" s="123"/>
      <c r="CW62" s="123"/>
      <c r="CX62" s="123"/>
      <c r="CY62" s="123"/>
      <c r="CZ62" s="123"/>
      <c r="DA62" s="123"/>
      <c r="DB62" s="123"/>
      <c r="DC62" s="123"/>
      <c r="DD62" s="123"/>
      <c r="DE62" s="123"/>
      <c r="DF62" s="123"/>
      <c r="DG62" s="123"/>
      <c r="DH62" s="123"/>
      <c r="DI62" s="123"/>
      <c r="DJ62" s="123"/>
      <c r="DK62" s="123"/>
      <c r="DL62" s="123"/>
      <c r="DM62" s="123"/>
      <c r="DN62" s="123"/>
      <c r="DO62" s="123"/>
      <c r="DP62" s="123"/>
      <c r="DQ62" s="123"/>
      <c r="DR62" s="123"/>
      <c r="DS62" s="123"/>
      <c r="DT62" s="123"/>
      <c r="DU62" s="123"/>
      <c r="DV62" s="123"/>
      <c r="DW62" s="123"/>
      <c r="DX62" s="123"/>
      <c r="DY62" s="123"/>
      <c r="DZ62" s="123"/>
      <c r="EA62" s="123"/>
      <c r="EB62" s="123"/>
      <c r="EC62" s="123"/>
      <c r="ED62" s="123"/>
      <c r="EE62" s="123"/>
      <c r="EF62" s="123"/>
      <c r="EG62" s="123"/>
      <c r="EH62" s="123"/>
      <c r="EI62" s="123"/>
      <c r="EJ62" s="123"/>
      <c r="EK62" s="123"/>
      <c r="EL62" s="123"/>
      <c r="EM62" s="123"/>
      <c r="EN62" s="123"/>
      <c r="EO62" s="123"/>
      <c r="EP62" s="123"/>
      <c r="EQ62" s="123"/>
      <c r="ER62" s="123"/>
      <c r="ES62" s="123"/>
      <c r="ET62" s="123"/>
      <c r="EU62" s="123"/>
      <c r="EV62" s="123"/>
      <c r="EW62" s="123"/>
      <c r="EX62" s="123"/>
      <c r="EY62" s="123"/>
      <c r="EZ62" s="123"/>
      <c r="FA62" s="123"/>
      <c r="FB62" s="123"/>
      <c r="FC62" s="123"/>
      <c r="FD62" s="123"/>
      <c r="FE62" s="123"/>
      <c r="FF62" s="123"/>
      <c r="FG62" s="123"/>
      <c r="FH62" s="123"/>
      <c r="FI62" s="123"/>
      <c r="FJ62" s="123"/>
      <c r="FK62" s="123"/>
      <c r="FL62" s="123"/>
      <c r="FM62" s="123"/>
      <c r="FN62" s="123"/>
      <c r="FO62" s="123"/>
      <c r="FP62" s="123"/>
      <c r="FQ62" s="123"/>
      <c r="FR62" s="123"/>
      <c r="FS62" s="123"/>
      <c r="FT62" s="123"/>
      <c r="FU62" s="123"/>
      <c r="FV62" s="123"/>
      <c r="FW62" s="123"/>
      <c r="FX62" s="123"/>
      <c r="FY62" s="123"/>
      <c r="FZ62" s="123"/>
      <c r="GA62" s="123"/>
      <c r="GB62" s="123"/>
      <c r="GC62" s="123"/>
      <c r="GD62" s="123"/>
      <c r="GE62" s="123"/>
      <c r="GF62" s="123"/>
      <c r="GG62" s="123"/>
      <c r="GH62" s="123"/>
      <c r="GI62" s="123"/>
      <c r="GJ62" s="123"/>
      <c r="GK62" s="123"/>
      <c r="GL62" s="123"/>
      <c r="GM62" s="123"/>
      <c r="GN62" s="123"/>
      <c r="GO62" s="123"/>
      <c r="GP62" s="123"/>
      <c r="GQ62" s="123"/>
      <c r="GR62" s="123"/>
      <c r="GS62" s="123"/>
      <c r="GT62" s="123"/>
      <c r="GU62" s="123"/>
      <c r="GV62" s="123"/>
      <c r="GW62" s="123"/>
      <c r="GX62" s="123"/>
      <c r="GY62" s="123"/>
      <c r="GZ62" s="123"/>
      <c r="HA62" s="123"/>
      <c r="HB62" s="123"/>
      <c r="HC62" s="123"/>
      <c r="HD62" s="123"/>
      <c r="HE62" s="123"/>
      <c r="HF62" s="123"/>
      <c r="HG62" s="123"/>
      <c r="HH62" s="123"/>
      <c r="HI62" s="123"/>
      <c r="HJ62" s="123"/>
      <c r="HK62" s="123"/>
      <c r="HL62" s="123"/>
      <c r="HM62" s="123"/>
      <c r="HN62" s="123"/>
      <c r="HO62" s="123"/>
      <c r="HP62" s="123"/>
      <c r="HQ62" s="123"/>
      <c r="HR62" s="123"/>
      <c r="HS62" s="123"/>
      <c r="HT62" s="123"/>
      <c r="HU62" s="123"/>
      <c r="HV62" s="123"/>
      <c r="HW62" s="123"/>
      <c r="HX62" s="123"/>
      <c r="HY62" s="123"/>
      <c r="HZ62" s="123"/>
      <c r="IA62" s="123"/>
      <c r="IB62" s="123"/>
      <c r="IC62" s="123"/>
      <c r="ID62" s="123"/>
      <c r="IE62" s="123"/>
      <c r="IF62" s="123"/>
      <c r="IG62" s="123"/>
      <c r="IH62" s="123"/>
      <c r="II62" s="123"/>
      <c r="IJ62" s="123"/>
      <c r="IK62" s="123"/>
      <c r="IL62" s="123"/>
      <c r="IM62" s="123"/>
      <c r="IN62" s="123"/>
      <c r="IO62" s="123"/>
      <c r="IP62" s="123"/>
      <c r="IQ62" s="123"/>
      <c r="IR62" s="123"/>
      <c r="IS62" s="123"/>
      <c r="IT62" s="123"/>
      <c r="IU62" s="123"/>
      <c r="IV62" s="123"/>
      <c r="IW62" s="123"/>
      <c r="IX62" s="123"/>
      <c r="IY62" s="123"/>
      <c r="IZ62" s="123"/>
      <c r="JA62" s="123"/>
      <c r="JB62" s="123"/>
      <c r="JC62" s="123"/>
      <c r="JD62" s="123"/>
      <c r="JE62" s="123"/>
      <c r="JF62" s="123"/>
      <c r="JG62" s="123"/>
      <c r="JH62" s="123"/>
      <c r="JI62" s="123"/>
      <c r="JJ62" s="123"/>
      <c r="JK62" s="123"/>
      <c r="JL62" s="123"/>
      <c r="JM62" s="123"/>
      <c r="JN62" s="123"/>
      <c r="JO62" s="123"/>
      <c r="JP62" s="123"/>
      <c r="JQ62" s="123"/>
      <c r="JR62" s="123"/>
      <c r="JS62" s="123"/>
      <c r="JT62" s="123"/>
      <c r="JU62" s="123"/>
      <c r="JV62" s="123"/>
      <c r="JW62" s="123"/>
      <c r="JX62" s="123"/>
      <c r="JY62" s="123"/>
      <c r="JZ62" s="123"/>
      <c r="KA62" s="123"/>
      <c r="KB62" s="123"/>
      <c r="KC62" s="123"/>
      <c r="KD62" s="123"/>
      <c r="KE62" s="123"/>
      <c r="KF62" s="123"/>
      <c r="KG62" s="123"/>
      <c r="KH62" s="123"/>
      <c r="KI62" s="123"/>
      <c r="KJ62" s="123"/>
      <c r="KK62" s="123"/>
      <c r="KL62" s="123"/>
      <c r="KM62" s="123"/>
      <c r="KN62" s="123"/>
      <c r="KO62" s="123"/>
      <c r="KP62" s="123"/>
      <c r="KQ62" s="123"/>
      <c r="KR62" s="123"/>
      <c r="KS62" s="123"/>
      <c r="KT62" s="123"/>
      <c r="KU62" s="123"/>
      <c r="KV62" s="123"/>
      <c r="KW62" s="123"/>
      <c r="KX62" s="123"/>
      <c r="KY62" s="123"/>
      <c r="KZ62" s="123"/>
      <c r="LA62" s="123"/>
      <c r="LB62" s="123"/>
      <c r="LC62" s="123"/>
      <c r="LD62" s="123"/>
      <c r="LE62" s="123"/>
      <c r="LF62" s="123"/>
      <c r="LG62" s="123"/>
      <c r="LH62" s="123"/>
      <c r="LI62" s="123"/>
      <c r="LJ62" s="123"/>
      <c r="LK62" s="123"/>
      <c r="LL62" s="123"/>
      <c r="LM62" s="123"/>
      <c r="LN62" s="123"/>
      <c r="LO62" s="123"/>
      <c r="LP62" s="123"/>
      <c r="LQ62" s="123"/>
      <c r="LR62" s="123"/>
      <c r="LS62" s="123"/>
      <c r="LT62" s="123"/>
      <c r="LU62" s="123"/>
      <c r="LV62" s="123"/>
    </row>
    <row r="63" spans="1:334" s="4" customFormat="1" outlineLevel="1" x14ac:dyDescent="0.25">
      <c r="A63" s="137">
        <f ca="1">+IF(Résumé!F5=0,((C35-C36)*((1+C37)^(C32-4)))/((C35*C34)/12),C63*C32-'Détails (2)'!A62-1)</f>
        <v>31</v>
      </c>
      <c r="B63" s="127">
        <f ca="1">+IF(C32-(A63/C63)&lt;0,0,C32-(A63/C63))</f>
        <v>7.4166666666666661</v>
      </c>
      <c r="C63" s="2">
        <f>+IF($A$64="Monthly",12,4)</f>
        <v>12</v>
      </c>
      <c r="D63" s="2"/>
      <c r="E63" s="17">
        <f>+ROUNDUP(COUNTA($E$64:E64)/$C$63,0)</f>
        <v>1</v>
      </c>
      <c r="F63" s="17">
        <f>+ROUNDUP(COUNTA($E$64:F64)/$C$63,0)</f>
        <v>1</v>
      </c>
      <c r="G63" s="17">
        <f>+ROUNDUP(COUNTA($E$64:G64)/$C$63,0)</f>
        <v>1</v>
      </c>
      <c r="H63" s="17">
        <f>+ROUNDUP(COUNTA($E$64:H64)/$C$63,0)</f>
        <v>1</v>
      </c>
      <c r="I63" s="17">
        <f>+ROUNDUP(COUNTA($E$64:I64)/$C$63,0)</f>
        <v>1</v>
      </c>
      <c r="J63" s="17">
        <f>+ROUNDUP(COUNTA($E$64:J64)/$C$63,0)</f>
        <v>1</v>
      </c>
      <c r="K63" s="17">
        <f>+ROUNDUP(COUNTA($E$64:K64)/$C$63,0)</f>
        <v>1</v>
      </c>
      <c r="L63" s="17">
        <f>+ROUNDUP(COUNTA($E$64:L64)/$C$63,0)</f>
        <v>1</v>
      </c>
      <c r="M63" s="17">
        <f>+ROUNDUP(COUNTA($E$64:M64)/$C$63,0)</f>
        <v>1</v>
      </c>
      <c r="N63" s="17">
        <f>+ROUNDUP(COUNTA($E$64:N64)/$C$63,0)</f>
        <v>1</v>
      </c>
      <c r="O63" s="17">
        <f>+ROUNDUP(COUNTA($E$64:O64)/$C$63,0)</f>
        <v>1</v>
      </c>
      <c r="P63" s="17">
        <f>+ROUNDUP(COUNTA($E$64:P64)/$C$63,0)</f>
        <v>1</v>
      </c>
      <c r="Q63" s="17">
        <f>+ROUNDUP(COUNTA($E$64:Q64)/$C$63,0)</f>
        <v>2</v>
      </c>
      <c r="R63" s="17">
        <f>+ROUNDUP(COUNTA($E$64:R64)/$C$63,0)</f>
        <v>2</v>
      </c>
      <c r="S63" s="17">
        <f>+ROUNDUP(COUNTA($E$64:S64)/$C$63,0)</f>
        <v>2</v>
      </c>
      <c r="T63" s="17">
        <f>+ROUNDUP(COUNTA($E$64:T64)/$C$63,0)</f>
        <v>2</v>
      </c>
      <c r="U63" s="17">
        <f>+ROUNDUP(COUNTA($E$64:U64)/$C$63,0)</f>
        <v>2</v>
      </c>
      <c r="V63" s="17">
        <f>+ROUNDUP(COUNTA($E$64:V64)/$C$63,0)</f>
        <v>2</v>
      </c>
      <c r="W63" s="17">
        <f>+ROUNDUP(COUNTA($E$64:W64)/$C$63,0)</f>
        <v>2</v>
      </c>
      <c r="X63" s="17">
        <f>+ROUNDUP(COUNTA($E$64:X64)/$C$63,0)</f>
        <v>2</v>
      </c>
      <c r="Y63" s="17">
        <f>+ROUNDUP(COUNTA($E$64:Y64)/$C$63,0)</f>
        <v>2</v>
      </c>
      <c r="Z63" s="17">
        <f>+ROUNDUP(COUNTA($E$64:Z64)/$C$63,0)</f>
        <v>2</v>
      </c>
      <c r="AA63" s="17">
        <f>+ROUNDUP(COUNTA($E$64:AA64)/$C$63,0)</f>
        <v>2</v>
      </c>
      <c r="AB63" s="17">
        <f>+ROUNDUP(COUNTA($E$64:AB64)/$C$63,0)</f>
        <v>2</v>
      </c>
      <c r="AC63" s="17">
        <f>+ROUNDUP(COUNTA($E$64:AC64)/$C$63,0)</f>
        <v>3</v>
      </c>
      <c r="AD63" s="17">
        <f>+ROUNDUP(COUNTA($E$64:AD64)/$C$63,0)</f>
        <v>3</v>
      </c>
      <c r="AE63" s="17">
        <f>+ROUNDUP(COUNTA($E$64:AE64)/$C$63,0)</f>
        <v>3</v>
      </c>
      <c r="AF63" s="17">
        <f>+ROUNDUP(COUNTA($E$64:AF64)/$C$63,0)</f>
        <v>3</v>
      </c>
      <c r="AG63" s="17">
        <f>+ROUNDUP(COUNTA($E$64:AG64)/$C$63,0)</f>
        <v>3</v>
      </c>
      <c r="AH63" s="17">
        <f>+ROUNDUP(COUNTA($E$64:AH64)/$C$63,0)</f>
        <v>3</v>
      </c>
      <c r="AI63" s="17">
        <f>+ROUNDUP(COUNTA($E$64:AI64)/$C$63,0)</f>
        <v>3</v>
      </c>
      <c r="AJ63" s="17">
        <f>+ROUNDUP(COUNTA($E$64:AJ64)/$C$63,0)</f>
        <v>3</v>
      </c>
      <c r="AK63" s="17">
        <f>+ROUNDUP(COUNTA($E$64:AK64)/$C$63,0)</f>
        <v>3</v>
      </c>
      <c r="AL63" s="17">
        <f>+ROUNDUP(COUNTA($E$64:AL64)/$C$63,0)</f>
        <v>3</v>
      </c>
      <c r="AM63" s="17">
        <f>+ROUNDUP(COUNTA($E$64:AM64)/$C$63,0)</f>
        <v>3</v>
      </c>
      <c r="AN63" s="17">
        <f>+ROUNDUP(COUNTA($E$64:AN64)/$C$63,0)</f>
        <v>3</v>
      </c>
      <c r="AO63" s="17">
        <f>+ROUNDUP(COUNTA($E$64:AO64)/$C$63,0)</f>
        <v>4</v>
      </c>
      <c r="AP63" s="17">
        <f>+ROUNDUP(COUNTA($E$64:AP64)/$C$63,0)</f>
        <v>4</v>
      </c>
      <c r="AQ63" s="17">
        <f>+ROUNDUP(COUNTA($E$64:AQ64)/$C$63,0)</f>
        <v>4</v>
      </c>
      <c r="AR63" s="17">
        <f>+ROUNDUP(COUNTA($E$64:AR64)/$C$63,0)</f>
        <v>4</v>
      </c>
      <c r="AS63" s="17">
        <f>+ROUNDUP(COUNTA($E$64:AS64)/$C$63,0)</f>
        <v>4</v>
      </c>
      <c r="AT63" s="17">
        <f>+ROUNDUP(COUNTA($E$64:AT64)/$C$63,0)</f>
        <v>4</v>
      </c>
      <c r="AU63" s="17">
        <f>+ROUNDUP(COUNTA($E$64:AU64)/$C$63,0)</f>
        <v>4</v>
      </c>
      <c r="AV63" s="17">
        <f>+ROUNDUP(COUNTA($E$64:AV64)/$C$63,0)</f>
        <v>4</v>
      </c>
      <c r="AW63" s="17">
        <f>+ROUNDUP(COUNTA($E$64:AW64)/$C$63,0)</f>
        <v>4</v>
      </c>
      <c r="AX63" s="17">
        <f>+ROUNDUP(COUNTA($E$64:AX64)/$C$63,0)</f>
        <v>4</v>
      </c>
      <c r="AY63" s="17">
        <f>+ROUNDUP(COUNTA($E$64:AY64)/$C$63,0)</f>
        <v>4</v>
      </c>
      <c r="AZ63" s="17">
        <f>+ROUNDUP(COUNTA($E$64:AZ64)/$C$63,0)</f>
        <v>4</v>
      </c>
      <c r="BA63" s="17">
        <f>+ROUNDUP(COUNTA($E$64:BA64)/$C$63,0)</f>
        <v>5</v>
      </c>
      <c r="BB63" s="17">
        <f>+ROUNDUP(COUNTA($E$64:BB64)/$C$63,0)</f>
        <v>5</v>
      </c>
      <c r="BC63" s="17">
        <f>+ROUNDUP(COUNTA($E$64:BC64)/$C$63,0)</f>
        <v>5</v>
      </c>
      <c r="BD63" s="17">
        <f>+ROUNDUP(COUNTA($E$64:BD64)/$C$63,0)</f>
        <v>5</v>
      </c>
      <c r="BE63" s="17">
        <f>+ROUNDUP(COUNTA($E$64:BE64)/$C$63,0)</f>
        <v>5</v>
      </c>
      <c r="BF63" s="17">
        <f>+ROUNDUP(COUNTA($E$64:BF64)/$C$63,0)</f>
        <v>5</v>
      </c>
      <c r="BG63" s="17">
        <f>+ROUNDUP(COUNTA($E$64:BG64)/$C$63,0)</f>
        <v>5</v>
      </c>
      <c r="BH63" s="17">
        <f>+ROUNDUP(COUNTA($E$64:BH64)/$C$63,0)</f>
        <v>5</v>
      </c>
      <c r="BI63" s="17">
        <f>+ROUNDUP(COUNTA($E$64:BI64)/$C$63,0)</f>
        <v>5</v>
      </c>
      <c r="BJ63" s="17">
        <f>+ROUNDUP(COUNTA($E$64:BJ64)/$C$63,0)</f>
        <v>5</v>
      </c>
      <c r="BK63" s="17">
        <f>+ROUNDUP(COUNTA($E$64:BK64)/$C$63,0)</f>
        <v>5</v>
      </c>
      <c r="BL63" s="17">
        <f>+ROUNDUP(COUNTA($E$64:BL64)/$C$63,0)</f>
        <v>5</v>
      </c>
      <c r="BM63" s="17">
        <f>+ROUNDUP(COUNTA($E$64:BM64)/$C$63,0)</f>
        <v>6</v>
      </c>
      <c r="BN63" s="17">
        <f>+ROUNDUP(COUNTA($E$64:BN64)/$C$63,0)</f>
        <v>6</v>
      </c>
      <c r="BO63" s="17">
        <f>+ROUNDUP(COUNTA($E$64:BO64)/$C$63,0)</f>
        <v>6</v>
      </c>
      <c r="BP63" s="17">
        <f>+ROUNDUP(COUNTA($E$64:BP64)/$C$63,0)</f>
        <v>6</v>
      </c>
      <c r="BQ63" s="17">
        <f>+ROUNDUP(COUNTA($E$64:BQ64)/$C$63,0)</f>
        <v>6</v>
      </c>
      <c r="BR63" s="17">
        <f>+ROUNDUP(COUNTA($E$64:BR64)/$C$63,0)</f>
        <v>6</v>
      </c>
      <c r="BS63" s="17">
        <f>+ROUNDUP(COUNTA($E$64:BS64)/$C$63,0)</f>
        <v>6</v>
      </c>
      <c r="BT63" s="17">
        <f>+ROUNDUP(COUNTA($E$64:BT64)/$C$63,0)</f>
        <v>6</v>
      </c>
      <c r="BU63" s="17">
        <f>+ROUNDUP(COUNTA($E$64:BU64)/$C$63,0)</f>
        <v>6</v>
      </c>
      <c r="BV63" s="17">
        <f>+ROUNDUP(COUNTA($E$64:BV64)/$C$63,0)</f>
        <v>6</v>
      </c>
      <c r="BW63" s="17">
        <f>+ROUNDUP(COUNTA($E$64:BW64)/$C$63,0)</f>
        <v>6</v>
      </c>
      <c r="BX63" s="17">
        <f>+ROUNDUP(COUNTA($E$64:BX64)/$C$63,0)</f>
        <v>6</v>
      </c>
      <c r="BY63" s="17">
        <f>+ROUNDUP(COUNTA($E$64:BY64)/$C$63,0)</f>
        <v>7</v>
      </c>
      <c r="BZ63" s="17">
        <f>+ROUNDUP(COUNTA($E$64:BZ64)/$C$63,0)</f>
        <v>7</v>
      </c>
      <c r="CA63" s="17">
        <f>+ROUNDUP(COUNTA($E$64:CA64)/$C$63,0)</f>
        <v>7</v>
      </c>
      <c r="CB63" s="17">
        <f>+ROUNDUP(COUNTA($E$64:CB64)/$C$63,0)</f>
        <v>7</v>
      </c>
      <c r="CC63" s="17">
        <f>+ROUNDUP(COUNTA($E$64:CC64)/$C$63,0)</f>
        <v>7</v>
      </c>
      <c r="CD63" s="17">
        <f>+ROUNDUP(COUNTA($E$64:CD64)/$C$63,0)</f>
        <v>7</v>
      </c>
      <c r="CE63" s="17">
        <f>+ROUNDUP(COUNTA($E$64:CE64)/$C$63,0)</f>
        <v>7</v>
      </c>
      <c r="CF63" s="17">
        <f>+ROUNDUP(COUNTA($E$64:CF64)/$C$63,0)</f>
        <v>7</v>
      </c>
      <c r="CG63" s="17">
        <f>+ROUNDUP(COUNTA($E$64:CG64)/$C$63,0)</f>
        <v>7</v>
      </c>
      <c r="CH63" s="17">
        <f>+ROUNDUP(COUNTA($E$64:CH64)/$C$63,0)</f>
        <v>7</v>
      </c>
      <c r="CI63" s="17">
        <f>+ROUNDUP(COUNTA($E$64:CI64)/$C$63,0)</f>
        <v>7</v>
      </c>
      <c r="CJ63" s="17">
        <f>+ROUNDUP(COUNTA($E$64:CJ64)/$C$63,0)</f>
        <v>7</v>
      </c>
      <c r="CK63" s="17">
        <f>+ROUNDUP(COUNTA($E$64:CK64)/$C$63,0)</f>
        <v>8</v>
      </c>
      <c r="CL63" s="17">
        <f>+ROUNDUP(COUNTA($E$64:CL64)/$C$63,0)</f>
        <v>8</v>
      </c>
      <c r="CM63" s="17">
        <f>+ROUNDUP(COUNTA($E$64:CM64)/$C$63,0)</f>
        <v>8</v>
      </c>
      <c r="CN63" s="17">
        <f>+ROUNDUP(COUNTA($E$64:CN64)/$C$63,0)</f>
        <v>8</v>
      </c>
      <c r="CO63" s="17">
        <f>+ROUNDUP(COUNTA($E$64:CO64)/$C$63,0)</f>
        <v>8</v>
      </c>
      <c r="CP63" s="17">
        <f>+ROUNDUP(COUNTA($E$64:CP64)/$C$63,0)</f>
        <v>8</v>
      </c>
      <c r="CQ63" s="17">
        <f>+ROUNDUP(COUNTA($E$64:CQ64)/$C$63,0)</f>
        <v>8</v>
      </c>
      <c r="CR63" s="17">
        <f>+ROUNDUP(COUNTA($E$64:CR64)/$C$63,0)</f>
        <v>8</v>
      </c>
      <c r="CS63" s="17">
        <f>+ROUNDUP(COUNTA($E$64:CS64)/$C$63,0)</f>
        <v>8</v>
      </c>
      <c r="CT63" s="17">
        <f>+ROUNDUP(COUNTA($E$64:CT64)/$C$63,0)</f>
        <v>8</v>
      </c>
      <c r="CU63" s="17">
        <f>+ROUNDUP(COUNTA($E$64:CU64)/$C$63,0)</f>
        <v>8</v>
      </c>
      <c r="CV63" s="17">
        <f>+ROUNDUP(COUNTA($E$64:CV64)/$C$63,0)</f>
        <v>8</v>
      </c>
      <c r="CW63" s="17">
        <f>+ROUNDUP(COUNTA($E$64:CW64)/$C$63,0)</f>
        <v>9</v>
      </c>
      <c r="CX63" s="17">
        <f>+ROUNDUP(COUNTA($E$64:CX64)/$C$63,0)</f>
        <v>9</v>
      </c>
      <c r="CY63" s="17">
        <f>+ROUNDUP(COUNTA($E$64:CY64)/$C$63,0)</f>
        <v>9</v>
      </c>
      <c r="CZ63" s="17">
        <f>+ROUNDUP(COUNTA($E$64:CZ64)/$C$63,0)</f>
        <v>9</v>
      </c>
      <c r="DA63" s="17">
        <f>+ROUNDUP(COUNTA($E$64:DA64)/$C$63,0)</f>
        <v>9</v>
      </c>
      <c r="DB63" s="17">
        <f>+ROUNDUP(COUNTA($E$64:DB64)/$C$63,0)</f>
        <v>9</v>
      </c>
      <c r="DC63" s="17">
        <f>+ROUNDUP(COUNTA($E$64:DC64)/$C$63,0)</f>
        <v>9</v>
      </c>
      <c r="DD63" s="17">
        <f>+ROUNDUP(COUNTA($E$64:DD64)/$C$63,0)</f>
        <v>9</v>
      </c>
      <c r="DE63" s="17">
        <f>+ROUNDUP(COUNTA($E$64:DE64)/$C$63,0)</f>
        <v>9</v>
      </c>
      <c r="DF63" s="17">
        <f>+ROUNDUP(COUNTA($E$64:DF64)/$C$63,0)</f>
        <v>9</v>
      </c>
      <c r="DG63" s="17">
        <f>+ROUNDUP(COUNTA($E$64:DG64)/$C$63,0)</f>
        <v>9</v>
      </c>
      <c r="DH63" s="17">
        <f>+ROUNDUP(COUNTA($E$64:DH64)/$C$63,0)</f>
        <v>9</v>
      </c>
      <c r="DI63" s="17">
        <f>+ROUNDUP(COUNTA($E$64:DI64)/$C$63,0)</f>
        <v>10</v>
      </c>
      <c r="DJ63" s="17">
        <f>+ROUNDUP(COUNTA($E$64:DJ64)/$C$63,0)</f>
        <v>10</v>
      </c>
      <c r="DK63" s="17">
        <f>+ROUNDUP(COUNTA($E$64:DK64)/$C$63,0)</f>
        <v>10</v>
      </c>
      <c r="DL63" s="17">
        <f>+ROUNDUP(COUNTA($E$64:DL64)/$C$63,0)</f>
        <v>10</v>
      </c>
      <c r="DM63" s="17">
        <f>+ROUNDUP(COUNTA($E$64:DM64)/$C$63,0)</f>
        <v>10</v>
      </c>
      <c r="DN63" s="17">
        <f>+ROUNDUP(COUNTA($E$64:DN64)/$C$63,0)</f>
        <v>10</v>
      </c>
      <c r="DO63" s="17">
        <f>+ROUNDUP(COUNTA($E$64:DO64)/$C$63,0)</f>
        <v>10</v>
      </c>
      <c r="DP63" s="17">
        <f>+ROUNDUP(COUNTA($E$64:DP64)/$C$63,0)</f>
        <v>10</v>
      </c>
      <c r="DQ63" s="17">
        <f>+ROUNDUP(COUNTA($E$64:DQ64)/$C$63,0)</f>
        <v>10</v>
      </c>
      <c r="DR63" s="17">
        <f>+ROUNDUP(COUNTA($E$64:DR64)/$C$63,0)</f>
        <v>10</v>
      </c>
      <c r="DS63" s="17">
        <f>+ROUNDUP(COUNTA($E$64:DS64)/$C$63,0)</f>
        <v>10</v>
      </c>
      <c r="DT63" s="17">
        <f>+ROUNDUP(COUNTA($E$64:DT64)/$C$63,0)</f>
        <v>10</v>
      </c>
      <c r="DU63" s="17">
        <f>+ROUNDUP(COUNTA($E$64:DU64)/$C$63,0)</f>
        <v>11</v>
      </c>
      <c r="DV63" s="17">
        <f>+ROUNDUP(COUNTA($E$64:DV64)/$C$63,0)</f>
        <v>11</v>
      </c>
      <c r="DW63" s="17">
        <f>+ROUNDUP(COUNTA($E$64:DW64)/$C$63,0)</f>
        <v>11</v>
      </c>
      <c r="DX63" s="17">
        <f>+ROUNDUP(COUNTA($E$64:DX64)/$C$63,0)</f>
        <v>11</v>
      </c>
      <c r="DY63" s="17">
        <f>+ROUNDUP(COUNTA($E$64:DY64)/$C$63,0)</f>
        <v>11</v>
      </c>
      <c r="DZ63" s="17">
        <f>+ROUNDUP(COUNTA($E$64:DZ64)/$C$63,0)</f>
        <v>11</v>
      </c>
      <c r="EA63" s="17">
        <f>+ROUNDUP(COUNTA($E$64:EA64)/$C$63,0)</f>
        <v>11</v>
      </c>
      <c r="EB63" s="17">
        <f>+ROUNDUP(COUNTA($E$64:EB64)/$C$63,0)</f>
        <v>11</v>
      </c>
      <c r="EC63" s="17">
        <f>+ROUNDUP(COUNTA($E$64:EC64)/$C$63,0)</f>
        <v>11</v>
      </c>
      <c r="ED63" s="17">
        <f>+ROUNDUP(COUNTA($E$64:ED64)/$C$63,0)</f>
        <v>11</v>
      </c>
      <c r="EE63" s="17">
        <f>+ROUNDUP(COUNTA($E$64:EE64)/$C$63,0)</f>
        <v>11</v>
      </c>
      <c r="EF63" s="17">
        <f>+ROUNDUP(COUNTA($E$64:EF64)/$C$63,0)</f>
        <v>11</v>
      </c>
      <c r="EG63" s="17">
        <f>+ROUNDUP(COUNTA($E$64:EG64)/$C$63,0)</f>
        <v>12</v>
      </c>
      <c r="EH63" s="17">
        <f>+ROUNDUP(COUNTA($E$64:EH64)/$C$63,0)</f>
        <v>12</v>
      </c>
      <c r="EI63" s="17">
        <f>+ROUNDUP(COUNTA($E$64:EI64)/$C$63,0)</f>
        <v>12</v>
      </c>
      <c r="EJ63" s="17">
        <f>+ROUNDUP(COUNTA($E$64:EJ64)/$C$63,0)</f>
        <v>12</v>
      </c>
      <c r="EK63" s="17">
        <f>+ROUNDUP(COUNTA($E$64:EK64)/$C$63,0)</f>
        <v>12</v>
      </c>
      <c r="EL63" s="17">
        <f>+ROUNDUP(COUNTA($E$64:EL64)/$C$63,0)</f>
        <v>12</v>
      </c>
      <c r="EM63" s="17">
        <f>+ROUNDUP(COUNTA($E$64:EM64)/$C$63,0)</f>
        <v>12</v>
      </c>
      <c r="EN63" s="17">
        <f>+ROUNDUP(COUNTA($E$64:EN64)/$C$63,0)</f>
        <v>12</v>
      </c>
      <c r="EO63" s="17">
        <f>+ROUNDUP(COUNTA($E$64:EO64)/$C$63,0)</f>
        <v>12</v>
      </c>
      <c r="EP63" s="17">
        <f>+ROUNDUP(COUNTA($E$64:EP64)/$C$63,0)</f>
        <v>12</v>
      </c>
      <c r="EQ63" s="17">
        <f>+ROUNDUP(COUNTA($E$64:EQ64)/$C$63,0)</f>
        <v>12</v>
      </c>
      <c r="ER63" s="17">
        <f>+ROUNDUP(COUNTA($E$64:ER64)/$C$63,0)</f>
        <v>12</v>
      </c>
      <c r="ES63" s="17">
        <f>+ROUNDUP(COUNTA($E$64:ES64)/$C$63,0)</f>
        <v>13</v>
      </c>
      <c r="ET63" s="17">
        <f>+ROUNDUP(COUNTA($E$64:ET64)/$C$63,0)</f>
        <v>13</v>
      </c>
      <c r="EU63" s="17">
        <f>+ROUNDUP(COUNTA($E$64:EU64)/$C$63,0)</f>
        <v>13</v>
      </c>
      <c r="EV63" s="17">
        <f>+ROUNDUP(COUNTA($E$64:EV64)/$C$63,0)</f>
        <v>13</v>
      </c>
      <c r="EW63" s="17">
        <f>+ROUNDUP(COUNTA($E$64:EW64)/$C$63,0)</f>
        <v>13</v>
      </c>
      <c r="EX63" s="17">
        <f>+ROUNDUP(COUNTA($E$64:EX64)/$C$63,0)</f>
        <v>13</v>
      </c>
      <c r="EY63" s="17">
        <f>+ROUNDUP(COUNTA($E$64:EY64)/$C$63,0)</f>
        <v>13</v>
      </c>
      <c r="EZ63" s="17">
        <f>+ROUNDUP(COUNTA($E$64:EZ64)/$C$63,0)</f>
        <v>13</v>
      </c>
      <c r="FA63" s="17">
        <f>+ROUNDUP(COUNTA($E$64:FA64)/$C$63,0)</f>
        <v>13</v>
      </c>
      <c r="FB63" s="17">
        <f>+ROUNDUP(COUNTA($E$64:FB64)/$C$63,0)</f>
        <v>13</v>
      </c>
      <c r="FC63" s="17">
        <f>+ROUNDUP(COUNTA($E$64:FC64)/$C$63,0)</f>
        <v>13</v>
      </c>
      <c r="FD63" s="17">
        <f>+ROUNDUP(COUNTA($E$64:FD64)/$C$63,0)</f>
        <v>13</v>
      </c>
      <c r="FE63" s="17">
        <f>+ROUNDUP(COUNTA($E$64:FE64)/$C$63,0)</f>
        <v>14</v>
      </c>
      <c r="FF63" s="17">
        <f>+ROUNDUP(COUNTA($E$64:FF64)/$C$63,0)</f>
        <v>14</v>
      </c>
      <c r="FG63" s="17">
        <f>+ROUNDUP(COUNTA($E$64:FG64)/$C$63,0)</f>
        <v>14</v>
      </c>
      <c r="FH63" s="17">
        <f>+ROUNDUP(COUNTA($E$64:FH64)/$C$63,0)</f>
        <v>14</v>
      </c>
      <c r="FI63" s="17">
        <f>+ROUNDUP(COUNTA($E$64:FI64)/$C$63,0)</f>
        <v>14</v>
      </c>
      <c r="FJ63" s="17">
        <f>+ROUNDUP(COUNTA($E$64:FJ64)/$C$63,0)</f>
        <v>14</v>
      </c>
      <c r="FK63" s="17">
        <f>+ROUNDUP(COUNTA($E$64:FK64)/$C$63,0)</f>
        <v>14</v>
      </c>
      <c r="FL63" s="17">
        <f>+ROUNDUP(COUNTA($E$64:FL64)/$C$63,0)</f>
        <v>14</v>
      </c>
      <c r="FM63" s="17">
        <f>+ROUNDUP(COUNTA($E$64:FM64)/$C$63,0)</f>
        <v>14</v>
      </c>
      <c r="FN63" s="17">
        <f>+ROUNDUP(COUNTA($E$64:FN64)/$C$63,0)</f>
        <v>14</v>
      </c>
      <c r="FO63" s="17">
        <f>+ROUNDUP(COUNTA($E$64:FO64)/$C$63,0)</f>
        <v>14</v>
      </c>
      <c r="FP63" s="17">
        <f>+ROUNDUP(COUNTA($E$64:FP64)/$C$63,0)</f>
        <v>14</v>
      </c>
      <c r="FQ63" s="17">
        <f>+ROUNDUP(COUNTA($E$64:FQ64)/$C$63,0)</f>
        <v>15</v>
      </c>
      <c r="FR63" s="17">
        <f>+ROUNDUP(COUNTA($E$64:FR64)/$C$63,0)</f>
        <v>15</v>
      </c>
      <c r="FS63" s="17">
        <f>+ROUNDUP(COUNTA($E$64:FS64)/$C$63,0)</f>
        <v>15</v>
      </c>
      <c r="FT63" s="17">
        <f>+ROUNDUP(COUNTA($E$64:FT64)/$C$63,0)</f>
        <v>15</v>
      </c>
      <c r="FU63" s="17">
        <f>+ROUNDUP(COUNTA($E$64:FU64)/$C$63,0)</f>
        <v>15</v>
      </c>
      <c r="FV63" s="17">
        <f>+ROUNDUP(COUNTA($E$64:FV64)/$C$63,0)</f>
        <v>15</v>
      </c>
      <c r="FW63" s="17">
        <f>+ROUNDUP(COUNTA($E$64:FW64)/$C$63,0)</f>
        <v>15</v>
      </c>
      <c r="FX63" s="17">
        <f>+ROUNDUP(COUNTA($E$64:FX64)/$C$63,0)</f>
        <v>15</v>
      </c>
      <c r="FY63" s="17">
        <f>+ROUNDUP(COUNTA($E$64:FY64)/$C$63,0)</f>
        <v>15</v>
      </c>
      <c r="FZ63" s="17">
        <f>+ROUNDUP(COUNTA($E$64:FZ64)/$C$63,0)</f>
        <v>15</v>
      </c>
      <c r="GA63" s="17">
        <f>+ROUNDUP(COUNTA($E$64:GA64)/$C$63,0)</f>
        <v>15</v>
      </c>
      <c r="GB63" s="17">
        <f>+ROUNDUP(COUNTA($E$64:GB64)/$C$63,0)</f>
        <v>15</v>
      </c>
      <c r="GC63" s="17">
        <f>+ROUNDUP(COUNTA($E$64:GC64)/$C$63,0)</f>
        <v>16</v>
      </c>
      <c r="GD63" s="17">
        <f>+ROUNDUP(COUNTA($E$64:GD64)/$C$63,0)</f>
        <v>16</v>
      </c>
      <c r="GE63" s="17">
        <f>+ROUNDUP(COUNTA($E$64:GE64)/$C$63,0)</f>
        <v>16</v>
      </c>
      <c r="GF63" s="17">
        <f>+ROUNDUP(COUNTA($E$64:GF64)/$C$63,0)</f>
        <v>16</v>
      </c>
      <c r="GG63" s="17">
        <f>+ROUNDUP(COUNTA($E$64:GG64)/$C$63,0)</f>
        <v>16</v>
      </c>
      <c r="GH63" s="17">
        <f>+ROUNDUP(COUNTA($E$64:GH64)/$C$63,0)</f>
        <v>16</v>
      </c>
      <c r="GI63" s="17">
        <f>+ROUNDUP(COUNTA($E$64:GI64)/$C$63,0)</f>
        <v>16</v>
      </c>
      <c r="GJ63" s="17">
        <f>+ROUNDUP(COUNTA($E$64:GJ64)/$C$63,0)</f>
        <v>16</v>
      </c>
      <c r="GK63" s="17">
        <f>+ROUNDUP(COUNTA($E$64:GK64)/$C$63,0)</f>
        <v>16</v>
      </c>
      <c r="GL63" s="17">
        <f>+ROUNDUP(COUNTA($E$64:GL64)/$C$63,0)</f>
        <v>16</v>
      </c>
      <c r="GM63" s="17">
        <f>+ROUNDUP(COUNTA($E$64:GM64)/$C$63,0)</f>
        <v>16</v>
      </c>
      <c r="GN63" s="17">
        <f>+ROUNDUP(COUNTA($E$64:GN64)/$C$63,0)</f>
        <v>16</v>
      </c>
      <c r="GO63" s="17">
        <f>+ROUNDUP(COUNTA($E$64:GO64)/$C$63,0)</f>
        <v>17</v>
      </c>
      <c r="GP63" s="17">
        <f>+ROUNDUP(COUNTA($E$64:GP64)/$C$63,0)</f>
        <v>17</v>
      </c>
      <c r="GQ63" s="17">
        <f>+ROUNDUP(COUNTA($E$64:GQ64)/$C$63,0)</f>
        <v>17</v>
      </c>
      <c r="GR63" s="17">
        <f>+ROUNDUP(COUNTA($E$64:GR64)/$C$63,0)</f>
        <v>17</v>
      </c>
      <c r="GS63" s="17">
        <f>+ROUNDUP(COUNTA($E$64:GS64)/$C$63,0)</f>
        <v>17</v>
      </c>
      <c r="GT63" s="17">
        <f>+ROUNDUP(COUNTA($E$64:GT64)/$C$63,0)</f>
        <v>17</v>
      </c>
      <c r="GU63" s="17">
        <f>+ROUNDUP(COUNTA($E$64:GU64)/$C$63,0)</f>
        <v>17</v>
      </c>
      <c r="GV63" s="17">
        <f>+ROUNDUP(COUNTA($E$64:GV64)/$C$63,0)</f>
        <v>17</v>
      </c>
      <c r="GW63" s="17">
        <f>+ROUNDUP(COUNTA($E$64:GW64)/$C$63,0)</f>
        <v>17</v>
      </c>
      <c r="GX63" s="17">
        <f>+ROUNDUP(COUNTA($E$64:GX64)/$C$63,0)</f>
        <v>17</v>
      </c>
      <c r="GY63" s="17">
        <f>+ROUNDUP(COUNTA($E$64:GY64)/$C$63,0)</f>
        <v>17</v>
      </c>
      <c r="GZ63" s="17">
        <f>+ROUNDUP(COUNTA($E$64:GZ64)/$C$63,0)</f>
        <v>17</v>
      </c>
      <c r="HA63" s="17">
        <f>+ROUNDUP(COUNTA($E$64:HA64)/$C$63,0)</f>
        <v>18</v>
      </c>
      <c r="HB63" s="17">
        <f>+ROUNDUP(COUNTA($E$64:HB64)/$C$63,0)</f>
        <v>18</v>
      </c>
      <c r="HC63" s="17">
        <f>+ROUNDUP(COUNTA($E$64:HC64)/$C$63,0)</f>
        <v>18</v>
      </c>
      <c r="HD63" s="17">
        <f>+ROUNDUP(COUNTA($E$64:HD64)/$C$63,0)</f>
        <v>18</v>
      </c>
      <c r="HE63" s="17">
        <f>+ROUNDUP(COUNTA($E$64:HE64)/$C$63,0)</f>
        <v>18</v>
      </c>
      <c r="HF63" s="17">
        <f>+ROUNDUP(COUNTA($E$64:HF64)/$C$63,0)</f>
        <v>18</v>
      </c>
      <c r="HG63" s="17">
        <f>+ROUNDUP(COUNTA($E$64:HG64)/$C$63,0)</f>
        <v>18</v>
      </c>
      <c r="HH63" s="17">
        <f>+ROUNDUP(COUNTA($E$64:HH64)/$C$63,0)</f>
        <v>18</v>
      </c>
      <c r="HI63" s="17">
        <f>+ROUNDUP(COUNTA($E$64:HI64)/$C$63,0)</f>
        <v>18</v>
      </c>
      <c r="HJ63" s="17">
        <f>+ROUNDUP(COUNTA($E$64:HJ64)/$C$63,0)</f>
        <v>18</v>
      </c>
      <c r="HK63" s="17">
        <f>+ROUNDUP(COUNTA($E$64:HK64)/$C$63,0)</f>
        <v>18</v>
      </c>
      <c r="HL63" s="17">
        <f>+ROUNDUP(COUNTA($E$64:HL64)/$C$63,0)</f>
        <v>18</v>
      </c>
      <c r="HM63" s="17">
        <f>+ROUNDUP(COUNTA($E$64:HM64)/$C$63,0)</f>
        <v>19</v>
      </c>
      <c r="HN63" s="17">
        <f>+ROUNDUP(COUNTA($E$64:HN64)/$C$63,0)</f>
        <v>19</v>
      </c>
      <c r="HO63" s="17">
        <f>+ROUNDUP(COUNTA($E$64:HO64)/$C$63,0)</f>
        <v>19</v>
      </c>
      <c r="HP63" s="17">
        <f>+ROUNDUP(COUNTA($E$64:HP64)/$C$63,0)</f>
        <v>19</v>
      </c>
      <c r="HQ63" s="17">
        <f>+ROUNDUP(COUNTA($E$64:HQ64)/$C$63,0)</f>
        <v>19</v>
      </c>
      <c r="HR63" s="17">
        <f>+ROUNDUP(COUNTA($E$64:HR64)/$C$63,0)</f>
        <v>19</v>
      </c>
      <c r="HS63" s="17">
        <f>+ROUNDUP(COUNTA($E$64:HS64)/$C$63,0)</f>
        <v>19</v>
      </c>
      <c r="HT63" s="17">
        <f>+ROUNDUP(COUNTA($E$64:HT64)/$C$63,0)</f>
        <v>19</v>
      </c>
      <c r="HU63" s="17">
        <f>+ROUNDUP(COUNTA($E$64:HU64)/$C$63,0)</f>
        <v>19</v>
      </c>
      <c r="HV63" s="17">
        <f>+ROUNDUP(COUNTA($E$64:HV64)/$C$63,0)</f>
        <v>19</v>
      </c>
      <c r="HW63" s="17">
        <f>+ROUNDUP(COUNTA($E$64:HW64)/$C$63,0)</f>
        <v>19</v>
      </c>
      <c r="HX63" s="17">
        <f>+ROUNDUP(COUNTA($E$64:HX64)/$C$63,0)</f>
        <v>19</v>
      </c>
      <c r="HY63" s="17">
        <f>+ROUNDUP(COUNTA($E$64:HY64)/$C$63,0)</f>
        <v>20</v>
      </c>
      <c r="HZ63" s="17">
        <f>+ROUNDUP(COUNTA($E$64:HZ64)/$C$63,0)</f>
        <v>20</v>
      </c>
      <c r="IA63" s="17">
        <f>+ROUNDUP(COUNTA($E$64:IA64)/$C$63,0)</f>
        <v>20</v>
      </c>
      <c r="IB63" s="17">
        <f>+ROUNDUP(COUNTA($E$64:IB64)/$C$63,0)</f>
        <v>20</v>
      </c>
      <c r="IC63" s="17">
        <f>+ROUNDUP(COUNTA($E$64:IC64)/$C$63,0)</f>
        <v>20</v>
      </c>
      <c r="ID63" s="17">
        <f>+ROUNDUP(COUNTA($E$64:ID64)/$C$63,0)</f>
        <v>20</v>
      </c>
      <c r="IE63" s="17">
        <f>+ROUNDUP(COUNTA($E$64:IE64)/$C$63,0)</f>
        <v>20</v>
      </c>
      <c r="IF63" s="17">
        <f>+ROUNDUP(COUNTA($E$64:IF64)/$C$63,0)</f>
        <v>20</v>
      </c>
      <c r="IG63" s="17">
        <f>+ROUNDUP(COUNTA($E$64:IG64)/$C$63,0)</f>
        <v>20</v>
      </c>
      <c r="IH63" s="17">
        <f>+ROUNDUP(COUNTA($E$64:IH64)/$C$63,0)</f>
        <v>20</v>
      </c>
      <c r="II63" s="17">
        <f>+ROUNDUP(COUNTA($E$64:II64)/$C$63,0)</f>
        <v>20</v>
      </c>
      <c r="IJ63" s="17">
        <f>+ROUNDUP(COUNTA($E$64:IJ64)/$C$63,0)</f>
        <v>20</v>
      </c>
      <c r="IK63" s="17">
        <f>+ROUNDUP(COUNTA($E$64:IK64)/$C$63,0)</f>
        <v>21</v>
      </c>
      <c r="IL63" s="17">
        <f>+ROUNDUP(COUNTA($E$64:IL64)/$C$63,0)</f>
        <v>21</v>
      </c>
      <c r="IM63" s="17">
        <f>+ROUNDUP(COUNTA($E$64:IM64)/$C$63,0)</f>
        <v>21</v>
      </c>
      <c r="IN63" s="17">
        <f>+ROUNDUP(COUNTA($E$64:IN64)/$C$63,0)</f>
        <v>21</v>
      </c>
      <c r="IO63" s="17">
        <f>+ROUNDUP(COUNTA($E$64:IO64)/$C$63,0)</f>
        <v>21</v>
      </c>
      <c r="IP63" s="17">
        <f>+ROUNDUP(COUNTA($E$64:IP64)/$C$63,0)</f>
        <v>21</v>
      </c>
      <c r="IQ63" s="17">
        <f>+ROUNDUP(COUNTA($E$64:IQ64)/$C$63,0)</f>
        <v>21</v>
      </c>
      <c r="IR63" s="17">
        <f>+ROUNDUP(COUNTA($E$64:IR64)/$C$63,0)</f>
        <v>21</v>
      </c>
      <c r="IS63" s="17">
        <f>+ROUNDUP(COUNTA($E$64:IS64)/$C$63,0)</f>
        <v>21</v>
      </c>
      <c r="IT63" s="17">
        <f>+ROUNDUP(COUNTA($E$64:IT64)/$C$63,0)</f>
        <v>21</v>
      </c>
      <c r="IU63" s="17">
        <f>+ROUNDUP(COUNTA($E$64:IU64)/$C$63,0)</f>
        <v>21</v>
      </c>
      <c r="IV63" s="17">
        <f>+ROUNDUP(COUNTA($E$64:IV64)/$C$63,0)</f>
        <v>21</v>
      </c>
      <c r="IW63" s="17">
        <f>+ROUNDUP(COUNTA($E$64:IW64)/$C$63,0)</f>
        <v>22</v>
      </c>
      <c r="IX63" s="17">
        <f>+ROUNDUP(COUNTA($E$64:IX64)/$C$63,0)</f>
        <v>22</v>
      </c>
      <c r="IY63" s="17">
        <f>+ROUNDUP(COUNTA($E$64:IY64)/$C$63,0)</f>
        <v>22</v>
      </c>
      <c r="IZ63" s="17">
        <f>+ROUNDUP(COUNTA($E$64:IZ64)/$C$63,0)</f>
        <v>22</v>
      </c>
      <c r="JA63" s="17">
        <f>+ROUNDUP(COUNTA($E$64:JA64)/$C$63,0)</f>
        <v>22</v>
      </c>
      <c r="JB63" s="17">
        <f>+ROUNDUP(COUNTA($E$64:JB64)/$C$63,0)</f>
        <v>22</v>
      </c>
      <c r="JC63" s="17">
        <f>+ROUNDUP(COUNTA($E$64:JC64)/$C$63,0)</f>
        <v>22</v>
      </c>
      <c r="JD63" s="17">
        <f>+ROUNDUP(COUNTA($E$64:JD64)/$C$63,0)</f>
        <v>22</v>
      </c>
      <c r="JE63" s="17">
        <f>+ROUNDUP(COUNTA($E$64:JE64)/$C$63,0)</f>
        <v>22</v>
      </c>
      <c r="JF63" s="17">
        <f>+ROUNDUP(COUNTA($E$64:JF64)/$C$63,0)</f>
        <v>22</v>
      </c>
      <c r="JG63" s="17">
        <f>+ROUNDUP(COUNTA($E$64:JG64)/$C$63,0)</f>
        <v>22</v>
      </c>
      <c r="JH63" s="17">
        <f>+ROUNDUP(COUNTA($E$64:JH64)/$C$63,0)</f>
        <v>22</v>
      </c>
      <c r="JI63" s="17">
        <f>+ROUNDUP(COUNTA($E$64:JI64)/$C$63,0)</f>
        <v>23</v>
      </c>
      <c r="JJ63" s="17">
        <f>+ROUNDUP(COUNTA($E$64:JJ64)/$C$63,0)</f>
        <v>23</v>
      </c>
      <c r="JK63" s="17">
        <f>+ROUNDUP(COUNTA($E$64:JK64)/$C$63,0)</f>
        <v>23</v>
      </c>
      <c r="JL63" s="17">
        <f>+ROUNDUP(COUNTA($E$64:JL64)/$C$63,0)</f>
        <v>23</v>
      </c>
      <c r="JM63" s="17">
        <f>+ROUNDUP(COUNTA($E$64:JM64)/$C$63,0)</f>
        <v>23</v>
      </c>
      <c r="JN63" s="17">
        <f>+ROUNDUP(COUNTA($E$64:JN64)/$C$63,0)</f>
        <v>23</v>
      </c>
      <c r="JO63" s="17">
        <f>+ROUNDUP(COUNTA($E$64:JO64)/$C$63,0)</f>
        <v>23</v>
      </c>
      <c r="JP63" s="17">
        <f>+ROUNDUP(COUNTA($E$64:JP64)/$C$63,0)</f>
        <v>23</v>
      </c>
      <c r="JQ63" s="17">
        <f>+ROUNDUP(COUNTA($E$64:JQ64)/$C$63,0)</f>
        <v>23</v>
      </c>
      <c r="JR63" s="17">
        <f>+ROUNDUP(COUNTA($E$64:JR64)/$C$63,0)</f>
        <v>23</v>
      </c>
      <c r="JS63" s="17">
        <f>+ROUNDUP(COUNTA($E$64:JS64)/$C$63,0)</f>
        <v>23</v>
      </c>
      <c r="JT63" s="17">
        <f>+ROUNDUP(COUNTA($E$64:JT64)/$C$63,0)</f>
        <v>23</v>
      </c>
      <c r="JU63" s="17">
        <f>+ROUNDUP(COUNTA($E$64:JU64)/$C$63,0)</f>
        <v>24</v>
      </c>
      <c r="JV63" s="17">
        <f>+ROUNDUP(COUNTA($E$64:JV64)/$C$63,0)</f>
        <v>24</v>
      </c>
      <c r="JW63" s="17">
        <f>+ROUNDUP(COUNTA($E$64:JW64)/$C$63,0)</f>
        <v>24</v>
      </c>
      <c r="JX63" s="17">
        <f>+ROUNDUP(COUNTA($E$64:JX64)/$C$63,0)</f>
        <v>24</v>
      </c>
      <c r="JY63" s="17">
        <f>+ROUNDUP(COUNTA($E$64:JY64)/$C$63,0)</f>
        <v>24</v>
      </c>
      <c r="JZ63" s="17">
        <f>+ROUNDUP(COUNTA($E$64:JZ64)/$C$63,0)</f>
        <v>24</v>
      </c>
      <c r="KA63" s="17">
        <f>+ROUNDUP(COUNTA($E$64:KA64)/$C$63,0)</f>
        <v>24</v>
      </c>
      <c r="KB63" s="17">
        <f>+ROUNDUP(COUNTA($E$64:KB64)/$C$63,0)</f>
        <v>24</v>
      </c>
      <c r="KC63" s="17">
        <f>+ROUNDUP(COUNTA($E$64:KC64)/$C$63,0)</f>
        <v>24</v>
      </c>
      <c r="KD63" s="17">
        <f>+ROUNDUP(COUNTA($E$64:KD64)/$C$63,0)</f>
        <v>24</v>
      </c>
      <c r="KE63" s="17">
        <f>+ROUNDUP(COUNTA($E$64:KE64)/$C$63,0)</f>
        <v>24</v>
      </c>
      <c r="KF63" s="17">
        <f>+ROUNDUP(COUNTA($E$64:KF64)/$C$63,0)</f>
        <v>24</v>
      </c>
      <c r="KG63" s="17">
        <f>+ROUNDUP(COUNTA($E$64:KG64)/$C$63,0)</f>
        <v>25</v>
      </c>
      <c r="KH63" s="17">
        <f>+ROUNDUP(COUNTA($E$64:KH64)/$C$63,0)</f>
        <v>25</v>
      </c>
      <c r="KI63" s="17">
        <f>+ROUNDUP(COUNTA($E$64:KI64)/$C$63,0)</f>
        <v>25</v>
      </c>
      <c r="KJ63" s="17">
        <f>+ROUNDUP(COUNTA($E$64:KJ64)/$C$63,0)</f>
        <v>25</v>
      </c>
      <c r="KK63" s="17">
        <f>+ROUNDUP(COUNTA($E$64:KK64)/$C$63,0)</f>
        <v>25</v>
      </c>
      <c r="KL63" s="17">
        <f>+ROUNDUP(COUNTA($E$64:KL64)/$C$63,0)</f>
        <v>25</v>
      </c>
      <c r="KM63" s="17">
        <f>+ROUNDUP(COUNTA($E$64:KM64)/$C$63,0)</f>
        <v>25</v>
      </c>
      <c r="KN63" s="17">
        <f>+ROUNDUP(COUNTA($E$64:KN64)/$C$63,0)</f>
        <v>25</v>
      </c>
      <c r="KO63" s="17">
        <f>+ROUNDUP(COUNTA($E$64:KO64)/$C$63,0)</f>
        <v>25</v>
      </c>
      <c r="KP63" s="17">
        <f>+ROUNDUP(COUNTA($E$64:KP64)/$C$63,0)</f>
        <v>25</v>
      </c>
      <c r="KQ63" s="17">
        <f>+ROUNDUP(COUNTA($E$64:KQ64)/$C$63,0)</f>
        <v>25</v>
      </c>
      <c r="KR63" s="17">
        <f>+ROUNDUP(COUNTA($E$64:KR64)/$C$63,0)</f>
        <v>25</v>
      </c>
      <c r="KS63" s="17">
        <f>+ROUNDUP(COUNTA($E$64:KS64)/$C$63,0)</f>
        <v>26</v>
      </c>
      <c r="KT63" s="17">
        <f>+ROUNDUP(COUNTA($E$64:KT64)/$C$63,0)</f>
        <v>26</v>
      </c>
      <c r="KU63" s="17">
        <f>+ROUNDUP(COUNTA($E$64:KU64)/$C$63,0)</f>
        <v>26</v>
      </c>
      <c r="KV63" s="17">
        <f>+ROUNDUP(COUNTA($E$64:KV64)/$C$63,0)</f>
        <v>26</v>
      </c>
      <c r="KW63" s="17">
        <f>+ROUNDUP(COUNTA($E$64:KW64)/$C$63,0)</f>
        <v>26</v>
      </c>
      <c r="KX63" s="17">
        <f>+ROUNDUP(COUNTA($E$64:KX64)/$C$63,0)</f>
        <v>26</v>
      </c>
      <c r="KY63" s="17">
        <f>+ROUNDUP(COUNTA($E$64:KY64)/$C$63,0)</f>
        <v>26</v>
      </c>
      <c r="KZ63" s="17">
        <f>+ROUNDUP(COUNTA($E$64:KZ64)/$C$63,0)</f>
        <v>26</v>
      </c>
      <c r="LA63" s="17">
        <f>+ROUNDUP(COUNTA($E$64:LA64)/$C$63,0)</f>
        <v>26</v>
      </c>
      <c r="LB63" s="17">
        <f>+ROUNDUP(COUNTA($E$64:LB64)/$C$63,0)</f>
        <v>26</v>
      </c>
      <c r="LC63" s="17">
        <f>+ROUNDUP(COUNTA($E$64:LC64)/$C$63,0)</f>
        <v>26</v>
      </c>
      <c r="LD63" s="17">
        <f>+ROUNDUP(COUNTA($E$64:LD64)/$C$63,0)</f>
        <v>26</v>
      </c>
      <c r="LE63" s="17">
        <f>+ROUNDUP(COUNTA($E$64:LE64)/$C$63,0)</f>
        <v>27</v>
      </c>
      <c r="LF63" s="17">
        <f>+ROUNDUP(COUNTA($E$64:LF64)/$C$63,0)</f>
        <v>27</v>
      </c>
      <c r="LG63" s="17">
        <f>+ROUNDUP(COUNTA($E$64:LG64)/$C$63,0)</f>
        <v>27</v>
      </c>
      <c r="LH63" s="17">
        <f>+ROUNDUP(COUNTA($E$64:LH64)/$C$63,0)</f>
        <v>27</v>
      </c>
      <c r="LI63" s="17">
        <f>+ROUNDUP(COUNTA($E$64:LI64)/$C$63,0)</f>
        <v>27</v>
      </c>
      <c r="LJ63" s="17">
        <f>+ROUNDUP(COUNTA($E$64:LJ64)/$C$63,0)</f>
        <v>27</v>
      </c>
      <c r="LK63" s="17">
        <f>+ROUNDUP(COUNTA($E$64:LK64)/$C$63,0)</f>
        <v>27</v>
      </c>
      <c r="LL63" s="17">
        <f>+ROUNDUP(COUNTA($E$64:LL64)/$C$63,0)</f>
        <v>27</v>
      </c>
      <c r="LM63" s="17">
        <f>+ROUNDUP(COUNTA($E$64:LM64)/$C$63,0)</f>
        <v>27</v>
      </c>
      <c r="LN63" s="17">
        <f>+ROUNDUP(COUNTA($E$64:LN64)/$C$63,0)</f>
        <v>27</v>
      </c>
      <c r="LO63" s="17">
        <f>+ROUNDUP(COUNTA($E$64:LO64)/$C$63,0)</f>
        <v>27</v>
      </c>
      <c r="LP63" s="17">
        <f>+ROUNDUP(COUNTA($E$64:LP64)/$C$63,0)</f>
        <v>27</v>
      </c>
      <c r="LQ63" s="17">
        <f>+ROUNDUP(COUNTA($E$64:LQ64)/$C$63,0)</f>
        <v>28</v>
      </c>
      <c r="LR63" s="17">
        <f>+ROUNDUP(COUNTA($E$64:LR64)/$C$63,0)</f>
        <v>28</v>
      </c>
      <c r="LS63" s="17">
        <f>+ROUNDUP(COUNTA($E$64:LS64)/$C$63,0)</f>
        <v>28</v>
      </c>
      <c r="LT63" s="17">
        <f>+ROUNDUP(COUNTA($E$64:LT64)/$C$63,0)</f>
        <v>28</v>
      </c>
      <c r="LU63" s="17">
        <f>+ROUNDUP(COUNTA($E$64:LU64)/$C$63,0)</f>
        <v>28</v>
      </c>
      <c r="LV63" s="17">
        <f>+ROUNDUP(COUNTA($E$64:LV64)/$C$63,0)</f>
        <v>28</v>
      </c>
    </row>
    <row r="64" spans="1:334" s="2" customFormat="1" outlineLevel="1" x14ac:dyDescent="0.25">
      <c r="A64" s="2" t="s">
        <v>36</v>
      </c>
      <c r="C64" s="18" t="s">
        <v>37</v>
      </c>
      <c r="D64" s="19">
        <v>43191</v>
      </c>
      <c r="E64" s="19">
        <f>EOMONTH(D64-1,1)</f>
        <v>43220</v>
      </c>
      <c r="F64" s="19">
        <f>EOMONTH(E64,12/$C$63)</f>
        <v>43251</v>
      </c>
      <c r="G64" s="19">
        <f t="shared" ref="G64:AX64" si="48">EOMONTH(F64,12/$C$63)</f>
        <v>43281</v>
      </c>
      <c r="H64" s="19">
        <f t="shared" si="48"/>
        <v>43312</v>
      </c>
      <c r="I64" s="19">
        <f t="shared" si="48"/>
        <v>43343</v>
      </c>
      <c r="J64" s="19">
        <f t="shared" si="48"/>
        <v>43373</v>
      </c>
      <c r="K64" s="19">
        <f t="shared" si="48"/>
        <v>43404</v>
      </c>
      <c r="L64" s="19">
        <f t="shared" si="48"/>
        <v>43434</v>
      </c>
      <c r="M64" s="19">
        <f t="shared" si="48"/>
        <v>43465</v>
      </c>
      <c r="N64" s="19">
        <f t="shared" si="48"/>
        <v>43496</v>
      </c>
      <c r="O64" s="19">
        <f t="shared" si="48"/>
        <v>43524</v>
      </c>
      <c r="P64" s="19">
        <f t="shared" si="48"/>
        <v>43555</v>
      </c>
      <c r="Q64" s="19">
        <f t="shared" si="48"/>
        <v>43585</v>
      </c>
      <c r="R64" s="19">
        <f t="shared" si="48"/>
        <v>43616</v>
      </c>
      <c r="S64" s="19">
        <f t="shared" si="48"/>
        <v>43646</v>
      </c>
      <c r="T64" s="19">
        <f t="shared" si="48"/>
        <v>43677</v>
      </c>
      <c r="U64" s="19">
        <f t="shared" si="48"/>
        <v>43708</v>
      </c>
      <c r="V64" s="19">
        <f t="shared" si="48"/>
        <v>43738</v>
      </c>
      <c r="W64" s="19">
        <f t="shared" si="48"/>
        <v>43769</v>
      </c>
      <c r="X64" s="19">
        <f t="shared" si="48"/>
        <v>43799</v>
      </c>
      <c r="Y64" s="19">
        <f t="shared" si="48"/>
        <v>43830</v>
      </c>
      <c r="Z64" s="19">
        <f t="shared" si="48"/>
        <v>43861</v>
      </c>
      <c r="AA64" s="19">
        <f t="shared" si="48"/>
        <v>43890</v>
      </c>
      <c r="AB64" s="19">
        <f t="shared" si="48"/>
        <v>43921</v>
      </c>
      <c r="AC64" s="19">
        <f t="shared" si="48"/>
        <v>43951</v>
      </c>
      <c r="AD64" s="19">
        <f t="shared" si="48"/>
        <v>43982</v>
      </c>
      <c r="AE64" s="19">
        <f t="shared" si="48"/>
        <v>44012</v>
      </c>
      <c r="AF64" s="19">
        <f t="shared" si="48"/>
        <v>44043</v>
      </c>
      <c r="AG64" s="19">
        <f t="shared" si="48"/>
        <v>44074</v>
      </c>
      <c r="AH64" s="19">
        <f t="shared" si="48"/>
        <v>44104</v>
      </c>
      <c r="AI64" s="19">
        <f t="shared" si="48"/>
        <v>44135</v>
      </c>
      <c r="AJ64" s="19">
        <f t="shared" si="48"/>
        <v>44165</v>
      </c>
      <c r="AK64" s="19">
        <f t="shared" si="48"/>
        <v>44196</v>
      </c>
      <c r="AL64" s="19">
        <f t="shared" si="48"/>
        <v>44227</v>
      </c>
      <c r="AM64" s="19">
        <f t="shared" si="48"/>
        <v>44255</v>
      </c>
      <c r="AN64" s="19">
        <f t="shared" si="48"/>
        <v>44286</v>
      </c>
      <c r="AO64" s="19">
        <f t="shared" si="48"/>
        <v>44316</v>
      </c>
      <c r="AP64" s="19">
        <f t="shared" si="48"/>
        <v>44347</v>
      </c>
      <c r="AQ64" s="19">
        <f t="shared" si="48"/>
        <v>44377</v>
      </c>
      <c r="AR64" s="19">
        <f t="shared" si="48"/>
        <v>44408</v>
      </c>
      <c r="AS64" s="19">
        <f t="shared" si="48"/>
        <v>44439</v>
      </c>
      <c r="AT64" s="19">
        <f t="shared" si="48"/>
        <v>44469</v>
      </c>
      <c r="AU64" s="19">
        <f t="shared" si="48"/>
        <v>44500</v>
      </c>
      <c r="AV64" s="19">
        <f t="shared" si="48"/>
        <v>44530</v>
      </c>
      <c r="AW64" s="19">
        <f t="shared" si="48"/>
        <v>44561</v>
      </c>
      <c r="AX64" s="19">
        <f t="shared" si="48"/>
        <v>44592</v>
      </c>
      <c r="AY64" s="19">
        <f t="shared" ref="AY64:CK64" si="49">EOMONTH(AX64,12/$C$63)</f>
        <v>44620</v>
      </c>
      <c r="AZ64" s="19">
        <f t="shared" si="49"/>
        <v>44651</v>
      </c>
      <c r="BA64" s="19">
        <f t="shared" si="49"/>
        <v>44681</v>
      </c>
      <c r="BB64" s="19">
        <f t="shared" si="49"/>
        <v>44712</v>
      </c>
      <c r="BC64" s="19">
        <f t="shared" si="49"/>
        <v>44742</v>
      </c>
      <c r="BD64" s="19">
        <f t="shared" si="49"/>
        <v>44773</v>
      </c>
      <c r="BE64" s="19">
        <f t="shared" si="49"/>
        <v>44804</v>
      </c>
      <c r="BF64" s="19">
        <f t="shared" si="49"/>
        <v>44834</v>
      </c>
      <c r="BG64" s="19">
        <f t="shared" si="49"/>
        <v>44865</v>
      </c>
      <c r="BH64" s="19">
        <f t="shared" si="49"/>
        <v>44895</v>
      </c>
      <c r="BI64" s="19">
        <f t="shared" si="49"/>
        <v>44926</v>
      </c>
      <c r="BJ64" s="19">
        <f t="shared" si="49"/>
        <v>44957</v>
      </c>
      <c r="BK64" s="19">
        <f t="shared" si="49"/>
        <v>44985</v>
      </c>
      <c r="BL64" s="19">
        <f t="shared" si="49"/>
        <v>45016</v>
      </c>
      <c r="BM64" s="19">
        <f t="shared" si="49"/>
        <v>45046</v>
      </c>
      <c r="BN64" s="19">
        <f t="shared" si="49"/>
        <v>45077</v>
      </c>
      <c r="BO64" s="19">
        <f t="shared" si="49"/>
        <v>45107</v>
      </c>
      <c r="BP64" s="19">
        <f t="shared" si="49"/>
        <v>45138</v>
      </c>
      <c r="BQ64" s="19">
        <f t="shared" si="49"/>
        <v>45169</v>
      </c>
      <c r="BR64" s="19">
        <f t="shared" si="49"/>
        <v>45199</v>
      </c>
      <c r="BS64" s="19">
        <f t="shared" si="49"/>
        <v>45230</v>
      </c>
      <c r="BT64" s="19">
        <f t="shared" si="49"/>
        <v>45260</v>
      </c>
      <c r="BU64" s="19">
        <f t="shared" si="49"/>
        <v>45291</v>
      </c>
      <c r="BV64" s="19">
        <f t="shared" si="49"/>
        <v>45322</v>
      </c>
      <c r="BW64" s="19">
        <f t="shared" si="49"/>
        <v>45351</v>
      </c>
      <c r="BX64" s="19">
        <f t="shared" si="49"/>
        <v>45382</v>
      </c>
      <c r="BY64" s="19">
        <f t="shared" si="49"/>
        <v>45412</v>
      </c>
      <c r="BZ64" s="19">
        <f t="shared" si="49"/>
        <v>45443</v>
      </c>
      <c r="CA64" s="19">
        <f t="shared" si="49"/>
        <v>45473</v>
      </c>
      <c r="CB64" s="19">
        <f t="shared" si="49"/>
        <v>45504</v>
      </c>
      <c r="CC64" s="19">
        <f t="shared" si="49"/>
        <v>45535</v>
      </c>
      <c r="CD64" s="19">
        <f t="shared" si="49"/>
        <v>45565</v>
      </c>
      <c r="CE64" s="19">
        <f t="shared" si="49"/>
        <v>45596</v>
      </c>
      <c r="CF64" s="19">
        <f t="shared" si="49"/>
        <v>45626</v>
      </c>
      <c r="CG64" s="19">
        <f t="shared" si="49"/>
        <v>45657</v>
      </c>
      <c r="CH64" s="19">
        <f t="shared" si="49"/>
        <v>45688</v>
      </c>
      <c r="CI64" s="19">
        <f t="shared" si="49"/>
        <v>45716</v>
      </c>
      <c r="CJ64" s="19">
        <f t="shared" si="49"/>
        <v>45747</v>
      </c>
      <c r="CK64" s="19">
        <f t="shared" si="49"/>
        <v>45777</v>
      </c>
      <c r="CL64" s="19">
        <f t="shared" ref="CL64:EW64" si="50">EOMONTH(CK64,12/$C$63)</f>
        <v>45808</v>
      </c>
      <c r="CM64" s="19">
        <f t="shared" si="50"/>
        <v>45838</v>
      </c>
      <c r="CN64" s="19">
        <f t="shared" si="50"/>
        <v>45869</v>
      </c>
      <c r="CO64" s="19">
        <f t="shared" si="50"/>
        <v>45900</v>
      </c>
      <c r="CP64" s="19">
        <f t="shared" si="50"/>
        <v>45930</v>
      </c>
      <c r="CQ64" s="19">
        <f t="shared" si="50"/>
        <v>45961</v>
      </c>
      <c r="CR64" s="19">
        <f t="shared" si="50"/>
        <v>45991</v>
      </c>
      <c r="CS64" s="19">
        <f t="shared" si="50"/>
        <v>46022</v>
      </c>
      <c r="CT64" s="19">
        <f t="shared" si="50"/>
        <v>46053</v>
      </c>
      <c r="CU64" s="19">
        <f t="shared" si="50"/>
        <v>46081</v>
      </c>
      <c r="CV64" s="19">
        <f t="shared" si="50"/>
        <v>46112</v>
      </c>
      <c r="CW64" s="19">
        <f t="shared" si="50"/>
        <v>46142</v>
      </c>
      <c r="CX64" s="19">
        <f t="shared" si="50"/>
        <v>46173</v>
      </c>
      <c r="CY64" s="19">
        <f t="shared" si="50"/>
        <v>46203</v>
      </c>
      <c r="CZ64" s="19">
        <f t="shared" si="50"/>
        <v>46234</v>
      </c>
      <c r="DA64" s="19">
        <f t="shared" si="50"/>
        <v>46265</v>
      </c>
      <c r="DB64" s="19">
        <f t="shared" si="50"/>
        <v>46295</v>
      </c>
      <c r="DC64" s="19">
        <f t="shared" si="50"/>
        <v>46326</v>
      </c>
      <c r="DD64" s="19">
        <f t="shared" si="50"/>
        <v>46356</v>
      </c>
      <c r="DE64" s="19">
        <f t="shared" si="50"/>
        <v>46387</v>
      </c>
      <c r="DF64" s="19">
        <f t="shared" si="50"/>
        <v>46418</v>
      </c>
      <c r="DG64" s="19">
        <f t="shared" si="50"/>
        <v>46446</v>
      </c>
      <c r="DH64" s="19">
        <f t="shared" si="50"/>
        <v>46477</v>
      </c>
      <c r="DI64" s="19">
        <f t="shared" si="50"/>
        <v>46507</v>
      </c>
      <c r="DJ64" s="19">
        <f t="shared" si="50"/>
        <v>46538</v>
      </c>
      <c r="DK64" s="19">
        <f t="shared" si="50"/>
        <v>46568</v>
      </c>
      <c r="DL64" s="19">
        <f t="shared" si="50"/>
        <v>46599</v>
      </c>
      <c r="DM64" s="19">
        <f t="shared" si="50"/>
        <v>46630</v>
      </c>
      <c r="DN64" s="19">
        <f t="shared" si="50"/>
        <v>46660</v>
      </c>
      <c r="DO64" s="19">
        <f t="shared" si="50"/>
        <v>46691</v>
      </c>
      <c r="DP64" s="19">
        <f t="shared" si="50"/>
        <v>46721</v>
      </c>
      <c r="DQ64" s="19">
        <f t="shared" si="50"/>
        <v>46752</v>
      </c>
      <c r="DR64" s="19">
        <f t="shared" si="50"/>
        <v>46783</v>
      </c>
      <c r="DS64" s="19">
        <f t="shared" si="50"/>
        <v>46812</v>
      </c>
      <c r="DT64" s="19">
        <f t="shared" si="50"/>
        <v>46843</v>
      </c>
      <c r="DU64" s="19">
        <f t="shared" si="50"/>
        <v>46873</v>
      </c>
      <c r="DV64" s="19">
        <f t="shared" si="50"/>
        <v>46904</v>
      </c>
      <c r="DW64" s="19">
        <f t="shared" si="50"/>
        <v>46934</v>
      </c>
      <c r="DX64" s="19">
        <f t="shared" si="50"/>
        <v>46965</v>
      </c>
      <c r="DY64" s="19">
        <f t="shared" si="50"/>
        <v>46996</v>
      </c>
      <c r="DZ64" s="19">
        <f t="shared" si="50"/>
        <v>47026</v>
      </c>
      <c r="EA64" s="19">
        <f t="shared" si="50"/>
        <v>47057</v>
      </c>
      <c r="EB64" s="19">
        <f t="shared" si="50"/>
        <v>47087</v>
      </c>
      <c r="EC64" s="19">
        <f t="shared" si="50"/>
        <v>47118</v>
      </c>
      <c r="ED64" s="19">
        <f t="shared" si="50"/>
        <v>47149</v>
      </c>
      <c r="EE64" s="19">
        <f t="shared" si="50"/>
        <v>47177</v>
      </c>
      <c r="EF64" s="19">
        <f t="shared" si="50"/>
        <v>47208</v>
      </c>
      <c r="EG64" s="19">
        <f t="shared" si="50"/>
        <v>47238</v>
      </c>
      <c r="EH64" s="19">
        <f t="shared" si="50"/>
        <v>47269</v>
      </c>
      <c r="EI64" s="19">
        <f t="shared" si="50"/>
        <v>47299</v>
      </c>
      <c r="EJ64" s="19">
        <f t="shared" si="50"/>
        <v>47330</v>
      </c>
      <c r="EK64" s="19">
        <f t="shared" si="50"/>
        <v>47361</v>
      </c>
      <c r="EL64" s="19">
        <f t="shared" si="50"/>
        <v>47391</v>
      </c>
      <c r="EM64" s="19">
        <f t="shared" si="50"/>
        <v>47422</v>
      </c>
      <c r="EN64" s="19">
        <f t="shared" si="50"/>
        <v>47452</v>
      </c>
      <c r="EO64" s="19">
        <f t="shared" si="50"/>
        <v>47483</v>
      </c>
      <c r="EP64" s="19">
        <f t="shared" si="50"/>
        <v>47514</v>
      </c>
      <c r="EQ64" s="19">
        <f t="shared" si="50"/>
        <v>47542</v>
      </c>
      <c r="ER64" s="19">
        <f t="shared" si="50"/>
        <v>47573</v>
      </c>
      <c r="ES64" s="19">
        <f t="shared" si="50"/>
        <v>47603</v>
      </c>
      <c r="ET64" s="19">
        <f t="shared" si="50"/>
        <v>47634</v>
      </c>
      <c r="EU64" s="19">
        <f t="shared" si="50"/>
        <v>47664</v>
      </c>
      <c r="EV64" s="19">
        <f t="shared" si="50"/>
        <v>47695</v>
      </c>
      <c r="EW64" s="19">
        <f t="shared" si="50"/>
        <v>47726</v>
      </c>
      <c r="EX64" s="19">
        <f t="shared" ref="EX64:GJ64" si="51">EOMONTH(EW64,12/$C$63)</f>
        <v>47756</v>
      </c>
      <c r="EY64" s="19">
        <f t="shared" si="51"/>
        <v>47787</v>
      </c>
      <c r="EZ64" s="19">
        <f t="shared" si="51"/>
        <v>47817</v>
      </c>
      <c r="FA64" s="19">
        <f t="shared" si="51"/>
        <v>47848</v>
      </c>
      <c r="FB64" s="19">
        <f t="shared" si="51"/>
        <v>47879</v>
      </c>
      <c r="FC64" s="19">
        <f t="shared" si="51"/>
        <v>47907</v>
      </c>
      <c r="FD64" s="19">
        <f t="shared" si="51"/>
        <v>47938</v>
      </c>
      <c r="FE64" s="19">
        <f t="shared" si="51"/>
        <v>47968</v>
      </c>
      <c r="FF64" s="19">
        <f t="shared" si="51"/>
        <v>47999</v>
      </c>
      <c r="FG64" s="19">
        <f t="shared" si="51"/>
        <v>48029</v>
      </c>
      <c r="FH64" s="19">
        <f t="shared" si="51"/>
        <v>48060</v>
      </c>
      <c r="FI64" s="19">
        <f t="shared" si="51"/>
        <v>48091</v>
      </c>
      <c r="FJ64" s="19">
        <f t="shared" si="51"/>
        <v>48121</v>
      </c>
      <c r="FK64" s="19">
        <f t="shared" si="51"/>
        <v>48152</v>
      </c>
      <c r="FL64" s="19">
        <f t="shared" si="51"/>
        <v>48182</v>
      </c>
      <c r="FM64" s="19">
        <f t="shared" si="51"/>
        <v>48213</v>
      </c>
      <c r="FN64" s="19">
        <f t="shared" si="51"/>
        <v>48244</v>
      </c>
      <c r="FO64" s="19">
        <f t="shared" si="51"/>
        <v>48273</v>
      </c>
      <c r="FP64" s="19">
        <f t="shared" si="51"/>
        <v>48304</v>
      </c>
      <c r="FQ64" s="19">
        <f t="shared" si="51"/>
        <v>48334</v>
      </c>
      <c r="FR64" s="19">
        <f t="shared" si="51"/>
        <v>48365</v>
      </c>
      <c r="FS64" s="19">
        <f t="shared" si="51"/>
        <v>48395</v>
      </c>
      <c r="FT64" s="19">
        <f t="shared" si="51"/>
        <v>48426</v>
      </c>
      <c r="FU64" s="19">
        <f t="shared" si="51"/>
        <v>48457</v>
      </c>
      <c r="FV64" s="19">
        <f t="shared" si="51"/>
        <v>48487</v>
      </c>
      <c r="FW64" s="19">
        <f t="shared" si="51"/>
        <v>48518</v>
      </c>
      <c r="FX64" s="19">
        <f t="shared" si="51"/>
        <v>48548</v>
      </c>
      <c r="FY64" s="19">
        <f t="shared" si="51"/>
        <v>48579</v>
      </c>
      <c r="FZ64" s="19">
        <f t="shared" si="51"/>
        <v>48610</v>
      </c>
      <c r="GA64" s="19">
        <f t="shared" si="51"/>
        <v>48638</v>
      </c>
      <c r="GB64" s="19">
        <f t="shared" si="51"/>
        <v>48669</v>
      </c>
      <c r="GC64" s="19">
        <f t="shared" si="51"/>
        <v>48699</v>
      </c>
      <c r="GD64" s="19">
        <f t="shared" si="51"/>
        <v>48730</v>
      </c>
      <c r="GE64" s="19">
        <f t="shared" si="51"/>
        <v>48760</v>
      </c>
      <c r="GF64" s="19">
        <f t="shared" si="51"/>
        <v>48791</v>
      </c>
      <c r="GG64" s="19">
        <f t="shared" si="51"/>
        <v>48822</v>
      </c>
      <c r="GH64" s="19">
        <f t="shared" si="51"/>
        <v>48852</v>
      </c>
      <c r="GI64" s="19">
        <f t="shared" si="51"/>
        <v>48883</v>
      </c>
      <c r="GJ64" s="19">
        <f t="shared" si="51"/>
        <v>48913</v>
      </c>
      <c r="GK64" s="19">
        <f t="shared" ref="GK64:HP64" si="52">EOMONTH(GJ64,12/$C$63)</f>
        <v>48944</v>
      </c>
      <c r="GL64" s="19">
        <f t="shared" si="52"/>
        <v>48975</v>
      </c>
      <c r="GM64" s="19">
        <f t="shared" si="52"/>
        <v>49003</v>
      </c>
      <c r="GN64" s="19">
        <f t="shared" si="52"/>
        <v>49034</v>
      </c>
      <c r="GO64" s="19">
        <f t="shared" si="52"/>
        <v>49064</v>
      </c>
      <c r="GP64" s="19">
        <f t="shared" si="52"/>
        <v>49095</v>
      </c>
      <c r="GQ64" s="19">
        <f t="shared" si="52"/>
        <v>49125</v>
      </c>
      <c r="GR64" s="19">
        <f t="shared" si="52"/>
        <v>49156</v>
      </c>
      <c r="GS64" s="19">
        <f t="shared" si="52"/>
        <v>49187</v>
      </c>
      <c r="GT64" s="19">
        <f t="shared" si="52"/>
        <v>49217</v>
      </c>
      <c r="GU64" s="19">
        <f t="shared" si="52"/>
        <v>49248</v>
      </c>
      <c r="GV64" s="19">
        <f t="shared" si="52"/>
        <v>49278</v>
      </c>
      <c r="GW64" s="19">
        <f t="shared" si="52"/>
        <v>49309</v>
      </c>
      <c r="GX64" s="19">
        <f t="shared" si="52"/>
        <v>49340</v>
      </c>
      <c r="GY64" s="19">
        <f t="shared" si="52"/>
        <v>49368</v>
      </c>
      <c r="GZ64" s="19">
        <f t="shared" si="52"/>
        <v>49399</v>
      </c>
      <c r="HA64" s="19">
        <f t="shared" si="52"/>
        <v>49429</v>
      </c>
      <c r="HB64" s="19">
        <f t="shared" si="52"/>
        <v>49460</v>
      </c>
      <c r="HC64" s="19">
        <f t="shared" si="52"/>
        <v>49490</v>
      </c>
      <c r="HD64" s="19">
        <f t="shared" si="52"/>
        <v>49521</v>
      </c>
      <c r="HE64" s="19">
        <f t="shared" si="52"/>
        <v>49552</v>
      </c>
      <c r="HF64" s="19">
        <f t="shared" si="52"/>
        <v>49582</v>
      </c>
      <c r="HG64" s="19">
        <f t="shared" si="52"/>
        <v>49613</v>
      </c>
      <c r="HH64" s="19">
        <f t="shared" si="52"/>
        <v>49643</v>
      </c>
      <c r="HI64" s="19">
        <f t="shared" si="52"/>
        <v>49674</v>
      </c>
      <c r="HJ64" s="19">
        <f t="shared" si="52"/>
        <v>49705</v>
      </c>
      <c r="HK64" s="19">
        <f t="shared" si="52"/>
        <v>49734</v>
      </c>
      <c r="HL64" s="19">
        <f t="shared" si="52"/>
        <v>49765</v>
      </c>
      <c r="HM64" s="19">
        <f t="shared" si="52"/>
        <v>49795</v>
      </c>
      <c r="HN64" s="19">
        <f t="shared" si="52"/>
        <v>49826</v>
      </c>
      <c r="HO64" s="19">
        <f t="shared" si="52"/>
        <v>49856</v>
      </c>
      <c r="HP64" s="19">
        <f t="shared" si="52"/>
        <v>49887</v>
      </c>
      <c r="HQ64" s="19">
        <f t="shared" ref="HQ64:IW64" si="53">EOMONTH(HP64,12/$C$63)</f>
        <v>49918</v>
      </c>
      <c r="HR64" s="19">
        <f t="shared" si="53"/>
        <v>49948</v>
      </c>
      <c r="HS64" s="19">
        <f t="shared" si="53"/>
        <v>49979</v>
      </c>
      <c r="HT64" s="19">
        <f t="shared" si="53"/>
        <v>50009</v>
      </c>
      <c r="HU64" s="19">
        <f t="shared" si="53"/>
        <v>50040</v>
      </c>
      <c r="HV64" s="19">
        <f t="shared" si="53"/>
        <v>50071</v>
      </c>
      <c r="HW64" s="19">
        <f t="shared" si="53"/>
        <v>50099</v>
      </c>
      <c r="HX64" s="19">
        <f t="shared" si="53"/>
        <v>50130</v>
      </c>
      <c r="HY64" s="19">
        <f t="shared" si="53"/>
        <v>50160</v>
      </c>
      <c r="HZ64" s="19">
        <f t="shared" si="53"/>
        <v>50191</v>
      </c>
      <c r="IA64" s="19">
        <f t="shared" si="53"/>
        <v>50221</v>
      </c>
      <c r="IB64" s="19">
        <f t="shared" si="53"/>
        <v>50252</v>
      </c>
      <c r="IC64" s="19">
        <f t="shared" si="53"/>
        <v>50283</v>
      </c>
      <c r="ID64" s="19">
        <f t="shared" si="53"/>
        <v>50313</v>
      </c>
      <c r="IE64" s="19">
        <f t="shared" si="53"/>
        <v>50344</v>
      </c>
      <c r="IF64" s="19">
        <f t="shared" si="53"/>
        <v>50374</v>
      </c>
      <c r="IG64" s="19">
        <f t="shared" si="53"/>
        <v>50405</v>
      </c>
      <c r="IH64" s="19">
        <f t="shared" si="53"/>
        <v>50436</v>
      </c>
      <c r="II64" s="19">
        <f t="shared" si="53"/>
        <v>50464</v>
      </c>
      <c r="IJ64" s="19">
        <f t="shared" si="53"/>
        <v>50495</v>
      </c>
      <c r="IK64" s="19">
        <f t="shared" si="53"/>
        <v>50525</v>
      </c>
      <c r="IL64" s="19">
        <f t="shared" si="53"/>
        <v>50556</v>
      </c>
      <c r="IM64" s="19">
        <f t="shared" si="53"/>
        <v>50586</v>
      </c>
      <c r="IN64" s="19">
        <f t="shared" si="53"/>
        <v>50617</v>
      </c>
      <c r="IO64" s="19">
        <f t="shared" si="53"/>
        <v>50648</v>
      </c>
      <c r="IP64" s="19">
        <f t="shared" si="53"/>
        <v>50678</v>
      </c>
      <c r="IQ64" s="19">
        <f t="shared" si="53"/>
        <v>50709</v>
      </c>
      <c r="IR64" s="19">
        <f t="shared" si="53"/>
        <v>50739</v>
      </c>
      <c r="IS64" s="19">
        <f t="shared" si="53"/>
        <v>50770</v>
      </c>
      <c r="IT64" s="19">
        <f t="shared" si="53"/>
        <v>50801</v>
      </c>
      <c r="IU64" s="19">
        <f t="shared" si="53"/>
        <v>50829</v>
      </c>
      <c r="IV64" s="19">
        <f t="shared" si="53"/>
        <v>50860</v>
      </c>
      <c r="IW64" s="19">
        <f t="shared" si="53"/>
        <v>50890</v>
      </c>
      <c r="IX64" s="19">
        <f t="shared" ref="IX64:KC64" si="54">EOMONTH(IW64,12/$C$63)</f>
        <v>50921</v>
      </c>
      <c r="IY64" s="19">
        <f t="shared" si="54"/>
        <v>50951</v>
      </c>
      <c r="IZ64" s="19">
        <f t="shared" si="54"/>
        <v>50982</v>
      </c>
      <c r="JA64" s="19">
        <f t="shared" si="54"/>
        <v>51013</v>
      </c>
      <c r="JB64" s="19">
        <f t="shared" si="54"/>
        <v>51043</v>
      </c>
      <c r="JC64" s="19">
        <f t="shared" si="54"/>
        <v>51074</v>
      </c>
      <c r="JD64" s="19">
        <f t="shared" si="54"/>
        <v>51104</v>
      </c>
      <c r="JE64" s="19">
        <f t="shared" si="54"/>
        <v>51135</v>
      </c>
      <c r="JF64" s="19">
        <f t="shared" si="54"/>
        <v>51166</v>
      </c>
      <c r="JG64" s="19">
        <f t="shared" si="54"/>
        <v>51195</v>
      </c>
      <c r="JH64" s="19">
        <f t="shared" si="54"/>
        <v>51226</v>
      </c>
      <c r="JI64" s="19">
        <f t="shared" si="54"/>
        <v>51256</v>
      </c>
      <c r="JJ64" s="19">
        <f t="shared" si="54"/>
        <v>51287</v>
      </c>
      <c r="JK64" s="19">
        <f t="shared" si="54"/>
        <v>51317</v>
      </c>
      <c r="JL64" s="19">
        <f t="shared" si="54"/>
        <v>51348</v>
      </c>
      <c r="JM64" s="19">
        <f t="shared" si="54"/>
        <v>51379</v>
      </c>
      <c r="JN64" s="19">
        <f t="shared" si="54"/>
        <v>51409</v>
      </c>
      <c r="JO64" s="19">
        <f t="shared" si="54"/>
        <v>51440</v>
      </c>
      <c r="JP64" s="19">
        <f t="shared" si="54"/>
        <v>51470</v>
      </c>
      <c r="JQ64" s="19">
        <f t="shared" si="54"/>
        <v>51501</v>
      </c>
      <c r="JR64" s="19">
        <f t="shared" si="54"/>
        <v>51532</v>
      </c>
      <c r="JS64" s="19">
        <f t="shared" si="54"/>
        <v>51560</v>
      </c>
      <c r="JT64" s="19">
        <f t="shared" si="54"/>
        <v>51591</v>
      </c>
      <c r="JU64" s="19">
        <f t="shared" si="54"/>
        <v>51621</v>
      </c>
      <c r="JV64" s="19">
        <f t="shared" si="54"/>
        <v>51652</v>
      </c>
      <c r="JW64" s="19">
        <f t="shared" si="54"/>
        <v>51682</v>
      </c>
      <c r="JX64" s="19">
        <f t="shared" si="54"/>
        <v>51713</v>
      </c>
      <c r="JY64" s="19">
        <f t="shared" si="54"/>
        <v>51744</v>
      </c>
      <c r="JZ64" s="19">
        <f t="shared" si="54"/>
        <v>51774</v>
      </c>
      <c r="KA64" s="19">
        <f t="shared" si="54"/>
        <v>51805</v>
      </c>
      <c r="KB64" s="19">
        <f t="shared" si="54"/>
        <v>51835</v>
      </c>
      <c r="KC64" s="19">
        <f t="shared" si="54"/>
        <v>51866</v>
      </c>
      <c r="KD64" s="19">
        <f t="shared" ref="KD64:LI64" si="55">EOMONTH(KC64,12/$C$63)</f>
        <v>51897</v>
      </c>
      <c r="KE64" s="19">
        <f t="shared" si="55"/>
        <v>51925</v>
      </c>
      <c r="KF64" s="19">
        <f t="shared" si="55"/>
        <v>51956</v>
      </c>
      <c r="KG64" s="19">
        <f t="shared" si="55"/>
        <v>51986</v>
      </c>
      <c r="KH64" s="19">
        <f t="shared" si="55"/>
        <v>52017</v>
      </c>
      <c r="KI64" s="19">
        <f t="shared" si="55"/>
        <v>52047</v>
      </c>
      <c r="KJ64" s="19">
        <f t="shared" si="55"/>
        <v>52078</v>
      </c>
      <c r="KK64" s="19">
        <f t="shared" si="55"/>
        <v>52109</v>
      </c>
      <c r="KL64" s="19">
        <f t="shared" si="55"/>
        <v>52139</v>
      </c>
      <c r="KM64" s="19">
        <f t="shared" si="55"/>
        <v>52170</v>
      </c>
      <c r="KN64" s="19">
        <f t="shared" si="55"/>
        <v>52200</v>
      </c>
      <c r="KO64" s="19">
        <f t="shared" si="55"/>
        <v>52231</v>
      </c>
      <c r="KP64" s="19">
        <f t="shared" si="55"/>
        <v>52262</v>
      </c>
      <c r="KQ64" s="19">
        <f t="shared" si="55"/>
        <v>52290</v>
      </c>
      <c r="KR64" s="19">
        <f t="shared" si="55"/>
        <v>52321</v>
      </c>
      <c r="KS64" s="19">
        <f t="shared" si="55"/>
        <v>52351</v>
      </c>
      <c r="KT64" s="19">
        <f t="shared" si="55"/>
        <v>52382</v>
      </c>
      <c r="KU64" s="19">
        <f t="shared" si="55"/>
        <v>52412</v>
      </c>
      <c r="KV64" s="19">
        <f t="shared" si="55"/>
        <v>52443</v>
      </c>
      <c r="KW64" s="19">
        <f t="shared" si="55"/>
        <v>52474</v>
      </c>
      <c r="KX64" s="19">
        <f t="shared" si="55"/>
        <v>52504</v>
      </c>
      <c r="KY64" s="19">
        <f t="shared" si="55"/>
        <v>52535</v>
      </c>
      <c r="KZ64" s="19">
        <f t="shared" si="55"/>
        <v>52565</v>
      </c>
      <c r="LA64" s="19">
        <f t="shared" si="55"/>
        <v>52596</v>
      </c>
      <c r="LB64" s="19">
        <f t="shared" si="55"/>
        <v>52627</v>
      </c>
      <c r="LC64" s="19">
        <f t="shared" si="55"/>
        <v>52656</v>
      </c>
      <c r="LD64" s="19">
        <f t="shared" si="55"/>
        <v>52687</v>
      </c>
      <c r="LE64" s="19">
        <f t="shared" si="55"/>
        <v>52717</v>
      </c>
      <c r="LF64" s="19">
        <f t="shared" si="55"/>
        <v>52748</v>
      </c>
      <c r="LG64" s="19">
        <f t="shared" si="55"/>
        <v>52778</v>
      </c>
      <c r="LH64" s="19">
        <f t="shared" si="55"/>
        <v>52809</v>
      </c>
      <c r="LI64" s="19">
        <f t="shared" si="55"/>
        <v>52840</v>
      </c>
      <c r="LJ64" s="19">
        <f t="shared" ref="LJ64:LV64" si="56">EOMONTH(LI64,12/$C$63)</f>
        <v>52870</v>
      </c>
      <c r="LK64" s="19">
        <f t="shared" si="56"/>
        <v>52901</v>
      </c>
      <c r="LL64" s="19">
        <f t="shared" si="56"/>
        <v>52931</v>
      </c>
      <c r="LM64" s="19">
        <f t="shared" si="56"/>
        <v>52962</v>
      </c>
      <c r="LN64" s="19">
        <f t="shared" si="56"/>
        <v>52993</v>
      </c>
      <c r="LO64" s="19">
        <f t="shared" si="56"/>
        <v>53021</v>
      </c>
      <c r="LP64" s="19">
        <f t="shared" si="56"/>
        <v>53052</v>
      </c>
      <c r="LQ64" s="19">
        <f t="shared" si="56"/>
        <v>53082</v>
      </c>
      <c r="LR64" s="19">
        <f t="shared" si="56"/>
        <v>53113</v>
      </c>
      <c r="LS64" s="19">
        <f t="shared" si="56"/>
        <v>53143</v>
      </c>
      <c r="LT64" s="19">
        <f t="shared" si="56"/>
        <v>53174</v>
      </c>
      <c r="LU64" s="19">
        <f t="shared" si="56"/>
        <v>53205</v>
      </c>
      <c r="LV64" s="19">
        <f t="shared" si="56"/>
        <v>53235</v>
      </c>
    </row>
    <row r="65" spans="1:265" s="2" customFormat="1" outlineLevel="1" x14ac:dyDescent="0.25">
      <c r="A65" s="132" t="b">
        <f ca="1">MIN(Détails!C66:C318)&gt;=0</f>
        <v>1</v>
      </c>
      <c r="B65" s="76"/>
      <c r="C65" s="45">
        <f ca="1">SUM(C66:C1258)</f>
        <v>14385.939872149889</v>
      </c>
      <c r="D65" s="37">
        <f>SUM(D66:D1258)</f>
        <v>-10100</v>
      </c>
      <c r="E65" s="37">
        <f t="shared" ref="E65:BP65" ca="1" si="57">SUM(E66:E1258)</f>
        <v>-404</v>
      </c>
      <c r="F65" s="37">
        <f t="shared" ca="1" si="57"/>
        <v>-404</v>
      </c>
      <c r="G65" s="37">
        <f t="shared" ca="1" si="57"/>
        <v>-404</v>
      </c>
      <c r="H65" s="37">
        <f t="shared" ca="1" si="57"/>
        <v>-404</v>
      </c>
      <c r="I65" s="37">
        <f t="shared" ca="1" si="57"/>
        <v>-364.27333333333331</v>
      </c>
      <c r="J65" s="37">
        <f t="shared" ca="1" si="57"/>
        <v>-362.68426666666664</v>
      </c>
      <c r="K65" s="37">
        <f t="shared" ca="1" si="57"/>
        <v>-361.09519999999998</v>
      </c>
      <c r="L65" s="37">
        <f t="shared" ca="1" si="57"/>
        <v>-359.50613333333331</v>
      </c>
      <c r="M65" s="37">
        <f t="shared" ca="1" si="57"/>
        <v>-559.91706666666664</v>
      </c>
      <c r="N65" s="37">
        <f t="shared" ca="1" si="57"/>
        <v>-356.32799999999997</v>
      </c>
      <c r="O65" s="37">
        <f t="shared" ca="1" si="57"/>
        <v>-354.73893333333331</v>
      </c>
      <c r="P65" s="37">
        <f t="shared" ca="1" si="57"/>
        <v>-353.14986666666664</v>
      </c>
      <c r="Q65" s="37">
        <f t="shared" ca="1" si="57"/>
        <v>-559.62080000000003</v>
      </c>
      <c r="R65" s="37">
        <f t="shared" ca="1" si="57"/>
        <v>-353.21719999999999</v>
      </c>
      <c r="S65" s="37">
        <f t="shared" ca="1" si="57"/>
        <v>-351.62813333333332</v>
      </c>
      <c r="T65" s="37">
        <f t="shared" ca="1" si="57"/>
        <v>-350.03906666666666</v>
      </c>
      <c r="U65" s="37">
        <f t="shared" ca="1" si="57"/>
        <v>-552.47</v>
      </c>
      <c r="V65" s="37">
        <f t="shared" ca="1" si="57"/>
        <v>-346.06639999999999</v>
      </c>
      <c r="W65" s="37">
        <f t="shared" ca="1" si="57"/>
        <v>-344.47733333333332</v>
      </c>
      <c r="X65" s="37">
        <f t="shared" ca="1" si="57"/>
        <v>-546.90826666666669</v>
      </c>
      <c r="Y65" s="37">
        <f t="shared" ca="1" si="57"/>
        <v>-341.29920000000004</v>
      </c>
      <c r="Z65" s="37">
        <f t="shared" ca="1" si="57"/>
        <v>-338.91560000000004</v>
      </c>
      <c r="AA65" s="37">
        <f t="shared" ca="1" si="57"/>
        <v>-541.34653333333335</v>
      </c>
      <c r="AB65" s="37">
        <f t="shared" ca="1" si="57"/>
        <v>-335.73746666666671</v>
      </c>
      <c r="AC65" s="37">
        <f t="shared" ca="1" si="57"/>
        <v>-337.43426666666664</v>
      </c>
      <c r="AD65" s="37">
        <f t="shared" ca="1" si="57"/>
        <v>-541.90539999999999</v>
      </c>
      <c r="AE65" s="37">
        <f t="shared" ca="1" si="57"/>
        <v>-334.25613333333331</v>
      </c>
      <c r="AF65" s="37">
        <f t="shared" ca="1" si="57"/>
        <v>-331.87253333333331</v>
      </c>
      <c r="AG65" s="37">
        <f t="shared" ca="1" si="57"/>
        <v>-536.34366666666665</v>
      </c>
      <c r="AH65" s="37">
        <f t="shared" ca="1" si="57"/>
        <v>-328.69439999999997</v>
      </c>
      <c r="AI65" s="37">
        <f t="shared" ca="1" si="57"/>
        <v>-532.37099999999998</v>
      </c>
      <c r="AJ65" s="37">
        <f t="shared" ca="1" si="57"/>
        <v>-324.7217333333333</v>
      </c>
      <c r="AK65" s="37">
        <f t="shared" ca="1" si="57"/>
        <v>-529.19286666666665</v>
      </c>
      <c r="AL65" s="37">
        <f t="shared" ca="1" si="57"/>
        <v>-320.74906666666664</v>
      </c>
      <c r="AM65" s="37">
        <f t="shared" ca="1" si="57"/>
        <v>-319.15999999999997</v>
      </c>
      <c r="AN65" s="37">
        <f t="shared" ca="1" si="57"/>
        <v>-522.83659999999998</v>
      </c>
      <c r="AO65" s="37">
        <f t="shared" ca="1" si="57"/>
        <v>-319.30853733333333</v>
      </c>
      <c r="AP65" s="37">
        <f t="shared" ca="1" si="57"/>
        <v>-525.04573933333324</v>
      </c>
      <c r="AQ65" s="37">
        <f t="shared" ca="1" si="57"/>
        <v>-315.33587066666666</v>
      </c>
      <c r="AR65" s="37">
        <f t="shared" ca="1" si="57"/>
        <v>-521.86760599999991</v>
      </c>
      <c r="AS65" s="37">
        <f t="shared" ca="1" si="57"/>
        <v>-311.363204</v>
      </c>
      <c r="AT65" s="37">
        <f t="shared" ca="1" si="57"/>
        <v>-517.89493933333324</v>
      </c>
      <c r="AU65" s="37">
        <f t="shared" ca="1" si="57"/>
        <v>-307.39053733333333</v>
      </c>
      <c r="AV65" s="37">
        <f t="shared" ca="1" si="57"/>
        <v>-513.92227266666657</v>
      </c>
      <c r="AW65" s="37">
        <f t="shared" ca="1" si="57"/>
        <v>-303.41787066666666</v>
      </c>
      <c r="AX65" s="37">
        <f t="shared" ca="1" si="57"/>
        <v>-509.9496059999999</v>
      </c>
      <c r="AY65" s="37">
        <f t="shared" ca="1" si="57"/>
        <v>-507.5660059999999</v>
      </c>
      <c r="AZ65" s="37">
        <f t="shared" ca="1" si="57"/>
        <v>-297.85613733333332</v>
      </c>
      <c r="BA65" s="37">
        <f t="shared" ca="1" si="57"/>
        <v>-509.83696339333324</v>
      </c>
      <c r="BB65" s="37">
        <f t="shared" ca="1" si="57"/>
        <v>-298.04588670666658</v>
      </c>
      <c r="BC65" s="37">
        <f t="shared" ca="1" si="57"/>
        <v>-505.86429672666657</v>
      </c>
      <c r="BD65" s="37">
        <f t="shared" ca="1" si="57"/>
        <v>-293.27868670666658</v>
      </c>
      <c r="BE65" s="37">
        <f t="shared" ca="1" si="57"/>
        <v>-501.8916300599999</v>
      </c>
      <c r="BF65" s="37">
        <f t="shared" ca="1" si="57"/>
        <v>-499.5080300599999</v>
      </c>
      <c r="BG65" s="37">
        <f t="shared" ca="1" si="57"/>
        <v>-287.71695337333324</v>
      </c>
      <c r="BH65" s="37">
        <f t="shared" ca="1" si="57"/>
        <v>-495.53536339333323</v>
      </c>
      <c r="BI65" s="37">
        <f t="shared" ca="1" si="57"/>
        <v>-493.94629672666656</v>
      </c>
      <c r="BJ65" s="37">
        <f t="shared" ca="1" si="57"/>
        <v>-281.36068670666657</v>
      </c>
      <c r="BK65" s="37">
        <f t="shared" ca="1" si="57"/>
        <v>-489.17909672666656</v>
      </c>
      <c r="BL65" s="37">
        <f t="shared" ca="1" si="57"/>
        <v>-487.59003005999989</v>
      </c>
      <c r="BM65" s="37">
        <f t="shared" ca="1" si="57"/>
        <v>-279.20846024039997</v>
      </c>
      <c r="BN65" s="37">
        <f t="shared" ca="1" si="57"/>
        <v>-489.12889036059994</v>
      </c>
      <c r="BO65" s="37">
        <f t="shared" ca="1" si="57"/>
        <v>-487.53982369393327</v>
      </c>
      <c r="BP65" s="37">
        <f t="shared" ca="1" si="57"/>
        <v>-272.8521935737333</v>
      </c>
      <c r="BQ65" s="37">
        <f t="shared" ref="BQ65:EB65" ca="1" si="58">SUM(BQ66:BQ1258)</f>
        <v>-482.77262369393327</v>
      </c>
      <c r="BR65" s="37">
        <f t="shared" ca="1" si="58"/>
        <v>-481.1835570272666</v>
      </c>
      <c r="BS65" s="37">
        <f t="shared" ca="1" si="58"/>
        <v>-478.7999570272666</v>
      </c>
      <c r="BT65" s="37">
        <f t="shared" ca="1" si="58"/>
        <v>-264.11232690706663</v>
      </c>
      <c r="BU65" s="37">
        <f t="shared" ca="1" si="58"/>
        <v>-474.82729036059993</v>
      </c>
      <c r="BV65" s="37">
        <f t="shared" ca="1" si="58"/>
        <v>-472.44369036059993</v>
      </c>
      <c r="BW65" s="37">
        <f t="shared" ca="1" si="58"/>
        <v>-470.06009036059993</v>
      </c>
      <c r="BX65" s="37">
        <f t="shared" ca="1" si="58"/>
        <v>-467.67649036059993</v>
      </c>
      <c r="BY65" s="37">
        <f t="shared" ca="1" si="58"/>
        <v>-258.02947417613723</v>
      </c>
      <c r="BZ65" s="37">
        <f t="shared" ca="1" si="58"/>
        <v>-470.07294459753916</v>
      </c>
      <c r="CA65" s="37">
        <f t="shared" ca="1" si="58"/>
        <v>-467.68934459753916</v>
      </c>
      <c r="CB65" s="37">
        <f t="shared" ca="1" si="58"/>
        <v>-465.30574459753916</v>
      </c>
      <c r="CC65" s="37">
        <f t="shared" ca="1" si="58"/>
        <v>-462.92214459753916</v>
      </c>
      <c r="CD65" s="37">
        <f t="shared" ca="1" si="58"/>
        <v>-246.90600750947058</v>
      </c>
      <c r="CE65" s="37">
        <f t="shared" ca="1" si="58"/>
        <v>-458.94947793087249</v>
      </c>
      <c r="CF65" s="37">
        <f t="shared" ca="1" si="58"/>
        <v>-456.56587793087249</v>
      </c>
      <c r="CG65" s="37">
        <f t="shared" ca="1" si="58"/>
        <v>-454.18227793087249</v>
      </c>
      <c r="CH65" s="37">
        <f t="shared" ca="1" si="58"/>
        <v>-451.79867793087249</v>
      </c>
      <c r="CI65" s="37">
        <f t="shared" ca="1" si="58"/>
        <v>-450.20961126420582</v>
      </c>
      <c r="CJ65" s="37">
        <f t="shared" ca="1" si="58"/>
        <v>-447.82601126420582</v>
      </c>
      <c r="CK65" s="37">
        <f t="shared" ca="1" si="58"/>
        <v>-451.87522337684788</v>
      </c>
      <c r="CL65" s="37">
        <f t="shared" ca="1" si="58"/>
        <v>-449.49162337684788</v>
      </c>
      <c r="CM65" s="37">
        <f t="shared" ca="1" si="58"/>
        <v>-447.10802337684788</v>
      </c>
      <c r="CN65" s="37">
        <f t="shared" ca="1" si="58"/>
        <v>-228.15308225123195</v>
      </c>
      <c r="CO65" s="37">
        <f t="shared" ca="1" si="58"/>
        <v>207.37320000000008</v>
      </c>
      <c r="CP65" s="37">
        <f t="shared" ca="1" si="58"/>
        <v>209.75680000000008</v>
      </c>
      <c r="CQ65" s="37">
        <f t="shared" ca="1" si="58"/>
        <v>212.14040000000008</v>
      </c>
      <c r="CR65" s="37">
        <f t="shared" ca="1" si="58"/>
        <v>214.52400000000009</v>
      </c>
      <c r="CS65" s="37">
        <f t="shared" ca="1" si="58"/>
        <v>216.11306666666675</v>
      </c>
      <c r="CT65" s="37">
        <f t="shared" ca="1" si="58"/>
        <v>216.11306666666675</v>
      </c>
      <c r="CU65" s="37">
        <f t="shared" ca="1" si="58"/>
        <v>216.11306666666675</v>
      </c>
      <c r="CV65" s="37">
        <f t="shared" ca="1" si="58"/>
        <v>216.11306666666675</v>
      </c>
      <c r="CW65" s="37">
        <f t="shared" ca="1" si="58"/>
        <v>216.11306666666675</v>
      </c>
      <c r="CX65" s="37">
        <f t="shared" ca="1" si="58"/>
        <v>216.11306666666675</v>
      </c>
      <c r="CY65" s="37">
        <f t="shared" ca="1" si="58"/>
        <v>216.11306666666675</v>
      </c>
      <c r="CZ65" s="37">
        <f t="shared" ca="1" si="58"/>
        <v>216.11306666666675</v>
      </c>
      <c r="DA65" s="37">
        <f t="shared" ca="1" si="58"/>
        <v>216.11306666666675</v>
      </c>
      <c r="DB65" s="37">
        <f t="shared" ca="1" si="58"/>
        <v>216.11306666666675</v>
      </c>
      <c r="DC65" s="37">
        <f t="shared" ca="1" si="58"/>
        <v>216.11306666666675</v>
      </c>
      <c r="DD65" s="37">
        <f t="shared" ca="1" si="58"/>
        <v>216.11306666666675</v>
      </c>
      <c r="DE65" s="37">
        <f t="shared" ca="1" si="58"/>
        <v>216.11306666666675</v>
      </c>
      <c r="DF65" s="37">
        <f t="shared" ca="1" si="58"/>
        <v>216.11306666666675</v>
      </c>
      <c r="DG65" s="37">
        <f t="shared" ca="1" si="58"/>
        <v>216.11306666666675</v>
      </c>
      <c r="DH65" s="37">
        <f t="shared" ca="1" si="58"/>
        <v>216.11306666666675</v>
      </c>
      <c r="DI65" s="37">
        <f t="shared" ca="1" si="58"/>
        <v>216.11306666666675</v>
      </c>
      <c r="DJ65" s="37">
        <f t="shared" ca="1" si="58"/>
        <v>216.11306666666675</v>
      </c>
      <c r="DK65" s="37">
        <f t="shared" ca="1" si="58"/>
        <v>216.11306666666675</v>
      </c>
      <c r="DL65" s="37">
        <f t="shared" ca="1" si="58"/>
        <v>216.11306666666675</v>
      </c>
      <c r="DM65" s="37">
        <f t="shared" ca="1" si="58"/>
        <v>216.11306666666675</v>
      </c>
      <c r="DN65" s="37">
        <f t="shared" ca="1" si="58"/>
        <v>216.11306666666675</v>
      </c>
      <c r="DO65" s="37">
        <f t="shared" ca="1" si="58"/>
        <v>216.11306666666675</v>
      </c>
      <c r="DP65" s="37">
        <f t="shared" ca="1" si="58"/>
        <v>216.11306666666675</v>
      </c>
      <c r="DQ65" s="37">
        <f t="shared" ca="1" si="58"/>
        <v>216.11306666666675</v>
      </c>
      <c r="DR65" s="37">
        <f t="shared" ca="1" si="58"/>
        <v>216.11306666666675</v>
      </c>
      <c r="DS65" s="37">
        <f t="shared" ca="1" si="58"/>
        <v>216.11306666666675</v>
      </c>
      <c r="DT65" s="37">
        <f t="shared" ca="1" si="58"/>
        <v>54298.412326799225</v>
      </c>
      <c r="DU65" s="37">
        <f t="shared" si="58"/>
        <v>0</v>
      </c>
      <c r="DV65" s="37">
        <f t="shared" si="58"/>
        <v>0</v>
      </c>
      <c r="DW65" s="37">
        <f t="shared" si="58"/>
        <v>0</v>
      </c>
      <c r="DX65" s="37">
        <f t="shared" si="58"/>
        <v>0</v>
      </c>
      <c r="DY65" s="37">
        <f t="shared" si="58"/>
        <v>0</v>
      </c>
      <c r="DZ65" s="37">
        <f t="shared" si="58"/>
        <v>0</v>
      </c>
      <c r="EA65" s="37">
        <f t="shared" si="58"/>
        <v>0</v>
      </c>
      <c r="EB65" s="37">
        <f t="shared" si="58"/>
        <v>0</v>
      </c>
      <c r="EC65" s="37">
        <f t="shared" ref="EC65:GN65" si="59">SUM(EC66:EC1258)</f>
        <v>0</v>
      </c>
      <c r="ED65" s="37">
        <f t="shared" si="59"/>
        <v>0</v>
      </c>
      <c r="EE65" s="37">
        <f t="shared" si="59"/>
        <v>0</v>
      </c>
      <c r="EF65" s="37">
        <f t="shared" si="59"/>
        <v>0</v>
      </c>
      <c r="EG65" s="37">
        <f t="shared" si="59"/>
        <v>0</v>
      </c>
      <c r="EH65" s="37">
        <f t="shared" si="59"/>
        <v>0</v>
      </c>
      <c r="EI65" s="37">
        <f t="shared" si="59"/>
        <v>0</v>
      </c>
      <c r="EJ65" s="37">
        <f t="shared" si="59"/>
        <v>0</v>
      </c>
      <c r="EK65" s="37">
        <f t="shared" si="59"/>
        <v>0</v>
      </c>
      <c r="EL65" s="37">
        <f t="shared" si="59"/>
        <v>0</v>
      </c>
      <c r="EM65" s="37">
        <f t="shared" si="59"/>
        <v>0</v>
      </c>
      <c r="EN65" s="37">
        <f t="shared" si="59"/>
        <v>0</v>
      </c>
      <c r="EO65" s="37">
        <f t="shared" si="59"/>
        <v>0</v>
      </c>
      <c r="EP65" s="37">
        <f t="shared" si="59"/>
        <v>0</v>
      </c>
      <c r="EQ65" s="37">
        <f t="shared" si="59"/>
        <v>0</v>
      </c>
      <c r="ER65" s="37">
        <f t="shared" si="59"/>
        <v>0</v>
      </c>
      <c r="ES65" s="37">
        <f t="shared" si="59"/>
        <v>0</v>
      </c>
      <c r="ET65" s="37">
        <f t="shared" si="59"/>
        <v>0</v>
      </c>
      <c r="EU65" s="37">
        <f t="shared" si="59"/>
        <v>0</v>
      </c>
      <c r="EV65" s="37">
        <f t="shared" si="59"/>
        <v>0</v>
      </c>
      <c r="EW65" s="37">
        <f t="shared" si="59"/>
        <v>0</v>
      </c>
      <c r="EX65" s="37">
        <f t="shared" si="59"/>
        <v>0</v>
      </c>
      <c r="EY65" s="37">
        <f t="shared" si="59"/>
        <v>0</v>
      </c>
      <c r="EZ65" s="37">
        <f t="shared" si="59"/>
        <v>0</v>
      </c>
      <c r="FA65" s="37">
        <f t="shared" si="59"/>
        <v>0</v>
      </c>
      <c r="FB65" s="37">
        <f t="shared" si="59"/>
        <v>0</v>
      </c>
      <c r="FC65" s="37">
        <f t="shared" si="59"/>
        <v>0</v>
      </c>
      <c r="FD65" s="37">
        <f t="shared" si="59"/>
        <v>0</v>
      </c>
      <c r="FE65" s="37">
        <f t="shared" si="59"/>
        <v>0</v>
      </c>
      <c r="FF65" s="37">
        <f t="shared" si="59"/>
        <v>0</v>
      </c>
      <c r="FG65" s="37">
        <f t="shared" si="59"/>
        <v>0</v>
      </c>
      <c r="FH65" s="37">
        <f t="shared" si="59"/>
        <v>0</v>
      </c>
      <c r="FI65" s="37">
        <f t="shared" si="59"/>
        <v>0</v>
      </c>
      <c r="FJ65" s="37">
        <f t="shared" si="59"/>
        <v>0</v>
      </c>
      <c r="FK65" s="37">
        <f t="shared" si="59"/>
        <v>0</v>
      </c>
      <c r="FL65" s="37">
        <f t="shared" si="59"/>
        <v>0</v>
      </c>
      <c r="FM65" s="37">
        <f t="shared" si="59"/>
        <v>0</v>
      </c>
      <c r="FN65" s="37">
        <f t="shared" si="59"/>
        <v>0</v>
      </c>
      <c r="FO65" s="37">
        <f t="shared" si="59"/>
        <v>0</v>
      </c>
      <c r="FP65" s="37">
        <f t="shared" si="59"/>
        <v>0</v>
      </c>
      <c r="FQ65" s="37">
        <f t="shared" si="59"/>
        <v>0</v>
      </c>
      <c r="FR65" s="37">
        <f t="shared" si="59"/>
        <v>0</v>
      </c>
      <c r="FS65" s="37">
        <f t="shared" si="59"/>
        <v>0</v>
      </c>
      <c r="FT65" s="37">
        <f t="shared" si="59"/>
        <v>0</v>
      </c>
      <c r="FU65" s="37">
        <f t="shared" si="59"/>
        <v>0</v>
      </c>
      <c r="FV65" s="37">
        <f t="shared" si="59"/>
        <v>0</v>
      </c>
      <c r="FW65" s="37">
        <f t="shared" si="59"/>
        <v>0</v>
      </c>
      <c r="FX65" s="37">
        <f t="shared" si="59"/>
        <v>0</v>
      </c>
      <c r="FY65" s="37">
        <f t="shared" si="59"/>
        <v>0</v>
      </c>
      <c r="FZ65" s="37">
        <f t="shared" si="59"/>
        <v>0</v>
      </c>
      <c r="GA65" s="37">
        <f t="shared" si="59"/>
        <v>0</v>
      </c>
      <c r="GB65" s="37">
        <f t="shared" si="59"/>
        <v>0</v>
      </c>
      <c r="GC65" s="37">
        <f t="shared" si="59"/>
        <v>0</v>
      </c>
      <c r="GD65" s="37">
        <f t="shared" si="59"/>
        <v>0</v>
      </c>
      <c r="GE65" s="37">
        <f t="shared" si="59"/>
        <v>0</v>
      </c>
      <c r="GF65" s="37">
        <f t="shared" si="59"/>
        <v>0</v>
      </c>
      <c r="GG65" s="37">
        <f t="shared" si="59"/>
        <v>0</v>
      </c>
      <c r="GH65" s="37">
        <f t="shared" si="59"/>
        <v>0</v>
      </c>
      <c r="GI65" s="37">
        <f t="shared" si="59"/>
        <v>0</v>
      </c>
      <c r="GJ65" s="37">
        <f t="shared" si="59"/>
        <v>0</v>
      </c>
      <c r="GK65" s="37">
        <f t="shared" si="59"/>
        <v>0</v>
      </c>
      <c r="GL65" s="37">
        <f t="shared" si="59"/>
        <v>0</v>
      </c>
      <c r="GM65" s="37">
        <f t="shared" si="59"/>
        <v>0</v>
      </c>
      <c r="GN65" s="37">
        <f t="shared" si="59"/>
        <v>0</v>
      </c>
      <c r="GO65" s="37">
        <f t="shared" ref="GO65:IV65" si="60">SUM(GO66:GO1258)</f>
        <v>0</v>
      </c>
      <c r="GP65" s="37">
        <f t="shared" si="60"/>
        <v>0</v>
      </c>
      <c r="GQ65" s="37">
        <f t="shared" si="60"/>
        <v>0</v>
      </c>
      <c r="GR65" s="37">
        <f t="shared" si="60"/>
        <v>0</v>
      </c>
      <c r="GS65" s="37">
        <f t="shared" si="60"/>
        <v>0</v>
      </c>
      <c r="GT65" s="37">
        <f t="shared" si="60"/>
        <v>0</v>
      </c>
      <c r="GU65" s="37">
        <f t="shared" si="60"/>
        <v>0</v>
      </c>
      <c r="GV65" s="37">
        <f t="shared" si="60"/>
        <v>0</v>
      </c>
      <c r="GW65" s="37">
        <f t="shared" si="60"/>
        <v>0</v>
      </c>
      <c r="GX65" s="37">
        <f t="shared" si="60"/>
        <v>0</v>
      </c>
      <c r="GY65" s="37">
        <f t="shared" si="60"/>
        <v>0</v>
      </c>
      <c r="GZ65" s="37">
        <f t="shared" si="60"/>
        <v>0</v>
      </c>
      <c r="HA65" s="37">
        <f t="shared" si="60"/>
        <v>0</v>
      </c>
      <c r="HB65" s="37">
        <f t="shared" si="60"/>
        <v>0</v>
      </c>
      <c r="HC65" s="37">
        <f t="shared" si="60"/>
        <v>0</v>
      </c>
      <c r="HD65" s="37">
        <f t="shared" si="60"/>
        <v>0</v>
      </c>
      <c r="HE65" s="37">
        <f t="shared" si="60"/>
        <v>0</v>
      </c>
      <c r="HF65" s="37">
        <f t="shared" si="60"/>
        <v>0</v>
      </c>
      <c r="HG65" s="37">
        <f t="shared" si="60"/>
        <v>0</v>
      </c>
      <c r="HH65" s="37">
        <f t="shared" si="60"/>
        <v>0</v>
      </c>
      <c r="HI65" s="37">
        <f t="shared" si="60"/>
        <v>0</v>
      </c>
      <c r="HJ65" s="37">
        <f t="shared" si="60"/>
        <v>0</v>
      </c>
      <c r="HK65" s="37">
        <f t="shared" si="60"/>
        <v>0</v>
      </c>
      <c r="HL65" s="37">
        <f t="shared" si="60"/>
        <v>0</v>
      </c>
      <c r="HM65" s="37">
        <f t="shared" si="60"/>
        <v>0</v>
      </c>
      <c r="HN65" s="37">
        <f t="shared" si="60"/>
        <v>0</v>
      </c>
      <c r="HO65" s="37">
        <f t="shared" si="60"/>
        <v>0</v>
      </c>
      <c r="HP65" s="37">
        <f t="shared" si="60"/>
        <v>0</v>
      </c>
      <c r="HQ65" s="37">
        <f t="shared" si="60"/>
        <v>0</v>
      </c>
      <c r="HR65" s="37">
        <f t="shared" si="60"/>
        <v>0</v>
      </c>
      <c r="HS65" s="37">
        <f t="shared" si="60"/>
        <v>0</v>
      </c>
      <c r="HT65" s="37">
        <f t="shared" si="60"/>
        <v>0</v>
      </c>
      <c r="HU65" s="37">
        <f t="shared" si="60"/>
        <v>0</v>
      </c>
      <c r="HV65" s="37">
        <f t="shared" si="60"/>
        <v>0</v>
      </c>
      <c r="HW65" s="37">
        <f t="shared" si="60"/>
        <v>0</v>
      </c>
      <c r="HX65" s="37">
        <f t="shared" si="60"/>
        <v>0</v>
      </c>
      <c r="HY65" s="37">
        <f t="shared" si="60"/>
        <v>0</v>
      </c>
      <c r="HZ65" s="37">
        <f t="shared" si="60"/>
        <v>0</v>
      </c>
      <c r="IA65" s="37">
        <f t="shared" si="60"/>
        <v>0</v>
      </c>
      <c r="IB65" s="37">
        <f t="shared" si="60"/>
        <v>0</v>
      </c>
      <c r="IC65" s="37">
        <f t="shared" si="60"/>
        <v>0</v>
      </c>
      <c r="ID65" s="37">
        <f t="shared" si="60"/>
        <v>0</v>
      </c>
      <c r="IE65" s="37">
        <f t="shared" si="60"/>
        <v>0</v>
      </c>
      <c r="IF65" s="37">
        <f t="shared" si="60"/>
        <v>0</v>
      </c>
      <c r="IG65" s="37">
        <f t="shared" si="60"/>
        <v>0</v>
      </c>
      <c r="IH65" s="37">
        <f t="shared" si="60"/>
        <v>0</v>
      </c>
      <c r="II65" s="37">
        <f t="shared" si="60"/>
        <v>0</v>
      </c>
      <c r="IJ65" s="37">
        <f t="shared" si="60"/>
        <v>0</v>
      </c>
      <c r="IK65" s="37">
        <f t="shared" si="60"/>
        <v>0</v>
      </c>
      <c r="IL65" s="37">
        <f t="shared" si="60"/>
        <v>0</v>
      </c>
      <c r="IM65" s="37">
        <f t="shared" si="60"/>
        <v>0</v>
      </c>
      <c r="IN65" s="37">
        <f t="shared" si="60"/>
        <v>0</v>
      </c>
      <c r="IO65" s="37">
        <f t="shared" si="60"/>
        <v>0</v>
      </c>
      <c r="IP65" s="37">
        <f t="shared" si="60"/>
        <v>0</v>
      </c>
      <c r="IQ65" s="37">
        <f t="shared" si="60"/>
        <v>0</v>
      </c>
      <c r="IR65" s="37">
        <f t="shared" si="60"/>
        <v>0</v>
      </c>
      <c r="IS65" s="37">
        <f t="shared" si="60"/>
        <v>0</v>
      </c>
      <c r="IT65" s="37">
        <f t="shared" si="60"/>
        <v>0</v>
      </c>
      <c r="IU65" s="37">
        <f t="shared" si="60"/>
        <v>0</v>
      </c>
      <c r="IV65" s="37">
        <f t="shared" si="60"/>
        <v>0</v>
      </c>
      <c r="IW65" s="37">
        <f>SUM(IW66:IW1258)</f>
        <v>0</v>
      </c>
      <c r="IX65" s="37"/>
      <c r="IY65" s="37"/>
      <c r="IZ65" s="37"/>
      <c r="JA65" s="37"/>
      <c r="JB65" s="37"/>
      <c r="JC65" s="37"/>
      <c r="JD65" s="37"/>
    </row>
    <row r="66" spans="1:265" outlineLevel="1" x14ac:dyDescent="0.25">
      <c r="A66" s="46" t="s">
        <v>54</v>
      </c>
      <c r="B66" s="79">
        <f>+D52</f>
        <v>50</v>
      </c>
      <c r="C66" s="88">
        <f t="shared" ref="C66:C129" si="61">SUM(D66:XEG66)</f>
        <v>4449.8924620341941</v>
      </c>
      <c r="D66" s="47">
        <f>-$C$25</f>
        <v>-10100</v>
      </c>
      <c r="E66" s="50">
        <f>IF(E$63&lt;=$C$17,($C$34*E$59*($C$25/E$59)/$C$63)*IF(D66&gt;0,1,(IF(COUNTA($E$63:E63)*(12/$C$63)&lt;=IF($C$15="Fondateur",$C$10,$C$9),0,(COUNTA($E$63:E63)*(12/$C$63)-IF($C$15="Fondateur",$C$10,$C$9))/(12/$C$63)))),0)+IF(F63=$C$17,0,IF(E63=$C$17,$B66*E$60,0))</f>
        <v>0</v>
      </c>
      <c r="F66" s="50">
        <f>IF(F$63&lt;=$C$17,($C$34*F$59*($C$25/F$59)/$C$63)*IF(E66&gt;0,1,(IF(COUNTA($E$63:F63)*(12/$C$63)&lt;=IF($C$15="Fondateur",$C$10,$C$9),0,(COUNTA($E$63:F63)*(12/$C$63)-IF($C$15="Fondateur",$C$10,$C$9))/(12/$C$63)))),0)+IF(G63=$C$17,0,IF(F63=$C$17,$B66*F$60,0))</f>
        <v>0</v>
      </c>
      <c r="G66" s="50">
        <f>IF(G$63&lt;=$C$17,($C$34*G$59*($C$25/G$59)/$C$63)*IF(F66&gt;0,1,(IF(COUNTA($E$63:G63)*(12/$C$63)&lt;=IF($C$15="Fondateur",$C$10,$C$9),0,(COUNTA($E$63:G63)*(12/$C$63)-IF($C$15="Fondateur",$C$10,$C$9))/(12/$C$63)))),0)+IF(H63=$C$17,0,IF(G63=$C$17,$B66*G$60,0))</f>
        <v>0</v>
      </c>
      <c r="H66" s="50">
        <f>IF(H$63&lt;=$C$17,($C$34*H$59*($C$25/H$59)/$C$63)*IF(G66&gt;0,1,(IF(COUNTA($E$63:H63)*(12/$C$63)&lt;=IF($C$15="Fondateur",$C$10,$C$9),0,(COUNTA($E$63:H63)*(12/$C$63)-IF($C$15="Fondateur",$C$10,$C$9))/(12/$C$63)))),0)+IF(I63=$C$17,0,IF(H63=$C$17,$B66*H$60,0))</f>
        <v>0</v>
      </c>
      <c r="I66" s="50">
        <f>IF(I$63&lt;=$C$17,($C$34*I$59*($C$25/I$59)/$C$63)*IF(H66&gt;0,1,(IF(COUNTA($E$63:I63)*(12/$C$63)&lt;=IF($C$15="Fondateur",$C$10,$C$9),0,(COUNTA($E$63:I63)*(12/$C$63)-IF($C$15="Fondateur",$C$10,$C$9))/(12/$C$63)))),0)+IF(J63=$C$17,0,IF(I63=$C$17,$B66*I$60,0))</f>
        <v>39.726666666666667</v>
      </c>
      <c r="J66" s="50">
        <f>IF(J$63&lt;=$C$17,($C$34*J$59*($C$25/J$59)/$C$63)*IF(I66&gt;0,1,(IF(COUNTA($E$63:J63)*(12/$C$63)&lt;=IF($C$15="Fondateur",$C$10,$C$9),0,(COUNTA($E$63:J63)*(12/$C$63)-IF($C$15="Fondateur",$C$10,$C$9))/(12/$C$63)))),0)+IF(K63=$C$17,0,IF(J63=$C$17,$B66*J$60,0))</f>
        <v>39.726666666666667</v>
      </c>
      <c r="K66" s="50">
        <f>IF(K$63&lt;=$C$17,($C$34*K$59*($C$25/K$59)/$C$63)*IF(J66&gt;0,1,(IF(COUNTA($E$63:K63)*(12/$C$63)&lt;=IF($C$15="Fondateur",$C$10,$C$9),0,(COUNTA($E$63:K63)*(12/$C$63)-IF($C$15="Fondateur",$C$10,$C$9))/(12/$C$63)))),0)+IF(L63=$C$17,0,IF(K63=$C$17,$B66*K$60,0))</f>
        <v>39.726666666666667</v>
      </c>
      <c r="L66" s="50">
        <f>IF(L$63&lt;=$C$17,($C$34*L$59*($C$25/L$59)/$C$63)*IF(K66&gt;0,1,(IF(COUNTA($E$63:L63)*(12/$C$63)&lt;=IF($C$15="Fondateur",$C$10,$C$9),0,(COUNTA($E$63:L63)*(12/$C$63)-IF($C$15="Fondateur",$C$10,$C$9))/(12/$C$63)))),0)+IF(M63=$C$17,0,IF(L63=$C$17,$B66*L$60,0))</f>
        <v>39.726666666666667</v>
      </c>
      <c r="M66" s="50">
        <f>IF(M$63&lt;=$C$17,($C$34*M$59*($C$25/M$59)/$C$63)*IF(L66&gt;0,1,(IF(COUNTA($E$63:M63)*(12/$C$63)&lt;=IF($C$15="Fondateur",$C$10,$C$9),0,(COUNTA($E$63:M63)*(12/$C$63)-IF($C$15="Fondateur",$C$10,$C$9))/(12/$C$63)))),0)+IF(N63=$C$17,0,IF(M63=$C$17,$B66*M$60,0))</f>
        <v>39.726666666666667</v>
      </c>
      <c r="N66" s="50">
        <f>IF(N$63&lt;=$C$17,($C$34*N$59*($C$25/N$59)/$C$63)*IF(M66&gt;0,1,(IF(COUNTA($E$63:N63)*(12/$C$63)&lt;=IF($C$15="Fondateur",$C$10,$C$9),0,(COUNTA($E$63:N63)*(12/$C$63)-IF($C$15="Fondateur",$C$10,$C$9))/(12/$C$63)))),0)+IF(O63=$C$17,0,IF(N63=$C$17,$B66*N$60,0))</f>
        <v>39.726666666666667</v>
      </c>
      <c r="O66" s="50">
        <f>IF(O$63&lt;=$C$17,($C$34*O$59*($C$25/O$59)/$C$63)*IF(N66&gt;0,1,(IF(COUNTA($E$63:O63)*(12/$C$63)&lt;=IF($C$15="Fondateur",$C$10,$C$9),0,(COUNTA($E$63:O63)*(12/$C$63)-IF($C$15="Fondateur",$C$10,$C$9))/(12/$C$63)))),0)+IF(P63=$C$17,0,IF(O63=$C$17,$B66*O$60,0))</f>
        <v>39.726666666666667</v>
      </c>
      <c r="P66" s="50">
        <f>IF(P$63&lt;=$C$17,($C$34*P$59*($C$25/P$59)/$C$63)*IF(O66&gt;0,1,(IF(COUNTA($E$63:P63)*(12/$C$63)&lt;=IF($C$15="Fondateur",$C$10,$C$9),0,(COUNTA($E$63:P63)*(12/$C$63)-IF($C$15="Fondateur",$C$10,$C$9))/(12/$C$63)))),0)+IF(Q63=$C$17,0,IF(P63=$C$17,$B66*P$60,0))</f>
        <v>39.726666666666667</v>
      </c>
      <c r="Q66" s="50">
        <f>IF(Q$63&lt;=$C$17,($C$34*Q$59*($C$25/Q$59)/$C$63)*IF(P66&gt;0,1,(IF(COUNTA($E$63:Q63)*(12/$C$63)&lt;=IF($C$15="Fondateur",$C$10,$C$9),0,(COUNTA($E$63:Q63)*(12/$C$63)-IF($C$15="Fondateur",$C$10,$C$9))/(12/$C$63)))),0)+IF(R63=$C$17,0,IF(Q63=$C$17,$B66*Q$60,0))</f>
        <v>39.726666666666667</v>
      </c>
      <c r="R66" s="50">
        <f>IF(R$63&lt;=$C$17,($C$34*R$59*($C$25/R$59)/$C$63)*IF(Q66&gt;0,1,(IF(COUNTA($E$63:R63)*(12/$C$63)&lt;=IF($C$15="Fondateur",$C$10,$C$9),0,(COUNTA($E$63:R63)*(12/$C$63)-IF($C$15="Fondateur",$C$10,$C$9))/(12/$C$63)))),0)+IF(S63=$C$17,0,IF(R63=$C$17,$B66*R$60,0))</f>
        <v>39.726666666666667</v>
      </c>
      <c r="S66" s="50">
        <f>IF(S$63&lt;=$C$17,($C$34*S$59*($C$25/S$59)/$C$63)*IF(R66&gt;0,1,(IF(COUNTA($E$63:S63)*(12/$C$63)&lt;=IF($C$15="Fondateur",$C$10,$C$9),0,(COUNTA($E$63:S63)*(12/$C$63)-IF($C$15="Fondateur",$C$10,$C$9))/(12/$C$63)))),0)+IF(T63=$C$17,0,IF(S63=$C$17,$B66*S$60,0))</f>
        <v>39.726666666666667</v>
      </c>
      <c r="T66" s="50">
        <f>IF(T$63&lt;=$C$17,($C$34*T$59*($C$25/T$59)/$C$63)*IF(S66&gt;0,1,(IF(COUNTA($E$63:T63)*(12/$C$63)&lt;=IF($C$15="Fondateur",$C$10,$C$9),0,(COUNTA($E$63:T63)*(12/$C$63)-IF($C$15="Fondateur",$C$10,$C$9))/(12/$C$63)))),0)+IF(U63=$C$17,0,IF(T63=$C$17,$B66*T$60,0))</f>
        <v>39.726666666666667</v>
      </c>
      <c r="U66" s="50">
        <f>IF(U$63&lt;=$C$17,($C$34*U$59*($C$25/U$59)/$C$63)*IF(T66&gt;0,1,(IF(COUNTA($E$63:U63)*(12/$C$63)&lt;=IF($C$15="Fondateur",$C$10,$C$9),0,(COUNTA($E$63:U63)*(12/$C$63)-IF($C$15="Fondateur",$C$10,$C$9))/(12/$C$63)))),0)+IF(V63=$C$17,0,IF(U63=$C$17,$B66*U$60,0))</f>
        <v>39.726666666666667</v>
      </c>
      <c r="V66" s="50">
        <f>IF(V$63&lt;=$C$17,($C$34*V$59*($C$25/V$59)/$C$63)*IF(U66&gt;0,1,(IF(COUNTA($E$63:V63)*(12/$C$63)&lt;=IF($C$15="Fondateur",$C$10,$C$9),0,(COUNTA($E$63:V63)*(12/$C$63)-IF($C$15="Fondateur",$C$10,$C$9))/(12/$C$63)))),0)+IF(W63=$C$17,0,IF(V63=$C$17,$B66*V$60,0))</f>
        <v>39.726666666666667</v>
      </c>
      <c r="W66" s="50">
        <f>IF(W$63&lt;=$C$17,($C$34*W$59*($C$25/W$59)/$C$63)*IF(V66&gt;0,1,(IF(COUNTA($E$63:W63)*(12/$C$63)&lt;=IF($C$15="Fondateur",$C$10,$C$9),0,(COUNTA($E$63:W63)*(12/$C$63)-IF($C$15="Fondateur",$C$10,$C$9))/(12/$C$63)))),0)+IF(X63=$C$17,0,IF(W63=$C$17,$B66*W$60,0))</f>
        <v>39.726666666666667</v>
      </c>
      <c r="X66" s="50">
        <f>IF(X$63&lt;=$C$17,($C$34*X$59*($C$25/X$59)/$C$63)*IF(W66&gt;0,1,(IF(COUNTA($E$63:X63)*(12/$C$63)&lt;=IF($C$15="Fondateur",$C$10,$C$9),0,(COUNTA($E$63:X63)*(12/$C$63)-IF($C$15="Fondateur",$C$10,$C$9))/(12/$C$63)))),0)+IF(Y63=$C$17,0,IF(X63=$C$17,$B66*X$60,0))</f>
        <v>39.726666666666667</v>
      </c>
      <c r="Y66" s="50">
        <f>IF(Y$63&lt;=$C$17,($C$34*Y$59*($C$25/Y$59)/$C$63)*IF(X66&gt;0,1,(IF(COUNTA($E$63:Y63)*(12/$C$63)&lt;=IF($C$15="Fondateur",$C$10,$C$9),0,(COUNTA($E$63:Y63)*(12/$C$63)-IF($C$15="Fondateur",$C$10,$C$9))/(12/$C$63)))),0)+IF(Z63=$C$17,0,IF(Y63=$C$17,$B66*Y$60,0))</f>
        <v>39.726666666666667</v>
      </c>
      <c r="Z66" s="50">
        <f>IF(Z$63&lt;=$C$17,($C$34*Z$59*($C$25/Z$59)/$C$63)*IF(Y66&gt;0,1,(IF(COUNTA($E$63:Z63)*(12/$C$63)&lt;=IF($C$15="Fondateur",$C$10,$C$9),0,(COUNTA($E$63:Z63)*(12/$C$63)-IF($C$15="Fondateur",$C$10,$C$9))/(12/$C$63)))),0)+IF(AA63=$C$17,0,IF(Z63=$C$17,$B66*Z$60,0))</f>
        <v>39.726666666666667</v>
      </c>
      <c r="AA66" s="50">
        <f>IF(AA$63&lt;=$C$17,($C$34*AA$59*($C$25/AA$59)/$C$63)*IF(Z66&gt;0,1,(IF(COUNTA($E$63:AA63)*(12/$C$63)&lt;=IF($C$15="Fondateur",$C$10,$C$9),0,(COUNTA($E$63:AA63)*(12/$C$63)-IF($C$15="Fondateur",$C$10,$C$9))/(12/$C$63)))),0)+IF(AB63=$C$17,0,IF(AA63=$C$17,$B66*AA$60,0))</f>
        <v>39.726666666666667</v>
      </c>
      <c r="AB66" s="50">
        <f>IF(AB$63&lt;=$C$17,($C$34*AB$59*($C$25/AB$59)/$C$63)*IF(AA66&gt;0,1,(IF(COUNTA($E$63:AB63)*(12/$C$63)&lt;=IF($C$15="Fondateur",$C$10,$C$9),0,(COUNTA($E$63:AB63)*(12/$C$63)-IF($C$15="Fondateur",$C$10,$C$9))/(12/$C$63)))),0)+IF(AC63=$C$17,0,IF(AB63=$C$17,$B66*AB$60,0))</f>
        <v>39.726666666666667</v>
      </c>
      <c r="AC66" s="50">
        <f>IF(AC$63&lt;=$C$17,($C$34*AC$59*($C$25/AC$59)/$C$63)*IF(AB66&gt;0,1,(IF(COUNTA($E$63:AC63)*(12/$C$63)&lt;=IF($C$15="Fondateur",$C$10,$C$9),0,(COUNTA($E$63:AC63)*(12/$C$63)-IF($C$15="Fondateur",$C$10,$C$9))/(12/$C$63)))),0)+IF(AD63=$C$17,0,IF(AC63=$C$17,$B66*AC$60,0))</f>
        <v>39.726666666666667</v>
      </c>
      <c r="AD66" s="50">
        <f>IF(AD$63&lt;=$C$17,($C$34*AD$59*($C$25/AD$59)/$C$63)*IF(AC66&gt;0,1,(IF(COUNTA($E$63:AD63)*(12/$C$63)&lt;=IF($C$15="Fondateur",$C$10,$C$9),0,(COUNTA($E$63:AD63)*(12/$C$63)-IF($C$15="Fondateur",$C$10,$C$9))/(12/$C$63)))),0)+IF(AE63=$C$17,0,IF(AD63=$C$17,$B66*AD$60,0))</f>
        <v>39.726666666666667</v>
      </c>
      <c r="AE66" s="50">
        <f>IF(AE$63&lt;=$C$17,($C$34*AE$59*($C$25/AE$59)/$C$63)*IF(AD66&gt;0,1,(IF(COUNTA($E$63:AE63)*(12/$C$63)&lt;=IF($C$15="Fondateur",$C$10,$C$9),0,(COUNTA($E$63:AE63)*(12/$C$63)-IF($C$15="Fondateur",$C$10,$C$9))/(12/$C$63)))),0)+IF(AF63=$C$17,0,IF(AE63=$C$17,$B66*AE$60,0))</f>
        <v>39.726666666666667</v>
      </c>
      <c r="AF66" s="50">
        <f>IF(AF$63&lt;=$C$17,($C$34*AF$59*($C$25/AF$59)/$C$63)*IF(AE66&gt;0,1,(IF(COUNTA($E$63:AF63)*(12/$C$63)&lt;=IF($C$15="Fondateur",$C$10,$C$9),0,(COUNTA($E$63:AF63)*(12/$C$63)-IF($C$15="Fondateur",$C$10,$C$9))/(12/$C$63)))),0)+IF(AG63=$C$17,0,IF(AF63=$C$17,$B66*AF$60,0))</f>
        <v>39.726666666666667</v>
      </c>
      <c r="AG66" s="50">
        <f>IF(AG$63&lt;=$C$17,($C$34*AG$59*($C$25/AG$59)/$C$63)*IF(AF66&gt;0,1,(IF(COUNTA($E$63:AG63)*(12/$C$63)&lt;=IF($C$15="Fondateur",$C$10,$C$9),0,(COUNTA($E$63:AG63)*(12/$C$63)-IF($C$15="Fondateur",$C$10,$C$9))/(12/$C$63)))),0)+IF(AH63=$C$17,0,IF(AG63=$C$17,$B66*AG$60,0))</f>
        <v>39.726666666666667</v>
      </c>
      <c r="AH66" s="50">
        <f>IF(AH$63&lt;=$C$17,($C$34*AH$59*($C$25/AH$59)/$C$63)*IF(AG66&gt;0,1,(IF(COUNTA($E$63:AH63)*(12/$C$63)&lt;=IF($C$15="Fondateur",$C$10,$C$9),0,(COUNTA($E$63:AH63)*(12/$C$63)-IF($C$15="Fondateur",$C$10,$C$9))/(12/$C$63)))),0)+IF(AI63=$C$17,0,IF(AH63=$C$17,$B66*AH$60,0))</f>
        <v>39.726666666666667</v>
      </c>
      <c r="AI66" s="50">
        <f>IF(AI$63&lt;=$C$17,($C$34*AI$59*($C$25/AI$59)/$C$63)*IF(AH66&gt;0,1,(IF(COUNTA($E$63:AI63)*(12/$C$63)&lt;=IF($C$15="Fondateur",$C$10,$C$9),0,(COUNTA($E$63:AI63)*(12/$C$63)-IF($C$15="Fondateur",$C$10,$C$9))/(12/$C$63)))),0)+IF(AJ63=$C$17,0,IF(AI63=$C$17,$B66*AI$60,0))</f>
        <v>39.726666666666667</v>
      </c>
      <c r="AJ66" s="50">
        <f>IF(AJ$63&lt;=$C$17,($C$34*AJ$59*($C$25/AJ$59)/$C$63)*IF(AI66&gt;0,1,(IF(COUNTA($E$63:AJ63)*(12/$C$63)&lt;=IF($C$15="Fondateur",$C$10,$C$9),0,(COUNTA($E$63:AJ63)*(12/$C$63)-IF($C$15="Fondateur",$C$10,$C$9))/(12/$C$63)))),0)+IF(AK63=$C$17,0,IF(AJ63=$C$17,$B66*AJ$60,0))</f>
        <v>39.726666666666667</v>
      </c>
      <c r="AK66" s="50">
        <f>IF(AK$63&lt;=$C$17,($C$34*AK$59*($C$25/AK$59)/$C$63)*IF(AJ66&gt;0,1,(IF(COUNTA($E$63:AK63)*(12/$C$63)&lt;=IF($C$15="Fondateur",$C$10,$C$9),0,(COUNTA($E$63:AK63)*(12/$C$63)-IF($C$15="Fondateur",$C$10,$C$9))/(12/$C$63)))),0)+IF(AL63=$C$17,0,IF(AK63=$C$17,$B66*AK$60,0))</f>
        <v>39.726666666666667</v>
      </c>
      <c r="AL66" s="50">
        <f>IF(AL$63&lt;=$C$17,($C$34*AL$59*($C$25/AL$59)/$C$63)*IF(AK66&gt;0,1,(IF(COUNTA($E$63:AL63)*(12/$C$63)&lt;=IF($C$15="Fondateur",$C$10,$C$9),0,(COUNTA($E$63:AL63)*(12/$C$63)-IF($C$15="Fondateur",$C$10,$C$9))/(12/$C$63)))),0)+IF(AM63=$C$17,0,IF(AL63=$C$17,$B66*AL$60,0))</f>
        <v>39.726666666666667</v>
      </c>
      <c r="AM66" s="50">
        <f>IF(AM$63&lt;=$C$17,($C$34*AM$59*($C$25/AM$59)/$C$63)*IF(AL66&gt;0,1,(IF(COUNTA($E$63:AM63)*(12/$C$63)&lt;=IF($C$15="Fondateur",$C$10,$C$9),0,(COUNTA($E$63:AM63)*(12/$C$63)-IF($C$15="Fondateur",$C$10,$C$9))/(12/$C$63)))),0)+IF(AN63=$C$17,0,IF(AM63=$C$17,$B66*AM$60,0))</f>
        <v>39.726666666666667</v>
      </c>
      <c r="AN66" s="50">
        <f>IF(AN$63&lt;=$C$17,($C$34*AN$59*($C$25/AN$59)/$C$63)*IF(AM66&gt;0,1,(IF(COUNTA($E$63:AN63)*(12/$C$63)&lt;=IF($C$15="Fondateur",$C$10,$C$9),0,(COUNTA($E$63:AN63)*(12/$C$63)-IF($C$15="Fondateur",$C$10,$C$9))/(12/$C$63)))),0)+IF(AO63=$C$17,0,IF(AN63=$C$17,$B66*AN$60,0))</f>
        <v>39.726666666666667</v>
      </c>
      <c r="AO66" s="50">
        <f>IF(AO$63&lt;=$C$17,($C$34*AO$59*($C$25/AO$59)/$C$63)*IF(AN66&gt;0,1,(IF(COUNTA($E$63:AO63)*(12/$C$63)&lt;=IF($C$15="Fondateur",$C$10,$C$9),0,(COUNTA($E$63:AO63)*(12/$C$63)-IF($C$15="Fondateur",$C$10,$C$9))/(12/$C$63)))),0)+IF(AP63=$C$17,0,IF(AO63=$C$17,$B66*AO$60,0))</f>
        <v>39.726666666666667</v>
      </c>
      <c r="AP66" s="50">
        <f>IF(AP$63&lt;=$C$17,($C$34*AP$59*($C$25/AP$59)/$C$63)*IF(AO66&gt;0,1,(IF(COUNTA($E$63:AP63)*(12/$C$63)&lt;=IF($C$15="Fondateur",$C$10,$C$9),0,(COUNTA($E$63:AP63)*(12/$C$63)-IF($C$15="Fondateur",$C$10,$C$9))/(12/$C$63)))),0)+IF(AQ63=$C$17,0,IF(AP63=$C$17,$B66*AP$60,0))</f>
        <v>39.726666666666667</v>
      </c>
      <c r="AQ66" s="50">
        <f>IF(AQ$63&lt;=$C$17,($C$34*AQ$59*($C$25/AQ$59)/$C$63)*IF(AP66&gt;0,1,(IF(COUNTA($E$63:AQ63)*(12/$C$63)&lt;=IF($C$15="Fondateur",$C$10,$C$9),0,(COUNTA($E$63:AQ63)*(12/$C$63)-IF($C$15="Fondateur",$C$10,$C$9))/(12/$C$63)))),0)+IF(AR63=$C$17,0,IF(AQ63=$C$17,$B66*AQ$60,0))</f>
        <v>39.726666666666667</v>
      </c>
      <c r="AR66" s="50">
        <f>IF(AR$63&lt;=$C$17,($C$34*AR$59*($C$25/AR$59)/$C$63)*IF(AQ66&gt;0,1,(IF(COUNTA($E$63:AR63)*(12/$C$63)&lt;=IF($C$15="Fondateur",$C$10,$C$9),0,(COUNTA($E$63:AR63)*(12/$C$63)-IF($C$15="Fondateur",$C$10,$C$9))/(12/$C$63)))),0)+IF(AS63=$C$17,0,IF(AR63=$C$17,$B66*AR$60,0))</f>
        <v>39.726666666666667</v>
      </c>
      <c r="AS66" s="50">
        <f>IF(AS$63&lt;=$C$17,($C$34*AS$59*($C$25/AS$59)/$C$63)*IF(AR66&gt;0,1,(IF(COUNTA($E$63:AS63)*(12/$C$63)&lt;=IF($C$15="Fondateur",$C$10,$C$9),0,(COUNTA($E$63:AS63)*(12/$C$63)-IF($C$15="Fondateur",$C$10,$C$9))/(12/$C$63)))),0)+IF(AT63=$C$17,0,IF(AS63=$C$17,$B66*AS$60,0))</f>
        <v>39.726666666666667</v>
      </c>
      <c r="AT66" s="50">
        <f>IF(AT$63&lt;=$C$17,($C$34*AT$59*($C$25/AT$59)/$C$63)*IF(AS66&gt;0,1,(IF(COUNTA($E$63:AT63)*(12/$C$63)&lt;=IF($C$15="Fondateur",$C$10,$C$9),0,(COUNTA($E$63:AT63)*(12/$C$63)-IF($C$15="Fondateur",$C$10,$C$9))/(12/$C$63)))),0)+IF(AU63=$C$17,0,IF(AT63=$C$17,$B66*AT$60,0))</f>
        <v>39.726666666666667</v>
      </c>
      <c r="AU66" s="50">
        <f>IF(AU$63&lt;=$C$17,($C$34*AU$59*($C$25/AU$59)/$C$63)*IF(AT66&gt;0,1,(IF(COUNTA($E$63:AU63)*(12/$C$63)&lt;=IF($C$15="Fondateur",$C$10,$C$9),0,(COUNTA($E$63:AU63)*(12/$C$63)-IF($C$15="Fondateur",$C$10,$C$9))/(12/$C$63)))),0)+IF(AV63=$C$17,0,IF(AU63=$C$17,$B66*AU$60,0))</f>
        <v>39.726666666666667</v>
      </c>
      <c r="AV66" s="50">
        <f>IF(AV$63&lt;=$C$17,($C$34*AV$59*($C$25/AV$59)/$C$63)*IF(AU66&gt;0,1,(IF(COUNTA($E$63:AV63)*(12/$C$63)&lt;=IF($C$15="Fondateur",$C$10,$C$9),0,(COUNTA($E$63:AV63)*(12/$C$63)-IF($C$15="Fondateur",$C$10,$C$9))/(12/$C$63)))),0)+IF(AW63=$C$17,0,IF(AV63=$C$17,$B66*AV$60,0))</f>
        <v>39.726666666666667</v>
      </c>
      <c r="AW66" s="50">
        <f>IF(AW$63&lt;=$C$17,($C$34*AW$59*($C$25/AW$59)/$C$63)*IF(AV66&gt;0,1,(IF(COUNTA($E$63:AW63)*(12/$C$63)&lt;=IF($C$15="Fondateur",$C$10,$C$9),0,(COUNTA($E$63:AW63)*(12/$C$63)-IF($C$15="Fondateur",$C$10,$C$9))/(12/$C$63)))),0)+IF(AX63=$C$17,0,IF(AW63=$C$17,$B66*AW$60,0))</f>
        <v>39.726666666666667</v>
      </c>
      <c r="AX66" s="50">
        <f>IF(AX$63&lt;=$C$17,($C$34*AX$59*($C$25/AX$59)/$C$63)*IF(AW66&gt;0,1,(IF(COUNTA($E$63:AX63)*(12/$C$63)&lt;=IF($C$15="Fondateur",$C$10,$C$9),0,(COUNTA($E$63:AX63)*(12/$C$63)-IF($C$15="Fondateur",$C$10,$C$9))/(12/$C$63)))),0)+IF(AY63=$C$17,0,IF(AX63=$C$17,$B66*AX$60,0))</f>
        <v>39.726666666666667</v>
      </c>
      <c r="AY66" s="50">
        <f>IF(AY$63&lt;=$C$17,($C$34*AY$59*($C$25/AY$59)/$C$63)*IF(AX66&gt;0,1,(IF(COUNTA($E$63:AY63)*(12/$C$63)&lt;=IF($C$15="Fondateur",$C$10,$C$9),0,(COUNTA($E$63:AY63)*(12/$C$63)-IF($C$15="Fondateur",$C$10,$C$9))/(12/$C$63)))),0)+IF(AZ63=$C$17,0,IF(AY63=$C$17,$B66*AY$60,0))</f>
        <v>39.726666666666667</v>
      </c>
      <c r="AZ66" s="50">
        <f>IF(AZ$63&lt;=$C$17,($C$34*AZ$59*($C$25/AZ$59)/$C$63)*IF(AY66&gt;0,1,(IF(COUNTA($E$63:AZ63)*(12/$C$63)&lt;=IF($C$15="Fondateur",$C$10,$C$9),0,(COUNTA($E$63:AZ63)*(12/$C$63)-IF($C$15="Fondateur",$C$10,$C$9))/(12/$C$63)))),0)+IF(BA63=$C$17,0,IF(AZ63=$C$17,$B66*AZ$60,0))</f>
        <v>39.726666666666667</v>
      </c>
      <c r="BA66" s="50">
        <f>IF(BA$63&lt;=$C$17,($C$34*BA$59*($C$25/BA$59)/$C$63)*IF(AZ66&gt;0,1,(IF(COUNTA($E$63:BA63)*(12/$C$63)&lt;=IF($C$15="Fondateur",$C$10,$C$9),0,(COUNTA($E$63:BA63)*(12/$C$63)-IF($C$15="Fondateur",$C$10,$C$9))/(12/$C$63)))),0)+IF(BB63=$C$17,0,IF(BA63=$C$17,$B66*BA$60,0))</f>
        <v>39.726666666666667</v>
      </c>
      <c r="BB66" s="50">
        <f>IF(BB$63&lt;=$C$17,($C$34*BB$59*($C$25/BB$59)/$C$63)*IF(BA66&gt;0,1,(IF(COUNTA($E$63:BB63)*(12/$C$63)&lt;=IF($C$15="Fondateur",$C$10,$C$9),0,(COUNTA($E$63:BB63)*(12/$C$63)-IF($C$15="Fondateur",$C$10,$C$9))/(12/$C$63)))),0)+IF(BC63=$C$17,0,IF(BB63=$C$17,$B66*BB$60,0))</f>
        <v>39.726666666666667</v>
      </c>
      <c r="BC66" s="50">
        <f>IF(BC$63&lt;=$C$17,($C$34*BC$59*($C$25/BC$59)/$C$63)*IF(BB66&gt;0,1,(IF(COUNTA($E$63:BC63)*(12/$C$63)&lt;=IF($C$15="Fondateur",$C$10,$C$9),0,(COUNTA($E$63:BC63)*(12/$C$63)-IF($C$15="Fondateur",$C$10,$C$9))/(12/$C$63)))),0)+IF(BD63=$C$17,0,IF(BC63=$C$17,$B66*BC$60,0))</f>
        <v>39.726666666666667</v>
      </c>
      <c r="BD66" s="50">
        <f>IF(BD$63&lt;=$C$17,($C$34*BD$59*($C$25/BD$59)/$C$63)*IF(BC66&gt;0,1,(IF(COUNTA($E$63:BD63)*(12/$C$63)&lt;=IF($C$15="Fondateur",$C$10,$C$9),0,(COUNTA($E$63:BD63)*(12/$C$63)-IF($C$15="Fondateur",$C$10,$C$9))/(12/$C$63)))),0)+IF(BE63=$C$17,0,IF(BD63=$C$17,$B66*BD$60,0))</f>
        <v>39.726666666666667</v>
      </c>
      <c r="BE66" s="50">
        <f>IF(BE$63&lt;=$C$17,($C$34*BE$59*($C$25/BE$59)/$C$63)*IF(BD66&gt;0,1,(IF(COUNTA($E$63:BE63)*(12/$C$63)&lt;=IF($C$15="Fondateur",$C$10,$C$9),0,(COUNTA($E$63:BE63)*(12/$C$63)-IF($C$15="Fondateur",$C$10,$C$9))/(12/$C$63)))),0)+IF(BF63=$C$17,0,IF(BE63=$C$17,$B66*BE$60,0))</f>
        <v>39.726666666666667</v>
      </c>
      <c r="BF66" s="50">
        <f>IF(BF$63&lt;=$C$17,($C$34*BF$59*($C$25/BF$59)/$C$63)*IF(BE66&gt;0,1,(IF(COUNTA($E$63:BF63)*(12/$C$63)&lt;=IF($C$15="Fondateur",$C$10,$C$9),0,(COUNTA($E$63:BF63)*(12/$C$63)-IF($C$15="Fondateur",$C$10,$C$9))/(12/$C$63)))),0)+IF(BG63=$C$17,0,IF(BF63=$C$17,$B66*BF$60,0))</f>
        <v>39.726666666666667</v>
      </c>
      <c r="BG66" s="50">
        <f>IF(BG$63&lt;=$C$17,($C$34*BG$59*($C$25/BG$59)/$C$63)*IF(BF66&gt;0,1,(IF(COUNTA($E$63:BG63)*(12/$C$63)&lt;=IF($C$15="Fondateur",$C$10,$C$9),0,(COUNTA($E$63:BG63)*(12/$C$63)-IF($C$15="Fondateur",$C$10,$C$9))/(12/$C$63)))),0)+IF(BH63=$C$17,0,IF(BG63=$C$17,$B66*BG$60,0))</f>
        <v>39.726666666666667</v>
      </c>
      <c r="BH66" s="50">
        <f>IF(BH$63&lt;=$C$17,($C$34*BH$59*($C$25/BH$59)/$C$63)*IF(BG66&gt;0,1,(IF(COUNTA($E$63:BH63)*(12/$C$63)&lt;=IF($C$15="Fondateur",$C$10,$C$9),0,(COUNTA($E$63:BH63)*(12/$C$63)-IF($C$15="Fondateur",$C$10,$C$9))/(12/$C$63)))),0)+IF(BI63=$C$17,0,IF(BH63=$C$17,$B66*BH$60,0))</f>
        <v>39.726666666666667</v>
      </c>
      <c r="BI66" s="50">
        <f>IF(BI$63&lt;=$C$17,($C$34*BI$59*($C$25/BI$59)/$C$63)*IF(BH66&gt;0,1,(IF(COUNTA($E$63:BI63)*(12/$C$63)&lt;=IF($C$15="Fondateur",$C$10,$C$9),0,(COUNTA($E$63:BI63)*(12/$C$63)-IF($C$15="Fondateur",$C$10,$C$9))/(12/$C$63)))),0)+IF(BJ63=$C$17,0,IF(BI63=$C$17,$B66*BI$60,0))</f>
        <v>39.726666666666667</v>
      </c>
      <c r="BJ66" s="50">
        <f>IF(BJ$63&lt;=$C$17,($C$34*BJ$59*($C$25/BJ$59)/$C$63)*IF(BI66&gt;0,1,(IF(COUNTA($E$63:BJ63)*(12/$C$63)&lt;=IF($C$15="Fondateur",$C$10,$C$9),0,(COUNTA($E$63:BJ63)*(12/$C$63)-IF($C$15="Fondateur",$C$10,$C$9))/(12/$C$63)))),0)+IF(BK63=$C$17,0,IF(BJ63=$C$17,$B66*BJ$60,0))</f>
        <v>39.726666666666667</v>
      </c>
      <c r="BK66" s="50">
        <f>IF(BK$63&lt;=$C$17,($C$34*BK$59*($C$25/BK$59)/$C$63)*IF(BJ66&gt;0,1,(IF(COUNTA($E$63:BK63)*(12/$C$63)&lt;=IF($C$15="Fondateur",$C$10,$C$9),0,(COUNTA($E$63:BK63)*(12/$C$63)-IF($C$15="Fondateur",$C$10,$C$9))/(12/$C$63)))),0)+IF(BL63=$C$17,0,IF(BK63=$C$17,$B66*BK$60,0))</f>
        <v>39.726666666666667</v>
      </c>
      <c r="BL66" s="50">
        <f>IF(BL$63&lt;=$C$17,($C$34*BL$59*($C$25/BL$59)/$C$63)*IF(BK66&gt;0,1,(IF(COUNTA($E$63:BL63)*(12/$C$63)&lt;=IF($C$15="Fondateur",$C$10,$C$9),0,(COUNTA($E$63:BL63)*(12/$C$63)-IF($C$15="Fondateur",$C$10,$C$9))/(12/$C$63)))),0)+IF(BM63=$C$17,0,IF(BL63=$C$17,$B66*BL$60,0))</f>
        <v>39.726666666666667</v>
      </c>
      <c r="BM66" s="50">
        <f>IF(BM$63&lt;=$C$17,($C$34*BM$59*($C$25/BM$59)/$C$63)*IF(BL66&gt;0,1,(IF(COUNTA($E$63:BM63)*(12/$C$63)&lt;=IF($C$15="Fondateur",$C$10,$C$9),0,(COUNTA($E$63:BM63)*(12/$C$63)-IF($C$15="Fondateur",$C$10,$C$9))/(12/$C$63)))),0)+IF(BN63=$C$17,0,IF(BM63=$C$17,$B66*BM$60,0))</f>
        <v>39.726666666666667</v>
      </c>
      <c r="BN66" s="50">
        <f>IF(BN$63&lt;=$C$17,($C$34*BN$59*($C$25/BN$59)/$C$63)*IF(BM66&gt;0,1,(IF(COUNTA($E$63:BN63)*(12/$C$63)&lt;=IF($C$15="Fondateur",$C$10,$C$9),0,(COUNTA($E$63:BN63)*(12/$C$63)-IF($C$15="Fondateur",$C$10,$C$9))/(12/$C$63)))),0)+IF(BO63=$C$17,0,IF(BN63=$C$17,$B66*BN$60,0))</f>
        <v>39.726666666666667</v>
      </c>
      <c r="BO66" s="50">
        <f>IF(BO$63&lt;=$C$17,($C$34*BO$59*($C$25/BO$59)/$C$63)*IF(BN66&gt;0,1,(IF(COUNTA($E$63:BO63)*(12/$C$63)&lt;=IF($C$15="Fondateur",$C$10,$C$9),0,(COUNTA($E$63:BO63)*(12/$C$63)-IF($C$15="Fondateur",$C$10,$C$9))/(12/$C$63)))),0)+IF(BP63=$C$17,0,IF(BO63=$C$17,$B66*BO$60,0))</f>
        <v>39.726666666666667</v>
      </c>
      <c r="BP66" s="50">
        <f>IF(BP$63&lt;=$C$17,($C$34*BP$59*($C$25/BP$59)/$C$63)*IF(BO66&gt;0,1,(IF(COUNTA($E$63:BP63)*(12/$C$63)&lt;=IF($C$15="Fondateur",$C$10,$C$9),0,(COUNTA($E$63:BP63)*(12/$C$63)-IF($C$15="Fondateur",$C$10,$C$9))/(12/$C$63)))),0)+IF(BQ63=$C$17,0,IF(BP63=$C$17,$B66*BP$60,0))</f>
        <v>39.726666666666667</v>
      </c>
      <c r="BQ66" s="50">
        <f>IF(BQ$63&lt;=$C$17,($C$34*BQ$59*($C$25/BQ$59)/$C$63)*IF(BP66&gt;0,1,(IF(COUNTA($E$63:BQ63)*(12/$C$63)&lt;=IF($C$15="Fondateur",$C$10,$C$9),0,(COUNTA($E$63:BQ63)*(12/$C$63)-IF($C$15="Fondateur",$C$10,$C$9))/(12/$C$63)))),0)+IF(BR63=$C$17,0,IF(BQ63=$C$17,$B66*BQ$60,0))</f>
        <v>39.726666666666667</v>
      </c>
      <c r="BR66" s="50">
        <f>IF(BR$63&lt;=$C$17,($C$34*BR$59*($C$25/BR$59)/$C$63)*IF(BQ66&gt;0,1,(IF(COUNTA($E$63:BR63)*(12/$C$63)&lt;=IF($C$15="Fondateur",$C$10,$C$9),0,(COUNTA($E$63:BR63)*(12/$C$63)-IF($C$15="Fondateur",$C$10,$C$9))/(12/$C$63)))),0)+IF(BS63=$C$17,0,IF(BR63=$C$17,$B66*BR$60,0))</f>
        <v>39.726666666666667</v>
      </c>
      <c r="BS66" s="50">
        <f>IF(BS$63&lt;=$C$17,($C$34*BS$59*($C$25/BS$59)/$C$63)*IF(BR66&gt;0,1,(IF(COUNTA($E$63:BS63)*(12/$C$63)&lt;=IF($C$15="Fondateur",$C$10,$C$9),0,(COUNTA($E$63:BS63)*(12/$C$63)-IF($C$15="Fondateur",$C$10,$C$9))/(12/$C$63)))),0)+IF(BT63=$C$17,0,IF(BS63=$C$17,$B66*BS$60,0))</f>
        <v>39.726666666666667</v>
      </c>
      <c r="BT66" s="50">
        <f>IF(BT$63&lt;=$C$17,($C$34*BT$59*($C$25/BT$59)/$C$63)*IF(BS66&gt;0,1,(IF(COUNTA($E$63:BT63)*(12/$C$63)&lt;=IF($C$15="Fondateur",$C$10,$C$9),0,(COUNTA($E$63:BT63)*(12/$C$63)-IF($C$15="Fondateur",$C$10,$C$9))/(12/$C$63)))),0)+IF(BU63=$C$17,0,IF(BT63=$C$17,$B66*BT$60,0))</f>
        <v>39.726666666666667</v>
      </c>
      <c r="BU66" s="50">
        <f>IF(BU$63&lt;=$C$17,($C$34*BU$59*($C$25/BU$59)/$C$63)*IF(BT66&gt;0,1,(IF(COUNTA($E$63:BU63)*(12/$C$63)&lt;=IF($C$15="Fondateur",$C$10,$C$9),0,(COUNTA($E$63:BU63)*(12/$C$63)-IF($C$15="Fondateur",$C$10,$C$9))/(12/$C$63)))),0)+IF(BV63=$C$17,0,IF(BU63=$C$17,$B66*BU$60,0))</f>
        <v>39.726666666666667</v>
      </c>
      <c r="BV66" s="50">
        <f>IF(BV$63&lt;=$C$17,($C$34*BV$59*($C$25/BV$59)/$C$63)*IF(BU66&gt;0,1,(IF(COUNTA($E$63:BV63)*(12/$C$63)&lt;=IF($C$15="Fondateur",$C$10,$C$9),0,(COUNTA($E$63:BV63)*(12/$C$63)-IF($C$15="Fondateur",$C$10,$C$9))/(12/$C$63)))),0)+IF(BW63=$C$17,0,IF(BV63=$C$17,$B66*BV$60,0))</f>
        <v>39.726666666666667</v>
      </c>
      <c r="BW66" s="50">
        <f>IF(BW$63&lt;=$C$17,($C$34*BW$59*($C$25/BW$59)/$C$63)*IF(BV66&gt;0,1,(IF(COUNTA($E$63:BW63)*(12/$C$63)&lt;=IF($C$15="Fondateur",$C$10,$C$9),0,(COUNTA($E$63:BW63)*(12/$C$63)-IF($C$15="Fondateur",$C$10,$C$9))/(12/$C$63)))),0)+IF(BX63=$C$17,0,IF(BW63=$C$17,$B66*BW$60,0))</f>
        <v>39.726666666666667</v>
      </c>
      <c r="BX66" s="50">
        <f>IF(BX$63&lt;=$C$17,($C$34*BX$59*($C$25/BX$59)/$C$63)*IF(BW66&gt;0,1,(IF(COUNTA($E$63:BX63)*(12/$C$63)&lt;=IF($C$15="Fondateur",$C$10,$C$9),0,(COUNTA($E$63:BX63)*(12/$C$63)-IF($C$15="Fondateur",$C$10,$C$9))/(12/$C$63)))),0)+IF(BY63=$C$17,0,IF(BX63=$C$17,$B66*BX$60,0))</f>
        <v>39.726666666666667</v>
      </c>
      <c r="BY66" s="50">
        <f>IF(BY$63&lt;=$C$17,($C$34*BY$59*($C$25/BY$59)/$C$63)*IF(BX66&gt;0,1,(IF(COUNTA($E$63:BY63)*(12/$C$63)&lt;=IF($C$15="Fondateur",$C$10,$C$9),0,(COUNTA($E$63:BY63)*(12/$C$63)-IF($C$15="Fondateur",$C$10,$C$9))/(12/$C$63)))),0)+IF(BZ63=$C$17,0,IF(BY63=$C$17,$B66*BY$60,0))</f>
        <v>39.726666666666667</v>
      </c>
      <c r="BZ66" s="50">
        <f>IF(BZ$63&lt;=$C$17,($C$34*BZ$59*($C$25/BZ$59)/$C$63)*IF(BY66&gt;0,1,(IF(COUNTA($E$63:BZ63)*(12/$C$63)&lt;=IF($C$15="Fondateur",$C$10,$C$9),0,(COUNTA($E$63:BZ63)*(12/$C$63)-IF($C$15="Fondateur",$C$10,$C$9))/(12/$C$63)))),0)+IF(CA63=$C$17,0,IF(BZ63=$C$17,$B66*BZ$60,0))</f>
        <v>39.726666666666667</v>
      </c>
      <c r="CA66" s="50">
        <f>IF(CA$63&lt;=$C$17,($C$34*CA$59*($C$25/CA$59)/$C$63)*IF(BZ66&gt;0,1,(IF(COUNTA($E$63:CA63)*(12/$C$63)&lt;=IF($C$15="Fondateur",$C$10,$C$9),0,(COUNTA($E$63:CA63)*(12/$C$63)-IF($C$15="Fondateur",$C$10,$C$9))/(12/$C$63)))),0)+IF(CB63=$C$17,0,IF(CA63=$C$17,$B66*CA$60,0))</f>
        <v>39.726666666666667</v>
      </c>
      <c r="CB66" s="50">
        <f>IF(CB$63&lt;=$C$17,($C$34*CB$59*($C$25/CB$59)/$C$63)*IF(CA66&gt;0,1,(IF(COUNTA($E$63:CB63)*(12/$C$63)&lt;=IF($C$15="Fondateur",$C$10,$C$9),0,(COUNTA($E$63:CB63)*(12/$C$63)-IF($C$15="Fondateur",$C$10,$C$9))/(12/$C$63)))),0)+IF(CC63=$C$17,0,IF(CB63=$C$17,$B66*CB$60,0))</f>
        <v>39.726666666666667</v>
      </c>
      <c r="CC66" s="50">
        <f>IF(CC$63&lt;=$C$17,($C$34*CC$59*($C$25/CC$59)/$C$63)*IF(CB66&gt;0,1,(IF(COUNTA($E$63:CC63)*(12/$C$63)&lt;=IF($C$15="Fondateur",$C$10,$C$9),0,(COUNTA($E$63:CC63)*(12/$C$63)-IF($C$15="Fondateur",$C$10,$C$9))/(12/$C$63)))),0)+IF(CD63=$C$17,0,IF(CC63=$C$17,$B66*CC$60,0))</f>
        <v>39.726666666666667</v>
      </c>
      <c r="CD66" s="50">
        <f>IF(CD$63&lt;=$C$17,($C$34*CD$59*($C$25/CD$59)/$C$63)*IF(CC66&gt;0,1,(IF(COUNTA($E$63:CD63)*(12/$C$63)&lt;=IF($C$15="Fondateur",$C$10,$C$9),0,(COUNTA($E$63:CD63)*(12/$C$63)-IF($C$15="Fondateur",$C$10,$C$9))/(12/$C$63)))),0)+IF(CE63=$C$17,0,IF(CD63=$C$17,$B66*CD$60,0))</f>
        <v>39.726666666666667</v>
      </c>
      <c r="CE66" s="50">
        <f>IF(CE$63&lt;=$C$17,($C$34*CE$59*($C$25/CE$59)/$C$63)*IF(CD66&gt;0,1,(IF(COUNTA($E$63:CE63)*(12/$C$63)&lt;=IF($C$15="Fondateur",$C$10,$C$9),0,(COUNTA($E$63:CE63)*(12/$C$63)-IF($C$15="Fondateur",$C$10,$C$9))/(12/$C$63)))),0)+IF(CF63=$C$17,0,IF(CE63=$C$17,$B66*CE$60,0))</f>
        <v>39.726666666666667</v>
      </c>
      <c r="CF66" s="50">
        <f>IF(CF$63&lt;=$C$17,($C$34*CF$59*($C$25/CF$59)/$C$63)*IF(CE66&gt;0,1,(IF(COUNTA($E$63:CF63)*(12/$C$63)&lt;=IF($C$15="Fondateur",$C$10,$C$9),0,(COUNTA($E$63:CF63)*(12/$C$63)-IF($C$15="Fondateur",$C$10,$C$9))/(12/$C$63)))),0)+IF(CG63=$C$17,0,IF(CF63=$C$17,$B66*CF$60,0))</f>
        <v>39.726666666666667</v>
      </c>
      <c r="CG66" s="50">
        <f>IF(CG$63&lt;=$C$17,($C$34*CG$59*($C$25/CG$59)/$C$63)*IF(CF66&gt;0,1,(IF(COUNTA($E$63:CG63)*(12/$C$63)&lt;=IF($C$15="Fondateur",$C$10,$C$9),0,(COUNTA($E$63:CG63)*(12/$C$63)-IF($C$15="Fondateur",$C$10,$C$9))/(12/$C$63)))),0)+IF(CH63=$C$17,0,IF(CG63=$C$17,$B66*CG$60,0))</f>
        <v>39.726666666666667</v>
      </c>
      <c r="CH66" s="50">
        <f>IF(CH$63&lt;=$C$17,($C$34*CH$59*($C$25/CH$59)/$C$63)*IF(CG66&gt;0,1,(IF(COUNTA($E$63:CH63)*(12/$C$63)&lt;=IF($C$15="Fondateur",$C$10,$C$9),0,(COUNTA($E$63:CH63)*(12/$C$63)-IF($C$15="Fondateur",$C$10,$C$9))/(12/$C$63)))),0)+IF(CI63=$C$17,0,IF(CH63=$C$17,$B66*CH$60,0))</f>
        <v>39.726666666666667</v>
      </c>
      <c r="CI66" s="50">
        <f>IF(CI$63&lt;=$C$17,($C$34*CI$59*($C$25/CI$59)/$C$63)*IF(CH66&gt;0,1,(IF(COUNTA($E$63:CI63)*(12/$C$63)&lt;=IF($C$15="Fondateur",$C$10,$C$9),0,(COUNTA($E$63:CI63)*(12/$C$63)-IF($C$15="Fondateur",$C$10,$C$9))/(12/$C$63)))),0)+IF(CJ63=$C$17,0,IF(CI63=$C$17,$B66*CI$60,0))</f>
        <v>39.726666666666667</v>
      </c>
      <c r="CJ66" s="50">
        <f>IF(CJ$63&lt;=$C$17,($C$34*CJ$59*($C$25/CJ$59)/$C$63)*IF(CI66&gt;0,1,(IF(COUNTA($E$63:CJ63)*(12/$C$63)&lt;=IF($C$15="Fondateur",$C$10,$C$9),0,(COUNTA($E$63:CJ63)*(12/$C$63)-IF($C$15="Fondateur",$C$10,$C$9))/(12/$C$63)))),0)+IF(CK63=$C$17,0,IF(CJ63=$C$17,$B66*CJ$60,0))</f>
        <v>39.726666666666667</v>
      </c>
      <c r="CK66" s="50">
        <f>IF(CK$63&lt;=$C$17,($C$34*CK$59*($C$25/CK$59)/$C$63)*IF(CJ66&gt;0,1,(IF(COUNTA($E$63:CK63)*(12/$C$63)&lt;=IF($C$15="Fondateur",$C$10,$C$9),0,(COUNTA($E$63:CK63)*(12/$C$63)-IF($C$15="Fondateur",$C$10,$C$9))/(12/$C$63)))),0)+IF(CL63=$C$17,0,IF(CK63=$C$17,$B66*CK$60,0))</f>
        <v>39.726666666666667</v>
      </c>
      <c r="CL66" s="50">
        <f>IF(CL$63&lt;=$C$17,($C$34*CL$59*($C$25/CL$59)/$C$63)*IF(CK66&gt;0,1,(IF(COUNTA($E$63:CL63)*(12/$C$63)&lt;=IF($C$15="Fondateur",$C$10,$C$9),0,(COUNTA($E$63:CL63)*(12/$C$63)-IF($C$15="Fondateur",$C$10,$C$9))/(12/$C$63)))),0)+IF(CM63=$C$17,0,IF(CL63=$C$17,$B66*CL$60,0))</f>
        <v>39.726666666666667</v>
      </c>
      <c r="CM66" s="50">
        <f>IF(CM$63&lt;=$C$17,($C$34*CM$59*($C$25/CM$59)/$C$63)*IF(CL66&gt;0,1,(IF(COUNTA($E$63:CM63)*(12/$C$63)&lt;=IF($C$15="Fondateur",$C$10,$C$9),0,(COUNTA($E$63:CM63)*(12/$C$63)-IF($C$15="Fondateur",$C$10,$C$9))/(12/$C$63)))),0)+IF(CN63=$C$17,0,IF(CM63=$C$17,$B66*CM$60,0))</f>
        <v>39.726666666666667</v>
      </c>
      <c r="CN66" s="50">
        <f>IF(CN$63&lt;=$C$17,($C$34*CN$59*($C$25/CN$59)/$C$63)*IF(CM66&gt;0,1,(IF(COUNTA($E$63:CN63)*(12/$C$63)&lt;=IF($C$15="Fondateur",$C$10,$C$9),0,(COUNTA($E$63:CN63)*(12/$C$63)-IF($C$15="Fondateur",$C$10,$C$9))/(12/$C$63)))),0)+IF(CO63=$C$17,0,IF(CN63=$C$17,$B66*CN$60,0))</f>
        <v>39.726666666666667</v>
      </c>
      <c r="CO66" s="50">
        <f>IF(CO$63&lt;=$C$17,($C$34*CO$59*($C$25/CO$59)/$C$63)*IF(CN66&gt;0,1,(IF(COUNTA($E$63:CO63)*(12/$C$63)&lt;=IF($C$15="Fondateur",$C$10,$C$9),0,(COUNTA($E$63:CO63)*(12/$C$63)-IF($C$15="Fondateur",$C$10,$C$9))/(12/$C$63)))),0)+IF(CP63=$C$17,0,IF(CO63=$C$17,$B66*CO$60,0))</f>
        <v>39.726666666666667</v>
      </c>
      <c r="CP66" s="50">
        <f>IF(CP$63&lt;=$C$17,($C$34*CP$59*($C$25/CP$59)/$C$63)*IF(CO66&gt;0,1,(IF(COUNTA($E$63:CP63)*(12/$C$63)&lt;=IF($C$15="Fondateur",$C$10,$C$9),0,(COUNTA($E$63:CP63)*(12/$C$63)-IF($C$15="Fondateur",$C$10,$C$9))/(12/$C$63)))),0)+IF(CQ63=$C$17,0,IF(CP63=$C$17,$B66*CP$60,0))</f>
        <v>39.726666666666667</v>
      </c>
      <c r="CQ66" s="50">
        <f>IF(CQ$63&lt;=$C$17,($C$34*CQ$59*($C$25/CQ$59)/$C$63)*IF(CP66&gt;0,1,(IF(COUNTA($E$63:CQ63)*(12/$C$63)&lt;=IF($C$15="Fondateur",$C$10,$C$9),0,(COUNTA($E$63:CQ63)*(12/$C$63)-IF($C$15="Fondateur",$C$10,$C$9))/(12/$C$63)))),0)+IF(CR63=$C$17,0,IF(CQ63=$C$17,$B66*CQ$60,0))</f>
        <v>39.726666666666667</v>
      </c>
      <c r="CR66" s="50">
        <f>IF(CR$63&lt;=$C$17,($C$34*CR$59*($C$25/CR$59)/$C$63)*IF(CQ66&gt;0,1,(IF(COUNTA($E$63:CR63)*(12/$C$63)&lt;=IF($C$15="Fondateur",$C$10,$C$9),0,(COUNTA($E$63:CR63)*(12/$C$63)-IF($C$15="Fondateur",$C$10,$C$9))/(12/$C$63)))),0)+IF(CS63=$C$17,0,IF(CR63=$C$17,$B66*CR$60,0))</f>
        <v>39.726666666666667</v>
      </c>
      <c r="CS66" s="50">
        <f>IF(CS$63&lt;=$C$17,($C$34*CS$59*($C$25/CS$59)/$C$63)*IF(CR66&gt;0,1,(IF(COUNTA($E$63:CS63)*(12/$C$63)&lt;=IF($C$15="Fondateur",$C$10,$C$9),0,(COUNTA($E$63:CS63)*(12/$C$63)-IF($C$15="Fondateur",$C$10,$C$9))/(12/$C$63)))),0)+IF(CT63=$C$17,0,IF(CS63=$C$17,$B66*CS$60,0))</f>
        <v>39.726666666666667</v>
      </c>
      <c r="CT66" s="50">
        <f>IF(CT$63&lt;=$C$17,($C$34*CT$59*($C$25/CT$59)/$C$63)*IF(CS66&gt;0,1,(IF(COUNTA($E$63:CT63)*(12/$C$63)&lt;=IF($C$15="Fondateur",$C$10,$C$9),0,(COUNTA($E$63:CT63)*(12/$C$63)-IF($C$15="Fondateur",$C$10,$C$9))/(12/$C$63)))),0)+IF(CU63=$C$17,0,IF(CT63=$C$17,$B66*CT$60,0))</f>
        <v>39.726666666666667</v>
      </c>
      <c r="CU66" s="50">
        <f>IF(CU$63&lt;=$C$17,($C$34*CU$59*($C$25/CU$59)/$C$63)*IF(CT66&gt;0,1,(IF(COUNTA($E$63:CU63)*(12/$C$63)&lt;=IF($C$15="Fondateur",$C$10,$C$9),0,(COUNTA($E$63:CU63)*(12/$C$63)-IF($C$15="Fondateur",$C$10,$C$9))/(12/$C$63)))),0)+IF(CV63=$C$17,0,IF(CU63=$C$17,$B66*CU$60,0))</f>
        <v>39.726666666666667</v>
      </c>
      <c r="CV66" s="50">
        <f>IF(CV$63&lt;=$C$17,($C$34*CV$59*($C$25/CV$59)/$C$63)*IF(CU66&gt;0,1,(IF(COUNTA($E$63:CV63)*(12/$C$63)&lt;=IF($C$15="Fondateur",$C$10,$C$9),0,(COUNTA($E$63:CV63)*(12/$C$63)-IF($C$15="Fondateur",$C$10,$C$9))/(12/$C$63)))),0)+IF(CW63=$C$17,0,IF(CV63=$C$17,$B66*CV$60,0))</f>
        <v>39.726666666666667</v>
      </c>
      <c r="CW66" s="50">
        <f>IF(CW$63&lt;=$C$17,($C$34*CW$59*($C$25/CW$59)/$C$63)*IF(CV66&gt;0,1,(IF(COUNTA($E$63:CW63)*(12/$C$63)&lt;=IF($C$15="Fondateur",$C$10,$C$9),0,(COUNTA($E$63:CW63)*(12/$C$63)-IF($C$15="Fondateur",$C$10,$C$9))/(12/$C$63)))),0)+IF(CX63=$C$17,0,IF(CW63=$C$17,$B66*CW$60,0))</f>
        <v>39.726666666666667</v>
      </c>
      <c r="CX66" s="50">
        <f>IF(CX$63&lt;=$C$17,($C$34*CX$59*($C$25/CX$59)/$C$63)*IF(CW66&gt;0,1,(IF(COUNTA($E$63:CX63)*(12/$C$63)&lt;=IF($C$15="Fondateur",$C$10,$C$9),0,(COUNTA($E$63:CX63)*(12/$C$63)-IF($C$15="Fondateur",$C$10,$C$9))/(12/$C$63)))),0)+IF(CY63=$C$17,0,IF(CX63=$C$17,$B66*CX$60,0))</f>
        <v>39.726666666666667</v>
      </c>
      <c r="CY66" s="50">
        <f>IF(CY$63&lt;=$C$17,($C$34*CY$59*($C$25/CY$59)/$C$63)*IF(CX66&gt;0,1,(IF(COUNTA($E$63:CY63)*(12/$C$63)&lt;=IF($C$15="Fondateur",$C$10,$C$9),0,(COUNTA($E$63:CY63)*(12/$C$63)-IF($C$15="Fondateur",$C$10,$C$9))/(12/$C$63)))),0)+IF(CZ63=$C$17,0,IF(CY63=$C$17,$B66*CY$60,0))</f>
        <v>39.726666666666667</v>
      </c>
      <c r="CZ66" s="50">
        <f>IF(CZ$63&lt;=$C$17,($C$34*CZ$59*($C$25/CZ$59)/$C$63)*IF(CY66&gt;0,1,(IF(COUNTA($E$63:CZ63)*(12/$C$63)&lt;=IF($C$15="Fondateur",$C$10,$C$9),0,(COUNTA($E$63:CZ63)*(12/$C$63)-IF($C$15="Fondateur",$C$10,$C$9))/(12/$C$63)))),0)+IF(DA63=$C$17,0,IF(CZ63=$C$17,$B66*CZ$60,0))</f>
        <v>39.726666666666667</v>
      </c>
      <c r="DA66" s="50">
        <f>IF(DA$63&lt;=$C$17,($C$34*DA$59*($C$25/DA$59)/$C$63)*IF(CZ66&gt;0,1,(IF(COUNTA($E$63:DA63)*(12/$C$63)&lt;=IF($C$15="Fondateur",$C$10,$C$9),0,(COUNTA($E$63:DA63)*(12/$C$63)-IF($C$15="Fondateur",$C$10,$C$9))/(12/$C$63)))),0)+IF(DB63=$C$17,0,IF(DA63=$C$17,$B66*DA$60,0))</f>
        <v>39.726666666666667</v>
      </c>
      <c r="DB66" s="50">
        <f>IF(DB$63&lt;=$C$17,($C$34*DB$59*($C$25/DB$59)/$C$63)*IF(DA66&gt;0,1,(IF(COUNTA($E$63:DB63)*(12/$C$63)&lt;=IF($C$15="Fondateur",$C$10,$C$9),0,(COUNTA($E$63:DB63)*(12/$C$63)-IF($C$15="Fondateur",$C$10,$C$9))/(12/$C$63)))),0)+IF(DC63=$C$17,0,IF(DB63=$C$17,$B66*DB$60,0))</f>
        <v>39.726666666666667</v>
      </c>
      <c r="DC66" s="50">
        <f>IF(DC$63&lt;=$C$17,($C$34*DC$59*($C$25/DC$59)/$C$63)*IF(DB66&gt;0,1,(IF(COUNTA($E$63:DC63)*(12/$C$63)&lt;=IF($C$15="Fondateur",$C$10,$C$9),0,(COUNTA($E$63:DC63)*(12/$C$63)-IF($C$15="Fondateur",$C$10,$C$9))/(12/$C$63)))),0)+IF(DD63=$C$17,0,IF(DC63=$C$17,$B66*DC$60,0))</f>
        <v>39.726666666666667</v>
      </c>
      <c r="DD66" s="50">
        <f>IF(DD$63&lt;=$C$17,($C$34*DD$59*($C$25/DD$59)/$C$63)*IF(DC66&gt;0,1,(IF(COUNTA($E$63:DD63)*(12/$C$63)&lt;=IF($C$15="Fondateur",$C$10,$C$9),0,(COUNTA($E$63:DD63)*(12/$C$63)-IF($C$15="Fondateur",$C$10,$C$9))/(12/$C$63)))),0)+IF(DE63=$C$17,0,IF(DD63=$C$17,$B66*DD$60,0))</f>
        <v>39.726666666666667</v>
      </c>
      <c r="DE66" s="50">
        <f>IF(DE$63&lt;=$C$17,($C$34*DE$59*($C$25/DE$59)/$C$63)*IF(DD66&gt;0,1,(IF(COUNTA($E$63:DE63)*(12/$C$63)&lt;=IF($C$15="Fondateur",$C$10,$C$9),0,(COUNTA($E$63:DE63)*(12/$C$63)-IF($C$15="Fondateur",$C$10,$C$9))/(12/$C$63)))),0)+IF(DF63=$C$17,0,IF(DE63=$C$17,$B66*DE$60,0))</f>
        <v>39.726666666666667</v>
      </c>
      <c r="DF66" s="50">
        <f>IF(DF$63&lt;=$C$17,($C$34*DF$59*($C$25/DF$59)/$C$63)*IF(DE66&gt;0,1,(IF(COUNTA($E$63:DF63)*(12/$C$63)&lt;=IF($C$15="Fondateur",$C$10,$C$9),0,(COUNTA($E$63:DF63)*(12/$C$63)-IF($C$15="Fondateur",$C$10,$C$9))/(12/$C$63)))),0)+IF(DG63=$C$17,0,IF(DF63=$C$17,$B66*DF$60,0))</f>
        <v>39.726666666666667</v>
      </c>
      <c r="DG66" s="50">
        <f>IF(DG$63&lt;=$C$17,($C$34*DG$59*($C$25/DG$59)/$C$63)*IF(DF66&gt;0,1,(IF(COUNTA($E$63:DG63)*(12/$C$63)&lt;=IF($C$15="Fondateur",$C$10,$C$9),0,(COUNTA($E$63:DG63)*(12/$C$63)-IF($C$15="Fondateur",$C$10,$C$9))/(12/$C$63)))),0)+IF(DH63=$C$17,0,IF(DG63=$C$17,$B66*DG$60,0))</f>
        <v>39.726666666666667</v>
      </c>
      <c r="DH66" s="50">
        <f>IF(DH$63&lt;=$C$17,($C$34*DH$59*($C$25/DH$59)/$C$63)*IF(DG66&gt;0,1,(IF(COUNTA($E$63:DH63)*(12/$C$63)&lt;=IF($C$15="Fondateur",$C$10,$C$9),0,(COUNTA($E$63:DH63)*(12/$C$63)-IF($C$15="Fondateur",$C$10,$C$9))/(12/$C$63)))),0)+IF(DI63=$C$17,0,IF(DH63=$C$17,$B66*DH$60,0))</f>
        <v>39.726666666666667</v>
      </c>
      <c r="DI66" s="50">
        <f>IF(DI$63&lt;=$C$17,($C$34*DI$59*($C$25/DI$59)/$C$63)*IF(DH66&gt;0,1,(IF(COUNTA($E$63:DI63)*(12/$C$63)&lt;=IF($C$15="Fondateur",$C$10,$C$9),0,(COUNTA($E$63:DI63)*(12/$C$63)-IF($C$15="Fondateur",$C$10,$C$9))/(12/$C$63)))),0)+IF(DJ63=$C$17,0,IF(DI63=$C$17,$B66*DI$60,0))</f>
        <v>39.726666666666667</v>
      </c>
      <c r="DJ66" s="50">
        <f>IF(DJ$63&lt;=$C$17,($C$34*DJ$59*($C$25/DJ$59)/$C$63)*IF(DI66&gt;0,1,(IF(COUNTA($E$63:DJ63)*(12/$C$63)&lt;=IF($C$15="Fondateur",$C$10,$C$9),0,(COUNTA($E$63:DJ63)*(12/$C$63)-IF($C$15="Fondateur",$C$10,$C$9))/(12/$C$63)))),0)+IF(DK63=$C$17,0,IF(DJ63=$C$17,$B66*DJ$60,0))</f>
        <v>39.726666666666667</v>
      </c>
      <c r="DK66" s="50">
        <f>IF(DK$63&lt;=$C$17,($C$34*DK$59*($C$25/DK$59)/$C$63)*IF(DJ66&gt;0,1,(IF(COUNTA($E$63:DK63)*(12/$C$63)&lt;=IF($C$15="Fondateur",$C$10,$C$9),0,(COUNTA($E$63:DK63)*(12/$C$63)-IF($C$15="Fondateur",$C$10,$C$9))/(12/$C$63)))),0)+IF(DL63=$C$17,0,IF(DK63=$C$17,$B66*DK$60,0))</f>
        <v>39.726666666666667</v>
      </c>
      <c r="DL66" s="50">
        <f>IF(DL$63&lt;=$C$17,($C$34*DL$59*($C$25/DL$59)/$C$63)*IF(DK66&gt;0,1,(IF(COUNTA($E$63:DL63)*(12/$C$63)&lt;=IF($C$15="Fondateur",$C$10,$C$9),0,(COUNTA($E$63:DL63)*(12/$C$63)-IF($C$15="Fondateur",$C$10,$C$9))/(12/$C$63)))),0)+IF(DM63=$C$17,0,IF(DL63=$C$17,$B66*DL$60,0))</f>
        <v>39.726666666666667</v>
      </c>
      <c r="DM66" s="50">
        <f>IF(DM$63&lt;=$C$17,($C$34*DM$59*($C$25/DM$59)/$C$63)*IF(DL66&gt;0,1,(IF(COUNTA($E$63:DM63)*(12/$C$63)&lt;=IF($C$15="Fondateur",$C$10,$C$9),0,(COUNTA($E$63:DM63)*(12/$C$63)-IF($C$15="Fondateur",$C$10,$C$9))/(12/$C$63)))),0)+IF(DN63=$C$17,0,IF(DM63=$C$17,$B66*DM$60,0))</f>
        <v>39.726666666666667</v>
      </c>
      <c r="DN66" s="50">
        <f>IF(DN$63&lt;=$C$17,($C$34*DN$59*($C$25/DN$59)/$C$63)*IF(DM66&gt;0,1,(IF(COUNTA($E$63:DN63)*(12/$C$63)&lt;=IF($C$15="Fondateur",$C$10,$C$9),0,(COUNTA($E$63:DN63)*(12/$C$63)-IF($C$15="Fondateur",$C$10,$C$9))/(12/$C$63)))),0)+IF(DO63=$C$17,0,IF(DN63=$C$17,$B66*DN$60,0))</f>
        <v>39.726666666666667</v>
      </c>
      <c r="DO66" s="50">
        <f>IF(DO$63&lt;=$C$17,($C$34*DO$59*($C$25/DO$59)/$C$63)*IF(DN66&gt;0,1,(IF(COUNTA($E$63:DO63)*(12/$C$63)&lt;=IF($C$15="Fondateur",$C$10,$C$9),0,(COUNTA($E$63:DO63)*(12/$C$63)-IF($C$15="Fondateur",$C$10,$C$9))/(12/$C$63)))),0)+IF(DP63=$C$17,0,IF(DO63=$C$17,$B66*DO$60,0))</f>
        <v>39.726666666666667</v>
      </c>
      <c r="DP66" s="50">
        <f>IF(DP$63&lt;=$C$17,($C$34*DP$59*($C$25/DP$59)/$C$63)*IF(DO66&gt;0,1,(IF(COUNTA($E$63:DP63)*(12/$C$63)&lt;=IF($C$15="Fondateur",$C$10,$C$9),0,(COUNTA($E$63:DP63)*(12/$C$63)-IF($C$15="Fondateur",$C$10,$C$9))/(12/$C$63)))),0)+IF(DQ63=$C$17,0,IF(DP63=$C$17,$B66*DP$60,0))</f>
        <v>39.726666666666667</v>
      </c>
      <c r="DQ66" s="50">
        <f>IF(DQ$63&lt;=$C$17,($C$34*DQ$59*($C$25/DQ$59)/$C$63)*IF(DP66&gt;0,1,(IF(COUNTA($E$63:DQ63)*(12/$C$63)&lt;=IF($C$15="Fondateur",$C$10,$C$9),0,(COUNTA($E$63:DQ63)*(12/$C$63)-IF($C$15="Fondateur",$C$10,$C$9))/(12/$C$63)))),0)+IF(DR63=$C$17,0,IF(DQ63=$C$17,$B66*DQ$60,0))</f>
        <v>39.726666666666667</v>
      </c>
      <c r="DR66" s="50">
        <f>IF(DR$63&lt;=$C$17,($C$34*DR$59*($C$25/DR$59)/$C$63)*IF(DQ66&gt;0,1,(IF(COUNTA($E$63:DR63)*(12/$C$63)&lt;=IF($C$15="Fondateur",$C$10,$C$9),0,(COUNTA($E$63:DR63)*(12/$C$63)-IF($C$15="Fondateur",$C$10,$C$9))/(12/$C$63)))),0)+IF(DS63=$C$17,0,IF(DR63=$C$17,$B66*DR$60,0))</f>
        <v>39.726666666666667</v>
      </c>
      <c r="DS66" s="50">
        <f>IF(DS$63&lt;=$C$17,($C$34*DS$59*($C$25/DS$59)/$C$63)*IF(DR66&gt;0,1,(IF(COUNTA($E$63:DS63)*(12/$C$63)&lt;=IF($C$15="Fondateur",$C$10,$C$9),0,(COUNTA($E$63:DS63)*(12/$C$63)-IF($C$15="Fondateur",$C$10,$C$9))/(12/$C$63)))),0)+IF(DT63=$C$17,0,IF(DS63=$C$17,$B66*DS$60,0))</f>
        <v>39.726666666666667</v>
      </c>
      <c r="DT66" s="50">
        <f>IF(DT$63&lt;=$C$17,($C$34*DT$59*($C$25/DT$59)/$C$63)*IF(DS66&gt;0,1,(IF(COUNTA($E$63:DT63)*(12/$C$63)&lt;=IF($C$15="Fondateur",$C$10,$C$9),0,(COUNTA($E$63:DT63)*(12/$C$63)-IF($C$15="Fondateur",$C$10,$C$9))/(12/$C$63)))),0)+IF(DU63=$C$17,0,IF(DT63=$C$17,$B66*DT$60,0))</f>
        <v>9981.3257953675075</v>
      </c>
      <c r="DU66" s="50">
        <f>IF(DU$63&lt;=$C$17,($C$34*DU$59*($C$25/DU$59)/$C$63)*IF(DT66&gt;0,1,(IF(COUNTA($E$63:DU63)*(12/$C$63)&lt;=IF($C$15="Fondateur",$C$10,$C$9),0,(COUNTA($E$63:DU63)*(12/$C$63)-IF($C$15="Fondateur",$C$10,$C$9))/(12/$C$63)))),0)+IF(DV63=$C$17,0,IF(DU63=$C$17,$B66*DU$60,0))</f>
        <v>0</v>
      </c>
      <c r="DV66" s="50">
        <f>IF(DV$63&lt;=$C$17,($C$34*DV$59*($C$25/DV$59)/$C$63)*IF(DU66&gt;0,1,(IF(COUNTA($E$63:DV63)*(12/$C$63)&lt;=IF($C$15="Fondateur",$C$10,$C$9),0,(COUNTA($E$63:DV63)*(12/$C$63)-IF($C$15="Fondateur",$C$10,$C$9))/(12/$C$63)))),0)+IF(DW63=$C$17,0,IF(DV63=$C$17,$B66*DV$60,0))</f>
        <v>0</v>
      </c>
      <c r="DW66" s="50">
        <f>IF(DW$63&lt;=$C$17,($C$34*DW$59*($C$25/DW$59)/$C$63)*IF(DV66&gt;0,1,(IF(COUNTA($E$63:DW63)*(12/$C$63)&lt;=IF($C$15="Fondateur",$C$10,$C$9),0,(COUNTA($E$63:DW63)*(12/$C$63)-IF($C$15="Fondateur",$C$10,$C$9))/(12/$C$63)))),0)+IF(DX63=$C$17,0,IF(DW63=$C$17,$B66*DW$60,0))</f>
        <v>0</v>
      </c>
      <c r="DX66" s="50">
        <f>IF(DX$63&lt;=$C$17,($C$34*DX$59*($C$25/DX$59)/$C$63)*IF(DW66&gt;0,1,(IF(COUNTA($E$63:DX63)*(12/$C$63)&lt;=IF($C$15="Fondateur",$C$10,$C$9),0,(COUNTA($E$63:DX63)*(12/$C$63)-IF($C$15="Fondateur",$C$10,$C$9))/(12/$C$63)))),0)+IF(DY63=$C$17,0,IF(DX63=$C$17,$B66*DX$60,0))</f>
        <v>0</v>
      </c>
      <c r="DY66" s="50">
        <f>IF(DY$63&lt;=$C$17,($C$34*DY$59*($C$25/DY$59)/$C$63)*IF(DX66&gt;0,1,(IF(COUNTA($E$63:DY63)*(12/$C$63)&lt;=IF($C$15="Fondateur",$C$10,$C$9),0,(COUNTA($E$63:DY63)*(12/$C$63)-IF($C$15="Fondateur",$C$10,$C$9))/(12/$C$63)))),0)+IF(DZ63=$C$17,0,IF(DY63=$C$17,$B66*DY$60,0))</f>
        <v>0</v>
      </c>
      <c r="DZ66" s="50">
        <f>IF(DZ$63&lt;=$C$17,($C$34*DZ$59*($C$25/DZ$59)/$C$63)*IF(DY66&gt;0,1,(IF(COUNTA($E$63:DZ63)*(12/$C$63)&lt;=IF($C$15="Fondateur",$C$10,$C$9),0,(COUNTA($E$63:DZ63)*(12/$C$63)-IF($C$15="Fondateur",$C$10,$C$9))/(12/$C$63)))),0)+IF(EA63=$C$17,0,IF(DZ63=$C$17,$B66*DZ$60,0))</f>
        <v>0</v>
      </c>
      <c r="EA66" s="50">
        <f>IF(EA$63&lt;=$C$17,($C$34*EA$59*($C$25/EA$59)/$C$63)*IF(DZ66&gt;0,1,(IF(COUNTA($E$63:EA63)*(12/$C$63)&lt;=IF($C$15="Fondateur",$C$10,$C$9),0,(COUNTA($E$63:EA63)*(12/$C$63)-IF($C$15="Fondateur",$C$10,$C$9))/(12/$C$63)))),0)+IF(EB63=$C$17,0,IF(EA63=$C$17,$B66*EA$60,0))</f>
        <v>0</v>
      </c>
      <c r="EB66" s="50">
        <f>IF(EB$63&lt;=$C$17,($C$34*EB$59*($C$25/EB$59)/$C$63)*IF(EA66&gt;0,1,(IF(COUNTA($E$63:EB63)*(12/$C$63)&lt;=IF($C$15="Fondateur",$C$10,$C$9),0,(COUNTA($E$63:EB63)*(12/$C$63)-IF($C$15="Fondateur",$C$10,$C$9))/(12/$C$63)))),0)+IF(EC63=$C$17,0,IF(EB63=$C$17,$B66*EB$60,0))</f>
        <v>0</v>
      </c>
      <c r="EC66" s="50">
        <f>IF(EC$63&lt;=$C$17,($C$34*EC$59*($C$25/EC$59)/$C$63)*IF(EB66&gt;0,1,(IF(COUNTA($E$63:EC63)*(12/$C$63)&lt;=IF($C$15="Fondateur",$C$10,$C$9),0,(COUNTA($E$63:EC63)*(12/$C$63)-IF($C$15="Fondateur",$C$10,$C$9))/(12/$C$63)))),0)+IF(ED63=$C$17,0,IF(EC63=$C$17,$B66*EC$60,0))</f>
        <v>0</v>
      </c>
      <c r="ED66" s="50">
        <f>IF(ED$63&lt;=$C$17,($C$34*ED$59*($C$25/ED$59)/$C$63)*IF(EC66&gt;0,1,(IF(COUNTA($E$63:ED63)*(12/$C$63)&lt;=IF($C$15="Fondateur",$C$10,$C$9),0,(COUNTA($E$63:ED63)*(12/$C$63)-IF($C$15="Fondateur",$C$10,$C$9))/(12/$C$63)))),0)+IF(EE63=$C$17,0,IF(ED63=$C$17,$B66*ED$60,0))</f>
        <v>0</v>
      </c>
      <c r="EE66" s="50">
        <f>IF(EE$63&lt;=$C$17,($C$34*EE$59*($C$25/EE$59)/$C$63)*IF(ED66&gt;0,1,(IF(COUNTA($E$63:EE63)*(12/$C$63)&lt;=IF($C$15="Fondateur",$C$10,$C$9),0,(COUNTA($E$63:EE63)*(12/$C$63)-IF($C$15="Fondateur",$C$10,$C$9))/(12/$C$63)))),0)+IF(EF63=$C$17,0,IF(EE63=$C$17,$B66*EE$60,0))</f>
        <v>0</v>
      </c>
      <c r="EF66" s="50">
        <f>IF(EF$63&lt;=$C$17,($C$34*EF$59*($C$25/EF$59)/$C$63)*IF(EE66&gt;0,1,(IF(COUNTA($E$63:EF63)*(12/$C$63)&lt;=IF($C$15="Fondateur",$C$10,$C$9),0,(COUNTA($E$63:EF63)*(12/$C$63)-IF($C$15="Fondateur",$C$10,$C$9))/(12/$C$63)))),0)+IF(EG63=$C$17,0,IF(EF63=$C$17,$B66*EF$60,0))</f>
        <v>0</v>
      </c>
      <c r="EG66" s="50">
        <f>IF(EG$63&lt;=$C$17,($C$34*EG$59*($C$25/EG$59)/$C$63)*IF(EF66&gt;0,1,(IF(COUNTA($E$63:EG63)*(12/$C$63)&lt;=IF($C$15="Fondateur",$C$10,$C$9),0,(COUNTA($E$63:EG63)*(12/$C$63)-IF($C$15="Fondateur",$C$10,$C$9))/(12/$C$63)))),0)+IF(EH63=$C$17,0,IF(EG63=$C$17,$B66*EG$60,0))</f>
        <v>0</v>
      </c>
      <c r="EH66" s="50">
        <f>IF(EH$63&lt;=$C$17,($C$34*EH$59*($C$25/EH$59)/$C$63)*IF(EG66&gt;0,1,(IF(COUNTA($E$63:EH63)*(12/$C$63)&lt;=IF($C$15="Fondateur",$C$10,$C$9),0,(COUNTA($E$63:EH63)*(12/$C$63)-IF($C$15="Fondateur",$C$10,$C$9))/(12/$C$63)))),0)+IF(EI63=$C$17,0,IF(EH63=$C$17,$B66*EH$60,0))</f>
        <v>0</v>
      </c>
      <c r="EI66" s="50">
        <f>IF(EI$63&lt;=$C$17,($C$34*EI$59*($C$25/EI$59)/$C$63)*IF(EH66&gt;0,1,(IF(COUNTA($E$63:EI63)*(12/$C$63)&lt;=IF($C$15="Fondateur",$C$10,$C$9),0,(COUNTA($E$63:EI63)*(12/$C$63)-IF($C$15="Fondateur",$C$10,$C$9))/(12/$C$63)))),0)+IF(EJ63=$C$17,0,IF(EI63=$C$17,$B66*EI$60,0))</f>
        <v>0</v>
      </c>
      <c r="EJ66" s="50">
        <f>IF(EJ$63&lt;=$C$17,($C$34*EJ$59*($C$25/EJ$59)/$C$63)*IF(EI66&gt;0,1,(IF(COUNTA($E$63:EJ63)*(12/$C$63)&lt;=IF($C$15="Fondateur",$C$10,$C$9),0,(COUNTA($E$63:EJ63)*(12/$C$63)-IF($C$15="Fondateur",$C$10,$C$9))/(12/$C$63)))),0)+IF(EK63=$C$17,0,IF(EJ63=$C$17,$B66*EJ$60,0))</f>
        <v>0</v>
      </c>
      <c r="EK66" s="50">
        <f>IF(EK$63&lt;=$C$17,($C$34*EK$59*($C$25/EK$59)/$C$63)*IF(EJ66&gt;0,1,(IF(COUNTA($E$63:EK63)*(12/$C$63)&lt;=IF($C$15="Fondateur",$C$10,$C$9),0,(COUNTA($E$63:EK63)*(12/$C$63)-IF($C$15="Fondateur",$C$10,$C$9))/(12/$C$63)))),0)+IF(EL63=$C$17,0,IF(EK63=$C$17,$B66*EK$60,0))</f>
        <v>0</v>
      </c>
      <c r="EL66" s="50">
        <f>IF(EL$63&lt;=$C$17,($C$34*EL$59*($C$25/EL$59)/$C$63)*IF(EK66&gt;0,1,(IF(COUNTA($E$63:EL63)*(12/$C$63)&lt;=IF($C$15="Fondateur",$C$10,$C$9),0,(COUNTA($E$63:EL63)*(12/$C$63)-IF($C$15="Fondateur",$C$10,$C$9))/(12/$C$63)))),0)+IF(EM63=$C$17,0,IF(EL63=$C$17,$B66*EL$60,0))</f>
        <v>0</v>
      </c>
      <c r="EM66" s="50">
        <f>IF(EM$63&lt;=$C$17,($C$34*EM$59*($C$25/EM$59)/$C$63)*IF(EL66&gt;0,1,(IF(COUNTA($E$63:EM63)*(12/$C$63)&lt;=IF($C$15="Fondateur",$C$10,$C$9),0,(COUNTA($E$63:EM63)*(12/$C$63)-IF($C$15="Fondateur",$C$10,$C$9))/(12/$C$63)))),0)+IF(EN63=$C$17,0,IF(EM63=$C$17,$B66*EM$60,0))</f>
        <v>0</v>
      </c>
      <c r="EN66" s="50">
        <f>IF(EN$63&lt;=$C$17,($C$34*EN$59*($C$25/EN$59)/$C$63)*IF(EM66&gt;0,1,(IF(COUNTA($E$63:EN63)*(12/$C$63)&lt;=IF($C$15="Fondateur",$C$10,$C$9),0,(COUNTA($E$63:EN63)*(12/$C$63)-IF($C$15="Fondateur",$C$10,$C$9))/(12/$C$63)))),0)+IF(EO63=$C$17,0,IF(EN63=$C$17,$B66*EN$60,0))</f>
        <v>0</v>
      </c>
      <c r="EO66" s="50">
        <f>IF(EO$63&lt;=$C$17,($C$34*EO$59*($C$25/EO$59)/$C$63)*IF(EN66&gt;0,1,(IF(COUNTA($E$63:EO63)*(12/$C$63)&lt;=IF($C$15="Fondateur",$C$10,$C$9),0,(COUNTA($E$63:EO63)*(12/$C$63)-IF($C$15="Fondateur",$C$10,$C$9))/(12/$C$63)))),0)+IF(EP63=$C$17,0,IF(EO63=$C$17,$B66*EO$60,0))</f>
        <v>0</v>
      </c>
      <c r="EP66" s="50">
        <f>IF(EP$63&lt;=$C$17,($C$34*EP$59*($C$25/EP$59)/$C$63)*IF(EO66&gt;0,1,(IF(COUNTA($E$63:EP63)*(12/$C$63)&lt;=IF($C$15="Fondateur",$C$10,$C$9),0,(COUNTA($E$63:EP63)*(12/$C$63)-IF($C$15="Fondateur",$C$10,$C$9))/(12/$C$63)))),0)+IF(EQ63=$C$17,0,IF(EP63=$C$17,$B66*EP$60,0))</f>
        <v>0</v>
      </c>
      <c r="EQ66" s="50">
        <f>IF(EQ$63&lt;=$C$17,($C$34*EQ$59*($C$25/EQ$59)/$C$63)*IF(EP66&gt;0,1,(IF(COUNTA($E$63:EQ63)*(12/$C$63)&lt;=IF($C$15="Fondateur",$C$10,$C$9),0,(COUNTA($E$63:EQ63)*(12/$C$63)-IF($C$15="Fondateur",$C$10,$C$9))/(12/$C$63)))),0)+IF(ER63=$C$17,0,IF(EQ63=$C$17,$B66*EQ$60,0))</f>
        <v>0</v>
      </c>
      <c r="ER66" s="50">
        <f>IF(ER$63&lt;=$C$17,($C$34*ER$59*($C$25/ER$59)/$C$63)*IF(EQ66&gt;0,1,(IF(COUNTA($E$63:ER63)*(12/$C$63)&lt;=IF($C$15="Fondateur",$C$10,$C$9),0,(COUNTA($E$63:ER63)*(12/$C$63)-IF($C$15="Fondateur",$C$10,$C$9))/(12/$C$63)))),0)+IF(ES63=$C$17,0,IF(ER63=$C$17,$B66*ER$60,0))</f>
        <v>0</v>
      </c>
      <c r="ES66" s="50">
        <f>IF(ES$63&lt;=$C$17,($C$34*ES$59*($C$25/ES$59)/$C$63)*IF(ER66&gt;0,1,(IF(COUNTA($E$63:ES63)*(12/$C$63)&lt;=IF($C$15="Fondateur",$C$10,$C$9),0,(COUNTA($E$63:ES63)*(12/$C$63)-IF($C$15="Fondateur",$C$10,$C$9))/(12/$C$63)))),0)+IF(ET63=$C$17,0,IF(ES63=$C$17,$B66*ES$60,0))</f>
        <v>0</v>
      </c>
      <c r="ET66" s="50">
        <f>IF(ET$63&lt;=$C$17,($C$34*ET$59*($C$25/ET$59)/$C$63)*IF(ES66&gt;0,1,(IF(COUNTA($E$63:ET63)*(12/$C$63)&lt;=IF($C$15="Fondateur",$C$10,$C$9),0,(COUNTA($E$63:ET63)*(12/$C$63)-IF($C$15="Fondateur",$C$10,$C$9))/(12/$C$63)))),0)+IF(EU63=$C$17,0,IF(ET63=$C$17,$B66*ET$60,0))</f>
        <v>0</v>
      </c>
      <c r="EU66" s="50">
        <f>IF(EU$63&lt;=$C$17,($C$34*EU$59*($C$25/EU$59)/$C$63)*IF(ET66&gt;0,1,(IF(COUNTA($E$63:EU63)*(12/$C$63)&lt;=IF($C$15="Fondateur",$C$10,$C$9),0,(COUNTA($E$63:EU63)*(12/$C$63)-IF($C$15="Fondateur",$C$10,$C$9))/(12/$C$63)))),0)+IF(EV63=$C$17,0,IF(EU63=$C$17,$B66*EU$60,0))</f>
        <v>0</v>
      </c>
      <c r="EV66" s="50">
        <f>IF(EV$63&lt;=$C$17,($C$34*EV$59*($C$25/EV$59)/$C$63)*IF(EU66&gt;0,1,(IF(COUNTA($E$63:EV63)*(12/$C$63)&lt;=IF($C$15="Fondateur",$C$10,$C$9),0,(COUNTA($E$63:EV63)*(12/$C$63)-IF($C$15="Fondateur",$C$10,$C$9))/(12/$C$63)))),0)+IF(EW63=$C$17,0,IF(EV63=$C$17,$B66*EV$60,0))</f>
        <v>0</v>
      </c>
      <c r="EW66" s="50">
        <f>IF(EW$63&lt;=$C$17,($C$34*EW$59*($C$25/EW$59)/$C$63)*IF(EV66&gt;0,1,(IF(COUNTA($E$63:EW63)*(12/$C$63)&lt;=IF($C$15="Fondateur",$C$10,$C$9),0,(COUNTA($E$63:EW63)*(12/$C$63)-IF($C$15="Fondateur",$C$10,$C$9))/(12/$C$63)))),0)+IF(EX63=$C$17,0,IF(EW63=$C$17,$B66*EW$60,0))</f>
        <v>0</v>
      </c>
      <c r="EX66" s="50">
        <f>IF(EX$63&lt;=$C$17,($C$34*EX$59*($C$25/EX$59)/$C$63)*IF(EW66&gt;0,1,(IF(COUNTA($E$63:EX63)*(12/$C$63)&lt;=IF($C$15="Fondateur",$C$10,$C$9),0,(COUNTA($E$63:EX63)*(12/$C$63)-IF($C$15="Fondateur",$C$10,$C$9))/(12/$C$63)))),0)+IF(EY63=$C$17,0,IF(EX63=$C$17,$B66*EX$60,0))</f>
        <v>0</v>
      </c>
      <c r="EY66" s="50">
        <f>IF(EY$63&lt;=$C$17,($C$34*EY$59*($C$25/EY$59)/$C$63)*IF(EX66&gt;0,1,(IF(COUNTA($E$63:EY63)*(12/$C$63)&lt;=IF($C$15="Fondateur",$C$10,$C$9),0,(COUNTA($E$63:EY63)*(12/$C$63)-IF($C$15="Fondateur",$C$10,$C$9))/(12/$C$63)))),0)+IF(EZ63=$C$17,0,IF(EY63=$C$17,$B66*EY$60,0))</f>
        <v>0</v>
      </c>
      <c r="EZ66" s="50">
        <f>IF(EZ$63&lt;=$C$17,($C$34*EZ$59*($C$25/EZ$59)/$C$63)*IF(EY66&gt;0,1,(IF(COUNTA($E$63:EZ63)*(12/$C$63)&lt;=IF($C$15="Fondateur",$C$10,$C$9),0,(COUNTA($E$63:EZ63)*(12/$C$63)-IF($C$15="Fondateur",$C$10,$C$9))/(12/$C$63)))),0)+IF(FA63=$C$17,0,IF(EZ63=$C$17,$B66*EZ$60,0))</f>
        <v>0</v>
      </c>
      <c r="FA66" s="50">
        <f>IF(FA$63&lt;=$C$17,($C$34*FA$59*($C$25/FA$59)/$C$63)*IF(EZ66&gt;0,1,(IF(COUNTA($E$63:FA63)*(12/$C$63)&lt;=IF($C$15="Fondateur",$C$10,$C$9),0,(COUNTA($E$63:FA63)*(12/$C$63)-IF($C$15="Fondateur",$C$10,$C$9))/(12/$C$63)))),0)+IF(FB63=$C$17,0,IF(FA63=$C$17,$B66*FA$60,0))</f>
        <v>0</v>
      </c>
      <c r="FB66" s="50">
        <f>IF(FB$63&lt;=$C$17,($C$34*FB$59*($C$25/FB$59)/$C$63)*IF(FA66&gt;0,1,(IF(COUNTA($E$63:FB63)*(12/$C$63)&lt;=IF($C$15="Fondateur",$C$10,$C$9),0,(COUNTA($E$63:FB63)*(12/$C$63)-IF($C$15="Fondateur",$C$10,$C$9))/(12/$C$63)))),0)+IF(FC63=$C$17,0,IF(FB63=$C$17,$B66*FB$60,0))</f>
        <v>0</v>
      </c>
      <c r="FC66" s="50">
        <f>IF(FC$63&lt;=$C$17,($C$34*FC$59*($C$25/FC$59)/$C$63)*IF(FB66&gt;0,1,(IF(COUNTA($E$63:FC63)*(12/$C$63)&lt;=IF($C$15="Fondateur",$C$10,$C$9),0,(COUNTA($E$63:FC63)*(12/$C$63)-IF($C$15="Fondateur",$C$10,$C$9))/(12/$C$63)))),0)+IF(FD63=$C$17,0,IF(FC63=$C$17,$B66*FC$60,0))</f>
        <v>0</v>
      </c>
      <c r="FD66" s="50">
        <f>IF(FD$63&lt;=$C$17,($C$34*FD$59*($C$25/FD$59)/$C$63)*IF(FC66&gt;0,1,(IF(COUNTA($E$63:FD63)*(12/$C$63)&lt;=IF($C$15="Fondateur",$C$10,$C$9),0,(COUNTA($E$63:FD63)*(12/$C$63)-IF($C$15="Fondateur",$C$10,$C$9))/(12/$C$63)))),0)+IF(FE63=$C$17,0,IF(FD63=$C$17,$B66*FD$60,0))</f>
        <v>0</v>
      </c>
      <c r="FE66" s="50">
        <f>IF(FE$63&lt;=$C$17,($C$34*FE$59*($C$25/FE$59)/$C$63)*IF(FD66&gt;0,1,(IF(COUNTA($E$63:FE63)*(12/$C$63)&lt;=IF($C$15="Fondateur",$C$10,$C$9),0,(COUNTA($E$63:FE63)*(12/$C$63)-IF($C$15="Fondateur",$C$10,$C$9))/(12/$C$63)))),0)+IF(FF63=$C$17,0,IF(FE63=$C$17,$B66*FE$60,0))</f>
        <v>0</v>
      </c>
      <c r="FF66" s="50">
        <f>IF(FF$63&lt;=$C$17,($C$34*FF$59*($C$25/FF$59)/$C$63)*IF(FE66&gt;0,1,(IF(COUNTA($E$63:FF63)*(12/$C$63)&lt;=IF($C$15="Fondateur",$C$10,$C$9),0,(COUNTA($E$63:FF63)*(12/$C$63)-IF($C$15="Fondateur",$C$10,$C$9))/(12/$C$63)))),0)+IF(FG63=$C$17,0,IF(FF63=$C$17,$B66*FF$60,0))</f>
        <v>0</v>
      </c>
      <c r="FG66" s="50">
        <f>IF(FG$63&lt;=$C$17,($C$34*FG$59*($C$25/FG$59)/$C$63)*IF(FF66&gt;0,1,(IF(COUNTA($E$63:FG63)*(12/$C$63)&lt;=IF($C$15="Fondateur",$C$10,$C$9),0,(COUNTA($E$63:FG63)*(12/$C$63)-IF($C$15="Fondateur",$C$10,$C$9))/(12/$C$63)))),0)+IF(FH63=$C$17,0,IF(FG63=$C$17,$B66*FG$60,0))</f>
        <v>0</v>
      </c>
      <c r="FH66" s="50">
        <f>IF(FH$63&lt;=$C$17,($C$34*FH$59*($C$25/FH$59)/$C$63)*IF(FG66&gt;0,1,(IF(COUNTA($E$63:FH63)*(12/$C$63)&lt;=IF($C$15="Fondateur",$C$10,$C$9),0,(COUNTA($E$63:FH63)*(12/$C$63)-IF($C$15="Fondateur",$C$10,$C$9))/(12/$C$63)))),0)+IF(FI63=$C$17,0,IF(FH63=$C$17,$B66*FH$60,0))</f>
        <v>0</v>
      </c>
      <c r="FI66" s="50">
        <f>IF(FI$63&lt;=$C$17,($C$34*FI$59*($C$25/FI$59)/$C$63)*IF(FH66&gt;0,1,(IF(COUNTA($E$63:FI63)*(12/$C$63)&lt;=IF($C$15="Fondateur",$C$10,$C$9),0,(COUNTA($E$63:FI63)*(12/$C$63)-IF($C$15="Fondateur",$C$10,$C$9))/(12/$C$63)))),0)+IF(FJ63=$C$17,0,IF(FI63=$C$17,$B66*FI$60,0))</f>
        <v>0</v>
      </c>
      <c r="FJ66" s="50">
        <f>IF(FJ$63&lt;=$C$17,($C$34*FJ$59*($C$25/FJ$59)/$C$63)*IF(FI66&gt;0,1,(IF(COUNTA($E$63:FJ63)*(12/$C$63)&lt;=IF($C$15="Fondateur",$C$10,$C$9),0,(COUNTA($E$63:FJ63)*(12/$C$63)-IF($C$15="Fondateur",$C$10,$C$9))/(12/$C$63)))),0)+IF(FK63=$C$17,0,IF(FJ63=$C$17,$B66*FJ$60,0))</f>
        <v>0</v>
      </c>
      <c r="FK66" s="50">
        <f>IF(FK$63&lt;=$C$17,($C$34*FK$59*($C$25/FK$59)/$C$63)*IF(FJ66&gt;0,1,(IF(COUNTA($E$63:FK63)*(12/$C$63)&lt;=IF($C$15="Fondateur",$C$10,$C$9),0,(COUNTA($E$63:FK63)*(12/$C$63)-IF($C$15="Fondateur",$C$10,$C$9))/(12/$C$63)))),0)+IF(FL63=$C$17,0,IF(FK63=$C$17,$B66*FK$60,0))</f>
        <v>0</v>
      </c>
      <c r="FL66" s="50">
        <f>IF(FL$63&lt;=$C$17,($C$34*FL$59*($C$25/FL$59)/$C$63)*IF(FK66&gt;0,1,(IF(COUNTA($E$63:FL63)*(12/$C$63)&lt;=IF($C$15="Fondateur",$C$10,$C$9),0,(COUNTA($E$63:FL63)*(12/$C$63)-IF($C$15="Fondateur",$C$10,$C$9))/(12/$C$63)))),0)+IF(FM63=$C$17,0,IF(FL63=$C$17,$B66*FL$60,0))</f>
        <v>0</v>
      </c>
      <c r="FM66" s="50">
        <f>IF(FM$63&lt;=$C$17,($C$34*FM$59*($C$25/FM$59)/$C$63)*IF(FL66&gt;0,1,(IF(COUNTA($E$63:FM63)*(12/$C$63)&lt;=IF($C$15="Fondateur",$C$10,$C$9),0,(COUNTA($E$63:FM63)*(12/$C$63)-IF($C$15="Fondateur",$C$10,$C$9))/(12/$C$63)))),0)+IF(FN63=$C$17,0,IF(FM63=$C$17,$B66*FM$60,0))</f>
        <v>0</v>
      </c>
      <c r="FN66" s="50">
        <f>IF(FN$63&lt;=$C$17,($C$34*FN$59*($C$25/FN$59)/$C$63)*IF(FM66&gt;0,1,(IF(COUNTA($E$63:FN63)*(12/$C$63)&lt;=IF($C$15="Fondateur",$C$10,$C$9),0,(COUNTA($E$63:FN63)*(12/$C$63)-IF($C$15="Fondateur",$C$10,$C$9))/(12/$C$63)))),0)+IF(FO63=$C$17,0,IF(FN63=$C$17,$B66*FN$60,0))</f>
        <v>0</v>
      </c>
      <c r="FO66" s="50">
        <f>IF(FO$63&lt;=$C$17,($C$34*FO$59*($C$25/FO$59)/$C$63)*IF(FN66&gt;0,1,(IF(COUNTA($E$63:FO63)*(12/$C$63)&lt;=IF($C$15="Fondateur",$C$10,$C$9),0,(COUNTA($E$63:FO63)*(12/$C$63)-IF($C$15="Fondateur",$C$10,$C$9))/(12/$C$63)))),0)+IF(FP63=$C$17,0,IF(FO63=$C$17,$B66*FO$60,0))</f>
        <v>0</v>
      </c>
      <c r="FP66" s="50">
        <f>IF(FP$63&lt;=$C$17,($C$34*FP$59*($C$25/FP$59)/$C$63)*IF(FO66&gt;0,1,(IF(COUNTA($E$63:FP63)*(12/$C$63)&lt;=IF($C$15="Fondateur",$C$10,$C$9),0,(COUNTA($E$63:FP63)*(12/$C$63)-IF($C$15="Fondateur",$C$10,$C$9))/(12/$C$63)))),0)+IF(FQ63=$C$17,0,IF(FP63=$C$17,$B66*FP$60,0))</f>
        <v>0</v>
      </c>
      <c r="FQ66" s="50">
        <f>IF(FQ$63&lt;=$C$17,($C$34*FQ$59*($C$25/FQ$59)/$C$63)*IF(FP66&gt;0,1,(IF(COUNTA($E$63:FQ63)*(12/$C$63)&lt;=IF($C$15="Fondateur",$C$10,$C$9),0,(COUNTA($E$63:FQ63)*(12/$C$63)-IF($C$15="Fondateur",$C$10,$C$9))/(12/$C$63)))),0)+IF(FR63=$C$17,0,IF(FQ63=$C$17,$B66*FQ$60,0))</f>
        <v>0</v>
      </c>
      <c r="FR66" s="50">
        <f>IF(FR$63&lt;=$C$17,($C$34*FR$59*($C$25/FR$59)/$C$63)*IF(FQ66&gt;0,1,(IF(COUNTA($E$63:FR63)*(12/$C$63)&lt;=IF($C$15="Fondateur",$C$10,$C$9),0,(COUNTA($E$63:FR63)*(12/$C$63)-IF($C$15="Fondateur",$C$10,$C$9))/(12/$C$63)))),0)+IF(FS63=$C$17,0,IF(FR63=$C$17,$B66*FR$60,0))</f>
        <v>0</v>
      </c>
      <c r="FS66" s="50">
        <f>IF(FS$63&lt;=$C$17,($C$34*FS$59*($C$25/FS$59)/$C$63)*IF(FR66&gt;0,1,(IF(COUNTA($E$63:FS63)*(12/$C$63)&lt;=IF($C$15="Fondateur",$C$10,$C$9),0,(COUNTA($E$63:FS63)*(12/$C$63)-IF($C$15="Fondateur",$C$10,$C$9))/(12/$C$63)))),0)+IF(FT63=$C$17,0,IF(FS63=$C$17,$B66*FS$60,0))</f>
        <v>0</v>
      </c>
      <c r="FT66" s="50">
        <f>IF(FT$63&lt;=$C$17,($C$34*FT$59*($C$25/FT$59)/$C$63)*IF(FS66&gt;0,1,(IF(COUNTA($E$63:FT63)*(12/$C$63)&lt;=IF($C$15="Fondateur",$C$10,$C$9),0,(COUNTA($E$63:FT63)*(12/$C$63)-IF($C$15="Fondateur",$C$10,$C$9))/(12/$C$63)))),0)+IF(FU63=$C$17,0,IF(FT63=$C$17,$B66*FT$60,0))</f>
        <v>0</v>
      </c>
      <c r="FU66" s="50">
        <f>IF(FU$63&lt;=$C$17,($C$34*FU$59*($C$25/FU$59)/$C$63)*IF(FT66&gt;0,1,(IF(COUNTA($E$63:FU63)*(12/$C$63)&lt;=IF($C$15="Fondateur",$C$10,$C$9),0,(COUNTA($E$63:FU63)*(12/$C$63)-IF($C$15="Fondateur",$C$10,$C$9))/(12/$C$63)))),0)+IF(FV63=$C$17,0,IF(FU63=$C$17,$B66*FU$60,0))</f>
        <v>0</v>
      </c>
      <c r="FV66" s="50">
        <f>IF(FV$63&lt;=$C$17,($C$34*FV$59*($C$25/FV$59)/$C$63)*IF(FU66&gt;0,1,(IF(COUNTA($E$63:FV63)*(12/$C$63)&lt;=IF($C$15="Fondateur",$C$10,$C$9),0,(COUNTA($E$63:FV63)*(12/$C$63)-IF($C$15="Fondateur",$C$10,$C$9))/(12/$C$63)))),0)+IF(FW63=$C$17,0,IF(FV63=$C$17,$B66*FV$60,0))</f>
        <v>0</v>
      </c>
      <c r="FW66" s="50">
        <f>IF(FW$63&lt;=$C$17,($C$34*FW$59*($C$25/FW$59)/$C$63)*IF(FV66&gt;0,1,(IF(COUNTA($E$63:FW63)*(12/$C$63)&lt;=IF($C$15="Fondateur",$C$10,$C$9),0,(COUNTA($E$63:FW63)*(12/$C$63)-IF($C$15="Fondateur",$C$10,$C$9))/(12/$C$63)))),0)+IF(FX63=$C$17,0,IF(FW63=$C$17,$B66*FW$60,0))</f>
        <v>0</v>
      </c>
      <c r="FX66" s="50">
        <f>IF(FX$63&lt;=$C$17,($C$34*FX$59*($C$25/FX$59)/$C$63)*IF(FW66&gt;0,1,(IF(COUNTA($E$63:FX63)*(12/$C$63)&lt;=IF($C$15="Fondateur",$C$10,$C$9),0,(COUNTA($E$63:FX63)*(12/$C$63)-IF($C$15="Fondateur",$C$10,$C$9))/(12/$C$63)))),0)+IF(FY63=$C$17,0,IF(FX63=$C$17,$B66*FX$60,0))</f>
        <v>0</v>
      </c>
      <c r="FY66" s="50">
        <f>IF(FY$63&lt;=$C$17,($C$34*FY$59*($C$25/FY$59)/$C$63)*IF(FX66&gt;0,1,(IF(COUNTA($E$63:FY63)*(12/$C$63)&lt;=IF($C$15="Fondateur",$C$10,$C$9),0,(COUNTA($E$63:FY63)*(12/$C$63)-IF($C$15="Fondateur",$C$10,$C$9))/(12/$C$63)))),0)+IF(FZ63=$C$17,0,IF(FY63=$C$17,$B66*FY$60,0))</f>
        <v>0</v>
      </c>
      <c r="FZ66" s="50">
        <f>IF(FZ$63&lt;=$C$17,($C$34*FZ$59*($C$25/FZ$59)/$C$63)*IF(FY66&gt;0,1,(IF(COUNTA($E$63:FZ63)*(12/$C$63)&lt;=IF($C$15="Fondateur",$C$10,$C$9),0,(COUNTA($E$63:FZ63)*(12/$C$63)-IF($C$15="Fondateur",$C$10,$C$9))/(12/$C$63)))),0)+IF(GA63=$C$17,0,IF(FZ63=$C$17,$B66*FZ$60,0))</f>
        <v>0</v>
      </c>
      <c r="GA66" s="50">
        <f>IF(GA$63&lt;=$C$17,($C$34*GA$59*($C$25/GA$59)/$C$63)*IF(FZ66&gt;0,1,(IF(COUNTA($E$63:GA63)*(12/$C$63)&lt;=IF($C$15="Fondateur",$C$10,$C$9),0,(COUNTA($E$63:GA63)*(12/$C$63)-IF($C$15="Fondateur",$C$10,$C$9))/(12/$C$63)))),0)+IF(GB63=$C$17,0,IF(GA63=$C$17,$B66*GA$60,0))</f>
        <v>0</v>
      </c>
      <c r="GB66" s="50">
        <f>IF(GB$63&lt;=$C$17,($C$34*GB$59*($C$25/GB$59)/$C$63)*IF(GA66&gt;0,1,(IF(COUNTA($E$63:GB63)*(12/$C$63)&lt;=IF($C$15="Fondateur",$C$10,$C$9),0,(COUNTA($E$63:GB63)*(12/$C$63)-IF($C$15="Fondateur",$C$10,$C$9))/(12/$C$63)))),0)+IF(GC63=$C$17,0,IF(GB63=$C$17,$B66*GB$60,0))</f>
        <v>0</v>
      </c>
      <c r="GC66" s="50">
        <f>IF(GC$63&lt;=$C$17,($C$34*GC$59*($C$25/GC$59)/$C$63)*IF(GB66&gt;0,1,(IF(COUNTA($E$63:GC63)*(12/$C$63)&lt;=IF($C$15="Fondateur",$C$10,$C$9),0,(COUNTA($E$63:GC63)*(12/$C$63)-IF($C$15="Fondateur",$C$10,$C$9))/(12/$C$63)))),0)+IF(GD63=$C$17,0,IF(GC63=$C$17,$B66*GC$60,0))</f>
        <v>0</v>
      </c>
      <c r="GD66" s="50">
        <f>IF(GD$63&lt;=$C$17,($C$34*GD$59*($C$25/GD$59)/$C$63)*IF(GC66&gt;0,1,(IF(COUNTA($E$63:GD63)*(12/$C$63)&lt;=IF($C$15="Fondateur",$C$10,$C$9),0,(COUNTA($E$63:GD63)*(12/$C$63)-IF($C$15="Fondateur",$C$10,$C$9))/(12/$C$63)))),0)+IF(GE63=$C$17,0,IF(GD63=$C$17,$B66*GD$60,0))</f>
        <v>0</v>
      </c>
      <c r="GE66" s="50">
        <f>IF(GE$63&lt;=$C$17,($C$34*GE$59*($C$25/GE$59)/$C$63)*IF(GD66&gt;0,1,(IF(COUNTA($E$63:GE63)*(12/$C$63)&lt;=IF($C$15="Fondateur",$C$10,$C$9),0,(COUNTA($E$63:GE63)*(12/$C$63)-IF($C$15="Fondateur",$C$10,$C$9))/(12/$C$63)))),0)+IF(GF63=$C$17,0,IF(GE63=$C$17,$B66*GE$60,0))</f>
        <v>0</v>
      </c>
      <c r="GF66" s="50">
        <f>IF(GF$63&lt;=$C$17,($C$34*GF$59*($C$25/GF$59)/$C$63)*IF(GE66&gt;0,1,(IF(COUNTA($E$63:GF63)*(12/$C$63)&lt;=IF($C$15="Fondateur",$C$10,$C$9),0,(COUNTA($E$63:GF63)*(12/$C$63)-IF($C$15="Fondateur",$C$10,$C$9))/(12/$C$63)))),0)+IF(GG63=$C$17,0,IF(GF63=$C$17,$B66*GF$60,0))</f>
        <v>0</v>
      </c>
      <c r="GG66" s="50">
        <f>IF(GG$63&lt;=$C$17,($C$34*GG$59*($C$25/GG$59)/$C$63)*IF(GF66&gt;0,1,(IF(COUNTA($E$63:GG63)*(12/$C$63)&lt;=IF($C$15="Fondateur",$C$10,$C$9),0,(COUNTA($E$63:GG63)*(12/$C$63)-IF($C$15="Fondateur",$C$10,$C$9))/(12/$C$63)))),0)+IF(GH63=$C$17,0,IF(GG63=$C$17,$B66*GG$60,0))</f>
        <v>0</v>
      </c>
      <c r="GH66" s="50">
        <f>IF(GH$63&lt;=$C$17,($C$34*GH$59*($C$25/GH$59)/$C$63)*IF(GG66&gt;0,1,(IF(COUNTA($E$63:GH63)*(12/$C$63)&lt;=IF($C$15="Fondateur",$C$10,$C$9),0,(COUNTA($E$63:GH63)*(12/$C$63)-IF($C$15="Fondateur",$C$10,$C$9))/(12/$C$63)))),0)+IF(GI63=$C$17,0,IF(GH63=$C$17,$B66*GH$60,0))</f>
        <v>0</v>
      </c>
      <c r="GI66" s="50">
        <f>IF(GI$63&lt;=$C$17,($C$34*GI$59*($C$25/GI$59)/$C$63)*IF(GH66&gt;0,1,(IF(COUNTA($E$63:GI63)*(12/$C$63)&lt;=IF($C$15="Fondateur",$C$10,$C$9),0,(COUNTA($E$63:GI63)*(12/$C$63)-IF($C$15="Fondateur",$C$10,$C$9))/(12/$C$63)))),0)+IF(GJ63=$C$17,0,IF(GI63=$C$17,$B66*GI$60,0))</f>
        <v>0</v>
      </c>
      <c r="GJ66" s="50">
        <f>IF(GJ$63&lt;=$C$17,($C$34*GJ$59*($C$25/GJ$59)/$C$63)*IF(GI66&gt;0,1,(IF(COUNTA($E$63:GJ63)*(12/$C$63)&lt;=IF($C$15="Fondateur",$C$10,$C$9),0,(COUNTA($E$63:GJ63)*(12/$C$63)-IF($C$15="Fondateur",$C$10,$C$9))/(12/$C$63)))),0)+IF(GK63=$C$17,0,IF(GJ63=$C$17,$B66*GJ$60,0))</f>
        <v>0</v>
      </c>
      <c r="GK66" s="50">
        <f>IF(GK$63&lt;=$C$17,($C$34*GK$59*($C$25/GK$59)/$C$63)*IF(GJ66&gt;0,1,(IF(COUNTA($E$63:GK63)*(12/$C$63)&lt;=IF($C$15="Fondateur",$C$10,$C$9),0,(COUNTA($E$63:GK63)*(12/$C$63)-IF($C$15="Fondateur",$C$10,$C$9))/(12/$C$63)))),0)+IF(GL63=$C$17,0,IF(GK63=$C$17,$B66*GK$60,0))</f>
        <v>0</v>
      </c>
      <c r="GL66" s="50">
        <f>IF(GL$63&lt;=$C$17,($C$34*GL$59*($C$25/GL$59)/$C$63)*IF(GK66&gt;0,1,(IF(COUNTA($E$63:GL63)*(12/$C$63)&lt;=IF($C$15="Fondateur",$C$10,$C$9),0,(COUNTA($E$63:GL63)*(12/$C$63)-IF($C$15="Fondateur",$C$10,$C$9))/(12/$C$63)))),0)+IF(GM63=$C$17,0,IF(GL63=$C$17,$B66*GL$60,0))</f>
        <v>0</v>
      </c>
      <c r="GM66" s="50">
        <f>IF(GM$63&lt;=$C$17,($C$34*GM$59*($C$25/GM$59)/$C$63)*IF(GL66&gt;0,1,(IF(COUNTA($E$63:GM63)*(12/$C$63)&lt;=IF($C$15="Fondateur",$C$10,$C$9),0,(COUNTA($E$63:GM63)*(12/$C$63)-IF($C$15="Fondateur",$C$10,$C$9))/(12/$C$63)))),0)+IF(GN63=$C$17,0,IF(GM63=$C$17,$B66*GM$60,0))</f>
        <v>0</v>
      </c>
      <c r="GN66" s="50">
        <f>IF(GN$63&lt;=$C$17,($C$34*GN$59*($C$25/GN$59)/$C$63)*IF(GM66&gt;0,1,(IF(COUNTA($E$63:GN63)*(12/$C$63)&lt;=IF($C$15="Fondateur",$C$10,$C$9),0,(COUNTA($E$63:GN63)*(12/$C$63)-IF($C$15="Fondateur",$C$10,$C$9))/(12/$C$63)))),0)+IF(GO63=$C$17,0,IF(GN63=$C$17,$B66*GN$60,0))</f>
        <v>0</v>
      </c>
      <c r="GO66" s="50">
        <f>IF(GO$63&lt;=$C$17,($C$34*GO$59*($C$25/GO$59)/$C$63)*IF(GN66&gt;0,1,(IF(COUNTA($E$63:GO63)*(12/$C$63)&lt;=IF($C$15="Fondateur",$C$10,$C$9),0,(COUNTA($E$63:GO63)*(12/$C$63)-IF($C$15="Fondateur",$C$10,$C$9))/(12/$C$63)))),0)+IF(GP63=$C$17,0,IF(GO63=$C$17,$B66*GO$60,0))</f>
        <v>0</v>
      </c>
      <c r="GP66" s="50">
        <f>IF(GP$63&lt;=$C$17,($C$34*GP$59*($C$25/GP$59)/$C$63)*IF(GO66&gt;0,1,(IF(COUNTA($E$63:GP63)*(12/$C$63)&lt;=IF($C$15="Fondateur",$C$10,$C$9),0,(COUNTA($E$63:GP63)*(12/$C$63)-IF($C$15="Fondateur",$C$10,$C$9))/(12/$C$63)))),0)+IF(GQ63=$C$17,0,IF(GP63=$C$17,$B66*GP$60,0))</f>
        <v>0</v>
      </c>
      <c r="GQ66" s="50">
        <f>IF(GQ$63&lt;=$C$17,($C$34*GQ$59*($C$25/GQ$59)/$C$63)*IF(GP66&gt;0,1,(IF(COUNTA($E$63:GQ63)*(12/$C$63)&lt;=IF($C$15="Fondateur",$C$10,$C$9),0,(COUNTA($E$63:GQ63)*(12/$C$63)-IF($C$15="Fondateur",$C$10,$C$9))/(12/$C$63)))),0)+IF(GR63=$C$17,0,IF(GQ63=$C$17,$B66*GQ$60,0))</f>
        <v>0</v>
      </c>
      <c r="GR66" s="50">
        <f>IF(GR$63&lt;=$C$17,($C$34*GR$59*($C$25/GR$59)/$C$63)*IF(GQ66&gt;0,1,(IF(COUNTA($E$63:GR63)*(12/$C$63)&lt;=IF($C$15="Fondateur",$C$10,$C$9),0,(COUNTA($E$63:GR63)*(12/$C$63)-IF($C$15="Fondateur",$C$10,$C$9))/(12/$C$63)))),0)+IF(GS63=$C$17,0,IF(GR63=$C$17,$B66*GR$60,0))</f>
        <v>0</v>
      </c>
      <c r="GS66" s="50">
        <f>IF(GS$63&lt;=$C$17,($C$34*GS$59*($C$25/GS$59)/$C$63)*IF(GR66&gt;0,1,(IF(COUNTA($E$63:GS63)*(12/$C$63)&lt;=IF($C$15="Fondateur",$C$10,$C$9),0,(COUNTA($E$63:GS63)*(12/$C$63)-IF($C$15="Fondateur",$C$10,$C$9))/(12/$C$63)))),0)+IF(GT63=$C$17,0,IF(GS63=$C$17,$B66*GS$60,0))</f>
        <v>0</v>
      </c>
      <c r="GT66" s="50">
        <f>IF(GT$63&lt;=$C$17,($C$34*GT$59*($C$25/GT$59)/$C$63)*IF(GS66&gt;0,1,(IF(COUNTA($E$63:GT63)*(12/$C$63)&lt;=IF($C$15="Fondateur",$C$10,$C$9),0,(COUNTA($E$63:GT63)*(12/$C$63)-IF($C$15="Fondateur",$C$10,$C$9))/(12/$C$63)))),0)+IF(GU63=$C$17,0,IF(GT63=$C$17,$B66*GT$60,0))</f>
        <v>0</v>
      </c>
      <c r="GU66" s="50">
        <f>IF(GU$63&lt;=$C$17,($C$34*GU$59*($C$25/GU$59)/$C$63)*IF(GT66&gt;0,1,(IF(COUNTA($E$63:GU63)*(12/$C$63)&lt;=IF($C$15="Fondateur",$C$10,$C$9),0,(COUNTA($E$63:GU63)*(12/$C$63)-IF($C$15="Fondateur",$C$10,$C$9))/(12/$C$63)))),0)+IF(GV63=$C$17,0,IF(GU63=$C$17,$B66*GU$60,0))</f>
        <v>0</v>
      </c>
      <c r="GV66" s="50">
        <f>IF(GV$63&lt;=$C$17,($C$34*GV$59*($C$25/GV$59)/$C$63)*IF(GU66&gt;0,1,(IF(COUNTA($E$63:GV63)*(12/$C$63)&lt;=IF($C$15="Fondateur",$C$10,$C$9),0,(COUNTA($E$63:GV63)*(12/$C$63)-IF($C$15="Fondateur",$C$10,$C$9))/(12/$C$63)))),0)+IF(GW63=$C$17,0,IF(GV63=$C$17,$B66*GV$60,0))</f>
        <v>0</v>
      </c>
      <c r="GW66" s="50">
        <f>IF(GW$63&lt;=$C$17,($C$34*GW$59*($C$25/GW$59)/$C$63)*IF(GV66&gt;0,1,(IF(COUNTA($E$63:GW63)*(12/$C$63)&lt;=IF($C$15="Fondateur",$C$10,$C$9),0,(COUNTA($E$63:GW63)*(12/$C$63)-IF($C$15="Fondateur",$C$10,$C$9))/(12/$C$63)))),0)+IF(GX63=$C$17,0,IF(GW63=$C$17,$B66*GW$60,0))</f>
        <v>0</v>
      </c>
      <c r="GX66" s="50">
        <f>IF(GX$63&lt;=$C$17,($C$34*GX$59*($C$25/GX$59)/$C$63)*IF(GW66&gt;0,1,(IF(COUNTA($E$63:GX63)*(12/$C$63)&lt;=IF($C$15="Fondateur",$C$10,$C$9),0,(COUNTA($E$63:GX63)*(12/$C$63)-IF($C$15="Fondateur",$C$10,$C$9))/(12/$C$63)))),0)+IF(GY63=$C$17,0,IF(GX63=$C$17,$B66*GX$60,0))</f>
        <v>0</v>
      </c>
      <c r="GY66" s="50">
        <f>IF(GY$63&lt;=$C$17,($C$34*GY$59*($C$25/GY$59)/$C$63)*IF(GX66&gt;0,1,(IF(COUNTA($E$63:GY63)*(12/$C$63)&lt;=IF($C$15="Fondateur",$C$10,$C$9),0,(COUNTA($E$63:GY63)*(12/$C$63)-IF($C$15="Fondateur",$C$10,$C$9))/(12/$C$63)))),0)+IF(GZ63=$C$17,0,IF(GY63=$C$17,$B66*GY$60,0))</f>
        <v>0</v>
      </c>
      <c r="GZ66" s="50">
        <f>IF(GZ$63&lt;=$C$17,($C$34*GZ$59*($C$25/GZ$59)/$C$63)*IF(GY66&gt;0,1,(IF(COUNTA($E$63:GZ63)*(12/$C$63)&lt;=IF($C$15="Fondateur",$C$10,$C$9),0,(COUNTA($E$63:GZ63)*(12/$C$63)-IF($C$15="Fondateur",$C$10,$C$9))/(12/$C$63)))),0)+IF(HA63=$C$17,0,IF(GZ63=$C$17,$B66*GZ$60,0))</f>
        <v>0</v>
      </c>
      <c r="HA66" s="50">
        <f>IF(HA$63&lt;=$C$17,($C$34*HA$59*($C$25/HA$59)/$C$63)*IF(GZ66&gt;0,1,(IF(COUNTA($E$63:HA63)*(12/$C$63)&lt;=IF($C$15="Fondateur",$C$10,$C$9),0,(COUNTA($E$63:HA63)*(12/$C$63)-IF($C$15="Fondateur",$C$10,$C$9))/(12/$C$63)))),0)+IF(HB63=$C$17,0,IF(HA63=$C$17,$B66*HA$60,0))</f>
        <v>0</v>
      </c>
      <c r="HB66" s="50">
        <f>IF(HB$63&lt;=$C$17,($C$34*HB$59*($C$25/HB$59)/$C$63)*IF(HA66&gt;0,1,(IF(COUNTA($E$63:HB63)*(12/$C$63)&lt;=IF($C$15="Fondateur",$C$10,$C$9),0,(COUNTA($E$63:HB63)*(12/$C$63)-IF($C$15="Fondateur",$C$10,$C$9))/(12/$C$63)))),0)+IF(HC63=$C$17,0,IF(HB63=$C$17,$B66*HB$60,0))</f>
        <v>0</v>
      </c>
      <c r="HC66" s="50">
        <f>IF(HC$63&lt;=$C$17,($C$34*HC$59*($C$25/HC$59)/$C$63)*IF(HB66&gt;0,1,(IF(COUNTA($E$63:HC63)*(12/$C$63)&lt;=IF($C$15="Fondateur",$C$10,$C$9),0,(COUNTA($E$63:HC63)*(12/$C$63)-IF($C$15="Fondateur",$C$10,$C$9))/(12/$C$63)))),0)+IF(HD63=$C$17,0,IF(HC63=$C$17,$B66*HC$60,0))</f>
        <v>0</v>
      </c>
      <c r="HD66" s="50">
        <f>IF(HD$63&lt;=$C$17,($C$34*HD$59*($C$25/HD$59)/$C$63)*IF(HC66&gt;0,1,(IF(COUNTA($E$63:HD63)*(12/$C$63)&lt;=IF($C$15="Fondateur",$C$10,$C$9),0,(COUNTA($E$63:HD63)*(12/$C$63)-IF($C$15="Fondateur",$C$10,$C$9))/(12/$C$63)))),0)+IF(HE63=$C$17,0,IF(HD63=$C$17,$B66*HD$60,0))</f>
        <v>0</v>
      </c>
      <c r="HE66" s="50">
        <f>IF(HE$63&lt;=$C$17,($C$34*HE$59*($C$25/HE$59)/$C$63)*IF(HD66&gt;0,1,(IF(COUNTA($E$63:HE63)*(12/$C$63)&lt;=IF($C$15="Fondateur",$C$10,$C$9),0,(COUNTA($E$63:HE63)*(12/$C$63)-IF($C$15="Fondateur",$C$10,$C$9))/(12/$C$63)))),0)+IF(HF63=$C$17,0,IF(HE63=$C$17,$B66*HE$60,0))</f>
        <v>0</v>
      </c>
      <c r="HF66" s="50">
        <f>IF(HF$63&lt;=$C$17,($C$34*HF$59*($C$25/HF$59)/$C$63)*IF(HE66&gt;0,1,(IF(COUNTA($E$63:HF63)*(12/$C$63)&lt;=IF($C$15="Fondateur",$C$10,$C$9),0,(COUNTA($E$63:HF63)*(12/$C$63)-IF($C$15="Fondateur",$C$10,$C$9))/(12/$C$63)))),0)+IF(HG63=$C$17,0,IF(HF63=$C$17,$B66*HF$60,0))</f>
        <v>0</v>
      </c>
      <c r="HG66" s="50">
        <f>IF(HG$63&lt;=$C$17,($C$34*HG$59*($C$25/HG$59)/$C$63)*IF(HF66&gt;0,1,(IF(COUNTA($E$63:HG63)*(12/$C$63)&lt;=IF($C$15="Fondateur",$C$10,$C$9),0,(COUNTA($E$63:HG63)*(12/$C$63)-IF($C$15="Fondateur",$C$10,$C$9))/(12/$C$63)))),0)+IF(HH63=$C$17,0,IF(HG63=$C$17,$B66*HG$60,0))</f>
        <v>0</v>
      </c>
      <c r="HH66" s="50">
        <f>IF(HH$63&lt;=$C$17,($C$34*HH$59*($C$25/HH$59)/$C$63)*IF(HG66&gt;0,1,(IF(COUNTA($E$63:HH63)*(12/$C$63)&lt;=IF($C$15="Fondateur",$C$10,$C$9),0,(COUNTA($E$63:HH63)*(12/$C$63)-IF($C$15="Fondateur",$C$10,$C$9))/(12/$C$63)))),0)+IF(HI63=$C$17,0,IF(HH63=$C$17,$B66*HH$60,0))</f>
        <v>0</v>
      </c>
      <c r="HI66" s="50">
        <f>IF(HI$63&lt;=$C$17,($C$34*HI$59*($C$25/HI$59)/$C$63)*IF(HH66&gt;0,1,(IF(COUNTA($E$63:HI63)*(12/$C$63)&lt;=IF($C$15="Fondateur",$C$10,$C$9),0,(COUNTA($E$63:HI63)*(12/$C$63)-IF($C$15="Fondateur",$C$10,$C$9))/(12/$C$63)))),0)+IF(HJ63=$C$17,0,IF(HI63=$C$17,$B66*HI$60,0))</f>
        <v>0</v>
      </c>
      <c r="HJ66" s="50">
        <f>IF(HJ$63&lt;=$C$17,($C$34*HJ$59*($C$25/HJ$59)/$C$63)*IF(HI66&gt;0,1,(IF(COUNTA($E$63:HJ63)*(12/$C$63)&lt;=IF($C$15="Fondateur",$C$10,$C$9),0,(COUNTA($E$63:HJ63)*(12/$C$63)-IF($C$15="Fondateur",$C$10,$C$9))/(12/$C$63)))),0)+IF(HK63=$C$17,0,IF(HJ63=$C$17,$B66*HJ$60,0))</f>
        <v>0</v>
      </c>
      <c r="HK66" s="50">
        <f>IF(HK$63&lt;=$C$17,($C$34*HK$59*($C$25/HK$59)/$C$63)*IF(HJ66&gt;0,1,(IF(COUNTA($E$63:HK63)*(12/$C$63)&lt;=IF($C$15="Fondateur",$C$10,$C$9),0,(COUNTA($E$63:HK63)*(12/$C$63)-IF($C$15="Fondateur",$C$10,$C$9))/(12/$C$63)))),0)+IF(HL63=$C$17,0,IF(HK63=$C$17,$B66*HK$60,0))</f>
        <v>0</v>
      </c>
      <c r="HL66" s="50">
        <f>IF(HL$63&lt;=$C$17,($C$34*HL$59*($C$25/HL$59)/$C$63)*IF(HK66&gt;0,1,(IF(COUNTA($E$63:HL63)*(12/$C$63)&lt;=IF($C$15="Fondateur",$C$10,$C$9),0,(COUNTA($E$63:HL63)*(12/$C$63)-IF($C$15="Fondateur",$C$10,$C$9))/(12/$C$63)))),0)+IF(HM63=$C$17,0,IF(HL63=$C$17,$B66*HL$60,0))</f>
        <v>0</v>
      </c>
      <c r="HM66" s="50">
        <f>IF(HM$63&lt;=$C$17,($C$34*HM$59*($C$25/HM$59)/$C$63)*IF(HL66&gt;0,1,(IF(COUNTA($E$63:HM63)*(12/$C$63)&lt;=IF($C$15="Fondateur",$C$10,$C$9),0,(COUNTA($E$63:HM63)*(12/$C$63)-IF($C$15="Fondateur",$C$10,$C$9))/(12/$C$63)))),0)+IF(HN63=$C$17,0,IF(HM63=$C$17,$B66*HM$60,0))</f>
        <v>0</v>
      </c>
      <c r="HN66" s="50">
        <f>IF(HN$63&lt;=$C$17,($C$34*HN$59*($C$25/HN$59)/$C$63)*IF(HM66&gt;0,1,(IF(COUNTA($E$63:HN63)*(12/$C$63)&lt;=IF($C$15="Fondateur",$C$10,$C$9),0,(COUNTA($E$63:HN63)*(12/$C$63)-IF($C$15="Fondateur",$C$10,$C$9))/(12/$C$63)))),0)+IF(HO63=$C$17,0,IF(HN63=$C$17,$B66*HN$60,0))</f>
        <v>0</v>
      </c>
      <c r="HO66" s="50">
        <f>IF(HO$63&lt;=$C$17,($C$34*HO$59*($C$25/HO$59)/$C$63)*IF(HN66&gt;0,1,(IF(COUNTA($E$63:HO63)*(12/$C$63)&lt;=IF($C$15="Fondateur",$C$10,$C$9),0,(COUNTA($E$63:HO63)*(12/$C$63)-IF($C$15="Fondateur",$C$10,$C$9))/(12/$C$63)))),0)+IF(HP63=$C$17,0,IF(HO63=$C$17,$B66*HO$60,0))</f>
        <v>0</v>
      </c>
      <c r="HP66" s="50">
        <f>IF(HP$63&lt;=$C$17,($C$34*HP$59*($C$25/HP$59)/$C$63)*IF(HO66&gt;0,1,(IF(COUNTA($E$63:HP63)*(12/$C$63)&lt;=IF($C$15="Fondateur",$C$10,$C$9),0,(COUNTA($E$63:HP63)*(12/$C$63)-IF($C$15="Fondateur",$C$10,$C$9))/(12/$C$63)))),0)+IF(HQ63=$C$17,0,IF(HP63=$C$17,$B66*HP$60,0))</f>
        <v>0</v>
      </c>
      <c r="HQ66" s="50">
        <f>IF(HQ$63&lt;=$C$17,($C$34*HQ$59*($C$25/HQ$59)/$C$63)*IF(HP66&gt;0,1,(IF(COUNTA($E$63:HQ63)*(12/$C$63)&lt;=IF($C$15="Fondateur",$C$10,$C$9),0,(COUNTA($E$63:HQ63)*(12/$C$63)-IF($C$15="Fondateur",$C$10,$C$9))/(12/$C$63)))),0)+IF(HR63=$C$17,0,IF(HQ63=$C$17,$B66*HQ$60,0))</f>
        <v>0</v>
      </c>
      <c r="HR66" s="50">
        <f>IF(HR$63&lt;=$C$17,($C$34*HR$59*($C$25/HR$59)/$C$63)*IF(HQ66&gt;0,1,(IF(COUNTA($E$63:HR63)*(12/$C$63)&lt;=IF($C$15="Fondateur",$C$10,$C$9),0,(COUNTA($E$63:HR63)*(12/$C$63)-IF($C$15="Fondateur",$C$10,$C$9))/(12/$C$63)))),0)+IF(HS63=$C$17,0,IF(HR63=$C$17,$B66*HR$60,0))</f>
        <v>0</v>
      </c>
      <c r="HS66" s="50">
        <f>IF(HS$63&lt;=$C$17,($C$34*HS$59*($C$25/HS$59)/$C$63)*IF(HR66&gt;0,1,(IF(COUNTA($E$63:HS63)*(12/$C$63)&lt;=IF($C$15="Fondateur",$C$10,$C$9),0,(COUNTA($E$63:HS63)*(12/$C$63)-IF($C$15="Fondateur",$C$10,$C$9))/(12/$C$63)))),0)+IF(HT63=$C$17,0,IF(HS63=$C$17,$B66*HS$60,0))</f>
        <v>0</v>
      </c>
      <c r="HT66" s="50">
        <f>IF(HT$63&lt;=$C$17,($C$34*HT$59*($C$25/HT$59)/$C$63)*IF(HS66&gt;0,1,(IF(COUNTA($E$63:HT63)*(12/$C$63)&lt;=IF($C$15="Fondateur",$C$10,$C$9),0,(COUNTA($E$63:HT63)*(12/$C$63)-IF($C$15="Fondateur",$C$10,$C$9))/(12/$C$63)))),0)+IF(HU63=$C$17,0,IF(HT63=$C$17,$B66*HT$60,0))</f>
        <v>0</v>
      </c>
      <c r="HU66" s="50">
        <f>IF(HU$63&lt;=$C$17,($C$34*HU$59*($C$25/HU$59)/$C$63)*IF(HT66&gt;0,1,(IF(COUNTA($E$63:HU63)*(12/$C$63)&lt;=IF($C$15="Fondateur",$C$10,$C$9),0,(COUNTA($E$63:HU63)*(12/$C$63)-IF($C$15="Fondateur",$C$10,$C$9))/(12/$C$63)))),0)+IF(HV63=$C$17,0,IF(HU63=$C$17,$B66*HU$60,0))</f>
        <v>0</v>
      </c>
      <c r="HV66" s="50">
        <f>IF(HV$63&lt;=$C$17,($C$34*HV$59*($C$25/HV$59)/$C$63)*IF(HU66&gt;0,1,(IF(COUNTA($E$63:HV63)*(12/$C$63)&lt;=IF($C$15="Fondateur",$C$10,$C$9),0,(COUNTA($E$63:HV63)*(12/$C$63)-IF($C$15="Fondateur",$C$10,$C$9))/(12/$C$63)))),0)+IF(HW63=$C$17,0,IF(HV63=$C$17,$B66*HV$60,0))</f>
        <v>0</v>
      </c>
      <c r="HW66" s="50">
        <f>IF(HW$63&lt;=$C$17,($C$34*HW$59*($C$25/HW$59)/$C$63)*IF(HV66&gt;0,1,(IF(COUNTA($E$63:HW63)*(12/$C$63)&lt;=IF($C$15="Fondateur",$C$10,$C$9),0,(COUNTA($E$63:HW63)*(12/$C$63)-IF($C$15="Fondateur",$C$10,$C$9))/(12/$C$63)))),0)+IF(HX63=$C$17,0,IF(HW63=$C$17,$B66*HW$60,0))</f>
        <v>0</v>
      </c>
      <c r="HX66" s="50">
        <f>IF(HX$63&lt;=$C$17,($C$34*HX$59*($C$25/HX$59)/$C$63)*IF(HW66&gt;0,1,(IF(COUNTA($E$63:HX63)*(12/$C$63)&lt;=IF($C$15="Fondateur",$C$10,$C$9),0,(COUNTA($E$63:HX63)*(12/$C$63)-IF($C$15="Fondateur",$C$10,$C$9))/(12/$C$63)))),0)+IF(HY63=$C$17,0,IF(HX63=$C$17,$B66*HX$60,0))</f>
        <v>0</v>
      </c>
      <c r="HY66" s="50">
        <f>IF(HY$63&lt;=$C$17,($C$34*HY$59*($C$25/HY$59)/$C$63)*IF(HX66&gt;0,1,(IF(COUNTA($E$63:HY63)*(12/$C$63)&lt;=IF($C$15="Fondateur",$C$10,$C$9),0,(COUNTA($E$63:HY63)*(12/$C$63)-IF($C$15="Fondateur",$C$10,$C$9))/(12/$C$63)))),0)+IF(HZ63=$C$17,0,IF(HY63=$C$17,$B66*HY$60,0))</f>
        <v>0</v>
      </c>
      <c r="HZ66" s="50">
        <f>IF(HZ$63&lt;=$C$17,($C$34*HZ$59*($C$25/HZ$59)/$C$63)*IF(HY66&gt;0,1,(IF(COUNTA($E$63:HZ63)*(12/$C$63)&lt;=IF($C$15="Fondateur",$C$10,$C$9),0,(COUNTA($E$63:HZ63)*(12/$C$63)-IF($C$15="Fondateur",$C$10,$C$9))/(12/$C$63)))),0)+IF(IA63=$C$17,0,IF(HZ63=$C$17,$B66*HZ$60,0))</f>
        <v>0</v>
      </c>
      <c r="IA66" s="50">
        <f>IF(IA$63&lt;=$C$17,($C$34*IA$59*($C$25/IA$59)/$C$63)*IF(HZ66&gt;0,1,(IF(COUNTA($E$63:IA63)*(12/$C$63)&lt;=IF($C$15="Fondateur",$C$10,$C$9),0,(COUNTA($E$63:IA63)*(12/$C$63)-IF($C$15="Fondateur",$C$10,$C$9))/(12/$C$63)))),0)+IF(IB63=$C$17,0,IF(IA63=$C$17,$B66*IA$60,0))</f>
        <v>0</v>
      </c>
      <c r="IB66" s="50">
        <f>IF(IB$63&lt;=$C$17,($C$34*IB$59*($C$25/IB$59)/$C$63)*IF(IA66&gt;0,1,(IF(COUNTA($E$63:IB63)*(12/$C$63)&lt;=IF($C$15="Fondateur",$C$10,$C$9),0,(COUNTA($E$63:IB63)*(12/$C$63)-IF($C$15="Fondateur",$C$10,$C$9))/(12/$C$63)))),0)+IF(IC63=$C$17,0,IF(IB63=$C$17,$B66*IB$60,0))</f>
        <v>0</v>
      </c>
      <c r="IC66" s="50">
        <f>IF(IC$63&lt;=$C$17,($C$34*IC$59*($C$25/IC$59)/$C$63)*IF(IB66&gt;0,1,(IF(COUNTA($E$63:IC63)*(12/$C$63)&lt;=IF($C$15="Fondateur",$C$10,$C$9),0,(COUNTA($E$63:IC63)*(12/$C$63)-IF($C$15="Fondateur",$C$10,$C$9))/(12/$C$63)))),0)+IF(ID63=$C$17,0,IF(IC63=$C$17,$B66*IC$60,0))</f>
        <v>0</v>
      </c>
      <c r="ID66" s="50">
        <f>IF(ID$63&lt;=$C$17,($C$34*ID$59*($C$25/ID$59)/$C$63)*IF(IC66&gt;0,1,(IF(COUNTA($E$63:ID63)*(12/$C$63)&lt;=IF($C$15="Fondateur",$C$10,$C$9),0,(COUNTA($E$63:ID63)*(12/$C$63)-IF($C$15="Fondateur",$C$10,$C$9))/(12/$C$63)))),0)+IF(IE63=$C$17,0,IF(ID63=$C$17,$B66*ID$60,0))</f>
        <v>0</v>
      </c>
      <c r="IE66" s="50">
        <f>IF(IE$63&lt;=$C$17,($C$34*IE$59*($C$25/IE$59)/$C$63)*IF(ID66&gt;0,1,(IF(COUNTA($E$63:IE63)*(12/$C$63)&lt;=IF($C$15="Fondateur",$C$10,$C$9),0,(COUNTA($E$63:IE63)*(12/$C$63)-IF($C$15="Fondateur",$C$10,$C$9))/(12/$C$63)))),0)+IF(IF63=$C$17,0,IF(IE63=$C$17,$B66*IE$60,0))</f>
        <v>0</v>
      </c>
      <c r="IF66" s="50">
        <f>IF(IF$63&lt;=$C$17,($C$34*IF$59*($C$25/IF$59)/$C$63)*IF(IE66&gt;0,1,(IF(COUNTA($E$63:IF63)*(12/$C$63)&lt;=IF($C$15="Fondateur",$C$10,$C$9),0,(COUNTA($E$63:IF63)*(12/$C$63)-IF($C$15="Fondateur",$C$10,$C$9))/(12/$C$63)))),0)+IF(IG63=$C$17,0,IF(IF63=$C$17,$B66*IF$60,0))</f>
        <v>0</v>
      </c>
      <c r="IG66" s="50">
        <f>IF(IG$63&lt;=$C$17,($C$34*IG$59*($C$25/IG$59)/$C$63)*IF(IF66&gt;0,1,(IF(COUNTA($E$63:IG63)*(12/$C$63)&lt;=IF($C$15="Fondateur",$C$10,$C$9),0,(COUNTA($E$63:IG63)*(12/$C$63)-IF($C$15="Fondateur",$C$10,$C$9))/(12/$C$63)))),0)+IF(IH63=$C$17,0,IF(IG63=$C$17,$B66*IG$60,0))</f>
        <v>0</v>
      </c>
      <c r="IH66" s="50">
        <f>IF(IH$63&lt;=$C$17,($C$34*IH$59*($C$25/IH$59)/$C$63)*IF(IG66&gt;0,1,(IF(COUNTA($E$63:IH63)*(12/$C$63)&lt;=IF($C$15="Fondateur",$C$10,$C$9),0,(COUNTA($E$63:IH63)*(12/$C$63)-IF($C$15="Fondateur",$C$10,$C$9))/(12/$C$63)))),0)+IF(II63=$C$17,0,IF(IH63=$C$17,$B66*IH$60,0))</f>
        <v>0</v>
      </c>
      <c r="II66" s="50">
        <f>IF(II$63&lt;=$C$17,($C$34*II$59*($C$25/II$59)/$C$63)*IF(IH66&gt;0,1,(IF(COUNTA($E$63:II63)*(12/$C$63)&lt;=IF($C$15="Fondateur",$C$10,$C$9),0,(COUNTA($E$63:II63)*(12/$C$63)-IF($C$15="Fondateur",$C$10,$C$9))/(12/$C$63)))),0)+IF(IJ63=$C$17,0,IF(II63=$C$17,$B66*II$60,0))</f>
        <v>0</v>
      </c>
      <c r="IJ66" s="50">
        <f>IF(IJ$63&lt;=$C$17,($C$34*IJ$59*($C$25/IJ$59)/$C$63)*IF(II66&gt;0,1,(IF(COUNTA($E$63:IJ63)*(12/$C$63)&lt;=IF($C$15="Fondateur",$C$10,$C$9),0,(COUNTA($E$63:IJ63)*(12/$C$63)-IF($C$15="Fondateur",$C$10,$C$9))/(12/$C$63)))),0)+IF(IK63=$C$17,0,IF(IJ63=$C$17,$B66*IJ$60,0))</f>
        <v>0</v>
      </c>
      <c r="IK66" s="50">
        <f>IF(IK$63&lt;=$C$17,($C$34*IK$59*($C$25/IK$59)/$C$63)*IF(IJ66&gt;0,1,(IF(COUNTA($E$63:IK63)*(12/$C$63)&lt;=IF($C$15="Fondateur",$C$10,$C$9),0,(COUNTA($E$63:IK63)*(12/$C$63)-IF($C$15="Fondateur",$C$10,$C$9))/(12/$C$63)))),0)+IF(IL63=$C$17,0,IF(IK63=$C$17,$B66*IK$60,0))</f>
        <v>0</v>
      </c>
      <c r="IL66" s="50">
        <f>IF(IL$63&lt;=$C$17,($C$34*IL$59*($C$25/IL$59)/$C$63)*IF(IK66&gt;0,1,(IF(COUNTA($E$63:IL63)*(12/$C$63)&lt;=IF($C$15="Fondateur",$C$10,$C$9),0,(COUNTA($E$63:IL63)*(12/$C$63)-IF($C$15="Fondateur",$C$10,$C$9))/(12/$C$63)))),0)+IF(IM63=$C$17,0,IF(IL63=$C$17,$B66*IL$60,0))</f>
        <v>0</v>
      </c>
      <c r="IM66" s="50">
        <f>IF(IM$63&lt;=$C$17,($C$34*IM$59*($C$25/IM$59)/$C$63)*IF(IL66&gt;0,1,(IF(COUNTA($E$63:IM63)*(12/$C$63)&lt;=IF($C$15="Fondateur",$C$10,$C$9),0,(COUNTA($E$63:IM63)*(12/$C$63)-IF($C$15="Fondateur",$C$10,$C$9))/(12/$C$63)))),0)+IF(IN63=$C$17,0,IF(IM63=$C$17,$B66*IM$60,0))</f>
        <v>0</v>
      </c>
      <c r="IN66" s="50">
        <f>IF(IN$63&lt;=$C$17,($C$34*IN$59*($C$25/IN$59)/$C$63)*IF(IM66&gt;0,1,(IF(COUNTA($E$63:IN63)*(12/$C$63)&lt;=IF($C$15="Fondateur",$C$10,$C$9),0,(COUNTA($E$63:IN63)*(12/$C$63)-IF($C$15="Fondateur",$C$10,$C$9))/(12/$C$63)))),0)+IF(IO63=$C$17,0,IF(IN63=$C$17,$B66*IN$60,0))</f>
        <v>0</v>
      </c>
      <c r="IO66" s="50">
        <f>IF(IO$63&lt;=$C$17,($C$34*IO$59*($C$25/IO$59)/$C$63)*IF(IN66&gt;0,1,(IF(COUNTA($E$63:IO63)*(12/$C$63)&lt;=IF($C$15="Fondateur",$C$10,$C$9),0,(COUNTA($E$63:IO63)*(12/$C$63)-IF($C$15="Fondateur",$C$10,$C$9))/(12/$C$63)))),0)+IF(IP63=$C$17,0,IF(IO63=$C$17,$B66*IO$60,0))</f>
        <v>0</v>
      </c>
      <c r="IP66" s="50">
        <f>IF(IP$63&lt;=$C$17,($C$34*IP$59*($C$25/IP$59)/$C$63)*IF(IO66&gt;0,1,(IF(COUNTA($E$63:IP63)*(12/$C$63)&lt;=IF($C$15="Fondateur",$C$10,$C$9),0,(COUNTA($E$63:IP63)*(12/$C$63)-IF($C$15="Fondateur",$C$10,$C$9))/(12/$C$63)))),0)+IF(IQ63=$C$17,0,IF(IP63=$C$17,$B66*IP$60,0))</f>
        <v>0</v>
      </c>
      <c r="IQ66" s="50">
        <f>IF(IQ$63&lt;=$C$17,($C$34*IQ$59*($C$25/IQ$59)/$C$63)*IF(IP66&gt;0,1,(IF(COUNTA($E$63:IQ63)*(12/$C$63)&lt;=IF($C$15="Fondateur",$C$10,$C$9),0,(COUNTA($E$63:IQ63)*(12/$C$63)-IF($C$15="Fondateur",$C$10,$C$9))/(12/$C$63)))),0)+IF(IR63=$C$17,0,IF(IQ63=$C$17,$B66*IQ$60,0))</f>
        <v>0</v>
      </c>
      <c r="IR66" s="50">
        <f>IF(IR$63&lt;=$C$17,($C$34*IR$59*($C$25/IR$59)/$C$63)*IF(IQ66&gt;0,1,(IF(COUNTA($E$63:IR63)*(12/$C$63)&lt;=IF($C$15="Fondateur",$C$10,$C$9),0,(COUNTA($E$63:IR63)*(12/$C$63)-IF($C$15="Fondateur",$C$10,$C$9))/(12/$C$63)))),0)+IF(IS63=$C$17,0,IF(IR63=$C$17,$B66*IR$60,0))</f>
        <v>0</v>
      </c>
      <c r="IS66" s="50">
        <f>IF(IS$63&lt;=$C$17,($C$34*IS$59*($C$25/IS$59)/$C$63)*IF(IR66&gt;0,1,(IF(COUNTA($E$63:IS63)*(12/$C$63)&lt;=IF($C$15="Fondateur",$C$10,$C$9),0,(COUNTA($E$63:IS63)*(12/$C$63)-IF($C$15="Fondateur",$C$10,$C$9))/(12/$C$63)))),0)+IF(IT63=$C$17,0,IF(IS63=$C$17,$B66*IS$60,0))</f>
        <v>0</v>
      </c>
      <c r="IT66" s="50">
        <f>IF(IT$63&lt;=$C$17,($C$34*IT$59*($C$25/IT$59)/$C$63)*IF(IS66&gt;0,1,(IF(COUNTA($E$63:IT63)*(12/$C$63)&lt;=IF($C$15="Fondateur",$C$10,$C$9),0,(COUNTA($E$63:IT63)*(12/$C$63)-IF($C$15="Fondateur",$C$10,$C$9))/(12/$C$63)))),0)+IF(IU63=$C$17,0,IF(IT63=$C$17,$B66*IT$60,0))</f>
        <v>0</v>
      </c>
      <c r="IU66" s="50">
        <f>IF(IU$63&lt;=$C$17,($C$34*IU$59*($C$25/IU$59)/$C$63)*IF(IT66&gt;0,1,(IF(COUNTA($E$63:IU63)*(12/$C$63)&lt;=IF($C$15="Fondateur",$C$10,$C$9),0,(COUNTA($E$63:IU63)*(12/$C$63)-IF($C$15="Fondateur",$C$10,$C$9))/(12/$C$63)))),0)+IF(IV63=$C$17,0,IF(IU63=$C$17,$B66*IU$60,0))</f>
        <v>0</v>
      </c>
      <c r="IV66" s="50">
        <f>IF(IV$63&lt;=$C$17,($C$34*IV$59*($C$25/IV$59)/$C$63)*IF(IU66&gt;0,1,(IF(COUNTA($E$63:IV63)*(12/$C$63)&lt;=IF($C$15="Fondateur",$C$10,$C$9),0,(COUNTA($E$63:IV63)*(12/$C$63)-IF($C$15="Fondateur",$C$10,$C$9))/(12/$C$63)))),0)+IF(IW63=$C$17,0,IF(IV63=$C$17,$B66*IV$60,0))</f>
        <v>0</v>
      </c>
      <c r="IW66" s="50">
        <f>IF(IW$63&lt;=$C$17,($C$34*IW$59*($C$25/IW$59)/$C$63)*IF(IV66&gt;0,1,(IF(COUNTA($E$63:IW63)*(12/$C$63)&lt;=IF($C$15="Fondateur",$C$10,$C$9),0,(COUNTA($E$63:IW63)*(12/$C$63)-IF($C$15="Fondateur",$C$10,$C$9))/(12/$C$63)))),0)+IF(IX63=$C$17,0,IF(IW63=$C$17,$B66*IW$60,0))</f>
        <v>0</v>
      </c>
      <c r="IX66" s="50"/>
      <c r="IY66" s="50"/>
      <c r="IZ66" s="50"/>
      <c r="JA66" s="50"/>
      <c r="JB66" s="50"/>
      <c r="JC66" s="50"/>
      <c r="JD66" s="50"/>
    </row>
    <row r="67" spans="1:265" s="2" customFormat="1" outlineLevel="1" x14ac:dyDescent="0.25">
      <c r="A67" s="2" t="s">
        <v>55</v>
      </c>
      <c r="B67" s="79">
        <f ca="1">+OFFSET($D$52,0,COUNTA($B$66:B66),,)</f>
        <v>2</v>
      </c>
      <c r="C67" s="88">
        <f t="shared" ca="1" si="61"/>
        <v>176.4066318147004</v>
      </c>
      <c r="D67" s="50"/>
      <c r="E67" s="50">
        <f ca="1">IF(F$63&gt;$C$17,0,-E$53*(12/$C$63))</f>
        <v>-404</v>
      </c>
      <c r="F67" s="50">
        <f ca="1">IF(F$63&lt;=$C$17,($C$34*F$59*$B67/$C$63)*(IF(COUNTA($D67:E67)*(12/$C$63)&lt;=$C$9,0,1)),0)+IF(G$63=$C$17,0,IF(F$63=$C$17,$B67*(F$60),0))</f>
        <v>0</v>
      </c>
      <c r="G67" s="50">
        <f ca="1">IF(G$63&lt;=$C$17,($C$34*G$59*$B67/$C$63)*(IF(COUNTA($D67:F67)*(12/$C$63)&lt;=$C$9,0,1)),0)+IF(H$63=$C$17,0,IF(G$63=$C$17,$B67*(G$60),0))</f>
        <v>0</v>
      </c>
      <c r="H67" s="50">
        <f ca="1">IF(H$63&lt;=$C$17,($C$34*H$59*$B67/$C$63)*(IF(COUNTA($D67:G67)*(12/$C$63)&lt;=$C$9,0,1)),0)+IF(I$63=$C$17,0,IF(H$63=$C$17,$B67*(H$60),0))</f>
        <v>0</v>
      </c>
      <c r="I67" s="50">
        <f ca="1">IF(I$63&lt;=$C$17,($C$34*I$59*$B67/$C$63)*(IF(COUNTA($D67:H67)*(12/$C$63)&lt;=$C$9,0,1)),0)+IF(J$63=$C$17,0,IF(I$63=$C$17,$B67*(I$60),0))</f>
        <v>0</v>
      </c>
      <c r="J67" s="50">
        <f ca="1">IF(J$63&lt;=$C$17,($C$34*J$59*$B67/$C$63)*(IF(COUNTA($D67:I67)*(12/$C$63)&lt;=$C$9,0,1)),0)+IF(K$63=$C$17,0,IF(J$63=$C$17,$B67*(J$60),0))</f>
        <v>1.5890666666666666</v>
      </c>
      <c r="K67" s="50">
        <f ca="1">IF(K$63&lt;=$C$17,($C$34*K$59*$B67/$C$63)*(IF(COUNTA($D67:J67)*(12/$C$63)&lt;=$C$9,0,1)),0)+IF(L$63=$C$17,0,IF(K$63=$C$17,$B67*(K$60),0))</f>
        <v>1.5890666666666666</v>
      </c>
      <c r="L67" s="50">
        <f ca="1">IF(L$63&lt;=$C$17,($C$34*L$59*$B67/$C$63)*(IF(COUNTA($D67:K67)*(12/$C$63)&lt;=$C$9,0,1)),0)+IF(M$63=$C$17,0,IF(L$63=$C$17,$B67*(L$60),0))</f>
        <v>1.5890666666666666</v>
      </c>
      <c r="M67" s="50">
        <f ca="1">IF(M$63&lt;=$C$17,($C$34*M$59*$B67/$C$63)*(IF(COUNTA($D67:L67)*(12/$C$63)&lt;=$C$9,0,1)),0)+IF(N$63=$C$17,0,IF(M$63=$C$17,$B67*(M$60),0))</f>
        <v>1.5890666666666666</v>
      </c>
      <c r="N67" s="50">
        <f ca="1">IF(N$63&lt;=$C$17,($C$34*N$59*$B67/$C$63)*(IF(COUNTA($D67:M67)*(12/$C$63)&lt;=$C$9,0,1)),0)+IF(O$63=$C$17,0,IF(N$63=$C$17,$B67*(N$60),0))</f>
        <v>1.5890666666666666</v>
      </c>
      <c r="O67" s="50">
        <f ca="1">IF(O$63&lt;=$C$17,($C$34*O$59*$B67/$C$63)*(IF(COUNTA($D67:N67)*(12/$C$63)&lt;=$C$9,0,1)),0)+IF(P$63=$C$17,0,IF(O$63=$C$17,$B67*(O$60),0))</f>
        <v>1.5890666666666666</v>
      </c>
      <c r="P67" s="50">
        <f ca="1">IF(P$63&lt;=$C$17,($C$34*P$59*$B67/$C$63)*(IF(COUNTA($D67:O67)*(12/$C$63)&lt;=$C$9,0,1)),0)+IF(Q$63=$C$17,0,IF(P$63=$C$17,$B67*(P$60),0))</f>
        <v>1.5890666666666666</v>
      </c>
      <c r="Q67" s="50">
        <f ca="1">IF(Q$63&lt;=$C$17,($C$34*Q$59*$B67/$C$63)*(IF(COUNTA($D67:P67)*(12/$C$63)&lt;=$C$9,0,1)),0)+IF(R$63=$C$17,0,IF(Q$63=$C$17,$B67*(Q$60),0))</f>
        <v>1.5890666666666666</v>
      </c>
      <c r="R67" s="50">
        <f ca="1">IF(R$63&lt;=$C$17,($C$34*R$59*$B67/$C$63)*(IF(COUNTA($D67:Q67)*(12/$C$63)&lt;=$C$9,0,1)),0)+IF(S$63=$C$17,0,IF(R$63=$C$17,$B67*(R$60),0))</f>
        <v>1.5890666666666666</v>
      </c>
      <c r="S67" s="50">
        <f ca="1">IF(S$63&lt;=$C$17,($C$34*S$59*$B67/$C$63)*(IF(COUNTA($D67:R67)*(12/$C$63)&lt;=$C$9,0,1)),0)+IF(T$63=$C$17,0,IF(S$63=$C$17,$B67*(S$60),0))</f>
        <v>1.5890666666666666</v>
      </c>
      <c r="T67" s="50">
        <f ca="1">IF(T$63&lt;=$C$17,($C$34*T$59*$B67/$C$63)*(IF(COUNTA($D67:S67)*(12/$C$63)&lt;=$C$9,0,1)),0)+IF(U$63=$C$17,0,IF(T$63=$C$17,$B67*(T$60),0))</f>
        <v>1.5890666666666666</v>
      </c>
      <c r="U67" s="50">
        <f ca="1">IF(U$63&lt;=$C$17,($C$34*U$59*$B67/$C$63)*(IF(COUNTA($D67:T67)*(12/$C$63)&lt;=$C$9,0,1)),0)+IF(V$63=$C$17,0,IF(U$63=$C$17,$B67*(U$60),0))</f>
        <v>1.5890666666666666</v>
      </c>
      <c r="V67" s="50">
        <f ca="1">IF(V$63&lt;=$C$17,($C$34*V$59*$B67/$C$63)*(IF(COUNTA($D67:U67)*(12/$C$63)&lt;=$C$9,0,1)),0)+IF(W$63=$C$17,0,IF(V$63=$C$17,$B67*(V$60),0))</f>
        <v>1.5890666666666666</v>
      </c>
      <c r="W67" s="50">
        <f ca="1">IF(W$63&lt;=$C$17,($C$34*W$59*$B67/$C$63)*(IF(COUNTA($D67:V67)*(12/$C$63)&lt;=$C$9,0,1)),0)+IF(X$63=$C$17,0,IF(W$63=$C$17,$B67*(W$60),0))</f>
        <v>1.5890666666666666</v>
      </c>
      <c r="X67" s="50">
        <f ca="1">IF(X$63&lt;=$C$17,($C$34*X$59*$B67/$C$63)*(IF(COUNTA($D67:W67)*(12/$C$63)&lt;=$C$9,0,1)),0)+IF(Y$63=$C$17,0,IF(X$63=$C$17,$B67*(X$60),0))</f>
        <v>1.5890666666666666</v>
      </c>
      <c r="Y67" s="50">
        <f ca="1">IF(Y$63&lt;=$C$17,($C$34*Y$59*$B67/$C$63)*(IF(COUNTA($D67:X67)*(12/$C$63)&lt;=$C$9,0,1)),0)+IF(Z$63=$C$17,0,IF(Y$63=$C$17,$B67*(Y$60),0))</f>
        <v>1.5890666666666666</v>
      </c>
      <c r="Z67" s="50">
        <f ca="1">IF(Z$63&lt;=$C$17,($C$34*Z$59*$B67/$C$63)*(IF(COUNTA($D67:Y67)*(12/$C$63)&lt;=$C$9,0,1)),0)+IF(AA$63=$C$17,0,IF(Z$63=$C$17,$B67*(Z$60),0))</f>
        <v>1.5890666666666666</v>
      </c>
      <c r="AA67" s="50">
        <f ca="1">IF(AA$63&lt;=$C$17,($C$34*AA$59*$B67/$C$63)*(IF(COUNTA($D67:Z67)*(12/$C$63)&lt;=$C$9,0,1)),0)+IF(AB$63=$C$17,0,IF(AA$63=$C$17,$B67*(AA$60),0))</f>
        <v>1.5890666666666666</v>
      </c>
      <c r="AB67" s="50">
        <f ca="1">IF(AB$63&lt;=$C$17,($C$34*AB$59*$B67/$C$63)*(IF(COUNTA($D67:AA67)*(12/$C$63)&lt;=$C$9,0,1)),0)+IF(AC$63=$C$17,0,IF(AB$63=$C$17,$B67*(AB$60),0))</f>
        <v>1.5890666666666666</v>
      </c>
      <c r="AC67" s="50">
        <f ca="1">IF(AC$63&lt;=$C$17,($C$34*AC$59*$B67/$C$63)*(IF(COUNTA($D67:AB67)*(12/$C$63)&lt;=$C$9,0,1)),0)+IF(AD$63=$C$17,0,IF(AC$63=$C$17,$B67*(AC$60),0))</f>
        <v>1.5890666666666666</v>
      </c>
      <c r="AD67" s="50">
        <f ca="1">IF(AD$63&lt;=$C$17,($C$34*AD$59*$B67/$C$63)*(IF(COUNTA($D67:AC67)*(12/$C$63)&lt;=$C$9,0,1)),0)+IF(AE$63=$C$17,0,IF(AD$63=$C$17,$B67*(AD$60),0))</f>
        <v>1.5890666666666666</v>
      </c>
      <c r="AE67" s="50">
        <f ca="1">IF(AE$63&lt;=$C$17,($C$34*AE$59*$B67/$C$63)*(IF(COUNTA($D67:AD67)*(12/$C$63)&lt;=$C$9,0,1)),0)+IF(AF$63=$C$17,0,IF(AE$63=$C$17,$B67*(AE$60),0))</f>
        <v>1.5890666666666666</v>
      </c>
      <c r="AF67" s="50">
        <f ca="1">IF(AF$63&lt;=$C$17,($C$34*AF$59*$B67/$C$63)*(IF(COUNTA($D67:AE67)*(12/$C$63)&lt;=$C$9,0,1)),0)+IF(AG$63=$C$17,0,IF(AF$63=$C$17,$B67*(AF$60),0))</f>
        <v>1.5890666666666666</v>
      </c>
      <c r="AG67" s="50">
        <f ca="1">IF(AG$63&lt;=$C$17,($C$34*AG$59*$B67/$C$63)*(IF(COUNTA($D67:AF67)*(12/$C$63)&lt;=$C$9,0,1)),0)+IF(AH$63=$C$17,0,IF(AG$63=$C$17,$B67*(AG$60),0))</f>
        <v>1.5890666666666666</v>
      </c>
      <c r="AH67" s="50">
        <f ca="1">IF(AH$63&lt;=$C$17,($C$34*AH$59*$B67/$C$63)*(IF(COUNTA($D67:AG67)*(12/$C$63)&lt;=$C$9,0,1)),0)+IF(AI$63=$C$17,0,IF(AH$63=$C$17,$B67*(AH$60),0))</f>
        <v>1.5890666666666666</v>
      </c>
      <c r="AI67" s="50">
        <f ca="1">IF(AI$63&lt;=$C$17,($C$34*AI$59*$B67/$C$63)*(IF(COUNTA($D67:AH67)*(12/$C$63)&lt;=$C$9,0,1)),0)+IF(AJ$63=$C$17,0,IF(AI$63=$C$17,$B67*(AI$60),0))</f>
        <v>1.5890666666666666</v>
      </c>
      <c r="AJ67" s="50">
        <f ca="1">IF(AJ$63&lt;=$C$17,($C$34*AJ$59*$B67/$C$63)*(IF(COUNTA($D67:AI67)*(12/$C$63)&lt;=$C$9,0,1)),0)+IF(AK$63=$C$17,0,IF(AJ$63=$C$17,$B67*(AJ$60),0))</f>
        <v>1.5890666666666666</v>
      </c>
      <c r="AK67" s="50">
        <f ca="1">IF(AK$63&lt;=$C$17,($C$34*AK$59*$B67/$C$63)*(IF(COUNTA($D67:AJ67)*(12/$C$63)&lt;=$C$9,0,1)),0)+IF(AL$63=$C$17,0,IF(AK$63=$C$17,$B67*(AK$60),0))</f>
        <v>1.5890666666666666</v>
      </c>
      <c r="AL67" s="50">
        <f ca="1">IF(AL$63&lt;=$C$17,($C$34*AL$59*$B67/$C$63)*(IF(COUNTA($D67:AK67)*(12/$C$63)&lt;=$C$9,0,1)),0)+IF(AM$63=$C$17,0,IF(AL$63=$C$17,$B67*(AL$60),0))</f>
        <v>1.5890666666666666</v>
      </c>
      <c r="AM67" s="50">
        <f ca="1">IF(AM$63&lt;=$C$17,($C$34*AM$59*$B67/$C$63)*(IF(COUNTA($D67:AL67)*(12/$C$63)&lt;=$C$9,0,1)),0)+IF(AN$63=$C$17,0,IF(AM$63=$C$17,$B67*(AM$60),0))</f>
        <v>1.5890666666666666</v>
      </c>
      <c r="AN67" s="50">
        <f ca="1">IF(AN$63&lt;=$C$17,($C$34*AN$59*$B67/$C$63)*(IF(COUNTA($D67:AM67)*(12/$C$63)&lt;=$C$9,0,1)),0)+IF(AO$63=$C$17,0,IF(AN$63=$C$17,$B67*(AN$60),0))</f>
        <v>1.5890666666666666</v>
      </c>
      <c r="AO67" s="50">
        <f ca="1">IF(AO$63&lt;=$C$17,($C$34*AO$59*$B67/$C$63)*(IF(COUNTA($D67:AN67)*(12/$C$63)&lt;=$C$9,0,1)),0)+IF(AP$63=$C$17,0,IF(AO$63=$C$17,$B67*(AO$60),0))</f>
        <v>1.5890666666666666</v>
      </c>
      <c r="AP67" s="50">
        <f ca="1">IF(AP$63&lt;=$C$17,($C$34*AP$59*$B67/$C$63)*(IF(COUNTA($D67:AO67)*(12/$C$63)&lt;=$C$9,0,1)),0)+IF(AQ$63=$C$17,0,IF(AP$63=$C$17,$B67*(AP$60),0))</f>
        <v>1.5890666666666666</v>
      </c>
      <c r="AQ67" s="50">
        <f ca="1">IF(AQ$63&lt;=$C$17,($C$34*AQ$59*$B67/$C$63)*(IF(COUNTA($D67:AP67)*(12/$C$63)&lt;=$C$9,0,1)),0)+IF(AR$63=$C$17,0,IF(AQ$63=$C$17,$B67*(AQ$60),0))</f>
        <v>1.5890666666666666</v>
      </c>
      <c r="AR67" s="50">
        <f ca="1">IF(AR$63&lt;=$C$17,($C$34*AR$59*$B67/$C$63)*(IF(COUNTA($D67:AQ67)*(12/$C$63)&lt;=$C$9,0,1)),0)+IF(AS$63=$C$17,0,IF(AR$63=$C$17,$B67*(AR$60),0))</f>
        <v>1.5890666666666666</v>
      </c>
      <c r="AS67" s="50">
        <f ca="1">IF(AS$63&lt;=$C$17,($C$34*AS$59*$B67/$C$63)*(IF(COUNTA($D67:AR67)*(12/$C$63)&lt;=$C$9,0,1)),0)+IF(AT$63=$C$17,0,IF(AS$63=$C$17,$B67*(AS$60),0))</f>
        <v>1.5890666666666666</v>
      </c>
      <c r="AT67" s="50">
        <f ca="1">IF(AT$63&lt;=$C$17,($C$34*AT$59*$B67/$C$63)*(IF(COUNTA($D67:AS67)*(12/$C$63)&lt;=$C$9,0,1)),0)+IF(AU$63=$C$17,0,IF(AT$63=$C$17,$B67*(AT$60),0))</f>
        <v>1.5890666666666666</v>
      </c>
      <c r="AU67" s="50">
        <f ca="1">IF(AU$63&lt;=$C$17,($C$34*AU$59*$B67/$C$63)*(IF(COUNTA($D67:AT67)*(12/$C$63)&lt;=$C$9,0,1)),0)+IF(AV$63=$C$17,0,IF(AU$63=$C$17,$B67*(AU$60),0))</f>
        <v>1.5890666666666666</v>
      </c>
      <c r="AV67" s="50">
        <f ca="1">IF(AV$63&lt;=$C$17,($C$34*AV$59*$B67/$C$63)*(IF(COUNTA($D67:AU67)*(12/$C$63)&lt;=$C$9,0,1)),0)+IF(AW$63=$C$17,0,IF(AV$63=$C$17,$B67*(AV$60),0))</f>
        <v>1.5890666666666666</v>
      </c>
      <c r="AW67" s="50">
        <f ca="1">IF(AW$63&lt;=$C$17,($C$34*AW$59*$B67/$C$63)*(IF(COUNTA($D67:AV67)*(12/$C$63)&lt;=$C$9,0,1)),0)+IF(AX$63=$C$17,0,IF(AW$63=$C$17,$B67*(AW$60),0))</f>
        <v>1.5890666666666666</v>
      </c>
      <c r="AX67" s="50">
        <f ca="1">IF(AX$63&lt;=$C$17,($C$34*AX$59*$B67/$C$63)*(IF(COUNTA($D67:AW67)*(12/$C$63)&lt;=$C$9,0,1)),0)+IF(AY$63=$C$17,0,IF(AX$63=$C$17,$B67*(AX$60),0))</f>
        <v>1.5890666666666666</v>
      </c>
      <c r="AY67" s="50">
        <f ca="1">IF(AY$63&lt;=$C$17,($C$34*AY$59*$B67/$C$63)*(IF(COUNTA($D67:AX67)*(12/$C$63)&lt;=$C$9,0,1)),0)+IF(AZ$63=$C$17,0,IF(AY$63=$C$17,$B67*(AY$60),0))</f>
        <v>1.5890666666666666</v>
      </c>
      <c r="AZ67" s="50">
        <f ca="1">IF(AZ$63&lt;=$C$17,($C$34*AZ$59*$B67/$C$63)*(IF(COUNTA($D67:AY67)*(12/$C$63)&lt;=$C$9,0,1)),0)+IF(BA$63=$C$17,0,IF(AZ$63=$C$17,$B67*(AZ$60),0))</f>
        <v>1.5890666666666666</v>
      </c>
      <c r="BA67" s="50">
        <f ca="1">IF(BA$63&lt;=$C$17,($C$34*BA$59*$B67/$C$63)*(IF(COUNTA($D67:AZ67)*(12/$C$63)&lt;=$C$9,0,1)),0)+IF(BB$63=$C$17,0,IF(BA$63=$C$17,$B67*(BA$60),0))</f>
        <v>1.5890666666666666</v>
      </c>
      <c r="BB67" s="50">
        <f ca="1">IF(BB$63&lt;=$C$17,($C$34*BB$59*$B67/$C$63)*(IF(COUNTA($D67:BA67)*(12/$C$63)&lt;=$C$9,0,1)),0)+IF(BC$63=$C$17,0,IF(BB$63=$C$17,$B67*(BB$60),0))</f>
        <v>1.5890666666666666</v>
      </c>
      <c r="BC67" s="50">
        <f ca="1">IF(BC$63&lt;=$C$17,($C$34*BC$59*$B67/$C$63)*(IF(COUNTA($D67:BB67)*(12/$C$63)&lt;=$C$9,0,1)),0)+IF(BD$63=$C$17,0,IF(BC$63=$C$17,$B67*(BC$60),0))</f>
        <v>1.5890666666666666</v>
      </c>
      <c r="BD67" s="50">
        <f ca="1">IF(BD$63&lt;=$C$17,($C$34*BD$59*$B67/$C$63)*(IF(COUNTA($D67:BC67)*(12/$C$63)&lt;=$C$9,0,1)),0)+IF(BE$63=$C$17,0,IF(BD$63=$C$17,$B67*(BD$60),0))</f>
        <v>1.5890666666666666</v>
      </c>
      <c r="BE67" s="50">
        <f ca="1">IF(BE$63&lt;=$C$17,($C$34*BE$59*$B67/$C$63)*(IF(COUNTA($D67:BD67)*(12/$C$63)&lt;=$C$9,0,1)),0)+IF(BF$63=$C$17,0,IF(BE$63=$C$17,$B67*(BE$60),0))</f>
        <v>1.5890666666666666</v>
      </c>
      <c r="BF67" s="50">
        <f ca="1">IF(BF$63&lt;=$C$17,($C$34*BF$59*$B67/$C$63)*(IF(COUNTA($D67:BE67)*(12/$C$63)&lt;=$C$9,0,1)),0)+IF(BG$63=$C$17,0,IF(BF$63=$C$17,$B67*(BF$60),0))</f>
        <v>1.5890666666666666</v>
      </c>
      <c r="BG67" s="50">
        <f ca="1">IF(BG$63&lt;=$C$17,($C$34*BG$59*$B67/$C$63)*(IF(COUNTA($D67:BF67)*(12/$C$63)&lt;=$C$9,0,1)),0)+IF(BH$63=$C$17,0,IF(BG$63=$C$17,$B67*(BG$60),0))</f>
        <v>1.5890666666666666</v>
      </c>
      <c r="BH67" s="50">
        <f ca="1">IF(BH$63&lt;=$C$17,($C$34*BH$59*$B67/$C$63)*(IF(COUNTA($D67:BG67)*(12/$C$63)&lt;=$C$9,0,1)),0)+IF(BI$63=$C$17,0,IF(BH$63=$C$17,$B67*(BH$60),0))</f>
        <v>1.5890666666666666</v>
      </c>
      <c r="BI67" s="50">
        <f ca="1">IF(BI$63&lt;=$C$17,($C$34*BI$59*$B67/$C$63)*(IF(COUNTA($D67:BH67)*(12/$C$63)&lt;=$C$9,0,1)),0)+IF(BJ$63=$C$17,0,IF(BI$63=$C$17,$B67*(BI$60),0))</f>
        <v>1.5890666666666666</v>
      </c>
      <c r="BJ67" s="50">
        <f ca="1">IF(BJ$63&lt;=$C$17,($C$34*BJ$59*$B67/$C$63)*(IF(COUNTA($D67:BI67)*(12/$C$63)&lt;=$C$9,0,1)),0)+IF(BK$63=$C$17,0,IF(BJ$63=$C$17,$B67*(BJ$60),0))</f>
        <v>1.5890666666666666</v>
      </c>
      <c r="BK67" s="50">
        <f ca="1">IF(BK$63&lt;=$C$17,($C$34*BK$59*$B67/$C$63)*(IF(COUNTA($D67:BJ67)*(12/$C$63)&lt;=$C$9,0,1)),0)+IF(BL$63=$C$17,0,IF(BK$63=$C$17,$B67*(BK$60),0))</f>
        <v>1.5890666666666666</v>
      </c>
      <c r="BL67" s="50">
        <f ca="1">IF(BL$63&lt;=$C$17,($C$34*BL$59*$B67/$C$63)*(IF(COUNTA($D67:BK67)*(12/$C$63)&lt;=$C$9,0,1)),0)+IF(BM$63=$C$17,0,IF(BL$63=$C$17,$B67*(BL$60),0))</f>
        <v>1.5890666666666666</v>
      </c>
      <c r="BM67" s="50">
        <f ca="1">IF(BM$63&lt;=$C$17,($C$34*BM$59*$B67/$C$63)*(IF(COUNTA($D67:BL67)*(12/$C$63)&lt;=$C$9,0,1)),0)+IF(BN$63=$C$17,0,IF(BM$63=$C$17,$B67*(BM$60),0))</f>
        <v>1.5890666666666666</v>
      </c>
      <c r="BN67" s="50">
        <f ca="1">IF(BN$63&lt;=$C$17,($C$34*BN$59*$B67/$C$63)*(IF(COUNTA($D67:BM67)*(12/$C$63)&lt;=$C$9,0,1)),0)+IF(BO$63=$C$17,0,IF(BN$63=$C$17,$B67*(BN$60),0))</f>
        <v>1.5890666666666666</v>
      </c>
      <c r="BO67" s="50">
        <f ca="1">IF(BO$63&lt;=$C$17,($C$34*BO$59*$B67/$C$63)*(IF(COUNTA($D67:BN67)*(12/$C$63)&lt;=$C$9,0,1)),0)+IF(BP$63=$C$17,0,IF(BO$63=$C$17,$B67*(BO$60),0))</f>
        <v>1.5890666666666666</v>
      </c>
      <c r="BP67" s="50">
        <f ca="1">IF(BP$63&lt;=$C$17,($C$34*BP$59*$B67/$C$63)*(IF(COUNTA($D67:BO67)*(12/$C$63)&lt;=$C$9,0,1)),0)+IF(BQ$63=$C$17,0,IF(BP$63=$C$17,$B67*(BP$60),0))</f>
        <v>1.5890666666666666</v>
      </c>
      <c r="BQ67" s="50">
        <f ca="1">IF(BQ$63&lt;=$C$17,($C$34*BQ$59*$B67/$C$63)*(IF(COUNTA($D67:BP67)*(12/$C$63)&lt;=$C$9,0,1)),0)+IF(BR$63=$C$17,0,IF(BQ$63=$C$17,$B67*(BQ$60),0))</f>
        <v>1.5890666666666666</v>
      </c>
      <c r="BR67" s="50">
        <f ca="1">IF(BR$63&lt;=$C$17,($C$34*BR$59*$B67/$C$63)*(IF(COUNTA($D67:BQ67)*(12/$C$63)&lt;=$C$9,0,1)),0)+IF(BS$63=$C$17,0,IF(BR$63=$C$17,$B67*(BR$60),0))</f>
        <v>1.5890666666666666</v>
      </c>
      <c r="BS67" s="50">
        <f ca="1">IF(BS$63&lt;=$C$17,($C$34*BS$59*$B67/$C$63)*(IF(COUNTA($D67:BR67)*(12/$C$63)&lt;=$C$9,0,1)),0)+IF(BT$63=$C$17,0,IF(BS$63=$C$17,$B67*(BS$60),0))</f>
        <v>1.5890666666666666</v>
      </c>
      <c r="BT67" s="50">
        <f ca="1">IF(BT$63&lt;=$C$17,($C$34*BT$59*$B67/$C$63)*(IF(COUNTA($D67:BS67)*(12/$C$63)&lt;=$C$9,0,1)),0)+IF(BU$63=$C$17,0,IF(BT$63=$C$17,$B67*(BT$60),0))</f>
        <v>1.5890666666666666</v>
      </c>
      <c r="BU67" s="50">
        <f ca="1">IF(BU$63&lt;=$C$17,($C$34*BU$59*$B67/$C$63)*(IF(COUNTA($D67:BT67)*(12/$C$63)&lt;=$C$9,0,1)),0)+IF(BV$63=$C$17,0,IF(BU$63=$C$17,$B67*(BU$60),0))</f>
        <v>1.5890666666666666</v>
      </c>
      <c r="BV67" s="50">
        <f ca="1">IF(BV$63&lt;=$C$17,($C$34*BV$59*$B67/$C$63)*(IF(COUNTA($D67:BU67)*(12/$C$63)&lt;=$C$9,0,1)),0)+IF(BW$63=$C$17,0,IF(BV$63=$C$17,$B67*(BV$60),0))</f>
        <v>1.5890666666666666</v>
      </c>
      <c r="BW67" s="50">
        <f ca="1">IF(BW$63&lt;=$C$17,($C$34*BW$59*$B67/$C$63)*(IF(COUNTA($D67:BV67)*(12/$C$63)&lt;=$C$9,0,1)),0)+IF(BX$63=$C$17,0,IF(BW$63=$C$17,$B67*(BW$60),0))</f>
        <v>1.5890666666666666</v>
      </c>
      <c r="BX67" s="50">
        <f ca="1">IF(BX$63&lt;=$C$17,($C$34*BX$59*$B67/$C$63)*(IF(COUNTA($D67:BW67)*(12/$C$63)&lt;=$C$9,0,1)),0)+IF(BY$63=$C$17,0,IF(BX$63=$C$17,$B67*(BX$60),0))</f>
        <v>1.5890666666666666</v>
      </c>
      <c r="BY67" s="50">
        <f ca="1">IF(BY$63&lt;=$C$17,($C$34*BY$59*$B67/$C$63)*(IF(COUNTA($D67:BX67)*(12/$C$63)&lt;=$C$9,0,1)),0)+IF(BZ$63=$C$17,0,IF(BY$63=$C$17,$B67*(BY$60),0))</f>
        <v>1.5890666666666666</v>
      </c>
      <c r="BZ67" s="50">
        <f ca="1">IF(BZ$63&lt;=$C$17,($C$34*BZ$59*$B67/$C$63)*(IF(COUNTA($D67:BY67)*(12/$C$63)&lt;=$C$9,0,1)),0)+IF(CA$63=$C$17,0,IF(BZ$63=$C$17,$B67*(BZ$60),0))</f>
        <v>1.5890666666666666</v>
      </c>
      <c r="CA67" s="50">
        <f ca="1">IF(CA$63&lt;=$C$17,($C$34*CA$59*$B67/$C$63)*(IF(COUNTA($D67:BZ67)*(12/$C$63)&lt;=$C$9,0,1)),0)+IF(CB$63=$C$17,0,IF(CA$63=$C$17,$B67*(CA$60),0))</f>
        <v>1.5890666666666666</v>
      </c>
      <c r="CB67" s="50">
        <f ca="1">IF(CB$63&lt;=$C$17,($C$34*CB$59*$B67/$C$63)*(IF(COUNTA($D67:CA67)*(12/$C$63)&lt;=$C$9,0,1)),0)+IF(CC$63=$C$17,0,IF(CB$63=$C$17,$B67*(CB$60),0))</f>
        <v>1.5890666666666666</v>
      </c>
      <c r="CC67" s="50">
        <f ca="1">IF(CC$63&lt;=$C$17,($C$34*CC$59*$B67/$C$63)*(IF(COUNTA($D67:CB67)*(12/$C$63)&lt;=$C$9,0,1)),0)+IF(CD$63=$C$17,0,IF(CC$63=$C$17,$B67*(CC$60),0))</f>
        <v>1.5890666666666666</v>
      </c>
      <c r="CD67" s="50">
        <f ca="1">IF(CD$63&lt;=$C$17,($C$34*CD$59*$B67/$C$63)*(IF(COUNTA($D67:CC67)*(12/$C$63)&lt;=$C$9,0,1)),0)+IF(CE$63=$C$17,0,IF(CD$63=$C$17,$B67*(CD$60),0))</f>
        <v>1.5890666666666666</v>
      </c>
      <c r="CE67" s="50">
        <f ca="1">IF(CE$63&lt;=$C$17,($C$34*CE$59*$B67/$C$63)*(IF(COUNTA($D67:CD67)*(12/$C$63)&lt;=$C$9,0,1)),0)+IF(CF$63=$C$17,0,IF(CE$63=$C$17,$B67*(CE$60),0))</f>
        <v>1.5890666666666666</v>
      </c>
      <c r="CF67" s="50">
        <f ca="1">IF(CF$63&lt;=$C$17,($C$34*CF$59*$B67/$C$63)*(IF(COUNTA($D67:CE67)*(12/$C$63)&lt;=$C$9,0,1)),0)+IF(CG$63=$C$17,0,IF(CF$63=$C$17,$B67*(CF$60),0))</f>
        <v>1.5890666666666666</v>
      </c>
      <c r="CG67" s="50">
        <f ca="1">IF(CG$63&lt;=$C$17,($C$34*CG$59*$B67/$C$63)*(IF(COUNTA($D67:CF67)*(12/$C$63)&lt;=$C$9,0,1)),0)+IF(CH$63=$C$17,0,IF(CG$63=$C$17,$B67*(CG$60),0))</f>
        <v>1.5890666666666666</v>
      </c>
      <c r="CH67" s="50">
        <f ca="1">IF(CH$63&lt;=$C$17,($C$34*CH$59*$B67/$C$63)*(IF(COUNTA($D67:CG67)*(12/$C$63)&lt;=$C$9,0,1)),0)+IF(CI$63=$C$17,0,IF(CH$63=$C$17,$B67*(CH$60),0))</f>
        <v>1.5890666666666666</v>
      </c>
      <c r="CI67" s="50">
        <f ca="1">IF(CI$63&lt;=$C$17,($C$34*CI$59*$B67/$C$63)*(IF(COUNTA($D67:CH67)*(12/$C$63)&lt;=$C$9,0,1)),0)+IF(CJ$63=$C$17,0,IF(CI$63=$C$17,$B67*(CI$60),0))</f>
        <v>1.5890666666666666</v>
      </c>
      <c r="CJ67" s="50">
        <f ca="1">IF(CJ$63&lt;=$C$17,($C$34*CJ$59*$B67/$C$63)*(IF(COUNTA($D67:CI67)*(12/$C$63)&lt;=$C$9,0,1)),0)+IF(CK$63=$C$17,0,IF(CJ$63=$C$17,$B67*(CJ$60),0))</f>
        <v>1.5890666666666666</v>
      </c>
      <c r="CK67" s="50">
        <f ca="1">IF(CK$63&lt;=$C$17,($C$34*CK$59*$B67/$C$63)*(IF(COUNTA($D67:CJ67)*(12/$C$63)&lt;=$C$9,0,1)),0)+IF(CL$63=$C$17,0,IF(CK$63=$C$17,$B67*(CK$60),0))</f>
        <v>1.5890666666666666</v>
      </c>
      <c r="CL67" s="50">
        <f ca="1">IF(CL$63&lt;=$C$17,($C$34*CL$59*$B67/$C$63)*(IF(COUNTA($D67:CK67)*(12/$C$63)&lt;=$C$9,0,1)),0)+IF(CM$63=$C$17,0,IF(CL$63=$C$17,$B67*(CL$60),0))</f>
        <v>1.5890666666666666</v>
      </c>
      <c r="CM67" s="50">
        <f ca="1">IF(CM$63&lt;=$C$17,($C$34*CM$59*$B67/$C$63)*(IF(COUNTA($D67:CL67)*(12/$C$63)&lt;=$C$9,0,1)),0)+IF(CN$63=$C$17,0,IF(CM$63=$C$17,$B67*(CM$60),0))</f>
        <v>1.5890666666666666</v>
      </c>
      <c r="CN67" s="50">
        <f ca="1">IF(CN$63&lt;=$C$17,($C$34*CN$59*$B67/$C$63)*(IF(COUNTA($D67:CM67)*(12/$C$63)&lt;=$C$9,0,1)),0)+IF(CO$63=$C$17,0,IF(CN$63=$C$17,$B67*(CN$60),0))</f>
        <v>1.5890666666666666</v>
      </c>
      <c r="CO67" s="50">
        <f ca="1">IF(CO$63&lt;=$C$17,($C$34*CO$59*$B67/$C$63)*(IF(COUNTA($D67:CN67)*(12/$C$63)&lt;=$C$9,0,1)),0)+IF(CP$63=$C$17,0,IF(CO$63=$C$17,$B67*(CO$60),0))</f>
        <v>1.5890666666666666</v>
      </c>
      <c r="CP67" s="50">
        <f ca="1">IF(CP$63&lt;=$C$17,($C$34*CP$59*$B67/$C$63)*(IF(COUNTA($D67:CO67)*(12/$C$63)&lt;=$C$9,0,1)),0)+IF(CQ$63=$C$17,0,IF(CP$63=$C$17,$B67*(CP$60),0))</f>
        <v>1.5890666666666666</v>
      </c>
      <c r="CQ67" s="50">
        <f ca="1">IF(CQ$63&lt;=$C$17,($C$34*CQ$59*$B67/$C$63)*(IF(COUNTA($D67:CP67)*(12/$C$63)&lt;=$C$9,0,1)),0)+IF(CR$63=$C$17,0,IF(CQ$63=$C$17,$B67*(CQ$60),0))</f>
        <v>1.5890666666666666</v>
      </c>
      <c r="CR67" s="50">
        <f ca="1">IF(CR$63&lt;=$C$17,($C$34*CR$59*$B67/$C$63)*(IF(COUNTA($D67:CQ67)*(12/$C$63)&lt;=$C$9,0,1)),0)+IF(CS$63=$C$17,0,IF(CR$63=$C$17,$B67*(CR$60),0))</f>
        <v>1.5890666666666666</v>
      </c>
      <c r="CS67" s="50">
        <f ca="1">IF(CS$63&lt;=$C$17,($C$34*CS$59*$B67/$C$63)*(IF(COUNTA($D67:CR67)*(12/$C$63)&lt;=$C$9,0,1)),0)+IF(CT$63=$C$17,0,IF(CS$63=$C$17,$B67*(CS$60),0))</f>
        <v>1.5890666666666666</v>
      </c>
      <c r="CT67" s="50">
        <f ca="1">IF(CT$63&lt;=$C$17,($C$34*CT$59*$B67/$C$63)*(IF(COUNTA($D67:CS67)*(12/$C$63)&lt;=$C$9,0,1)),0)+IF(CU$63=$C$17,0,IF(CT$63=$C$17,$B67*(CT$60),0))</f>
        <v>1.5890666666666666</v>
      </c>
      <c r="CU67" s="50">
        <f ca="1">IF(CU$63&lt;=$C$17,($C$34*CU$59*$B67/$C$63)*(IF(COUNTA($D67:CT67)*(12/$C$63)&lt;=$C$9,0,1)),0)+IF(CV$63=$C$17,0,IF(CU$63=$C$17,$B67*(CU$60),0))</f>
        <v>1.5890666666666666</v>
      </c>
      <c r="CV67" s="50">
        <f ca="1">IF(CV$63&lt;=$C$17,($C$34*CV$59*$B67/$C$63)*(IF(COUNTA($D67:CU67)*(12/$C$63)&lt;=$C$9,0,1)),0)+IF(CW$63=$C$17,0,IF(CV$63=$C$17,$B67*(CV$60),0))</f>
        <v>1.5890666666666666</v>
      </c>
      <c r="CW67" s="50">
        <f ca="1">IF(CW$63&lt;=$C$17,($C$34*CW$59*$B67/$C$63)*(IF(COUNTA($D67:CV67)*(12/$C$63)&lt;=$C$9,0,1)),0)+IF(CX$63=$C$17,0,IF(CW$63=$C$17,$B67*(CW$60),0))</f>
        <v>1.5890666666666666</v>
      </c>
      <c r="CX67" s="50">
        <f ca="1">IF(CX$63&lt;=$C$17,($C$34*CX$59*$B67/$C$63)*(IF(COUNTA($D67:CW67)*(12/$C$63)&lt;=$C$9,0,1)),0)+IF(CY$63=$C$17,0,IF(CX$63=$C$17,$B67*(CX$60),0))</f>
        <v>1.5890666666666666</v>
      </c>
      <c r="CY67" s="50">
        <f ca="1">IF(CY$63&lt;=$C$17,($C$34*CY$59*$B67/$C$63)*(IF(COUNTA($D67:CX67)*(12/$C$63)&lt;=$C$9,0,1)),0)+IF(CZ$63=$C$17,0,IF(CY$63=$C$17,$B67*(CY$60),0))</f>
        <v>1.5890666666666666</v>
      </c>
      <c r="CZ67" s="50">
        <f ca="1">IF(CZ$63&lt;=$C$17,($C$34*CZ$59*$B67/$C$63)*(IF(COUNTA($D67:CY67)*(12/$C$63)&lt;=$C$9,0,1)),0)+IF(DA$63=$C$17,0,IF(CZ$63=$C$17,$B67*(CZ$60),0))</f>
        <v>1.5890666666666666</v>
      </c>
      <c r="DA67" s="50">
        <f ca="1">IF(DA$63&lt;=$C$17,($C$34*DA$59*$B67/$C$63)*(IF(COUNTA($D67:CZ67)*(12/$C$63)&lt;=$C$9,0,1)),0)+IF(DB$63=$C$17,0,IF(DA$63=$C$17,$B67*(DA$60),0))</f>
        <v>1.5890666666666666</v>
      </c>
      <c r="DB67" s="50">
        <f ca="1">IF(DB$63&lt;=$C$17,($C$34*DB$59*$B67/$C$63)*(IF(COUNTA($D67:DA67)*(12/$C$63)&lt;=$C$9,0,1)),0)+IF(DC$63=$C$17,0,IF(DB$63=$C$17,$B67*(DB$60),0))</f>
        <v>1.5890666666666666</v>
      </c>
      <c r="DC67" s="50">
        <f ca="1">IF(DC$63&lt;=$C$17,($C$34*DC$59*$B67/$C$63)*(IF(COUNTA($D67:DB67)*(12/$C$63)&lt;=$C$9,0,1)),0)+IF(DD$63=$C$17,0,IF(DC$63=$C$17,$B67*(DC$60),0))</f>
        <v>1.5890666666666666</v>
      </c>
      <c r="DD67" s="50">
        <f ca="1">IF(DD$63&lt;=$C$17,($C$34*DD$59*$B67/$C$63)*(IF(COUNTA($D67:DC67)*(12/$C$63)&lt;=$C$9,0,1)),0)+IF(DE$63=$C$17,0,IF(DD$63=$C$17,$B67*(DD$60),0))</f>
        <v>1.5890666666666666</v>
      </c>
      <c r="DE67" s="50">
        <f ca="1">IF(DE$63&lt;=$C$17,($C$34*DE$59*$B67/$C$63)*(IF(COUNTA($D67:DD67)*(12/$C$63)&lt;=$C$9,0,1)),0)+IF(DF$63=$C$17,0,IF(DE$63=$C$17,$B67*(DE$60),0))</f>
        <v>1.5890666666666666</v>
      </c>
      <c r="DF67" s="50">
        <f ca="1">IF(DF$63&lt;=$C$17,($C$34*DF$59*$B67/$C$63)*(IF(COUNTA($D67:DE67)*(12/$C$63)&lt;=$C$9,0,1)),0)+IF(DG$63=$C$17,0,IF(DF$63=$C$17,$B67*(DF$60),0))</f>
        <v>1.5890666666666666</v>
      </c>
      <c r="DG67" s="50">
        <f ca="1">IF(DG$63&lt;=$C$17,($C$34*DG$59*$B67/$C$63)*(IF(COUNTA($D67:DF67)*(12/$C$63)&lt;=$C$9,0,1)),0)+IF(DH$63=$C$17,0,IF(DG$63=$C$17,$B67*(DG$60),0))</f>
        <v>1.5890666666666666</v>
      </c>
      <c r="DH67" s="50">
        <f ca="1">IF(DH$63&lt;=$C$17,($C$34*DH$59*$B67/$C$63)*(IF(COUNTA($D67:DG67)*(12/$C$63)&lt;=$C$9,0,1)),0)+IF(DI$63=$C$17,0,IF(DH$63=$C$17,$B67*(DH$60),0))</f>
        <v>1.5890666666666666</v>
      </c>
      <c r="DI67" s="50">
        <f ca="1">IF(DI$63&lt;=$C$17,($C$34*DI$59*$B67/$C$63)*(IF(COUNTA($D67:DH67)*(12/$C$63)&lt;=$C$9,0,1)),0)+IF(DJ$63=$C$17,0,IF(DI$63=$C$17,$B67*(DI$60),0))</f>
        <v>1.5890666666666666</v>
      </c>
      <c r="DJ67" s="50">
        <f ca="1">IF(DJ$63&lt;=$C$17,($C$34*DJ$59*$B67/$C$63)*(IF(COUNTA($D67:DI67)*(12/$C$63)&lt;=$C$9,0,1)),0)+IF(DK$63=$C$17,0,IF(DJ$63=$C$17,$B67*(DJ$60),0))</f>
        <v>1.5890666666666666</v>
      </c>
      <c r="DK67" s="50">
        <f ca="1">IF(DK$63&lt;=$C$17,($C$34*DK$59*$B67/$C$63)*(IF(COUNTA($D67:DJ67)*(12/$C$63)&lt;=$C$9,0,1)),0)+IF(DL$63=$C$17,0,IF(DK$63=$C$17,$B67*(DK$60),0))</f>
        <v>1.5890666666666666</v>
      </c>
      <c r="DL67" s="50">
        <f ca="1">IF(DL$63&lt;=$C$17,($C$34*DL$59*$B67/$C$63)*(IF(COUNTA($D67:DK67)*(12/$C$63)&lt;=$C$9,0,1)),0)+IF(DM$63=$C$17,0,IF(DL$63=$C$17,$B67*(DL$60),0))</f>
        <v>1.5890666666666666</v>
      </c>
      <c r="DM67" s="50">
        <f ca="1">IF(DM$63&lt;=$C$17,($C$34*DM$59*$B67/$C$63)*(IF(COUNTA($D67:DL67)*(12/$C$63)&lt;=$C$9,0,1)),0)+IF(DN$63=$C$17,0,IF(DM$63=$C$17,$B67*(DM$60),0))</f>
        <v>1.5890666666666666</v>
      </c>
      <c r="DN67" s="50">
        <f ca="1">IF(DN$63&lt;=$C$17,($C$34*DN$59*$B67/$C$63)*(IF(COUNTA($D67:DM67)*(12/$C$63)&lt;=$C$9,0,1)),0)+IF(DO$63=$C$17,0,IF(DN$63=$C$17,$B67*(DN$60),0))</f>
        <v>1.5890666666666666</v>
      </c>
      <c r="DO67" s="50">
        <f ca="1">IF(DO$63&lt;=$C$17,($C$34*DO$59*$B67/$C$63)*(IF(COUNTA($D67:DN67)*(12/$C$63)&lt;=$C$9,0,1)),0)+IF(DP$63=$C$17,0,IF(DO$63=$C$17,$B67*(DO$60),0))</f>
        <v>1.5890666666666666</v>
      </c>
      <c r="DP67" s="50">
        <f ca="1">IF(DP$63&lt;=$C$17,($C$34*DP$59*$B67/$C$63)*(IF(COUNTA($D67:DO67)*(12/$C$63)&lt;=$C$9,0,1)),0)+IF(DQ$63=$C$17,0,IF(DP$63=$C$17,$B67*(DP$60),0))</f>
        <v>1.5890666666666666</v>
      </c>
      <c r="DQ67" s="50">
        <f ca="1">IF(DQ$63&lt;=$C$17,($C$34*DQ$59*$B67/$C$63)*(IF(COUNTA($D67:DP67)*(12/$C$63)&lt;=$C$9,0,1)),0)+IF(DR$63=$C$17,0,IF(DQ$63=$C$17,$B67*(DQ$60),0))</f>
        <v>1.5890666666666666</v>
      </c>
      <c r="DR67" s="50">
        <f ca="1">IF(DR$63&lt;=$C$17,($C$34*DR$59*$B67/$C$63)*(IF(COUNTA($D67:DQ67)*(12/$C$63)&lt;=$C$9,0,1)),0)+IF(DS$63=$C$17,0,IF(DR$63=$C$17,$B67*(DR$60),0))</f>
        <v>1.5890666666666666</v>
      </c>
      <c r="DS67" s="50">
        <f ca="1">IF(DS$63&lt;=$C$17,($C$34*DS$59*$B67/$C$63)*(IF(COUNTA($D67:DR67)*(12/$C$63)&lt;=$C$9,0,1)),0)+IF(DT$63=$C$17,0,IF(DS$63=$C$17,$B67*(DS$60),0))</f>
        <v>1.5890666666666666</v>
      </c>
      <c r="DT67" s="50">
        <f ca="1">IF(DT$63&lt;=$C$17,($C$34*DT$59*$B67/$C$63)*(IF(COUNTA($D67:DS67)*(12/$C$63)&lt;=$C$9,0,1)),0)+IF(DU$63=$C$17,0,IF(DT$63=$C$17,$B67*(DT$60),0))</f>
        <v>399.25303181470031</v>
      </c>
      <c r="DU67" s="50">
        <f>IF(DU$63&lt;=$C$17,($C$34*DU$59*$B67/$C$63)*(IF(COUNTA($D67:DT67)*(12/$C$63)&lt;=$C$9,0,1)),0)+IF(DV$63=$C$17,0,IF(DU$63=$C$17,$B67*(DU$60),0))</f>
        <v>0</v>
      </c>
      <c r="DV67" s="50">
        <f>IF(DV$63&lt;=$C$17,($C$34*DV$59*$B67/$C$63)*(IF(COUNTA($D67:DU67)*(12/$C$63)&lt;=$C$9,0,1)),0)+IF(DW$63=$C$17,0,IF(DV$63=$C$17,$B67*(DV$60),0))</f>
        <v>0</v>
      </c>
      <c r="DW67" s="50">
        <f>IF(DW$63&lt;=$C$17,($C$34*DW$59*$B67/$C$63)*(IF(COUNTA($D67:DV67)*(12/$C$63)&lt;=$C$9,0,1)),0)+IF(DX$63=$C$17,0,IF(DW$63=$C$17,$B67*(DW$60),0))</f>
        <v>0</v>
      </c>
      <c r="DX67" s="50">
        <f>IF(DX$63&lt;=$C$17,($C$34*DX$59*$B67/$C$63)*(IF(COUNTA($D67:DW67)*(12/$C$63)&lt;=$C$9,0,1)),0)+IF(DY$63=$C$17,0,IF(DX$63=$C$17,$B67*(DX$60),0))</f>
        <v>0</v>
      </c>
      <c r="DY67" s="50">
        <f>IF(DY$63&lt;=$C$17,($C$34*DY$59*$B67/$C$63)*(IF(COUNTA($D67:DX67)*(12/$C$63)&lt;=$C$9,0,1)),0)+IF(DZ$63=$C$17,0,IF(DY$63=$C$17,$B67*(DY$60),0))</f>
        <v>0</v>
      </c>
      <c r="DZ67" s="50">
        <f>IF(DZ$63&lt;=$C$17,($C$34*DZ$59*$B67/$C$63)*(IF(COUNTA($D67:DY67)*(12/$C$63)&lt;=$C$9,0,1)),0)+IF(EA$63=$C$17,0,IF(DZ$63=$C$17,$B67*(DZ$60),0))</f>
        <v>0</v>
      </c>
      <c r="EA67" s="50">
        <f>IF(EA$63&lt;=$C$17,($C$34*EA$59*$B67/$C$63)*(IF(COUNTA($D67:DZ67)*(12/$C$63)&lt;=$C$9,0,1)),0)+IF(EB$63=$C$17,0,IF(EA$63=$C$17,$B67*(EA$60),0))</f>
        <v>0</v>
      </c>
      <c r="EB67" s="50">
        <f>IF(EB$63&lt;=$C$17,($C$34*EB$59*$B67/$C$63)*(IF(COUNTA($D67:EA67)*(12/$C$63)&lt;=$C$9,0,1)),0)+IF(EC$63=$C$17,0,IF(EB$63=$C$17,$B67*(EB$60),0))</f>
        <v>0</v>
      </c>
      <c r="EC67" s="50">
        <f>IF(EC$63&lt;=$C$17,($C$34*EC$59*$B67/$C$63)*(IF(COUNTA($D67:EB67)*(12/$C$63)&lt;=$C$9,0,1)),0)+IF(ED$63=$C$17,0,IF(EC$63=$C$17,$B67*(EC$60),0))</f>
        <v>0</v>
      </c>
      <c r="ED67" s="50">
        <f>IF(ED$63&lt;=$C$17,($C$34*ED$59*$B67/$C$63)*(IF(COUNTA($D67:EC67)*(12/$C$63)&lt;=$C$9,0,1)),0)+IF(EE$63=$C$17,0,IF(ED$63=$C$17,$B67*(ED$60),0))</f>
        <v>0</v>
      </c>
      <c r="EE67" s="50">
        <f>IF(EE$63&lt;=$C$17,($C$34*EE$59*$B67/$C$63)*(IF(COUNTA($D67:ED67)*(12/$C$63)&lt;=$C$9,0,1)),0)+IF(EF$63=$C$17,0,IF(EE$63=$C$17,$B67*(EE$60),0))</f>
        <v>0</v>
      </c>
      <c r="EF67" s="50">
        <f>IF(EF$63&lt;=$C$17,($C$34*EF$59*$B67/$C$63)*(IF(COUNTA($D67:EE67)*(12/$C$63)&lt;=$C$9,0,1)),0)+IF(EG$63=$C$17,0,IF(EF$63=$C$17,$B67*(EF$60),0))</f>
        <v>0</v>
      </c>
      <c r="EG67" s="50">
        <f>IF(EG$63&lt;=$C$17,($C$34*EG$59*$B67/$C$63)*(IF(COUNTA($D67:EF67)*(12/$C$63)&lt;=$C$9,0,1)),0)+IF(EH$63=$C$17,0,IF(EG$63=$C$17,$B67*(EG$60),0))</f>
        <v>0</v>
      </c>
      <c r="EH67" s="50">
        <f>IF(EH$63&lt;=$C$17,($C$34*EH$59*$B67/$C$63)*(IF(COUNTA($D67:EG67)*(12/$C$63)&lt;=$C$9,0,1)),0)+IF(EI$63=$C$17,0,IF(EH$63=$C$17,$B67*(EH$60),0))</f>
        <v>0</v>
      </c>
      <c r="EI67" s="50">
        <f>IF(EI$63&lt;=$C$17,($C$34*EI$59*$B67/$C$63)*(IF(COUNTA($D67:EH67)*(12/$C$63)&lt;=$C$9,0,1)),0)+IF(EJ$63=$C$17,0,IF(EI$63=$C$17,$B67*(EI$60),0))</f>
        <v>0</v>
      </c>
      <c r="EJ67" s="50">
        <f>IF(EJ$63&lt;=$C$17,($C$34*EJ$59*$B67/$C$63)*(IF(COUNTA($D67:EI67)*(12/$C$63)&lt;=$C$9,0,1)),0)+IF(EK$63=$C$17,0,IF(EJ$63=$C$17,$B67*(EJ$60),0))</f>
        <v>0</v>
      </c>
      <c r="EK67" s="50">
        <f>IF(EK$63&lt;=$C$17,($C$34*EK$59*$B67/$C$63)*(IF(COUNTA($D67:EJ67)*(12/$C$63)&lt;=$C$9,0,1)),0)+IF(EL$63=$C$17,0,IF(EK$63=$C$17,$B67*(EK$60),0))</f>
        <v>0</v>
      </c>
      <c r="EL67" s="50">
        <f>IF(EL$63&lt;=$C$17,($C$34*EL$59*$B67/$C$63)*(IF(COUNTA($D67:EK67)*(12/$C$63)&lt;=$C$9,0,1)),0)+IF(EM$63=$C$17,0,IF(EL$63=$C$17,$B67*(EL$60),0))</f>
        <v>0</v>
      </c>
      <c r="EM67" s="50">
        <f>IF(EM$63&lt;=$C$17,($C$34*EM$59*$B67/$C$63)*(IF(COUNTA($D67:EL67)*(12/$C$63)&lt;=$C$9,0,1)),0)+IF(EN$63=$C$17,0,IF(EM$63=$C$17,$B67*(EM$60),0))</f>
        <v>0</v>
      </c>
      <c r="EN67" s="50">
        <f>IF(EN$63&lt;=$C$17,($C$34*EN$59*$B67/$C$63)*(IF(COUNTA($D67:EM67)*(12/$C$63)&lt;=$C$9,0,1)),0)+IF(EO$63=$C$17,0,IF(EN$63=$C$17,$B67*(EN$60),0))</f>
        <v>0</v>
      </c>
      <c r="EO67" s="50">
        <f>IF(EO$63&lt;=$C$17,($C$34*EO$59*$B67/$C$63)*(IF(COUNTA($D67:EN67)*(12/$C$63)&lt;=$C$9,0,1)),0)+IF(EP$63=$C$17,0,IF(EO$63=$C$17,$B67*(EO$60),0))</f>
        <v>0</v>
      </c>
      <c r="EP67" s="50">
        <f>IF(EP$63&lt;=$C$17,($C$34*EP$59*$B67/$C$63)*(IF(COUNTA($D67:EO67)*(12/$C$63)&lt;=$C$9,0,1)),0)+IF(EQ$63=$C$17,0,IF(EP$63=$C$17,$B67*(EP$60),0))</f>
        <v>0</v>
      </c>
      <c r="EQ67" s="50">
        <f>IF(EQ$63&lt;=$C$17,($C$34*EQ$59*$B67/$C$63)*(IF(COUNTA($D67:EP67)*(12/$C$63)&lt;=$C$9,0,1)),0)+IF(ER$63=$C$17,0,IF(EQ$63=$C$17,$B67*(EQ$60),0))</f>
        <v>0</v>
      </c>
      <c r="ER67" s="50">
        <f>IF(ER$63&lt;=$C$17,($C$34*ER$59*$B67/$C$63)*(IF(COUNTA($D67:EQ67)*(12/$C$63)&lt;=$C$9,0,1)),0)+IF(ES$63=$C$17,0,IF(ER$63=$C$17,$B67*(ER$60),0))</f>
        <v>0</v>
      </c>
      <c r="ES67" s="50">
        <f>IF(ES$63&lt;=$C$17,($C$34*ES$59*$B67/$C$63)*(IF(COUNTA($D67:ER67)*(12/$C$63)&lt;=$C$9,0,1)),0)+IF(ET$63=$C$17,0,IF(ES$63=$C$17,$B67*(ES$60),0))</f>
        <v>0</v>
      </c>
      <c r="ET67" s="50">
        <f>IF(ET$63&lt;=$C$17,($C$34*ET$59*$B67/$C$63)*(IF(COUNTA($D67:ES67)*(12/$C$63)&lt;=$C$9,0,1)),0)+IF(EU$63=$C$17,0,IF(ET$63=$C$17,$B67*(ET$60),0))</f>
        <v>0</v>
      </c>
      <c r="EU67" s="50">
        <f>IF(EU$63&lt;=$C$17,($C$34*EU$59*$B67/$C$63)*(IF(COUNTA($D67:ET67)*(12/$C$63)&lt;=$C$9,0,1)),0)+IF(EV$63=$C$17,0,IF(EU$63=$C$17,$B67*(EU$60),0))</f>
        <v>0</v>
      </c>
      <c r="EV67" s="50">
        <f>IF(EV$63&lt;=$C$17,($C$34*EV$59*$B67/$C$63)*(IF(COUNTA($D67:EU67)*(12/$C$63)&lt;=$C$9,0,1)),0)+IF(EW$63=$C$17,0,IF(EV$63=$C$17,$B67*(EV$60),0))</f>
        <v>0</v>
      </c>
      <c r="EW67" s="50">
        <f>IF(EW$63&lt;=$C$17,($C$34*EW$59*$B67/$C$63)*(IF(COUNTA($D67:EV67)*(12/$C$63)&lt;=$C$9,0,1)),0)+IF(EX$63=$C$17,0,IF(EW$63=$C$17,$B67*(EW$60),0))</f>
        <v>0</v>
      </c>
      <c r="EX67" s="50">
        <f>IF(EX$63&lt;=$C$17,($C$34*EX$59*$B67/$C$63)*(IF(COUNTA($D67:EW67)*(12/$C$63)&lt;=$C$9,0,1)),0)+IF(EY$63=$C$17,0,IF(EX$63=$C$17,$B67*(EX$60),0))</f>
        <v>0</v>
      </c>
      <c r="EY67" s="50">
        <f>IF(EY$63&lt;=$C$17,($C$34*EY$59*$B67/$C$63)*(IF(COUNTA($D67:EX67)*(12/$C$63)&lt;=$C$9,0,1)),0)+IF(EZ$63=$C$17,0,IF(EY$63=$C$17,$B67*(EY$60),0))</f>
        <v>0</v>
      </c>
      <c r="EZ67" s="50">
        <f>IF(EZ$63&lt;=$C$17,($C$34*EZ$59*$B67/$C$63)*(IF(COUNTA($D67:EY67)*(12/$C$63)&lt;=$C$9,0,1)),0)+IF(FA$63=$C$17,0,IF(EZ$63=$C$17,$B67*(EZ$60),0))</f>
        <v>0</v>
      </c>
      <c r="FA67" s="50">
        <f>IF(FA$63&lt;=$C$17,($C$34*FA$59*$B67/$C$63)*(IF(COUNTA($D67:EZ67)*(12/$C$63)&lt;=$C$9,0,1)),0)+IF(FB$63=$C$17,0,IF(FA$63=$C$17,$B67*(FA$60),0))</f>
        <v>0</v>
      </c>
      <c r="FB67" s="50">
        <f>IF(FB$63&lt;=$C$17,($C$34*FB$59*$B67/$C$63)*(IF(COUNTA($D67:FA67)*(12/$C$63)&lt;=$C$9,0,1)),0)+IF(FC$63=$C$17,0,IF(FB$63=$C$17,$B67*(FB$60),0))</f>
        <v>0</v>
      </c>
      <c r="FC67" s="50">
        <f>IF(FC$63&lt;=$C$17,($C$34*FC$59*$B67/$C$63)*(IF(COUNTA($D67:FB67)*(12/$C$63)&lt;=$C$9,0,1)),0)+IF(FD$63=$C$17,0,IF(FC$63=$C$17,$B67*(FC$60),0))</f>
        <v>0</v>
      </c>
      <c r="FD67" s="50">
        <f>IF(FD$63&lt;=$C$17,($C$34*FD$59*$B67/$C$63)*(IF(COUNTA($D67:FC67)*(12/$C$63)&lt;=$C$9,0,1)),0)+IF(FE$63=$C$17,0,IF(FD$63=$C$17,$B67*(FD$60),0))</f>
        <v>0</v>
      </c>
      <c r="FE67" s="50">
        <f>IF(FE$63&lt;=$C$17,($C$34*FE$59*$B67/$C$63)*(IF(COUNTA($D67:FD67)*(12/$C$63)&lt;=$C$9,0,1)),0)+IF(FF$63=$C$17,0,IF(FE$63=$C$17,$B67*(FE$60),0))</f>
        <v>0</v>
      </c>
      <c r="FF67" s="50">
        <f>IF(FF$63&lt;=$C$17,($C$34*FF$59*$B67/$C$63)*(IF(COUNTA($D67:FE67)*(12/$C$63)&lt;=$C$9,0,1)),0)+IF(FG$63=$C$17,0,IF(FF$63=$C$17,$B67*(FF$60),0))</f>
        <v>0</v>
      </c>
      <c r="FG67" s="50">
        <f>IF(FG$63&lt;=$C$17,($C$34*FG$59*$B67/$C$63)*(IF(COUNTA($D67:FF67)*(12/$C$63)&lt;=$C$9,0,1)),0)+IF(FH$63=$C$17,0,IF(FG$63=$C$17,$B67*(FG$60),0))</f>
        <v>0</v>
      </c>
      <c r="FH67" s="50">
        <f>IF(FH$63&lt;=$C$17,($C$34*FH$59*$B67/$C$63)*(IF(COUNTA($D67:FG67)*(12/$C$63)&lt;=$C$9,0,1)),0)+IF(FI$63=$C$17,0,IF(FH$63=$C$17,$B67*(FH$60),0))</f>
        <v>0</v>
      </c>
      <c r="FI67" s="50">
        <f>IF(FI$63&lt;=$C$17,($C$34*FI$59*$B67/$C$63)*(IF(COUNTA($D67:FH67)*(12/$C$63)&lt;=$C$9,0,1)),0)+IF(FJ$63=$C$17,0,IF(FI$63=$C$17,$B67*(FI$60),0))</f>
        <v>0</v>
      </c>
      <c r="FJ67" s="50">
        <f>IF(FJ$63&lt;=$C$17,($C$34*FJ$59*$B67/$C$63)*(IF(COUNTA($D67:FI67)*(12/$C$63)&lt;=$C$9,0,1)),0)+IF(FK$63=$C$17,0,IF(FJ$63=$C$17,$B67*(FJ$60),0))</f>
        <v>0</v>
      </c>
      <c r="FK67" s="50">
        <f>IF(FK$63&lt;=$C$17,($C$34*FK$59*$B67/$C$63)*(IF(COUNTA($D67:FJ67)*(12/$C$63)&lt;=$C$9,0,1)),0)+IF(FL$63=$C$17,0,IF(FK$63=$C$17,$B67*(FK$60),0))</f>
        <v>0</v>
      </c>
      <c r="FL67" s="50">
        <f>IF(FL$63&lt;=$C$17,($C$34*FL$59*$B67/$C$63)*(IF(COUNTA($D67:FK67)*(12/$C$63)&lt;=$C$9,0,1)),0)+IF(FM$63=$C$17,0,IF(FL$63=$C$17,$B67*(FL$60),0))</f>
        <v>0</v>
      </c>
      <c r="FM67" s="50">
        <f>IF(FM$63&lt;=$C$17,($C$34*FM$59*$B67/$C$63)*(IF(COUNTA($D67:FL67)*(12/$C$63)&lt;=$C$9,0,1)),0)+IF(FN$63=$C$17,0,IF(FM$63=$C$17,$B67*(FM$60),0))</f>
        <v>0</v>
      </c>
      <c r="FN67" s="50">
        <f>IF(FN$63&lt;=$C$17,($C$34*FN$59*$B67/$C$63)*(IF(COUNTA($D67:FM67)*(12/$C$63)&lt;=$C$9,0,1)),0)+IF(FO$63=$C$17,0,IF(FN$63=$C$17,$B67*(FN$60),0))</f>
        <v>0</v>
      </c>
      <c r="FO67" s="50">
        <f>IF(FO$63&lt;=$C$17,($C$34*FO$59*$B67/$C$63)*(IF(COUNTA($D67:FN67)*(12/$C$63)&lt;=$C$9,0,1)),0)+IF(FP$63=$C$17,0,IF(FO$63=$C$17,$B67*(FO$60),0))</f>
        <v>0</v>
      </c>
      <c r="FP67" s="50">
        <f>IF(FP$63&lt;=$C$17,($C$34*FP$59*$B67/$C$63)*(IF(COUNTA($D67:FO67)*(12/$C$63)&lt;=$C$9,0,1)),0)+IF(FQ$63=$C$17,0,IF(FP$63=$C$17,$B67*(FP$60),0))</f>
        <v>0</v>
      </c>
      <c r="FQ67" s="50">
        <f>IF(FQ$63&lt;=$C$17,($C$34*FQ$59*$B67/$C$63)*(IF(COUNTA($D67:FP67)*(12/$C$63)&lt;=$C$9,0,1)),0)+IF(FR$63=$C$17,0,IF(FQ$63=$C$17,$B67*(FQ$60),0))</f>
        <v>0</v>
      </c>
      <c r="FR67" s="50">
        <f>IF(FR$63&lt;=$C$17,($C$34*FR$59*$B67/$C$63)*(IF(COUNTA($D67:FQ67)*(12/$C$63)&lt;=$C$9,0,1)),0)+IF(FS$63=$C$17,0,IF(FR$63=$C$17,$B67*(FR$60),0))</f>
        <v>0</v>
      </c>
      <c r="FS67" s="50">
        <f>IF(FS$63&lt;=$C$17,($C$34*FS$59*$B67/$C$63)*(IF(COUNTA($D67:FR67)*(12/$C$63)&lt;=$C$9,0,1)),0)+IF(FT$63=$C$17,0,IF(FS$63=$C$17,$B67*(FS$60),0))</f>
        <v>0</v>
      </c>
      <c r="FT67" s="50">
        <f>IF(FT$63&lt;=$C$17,($C$34*FT$59*$B67/$C$63)*(IF(COUNTA($D67:FS67)*(12/$C$63)&lt;=$C$9,0,1)),0)+IF(FU$63=$C$17,0,IF(FT$63=$C$17,$B67*(FT$60),0))</f>
        <v>0</v>
      </c>
      <c r="FU67" s="50">
        <f>IF(FU$63&lt;=$C$17,($C$34*FU$59*$B67/$C$63)*(IF(COUNTA($D67:FT67)*(12/$C$63)&lt;=$C$9,0,1)),0)+IF(FV$63=$C$17,0,IF(FU$63=$C$17,$B67*(FU$60),0))</f>
        <v>0</v>
      </c>
      <c r="FV67" s="50">
        <f>IF(FV$63&lt;=$C$17,($C$34*FV$59*$B67/$C$63)*(IF(COUNTA($D67:FU67)*(12/$C$63)&lt;=$C$9,0,1)),0)+IF(FW$63=$C$17,0,IF(FV$63=$C$17,$B67*(FV$60),0))</f>
        <v>0</v>
      </c>
      <c r="FW67" s="50">
        <f>IF(FW$63&lt;=$C$17,($C$34*FW$59*$B67/$C$63)*(IF(COUNTA($D67:FV67)*(12/$C$63)&lt;=$C$9,0,1)),0)+IF(FX$63=$C$17,0,IF(FW$63=$C$17,$B67*(FW$60),0))</f>
        <v>0</v>
      </c>
      <c r="FX67" s="50">
        <f>IF(FX$63&lt;=$C$17,($C$34*FX$59*$B67/$C$63)*(IF(COUNTA($D67:FW67)*(12/$C$63)&lt;=$C$9,0,1)),0)+IF(FY$63=$C$17,0,IF(FX$63=$C$17,$B67*(FX$60),0))</f>
        <v>0</v>
      </c>
      <c r="FY67" s="50">
        <f>IF(FY$63&lt;=$C$17,($C$34*FY$59*$B67/$C$63)*(IF(COUNTA($D67:FX67)*(12/$C$63)&lt;=$C$9,0,1)),0)+IF(FZ$63=$C$17,0,IF(FY$63=$C$17,$B67*(FY$60),0))</f>
        <v>0</v>
      </c>
      <c r="FZ67" s="50">
        <f>IF(FZ$63&lt;=$C$17,($C$34*FZ$59*$B67/$C$63)*(IF(COUNTA($D67:FY67)*(12/$C$63)&lt;=$C$9,0,1)),0)+IF(GA$63=$C$17,0,IF(FZ$63=$C$17,$B67*(FZ$60),0))</f>
        <v>0</v>
      </c>
      <c r="GA67" s="50">
        <f>IF(GA$63&lt;=$C$17,($C$34*GA$59*$B67/$C$63)*(IF(COUNTA($D67:FZ67)*(12/$C$63)&lt;=$C$9,0,1)),0)+IF(GB$63=$C$17,0,IF(GA$63=$C$17,$B67*(GA$60),0))</f>
        <v>0</v>
      </c>
      <c r="GB67" s="50">
        <f>IF(GB$63&lt;=$C$17,($C$34*GB$59*$B67/$C$63)*(IF(COUNTA($D67:GA67)*(12/$C$63)&lt;=$C$9,0,1)),0)+IF(GC$63=$C$17,0,IF(GB$63=$C$17,$B67*(GB$60),0))</f>
        <v>0</v>
      </c>
      <c r="GC67" s="50">
        <f>IF(GC$63&lt;=$C$17,($C$34*GC$59*$B67/$C$63)*(IF(COUNTA($D67:GB67)*(12/$C$63)&lt;=$C$9,0,1)),0)+IF(GD$63=$C$17,0,IF(GC$63=$C$17,$B67*(GC$60),0))</f>
        <v>0</v>
      </c>
      <c r="GD67" s="50">
        <f>IF(GD$63&lt;=$C$17,($C$34*GD$59*$B67/$C$63)*(IF(COUNTA($D67:GC67)*(12/$C$63)&lt;=$C$9,0,1)),0)+IF(GE$63=$C$17,0,IF(GD$63=$C$17,$B67*(GD$60),0))</f>
        <v>0</v>
      </c>
      <c r="GE67" s="50">
        <f>IF(GE$63&lt;=$C$17,($C$34*GE$59*$B67/$C$63)*(IF(COUNTA($D67:GD67)*(12/$C$63)&lt;=$C$9,0,1)),0)+IF(GF$63=$C$17,0,IF(GE$63=$C$17,$B67*(GE$60),0))</f>
        <v>0</v>
      </c>
      <c r="GF67" s="50">
        <f>IF(GF$63&lt;=$C$17,($C$34*GF$59*$B67/$C$63)*(IF(COUNTA($D67:GE67)*(12/$C$63)&lt;=$C$9,0,1)),0)+IF(GG$63=$C$17,0,IF(GF$63=$C$17,$B67*(GF$60),0))</f>
        <v>0</v>
      </c>
      <c r="GG67" s="50">
        <f>IF(GG$63&lt;=$C$17,($C$34*GG$59*$B67/$C$63)*(IF(COUNTA($D67:GF67)*(12/$C$63)&lt;=$C$9,0,1)),0)+IF(GH$63=$C$17,0,IF(GG$63=$C$17,$B67*(GG$60),0))</f>
        <v>0</v>
      </c>
      <c r="GH67" s="50">
        <f>IF(GH$63&lt;=$C$17,($C$34*GH$59*$B67/$C$63)*(IF(COUNTA($D67:GG67)*(12/$C$63)&lt;=$C$9,0,1)),0)+IF(GI$63=$C$17,0,IF(GH$63=$C$17,$B67*(GH$60),0))</f>
        <v>0</v>
      </c>
      <c r="GI67" s="50">
        <f>IF(GI$63&lt;=$C$17,($C$34*GI$59*$B67/$C$63)*(IF(COUNTA($D67:GH67)*(12/$C$63)&lt;=$C$9,0,1)),0)+IF(GJ$63=$C$17,0,IF(GI$63=$C$17,$B67*(GI$60),0))</f>
        <v>0</v>
      </c>
      <c r="GJ67" s="50">
        <f>IF(GJ$63&lt;=$C$17,($C$34*GJ$59*$B67/$C$63)*(IF(COUNTA($D67:GI67)*(12/$C$63)&lt;=$C$9,0,1)),0)+IF(GK$63=$C$17,0,IF(GJ$63=$C$17,$B67*(GJ$60),0))</f>
        <v>0</v>
      </c>
      <c r="GK67" s="50">
        <f>IF(GK$63&lt;=$C$17,($C$34*GK$59*$B67/$C$63)*(IF(COUNTA($D67:GJ67)*(12/$C$63)&lt;=$C$9,0,1)),0)+IF(GL$63=$C$17,0,IF(GK$63=$C$17,$B67*(GK$60),0))</f>
        <v>0</v>
      </c>
      <c r="GL67" s="50">
        <f>IF(GL$63&lt;=$C$17,($C$34*GL$59*$B67/$C$63)*(IF(COUNTA($D67:GK67)*(12/$C$63)&lt;=$C$9,0,1)),0)+IF(GM$63=$C$17,0,IF(GL$63=$C$17,$B67*(GL$60),0))</f>
        <v>0</v>
      </c>
      <c r="GM67" s="50">
        <f>IF(GM$63&lt;=$C$17,($C$34*GM$59*$B67/$C$63)*(IF(COUNTA($D67:GL67)*(12/$C$63)&lt;=$C$9,0,1)),0)+IF(GN$63=$C$17,0,IF(GM$63=$C$17,$B67*(GM$60),0))</f>
        <v>0</v>
      </c>
      <c r="GN67" s="50">
        <f>IF(GN$63&lt;=$C$17,($C$34*GN$59*$B67/$C$63)*(IF(COUNTA($D67:GM67)*(12/$C$63)&lt;=$C$9,0,1)),0)+IF(GO$63=$C$17,0,IF(GN$63=$C$17,$B67*(GN$60),0))</f>
        <v>0</v>
      </c>
      <c r="GO67" s="50">
        <f>IF(GO$63&lt;=$C$17,($C$34*GO$59*$B67/$C$63)*(IF(COUNTA($D67:GN67)*(12/$C$63)&lt;=$C$9,0,1)),0)+IF(GP$63=$C$17,0,IF(GO$63=$C$17,$B67*(GO$60),0))</f>
        <v>0</v>
      </c>
      <c r="GP67" s="50">
        <f>IF(GP$63&lt;=$C$17,($C$34*GP$59*$B67/$C$63)*(IF(COUNTA($D67:GO67)*(12/$C$63)&lt;=$C$9,0,1)),0)+IF(GQ$63=$C$17,0,IF(GP$63=$C$17,$B67*(GP$60),0))</f>
        <v>0</v>
      </c>
      <c r="GQ67" s="50">
        <f>IF(GQ$63&lt;=$C$17,($C$34*GQ$59*$B67/$C$63)*(IF(COUNTA($D67:GP67)*(12/$C$63)&lt;=$C$9,0,1)),0)+IF(GR$63=$C$17,0,IF(GQ$63=$C$17,$B67*(GQ$60),0))</f>
        <v>0</v>
      </c>
      <c r="GR67" s="50">
        <f>IF(GR$63&lt;=$C$17,($C$34*GR$59*$B67/$C$63)*(IF(COUNTA($D67:GQ67)*(12/$C$63)&lt;=$C$9,0,1)),0)+IF(GS$63=$C$17,0,IF(GR$63=$C$17,$B67*(GR$60),0))</f>
        <v>0</v>
      </c>
      <c r="GS67" s="50">
        <f>IF(GS$63&lt;=$C$17,($C$34*GS$59*$B67/$C$63)*(IF(COUNTA($D67:GR67)*(12/$C$63)&lt;=$C$9,0,1)),0)+IF(GT$63=$C$17,0,IF(GS$63=$C$17,$B67*(GS$60),0))</f>
        <v>0</v>
      </c>
      <c r="GT67" s="50">
        <f>IF(GT$63&lt;=$C$17,($C$34*GT$59*$B67/$C$63)*(IF(COUNTA($D67:GS67)*(12/$C$63)&lt;=$C$9,0,1)),0)+IF(GU$63=$C$17,0,IF(GT$63=$C$17,$B67*(GT$60),0))</f>
        <v>0</v>
      </c>
      <c r="GU67" s="50">
        <f>IF(GU$63&lt;=$C$17,($C$34*GU$59*$B67/$C$63)*(IF(COUNTA($D67:GT67)*(12/$C$63)&lt;=$C$9,0,1)),0)+IF(GV$63=$C$17,0,IF(GU$63=$C$17,$B67*(GU$60),0))</f>
        <v>0</v>
      </c>
      <c r="GV67" s="50">
        <f>IF(GV$63&lt;=$C$17,($C$34*GV$59*$B67/$C$63)*(IF(COUNTA($D67:GU67)*(12/$C$63)&lt;=$C$9,0,1)),0)+IF(GW$63=$C$17,0,IF(GV$63=$C$17,$B67*(GV$60),0))</f>
        <v>0</v>
      </c>
      <c r="GW67" s="50">
        <f>IF(GW$63&lt;=$C$17,($C$34*GW$59*$B67/$C$63)*(IF(COUNTA($D67:GV67)*(12/$C$63)&lt;=$C$9,0,1)),0)+IF(GX$63=$C$17,0,IF(GW$63=$C$17,$B67*(GW$60),0))</f>
        <v>0</v>
      </c>
      <c r="GX67" s="50">
        <f>IF(GX$63&lt;=$C$17,($C$34*GX$59*$B67/$C$63)*(IF(COUNTA($D67:GW67)*(12/$C$63)&lt;=$C$9,0,1)),0)+IF(GY$63=$C$17,0,IF(GX$63=$C$17,$B67*(GX$60),0))</f>
        <v>0</v>
      </c>
      <c r="GY67" s="50">
        <f>IF(GY$63&lt;=$C$17,($C$34*GY$59*$B67/$C$63)*(IF(COUNTA($D67:GX67)*(12/$C$63)&lt;=$C$9,0,1)),0)+IF(GZ$63=$C$17,0,IF(GY$63=$C$17,$B67*(GY$60),0))</f>
        <v>0</v>
      </c>
      <c r="GZ67" s="50">
        <f>IF(GZ$63&lt;=$C$17,($C$34*GZ$59*$B67/$C$63)*(IF(COUNTA($D67:GY67)*(12/$C$63)&lt;=$C$9,0,1)),0)+IF(HA$63=$C$17,0,IF(GZ$63=$C$17,$B67*(GZ$60),0))</f>
        <v>0</v>
      </c>
      <c r="HA67" s="50">
        <f>IF(HA$63&lt;=$C$17,($C$34*HA$59*$B67/$C$63)*(IF(COUNTA($D67:GZ67)*(12/$C$63)&lt;=$C$9,0,1)),0)+IF(HB$63=$C$17,0,IF(HA$63=$C$17,$B67*(HA$60),0))</f>
        <v>0</v>
      </c>
      <c r="HB67" s="50">
        <f>IF(HB$63&lt;=$C$17,($C$34*HB$59*$B67/$C$63)*(IF(COUNTA($D67:HA67)*(12/$C$63)&lt;=$C$9,0,1)),0)+IF(HC$63=$C$17,0,IF(HB$63=$C$17,$B67*(HB$60),0))</f>
        <v>0</v>
      </c>
      <c r="HC67" s="50">
        <f>IF(HC$63&lt;=$C$17,($C$34*HC$59*$B67/$C$63)*(IF(COUNTA($D67:HB67)*(12/$C$63)&lt;=$C$9,0,1)),0)+IF(HD$63=$C$17,0,IF(HC$63=$C$17,$B67*(HC$60),0))</f>
        <v>0</v>
      </c>
      <c r="HD67" s="50">
        <f>IF(HD$63&lt;=$C$17,($C$34*HD$59*$B67/$C$63)*(IF(COUNTA($D67:HC67)*(12/$C$63)&lt;=$C$9,0,1)),0)+IF(HE$63=$C$17,0,IF(HD$63=$C$17,$B67*(HD$60),0))</f>
        <v>0</v>
      </c>
      <c r="HE67" s="50">
        <f>IF(HE$63&lt;=$C$17,($C$34*HE$59*$B67/$C$63)*(IF(COUNTA($D67:HD67)*(12/$C$63)&lt;=$C$9,0,1)),0)+IF(HF$63=$C$17,0,IF(HE$63=$C$17,$B67*(HE$60),0))</f>
        <v>0</v>
      </c>
      <c r="HF67" s="50">
        <f>IF(HF$63&lt;=$C$17,($C$34*HF$59*$B67/$C$63)*(IF(COUNTA($D67:HE67)*(12/$C$63)&lt;=$C$9,0,1)),0)+IF(HG$63=$C$17,0,IF(HF$63=$C$17,$B67*(HF$60),0))</f>
        <v>0</v>
      </c>
      <c r="HG67" s="50">
        <f>IF(HG$63&lt;=$C$17,($C$34*HG$59*$B67/$C$63)*(IF(COUNTA($D67:HF67)*(12/$C$63)&lt;=$C$9,0,1)),0)+IF(HH$63=$C$17,0,IF(HG$63=$C$17,$B67*(HG$60),0))</f>
        <v>0</v>
      </c>
      <c r="HH67" s="50">
        <f>IF(HH$63&lt;=$C$17,($C$34*HH$59*$B67/$C$63)*(IF(COUNTA($D67:HG67)*(12/$C$63)&lt;=$C$9,0,1)),0)+IF(HI$63=$C$17,0,IF(HH$63=$C$17,$B67*(HH$60),0))</f>
        <v>0</v>
      </c>
      <c r="HI67" s="50">
        <f>IF(HI$63&lt;=$C$17,($C$34*HI$59*$B67/$C$63)*(IF(COUNTA($D67:HH67)*(12/$C$63)&lt;=$C$9,0,1)),0)+IF(HJ$63=$C$17,0,IF(HI$63=$C$17,$B67*(HI$60),0))</f>
        <v>0</v>
      </c>
      <c r="HJ67" s="50">
        <f>IF(HJ$63&lt;=$C$17,($C$34*HJ$59*$B67/$C$63)*(IF(COUNTA($D67:HI67)*(12/$C$63)&lt;=$C$9,0,1)),0)+IF(HK$63=$C$17,0,IF(HJ$63=$C$17,$B67*(HJ$60),0))</f>
        <v>0</v>
      </c>
      <c r="HK67" s="50">
        <f>IF(HK$63&lt;=$C$17,($C$34*HK$59*$B67/$C$63)*(IF(COUNTA($D67:HJ67)*(12/$C$63)&lt;=$C$9,0,1)),0)+IF(HL$63=$C$17,0,IF(HK$63=$C$17,$B67*(HK$60),0))</f>
        <v>0</v>
      </c>
      <c r="HL67" s="50">
        <f>IF(HL$63&lt;=$C$17,($C$34*HL$59*$B67/$C$63)*(IF(COUNTA($D67:HK67)*(12/$C$63)&lt;=$C$9,0,1)),0)+IF(HM$63=$C$17,0,IF(HL$63=$C$17,$B67*(HL$60),0))</f>
        <v>0</v>
      </c>
      <c r="HM67" s="50">
        <f>IF(HM$63&lt;=$C$17,($C$34*HM$59*$B67/$C$63)*(IF(COUNTA($D67:HL67)*(12/$C$63)&lt;=$C$9,0,1)),0)+IF(HN$63=$C$17,0,IF(HM$63=$C$17,$B67*(HM$60),0))</f>
        <v>0</v>
      </c>
      <c r="HN67" s="50">
        <f>IF(HN$63&lt;=$C$17,($C$34*HN$59*$B67/$C$63)*(IF(COUNTA($D67:HM67)*(12/$C$63)&lt;=$C$9,0,1)),0)+IF(HO$63=$C$17,0,IF(HN$63=$C$17,$B67*(HN$60),0))</f>
        <v>0</v>
      </c>
      <c r="HO67" s="50">
        <f>IF(HO$63&lt;=$C$17,($C$34*HO$59*$B67/$C$63)*(IF(COUNTA($D67:HN67)*(12/$C$63)&lt;=$C$9,0,1)),0)+IF(HP$63=$C$17,0,IF(HO$63=$C$17,$B67*(HO$60),0))</f>
        <v>0</v>
      </c>
      <c r="HP67" s="50">
        <f>IF(HP$63&lt;=$C$17,($C$34*HP$59*$B67/$C$63)*(IF(COUNTA($D67:HO67)*(12/$C$63)&lt;=$C$9,0,1)),0)+IF(HQ$63=$C$17,0,IF(HP$63=$C$17,$B67*(HP$60),0))</f>
        <v>0</v>
      </c>
      <c r="HQ67" s="50">
        <f>IF(HQ$63&lt;=$C$17,($C$34*HQ$59*$B67/$C$63)*(IF(COUNTA($D67:HP67)*(12/$C$63)&lt;=$C$9,0,1)),0)+IF(HR$63=$C$17,0,IF(HQ$63=$C$17,$B67*(HQ$60),0))</f>
        <v>0</v>
      </c>
      <c r="HR67" s="50">
        <f>IF(HR$63&lt;=$C$17,($C$34*HR$59*$B67/$C$63)*(IF(COUNTA($D67:HQ67)*(12/$C$63)&lt;=$C$9,0,1)),0)+IF(HS$63=$C$17,0,IF(HR$63=$C$17,$B67*(HR$60),0))</f>
        <v>0</v>
      </c>
      <c r="HS67" s="50">
        <f>IF(HS$63&lt;=$C$17,($C$34*HS$59*$B67/$C$63)*(IF(COUNTA($D67:HR67)*(12/$C$63)&lt;=$C$9,0,1)),0)+IF(HT$63=$C$17,0,IF(HS$63=$C$17,$B67*(HS$60),0))</f>
        <v>0</v>
      </c>
      <c r="HT67" s="50">
        <f>IF(HT$63&lt;=$C$17,($C$34*HT$59*$B67/$C$63)*(IF(COUNTA($D67:HS67)*(12/$C$63)&lt;=$C$9,0,1)),0)+IF(HU$63=$C$17,0,IF(HT$63=$C$17,$B67*(HT$60),0))</f>
        <v>0</v>
      </c>
      <c r="HU67" s="50">
        <f>IF(HU$63&lt;=$C$17,($C$34*HU$59*$B67/$C$63)*(IF(COUNTA($D67:HT67)*(12/$C$63)&lt;=$C$9,0,1)),0)+IF(HV$63=$C$17,0,IF(HU$63=$C$17,$B67*(HU$60),0))</f>
        <v>0</v>
      </c>
      <c r="HV67" s="50">
        <f>IF(HV$63&lt;=$C$17,($C$34*HV$59*$B67/$C$63)*(IF(COUNTA($D67:HU67)*(12/$C$63)&lt;=$C$9,0,1)),0)+IF(HW$63=$C$17,0,IF(HV$63=$C$17,$B67*(HV$60),0))</f>
        <v>0</v>
      </c>
      <c r="HW67" s="50">
        <f>IF(HW$63&lt;=$C$17,($C$34*HW$59*$B67/$C$63)*(IF(COUNTA($D67:HV67)*(12/$C$63)&lt;=$C$9,0,1)),0)+IF(HX$63=$C$17,0,IF(HW$63=$C$17,$B67*(HW$60),0))</f>
        <v>0</v>
      </c>
      <c r="HX67" s="50">
        <f>IF(HX$63&lt;=$C$17,($C$34*HX$59*$B67/$C$63)*(IF(COUNTA($D67:HW67)*(12/$C$63)&lt;=$C$9,0,1)),0)+IF(HY$63=$C$17,0,IF(HX$63=$C$17,$B67*(HX$60),0))</f>
        <v>0</v>
      </c>
      <c r="HY67" s="50">
        <f>IF(HY$63&lt;=$C$17,($C$34*HY$59*$B67/$C$63)*(IF(COUNTA($D67:HX67)*(12/$C$63)&lt;=$C$9,0,1)),0)+IF(HZ$63=$C$17,0,IF(HY$63=$C$17,$B67*(HY$60),0))</f>
        <v>0</v>
      </c>
      <c r="HZ67" s="50">
        <f>IF(HZ$63&lt;=$C$17,($C$34*HZ$59*$B67/$C$63)*(IF(COUNTA($D67:HY67)*(12/$C$63)&lt;=$C$9,0,1)),0)+IF(IA$63=$C$17,0,IF(HZ$63=$C$17,$B67*(HZ$60),0))</f>
        <v>0</v>
      </c>
      <c r="IA67" s="50">
        <f>IF(IA$63&lt;=$C$17,($C$34*IA$59*$B67/$C$63)*(IF(COUNTA($D67:HZ67)*(12/$C$63)&lt;=$C$9,0,1)),0)+IF(IB$63=$C$17,0,IF(IA$63=$C$17,$B67*(IA$60),0))</f>
        <v>0</v>
      </c>
      <c r="IB67" s="50">
        <f>IF(IB$63&lt;=$C$17,($C$34*IB$59*$B67/$C$63)*(IF(COUNTA($D67:IA67)*(12/$C$63)&lt;=$C$9,0,1)),0)+IF(IC$63=$C$17,0,IF(IB$63=$C$17,$B67*(IB$60),0))</f>
        <v>0</v>
      </c>
      <c r="IC67" s="50">
        <f>IF(IC$63&lt;=$C$17,($C$34*IC$59*$B67/$C$63)*(IF(COUNTA($D67:IB67)*(12/$C$63)&lt;=$C$9,0,1)),0)+IF(ID$63=$C$17,0,IF(IC$63=$C$17,$B67*(IC$60),0))</f>
        <v>0</v>
      </c>
      <c r="ID67" s="50">
        <f>IF(ID$63&lt;=$C$17,($C$34*ID$59*$B67/$C$63)*(IF(COUNTA($D67:IC67)*(12/$C$63)&lt;=$C$9,0,1)),0)+IF(IE$63=$C$17,0,IF(ID$63=$C$17,$B67*(ID$60),0))</f>
        <v>0</v>
      </c>
      <c r="IE67" s="50">
        <f>IF(IE$63&lt;=$C$17,($C$34*IE$59*$B67/$C$63)*(IF(COUNTA($D67:ID67)*(12/$C$63)&lt;=$C$9,0,1)),0)+IF(IF$63=$C$17,0,IF(IE$63=$C$17,$B67*(IE$60),0))</f>
        <v>0</v>
      </c>
      <c r="IF67" s="50">
        <f>IF(IF$63&lt;=$C$17,($C$34*IF$59*$B67/$C$63)*(IF(COUNTA($D67:IE67)*(12/$C$63)&lt;=$C$9,0,1)),0)+IF(IG$63=$C$17,0,IF(IF$63=$C$17,$B67*(IF$60),0))</f>
        <v>0</v>
      </c>
      <c r="IG67" s="50">
        <f>IF(IG$63&lt;=$C$17,($C$34*IG$59*$B67/$C$63)*(IF(COUNTA($D67:IF67)*(12/$C$63)&lt;=$C$9,0,1)),0)+IF(IH$63=$C$17,0,IF(IG$63=$C$17,$B67*(IG$60),0))</f>
        <v>0</v>
      </c>
      <c r="IH67" s="50">
        <f>IF(IH$63&lt;=$C$17,($C$34*IH$59*$B67/$C$63)*(IF(COUNTA($D67:IG67)*(12/$C$63)&lt;=$C$9,0,1)),0)+IF(II$63=$C$17,0,IF(IH$63=$C$17,$B67*(IH$60),0))</f>
        <v>0</v>
      </c>
      <c r="II67" s="50">
        <f>IF(II$63&lt;=$C$17,($C$34*II$59*$B67/$C$63)*(IF(COUNTA($D67:IH67)*(12/$C$63)&lt;=$C$9,0,1)),0)+IF(IJ$63=$C$17,0,IF(II$63=$C$17,$B67*(II$60),0))</f>
        <v>0</v>
      </c>
      <c r="IJ67" s="50">
        <f>IF(IJ$63&lt;=$C$17,($C$34*IJ$59*$B67/$C$63)*(IF(COUNTA($D67:II67)*(12/$C$63)&lt;=$C$9,0,1)),0)+IF(IK$63=$C$17,0,IF(IJ$63=$C$17,$B67*(IJ$60),0))</f>
        <v>0</v>
      </c>
      <c r="IK67" s="50">
        <f>IF(IK$63&lt;=$C$17,($C$34*IK$59*$B67/$C$63)*(IF(COUNTA($D67:IJ67)*(12/$C$63)&lt;=$C$9,0,1)),0)+IF(IL$63=$C$17,0,IF(IK$63=$C$17,$B67*(IK$60),0))</f>
        <v>0</v>
      </c>
      <c r="IL67" s="50">
        <f>IF(IL$63&lt;=$C$17,($C$34*IL$59*$B67/$C$63)*(IF(COUNTA($D67:IK67)*(12/$C$63)&lt;=$C$9,0,1)),0)+IF(IM$63=$C$17,0,IF(IL$63=$C$17,$B67*(IL$60),0))</f>
        <v>0</v>
      </c>
      <c r="IM67" s="50">
        <f>IF(IM$63&lt;=$C$17,($C$34*IM$59*$B67/$C$63)*(IF(COUNTA($D67:IL67)*(12/$C$63)&lt;=$C$9,0,1)),0)+IF(IN$63=$C$17,0,IF(IM$63=$C$17,$B67*(IM$60),0))</f>
        <v>0</v>
      </c>
      <c r="IN67" s="50">
        <f>IF(IN$63&lt;=$C$17,($C$34*IN$59*$B67/$C$63)*(IF(COUNTA($D67:IM67)*(12/$C$63)&lt;=$C$9,0,1)),0)+IF(IO$63=$C$17,0,IF(IN$63=$C$17,$B67*(IN$60),0))</f>
        <v>0</v>
      </c>
      <c r="IO67" s="50">
        <f>IF(IO$63&lt;=$C$17,($C$34*IO$59*$B67/$C$63)*(IF(COUNTA($D67:IN67)*(12/$C$63)&lt;=$C$9,0,1)),0)+IF(IP$63=$C$17,0,IF(IO$63=$C$17,$B67*(IO$60),0))</f>
        <v>0</v>
      </c>
      <c r="IP67" s="50">
        <f>IF(IP$63&lt;=$C$17,($C$34*IP$59*$B67/$C$63)*(IF(COUNTA($D67:IO67)*(12/$C$63)&lt;=$C$9,0,1)),0)+IF(IQ$63=$C$17,0,IF(IP$63=$C$17,$B67*(IP$60),0))</f>
        <v>0</v>
      </c>
      <c r="IQ67" s="50">
        <f>IF(IQ$63&lt;=$C$17,($C$34*IQ$59*$B67/$C$63)*(IF(COUNTA($D67:IP67)*(12/$C$63)&lt;=$C$9,0,1)),0)+IF(IR$63=$C$17,0,IF(IQ$63=$C$17,$B67*(IQ$60),0))</f>
        <v>0</v>
      </c>
      <c r="IR67" s="50">
        <f>IF(IR$63&lt;=$C$17,($C$34*IR$59*$B67/$C$63)*(IF(COUNTA($D67:IQ67)*(12/$C$63)&lt;=$C$9,0,1)),0)+IF(IS$63=$C$17,0,IF(IR$63=$C$17,$B67*(IR$60),0))</f>
        <v>0</v>
      </c>
      <c r="IS67" s="50">
        <f>IF(IS$63&lt;=$C$17,($C$34*IS$59*$B67/$C$63)*(IF(COUNTA($D67:IR67)*(12/$C$63)&lt;=$C$9,0,1)),0)+IF(IT$63=$C$17,0,IF(IS$63=$C$17,$B67*(IS$60),0))</f>
        <v>0</v>
      </c>
      <c r="IT67" s="50">
        <f>IF(IT$63&lt;=$C$17,($C$34*IT$59*$B67/$C$63)*(IF(COUNTA($D67:IS67)*(12/$C$63)&lt;=$C$9,0,1)),0)+IF(IU$63=$C$17,0,IF(IT$63=$C$17,$B67*(IT$60),0))</f>
        <v>0</v>
      </c>
      <c r="IU67" s="50">
        <f>IF(IU$63&lt;=$C$17,($C$34*IU$59*$B67/$C$63)*(IF(COUNTA($D67:IT67)*(12/$C$63)&lt;=$C$9,0,1)),0)+IF(IV$63=$C$17,0,IF(IU$63=$C$17,$B67*(IU$60),0))</f>
        <v>0</v>
      </c>
      <c r="IV67" s="50">
        <f>IF(IV$63&lt;=$C$17,($C$34*IV$59*$B67/$C$63)*(IF(COUNTA($D67:IU67)*(12/$C$63)&lt;=$C$9,0,1)),0)+IF(IW$63=$C$17,0,IF(IV$63=$C$17,$B67*(IV$60),0))</f>
        <v>0</v>
      </c>
      <c r="IW67" s="50">
        <f>IF(IW$63&lt;=$C$17,($C$34*IW$59*$B67/$C$63)*(IF(COUNTA($D67:IV67)*(12/$C$63)&lt;=$C$9,0,1)),0)+IF(IX$63=$C$17,0,IF(IW$63=$C$17,$B67*(IW$60),0))</f>
        <v>0</v>
      </c>
      <c r="IX67" s="3"/>
      <c r="IY67" s="3"/>
      <c r="IZ67" s="3"/>
      <c r="JA67" s="3"/>
      <c r="JB67" s="3"/>
      <c r="JC67" s="3"/>
      <c r="JD67" s="3"/>
    </row>
    <row r="68" spans="1:265" outlineLevel="1" x14ac:dyDescent="0.25">
      <c r="A68" s="2" t="s">
        <v>55</v>
      </c>
      <c r="B68" s="79">
        <f ca="1">+OFFSET($D$52,0,COUNTA($B$66:B67),,)</f>
        <v>2</v>
      </c>
      <c r="C68" s="88">
        <f t="shared" ca="1" si="61"/>
        <v>174.81756514803374</v>
      </c>
      <c r="D68" s="47"/>
      <c r="E68" s="47"/>
      <c r="F68" s="50">
        <f ca="1">IF(G$63&gt;$C$17,0,-F$53*(12/$C$63))</f>
        <v>-404</v>
      </c>
      <c r="G68" s="50">
        <f ca="1">IF(G$63&lt;=$C$17,($C$34*G$59*$B68/$C$63)*(IF(COUNTA($D68:F68)*(12/$C$63)&lt;=$C$9,0,1)),0)+IF(H$63=$C$17,0,IF(G$63=$C$17,$B68*(G$60),0))</f>
        <v>0</v>
      </c>
      <c r="H68" s="50">
        <f ca="1">IF(H$63&lt;=$C$17,($C$34*H$59*$B68/$C$63)*(IF(COUNTA($D68:G68)*(12/$C$63)&lt;=$C$9,0,1)),0)+IF(I$63=$C$17,0,IF(H$63=$C$17,$B68*(H$60),0))</f>
        <v>0</v>
      </c>
      <c r="I68" s="50">
        <f ca="1">IF(I$63&lt;=$C$17,($C$34*I$59*$B68/$C$63)*(IF(COUNTA($D68:H68)*(12/$C$63)&lt;=$C$9,0,1)),0)+IF(J$63=$C$17,0,IF(I$63=$C$17,$B68*(I$60),0))</f>
        <v>0</v>
      </c>
      <c r="J68" s="50">
        <f ca="1">IF(J$63&lt;=$C$17,($C$34*J$59*$B68/$C$63)*(IF(COUNTA($D68:I68)*(12/$C$63)&lt;=$C$9,0,1)),0)+IF(K$63=$C$17,0,IF(J$63=$C$17,$B68*(J$60),0))</f>
        <v>0</v>
      </c>
      <c r="K68" s="50">
        <f ca="1">IF(K$63&lt;=$C$17,($C$34*K$59*$B68/$C$63)*(IF(COUNTA($D68:J68)*(12/$C$63)&lt;=$C$9,0,1)),0)+IF(L$63=$C$17,0,IF(K$63=$C$17,$B68*(K$60),0))</f>
        <v>1.5890666666666666</v>
      </c>
      <c r="L68" s="50">
        <f ca="1">IF(L$63&lt;=$C$17,($C$34*L$59*$B68/$C$63)*(IF(COUNTA($D68:K68)*(12/$C$63)&lt;=$C$9,0,1)),0)+IF(M$63=$C$17,0,IF(L$63=$C$17,$B68*(L$60),0))</f>
        <v>1.5890666666666666</v>
      </c>
      <c r="M68" s="50">
        <f ca="1">IF(M$63&lt;=$C$17,($C$34*M$59*$B68/$C$63)*(IF(COUNTA($D68:L68)*(12/$C$63)&lt;=$C$9,0,1)),0)+IF(N$63=$C$17,0,IF(M$63=$C$17,$B68*(M$60),0))</f>
        <v>1.5890666666666666</v>
      </c>
      <c r="N68" s="50">
        <f ca="1">IF(N$63&lt;=$C$17,($C$34*N$59*$B68/$C$63)*(IF(COUNTA($D68:M68)*(12/$C$63)&lt;=$C$9,0,1)),0)+IF(O$63=$C$17,0,IF(N$63=$C$17,$B68*(N$60),0))</f>
        <v>1.5890666666666666</v>
      </c>
      <c r="O68" s="50">
        <f ca="1">IF(O$63&lt;=$C$17,($C$34*O$59*$B68/$C$63)*(IF(COUNTA($D68:N68)*(12/$C$63)&lt;=$C$9,0,1)),0)+IF(P$63=$C$17,0,IF(O$63=$C$17,$B68*(O$60),0))</f>
        <v>1.5890666666666666</v>
      </c>
      <c r="P68" s="50">
        <f ca="1">IF(P$63&lt;=$C$17,($C$34*P$59*$B68/$C$63)*(IF(COUNTA($D68:O68)*(12/$C$63)&lt;=$C$9,0,1)),0)+IF(Q$63=$C$17,0,IF(P$63=$C$17,$B68*(P$60),0))</f>
        <v>1.5890666666666666</v>
      </c>
      <c r="Q68" s="50">
        <f ca="1">IF(Q$63&lt;=$C$17,($C$34*Q$59*$B68/$C$63)*(IF(COUNTA($D68:P68)*(12/$C$63)&lt;=$C$9,0,1)),0)+IF(R$63=$C$17,0,IF(Q$63=$C$17,$B68*(Q$60),0))</f>
        <v>1.5890666666666666</v>
      </c>
      <c r="R68" s="50">
        <f ca="1">IF(R$63&lt;=$C$17,($C$34*R$59*$B68/$C$63)*(IF(COUNTA($D68:Q68)*(12/$C$63)&lt;=$C$9,0,1)),0)+IF(S$63=$C$17,0,IF(R$63=$C$17,$B68*(R$60),0))</f>
        <v>1.5890666666666666</v>
      </c>
      <c r="S68" s="50">
        <f ca="1">IF(S$63&lt;=$C$17,($C$34*S$59*$B68/$C$63)*(IF(COUNTA($D68:R68)*(12/$C$63)&lt;=$C$9,0,1)),0)+IF(T$63=$C$17,0,IF(S$63=$C$17,$B68*(S$60),0))</f>
        <v>1.5890666666666666</v>
      </c>
      <c r="T68" s="50">
        <f ca="1">IF(T$63&lt;=$C$17,($C$34*T$59*$B68/$C$63)*(IF(COUNTA($D68:S68)*(12/$C$63)&lt;=$C$9,0,1)),0)+IF(U$63=$C$17,0,IF(T$63=$C$17,$B68*(T$60),0))</f>
        <v>1.5890666666666666</v>
      </c>
      <c r="U68" s="50">
        <f ca="1">IF(U$63&lt;=$C$17,($C$34*U$59*$B68/$C$63)*(IF(COUNTA($D68:T68)*(12/$C$63)&lt;=$C$9,0,1)),0)+IF(V$63=$C$17,0,IF(U$63=$C$17,$B68*(U$60),0))</f>
        <v>1.5890666666666666</v>
      </c>
      <c r="V68" s="50">
        <f ca="1">IF(V$63&lt;=$C$17,($C$34*V$59*$B68/$C$63)*(IF(COUNTA($D68:U68)*(12/$C$63)&lt;=$C$9,0,1)),0)+IF(W$63=$C$17,0,IF(V$63=$C$17,$B68*(V$60),0))</f>
        <v>1.5890666666666666</v>
      </c>
      <c r="W68" s="50">
        <f ca="1">IF(W$63&lt;=$C$17,($C$34*W$59*$B68/$C$63)*(IF(COUNTA($D68:V68)*(12/$C$63)&lt;=$C$9,0,1)),0)+IF(X$63=$C$17,0,IF(W$63=$C$17,$B68*(W$60),0))</f>
        <v>1.5890666666666666</v>
      </c>
      <c r="X68" s="50">
        <f ca="1">IF(X$63&lt;=$C$17,($C$34*X$59*$B68/$C$63)*(IF(COUNTA($D68:W68)*(12/$C$63)&lt;=$C$9,0,1)),0)+IF(Y$63=$C$17,0,IF(X$63=$C$17,$B68*(X$60),0))</f>
        <v>1.5890666666666666</v>
      </c>
      <c r="Y68" s="50">
        <f ca="1">IF(Y$63&lt;=$C$17,($C$34*Y$59*$B68/$C$63)*(IF(COUNTA($D68:X68)*(12/$C$63)&lt;=$C$9,0,1)),0)+IF(Z$63=$C$17,0,IF(Y$63=$C$17,$B68*(Y$60),0))</f>
        <v>1.5890666666666666</v>
      </c>
      <c r="Z68" s="50">
        <f ca="1">IF(Z$63&lt;=$C$17,($C$34*Z$59*$B68/$C$63)*(IF(COUNTA($D68:Y68)*(12/$C$63)&lt;=$C$9,0,1)),0)+IF(AA$63=$C$17,0,IF(Z$63=$C$17,$B68*(Z$60),0))</f>
        <v>1.5890666666666666</v>
      </c>
      <c r="AA68" s="50">
        <f ca="1">IF(AA$63&lt;=$C$17,($C$34*AA$59*$B68/$C$63)*(IF(COUNTA($D68:Z68)*(12/$C$63)&lt;=$C$9,0,1)),0)+IF(AB$63=$C$17,0,IF(AA$63=$C$17,$B68*(AA$60),0))</f>
        <v>1.5890666666666666</v>
      </c>
      <c r="AB68" s="50">
        <f ca="1">IF(AB$63&lt;=$C$17,($C$34*AB$59*$B68/$C$63)*(IF(COUNTA($D68:AA68)*(12/$C$63)&lt;=$C$9,0,1)),0)+IF(AC$63=$C$17,0,IF(AB$63=$C$17,$B68*(AB$60),0))</f>
        <v>1.5890666666666666</v>
      </c>
      <c r="AC68" s="50">
        <f ca="1">IF(AC$63&lt;=$C$17,($C$34*AC$59*$B68/$C$63)*(IF(COUNTA($D68:AB68)*(12/$C$63)&lt;=$C$9,0,1)),0)+IF(AD$63=$C$17,0,IF(AC$63=$C$17,$B68*(AC$60),0))</f>
        <v>1.5890666666666666</v>
      </c>
      <c r="AD68" s="50">
        <f ca="1">IF(AD$63&lt;=$C$17,($C$34*AD$59*$B68/$C$63)*(IF(COUNTA($D68:AC68)*(12/$C$63)&lt;=$C$9,0,1)),0)+IF(AE$63=$C$17,0,IF(AD$63=$C$17,$B68*(AD$60),0))</f>
        <v>1.5890666666666666</v>
      </c>
      <c r="AE68" s="50">
        <f ca="1">IF(AE$63&lt;=$C$17,($C$34*AE$59*$B68/$C$63)*(IF(COUNTA($D68:AD68)*(12/$C$63)&lt;=$C$9,0,1)),0)+IF(AF$63=$C$17,0,IF(AE$63=$C$17,$B68*(AE$60),0))</f>
        <v>1.5890666666666666</v>
      </c>
      <c r="AF68" s="50">
        <f ca="1">IF(AF$63&lt;=$C$17,($C$34*AF$59*$B68/$C$63)*(IF(COUNTA($D68:AE68)*(12/$C$63)&lt;=$C$9,0,1)),0)+IF(AG$63=$C$17,0,IF(AF$63=$C$17,$B68*(AF$60),0))</f>
        <v>1.5890666666666666</v>
      </c>
      <c r="AG68" s="50">
        <f ca="1">IF(AG$63&lt;=$C$17,($C$34*AG$59*$B68/$C$63)*(IF(COUNTA($D68:AF68)*(12/$C$63)&lt;=$C$9,0,1)),0)+IF(AH$63=$C$17,0,IF(AG$63=$C$17,$B68*(AG$60),0))</f>
        <v>1.5890666666666666</v>
      </c>
      <c r="AH68" s="50">
        <f ca="1">IF(AH$63&lt;=$C$17,($C$34*AH$59*$B68/$C$63)*(IF(COUNTA($D68:AG68)*(12/$C$63)&lt;=$C$9,0,1)),0)+IF(AI$63=$C$17,0,IF(AH$63=$C$17,$B68*(AH$60),0))</f>
        <v>1.5890666666666666</v>
      </c>
      <c r="AI68" s="50">
        <f ca="1">IF(AI$63&lt;=$C$17,($C$34*AI$59*$B68/$C$63)*(IF(COUNTA($D68:AH68)*(12/$C$63)&lt;=$C$9,0,1)),0)+IF(AJ$63=$C$17,0,IF(AI$63=$C$17,$B68*(AI$60),0))</f>
        <v>1.5890666666666666</v>
      </c>
      <c r="AJ68" s="50">
        <f ca="1">IF(AJ$63&lt;=$C$17,($C$34*AJ$59*$B68/$C$63)*(IF(COUNTA($D68:AI68)*(12/$C$63)&lt;=$C$9,0,1)),0)+IF(AK$63=$C$17,0,IF(AJ$63=$C$17,$B68*(AJ$60),0))</f>
        <v>1.5890666666666666</v>
      </c>
      <c r="AK68" s="50">
        <f ca="1">IF(AK$63&lt;=$C$17,($C$34*AK$59*$B68/$C$63)*(IF(COUNTA($D68:AJ68)*(12/$C$63)&lt;=$C$9,0,1)),0)+IF(AL$63=$C$17,0,IF(AK$63=$C$17,$B68*(AK$60),0))</f>
        <v>1.5890666666666666</v>
      </c>
      <c r="AL68" s="50">
        <f ca="1">IF(AL$63&lt;=$C$17,($C$34*AL$59*$B68/$C$63)*(IF(COUNTA($D68:AK68)*(12/$C$63)&lt;=$C$9,0,1)),0)+IF(AM$63=$C$17,0,IF(AL$63=$C$17,$B68*(AL$60),0))</f>
        <v>1.5890666666666666</v>
      </c>
      <c r="AM68" s="50">
        <f ca="1">IF(AM$63&lt;=$C$17,($C$34*AM$59*$B68/$C$63)*(IF(COUNTA($D68:AL68)*(12/$C$63)&lt;=$C$9,0,1)),0)+IF(AN$63=$C$17,0,IF(AM$63=$C$17,$B68*(AM$60),0))</f>
        <v>1.5890666666666666</v>
      </c>
      <c r="AN68" s="50">
        <f ca="1">IF(AN$63&lt;=$C$17,($C$34*AN$59*$B68/$C$63)*(IF(COUNTA($D68:AM68)*(12/$C$63)&lt;=$C$9,0,1)),0)+IF(AO$63=$C$17,0,IF(AN$63=$C$17,$B68*(AN$60),0))</f>
        <v>1.5890666666666666</v>
      </c>
      <c r="AO68" s="50">
        <f ca="1">IF(AO$63&lt;=$C$17,($C$34*AO$59*$B68/$C$63)*(IF(COUNTA($D68:AN68)*(12/$C$63)&lt;=$C$9,0,1)),0)+IF(AP$63=$C$17,0,IF(AO$63=$C$17,$B68*(AO$60),0))</f>
        <v>1.5890666666666666</v>
      </c>
      <c r="AP68" s="50">
        <f ca="1">IF(AP$63&lt;=$C$17,($C$34*AP$59*$B68/$C$63)*(IF(COUNTA($D68:AO68)*(12/$C$63)&lt;=$C$9,0,1)),0)+IF(AQ$63=$C$17,0,IF(AP$63=$C$17,$B68*(AP$60),0))</f>
        <v>1.5890666666666666</v>
      </c>
      <c r="AQ68" s="50">
        <f ca="1">IF(AQ$63&lt;=$C$17,($C$34*AQ$59*$B68/$C$63)*(IF(COUNTA($D68:AP68)*(12/$C$63)&lt;=$C$9,0,1)),0)+IF(AR$63=$C$17,0,IF(AQ$63=$C$17,$B68*(AQ$60),0))</f>
        <v>1.5890666666666666</v>
      </c>
      <c r="AR68" s="50">
        <f ca="1">IF(AR$63&lt;=$C$17,($C$34*AR$59*$B68/$C$63)*(IF(COUNTA($D68:AQ68)*(12/$C$63)&lt;=$C$9,0,1)),0)+IF(AS$63=$C$17,0,IF(AR$63=$C$17,$B68*(AR$60),0))</f>
        <v>1.5890666666666666</v>
      </c>
      <c r="AS68" s="50">
        <f ca="1">IF(AS$63&lt;=$C$17,($C$34*AS$59*$B68/$C$63)*(IF(COUNTA($D68:AR68)*(12/$C$63)&lt;=$C$9,0,1)),0)+IF(AT$63=$C$17,0,IF(AS$63=$C$17,$B68*(AS$60),0))</f>
        <v>1.5890666666666666</v>
      </c>
      <c r="AT68" s="50">
        <f ca="1">IF(AT$63&lt;=$C$17,($C$34*AT$59*$B68/$C$63)*(IF(COUNTA($D68:AS68)*(12/$C$63)&lt;=$C$9,0,1)),0)+IF(AU$63=$C$17,0,IF(AT$63=$C$17,$B68*(AT$60),0))</f>
        <v>1.5890666666666666</v>
      </c>
      <c r="AU68" s="50">
        <f ca="1">IF(AU$63&lt;=$C$17,($C$34*AU$59*$B68/$C$63)*(IF(COUNTA($D68:AT68)*(12/$C$63)&lt;=$C$9,0,1)),0)+IF(AV$63=$C$17,0,IF(AU$63=$C$17,$B68*(AU$60),0))</f>
        <v>1.5890666666666666</v>
      </c>
      <c r="AV68" s="50">
        <f ca="1">IF(AV$63&lt;=$C$17,($C$34*AV$59*$B68/$C$63)*(IF(COUNTA($D68:AU68)*(12/$C$63)&lt;=$C$9,0,1)),0)+IF(AW$63=$C$17,0,IF(AV$63=$C$17,$B68*(AV$60),0))</f>
        <v>1.5890666666666666</v>
      </c>
      <c r="AW68" s="50">
        <f ca="1">IF(AW$63&lt;=$C$17,($C$34*AW$59*$B68/$C$63)*(IF(COUNTA($D68:AV68)*(12/$C$63)&lt;=$C$9,0,1)),0)+IF(AX$63=$C$17,0,IF(AW$63=$C$17,$B68*(AW$60),0))</f>
        <v>1.5890666666666666</v>
      </c>
      <c r="AX68" s="50">
        <f ca="1">IF(AX$63&lt;=$C$17,($C$34*AX$59*$B68/$C$63)*(IF(COUNTA($D68:AW68)*(12/$C$63)&lt;=$C$9,0,1)),0)+IF(AY$63=$C$17,0,IF(AX$63=$C$17,$B68*(AX$60),0))</f>
        <v>1.5890666666666666</v>
      </c>
      <c r="AY68" s="50">
        <f ca="1">IF(AY$63&lt;=$C$17,($C$34*AY$59*$B68/$C$63)*(IF(COUNTA($D68:AX68)*(12/$C$63)&lt;=$C$9,0,1)),0)+IF(AZ$63=$C$17,0,IF(AY$63=$C$17,$B68*(AY$60),0))</f>
        <v>1.5890666666666666</v>
      </c>
      <c r="AZ68" s="50">
        <f ca="1">IF(AZ$63&lt;=$C$17,($C$34*AZ$59*$B68/$C$63)*(IF(COUNTA($D68:AY68)*(12/$C$63)&lt;=$C$9,0,1)),0)+IF(BA$63=$C$17,0,IF(AZ$63=$C$17,$B68*(AZ$60),0))</f>
        <v>1.5890666666666666</v>
      </c>
      <c r="BA68" s="50">
        <f ca="1">IF(BA$63&lt;=$C$17,($C$34*BA$59*$B68/$C$63)*(IF(COUNTA($D68:AZ68)*(12/$C$63)&lt;=$C$9,0,1)),0)+IF(BB$63=$C$17,0,IF(BA$63=$C$17,$B68*(BA$60),0))</f>
        <v>1.5890666666666666</v>
      </c>
      <c r="BB68" s="50">
        <f ca="1">IF(BB$63&lt;=$C$17,($C$34*BB$59*$B68/$C$63)*(IF(COUNTA($D68:BA68)*(12/$C$63)&lt;=$C$9,0,1)),0)+IF(BC$63=$C$17,0,IF(BB$63=$C$17,$B68*(BB$60),0))</f>
        <v>1.5890666666666666</v>
      </c>
      <c r="BC68" s="50">
        <f ca="1">IF(BC$63&lt;=$C$17,($C$34*BC$59*$B68/$C$63)*(IF(COUNTA($D68:BB68)*(12/$C$63)&lt;=$C$9,0,1)),0)+IF(BD$63=$C$17,0,IF(BC$63=$C$17,$B68*(BC$60),0))</f>
        <v>1.5890666666666666</v>
      </c>
      <c r="BD68" s="50">
        <f ca="1">IF(BD$63&lt;=$C$17,($C$34*BD$59*$B68/$C$63)*(IF(COUNTA($D68:BC68)*(12/$C$63)&lt;=$C$9,0,1)),0)+IF(BE$63=$C$17,0,IF(BD$63=$C$17,$B68*(BD$60),0))</f>
        <v>1.5890666666666666</v>
      </c>
      <c r="BE68" s="50">
        <f ca="1">IF(BE$63&lt;=$C$17,($C$34*BE$59*$B68/$C$63)*(IF(COUNTA($D68:BD68)*(12/$C$63)&lt;=$C$9,0,1)),0)+IF(BF$63=$C$17,0,IF(BE$63=$C$17,$B68*(BE$60),0))</f>
        <v>1.5890666666666666</v>
      </c>
      <c r="BF68" s="50">
        <f ca="1">IF(BF$63&lt;=$C$17,($C$34*BF$59*$B68/$C$63)*(IF(COUNTA($D68:BE68)*(12/$C$63)&lt;=$C$9,0,1)),0)+IF(BG$63=$C$17,0,IF(BF$63=$C$17,$B68*(BF$60),0))</f>
        <v>1.5890666666666666</v>
      </c>
      <c r="BG68" s="50">
        <f ca="1">IF(BG$63&lt;=$C$17,($C$34*BG$59*$B68/$C$63)*(IF(COUNTA($D68:BF68)*(12/$C$63)&lt;=$C$9,0,1)),0)+IF(BH$63=$C$17,0,IF(BG$63=$C$17,$B68*(BG$60),0))</f>
        <v>1.5890666666666666</v>
      </c>
      <c r="BH68" s="50">
        <f ca="1">IF(BH$63&lt;=$C$17,($C$34*BH$59*$B68/$C$63)*(IF(COUNTA($D68:BG68)*(12/$C$63)&lt;=$C$9,0,1)),0)+IF(BI$63=$C$17,0,IF(BH$63=$C$17,$B68*(BH$60),0))</f>
        <v>1.5890666666666666</v>
      </c>
      <c r="BI68" s="50">
        <f ca="1">IF(BI$63&lt;=$C$17,($C$34*BI$59*$B68/$C$63)*(IF(COUNTA($D68:BH68)*(12/$C$63)&lt;=$C$9,0,1)),0)+IF(BJ$63=$C$17,0,IF(BI$63=$C$17,$B68*(BI$60),0))</f>
        <v>1.5890666666666666</v>
      </c>
      <c r="BJ68" s="50">
        <f ca="1">IF(BJ$63&lt;=$C$17,($C$34*BJ$59*$B68/$C$63)*(IF(COUNTA($D68:BI68)*(12/$C$63)&lt;=$C$9,0,1)),0)+IF(BK$63=$C$17,0,IF(BJ$63=$C$17,$B68*(BJ$60),0))</f>
        <v>1.5890666666666666</v>
      </c>
      <c r="BK68" s="50">
        <f ca="1">IF(BK$63&lt;=$C$17,($C$34*BK$59*$B68/$C$63)*(IF(COUNTA($D68:BJ68)*(12/$C$63)&lt;=$C$9,0,1)),0)+IF(BL$63=$C$17,0,IF(BK$63=$C$17,$B68*(BK$60),0))</f>
        <v>1.5890666666666666</v>
      </c>
      <c r="BL68" s="50">
        <f ca="1">IF(BL$63&lt;=$C$17,($C$34*BL$59*$B68/$C$63)*(IF(COUNTA($D68:BK68)*(12/$C$63)&lt;=$C$9,0,1)),0)+IF(BM$63=$C$17,0,IF(BL$63=$C$17,$B68*(BL$60),0))</f>
        <v>1.5890666666666666</v>
      </c>
      <c r="BM68" s="50">
        <f ca="1">IF(BM$63&lt;=$C$17,($C$34*BM$59*$B68/$C$63)*(IF(COUNTA($D68:BL68)*(12/$C$63)&lt;=$C$9,0,1)),0)+IF(BN$63=$C$17,0,IF(BM$63=$C$17,$B68*(BM$60),0))</f>
        <v>1.5890666666666666</v>
      </c>
      <c r="BN68" s="50">
        <f ca="1">IF(BN$63&lt;=$C$17,($C$34*BN$59*$B68/$C$63)*(IF(COUNTA($D68:BM68)*(12/$C$63)&lt;=$C$9,0,1)),0)+IF(BO$63=$C$17,0,IF(BN$63=$C$17,$B68*(BN$60),0))</f>
        <v>1.5890666666666666</v>
      </c>
      <c r="BO68" s="50">
        <f ca="1">IF(BO$63&lt;=$C$17,($C$34*BO$59*$B68/$C$63)*(IF(COUNTA($D68:BN68)*(12/$C$63)&lt;=$C$9,0,1)),0)+IF(BP$63=$C$17,0,IF(BO$63=$C$17,$B68*(BO$60),0))</f>
        <v>1.5890666666666666</v>
      </c>
      <c r="BP68" s="50">
        <f ca="1">IF(BP$63&lt;=$C$17,($C$34*BP$59*$B68/$C$63)*(IF(COUNTA($D68:BO68)*(12/$C$63)&lt;=$C$9,0,1)),0)+IF(BQ$63=$C$17,0,IF(BP$63=$C$17,$B68*(BP$60),0))</f>
        <v>1.5890666666666666</v>
      </c>
      <c r="BQ68" s="50">
        <f ca="1">IF(BQ$63&lt;=$C$17,($C$34*BQ$59*$B68/$C$63)*(IF(COUNTA($D68:BP68)*(12/$C$63)&lt;=$C$9,0,1)),0)+IF(BR$63=$C$17,0,IF(BQ$63=$C$17,$B68*(BQ$60),0))</f>
        <v>1.5890666666666666</v>
      </c>
      <c r="BR68" s="50">
        <f ca="1">IF(BR$63&lt;=$C$17,($C$34*BR$59*$B68/$C$63)*(IF(COUNTA($D68:BQ68)*(12/$C$63)&lt;=$C$9,0,1)),0)+IF(BS$63=$C$17,0,IF(BR$63=$C$17,$B68*(BR$60),0))</f>
        <v>1.5890666666666666</v>
      </c>
      <c r="BS68" s="50">
        <f ca="1">IF(BS$63&lt;=$C$17,($C$34*BS$59*$B68/$C$63)*(IF(COUNTA($D68:BR68)*(12/$C$63)&lt;=$C$9,0,1)),0)+IF(BT$63=$C$17,0,IF(BS$63=$C$17,$B68*(BS$60),0))</f>
        <v>1.5890666666666666</v>
      </c>
      <c r="BT68" s="50">
        <f ca="1">IF(BT$63&lt;=$C$17,($C$34*BT$59*$B68/$C$63)*(IF(COUNTA($D68:BS68)*(12/$C$63)&lt;=$C$9,0,1)),0)+IF(BU$63=$C$17,0,IF(BT$63=$C$17,$B68*(BT$60),0))</f>
        <v>1.5890666666666666</v>
      </c>
      <c r="BU68" s="50">
        <f ca="1">IF(BU$63&lt;=$C$17,($C$34*BU$59*$B68/$C$63)*(IF(COUNTA($D68:BT68)*(12/$C$63)&lt;=$C$9,0,1)),0)+IF(BV$63=$C$17,0,IF(BU$63=$C$17,$B68*(BU$60),0))</f>
        <v>1.5890666666666666</v>
      </c>
      <c r="BV68" s="50">
        <f ca="1">IF(BV$63&lt;=$C$17,($C$34*BV$59*$B68/$C$63)*(IF(COUNTA($D68:BU68)*(12/$C$63)&lt;=$C$9,0,1)),0)+IF(BW$63=$C$17,0,IF(BV$63=$C$17,$B68*(BV$60),0))</f>
        <v>1.5890666666666666</v>
      </c>
      <c r="BW68" s="50">
        <f ca="1">IF(BW$63&lt;=$C$17,($C$34*BW$59*$B68/$C$63)*(IF(COUNTA($D68:BV68)*(12/$C$63)&lt;=$C$9,0,1)),0)+IF(BX$63=$C$17,0,IF(BW$63=$C$17,$B68*(BW$60),0))</f>
        <v>1.5890666666666666</v>
      </c>
      <c r="BX68" s="50">
        <f ca="1">IF(BX$63&lt;=$C$17,($C$34*BX$59*$B68/$C$63)*(IF(COUNTA($D68:BW68)*(12/$C$63)&lt;=$C$9,0,1)),0)+IF(BY$63=$C$17,0,IF(BX$63=$C$17,$B68*(BX$60),0))</f>
        <v>1.5890666666666666</v>
      </c>
      <c r="BY68" s="50">
        <f ca="1">IF(BY$63&lt;=$C$17,($C$34*BY$59*$B68/$C$63)*(IF(COUNTA($D68:BX68)*(12/$C$63)&lt;=$C$9,0,1)),0)+IF(BZ$63=$C$17,0,IF(BY$63=$C$17,$B68*(BY$60),0))</f>
        <v>1.5890666666666666</v>
      </c>
      <c r="BZ68" s="50">
        <f ca="1">IF(BZ$63&lt;=$C$17,($C$34*BZ$59*$B68/$C$63)*(IF(COUNTA($D68:BY68)*(12/$C$63)&lt;=$C$9,0,1)),0)+IF(CA$63=$C$17,0,IF(BZ$63=$C$17,$B68*(BZ$60),0))</f>
        <v>1.5890666666666666</v>
      </c>
      <c r="CA68" s="50">
        <f ca="1">IF(CA$63&lt;=$C$17,($C$34*CA$59*$B68/$C$63)*(IF(COUNTA($D68:BZ68)*(12/$C$63)&lt;=$C$9,0,1)),0)+IF(CB$63=$C$17,0,IF(CA$63=$C$17,$B68*(CA$60),0))</f>
        <v>1.5890666666666666</v>
      </c>
      <c r="CB68" s="50">
        <f ca="1">IF(CB$63&lt;=$C$17,($C$34*CB$59*$B68/$C$63)*(IF(COUNTA($D68:CA68)*(12/$C$63)&lt;=$C$9,0,1)),0)+IF(CC$63=$C$17,0,IF(CB$63=$C$17,$B68*(CB$60),0))</f>
        <v>1.5890666666666666</v>
      </c>
      <c r="CC68" s="50">
        <f ca="1">IF(CC$63&lt;=$C$17,($C$34*CC$59*$B68/$C$63)*(IF(COUNTA($D68:CB68)*(12/$C$63)&lt;=$C$9,0,1)),0)+IF(CD$63=$C$17,0,IF(CC$63=$C$17,$B68*(CC$60),0))</f>
        <v>1.5890666666666666</v>
      </c>
      <c r="CD68" s="50">
        <f ca="1">IF(CD$63&lt;=$C$17,($C$34*CD$59*$B68/$C$63)*(IF(COUNTA($D68:CC68)*(12/$C$63)&lt;=$C$9,0,1)),0)+IF(CE$63=$C$17,0,IF(CD$63=$C$17,$B68*(CD$60),0))</f>
        <v>1.5890666666666666</v>
      </c>
      <c r="CE68" s="50">
        <f ca="1">IF(CE$63&lt;=$C$17,($C$34*CE$59*$B68/$C$63)*(IF(COUNTA($D68:CD68)*(12/$C$63)&lt;=$C$9,0,1)),0)+IF(CF$63=$C$17,0,IF(CE$63=$C$17,$B68*(CE$60),0))</f>
        <v>1.5890666666666666</v>
      </c>
      <c r="CF68" s="50">
        <f ca="1">IF(CF$63&lt;=$C$17,($C$34*CF$59*$B68/$C$63)*(IF(COUNTA($D68:CE68)*(12/$C$63)&lt;=$C$9,0,1)),0)+IF(CG$63=$C$17,0,IF(CF$63=$C$17,$B68*(CF$60),0))</f>
        <v>1.5890666666666666</v>
      </c>
      <c r="CG68" s="50">
        <f ca="1">IF(CG$63&lt;=$C$17,($C$34*CG$59*$B68/$C$63)*(IF(COUNTA($D68:CF68)*(12/$C$63)&lt;=$C$9,0,1)),0)+IF(CH$63=$C$17,0,IF(CG$63=$C$17,$B68*(CG$60),0))</f>
        <v>1.5890666666666666</v>
      </c>
      <c r="CH68" s="50">
        <f ca="1">IF(CH$63&lt;=$C$17,($C$34*CH$59*$B68/$C$63)*(IF(COUNTA($D68:CG68)*(12/$C$63)&lt;=$C$9,0,1)),0)+IF(CI$63=$C$17,0,IF(CH$63=$C$17,$B68*(CH$60),0))</f>
        <v>1.5890666666666666</v>
      </c>
      <c r="CI68" s="50">
        <f ca="1">IF(CI$63&lt;=$C$17,($C$34*CI$59*$B68/$C$63)*(IF(COUNTA($D68:CH68)*(12/$C$63)&lt;=$C$9,0,1)),0)+IF(CJ$63=$C$17,0,IF(CI$63=$C$17,$B68*(CI$60),0))</f>
        <v>1.5890666666666666</v>
      </c>
      <c r="CJ68" s="50">
        <f ca="1">IF(CJ$63&lt;=$C$17,($C$34*CJ$59*$B68/$C$63)*(IF(COUNTA($D68:CI68)*(12/$C$63)&lt;=$C$9,0,1)),0)+IF(CK$63=$C$17,0,IF(CJ$63=$C$17,$B68*(CJ$60),0))</f>
        <v>1.5890666666666666</v>
      </c>
      <c r="CK68" s="50">
        <f ca="1">IF(CK$63&lt;=$C$17,($C$34*CK$59*$B68/$C$63)*(IF(COUNTA($D68:CJ68)*(12/$C$63)&lt;=$C$9,0,1)),0)+IF(CL$63=$C$17,0,IF(CK$63=$C$17,$B68*(CK$60),0))</f>
        <v>1.5890666666666666</v>
      </c>
      <c r="CL68" s="50">
        <f ca="1">IF(CL$63&lt;=$C$17,($C$34*CL$59*$B68/$C$63)*(IF(COUNTA($D68:CK68)*(12/$C$63)&lt;=$C$9,0,1)),0)+IF(CM$63=$C$17,0,IF(CL$63=$C$17,$B68*(CL$60),0))</f>
        <v>1.5890666666666666</v>
      </c>
      <c r="CM68" s="50">
        <f ca="1">IF(CM$63&lt;=$C$17,($C$34*CM$59*$B68/$C$63)*(IF(COUNTA($D68:CL68)*(12/$C$63)&lt;=$C$9,0,1)),0)+IF(CN$63=$C$17,0,IF(CM$63=$C$17,$B68*(CM$60),0))</f>
        <v>1.5890666666666666</v>
      </c>
      <c r="CN68" s="50">
        <f ca="1">IF(CN$63&lt;=$C$17,($C$34*CN$59*$B68/$C$63)*(IF(COUNTA($D68:CM68)*(12/$C$63)&lt;=$C$9,0,1)),0)+IF(CO$63=$C$17,0,IF(CN$63=$C$17,$B68*(CN$60),0))</f>
        <v>1.5890666666666666</v>
      </c>
      <c r="CO68" s="50">
        <f ca="1">IF(CO$63&lt;=$C$17,($C$34*CO$59*$B68/$C$63)*(IF(COUNTA($D68:CN68)*(12/$C$63)&lt;=$C$9,0,1)),0)+IF(CP$63=$C$17,0,IF(CO$63=$C$17,$B68*(CO$60),0))</f>
        <v>1.5890666666666666</v>
      </c>
      <c r="CP68" s="50">
        <f ca="1">IF(CP$63&lt;=$C$17,($C$34*CP$59*$B68/$C$63)*(IF(COUNTA($D68:CO68)*(12/$C$63)&lt;=$C$9,0,1)),0)+IF(CQ$63=$C$17,0,IF(CP$63=$C$17,$B68*(CP$60),0))</f>
        <v>1.5890666666666666</v>
      </c>
      <c r="CQ68" s="50">
        <f ca="1">IF(CQ$63&lt;=$C$17,($C$34*CQ$59*$B68/$C$63)*(IF(COUNTA($D68:CP68)*(12/$C$63)&lt;=$C$9,0,1)),0)+IF(CR$63=$C$17,0,IF(CQ$63=$C$17,$B68*(CQ$60),0))</f>
        <v>1.5890666666666666</v>
      </c>
      <c r="CR68" s="50">
        <f ca="1">IF(CR$63&lt;=$C$17,($C$34*CR$59*$B68/$C$63)*(IF(COUNTA($D68:CQ68)*(12/$C$63)&lt;=$C$9,0,1)),0)+IF(CS$63=$C$17,0,IF(CR$63=$C$17,$B68*(CR$60),0))</f>
        <v>1.5890666666666666</v>
      </c>
      <c r="CS68" s="50">
        <f ca="1">IF(CS$63&lt;=$C$17,($C$34*CS$59*$B68/$C$63)*(IF(COUNTA($D68:CR68)*(12/$C$63)&lt;=$C$9,0,1)),0)+IF(CT$63=$C$17,0,IF(CS$63=$C$17,$B68*(CS$60),0))</f>
        <v>1.5890666666666666</v>
      </c>
      <c r="CT68" s="50">
        <f ca="1">IF(CT$63&lt;=$C$17,($C$34*CT$59*$B68/$C$63)*(IF(COUNTA($D68:CS68)*(12/$C$63)&lt;=$C$9,0,1)),0)+IF(CU$63=$C$17,0,IF(CT$63=$C$17,$B68*(CT$60),0))</f>
        <v>1.5890666666666666</v>
      </c>
      <c r="CU68" s="50">
        <f ca="1">IF(CU$63&lt;=$C$17,($C$34*CU$59*$B68/$C$63)*(IF(COUNTA($D68:CT68)*(12/$C$63)&lt;=$C$9,0,1)),0)+IF(CV$63=$C$17,0,IF(CU$63=$C$17,$B68*(CU$60),0))</f>
        <v>1.5890666666666666</v>
      </c>
      <c r="CV68" s="50">
        <f ca="1">IF(CV$63&lt;=$C$17,($C$34*CV$59*$B68/$C$63)*(IF(COUNTA($D68:CU68)*(12/$C$63)&lt;=$C$9,0,1)),0)+IF(CW$63=$C$17,0,IF(CV$63=$C$17,$B68*(CV$60),0))</f>
        <v>1.5890666666666666</v>
      </c>
      <c r="CW68" s="50">
        <f ca="1">IF(CW$63&lt;=$C$17,($C$34*CW$59*$B68/$C$63)*(IF(COUNTA($D68:CV68)*(12/$C$63)&lt;=$C$9,0,1)),0)+IF(CX$63=$C$17,0,IF(CW$63=$C$17,$B68*(CW$60),0))</f>
        <v>1.5890666666666666</v>
      </c>
      <c r="CX68" s="50">
        <f ca="1">IF(CX$63&lt;=$C$17,($C$34*CX$59*$B68/$C$63)*(IF(COUNTA($D68:CW68)*(12/$C$63)&lt;=$C$9,0,1)),0)+IF(CY$63=$C$17,0,IF(CX$63=$C$17,$B68*(CX$60),0))</f>
        <v>1.5890666666666666</v>
      </c>
      <c r="CY68" s="50">
        <f ca="1">IF(CY$63&lt;=$C$17,($C$34*CY$59*$B68/$C$63)*(IF(COUNTA($D68:CX68)*(12/$C$63)&lt;=$C$9,0,1)),0)+IF(CZ$63=$C$17,0,IF(CY$63=$C$17,$B68*(CY$60),0))</f>
        <v>1.5890666666666666</v>
      </c>
      <c r="CZ68" s="50">
        <f ca="1">IF(CZ$63&lt;=$C$17,($C$34*CZ$59*$B68/$C$63)*(IF(COUNTA($D68:CY68)*(12/$C$63)&lt;=$C$9,0,1)),0)+IF(DA$63=$C$17,0,IF(CZ$63=$C$17,$B68*(CZ$60),0))</f>
        <v>1.5890666666666666</v>
      </c>
      <c r="DA68" s="50">
        <f ca="1">IF(DA$63&lt;=$C$17,($C$34*DA$59*$B68/$C$63)*(IF(COUNTA($D68:CZ68)*(12/$C$63)&lt;=$C$9,0,1)),0)+IF(DB$63=$C$17,0,IF(DA$63=$C$17,$B68*(DA$60),0))</f>
        <v>1.5890666666666666</v>
      </c>
      <c r="DB68" s="50">
        <f ca="1">IF(DB$63&lt;=$C$17,($C$34*DB$59*$B68/$C$63)*(IF(COUNTA($D68:DA68)*(12/$C$63)&lt;=$C$9,0,1)),0)+IF(DC$63=$C$17,0,IF(DB$63=$C$17,$B68*(DB$60),0))</f>
        <v>1.5890666666666666</v>
      </c>
      <c r="DC68" s="50">
        <f ca="1">IF(DC$63&lt;=$C$17,($C$34*DC$59*$B68/$C$63)*(IF(COUNTA($D68:DB68)*(12/$C$63)&lt;=$C$9,0,1)),0)+IF(DD$63=$C$17,0,IF(DC$63=$C$17,$B68*(DC$60),0))</f>
        <v>1.5890666666666666</v>
      </c>
      <c r="DD68" s="50">
        <f ca="1">IF(DD$63&lt;=$C$17,($C$34*DD$59*$B68/$C$63)*(IF(COUNTA($D68:DC68)*(12/$C$63)&lt;=$C$9,0,1)),0)+IF(DE$63=$C$17,0,IF(DD$63=$C$17,$B68*(DD$60),0))</f>
        <v>1.5890666666666666</v>
      </c>
      <c r="DE68" s="50">
        <f ca="1">IF(DE$63&lt;=$C$17,($C$34*DE$59*$B68/$C$63)*(IF(COUNTA($D68:DD68)*(12/$C$63)&lt;=$C$9,0,1)),0)+IF(DF$63=$C$17,0,IF(DE$63=$C$17,$B68*(DE$60),0))</f>
        <v>1.5890666666666666</v>
      </c>
      <c r="DF68" s="50">
        <f ca="1">IF(DF$63&lt;=$C$17,($C$34*DF$59*$B68/$C$63)*(IF(COUNTA($D68:DE68)*(12/$C$63)&lt;=$C$9,0,1)),0)+IF(DG$63=$C$17,0,IF(DF$63=$C$17,$B68*(DF$60),0))</f>
        <v>1.5890666666666666</v>
      </c>
      <c r="DG68" s="50">
        <f ca="1">IF(DG$63&lt;=$C$17,($C$34*DG$59*$B68/$C$63)*(IF(COUNTA($D68:DF68)*(12/$C$63)&lt;=$C$9,0,1)),0)+IF(DH$63=$C$17,0,IF(DG$63=$C$17,$B68*(DG$60),0))</f>
        <v>1.5890666666666666</v>
      </c>
      <c r="DH68" s="50">
        <f ca="1">IF(DH$63&lt;=$C$17,($C$34*DH$59*$B68/$C$63)*(IF(COUNTA($D68:DG68)*(12/$C$63)&lt;=$C$9,0,1)),0)+IF(DI$63=$C$17,0,IF(DH$63=$C$17,$B68*(DH$60),0))</f>
        <v>1.5890666666666666</v>
      </c>
      <c r="DI68" s="50">
        <f ca="1">IF(DI$63&lt;=$C$17,($C$34*DI$59*$B68/$C$63)*(IF(COUNTA($D68:DH68)*(12/$C$63)&lt;=$C$9,0,1)),0)+IF(DJ$63=$C$17,0,IF(DI$63=$C$17,$B68*(DI$60),0))</f>
        <v>1.5890666666666666</v>
      </c>
      <c r="DJ68" s="50">
        <f ca="1">IF(DJ$63&lt;=$C$17,($C$34*DJ$59*$B68/$C$63)*(IF(COUNTA($D68:DI68)*(12/$C$63)&lt;=$C$9,0,1)),0)+IF(DK$63=$C$17,0,IF(DJ$63=$C$17,$B68*(DJ$60),0))</f>
        <v>1.5890666666666666</v>
      </c>
      <c r="DK68" s="50">
        <f ca="1">IF(DK$63&lt;=$C$17,($C$34*DK$59*$B68/$C$63)*(IF(COUNTA($D68:DJ68)*(12/$C$63)&lt;=$C$9,0,1)),0)+IF(DL$63=$C$17,0,IF(DK$63=$C$17,$B68*(DK$60),0))</f>
        <v>1.5890666666666666</v>
      </c>
      <c r="DL68" s="50">
        <f ca="1">IF(DL$63&lt;=$C$17,($C$34*DL$59*$B68/$C$63)*(IF(COUNTA($D68:DK68)*(12/$C$63)&lt;=$C$9,0,1)),0)+IF(DM$63=$C$17,0,IF(DL$63=$C$17,$B68*(DL$60),0))</f>
        <v>1.5890666666666666</v>
      </c>
      <c r="DM68" s="50">
        <f ca="1">IF(DM$63&lt;=$C$17,($C$34*DM$59*$B68/$C$63)*(IF(COUNTA($D68:DL68)*(12/$C$63)&lt;=$C$9,0,1)),0)+IF(DN$63=$C$17,0,IF(DM$63=$C$17,$B68*(DM$60),0))</f>
        <v>1.5890666666666666</v>
      </c>
      <c r="DN68" s="50">
        <f ca="1">IF(DN$63&lt;=$C$17,($C$34*DN$59*$B68/$C$63)*(IF(COUNTA($D68:DM68)*(12/$C$63)&lt;=$C$9,0,1)),0)+IF(DO$63=$C$17,0,IF(DN$63=$C$17,$B68*(DN$60),0))</f>
        <v>1.5890666666666666</v>
      </c>
      <c r="DO68" s="50">
        <f ca="1">IF(DO$63&lt;=$C$17,($C$34*DO$59*$B68/$C$63)*(IF(COUNTA($D68:DN68)*(12/$C$63)&lt;=$C$9,0,1)),0)+IF(DP$63=$C$17,0,IF(DO$63=$C$17,$B68*(DO$60),0))</f>
        <v>1.5890666666666666</v>
      </c>
      <c r="DP68" s="50">
        <f ca="1">IF(DP$63&lt;=$C$17,($C$34*DP$59*$B68/$C$63)*(IF(COUNTA($D68:DO68)*(12/$C$63)&lt;=$C$9,0,1)),0)+IF(DQ$63=$C$17,0,IF(DP$63=$C$17,$B68*(DP$60),0))</f>
        <v>1.5890666666666666</v>
      </c>
      <c r="DQ68" s="50">
        <f ca="1">IF(DQ$63&lt;=$C$17,($C$34*DQ$59*$B68/$C$63)*(IF(COUNTA($D68:DP68)*(12/$C$63)&lt;=$C$9,0,1)),0)+IF(DR$63=$C$17,0,IF(DQ$63=$C$17,$B68*(DQ$60),0))</f>
        <v>1.5890666666666666</v>
      </c>
      <c r="DR68" s="50">
        <f ca="1">IF(DR$63&lt;=$C$17,($C$34*DR$59*$B68/$C$63)*(IF(COUNTA($D68:DQ68)*(12/$C$63)&lt;=$C$9,0,1)),0)+IF(DS$63=$C$17,0,IF(DR$63=$C$17,$B68*(DR$60),0))</f>
        <v>1.5890666666666666</v>
      </c>
      <c r="DS68" s="50">
        <f ca="1">IF(DS$63&lt;=$C$17,($C$34*DS$59*$B68/$C$63)*(IF(COUNTA($D68:DR68)*(12/$C$63)&lt;=$C$9,0,1)),0)+IF(DT$63=$C$17,0,IF(DS$63=$C$17,$B68*(DS$60),0))</f>
        <v>1.5890666666666666</v>
      </c>
      <c r="DT68" s="50">
        <f ca="1">IF(DT$63&lt;=$C$17,($C$34*DT$59*$B68/$C$63)*(IF(COUNTA($D68:DS68)*(12/$C$63)&lt;=$C$9,0,1)),0)+IF(DU$63=$C$17,0,IF(DT$63=$C$17,$B68*(DT$60),0))</f>
        <v>399.25303181470031</v>
      </c>
      <c r="DU68" s="50">
        <f>IF(DU$63&lt;=$C$17,($C$34*DU$59*$B68/$C$63)*(IF(COUNTA($D68:DT68)*(12/$C$63)&lt;=$C$9,0,1)),0)+IF(DV$63=$C$17,0,IF(DU$63=$C$17,$B68*(DU$60),0))</f>
        <v>0</v>
      </c>
      <c r="DV68" s="50">
        <f>IF(DV$63&lt;=$C$17,($C$34*DV$59*$B68/$C$63)*(IF(COUNTA($D68:DU68)*(12/$C$63)&lt;=$C$9,0,1)),0)+IF(DW$63=$C$17,0,IF(DV$63=$C$17,$B68*(DV$60),0))</f>
        <v>0</v>
      </c>
      <c r="DW68" s="50">
        <f>IF(DW$63&lt;=$C$17,($C$34*DW$59*$B68/$C$63)*(IF(COUNTA($D68:DV68)*(12/$C$63)&lt;=$C$9,0,1)),0)+IF(DX$63=$C$17,0,IF(DW$63=$C$17,$B68*(DW$60),0))</f>
        <v>0</v>
      </c>
      <c r="DX68" s="50">
        <f>IF(DX$63&lt;=$C$17,($C$34*DX$59*$B68/$C$63)*(IF(COUNTA($D68:DW68)*(12/$C$63)&lt;=$C$9,0,1)),0)+IF(DY$63=$C$17,0,IF(DX$63=$C$17,$B68*(DX$60),0))</f>
        <v>0</v>
      </c>
      <c r="DY68" s="50">
        <f>IF(DY$63&lt;=$C$17,($C$34*DY$59*$B68/$C$63)*(IF(COUNTA($D68:DX68)*(12/$C$63)&lt;=$C$9,0,1)),0)+IF(DZ$63=$C$17,0,IF(DY$63=$C$17,$B68*(DY$60),0))</f>
        <v>0</v>
      </c>
      <c r="DZ68" s="50">
        <f>IF(DZ$63&lt;=$C$17,($C$34*DZ$59*$B68/$C$63)*(IF(COUNTA($D68:DY68)*(12/$C$63)&lt;=$C$9,0,1)),0)+IF(EA$63=$C$17,0,IF(DZ$63=$C$17,$B68*(DZ$60),0))</f>
        <v>0</v>
      </c>
      <c r="EA68" s="50">
        <f>IF(EA$63&lt;=$C$17,($C$34*EA$59*$B68/$C$63)*(IF(COUNTA($D68:DZ68)*(12/$C$63)&lt;=$C$9,0,1)),0)+IF(EB$63=$C$17,0,IF(EA$63=$C$17,$B68*(EA$60),0))</f>
        <v>0</v>
      </c>
      <c r="EB68" s="50">
        <f>IF(EB$63&lt;=$C$17,($C$34*EB$59*$B68/$C$63)*(IF(COUNTA($D68:EA68)*(12/$C$63)&lt;=$C$9,0,1)),0)+IF(EC$63=$C$17,0,IF(EB$63=$C$17,$B68*(EB$60),0))</f>
        <v>0</v>
      </c>
      <c r="EC68" s="50">
        <f>IF(EC$63&lt;=$C$17,($C$34*EC$59*$B68/$C$63)*(IF(COUNTA($D68:EB68)*(12/$C$63)&lt;=$C$9,0,1)),0)+IF(ED$63=$C$17,0,IF(EC$63=$C$17,$B68*(EC$60),0))</f>
        <v>0</v>
      </c>
      <c r="ED68" s="50">
        <f>IF(ED$63&lt;=$C$17,($C$34*ED$59*$B68/$C$63)*(IF(COUNTA($D68:EC68)*(12/$C$63)&lt;=$C$9,0,1)),0)+IF(EE$63=$C$17,0,IF(ED$63=$C$17,$B68*(ED$60),0))</f>
        <v>0</v>
      </c>
      <c r="EE68" s="50">
        <f>IF(EE$63&lt;=$C$17,($C$34*EE$59*$B68/$C$63)*(IF(COUNTA($D68:ED68)*(12/$C$63)&lt;=$C$9,0,1)),0)+IF(EF$63=$C$17,0,IF(EE$63=$C$17,$B68*(EE$60),0))</f>
        <v>0</v>
      </c>
      <c r="EF68" s="50">
        <f>IF(EF$63&lt;=$C$17,($C$34*EF$59*$B68/$C$63)*(IF(COUNTA($D68:EE68)*(12/$C$63)&lt;=$C$9,0,1)),0)+IF(EG$63=$C$17,0,IF(EF$63=$C$17,$B68*(EF$60),0))</f>
        <v>0</v>
      </c>
      <c r="EG68" s="50">
        <f>IF(EG$63&lt;=$C$17,($C$34*EG$59*$B68/$C$63)*(IF(COUNTA($D68:EF68)*(12/$C$63)&lt;=$C$9,0,1)),0)+IF(EH$63=$C$17,0,IF(EG$63=$C$17,$B68*(EG$60),0))</f>
        <v>0</v>
      </c>
      <c r="EH68" s="50">
        <f>IF(EH$63&lt;=$C$17,($C$34*EH$59*$B68/$C$63)*(IF(COUNTA($D68:EG68)*(12/$C$63)&lt;=$C$9,0,1)),0)+IF(EI$63=$C$17,0,IF(EH$63=$C$17,$B68*(EH$60),0))</f>
        <v>0</v>
      </c>
      <c r="EI68" s="50">
        <f>IF(EI$63&lt;=$C$17,($C$34*EI$59*$B68/$C$63)*(IF(COUNTA($D68:EH68)*(12/$C$63)&lt;=$C$9,0,1)),0)+IF(EJ$63=$C$17,0,IF(EI$63=$C$17,$B68*(EI$60),0))</f>
        <v>0</v>
      </c>
      <c r="EJ68" s="50">
        <f>IF(EJ$63&lt;=$C$17,($C$34*EJ$59*$B68/$C$63)*(IF(COUNTA($D68:EI68)*(12/$C$63)&lt;=$C$9,0,1)),0)+IF(EK$63=$C$17,0,IF(EJ$63=$C$17,$B68*(EJ$60),0))</f>
        <v>0</v>
      </c>
      <c r="EK68" s="50">
        <f>IF(EK$63&lt;=$C$17,($C$34*EK$59*$B68/$C$63)*(IF(COUNTA($D68:EJ68)*(12/$C$63)&lt;=$C$9,0,1)),0)+IF(EL$63=$C$17,0,IF(EK$63=$C$17,$B68*(EK$60),0))</f>
        <v>0</v>
      </c>
      <c r="EL68" s="50">
        <f>IF(EL$63&lt;=$C$17,($C$34*EL$59*$B68/$C$63)*(IF(COUNTA($D68:EK68)*(12/$C$63)&lt;=$C$9,0,1)),0)+IF(EM$63=$C$17,0,IF(EL$63=$C$17,$B68*(EL$60),0))</f>
        <v>0</v>
      </c>
      <c r="EM68" s="50">
        <f>IF(EM$63&lt;=$C$17,($C$34*EM$59*$B68/$C$63)*(IF(COUNTA($D68:EL68)*(12/$C$63)&lt;=$C$9,0,1)),0)+IF(EN$63=$C$17,0,IF(EM$63=$C$17,$B68*(EM$60),0))</f>
        <v>0</v>
      </c>
      <c r="EN68" s="50">
        <f>IF(EN$63&lt;=$C$17,($C$34*EN$59*$B68/$C$63)*(IF(COUNTA($D68:EM68)*(12/$C$63)&lt;=$C$9,0,1)),0)+IF(EO$63=$C$17,0,IF(EN$63=$C$17,$B68*(EN$60),0))</f>
        <v>0</v>
      </c>
      <c r="EO68" s="50">
        <f>IF(EO$63&lt;=$C$17,($C$34*EO$59*$B68/$C$63)*(IF(COUNTA($D68:EN68)*(12/$C$63)&lt;=$C$9,0,1)),0)+IF(EP$63=$C$17,0,IF(EO$63=$C$17,$B68*(EO$60),0))</f>
        <v>0</v>
      </c>
      <c r="EP68" s="50">
        <f>IF(EP$63&lt;=$C$17,($C$34*EP$59*$B68/$C$63)*(IF(COUNTA($D68:EO68)*(12/$C$63)&lt;=$C$9,0,1)),0)+IF(EQ$63=$C$17,0,IF(EP$63=$C$17,$B68*(EP$60),0))</f>
        <v>0</v>
      </c>
      <c r="EQ68" s="50">
        <f>IF(EQ$63&lt;=$C$17,($C$34*EQ$59*$B68/$C$63)*(IF(COUNTA($D68:EP68)*(12/$C$63)&lt;=$C$9,0,1)),0)+IF(ER$63=$C$17,0,IF(EQ$63=$C$17,$B68*(EQ$60),0))</f>
        <v>0</v>
      </c>
      <c r="ER68" s="50">
        <f>IF(ER$63&lt;=$C$17,($C$34*ER$59*$B68/$C$63)*(IF(COUNTA($D68:EQ68)*(12/$C$63)&lt;=$C$9,0,1)),0)+IF(ES$63=$C$17,0,IF(ER$63=$C$17,$B68*(ER$60),0))</f>
        <v>0</v>
      </c>
      <c r="ES68" s="50">
        <f>IF(ES$63&lt;=$C$17,($C$34*ES$59*$B68/$C$63)*(IF(COUNTA($D68:ER68)*(12/$C$63)&lt;=$C$9,0,1)),0)+IF(ET$63=$C$17,0,IF(ES$63=$C$17,$B68*(ES$60),0))</f>
        <v>0</v>
      </c>
      <c r="ET68" s="50">
        <f>IF(ET$63&lt;=$C$17,($C$34*ET$59*$B68/$C$63)*(IF(COUNTA($D68:ES68)*(12/$C$63)&lt;=$C$9,0,1)),0)+IF(EU$63=$C$17,0,IF(ET$63=$C$17,$B68*(ET$60),0))</f>
        <v>0</v>
      </c>
      <c r="EU68" s="50">
        <f>IF(EU$63&lt;=$C$17,($C$34*EU$59*$B68/$C$63)*(IF(COUNTA($D68:ET68)*(12/$C$63)&lt;=$C$9,0,1)),0)+IF(EV$63=$C$17,0,IF(EU$63=$C$17,$B68*(EU$60),0))</f>
        <v>0</v>
      </c>
      <c r="EV68" s="50">
        <f>IF(EV$63&lt;=$C$17,($C$34*EV$59*$B68/$C$63)*(IF(COUNTA($D68:EU68)*(12/$C$63)&lt;=$C$9,0,1)),0)+IF(EW$63=$C$17,0,IF(EV$63=$C$17,$B68*(EV$60),0))</f>
        <v>0</v>
      </c>
      <c r="EW68" s="50">
        <f>IF(EW$63&lt;=$C$17,($C$34*EW$59*$B68/$C$63)*(IF(COUNTA($D68:EV68)*(12/$C$63)&lt;=$C$9,0,1)),0)+IF(EX$63=$C$17,0,IF(EW$63=$C$17,$B68*(EW$60),0))</f>
        <v>0</v>
      </c>
      <c r="EX68" s="50">
        <f>IF(EX$63&lt;=$C$17,($C$34*EX$59*$B68/$C$63)*(IF(COUNTA($D68:EW68)*(12/$C$63)&lt;=$C$9,0,1)),0)+IF(EY$63=$C$17,0,IF(EX$63=$C$17,$B68*(EX$60),0))</f>
        <v>0</v>
      </c>
      <c r="EY68" s="50">
        <f>IF(EY$63&lt;=$C$17,($C$34*EY$59*$B68/$C$63)*(IF(COUNTA($D68:EX68)*(12/$C$63)&lt;=$C$9,0,1)),0)+IF(EZ$63=$C$17,0,IF(EY$63=$C$17,$B68*(EY$60),0))</f>
        <v>0</v>
      </c>
      <c r="EZ68" s="50">
        <f>IF(EZ$63&lt;=$C$17,($C$34*EZ$59*$B68/$C$63)*(IF(COUNTA($D68:EY68)*(12/$C$63)&lt;=$C$9,0,1)),0)+IF(FA$63=$C$17,0,IF(EZ$63=$C$17,$B68*(EZ$60),0))</f>
        <v>0</v>
      </c>
      <c r="FA68" s="50">
        <f>IF(FA$63&lt;=$C$17,($C$34*FA$59*$B68/$C$63)*(IF(COUNTA($D68:EZ68)*(12/$C$63)&lt;=$C$9,0,1)),0)+IF(FB$63=$C$17,0,IF(FA$63=$C$17,$B68*(FA$60),0))</f>
        <v>0</v>
      </c>
      <c r="FB68" s="50">
        <f>IF(FB$63&lt;=$C$17,($C$34*FB$59*$B68/$C$63)*(IF(COUNTA($D68:FA68)*(12/$C$63)&lt;=$C$9,0,1)),0)+IF(FC$63=$C$17,0,IF(FB$63=$C$17,$B68*(FB$60),0))</f>
        <v>0</v>
      </c>
      <c r="FC68" s="50">
        <f>IF(FC$63&lt;=$C$17,($C$34*FC$59*$B68/$C$63)*(IF(COUNTA($D68:FB68)*(12/$C$63)&lt;=$C$9,0,1)),0)+IF(FD$63=$C$17,0,IF(FC$63=$C$17,$B68*(FC$60),0))</f>
        <v>0</v>
      </c>
      <c r="FD68" s="50">
        <f>IF(FD$63&lt;=$C$17,($C$34*FD$59*$B68/$C$63)*(IF(COUNTA($D68:FC68)*(12/$C$63)&lt;=$C$9,0,1)),0)+IF(FE$63=$C$17,0,IF(FD$63=$C$17,$B68*(FD$60),0))</f>
        <v>0</v>
      </c>
      <c r="FE68" s="50">
        <f>IF(FE$63&lt;=$C$17,($C$34*FE$59*$B68/$C$63)*(IF(COUNTA($D68:FD68)*(12/$C$63)&lt;=$C$9,0,1)),0)+IF(FF$63=$C$17,0,IF(FE$63=$C$17,$B68*(FE$60),0))</f>
        <v>0</v>
      </c>
      <c r="FF68" s="50">
        <f>IF(FF$63&lt;=$C$17,($C$34*FF$59*$B68/$C$63)*(IF(COUNTA($D68:FE68)*(12/$C$63)&lt;=$C$9,0,1)),0)+IF(FG$63=$C$17,0,IF(FF$63=$C$17,$B68*(FF$60),0))</f>
        <v>0</v>
      </c>
      <c r="FG68" s="50">
        <f>IF(FG$63&lt;=$C$17,($C$34*FG$59*$B68/$C$63)*(IF(COUNTA($D68:FF68)*(12/$C$63)&lt;=$C$9,0,1)),0)+IF(FH$63=$C$17,0,IF(FG$63=$C$17,$B68*(FG$60),0))</f>
        <v>0</v>
      </c>
      <c r="FH68" s="50">
        <f>IF(FH$63&lt;=$C$17,($C$34*FH$59*$B68/$C$63)*(IF(COUNTA($D68:FG68)*(12/$C$63)&lt;=$C$9,0,1)),0)+IF(FI$63=$C$17,0,IF(FH$63=$C$17,$B68*(FH$60),0))</f>
        <v>0</v>
      </c>
      <c r="FI68" s="50">
        <f>IF(FI$63&lt;=$C$17,($C$34*FI$59*$B68/$C$63)*(IF(COUNTA($D68:FH68)*(12/$C$63)&lt;=$C$9,0,1)),0)+IF(FJ$63=$C$17,0,IF(FI$63=$C$17,$B68*(FI$60),0))</f>
        <v>0</v>
      </c>
      <c r="FJ68" s="50">
        <f>IF(FJ$63&lt;=$C$17,($C$34*FJ$59*$B68/$C$63)*(IF(COUNTA($D68:FI68)*(12/$C$63)&lt;=$C$9,0,1)),0)+IF(FK$63=$C$17,0,IF(FJ$63=$C$17,$B68*(FJ$60),0))</f>
        <v>0</v>
      </c>
      <c r="FK68" s="50">
        <f>IF(FK$63&lt;=$C$17,($C$34*FK$59*$B68/$C$63)*(IF(COUNTA($D68:FJ68)*(12/$C$63)&lt;=$C$9,0,1)),0)+IF(FL$63=$C$17,0,IF(FK$63=$C$17,$B68*(FK$60),0))</f>
        <v>0</v>
      </c>
      <c r="FL68" s="50">
        <f>IF(FL$63&lt;=$C$17,($C$34*FL$59*$B68/$C$63)*(IF(COUNTA($D68:FK68)*(12/$C$63)&lt;=$C$9,0,1)),0)+IF(FM$63=$C$17,0,IF(FL$63=$C$17,$B68*(FL$60),0))</f>
        <v>0</v>
      </c>
      <c r="FM68" s="50">
        <f>IF(FM$63&lt;=$C$17,($C$34*FM$59*$B68/$C$63)*(IF(COUNTA($D68:FL68)*(12/$C$63)&lt;=$C$9,0,1)),0)+IF(FN$63=$C$17,0,IF(FM$63=$C$17,$B68*(FM$60),0))</f>
        <v>0</v>
      </c>
      <c r="FN68" s="50">
        <f>IF(FN$63&lt;=$C$17,($C$34*FN$59*$B68/$C$63)*(IF(COUNTA($D68:FM68)*(12/$C$63)&lt;=$C$9,0,1)),0)+IF(FO$63=$C$17,0,IF(FN$63=$C$17,$B68*(FN$60),0))</f>
        <v>0</v>
      </c>
      <c r="FO68" s="50">
        <f>IF(FO$63&lt;=$C$17,($C$34*FO$59*$B68/$C$63)*(IF(COUNTA($D68:FN68)*(12/$C$63)&lt;=$C$9,0,1)),0)+IF(FP$63=$C$17,0,IF(FO$63=$C$17,$B68*(FO$60),0))</f>
        <v>0</v>
      </c>
      <c r="FP68" s="50">
        <f>IF(FP$63&lt;=$C$17,($C$34*FP$59*$B68/$C$63)*(IF(COUNTA($D68:FO68)*(12/$C$63)&lt;=$C$9,0,1)),0)+IF(FQ$63=$C$17,0,IF(FP$63=$C$17,$B68*(FP$60),0))</f>
        <v>0</v>
      </c>
      <c r="FQ68" s="50">
        <f>IF(FQ$63&lt;=$C$17,($C$34*FQ$59*$B68/$C$63)*(IF(COUNTA($D68:FP68)*(12/$C$63)&lt;=$C$9,0,1)),0)+IF(FR$63=$C$17,0,IF(FQ$63=$C$17,$B68*(FQ$60),0))</f>
        <v>0</v>
      </c>
      <c r="FR68" s="50">
        <f>IF(FR$63&lt;=$C$17,($C$34*FR$59*$B68/$C$63)*(IF(COUNTA($D68:FQ68)*(12/$C$63)&lt;=$C$9,0,1)),0)+IF(FS$63=$C$17,0,IF(FR$63=$C$17,$B68*(FR$60),0))</f>
        <v>0</v>
      </c>
      <c r="FS68" s="50">
        <f>IF(FS$63&lt;=$C$17,($C$34*FS$59*$B68/$C$63)*(IF(COUNTA($D68:FR68)*(12/$C$63)&lt;=$C$9,0,1)),0)+IF(FT$63=$C$17,0,IF(FS$63=$C$17,$B68*(FS$60),0))</f>
        <v>0</v>
      </c>
      <c r="FT68" s="50">
        <f>IF(FT$63&lt;=$C$17,($C$34*FT$59*$B68/$C$63)*(IF(COUNTA($D68:FS68)*(12/$C$63)&lt;=$C$9,0,1)),0)+IF(FU$63=$C$17,0,IF(FT$63=$C$17,$B68*(FT$60),0))</f>
        <v>0</v>
      </c>
      <c r="FU68" s="50">
        <f>IF(FU$63&lt;=$C$17,($C$34*FU$59*$B68/$C$63)*(IF(COUNTA($D68:FT68)*(12/$C$63)&lt;=$C$9,0,1)),0)+IF(FV$63=$C$17,0,IF(FU$63=$C$17,$B68*(FU$60),0))</f>
        <v>0</v>
      </c>
      <c r="FV68" s="50">
        <f>IF(FV$63&lt;=$C$17,($C$34*FV$59*$B68/$C$63)*(IF(COUNTA($D68:FU68)*(12/$C$63)&lt;=$C$9,0,1)),0)+IF(FW$63=$C$17,0,IF(FV$63=$C$17,$B68*(FV$60),0))</f>
        <v>0</v>
      </c>
      <c r="FW68" s="50">
        <f>IF(FW$63&lt;=$C$17,($C$34*FW$59*$B68/$C$63)*(IF(COUNTA($D68:FV68)*(12/$C$63)&lt;=$C$9,0,1)),0)+IF(FX$63=$C$17,0,IF(FW$63=$C$17,$B68*(FW$60),0))</f>
        <v>0</v>
      </c>
      <c r="FX68" s="50">
        <f>IF(FX$63&lt;=$C$17,($C$34*FX$59*$B68/$C$63)*(IF(COUNTA($D68:FW68)*(12/$C$63)&lt;=$C$9,0,1)),0)+IF(FY$63=$C$17,0,IF(FX$63=$C$17,$B68*(FX$60),0))</f>
        <v>0</v>
      </c>
      <c r="FY68" s="50">
        <f>IF(FY$63&lt;=$C$17,($C$34*FY$59*$B68/$C$63)*(IF(COUNTA($D68:FX68)*(12/$C$63)&lt;=$C$9,0,1)),0)+IF(FZ$63=$C$17,0,IF(FY$63=$C$17,$B68*(FY$60),0))</f>
        <v>0</v>
      </c>
      <c r="FZ68" s="50">
        <f>IF(FZ$63&lt;=$C$17,($C$34*FZ$59*$B68/$C$63)*(IF(COUNTA($D68:FY68)*(12/$C$63)&lt;=$C$9,0,1)),0)+IF(GA$63=$C$17,0,IF(FZ$63=$C$17,$B68*(FZ$60),0))</f>
        <v>0</v>
      </c>
      <c r="GA68" s="50">
        <f>IF(GA$63&lt;=$C$17,($C$34*GA$59*$B68/$C$63)*(IF(COUNTA($D68:FZ68)*(12/$C$63)&lt;=$C$9,0,1)),0)+IF(GB$63=$C$17,0,IF(GA$63=$C$17,$B68*(GA$60),0))</f>
        <v>0</v>
      </c>
      <c r="GB68" s="50">
        <f>IF(GB$63&lt;=$C$17,($C$34*GB$59*$B68/$C$63)*(IF(COUNTA($D68:GA68)*(12/$C$63)&lt;=$C$9,0,1)),0)+IF(GC$63=$C$17,0,IF(GB$63=$C$17,$B68*(GB$60),0))</f>
        <v>0</v>
      </c>
      <c r="GC68" s="50">
        <f>IF(GC$63&lt;=$C$17,($C$34*GC$59*$B68/$C$63)*(IF(COUNTA($D68:GB68)*(12/$C$63)&lt;=$C$9,0,1)),0)+IF(GD$63=$C$17,0,IF(GC$63=$C$17,$B68*(GC$60),0))</f>
        <v>0</v>
      </c>
      <c r="GD68" s="50">
        <f>IF(GD$63&lt;=$C$17,($C$34*GD$59*$B68/$C$63)*(IF(COUNTA($D68:GC68)*(12/$C$63)&lt;=$C$9,0,1)),0)+IF(GE$63=$C$17,0,IF(GD$63=$C$17,$B68*(GD$60),0))</f>
        <v>0</v>
      </c>
      <c r="GE68" s="50">
        <f>IF(GE$63&lt;=$C$17,($C$34*GE$59*$B68/$C$63)*(IF(COUNTA($D68:GD68)*(12/$C$63)&lt;=$C$9,0,1)),0)+IF(GF$63=$C$17,0,IF(GE$63=$C$17,$B68*(GE$60),0))</f>
        <v>0</v>
      </c>
      <c r="GF68" s="50">
        <f>IF(GF$63&lt;=$C$17,($C$34*GF$59*$B68/$C$63)*(IF(COUNTA($D68:GE68)*(12/$C$63)&lt;=$C$9,0,1)),0)+IF(GG$63=$C$17,0,IF(GF$63=$C$17,$B68*(GF$60),0))</f>
        <v>0</v>
      </c>
      <c r="GG68" s="50">
        <f>IF(GG$63&lt;=$C$17,($C$34*GG$59*$B68/$C$63)*(IF(COUNTA($D68:GF68)*(12/$C$63)&lt;=$C$9,0,1)),0)+IF(GH$63=$C$17,0,IF(GG$63=$C$17,$B68*(GG$60),0))</f>
        <v>0</v>
      </c>
      <c r="GH68" s="50">
        <f>IF(GH$63&lt;=$C$17,($C$34*GH$59*$B68/$C$63)*(IF(COUNTA($D68:GG68)*(12/$C$63)&lt;=$C$9,0,1)),0)+IF(GI$63=$C$17,0,IF(GH$63=$C$17,$B68*(GH$60),0))</f>
        <v>0</v>
      </c>
      <c r="GI68" s="50">
        <f>IF(GI$63&lt;=$C$17,($C$34*GI$59*$B68/$C$63)*(IF(COUNTA($D68:GH68)*(12/$C$63)&lt;=$C$9,0,1)),0)+IF(GJ$63=$C$17,0,IF(GI$63=$C$17,$B68*(GI$60),0))</f>
        <v>0</v>
      </c>
      <c r="GJ68" s="50">
        <f>IF(GJ$63&lt;=$C$17,($C$34*GJ$59*$B68/$C$63)*(IF(COUNTA($D68:GI68)*(12/$C$63)&lt;=$C$9,0,1)),0)+IF(GK$63=$C$17,0,IF(GJ$63=$C$17,$B68*(GJ$60),0))</f>
        <v>0</v>
      </c>
      <c r="GK68" s="50">
        <f>IF(GK$63&lt;=$C$17,($C$34*GK$59*$B68/$C$63)*(IF(COUNTA($D68:GJ68)*(12/$C$63)&lt;=$C$9,0,1)),0)+IF(GL$63=$C$17,0,IF(GK$63=$C$17,$B68*(GK$60),0))</f>
        <v>0</v>
      </c>
      <c r="GL68" s="50">
        <f>IF(GL$63&lt;=$C$17,($C$34*GL$59*$B68/$C$63)*(IF(COUNTA($D68:GK68)*(12/$C$63)&lt;=$C$9,0,1)),0)+IF(GM$63=$C$17,0,IF(GL$63=$C$17,$B68*(GL$60),0))</f>
        <v>0</v>
      </c>
      <c r="GM68" s="50">
        <f>IF(GM$63&lt;=$C$17,($C$34*GM$59*$B68/$C$63)*(IF(COUNTA($D68:GL68)*(12/$C$63)&lt;=$C$9,0,1)),0)+IF(GN$63=$C$17,0,IF(GM$63=$C$17,$B68*(GM$60),0))</f>
        <v>0</v>
      </c>
      <c r="GN68" s="50">
        <f>IF(GN$63&lt;=$C$17,($C$34*GN$59*$B68/$C$63)*(IF(COUNTA($D68:GM68)*(12/$C$63)&lt;=$C$9,0,1)),0)+IF(GO$63=$C$17,0,IF(GN$63=$C$17,$B68*(GN$60),0))</f>
        <v>0</v>
      </c>
      <c r="GO68" s="50">
        <f>IF(GO$63&lt;=$C$17,($C$34*GO$59*$B68/$C$63)*(IF(COUNTA($D68:GN68)*(12/$C$63)&lt;=$C$9,0,1)),0)+IF(GP$63=$C$17,0,IF(GO$63=$C$17,$B68*(GO$60),0))</f>
        <v>0</v>
      </c>
      <c r="GP68" s="50">
        <f>IF(GP$63&lt;=$C$17,($C$34*GP$59*$B68/$C$63)*(IF(COUNTA($D68:GO68)*(12/$C$63)&lt;=$C$9,0,1)),0)+IF(GQ$63=$C$17,0,IF(GP$63=$C$17,$B68*(GP$60),0))</f>
        <v>0</v>
      </c>
      <c r="GQ68" s="50">
        <f>IF(GQ$63&lt;=$C$17,($C$34*GQ$59*$B68/$C$63)*(IF(COUNTA($D68:GP68)*(12/$C$63)&lt;=$C$9,0,1)),0)+IF(GR$63=$C$17,0,IF(GQ$63=$C$17,$B68*(GQ$60),0))</f>
        <v>0</v>
      </c>
      <c r="GR68" s="50">
        <f>IF(GR$63&lt;=$C$17,($C$34*GR$59*$B68/$C$63)*(IF(COUNTA($D68:GQ68)*(12/$C$63)&lt;=$C$9,0,1)),0)+IF(GS$63=$C$17,0,IF(GR$63=$C$17,$B68*(GR$60),0))</f>
        <v>0</v>
      </c>
      <c r="GS68" s="50">
        <f>IF(GS$63&lt;=$C$17,($C$34*GS$59*$B68/$C$63)*(IF(COUNTA($D68:GR68)*(12/$C$63)&lt;=$C$9,0,1)),0)+IF(GT$63=$C$17,0,IF(GS$63=$C$17,$B68*(GS$60),0))</f>
        <v>0</v>
      </c>
      <c r="GT68" s="50">
        <f>IF(GT$63&lt;=$C$17,($C$34*GT$59*$B68/$C$63)*(IF(COUNTA($D68:GS68)*(12/$C$63)&lt;=$C$9,0,1)),0)+IF(GU$63=$C$17,0,IF(GT$63=$C$17,$B68*(GT$60),0))</f>
        <v>0</v>
      </c>
      <c r="GU68" s="50">
        <f>IF(GU$63&lt;=$C$17,($C$34*GU$59*$B68/$C$63)*(IF(COUNTA($D68:GT68)*(12/$C$63)&lt;=$C$9,0,1)),0)+IF(GV$63=$C$17,0,IF(GU$63=$C$17,$B68*(GU$60),0))</f>
        <v>0</v>
      </c>
      <c r="GV68" s="50">
        <f>IF(GV$63&lt;=$C$17,($C$34*GV$59*$B68/$C$63)*(IF(COUNTA($D68:GU68)*(12/$C$63)&lt;=$C$9,0,1)),0)+IF(GW$63=$C$17,0,IF(GV$63=$C$17,$B68*(GV$60),0))</f>
        <v>0</v>
      </c>
      <c r="GW68" s="50">
        <f>IF(GW$63&lt;=$C$17,($C$34*GW$59*$B68/$C$63)*(IF(COUNTA($D68:GV68)*(12/$C$63)&lt;=$C$9,0,1)),0)+IF(GX$63=$C$17,0,IF(GW$63=$C$17,$B68*(GW$60),0))</f>
        <v>0</v>
      </c>
      <c r="GX68" s="50">
        <f>IF(GX$63&lt;=$C$17,($C$34*GX$59*$B68/$C$63)*(IF(COUNTA($D68:GW68)*(12/$C$63)&lt;=$C$9,0,1)),0)+IF(GY$63=$C$17,0,IF(GX$63=$C$17,$B68*(GX$60),0))</f>
        <v>0</v>
      </c>
      <c r="GY68" s="50">
        <f>IF(GY$63&lt;=$C$17,($C$34*GY$59*$B68/$C$63)*(IF(COUNTA($D68:GX68)*(12/$C$63)&lt;=$C$9,0,1)),0)+IF(GZ$63=$C$17,0,IF(GY$63=$C$17,$B68*(GY$60),0))</f>
        <v>0</v>
      </c>
      <c r="GZ68" s="50">
        <f>IF(GZ$63&lt;=$C$17,($C$34*GZ$59*$B68/$C$63)*(IF(COUNTA($D68:GY68)*(12/$C$63)&lt;=$C$9,0,1)),0)+IF(HA$63=$C$17,0,IF(GZ$63=$C$17,$B68*(GZ$60),0))</f>
        <v>0</v>
      </c>
      <c r="HA68" s="50">
        <f>IF(HA$63&lt;=$C$17,($C$34*HA$59*$B68/$C$63)*(IF(COUNTA($D68:GZ68)*(12/$C$63)&lt;=$C$9,0,1)),0)+IF(HB$63=$C$17,0,IF(HA$63=$C$17,$B68*(HA$60),0))</f>
        <v>0</v>
      </c>
      <c r="HB68" s="50">
        <f>IF(HB$63&lt;=$C$17,($C$34*HB$59*$B68/$C$63)*(IF(COUNTA($D68:HA68)*(12/$C$63)&lt;=$C$9,0,1)),0)+IF(HC$63=$C$17,0,IF(HB$63=$C$17,$B68*(HB$60),0))</f>
        <v>0</v>
      </c>
      <c r="HC68" s="50">
        <f>IF(HC$63&lt;=$C$17,($C$34*HC$59*$B68/$C$63)*(IF(COUNTA($D68:HB68)*(12/$C$63)&lt;=$C$9,0,1)),0)+IF(HD$63=$C$17,0,IF(HC$63=$C$17,$B68*(HC$60),0))</f>
        <v>0</v>
      </c>
      <c r="HD68" s="50">
        <f>IF(HD$63&lt;=$C$17,($C$34*HD$59*$B68/$C$63)*(IF(COUNTA($D68:HC68)*(12/$C$63)&lt;=$C$9,0,1)),0)+IF(HE$63=$C$17,0,IF(HD$63=$C$17,$B68*(HD$60),0))</f>
        <v>0</v>
      </c>
      <c r="HE68" s="50">
        <f>IF(HE$63&lt;=$C$17,($C$34*HE$59*$B68/$C$63)*(IF(COUNTA($D68:HD68)*(12/$C$63)&lt;=$C$9,0,1)),0)+IF(HF$63=$C$17,0,IF(HE$63=$C$17,$B68*(HE$60),0))</f>
        <v>0</v>
      </c>
      <c r="HF68" s="50">
        <f>IF(HF$63&lt;=$C$17,($C$34*HF$59*$B68/$C$63)*(IF(COUNTA($D68:HE68)*(12/$C$63)&lt;=$C$9,0,1)),0)+IF(HG$63=$C$17,0,IF(HF$63=$C$17,$B68*(HF$60),0))</f>
        <v>0</v>
      </c>
      <c r="HG68" s="50">
        <f>IF(HG$63&lt;=$C$17,($C$34*HG$59*$B68/$C$63)*(IF(COUNTA($D68:HF68)*(12/$C$63)&lt;=$C$9,0,1)),0)+IF(HH$63=$C$17,0,IF(HG$63=$C$17,$B68*(HG$60),0))</f>
        <v>0</v>
      </c>
      <c r="HH68" s="50">
        <f>IF(HH$63&lt;=$C$17,($C$34*HH$59*$B68/$C$63)*(IF(COUNTA($D68:HG68)*(12/$C$63)&lt;=$C$9,0,1)),0)+IF(HI$63=$C$17,0,IF(HH$63=$C$17,$B68*(HH$60),0))</f>
        <v>0</v>
      </c>
      <c r="HI68" s="50">
        <f>IF(HI$63&lt;=$C$17,($C$34*HI$59*$B68/$C$63)*(IF(COUNTA($D68:HH68)*(12/$C$63)&lt;=$C$9,0,1)),0)+IF(HJ$63=$C$17,0,IF(HI$63=$C$17,$B68*(HI$60),0))</f>
        <v>0</v>
      </c>
      <c r="HJ68" s="50">
        <f>IF(HJ$63&lt;=$C$17,($C$34*HJ$59*$B68/$C$63)*(IF(COUNTA($D68:HI68)*(12/$C$63)&lt;=$C$9,0,1)),0)+IF(HK$63=$C$17,0,IF(HJ$63=$C$17,$B68*(HJ$60),0))</f>
        <v>0</v>
      </c>
      <c r="HK68" s="50">
        <f>IF(HK$63&lt;=$C$17,($C$34*HK$59*$B68/$C$63)*(IF(COUNTA($D68:HJ68)*(12/$C$63)&lt;=$C$9,0,1)),0)+IF(HL$63=$C$17,0,IF(HK$63=$C$17,$B68*(HK$60),0))</f>
        <v>0</v>
      </c>
      <c r="HL68" s="50">
        <f>IF(HL$63&lt;=$C$17,($C$34*HL$59*$B68/$C$63)*(IF(COUNTA($D68:HK68)*(12/$C$63)&lt;=$C$9,0,1)),0)+IF(HM$63=$C$17,0,IF(HL$63=$C$17,$B68*(HL$60),0))</f>
        <v>0</v>
      </c>
      <c r="HM68" s="50">
        <f>IF(HM$63&lt;=$C$17,($C$34*HM$59*$B68/$C$63)*(IF(COUNTA($D68:HL68)*(12/$C$63)&lt;=$C$9,0,1)),0)+IF(HN$63=$C$17,0,IF(HM$63=$C$17,$B68*(HM$60),0))</f>
        <v>0</v>
      </c>
      <c r="HN68" s="50">
        <f>IF(HN$63&lt;=$C$17,($C$34*HN$59*$B68/$C$63)*(IF(COUNTA($D68:HM68)*(12/$C$63)&lt;=$C$9,0,1)),0)+IF(HO$63=$C$17,0,IF(HN$63=$C$17,$B68*(HN$60),0))</f>
        <v>0</v>
      </c>
      <c r="HO68" s="50">
        <f>IF(HO$63&lt;=$C$17,($C$34*HO$59*$B68/$C$63)*(IF(COUNTA($D68:HN68)*(12/$C$63)&lt;=$C$9,0,1)),0)+IF(HP$63=$C$17,0,IF(HO$63=$C$17,$B68*(HO$60),0))</f>
        <v>0</v>
      </c>
      <c r="HP68" s="50">
        <f>IF(HP$63&lt;=$C$17,($C$34*HP$59*$B68/$C$63)*(IF(COUNTA($D68:HO68)*(12/$C$63)&lt;=$C$9,0,1)),0)+IF(HQ$63=$C$17,0,IF(HP$63=$C$17,$B68*(HP$60),0))</f>
        <v>0</v>
      </c>
      <c r="HQ68" s="50">
        <f>IF(HQ$63&lt;=$C$17,($C$34*HQ$59*$B68/$C$63)*(IF(COUNTA($D68:HP68)*(12/$C$63)&lt;=$C$9,0,1)),0)+IF(HR$63=$C$17,0,IF(HQ$63=$C$17,$B68*(HQ$60),0))</f>
        <v>0</v>
      </c>
      <c r="HR68" s="50">
        <f>IF(HR$63&lt;=$C$17,($C$34*HR$59*$B68/$C$63)*(IF(COUNTA($D68:HQ68)*(12/$C$63)&lt;=$C$9,0,1)),0)+IF(HS$63=$C$17,0,IF(HR$63=$C$17,$B68*(HR$60),0))</f>
        <v>0</v>
      </c>
      <c r="HS68" s="50">
        <f>IF(HS$63&lt;=$C$17,($C$34*HS$59*$B68/$C$63)*(IF(COUNTA($D68:HR68)*(12/$C$63)&lt;=$C$9,0,1)),0)+IF(HT$63=$C$17,0,IF(HS$63=$C$17,$B68*(HS$60),0))</f>
        <v>0</v>
      </c>
      <c r="HT68" s="50">
        <f>IF(HT$63&lt;=$C$17,($C$34*HT$59*$B68/$C$63)*(IF(COUNTA($D68:HS68)*(12/$C$63)&lt;=$C$9,0,1)),0)+IF(HU$63=$C$17,0,IF(HT$63=$C$17,$B68*(HT$60),0))</f>
        <v>0</v>
      </c>
      <c r="HU68" s="50">
        <f>IF(HU$63&lt;=$C$17,($C$34*HU$59*$B68/$C$63)*(IF(COUNTA($D68:HT68)*(12/$C$63)&lt;=$C$9,0,1)),0)+IF(HV$63=$C$17,0,IF(HU$63=$C$17,$B68*(HU$60),0))</f>
        <v>0</v>
      </c>
      <c r="HV68" s="50">
        <f>IF(HV$63&lt;=$C$17,($C$34*HV$59*$B68/$C$63)*(IF(COUNTA($D68:HU68)*(12/$C$63)&lt;=$C$9,0,1)),0)+IF(HW$63=$C$17,0,IF(HV$63=$C$17,$B68*(HV$60),0))</f>
        <v>0</v>
      </c>
      <c r="HW68" s="50">
        <f>IF(HW$63&lt;=$C$17,($C$34*HW$59*$B68/$C$63)*(IF(COUNTA($D68:HV68)*(12/$C$63)&lt;=$C$9,0,1)),0)+IF(HX$63=$C$17,0,IF(HW$63=$C$17,$B68*(HW$60),0))</f>
        <v>0</v>
      </c>
      <c r="HX68" s="50">
        <f>IF(HX$63&lt;=$C$17,($C$34*HX$59*$B68/$C$63)*(IF(COUNTA($D68:HW68)*(12/$C$63)&lt;=$C$9,0,1)),0)+IF(HY$63=$C$17,0,IF(HX$63=$C$17,$B68*(HX$60),0))</f>
        <v>0</v>
      </c>
      <c r="HY68" s="50">
        <f>IF(HY$63&lt;=$C$17,($C$34*HY$59*$B68/$C$63)*(IF(COUNTA($D68:HX68)*(12/$C$63)&lt;=$C$9,0,1)),0)+IF(HZ$63=$C$17,0,IF(HY$63=$C$17,$B68*(HY$60),0))</f>
        <v>0</v>
      </c>
      <c r="HZ68" s="50">
        <f>IF(HZ$63&lt;=$C$17,($C$34*HZ$59*$B68/$C$63)*(IF(COUNTA($D68:HY68)*(12/$C$63)&lt;=$C$9,0,1)),0)+IF(IA$63=$C$17,0,IF(HZ$63=$C$17,$B68*(HZ$60),0))</f>
        <v>0</v>
      </c>
      <c r="IA68" s="50">
        <f>IF(IA$63&lt;=$C$17,($C$34*IA$59*$B68/$C$63)*(IF(COUNTA($D68:HZ68)*(12/$C$63)&lt;=$C$9,0,1)),0)+IF(IB$63=$C$17,0,IF(IA$63=$C$17,$B68*(IA$60),0))</f>
        <v>0</v>
      </c>
      <c r="IB68" s="50">
        <f>IF(IB$63&lt;=$C$17,($C$34*IB$59*$B68/$C$63)*(IF(COUNTA($D68:IA68)*(12/$C$63)&lt;=$C$9,0,1)),0)+IF(IC$63=$C$17,0,IF(IB$63=$C$17,$B68*(IB$60),0))</f>
        <v>0</v>
      </c>
      <c r="IC68" s="50">
        <f>IF(IC$63&lt;=$C$17,($C$34*IC$59*$B68/$C$63)*(IF(COUNTA($D68:IB68)*(12/$C$63)&lt;=$C$9,0,1)),0)+IF(ID$63=$C$17,0,IF(IC$63=$C$17,$B68*(IC$60),0))</f>
        <v>0</v>
      </c>
      <c r="ID68" s="50">
        <f>IF(ID$63&lt;=$C$17,($C$34*ID$59*$B68/$C$63)*(IF(COUNTA($D68:IC68)*(12/$C$63)&lt;=$C$9,0,1)),0)+IF(IE$63=$C$17,0,IF(ID$63=$C$17,$B68*(ID$60),0))</f>
        <v>0</v>
      </c>
      <c r="IE68" s="50">
        <f>IF(IE$63&lt;=$C$17,($C$34*IE$59*$B68/$C$63)*(IF(COUNTA($D68:ID68)*(12/$C$63)&lt;=$C$9,0,1)),0)+IF(IF$63=$C$17,0,IF(IE$63=$C$17,$B68*(IE$60),0))</f>
        <v>0</v>
      </c>
      <c r="IF68" s="50">
        <f>IF(IF$63&lt;=$C$17,($C$34*IF$59*$B68/$C$63)*(IF(COUNTA($D68:IE68)*(12/$C$63)&lt;=$C$9,0,1)),0)+IF(IG$63=$C$17,0,IF(IF$63=$C$17,$B68*(IF$60),0))</f>
        <v>0</v>
      </c>
      <c r="IG68" s="50">
        <f>IF(IG$63&lt;=$C$17,($C$34*IG$59*$B68/$C$63)*(IF(COUNTA($D68:IF68)*(12/$C$63)&lt;=$C$9,0,1)),0)+IF(IH$63=$C$17,0,IF(IG$63=$C$17,$B68*(IG$60),0))</f>
        <v>0</v>
      </c>
      <c r="IH68" s="50">
        <f>IF(IH$63&lt;=$C$17,($C$34*IH$59*$B68/$C$63)*(IF(COUNTA($D68:IG68)*(12/$C$63)&lt;=$C$9,0,1)),0)+IF(II$63=$C$17,0,IF(IH$63=$C$17,$B68*(IH$60),0))</f>
        <v>0</v>
      </c>
      <c r="II68" s="50">
        <f>IF(II$63&lt;=$C$17,($C$34*II$59*$B68/$C$63)*(IF(COUNTA($D68:IH68)*(12/$C$63)&lt;=$C$9,0,1)),0)+IF(IJ$63=$C$17,0,IF(II$63=$C$17,$B68*(II$60),0))</f>
        <v>0</v>
      </c>
      <c r="IJ68" s="50">
        <f>IF(IJ$63&lt;=$C$17,($C$34*IJ$59*$B68/$C$63)*(IF(COUNTA($D68:II68)*(12/$C$63)&lt;=$C$9,0,1)),0)+IF(IK$63=$C$17,0,IF(IJ$63=$C$17,$B68*(IJ$60),0))</f>
        <v>0</v>
      </c>
      <c r="IK68" s="50">
        <f>IF(IK$63&lt;=$C$17,($C$34*IK$59*$B68/$C$63)*(IF(COUNTA($D68:IJ68)*(12/$C$63)&lt;=$C$9,0,1)),0)+IF(IL$63=$C$17,0,IF(IK$63=$C$17,$B68*(IK$60),0))</f>
        <v>0</v>
      </c>
      <c r="IL68" s="50">
        <f>IF(IL$63&lt;=$C$17,($C$34*IL$59*$B68/$C$63)*(IF(COUNTA($D68:IK68)*(12/$C$63)&lt;=$C$9,0,1)),0)+IF(IM$63=$C$17,0,IF(IL$63=$C$17,$B68*(IL$60),0))</f>
        <v>0</v>
      </c>
      <c r="IM68" s="50">
        <f>IF(IM$63&lt;=$C$17,($C$34*IM$59*$B68/$C$63)*(IF(COUNTA($D68:IL68)*(12/$C$63)&lt;=$C$9,0,1)),0)+IF(IN$63=$C$17,0,IF(IM$63=$C$17,$B68*(IM$60),0))</f>
        <v>0</v>
      </c>
      <c r="IN68" s="50">
        <f>IF(IN$63&lt;=$C$17,($C$34*IN$59*$B68/$C$63)*(IF(COUNTA($D68:IM68)*(12/$C$63)&lt;=$C$9,0,1)),0)+IF(IO$63=$C$17,0,IF(IN$63=$C$17,$B68*(IN$60),0))</f>
        <v>0</v>
      </c>
      <c r="IO68" s="50">
        <f>IF(IO$63&lt;=$C$17,($C$34*IO$59*$B68/$C$63)*(IF(COUNTA($D68:IN68)*(12/$C$63)&lt;=$C$9,0,1)),0)+IF(IP$63=$C$17,0,IF(IO$63=$C$17,$B68*(IO$60),0))</f>
        <v>0</v>
      </c>
      <c r="IP68" s="50">
        <f>IF(IP$63&lt;=$C$17,($C$34*IP$59*$B68/$C$63)*(IF(COUNTA($D68:IO68)*(12/$C$63)&lt;=$C$9,0,1)),0)+IF(IQ$63=$C$17,0,IF(IP$63=$C$17,$B68*(IP$60),0))</f>
        <v>0</v>
      </c>
      <c r="IQ68" s="50">
        <f>IF(IQ$63&lt;=$C$17,($C$34*IQ$59*$B68/$C$63)*(IF(COUNTA($D68:IP68)*(12/$C$63)&lt;=$C$9,0,1)),0)+IF(IR$63=$C$17,0,IF(IQ$63=$C$17,$B68*(IQ$60),0))</f>
        <v>0</v>
      </c>
      <c r="IR68" s="50">
        <f>IF(IR$63&lt;=$C$17,($C$34*IR$59*$B68/$C$63)*(IF(COUNTA($D68:IQ68)*(12/$C$63)&lt;=$C$9,0,1)),0)+IF(IS$63=$C$17,0,IF(IR$63=$C$17,$B68*(IR$60),0))</f>
        <v>0</v>
      </c>
      <c r="IS68" s="50">
        <f>IF(IS$63&lt;=$C$17,($C$34*IS$59*$B68/$C$63)*(IF(COUNTA($D68:IR68)*(12/$C$63)&lt;=$C$9,0,1)),0)+IF(IT$63=$C$17,0,IF(IS$63=$C$17,$B68*(IS$60),0))</f>
        <v>0</v>
      </c>
      <c r="IT68" s="50">
        <f>IF(IT$63&lt;=$C$17,($C$34*IT$59*$B68/$C$63)*(IF(COUNTA($D68:IS68)*(12/$C$63)&lt;=$C$9,0,1)),0)+IF(IU$63=$C$17,0,IF(IT$63=$C$17,$B68*(IT$60),0))</f>
        <v>0</v>
      </c>
      <c r="IU68" s="50">
        <f>IF(IU$63&lt;=$C$17,($C$34*IU$59*$B68/$C$63)*(IF(COUNTA($D68:IT68)*(12/$C$63)&lt;=$C$9,0,1)),0)+IF(IV$63=$C$17,0,IF(IU$63=$C$17,$B68*(IU$60),0))</f>
        <v>0</v>
      </c>
      <c r="IV68" s="50">
        <f>IF(IV$63&lt;=$C$17,($C$34*IV$59*$B68/$C$63)*(IF(COUNTA($D68:IU68)*(12/$C$63)&lt;=$C$9,0,1)),0)+IF(IW$63=$C$17,0,IF(IV$63=$C$17,$B68*(IV$60),0))</f>
        <v>0</v>
      </c>
      <c r="IW68" s="50">
        <f>IF(IW$63&lt;=$C$17,($C$34*IW$59*$B68/$C$63)*(IF(COUNTA($D68:IV68)*(12/$C$63)&lt;=$C$9,0,1)),0)+IF(IX$63=$C$17,0,IF(IW$63=$C$17,$B68*(IW$60),0))</f>
        <v>0</v>
      </c>
      <c r="IX68" s="50"/>
      <c r="IY68" s="3"/>
      <c r="IZ68" s="3"/>
      <c r="JA68" s="3"/>
      <c r="JB68" s="3"/>
      <c r="JC68" s="3"/>
      <c r="JD68" s="3"/>
    </row>
    <row r="69" spans="1:265" outlineLevel="1" x14ac:dyDescent="0.25">
      <c r="A69" s="2" t="s">
        <v>55</v>
      </c>
      <c r="B69" s="79">
        <f ca="1">+OFFSET($D$52,0,COUNTA($B$66:B68),,)</f>
        <v>2</v>
      </c>
      <c r="C69" s="88">
        <f t="shared" ca="1" si="61"/>
        <v>173.22849848136707</v>
      </c>
      <c r="D69" s="47"/>
      <c r="E69" s="47"/>
      <c r="F69" s="47"/>
      <c r="G69" s="50">
        <f ca="1">IF(H$63&gt;$C$17,0,-G$53*(12/$C$63))</f>
        <v>-404</v>
      </c>
      <c r="H69" s="50">
        <f ca="1">IF(H$63&lt;=$C$17,($C$34*H$59*$B69/$C$63)*(IF(COUNTA($D69:G69)*(12/$C$63)&lt;=$C$9,0,1)),0)+IF(I$63=$C$17,0,IF(H$63=$C$17,$B69*(H$60),0))</f>
        <v>0</v>
      </c>
      <c r="I69" s="50">
        <f ca="1">IF(I$63&lt;=$C$17,($C$34*I$59*$B69/$C$63)*(IF(COUNTA($D69:H69)*(12/$C$63)&lt;=$C$9,0,1)),0)+IF(J$63=$C$17,0,IF(I$63=$C$17,$B69*(I$60),0))</f>
        <v>0</v>
      </c>
      <c r="J69" s="50">
        <f ca="1">IF(J$63&lt;=$C$17,($C$34*J$59*$B69/$C$63)*(IF(COUNTA($D69:I69)*(12/$C$63)&lt;=$C$9,0,1)),0)+IF(K$63=$C$17,0,IF(J$63=$C$17,$B69*(J$60),0))</f>
        <v>0</v>
      </c>
      <c r="K69" s="50">
        <f ca="1">IF(K$63&lt;=$C$17,($C$34*K$59*$B69/$C$63)*(IF(COUNTA($D69:J69)*(12/$C$63)&lt;=$C$9,0,1)),0)+IF(L$63=$C$17,0,IF(K$63=$C$17,$B69*(K$60),0))</f>
        <v>0</v>
      </c>
      <c r="L69" s="50">
        <f ca="1">IF(L$63&lt;=$C$17,($C$34*L$59*$B69/$C$63)*(IF(COUNTA($D69:K69)*(12/$C$63)&lt;=$C$9,0,1)),0)+IF(M$63=$C$17,0,IF(L$63=$C$17,$B69*(L$60),0))</f>
        <v>1.5890666666666666</v>
      </c>
      <c r="M69" s="50">
        <f ca="1">IF(M$63&lt;=$C$17,($C$34*M$59*$B69/$C$63)*(IF(COUNTA($D69:L69)*(12/$C$63)&lt;=$C$9,0,1)),0)+IF(N$63=$C$17,0,IF(M$63=$C$17,$B69*(M$60),0))</f>
        <v>1.5890666666666666</v>
      </c>
      <c r="N69" s="50">
        <f ca="1">IF(N$63&lt;=$C$17,($C$34*N$59*$B69/$C$63)*(IF(COUNTA($D69:M69)*(12/$C$63)&lt;=$C$9,0,1)),0)+IF(O$63=$C$17,0,IF(N$63=$C$17,$B69*(N$60),0))</f>
        <v>1.5890666666666666</v>
      </c>
      <c r="O69" s="50">
        <f ca="1">IF(O$63&lt;=$C$17,($C$34*O$59*$B69/$C$63)*(IF(COUNTA($D69:N69)*(12/$C$63)&lt;=$C$9,0,1)),0)+IF(P$63=$C$17,0,IF(O$63=$C$17,$B69*(O$60),0))</f>
        <v>1.5890666666666666</v>
      </c>
      <c r="P69" s="50">
        <f ca="1">IF(P$63&lt;=$C$17,($C$34*P$59*$B69/$C$63)*(IF(COUNTA($D69:O69)*(12/$C$63)&lt;=$C$9,0,1)),0)+IF(Q$63=$C$17,0,IF(P$63=$C$17,$B69*(P$60),0))</f>
        <v>1.5890666666666666</v>
      </c>
      <c r="Q69" s="50">
        <f ca="1">IF(Q$63&lt;=$C$17,($C$34*Q$59*$B69/$C$63)*(IF(COUNTA($D69:P69)*(12/$C$63)&lt;=$C$9,0,1)),0)+IF(R$63=$C$17,0,IF(Q$63=$C$17,$B69*(Q$60),0))</f>
        <v>1.5890666666666666</v>
      </c>
      <c r="R69" s="50">
        <f ca="1">IF(R$63&lt;=$C$17,($C$34*R$59*$B69/$C$63)*(IF(COUNTA($D69:Q69)*(12/$C$63)&lt;=$C$9,0,1)),0)+IF(S$63=$C$17,0,IF(R$63=$C$17,$B69*(R$60),0))</f>
        <v>1.5890666666666666</v>
      </c>
      <c r="S69" s="50">
        <f ca="1">IF(S$63&lt;=$C$17,($C$34*S$59*$B69/$C$63)*(IF(COUNTA($D69:R69)*(12/$C$63)&lt;=$C$9,0,1)),0)+IF(T$63=$C$17,0,IF(S$63=$C$17,$B69*(S$60),0))</f>
        <v>1.5890666666666666</v>
      </c>
      <c r="T69" s="50">
        <f ca="1">IF(T$63&lt;=$C$17,($C$34*T$59*$B69/$C$63)*(IF(COUNTA($D69:S69)*(12/$C$63)&lt;=$C$9,0,1)),0)+IF(U$63=$C$17,0,IF(T$63=$C$17,$B69*(T$60),0))</f>
        <v>1.5890666666666666</v>
      </c>
      <c r="U69" s="50">
        <f ca="1">IF(U$63&lt;=$C$17,($C$34*U$59*$B69/$C$63)*(IF(COUNTA($D69:T69)*(12/$C$63)&lt;=$C$9,0,1)),0)+IF(V$63=$C$17,0,IF(U$63=$C$17,$B69*(U$60),0))</f>
        <v>1.5890666666666666</v>
      </c>
      <c r="V69" s="50">
        <f ca="1">IF(V$63&lt;=$C$17,($C$34*V$59*$B69/$C$63)*(IF(COUNTA($D69:U69)*(12/$C$63)&lt;=$C$9,0,1)),0)+IF(W$63=$C$17,0,IF(V$63=$C$17,$B69*(V$60),0))</f>
        <v>1.5890666666666666</v>
      </c>
      <c r="W69" s="50">
        <f ca="1">IF(W$63&lt;=$C$17,($C$34*W$59*$B69/$C$63)*(IF(COUNTA($D69:V69)*(12/$C$63)&lt;=$C$9,0,1)),0)+IF(X$63=$C$17,0,IF(W$63=$C$17,$B69*(W$60),0))</f>
        <v>1.5890666666666666</v>
      </c>
      <c r="X69" s="50">
        <f ca="1">IF(X$63&lt;=$C$17,($C$34*X$59*$B69/$C$63)*(IF(COUNTA($D69:W69)*(12/$C$63)&lt;=$C$9,0,1)),0)+IF(Y$63=$C$17,0,IF(X$63=$C$17,$B69*(X$60),0))</f>
        <v>1.5890666666666666</v>
      </c>
      <c r="Y69" s="50">
        <f ca="1">IF(Y$63&lt;=$C$17,($C$34*Y$59*$B69/$C$63)*(IF(COUNTA($D69:X69)*(12/$C$63)&lt;=$C$9,0,1)),0)+IF(Z$63=$C$17,0,IF(Y$63=$C$17,$B69*(Y$60),0))</f>
        <v>1.5890666666666666</v>
      </c>
      <c r="Z69" s="50">
        <f ca="1">IF(Z$63&lt;=$C$17,($C$34*Z$59*$B69/$C$63)*(IF(COUNTA($D69:Y69)*(12/$C$63)&lt;=$C$9,0,1)),0)+IF(AA$63=$C$17,0,IF(Z$63=$C$17,$B69*(Z$60),0))</f>
        <v>1.5890666666666666</v>
      </c>
      <c r="AA69" s="50">
        <f ca="1">IF(AA$63&lt;=$C$17,($C$34*AA$59*$B69/$C$63)*(IF(COUNTA($D69:Z69)*(12/$C$63)&lt;=$C$9,0,1)),0)+IF(AB$63=$C$17,0,IF(AA$63=$C$17,$B69*(AA$60),0))</f>
        <v>1.5890666666666666</v>
      </c>
      <c r="AB69" s="50">
        <f ca="1">IF(AB$63&lt;=$C$17,($C$34*AB$59*$B69/$C$63)*(IF(COUNTA($D69:AA69)*(12/$C$63)&lt;=$C$9,0,1)),0)+IF(AC$63=$C$17,0,IF(AB$63=$C$17,$B69*(AB$60),0))</f>
        <v>1.5890666666666666</v>
      </c>
      <c r="AC69" s="50">
        <f ca="1">IF(AC$63&lt;=$C$17,($C$34*AC$59*$B69/$C$63)*(IF(COUNTA($D69:AB69)*(12/$C$63)&lt;=$C$9,0,1)),0)+IF(AD$63=$C$17,0,IF(AC$63=$C$17,$B69*(AC$60),0))</f>
        <v>1.5890666666666666</v>
      </c>
      <c r="AD69" s="50">
        <f ca="1">IF(AD$63&lt;=$C$17,($C$34*AD$59*$B69/$C$63)*(IF(COUNTA($D69:AC69)*(12/$C$63)&lt;=$C$9,0,1)),0)+IF(AE$63=$C$17,0,IF(AD$63=$C$17,$B69*(AD$60),0))</f>
        <v>1.5890666666666666</v>
      </c>
      <c r="AE69" s="50">
        <f ca="1">IF(AE$63&lt;=$C$17,($C$34*AE$59*$B69/$C$63)*(IF(COUNTA($D69:AD69)*(12/$C$63)&lt;=$C$9,0,1)),0)+IF(AF$63=$C$17,0,IF(AE$63=$C$17,$B69*(AE$60),0))</f>
        <v>1.5890666666666666</v>
      </c>
      <c r="AF69" s="50">
        <f ca="1">IF(AF$63&lt;=$C$17,($C$34*AF$59*$B69/$C$63)*(IF(COUNTA($D69:AE69)*(12/$C$63)&lt;=$C$9,0,1)),0)+IF(AG$63=$C$17,0,IF(AF$63=$C$17,$B69*(AF$60),0))</f>
        <v>1.5890666666666666</v>
      </c>
      <c r="AG69" s="50">
        <f ca="1">IF(AG$63&lt;=$C$17,($C$34*AG$59*$B69/$C$63)*(IF(COUNTA($D69:AF69)*(12/$C$63)&lt;=$C$9,0,1)),0)+IF(AH$63=$C$17,0,IF(AG$63=$C$17,$B69*(AG$60),0))</f>
        <v>1.5890666666666666</v>
      </c>
      <c r="AH69" s="50">
        <f ca="1">IF(AH$63&lt;=$C$17,($C$34*AH$59*$B69/$C$63)*(IF(COUNTA($D69:AG69)*(12/$C$63)&lt;=$C$9,0,1)),0)+IF(AI$63=$C$17,0,IF(AH$63=$C$17,$B69*(AH$60),0))</f>
        <v>1.5890666666666666</v>
      </c>
      <c r="AI69" s="50">
        <f ca="1">IF(AI$63&lt;=$C$17,($C$34*AI$59*$B69/$C$63)*(IF(COUNTA($D69:AH69)*(12/$C$63)&lt;=$C$9,0,1)),0)+IF(AJ$63=$C$17,0,IF(AI$63=$C$17,$B69*(AI$60),0))</f>
        <v>1.5890666666666666</v>
      </c>
      <c r="AJ69" s="50">
        <f ca="1">IF(AJ$63&lt;=$C$17,($C$34*AJ$59*$B69/$C$63)*(IF(COUNTA($D69:AI69)*(12/$C$63)&lt;=$C$9,0,1)),0)+IF(AK$63=$C$17,0,IF(AJ$63=$C$17,$B69*(AJ$60),0))</f>
        <v>1.5890666666666666</v>
      </c>
      <c r="AK69" s="50">
        <f ca="1">IF(AK$63&lt;=$C$17,($C$34*AK$59*$B69/$C$63)*(IF(COUNTA($D69:AJ69)*(12/$C$63)&lt;=$C$9,0,1)),0)+IF(AL$63=$C$17,0,IF(AK$63=$C$17,$B69*(AK$60),0))</f>
        <v>1.5890666666666666</v>
      </c>
      <c r="AL69" s="50">
        <f ca="1">IF(AL$63&lt;=$C$17,($C$34*AL$59*$B69/$C$63)*(IF(COUNTA($D69:AK69)*(12/$C$63)&lt;=$C$9,0,1)),0)+IF(AM$63=$C$17,0,IF(AL$63=$C$17,$B69*(AL$60),0))</f>
        <v>1.5890666666666666</v>
      </c>
      <c r="AM69" s="50">
        <f ca="1">IF(AM$63&lt;=$C$17,($C$34*AM$59*$B69/$C$63)*(IF(COUNTA($D69:AL69)*(12/$C$63)&lt;=$C$9,0,1)),0)+IF(AN$63=$C$17,0,IF(AM$63=$C$17,$B69*(AM$60),0))</f>
        <v>1.5890666666666666</v>
      </c>
      <c r="AN69" s="50">
        <f ca="1">IF(AN$63&lt;=$C$17,($C$34*AN$59*$B69/$C$63)*(IF(COUNTA($D69:AM69)*(12/$C$63)&lt;=$C$9,0,1)),0)+IF(AO$63=$C$17,0,IF(AN$63=$C$17,$B69*(AN$60),0))</f>
        <v>1.5890666666666666</v>
      </c>
      <c r="AO69" s="50">
        <f ca="1">IF(AO$63&lt;=$C$17,($C$34*AO$59*$B69/$C$63)*(IF(COUNTA($D69:AN69)*(12/$C$63)&lt;=$C$9,0,1)),0)+IF(AP$63=$C$17,0,IF(AO$63=$C$17,$B69*(AO$60),0))</f>
        <v>1.5890666666666666</v>
      </c>
      <c r="AP69" s="50">
        <f ca="1">IF(AP$63&lt;=$C$17,($C$34*AP$59*$B69/$C$63)*(IF(COUNTA($D69:AO69)*(12/$C$63)&lt;=$C$9,0,1)),0)+IF(AQ$63=$C$17,0,IF(AP$63=$C$17,$B69*(AP$60),0))</f>
        <v>1.5890666666666666</v>
      </c>
      <c r="AQ69" s="50">
        <f ca="1">IF(AQ$63&lt;=$C$17,($C$34*AQ$59*$B69/$C$63)*(IF(COUNTA($D69:AP69)*(12/$C$63)&lt;=$C$9,0,1)),0)+IF(AR$63=$C$17,0,IF(AQ$63=$C$17,$B69*(AQ$60),0))</f>
        <v>1.5890666666666666</v>
      </c>
      <c r="AR69" s="50">
        <f ca="1">IF(AR$63&lt;=$C$17,($C$34*AR$59*$B69/$C$63)*(IF(COUNTA($D69:AQ69)*(12/$C$63)&lt;=$C$9,0,1)),0)+IF(AS$63=$C$17,0,IF(AR$63=$C$17,$B69*(AR$60),0))</f>
        <v>1.5890666666666666</v>
      </c>
      <c r="AS69" s="50">
        <f ca="1">IF(AS$63&lt;=$C$17,($C$34*AS$59*$B69/$C$63)*(IF(COUNTA($D69:AR69)*(12/$C$63)&lt;=$C$9,0,1)),0)+IF(AT$63=$C$17,0,IF(AS$63=$C$17,$B69*(AS$60),0))</f>
        <v>1.5890666666666666</v>
      </c>
      <c r="AT69" s="50">
        <f ca="1">IF(AT$63&lt;=$C$17,($C$34*AT$59*$B69/$C$63)*(IF(COUNTA($D69:AS69)*(12/$C$63)&lt;=$C$9,0,1)),0)+IF(AU$63=$C$17,0,IF(AT$63=$C$17,$B69*(AT$60),0))</f>
        <v>1.5890666666666666</v>
      </c>
      <c r="AU69" s="50">
        <f ca="1">IF(AU$63&lt;=$C$17,($C$34*AU$59*$B69/$C$63)*(IF(COUNTA($D69:AT69)*(12/$C$63)&lt;=$C$9,0,1)),0)+IF(AV$63=$C$17,0,IF(AU$63=$C$17,$B69*(AU$60),0))</f>
        <v>1.5890666666666666</v>
      </c>
      <c r="AV69" s="50">
        <f ca="1">IF(AV$63&lt;=$C$17,($C$34*AV$59*$B69/$C$63)*(IF(COUNTA($D69:AU69)*(12/$C$63)&lt;=$C$9,0,1)),0)+IF(AW$63=$C$17,0,IF(AV$63=$C$17,$B69*(AV$60),0))</f>
        <v>1.5890666666666666</v>
      </c>
      <c r="AW69" s="50">
        <f ca="1">IF(AW$63&lt;=$C$17,($C$34*AW$59*$B69/$C$63)*(IF(COUNTA($D69:AV69)*(12/$C$63)&lt;=$C$9,0,1)),0)+IF(AX$63=$C$17,0,IF(AW$63=$C$17,$B69*(AW$60),0))</f>
        <v>1.5890666666666666</v>
      </c>
      <c r="AX69" s="50">
        <f ca="1">IF(AX$63&lt;=$C$17,($C$34*AX$59*$B69/$C$63)*(IF(COUNTA($D69:AW69)*(12/$C$63)&lt;=$C$9,0,1)),0)+IF(AY$63=$C$17,0,IF(AX$63=$C$17,$B69*(AX$60),0))</f>
        <v>1.5890666666666666</v>
      </c>
      <c r="AY69" s="50">
        <f ca="1">IF(AY$63&lt;=$C$17,($C$34*AY$59*$B69/$C$63)*(IF(COUNTA($D69:AX69)*(12/$C$63)&lt;=$C$9,0,1)),0)+IF(AZ$63=$C$17,0,IF(AY$63=$C$17,$B69*(AY$60),0))</f>
        <v>1.5890666666666666</v>
      </c>
      <c r="AZ69" s="50">
        <f ca="1">IF(AZ$63&lt;=$C$17,($C$34*AZ$59*$B69/$C$63)*(IF(COUNTA($D69:AY69)*(12/$C$63)&lt;=$C$9,0,1)),0)+IF(BA$63=$C$17,0,IF(AZ$63=$C$17,$B69*(AZ$60),0))</f>
        <v>1.5890666666666666</v>
      </c>
      <c r="BA69" s="50">
        <f ca="1">IF(BA$63&lt;=$C$17,($C$34*BA$59*$B69/$C$63)*(IF(COUNTA($D69:AZ69)*(12/$C$63)&lt;=$C$9,0,1)),0)+IF(BB$63=$C$17,0,IF(BA$63=$C$17,$B69*(BA$60),0))</f>
        <v>1.5890666666666666</v>
      </c>
      <c r="BB69" s="50">
        <f ca="1">IF(BB$63&lt;=$C$17,($C$34*BB$59*$B69/$C$63)*(IF(COUNTA($D69:BA69)*(12/$C$63)&lt;=$C$9,0,1)),0)+IF(BC$63=$C$17,0,IF(BB$63=$C$17,$B69*(BB$60),0))</f>
        <v>1.5890666666666666</v>
      </c>
      <c r="BC69" s="50">
        <f ca="1">IF(BC$63&lt;=$C$17,($C$34*BC$59*$B69/$C$63)*(IF(COUNTA($D69:BB69)*(12/$C$63)&lt;=$C$9,0,1)),0)+IF(BD$63=$C$17,0,IF(BC$63=$C$17,$B69*(BC$60),0))</f>
        <v>1.5890666666666666</v>
      </c>
      <c r="BD69" s="50">
        <f ca="1">IF(BD$63&lt;=$C$17,($C$34*BD$59*$B69/$C$63)*(IF(COUNTA($D69:BC69)*(12/$C$63)&lt;=$C$9,0,1)),0)+IF(BE$63=$C$17,0,IF(BD$63=$C$17,$B69*(BD$60),0))</f>
        <v>1.5890666666666666</v>
      </c>
      <c r="BE69" s="50">
        <f ca="1">IF(BE$63&lt;=$C$17,($C$34*BE$59*$B69/$C$63)*(IF(COUNTA($D69:BD69)*(12/$C$63)&lt;=$C$9,0,1)),0)+IF(BF$63=$C$17,0,IF(BE$63=$C$17,$B69*(BE$60),0))</f>
        <v>1.5890666666666666</v>
      </c>
      <c r="BF69" s="50">
        <f ca="1">IF(BF$63&lt;=$C$17,($C$34*BF$59*$B69/$C$63)*(IF(COUNTA($D69:BE69)*(12/$C$63)&lt;=$C$9,0,1)),0)+IF(BG$63=$C$17,0,IF(BF$63=$C$17,$B69*(BF$60),0))</f>
        <v>1.5890666666666666</v>
      </c>
      <c r="BG69" s="50">
        <f ca="1">IF(BG$63&lt;=$C$17,($C$34*BG$59*$B69/$C$63)*(IF(COUNTA($D69:BF69)*(12/$C$63)&lt;=$C$9,0,1)),0)+IF(BH$63=$C$17,0,IF(BG$63=$C$17,$B69*(BG$60),0))</f>
        <v>1.5890666666666666</v>
      </c>
      <c r="BH69" s="50">
        <f ca="1">IF(BH$63&lt;=$C$17,($C$34*BH$59*$B69/$C$63)*(IF(COUNTA($D69:BG69)*(12/$C$63)&lt;=$C$9,0,1)),0)+IF(BI$63=$C$17,0,IF(BH$63=$C$17,$B69*(BH$60),0))</f>
        <v>1.5890666666666666</v>
      </c>
      <c r="BI69" s="50">
        <f ca="1">IF(BI$63&lt;=$C$17,($C$34*BI$59*$B69/$C$63)*(IF(COUNTA($D69:BH69)*(12/$C$63)&lt;=$C$9,0,1)),0)+IF(BJ$63=$C$17,0,IF(BI$63=$C$17,$B69*(BI$60),0))</f>
        <v>1.5890666666666666</v>
      </c>
      <c r="BJ69" s="50">
        <f ca="1">IF(BJ$63&lt;=$C$17,($C$34*BJ$59*$B69/$C$63)*(IF(COUNTA($D69:BI69)*(12/$C$63)&lt;=$C$9,0,1)),0)+IF(BK$63=$C$17,0,IF(BJ$63=$C$17,$B69*(BJ$60),0))</f>
        <v>1.5890666666666666</v>
      </c>
      <c r="BK69" s="50">
        <f ca="1">IF(BK$63&lt;=$C$17,($C$34*BK$59*$B69/$C$63)*(IF(COUNTA($D69:BJ69)*(12/$C$63)&lt;=$C$9,0,1)),0)+IF(BL$63=$C$17,0,IF(BK$63=$C$17,$B69*(BK$60),0))</f>
        <v>1.5890666666666666</v>
      </c>
      <c r="BL69" s="50">
        <f ca="1">IF(BL$63&lt;=$C$17,($C$34*BL$59*$B69/$C$63)*(IF(COUNTA($D69:BK69)*(12/$C$63)&lt;=$C$9,0,1)),0)+IF(BM$63=$C$17,0,IF(BL$63=$C$17,$B69*(BL$60),0))</f>
        <v>1.5890666666666666</v>
      </c>
      <c r="BM69" s="50">
        <f ca="1">IF(BM$63&lt;=$C$17,($C$34*BM$59*$B69/$C$63)*(IF(COUNTA($D69:BL69)*(12/$C$63)&lt;=$C$9,0,1)),0)+IF(BN$63=$C$17,0,IF(BM$63=$C$17,$B69*(BM$60),0))</f>
        <v>1.5890666666666666</v>
      </c>
      <c r="BN69" s="50">
        <f ca="1">IF(BN$63&lt;=$C$17,($C$34*BN$59*$B69/$C$63)*(IF(COUNTA($D69:BM69)*(12/$C$63)&lt;=$C$9,0,1)),0)+IF(BO$63=$C$17,0,IF(BN$63=$C$17,$B69*(BN$60),0))</f>
        <v>1.5890666666666666</v>
      </c>
      <c r="BO69" s="50">
        <f ca="1">IF(BO$63&lt;=$C$17,($C$34*BO$59*$B69/$C$63)*(IF(COUNTA($D69:BN69)*(12/$C$63)&lt;=$C$9,0,1)),0)+IF(BP$63=$C$17,0,IF(BO$63=$C$17,$B69*(BO$60),0))</f>
        <v>1.5890666666666666</v>
      </c>
      <c r="BP69" s="50">
        <f ca="1">IF(BP$63&lt;=$C$17,($C$34*BP$59*$B69/$C$63)*(IF(COUNTA($D69:BO69)*(12/$C$63)&lt;=$C$9,0,1)),0)+IF(BQ$63=$C$17,0,IF(BP$63=$C$17,$B69*(BP$60),0))</f>
        <v>1.5890666666666666</v>
      </c>
      <c r="BQ69" s="50">
        <f ca="1">IF(BQ$63&lt;=$C$17,($C$34*BQ$59*$B69/$C$63)*(IF(COUNTA($D69:BP69)*(12/$C$63)&lt;=$C$9,0,1)),0)+IF(BR$63=$C$17,0,IF(BQ$63=$C$17,$B69*(BQ$60),0))</f>
        <v>1.5890666666666666</v>
      </c>
      <c r="BR69" s="50">
        <f ca="1">IF(BR$63&lt;=$C$17,($C$34*BR$59*$B69/$C$63)*(IF(COUNTA($D69:BQ69)*(12/$C$63)&lt;=$C$9,0,1)),0)+IF(BS$63=$C$17,0,IF(BR$63=$C$17,$B69*(BR$60),0))</f>
        <v>1.5890666666666666</v>
      </c>
      <c r="BS69" s="50">
        <f ca="1">IF(BS$63&lt;=$C$17,($C$34*BS$59*$B69/$C$63)*(IF(COUNTA($D69:BR69)*(12/$C$63)&lt;=$C$9,0,1)),0)+IF(BT$63=$C$17,0,IF(BS$63=$C$17,$B69*(BS$60),0))</f>
        <v>1.5890666666666666</v>
      </c>
      <c r="BT69" s="50">
        <f ca="1">IF(BT$63&lt;=$C$17,($C$34*BT$59*$B69/$C$63)*(IF(COUNTA($D69:BS69)*(12/$C$63)&lt;=$C$9,0,1)),0)+IF(BU$63=$C$17,0,IF(BT$63=$C$17,$B69*(BT$60),0))</f>
        <v>1.5890666666666666</v>
      </c>
      <c r="BU69" s="50">
        <f ca="1">IF(BU$63&lt;=$C$17,($C$34*BU$59*$B69/$C$63)*(IF(COUNTA($D69:BT69)*(12/$C$63)&lt;=$C$9,0,1)),0)+IF(BV$63=$C$17,0,IF(BU$63=$C$17,$B69*(BU$60),0))</f>
        <v>1.5890666666666666</v>
      </c>
      <c r="BV69" s="50">
        <f ca="1">IF(BV$63&lt;=$C$17,($C$34*BV$59*$B69/$C$63)*(IF(COUNTA($D69:BU69)*(12/$C$63)&lt;=$C$9,0,1)),0)+IF(BW$63=$C$17,0,IF(BV$63=$C$17,$B69*(BV$60),0))</f>
        <v>1.5890666666666666</v>
      </c>
      <c r="BW69" s="50">
        <f ca="1">IF(BW$63&lt;=$C$17,($C$34*BW$59*$B69/$C$63)*(IF(COUNTA($D69:BV69)*(12/$C$63)&lt;=$C$9,0,1)),0)+IF(BX$63=$C$17,0,IF(BW$63=$C$17,$B69*(BW$60),0))</f>
        <v>1.5890666666666666</v>
      </c>
      <c r="BX69" s="50">
        <f ca="1">IF(BX$63&lt;=$C$17,($C$34*BX$59*$B69/$C$63)*(IF(COUNTA($D69:BW69)*(12/$C$63)&lt;=$C$9,0,1)),0)+IF(BY$63=$C$17,0,IF(BX$63=$C$17,$B69*(BX$60),0))</f>
        <v>1.5890666666666666</v>
      </c>
      <c r="BY69" s="50">
        <f ca="1">IF(BY$63&lt;=$C$17,($C$34*BY$59*$B69/$C$63)*(IF(COUNTA($D69:BX69)*(12/$C$63)&lt;=$C$9,0,1)),0)+IF(BZ$63=$C$17,0,IF(BY$63=$C$17,$B69*(BY$60),0))</f>
        <v>1.5890666666666666</v>
      </c>
      <c r="BZ69" s="50">
        <f ca="1">IF(BZ$63&lt;=$C$17,($C$34*BZ$59*$B69/$C$63)*(IF(COUNTA($D69:BY69)*(12/$C$63)&lt;=$C$9,0,1)),0)+IF(CA$63=$C$17,0,IF(BZ$63=$C$17,$B69*(BZ$60),0))</f>
        <v>1.5890666666666666</v>
      </c>
      <c r="CA69" s="50">
        <f ca="1">IF(CA$63&lt;=$C$17,($C$34*CA$59*$B69/$C$63)*(IF(COUNTA($D69:BZ69)*(12/$C$63)&lt;=$C$9,0,1)),0)+IF(CB$63=$C$17,0,IF(CA$63=$C$17,$B69*(CA$60),0))</f>
        <v>1.5890666666666666</v>
      </c>
      <c r="CB69" s="50">
        <f ca="1">IF(CB$63&lt;=$C$17,($C$34*CB$59*$B69/$C$63)*(IF(COUNTA($D69:CA69)*(12/$C$63)&lt;=$C$9,0,1)),0)+IF(CC$63=$C$17,0,IF(CB$63=$C$17,$B69*(CB$60),0))</f>
        <v>1.5890666666666666</v>
      </c>
      <c r="CC69" s="50">
        <f ca="1">IF(CC$63&lt;=$C$17,($C$34*CC$59*$B69/$C$63)*(IF(COUNTA($D69:CB69)*(12/$C$63)&lt;=$C$9,0,1)),0)+IF(CD$63=$C$17,0,IF(CC$63=$C$17,$B69*(CC$60),0))</f>
        <v>1.5890666666666666</v>
      </c>
      <c r="CD69" s="50">
        <f ca="1">IF(CD$63&lt;=$C$17,($C$34*CD$59*$B69/$C$63)*(IF(COUNTA($D69:CC69)*(12/$C$63)&lt;=$C$9,0,1)),0)+IF(CE$63=$C$17,0,IF(CD$63=$C$17,$B69*(CD$60),0))</f>
        <v>1.5890666666666666</v>
      </c>
      <c r="CE69" s="50">
        <f ca="1">IF(CE$63&lt;=$C$17,($C$34*CE$59*$B69/$C$63)*(IF(COUNTA($D69:CD69)*(12/$C$63)&lt;=$C$9,0,1)),0)+IF(CF$63=$C$17,0,IF(CE$63=$C$17,$B69*(CE$60),0))</f>
        <v>1.5890666666666666</v>
      </c>
      <c r="CF69" s="50">
        <f ca="1">IF(CF$63&lt;=$C$17,($C$34*CF$59*$B69/$C$63)*(IF(COUNTA($D69:CE69)*(12/$C$63)&lt;=$C$9,0,1)),0)+IF(CG$63=$C$17,0,IF(CF$63=$C$17,$B69*(CF$60),0))</f>
        <v>1.5890666666666666</v>
      </c>
      <c r="CG69" s="50">
        <f ca="1">IF(CG$63&lt;=$C$17,($C$34*CG$59*$B69/$C$63)*(IF(COUNTA($D69:CF69)*(12/$C$63)&lt;=$C$9,0,1)),0)+IF(CH$63=$C$17,0,IF(CG$63=$C$17,$B69*(CG$60),0))</f>
        <v>1.5890666666666666</v>
      </c>
      <c r="CH69" s="50">
        <f ca="1">IF(CH$63&lt;=$C$17,($C$34*CH$59*$B69/$C$63)*(IF(COUNTA($D69:CG69)*(12/$C$63)&lt;=$C$9,0,1)),0)+IF(CI$63=$C$17,0,IF(CH$63=$C$17,$B69*(CH$60),0))</f>
        <v>1.5890666666666666</v>
      </c>
      <c r="CI69" s="50">
        <f ca="1">IF(CI$63&lt;=$C$17,($C$34*CI$59*$B69/$C$63)*(IF(COUNTA($D69:CH69)*(12/$C$63)&lt;=$C$9,0,1)),0)+IF(CJ$63=$C$17,0,IF(CI$63=$C$17,$B69*(CI$60),0))</f>
        <v>1.5890666666666666</v>
      </c>
      <c r="CJ69" s="50">
        <f ca="1">IF(CJ$63&lt;=$C$17,($C$34*CJ$59*$B69/$C$63)*(IF(COUNTA($D69:CI69)*(12/$C$63)&lt;=$C$9,0,1)),0)+IF(CK$63=$C$17,0,IF(CJ$63=$C$17,$B69*(CJ$60),0))</f>
        <v>1.5890666666666666</v>
      </c>
      <c r="CK69" s="50">
        <f ca="1">IF(CK$63&lt;=$C$17,($C$34*CK$59*$B69/$C$63)*(IF(COUNTA($D69:CJ69)*(12/$C$63)&lt;=$C$9,0,1)),0)+IF(CL$63=$C$17,0,IF(CK$63=$C$17,$B69*(CK$60),0))</f>
        <v>1.5890666666666666</v>
      </c>
      <c r="CL69" s="50">
        <f ca="1">IF(CL$63&lt;=$C$17,($C$34*CL$59*$B69/$C$63)*(IF(COUNTA($D69:CK69)*(12/$C$63)&lt;=$C$9,0,1)),0)+IF(CM$63=$C$17,0,IF(CL$63=$C$17,$B69*(CL$60),0))</f>
        <v>1.5890666666666666</v>
      </c>
      <c r="CM69" s="50">
        <f ca="1">IF(CM$63&lt;=$C$17,($C$34*CM$59*$B69/$C$63)*(IF(COUNTA($D69:CL69)*(12/$C$63)&lt;=$C$9,0,1)),0)+IF(CN$63=$C$17,0,IF(CM$63=$C$17,$B69*(CM$60),0))</f>
        <v>1.5890666666666666</v>
      </c>
      <c r="CN69" s="50">
        <f ca="1">IF(CN$63&lt;=$C$17,($C$34*CN$59*$B69/$C$63)*(IF(COUNTA($D69:CM69)*(12/$C$63)&lt;=$C$9,0,1)),0)+IF(CO$63=$C$17,0,IF(CN$63=$C$17,$B69*(CN$60),0))</f>
        <v>1.5890666666666666</v>
      </c>
      <c r="CO69" s="50">
        <f ca="1">IF(CO$63&lt;=$C$17,($C$34*CO$59*$B69/$C$63)*(IF(COUNTA($D69:CN69)*(12/$C$63)&lt;=$C$9,0,1)),0)+IF(CP$63=$C$17,0,IF(CO$63=$C$17,$B69*(CO$60),0))</f>
        <v>1.5890666666666666</v>
      </c>
      <c r="CP69" s="50">
        <f ca="1">IF(CP$63&lt;=$C$17,($C$34*CP$59*$B69/$C$63)*(IF(COUNTA($D69:CO69)*(12/$C$63)&lt;=$C$9,0,1)),0)+IF(CQ$63=$C$17,0,IF(CP$63=$C$17,$B69*(CP$60),0))</f>
        <v>1.5890666666666666</v>
      </c>
      <c r="CQ69" s="50">
        <f ca="1">IF(CQ$63&lt;=$C$17,($C$34*CQ$59*$B69/$C$63)*(IF(COUNTA($D69:CP69)*(12/$C$63)&lt;=$C$9,0,1)),0)+IF(CR$63=$C$17,0,IF(CQ$63=$C$17,$B69*(CQ$60),0))</f>
        <v>1.5890666666666666</v>
      </c>
      <c r="CR69" s="50">
        <f ca="1">IF(CR$63&lt;=$C$17,($C$34*CR$59*$B69/$C$63)*(IF(COUNTA($D69:CQ69)*(12/$C$63)&lt;=$C$9,0,1)),0)+IF(CS$63=$C$17,0,IF(CR$63=$C$17,$B69*(CR$60),0))</f>
        <v>1.5890666666666666</v>
      </c>
      <c r="CS69" s="50">
        <f ca="1">IF(CS$63&lt;=$C$17,($C$34*CS$59*$B69/$C$63)*(IF(COUNTA($D69:CR69)*(12/$C$63)&lt;=$C$9,0,1)),0)+IF(CT$63=$C$17,0,IF(CS$63=$C$17,$B69*(CS$60),0))</f>
        <v>1.5890666666666666</v>
      </c>
      <c r="CT69" s="50">
        <f ca="1">IF(CT$63&lt;=$C$17,($C$34*CT$59*$B69/$C$63)*(IF(COUNTA($D69:CS69)*(12/$C$63)&lt;=$C$9,0,1)),0)+IF(CU$63=$C$17,0,IF(CT$63=$C$17,$B69*(CT$60),0))</f>
        <v>1.5890666666666666</v>
      </c>
      <c r="CU69" s="50">
        <f ca="1">IF(CU$63&lt;=$C$17,($C$34*CU$59*$B69/$C$63)*(IF(COUNTA($D69:CT69)*(12/$C$63)&lt;=$C$9,0,1)),0)+IF(CV$63=$C$17,0,IF(CU$63=$C$17,$B69*(CU$60),0))</f>
        <v>1.5890666666666666</v>
      </c>
      <c r="CV69" s="50">
        <f ca="1">IF(CV$63&lt;=$C$17,($C$34*CV$59*$B69/$C$63)*(IF(COUNTA($D69:CU69)*(12/$C$63)&lt;=$C$9,0,1)),0)+IF(CW$63=$C$17,0,IF(CV$63=$C$17,$B69*(CV$60),0))</f>
        <v>1.5890666666666666</v>
      </c>
      <c r="CW69" s="50">
        <f ca="1">IF(CW$63&lt;=$C$17,($C$34*CW$59*$B69/$C$63)*(IF(COUNTA($D69:CV69)*(12/$C$63)&lt;=$C$9,0,1)),0)+IF(CX$63=$C$17,0,IF(CW$63=$C$17,$B69*(CW$60),0))</f>
        <v>1.5890666666666666</v>
      </c>
      <c r="CX69" s="50">
        <f ca="1">IF(CX$63&lt;=$C$17,($C$34*CX$59*$B69/$C$63)*(IF(COUNTA($D69:CW69)*(12/$C$63)&lt;=$C$9,0,1)),0)+IF(CY$63=$C$17,0,IF(CX$63=$C$17,$B69*(CX$60),0))</f>
        <v>1.5890666666666666</v>
      </c>
      <c r="CY69" s="50">
        <f ca="1">IF(CY$63&lt;=$C$17,($C$34*CY$59*$B69/$C$63)*(IF(COUNTA($D69:CX69)*(12/$C$63)&lt;=$C$9,0,1)),0)+IF(CZ$63=$C$17,0,IF(CY$63=$C$17,$B69*(CY$60),0))</f>
        <v>1.5890666666666666</v>
      </c>
      <c r="CZ69" s="50">
        <f ca="1">IF(CZ$63&lt;=$C$17,($C$34*CZ$59*$B69/$C$63)*(IF(COUNTA($D69:CY69)*(12/$C$63)&lt;=$C$9,0,1)),0)+IF(DA$63=$C$17,0,IF(CZ$63=$C$17,$B69*(CZ$60),0))</f>
        <v>1.5890666666666666</v>
      </c>
      <c r="DA69" s="50">
        <f ca="1">IF(DA$63&lt;=$C$17,($C$34*DA$59*$B69/$C$63)*(IF(COUNTA($D69:CZ69)*(12/$C$63)&lt;=$C$9,0,1)),0)+IF(DB$63=$C$17,0,IF(DA$63=$C$17,$B69*(DA$60),0))</f>
        <v>1.5890666666666666</v>
      </c>
      <c r="DB69" s="50">
        <f ca="1">IF(DB$63&lt;=$C$17,($C$34*DB$59*$B69/$C$63)*(IF(COUNTA($D69:DA69)*(12/$C$63)&lt;=$C$9,0,1)),0)+IF(DC$63=$C$17,0,IF(DB$63=$C$17,$B69*(DB$60),0))</f>
        <v>1.5890666666666666</v>
      </c>
      <c r="DC69" s="50">
        <f ca="1">IF(DC$63&lt;=$C$17,($C$34*DC$59*$B69/$C$63)*(IF(COUNTA($D69:DB69)*(12/$C$63)&lt;=$C$9,0,1)),0)+IF(DD$63=$C$17,0,IF(DC$63=$C$17,$B69*(DC$60),0))</f>
        <v>1.5890666666666666</v>
      </c>
      <c r="DD69" s="50">
        <f ca="1">IF(DD$63&lt;=$C$17,($C$34*DD$59*$B69/$C$63)*(IF(COUNTA($D69:DC69)*(12/$C$63)&lt;=$C$9,0,1)),0)+IF(DE$63=$C$17,0,IF(DD$63=$C$17,$B69*(DD$60),0))</f>
        <v>1.5890666666666666</v>
      </c>
      <c r="DE69" s="50">
        <f ca="1">IF(DE$63&lt;=$C$17,($C$34*DE$59*$B69/$C$63)*(IF(COUNTA($D69:DD69)*(12/$C$63)&lt;=$C$9,0,1)),0)+IF(DF$63=$C$17,0,IF(DE$63=$C$17,$B69*(DE$60),0))</f>
        <v>1.5890666666666666</v>
      </c>
      <c r="DF69" s="50">
        <f ca="1">IF(DF$63&lt;=$C$17,($C$34*DF$59*$B69/$C$63)*(IF(COUNTA($D69:DE69)*(12/$C$63)&lt;=$C$9,0,1)),0)+IF(DG$63=$C$17,0,IF(DF$63=$C$17,$B69*(DF$60),0))</f>
        <v>1.5890666666666666</v>
      </c>
      <c r="DG69" s="50">
        <f ca="1">IF(DG$63&lt;=$C$17,($C$34*DG$59*$B69/$C$63)*(IF(COUNTA($D69:DF69)*(12/$C$63)&lt;=$C$9,0,1)),0)+IF(DH$63=$C$17,0,IF(DG$63=$C$17,$B69*(DG$60),0))</f>
        <v>1.5890666666666666</v>
      </c>
      <c r="DH69" s="50">
        <f ca="1">IF(DH$63&lt;=$C$17,($C$34*DH$59*$B69/$C$63)*(IF(COUNTA($D69:DG69)*(12/$C$63)&lt;=$C$9,0,1)),0)+IF(DI$63=$C$17,0,IF(DH$63=$C$17,$B69*(DH$60),0))</f>
        <v>1.5890666666666666</v>
      </c>
      <c r="DI69" s="50">
        <f ca="1">IF(DI$63&lt;=$C$17,($C$34*DI$59*$B69/$C$63)*(IF(COUNTA($D69:DH69)*(12/$C$63)&lt;=$C$9,0,1)),0)+IF(DJ$63=$C$17,0,IF(DI$63=$C$17,$B69*(DI$60),0))</f>
        <v>1.5890666666666666</v>
      </c>
      <c r="DJ69" s="50">
        <f ca="1">IF(DJ$63&lt;=$C$17,($C$34*DJ$59*$B69/$C$63)*(IF(COUNTA($D69:DI69)*(12/$C$63)&lt;=$C$9,0,1)),0)+IF(DK$63=$C$17,0,IF(DJ$63=$C$17,$B69*(DJ$60),0))</f>
        <v>1.5890666666666666</v>
      </c>
      <c r="DK69" s="50">
        <f ca="1">IF(DK$63&lt;=$C$17,($C$34*DK$59*$B69/$C$63)*(IF(COUNTA($D69:DJ69)*(12/$C$63)&lt;=$C$9,0,1)),0)+IF(DL$63=$C$17,0,IF(DK$63=$C$17,$B69*(DK$60),0))</f>
        <v>1.5890666666666666</v>
      </c>
      <c r="DL69" s="50">
        <f ca="1">IF(DL$63&lt;=$C$17,($C$34*DL$59*$B69/$C$63)*(IF(COUNTA($D69:DK69)*(12/$C$63)&lt;=$C$9,0,1)),0)+IF(DM$63=$C$17,0,IF(DL$63=$C$17,$B69*(DL$60),0))</f>
        <v>1.5890666666666666</v>
      </c>
      <c r="DM69" s="50">
        <f ca="1">IF(DM$63&lt;=$C$17,($C$34*DM$59*$B69/$C$63)*(IF(COUNTA($D69:DL69)*(12/$C$63)&lt;=$C$9,0,1)),0)+IF(DN$63=$C$17,0,IF(DM$63=$C$17,$B69*(DM$60),0))</f>
        <v>1.5890666666666666</v>
      </c>
      <c r="DN69" s="50">
        <f ca="1">IF(DN$63&lt;=$C$17,($C$34*DN$59*$B69/$C$63)*(IF(COUNTA($D69:DM69)*(12/$C$63)&lt;=$C$9,0,1)),0)+IF(DO$63=$C$17,0,IF(DN$63=$C$17,$B69*(DN$60),0))</f>
        <v>1.5890666666666666</v>
      </c>
      <c r="DO69" s="50">
        <f ca="1">IF(DO$63&lt;=$C$17,($C$34*DO$59*$B69/$C$63)*(IF(COUNTA($D69:DN69)*(12/$C$63)&lt;=$C$9,0,1)),0)+IF(DP$63=$C$17,0,IF(DO$63=$C$17,$B69*(DO$60),0))</f>
        <v>1.5890666666666666</v>
      </c>
      <c r="DP69" s="50">
        <f ca="1">IF(DP$63&lt;=$C$17,($C$34*DP$59*$B69/$C$63)*(IF(COUNTA($D69:DO69)*(12/$C$63)&lt;=$C$9,0,1)),0)+IF(DQ$63=$C$17,0,IF(DP$63=$C$17,$B69*(DP$60),0))</f>
        <v>1.5890666666666666</v>
      </c>
      <c r="DQ69" s="50">
        <f ca="1">IF(DQ$63&lt;=$C$17,($C$34*DQ$59*$B69/$C$63)*(IF(COUNTA($D69:DP69)*(12/$C$63)&lt;=$C$9,0,1)),0)+IF(DR$63=$C$17,0,IF(DQ$63=$C$17,$B69*(DQ$60),0))</f>
        <v>1.5890666666666666</v>
      </c>
      <c r="DR69" s="50">
        <f ca="1">IF(DR$63&lt;=$C$17,($C$34*DR$59*$B69/$C$63)*(IF(COUNTA($D69:DQ69)*(12/$C$63)&lt;=$C$9,0,1)),0)+IF(DS$63=$C$17,0,IF(DR$63=$C$17,$B69*(DR$60),0))</f>
        <v>1.5890666666666666</v>
      </c>
      <c r="DS69" s="50">
        <f ca="1">IF(DS$63&lt;=$C$17,($C$34*DS$59*$B69/$C$63)*(IF(COUNTA($D69:DR69)*(12/$C$63)&lt;=$C$9,0,1)),0)+IF(DT$63=$C$17,0,IF(DS$63=$C$17,$B69*(DS$60),0))</f>
        <v>1.5890666666666666</v>
      </c>
      <c r="DT69" s="50">
        <f ca="1">IF(DT$63&lt;=$C$17,($C$34*DT$59*$B69/$C$63)*(IF(COUNTA($D69:DS69)*(12/$C$63)&lt;=$C$9,0,1)),0)+IF(DU$63=$C$17,0,IF(DT$63=$C$17,$B69*(DT$60),0))</f>
        <v>399.25303181470031</v>
      </c>
      <c r="DU69" s="50">
        <f>IF(DU$63&lt;=$C$17,($C$34*DU$59*$B69/$C$63)*(IF(COUNTA($D69:DT69)*(12/$C$63)&lt;=$C$9,0,1)),0)+IF(DV$63=$C$17,0,IF(DU$63=$C$17,$B69*(DU$60),0))</f>
        <v>0</v>
      </c>
      <c r="DV69" s="50">
        <f>IF(DV$63&lt;=$C$17,($C$34*DV$59*$B69/$C$63)*(IF(COUNTA($D69:DU69)*(12/$C$63)&lt;=$C$9,0,1)),0)+IF(DW$63=$C$17,0,IF(DV$63=$C$17,$B69*(DV$60),0))</f>
        <v>0</v>
      </c>
      <c r="DW69" s="50">
        <f>IF(DW$63&lt;=$C$17,($C$34*DW$59*$B69/$C$63)*(IF(COUNTA($D69:DV69)*(12/$C$63)&lt;=$C$9,0,1)),0)+IF(DX$63=$C$17,0,IF(DW$63=$C$17,$B69*(DW$60),0))</f>
        <v>0</v>
      </c>
      <c r="DX69" s="50">
        <f>IF(DX$63&lt;=$C$17,($C$34*DX$59*$B69/$C$63)*(IF(COUNTA($D69:DW69)*(12/$C$63)&lt;=$C$9,0,1)),0)+IF(DY$63=$C$17,0,IF(DX$63=$C$17,$B69*(DX$60),0))</f>
        <v>0</v>
      </c>
      <c r="DY69" s="50">
        <f>IF(DY$63&lt;=$C$17,($C$34*DY$59*$B69/$C$63)*(IF(COUNTA($D69:DX69)*(12/$C$63)&lt;=$C$9,0,1)),0)+IF(DZ$63=$C$17,0,IF(DY$63=$C$17,$B69*(DY$60),0))</f>
        <v>0</v>
      </c>
      <c r="DZ69" s="50">
        <f>IF(DZ$63&lt;=$C$17,($C$34*DZ$59*$B69/$C$63)*(IF(COUNTA($D69:DY69)*(12/$C$63)&lt;=$C$9,0,1)),0)+IF(EA$63=$C$17,0,IF(DZ$63=$C$17,$B69*(DZ$60),0))</f>
        <v>0</v>
      </c>
      <c r="EA69" s="50">
        <f>IF(EA$63&lt;=$C$17,($C$34*EA$59*$B69/$C$63)*(IF(COUNTA($D69:DZ69)*(12/$C$63)&lt;=$C$9,0,1)),0)+IF(EB$63=$C$17,0,IF(EA$63=$C$17,$B69*(EA$60),0))</f>
        <v>0</v>
      </c>
      <c r="EB69" s="50">
        <f>IF(EB$63&lt;=$C$17,($C$34*EB$59*$B69/$C$63)*(IF(COUNTA($D69:EA69)*(12/$C$63)&lt;=$C$9,0,1)),0)+IF(EC$63=$C$17,0,IF(EB$63=$C$17,$B69*(EB$60),0))</f>
        <v>0</v>
      </c>
      <c r="EC69" s="50">
        <f>IF(EC$63&lt;=$C$17,($C$34*EC$59*$B69/$C$63)*(IF(COUNTA($D69:EB69)*(12/$C$63)&lt;=$C$9,0,1)),0)+IF(ED$63=$C$17,0,IF(EC$63=$C$17,$B69*(EC$60),0))</f>
        <v>0</v>
      </c>
      <c r="ED69" s="50">
        <f>IF(ED$63&lt;=$C$17,($C$34*ED$59*$B69/$C$63)*(IF(COUNTA($D69:EC69)*(12/$C$63)&lt;=$C$9,0,1)),0)+IF(EE$63=$C$17,0,IF(ED$63=$C$17,$B69*(ED$60),0))</f>
        <v>0</v>
      </c>
      <c r="EE69" s="50">
        <f>IF(EE$63&lt;=$C$17,($C$34*EE$59*$B69/$C$63)*(IF(COUNTA($D69:ED69)*(12/$C$63)&lt;=$C$9,0,1)),0)+IF(EF$63=$C$17,0,IF(EE$63=$C$17,$B69*(EE$60),0))</f>
        <v>0</v>
      </c>
      <c r="EF69" s="50">
        <f>IF(EF$63&lt;=$C$17,($C$34*EF$59*$B69/$C$63)*(IF(COUNTA($D69:EE69)*(12/$C$63)&lt;=$C$9,0,1)),0)+IF(EG$63=$C$17,0,IF(EF$63=$C$17,$B69*(EF$60),0))</f>
        <v>0</v>
      </c>
      <c r="EG69" s="50">
        <f>IF(EG$63&lt;=$C$17,($C$34*EG$59*$B69/$C$63)*(IF(COUNTA($D69:EF69)*(12/$C$63)&lt;=$C$9,0,1)),0)+IF(EH$63=$C$17,0,IF(EG$63=$C$17,$B69*(EG$60),0))</f>
        <v>0</v>
      </c>
      <c r="EH69" s="50">
        <f>IF(EH$63&lt;=$C$17,($C$34*EH$59*$B69/$C$63)*(IF(COUNTA($D69:EG69)*(12/$C$63)&lt;=$C$9,0,1)),0)+IF(EI$63=$C$17,0,IF(EH$63=$C$17,$B69*(EH$60),0))</f>
        <v>0</v>
      </c>
      <c r="EI69" s="50">
        <f>IF(EI$63&lt;=$C$17,($C$34*EI$59*$B69/$C$63)*(IF(COUNTA($D69:EH69)*(12/$C$63)&lt;=$C$9,0,1)),0)+IF(EJ$63=$C$17,0,IF(EI$63=$C$17,$B69*(EI$60),0))</f>
        <v>0</v>
      </c>
      <c r="EJ69" s="50">
        <f>IF(EJ$63&lt;=$C$17,($C$34*EJ$59*$B69/$C$63)*(IF(COUNTA($D69:EI69)*(12/$C$63)&lt;=$C$9,0,1)),0)+IF(EK$63=$C$17,0,IF(EJ$63=$C$17,$B69*(EJ$60),0))</f>
        <v>0</v>
      </c>
      <c r="EK69" s="50">
        <f>IF(EK$63&lt;=$C$17,($C$34*EK$59*$B69/$C$63)*(IF(COUNTA($D69:EJ69)*(12/$C$63)&lt;=$C$9,0,1)),0)+IF(EL$63=$C$17,0,IF(EK$63=$C$17,$B69*(EK$60),0))</f>
        <v>0</v>
      </c>
      <c r="EL69" s="50">
        <f>IF(EL$63&lt;=$C$17,($C$34*EL$59*$B69/$C$63)*(IF(COUNTA($D69:EK69)*(12/$C$63)&lt;=$C$9,0,1)),0)+IF(EM$63=$C$17,0,IF(EL$63=$C$17,$B69*(EL$60),0))</f>
        <v>0</v>
      </c>
      <c r="EM69" s="50">
        <f>IF(EM$63&lt;=$C$17,($C$34*EM$59*$B69/$C$63)*(IF(COUNTA($D69:EL69)*(12/$C$63)&lt;=$C$9,0,1)),0)+IF(EN$63=$C$17,0,IF(EM$63=$C$17,$B69*(EM$60),0))</f>
        <v>0</v>
      </c>
      <c r="EN69" s="50">
        <f>IF(EN$63&lt;=$C$17,($C$34*EN$59*$B69/$C$63)*(IF(COUNTA($D69:EM69)*(12/$C$63)&lt;=$C$9,0,1)),0)+IF(EO$63=$C$17,0,IF(EN$63=$C$17,$B69*(EN$60),0))</f>
        <v>0</v>
      </c>
      <c r="EO69" s="50">
        <f>IF(EO$63&lt;=$C$17,($C$34*EO$59*$B69/$C$63)*(IF(COUNTA($D69:EN69)*(12/$C$63)&lt;=$C$9,0,1)),0)+IF(EP$63=$C$17,0,IF(EO$63=$C$17,$B69*(EO$60),0))</f>
        <v>0</v>
      </c>
      <c r="EP69" s="50">
        <f>IF(EP$63&lt;=$C$17,($C$34*EP$59*$B69/$C$63)*(IF(COUNTA($D69:EO69)*(12/$C$63)&lt;=$C$9,0,1)),0)+IF(EQ$63=$C$17,0,IF(EP$63=$C$17,$B69*(EP$60),0))</f>
        <v>0</v>
      </c>
      <c r="EQ69" s="50">
        <f>IF(EQ$63&lt;=$C$17,($C$34*EQ$59*$B69/$C$63)*(IF(COUNTA($D69:EP69)*(12/$C$63)&lt;=$C$9,0,1)),0)+IF(ER$63=$C$17,0,IF(EQ$63=$C$17,$B69*(EQ$60),0))</f>
        <v>0</v>
      </c>
      <c r="ER69" s="50">
        <f>IF(ER$63&lt;=$C$17,($C$34*ER$59*$B69/$C$63)*(IF(COUNTA($D69:EQ69)*(12/$C$63)&lt;=$C$9,0,1)),0)+IF(ES$63=$C$17,0,IF(ER$63=$C$17,$B69*(ER$60),0))</f>
        <v>0</v>
      </c>
      <c r="ES69" s="50">
        <f>IF(ES$63&lt;=$C$17,($C$34*ES$59*$B69/$C$63)*(IF(COUNTA($D69:ER69)*(12/$C$63)&lt;=$C$9,0,1)),0)+IF(ET$63=$C$17,0,IF(ES$63=$C$17,$B69*(ES$60),0))</f>
        <v>0</v>
      </c>
      <c r="ET69" s="50">
        <f>IF(ET$63&lt;=$C$17,($C$34*ET$59*$B69/$C$63)*(IF(COUNTA($D69:ES69)*(12/$C$63)&lt;=$C$9,0,1)),0)+IF(EU$63=$C$17,0,IF(ET$63=$C$17,$B69*(ET$60),0))</f>
        <v>0</v>
      </c>
      <c r="EU69" s="50">
        <f>IF(EU$63&lt;=$C$17,($C$34*EU$59*$B69/$C$63)*(IF(COUNTA($D69:ET69)*(12/$C$63)&lt;=$C$9,0,1)),0)+IF(EV$63=$C$17,0,IF(EU$63=$C$17,$B69*(EU$60),0))</f>
        <v>0</v>
      </c>
      <c r="EV69" s="50">
        <f>IF(EV$63&lt;=$C$17,($C$34*EV$59*$B69/$C$63)*(IF(COUNTA($D69:EU69)*(12/$C$63)&lt;=$C$9,0,1)),0)+IF(EW$63=$C$17,0,IF(EV$63=$C$17,$B69*(EV$60),0))</f>
        <v>0</v>
      </c>
      <c r="EW69" s="50">
        <f>IF(EW$63&lt;=$C$17,($C$34*EW$59*$B69/$C$63)*(IF(COUNTA($D69:EV69)*(12/$C$63)&lt;=$C$9,0,1)),0)+IF(EX$63=$C$17,0,IF(EW$63=$C$17,$B69*(EW$60),0))</f>
        <v>0</v>
      </c>
      <c r="EX69" s="50">
        <f>IF(EX$63&lt;=$C$17,($C$34*EX$59*$B69/$C$63)*(IF(COUNTA($D69:EW69)*(12/$C$63)&lt;=$C$9,0,1)),0)+IF(EY$63=$C$17,0,IF(EX$63=$C$17,$B69*(EX$60),0))</f>
        <v>0</v>
      </c>
      <c r="EY69" s="50">
        <f>IF(EY$63&lt;=$C$17,($C$34*EY$59*$B69/$C$63)*(IF(COUNTA($D69:EX69)*(12/$C$63)&lt;=$C$9,0,1)),0)+IF(EZ$63=$C$17,0,IF(EY$63=$C$17,$B69*(EY$60),0))</f>
        <v>0</v>
      </c>
      <c r="EZ69" s="50">
        <f>IF(EZ$63&lt;=$C$17,($C$34*EZ$59*$B69/$C$63)*(IF(COUNTA($D69:EY69)*(12/$C$63)&lt;=$C$9,0,1)),0)+IF(FA$63=$C$17,0,IF(EZ$63=$C$17,$B69*(EZ$60),0))</f>
        <v>0</v>
      </c>
      <c r="FA69" s="50">
        <f>IF(FA$63&lt;=$C$17,($C$34*FA$59*$B69/$C$63)*(IF(COUNTA($D69:EZ69)*(12/$C$63)&lt;=$C$9,0,1)),0)+IF(FB$63=$C$17,0,IF(FA$63=$C$17,$B69*(FA$60),0))</f>
        <v>0</v>
      </c>
      <c r="FB69" s="50">
        <f>IF(FB$63&lt;=$C$17,($C$34*FB$59*$B69/$C$63)*(IF(COUNTA($D69:FA69)*(12/$C$63)&lt;=$C$9,0,1)),0)+IF(FC$63=$C$17,0,IF(FB$63=$C$17,$B69*(FB$60),0))</f>
        <v>0</v>
      </c>
      <c r="FC69" s="50">
        <f>IF(FC$63&lt;=$C$17,($C$34*FC$59*$B69/$C$63)*(IF(COUNTA($D69:FB69)*(12/$C$63)&lt;=$C$9,0,1)),0)+IF(FD$63=$C$17,0,IF(FC$63=$C$17,$B69*(FC$60),0))</f>
        <v>0</v>
      </c>
      <c r="FD69" s="50">
        <f>IF(FD$63&lt;=$C$17,($C$34*FD$59*$B69/$C$63)*(IF(COUNTA($D69:FC69)*(12/$C$63)&lt;=$C$9,0,1)),0)+IF(FE$63=$C$17,0,IF(FD$63=$C$17,$B69*(FD$60),0))</f>
        <v>0</v>
      </c>
      <c r="FE69" s="50">
        <f>IF(FE$63&lt;=$C$17,($C$34*FE$59*$B69/$C$63)*(IF(COUNTA($D69:FD69)*(12/$C$63)&lt;=$C$9,0,1)),0)+IF(FF$63=$C$17,0,IF(FE$63=$C$17,$B69*(FE$60),0))</f>
        <v>0</v>
      </c>
      <c r="FF69" s="50">
        <f>IF(FF$63&lt;=$C$17,($C$34*FF$59*$B69/$C$63)*(IF(COUNTA($D69:FE69)*(12/$C$63)&lt;=$C$9,0,1)),0)+IF(FG$63=$C$17,0,IF(FF$63=$C$17,$B69*(FF$60),0))</f>
        <v>0</v>
      </c>
      <c r="FG69" s="50">
        <f>IF(FG$63&lt;=$C$17,($C$34*FG$59*$B69/$C$63)*(IF(COUNTA($D69:FF69)*(12/$C$63)&lt;=$C$9,0,1)),0)+IF(FH$63=$C$17,0,IF(FG$63=$C$17,$B69*(FG$60),0))</f>
        <v>0</v>
      </c>
      <c r="FH69" s="50">
        <f>IF(FH$63&lt;=$C$17,($C$34*FH$59*$B69/$C$63)*(IF(COUNTA($D69:FG69)*(12/$C$63)&lt;=$C$9,0,1)),0)+IF(FI$63=$C$17,0,IF(FH$63=$C$17,$B69*(FH$60),0))</f>
        <v>0</v>
      </c>
      <c r="FI69" s="50">
        <f>IF(FI$63&lt;=$C$17,($C$34*FI$59*$B69/$C$63)*(IF(COUNTA($D69:FH69)*(12/$C$63)&lt;=$C$9,0,1)),0)+IF(FJ$63=$C$17,0,IF(FI$63=$C$17,$B69*(FI$60),0))</f>
        <v>0</v>
      </c>
      <c r="FJ69" s="50">
        <f>IF(FJ$63&lt;=$C$17,($C$34*FJ$59*$B69/$C$63)*(IF(COUNTA($D69:FI69)*(12/$C$63)&lt;=$C$9,0,1)),0)+IF(FK$63=$C$17,0,IF(FJ$63=$C$17,$B69*(FJ$60),0))</f>
        <v>0</v>
      </c>
      <c r="FK69" s="50">
        <f>IF(FK$63&lt;=$C$17,($C$34*FK$59*$B69/$C$63)*(IF(COUNTA($D69:FJ69)*(12/$C$63)&lt;=$C$9,0,1)),0)+IF(FL$63=$C$17,0,IF(FK$63=$C$17,$B69*(FK$60),0))</f>
        <v>0</v>
      </c>
      <c r="FL69" s="50">
        <f>IF(FL$63&lt;=$C$17,($C$34*FL$59*$B69/$C$63)*(IF(COUNTA($D69:FK69)*(12/$C$63)&lt;=$C$9,0,1)),0)+IF(FM$63=$C$17,0,IF(FL$63=$C$17,$B69*(FL$60),0))</f>
        <v>0</v>
      </c>
      <c r="FM69" s="50">
        <f>IF(FM$63&lt;=$C$17,($C$34*FM$59*$B69/$C$63)*(IF(COUNTA($D69:FL69)*(12/$C$63)&lt;=$C$9,0,1)),0)+IF(FN$63=$C$17,0,IF(FM$63=$C$17,$B69*(FM$60),0))</f>
        <v>0</v>
      </c>
      <c r="FN69" s="50">
        <f>IF(FN$63&lt;=$C$17,($C$34*FN$59*$B69/$C$63)*(IF(COUNTA($D69:FM69)*(12/$C$63)&lt;=$C$9,0,1)),0)+IF(FO$63=$C$17,0,IF(FN$63=$C$17,$B69*(FN$60),0))</f>
        <v>0</v>
      </c>
      <c r="FO69" s="50">
        <f>IF(FO$63&lt;=$C$17,($C$34*FO$59*$B69/$C$63)*(IF(COUNTA($D69:FN69)*(12/$C$63)&lt;=$C$9,0,1)),0)+IF(FP$63=$C$17,0,IF(FO$63=$C$17,$B69*(FO$60),0))</f>
        <v>0</v>
      </c>
      <c r="FP69" s="50">
        <f>IF(FP$63&lt;=$C$17,($C$34*FP$59*$B69/$C$63)*(IF(COUNTA($D69:FO69)*(12/$C$63)&lt;=$C$9,0,1)),0)+IF(FQ$63=$C$17,0,IF(FP$63=$C$17,$B69*(FP$60),0))</f>
        <v>0</v>
      </c>
      <c r="FQ69" s="50">
        <f>IF(FQ$63&lt;=$C$17,($C$34*FQ$59*$B69/$C$63)*(IF(COUNTA($D69:FP69)*(12/$C$63)&lt;=$C$9,0,1)),0)+IF(FR$63=$C$17,0,IF(FQ$63=$C$17,$B69*(FQ$60),0))</f>
        <v>0</v>
      </c>
      <c r="FR69" s="50">
        <f>IF(FR$63&lt;=$C$17,($C$34*FR$59*$B69/$C$63)*(IF(COUNTA($D69:FQ69)*(12/$C$63)&lt;=$C$9,0,1)),0)+IF(FS$63=$C$17,0,IF(FR$63=$C$17,$B69*(FR$60),0))</f>
        <v>0</v>
      </c>
      <c r="FS69" s="50">
        <f>IF(FS$63&lt;=$C$17,($C$34*FS$59*$B69/$C$63)*(IF(COUNTA($D69:FR69)*(12/$C$63)&lt;=$C$9,0,1)),0)+IF(FT$63=$C$17,0,IF(FS$63=$C$17,$B69*(FS$60),0))</f>
        <v>0</v>
      </c>
      <c r="FT69" s="50">
        <f>IF(FT$63&lt;=$C$17,($C$34*FT$59*$B69/$C$63)*(IF(COUNTA($D69:FS69)*(12/$C$63)&lt;=$C$9,0,1)),0)+IF(FU$63=$C$17,0,IF(FT$63=$C$17,$B69*(FT$60),0))</f>
        <v>0</v>
      </c>
      <c r="FU69" s="50">
        <f>IF(FU$63&lt;=$C$17,($C$34*FU$59*$B69/$C$63)*(IF(COUNTA($D69:FT69)*(12/$C$63)&lt;=$C$9,0,1)),0)+IF(FV$63=$C$17,0,IF(FU$63=$C$17,$B69*(FU$60),0))</f>
        <v>0</v>
      </c>
      <c r="FV69" s="50">
        <f>IF(FV$63&lt;=$C$17,($C$34*FV$59*$B69/$C$63)*(IF(COUNTA($D69:FU69)*(12/$C$63)&lt;=$C$9,0,1)),0)+IF(FW$63=$C$17,0,IF(FV$63=$C$17,$B69*(FV$60),0))</f>
        <v>0</v>
      </c>
      <c r="FW69" s="50">
        <f>IF(FW$63&lt;=$C$17,($C$34*FW$59*$B69/$C$63)*(IF(COUNTA($D69:FV69)*(12/$C$63)&lt;=$C$9,0,1)),0)+IF(FX$63=$C$17,0,IF(FW$63=$C$17,$B69*(FW$60),0))</f>
        <v>0</v>
      </c>
      <c r="FX69" s="50">
        <f>IF(FX$63&lt;=$C$17,($C$34*FX$59*$B69/$C$63)*(IF(COUNTA($D69:FW69)*(12/$C$63)&lt;=$C$9,0,1)),0)+IF(FY$63=$C$17,0,IF(FX$63=$C$17,$B69*(FX$60),0))</f>
        <v>0</v>
      </c>
      <c r="FY69" s="50">
        <f>IF(FY$63&lt;=$C$17,($C$34*FY$59*$B69/$C$63)*(IF(COUNTA($D69:FX69)*(12/$C$63)&lt;=$C$9,0,1)),0)+IF(FZ$63=$C$17,0,IF(FY$63=$C$17,$B69*(FY$60),0))</f>
        <v>0</v>
      </c>
      <c r="FZ69" s="50">
        <f>IF(FZ$63&lt;=$C$17,($C$34*FZ$59*$B69/$C$63)*(IF(COUNTA($D69:FY69)*(12/$C$63)&lt;=$C$9,0,1)),0)+IF(GA$63=$C$17,0,IF(FZ$63=$C$17,$B69*(FZ$60),0))</f>
        <v>0</v>
      </c>
      <c r="GA69" s="50">
        <f>IF(GA$63&lt;=$C$17,($C$34*GA$59*$B69/$C$63)*(IF(COUNTA($D69:FZ69)*(12/$C$63)&lt;=$C$9,0,1)),0)+IF(GB$63=$C$17,0,IF(GA$63=$C$17,$B69*(GA$60),0))</f>
        <v>0</v>
      </c>
      <c r="GB69" s="50">
        <f>IF(GB$63&lt;=$C$17,($C$34*GB$59*$B69/$C$63)*(IF(COUNTA($D69:GA69)*(12/$C$63)&lt;=$C$9,0,1)),0)+IF(GC$63=$C$17,0,IF(GB$63=$C$17,$B69*(GB$60),0))</f>
        <v>0</v>
      </c>
      <c r="GC69" s="50">
        <f>IF(GC$63&lt;=$C$17,($C$34*GC$59*$B69/$C$63)*(IF(COUNTA($D69:GB69)*(12/$C$63)&lt;=$C$9,0,1)),0)+IF(GD$63=$C$17,0,IF(GC$63=$C$17,$B69*(GC$60),0))</f>
        <v>0</v>
      </c>
      <c r="GD69" s="50">
        <f>IF(GD$63&lt;=$C$17,($C$34*GD$59*$B69/$C$63)*(IF(COUNTA($D69:GC69)*(12/$C$63)&lt;=$C$9,0,1)),0)+IF(GE$63=$C$17,0,IF(GD$63=$C$17,$B69*(GD$60),0))</f>
        <v>0</v>
      </c>
      <c r="GE69" s="50">
        <f>IF(GE$63&lt;=$C$17,($C$34*GE$59*$B69/$C$63)*(IF(COUNTA($D69:GD69)*(12/$C$63)&lt;=$C$9,0,1)),0)+IF(GF$63=$C$17,0,IF(GE$63=$C$17,$B69*(GE$60),0))</f>
        <v>0</v>
      </c>
      <c r="GF69" s="50">
        <f>IF(GF$63&lt;=$C$17,($C$34*GF$59*$B69/$C$63)*(IF(COUNTA($D69:GE69)*(12/$C$63)&lt;=$C$9,0,1)),0)+IF(GG$63=$C$17,0,IF(GF$63=$C$17,$B69*(GF$60),0))</f>
        <v>0</v>
      </c>
      <c r="GG69" s="50">
        <f>IF(GG$63&lt;=$C$17,($C$34*GG$59*$B69/$C$63)*(IF(COUNTA($D69:GF69)*(12/$C$63)&lt;=$C$9,0,1)),0)+IF(GH$63=$C$17,0,IF(GG$63=$C$17,$B69*(GG$60),0))</f>
        <v>0</v>
      </c>
      <c r="GH69" s="50">
        <f>IF(GH$63&lt;=$C$17,($C$34*GH$59*$B69/$C$63)*(IF(COUNTA($D69:GG69)*(12/$C$63)&lt;=$C$9,0,1)),0)+IF(GI$63=$C$17,0,IF(GH$63=$C$17,$B69*(GH$60),0))</f>
        <v>0</v>
      </c>
      <c r="GI69" s="50">
        <f>IF(GI$63&lt;=$C$17,($C$34*GI$59*$B69/$C$63)*(IF(COUNTA($D69:GH69)*(12/$C$63)&lt;=$C$9,0,1)),0)+IF(GJ$63=$C$17,0,IF(GI$63=$C$17,$B69*(GI$60),0))</f>
        <v>0</v>
      </c>
      <c r="GJ69" s="50">
        <f>IF(GJ$63&lt;=$C$17,($C$34*GJ$59*$B69/$C$63)*(IF(COUNTA($D69:GI69)*(12/$C$63)&lt;=$C$9,0,1)),0)+IF(GK$63=$C$17,0,IF(GJ$63=$C$17,$B69*(GJ$60),0))</f>
        <v>0</v>
      </c>
      <c r="GK69" s="50">
        <f>IF(GK$63&lt;=$C$17,($C$34*GK$59*$B69/$C$63)*(IF(COUNTA($D69:GJ69)*(12/$C$63)&lt;=$C$9,0,1)),0)+IF(GL$63=$C$17,0,IF(GK$63=$C$17,$B69*(GK$60),0))</f>
        <v>0</v>
      </c>
      <c r="GL69" s="50">
        <f>IF(GL$63&lt;=$C$17,($C$34*GL$59*$B69/$C$63)*(IF(COUNTA($D69:GK69)*(12/$C$63)&lt;=$C$9,0,1)),0)+IF(GM$63=$C$17,0,IF(GL$63=$C$17,$B69*(GL$60),0))</f>
        <v>0</v>
      </c>
      <c r="GM69" s="50">
        <f>IF(GM$63&lt;=$C$17,($C$34*GM$59*$B69/$C$63)*(IF(COUNTA($D69:GL69)*(12/$C$63)&lt;=$C$9,0,1)),0)+IF(GN$63=$C$17,0,IF(GM$63=$C$17,$B69*(GM$60),0))</f>
        <v>0</v>
      </c>
      <c r="GN69" s="50">
        <f>IF(GN$63&lt;=$C$17,($C$34*GN$59*$B69/$C$63)*(IF(COUNTA($D69:GM69)*(12/$C$63)&lt;=$C$9,0,1)),0)+IF(GO$63=$C$17,0,IF(GN$63=$C$17,$B69*(GN$60),0))</f>
        <v>0</v>
      </c>
      <c r="GO69" s="50">
        <f>IF(GO$63&lt;=$C$17,($C$34*GO$59*$B69/$C$63)*(IF(COUNTA($D69:GN69)*(12/$C$63)&lt;=$C$9,0,1)),0)+IF(GP$63=$C$17,0,IF(GO$63=$C$17,$B69*(GO$60),0))</f>
        <v>0</v>
      </c>
      <c r="GP69" s="50">
        <f>IF(GP$63&lt;=$C$17,($C$34*GP$59*$B69/$C$63)*(IF(COUNTA($D69:GO69)*(12/$C$63)&lt;=$C$9,0,1)),0)+IF(GQ$63=$C$17,0,IF(GP$63=$C$17,$B69*(GP$60),0))</f>
        <v>0</v>
      </c>
      <c r="GQ69" s="50">
        <f>IF(GQ$63&lt;=$C$17,($C$34*GQ$59*$B69/$C$63)*(IF(COUNTA($D69:GP69)*(12/$C$63)&lt;=$C$9,0,1)),0)+IF(GR$63=$C$17,0,IF(GQ$63=$C$17,$B69*(GQ$60),0))</f>
        <v>0</v>
      </c>
      <c r="GR69" s="50">
        <f>IF(GR$63&lt;=$C$17,($C$34*GR$59*$B69/$C$63)*(IF(COUNTA($D69:GQ69)*(12/$C$63)&lt;=$C$9,0,1)),0)+IF(GS$63=$C$17,0,IF(GR$63=$C$17,$B69*(GR$60),0))</f>
        <v>0</v>
      </c>
      <c r="GS69" s="50">
        <f>IF(GS$63&lt;=$C$17,($C$34*GS$59*$B69/$C$63)*(IF(COUNTA($D69:GR69)*(12/$C$63)&lt;=$C$9,0,1)),0)+IF(GT$63=$C$17,0,IF(GS$63=$C$17,$B69*(GS$60),0))</f>
        <v>0</v>
      </c>
      <c r="GT69" s="50">
        <f>IF(GT$63&lt;=$C$17,($C$34*GT$59*$B69/$C$63)*(IF(COUNTA($D69:GS69)*(12/$C$63)&lt;=$C$9,0,1)),0)+IF(GU$63=$C$17,0,IF(GT$63=$C$17,$B69*(GT$60),0))</f>
        <v>0</v>
      </c>
      <c r="GU69" s="50">
        <f>IF(GU$63&lt;=$C$17,($C$34*GU$59*$B69/$C$63)*(IF(COUNTA($D69:GT69)*(12/$C$63)&lt;=$C$9,0,1)),0)+IF(GV$63=$C$17,0,IF(GU$63=$C$17,$B69*(GU$60),0))</f>
        <v>0</v>
      </c>
      <c r="GV69" s="50">
        <f>IF(GV$63&lt;=$C$17,($C$34*GV$59*$B69/$C$63)*(IF(COUNTA($D69:GU69)*(12/$C$63)&lt;=$C$9,0,1)),0)+IF(GW$63=$C$17,0,IF(GV$63=$C$17,$B69*(GV$60),0))</f>
        <v>0</v>
      </c>
      <c r="GW69" s="50">
        <f>IF(GW$63&lt;=$C$17,($C$34*GW$59*$B69/$C$63)*(IF(COUNTA($D69:GV69)*(12/$C$63)&lt;=$C$9,0,1)),0)+IF(GX$63=$C$17,0,IF(GW$63=$C$17,$B69*(GW$60),0))</f>
        <v>0</v>
      </c>
      <c r="GX69" s="50">
        <f>IF(GX$63&lt;=$C$17,($C$34*GX$59*$B69/$C$63)*(IF(COUNTA($D69:GW69)*(12/$C$63)&lt;=$C$9,0,1)),0)+IF(GY$63=$C$17,0,IF(GX$63=$C$17,$B69*(GX$60),0))</f>
        <v>0</v>
      </c>
      <c r="GY69" s="50">
        <f>IF(GY$63&lt;=$C$17,($C$34*GY$59*$B69/$C$63)*(IF(COUNTA($D69:GX69)*(12/$C$63)&lt;=$C$9,0,1)),0)+IF(GZ$63=$C$17,0,IF(GY$63=$C$17,$B69*(GY$60),0))</f>
        <v>0</v>
      </c>
      <c r="GZ69" s="50">
        <f>IF(GZ$63&lt;=$C$17,($C$34*GZ$59*$B69/$C$63)*(IF(COUNTA($D69:GY69)*(12/$C$63)&lt;=$C$9,0,1)),0)+IF(HA$63=$C$17,0,IF(GZ$63=$C$17,$B69*(GZ$60),0))</f>
        <v>0</v>
      </c>
      <c r="HA69" s="50">
        <f>IF(HA$63&lt;=$C$17,($C$34*HA$59*$B69/$C$63)*(IF(COUNTA($D69:GZ69)*(12/$C$63)&lt;=$C$9,0,1)),0)+IF(HB$63=$C$17,0,IF(HA$63=$C$17,$B69*(HA$60),0))</f>
        <v>0</v>
      </c>
      <c r="HB69" s="50">
        <f>IF(HB$63&lt;=$C$17,($C$34*HB$59*$B69/$C$63)*(IF(COUNTA($D69:HA69)*(12/$C$63)&lt;=$C$9,0,1)),0)+IF(HC$63=$C$17,0,IF(HB$63=$C$17,$B69*(HB$60),0))</f>
        <v>0</v>
      </c>
      <c r="HC69" s="50">
        <f>IF(HC$63&lt;=$C$17,($C$34*HC$59*$B69/$C$63)*(IF(COUNTA($D69:HB69)*(12/$C$63)&lt;=$C$9,0,1)),0)+IF(HD$63=$C$17,0,IF(HC$63=$C$17,$B69*(HC$60),0))</f>
        <v>0</v>
      </c>
      <c r="HD69" s="50">
        <f>IF(HD$63&lt;=$C$17,($C$34*HD$59*$B69/$C$63)*(IF(COUNTA($D69:HC69)*(12/$C$63)&lt;=$C$9,0,1)),0)+IF(HE$63=$C$17,0,IF(HD$63=$C$17,$B69*(HD$60),0))</f>
        <v>0</v>
      </c>
      <c r="HE69" s="50">
        <f>IF(HE$63&lt;=$C$17,($C$34*HE$59*$B69/$C$63)*(IF(COUNTA($D69:HD69)*(12/$C$63)&lt;=$C$9,0,1)),0)+IF(HF$63=$C$17,0,IF(HE$63=$C$17,$B69*(HE$60),0))</f>
        <v>0</v>
      </c>
      <c r="HF69" s="50">
        <f>IF(HF$63&lt;=$C$17,($C$34*HF$59*$B69/$C$63)*(IF(COUNTA($D69:HE69)*(12/$C$63)&lt;=$C$9,0,1)),0)+IF(HG$63=$C$17,0,IF(HF$63=$C$17,$B69*(HF$60),0))</f>
        <v>0</v>
      </c>
      <c r="HG69" s="50">
        <f>IF(HG$63&lt;=$C$17,($C$34*HG$59*$B69/$C$63)*(IF(COUNTA($D69:HF69)*(12/$C$63)&lt;=$C$9,0,1)),0)+IF(HH$63=$C$17,0,IF(HG$63=$C$17,$B69*(HG$60),0))</f>
        <v>0</v>
      </c>
      <c r="HH69" s="50">
        <f>IF(HH$63&lt;=$C$17,($C$34*HH$59*$B69/$C$63)*(IF(COUNTA($D69:HG69)*(12/$C$63)&lt;=$C$9,0,1)),0)+IF(HI$63=$C$17,0,IF(HH$63=$C$17,$B69*(HH$60),0))</f>
        <v>0</v>
      </c>
      <c r="HI69" s="50">
        <f>IF(HI$63&lt;=$C$17,($C$34*HI$59*$B69/$C$63)*(IF(COUNTA($D69:HH69)*(12/$C$63)&lt;=$C$9,0,1)),0)+IF(HJ$63=$C$17,0,IF(HI$63=$C$17,$B69*(HI$60),0))</f>
        <v>0</v>
      </c>
      <c r="HJ69" s="50">
        <f>IF(HJ$63&lt;=$C$17,($C$34*HJ$59*$B69/$C$63)*(IF(COUNTA($D69:HI69)*(12/$C$63)&lt;=$C$9,0,1)),0)+IF(HK$63=$C$17,0,IF(HJ$63=$C$17,$B69*(HJ$60),0))</f>
        <v>0</v>
      </c>
      <c r="HK69" s="50">
        <f>IF(HK$63&lt;=$C$17,($C$34*HK$59*$B69/$C$63)*(IF(COUNTA($D69:HJ69)*(12/$C$63)&lt;=$C$9,0,1)),0)+IF(HL$63=$C$17,0,IF(HK$63=$C$17,$B69*(HK$60),0))</f>
        <v>0</v>
      </c>
      <c r="HL69" s="50">
        <f>IF(HL$63&lt;=$C$17,($C$34*HL$59*$B69/$C$63)*(IF(COUNTA($D69:HK69)*(12/$C$63)&lt;=$C$9,0,1)),0)+IF(HM$63=$C$17,0,IF(HL$63=$C$17,$B69*(HL$60),0))</f>
        <v>0</v>
      </c>
      <c r="HM69" s="50">
        <f>IF(HM$63&lt;=$C$17,($C$34*HM$59*$B69/$C$63)*(IF(COUNTA($D69:HL69)*(12/$C$63)&lt;=$C$9,0,1)),0)+IF(HN$63=$C$17,0,IF(HM$63=$C$17,$B69*(HM$60),0))</f>
        <v>0</v>
      </c>
      <c r="HN69" s="50">
        <f>IF(HN$63&lt;=$C$17,($C$34*HN$59*$B69/$C$63)*(IF(COUNTA($D69:HM69)*(12/$C$63)&lt;=$C$9,0,1)),0)+IF(HO$63=$C$17,0,IF(HN$63=$C$17,$B69*(HN$60),0))</f>
        <v>0</v>
      </c>
      <c r="HO69" s="50">
        <f>IF(HO$63&lt;=$C$17,($C$34*HO$59*$B69/$C$63)*(IF(COUNTA($D69:HN69)*(12/$C$63)&lt;=$C$9,0,1)),0)+IF(HP$63=$C$17,0,IF(HO$63=$C$17,$B69*(HO$60),0))</f>
        <v>0</v>
      </c>
      <c r="HP69" s="50">
        <f>IF(HP$63&lt;=$C$17,($C$34*HP$59*$B69/$C$63)*(IF(COUNTA($D69:HO69)*(12/$C$63)&lt;=$C$9,0,1)),0)+IF(HQ$63=$C$17,0,IF(HP$63=$C$17,$B69*(HP$60),0))</f>
        <v>0</v>
      </c>
      <c r="HQ69" s="50">
        <f>IF(HQ$63&lt;=$C$17,($C$34*HQ$59*$B69/$C$63)*(IF(COUNTA($D69:HP69)*(12/$C$63)&lt;=$C$9,0,1)),0)+IF(HR$63=$C$17,0,IF(HQ$63=$C$17,$B69*(HQ$60),0))</f>
        <v>0</v>
      </c>
      <c r="HR69" s="50">
        <f>IF(HR$63&lt;=$C$17,($C$34*HR$59*$B69/$C$63)*(IF(COUNTA($D69:HQ69)*(12/$C$63)&lt;=$C$9,0,1)),0)+IF(HS$63=$C$17,0,IF(HR$63=$C$17,$B69*(HR$60),0))</f>
        <v>0</v>
      </c>
      <c r="HS69" s="50">
        <f>IF(HS$63&lt;=$C$17,($C$34*HS$59*$B69/$C$63)*(IF(COUNTA($D69:HR69)*(12/$C$63)&lt;=$C$9,0,1)),0)+IF(HT$63=$C$17,0,IF(HS$63=$C$17,$B69*(HS$60),0))</f>
        <v>0</v>
      </c>
      <c r="HT69" s="50">
        <f>IF(HT$63&lt;=$C$17,($C$34*HT$59*$B69/$C$63)*(IF(COUNTA($D69:HS69)*(12/$C$63)&lt;=$C$9,0,1)),0)+IF(HU$63=$C$17,0,IF(HT$63=$C$17,$B69*(HT$60),0))</f>
        <v>0</v>
      </c>
      <c r="HU69" s="50">
        <f>IF(HU$63&lt;=$C$17,($C$34*HU$59*$B69/$C$63)*(IF(COUNTA($D69:HT69)*(12/$C$63)&lt;=$C$9,0,1)),0)+IF(HV$63=$C$17,0,IF(HU$63=$C$17,$B69*(HU$60),0))</f>
        <v>0</v>
      </c>
      <c r="HV69" s="50">
        <f>IF(HV$63&lt;=$C$17,($C$34*HV$59*$B69/$C$63)*(IF(COUNTA($D69:HU69)*(12/$C$63)&lt;=$C$9,0,1)),0)+IF(HW$63=$C$17,0,IF(HV$63=$C$17,$B69*(HV$60),0))</f>
        <v>0</v>
      </c>
      <c r="HW69" s="50">
        <f>IF(HW$63&lt;=$C$17,($C$34*HW$59*$B69/$C$63)*(IF(COUNTA($D69:HV69)*(12/$C$63)&lt;=$C$9,0,1)),0)+IF(HX$63=$C$17,0,IF(HW$63=$C$17,$B69*(HW$60),0))</f>
        <v>0</v>
      </c>
      <c r="HX69" s="50">
        <f>IF(HX$63&lt;=$C$17,($C$34*HX$59*$B69/$C$63)*(IF(COUNTA($D69:HW69)*(12/$C$63)&lt;=$C$9,0,1)),0)+IF(HY$63=$C$17,0,IF(HX$63=$C$17,$B69*(HX$60),0))</f>
        <v>0</v>
      </c>
      <c r="HY69" s="50">
        <f>IF(HY$63&lt;=$C$17,($C$34*HY$59*$B69/$C$63)*(IF(COUNTA($D69:HX69)*(12/$C$63)&lt;=$C$9,0,1)),0)+IF(HZ$63=$C$17,0,IF(HY$63=$C$17,$B69*(HY$60),0))</f>
        <v>0</v>
      </c>
      <c r="HZ69" s="50">
        <f>IF(HZ$63&lt;=$C$17,($C$34*HZ$59*$B69/$C$63)*(IF(COUNTA($D69:HY69)*(12/$C$63)&lt;=$C$9,0,1)),0)+IF(IA$63=$C$17,0,IF(HZ$63=$C$17,$B69*(HZ$60),0))</f>
        <v>0</v>
      </c>
      <c r="IA69" s="50">
        <f>IF(IA$63&lt;=$C$17,($C$34*IA$59*$B69/$C$63)*(IF(COUNTA($D69:HZ69)*(12/$C$63)&lt;=$C$9,0,1)),0)+IF(IB$63=$C$17,0,IF(IA$63=$C$17,$B69*(IA$60),0))</f>
        <v>0</v>
      </c>
      <c r="IB69" s="50">
        <f>IF(IB$63&lt;=$C$17,($C$34*IB$59*$B69/$C$63)*(IF(COUNTA($D69:IA69)*(12/$C$63)&lt;=$C$9,0,1)),0)+IF(IC$63=$C$17,0,IF(IB$63=$C$17,$B69*(IB$60),0))</f>
        <v>0</v>
      </c>
      <c r="IC69" s="50">
        <f>IF(IC$63&lt;=$C$17,($C$34*IC$59*$B69/$C$63)*(IF(COUNTA($D69:IB69)*(12/$C$63)&lt;=$C$9,0,1)),0)+IF(ID$63=$C$17,0,IF(IC$63=$C$17,$B69*(IC$60),0))</f>
        <v>0</v>
      </c>
      <c r="ID69" s="50">
        <f>IF(ID$63&lt;=$C$17,($C$34*ID$59*$B69/$C$63)*(IF(COUNTA($D69:IC69)*(12/$C$63)&lt;=$C$9,0,1)),0)+IF(IE$63=$C$17,0,IF(ID$63=$C$17,$B69*(ID$60),0))</f>
        <v>0</v>
      </c>
      <c r="IE69" s="50">
        <f>IF(IE$63&lt;=$C$17,($C$34*IE$59*$B69/$C$63)*(IF(COUNTA($D69:ID69)*(12/$C$63)&lt;=$C$9,0,1)),0)+IF(IF$63=$C$17,0,IF(IE$63=$C$17,$B69*(IE$60),0))</f>
        <v>0</v>
      </c>
      <c r="IF69" s="50">
        <f>IF(IF$63&lt;=$C$17,($C$34*IF$59*$B69/$C$63)*(IF(COUNTA($D69:IE69)*(12/$C$63)&lt;=$C$9,0,1)),0)+IF(IG$63=$C$17,0,IF(IF$63=$C$17,$B69*(IF$60),0))</f>
        <v>0</v>
      </c>
      <c r="IG69" s="50">
        <f>IF(IG$63&lt;=$C$17,($C$34*IG$59*$B69/$C$63)*(IF(COUNTA($D69:IF69)*(12/$C$63)&lt;=$C$9,0,1)),0)+IF(IH$63=$C$17,0,IF(IG$63=$C$17,$B69*(IG$60),0))</f>
        <v>0</v>
      </c>
      <c r="IH69" s="50">
        <f>IF(IH$63&lt;=$C$17,($C$34*IH$59*$B69/$C$63)*(IF(COUNTA($D69:IG69)*(12/$C$63)&lt;=$C$9,0,1)),0)+IF(II$63=$C$17,0,IF(IH$63=$C$17,$B69*(IH$60),0))</f>
        <v>0</v>
      </c>
      <c r="II69" s="50">
        <f>IF(II$63&lt;=$C$17,($C$34*II$59*$B69/$C$63)*(IF(COUNTA($D69:IH69)*(12/$C$63)&lt;=$C$9,0,1)),0)+IF(IJ$63=$C$17,0,IF(II$63=$C$17,$B69*(II$60),0))</f>
        <v>0</v>
      </c>
      <c r="IJ69" s="50">
        <f>IF(IJ$63&lt;=$C$17,($C$34*IJ$59*$B69/$C$63)*(IF(COUNTA($D69:II69)*(12/$C$63)&lt;=$C$9,0,1)),0)+IF(IK$63=$C$17,0,IF(IJ$63=$C$17,$B69*(IJ$60),0))</f>
        <v>0</v>
      </c>
      <c r="IK69" s="50">
        <f>IF(IK$63&lt;=$C$17,($C$34*IK$59*$B69/$C$63)*(IF(COUNTA($D69:IJ69)*(12/$C$63)&lt;=$C$9,0,1)),0)+IF(IL$63=$C$17,0,IF(IK$63=$C$17,$B69*(IK$60),0))</f>
        <v>0</v>
      </c>
      <c r="IL69" s="50">
        <f>IF(IL$63&lt;=$C$17,($C$34*IL$59*$B69/$C$63)*(IF(COUNTA($D69:IK69)*(12/$C$63)&lt;=$C$9,0,1)),0)+IF(IM$63=$C$17,0,IF(IL$63=$C$17,$B69*(IL$60),0))</f>
        <v>0</v>
      </c>
      <c r="IM69" s="50">
        <f>IF(IM$63&lt;=$C$17,($C$34*IM$59*$B69/$C$63)*(IF(COUNTA($D69:IL69)*(12/$C$63)&lt;=$C$9,0,1)),0)+IF(IN$63=$C$17,0,IF(IM$63=$C$17,$B69*(IM$60),0))</f>
        <v>0</v>
      </c>
      <c r="IN69" s="50">
        <f>IF(IN$63&lt;=$C$17,($C$34*IN$59*$B69/$C$63)*(IF(COUNTA($D69:IM69)*(12/$C$63)&lt;=$C$9,0,1)),0)+IF(IO$63=$C$17,0,IF(IN$63=$C$17,$B69*(IN$60),0))</f>
        <v>0</v>
      </c>
      <c r="IO69" s="50">
        <f>IF(IO$63&lt;=$C$17,($C$34*IO$59*$B69/$C$63)*(IF(COUNTA($D69:IN69)*(12/$C$63)&lt;=$C$9,0,1)),0)+IF(IP$63=$C$17,0,IF(IO$63=$C$17,$B69*(IO$60),0))</f>
        <v>0</v>
      </c>
      <c r="IP69" s="50">
        <f>IF(IP$63&lt;=$C$17,($C$34*IP$59*$B69/$C$63)*(IF(COUNTA($D69:IO69)*(12/$C$63)&lt;=$C$9,0,1)),0)+IF(IQ$63=$C$17,0,IF(IP$63=$C$17,$B69*(IP$60),0))</f>
        <v>0</v>
      </c>
      <c r="IQ69" s="50">
        <f>IF(IQ$63&lt;=$C$17,($C$34*IQ$59*$B69/$C$63)*(IF(COUNTA($D69:IP69)*(12/$C$63)&lt;=$C$9,0,1)),0)+IF(IR$63=$C$17,0,IF(IQ$63=$C$17,$B69*(IQ$60),0))</f>
        <v>0</v>
      </c>
      <c r="IR69" s="50">
        <f>IF(IR$63&lt;=$C$17,($C$34*IR$59*$B69/$C$63)*(IF(COUNTA($D69:IQ69)*(12/$C$63)&lt;=$C$9,0,1)),0)+IF(IS$63=$C$17,0,IF(IR$63=$C$17,$B69*(IR$60),0))</f>
        <v>0</v>
      </c>
      <c r="IS69" s="50">
        <f>IF(IS$63&lt;=$C$17,($C$34*IS$59*$B69/$C$63)*(IF(COUNTA($D69:IR69)*(12/$C$63)&lt;=$C$9,0,1)),0)+IF(IT$63=$C$17,0,IF(IS$63=$C$17,$B69*(IS$60),0))</f>
        <v>0</v>
      </c>
      <c r="IT69" s="50">
        <f>IF(IT$63&lt;=$C$17,($C$34*IT$59*$B69/$C$63)*(IF(COUNTA($D69:IS69)*(12/$C$63)&lt;=$C$9,0,1)),0)+IF(IU$63=$C$17,0,IF(IT$63=$C$17,$B69*(IT$60),0))</f>
        <v>0</v>
      </c>
      <c r="IU69" s="50">
        <f>IF(IU$63&lt;=$C$17,($C$34*IU$59*$B69/$C$63)*(IF(COUNTA($D69:IT69)*(12/$C$63)&lt;=$C$9,0,1)),0)+IF(IV$63=$C$17,0,IF(IU$63=$C$17,$B69*(IU$60),0))</f>
        <v>0</v>
      </c>
      <c r="IV69" s="50">
        <f>IF(IV$63&lt;=$C$17,($C$34*IV$59*$B69/$C$63)*(IF(COUNTA($D69:IU69)*(12/$C$63)&lt;=$C$9,0,1)),0)+IF(IW$63=$C$17,0,IF(IV$63=$C$17,$B69*(IV$60),0))</f>
        <v>0</v>
      </c>
      <c r="IW69" s="50">
        <f>IF(IW$63&lt;=$C$17,($C$34*IW$59*$B69/$C$63)*(IF(COUNTA($D69:IV69)*(12/$C$63)&lt;=$C$9,0,1)),0)+IF(IX$63=$C$17,0,IF(IW$63=$C$17,$B69*(IW$60),0))</f>
        <v>0</v>
      </c>
      <c r="IX69" s="50"/>
      <c r="IY69" s="50"/>
      <c r="IZ69" s="3"/>
      <c r="JA69" s="3"/>
      <c r="JB69" s="3"/>
      <c r="JC69" s="3"/>
      <c r="JD69" s="3"/>
    </row>
    <row r="70" spans="1:265" outlineLevel="1" x14ac:dyDescent="0.25">
      <c r="A70" s="2" t="s">
        <v>55</v>
      </c>
      <c r="B70" s="79">
        <f ca="1">+OFFSET($D$52,0,COUNTA($B$66:B69),,)</f>
        <v>2</v>
      </c>
      <c r="C70" s="88">
        <f t="shared" ca="1" si="61"/>
        <v>171.6394318147004</v>
      </c>
      <c r="D70" s="47"/>
      <c r="E70" s="47"/>
      <c r="F70" s="47"/>
      <c r="G70" s="47"/>
      <c r="H70" s="50">
        <f ca="1">IF(I$63&gt;$C$17,0,-H$53*(12/$C$63))</f>
        <v>-404</v>
      </c>
      <c r="I70" s="50">
        <f ca="1">IF(I$63&lt;=$C$17,($C$34*I$59*$B70/$C$63)*(IF(COUNTA($D70:H70)*(12/$C$63)&lt;=$C$9,0,1)),0)+IF(J$63=$C$17,0,IF(I$63=$C$17,$B70*(I$60),0))</f>
        <v>0</v>
      </c>
      <c r="J70" s="50">
        <f ca="1">IF(J$63&lt;=$C$17,($C$34*J$59*$B70/$C$63)*(IF(COUNTA($D70:I70)*(12/$C$63)&lt;=$C$9,0,1)),0)+IF(K$63=$C$17,0,IF(J$63=$C$17,$B70*(J$60),0))</f>
        <v>0</v>
      </c>
      <c r="K70" s="50">
        <f ca="1">IF(K$63&lt;=$C$17,($C$34*K$59*$B70/$C$63)*(IF(COUNTA($D70:J70)*(12/$C$63)&lt;=$C$9,0,1)),0)+IF(L$63=$C$17,0,IF(K$63=$C$17,$B70*(K$60),0))</f>
        <v>0</v>
      </c>
      <c r="L70" s="50">
        <f ca="1">IF(L$63&lt;=$C$17,($C$34*L$59*$B70/$C$63)*(IF(COUNTA($D70:K70)*(12/$C$63)&lt;=$C$9,0,1)),0)+IF(M$63=$C$17,0,IF(L$63=$C$17,$B70*(L$60),0))</f>
        <v>0</v>
      </c>
      <c r="M70" s="50">
        <f ca="1">IF(M$63&lt;=$C$17,($C$34*M$59*$B70/$C$63)*(IF(COUNTA($D70:L70)*(12/$C$63)&lt;=$C$9,0,1)),0)+IF(N$63=$C$17,0,IF(M$63=$C$17,$B70*(M$60),0))</f>
        <v>1.5890666666666666</v>
      </c>
      <c r="N70" s="50">
        <f ca="1">IF(N$63&lt;=$C$17,($C$34*N$59*$B70/$C$63)*(IF(COUNTA($D70:M70)*(12/$C$63)&lt;=$C$9,0,1)),0)+IF(O$63=$C$17,0,IF(N$63=$C$17,$B70*(N$60),0))</f>
        <v>1.5890666666666666</v>
      </c>
      <c r="O70" s="50">
        <f ca="1">IF(O$63&lt;=$C$17,($C$34*O$59*$B70/$C$63)*(IF(COUNTA($D70:N70)*(12/$C$63)&lt;=$C$9,0,1)),0)+IF(P$63=$C$17,0,IF(O$63=$C$17,$B70*(O$60),0))</f>
        <v>1.5890666666666666</v>
      </c>
      <c r="P70" s="50">
        <f ca="1">IF(P$63&lt;=$C$17,($C$34*P$59*$B70/$C$63)*(IF(COUNTA($D70:O70)*(12/$C$63)&lt;=$C$9,0,1)),0)+IF(Q$63=$C$17,0,IF(P$63=$C$17,$B70*(P$60),0))</f>
        <v>1.5890666666666666</v>
      </c>
      <c r="Q70" s="50">
        <f ca="1">IF(Q$63&lt;=$C$17,($C$34*Q$59*$B70/$C$63)*(IF(COUNTA($D70:P70)*(12/$C$63)&lt;=$C$9,0,1)),0)+IF(R$63=$C$17,0,IF(Q$63=$C$17,$B70*(Q$60),0))</f>
        <v>1.5890666666666666</v>
      </c>
      <c r="R70" s="50">
        <f ca="1">IF(R$63&lt;=$C$17,($C$34*R$59*$B70/$C$63)*(IF(COUNTA($D70:Q70)*(12/$C$63)&lt;=$C$9,0,1)),0)+IF(S$63=$C$17,0,IF(R$63=$C$17,$B70*(R$60),0))</f>
        <v>1.5890666666666666</v>
      </c>
      <c r="S70" s="50">
        <f ca="1">IF(S$63&lt;=$C$17,($C$34*S$59*$B70/$C$63)*(IF(COUNTA($D70:R70)*(12/$C$63)&lt;=$C$9,0,1)),0)+IF(T$63=$C$17,0,IF(S$63=$C$17,$B70*(S$60),0))</f>
        <v>1.5890666666666666</v>
      </c>
      <c r="T70" s="50">
        <f ca="1">IF(T$63&lt;=$C$17,($C$34*T$59*$B70/$C$63)*(IF(COUNTA($D70:S70)*(12/$C$63)&lt;=$C$9,0,1)),0)+IF(U$63=$C$17,0,IF(T$63=$C$17,$B70*(T$60),0))</f>
        <v>1.5890666666666666</v>
      </c>
      <c r="U70" s="50">
        <f ca="1">IF(U$63&lt;=$C$17,($C$34*U$59*$B70/$C$63)*(IF(COUNTA($D70:T70)*(12/$C$63)&lt;=$C$9,0,1)),0)+IF(V$63=$C$17,0,IF(U$63=$C$17,$B70*(U$60),0))</f>
        <v>1.5890666666666666</v>
      </c>
      <c r="V70" s="50">
        <f ca="1">IF(V$63&lt;=$C$17,($C$34*V$59*$B70/$C$63)*(IF(COUNTA($D70:U70)*(12/$C$63)&lt;=$C$9,0,1)),0)+IF(W$63=$C$17,0,IF(V$63=$C$17,$B70*(V$60),0))</f>
        <v>1.5890666666666666</v>
      </c>
      <c r="W70" s="50">
        <f ca="1">IF(W$63&lt;=$C$17,($C$34*W$59*$B70/$C$63)*(IF(COUNTA($D70:V70)*(12/$C$63)&lt;=$C$9,0,1)),0)+IF(X$63=$C$17,0,IF(W$63=$C$17,$B70*(W$60),0))</f>
        <v>1.5890666666666666</v>
      </c>
      <c r="X70" s="50">
        <f ca="1">IF(X$63&lt;=$C$17,($C$34*X$59*$B70/$C$63)*(IF(COUNTA($D70:W70)*(12/$C$63)&lt;=$C$9,0,1)),0)+IF(Y$63=$C$17,0,IF(X$63=$C$17,$B70*(X$60),0))</f>
        <v>1.5890666666666666</v>
      </c>
      <c r="Y70" s="50">
        <f ca="1">IF(Y$63&lt;=$C$17,($C$34*Y$59*$B70/$C$63)*(IF(COUNTA($D70:X70)*(12/$C$63)&lt;=$C$9,0,1)),0)+IF(Z$63=$C$17,0,IF(Y$63=$C$17,$B70*(Y$60),0))</f>
        <v>1.5890666666666666</v>
      </c>
      <c r="Z70" s="50">
        <f ca="1">IF(Z$63&lt;=$C$17,($C$34*Z$59*$B70/$C$63)*(IF(COUNTA($D70:Y70)*(12/$C$63)&lt;=$C$9,0,1)),0)+IF(AA$63=$C$17,0,IF(Z$63=$C$17,$B70*(Z$60),0))</f>
        <v>1.5890666666666666</v>
      </c>
      <c r="AA70" s="50">
        <f ca="1">IF(AA$63&lt;=$C$17,($C$34*AA$59*$B70/$C$63)*(IF(COUNTA($D70:Z70)*(12/$C$63)&lt;=$C$9,0,1)),0)+IF(AB$63=$C$17,0,IF(AA$63=$C$17,$B70*(AA$60),0))</f>
        <v>1.5890666666666666</v>
      </c>
      <c r="AB70" s="50">
        <f ca="1">IF(AB$63&lt;=$C$17,($C$34*AB$59*$B70/$C$63)*(IF(COUNTA($D70:AA70)*(12/$C$63)&lt;=$C$9,0,1)),0)+IF(AC$63=$C$17,0,IF(AB$63=$C$17,$B70*(AB$60),0))</f>
        <v>1.5890666666666666</v>
      </c>
      <c r="AC70" s="50">
        <f ca="1">IF(AC$63&lt;=$C$17,($C$34*AC$59*$B70/$C$63)*(IF(COUNTA($D70:AB70)*(12/$C$63)&lt;=$C$9,0,1)),0)+IF(AD$63=$C$17,0,IF(AC$63=$C$17,$B70*(AC$60),0))</f>
        <v>1.5890666666666666</v>
      </c>
      <c r="AD70" s="50">
        <f ca="1">IF(AD$63&lt;=$C$17,($C$34*AD$59*$B70/$C$63)*(IF(COUNTA($D70:AC70)*(12/$C$63)&lt;=$C$9,0,1)),0)+IF(AE$63=$C$17,0,IF(AD$63=$C$17,$B70*(AD$60),0))</f>
        <v>1.5890666666666666</v>
      </c>
      <c r="AE70" s="50">
        <f ca="1">IF(AE$63&lt;=$C$17,($C$34*AE$59*$B70/$C$63)*(IF(COUNTA($D70:AD70)*(12/$C$63)&lt;=$C$9,0,1)),0)+IF(AF$63=$C$17,0,IF(AE$63=$C$17,$B70*(AE$60),0))</f>
        <v>1.5890666666666666</v>
      </c>
      <c r="AF70" s="50">
        <f ca="1">IF(AF$63&lt;=$C$17,($C$34*AF$59*$B70/$C$63)*(IF(COUNTA($D70:AE70)*(12/$C$63)&lt;=$C$9,0,1)),0)+IF(AG$63=$C$17,0,IF(AF$63=$C$17,$B70*(AF$60),0))</f>
        <v>1.5890666666666666</v>
      </c>
      <c r="AG70" s="50">
        <f ca="1">IF(AG$63&lt;=$C$17,($C$34*AG$59*$B70/$C$63)*(IF(COUNTA($D70:AF70)*(12/$C$63)&lt;=$C$9,0,1)),0)+IF(AH$63=$C$17,0,IF(AG$63=$C$17,$B70*(AG$60),0))</f>
        <v>1.5890666666666666</v>
      </c>
      <c r="AH70" s="50">
        <f ca="1">IF(AH$63&lt;=$C$17,($C$34*AH$59*$B70/$C$63)*(IF(COUNTA($D70:AG70)*(12/$C$63)&lt;=$C$9,0,1)),0)+IF(AI$63=$C$17,0,IF(AH$63=$C$17,$B70*(AH$60),0))</f>
        <v>1.5890666666666666</v>
      </c>
      <c r="AI70" s="50">
        <f ca="1">IF(AI$63&lt;=$C$17,($C$34*AI$59*$B70/$C$63)*(IF(COUNTA($D70:AH70)*(12/$C$63)&lt;=$C$9,0,1)),0)+IF(AJ$63=$C$17,0,IF(AI$63=$C$17,$B70*(AI$60),0))</f>
        <v>1.5890666666666666</v>
      </c>
      <c r="AJ70" s="50">
        <f ca="1">IF(AJ$63&lt;=$C$17,($C$34*AJ$59*$B70/$C$63)*(IF(COUNTA($D70:AI70)*(12/$C$63)&lt;=$C$9,0,1)),0)+IF(AK$63=$C$17,0,IF(AJ$63=$C$17,$B70*(AJ$60),0))</f>
        <v>1.5890666666666666</v>
      </c>
      <c r="AK70" s="50">
        <f ca="1">IF(AK$63&lt;=$C$17,($C$34*AK$59*$B70/$C$63)*(IF(COUNTA($D70:AJ70)*(12/$C$63)&lt;=$C$9,0,1)),0)+IF(AL$63=$C$17,0,IF(AK$63=$C$17,$B70*(AK$60),0))</f>
        <v>1.5890666666666666</v>
      </c>
      <c r="AL70" s="50">
        <f ca="1">IF(AL$63&lt;=$C$17,($C$34*AL$59*$B70/$C$63)*(IF(COUNTA($D70:AK70)*(12/$C$63)&lt;=$C$9,0,1)),0)+IF(AM$63=$C$17,0,IF(AL$63=$C$17,$B70*(AL$60),0))</f>
        <v>1.5890666666666666</v>
      </c>
      <c r="AM70" s="50">
        <f ca="1">IF(AM$63&lt;=$C$17,($C$34*AM$59*$B70/$C$63)*(IF(COUNTA($D70:AL70)*(12/$C$63)&lt;=$C$9,0,1)),0)+IF(AN$63=$C$17,0,IF(AM$63=$C$17,$B70*(AM$60),0))</f>
        <v>1.5890666666666666</v>
      </c>
      <c r="AN70" s="50">
        <f ca="1">IF(AN$63&lt;=$C$17,($C$34*AN$59*$B70/$C$63)*(IF(COUNTA($D70:AM70)*(12/$C$63)&lt;=$C$9,0,1)),0)+IF(AO$63=$C$17,0,IF(AN$63=$C$17,$B70*(AN$60),0))</f>
        <v>1.5890666666666666</v>
      </c>
      <c r="AO70" s="50">
        <f ca="1">IF(AO$63&lt;=$C$17,($C$34*AO$59*$B70/$C$63)*(IF(COUNTA($D70:AN70)*(12/$C$63)&lt;=$C$9,0,1)),0)+IF(AP$63=$C$17,0,IF(AO$63=$C$17,$B70*(AO$60),0))</f>
        <v>1.5890666666666666</v>
      </c>
      <c r="AP70" s="50">
        <f ca="1">IF(AP$63&lt;=$C$17,($C$34*AP$59*$B70/$C$63)*(IF(COUNTA($D70:AO70)*(12/$C$63)&lt;=$C$9,0,1)),0)+IF(AQ$63=$C$17,0,IF(AP$63=$C$17,$B70*(AP$60),0))</f>
        <v>1.5890666666666666</v>
      </c>
      <c r="AQ70" s="50">
        <f ca="1">IF(AQ$63&lt;=$C$17,($C$34*AQ$59*$B70/$C$63)*(IF(COUNTA($D70:AP70)*(12/$C$63)&lt;=$C$9,0,1)),0)+IF(AR$63=$C$17,0,IF(AQ$63=$C$17,$B70*(AQ$60),0))</f>
        <v>1.5890666666666666</v>
      </c>
      <c r="AR70" s="50">
        <f ca="1">IF(AR$63&lt;=$C$17,($C$34*AR$59*$B70/$C$63)*(IF(COUNTA($D70:AQ70)*(12/$C$63)&lt;=$C$9,0,1)),0)+IF(AS$63=$C$17,0,IF(AR$63=$C$17,$B70*(AR$60),0))</f>
        <v>1.5890666666666666</v>
      </c>
      <c r="AS70" s="50">
        <f ca="1">IF(AS$63&lt;=$C$17,($C$34*AS$59*$B70/$C$63)*(IF(COUNTA($D70:AR70)*(12/$C$63)&lt;=$C$9,0,1)),0)+IF(AT$63=$C$17,0,IF(AS$63=$C$17,$B70*(AS$60),0))</f>
        <v>1.5890666666666666</v>
      </c>
      <c r="AT70" s="50">
        <f ca="1">IF(AT$63&lt;=$C$17,($C$34*AT$59*$B70/$C$63)*(IF(COUNTA($D70:AS70)*(12/$C$63)&lt;=$C$9,0,1)),0)+IF(AU$63=$C$17,0,IF(AT$63=$C$17,$B70*(AT$60),0))</f>
        <v>1.5890666666666666</v>
      </c>
      <c r="AU70" s="50">
        <f ca="1">IF(AU$63&lt;=$C$17,($C$34*AU$59*$B70/$C$63)*(IF(COUNTA($D70:AT70)*(12/$C$63)&lt;=$C$9,0,1)),0)+IF(AV$63=$C$17,0,IF(AU$63=$C$17,$B70*(AU$60),0))</f>
        <v>1.5890666666666666</v>
      </c>
      <c r="AV70" s="50">
        <f ca="1">IF(AV$63&lt;=$C$17,($C$34*AV$59*$B70/$C$63)*(IF(COUNTA($D70:AU70)*(12/$C$63)&lt;=$C$9,0,1)),0)+IF(AW$63=$C$17,0,IF(AV$63=$C$17,$B70*(AV$60),0))</f>
        <v>1.5890666666666666</v>
      </c>
      <c r="AW70" s="50">
        <f ca="1">IF(AW$63&lt;=$C$17,($C$34*AW$59*$B70/$C$63)*(IF(COUNTA($D70:AV70)*(12/$C$63)&lt;=$C$9,0,1)),0)+IF(AX$63=$C$17,0,IF(AW$63=$C$17,$B70*(AW$60),0))</f>
        <v>1.5890666666666666</v>
      </c>
      <c r="AX70" s="50">
        <f ca="1">IF(AX$63&lt;=$C$17,($C$34*AX$59*$B70/$C$63)*(IF(COUNTA($D70:AW70)*(12/$C$63)&lt;=$C$9,0,1)),0)+IF(AY$63=$C$17,0,IF(AX$63=$C$17,$B70*(AX$60),0))</f>
        <v>1.5890666666666666</v>
      </c>
      <c r="AY70" s="50">
        <f ca="1">IF(AY$63&lt;=$C$17,($C$34*AY$59*$B70/$C$63)*(IF(COUNTA($D70:AX70)*(12/$C$63)&lt;=$C$9,0,1)),0)+IF(AZ$63=$C$17,0,IF(AY$63=$C$17,$B70*(AY$60),0))</f>
        <v>1.5890666666666666</v>
      </c>
      <c r="AZ70" s="50">
        <f ca="1">IF(AZ$63&lt;=$C$17,($C$34*AZ$59*$B70/$C$63)*(IF(COUNTA($D70:AY70)*(12/$C$63)&lt;=$C$9,0,1)),0)+IF(BA$63=$C$17,0,IF(AZ$63=$C$17,$B70*(AZ$60),0))</f>
        <v>1.5890666666666666</v>
      </c>
      <c r="BA70" s="50">
        <f ca="1">IF(BA$63&lt;=$C$17,($C$34*BA$59*$B70/$C$63)*(IF(COUNTA($D70:AZ70)*(12/$C$63)&lt;=$C$9,0,1)),0)+IF(BB$63=$C$17,0,IF(BA$63=$C$17,$B70*(BA$60),0))</f>
        <v>1.5890666666666666</v>
      </c>
      <c r="BB70" s="50">
        <f ca="1">IF(BB$63&lt;=$C$17,($C$34*BB$59*$B70/$C$63)*(IF(COUNTA($D70:BA70)*(12/$C$63)&lt;=$C$9,0,1)),0)+IF(BC$63=$C$17,0,IF(BB$63=$C$17,$B70*(BB$60),0))</f>
        <v>1.5890666666666666</v>
      </c>
      <c r="BC70" s="50">
        <f ca="1">IF(BC$63&lt;=$C$17,($C$34*BC$59*$B70/$C$63)*(IF(COUNTA($D70:BB70)*(12/$C$63)&lt;=$C$9,0,1)),0)+IF(BD$63=$C$17,0,IF(BC$63=$C$17,$B70*(BC$60),0))</f>
        <v>1.5890666666666666</v>
      </c>
      <c r="BD70" s="50">
        <f ca="1">IF(BD$63&lt;=$C$17,($C$34*BD$59*$B70/$C$63)*(IF(COUNTA($D70:BC70)*(12/$C$63)&lt;=$C$9,0,1)),0)+IF(BE$63=$C$17,0,IF(BD$63=$C$17,$B70*(BD$60),0))</f>
        <v>1.5890666666666666</v>
      </c>
      <c r="BE70" s="50">
        <f ca="1">IF(BE$63&lt;=$C$17,($C$34*BE$59*$B70/$C$63)*(IF(COUNTA($D70:BD70)*(12/$C$63)&lt;=$C$9,0,1)),0)+IF(BF$63=$C$17,0,IF(BE$63=$C$17,$B70*(BE$60),0))</f>
        <v>1.5890666666666666</v>
      </c>
      <c r="BF70" s="50">
        <f ca="1">IF(BF$63&lt;=$C$17,($C$34*BF$59*$B70/$C$63)*(IF(COUNTA($D70:BE70)*(12/$C$63)&lt;=$C$9,0,1)),0)+IF(BG$63=$C$17,0,IF(BF$63=$C$17,$B70*(BF$60),0))</f>
        <v>1.5890666666666666</v>
      </c>
      <c r="BG70" s="50">
        <f ca="1">IF(BG$63&lt;=$C$17,($C$34*BG$59*$B70/$C$63)*(IF(COUNTA($D70:BF70)*(12/$C$63)&lt;=$C$9,0,1)),0)+IF(BH$63=$C$17,0,IF(BG$63=$C$17,$B70*(BG$60),0))</f>
        <v>1.5890666666666666</v>
      </c>
      <c r="BH70" s="50">
        <f ca="1">IF(BH$63&lt;=$C$17,($C$34*BH$59*$B70/$C$63)*(IF(COUNTA($D70:BG70)*(12/$C$63)&lt;=$C$9,0,1)),0)+IF(BI$63=$C$17,0,IF(BH$63=$C$17,$B70*(BH$60),0))</f>
        <v>1.5890666666666666</v>
      </c>
      <c r="BI70" s="50">
        <f ca="1">IF(BI$63&lt;=$C$17,($C$34*BI$59*$B70/$C$63)*(IF(COUNTA($D70:BH70)*(12/$C$63)&lt;=$C$9,0,1)),0)+IF(BJ$63=$C$17,0,IF(BI$63=$C$17,$B70*(BI$60),0))</f>
        <v>1.5890666666666666</v>
      </c>
      <c r="BJ70" s="50">
        <f ca="1">IF(BJ$63&lt;=$C$17,($C$34*BJ$59*$B70/$C$63)*(IF(COUNTA($D70:BI70)*(12/$C$63)&lt;=$C$9,0,1)),0)+IF(BK$63=$C$17,0,IF(BJ$63=$C$17,$B70*(BJ$60),0))</f>
        <v>1.5890666666666666</v>
      </c>
      <c r="BK70" s="50">
        <f ca="1">IF(BK$63&lt;=$C$17,($C$34*BK$59*$B70/$C$63)*(IF(COUNTA($D70:BJ70)*(12/$C$63)&lt;=$C$9,0,1)),0)+IF(BL$63=$C$17,0,IF(BK$63=$C$17,$B70*(BK$60),0))</f>
        <v>1.5890666666666666</v>
      </c>
      <c r="BL70" s="50">
        <f ca="1">IF(BL$63&lt;=$C$17,($C$34*BL$59*$B70/$C$63)*(IF(COUNTA($D70:BK70)*(12/$C$63)&lt;=$C$9,0,1)),0)+IF(BM$63=$C$17,0,IF(BL$63=$C$17,$B70*(BL$60),0))</f>
        <v>1.5890666666666666</v>
      </c>
      <c r="BM70" s="50">
        <f ca="1">IF(BM$63&lt;=$C$17,($C$34*BM$59*$B70/$C$63)*(IF(COUNTA($D70:BL70)*(12/$C$63)&lt;=$C$9,0,1)),0)+IF(BN$63=$C$17,0,IF(BM$63=$C$17,$B70*(BM$60),0))</f>
        <v>1.5890666666666666</v>
      </c>
      <c r="BN70" s="50">
        <f ca="1">IF(BN$63&lt;=$C$17,($C$34*BN$59*$B70/$C$63)*(IF(COUNTA($D70:BM70)*(12/$C$63)&lt;=$C$9,0,1)),0)+IF(BO$63=$C$17,0,IF(BN$63=$C$17,$B70*(BN$60),0))</f>
        <v>1.5890666666666666</v>
      </c>
      <c r="BO70" s="50">
        <f ca="1">IF(BO$63&lt;=$C$17,($C$34*BO$59*$B70/$C$63)*(IF(COUNTA($D70:BN70)*(12/$C$63)&lt;=$C$9,0,1)),0)+IF(BP$63=$C$17,0,IF(BO$63=$C$17,$B70*(BO$60),0))</f>
        <v>1.5890666666666666</v>
      </c>
      <c r="BP70" s="50">
        <f ca="1">IF(BP$63&lt;=$C$17,($C$34*BP$59*$B70/$C$63)*(IF(COUNTA($D70:BO70)*(12/$C$63)&lt;=$C$9,0,1)),0)+IF(BQ$63=$C$17,0,IF(BP$63=$C$17,$B70*(BP$60),0))</f>
        <v>1.5890666666666666</v>
      </c>
      <c r="BQ70" s="50">
        <f ca="1">IF(BQ$63&lt;=$C$17,($C$34*BQ$59*$B70/$C$63)*(IF(COUNTA($D70:BP70)*(12/$C$63)&lt;=$C$9,0,1)),0)+IF(BR$63=$C$17,0,IF(BQ$63=$C$17,$B70*(BQ$60),0))</f>
        <v>1.5890666666666666</v>
      </c>
      <c r="BR70" s="50">
        <f ca="1">IF(BR$63&lt;=$C$17,($C$34*BR$59*$B70/$C$63)*(IF(COUNTA($D70:BQ70)*(12/$C$63)&lt;=$C$9,0,1)),0)+IF(BS$63=$C$17,0,IF(BR$63=$C$17,$B70*(BR$60),0))</f>
        <v>1.5890666666666666</v>
      </c>
      <c r="BS70" s="50">
        <f ca="1">IF(BS$63&lt;=$C$17,($C$34*BS$59*$B70/$C$63)*(IF(COUNTA($D70:BR70)*(12/$C$63)&lt;=$C$9,0,1)),0)+IF(BT$63=$C$17,0,IF(BS$63=$C$17,$B70*(BS$60),0))</f>
        <v>1.5890666666666666</v>
      </c>
      <c r="BT70" s="50">
        <f ca="1">IF(BT$63&lt;=$C$17,($C$34*BT$59*$B70/$C$63)*(IF(COUNTA($D70:BS70)*(12/$C$63)&lt;=$C$9,0,1)),0)+IF(BU$63=$C$17,0,IF(BT$63=$C$17,$B70*(BT$60),0))</f>
        <v>1.5890666666666666</v>
      </c>
      <c r="BU70" s="50">
        <f ca="1">IF(BU$63&lt;=$C$17,($C$34*BU$59*$B70/$C$63)*(IF(COUNTA($D70:BT70)*(12/$C$63)&lt;=$C$9,0,1)),0)+IF(BV$63=$C$17,0,IF(BU$63=$C$17,$B70*(BU$60),0))</f>
        <v>1.5890666666666666</v>
      </c>
      <c r="BV70" s="50">
        <f ca="1">IF(BV$63&lt;=$C$17,($C$34*BV$59*$B70/$C$63)*(IF(COUNTA($D70:BU70)*(12/$C$63)&lt;=$C$9,0,1)),0)+IF(BW$63=$C$17,0,IF(BV$63=$C$17,$B70*(BV$60),0))</f>
        <v>1.5890666666666666</v>
      </c>
      <c r="BW70" s="50">
        <f ca="1">IF(BW$63&lt;=$C$17,($C$34*BW$59*$B70/$C$63)*(IF(COUNTA($D70:BV70)*(12/$C$63)&lt;=$C$9,0,1)),0)+IF(BX$63=$C$17,0,IF(BW$63=$C$17,$B70*(BW$60),0))</f>
        <v>1.5890666666666666</v>
      </c>
      <c r="BX70" s="50">
        <f ca="1">IF(BX$63&lt;=$C$17,($C$34*BX$59*$B70/$C$63)*(IF(COUNTA($D70:BW70)*(12/$C$63)&lt;=$C$9,0,1)),0)+IF(BY$63=$C$17,0,IF(BX$63=$C$17,$B70*(BX$60),0))</f>
        <v>1.5890666666666666</v>
      </c>
      <c r="BY70" s="50">
        <f ca="1">IF(BY$63&lt;=$C$17,($C$34*BY$59*$B70/$C$63)*(IF(COUNTA($D70:BX70)*(12/$C$63)&lt;=$C$9,0,1)),0)+IF(BZ$63=$C$17,0,IF(BY$63=$C$17,$B70*(BY$60),0))</f>
        <v>1.5890666666666666</v>
      </c>
      <c r="BZ70" s="50">
        <f ca="1">IF(BZ$63&lt;=$C$17,($C$34*BZ$59*$B70/$C$63)*(IF(COUNTA($D70:BY70)*(12/$C$63)&lt;=$C$9,0,1)),0)+IF(CA$63=$C$17,0,IF(BZ$63=$C$17,$B70*(BZ$60),0))</f>
        <v>1.5890666666666666</v>
      </c>
      <c r="CA70" s="50">
        <f ca="1">IF(CA$63&lt;=$C$17,($C$34*CA$59*$B70/$C$63)*(IF(COUNTA($D70:BZ70)*(12/$C$63)&lt;=$C$9,0,1)),0)+IF(CB$63=$C$17,0,IF(CA$63=$C$17,$B70*(CA$60),0))</f>
        <v>1.5890666666666666</v>
      </c>
      <c r="CB70" s="50">
        <f ca="1">IF(CB$63&lt;=$C$17,($C$34*CB$59*$B70/$C$63)*(IF(COUNTA($D70:CA70)*(12/$C$63)&lt;=$C$9,0,1)),0)+IF(CC$63=$C$17,0,IF(CB$63=$C$17,$B70*(CB$60),0))</f>
        <v>1.5890666666666666</v>
      </c>
      <c r="CC70" s="50">
        <f ca="1">IF(CC$63&lt;=$C$17,($C$34*CC$59*$B70/$C$63)*(IF(COUNTA($D70:CB70)*(12/$C$63)&lt;=$C$9,0,1)),0)+IF(CD$63=$C$17,0,IF(CC$63=$C$17,$B70*(CC$60),0))</f>
        <v>1.5890666666666666</v>
      </c>
      <c r="CD70" s="50">
        <f ca="1">IF(CD$63&lt;=$C$17,($C$34*CD$59*$B70/$C$63)*(IF(COUNTA($D70:CC70)*(12/$C$63)&lt;=$C$9,0,1)),0)+IF(CE$63=$C$17,0,IF(CD$63=$C$17,$B70*(CD$60),0))</f>
        <v>1.5890666666666666</v>
      </c>
      <c r="CE70" s="50">
        <f ca="1">IF(CE$63&lt;=$C$17,($C$34*CE$59*$B70/$C$63)*(IF(COUNTA($D70:CD70)*(12/$C$63)&lt;=$C$9,0,1)),0)+IF(CF$63=$C$17,0,IF(CE$63=$C$17,$B70*(CE$60),0))</f>
        <v>1.5890666666666666</v>
      </c>
      <c r="CF70" s="50">
        <f ca="1">IF(CF$63&lt;=$C$17,($C$34*CF$59*$B70/$C$63)*(IF(COUNTA($D70:CE70)*(12/$C$63)&lt;=$C$9,0,1)),0)+IF(CG$63=$C$17,0,IF(CF$63=$C$17,$B70*(CF$60),0))</f>
        <v>1.5890666666666666</v>
      </c>
      <c r="CG70" s="50">
        <f ca="1">IF(CG$63&lt;=$C$17,($C$34*CG$59*$B70/$C$63)*(IF(COUNTA($D70:CF70)*(12/$C$63)&lt;=$C$9,0,1)),0)+IF(CH$63=$C$17,0,IF(CG$63=$C$17,$B70*(CG$60),0))</f>
        <v>1.5890666666666666</v>
      </c>
      <c r="CH70" s="50">
        <f ca="1">IF(CH$63&lt;=$C$17,($C$34*CH$59*$B70/$C$63)*(IF(COUNTA($D70:CG70)*(12/$C$63)&lt;=$C$9,0,1)),0)+IF(CI$63=$C$17,0,IF(CH$63=$C$17,$B70*(CH$60),0))</f>
        <v>1.5890666666666666</v>
      </c>
      <c r="CI70" s="50">
        <f ca="1">IF(CI$63&lt;=$C$17,($C$34*CI$59*$B70/$C$63)*(IF(COUNTA($D70:CH70)*(12/$C$63)&lt;=$C$9,0,1)),0)+IF(CJ$63=$C$17,0,IF(CI$63=$C$17,$B70*(CI$60),0))</f>
        <v>1.5890666666666666</v>
      </c>
      <c r="CJ70" s="50">
        <f ca="1">IF(CJ$63&lt;=$C$17,($C$34*CJ$59*$B70/$C$63)*(IF(COUNTA($D70:CI70)*(12/$C$63)&lt;=$C$9,0,1)),0)+IF(CK$63=$C$17,0,IF(CJ$63=$C$17,$B70*(CJ$60),0))</f>
        <v>1.5890666666666666</v>
      </c>
      <c r="CK70" s="50">
        <f ca="1">IF(CK$63&lt;=$C$17,($C$34*CK$59*$B70/$C$63)*(IF(COUNTA($D70:CJ70)*(12/$C$63)&lt;=$C$9,0,1)),0)+IF(CL$63=$C$17,0,IF(CK$63=$C$17,$B70*(CK$60),0))</f>
        <v>1.5890666666666666</v>
      </c>
      <c r="CL70" s="50">
        <f ca="1">IF(CL$63&lt;=$C$17,($C$34*CL$59*$B70/$C$63)*(IF(COUNTA($D70:CK70)*(12/$C$63)&lt;=$C$9,0,1)),0)+IF(CM$63=$C$17,0,IF(CL$63=$C$17,$B70*(CL$60),0))</f>
        <v>1.5890666666666666</v>
      </c>
      <c r="CM70" s="50">
        <f ca="1">IF(CM$63&lt;=$C$17,($C$34*CM$59*$B70/$C$63)*(IF(COUNTA($D70:CL70)*(12/$C$63)&lt;=$C$9,0,1)),0)+IF(CN$63=$C$17,0,IF(CM$63=$C$17,$B70*(CM$60),0))</f>
        <v>1.5890666666666666</v>
      </c>
      <c r="CN70" s="50">
        <f ca="1">IF(CN$63&lt;=$C$17,($C$34*CN$59*$B70/$C$63)*(IF(COUNTA($D70:CM70)*(12/$C$63)&lt;=$C$9,0,1)),0)+IF(CO$63=$C$17,0,IF(CN$63=$C$17,$B70*(CN$60),0))</f>
        <v>1.5890666666666666</v>
      </c>
      <c r="CO70" s="50">
        <f ca="1">IF(CO$63&lt;=$C$17,($C$34*CO$59*$B70/$C$63)*(IF(COUNTA($D70:CN70)*(12/$C$63)&lt;=$C$9,0,1)),0)+IF(CP$63=$C$17,0,IF(CO$63=$C$17,$B70*(CO$60),0))</f>
        <v>1.5890666666666666</v>
      </c>
      <c r="CP70" s="50">
        <f ca="1">IF(CP$63&lt;=$C$17,($C$34*CP$59*$B70/$C$63)*(IF(COUNTA($D70:CO70)*(12/$C$63)&lt;=$C$9,0,1)),0)+IF(CQ$63=$C$17,0,IF(CP$63=$C$17,$B70*(CP$60),0))</f>
        <v>1.5890666666666666</v>
      </c>
      <c r="CQ70" s="50">
        <f ca="1">IF(CQ$63&lt;=$C$17,($C$34*CQ$59*$B70/$C$63)*(IF(COUNTA($D70:CP70)*(12/$C$63)&lt;=$C$9,0,1)),0)+IF(CR$63=$C$17,0,IF(CQ$63=$C$17,$B70*(CQ$60),0))</f>
        <v>1.5890666666666666</v>
      </c>
      <c r="CR70" s="50">
        <f ca="1">IF(CR$63&lt;=$C$17,($C$34*CR$59*$B70/$C$63)*(IF(COUNTA($D70:CQ70)*(12/$C$63)&lt;=$C$9,0,1)),0)+IF(CS$63=$C$17,0,IF(CR$63=$C$17,$B70*(CR$60),0))</f>
        <v>1.5890666666666666</v>
      </c>
      <c r="CS70" s="50">
        <f ca="1">IF(CS$63&lt;=$C$17,($C$34*CS$59*$B70/$C$63)*(IF(COUNTA($D70:CR70)*(12/$C$63)&lt;=$C$9,0,1)),0)+IF(CT$63=$C$17,0,IF(CS$63=$C$17,$B70*(CS$60),0))</f>
        <v>1.5890666666666666</v>
      </c>
      <c r="CT70" s="50">
        <f ca="1">IF(CT$63&lt;=$C$17,($C$34*CT$59*$B70/$C$63)*(IF(COUNTA($D70:CS70)*(12/$C$63)&lt;=$C$9,0,1)),0)+IF(CU$63=$C$17,0,IF(CT$63=$C$17,$B70*(CT$60),0))</f>
        <v>1.5890666666666666</v>
      </c>
      <c r="CU70" s="50">
        <f ca="1">IF(CU$63&lt;=$C$17,($C$34*CU$59*$B70/$C$63)*(IF(COUNTA($D70:CT70)*(12/$C$63)&lt;=$C$9,0,1)),0)+IF(CV$63=$C$17,0,IF(CU$63=$C$17,$B70*(CU$60),0))</f>
        <v>1.5890666666666666</v>
      </c>
      <c r="CV70" s="50">
        <f ca="1">IF(CV$63&lt;=$C$17,($C$34*CV$59*$B70/$C$63)*(IF(COUNTA($D70:CU70)*(12/$C$63)&lt;=$C$9,0,1)),0)+IF(CW$63=$C$17,0,IF(CV$63=$C$17,$B70*(CV$60),0))</f>
        <v>1.5890666666666666</v>
      </c>
      <c r="CW70" s="50">
        <f ca="1">IF(CW$63&lt;=$C$17,($C$34*CW$59*$B70/$C$63)*(IF(COUNTA($D70:CV70)*(12/$C$63)&lt;=$C$9,0,1)),0)+IF(CX$63=$C$17,0,IF(CW$63=$C$17,$B70*(CW$60),0))</f>
        <v>1.5890666666666666</v>
      </c>
      <c r="CX70" s="50">
        <f ca="1">IF(CX$63&lt;=$C$17,($C$34*CX$59*$B70/$C$63)*(IF(COUNTA($D70:CW70)*(12/$C$63)&lt;=$C$9,0,1)),0)+IF(CY$63=$C$17,0,IF(CX$63=$C$17,$B70*(CX$60),0))</f>
        <v>1.5890666666666666</v>
      </c>
      <c r="CY70" s="50">
        <f ca="1">IF(CY$63&lt;=$C$17,($C$34*CY$59*$B70/$C$63)*(IF(COUNTA($D70:CX70)*(12/$C$63)&lt;=$C$9,0,1)),0)+IF(CZ$63=$C$17,0,IF(CY$63=$C$17,$B70*(CY$60),0))</f>
        <v>1.5890666666666666</v>
      </c>
      <c r="CZ70" s="50">
        <f ca="1">IF(CZ$63&lt;=$C$17,($C$34*CZ$59*$B70/$C$63)*(IF(COUNTA($D70:CY70)*(12/$C$63)&lt;=$C$9,0,1)),0)+IF(DA$63=$C$17,0,IF(CZ$63=$C$17,$B70*(CZ$60),0))</f>
        <v>1.5890666666666666</v>
      </c>
      <c r="DA70" s="50">
        <f ca="1">IF(DA$63&lt;=$C$17,($C$34*DA$59*$B70/$C$63)*(IF(COUNTA($D70:CZ70)*(12/$C$63)&lt;=$C$9,0,1)),0)+IF(DB$63=$C$17,0,IF(DA$63=$C$17,$B70*(DA$60),0))</f>
        <v>1.5890666666666666</v>
      </c>
      <c r="DB70" s="50">
        <f ca="1">IF(DB$63&lt;=$C$17,($C$34*DB$59*$B70/$C$63)*(IF(COUNTA($D70:DA70)*(12/$C$63)&lt;=$C$9,0,1)),0)+IF(DC$63=$C$17,0,IF(DB$63=$C$17,$B70*(DB$60),0))</f>
        <v>1.5890666666666666</v>
      </c>
      <c r="DC70" s="50">
        <f ca="1">IF(DC$63&lt;=$C$17,($C$34*DC$59*$B70/$C$63)*(IF(COUNTA($D70:DB70)*(12/$C$63)&lt;=$C$9,0,1)),0)+IF(DD$63=$C$17,0,IF(DC$63=$C$17,$B70*(DC$60),0))</f>
        <v>1.5890666666666666</v>
      </c>
      <c r="DD70" s="50">
        <f ca="1">IF(DD$63&lt;=$C$17,($C$34*DD$59*$B70/$C$63)*(IF(COUNTA($D70:DC70)*(12/$C$63)&lt;=$C$9,0,1)),0)+IF(DE$63=$C$17,0,IF(DD$63=$C$17,$B70*(DD$60),0))</f>
        <v>1.5890666666666666</v>
      </c>
      <c r="DE70" s="50">
        <f ca="1">IF(DE$63&lt;=$C$17,($C$34*DE$59*$B70/$C$63)*(IF(COUNTA($D70:DD70)*(12/$C$63)&lt;=$C$9,0,1)),0)+IF(DF$63=$C$17,0,IF(DE$63=$C$17,$B70*(DE$60),0))</f>
        <v>1.5890666666666666</v>
      </c>
      <c r="DF70" s="50">
        <f ca="1">IF(DF$63&lt;=$C$17,($C$34*DF$59*$B70/$C$63)*(IF(COUNTA($D70:DE70)*(12/$C$63)&lt;=$C$9,0,1)),0)+IF(DG$63=$C$17,0,IF(DF$63=$C$17,$B70*(DF$60),0))</f>
        <v>1.5890666666666666</v>
      </c>
      <c r="DG70" s="50">
        <f ca="1">IF(DG$63&lt;=$C$17,($C$34*DG$59*$B70/$C$63)*(IF(COUNTA($D70:DF70)*(12/$C$63)&lt;=$C$9,0,1)),0)+IF(DH$63=$C$17,0,IF(DG$63=$C$17,$B70*(DG$60),0))</f>
        <v>1.5890666666666666</v>
      </c>
      <c r="DH70" s="50">
        <f ca="1">IF(DH$63&lt;=$C$17,($C$34*DH$59*$B70/$C$63)*(IF(COUNTA($D70:DG70)*(12/$C$63)&lt;=$C$9,0,1)),0)+IF(DI$63=$C$17,0,IF(DH$63=$C$17,$B70*(DH$60),0))</f>
        <v>1.5890666666666666</v>
      </c>
      <c r="DI70" s="50">
        <f ca="1">IF(DI$63&lt;=$C$17,($C$34*DI$59*$B70/$C$63)*(IF(COUNTA($D70:DH70)*(12/$C$63)&lt;=$C$9,0,1)),0)+IF(DJ$63=$C$17,0,IF(DI$63=$C$17,$B70*(DI$60),0))</f>
        <v>1.5890666666666666</v>
      </c>
      <c r="DJ70" s="50">
        <f ca="1">IF(DJ$63&lt;=$C$17,($C$34*DJ$59*$B70/$C$63)*(IF(COUNTA($D70:DI70)*(12/$C$63)&lt;=$C$9,0,1)),0)+IF(DK$63=$C$17,0,IF(DJ$63=$C$17,$B70*(DJ$60),0))</f>
        <v>1.5890666666666666</v>
      </c>
      <c r="DK70" s="50">
        <f ca="1">IF(DK$63&lt;=$C$17,($C$34*DK$59*$B70/$C$63)*(IF(COUNTA($D70:DJ70)*(12/$C$63)&lt;=$C$9,0,1)),0)+IF(DL$63=$C$17,0,IF(DK$63=$C$17,$B70*(DK$60),0))</f>
        <v>1.5890666666666666</v>
      </c>
      <c r="DL70" s="50">
        <f ca="1">IF(DL$63&lt;=$C$17,($C$34*DL$59*$B70/$C$63)*(IF(COUNTA($D70:DK70)*(12/$C$63)&lt;=$C$9,0,1)),0)+IF(DM$63=$C$17,0,IF(DL$63=$C$17,$B70*(DL$60),0))</f>
        <v>1.5890666666666666</v>
      </c>
      <c r="DM70" s="50">
        <f ca="1">IF(DM$63&lt;=$C$17,($C$34*DM$59*$B70/$C$63)*(IF(COUNTA($D70:DL70)*(12/$C$63)&lt;=$C$9,0,1)),0)+IF(DN$63=$C$17,0,IF(DM$63=$C$17,$B70*(DM$60),0))</f>
        <v>1.5890666666666666</v>
      </c>
      <c r="DN70" s="50">
        <f ca="1">IF(DN$63&lt;=$C$17,($C$34*DN$59*$B70/$C$63)*(IF(COUNTA($D70:DM70)*(12/$C$63)&lt;=$C$9,0,1)),0)+IF(DO$63=$C$17,0,IF(DN$63=$C$17,$B70*(DN$60),0))</f>
        <v>1.5890666666666666</v>
      </c>
      <c r="DO70" s="50">
        <f ca="1">IF(DO$63&lt;=$C$17,($C$34*DO$59*$B70/$C$63)*(IF(COUNTA($D70:DN70)*(12/$C$63)&lt;=$C$9,0,1)),0)+IF(DP$63=$C$17,0,IF(DO$63=$C$17,$B70*(DO$60),0))</f>
        <v>1.5890666666666666</v>
      </c>
      <c r="DP70" s="50">
        <f ca="1">IF(DP$63&lt;=$C$17,($C$34*DP$59*$B70/$C$63)*(IF(COUNTA($D70:DO70)*(12/$C$63)&lt;=$C$9,0,1)),0)+IF(DQ$63=$C$17,0,IF(DP$63=$C$17,$B70*(DP$60),0))</f>
        <v>1.5890666666666666</v>
      </c>
      <c r="DQ70" s="50">
        <f ca="1">IF(DQ$63&lt;=$C$17,($C$34*DQ$59*$B70/$C$63)*(IF(COUNTA($D70:DP70)*(12/$C$63)&lt;=$C$9,0,1)),0)+IF(DR$63=$C$17,0,IF(DQ$63=$C$17,$B70*(DQ$60),0))</f>
        <v>1.5890666666666666</v>
      </c>
      <c r="DR70" s="50">
        <f ca="1">IF(DR$63&lt;=$C$17,($C$34*DR$59*$B70/$C$63)*(IF(COUNTA($D70:DQ70)*(12/$C$63)&lt;=$C$9,0,1)),0)+IF(DS$63=$C$17,0,IF(DR$63=$C$17,$B70*(DR$60),0))</f>
        <v>1.5890666666666666</v>
      </c>
      <c r="DS70" s="50">
        <f ca="1">IF(DS$63&lt;=$C$17,($C$34*DS$59*$B70/$C$63)*(IF(COUNTA($D70:DR70)*(12/$C$63)&lt;=$C$9,0,1)),0)+IF(DT$63=$C$17,0,IF(DS$63=$C$17,$B70*(DS$60),0))</f>
        <v>1.5890666666666666</v>
      </c>
      <c r="DT70" s="50">
        <f ca="1">IF(DT$63&lt;=$C$17,($C$34*DT$59*$B70/$C$63)*(IF(COUNTA($D70:DS70)*(12/$C$63)&lt;=$C$9,0,1)),0)+IF(DU$63=$C$17,0,IF(DT$63=$C$17,$B70*(DT$60),0))</f>
        <v>399.25303181470031</v>
      </c>
      <c r="DU70" s="50">
        <f>IF(DU$63&lt;=$C$17,($C$34*DU$59*$B70/$C$63)*(IF(COUNTA($D70:DT70)*(12/$C$63)&lt;=$C$9,0,1)),0)+IF(DV$63=$C$17,0,IF(DU$63=$C$17,$B70*(DU$60),0))</f>
        <v>0</v>
      </c>
      <c r="DV70" s="50">
        <f>IF(DV$63&lt;=$C$17,($C$34*DV$59*$B70/$C$63)*(IF(COUNTA($D70:DU70)*(12/$C$63)&lt;=$C$9,0,1)),0)+IF(DW$63=$C$17,0,IF(DV$63=$C$17,$B70*(DV$60),0))</f>
        <v>0</v>
      </c>
      <c r="DW70" s="50">
        <f>IF(DW$63&lt;=$C$17,($C$34*DW$59*$B70/$C$63)*(IF(COUNTA($D70:DV70)*(12/$C$63)&lt;=$C$9,0,1)),0)+IF(DX$63=$C$17,0,IF(DW$63=$C$17,$B70*(DW$60),0))</f>
        <v>0</v>
      </c>
      <c r="DX70" s="50">
        <f>IF(DX$63&lt;=$C$17,($C$34*DX$59*$B70/$C$63)*(IF(COUNTA($D70:DW70)*(12/$C$63)&lt;=$C$9,0,1)),0)+IF(DY$63=$C$17,0,IF(DX$63=$C$17,$B70*(DX$60),0))</f>
        <v>0</v>
      </c>
      <c r="DY70" s="50">
        <f>IF(DY$63&lt;=$C$17,($C$34*DY$59*$B70/$C$63)*(IF(COUNTA($D70:DX70)*(12/$C$63)&lt;=$C$9,0,1)),0)+IF(DZ$63=$C$17,0,IF(DY$63=$C$17,$B70*(DY$60),0))</f>
        <v>0</v>
      </c>
      <c r="DZ70" s="50">
        <f>IF(DZ$63&lt;=$C$17,($C$34*DZ$59*$B70/$C$63)*(IF(COUNTA($D70:DY70)*(12/$C$63)&lt;=$C$9,0,1)),0)+IF(EA$63=$C$17,0,IF(DZ$63=$C$17,$B70*(DZ$60),0))</f>
        <v>0</v>
      </c>
      <c r="EA70" s="50">
        <f>IF(EA$63&lt;=$C$17,($C$34*EA$59*$B70/$C$63)*(IF(COUNTA($D70:DZ70)*(12/$C$63)&lt;=$C$9,0,1)),0)+IF(EB$63=$C$17,0,IF(EA$63=$C$17,$B70*(EA$60),0))</f>
        <v>0</v>
      </c>
      <c r="EB70" s="50">
        <f>IF(EB$63&lt;=$C$17,($C$34*EB$59*$B70/$C$63)*(IF(COUNTA($D70:EA70)*(12/$C$63)&lt;=$C$9,0,1)),0)+IF(EC$63=$C$17,0,IF(EB$63=$C$17,$B70*(EB$60),0))</f>
        <v>0</v>
      </c>
      <c r="EC70" s="50">
        <f>IF(EC$63&lt;=$C$17,($C$34*EC$59*$B70/$C$63)*(IF(COUNTA($D70:EB70)*(12/$C$63)&lt;=$C$9,0,1)),0)+IF(ED$63=$C$17,0,IF(EC$63=$C$17,$B70*(EC$60),0))</f>
        <v>0</v>
      </c>
      <c r="ED70" s="50">
        <f>IF(ED$63&lt;=$C$17,($C$34*ED$59*$B70/$C$63)*(IF(COUNTA($D70:EC70)*(12/$C$63)&lt;=$C$9,0,1)),0)+IF(EE$63=$C$17,0,IF(ED$63=$C$17,$B70*(ED$60),0))</f>
        <v>0</v>
      </c>
      <c r="EE70" s="50">
        <f>IF(EE$63&lt;=$C$17,($C$34*EE$59*$B70/$C$63)*(IF(COUNTA($D70:ED70)*(12/$C$63)&lt;=$C$9,0,1)),0)+IF(EF$63=$C$17,0,IF(EE$63=$C$17,$B70*(EE$60),0))</f>
        <v>0</v>
      </c>
      <c r="EF70" s="50">
        <f>IF(EF$63&lt;=$C$17,($C$34*EF$59*$B70/$C$63)*(IF(COUNTA($D70:EE70)*(12/$C$63)&lt;=$C$9,0,1)),0)+IF(EG$63=$C$17,0,IF(EF$63=$C$17,$B70*(EF$60),0))</f>
        <v>0</v>
      </c>
      <c r="EG70" s="50">
        <f>IF(EG$63&lt;=$C$17,($C$34*EG$59*$B70/$C$63)*(IF(COUNTA($D70:EF70)*(12/$C$63)&lt;=$C$9,0,1)),0)+IF(EH$63=$C$17,0,IF(EG$63=$C$17,$B70*(EG$60),0))</f>
        <v>0</v>
      </c>
      <c r="EH70" s="50">
        <f>IF(EH$63&lt;=$C$17,($C$34*EH$59*$B70/$C$63)*(IF(COUNTA($D70:EG70)*(12/$C$63)&lt;=$C$9,0,1)),0)+IF(EI$63=$C$17,0,IF(EH$63=$C$17,$B70*(EH$60),0))</f>
        <v>0</v>
      </c>
      <c r="EI70" s="50">
        <f>IF(EI$63&lt;=$C$17,($C$34*EI$59*$B70/$C$63)*(IF(COUNTA($D70:EH70)*(12/$C$63)&lt;=$C$9,0,1)),0)+IF(EJ$63=$C$17,0,IF(EI$63=$C$17,$B70*(EI$60),0))</f>
        <v>0</v>
      </c>
      <c r="EJ70" s="50">
        <f>IF(EJ$63&lt;=$C$17,($C$34*EJ$59*$B70/$C$63)*(IF(COUNTA($D70:EI70)*(12/$C$63)&lt;=$C$9,0,1)),0)+IF(EK$63=$C$17,0,IF(EJ$63=$C$17,$B70*(EJ$60),0))</f>
        <v>0</v>
      </c>
      <c r="EK70" s="50">
        <f>IF(EK$63&lt;=$C$17,($C$34*EK$59*$B70/$C$63)*(IF(COUNTA($D70:EJ70)*(12/$C$63)&lt;=$C$9,0,1)),0)+IF(EL$63=$C$17,0,IF(EK$63=$C$17,$B70*(EK$60),0))</f>
        <v>0</v>
      </c>
      <c r="EL70" s="50">
        <f>IF(EL$63&lt;=$C$17,($C$34*EL$59*$B70/$C$63)*(IF(COUNTA($D70:EK70)*(12/$C$63)&lt;=$C$9,0,1)),0)+IF(EM$63=$C$17,0,IF(EL$63=$C$17,$B70*(EL$60),0))</f>
        <v>0</v>
      </c>
      <c r="EM70" s="50">
        <f>IF(EM$63&lt;=$C$17,($C$34*EM$59*$B70/$C$63)*(IF(COUNTA($D70:EL70)*(12/$C$63)&lt;=$C$9,0,1)),0)+IF(EN$63=$C$17,0,IF(EM$63=$C$17,$B70*(EM$60),0))</f>
        <v>0</v>
      </c>
      <c r="EN70" s="50">
        <f>IF(EN$63&lt;=$C$17,($C$34*EN$59*$B70/$C$63)*(IF(COUNTA($D70:EM70)*(12/$C$63)&lt;=$C$9,0,1)),0)+IF(EO$63=$C$17,0,IF(EN$63=$C$17,$B70*(EN$60),0))</f>
        <v>0</v>
      </c>
      <c r="EO70" s="50">
        <f>IF(EO$63&lt;=$C$17,($C$34*EO$59*$B70/$C$63)*(IF(COUNTA($D70:EN70)*(12/$C$63)&lt;=$C$9,0,1)),0)+IF(EP$63=$C$17,0,IF(EO$63=$C$17,$B70*(EO$60),0))</f>
        <v>0</v>
      </c>
      <c r="EP70" s="50">
        <f>IF(EP$63&lt;=$C$17,($C$34*EP$59*$B70/$C$63)*(IF(COUNTA($D70:EO70)*(12/$C$63)&lt;=$C$9,0,1)),0)+IF(EQ$63=$C$17,0,IF(EP$63=$C$17,$B70*(EP$60),0))</f>
        <v>0</v>
      </c>
      <c r="EQ70" s="50">
        <f>IF(EQ$63&lt;=$C$17,($C$34*EQ$59*$B70/$C$63)*(IF(COUNTA($D70:EP70)*(12/$C$63)&lt;=$C$9,0,1)),0)+IF(ER$63=$C$17,0,IF(EQ$63=$C$17,$B70*(EQ$60),0))</f>
        <v>0</v>
      </c>
      <c r="ER70" s="50">
        <f>IF(ER$63&lt;=$C$17,($C$34*ER$59*$B70/$C$63)*(IF(COUNTA($D70:EQ70)*(12/$C$63)&lt;=$C$9,0,1)),0)+IF(ES$63=$C$17,0,IF(ER$63=$C$17,$B70*(ER$60),0))</f>
        <v>0</v>
      </c>
      <c r="ES70" s="50">
        <f>IF(ES$63&lt;=$C$17,($C$34*ES$59*$B70/$C$63)*(IF(COUNTA($D70:ER70)*(12/$C$63)&lt;=$C$9,0,1)),0)+IF(ET$63=$C$17,0,IF(ES$63=$C$17,$B70*(ES$60),0))</f>
        <v>0</v>
      </c>
      <c r="ET70" s="50">
        <f>IF(ET$63&lt;=$C$17,($C$34*ET$59*$B70/$C$63)*(IF(COUNTA($D70:ES70)*(12/$C$63)&lt;=$C$9,0,1)),0)+IF(EU$63=$C$17,0,IF(ET$63=$C$17,$B70*(ET$60),0))</f>
        <v>0</v>
      </c>
      <c r="EU70" s="50">
        <f>IF(EU$63&lt;=$C$17,($C$34*EU$59*$B70/$C$63)*(IF(COUNTA($D70:ET70)*(12/$C$63)&lt;=$C$9,0,1)),0)+IF(EV$63=$C$17,0,IF(EU$63=$C$17,$B70*(EU$60),0))</f>
        <v>0</v>
      </c>
      <c r="EV70" s="50">
        <f>IF(EV$63&lt;=$C$17,($C$34*EV$59*$B70/$C$63)*(IF(COUNTA($D70:EU70)*(12/$C$63)&lt;=$C$9,0,1)),0)+IF(EW$63=$C$17,0,IF(EV$63=$C$17,$B70*(EV$60),0))</f>
        <v>0</v>
      </c>
      <c r="EW70" s="50">
        <f>IF(EW$63&lt;=$C$17,($C$34*EW$59*$B70/$C$63)*(IF(COUNTA($D70:EV70)*(12/$C$63)&lt;=$C$9,0,1)),0)+IF(EX$63=$C$17,0,IF(EW$63=$C$17,$B70*(EW$60),0))</f>
        <v>0</v>
      </c>
      <c r="EX70" s="50">
        <f>IF(EX$63&lt;=$C$17,($C$34*EX$59*$B70/$C$63)*(IF(COUNTA($D70:EW70)*(12/$C$63)&lt;=$C$9,0,1)),0)+IF(EY$63=$C$17,0,IF(EX$63=$C$17,$B70*(EX$60),0))</f>
        <v>0</v>
      </c>
      <c r="EY70" s="50">
        <f>IF(EY$63&lt;=$C$17,($C$34*EY$59*$B70/$C$63)*(IF(COUNTA($D70:EX70)*(12/$C$63)&lt;=$C$9,0,1)),0)+IF(EZ$63=$C$17,0,IF(EY$63=$C$17,$B70*(EY$60),0))</f>
        <v>0</v>
      </c>
      <c r="EZ70" s="50">
        <f>IF(EZ$63&lt;=$C$17,($C$34*EZ$59*$B70/$C$63)*(IF(COUNTA($D70:EY70)*(12/$C$63)&lt;=$C$9,0,1)),0)+IF(FA$63=$C$17,0,IF(EZ$63=$C$17,$B70*(EZ$60),0))</f>
        <v>0</v>
      </c>
      <c r="FA70" s="50">
        <f>IF(FA$63&lt;=$C$17,($C$34*FA$59*$B70/$C$63)*(IF(COUNTA($D70:EZ70)*(12/$C$63)&lt;=$C$9,0,1)),0)+IF(FB$63=$C$17,0,IF(FA$63=$C$17,$B70*(FA$60),0))</f>
        <v>0</v>
      </c>
      <c r="FB70" s="50">
        <f>IF(FB$63&lt;=$C$17,($C$34*FB$59*$B70/$C$63)*(IF(COUNTA($D70:FA70)*(12/$C$63)&lt;=$C$9,0,1)),0)+IF(FC$63=$C$17,0,IF(FB$63=$C$17,$B70*(FB$60),0))</f>
        <v>0</v>
      </c>
      <c r="FC70" s="50">
        <f>IF(FC$63&lt;=$C$17,($C$34*FC$59*$B70/$C$63)*(IF(COUNTA($D70:FB70)*(12/$C$63)&lt;=$C$9,0,1)),0)+IF(FD$63=$C$17,0,IF(FC$63=$C$17,$B70*(FC$60),0))</f>
        <v>0</v>
      </c>
      <c r="FD70" s="50">
        <f>IF(FD$63&lt;=$C$17,($C$34*FD$59*$B70/$C$63)*(IF(COUNTA($D70:FC70)*(12/$C$63)&lt;=$C$9,0,1)),0)+IF(FE$63=$C$17,0,IF(FD$63=$C$17,$B70*(FD$60),0))</f>
        <v>0</v>
      </c>
      <c r="FE70" s="50">
        <f>IF(FE$63&lt;=$C$17,($C$34*FE$59*$B70/$C$63)*(IF(COUNTA($D70:FD70)*(12/$C$63)&lt;=$C$9,0,1)),0)+IF(FF$63=$C$17,0,IF(FE$63=$C$17,$B70*(FE$60),0))</f>
        <v>0</v>
      </c>
      <c r="FF70" s="50">
        <f>IF(FF$63&lt;=$C$17,($C$34*FF$59*$B70/$C$63)*(IF(COUNTA($D70:FE70)*(12/$C$63)&lt;=$C$9,0,1)),0)+IF(FG$63=$C$17,0,IF(FF$63=$C$17,$B70*(FF$60),0))</f>
        <v>0</v>
      </c>
      <c r="FG70" s="50">
        <f>IF(FG$63&lt;=$C$17,($C$34*FG$59*$B70/$C$63)*(IF(COUNTA($D70:FF70)*(12/$C$63)&lt;=$C$9,0,1)),0)+IF(FH$63=$C$17,0,IF(FG$63=$C$17,$B70*(FG$60),0))</f>
        <v>0</v>
      </c>
      <c r="FH70" s="50">
        <f>IF(FH$63&lt;=$C$17,($C$34*FH$59*$B70/$C$63)*(IF(COUNTA($D70:FG70)*(12/$C$63)&lt;=$C$9,0,1)),0)+IF(FI$63=$C$17,0,IF(FH$63=$C$17,$B70*(FH$60),0))</f>
        <v>0</v>
      </c>
      <c r="FI70" s="50">
        <f>IF(FI$63&lt;=$C$17,($C$34*FI$59*$B70/$C$63)*(IF(COUNTA($D70:FH70)*(12/$C$63)&lt;=$C$9,0,1)),0)+IF(FJ$63=$C$17,0,IF(FI$63=$C$17,$B70*(FI$60),0))</f>
        <v>0</v>
      </c>
      <c r="FJ70" s="50">
        <f>IF(FJ$63&lt;=$C$17,($C$34*FJ$59*$B70/$C$63)*(IF(COUNTA($D70:FI70)*(12/$C$63)&lt;=$C$9,0,1)),0)+IF(FK$63=$C$17,0,IF(FJ$63=$C$17,$B70*(FJ$60),0))</f>
        <v>0</v>
      </c>
      <c r="FK70" s="50">
        <f>IF(FK$63&lt;=$C$17,($C$34*FK$59*$B70/$C$63)*(IF(COUNTA($D70:FJ70)*(12/$C$63)&lt;=$C$9,0,1)),0)+IF(FL$63=$C$17,0,IF(FK$63=$C$17,$B70*(FK$60),0))</f>
        <v>0</v>
      </c>
      <c r="FL70" s="50">
        <f>IF(FL$63&lt;=$C$17,($C$34*FL$59*$B70/$C$63)*(IF(COUNTA($D70:FK70)*(12/$C$63)&lt;=$C$9,0,1)),0)+IF(FM$63=$C$17,0,IF(FL$63=$C$17,$B70*(FL$60),0))</f>
        <v>0</v>
      </c>
      <c r="FM70" s="50">
        <f>IF(FM$63&lt;=$C$17,($C$34*FM$59*$B70/$C$63)*(IF(COUNTA($D70:FL70)*(12/$C$63)&lt;=$C$9,0,1)),0)+IF(FN$63=$C$17,0,IF(FM$63=$C$17,$B70*(FM$60),0))</f>
        <v>0</v>
      </c>
      <c r="FN70" s="50">
        <f>IF(FN$63&lt;=$C$17,($C$34*FN$59*$B70/$C$63)*(IF(COUNTA($D70:FM70)*(12/$C$63)&lt;=$C$9,0,1)),0)+IF(FO$63=$C$17,0,IF(FN$63=$C$17,$B70*(FN$60),0))</f>
        <v>0</v>
      </c>
      <c r="FO70" s="50">
        <f>IF(FO$63&lt;=$C$17,($C$34*FO$59*$B70/$C$63)*(IF(COUNTA($D70:FN70)*(12/$C$63)&lt;=$C$9,0,1)),0)+IF(FP$63=$C$17,0,IF(FO$63=$C$17,$B70*(FO$60),0))</f>
        <v>0</v>
      </c>
      <c r="FP70" s="50">
        <f>IF(FP$63&lt;=$C$17,($C$34*FP$59*$B70/$C$63)*(IF(COUNTA($D70:FO70)*(12/$C$63)&lt;=$C$9,0,1)),0)+IF(FQ$63=$C$17,0,IF(FP$63=$C$17,$B70*(FP$60),0))</f>
        <v>0</v>
      </c>
      <c r="FQ70" s="50">
        <f>IF(FQ$63&lt;=$C$17,($C$34*FQ$59*$B70/$C$63)*(IF(COUNTA($D70:FP70)*(12/$C$63)&lt;=$C$9,0,1)),0)+IF(FR$63=$C$17,0,IF(FQ$63=$C$17,$B70*(FQ$60),0))</f>
        <v>0</v>
      </c>
      <c r="FR70" s="50">
        <f>IF(FR$63&lt;=$C$17,($C$34*FR$59*$B70/$C$63)*(IF(COUNTA($D70:FQ70)*(12/$C$63)&lt;=$C$9,0,1)),0)+IF(FS$63=$C$17,0,IF(FR$63=$C$17,$B70*(FR$60),0))</f>
        <v>0</v>
      </c>
      <c r="FS70" s="50">
        <f>IF(FS$63&lt;=$C$17,($C$34*FS$59*$B70/$C$63)*(IF(COUNTA($D70:FR70)*(12/$C$63)&lt;=$C$9,0,1)),0)+IF(FT$63=$C$17,0,IF(FS$63=$C$17,$B70*(FS$60),0))</f>
        <v>0</v>
      </c>
      <c r="FT70" s="50">
        <f>IF(FT$63&lt;=$C$17,($C$34*FT$59*$B70/$C$63)*(IF(COUNTA($D70:FS70)*(12/$C$63)&lt;=$C$9,0,1)),0)+IF(FU$63=$C$17,0,IF(FT$63=$C$17,$B70*(FT$60),0))</f>
        <v>0</v>
      </c>
      <c r="FU70" s="50">
        <f>IF(FU$63&lt;=$C$17,($C$34*FU$59*$B70/$C$63)*(IF(COUNTA($D70:FT70)*(12/$C$63)&lt;=$C$9,0,1)),0)+IF(FV$63=$C$17,0,IF(FU$63=$C$17,$B70*(FU$60),0))</f>
        <v>0</v>
      </c>
      <c r="FV70" s="50">
        <f>IF(FV$63&lt;=$C$17,($C$34*FV$59*$B70/$C$63)*(IF(COUNTA($D70:FU70)*(12/$C$63)&lt;=$C$9,0,1)),0)+IF(FW$63=$C$17,0,IF(FV$63=$C$17,$B70*(FV$60),0))</f>
        <v>0</v>
      </c>
      <c r="FW70" s="50">
        <f>IF(FW$63&lt;=$C$17,($C$34*FW$59*$B70/$C$63)*(IF(COUNTA($D70:FV70)*(12/$C$63)&lt;=$C$9,0,1)),0)+IF(FX$63=$C$17,0,IF(FW$63=$C$17,$B70*(FW$60),0))</f>
        <v>0</v>
      </c>
      <c r="FX70" s="50">
        <f>IF(FX$63&lt;=$C$17,($C$34*FX$59*$B70/$C$63)*(IF(COUNTA($D70:FW70)*(12/$C$63)&lt;=$C$9,0,1)),0)+IF(FY$63=$C$17,0,IF(FX$63=$C$17,$B70*(FX$60),0))</f>
        <v>0</v>
      </c>
      <c r="FY70" s="50">
        <f>IF(FY$63&lt;=$C$17,($C$34*FY$59*$B70/$C$63)*(IF(COUNTA($D70:FX70)*(12/$C$63)&lt;=$C$9,0,1)),0)+IF(FZ$63=$C$17,0,IF(FY$63=$C$17,$B70*(FY$60),0))</f>
        <v>0</v>
      </c>
      <c r="FZ70" s="50">
        <f>IF(FZ$63&lt;=$C$17,($C$34*FZ$59*$B70/$C$63)*(IF(COUNTA($D70:FY70)*(12/$C$63)&lt;=$C$9,0,1)),0)+IF(GA$63=$C$17,0,IF(FZ$63=$C$17,$B70*(FZ$60),0))</f>
        <v>0</v>
      </c>
      <c r="GA70" s="50">
        <f>IF(GA$63&lt;=$C$17,($C$34*GA$59*$B70/$C$63)*(IF(COUNTA($D70:FZ70)*(12/$C$63)&lt;=$C$9,0,1)),0)+IF(GB$63=$C$17,0,IF(GA$63=$C$17,$B70*(GA$60),0))</f>
        <v>0</v>
      </c>
      <c r="GB70" s="50">
        <f>IF(GB$63&lt;=$C$17,($C$34*GB$59*$B70/$C$63)*(IF(COUNTA($D70:GA70)*(12/$C$63)&lt;=$C$9,0,1)),0)+IF(GC$63=$C$17,0,IF(GB$63=$C$17,$B70*(GB$60),0))</f>
        <v>0</v>
      </c>
      <c r="GC70" s="50">
        <f>IF(GC$63&lt;=$C$17,($C$34*GC$59*$B70/$C$63)*(IF(COUNTA($D70:GB70)*(12/$C$63)&lt;=$C$9,0,1)),0)+IF(GD$63=$C$17,0,IF(GC$63=$C$17,$B70*(GC$60),0))</f>
        <v>0</v>
      </c>
      <c r="GD70" s="50">
        <f>IF(GD$63&lt;=$C$17,($C$34*GD$59*$B70/$C$63)*(IF(COUNTA($D70:GC70)*(12/$C$63)&lt;=$C$9,0,1)),0)+IF(GE$63=$C$17,0,IF(GD$63=$C$17,$B70*(GD$60),0))</f>
        <v>0</v>
      </c>
      <c r="GE70" s="50">
        <f>IF(GE$63&lt;=$C$17,($C$34*GE$59*$B70/$C$63)*(IF(COUNTA($D70:GD70)*(12/$C$63)&lt;=$C$9,0,1)),0)+IF(GF$63=$C$17,0,IF(GE$63=$C$17,$B70*(GE$60),0))</f>
        <v>0</v>
      </c>
      <c r="GF70" s="50">
        <f>IF(GF$63&lt;=$C$17,($C$34*GF$59*$B70/$C$63)*(IF(COUNTA($D70:GE70)*(12/$C$63)&lt;=$C$9,0,1)),0)+IF(GG$63=$C$17,0,IF(GF$63=$C$17,$B70*(GF$60),0))</f>
        <v>0</v>
      </c>
      <c r="GG70" s="50">
        <f>IF(GG$63&lt;=$C$17,($C$34*GG$59*$B70/$C$63)*(IF(COUNTA($D70:GF70)*(12/$C$63)&lt;=$C$9,0,1)),0)+IF(GH$63=$C$17,0,IF(GG$63=$C$17,$B70*(GG$60),0))</f>
        <v>0</v>
      </c>
      <c r="GH70" s="50">
        <f>IF(GH$63&lt;=$C$17,($C$34*GH$59*$B70/$C$63)*(IF(COUNTA($D70:GG70)*(12/$C$63)&lt;=$C$9,0,1)),0)+IF(GI$63=$C$17,0,IF(GH$63=$C$17,$B70*(GH$60),0))</f>
        <v>0</v>
      </c>
      <c r="GI70" s="50">
        <f>IF(GI$63&lt;=$C$17,($C$34*GI$59*$B70/$C$63)*(IF(COUNTA($D70:GH70)*(12/$C$63)&lt;=$C$9,0,1)),0)+IF(GJ$63=$C$17,0,IF(GI$63=$C$17,$B70*(GI$60),0))</f>
        <v>0</v>
      </c>
      <c r="GJ70" s="50">
        <f>IF(GJ$63&lt;=$C$17,($C$34*GJ$59*$B70/$C$63)*(IF(COUNTA($D70:GI70)*(12/$C$63)&lt;=$C$9,0,1)),0)+IF(GK$63=$C$17,0,IF(GJ$63=$C$17,$B70*(GJ$60),0))</f>
        <v>0</v>
      </c>
      <c r="GK70" s="50">
        <f>IF(GK$63&lt;=$C$17,($C$34*GK$59*$B70/$C$63)*(IF(COUNTA($D70:GJ70)*(12/$C$63)&lt;=$C$9,0,1)),0)+IF(GL$63=$C$17,0,IF(GK$63=$C$17,$B70*(GK$60),0))</f>
        <v>0</v>
      </c>
      <c r="GL70" s="50">
        <f>IF(GL$63&lt;=$C$17,($C$34*GL$59*$B70/$C$63)*(IF(COUNTA($D70:GK70)*(12/$C$63)&lt;=$C$9,0,1)),0)+IF(GM$63=$C$17,0,IF(GL$63=$C$17,$B70*(GL$60),0))</f>
        <v>0</v>
      </c>
      <c r="GM70" s="50">
        <f>IF(GM$63&lt;=$C$17,($C$34*GM$59*$B70/$C$63)*(IF(COUNTA($D70:GL70)*(12/$C$63)&lt;=$C$9,0,1)),0)+IF(GN$63=$C$17,0,IF(GM$63=$C$17,$B70*(GM$60),0))</f>
        <v>0</v>
      </c>
      <c r="GN70" s="50">
        <f>IF(GN$63&lt;=$C$17,($C$34*GN$59*$B70/$C$63)*(IF(COUNTA($D70:GM70)*(12/$C$63)&lt;=$C$9,0,1)),0)+IF(GO$63=$C$17,0,IF(GN$63=$C$17,$B70*(GN$60),0))</f>
        <v>0</v>
      </c>
      <c r="GO70" s="50">
        <f>IF(GO$63&lt;=$C$17,($C$34*GO$59*$B70/$C$63)*(IF(COUNTA($D70:GN70)*(12/$C$63)&lt;=$C$9,0,1)),0)+IF(GP$63=$C$17,0,IF(GO$63=$C$17,$B70*(GO$60),0))</f>
        <v>0</v>
      </c>
      <c r="GP70" s="50">
        <f>IF(GP$63&lt;=$C$17,($C$34*GP$59*$B70/$C$63)*(IF(COUNTA($D70:GO70)*(12/$C$63)&lt;=$C$9,0,1)),0)+IF(GQ$63=$C$17,0,IF(GP$63=$C$17,$B70*(GP$60),0))</f>
        <v>0</v>
      </c>
      <c r="GQ70" s="50">
        <f>IF(GQ$63&lt;=$C$17,($C$34*GQ$59*$B70/$C$63)*(IF(COUNTA($D70:GP70)*(12/$C$63)&lt;=$C$9,0,1)),0)+IF(GR$63=$C$17,0,IF(GQ$63=$C$17,$B70*(GQ$60),0))</f>
        <v>0</v>
      </c>
      <c r="GR70" s="50">
        <f>IF(GR$63&lt;=$C$17,($C$34*GR$59*$B70/$C$63)*(IF(COUNTA($D70:GQ70)*(12/$C$63)&lt;=$C$9,0,1)),0)+IF(GS$63=$C$17,0,IF(GR$63=$C$17,$B70*(GR$60),0))</f>
        <v>0</v>
      </c>
      <c r="GS70" s="50">
        <f>IF(GS$63&lt;=$C$17,($C$34*GS$59*$B70/$C$63)*(IF(COUNTA($D70:GR70)*(12/$C$63)&lt;=$C$9,0,1)),0)+IF(GT$63=$C$17,0,IF(GS$63=$C$17,$B70*(GS$60),0))</f>
        <v>0</v>
      </c>
      <c r="GT70" s="50">
        <f>IF(GT$63&lt;=$C$17,($C$34*GT$59*$B70/$C$63)*(IF(COUNTA($D70:GS70)*(12/$C$63)&lt;=$C$9,0,1)),0)+IF(GU$63=$C$17,0,IF(GT$63=$C$17,$B70*(GT$60),0))</f>
        <v>0</v>
      </c>
      <c r="GU70" s="50">
        <f>IF(GU$63&lt;=$C$17,($C$34*GU$59*$B70/$C$63)*(IF(COUNTA($D70:GT70)*(12/$C$63)&lt;=$C$9,0,1)),0)+IF(GV$63=$C$17,0,IF(GU$63=$C$17,$B70*(GU$60),0))</f>
        <v>0</v>
      </c>
      <c r="GV70" s="50">
        <f>IF(GV$63&lt;=$C$17,($C$34*GV$59*$B70/$C$63)*(IF(COUNTA($D70:GU70)*(12/$C$63)&lt;=$C$9,0,1)),0)+IF(GW$63=$C$17,0,IF(GV$63=$C$17,$B70*(GV$60),0))</f>
        <v>0</v>
      </c>
      <c r="GW70" s="50">
        <f>IF(GW$63&lt;=$C$17,($C$34*GW$59*$B70/$C$63)*(IF(COUNTA($D70:GV70)*(12/$C$63)&lt;=$C$9,0,1)),0)+IF(GX$63=$C$17,0,IF(GW$63=$C$17,$B70*(GW$60),0))</f>
        <v>0</v>
      </c>
      <c r="GX70" s="50">
        <f>IF(GX$63&lt;=$C$17,($C$34*GX$59*$B70/$C$63)*(IF(COUNTA($D70:GW70)*(12/$C$63)&lt;=$C$9,0,1)),0)+IF(GY$63=$C$17,0,IF(GX$63=$C$17,$B70*(GX$60),0))</f>
        <v>0</v>
      </c>
      <c r="GY70" s="50">
        <f>IF(GY$63&lt;=$C$17,($C$34*GY$59*$B70/$C$63)*(IF(COUNTA($D70:GX70)*(12/$C$63)&lt;=$C$9,0,1)),0)+IF(GZ$63=$C$17,0,IF(GY$63=$C$17,$B70*(GY$60),0))</f>
        <v>0</v>
      </c>
      <c r="GZ70" s="50">
        <f>IF(GZ$63&lt;=$C$17,($C$34*GZ$59*$B70/$C$63)*(IF(COUNTA($D70:GY70)*(12/$C$63)&lt;=$C$9,0,1)),0)+IF(HA$63=$C$17,0,IF(GZ$63=$C$17,$B70*(GZ$60),0))</f>
        <v>0</v>
      </c>
      <c r="HA70" s="50">
        <f>IF(HA$63&lt;=$C$17,($C$34*HA$59*$B70/$C$63)*(IF(COUNTA($D70:GZ70)*(12/$C$63)&lt;=$C$9,0,1)),0)+IF(HB$63=$C$17,0,IF(HA$63=$C$17,$B70*(HA$60),0))</f>
        <v>0</v>
      </c>
      <c r="HB70" s="50">
        <f>IF(HB$63&lt;=$C$17,($C$34*HB$59*$B70/$C$63)*(IF(COUNTA($D70:HA70)*(12/$C$63)&lt;=$C$9,0,1)),0)+IF(HC$63=$C$17,0,IF(HB$63=$C$17,$B70*(HB$60),0))</f>
        <v>0</v>
      </c>
      <c r="HC70" s="50">
        <f>IF(HC$63&lt;=$C$17,($C$34*HC$59*$B70/$C$63)*(IF(COUNTA($D70:HB70)*(12/$C$63)&lt;=$C$9,0,1)),0)+IF(HD$63=$C$17,0,IF(HC$63=$C$17,$B70*(HC$60),0))</f>
        <v>0</v>
      </c>
      <c r="HD70" s="50">
        <f>IF(HD$63&lt;=$C$17,($C$34*HD$59*$B70/$C$63)*(IF(COUNTA($D70:HC70)*(12/$C$63)&lt;=$C$9,0,1)),0)+IF(HE$63=$C$17,0,IF(HD$63=$C$17,$B70*(HD$60),0))</f>
        <v>0</v>
      </c>
      <c r="HE70" s="50">
        <f>IF(HE$63&lt;=$C$17,($C$34*HE$59*$B70/$C$63)*(IF(COUNTA($D70:HD70)*(12/$C$63)&lt;=$C$9,0,1)),0)+IF(HF$63=$C$17,0,IF(HE$63=$C$17,$B70*(HE$60),0))</f>
        <v>0</v>
      </c>
      <c r="HF70" s="50">
        <f>IF(HF$63&lt;=$C$17,($C$34*HF$59*$B70/$C$63)*(IF(COUNTA($D70:HE70)*(12/$C$63)&lt;=$C$9,0,1)),0)+IF(HG$63=$C$17,0,IF(HF$63=$C$17,$B70*(HF$60),0))</f>
        <v>0</v>
      </c>
      <c r="HG70" s="50">
        <f>IF(HG$63&lt;=$C$17,($C$34*HG$59*$B70/$C$63)*(IF(COUNTA($D70:HF70)*(12/$C$63)&lt;=$C$9,0,1)),0)+IF(HH$63=$C$17,0,IF(HG$63=$C$17,$B70*(HG$60),0))</f>
        <v>0</v>
      </c>
      <c r="HH70" s="50">
        <f>IF(HH$63&lt;=$C$17,($C$34*HH$59*$B70/$C$63)*(IF(COUNTA($D70:HG70)*(12/$C$63)&lt;=$C$9,0,1)),0)+IF(HI$63=$C$17,0,IF(HH$63=$C$17,$B70*(HH$60),0))</f>
        <v>0</v>
      </c>
      <c r="HI70" s="50">
        <f>IF(HI$63&lt;=$C$17,($C$34*HI$59*$B70/$C$63)*(IF(COUNTA($D70:HH70)*(12/$C$63)&lt;=$C$9,0,1)),0)+IF(HJ$63=$C$17,0,IF(HI$63=$C$17,$B70*(HI$60),0))</f>
        <v>0</v>
      </c>
      <c r="HJ70" s="50">
        <f>IF(HJ$63&lt;=$C$17,($C$34*HJ$59*$B70/$C$63)*(IF(COUNTA($D70:HI70)*(12/$C$63)&lt;=$C$9,0,1)),0)+IF(HK$63=$C$17,0,IF(HJ$63=$C$17,$B70*(HJ$60),0))</f>
        <v>0</v>
      </c>
      <c r="HK70" s="50">
        <f>IF(HK$63&lt;=$C$17,($C$34*HK$59*$B70/$C$63)*(IF(COUNTA($D70:HJ70)*(12/$C$63)&lt;=$C$9,0,1)),0)+IF(HL$63=$C$17,0,IF(HK$63=$C$17,$B70*(HK$60),0))</f>
        <v>0</v>
      </c>
      <c r="HL70" s="50">
        <f>IF(HL$63&lt;=$C$17,($C$34*HL$59*$B70/$C$63)*(IF(COUNTA($D70:HK70)*(12/$C$63)&lt;=$C$9,0,1)),0)+IF(HM$63=$C$17,0,IF(HL$63=$C$17,$B70*(HL$60),0))</f>
        <v>0</v>
      </c>
      <c r="HM70" s="50">
        <f>IF(HM$63&lt;=$C$17,($C$34*HM$59*$B70/$C$63)*(IF(COUNTA($D70:HL70)*(12/$C$63)&lt;=$C$9,0,1)),0)+IF(HN$63=$C$17,0,IF(HM$63=$C$17,$B70*(HM$60),0))</f>
        <v>0</v>
      </c>
      <c r="HN70" s="50">
        <f>IF(HN$63&lt;=$C$17,($C$34*HN$59*$B70/$C$63)*(IF(COUNTA($D70:HM70)*(12/$C$63)&lt;=$C$9,0,1)),0)+IF(HO$63=$C$17,0,IF(HN$63=$C$17,$B70*(HN$60),0))</f>
        <v>0</v>
      </c>
      <c r="HO70" s="50">
        <f>IF(HO$63&lt;=$C$17,($C$34*HO$59*$B70/$C$63)*(IF(COUNTA($D70:HN70)*(12/$C$63)&lt;=$C$9,0,1)),0)+IF(HP$63=$C$17,0,IF(HO$63=$C$17,$B70*(HO$60),0))</f>
        <v>0</v>
      </c>
      <c r="HP70" s="50">
        <f>IF(HP$63&lt;=$C$17,($C$34*HP$59*$B70/$C$63)*(IF(COUNTA($D70:HO70)*(12/$C$63)&lt;=$C$9,0,1)),0)+IF(HQ$63=$C$17,0,IF(HP$63=$C$17,$B70*(HP$60),0))</f>
        <v>0</v>
      </c>
      <c r="HQ70" s="50">
        <f>IF(HQ$63&lt;=$C$17,($C$34*HQ$59*$B70/$C$63)*(IF(COUNTA($D70:HP70)*(12/$C$63)&lt;=$C$9,0,1)),0)+IF(HR$63=$C$17,0,IF(HQ$63=$C$17,$B70*(HQ$60),0))</f>
        <v>0</v>
      </c>
      <c r="HR70" s="50">
        <f>IF(HR$63&lt;=$C$17,($C$34*HR$59*$B70/$C$63)*(IF(COUNTA($D70:HQ70)*(12/$C$63)&lt;=$C$9,0,1)),0)+IF(HS$63=$C$17,0,IF(HR$63=$C$17,$B70*(HR$60),0))</f>
        <v>0</v>
      </c>
      <c r="HS70" s="50">
        <f>IF(HS$63&lt;=$C$17,($C$34*HS$59*$B70/$C$63)*(IF(COUNTA($D70:HR70)*(12/$C$63)&lt;=$C$9,0,1)),0)+IF(HT$63=$C$17,0,IF(HS$63=$C$17,$B70*(HS$60),0))</f>
        <v>0</v>
      </c>
      <c r="HT70" s="50">
        <f>IF(HT$63&lt;=$C$17,($C$34*HT$59*$B70/$C$63)*(IF(COUNTA($D70:HS70)*(12/$C$63)&lt;=$C$9,0,1)),0)+IF(HU$63=$C$17,0,IF(HT$63=$C$17,$B70*(HT$60),0))</f>
        <v>0</v>
      </c>
      <c r="HU70" s="50">
        <f>IF(HU$63&lt;=$C$17,($C$34*HU$59*$B70/$C$63)*(IF(COUNTA($D70:HT70)*(12/$C$63)&lt;=$C$9,0,1)),0)+IF(HV$63=$C$17,0,IF(HU$63=$C$17,$B70*(HU$60),0))</f>
        <v>0</v>
      </c>
      <c r="HV70" s="50">
        <f>IF(HV$63&lt;=$C$17,($C$34*HV$59*$B70/$C$63)*(IF(COUNTA($D70:HU70)*(12/$C$63)&lt;=$C$9,0,1)),0)+IF(HW$63=$C$17,0,IF(HV$63=$C$17,$B70*(HV$60),0))</f>
        <v>0</v>
      </c>
      <c r="HW70" s="50">
        <f>IF(HW$63&lt;=$C$17,($C$34*HW$59*$B70/$C$63)*(IF(COUNTA($D70:HV70)*(12/$C$63)&lt;=$C$9,0,1)),0)+IF(HX$63=$C$17,0,IF(HW$63=$C$17,$B70*(HW$60),0))</f>
        <v>0</v>
      </c>
      <c r="HX70" s="50">
        <f>IF(HX$63&lt;=$C$17,($C$34*HX$59*$B70/$C$63)*(IF(COUNTA($D70:HW70)*(12/$C$63)&lt;=$C$9,0,1)),0)+IF(HY$63=$C$17,0,IF(HX$63=$C$17,$B70*(HX$60),0))</f>
        <v>0</v>
      </c>
      <c r="HY70" s="50">
        <f>IF(HY$63&lt;=$C$17,($C$34*HY$59*$B70/$C$63)*(IF(COUNTA($D70:HX70)*(12/$C$63)&lt;=$C$9,0,1)),0)+IF(HZ$63=$C$17,0,IF(HY$63=$C$17,$B70*(HY$60),0))</f>
        <v>0</v>
      </c>
      <c r="HZ70" s="50">
        <f>IF(HZ$63&lt;=$C$17,($C$34*HZ$59*$B70/$C$63)*(IF(COUNTA($D70:HY70)*(12/$C$63)&lt;=$C$9,0,1)),0)+IF(IA$63=$C$17,0,IF(HZ$63=$C$17,$B70*(HZ$60),0))</f>
        <v>0</v>
      </c>
      <c r="IA70" s="50">
        <f>IF(IA$63&lt;=$C$17,($C$34*IA$59*$B70/$C$63)*(IF(COUNTA($D70:HZ70)*(12/$C$63)&lt;=$C$9,0,1)),0)+IF(IB$63=$C$17,0,IF(IA$63=$C$17,$B70*(IA$60),0))</f>
        <v>0</v>
      </c>
      <c r="IB70" s="50">
        <f>IF(IB$63&lt;=$C$17,($C$34*IB$59*$B70/$C$63)*(IF(COUNTA($D70:IA70)*(12/$C$63)&lt;=$C$9,0,1)),0)+IF(IC$63=$C$17,0,IF(IB$63=$C$17,$B70*(IB$60),0))</f>
        <v>0</v>
      </c>
      <c r="IC70" s="50">
        <f>IF(IC$63&lt;=$C$17,($C$34*IC$59*$B70/$C$63)*(IF(COUNTA($D70:IB70)*(12/$C$63)&lt;=$C$9,0,1)),0)+IF(ID$63=$C$17,0,IF(IC$63=$C$17,$B70*(IC$60),0))</f>
        <v>0</v>
      </c>
      <c r="ID70" s="50">
        <f>IF(ID$63&lt;=$C$17,($C$34*ID$59*$B70/$C$63)*(IF(COUNTA($D70:IC70)*(12/$C$63)&lt;=$C$9,0,1)),0)+IF(IE$63=$C$17,0,IF(ID$63=$C$17,$B70*(ID$60),0))</f>
        <v>0</v>
      </c>
      <c r="IE70" s="50">
        <f>IF(IE$63&lt;=$C$17,($C$34*IE$59*$B70/$C$63)*(IF(COUNTA($D70:ID70)*(12/$C$63)&lt;=$C$9,0,1)),0)+IF(IF$63=$C$17,0,IF(IE$63=$C$17,$B70*(IE$60),0))</f>
        <v>0</v>
      </c>
      <c r="IF70" s="50">
        <f>IF(IF$63&lt;=$C$17,($C$34*IF$59*$B70/$C$63)*(IF(COUNTA($D70:IE70)*(12/$C$63)&lt;=$C$9,0,1)),0)+IF(IG$63=$C$17,0,IF(IF$63=$C$17,$B70*(IF$60),0))</f>
        <v>0</v>
      </c>
      <c r="IG70" s="50">
        <f>IF(IG$63&lt;=$C$17,($C$34*IG$59*$B70/$C$63)*(IF(COUNTA($D70:IF70)*(12/$C$63)&lt;=$C$9,0,1)),0)+IF(IH$63=$C$17,0,IF(IG$63=$C$17,$B70*(IG$60),0))</f>
        <v>0</v>
      </c>
      <c r="IH70" s="50">
        <f>IF(IH$63&lt;=$C$17,($C$34*IH$59*$B70/$C$63)*(IF(COUNTA($D70:IG70)*(12/$C$63)&lt;=$C$9,0,1)),0)+IF(II$63=$C$17,0,IF(IH$63=$C$17,$B70*(IH$60),0))</f>
        <v>0</v>
      </c>
      <c r="II70" s="50">
        <f>IF(II$63&lt;=$C$17,($C$34*II$59*$B70/$C$63)*(IF(COUNTA($D70:IH70)*(12/$C$63)&lt;=$C$9,0,1)),0)+IF(IJ$63=$C$17,0,IF(II$63=$C$17,$B70*(II$60),0))</f>
        <v>0</v>
      </c>
      <c r="IJ70" s="50">
        <f>IF(IJ$63&lt;=$C$17,($C$34*IJ$59*$B70/$C$63)*(IF(COUNTA($D70:II70)*(12/$C$63)&lt;=$C$9,0,1)),0)+IF(IK$63=$C$17,0,IF(IJ$63=$C$17,$B70*(IJ$60),0))</f>
        <v>0</v>
      </c>
      <c r="IK70" s="50">
        <f>IF(IK$63&lt;=$C$17,($C$34*IK$59*$B70/$C$63)*(IF(COUNTA($D70:IJ70)*(12/$C$63)&lt;=$C$9,0,1)),0)+IF(IL$63=$C$17,0,IF(IK$63=$C$17,$B70*(IK$60),0))</f>
        <v>0</v>
      </c>
      <c r="IL70" s="50">
        <f>IF(IL$63&lt;=$C$17,($C$34*IL$59*$B70/$C$63)*(IF(COUNTA($D70:IK70)*(12/$C$63)&lt;=$C$9,0,1)),0)+IF(IM$63=$C$17,0,IF(IL$63=$C$17,$B70*(IL$60),0))</f>
        <v>0</v>
      </c>
      <c r="IM70" s="50">
        <f>IF(IM$63&lt;=$C$17,($C$34*IM$59*$B70/$C$63)*(IF(COUNTA($D70:IL70)*(12/$C$63)&lt;=$C$9,0,1)),0)+IF(IN$63=$C$17,0,IF(IM$63=$C$17,$B70*(IM$60),0))</f>
        <v>0</v>
      </c>
      <c r="IN70" s="50">
        <f>IF(IN$63&lt;=$C$17,($C$34*IN$59*$B70/$C$63)*(IF(COUNTA($D70:IM70)*(12/$C$63)&lt;=$C$9,0,1)),0)+IF(IO$63=$C$17,0,IF(IN$63=$C$17,$B70*(IN$60),0))</f>
        <v>0</v>
      </c>
      <c r="IO70" s="50">
        <f>IF(IO$63&lt;=$C$17,($C$34*IO$59*$B70/$C$63)*(IF(COUNTA($D70:IN70)*(12/$C$63)&lt;=$C$9,0,1)),0)+IF(IP$63=$C$17,0,IF(IO$63=$C$17,$B70*(IO$60),0))</f>
        <v>0</v>
      </c>
      <c r="IP70" s="50">
        <f>IF(IP$63&lt;=$C$17,($C$34*IP$59*$B70/$C$63)*(IF(COUNTA($D70:IO70)*(12/$C$63)&lt;=$C$9,0,1)),0)+IF(IQ$63=$C$17,0,IF(IP$63=$C$17,$B70*(IP$60),0))</f>
        <v>0</v>
      </c>
      <c r="IQ70" s="50">
        <f>IF(IQ$63&lt;=$C$17,($C$34*IQ$59*$B70/$C$63)*(IF(COUNTA($D70:IP70)*(12/$C$63)&lt;=$C$9,0,1)),0)+IF(IR$63=$C$17,0,IF(IQ$63=$C$17,$B70*(IQ$60),0))</f>
        <v>0</v>
      </c>
      <c r="IR70" s="50">
        <f>IF(IR$63&lt;=$C$17,($C$34*IR$59*$B70/$C$63)*(IF(COUNTA($D70:IQ70)*(12/$C$63)&lt;=$C$9,0,1)),0)+IF(IS$63=$C$17,0,IF(IR$63=$C$17,$B70*(IR$60),0))</f>
        <v>0</v>
      </c>
      <c r="IS70" s="50">
        <f>IF(IS$63&lt;=$C$17,($C$34*IS$59*$B70/$C$63)*(IF(COUNTA($D70:IR70)*(12/$C$63)&lt;=$C$9,0,1)),0)+IF(IT$63=$C$17,0,IF(IS$63=$C$17,$B70*(IS$60),0))</f>
        <v>0</v>
      </c>
      <c r="IT70" s="50">
        <f>IF(IT$63&lt;=$C$17,($C$34*IT$59*$B70/$C$63)*(IF(COUNTA($D70:IS70)*(12/$C$63)&lt;=$C$9,0,1)),0)+IF(IU$63=$C$17,0,IF(IT$63=$C$17,$B70*(IT$60),0))</f>
        <v>0</v>
      </c>
      <c r="IU70" s="50">
        <f>IF(IU$63&lt;=$C$17,($C$34*IU$59*$B70/$C$63)*(IF(COUNTA($D70:IT70)*(12/$C$63)&lt;=$C$9,0,1)),0)+IF(IV$63=$C$17,0,IF(IU$63=$C$17,$B70*(IU$60),0))</f>
        <v>0</v>
      </c>
      <c r="IV70" s="50">
        <f>IF(IV$63&lt;=$C$17,($C$34*IV$59*$B70/$C$63)*(IF(COUNTA($D70:IU70)*(12/$C$63)&lt;=$C$9,0,1)),0)+IF(IW$63=$C$17,0,IF(IV$63=$C$17,$B70*(IV$60),0))</f>
        <v>0</v>
      </c>
      <c r="IW70" s="50">
        <f>IF(IW$63&lt;=$C$17,($C$34*IW$59*$B70/$C$63)*(IF(COUNTA($D70:IV70)*(12/$C$63)&lt;=$C$9,0,1)),0)+IF(IX$63=$C$17,0,IF(IW$63=$C$17,$B70*(IW$60),0))</f>
        <v>0</v>
      </c>
      <c r="IX70" s="50"/>
      <c r="IY70" s="50"/>
      <c r="IZ70" s="3"/>
      <c r="JA70" s="3"/>
      <c r="JB70" s="3"/>
      <c r="JC70" s="3"/>
      <c r="JD70" s="3"/>
    </row>
    <row r="71" spans="1:265" outlineLevel="1" x14ac:dyDescent="0.25">
      <c r="A71" s="2" t="s">
        <v>55</v>
      </c>
      <c r="B71" s="79">
        <f ca="1">+OFFSET($D$52,0,COUNTA($B$66:B70),,)</f>
        <v>2</v>
      </c>
      <c r="C71" s="88">
        <f t="shared" ca="1" si="61"/>
        <v>170.05036514803373</v>
      </c>
      <c r="D71" s="47"/>
      <c r="E71" s="47"/>
      <c r="F71" s="47"/>
      <c r="G71" s="47"/>
      <c r="H71" s="47"/>
      <c r="I71" s="50">
        <f ca="1">IF(J$63&gt;$C$17,0,-I$53*(12/$C$63))</f>
        <v>-404</v>
      </c>
      <c r="J71" s="50">
        <f ca="1">IF(J$63&lt;=$C$17,($C$34*J$59*$B71/$C$63)*(IF(COUNTA($D71:I71)*(12/$C$63)&lt;=$C$9,0,1)),0)+IF(K$63=$C$17,0,IF(J$63=$C$17,$B71*(J$60),0))</f>
        <v>0</v>
      </c>
      <c r="K71" s="50">
        <f ca="1">IF(K$63&lt;=$C$17,($C$34*K$59*$B71/$C$63)*(IF(COUNTA($D71:J71)*(12/$C$63)&lt;=$C$9,0,1)),0)+IF(L$63=$C$17,0,IF(K$63=$C$17,$B71*(K$60),0))</f>
        <v>0</v>
      </c>
      <c r="L71" s="50">
        <f ca="1">IF(L$63&lt;=$C$17,($C$34*L$59*$B71/$C$63)*(IF(COUNTA($D71:K71)*(12/$C$63)&lt;=$C$9,0,1)),0)+IF(M$63=$C$17,0,IF(L$63=$C$17,$B71*(L$60),0))</f>
        <v>0</v>
      </c>
      <c r="M71" s="50">
        <f ca="1">IF(M$63&lt;=$C$17,($C$34*M$59*$B71/$C$63)*(IF(COUNTA($D71:L71)*(12/$C$63)&lt;=$C$9,0,1)),0)+IF(N$63=$C$17,0,IF(M$63=$C$17,$B71*(M$60),0))</f>
        <v>0</v>
      </c>
      <c r="N71" s="50">
        <f ca="1">IF(N$63&lt;=$C$17,($C$34*N$59*$B71/$C$63)*(IF(COUNTA($D71:M71)*(12/$C$63)&lt;=$C$9,0,1)),0)+IF(O$63=$C$17,0,IF(N$63=$C$17,$B71*(N$60),0))</f>
        <v>1.5890666666666666</v>
      </c>
      <c r="O71" s="50">
        <f ca="1">IF(O$63&lt;=$C$17,($C$34*O$59*$B71/$C$63)*(IF(COUNTA($D71:N71)*(12/$C$63)&lt;=$C$9,0,1)),0)+IF(P$63=$C$17,0,IF(O$63=$C$17,$B71*(O$60),0))</f>
        <v>1.5890666666666666</v>
      </c>
      <c r="P71" s="50">
        <f ca="1">IF(P$63&lt;=$C$17,($C$34*P$59*$B71/$C$63)*(IF(COUNTA($D71:O71)*(12/$C$63)&lt;=$C$9,0,1)),0)+IF(Q$63=$C$17,0,IF(P$63=$C$17,$B71*(P$60),0))</f>
        <v>1.5890666666666666</v>
      </c>
      <c r="Q71" s="50">
        <f ca="1">IF(Q$63&lt;=$C$17,($C$34*Q$59*$B71/$C$63)*(IF(COUNTA($D71:P71)*(12/$C$63)&lt;=$C$9,0,1)),0)+IF(R$63=$C$17,0,IF(Q$63=$C$17,$B71*(Q$60),0))</f>
        <v>1.5890666666666666</v>
      </c>
      <c r="R71" s="50">
        <f ca="1">IF(R$63&lt;=$C$17,($C$34*R$59*$B71/$C$63)*(IF(COUNTA($D71:Q71)*(12/$C$63)&lt;=$C$9,0,1)),0)+IF(S$63=$C$17,0,IF(R$63=$C$17,$B71*(R$60),0))</f>
        <v>1.5890666666666666</v>
      </c>
      <c r="S71" s="50">
        <f ca="1">IF(S$63&lt;=$C$17,($C$34*S$59*$B71/$C$63)*(IF(COUNTA($D71:R71)*(12/$C$63)&lt;=$C$9,0,1)),0)+IF(T$63=$C$17,0,IF(S$63=$C$17,$B71*(S$60),0))</f>
        <v>1.5890666666666666</v>
      </c>
      <c r="T71" s="50">
        <f ca="1">IF(T$63&lt;=$C$17,($C$34*T$59*$B71/$C$63)*(IF(COUNTA($D71:S71)*(12/$C$63)&lt;=$C$9,0,1)),0)+IF(U$63=$C$17,0,IF(T$63=$C$17,$B71*(T$60),0))</f>
        <v>1.5890666666666666</v>
      </c>
      <c r="U71" s="50">
        <f ca="1">IF(U$63&lt;=$C$17,($C$34*U$59*$B71/$C$63)*(IF(COUNTA($D71:T71)*(12/$C$63)&lt;=$C$9,0,1)),0)+IF(V$63=$C$17,0,IF(U$63=$C$17,$B71*(U$60),0))</f>
        <v>1.5890666666666666</v>
      </c>
      <c r="V71" s="50">
        <f ca="1">IF(V$63&lt;=$C$17,($C$34*V$59*$B71/$C$63)*(IF(COUNTA($D71:U71)*(12/$C$63)&lt;=$C$9,0,1)),0)+IF(W$63=$C$17,0,IF(V$63=$C$17,$B71*(V$60),0))</f>
        <v>1.5890666666666666</v>
      </c>
      <c r="W71" s="50">
        <f ca="1">IF(W$63&lt;=$C$17,($C$34*W$59*$B71/$C$63)*(IF(COUNTA($D71:V71)*(12/$C$63)&lt;=$C$9,0,1)),0)+IF(X$63=$C$17,0,IF(W$63=$C$17,$B71*(W$60),0))</f>
        <v>1.5890666666666666</v>
      </c>
      <c r="X71" s="50">
        <f ca="1">IF(X$63&lt;=$C$17,($C$34*X$59*$B71/$C$63)*(IF(COUNTA($D71:W71)*(12/$C$63)&lt;=$C$9,0,1)),0)+IF(Y$63=$C$17,0,IF(X$63=$C$17,$B71*(X$60),0))</f>
        <v>1.5890666666666666</v>
      </c>
      <c r="Y71" s="50">
        <f ca="1">IF(Y$63&lt;=$C$17,($C$34*Y$59*$B71/$C$63)*(IF(COUNTA($D71:X71)*(12/$C$63)&lt;=$C$9,0,1)),0)+IF(Z$63=$C$17,0,IF(Y$63=$C$17,$B71*(Y$60),0))</f>
        <v>1.5890666666666666</v>
      </c>
      <c r="Z71" s="50">
        <f ca="1">IF(Z$63&lt;=$C$17,($C$34*Z$59*$B71/$C$63)*(IF(COUNTA($D71:Y71)*(12/$C$63)&lt;=$C$9,0,1)),0)+IF(AA$63=$C$17,0,IF(Z$63=$C$17,$B71*(Z$60),0))</f>
        <v>1.5890666666666666</v>
      </c>
      <c r="AA71" s="50">
        <f ca="1">IF(AA$63&lt;=$C$17,($C$34*AA$59*$B71/$C$63)*(IF(COUNTA($D71:Z71)*(12/$C$63)&lt;=$C$9,0,1)),0)+IF(AB$63=$C$17,0,IF(AA$63=$C$17,$B71*(AA$60),0))</f>
        <v>1.5890666666666666</v>
      </c>
      <c r="AB71" s="50">
        <f ca="1">IF(AB$63&lt;=$C$17,($C$34*AB$59*$B71/$C$63)*(IF(COUNTA($D71:AA71)*(12/$C$63)&lt;=$C$9,0,1)),0)+IF(AC$63=$C$17,0,IF(AB$63=$C$17,$B71*(AB$60),0))</f>
        <v>1.5890666666666666</v>
      </c>
      <c r="AC71" s="50">
        <f ca="1">IF(AC$63&lt;=$C$17,($C$34*AC$59*$B71/$C$63)*(IF(COUNTA($D71:AB71)*(12/$C$63)&lt;=$C$9,0,1)),0)+IF(AD$63=$C$17,0,IF(AC$63=$C$17,$B71*(AC$60),0))</f>
        <v>1.5890666666666666</v>
      </c>
      <c r="AD71" s="50">
        <f ca="1">IF(AD$63&lt;=$C$17,($C$34*AD$59*$B71/$C$63)*(IF(COUNTA($D71:AC71)*(12/$C$63)&lt;=$C$9,0,1)),0)+IF(AE$63=$C$17,0,IF(AD$63=$C$17,$B71*(AD$60),0))</f>
        <v>1.5890666666666666</v>
      </c>
      <c r="AE71" s="50">
        <f ca="1">IF(AE$63&lt;=$C$17,($C$34*AE$59*$B71/$C$63)*(IF(COUNTA($D71:AD71)*(12/$C$63)&lt;=$C$9,0,1)),0)+IF(AF$63=$C$17,0,IF(AE$63=$C$17,$B71*(AE$60),0))</f>
        <v>1.5890666666666666</v>
      </c>
      <c r="AF71" s="50">
        <f ca="1">IF(AF$63&lt;=$C$17,($C$34*AF$59*$B71/$C$63)*(IF(COUNTA($D71:AE71)*(12/$C$63)&lt;=$C$9,0,1)),0)+IF(AG$63=$C$17,0,IF(AF$63=$C$17,$B71*(AF$60),0))</f>
        <v>1.5890666666666666</v>
      </c>
      <c r="AG71" s="50">
        <f ca="1">IF(AG$63&lt;=$C$17,($C$34*AG$59*$B71/$C$63)*(IF(COUNTA($D71:AF71)*(12/$C$63)&lt;=$C$9,0,1)),0)+IF(AH$63=$C$17,0,IF(AG$63=$C$17,$B71*(AG$60),0))</f>
        <v>1.5890666666666666</v>
      </c>
      <c r="AH71" s="50">
        <f ca="1">IF(AH$63&lt;=$C$17,($C$34*AH$59*$B71/$C$63)*(IF(COUNTA($D71:AG71)*(12/$C$63)&lt;=$C$9,0,1)),0)+IF(AI$63=$C$17,0,IF(AH$63=$C$17,$B71*(AH$60),0))</f>
        <v>1.5890666666666666</v>
      </c>
      <c r="AI71" s="50">
        <f ca="1">IF(AI$63&lt;=$C$17,($C$34*AI$59*$B71/$C$63)*(IF(COUNTA($D71:AH71)*(12/$C$63)&lt;=$C$9,0,1)),0)+IF(AJ$63=$C$17,0,IF(AI$63=$C$17,$B71*(AI$60),0))</f>
        <v>1.5890666666666666</v>
      </c>
      <c r="AJ71" s="50">
        <f ca="1">IF(AJ$63&lt;=$C$17,($C$34*AJ$59*$B71/$C$63)*(IF(COUNTA($D71:AI71)*(12/$C$63)&lt;=$C$9,0,1)),0)+IF(AK$63=$C$17,0,IF(AJ$63=$C$17,$B71*(AJ$60),0))</f>
        <v>1.5890666666666666</v>
      </c>
      <c r="AK71" s="50">
        <f ca="1">IF(AK$63&lt;=$C$17,($C$34*AK$59*$B71/$C$63)*(IF(COUNTA($D71:AJ71)*(12/$C$63)&lt;=$C$9,0,1)),0)+IF(AL$63=$C$17,0,IF(AK$63=$C$17,$B71*(AK$60),0))</f>
        <v>1.5890666666666666</v>
      </c>
      <c r="AL71" s="50">
        <f ca="1">IF(AL$63&lt;=$C$17,($C$34*AL$59*$B71/$C$63)*(IF(COUNTA($D71:AK71)*(12/$C$63)&lt;=$C$9,0,1)),0)+IF(AM$63=$C$17,0,IF(AL$63=$C$17,$B71*(AL$60),0))</f>
        <v>1.5890666666666666</v>
      </c>
      <c r="AM71" s="50">
        <f ca="1">IF(AM$63&lt;=$C$17,($C$34*AM$59*$B71/$C$63)*(IF(COUNTA($D71:AL71)*(12/$C$63)&lt;=$C$9,0,1)),0)+IF(AN$63=$C$17,0,IF(AM$63=$C$17,$B71*(AM$60),0))</f>
        <v>1.5890666666666666</v>
      </c>
      <c r="AN71" s="50">
        <f ca="1">IF(AN$63&lt;=$C$17,($C$34*AN$59*$B71/$C$63)*(IF(COUNTA($D71:AM71)*(12/$C$63)&lt;=$C$9,0,1)),0)+IF(AO$63=$C$17,0,IF(AN$63=$C$17,$B71*(AN$60),0))</f>
        <v>1.5890666666666666</v>
      </c>
      <c r="AO71" s="50">
        <f ca="1">IF(AO$63&lt;=$C$17,($C$34*AO$59*$B71/$C$63)*(IF(COUNTA($D71:AN71)*(12/$C$63)&lt;=$C$9,0,1)),0)+IF(AP$63=$C$17,0,IF(AO$63=$C$17,$B71*(AO$60),0))</f>
        <v>1.5890666666666666</v>
      </c>
      <c r="AP71" s="50">
        <f ca="1">IF(AP$63&lt;=$C$17,($C$34*AP$59*$B71/$C$63)*(IF(COUNTA($D71:AO71)*(12/$C$63)&lt;=$C$9,0,1)),0)+IF(AQ$63=$C$17,0,IF(AP$63=$C$17,$B71*(AP$60),0))</f>
        <v>1.5890666666666666</v>
      </c>
      <c r="AQ71" s="50">
        <f ca="1">IF(AQ$63&lt;=$C$17,($C$34*AQ$59*$B71/$C$63)*(IF(COUNTA($D71:AP71)*(12/$C$63)&lt;=$C$9,0,1)),0)+IF(AR$63=$C$17,0,IF(AQ$63=$C$17,$B71*(AQ$60),0))</f>
        <v>1.5890666666666666</v>
      </c>
      <c r="AR71" s="50">
        <f ca="1">IF(AR$63&lt;=$C$17,($C$34*AR$59*$B71/$C$63)*(IF(COUNTA($D71:AQ71)*(12/$C$63)&lt;=$C$9,0,1)),0)+IF(AS$63=$C$17,0,IF(AR$63=$C$17,$B71*(AR$60),0))</f>
        <v>1.5890666666666666</v>
      </c>
      <c r="AS71" s="50">
        <f ca="1">IF(AS$63&lt;=$C$17,($C$34*AS$59*$B71/$C$63)*(IF(COUNTA($D71:AR71)*(12/$C$63)&lt;=$C$9,0,1)),0)+IF(AT$63=$C$17,0,IF(AS$63=$C$17,$B71*(AS$60),0))</f>
        <v>1.5890666666666666</v>
      </c>
      <c r="AT71" s="50">
        <f ca="1">IF(AT$63&lt;=$C$17,($C$34*AT$59*$B71/$C$63)*(IF(COUNTA($D71:AS71)*(12/$C$63)&lt;=$C$9,0,1)),0)+IF(AU$63=$C$17,0,IF(AT$63=$C$17,$B71*(AT$60),0))</f>
        <v>1.5890666666666666</v>
      </c>
      <c r="AU71" s="50">
        <f ca="1">IF(AU$63&lt;=$C$17,($C$34*AU$59*$B71/$C$63)*(IF(COUNTA($D71:AT71)*(12/$C$63)&lt;=$C$9,0,1)),0)+IF(AV$63=$C$17,0,IF(AU$63=$C$17,$B71*(AU$60),0))</f>
        <v>1.5890666666666666</v>
      </c>
      <c r="AV71" s="50">
        <f ca="1">IF(AV$63&lt;=$C$17,($C$34*AV$59*$B71/$C$63)*(IF(COUNTA($D71:AU71)*(12/$C$63)&lt;=$C$9,0,1)),0)+IF(AW$63=$C$17,0,IF(AV$63=$C$17,$B71*(AV$60),0))</f>
        <v>1.5890666666666666</v>
      </c>
      <c r="AW71" s="50">
        <f ca="1">IF(AW$63&lt;=$C$17,($C$34*AW$59*$B71/$C$63)*(IF(COUNTA($D71:AV71)*(12/$C$63)&lt;=$C$9,0,1)),0)+IF(AX$63=$C$17,0,IF(AW$63=$C$17,$B71*(AW$60),0))</f>
        <v>1.5890666666666666</v>
      </c>
      <c r="AX71" s="50">
        <f ca="1">IF(AX$63&lt;=$C$17,($C$34*AX$59*$B71/$C$63)*(IF(COUNTA($D71:AW71)*(12/$C$63)&lt;=$C$9,0,1)),0)+IF(AY$63=$C$17,0,IF(AX$63=$C$17,$B71*(AX$60),0))</f>
        <v>1.5890666666666666</v>
      </c>
      <c r="AY71" s="50">
        <f ca="1">IF(AY$63&lt;=$C$17,($C$34*AY$59*$B71/$C$63)*(IF(COUNTA($D71:AX71)*(12/$C$63)&lt;=$C$9,0,1)),0)+IF(AZ$63=$C$17,0,IF(AY$63=$C$17,$B71*(AY$60),0))</f>
        <v>1.5890666666666666</v>
      </c>
      <c r="AZ71" s="50">
        <f ca="1">IF(AZ$63&lt;=$C$17,($C$34*AZ$59*$B71/$C$63)*(IF(COUNTA($D71:AY71)*(12/$C$63)&lt;=$C$9,0,1)),0)+IF(BA$63=$C$17,0,IF(AZ$63=$C$17,$B71*(AZ$60),0))</f>
        <v>1.5890666666666666</v>
      </c>
      <c r="BA71" s="50">
        <f ca="1">IF(BA$63&lt;=$C$17,($C$34*BA$59*$B71/$C$63)*(IF(COUNTA($D71:AZ71)*(12/$C$63)&lt;=$C$9,0,1)),0)+IF(BB$63=$C$17,0,IF(BA$63=$C$17,$B71*(BA$60),0))</f>
        <v>1.5890666666666666</v>
      </c>
      <c r="BB71" s="50">
        <f ca="1">IF(BB$63&lt;=$C$17,($C$34*BB$59*$B71/$C$63)*(IF(COUNTA($D71:BA71)*(12/$C$63)&lt;=$C$9,0,1)),0)+IF(BC$63=$C$17,0,IF(BB$63=$C$17,$B71*(BB$60),0))</f>
        <v>1.5890666666666666</v>
      </c>
      <c r="BC71" s="50">
        <f ca="1">IF(BC$63&lt;=$C$17,($C$34*BC$59*$B71/$C$63)*(IF(COUNTA($D71:BB71)*(12/$C$63)&lt;=$C$9,0,1)),0)+IF(BD$63=$C$17,0,IF(BC$63=$C$17,$B71*(BC$60),0))</f>
        <v>1.5890666666666666</v>
      </c>
      <c r="BD71" s="50">
        <f ca="1">IF(BD$63&lt;=$C$17,($C$34*BD$59*$B71/$C$63)*(IF(COUNTA($D71:BC71)*(12/$C$63)&lt;=$C$9,0,1)),0)+IF(BE$63=$C$17,0,IF(BD$63=$C$17,$B71*(BD$60),0))</f>
        <v>1.5890666666666666</v>
      </c>
      <c r="BE71" s="50">
        <f ca="1">IF(BE$63&lt;=$C$17,($C$34*BE$59*$B71/$C$63)*(IF(COUNTA($D71:BD71)*(12/$C$63)&lt;=$C$9,0,1)),0)+IF(BF$63=$C$17,0,IF(BE$63=$C$17,$B71*(BE$60),0))</f>
        <v>1.5890666666666666</v>
      </c>
      <c r="BF71" s="50">
        <f ca="1">IF(BF$63&lt;=$C$17,($C$34*BF$59*$B71/$C$63)*(IF(COUNTA($D71:BE71)*(12/$C$63)&lt;=$C$9,0,1)),0)+IF(BG$63=$C$17,0,IF(BF$63=$C$17,$B71*(BF$60),0))</f>
        <v>1.5890666666666666</v>
      </c>
      <c r="BG71" s="50">
        <f ca="1">IF(BG$63&lt;=$C$17,($C$34*BG$59*$B71/$C$63)*(IF(COUNTA($D71:BF71)*(12/$C$63)&lt;=$C$9,0,1)),0)+IF(BH$63=$C$17,0,IF(BG$63=$C$17,$B71*(BG$60),0))</f>
        <v>1.5890666666666666</v>
      </c>
      <c r="BH71" s="50">
        <f ca="1">IF(BH$63&lt;=$C$17,($C$34*BH$59*$B71/$C$63)*(IF(COUNTA($D71:BG71)*(12/$C$63)&lt;=$C$9,0,1)),0)+IF(BI$63=$C$17,0,IF(BH$63=$C$17,$B71*(BH$60),0))</f>
        <v>1.5890666666666666</v>
      </c>
      <c r="BI71" s="50">
        <f ca="1">IF(BI$63&lt;=$C$17,($C$34*BI$59*$B71/$C$63)*(IF(COUNTA($D71:BH71)*(12/$C$63)&lt;=$C$9,0,1)),0)+IF(BJ$63=$C$17,0,IF(BI$63=$C$17,$B71*(BI$60),0))</f>
        <v>1.5890666666666666</v>
      </c>
      <c r="BJ71" s="50">
        <f ca="1">IF(BJ$63&lt;=$C$17,($C$34*BJ$59*$B71/$C$63)*(IF(COUNTA($D71:BI71)*(12/$C$63)&lt;=$C$9,0,1)),0)+IF(BK$63=$C$17,0,IF(BJ$63=$C$17,$B71*(BJ$60),0))</f>
        <v>1.5890666666666666</v>
      </c>
      <c r="BK71" s="50">
        <f ca="1">IF(BK$63&lt;=$C$17,($C$34*BK$59*$B71/$C$63)*(IF(COUNTA($D71:BJ71)*(12/$C$63)&lt;=$C$9,0,1)),0)+IF(BL$63=$C$17,0,IF(BK$63=$C$17,$B71*(BK$60),0))</f>
        <v>1.5890666666666666</v>
      </c>
      <c r="BL71" s="50">
        <f ca="1">IF(BL$63&lt;=$C$17,($C$34*BL$59*$B71/$C$63)*(IF(COUNTA($D71:BK71)*(12/$C$63)&lt;=$C$9,0,1)),0)+IF(BM$63=$C$17,0,IF(BL$63=$C$17,$B71*(BL$60),0))</f>
        <v>1.5890666666666666</v>
      </c>
      <c r="BM71" s="50">
        <f ca="1">IF(BM$63&lt;=$C$17,($C$34*BM$59*$B71/$C$63)*(IF(COUNTA($D71:BL71)*(12/$C$63)&lt;=$C$9,0,1)),0)+IF(BN$63=$C$17,0,IF(BM$63=$C$17,$B71*(BM$60),0))</f>
        <v>1.5890666666666666</v>
      </c>
      <c r="BN71" s="50">
        <f ca="1">IF(BN$63&lt;=$C$17,($C$34*BN$59*$B71/$C$63)*(IF(COUNTA($D71:BM71)*(12/$C$63)&lt;=$C$9,0,1)),0)+IF(BO$63=$C$17,0,IF(BN$63=$C$17,$B71*(BN$60),0))</f>
        <v>1.5890666666666666</v>
      </c>
      <c r="BO71" s="50">
        <f ca="1">IF(BO$63&lt;=$C$17,($C$34*BO$59*$B71/$C$63)*(IF(COUNTA($D71:BN71)*(12/$C$63)&lt;=$C$9,0,1)),0)+IF(BP$63=$C$17,0,IF(BO$63=$C$17,$B71*(BO$60),0))</f>
        <v>1.5890666666666666</v>
      </c>
      <c r="BP71" s="50">
        <f ca="1">IF(BP$63&lt;=$C$17,($C$34*BP$59*$B71/$C$63)*(IF(COUNTA($D71:BO71)*(12/$C$63)&lt;=$C$9,0,1)),0)+IF(BQ$63=$C$17,0,IF(BP$63=$C$17,$B71*(BP$60),0))</f>
        <v>1.5890666666666666</v>
      </c>
      <c r="BQ71" s="50">
        <f ca="1">IF(BQ$63&lt;=$C$17,($C$34*BQ$59*$B71/$C$63)*(IF(COUNTA($D71:BP71)*(12/$C$63)&lt;=$C$9,0,1)),0)+IF(BR$63=$C$17,0,IF(BQ$63=$C$17,$B71*(BQ$60),0))</f>
        <v>1.5890666666666666</v>
      </c>
      <c r="BR71" s="50">
        <f ca="1">IF(BR$63&lt;=$C$17,($C$34*BR$59*$B71/$C$63)*(IF(COUNTA($D71:BQ71)*(12/$C$63)&lt;=$C$9,0,1)),0)+IF(BS$63=$C$17,0,IF(BR$63=$C$17,$B71*(BR$60),0))</f>
        <v>1.5890666666666666</v>
      </c>
      <c r="BS71" s="50">
        <f ca="1">IF(BS$63&lt;=$C$17,($C$34*BS$59*$B71/$C$63)*(IF(COUNTA($D71:BR71)*(12/$C$63)&lt;=$C$9,0,1)),0)+IF(BT$63=$C$17,0,IF(BS$63=$C$17,$B71*(BS$60),0))</f>
        <v>1.5890666666666666</v>
      </c>
      <c r="BT71" s="50">
        <f ca="1">IF(BT$63&lt;=$C$17,($C$34*BT$59*$B71/$C$63)*(IF(COUNTA($D71:BS71)*(12/$C$63)&lt;=$C$9,0,1)),0)+IF(BU$63=$C$17,0,IF(BT$63=$C$17,$B71*(BT$60),0))</f>
        <v>1.5890666666666666</v>
      </c>
      <c r="BU71" s="50">
        <f ca="1">IF(BU$63&lt;=$C$17,($C$34*BU$59*$B71/$C$63)*(IF(COUNTA($D71:BT71)*(12/$C$63)&lt;=$C$9,0,1)),0)+IF(BV$63=$C$17,0,IF(BU$63=$C$17,$B71*(BU$60),0))</f>
        <v>1.5890666666666666</v>
      </c>
      <c r="BV71" s="50">
        <f ca="1">IF(BV$63&lt;=$C$17,($C$34*BV$59*$B71/$C$63)*(IF(COUNTA($D71:BU71)*(12/$C$63)&lt;=$C$9,0,1)),0)+IF(BW$63=$C$17,0,IF(BV$63=$C$17,$B71*(BV$60),0))</f>
        <v>1.5890666666666666</v>
      </c>
      <c r="BW71" s="50">
        <f ca="1">IF(BW$63&lt;=$C$17,($C$34*BW$59*$B71/$C$63)*(IF(COUNTA($D71:BV71)*(12/$C$63)&lt;=$C$9,0,1)),0)+IF(BX$63=$C$17,0,IF(BW$63=$C$17,$B71*(BW$60),0))</f>
        <v>1.5890666666666666</v>
      </c>
      <c r="BX71" s="50">
        <f ca="1">IF(BX$63&lt;=$C$17,($C$34*BX$59*$B71/$C$63)*(IF(COUNTA($D71:BW71)*(12/$C$63)&lt;=$C$9,0,1)),0)+IF(BY$63=$C$17,0,IF(BX$63=$C$17,$B71*(BX$60),0))</f>
        <v>1.5890666666666666</v>
      </c>
      <c r="BY71" s="50">
        <f ca="1">IF(BY$63&lt;=$C$17,($C$34*BY$59*$B71/$C$63)*(IF(COUNTA($D71:BX71)*(12/$C$63)&lt;=$C$9,0,1)),0)+IF(BZ$63=$C$17,0,IF(BY$63=$C$17,$B71*(BY$60),0))</f>
        <v>1.5890666666666666</v>
      </c>
      <c r="BZ71" s="50">
        <f ca="1">IF(BZ$63&lt;=$C$17,($C$34*BZ$59*$B71/$C$63)*(IF(COUNTA($D71:BY71)*(12/$C$63)&lt;=$C$9,0,1)),0)+IF(CA$63=$C$17,0,IF(BZ$63=$C$17,$B71*(BZ$60),0))</f>
        <v>1.5890666666666666</v>
      </c>
      <c r="CA71" s="50">
        <f ca="1">IF(CA$63&lt;=$C$17,($C$34*CA$59*$B71/$C$63)*(IF(COUNTA($D71:BZ71)*(12/$C$63)&lt;=$C$9,0,1)),0)+IF(CB$63=$C$17,0,IF(CA$63=$C$17,$B71*(CA$60),0))</f>
        <v>1.5890666666666666</v>
      </c>
      <c r="CB71" s="50">
        <f ca="1">IF(CB$63&lt;=$C$17,($C$34*CB$59*$B71/$C$63)*(IF(COUNTA($D71:CA71)*(12/$C$63)&lt;=$C$9,0,1)),0)+IF(CC$63=$C$17,0,IF(CB$63=$C$17,$B71*(CB$60),0))</f>
        <v>1.5890666666666666</v>
      </c>
      <c r="CC71" s="50">
        <f ca="1">IF(CC$63&lt;=$C$17,($C$34*CC$59*$B71/$C$63)*(IF(COUNTA($D71:CB71)*(12/$C$63)&lt;=$C$9,0,1)),0)+IF(CD$63=$C$17,0,IF(CC$63=$C$17,$B71*(CC$60),0))</f>
        <v>1.5890666666666666</v>
      </c>
      <c r="CD71" s="50">
        <f ca="1">IF(CD$63&lt;=$C$17,($C$34*CD$59*$B71/$C$63)*(IF(COUNTA($D71:CC71)*(12/$C$63)&lt;=$C$9,0,1)),0)+IF(CE$63=$C$17,0,IF(CD$63=$C$17,$B71*(CD$60),0))</f>
        <v>1.5890666666666666</v>
      </c>
      <c r="CE71" s="50">
        <f ca="1">IF(CE$63&lt;=$C$17,($C$34*CE$59*$B71/$C$63)*(IF(COUNTA($D71:CD71)*(12/$C$63)&lt;=$C$9,0,1)),0)+IF(CF$63=$C$17,0,IF(CE$63=$C$17,$B71*(CE$60),0))</f>
        <v>1.5890666666666666</v>
      </c>
      <c r="CF71" s="50">
        <f ca="1">IF(CF$63&lt;=$C$17,($C$34*CF$59*$B71/$C$63)*(IF(COUNTA($D71:CE71)*(12/$C$63)&lt;=$C$9,0,1)),0)+IF(CG$63=$C$17,0,IF(CF$63=$C$17,$B71*(CF$60),0))</f>
        <v>1.5890666666666666</v>
      </c>
      <c r="CG71" s="50">
        <f ca="1">IF(CG$63&lt;=$C$17,($C$34*CG$59*$B71/$C$63)*(IF(COUNTA($D71:CF71)*(12/$C$63)&lt;=$C$9,0,1)),0)+IF(CH$63=$C$17,0,IF(CG$63=$C$17,$B71*(CG$60),0))</f>
        <v>1.5890666666666666</v>
      </c>
      <c r="CH71" s="50">
        <f ca="1">IF(CH$63&lt;=$C$17,($C$34*CH$59*$B71/$C$63)*(IF(COUNTA($D71:CG71)*(12/$C$63)&lt;=$C$9,0,1)),0)+IF(CI$63=$C$17,0,IF(CH$63=$C$17,$B71*(CH$60),0))</f>
        <v>1.5890666666666666</v>
      </c>
      <c r="CI71" s="50">
        <f ca="1">IF(CI$63&lt;=$C$17,($C$34*CI$59*$B71/$C$63)*(IF(COUNTA($D71:CH71)*(12/$C$63)&lt;=$C$9,0,1)),0)+IF(CJ$63=$C$17,0,IF(CI$63=$C$17,$B71*(CI$60),0))</f>
        <v>1.5890666666666666</v>
      </c>
      <c r="CJ71" s="50">
        <f ca="1">IF(CJ$63&lt;=$C$17,($C$34*CJ$59*$B71/$C$63)*(IF(COUNTA($D71:CI71)*(12/$C$63)&lt;=$C$9,0,1)),0)+IF(CK$63=$C$17,0,IF(CJ$63=$C$17,$B71*(CJ$60),0))</f>
        <v>1.5890666666666666</v>
      </c>
      <c r="CK71" s="50">
        <f ca="1">IF(CK$63&lt;=$C$17,($C$34*CK$59*$B71/$C$63)*(IF(COUNTA($D71:CJ71)*(12/$C$63)&lt;=$C$9,0,1)),0)+IF(CL$63=$C$17,0,IF(CK$63=$C$17,$B71*(CK$60),0))</f>
        <v>1.5890666666666666</v>
      </c>
      <c r="CL71" s="50">
        <f ca="1">IF(CL$63&lt;=$C$17,($C$34*CL$59*$B71/$C$63)*(IF(COUNTA($D71:CK71)*(12/$C$63)&lt;=$C$9,0,1)),0)+IF(CM$63=$C$17,0,IF(CL$63=$C$17,$B71*(CL$60),0))</f>
        <v>1.5890666666666666</v>
      </c>
      <c r="CM71" s="50">
        <f ca="1">IF(CM$63&lt;=$C$17,($C$34*CM$59*$B71/$C$63)*(IF(COUNTA($D71:CL71)*(12/$C$63)&lt;=$C$9,0,1)),0)+IF(CN$63=$C$17,0,IF(CM$63=$C$17,$B71*(CM$60),0))</f>
        <v>1.5890666666666666</v>
      </c>
      <c r="CN71" s="50">
        <f ca="1">IF(CN$63&lt;=$C$17,($C$34*CN$59*$B71/$C$63)*(IF(COUNTA($D71:CM71)*(12/$C$63)&lt;=$C$9,0,1)),0)+IF(CO$63=$C$17,0,IF(CN$63=$C$17,$B71*(CN$60),0))</f>
        <v>1.5890666666666666</v>
      </c>
      <c r="CO71" s="50">
        <f ca="1">IF(CO$63&lt;=$C$17,($C$34*CO$59*$B71/$C$63)*(IF(COUNTA($D71:CN71)*(12/$C$63)&lt;=$C$9,0,1)),0)+IF(CP$63=$C$17,0,IF(CO$63=$C$17,$B71*(CO$60),0))</f>
        <v>1.5890666666666666</v>
      </c>
      <c r="CP71" s="50">
        <f ca="1">IF(CP$63&lt;=$C$17,($C$34*CP$59*$B71/$C$63)*(IF(COUNTA($D71:CO71)*(12/$C$63)&lt;=$C$9,0,1)),0)+IF(CQ$63=$C$17,0,IF(CP$63=$C$17,$B71*(CP$60),0))</f>
        <v>1.5890666666666666</v>
      </c>
      <c r="CQ71" s="50">
        <f ca="1">IF(CQ$63&lt;=$C$17,($C$34*CQ$59*$B71/$C$63)*(IF(COUNTA($D71:CP71)*(12/$C$63)&lt;=$C$9,0,1)),0)+IF(CR$63=$C$17,0,IF(CQ$63=$C$17,$B71*(CQ$60),0))</f>
        <v>1.5890666666666666</v>
      </c>
      <c r="CR71" s="50">
        <f ca="1">IF(CR$63&lt;=$C$17,($C$34*CR$59*$B71/$C$63)*(IF(COUNTA($D71:CQ71)*(12/$C$63)&lt;=$C$9,0,1)),0)+IF(CS$63=$C$17,0,IF(CR$63=$C$17,$B71*(CR$60),0))</f>
        <v>1.5890666666666666</v>
      </c>
      <c r="CS71" s="50">
        <f ca="1">IF(CS$63&lt;=$C$17,($C$34*CS$59*$B71/$C$63)*(IF(COUNTA($D71:CR71)*(12/$C$63)&lt;=$C$9,0,1)),0)+IF(CT$63=$C$17,0,IF(CS$63=$C$17,$B71*(CS$60),0))</f>
        <v>1.5890666666666666</v>
      </c>
      <c r="CT71" s="50">
        <f ca="1">IF(CT$63&lt;=$C$17,($C$34*CT$59*$B71/$C$63)*(IF(COUNTA($D71:CS71)*(12/$C$63)&lt;=$C$9,0,1)),0)+IF(CU$63=$C$17,0,IF(CT$63=$C$17,$B71*(CT$60),0))</f>
        <v>1.5890666666666666</v>
      </c>
      <c r="CU71" s="50">
        <f ca="1">IF(CU$63&lt;=$C$17,($C$34*CU$59*$B71/$C$63)*(IF(COUNTA($D71:CT71)*(12/$C$63)&lt;=$C$9,0,1)),0)+IF(CV$63=$C$17,0,IF(CU$63=$C$17,$B71*(CU$60),0))</f>
        <v>1.5890666666666666</v>
      </c>
      <c r="CV71" s="50">
        <f ca="1">IF(CV$63&lt;=$C$17,($C$34*CV$59*$B71/$C$63)*(IF(COUNTA($D71:CU71)*(12/$C$63)&lt;=$C$9,0,1)),0)+IF(CW$63=$C$17,0,IF(CV$63=$C$17,$B71*(CV$60),0))</f>
        <v>1.5890666666666666</v>
      </c>
      <c r="CW71" s="50">
        <f ca="1">IF(CW$63&lt;=$C$17,($C$34*CW$59*$B71/$C$63)*(IF(COUNTA($D71:CV71)*(12/$C$63)&lt;=$C$9,0,1)),0)+IF(CX$63=$C$17,0,IF(CW$63=$C$17,$B71*(CW$60),0))</f>
        <v>1.5890666666666666</v>
      </c>
      <c r="CX71" s="50">
        <f ca="1">IF(CX$63&lt;=$C$17,($C$34*CX$59*$B71/$C$63)*(IF(COUNTA($D71:CW71)*(12/$C$63)&lt;=$C$9,0,1)),0)+IF(CY$63=$C$17,0,IF(CX$63=$C$17,$B71*(CX$60),0))</f>
        <v>1.5890666666666666</v>
      </c>
      <c r="CY71" s="50">
        <f ca="1">IF(CY$63&lt;=$C$17,($C$34*CY$59*$B71/$C$63)*(IF(COUNTA($D71:CX71)*(12/$C$63)&lt;=$C$9,0,1)),0)+IF(CZ$63=$C$17,0,IF(CY$63=$C$17,$B71*(CY$60),0))</f>
        <v>1.5890666666666666</v>
      </c>
      <c r="CZ71" s="50">
        <f ca="1">IF(CZ$63&lt;=$C$17,($C$34*CZ$59*$B71/$C$63)*(IF(COUNTA($D71:CY71)*(12/$C$63)&lt;=$C$9,0,1)),0)+IF(DA$63=$C$17,0,IF(CZ$63=$C$17,$B71*(CZ$60),0))</f>
        <v>1.5890666666666666</v>
      </c>
      <c r="DA71" s="50">
        <f ca="1">IF(DA$63&lt;=$C$17,($C$34*DA$59*$B71/$C$63)*(IF(COUNTA($D71:CZ71)*(12/$C$63)&lt;=$C$9,0,1)),0)+IF(DB$63=$C$17,0,IF(DA$63=$C$17,$B71*(DA$60),0))</f>
        <v>1.5890666666666666</v>
      </c>
      <c r="DB71" s="50">
        <f ca="1">IF(DB$63&lt;=$C$17,($C$34*DB$59*$B71/$C$63)*(IF(COUNTA($D71:DA71)*(12/$C$63)&lt;=$C$9,0,1)),0)+IF(DC$63=$C$17,0,IF(DB$63=$C$17,$B71*(DB$60),0))</f>
        <v>1.5890666666666666</v>
      </c>
      <c r="DC71" s="50">
        <f ca="1">IF(DC$63&lt;=$C$17,($C$34*DC$59*$B71/$C$63)*(IF(COUNTA($D71:DB71)*(12/$C$63)&lt;=$C$9,0,1)),0)+IF(DD$63=$C$17,0,IF(DC$63=$C$17,$B71*(DC$60),0))</f>
        <v>1.5890666666666666</v>
      </c>
      <c r="DD71" s="50">
        <f ca="1">IF(DD$63&lt;=$C$17,($C$34*DD$59*$B71/$C$63)*(IF(COUNTA($D71:DC71)*(12/$C$63)&lt;=$C$9,0,1)),0)+IF(DE$63=$C$17,0,IF(DD$63=$C$17,$B71*(DD$60),0))</f>
        <v>1.5890666666666666</v>
      </c>
      <c r="DE71" s="50">
        <f ca="1">IF(DE$63&lt;=$C$17,($C$34*DE$59*$B71/$C$63)*(IF(COUNTA($D71:DD71)*(12/$C$63)&lt;=$C$9,0,1)),0)+IF(DF$63=$C$17,0,IF(DE$63=$C$17,$B71*(DE$60),0))</f>
        <v>1.5890666666666666</v>
      </c>
      <c r="DF71" s="50">
        <f ca="1">IF(DF$63&lt;=$C$17,($C$34*DF$59*$B71/$C$63)*(IF(COUNTA($D71:DE71)*(12/$C$63)&lt;=$C$9,0,1)),0)+IF(DG$63=$C$17,0,IF(DF$63=$C$17,$B71*(DF$60),0))</f>
        <v>1.5890666666666666</v>
      </c>
      <c r="DG71" s="50">
        <f ca="1">IF(DG$63&lt;=$C$17,($C$34*DG$59*$B71/$C$63)*(IF(COUNTA($D71:DF71)*(12/$C$63)&lt;=$C$9,0,1)),0)+IF(DH$63=$C$17,0,IF(DG$63=$C$17,$B71*(DG$60),0))</f>
        <v>1.5890666666666666</v>
      </c>
      <c r="DH71" s="50">
        <f ca="1">IF(DH$63&lt;=$C$17,($C$34*DH$59*$B71/$C$63)*(IF(COUNTA($D71:DG71)*(12/$C$63)&lt;=$C$9,0,1)),0)+IF(DI$63=$C$17,0,IF(DH$63=$C$17,$B71*(DH$60),0))</f>
        <v>1.5890666666666666</v>
      </c>
      <c r="DI71" s="50">
        <f ca="1">IF(DI$63&lt;=$C$17,($C$34*DI$59*$B71/$C$63)*(IF(COUNTA($D71:DH71)*(12/$C$63)&lt;=$C$9,0,1)),0)+IF(DJ$63=$C$17,0,IF(DI$63=$C$17,$B71*(DI$60),0))</f>
        <v>1.5890666666666666</v>
      </c>
      <c r="DJ71" s="50">
        <f ca="1">IF(DJ$63&lt;=$C$17,($C$34*DJ$59*$B71/$C$63)*(IF(COUNTA($D71:DI71)*(12/$C$63)&lt;=$C$9,0,1)),0)+IF(DK$63=$C$17,0,IF(DJ$63=$C$17,$B71*(DJ$60),0))</f>
        <v>1.5890666666666666</v>
      </c>
      <c r="DK71" s="50">
        <f ca="1">IF(DK$63&lt;=$C$17,($C$34*DK$59*$B71/$C$63)*(IF(COUNTA($D71:DJ71)*(12/$C$63)&lt;=$C$9,0,1)),0)+IF(DL$63=$C$17,0,IF(DK$63=$C$17,$B71*(DK$60),0))</f>
        <v>1.5890666666666666</v>
      </c>
      <c r="DL71" s="50">
        <f ca="1">IF(DL$63&lt;=$C$17,($C$34*DL$59*$B71/$C$63)*(IF(COUNTA($D71:DK71)*(12/$C$63)&lt;=$C$9,0,1)),0)+IF(DM$63=$C$17,0,IF(DL$63=$C$17,$B71*(DL$60),0))</f>
        <v>1.5890666666666666</v>
      </c>
      <c r="DM71" s="50">
        <f ca="1">IF(DM$63&lt;=$C$17,($C$34*DM$59*$B71/$C$63)*(IF(COUNTA($D71:DL71)*(12/$C$63)&lt;=$C$9,0,1)),0)+IF(DN$63=$C$17,0,IF(DM$63=$C$17,$B71*(DM$60),0))</f>
        <v>1.5890666666666666</v>
      </c>
      <c r="DN71" s="50">
        <f ca="1">IF(DN$63&lt;=$C$17,($C$34*DN$59*$B71/$C$63)*(IF(COUNTA($D71:DM71)*(12/$C$63)&lt;=$C$9,0,1)),0)+IF(DO$63=$C$17,0,IF(DN$63=$C$17,$B71*(DN$60),0))</f>
        <v>1.5890666666666666</v>
      </c>
      <c r="DO71" s="50">
        <f ca="1">IF(DO$63&lt;=$C$17,($C$34*DO$59*$B71/$C$63)*(IF(COUNTA($D71:DN71)*(12/$C$63)&lt;=$C$9,0,1)),0)+IF(DP$63=$C$17,0,IF(DO$63=$C$17,$B71*(DO$60),0))</f>
        <v>1.5890666666666666</v>
      </c>
      <c r="DP71" s="50">
        <f ca="1">IF(DP$63&lt;=$C$17,($C$34*DP$59*$B71/$C$63)*(IF(COUNTA($D71:DO71)*(12/$C$63)&lt;=$C$9,0,1)),0)+IF(DQ$63=$C$17,0,IF(DP$63=$C$17,$B71*(DP$60),0))</f>
        <v>1.5890666666666666</v>
      </c>
      <c r="DQ71" s="50">
        <f ca="1">IF(DQ$63&lt;=$C$17,($C$34*DQ$59*$B71/$C$63)*(IF(COUNTA($D71:DP71)*(12/$C$63)&lt;=$C$9,0,1)),0)+IF(DR$63=$C$17,0,IF(DQ$63=$C$17,$B71*(DQ$60),0))</f>
        <v>1.5890666666666666</v>
      </c>
      <c r="DR71" s="50">
        <f ca="1">IF(DR$63&lt;=$C$17,($C$34*DR$59*$B71/$C$63)*(IF(COUNTA($D71:DQ71)*(12/$C$63)&lt;=$C$9,0,1)),0)+IF(DS$63=$C$17,0,IF(DR$63=$C$17,$B71*(DR$60),0))</f>
        <v>1.5890666666666666</v>
      </c>
      <c r="DS71" s="50">
        <f ca="1">IF(DS$63&lt;=$C$17,($C$34*DS$59*$B71/$C$63)*(IF(COUNTA($D71:DR71)*(12/$C$63)&lt;=$C$9,0,1)),0)+IF(DT$63=$C$17,0,IF(DS$63=$C$17,$B71*(DS$60),0))</f>
        <v>1.5890666666666666</v>
      </c>
      <c r="DT71" s="50">
        <f ca="1">IF(DT$63&lt;=$C$17,($C$34*DT$59*$B71/$C$63)*(IF(COUNTA($D71:DS71)*(12/$C$63)&lt;=$C$9,0,1)),0)+IF(DU$63=$C$17,0,IF(DT$63=$C$17,$B71*(DT$60),0))</f>
        <v>399.25303181470031</v>
      </c>
      <c r="DU71" s="50">
        <f>IF(DU$63&lt;=$C$17,($C$34*DU$59*$B71/$C$63)*(IF(COUNTA($D71:DT71)*(12/$C$63)&lt;=$C$9,0,1)),0)+IF(DV$63=$C$17,0,IF(DU$63=$C$17,$B71*(DU$60),0))</f>
        <v>0</v>
      </c>
      <c r="DV71" s="50">
        <f>IF(DV$63&lt;=$C$17,($C$34*DV$59*$B71/$C$63)*(IF(COUNTA($D71:DU71)*(12/$C$63)&lt;=$C$9,0,1)),0)+IF(DW$63=$C$17,0,IF(DV$63=$C$17,$B71*(DV$60),0))</f>
        <v>0</v>
      </c>
      <c r="DW71" s="50">
        <f>IF(DW$63&lt;=$C$17,($C$34*DW$59*$B71/$C$63)*(IF(COUNTA($D71:DV71)*(12/$C$63)&lt;=$C$9,0,1)),0)+IF(DX$63=$C$17,0,IF(DW$63=$C$17,$B71*(DW$60),0))</f>
        <v>0</v>
      </c>
      <c r="DX71" s="50">
        <f>IF(DX$63&lt;=$C$17,($C$34*DX$59*$B71/$C$63)*(IF(COUNTA($D71:DW71)*(12/$C$63)&lt;=$C$9,0,1)),0)+IF(DY$63=$C$17,0,IF(DX$63=$C$17,$B71*(DX$60),0))</f>
        <v>0</v>
      </c>
      <c r="DY71" s="50">
        <f>IF(DY$63&lt;=$C$17,($C$34*DY$59*$B71/$C$63)*(IF(COUNTA($D71:DX71)*(12/$C$63)&lt;=$C$9,0,1)),0)+IF(DZ$63=$C$17,0,IF(DY$63=$C$17,$B71*(DY$60),0))</f>
        <v>0</v>
      </c>
      <c r="DZ71" s="50">
        <f>IF(DZ$63&lt;=$C$17,($C$34*DZ$59*$B71/$C$63)*(IF(COUNTA($D71:DY71)*(12/$C$63)&lt;=$C$9,0,1)),0)+IF(EA$63=$C$17,0,IF(DZ$63=$C$17,$B71*(DZ$60),0))</f>
        <v>0</v>
      </c>
      <c r="EA71" s="50">
        <f>IF(EA$63&lt;=$C$17,($C$34*EA$59*$B71/$C$63)*(IF(COUNTA($D71:DZ71)*(12/$C$63)&lt;=$C$9,0,1)),0)+IF(EB$63=$C$17,0,IF(EA$63=$C$17,$B71*(EA$60),0))</f>
        <v>0</v>
      </c>
      <c r="EB71" s="50">
        <f>IF(EB$63&lt;=$C$17,($C$34*EB$59*$B71/$C$63)*(IF(COUNTA($D71:EA71)*(12/$C$63)&lt;=$C$9,0,1)),0)+IF(EC$63=$C$17,0,IF(EB$63=$C$17,$B71*(EB$60),0))</f>
        <v>0</v>
      </c>
      <c r="EC71" s="50">
        <f>IF(EC$63&lt;=$C$17,($C$34*EC$59*$B71/$C$63)*(IF(COUNTA($D71:EB71)*(12/$C$63)&lt;=$C$9,0,1)),0)+IF(ED$63=$C$17,0,IF(EC$63=$C$17,$B71*(EC$60),0))</f>
        <v>0</v>
      </c>
      <c r="ED71" s="50">
        <f>IF(ED$63&lt;=$C$17,($C$34*ED$59*$B71/$C$63)*(IF(COUNTA($D71:EC71)*(12/$C$63)&lt;=$C$9,0,1)),0)+IF(EE$63=$C$17,0,IF(ED$63=$C$17,$B71*(ED$60),0))</f>
        <v>0</v>
      </c>
      <c r="EE71" s="50">
        <f>IF(EE$63&lt;=$C$17,($C$34*EE$59*$B71/$C$63)*(IF(COUNTA($D71:ED71)*(12/$C$63)&lt;=$C$9,0,1)),0)+IF(EF$63=$C$17,0,IF(EE$63=$C$17,$B71*(EE$60),0))</f>
        <v>0</v>
      </c>
      <c r="EF71" s="50">
        <f>IF(EF$63&lt;=$C$17,($C$34*EF$59*$B71/$C$63)*(IF(COUNTA($D71:EE71)*(12/$C$63)&lt;=$C$9,0,1)),0)+IF(EG$63=$C$17,0,IF(EF$63=$C$17,$B71*(EF$60),0))</f>
        <v>0</v>
      </c>
      <c r="EG71" s="50">
        <f>IF(EG$63&lt;=$C$17,($C$34*EG$59*$B71/$C$63)*(IF(COUNTA($D71:EF71)*(12/$C$63)&lt;=$C$9,0,1)),0)+IF(EH$63=$C$17,0,IF(EG$63=$C$17,$B71*(EG$60),0))</f>
        <v>0</v>
      </c>
      <c r="EH71" s="50">
        <f>IF(EH$63&lt;=$C$17,($C$34*EH$59*$B71/$C$63)*(IF(COUNTA($D71:EG71)*(12/$C$63)&lt;=$C$9,0,1)),0)+IF(EI$63=$C$17,0,IF(EH$63=$C$17,$B71*(EH$60),0))</f>
        <v>0</v>
      </c>
      <c r="EI71" s="50">
        <f>IF(EI$63&lt;=$C$17,($C$34*EI$59*$B71/$C$63)*(IF(COUNTA($D71:EH71)*(12/$C$63)&lt;=$C$9,0,1)),0)+IF(EJ$63=$C$17,0,IF(EI$63=$C$17,$B71*(EI$60),0))</f>
        <v>0</v>
      </c>
      <c r="EJ71" s="50">
        <f>IF(EJ$63&lt;=$C$17,($C$34*EJ$59*$B71/$C$63)*(IF(COUNTA($D71:EI71)*(12/$C$63)&lt;=$C$9,0,1)),0)+IF(EK$63=$C$17,0,IF(EJ$63=$C$17,$B71*(EJ$60),0))</f>
        <v>0</v>
      </c>
      <c r="EK71" s="50">
        <f>IF(EK$63&lt;=$C$17,($C$34*EK$59*$B71/$C$63)*(IF(COUNTA($D71:EJ71)*(12/$C$63)&lt;=$C$9,0,1)),0)+IF(EL$63=$C$17,0,IF(EK$63=$C$17,$B71*(EK$60),0))</f>
        <v>0</v>
      </c>
      <c r="EL71" s="50">
        <f>IF(EL$63&lt;=$C$17,($C$34*EL$59*$B71/$C$63)*(IF(COUNTA($D71:EK71)*(12/$C$63)&lt;=$C$9,0,1)),0)+IF(EM$63=$C$17,0,IF(EL$63=$C$17,$B71*(EL$60),0))</f>
        <v>0</v>
      </c>
      <c r="EM71" s="50">
        <f>IF(EM$63&lt;=$C$17,($C$34*EM$59*$B71/$C$63)*(IF(COUNTA($D71:EL71)*(12/$C$63)&lt;=$C$9,0,1)),0)+IF(EN$63=$C$17,0,IF(EM$63=$C$17,$B71*(EM$60),0))</f>
        <v>0</v>
      </c>
      <c r="EN71" s="50">
        <f>IF(EN$63&lt;=$C$17,($C$34*EN$59*$B71/$C$63)*(IF(COUNTA($D71:EM71)*(12/$C$63)&lt;=$C$9,0,1)),0)+IF(EO$63=$C$17,0,IF(EN$63=$C$17,$B71*(EN$60),0))</f>
        <v>0</v>
      </c>
      <c r="EO71" s="50">
        <f>IF(EO$63&lt;=$C$17,($C$34*EO$59*$B71/$C$63)*(IF(COUNTA($D71:EN71)*(12/$C$63)&lt;=$C$9,0,1)),0)+IF(EP$63=$C$17,0,IF(EO$63=$C$17,$B71*(EO$60),0))</f>
        <v>0</v>
      </c>
      <c r="EP71" s="50">
        <f>IF(EP$63&lt;=$C$17,($C$34*EP$59*$B71/$C$63)*(IF(COUNTA($D71:EO71)*(12/$C$63)&lt;=$C$9,0,1)),0)+IF(EQ$63=$C$17,0,IF(EP$63=$C$17,$B71*(EP$60),0))</f>
        <v>0</v>
      </c>
      <c r="EQ71" s="50">
        <f>IF(EQ$63&lt;=$C$17,($C$34*EQ$59*$B71/$C$63)*(IF(COUNTA($D71:EP71)*(12/$C$63)&lt;=$C$9,0,1)),0)+IF(ER$63=$C$17,0,IF(EQ$63=$C$17,$B71*(EQ$60),0))</f>
        <v>0</v>
      </c>
      <c r="ER71" s="50">
        <f>IF(ER$63&lt;=$C$17,($C$34*ER$59*$B71/$C$63)*(IF(COUNTA($D71:EQ71)*(12/$C$63)&lt;=$C$9,0,1)),0)+IF(ES$63=$C$17,0,IF(ER$63=$C$17,$B71*(ER$60),0))</f>
        <v>0</v>
      </c>
      <c r="ES71" s="50">
        <f>IF(ES$63&lt;=$C$17,($C$34*ES$59*$B71/$C$63)*(IF(COUNTA($D71:ER71)*(12/$C$63)&lt;=$C$9,0,1)),0)+IF(ET$63=$C$17,0,IF(ES$63=$C$17,$B71*(ES$60),0))</f>
        <v>0</v>
      </c>
      <c r="ET71" s="50">
        <f>IF(ET$63&lt;=$C$17,($C$34*ET$59*$B71/$C$63)*(IF(COUNTA($D71:ES71)*(12/$C$63)&lt;=$C$9,0,1)),0)+IF(EU$63=$C$17,0,IF(ET$63=$C$17,$B71*(ET$60),0))</f>
        <v>0</v>
      </c>
      <c r="EU71" s="50">
        <f>IF(EU$63&lt;=$C$17,($C$34*EU$59*$B71/$C$63)*(IF(COUNTA($D71:ET71)*(12/$C$63)&lt;=$C$9,0,1)),0)+IF(EV$63=$C$17,0,IF(EU$63=$C$17,$B71*(EU$60),0))</f>
        <v>0</v>
      </c>
      <c r="EV71" s="50">
        <f>IF(EV$63&lt;=$C$17,($C$34*EV$59*$B71/$C$63)*(IF(COUNTA($D71:EU71)*(12/$C$63)&lt;=$C$9,0,1)),0)+IF(EW$63=$C$17,0,IF(EV$63=$C$17,$B71*(EV$60),0))</f>
        <v>0</v>
      </c>
      <c r="EW71" s="50">
        <f>IF(EW$63&lt;=$C$17,($C$34*EW$59*$B71/$C$63)*(IF(COUNTA($D71:EV71)*(12/$C$63)&lt;=$C$9,0,1)),0)+IF(EX$63=$C$17,0,IF(EW$63=$C$17,$B71*(EW$60),0))</f>
        <v>0</v>
      </c>
      <c r="EX71" s="50">
        <f>IF(EX$63&lt;=$C$17,($C$34*EX$59*$B71/$C$63)*(IF(COUNTA($D71:EW71)*(12/$C$63)&lt;=$C$9,0,1)),0)+IF(EY$63=$C$17,0,IF(EX$63=$C$17,$B71*(EX$60),0))</f>
        <v>0</v>
      </c>
      <c r="EY71" s="50">
        <f>IF(EY$63&lt;=$C$17,($C$34*EY$59*$B71/$C$63)*(IF(COUNTA($D71:EX71)*(12/$C$63)&lt;=$C$9,0,1)),0)+IF(EZ$63=$C$17,0,IF(EY$63=$C$17,$B71*(EY$60),0))</f>
        <v>0</v>
      </c>
      <c r="EZ71" s="50">
        <f>IF(EZ$63&lt;=$C$17,($C$34*EZ$59*$B71/$C$63)*(IF(COUNTA($D71:EY71)*(12/$C$63)&lt;=$C$9,0,1)),0)+IF(FA$63=$C$17,0,IF(EZ$63=$C$17,$B71*(EZ$60),0))</f>
        <v>0</v>
      </c>
      <c r="FA71" s="50">
        <f>IF(FA$63&lt;=$C$17,($C$34*FA$59*$B71/$C$63)*(IF(COUNTA($D71:EZ71)*(12/$C$63)&lt;=$C$9,0,1)),0)+IF(FB$63=$C$17,0,IF(FA$63=$C$17,$B71*(FA$60),0))</f>
        <v>0</v>
      </c>
      <c r="FB71" s="50">
        <f>IF(FB$63&lt;=$C$17,($C$34*FB$59*$B71/$C$63)*(IF(COUNTA($D71:FA71)*(12/$C$63)&lt;=$C$9,0,1)),0)+IF(FC$63=$C$17,0,IF(FB$63=$C$17,$B71*(FB$60),0))</f>
        <v>0</v>
      </c>
      <c r="FC71" s="50">
        <f>IF(FC$63&lt;=$C$17,($C$34*FC$59*$B71/$C$63)*(IF(COUNTA($D71:FB71)*(12/$C$63)&lt;=$C$9,0,1)),0)+IF(FD$63=$C$17,0,IF(FC$63=$C$17,$B71*(FC$60),0))</f>
        <v>0</v>
      </c>
      <c r="FD71" s="50">
        <f>IF(FD$63&lt;=$C$17,($C$34*FD$59*$B71/$C$63)*(IF(COUNTA($D71:FC71)*(12/$C$63)&lt;=$C$9,0,1)),0)+IF(FE$63=$C$17,0,IF(FD$63=$C$17,$B71*(FD$60),0))</f>
        <v>0</v>
      </c>
      <c r="FE71" s="50">
        <f>IF(FE$63&lt;=$C$17,($C$34*FE$59*$B71/$C$63)*(IF(COUNTA($D71:FD71)*(12/$C$63)&lt;=$C$9,0,1)),0)+IF(FF$63=$C$17,0,IF(FE$63=$C$17,$B71*(FE$60),0))</f>
        <v>0</v>
      </c>
      <c r="FF71" s="50">
        <f>IF(FF$63&lt;=$C$17,($C$34*FF$59*$B71/$C$63)*(IF(COUNTA($D71:FE71)*(12/$C$63)&lt;=$C$9,0,1)),0)+IF(FG$63=$C$17,0,IF(FF$63=$C$17,$B71*(FF$60),0))</f>
        <v>0</v>
      </c>
      <c r="FG71" s="50">
        <f>IF(FG$63&lt;=$C$17,($C$34*FG$59*$B71/$C$63)*(IF(COUNTA($D71:FF71)*(12/$C$63)&lt;=$C$9,0,1)),0)+IF(FH$63=$C$17,0,IF(FG$63=$C$17,$B71*(FG$60),0))</f>
        <v>0</v>
      </c>
      <c r="FH71" s="50">
        <f>IF(FH$63&lt;=$C$17,($C$34*FH$59*$B71/$C$63)*(IF(COUNTA($D71:FG71)*(12/$C$63)&lt;=$C$9,0,1)),0)+IF(FI$63=$C$17,0,IF(FH$63=$C$17,$B71*(FH$60),0))</f>
        <v>0</v>
      </c>
      <c r="FI71" s="50">
        <f>IF(FI$63&lt;=$C$17,($C$34*FI$59*$B71/$C$63)*(IF(COUNTA($D71:FH71)*(12/$C$63)&lt;=$C$9,0,1)),0)+IF(FJ$63=$C$17,0,IF(FI$63=$C$17,$B71*(FI$60),0))</f>
        <v>0</v>
      </c>
      <c r="FJ71" s="50">
        <f>IF(FJ$63&lt;=$C$17,($C$34*FJ$59*$B71/$C$63)*(IF(COUNTA($D71:FI71)*(12/$C$63)&lt;=$C$9,0,1)),0)+IF(FK$63=$C$17,0,IF(FJ$63=$C$17,$B71*(FJ$60),0))</f>
        <v>0</v>
      </c>
      <c r="FK71" s="50">
        <f>IF(FK$63&lt;=$C$17,($C$34*FK$59*$B71/$C$63)*(IF(COUNTA($D71:FJ71)*(12/$C$63)&lt;=$C$9,0,1)),0)+IF(FL$63=$C$17,0,IF(FK$63=$C$17,$B71*(FK$60),0))</f>
        <v>0</v>
      </c>
      <c r="FL71" s="50">
        <f>IF(FL$63&lt;=$C$17,($C$34*FL$59*$B71/$C$63)*(IF(COUNTA($D71:FK71)*(12/$C$63)&lt;=$C$9,0,1)),0)+IF(FM$63=$C$17,0,IF(FL$63=$C$17,$B71*(FL$60),0))</f>
        <v>0</v>
      </c>
      <c r="FM71" s="50">
        <f>IF(FM$63&lt;=$C$17,($C$34*FM$59*$B71/$C$63)*(IF(COUNTA($D71:FL71)*(12/$C$63)&lt;=$C$9,0,1)),0)+IF(FN$63=$C$17,0,IF(FM$63=$C$17,$B71*(FM$60),0))</f>
        <v>0</v>
      </c>
      <c r="FN71" s="50">
        <f>IF(FN$63&lt;=$C$17,($C$34*FN$59*$B71/$C$63)*(IF(COUNTA($D71:FM71)*(12/$C$63)&lt;=$C$9,0,1)),0)+IF(FO$63=$C$17,0,IF(FN$63=$C$17,$B71*(FN$60),0))</f>
        <v>0</v>
      </c>
      <c r="FO71" s="50">
        <f>IF(FO$63&lt;=$C$17,($C$34*FO$59*$B71/$C$63)*(IF(COUNTA($D71:FN71)*(12/$C$63)&lt;=$C$9,0,1)),0)+IF(FP$63=$C$17,0,IF(FO$63=$C$17,$B71*(FO$60),0))</f>
        <v>0</v>
      </c>
      <c r="FP71" s="50">
        <f>IF(FP$63&lt;=$C$17,($C$34*FP$59*$B71/$C$63)*(IF(COUNTA($D71:FO71)*(12/$C$63)&lt;=$C$9,0,1)),0)+IF(FQ$63=$C$17,0,IF(FP$63=$C$17,$B71*(FP$60),0))</f>
        <v>0</v>
      </c>
      <c r="FQ71" s="50">
        <f>IF(FQ$63&lt;=$C$17,($C$34*FQ$59*$B71/$C$63)*(IF(COUNTA($D71:FP71)*(12/$C$63)&lt;=$C$9,0,1)),0)+IF(FR$63=$C$17,0,IF(FQ$63=$C$17,$B71*(FQ$60),0))</f>
        <v>0</v>
      </c>
      <c r="FR71" s="50">
        <f>IF(FR$63&lt;=$C$17,($C$34*FR$59*$B71/$C$63)*(IF(COUNTA($D71:FQ71)*(12/$C$63)&lt;=$C$9,0,1)),0)+IF(FS$63=$C$17,0,IF(FR$63=$C$17,$B71*(FR$60),0))</f>
        <v>0</v>
      </c>
      <c r="FS71" s="50">
        <f>IF(FS$63&lt;=$C$17,($C$34*FS$59*$B71/$C$63)*(IF(COUNTA($D71:FR71)*(12/$C$63)&lt;=$C$9,0,1)),0)+IF(FT$63=$C$17,0,IF(FS$63=$C$17,$B71*(FS$60),0))</f>
        <v>0</v>
      </c>
      <c r="FT71" s="50">
        <f>IF(FT$63&lt;=$C$17,($C$34*FT$59*$B71/$C$63)*(IF(COUNTA($D71:FS71)*(12/$C$63)&lt;=$C$9,0,1)),0)+IF(FU$63=$C$17,0,IF(FT$63=$C$17,$B71*(FT$60),0))</f>
        <v>0</v>
      </c>
      <c r="FU71" s="50">
        <f>IF(FU$63&lt;=$C$17,($C$34*FU$59*$B71/$C$63)*(IF(COUNTA($D71:FT71)*(12/$C$63)&lt;=$C$9,0,1)),0)+IF(FV$63=$C$17,0,IF(FU$63=$C$17,$B71*(FU$60),0))</f>
        <v>0</v>
      </c>
      <c r="FV71" s="50">
        <f>IF(FV$63&lt;=$C$17,($C$34*FV$59*$B71/$C$63)*(IF(COUNTA($D71:FU71)*(12/$C$63)&lt;=$C$9,0,1)),0)+IF(FW$63=$C$17,0,IF(FV$63=$C$17,$B71*(FV$60),0))</f>
        <v>0</v>
      </c>
      <c r="FW71" s="50">
        <f>IF(FW$63&lt;=$C$17,($C$34*FW$59*$B71/$C$63)*(IF(COUNTA($D71:FV71)*(12/$C$63)&lt;=$C$9,0,1)),0)+IF(FX$63=$C$17,0,IF(FW$63=$C$17,$B71*(FW$60),0))</f>
        <v>0</v>
      </c>
      <c r="FX71" s="50">
        <f>IF(FX$63&lt;=$C$17,($C$34*FX$59*$B71/$C$63)*(IF(COUNTA($D71:FW71)*(12/$C$63)&lt;=$C$9,0,1)),0)+IF(FY$63=$C$17,0,IF(FX$63=$C$17,$B71*(FX$60),0))</f>
        <v>0</v>
      </c>
      <c r="FY71" s="50">
        <f>IF(FY$63&lt;=$C$17,($C$34*FY$59*$B71/$C$63)*(IF(COUNTA($D71:FX71)*(12/$C$63)&lt;=$C$9,0,1)),0)+IF(FZ$63=$C$17,0,IF(FY$63=$C$17,$B71*(FY$60),0))</f>
        <v>0</v>
      </c>
      <c r="FZ71" s="50">
        <f>IF(FZ$63&lt;=$C$17,($C$34*FZ$59*$B71/$C$63)*(IF(COUNTA($D71:FY71)*(12/$C$63)&lt;=$C$9,0,1)),0)+IF(GA$63=$C$17,0,IF(FZ$63=$C$17,$B71*(FZ$60),0))</f>
        <v>0</v>
      </c>
      <c r="GA71" s="50">
        <f>IF(GA$63&lt;=$C$17,($C$34*GA$59*$B71/$C$63)*(IF(COUNTA($D71:FZ71)*(12/$C$63)&lt;=$C$9,0,1)),0)+IF(GB$63=$C$17,0,IF(GA$63=$C$17,$B71*(GA$60),0))</f>
        <v>0</v>
      </c>
      <c r="GB71" s="50">
        <f>IF(GB$63&lt;=$C$17,($C$34*GB$59*$B71/$C$63)*(IF(COUNTA($D71:GA71)*(12/$C$63)&lt;=$C$9,0,1)),0)+IF(GC$63=$C$17,0,IF(GB$63=$C$17,$B71*(GB$60),0))</f>
        <v>0</v>
      </c>
      <c r="GC71" s="50">
        <f>IF(GC$63&lt;=$C$17,($C$34*GC$59*$B71/$C$63)*(IF(COUNTA($D71:GB71)*(12/$C$63)&lt;=$C$9,0,1)),0)+IF(GD$63=$C$17,0,IF(GC$63=$C$17,$B71*(GC$60),0))</f>
        <v>0</v>
      </c>
      <c r="GD71" s="50">
        <f>IF(GD$63&lt;=$C$17,($C$34*GD$59*$B71/$C$63)*(IF(COUNTA($D71:GC71)*(12/$C$63)&lt;=$C$9,0,1)),0)+IF(GE$63=$C$17,0,IF(GD$63=$C$17,$B71*(GD$60),0))</f>
        <v>0</v>
      </c>
      <c r="GE71" s="50">
        <f>IF(GE$63&lt;=$C$17,($C$34*GE$59*$B71/$C$63)*(IF(COUNTA($D71:GD71)*(12/$C$63)&lt;=$C$9,0,1)),0)+IF(GF$63=$C$17,0,IF(GE$63=$C$17,$B71*(GE$60),0))</f>
        <v>0</v>
      </c>
      <c r="GF71" s="50">
        <f>IF(GF$63&lt;=$C$17,($C$34*GF$59*$B71/$C$63)*(IF(COUNTA($D71:GE71)*(12/$C$63)&lt;=$C$9,0,1)),0)+IF(GG$63=$C$17,0,IF(GF$63=$C$17,$B71*(GF$60),0))</f>
        <v>0</v>
      </c>
      <c r="GG71" s="50">
        <f>IF(GG$63&lt;=$C$17,($C$34*GG$59*$B71/$C$63)*(IF(COUNTA($D71:GF71)*(12/$C$63)&lt;=$C$9,0,1)),0)+IF(GH$63=$C$17,0,IF(GG$63=$C$17,$B71*(GG$60),0))</f>
        <v>0</v>
      </c>
      <c r="GH71" s="50">
        <f>IF(GH$63&lt;=$C$17,($C$34*GH$59*$B71/$C$63)*(IF(COUNTA($D71:GG71)*(12/$C$63)&lt;=$C$9,0,1)),0)+IF(GI$63=$C$17,0,IF(GH$63=$C$17,$B71*(GH$60),0))</f>
        <v>0</v>
      </c>
      <c r="GI71" s="50">
        <f>IF(GI$63&lt;=$C$17,($C$34*GI$59*$B71/$C$63)*(IF(COUNTA($D71:GH71)*(12/$C$63)&lt;=$C$9,0,1)),0)+IF(GJ$63=$C$17,0,IF(GI$63=$C$17,$B71*(GI$60),0))</f>
        <v>0</v>
      </c>
      <c r="GJ71" s="50">
        <f>IF(GJ$63&lt;=$C$17,($C$34*GJ$59*$B71/$C$63)*(IF(COUNTA($D71:GI71)*(12/$C$63)&lt;=$C$9,0,1)),0)+IF(GK$63=$C$17,0,IF(GJ$63=$C$17,$B71*(GJ$60),0))</f>
        <v>0</v>
      </c>
      <c r="GK71" s="50">
        <f>IF(GK$63&lt;=$C$17,($C$34*GK$59*$B71/$C$63)*(IF(COUNTA($D71:GJ71)*(12/$C$63)&lt;=$C$9,0,1)),0)+IF(GL$63=$C$17,0,IF(GK$63=$C$17,$B71*(GK$60),0))</f>
        <v>0</v>
      </c>
      <c r="GL71" s="50">
        <f>IF(GL$63&lt;=$C$17,($C$34*GL$59*$B71/$C$63)*(IF(COUNTA($D71:GK71)*(12/$C$63)&lt;=$C$9,0,1)),0)+IF(GM$63=$C$17,0,IF(GL$63=$C$17,$B71*(GL$60),0))</f>
        <v>0</v>
      </c>
      <c r="GM71" s="50">
        <f>IF(GM$63&lt;=$C$17,($C$34*GM$59*$B71/$C$63)*(IF(COUNTA($D71:GL71)*(12/$C$63)&lt;=$C$9,0,1)),0)+IF(GN$63=$C$17,0,IF(GM$63=$C$17,$B71*(GM$60),0))</f>
        <v>0</v>
      </c>
      <c r="GN71" s="50">
        <f>IF(GN$63&lt;=$C$17,($C$34*GN$59*$B71/$C$63)*(IF(COUNTA($D71:GM71)*(12/$C$63)&lt;=$C$9,0,1)),0)+IF(GO$63=$C$17,0,IF(GN$63=$C$17,$B71*(GN$60),0))</f>
        <v>0</v>
      </c>
      <c r="GO71" s="50">
        <f>IF(GO$63&lt;=$C$17,($C$34*GO$59*$B71/$C$63)*(IF(COUNTA($D71:GN71)*(12/$C$63)&lt;=$C$9,0,1)),0)+IF(GP$63=$C$17,0,IF(GO$63=$C$17,$B71*(GO$60),0))</f>
        <v>0</v>
      </c>
      <c r="GP71" s="50">
        <f>IF(GP$63&lt;=$C$17,($C$34*GP$59*$B71/$C$63)*(IF(COUNTA($D71:GO71)*(12/$C$63)&lt;=$C$9,0,1)),0)+IF(GQ$63=$C$17,0,IF(GP$63=$C$17,$B71*(GP$60),0))</f>
        <v>0</v>
      </c>
      <c r="GQ71" s="50">
        <f>IF(GQ$63&lt;=$C$17,($C$34*GQ$59*$B71/$C$63)*(IF(COUNTA($D71:GP71)*(12/$C$63)&lt;=$C$9,0,1)),0)+IF(GR$63=$C$17,0,IF(GQ$63=$C$17,$B71*(GQ$60),0))</f>
        <v>0</v>
      </c>
      <c r="GR71" s="50">
        <f>IF(GR$63&lt;=$C$17,($C$34*GR$59*$B71/$C$63)*(IF(COUNTA($D71:GQ71)*(12/$C$63)&lt;=$C$9,0,1)),0)+IF(GS$63=$C$17,0,IF(GR$63=$C$17,$B71*(GR$60),0))</f>
        <v>0</v>
      </c>
      <c r="GS71" s="50">
        <f>IF(GS$63&lt;=$C$17,($C$34*GS$59*$B71/$C$63)*(IF(COUNTA($D71:GR71)*(12/$C$63)&lt;=$C$9,0,1)),0)+IF(GT$63=$C$17,0,IF(GS$63=$C$17,$B71*(GS$60),0))</f>
        <v>0</v>
      </c>
      <c r="GT71" s="50">
        <f>IF(GT$63&lt;=$C$17,($C$34*GT$59*$B71/$C$63)*(IF(COUNTA($D71:GS71)*(12/$C$63)&lt;=$C$9,0,1)),0)+IF(GU$63=$C$17,0,IF(GT$63=$C$17,$B71*(GT$60),0))</f>
        <v>0</v>
      </c>
      <c r="GU71" s="50">
        <f>IF(GU$63&lt;=$C$17,($C$34*GU$59*$B71/$C$63)*(IF(COUNTA($D71:GT71)*(12/$C$63)&lt;=$C$9,0,1)),0)+IF(GV$63=$C$17,0,IF(GU$63=$C$17,$B71*(GU$60),0))</f>
        <v>0</v>
      </c>
      <c r="GV71" s="50">
        <f>IF(GV$63&lt;=$C$17,($C$34*GV$59*$B71/$C$63)*(IF(COUNTA($D71:GU71)*(12/$C$63)&lt;=$C$9,0,1)),0)+IF(GW$63=$C$17,0,IF(GV$63=$C$17,$B71*(GV$60),0))</f>
        <v>0</v>
      </c>
      <c r="GW71" s="50">
        <f>IF(GW$63&lt;=$C$17,($C$34*GW$59*$B71/$C$63)*(IF(COUNTA($D71:GV71)*(12/$C$63)&lt;=$C$9,0,1)),0)+IF(GX$63=$C$17,0,IF(GW$63=$C$17,$B71*(GW$60),0))</f>
        <v>0</v>
      </c>
      <c r="GX71" s="50">
        <f>IF(GX$63&lt;=$C$17,($C$34*GX$59*$B71/$C$63)*(IF(COUNTA($D71:GW71)*(12/$C$63)&lt;=$C$9,0,1)),0)+IF(GY$63=$C$17,0,IF(GX$63=$C$17,$B71*(GX$60),0))</f>
        <v>0</v>
      </c>
      <c r="GY71" s="50">
        <f>IF(GY$63&lt;=$C$17,($C$34*GY$59*$B71/$C$63)*(IF(COUNTA($D71:GX71)*(12/$C$63)&lt;=$C$9,0,1)),0)+IF(GZ$63=$C$17,0,IF(GY$63=$C$17,$B71*(GY$60),0))</f>
        <v>0</v>
      </c>
      <c r="GZ71" s="50">
        <f>IF(GZ$63&lt;=$C$17,($C$34*GZ$59*$B71/$C$63)*(IF(COUNTA($D71:GY71)*(12/$C$63)&lt;=$C$9,0,1)),0)+IF(HA$63=$C$17,0,IF(GZ$63=$C$17,$B71*(GZ$60),0))</f>
        <v>0</v>
      </c>
      <c r="HA71" s="50">
        <f>IF(HA$63&lt;=$C$17,($C$34*HA$59*$B71/$C$63)*(IF(COUNTA($D71:GZ71)*(12/$C$63)&lt;=$C$9,0,1)),0)+IF(HB$63=$C$17,0,IF(HA$63=$C$17,$B71*(HA$60),0))</f>
        <v>0</v>
      </c>
      <c r="HB71" s="50">
        <f>IF(HB$63&lt;=$C$17,($C$34*HB$59*$B71/$C$63)*(IF(COUNTA($D71:HA71)*(12/$C$63)&lt;=$C$9,0,1)),0)+IF(HC$63=$C$17,0,IF(HB$63=$C$17,$B71*(HB$60),0))</f>
        <v>0</v>
      </c>
      <c r="HC71" s="50">
        <f>IF(HC$63&lt;=$C$17,($C$34*HC$59*$B71/$C$63)*(IF(COUNTA($D71:HB71)*(12/$C$63)&lt;=$C$9,0,1)),0)+IF(HD$63=$C$17,0,IF(HC$63=$C$17,$B71*(HC$60),0))</f>
        <v>0</v>
      </c>
      <c r="HD71" s="50">
        <f>IF(HD$63&lt;=$C$17,($C$34*HD$59*$B71/$C$63)*(IF(COUNTA($D71:HC71)*(12/$C$63)&lt;=$C$9,0,1)),0)+IF(HE$63=$C$17,0,IF(HD$63=$C$17,$B71*(HD$60),0))</f>
        <v>0</v>
      </c>
      <c r="HE71" s="50">
        <f>IF(HE$63&lt;=$C$17,($C$34*HE$59*$B71/$C$63)*(IF(COUNTA($D71:HD71)*(12/$C$63)&lt;=$C$9,0,1)),0)+IF(HF$63=$C$17,0,IF(HE$63=$C$17,$B71*(HE$60),0))</f>
        <v>0</v>
      </c>
      <c r="HF71" s="50">
        <f>IF(HF$63&lt;=$C$17,($C$34*HF$59*$B71/$C$63)*(IF(COUNTA($D71:HE71)*(12/$C$63)&lt;=$C$9,0,1)),0)+IF(HG$63=$C$17,0,IF(HF$63=$C$17,$B71*(HF$60),0))</f>
        <v>0</v>
      </c>
      <c r="HG71" s="50">
        <f>IF(HG$63&lt;=$C$17,($C$34*HG$59*$B71/$C$63)*(IF(COUNTA($D71:HF71)*(12/$C$63)&lt;=$C$9,0,1)),0)+IF(HH$63=$C$17,0,IF(HG$63=$C$17,$B71*(HG$60),0))</f>
        <v>0</v>
      </c>
      <c r="HH71" s="50">
        <f>IF(HH$63&lt;=$C$17,($C$34*HH$59*$B71/$C$63)*(IF(COUNTA($D71:HG71)*(12/$C$63)&lt;=$C$9,0,1)),0)+IF(HI$63=$C$17,0,IF(HH$63=$C$17,$B71*(HH$60),0))</f>
        <v>0</v>
      </c>
      <c r="HI71" s="50">
        <f>IF(HI$63&lt;=$C$17,($C$34*HI$59*$B71/$C$63)*(IF(COUNTA($D71:HH71)*(12/$C$63)&lt;=$C$9,0,1)),0)+IF(HJ$63=$C$17,0,IF(HI$63=$C$17,$B71*(HI$60),0))</f>
        <v>0</v>
      </c>
      <c r="HJ71" s="50">
        <f>IF(HJ$63&lt;=$C$17,($C$34*HJ$59*$B71/$C$63)*(IF(COUNTA($D71:HI71)*(12/$C$63)&lt;=$C$9,0,1)),0)+IF(HK$63=$C$17,0,IF(HJ$63=$C$17,$B71*(HJ$60),0))</f>
        <v>0</v>
      </c>
      <c r="HK71" s="50">
        <f>IF(HK$63&lt;=$C$17,($C$34*HK$59*$B71/$C$63)*(IF(COUNTA($D71:HJ71)*(12/$C$63)&lt;=$C$9,0,1)),0)+IF(HL$63=$C$17,0,IF(HK$63=$C$17,$B71*(HK$60),0))</f>
        <v>0</v>
      </c>
      <c r="HL71" s="50">
        <f>IF(HL$63&lt;=$C$17,($C$34*HL$59*$B71/$C$63)*(IF(COUNTA($D71:HK71)*(12/$C$63)&lt;=$C$9,0,1)),0)+IF(HM$63=$C$17,0,IF(HL$63=$C$17,$B71*(HL$60),0))</f>
        <v>0</v>
      </c>
      <c r="HM71" s="50">
        <f>IF(HM$63&lt;=$C$17,($C$34*HM$59*$B71/$C$63)*(IF(COUNTA($D71:HL71)*(12/$C$63)&lt;=$C$9,0,1)),0)+IF(HN$63=$C$17,0,IF(HM$63=$C$17,$B71*(HM$60),0))</f>
        <v>0</v>
      </c>
      <c r="HN71" s="50">
        <f>IF(HN$63&lt;=$C$17,($C$34*HN$59*$B71/$C$63)*(IF(COUNTA($D71:HM71)*(12/$C$63)&lt;=$C$9,0,1)),0)+IF(HO$63=$C$17,0,IF(HN$63=$C$17,$B71*(HN$60),0))</f>
        <v>0</v>
      </c>
      <c r="HO71" s="50">
        <f>IF(HO$63&lt;=$C$17,($C$34*HO$59*$B71/$C$63)*(IF(COUNTA($D71:HN71)*(12/$C$63)&lt;=$C$9,0,1)),0)+IF(HP$63=$C$17,0,IF(HO$63=$C$17,$B71*(HO$60),0))</f>
        <v>0</v>
      </c>
      <c r="HP71" s="50">
        <f>IF(HP$63&lt;=$C$17,($C$34*HP$59*$B71/$C$63)*(IF(COUNTA($D71:HO71)*(12/$C$63)&lt;=$C$9,0,1)),0)+IF(HQ$63=$C$17,0,IF(HP$63=$C$17,$B71*(HP$60),0))</f>
        <v>0</v>
      </c>
      <c r="HQ71" s="50">
        <f>IF(HQ$63&lt;=$C$17,($C$34*HQ$59*$B71/$C$63)*(IF(COUNTA($D71:HP71)*(12/$C$63)&lt;=$C$9,0,1)),0)+IF(HR$63=$C$17,0,IF(HQ$63=$C$17,$B71*(HQ$60),0))</f>
        <v>0</v>
      </c>
      <c r="HR71" s="50">
        <f>IF(HR$63&lt;=$C$17,($C$34*HR$59*$B71/$C$63)*(IF(COUNTA($D71:HQ71)*(12/$C$63)&lt;=$C$9,0,1)),0)+IF(HS$63=$C$17,0,IF(HR$63=$C$17,$B71*(HR$60),0))</f>
        <v>0</v>
      </c>
      <c r="HS71" s="50">
        <f>IF(HS$63&lt;=$C$17,($C$34*HS$59*$B71/$C$63)*(IF(COUNTA($D71:HR71)*(12/$C$63)&lt;=$C$9,0,1)),0)+IF(HT$63=$C$17,0,IF(HS$63=$C$17,$B71*(HS$60),0))</f>
        <v>0</v>
      </c>
      <c r="HT71" s="50">
        <f>IF(HT$63&lt;=$C$17,($C$34*HT$59*$B71/$C$63)*(IF(COUNTA($D71:HS71)*(12/$C$63)&lt;=$C$9,0,1)),0)+IF(HU$63=$C$17,0,IF(HT$63=$C$17,$B71*(HT$60),0))</f>
        <v>0</v>
      </c>
      <c r="HU71" s="50">
        <f>IF(HU$63&lt;=$C$17,($C$34*HU$59*$B71/$C$63)*(IF(COUNTA($D71:HT71)*(12/$C$63)&lt;=$C$9,0,1)),0)+IF(HV$63=$C$17,0,IF(HU$63=$C$17,$B71*(HU$60),0))</f>
        <v>0</v>
      </c>
      <c r="HV71" s="50">
        <f>IF(HV$63&lt;=$C$17,($C$34*HV$59*$B71/$C$63)*(IF(COUNTA($D71:HU71)*(12/$C$63)&lt;=$C$9,0,1)),0)+IF(HW$63=$C$17,0,IF(HV$63=$C$17,$B71*(HV$60),0))</f>
        <v>0</v>
      </c>
      <c r="HW71" s="50">
        <f>IF(HW$63&lt;=$C$17,($C$34*HW$59*$B71/$C$63)*(IF(COUNTA($D71:HV71)*(12/$C$63)&lt;=$C$9,0,1)),0)+IF(HX$63=$C$17,0,IF(HW$63=$C$17,$B71*(HW$60),0))</f>
        <v>0</v>
      </c>
      <c r="HX71" s="50">
        <f>IF(HX$63&lt;=$C$17,($C$34*HX$59*$B71/$C$63)*(IF(COUNTA($D71:HW71)*(12/$C$63)&lt;=$C$9,0,1)),0)+IF(HY$63=$C$17,0,IF(HX$63=$C$17,$B71*(HX$60),0))</f>
        <v>0</v>
      </c>
      <c r="HY71" s="50">
        <f>IF(HY$63&lt;=$C$17,($C$34*HY$59*$B71/$C$63)*(IF(COUNTA($D71:HX71)*(12/$C$63)&lt;=$C$9,0,1)),0)+IF(HZ$63=$C$17,0,IF(HY$63=$C$17,$B71*(HY$60),0))</f>
        <v>0</v>
      </c>
      <c r="HZ71" s="50">
        <f>IF(HZ$63&lt;=$C$17,($C$34*HZ$59*$B71/$C$63)*(IF(COUNTA($D71:HY71)*(12/$C$63)&lt;=$C$9,0,1)),0)+IF(IA$63=$C$17,0,IF(HZ$63=$C$17,$B71*(HZ$60),0))</f>
        <v>0</v>
      </c>
      <c r="IA71" s="50">
        <f>IF(IA$63&lt;=$C$17,($C$34*IA$59*$B71/$C$63)*(IF(COUNTA($D71:HZ71)*(12/$C$63)&lt;=$C$9,0,1)),0)+IF(IB$63=$C$17,0,IF(IA$63=$C$17,$B71*(IA$60),0))</f>
        <v>0</v>
      </c>
      <c r="IB71" s="50">
        <f>IF(IB$63&lt;=$C$17,($C$34*IB$59*$B71/$C$63)*(IF(COUNTA($D71:IA71)*(12/$C$63)&lt;=$C$9,0,1)),0)+IF(IC$63=$C$17,0,IF(IB$63=$C$17,$B71*(IB$60),0))</f>
        <v>0</v>
      </c>
      <c r="IC71" s="50">
        <f>IF(IC$63&lt;=$C$17,($C$34*IC$59*$B71/$C$63)*(IF(COUNTA($D71:IB71)*(12/$C$63)&lt;=$C$9,0,1)),0)+IF(ID$63=$C$17,0,IF(IC$63=$C$17,$B71*(IC$60),0))</f>
        <v>0</v>
      </c>
      <c r="ID71" s="50">
        <f>IF(ID$63&lt;=$C$17,($C$34*ID$59*$B71/$C$63)*(IF(COUNTA($D71:IC71)*(12/$C$63)&lt;=$C$9,0,1)),0)+IF(IE$63=$C$17,0,IF(ID$63=$C$17,$B71*(ID$60),0))</f>
        <v>0</v>
      </c>
      <c r="IE71" s="50">
        <f>IF(IE$63&lt;=$C$17,($C$34*IE$59*$B71/$C$63)*(IF(COUNTA($D71:ID71)*(12/$C$63)&lt;=$C$9,0,1)),0)+IF(IF$63=$C$17,0,IF(IE$63=$C$17,$B71*(IE$60),0))</f>
        <v>0</v>
      </c>
      <c r="IF71" s="50">
        <f>IF(IF$63&lt;=$C$17,($C$34*IF$59*$B71/$C$63)*(IF(COUNTA($D71:IE71)*(12/$C$63)&lt;=$C$9,0,1)),0)+IF(IG$63=$C$17,0,IF(IF$63=$C$17,$B71*(IF$60),0))</f>
        <v>0</v>
      </c>
      <c r="IG71" s="50">
        <f>IF(IG$63&lt;=$C$17,($C$34*IG$59*$B71/$C$63)*(IF(COUNTA($D71:IF71)*(12/$C$63)&lt;=$C$9,0,1)),0)+IF(IH$63=$C$17,0,IF(IG$63=$C$17,$B71*(IG$60),0))</f>
        <v>0</v>
      </c>
      <c r="IH71" s="50">
        <f>IF(IH$63&lt;=$C$17,($C$34*IH$59*$B71/$C$63)*(IF(COUNTA($D71:IG71)*(12/$C$63)&lt;=$C$9,0,1)),0)+IF(II$63=$C$17,0,IF(IH$63=$C$17,$B71*(IH$60),0))</f>
        <v>0</v>
      </c>
      <c r="II71" s="50">
        <f>IF(II$63&lt;=$C$17,($C$34*II$59*$B71/$C$63)*(IF(COUNTA($D71:IH71)*(12/$C$63)&lt;=$C$9,0,1)),0)+IF(IJ$63=$C$17,0,IF(II$63=$C$17,$B71*(II$60),0))</f>
        <v>0</v>
      </c>
      <c r="IJ71" s="50">
        <f>IF(IJ$63&lt;=$C$17,($C$34*IJ$59*$B71/$C$63)*(IF(COUNTA($D71:II71)*(12/$C$63)&lt;=$C$9,0,1)),0)+IF(IK$63=$C$17,0,IF(IJ$63=$C$17,$B71*(IJ$60),0))</f>
        <v>0</v>
      </c>
      <c r="IK71" s="50">
        <f>IF(IK$63&lt;=$C$17,($C$34*IK$59*$B71/$C$63)*(IF(COUNTA($D71:IJ71)*(12/$C$63)&lt;=$C$9,0,1)),0)+IF(IL$63=$C$17,0,IF(IK$63=$C$17,$B71*(IK$60),0))</f>
        <v>0</v>
      </c>
      <c r="IL71" s="50">
        <f>IF(IL$63&lt;=$C$17,($C$34*IL$59*$B71/$C$63)*(IF(COUNTA($D71:IK71)*(12/$C$63)&lt;=$C$9,0,1)),0)+IF(IM$63=$C$17,0,IF(IL$63=$C$17,$B71*(IL$60),0))</f>
        <v>0</v>
      </c>
      <c r="IM71" s="50">
        <f>IF(IM$63&lt;=$C$17,($C$34*IM$59*$B71/$C$63)*(IF(COUNTA($D71:IL71)*(12/$C$63)&lt;=$C$9,0,1)),0)+IF(IN$63=$C$17,0,IF(IM$63=$C$17,$B71*(IM$60),0))</f>
        <v>0</v>
      </c>
      <c r="IN71" s="50">
        <f>IF(IN$63&lt;=$C$17,($C$34*IN$59*$B71/$C$63)*(IF(COUNTA($D71:IM71)*(12/$C$63)&lt;=$C$9,0,1)),0)+IF(IO$63=$C$17,0,IF(IN$63=$C$17,$B71*(IN$60),0))</f>
        <v>0</v>
      </c>
      <c r="IO71" s="50">
        <f>IF(IO$63&lt;=$C$17,($C$34*IO$59*$B71/$C$63)*(IF(COUNTA($D71:IN71)*(12/$C$63)&lt;=$C$9,0,1)),0)+IF(IP$63=$C$17,0,IF(IO$63=$C$17,$B71*(IO$60),0))</f>
        <v>0</v>
      </c>
      <c r="IP71" s="50">
        <f>IF(IP$63&lt;=$C$17,($C$34*IP$59*$B71/$C$63)*(IF(COUNTA($D71:IO71)*(12/$C$63)&lt;=$C$9,0,1)),0)+IF(IQ$63=$C$17,0,IF(IP$63=$C$17,$B71*(IP$60),0))</f>
        <v>0</v>
      </c>
      <c r="IQ71" s="50">
        <f>IF(IQ$63&lt;=$C$17,($C$34*IQ$59*$B71/$C$63)*(IF(COUNTA($D71:IP71)*(12/$C$63)&lt;=$C$9,0,1)),0)+IF(IR$63=$C$17,0,IF(IQ$63=$C$17,$B71*(IQ$60),0))</f>
        <v>0</v>
      </c>
      <c r="IR71" s="50">
        <f>IF(IR$63&lt;=$C$17,($C$34*IR$59*$B71/$C$63)*(IF(COUNTA($D71:IQ71)*(12/$C$63)&lt;=$C$9,0,1)),0)+IF(IS$63=$C$17,0,IF(IR$63=$C$17,$B71*(IR$60),0))</f>
        <v>0</v>
      </c>
      <c r="IS71" s="50">
        <f>IF(IS$63&lt;=$C$17,($C$34*IS$59*$B71/$C$63)*(IF(COUNTA($D71:IR71)*(12/$C$63)&lt;=$C$9,0,1)),0)+IF(IT$63=$C$17,0,IF(IS$63=$C$17,$B71*(IS$60),0))</f>
        <v>0</v>
      </c>
      <c r="IT71" s="50">
        <f>IF(IT$63&lt;=$C$17,($C$34*IT$59*$B71/$C$63)*(IF(COUNTA($D71:IS71)*(12/$C$63)&lt;=$C$9,0,1)),0)+IF(IU$63=$C$17,0,IF(IT$63=$C$17,$B71*(IT$60),0))</f>
        <v>0</v>
      </c>
      <c r="IU71" s="50">
        <f>IF(IU$63&lt;=$C$17,($C$34*IU$59*$B71/$C$63)*(IF(COUNTA($D71:IT71)*(12/$C$63)&lt;=$C$9,0,1)),0)+IF(IV$63=$C$17,0,IF(IU$63=$C$17,$B71*(IU$60),0))</f>
        <v>0</v>
      </c>
      <c r="IV71" s="50">
        <f>IF(IV$63&lt;=$C$17,($C$34*IV$59*$B71/$C$63)*(IF(COUNTA($D71:IU71)*(12/$C$63)&lt;=$C$9,0,1)),0)+IF(IW$63=$C$17,0,IF(IV$63=$C$17,$B71*(IV$60),0))</f>
        <v>0</v>
      </c>
      <c r="IW71" s="50">
        <f>IF(IW$63&lt;=$C$17,($C$34*IW$59*$B71/$C$63)*(IF(COUNTA($D71:IV71)*(12/$C$63)&lt;=$C$9,0,1)),0)+IF(IX$63=$C$17,0,IF(IW$63=$C$17,$B71*(IW$60),0))</f>
        <v>0</v>
      </c>
      <c r="IX71" s="50"/>
      <c r="IY71" s="50"/>
      <c r="IZ71" s="50"/>
      <c r="JA71" s="50"/>
      <c r="JB71" s="3"/>
      <c r="JC71" s="3"/>
      <c r="JD71" s="3"/>
    </row>
    <row r="72" spans="1:265" outlineLevel="1" x14ac:dyDescent="0.25">
      <c r="A72" s="2" t="s">
        <v>55</v>
      </c>
      <c r="B72" s="79">
        <f ca="1">+OFFSET($D$52,0,COUNTA($B$66:B71),,)</f>
        <v>2</v>
      </c>
      <c r="C72" s="88">
        <f t="shared" ca="1" si="61"/>
        <v>168.46129848136707</v>
      </c>
      <c r="D72" s="47"/>
      <c r="E72" s="47"/>
      <c r="F72" s="47"/>
      <c r="G72" s="47"/>
      <c r="H72" s="47"/>
      <c r="I72" s="47"/>
      <c r="J72" s="50">
        <f ca="1">IF(K$63&gt;$C$17,0,-J$53*(12/$C$63))</f>
        <v>-404</v>
      </c>
      <c r="K72" s="50">
        <f ca="1">IF(K$63&lt;=$C$17,($C$34*K$59*$B72/$C$63)*(IF(COUNTA($D72:J72)*(12/$C$63)&lt;=$C$9,0,1)),0)+IF(L$63=$C$17,0,IF(K$63=$C$17,$B72*(K$60),0))</f>
        <v>0</v>
      </c>
      <c r="L72" s="50">
        <f ca="1">IF(L$63&lt;=$C$17,($C$34*L$59*$B72/$C$63)*(IF(COUNTA($D72:K72)*(12/$C$63)&lt;=$C$9,0,1)),0)+IF(M$63=$C$17,0,IF(L$63=$C$17,$B72*(L$60),0))</f>
        <v>0</v>
      </c>
      <c r="M72" s="50">
        <f ca="1">IF(M$63&lt;=$C$17,($C$34*M$59*$B72/$C$63)*(IF(COUNTA($D72:L72)*(12/$C$63)&lt;=$C$9,0,1)),0)+IF(N$63=$C$17,0,IF(M$63=$C$17,$B72*(M$60),0))</f>
        <v>0</v>
      </c>
      <c r="N72" s="50">
        <f ca="1">IF(N$63&lt;=$C$17,($C$34*N$59*$B72/$C$63)*(IF(COUNTA($D72:M72)*(12/$C$63)&lt;=$C$9,0,1)),0)+IF(O$63=$C$17,0,IF(N$63=$C$17,$B72*(N$60),0))</f>
        <v>0</v>
      </c>
      <c r="O72" s="50">
        <f ca="1">IF(O$63&lt;=$C$17,($C$34*O$59*$B72/$C$63)*(IF(COUNTA($D72:N72)*(12/$C$63)&lt;=$C$9,0,1)),0)+IF(P$63=$C$17,0,IF(O$63=$C$17,$B72*(O$60),0))</f>
        <v>1.5890666666666666</v>
      </c>
      <c r="P72" s="50">
        <f ca="1">IF(P$63&lt;=$C$17,($C$34*P$59*$B72/$C$63)*(IF(COUNTA($D72:O72)*(12/$C$63)&lt;=$C$9,0,1)),0)+IF(Q$63=$C$17,0,IF(P$63=$C$17,$B72*(P$60),0))</f>
        <v>1.5890666666666666</v>
      </c>
      <c r="Q72" s="50">
        <f ca="1">IF(Q$63&lt;=$C$17,($C$34*Q$59*$B72/$C$63)*(IF(COUNTA($D72:P72)*(12/$C$63)&lt;=$C$9,0,1)),0)+IF(R$63=$C$17,0,IF(Q$63=$C$17,$B72*(Q$60),0))</f>
        <v>1.5890666666666666</v>
      </c>
      <c r="R72" s="50">
        <f ca="1">IF(R$63&lt;=$C$17,($C$34*R$59*$B72/$C$63)*(IF(COUNTA($D72:Q72)*(12/$C$63)&lt;=$C$9,0,1)),0)+IF(S$63=$C$17,0,IF(R$63=$C$17,$B72*(R$60),0))</f>
        <v>1.5890666666666666</v>
      </c>
      <c r="S72" s="50">
        <f ca="1">IF(S$63&lt;=$C$17,($C$34*S$59*$B72/$C$63)*(IF(COUNTA($D72:R72)*(12/$C$63)&lt;=$C$9,0,1)),0)+IF(T$63=$C$17,0,IF(S$63=$C$17,$B72*(S$60),0))</f>
        <v>1.5890666666666666</v>
      </c>
      <c r="T72" s="50">
        <f ca="1">IF(T$63&lt;=$C$17,($C$34*T$59*$B72/$C$63)*(IF(COUNTA($D72:S72)*(12/$C$63)&lt;=$C$9,0,1)),0)+IF(U$63=$C$17,0,IF(T$63=$C$17,$B72*(T$60),0))</f>
        <v>1.5890666666666666</v>
      </c>
      <c r="U72" s="50">
        <f ca="1">IF(U$63&lt;=$C$17,($C$34*U$59*$B72/$C$63)*(IF(COUNTA($D72:T72)*(12/$C$63)&lt;=$C$9,0,1)),0)+IF(V$63=$C$17,0,IF(U$63=$C$17,$B72*(U$60),0))</f>
        <v>1.5890666666666666</v>
      </c>
      <c r="V72" s="50">
        <f ca="1">IF(V$63&lt;=$C$17,($C$34*V$59*$B72/$C$63)*(IF(COUNTA($D72:U72)*(12/$C$63)&lt;=$C$9,0,1)),0)+IF(W$63=$C$17,0,IF(V$63=$C$17,$B72*(V$60),0))</f>
        <v>1.5890666666666666</v>
      </c>
      <c r="W72" s="50">
        <f ca="1">IF(W$63&lt;=$C$17,($C$34*W$59*$B72/$C$63)*(IF(COUNTA($D72:V72)*(12/$C$63)&lt;=$C$9,0,1)),0)+IF(X$63=$C$17,0,IF(W$63=$C$17,$B72*(W$60),0))</f>
        <v>1.5890666666666666</v>
      </c>
      <c r="X72" s="50">
        <f ca="1">IF(X$63&lt;=$C$17,($C$34*X$59*$B72/$C$63)*(IF(COUNTA($D72:W72)*(12/$C$63)&lt;=$C$9,0,1)),0)+IF(Y$63=$C$17,0,IF(X$63=$C$17,$B72*(X$60),0))</f>
        <v>1.5890666666666666</v>
      </c>
      <c r="Y72" s="50">
        <f ca="1">IF(Y$63&lt;=$C$17,($C$34*Y$59*$B72/$C$63)*(IF(COUNTA($D72:X72)*(12/$C$63)&lt;=$C$9,0,1)),0)+IF(Z$63=$C$17,0,IF(Y$63=$C$17,$B72*(Y$60),0))</f>
        <v>1.5890666666666666</v>
      </c>
      <c r="Z72" s="50">
        <f ca="1">IF(Z$63&lt;=$C$17,($C$34*Z$59*$B72/$C$63)*(IF(COUNTA($D72:Y72)*(12/$C$63)&lt;=$C$9,0,1)),0)+IF(AA$63=$C$17,0,IF(Z$63=$C$17,$B72*(Z$60),0))</f>
        <v>1.5890666666666666</v>
      </c>
      <c r="AA72" s="50">
        <f ca="1">IF(AA$63&lt;=$C$17,($C$34*AA$59*$B72/$C$63)*(IF(COUNTA($D72:Z72)*(12/$C$63)&lt;=$C$9,0,1)),0)+IF(AB$63=$C$17,0,IF(AA$63=$C$17,$B72*(AA$60),0))</f>
        <v>1.5890666666666666</v>
      </c>
      <c r="AB72" s="50">
        <f ca="1">IF(AB$63&lt;=$C$17,($C$34*AB$59*$B72/$C$63)*(IF(COUNTA($D72:AA72)*(12/$C$63)&lt;=$C$9,0,1)),0)+IF(AC$63=$C$17,0,IF(AB$63=$C$17,$B72*(AB$60),0))</f>
        <v>1.5890666666666666</v>
      </c>
      <c r="AC72" s="50">
        <f ca="1">IF(AC$63&lt;=$C$17,($C$34*AC$59*$B72/$C$63)*(IF(COUNTA($D72:AB72)*(12/$C$63)&lt;=$C$9,0,1)),0)+IF(AD$63=$C$17,0,IF(AC$63=$C$17,$B72*(AC$60),0))</f>
        <v>1.5890666666666666</v>
      </c>
      <c r="AD72" s="50">
        <f ca="1">IF(AD$63&lt;=$C$17,($C$34*AD$59*$B72/$C$63)*(IF(COUNTA($D72:AC72)*(12/$C$63)&lt;=$C$9,0,1)),0)+IF(AE$63=$C$17,0,IF(AD$63=$C$17,$B72*(AD$60),0))</f>
        <v>1.5890666666666666</v>
      </c>
      <c r="AE72" s="50">
        <f ca="1">IF(AE$63&lt;=$C$17,($C$34*AE$59*$B72/$C$63)*(IF(COUNTA($D72:AD72)*(12/$C$63)&lt;=$C$9,0,1)),0)+IF(AF$63=$C$17,0,IF(AE$63=$C$17,$B72*(AE$60),0))</f>
        <v>1.5890666666666666</v>
      </c>
      <c r="AF72" s="50">
        <f ca="1">IF(AF$63&lt;=$C$17,($C$34*AF$59*$B72/$C$63)*(IF(COUNTA($D72:AE72)*(12/$C$63)&lt;=$C$9,0,1)),0)+IF(AG$63=$C$17,0,IF(AF$63=$C$17,$B72*(AF$60),0))</f>
        <v>1.5890666666666666</v>
      </c>
      <c r="AG72" s="50">
        <f ca="1">IF(AG$63&lt;=$C$17,($C$34*AG$59*$B72/$C$63)*(IF(COUNTA($D72:AF72)*(12/$C$63)&lt;=$C$9,0,1)),0)+IF(AH$63=$C$17,0,IF(AG$63=$C$17,$B72*(AG$60),0))</f>
        <v>1.5890666666666666</v>
      </c>
      <c r="AH72" s="50">
        <f ca="1">IF(AH$63&lt;=$C$17,($C$34*AH$59*$B72/$C$63)*(IF(COUNTA($D72:AG72)*(12/$C$63)&lt;=$C$9,0,1)),0)+IF(AI$63=$C$17,0,IF(AH$63=$C$17,$B72*(AH$60),0))</f>
        <v>1.5890666666666666</v>
      </c>
      <c r="AI72" s="50">
        <f ca="1">IF(AI$63&lt;=$C$17,($C$34*AI$59*$B72/$C$63)*(IF(COUNTA($D72:AH72)*(12/$C$63)&lt;=$C$9,0,1)),0)+IF(AJ$63=$C$17,0,IF(AI$63=$C$17,$B72*(AI$60),0))</f>
        <v>1.5890666666666666</v>
      </c>
      <c r="AJ72" s="50">
        <f ca="1">IF(AJ$63&lt;=$C$17,($C$34*AJ$59*$B72/$C$63)*(IF(COUNTA($D72:AI72)*(12/$C$63)&lt;=$C$9,0,1)),0)+IF(AK$63=$C$17,0,IF(AJ$63=$C$17,$B72*(AJ$60),0))</f>
        <v>1.5890666666666666</v>
      </c>
      <c r="AK72" s="50">
        <f ca="1">IF(AK$63&lt;=$C$17,($C$34*AK$59*$B72/$C$63)*(IF(COUNTA($D72:AJ72)*(12/$C$63)&lt;=$C$9,0,1)),0)+IF(AL$63=$C$17,0,IF(AK$63=$C$17,$B72*(AK$60),0))</f>
        <v>1.5890666666666666</v>
      </c>
      <c r="AL72" s="50">
        <f ca="1">IF(AL$63&lt;=$C$17,($C$34*AL$59*$B72/$C$63)*(IF(COUNTA($D72:AK72)*(12/$C$63)&lt;=$C$9,0,1)),0)+IF(AM$63=$C$17,0,IF(AL$63=$C$17,$B72*(AL$60),0))</f>
        <v>1.5890666666666666</v>
      </c>
      <c r="AM72" s="50">
        <f ca="1">IF(AM$63&lt;=$C$17,($C$34*AM$59*$B72/$C$63)*(IF(COUNTA($D72:AL72)*(12/$C$63)&lt;=$C$9,0,1)),0)+IF(AN$63=$C$17,0,IF(AM$63=$C$17,$B72*(AM$60),0))</f>
        <v>1.5890666666666666</v>
      </c>
      <c r="AN72" s="50">
        <f ca="1">IF(AN$63&lt;=$C$17,($C$34*AN$59*$B72/$C$63)*(IF(COUNTA($D72:AM72)*(12/$C$63)&lt;=$C$9,0,1)),0)+IF(AO$63=$C$17,0,IF(AN$63=$C$17,$B72*(AN$60),0))</f>
        <v>1.5890666666666666</v>
      </c>
      <c r="AO72" s="50">
        <f ca="1">IF(AO$63&lt;=$C$17,($C$34*AO$59*$B72/$C$63)*(IF(COUNTA($D72:AN72)*(12/$C$63)&lt;=$C$9,0,1)),0)+IF(AP$63=$C$17,0,IF(AO$63=$C$17,$B72*(AO$60),0))</f>
        <v>1.5890666666666666</v>
      </c>
      <c r="AP72" s="50">
        <f ca="1">IF(AP$63&lt;=$C$17,($C$34*AP$59*$B72/$C$63)*(IF(COUNTA($D72:AO72)*(12/$C$63)&lt;=$C$9,0,1)),0)+IF(AQ$63=$C$17,0,IF(AP$63=$C$17,$B72*(AP$60),0))</f>
        <v>1.5890666666666666</v>
      </c>
      <c r="AQ72" s="50">
        <f ca="1">IF(AQ$63&lt;=$C$17,($C$34*AQ$59*$B72/$C$63)*(IF(COUNTA($D72:AP72)*(12/$C$63)&lt;=$C$9,0,1)),0)+IF(AR$63=$C$17,0,IF(AQ$63=$C$17,$B72*(AQ$60),0))</f>
        <v>1.5890666666666666</v>
      </c>
      <c r="AR72" s="50">
        <f ca="1">IF(AR$63&lt;=$C$17,($C$34*AR$59*$B72/$C$63)*(IF(COUNTA($D72:AQ72)*(12/$C$63)&lt;=$C$9,0,1)),0)+IF(AS$63=$C$17,0,IF(AR$63=$C$17,$B72*(AR$60),0))</f>
        <v>1.5890666666666666</v>
      </c>
      <c r="AS72" s="50">
        <f ca="1">IF(AS$63&lt;=$C$17,($C$34*AS$59*$B72/$C$63)*(IF(COUNTA($D72:AR72)*(12/$C$63)&lt;=$C$9,0,1)),0)+IF(AT$63=$C$17,0,IF(AS$63=$C$17,$B72*(AS$60),0))</f>
        <v>1.5890666666666666</v>
      </c>
      <c r="AT72" s="50">
        <f ca="1">IF(AT$63&lt;=$C$17,($C$34*AT$59*$B72/$C$63)*(IF(COUNTA($D72:AS72)*(12/$C$63)&lt;=$C$9,0,1)),0)+IF(AU$63=$C$17,0,IF(AT$63=$C$17,$B72*(AT$60),0))</f>
        <v>1.5890666666666666</v>
      </c>
      <c r="AU72" s="50">
        <f ca="1">IF(AU$63&lt;=$C$17,($C$34*AU$59*$B72/$C$63)*(IF(COUNTA($D72:AT72)*(12/$C$63)&lt;=$C$9,0,1)),0)+IF(AV$63=$C$17,0,IF(AU$63=$C$17,$B72*(AU$60),0))</f>
        <v>1.5890666666666666</v>
      </c>
      <c r="AV72" s="50">
        <f ca="1">IF(AV$63&lt;=$C$17,($C$34*AV$59*$B72/$C$63)*(IF(COUNTA($D72:AU72)*(12/$C$63)&lt;=$C$9,0,1)),0)+IF(AW$63=$C$17,0,IF(AV$63=$C$17,$B72*(AV$60),0))</f>
        <v>1.5890666666666666</v>
      </c>
      <c r="AW72" s="50">
        <f ca="1">IF(AW$63&lt;=$C$17,($C$34*AW$59*$B72/$C$63)*(IF(COUNTA($D72:AV72)*(12/$C$63)&lt;=$C$9,0,1)),0)+IF(AX$63=$C$17,0,IF(AW$63=$C$17,$B72*(AW$60),0))</f>
        <v>1.5890666666666666</v>
      </c>
      <c r="AX72" s="50">
        <f ca="1">IF(AX$63&lt;=$C$17,($C$34*AX$59*$B72/$C$63)*(IF(COUNTA($D72:AW72)*(12/$C$63)&lt;=$C$9,0,1)),0)+IF(AY$63=$C$17,0,IF(AX$63=$C$17,$B72*(AX$60),0))</f>
        <v>1.5890666666666666</v>
      </c>
      <c r="AY72" s="50">
        <f ca="1">IF(AY$63&lt;=$C$17,($C$34*AY$59*$B72/$C$63)*(IF(COUNTA($D72:AX72)*(12/$C$63)&lt;=$C$9,0,1)),0)+IF(AZ$63=$C$17,0,IF(AY$63=$C$17,$B72*(AY$60),0))</f>
        <v>1.5890666666666666</v>
      </c>
      <c r="AZ72" s="50">
        <f ca="1">IF(AZ$63&lt;=$C$17,($C$34*AZ$59*$B72/$C$63)*(IF(COUNTA($D72:AY72)*(12/$C$63)&lt;=$C$9,0,1)),0)+IF(BA$63=$C$17,0,IF(AZ$63=$C$17,$B72*(AZ$60),0))</f>
        <v>1.5890666666666666</v>
      </c>
      <c r="BA72" s="50">
        <f ca="1">IF(BA$63&lt;=$C$17,($C$34*BA$59*$B72/$C$63)*(IF(COUNTA($D72:AZ72)*(12/$C$63)&lt;=$C$9,0,1)),0)+IF(BB$63=$C$17,0,IF(BA$63=$C$17,$B72*(BA$60),0))</f>
        <v>1.5890666666666666</v>
      </c>
      <c r="BB72" s="50">
        <f ca="1">IF(BB$63&lt;=$C$17,($C$34*BB$59*$B72/$C$63)*(IF(COUNTA($D72:BA72)*(12/$C$63)&lt;=$C$9,0,1)),0)+IF(BC$63=$C$17,0,IF(BB$63=$C$17,$B72*(BB$60),0))</f>
        <v>1.5890666666666666</v>
      </c>
      <c r="BC72" s="50">
        <f ca="1">IF(BC$63&lt;=$C$17,($C$34*BC$59*$B72/$C$63)*(IF(COUNTA($D72:BB72)*(12/$C$63)&lt;=$C$9,0,1)),0)+IF(BD$63=$C$17,0,IF(BC$63=$C$17,$B72*(BC$60),0))</f>
        <v>1.5890666666666666</v>
      </c>
      <c r="BD72" s="50">
        <f ca="1">IF(BD$63&lt;=$C$17,($C$34*BD$59*$B72/$C$63)*(IF(COUNTA($D72:BC72)*(12/$C$63)&lt;=$C$9,0,1)),0)+IF(BE$63=$C$17,0,IF(BD$63=$C$17,$B72*(BD$60),0))</f>
        <v>1.5890666666666666</v>
      </c>
      <c r="BE72" s="50">
        <f ca="1">IF(BE$63&lt;=$C$17,($C$34*BE$59*$B72/$C$63)*(IF(COUNTA($D72:BD72)*(12/$C$63)&lt;=$C$9,0,1)),0)+IF(BF$63=$C$17,0,IF(BE$63=$C$17,$B72*(BE$60),0))</f>
        <v>1.5890666666666666</v>
      </c>
      <c r="BF72" s="50">
        <f ca="1">IF(BF$63&lt;=$C$17,($C$34*BF$59*$B72/$C$63)*(IF(COUNTA($D72:BE72)*(12/$C$63)&lt;=$C$9,0,1)),0)+IF(BG$63=$C$17,0,IF(BF$63=$C$17,$B72*(BF$60),0))</f>
        <v>1.5890666666666666</v>
      </c>
      <c r="BG72" s="50">
        <f ca="1">IF(BG$63&lt;=$C$17,($C$34*BG$59*$B72/$C$63)*(IF(COUNTA($D72:BF72)*(12/$C$63)&lt;=$C$9,0,1)),0)+IF(BH$63=$C$17,0,IF(BG$63=$C$17,$B72*(BG$60),0))</f>
        <v>1.5890666666666666</v>
      </c>
      <c r="BH72" s="50">
        <f ca="1">IF(BH$63&lt;=$C$17,($C$34*BH$59*$B72/$C$63)*(IF(COUNTA($D72:BG72)*(12/$C$63)&lt;=$C$9,0,1)),0)+IF(BI$63=$C$17,0,IF(BH$63=$C$17,$B72*(BH$60),0))</f>
        <v>1.5890666666666666</v>
      </c>
      <c r="BI72" s="50">
        <f ca="1">IF(BI$63&lt;=$C$17,($C$34*BI$59*$B72/$C$63)*(IF(COUNTA($D72:BH72)*(12/$C$63)&lt;=$C$9,0,1)),0)+IF(BJ$63=$C$17,0,IF(BI$63=$C$17,$B72*(BI$60),0))</f>
        <v>1.5890666666666666</v>
      </c>
      <c r="BJ72" s="50">
        <f ca="1">IF(BJ$63&lt;=$C$17,($C$34*BJ$59*$B72/$C$63)*(IF(COUNTA($D72:BI72)*(12/$C$63)&lt;=$C$9,0,1)),0)+IF(BK$63=$C$17,0,IF(BJ$63=$C$17,$B72*(BJ$60),0))</f>
        <v>1.5890666666666666</v>
      </c>
      <c r="BK72" s="50">
        <f ca="1">IF(BK$63&lt;=$C$17,($C$34*BK$59*$B72/$C$63)*(IF(COUNTA($D72:BJ72)*(12/$C$63)&lt;=$C$9,0,1)),0)+IF(BL$63=$C$17,0,IF(BK$63=$C$17,$B72*(BK$60),0))</f>
        <v>1.5890666666666666</v>
      </c>
      <c r="BL72" s="50">
        <f ca="1">IF(BL$63&lt;=$C$17,($C$34*BL$59*$B72/$C$63)*(IF(COUNTA($D72:BK72)*(12/$C$63)&lt;=$C$9,0,1)),0)+IF(BM$63=$C$17,0,IF(BL$63=$C$17,$B72*(BL$60),0))</f>
        <v>1.5890666666666666</v>
      </c>
      <c r="BM72" s="50">
        <f ca="1">IF(BM$63&lt;=$C$17,($C$34*BM$59*$B72/$C$63)*(IF(COUNTA($D72:BL72)*(12/$C$63)&lt;=$C$9,0,1)),0)+IF(BN$63=$C$17,0,IF(BM$63=$C$17,$B72*(BM$60),0))</f>
        <v>1.5890666666666666</v>
      </c>
      <c r="BN72" s="50">
        <f ca="1">IF(BN$63&lt;=$C$17,($C$34*BN$59*$B72/$C$63)*(IF(COUNTA($D72:BM72)*(12/$C$63)&lt;=$C$9,0,1)),0)+IF(BO$63=$C$17,0,IF(BN$63=$C$17,$B72*(BN$60),0))</f>
        <v>1.5890666666666666</v>
      </c>
      <c r="BO72" s="50">
        <f ca="1">IF(BO$63&lt;=$C$17,($C$34*BO$59*$B72/$C$63)*(IF(COUNTA($D72:BN72)*(12/$C$63)&lt;=$C$9,0,1)),0)+IF(BP$63=$C$17,0,IF(BO$63=$C$17,$B72*(BO$60),0))</f>
        <v>1.5890666666666666</v>
      </c>
      <c r="BP72" s="50">
        <f ca="1">IF(BP$63&lt;=$C$17,($C$34*BP$59*$B72/$C$63)*(IF(COUNTA($D72:BO72)*(12/$C$63)&lt;=$C$9,0,1)),0)+IF(BQ$63=$C$17,0,IF(BP$63=$C$17,$B72*(BP$60),0))</f>
        <v>1.5890666666666666</v>
      </c>
      <c r="BQ72" s="50">
        <f ca="1">IF(BQ$63&lt;=$C$17,($C$34*BQ$59*$B72/$C$63)*(IF(COUNTA($D72:BP72)*(12/$C$63)&lt;=$C$9,0,1)),0)+IF(BR$63=$C$17,0,IF(BQ$63=$C$17,$B72*(BQ$60),0))</f>
        <v>1.5890666666666666</v>
      </c>
      <c r="BR72" s="50">
        <f ca="1">IF(BR$63&lt;=$C$17,($C$34*BR$59*$B72/$C$63)*(IF(COUNTA($D72:BQ72)*(12/$C$63)&lt;=$C$9,0,1)),0)+IF(BS$63=$C$17,0,IF(BR$63=$C$17,$B72*(BR$60),0))</f>
        <v>1.5890666666666666</v>
      </c>
      <c r="BS72" s="50">
        <f ca="1">IF(BS$63&lt;=$C$17,($C$34*BS$59*$B72/$C$63)*(IF(COUNTA($D72:BR72)*(12/$C$63)&lt;=$C$9,0,1)),0)+IF(BT$63=$C$17,0,IF(BS$63=$C$17,$B72*(BS$60),0))</f>
        <v>1.5890666666666666</v>
      </c>
      <c r="BT72" s="50">
        <f ca="1">IF(BT$63&lt;=$C$17,($C$34*BT$59*$B72/$C$63)*(IF(COUNTA($D72:BS72)*(12/$C$63)&lt;=$C$9,0,1)),0)+IF(BU$63=$C$17,0,IF(BT$63=$C$17,$B72*(BT$60),0))</f>
        <v>1.5890666666666666</v>
      </c>
      <c r="BU72" s="50">
        <f ca="1">IF(BU$63&lt;=$C$17,($C$34*BU$59*$B72/$C$63)*(IF(COUNTA($D72:BT72)*(12/$C$63)&lt;=$C$9,0,1)),0)+IF(BV$63=$C$17,0,IF(BU$63=$C$17,$B72*(BU$60),0))</f>
        <v>1.5890666666666666</v>
      </c>
      <c r="BV72" s="50">
        <f ca="1">IF(BV$63&lt;=$C$17,($C$34*BV$59*$B72/$C$63)*(IF(COUNTA($D72:BU72)*(12/$C$63)&lt;=$C$9,0,1)),0)+IF(BW$63=$C$17,0,IF(BV$63=$C$17,$B72*(BV$60),0))</f>
        <v>1.5890666666666666</v>
      </c>
      <c r="BW72" s="50">
        <f ca="1">IF(BW$63&lt;=$C$17,($C$34*BW$59*$B72/$C$63)*(IF(COUNTA($D72:BV72)*(12/$C$63)&lt;=$C$9,0,1)),0)+IF(BX$63=$C$17,0,IF(BW$63=$C$17,$B72*(BW$60),0))</f>
        <v>1.5890666666666666</v>
      </c>
      <c r="BX72" s="50">
        <f ca="1">IF(BX$63&lt;=$C$17,($C$34*BX$59*$B72/$C$63)*(IF(COUNTA($D72:BW72)*(12/$C$63)&lt;=$C$9,0,1)),0)+IF(BY$63=$C$17,0,IF(BX$63=$C$17,$B72*(BX$60),0))</f>
        <v>1.5890666666666666</v>
      </c>
      <c r="BY72" s="50">
        <f ca="1">IF(BY$63&lt;=$C$17,($C$34*BY$59*$B72/$C$63)*(IF(COUNTA($D72:BX72)*(12/$C$63)&lt;=$C$9,0,1)),0)+IF(BZ$63=$C$17,0,IF(BY$63=$C$17,$B72*(BY$60),0))</f>
        <v>1.5890666666666666</v>
      </c>
      <c r="BZ72" s="50">
        <f ca="1">IF(BZ$63&lt;=$C$17,($C$34*BZ$59*$B72/$C$63)*(IF(COUNTA($D72:BY72)*(12/$C$63)&lt;=$C$9,0,1)),0)+IF(CA$63=$C$17,0,IF(BZ$63=$C$17,$B72*(BZ$60),0))</f>
        <v>1.5890666666666666</v>
      </c>
      <c r="CA72" s="50">
        <f ca="1">IF(CA$63&lt;=$C$17,($C$34*CA$59*$B72/$C$63)*(IF(COUNTA($D72:BZ72)*(12/$C$63)&lt;=$C$9,0,1)),0)+IF(CB$63=$C$17,0,IF(CA$63=$C$17,$B72*(CA$60),0))</f>
        <v>1.5890666666666666</v>
      </c>
      <c r="CB72" s="50">
        <f ca="1">IF(CB$63&lt;=$C$17,($C$34*CB$59*$B72/$C$63)*(IF(COUNTA($D72:CA72)*(12/$C$63)&lt;=$C$9,0,1)),0)+IF(CC$63=$C$17,0,IF(CB$63=$C$17,$B72*(CB$60),0))</f>
        <v>1.5890666666666666</v>
      </c>
      <c r="CC72" s="50">
        <f ca="1">IF(CC$63&lt;=$C$17,($C$34*CC$59*$B72/$C$63)*(IF(COUNTA($D72:CB72)*(12/$C$63)&lt;=$C$9,0,1)),0)+IF(CD$63=$C$17,0,IF(CC$63=$C$17,$B72*(CC$60),0))</f>
        <v>1.5890666666666666</v>
      </c>
      <c r="CD72" s="50">
        <f ca="1">IF(CD$63&lt;=$C$17,($C$34*CD$59*$B72/$C$63)*(IF(COUNTA($D72:CC72)*(12/$C$63)&lt;=$C$9,0,1)),0)+IF(CE$63=$C$17,0,IF(CD$63=$C$17,$B72*(CD$60),0))</f>
        <v>1.5890666666666666</v>
      </c>
      <c r="CE72" s="50">
        <f ca="1">IF(CE$63&lt;=$C$17,($C$34*CE$59*$B72/$C$63)*(IF(COUNTA($D72:CD72)*(12/$C$63)&lt;=$C$9,0,1)),0)+IF(CF$63=$C$17,0,IF(CE$63=$C$17,$B72*(CE$60),0))</f>
        <v>1.5890666666666666</v>
      </c>
      <c r="CF72" s="50">
        <f ca="1">IF(CF$63&lt;=$C$17,($C$34*CF$59*$B72/$C$63)*(IF(COUNTA($D72:CE72)*(12/$C$63)&lt;=$C$9,0,1)),0)+IF(CG$63=$C$17,0,IF(CF$63=$C$17,$B72*(CF$60),0))</f>
        <v>1.5890666666666666</v>
      </c>
      <c r="CG72" s="50">
        <f ca="1">IF(CG$63&lt;=$C$17,($C$34*CG$59*$B72/$C$63)*(IF(COUNTA($D72:CF72)*(12/$C$63)&lt;=$C$9,0,1)),0)+IF(CH$63=$C$17,0,IF(CG$63=$C$17,$B72*(CG$60),0))</f>
        <v>1.5890666666666666</v>
      </c>
      <c r="CH72" s="50">
        <f ca="1">IF(CH$63&lt;=$C$17,($C$34*CH$59*$B72/$C$63)*(IF(COUNTA($D72:CG72)*(12/$C$63)&lt;=$C$9,0,1)),0)+IF(CI$63=$C$17,0,IF(CH$63=$C$17,$B72*(CH$60),0))</f>
        <v>1.5890666666666666</v>
      </c>
      <c r="CI72" s="50">
        <f ca="1">IF(CI$63&lt;=$C$17,($C$34*CI$59*$B72/$C$63)*(IF(COUNTA($D72:CH72)*(12/$C$63)&lt;=$C$9,0,1)),0)+IF(CJ$63=$C$17,0,IF(CI$63=$C$17,$B72*(CI$60),0))</f>
        <v>1.5890666666666666</v>
      </c>
      <c r="CJ72" s="50">
        <f ca="1">IF(CJ$63&lt;=$C$17,($C$34*CJ$59*$B72/$C$63)*(IF(COUNTA($D72:CI72)*(12/$C$63)&lt;=$C$9,0,1)),0)+IF(CK$63=$C$17,0,IF(CJ$63=$C$17,$B72*(CJ$60),0))</f>
        <v>1.5890666666666666</v>
      </c>
      <c r="CK72" s="50">
        <f ca="1">IF(CK$63&lt;=$C$17,($C$34*CK$59*$B72/$C$63)*(IF(COUNTA($D72:CJ72)*(12/$C$63)&lt;=$C$9,0,1)),0)+IF(CL$63=$C$17,0,IF(CK$63=$C$17,$B72*(CK$60),0))</f>
        <v>1.5890666666666666</v>
      </c>
      <c r="CL72" s="50">
        <f ca="1">IF(CL$63&lt;=$C$17,($C$34*CL$59*$B72/$C$63)*(IF(COUNTA($D72:CK72)*(12/$C$63)&lt;=$C$9,0,1)),0)+IF(CM$63=$C$17,0,IF(CL$63=$C$17,$B72*(CL$60),0))</f>
        <v>1.5890666666666666</v>
      </c>
      <c r="CM72" s="50">
        <f ca="1">IF(CM$63&lt;=$C$17,($C$34*CM$59*$B72/$C$63)*(IF(COUNTA($D72:CL72)*(12/$C$63)&lt;=$C$9,0,1)),0)+IF(CN$63=$C$17,0,IF(CM$63=$C$17,$B72*(CM$60),0))</f>
        <v>1.5890666666666666</v>
      </c>
      <c r="CN72" s="50">
        <f ca="1">IF(CN$63&lt;=$C$17,($C$34*CN$59*$B72/$C$63)*(IF(COUNTA($D72:CM72)*(12/$C$63)&lt;=$C$9,0,1)),0)+IF(CO$63=$C$17,0,IF(CN$63=$C$17,$B72*(CN$60),0))</f>
        <v>1.5890666666666666</v>
      </c>
      <c r="CO72" s="50">
        <f ca="1">IF(CO$63&lt;=$C$17,($C$34*CO$59*$B72/$C$63)*(IF(COUNTA($D72:CN72)*(12/$C$63)&lt;=$C$9,0,1)),0)+IF(CP$63=$C$17,0,IF(CO$63=$C$17,$B72*(CO$60),0))</f>
        <v>1.5890666666666666</v>
      </c>
      <c r="CP72" s="50">
        <f ca="1">IF(CP$63&lt;=$C$17,($C$34*CP$59*$B72/$C$63)*(IF(COUNTA($D72:CO72)*(12/$C$63)&lt;=$C$9,0,1)),0)+IF(CQ$63=$C$17,0,IF(CP$63=$C$17,$B72*(CP$60),0))</f>
        <v>1.5890666666666666</v>
      </c>
      <c r="CQ72" s="50">
        <f ca="1">IF(CQ$63&lt;=$C$17,($C$34*CQ$59*$B72/$C$63)*(IF(COUNTA($D72:CP72)*(12/$C$63)&lt;=$C$9,0,1)),0)+IF(CR$63=$C$17,0,IF(CQ$63=$C$17,$B72*(CQ$60),0))</f>
        <v>1.5890666666666666</v>
      </c>
      <c r="CR72" s="50">
        <f ca="1">IF(CR$63&lt;=$C$17,($C$34*CR$59*$B72/$C$63)*(IF(COUNTA($D72:CQ72)*(12/$C$63)&lt;=$C$9,0,1)),0)+IF(CS$63=$C$17,0,IF(CR$63=$C$17,$B72*(CR$60),0))</f>
        <v>1.5890666666666666</v>
      </c>
      <c r="CS72" s="50">
        <f ca="1">IF(CS$63&lt;=$C$17,($C$34*CS$59*$B72/$C$63)*(IF(COUNTA($D72:CR72)*(12/$C$63)&lt;=$C$9,0,1)),0)+IF(CT$63=$C$17,0,IF(CS$63=$C$17,$B72*(CS$60),0))</f>
        <v>1.5890666666666666</v>
      </c>
      <c r="CT72" s="50">
        <f ca="1">IF(CT$63&lt;=$C$17,($C$34*CT$59*$B72/$C$63)*(IF(COUNTA($D72:CS72)*(12/$C$63)&lt;=$C$9,0,1)),0)+IF(CU$63=$C$17,0,IF(CT$63=$C$17,$B72*(CT$60),0))</f>
        <v>1.5890666666666666</v>
      </c>
      <c r="CU72" s="50">
        <f ca="1">IF(CU$63&lt;=$C$17,($C$34*CU$59*$B72/$C$63)*(IF(COUNTA($D72:CT72)*(12/$C$63)&lt;=$C$9,0,1)),0)+IF(CV$63=$C$17,0,IF(CU$63=$C$17,$B72*(CU$60),0))</f>
        <v>1.5890666666666666</v>
      </c>
      <c r="CV72" s="50">
        <f ca="1">IF(CV$63&lt;=$C$17,($C$34*CV$59*$B72/$C$63)*(IF(COUNTA($D72:CU72)*(12/$C$63)&lt;=$C$9,0,1)),0)+IF(CW$63=$C$17,0,IF(CV$63=$C$17,$B72*(CV$60),0))</f>
        <v>1.5890666666666666</v>
      </c>
      <c r="CW72" s="50">
        <f ca="1">IF(CW$63&lt;=$C$17,($C$34*CW$59*$B72/$C$63)*(IF(COUNTA($D72:CV72)*(12/$C$63)&lt;=$C$9,0,1)),0)+IF(CX$63=$C$17,0,IF(CW$63=$C$17,$B72*(CW$60),0))</f>
        <v>1.5890666666666666</v>
      </c>
      <c r="CX72" s="50">
        <f ca="1">IF(CX$63&lt;=$C$17,($C$34*CX$59*$B72/$C$63)*(IF(COUNTA($D72:CW72)*(12/$C$63)&lt;=$C$9,0,1)),0)+IF(CY$63=$C$17,0,IF(CX$63=$C$17,$B72*(CX$60),0))</f>
        <v>1.5890666666666666</v>
      </c>
      <c r="CY72" s="50">
        <f ca="1">IF(CY$63&lt;=$C$17,($C$34*CY$59*$B72/$C$63)*(IF(COUNTA($D72:CX72)*(12/$C$63)&lt;=$C$9,0,1)),0)+IF(CZ$63=$C$17,0,IF(CY$63=$C$17,$B72*(CY$60),0))</f>
        <v>1.5890666666666666</v>
      </c>
      <c r="CZ72" s="50">
        <f ca="1">IF(CZ$63&lt;=$C$17,($C$34*CZ$59*$B72/$C$63)*(IF(COUNTA($D72:CY72)*(12/$C$63)&lt;=$C$9,0,1)),0)+IF(DA$63=$C$17,0,IF(CZ$63=$C$17,$B72*(CZ$60),0))</f>
        <v>1.5890666666666666</v>
      </c>
      <c r="DA72" s="50">
        <f ca="1">IF(DA$63&lt;=$C$17,($C$34*DA$59*$B72/$C$63)*(IF(COUNTA($D72:CZ72)*(12/$C$63)&lt;=$C$9,0,1)),0)+IF(DB$63=$C$17,0,IF(DA$63=$C$17,$B72*(DA$60),0))</f>
        <v>1.5890666666666666</v>
      </c>
      <c r="DB72" s="50">
        <f ca="1">IF(DB$63&lt;=$C$17,($C$34*DB$59*$B72/$C$63)*(IF(COUNTA($D72:DA72)*(12/$C$63)&lt;=$C$9,0,1)),0)+IF(DC$63=$C$17,0,IF(DB$63=$C$17,$B72*(DB$60),0))</f>
        <v>1.5890666666666666</v>
      </c>
      <c r="DC72" s="50">
        <f ca="1">IF(DC$63&lt;=$C$17,($C$34*DC$59*$B72/$C$63)*(IF(COUNTA($D72:DB72)*(12/$C$63)&lt;=$C$9,0,1)),0)+IF(DD$63=$C$17,0,IF(DC$63=$C$17,$B72*(DC$60),0))</f>
        <v>1.5890666666666666</v>
      </c>
      <c r="DD72" s="50">
        <f ca="1">IF(DD$63&lt;=$C$17,($C$34*DD$59*$B72/$C$63)*(IF(COUNTA($D72:DC72)*(12/$C$63)&lt;=$C$9,0,1)),0)+IF(DE$63=$C$17,0,IF(DD$63=$C$17,$B72*(DD$60),0))</f>
        <v>1.5890666666666666</v>
      </c>
      <c r="DE72" s="50">
        <f ca="1">IF(DE$63&lt;=$C$17,($C$34*DE$59*$B72/$C$63)*(IF(COUNTA($D72:DD72)*(12/$C$63)&lt;=$C$9,0,1)),0)+IF(DF$63=$C$17,0,IF(DE$63=$C$17,$B72*(DE$60),0))</f>
        <v>1.5890666666666666</v>
      </c>
      <c r="DF72" s="50">
        <f ca="1">IF(DF$63&lt;=$C$17,($C$34*DF$59*$B72/$C$63)*(IF(COUNTA($D72:DE72)*(12/$C$63)&lt;=$C$9,0,1)),0)+IF(DG$63=$C$17,0,IF(DF$63=$C$17,$B72*(DF$60),0))</f>
        <v>1.5890666666666666</v>
      </c>
      <c r="DG72" s="50">
        <f ca="1">IF(DG$63&lt;=$C$17,($C$34*DG$59*$B72/$C$63)*(IF(COUNTA($D72:DF72)*(12/$C$63)&lt;=$C$9,0,1)),0)+IF(DH$63=$C$17,0,IF(DG$63=$C$17,$B72*(DG$60),0))</f>
        <v>1.5890666666666666</v>
      </c>
      <c r="DH72" s="50">
        <f ca="1">IF(DH$63&lt;=$C$17,($C$34*DH$59*$B72/$C$63)*(IF(COUNTA($D72:DG72)*(12/$C$63)&lt;=$C$9,0,1)),0)+IF(DI$63=$C$17,0,IF(DH$63=$C$17,$B72*(DH$60),0))</f>
        <v>1.5890666666666666</v>
      </c>
      <c r="DI72" s="50">
        <f ca="1">IF(DI$63&lt;=$C$17,($C$34*DI$59*$B72/$C$63)*(IF(COUNTA($D72:DH72)*(12/$C$63)&lt;=$C$9,0,1)),0)+IF(DJ$63=$C$17,0,IF(DI$63=$C$17,$B72*(DI$60),0))</f>
        <v>1.5890666666666666</v>
      </c>
      <c r="DJ72" s="50">
        <f ca="1">IF(DJ$63&lt;=$C$17,($C$34*DJ$59*$B72/$C$63)*(IF(COUNTA($D72:DI72)*(12/$C$63)&lt;=$C$9,0,1)),0)+IF(DK$63=$C$17,0,IF(DJ$63=$C$17,$B72*(DJ$60),0))</f>
        <v>1.5890666666666666</v>
      </c>
      <c r="DK72" s="50">
        <f ca="1">IF(DK$63&lt;=$C$17,($C$34*DK$59*$B72/$C$63)*(IF(COUNTA($D72:DJ72)*(12/$C$63)&lt;=$C$9,0,1)),0)+IF(DL$63=$C$17,0,IF(DK$63=$C$17,$B72*(DK$60),0))</f>
        <v>1.5890666666666666</v>
      </c>
      <c r="DL72" s="50">
        <f ca="1">IF(DL$63&lt;=$C$17,($C$34*DL$59*$B72/$C$63)*(IF(COUNTA($D72:DK72)*(12/$C$63)&lt;=$C$9,0,1)),0)+IF(DM$63=$C$17,0,IF(DL$63=$C$17,$B72*(DL$60),0))</f>
        <v>1.5890666666666666</v>
      </c>
      <c r="DM72" s="50">
        <f ca="1">IF(DM$63&lt;=$C$17,($C$34*DM$59*$B72/$C$63)*(IF(COUNTA($D72:DL72)*(12/$C$63)&lt;=$C$9,0,1)),0)+IF(DN$63=$C$17,0,IF(DM$63=$C$17,$B72*(DM$60),0))</f>
        <v>1.5890666666666666</v>
      </c>
      <c r="DN72" s="50">
        <f ca="1">IF(DN$63&lt;=$C$17,($C$34*DN$59*$B72/$C$63)*(IF(COUNTA($D72:DM72)*(12/$C$63)&lt;=$C$9,0,1)),0)+IF(DO$63=$C$17,0,IF(DN$63=$C$17,$B72*(DN$60),0))</f>
        <v>1.5890666666666666</v>
      </c>
      <c r="DO72" s="50">
        <f ca="1">IF(DO$63&lt;=$C$17,($C$34*DO$59*$B72/$C$63)*(IF(COUNTA($D72:DN72)*(12/$C$63)&lt;=$C$9,0,1)),0)+IF(DP$63=$C$17,0,IF(DO$63=$C$17,$B72*(DO$60),0))</f>
        <v>1.5890666666666666</v>
      </c>
      <c r="DP72" s="50">
        <f ca="1">IF(DP$63&lt;=$C$17,($C$34*DP$59*$B72/$C$63)*(IF(COUNTA($D72:DO72)*(12/$C$63)&lt;=$C$9,0,1)),0)+IF(DQ$63=$C$17,0,IF(DP$63=$C$17,$B72*(DP$60),0))</f>
        <v>1.5890666666666666</v>
      </c>
      <c r="DQ72" s="50">
        <f ca="1">IF(DQ$63&lt;=$C$17,($C$34*DQ$59*$B72/$C$63)*(IF(COUNTA($D72:DP72)*(12/$C$63)&lt;=$C$9,0,1)),0)+IF(DR$63=$C$17,0,IF(DQ$63=$C$17,$B72*(DQ$60),0))</f>
        <v>1.5890666666666666</v>
      </c>
      <c r="DR72" s="50">
        <f ca="1">IF(DR$63&lt;=$C$17,($C$34*DR$59*$B72/$C$63)*(IF(COUNTA($D72:DQ72)*(12/$C$63)&lt;=$C$9,0,1)),0)+IF(DS$63=$C$17,0,IF(DR$63=$C$17,$B72*(DR$60),0))</f>
        <v>1.5890666666666666</v>
      </c>
      <c r="DS72" s="50">
        <f ca="1">IF(DS$63&lt;=$C$17,($C$34*DS$59*$B72/$C$63)*(IF(COUNTA($D72:DR72)*(12/$C$63)&lt;=$C$9,0,1)),0)+IF(DT$63=$C$17,0,IF(DS$63=$C$17,$B72*(DS$60),0))</f>
        <v>1.5890666666666666</v>
      </c>
      <c r="DT72" s="50">
        <f ca="1">IF(DT$63&lt;=$C$17,($C$34*DT$59*$B72/$C$63)*(IF(COUNTA($D72:DS72)*(12/$C$63)&lt;=$C$9,0,1)),0)+IF(DU$63=$C$17,0,IF(DT$63=$C$17,$B72*(DT$60),0))</f>
        <v>399.25303181470031</v>
      </c>
      <c r="DU72" s="50">
        <f>IF(DU$63&lt;=$C$17,($C$34*DU$59*$B72/$C$63)*(IF(COUNTA($D72:DT72)*(12/$C$63)&lt;=$C$9,0,1)),0)+IF(DV$63=$C$17,0,IF(DU$63=$C$17,$B72*(DU$60),0))</f>
        <v>0</v>
      </c>
      <c r="DV72" s="50">
        <f>IF(DV$63&lt;=$C$17,($C$34*DV$59*$B72/$C$63)*(IF(COUNTA($D72:DU72)*(12/$C$63)&lt;=$C$9,0,1)),0)+IF(DW$63=$C$17,0,IF(DV$63=$C$17,$B72*(DV$60),0))</f>
        <v>0</v>
      </c>
      <c r="DW72" s="50">
        <f>IF(DW$63&lt;=$C$17,($C$34*DW$59*$B72/$C$63)*(IF(COUNTA($D72:DV72)*(12/$C$63)&lt;=$C$9,0,1)),0)+IF(DX$63=$C$17,0,IF(DW$63=$C$17,$B72*(DW$60),0))</f>
        <v>0</v>
      </c>
      <c r="DX72" s="50">
        <f>IF(DX$63&lt;=$C$17,($C$34*DX$59*$B72/$C$63)*(IF(COUNTA($D72:DW72)*(12/$C$63)&lt;=$C$9,0,1)),0)+IF(DY$63=$C$17,0,IF(DX$63=$C$17,$B72*(DX$60),0))</f>
        <v>0</v>
      </c>
      <c r="DY72" s="50">
        <f>IF(DY$63&lt;=$C$17,($C$34*DY$59*$B72/$C$63)*(IF(COUNTA($D72:DX72)*(12/$C$63)&lt;=$C$9,0,1)),0)+IF(DZ$63=$C$17,0,IF(DY$63=$C$17,$B72*(DY$60),0))</f>
        <v>0</v>
      </c>
      <c r="DZ72" s="50">
        <f>IF(DZ$63&lt;=$C$17,($C$34*DZ$59*$B72/$C$63)*(IF(COUNTA($D72:DY72)*(12/$C$63)&lt;=$C$9,0,1)),0)+IF(EA$63=$C$17,0,IF(DZ$63=$C$17,$B72*(DZ$60),0))</f>
        <v>0</v>
      </c>
      <c r="EA72" s="50">
        <f>IF(EA$63&lt;=$C$17,($C$34*EA$59*$B72/$C$63)*(IF(COUNTA($D72:DZ72)*(12/$C$63)&lt;=$C$9,0,1)),0)+IF(EB$63=$C$17,0,IF(EA$63=$C$17,$B72*(EA$60),0))</f>
        <v>0</v>
      </c>
      <c r="EB72" s="50">
        <f>IF(EB$63&lt;=$C$17,($C$34*EB$59*$B72/$C$63)*(IF(COUNTA($D72:EA72)*(12/$C$63)&lt;=$C$9,0,1)),0)+IF(EC$63=$C$17,0,IF(EB$63=$C$17,$B72*(EB$60),0))</f>
        <v>0</v>
      </c>
      <c r="EC72" s="50">
        <f>IF(EC$63&lt;=$C$17,($C$34*EC$59*$B72/$C$63)*(IF(COUNTA($D72:EB72)*(12/$C$63)&lt;=$C$9,0,1)),0)+IF(ED$63=$C$17,0,IF(EC$63=$C$17,$B72*(EC$60),0))</f>
        <v>0</v>
      </c>
      <c r="ED72" s="50">
        <f>IF(ED$63&lt;=$C$17,($C$34*ED$59*$B72/$C$63)*(IF(COUNTA($D72:EC72)*(12/$C$63)&lt;=$C$9,0,1)),0)+IF(EE$63=$C$17,0,IF(ED$63=$C$17,$B72*(ED$60),0))</f>
        <v>0</v>
      </c>
      <c r="EE72" s="50">
        <f>IF(EE$63&lt;=$C$17,($C$34*EE$59*$B72/$C$63)*(IF(COUNTA($D72:ED72)*(12/$C$63)&lt;=$C$9,0,1)),0)+IF(EF$63=$C$17,0,IF(EE$63=$C$17,$B72*(EE$60),0))</f>
        <v>0</v>
      </c>
      <c r="EF72" s="50">
        <f>IF(EF$63&lt;=$C$17,($C$34*EF$59*$B72/$C$63)*(IF(COUNTA($D72:EE72)*(12/$C$63)&lt;=$C$9,0,1)),0)+IF(EG$63=$C$17,0,IF(EF$63=$C$17,$B72*(EF$60),0))</f>
        <v>0</v>
      </c>
      <c r="EG72" s="50">
        <f>IF(EG$63&lt;=$C$17,($C$34*EG$59*$B72/$C$63)*(IF(COUNTA($D72:EF72)*(12/$C$63)&lt;=$C$9,0,1)),0)+IF(EH$63=$C$17,0,IF(EG$63=$C$17,$B72*(EG$60),0))</f>
        <v>0</v>
      </c>
      <c r="EH72" s="50">
        <f>IF(EH$63&lt;=$C$17,($C$34*EH$59*$B72/$C$63)*(IF(COUNTA($D72:EG72)*(12/$C$63)&lt;=$C$9,0,1)),0)+IF(EI$63=$C$17,0,IF(EH$63=$C$17,$B72*(EH$60),0))</f>
        <v>0</v>
      </c>
      <c r="EI72" s="50">
        <f>IF(EI$63&lt;=$C$17,($C$34*EI$59*$B72/$C$63)*(IF(COUNTA($D72:EH72)*(12/$C$63)&lt;=$C$9,0,1)),0)+IF(EJ$63=$C$17,0,IF(EI$63=$C$17,$B72*(EI$60),0))</f>
        <v>0</v>
      </c>
      <c r="EJ72" s="50">
        <f>IF(EJ$63&lt;=$C$17,($C$34*EJ$59*$B72/$C$63)*(IF(COUNTA($D72:EI72)*(12/$C$63)&lt;=$C$9,0,1)),0)+IF(EK$63=$C$17,0,IF(EJ$63=$C$17,$B72*(EJ$60),0))</f>
        <v>0</v>
      </c>
      <c r="EK72" s="50">
        <f>IF(EK$63&lt;=$C$17,($C$34*EK$59*$B72/$C$63)*(IF(COUNTA($D72:EJ72)*(12/$C$63)&lt;=$C$9,0,1)),0)+IF(EL$63=$C$17,0,IF(EK$63=$C$17,$B72*(EK$60),0))</f>
        <v>0</v>
      </c>
      <c r="EL72" s="50">
        <f>IF(EL$63&lt;=$C$17,($C$34*EL$59*$B72/$C$63)*(IF(COUNTA($D72:EK72)*(12/$C$63)&lt;=$C$9,0,1)),0)+IF(EM$63=$C$17,0,IF(EL$63=$C$17,$B72*(EL$60),0))</f>
        <v>0</v>
      </c>
      <c r="EM72" s="50">
        <f>IF(EM$63&lt;=$C$17,($C$34*EM$59*$B72/$C$63)*(IF(COUNTA($D72:EL72)*(12/$C$63)&lt;=$C$9,0,1)),0)+IF(EN$63=$C$17,0,IF(EM$63=$C$17,$B72*(EM$60),0))</f>
        <v>0</v>
      </c>
      <c r="EN72" s="50">
        <f>IF(EN$63&lt;=$C$17,($C$34*EN$59*$B72/$C$63)*(IF(COUNTA($D72:EM72)*(12/$C$63)&lt;=$C$9,0,1)),0)+IF(EO$63=$C$17,0,IF(EN$63=$C$17,$B72*(EN$60),0))</f>
        <v>0</v>
      </c>
      <c r="EO72" s="50">
        <f>IF(EO$63&lt;=$C$17,($C$34*EO$59*$B72/$C$63)*(IF(COUNTA($D72:EN72)*(12/$C$63)&lt;=$C$9,0,1)),0)+IF(EP$63=$C$17,0,IF(EO$63=$C$17,$B72*(EO$60),0))</f>
        <v>0</v>
      </c>
      <c r="EP72" s="50">
        <f>IF(EP$63&lt;=$C$17,($C$34*EP$59*$B72/$C$63)*(IF(COUNTA($D72:EO72)*(12/$C$63)&lt;=$C$9,0,1)),0)+IF(EQ$63=$C$17,0,IF(EP$63=$C$17,$B72*(EP$60),0))</f>
        <v>0</v>
      </c>
      <c r="EQ72" s="50">
        <f>IF(EQ$63&lt;=$C$17,($C$34*EQ$59*$B72/$C$63)*(IF(COUNTA($D72:EP72)*(12/$C$63)&lt;=$C$9,0,1)),0)+IF(ER$63=$C$17,0,IF(EQ$63=$C$17,$B72*(EQ$60),0))</f>
        <v>0</v>
      </c>
      <c r="ER72" s="50">
        <f>IF(ER$63&lt;=$C$17,($C$34*ER$59*$B72/$C$63)*(IF(COUNTA($D72:EQ72)*(12/$C$63)&lt;=$C$9,0,1)),0)+IF(ES$63=$C$17,0,IF(ER$63=$C$17,$B72*(ER$60),0))</f>
        <v>0</v>
      </c>
      <c r="ES72" s="50">
        <f>IF(ES$63&lt;=$C$17,($C$34*ES$59*$B72/$C$63)*(IF(COUNTA($D72:ER72)*(12/$C$63)&lt;=$C$9,0,1)),0)+IF(ET$63=$C$17,0,IF(ES$63=$C$17,$B72*(ES$60),0))</f>
        <v>0</v>
      </c>
      <c r="ET72" s="50">
        <f>IF(ET$63&lt;=$C$17,($C$34*ET$59*$B72/$C$63)*(IF(COUNTA($D72:ES72)*(12/$C$63)&lt;=$C$9,0,1)),0)+IF(EU$63=$C$17,0,IF(ET$63=$C$17,$B72*(ET$60),0))</f>
        <v>0</v>
      </c>
      <c r="EU72" s="50">
        <f>IF(EU$63&lt;=$C$17,($C$34*EU$59*$B72/$C$63)*(IF(COUNTA($D72:ET72)*(12/$C$63)&lt;=$C$9,0,1)),0)+IF(EV$63=$C$17,0,IF(EU$63=$C$17,$B72*(EU$60),0))</f>
        <v>0</v>
      </c>
      <c r="EV72" s="50">
        <f>IF(EV$63&lt;=$C$17,($C$34*EV$59*$B72/$C$63)*(IF(COUNTA($D72:EU72)*(12/$C$63)&lt;=$C$9,0,1)),0)+IF(EW$63=$C$17,0,IF(EV$63=$C$17,$B72*(EV$60),0))</f>
        <v>0</v>
      </c>
      <c r="EW72" s="50">
        <f>IF(EW$63&lt;=$C$17,($C$34*EW$59*$B72/$C$63)*(IF(COUNTA($D72:EV72)*(12/$C$63)&lt;=$C$9,0,1)),0)+IF(EX$63=$C$17,0,IF(EW$63=$C$17,$B72*(EW$60),0))</f>
        <v>0</v>
      </c>
      <c r="EX72" s="50">
        <f>IF(EX$63&lt;=$C$17,($C$34*EX$59*$B72/$C$63)*(IF(COUNTA($D72:EW72)*(12/$C$63)&lt;=$C$9,0,1)),0)+IF(EY$63=$C$17,0,IF(EX$63=$C$17,$B72*(EX$60),0))</f>
        <v>0</v>
      </c>
      <c r="EY72" s="50">
        <f>IF(EY$63&lt;=$C$17,($C$34*EY$59*$B72/$C$63)*(IF(COUNTA($D72:EX72)*(12/$C$63)&lt;=$C$9,0,1)),0)+IF(EZ$63=$C$17,0,IF(EY$63=$C$17,$B72*(EY$60),0))</f>
        <v>0</v>
      </c>
      <c r="EZ72" s="50">
        <f>IF(EZ$63&lt;=$C$17,($C$34*EZ$59*$B72/$C$63)*(IF(COUNTA($D72:EY72)*(12/$C$63)&lt;=$C$9,0,1)),0)+IF(FA$63=$C$17,0,IF(EZ$63=$C$17,$B72*(EZ$60),0))</f>
        <v>0</v>
      </c>
      <c r="FA72" s="50">
        <f>IF(FA$63&lt;=$C$17,($C$34*FA$59*$B72/$C$63)*(IF(COUNTA($D72:EZ72)*(12/$C$63)&lt;=$C$9,0,1)),0)+IF(FB$63=$C$17,0,IF(FA$63=$C$17,$B72*(FA$60),0))</f>
        <v>0</v>
      </c>
      <c r="FB72" s="50">
        <f>IF(FB$63&lt;=$C$17,($C$34*FB$59*$B72/$C$63)*(IF(COUNTA($D72:FA72)*(12/$C$63)&lt;=$C$9,0,1)),0)+IF(FC$63=$C$17,0,IF(FB$63=$C$17,$B72*(FB$60),0))</f>
        <v>0</v>
      </c>
      <c r="FC72" s="50">
        <f>IF(FC$63&lt;=$C$17,($C$34*FC$59*$B72/$C$63)*(IF(COUNTA($D72:FB72)*(12/$C$63)&lt;=$C$9,0,1)),0)+IF(FD$63=$C$17,0,IF(FC$63=$C$17,$B72*(FC$60),0))</f>
        <v>0</v>
      </c>
      <c r="FD72" s="50">
        <f>IF(FD$63&lt;=$C$17,($C$34*FD$59*$B72/$C$63)*(IF(COUNTA($D72:FC72)*(12/$C$63)&lt;=$C$9,0,1)),0)+IF(FE$63=$C$17,0,IF(FD$63=$C$17,$B72*(FD$60),0))</f>
        <v>0</v>
      </c>
      <c r="FE72" s="50">
        <f>IF(FE$63&lt;=$C$17,($C$34*FE$59*$B72/$C$63)*(IF(COUNTA($D72:FD72)*(12/$C$63)&lt;=$C$9,0,1)),0)+IF(FF$63=$C$17,0,IF(FE$63=$C$17,$B72*(FE$60),0))</f>
        <v>0</v>
      </c>
      <c r="FF72" s="50">
        <f>IF(FF$63&lt;=$C$17,($C$34*FF$59*$B72/$C$63)*(IF(COUNTA($D72:FE72)*(12/$C$63)&lt;=$C$9,0,1)),0)+IF(FG$63=$C$17,0,IF(FF$63=$C$17,$B72*(FF$60),0))</f>
        <v>0</v>
      </c>
      <c r="FG72" s="50">
        <f>IF(FG$63&lt;=$C$17,($C$34*FG$59*$B72/$C$63)*(IF(COUNTA($D72:FF72)*(12/$C$63)&lt;=$C$9,0,1)),0)+IF(FH$63=$C$17,0,IF(FG$63=$C$17,$B72*(FG$60),0))</f>
        <v>0</v>
      </c>
      <c r="FH72" s="50">
        <f>IF(FH$63&lt;=$C$17,($C$34*FH$59*$B72/$C$63)*(IF(COUNTA($D72:FG72)*(12/$C$63)&lt;=$C$9,0,1)),0)+IF(FI$63=$C$17,0,IF(FH$63=$C$17,$B72*(FH$60),0))</f>
        <v>0</v>
      </c>
      <c r="FI72" s="50">
        <f>IF(FI$63&lt;=$C$17,($C$34*FI$59*$B72/$C$63)*(IF(COUNTA($D72:FH72)*(12/$C$63)&lt;=$C$9,0,1)),0)+IF(FJ$63=$C$17,0,IF(FI$63=$C$17,$B72*(FI$60),0))</f>
        <v>0</v>
      </c>
      <c r="FJ72" s="50">
        <f>IF(FJ$63&lt;=$C$17,($C$34*FJ$59*$B72/$C$63)*(IF(COUNTA($D72:FI72)*(12/$C$63)&lt;=$C$9,0,1)),0)+IF(FK$63=$C$17,0,IF(FJ$63=$C$17,$B72*(FJ$60),0))</f>
        <v>0</v>
      </c>
      <c r="FK72" s="50">
        <f>IF(FK$63&lt;=$C$17,($C$34*FK$59*$B72/$C$63)*(IF(COUNTA($D72:FJ72)*(12/$C$63)&lt;=$C$9,0,1)),0)+IF(FL$63=$C$17,0,IF(FK$63=$C$17,$B72*(FK$60),0))</f>
        <v>0</v>
      </c>
      <c r="FL72" s="50">
        <f>IF(FL$63&lt;=$C$17,($C$34*FL$59*$B72/$C$63)*(IF(COUNTA($D72:FK72)*(12/$C$63)&lt;=$C$9,0,1)),0)+IF(FM$63=$C$17,0,IF(FL$63=$C$17,$B72*(FL$60),0))</f>
        <v>0</v>
      </c>
      <c r="FM72" s="50">
        <f>IF(FM$63&lt;=$C$17,($C$34*FM$59*$B72/$C$63)*(IF(COUNTA($D72:FL72)*(12/$C$63)&lt;=$C$9,0,1)),0)+IF(FN$63=$C$17,0,IF(FM$63=$C$17,$B72*(FM$60),0))</f>
        <v>0</v>
      </c>
      <c r="FN72" s="50">
        <f>IF(FN$63&lt;=$C$17,($C$34*FN$59*$B72/$C$63)*(IF(COUNTA($D72:FM72)*(12/$C$63)&lt;=$C$9,0,1)),0)+IF(FO$63=$C$17,0,IF(FN$63=$C$17,$B72*(FN$60),0))</f>
        <v>0</v>
      </c>
      <c r="FO72" s="50">
        <f>IF(FO$63&lt;=$C$17,($C$34*FO$59*$B72/$C$63)*(IF(COUNTA($D72:FN72)*(12/$C$63)&lt;=$C$9,0,1)),0)+IF(FP$63=$C$17,0,IF(FO$63=$C$17,$B72*(FO$60),0))</f>
        <v>0</v>
      </c>
      <c r="FP72" s="50">
        <f>IF(FP$63&lt;=$C$17,($C$34*FP$59*$B72/$C$63)*(IF(COUNTA($D72:FO72)*(12/$C$63)&lt;=$C$9,0,1)),0)+IF(FQ$63=$C$17,0,IF(FP$63=$C$17,$B72*(FP$60),0))</f>
        <v>0</v>
      </c>
      <c r="FQ72" s="50">
        <f>IF(FQ$63&lt;=$C$17,($C$34*FQ$59*$B72/$C$63)*(IF(COUNTA($D72:FP72)*(12/$C$63)&lt;=$C$9,0,1)),0)+IF(FR$63=$C$17,0,IF(FQ$63=$C$17,$B72*(FQ$60),0))</f>
        <v>0</v>
      </c>
      <c r="FR72" s="50">
        <f>IF(FR$63&lt;=$C$17,($C$34*FR$59*$B72/$C$63)*(IF(COUNTA($D72:FQ72)*(12/$C$63)&lt;=$C$9,0,1)),0)+IF(FS$63=$C$17,0,IF(FR$63=$C$17,$B72*(FR$60),0))</f>
        <v>0</v>
      </c>
      <c r="FS72" s="50">
        <f>IF(FS$63&lt;=$C$17,($C$34*FS$59*$B72/$C$63)*(IF(COUNTA($D72:FR72)*(12/$C$63)&lt;=$C$9,0,1)),0)+IF(FT$63=$C$17,0,IF(FS$63=$C$17,$B72*(FS$60),0))</f>
        <v>0</v>
      </c>
      <c r="FT72" s="50">
        <f>IF(FT$63&lt;=$C$17,($C$34*FT$59*$B72/$C$63)*(IF(COUNTA($D72:FS72)*(12/$C$63)&lt;=$C$9,0,1)),0)+IF(FU$63=$C$17,0,IF(FT$63=$C$17,$B72*(FT$60),0))</f>
        <v>0</v>
      </c>
      <c r="FU72" s="50">
        <f>IF(FU$63&lt;=$C$17,($C$34*FU$59*$B72/$C$63)*(IF(COUNTA($D72:FT72)*(12/$C$63)&lt;=$C$9,0,1)),0)+IF(FV$63=$C$17,0,IF(FU$63=$C$17,$B72*(FU$60),0))</f>
        <v>0</v>
      </c>
      <c r="FV72" s="50">
        <f>IF(FV$63&lt;=$C$17,($C$34*FV$59*$B72/$C$63)*(IF(COUNTA($D72:FU72)*(12/$C$63)&lt;=$C$9,0,1)),0)+IF(FW$63=$C$17,0,IF(FV$63=$C$17,$B72*(FV$60),0))</f>
        <v>0</v>
      </c>
      <c r="FW72" s="50">
        <f>IF(FW$63&lt;=$C$17,($C$34*FW$59*$B72/$C$63)*(IF(COUNTA($D72:FV72)*(12/$C$63)&lt;=$C$9,0,1)),0)+IF(FX$63=$C$17,0,IF(FW$63=$C$17,$B72*(FW$60),0))</f>
        <v>0</v>
      </c>
      <c r="FX72" s="50">
        <f>IF(FX$63&lt;=$C$17,($C$34*FX$59*$B72/$C$63)*(IF(COUNTA($D72:FW72)*(12/$C$63)&lt;=$C$9,0,1)),0)+IF(FY$63=$C$17,0,IF(FX$63=$C$17,$B72*(FX$60),0))</f>
        <v>0</v>
      </c>
      <c r="FY72" s="50">
        <f>IF(FY$63&lt;=$C$17,($C$34*FY$59*$B72/$C$63)*(IF(COUNTA($D72:FX72)*(12/$C$63)&lt;=$C$9,0,1)),0)+IF(FZ$63=$C$17,0,IF(FY$63=$C$17,$B72*(FY$60),0))</f>
        <v>0</v>
      </c>
      <c r="FZ72" s="50">
        <f>IF(FZ$63&lt;=$C$17,($C$34*FZ$59*$B72/$C$63)*(IF(COUNTA($D72:FY72)*(12/$C$63)&lt;=$C$9,0,1)),0)+IF(GA$63=$C$17,0,IF(FZ$63=$C$17,$B72*(FZ$60),0))</f>
        <v>0</v>
      </c>
      <c r="GA72" s="50">
        <f>IF(GA$63&lt;=$C$17,($C$34*GA$59*$B72/$C$63)*(IF(COUNTA($D72:FZ72)*(12/$C$63)&lt;=$C$9,0,1)),0)+IF(GB$63=$C$17,0,IF(GA$63=$C$17,$B72*(GA$60),0))</f>
        <v>0</v>
      </c>
      <c r="GB72" s="50">
        <f>IF(GB$63&lt;=$C$17,($C$34*GB$59*$B72/$C$63)*(IF(COUNTA($D72:GA72)*(12/$C$63)&lt;=$C$9,0,1)),0)+IF(GC$63=$C$17,0,IF(GB$63=$C$17,$B72*(GB$60),0))</f>
        <v>0</v>
      </c>
      <c r="GC72" s="50">
        <f>IF(GC$63&lt;=$C$17,($C$34*GC$59*$B72/$C$63)*(IF(COUNTA($D72:GB72)*(12/$C$63)&lt;=$C$9,0,1)),0)+IF(GD$63=$C$17,0,IF(GC$63=$C$17,$B72*(GC$60),0))</f>
        <v>0</v>
      </c>
      <c r="GD72" s="50">
        <f>IF(GD$63&lt;=$C$17,($C$34*GD$59*$B72/$C$63)*(IF(COUNTA($D72:GC72)*(12/$C$63)&lt;=$C$9,0,1)),0)+IF(GE$63=$C$17,0,IF(GD$63=$C$17,$B72*(GD$60),0))</f>
        <v>0</v>
      </c>
      <c r="GE72" s="50">
        <f>IF(GE$63&lt;=$C$17,($C$34*GE$59*$B72/$C$63)*(IF(COUNTA($D72:GD72)*(12/$C$63)&lt;=$C$9,0,1)),0)+IF(GF$63=$C$17,0,IF(GE$63=$C$17,$B72*(GE$60),0))</f>
        <v>0</v>
      </c>
      <c r="GF72" s="50">
        <f>IF(GF$63&lt;=$C$17,($C$34*GF$59*$B72/$C$63)*(IF(COUNTA($D72:GE72)*(12/$C$63)&lt;=$C$9,0,1)),0)+IF(GG$63=$C$17,0,IF(GF$63=$C$17,$B72*(GF$60),0))</f>
        <v>0</v>
      </c>
      <c r="GG72" s="50">
        <f>IF(GG$63&lt;=$C$17,($C$34*GG$59*$B72/$C$63)*(IF(COUNTA($D72:GF72)*(12/$C$63)&lt;=$C$9,0,1)),0)+IF(GH$63=$C$17,0,IF(GG$63=$C$17,$B72*(GG$60),0))</f>
        <v>0</v>
      </c>
      <c r="GH72" s="50">
        <f>IF(GH$63&lt;=$C$17,($C$34*GH$59*$B72/$C$63)*(IF(COUNTA($D72:GG72)*(12/$C$63)&lt;=$C$9,0,1)),0)+IF(GI$63=$C$17,0,IF(GH$63=$C$17,$B72*(GH$60),0))</f>
        <v>0</v>
      </c>
      <c r="GI72" s="50">
        <f>IF(GI$63&lt;=$C$17,($C$34*GI$59*$B72/$C$63)*(IF(COUNTA($D72:GH72)*(12/$C$63)&lt;=$C$9,0,1)),0)+IF(GJ$63=$C$17,0,IF(GI$63=$C$17,$B72*(GI$60),0))</f>
        <v>0</v>
      </c>
      <c r="GJ72" s="50">
        <f>IF(GJ$63&lt;=$C$17,($C$34*GJ$59*$B72/$C$63)*(IF(COUNTA($D72:GI72)*(12/$C$63)&lt;=$C$9,0,1)),0)+IF(GK$63=$C$17,0,IF(GJ$63=$C$17,$B72*(GJ$60),0))</f>
        <v>0</v>
      </c>
      <c r="GK72" s="50">
        <f>IF(GK$63&lt;=$C$17,($C$34*GK$59*$B72/$C$63)*(IF(COUNTA($D72:GJ72)*(12/$C$63)&lt;=$C$9,0,1)),0)+IF(GL$63=$C$17,0,IF(GK$63=$C$17,$B72*(GK$60),0))</f>
        <v>0</v>
      </c>
      <c r="GL72" s="50">
        <f>IF(GL$63&lt;=$C$17,($C$34*GL$59*$B72/$C$63)*(IF(COUNTA($D72:GK72)*(12/$C$63)&lt;=$C$9,0,1)),0)+IF(GM$63=$C$17,0,IF(GL$63=$C$17,$B72*(GL$60),0))</f>
        <v>0</v>
      </c>
      <c r="GM72" s="50">
        <f>IF(GM$63&lt;=$C$17,($C$34*GM$59*$B72/$C$63)*(IF(COUNTA($D72:GL72)*(12/$C$63)&lt;=$C$9,0,1)),0)+IF(GN$63=$C$17,0,IF(GM$63=$C$17,$B72*(GM$60),0))</f>
        <v>0</v>
      </c>
      <c r="GN72" s="50">
        <f>IF(GN$63&lt;=$C$17,($C$34*GN$59*$B72/$C$63)*(IF(COUNTA($D72:GM72)*(12/$C$63)&lt;=$C$9,0,1)),0)+IF(GO$63=$C$17,0,IF(GN$63=$C$17,$B72*(GN$60),0))</f>
        <v>0</v>
      </c>
      <c r="GO72" s="50">
        <f>IF(GO$63&lt;=$C$17,($C$34*GO$59*$B72/$C$63)*(IF(COUNTA($D72:GN72)*(12/$C$63)&lt;=$C$9,0,1)),0)+IF(GP$63=$C$17,0,IF(GO$63=$C$17,$B72*(GO$60),0))</f>
        <v>0</v>
      </c>
      <c r="GP72" s="50">
        <f>IF(GP$63&lt;=$C$17,($C$34*GP$59*$B72/$C$63)*(IF(COUNTA($D72:GO72)*(12/$C$63)&lt;=$C$9,0,1)),0)+IF(GQ$63=$C$17,0,IF(GP$63=$C$17,$B72*(GP$60),0))</f>
        <v>0</v>
      </c>
      <c r="GQ72" s="50">
        <f>IF(GQ$63&lt;=$C$17,($C$34*GQ$59*$B72/$C$63)*(IF(COUNTA($D72:GP72)*(12/$C$63)&lt;=$C$9,0,1)),0)+IF(GR$63=$C$17,0,IF(GQ$63=$C$17,$B72*(GQ$60),0))</f>
        <v>0</v>
      </c>
      <c r="GR72" s="50">
        <f>IF(GR$63&lt;=$C$17,($C$34*GR$59*$B72/$C$63)*(IF(COUNTA($D72:GQ72)*(12/$C$63)&lt;=$C$9,0,1)),0)+IF(GS$63=$C$17,0,IF(GR$63=$C$17,$B72*(GR$60),0))</f>
        <v>0</v>
      </c>
      <c r="GS72" s="50">
        <f>IF(GS$63&lt;=$C$17,($C$34*GS$59*$B72/$C$63)*(IF(COUNTA($D72:GR72)*(12/$C$63)&lt;=$C$9,0,1)),0)+IF(GT$63=$C$17,0,IF(GS$63=$C$17,$B72*(GS$60),0))</f>
        <v>0</v>
      </c>
      <c r="GT72" s="50">
        <f>IF(GT$63&lt;=$C$17,($C$34*GT$59*$B72/$C$63)*(IF(COUNTA($D72:GS72)*(12/$C$63)&lt;=$C$9,0,1)),0)+IF(GU$63=$C$17,0,IF(GT$63=$C$17,$B72*(GT$60),0))</f>
        <v>0</v>
      </c>
      <c r="GU72" s="50">
        <f>IF(GU$63&lt;=$C$17,($C$34*GU$59*$B72/$C$63)*(IF(COUNTA($D72:GT72)*(12/$C$63)&lt;=$C$9,0,1)),0)+IF(GV$63=$C$17,0,IF(GU$63=$C$17,$B72*(GU$60),0))</f>
        <v>0</v>
      </c>
      <c r="GV72" s="50">
        <f>IF(GV$63&lt;=$C$17,($C$34*GV$59*$B72/$C$63)*(IF(COUNTA($D72:GU72)*(12/$C$63)&lt;=$C$9,0,1)),0)+IF(GW$63=$C$17,0,IF(GV$63=$C$17,$B72*(GV$60),0))</f>
        <v>0</v>
      </c>
      <c r="GW72" s="50">
        <f>IF(GW$63&lt;=$C$17,($C$34*GW$59*$B72/$C$63)*(IF(COUNTA($D72:GV72)*(12/$C$63)&lt;=$C$9,0,1)),0)+IF(GX$63=$C$17,0,IF(GW$63=$C$17,$B72*(GW$60),0))</f>
        <v>0</v>
      </c>
      <c r="GX72" s="50">
        <f>IF(GX$63&lt;=$C$17,($C$34*GX$59*$B72/$C$63)*(IF(COUNTA($D72:GW72)*(12/$C$63)&lt;=$C$9,0,1)),0)+IF(GY$63=$C$17,0,IF(GX$63=$C$17,$B72*(GX$60),0))</f>
        <v>0</v>
      </c>
      <c r="GY72" s="50">
        <f>IF(GY$63&lt;=$C$17,($C$34*GY$59*$B72/$C$63)*(IF(COUNTA($D72:GX72)*(12/$C$63)&lt;=$C$9,0,1)),0)+IF(GZ$63=$C$17,0,IF(GY$63=$C$17,$B72*(GY$60),0))</f>
        <v>0</v>
      </c>
      <c r="GZ72" s="50">
        <f>IF(GZ$63&lt;=$C$17,($C$34*GZ$59*$B72/$C$63)*(IF(COUNTA($D72:GY72)*(12/$C$63)&lt;=$C$9,0,1)),0)+IF(HA$63=$C$17,0,IF(GZ$63=$C$17,$B72*(GZ$60),0))</f>
        <v>0</v>
      </c>
      <c r="HA72" s="50">
        <f>IF(HA$63&lt;=$C$17,($C$34*HA$59*$B72/$C$63)*(IF(COUNTA($D72:GZ72)*(12/$C$63)&lt;=$C$9,0,1)),0)+IF(HB$63=$C$17,0,IF(HA$63=$C$17,$B72*(HA$60),0))</f>
        <v>0</v>
      </c>
      <c r="HB72" s="50">
        <f>IF(HB$63&lt;=$C$17,($C$34*HB$59*$B72/$C$63)*(IF(COUNTA($D72:HA72)*(12/$C$63)&lt;=$C$9,0,1)),0)+IF(HC$63=$C$17,0,IF(HB$63=$C$17,$B72*(HB$60),0))</f>
        <v>0</v>
      </c>
      <c r="HC72" s="50">
        <f>IF(HC$63&lt;=$C$17,($C$34*HC$59*$B72/$C$63)*(IF(COUNTA($D72:HB72)*(12/$C$63)&lt;=$C$9,0,1)),0)+IF(HD$63=$C$17,0,IF(HC$63=$C$17,$B72*(HC$60),0))</f>
        <v>0</v>
      </c>
      <c r="HD72" s="50">
        <f>IF(HD$63&lt;=$C$17,($C$34*HD$59*$B72/$C$63)*(IF(COUNTA($D72:HC72)*(12/$C$63)&lt;=$C$9,0,1)),0)+IF(HE$63=$C$17,0,IF(HD$63=$C$17,$B72*(HD$60),0))</f>
        <v>0</v>
      </c>
      <c r="HE72" s="50">
        <f>IF(HE$63&lt;=$C$17,($C$34*HE$59*$B72/$C$63)*(IF(COUNTA($D72:HD72)*(12/$C$63)&lt;=$C$9,0,1)),0)+IF(HF$63=$C$17,0,IF(HE$63=$C$17,$B72*(HE$60),0))</f>
        <v>0</v>
      </c>
      <c r="HF72" s="50">
        <f>IF(HF$63&lt;=$C$17,($C$34*HF$59*$B72/$C$63)*(IF(COUNTA($D72:HE72)*(12/$C$63)&lt;=$C$9,0,1)),0)+IF(HG$63=$C$17,0,IF(HF$63=$C$17,$B72*(HF$60),0))</f>
        <v>0</v>
      </c>
      <c r="HG72" s="50">
        <f>IF(HG$63&lt;=$C$17,($C$34*HG$59*$B72/$C$63)*(IF(COUNTA($D72:HF72)*(12/$C$63)&lt;=$C$9,0,1)),0)+IF(HH$63=$C$17,0,IF(HG$63=$C$17,$B72*(HG$60),0))</f>
        <v>0</v>
      </c>
      <c r="HH72" s="50">
        <f>IF(HH$63&lt;=$C$17,($C$34*HH$59*$B72/$C$63)*(IF(COUNTA($D72:HG72)*(12/$C$63)&lt;=$C$9,0,1)),0)+IF(HI$63=$C$17,0,IF(HH$63=$C$17,$B72*(HH$60),0))</f>
        <v>0</v>
      </c>
      <c r="HI72" s="50">
        <f>IF(HI$63&lt;=$C$17,($C$34*HI$59*$B72/$C$63)*(IF(COUNTA($D72:HH72)*(12/$C$63)&lt;=$C$9,0,1)),0)+IF(HJ$63=$C$17,0,IF(HI$63=$C$17,$B72*(HI$60),0))</f>
        <v>0</v>
      </c>
      <c r="HJ72" s="50">
        <f>IF(HJ$63&lt;=$C$17,($C$34*HJ$59*$B72/$C$63)*(IF(COUNTA($D72:HI72)*(12/$C$63)&lt;=$C$9,0,1)),0)+IF(HK$63=$C$17,0,IF(HJ$63=$C$17,$B72*(HJ$60),0))</f>
        <v>0</v>
      </c>
      <c r="HK72" s="50">
        <f>IF(HK$63&lt;=$C$17,($C$34*HK$59*$B72/$C$63)*(IF(COUNTA($D72:HJ72)*(12/$C$63)&lt;=$C$9,0,1)),0)+IF(HL$63=$C$17,0,IF(HK$63=$C$17,$B72*(HK$60),0))</f>
        <v>0</v>
      </c>
      <c r="HL72" s="50">
        <f>IF(HL$63&lt;=$C$17,($C$34*HL$59*$B72/$C$63)*(IF(COUNTA($D72:HK72)*(12/$C$63)&lt;=$C$9,0,1)),0)+IF(HM$63=$C$17,0,IF(HL$63=$C$17,$B72*(HL$60),0))</f>
        <v>0</v>
      </c>
      <c r="HM72" s="50">
        <f>IF(HM$63&lt;=$C$17,($C$34*HM$59*$B72/$C$63)*(IF(COUNTA($D72:HL72)*(12/$C$63)&lt;=$C$9,0,1)),0)+IF(HN$63=$C$17,0,IF(HM$63=$C$17,$B72*(HM$60),0))</f>
        <v>0</v>
      </c>
      <c r="HN72" s="50">
        <f>IF(HN$63&lt;=$C$17,($C$34*HN$59*$B72/$C$63)*(IF(COUNTA($D72:HM72)*(12/$C$63)&lt;=$C$9,0,1)),0)+IF(HO$63=$C$17,0,IF(HN$63=$C$17,$B72*(HN$60),0))</f>
        <v>0</v>
      </c>
      <c r="HO72" s="50">
        <f>IF(HO$63&lt;=$C$17,($C$34*HO$59*$B72/$C$63)*(IF(COUNTA($D72:HN72)*(12/$C$63)&lt;=$C$9,0,1)),0)+IF(HP$63=$C$17,0,IF(HO$63=$C$17,$B72*(HO$60),0))</f>
        <v>0</v>
      </c>
      <c r="HP72" s="50">
        <f>IF(HP$63&lt;=$C$17,($C$34*HP$59*$B72/$C$63)*(IF(COUNTA($D72:HO72)*(12/$C$63)&lt;=$C$9,0,1)),0)+IF(HQ$63=$C$17,0,IF(HP$63=$C$17,$B72*(HP$60),0))</f>
        <v>0</v>
      </c>
      <c r="HQ72" s="50">
        <f>IF(HQ$63&lt;=$C$17,($C$34*HQ$59*$B72/$C$63)*(IF(COUNTA($D72:HP72)*(12/$C$63)&lt;=$C$9,0,1)),0)+IF(HR$63=$C$17,0,IF(HQ$63=$C$17,$B72*(HQ$60),0))</f>
        <v>0</v>
      </c>
      <c r="HR72" s="50">
        <f>IF(HR$63&lt;=$C$17,($C$34*HR$59*$B72/$C$63)*(IF(COUNTA($D72:HQ72)*(12/$C$63)&lt;=$C$9,0,1)),0)+IF(HS$63=$C$17,0,IF(HR$63=$C$17,$B72*(HR$60),0))</f>
        <v>0</v>
      </c>
      <c r="HS72" s="50">
        <f>IF(HS$63&lt;=$C$17,($C$34*HS$59*$B72/$C$63)*(IF(COUNTA($D72:HR72)*(12/$C$63)&lt;=$C$9,0,1)),0)+IF(HT$63=$C$17,0,IF(HS$63=$C$17,$B72*(HS$60),0))</f>
        <v>0</v>
      </c>
      <c r="HT72" s="50">
        <f>IF(HT$63&lt;=$C$17,($C$34*HT$59*$B72/$C$63)*(IF(COUNTA($D72:HS72)*(12/$C$63)&lt;=$C$9,0,1)),0)+IF(HU$63=$C$17,0,IF(HT$63=$C$17,$B72*(HT$60),0))</f>
        <v>0</v>
      </c>
      <c r="HU72" s="50">
        <f>IF(HU$63&lt;=$C$17,($C$34*HU$59*$B72/$C$63)*(IF(COUNTA($D72:HT72)*(12/$C$63)&lt;=$C$9,0,1)),0)+IF(HV$63=$C$17,0,IF(HU$63=$C$17,$B72*(HU$60),0))</f>
        <v>0</v>
      </c>
      <c r="HV72" s="50">
        <f>IF(HV$63&lt;=$C$17,($C$34*HV$59*$B72/$C$63)*(IF(COUNTA($D72:HU72)*(12/$C$63)&lt;=$C$9,0,1)),0)+IF(HW$63=$C$17,0,IF(HV$63=$C$17,$B72*(HV$60),0))</f>
        <v>0</v>
      </c>
      <c r="HW72" s="50">
        <f>IF(HW$63&lt;=$C$17,($C$34*HW$59*$B72/$C$63)*(IF(COUNTA($D72:HV72)*(12/$C$63)&lt;=$C$9,0,1)),0)+IF(HX$63=$C$17,0,IF(HW$63=$C$17,$B72*(HW$60),0))</f>
        <v>0</v>
      </c>
      <c r="HX72" s="50">
        <f>IF(HX$63&lt;=$C$17,($C$34*HX$59*$B72/$C$63)*(IF(COUNTA($D72:HW72)*(12/$C$63)&lt;=$C$9,0,1)),0)+IF(HY$63=$C$17,0,IF(HX$63=$C$17,$B72*(HX$60),0))</f>
        <v>0</v>
      </c>
      <c r="HY72" s="50">
        <f>IF(HY$63&lt;=$C$17,($C$34*HY$59*$B72/$C$63)*(IF(COUNTA($D72:HX72)*(12/$C$63)&lt;=$C$9,0,1)),0)+IF(HZ$63=$C$17,0,IF(HY$63=$C$17,$B72*(HY$60),0))</f>
        <v>0</v>
      </c>
      <c r="HZ72" s="50">
        <f>IF(HZ$63&lt;=$C$17,($C$34*HZ$59*$B72/$C$63)*(IF(COUNTA($D72:HY72)*(12/$C$63)&lt;=$C$9,0,1)),0)+IF(IA$63=$C$17,0,IF(HZ$63=$C$17,$B72*(HZ$60),0))</f>
        <v>0</v>
      </c>
      <c r="IA72" s="50">
        <f>IF(IA$63&lt;=$C$17,($C$34*IA$59*$B72/$C$63)*(IF(COUNTA($D72:HZ72)*(12/$C$63)&lt;=$C$9,0,1)),0)+IF(IB$63=$C$17,0,IF(IA$63=$C$17,$B72*(IA$60),0))</f>
        <v>0</v>
      </c>
      <c r="IB72" s="50">
        <f>IF(IB$63&lt;=$C$17,($C$34*IB$59*$B72/$C$63)*(IF(COUNTA($D72:IA72)*(12/$C$63)&lt;=$C$9,0,1)),0)+IF(IC$63=$C$17,0,IF(IB$63=$C$17,$B72*(IB$60),0))</f>
        <v>0</v>
      </c>
      <c r="IC72" s="50">
        <f>IF(IC$63&lt;=$C$17,($C$34*IC$59*$B72/$C$63)*(IF(COUNTA($D72:IB72)*(12/$C$63)&lt;=$C$9,0,1)),0)+IF(ID$63=$C$17,0,IF(IC$63=$C$17,$B72*(IC$60),0))</f>
        <v>0</v>
      </c>
      <c r="ID72" s="50">
        <f>IF(ID$63&lt;=$C$17,($C$34*ID$59*$B72/$C$63)*(IF(COUNTA($D72:IC72)*(12/$C$63)&lt;=$C$9,0,1)),0)+IF(IE$63=$C$17,0,IF(ID$63=$C$17,$B72*(ID$60),0))</f>
        <v>0</v>
      </c>
      <c r="IE72" s="50">
        <f>IF(IE$63&lt;=$C$17,($C$34*IE$59*$B72/$C$63)*(IF(COUNTA($D72:ID72)*(12/$C$63)&lt;=$C$9,0,1)),0)+IF(IF$63=$C$17,0,IF(IE$63=$C$17,$B72*(IE$60),0))</f>
        <v>0</v>
      </c>
      <c r="IF72" s="50">
        <f>IF(IF$63&lt;=$C$17,($C$34*IF$59*$B72/$C$63)*(IF(COUNTA($D72:IE72)*(12/$C$63)&lt;=$C$9,0,1)),0)+IF(IG$63=$C$17,0,IF(IF$63=$C$17,$B72*(IF$60),0))</f>
        <v>0</v>
      </c>
      <c r="IG72" s="50">
        <f>IF(IG$63&lt;=$C$17,($C$34*IG$59*$B72/$C$63)*(IF(COUNTA($D72:IF72)*(12/$C$63)&lt;=$C$9,0,1)),0)+IF(IH$63=$C$17,0,IF(IG$63=$C$17,$B72*(IG$60),0))</f>
        <v>0</v>
      </c>
      <c r="IH72" s="50">
        <f>IF(IH$63&lt;=$C$17,($C$34*IH$59*$B72/$C$63)*(IF(COUNTA($D72:IG72)*(12/$C$63)&lt;=$C$9,0,1)),0)+IF(II$63=$C$17,0,IF(IH$63=$C$17,$B72*(IH$60),0))</f>
        <v>0</v>
      </c>
      <c r="II72" s="50">
        <f>IF(II$63&lt;=$C$17,($C$34*II$59*$B72/$C$63)*(IF(COUNTA($D72:IH72)*(12/$C$63)&lt;=$C$9,0,1)),0)+IF(IJ$63=$C$17,0,IF(II$63=$C$17,$B72*(II$60),0))</f>
        <v>0</v>
      </c>
      <c r="IJ72" s="50">
        <f>IF(IJ$63&lt;=$C$17,($C$34*IJ$59*$B72/$C$63)*(IF(COUNTA($D72:II72)*(12/$C$63)&lt;=$C$9,0,1)),0)+IF(IK$63=$C$17,0,IF(IJ$63=$C$17,$B72*(IJ$60),0))</f>
        <v>0</v>
      </c>
      <c r="IK72" s="50">
        <f>IF(IK$63&lt;=$C$17,($C$34*IK$59*$B72/$C$63)*(IF(COUNTA($D72:IJ72)*(12/$C$63)&lt;=$C$9,0,1)),0)+IF(IL$63=$C$17,0,IF(IK$63=$C$17,$B72*(IK$60),0))</f>
        <v>0</v>
      </c>
      <c r="IL72" s="50">
        <f>IF(IL$63&lt;=$C$17,($C$34*IL$59*$B72/$C$63)*(IF(COUNTA($D72:IK72)*(12/$C$63)&lt;=$C$9,0,1)),0)+IF(IM$63=$C$17,0,IF(IL$63=$C$17,$B72*(IL$60),0))</f>
        <v>0</v>
      </c>
      <c r="IM72" s="50">
        <f>IF(IM$63&lt;=$C$17,($C$34*IM$59*$B72/$C$63)*(IF(COUNTA($D72:IL72)*(12/$C$63)&lt;=$C$9,0,1)),0)+IF(IN$63=$C$17,0,IF(IM$63=$C$17,$B72*(IM$60),0))</f>
        <v>0</v>
      </c>
      <c r="IN72" s="50">
        <f>IF(IN$63&lt;=$C$17,($C$34*IN$59*$B72/$C$63)*(IF(COUNTA($D72:IM72)*(12/$C$63)&lt;=$C$9,0,1)),0)+IF(IO$63=$C$17,0,IF(IN$63=$C$17,$B72*(IN$60),0))</f>
        <v>0</v>
      </c>
      <c r="IO72" s="50">
        <f>IF(IO$63&lt;=$C$17,($C$34*IO$59*$B72/$C$63)*(IF(COUNTA($D72:IN72)*(12/$C$63)&lt;=$C$9,0,1)),0)+IF(IP$63=$C$17,0,IF(IO$63=$C$17,$B72*(IO$60),0))</f>
        <v>0</v>
      </c>
      <c r="IP72" s="50">
        <f>IF(IP$63&lt;=$C$17,($C$34*IP$59*$B72/$C$63)*(IF(COUNTA($D72:IO72)*(12/$C$63)&lt;=$C$9,0,1)),0)+IF(IQ$63=$C$17,0,IF(IP$63=$C$17,$B72*(IP$60),0))</f>
        <v>0</v>
      </c>
      <c r="IQ72" s="50">
        <f>IF(IQ$63&lt;=$C$17,($C$34*IQ$59*$B72/$C$63)*(IF(COUNTA($D72:IP72)*(12/$C$63)&lt;=$C$9,0,1)),0)+IF(IR$63=$C$17,0,IF(IQ$63=$C$17,$B72*(IQ$60),0))</f>
        <v>0</v>
      </c>
      <c r="IR72" s="50">
        <f>IF(IR$63&lt;=$C$17,($C$34*IR$59*$B72/$C$63)*(IF(COUNTA($D72:IQ72)*(12/$C$63)&lt;=$C$9,0,1)),0)+IF(IS$63=$C$17,0,IF(IR$63=$C$17,$B72*(IR$60),0))</f>
        <v>0</v>
      </c>
      <c r="IS72" s="50">
        <f>IF(IS$63&lt;=$C$17,($C$34*IS$59*$B72/$C$63)*(IF(COUNTA($D72:IR72)*(12/$C$63)&lt;=$C$9,0,1)),0)+IF(IT$63=$C$17,0,IF(IS$63=$C$17,$B72*(IS$60),0))</f>
        <v>0</v>
      </c>
      <c r="IT72" s="50">
        <f>IF(IT$63&lt;=$C$17,($C$34*IT$59*$B72/$C$63)*(IF(COUNTA($D72:IS72)*(12/$C$63)&lt;=$C$9,0,1)),0)+IF(IU$63=$C$17,0,IF(IT$63=$C$17,$B72*(IT$60),0))</f>
        <v>0</v>
      </c>
      <c r="IU72" s="50">
        <f>IF(IU$63&lt;=$C$17,($C$34*IU$59*$B72/$C$63)*(IF(COUNTA($D72:IT72)*(12/$C$63)&lt;=$C$9,0,1)),0)+IF(IV$63=$C$17,0,IF(IU$63=$C$17,$B72*(IU$60),0))</f>
        <v>0</v>
      </c>
      <c r="IV72" s="50">
        <f>IF(IV$63&lt;=$C$17,($C$34*IV$59*$B72/$C$63)*(IF(COUNTA($D72:IU72)*(12/$C$63)&lt;=$C$9,0,1)),0)+IF(IW$63=$C$17,0,IF(IV$63=$C$17,$B72*(IV$60),0))</f>
        <v>0</v>
      </c>
      <c r="IW72" s="50">
        <f>IF(IW$63&lt;=$C$17,($C$34*IW$59*$B72/$C$63)*(IF(COUNTA($D72:IV72)*(12/$C$63)&lt;=$C$9,0,1)),0)+IF(IX$63=$C$17,0,IF(IW$63=$C$17,$B72*(IW$60),0))</f>
        <v>0</v>
      </c>
      <c r="IX72" s="50"/>
      <c r="IY72" s="50"/>
      <c r="IZ72" s="50"/>
      <c r="JA72" s="50"/>
      <c r="JB72" s="3"/>
      <c r="JC72" s="3"/>
      <c r="JD72" s="3"/>
    </row>
    <row r="73" spans="1:265" outlineLevel="1" x14ac:dyDescent="0.25">
      <c r="A73" s="2" t="s">
        <v>55</v>
      </c>
      <c r="B73" s="79">
        <f ca="1">+OFFSET($D$52,0,COUNTA($B$66:B72),,)</f>
        <v>2</v>
      </c>
      <c r="C73" s="88">
        <f t="shared" ca="1" si="61"/>
        <v>166.8722318147004</v>
      </c>
      <c r="D73" s="47"/>
      <c r="E73" s="47"/>
      <c r="F73" s="47"/>
      <c r="G73" s="47"/>
      <c r="H73" s="47"/>
      <c r="I73" s="47"/>
      <c r="J73" s="47"/>
      <c r="K73" s="50">
        <f ca="1">IF(L$63&gt;$C$17,0,-K$53*(12/$C$63))</f>
        <v>-404</v>
      </c>
      <c r="L73" s="50">
        <f ca="1">IF(L$63&lt;=$C$17,($C$34*L$59*$B73/$C$63)*(IF(COUNTA($D73:K73)*(12/$C$63)&lt;=$C$9,0,1)),0)+IF(M$63=$C$17,0,IF(L$63=$C$17,$B73*(L$60),0))</f>
        <v>0</v>
      </c>
      <c r="M73" s="50">
        <f ca="1">IF(M$63&lt;=$C$17,($C$34*M$59*$B73/$C$63)*(IF(COUNTA($D73:L73)*(12/$C$63)&lt;=$C$9,0,1)),0)+IF(N$63=$C$17,0,IF(M$63=$C$17,$B73*(M$60),0))</f>
        <v>0</v>
      </c>
      <c r="N73" s="50">
        <f ca="1">IF(N$63&lt;=$C$17,($C$34*N$59*$B73/$C$63)*(IF(COUNTA($D73:M73)*(12/$C$63)&lt;=$C$9,0,1)),0)+IF(O$63=$C$17,0,IF(N$63=$C$17,$B73*(N$60),0))</f>
        <v>0</v>
      </c>
      <c r="O73" s="50">
        <f ca="1">IF(O$63&lt;=$C$17,($C$34*O$59*$B73/$C$63)*(IF(COUNTA($D73:N73)*(12/$C$63)&lt;=$C$9,0,1)),0)+IF(P$63=$C$17,0,IF(O$63=$C$17,$B73*(O$60),0))</f>
        <v>0</v>
      </c>
      <c r="P73" s="50">
        <f ca="1">IF(P$63&lt;=$C$17,($C$34*P$59*$B73/$C$63)*(IF(COUNTA($D73:O73)*(12/$C$63)&lt;=$C$9,0,1)),0)+IF(Q$63=$C$17,0,IF(P$63=$C$17,$B73*(P$60),0))</f>
        <v>1.5890666666666666</v>
      </c>
      <c r="Q73" s="50">
        <f ca="1">IF(Q$63&lt;=$C$17,($C$34*Q$59*$B73/$C$63)*(IF(COUNTA($D73:P73)*(12/$C$63)&lt;=$C$9,0,1)),0)+IF(R$63=$C$17,0,IF(Q$63=$C$17,$B73*(Q$60),0))</f>
        <v>1.5890666666666666</v>
      </c>
      <c r="R73" s="50">
        <f ca="1">IF(R$63&lt;=$C$17,($C$34*R$59*$B73/$C$63)*(IF(COUNTA($D73:Q73)*(12/$C$63)&lt;=$C$9,0,1)),0)+IF(S$63=$C$17,0,IF(R$63=$C$17,$B73*(R$60),0))</f>
        <v>1.5890666666666666</v>
      </c>
      <c r="S73" s="50">
        <f ca="1">IF(S$63&lt;=$C$17,($C$34*S$59*$B73/$C$63)*(IF(COUNTA($D73:R73)*(12/$C$63)&lt;=$C$9,0,1)),0)+IF(T$63=$C$17,0,IF(S$63=$C$17,$B73*(S$60),0))</f>
        <v>1.5890666666666666</v>
      </c>
      <c r="T73" s="50">
        <f ca="1">IF(T$63&lt;=$C$17,($C$34*T$59*$B73/$C$63)*(IF(COUNTA($D73:S73)*(12/$C$63)&lt;=$C$9,0,1)),0)+IF(U$63=$C$17,0,IF(T$63=$C$17,$B73*(T$60),0))</f>
        <v>1.5890666666666666</v>
      </c>
      <c r="U73" s="50">
        <f ca="1">IF(U$63&lt;=$C$17,($C$34*U$59*$B73/$C$63)*(IF(COUNTA($D73:T73)*(12/$C$63)&lt;=$C$9,0,1)),0)+IF(V$63=$C$17,0,IF(U$63=$C$17,$B73*(U$60),0))</f>
        <v>1.5890666666666666</v>
      </c>
      <c r="V73" s="50">
        <f ca="1">IF(V$63&lt;=$C$17,($C$34*V$59*$B73/$C$63)*(IF(COUNTA($D73:U73)*(12/$C$63)&lt;=$C$9,0,1)),0)+IF(W$63=$C$17,0,IF(V$63=$C$17,$B73*(V$60),0))</f>
        <v>1.5890666666666666</v>
      </c>
      <c r="W73" s="50">
        <f ca="1">IF(W$63&lt;=$C$17,($C$34*W$59*$B73/$C$63)*(IF(COUNTA($D73:V73)*(12/$C$63)&lt;=$C$9,0,1)),0)+IF(X$63=$C$17,0,IF(W$63=$C$17,$B73*(W$60),0))</f>
        <v>1.5890666666666666</v>
      </c>
      <c r="X73" s="50">
        <f ca="1">IF(X$63&lt;=$C$17,($C$34*X$59*$B73/$C$63)*(IF(COUNTA($D73:W73)*(12/$C$63)&lt;=$C$9,0,1)),0)+IF(Y$63=$C$17,0,IF(X$63=$C$17,$B73*(X$60),0))</f>
        <v>1.5890666666666666</v>
      </c>
      <c r="Y73" s="50">
        <f ca="1">IF(Y$63&lt;=$C$17,($C$34*Y$59*$B73/$C$63)*(IF(COUNTA($D73:X73)*(12/$C$63)&lt;=$C$9,0,1)),0)+IF(Z$63=$C$17,0,IF(Y$63=$C$17,$B73*(Y$60),0))</f>
        <v>1.5890666666666666</v>
      </c>
      <c r="Z73" s="50">
        <f ca="1">IF(Z$63&lt;=$C$17,($C$34*Z$59*$B73/$C$63)*(IF(COUNTA($D73:Y73)*(12/$C$63)&lt;=$C$9,0,1)),0)+IF(AA$63=$C$17,0,IF(Z$63=$C$17,$B73*(Z$60),0))</f>
        <v>1.5890666666666666</v>
      </c>
      <c r="AA73" s="50">
        <f ca="1">IF(AA$63&lt;=$C$17,($C$34*AA$59*$B73/$C$63)*(IF(COUNTA($D73:Z73)*(12/$C$63)&lt;=$C$9,0,1)),0)+IF(AB$63=$C$17,0,IF(AA$63=$C$17,$B73*(AA$60),0))</f>
        <v>1.5890666666666666</v>
      </c>
      <c r="AB73" s="50">
        <f ca="1">IF(AB$63&lt;=$C$17,($C$34*AB$59*$B73/$C$63)*(IF(COUNTA($D73:AA73)*(12/$C$63)&lt;=$C$9,0,1)),0)+IF(AC$63=$C$17,0,IF(AB$63=$C$17,$B73*(AB$60),0))</f>
        <v>1.5890666666666666</v>
      </c>
      <c r="AC73" s="50">
        <f ca="1">IF(AC$63&lt;=$C$17,($C$34*AC$59*$B73/$C$63)*(IF(COUNTA($D73:AB73)*(12/$C$63)&lt;=$C$9,0,1)),0)+IF(AD$63=$C$17,0,IF(AC$63=$C$17,$B73*(AC$60),0))</f>
        <v>1.5890666666666666</v>
      </c>
      <c r="AD73" s="50">
        <f ca="1">IF(AD$63&lt;=$C$17,($C$34*AD$59*$B73/$C$63)*(IF(COUNTA($D73:AC73)*(12/$C$63)&lt;=$C$9,0,1)),0)+IF(AE$63=$C$17,0,IF(AD$63=$C$17,$B73*(AD$60),0))</f>
        <v>1.5890666666666666</v>
      </c>
      <c r="AE73" s="50">
        <f ca="1">IF(AE$63&lt;=$C$17,($C$34*AE$59*$B73/$C$63)*(IF(COUNTA($D73:AD73)*(12/$C$63)&lt;=$C$9,0,1)),0)+IF(AF$63=$C$17,0,IF(AE$63=$C$17,$B73*(AE$60),0))</f>
        <v>1.5890666666666666</v>
      </c>
      <c r="AF73" s="50">
        <f ca="1">IF(AF$63&lt;=$C$17,($C$34*AF$59*$B73/$C$63)*(IF(COUNTA($D73:AE73)*(12/$C$63)&lt;=$C$9,0,1)),0)+IF(AG$63=$C$17,0,IF(AF$63=$C$17,$B73*(AF$60),0))</f>
        <v>1.5890666666666666</v>
      </c>
      <c r="AG73" s="50">
        <f ca="1">IF(AG$63&lt;=$C$17,($C$34*AG$59*$B73/$C$63)*(IF(COUNTA($D73:AF73)*(12/$C$63)&lt;=$C$9,0,1)),0)+IF(AH$63=$C$17,0,IF(AG$63=$C$17,$B73*(AG$60),0))</f>
        <v>1.5890666666666666</v>
      </c>
      <c r="AH73" s="50">
        <f ca="1">IF(AH$63&lt;=$C$17,($C$34*AH$59*$B73/$C$63)*(IF(COUNTA($D73:AG73)*(12/$C$63)&lt;=$C$9,0,1)),0)+IF(AI$63=$C$17,0,IF(AH$63=$C$17,$B73*(AH$60),0))</f>
        <v>1.5890666666666666</v>
      </c>
      <c r="AI73" s="50">
        <f ca="1">IF(AI$63&lt;=$C$17,($C$34*AI$59*$B73/$C$63)*(IF(COUNTA($D73:AH73)*(12/$C$63)&lt;=$C$9,0,1)),0)+IF(AJ$63=$C$17,0,IF(AI$63=$C$17,$B73*(AI$60),0))</f>
        <v>1.5890666666666666</v>
      </c>
      <c r="AJ73" s="50">
        <f ca="1">IF(AJ$63&lt;=$C$17,($C$34*AJ$59*$B73/$C$63)*(IF(COUNTA($D73:AI73)*(12/$C$63)&lt;=$C$9,0,1)),0)+IF(AK$63=$C$17,0,IF(AJ$63=$C$17,$B73*(AJ$60),0))</f>
        <v>1.5890666666666666</v>
      </c>
      <c r="AK73" s="50">
        <f ca="1">IF(AK$63&lt;=$C$17,($C$34*AK$59*$B73/$C$63)*(IF(COUNTA($D73:AJ73)*(12/$C$63)&lt;=$C$9,0,1)),0)+IF(AL$63=$C$17,0,IF(AK$63=$C$17,$B73*(AK$60),0))</f>
        <v>1.5890666666666666</v>
      </c>
      <c r="AL73" s="50">
        <f ca="1">IF(AL$63&lt;=$C$17,($C$34*AL$59*$B73/$C$63)*(IF(COUNTA($D73:AK73)*(12/$C$63)&lt;=$C$9,0,1)),0)+IF(AM$63=$C$17,0,IF(AL$63=$C$17,$B73*(AL$60),0))</f>
        <v>1.5890666666666666</v>
      </c>
      <c r="AM73" s="50">
        <f ca="1">IF(AM$63&lt;=$C$17,($C$34*AM$59*$B73/$C$63)*(IF(COUNTA($D73:AL73)*(12/$C$63)&lt;=$C$9,0,1)),0)+IF(AN$63=$C$17,0,IF(AM$63=$C$17,$B73*(AM$60),0))</f>
        <v>1.5890666666666666</v>
      </c>
      <c r="AN73" s="50">
        <f ca="1">IF(AN$63&lt;=$C$17,($C$34*AN$59*$B73/$C$63)*(IF(COUNTA($D73:AM73)*(12/$C$63)&lt;=$C$9,0,1)),0)+IF(AO$63=$C$17,0,IF(AN$63=$C$17,$B73*(AN$60),0))</f>
        <v>1.5890666666666666</v>
      </c>
      <c r="AO73" s="50">
        <f ca="1">IF(AO$63&lt;=$C$17,($C$34*AO$59*$B73/$C$63)*(IF(COUNTA($D73:AN73)*(12/$C$63)&lt;=$C$9,0,1)),0)+IF(AP$63=$C$17,0,IF(AO$63=$C$17,$B73*(AO$60),0))</f>
        <v>1.5890666666666666</v>
      </c>
      <c r="AP73" s="50">
        <f ca="1">IF(AP$63&lt;=$C$17,($C$34*AP$59*$B73/$C$63)*(IF(COUNTA($D73:AO73)*(12/$C$63)&lt;=$C$9,0,1)),0)+IF(AQ$63=$C$17,0,IF(AP$63=$C$17,$B73*(AP$60),0))</f>
        <v>1.5890666666666666</v>
      </c>
      <c r="AQ73" s="50">
        <f ca="1">IF(AQ$63&lt;=$C$17,($C$34*AQ$59*$B73/$C$63)*(IF(COUNTA($D73:AP73)*(12/$C$63)&lt;=$C$9,0,1)),0)+IF(AR$63=$C$17,0,IF(AQ$63=$C$17,$B73*(AQ$60),0))</f>
        <v>1.5890666666666666</v>
      </c>
      <c r="AR73" s="50">
        <f ca="1">IF(AR$63&lt;=$C$17,($C$34*AR$59*$B73/$C$63)*(IF(COUNTA($D73:AQ73)*(12/$C$63)&lt;=$C$9,0,1)),0)+IF(AS$63=$C$17,0,IF(AR$63=$C$17,$B73*(AR$60),0))</f>
        <v>1.5890666666666666</v>
      </c>
      <c r="AS73" s="50">
        <f ca="1">IF(AS$63&lt;=$C$17,($C$34*AS$59*$B73/$C$63)*(IF(COUNTA($D73:AR73)*(12/$C$63)&lt;=$C$9,0,1)),0)+IF(AT$63=$C$17,0,IF(AS$63=$C$17,$B73*(AS$60),0))</f>
        <v>1.5890666666666666</v>
      </c>
      <c r="AT73" s="50">
        <f ca="1">IF(AT$63&lt;=$C$17,($C$34*AT$59*$B73/$C$63)*(IF(COUNTA($D73:AS73)*(12/$C$63)&lt;=$C$9,0,1)),0)+IF(AU$63=$C$17,0,IF(AT$63=$C$17,$B73*(AT$60),0))</f>
        <v>1.5890666666666666</v>
      </c>
      <c r="AU73" s="50">
        <f ca="1">IF(AU$63&lt;=$C$17,($C$34*AU$59*$B73/$C$63)*(IF(COUNTA($D73:AT73)*(12/$C$63)&lt;=$C$9,0,1)),0)+IF(AV$63=$C$17,0,IF(AU$63=$C$17,$B73*(AU$60),0))</f>
        <v>1.5890666666666666</v>
      </c>
      <c r="AV73" s="50">
        <f ca="1">IF(AV$63&lt;=$C$17,($C$34*AV$59*$B73/$C$63)*(IF(COUNTA($D73:AU73)*(12/$C$63)&lt;=$C$9,0,1)),0)+IF(AW$63=$C$17,0,IF(AV$63=$C$17,$B73*(AV$60),0))</f>
        <v>1.5890666666666666</v>
      </c>
      <c r="AW73" s="50">
        <f ca="1">IF(AW$63&lt;=$C$17,($C$34*AW$59*$B73/$C$63)*(IF(COUNTA($D73:AV73)*(12/$C$63)&lt;=$C$9,0,1)),0)+IF(AX$63=$C$17,0,IF(AW$63=$C$17,$B73*(AW$60),0))</f>
        <v>1.5890666666666666</v>
      </c>
      <c r="AX73" s="50">
        <f ca="1">IF(AX$63&lt;=$C$17,($C$34*AX$59*$B73/$C$63)*(IF(COUNTA($D73:AW73)*(12/$C$63)&lt;=$C$9,0,1)),0)+IF(AY$63=$C$17,0,IF(AX$63=$C$17,$B73*(AX$60),0))</f>
        <v>1.5890666666666666</v>
      </c>
      <c r="AY73" s="50">
        <f ca="1">IF(AY$63&lt;=$C$17,($C$34*AY$59*$B73/$C$63)*(IF(COUNTA($D73:AX73)*(12/$C$63)&lt;=$C$9,0,1)),0)+IF(AZ$63=$C$17,0,IF(AY$63=$C$17,$B73*(AY$60),0))</f>
        <v>1.5890666666666666</v>
      </c>
      <c r="AZ73" s="50">
        <f ca="1">IF(AZ$63&lt;=$C$17,($C$34*AZ$59*$B73/$C$63)*(IF(COUNTA($D73:AY73)*(12/$C$63)&lt;=$C$9,0,1)),0)+IF(BA$63=$C$17,0,IF(AZ$63=$C$17,$B73*(AZ$60),0))</f>
        <v>1.5890666666666666</v>
      </c>
      <c r="BA73" s="50">
        <f ca="1">IF(BA$63&lt;=$C$17,($C$34*BA$59*$B73/$C$63)*(IF(COUNTA($D73:AZ73)*(12/$C$63)&lt;=$C$9,0,1)),0)+IF(BB$63=$C$17,0,IF(BA$63=$C$17,$B73*(BA$60),0))</f>
        <v>1.5890666666666666</v>
      </c>
      <c r="BB73" s="50">
        <f ca="1">IF(BB$63&lt;=$C$17,($C$34*BB$59*$B73/$C$63)*(IF(COUNTA($D73:BA73)*(12/$C$63)&lt;=$C$9,0,1)),0)+IF(BC$63=$C$17,0,IF(BB$63=$C$17,$B73*(BB$60),0))</f>
        <v>1.5890666666666666</v>
      </c>
      <c r="BC73" s="50">
        <f ca="1">IF(BC$63&lt;=$C$17,($C$34*BC$59*$B73/$C$63)*(IF(COUNTA($D73:BB73)*(12/$C$63)&lt;=$C$9,0,1)),0)+IF(BD$63=$C$17,0,IF(BC$63=$C$17,$B73*(BC$60),0))</f>
        <v>1.5890666666666666</v>
      </c>
      <c r="BD73" s="50">
        <f ca="1">IF(BD$63&lt;=$C$17,($C$34*BD$59*$B73/$C$63)*(IF(COUNTA($D73:BC73)*(12/$C$63)&lt;=$C$9,0,1)),0)+IF(BE$63=$C$17,0,IF(BD$63=$C$17,$B73*(BD$60),0))</f>
        <v>1.5890666666666666</v>
      </c>
      <c r="BE73" s="50">
        <f ca="1">IF(BE$63&lt;=$C$17,($C$34*BE$59*$B73/$C$63)*(IF(COUNTA($D73:BD73)*(12/$C$63)&lt;=$C$9,0,1)),0)+IF(BF$63=$C$17,0,IF(BE$63=$C$17,$B73*(BE$60),0))</f>
        <v>1.5890666666666666</v>
      </c>
      <c r="BF73" s="50">
        <f ca="1">IF(BF$63&lt;=$C$17,($C$34*BF$59*$B73/$C$63)*(IF(COUNTA($D73:BE73)*(12/$C$63)&lt;=$C$9,0,1)),0)+IF(BG$63=$C$17,0,IF(BF$63=$C$17,$B73*(BF$60),0))</f>
        <v>1.5890666666666666</v>
      </c>
      <c r="BG73" s="50">
        <f ca="1">IF(BG$63&lt;=$C$17,($C$34*BG$59*$B73/$C$63)*(IF(COUNTA($D73:BF73)*(12/$C$63)&lt;=$C$9,0,1)),0)+IF(BH$63=$C$17,0,IF(BG$63=$C$17,$B73*(BG$60),0))</f>
        <v>1.5890666666666666</v>
      </c>
      <c r="BH73" s="50">
        <f ca="1">IF(BH$63&lt;=$C$17,($C$34*BH$59*$B73/$C$63)*(IF(COUNTA($D73:BG73)*(12/$C$63)&lt;=$C$9,0,1)),0)+IF(BI$63=$C$17,0,IF(BH$63=$C$17,$B73*(BH$60),0))</f>
        <v>1.5890666666666666</v>
      </c>
      <c r="BI73" s="50">
        <f ca="1">IF(BI$63&lt;=$C$17,($C$34*BI$59*$B73/$C$63)*(IF(COUNTA($D73:BH73)*(12/$C$63)&lt;=$C$9,0,1)),0)+IF(BJ$63=$C$17,0,IF(BI$63=$C$17,$B73*(BI$60),0))</f>
        <v>1.5890666666666666</v>
      </c>
      <c r="BJ73" s="50">
        <f ca="1">IF(BJ$63&lt;=$C$17,($C$34*BJ$59*$B73/$C$63)*(IF(COUNTA($D73:BI73)*(12/$C$63)&lt;=$C$9,0,1)),0)+IF(BK$63=$C$17,0,IF(BJ$63=$C$17,$B73*(BJ$60),0))</f>
        <v>1.5890666666666666</v>
      </c>
      <c r="BK73" s="50">
        <f ca="1">IF(BK$63&lt;=$C$17,($C$34*BK$59*$B73/$C$63)*(IF(COUNTA($D73:BJ73)*(12/$C$63)&lt;=$C$9,0,1)),0)+IF(BL$63=$C$17,0,IF(BK$63=$C$17,$B73*(BK$60),0))</f>
        <v>1.5890666666666666</v>
      </c>
      <c r="BL73" s="50">
        <f ca="1">IF(BL$63&lt;=$C$17,($C$34*BL$59*$B73/$C$63)*(IF(COUNTA($D73:BK73)*(12/$C$63)&lt;=$C$9,0,1)),0)+IF(BM$63=$C$17,0,IF(BL$63=$C$17,$B73*(BL$60),0))</f>
        <v>1.5890666666666666</v>
      </c>
      <c r="BM73" s="50">
        <f ca="1">IF(BM$63&lt;=$C$17,($C$34*BM$59*$B73/$C$63)*(IF(COUNTA($D73:BL73)*(12/$C$63)&lt;=$C$9,0,1)),0)+IF(BN$63=$C$17,0,IF(BM$63=$C$17,$B73*(BM$60),0))</f>
        <v>1.5890666666666666</v>
      </c>
      <c r="BN73" s="50">
        <f ca="1">IF(BN$63&lt;=$C$17,($C$34*BN$59*$B73/$C$63)*(IF(COUNTA($D73:BM73)*(12/$C$63)&lt;=$C$9,0,1)),0)+IF(BO$63=$C$17,0,IF(BN$63=$C$17,$B73*(BN$60),0))</f>
        <v>1.5890666666666666</v>
      </c>
      <c r="BO73" s="50">
        <f ca="1">IF(BO$63&lt;=$C$17,($C$34*BO$59*$B73/$C$63)*(IF(COUNTA($D73:BN73)*(12/$C$63)&lt;=$C$9,0,1)),0)+IF(BP$63=$C$17,0,IF(BO$63=$C$17,$B73*(BO$60),0))</f>
        <v>1.5890666666666666</v>
      </c>
      <c r="BP73" s="50">
        <f ca="1">IF(BP$63&lt;=$C$17,($C$34*BP$59*$B73/$C$63)*(IF(COUNTA($D73:BO73)*(12/$C$63)&lt;=$C$9,0,1)),0)+IF(BQ$63=$C$17,0,IF(BP$63=$C$17,$B73*(BP$60),0))</f>
        <v>1.5890666666666666</v>
      </c>
      <c r="BQ73" s="50">
        <f ca="1">IF(BQ$63&lt;=$C$17,($C$34*BQ$59*$B73/$C$63)*(IF(COUNTA($D73:BP73)*(12/$C$63)&lt;=$C$9,0,1)),0)+IF(BR$63=$C$17,0,IF(BQ$63=$C$17,$B73*(BQ$60),0))</f>
        <v>1.5890666666666666</v>
      </c>
      <c r="BR73" s="50">
        <f ca="1">IF(BR$63&lt;=$C$17,($C$34*BR$59*$B73/$C$63)*(IF(COUNTA($D73:BQ73)*(12/$C$63)&lt;=$C$9,0,1)),0)+IF(BS$63=$C$17,0,IF(BR$63=$C$17,$B73*(BR$60),0))</f>
        <v>1.5890666666666666</v>
      </c>
      <c r="BS73" s="50">
        <f ca="1">IF(BS$63&lt;=$C$17,($C$34*BS$59*$B73/$C$63)*(IF(COUNTA($D73:BR73)*(12/$C$63)&lt;=$C$9,0,1)),0)+IF(BT$63=$C$17,0,IF(BS$63=$C$17,$B73*(BS$60),0))</f>
        <v>1.5890666666666666</v>
      </c>
      <c r="BT73" s="50">
        <f ca="1">IF(BT$63&lt;=$C$17,($C$34*BT$59*$B73/$C$63)*(IF(COUNTA($D73:BS73)*(12/$C$63)&lt;=$C$9,0,1)),0)+IF(BU$63=$C$17,0,IF(BT$63=$C$17,$B73*(BT$60),0))</f>
        <v>1.5890666666666666</v>
      </c>
      <c r="BU73" s="50">
        <f ca="1">IF(BU$63&lt;=$C$17,($C$34*BU$59*$B73/$C$63)*(IF(COUNTA($D73:BT73)*(12/$C$63)&lt;=$C$9,0,1)),0)+IF(BV$63=$C$17,0,IF(BU$63=$C$17,$B73*(BU$60),0))</f>
        <v>1.5890666666666666</v>
      </c>
      <c r="BV73" s="50">
        <f ca="1">IF(BV$63&lt;=$C$17,($C$34*BV$59*$B73/$C$63)*(IF(COUNTA($D73:BU73)*(12/$C$63)&lt;=$C$9,0,1)),0)+IF(BW$63=$C$17,0,IF(BV$63=$C$17,$B73*(BV$60),0))</f>
        <v>1.5890666666666666</v>
      </c>
      <c r="BW73" s="50">
        <f ca="1">IF(BW$63&lt;=$C$17,($C$34*BW$59*$B73/$C$63)*(IF(COUNTA($D73:BV73)*(12/$C$63)&lt;=$C$9,0,1)),0)+IF(BX$63=$C$17,0,IF(BW$63=$C$17,$B73*(BW$60),0))</f>
        <v>1.5890666666666666</v>
      </c>
      <c r="BX73" s="50">
        <f ca="1">IF(BX$63&lt;=$C$17,($C$34*BX$59*$B73/$C$63)*(IF(COUNTA($D73:BW73)*(12/$C$63)&lt;=$C$9,0,1)),0)+IF(BY$63=$C$17,0,IF(BX$63=$C$17,$B73*(BX$60),0))</f>
        <v>1.5890666666666666</v>
      </c>
      <c r="BY73" s="50">
        <f ca="1">IF(BY$63&lt;=$C$17,($C$34*BY$59*$B73/$C$63)*(IF(COUNTA($D73:BX73)*(12/$C$63)&lt;=$C$9,0,1)),0)+IF(BZ$63=$C$17,0,IF(BY$63=$C$17,$B73*(BY$60),0))</f>
        <v>1.5890666666666666</v>
      </c>
      <c r="BZ73" s="50">
        <f ca="1">IF(BZ$63&lt;=$C$17,($C$34*BZ$59*$B73/$C$63)*(IF(COUNTA($D73:BY73)*(12/$C$63)&lt;=$C$9,0,1)),0)+IF(CA$63=$C$17,0,IF(BZ$63=$C$17,$B73*(BZ$60),0))</f>
        <v>1.5890666666666666</v>
      </c>
      <c r="CA73" s="50">
        <f ca="1">IF(CA$63&lt;=$C$17,($C$34*CA$59*$B73/$C$63)*(IF(COUNTA($D73:BZ73)*(12/$C$63)&lt;=$C$9,0,1)),0)+IF(CB$63=$C$17,0,IF(CA$63=$C$17,$B73*(CA$60),0))</f>
        <v>1.5890666666666666</v>
      </c>
      <c r="CB73" s="50">
        <f ca="1">IF(CB$63&lt;=$C$17,($C$34*CB$59*$B73/$C$63)*(IF(COUNTA($D73:CA73)*(12/$C$63)&lt;=$C$9,0,1)),0)+IF(CC$63=$C$17,0,IF(CB$63=$C$17,$B73*(CB$60),0))</f>
        <v>1.5890666666666666</v>
      </c>
      <c r="CC73" s="50">
        <f ca="1">IF(CC$63&lt;=$C$17,($C$34*CC$59*$B73/$C$63)*(IF(COUNTA($D73:CB73)*(12/$C$63)&lt;=$C$9,0,1)),0)+IF(CD$63=$C$17,0,IF(CC$63=$C$17,$B73*(CC$60),0))</f>
        <v>1.5890666666666666</v>
      </c>
      <c r="CD73" s="50">
        <f ca="1">IF(CD$63&lt;=$C$17,($C$34*CD$59*$B73/$C$63)*(IF(COUNTA($D73:CC73)*(12/$C$63)&lt;=$C$9,0,1)),0)+IF(CE$63=$C$17,0,IF(CD$63=$C$17,$B73*(CD$60),0))</f>
        <v>1.5890666666666666</v>
      </c>
      <c r="CE73" s="50">
        <f ca="1">IF(CE$63&lt;=$C$17,($C$34*CE$59*$B73/$C$63)*(IF(COUNTA($D73:CD73)*(12/$C$63)&lt;=$C$9,0,1)),0)+IF(CF$63=$C$17,0,IF(CE$63=$C$17,$B73*(CE$60),0))</f>
        <v>1.5890666666666666</v>
      </c>
      <c r="CF73" s="50">
        <f ca="1">IF(CF$63&lt;=$C$17,($C$34*CF$59*$B73/$C$63)*(IF(COUNTA($D73:CE73)*(12/$C$63)&lt;=$C$9,0,1)),0)+IF(CG$63=$C$17,0,IF(CF$63=$C$17,$B73*(CF$60),0))</f>
        <v>1.5890666666666666</v>
      </c>
      <c r="CG73" s="50">
        <f ca="1">IF(CG$63&lt;=$C$17,($C$34*CG$59*$B73/$C$63)*(IF(COUNTA($D73:CF73)*(12/$C$63)&lt;=$C$9,0,1)),0)+IF(CH$63=$C$17,0,IF(CG$63=$C$17,$B73*(CG$60),0))</f>
        <v>1.5890666666666666</v>
      </c>
      <c r="CH73" s="50">
        <f ca="1">IF(CH$63&lt;=$C$17,($C$34*CH$59*$B73/$C$63)*(IF(COUNTA($D73:CG73)*(12/$C$63)&lt;=$C$9,0,1)),0)+IF(CI$63=$C$17,0,IF(CH$63=$C$17,$B73*(CH$60),0))</f>
        <v>1.5890666666666666</v>
      </c>
      <c r="CI73" s="50">
        <f ca="1">IF(CI$63&lt;=$C$17,($C$34*CI$59*$B73/$C$63)*(IF(COUNTA($D73:CH73)*(12/$C$63)&lt;=$C$9,0,1)),0)+IF(CJ$63=$C$17,0,IF(CI$63=$C$17,$B73*(CI$60),0))</f>
        <v>1.5890666666666666</v>
      </c>
      <c r="CJ73" s="50">
        <f ca="1">IF(CJ$63&lt;=$C$17,($C$34*CJ$59*$B73/$C$63)*(IF(COUNTA($D73:CI73)*(12/$C$63)&lt;=$C$9,0,1)),0)+IF(CK$63=$C$17,0,IF(CJ$63=$C$17,$B73*(CJ$60),0))</f>
        <v>1.5890666666666666</v>
      </c>
      <c r="CK73" s="50">
        <f ca="1">IF(CK$63&lt;=$C$17,($C$34*CK$59*$B73/$C$63)*(IF(COUNTA($D73:CJ73)*(12/$C$63)&lt;=$C$9,0,1)),0)+IF(CL$63=$C$17,0,IF(CK$63=$C$17,$B73*(CK$60),0))</f>
        <v>1.5890666666666666</v>
      </c>
      <c r="CL73" s="50">
        <f ca="1">IF(CL$63&lt;=$C$17,($C$34*CL$59*$B73/$C$63)*(IF(COUNTA($D73:CK73)*(12/$C$63)&lt;=$C$9,0,1)),0)+IF(CM$63=$C$17,0,IF(CL$63=$C$17,$B73*(CL$60),0))</f>
        <v>1.5890666666666666</v>
      </c>
      <c r="CM73" s="50">
        <f ca="1">IF(CM$63&lt;=$C$17,($C$34*CM$59*$B73/$C$63)*(IF(COUNTA($D73:CL73)*(12/$C$63)&lt;=$C$9,0,1)),0)+IF(CN$63=$C$17,0,IF(CM$63=$C$17,$B73*(CM$60),0))</f>
        <v>1.5890666666666666</v>
      </c>
      <c r="CN73" s="50">
        <f ca="1">IF(CN$63&lt;=$C$17,($C$34*CN$59*$B73/$C$63)*(IF(COUNTA($D73:CM73)*(12/$C$63)&lt;=$C$9,0,1)),0)+IF(CO$63=$C$17,0,IF(CN$63=$C$17,$B73*(CN$60),0))</f>
        <v>1.5890666666666666</v>
      </c>
      <c r="CO73" s="50">
        <f ca="1">IF(CO$63&lt;=$C$17,($C$34*CO$59*$B73/$C$63)*(IF(COUNTA($D73:CN73)*(12/$C$63)&lt;=$C$9,0,1)),0)+IF(CP$63=$C$17,0,IF(CO$63=$C$17,$B73*(CO$60),0))</f>
        <v>1.5890666666666666</v>
      </c>
      <c r="CP73" s="50">
        <f ca="1">IF(CP$63&lt;=$C$17,($C$34*CP$59*$B73/$C$63)*(IF(COUNTA($D73:CO73)*(12/$C$63)&lt;=$C$9,0,1)),0)+IF(CQ$63=$C$17,0,IF(CP$63=$C$17,$B73*(CP$60),0))</f>
        <v>1.5890666666666666</v>
      </c>
      <c r="CQ73" s="50">
        <f ca="1">IF(CQ$63&lt;=$C$17,($C$34*CQ$59*$B73/$C$63)*(IF(COUNTA($D73:CP73)*(12/$C$63)&lt;=$C$9,0,1)),0)+IF(CR$63=$C$17,0,IF(CQ$63=$C$17,$B73*(CQ$60),0))</f>
        <v>1.5890666666666666</v>
      </c>
      <c r="CR73" s="50">
        <f ca="1">IF(CR$63&lt;=$C$17,($C$34*CR$59*$B73/$C$63)*(IF(COUNTA($D73:CQ73)*(12/$C$63)&lt;=$C$9,0,1)),0)+IF(CS$63=$C$17,0,IF(CR$63=$C$17,$B73*(CR$60),0))</f>
        <v>1.5890666666666666</v>
      </c>
      <c r="CS73" s="50">
        <f ca="1">IF(CS$63&lt;=$C$17,($C$34*CS$59*$B73/$C$63)*(IF(COUNTA($D73:CR73)*(12/$C$63)&lt;=$C$9,0,1)),0)+IF(CT$63=$C$17,0,IF(CS$63=$C$17,$B73*(CS$60),0))</f>
        <v>1.5890666666666666</v>
      </c>
      <c r="CT73" s="50">
        <f ca="1">IF(CT$63&lt;=$C$17,($C$34*CT$59*$B73/$C$63)*(IF(COUNTA($D73:CS73)*(12/$C$63)&lt;=$C$9,0,1)),0)+IF(CU$63=$C$17,0,IF(CT$63=$C$17,$B73*(CT$60),0))</f>
        <v>1.5890666666666666</v>
      </c>
      <c r="CU73" s="50">
        <f ca="1">IF(CU$63&lt;=$C$17,($C$34*CU$59*$B73/$C$63)*(IF(COUNTA($D73:CT73)*(12/$C$63)&lt;=$C$9,0,1)),0)+IF(CV$63=$C$17,0,IF(CU$63=$C$17,$B73*(CU$60),0))</f>
        <v>1.5890666666666666</v>
      </c>
      <c r="CV73" s="50">
        <f ca="1">IF(CV$63&lt;=$C$17,($C$34*CV$59*$B73/$C$63)*(IF(COUNTA($D73:CU73)*(12/$C$63)&lt;=$C$9,0,1)),0)+IF(CW$63=$C$17,0,IF(CV$63=$C$17,$B73*(CV$60),0))</f>
        <v>1.5890666666666666</v>
      </c>
      <c r="CW73" s="50">
        <f ca="1">IF(CW$63&lt;=$C$17,($C$34*CW$59*$B73/$C$63)*(IF(COUNTA($D73:CV73)*(12/$C$63)&lt;=$C$9,0,1)),0)+IF(CX$63=$C$17,0,IF(CW$63=$C$17,$B73*(CW$60),0))</f>
        <v>1.5890666666666666</v>
      </c>
      <c r="CX73" s="50">
        <f ca="1">IF(CX$63&lt;=$C$17,($C$34*CX$59*$B73/$C$63)*(IF(COUNTA($D73:CW73)*(12/$C$63)&lt;=$C$9,0,1)),0)+IF(CY$63=$C$17,0,IF(CX$63=$C$17,$B73*(CX$60),0))</f>
        <v>1.5890666666666666</v>
      </c>
      <c r="CY73" s="50">
        <f ca="1">IF(CY$63&lt;=$C$17,($C$34*CY$59*$B73/$C$63)*(IF(COUNTA($D73:CX73)*(12/$C$63)&lt;=$C$9,0,1)),0)+IF(CZ$63=$C$17,0,IF(CY$63=$C$17,$B73*(CY$60),0))</f>
        <v>1.5890666666666666</v>
      </c>
      <c r="CZ73" s="50">
        <f ca="1">IF(CZ$63&lt;=$C$17,($C$34*CZ$59*$B73/$C$63)*(IF(COUNTA($D73:CY73)*(12/$C$63)&lt;=$C$9,0,1)),0)+IF(DA$63=$C$17,0,IF(CZ$63=$C$17,$B73*(CZ$60),0))</f>
        <v>1.5890666666666666</v>
      </c>
      <c r="DA73" s="50">
        <f ca="1">IF(DA$63&lt;=$C$17,($C$34*DA$59*$B73/$C$63)*(IF(COUNTA($D73:CZ73)*(12/$C$63)&lt;=$C$9,0,1)),0)+IF(DB$63=$C$17,0,IF(DA$63=$C$17,$B73*(DA$60),0))</f>
        <v>1.5890666666666666</v>
      </c>
      <c r="DB73" s="50">
        <f ca="1">IF(DB$63&lt;=$C$17,($C$34*DB$59*$B73/$C$63)*(IF(COUNTA($D73:DA73)*(12/$C$63)&lt;=$C$9,0,1)),0)+IF(DC$63=$C$17,0,IF(DB$63=$C$17,$B73*(DB$60),0))</f>
        <v>1.5890666666666666</v>
      </c>
      <c r="DC73" s="50">
        <f ca="1">IF(DC$63&lt;=$C$17,($C$34*DC$59*$B73/$C$63)*(IF(COUNTA($D73:DB73)*(12/$C$63)&lt;=$C$9,0,1)),0)+IF(DD$63=$C$17,0,IF(DC$63=$C$17,$B73*(DC$60),0))</f>
        <v>1.5890666666666666</v>
      </c>
      <c r="DD73" s="50">
        <f ca="1">IF(DD$63&lt;=$C$17,($C$34*DD$59*$B73/$C$63)*(IF(COUNTA($D73:DC73)*(12/$C$63)&lt;=$C$9,0,1)),0)+IF(DE$63=$C$17,0,IF(DD$63=$C$17,$B73*(DD$60),0))</f>
        <v>1.5890666666666666</v>
      </c>
      <c r="DE73" s="50">
        <f ca="1">IF(DE$63&lt;=$C$17,($C$34*DE$59*$B73/$C$63)*(IF(COUNTA($D73:DD73)*(12/$C$63)&lt;=$C$9,0,1)),0)+IF(DF$63=$C$17,0,IF(DE$63=$C$17,$B73*(DE$60),0))</f>
        <v>1.5890666666666666</v>
      </c>
      <c r="DF73" s="50">
        <f ca="1">IF(DF$63&lt;=$C$17,($C$34*DF$59*$B73/$C$63)*(IF(COUNTA($D73:DE73)*(12/$C$63)&lt;=$C$9,0,1)),0)+IF(DG$63=$C$17,0,IF(DF$63=$C$17,$B73*(DF$60),0))</f>
        <v>1.5890666666666666</v>
      </c>
      <c r="DG73" s="50">
        <f ca="1">IF(DG$63&lt;=$C$17,($C$34*DG$59*$B73/$C$63)*(IF(COUNTA($D73:DF73)*(12/$C$63)&lt;=$C$9,0,1)),0)+IF(DH$63=$C$17,0,IF(DG$63=$C$17,$B73*(DG$60),0))</f>
        <v>1.5890666666666666</v>
      </c>
      <c r="DH73" s="50">
        <f ca="1">IF(DH$63&lt;=$C$17,($C$34*DH$59*$B73/$C$63)*(IF(COUNTA($D73:DG73)*(12/$C$63)&lt;=$C$9,0,1)),0)+IF(DI$63=$C$17,0,IF(DH$63=$C$17,$B73*(DH$60),0))</f>
        <v>1.5890666666666666</v>
      </c>
      <c r="DI73" s="50">
        <f ca="1">IF(DI$63&lt;=$C$17,($C$34*DI$59*$B73/$C$63)*(IF(COUNTA($D73:DH73)*(12/$C$63)&lt;=$C$9,0,1)),0)+IF(DJ$63=$C$17,0,IF(DI$63=$C$17,$B73*(DI$60),0))</f>
        <v>1.5890666666666666</v>
      </c>
      <c r="DJ73" s="50">
        <f ca="1">IF(DJ$63&lt;=$C$17,($C$34*DJ$59*$B73/$C$63)*(IF(COUNTA($D73:DI73)*(12/$C$63)&lt;=$C$9,0,1)),0)+IF(DK$63=$C$17,0,IF(DJ$63=$C$17,$B73*(DJ$60),0))</f>
        <v>1.5890666666666666</v>
      </c>
      <c r="DK73" s="50">
        <f ca="1">IF(DK$63&lt;=$C$17,($C$34*DK$59*$B73/$C$63)*(IF(COUNTA($D73:DJ73)*(12/$C$63)&lt;=$C$9,0,1)),0)+IF(DL$63=$C$17,0,IF(DK$63=$C$17,$B73*(DK$60),0))</f>
        <v>1.5890666666666666</v>
      </c>
      <c r="DL73" s="50">
        <f ca="1">IF(DL$63&lt;=$C$17,($C$34*DL$59*$B73/$C$63)*(IF(COUNTA($D73:DK73)*(12/$C$63)&lt;=$C$9,0,1)),0)+IF(DM$63=$C$17,0,IF(DL$63=$C$17,$B73*(DL$60),0))</f>
        <v>1.5890666666666666</v>
      </c>
      <c r="DM73" s="50">
        <f ca="1">IF(DM$63&lt;=$C$17,($C$34*DM$59*$B73/$C$63)*(IF(COUNTA($D73:DL73)*(12/$C$63)&lt;=$C$9,0,1)),0)+IF(DN$63=$C$17,0,IF(DM$63=$C$17,$B73*(DM$60),0))</f>
        <v>1.5890666666666666</v>
      </c>
      <c r="DN73" s="50">
        <f ca="1">IF(DN$63&lt;=$C$17,($C$34*DN$59*$B73/$C$63)*(IF(COUNTA($D73:DM73)*(12/$C$63)&lt;=$C$9,0,1)),0)+IF(DO$63=$C$17,0,IF(DN$63=$C$17,$B73*(DN$60),0))</f>
        <v>1.5890666666666666</v>
      </c>
      <c r="DO73" s="50">
        <f ca="1">IF(DO$63&lt;=$C$17,($C$34*DO$59*$B73/$C$63)*(IF(COUNTA($D73:DN73)*(12/$C$63)&lt;=$C$9,0,1)),0)+IF(DP$63=$C$17,0,IF(DO$63=$C$17,$B73*(DO$60),0))</f>
        <v>1.5890666666666666</v>
      </c>
      <c r="DP73" s="50">
        <f ca="1">IF(DP$63&lt;=$C$17,($C$34*DP$59*$B73/$C$63)*(IF(COUNTA($D73:DO73)*(12/$C$63)&lt;=$C$9,0,1)),0)+IF(DQ$63=$C$17,0,IF(DP$63=$C$17,$B73*(DP$60),0))</f>
        <v>1.5890666666666666</v>
      </c>
      <c r="DQ73" s="50">
        <f ca="1">IF(DQ$63&lt;=$C$17,($C$34*DQ$59*$B73/$C$63)*(IF(COUNTA($D73:DP73)*(12/$C$63)&lt;=$C$9,0,1)),0)+IF(DR$63=$C$17,0,IF(DQ$63=$C$17,$B73*(DQ$60),0))</f>
        <v>1.5890666666666666</v>
      </c>
      <c r="DR73" s="50">
        <f ca="1">IF(DR$63&lt;=$C$17,($C$34*DR$59*$B73/$C$63)*(IF(COUNTA($D73:DQ73)*(12/$C$63)&lt;=$C$9,0,1)),0)+IF(DS$63=$C$17,0,IF(DR$63=$C$17,$B73*(DR$60),0))</f>
        <v>1.5890666666666666</v>
      </c>
      <c r="DS73" s="50">
        <f ca="1">IF(DS$63&lt;=$C$17,($C$34*DS$59*$B73/$C$63)*(IF(COUNTA($D73:DR73)*(12/$C$63)&lt;=$C$9,0,1)),0)+IF(DT$63=$C$17,0,IF(DS$63=$C$17,$B73*(DS$60),0))</f>
        <v>1.5890666666666666</v>
      </c>
      <c r="DT73" s="50">
        <f ca="1">IF(DT$63&lt;=$C$17,($C$34*DT$59*$B73/$C$63)*(IF(COUNTA($D73:DS73)*(12/$C$63)&lt;=$C$9,0,1)),0)+IF(DU$63=$C$17,0,IF(DT$63=$C$17,$B73*(DT$60),0))</f>
        <v>399.25303181470031</v>
      </c>
      <c r="DU73" s="50">
        <f>IF(DU$63&lt;=$C$17,($C$34*DU$59*$B73/$C$63)*(IF(COUNTA($D73:DT73)*(12/$C$63)&lt;=$C$9,0,1)),0)+IF(DV$63=$C$17,0,IF(DU$63=$C$17,$B73*(DU$60),0))</f>
        <v>0</v>
      </c>
      <c r="DV73" s="50">
        <f>IF(DV$63&lt;=$C$17,($C$34*DV$59*$B73/$C$63)*(IF(COUNTA($D73:DU73)*(12/$C$63)&lt;=$C$9,0,1)),0)+IF(DW$63=$C$17,0,IF(DV$63=$C$17,$B73*(DV$60),0))</f>
        <v>0</v>
      </c>
      <c r="DW73" s="50">
        <f>IF(DW$63&lt;=$C$17,($C$34*DW$59*$B73/$C$63)*(IF(COUNTA($D73:DV73)*(12/$C$63)&lt;=$C$9,0,1)),0)+IF(DX$63=$C$17,0,IF(DW$63=$C$17,$B73*(DW$60),0))</f>
        <v>0</v>
      </c>
      <c r="DX73" s="50">
        <f>IF(DX$63&lt;=$C$17,($C$34*DX$59*$B73/$C$63)*(IF(COUNTA($D73:DW73)*(12/$C$63)&lt;=$C$9,0,1)),0)+IF(DY$63=$C$17,0,IF(DX$63=$C$17,$B73*(DX$60),0))</f>
        <v>0</v>
      </c>
      <c r="DY73" s="50">
        <f>IF(DY$63&lt;=$C$17,($C$34*DY$59*$B73/$C$63)*(IF(COUNTA($D73:DX73)*(12/$C$63)&lt;=$C$9,0,1)),0)+IF(DZ$63=$C$17,0,IF(DY$63=$C$17,$B73*(DY$60),0))</f>
        <v>0</v>
      </c>
      <c r="DZ73" s="50">
        <f>IF(DZ$63&lt;=$C$17,($C$34*DZ$59*$B73/$C$63)*(IF(COUNTA($D73:DY73)*(12/$C$63)&lt;=$C$9,0,1)),0)+IF(EA$63=$C$17,0,IF(DZ$63=$C$17,$B73*(DZ$60),0))</f>
        <v>0</v>
      </c>
      <c r="EA73" s="50">
        <f>IF(EA$63&lt;=$C$17,($C$34*EA$59*$B73/$C$63)*(IF(COUNTA($D73:DZ73)*(12/$C$63)&lt;=$C$9,0,1)),0)+IF(EB$63=$C$17,0,IF(EA$63=$C$17,$B73*(EA$60),0))</f>
        <v>0</v>
      </c>
      <c r="EB73" s="50">
        <f>IF(EB$63&lt;=$C$17,($C$34*EB$59*$B73/$C$63)*(IF(COUNTA($D73:EA73)*(12/$C$63)&lt;=$C$9,0,1)),0)+IF(EC$63=$C$17,0,IF(EB$63=$C$17,$B73*(EB$60),0))</f>
        <v>0</v>
      </c>
      <c r="EC73" s="50">
        <f>IF(EC$63&lt;=$C$17,($C$34*EC$59*$B73/$C$63)*(IF(COUNTA($D73:EB73)*(12/$C$63)&lt;=$C$9,0,1)),0)+IF(ED$63=$C$17,0,IF(EC$63=$C$17,$B73*(EC$60),0))</f>
        <v>0</v>
      </c>
      <c r="ED73" s="50">
        <f>IF(ED$63&lt;=$C$17,($C$34*ED$59*$B73/$C$63)*(IF(COUNTA($D73:EC73)*(12/$C$63)&lt;=$C$9,0,1)),0)+IF(EE$63=$C$17,0,IF(ED$63=$C$17,$B73*(ED$60),0))</f>
        <v>0</v>
      </c>
      <c r="EE73" s="50">
        <f>IF(EE$63&lt;=$C$17,($C$34*EE$59*$B73/$C$63)*(IF(COUNTA($D73:ED73)*(12/$C$63)&lt;=$C$9,0,1)),0)+IF(EF$63=$C$17,0,IF(EE$63=$C$17,$B73*(EE$60),0))</f>
        <v>0</v>
      </c>
      <c r="EF73" s="50">
        <f>IF(EF$63&lt;=$C$17,($C$34*EF$59*$B73/$C$63)*(IF(COUNTA($D73:EE73)*(12/$C$63)&lt;=$C$9,0,1)),0)+IF(EG$63=$C$17,0,IF(EF$63=$C$17,$B73*(EF$60),0))</f>
        <v>0</v>
      </c>
      <c r="EG73" s="50">
        <f>IF(EG$63&lt;=$C$17,($C$34*EG$59*$B73/$C$63)*(IF(COUNTA($D73:EF73)*(12/$C$63)&lt;=$C$9,0,1)),0)+IF(EH$63=$C$17,0,IF(EG$63=$C$17,$B73*(EG$60),0))</f>
        <v>0</v>
      </c>
      <c r="EH73" s="50">
        <f>IF(EH$63&lt;=$C$17,($C$34*EH$59*$B73/$C$63)*(IF(COUNTA($D73:EG73)*(12/$C$63)&lt;=$C$9,0,1)),0)+IF(EI$63=$C$17,0,IF(EH$63=$C$17,$B73*(EH$60),0))</f>
        <v>0</v>
      </c>
      <c r="EI73" s="50">
        <f>IF(EI$63&lt;=$C$17,($C$34*EI$59*$B73/$C$63)*(IF(COUNTA($D73:EH73)*(12/$C$63)&lt;=$C$9,0,1)),0)+IF(EJ$63=$C$17,0,IF(EI$63=$C$17,$B73*(EI$60),0))</f>
        <v>0</v>
      </c>
      <c r="EJ73" s="50">
        <f>IF(EJ$63&lt;=$C$17,($C$34*EJ$59*$B73/$C$63)*(IF(COUNTA($D73:EI73)*(12/$C$63)&lt;=$C$9,0,1)),0)+IF(EK$63=$C$17,0,IF(EJ$63=$C$17,$B73*(EJ$60),0))</f>
        <v>0</v>
      </c>
      <c r="EK73" s="50">
        <f>IF(EK$63&lt;=$C$17,($C$34*EK$59*$B73/$C$63)*(IF(COUNTA($D73:EJ73)*(12/$C$63)&lt;=$C$9,0,1)),0)+IF(EL$63=$C$17,0,IF(EK$63=$C$17,$B73*(EK$60),0))</f>
        <v>0</v>
      </c>
      <c r="EL73" s="50">
        <f>IF(EL$63&lt;=$C$17,($C$34*EL$59*$B73/$C$63)*(IF(COUNTA($D73:EK73)*(12/$C$63)&lt;=$C$9,0,1)),0)+IF(EM$63=$C$17,0,IF(EL$63=$C$17,$B73*(EL$60),0))</f>
        <v>0</v>
      </c>
      <c r="EM73" s="50">
        <f>IF(EM$63&lt;=$C$17,($C$34*EM$59*$B73/$C$63)*(IF(COUNTA($D73:EL73)*(12/$C$63)&lt;=$C$9,0,1)),0)+IF(EN$63=$C$17,0,IF(EM$63=$C$17,$B73*(EM$60),0))</f>
        <v>0</v>
      </c>
      <c r="EN73" s="50">
        <f>IF(EN$63&lt;=$C$17,($C$34*EN$59*$B73/$C$63)*(IF(COUNTA($D73:EM73)*(12/$C$63)&lt;=$C$9,0,1)),0)+IF(EO$63=$C$17,0,IF(EN$63=$C$17,$B73*(EN$60),0))</f>
        <v>0</v>
      </c>
      <c r="EO73" s="50">
        <f>IF(EO$63&lt;=$C$17,($C$34*EO$59*$B73/$C$63)*(IF(COUNTA($D73:EN73)*(12/$C$63)&lt;=$C$9,0,1)),0)+IF(EP$63=$C$17,0,IF(EO$63=$C$17,$B73*(EO$60),0))</f>
        <v>0</v>
      </c>
      <c r="EP73" s="50">
        <f>IF(EP$63&lt;=$C$17,($C$34*EP$59*$B73/$C$63)*(IF(COUNTA($D73:EO73)*(12/$C$63)&lt;=$C$9,0,1)),0)+IF(EQ$63=$C$17,0,IF(EP$63=$C$17,$B73*(EP$60),0))</f>
        <v>0</v>
      </c>
      <c r="EQ73" s="50">
        <f>IF(EQ$63&lt;=$C$17,($C$34*EQ$59*$B73/$C$63)*(IF(COUNTA($D73:EP73)*(12/$C$63)&lt;=$C$9,0,1)),0)+IF(ER$63=$C$17,0,IF(EQ$63=$C$17,$B73*(EQ$60),0))</f>
        <v>0</v>
      </c>
      <c r="ER73" s="50">
        <f>IF(ER$63&lt;=$C$17,($C$34*ER$59*$B73/$C$63)*(IF(COUNTA($D73:EQ73)*(12/$C$63)&lt;=$C$9,0,1)),0)+IF(ES$63=$C$17,0,IF(ER$63=$C$17,$B73*(ER$60),0))</f>
        <v>0</v>
      </c>
      <c r="ES73" s="50">
        <f>IF(ES$63&lt;=$C$17,($C$34*ES$59*$B73/$C$63)*(IF(COUNTA($D73:ER73)*(12/$C$63)&lt;=$C$9,0,1)),0)+IF(ET$63=$C$17,0,IF(ES$63=$C$17,$B73*(ES$60),0))</f>
        <v>0</v>
      </c>
      <c r="ET73" s="50">
        <f>IF(ET$63&lt;=$C$17,($C$34*ET$59*$B73/$C$63)*(IF(COUNTA($D73:ES73)*(12/$C$63)&lt;=$C$9,0,1)),0)+IF(EU$63=$C$17,0,IF(ET$63=$C$17,$B73*(ET$60),0))</f>
        <v>0</v>
      </c>
      <c r="EU73" s="50">
        <f>IF(EU$63&lt;=$C$17,($C$34*EU$59*$B73/$C$63)*(IF(COUNTA($D73:ET73)*(12/$C$63)&lt;=$C$9,0,1)),0)+IF(EV$63=$C$17,0,IF(EU$63=$C$17,$B73*(EU$60),0))</f>
        <v>0</v>
      </c>
      <c r="EV73" s="50">
        <f>IF(EV$63&lt;=$C$17,($C$34*EV$59*$B73/$C$63)*(IF(COUNTA($D73:EU73)*(12/$C$63)&lt;=$C$9,0,1)),0)+IF(EW$63=$C$17,0,IF(EV$63=$C$17,$B73*(EV$60),0))</f>
        <v>0</v>
      </c>
      <c r="EW73" s="50">
        <f>IF(EW$63&lt;=$C$17,($C$34*EW$59*$B73/$C$63)*(IF(COUNTA($D73:EV73)*(12/$C$63)&lt;=$C$9,0,1)),0)+IF(EX$63=$C$17,0,IF(EW$63=$C$17,$B73*(EW$60),0))</f>
        <v>0</v>
      </c>
      <c r="EX73" s="50">
        <f>IF(EX$63&lt;=$C$17,($C$34*EX$59*$B73/$C$63)*(IF(COUNTA($D73:EW73)*(12/$C$63)&lt;=$C$9,0,1)),0)+IF(EY$63=$C$17,0,IF(EX$63=$C$17,$B73*(EX$60),0))</f>
        <v>0</v>
      </c>
      <c r="EY73" s="50">
        <f>IF(EY$63&lt;=$C$17,($C$34*EY$59*$B73/$C$63)*(IF(COUNTA($D73:EX73)*(12/$C$63)&lt;=$C$9,0,1)),0)+IF(EZ$63=$C$17,0,IF(EY$63=$C$17,$B73*(EY$60),0))</f>
        <v>0</v>
      </c>
      <c r="EZ73" s="50">
        <f>IF(EZ$63&lt;=$C$17,($C$34*EZ$59*$B73/$C$63)*(IF(COUNTA($D73:EY73)*(12/$C$63)&lt;=$C$9,0,1)),0)+IF(FA$63=$C$17,0,IF(EZ$63=$C$17,$B73*(EZ$60),0))</f>
        <v>0</v>
      </c>
      <c r="FA73" s="50">
        <f>IF(FA$63&lt;=$C$17,($C$34*FA$59*$B73/$C$63)*(IF(COUNTA($D73:EZ73)*(12/$C$63)&lt;=$C$9,0,1)),0)+IF(FB$63=$C$17,0,IF(FA$63=$C$17,$B73*(FA$60),0))</f>
        <v>0</v>
      </c>
      <c r="FB73" s="50">
        <f>IF(FB$63&lt;=$C$17,($C$34*FB$59*$B73/$C$63)*(IF(COUNTA($D73:FA73)*(12/$C$63)&lt;=$C$9,0,1)),0)+IF(FC$63=$C$17,0,IF(FB$63=$C$17,$B73*(FB$60),0))</f>
        <v>0</v>
      </c>
      <c r="FC73" s="50">
        <f>IF(FC$63&lt;=$C$17,($C$34*FC$59*$B73/$C$63)*(IF(COUNTA($D73:FB73)*(12/$C$63)&lt;=$C$9,0,1)),0)+IF(FD$63=$C$17,0,IF(FC$63=$C$17,$B73*(FC$60),0))</f>
        <v>0</v>
      </c>
      <c r="FD73" s="50">
        <f>IF(FD$63&lt;=$C$17,($C$34*FD$59*$B73/$C$63)*(IF(COUNTA($D73:FC73)*(12/$C$63)&lt;=$C$9,0,1)),0)+IF(FE$63=$C$17,0,IF(FD$63=$C$17,$B73*(FD$60),0))</f>
        <v>0</v>
      </c>
      <c r="FE73" s="50">
        <f>IF(FE$63&lt;=$C$17,($C$34*FE$59*$B73/$C$63)*(IF(COUNTA($D73:FD73)*(12/$C$63)&lt;=$C$9,0,1)),0)+IF(FF$63=$C$17,0,IF(FE$63=$C$17,$B73*(FE$60),0))</f>
        <v>0</v>
      </c>
      <c r="FF73" s="50">
        <f>IF(FF$63&lt;=$C$17,($C$34*FF$59*$B73/$C$63)*(IF(COUNTA($D73:FE73)*(12/$C$63)&lt;=$C$9,0,1)),0)+IF(FG$63=$C$17,0,IF(FF$63=$C$17,$B73*(FF$60),0))</f>
        <v>0</v>
      </c>
      <c r="FG73" s="50">
        <f>IF(FG$63&lt;=$C$17,($C$34*FG$59*$B73/$C$63)*(IF(COUNTA($D73:FF73)*(12/$C$63)&lt;=$C$9,0,1)),0)+IF(FH$63=$C$17,0,IF(FG$63=$C$17,$B73*(FG$60),0))</f>
        <v>0</v>
      </c>
      <c r="FH73" s="50">
        <f>IF(FH$63&lt;=$C$17,($C$34*FH$59*$B73/$C$63)*(IF(COUNTA($D73:FG73)*(12/$C$63)&lt;=$C$9,0,1)),0)+IF(FI$63=$C$17,0,IF(FH$63=$C$17,$B73*(FH$60),0))</f>
        <v>0</v>
      </c>
      <c r="FI73" s="50">
        <f>IF(FI$63&lt;=$C$17,($C$34*FI$59*$B73/$C$63)*(IF(COUNTA($D73:FH73)*(12/$C$63)&lt;=$C$9,0,1)),0)+IF(FJ$63=$C$17,0,IF(FI$63=$C$17,$B73*(FI$60),0))</f>
        <v>0</v>
      </c>
      <c r="FJ73" s="50">
        <f>IF(FJ$63&lt;=$C$17,($C$34*FJ$59*$B73/$C$63)*(IF(COUNTA($D73:FI73)*(12/$C$63)&lt;=$C$9,0,1)),0)+IF(FK$63=$C$17,0,IF(FJ$63=$C$17,$B73*(FJ$60),0))</f>
        <v>0</v>
      </c>
      <c r="FK73" s="50">
        <f>IF(FK$63&lt;=$C$17,($C$34*FK$59*$B73/$C$63)*(IF(COUNTA($D73:FJ73)*(12/$C$63)&lt;=$C$9,0,1)),0)+IF(FL$63=$C$17,0,IF(FK$63=$C$17,$B73*(FK$60),0))</f>
        <v>0</v>
      </c>
      <c r="FL73" s="50">
        <f>IF(FL$63&lt;=$C$17,($C$34*FL$59*$B73/$C$63)*(IF(COUNTA($D73:FK73)*(12/$C$63)&lt;=$C$9,0,1)),0)+IF(FM$63=$C$17,0,IF(FL$63=$C$17,$B73*(FL$60),0))</f>
        <v>0</v>
      </c>
      <c r="FM73" s="50">
        <f>IF(FM$63&lt;=$C$17,($C$34*FM$59*$B73/$C$63)*(IF(COUNTA($D73:FL73)*(12/$C$63)&lt;=$C$9,0,1)),0)+IF(FN$63=$C$17,0,IF(FM$63=$C$17,$B73*(FM$60),0))</f>
        <v>0</v>
      </c>
      <c r="FN73" s="50">
        <f>IF(FN$63&lt;=$C$17,($C$34*FN$59*$B73/$C$63)*(IF(COUNTA($D73:FM73)*(12/$C$63)&lt;=$C$9,0,1)),0)+IF(FO$63=$C$17,0,IF(FN$63=$C$17,$B73*(FN$60),0))</f>
        <v>0</v>
      </c>
      <c r="FO73" s="50">
        <f>IF(FO$63&lt;=$C$17,($C$34*FO$59*$B73/$C$63)*(IF(COUNTA($D73:FN73)*(12/$C$63)&lt;=$C$9,0,1)),0)+IF(FP$63=$C$17,0,IF(FO$63=$C$17,$B73*(FO$60),0))</f>
        <v>0</v>
      </c>
      <c r="FP73" s="50">
        <f>IF(FP$63&lt;=$C$17,($C$34*FP$59*$B73/$C$63)*(IF(COUNTA($D73:FO73)*(12/$C$63)&lt;=$C$9,0,1)),0)+IF(FQ$63=$C$17,0,IF(FP$63=$C$17,$B73*(FP$60),0))</f>
        <v>0</v>
      </c>
      <c r="FQ73" s="50">
        <f>IF(FQ$63&lt;=$C$17,($C$34*FQ$59*$B73/$C$63)*(IF(COUNTA($D73:FP73)*(12/$C$63)&lt;=$C$9,0,1)),0)+IF(FR$63=$C$17,0,IF(FQ$63=$C$17,$B73*(FQ$60),0))</f>
        <v>0</v>
      </c>
      <c r="FR73" s="50">
        <f>IF(FR$63&lt;=$C$17,($C$34*FR$59*$B73/$C$63)*(IF(COUNTA($D73:FQ73)*(12/$C$63)&lt;=$C$9,0,1)),0)+IF(FS$63=$C$17,0,IF(FR$63=$C$17,$B73*(FR$60),0))</f>
        <v>0</v>
      </c>
      <c r="FS73" s="50">
        <f>IF(FS$63&lt;=$C$17,($C$34*FS$59*$B73/$C$63)*(IF(COUNTA($D73:FR73)*(12/$C$63)&lt;=$C$9,0,1)),0)+IF(FT$63=$C$17,0,IF(FS$63=$C$17,$B73*(FS$60),0))</f>
        <v>0</v>
      </c>
      <c r="FT73" s="50">
        <f>IF(FT$63&lt;=$C$17,($C$34*FT$59*$B73/$C$63)*(IF(COUNTA($D73:FS73)*(12/$C$63)&lt;=$C$9,0,1)),0)+IF(FU$63=$C$17,0,IF(FT$63=$C$17,$B73*(FT$60),0))</f>
        <v>0</v>
      </c>
      <c r="FU73" s="50">
        <f>IF(FU$63&lt;=$C$17,($C$34*FU$59*$B73/$C$63)*(IF(COUNTA($D73:FT73)*(12/$C$63)&lt;=$C$9,0,1)),0)+IF(FV$63=$C$17,0,IF(FU$63=$C$17,$B73*(FU$60),0))</f>
        <v>0</v>
      </c>
      <c r="FV73" s="50">
        <f>IF(FV$63&lt;=$C$17,($C$34*FV$59*$B73/$C$63)*(IF(COUNTA($D73:FU73)*(12/$C$63)&lt;=$C$9,0,1)),0)+IF(FW$63=$C$17,0,IF(FV$63=$C$17,$B73*(FV$60),0))</f>
        <v>0</v>
      </c>
      <c r="FW73" s="50">
        <f>IF(FW$63&lt;=$C$17,($C$34*FW$59*$B73/$C$63)*(IF(COUNTA($D73:FV73)*(12/$C$63)&lt;=$C$9,0,1)),0)+IF(FX$63=$C$17,0,IF(FW$63=$C$17,$B73*(FW$60),0))</f>
        <v>0</v>
      </c>
      <c r="FX73" s="50">
        <f>IF(FX$63&lt;=$C$17,($C$34*FX$59*$B73/$C$63)*(IF(COUNTA($D73:FW73)*(12/$C$63)&lt;=$C$9,0,1)),0)+IF(FY$63=$C$17,0,IF(FX$63=$C$17,$B73*(FX$60),0))</f>
        <v>0</v>
      </c>
      <c r="FY73" s="50">
        <f>IF(FY$63&lt;=$C$17,($C$34*FY$59*$B73/$C$63)*(IF(COUNTA($D73:FX73)*(12/$C$63)&lt;=$C$9,0,1)),0)+IF(FZ$63=$C$17,0,IF(FY$63=$C$17,$B73*(FY$60),0))</f>
        <v>0</v>
      </c>
      <c r="FZ73" s="50">
        <f>IF(FZ$63&lt;=$C$17,($C$34*FZ$59*$B73/$C$63)*(IF(COUNTA($D73:FY73)*(12/$C$63)&lt;=$C$9,0,1)),0)+IF(GA$63=$C$17,0,IF(FZ$63=$C$17,$B73*(FZ$60),0))</f>
        <v>0</v>
      </c>
      <c r="GA73" s="50">
        <f>IF(GA$63&lt;=$C$17,($C$34*GA$59*$B73/$C$63)*(IF(COUNTA($D73:FZ73)*(12/$C$63)&lt;=$C$9,0,1)),0)+IF(GB$63=$C$17,0,IF(GA$63=$C$17,$B73*(GA$60),0))</f>
        <v>0</v>
      </c>
      <c r="GB73" s="50">
        <f>IF(GB$63&lt;=$C$17,($C$34*GB$59*$B73/$C$63)*(IF(COUNTA($D73:GA73)*(12/$C$63)&lt;=$C$9,0,1)),0)+IF(GC$63=$C$17,0,IF(GB$63=$C$17,$B73*(GB$60),0))</f>
        <v>0</v>
      </c>
      <c r="GC73" s="50">
        <f>IF(GC$63&lt;=$C$17,($C$34*GC$59*$B73/$C$63)*(IF(COUNTA($D73:GB73)*(12/$C$63)&lt;=$C$9,0,1)),0)+IF(GD$63=$C$17,0,IF(GC$63=$C$17,$B73*(GC$60),0))</f>
        <v>0</v>
      </c>
      <c r="GD73" s="50">
        <f>IF(GD$63&lt;=$C$17,($C$34*GD$59*$B73/$C$63)*(IF(COUNTA($D73:GC73)*(12/$C$63)&lt;=$C$9,0,1)),0)+IF(GE$63=$C$17,0,IF(GD$63=$C$17,$B73*(GD$60),0))</f>
        <v>0</v>
      </c>
      <c r="GE73" s="50">
        <f>IF(GE$63&lt;=$C$17,($C$34*GE$59*$B73/$C$63)*(IF(COUNTA($D73:GD73)*(12/$C$63)&lt;=$C$9,0,1)),0)+IF(GF$63=$C$17,0,IF(GE$63=$C$17,$B73*(GE$60),0))</f>
        <v>0</v>
      </c>
      <c r="GF73" s="50">
        <f>IF(GF$63&lt;=$C$17,($C$34*GF$59*$B73/$C$63)*(IF(COUNTA($D73:GE73)*(12/$C$63)&lt;=$C$9,0,1)),0)+IF(GG$63=$C$17,0,IF(GF$63=$C$17,$B73*(GF$60),0))</f>
        <v>0</v>
      </c>
      <c r="GG73" s="50">
        <f>IF(GG$63&lt;=$C$17,($C$34*GG$59*$B73/$C$63)*(IF(COUNTA($D73:GF73)*(12/$C$63)&lt;=$C$9,0,1)),0)+IF(GH$63=$C$17,0,IF(GG$63=$C$17,$B73*(GG$60),0))</f>
        <v>0</v>
      </c>
      <c r="GH73" s="50">
        <f>IF(GH$63&lt;=$C$17,($C$34*GH$59*$B73/$C$63)*(IF(COUNTA($D73:GG73)*(12/$C$63)&lt;=$C$9,0,1)),0)+IF(GI$63=$C$17,0,IF(GH$63=$C$17,$B73*(GH$60),0))</f>
        <v>0</v>
      </c>
      <c r="GI73" s="50">
        <f>IF(GI$63&lt;=$C$17,($C$34*GI$59*$B73/$C$63)*(IF(COUNTA($D73:GH73)*(12/$C$63)&lt;=$C$9,0,1)),0)+IF(GJ$63=$C$17,0,IF(GI$63=$C$17,$B73*(GI$60),0))</f>
        <v>0</v>
      </c>
      <c r="GJ73" s="50">
        <f>IF(GJ$63&lt;=$C$17,($C$34*GJ$59*$B73/$C$63)*(IF(COUNTA($D73:GI73)*(12/$C$63)&lt;=$C$9,0,1)),0)+IF(GK$63=$C$17,0,IF(GJ$63=$C$17,$B73*(GJ$60),0))</f>
        <v>0</v>
      </c>
      <c r="GK73" s="50">
        <f>IF(GK$63&lt;=$C$17,($C$34*GK$59*$B73/$C$63)*(IF(COUNTA($D73:GJ73)*(12/$C$63)&lt;=$C$9,0,1)),0)+IF(GL$63=$C$17,0,IF(GK$63=$C$17,$B73*(GK$60),0))</f>
        <v>0</v>
      </c>
      <c r="GL73" s="50">
        <f>IF(GL$63&lt;=$C$17,($C$34*GL$59*$B73/$C$63)*(IF(COUNTA($D73:GK73)*(12/$C$63)&lt;=$C$9,0,1)),0)+IF(GM$63=$C$17,0,IF(GL$63=$C$17,$B73*(GL$60),0))</f>
        <v>0</v>
      </c>
      <c r="GM73" s="50">
        <f>IF(GM$63&lt;=$C$17,($C$34*GM$59*$B73/$C$63)*(IF(COUNTA($D73:GL73)*(12/$C$63)&lt;=$C$9,0,1)),0)+IF(GN$63=$C$17,0,IF(GM$63=$C$17,$B73*(GM$60),0))</f>
        <v>0</v>
      </c>
      <c r="GN73" s="50">
        <f>IF(GN$63&lt;=$C$17,($C$34*GN$59*$B73/$C$63)*(IF(COUNTA($D73:GM73)*(12/$C$63)&lt;=$C$9,0,1)),0)+IF(GO$63=$C$17,0,IF(GN$63=$C$17,$B73*(GN$60),0))</f>
        <v>0</v>
      </c>
      <c r="GO73" s="50">
        <f>IF(GO$63&lt;=$C$17,($C$34*GO$59*$B73/$C$63)*(IF(COUNTA($D73:GN73)*(12/$C$63)&lt;=$C$9,0,1)),0)+IF(GP$63=$C$17,0,IF(GO$63=$C$17,$B73*(GO$60),0))</f>
        <v>0</v>
      </c>
      <c r="GP73" s="50">
        <f>IF(GP$63&lt;=$C$17,($C$34*GP$59*$B73/$C$63)*(IF(COUNTA($D73:GO73)*(12/$C$63)&lt;=$C$9,0,1)),0)+IF(GQ$63=$C$17,0,IF(GP$63=$C$17,$B73*(GP$60),0))</f>
        <v>0</v>
      </c>
      <c r="GQ73" s="50">
        <f>IF(GQ$63&lt;=$C$17,($C$34*GQ$59*$B73/$C$63)*(IF(COUNTA($D73:GP73)*(12/$C$63)&lt;=$C$9,0,1)),0)+IF(GR$63=$C$17,0,IF(GQ$63=$C$17,$B73*(GQ$60),0))</f>
        <v>0</v>
      </c>
      <c r="GR73" s="50">
        <f>IF(GR$63&lt;=$C$17,($C$34*GR$59*$B73/$C$63)*(IF(COUNTA($D73:GQ73)*(12/$C$63)&lt;=$C$9,0,1)),0)+IF(GS$63=$C$17,0,IF(GR$63=$C$17,$B73*(GR$60),0))</f>
        <v>0</v>
      </c>
      <c r="GS73" s="50">
        <f>IF(GS$63&lt;=$C$17,($C$34*GS$59*$B73/$C$63)*(IF(COUNTA($D73:GR73)*(12/$C$63)&lt;=$C$9,0,1)),0)+IF(GT$63=$C$17,0,IF(GS$63=$C$17,$B73*(GS$60),0))</f>
        <v>0</v>
      </c>
      <c r="GT73" s="50">
        <f>IF(GT$63&lt;=$C$17,($C$34*GT$59*$B73/$C$63)*(IF(COUNTA($D73:GS73)*(12/$C$63)&lt;=$C$9,0,1)),0)+IF(GU$63=$C$17,0,IF(GT$63=$C$17,$B73*(GT$60),0))</f>
        <v>0</v>
      </c>
      <c r="GU73" s="50">
        <f>IF(GU$63&lt;=$C$17,($C$34*GU$59*$B73/$C$63)*(IF(COUNTA($D73:GT73)*(12/$C$63)&lt;=$C$9,0,1)),0)+IF(GV$63=$C$17,0,IF(GU$63=$C$17,$B73*(GU$60),0))</f>
        <v>0</v>
      </c>
      <c r="GV73" s="50">
        <f>IF(GV$63&lt;=$C$17,($C$34*GV$59*$B73/$C$63)*(IF(COUNTA($D73:GU73)*(12/$C$63)&lt;=$C$9,0,1)),0)+IF(GW$63=$C$17,0,IF(GV$63=$C$17,$B73*(GV$60),0))</f>
        <v>0</v>
      </c>
      <c r="GW73" s="50">
        <f>IF(GW$63&lt;=$C$17,($C$34*GW$59*$B73/$C$63)*(IF(COUNTA($D73:GV73)*(12/$C$63)&lt;=$C$9,0,1)),0)+IF(GX$63=$C$17,0,IF(GW$63=$C$17,$B73*(GW$60),0))</f>
        <v>0</v>
      </c>
      <c r="GX73" s="50">
        <f>IF(GX$63&lt;=$C$17,($C$34*GX$59*$B73/$C$63)*(IF(COUNTA($D73:GW73)*(12/$C$63)&lt;=$C$9,0,1)),0)+IF(GY$63=$C$17,0,IF(GX$63=$C$17,$B73*(GX$60),0))</f>
        <v>0</v>
      </c>
      <c r="GY73" s="50">
        <f>IF(GY$63&lt;=$C$17,($C$34*GY$59*$B73/$C$63)*(IF(COUNTA($D73:GX73)*(12/$C$63)&lt;=$C$9,0,1)),0)+IF(GZ$63=$C$17,0,IF(GY$63=$C$17,$B73*(GY$60),0))</f>
        <v>0</v>
      </c>
      <c r="GZ73" s="50">
        <f>IF(GZ$63&lt;=$C$17,($C$34*GZ$59*$B73/$C$63)*(IF(COUNTA($D73:GY73)*(12/$C$63)&lt;=$C$9,0,1)),0)+IF(HA$63=$C$17,0,IF(GZ$63=$C$17,$B73*(GZ$60),0))</f>
        <v>0</v>
      </c>
      <c r="HA73" s="50">
        <f>IF(HA$63&lt;=$C$17,($C$34*HA$59*$B73/$C$63)*(IF(COUNTA($D73:GZ73)*(12/$C$63)&lt;=$C$9,0,1)),0)+IF(HB$63=$C$17,0,IF(HA$63=$C$17,$B73*(HA$60),0))</f>
        <v>0</v>
      </c>
      <c r="HB73" s="50">
        <f>IF(HB$63&lt;=$C$17,($C$34*HB$59*$B73/$C$63)*(IF(COUNTA($D73:HA73)*(12/$C$63)&lt;=$C$9,0,1)),0)+IF(HC$63=$C$17,0,IF(HB$63=$C$17,$B73*(HB$60),0))</f>
        <v>0</v>
      </c>
      <c r="HC73" s="50">
        <f>IF(HC$63&lt;=$C$17,($C$34*HC$59*$B73/$C$63)*(IF(COUNTA($D73:HB73)*(12/$C$63)&lt;=$C$9,0,1)),0)+IF(HD$63=$C$17,0,IF(HC$63=$C$17,$B73*(HC$60),0))</f>
        <v>0</v>
      </c>
      <c r="HD73" s="50">
        <f>IF(HD$63&lt;=$C$17,($C$34*HD$59*$B73/$C$63)*(IF(COUNTA($D73:HC73)*(12/$C$63)&lt;=$C$9,0,1)),0)+IF(HE$63=$C$17,0,IF(HD$63=$C$17,$B73*(HD$60),0))</f>
        <v>0</v>
      </c>
      <c r="HE73" s="50">
        <f>IF(HE$63&lt;=$C$17,($C$34*HE$59*$B73/$C$63)*(IF(COUNTA($D73:HD73)*(12/$C$63)&lt;=$C$9,0,1)),0)+IF(HF$63=$C$17,0,IF(HE$63=$C$17,$B73*(HE$60),0))</f>
        <v>0</v>
      </c>
      <c r="HF73" s="50">
        <f>IF(HF$63&lt;=$C$17,($C$34*HF$59*$B73/$C$63)*(IF(COUNTA($D73:HE73)*(12/$C$63)&lt;=$C$9,0,1)),0)+IF(HG$63=$C$17,0,IF(HF$63=$C$17,$B73*(HF$60),0))</f>
        <v>0</v>
      </c>
      <c r="HG73" s="50">
        <f>IF(HG$63&lt;=$C$17,($C$34*HG$59*$B73/$C$63)*(IF(COUNTA($D73:HF73)*(12/$C$63)&lt;=$C$9,0,1)),0)+IF(HH$63=$C$17,0,IF(HG$63=$C$17,$B73*(HG$60),0))</f>
        <v>0</v>
      </c>
      <c r="HH73" s="50">
        <f>IF(HH$63&lt;=$C$17,($C$34*HH$59*$B73/$C$63)*(IF(COUNTA($D73:HG73)*(12/$C$63)&lt;=$C$9,0,1)),0)+IF(HI$63=$C$17,0,IF(HH$63=$C$17,$B73*(HH$60),0))</f>
        <v>0</v>
      </c>
      <c r="HI73" s="50">
        <f>IF(HI$63&lt;=$C$17,($C$34*HI$59*$B73/$C$63)*(IF(COUNTA($D73:HH73)*(12/$C$63)&lt;=$C$9,0,1)),0)+IF(HJ$63=$C$17,0,IF(HI$63=$C$17,$B73*(HI$60),0))</f>
        <v>0</v>
      </c>
      <c r="HJ73" s="50">
        <f>IF(HJ$63&lt;=$C$17,($C$34*HJ$59*$B73/$C$63)*(IF(COUNTA($D73:HI73)*(12/$C$63)&lt;=$C$9,0,1)),0)+IF(HK$63=$C$17,0,IF(HJ$63=$C$17,$B73*(HJ$60),0))</f>
        <v>0</v>
      </c>
      <c r="HK73" s="50">
        <f>IF(HK$63&lt;=$C$17,($C$34*HK$59*$B73/$C$63)*(IF(COUNTA($D73:HJ73)*(12/$C$63)&lt;=$C$9,0,1)),0)+IF(HL$63=$C$17,0,IF(HK$63=$C$17,$B73*(HK$60),0))</f>
        <v>0</v>
      </c>
      <c r="HL73" s="50">
        <f>IF(HL$63&lt;=$C$17,($C$34*HL$59*$B73/$C$63)*(IF(COUNTA($D73:HK73)*(12/$C$63)&lt;=$C$9,0,1)),0)+IF(HM$63=$C$17,0,IF(HL$63=$C$17,$B73*(HL$60),0))</f>
        <v>0</v>
      </c>
      <c r="HM73" s="50">
        <f>IF(HM$63&lt;=$C$17,($C$34*HM$59*$B73/$C$63)*(IF(COUNTA($D73:HL73)*(12/$C$63)&lt;=$C$9,0,1)),0)+IF(HN$63=$C$17,0,IF(HM$63=$C$17,$B73*(HM$60),0))</f>
        <v>0</v>
      </c>
      <c r="HN73" s="50">
        <f>IF(HN$63&lt;=$C$17,($C$34*HN$59*$B73/$C$63)*(IF(COUNTA($D73:HM73)*(12/$C$63)&lt;=$C$9,0,1)),0)+IF(HO$63=$C$17,0,IF(HN$63=$C$17,$B73*(HN$60),0))</f>
        <v>0</v>
      </c>
      <c r="HO73" s="50">
        <f>IF(HO$63&lt;=$C$17,($C$34*HO$59*$B73/$C$63)*(IF(COUNTA($D73:HN73)*(12/$C$63)&lt;=$C$9,0,1)),0)+IF(HP$63=$C$17,0,IF(HO$63=$C$17,$B73*(HO$60),0))</f>
        <v>0</v>
      </c>
      <c r="HP73" s="50">
        <f>IF(HP$63&lt;=$C$17,($C$34*HP$59*$B73/$C$63)*(IF(COUNTA($D73:HO73)*(12/$C$63)&lt;=$C$9,0,1)),0)+IF(HQ$63=$C$17,0,IF(HP$63=$C$17,$B73*(HP$60),0))</f>
        <v>0</v>
      </c>
      <c r="HQ73" s="50">
        <f>IF(HQ$63&lt;=$C$17,($C$34*HQ$59*$B73/$C$63)*(IF(COUNTA($D73:HP73)*(12/$C$63)&lt;=$C$9,0,1)),0)+IF(HR$63=$C$17,0,IF(HQ$63=$C$17,$B73*(HQ$60),0))</f>
        <v>0</v>
      </c>
      <c r="HR73" s="50">
        <f>IF(HR$63&lt;=$C$17,($C$34*HR$59*$B73/$C$63)*(IF(COUNTA($D73:HQ73)*(12/$C$63)&lt;=$C$9,0,1)),0)+IF(HS$63=$C$17,0,IF(HR$63=$C$17,$B73*(HR$60),0))</f>
        <v>0</v>
      </c>
      <c r="HS73" s="50">
        <f>IF(HS$63&lt;=$C$17,($C$34*HS$59*$B73/$C$63)*(IF(COUNTA($D73:HR73)*(12/$C$63)&lt;=$C$9,0,1)),0)+IF(HT$63=$C$17,0,IF(HS$63=$C$17,$B73*(HS$60),0))</f>
        <v>0</v>
      </c>
      <c r="HT73" s="50">
        <f>IF(HT$63&lt;=$C$17,($C$34*HT$59*$B73/$C$63)*(IF(COUNTA($D73:HS73)*(12/$C$63)&lt;=$C$9,0,1)),0)+IF(HU$63=$C$17,0,IF(HT$63=$C$17,$B73*(HT$60),0))</f>
        <v>0</v>
      </c>
      <c r="HU73" s="50">
        <f>IF(HU$63&lt;=$C$17,($C$34*HU$59*$B73/$C$63)*(IF(COUNTA($D73:HT73)*(12/$C$63)&lt;=$C$9,0,1)),0)+IF(HV$63=$C$17,0,IF(HU$63=$C$17,$B73*(HU$60),0))</f>
        <v>0</v>
      </c>
      <c r="HV73" s="50">
        <f>IF(HV$63&lt;=$C$17,($C$34*HV$59*$B73/$C$63)*(IF(COUNTA($D73:HU73)*(12/$C$63)&lt;=$C$9,0,1)),0)+IF(HW$63=$C$17,0,IF(HV$63=$C$17,$B73*(HV$60),0))</f>
        <v>0</v>
      </c>
      <c r="HW73" s="50">
        <f>IF(HW$63&lt;=$C$17,($C$34*HW$59*$B73/$C$63)*(IF(COUNTA($D73:HV73)*(12/$C$63)&lt;=$C$9,0,1)),0)+IF(HX$63=$C$17,0,IF(HW$63=$C$17,$B73*(HW$60),0))</f>
        <v>0</v>
      </c>
      <c r="HX73" s="50">
        <f>IF(HX$63&lt;=$C$17,($C$34*HX$59*$B73/$C$63)*(IF(COUNTA($D73:HW73)*(12/$C$63)&lt;=$C$9,0,1)),0)+IF(HY$63=$C$17,0,IF(HX$63=$C$17,$B73*(HX$60),0))</f>
        <v>0</v>
      </c>
      <c r="HY73" s="50">
        <f>IF(HY$63&lt;=$C$17,($C$34*HY$59*$B73/$C$63)*(IF(COUNTA($D73:HX73)*(12/$C$63)&lt;=$C$9,0,1)),0)+IF(HZ$63=$C$17,0,IF(HY$63=$C$17,$B73*(HY$60),0))</f>
        <v>0</v>
      </c>
      <c r="HZ73" s="50">
        <f>IF(HZ$63&lt;=$C$17,($C$34*HZ$59*$B73/$C$63)*(IF(COUNTA($D73:HY73)*(12/$C$63)&lt;=$C$9,0,1)),0)+IF(IA$63=$C$17,0,IF(HZ$63=$C$17,$B73*(HZ$60),0))</f>
        <v>0</v>
      </c>
      <c r="IA73" s="50">
        <f>IF(IA$63&lt;=$C$17,($C$34*IA$59*$B73/$C$63)*(IF(COUNTA($D73:HZ73)*(12/$C$63)&lt;=$C$9,0,1)),0)+IF(IB$63=$C$17,0,IF(IA$63=$C$17,$B73*(IA$60),0))</f>
        <v>0</v>
      </c>
      <c r="IB73" s="50">
        <f>IF(IB$63&lt;=$C$17,($C$34*IB$59*$B73/$C$63)*(IF(COUNTA($D73:IA73)*(12/$C$63)&lt;=$C$9,0,1)),0)+IF(IC$63=$C$17,0,IF(IB$63=$C$17,$B73*(IB$60),0))</f>
        <v>0</v>
      </c>
      <c r="IC73" s="50">
        <f>IF(IC$63&lt;=$C$17,($C$34*IC$59*$B73/$C$63)*(IF(COUNTA($D73:IB73)*(12/$C$63)&lt;=$C$9,0,1)),0)+IF(ID$63=$C$17,0,IF(IC$63=$C$17,$B73*(IC$60),0))</f>
        <v>0</v>
      </c>
      <c r="ID73" s="50">
        <f>IF(ID$63&lt;=$C$17,($C$34*ID$59*$B73/$C$63)*(IF(COUNTA($D73:IC73)*(12/$C$63)&lt;=$C$9,0,1)),0)+IF(IE$63=$C$17,0,IF(ID$63=$C$17,$B73*(ID$60),0))</f>
        <v>0</v>
      </c>
      <c r="IE73" s="50">
        <f>IF(IE$63&lt;=$C$17,($C$34*IE$59*$B73/$C$63)*(IF(COUNTA($D73:ID73)*(12/$C$63)&lt;=$C$9,0,1)),0)+IF(IF$63=$C$17,0,IF(IE$63=$C$17,$B73*(IE$60),0))</f>
        <v>0</v>
      </c>
      <c r="IF73" s="50">
        <f>IF(IF$63&lt;=$C$17,($C$34*IF$59*$B73/$C$63)*(IF(COUNTA($D73:IE73)*(12/$C$63)&lt;=$C$9,0,1)),0)+IF(IG$63=$C$17,0,IF(IF$63=$C$17,$B73*(IF$60),0))</f>
        <v>0</v>
      </c>
      <c r="IG73" s="50">
        <f>IF(IG$63&lt;=$C$17,($C$34*IG$59*$B73/$C$63)*(IF(COUNTA($D73:IF73)*(12/$C$63)&lt;=$C$9,0,1)),0)+IF(IH$63=$C$17,0,IF(IG$63=$C$17,$B73*(IG$60),0))</f>
        <v>0</v>
      </c>
      <c r="IH73" s="50">
        <f>IF(IH$63&lt;=$C$17,($C$34*IH$59*$B73/$C$63)*(IF(COUNTA($D73:IG73)*(12/$C$63)&lt;=$C$9,0,1)),0)+IF(II$63=$C$17,0,IF(IH$63=$C$17,$B73*(IH$60),0))</f>
        <v>0</v>
      </c>
      <c r="II73" s="50">
        <f>IF(II$63&lt;=$C$17,($C$34*II$59*$B73/$C$63)*(IF(COUNTA($D73:IH73)*(12/$C$63)&lt;=$C$9,0,1)),0)+IF(IJ$63=$C$17,0,IF(II$63=$C$17,$B73*(II$60),0))</f>
        <v>0</v>
      </c>
      <c r="IJ73" s="50">
        <f>IF(IJ$63&lt;=$C$17,($C$34*IJ$59*$B73/$C$63)*(IF(COUNTA($D73:II73)*(12/$C$63)&lt;=$C$9,0,1)),0)+IF(IK$63=$C$17,0,IF(IJ$63=$C$17,$B73*(IJ$60),0))</f>
        <v>0</v>
      </c>
      <c r="IK73" s="50">
        <f>IF(IK$63&lt;=$C$17,($C$34*IK$59*$B73/$C$63)*(IF(COUNTA($D73:IJ73)*(12/$C$63)&lt;=$C$9,0,1)),0)+IF(IL$63=$C$17,0,IF(IK$63=$C$17,$B73*(IK$60),0))</f>
        <v>0</v>
      </c>
      <c r="IL73" s="50">
        <f>IF(IL$63&lt;=$C$17,($C$34*IL$59*$B73/$C$63)*(IF(COUNTA($D73:IK73)*(12/$C$63)&lt;=$C$9,0,1)),0)+IF(IM$63=$C$17,0,IF(IL$63=$C$17,$B73*(IL$60),0))</f>
        <v>0</v>
      </c>
      <c r="IM73" s="50">
        <f>IF(IM$63&lt;=$C$17,($C$34*IM$59*$B73/$C$63)*(IF(COUNTA($D73:IL73)*(12/$C$63)&lt;=$C$9,0,1)),0)+IF(IN$63=$C$17,0,IF(IM$63=$C$17,$B73*(IM$60),0))</f>
        <v>0</v>
      </c>
      <c r="IN73" s="50">
        <f>IF(IN$63&lt;=$C$17,($C$34*IN$59*$B73/$C$63)*(IF(COUNTA($D73:IM73)*(12/$C$63)&lt;=$C$9,0,1)),0)+IF(IO$63=$C$17,0,IF(IN$63=$C$17,$B73*(IN$60),0))</f>
        <v>0</v>
      </c>
      <c r="IO73" s="50">
        <f>IF(IO$63&lt;=$C$17,($C$34*IO$59*$B73/$C$63)*(IF(COUNTA($D73:IN73)*(12/$C$63)&lt;=$C$9,0,1)),0)+IF(IP$63=$C$17,0,IF(IO$63=$C$17,$B73*(IO$60),0))</f>
        <v>0</v>
      </c>
      <c r="IP73" s="50">
        <f>IF(IP$63&lt;=$C$17,($C$34*IP$59*$B73/$C$63)*(IF(COUNTA($D73:IO73)*(12/$C$63)&lt;=$C$9,0,1)),0)+IF(IQ$63=$C$17,0,IF(IP$63=$C$17,$B73*(IP$60),0))</f>
        <v>0</v>
      </c>
      <c r="IQ73" s="50">
        <f>IF(IQ$63&lt;=$C$17,($C$34*IQ$59*$B73/$C$63)*(IF(COUNTA($D73:IP73)*(12/$C$63)&lt;=$C$9,0,1)),0)+IF(IR$63=$C$17,0,IF(IQ$63=$C$17,$B73*(IQ$60),0))</f>
        <v>0</v>
      </c>
      <c r="IR73" s="50">
        <f>IF(IR$63&lt;=$C$17,($C$34*IR$59*$B73/$C$63)*(IF(COUNTA($D73:IQ73)*(12/$C$63)&lt;=$C$9,0,1)),0)+IF(IS$63=$C$17,0,IF(IR$63=$C$17,$B73*(IR$60),0))</f>
        <v>0</v>
      </c>
      <c r="IS73" s="50">
        <f>IF(IS$63&lt;=$C$17,($C$34*IS$59*$B73/$C$63)*(IF(COUNTA($D73:IR73)*(12/$C$63)&lt;=$C$9,0,1)),0)+IF(IT$63=$C$17,0,IF(IS$63=$C$17,$B73*(IS$60),0))</f>
        <v>0</v>
      </c>
      <c r="IT73" s="50">
        <f>IF(IT$63&lt;=$C$17,($C$34*IT$59*$B73/$C$63)*(IF(COUNTA($D73:IS73)*(12/$C$63)&lt;=$C$9,0,1)),0)+IF(IU$63=$C$17,0,IF(IT$63=$C$17,$B73*(IT$60),0))</f>
        <v>0</v>
      </c>
      <c r="IU73" s="50">
        <f>IF(IU$63&lt;=$C$17,($C$34*IU$59*$B73/$C$63)*(IF(COUNTA($D73:IT73)*(12/$C$63)&lt;=$C$9,0,1)),0)+IF(IV$63=$C$17,0,IF(IU$63=$C$17,$B73*(IU$60),0))</f>
        <v>0</v>
      </c>
      <c r="IV73" s="50">
        <f>IF(IV$63&lt;=$C$17,($C$34*IV$59*$B73/$C$63)*(IF(COUNTA($D73:IU73)*(12/$C$63)&lt;=$C$9,0,1)),0)+IF(IW$63=$C$17,0,IF(IV$63=$C$17,$B73*(IV$60),0))</f>
        <v>0</v>
      </c>
      <c r="IW73" s="50">
        <f>IF(IW$63&lt;=$C$17,($C$34*IW$59*$B73/$C$63)*(IF(COUNTA($D73:IV73)*(12/$C$63)&lt;=$C$9,0,1)),0)+IF(IX$63=$C$17,0,IF(IW$63=$C$17,$B73*(IW$60),0))</f>
        <v>0</v>
      </c>
      <c r="IX73" s="50"/>
      <c r="IY73" s="50"/>
      <c r="IZ73" s="50"/>
      <c r="JA73" s="50"/>
      <c r="JB73" s="3"/>
      <c r="JC73" s="3"/>
      <c r="JD73" s="3"/>
    </row>
    <row r="74" spans="1:265" outlineLevel="1" x14ac:dyDescent="0.25">
      <c r="A74" s="2" t="s">
        <v>55</v>
      </c>
      <c r="B74" s="79">
        <f ca="1">+OFFSET($D$52,0,COUNTA($B$66:B73),,)</f>
        <v>2</v>
      </c>
      <c r="C74" s="88">
        <f t="shared" ca="1" si="61"/>
        <v>165.28316514803373</v>
      </c>
      <c r="D74" s="47"/>
      <c r="E74" s="47"/>
      <c r="F74" s="47"/>
      <c r="G74" s="47"/>
      <c r="H74" s="47"/>
      <c r="I74" s="47"/>
      <c r="J74" s="47"/>
      <c r="K74" s="47"/>
      <c r="L74" s="50">
        <f ca="1">IF(M$63&gt;$C$17,0,-L$53*(12/$C$63))</f>
        <v>-404</v>
      </c>
      <c r="M74" s="50">
        <f ca="1">IF(M$63&lt;=$C$17,($C$34*M$59*$B74/$C$63)*(IF(COUNTA($D74:L74)*(12/$C$63)&lt;=$C$9,0,1)),0)+IF(N$63=$C$17,0,IF(M$63=$C$17,$B74*(M$60),0))</f>
        <v>0</v>
      </c>
      <c r="N74" s="50">
        <f ca="1">IF(N$63&lt;=$C$17,($C$34*N$59*$B74/$C$63)*(IF(COUNTA($D74:M74)*(12/$C$63)&lt;=$C$9,0,1)),0)+IF(O$63=$C$17,0,IF(N$63=$C$17,$B74*(N$60),0))</f>
        <v>0</v>
      </c>
      <c r="O74" s="50">
        <f ca="1">IF(O$63&lt;=$C$17,($C$34*O$59*$B74/$C$63)*(IF(COUNTA($D74:N74)*(12/$C$63)&lt;=$C$9,0,1)),0)+IF(P$63=$C$17,0,IF(O$63=$C$17,$B74*(O$60),0))</f>
        <v>0</v>
      </c>
      <c r="P74" s="50">
        <f ca="1">IF(P$63&lt;=$C$17,($C$34*P$59*$B74/$C$63)*(IF(COUNTA($D74:O74)*(12/$C$63)&lt;=$C$9,0,1)),0)+IF(Q$63=$C$17,0,IF(P$63=$C$17,$B74*(P$60),0))</f>
        <v>0</v>
      </c>
      <c r="Q74" s="50">
        <f ca="1">IF(Q$63&lt;=$C$17,($C$34*Q$59*$B74/$C$63)*(IF(COUNTA($D74:P74)*(12/$C$63)&lt;=$C$9,0,1)),0)+IF(R$63=$C$17,0,IF(Q$63=$C$17,$B74*(Q$60),0))</f>
        <v>1.5890666666666666</v>
      </c>
      <c r="R74" s="50">
        <f ca="1">IF(R$63&lt;=$C$17,($C$34*R$59*$B74/$C$63)*(IF(COUNTA($D74:Q74)*(12/$C$63)&lt;=$C$9,0,1)),0)+IF(S$63=$C$17,0,IF(R$63=$C$17,$B74*(R$60),0))</f>
        <v>1.5890666666666666</v>
      </c>
      <c r="S74" s="50">
        <f ca="1">IF(S$63&lt;=$C$17,($C$34*S$59*$B74/$C$63)*(IF(COUNTA($D74:R74)*(12/$C$63)&lt;=$C$9,0,1)),0)+IF(T$63=$C$17,0,IF(S$63=$C$17,$B74*(S$60),0))</f>
        <v>1.5890666666666666</v>
      </c>
      <c r="T74" s="50">
        <f ca="1">IF(T$63&lt;=$C$17,($C$34*T$59*$B74/$C$63)*(IF(COUNTA($D74:S74)*(12/$C$63)&lt;=$C$9,0,1)),0)+IF(U$63=$C$17,0,IF(T$63=$C$17,$B74*(T$60),0))</f>
        <v>1.5890666666666666</v>
      </c>
      <c r="U74" s="50">
        <f ca="1">IF(U$63&lt;=$C$17,($C$34*U$59*$B74/$C$63)*(IF(COUNTA($D74:T74)*(12/$C$63)&lt;=$C$9,0,1)),0)+IF(V$63=$C$17,0,IF(U$63=$C$17,$B74*(U$60),0))</f>
        <v>1.5890666666666666</v>
      </c>
      <c r="V74" s="50">
        <f ca="1">IF(V$63&lt;=$C$17,($C$34*V$59*$B74/$C$63)*(IF(COUNTA($D74:U74)*(12/$C$63)&lt;=$C$9,0,1)),0)+IF(W$63=$C$17,0,IF(V$63=$C$17,$B74*(V$60),0))</f>
        <v>1.5890666666666666</v>
      </c>
      <c r="W74" s="50">
        <f ca="1">IF(W$63&lt;=$C$17,($C$34*W$59*$B74/$C$63)*(IF(COUNTA($D74:V74)*(12/$C$63)&lt;=$C$9,0,1)),0)+IF(X$63=$C$17,0,IF(W$63=$C$17,$B74*(W$60),0))</f>
        <v>1.5890666666666666</v>
      </c>
      <c r="X74" s="50">
        <f ca="1">IF(X$63&lt;=$C$17,($C$34*X$59*$B74/$C$63)*(IF(COUNTA($D74:W74)*(12/$C$63)&lt;=$C$9,0,1)),0)+IF(Y$63=$C$17,0,IF(X$63=$C$17,$B74*(X$60),0))</f>
        <v>1.5890666666666666</v>
      </c>
      <c r="Y74" s="50">
        <f ca="1">IF(Y$63&lt;=$C$17,($C$34*Y$59*$B74/$C$63)*(IF(COUNTA($D74:X74)*(12/$C$63)&lt;=$C$9,0,1)),0)+IF(Z$63=$C$17,0,IF(Y$63=$C$17,$B74*(Y$60),0))</f>
        <v>1.5890666666666666</v>
      </c>
      <c r="Z74" s="50">
        <f ca="1">IF(Z$63&lt;=$C$17,($C$34*Z$59*$B74/$C$63)*(IF(COUNTA($D74:Y74)*(12/$C$63)&lt;=$C$9,0,1)),0)+IF(AA$63=$C$17,0,IF(Z$63=$C$17,$B74*(Z$60),0))</f>
        <v>1.5890666666666666</v>
      </c>
      <c r="AA74" s="50">
        <f ca="1">IF(AA$63&lt;=$C$17,($C$34*AA$59*$B74/$C$63)*(IF(COUNTA($D74:Z74)*(12/$C$63)&lt;=$C$9,0,1)),0)+IF(AB$63=$C$17,0,IF(AA$63=$C$17,$B74*(AA$60),0))</f>
        <v>1.5890666666666666</v>
      </c>
      <c r="AB74" s="50">
        <f ca="1">IF(AB$63&lt;=$C$17,($C$34*AB$59*$B74/$C$63)*(IF(COUNTA($D74:AA74)*(12/$C$63)&lt;=$C$9,0,1)),0)+IF(AC$63=$C$17,0,IF(AB$63=$C$17,$B74*(AB$60),0))</f>
        <v>1.5890666666666666</v>
      </c>
      <c r="AC74" s="50">
        <f ca="1">IF(AC$63&lt;=$C$17,($C$34*AC$59*$B74/$C$63)*(IF(COUNTA($D74:AB74)*(12/$C$63)&lt;=$C$9,0,1)),0)+IF(AD$63=$C$17,0,IF(AC$63=$C$17,$B74*(AC$60),0))</f>
        <v>1.5890666666666666</v>
      </c>
      <c r="AD74" s="50">
        <f ca="1">IF(AD$63&lt;=$C$17,($C$34*AD$59*$B74/$C$63)*(IF(COUNTA($D74:AC74)*(12/$C$63)&lt;=$C$9,0,1)),0)+IF(AE$63=$C$17,0,IF(AD$63=$C$17,$B74*(AD$60),0))</f>
        <v>1.5890666666666666</v>
      </c>
      <c r="AE74" s="50">
        <f ca="1">IF(AE$63&lt;=$C$17,($C$34*AE$59*$B74/$C$63)*(IF(COUNTA($D74:AD74)*(12/$C$63)&lt;=$C$9,0,1)),0)+IF(AF$63=$C$17,0,IF(AE$63=$C$17,$B74*(AE$60),0))</f>
        <v>1.5890666666666666</v>
      </c>
      <c r="AF74" s="50">
        <f ca="1">IF(AF$63&lt;=$C$17,($C$34*AF$59*$B74/$C$63)*(IF(COUNTA($D74:AE74)*(12/$C$63)&lt;=$C$9,0,1)),0)+IF(AG$63=$C$17,0,IF(AF$63=$C$17,$B74*(AF$60),0))</f>
        <v>1.5890666666666666</v>
      </c>
      <c r="AG74" s="50">
        <f ca="1">IF(AG$63&lt;=$C$17,($C$34*AG$59*$B74/$C$63)*(IF(COUNTA($D74:AF74)*(12/$C$63)&lt;=$C$9,0,1)),0)+IF(AH$63=$C$17,0,IF(AG$63=$C$17,$B74*(AG$60),0))</f>
        <v>1.5890666666666666</v>
      </c>
      <c r="AH74" s="50">
        <f ca="1">IF(AH$63&lt;=$C$17,($C$34*AH$59*$B74/$C$63)*(IF(COUNTA($D74:AG74)*(12/$C$63)&lt;=$C$9,0,1)),0)+IF(AI$63=$C$17,0,IF(AH$63=$C$17,$B74*(AH$60),0))</f>
        <v>1.5890666666666666</v>
      </c>
      <c r="AI74" s="50">
        <f ca="1">IF(AI$63&lt;=$C$17,($C$34*AI$59*$B74/$C$63)*(IF(COUNTA($D74:AH74)*(12/$C$63)&lt;=$C$9,0,1)),0)+IF(AJ$63=$C$17,0,IF(AI$63=$C$17,$B74*(AI$60),0))</f>
        <v>1.5890666666666666</v>
      </c>
      <c r="AJ74" s="50">
        <f ca="1">IF(AJ$63&lt;=$C$17,($C$34*AJ$59*$B74/$C$63)*(IF(COUNTA($D74:AI74)*(12/$C$63)&lt;=$C$9,0,1)),0)+IF(AK$63=$C$17,0,IF(AJ$63=$C$17,$B74*(AJ$60),0))</f>
        <v>1.5890666666666666</v>
      </c>
      <c r="AK74" s="50">
        <f ca="1">IF(AK$63&lt;=$C$17,($C$34*AK$59*$B74/$C$63)*(IF(COUNTA($D74:AJ74)*(12/$C$63)&lt;=$C$9,0,1)),0)+IF(AL$63=$C$17,0,IF(AK$63=$C$17,$B74*(AK$60),0))</f>
        <v>1.5890666666666666</v>
      </c>
      <c r="AL74" s="50">
        <f ca="1">IF(AL$63&lt;=$C$17,($C$34*AL$59*$B74/$C$63)*(IF(COUNTA($D74:AK74)*(12/$C$63)&lt;=$C$9,0,1)),0)+IF(AM$63=$C$17,0,IF(AL$63=$C$17,$B74*(AL$60),0))</f>
        <v>1.5890666666666666</v>
      </c>
      <c r="AM74" s="50">
        <f ca="1">IF(AM$63&lt;=$C$17,($C$34*AM$59*$B74/$C$63)*(IF(COUNTA($D74:AL74)*(12/$C$63)&lt;=$C$9,0,1)),0)+IF(AN$63=$C$17,0,IF(AM$63=$C$17,$B74*(AM$60),0))</f>
        <v>1.5890666666666666</v>
      </c>
      <c r="AN74" s="50">
        <f ca="1">IF(AN$63&lt;=$C$17,($C$34*AN$59*$B74/$C$63)*(IF(COUNTA($D74:AM74)*(12/$C$63)&lt;=$C$9,0,1)),0)+IF(AO$63=$C$17,0,IF(AN$63=$C$17,$B74*(AN$60),0))</f>
        <v>1.5890666666666666</v>
      </c>
      <c r="AO74" s="50">
        <f ca="1">IF(AO$63&lt;=$C$17,($C$34*AO$59*$B74/$C$63)*(IF(COUNTA($D74:AN74)*(12/$C$63)&lt;=$C$9,0,1)),0)+IF(AP$63=$C$17,0,IF(AO$63=$C$17,$B74*(AO$60),0))</f>
        <v>1.5890666666666666</v>
      </c>
      <c r="AP74" s="50">
        <f ca="1">IF(AP$63&lt;=$C$17,($C$34*AP$59*$B74/$C$63)*(IF(COUNTA($D74:AO74)*(12/$C$63)&lt;=$C$9,0,1)),0)+IF(AQ$63=$C$17,0,IF(AP$63=$C$17,$B74*(AP$60),0))</f>
        <v>1.5890666666666666</v>
      </c>
      <c r="AQ74" s="50">
        <f ca="1">IF(AQ$63&lt;=$C$17,($C$34*AQ$59*$B74/$C$63)*(IF(COUNTA($D74:AP74)*(12/$C$63)&lt;=$C$9,0,1)),0)+IF(AR$63=$C$17,0,IF(AQ$63=$C$17,$B74*(AQ$60),0))</f>
        <v>1.5890666666666666</v>
      </c>
      <c r="AR74" s="50">
        <f ca="1">IF(AR$63&lt;=$C$17,($C$34*AR$59*$B74/$C$63)*(IF(COUNTA($D74:AQ74)*(12/$C$63)&lt;=$C$9,0,1)),0)+IF(AS$63=$C$17,0,IF(AR$63=$C$17,$B74*(AR$60),0))</f>
        <v>1.5890666666666666</v>
      </c>
      <c r="AS74" s="50">
        <f ca="1">IF(AS$63&lt;=$C$17,($C$34*AS$59*$B74/$C$63)*(IF(COUNTA($D74:AR74)*(12/$C$63)&lt;=$C$9,0,1)),0)+IF(AT$63=$C$17,0,IF(AS$63=$C$17,$B74*(AS$60),0))</f>
        <v>1.5890666666666666</v>
      </c>
      <c r="AT74" s="50">
        <f ca="1">IF(AT$63&lt;=$C$17,($C$34*AT$59*$B74/$C$63)*(IF(COUNTA($D74:AS74)*(12/$C$63)&lt;=$C$9,0,1)),0)+IF(AU$63=$C$17,0,IF(AT$63=$C$17,$B74*(AT$60),0))</f>
        <v>1.5890666666666666</v>
      </c>
      <c r="AU74" s="50">
        <f ca="1">IF(AU$63&lt;=$C$17,($C$34*AU$59*$B74/$C$63)*(IF(COUNTA($D74:AT74)*(12/$C$63)&lt;=$C$9,0,1)),0)+IF(AV$63=$C$17,0,IF(AU$63=$C$17,$B74*(AU$60),0))</f>
        <v>1.5890666666666666</v>
      </c>
      <c r="AV74" s="50">
        <f ca="1">IF(AV$63&lt;=$C$17,($C$34*AV$59*$B74/$C$63)*(IF(COUNTA($D74:AU74)*(12/$C$63)&lt;=$C$9,0,1)),0)+IF(AW$63=$C$17,0,IF(AV$63=$C$17,$B74*(AV$60),0))</f>
        <v>1.5890666666666666</v>
      </c>
      <c r="AW74" s="50">
        <f ca="1">IF(AW$63&lt;=$C$17,($C$34*AW$59*$B74/$C$63)*(IF(COUNTA($D74:AV74)*(12/$C$63)&lt;=$C$9,0,1)),0)+IF(AX$63=$C$17,0,IF(AW$63=$C$17,$B74*(AW$60),0))</f>
        <v>1.5890666666666666</v>
      </c>
      <c r="AX74" s="50">
        <f ca="1">IF(AX$63&lt;=$C$17,($C$34*AX$59*$B74/$C$63)*(IF(COUNTA($D74:AW74)*(12/$C$63)&lt;=$C$9,0,1)),0)+IF(AY$63=$C$17,0,IF(AX$63=$C$17,$B74*(AX$60),0))</f>
        <v>1.5890666666666666</v>
      </c>
      <c r="AY74" s="50">
        <f ca="1">IF(AY$63&lt;=$C$17,($C$34*AY$59*$B74/$C$63)*(IF(COUNTA($D74:AX74)*(12/$C$63)&lt;=$C$9,0,1)),0)+IF(AZ$63=$C$17,0,IF(AY$63=$C$17,$B74*(AY$60),0))</f>
        <v>1.5890666666666666</v>
      </c>
      <c r="AZ74" s="50">
        <f ca="1">IF(AZ$63&lt;=$C$17,($C$34*AZ$59*$B74/$C$63)*(IF(COUNTA($D74:AY74)*(12/$C$63)&lt;=$C$9,0,1)),0)+IF(BA$63=$C$17,0,IF(AZ$63=$C$17,$B74*(AZ$60),0))</f>
        <v>1.5890666666666666</v>
      </c>
      <c r="BA74" s="50">
        <f ca="1">IF(BA$63&lt;=$C$17,($C$34*BA$59*$B74/$C$63)*(IF(COUNTA($D74:AZ74)*(12/$C$63)&lt;=$C$9,0,1)),0)+IF(BB$63=$C$17,0,IF(BA$63=$C$17,$B74*(BA$60),0))</f>
        <v>1.5890666666666666</v>
      </c>
      <c r="BB74" s="50">
        <f ca="1">IF(BB$63&lt;=$C$17,($C$34*BB$59*$B74/$C$63)*(IF(COUNTA($D74:BA74)*(12/$C$63)&lt;=$C$9,0,1)),0)+IF(BC$63=$C$17,0,IF(BB$63=$C$17,$B74*(BB$60),0))</f>
        <v>1.5890666666666666</v>
      </c>
      <c r="BC74" s="50">
        <f ca="1">IF(BC$63&lt;=$C$17,($C$34*BC$59*$B74/$C$63)*(IF(COUNTA($D74:BB74)*(12/$C$63)&lt;=$C$9,0,1)),0)+IF(BD$63=$C$17,0,IF(BC$63=$C$17,$B74*(BC$60),0))</f>
        <v>1.5890666666666666</v>
      </c>
      <c r="BD74" s="50">
        <f ca="1">IF(BD$63&lt;=$C$17,($C$34*BD$59*$B74/$C$63)*(IF(COUNTA($D74:BC74)*(12/$C$63)&lt;=$C$9,0,1)),0)+IF(BE$63=$C$17,0,IF(BD$63=$C$17,$B74*(BD$60),0))</f>
        <v>1.5890666666666666</v>
      </c>
      <c r="BE74" s="50">
        <f ca="1">IF(BE$63&lt;=$C$17,($C$34*BE$59*$B74/$C$63)*(IF(COUNTA($D74:BD74)*(12/$C$63)&lt;=$C$9,0,1)),0)+IF(BF$63=$C$17,0,IF(BE$63=$C$17,$B74*(BE$60),0))</f>
        <v>1.5890666666666666</v>
      </c>
      <c r="BF74" s="50">
        <f ca="1">IF(BF$63&lt;=$C$17,($C$34*BF$59*$B74/$C$63)*(IF(COUNTA($D74:BE74)*(12/$C$63)&lt;=$C$9,0,1)),0)+IF(BG$63=$C$17,0,IF(BF$63=$C$17,$B74*(BF$60),0))</f>
        <v>1.5890666666666666</v>
      </c>
      <c r="BG74" s="50">
        <f ca="1">IF(BG$63&lt;=$C$17,($C$34*BG$59*$B74/$C$63)*(IF(COUNTA($D74:BF74)*(12/$C$63)&lt;=$C$9,0,1)),0)+IF(BH$63=$C$17,0,IF(BG$63=$C$17,$B74*(BG$60),0))</f>
        <v>1.5890666666666666</v>
      </c>
      <c r="BH74" s="50">
        <f ca="1">IF(BH$63&lt;=$C$17,($C$34*BH$59*$B74/$C$63)*(IF(COUNTA($D74:BG74)*(12/$C$63)&lt;=$C$9,0,1)),0)+IF(BI$63=$C$17,0,IF(BH$63=$C$17,$B74*(BH$60),0))</f>
        <v>1.5890666666666666</v>
      </c>
      <c r="BI74" s="50">
        <f ca="1">IF(BI$63&lt;=$C$17,($C$34*BI$59*$B74/$C$63)*(IF(COUNTA($D74:BH74)*(12/$C$63)&lt;=$C$9,0,1)),0)+IF(BJ$63=$C$17,0,IF(BI$63=$C$17,$B74*(BI$60),0))</f>
        <v>1.5890666666666666</v>
      </c>
      <c r="BJ74" s="50">
        <f ca="1">IF(BJ$63&lt;=$C$17,($C$34*BJ$59*$B74/$C$63)*(IF(COUNTA($D74:BI74)*(12/$C$63)&lt;=$C$9,0,1)),0)+IF(BK$63=$C$17,0,IF(BJ$63=$C$17,$B74*(BJ$60),0))</f>
        <v>1.5890666666666666</v>
      </c>
      <c r="BK74" s="50">
        <f ca="1">IF(BK$63&lt;=$C$17,($C$34*BK$59*$B74/$C$63)*(IF(COUNTA($D74:BJ74)*(12/$C$63)&lt;=$C$9,0,1)),0)+IF(BL$63=$C$17,0,IF(BK$63=$C$17,$B74*(BK$60),0))</f>
        <v>1.5890666666666666</v>
      </c>
      <c r="BL74" s="50">
        <f ca="1">IF(BL$63&lt;=$C$17,($C$34*BL$59*$B74/$C$63)*(IF(COUNTA($D74:BK74)*(12/$C$63)&lt;=$C$9,0,1)),0)+IF(BM$63=$C$17,0,IF(BL$63=$C$17,$B74*(BL$60),0))</f>
        <v>1.5890666666666666</v>
      </c>
      <c r="BM74" s="50">
        <f ca="1">IF(BM$63&lt;=$C$17,($C$34*BM$59*$B74/$C$63)*(IF(COUNTA($D74:BL74)*(12/$C$63)&lt;=$C$9,0,1)),0)+IF(BN$63=$C$17,0,IF(BM$63=$C$17,$B74*(BM$60),0))</f>
        <v>1.5890666666666666</v>
      </c>
      <c r="BN74" s="50">
        <f ca="1">IF(BN$63&lt;=$C$17,($C$34*BN$59*$B74/$C$63)*(IF(COUNTA($D74:BM74)*(12/$C$63)&lt;=$C$9,0,1)),0)+IF(BO$63=$C$17,0,IF(BN$63=$C$17,$B74*(BN$60),0))</f>
        <v>1.5890666666666666</v>
      </c>
      <c r="BO74" s="50">
        <f ca="1">IF(BO$63&lt;=$C$17,($C$34*BO$59*$B74/$C$63)*(IF(COUNTA($D74:BN74)*(12/$C$63)&lt;=$C$9,0,1)),0)+IF(BP$63=$C$17,0,IF(BO$63=$C$17,$B74*(BO$60),0))</f>
        <v>1.5890666666666666</v>
      </c>
      <c r="BP74" s="50">
        <f ca="1">IF(BP$63&lt;=$C$17,($C$34*BP$59*$B74/$C$63)*(IF(COUNTA($D74:BO74)*(12/$C$63)&lt;=$C$9,0,1)),0)+IF(BQ$63=$C$17,0,IF(BP$63=$C$17,$B74*(BP$60),0))</f>
        <v>1.5890666666666666</v>
      </c>
      <c r="BQ74" s="50">
        <f ca="1">IF(BQ$63&lt;=$C$17,($C$34*BQ$59*$B74/$C$63)*(IF(COUNTA($D74:BP74)*(12/$C$63)&lt;=$C$9,0,1)),0)+IF(BR$63=$C$17,0,IF(BQ$63=$C$17,$B74*(BQ$60),0))</f>
        <v>1.5890666666666666</v>
      </c>
      <c r="BR74" s="50">
        <f ca="1">IF(BR$63&lt;=$C$17,($C$34*BR$59*$B74/$C$63)*(IF(COUNTA($D74:BQ74)*(12/$C$63)&lt;=$C$9,0,1)),0)+IF(BS$63=$C$17,0,IF(BR$63=$C$17,$B74*(BR$60),0))</f>
        <v>1.5890666666666666</v>
      </c>
      <c r="BS74" s="50">
        <f ca="1">IF(BS$63&lt;=$C$17,($C$34*BS$59*$B74/$C$63)*(IF(COUNTA($D74:BR74)*(12/$C$63)&lt;=$C$9,0,1)),0)+IF(BT$63=$C$17,0,IF(BS$63=$C$17,$B74*(BS$60),0))</f>
        <v>1.5890666666666666</v>
      </c>
      <c r="BT74" s="50">
        <f ca="1">IF(BT$63&lt;=$C$17,($C$34*BT$59*$B74/$C$63)*(IF(COUNTA($D74:BS74)*(12/$C$63)&lt;=$C$9,0,1)),0)+IF(BU$63=$C$17,0,IF(BT$63=$C$17,$B74*(BT$60),0))</f>
        <v>1.5890666666666666</v>
      </c>
      <c r="BU74" s="50">
        <f ca="1">IF(BU$63&lt;=$C$17,($C$34*BU$59*$B74/$C$63)*(IF(COUNTA($D74:BT74)*(12/$C$63)&lt;=$C$9,0,1)),0)+IF(BV$63=$C$17,0,IF(BU$63=$C$17,$B74*(BU$60),0))</f>
        <v>1.5890666666666666</v>
      </c>
      <c r="BV74" s="50">
        <f ca="1">IF(BV$63&lt;=$C$17,($C$34*BV$59*$B74/$C$63)*(IF(COUNTA($D74:BU74)*(12/$C$63)&lt;=$C$9,0,1)),0)+IF(BW$63=$C$17,0,IF(BV$63=$C$17,$B74*(BV$60),0))</f>
        <v>1.5890666666666666</v>
      </c>
      <c r="BW74" s="50">
        <f ca="1">IF(BW$63&lt;=$C$17,($C$34*BW$59*$B74/$C$63)*(IF(COUNTA($D74:BV74)*(12/$C$63)&lt;=$C$9,0,1)),0)+IF(BX$63=$C$17,0,IF(BW$63=$C$17,$B74*(BW$60),0))</f>
        <v>1.5890666666666666</v>
      </c>
      <c r="BX74" s="50">
        <f ca="1">IF(BX$63&lt;=$C$17,($C$34*BX$59*$B74/$C$63)*(IF(COUNTA($D74:BW74)*(12/$C$63)&lt;=$C$9,0,1)),0)+IF(BY$63=$C$17,0,IF(BX$63=$C$17,$B74*(BX$60),0))</f>
        <v>1.5890666666666666</v>
      </c>
      <c r="BY74" s="50">
        <f ca="1">IF(BY$63&lt;=$C$17,($C$34*BY$59*$B74/$C$63)*(IF(COUNTA($D74:BX74)*(12/$C$63)&lt;=$C$9,0,1)),0)+IF(BZ$63=$C$17,0,IF(BY$63=$C$17,$B74*(BY$60),0))</f>
        <v>1.5890666666666666</v>
      </c>
      <c r="BZ74" s="50">
        <f ca="1">IF(BZ$63&lt;=$C$17,($C$34*BZ$59*$B74/$C$63)*(IF(COUNTA($D74:BY74)*(12/$C$63)&lt;=$C$9,0,1)),0)+IF(CA$63=$C$17,0,IF(BZ$63=$C$17,$B74*(BZ$60),0))</f>
        <v>1.5890666666666666</v>
      </c>
      <c r="CA74" s="50">
        <f ca="1">IF(CA$63&lt;=$C$17,($C$34*CA$59*$B74/$C$63)*(IF(COUNTA($D74:BZ74)*(12/$C$63)&lt;=$C$9,0,1)),0)+IF(CB$63=$C$17,0,IF(CA$63=$C$17,$B74*(CA$60),0))</f>
        <v>1.5890666666666666</v>
      </c>
      <c r="CB74" s="50">
        <f ca="1">IF(CB$63&lt;=$C$17,($C$34*CB$59*$B74/$C$63)*(IF(COUNTA($D74:CA74)*(12/$C$63)&lt;=$C$9,0,1)),0)+IF(CC$63=$C$17,0,IF(CB$63=$C$17,$B74*(CB$60),0))</f>
        <v>1.5890666666666666</v>
      </c>
      <c r="CC74" s="50">
        <f ca="1">IF(CC$63&lt;=$C$17,($C$34*CC$59*$B74/$C$63)*(IF(COUNTA($D74:CB74)*(12/$C$63)&lt;=$C$9,0,1)),0)+IF(CD$63=$C$17,0,IF(CC$63=$C$17,$B74*(CC$60),0))</f>
        <v>1.5890666666666666</v>
      </c>
      <c r="CD74" s="50">
        <f ca="1">IF(CD$63&lt;=$C$17,($C$34*CD$59*$B74/$C$63)*(IF(COUNTA($D74:CC74)*(12/$C$63)&lt;=$C$9,0,1)),0)+IF(CE$63=$C$17,0,IF(CD$63=$C$17,$B74*(CD$60),0))</f>
        <v>1.5890666666666666</v>
      </c>
      <c r="CE74" s="50">
        <f ca="1">IF(CE$63&lt;=$C$17,($C$34*CE$59*$B74/$C$63)*(IF(COUNTA($D74:CD74)*(12/$C$63)&lt;=$C$9,0,1)),0)+IF(CF$63=$C$17,0,IF(CE$63=$C$17,$B74*(CE$60),0))</f>
        <v>1.5890666666666666</v>
      </c>
      <c r="CF74" s="50">
        <f ca="1">IF(CF$63&lt;=$C$17,($C$34*CF$59*$B74/$C$63)*(IF(COUNTA($D74:CE74)*(12/$C$63)&lt;=$C$9,0,1)),0)+IF(CG$63=$C$17,0,IF(CF$63=$C$17,$B74*(CF$60),0))</f>
        <v>1.5890666666666666</v>
      </c>
      <c r="CG74" s="50">
        <f ca="1">IF(CG$63&lt;=$C$17,($C$34*CG$59*$B74/$C$63)*(IF(COUNTA($D74:CF74)*(12/$C$63)&lt;=$C$9,0,1)),0)+IF(CH$63=$C$17,0,IF(CG$63=$C$17,$B74*(CG$60),0))</f>
        <v>1.5890666666666666</v>
      </c>
      <c r="CH74" s="50">
        <f ca="1">IF(CH$63&lt;=$C$17,($C$34*CH$59*$B74/$C$63)*(IF(COUNTA($D74:CG74)*(12/$C$63)&lt;=$C$9,0,1)),0)+IF(CI$63=$C$17,0,IF(CH$63=$C$17,$B74*(CH$60),0))</f>
        <v>1.5890666666666666</v>
      </c>
      <c r="CI74" s="50">
        <f ca="1">IF(CI$63&lt;=$C$17,($C$34*CI$59*$B74/$C$63)*(IF(COUNTA($D74:CH74)*(12/$C$63)&lt;=$C$9,0,1)),0)+IF(CJ$63=$C$17,0,IF(CI$63=$C$17,$B74*(CI$60),0))</f>
        <v>1.5890666666666666</v>
      </c>
      <c r="CJ74" s="50">
        <f ca="1">IF(CJ$63&lt;=$C$17,($C$34*CJ$59*$B74/$C$63)*(IF(COUNTA($D74:CI74)*(12/$C$63)&lt;=$C$9,0,1)),0)+IF(CK$63=$C$17,0,IF(CJ$63=$C$17,$B74*(CJ$60),0))</f>
        <v>1.5890666666666666</v>
      </c>
      <c r="CK74" s="50">
        <f ca="1">IF(CK$63&lt;=$C$17,($C$34*CK$59*$B74/$C$63)*(IF(COUNTA($D74:CJ74)*(12/$C$63)&lt;=$C$9,0,1)),0)+IF(CL$63=$C$17,0,IF(CK$63=$C$17,$B74*(CK$60),0))</f>
        <v>1.5890666666666666</v>
      </c>
      <c r="CL74" s="50">
        <f ca="1">IF(CL$63&lt;=$C$17,($C$34*CL$59*$B74/$C$63)*(IF(COUNTA($D74:CK74)*(12/$C$63)&lt;=$C$9,0,1)),0)+IF(CM$63=$C$17,0,IF(CL$63=$C$17,$B74*(CL$60),0))</f>
        <v>1.5890666666666666</v>
      </c>
      <c r="CM74" s="50">
        <f ca="1">IF(CM$63&lt;=$C$17,($C$34*CM$59*$B74/$C$63)*(IF(COUNTA($D74:CL74)*(12/$C$63)&lt;=$C$9,0,1)),0)+IF(CN$63=$C$17,0,IF(CM$63=$C$17,$B74*(CM$60),0))</f>
        <v>1.5890666666666666</v>
      </c>
      <c r="CN74" s="50">
        <f ca="1">IF(CN$63&lt;=$C$17,($C$34*CN$59*$B74/$C$63)*(IF(COUNTA($D74:CM74)*(12/$C$63)&lt;=$C$9,0,1)),0)+IF(CO$63=$C$17,0,IF(CN$63=$C$17,$B74*(CN$60),0))</f>
        <v>1.5890666666666666</v>
      </c>
      <c r="CO74" s="50">
        <f ca="1">IF(CO$63&lt;=$C$17,($C$34*CO$59*$B74/$C$63)*(IF(COUNTA($D74:CN74)*(12/$C$63)&lt;=$C$9,0,1)),0)+IF(CP$63=$C$17,0,IF(CO$63=$C$17,$B74*(CO$60),0))</f>
        <v>1.5890666666666666</v>
      </c>
      <c r="CP74" s="50">
        <f ca="1">IF(CP$63&lt;=$C$17,($C$34*CP$59*$B74/$C$63)*(IF(COUNTA($D74:CO74)*(12/$C$63)&lt;=$C$9,0,1)),0)+IF(CQ$63=$C$17,0,IF(CP$63=$C$17,$B74*(CP$60),0))</f>
        <v>1.5890666666666666</v>
      </c>
      <c r="CQ74" s="50">
        <f ca="1">IF(CQ$63&lt;=$C$17,($C$34*CQ$59*$B74/$C$63)*(IF(COUNTA($D74:CP74)*(12/$C$63)&lt;=$C$9,0,1)),0)+IF(CR$63=$C$17,0,IF(CQ$63=$C$17,$B74*(CQ$60),0))</f>
        <v>1.5890666666666666</v>
      </c>
      <c r="CR74" s="50">
        <f ca="1">IF(CR$63&lt;=$C$17,($C$34*CR$59*$B74/$C$63)*(IF(COUNTA($D74:CQ74)*(12/$C$63)&lt;=$C$9,0,1)),0)+IF(CS$63=$C$17,0,IF(CR$63=$C$17,$B74*(CR$60),0))</f>
        <v>1.5890666666666666</v>
      </c>
      <c r="CS74" s="50">
        <f ca="1">IF(CS$63&lt;=$C$17,($C$34*CS$59*$B74/$C$63)*(IF(COUNTA($D74:CR74)*(12/$C$63)&lt;=$C$9,0,1)),0)+IF(CT$63=$C$17,0,IF(CS$63=$C$17,$B74*(CS$60),0))</f>
        <v>1.5890666666666666</v>
      </c>
      <c r="CT74" s="50">
        <f ca="1">IF(CT$63&lt;=$C$17,($C$34*CT$59*$B74/$C$63)*(IF(COUNTA($D74:CS74)*(12/$C$63)&lt;=$C$9,0,1)),0)+IF(CU$63=$C$17,0,IF(CT$63=$C$17,$B74*(CT$60),0))</f>
        <v>1.5890666666666666</v>
      </c>
      <c r="CU74" s="50">
        <f ca="1">IF(CU$63&lt;=$C$17,($C$34*CU$59*$B74/$C$63)*(IF(COUNTA($D74:CT74)*(12/$C$63)&lt;=$C$9,0,1)),0)+IF(CV$63=$C$17,0,IF(CU$63=$C$17,$B74*(CU$60),0))</f>
        <v>1.5890666666666666</v>
      </c>
      <c r="CV74" s="50">
        <f ca="1">IF(CV$63&lt;=$C$17,($C$34*CV$59*$B74/$C$63)*(IF(COUNTA($D74:CU74)*(12/$C$63)&lt;=$C$9,0,1)),0)+IF(CW$63=$C$17,0,IF(CV$63=$C$17,$B74*(CV$60),0))</f>
        <v>1.5890666666666666</v>
      </c>
      <c r="CW74" s="50">
        <f ca="1">IF(CW$63&lt;=$C$17,($C$34*CW$59*$B74/$C$63)*(IF(COUNTA($D74:CV74)*(12/$C$63)&lt;=$C$9,0,1)),0)+IF(CX$63=$C$17,0,IF(CW$63=$C$17,$B74*(CW$60),0))</f>
        <v>1.5890666666666666</v>
      </c>
      <c r="CX74" s="50">
        <f ca="1">IF(CX$63&lt;=$C$17,($C$34*CX$59*$B74/$C$63)*(IF(COUNTA($D74:CW74)*(12/$C$63)&lt;=$C$9,0,1)),0)+IF(CY$63=$C$17,0,IF(CX$63=$C$17,$B74*(CX$60),0))</f>
        <v>1.5890666666666666</v>
      </c>
      <c r="CY74" s="50">
        <f ca="1">IF(CY$63&lt;=$C$17,($C$34*CY$59*$B74/$C$63)*(IF(COUNTA($D74:CX74)*(12/$C$63)&lt;=$C$9,0,1)),0)+IF(CZ$63=$C$17,0,IF(CY$63=$C$17,$B74*(CY$60),0))</f>
        <v>1.5890666666666666</v>
      </c>
      <c r="CZ74" s="50">
        <f ca="1">IF(CZ$63&lt;=$C$17,($C$34*CZ$59*$B74/$C$63)*(IF(COUNTA($D74:CY74)*(12/$C$63)&lt;=$C$9,0,1)),0)+IF(DA$63=$C$17,0,IF(CZ$63=$C$17,$B74*(CZ$60),0))</f>
        <v>1.5890666666666666</v>
      </c>
      <c r="DA74" s="50">
        <f ca="1">IF(DA$63&lt;=$C$17,($C$34*DA$59*$B74/$C$63)*(IF(COUNTA($D74:CZ74)*(12/$C$63)&lt;=$C$9,0,1)),0)+IF(DB$63=$C$17,0,IF(DA$63=$C$17,$B74*(DA$60),0))</f>
        <v>1.5890666666666666</v>
      </c>
      <c r="DB74" s="50">
        <f ca="1">IF(DB$63&lt;=$C$17,($C$34*DB$59*$B74/$C$63)*(IF(COUNTA($D74:DA74)*(12/$C$63)&lt;=$C$9,0,1)),0)+IF(DC$63=$C$17,0,IF(DB$63=$C$17,$B74*(DB$60),0))</f>
        <v>1.5890666666666666</v>
      </c>
      <c r="DC74" s="50">
        <f ca="1">IF(DC$63&lt;=$C$17,($C$34*DC$59*$B74/$C$63)*(IF(COUNTA($D74:DB74)*(12/$C$63)&lt;=$C$9,0,1)),0)+IF(DD$63=$C$17,0,IF(DC$63=$C$17,$B74*(DC$60),0))</f>
        <v>1.5890666666666666</v>
      </c>
      <c r="DD74" s="50">
        <f ca="1">IF(DD$63&lt;=$C$17,($C$34*DD$59*$B74/$C$63)*(IF(COUNTA($D74:DC74)*(12/$C$63)&lt;=$C$9,0,1)),0)+IF(DE$63=$C$17,0,IF(DD$63=$C$17,$B74*(DD$60),0))</f>
        <v>1.5890666666666666</v>
      </c>
      <c r="DE74" s="50">
        <f ca="1">IF(DE$63&lt;=$C$17,($C$34*DE$59*$B74/$C$63)*(IF(COUNTA($D74:DD74)*(12/$C$63)&lt;=$C$9,0,1)),0)+IF(DF$63=$C$17,0,IF(DE$63=$C$17,$B74*(DE$60),0))</f>
        <v>1.5890666666666666</v>
      </c>
      <c r="DF74" s="50">
        <f ca="1">IF(DF$63&lt;=$C$17,($C$34*DF$59*$B74/$C$63)*(IF(COUNTA($D74:DE74)*(12/$C$63)&lt;=$C$9,0,1)),0)+IF(DG$63=$C$17,0,IF(DF$63=$C$17,$B74*(DF$60),0))</f>
        <v>1.5890666666666666</v>
      </c>
      <c r="DG74" s="50">
        <f ca="1">IF(DG$63&lt;=$C$17,($C$34*DG$59*$B74/$C$63)*(IF(COUNTA($D74:DF74)*(12/$C$63)&lt;=$C$9,0,1)),0)+IF(DH$63=$C$17,0,IF(DG$63=$C$17,$B74*(DG$60),0))</f>
        <v>1.5890666666666666</v>
      </c>
      <c r="DH74" s="50">
        <f ca="1">IF(DH$63&lt;=$C$17,($C$34*DH$59*$B74/$C$63)*(IF(COUNTA($D74:DG74)*(12/$C$63)&lt;=$C$9,0,1)),0)+IF(DI$63=$C$17,0,IF(DH$63=$C$17,$B74*(DH$60),0))</f>
        <v>1.5890666666666666</v>
      </c>
      <c r="DI74" s="50">
        <f ca="1">IF(DI$63&lt;=$C$17,($C$34*DI$59*$B74/$C$63)*(IF(COUNTA($D74:DH74)*(12/$C$63)&lt;=$C$9,0,1)),0)+IF(DJ$63=$C$17,0,IF(DI$63=$C$17,$B74*(DI$60),0))</f>
        <v>1.5890666666666666</v>
      </c>
      <c r="DJ74" s="50">
        <f ca="1">IF(DJ$63&lt;=$C$17,($C$34*DJ$59*$B74/$C$63)*(IF(COUNTA($D74:DI74)*(12/$C$63)&lt;=$C$9,0,1)),0)+IF(DK$63=$C$17,0,IF(DJ$63=$C$17,$B74*(DJ$60),0))</f>
        <v>1.5890666666666666</v>
      </c>
      <c r="DK74" s="50">
        <f ca="1">IF(DK$63&lt;=$C$17,($C$34*DK$59*$B74/$C$63)*(IF(COUNTA($D74:DJ74)*(12/$C$63)&lt;=$C$9,0,1)),0)+IF(DL$63=$C$17,0,IF(DK$63=$C$17,$B74*(DK$60),0))</f>
        <v>1.5890666666666666</v>
      </c>
      <c r="DL74" s="50">
        <f ca="1">IF(DL$63&lt;=$C$17,($C$34*DL$59*$B74/$C$63)*(IF(COUNTA($D74:DK74)*(12/$C$63)&lt;=$C$9,0,1)),0)+IF(DM$63=$C$17,0,IF(DL$63=$C$17,$B74*(DL$60),0))</f>
        <v>1.5890666666666666</v>
      </c>
      <c r="DM74" s="50">
        <f ca="1">IF(DM$63&lt;=$C$17,($C$34*DM$59*$B74/$C$63)*(IF(COUNTA($D74:DL74)*(12/$C$63)&lt;=$C$9,0,1)),0)+IF(DN$63=$C$17,0,IF(DM$63=$C$17,$B74*(DM$60),0))</f>
        <v>1.5890666666666666</v>
      </c>
      <c r="DN74" s="50">
        <f ca="1">IF(DN$63&lt;=$C$17,($C$34*DN$59*$B74/$C$63)*(IF(COUNTA($D74:DM74)*(12/$C$63)&lt;=$C$9,0,1)),0)+IF(DO$63=$C$17,0,IF(DN$63=$C$17,$B74*(DN$60),0))</f>
        <v>1.5890666666666666</v>
      </c>
      <c r="DO74" s="50">
        <f ca="1">IF(DO$63&lt;=$C$17,($C$34*DO$59*$B74/$C$63)*(IF(COUNTA($D74:DN74)*(12/$C$63)&lt;=$C$9,0,1)),0)+IF(DP$63=$C$17,0,IF(DO$63=$C$17,$B74*(DO$60),0))</f>
        <v>1.5890666666666666</v>
      </c>
      <c r="DP74" s="50">
        <f ca="1">IF(DP$63&lt;=$C$17,($C$34*DP$59*$B74/$C$63)*(IF(COUNTA($D74:DO74)*(12/$C$63)&lt;=$C$9,0,1)),0)+IF(DQ$63=$C$17,0,IF(DP$63=$C$17,$B74*(DP$60),0))</f>
        <v>1.5890666666666666</v>
      </c>
      <c r="DQ74" s="50">
        <f ca="1">IF(DQ$63&lt;=$C$17,($C$34*DQ$59*$B74/$C$63)*(IF(COUNTA($D74:DP74)*(12/$C$63)&lt;=$C$9,0,1)),0)+IF(DR$63=$C$17,0,IF(DQ$63=$C$17,$B74*(DQ$60),0))</f>
        <v>1.5890666666666666</v>
      </c>
      <c r="DR74" s="50">
        <f ca="1">IF(DR$63&lt;=$C$17,($C$34*DR$59*$B74/$C$63)*(IF(COUNTA($D74:DQ74)*(12/$C$63)&lt;=$C$9,0,1)),0)+IF(DS$63=$C$17,0,IF(DR$63=$C$17,$B74*(DR$60),0))</f>
        <v>1.5890666666666666</v>
      </c>
      <c r="DS74" s="50">
        <f ca="1">IF(DS$63&lt;=$C$17,($C$34*DS$59*$B74/$C$63)*(IF(COUNTA($D74:DR74)*(12/$C$63)&lt;=$C$9,0,1)),0)+IF(DT$63=$C$17,0,IF(DS$63=$C$17,$B74*(DS$60),0))</f>
        <v>1.5890666666666666</v>
      </c>
      <c r="DT74" s="50">
        <f ca="1">IF(DT$63&lt;=$C$17,($C$34*DT$59*$B74/$C$63)*(IF(COUNTA($D74:DS74)*(12/$C$63)&lt;=$C$9,0,1)),0)+IF(DU$63=$C$17,0,IF(DT$63=$C$17,$B74*(DT$60),0))</f>
        <v>399.25303181470031</v>
      </c>
      <c r="DU74" s="50">
        <f>IF(DU$63&lt;=$C$17,($C$34*DU$59*$B74/$C$63)*(IF(COUNTA($D74:DT74)*(12/$C$63)&lt;=$C$9,0,1)),0)+IF(DV$63=$C$17,0,IF(DU$63=$C$17,$B74*(DU$60),0))</f>
        <v>0</v>
      </c>
      <c r="DV74" s="50">
        <f>IF(DV$63&lt;=$C$17,($C$34*DV$59*$B74/$C$63)*(IF(COUNTA($D74:DU74)*(12/$C$63)&lt;=$C$9,0,1)),0)+IF(DW$63=$C$17,0,IF(DV$63=$C$17,$B74*(DV$60),0))</f>
        <v>0</v>
      </c>
      <c r="DW74" s="50">
        <f>IF(DW$63&lt;=$C$17,($C$34*DW$59*$B74/$C$63)*(IF(COUNTA($D74:DV74)*(12/$C$63)&lt;=$C$9,0,1)),0)+IF(DX$63=$C$17,0,IF(DW$63=$C$17,$B74*(DW$60),0))</f>
        <v>0</v>
      </c>
      <c r="DX74" s="50">
        <f>IF(DX$63&lt;=$C$17,($C$34*DX$59*$B74/$C$63)*(IF(COUNTA($D74:DW74)*(12/$C$63)&lt;=$C$9,0,1)),0)+IF(DY$63=$C$17,0,IF(DX$63=$C$17,$B74*(DX$60),0))</f>
        <v>0</v>
      </c>
      <c r="DY74" s="50">
        <f>IF(DY$63&lt;=$C$17,($C$34*DY$59*$B74/$C$63)*(IF(COUNTA($D74:DX74)*(12/$C$63)&lt;=$C$9,0,1)),0)+IF(DZ$63=$C$17,0,IF(DY$63=$C$17,$B74*(DY$60),0))</f>
        <v>0</v>
      </c>
      <c r="DZ74" s="50">
        <f>IF(DZ$63&lt;=$C$17,($C$34*DZ$59*$B74/$C$63)*(IF(COUNTA($D74:DY74)*(12/$C$63)&lt;=$C$9,0,1)),0)+IF(EA$63=$C$17,0,IF(DZ$63=$C$17,$B74*(DZ$60),0))</f>
        <v>0</v>
      </c>
      <c r="EA74" s="50">
        <f>IF(EA$63&lt;=$C$17,($C$34*EA$59*$B74/$C$63)*(IF(COUNTA($D74:DZ74)*(12/$C$63)&lt;=$C$9,0,1)),0)+IF(EB$63=$C$17,0,IF(EA$63=$C$17,$B74*(EA$60),0))</f>
        <v>0</v>
      </c>
      <c r="EB74" s="50">
        <f>IF(EB$63&lt;=$C$17,($C$34*EB$59*$B74/$C$63)*(IF(COUNTA($D74:EA74)*(12/$C$63)&lt;=$C$9,0,1)),0)+IF(EC$63=$C$17,0,IF(EB$63=$C$17,$B74*(EB$60),0))</f>
        <v>0</v>
      </c>
      <c r="EC74" s="50">
        <f>IF(EC$63&lt;=$C$17,($C$34*EC$59*$B74/$C$63)*(IF(COUNTA($D74:EB74)*(12/$C$63)&lt;=$C$9,0,1)),0)+IF(ED$63=$C$17,0,IF(EC$63=$C$17,$B74*(EC$60),0))</f>
        <v>0</v>
      </c>
      <c r="ED74" s="50">
        <f>IF(ED$63&lt;=$C$17,($C$34*ED$59*$B74/$C$63)*(IF(COUNTA($D74:EC74)*(12/$C$63)&lt;=$C$9,0,1)),0)+IF(EE$63=$C$17,0,IF(ED$63=$C$17,$B74*(ED$60),0))</f>
        <v>0</v>
      </c>
      <c r="EE74" s="50">
        <f>IF(EE$63&lt;=$C$17,($C$34*EE$59*$B74/$C$63)*(IF(COUNTA($D74:ED74)*(12/$C$63)&lt;=$C$9,0,1)),0)+IF(EF$63=$C$17,0,IF(EE$63=$C$17,$B74*(EE$60),0))</f>
        <v>0</v>
      </c>
      <c r="EF74" s="50">
        <f>IF(EF$63&lt;=$C$17,($C$34*EF$59*$B74/$C$63)*(IF(COUNTA($D74:EE74)*(12/$C$63)&lt;=$C$9,0,1)),0)+IF(EG$63=$C$17,0,IF(EF$63=$C$17,$B74*(EF$60),0))</f>
        <v>0</v>
      </c>
      <c r="EG74" s="50">
        <f>IF(EG$63&lt;=$C$17,($C$34*EG$59*$B74/$C$63)*(IF(COUNTA($D74:EF74)*(12/$C$63)&lt;=$C$9,0,1)),0)+IF(EH$63=$C$17,0,IF(EG$63=$C$17,$B74*(EG$60),0))</f>
        <v>0</v>
      </c>
      <c r="EH74" s="50">
        <f>IF(EH$63&lt;=$C$17,($C$34*EH$59*$B74/$C$63)*(IF(COUNTA($D74:EG74)*(12/$C$63)&lt;=$C$9,0,1)),0)+IF(EI$63=$C$17,0,IF(EH$63=$C$17,$B74*(EH$60),0))</f>
        <v>0</v>
      </c>
      <c r="EI74" s="50">
        <f>IF(EI$63&lt;=$C$17,($C$34*EI$59*$B74/$C$63)*(IF(COUNTA($D74:EH74)*(12/$C$63)&lt;=$C$9,0,1)),0)+IF(EJ$63=$C$17,0,IF(EI$63=$C$17,$B74*(EI$60),0))</f>
        <v>0</v>
      </c>
      <c r="EJ74" s="50">
        <f>IF(EJ$63&lt;=$C$17,($C$34*EJ$59*$B74/$C$63)*(IF(COUNTA($D74:EI74)*(12/$C$63)&lt;=$C$9,0,1)),0)+IF(EK$63=$C$17,0,IF(EJ$63=$C$17,$B74*(EJ$60),0))</f>
        <v>0</v>
      </c>
      <c r="EK74" s="50">
        <f>IF(EK$63&lt;=$C$17,($C$34*EK$59*$B74/$C$63)*(IF(COUNTA($D74:EJ74)*(12/$C$63)&lt;=$C$9,0,1)),0)+IF(EL$63=$C$17,0,IF(EK$63=$C$17,$B74*(EK$60),0))</f>
        <v>0</v>
      </c>
      <c r="EL74" s="50">
        <f>IF(EL$63&lt;=$C$17,($C$34*EL$59*$B74/$C$63)*(IF(COUNTA($D74:EK74)*(12/$C$63)&lt;=$C$9,0,1)),0)+IF(EM$63=$C$17,0,IF(EL$63=$C$17,$B74*(EL$60),0))</f>
        <v>0</v>
      </c>
      <c r="EM74" s="50">
        <f>IF(EM$63&lt;=$C$17,($C$34*EM$59*$B74/$C$63)*(IF(COUNTA($D74:EL74)*(12/$C$63)&lt;=$C$9,0,1)),0)+IF(EN$63=$C$17,0,IF(EM$63=$C$17,$B74*(EM$60),0))</f>
        <v>0</v>
      </c>
      <c r="EN74" s="50">
        <f>IF(EN$63&lt;=$C$17,($C$34*EN$59*$B74/$C$63)*(IF(COUNTA($D74:EM74)*(12/$C$63)&lt;=$C$9,0,1)),0)+IF(EO$63=$C$17,0,IF(EN$63=$C$17,$B74*(EN$60),0))</f>
        <v>0</v>
      </c>
      <c r="EO74" s="50">
        <f>IF(EO$63&lt;=$C$17,($C$34*EO$59*$B74/$C$63)*(IF(COUNTA($D74:EN74)*(12/$C$63)&lt;=$C$9,0,1)),0)+IF(EP$63=$C$17,0,IF(EO$63=$C$17,$B74*(EO$60),0))</f>
        <v>0</v>
      </c>
      <c r="EP74" s="50">
        <f>IF(EP$63&lt;=$C$17,($C$34*EP$59*$B74/$C$63)*(IF(COUNTA($D74:EO74)*(12/$C$63)&lt;=$C$9,0,1)),0)+IF(EQ$63=$C$17,0,IF(EP$63=$C$17,$B74*(EP$60),0))</f>
        <v>0</v>
      </c>
      <c r="EQ74" s="50">
        <f>IF(EQ$63&lt;=$C$17,($C$34*EQ$59*$B74/$C$63)*(IF(COUNTA($D74:EP74)*(12/$C$63)&lt;=$C$9,0,1)),0)+IF(ER$63=$C$17,0,IF(EQ$63=$C$17,$B74*(EQ$60),0))</f>
        <v>0</v>
      </c>
      <c r="ER74" s="50">
        <f>IF(ER$63&lt;=$C$17,($C$34*ER$59*$B74/$C$63)*(IF(COUNTA($D74:EQ74)*(12/$C$63)&lt;=$C$9,0,1)),0)+IF(ES$63=$C$17,0,IF(ER$63=$C$17,$B74*(ER$60),0))</f>
        <v>0</v>
      </c>
      <c r="ES74" s="50">
        <f>IF(ES$63&lt;=$C$17,($C$34*ES$59*$B74/$C$63)*(IF(COUNTA($D74:ER74)*(12/$C$63)&lt;=$C$9,0,1)),0)+IF(ET$63=$C$17,0,IF(ES$63=$C$17,$B74*(ES$60),0))</f>
        <v>0</v>
      </c>
      <c r="ET74" s="50">
        <f>IF(ET$63&lt;=$C$17,($C$34*ET$59*$B74/$C$63)*(IF(COUNTA($D74:ES74)*(12/$C$63)&lt;=$C$9,0,1)),0)+IF(EU$63=$C$17,0,IF(ET$63=$C$17,$B74*(ET$60),0))</f>
        <v>0</v>
      </c>
      <c r="EU74" s="50">
        <f>IF(EU$63&lt;=$C$17,($C$34*EU$59*$B74/$C$63)*(IF(COUNTA($D74:ET74)*(12/$C$63)&lt;=$C$9,0,1)),0)+IF(EV$63=$C$17,0,IF(EU$63=$C$17,$B74*(EU$60),0))</f>
        <v>0</v>
      </c>
      <c r="EV74" s="50">
        <f>IF(EV$63&lt;=$C$17,($C$34*EV$59*$B74/$C$63)*(IF(COUNTA($D74:EU74)*(12/$C$63)&lt;=$C$9,0,1)),0)+IF(EW$63=$C$17,0,IF(EV$63=$C$17,$B74*(EV$60),0))</f>
        <v>0</v>
      </c>
      <c r="EW74" s="50">
        <f>IF(EW$63&lt;=$C$17,($C$34*EW$59*$B74/$C$63)*(IF(COUNTA($D74:EV74)*(12/$C$63)&lt;=$C$9,0,1)),0)+IF(EX$63=$C$17,0,IF(EW$63=$C$17,$B74*(EW$60),0))</f>
        <v>0</v>
      </c>
      <c r="EX74" s="50">
        <f>IF(EX$63&lt;=$C$17,($C$34*EX$59*$B74/$C$63)*(IF(COUNTA($D74:EW74)*(12/$C$63)&lt;=$C$9,0,1)),0)+IF(EY$63=$C$17,0,IF(EX$63=$C$17,$B74*(EX$60),0))</f>
        <v>0</v>
      </c>
      <c r="EY74" s="50">
        <f>IF(EY$63&lt;=$C$17,($C$34*EY$59*$B74/$C$63)*(IF(COUNTA($D74:EX74)*(12/$C$63)&lt;=$C$9,0,1)),0)+IF(EZ$63=$C$17,0,IF(EY$63=$C$17,$B74*(EY$60),0))</f>
        <v>0</v>
      </c>
      <c r="EZ74" s="50">
        <f>IF(EZ$63&lt;=$C$17,($C$34*EZ$59*$B74/$C$63)*(IF(COUNTA($D74:EY74)*(12/$C$63)&lt;=$C$9,0,1)),0)+IF(FA$63=$C$17,0,IF(EZ$63=$C$17,$B74*(EZ$60),0))</f>
        <v>0</v>
      </c>
      <c r="FA74" s="50">
        <f>IF(FA$63&lt;=$C$17,($C$34*FA$59*$B74/$C$63)*(IF(COUNTA($D74:EZ74)*(12/$C$63)&lt;=$C$9,0,1)),0)+IF(FB$63=$C$17,0,IF(FA$63=$C$17,$B74*(FA$60),0))</f>
        <v>0</v>
      </c>
      <c r="FB74" s="50">
        <f>IF(FB$63&lt;=$C$17,($C$34*FB$59*$B74/$C$63)*(IF(COUNTA($D74:FA74)*(12/$C$63)&lt;=$C$9,0,1)),0)+IF(FC$63=$C$17,0,IF(FB$63=$C$17,$B74*(FB$60),0))</f>
        <v>0</v>
      </c>
      <c r="FC74" s="50">
        <f>IF(FC$63&lt;=$C$17,($C$34*FC$59*$B74/$C$63)*(IF(COUNTA($D74:FB74)*(12/$C$63)&lt;=$C$9,0,1)),0)+IF(FD$63=$C$17,0,IF(FC$63=$C$17,$B74*(FC$60),0))</f>
        <v>0</v>
      </c>
      <c r="FD74" s="50">
        <f>IF(FD$63&lt;=$C$17,($C$34*FD$59*$B74/$C$63)*(IF(COUNTA($D74:FC74)*(12/$C$63)&lt;=$C$9,0,1)),0)+IF(FE$63=$C$17,0,IF(FD$63=$C$17,$B74*(FD$60),0))</f>
        <v>0</v>
      </c>
      <c r="FE74" s="50">
        <f>IF(FE$63&lt;=$C$17,($C$34*FE$59*$B74/$C$63)*(IF(COUNTA($D74:FD74)*(12/$C$63)&lt;=$C$9,0,1)),0)+IF(FF$63=$C$17,0,IF(FE$63=$C$17,$B74*(FE$60),0))</f>
        <v>0</v>
      </c>
      <c r="FF74" s="50">
        <f>IF(FF$63&lt;=$C$17,($C$34*FF$59*$B74/$C$63)*(IF(COUNTA($D74:FE74)*(12/$C$63)&lt;=$C$9,0,1)),0)+IF(FG$63=$C$17,0,IF(FF$63=$C$17,$B74*(FF$60),0))</f>
        <v>0</v>
      </c>
      <c r="FG74" s="50">
        <f>IF(FG$63&lt;=$C$17,($C$34*FG$59*$B74/$C$63)*(IF(COUNTA($D74:FF74)*(12/$C$63)&lt;=$C$9,0,1)),0)+IF(FH$63=$C$17,0,IF(FG$63=$C$17,$B74*(FG$60),0))</f>
        <v>0</v>
      </c>
      <c r="FH74" s="50">
        <f>IF(FH$63&lt;=$C$17,($C$34*FH$59*$B74/$C$63)*(IF(COUNTA($D74:FG74)*(12/$C$63)&lt;=$C$9,0,1)),0)+IF(FI$63=$C$17,0,IF(FH$63=$C$17,$B74*(FH$60),0))</f>
        <v>0</v>
      </c>
      <c r="FI74" s="50">
        <f>IF(FI$63&lt;=$C$17,($C$34*FI$59*$B74/$C$63)*(IF(COUNTA($D74:FH74)*(12/$C$63)&lt;=$C$9,0,1)),0)+IF(FJ$63=$C$17,0,IF(FI$63=$C$17,$B74*(FI$60),0))</f>
        <v>0</v>
      </c>
      <c r="FJ74" s="50">
        <f>IF(FJ$63&lt;=$C$17,($C$34*FJ$59*$B74/$C$63)*(IF(COUNTA($D74:FI74)*(12/$C$63)&lt;=$C$9,0,1)),0)+IF(FK$63=$C$17,0,IF(FJ$63=$C$17,$B74*(FJ$60),0))</f>
        <v>0</v>
      </c>
      <c r="FK74" s="50">
        <f>IF(FK$63&lt;=$C$17,($C$34*FK$59*$B74/$C$63)*(IF(COUNTA($D74:FJ74)*(12/$C$63)&lt;=$C$9,0,1)),0)+IF(FL$63=$C$17,0,IF(FK$63=$C$17,$B74*(FK$60),0))</f>
        <v>0</v>
      </c>
      <c r="FL74" s="50">
        <f>IF(FL$63&lt;=$C$17,($C$34*FL$59*$B74/$C$63)*(IF(COUNTA($D74:FK74)*(12/$C$63)&lt;=$C$9,0,1)),0)+IF(FM$63=$C$17,0,IF(FL$63=$C$17,$B74*(FL$60),0))</f>
        <v>0</v>
      </c>
      <c r="FM74" s="50">
        <f>IF(FM$63&lt;=$C$17,($C$34*FM$59*$B74/$C$63)*(IF(COUNTA($D74:FL74)*(12/$C$63)&lt;=$C$9,0,1)),0)+IF(FN$63=$C$17,0,IF(FM$63=$C$17,$B74*(FM$60),0))</f>
        <v>0</v>
      </c>
      <c r="FN74" s="50">
        <f>IF(FN$63&lt;=$C$17,($C$34*FN$59*$B74/$C$63)*(IF(COUNTA($D74:FM74)*(12/$C$63)&lt;=$C$9,0,1)),0)+IF(FO$63=$C$17,0,IF(FN$63=$C$17,$B74*(FN$60),0))</f>
        <v>0</v>
      </c>
      <c r="FO74" s="50">
        <f>IF(FO$63&lt;=$C$17,($C$34*FO$59*$B74/$C$63)*(IF(COUNTA($D74:FN74)*(12/$C$63)&lt;=$C$9,0,1)),0)+IF(FP$63=$C$17,0,IF(FO$63=$C$17,$B74*(FO$60),0))</f>
        <v>0</v>
      </c>
      <c r="FP74" s="50">
        <f>IF(FP$63&lt;=$C$17,($C$34*FP$59*$B74/$C$63)*(IF(COUNTA($D74:FO74)*(12/$C$63)&lt;=$C$9,0,1)),0)+IF(FQ$63=$C$17,0,IF(FP$63=$C$17,$B74*(FP$60),0))</f>
        <v>0</v>
      </c>
      <c r="FQ74" s="50">
        <f>IF(FQ$63&lt;=$C$17,($C$34*FQ$59*$B74/$C$63)*(IF(COUNTA($D74:FP74)*(12/$C$63)&lt;=$C$9,0,1)),0)+IF(FR$63=$C$17,0,IF(FQ$63=$C$17,$B74*(FQ$60),0))</f>
        <v>0</v>
      </c>
      <c r="FR74" s="50">
        <f>IF(FR$63&lt;=$C$17,($C$34*FR$59*$B74/$C$63)*(IF(COUNTA($D74:FQ74)*(12/$C$63)&lt;=$C$9,0,1)),0)+IF(FS$63=$C$17,0,IF(FR$63=$C$17,$B74*(FR$60),0))</f>
        <v>0</v>
      </c>
      <c r="FS74" s="50">
        <f>IF(FS$63&lt;=$C$17,($C$34*FS$59*$B74/$C$63)*(IF(COUNTA($D74:FR74)*(12/$C$63)&lt;=$C$9,0,1)),0)+IF(FT$63=$C$17,0,IF(FS$63=$C$17,$B74*(FS$60),0))</f>
        <v>0</v>
      </c>
      <c r="FT74" s="50">
        <f>IF(FT$63&lt;=$C$17,($C$34*FT$59*$B74/$C$63)*(IF(COUNTA($D74:FS74)*(12/$C$63)&lt;=$C$9,0,1)),0)+IF(FU$63=$C$17,0,IF(FT$63=$C$17,$B74*(FT$60),0))</f>
        <v>0</v>
      </c>
      <c r="FU74" s="50">
        <f>IF(FU$63&lt;=$C$17,($C$34*FU$59*$B74/$C$63)*(IF(COUNTA($D74:FT74)*(12/$C$63)&lt;=$C$9,0,1)),0)+IF(FV$63=$C$17,0,IF(FU$63=$C$17,$B74*(FU$60),0))</f>
        <v>0</v>
      </c>
      <c r="FV74" s="50">
        <f>IF(FV$63&lt;=$C$17,($C$34*FV$59*$B74/$C$63)*(IF(COUNTA($D74:FU74)*(12/$C$63)&lt;=$C$9,0,1)),0)+IF(FW$63=$C$17,0,IF(FV$63=$C$17,$B74*(FV$60),0))</f>
        <v>0</v>
      </c>
      <c r="FW74" s="50">
        <f>IF(FW$63&lt;=$C$17,($C$34*FW$59*$B74/$C$63)*(IF(COUNTA($D74:FV74)*(12/$C$63)&lt;=$C$9,0,1)),0)+IF(FX$63=$C$17,0,IF(FW$63=$C$17,$B74*(FW$60),0))</f>
        <v>0</v>
      </c>
      <c r="FX74" s="50">
        <f>IF(FX$63&lt;=$C$17,($C$34*FX$59*$B74/$C$63)*(IF(COUNTA($D74:FW74)*(12/$C$63)&lt;=$C$9,0,1)),0)+IF(FY$63=$C$17,0,IF(FX$63=$C$17,$B74*(FX$60),0))</f>
        <v>0</v>
      </c>
      <c r="FY74" s="50">
        <f>IF(FY$63&lt;=$C$17,($C$34*FY$59*$B74/$C$63)*(IF(COUNTA($D74:FX74)*(12/$C$63)&lt;=$C$9,0,1)),0)+IF(FZ$63=$C$17,0,IF(FY$63=$C$17,$B74*(FY$60),0))</f>
        <v>0</v>
      </c>
      <c r="FZ74" s="50">
        <f>IF(FZ$63&lt;=$C$17,($C$34*FZ$59*$B74/$C$63)*(IF(COUNTA($D74:FY74)*(12/$C$63)&lt;=$C$9,0,1)),0)+IF(GA$63=$C$17,0,IF(FZ$63=$C$17,$B74*(FZ$60),0))</f>
        <v>0</v>
      </c>
      <c r="GA74" s="50">
        <f>IF(GA$63&lt;=$C$17,($C$34*GA$59*$B74/$C$63)*(IF(COUNTA($D74:FZ74)*(12/$C$63)&lt;=$C$9,0,1)),0)+IF(GB$63=$C$17,0,IF(GA$63=$C$17,$B74*(GA$60),0))</f>
        <v>0</v>
      </c>
      <c r="GB74" s="50">
        <f>IF(GB$63&lt;=$C$17,($C$34*GB$59*$B74/$C$63)*(IF(COUNTA($D74:GA74)*(12/$C$63)&lt;=$C$9,0,1)),0)+IF(GC$63=$C$17,0,IF(GB$63=$C$17,$B74*(GB$60),0))</f>
        <v>0</v>
      </c>
      <c r="GC74" s="50">
        <f>IF(GC$63&lt;=$C$17,($C$34*GC$59*$B74/$C$63)*(IF(COUNTA($D74:GB74)*(12/$C$63)&lt;=$C$9,0,1)),0)+IF(GD$63=$C$17,0,IF(GC$63=$C$17,$B74*(GC$60),0))</f>
        <v>0</v>
      </c>
      <c r="GD74" s="50">
        <f>IF(GD$63&lt;=$C$17,($C$34*GD$59*$B74/$C$63)*(IF(COUNTA($D74:GC74)*(12/$C$63)&lt;=$C$9,0,1)),0)+IF(GE$63=$C$17,0,IF(GD$63=$C$17,$B74*(GD$60),0))</f>
        <v>0</v>
      </c>
      <c r="GE74" s="50">
        <f>IF(GE$63&lt;=$C$17,($C$34*GE$59*$B74/$C$63)*(IF(COUNTA($D74:GD74)*(12/$C$63)&lt;=$C$9,0,1)),0)+IF(GF$63=$C$17,0,IF(GE$63=$C$17,$B74*(GE$60),0))</f>
        <v>0</v>
      </c>
      <c r="GF74" s="50">
        <f>IF(GF$63&lt;=$C$17,($C$34*GF$59*$B74/$C$63)*(IF(COUNTA($D74:GE74)*(12/$C$63)&lt;=$C$9,0,1)),0)+IF(GG$63=$C$17,0,IF(GF$63=$C$17,$B74*(GF$60),0))</f>
        <v>0</v>
      </c>
      <c r="GG74" s="50">
        <f>IF(GG$63&lt;=$C$17,($C$34*GG$59*$B74/$C$63)*(IF(COUNTA($D74:GF74)*(12/$C$63)&lt;=$C$9,0,1)),0)+IF(GH$63=$C$17,0,IF(GG$63=$C$17,$B74*(GG$60),0))</f>
        <v>0</v>
      </c>
      <c r="GH74" s="50">
        <f>IF(GH$63&lt;=$C$17,($C$34*GH$59*$B74/$C$63)*(IF(COUNTA($D74:GG74)*(12/$C$63)&lt;=$C$9,0,1)),0)+IF(GI$63=$C$17,0,IF(GH$63=$C$17,$B74*(GH$60),0))</f>
        <v>0</v>
      </c>
      <c r="GI74" s="50">
        <f>IF(GI$63&lt;=$C$17,($C$34*GI$59*$B74/$C$63)*(IF(COUNTA($D74:GH74)*(12/$C$63)&lt;=$C$9,0,1)),0)+IF(GJ$63=$C$17,0,IF(GI$63=$C$17,$B74*(GI$60),0))</f>
        <v>0</v>
      </c>
      <c r="GJ74" s="50">
        <f>IF(GJ$63&lt;=$C$17,($C$34*GJ$59*$B74/$C$63)*(IF(COUNTA($D74:GI74)*(12/$C$63)&lt;=$C$9,0,1)),0)+IF(GK$63=$C$17,0,IF(GJ$63=$C$17,$B74*(GJ$60),0))</f>
        <v>0</v>
      </c>
      <c r="GK74" s="50">
        <f>IF(GK$63&lt;=$C$17,($C$34*GK$59*$B74/$C$63)*(IF(COUNTA($D74:GJ74)*(12/$C$63)&lt;=$C$9,0,1)),0)+IF(GL$63=$C$17,0,IF(GK$63=$C$17,$B74*(GK$60),0))</f>
        <v>0</v>
      </c>
      <c r="GL74" s="50">
        <f>IF(GL$63&lt;=$C$17,($C$34*GL$59*$B74/$C$63)*(IF(COUNTA($D74:GK74)*(12/$C$63)&lt;=$C$9,0,1)),0)+IF(GM$63=$C$17,0,IF(GL$63=$C$17,$B74*(GL$60),0))</f>
        <v>0</v>
      </c>
      <c r="GM74" s="50">
        <f>IF(GM$63&lt;=$C$17,($C$34*GM$59*$B74/$C$63)*(IF(COUNTA($D74:GL74)*(12/$C$63)&lt;=$C$9,0,1)),0)+IF(GN$63=$C$17,0,IF(GM$63=$C$17,$B74*(GM$60),0))</f>
        <v>0</v>
      </c>
      <c r="GN74" s="50">
        <f>IF(GN$63&lt;=$C$17,($C$34*GN$59*$B74/$C$63)*(IF(COUNTA($D74:GM74)*(12/$C$63)&lt;=$C$9,0,1)),0)+IF(GO$63=$C$17,0,IF(GN$63=$C$17,$B74*(GN$60),0))</f>
        <v>0</v>
      </c>
      <c r="GO74" s="50">
        <f>IF(GO$63&lt;=$C$17,($C$34*GO$59*$B74/$C$63)*(IF(COUNTA($D74:GN74)*(12/$C$63)&lt;=$C$9,0,1)),0)+IF(GP$63=$C$17,0,IF(GO$63=$C$17,$B74*(GO$60),0))</f>
        <v>0</v>
      </c>
      <c r="GP74" s="50">
        <f>IF(GP$63&lt;=$C$17,($C$34*GP$59*$B74/$C$63)*(IF(COUNTA($D74:GO74)*(12/$C$63)&lt;=$C$9,0,1)),0)+IF(GQ$63=$C$17,0,IF(GP$63=$C$17,$B74*(GP$60),0))</f>
        <v>0</v>
      </c>
      <c r="GQ74" s="50">
        <f>IF(GQ$63&lt;=$C$17,($C$34*GQ$59*$B74/$C$63)*(IF(COUNTA($D74:GP74)*(12/$C$63)&lt;=$C$9,0,1)),0)+IF(GR$63=$C$17,0,IF(GQ$63=$C$17,$B74*(GQ$60),0))</f>
        <v>0</v>
      </c>
      <c r="GR74" s="50">
        <f>IF(GR$63&lt;=$C$17,($C$34*GR$59*$B74/$C$63)*(IF(COUNTA($D74:GQ74)*(12/$C$63)&lt;=$C$9,0,1)),0)+IF(GS$63=$C$17,0,IF(GR$63=$C$17,$B74*(GR$60),0))</f>
        <v>0</v>
      </c>
      <c r="GS74" s="50">
        <f>IF(GS$63&lt;=$C$17,($C$34*GS$59*$B74/$C$63)*(IF(COUNTA($D74:GR74)*(12/$C$63)&lt;=$C$9,0,1)),0)+IF(GT$63=$C$17,0,IF(GS$63=$C$17,$B74*(GS$60),0))</f>
        <v>0</v>
      </c>
      <c r="GT74" s="50">
        <f>IF(GT$63&lt;=$C$17,($C$34*GT$59*$B74/$C$63)*(IF(COUNTA($D74:GS74)*(12/$C$63)&lt;=$C$9,0,1)),0)+IF(GU$63=$C$17,0,IF(GT$63=$C$17,$B74*(GT$60),0))</f>
        <v>0</v>
      </c>
      <c r="GU74" s="50">
        <f>IF(GU$63&lt;=$C$17,($C$34*GU$59*$B74/$C$63)*(IF(COUNTA($D74:GT74)*(12/$C$63)&lt;=$C$9,0,1)),0)+IF(GV$63=$C$17,0,IF(GU$63=$C$17,$B74*(GU$60),0))</f>
        <v>0</v>
      </c>
      <c r="GV74" s="50">
        <f>IF(GV$63&lt;=$C$17,($C$34*GV$59*$B74/$C$63)*(IF(COUNTA($D74:GU74)*(12/$C$63)&lt;=$C$9,0,1)),0)+IF(GW$63=$C$17,0,IF(GV$63=$C$17,$B74*(GV$60),0))</f>
        <v>0</v>
      </c>
      <c r="GW74" s="50">
        <f>IF(GW$63&lt;=$C$17,($C$34*GW$59*$B74/$C$63)*(IF(COUNTA($D74:GV74)*(12/$C$63)&lt;=$C$9,0,1)),0)+IF(GX$63=$C$17,0,IF(GW$63=$C$17,$B74*(GW$60),0))</f>
        <v>0</v>
      </c>
      <c r="GX74" s="50">
        <f>IF(GX$63&lt;=$C$17,($C$34*GX$59*$B74/$C$63)*(IF(COUNTA($D74:GW74)*(12/$C$63)&lt;=$C$9,0,1)),0)+IF(GY$63=$C$17,0,IF(GX$63=$C$17,$B74*(GX$60),0))</f>
        <v>0</v>
      </c>
      <c r="GY74" s="50">
        <f>IF(GY$63&lt;=$C$17,($C$34*GY$59*$B74/$C$63)*(IF(COUNTA($D74:GX74)*(12/$C$63)&lt;=$C$9,0,1)),0)+IF(GZ$63=$C$17,0,IF(GY$63=$C$17,$B74*(GY$60),0))</f>
        <v>0</v>
      </c>
      <c r="GZ74" s="50">
        <f>IF(GZ$63&lt;=$C$17,($C$34*GZ$59*$B74/$C$63)*(IF(COUNTA($D74:GY74)*(12/$C$63)&lt;=$C$9,0,1)),0)+IF(HA$63=$C$17,0,IF(GZ$63=$C$17,$B74*(GZ$60),0))</f>
        <v>0</v>
      </c>
      <c r="HA74" s="50">
        <f>IF(HA$63&lt;=$C$17,($C$34*HA$59*$B74/$C$63)*(IF(COUNTA($D74:GZ74)*(12/$C$63)&lt;=$C$9,0,1)),0)+IF(HB$63=$C$17,0,IF(HA$63=$C$17,$B74*(HA$60),0))</f>
        <v>0</v>
      </c>
      <c r="HB74" s="50">
        <f>IF(HB$63&lt;=$C$17,($C$34*HB$59*$B74/$C$63)*(IF(COUNTA($D74:HA74)*(12/$C$63)&lt;=$C$9,0,1)),0)+IF(HC$63=$C$17,0,IF(HB$63=$C$17,$B74*(HB$60),0))</f>
        <v>0</v>
      </c>
      <c r="HC74" s="50">
        <f>IF(HC$63&lt;=$C$17,($C$34*HC$59*$B74/$C$63)*(IF(COUNTA($D74:HB74)*(12/$C$63)&lt;=$C$9,0,1)),0)+IF(HD$63=$C$17,0,IF(HC$63=$C$17,$B74*(HC$60),0))</f>
        <v>0</v>
      </c>
      <c r="HD74" s="50">
        <f>IF(HD$63&lt;=$C$17,($C$34*HD$59*$B74/$C$63)*(IF(COUNTA($D74:HC74)*(12/$C$63)&lt;=$C$9,0,1)),0)+IF(HE$63=$C$17,0,IF(HD$63=$C$17,$B74*(HD$60),0))</f>
        <v>0</v>
      </c>
      <c r="HE74" s="50">
        <f>IF(HE$63&lt;=$C$17,($C$34*HE$59*$B74/$C$63)*(IF(COUNTA($D74:HD74)*(12/$C$63)&lt;=$C$9,0,1)),0)+IF(HF$63=$C$17,0,IF(HE$63=$C$17,$B74*(HE$60),0))</f>
        <v>0</v>
      </c>
      <c r="HF74" s="50">
        <f>IF(HF$63&lt;=$C$17,($C$34*HF$59*$B74/$C$63)*(IF(COUNTA($D74:HE74)*(12/$C$63)&lt;=$C$9,0,1)),0)+IF(HG$63=$C$17,0,IF(HF$63=$C$17,$B74*(HF$60),0))</f>
        <v>0</v>
      </c>
      <c r="HG74" s="50">
        <f>IF(HG$63&lt;=$C$17,($C$34*HG$59*$B74/$C$63)*(IF(COUNTA($D74:HF74)*(12/$C$63)&lt;=$C$9,0,1)),0)+IF(HH$63=$C$17,0,IF(HG$63=$C$17,$B74*(HG$60),0))</f>
        <v>0</v>
      </c>
      <c r="HH74" s="50">
        <f>IF(HH$63&lt;=$C$17,($C$34*HH$59*$B74/$C$63)*(IF(COUNTA($D74:HG74)*(12/$C$63)&lt;=$C$9,0,1)),0)+IF(HI$63=$C$17,0,IF(HH$63=$C$17,$B74*(HH$60),0))</f>
        <v>0</v>
      </c>
      <c r="HI74" s="50">
        <f>IF(HI$63&lt;=$C$17,($C$34*HI$59*$B74/$C$63)*(IF(COUNTA($D74:HH74)*(12/$C$63)&lt;=$C$9,0,1)),0)+IF(HJ$63=$C$17,0,IF(HI$63=$C$17,$B74*(HI$60),0))</f>
        <v>0</v>
      </c>
      <c r="HJ74" s="50">
        <f>IF(HJ$63&lt;=$C$17,($C$34*HJ$59*$B74/$C$63)*(IF(COUNTA($D74:HI74)*(12/$C$63)&lt;=$C$9,0,1)),0)+IF(HK$63=$C$17,0,IF(HJ$63=$C$17,$B74*(HJ$60),0))</f>
        <v>0</v>
      </c>
      <c r="HK74" s="50">
        <f>IF(HK$63&lt;=$C$17,($C$34*HK$59*$B74/$C$63)*(IF(COUNTA($D74:HJ74)*(12/$C$63)&lt;=$C$9,0,1)),0)+IF(HL$63=$C$17,0,IF(HK$63=$C$17,$B74*(HK$60),0))</f>
        <v>0</v>
      </c>
      <c r="HL74" s="50">
        <f>IF(HL$63&lt;=$C$17,($C$34*HL$59*$B74/$C$63)*(IF(COUNTA($D74:HK74)*(12/$C$63)&lt;=$C$9,0,1)),0)+IF(HM$63=$C$17,0,IF(HL$63=$C$17,$B74*(HL$60),0))</f>
        <v>0</v>
      </c>
      <c r="HM74" s="50">
        <f>IF(HM$63&lt;=$C$17,($C$34*HM$59*$B74/$C$63)*(IF(COUNTA($D74:HL74)*(12/$C$63)&lt;=$C$9,0,1)),0)+IF(HN$63=$C$17,0,IF(HM$63=$C$17,$B74*(HM$60),0))</f>
        <v>0</v>
      </c>
      <c r="HN74" s="50">
        <f>IF(HN$63&lt;=$C$17,($C$34*HN$59*$B74/$C$63)*(IF(COUNTA($D74:HM74)*(12/$C$63)&lt;=$C$9,0,1)),0)+IF(HO$63=$C$17,0,IF(HN$63=$C$17,$B74*(HN$60),0))</f>
        <v>0</v>
      </c>
      <c r="HO74" s="50">
        <f>IF(HO$63&lt;=$C$17,($C$34*HO$59*$B74/$C$63)*(IF(COUNTA($D74:HN74)*(12/$C$63)&lt;=$C$9,0,1)),0)+IF(HP$63=$C$17,0,IF(HO$63=$C$17,$B74*(HO$60),0))</f>
        <v>0</v>
      </c>
      <c r="HP74" s="50">
        <f>IF(HP$63&lt;=$C$17,($C$34*HP$59*$B74/$C$63)*(IF(COUNTA($D74:HO74)*(12/$C$63)&lt;=$C$9,0,1)),0)+IF(HQ$63=$C$17,0,IF(HP$63=$C$17,$B74*(HP$60),0))</f>
        <v>0</v>
      </c>
      <c r="HQ74" s="50">
        <f>IF(HQ$63&lt;=$C$17,($C$34*HQ$59*$B74/$C$63)*(IF(COUNTA($D74:HP74)*(12/$C$63)&lt;=$C$9,0,1)),0)+IF(HR$63=$C$17,0,IF(HQ$63=$C$17,$B74*(HQ$60),0))</f>
        <v>0</v>
      </c>
      <c r="HR74" s="50">
        <f>IF(HR$63&lt;=$C$17,($C$34*HR$59*$B74/$C$63)*(IF(COUNTA($D74:HQ74)*(12/$C$63)&lt;=$C$9,0,1)),0)+IF(HS$63=$C$17,0,IF(HR$63=$C$17,$B74*(HR$60),0))</f>
        <v>0</v>
      </c>
      <c r="HS74" s="50">
        <f>IF(HS$63&lt;=$C$17,($C$34*HS$59*$B74/$C$63)*(IF(COUNTA($D74:HR74)*(12/$C$63)&lt;=$C$9,0,1)),0)+IF(HT$63=$C$17,0,IF(HS$63=$C$17,$B74*(HS$60),0))</f>
        <v>0</v>
      </c>
      <c r="HT74" s="50">
        <f>IF(HT$63&lt;=$C$17,($C$34*HT$59*$B74/$C$63)*(IF(COUNTA($D74:HS74)*(12/$C$63)&lt;=$C$9,0,1)),0)+IF(HU$63=$C$17,0,IF(HT$63=$C$17,$B74*(HT$60),0))</f>
        <v>0</v>
      </c>
      <c r="HU74" s="50">
        <f>IF(HU$63&lt;=$C$17,($C$34*HU$59*$B74/$C$63)*(IF(COUNTA($D74:HT74)*(12/$C$63)&lt;=$C$9,0,1)),0)+IF(HV$63=$C$17,0,IF(HU$63=$C$17,$B74*(HU$60),0))</f>
        <v>0</v>
      </c>
      <c r="HV74" s="50">
        <f>IF(HV$63&lt;=$C$17,($C$34*HV$59*$B74/$C$63)*(IF(COUNTA($D74:HU74)*(12/$C$63)&lt;=$C$9,0,1)),0)+IF(HW$63=$C$17,0,IF(HV$63=$C$17,$B74*(HV$60),0))</f>
        <v>0</v>
      </c>
      <c r="HW74" s="50">
        <f>IF(HW$63&lt;=$C$17,($C$34*HW$59*$B74/$C$63)*(IF(COUNTA($D74:HV74)*(12/$C$63)&lt;=$C$9,0,1)),0)+IF(HX$63=$C$17,0,IF(HW$63=$C$17,$B74*(HW$60),0))</f>
        <v>0</v>
      </c>
      <c r="HX74" s="50">
        <f>IF(HX$63&lt;=$C$17,($C$34*HX$59*$B74/$C$63)*(IF(COUNTA($D74:HW74)*(12/$C$63)&lt;=$C$9,0,1)),0)+IF(HY$63=$C$17,0,IF(HX$63=$C$17,$B74*(HX$60),0))</f>
        <v>0</v>
      </c>
      <c r="HY74" s="50">
        <f>IF(HY$63&lt;=$C$17,($C$34*HY$59*$B74/$C$63)*(IF(COUNTA($D74:HX74)*(12/$C$63)&lt;=$C$9,0,1)),0)+IF(HZ$63=$C$17,0,IF(HY$63=$C$17,$B74*(HY$60),0))</f>
        <v>0</v>
      </c>
      <c r="HZ74" s="50">
        <f>IF(HZ$63&lt;=$C$17,($C$34*HZ$59*$B74/$C$63)*(IF(COUNTA($D74:HY74)*(12/$C$63)&lt;=$C$9,0,1)),0)+IF(IA$63=$C$17,0,IF(HZ$63=$C$17,$B74*(HZ$60),0))</f>
        <v>0</v>
      </c>
      <c r="IA74" s="50">
        <f>IF(IA$63&lt;=$C$17,($C$34*IA$59*$B74/$C$63)*(IF(COUNTA($D74:HZ74)*(12/$C$63)&lt;=$C$9,0,1)),0)+IF(IB$63=$C$17,0,IF(IA$63=$C$17,$B74*(IA$60),0))</f>
        <v>0</v>
      </c>
      <c r="IB74" s="50">
        <f>IF(IB$63&lt;=$C$17,($C$34*IB$59*$B74/$C$63)*(IF(COUNTA($D74:IA74)*(12/$C$63)&lt;=$C$9,0,1)),0)+IF(IC$63=$C$17,0,IF(IB$63=$C$17,$B74*(IB$60),0))</f>
        <v>0</v>
      </c>
      <c r="IC74" s="50">
        <f>IF(IC$63&lt;=$C$17,($C$34*IC$59*$B74/$C$63)*(IF(COUNTA($D74:IB74)*(12/$C$63)&lt;=$C$9,0,1)),0)+IF(ID$63=$C$17,0,IF(IC$63=$C$17,$B74*(IC$60),0))</f>
        <v>0</v>
      </c>
      <c r="ID74" s="50">
        <f>IF(ID$63&lt;=$C$17,($C$34*ID$59*$B74/$C$63)*(IF(COUNTA($D74:IC74)*(12/$C$63)&lt;=$C$9,0,1)),0)+IF(IE$63=$C$17,0,IF(ID$63=$C$17,$B74*(ID$60),0))</f>
        <v>0</v>
      </c>
      <c r="IE74" s="50">
        <f>IF(IE$63&lt;=$C$17,($C$34*IE$59*$B74/$C$63)*(IF(COUNTA($D74:ID74)*(12/$C$63)&lt;=$C$9,0,1)),0)+IF(IF$63=$C$17,0,IF(IE$63=$C$17,$B74*(IE$60),0))</f>
        <v>0</v>
      </c>
      <c r="IF74" s="50">
        <f>IF(IF$63&lt;=$C$17,($C$34*IF$59*$B74/$C$63)*(IF(COUNTA($D74:IE74)*(12/$C$63)&lt;=$C$9,0,1)),0)+IF(IG$63=$C$17,0,IF(IF$63=$C$17,$B74*(IF$60),0))</f>
        <v>0</v>
      </c>
      <c r="IG74" s="50">
        <f>IF(IG$63&lt;=$C$17,($C$34*IG$59*$B74/$C$63)*(IF(COUNTA($D74:IF74)*(12/$C$63)&lt;=$C$9,0,1)),0)+IF(IH$63=$C$17,0,IF(IG$63=$C$17,$B74*(IG$60),0))</f>
        <v>0</v>
      </c>
      <c r="IH74" s="50">
        <f>IF(IH$63&lt;=$C$17,($C$34*IH$59*$B74/$C$63)*(IF(COUNTA($D74:IG74)*(12/$C$63)&lt;=$C$9,0,1)),0)+IF(II$63=$C$17,0,IF(IH$63=$C$17,$B74*(IH$60),0))</f>
        <v>0</v>
      </c>
      <c r="II74" s="50">
        <f>IF(II$63&lt;=$C$17,($C$34*II$59*$B74/$C$63)*(IF(COUNTA($D74:IH74)*(12/$C$63)&lt;=$C$9,0,1)),0)+IF(IJ$63=$C$17,0,IF(II$63=$C$17,$B74*(II$60),0))</f>
        <v>0</v>
      </c>
      <c r="IJ74" s="50">
        <f>IF(IJ$63&lt;=$C$17,($C$34*IJ$59*$B74/$C$63)*(IF(COUNTA($D74:II74)*(12/$C$63)&lt;=$C$9,0,1)),0)+IF(IK$63=$C$17,0,IF(IJ$63=$C$17,$B74*(IJ$60),0))</f>
        <v>0</v>
      </c>
      <c r="IK74" s="50">
        <f>IF(IK$63&lt;=$C$17,($C$34*IK$59*$B74/$C$63)*(IF(COUNTA($D74:IJ74)*(12/$C$63)&lt;=$C$9,0,1)),0)+IF(IL$63=$C$17,0,IF(IK$63=$C$17,$B74*(IK$60),0))</f>
        <v>0</v>
      </c>
      <c r="IL74" s="50">
        <f>IF(IL$63&lt;=$C$17,($C$34*IL$59*$B74/$C$63)*(IF(COUNTA($D74:IK74)*(12/$C$63)&lt;=$C$9,0,1)),0)+IF(IM$63=$C$17,0,IF(IL$63=$C$17,$B74*(IL$60),0))</f>
        <v>0</v>
      </c>
      <c r="IM74" s="50">
        <f>IF(IM$63&lt;=$C$17,($C$34*IM$59*$B74/$C$63)*(IF(COUNTA($D74:IL74)*(12/$C$63)&lt;=$C$9,0,1)),0)+IF(IN$63=$C$17,0,IF(IM$63=$C$17,$B74*(IM$60),0))</f>
        <v>0</v>
      </c>
      <c r="IN74" s="50">
        <f>IF(IN$63&lt;=$C$17,($C$34*IN$59*$B74/$C$63)*(IF(COUNTA($D74:IM74)*(12/$C$63)&lt;=$C$9,0,1)),0)+IF(IO$63=$C$17,0,IF(IN$63=$C$17,$B74*(IN$60),0))</f>
        <v>0</v>
      </c>
      <c r="IO74" s="50">
        <f>IF(IO$63&lt;=$C$17,($C$34*IO$59*$B74/$C$63)*(IF(COUNTA($D74:IN74)*(12/$C$63)&lt;=$C$9,0,1)),0)+IF(IP$63=$C$17,0,IF(IO$63=$C$17,$B74*(IO$60),0))</f>
        <v>0</v>
      </c>
      <c r="IP74" s="50">
        <f>IF(IP$63&lt;=$C$17,($C$34*IP$59*$B74/$C$63)*(IF(COUNTA($D74:IO74)*(12/$C$63)&lt;=$C$9,0,1)),0)+IF(IQ$63=$C$17,0,IF(IP$63=$C$17,$B74*(IP$60),0))</f>
        <v>0</v>
      </c>
      <c r="IQ74" s="50">
        <f>IF(IQ$63&lt;=$C$17,($C$34*IQ$59*$B74/$C$63)*(IF(COUNTA($D74:IP74)*(12/$C$63)&lt;=$C$9,0,1)),0)+IF(IR$63=$C$17,0,IF(IQ$63=$C$17,$B74*(IQ$60),0))</f>
        <v>0</v>
      </c>
      <c r="IR74" s="50">
        <f>IF(IR$63&lt;=$C$17,($C$34*IR$59*$B74/$C$63)*(IF(COUNTA($D74:IQ74)*(12/$C$63)&lt;=$C$9,0,1)),0)+IF(IS$63=$C$17,0,IF(IR$63=$C$17,$B74*(IR$60),0))</f>
        <v>0</v>
      </c>
      <c r="IS74" s="50">
        <f>IF(IS$63&lt;=$C$17,($C$34*IS$59*$B74/$C$63)*(IF(COUNTA($D74:IR74)*(12/$C$63)&lt;=$C$9,0,1)),0)+IF(IT$63=$C$17,0,IF(IS$63=$C$17,$B74*(IS$60),0))</f>
        <v>0</v>
      </c>
      <c r="IT74" s="50">
        <f>IF(IT$63&lt;=$C$17,($C$34*IT$59*$B74/$C$63)*(IF(COUNTA($D74:IS74)*(12/$C$63)&lt;=$C$9,0,1)),0)+IF(IU$63=$C$17,0,IF(IT$63=$C$17,$B74*(IT$60),0))</f>
        <v>0</v>
      </c>
      <c r="IU74" s="50">
        <f>IF(IU$63&lt;=$C$17,($C$34*IU$59*$B74/$C$63)*(IF(COUNTA($D74:IT74)*(12/$C$63)&lt;=$C$9,0,1)),0)+IF(IV$63=$C$17,0,IF(IU$63=$C$17,$B74*(IU$60),0))</f>
        <v>0</v>
      </c>
      <c r="IV74" s="50">
        <f>IF(IV$63&lt;=$C$17,($C$34*IV$59*$B74/$C$63)*(IF(COUNTA($D74:IU74)*(12/$C$63)&lt;=$C$9,0,1)),0)+IF(IW$63=$C$17,0,IF(IV$63=$C$17,$B74*(IV$60),0))</f>
        <v>0</v>
      </c>
      <c r="IW74" s="50">
        <f>IF(IW$63&lt;=$C$17,($C$34*IW$59*$B74/$C$63)*(IF(COUNTA($D74:IV74)*(12/$C$63)&lt;=$C$9,0,1)),0)+IF(IX$63=$C$17,0,IF(IW$63=$C$17,$B74*(IW$60),0))</f>
        <v>0</v>
      </c>
      <c r="IX74" s="50"/>
      <c r="IY74" s="50"/>
      <c r="IZ74" s="50"/>
      <c r="JA74" s="50"/>
      <c r="JB74" s="3"/>
      <c r="JC74" s="3"/>
      <c r="JD74" s="3"/>
    </row>
    <row r="75" spans="1:265" outlineLevel="1" x14ac:dyDescent="0.25">
      <c r="A75" s="2" t="s">
        <v>55</v>
      </c>
      <c r="B75" s="79">
        <f ca="1">+OFFSET($D$52,0,COUNTA($B$66:B74),,)</f>
        <v>3</v>
      </c>
      <c r="C75" s="88">
        <f t="shared" ca="1" si="61"/>
        <v>245.5411477220506</v>
      </c>
      <c r="D75" s="47"/>
      <c r="E75" s="47"/>
      <c r="F75" s="47"/>
      <c r="G75" s="47"/>
      <c r="H75" s="47"/>
      <c r="I75" s="47"/>
      <c r="J75" s="47"/>
      <c r="K75" s="47"/>
      <c r="L75" s="47"/>
      <c r="M75" s="50">
        <f ca="1">IF(N$63&gt;$C$17,0,-M$53*(12/$C$63))</f>
        <v>-606</v>
      </c>
      <c r="N75" s="50">
        <f ca="1">IF(N$63&lt;=$C$17,($C$34*N$59*$B75/$C$63)*(IF(COUNTA($D75:M75)*(12/$C$63)&lt;=$C$9,0,1)),0)+IF(O$63=$C$17,0,IF(N$63=$C$17,$B75*(N$60),0))</f>
        <v>0</v>
      </c>
      <c r="O75" s="50">
        <f ca="1">IF(O$63&lt;=$C$17,($C$34*O$59*$B75/$C$63)*(IF(COUNTA($D75:N75)*(12/$C$63)&lt;=$C$9,0,1)),0)+IF(P$63=$C$17,0,IF(O$63=$C$17,$B75*(O$60),0))</f>
        <v>0</v>
      </c>
      <c r="P75" s="50">
        <f ca="1">IF(P$63&lt;=$C$17,($C$34*P$59*$B75/$C$63)*(IF(COUNTA($D75:O75)*(12/$C$63)&lt;=$C$9,0,1)),0)+IF(Q$63=$C$17,0,IF(P$63=$C$17,$B75*(P$60),0))</f>
        <v>0</v>
      </c>
      <c r="Q75" s="50">
        <f ca="1">IF(Q$63&lt;=$C$17,($C$34*Q$59*$B75/$C$63)*(IF(COUNTA($D75:P75)*(12/$C$63)&lt;=$C$9,0,1)),0)+IF(R$63=$C$17,0,IF(Q$63=$C$17,$B75*(Q$60),0))</f>
        <v>0</v>
      </c>
      <c r="R75" s="50">
        <f ca="1">IF(R$63&lt;=$C$17,($C$34*R$59*$B75/$C$63)*(IF(COUNTA($D75:Q75)*(12/$C$63)&lt;=$C$9,0,1)),0)+IF(S$63=$C$17,0,IF(R$63=$C$17,$B75*(R$60),0))</f>
        <v>2.3835999999999999</v>
      </c>
      <c r="S75" s="50">
        <f ca="1">IF(S$63&lt;=$C$17,($C$34*S$59*$B75/$C$63)*(IF(COUNTA($D75:R75)*(12/$C$63)&lt;=$C$9,0,1)),0)+IF(T$63=$C$17,0,IF(S$63=$C$17,$B75*(S$60),0))</f>
        <v>2.3835999999999999</v>
      </c>
      <c r="T75" s="50">
        <f ca="1">IF(T$63&lt;=$C$17,($C$34*T$59*$B75/$C$63)*(IF(COUNTA($D75:S75)*(12/$C$63)&lt;=$C$9,0,1)),0)+IF(U$63=$C$17,0,IF(T$63=$C$17,$B75*(T$60),0))</f>
        <v>2.3835999999999999</v>
      </c>
      <c r="U75" s="50">
        <f ca="1">IF(U$63&lt;=$C$17,($C$34*U$59*$B75/$C$63)*(IF(COUNTA($D75:T75)*(12/$C$63)&lt;=$C$9,0,1)),0)+IF(V$63=$C$17,0,IF(U$63=$C$17,$B75*(U$60),0))</f>
        <v>2.3835999999999999</v>
      </c>
      <c r="V75" s="50">
        <f ca="1">IF(V$63&lt;=$C$17,($C$34*V$59*$B75/$C$63)*(IF(COUNTA($D75:U75)*(12/$C$63)&lt;=$C$9,0,1)),0)+IF(W$63=$C$17,0,IF(V$63=$C$17,$B75*(V$60),0))</f>
        <v>2.3835999999999999</v>
      </c>
      <c r="W75" s="50">
        <f ca="1">IF(W$63&lt;=$C$17,($C$34*W$59*$B75/$C$63)*(IF(COUNTA($D75:V75)*(12/$C$63)&lt;=$C$9,0,1)),0)+IF(X$63=$C$17,0,IF(W$63=$C$17,$B75*(W$60),0))</f>
        <v>2.3835999999999999</v>
      </c>
      <c r="X75" s="50">
        <f ca="1">IF(X$63&lt;=$C$17,($C$34*X$59*$B75/$C$63)*(IF(COUNTA($D75:W75)*(12/$C$63)&lt;=$C$9,0,1)),0)+IF(Y$63=$C$17,0,IF(X$63=$C$17,$B75*(X$60),0))</f>
        <v>2.3835999999999999</v>
      </c>
      <c r="Y75" s="50">
        <f ca="1">IF(Y$63&lt;=$C$17,($C$34*Y$59*$B75/$C$63)*(IF(COUNTA($D75:X75)*(12/$C$63)&lt;=$C$9,0,1)),0)+IF(Z$63=$C$17,0,IF(Y$63=$C$17,$B75*(Y$60),0))</f>
        <v>2.3835999999999999</v>
      </c>
      <c r="Z75" s="50">
        <f ca="1">IF(Z$63&lt;=$C$17,($C$34*Z$59*$B75/$C$63)*(IF(COUNTA($D75:Y75)*(12/$C$63)&lt;=$C$9,0,1)),0)+IF(AA$63=$C$17,0,IF(Z$63=$C$17,$B75*(Z$60),0))</f>
        <v>2.3835999999999999</v>
      </c>
      <c r="AA75" s="50">
        <f ca="1">IF(AA$63&lt;=$C$17,($C$34*AA$59*$B75/$C$63)*(IF(COUNTA($D75:Z75)*(12/$C$63)&lt;=$C$9,0,1)),0)+IF(AB$63=$C$17,0,IF(AA$63=$C$17,$B75*(AA$60),0))</f>
        <v>2.3835999999999999</v>
      </c>
      <c r="AB75" s="50">
        <f ca="1">IF(AB$63&lt;=$C$17,($C$34*AB$59*$B75/$C$63)*(IF(COUNTA($D75:AA75)*(12/$C$63)&lt;=$C$9,0,1)),0)+IF(AC$63=$C$17,0,IF(AB$63=$C$17,$B75*(AB$60),0))</f>
        <v>2.3835999999999999</v>
      </c>
      <c r="AC75" s="50">
        <f ca="1">IF(AC$63&lt;=$C$17,($C$34*AC$59*$B75/$C$63)*(IF(COUNTA($D75:AB75)*(12/$C$63)&lt;=$C$9,0,1)),0)+IF(AD$63=$C$17,0,IF(AC$63=$C$17,$B75*(AC$60),0))</f>
        <v>2.3835999999999999</v>
      </c>
      <c r="AD75" s="50">
        <f ca="1">IF(AD$63&lt;=$C$17,($C$34*AD$59*$B75/$C$63)*(IF(COUNTA($D75:AC75)*(12/$C$63)&lt;=$C$9,0,1)),0)+IF(AE$63=$C$17,0,IF(AD$63=$C$17,$B75*(AD$60),0))</f>
        <v>2.3835999999999999</v>
      </c>
      <c r="AE75" s="50">
        <f ca="1">IF(AE$63&lt;=$C$17,($C$34*AE$59*$B75/$C$63)*(IF(COUNTA($D75:AD75)*(12/$C$63)&lt;=$C$9,0,1)),0)+IF(AF$63=$C$17,0,IF(AE$63=$C$17,$B75*(AE$60),0))</f>
        <v>2.3835999999999999</v>
      </c>
      <c r="AF75" s="50">
        <f ca="1">IF(AF$63&lt;=$C$17,($C$34*AF$59*$B75/$C$63)*(IF(COUNTA($D75:AE75)*(12/$C$63)&lt;=$C$9,0,1)),0)+IF(AG$63=$C$17,0,IF(AF$63=$C$17,$B75*(AF$60),0))</f>
        <v>2.3835999999999999</v>
      </c>
      <c r="AG75" s="50">
        <f ca="1">IF(AG$63&lt;=$C$17,($C$34*AG$59*$B75/$C$63)*(IF(COUNTA($D75:AF75)*(12/$C$63)&lt;=$C$9,0,1)),0)+IF(AH$63=$C$17,0,IF(AG$63=$C$17,$B75*(AG$60),0))</f>
        <v>2.3835999999999999</v>
      </c>
      <c r="AH75" s="50">
        <f ca="1">IF(AH$63&lt;=$C$17,($C$34*AH$59*$B75/$C$63)*(IF(COUNTA($D75:AG75)*(12/$C$63)&lt;=$C$9,0,1)),0)+IF(AI$63=$C$17,0,IF(AH$63=$C$17,$B75*(AH$60),0))</f>
        <v>2.3835999999999999</v>
      </c>
      <c r="AI75" s="50">
        <f ca="1">IF(AI$63&lt;=$C$17,($C$34*AI$59*$B75/$C$63)*(IF(COUNTA($D75:AH75)*(12/$C$63)&lt;=$C$9,0,1)),0)+IF(AJ$63=$C$17,0,IF(AI$63=$C$17,$B75*(AI$60),0))</f>
        <v>2.3835999999999999</v>
      </c>
      <c r="AJ75" s="50">
        <f ca="1">IF(AJ$63&lt;=$C$17,($C$34*AJ$59*$B75/$C$63)*(IF(COUNTA($D75:AI75)*(12/$C$63)&lt;=$C$9,0,1)),0)+IF(AK$63=$C$17,0,IF(AJ$63=$C$17,$B75*(AJ$60),0))</f>
        <v>2.3835999999999999</v>
      </c>
      <c r="AK75" s="50">
        <f ca="1">IF(AK$63&lt;=$C$17,($C$34*AK$59*$B75/$C$63)*(IF(COUNTA($D75:AJ75)*(12/$C$63)&lt;=$C$9,0,1)),0)+IF(AL$63=$C$17,0,IF(AK$63=$C$17,$B75*(AK$60),0))</f>
        <v>2.3835999999999999</v>
      </c>
      <c r="AL75" s="50">
        <f ca="1">IF(AL$63&lt;=$C$17,($C$34*AL$59*$B75/$C$63)*(IF(COUNTA($D75:AK75)*(12/$C$63)&lt;=$C$9,0,1)),0)+IF(AM$63=$C$17,0,IF(AL$63=$C$17,$B75*(AL$60),0))</f>
        <v>2.3835999999999999</v>
      </c>
      <c r="AM75" s="50">
        <f ca="1">IF(AM$63&lt;=$C$17,($C$34*AM$59*$B75/$C$63)*(IF(COUNTA($D75:AL75)*(12/$C$63)&lt;=$C$9,0,1)),0)+IF(AN$63=$C$17,0,IF(AM$63=$C$17,$B75*(AM$60),0))</f>
        <v>2.3835999999999999</v>
      </c>
      <c r="AN75" s="50">
        <f ca="1">IF(AN$63&lt;=$C$17,($C$34*AN$59*$B75/$C$63)*(IF(COUNTA($D75:AM75)*(12/$C$63)&lt;=$C$9,0,1)),0)+IF(AO$63=$C$17,0,IF(AN$63=$C$17,$B75*(AN$60),0))</f>
        <v>2.3835999999999999</v>
      </c>
      <c r="AO75" s="50">
        <f ca="1">IF(AO$63&lt;=$C$17,($C$34*AO$59*$B75/$C$63)*(IF(COUNTA($D75:AN75)*(12/$C$63)&lt;=$C$9,0,1)),0)+IF(AP$63=$C$17,0,IF(AO$63=$C$17,$B75*(AO$60),0))</f>
        <v>2.3835999999999999</v>
      </c>
      <c r="AP75" s="50">
        <f ca="1">IF(AP$63&lt;=$C$17,($C$34*AP$59*$B75/$C$63)*(IF(COUNTA($D75:AO75)*(12/$C$63)&lt;=$C$9,0,1)),0)+IF(AQ$63=$C$17,0,IF(AP$63=$C$17,$B75*(AP$60),0))</f>
        <v>2.3835999999999999</v>
      </c>
      <c r="AQ75" s="50">
        <f ca="1">IF(AQ$63&lt;=$C$17,($C$34*AQ$59*$B75/$C$63)*(IF(COUNTA($D75:AP75)*(12/$C$63)&lt;=$C$9,0,1)),0)+IF(AR$63=$C$17,0,IF(AQ$63=$C$17,$B75*(AQ$60),0))</f>
        <v>2.3835999999999999</v>
      </c>
      <c r="AR75" s="50">
        <f ca="1">IF(AR$63&lt;=$C$17,($C$34*AR$59*$B75/$C$63)*(IF(COUNTA($D75:AQ75)*(12/$C$63)&lt;=$C$9,0,1)),0)+IF(AS$63=$C$17,0,IF(AR$63=$C$17,$B75*(AR$60),0))</f>
        <v>2.3835999999999999</v>
      </c>
      <c r="AS75" s="50">
        <f ca="1">IF(AS$63&lt;=$C$17,($C$34*AS$59*$B75/$C$63)*(IF(COUNTA($D75:AR75)*(12/$C$63)&lt;=$C$9,0,1)),0)+IF(AT$63=$C$17,0,IF(AS$63=$C$17,$B75*(AS$60),0))</f>
        <v>2.3835999999999999</v>
      </c>
      <c r="AT75" s="50">
        <f ca="1">IF(AT$63&lt;=$C$17,($C$34*AT$59*$B75/$C$63)*(IF(COUNTA($D75:AS75)*(12/$C$63)&lt;=$C$9,0,1)),0)+IF(AU$63=$C$17,0,IF(AT$63=$C$17,$B75*(AT$60),0))</f>
        <v>2.3835999999999999</v>
      </c>
      <c r="AU75" s="50">
        <f ca="1">IF(AU$63&lt;=$C$17,($C$34*AU$59*$B75/$C$63)*(IF(COUNTA($D75:AT75)*(12/$C$63)&lt;=$C$9,0,1)),0)+IF(AV$63=$C$17,0,IF(AU$63=$C$17,$B75*(AU$60),0))</f>
        <v>2.3835999999999999</v>
      </c>
      <c r="AV75" s="50">
        <f ca="1">IF(AV$63&lt;=$C$17,($C$34*AV$59*$B75/$C$63)*(IF(COUNTA($D75:AU75)*(12/$C$63)&lt;=$C$9,0,1)),0)+IF(AW$63=$C$17,0,IF(AV$63=$C$17,$B75*(AV$60),0))</f>
        <v>2.3835999999999999</v>
      </c>
      <c r="AW75" s="50">
        <f ca="1">IF(AW$63&lt;=$C$17,($C$34*AW$59*$B75/$C$63)*(IF(COUNTA($D75:AV75)*(12/$C$63)&lt;=$C$9,0,1)),0)+IF(AX$63=$C$17,0,IF(AW$63=$C$17,$B75*(AW$60),0))</f>
        <v>2.3835999999999999</v>
      </c>
      <c r="AX75" s="50">
        <f ca="1">IF(AX$63&lt;=$C$17,($C$34*AX$59*$B75/$C$63)*(IF(COUNTA($D75:AW75)*(12/$C$63)&lt;=$C$9,0,1)),0)+IF(AY$63=$C$17,0,IF(AX$63=$C$17,$B75*(AX$60),0))</f>
        <v>2.3835999999999999</v>
      </c>
      <c r="AY75" s="50">
        <f ca="1">IF(AY$63&lt;=$C$17,($C$34*AY$59*$B75/$C$63)*(IF(COUNTA($D75:AX75)*(12/$C$63)&lt;=$C$9,0,1)),0)+IF(AZ$63=$C$17,0,IF(AY$63=$C$17,$B75*(AY$60),0))</f>
        <v>2.3835999999999999</v>
      </c>
      <c r="AZ75" s="50">
        <f ca="1">IF(AZ$63&lt;=$C$17,($C$34*AZ$59*$B75/$C$63)*(IF(COUNTA($D75:AY75)*(12/$C$63)&lt;=$C$9,0,1)),0)+IF(BA$63=$C$17,0,IF(AZ$63=$C$17,$B75*(AZ$60),0))</f>
        <v>2.3835999999999999</v>
      </c>
      <c r="BA75" s="50">
        <f ca="1">IF(BA$63&lt;=$C$17,($C$34*BA$59*$B75/$C$63)*(IF(COUNTA($D75:AZ75)*(12/$C$63)&lt;=$C$9,0,1)),0)+IF(BB$63=$C$17,0,IF(BA$63=$C$17,$B75*(BA$60),0))</f>
        <v>2.3835999999999999</v>
      </c>
      <c r="BB75" s="50">
        <f ca="1">IF(BB$63&lt;=$C$17,($C$34*BB$59*$B75/$C$63)*(IF(COUNTA($D75:BA75)*(12/$C$63)&lt;=$C$9,0,1)),0)+IF(BC$63=$C$17,0,IF(BB$63=$C$17,$B75*(BB$60),0))</f>
        <v>2.3835999999999999</v>
      </c>
      <c r="BC75" s="50">
        <f ca="1">IF(BC$63&lt;=$C$17,($C$34*BC$59*$B75/$C$63)*(IF(COUNTA($D75:BB75)*(12/$C$63)&lt;=$C$9,0,1)),0)+IF(BD$63=$C$17,0,IF(BC$63=$C$17,$B75*(BC$60),0))</f>
        <v>2.3835999999999999</v>
      </c>
      <c r="BD75" s="50">
        <f ca="1">IF(BD$63&lt;=$C$17,($C$34*BD$59*$B75/$C$63)*(IF(COUNTA($D75:BC75)*(12/$C$63)&lt;=$C$9,0,1)),0)+IF(BE$63=$C$17,0,IF(BD$63=$C$17,$B75*(BD$60),0))</f>
        <v>2.3835999999999999</v>
      </c>
      <c r="BE75" s="50">
        <f ca="1">IF(BE$63&lt;=$C$17,($C$34*BE$59*$B75/$C$63)*(IF(COUNTA($D75:BD75)*(12/$C$63)&lt;=$C$9,0,1)),0)+IF(BF$63=$C$17,0,IF(BE$63=$C$17,$B75*(BE$60),0))</f>
        <v>2.3835999999999999</v>
      </c>
      <c r="BF75" s="50">
        <f ca="1">IF(BF$63&lt;=$C$17,($C$34*BF$59*$B75/$C$63)*(IF(COUNTA($D75:BE75)*(12/$C$63)&lt;=$C$9,0,1)),0)+IF(BG$63=$C$17,0,IF(BF$63=$C$17,$B75*(BF$60),0))</f>
        <v>2.3835999999999999</v>
      </c>
      <c r="BG75" s="50">
        <f ca="1">IF(BG$63&lt;=$C$17,($C$34*BG$59*$B75/$C$63)*(IF(COUNTA($D75:BF75)*(12/$C$63)&lt;=$C$9,0,1)),0)+IF(BH$63=$C$17,0,IF(BG$63=$C$17,$B75*(BG$60),0))</f>
        <v>2.3835999999999999</v>
      </c>
      <c r="BH75" s="50">
        <f ca="1">IF(BH$63&lt;=$C$17,($C$34*BH$59*$B75/$C$63)*(IF(COUNTA($D75:BG75)*(12/$C$63)&lt;=$C$9,0,1)),0)+IF(BI$63=$C$17,0,IF(BH$63=$C$17,$B75*(BH$60),0))</f>
        <v>2.3835999999999999</v>
      </c>
      <c r="BI75" s="50">
        <f ca="1">IF(BI$63&lt;=$C$17,($C$34*BI$59*$B75/$C$63)*(IF(COUNTA($D75:BH75)*(12/$C$63)&lt;=$C$9,0,1)),0)+IF(BJ$63=$C$17,0,IF(BI$63=$C$17,$B75*(BI$60),0))</f>
        <v>2.3835999999999999</v>
      </c>
      <c r="BJ75" s="50">
        <f ca="1">IF(BJ$63&lt;=$C$17,($C$34*BJ$59*$B75/$C$63)*(IF(COUNTA($D75:BI75)*(12/$C$63)&lt;=$C$9,0,1)),0)+IF(BK$63=$C$17,0,IF(BJ$63=$C$17,$B75*(BJ$60),0))</f>
        <v>2.3835999999999999</v>
      </c>
      <c r="BK75" s="50">
        <f ca="1">IF(BK$63&lt;=$C$17,($C$34*BK$59*$B75/$C$63)*(IF(COUNTA($D75:BJ75)*(12/$C$63)&lt;=$C$9,0,1)),0)+IF(BL$63=$C$17,0,IF(BK$63=$C$17,$B75*(BK$60),0))</f>
        <v>2.3835999999999999</v>
      </c>
      <c r="BL75" s="50">
        <f ca="1">IF(BL$63&lt;=$C$17,($C$34*BL$59*$B75/$C$63)*(IF(COUNTA($D75:BK75)*(12/$C$63)&lt;=$C$9,0,1)),0)+IF(BM$63=$C$17,0,IF(BL$63=$C$17,$B75*(BL$60),0))</f>
        <v>2.3835999999999999</v>
      </c>
      <c r="BM75" s="50">
        <f ca="1">IF(BM$63&lt;=$C$17,($C$34*BM$59*$B75/$C$63)*(IF(COUNTA($D75:BL75)*(12/$C$63)&lt;=$C$9,0,1)),0)+IF(BN$63=$C$17,0,IF(BM$63=$C$17,$B75*(BM$60),0))</f>
        <v>2.3835999999999999</v>
      </c>
      <c r="BN75" s="50">
        <f ca="1">IF(BN$63&lt;=$C$17,($C$34*BN$59*$B75/$C$63)*(IF(COUNTA($D75:BM75)*(12/$C$63)&lt;=$C$9,0,1)),0)+IF(BO$63=$C$17,0,IF(BN$63=$C$17,$B75*(BN$60),0))</f>
        <v>2.3835999999999999</v>
      </c>
      <c r="BO75" s="50">
        <f ca="1">IF(BO$63&lt;=$C$17,($C$34*BO$59*$B75/$C$63)*(IF(COUNTA($D75:BN75)*(12/$C$63)&lt;=$C$9,0,1)),0)+IF(BP$63=$C$17,0,IF(BO$63=$C$17,$B75*(BO$60),0))</f>
        <v>2.3835999999999999</v>
      </c>
      <c r="BP75" s="50">
        <f ca="1">IF(BP$63&lt;=$C$17,($C$34*BP$59*$B75/$C$63)*(IF(COUNTA($D75:BO75)*(12/$C$63)&lt;=$C$9,0,1)),0)+IF(BQ$63=$C$17,0,IF(BP$63=$C$17,$B75*(BP$60),0))</f>
        <v>2.3835999999999999</v>
      </c>
      <c r="BQ75" s="50">
        <f ca="1">IF(BQ$63&lt;=$C$17,($C$34*BQ$59*$B75/$C$63)*(IF(COUNTA($D75:BP75)*(12/$C$63)&lt;=$C$9,0,1)),0)+IF(BR$63=$C$17,0,IF(BQ$63=$C$17,$B75*(BQ$60),0))</f>
        <v>2.3835999999999999</v>
      </c>
      <c r="BR75" s="50">
        <f ca="1">IF(BR$63&lt;=$C$17,($C$34*BR$59*$B75/$C$63)*(IF(COUNTA($D75:BQ75)*(12/$C$63)&lt;=$C$9,0,1)),0)+IF(BS$63=$C$17,0,IF(BR$63=$C$17,$B75*(BR$60),0))</f>
        <v>2.3835999999999999</v>
      </c>
      <c r="BS75" s="50">
        <f ca="1">IF(BS$63&lt;=$C$17,($C$34*BS$59*$B75/$C$63)*(IF(COUNTA($D75:BR75)*(12/$C$63)&lt;=$C$9,0,1)),0)+IF(BT$63=$C$17,0,IF(BS$63=$C$17,$B75*(BS$60),0))</f>
        <v>2.3835999999999999</v>
      </c>
      <c r="BT75" s="50">
        <f ca="1">IF(BT$63&lt;=$C$17,($C$34*BT$59*$B75/$C$63)*(IF(COUNTA($D75:BS75)*(12/$C$63)&lt;=$C$9,0,1)),0)+IF(BU$63=$C$17,0,IF(BT$63=$C$17,$B75*(BT$60),0))</f>
        <v>2.3835999999999999</v>
      </c>
      <c r="BU75" s="50">
        <f ca="1">IF(BU$63&lt;=$C$17,($C$34*BU$59*$B75/$C$63)*(IF(COUNTA($D75:BT75)*(12/$C$63)&lt;=$C$9,0,1)),0)+IF(BV$63=$C$17,0,IF(BU$63=$C$17,$B75*(BU$60),0))</f>
        <v>2.3835999999999999</v>
      </c>
      <c r="BV75" s="50">
        <f ca="1">IF(BV$63&lt;=$C$17,($C$34*BV$59*$B75/$C$63)*(IF(COUNTA($D75:BU75)*(12/$C$63)&lt;=$C$9,0,1)),0)+IF(BW$63=$C$17,0,IF(BV$63=$C$17,$B75*(BV$60),0))</f>
        <v>2.3835999999999999</v>
      </c>
      <c r="BW75" s="50">
        <f ca="1">IF(BW$63&lt;=$C$17,($C$34*BW$59*$B75/$C$63)*(IF(COUNTA($D75:BV75)*(12/$C$63)&lt;=$C$9,0,1)),0)+IF(BX$63=$C$17,0,IF(BW$63=$C$17,$B75*(BW$60),0))</f>
        <v>2.3835999999999999</v>
      </c>
      <c r="BX75" s="50">
        <f ca="1">IF(BX$63&lt;=$C$17,($C$34*BX$59*$B75/$C$63)*(IF(COUNTA($D75:BW75)*(12/$C$63)&lt;=$C$9,0,1)),0)+IF(BY$63=$C$17,0,IF(BX$63=$C$17,$B75*(BX$60),0))</f>
        <v>2.3835999999999999</v>
      </c>
      <c r="BY75" s="50">
        <f ca="1">IF(BY$63&lt;=$C$17,($C$34*BY$59*$B75/$C$63)*(IF(COUNTA($D75:BX75)*(12/$C$63)&lt;=$C$9,0,1)),0)+IF(BZ$63=$C$17,0,IF(BY$63=$C$17,$B75*(BY$60),0))</f>
        <v>2.3835999999999999</v>
      </c>
      <c r="BZ75" s="50">
        <f ca="1">IF(BZ$63&lt;=$C$17,($C$34*BZ$59*$B75/$C$63)*(IF(COUNTA($D75:BY75)*(12/$C$63)&lt;=$C$9,0,1)),0)+IF(CA$63=$C$17,0,IF(BZ$63=$C$17,$B75*(BZ$60),0))</f>
        <v>2.3835999999999999</v>
      </c>
      <c r="CA75" s="50">
        <f ca="1">IF(CA$63&lt;=$C$17,($C$34*CA$59*$B75/$C$63)*(IF(COUNTA($D75:BZ75)*(12/$C$63)&lt;=$C$9,0,1)),0)+IF(CB$63=$C$17,0,IF(CA$63=$C$17,$B75*(CA$60),0))</f>
        <v>2.3835999999999999</v>
      </c>
      <c r="CB75" s="50">
        <f ca="1">IF(CB$63&lt;=$C$17,($C$34*CB$59*$B75/$C$63)*(IF(COUNTA($D75:CA75)*(12/$C$63)&lt;=$C$9,0,1)),0)+IF(CC$63=$C$17,0,IF(CB$63=$C$17,$B75*(CB$60),0))</f>
        <v>2.3835999999999999</v>
      </c>
      <c r="CC75" s="50">
        <f ca="1">IF(CC$63&lt;=$C$17,($C$34*CC$59*$B75/$C$63)*(IF(COUNTA($D75:CB75)*(12/$C$63)&lt;=$C$9,0,1)),0)+IF(CD$63=$C$17,0,IF(CC$63=$C$17,$B75*(CC$60),0))</f>
        <v>2.3835999999999999</v>
      </c>
      <c r="CD75" s="50">
        <f ca="1">IF(CD$63&lt;=$C$17,($C$34*CD$59*$B75/$C$63)*(IF(COUNTA($D75:CC75)*(12/$C$63)&lt;=$C$9,0,1)),0)+IF(CE$63=$C$17,0,IF(CD$63=$C$17,$B75*(CD$60),0))</f>
        <v>2.3835999999999999</v>
      </c>
      <c r="CE75" s="50">
        <f ca="1">IF(CE$63&lt;=$C$17,($C$34*CE$59*$B75/$C$63)*(IF(COUNTA($D75:CD75)*(12/$C$63)&lt;=$C$9,0,1)),0)+IF(CF$63=$C$17,0,IF(CE$63=$C$17,$B75*(CE$60),0))</f>
        <v>2.3835999999999999</v>
      </c>
      <c r="CF75" s="50">
        <f ca="1">IF(CF$63&lt;=$C$17,($C$34*CF$59*$B75/$C$63)*(IF(COUNTA($D75:CE75)*(12/$C$63)&lt;=$C$9,0,1)),0)+IF(CG$63=$C$17,0,IF(CF$63=$C$17,$B75*(CF$60),0))</f>
        <v>2.3835999999999999</v>
      </c>
      <c r="CG75" s="50">
        <f ca="1">IF(CG$63&lt;=$C$17,($C$34*CG$59*$B75/$C$63)*(IF(COUNTA($D75:CF75)*(12/$C$63)&lt;=$C$9,0,1)),0)+IF(CH$63=$C$17,0,IF(CG$63=$C$17,$B75*(CG$60),0))</f>
        <v>2.3835999999999999</v>
      </c>
      <c r="CH75" s="50">
        <f ca="1">IF(CH$63&lt;=$C$17,($C$34*CH$59*$B75/$C$63)*(IF(COUNTA($D75:CG75)*(12/$C$63)&lt;=$C$9,0,1)),0)+IF(CI$63=$C$17,0,IF(CH$63=$C$17,$B75*(CH$60),0))</f>
        <v>2.3835999999999999</v>
      </c>
      <c r="CI75" s="50">
        <f ca="1">IF(CI$63&lt;=$C$17,($C$34*CI$59*$B75/$C$63)*(IF(COUNTA($D75:CH75)*(12/$C$63)&lt;=$C$9,0,1)),0)+IF(CJ$63=$C$17,0,IF(CI$63=$C$17,$B75*(CI$60),0))</f>
        <v>2.3835999999999999</v>
      </c>
      <c r="CJ75" s="50">
        <f ca="1">IF(CJ$63&lt;=$C$17,($C$34*CJ$59*$B75/$C$63)*(IF(COUNTA($D75:CI75)*(12/$C$63)&lt;=$C$9,0,1)),0)+IF(CK$63=$C$17,0,IF(CJ$63=$C$17,$B75*(CJ$60),0))</f>
        <v>2.3835999999999999</v>
      </c>
      <c r="CK75" s="50">
        <f ca="1">IF(CK$63&lt;=$C$17,($C$34*CK$59*$B75/$C$63)*(IF(COUNTA($D75:CJ75)*(12/$C$63)&lt;=$C$9,0,1)),0)+IF(CL$63=$C$17,0,IF(CK$63=$C$17,$B75*(CK$60),0))</f>
        <v>2.3835999999999999</v>
      </c>
      <c r="CL75" s="50">
        <f ca="1">IF(CL$63&lt;=$C$17,($C$34*CL$59*$B75/$C$63)*(IF(COUNTA($D75:CK75)*(12/$C$63)&lt;=$C$9,0,1)),0)+IF(CM$63=$C$17,0,IF(CL$63=$C$17,$B75*(CL$60),0))</f>
        <v>2.3835999999999999</v>
      </c>
      <c r="CM75" s="50">
        <f ca="1">IF(CM$63&lt;=$C$17,($C$34*CM$59*$B75/$C$63)*(IF(COUNTA($D75:CL75)*(12/$C$63)&lt;=$C$9,0,1)),0)+IF(CN$63=$C$17,0,IF(CM$63=$C$17,$B75*(CM$60),0))</f>
        <v>2.3835999999999999</v>
      </c>
      <c r="CN75" s="50">
        <f ca="1">IF(CN$63&lt;=$C$17,($C$34*CN$59*$B75/$C$63)*(IF(COUNTA($D75:CM75)*(12/$C$63)&lt;=$C$9,0,1)),0)+IF(CO$63=$C$17,0,IF(CN$63=$C$17,$B75*(CN$60),0))</f>
        <v>2.3835999999999999</v>
      </c>
      <c r="CO75" s="50">
        <f ca="1">IF(CO$63&lt;=$C$17,($C$34*CO$59*$B75/$C$63)*(IF(COUNTA($D75:CN75)*(12/$C$63)&lt;=$C$9,0,1)),0)+IF(CP$63=$C$17,0,IF(CO$63=$C$17,$B75*(CO$60),0))</f>
        <v>2.3835999999999999</v>
      </c>
      <c r="CP75" s="50">
        <f ca="1">IF(CP$63&lt;=$C$17,($C$34*CP$59*$B75/$C$63)*(IF(COUNTA($D75:CO75)*(12/$C$63)&lt;=$C$9,0,1)),0)+IF(CQ$63=$C$17,0,IF(CP$63=$C$17,$B75*(CP$60),0))</f>
        <v>2.3835999999999999</v>
      </c>
      <c r="CQ75" s="50">
        <f ca="1">IF(CQ$63&lt;=$C$17,($C$34*CQ$59*$B75/$C$63)*(IF(COUNTA($D75:CP75)*(12/$C$63)&lt;=$C$9,0,1)),0)+IF(CR$63=$C$17,0,IF(CQ$63=$C$17,$B75*(CQ$60),0))</f>
        <v>2.3835999999999999</v>
      </c>
      <c r="CR75" s="50">
        <f ca="1">IF(CR$63&lt;=$C$17,($C$34*CR$59*$B75/$C$63)*(IF(COUNTA($D75:CQ75)*(12/$C$63)&lt;=$C$9,0,1)),0)+IF(CS$63=$C$17,0,IF(CR$63=$C$17,$B75*(CR$60),0))</f>
        <v>2.3835999999999999</v>
      </c>
      <c r="CS75" s="50">
        <f ca="1">IF(CS$63&lt;=$C$17,($C$34*CS$59*$B75/$C$63)*(IF(COUNTA($D75:CR75)*(12/$C$63)&lt;=$C$9,0,1)),0)+IF(CT$63=$C$17,0,IF(CS$63=$C$17,$B75*(CS$60),0))</f>
        <v>2.3835999999999999</v>
      </c>
      <c r="CT75" s="50">
        <f ca="1">IF(CT$63&lt;=$C$17,($C$34*CT$59*$B75/$C$63)*(IF(COUNTA($D75:CS75)*(12/$C$63)&lt;=$C$9,0,1)),0)+IF(CU$63=$C$17,0,IF(CT$63=$C$17,$B75*(CT$60),0))</f>
        <v>2.3835999999999999</v>
      </c>
      <c r="CU75" s="50">
        <f ca="1">IF(CU$63&lt;=$C$17,($C$34*CU$59*$B75/$C$63)*(IF(COUNTA($D75:CT75)*(12/$C$63)&lt;=$C$9,0,1)),0)+IF(CV$63=$C$17,0,IF(CU$63=$C$17,$B75*(CU$60),0))</f>
        <v>2.3835999999999999</v>
      </c>
      <c r="CV75" s="50">
        <f ca="1">IF(CV$63&lt;=$C$17,($C$34*CV$59*$B75/$C$63)*(IF(COUNTA($D75:CU75)*(12/$C$63)&lt;=$C$9,0,1)),0)+IF(CW$63=$C$17,0,IF(CV$63=$C$17,$B75*(CV$60),0))</f>
        <v>2.3835999999999999</v>
      </c>
      <c r="CW75" s="50">
        <f ca="1">IF(CW$63&lt;=$C$17,($C$34*CW$59*$B75/$C$63)*(IF(COUNTA($D75:CV75)*(12/$C$63)&lt;=$C$9,0,1)),0)+IF(CX$63=$C$17,0,IF(CW$63=$C$17,$B75*(CW$60),0))</f>
        <v>2.3835999999999999</v>
      </c>
      <c r="CX75" s="50">
        <f ca="1">IF(CX$63&lt;=$C$17,($C$34*CX$59*$B75/$C$63)*(IF(COUNTA($D75:CW75)*(12/$C$63)&lt;=$C$9,0,1)),0)+IF(CY$63=$C$17,0,IF(CX$63=$C$17,$B75*(CX$60),0))</f>
        <v>2.3835999999999999</v>
      </c>
      <c r="CY75" s="50">
        <f ca="1">IF(CY$63&lt;=$C$17,($C$34*CY$59*$B75/$C$63)*(IF(COUNTA($D75:CX75)*(12/$C$63)&lt;=$C$9,0,1)),0)+IF(CZ$63=$C$17,0,IF(CY$63=$C$17,$B75*(CY$60),0))</f>
        <v>2.3835999999999999</v>
      </c>
      <c r="CZ75" s="50">
        <f ca="1">IF(CZ$63&lt;=$C$17,($C$34*CZ$59*$B75/$C$63)*(IF(COUNTA($D75:CY75)*(12/$C$63)&lt;=$C$9,0,1)),0)+IF(DA$63=$C$17,0,IF(CZ$63=$C$17,$B75*(CZ$60),0))</f>
        <v>2.3835999999999999</v>
      </c>
      <c r="DA75" s="50">
        <f ca="1">IF(DA$63&lt;=$C$17,($C$34*DA$59*$B75/$C$63)*(IF(COUNTA($D75:CZ75)*(12/$C$63)&lt;=$C$9,0,1)),0)+IF(DB$63=$C$17,0,IF(DA$63=$C$17,$B75*(DA$60),0))</f>
        <v>2.3835999999999999</v>
      </c>
      <c r="DB75" s="50">
        <f ca="1">IF(DB$63&lt;=$C$17,($C$34*DB$59*$B75/$C$63)*(IF(COUNTA($D75:DA75)*(12/$C$63)&lt;=$C$9,0,1)),0)+IF(DC$63=$C$17,0,IF(DB$63=$C$17,$B75*(DB$60),0))</f>
        <v>2.3835999999999999</v>
      </c>
      <c r="DC75" s="50">
        <f ca="1">IF(DC$63&lt;=$C$17,($C$34*DC$59*$B75/$C$63)*(IF(COUNTA($D75:DB75)*(12/$C$63)&lt;=$C$9,0,1)),0)+IF(DD$63=$C$17,0,IF(DC$63=$C$17,$B75*(DC$60),0))</f>
        <v>2.3835999999999999</v>
      </c>
      <c r="DD75" s="50">
        <f ca="1">IF(DD$63&lt;=$C$17,($C$34*DD$59*$B75/$C$63)*(IF(COUNTA($D75:DC75)*(12/$C$63)&lt;=$C$9,0,1)),0)+IF(DE$63=$C$17,0,IF(DD$63=$C$17,$B75*(DD$60),0))</f>
        <v>2.3835999999999999</v>
      </c>
      <c r="DE75" s="50">
        <f ca="1">IF(DE$63&lt;=$C$17,($C$34*DE$59*$B75/$C$63)*(IF(COUNTA($D75:DD75)*(12/$C$63)&lt;=$C$9,0,1)),0)+IF(DF$63=$C$17,0,IF(DE$63=$C$17,$B75*(DE$60),0))</f>
        <v>2.3835999999999999</v>
      </c>
      <c r="DF75" s="50">
        <f ca="1">IF(DF$63&lt;=$C$17,($C$34*DF$59*$B75/$C$63)*(IF(COUNTA($D75:DE75)*(12/$C$63)&lt;=$C$9,0,1)),0)+IF(DG$63=$C$17,0,IF(DF$63=$C$17,$B75*(DF$60),0))</f>
        <v>2.3835999999999999</v>
      </c>
      <c r="DG75" s="50">
        <f ca="1">IF(DG$63&lt;=$C$17,($C$34*DG$59*$B75/$C$63)*(IF(COUNTA($D75:DF75)*(12/$C$63)&lt;=$C$9,0,1)),0)+IF(DH$63=$C$17,0,IF(DG$63=$C$17,$B75*(DG$60),0))</f>
        <v>2.3835999999999999</v>
      </c>
      <c r="DH75" s="50">
        <f ca="1">IF(DH$63&lt;=$C$17,($C$34*DH$59*$B75/$C$63)*(IF(COUNTA($D75:DG75)*(12/$C$63)&lt;=$C$9,0,1)),0)+IF(DI$63=$C$17,0,IF(DH$63=$C$17,$B75*(DH$60),0))</f>
        <v>2.3835999999999999</v>
      </c>
      <c r="DI75" s="50">
        <f ca="1">IF(DI$63&lt;=$C$17,($C$34*DI$59*$B75/$C$63)*(IF(COUNTA($D75:DH75)*(12/$C$63)&lt;=$C$9,0,1)),0)+IF(DJ$63=$C$17,0,IF(DI$63=$C$17,$B75*(DI$60),0))</f>
        <v>2.3835999999999999</v>
      </c>
      <c r="DJ75" s="50">
        <f ca="1">IF(DJ$63&lt;=$C$17,($C$34*DJ$59*$B75/$C$63)*(IF(COUNTA($D75:DI75)*(12/$C$63)&lt;=$C$9,0,1)),0)+IF(DK$63=$C$17,0,IF(DJ$63=$C$17,$B75*(DJ$60),0))</f>
        <v>2.3835999999999999</v>
      </c>
      <c r="DK75" s="50">
        <f ca="1">IF(DK$63&lt;=$C$17,($C$34*DK$59*$B75/$C$63)*(IF(COUNTA($D75:DJ75)*(12/$C$63)&lt;=$C$9,0,1)),0)+IF(DL$63=$C$17,0,IF(DK$63=$C$17,$B75*(DK$60),0))</f>
        <v>2.3835999999999999</v>
      </c>
      <c r="DL75" s="50">
        <f ca="1">IF(DL$63&lt;=$C$17,($C$34*DL$59*$B75/$C$63)*(IF(COUNTA($D75:DK75)*(12/$C$63)&lt;=$C$9,0,1)),0)+IF(DM$63=$C$17,0,IF(DL$63=$C$17,$B75*(DL$60),0))</f>
        <v>2.3835999999999999</v>
      </c>
      <c r="DM75" s="50">
        <f ca="1">IF(DM$63&lt;=$C$17,($C$34*DM$59*$B75/$C$63)*(IF(COUNTA($D75:DL75)*(12/$C$63)&lt;=$C$9,0,1)),0)+IF(DN$63=$C$17,0,IF(DM$63=$C$17,$B75*(DM$60),0))</f>
        <v>2.3835999999999999</v>
      </c>
      <c r="DN75" s="50">
        <f ca="1">IF(DN$63&lt;=$C$17,($C$34*DN$59*$B75/$C$63)*(IF(COUNTA($D75:DM75)*(12/$C$63)&lt;=$C$9,0,1)),0)+IF(DO$63=$C$17,0,IF(DN$63=$C$17,$B75*(DN$60),0))</f>
        <v>2.3835999999999999</v>
      </c>
      <c r="DO75" s="50">
        <f ca="1">IF(DO$63&lt;=$C$17,($C$34*DO$59*$B75/$C$63)*(IF(COUNTA($D75:DN75)*(12/$C$63)&lt;=$C$9,0,1)),0)+IF(DP$63=$C$17,0,IF(DO$63=$C$17,$B75*(DO$60),0))</f>
        <v>2.3835999999999999</v>
      </c>
      <c r="DP75" s="50">
        <f ca="1">IF(DP$63&lt;=$C$17,($C$34*DP$59*$B75/$C$63)*(IF(COUNTA($D75:DO75)*(12/$C$63)&lt;=$C$9,0,1)),0)+IF(DQ$63=$C$17,0,IF(DP$63=$C$17,$B75*(DP$60),0))</f>
        <v>2.3835999999999999</v>
      </c>
      <c r="DQ75" s="50">
        <f ca="1">IF(DQ$63&lt;=$C$17,($C$34*DQ$59*$B75/$C$63)*(IF(COUNTA($D75:DP75)*(12/$C$63)&lt;=$C$9,0,1)),0)+IF(DR$63=$C$17,0,IF(DQ$63=$C$17,$B75*(DQ$60),0))</f>
        <v>2.3835999999999999</v>
      </c>
      <c r="DR75" s="50">
        <f ca="1">IF(DR$63&lt;=$C$17,($C$34*DR$59*$B75/$C$63)*(IF(COUNTA($D75:DQ75)*(12/$C$63)&lt;=$C$9,0,1)),0)+IF(DS$63=$C$17,0,IF(DR$63=$C$17,$B75*(DR$60),0))</f>
        <v>2.3835999999999999</v>
      </c>
      <c r="DS75" s="50">
        <f ca="1">IF(DS$63&lt;=$C$17,($C$34*DS$59*$B75/$C$63)*(IF(COUNTA($D75:DR75)*(12/$C$63)&lt;=$C$9,0,1)),0)+IF(DT$63=$C$17,0,IF(DS$63=$C$17,$B75*(DS$60),0))</f>
        <v>2.3835999999999999</v>
      </c>
      <c r="DT75" s="50">
        <f ca="1">IF(DT$63&lt;=$C$17,($C$34*DT$59*$B75/$C$63)*(IF(COUNTA($D75:DS75)*(12/$C$63)&lt;=$C$9,0,1)),0)+IF(DU$63=$C$17,0,IF(DT$63=$C$17,$B75*(DT$60),0))</f>
        <v>598.87954772205046</v>
      </c>
      <c r="DU75" s="50">
        <f>IF(DU$63&lt;=$C$17,($C$34*DU$59*$B75/$C$63)*(IF(COUNTA($D75:DT75)*(12/$C$63)&lt;=$C$9,0,1)),0)+IF(DV$63=$C$17,0,IF(DU$63=$C$17,$B75*(DU$60),0))</f>
        <v>0</v>
      </c>
      <c r="DV75" s="50">
        <f>IF(DV$63&lt;=$C$17,($C$34*DV$59*$B75/$C$63)*(IF(COUNTA($D75:DU75)*(12/$C$63)&lt;=$C$9,0,1)),0)+IF(DW$63=$C$17,0,IF(DV$63=$C$17,$B75*(DV$60),0))</f>
        <v>0</v>
      </c>
      <c r="DW75" s="50">
        <f>IF(DW$63&lt;=$C$17,($C$34*DW$59*$B75/$C$63)*(IF(COUNTA($D75:DV75)*(12/$C$63)&lt;=$C$9,0,1)),0)+IF(DX$63=$C$17,0,IF(DW$63=$C$17,$B75*(DW$60),0))</f>
        <v>0</v>
      </c>
      <c r="DX75" s="50">
        <f>IF(DX$63&lt;=$C$17,($C$34*DX$59*$B75/$C$63)*(IF(COUNTA($D75:DW75)*(12/$C$63)&lt;=$C$9,0,1)),0)+IF(DY$63=$C$17,0,IF(DX$63=$C$17,$B75*(DX$60),0))</f>
        <v>0</v>
      </c>
      <c r="DY75" s="50">
        <f>IF(DY$63&lt;=$C$17,($C$34*DY$59*$B75/$C$63)*(IF(COUNTA($D75:DX75)*(12/$C$63)&lt;=$C$9,0,1)),0)+IF(DZ$63=$C$17,0,IF(DY$63=$C$17,$B75*(DY$60),0))</f>
        <v>0</v>
      </c>
      <c r="DZ75" s="50">
        <f>IF(DZ$63&lt;=$C$17,($C$34*DZ$59*$B75/$C$63)*(IF(COUNTA($D75:DY75)*(12/$C$63)&lt;=$C$9,0,1)),0)+IF(EA$63=$C$17,0,IF(DZ$63=$C$17,$B75*(DZ$60),0))</f>
        <v>0</v>
      </c>
      <c r="EA75" s="50">
        <f>IF(EA$63&lt;=$C$17,($C$34*EA$59*$B75/$C$63)*(IF(COUNTA($D75:DZ75)*(12/$C$63)&lt;=$C$9,0,1)),0)+IF(EB$63=$C$17,0,IF(EA$63=$C$17,$B75*(EA$60),0))</f>
        <v>0</v>
      </c>
      <c r="EB75" s="50">
        <f>IF(EB$63&lt;=$C$17,($C$34*EB$59*$B75/$C$63)*(IF(COUNTA($D75:EA75)*(12/$C$63)&lt;=$C$9,0,1)),0)+IF(EC$63=$C$17,0,IF(EB$63=$C$17,$B75*(EB$60),0))</f>
        <v>0</v>
      </c>
      <c r="EC75" s="50">
        <f>IF(EC$63&lt;=$C$17,($C$34*EC$59*$B75/$C$63)*(IF(COUNTA($D75:EB75)*(12/$C$63)&lt;=$C$9,0,1)),0)+IF(ED$63=$C$17,0,IF(EC$63=$C$17,$B75*(EC$60),0))</f>
        <v>0</v>
      </c>
      <c r="ED75" s="50">
        <f>IF(ED$63&lt;=$C$17,($C$34*ED$59*$B75/$C$63)*(IF(COUNTA($D75:EC75)*(12/$C$63)&lt;=$C$9,0,1)),0)+IF(EE$63=$C$17,0,IF(ED$63=$C$17,$B75*(ED$60),0))</f>
        <v>0</v>
      </c>
      <c r="EE75" s="50">
        <f>IF(EE$63&lt;=$C$17,($C$34*EE$59*$B75/$C$63)*(IF(COUNTA($D75:ED75)*(12/$C$63)&lt;=$C$9,0,1)),0)+IF(EF$63=$C$17,0,IF(EE$63=$C$17,$B75*(EE$60),0))</f>
        <v>0</v>
      </c>
      <c r="EF75" s="50">
        <f>IF(EF$63&lt;=$C$17,($C$34*EF$59*$B75/$C$63)*(IF(COUNTA($D75:EE75)*(12/$C$63)&lt;=$C$9,0,1)),0)+IF(EG$63=$C$17,0,IF(EF$63=$C$17,$B75*(EF$60),0))</f>
        <v>0</v>
      </c>
      <c r="EG75" s="50">
        <f>IF(EG$63&lt;=$C$17,($C$34*EG$59*$B75/$C$63)*(IF(COUNTA($D75:EF75)*(12/$C$63)&lt;=$C$9,0,1)),0)+IF(EH$63=$C$17,0,IF(EG$63=$C$17,$B75*(EG$60),0))</f>
        <v>0</v>
      </c>
      <c r="EH75" s="50">
        <f>IF(EH$63&lt;=$C$17,($C$34*EH$59*$B75/$C$63)*(IF(COUNTA($D75:EG75)*(12/$C$63)&lt;=$C$9,0,1)),0)+IF(EI$63=$C$17,0,IF(EH$63=$C$17,$B75*(EH$60),0))</f>
        <v>0</v>
      </c>
      <c r="EI75" s="50">
        <f>IF(EI$63&lt;=$C$17,($C$34*EI$59*$B75/$C$63)*(IF(COUNTA($D75:EH75)*(12/$C$63)&lt;=$C$9,0,1)),0)+IF(EJ$63=$C$17,0,IF(EI$63=$C$17,$B75*(EI$60),0))</f>
        <v>0</v>
      </c>
      <c r="EJ75" s="50">
        <f>IF(EJ$63&lt;=$C$17,($C$34*EJ$59*$B75/$C$63)*(IF(COUNTA($D75:EI75)*(12/$C$63)&lt;=$C$9,0,1)),0)+IF(EK$63=$C$17,0,IF(EJ$63=$C$17,$B75*(EJ$60),0))</f>
        <v>0</v>
      </c>
      <c r="EK75" s="50">
        <f>IF(EK$63&lt;=$C$17,($C$34*EK$59*$B75/$C$63)*(IF(COUNTA($D75:EJ75)*(12/$C$63)&lt;=$C$9,0,1)),0)+IF(EL$63=$C$17,0,IF(EK$63=$C$17,$B75*(EK$60),0))</f>
        <v>0</v>
      </c>
      <c r="EL75" s="50">
        <f>IF(EL$63&lt;=$C$17,($C$34*EL$59*$B75/$C$63)*(IF(COUNTA($D75:EK75)*(12/$C$63)&lt;=$C$9,0,1)),0)+IF(EM$63=$C$17,0,IF(EL$63=$C$17,$B75*(EL$60),0))</f>
        <v>0</v>
      </c>
      <c r="EM75" s="50">
        <f>IF(EM$63&lt;=$C$17,($C$34*EM$59*$B75/$C$63)*(IF(COUNTA($D75:EL75)*(12/$C$63)&lt;=$C$9,0,1)),0)+IF(EN$63=$C$17,0,IF(EM$63=$C$17,$B75*(EM$60),0))</f>
        <v>0</v>
      </c>
      <c r="EN75" s="50">
        <f>IF(EN$63&lt;=$C$17,($C$34*EN$59*$B75/$C$63)*(IF(COUNTA($D75:EM75)*(12/$C$63)&lt;=$C$9,0,1)),0)+IF(EO$63=$C$17,0,IF(EN$63=$C$17,$B75*(EN$60),0))</f>
        <v>0</v>
      </c>
      <c r="EO75" s="50">
        <f>IF(EO$63&lt;=$C$17,($C$34*EO$59*$B75/$C$63)*(IF(COUNTA($D75:EN75)*(12/$C$63)&lt;=$C$9,0,1)),0)+IF(EP$63=$C$17,0,IF(EO$63=$C$17,$B75*(EO$60),0))</f>
        <v>0</v>
      </c>
      <c r="EP75" s="50">
        <f>IF(EP$63&lt;=$C$17,($C$34*EP$59*$B75/$C$63)*(IF(COUNTA($D75:EO75)*(12/$C$63)&lt;=$C$9,0,1)),0)+IF(EQ$63=$C$17,0,IF(EP$63=$C$17,$B75*(EP$60),0))</f>
        <v>0</v>
      </c>
      <c r="EQ75" s="50">
        <f>IF(EQ$63&lt;=$C$17,($C$34*EQ$59*$B75/$C$63)*(IF(COUNTA($D75:EP75)*(12/$C$63)&lt;=$C$9,0,1)),0)+IF(ER$63=$C$17,0,IF(EQ$63=$C$17,$B75*(EQ$60),0))</f>
        <v>0</v>
      </c>
      <c r="ER75" s="50">
        <f>IF(ER$63&lt;=$C$17,($C$34*ER$59*$B75/$C$63)*(IF(COUNTA($D75:EQ75)*(12/$C$63)&lt;=$C$9,0,1)),0)+IF(ES$63=$C$17,0,IF(ER$63=$C$17,$B75*(ER$60),0))</f>
        <v>0</v>
      </c>
      <c r="ES75" s="50">
        <f>IF(ES$63&lt;=$C$17,($C$34*ES$59*$B75/$C$63)*(IF(COUNTA($D75:ER75)*(12/$C$63)&lt;=$C$9,0,1)),0)+IF(ET$63=$C$17,0,IF(ES$63=$C$17,$B75*(ES$60),0))</f>
        <v>0</v>
      </c>
      <c r="ET75" s="50">
        <f>IF(ET$63&lt;=$C$17,($C$34*ET$59*$B75/$C$63)*(IF(COUNTA($D75:ES75)*(12/$C$63)&lt;=$C$9,0,1)),0)+IF(EU$63=$C$17,0,IF(ET$63=$C$17,$B75*(ET$60),0))</f>
        <v>0</v>
      </c>
      <c r="EU75" s="50">
        <f>IF(EU$63&lt;=$C$17,($C$34*EU$59*$B75/$C$63)*(IF(COUNTA($D75:ET75)*(12/$C$63)&lt;=$C$9,0,1)),0)+IF(EV$63=$C$17,0,IF(EU$63=$C$17,$B75*(EU$60),0))</f>
        <v>0</v>
      </c>
      <c r="EV75" s="50">
        <f>IF(EV$63&lt;=$C$17,($C$34*EV$59*$B75/$C$63)*(IF(COUNTA($D75:EU75)*(12/$C$63)&lt;=$C$9,0,1)),0)+IF(EW$63=$C$17,0,IF(EV$63=$C$17,$B75*(EV$60),0))</f>
        <v>0</v>
      </c>
      <c r="EW75" s="50">
        <f>IF(EW$63&lt;=$C$17,($C$34*EW$59*$B75/$C$63)*(IF(COUNTA($D75:EV75)*(12/$C$63)&lt;=$C$9,0,1)),0)+IF(EX$63=$C$17,0,IF(EW$63=$C$17,$B75*(EW$60),0))</f>
        <v>0</v>
      </c>
      <c r="EX75" s="50">
        <f>IF(EX$63&lt;=$C$17,($C$34*EX$59*$B75/$C$63)*(IF(COUNTA($D75:EW75)*(12/$C$63)&lt;=$C$9,0,1)),0)+IF(EY$63=$C$17,0,IF(EX$63=$C$17,$B75*(EX$60),0))</f>
        <v>0</v>
      </c>
      <c r="EY75" s="50">
        <f>IF(EY$63&lt;=$C$17,($C$34*EY$59*$B75/$C$63)*(IF(COUNTA($D75:EX75)*(12/$C$63)&lt;=$C$9,0,1)),0)+IF(EZ$63=$C$17,0,IF(EY$63=$C$17,$B75*(EY$60),0))</f>
        <v>0</v>
      </c>
      <c r="EZ75" s="50">
        <f>IF(EZ$63&lt;=$C$17,($C$34*EZ$59*$B75/$C$63)*(IF(COUNTA($D75:EY75)*(12/$C$63)&lt;=$C$9,0,1)),0)+IF(FA$63=$C$17,0,IF(EZ$63=$C$17,$B75*(EZ$60),0))</f>
        <v>0</v>
      </c>
      <c r="FA75" s="50">
        <f>IF(FA$63&lt;=$C$17,($C$34*FA$59*$B75/$C$63)*(IF(COUNTA($D75:EZ75)*(12/$C$63)&lt;=$C$9,0,1)),0)+IF(FB$63=$C$17,0,IF(FA$63=$C$17,$B75*(FA$60),0))</f>
        <v>0</v>
      </c>
      <c r="FB75" s="50">
        <f>IF(FB$63&lt;=$C$17,($C$34*FB$59*$B75/$C$63)*(IF(COUNTA($D75:FA75)*(12/$C$63)&lt;=$C$9,0,1)),0)+IF(FC$63=$C$17,0,IF(FB$63=$C$17,$B75*(FB$60),0))</f>
        <v>0</v>
      </c>
      <c r="FC75" s="50">
        <f>IF(FC$63&lt;=$C$17,($C$34*FC$59*$B75/$C$63)*(IF(COUNTA($D75:FB75)*(12/$C$63)&lt;=$C$9,0,1)),0)+IF(FD$63=$C$17,0,IF(FC$63=$C$17,$B75*(FC$60),0))</f>
        <v>0</v>
      </c>
      <c r="FD75" s="50">
        <f>IF(FD$63&lt;=$C$17,($C$34*FD$59*$B75/$C$63)*(IF(COUNTA($D75:FC75)*(12/$C$63)&lt;=$C$9,0,1)),0)+IF(FE$63=$C$17,0,IF(FD$63=$C$17,$B75*(FD$60),0))</f>
        <v>0</v>
      </c>
      <c r="FE75" s="50">
        <f>IF(FE$63&lt;=$C$17,($C$34*FE$59*$B75/$C$63)*(IF(COUNTA($D75:FD75)*(12/$C$63)&lt;=$C$9,0,1)),0)+IF(FF$63=$C$17,0,IF(FE$63=$C$17,$B75*(FE$60),0))</f>
        <v>0</v>
      </c>
      <c r="FF75" s="50">
        <f>IF(FF$63&lt;=$C$17,($C$34*FF$59*$B75/$C$63)*(IF(COUNTA($D75:FE75)*(12/$C$63)&lt;=$C$9,0,1)),0)+IF(FG$63=$C$17,0,IF(FF$63=$C$17,$B75*(FF$60),0))</f>
        <v>0</v>
      </c>
      <c r="FG75" s="50">
        <f>IF(FG$63&lt;=$C$17,($C$34*FG$59*$B75/$C$63)*(IF(COUNTA($D75:FF75)*(12/$C$63)&lt;=$C$9,0,1)),0)+IF(FH$63=$C$17,0,IF(FG$63=$C$17,$B75*(FG$60),0))</f>
        <v>0</v>
      </c>
      <c r="FH75" s="50">
        <f>IF(FH$63&lt;=$C$17,($C$34*FH$59*$B75/$C$63)*(IF(COUNTA($D75:FG75)*(12/$C$63)&lt;=$C$9,0,1)),0)+IF(FI$63=$C$17,0,IF(FH$63=$C$17,$B75*(FH$60),0))</f>
        <v>0</v>
      </c>
      <c r="FI75" s="50">
        <f>IF(FI$63&lt;=$C$17,($C$34*FI$59*$B75/$C$63)*(IF(COUNTA($D75:FH75)*(12/$C$63)&lt;=$C$9,0,1)),0)+IF(FJ$63=$C$17,0,IF(FI$63=$C$17,$B75*(FI$60),0))</f>
        <v>0</v>
      </c>
      <c r="FJ75" s="50">
        <f>IF(FJ$63&lt;=$C$17,($C$34*FJ$59*$B75/$C$63)*(IF(COUNTA($D75:FI75)*(12/$C$63)&lt;=$C$9,0,1)),0)+IF(FK$63=$C$17,0,IF(FJ$63=$C$17,$B75*(FJ$60),0))</f>
        <v>0</v>
      </c>
      <c r="FK75" s="50">
        <f>IF(FK$63&lt;=$C$17,($C$34*FK$59*$B75/$C$63)*(IF(COUNTA($D75:FJ75)*(12/$C$63)&lt;=$C$9,0,1)),0)+IF(FL$63=$C$17,0,IF(FK$63=$C$17,$B75*(FK$60),0))</f>
        <v>0</v>
      </c>
      <c r="FL75" s="50">
        <f>IF(FL$63&lt;=$C$17,($C$34*FL$59*$B75/$C$63)*(IF(COUNTA($D75:FK75)*(12/$C$63)&lt;=$C$9,0,1)),0)+IF(FM$63=$C$17,0,IF(FL$63=$C$17,$B75*(FL$60),0))</f>
        <v>0</v>
      </c>
      <c r="FM75" s="50">
        <f>IF(FM$63&lt;=$C$17,($C$34*FM$59*$B75/$C$63)*(IF(COUNTA($D75:FL75)*(12/$C$63)&lt;=$C$9,0,1)),0)+IF(FN$63=$C$17,0,IF(FM$63=$C$17,$B75*(FM$60),0))</f>
        <v>0</v>
      </c>
      <c r="FN75" s="50">
        <f>IF(FN$63&lt;=$C$17,($C$34*FN$59*$B75/$C$63)*(IF(COUNTA($D75:FM75)*(12/$C$63)&lt;=$C$9,0,1)),0)+IF(FO$63=$C$17,0,IF(FN$63=$C$17,$B75*(FN$60),0))</f>
        <v>0</v>
      </c>
      <c r="FO75" s="50">
        <f>IF(FO$63&lt;=$C$17,($C$34*FO$59*$B75/$C$63)*(IF(COUNTA($D75:FN75)*(12/$C$63)&lt;=$C$9,0,1)),0)+IF(FP$63=$C$17,0,IF(FO$63=$C$17,$B75*(FO$60),0))</f>
        <v>0</v>
      </c>
      <c r="FP75" s="50">
        <f>IF(FP$63&lt;=$C$17,($C$34*FP$59*$B75/$C$63)*(IF(COUNTA($D75:FO75)*(12/$C$63)&lt;=$C$9,0,1)),0)+IF(FQ$63=$C$17,0,IF(FP$63=$C$17,$B75*(FP$60),0))</f>
        <v>0</v>
      </c>
      <c r="FQ75" s="50">
        <f>IF(FQ$63&lt;=$C$17,($C$34*FQ$59*$B75/$C$63)*(IF(COUNTA($D75:FP75)*(12/$C$63)&lt;=$C$9,0,1)),0)+IF(FR$63=$C$17,0,IF(FQ$63=$C$17,$B75*(FQ$60),0))</f>
        <v>0</v>
      </c>
      <c r="FR75" s="50">
        <f>IF(FR$63&lt;=$C$17,($C$34*FR$59*$B75/$C$63)*(IF(COUNTA($D75:FQ75)*(12/$C$63)&lt;=$C$9,0,1)),0)+IF(FS$63=$C$17,0,IF(FR$63=$C$17,$B75*(FR$60),0))</f>
        <v>0</v>
      </c>
      <c r="FS75" s="50">
        <f>IF(FS$63&lt;=$C$17,($C$34*FS$59*$B75/$C$63)*(IF(COUNTA($D75:FR75)*(12/$C$63)&lt;=$C$9,0,1)),0)+IF(FT$63=$C$17,0,IF(FS$63=$C$17,$B75*(FS$60),0))</f>
        <v>0</v>
      </c>
      <c r="FT75" s="50">
        <f>IF(FT$63&lt;=$C$17,($C$34*FT$59*$B75/$C$63)*(IF(COUNTA($D75:FS75)*(12/$C$63)&lt;=$C$9,0,1)),0)+IF(FU$63=$C$17,0,IF(FT$63=$C$17,$B75*(FT$60),0))</f>
        <v>0</v>
      </c>
      <c r="FU75" s="50">
        <f>IF(FU$63&lt;=$C$17,($C$34*FU$59*$B75/$C$63)*(IF(COUNTA($D75:FT75)*(12/$C$63)&lt;=$C$9,0,1)),0)+IF(FV$63=$C$17,0,IF(FU$63=$C$17,$B75*(FU$60),0))</f>
        <v>0</v>
      </c>
      <c r="FV75" s="50">
        <f>IF(FV$63&lt;=$C$17,($C$34*FV$59*$B75/$C$63)*(IF(COUNTA($D75:FU75)*(12/$C$63)&lt;=$C$9,0,1)),0)+IF(FW$63=$C$17,0,IF(FV$63=$C$17,$B75*(FV$60),0))</f>
        <v>0</v>
      </c>
      <c r="FW75" s="50">
        <f>IF(FW$63&lt;=$C$17,($C$34*FW$59*$B75/$C$63)*(IF(COUNTA($D75:FV75)*(12/$C$63)&lt;=$C$9,0,1)),0)+IF(FX$63=$C$17,0,IF(FW$63=$C$17,$B75*(FW$60),0))</f>
        <v>0</v>
      </c>
      <c r="FX75" s="50">
        <f>IF(FX$63&lt;=$C$17,($C$34*FX$59*$B75/$C$63)*(IF(COUNTA($D75:FW75)*(12/$C$63)&lt;=$C$9,0,1)),0)+IF(FY$63=$C$17,0,IF(FX$63=$C$17,$B75*(FX$60),0))</f>
        <v>0</v>
      </c>
      <c r="FY75" s="50">
        <f>IF(FY$63&lt;=$C$17,($C$34*FY$59*$B75/$C$63)*(IF(COUNTA($D75:FX75)*(12/$C$63)&lt;=$C$9,0,1)),0)+IF(FZ$63=$C$17,0,IF(FY$63=$C$17,$B75*(FY$60),0))</f>
        <v>0</v>
      </c>
      <c r="FZ75" s="50">
        <f>IF(FZ$63&lt;=$C$17,($C$34*FZ$59*$B75/$C$63)*(IF(COUNTA($D75:FY75)*(12/$C$63)&lt;=$C$9,0,1)),0)+IF(GA$63=$C$17,0,IF(FZ$63=$C$17,$B75*(FZ$60),0))</f>
        <v>0</v>
      </c>
      <c r="GA75" s="50">
        <f>IF(GA$63&lt;=$C$17,($C$34*GA$59*$B75/$C$63)*(IF(COUNTA($D75:FZ75)*(12/$C$63)&lt;=$C$9,0,1)),0)+IF(GB$63=$C$17,0,IF(GA$63=$C$17,$B75*(GA$60),0))</f>
        <v>0</v>
      </c>
      <c r="GB75" s="50">
        <f>IF(GB$63&lt;=$C$17,($C$34*GB$59*$B75/$C$63)*(IF(COUNTA($D75:GA75)*(12/$C$63)&lt;=$C$9,0,1)),0)+IF(GC$63=$C$17,0,IF(GB$63=$C$17,$B75*(GB$60),0))</f>
        <v>0</v>
      </c>
      <c r="GC75" s="50">
        <f>IF(GC$63&lt;=$C$17,($C$34*GC$59*$B75/$C$63)*(IF(COUNTA($D75:GB75)*(12/$C$63)&lt;=$C$9,0,1)),0)+IF(GD$63=$C$17,0,IF(GC$63=$C$17,$B75*(GC$60),0))</f>
        <v>0</v>
      </c>
      <c r="GD75" s="50">
        <f>IF(GD$63&lt;=$C$17,($C$34*GD$59*$B75/$C$63)*(IF(COUNTA($D75:GC75)*(12/$C$63)&lt;=$C$9,0,1)),0)+IF(GE$63=$C$17,0,IF(GD$63=$C$17,$B75*(GD$60),0))</f>
        <v>0</v>
      </c>
      <c r="GE75" s="50">
        <f>IF(GE$63&lt;=$C$17,($C$34*GE$59*$B75/$C$63)*(IF(COUNTA($D75:GD75)*(12/$C$63)&lt;=$C$9,0,1)),0)+IF(GF$63=$C$17,0,IF(GE$63=$C$17,$B75*(GE$60),0))</f>
        <v>0</v>
      </c>
      <c r="GF75" s="50">
        <f>IF(GF$63&lt;=$C$17,($C$34*GF$59*$B75/$C$63)*(IF(COUNTA($D75:GE75)*(12/$C$63)&lt;=$C$9,0,1)),0)+IF(GG$63=$C$17,0,IF(GF$63=$C$17,$B75*(GF$60),0))</f>
        <v>0</v>
      </c>
      <c r="GG75" s="50">
        <f>IF(GG$63&lt;=$C$17,($C$34*GG$59*$B75/$C$63)*(IF(COUNTA($D75:GF75)*(12/$C$63)&lt;=$C$9,0,1)),0)+IF(GH$63=$C$17,0,IF(GG$63=$C$17,$B75*(GG$60),0))</f>
        <v>0</v>
      </c>
      <c r="GH75" s="50">
        <f>IF(GH$63&lt;=$C$17,($C$34*GH$59*$B75/$C$63)*(IF(COUNTA($D75:GG75)*(12/$C$63)&lt;=$C$9,0,1)),0)+IF(GI$63=$C$17,0,IF(GH$63=$C$17,$B75*(GH$60),0))</f>
        <v>0</v>
      </c>
      <c r="GI75" s="50">
        <f>IF(GI$63&lt;=$C$17,($C$34*GI$59*$B75/$C$63)*(IF(COUNTA($D75:GH75)*(12/$C$63)&lt;=$C$9,0,1)),0)+IF(GJ$63=$C$17,0,IF(GI$63=$C$17,$B75*(GI$60),0))</f>
        <v>0</v>
      </c>
      <c r="GJ75" s="50">
        <f>IF(GJ$63&lt;=$C$17,($C$34*GJ$59*$B75/$C$63)*(IF(COUNTA($D75:GI75)*(12/$C$63)&lt;=$C$9,0,1)),0)+IF(GK$63=$C$17,0,IF(GJ$63=$C$17,$B75*(GJ$60),0))</f>
        <v>0</v>
      </c>
      <c r="GK75" s="50">
        <f>IF(GK$63&lt;=$C$17,($C$34*GK$59*$B75/$C$63)*(IF(COUNTA($D75:GJ75)*(12/$C$63)&lt;=$C$9,0,1)),0)+IF(GL$63=$C$17,0,IF(GK$63=$C$17,$B75*(GK$60),0))</f>
        <v>0</v>
      </c>
      <c r="GL75" s="50">
        <f>IF(GL$63&lt;=$C$17,($C$34*GL$59*$B75/$C$63)*(IF(COUNTA($D75:GK75)*(12/$C$63)&lt;=$C$9,0,1)),0)+IF(GM$63=$C$17,0,IF(GL$63=$C$17,$B75*(GL$60),0))</f>
        <v>0</v>
      </c>
      <c r="GM75" s="50">
        <f>IF(GM$63&lt;=$C$17,($C$34*GM$59*$B75/$C$63)*(IF(COUNTA($D75:GL75)*(12/$C$63)&lt;=$C$9,0,1)),0)+IF(GN$63=$C$17,0,IF(GM$63=$C$17,$B75*(GM$60),0))</f>
        <v>0</v>
      </c>
      <c r="GN75" s="50">
        <f>IF(GN$63&lt;=$C$17,($C$34*GN$59*$B75/$C$63)*(IF(COUNTA($D75:GM75)*(12/$C$63)&lt;=$C$9,0,1)),0)+IF(GO$63=$C$17,0,IF(GN$63=$C$17,$B75*(GN$60),0))</f>
        <v>0</v>
      </c>
      <c r="GO75" s="50">
        <f>IF(GO$63&lt;=$C$17,($C$34*GO$59*$B75/$C$63)*(IF(COUNTA($D75:GN75)*(12/$C$63)&lt;=$C$9,0,1)),0)+IF(GP$63=$C$17,0,IF(GO$63=$C$17,$B75*(GO$60),0))</f>
        <v>0</v>
      </c>
      <c r="GP75" s="50">
        <f>IF(GP$63&lt;=$C$17,($C$34*GP$59*$B75/$C$63)*(IF(COUNTA($D75:GO75)*(12/$C$63)&lt;=$C$9,0,1)),0)+IF(GQ$63=$C$17,0,IF(GP$63=$C$17,$B75*(GP$60),0))</f>
        <v>0</v>
      </c>
      <c r="GQ75" s="50">
        <f>IF(GQ$63&lt;=$C$17,($C$34*GQ$59*$B75/$C$63)*(IF(COUNTA($D75:GP75)*(12/$C$63)&lt;=$C$9,0,1)),0)+IF(GR$63=$C$17,0,IF(GQ$63=$C$17,$B75*(GQ$60),0))</f>
        <v>0</v>
      </c>
      <c r="GR75" s="50">
        <f>IF(GR$63&lt;=$C$17,($C$34*GR$59*$B75/$C$63)*(IF(COUNTA($D75:GQ75)*(12/$C$63)&lt;=$C$9,0,1)),0)+IF(GS$63=$C$17,0,IF(GR$63=$C$17,$B75*(GR$60),0))</f>
        <v>0</v>
      </c>
      <c r="GS75" s="50">
        <f>IF(GS$63&lt;=$C$17,($C$34*GS$59*$B75/$C$63)*(IF(COUNTA($D75:GR75)*(12/$C$63)&lt;=$C$9,0,1)),0)+IF(GT$63=$C$17,0,IF(GS$63=$C$17,$B75*(GS$60),0))</f>
        <v>0</v>
      </c>
      <c r="GT75" s="50">
        <f>IF(GT$63&lt;=$C$17,($C$34*GT$59*$B75/$C$63)*(IF(COUNTA($D75:GS75)*(12/$C$63)&lt;=$C$9,0,1)),0)+IF(GU$63=$C$17,0,IF(GT$63=$C$17,$B75*(GT$60),0))</f>
        <v>0</v>
      </c>
      <c r="GU75" s="50">
        <f>IF(GU$63&lt;=$C$17,($C$34*GU$59*$B75/$C$63)*(IF(COUNTA($D75:GT75)*(12/$C$63)&lt;=$C$9,0,1)),0)+IF(GV$63=$C$17,0,IF(GU$63=$C$17,$B75*(GU$60),0))</f>
        <v>0</v>
      </c>
      <c r="GV75" s="50">
        <f>IF(GV$63&lt;=$C$17,($C$34*GV$59*$B75/$C$63)*(IF(COUNTA($D75:GU75)*(12/$C$63)&lt;=$C$9,0,1)),0)+IF(GW$63=$C$17,0,IF(GV$63=$C$17,$B75*(GV$60),0))</f>
        <v>0</v>
      </c>
      <c r="GW75" s="50">
        <f>IF(GW$63&lt;=$C$17,($C$34*GW$59*$B75/$C$63)*(IF(COUNTA($D75:GV75)*(12/$C$63)&lt;=$C$9,0,1)),0)+IF(GX$63=$C$17,0,IF(GW$63=$C$17,$B75*(GW$60),0))</f>
        <v>0</v>
      </c>
      <c r="GX75" s="50">
        <f>IF(GX$63&lt;=$C$17,($C$34*GX$59*$B75/$C$63)*(IF(COUNTA($D75:GW75)*(12/$C$63)&lt;=$C$9,0,1)),0)+IF(GY$63=$C$17,0,IF(GX$63=$C$17,$B75*(GX$60),0))</f>
        <v>0</v>
      </c>
      <c r="GY75" s="50">
        <f>IF(GY$63&lt;=$C$17,($C$34*GY$59*$B75/$C$63)*(IF(COUNTA($D75:GX75)*(12/$C$63)&lt;=$C$9,0,1)),0)+IF(GZ$63=$C$17,0,IF(GY$63=$C$17,$B75*(GY$60),0))</f>
        <v>0</v>
      </c>
      <c r="GZ75" s="50">
        <f>IF(GZ$63&lt;=$C$17,($C$34*GZ$59*$B75/$C$63)*(IF(COUNTA($D75:GY75)*(12/$C$63)&lt;=$C$9,0,1)),0)+IF(HA$63=$C$17,0,IF(GZ$63=$C$17,$B75*(GZ$60),0))</f>
        <v>0</v>
      </c>
      <c r="HA75" s="50">
        <f>IF(HA$63&lt;=$C$17,($C$34*HA$59*$B75/$C$63)*(IF(COUNTA($D75:GZ75)*(12/$C$63)&lt;=$C$9,0,1)),0)+IF(HB$63=$C$17,0,IF(HA$63=$C$17,$B75*(HA$60),0))</f>
        <v>0</v>
      </c>
      <c r="HB75" s="50">
        <f>IF(HB$63&lt;=$C$17,($C$34*HB$59*$B75/$C$63)*(IF(COUNTA($D75:HA75)*(12/$C$63)&lt;=$C$9,0,1)),0)+IF(HC$63=$C$17,0,IF(HB$63=$C$17,$B75*(HB$60),0))</f>
        <v>0</v>
      </c>
      <c r="HC75" s="50">
        <f>IF(HC$63&lt;=$C$17,($C$34*HC$59*$B75/$C$63)*(IF(COUNTA($D75:HB75)*(12/$C$63)&lt;=$C$9,0,1)),0)+IF(HD$63=$C$17,0,IF(HC$63=$C$17,$B75*(HC$60),0))</f>
        <v>0</v>
      </c>
      <c r="HD75" s="50">
        <f>IF(HD$63&lt;=$C$17,($C$34*HD$59*$B75/$C$63)*(IF(COUNTA($D75:HC75)*(12/$C$63)&lt;=$C$9,0,1)),0)+IF(HE$63=$C$17,0,IF(HD$63=$C$17,$B75*(HD$60),0))</f>
        <v>0</v>
      </c>
      <c r="HE75" s="50">
        <f>IF(HE$63&lt;=$C$17,($C$34*HE$59*$B75/$C$63)*(IF(COUNTA($D75:HD75)*(12/$C$63)&lt;=$C$9,0,1)),0)+IF(HF$63=$C$17,0,IF(HE$63=$C$17,$B75*(HE$60),0))</f>
        <v>0</v>
      </c>
      <c r="HF75" s="50">
        <f>IF(HF$63&lt;=$C$17,($C$34*HF$59*$B75/$C$63)*(IF(COUNTA($D75:HE75)*(12/$C$63)&lt;=$C$9,0,1)),0)+IF(HG$63=$C$17,0,IF(HF$63=$C$17,$B75*(HF$60),0))</f>
        <v>0</v>
      </c>
      <c r="HG75" s="50">
        <f>IF(HG$63&lt;=$C$17,($C$34*HG$59*$B75/$C$63)*(IF(COUNTA($D75:HF75)*(12/$C$63)&lt;=$C$9,0,1)),0)+IF(HH$63=$C$17,0,IF(HG$63=$C$17,$B75*(HG$60),0))</f>
        <v>0</v>
      </c>
      <c r="HH75" s="50">
        <f>IF(HH$63&lt;=$C$17,($C$34*HH$59*$B75/$C$63)*(IF(COUNTA($D75:HG75)*(12/$C$63)&lt;=$C$9,0,1)),0)+IF(HI$63=$C$17,0,IF(HH$63=$C$17,$B75*(HH$60),0))</f>
        <v>0</v>
      </c>
      <c r="HI75" s="50">
        <f>IF(HI$63&lt;=$C$17,($C$34*HI$59*$B75/$C$63)*(IF(COUNTA($D75:HH75)*(12/$C$63)&lt;=$C$9,0,1)),0)+IF(HJ$63=$C$17,0,IF(HI$63=$C$17,$B75*(HI$60),0))</f>
        <v>0</v>
      </c>
      <c r="HJ75" s="50">
        <f>IF(HJ$63&lt;=$C$17,($C$34*HJ$59*$B75/$C$63)*(IF(COUNTA($D75:HI75)*(12/$C$63)&lt;=$C$9,0,1)),0)+IF(HK$63=$C$17,0,IF(HJ$63=$C$17,$B75*(HJ$60),0))</f>
        <v>0</v>
      </c>
      <c r="HK75" s="50">
        <f>IF(HK$63&lt;=$C$17,($C$34*HK$59*$B75/$C$63)*(IF(COUNTA($D75:HJ75)*(12/$C$63)&lt;=$C$9,0,1)),0)+IF(HL$63=$C$17,0,IF(HK$63=$C$17,$B75*(HK$60),0))</f>
        <v>0</v>
      </c>
      <c r="HL75" s="50">
        <f>IF(HL$63&lt;=$C$17,($C$34*HL$59*$B75/$C$63)*(IF(COUNTA($D75:HK75)*(12/$C$63)&lt;=$C$9,0,1)),0)+IF(HM$63=$C$17,0,IF(HL$63=$C$17,$B75*(HL$60),0))</f>
        <v>0</v>
      </c>
      <c r="HM75" s="50">
        <f>IF(HM$63&lt;=$C$17,($C$34*HM$59*$B75/$C$63)*(IF(COUNTA($D75:HL75)*(12/$C$63)&lt;=$C$9,0,1)),0)+IF(HN$63=$C$17,0,IF(HM$63=$C$17,$B75*(HM$60),0))</f>
        <v>0</v>
      </c>
      <c r="HN75" s="50">
        <f>IF(HN$63&lt;=$C$17,($C$34*HN$59*$B75/$C$63)*(IF(COUNTA($D75:HM75)*(12/$C$63)&lt;=$C$9,0,1)),0)+IF(HO$63=$C$17,0,IF(HN$63=$C$17,$B75*(HN$60),0))</f>
        <v>0</v>
      </c>
      <c r="HO75" s="50">
        <f>IF(HO$63&lt;=$C$17,($C$34*HO$59*$B75/$C$63)*(IF(COUNTA($D75:HN75)*(12/$C$63)&lt;=$C$9,0,1)),0)+IF(HP$63=$C$17,0,IF(HO$63=$C$17,$B75*(HO$60),0))</f>
        <v>0</v>
      </c>
      <c r="HP75" s="50">
        <f>IF(HP$63&lt;=$C$17,($C$34*HP$59*$B75/$C$63)*(IF(COUNTA($D75:HO75)*(12/$C$63)&lt;=$C$9,0,1)),0)+IF(HQ$63=$C$17,0,IF(HP$63=$C$17,$B75*(HP$60),0))</f>
        <v>0</v>
      </c>
      <c r="HQ75" s="50">
        <f>IF(HQ$63&lt;=$C$17,($C$34*HQ$59*$B75/$C$63)*(IF(COUNTA($D75:HP75)*(12/$C$63)&lt;=$C$9,0,1)),0)+IF(HR$63=$C$17,0,IF(HQ$63=$C$17,$B75*(HQ$60),0))</f>
        <v>0</v>
      </c>
      <c r="HR75" s="50">
        <f>IF(HR$63&lt;=$C$17,($C$34*HR$59*$B75/$C$63)*(IF(COUNTA($D75:HQ75)*(12/$C$63)&lt;=$C$9,0,1)),0)+IF(HS$63=$C$17,0,IF(HR$63=$C$17,$B75*(HR$60),0))</f>
        <v>0</v>
      </c>
      <c r="HS75" s="50">
        <f>IF(HS$63&lt;=$C$17,($C$34*HS$59*$B75/$C$63)*(IF(COUNTA($D75:HR75)*(12/$C$63)&lt;=$C$9,0,1)),0)+IF(HT$63=$C$17,0,IF(HS$63=$C$17,$B75*(HS$60),0))</f>
        <v>0</v>
      </c>
      <c r="HT75" s="50">
        <f>IF(HT$63&lt;=$C$17,($C$34*HT$59*$B75/$C$63)*(IF(COUNTA($D75:HS75)*(12/$C$63)&lt;=$C$9,0,1)),0)+IF(HU$63=$C$17,0,IF(HT$63=$C$17,$B75*(HT$60),0))</f>
        <v>0</v>
      </c>
      <c r="HU75" s="50">
        <f>IF(HU$63&lt;=$C$17,($C$34*HU$59*$B75/$C$63)*(IF(COUNTA($D75:HT75)*(12/$C$63)&lt;=$C$9,0,1)),0)+IF(HV$63=$C$17,0,IF(HU$63=$C$17,$B75*(HU$60),0))</f>
        <v>0</v>
      </c>
      <c r="HV75" s="50">
        <f>IF(HV$63&lt;=$C$17,($C$34*HV$59*$B75/$C$63)*(IF(COUNTA($D75:HU75)*(12/$C$63)&lt;=$C$9,0,1)),0)+IF(HW$63=$C$17,0,IF(HV$63=$C$17,$B75*(HV$60),0))</f>
        <v>0</v>
      </c>
      <c r="HW75" s="50">
        <f>IF(HW$63&lt;=$C$17,($C$34*HW$59*$B75/$C$63)*(IF(COUNTA($D75:HV75)*(12/$C$63)&lt;=$C$9,0,1)),0)+IF(HX$63=$C$17,0,IF(HW$63=$C$17,$B75*(HW$60),0))</f>
        <v>0</v>
      </c>
      <c r="HX75" s="50">
        <f>IF(HX$63&lt;=$C$17,($C$34*HX$59*$B75/$C$63)*(IF(COUNTA($D75:HW75)*(12/$C$63)&lt;=$C$9,0,1)),0)+IF(HY$63=$C$17,0,IF(HX$63=$C$17,$B75*(HX$60),0))</f>
        <v>0</v>
      </c>
      <c r="HY75" s="50">
        <f>IF(HY$63&lt;=$C$17,($C$34*HY$59*$B75/$C$63)*(IF(COUNTA($D75:HX75)*(12/$C$63)&lt;=$C$9,0,1)),0)+IF(HZ$63=$C$17,0,IF(HY$63=$C$17,$B75*(HY$60),0))</f>
        <v>0</v>
      </c>
      <c r="HZ75" s="50">
        <f>IF(HZ$63&lt;=$C$17,($C$34*HZ$59*$B75/$C$63)*(IF(COUNTA($D75:HY75)*(12/$C$63)&lt;=$C$9,0,1)),0)+IF(IA$63=$C$17,0,IF(HZ$63=$C$17,$B75*(HZ$60),0))</f>
        <v>0</v>
      </c>
      <c r="IA75" s="50">
        <f>IF(IA$63&lt;=$C$17,($C$34*IA$59*$B75/$C$63)*(IF(COUNTA($D75:HZ75)*(12/$C$63)&lt;=$C$9,0,1)),0)+IF(IB$63=$C$17,0,IF(IA$63=$C$17,$B75*(IA$60),0))</f>
        <v>0</v>
      </c>
      <c r="IB75" s="50">
        <f>IF(IB$63&lt;=$C$17,($C$34*IB$59*$B75/$C$63)*(IF(COUNTA($D75:IA75)*(12/$C$63)&lt;=$C$9,0,1)),0)+IF(IC$63=$C$17,0,IF(IB$63=$C$17,$B75*(IB$60),0))</f>
        <v>0</v>
      </c>
      <c r="IC75" s="50">
        <f>IF(IC$63&lt;=$C$17,($C$34*IC$59*$B75/$C$63)*(IF(COUNTA($D75:IB75)*(12/$C$63)&lt;=$C$9,0,1)),0)+IF(ID$63=$C$17,0,IF(IC$63=$C$17,$B75*(IC$60),0))</f>
        <v>0</v>
      </c>
      <c r="ID75" s="50">
        <f>IF(ID$63&lt;=$C$17,($C$34*ID$59*$B75/$C$63)*(IF(COUNTA($D75:IC75)*(12/$C$63)&lt;=$C$9,0,1)),0)+IF(IE$63=$C$17,0,IF(ID$63=$C$17,$B75*(ID$60),0))</f>
        <v>0</v>
      </c>
      <c r="IE75" s="50">
        <f>IF(IE$63&lt;=$C$17,($C$34*IE$59*$B75/$C$63)*(IF(COUNTA($D75:ID75)*(12/$C$63)&lt;=$C$9,0,1)),0)+IF(IF$63=$C$17,0,IF(IE$63=$C$17,$B75*(IE$60),0))</f>
        <v>0</v>
      </c>
      <c r="IF75" s="50">
        <f>IF(IF$63&lt;=$C$17,($C$34*IF$59*$B75/$C$63)*(IF(COUNTA($D75:IE75)*(12/$C$63)&lt;=$C$9,0,1)),0)+IF(IG$63=$C$17,0,IF(IF$63=$C$17,$B75*(IF$60),0))</f>
        <v>0</v>
      </c>
      <c r="IG75" s="50">
        <f>IF(IG$63&lt;=$C$17,($C$34*IG$59*$B75/$C$63)*(IF(COUNTA($D75:IF75)*(12/$C$63)&lt;=$C$9,0,1)),0)+IF(IH$63=$C$17,0,IF(IG$63=$C$17,$B75*(IG$60),0))</f>
        <v>0</v>
      </c>
      <c r="IH75" s="50">
        <f>IF(IH$63&lt;=$C$17,($C$34*IH$59*$B75/$C$63)*(IF(COUNTA($D75:IG75)*(12/$C$63)&lt;=$C$9,0,1)),0)+IF(II$63=$C$17,0,IF(IH$63=$C$17,$B75*(IH$60),0))</f>
        <v>0</v>
      </c>
      <c r="II75" s="50">
        <f>IF(II$63&lt;=$C$17,($C$34*II$59*$B75/$C$63)*(IF(COUNTA($D75:IH75)*(12/$C$63)&lt;=$C$9,0,1)),0)+IF(IJ$63=$C$17,0,IF(II$63=$C$17,$B75*(II$60),0))</f>
        <v>0</v>
      </c>
      <c r="IJ75" s="50">
        <f>IF(IJ$63&lt;=$C$17,($C$34*IJ$59*$B75/$C$63)*(IF(COUNTA($D75:II75)*(12/$C$63)&lt;=$C$9,0,1)),0)+IF(IK$63=$C$17,0,IF(IJ$63=$C$17,$B75*(IJ$60),0))</f>
        <v>0</v>
      </c>
      <c r="IK75" s="50">
        <f>IF(IK$63&lt;=$C$17,($C$34*IK$59*$B75/$C$63)*(IF(COUNTA($D75:IJ75)*(12/$C$63)&lt;=$C$9,0,1)),0)+IF(IL$63=$C$17,0,IF(IK$63=$C$17,$B75*(IK$60),0))</f>
        <v>0</v>
      </c>
      <c r="IL75" s="50">
        <f>IF(IL$63&lt;=$C$17,($C$34*IL$59*$B75/$C$63)*(IF(COUNTA($D75:IK75)*(12/$C$63)&lt;=$C$9,0,1)),0)+IF(IM$63=$C$17,0,IF(IL$63=$C$17,$B75*(IL$60),0))</f>
        <v>0</v>
      </c>
      <c r="IM75" s="50">
        <f>IF(IM$63&lt;=$C$17,($C$34*IM$59*$B75/$C$63)*(IF(COUNTA($D75:IL75)*(12/$C$63)&lt;=$C$9,0,1)),0)+IF(IN$63=$C$17,0,IF(IM$63=$C$17,$B75*(IM$60),0))</f>
        <v>0</v>
      </c>
      <c r="IN75" s="50">
        <f>IF(IN$63&lt;=$C$17,($C$34*IN$59*$B75/$C$63)*(IF(COUNTA($D75:IM75)*(12/$C$63)&lt;=$C$9,0,1)),0)+IF(IO$63=$C$17,0,IF(IN$63=$C$17,$B75*(IN$60),0))</f>
        <v>0</v>
      </c>
      <c r="IO75" s="50">
        <f>IF(IO$63&lt;=$C$17,($C$34*IO$59*$B75/$C$63)*(IF(COUNTA($D75:IN75)*(12/$C$63)&lt;=$C$9,0,1)),0)+IF(IP$63=$C$17,0,IF(IO$63=$C$17,$B75*(IO$60),0))</f>
        <v>0</v>
      </c>
      <c r="IP75" s="50">
        <f>IF(IP$63&lt;=$C$17,($C$34*IP$59*$B75/$C$63)*(IF(COUNTA($D75:IO75)*(12/$C$63)&lt;=$C$9,0,1)),0)+IF(IQ$63=$C$17,0,IF(IP$63=$C$17,$B75*(IP$60),0))</f>
        <v>0</v>
      </c>
      <c r="IQ75" s="50">
        <f>IF(IQ$63&lt;=$C$17,($C$34*IQ$59*$B75/$C$63)*(IF(COUNTA($D75:IP75)*(12/$C$63)&lt;=$C$9,0,1)),0)+IF(IR$63=$C$17,0,IF(IQ$63=$C$17,$B75*(IQ$60),0))</f>
        <v>0</v>
      </c>
      <c r="IR75" s="50">
        <f>IF(IR$63&lt;=$C$17,($C$34*IR$59*$B75/$C$63)*(IF(COUNTA($D75:IQ75)*(12/$C$63)&lt;=$C$9,0,1)),0)+IF(IS$63=$C$17,0,IF(IR$63=$C$17,$B75*(IR$60),0))</f>
        <v>0</v>
      </c>
      <c r="IS75" s="50">
        <f>IF(IS$63&lt;=$C$17,($C$34*IS$59*$B75/$C$63)*(IF(COUNTA($D75:IR75)*(12/$C$63)&lt;=$C$9,0,1)),0)+IF(IT$63=$C$17,0,IF(IS$63=$C$17,$B75*(IS$60),0))</f>
        <v>0</v>
      </c>
      <c r="IT75" s="50">
        <f>IF(IT$63&lt;=$C$17,($C$34*IT$59*$B75/$C$63)*(IF(COUNTA($D75:IS75)*(12/$C$63)&lt;=$C$9,0,1)),0)+IF(IU$63=$C$17,0,IF(IT$63=$C$17,$B75*(IT$60),0))</f>
        <v>0</v>
      </c>
      <c r="IU75" s="50">
        <f>IF(IU$63&lt;=$C$17,($C$34*IU$59*$B75/$C$63)*(IF(COUNTA($D75:IT75)*(12/$C$63)&lt;=$C$9,0,1)),0)+IF(IV$63=$C$17,0,IF(IU$63=$C$17,$B75*(IU$60),0))</f>
        <v>0</v>
      </c>
      <c r="IV75" s="50">
        <f>IF(IV$63&lt;=$C$17,($C$34*IV$59*$B75/$C$63)*(IF(COUNTA($D75:IU75)*(12/$C$63)&lt;=$C$9,0,1)),0)+IF(IW$63=$C$17,0,IF(IV$63=$C$17,$B75*(IV$60),0))</f>
        <v>0</v>
      </c>
      <c r="IW75" s="50">
        <f>IF(IW$63&lt;=$C$17,($C$34*IW$59*$B75/$C$63)*(IF(COUNTA($D75:IV75)*(12/$C$63)&lt;=$C$9,0,1)),0)+IF(IX$63=$C$17,0,IF(IW$63=$C$17,$B75*(IW$60),0))</f>
        <v>0</v>
      </c>
      <c r="IX75" s="50"/>
      <c r="IY75" s="50"/>
      <c r="IZ75" s="50"/>
      <c r="JA75" s="50"/>
      <c r="JB75" s="50"/>
      <c r="JC75" s="50"/>
      <c r="JD75" s="50"/>
      <c r="JE75" s="50"/>
    </row>
    <row r="76" spans="1:265" outlineLevel="1" x14ac:dyDescent="0.25">
      <c r="A76" s="2" t="s">
        <v>55</v>
      </c>
      <c r="B76" s="79">
        <f ca="1">+OFFSET($D$52,0,COUNTA($B$66:B75),,)</f>
        <v>2</v>
      </c>
      <c r="C76" s="88">
        <f t="shared" ca="1" si="61"/>
        <v>162.1050318147004</v>
      </c>
      <c r="D76" s="47"/>
      <c r="E76" s="47"/>
      <c r="F76" s="47"/>
      <c r="G76" s="47"/>
      <c r="H76" s="47"/>
      <c r="I76" s="47"/>
      <c r="J76" s="47"/>
      <c r="K76" s="47"/>
      <c r="L76" s="47"/>
      <c r="M76" s="47"/>
      <c r="N76" s="50">
        <f ca="1">IF(O$63&gt;$C$17,0,-N$53*(12/$C$63))</f>
        <v>-404</v>
      </c>
      <c r="O76" s="50">
        <f ca="1">IF(O$63&lt;=$C$17,($C$34*O$59*$B76/$C$63)*(IF(COUNTA($D76:N76)*(12/$C$63)&lt;=$C$9,0,1)),0)+IF(P$63=$C$17,0,IF(O$63=$C$17,$B76*(O$60),0))</f>
        <v>0</v>
      </c>
      <c r="P76" s="50">
        <f ca="1">IF(P$63&lt;=$C$17,($C$34*P$59*$B76/$C$63)*(IF(COUNTA($D76:O76)*(12/$C$63)&lt;=$C$9,0,1)),0)+IF(Q$63=$C$17,0,IF(P$63=$C$17,$B76*(P$60),0))</f>
        <v>0</v>
      </c>
      <c r="Q76" s="50">
        <f ca="1">IF(Q$63&lt;=$C$17,($C$34*Q$59*$B76/$C$63)*(IF(COUNTA($D76:P76)*(12/$C$63)&lt;=$C$9,0,1)),0)+IF(R$63=$C$17,0,IF(Q$63=$C$17,$B76*(Q$60),0))</f>
        <v>0</v>
      </c>
      <c r="R76" s="50">
        <f ca="1">IF(R$63&lt;=$C$17,($C$34*R$59*$B76/$C$63)*(IF(COUNTA($D76:Q76)*(12/$C$63)&lt;=$C$9,0,1)),0)+IF(S$63=$C$17,0,IF(R$63=$C$17,$B76*(R$60),0))</f>
        <v>0</v>
      </c>
      <c r="S76" s="50">
        <f ca="1">IF(S$63&lt;=$C$17,($C$34*S$59*$B76/$C$63)*(IF(COUNTA($D76:R76)*(12/$C$63)&lt;=$C$9,0,1)),0)+IF(T$63=$C$17,0,IF(S$63=$C$17,$B76*(S$60),0))</f>
        <v>1.5890666666666666</v>
      </c>
      <c r="T76" s="50">
        <f ca="1">IF(T$63&lt;=$C$17,($C$34*T$59*$B76/$C$63)*(IF(COUNTA($D76:S76)*(12/$C$63)&lt;=$C$9,0,1)),0)+IF(U$63=$C$17,0,IF(T$63=$C$17,$B76*(T$60),0))</f>
        <v>1.5890666666666666</v>
      </c>
      <c r="U76" s="50">
        <f ca="1">IF(U$63&lt;=$C$17,($C$34*U$59*$B76/$C$63)*(IF(COUNTA($D76:T76)*(12/$C$63)&lt;=$C$9,0,1)),0)+IF(V$63=$C$17,0,IF(U$63=$C$17,$B76*(U$60),0))</f>
        <v>1.5890666666666666</v>
      </c>
      <c r="V76" s="50">
        <f ca="1">IF(V$63&lt;=$C$17,($C$34*V$59*$B76/$C$63)*(IF(COUNTA($D76:U76)*(12/$C$63)&lt;=$C$9,0,1)),0)+IF(W$63=$C$17,0,IF(V$63=$C$17,$B76*(V$60),0))</f>
        <v>1.5890666666666666</v>
      </c>
      <c r="W76" s="50">
        <f ca="1">IF(W$63&lt;=$C$17,($C$34*W$59*$B76/$C$63)*(IF(COUNTA($D76:V76)*(12/$C$63)&lt;=$C$9,0,1)),0)+IF(X$63=$C$17,0,IF(W$63=$C$17,$B76*(W$60),0))</f>
        <v>1.5890666666666666</v>
      </c>
      <c r="X76" s="50">
        <f ca="1">IF(X$63&lt;=$C$17,($C$34*X$59*$B76/$C$63)*(IF(COUNTA($D76:W76)*(12/$C$63)&lt;=$C$9,0,1)),0)+IF(Y$63=$C$17,0,IF(X$63=$C$17,$B76*(X$60),0))</f>
        <v>1.5890666666666666</v>
      </c>
      <c r="Y76" s="50">
        <f ca="1">IF(Y$63&lt;=$C$17,($C$34*Y$59*$B76/$C$63)*(IF(COUNTA($D76:X76)*(12/$C$63)&lt;=$C$9,0,1)),0)+IF(Z$63=$C$17,0,IF(Y$63=$C$17,$B76*(Y$60),0))</f>
        <v>1.5890666666666666</v>
      </c>
      <c r="Z76" s="50">
        <f ca="1">IF(Z$63&lt;=$C$17,($C$34*Z$59*$B76/$C$63)*(IF(COUNTA($D76:Y76)*(12/$C$63)&lt;=$C$9,0,1)),0)+IF(AA$63=$C$17,0,IF(Z$63=$C$17,$B76*(Z$60),0))</f>
        <v>1.5890666666666666</v>
      </c>
      <c r="AA76" s="50">
        <f ca="1">IF(AA$63&lt;=$C$17,($C$34*AA$59*$B76/$C$63)*(IF(COUNTA($D76:Z76)*(12/$C$63)&lt;=$C$9,0,1)),0)+IF(AB$63=$C$17,0,IF(AA$63=$C$17,$B76*(AA$60),0))</f>
        <v>1.5890666666666666</v>
      </c>
      <c r="AB76" s="50">
        <f ca="1">IF(AB$63&lt;=$C$17,($C$34*AB$59*$B76/$C$63)*(IF(COUNTA($D76:AA76)*(12/$C$63)&lt;=$C$9,0,1)),0)+IF(AC$63=$C$17,0,IF(AB$63=$C$17,$B76*(AB$60),0))</f>
        <v>1.5890666666666666</v>
      </c>
      <c r="AC76" s="50">
        <f ca="1">IF(AC$63&lt;=$C$17,($C$34*AC$59*$B76/$C$63)*(IF(COUNTA($D76:AB76)*(12/$C$63)&lt;=$C$9,0,1)),0)+IF(AD$63=$C$17,0,IF(AC$63=$C$17,$B76*(AC$60),0))</f>
        <v>1.5890666666666666</v>
      </c>
      <c r="AD76" s="50">
        <f ca="1">IF(AD$63&lt;=$C$17,($C$34*AD$59*$B76/$C$63)*(IF(COUNTA($D76:AC76)*(12/$C$63)&lt;=$C$9,0,1)),0)+IF(AE$63=$C$17,0,IF(AD$63=$C$17,$B76*(AD$60),0))</f>
        <v>1.5890666666666666</v>
      </c>
      <c r="AE76" s="50">
        <f ca="1">IF(AE$63&lt;=$C$17,($C$34*AE$59*$B76/$C$63)*(IF(COUNTA($D76:AD76)*(12/$C$63)&lt;=$C$9,0,1)),0)+IF(AF$63=$C$17,0,IF(AE$63=$C$17,$B76*(AE$60),0))</f>
        <v>1.5890666666666666</v>
      </c>
      <c r="AF76" s="50">
        <f ca="1">IF(AF$63&lt;=$C$17,($C$34*AF$59*$B76/$C$63)*(IF(COUNTA($D76:AE76)*(12/$C$63)&lt;=$C$9,0,1)),0)+IF(AG$63=$C$17,0,IF(AF$63=$C$17,$B76*(AF$60),0))</f>
        <v>1.5890666666666666</v>
      </c>
      <c r="AG76" s="50">
        <f ca="1">IF(AG$63&lt;=$C$17,($C$34*AG$59*$B76/$C$63)*(IF(COUNTA($D76:AF76)*(12/$C$63)&lt;=$C$9,0,1)),0)+IF(AH$63=$C$17,0,IF(AG$63=$C$17,$B76*(AG$60),0))</f>
        <v>1.5890666666666666</v>
      </c>
      <c r="AH76" s="50">
        <f ca="1">IF(AH$63&lt;=$C$17,($C$34*AH$59*$B76/$C$63)*(IF(COUNTA($D76:AG76)*(12/$C$63)&lt;=$C$9,0,1)),0)+IF(AI$63=$C$17,0,IF(AH$63=$C$17,$B76*(AH$60),0))</f>
        <v>1.5890666666666666</v>
      </c>
      <c r="AI76" s="50">
        <f ca="1">IF(AI$63&lt;=$C$17,($C$34*AI$59*$B76/$C$63)*(IF(COUNTA($D76:AH76)*(12/$C$63)&lt;=$C$9,0,1)),0)+IF(AJ$63=$C$17,0,IF(AI$63=$C$17,$B76*(AI$60),0))</f>
        <v>1.5890666666666666</v>
      </c>
      <c r="AJ76" s="50">
        <f ca="1">IF(AJ$63&lt;=$C$17,($C$34*AJ$59*$B76/$C$63)*(IF(COUNTA($D76:AI76)*(12/$C$63)&lt;=$C$9,0,1)),0)+IF(AK$63=$C$17,0,IF(AJ$63=$C$17,$B76*(AJ$60),0))</f>
        <v>1.5890666666666666</v>
      </c>
      <c r="AK76" s="50">
        <f ca="1">IF(AK$63&lt;=$C$17,($C$34*AK$59*$B76/$C$63)*(IF(COUNTA($D76:AJ76)*(12/$C$63)&lt;=$C$9,0,1)),0)+IF(AL$63=$C$17,0,IF(AK$63=$C$17,$B76*(AK$60),0))</f>
        <v>1.5890666666666666</v>
      </c>
      <c r="AL76" s="50">
        <f ca="1">IF(AL$63&lt;=$C$17,($C$34*AL$59*$B76/$C$63)*(IF(COUNTA($D76:AK76)*(12/$C$63)&lt;=$C$9,0,1)),0)+IF(AM$63=$C$17,0,IF(AL$63=$C$17,$B76*(AL$60),0))</f>
        <v>1.5890666666666666</v>
      </c>
      <c r="AM76" s="50">
        <f ca="1">IF(AM$63&lt;=$C$17,($C$34*AM$59*$B76/$C$63)*(IF(COUNTA($D76:AL76)*(12/$C$63)&lt;=$C$9,0,1)),0)+IF(AN$63=$C$17,0,IF(AM$63=$C$17,$B76*(AM$60),0))</f>
        <v>1.5890666666666666</v>
      </c>
      <c r="AN76" s="50">
        <f ca="1">IF(AN$63&lt;=$C$17,($C$34*AN$59*$B76/$C$63)*(IF(COUNTA($D76:AM76)*(12/$C$63)&lt;=$C$9,0,1)),0)+IF(AO$63=$C$17,0,IF(AN$63=$C$17,$B76*(AN$60),0))</f>
        <v>1.5890666666666666</v>
      </c>
      <c r="AO76" s="50">
        <f ca="1">IF(AO$63&lt;=$C$17,($C$34*AO$59*$B76/$C$63)*(IF(COUNTA($D76:AN76)*(12/$C$63)&lt;=$C$9,0,1)),0)+IF(AP$63=$C$17,0,IF(AO$63=$C$17,$B76*(AO$60),0))</f>
        <v>1.5890666666666666</v>
      </c>
      <c r="AP76" s="50">
        <f ca="1">IF(AP$63&lt;=$C$17,($C$34*AP$59*$B76/$C$63)*(IF(COUNTA($D76:AO76)*(12/$C$63)&lt;=$C$9,0,1)),0)+IF(AQ$63=$C$17,0,IF(AP$63=$C$17,$B76*(AP$60),0))</f>
        <v>1.5890666666666666</v>
      </c>
      <c r="AQ76" s="50">
        <f ca="1">IF(AQ$63&lt;=$C$17,($C$34*AQ$59*$B76/$C$63)*(IF(COUNTA($D76:AP76)*(12/$C$63)&lt;=$C$9,0,1)),0)+IF(AR$63=$C$17,0,IF(AQ$63=$C$17,$B76*(AQ$60),0))</f>
        <v>1.5890666666666666</v>
      </c>
      <c r="AR76" s="50">
        <f ca="1">IF(AR$63&lt;=$C$17,($C$34*AR$59*$B76/$C$63)*(IF(COUNTA($D76:AQ76)*(12/$C$63)&lt;=$C$9,0,1)),0)+IF(AS$63=$C$17,0,IF(AR$63=$C$17,$B76*(AR$60),0))</f>
        <v>1.5890666666666666</v>
      </c>
      <c r="AS76" s="50">
        <f ca="1">IF(AS$63&lt;=$C$17,($C$34*AS$59*$B76/$C$63)*(IF(COUNTA($D76:AR76)*(12/$C$63)&lt;=$C$9,0,1)),0)+IF(AT$63=$C$17,0,IF(AS$63=$C$17,$B76*(AS$60),0))</f>
        <v>1.5890666666666666</v>
      </c>
      <c r="AT76" s="50">
        <f ca="1">IF(AT$63&lt;=$C$17,($C$34*AT$59*$B76/$C$63)*(IF(COUNTA($D76:AS76)*(12/$C$63)&lt;=$C$9,0,1)),0)+IF(AU$63=$C$17,0,IF(AT$63=$C$17,$B76*(AT$60),0))</f>
        <v>1.5890666666666666</v>
      </c>
      <c r="AU76" s="50">
        <f ca="1">IF(AU$63&lt;=$C$17,($C$34*AU$59*$B76/$C$63)*(IF(COUNTA($D76:AT76)*(12/$C$63)&lt;=$C$9,0,1)),0)+IF(AV$63=$C$17,0,IF(AU$63=$C$17,$B76*(AU$60),0))</f>
        <v>1.5890666666666666</v>
      </c>
      <c r="AV76" s="50">
        <f ca="1">IF(AV$63&lt;=$C$17,($C$34*AV$59*$B76/$C$63)*(IF(COUNTA($D76:AU76)*(12/$C$63)&lt;=$C$9,0,1)),0)+IF(AW$63=$C$17,0,IF(AV$63=$C$17,$B76*(AV$60),0))</f>
        <v>1.5890666666666666</v>
      </c>
      <c r="AW76" s="50">
        <f ca="1">IF(AW$63&lt;=$C$17,($C$34*AW$59*$B76/$C$63)*(IF(COUNTA($D76:AV76)*(12/$C$63)&lt;=$C$9,0,1)),0)+IF(AX$63=$C$17,0,IF(AW$63=$C$17,$B76*(AW$60),0))</f>
        <v>1.5890666666666666</v>
      </c>
      <c r="AX76" s="50">
        <f ca="1">IF(AX$63&lt;=$C$17,($C$34*AX$59*$B76/$C$63)*(IF(COUNTA($D76:AW76)*(12/$C$63)&lt;=$C$9,0,1)),0)+IF(AY$63=$C$17,0,IF(AX$63=$C$17,$B76*(AX$60),0))</f>
        <v>1.5890666666666666</v>
      </c>
      <c r="AY76" s="50">
        <f ca="1">IF(AY$63&lt;=$C$17,($C$34*AY$59*$B76/$C$63)*(IF(COUNTA($D76:AX76)*(12/$C$63)&lt;=$C$9,0,1)),0)+IF(AZ$63=$C$17,0,IF(AY$63=$C$17,$B76*(AY$60),0))</f>
        <v>1.5890666666666666</v>
      </c>
      <c r="AZ76" s="50">
        <f ca="1">IF(AZ$63&lt;=$C$17,($C$34*AZ$59*$B76/$C$63)*(IF(COUNTA($D76:AY76)*(12/$C$63)&lt;=$C$9,0,1)),0)+IF(BA$63=$C$17,0,IF(AZ$63=$C$17,$B76*(AZ$60),0))</f>
        <v>1.5890666666666666</v>
      </c>
      <c r="BA76" s="50">
        <f ca="1">IF(BA$63&lt;=$C$17,($C$34*BA$59*$B76/$C$63)*(IF(COUNTA($D76:AZ76)*(12/$C$63)&lt;=$C$9,0,1)),0)+IF(BB$63=$C$17,0,IF(BA$63=$C$17,$B76*(BA$60),0))</f>
        <v>1.5890666666666666</v>
      </c>
      <c r="BB76" s="50">
        <f ca="1">IF(BB$63&lt;=$C$17,($C$34*BB$59*$B76/$C$63)*(IF(COUNTA($D76:BA76)*(12/$C$63)&lt;=$C$9,0,1)),0)+IF(BC$63=$C$17,0,IF(BB$63=$C$17,$B76*(BB$60),0))</f>
        <v>1.5890666666666666</v>
      </c>
      <c r="BC76" s="50">
        <f ca="1">IF(BC$63&lt;=$C$17,($C$34*BC$59*$B76/$C$63)*(IF(COUNTA($D76:BB76)*(12/$C$63)&lt;=$C$9,0,1)),0)+IF(BD$63=$C$17,0,IF(BC$63=$C$17,$B76*(BC$60),0))</f>
        <v>1.5890666666666666</v>
      </c>
      <c r="BD76" s="50">
        <f ca="1">IF(BD$63&lt;=$C$17,($C$34*BD$59*$B76/$C$63)*(IF(COUNTA($D76:BC76)*(12/$C$63)&lt;=$C$9,0,1)),0)+IF(BE$63=$C$17,0,IF(BD$63=$C$17,$B76*(BD$60),0))</f>
        <v>1.5890666666666666</v>
      </c>
      <c r="BE76" s="50">
        <f ca="1">IF(BE$63&lt;=$C$17,($C$34*BE$59*$B76/$C$63)*(IF(COUNTA($D76:BD76)*(12/$C$63)&lt;=$C$9,0,1)),0)+IF(BF$63=$C$17,0,IF(BE$63=$C$17,$B76*(BE$60),0))</f>
        <v>1.5890666666666666</v>
      </c>
      <c r="BF76" s="50">
        <f ca="1">IF(BF$63&lt;=$C$17,($C$34*BF$59*$B76/$C$63)*(IF(COUNTA($D76:BE76)*(12/$C$63)&lt;=$C$9,0,1)),0)+IF(BG$63=$C$17,0,IF(BF$63=$C$17,$B76*(BF$60),0))</f>
        <v>1.5890666666666666</v>
      </c>
      <c r="BG76" s="50">
        <f ca="1">IF(BG$63&lt;=$C$17,($C$34*BG$59*$B76/$C$63)*(IF(COUNTA($D76:BF76)*(12/$C$63)&lt;=$C$9,0,1)),0)+IF(BH$63=$C$17,0,IF(BG$63=$C$17,$B76*(BG$60),0))</f>
        <v>1.5890666666666666</v>
      </c>
      <c r="BH76" s="50">
        <f ca="1">IF(BH$63&lt;=$C$17,($C$34*BH$59*$B76/$C$63)*(IF(COUNTA($D76:BG76)*(12/$C$63)&lt;=$C$9,0,1)),0)+IF(BI$63=$C$17,0,IF(BH$63=$C$17,$B76*(BH$60),0))</f>
        <v>1.5890666666666666</v>
      </c>
      <c r="BI76" s="50">
        <f ca="1">IF(BI$63&lt;=$C$17,($C$34*BI$59*$B76/$C$63)*(IF(COUNTA($D76:BH76)*(12/$C$63)&lt;=$C$9,0,1)),0)+IF(BJ$63=$C$17,0,IF(BI$63=$C$17,$B76*(BI$60),0))</f>
        <v>1.5890666666666666</v>
      </c>
      <c r="BJ76" s="50">
        <f ca="1">IF(BJ$63&lt;=$C$17,($C$34*BJ$59*$B76/$C$63)*(IF(COUNTA($D76:BI76)*(12/$C$63)&lt;=$C$9,0,1)),0)+IF(BK$63=$C$17,0,IF(BJ$63=$C$17,$B76*(BJ$60),0))</f>
        <v>1.5890666666666666</v>
      </c>
      <c r="BK76" s="50">
        <f ca="1">IF(BK$63&lt;=$C$17,($C$34*BK$59*$B76/$C$63)*(IF(COUNTA($D76:BJ76)*(12/$C$63)&lt;=$C$9,0,1)),0)+IF(BL$63=$C$17,0,IF(BK$63=$C$17,$B76*(BK$60),0))</f>
        <v>1.5890666666666666</v>
      </c>
      <c r="BL76" s="50">
        <f ca="1">IF(BL$63&lt;=$C$17,($C$34*BL$59*$B76/$C$63)*(IF(COUNTA($D76:BK76)*(12/$C$63)&lt;=$C$9,0,1)),0)+IF(BM$63=$C$17,0,IF(BL$63=$C$17,$B76*(BL$60),0))</f>
        <v>1.5890666666666666</v>
      </c>
      <c r="BM76" s="50">
        <f ca="1">IF(BM$63&lt;=$C$17,($C$34*BM$59*$B76/$C$63)*(IF(COUNTA($D76:BL76)*(12/$C$63)&lt;=$C$9,0,1)),0)+IF(BN$63=$C$17,0,IF(BM$63=$C$17,$B76*(BM$60),0))</f>
        <v>1.5890666666666666</v>
      </c>
      <c r="BN76" s="50">
        <f ca="1">IF(BN$63&lt;=$C$17,($C$34*BN$59*$B76/$C$63)*(IF(COUNTA($D76:BM76)*(12/$C$63)&lt;=$C$9,0,1)),0)+IF(BO$63=$C$17,0,IF(BN$63=$C$17,$B76*(BN$60),0))</f>
        <v>1.5890666666666666</v>
      </c>
      <c r="BO76" s="50">
        <f ca="1">IF(BO$63&lt;=$C$17,($C$34*BO$59*$B76/$C$63)*(IF(COUNTA($D76:BN76)*(12/$C$63)&lt;=$C$9,0,1)),0)+IF(BP$63=$C$17,0,IF(BO$63=$C$17,$B76*(BO$60),0))</f>
        <v>1.5890666666666666</v>
      </c>
      <c r="BP76" s="50">
        <f ca="1">IF(BP$63&lt;=$C$17,($C$34*BP$59*$B76/$C$63)*(IF(COUNTA($D76:BO76)*(12/$C$63)&lt;=$C$9,0,1)),0)+IF(BQ$63=$C$17,0,IF(BP$63=$C$17,$B76*(BP$60),0))</f>
        <v>1.5890666666666666</v>
      </c>
      <c r="BQ76" s="50">
        <f ca="1">IF(BQ$63&lt;=$C$17,($C$34*BQ$59*$B76/$C$63)*(IF(COUNTA($D76:BP76)*(12/$C$63)&lt;=$C$9,0,1)),0)+IF(BR$63=$C$17,0,IF(BQ$63=$C$17,$B76*(BQ$60),0))</f>
        <v>1.5890666666666666</v>
      </c>
      <c r="BR76" s="50">
        <f ca="1">IF(BR$63&lt;=$C$17,($C$34*BR$59*$B76/$C$63)*(IF(COUNTA($D76:BQ76)*(12/$C$63)&lt;=$C$9,0,1)),0)+IF(BS$63=$C$17,0,IF(BR$63=$C$17,$B76*(BR$60),0))</f>
        <v>1.5890666666666666</v>
      </c>
      <c r="BS76" s="50">
        <f ca="1">IF(BS$63&lt;=$C$17,($C$34*BS$59*$B76/$C$63)*(IF(COUNTA($D76:BR76)*(12/$C$63)&lt;=$C$9,0,1)),0)+IF(BT$63=$C$17,0,IF(BS$63=$C$17,$B76*(BS$60),0))</f>
        <v>1.5890666666666666</v>
      </c>
      <c r="BT76" s="50">
        <f ca="1">IF(BT$63&lt;=$C$17,($C$34*BT$59*$B76/$C$63)*(IF(COUNTA($D76:BS76)*(12/$C$63)&lt;=$C$9,0,1)),0)+IF(BU$63=$C$17,0,IF(BT$63=$C$17,$B76*(BT$60),0))</f>
        <v>1.5890666666666666</v>
      </c>
      <c r="BU76" s="50">
        <f ca="1">IF(BU$63&lt;=$C$17,($C$34*BU$59*$B76/$C$63)*(IF(COUNTA($D76:BT76)*(12/$C$63)&lt;=$C$9,0,1)),0)+IF(BV$63=$C$17,0,IF(BU$63=$C$17,$B76*(BU$60),0))</f>
        <v>1.5890666666666666</v>
      </c>
      <c r="BV76" s="50">
        <f ca="1">IF(BV$63&lt;=$C$17,($C$34*BV$59*$B76/$C$63)*(IF(COUNTA($D76:BU76)*(12/$C$63)&lt;=$C$9,0,1)),0)+IF(BW$63=$C$17,0,IF(BV$63=$C$17,$B76*(BV$60),0))</f>
        <v>1.5890666666666666</v>
      </c>
      <c r="BW76" s="50">
        <f ca="1">IF(BW$63&lt;=$C$17,($C$34*BW$59*$B76/$C$63)*(IF(COUNTA($D76:BV76)*(12/$C$63)&lt;=$C$9,0,1)),0)+IF(BX$63=$C$17,0,IF(BW$63=$C$17,$B76*(BW$60),0))</f>
        <v>1.5890666666666666</v>
      </c>
      <c r="BX76" s="50">
        <f ca="1">IF(BX$63&lt;=$C$17,($C$34*BX$59*$B76/$C$63)*(IF(COUNTA($D76:BW76)*(12/$C$63)&lt;=$C$9,0,1)),0)+IF(BY$63=$C$17,0,IF(BX$63=$C$17,$B76*(BX$60),0))</f>
        <v>1.5890666666666666</v>
      </c>
      <c r="BY76" s="50">
        <f ca="1">IF(BY$63&lt;=$C$17,($C$34*BY$59*$B76/$C$63)*(IF(COUNTA($D76:BX76)*(12/$C$63)&lt;=$C$9,0,1)),0)+IF(BZ$63=$C$17,0,IF(BY$63=$C$17,$B76*(BY$60),0))</f>
        <v>1.5890666666666666</v>
      </c>
      <c r="BZ76" s="50">
        <f ca="1">IF(BZ$63&lt;=$C$17,($C$34*BZ$59*$B76/$C$63)*(IF(COUNTA($D76:BY76)*(12/$C$63)&lt;=$C$9,0,1)),0)+IF(CA$63=$C$17,0,IF(BZ$63=$C$17,$B76*(BZ$60),0))</f>
        <v>1.5890666666666666</v>
      </c>
      <c r="CA76" s="50">
        <f ca="1">IF(CA$63&lt;=$C$17,($C$34*CA$59*$B76/$C$63)*(IF(COUNTA($D76:BZ76)*(12/$C$63)&lt;=$C$9,0,1)),0)+IF(CB$63=$C$17,0,IF(CA$63=$C$17,$B76*(CA$60),0))</f>
        <v>1.5890666666666666</v>
      </c>
      <c r="CB76" s="50">
        <f ca="1">IF(CB$63&lt;=$C$17,($C$34*CB$59*$B76/$C$63)*(IF(COUNTA($D76:CA76)*(12/$C$63)&lt;=$C$9,0,1)),0)+IF(CC$63=$C$17,0,IF(CB$63=$C$17,$B76*(CB$60),0))</f>
        <v>1.5890666666666666</v>
      </c>
      <c r="CC76" s="50">
        <f ca="1">IF(CC$63&lt;=$C$17,($C$34*CC$59*$B76/$C$63)*(IF(COUNTA($D76:CB76)*(12/$C$63)&lt;=$C$9,0,1)),0)+IF(CD$63=$C$17,0,IF(CC$63=$C$17,$B76*(CC$60),0))</f>
        <v>1.5890666666666666</v>
      </c>
      <c r="CD76" s="50">
        <f ca="1">IF(CD$63&lt;=$C$17,($C$34*CD$59*$B76/$C$63)*(IF(COUNTA($D76:CC76)*(12/$C$63)&lt;=$C$9,0,1)),0)+IF(CE$63=$C$17,0,IF(CD$63=$C$17,$B76*(CD$60),0))</f>
        <v>1.5890666666666666</v>
      </c>
      <c r="CE76" s="50">
        <f ca="1">IF(CE$63&lt;=$C$17,($C$34*CE$59*$B76/$C$63)*(IF(COUNTA($D76:CD76)*(12/$C$63)&lt;=$C$9,0,1)),0)+IF(CF$63=$C$17,0,IF(CE$63=$C$17,$B76*(CE$60),0))</f>
        <v>1.5890666666666666</v>
      </c>
      <c r="CF76" s="50">
        <f ca="1">IF(CF$63&lt;=$C$17,($C$34*CF$59*$B76/$C$63)*(IF(COUNTA($D76:CE76)*(12/$C$63)&lt;=$C$9,0,1)),0)+IF(CG$63=$C$17,0,IF(CF$63=$C$17,$B76*(CF$60),0))</f>
        <v>1.5890666666666666</v>
      </c>
      <c r="CG76" s="50">
        <f ca="1">IF(CG$63&lt;=$C$17,($C$34*CG$59*$B76/$C$63)*(IF(COUNTA($D76:CF76)*(12/$C$63)&lt;=$C$9,0,1)),0)+IF(CH$63=$C$17,0,IF(CG$63=$C$17,$B76*(CG$60),0))</f>
        <v>1.5890666666666666</v>
      </c>
      <c r="CH76" s="50">
        <f ca="1">IF(CH$63&lt;=$C$17,($C$34*CH$59*$B76/$C$63)*(IF(COUNTA($D76:CG76)*(12/$C$63)&lt;=$C$9,0,1)),0)+IF(CI$63=$C$17,0,IF(CH$63=$C$17,$B76*(CH$60),0))</f>
        <v>1.5890666666666666</v>
      </c>
      <c r="CI76" s="50">
        <f ca="1">IF(CI$63&lt;=$C$17,($C$34*CI$59*$B76/$C$63)*(IF(COUNTA($D76:CH76)*(12/$C$63)&lt;=$C$9,0,1)),0)+IF(CJ$63=$C$17,0,IF(CI$63=$C$17,$B76*(CI$60),0))</f>
        <v>1.5890666666666666</v>
      </c>
      <c r="CJ76" s="50">
        <f ca="1">IF(CJ$63&lt;=$C$17,($C$34*CJ$59*$B76/$C$63)*(IF(COUNTA($D76:CI76)*(12/$C$63)&lt;=$C$9,0,1)),0)+IF(CK$63=$C$17,0,IF(CJ$63=$C$17,$B76*(CJ$60),0))</f>
        <v>1.5890666666666666</v>
      </c>
      <c r="CK76" s="50">
        <f ca="1">IF(CK$63&lt;=$C$17,($C$34*CK$59*$B76/$C$63)*(IF(COUNTA($D76:CJ76)*(12/$C$63)&lt;=$C$9,0,1)),0)+IF(CL$63=$C$17,0,IF(CK$63=$C$17,$B76*(CK$60),0))</f>
        <v>1.5890666666666666</v>
      </c>
      <c r="CL76" s="50">
        <f ca="1">IF(CL$63&lt;=$C$17,($C$34*CL$59*$B76/$C$63)*(IF(COUNTA($D76:CK76)*(12/$C$63)&lt;=$C$9,0,1)),0)+IF(CM$63=$C$17,0,IF(CL$63=$C$17,$B76*(CL$60),0))</f>
        <v>1.5890666666666666</v>
      </c>
      <c r="CM76" s="50">
        <f ca="1">IF(CM$63&lt;=$C$17,($C$34*CM$59*$B76/$C$63)*(IF(COUNTA($D76:CL76)*(12/$C$63)&lt;=$C$9,0,1)),0)+IF(CN$63=$C$17,0,IF(CM$63=$C$17,$B76*(CM$60),0))</f>
        <v>1.5890666666666666</v>
      </c>
      <c r="CN76" s="50">
        <f ca="1">IF(CN$63&lt;=$C$17,($C$34*CN$59*$B76/$C$63)*(IF(COUNTA($D76:CM76)*(12/$C$63)&lt;=$C$9,0,1)),0)+IF(CO$63=$C$17,0,IF(CN$63=$C$17,$B76*(CN$60),0))</f>
        <v>1.5890666666666666</v>
      </c>
      <c r="CO76" s="50">
        <f ca="1">IF(CO$63&lt;=$C$17,($C$34*CO$59*$B76/$C$63)*(IF(COUNTA($D76:CN76)*(12/$C$63)&lt;=$C$9,0,1)),0)+IF(CP$63=$C$17,0,IF(CO$63=$C$17,$B76*(CO$60),0))</f>
        <v>1.5890666666666666</v>
      </c>
      <c r="CP76" s="50">
        <f ca="1">IF(CP$63&lt;=$C$17,($C$34*CP$59*$B76/$C$63)*(IF(COUNTA($D76:CO76)*(12/$C$63)&lt;=$C$9,0,1)),0)+IF(CQ$63=$C$17,0,IF(CP$63=$C$17,$B76*(CP$60),0))</f>
        <v>1.5890666666666666</v>
      </c>
      <c r="CQ76" s="50">
        <f ca="1">IF(CQ$63&lt;=$C$17,($C$34*CQ$59*$B76/$C$63)*(IF(COUNTA($D76:CP76)*(12/$C$63)&lt;=$C$9,0,1)),0)+IF(CR$63=$C$17,0,IF(CQ$63=$C$17,$B76*(CQ$60),0))</f>
        <v>1.5890666666666666</v>
      </c>
      <c r="CR76" s="50">
        <f ca="1">IF(CR$63&lt;=$C$17,($C$34*CR$59*$B76/$C$63)*(IF(COUNTA($D76:CQ76)*(12/$C$63)&lt;=$C$9,0,1)),0)+IF(CS$63=$C$17,0,IF(CR$63=$C$17,$B76*(CR$60),0))</f>
        <v>1.5890666666666666</v>
      </c>
      <c r="CS76" s="50">
        <f ca="1">IF(CS$63&lt;=$C$17,($C$34*CS$59*$B76/$C$63)*(IF(COUNTA($D76:CR76)*(12/$C$63)&lt;=$C$9,0,1)),0)+IF(CT$63=$C$17,0,IF(CS$63=$C$17,$B76*(CS$60),0))</f>
        <v>1.5890666666666666</v>
      </c>
      <c r="CT76" s="50">
        <f ca="1">IF(CT$63&lt;=$C$17,($C$34*CT$59*$B76/$C$63)*(IF(COUNTA($D76:CS76)*(12/$C$63)&lt;=$C$9,0,1)),0)+IF(CU$63=$C$17,0,IF(CT$63=$C$17,$B76*(CT$60),0))</f>
        <v>1.5890666666666666</v>
      </c>
      <c r="CU76" s="50">
        <f ca="1">IF(CU$63&lt;=$C$17,($C$34*CU$59*$B76/$C$63)*(IF(COUNTA($D76:CT76)*(12/$C$63)&lt;=$C$9,0,1)),0)+IF(CV$63=$C$17,0,IF(CU$63=$C$17,$B76*(CU$60),0))</f>
        <v>1.5890666666666666</v>
      </c>
      <c r="CV76" s="50">
        <f ca="1">IF(CV$63&lt;=$C$17,($C$34*CV$59*$B76/$C$63)*(IF(COUNTA($D76:CU76)*(12/$C$63)&lt;=$C$9,0,1)),0)+IF(CW$63=$C$17,0,IF(CV$63=$C$17,$B76*(CV$60),0))</f>
        <v>1.5890666666666666</v>
      </c>
      <c r="CW76" s="50">
        <f ca="1">IF(CW$63&lt;=$C$17,($C$34*CW$59*$B76/$C$63)*(IF(COUNTA($D76:CV76)*(12/$C$63)&lt;=$C$9,0,1)),0)+IF(CX$63=$C$17,0,IF(CW$63=$C$17,$B76*(CW$60),0))</f>
        <v>1.5890666666666666</v>
      </c>
      <c r="CX76" s="50">
        <f ca="1">IF(CX$63&lt;=$C$17,($C$34*CX$59*$B76/$C$63)*(IF(COUNTA($D76:CW76)*(12/$C$63)&lt;=$C$9,0,1)),0)+IF(CY$63=$C$17,0,IF(CX$63=$C$17,$B76*(CX$60),0))</f>
        <v>1.5890666666666666</v>
      </c>
      <c r="CY76" s="50">
        <f ca="1">IF(CY$63&lt;=$C$17,($C$34*CY$59*$B76/$C$63)*(IF(COUNTA($D76:CX76)*(12/$C$63)&lt;=$C$9,0,1)),0)+IF(CZ$63=$C$17,0,IF(CY$63=$C$17,$B76*(CY$60),0))</f>
        <v>1.5890666666666666</v>
      </c>
      <c r="CZ76" s="50">
        <f ca="1">IF(CZ$63&lt;=$C$17,($C$34*CZ$59*$B76/$C$63)*(IF(COUNTA($D76:CY76)*(12/$C$63)&lt;=$C$9,0,1)),0)+IF(DA$63=$C$17,0,IF(CZ$63=$C$17,$B76*(CZ$60),0))</f>
        <v>1.5890666666666666</v>
      </c>
      <c r="DA76" s="50">
        <f ca="1">IF(DA$63&lt;=$C$17,($C$34*DA$59*$B76/$C$63)*(IF(COUNTA($D76:CZ76)*(12/$C$63)&lt;=$C$9,0,1)),0)+IF(DB$63=$C$17,0,IF(DA$63=$C$17,$B76*(DA$60),0))</f>
        <v>1.5890666666666666</v>
      </c>
      <c r="DB76" s="50">
        <f ca="1">IF(DB$63&lt;=$C$17,($C$34*DB$59*$B76/$C$63)*(IF(COUNTA($D76:DA76)*(12/$C$63)&lt;=$C$9,0,1)),0)+IF(DC$63=$C$17,0,IF(DB$63=$C$17,$B76*(DB$60),0))</f>
        <v>1.5890666666666666</v>
      </c>
      <c r="DC76" s="50">
        <f ca="1">IF(DC$63&lt;=$C$17,($C$34*DC$59*$B76/$C$63)*(IF(COUNTA($D76:DB76)*(12/$C$63)&lt;=$C$9,0,1)),0)+IF(DD$63=$C$17,0,IF(DC$63=$C$17,$B76*(DC$60),0))</f>
        <v>1.5890666666666666</v>
      </c>
      <c r="DD76" s="50">
        <f ca="1">IF(DD$63&lt;=$C$17,($C$34*DD$59*$B76/$C$63)*(IF(COUNTA($D76:DC76)*(12/$C$63)&lt;=$C$9,0,1)),0)+IF(DE$63=$C$17,0,IF(DD$63=$C$17,$B76*(DD$60),0))</f>
        <v>1.5890666666666666</v>
      </c>
      <c r="DE76" s="50">
        <f ca="1">IF(DE$63&lt;=$C$17,($C$34*DE$59*$B76/$C$63)*(IF(COUNTA($D76:DD76)*(12/$C$63)&lt;=$C$9,0,1)),0)+IF(DF$63=$C$17,0,IF(DE$63=$C$17,$B76*(DE$60),0))</f>
        <v>1.5890666666666666</v>
      </c>
      <c r="DF76" s="50">
        <f ca="1">IF(DF$63&lt;=$C$17,($C$34*DF$59*$B76/$C$63)*(IF(COUNTA($D76:DE76)*(12/$C$63)&lt;=$C$9,0,1)),0)+IF(DG$63=$C$17,0,IF(DF$63=$C$17,$B76*(DF$60),0))</f>
        <v>1.5890666666666666</v>
      </c>
      <c r="DG76" s="50">
        <f ca="1">IF(DG$63&lt;=$C$17,($C$34*DG$59*$B76/$C$63)*(IF(COUNTA($D76:DF76)*(12/$C$63)&lt;=$C$9,0,1)),0)+IF(DH$63=$C$17,0,IF(DG$63=$C$17,$B76*(DG$60),0))</f>
        <v>1.5890666666666666</v>
      </c>
      <c r="DH76" s="50">
        <f ca="1">IF(DH$63&lt;=$C$17,($C$34*DH$59*$B76/$C$63)*(IF(COUNTA($D76:DG76)*(12/$C$63)&lt;=$C$9,0,1)),0)+IF(DI$63=$C$17,0,IF(DH$63=$C$17,$B76*(DH$60),0))</f>
        <v>1.5890666666666666</v>
      </c>
      <c r="DI76" s="50">
        <f ca="1">IF(DI$63&lt;=$C$17,($C$34*DI$59*$B76/$C$63)*(IF(COUNTA($D76:DH76)*(12/$C$63)&lt;=$C$9,0,1)),0)+IF(DJ$63=$C$17,0,IF(DI$63=$C$17,$B76*(DI$60),0))</f>
        <v>1.5890666666666666</v>
      </c>
      <c r="DJ76" s="50">
        <f ca="1">IF(DJ$63&lt;=$C$17,($C$34*DJ$59*$B76/$C$63)*(IF(COUNTA($D76:DI76)*(12/$C$63)&lt;=$C$9,0,1)),0)+IF(DK$63=$C$17,0,IF(DJ$63=$C$17,$B76*(DJ$60),0))</f>
        <v>1.5890666666666666</v>
      </c>
      <c r="DK76" s="50">
        <f ca="1">IF(DK$63&lt;=$C$17,($C$34*DK$59*$B76/$C$63)*(IF(COUNTA($D76:DJ76)*(12/$C$63)&lt;=$C$9,0,1)),0)+IF(DL$63=$C$17,0,IF(DK$63=$C$17,$B76*(DK$60),0))</f>
        <v>1.5890666666666666</v>
      </c>
      <c r="DL76" s="50">
        <f ca="1">IF(DL$63&lt;=$C$17,($C$34*DL$59*$B76/$C$63)*(IF(COUNTA($D76:DK76)*(12/$C$63)&lt;=$C$9,0,1)),0)+IF(DM$63=$C$17,0,IF(DL$63=$C$17,$B76*(DL$60),0))</f>
        <v>1.5890666666666666</v>
      </c>
      <c r="DM76" s="50">
        <f ca="1">IF(DM$63&lt;=$C$17,($C$34*DM$59*$B76/$C$63)*(IF(COUNTA($D76:DL76)*(12/$C$63)&lt;=$C$9,0,1)),0)+IF(DN$63=$C$17,0,IF(DM$63=$C$17,$B76*(DM$60),0))</f>
        <v>1.5890666666666666</v>
      </c>
      <c r="DN76" s="50">
        <f ca="1">IF(DN$63&lt;=$C$17,($C$34*DN$59*$B76/$C$63)*(IF(COUNTA($D76:DM76)*(12/$C$63)&lt;=$C$9,0,1)),0)+IF(DO$63=$C$17,0,IF(DN$63=$C$17,$B76*(DN$60),0))</f>
        <v>1.5890666666666666</v>
      </c>
      <c r="DO76" s="50">
        <f ca="1">IF(DO$63&lt;=$C$17,($C$34*DO$59*$B76/$C$63)*(IF(COUNTA($D76:DN76)*(12/$C$63)&lt;=$C$9,0,1)),0)+IF(DP$63=$C$17,0,IF(DO$63=$C$17,$B76*(DO$60),0))</f>
        <v>1.5890666666666666</v>
      </c>
      <c r="DP76" s="50">
        <f ca="1">IF(DP$63&lt;=$C$17,($C$34*DP$59*$B76/$C$63)*(IF(COUNTA($D76:DO76)*(12/$C$63)&lt;=$C$9,0,1)),0)+IF(DQ$63=$C$17,0,IF(DP$63=$C$17,$B76*(DP$60),0))</f>
        <v>1.5890666666666666</v>
      </c>
      <c r="DQ76" s="50">
        <f ca="1">IF(DQ$63&lt;=$C$17,($C$34*DQ$59*$B76/$C$63)*(IF(COUNTA($D76:DP76)*(12/$C$63)&lt;=$C$9,0,1)),0)+IF(DR$63=$C$17,0,IF(DQ$63=$C$17,$B76*(DQ$60),0))</f>
        <v>1.5890666666666666</v>
      </c>
      <c r="DR76" s="50">
        <f ca="1">IF(DR$63&lt;=$C$17,($C$34*DR$59*$B76/$C$63)*(IF(COUNTA($D76:DQ76)*(12/$C$63)&lt;=$C$9,0,1)),0)+IF(DS$63=$C$17,0,IF(DR$63=$C$17,$B76*(DR$60),0))</f>
        <v>1.5890666666666666</v>
      </c>
      <c r="DS76" s="50">
        <f ca="1">IF(DS$63&lt;=$C$17,($C$34*DS$59*$B76/$C$63)*(IF(COUNTA($D76:DR76)*(12/$C$63)&lt;=$C$9,0,1)),0)+IF(DT$63=$C$17,0,IF(DS$63=$C$17,$B76*(DS$60),0))</f>
        <v>1.5890666666666666</v>
      </c>
      <c r="DT76" s="50">
        <f ca="1">IF(DT$63&lt;=$C$17,($C$34*DT$59*$B76/$C$63)*(IF(COUNTA($D76:DS76)*(12/$C$63)&lt;=$C$9,0,1)),0)+IF(DU$63=$C$17,0,IF(DT$63=$C$17,$B76*(DT$60),0))</f>
        <v>399.25303181470031</v>
      </c>
      <c r="DU76" s="50">
        <f>IF(DU$63&lt;=$C$17,($C$34*DU$59*$B76/$C$63)*(IF(COUNTA($D76:DT76)*(12/$C$63)&lt;=$C$9,0,1)),0)+IF(DV$63=$C$17,0,IF(DU$63=$C$17,$B76*(DU$60),0))</f>
        <v>0</v>
      </c>
      <c r="DV76" s="50">
        <f>IF(DV$63&lt;=$C$17,($C$34*DV$59*$B76/$C$63)*(IF(COUNTA($D76:DU76)*(12/$C$63)&lt;=$C$9,0,1)),0)+IF(DW$63=$C$17,0,IF(DV$63=$C$17,$B76*(DV$60),0))</f>
        <v>0</v>
      </c>
      <c r="DW76" s="50">
        <f>IF(DW$63&lt;=$C$17,($C$34*DW$59*$B76/$C$63)*(IF(COUNTA($D76:DV76)*(12/$C$63)&lt;=$C$9,0,1)),0)+IF(DX$63=$C$17,0,IF(DW$63=$C$17,$B76*(DW$60),0))</f>
        <v>0</v>
      </c>
      <c r="DX76" s="50">
        <f>IF(DX$63&lt;=$C$17,($C$34*DX$59*$B76/$C$63)*(IF(COUNTA($D76:DW76)*(12/$C$63)&lt;=$C$9,0,1)),0)+IF(DY$63=$C$17,0,IF(DX$63=$C$17,$B76*(DX$60),0))</f>
        <v>0</v>
      </c>
      <c r="DY76" s="50">
        <f>IF(DY$63&lt;=$C$17,($C$34*DY$59*$B76/$C$63)*(IF(COUNTA($D76:DX76)*(12/$C$63)&lt;=$C$9,0,1)),0)+IF(DZ$63=$C$17,0,IF(DY$63=$C$17,$B76*(DY$60),0))</f>
        <v>0</v>
      </c>
      <c r="DZ76" s="50">
        <f>IF(DZ$63&lt;=$C$17,($C$34*DZ$59*$B76/$C$63)*(IF(COUNTA($D76:DY76)*(12/$C$63)&lt;=$C$9,0,1)),0)+IF(EA$63=$C$17,0,IF(DZ$63=$C$17,$B76*(DZ$60),0))</f>
        <v>0</v>
      </c>
      <c r="EA76" s="50">
        <f>IF(EA$63&lt;=$C$17,($C$34*EA$59*$B76/$C$63)*(IF(COUNTA($D76:DZ76)*(12/$C$63)&lt;=$C$9,0,1)),0)+IF(EB$63=$C$17,0,IF(EA$63=$C$17,$B76*(EA$60),0))</f>
        <v>0</v>
      </c>
      <c r="EB76" s="50">
        <f>IF(EB$63&lt;=$C$17,($C$34*EB$59*$B76/$C$63)*(IF(COUNTA($D76:EA76)*(12/$C$63)&lt;=$C$9,0,1)),0)+IF(EC$63=$C$17,0,IF(EB$63=$C$17,$B76*(EB$60),0))</f>
        <v>0</v>
      </c>
      <c r="EC76" s="50">
        <f>IF(EC$63&lt;=$C$17,($C$34*EC$59*$B76/$C$63)*(IF(COUNTA($D76:EB76)*(12/$C$63)&lt;=$C$9,0,1)),0)+IF(ED$63=$C$17,0,IF(EC$63=$C$17,$B76*(EC$60),0))</f>
        <v>0</v>
      </c>
      <c r="ED76" s="50">
        <f>IF(ED$63&lt;=$C$17,($C$34*ED$59*$B76/$C$63)*(IF(COUNTA($D76:EC76)*(12/$C$63)&lt;=$C$9,0,1)),0)+IF(EE$63=$C$17,0,IF(ED$63=$C$17,$B76*(ED$60),0))</f>
        <v>0</v>
      </c>
      <c r="EE76" s="50">
        <f>IF(EE$63&lt;=$C$17,($C$34*EE$59*$B76/$C$63)*(IF(COUNTA($D76:ED76)*(12/$C$63)&lt;=$C$9,0,1)),0)+IF(EF$63=$C$17,0,IF(EE$63=$C$17,$B76*(EE$60),0))</f>
        <v>0</v>
      </c>
      <c r="EF76" s="50">
        <f>IF(EF$63&lt;=$C$17,($C$34*EF$59*$B76/$C$63)*(IF(COUNTA($D76:EE76)*(12/$C$63)&lt;=$C$9,0,1)),0)+IF(EG$63=$C$17,0,IF(EF$63=$C$17,$B76*(EF$60),0))</f>
        <v>0</v>
      </c>
      <c r="EG76" s="50">
        <f>IF(EG$63&lt;=$C$17,($C$34*EG$59*$B76/$C$63)*(IF(COUNTA($D76:EF76)*(12/$C$63)&lt;=$C$9,0,1)),0)+IF(EH$63=$C$17,0,IF(EG$63=$C$17,$B76*(EG$60),0))</f>
        <v>0</v>
      </c>
      <c r="EH76" s="50">
        <f>IF(EH$63&lt;=$C$17,($C$34*EH$59*$B76/$C$63)*(IF(COUNTA($D76:EG76)*(12/$C$63)&lt;=$C$9,0,1)),0)+IF(EI$63=$C$17,0,IF(EH$63=$C$17,$B76*(EH$60),0))</f>
        <v>0</v>
      </c>
      <c r="EI76" s="50">
        <f>IF(EI$63&lt;=$C$17,($C$34*EI$59*$B76/$C$63)*(IF(COUNTA($D76:EH76)*(12/$C$63)&lt;=$C$9,0,1)),0)+IF(EJ$63=$C$17,0,IF(EI$63=$C$17,$B76*(EI$60),0))</f>
        <v>0</v>
      </c>
      <c r="EJ76" s="50">
        <f>IF(EJ$63&lt;=$C$17,($C$34*EJ$59*$B76/$C$63)*(IF(COUNTA($D76:EI76)*(12/$C$63)&lt;=$C$9,0,1)),0)+IF(EK$63=$C$17,0,IF(EJ$63=$C$17,$B76*(EJ$60),0))</f>
        <v>0</v>
      </c>
      <c r="EK76" s="50">
        <f>IF(EK$63&lt;=$C$17,($C$34*EK$59*$B76/$C$63)*(IF(COUNTA($D76:EJ76)*(12/$C$63)&lt;=$C$9,0,1)),0)+IF(EL$63=$C$17,0,IF(EK$63=$C$17,$B76*(EK$60),0))</f>
        <v>0</v>
      </c>
      <c r="EL76" s="50">
        <f>IF(EL$63&lt;=$C$17,($C$34*EL$59*$B76/$C$63)*(IF(COUNTA($D76:EK76)*(12/$C$63)&lt;=$C$9,0,1)),0)+IF(EM$63=$C$17,0,IF(EL$63=$C$17,$B76*(EL$60),0))</f>
        <v>0</v>
      </c>
      <c r="EM76" s="50">
        <f>IF(EM$63&lt;=$C$17,($C$34*EM$59*$B76/$C$63)*(IF(COUNTA($D76:EL76)*(12/$C$63)&lt;=$C$9,0,1)),0)+IF(EN$63=$C$17,0,IF(EM$63=$C$17,$B76*(EM$60),0))</f>
        <v>0</v>
      </c>
      <c r="EN76" s="50">
        <f>IF(EN$63&lt;=$C$17,($C$34*EN$59*$B76/$C$63)*(IF(COUNTA($D76:EM76)*(12/$C$63)&lt;=$C$9,0,1)),0)+IF(EO$63=$C$17,0,IF(EN$63=$C$17,$B76*(EN$60),0))</f>
        <v>0</v>
      </c>
      <c r="EO76" s="50">
        <f>IF(EO$63&lt;=$C$17,($C$34*EO$59*$B76/$C$63)*(IF(COUNTA($D76:EN76)*(12/$C$63)&lt;=$C$9,0,1)),0)+IF(EP$63=$C$17,0,IF(EO$63=$C$17,$B76*(EO$60),0))</f>
        <v>0</v>
      </c>
      <c r="EP76" s="50">
        <f>IF(EP$63&lt;=$C$17,($C$34*EP$59*$B76/$C$63)*(IF(COUNTA($D76:EO76)*(12/$C$63)&lt;=$C$9,0,1)),0)+IF(EQ$63=$C$17,0,IF(EP$63=$C$17,$B76*(EP$60),0))</f>
        <v>0</v>
      </c>
      <c r="EQ76" s="50">
        <f>IF(EQ$63&lt;=$C$17,($C$34*EQ$59*$B76/$C$63)*(IF(COUNTA($D76:EP76)*(12/$C$63)&lt;=$C$9,0,1)),0)+IF(ER$63=$C$17,0,IF(EQ$63=$C$17,$B76*(EQ$60),0))</f>
        <v>0</v>
      </c>
      <c r="ER76" s="50">
        <f>IF(ER$63&lt;=$C$17,($C$34*ER$59*$B76/$C$63)*(IF(COUNTA($D76:EQ76)*(12/$C$63)&lt;=$C$9,0,1)),0)+IF(ES$63=$C$17,0,IF(ER$63=$C$17,$B76*(ER$60),0))</f>
        <v>0</v>
      </c>
      <c r="ES76" s="50">
        <f>IF(ES$63&lt;=$C$17,($C$34*ES$59*$B76/$C$63)*(IF(COUNTA($D76:ER76)*(12/$C$63)&lt;=$C$9,0,1)),0)+IF(ET$63=$C$17,0,IF(ES$63=$C$17,$B76*(ES$60),0))</f>
        <v>0</v>
      </c>
      <c r="ET76" s="50">
        <f>IF(ET$63&lt;=$C$17,($C$34*ET$59*$B76/$C$63)*(IF(COUNTA($D76:ES76)*(12/$C$63)&lt;=$C$9,0,1)),0)+IF(EU$63=$C$17,0,IF(ET$63=$C$17,$B76*(ET$60),0))</f>
        <v>0</v>
      </c>
      <c r="EU76" s="50">
        <f>IF(EU$63&lt;=$C$17,($C$34*EU$59*$B76/$C$63)*(IF(COUNTA($D76:ET76)*(12/$C$63)&lt;=$C$9,0,1)),0)+IF(EV$63=$C$17,0,IF(EU$63=$C$17,$B76*(EU$60),0))</f>
        <v>0</v>
      </c>
      <c r="EV76" s="50">
        <f>IF(EV$63&lt;=$C$17,($C$34*EV$59*$B76/$C$63)*(IF(COUNTA($D76:EU76)*(12/$C$63)&lt;=$C$9,0,1)),0)+IF(EW$63=$C$17,0,IF(EV$63=$C$17,$B76*(EV$60),0))</f>
        <v>0</v>
      </c>
      <c r="EW76" s="50">
        <f>IF(EW$63&lt;=$C$17,($C$34*EW$59*$B76/$C$63)*(IF(COUNTA($D76:EV76)*(12/$C$63)&lt;=$C$9,0,1)),0)+IF(EX$63=$C$17,0,IF(EW$63=$C$17,$B76*(EW$60),0))</f>
        <v>0</v>
      </c>
      <c r="EX76" s="50">
        <f>IF(EX$63&lt;=$C$17,($C$34*EX$59*$B76/$C$63)*(IF(COUNTA($D76:EW76)*(12/$C$63)&lt;=$C$9,0,1)),0)+IF(EY$63=$C$17,0,IF(EX$63=$C$17,$B76*(EX$60),0))</f>
        <v>0</v>
      </c>
      <c r="EY76" s="50">
        <f>IF(EY$63&lt;=$C$17,($C$34*EY$59*$B76/$C$63)*(IF(COUNTA($D76:EX76)*(12/$C$63)&lt;=$C$9,0,1)),0)+IF(EZ$63=$C$17,0,IF(EY$63=$C$17,$B76*(EY$60),0))</f>
        <v>0</v>
      </c>
      <c r="EZ76" s="50">
        <f>IF(EZ$63&lt;=$C$17,($C$34*EZ$59*$B76/$C$63)*(IF(COUNTA($D76:EY76)*(12/$C$63)&lt;=$C$9,0,1)),0)+IF(FA$63=$C$17,0,IF(EZ$63=$C$17,$B76*(EZ$60),0))</f>
        <v>0</v>
      </c>
      <c r="FA76" s="50">
        <f>IF(FA$63&lt;=$C$17,($C$34*FA$59*$B76/$C$63)*(IF(COUNTA($D76:EZ76)*(12/$C$63)&lt;=$C$9,0,1)),0)+IF(FB$63=$C$17,0,IF(FA$63=$C$17,$B76*(FA$60),0))</f>
        <v>0</v>
      </c>
      <c r="FB76" s="50">
        <f>IF(FB$63&lt;=$C$17,($C$34*FB$59*$B76/$C$63)*(IF(COUNTA($D76:FA76)*(12/$C$63)&lt;=$C$9,0,1)),0)+IF(FC$63=$C$17,0,IF(FB$63=$C$17,$B76*(FB$60),0))</f>
        <v>0</v>
      </c>
      <c r="FC76" s="50">
        <f>IF(FC$63&lt;=$C$17,($C$34*FC$59*$B76/$C$63)*(IF(COUNTA($D76:FB76)*(12/$C$63)&lt;=$C$9,0,1)),0)+IF(FD$63=$C$17,0,IF(FC$63=$C$17,$B76*(FC$60),0))</f>
        <v>0</v>
      </c>
      <c r="FD76" s="50">
        <f>IF(FD$63&lt;=$C$17,($C$34*FD$59*$B76/$C$63)*(IF(COUNTA($D76:FC76)*(12/$C$63)&lt;=$C$9,0,1)),0)+IF(FE$63=$C$17,0,IF(FD$63=$C$17,$B76*(FD$60),0))</f>
        <v>0</v>
      </c>
      <c r="FE76" s="50">
        <f>IF(FE$63&lt;=$C$17,($C$34*FE$59*$B76/$C$63)*(IF(COUNTA($D76:FD76)*(12/$C$63)&lt;=$C$9,0,1)),0)+IF(FF$63=$C$17,0,IF(FE$63=$C$17,$B76*(FE$60),0))</f>
        <v>0</v>
      </c>
      <c r="FF76" s="50">
        <f>IF(FF$63&lt;=$C$17,($C$34*FF$59*$B76/$C$63)*(IF(COUNTA($D76:FE76)*(12/$C$63)&lt;=$C$9,0,1)),0)+IF(FG$63=$C$17,0,IF(FF$63=$C$17,$B76*(FF$60),0))</f>
        <v>0</v>
      </c>
      <c r="FG76" s="50">
        <f>IF(FG$63&lt;=$C$17,($C$34*FG$59*$B76/$C$63)*(IF(COUNTA($D76:FF76)*(12/$C$63)&lt;=$C$9,0,1)),0)+IF(FH$63=$C$17,0,IF(FG$63=$C$17,$B76*(FG$60),0))</f>
        <v>0</v>
      </c>
      <c r="FH76" s="50">
        <f>IF(FH$63&lt;=$C$17,($C$34*FH$59*$B76/$C$63)*(IF(COUNTA($D76:FG76)*(12/$C$63)&lt;=$C$9,0,1)),0)+IF(FI$63=$C$17,0,IF(FH$63=$C$17,$B76*(FH$60),0))</f>
        <v>0</v>
      </c>
      <c r="FI76" s="50">
        <f>IF(FI$63&lt;=$C$17,($C$34*FI$59*$B76/$C$63)*(IF(COUNTA($D76:FH76)*(12/$C$63)&lt;=$C$9,0,1)),0)+IF(FJ$63=$C$17,0,IF(FI$63=$C$17,$B76*(FI$60),0))</f>
        <v>0</v>
      </c>
      <c r="FJ76" s="50">
        <f>IF(FJ$63&lt;=$C$17,($C$34*FJ$59*$B76/$C$63)*(IF(COUNTA($D76:FI76)*(12/$C$63)&lt;=$C$9,0,1)),0)+IF(FK$63=$C$17,0,IF(FJ$63=$C$17,$B76*(FJ$60),0))</f>
        <v>0</v>
      </c>
      <c r="FK76" s="50">
        <f>IF(FK$63&lt;=$C$17,($C$34*FK$59*$B76/$C$63)*(IF(COUNTA($D76:FJ76)*(12/$C$63)&lt;=$C$9,0,1)),0)+IF(FL$63=$C$17,0,IF(FK$63=$C$17,$B76*(FK$60),0))</f>
        <v>0</v>
      </c>
      <c r="FL76" s="50">
        <f>IF(FL$63&lt;=$C$17,($C$34*FL$59*$B76/$C$63)*(IF(COUNTA($D76:FK76)*(12/$C$63)&lt;=$C$9,0,1)),0)+IF(FM$63=$C$17,0,IF(FL$63=$C$17,$B76*(FL$60),0))</f>
        <v>0</v>
      </c>
      <c r="FM76" s="50">
        <f>IF(FM$63&lt;=$C$17,($C$34*FM$59*$B76/$C$63)*(IF(COUNTA($D76:FL76)*(12/$C$63)&lt;=$C$9,0,1)),0)+IF(FN$63=$C$17,0,IF(FM$63=$C$17,$B76*(FM$60),0))</f>
        <v>0</v>
      </c>
      <c r="FN76" s="50">
        <f>IF(FN$63&lt;=$C$17,($C$34*FN$59*$B76/$C$63)*(IF(COUNTA($D76:FM76)*(12/$C$63)&lt;=$C$9,0,1)),0)+IF(FO$63=$C$17,0,IF(FN$63=$C$17,$B76*(FN$60),0))</f>
        <v>0</v>
      </c>
      <c r="FO76" s="50">
        <f>IF(FO$63&lt;=$C$17,($C$34*FO$59*$B76/$C$63)*(IF(COUNTA($D76:FN76)*(12/$C$63)&lt;=$C$9,0,1)),0)+IF(FP$63=$C$17,0,IF(FO$63=$C$17,$B76*(FO$60),0))</f>
        <v>0</v>
      </c>
      <c r="FP76" s="50">
        <f>IF(FP$63&lt;=$C$17,($C$34*FP$59*$B76/$C$63)*(IF(COUNTA($D76:FO76)*(12/$C$63)&lt;=$C$9,0,1)),0)+IF(FQ$63=$C$17,0,IF(FP$63=$C$17,$B76*(FP$60),0))</f>
        <v>0</v>
      </c>
      <c r="FQ76" s="50">
        <f>IF(FQ$63&lt;=$C$17,($C$34*FQ$59*$B76/$C$63)*(IF(COUNTA($D76:FP76)*(12/$C$63)&lt;=$C$9,0,1)),0)+IF(FR$63=$C$17,0,IF(FQ$63=$C$17,$B76*(FQ$60),0))</f>
        <v>0</v>
      </c>
      <c r="FR76" s="50">
        <f>IF(FR$63&lt;=$C$17,($C$34*FR$59*$B76/$C$63)*(IF(COUNTA($D76:FQ76)*(12/$C$63)&lt;=$C$9,0,1)),0)+IF(FS$63=$C$17,0,IF(FR$63=$C$17,$B76*(FR$60),0))</f>
        <v>0</v>
      </c>
      <c r="FS76" s="50">
        <f>IF(FS$63&lt;=$C$17,($C$34*FS$59*$B76/$C$63)*(IF(COUNTA($D76:FR76)*(12/$C$63)&lt;=$C$9,0,1)),0)+IF(FT$63=$C$17,0,IF(FS$63=$C$17,$B76*(FS$60),0))</f>
        <v>0</v>
      </c>
      <c r="FT76" s="50">
        <f>IF(FT$63&lt;=$C$17,($C$34*FT$59*$B76/$C$63)*(IF(COUNTA($D76:FS76)*(12/$C$63)&lt;=$C$9,0,1)),0)+IF(FU$63=$C$17,0,IF(FT$63=$C$17,$B76*(FT$60),0))</f>
        <v>0</v>
      </c>
      <c r="FU76" s="50">
        <f>IF(FU$63&lt;=$C$17,($C$34*FU$59*$B76/$C$63)*(IF(COUNTA($D76:FT76)*(12/$C$63)&lt;=$C$9,0,1)),0)+IF(FV$63=$C$17,0,IF(FU$63=$C$17,$B76*(FU$60),0))</f>
        <v>0</v>
      </c>
      <c r="FV76" s="50">
        <f>IF(FV$63&lt;=$C$17,($C$34*FV$59*$B76/$C$63)*(IF(COUNTA($D76:FU76)*(12/$C$63)&lt;=$C$9,0,1)),0)+IF(FW$63=$C$17,0,IF(FV$63=$C$17,$B76*(FV$60),0))</f>
        <v>0</v>
      </c>
      <c r="FW76" s="50">
        <f>IF(FW$63&lt;=$C$17,($C$34*FW$59*$B76/$C$63)*(IF(COUNTA($D76:FV76)*(12/$C$63)&lt;=$C$9,0,1)),0)+IF(FX$63=$C$17,0,IF(FW$63=$C$17,$B76*(FW$60),0))</f>
        <v>0</v>
      </c>
      <c r="FX76" s="50">
        <f>IF(FX$63&lt;=$C$17,($C$34*FX$59*$B76/$C$63)*(IF(COUNTA($D76:FW76)*(12/$C$63)&lt;=$C$9,0,1)),0)+IF(FY$63=$C$17,0,IF(FX$63=$C$17,$B76*(FX$60),0))</f>
        <v>0</v>
      </c>
      <c r="FY76" s="50">
        <f>IF(FY$63&lt;=$C$17,($C$34*FY$59*$B76/$C$63)*(IF(COUNTA($D76:FX76)*(12/$C$63)&lt;=$C$9,0,1)),0)+IF(FZ$63=$C$17,0,IF(FY$63=$C$17,$B76*(FY$60),0))</f>
        <v>0</v>
      </c>
      <c r="FZ76" s="50">
        <f>IF(FZ$63&lt;=$C$17,($C$34*FZ$59*$B76/$C$63)*(IF(COUNTA($D76:FY76)*(12/$C$63)&lt;=$C$9,0,1)),0)+IF(GA$63=$C$17,0,IF(FZ$63=$C$17,$B76*(FZ$60),0))</f>
        <v>0</v>
      </c>
      <c r="GA76" s="50">
        <f>IF(GA$63&lt;=$C$17,($C$34*GA$59*$B76/$C$63)*(IF(COUNTA($D76:FZ76)*(12/$C$63)&lt;=$C$9,0,1)),0)+IF(GB$63=$C$17,0,IF(GA$63=$C$17,$B76*(GA$60),0))</f>
        <v>0</v>
      </c>
      <c r="GB76" s="50">
        <f>IF(GB$63&lt;=$C$17,($C$34*GB$59*$B76/$C$63)*(IF(COUNTA($D76:GA76)*(12/$C$63)&lt;=$C$9,0,1)),0)+IF(GC$63=$C$17,0,IF(GB$63=$C$17,$B76*(GB$60),0))</f>
        <v>0</v>
      </c>
      <c r="GC76" s="50">
        <f>IF(GC$63&lt;=$C$17,($C$34*GC$59*$B76/$C$63)*(IF(COUNTA($D76:GB76)*(12/$C$63)&lt;=$C$9,0,1)),0)+IF(GD$63=$C$17,0,IF(GC$63=$C$17,$B76*(GC$60),0))</f>
        <v>0</v>
      </c>
      <c r="GD76" s="50">
        <f>IF(GD$63&lt;=$C$17,($C$34*GD$59*$B76/$C$63)*(IF(COUNTA($D76:GC76)*(12/$C$63)&lt;=$C$9,0,1)),0)+IF(GE$63=$C$17,0,IF(GD$63=$C$17,$B76*(GD$60),0))</f>
        <v>0</v>
      </c>
      <c r="GE76" s="50">
        <f>IF(GE$63&lt;=$C$17,($C$34*GE$59*$B76/$C$63)*(IF(COUNTA($D76:GD76)*(12/$C$63)&lt;=$C$9,0,1)),0)+IF(GF$63=$C$17,0,IF(GE$63=$C$17,$B76*(GE$60),0))</f>
        <v>0</v>
      </c>
      <c r="GF76" s="50">
        <f>IF(GF$63&lt;=$C$17,($C$34*GF$59*$B76/$C$63)*(IF(COUNTA($D76:GE76)*(12/$C$63)&lt;=$C$9,0,1)),0)+IF(GG$63=$C$17,0,IF(GF$63=$C$17,$B76*(GF$60),0))</f>
        <v>0</v>
      </c>
      <c r="GG76" s="50">
        <f>IF(GG$63&lt;=$C$17,($C$34*GG$59*$B76/$C$63)*(IF(COUNTA($D76:GF76)*(12/$C$63)&lt;=$C$9,0,1)),0)+IF(GH$63=$C$17,0,IF(GG$63=$C$17,$B76*(GG$60),0))</f>
        <v>0</v>
      </c>
      <c r="GH76" s="50">
        <f>IF(GH$63&lt;=$C$17,($C$34*GH$59*$B76/$C$63)*(IF(COUNTA($D76:GG76)*(12/$C$63)&lt;=$C$9,0,1)),0)+IF(GI$63=$C$17,0,IF(GH$63=$C$17,$B76*(GH$60),0))</f>
        <v>0</v>
      </c>
      <c r="GI76" s="50">
        <f>IF(GI$63&lt;=$C$17,($C$34*GI$59*$B76/$C$63)*(IF(COUNTA($D76:GH76)*(12/$C$63)&lt;=$C$9,0,1)),0)+IF(GJ$63=$C$17,0,IF(GI$63=$C$17,$B76*(GI$60),0))</f>
        <v>0</v>
      </c>
      <c r="GJ76" s="50">
        <f>IF(GJ$63&lt;=$C$17,($C$34*GJ$59*$B76/$C$63)*(IF(COUNTA($D76:GI76)*(12/$C$63)&lt;=$C$9,0,1)),0)+IF(GK$63=$C$17,0,IF(GJ$63=$C$17,$B76*(GJ$60),0))</f>
        <v>0</v>
      </c>
      <c r="GK76" s="50">
        <f>IF(GK$63&lt;=$C$17,($C$34*GK$59*$B76/$C$63)*(IF(COUNTA($D76:GJ76)*(12/$C$63)&lt;=$C$9,0,1)),0)+IF(GL$63=$C$17,0,IF(GK$63=$C$17,$B76*(GK$60),0))</f>
        <v>0</v>
      </c>
      <c r="GL76" s="50">
        <f>IF(GL$63&lt;=$C$17,($C$34*GL$59*$B76/$C$63)*(IF(COUNTA($D76:GK76)*(12/$C$63)&lt;=$C$9,0,1)),0)+IF(GM$63=$C$17,0,IF(GL$63=$C$17,$B76*(GL$60),0))</f>
        <v>0</v>
      </c>
      <c r="GM76" s="50">
        <f>IF(GM$63&lt;=$C$17,($C$34*GM$59*$B76/$C$63)*(IF(COUNTA($D76:GL76)*(12/$C$63)&lt;=$C$9,0,1)),0)+IF(GN$63=$C$17,0,IF(GM$63=$C$17,$B76*(GM$60),0))</f>
        <v>0</v>
      </c>
      <c r="GN76" s="50">
        <f>IF(GN$63&lt;=$C$17,($C$34*GN$59*$B76/$C$63)*(IF(COUNTA($D76:GM76)*(12/$C$63)&lt;=$C$9,0,1)),0)+IF(GO$63=$C$17,0,IF(GN$63=$C$17,$B76*(GN$60),0))</f>
        <v>0</v>
      </c>
      <c r="GO76" s="50">
        <f>IF(GO$63&lt;=$C$17,($C$34*GO$59*$B76/$C$63)*(IF(COUNTA($D76:GN76)*(12/$C$63)&lt;=$C$9,0,1)),0)+IF(GP$63=$C$17,0,IF(GO$63=$C$17,$B76*(GO$60),0))</f>
        <v>0</v>
      </c>
      <c r="GP76" s="50">
        <f>IF(GP$63&lt;=$C$17,($C$34*GP$59*$B76/$C$63)*(IF(COUNTA($D76:GO76)*(12/$C$63)&lt;=$C$9,0,1)),0)+IF(GQ$63=$C$17,0,IF(GP$63=$C$17,$B76*(GP$60),0))</f>
        <v>0</v>
      </c>
      <c r="GQ76" s="50">
        <f>IF(GQ$63&lt;=$C$17,($C$34*GQ$59*$B76/$C$63)*(IF(COUNTA($D76:GP76)*(12/$C$63)&lt;=$C$9,0,1)),0)+IF(GR$63=$C$17,0,IF(GQ$63=$C$17,$B76*(GQ$60),0))</f>
        <v>0</v>
      </c>
      <c r="GR76" s="50">
        <f>IF(GR$63&lt;=$C$17,($C$34*GR$59*$B76/$C$63)*(IF(COUNTA($D76:GQ76)*(12/$C$63)&lt;=$C$9,0,1)),0)+IF(GS$63=$C$17,0,IF(GR$63=$C$17,$B76*(GR$60),0))</f>
        <v>0</v>
      </c>
      <c r="GS76" s="50">
        <f>IF(GS$63&lt;=$C$17,($C$34*GS$59*$B76/$C$63)*(IF(COUNTA($D76:GR76)*(12/$C$63)&lt;=$C$9,0,1)),0)+IF(GT$63=$C$17,0,IF(GS$63=$C$17,$B76*(GS$60),0))</f>
        <v>0</v>
      </c>
      <c r="GT76" s="50">
        <f>IF(GT$63&lt;=$C$17,($C$34*GT$59*$B76/$C$63)*(IF(COUNTA($D76:GS76)*(12/$C$63)&lt;=$C$9,0,1)),0)+IF(GU$63=$C$17,0,IF(GT$63=$C$17,$B76*(GT$60),0))</f>
        <v>0</v>
      </c>
      <c r="GU76" s="50">
        <f>IF(GU$63&lt;=$C$17,($C$34*GU$59*$B76/$C$63)*(IF(COUNTA($D76:GT76)*(12/$C$63)&lt;=$C$9,0,1)),0)+IF(GV$63=$C$17,0,IF(GU$63=$C$17,$B76*(GU$60),0))</f>
        <v>0</v>
      </c>
      <c r="GV76" s="50">
        <f>IF(GV$63&lt;=$C$17,($C$34*GV$59*$B76/$C$63)*(IF(COUNTA($D76:GU76)*(12/$C$63)&lt;=$C$9,0,1)),0)+IF(GW$63=$C$17,0,IF(GV$63=$C$17,$B76*(GV$60),0))</f>
        <v>0</v>
      </c>
      <c r="GW76" s="50">
        <f>IF(GW$63&lt;=$C$17,($C$34*GW$59*$B76/$C$63)*(IF(COUNTA($D76:GV76)*(12/$C$63)&lt;=$C$9,0,1)),0)+IF(GX$63=$C$17,0,IF(GW$63=$C$17,$B76*(GW$60),0))</f>
        <v>0</v>
      </c>
      <c r="GX76" s="50">
        <f>IF(GX$63&lt;=$C$17,($C$34*GX$59*$B76/$C$63)*(IF(COUNTA($D76:GW76)*(12/$C$63)&lt;=$C$9,0,1)),0)+IF(GY$63=$C$17,0,IF(GX$63=$C$17,$B76*(GX$60),0))</f>
        <v>0</v>
      </c>
      <c r="GY76" s="50">
        <f>IF(GY$63&lt;=$C$17,($C$34*GY$59*$B76/$C$63)*(IF(COUNTA($D76:GX76)*(12/$C$63)&lt;=$C$9,0,1)),0)+IF(GZ$63=$C$17,0,IF(GY$63=$C$17,$B76*(GY$60),0))</f>
        <v>0</v>
      </c>
      <c r="GZ76" s="50">
        <f>IF(GZ$63&lt;=$C$17,($C$34*GZ$59*$B76/$C$63)*(IF(COUNTA($D76:GY76)*(12/$C$63)&lt;=$C$9,0,1)),0)+IF(HA$63=$C$17,0,IF(GZ$63=$C$17,$B76*(GZ$60),0))</f>
        <v>0</v>
      </c>
      <c r="HA76" s="50">
        <f>IF(HA$63&lt;=$C$17,($C$34*HA$59*$B76/$C$63)*(IF(COUNTA($D76:GZ76)*(12/$C$63)&lt;=$C$9,0,1)),0)+IF(HB$63=$C$17,0,IF(HA$63=$C$17,$B76*(HA$60),0))</f>
        <v>0</v>
      </c>
      <c r="HB76" s="50">
        <f>IF(HB$63&lt;=$C$17,($C$34*HB$59*$B76/$C$63)*(IF(COUNTA($D76:HA76)*(12/$C$63)&lt;=$C$9,0,1)),0)+IF(HC$63=$C$17,0,IF(HB$63=$C$17,$B76*(HB$60),0))</f>
        <v>0</v>
      </c>
      <c r="HC76" s="50">
        <f>IF(HC$63&lt;=$C$17,($C$34*HC$59*$B76/$C$63)*(IF(COUNTA($D76:HB76)*(12/$C$63)&lt;=$C$9,0,1)),0)+IF(HD$63=$C$17,0,IF(HC$63=$C$17,$B76*(HC$60),0))</f>
        <v>0</v>
      </c>
      <c r="HD76" s="50">
        <f>IF(HD$63&lt;=$C$17,($C$34*HD$59*$B76/$C$63)*(IF(COUNTA($D76:HC76)*(12/$C$63)&lt;=$C$9,0,1)),0)+IF(HE$63=$C$17,0,IF(HD$63=$C$17,$B76*(HD$60),0))</f>
        <v>0</v>
      </c>
      <c r="HE76" s="50">
        <f>IF(HE$63&lt;=$C$17,($C$34*HE$59*$B76/$C$63)*(IF(COUNTA($D76:HD76)*(12/$C$63)&lt;=$C$9,0,1)),0)+IF(HF$63=$C$17,0,IF(HE$63=$C$17,$B76*(HE$60),0))</f>
        <v>0</v>
      </c>
      <c r="HF76" s="50">
        <f>IF(HF$63&lt;=$C$17,($C$34*HF$59*$B76/$C$63)*(IF(COUNTA($D76:HE76)*(12/$C$63)&lt;=$C$9,0,1)),0)+IF(HG$63=$C$17,0,IF(HF$63=$C$17,$B76*(HF$60),0))</f>
        <v>0</v>
      </c>
      <c r="HG76" s="50">
        <f>IF(HG$63&lt;=$C$17,($C$34*HG$59*$B76/$C$63)*(IF(COUNTA($D76:HF76)*(12/$C$63)&lt;=$C$9,0,1)),0)+IF(HH$63=$C$17,0,IF(HG$63=$C$17,$B76*(HG$60),0))</f>
        <v>0</v>
      </c>
      <c r="HH76" s="50">
        <f>IF(HH$63&lt;=$C$17,($C$34*HH$59*$B76/$C$63)*(IF(COUNTA($D76:HG76)*(12/$C$63)&lt;=$C$9,0,1)),0)+IF(HI$63=$C$17,0,IF(HH$63=$C$17,$B76*(HH$60),0))</f>
        <v>0</v>
      </c>
      <c r="HI76" s="50">
        <f>IF(HI$63&lt;=$C$17,($C$34*HI$59*$B76/$C$63)*(IF(COUNTA($D76:HH76)*(12/$C$63)&lt;=$C$9,0,1)),0)+IF(HJ$63=$C$17,0,IF(HI$63=$C$17,$B76*(HI$60),0))</f>
        <v>0</v>
      </c>
      <c r="HJ76" s="50">
        <f>IF(HJ$63&lt;=$C$17,($C$34*HJ$59*$B76/$C$63)*(IF(COUNTA($D76:HI76)*(12/$C$63)&lt;=$C$9,0,1)),0)+IF(HK$63=$C$17,0,IF(HJ$63=$C$17,$B76*(HJ$60),0))</f>
        <v>0</v>
      </c>
      <c r="HK76" s="50">
        <f>IF(HK$63&lt;=$C$17,($C$34*HK$59*$B76/$C$63)*(IF(COUNTA($D76:HJ76)*(12/$C$63)&lt;=$C$9,0,1)),0)+IF(HL$63=$C$17,0,IF(HK$63=$C$17,$B76*(HK$60),0))</f>
        <v>0</v>
      </c>
      <c r="HL76" s="50">
        <f>IF(HL$63&lt;=$C$17,($C$34*HL$59*$B76/$C$63)*(IF(COUNTA($D76:HK76)*(12/$C$63)&lt;=$C$9,0,1)),0)+IF(HM$63=$C$17,0,IF(HL$63=$C$17,$B76*(HL$60),0))</f>
        <v>0</v>
      </c>
      <c r="HM76" s="50">
        <f>IF(HM$63&lt;=$C$17,($C$34*HM$59*$B76/$C$63)*(IF(COUNTA($D76:HL76)*(12/$C$63)&lt;=$C$9,0,1)),0)+IF(HN$63=$C$17,0,IF(HM$63=$C$17,$B76*(HM$60),0))</f>
        <v>0</v>
      </c>
      <c r="HN76" s="50">
        <f>IF(HN$63&lt;=$C$17,($C$34*HN$59*$B76/$C$63)*(IF(COUNTA($D76:HM76)*(12/$C$63)&lt;=$C$9,0,1)),0)+IF(HO$63=$C$17,0,IF(HN$63=$C$17,$B76*(HN$60),0))</f>
        <v>0</v>
      </c>
      <c r="HO76" s="50">
        <f>IF(HO$63&lt;=$C$17,($C$34*HO$59*$B76/$C$63)*(IF(COUNTA($D76:HN76)*(12/$C$63)&lt;=$C$9,0,1)),0)+IF(HP$63=$C$17,0,IF(HO$63=$C$17,$B76*(HO$60),0))</f>
        <v>0</v>
      </c>
      <c r="HP76" s="50">
        <f>IF(HP$63&lt;=$C$17,($C$34*HP$59*$B76/$C$63)*(IF(COUNTA($D76:HO76)*(12/$C$63)&lt;=$C$9,0,1)),0)+IF(HQ$63=$C$17,0,IF(HP$63=$C$17,$B76*(HP$60),0))</f>
        <v>0</v>
      </c>
      <c r="HQ76" s="50">
        <f>IF(HQ$63&lt;=$C$17,($C$34*HQ$59*$B76/$C$63)*(IF(COUNTA($D76:HP76)*(12/$C$63)&lt;=$C$9,0,1)),0)+IF(HR$63=$C$17,0,IF(HQ$63=$C$17,$B76*(HQ$60),0))</f>
        <v>0</v>
      </c>
      <c r="HR76" s="50">
        <f>IF(HR$63&lt;=$C$17,($C$34*HR$59*$B76/$C$63)*(IF(COUNTA($D76:HQ76)*(12/$C$63)&lt;=$C$9,0,1)),0)+IF(HS$63=$C$17,0,IF(HR$63=$C$17,$B76*(HR$60),0))</f>
        <v>0</v>
      </c>
      <c r="HS76" s="50">
        <f>IF(HS$63&lt;=$C$17,($C$34*HS$59*$B76/$C$63)*(IF(COUNTA($D76:HR76)*(12/$C$63)&lt;=$C$9,0,1)),0)+IF(HT$63=$C$17,0,IF(HS$63=$C$17,$B76*(HS$60),0))</f>
        <v>0</v>
      </c>
      <c r="HT76" s="50">
        <f>IF(HT$63&lt;=$C$17,($C$34*HT$59*$B76/$C$63)*(IF(COUNTA($D76:HS76)*(12/$C$63)&lt;=$C$9,0,1)),0)+IF(HU$63=$C$17,0,IF(HT$63=$C$17,$B76*(HT$60),0))</f>
        <v>0</v>
      </c>
      <c r="HU76" s="50">
        <f>IF(HU$63&lt;=$C$17,($C$34*HU$59*$B76/$C$63)*(IF(COUNTA($D76:HT76)*(12/$C$63)&lt;=$C$9,0,1)),0)+IF(HV$63=$C$17,0,IF(HU$63=$C$17,$B76*(HU$60),0))</f>
        <v>0</v>
      </c>
      <c r="HV76" s="50">
        <f>IF(HV$63&lt;=$C$17,($C$34*HV$59*$B76/$C$63)*(IF(COUNTA($D76:HU76)*(12/$C$63)&lt;=$C$9,0,1)),0)+IF(HW$63=$C$17,0,IF(HV$63=$C$17,$B76*(HV$60),0))</f>
        <v>0</v>
      </c>
      <c r="HW76" s="50">
        <f>IF(HW$63&lt;=$C$17,($C$34*HW$59*$B76/$C$63)*(IF(COUNTA($D76:HV76)*(12/$C$63)&lt;=$C$9,0,1)),0)+IF(HX$63=$C$17,0,IF(HW$63=$C$17,$B76*(HW$60),0))</f>
        <v>0</v>
      </c>
      <c r="HX76" s="50">
        <f>IF(HX$63&lt;=$C$17,($C$34*HX$59*$B76/$C$63)*(IF(COUNTA($D76:HW76)*(12/$C$63)&lt;=$C$9,0,1)),0)+IF(HY$63=$C$17,0,IF(HX$63=$C$17,$B76*(HX$60),0))</f>
        <v>0</v>
      </c>
      <c r="HY76" s="50">
        <f>IF(HY$63&lt;=$C$17,($C$34*HY$59*$B76/$C$63)*(IF(COUNTA($D76:HX76)*(12/$C$63)&lt;=$C$9,0,1)),0)+IF(HZ$63=$C$17,0,IF(HY$63=$C$17,$B76*(HY$60),0))</f>
        <v>0</v>
      </c>
      <c r="HZ76" s="50">
        <f>IF(HZ$63&lt;=$C$17,($C$34*HZ$59*$B76/$C$63)*(IF(COUNTA($D76:HY76)*(12/$C$63)&lt;=$C$9,0,1)),0)+IF(IA$63=$C$17,0,IF(HZ$63=$C$17,$B76*(HZ$60),0))</f>
        <v>0</v>
      </c>
      <c r="IA76" s="50">
        <f>IF(IA$63&lt;=$C$17,($C$34*IA$59*$B76/$C$63)*(IF(COUNTA($D76:HZ76)*(12/$C$63)&lt;=$C$9,0,1)),0)+IF(IB$63=$C$17,0,IF(IA$63=$C$17,$B76*(IA$60),0))</f>
        <v>0</v>
      </c>
      <c r="IB76" s="50">
        <f>IF(IB$63&lt;=$C$17,($C$34*IB$59*$B76/$C$63)*(IF(COUNTA($D76:IA76)*(12/$C$63)&lt;=$C$9,0,1)),0)+IF(IC$63=$C$17,0,IF(IB$63=$C$17,$B76*(IB$60),0))</f>
        <v>0</v>
      </c>
      <c r="IC76" s="50">
        <f>IF(IC$63&lt;=$C$17,($C$34*IC$59*$B76/$C$63)*(IF(COUNTA($D76:IB76)*(12/$C$63)&lt;=$C$9,0,1)),0)+IF(ID$63=$C$17,0,IF(IC$63=$C$17,$B76*(IC$60),0))</f>
        <v>0</v>
      </c>
      <c r="ID76" s="50">
        <f>IF(ID$63&lt;=$C$17,($C$34*ID$59*$B76/$C$63)*(IF(COUNTA($D76:IC76)*(12/$C$63)&lt;=$C$9,0,1)),0)+IF(IE$63=$C$17,0,IF(ID$63=$C$17,$B76*(ID$60),0))</f>
        <v>0</v>
      </c>
      <c r="IE76" s="50">
        <f>IF(IE$63&lt;=$C$17,($C$34*IE$59*$B76/$C$63)*(IF(COUNTA($D76:ID76)*(12/$C$63)&lt;=$C$9,0,1)),0)+IF(IF$63=$C$17,0,IF(IE$63=$C$17,$B76*(IE$60),0))</f>
        <v>0</v>
      </c>
      <c r="IF76" s="50">
        <f>IF(IF$63&lt;=$C$17,($C$34*IF$59*$B76/$C$63)*(IF(COUNTA($D76:IE76)*(12/$C$63)&lt;=$C$9,0,1)),0)+IF(IG$63=$C$17,0,IF(IF$63=$C$17,$B76*(IF$60),0))</f>
        <v>0</v>
      </c>
      <c r="IG76" s="50">
        <f>IF(IG$63&lt;=$C$17,($C$34*IG$59*$B76/$C$63)*(IF(COUNTA($D76:IF76)*(12/$C$63)&lt;=$C$9,0,1)),0)+IF(IH$63=$C$17,0,IF(IG$63=$C$17,$B76*(IG$60),0))</f>
        <v>0</v>
      </c>
      <c r="IH76" s="50">
        <f>IF(IH$63&lt;=$C$17,($C$34*IH$59*$B76/$C$63)*(IF(COUNTA($D76:IG76)*(12/$C$63)&lt;=$C$9,0,1)),0)+IF(II$63=$C$17,0,IF(IH$63=$C$17,$B76*(IH$60),0))</f>
        <v>0</v>
      </c>
      <c r="II76" s="50">
        <f>IF(II$63&lt;=$C$17,($C$34*II$59*$B76/$C$63)*(IF(COUNTA($D76:IH76)*(12/$C$63)&lt;=$C$9,0,1)),0)+IF(IJ$63=$C$17,0,IF(II$63=$C$17,$B76*(II$60),0))</f>
        <v>0</v>
      </c>
      <c r="IJ76" s="50">
        <f>IF(IJ$63&lt;=$C$17,($C$34*IJ$59*$B76/$C$63)*(IF(COUNTA($D76:II76)*(12/$C$63)&lt;=$C$9,0,1)),0)+IF(IK$63=$C$17,0,IF(IJ$63=$C$17,$B76*(IJ$60),0))</f>
        <v>0</v>
      </c>
      <c r="IK76" s="50">
        <f>IF(IK$63&lt;=$C$17,($C$34*IK$59*$B76/$C$63)*(IF(COUNTA($D76:IJ76)*(12/$C$63)&lt;=$C$9,0,1)),0)+IF(IL$63=$C$17,0,IF(IK$63=$C$17,$B76*(IK$60),0))</f>
        <v>0</v>
      </c>
      <c r="IL76" s="50">
        <f>IF(IL$63&lt;=$C$17,($C$34*IL$59*$B76/$C$63)*(IF(COUNTA($D76:IK76)*(12/$C$63)&lt;=$C$9,0,1)),0)+IF(IM$63=$C$17,0,IF(IL$63=$C$17,$B76*(IL$60),0))</f>
        <v>0</v>
      </c>
      <c r="IM76" s="50">
        <f>IF(IM$63&lt;=$C$17,($C$34*IM$59*$B76/$C$63)*(IF(COUNTA($D76:IL76)*(12/$C$63)&lt;=$C$9,0,1)),0)+IF(IN$63=$C$17,0,IF(IM$63=$C$17,$B76*(IM$60),0))</f>
        <v>0</v>
      </c>
      <c r="IN76" s="50">
        <f>IF(IN$63&lt;=$C$17,($C$34*IN$59*$B76/$C$63)*(IF(COUNTA($D76:IM76)*(12/$C$63)&lt;=$C$9,0,1)),0)+IF(IO$63=$C$17,0,IF(IN$63=$C$17,$B76*(IN$60),0))</f>
        <v>0</v>
      </c>
      <c r="IO76" s="50">
        <f>IF(IO$63&lt;=$C$17,($C$34*IO$59*$B76/$C$63)*(IF(COUNTA($D76:IN76)*(12/$C$63)&lt;=$C$9,0,1)),0)+IF(IP$63=$C$17,0,IF(IO$63=$C$17,$B76*(IO$60),0))</f>
        <v>0</v>
      </c>
      <c r="IP76" s="50">
        <f>IF(IP$63&lt;=$C$17,($C$34*IP$59*$B76/$C$63)*(IF(COUNTA($D76:IO76)*(12/$C$63)&lt;=$C$9,0,1)),0)+IF(IQ$63=$C$17,0,IF(IP$63=$C$17,$B76*(IP$60),0))</f>
        <v>0</v>
      </c>
      <c r="IQ76" s="50">
        <f>IF(IQ$63&lt;=$C$17,($C$34*IQ$59*$B76/$C$63)*(IF(COUNTA($D76:IP76)*(12/$C$63)&lt;=$C$9,0,1)),0)+IF(IR$63=$C$17,0,IF(IQ$63=$C$17,$B76*(IQ$60),0))</f>
        <v>0</v>
      </c>
      <c r="IR76" s="50">
        <f>IF(IR$63&lt;=$C$17,($C$34*IR$59*$B76/$C$63)*(IF(COUNTA($D76:IQ76)*(12/$C$63)&lt;=$C$9,0,1)),0)+IF(IS$63=$C$17,0,IF(IR$63=$C$17,$B76*(IR$60),0))</f>
        <v>0</v>
      </c>
      <c r="IS76" s="50">
        <f>IF(IS$63&lt;=$C$17,($C$34*IS$59*$B76/$C$63)*(IF(COUNTA($D76:IR76)*(12/$C$63)&lt;=$C$9,0,1)),0)+IF(IT$63=$C$17,0,IF(IS$63=$C$17,$B76*(IS$60),0))</f>
        <v>0</v>
      </c>
      <c r="IT76" s="50">
        <f>IF(IT$63&lt;=$C$17,($C$34*IT$59*$B76/$C$63)*(IF(COUNTA($D76:IS76)*(12/$C$63)&lt;=$C$9,0,1)),0)+IF(IU$63=$C$17,0,IF(IT$63=$C$17,$B76*(IT$60),0))</f>
        <v>0</v>
      </c>
      <c r="IU76" s="50">
        <f>IF(IU$63&lt;=$C$17,($C$34*IU$59*$B76/$C$63)*(IF(COUNTA($D76:IT76)*(12/$C$63)&lt;=$C$9,0,1)),0)+IF(IV$63=$C$17,0,IF(IU$63=$C$17,$B76*(IU$60),0))</f>
        <v>0</v>
      </c>
      <c r="IV76" s="50">
        <f>IF(IV$63&lt;=$C$17,($C$34*IV$59*$B76/$C$63)*(IF(COUNTA($D76:IU76)*(12/$C$63)&lt;=$C$9,0,1)),0)+IF(IW$63=$C$17,0,IF(IV$63=$C$17,$B76*(IV$60),0))</f>
        <v>0</v>
      </c>
      <c r="IW76" s="50">
        <f>IF(IW$63&lt;=$C$17,($C$34*IW$59*$B76/$C$63)*(IF(COUNTA($D76:IV76)*(12/$C$63)&lt;=$C$9,0,1)),0)+IF(IX$63=$C$17,0,IF(IW$63=$C$17,$B76*(IW$60),0))</f>
        <v>0</v>
      </c>
      <c r="IX76" s="50"/>
      <c r="IY76" s="50"/>
      <c r="IZ76" s="50"/>
      <c r="JA76" s="50"/>
      <c r="JB76" s="50"/>
      <c r="JC76" s="50"/>
      <c r="JD76" s="50"/>
      <c r="JE76" s="50"/>
    </row>
    <row r="77" spans="1:265" outlineLevel="1" x14ac:dyDescent="0.25">
      <c r="A77" s="2" t="s">
        <v>55</v>
      </c>
      <c r="B77" s="79">
        <f ca="1">+OFFSET($D$52,0,COUNTA($B$66:B76),,)</f>
        <v>2</v>
      </c>
      <c r="C77" s="88">
        <f t="shared" ca="1" si="61"/>
        <v>160.51596514803373</v>
      </c>
      <c r="D77" s="47"/>
      <c r="E77" s="47"/>
      <c r="F77" s="47"/>
      <c r="G77" s="47"/>
      <c r="H77" s="47"/>
      <c r="I77" s="47"/>
      <c r="J77" s="47"/>
      <c r="K77" s="47"/>
      <c r="L77" s="47"/>
      <c r="M77" s="47"/>
      <c r="N77" s="47"/>
      <c r="O77" s="50">
        <f ca="1">IF(P$63&gt;$C$17,0,-O$53*(12/$C$63))</f>
        <v>-404</v>
      </c>
      <c r="P77" s="50">
        <f ca="1">IF(P$63&lt;=$C$17,($C$34*P$59*$B77/$C$63)*(IF(COUNTA($D77:O77)*(12/$C$63)&lt;=$C$9,0,1)),0)+IF(Q$63=$C$17,0,IF(P$63=$C$17,$B77*(P$60),0))</f>
        <v>0</v>
      </c>
      <c r="Q77" s="50">
        <f ca="1">IF(Q$63&lt;=$C$17,($C$34*Q$59*$B77/$C$63)*(IF(COUNTA($D77:P77)*(12/$C$63)&lt;=$C$9,0,1)),0)+IF(R$63=$C$17,0,IF(Q$63=$C$17,$B77*(Q$60),0))</f>
        <v>0</v>
      </c>
      <c r="R77" s="50">
        <f ca="1">IF(R$63&lt;=$C$17,($C$34*R$59*$B77/$C$63)*(IF(COUNTA($D77:Q77)*(12/$C$63)&lt;=$C$9,0,1)),0)+IF(S$63=$C$17,0,IF(R$63=$C$17,$B77*(R$60),0))</f>
        <v>0</v>
      </c>
      <c r="S77" s="50">
        <f ca="1">IF(S$63&lt;=$C$17,($C$34*S$59*$B77/$C$63)*(IF(COUNTA($D77:R77)*(12/$C$63)&lt;=$C$9,0,1)),0)+IF(T$63=$C$17,0,IF(S$63=$C$17,$B77*(S$60),0))</f>
        <v>0</v>
      </c>
      <c r="T77" s="50">
        <f ca="1">IF(T$63&lt;=$C$17,($C$34*T$59*$B77/$C$63)*(IF(COUNTA($D77:S77)*(12/$C$63)&lt;=$C$9,0,1)),0)+IF(U$63=$C$17,0,IF(T$63=$C$17,$B77*(T$60),0))</f>
        <v>1.5890666666666666</v>
      </c>
      <c r="U77" s="50">
        <f ca="1">IF(U$63&lt;=$C$17,($C$34*U$59*$B77/$C$63)*(IF(COUNTA($D77:T77)*(12/$C$63)&lt;=$C$9,0,1)),0)+IF(V$63=$C$17,0,IF(U$63=$C$17,$B77*(U$60),0))</f>
        <v>1.5890666666666666</v>
      </c>
      <c r="V77" s="50">
        <f ca="1">IF(V$63&lt;=$C$17,($C$34*V$59*$B77/$C$63)*(IF(COUNTA($D77:U77)*(12/$C$63)&lt;=$C$9,0,1)),0)+IF(W$63=$C$17,0,IF(V$63=$C$17,$B77*(V$60),0))</f>
        <v>1.5890666666666666</v>
      </c>
      <c r="W77" s="50">
        <f ca="1">IF(W$63&lt;=$C$17,($C$34*W$59*$B77/$C$63)*(IF(COUNTA($D77:V77)*(12/$C$63)&lt;=$C$9,0,1)),0)+IF(X$63=$C$17,0,IF(W$63=$C$17,$B77*(W$60),0))</f>
        <v>1.5890666666666666</v>
      </c>
      <c r="X77" s="50">
        <f ca="1">IF(X$63&lt;=$C$17,($C$34*X$59*$B77/$C$63)*(IF(COUNTA($D77:W77)*(12/$C$63)&lt;=$C$9,0,1)),0)+IF(Y$63=$C$17,0,IF(X$63=$C$17,$B77*(X$60),0))</f>
        <v>1.5890666666666666</v>
      </c>
      <c r="Y77" s="50">
        <f ca="1">IF(Y$63&lt;=$C$17,($C$34*Y$59*$B77/$C$63)*(IF(COUNTA($D77:X77)*(12/$C$63)&lt;=$C$9,0,1)),0)+IF(Z$63=$C$17,0,IF(Y$63=$C$17,$B77*(Y$60),0))</f>
        <v>1.5890666666666666</v>
      </c>
      <c r="Z77" s="50">
        <f ca="1">IF(Z$63&lt;=$C$17,($C$34*Z$59*$B77/$C$63)*(IF(COUNTA($D77:Y77)*(12/$C$63)&lt;=$C$9,0,1)),0)+IF(AA$63=$C$17,0,IF(Z$63=$C$17,$B77*(Z$60),0))</f>
        <v>1.5890666666666666</v>
      </c>
      <c r="AA77" s="50">
        <f ca="1">IF(AA$63&lt;=$C$17,($C$34*AA$59*$B77/$C$63)*(IF(COUNTA($D77:Z77)*(12/$C$63)&lt;=$C$9,0,1)),0)+IF(AB$63=$C$17,0,IF(AA$63=$C$17,$B77*(AA$60),0))</f>
        <v>1.5890666666666666</v>
      </c>
      <c r="AB77" s="50">
        <f ca="1">IF(AB$63&lt;=$C$17,($C$34*AB$59*$B77/$C$63)*(IF(COUNTA($D77:AA77)*(12/$C$63)&lt;=$C$9,0,1)),0)+IF(AC$63=$C$17,0,IF(AB$63=$C$17,$B77*(AB$60),0))</f>
        <v>1.5890666666666666</v>
      </c>
      <c r="AC77" s="50">
        <f ca="1">IF(AC$63&lt;=$C$17,($C$34*AC$59*$B77/$C$63)*(IF(COUNTA($D77:AB77)*(12/$C$63)&lt;=$C$9,0,1)),0)+IF(AD$63=$C$17,0,IF(AC$63=$C$17,$B77*(AC$60),0))</f>
        <v>1.5890666666666666</v>
      </c>
      <c r="AD77" s="50">
        <f ca="1">IF(AD$63&lt;=$C$17,($C$34*AD$59*$B77/$C$63)*(IF(COUNTA($D77:AC77)*(12/$C$63)&lt;=$C$9,0,1)),0)+IF(AE$63=$C$17,0,IF(AD$63=$C$17,$B77*(AD$60),0))</f>
        <v>1.5890666666666666</v>
      </c>
      <c r="AE77" s="50">
        <f ca="1">IF(AE$63&lt;=$C$17,($C$34*AE$59*$B77/$C$63)*(IF(COUNTA($D77:AD77)*(12/$C$63)&lt;=$C$9,0,1)),0)+IF(AF$63=$C$17,0,IF(AE$63=$C$17,$B77*(AE$60),0))</f>
        <v>1.5890666666666666</v>
      </c>
      <c r="AF77" s="50">
        <f ca="1">IF(AF$63&lt;=$C$17,($C$34*AF$59*$B77/$C$63)*(IF(COUNTA($D77:AE77)*(12/$C$63)&lt;=$C$9,0,1)),0)+IF(AG$63=$C$17,0,IF(AF$63=$C$17,$B77*(AF$60),0))</f>
        <v>1.5890666666666666</v>
      </c>
      <c r="AG77" s="50">
        <f ca="1">IF(AG$63&lt;=$C$17,($C$34*AG$59*$B77/$C$63)*(IF(COUNTA($D77:AF77)*(12/$C$63)&lt;=$C$9,0,1)),0)+IF(AH$63=$C$17,0,IF(AG$63=$C$17,$B77*(AG$60),0))</f>
        <v>1.5890666666666666</v>
      </c>
      <c r="AH77" s="50">
        <f ca="1">IF(AH$63&lt;=$C$17,($C$34*AH$59*$B77/$C$63)*(IF(COUNTA($D77:AG77)*(12/$C$63)&lt;=$C$9,0,1)),0)+IF(AI$63=$C$17,0,IF(AH$63=$C$17,$B77*(AH$60),0))</f>
        <v>1.5890666666666666</v>
      </c>
      <c r="AI77" s="50">
        <f ca="1">IF(AI$63&lt;=$C$17,($C$34*AI$59*$B77/$C$63)*(IF(COUNTA($D77:AH77)*(12/$C$63)&lt;=$C$9,0,1)),0)+IF(AJ$63=$C$17,0,IF(AI$63=$C$17,$B77*(AI$60),0))</f>
        <v>1.5890666666666666</v>
      </c>
      <c r="AJ77" s="50">
        <f ca="1">IF(AJ$63&lt;=$C$17,($C$34*AJ$59*$B77/$C$63)*(IF(COUNTA($D77:AI77)*(12/$C$63)&lt;=$C$9,0,1)),0)+IF(AK$63=$C$17,0,IF(AJ$63=$C$17,$B77*(AJ$60),0))</f>
        <v>1.5890666666666666</v>
      </c>
      <c r="AK77" s="50">
        <f ca="1">IF(AK$63&lt;=$C$17,($C$34*AK$59*$B77/$C$63)*(IF(COUNTA($D77:AJ77)*(12/$C$63)&lt;=$C$9,0,1)),0)+IF(AL$63=$C$17,0,IF(AK$63=$C$17,$B77*(AK$60),0))</f>
        <v>1.5890666666666666</v>
      </c>
      <c r="AL77" s="50">
        <f ca="1">IF(AL$63&lt;=$C$17,($C$34*AL$59*$B77/$C$63)*(IF(COUNTA($D77:AK77)*(12/$C$63)&lt;=$C$9,0,1)),0)+IF(AM$63=$C$17,0,IF(AL$63=$C$17,$B77*(AL$60),0))</f>
        <v>1.5890666666666666</v>
      </c>
      <c r="AM77" s="50">
        <f ca="1">IF(AM$63&lt;=$C$17,($C$34*AM$59*$B77/$C$63)*(IF(COUNTA($D77:AL77)*(12/$C$63)&lt;=$C$9,0,1)),0)+IF(AN$63=$C$17,0,IF(AM$63=$C$17,$B77*(AM$60),0))</f>
        <v>1.5890666666666666</v>
      </c>
      <c r="AN77" s="50">
        <f ca="1">IF(AN$63&lt;=$C$17,($C$34*AN$59*$B77/$C$63)*(IF(COUNTA($D77:AM77)*(12/$C$63)&lt;=$C$9,0,1)),0)+IF(AO$63=$C$17,0,IF(AN$63=$C$17,$B77*(AN$60),0))</f>
        <v>1.5890666666666666</v>
      </c>
      <c r="AO77" s="50">
        <f ca="1">IF(AO$63&lt;=$C$17,($C$34*AO$59*$B77/$C$63)*(IF(COUNTA($D77:AN77)*(12/$C$63)&lt;=$C$9,0,1)),0)+IF(AP$63=$C$17,0,IF(AO$63=$C$17,$B77*(AO$60),0))</f>
        <v>1.5890666666666666</v>
      </c>
      <c r="AP77" s="50">
        <f ca="1">IF(AP$63&lt;=$C$17,($C$34*AP$59*$B77/$C$63)*(IF(COUNTA($D77:AO77)*(12/$C$63)&lt;=$C$9,0,1)),0)+IF(AQ$63=$C$17,0,IF(AP$63=$C$17,$B77*(AP$60),0))</f>
        <v>1.5890666666666666</v>
      </c>
      <c r="AQ77" s="50">
        <f ca="1">IF(AQ$63&lt;=$C$17,($C$34*AQ$59*$B77/$C$63)*(IF(COUNTA($D77:AP77)*(12/$C$63)&lt;=$C$9,0,1)),0)+IF(AR$63=$C$17,0,IF(AQ$63=$C$17,$B77*(AQ$60),0))</f>
        <v>1.5890666666666666</v>
      </c>
      <c r="AR77" s="50">
        <f ca="1">IF(AR$63&lt;=$C$17,($C$34*AR$59*$B77/$C$63)*(IF(COUNTA($D77:AQ77)*(12/$C$63)&lt;=$C$9,0,1)),0)+IF(AS$63=$C$17,0,IF(AR$63=$C$17,$B77*(AR$60),0))</f>
        <v>1.5890666666666666</v>
      </c>
      <c r="AS77" s="50">
        <f ca="1">IF(AS$63&lt;=$C$17,($C$34*AS$59*$B77/$C$63)*(IF(COUNTA($D77:AR77)*(12/$C$63)&lt;=$C$9,0,1)),0)+IF(AT$63=$C$17,0,IF(AS$63=$C$17,$B77*(AS$60),0))</f>
        <v>1.5890666666666666</v>
      </c>
      <c r="AT77" s="50">
        <f ca="1">IF(AT$63&lt;=$C$17,($C$34*AT$59*$B77/$C$63)*(IF(COUNTA($D77:AS77)*(12/$C$63)&lt;=$C$9,0,1)),0)+IF(AU$63=$C$17,0,IF(AT$63=$C$17,$B77*(AT$60),0))</f>
        <v>1.5890666666666666</v>
      </c>
      <c r="AU77" s="50">
        <f ca="1">IF(AU$63&lt;=$C$17,($C$34*AU$59*$B77/$C$63)*(IF(COUNTA($D77:AT77)*(12/$C$63)&lt;=$C$9,0,1)),0)+IF(AV$63=$C$17,0,IF(AU$63=$C$17,$B77*(AU$60),0))</f>
        <v>1.5890666666666666</v>
      </c>
      <c r="AV77" s="50">
        <f ca="1">IF(AV$63&lt;=$C$17,($C$34*AV$59*$B77/$C$63)*(IF(COUNTA($D77:AU77)*(12/$C$63)&lt;=$C$9,0,1)),0)+IF(AW$63=$C$17,0,IF(AV$63=$C$17,$B77*(AV$60),0))</f>
        <v>1.5890666666666666</v>
      </c>
      <c r="AW77" s="50">
        <f ca="1">IF(AW$63&lt;=$C$17,($C$34*AW$59*$B77/$C$63)*(IF(COUNTA($D77:AV77)*(12/$C$63)&lt;=$C$9,0,1)),0)+IF(AX$63=$C$17,0,IF(AW$63=$C$17,$B77*(AW$60),0))</f>
        <v>1.5890666666666666</v>
      </c>
      <c r="AX77" s="50">
        <f ca="1">IF(AX$63&lt;=$C$17,($C$34*AX$59*$B77/$C$63)*(IF(COUNTA($D77:AW77)*(12/$C$63)&lt;=$C$9,0,1)),0)+IF(AY$63=$C$17,0,IF(AX$63=$C$17,$B77*(AX$60),0))</f>
        <v>1.5890666666666666</v>
      </c>
      <c r="AY77" s="50">
        <f ca="1">IF(AY$63&lt;=$C$17,($C$34*AY$59*$B77/$C$63)*(IF(COUNTA($D77:AX77)*(12/$C$63)&lt;=$C$9,0,1)),0)+IF(AZ$63=$C$17,0,IF(AY$63=$C$17,$B77*(AY$60),0))</f>
        <v>1.5890666666666666</v>
      </c>
      <c r="AZ77" s="50">
        <f ca="1">IF(AZ$63&lt;=$C$17,($C$34*AZ$59*$B77/$C$63)*(IF(COUNTA($D77:AY77)*(12/$C$63)&lt;=$C$9,0,1)),0)+IF(BA$63=$C$17,0,IF(AZ$63=$C$17,$B77*(AZ$60),0))</f>
        <v>1.5890666666666666</v>
      </c>
      <c r="BA77" s="50">
        <f ca="1">IF(BA$63&lt;=$C$17,($C$34*BA$59*$B77/$C$63)*(IF(COUNTA($D77:AZ77)*(12/$C$63)&lt;=$C$9,0,1)),0)+IF(BB$63=$C$17,0,IF(BA$63=$C$17,$B77*(BA$60),0))</f>
        <v>1.5890666666666666</v>
      </c>
      <c r="BB77" s="50">
        <f ca="1">IF(BB$63&lt;=$C$17,($C$34*BB$59*$B77/$C$63)*(IF(COUNTA($D77:BA77)*(12/$C$63)&lt;=$C$9,0,1)),0)+IF(BC$63=$C$17,0,IF(BB$63=$C$17,$B77*(BB$60),0))</f>
        <v>1.5890666666666666</v>
      </c>
      <c r="BC77" s="50">
        <f ca="1">IF(BC$63&lt;=$C$17,($C$34*BC$59*$B77/$C$63)*(IF(COUNTA($D77:BB77)*(12/$C$63)&lt;=$C$9,0,1)),0)+IF(BD$63=$C$17,0,IF(BC$63=$C$17,$B77*(BC$60),0))</f>
        <v>1.5890666666666666</v>
      </c>
      <c r="BD77" s="50">
        <f ca="1">IF(BD$63&lt;=$C$17,($C$34*BD$59*$B77/$C$63)*(IF(COUNTA($D77:BC77)*(12/$C$63)&lt;=$C$9,0,1)),0)+IF(BE$63=$C$17,0,IF(BD$63=$C$17,$B77*(BD$60),0))</f>
        <v>1.5890666666666666</v>
      </c>
      <c r="BE77" s="50">
        <f ca="1">IF(BE$63&lt;=$C$17,($C$34*BE$59*$B77/$C$63)*(IF(COUNTA($D77:BD77)*(12/$C$63)&lt;=$C$9,0,1)),0)+IF(BF$63=$C$17,0,IF(BE$63=$C$17,$B77*(BE$60),0))</f>
        <v>1.5890666666666666</v>
      </c>
      <c r="BF77" s="50">
        <f ca="1">IF(BF$63&lt;=$C$17,($C$34*BF$59*$B77/$C$63)*(IF(COUNTA($D77:BE77)*(12/$C$63)&lt;=$C$9,0,1)),0)+IF(BG$63=$C$17,0,IF(BF$63=$C$17,$B77*(BF$60),0))</f>
        <v>1.5890666666666666</v>
      </c>
      <c r="BG77" s="50">
        <f ca="1">IF(BG$63&lt;=$C$17,($C$34*BG$59*$B77/$C$63)*(IF(COUNTA($D77:BF77)*(12/$C$63)&lt;=$C$9,0,1)),0)+IF(BH$63=$C$17,0,IF(BG$63=$C$17,$B77*(BG$60),0))</f>
        <v>1.5890666666666666</v>
      </c>
      <c r="BH77" s="50">
        <f ca="1">IF(BH$63&lt;=$C$17,($C$34*BH$59*$B77/$C$63)*(IF(COUNTA($D77:BG77)*(12/$C$63)&lt;=$C$9,0,1)),0)+IF(BI$63=$C$17,0,IF(BH$63=$C$17,$B77*(BH$60),0))</f>
        <v>1.5890666666666666</v>
      </c>
      <c r="BI77" s="50">
        <f ca="1">IF(BI$63&lt;=$C$17,($C$34*BI$59*$B77/$C$63)*(IF(COUNTA($D77:BH77)*(12/$C$63)&lt;=$C$9,0,1)),0)+IF(BJ$63=$C$17,0,IF(BI$63=$C$17,$B77*(BI$60),0))</f>
        <v>1.5890666666666666</v>
      </c>
      <c r="BJ77" s="50">
        <f ca="1">IF(BJ$63&lt;=$C$17,($C$34*BJ$59*$B77/$C$63)*(IF(COUNTA($D77:BI77)*(12/$C$63)&lt;=$C$9,0,1)),0)+IF(BK$63=$C$17,0,IF(BJ$63=$C$17,$B77*(BJ$60),0))</f>
        <v>1.5890666666666666</v>
      </c>
      <c r="BK77" s="50">
        <f ca="1">IF(BK$63&lt;=$C$17,($C$34*BK$59*$B77/$C$63)*(IF(COUNTA($D77:BJ77)*(12/$C$63)&lt;=$C$9,0,1)),0)+IF(BL$63=$C$17,0,IF(BK$63=$C$17,$B77*(BK$60),0))</f>
        <v>1.5890666666666666</v>
      </c>
      <c r="BL77" s="50">
        <f ca="1">IF(BL$63&lt;=$C$17,($C$34*BL$59*$B77/$C$63)*(IF(COUNTA($D77:BK77)*(12/$C$63)&lt;=$C$9,0,1)),0)+IF(BM$63=$C$17,0,IF(BL$63=$C$17,$B77*(BL$60),0))</f>
        <v>1.5890666666666666</v>
      </c>
      <c r="BM77" s="50">
        <f ca="1">IF(BM$63&lt;=$C$17,($C$34*BM$59*$B77/$C$63)*(IF(COUNTA($D77:BL77)*(12/$C$63)&lt;=$C$9,0,1)),0)+IF(BN$63=$C$17,0,IF(BM$63=$C$17,$B77*(BM$60),0))</f>
        <v>1.5890666666666666</v>
      </c>
      <c r="BN77" s="50">
        <f ca="1">IF(BN$63&lt;=$C$17,($C$34*BN$59*$B77/$C$63)*(IF(COUNTA($D77:BM77)*(12/$C$63)&lt;=$C$9,0,1)),0)+IF(BO$63=$C$17,0,IF(BN$63=$C$17,$B77*(BN$60),0))</f>
        <v>1.5890666666666666</v>
      </c>
      <c r="BO77" s="50">
        <f ca="1">IF(BO$63&lt;=$C$17,($C$34*BO$59*$B77/$C$63)*(IF(COUNTA($D77:BN77)*(12/$C$63)&lt;=$C$9,0,1)),0)+IF(BP$63=$C$17,0,IF(BO$63=$C$17,$B77*(BO$60),0))</f>
        <v>1.5890666666666666</v>
      </c>
      <c r="BP77" s="50">
        <f ca="1">IF(BP$63&lt;=$C$17,($C$34*BP$59*$B77/$C$63)*(IF(COUNTA($D77:BO77)*(12/$C$63)&lt;=$C$9,0,1)),0)+IF(BQ$63=$C$17,0,IF(BP$63=$C$17,$B77*(BP$60),0))</f>
        <v>1.5890666666666666</v>
      </c>
      <c r="BQ77" s="50">
        <f ca="1">IF(BQ$63&lt;=$C$17,($C$34*BQ$59*$B77/$C$63)*(IF(COUNTA($D77:BP77)*(12/$C$63)&lt;=$C$9,0,1)),0)+IF(BR$63=$C$17,0,IF(BQ$63=$C$17,$B77*(BQ$60),0))</f>
        <v>1.5890666666666666</v>
      </c>
      <c r="BR77" s="50">
        <f ca="1">IF(BR$63&lt;=$C$17,($C$34*BR$59*$B77/$C$63)*(IF(COUNTA($D77:BQ77)*(12/$C$63)&lt;=$C$9,0,1)),0)+IF(BS$63=$C$17,0,IF(BR$63=$C$17,$B77*(BR$60),0))</f>
        <v>1.5890666666666666</v>
      </c>
      <c r="BS77" s="50">
        <f ca="1">IF(BS$63&lt;=$C$17,($C$34*BS$59*$B77/$C$63)*(IF(COUNTA($D77:BR77)*(12/$C$63)&lt;=$C$9,0,1)),0)+IF(BT$63=$C$17,0,IF(BS$63=$C$17,$B77*(BS$60),0))</f>
        <v>1.5890666666666666</v>
      </c>
      <c r="BT77" s="50">
        <f ca="1">IF(BT$63&lt;=$C$17,($C$34*BT$59*$B77/$C$63)*(IF(COUNTA($D77:BS77)*(12/$C$63)&lt;=$C$9,0,1)),0)+IF(BU$63=$C$17,0,IF(BT$63=$C$17,$B77*(BT$60),0))</f>
        <v>1.5890666666666666</v>
      </c>
      <c r="BU77" s="50">
        <f ca="1">IF(BU$63&lt;=$C$17,($C$34*BU$59*$B77/$C$63)*(IF(COUNTA($D77:BT77)*(12/$C$63)&lt;=$C$9,0,1)),0)+IF(BV$63=$C$17,0,IF(BU$63=$C$17,$B77*(BU$60),0))</f>
        <v>1.5890666666666666</v>
      </c>
      <c r="BV77" s="50">
        <f ca="1">IF(BV$63&lt;=$C$17,($C$34*BV$59*$B77/$C$63)*(IF(COUNTA($D77:BU77)*(12/$C$63)&lt;=$C$9,0,1)),0)+IF(BW$63=$C$17,0,IF(BV$63=$C$17,$B77*(BV$60),0))</f>
        <v>1.5890666666666666</v>
      </c>
      <c r="BW77" s="50">
        <f ca="1">IF(BW$63&lt;=$C$17,($C$34*BW$59*$B77/$C$63)*(IF(COUNTA($D77:BV77)*(12/$C$63)&lt;=$C$9,0,1)),0)+IF(BX$63=$C$17,0,IF(BW$63=$C$17,$B77*(BW$60),0))</f>
        <v>1.5890666666666666</v>
      </c>
      <c r="BX77" s="50">
        <f ca="1">IF(BX$63&lt;=$C$17,($C$34*BX$59*$B77/$C$63)*(IF(COUNTA($D77:BW77)*(12/$C$63)&lt;=$C$9,0,1)),0)+IF(BY$63=$C$17,0,IF(BX$63=$C$17,$B77*(BX$60),0))</f>
        <v>1.5890666666666666</v>
      </c>
      <c r="BY77" s="50">
        <f ca="1">IF(BY$63&lt;=$C$17,($C$34*BY$59*$B77/$C$63)*(IF(COUNTA($D77:BX77)*(12/$C$63)&lt;=$C$9,0,1)),0)+IF(BZ$63=$C$17,0,IF(BY$63=$C$17,$B77*(BY$60),0))</f>
        <v>1.5890666666666666</v>
      </c>
      <c r="BZ77" s="50">
        <f ca="1">IF(BZ$63&lt;=$C$17,($C$34*BZ$59*$B77/$C$63)*(IF(COUNTA($D77:BY77)*(12/$C$63)&lt;=$C$9,0,1)),0)+IF(CA$63=$C$17,0,IF(BZ$63=$C$17,$B77*(BZ$60),0))</f>
        <v>1.5890666666666666</v>
      </c>
      <c r="CA77" s="50">
        <f ca="1">IF(CA$63&lt;=$C$17,($C$34*CA$59*$B77/$C$63)*(IF(COUNTA($D77:BZ77)*(12/$C$63)&lt;=$C$9,0,1)),0)+IF(CB$63=$C$17,0,IF(CA$63=$C$17,$B77*(CA$60),0))</f>
        <v>1.5890666666666666</v>
      </c>
      <c r="CB77" s="50">
        <f ca="1">IF(CB$63&lt;=$C$17,($C$34*CB$59*$B77/$C$63)*(IF(COUNTA($D77:CA77)*(12/$C$63)&lt;=$C$9,0,1)),0)+IF(CC$63=$C$17,0,IF(CB$63=$C$17,$B77*(CB$60),0))</f>
        <v>1.5890666666666666</v>
      </c>
      <c r="CC77" s="50">
        <f ca="1">IF(CC$63&lt;=$C$17,($C$34*CC$59*$B77/$C$63)*(IF(COUNTA($D77:CB77)*(12/$C$63)&lt;=$C$9,0,1)),0)+IF(CD$63=$C$17,0,IF(CC$63=$C$17,$B77*(CC$60),0))</f>
        <v>1.5890666666666666</v>
      </c>
      <c r="CD77" s="50">
        <f ca="1">IF(CD$63&lt;=$C$17,($C$34*CD$59*$B77/$C$63)*(IF(COUNTA($D77:CC77)*(12/$C$63)&lt;=$C$9,0,1)),0)+IF(CE$63=$C$17,0,IF(CD$63=$C$17,$B77*(CD$60),0))</f>
        <v>1.5890666666666666</v>
      </c>
      <c r="CE77" s="50">
        <f ca="1">IF(CE$63&lt;=$C$17,($C$34*CE$59*$B77/$C$63)*(IF(COUNTA($D77:CD77)*(12/$C$63)&lt;=$C$9,0,1)),0)+IF(CF$63=$C$17,0,IF(CE$63=$C$17,$B77*(CE$60),0))</f>
        <v>1.5890666666666666</v>
      </c>
      <c r="CF77" s="50">
        <f ca="1">IF(CF$63&lt;=$C$17,($C$34*CF$59*$B77/$C$63)*(IF(COUNTA($D77:CE77)*(12/$C$63)&lt;=$C$9,0,1)),0)+IF(CG$63=$C$17,0,IF(CF$63=$C$17,$B77*(CF$60),0))</f>
        <v>1.5890666666666666</v>
      </c>
      <c r="CG77" s="50">
        <f ca="1">IF(CG$63&lt;=$C$17,($C$34*CG$59*$B77/$C$63)*(IF(COUNTA($D77:CF77)*(12/$C$63)&lt;=$C$9,0,1)),0)+IF(CH$63=$C$17,0,IF(CG$63=$C$17,$B77*(CG$60),0))</f>
        <v>1.5890666666666666</v>
      </c>
      <c r="CH77" s="50">
        <f ca="1">IF(CH$63&lt;=$C$17,($C$34*CH$59*$B77/$C$63)*(IF(COUNTA($D77:CG77)*(12/$C$63)&lt;=$C$9,0,1)),0)+IF(CI$63=$C$17,0,IF(CH$63=$C$17,$B77*(CH$60),0))</f>
        <v>1.5890666666666666</v>
      </c>
      <c r="CI77" s="50">
        <f ca="1">IF(CI$63&lt;=$C$17,($C$34*CI$59*$B77/$C$63)*(IF(COUNTA($D77:CH77)*(12/$C$63)&lt;=$C$9,0,1)),0)+IF(CJ$63=$C$17,0,IF(CI$63=$C$17,$B77*(CI$60),0))</f>
        <v>1.5890666666666666</v>
      </c>
      <c r="CJ77" s="50">
        <f ca="1">IF(CJ$63&lt;=$C$17,($C$34*CJ$59*$B77/$C$63)*(IF(COUNTA($D77:CI77)*(12/$C$63)&lt;=$C$9,0,1)),0)+IF(CK$63=$C$17,0,IF(CJ$63=$C$17,$B77*(CJ$60),0))</f>
        <v>1.5890666666666666</v>
      </c>
      <c r="CK77" s="50">
        <f ca="1">IF(CK$63&lt;=$C$17,($C$34*CK$59*$B77/$C$63)*(IF(COUNTA($D77:CJ77)*(12/$C$63)&lt;=$C$9,0,1)),0)+IF(CL$63=$C$17,0,IF(CK$63=$C$17,$B77*(CK$60),0))</f>
        <v>1.5890666666666666</v>
      </c>
      <c r="CL77" s="50">
        <f ca="1">IF(CL$63&lt;=$C$17,($C$34*CL$59*$B77/$C$63)*(IF(COUNTA($D77:CK77)*(12/$C$63)&lt;=$C$9,0,1)),0)+IF(CM$63=$C$17,0,IF(CL$63=$C$17,$B77*(CL$60),0))</f>
        <v>1.5890666666666666</v>
      </c>
      <c r="CM77" s="50">
        <f ca="1">IF(CM$63&lt;=$C$17,($C$34*CM$59*$B77/$C$63)*(IF(COUNTA($D77:CL77)*(12/$C$63)&lt;=$C$9,0,1)),0)+IF(CN$63=$C$17,0,IF(CM$63=$C$17,$B77*(CM$60),0))</f>
        <v>1.5890666666666666</v>
      </c>
      <c r="CN77" s="50">
        <f ca="1">IF(CN$63&lt;=$C$17,($C$34*CN$59*$B77/$C$63)*(IF(COUNTA($D77:CM77)*(12/$C$63)&lt;=$C$9,0,1)),0)+IF(CO$63=$C$17,0,IF(CN$63=$C$17,$B77*(CN$60),0))</f>
        <v>1.5890666666666666</v>
      </c>
      <c r="CO77" s="50">
        <f ca="1">IF(CO$63&lt;=$C$17,($C$34*CO$59*$B77/$C$63)*(IF(COUNTA($D77:CN77)*(12/$C$63)&lt;=$C$9,0,1)),0)+IF(CP$63=$C$17,0,IF(CO$63=$C$17,$B77*(CO$60),0))</f>
        <v>1.5890666666666666</v>
      </c>
      <c r="CP77" s="50">
        <f ca="1">IF(CP$63&lt;=$C$17,($C$34*CP$59*$B77/$C$63)*(IF(COUNTA($D77:CO77)*(12/$C$63)&lt;=$C$9,0,1)),0)+IF(CQ$63=$C$17,0,IF(CP$63=$C$17,$B77*(CP$60),0))</f>
        <v>1.5890666666666666</v>
      </c>
      <c r="CQ77" s="50">
        <f ca="1">IF(CQ$63&lt;=$C$17,($C$34*CQ$59*$B77/$C$63)*(IF(COUNTA($D77:CP77)*(12/$C$63)&lt;=$C$9,0,1)),0)+IF(CR$63=$C$17,0,IF(CQ$63=$C$17,$B77*(CQ$60),0))</f>
        <v>1.5890666666666666</v>
      </c>
      <c r="CR77" s="50">
        <f ca="1">IF(CR$63&lt;=$C$17,($C$34*CR$59*$B77/$C$63)*(IF(COUNTA($D77:CQ77)*(12/$C$63)&lt;=$C$9,0,1)),0)+IF(CS$63=$C$17,0,IF(CR$63=$C$17,$B77*(CR$60),0))</f>
        <v>1.5890666666666666</v>
      </c>
      <c r="CS77" s="50">
        <f ca="1">IF(CS$63&lt;=$C$17,($C$34*CS$59*$B77/$C$63)*(IF(COUNTA($D77:CR77)*(12/$C$63)&lt;=$C$9,0,1)),0)+IF(CT$63=$C$17,0,IF(CS$63=$C$17,$B77*(CS$60),0))</f>
        <v>1.5890666666666666</v>
      </c>
      <c r="CT77" s="50">
        <f ca="1">IF(CT$63&lt;=$C$17,($C$34*CT$59*$B77/$C$63)*(IF(COUNTA($D77:CS77)*(12/$C$63)&lt;=$C$9,0,1)),0)+IF(CU$63=$C$17,0,IF(CT$63=$C$17,$B77*(CT$60),0))</f>
        <v>1.5890666666666666</v>
      </c>
      <c r="CU77" s="50">
        <f ca="1">IF(CU$63&lt;=$C$17,($C$34*CU$59*$B77/$C$63)*(IF(COUNTA($D77:CT77)*(12/$C$63)&lt;=$C$9,0,1)),0)+IF(CV$63=$C$17,0,IF(CU$63=$C$17,$B77*(CU$60),0))</f>
        <v>1.5890666666666666</v>
      </c>
      <c r="CV77" s="50">
        <f ca="1">IF(CV$63&lt;=$C$17,($C$34*CV$59*$B77/$C$63)*(IF(COUNTA($D77:CU77)*(12/$C$63)&lt;=$C$9,0,1)),0)+IF(CW$63=$C$17,0,IF(CV$63=$C$17,$B77*(CV$60),0))</f>
        <v>1.5890666666666666</v>
      </c>
      <c r="CW77" s="50">
        <f ca="1">IF(CW$63&lt;=$C$17,($C$34*CW$59*$B77/$C$63)*(IF(COUNTA($D77:CV77)*(12/$C$63)&lt;=$C$9,0,1)),0)+IF(CX$63=$C$17,0,IF(CW$63=$C$17,$B77*(CW$60),0))</f>
        <v>1.5890666666666666</v>
      </c>
      <c r="CX77" s="50">
        <f ca="1">IF(CX$63&lt;=$C$17,($C$34*CX$59*$B77/$C$63)*(IF(COUNTA($D77:CW77)*(12/$C$63)&lt;=$C$9,0,1)),0)+IF(CY$63=$C$17,0,IF(CX$63=$C$17,$B77*(CX$60),0))</f>
        <v>1.5890666666666666</v>
      </c>
      <c r="CY77" s="50">
        <f ca="1">IF(CY$63&lt;=$C$17,($C$34*CY$59*$B77/$C$63)*(IF(COUNTA($D77:CX77)*(12/$C$63)&lt;=$C$9,0,1)),0)+IF(CZ$63=$C$17,0,IF(CY$63=$C$17,$B77*(CY$60),0))</f>
        <v>1.5890666666666666</v>
      </c>
      <c r="CZ77" s="50">
        <f ca="1">IF(CZ$63&lt;=$C$17,($C$34*CZ$59*$B77/$C$63)*(IF(COUNTA($D77:CY77)*(12/$C$63)&lt;=$C$9,0,1)),0)+IF(DA$63=$C$17,0,IF(CZ$63=$C$17,$B77*(CZ$60),0))</f>
        <v>1.5890666666666666</v>
      </c>
      <c r="DA77" s="50">
        <f ca="1">IF(DA$63&lt;=$C$17,($C$34*DA$59*$B77/$C$63)*(IF(COUNTA($D77:CZ77)*(12/$C$63)&lt;=$C$9,0,1)),0)+IF(DB$63=$C$17,0,IF(DA$63=$C$17,$B77*(DA$60),0))</f>
        <v>1.5890666666666666</v>
      </c>
      <c r="DB77" s="50">
        <f ca="1">IF(DB$63&lt;=$C$17,($C$34*DB$59*$B77/$C$63)*(IF(COUNTA($D77:DA77)*(12/$C$63)&lt;=$C$9,0,1)),0)+IF(DC$63=$C$17,0,IF(DB$63=$C$17,$B77*(DB$60),0))</f>
        <v>1.5890666666666666</v>
      </c>
      <c r="DC77" s="50">
        <f ca="1">IF(DC$63&lt;=$C$17,($C$34*DC$59*$B77/$C$63)*(IF(COUNTA($D77:DB77)*(12/$C$63)&lt;=$C$9,0,1)),0)+IF(DD$63=$C$17,0,IF(DC$63=$C$17,$B77*(DC$60),0))</f>
        <v>1.5890666666666666</v>
      </c>
      <c r="DD77" s="50">
        <f ca="1">IF(DD$63&lt;=$C$17,($C$34*DD$59*$B77/$C$63)*(IF(COUNTA($D77:DC77)*(12/$C$63)&lt;=$C$9,0,1)),0)+IF(DE$63=$C$17,0,IF(DD$63=$C$17,$B77*(DD$60),0))</f>
        <v>1.5890666666666666</v>
      </c>
      <c r="DE77" s="50">
        <f ca="1">IF(DE$63&lt;=$C$17,($C$34*DE$59*$B77/$C$63)*(IF(COUNTA($D77:DD77)*(12/$C$63)&lt;=$C$9,0,1)),0)+IF(DF$63=$C$17,0,IF(DE$63=$C$17,$B77*(DE$60),0))</f>
        <v>1.5890666666666666</v>
      </c>
      <c r="DF77" s="50">
        <f ca="1">IF(DF$63&lt;=$C$17,($C$34*DF$59*$B77/$C$63)*(IF(COUNTA($D77:DE77)*(12/$C$63)&lt;=$C$9,0,1)),0)+IF(DG$63=$C$17,0,IF(DF$63=$C$17,$B77*(DF$60),0))</f>
        <v>1.5890666666666666</v>
      </c>
      <c r="DG77" s="50">
        <f ca="1">IF(DG$63&lt;=$C$17,($C$34*DG$59*$B77/$C$63)*(IF(COUNTA($D77:DF77)*(12/$C$63)&lt;=$C$9,0,1)),0)+IF(DH$63=$C$17,0,IF(DG$63=$C$17,$B77*(DG$60),0))</f>
        <v>1.5890666666666666</v>
      </c>
      <c r="DH77" s="50">
        <f ca="1">IF(DH$63&lt;=$C$17,($C$34*DH$59*$B77/$C$63)*(IF(COUNTA($D77:DG77)*(12/$C$63)&lt;=$C$9,0,1)),0)+IF(DI$63=$C$17,0,IF(DH$63=$C$17,$B77*(DH$60),0))</f>
        <v>1.5890666666666666</v>
      </c>
      <c r="DI77" s="50">
        <f ca="1">IF(DI$63&lt;=$C$17,($C$34*DI$59*$B77/$C$63)*(IF(COUNTA($D77:DH77)*(12/$C$63)&lt;=$C$9,0,1)),0)+IF(DJ$63=$C$17,0,IF(DI$63=$C$17,$B77*(DI$60),0))</f>
        <v>1.5890666666666666</v>
      </c>
      <c r="DJ77" s="50">
        <f ca="1">IF(DJ$63&lt;=$C$17,($C$34*DJ$59*$B77/$C$63)*(IF(COUNTA($D77:DI77)*(12/$C$63)&lt;=$C$9,0,1)),0)+IF(DK$63=$C$17,0,IF(DJ$63=$C$17,$B77*(DJ$60),0))</f>
        <v>1.5890666666666666</v>
      </c>
      <c r="DK77" s="50">
        <f ca="1">IF(DK$63&lt;=$C$17,($C$34*DK$59*$B77/$C$63)*(IF(COUNTA($D77:DJ77)*(12/$C$63)&lt;=$C$9,0,1)),0)+IF(DL$63=$C$17,0,IF(DK$63=$C$17,$B77*(DK$60),0))</f>
        <v>1.5890666666666666</v>
      </c>
      <c r="DL77" s="50">
        <f ca="1">IF(DL$63&lt;=$C$17,($C$34*DL$59*$B77/$C$63)*(IF(COUNTA($D77:DK77)*(12/$C$63)&lt;=$C$9,0,1)),0)+IF(DM$63=$C$17,0,IF(DL$63=$C$17,$B77*(DL$60),0))</f>
        <v>1.5890666666666666</v>
      </c>
      <c r="DM77" s="50">
        <f ca="1">IF(DM$63&lt;=$C$17,($C$34*DM$59*$B77/$C$63)*(IF(COUNTA($D77:DL77)*(12/$C$63)&lt;=$C$9,0,1)),0)+IF(DN$63=$C$17,0,IF(DM$63=$C$17,$B77*(DM$60),0))</f>
        <v>1.5890666666666666</v>
      </c>
      <c r="DN77" s="50">
        <f ca="1">IF(DN$63&lt;=$C$17,($C$34*DN$59*$B77/$C$63)*(IF(COUNTA($D77:DM77)*(12/$C$63)&lt;=$C$9,0,1)),0)+IF(DO$63=$C$17,0,IF(DN$63=$C$17,$B77*(DN$60),0))</f>
        <v>1.5890666666666666</v>
      </c>
      <c r="DO77" s="50">
        <f ca="1">IF(DO$63&lt;=$C$17,($C$34*DO$59*$B77/$C$63)*(IF(COUNTA($D77:DN77)*(12/$C$63)&lt;=$C$9,0,1)),0)+IF(DP$63=$C$17,0,IF(DO$63=$C$17,$B77*(DO$60),0))</f>
        <v>1.5890666666666666</v>
      </c>
      <c r="DP77" s="50">
        <f ca="1">IF(DP$63&lt;=$C$17,($C$34*DP$59*$B77/$C$63)*(IF(COUNTA($D77:DO77)*(12/$C$63)&lt;=$C$9,0,1)),0)+IF(DQ$63=$C$17,0,IF(DP$63=$C$17,$B77*(DP$60),0))</f>
        <v>1.5890666666666666</v>
      </c>
      <c r="DQ77" s="50">
        <f ca="1">IF(DQ$63&lt;=$C$17,($C$34*DQ$59*$B77/$C$63)*(IF(COUNTA($D77:DP77)*(12/$C$63)&lt;=$C$9,0,1)),0)+IF(DR$63=$C$17,0,IF(DQ$63=$C$17,$B77*(DQ$60),0))</f>
        <v>1.5890666666666666</v>
      </c>
      <c r="DR77" s="50">
        <f ca="1">IF(DR$63&lt;=$C$17,($C$34*DR$59*$B77/$C$63)*(IF(COUNTA($D77:DQ77)*(12/$C$63)&lt;=$C$9,0,1)),0)+IF(DS$63=$C$17,0,IF(DR$63=$C$17,$B77*(DR$60),0))</f>
        <v>1.5890666666666666</v>
      </c>
      <c r="DS77" s="50">
        <f ca="1">IF(DS$63&lt;=$C$17,($C$34*DS$59*$B77/$C$63)*(IF(COUNTA($D77:DR77)*(12/$C$63)&lt;=$C$9,0,1)),0)+IF(DT$63=$C$17,0,IF(DS$63=$C$17,$B77*(DS$60),0))</f>
        <v>1.5890666666666666</v>
      </c>
      <c r="DT77" s="50">
        <f ca="1">IF(DT$63&lt;=$C$17,($C$34*DT$59*$B77/$C$63)*(IF(COUNTA($D77:DS77)*(12/$C$63)&lt;=$C$9,0,1)),0)+IF(DU$63=$C$17,0,IF(DT$63=$C$17,$B77*(DT$60),0))</f>
        <v>399.25303181470031</v>
      </c>
      <c r="DU77" s="50">
        <f>IF(DU$63&lt;=$C$17,($C$34*DU$59*$B77/$C$63)*(IF(COUNTA($D77:DT77)*(12/$C$63)&lt;=$C$9,0,1)),0)+IF(DV$63=$C$17,0,IF(DU$63=$C$17,$B77*(DU$60),0))</f>
        <v>0</v>
      </c>
      <c r="DV77" s="50">
        <f>IF(DV$63&lt;=$C$17,($C$34*DV$59*$B77/$C$63)*(IF(COUNTA($D77:DU77)*(12/$C$63)&lt;=$C$9,0,1)),0)+IF(DW$63=$C$17,0,IF(DV$63=$C$17,$B77*(DV$60),0))</f>
        <v>0</v>
      </c>
      <c r="DW77" s="50">
        <f>IF(DW$63&lt;=$C$17,($C$34*DW$59*$B77/$C$63)*(IF(COUNTA($D77:DV77)*(12/$C$63)&lt;=$C$9,0,1)),0)+IF(DX$63=$C$17,0,IF(DW$63=$C$17,$B77*(DW$60),0))</f>
        <v>0</v>
      </c>
      <c r="DX77" s="50">
        <f>IF(DX$63&lt;=$C$17,($C$34*DX$59*$B77/$C$63)*(IF(COUNTA($D77:DW77)*(12/$C$63)&lt;=$C$9,0,1)),0)+IF(DY$63=$C$17,0,IF(DX$63=$C$17,$B77*(DX$60),0))</f>
        <v>0</v>
      </c>
      <c r="DY77" s="50">
        <f>IF(DY$63&lt;=$C$17,($C$34*DY$59*$B77/$C$63)*(IF(COUNTA($D77:DX77)*(12/$C$63)&lt;=$C$9,0,1)),0)+IF(DZ$63=$C$17,0,IF(DY$63=$C$17,$B77*(DY$60),0))</f>
        <v>0</v>
      </c>
      <c r="DZ77" s="50">
        <f>IF(DZ$63&lt;=$C$17,($C$34*DZ$59*$B77/$C$63)*(IF(COUNTA($D77:DY77)*(12/$C$63)&lt;=$C$9,0,1)),0)+IF(EA$63=$C$17,0,IF(DZ$63=$C$17,$B77*(DZ$60),0))</f>
        <v>0</v>
      </c>
      <c r="EA77" s="50">
        <f>IF(EA$63&lt;=$C$17,($C$34*EA$59*$B77/$C$63)*(IF(COUNTA($D77:DZ77)*(12/$C$63)&lt;=$C$9,0,1)),0)+IF(EB$63=$C$17,0,IF(EA$63=$C$17,$B77*(EA$60),0))</f>
        <v>0</v>
      </c>
      <c r="EB77" s="50">
        <f>IF(EB$63&lt;=$C$17,($C$34*EB$59*$B77/$C$63)*(IF(COUNTA($D77:EA77)*(12/$C$63)&lt;=$C$9,0,1)),0)+IF(EC$63=$C$17,0,IF(EB$63=$C$17,$B77*(EB$60),0))</f>
        <v>0</v>
      </c>
      <c r="EC77" s="50">
        <f>IF(EC$63&lt;=$C$17,($C$34*EC$59*$B77/$C$63)*(IF(COUNTA($D77:EB77)*(12/$C$63)&lt;=$C$9,0,1)),0)+IF(ED$63=$C$17,0,IF(EC$63=$C$17,$B77*(EC$60),0))</f>
        <v>0</v>
      </c>
      <c r="ED77" s="50">
        <f>IF(ED$63&lt;=$C$17,($C$34*ED$59*$B77/$C$63)*(IF(COUNTA($D77:EC77)*(12/$C$63)&lt;=$C$9,0,1)),0)+IF(EE$63=$C$17,0,IF(ED$63=$C$17,$B77*(ED$60),0))</f>
        <v>0</v>
      </c>
      <c r="EE77" s="50">
        <f>IF(EE$63&lt;=$C$17,($C$34*EE$59*$B77/$C$63)*(IF(COUNTA($D77:ED77)*(12/$C$63)&lt;=$C$9,0,1)),0)+IF(EF$63=$C$17,0,IF(EE$63=$C$17,$B77*(EE$60),0))</f>
        <v>0</v>
      </c>
      <c r="EF77" s="50">
        <f>IF(EF$63&lt;=$C$17,($C$34*EF$59*$B77/$C$63)*(IF(COUNTA($D77:EE77)*(12/$C$63)&lt;=$C$9,0,1)),0)+IF(EG$63=$C$17,0,IF(EF$63=$C$17,$B77*(EF$60),0))</f>
        <v>0</v>
      </c>
      <c r="EG77" s="50">
        <f>IF(EG$63&lt;=$C$17,($C$34*EG$59*$B77/$C$63)*(IF(COUNTA($D77:EF77)*(12/$C$63)&lt;=$C$9,0,1)),0)+IF(EH$63=$C$17,0,IF(EG$63=$C$17,$B77*(EG$60),0))</f>
        <v>0</v>
      </c>
      <c r="EH77" s="50">
        <f>IF(EH$63&lt;=$C$17,($C$34*EH$59*$B77/$C$63)*(IF(COUNTA($D77:EG77)*(12/$C$63)&lt;=$C$9,0,1)),0)+IF(EI$63=$C$17,0,IF(EH$63=$C$17,$B77*(EH$60),0))</f>
        <v>0</v>
      </c>
      <c r="EI77" s="50">
        <f>IF(EI$63&lt;=$C$17,($C$34*EI$59*$B77/$C$63)*(IF(COUNTA($D77:EH77)*(12/$C$63)&lt;=$C$9,0,1)),0)+IF(EJ$63=$C$17,0,IF(EI$63=$C$17,$B77*(EI$60),0))</f>
        <v>0</v>
      </c>
      <c r="EJ77" s="50">
        <f>IF(EJ$63&lt;=$C$17,($C$34*EJ$59*$B77/$C$63)*(IF(COUNTA($D77:EI77)*(12/$C$63)&lt;=$C$9,0,1)),0)+IF(EK$63=$C$17,0,IF(EJ$63=$C$17,$B77*(EJ$60),0))</f>
        <v>0</v>
      </c>
      <c r="EK77" s="50">
        <f>IF(EK$63&lt;=$C$17,($C$34*EK$59*$B77/$C$63)*(IF(COUNTA($D77:EJ77)*(12/$C$63)&lt;=$C$9,0,1)),0)+IF(EL$63=$C$17,0,IF(EK$63=$C$17,$B77*(EK$60),0))</f>
        <v>0</v>
      </c>
      <c r="EL77" s="50">
        <f>IF(EL$63&lt;=$C$17,($C$34*EL$59*$B77/$C$63)*(IF(COUNTA($D77:EK77)*(12/$C$63)&lt;=$C$9,0,1)),0)+IF(EM$63=$C$17,0,IF(EL$63=$C$17,$B77*(EL$60),0))</f>
        <v>0</v>
      </c>
      <c r="EM77" s="50">
        <f>IF(EM$63&lt;=$C$17,($C$34*EM$59*$B77/$C$63)*(IF(COUNTA($D77:EL77)*(12/$C$63)&lt;=$C$9,0,1)),0)+IF(EN$63=$C$17,0,IF(EM$63=$C$17,$B77*(EM$60),0))</f>
        <v>0</v>
      </c>
      <c r="EN77" s="50">
        <f>IF(EN$63&lt;=$C$17,($C$34*EN$59*$B77/$C$63)*(IF(COUNTA($D77:EM77)*(12/$C$63)&lt;=$C$9,0,1)),0)+IF(EO$63=$C$17,0,IF(EN$63=$C$17,$B77*(EN$60),0))</f>
        <v>0</v>
      </c>
      <c r="EO77" s="50">
        <f>IF(EO$63&lt;=$C$17,($C$34*EO$59*$B77/$C$63)*(IF(COUNTA($D77:EN77)*(12/$C$63)&lt;=$C$9,0,1)),0)+IF(EP$63=$C$17,0,IF(EO$63=$C$17,$B77*(EO$60),0))</f>
        <v>0</v>
      </c>
      <c r="EP77" s="50">
        <f>IF(EP$63&lt;=$C$17,($C$34*EP$59*$B77/$C$63)*(IF(COUNTA($D77:EO77)*(12/$C$63)&lt;=$C$9,0,1)),0)+IF(EQ$63=$C$17,0,IF(EP$63=$C$17,$B77*(EP$60),0))</f>
        <v>0</v>
      </c>
      <c r="EQ77" s="50">
        <f>IF(EQ$63&lt;=$C$17,($C$34*EQ$59*$B77/$C$63)*(IF(COUNTA($D77:EP77)*(12/$C$63)&lt;=$C$9,0,1)),0)+IF(ER$63=$C$17,0,IF(EQ$63=$C$17,$B77*(EQ$60),0))</f>
        <v>0</v>
      </c>
      <c r="ER77" s="50">
        <f>IF(ER$63&lt;=$C$17,($C$34*ER$59*$B77/$C$63)*(IF(COUNTA($D77:EQ77)*(12/$C$63)&lt;=$C$9,0,1)),0)+IF(ES$63=$C$17,0,IF(ER$63=$C$17,$B77*(ER$60),0))</f>
        <v>0</v>
      </c>
      <c r="ES77" s="50">
        <f>IF(ES$63&lt;=$C$17,($C$34*ES$59*$B77/$C$63)*(IF(COUNTA($D77:ER77)*(12/$C$63)&lt;=$C$9,0,1)),0)+IF(ET$63=$C$17,0,IF(ES$63=$C$17,$B77*(ES$60),0))</f>
        <v>0</v>
      </c>
      <c r="ET77" s="50">
        <f>IF(ET$63&lt;=$C$17,($C$34*ET$59*$B77/$C$63)*(IF(COUNTA($D77:ES77)*(12/$C$63)&lt;=$C$9,0,1)),0)+IF(EU$63=$C$17,0,IF(ET$63=$C$17,$B77*(ET$60),0))</f>
        <v>0</v>
      </c>
      <c r="EU77" s="50">
        <f>IF(EU$63&lt;=$C$17,($C$34*EU$59*$B77/$C$63)*(IF(COUNTA($D77:ET77)*(12/$C$63)&lt;=$C$9,0,1)),0)+IF(EV$63=$C$17,0,IF(EU$63=$C$17,$B77*(EU$60),0))</f>
        <v>0</v>
      </c>
      <c r="EV77" s="50">
        <f>IF(EV$63&lt;=$C$17,($C$34*EV$59*$B77/$C$63)*(IF(COUNTA($D77:EU77)*(12/$C$63)&lt;=$C$9,0,1)),0)+IF(EW$63=$C$17,0,IF(EV$63=$C$17,$B77*(EV$60),0))</f>
        <v>0</v>
      </c>
      <c r="EW77" s="50">
        <f>IF(EW$63&lt;=$C$17,($C$34*EW$59*$B77/$C$63)*(IF(COUNTA($D77:EV77)*(12/$C$63)&lt;=$C$9,0,1)),0)+IF(EX$63=$C$17,0,IF(EW$63=$C$17,$B77*(EW$60),0))</f>
        <v>0</v>
      </c>
      <c r="EX77" s="50">
        <f>IF(EX$63&lt;=$C$17,($C$34*EX$59*$B77/$C$63)*(IF(COUNTA($D77:EW77)*(12/$C$63)&lt;=$C$9,0,1)),0)+IF(EY$63=$C$17,0,IF(EX$63=$C$17,$B77*(EX$60),0))</f>
        <v>0</v>
      </c>
      <c r="EY77" s="50">
        <f>IF(EY$63&lt;=$C$17,($C$34*EY$59*$B77/$C$63)*(IF(COUNTA($D77:EX77)*(12/$C$63)&lt;=$C$9,0,1)),0)+IF(EZ$63=$C$17,0,IF(EY$63=$C$17,$B77*(EY$60),0))</f>
        <v>0</v>
      </c>
      <c r="EZ77" s="50">
        <f>IF(EZ$63&lt;=$C$17,($C$34*EZ$59*$B77/$C$63)*(IF(COUNTA($D77:EY77)*(12/$C$63)&lt;=$C$9,0,1)),0)+IF(FA$63=$C$17,0,IF(EZ$63=$C$17,$B77*(EZ$60),0))</f>
        <v>0</v>
      </c>
      <c r="FA77" s="50">
        <f>IF(FA$63&lt;=$C$17,($C$34*FA$59*$B77/$C$63)*(IF(COUNTA($D77:EZ77)*(12/$C$63)&lt;=$C$9,0,1)),0)+IF(FB$63=$C$17,0,IF(FA$63=$C$17,$B77*(FA$60),0))</f>
        <v>0</v>
      </c>
      <c r="FB77" s="50">
        <f>IF(FB$63&lt;=$C$17,($C$34*FB$59*$B77/$C$63)*(IF(COUNTA($D77:FA77)*(12/$C$63)&lt;=$C$9,0,1)),0)+IF(FC$63=$C$17,0,IF(FB$63=$C$17,$B77*(FB$60),0))</f>
        <v>0</v>
      </c>
      <c r="FC77" s="50">
        <f>IF(FC$63&lt;=$C$17,($C$34*FC$59*$B77/$C$63)*(IF(COUNTA($D77:FB77)*(12/$C$63)&lt;=$C$9,0,1)),0)+IF(FD$63=$C$17,0,IF(FC$63=$C$17,$B77*(FC$60),0))</f>
        <v>0</v>
      </c>
      <c r="FD77" s="50">
        <f>IF(FD$63&lt;=$C$17,($C$34*FD$59*$B77/$C$63)*(IF(COUNTA($D77:FC77)*(12/$C$63)&lt;=$C$9,0,1)),0)+IF(FE$63=$C$17,0,IF(FD$63=$C$17,$B77*(FD$60),0))</f>
        <v>0</v>
      </c>
      <c r="FE77" s="50">
        <f>IF(FE$63&lt;=$C$17,($C$34*FE$59*$B77/$C$63)*(IF(COUNTA($D77:FD77)*(12/$C$63)&lt;=$C$9,0,1)),0)+IF(FF$63=$C$17,0,IF(FE$63=$C$17,$B77*(FE$60),0))</f>
        <v>0</v>
      </c>
      <c r="FF77" s="50">
        <f>IF(FF$63&lt;=$C$17,($C$34*FF$59*$B77/$C$63)*(IF(COUNTA($D77:FE77)*(12/$C$63)&lt;=$C$9,0,1)),0)+IF(FG$63=$C$17,0,IF(FF$63=$C$17,$B77*(FF$60),0))</f>
        <v>0</v>
      </c>
      <c r="FG77" s="50">
        <f>IF(FG$63&lt;=$C$17,($C$34*FG$59*$B77/$C$63)*(IF(COUNTA($D77:FF77)*(12/$C$63)&lt;=$C$9,0,1)),0)+IF(FH$63=$C$17,0,IF(FG$63=$C$17,$B77*(FG$60),0))</f>
        <v>0</v>
      </c>
      <c r="FH77" s="50">
        <f>IF(FH$63&lt;=$C$17,($C$34*FH$59*$B77/$C$63)*(IF(COUNTA($D77:FG77)*(12/$C$63)&lt;=$C$9,0,1)),0)+IF(FI$63=$C$17,0,IF(FH$63=$C$17,$B77*(FH$60),0))</f>
        <v>0</v>
      </c>
      <c r="FI77" s="50">
        <f>IF(FI$63&lt;=$C$17,($C$34*FI$59*$B77/$C$63)*(IF(COUNTA($D77:FH77)*(12/$C$63)&lt;=$C$9,0,1)),0)+IF(FJ$63=$C$17,0,IF(FI$63=$C$17,$B77*(FI$60),0))</f>
        <v>0</v>
      </c>
      <c r="FJ77" s="50">
        <f>IF(FJ$63&lt;=$C$17,($C$34*FJ$59*$B77/$C$63)*(IF(COUNTA($D77:FI77)*(12/$C$63)&lt;=$C$9,0,1)),0)+IF(FK$63=$C$17,0,IF(FJ$63=$C$17,$B77*(FJ$60),0))</f>
        <v>0</v>
      </c>
      <c r="FK77" s="50">
        <f>IF(FK$63&lt;=$C$17,($C$34*FK$59*$B77/$C$63)*(IF(COUNTA($D77:FJ77)*(12/$C$63)&lt;=$C$9,0,1)),0)+IF(FL$63=$C$17,0,IF(FK$63=$C$17,$B77*(FK$60),0))</f>
        <v>0</v>
      </c>
      <c r="FL77" s="50">
        <f>IF(FL$63&lt;=$C$17,($C$34*FL$59*$B77/$C$63)*(IF(COUNTA($D77:FK77)*(12/$C$63)&lt;=$C$9,0,1)),0)+IF(FM$63=$C$17,0,IF(FL$63=$C$17,$B77*(FL$60),0))</f>
        <v>0</v>
      </c>
      <c r="FM77" s="50">
        <f>IF(FM$63&lt;=$C$17,($C$34*FM$59*$B77/$C$63)*(IF(COUNTA($D77:FL77)*(12/$C$63)&lt;=$C$9,0,1)),0)+IF(FN$63=$C$17,0,IF(FM$63=$C$17,$B77*(FM$60),0))</f>
        <v>0</v>
      </c>
      <c r="FN77" s="50">
        <f>IF(FN$63&lt;=$C$17,($C$34*FN$59*$B77/$C$63)*(IF(COUNTA($D77:FM77)*(12/$C$63)&lt;=$C$9,0,1)),0)+IF(FO$63=$C$17,0,IF(FN$63=$C$17,$B77*(FN$60),0))</f>
        <v>0</v>
      </c>
      <c r="FO77" s="50">
        <f>IF(FO$63&lt;=$C$17,($C$34*FO$59*$B77/$C$63)*(IF(COUNTA($D77:FN77)*(12/$C$63)&lt;=$C$9,0,1)),0)+IF(FP$63=$C$17,0,IF(FO$63=$C$17,$B77*(FO$60),0))</f>
        <v>0</v>
      </c>
      <c r="FP77" s="50">
        <f>IF(FP$63&lt;=$C$17,($C$34*FP$59*$B77/$C$63)*(IF(COUNTA($D77:FO77)*(12/$C$63)&lt;=$C$9,0,1)),0)+IF(FQ$63=$C$17,0,IF(FP$63=$C$17,$B77*(FP$60),0))</f>
        <v>0</v>
      </c>
      <c r="FQ77" s="50">
        <f>IF(FQ$63&lt;=$C$17,($C$34*FQ$59*$B77/$C$63)*(IF(COUNTA($D77:FP77)*(12/$C$63)&lt;=$C$9,0,1)),0)+IF(FR$63=$C$17,0,IF(FQ$63=$C$17,$B77*(FQ$60),0))</f>
        <v>0</v>
      </c>
      <c r="FR77" s="50">
        <f>IF(FR$63&lt;=$C$17,($C$34*FR$59*$B77/$C$63)*(IF(COUNTA($D77:FQ77)*(12/$C$63)&lt;=$C$9,0,1)),0)+IF(FS$63=$C$17,0,IF(FR$63=$C$17,$B77*(FR$60),0))</f>
        <v>0</v>
      </c>
      <c r="FS77" s="50">
        <f>IF(FS$63&lt;=$C$17,($C$34*FS$59*$B77/$C$63)*(IF(COUNTA($D77:FR77)*(12/$C$63)&lt;=$C$9,0,1)),0)+IF(FT$63=$C$17,0,IF(FS$63=$C$17,$B77*(FS$60),0))</f>
        <v>0</v>
      </c>
      <c r="FT77" s="50">
        <f>IF(FT$63&lt;=$C$17,($C$34*FT$59*$B77/$C$63)*(IF(COUNTA($D77:FS77)*(12/$C$63)&lt;=$C$9,0,1)),0)+IF(FU$63=$C$17,0,IF(FT$63=$C$17,$B77*(FT$60),0))</f>
        <v>0</v>
      </c>
      <c r="FU77" s="50">
        <f>IF(FU$63&lt;=$C$17,($C$34*FU$59*$B77/$C$63)*(IF(COUNTA($D77:FT77)*(12/$C$63)&lt;=$C$9,0,1)),0)+IF(FV$63=$C$17,0,IF(FU$63=$C$17,$B77*(FU$60),0))</f>
        <v>0</v>
      </c>
      <c r="FV77" s="50">
        <f>IF(FV$63&lt;=$C$17,($C$34*FV$59*$B77/$C$63)*(IF(COUNTA($D77:FU77)*(12/$C$63)&lt;=$C$9,0,1)),0)+IF(FW$63=$C$17,0,IF(FV$63=$C$17,$B77*(FV$60),0))</f>
        <v>0</v>
      </c>
      <c r="FW77" s="50">
        <f>IF(FW$63&lt;=$C$17,($C$34*FW$59*$B77/$C$63)*(IF(COUNTA($D77:FV77)*(12/$C$63)&lt;=$C$9,0,1)),0)+IF(FX$63=$C$17,0,IF(FW$63=$C$17,$B77*(FW$60),0))</f>
        <v>0</v>
      </c>
      <c r="FX77" s="50">
        <f>IF(FX$63&lt;=$C$17,($C$34*FX$59*$B77/$C$63)*(IF(COUNTA($D77:FW77)*(12/$C$63)&lt;=$C$9,0,1)),0)+IF(FY$63=$C$17,0,IF(FX$63=$C$17,$B77*(FX$60),0))</f>
        <v>0</v>
      </c>
      <c r="FY77" s="50">
        <f>IF(FY$63&lt;=$C$17,($C$34*FY$59*$B77/$C$63)*(IF(COUNTA($D77:FX77)*(12/$C$63)&lt;=$C$9,0,1)),0)+IF(FZ$63=$C$17,0,IF(FY$63=$C$17,$B77*(FY$60),0))</f>
        <v>0</v>
      </c>
      <c r="FZ77" s="50">
        <f>IF(FZ$63&lt;=$C$17,($C$34*FZ$59*$B77/$C$63)*(IF(COUNTA($D77:FY77)*(12/$C$63)&lt;=$C$9,0,1)),0)+IF(GA$63=$C$17,0,IF(FZ$63=$C$17,$B77*(FZ$60),0))</f>
        <v>0</v>
      </c>
      <c r="GA77" s="50">
        <f>IF(GA$63&lt;=$C$17,($C$34*GA$59*$B77/$C$63)*(IF(COUNTA($D77:FZ77)*(12/$C$63)&lt;=$C$9,0,1)),0)+IF(GB$63=$C$17,0,IF(GA$63=$C$17,$B77*(GA$60),0))</f>
        <v>0</v>
      </c>
      <c r="GB77" s="50">
        <f>IF(GB$63&lt;=$C$17,($C$34*GB$59*$B77/$C$63)*(IF(COUNTA($D77:GA77)*(12/$C$63)&lt;=$C$9,0,1)),0)+IF(GC$63=$C$17,0,IF(GB$63=$C$17,$B77*(GB$60),0))</f>
        <v>0</v>
      </c>
      <c r="GC77" s="50">
        <f>IF(GC$63&lt;=$C$17,($C$34*GC$59*$B77/$C$63)*(IF(COUNTA($D77:GB77)*(12/$C$63)&lt;=$C$9,0,1)),0)+IF(GD$63=$C$17,0,IF(GC$63=$C$17,$B77*(GC$60),0))</f>
        <v>0</v>
      </c>
      <c r="GD77" s="50">
        <f>IF(GD$63&lt;=$C$17,($C$34*GD$59*$B77/$C$63)*(IF(COUNTA($D77:GC77)*(12/$C$63)&lt;=$C$9,0,1)),0)+IF(GE$63=$C$17,0,IF(GD$63=$C$17,$B77*(GD$60),0))</f>
        <v>0</v>
      </c>
      <c r="GE77" s="50">
        <f>IF(GE$63&lt;=$C$17,($C$34*GE$59*$B77/$C$63)*(IF(COUNTA($D77:GD77)*(12/$C$63)&lt;=$C$9,0,1)),0)+IF(GF$63=$C$17,0,IF(GE$63=$C$17,$B77*(GE$60),0))</f>
        <v>0</v>
      </c>
      <c r="GF77" s="50">
        <f>IF(GF$63&lt;=$C$17,($C$34*GF$59*$B77/$C$63)*(IF(COUNTA($D77:GE77)*(12/$C$63)&lt;=$C$9,0,1)),0)+IF(GG$63=$C$17,0,IF(GF$63=$C$17,$B77*(GF$60),0))</f>
        <v>0</v>
      </c>
      <c r="GG77" s="50">
        <f>IF(GG$63&lt;=$C$17,($C$34*GG$59*$B77/$C$63)*(IF(COUNTA($D77:GF77)*(12/$C$63)&lt;=$C$9,0,1)),0)+IF(GH$63=$C$17,0,IF(GG$63=$C$17,$B77*(GG$60),0))</f>
        <v>0</v>
      </c>
      <c r="GH77" s="50">
        <f>IF(GH$63&lt;=$C$17,($C$34*GH$59*$B77/$C$63)*(IF(COUNTA($D77:GG77)*(12/$C$63)&lt;=$C$9,0,1)),0)+IF(GI$63=$C$17,0,IF(GH$63=$C$17,$B77*(GH$60),0))</f>
        <v>0</v>
      </c>
      <c r="GI77" s="50">
        <f>IF(GI$63&lt;=$C$17,($C$34*GI$59*$B77/$C$63)*(IF(COUNTA($D77:GH77)*(12/$C$63)&lt;=$C$9,0,1)),0)+IF(GJ$63=$C$17,0,IF(GI$63=$C$17,$B77*(GI$60),0))</f>
        <v>0</v>
      </c>
      <c r="GJ77" s="50">
        <f>IF(GJ$63&lt;=$C$17,($C$34*GJ$59*$B77/$C$63)*(IF(COUNTA($D77:GI77)*(12/$C$63)&lt;=$C$9,0,1)),0)+IF(GK$63=$C$17,0,IF(GJ$63=$C$17,$B77*(GJ$60),0))</f>
        <v>0</v>
      </c>
      <c r="GK77" s="50">
        <f>IF(GK$63&lt;=$C$17,($C$34*GK$59*$B77/$C$63)*(IF(COUNTA($D77:GJ77)*(12/$C$63)&lt;=$C$9,0,1)),0)+IF(GL$63=$C$17,0,IF(GK$63=$C$17,$B77*(GK$60),0))</f>
        <v>0</v>
      </c>
      <c r="GL77" s="50">
        <f>IF(GL$63&lt;=$C$17,($C$34*GL$59*$B77/$C$63)*(IF(COUNTA($D77:GK77)*(12/$C$63)&lt;=$C$9,0,1)),0)+IF(GM$63=$C$17,0,IF(GL$63=$C$17,$B77*(GL$60),0))</f>
        <v>0</v>
      </c>
      <c r="GM77" s="50">
        <f>IF(GM$63&lt;=$C$17,($C$34*GM$59*$B77/$C$63)*(IF(COUNTA($D77:GL77)*(12/$C$63)&lt;=$C$9,0,1)),0)+IF(GN$63=$C$17,0,IF(GM$63=$C$17,$B77*(GM$60),0))</f>
        <v>0</v>
      </c>
      <c r="GN77" s="50">
        <f>IF(GN$63&lt;=$C$17,($C$34*GN$59*$B77/$C$63)*(IF(COUNTA($D77:GM77)*(12/$C$63)&lt;=$C$9,0,1)),0)+IF(GO$63=$C$17,0,IF(GN$63=$C$17,$B77*(GN$60),0))</f>
        <v>0</v>
      </c>
      <c r="GO77" s="50">
        <f>IF(GO$63&lt;=$C$17,($C$34*GO$59*$B77/$C$63)*(IF(COUNTA($D77:GN77)*(12/$C$63)&lt;=$C$9,0,1)),0)+IF(GP$63=$C$17,0,IF(GO$63=$C$17,$B77*(GO$60),0))</f>
        <v>0</v>
      </c>
      <c r="GP77" s="50">
        <f>IF(GP$63&lt;=$C$17,($C$34*GP$59*$B77/$C$63)*(IF(COUNTA($D77:GO77)*(12/$C$63)&lt;=$C$9,0,1)),0)+IF(GQ$63=$C$17,0,IF(GP$63=$C$17,$B77*(GP$60),0))</f>
        <v>0</v>
      </c>
      <c r="GQ77" s="50">
        <f>IF(GQ$63&lt;=$C$17,($C$34*GQ$59*$B77/$C$63)*(IF(COUNTA($D77:GP77)*(12/$C$63)&lt;=$C$9,0,1)),0)+IF(GR$63=$C$17,0,IF(GQ$63=$C$17,$B77*(GQ$60),0))</f>
        <v>0</v>
      </c>
      <c r="GR77" s="50">
        <f>IF(GR$63&lt;=$C$17,($C$34*GR$59*$B77/$C$63)*(IF(COUNTA($D77:GQ77)*(12/$C$63)&lt;=$C$9,0,1)),0)+IF(GS$63=$C$17,0,IF(GR$63=$C$17,$B77*(GR$60),0))</f>
        <v>0</v>
      </c>
      <c r="GS77" s="50">
        <f>IF(GS$63&lt;=$C$17,($C$34*GS$59*$B77/$C$63)*(IF(COUNTA($D77:GR77)*(12/$C$63)&lt;=$C$9,0,1)),0)+IF(GT$63=$C$17,0,IF(GS$63=$C$17,$B77*(GS$60),0))</f>
        <v>0</v>
      </c>
      <c r="GT77" s="50">
        <f>IF(GT$63&lt;=$C$17,($C$34*GT$59*$B77/$C$63)*(IF(COUNTA($D77:GS77)*(12/$C$63)&lt;=$C$9,0,1)),0)+IF(GU$63=$C$17,0,IF(GT$63=$C$17,$B77*(GT$60),0))</f>
        <v>0</v>
      </c>
      <c r="GU77" s="50">
        <f>IF(GU$63&lt;=$C$17,($C$34*GU$59*$B77/$C$63)*(IF(COUNTA($D77:GT77)*(12/$C$63)&lt;=$C$9,0,1)),0)+IF(GV$63=$C$17,0,IF(GU$63=$C$17,$B77*(GU$60),0))</f>
        <v>0</v>
      </c>
      <c r="GV77" s="50">
        <f>IF(GV$63&lt;=$C$17,($C$34*GV$59*$B77/$C$63)*(IF(COUNTA($D77:GU77)*(12/$C$63)&lt;=$C$9,0,1)),0)+IF(GW$63=$C$17,0,IF(GV$63=$C$17,$B77*(GV$60),0))</f>
        <v>0</v>
      </c>
      <c r="GW77" s="50">
        <f>IF(GW$63&lt;=$C$17,($C$34*GW$59*$B77/$C$63)*(IF(COUNTA($D77:GV77)*(12/$C$63)&lt;=$C$9,0,1)),0)+IF(GX$63=$C$17,0,IF(GW$63=$C$17,$B77*(GW$60),0))</f>
        <v>0</v>
      </c>
      <c r="GX77" s="50">
        <f>IF(GX$63&lt;=$C$17,($C$34*GX$59*$B77/$C$63)*(IF(COUNTA($D77:GW77)*(12/$C$63)&lt;=$C$9,0,1)),0)+IF(GY$63=$C$17,0,IF(GX$63=$C$17,$B77*(GX$60),0))</f>
        <v>0</v>
      </c>
      <c r="GY77" s="50">
        <f>IF(GY$63&lt;=$C$17,($C$34*GY$59*$B77/$C$63)*(IF(COUNTA($D77:GX77)*(12/$C$63)&lt;=$C$9,0,1)),0)+IF(GZ$63=$C$17,0,IF(GY$63=$C$17,$B77*(GY$60),0))</f>
        <v>0</v>
      </c>
      <c r="GZ77" s="50">
        <f>IF(GZ$63&lt;=$C$17,($C$34*GZ$59*$B77/$C$63)*(IF(COUNTA($D77:GY77)*(12/$C$63)&lt;=$C$9,0,1)),0)+IF(HA$63=$C$17,0,IF(GZ$63=$C$17,$B77*(GZ$60),0))</f>
        <v>0</v>
      </c>
      <c r="HA77" s="50">
        <f>IF(HA$63&lt;=$C$17,($C$34*HA$59*$B77/$C$63)*(IF(COUNTA($D77:GZ77)*(12/$C$63)&lt;=$C$9,0,1)),0)+IF(HB$63=$C$17,0,IF(HA$63=$C$17,$B77*(HA$60),0))</f>
        <v>0</v>
      </c>
      <c r="HB77" s="50">
        <f>IF(HB$63&lt;=$C$17,($C$34*HB$59*$B77/$C$63)*(IF(COUNTA($D77:HA77)*(12/$C$63)&lt;=$C$9,0,1)),0)+IF(HC$63=$C$17,0,IF(HB$63=$C$17,$B77*(HB$60),0))</f>
        <v>0</v>
      </c>
      <c r="HC77" s="50">
        <f>IF(HC$63&lt;=$C$17,($C$34*HC$59*$B77/$C$63)*(IF(COUNTA($D77:HB77)*(12/$C$63)&lt;=$C$9,0,1)),0)+IF(HD$63=$C$17,0,IF(HC$63=$C$17,$B77*(HC$60),0))</f>
        <v>0</v>
      </c>
      <c r="HD77" s="50">
        <f>IF(HD$63&lt;=$C$17,($C$34*HD$59*$B77/$C$63)*(IF(COUNTA($D77:HC77)*(12/$C$63)&lt;=$C$9,0,1)),0)+IF(HE$63=$C$17,0,IF(HD$63=$C$17,$B77*(HD$60),0))</f>
        <v>0</v>
      </c>
      <c r="HE77" s="50">
        <f>IF(HE$63&lt;=$C$17,($C$34*HE$59*$B77/$C$63)*(IF(COUNTA($D77:HD77)*(12/$C$63)&lt;=$C$9,0,1)),0)+IF(HF$63=$C$17,0,IF(HE$63=$C$17,$B77*(HE$60),0))</f>
        <v>0</v>
      </c>
      <c r="HF77" s="50">
        <f>IF(HF$63&lt;=$C$17,($C$34*HF$59*$B77/$C$63)*(IF(COUNTA($D77:HE77)*(12/$C$63)&lt;=$C$9,0,1)),0)+IF(HG$63=$C$17,0,IF(HF$63=$C$17,$B77*(HF$60),0))</f>
        <v>0</v>
      </c>
      <c r="HG77" s="50">
        <f>IF(HG$63&lt;=$C$17,($C$34*HG$59*$B77/$C$63)*(IF(COUNTA($D77:HF77)*(12/$C$63)&lt;=$C$9,0,1)),0)+IF(HH$63=$C$17,0,IF(HG$63=$C$17,$B77*(HG$60),0))</f>
        <v>0</v>
      </c>
      <c r="HH77" s="50">
        <f>IF(HH$63&lt;=$C$17,($C$34*HH$59*$B77/$C$63)*(IF(COUNTA($D77:HG77)*(12/$C$63)&lt;=$C$9,0,1)),0)+IF(HI$63=$C$17,0,IF(HH$63=$C$17,$B77*(HH$60),0))</f>
        <v>0</v>
      </c>
      <c r="HI77" s="50">
        <f>IF(HI$63&lt;=$C$17,($C$34*HI$59*$B77/$C$63)*(IF(COUNTA($D77:HH77)*(12/$C$63)&lt;=$C$9,0,1)),0)+IF(HJ$63=$C$17,0,IF(HI$63=$C$17,$B77*(HI$60),0))</f>
        <v>0</v>
      </c>
      <c r="HJ77" s="50">
        <f>IF(HJ$63&lt;=$C$17,($C$34*HJ$59*$B77/$C$63)*(IF(COUNTA($D77:HI77)*(12/$C$63)&lt;=$C$9,0,1)),0)+IF(HK$63=$C$17,0,IF(HJ$63=$C$17,$B77*(HJ$60),0))</f>
        <v>0</v>
      </c>
      <c r="HK77" s="50">
        <f>IF(HK$63&lt;=$C$17,($C$34*HK$59*$B77/$C$63)*(IF(COUNTA($D77:HJ77)*(12/$C$63)&lt;=$C$9,0,1)),0)+IF(HL$63=$C$17,0,IF(HK$63=$C$17,$B77*(HK$60),0))</f>
        <v>0</v>
      </c>
      <c r="HL77" s="50">
        <f>IF(HL$63&lt;=$C$17,($C$34*HL$59*$B77/$C$63)*(IF(COUNTA($D77:HK77)*(12/$C$63)&lt;=$C$9,0,1)),0)+IF(HM$63=$C$17,0,IF(HL$63=$C$17,$B77*(HL$60),0))</f>
        <v>0</v>
      </c>
      <c r="HM77" s="50">
        <f>IF(HM$63&lt;=$C$17,($C$34*HM$59*$B77/$C$63)*(IF(COUNTA($D77:HL77)*(12/$C$63)&lt;=$C$9,0,1)),0)+IF(HN$63=$C$17,0,IF(HM$63=$C$17,$B77*(HM$60),0))</f>
        <v>0</v>
      </c>
      <c r="HN77" s="50">
        <f>IF(HN$63&lt;=$C$17,($C$34*HN$59*$B77/$C$63)*(IF(COUNTA($D77:HM77)*(12/$C$63)&lt;=$C$9,0,1)),0)+IF(HO$63=$C$17,0,IF(HN$63=$C$17,$B77*(HN$60),0))</f>
        <v>0</v>
      </c>
      <c r="HO77" s="50">
        <f>IF(HO$63&lt;=$C$17,($C$34*HO$59*$B77/$C$63)*(IF(COUNTA($D77:HN77)*(12/$C$63)&lt;=$C$9,0,1)),0)+IF(HP$63=$C$17,0,IF(HO$63=$C$17,$B77*(HO$60),0))</f>
        <v>0</v>
      </c>
      <c r="HP77" s="50">
        <f>IF(HP$63&lt;=$C$17,($C$34*HP$59*$B77/$C$63)*(IF(COUNTA($D77:HO77)*(12/$C$63)&lt;=$C$9,0,1)),0)+IF(HQ$63=$C$17,0,IF(HP$63=$C$17,$B77*(HP$60),0))</f>
        <v>0</v>
      </c>
      <c r="HQ77" s="50">
        <f>IF(HQ$63&lt;=$C$17,($C$34*HQ$59*$B77/$C$63)*(IF(COUNTA($D77:HP77)*(12/$C$63)&lt;=$C$9,0,1)),0)+IF(HR$63=$C$17,0,IF(HQ$63=$C$17,$B77*(HQ$60),0))</f>
        <v>0</v>
      </c>
      <c r="HR77" s="50">
        <f>IF(HR$63&lt;=$C$17,($C$34*HR$59*$B77/$C$63)*(IF(COUNTA($D77:HQ77)*(12/$C$63)&lt;=$C$9,0,1)),0)+IF(HS$63=$C$17,0,IF(HR$63=$C$17,$B77*(HR$60),0))</f>
        <v>0</v>
      </c>
      <c r="HS77" s="50">
        <f>IF(HS$63&lt;=$C$17,($C$34*HS$59*$B77/$C$63)*(IF(COUNTA($D77:HR77)*(12/$C$63)&lt;=$C$9,0,1)),0)+IF(HT$63=$C$17,0,IF(HS$63=$C$17,$B77*(HS$60),0))</f>
        <v>0</v>
      </c>
      <c r="HT77" s="50">
        <f>IF(HT$63&lt;=$C$17,($C$34*HT$59*$B77/$C$63)*(IF(COUNTA($D77:HS77)*(12/$C$63)&lt;=$C$9,0,1)),0)+IF(HU$63=$C$17,0,IF(HT$63=$C$17,$B77*(HT$60),0))</f>
        <v>0</v>
      </c>
      <c r="HU77" s="50">
        <f>IF(HU$63&lt;=$C$17,($C$34*HU$59*$B77/$C$63)*(IF(COUNTA($D77:HT77)*(12/$C$63)&lt;=$C$9,0,1)),0)+IF(HV$63=$C$17,0,IF(HU$63=$C$17,$B77*(HU$60),0))</f>
        <v>0</v>
      </c>
      <c r="HV77" s="50">
        <f>IF(HV$63&lt;=$C$17,($C$34*HV$59*$B77/$C$63)*(IF(COUNTA($D77:HU77)*(12/$C$63)&lt;=$C$9,0,1)),0)+IF(HW$63=$C$17,0,IF(HV$63=$C$17,$B77*(HV$60),0))</f>
        <v>0</v>
      </c>
      <c r="HW77" s="50">
        <f>IF(HW$63&lt;=$C$17,($C$34*HW$59*$B77/$C$63)*(IF(COUNTA($D77:HV77)*(12/$C$63)&lt;=$C$9,0,1)),0)+IF(HX$63=$C$17,0,IF(HW$63=$C$17,$B77*(HW$60),0))</f>
        <v>0</v>
      </c>
      <c r="HX77" s="50">
        <f>IF(HX$63&lt;=$C$17,($C$34*HX$59*$B77/$C$63)*(IF(COUNTA($D77:HW77)*(12/$C$63)&lt;=$C$9,0,1)),0)+IF(HY$63=$C$17,0,IF(HX$63=$C$17,$B77*(HX$60),0))</f>
        <v>0</v>
      </c>
      <c r="HY77" s="50">
        <f>IF(HY$63&lt;=$C$17,($C$34*HY$59*$B77/$C$63)*(IF(COUNTA($D77:HX77)*(12/$C$63)&lt;=$C$9,0,1)),0)+IF(HZ$63=$C$17,0,IF(HY$63=$C$17,$B77*(HY$60),0))</f>
        <v>0</v>
      </c>
      <c r="HZ77" s="50">
        <f>IF(HZ$63&lt;=$C$17,($C$34*HZ$59*$B77/$C$63)*(IF(COUNTA($D77:HY77)*(12/$C$63)&lt;=$C$9,0,1)),0)+IF(IA$63=$C$17,0,IF(HZ$63=$C$17,$B77*(HZ$60),0))</f>
        <v>0</v>
      </c>
      <c r="IA77" s="50">
        <f>IF(IA$63&lt;=$C$17,($C$34*IA$59*$B77/$C$63)*(IF(COUNTA($D77:HZ77)*(12/$C$63)&lt;=$C$9,0,1)),0)+IF(IB$63=$C$17,0,IF(IA$63=$C$17,$B77*(IA$60),0))</f>
        <v>0</v>
      </c>
      <c r="IB77" s="50">
        <f>IF(IB$63&lt;=$C$17,($C$34*IB$59*$B77/$C$63)*(IF(COUNTA($D77:IA77)*(12/$C$63)&lt;=$C$9,0,1)),0)+IF(IC$63=$C$17,0,IF(IB$63=$C$17,$B77*(IB$60),0))</f>
        <v>0</v>
      </c>
      <c r="IC77" s="50">
        <f>IF(IC$63&lt;=$C$17,($C$34*IC$59*$B77/$C$63)*(IF(COUNTA($D77:IB77)*(12/$C$63)&lt;=$C$9,0,1)),0)+IF(ID$63=$C$17,0,IF(IC$63=$C$17,$B77*(IC$60),0))</f>
        <v>0</v>
      </c>
      <c r="ID77" s="50">
        <f>IF(ID$63&lt;=$C$17,($C$34*ID$59*$B77/$C$63)*(IF(COUNTA($D77:IC77)*(12/$C$63)&lt;=$C$9,0,1)),0)+IF(IE$63=$C$17,0,IF(ID$63=$C$17,$B77*(ID$60),0))</f>
        <v>0</v>
      </c>
      <c r="IE77" s="50">
        <f>IF(IE$63&lt;=$C$17,($C$34*IE$59*$B77/$C$63)*(IF(COUNTA($D77:ID77)*(12/$C$63)&lt;=$C$9,0,1)),0)+IF(IF$63=$C$17,0,IF(IE$63=$C$17,$B77*(IE$60),0))</f>
        <v>0</v>
      </c>
      <c r="IF77" s="50">
        <f>IF(IF$63&lt;=$C$17,($C$34*IF$59*$B77/$C$63)*(IF(COUNTA($D77:IE77)*(12/$C$63)&lt;=$C$9,0,1)),0)+IF(IG$63=$C$17,0,IF(IF$63=$C$17,$B77*(IF$60),0))</f>
        <v>0</v>
      </c>
      <c r="IG77" s="50">
        <f>IF(IG$63&lt;=$C$17,($C$34*IG$59*$B77/$C$63)*(IF(COUNTA($D77:IF77)*(12/$C$63)&lt;=$C$9,0,1)),0)+IF(IH$63=$C$17,0,IF(IG$63=$C$17,$B77*(IG$60),0))</f>
        <v>0</v>
      </c>
      <c r="IH77" s="50">
        <f>IF(IH$63&lt;=$C$17,($C$34*IH$59*$B77/$C$63)*(IF(COUNTA($D77:IG77)*(12/$C$63)&lt;=$C$9,0,1)),0)+IF(II$63=$C$17,0,IF(IH$63=$C$17,$B77*(IH$60),0))</f>
        <v>0</v>
      </c>
      <c r="II77" s="50">
        <f>IF(II$63&lt;=$C$17,($C$34*II$59*$B77/$C$63)*(IF(COUNTA($D77:IH77)*(12/$C$63)&lt;=$C$9,0,1)),0)+IF(IJ$63=$C$17,0,IF(II$63=$C$17,$B77*(II$60),0))</f>
        <v>0</v>
      </c>
      <c r="IJ77" s="50">
        <f>IF(IJ$63&lt;=$C$17,($C$34*IJ$59*$B77/$C$63)*(IF(COUNTA($D77:II77)*(12/$C$63)&lt;=$C$9,0,1)),0)+IF(IK$63=$C$17,0,IF(IJ$63=$C$17,$B77*(IJ$60),0))</f>
        <v>0</v>
      </c>
      <c r="IK77" s="50">
        <f>IF(IK$63&lt;=$C$17,($C$34*IK$59*$B77/$C$63)*(IF(COUNTA($D77:IJ77)*(12/$C$63)&lt;=$C$9,0,1)),0)+IF(IL$63=$C$17,0,IF(IK$63=$C$17,$B77*(IK$60),0))</f>
        <v>0</v>
      </c>
      <c r="IL77" s="50">
        <f>IF(IL$63&lt;=$C$17,($C$34*IL$59*$B77/$C$63)*(IF(COUNTA($D77:IK77)*(12/$C$63)&lt;=$C$9,0,1)),0)+IF(IM$63=$C$17,0,IF(IL$63=$C$17,$B77*(IL$60),0))</f>
        <v>0</v>
      </c>
      <c r="IM77" s="50">
        <f>IF(IM$63&lt;=$C$17,($C$34*IM$59*$B77/$C$63)*(IF(COUNTA($D77:IL77)*(12/$C$63)&lt;=$C$9,0,1)),0)+IF(IN$63=$C$17,0,IF(IM$63=$C$17,$B77*(IM$60),0))</f>
        <v>0</v>
      </c>
      <c r="IN77" s="50">
        <f>IF(IN$63&lt;=$C$17,($C$34*IN$59*$B77/$C$63)*(IF(COUNTA($D77:IM77)*(12/$C$63)&lt;=$C$9,0,1)),0)+IF(IO$63=$C$17,0,IF(IN$63=$C$17,$B77*(IN$60),0))</f>
        <v>0</v>
      </c>
      <c r="IO77" s="50">
        <f>IF(IO$63&lt;=$C$17,($C$34*IO$59*$B77/$C$63)*(IF(COUNTA($D77:IN77)*(12/$C$63)&lt;=$C$9,0,1)),0)+IF(IP$63=$C$17,0,IF(IO$63=$C$17,$B77*(IO$60),0))</f>
        <v>0</v>
      </c>
      <c r="IP77" s="50">
        <f>IF(IP$63&lt;=$C$17,($C$34*IP$59*$B77/$C$63)*(IF(COUNTA($D77:IO77)*(12/$C$63)&lt;=$C$9,0,1)),0)+IF(IQ$63=$C$17,0,IF(IP$63=$C$17,$B77*(IP$60),0))</f>
        <v>0</v>
      </c>
      <c r="IQ77" s="50">
        <f>IF(IQ$63&lt;=$C$17,($C$34*IQ$59*$B77/$C$63)*(IF(COUNTA($D77:IP77)*(12/$C$63)&lt;=$C$9,0,1)),0)+IF(IR$63=$C$17,0,IF(IQ$63=$C$17,$B77*(IQ$60),0))</f>
        <v>0</v>
      </c>
      <c r="IR77" s="50">
        <f>IF(IR$63&lt;=$C$17,($C$34*IR$59*$B77/$C$63)*(IF(COUNTA($D77:IQ77)*(12/$C$63)&lt;=$C$9,0,1)),0)+IF(IS$63=$C$17,0,IF(IR$63=$C$17,$B77*(IR$60),0))</f>
        <v>0</v>
      </c>
      <c r="IS77" s="50">
        <f>IF(IS$63&lt;=$C$17,($C$34*IS$59*$B77/$C$63)*(IF(COUNTA($D77:IR77)*(12/$C$63)&lt;=$C$9,0,1)),0)+IF(IT$63=$C$17,0,IF(IS$63=$C$17,$B77*(IS$60),0))</f>
        <v>0</v>
      </c>
      <c r="IT77" s="50">
        <f>IF(IT$63&lt;=$C$17,($C$34*IT$59*$B77/$C$63)*(IF(COUNTA($D77:IS77)*(12/$C$63)&lt;=$C$9,0,1)),0)+IF(IU$63=$C$17,0,IF(IT$63=$C$17,$B77*(IT$60),0))</f>
        <v>0</v>
      </c>
      <c r="IU77" s="50">
        <f>IF(IU$63&lt;=$C$17,($C$34*IU$59*$B77/$C$63)*(IF(COUNTA($D77:IT77)*(12/$C$63)&lt;=$C$9,0,1)),0)+IF(IV$63=$C$17,0,IF(IU$63=$C$17,$B77*(IU$60),0))</f>
        <v>0</v>
      </c>
      <c r="IV77" s="50">
        <f>IF(IV$63&lt;=$C$17,($C$34*IV$59*$B77/$C$63)*(IF(COUNTA($D77:IU77)*(12/$C$63)&lt;=$C$9,0,1)),0)+IF(IW$63=$C$17,0,IF(IV$63=$C$17,$B77*(IV$60),0))</f>
        <v>0</v>
      </c>
      <c r="IW77" s="50">
        <f>IF(IW$63&lt;=$C$17,($C$34*IW$59*$B77/$C$63)*(IF(COUNTA($D77:IV77)*(12/$C$63)&lt;=$C$9,0,1)),0)+IF(IX$63=$C$17,0,IF(IW$63=$C$17,$B77*(IW$60),0))</f>
        <v>0</v>
      </c>
      <c r="IX77" s="50"/>
      <c r="IY77" s="50"/>
      <c r="IZ77" s="50"/>
      <c r="JA77" s="50"/>
      <c r="JB77" s="50"/>
      <c r="JC77" s="50"/>
      <c r="JD77" s="50"/>
      <c r="JE77" s="50"/>
    </row>
    <row r="78" spans="1:265" outlineLevel="1" x14ac:dyDescent="0.25">
      <c r="A78" s="2" t="s">
        <v>55</v>
      </c>
      <c r="B78" s="79">
        <f ca="1">+OFFSET($D$52,0,COUNTA($B$66:B77),,)</f>
        <v>2</v>
      </c>
      <c r="C78" s="88">
        <f t="shared" ca="1" si="61"/>
        <v>158.92689848136706</v>
      </c>
      <c r="D78" s="47"/>
      <c r="E78" s="47"/>
      <c r="F78" s="47"/>
      <c r="G78" s="47"/>
      <c r="H78" s="47"/>
      <c r="I78" s="47"/>
      <c r="J78" s="47"/>
      <c r="K78" s="47"/>
      <c r="L78" s="47"/>
      <c r="M78" s="47"/>
      <c r="N78" s="47"/>
      <c r="O78" s="47"/>
      <c r="P78" s="50">
        <f ca="1">IF(Q$63&gt;$C$17,0,-P$53*(12/$C$63))</f>
        <v>-404</v>
      </c>
      <c r="Q78" s="50">
        <f ca="1">IF(Q$63&lt;=$C$17,($C$34*Q$59*$B78/$C$63)*(IF(COUNTA($D78:P78)*(12/$C$63)&lt;=$C$9,0,1)),0)+IF(R$63=$C$17,0,IF(Q$63=$C$17,$B78*(Q$60),0))</f>
        <v>0</v>
      </c>
      <c r="R78" s="50">
        <f ca="1">IF(R$63&lt;=$C$17,($C$34*R$59*$B78/$C$63)*(IF(COUNTA($D78:Q78)*(12/$C$63)&lt;=$C$9,0,1)),0)+IF(S$63=$C$17,0,IF(R$63=$C$17,$B78*(R$60),0))</f>
        <v>0</v>
      </c>
      <c r="S78" s="50">
        <f ca="1">IF(S$63&lt;=$C$17,($C$34*S$59*$B78/$C$63)*(IF(COUNTA($D78:R78)*(12/$C$63)&lt;=$C$9,0,1)),0)+IF(T$63=$C$17,0,IF(S$63=$C$17,$B78*(S$60),0))</f>
        <v>0</v>
      </c>
      <c r="T78" s="50">
        <f ca="1">IF(T$63&lt;=$C$17,($C$34*T$59*$B78/$C$63)*(IF(COUNTA($D78:S78)*(12/$C$63)&lt;=$C$9,0,1)),0)+IF(U$63=$C$17,0,IF(T$63=$C$17,$B78*(T$60),0))</f>
        <v>0</v>
      </c>
      <c r="U78" s="50">
        <f ca="1">IF(U$63&lt;=$C$17,($C$34*U$59*$B78/$C$63)*(IF(COUNTA($D78:T78)*(12/$C$63)&lt;=$C$9,0,1)),0)+IF(V$63=$C$17,0,IF(U$63=$C$17,$B78*(U$60),0))</f>
        <v>1.5890666666666666</v>
      </c>
      <c r="V78" s="50">
        <f ca="1">IF(V$63&lt;=$C$17,($C$34*V$59*$B78/$C$63)*(IF(COUNTA($D78:U78)*(12/$C$63)&lt;=$C$9,0,1)),0)+IF(W$63=$C$17,0,IF(V$63=$C$17,$B78*(V$60),0))</f>
        <v>1.5890666666666666</v>
      </c>
      <c r="W78" s="50">
        <f ca="1">IF(W$63&lt;=$C$17,($C$34*W$59*$B78/$C$63)*(IF(COUNTA($D78:V78)*(12/$C$63)&lt;=$C$9,0,1)),0)+IF(X$63=$C$17,0,IF(W$63=$C$17,$B78*(W$60),0))</f>
        <v>1.5890666666666666</v>
      </c>
      <c r="X78" s="50">
        <f ca="1">IF(X$63&lt;=$C$17,($C$34*X$59*$B78/$C$63)*(IF(COUNTA($D78:W78)*(12/$C$63)&lt;=$C$9,0,1)),0)+IF(Y$63=$C$17,0,IF(X$63=$C$17,$B78*(X$60),0))</f>
        <v>1.5890666666666666</v>
      </c>
      <c r="Y78" s="50">
        <f ca="1">IF(Y$63&lt;=$C$17,($C$34*Y$59*$B78/$C$63)*(IF(COUNTA($D78:X78)*(12/$C$63)&lt;=$C$9,0,1)),0)+IF(Z$63=$C$17,0,IF(Y$63=$C$17,$B78*(Y$60),0))</f>
        <v>1.5890666666666666</v>
      </c>
      <c r="Z78" s="50">
        <f ca="1">IF(Z$63&lt;=$C$17,($C$34*Z$59*$B78/$C$63)*(IF(COUNTA($D78:Y78)*(12/$C$63)&lt;=$C$9,0,1)),0)+IF(AA$63=$C$17,0,IF(Z$63=$C$17,$B78*(Z$60),0))</f>
        <v>1.5890666666666666</v>
      </c>
      <c r="AA78" s="50">
        <f ca="1">IF(AA$63&lt;=$C$17,($C$34*AA$59*$B78/$C$63)*(IF(COUNTA($D78:Z78)*(12/$C$63)&lt;=$C$9,0,1)),0)+IF(AB$63=$C$17,0,IF(AA$63=$C$17,$B78*(AA$60),0))</f>
        <v>1.5890666666666666</v>
      </c>
      <c r="AB78" s="50">
        <f ca="1">IF(AB$63&lt;=$C$17,($C$34*AB$59*$B78/$C$63)*(IF(COUNTA($D78:AA78)*(12/$C$63)&lt;=$C$9,0,1)),0)+IF(AC$63=$C$17,0,IF(AB$63=$C$17,$B78*(AB$60),0))</f>
        <v>1.5890666666666666</v>
      </c>
      <c r="AC78" s="50">
        <f ca="1">IF(AC$63&lt;=$C$17,($C$34*AC$59*$B78/$C$63)*(IF(COUNTA($D78:AB78)*(12/$C$63)&lt;=$C$9,0,1)),0)+IF(AD$63=$C$17,0,IF(AC$63=$C$17,$B78*(AC$60),0))</f>
        <v>1.5890666666666666</v>
      </c>
      <c r="AD78" s="50">
        <f ca="1">IF(AD$63&lt;=$C$17,($C$34*AD$59*$B78/$C$63)*(IF(COUNTA($D78:AC78)*(12/$C$63)&lt;=$C$9,0,1)),0)+IF(AE$63=$C$17,0,IF(AD$63=$C$17,$B78*(AD$60),0))</f>
        <v>1.5890666666666666</v>
      </c>
      <c r="AE78" s="50">
        <f ca="1">IF(AE$63&lt;=$C$17,($C$34*AE$59*$B78/$C$63)*(IF(COUNTA($D78:AD78)*(12/$C$63)&lt;=$C$9,0,1)),0)+IF(AF$63=$C$17,0,IF(AE$63=$C$17,$B78*(AE$60),0))</f>
        <v>1.5890666666666666</v>
      </c>
      <c r="AF78" s="50">
        <f ca="1">IF(AF$63&lt;=$C$17,($C$34*AF$59*$B78/$C$63)*(IF(COUNTA($D78:AE78)*(12/$C$63)&lt;=$C$9,0,1)),0)+IF(AG$63=$C$17,0,IF(AF$63=$C$17,$B78*(AF$60),0))</f>
        <v>1.5890666666666666</v>
      </c>
      <c r="AG78" s="50">
        <f ca="1">IF(AG$63&lt;=$C$17,($C$34*AG$59*$B78/$C$63)*(IF(COUNTA($D78:AF78)*(12/$C$63)&lt;=$C$9,0,1)),0)+IF(AH$63=$C$17,0,IF(AG$63=$C$17,$B78*(AG$60),0))</f>
        <v>1.5890666666666666</v>
      </c>
      <c r="AH78" s="50">
        <f ca="1">IF(AH$63&lt;=$C$17,($C$34*AH$59*$B78/$C$63)*(IF(COUNTA($D78:AG78)*(12/$C$63)&lt;=$C$9,0,1)),0)+IF(AI$63=$C$17,0,IF(AH$63=$C$17,$B78*(AH$60),0))</f>
        <v>1.5890666666666666</v>
      </c>
      <c r="AI78" s="50">
        <f ca="1">IF(AI$63&lt;=$C$17,($C$34*AI$59*$B78/$C$63)*(IF(COUNTA($D78:AH78)*(12/$C$63)&lt;=$C$9,0,1)),0)+IF(AJ$63=$C$17,0,IF(AI$63=$C$17,$B78*(AI$60),0))</f>
        <v>1.5890666666666666</v>
      </c>
      <c r="AJ78" s="50">
        <f ca="1">IF(AJ$63&lt;=$C$17,($C$34*AJ$59*$B78/$C$63)*(IF(COUNTA($D78:AI78)*(12/$C$63)&lt;=$C$9,0,1)),0)+IF(AK$63=$C$17,0,IF(AJ$63=$C$17,$B78*(AJ$60),0))</f>
        <v>1.5890666666666666</v>
      </c>
      <c r="AK78" s="50">
        <f ca="1">IF(AK$63&lt;=$C$17,($C$34*AK$59*$B78/$C$63)*(IF(COUNTA($D78:AJ78)*(12/$C$63)&lt;=$C$9,0,1)),0)+IF(AL$63=$C$17,0,IF(AK$63=$C$17,$B78*(AK$60),0))</f>
        <v>1.5890666666666666</v>
      </c>
      <c r="AL78" s="50">
        <f ca="1">IF(AL$63&lt;=$C$17,($C$34*AL$59*$B78/$C$63)*(IF(COUNTA($D78:AK78)*(12/$C$63)&lt;=$C$9,0,1)),0)+IF(AM$63=$C$17,0,IF(AL$63=$C$17,$B78*(AL$60),0))</f>
        <v>1.5890666666666666</v>
      </c>
      <c r="AM78" s="50">
        <f ca="1">IF(AM$63&lt;=$C$17,($C$34*AM$59*$B78/$C$63)*(IF(COUNTA($D78:AL78)*(12/$C$63)&lt;=$C$9,0,1)),0)+IF(AN$63=$C$17,0,IF(AM$63=$C$17,$B78*(AM$60),0))</f>
        <v>1.5890666666666666</v>
      </c>
      <c r="AN78" s="50">
        <f ca="1">IF(AN$63&lt;=$C$17,($C$34*AN$59*$B78/$C$63)*(IF(COUNTA($D78:AM78)*(12/$C$63)&lt;=$C$9,0,1)),0)+IF(AO$63=$C$17,0,IF(AN$63=$C$17,$B78*(AN$60),0))</f>
        <v>1.5890666666666666</v>
      </c>
      <c r="AO78" s="50">
        <f ca="1">IF(AO$63&lt;=$C$17,($C$34*AO$59*$B78/$C$63)*(IF(COUNTA($D78:AN78)*(12/$C$63)&lt;=$C$9,0,1)),0)+IF(AP$63=$C$17,0,IF(AO$63=$C$17,$B78*(AO$60),0))</f>
        <v>1.5890666666666666</v>
      </c>
      <c r="AP78" s="50">
        <f ca="1">IF(AP$63&lt;=$C$17,($C$34*AP$59*$B78/$C$63)*(IF(COUNTA($D78:AO78)*(12/$C$63)&lt;=$C$9,0,1)),0)+IF(AQ$63=$C$17,0,IF(AP$63=$C$17,$B78*(AP$60),0))</f>
        <v>1.5890666666666666</v>
      </c>
      <c r="AQ78" s="50">
        <f ca="1">IF(AQ$63&lt;=$C$17,($C$34*AQ$59*$B78/$C$63)*(IF(COUNTA($D78:AP78)*(12/$C$63)&lt;=$C$9,0,1)),0)+IF(AR$63=$C$17,0,IF(AQ$63=$C$17,$B78*(AQ$60),0))</f>
        <v>1.5890666666666666</v>
      </c>
      <c r="AR78" s="50">
        <f ca="1">IF(AR$63&lt;=$C$17,($C$34*AR$59*$B78/$C$63)*(IF(COUNTA($D78:AQ78)*(12/$C$63)&lt;=$C$9,0,1)),0)+IF(AS$63=$C$17,0,IF(AR$63=$C$17,$B78*(AR$60),0))</f>
        <v>1.5890666666666666</v>
      </c>
      <c r="AS78" s="50">
        <f ca="1">IF(AS$63&lt;=$C$17,($C$34*AS$59*$B78/$C$63)*(IF(COUNTA($D78:AR78)*(12/$C$63)&lt;=$C$9,0,1)),0)+IF(AT$63=$C$17,0,IF(AS$63=$C$17,$B78*(AS$60),0))</f>
        <v>1.5890666666666666</v>
      </c>
      <c r="AT78" s="50">
        <f ca="1">IF(AT$63&lt;=$C$17,($C$34*AT$59*$B78/$C$63)*(IF(COUNTA($D78:AS78)*(12/$C$63)&lt;=$C$9,0,1)),0)+IF(AU$63=$C$17,0,IF(AT$63=$C$17,$B78*(AT$60),0))</f>
        <v>1.5890666666666666</v>
      </c>
      <c r="AU78" s="50">
        <f ca="1">IF(AU$63&lt;=$C$17,($C$34*AU$59*$B78/$C$63)*(IF(COUNTA($D78:AT78)*(12/$C$63)&lt;=$C$9,0,1)),0)+IF(AV$63=$C$17,0,IF(AU$63=$C$17,$B78*(AU$60),0))</f>
        <v>1.5890666666666666</v>
      </c>
      <c r="AV78" s="50">
        <f ca="1">IF(AV$63&lt;=$C$17,($C$34*AV$59*$B78/$C$63)*(IF(COUNTA($D78:AU78)*(12/$C$63)&lt;=$C$9,0,1)),0)+IF(AW$63=$C$17,0,IF(AV$63=$C$17,$B78*(AV$60),0))</f>
        <v>1.5890666666666666</v>
      </c>
      <c r="AW78" s="50">
        <f ca="1">IF(AW$63&lt;=$C$17,($C$34*AW$59*$B78/$C$63)*(IF(COUNTA($D78:AV78)*(12/$C$63)&lt;=$C$9,0,1)),0)+IF(AX$63=$C$17,0,IF(AW$63=$C$17,$B78*(AW$60),0))</f>
        <v>1.5890666666666666</v>
      </c>
      <c r="AX78" s="50">
        <f ca="1">IF(AX$63&lt;=$C$17,($C$34*AX$59*$B78/$C$63)*(IF(COUNTA($D78:AW78)*(12/$C$63)&lt;=$C$9,0,1)),0)+IF(AY$63=$C$17,0,IF(AX$63=$C$17,$B78*(AX$60),0))</f>
        <v>1.5890666666666666</v>
      </c>
      <c r="AY78" s="50">
        <f ca="1">IF(AY$63&lt;=$C$17,($C$34*AY$59*$B78/$C$63)*(IF(COUNTA($D78:AX78)*(12/$C$63)&lt;=$C$9,0,1)),0)+IF(AZ$63=$C$17,0,IF(AY$63=$C$17,$B78*(AY$60),0))</f>
        <v>1.5890666666666666</v>
      </c>
      <c r="AZ78" s="50">
        <f ca="1">IF(AZ$63&lt;=$C$17,($C$34*AZ$59*$B78/$C$63)*(IF(COUNTA($D78:AY78)*(12/$C$63)&lt;=$C$9,0,1)),0)+IF(BA$63=$C$17,0,IF(AZ$63=$C$17,$B78*(AZ$60),0))</f>
        <v>1.5890666666666666</v>
      </c>
      <c r="BA78" s="50">
        <f ca="1">IF(BA$63&lt;=$C$17,($C$34*BA$59*$B78/$C$63)*(IF(COUNTA($D78:AZ78)*(12/$C$63)&lt;=$C$9,0,1)),0)+IF(BB$63=$C$17,0,IF(BA$63=$C$17,$B78*(BA$60),0))</f>
        <v>1.5890666666666666</v>
      </c>
      <c r="BB78" s="50">
        <f ca="1">IF(BB$63&lt;=$C$17,($C$34*BB$59*$B78/$C$63)*(IF(COUNTA($D78:BA78)*(12/$C$63)&lt;=$C$9,0,1)),0)+IF(BC$63=$C$17,0,IF(BB$63=$C$17,$B78*(BB$60),0))</f>
        <v>1.5890666666666666</v>
      </c>
      <c r="BC78" s="50">
        <f ca="1">IF(BC$63&lt;=$C$17,($C$34*BC$59*$B78/$C$63)*(IF(COUNTA($D78:BB78)*(12/$C$63)&lt;=$C$9,0,1)),0)+IF(BD$63=$C$17,0,IF(BC$63=$C$17,$B78*(BC$60),0))</f>
        <v>1.5890666666666666</v>
      </c>
      <c r="BD78" s="50">
        <f ca="1">IF(BD$63&lt;=$C$17,($C$34*BD$59*$B78/$C$63)*(IF(COUNTA($D78:BC78)*(12/$C$63)&lt;=$C$9,0,1)),0)+IF(BE$63=$C$17,0,IF(BD$63=$C$17,$B78*(BD$60),0))</f>
        <v>1.5890666666666666</v>
      </c>
      <c r="BE78" s="50">
        <f ca="1">IF(BE$63&lt;=$C$17,($C$34*BE$59*$B78/$C$63)*(IF(COUNTA($D78:BD78)*(12/$C$63)&lt;=$C$9,0,1)),0)+IF(BF$63=$C$17,0,IF(BE$63=$C$17,$B78*(BE$60),0))</f>
        <v>1.5890666666666666</v>
      </c>
      <c r="BF78" s="50">
        <f ca="1">IF(BF$63&lt;=$C$17,($C$34*BF$59*$B78/$C$63)*(IF(COUNTA($D78:BE78)*(12/$C$63)&lt;=$C$9,0,1)),0)+IF(BG$63=$C$17,0,IF(BF$63=$C$17,$B78*(BF$60),0))</f>
        <v>1.5890666666666666</v>
      </c>
      <c r="BG78" s="50">
        <f ca="1">IF(BG$63&lt;=$C$17,($C$34*BG$59*$B78/$C$63)*(IF(COUNTA($D78:BF78)*(12/$C$63)&lt;=$C$9,0,1)),0)+IF(BH$63=$C$17,0,IF(BG$63=$C$17,$B78*(BG$60),0))</f>
        <v>1.5890666666666666</v>
      </c>
      <c r="BH78" s="50">
        <f ca="1">IF(BH$63&lt;=$C$17,($C$34*BH$59*$B78/$C$63)*(IF(COUNTA($D78:BG78)*(12/$C$63)&lt;=$C$9,0,1)),0)+IF(BI$63=$C$17,0,IF(BH$63=$C$17,$B78*(BH$60),0))</f>
        <v>1.5890666666666666</v>
      </c>
      <c r="BI78" s="50">
        <f ca="1">IF(BI$63&lt;=$C$17,($C$34*BI$59*$B78/$C$63)*(IF(COUNTA($D78:BH78)*(12/$C$63)&lt;=$C$9,0,1)),0)+IF(BJ$63=$C$17,0,IF(BI$63=$C$17,$B78*(BI$60),0))</f>
        <v>1.5890666666666666</v>
      </c>
      <c r="BJ78" s="50">
        <f ca="1">IF(BJ$63&lt;=$C$17,($C$34*BJ$59*$B78/$C$63)*(IF(COUNTA($D78:BI78)*(12/$C$63)&lt;=$C$9,0,1)),0)+IF(BK$63=$C$17,0,IF(BJ$63=$C$17,$B78*(BJ$60),0))</f>
        <v>1.5890666666666666</v>
      </c>
      <c r="BK78" s="50">
        <f ca="1">IF(BK$63&lt;=$C$17,($C$34*BK$59*$B78/$C$63)*(IF(COUNTA($D78:BJ78)*(12/$C$63)&lt;=$C$9,0,1)),0)+IF(BL$63=$C$17,0,IF(BK$63=$C$17,$B78*(BK$60),0))</f>
        <v>1.5890666666666666</v>
      </c>
      <c r="BL78" s="50">
        <f ca="1">IF(BL$63&lt;=$C$17,($C$34*BL$59*$B78/$C$63)*(IF(COUNTA($D78:BK78)*(12/$C$63)&lt;=$C$9,0,1)),0)+IF(BM$63=$C$17,0,IF(BL$63=$C$17,$B78*(BL$60),0))</f>
        <v>1.5890666666666666</v>
      </c>
      <c r="BM78" s="50">
        <f ca="1">IF(BM$63&lt;=$C$17,($C$34*BM$59*$B78/$C$63)*(IF(COUNTA($D78:BL78)*(12/$C$63)&lt;=$C$9,0,1)),0)+IF(BN$63=$C$17,0,IF(BM$63=$C$17,$B78*(BM$60),0))</f>
        <v>1.5890666666666666</v>
      </c>
      <c r="BN78" s="50">
        <f ca="1">IF(BN$63&lt;=$C$17,($C$34*BN$59*$B78/$C$63)*(IF(COUNTA($D78:BM78)*(12/$C$63)&lt;=$C$9,0,1)),0)+IF(BO$63=$C$17,0,IF(BN$63=$C$17,$B78*(BN$60),0))</f>
        <v>1.5890666666666666</v>
      </c>
      <c r="BO78" s="50">
        <f ca="1">IF(BO$63&lt;=$C$17,($C$34*BO$59*$B78/$C$63)*(IF(COUNTA($D78:BN78)*(12/$C$63)&lt;=$C$9,0,1)),0)+IF(BP$63=$C$17,0,IF(BO$63=$C$17,$B78*(BO$60),0))</f>
        <v>1.5890666666666666</v>
      </c>
      <c r="BP78" s="50">
        <f ca="1">IF(BP$63&lt;=$C$17,($C$34*BP$59*$B78/$C$63)*(IF(COUNTA($D78:BO78)*(12/$C$63)&lt;=$C$9,0,1)),0)+IF(BQ$63=$C$17,0,IF(BP$63=$C$17,$B78*(BP$60),0))</f>
        <v>1.5890666666666666</v>
      </c>
      <c r="BQ78" s="50">
        <f ca="1">IF(BQ$63&lt;=$C$17,($C$34*BQ$59*$B78/$C$63)*(IF(COUNTA($D78:BP78)*(12/$C$63)&lt;=$C$9,0,1)),0)+IF(BR$63=$C$17,0,IF(BQ$63=$C$17,$B78*(BQ$60),0))</f>
        <v>1.5890666666666666</v>
      </c>
      <c r="BR78" s="50">
        <f ca="1">IF(BR$63&lt;=$C$17,($C$34*BR$59*$B78/$C$63)*(IF(COUNTA($D78:BQ78)*(12/$C$63)&lt;=$C$9,0,1)),0)+IF(BS$63=$C$17,0,IF(BR$63=$C$17,$B78*(BR$60),0))</f>
        <v>1.5890666666666666</v>
      </c>
      <c r="BS78" s="50">
        <f ca="1">IF(BS$63&lt;=$C$17,($C$34*BS$59*$B78/$C$63)*(IF(COUNTA($D78:BR78)*(12/$C$63)&lt;=$C$9,0,1)),0)+IF(BT$63=$C$17,0,IF(BS$63=$C$17,$B78*(BS$60),0))</f>
        <v>1.5890666666666666</v>
      </c>
      <c r="BT78" s="50">
        <f ca="1">IF(BT$63&lt;=$C$17,($C$34*BT$59*$B78/$C$63)*(IF(COUNTA($D78:BS78)*(12/$C$63)&lt;=$C$9,0,1)),0)+IF(BU$63=$C$17,0,IF(BT$63=$C$17,$B78*(BT$60),0))</f>
        <v>1.5890666666666666</v>
      </c>
      <c r="BU78" s="50">
        <f ca="1">IF(BU$63&lt;=$C$17,($C$34*BU$59*$B78/$C$63)*(IF(COUNTA($D78:BT78)*(12/$C$63)&lt;=$C$9,0,1)),0)+IF(BV$63=$C$17,0,IF(BU$63=$C$17,$B78*(BU$60),0))</f>
        <v>1.5890666666666666</v>
      </c>
      <c r="BV78" s="50">
        <f ca="1">IF(BV$63&lt;=$C$17,($C$34*BV$59*$B78/$C$63)*(IF(COUNTA($D78:BU78)*(12/$C$63)&lt;=$C$9,0,1)),0)+IF(BW$63=$C$17,0,IF(BV$63=$C$17,$B78*(BV$60),0))</f>
        <v>1.5890666666666666</v>
      </c>
      <c r="BW78" s="50">
        <f ca="1">IF(BW$63&lt;=$C$17,($C$34*BW$59*$B78/$C$63)*(IF(COUNTA($D78:BV78)*(12/$C$63)&lt;=$C$9,0,1)),0)+IF(BX$63=$C$17,0,IF(BW$63=$C$17,$B78*(BW$60),0))</f>
        <v>1.5890666666666666</v>
      </c>
      <c r="BX78" s="50">
        <f ca="1">IF(BX$63&lt;=$C$17,($C$34*BX$59*$B78/$C$63)*(IF(COUNTA($D78:BW78)*(12/$C$63)&lt;=$C$9,0,1)),0)+IF(BY$63=$C$17,0,IF(BX$63=$C$17,$B78*(BX$60),0))</f>
        <v>1.5890666666666666</v>
      </c>
      <c r="BY78" s="50">
        <f ca="1">IF(BY$63&lt;=$C$17,($C$34*BY$59*$B78/$C$63)*(IF(COUNTA($D78:BX78)*(12/$C$63)&lt;=$C$9,0,1)),0)+IF(BZ$63=$C$17,0,IF(BY$63=$C$17,$B78*(BY$60),0))</f>
        <v>1.5890666666666666</v>
      </c>
      <c r="BZ78" s="50">
        <f ca="1">IF(BZ$63&lt;=$C$17,($C$34*BZ$59*$B78/$C$63)*(IF(COUNTA($D78:BY78)*(12/$C$63)&lt;=$C$9,0,1)),0)+IF(CA$63=$C$17,0,IF(BZ$63=$C$17,$B78*(BZ$60),0))</f>
        <v>1.5890666666666666</v>
      </c>
      <c r="CA78" s="50">
        <f ca="1">IF(CA$63&lt;=$C$17,($C$34*CA$59*$B78/$C$63)*(IF(COUNTA($D78:BZ78)*(12/$C$63)&lt;=$C$9,0,1)),0)+IF(CB$63=$C$17,0,IF(CA$63=$C$17,$B78*(CA$60),0))</f>
        <v>1.5890666666666666</v>
      </c>
      <c r="CB78" s="50">
        <f ca="1">IF(CB$63&lt;=$C$17,($C$34*CB$59*$B78/$C$63)*(IF(COUNTA($D78:CA78)*(12/$C$63)&lt;=$C$9,0,1)),0)+IF(CC$63=$C$17,0,IF(CB$63=$C$17,$B78*(CB$60),0))</f>
        <v>1.5890666666666666</v>
      </c>
      <c r="CC78" s="50">
        <f ca="1">IF(CC$63&lt;=$C$17,($C$34*CC$59*$B78/$C$63)*(IF(COUNTA($D78:CB78)*(12/$C$63)&lt;=$C$9,0,1)),0)+IF(CD$63=$C$17,0,IF(CC$63=$C$17,$B78*(CC$60),0))</f>
        <v>1.5890666666666666</v>
      </c>
      <c r="CD78" s="50">
        <f ca="1">IF(CD$63&lt;=$C$17,($C$34*CD$59*$B78/$C$63)*(IF(COUNTA($D78:CC78)*(12/$C$63)&lt;=$C$9,0,1)),0)+IF(CE$63=$C$17,0,IF(CD$63=$C$17,$B78*(CD$60),0))</f>
        <v>1.5890666666666666</v>
      </c>
      <c r="CE78" s="50">
        <f ca="1">IF(CE$63&lt;=$C$17,($C$34*CE$59*$B78/$C$63)*(IF(COUNTA($D78:CD78)*(12/$C$63)&lt;=$C$9,0,1)),0)+IF(CF$63=$C$17,0,IF(CE$63=$C$17,$B78*(CE$60),0))</f>
        <v>1.5890666666666666</v>
      </c>
      <c r="CF78" s="50">
        <f ca="1">IF(CF$63&lt;=$C$17,($C$34*CF$59*$B78/$C$63)*(IF(COUNTA($D78:CE78)*(12/$C$63)&lt;=$C$9,0,1)),0)+IF(CG$63=$C$17,0,IF(CF$63=$C$17,$B78*(CF$60),0))</f>
        <v>1.5890666666666666</v>
      </c>
      <c r="CG78" s="50">
        <f ca="1">IF(CG$63&lt;=$C$17,($C$34*CG$59*$B78/$C$63)*(IF(COUNTA($D78:CF78)*(12/$C$63)&lt;=$C$9,0,1)),0)+IF(CH$63=$C$17,0,IF(CG$63=$C$17,$B78*(CG$60),0))</f>
        <v>1.5890666666666666</v>
      </c>
      <c r="CH78" s="50">
        <f ca="1">IF(CH$63&lt;=$C$17,($C$34*CH$59*$B78/$C$63)*(IF(COUNTA($D78:CG78)*(12/$C$63)&lt;=$C$9,0,1)),0)+IF(CI$63=$C$17,0,IF(CH$63=$C$17,$B78*(CH$60),0))</f>
        <v>1.5890666666666666</v>
      </c>
      <c r="CI78" s="50">
        <f ca="1">IF(CI$63&lt;=$C$17,($C$34*CI$59*$B78/$C$63)*(IF(COUNTA($D78:CH78)*(12/$C$63)&lt;=$C$9,0,1)),0)+IF(CJ$63=$C$17,0,IF(CI$63=$C$17,$B78*(CI$60),0))</f>
        <v>1.5890666666666666</v>
      </c>
      <c r="CJ78" s="50">
        <f ca="1">IF(CJ$63&lt;=$C$17,($C$34*CJ$59*$B78/$C$63)*(IF(COUNTA($D78:CI78)*(12/$C$63)&lt;=$C$9,0,1)),0)+IF(CK$63=$C$17,0,IF(CJ$63=$C$17,$B78*(CJ$60),0))</f>
        <v>1.5890666666666666</v>
      </c>
      <c r="CK78" s="50">
        <f ca="1">IF(CK$63&lt;=$C$17,($C$34*CK$59*$B78/$C$63)*(IF(COUNTA($D78:CJ78)*(12/$C$63)&lt;=$C$9,0,1)),0)+IF(CL$63=$C$17,0,IF(CK$63=$C$17,$B78*(CK$60),0))</f>
        <v>1.5890666666666666</v>
      </c>
      <c r="CL78" s="50">
        <f ca="1">IF(CL$63&lt;=$C$17,($C$34*CL$59*$B78/$C$63)*(IF(COUNTA($D78:CK78)*(12/$C$63)&lt;=$C$9,0,1)),0)+IF(CM$63=$C$17,0,IF(CL$63=$C$17,$B78*(CL$60),0))</f>
        <v>1.5890666666666666</v>
      </c>
      <c r="CM78" s="50">
        <f ca="1">IF(CM$63&lt;=$C$17,($C$34*CM$59*$B78/$C$63)*(IF(COUNTA($D78:CL78)*(12/$C$63)&lt;=$C$9,0,1)),0)+IF(CN$63=$C$17,0,IF(CM$63=$C$17,$B78*(CM$60),0))</f>
        <v>1.5890666666666666</v>
      </c>
      <c r="CN78" s="50">
        <f ca="1">IF(CN$63&lt;=$C$17,($C$34*CN$59*$B78/$C$63)*(IF(COUNTA($D78:CM78)*(12/$C$63)&lt;=$C$9,0,1)),0)+IF(CO$63=$C$17,0,IF(CN$63=$C$17,$B78*(CN$60),0))</f>
        <v>1.5890666666666666</v>
      </c>
      <c r="CO78" s="50">
        <f ca="1">IF(CO$63&lt;=$C$17,($C$34*CO$59*$B78/$C$63)*(IF(COUNTA($D78:CN78)*(12/$C$63)&lt;=$C$9,0,1)),0)+IF(CP$63=$C$17,0,IF(CO$63=$C$17,$B78*(CO$60),0))</f>
        <v>1.5890666666666666</v>
      </c>
      <c r="CP78" s="50">
        <f ca="1">IF(CP$63&lt;=$C$17,($C$34*CP$59*$B78/$C$63)*(IF(COUNTA($D78:CO78)*(12/$C$63)&lt;=$C$9,0,1)),0)+IF(CQ$63=$C$17,0,IF(CP$63=$C$17,$B78*(CP$60),0))</f>
        <v>1.5890666666666666</v>
      </c>
      <c r="CQ78" s="50">
        <f ca="1">IF(CQ$63&lt;=$C$17,($C$34*CQ$59*$B78/$C$63)*(IF(COUNTA($D78:CP78)*(12/$C$63)&lt;=$C$9,0,1)),0)+IF(CR$63=$C$17,0,IF(CQ$63=$C$17,$B78*(CQ$60),0))</f>
        <v>1.5890666666666666</v>
      </c>
      <c r="CR78" s="50">
        <f ca="1">IF(CR$63&lt;=$C$17,($C$34*CR$59*$B78/$C$63)*(IF(COUNTA($D78:CQ78)*(12/$C$63)&lt;=$C$9,0,1)),0)+IF(CS$63=$C$17,0,IF(CR$63=$C$17,$B78*(CR$60),0))</f>
        <v>1.5890666666666666</v>
      </c>
      <c r="CS78" s="50">
        <f ca="1">IF(CS$63&lt;=$C$17,($C$34*CS$59*$B78/$C$63)*(IF(COUNTA($D78:CR78)*(12/$C$63)&lt;=$C$9,0,1)),0)+IF(CT$63=$C$17,0,IF(CS$63=$C$17,$B78*(CS$60),0))</f>
        <v>1.5890666666666666</v>
      </c>
      <c r="CT78" s="50">
        <f ca="1">IF(CT$63&lt;=$C$17,($C$34*CT$59*$B78/$C$63)*(IF(COUNTA($D78:CS78)*(12/$C$63)&lt;=$C$9,0,1)),0)+IF(CU$63=$C$17,0,IF(CT$63=$C$17,$B78*(CT$60),0))</f>
        <v>1.5890666666666666</v>
      </c>
      <c r="CU78" s="50">
        <f ca="1">IF(CU$63&lt;=$C$17,($C$34*CU$59*$B78/$C$63)*(IF(COUNTA($D78:CT78)*(12/$C$63)&lt;=$C$9,0,1)),0)+IF(CV$63=$C$17,0,IF(CU$63=$C$17,$B78*(CU$60),0))</f>
        <v>1.5890666666666666</v>
      </c>
      <c r="CV78" s="50">
        <f ca="1">IF(CV$63&lt;=$C$17,($C$34*CV$59*$B78/$C$63)*(IF(COUNTA($D78:CU78)*(12/$C$63)&lt;=$C$9,0,1)),0)+IF(CW$63=$C$17,0,IF(CV$63=$C$17,$B78*(CV$60),0))</f>
        <v>1.5890666666666666</v>
      </c>
      <c r="CW78" s="50">
        <f ca="1">IF(CW$63&lt;=$C$17,($C$34*CW$59*$B78/$C$63)*(IF(COUNTA($D78:CV78)*(12/$C$63)&lt;=$C$9,0,1)),0)+IF(CX$63=$C$17,0,IF(CW$63=$C$17,$B78*(CW$60),0))</f>
        <v>1.5890666666666666</v>
      </c>
      <c r="CX78" s="50">
        <f ca="1">IF(CX$63&lt;=$C$17,($C$34*CX$59*$B78/$C$63)*(IF(COUNTA($D78:CW78)*(12/$C$63)&lt;=$C$9,0,1)),0)+IF(CY$63=$C$17,0,IF(CX$63=$C$17,$B78*(CX$60),0))</f>
        <v>1.5890666666666666</v>
      </c>
      <c r="CY78" s="50">
        <f ca="1">IF(CY$63&lt;=$C$17,($C$34*CY$59*$B78/$C$63)*(IF(COUNTA($D78:CX78)*(12/$C$63)&lt;=$C$9,0,1)),0)+IF(CZ$63=$C$17,0,IF(CY$63=$C$17,$B78*(CY$60),0))</f>
        <v>1.5890666666666666</v>
      </c>
      <c r="CZ78" s="50">
        <f ca="1">IF(CZ$63&lt;=$C$17,($C$34*CZ$59*$B78/$C$63)*(IF(COUNTA($D78:CY78)*(12/$C$63)&lt;=$C$9,0,1)),0)+IF(DA$63=$C$17,0,IF(CZ$63=$C$17,$B78*(CZ$60),0))</f>
        <v>1.5890666666666666</v>
      </c>
      <c r="DA78" s="50">
        <f ca="1">IF(DA$63&lt;=$C$17,($C$34*DA$59*$B78/$C$63)*(IF(COUNTA($D78:CZ78)*(12/$C$63)&lt;=$C$9,0,1)),0)+IF(DB$63=$C$17,0,IF(DA$63=$C$17,$B78*(DA$60),0))</f>
        <v>1.5890666666666666</v>
      </c>
      <c r="DB78" s="50">
        <f ca="1">IF(DB$63&lt;=$C$17,($C$34*DB$59*$B78/$C$63)*(IF(COUNTA($D78:DA78)*(12/$C$63)&lt;=$C$9,0,1)),0)+IF(DC$63=$C$17,0,IF(DB$63=$C$17,$B78*(DB$60),0))</f>
        <v>1.5890666666666666</v>
      </c>
      <c r="DC78" s="50">
        <f ca="1">IF(DC$63&lt;=$C$17,($C$34*DC$59*$B78/$C$63)*(IF(COUNTA($D78:DB78)*(12/$C$63)&lt;=$C$9,0,1)),0)+IF(DD$63=$C$17,0,IF(DC$63=$C$17,$B78*(DC$60),0))</f>
        <v>1.5890666666666666</v>
      </c>
      <c r="DD78" s="50">
        <f ca="1">IF(DD$63&lt;=$C$17,($C$34*DD$59*$B78/$C$63)*(IF(COUNTA($D78:DC78)*(12/$C$63)&lt;=$C$9,0,1)),0)+IF(DE$63=$C$17,0,IF(DD$63=$C$17,$B78*(DD$60),0))</f>
        <v>1.5890666666666666</v>
      </c>
      <c r="DE78" s="50">
        <f ca="1">IF(DE$63&lt;=$C$17,($C$34*DE$59*$B78/$C$63)*(IF(COUNTA($D78:DD78)*(12/$C$63)&lt;=$C$9,0,1)),0)+IF(DF$63=$C$17,0,IF(DE$63=$C$17,$B78*(DE$60),0))</f>
        <v>1.5890666666666666</v>
      </c>
      <c r="DF78" s="50">
        <f ca="1">IF(DF$63&lt;=$C$17,($C$34*DF$59*$B78/$C$63)*(IF(COUNTA($D78:DE78)*(12/$C$63)&lt;=$C$9,0,1)),0)+IF(DG$63=$C$17,0,IF(DF$63=$C$17,$B78*(DF$60),0))</f>
        <v>1.5890666666666666</v>
      </c>
      <c r="DG78" s="50">
        <f ca="1">IF(DG$63&lt;=$C$17,($C$34*DG$59*$B78/$C$63)*(IF(COUNTA($D78:DF78)*(12/$C$63)&lt;=$C$9,0,1)),0)+IF(DH$63=$C$17,0,IF(DG$63=$C$17,$B78*(DG$60),0))</f>
        <v>1.5890666666666666</v>
      </c>
      <c r="DH78" s="50">
        <f ca="1">IF(DH$63&lt;=$C$17,($C$34*DH$59*$B78/$C$63)*(IF(COUNTA($D78:DG78)*(12/$C$63)&lt;=$C$9,0,1)),0)+IF(DI$63=$C$17,0,IF(DH$63=$C$17,$B78*(DH$60),0))</f>
        <v>1.5890666666666666</v>
      </c>
      <c r="DI78" s="50">
        <f ca="1">IF(DI$63&lt;=$C$17,($C$34*DI$59*$B78/$C$63)*(IF(COUNTA($D78:DH78)*(12/$C$63)&lt;=$C$9,0,1)),0)+IF(DJ$63=$C$17,0,IF(DI$63=$C$17,$B78*(DI$60),0))</f>
        <v>1.5890666666666666</v>
      </c>
      <c r="DJ78" s="50">
        <f ca="1">IF(DJ$63&lt;=$C$17,($C$34*DJ$59*$B78/$C$63)*(IF(COUNTA($D78:DI78)*(12/$C$63)&lt;=$C$9,0,1)),0)+IF(DK$63=$C$17,0,IF(DJ$63=$C$17,$B78*(DJ$60),0))</f>
        <v>1.5890666666666666</v>
      </c>
      <c r="DK78" s="50">
        <f ca="1">IF(DK$63&lt;=$C$17,($C$34*DK$59*$B78/$C$63)*(IF(COUNTA($D78:DJ78)*(12/$C$63)&lt;=$C$9,0,1)),0)+IF(DL$63=$C$17,0,IF(DK$63=$C$17,$B78*(DK$60),0))</f>
        <v>1.5890666666666666</v>
      </c>
      <c r="DL78" s="50">
        <f ca="1">IF(DL$63&lt;=$C$17,($C$34*DL$59*$B78/$C$63)*(IF(COUNTA($D78:DK78)*(12/$C$63)&lt;=$C$9,0,1)),0)+IF(DM$63=$C$17,0,IF(DL$63=$C$17,$B78*(DL$60),0))</f>
        <v>1.5890666666666666</v>
      </c>
      <c r="DM78" s="50">
        <f ca="1">IF(DM$63&lt;=$C$17,($C$34*DM$59*$B78/$C$63)*(IF(COUNTA($D78:DL78)*(12/$C$63)&lt;=$C$9,0,1)),0)+IF(DN$63=$C$17,0,IF(DM$63=$C$17,$B78*(DM$60),0))</f>
        <v>1.5890666666666666</v>
      </c>
      <c r="DN78" s="50">
        <f ca="1">IF(DN$63&lt;=$C$17,($C$34*DN$59*$B78/$C$63)*(IF(COUNTA($D78:DM78)*(12/$C$63)&lt;=$C$9,0,1)),0)+IF(DO$63=$C$17,0,IF(DN$63=$C$17,$B78*(DN$60),0))</f>
        <v>1.5890666666666666</v>
      </c>
      <c r="DO78" s="50">
        <f ca="1">IF(DO$63&lt;=$C$17,($C$34*DO$59*$B78/$C$63)*(IF(COUNTA($D78:DN78)*(12/$C$63)&lt;=$C$9,0,1)),0)+IF(DP$63=$C$17,0,IF(DO$63=$C$17,$B78*(DO$60),0))</f>
        <v>1.5890666666666666</v>
      </c>
      <c r="DP78" s="50">
        <f ca="1">IF(DP$63&lt;=$C$17,($C$34*DP$59*$B78/$C$63)*(IF(COUNTA($D78:DO78)*(12/$C$63)&lt;=$C$9,0,1)),0)+IF(DQ$63=$C$17,0,IF(DP$63=$C$17,$B78*(DP$60),0))</f>
        <v>1.5890666666666666</v>
      </c>
      <c r="DQ78" s="50">
        <f ca="1">IF(DQ$63&lt;=$C$17,($C$34*DQ$59*$B78/$C$63)*(IF(COUNTA($D78:DP78)*(12/$C$63)&lt;=$C$9,0,1)),0)+IF(DR$63=$C$17,0,IF(DQ$63=$C$17,$B78*(DQ$60),0))</f>
        <v>1.5890666666666666</v>
      </c>
      <c r="DR78" s="50">
        <f ca="1">IF(DR$63&lt;=$C$17,($C$34*DR$59*$B78/$C$63)*(IF(COUNTA($D78:DQ78)*(12/$C$63)&lt;=$C$9,0,1)),0)+IF(DS$63=$C$17,0,IF(DR$63=$C$17,$B78*(DR$60),0))</f>
        <v>1.5890666666666666</v>
      </c>
      <c r="DS78" s="50">
        <f ca="1">IF(DS$63&lt;=$C$17,($C$34*DS$59*$B78/$C$63)*(IF(COUNTA($D78:DR78)*(12/$C$63)&lt;=$C$9,0,1)),0)+IF(DT$63=$C$17,0,IF(DS$63=$C$17,$B78*(DS$60),0))</f>
        <v>1.5890666666666666</v>
      </c>
      <c r="DT78" s="50">
        <f ca="1">IF(DT$63&lt;=$C$17,($C$34*DT$59*$B78/$C$63)*(IF(COUNTA($D78:DS78)*(12/$C$63)&lt;=$C$9,0,1)),0)+IF(DU$63=$C$17,0,IF(DT$63=$C$17,$B78*(DT$60),0))</f>
        <v>399.25303181470031</v>
      </c>
      <c r="DU78" s="50">
        <f>IF(DU$63&lt;=$C$17,($C$34*DU$59*$B78/$C$63)*(IF(COUNTA($D78:DT78)*(12/$C$63)&lt;=$C$9,0,1)),0)+IF(DV$63=$C$17,0,IF(DU$63=$C$17,$B78*(DU$60),0))</f>
        <v>0</v>
      </c>
      <c r="DV78" s="50">
        <f>IF(DV$63&lt;=$C$17,($C$34*DV$59*$B78/$C$63)*(IF(COUNTA($D78:DU78)*(12/$C$63)&lt;=$C$9,0,1)),0)+IF(DW$63=$C$17,0,IF(DV$63=$C$17,$B78*(DV$60),0))</f>
        <v>0</v>
      </c>
      <c r="DW78" s="50">
        <f>IF(DW$63&lt;=$C$17,($C$34*DW$59*$B78/$C$63)*(IF(COUNTA($D78:DV78)*(12/$C$63)&lt;=$C$9,0,1)),0)+IF(DX$63=$C$17,0,IF(DW$63=$C$17,$B78*(DW$60),0))</f>
        <v>0</v>
      </c>
      <c r="DX78" s="50">
        <f>IF(DX$63&lt;=$C$17,($C$34*DX$59*$B78/$C$63)*(IF(COUNTA($D78:DW78)*(12/$C$63)&lt;=$C$9,0,1)),0)+IF(DY$63=$C$17,0,IF(DX$63=$C$17,$B78*(DX$60),0))</f>
        <v>0</v>
      </c>
      <c r="DY78" s="50">
        <f>IF(DY$63&lt;=$C$17,($C$34*DY$59*$B78/$C$63)*(IF(COUNTA($D78:DX78)*(12/$C$63)&lt;=$C$9,0,1)),0)+IF(DZ$63=$C$17,0,IF(DY$63=$C$17,$B78*(DY$60),0))</f>
        <v>0</v>
      </c>
      <c r="DZ78" s="50">
        <f>IF(DZ$63&lt;=$C$17,($C$34*DZ$59*$B78/$C$63)*(IF(COUNTA($D78:DY78)*(12/$C$63)&lt;=$C$9,0,1)),0)+IF(EA$63=$C$17,0,IF(DZ$63=$C$17,$B78*(DZ$60),0))</f>
        <v>0</v>
      </c>
      <c r="EA78" s="50">
        <f>IF(EA$63&lt;=$C$17,($C$34*EA$59*$B78/$C$63)*(IF(COUNTA($D78:DZ78)*(12/$C$63)&lt;=$C$9,0,1)),0)+IF(EB$63=$C$17,0,IF(EA$63=$C$17,$B78*(EA$60),0))</f>
        <v>0</v>
      </c>
      <c r="EB78" s="50">
        <f>IF(EB$63&lt;=$C$17,($C$34*EB$59*$B78/$C$63)*(IF(COUNTA($D78:EA78)*(12/$C$63)&lt;=$C$9,0,1)),0)+IF(EC$63=$C$17,0,IF(EB$63=$C$17,$B78*(EB$60),0))</f>
        <v>0</v>
      </c>
      <c r="EC78" s="50">
        <f>IF(EC$63&lt;=$C$17,($C$34*EC$59*$B78/$C$63)*(IF(COUNTA($D78:EB78)*(12/$C$63)&lt;=$C$9,0,1)),0)+IF(ED$63=$C$17,0,IF(EC$63=$C$17,$B78*(EC$60),0))</f>
        <v>0</v>
      </c>
      <c r="ED78" s="50">
        <f>IF(ED$63&lt;=$C$17,($C$34*ED$59*$B78/$C$63)*(IF(COUNTA($D78:EC78)*(12/$C$63)&lt;=$C$9,0,1)),0)+IF(EE$63=$C$17,0,IF(ED$63=$C$17,$B78*(ED$60),0))</f>
        <v>0</v>
      </c>
      <c r="EE78" s="50">
        <f>IF(EE$63&lt;=$C$17,($C$34*EE$59*$B78/$C$63)*(IF(COUNTA($D78:ED78)*(12/$C$63)&lt;=$C$9,0,1)),0)+IF(EF$63=$C$17,0,IF(EE$63=$C$17,$B78*(EE$60),0))</f>
        <v>0</v>
      </c>
      <c r="EF78" s="50">
        <f>IF(EF$63&lt;=$C$17,($C$34*EF$59*$B78/$C$63)*(IF(COUNTA($D78:EE78)*(12/$C$63)&lt;=$C$9,0,1)),0)+IF(EG$63=$C$17,0,IF(EF$63=$C$17,$B78*(EF$60),0))</f>
        <v>0</v>
      </c>
      <c r="EG78" s="50">
        <f>IF(EG$63&lt;=$C$17,($C$34*EG$59*$B78/$C$63)*(IF(COUNTA($D78:EF78)*(12/$C$63)&lt;=$C$9,0,1)),0)+IF(EH$63=$C$17,0,IF(EG$63=$C$17,$B78*(EG$60),0))</f>
        <v>0</v>
      </c>
      <c r="EH78" s="50">
        <f>IF(EH$63&lt;=$C$17,($C$34*EH$59*$B78/$C$63)*(IF(COUNTA($D78:EG78)*(12/$C$63)&lt;=$C$9,0,1)),0)+IF(EI$63=$C$17,0,IF(EH$63=$C$17,$B78*(EH$60),0))</f>
        <v>0</v>
      </c>
      <c r="EI78" s="50">
        <f>IF(EI$63&lt;=$C$17,($C$34*EI$59*$B78/$C$63)*(IF(COUNTA($D78:EH78)*(12/$C$63)&lt;=$C$9,0,1)),0)+IF(EJ$63=$C$17,0,IF(EI$63=$C$17,$B78*(EI$60),0))</f>
        <v>0</v>
      </c>
      <c r="EJ78" s="50">
        <f>IF(EJ$63&lt;=$C$17,($C$34*EJ$59*$B78/$C$63)*(IF(COUNTA($D78:EI78)*(12/$C$63)&lt;=$C$9,0,1)),0)+IF(EK$63=$C$17,0,IF(EJ$63=$C$17,$B78*(EJ$60),0))</f>
        <v>0</v>
      </c>
      <c r="EK78" s="50">
        <f>IF(EK$63&lt;=$C$17,($C$34*EK$59*$B78/$C$63)*(IF(COUNTA($D78:EJ78)*(12/$C$63)&lt;=$C$9,0,1)),0)+IF(EL$63=$C$17,0,IF(EK$63=$C$17,$B78*(EK$60),0))</f>
        <v>0</v>
      </c>
      <c r="EL78" s="50">
        <f>IF(EL$63&lt;=$C$17,($C$34*EL$59*$B78/$C$63)*(IF(COUNTA($D78:EK78)*(12/$C$63)&lt;=$C$9,0,1)),0)+IF(EM$63=$C$17,0,IF(EL$63=$C$17,$B78*(EL$60),0))</f>
        <v>0</v>
      </c>
      <c r="EM78" s="50">
        <f>IF(EM$63&lt;=$C$17,($C$34*EM$59*$B78/$C$63)*(IF(COUNTA($D78:EL78)*(12/$C$63)&lt;=$C$9,0,1)),0)+IF(EN$63=$C$17,0,IF(EM$63=$C$17,$B78*(EM$60),0))</f>
        <v>0</v>
      </c>
      <c r="EN78" s="50">
        <f>IF(EN$63&lt;=$C$17,($C$34*EN$59*$B78/$C$63)*(IF(COUNTA($D78:EM78)*(12/$C$63)&lt;=$C$9,0,1)),0)+IF(EO$63=$C$17,0,IF(EN$63=$C$17,$B78*(EN$60),0))</f>
        <v>0</v>
      </c>
      <c r="EO78" s="50">
        <f>IF(EO$63&lt;=$C$17,($C$34*EO$59*$B78/$C$63)*(IF(COUNTA($D78:EN78)*(12/$C$63)&lt;=$C$9,0,1)),0)+IF(EP$63=$C$17,0,IF(EO$63=$C$17,$B78*(EO$60),0))</f>
        <v>0</v>
      </c>
      <c r="EP78" s="50">
        <f>IF(EP$63&lt;=$C$17,($C$34*EP$59*$B78/$C$63)*(IF(COUNTA($D78:EO78)*(12/$C$63)&lt;=$C$9,0,1)),0)+IF(EQ$63=$C$17,0,IF(EP$63=$C$17,$B78*(EP$60),0))</f>
        <v>0</v>
      </c>
      <c r="EQ78" s="50">
        <f>IF(EQ$63&lt;=$C$17,($C$34*EQ$59*$B78/$C$63)*(IF(COUNTA($D78:EP78)*(12/$C$63)&lt;=$C$9,0,1)),0)+IF(ER$63=$C$17,0,IF(EQ$63=$C$17,$B78*(EQ$60),0))</f>
        <v>0</v>
      </c>
      <c r="ER78" s="50">
        <f>IF(ER$63&lt;=$C$17,($C$34*ER$59*$B78/$C$63)*(IF(COUNTA($D78:EQ78)*(12/$C$63)&lt;=$C$9,0,1)),0)+IF(ES$63=$C$17,0,IF(ER$63=$C$17,$B78*(ER$60),0))</f>
        <v>0</v>
      </c>
      <c r="ES78" s="50">
        <f>IF(ES$63&lt;=$C$17,($C$34*ES$59*$B78/$C$63)*(IF(COUNTA($D78:ER78)*(12/$C$63)&lt;=$C$9,0,1)),0)+IF(ET$63=$C$17,0,IF(ES$63=$C$17,$B78*(ES$60),0))</f>
        <v>0</v>
      </c>
      <c r="ET78" s="50">
        <f>IF(ET$63&lt;=$C$17,($C$34*ET$59*$B78/$C$63)*(IF(COUNTA($D78:ES78)*(12/$C$63)&lt;=$C$9,0,1)),0)+IF(EU$63=$C$17,0,IF(ET$63=$C$17,$B78*(ET$60),0))</f>
        <v>0</v>
      </c>
      <c r="EU78" s="50">
        <f>IF(EU$63&lt;=$C$17,($C$34*EU$59*$B78/$C$63)*(IF(COUNTA($D78:ET78)*(12/$C$63)&lt;=$C$9,0,1)),0)+IF(EV$63=$C$17,0,IF(EU$63=$C$17,$B78*(EU$60),0))</f>
        <v>0</v>
      </c>
      <c r="EV78" s="50">
        <f>IF(EV$63&lt;=$C$17,($C$34*EV$59*$B78/$C$63)*(IF(COUNTA($D78:EU78)*(12/$C$63)&lt;=$C$9,0,1)),0)+IF(EW$63=$C$17,0,IF(EV$63=$C$17,$B78*(EV$60),0))</f>
        <v>0</v>
      </c>
      <c r="EW78" s="50">
        <f>IF(EW$63&lt;=$C$17,($C$34*EW$59*$B78/$C$63)*(IF(COUNTA($D78:EV78)*(12/$C$63)&lt;=$C$9,0,1)),0)+IF(EX$63=$C$17,0,IF(EW$63=$C$17,$B78*(EW$60),0))</f>
        <v>0</v>
      </c>
      <c r="EX78" s="50">
        <f>IF(EX$63&lt;=$C$17,($C$34*EX$59*$B78/$C$63)*(IF(COUNTA($D78:EW78)*(12/$C$63)&lt;=$C$9,0,1)),0)+IF(EY$63=$C$17,0,IF(EX$63=$C$17,$B78*(EX$60),0))</f>
        <v>0</v>
      </c>
      <c r="EY78" s="50">
        <f>IF(EY$63&lt;=$C$17,($C$34*EY$59*$B78/$C$63)*(IF(COUNTA($D78:EX78)*(12/$C$63)&lt;=$C$9,0,1)),0)+IF(EZ$63=$C$17,0,IF(EY$63=$C$17,$B78*(EY$60),0))</f>
        <v>0</v>
      </c>
      <c r="EZ78" s="50">
        <f>IF(EZ$63&lt;=$C$17,($C$34*EZ$59*$B78/$C$63)*(IF(COUNTA($D78:EY78)*(12/$C$63)&lt;=$C$9,0,1)),0)+IF(FA$63=$C$17,0,IF(EZ$63=$C$17,$B78*(EZ$60),0))</f>
        <v>0</v>
      </c>
      <c r="FA78" s="50">
        <f>IF(FA$63&lt;=$C$17,($C$34*FA$59*$B78/$C$63)*(IF(COUNTA($D78:EZ78)*(12/$C$63)&lt;=$C$9,0,1)),0)+IF(FB$63=$C$17,0,IF(FA$63=$C$17,$B78*(FA$60),0))</f>
        <v>0</v>
      </c>
      <c r="FB78" s="50">
        <f>IF(FB$63&lt;=$C$17,($C$34*FB$59*$B78/$C$63)*(IF(COUNTA($D78:FA78)*(12/$C$63)&lt;=$C$9,0,1)),0)+IF(FC$63=$C$17,0,IF(FB$63=$C$17,$B78*(FB$60),0))</f>
        <v>0</v>
      </c>
      <c r="FC78" s="50">
        <f>IF(FC$63&lt;=$C$17,($C$34*FC$59*$B78/$C$63)*(IF(COUNTA($D78:FB78)*(12/$C$63)&lt;=$C$9,0,1)),0)+IF(FD$63=$C$17,0,IF(FC$63=$C$17,$B78*(FC$60),0))</f>
        <v>0</v>
      </c>
      <c r="FD78" s="50">
        <f>IF(FD$63&lt;=$C$17,($C$34*FD$59*$B78/$C$63)*(IF(COUNTA($D78:FC78)*(12/$C$63)&lt;=$C$9,0,1)),0)+IF(FE$63=$C$17,0,IF(FD$63=$C$17,$B78*(FD$60),0))</f>
        <v>0</v>
      </c>
      <c r="FE78" s="50">
        <f>IF(FE$63&lt;=$C$17,($C$34*FE$59*$B78/$C$63)*(IF(COUNTA($D78:FD78)*(12/$C$63)&lt;=$C$9,0,1)),0)+IF(FF$63=$C$17,0,IF(FE$63=$C$17,$B78*(FE$60),0))</f>
        <v>0</v>
      </c>
      <c r="FF78" s="50">
        <f>IF(FF$63&lt;=$C$17,($C$34*FF$59*$B78/$C$63)*(IF(COUNTA($D78:FE78)*(12/$C$63)&lt;=$C$9,0,1)),0)+IF(FG$63=$C$17,0,IF(FF$63=$C$17,$B78*(FF$60),0))</f>
        <v>0</v>
      </c>
      <c r="FG78" s="50">
        <f>IF(FG$63&lt;=$C$17,($C$34*FG$59*$B78/$C$63)*(IF(COUNTA($D78:FF78)*(12/$C$63)&lt;=$C$9,0,1)),0)+IF(FH$63=$C$17,0,IF(FG$63=$C$17,$B78*(FG$60),0))</f>
        <v>0</v>
      </c>
      <c r="FH78" s="50">
        <f>IF(FH$63&lt;=$C$17,($C$34*FH$59*$B78/$C$63)*(IF(COUNTA($D78:FG78)*(12/$C$63)&lt;=$C$9,0,1)),0)+IF(FI$63=$C$17,0,IF(FH$63=$C$17,$B78*(FH$60),0))</f>
        <v>0</v>
      </c>
      <c r="FI78" s="50">
        <f>IF(FI$63&lt;=$C$17,($C$34*FI$59*$B78/$C$63)*(IF(COUNTA($D78:FH78)*(12/$C$63)&lt;=$C$9,0,1)),0)+IF(FJ$63=$C$17,0,IF(FI$63=$C$17,$B78*(FI$60),0))</f>
        <v>0</v>
      </c>
      <c r="FJ78" s="50">
        <f>IF(FJ$63&lt;=$C$17,($C$34*FJ$59*$B78/$C$63)*(IF(COUNTA($D78:FI78)*(12/$C$63)&lt;=$C$9,0,1)),0)+IF(FK$63=$C$17,0,IF(FJ$63=$C$17,$B78*(FJ$60),0))</f>
        <v>0</v>
      </c>
      <c r="FK78" s="50">
        <f>IF(FK$63&lt;=$C$17,($C$34*FK$59*$B78/$C$63)*(IF(COUNTA($D78:FJ78)*(12/$C$63)&lt;=$C$9,0,1)),0)+IF(FL$63=$C$17,0,IF(FK$63=$C$17,$B78*(FK$60),0))</f>
        <v>0</v>
      </c>
      <c r="FL78" s="50">
        <f>IF(FL$63&lt;=$C$17,($C$34*FL$59*$B78/$C$63)*(IF(COUNTA($D78:FK78)*(12/$C$63)&lt;=$C$9,0,1)),0)+IF(FM$63=$C$17,0,IF(FL$63=$C$17,$B78*(FL$60),0))</f>
        <v>0</v>
      </c>
      <c r="FM78" s="50">
        <f>IF(FM$63&lt;=$C$17,($C$34*FM$59*$B78/$C$63)*(IF(COUNTA($D78:FL78)*(12/$C$63)&lt;=$C$9,0,1)),0)+IF(FN$63=$C$17,0,IF(FM$63=$C$17,$B78*(FM$60),0))</f>
        <v>0</v>
      </c>
      <c r="FN78" s="50">
        <f>IF(FN$63&lt;=$C$17,($C$34*FN$59*$B78/$C$63)*(IF(COUNTA($D78:FM78)*(12/$C$63)&lt;=$C$9,0,1)),0)+IF(FO$63=$C$17,0,IF(FN$63=$C$17,$B78*(FN$60),0))</f>
        <v>0</v>
      </c>
      <c r="FO78" s="50">
        <f>IF(FO$63&lt;=$C$17,($C$34*FO$59*$B78/$C$63)*(IF(COUNTA($D78:FN78)*(12/$C$63)&lt;=$C$9,0,1)),0)+IF(FP$63=$C$17,0,IF(FO$63=$C$17,$B78*(FO$60),0))</f>
        <v>0</v>
      </c>
      <c r="FP78" s="50">
        <f>IF(FP$63&lt;=$C$17,($C$34*FP$59*$B78/$C$63)*(IF(COUNTA($D78:FO78)*(12/$C$63)&lt;=$C$9,0,1)),0)+IF(FQ$63=$C$17,0,IF(FP$63=$C$17,$B78*(FP$60),0))</f>
        <v>0</v>
      </c>
      <c r="FQ78" s="50">
        <f>IF(FQ$63&lt;=$C$17,($C$34*FQ$59*$B78/$C$63)*(IF(COUNTA($D78:FP78)*(12/$C$63)&lt;=$C$9,0,1)),0)+IF(FR$63=$C$17,0,IF(FQ$63=$C$17,$B78*(FQ$60),0))</f>
        <v>0</v>
      </c>
      <c r="FR78" s="50">
        <f>IF(FR$63&lt;=$C$17,($C$34*FR$59*$B78/$C$63)*(IF(COUNTA($D78:FQ78)*(12/$C$63)&lt;=$C$9,0,1)),0)+IF(FS$63=$C$17,0,IF(FR$63=$C$17,$B78*(FR$60),0))</f>
        <v>0</v>
      </c>
      <c r="FS78" s="50">
        <f>IF(FS$63&lt;=$C$17,($C$34*FS$59*$B78/$C$63)*(IF(COUNTA($D78:FR78)*(12/$C$63)&lt;=$C$9,0,1)),0)+IF(FT$63=$C$17,0,IF(FS$63=$C$17,$B78*(FS$60),0))</f>
        <v>0</v>
      </c>
      <c r="FT78" s="50">
        <f>IF(FT$63&lt;=$C$17,($C$34*FT$59*$B78/$C$63)*(IF(COUNTA($D78:FS78)*(12/$C$63)&lt;=$C$9,0,1)),0)+IF(FU$63=$C$17,0,IF(FT$63=$C$17,$B78*(FT$60),0))</f>
        <v>0</v>
      </c>
      <c r="FU78" s="50">
        <f>IF(FU$63&lt;=$C$17,($C$34*FU$59*$B78/$C$63)*(IF(COUNTA($D78:FT78)*(12/$C$63)&lt;=$C$9,0,1)),0)+IF(FV$63=$C$17,0,IF(FU$63=$C$17,$B78*(FU$60),0))</f>
        <v>0</v>
      </c>
      <c r="FV78" s="50">
        <f>IF(FV$63&lt;=$C$17,($C$34*FV$59*$B78/$C$63)*(IF(COUNTA($D78:FU78)*(12/$C$63)&lt;=$C$9,0,1)),0)+IF(FW$63=$C$17,0,IF(FV$63=$C$17,$B78*(FV$60),0))</f>
        <v>0</v>
      </c>
      <c r="FW78" s="50">
        <f>IF(FW$63&lt;=$C$17,($C$34*FW$59*$B78/$C$63)*(IF(COUNTA($D78:FV78)*(12/$C$63)&lt;=$C$9,0,1)),0)+IF(FX$63=$C$17,0,IF(FW$63=$C$17,$B78*(FW$60),0))</f>
        <v>0</v>
      </c>
      <c r="FX78" s="50">
        <f>IF(FX$63&lt;=$C$17,($C$34*FX$59*$B78/$C$63)*(IF(COUNTA($D78:FW78)*(12/$C$63)&lt;=$C$9,0,1)),0)+IF(FY$63=$C$17,0,IF(FX$63=$C$17,$B78*(FX$60),0))</f>
        <v>0</v>
      </c>
      <c r="FY78" s="50">
        <f>IF(FY$63&lt;=$C$17,($C$34*FY$59*$B78/$C$63)*(IF(COUNTA($D78:FX78)*(12/$C$63)&lt;=$C$9,0,1)),0)+IF(FZ$63=$C$17,0,IF(FY$63=$C$17,$B78*(FY$60),0))</f>
        <v>0</v>
      </c>
      <c r="FZ78" s="50">
        <f>IF(FZ$63&lt;=$C$17,($C$34*FZ$59*$B78/$C$63)*(IF(COUNTA($D78:FY78)*(12/$C$63)&lt;=$C$9,0,1)),0)+IF(GA$63=$C$17,0,IF(FZ$63=$C$17,$B78*(FZ$60),0))</f>
        <v>0</v>
      </c>
      <c r="GA78" s="50">
        <f>IF(GA$63&lt;=$C$17,($C$34*GA$59*$B78/$C$63)*(IF(COUNTA($D78:FZ78)*(12/$C$63)&lt;=$C$9,0,1)),0)+IF(GB$63=$C$17,0,IF(GA$63=$C$17,$B78*(GA$60),0))</f>
        <v>0</v>
      </c>
      <c r="GB78" s="50">
        <f>IF(GB$63&lt;=$C$17,($C$34*GB$59*$B78/$C$63)*(IF(COUNTA($D78:GA78)*(12/$C$63)&lt;=$C$9,0,1)),0)+IF(GC$63=$C$17,0,IF(GB$63=$C$17,$B78*(GB$60),0))</f>
        <v>0</v>
      </c>
      <c r="GC78" s="50">
        <f>IF(GC$63&lt;=$C$17,($C$34*GC$59*$B78/$C$63)*(IF(COUNTA($D78:GB78)*(12/$C$63)&lt;=$C$9,0,1)),0)+IF(GD$63=$C$17,0,IF(GC$63=$C$17,$B78*(GC$60),0))</f>
        <v>0</v>
      </c>
      <c r="GD78" s="50">
        <f>IF(GD$63&lt;=$C$17,($C$34*GD$59*$B78/$C$63)*(IF(COUNTA($D78:GC78)*(12/$C$63)&lt;=$C$9,0,1)),0)+IF(GE$63=$C$17,0,IF(GD$63=$C$17,$B78*(GD$60),0))</f>
        <v>0</v>
      </c>
      <c r="GE78" s="50">
        <f>IF(GE$63&lt;=$C$17,($C$34*GE$59*$B78/$C$63)*(IF(COUNTA($D78:GD78)*(12/$C$63)&lt;=$C$9,0,1)),0)+IF(GF$63=$C$17,0,IF(GE$63=$C$17,$B78*(GE$60),0))</f>
        <v>0</v>
      </c>
      <c r="GF78" s="50">
        <f>IF(GF$63&lt;=$C$17,($C$34*GF$59*$B78/$C$63)*(IF(COUNTA($D78:GE78)*(12/$C$63)&lt;=$C$9,0,1)),0)+IF(GG$63=$C$17,0,IF(GF$63=$C$17,$B78*(GF$60),0))</f>
        <v>0</v>
      </c>
      <c r="GG78" s="50">
        <f>IF(GG$63&lt;=$C$17,($C$34*GG$59*$B78/$C$63)*(IF(COUNTA($D78:GF78)*(12/$C$63)&lt;=$C$9,0,1)),0)+IF(GH$63=$C$17,0,IF(GG$63=$C$17,$B78*(GG$60),0))</f>
        <v>0</v>
      </c>
      <c r="GH78" s="50">
        <f>IF(GH$63&lt;=$C$17,($C$34*GH$59*$B78/$C$63)*(IF(COUNTA($D78:GG78)*(12/$C$63)&lt;=$C$9,0,1)),0)+IF(GI$63=$C$17,0,IF(GH$63=$C$17,$B78*(GH$60),0))</f>
        <v>0</v>
      </c>
      <c r="GI78" s="50">
        <f>IF(GI$63&lt;=$C$17,($C$34*GI$59*$B78/$C$63)*(IF(COUNTA($D78:GH78)*(12/$C$63)&lt;=$C$9,0,1)),0)+IF(GJ$63=$C$17,0,IF(GI$63=$C$17,$B78*(GI$60),0))</f>
        <v>0</v>
      </c>
      <c r="GJ78" s="50">
        <f>IF(GJ$63&lt;=$C$17,($C$34*GJ$59*$B78/$C$63)*(IF(COUNTA($D78:GI78)*(12/$C$63)&lt;=$C$9,0,1)),0)+IF(GK$63=$C$17,0,IF(GJ$63=$C$17,$B78*(GJ$60),0))</f>
        <v>0</v>
      </c>
      <c r="GK78" s="50">
        <f>IF(GK$63&lt;=$C$17,($C$34*GK$59*$B78/$C$63)*(IF(COUNTA($D78:GJ78)*(12/$C$63)&lt;=$C$9,0,1)),0)+IF(GL$63=$C$17,0,IF(GK$63=$C$17,$B78*(GK$60),0))</f>
        <v>0</v>
      </c>
      <c r="GL78" s="50">
        <f>IF(GL$63&lt;=$C$17,($C$34*GL$59*$B78/$C$63)*(IF(COUNTA($D78:GK78)*(12/$C$63)&lt;=$C$9,0,1)),0)+IF(GM$63=$C$17,0,IF(GL$63=$C$17,$B78*(GL$60),0))</f>
        <v>0</v>
      </c>
      <c r="GM78" s="50">
        <f>IF(GM$63&lt;=$C$17,($C$34*GM$59*$B78/$C$63)*(IF(COUNTA($D78:GL78)*(12/$C$63)&lt;=$C$9,0,1)),0)+IF(GN$63=$C$17,0,IF(GM$63=$C$17,$B78*(GM$60),0))</f>
        <v>0</v>
      </c>
      <c r="GN78" s="50">
        <f>IF(GN$63&lt;=$C$17,($C$34*GN$59*$B78/$C$63)*(IF(COUNTA($D78:GM78)*(12/$C$63)&lt;=$C$9,0,1)),0)+IF(GO$63=$C$17,0,IF(GN$63=$C$17,$B78*(GN$60),0))</f>
        <v>0</v>
      </c>
      <c r="GO78" s="50">
        <f>IF(GO$63&lt;=$C$17,($C$34*GO$59*$B78/$C$63)*(IF(COUNTA($D78:GN78)*(12/$C$63)&lt;=$C$9,0,1)),0)+IF(GP$63=$C$17,0,IF(GO$63=$C$17,$B78*(GO$60),0))</f>
        <v>0</v>
      </c>
      <c r="GP78" s="50">
        <f>IF(GP$63&lt;=$C$17,($C$34*GP$59*$B78/$C$63)*(IF(COUNTA($D78:GO78)*(12/$C$63)&lt;=$C$9,0,1)),0)+IF(GQ$63=$C$17,0,IF(GP$63=$C$17,$B78*(GP$60),0))</f>
        <v>0</v>
      </c>
      <c r="GQ78" s="50">
        <f>IF(GQ$63&lt;=$C$17,($C$34*GQ$59*$B78/$C$63)*(IF(COUNTA($D78:GP78)*(12/$C$63)&lt;=$C$9,0,1)),0)+IF(GR$63=$C$17,0,IF(GQ$63=$C$17,$B78*(GQ$60),0))</f>
        <v>0</v>
      </c>
      <c r="GR78" s="50">
        <f>IF(GR$63&lt;=$C$17,($C$34*GR$59*$B78/$C$63)*(IF(COUNTA($D78:GQ78)*(12/$C$63)&lt;=$C$9,0,1)),0)+IF(GS$63=$C$17,0,IF(GR$63=$C$17,$B78*(GR$60),0))</f>
        <v>0</v>
      </c>
      <c r="GS78" s="50">
        <f>IF(GS$63&lt;=$C$17,($C$34*GS$59*$B78/$C$63)*(IF(COUNTA($D78:GR78)*(12/$C$63)&lt;=$C$9,0,1)),0)+IF(GT$63=$C$17,0,IF(GS$63=$C$17,$B78*(GS$60),0))</f>
        <v>0</v>
      </c>
      <c r="GT78" s="50">
        <f>IF(GT$63&lt;=$C$17,($C$34*GT$59*$B78/$C$63)*(IF(COUNTA($D78:GS78)*(12/$C$63)&lt;=$C$9,0,1)),0)+IF(GU$63=$C$17,0,IF(GT$63=$C$17,$B78*(GT$60),0))</f>
        <v>0</v>
      </c>
      <c r="GU78" s="50">
        <f>IF(GU$63&lt;=$C$17,($C$34*GU$59*$B78/$C$63)*(IF(COUNTA($D78:GT78)*(12/$C$63)&lt;=$C$9,0,1)),0)+IF(GV$63=$C$17,0,IF(GU$63=$C$17,$B78*(GU$60),0))</f>
        <v>0</v>
      </c>
      <c r="GV78" s="50">
        <f>IF(GV$63&lt;=$C$17,($C$34*GV$59*$B78/$C$63)*(IF(COUNTA($D78:GU78)*(12/$C$63)&lt;=$C$9,0,1)),0)+IF(GW$63=$C$17,0,IF(GV$63=$C$17,$B78*(GV$60),0))</f>
        <v>0</v>
      </c>
      <c r="GW78" s="50">
        <f>IF(GW$63&lt;=$C$17,($C$34*GW$59*$B78/$C$63)*(IF(COUNTA($D78:GV78)*(12/$C$63)&lt;=$C$9,0,1)),0)+IF(GX$63=$C$17,0,IF(GW$63=$C$17,$B78*(GW$60),0))</f>
        <v>0</v>
      </c>
      <c r="GX78" s="50">
        <f>IF(GX$63&lt;=$C$17,($C$34*GX$59*$B78/$C$63)*(IF(COUNTA($D78:GW78)*(12/$C$63)&lt;=$C$9,0,1)),0)+IF(GY$63=$C$17,0,IF(GX$63=$C$17,$B78*(GX$60),0))</f>
        <v>0</v>
      </c>
      <c r="GY78" s="50">
        <f>IF(GY$63&lt;=$C$17,($C$34*GY$59*$B78/$C$63)*(IF(COUNTA($D78:GX78)*(12/$C$63)&lt;=$C$9,0,1)),0)+IF(GZ$63=$C$17,0,IF(GY$63=$C$17,$B78*(GY$60),0))</f>
        <v>0</v>
      </c>
      <c r="GZ78" s="50">
        <f>IF(GZ$63&lt;=$C$17,($C$34*GZ$59*$B78/$C$63)*(IF(COUNTA($D78:GY78)*(12/$C$63)&lt;=$C$9,0,1)),0)+IF(HA$63=$C$17,0,IF(GZ$63=$C$17,$B78*(GZ$60),0))</f>
        <v>0</v>
      </c>
      <c r="HA78" s="50">
        <f>IF(HA$63&lt;=$C$17,($C$34*HA$59*$B78/$C$63)*(IF(COUNTA($D78:GZ78)*(12/$C$63)&lt;=$C$9,0,1)),0)+IF(HB$63=$C$17,0,IF(HA$63=$C$17,$B78*(HA$60),0))</f>
        <v>0</v>
      </c>
      <c r="HB78" s="50">
        <f>IF(HB$63&lt;=$C$17,($C$34*HB$59*$B78/$C$63)*(IF(COUNTA($D78:HA78)*(12/$C$63)&lt;=$C$9,0,1)),0)+IF(HC$63=$C$17,0,IF(HB$63=$C$17,$B78*(HB$60),0))</f>
        <v>0</v>
      </c>
      <c r="HC78" s="50">
        <f>IF(HC$63&lt;=$C$17,($C$34*HC$59*$B78/$C$63)*(IF(COUNTA($D78:HB78)*(12/$C$63)&lt;=$C$9,0,1)),0)+IF(HD$63=$C$17,0,IF(HC$63=$C$17,$B78*(HC$60),0))</f>
        <v>0</v>
      </c>
      <c r="HD78" s="50">
        <f>IF(HD$63&lt;=$C$17,($C$34*HD$59*$B78/$C$63)*(IF(COUNTA($D78:HC78)*(12/$C$63)&lt;=$C$9,0,1)),0)+IF(HE$63=$C$17,0,IF(HD$63=$C$17,$B78*(HD$60),0))</f>
        <v>0</v>
      </c>
      <c r="HE78" s="50">
        <f>IF(HE$63&lt;=$C$17,($C$34*HE$59*$B78/$C$63)*(IF(COUNTA($D78:HD78)*(12/$C$63)&lt;=$C$9,0,1)),0)+IF(HF$63=$C$17,0,IF(HE$63=$C$17,$B78*(HE$60),0))</f>
        <v>0</v>
      </c>
      <c r="HF78" s="50">
        <f>IF(HF$63&lt;=$C$17,($C$34*HF$59*$B78/$C$63)*(IF(COUNTA($D78:HE78)*(12/$C$63)&lt;=$C$9,0,1)),0)+IF(HG$63=$C$17,0,IF(HF$63=$C$17,$B78*(HF$60),0))</f>
        <v>0</v>
      </c>
      <c r="HG78" s="50">
        <f>IF(HG$63&lt;=$C$17,($C$34*HG$59*$B78/$C$63)*(IF(COUNTA($D78:HF78)*(12/$C$63)&lt;=$C$9,0,1)),0)+IF(HH$63=$C$17,0,IF(HG$63=$C$17,$B78*(HG$60),0))</f>
        <v>0</v>
      </c>
      <c r="HH78" s="50">
        <f>IF(HH$63&lt;=$C$17,($C$34*HH$59*$B78/$C$63)*(IF(COUNTA($D78:HG78)*(12/$C$63)&lt;=$C$9,0,1)),0)+IF(HI$63=$C$17,0,IF(HH$63=$C$17,$B78*(HH$60),0))</f>
        <v>0</v>
      </c>
      <c r="HI78" s="50">
        <f>IF(HI$63&lt;=$C$17,($C$34*HI$59*$B78/$C$63)*(IF(COUNTA($D78:HH78)*(12/$C$63)&lt;=$C$9,0,1)),0)+IF(HJ$63=$C$17,0,IF(HI$63=$C$17,$B78*(HI$60),0))</f>
        <v>0</v>
      </c>
      <c r="HJ78" s="50">
        <f>IF(HJ$63&lt;=$C$17,($C$34*HJ$59*$B78/$C$63)*(IF(COUNTA($D78:HI78)*(12/$C$63)&lt;=$C$9,0,1)),0)+IF(HK$63=$C$17,0,IF(HJ$63=$C$17,$B78*(HJ$60),0))</f>
        <v>0</v>
      </c>
      <c r="HK78" s="50">
        <f>IF(HK$63&lt;=$C$17,($C$34*HK$59*$B78/$C$63)*(IF(COUNTA($D78:HJ78)*(12/$C$63)&lt;=$C$9,0,1)),0)+IF(HL$63=$C$17,0,IF(HK$63=$C$17,$B78*(HK$60),0))</f>
        <v>0</v>
      </c>
      <c r="HL78" s="50">
        <f>IF(HL$63&lt;=$C$17,($C$34*HL$59*$B78/$C$63)*(IF(COUNTA($D78:HK78)*(12/$C$63)&lt;=$C$9,0,1)),0)+IF(HM$63=$C$17,0,IF(HL$63=$C$17,$B78*(HL$60),0))</f>
        <v>0</v>
      </c>
      <c r="HM78" s="50">
        <f>IF(HM$63&lt;=$C$17,($C$34*HM$59*$B78/$C$63)*(IF(COUNTA($D78:HL78)*(12/$C$63)&lt;=$C$9,0,1)),0)+IF(HN$63=$C$17,0,IF(HM$63=$C$17,$B78*(HM$60),0))</f>
        <v>0</v>
      </c>
      <c r="HN78" s="50">
        <f>IF(HN$63&lt;=$C$17,($C$34*HN$59*$B78/$C$63)*(IF(COUNTA($D78:HM78)*(12/$C$63)&lt;=$C$9,0,1)),0)+IF(HO$63=$C$17,0,IF(HN$63=$C$17,$B78*(HN$60),0))</f>
        <v>0</v>
      </c>
      <c r="HO78" s="50">
        <f>IF(HO$63&lt;=$C$17,($C$34*HO$59*$B78/$C$63)*(IF(COUNTA($D78:HN78)*(12/$C$63)&lt;=$C$9,0,1)),0)+IF(HP$63=$C$17,0,IF(HO$63=$C$17,$B78*(HO$60),0))</f>
        <v>0</v>
      </c>
      <c r="HP78" s="50">
        <f>IF(HP$63&lt;=$C$17,($C$34*HP$59*$B78/$C$63)*(IF(COUNTA($D78:HO78)*(12/$C$63)&lt;=$C$9,0,1)),0)+IF(HQ$63=$C$17,0,IF(HP$63=$C$17,$B78*(HP$60),0))</f>
        <v>0</v>
      </c>
      <c r="HQ78" s="50">
        <f>IF(HQ$63&lt;=$C$17,($C$34*HQ$59*$B78/$C$63)*(IF(COUNTA($D78:HP78)*(12/$C$63)&lt;=$C$9,0,1)),0)+IF(HR$63=$C$17,0,IF(HQ$63=$C$17,$B78*(HQ$60),0))</f>
        <v>0</v>
      </c>
      <c r="HR78" s="50">
        <f>IF(HR$63&lt;=$C$17,($C$34*HR$59*$B78/$C$63)*(IF(COUNTA($D78:HQ78)*(12/$C$63)&lt;=$C$9,0,1)),0)+IF(HS$63=$C$17,0,IF(HR$63=$C$17,$B78*(HR$60),0))</f>
        <v>0</v>
      </c>
      <c r="HS78" s="50">
        <f>IF(HS$63&lt;=$C$17,($C$34*HS$59*$B78/$C$63)*(IF(COUNTA($D78:HR78)*(12/$C$63)&lt;=$C$9,0,1)),0)+IF(HT$63=$C$17,0,IF(HS$63=$C$17,$B78*(HS$60),0))</f>
        <v>0</v>
      </c>
      <c r="HT78" s="50">
        <f>IF(HT$63&lt;=$C$17,($C$34*HT$59*$B78/$C$63)*(IF(COUNTA($D78:HS78)*(12/$C$63)&lt;=$C$9,0,1)),0)+IF(HU$63=$C$17,0,IF(HT$63=$C$17,$B78*(HT$60),0))</f>
        <v>0</v>
      </c>
      <c r="HU78" s="50">
        <f>IF(HU$63&lt;=$C$17,($C$34*HU$59*$B78/$C$63)*(IF(COUNTA($D78:HT78)*(12/$C$63)&lt;=$C$9,0,1)),0)+IF(HV$63=$C$17,0,IF(HU$63=$C$17,$B78*(HU$60),0))</f>
        <v>0</v>
      </c>
      <c r="HV78" s="50">
        <f>IF(HV$63&lt;=$C$17,($C$34*HV$59*$B78/$C$63)*(IF(COUNTA($D78:HU78)*(12/$C$63)&lt;=$C$9,0,1)),0)+IF(HW$63=$C$17,0,IF(HV$63=$C$17,$B78*(HV$60),0))</f>
        <v>0</v>
      </c>
      <c r="HW78" s="50">
        <f>IF(HW$63&lt;=$C$17,($C$34*HW$59*$B78/$C$63)*(IF(COUNTA($D78:HV78)*(12/$C$63)&lt;=$C$9,0,1)),0)+IF(HX$63=$C$17,0,IF(HW$63=$C$17,$B78*(HW$60),0))</f>
        <v>0</v>
      </c>
      <c r="HX78" s="50">
        <f>IF(HX$63&lt;=$C$17,($C$34*HX$59*$B78/$C$63)*(IF(COUNTA($D78:HW78)*(12/$C$63)&lt;=$C$9,0,1)),0)+IF(HY$63=$C$17,0,IF(HX$63=$C$17,$B78*(HX$60),0))</f>
        <v>0</v>
      </c>
      <c r="HY78" s="50">
        <f>IF(HY$63&lt;=$C$17,($C$34*HY$59*$B78/$C$63)*(IF(COUNTA($D78:HX78)*(12/$C$63)&lt;=$C$9,0,1)),0)+IF(HZ$63=$C$17,0,IF(HY$63=$C$17,$B78*(HY$60),0))</f>
        <v>0</v>
      </c>
      <c r="HZ78" s="50">
        <f>IF(HZ$63&lt;=$C$17,($C$34*HZ$59*$B78/$C$63)*(IF(COUNTA($D78:HY78)*(12/$C$63)&lt;=$C$9,0,1)),0)+IF(IA$63=$C$17,0,IF(HZ$63=$C$17,$B78*(HZ$60),0))</f>
        <v>0</v>
      </c>
      <c r="IA78" s="50">
        <f>IF(IA$63&lt;=$C$17,($C$34*IA$59*$B78/$C$63)*(IF(COUNTA($D78:HZ78)*(12/$C$63)&lt;=$C$9,0,1)),0)+IF(IB$63=$C$17,0,IF(IA$63=$C$17,$B78*(IA$60),0))</f>
        <v>0</v>
      </c>
      <c r="IB78" s="50">
        <f>IF(IB$63&lt;=$C$17,($C$34*IB$59*$B78/$C$63)*(IF(COUNTA($D78:IA78)*(12/$C$63)&lt;=$C$9,0,1)),0)+IF(IC$63=$C$17,0,IF(IB$63=$C$17,$B78*(IB$60),0))</f>
        <v>0</v>
      </c>
      <c r="IC78" s="50">
        <f>IF(IC$63&lt;=$C$17,($C$34*IC$59*$B78/$C$63)*(IF(COUNTA($D78:IB78)*(12/$C$63)&lt;=$C$9,0,1)),0)+IF(ID$63=$C$17,0,IF(IC$63=$C$17,$B78*(IC$60),0))</f>
        <v>0</v>
      </c>
      <c r="ID78" s="50">
        <f>IF(ID$63&lt;=$C$17,($C$34*ID$59*$B78/$C$63)*(IF(COUNTA($D78:IC78)*(12/$C$63)&lt;=$C$9,0,1)),0)+IF(IE$63=$C$17,0,IF(ID$63=$C$17,$B78*(ID$60),0))</f>
        <v>0</v>
      </c>
      <c r="IE78" s="50">
        <f>IF(IE$63&lt;=$C$17,($C$34*IE$59*$B78/$C$63)*(IF(COUNTA($D78:ID78)*(12/$C$63)&lt;=$C$9,0,1)),0)+IF(IF$63=$C$17,0,IF(IE$63=$C$17,$B78*(IE$60),0))</f>
        <v>0</v>
      </c>
      <c r="IF78" s="50">
        <f>IF(IF$63&lt;=$C$17,($C$34*IF$59*$B78/$C$63)*(IF(COUNTA($D78:IE78)*(12/$C$63)&lt;=$C$9,0,1)),0)+IF(IG$63=$C$17,0,IF(IF$63=$C$17,$B78*(IF$60),0))</f>
        <v>0</v>
      </c>
      <c r="IG78" s="50">
        <f>IF(IG$63&lt;=$C$17,($C$34*IG$59*$B78/$C$63)*(IF(COUNTA($D78:IF78)*(12/$C$63)&lt;=$C$9,0,1)),0)+IF(IH$63=$C$17,0,IF(IG$63=$C$17,$B78*(IG$60),0))</f>
        <v>0</v>
      </c>
      <c r="IH78" s="50">
        <f>IF(IH$63&lt;=$C$17,($C$34*IH$59*$B78/$C$63)*(IF(COUNTA($D78:IG78)*(12/$C$63)&lt;=$C$9,0,1)),0)+IF(II$63=$C$17,0,IF(IH$63=$C$17,$B78*(IH$60),0))</f>
        <v>0</v>
      </c>
      <c r="II78" s="50">
        <f>IF(II$63&lt;=$C$17,($C$34*II$59*$B78/$C$63)*(IF(COUNTA($D78:IH78)*(12/$C$63)&lt;=$C$9,0,1)),0)+IF(IJ$63=$C$17,0,IF(II$63=$C$17,$B78*(II$60),0))</f>
        <v>0</v>
      </c>
      <c r="IJ78" s="50">
        <f>IF(IJ$63&lt;=$C$17,($C$34*IJ$59*$B78/$C$63)*(IF(COUNTA($D78:II78)*(12/$C$63)&lt;=$C$9,0,1)),0)+IF(IK$63=$C$17,0,IF(IJ$63=$C$17,$B78*(IJ$60),0))</f>
        <v>0</v>
      </c>
      <c r="IK78" s="50">
        <f>IF(IK$63&lt;=$C$17,($C$34*IK$59*$B78/$C$63)*(IF(COUNTA($D78:IJ78)*(12/$C$63)&lt;=$C$9,0,1)),0)+IF(IL$63=$C$17,0,IF(IK$63=$C$17,$B78*(IK$60),0))</f>
        <v>0</v>
      </c>
      <c r="IL78" s="50">
        <f>IF(IL$63&lt;=$C$17,($C$34*IL$59*$B78/$C$63)*(IF(COUNTA($D78:IK78)*(12/$C$63)&lt;=$C$9,0,1)),0)+IF(IM$63=$C$17,0,IF(IL$63=$C$17,$B78*(IL$60),0))</f>
        <v>0</v>
      </c>
      <c r="IM78" s="50">
        <f>IF(IM$63&lt;=$C$17,($C$34*IM$59*$B78/$C$63)*(IF(COUNTA($D78:IL78)*(12/$C$63)&lt;=$C$9,0,1)),0)+IF(IN$63=$C$17,0,IF(IM$63=$C$17,$B78*(IM$60),0))</f>
        <v>0</v>
      </c>
      <c r="IN78" s="50">
        <f>IF(IN$63&lt;=$C$17,($C$34*IN$59*$B78/$C$63)*(IF(COUNTA($D78:IM78)*(12/$C$63)&lt;=$C$9,0,1)),0)+IF(IO$63=$C$17,0,IF(IN$63=$C$17,$B78*(IN$60),0))</f>
        <v>0</v>
      </c>
      <c r="IO78" s="50">
        <f>IF(IO$63&lt;=$C$17,($C$34*IO$59*$B78/$C$63)*(IF(COUNTA($D78:IN78)*(12/$C$63)&lt;=$C$9,0,1)),0)+IF(IP$63=$C$17,0,IF(IO$63=$C$17,$B78*(IO$60),0))</f>
        <v>0</v>
      </c>
      <c r="IP78" s="50">
        <f>IF(IP$63&lt;=$C$17,($C$34*IP$59*$B78/$C$63)*(IF(COUNTA($D78:IO78)*(12/$C$63)&lt;=$C$9,0,1)),0)+IF(IQ$63=$C$17,0,IF(IP$63=$C$17,$B78*(IP$60),0))</f>
        <v>0</v>
      </c>
      <c r="IQ78" s="50">
        <f>IF(IQ$63&lt;=$C$17,($C$34*IQ$59*$B78/$C$63)*(IF(COUNTA($D78:IP78)*(12/$C$63)&lt;=$C$9,0,1)),0)+IF(IR$63=$C$17,0,IF(IQ$63=$C$17,$B78*(IQ$60),0))</f>
        <v>0</v>
      </c>
      <c r="IR78" s="50">
        <f>IF(IR$63&lt;=$C$17,($C$34*IR$59*$B78/$C$63)*(IF(COUNTA($D78:IQ78)*(12/$C$63)&lt;=$C$9,0,1)),0)+IF(IS$63=$C$17,0,IF(IR$63=$C$17,$B78*(IR$60),0))</f>
        <v>0</v>
      </c>
      <c r="IS78" s="50">
        <f>IF(IS$63&lt;=$C$17,($C$34*IS$59*$B78/$C$63)*(IF(COUNTA($D78:IR78)*(12/$C$63)&lt;=$C$9,0,1)),0)+IF(IT$63=$C$17,0,IF(IS$63=$C$17,$B78*(IS$60),0))</f>
        <v>0</v>
      </c>
      <c r="IT78" s="50">
        <f>IF(IT$63&lt;=$C$17,($C$34*IT$59*$B78/$C$63)*(IF(COUNTA($D78:IS78)*(12/$C$63)&lt;=$C$9,0,1)),0)+IF(IU$63=$C$17,0,IF(IT$63=$C$17,$B78*(IT$60),0))</f>
        <v>0</v>
      </c>
      <c r="IU78" s="50">
        <f>IF(IU$63&lt;=$C$17,($C$34*IU$59*$B78/$C$63)*(IF(COUNTA($D78:IT78)*(12/$C$63)&lt;=$C$9,0,1)),0)+IF(IV$63=$C$17,0,IF(IU$63=$C$17,$B78*(IU$60),0))</f>
        <v>0</v>
      </c>
      <c r="IV78" s="50">
        <f>IF(IV$63&lt;=$C$17,($C$34*IV$59*$B78/$C$63)*(IF(COUNTA($D78:IU78)*(12/$C$63)&lt;=$C$9,0,1)),0)+IF(IW$63=$C$17,0,IF(IV$63=$C$17,$B78*(IV$60),0))</f>
        <v>0</v>
      </c>
      <c r="IW78" s="50">
        <f>IF(IW$63&lt;=$C$17,($C$34*IW$59*$B78/$C$63)*(IF(COUNTA($D78:IV78)*(12/$C$63)&lt;=$C$9,0,1)),0)+IF(IX$63=$C$17,0,IF(IW$63=$C$17,$B78*(IW$60),0))</f>
        <v>0</v>
      </c>
      <c r="IX78" s="50"/>
      <c r="IY78" s="50"/>
      <c r="IZ78" s="50"/>
      <c r="JA78" s="50"/>
      <c r="JB78" s="50"/>
      <c r="JC78" s="50"/>
      <c r="JD78" s="50"/>
      <c r="JE78" s="50"/>
    </row>
    <row r="79" spans="1:265" outlineLevel="1" x14ac:dyDescent="0.25">
      <c r="A79" s="2" t="s">
        <v>55</v>
      </c>
      <c r="B79" s="79">
        <f ca="1">+OFFSET($D$52,0,COUNTA($B$66:B78),,)</f>
        <v>3</v>
      </c>
      <c r="C79" s="88">
        <f t="shared" ca="1" si="61"/>
        <v>229.94674772205053</v>
      </c>
      <c r="D79" s="47"/>
      <c r="E79" s="47"/>
      <c r="F79" s="47"/>
      <c r="G79" s="47"/>
      <c r="H79" s="47"/>
      <c r="I79" s="47"/>
      <c r="J79" s="47"/>
      <c r="K79" s="47"/>
      <c r="L79" s="47"/>
      <c r="M79" s="47"/>
      <c r="N79" s="47"/>
      <c r="O79" s="47"/>
      <c r="P79" s="47"/>
      <c r="Q79" s="50">
        <f ca="1">IF(R$63&gt;$C$17,0,-Q$53*(12/$C$63))</f>
        <v>-612.06000000000006</v>
      </c>
      <c r="R79" s="50">
        <f ca="1">IF(R$63&lt;=$C$17,($C$34*R$59*$B79/$C$63)*(IF(COUNTA($D79:Q79)*(12/$C$63)&lt;=$C$9,0,1)),0)+IF(S$63=$C$17,0,IF(R$63=$C$17,$B79*(R$60),0))</f>
        <v>0</v>
      </c>
      <c r="S79" s="50">
        <f ca="1">IF(S$63&lt;=$C$17,($C$34*S$59*$B79/$C$63)*(IF(COUNTA($D79:R79)*(12/$C$63)&lt;=$C$9,0,1)),0)+IF(T$63=$C$17,0,IF(S$63=$C$17,$B79*(S$60),0))</f>
        <v>0</v>
      </c>
      <c r="T79" s="50">
        <f ca="1">IF(T$63&lt;=$C$17,($C$34*T$59*$B79/$C$63)*(IF(COUNTA($D79:S79)*(12/$C$63)&lt;=$C$9,0,1)),0)+IF(U$63=$C$17,0,IF(T$63=$C$17,$B79*(T$60),0))</f>
        <v>0</v>
      </c>
      <c r="U79" s="50">
        <f ca="1">IF(U$63&lt;=$C$17,($C$34*U$59*$B79/$C$63)*(IF(COUNTA($D79:T79)*(12/$C$63)&lt;=$C$9,0,1)),0)+IF(V$63=$C$17,0,IF(U$63=$C$17,$B79*(U$60),0))</f>
        <v>0</v>
      </c>
      <c r="V79" s="50">
        <f ca="1">IF(V$63&lt;=$C$17,($C$34*V$59*$B79/$C$63)*(IF(COUNTA($D79:U79)*(12/$C$63)&lt;=$C$9,0,1)),0)+IF(W$63=$C$17,0,IF(V$63=$C$17,$B79*(V$60),0))</f>
        <v>2.3835999999999999</v>
      </c>
      <c r="W79" s="50">
        <f ca="1">IF(W$63&lt;=$C$17,($C$34*W$59*$B79/$C$63)*(IF(COUNTA($D79:V79)*(12/$C$63)&lt;=$C$9,0,1)),0)+IF(X$63=$C$17,0,IF(W$63=$C$17,$B79*(W$60),0))</f>
        <v>2.3835999999999999</v>
      </c>
      <c r="X79" s="50">
        <f ca="1">IF(X$63&lt;=$C$17,($C$34*X$59*$B79/$C$63)*(IF(COUNTA($D79:W79)*(12/$C$63)&lt;=$C$9,0,1)),0)+IF(Y$63=$C$17,0,IF(X$63=$C$17,$B79*(X$60),0))</f>
        <v>2.3835999999999999</v>
      </c>
      <c r="Y79" s="50">
        <f ca="1">IF(Y$63&lt;=$C$17,($C$34*Y$59*$B79/$C$63)*(IF(COUNTA($D79:X79)*(12/$C$63)&lt;=$C$9,0,1)),0)+IF(Z$63=$C$17,0,IF(Y$63=$C$17,$B79*(Y$60),0))</f>
        <v>2.3835999999999999</v>
      </c>
      <c r="Z79" s="50">
        <f ca="1">IF(Z$63&lt;=$C$17,($C$34*Z$59*$B79/$C$63)*(IF(COUNTA($D79:Y79)*(12/$C$63)&lt;=$C$9,0,1)),0)+IF(AA$63=$C$17,0,IF(Z$63=$C$17,$B79*(Z$60),0))</f>
        <v>2.3835999999999999</v>
      </c>
      <c r="AA79" s="50">
        <f ca="1">IF(AA$63&lt;=$C$17,($C$34*AA$59*$B79/$C$63)*(IF(COUNTA($D79:Z79)*(12/$C$63)&lt;=$C$9,0,1)),0)+IF(AB$63=$C$17,0,IF(AA$63=$C$17,$B79*(AA$60),0))</f>
        <v>2.3835999999999999</v>
      </c>
      <c r="AB79" s="50">
        <f ca="1">IF(AB$63&lt;=$C$17,($C$34*AB$59*$B79/$C$63)*(IF(COUNTA($D79:AA79)*(12/$C$63)&lt;=$C$9,0,1)),0)+IF(AC$63=$C$17,0,IF(AB$63=$C$17,$B79*(AB$60),0))</f>
        <v>2.3835999999999999</v>
      </c>
      <c r="AC79" s="50">
        <f ca="1">IF(AC$63&lt;=$C$17,($C$34*AC$59*$B79/$C$63)*(IF(COUNTA($D79:AB79)*(12/$C$63)&lt;=$C$9,0,1)),0)+IF(AD$63=$C$17,0,IF(AC$63=$C$17,$B79*(AC$60),0))</f>
        <v>2.3835999999999999</v>
      </c>
      <c r="AD79" s="50">
        <f ca="1">IF(AD$63&lt;=$C$17,($C$34*AD$59*$B79/$C$63)*(IF(COUNTA($D79:AC79)*(12/$C$63)&lt;=$C$9,0,1)),0)+IF(AE$63=$C$17,0,IF(AD$63=$C$17,$B79*(AD$60),0))</f>
        <v>2.3835999999999999</v>
      </c>
      <c r="AE79" s="50">
        <f ca="1">IF(AE$63&lt;=$C$17,($C$34*AE$59*$B79/$C$63)*(IF(COUNTA($D79:AD79)*(12/$C$63)&lt;=$C$9,0,1)),0)+IF(AF$63=$C$17,0,IF(AE$63=$C$17,$B79*(AE$60),0))</f>
        <v>2.3835999999999999</v>
      </c>
      <c r="AF79" s="50">
        <f ca="1">IF(AF$63&lt;=$C$17,($C$34*AF$59*$B79/$C$63)*(IF(COUNTA($D79:AE79)*(12/$C$63)&lt;=$C$9,0,1)),0)+IF(AG$63=$C$17,0,IF(AF$63=$C$17,$B79*(AF$60),0))</f>
        <v>2.3835999999999999</v>
      </c>
      <c r="AG79" s="50">
        <f ca="1">IF(AG$63&lt;=$C$17,($C$34*AG$59*$B79/$C$63)*(IF(COUNTA($D79:AF79)*(12/$C$63)&lt;=$C$9,0,1)),0)+IF(AH$63=$C$17,0,IF(AG$63=$C$17,$B79*(AG$60),0))</f>
        <v>2.3835999999999999</v>
      </c>
      <c r="AH79" s="50">
        <f ca="1">IF(AH$63&lt;=$C$17,($C$34*AH$59*$B79/$C$63)*(IF(COUNTA($D79:AG79)*(12/$C$63)&lt;=$C$9,0,1)),0)+IF(AI$63=$C$17,0,IF(AH$63=$C$17,$B79*(AH$60),0))</f>
        <v>2.3835999999999999</v>
      </c>
      <c r="AI79" s="50">
        <f ca="1">IF(AI$63&lt;=$C$17,($C$34*AI$59*$B79/$C$63)*(IF(COUNTA($D79:AH79)*(12/$C$63)&lt;=$C$9,0,1)),0)+IF(AJ$63=$C$17,0,IF(AI$63=$C$17,$B79*(AI$60),0))</f>
        <v>2.3835999999999999</v>
      </c>
      <c r="AJ79" s="50">
        <f ca="1">IF(AJ$63&lt;=$C$17,($C$34*AJ$59*$B79/$C$63)*(IF(COUNTA($D79:AI79)*(12/$C$63)&lt;=$C$9,0,1)),0)+IF(AK$63=$C$17,0,IF(AJ$63=$C$17,$B79*(AJ$60),0))</f>
        <v>2.3835999999999999</v>
      </c>
      <c r="AK79" s="50">
        <f ca="1">IF(AK$63&lt;=$C$17,($C$34*AK$59*$B79/$C$63)*(IF(COUNTA($D79:AJ79)*(12/$C$63)&lt;=$C$9,0,1)),0)+IF(AL$63=$C$17,0,IF(AK$63=$C$17,$B79*(AK$60),0))</f>
        <v>2.3835999999999999</v>
      </c>
      <c r="AL79" s="50">
        <f ca="1">IF(AL$63&lt;=$C$17,($C$34*AL$59*$B79/$C$63)*(IF(COUNTA($D79:AK79)*(12/$C$63)&lt;=$C$9,0,1)),0)+IF(AM$63=$C$17,0,IF(AL$63=$C$17,$B79*(AL$60),0))</f>
        <v>2.3835999999999999</v>
      </c>
      <c r="AM79" s="50">
        <f ca="1">IF(AM$63&lt;=$C$17,($C$34*AM$59*$B79/$C$63)*(IF(COUNTA($D79:AL79)*(12/$C$63)&lt;=$C$9,0,1)),0)+IF(AN$63=$C$17,0,IF(AM$63=$C$17,$B79*(AM$60),0))</f>
        <v>2.3835999999999999</v>
      </c>
      <c r="AN79" s="50">
        <f ca="1">IF(AN$63&lt;=$C$17,($C$34*AN$59*$B79/$C$63)*(IF(COUNTA($D79:AM79)*(12/$C$63)&lt;=$C$9,0,1)),0)+IF(AO$63=$C$17,0,IF(AN$63=$C$17,$B79*(AN$60),0))</f>
        <v>2.3835999999999999</v>
      </c>
      <c r="AO79" s="50">
        <f ca="1">IF(AO$63&lt;=$C$17,($C$34*AO$59*$B79/$C$63)*(IF(COUNTA($D79:AN79)*(12/$C$63)&lt;=$C$9,0,1)),0)+IF(AP$63=$C$17,0,IF(AO$63=$C$17,$B79*(AO$60),0))</f>
        <v>2.3835999999999999</v>
      </c>
      <c r="AP79" s="50">
        <f ca="1">IF(AP$63&lt;=$C$17,($C$34*AP$59*$B79/$C$63)*(IF(COUNTA($D79:AO79)*(12/$C$63)&lt;=$C$9,0,1)),0)+IF(AQ$63=$C$17,0,IF(AP$63=$C$17,$B79*(AP$60),0))</f>
        <v>2.3835999999999999</v>
      </c>
      <c r="AQ79" s="50">
        <f ca="1">IF(AQ$63&lt;=$C$17,($C$34*AQ$59*$B79/$C$63)*(IF(COUNTA($D79:AP79)*(12/$C$63)&lt;=$C$9,0,1)),0)+IF(AR$63=$C$17,0,IF(AQ$63=$C$17,$B79*(AQ$60),0))</f>
        <v>2.3835999999999999</v>
      </c>
      <c r="AR79" s="50">
        <f ca="1">IF(AR$63&lt;=$C$17,($C$34*AR$59*$B79/$C$63)*(IF(COUNTA($D79:AQ79)*(12/$C$63)&lt;=$C$9,0,1)),0)+IF(AS$63=$C$17,0,IF(AR$63=$C$17,$B79*(AR$60),0))</f>
        <v>2.3835999999999999</v>
      </c>
      <c r="AS79" s="50">
        <f ca="1">IF(AS$63&lt;=$C$17,($C$34*AS$59*$B79/$C$63)*(IF(COUNTA($D79:AR79)*(12/$C$63)&lt;=$C$9,0,1)),0)+IF(AT$63=$C$17,0,IF(AS$63=$C$17,$B79*(AS$60),0))</f>
        <v>2.3835999999999999</v>
      </c>
      <c r="AT79" s="50">
        <f ca="1">IF(AT$63&lt;=$C$17,($C$34*AT$59*$B79/$C$63)*(IF(COUNTA($D79:AS79)*(12/$C$63)&lt;=$C$9,0,1)),0)+IF(AU$63=$C$17,0,IF(AT$63=$C$17,$B79*(AT$60),0))</f>
        <v>2.3835999999999999</v>
      </c>
      <c r="AU79" s="50">
        <f ca="1">IF(AU$63&lt;=$C$17,($C$34*AU$59*$B79/$C$63)*(IF(COUNTA($D79:AT79)*(12/$C$63)&lt;=$C$9,0,1)),0)+IF(AV$63=$C$17,0,IF(AU$63=$C$17,$B79*(AU$60),0))</f>
        <v>2.3835999999999999</v>
      </c>
      <c r="AV79" s="50">
        <f ca="1">IF(AV$63&lt;=$C$17,($C$34*AV$59*$B79/$C$63)*(IF(COUNTA($D79:AU79)*(12/$C$63)&lt;=$C$9,0,1)),0)+IF(AW$63=$C$17,0,IF(AV$63=$C$17,$B79*(AV$60),0))</f>
        <v>2.3835999999999999</v>
      </c>
      <c r="AW79" s="50">
        <f ca="1">IF(AW$63&lt;=$C$17,($C$34*AW$59*$B79/$C$63)*(IF(COUNTA($D79:AV79)*(12/$C$63)&lt;=$C$9,0,1)),0)+IF(AX$63=$C$17,0,IF(AW$63=$C$17,$B79*(AW$60),0))</f>
        <v>2.3835999999999999</v>
      </c>
      <c r="AX79" s="50">
        <f ca="1">IF(AX$63&lt;=$C$17,($C$34*AX$59*$B79/$C$63)*(IF(COUNTA($D79:AW79)*(12/$C$63)&lt;=$C$9,0,1)),0)+IF(AY$63=$C$17,0,IF(AX$63=$C$17,$B79*(AX$60),0))</f>
        <v>2.3835999999999999</v>
      </c>
      <c r="AY79" s="50">
        <f ca="1">IF(AY$63&lt;=$C$17,($C$34*AY$59*$B79/$C$63)*(IF(COUNTA($D79:AX79)*(12/$C$63)&lt;=$C$9,0,1)),0)+IF(AZ$63=$C$17,0,IF(AY$63=$C$17,$B79*(AY$60),0))</f>
        <v>2.3835999999999999</v>
      </c>
      <c r="AZ79" s="50">
        <f ca="1">IF(AZ$63&lt;=$C$17,($C$34*AZ$59*$B79/$C$63)*(IF(COUNTA($D79:AY79)*(12/$C$63)&lt;=$C$9,0,1)),0)+IF(BA$63=$C$17,0,IF(AZ$63=$C$17,$B79*(AZ$60),0))</f>
        <v>2.3835999999999999</v>
      </c>
      <c r="BA79" s="50">
        <f ca="1">IF(BA$63&lt;=$C$17,($C$34*BA$59*$B79/$C$63)*(IF(COUNTA($D79:AZ79)*(12/$C$63)&lt;=$C$9,0,1)),0)+IF(BB$63=$C$17,0,IF(BA$63=$C$17,$B79*(BA$60),0))</f>
        <v>2.3835999999999999</v>
      </c>
      <c r="BB79" s="50">
        <f ca="1">IF(BB$63&lt;=$C$17,($C$34*BB$59*$B79/$C$63)*(IF(COUNTA($D79:BA79)*(12/$C$63)&lt;=$C$9,0,1)),0)+IF(BC$63=$C$17,0,IF(BB$63=$C$17,$B79*(BB$60),0))</f>
        <v>2.3835999999999999</v>
      </c>
      <c r="BC79" s="50">
        <f ca="1">IF(BC$63&lt;=$C$17,($C$34*BC$59*$B79/$C$63)*(IF(COUNTA($D79:BB79)*(12/$C$63)&lt;=$C$9,0,1)),0)+IF(BD$63=$C$17,0,IF(BC$63=$C$17,$B79*(BC$60),0))</f>
        <v>2.3835999999999999</v>
      </c>
      <c r="BD79" s="50">
        <f ca="1">IF(BD$63&lt;=$C$17,($C$34*BD$59*$B79/$C$63)*(IF(COUNTA($D79:BC79)*(12/$C$63)&lt;=$C$9,0,1)),0)+IF(BE$63=$C$17,0,IF(BD$63=$C$17,$B79*(BD$60),0))</f>
        <v>2.3835999999999999</v>
      </c>
      <c r="BE79" s="50">
        <f ca="1">IF(BE$63&lt;=$C$17,($C$34*BE$59*$B79/$C$63)*(IF(COUNTA($D79:BD79)*(12/$C$63)&lt;=$C$9,0,1)),0)+IF(BF$63=$C$17,0,IF(BE$63=$C$17,$B79*(BE$60),0))</f>
        <v>2.3835999999999999</v>
      </c>
      <c r="BF79" s="50">
        <f ca="1">IF(BF$63&lt;=$C$17,($C$34*BF$59*$B79/$C$63)*(IF(COUNTA($D79:BE79)*(12/$C$63)&lt;=$C$9,0,1)),0)+IF(BG$63=$C$17,0,IF(BF$63=$C$17,$B79*(BF$60),0))</f>
        <v>2.3835999999999999</v>
      </c>
      <c r="BG79" s="50">
        <f ca="1">IF(BG$63&lt;=$C$17,($C$34*BG$59*$B79/$C$63)*(IF(COUNTA($D79:BF79)*(12/$C$63)&lt;=$C$9,0,1)),0)+IF(BH$63=$C$17,0,IF(BG$63=$C$17,$B79*(BG$60),0))</f>
        <v>2.3835999999999999</v>
      </c>
      <c r="BH79" s="50">
        <f ca="1">IF(BH$63&lt;=$C$17,($C$34*BH$59*$B79/$C$63)*(IF(COUNTA($D79:BG79)*(12/$C$63)&lt;=$C$9,0,1)),0)+IF(BI$63=$C$17,0,IF(BH$63=$C$17,$B79*(BH$60),0))</f>
        <v>2.3835999999999999</v>
      </c>
      <c r="BI79" s="50">
        <f ca="1">IF(BI$63&lt;=$C$17,($C$34*BI$59*$B79/$C$63)*(IF(COUNTA($D79:BH79)*(12/$C$63)&lt;=$C$9,0,1)),0)+IF(BJ$63=$C$17,0,IF(BI$63=$C$17,$B79*(BI$60),0))</f>
        <v>2.3835999999999999</v>
      </c>
      <c r="BJ79" s="50">
        <f ca="1">IF(BJ$63&lt;=$C$17,($C$34*BJ$59*$B79/$C$63)*(IF(COUNTA($D79:BI79)*(12/$C$63)&lt;=$C$9,0,1)),0)+IF(BK$63=$C$17,0,IF(BJ$63=$C$17,$B79*(BJ$60),0))</f>
        <v>2.3835999999999999</v>
      </c>
      <c r="BK79" s="50">
        <f ca="1">IF(BK$63&lt;=$C$17,($C$34*BK$59*$B79/$C$63)*(IF(COUNTA($D79:BJ79)*(12/$C$63)&lt;=$C$9,0,1)),0)+IF(BL$63=$C$17,0,IF(BK$63=$C$17,$B79*(BK$60),0))</f>
        <v>2.3835999999999999</v>
      </c>
      <c r="BL79" s="50">
        <f ca="1">IF(BL$63&lt;=$C$17,($C$34*BL$59*$B79/$C$63)*(IF(COUNTA($D79:BK79)*(12/$C$63)&lt;=$C$9,0,1)),0)+IF(BM$63=$C$17,0,IF(BL$63=$C$17,$B79*(BL$60),0))</f>
        <v>2.3835999999999999</v>
      </c>
      <c r="BM79" s="50">
        <f ca="1">IF(BM$63&lt;=$C$17,($C$34*BM$59*$B79/$C$63)*(IF(COUNTA($D79:BL79)*(12/$C$63)&lt;=$C$9,0,1)),0)+IF(BN$63=$C$17,0,IF(BM$63=$C$17,$B79*(BM$60),0))</f>
        <v>2.3835999999999999</v>
      </c>
      <c r="BN79" s="50">
        <f ca="1">IF(BN$63&lt;=$C$17,($C$34*BN$59*$B79/$C$63)*(IF(COUNTA($D79:BM79)*(12/$C$63)&lt;=$C$9,0,1)),0)+IF(BO$63=$C$17,0,IF(BN$63=$C$17,$B79*(BN$60),0))</f>
        <v>2.3835999999999999</v>
      </c>
      <c r="BO79" s="50">
        <f ca="1">IF(BO$63&lt;=$C$17,($C$34*BO$59*$B79/$C$63)*(IF(COUNTA($D79:BN79)*(12/$C$63)&lt;=$C$9,0,1)),0)+IF(BP$63=$C$17,0,IF(BO$63=$C$17,$B79*(BO$60),0))</f>
        <v>2.3835999999999999</v>
      </c>
      <c r="BP79" s="50">
        <f ca="1">IF(BP$63&lt;=$C$17,($C$34*BP$59*$B79/$C$63)*(IF(COUNTA($D79:BO79)*(12/$C$63)&lt;=$C$9,0,1)),0)+IF(BQ$63=$C$17,0,IF(BP$63=$C$17,$B79*(BP$60),0))</f>
        <v>2.3835999999999999</v>
      </c>
      <c r="BQ79" s="50">
        <f ca="1">IF(BQ$63&lt;=$C$17,($C$34*BQ$59*$B79/$C$63)*(IF(COUNTA($D79:BP79)*(12/$C$63)&lt;=$C$9,0,1)),0)+IF(BR$63=$C$17,0,IF(BQ$63=$C$17,$B79*(BQ$60),0))</f>
        <v>2.3835999999999999</v>
      </c>
      <c r="BR79" s="50">
        <f ca="1">IF(BR$63&lt;=$C$17,($C$34*BR$59*$B79/$C$63)*(IF(COUNTA($D79:BQ79)*(12/$C$63)&lt;=$C$9,0,1)),0)+IF(BS$63=$C$17,0,IF(BR$63=$C$17,$B79*(BR$60),0))</f>
        <v>2.3835999999999999</v>
      </c>
      <c r="BS79" s="50">
        <f ca="1">IF(BS$63&lt;=$C$17,($C$34*BS$59*$B79/$C$63)*(IF(COUNTA($D79:BR79)*(12/$C$63)&lt;=$C$9,0,1)),0)+IF(BT$63=$C$17,0,IF(BS$63=$C$17,$B79*(BS$60),0))</f>
        <v>2.3835999999999999</v>
      </c>
      <c r="BT79" s="50">
        <f ca="1">IF(BT$63&lt;=$C$17,($C$34*BT$59*$B79/$C$63)*(IF(COUNTA($D79:BS79)*(12/$C$63)&lt;=$C$9,0,1)),0)+IF(BU$63=$C$17,0,IF(BT$63=$C$17,$B79*(BT$60),0))</f>
        <v>2.3835999999999999</v>
      </c>
      <c r="BU79" s="50">
        <f ca="1">IF(BU$63&lt;=$C$17,($C$34*BU$59*$B79/$C$63)*(IF(COUNTA($D79:BT79)*(12/$C$63)&lt;=$C$9,0,1)),0)+IF(BV$63=$C$17,0,IF(BU$63=$C$17,$B79*(BU$60),0))</f>
        <v>2.3835999999999999</v>
      </c>
      <c r="BV79" s="50">
        <f ca="1">IF(BV$63&lt;=$C$17,($C$34*BV$59*$B79/$C$63)*(IF(COUNTA($D79:BU79)*(12/$C$63)&lt;=$C$9,0,1)),0)+IF(BW$63=$C$17,0,IF(BV$63=$C$17,$B79*(BV$60),0))</f>
        <v>2.3835999999999999</v>
      </c>
      <c r="BW79" s="50">
        <f ca="1">IF(BW$63&lt;=$C$17,($C$34*BW$59*$B79/$C$63)*(IF(COUNTA($D79:BV79)*(12/$C$63)&lt;=$C$9,0,1)),0)+IF(BX$63=$C$17,0,IF(BW$63=$C$17,$B79*(BW$60),0))</f>
        <v>2.3835999999999999</v>
      </c>
      <c r="BX79" s="50">
        <f ca="1">IF(BX$63&lt;=$C$17,($C$34*BX$59*$B79/$C$63)*(IF(COUNTA($D79:BW79)*(12/$C$63)&lt;=$C$9,0,1)),0)+IF(BY$63=$C$17,0,IF(BX$63=$C$17,$B79*(BX$60),0))</f>
        <v>2.3835999999999999</v>
      </c>
      <c r="BY79" s="50">
        <f ca="1">IF(BY$63&lt;=$C$17,($C$34*BY$59*$B79/$C$63)*(IF(COUNTA($D79:BX79)*(12/$C$63)&lt;=$C$9,0,1)),0)+IF(BZ$63=$C$17,0,IF(BY$63=$C$17,$B79*(BY$60),0))</f>
        <v>2.3835999999999999</v>
      </c>
      <c r="BZ79" s="50">
        <f ca="1">IF(BZ$63&lt;=$C$17,($C$34*BZ$59*$B79/$C$63)*(IF(COUNTA($D79:BY79)*(12/$C$63)&lt;=$C$9,0,1)),0)+IF(CA$63=$C$17,0,IF(BZ$63=$C$17,$B79*(BZ$60),0))</f>
        <v>2.3835999999999999</v>
      </c>
      <c r="CA79" s="50">
        <f ca="1">IF(CA$63&lt;=$C$17,($C$34*CA$59*$B79/$C$63)*(IF(COUNTA($D79:BZ79)*(12/$C$63)&lt;=$C$9,0,1)),0)+IF(CB$63=$C$17,0,IF(CA$63=$C$17,$B79*(CA$60),0))</f>
        <v>2.3835999999999999</v>
      </c>
      <c r="CB79" s="50">
        <f ca="1">IF(CB$63&lt;=$C$17,($C$34*CB$59*$B79/$C$63)*(IF(COUNTA($D79:CA79)*(12/$C$63)&lt;=$C$9,0,1)),0)+IF(CC$63=$C$17,0,IF(CB$63=$C$17,$B79*(CB$60),0))</f>
        <v>2.3835999999999999</v>
      </c>
      <c r="CC79" s="50">
        <f ca="1">IF(CC$63&lt;=$C$17,($C$34*CC$59*$B79/$C$63)*(IF(COUNTA($D79:CB79)*(12/$C$63)&lt;=$C$9,0,1)),0)+IF(CD$63=$C$17,0,IF(CC$63=$C$17,$B79*(CC$60),0))</f>
        <v>2.3835999999999999</v>
      </c>
      <c r="CD79" s="50">
        <f ca="1">IF(CD$63&lt;=$C$17,($C$34*CD$59*$B79/$C$63)*(IF(COUNTA($D79:CC79)*(12/$C$63)&lt;=$C$9,0,1)),0)+IF(CE$63=$C$17,0,IF(CD$63=$C$17,$B79*(CD$60),0))</f>
        <v>2.3835999999999999</v>
      </c>
      <c r="CE79" s="50">
        <f ca="1">IF(CE$63&lt;=$C$17,($C$34*CE$59*$B79/$C$63)*(IF(COUNTA($D79:CD79)*(12/$C$63)&lt;=$C$9,0,1)),0)+IF(CF$63=$C$17,0,IF(CE$63=$C$17,$B79*(CE$60),0))</f>
        <v>2.3835999999999999</v>
      </c>
      <c r="CF79" s="50">
        <f ca="1">IF(CF$63&lt;=$C$17,($C$34*CF$59*$B79/$C$63)*(IF(COUNTA($D79:CE79)*(12/$C$63)&lt;=$C$9,0,1)),0)+IF(CG$63=$C$17,0,IF(CF$63=$C$17,$B79*(CF$60),0))</f>
        <v>2.3835999999999999</v>
      </c>
      <c r="CG79" s="50">
        <f ca="1">IF(CG$63&lt;=$C$17,($C$34*CG$59*$B79/$C$63)*(IF(COUNTA($D79:CF79)*(12/$C$63)&lt;=$C$9,0,1)),0)+IF(CH$63=$C$17,0,IF(CG$63=$C$17,$B79*(CG$60),0))</f>
        <v>2.3835999999999999</v>
      </c>
      <c r="CH79" s="50">
        <f ca="1">IF(CH$63&lt;=$C$17,($C$34*CH$59*$B79/$C$63)*(IF(COUNTA($D79:CG79)*(12/$C$63)&lt;=$C$9,0,1)),0)+IF(CI$63=$C$17,0,IF(CH$63=$C$17,$B79*(CH$60),0))</f>
        <v>2.3835999999999999</v>
      </c>
      <c r="CI79" s="50">
        <f ca="1">IF(CI$63&lt;=$C$17,($C$34*CI$59*$B79/$C$63)*(IF(COUNTA($D79:CH79)*(12/$C$63)&lt;=$C$9,0,1)),0)+IF(CJ$63=$C$17,0,IF(CI$63=$C$17,$B79*(CI$60),0))</f>
        <v>2.3835999999999999</v>
      </c>
      <c r="CJ79" s="50">
        <f ca="1">IF(CJ$63&lt;=$C$17,($C$34*CJ$59*$B79/$C$63)*(IF(COUNTA($D79:CI79)*(12/$C$63)&lt;=$C$9,0,1)),0)+IF(CK$63=$C$17,0,IF(CJ$63=$C$17,$B79*(CJ$60),0))</f>
        <v>2.3835999999999999</v>
      </c>
      <c r="CK79" s="50">
        <f ca="1">IF(CK$63&lt;=$C$17,($C$34*CK$59*$B79/$C$63)*(IF(COUNTA($D79:CJ79)*(12/$C$63)&lt;=$C$9,0,1)),0)+IF(CL$63=$C$17,0,IF(CK$63=$C$17,$B79*(CK$60),0))</f>
        <v>2.3835999999999999</v>
      </c>
      <c r="CL79" s="50">
        <f ca="1">IF(CL$63&lt;=$C$17,($C$34*CL$59*$B79/$C$63)*(IF(COUNTA($D79:CK79)*(12/$C$63)&lt;=$C$9,0,1)),0)+IF(CM$63=$C$17,0,IF(CL$63=$C$17,$B79*(CL$60),0))</f>
        <v>2.3835999999999999</v>
      </c>
      <c r="CM79" s="50">
        <f ca="1">IF(CM$63&lt;=$C$17,($C$34*CM$59*$B79/$C$63)*(IF(COUNTA($D79:CL79)*(12/$C$63)&lt;=$C$9,0,1)),0)+IF(CN$63=$C$17,0,IF(CM$63=$C$17,$B79*(CM$60),0))</f>
        <v>2.3835999999999999</v>
      </c>
      <c r="CN79" s="50">
        <f ca="1">IF(CN$63&lt;=$C$17,($C$34*CN$59*$B79/$C$63)*(IF(COUNTA($D79:CM79)*(12/$C$63)&lt;=$C$9,0,1)),0)+IF(CO$63=$C$17,0,IF(CN$63=$C$17,$B79*(CN$60),0))</f>
        <v>2.3835999999999999</v>
      </c>
      <c r="CO79" s="50">
        <f ca="1">IF(CO$63&lt;=$C$17,($C$34*CO$59*$B79/$C$63)*(IF(COUNTA($D79:CN79)*(12/$C$63)&lt;=$C$9,0,1)),0)+IF(CP$63=$C$17,0,IF(CO$63=$C$17,$B79*(CO$60),0))</f>
        <v>2.3835999999999999</v>
      </c>
      <c r="CP79" s="50">
        <f ca="1">IF(CP$63&lt;=$C$17,($C$34*CP$59*$B79/$C$63)*(IF(COUNTA($D79:CO79)*(12/$C$63)&lt;=$C$9,0,1)),0)+IF(CQ$63=$C$17,0,IF(CP$63=$C$17,$B79*(CP$60),0))</f>
        <v>2.3835999999999999</v>
      </c>
      <c r="CQ79" s="50">
        <f ca="1">IF(CQ$63&lt;=$C$17,($C$34*CQ$59*$B79/$C$63)*(IF(COUNTA($D79:CP79)*(12/$C$63)&lt;=$C$9,0,1)),0)+IF(CR$63=$C$17,0,IF(CQ$63=$C$17,$B79*(CQ$60),0))</f>
        <v>2.3835999999999999</v>
      </c>
      <c r="CR79" s="50">
        <f ca="1">IF(CR$63&lt;=$C$17,($C$34*CR$59*$B79/$C$63)*(IF(COUNTA($D79:CQ79)*(12/$C$63)&lt;=$C$9,0,1)),0)+IF(CS$63=$C$17,0,IF(CR$63=$C$17,$B79*(CR$60),0))</f>
        <v>2.3835999999999999</v>
      </c>
      <c r="CS79" s="50">
        <f ca="1">IF(CS$63&lt;=$C$17,($C$34*CS$59*$B79/$C$63)*(IF(COUNTA($D79:CR79)*(12/$C$63)&lt;=$C$9,0,1)),0)+IF(CT$63=$C$17,0,IF(CS$63=$C$17,$B79*(CS$60),0))</f>
        <v>2.3835999999999999</v>
      </c>
      <c r="CT79" s="50">
        <f ca="1">IF(CT$63&lt;=$C$17,($C$34*CT$59*$B79/$C$63)*(IF(COUNTA($D79:CS79)*(12/$C$63)&lt;=$C$9,0,1)),0)+IF(CU$63=$C$17,0,IF(CT$63=$C$17,$B79*(CT$60),0))</f>
        <v>2.3835999999999999</v>
      </c>
      <c r="CU79" s="50">
        <f ca="1">IF(CU$63&lt;=$C$17,($C$34*CU$59*$B79/$C$63)*(IF(COUNTA($D79:CT79)*(12/$C$63)&lt;=$C$9,0,1)),0)+IF(CV$63=$C$17,0,IF(CU$63=$C$17,$B79*(CU$60),0))</f>
        <v>2.3835999999999999</v>
      </c>
      <c r="CV79" s="50">
        <f ca="1">IF(CV$63&lt;=$C$17,($C$34*CV$59*$B79/$C$63)*(IF(COUNTA($D79:CU79)*(12/$C$63)&lt;=$C$9,0,1)),0)+IF(CW$63=$C$17,0,IF(CV$63=$C$17,$B79*(CV$60),0))</f>
        <v>2.3835999999999999</v>
      </c>
      <c r="CW79" s="50">
        <f ca="1">IF(CW$63&lt;=$C$17,($C$34*CW$59*$B79/$C$63)*(IF(COUNTA($D79:CV79)*(12/$C$63)&lt;=$C$9,0,1)),0)+IF(CX$63=$C$17,0,IF(CW$63=$C$17,$B79*(CW$60),0))</f>
        <v>2.3835999999999999</v>
      </c>
      <c r="CX79" s="50">
        <f ca="1">IF(CX$63&lt;=$C$17,($C$34*CX$59*$B79/$C$63)*(IF(COUNTA($D79:CW79)*(12/$C$63)&lt;=$C$9,0,1)),0)+IF(CY$63=$C$17,0,IF(CX$63=$C$17,$B79*(CX$60),0))</f>
        <v>2.3835999999999999</v>
      </c>
      <c r="CY79" s="50">
        <f ca="1">IF(CY$63&lt;=$C$17,($C$34*CY$59*$B79/$C$63)*(IF(COUNTA($D79:CX79)*(12/$C$63)&lt;=$C$9,0,1)),0)+IF(CZ$63=$C$17,0,IF(CY$63=$C$17,$B79*(CY$60),0))</f>
        <v>2.3835999999999999</v>
      </c>
      <c r="CZ79" s="50">
        <f ca="1">IF(CZ$63&lt;=$C$17,($C$34*CZ$59*$B79/$C$63)*(IF(COUNTA($D79:CY79)*(12/$C$63)&lt;=$C$9,0,1)),0)+IF(DA$63=$C$17,0,IF(CZ$63=$C$17,$B79*(CZ$60),0))</f>
        <v>2.3835999999999999</v>
      </c>
      <c r="DA79" s="50">
        <f ca="1">IF(DA$63&lt;=$C$17,($C$34*DA$59*$B79/$C$63)*(IF(COUNTA($D79:CZ79)*(12/$C$63)&lt;=$C$9,0,1)),0)+IF(DB$63=$C$17,0,IF(DA$63=$C$17,$B79*(DA$60),0))</f>
        <v>2.3835999999999999</v>
      </c>
      <c r="DB79" s="50">
        <f ca="1">IF(DB$63&lt;=$C$17,($C$34*DB$59*$B79/$C$63)*(IF(COUNTA($D79:DA79)*(12/$C$63)&lt;=$C$9,0,1)),0)+IF(DC$63=$C$17,0,IF(DB$63=$C$17,$B79*(DB$60),0))</f>
        <v>2.3835999999999999</v>
      </c>
      <c r="DC79" s="50">
        <f ca="1">IF(DC$63&lt;=$C$17,($C$34*DC$59*$B79/$C$63)*(IF(COUNTA($D79:DB79)*(12/$C$63)&lt;=$C$9,0,1)),0)+IF(DD$63=$C$17,0,IF(DC$63=$C$17,$B79*(DC$60),0))</f>
        <v>2.3835999999999999</v>
      </c>
      <c r="DD79" s="50">
        <f ca="1">IF(DD$63&lt;=$C$17,($C$34*DD$59*$B79/$C$63)*(IF(COUNTA($D79:DC79)*(12/$C$63)&lt;=$C$9,0,1)),0)+IF(DE$63=$C$17,0,IF(DD$63=$C$17,$B79*(DD$60),0))</f>
        <v>2.3835999999999999</v>
      </c>
      <c r="DE79" s="50">
        <f ca="1">IF(DE$63&lt;=$C$17,($C$34*DE$59*$B79/$C$63)*(IF(COUNTA($D79:DD79)*(12/$C$63)&lt;=$C$9,0,1)),0)+IF(DF$63=$C$17,0,IF(DE$63=$C$17,$B79*(DE$60),0))</f>
        <v>2.3835999999999999</v>
      </c>
      <c r="DF79" s="50">
        <f ca="1">IF(DF$63&lt;=$C$17,($C$34*DF$59*$B79/$C$63)*(IF(COUNTA($D79:DE79)*(12/$C$63)&lt;=$C$9,0,1)),0)+IF(DG$63=$C$17,0,IF(DF$63=$C$17,$B79*(DF$60),0))</f>
        <v>2.3835999999999999</v>
      </c>
      <c r="DG79" s="50">
        <f ca="1">IF(DG$63&lt;=$C$17,($C$34*DG$59*$B79/$C$63)*(IF(COUNTA($D79:DF79)*(12/$C$63)&lt;=$C$9,0,1)),0)+IF(DH$63=$C$17,0,IF(DG$63=$C$17,$B79*(DG$60),0))</f>
        <v>2.3835999999999999</v>
      </c>
      <c r="DH79" s="50">
        <f ca="1">IF(DH$63&lt;=$C$17,($C$34*DH$59*$B79/$C$63)*(IF(COUNTA($D79:DG79)*(12/$C$63)&lt;=$C$9,0,1)),0)+IF(DI$63=$C$17,0,IF(DH$63=$C$17,$B79*(DH$60),0))</f>
        <v>2.3835999999999999</v>
      </c>
      <c r="DI79" s="50">
        <f ca="1">IF(DI$63&lt;=$C$17,($C$34*DI$59*$B79/$C$63)*(IF(COUNTA($D79:DH79)*(12/$C$63)&lt;=$C$9,0,1)),0)+IF(DJ$63=$C$17,0,IF(DI$63=$C$17,$B79*(DI$60),0))</f>
        <v>2.3835999999999999</v>
      </c>
      <c r="DJ79" s="50">
        <f ca="1">IF(DJ$63&lt;=$C$17,($C$34*DJ$59*$B79/$C$63)*(IF(COUNTA($D79:DI79)*(12/$C$63)&lt;=$C$9,0,1)),0)+IF(DK$63=$C$17,0,IF(DJ$63=$C$17,$B79*(DJ$60),0))</f>
        <v>2.3835999999999999</v>
      </c>
      <c r="DK79" s="50">
        <f ca="1">IF(DK$63&lt;=$C$17,($C$34*DK$59*$B79/$C$63)*(IF(COUNTA($D79:DJ79)*(12/$C$63)&lt;=$C$9,0,1)),0)+IF(DL$63=$C$17,0,IF(DK$63=$C$17,$B79*(DK$60),0))</f>
        <v>2.3835999999999999</v>
      </c>
      <c r="DL79" s="50">
        <f ca="1">IF(DL$63&lt;=$C$17,($C$34*DL$59*$B79/$C$63)*(IF(COUNTA($D79:DK79)*(12/$C$63)&lt;=$C$9,0,1)),0)+IF(DM$63=$C$17,0,IF(DL$63=$C$17,$B79*(DL$60),0))</f>
        <v>2.3835999999999999</v>
      </c>
      <c r="DM79" s="50">
        <f ca="1">IF(DM$63&lt;=$C$17,($C$34*DM$59*$B79/$C$63)*(IF(COUNTA($D79:DL79)*(12/$C$63)&lt;=$C$9,0,1)),0)+IF(DN$63=$C$17,0,IF(DM$63=$C$17,$B79*(DM$60),0))</f>
        <v>2.3835999999999999</v>
      </c>
      <c r="DN79" s="50">
        <f ca="1">IF(DN$63&lt;=$C$17,($C$34*DN$59*$B79/$C$63)*(IF(COUNTA($D79:DM79)*(12/$C$63)&lt;=$C$9,0,1)),0)+IF(DO$63=$C$17,0,IF(DN$63=$C$17,$B79*(DN$60),0))</f>
        <v>2.3835999999999999</v>
      </c>
      <c r="DO79" s="50">
        <f ca="1">IF(DO$63&lt;=$C$17,($C$34*DO$59*$B79/$C$63)*(IF(COUNTA($D79:DN79)*(12/$C$63)&lt;=$C$9,0,1)),0)+IF(DP$63=$C$17,0,IF(DO$63=$C$17,$B79*(DO$60),0))</f>
        <v>2.3835999999999999</v>
      </c>
      <c r="DP79" s="50">
        <f ca="1">IF(DP$63&lt;=$C$17,($C$34*DP$59*$B79/$C$63)*(IF(COUNTA($D79:DO79)*(12/$C$63)&lt;=$C$9,0,1)),0)+IF(DQ$63=$C$17,0,IF(DP$63=$C$17,$B79*(DP$60),0))</f>
        <v>2.3835999999999999</v>
      </c>
      <c r="DQ79" s="50">
        <f ca="1">IF(DQ$63&lt;=$C$17,($C$34*DQ$59*$B79/$C$63)*(IF(COUNTA($D79:DP79)*(12/$C$63)&lt;=$C$9,0,1)),0)+IF(DR$63=$C$17,0,IF(DQ$63=$C$17,$B79*(DQ$60),0))</f>
        <v>2.3835999999999999</v>
      </c>
      <c r="DR79" s="50">
        <f ca="1">IF(DR$63&lt;=$C$17,($C$34*DR$59*$B79/$C$63)*(IF(COUNTA($D79:DQ79)*(12/$C$63)&lt;=$C$9,0,1)),0)+IF(DS$63=$C$17,0,IF(DR$63=$C$17,$B79*(DR$60),0))</f>
        <v>2.3835999999999999</v>
      </c>
      <c r="DS79" s="50">
        <f ca="1">IF(DS$63&lt;=$C$17,($C$34*DS$59*$B79/$C$63)*(IF(COUNTA($D79:DR79)*(12/$C$63)&lt;=$C$9,0,1)),0)+IF(DT$63=$C$17,0,IF(DS$63=$C$17,$B79*(DS$60),0))</f>
        <v>2.3835999999999999</v>
      </c>
      <c r="DT79" s="50">
        <f ca="1">IF(DT$63&lt;=$C$17,($C$34*DT$59*$B79/$C$63)*(IF(COUNTA($D79:DS79)*(12/$C$63)&lt;=$C$9,0,1)),0)+IF(DU$63=$C$17,0,IF(DT$63=$C$17,$B79*(DT$60),0))</f>
        <v>598.87954772205046</v>
      </c>
      <c r="DU79" s="50">
        <f>IF(DU$63&lt;=$C$17,($C$34*DU$59*$B79/$C$63)*(IF(COUNTA($D79:DT79)*(12/$C$63)&lt;=$C$9,0,1)),0)+IF(DV$63=$C$17,0,IF(DU$63=$C$17,$B79*(DU$60),0))</f>
        <v>0</v>
      </c>
      <c r="DV79" s="50">
        <f>IF(DV$63&lt;=$C$17,($C$34*DV$59*$B79/$C$63)*(IF(COUNTA($D79:DU79)*(12/$C$63)&lt;=$C$9,0,1)),0)+IF(DW$63=$C$17,0,IF(DV$63=$C$17,$B79*(DV$60),0))</f>
        <v>0</v>
      </c>
      <c r="DW79" s="50">
        <f>IF(DW$63&lt;=$C$17,($C$34*DW$59*$B79/$C$63)*(IF(COUNTA($D79:DV79)*(12/$C$63)&lt;=$C$9,0,1)),0)+IF(DX$63=$C$17,0,IF(DW$63=$C$17,$B79*(DW$60),0))</f>
        <v>0</v>
      </c>
      <c r="DX79" s="50">
        <f>IF(DX$63&lt;=$C$17,($C$34*DX$59*$B79/$C$63)*(IF(COUNTA($D79:DW79)*(12/$C$63)&lt;=$C$9,0,1)),0)+IF(DY$63=$C$17,0,IF(DX$63=$C$17,$B79*(DX$60),0))</f>
        <v>0</v>
      </c>
      <c r="DY79" s="50">
        <f>IF(DY$63&lt;=$C$17,($C$34*DY$59*$B79/$C$63)*(IF(COUNTA($D79:DX79)*(12/$C$63)&lt;=$C$9,0,1)),0)+IF(DZ$63=$C$17,0,IF(DY$63=$C$17,$B79*(DY$60),0))</f>
        <v>0</v>
      </c>
      <c r="DZ79" s="50">
        <f>IF(DZ$63&lt;=$C$17,($C$34*DZ$59*$B79/$C$63)*(IF(COUNTA($D79:DY79)*(12/$C$63)&lt;=$C$9,0,1)),0)+IF(EA$63=$C$17,0,IF(DZ$63=$C$17,$B79*(DZ$60),0))</f>
        <v>0</v>
      </c>
      <c r="EA79" s="50">
        <f>IF(EA$63&lt;=$C$17,($C$34*EA$59*$B79/$C$63)*(IF(COUNTA($D79:DZ79)*(12/$C$63)&lt;=$C$9,0,1)),0)+IF(EB$63=$C$17,0,IF(EA$63=$C$17,$B79*(EA$60),0))</f>
        <v>0</v>
      </c>
      <c r="EB79" s="50">
        <f>IF(EB$63&lt;=$C$17,($C$34*EB$59*$B79/$C$63)*(IF(COUNTA($D79:EA79)*(12/$C$63)&lt;=$C$9,0,1)),0)+IF(EC$63=$C$17,0,IF(EB$63=$C$17,$B79*(EB$60),0))</f>
        <v>0</v>
      </c>
      <c r="EC79" s="50">
        <f>IF(EC$63&lt;=$C$17,($C$34*EC$59*$B79/$C$63)*(IF(COUNTA($D79:EB79)*(12/$C$63)&lt;=$C$9,0,1)),0)+IF(ED$63=$C$17,0,IF(EC$63=$C$17,$B79*(EC$60),0))</f>
        <v>0</v>
      </c>
      <c r="ED79" s="50">
        <f>IF(ED$63&lt;=$C$17,($C$34*ED$59*$B79/$C$63)*(IF(COUNTA($D79:EC79)*(12/$C$63)&lt;=$C$9,0,1)),0)+IF(EE$63=$C$17,0,IF(ED$63=$C$17,$B79*(ED$60),0))</f>
        <v>0</v>
      </c>
      <c r="EE79" s="50">
        <f>IF(EE$63&lt;=$C$17,($C$34*EE$59*$B79/$C$63)*(IF(COUNTA($D79:ED79)*(12/$C$63)&lt;=$C$9,0,1)),0)+IF(EF$63=$C$17,0,IF(EE$63=$C$17,$B79*(EE$60),0))</f>
        <v>0</v>
      </c>
      <c r="EF79" s="50">
        <f>IF(EF$63&lt;=$C$17,($C$34*EF$59*$B79/$C$63)*(IF(COUNTA($D79:EE79)*(12/$C$63)&lt;=$C$9,0,1)),0)+IF(EG$63=$C$17,0,IF(EF$63=$C$17,$B79*(EF$60),0))</f>
        <v>0</v>
      </c>
      <c r="EG79" s="50">
        <f>IF(EG$63&lt;=$C$17,($C$34*EG$59*$B79/$C$63)*(IF(COUNTA($D79:EF79)*(12/$C$63)&lt;=$C$9,0,1)),0)+IF(EH$63=$C$17,0,IF(EG$63=$C$17,$B79*(EG$60),0))</f>
        <v>0</v>
      </c>
      <c r="EH79" s="50">
        <f>IF(EH$63&lt;=$C$17,($C$34*EH$59*$B79/$C$63)*(IF(COUNTA($D79:EG79)*(12/$C$63)&lt;=$C$9,0,1)),0)+IF(EI$63=$C$17,0,IF(EH$63=$C$17,$B79*(EH$60),0))</f>
        <v>0</v>
      </c>
      <c r="EI79" s="50">
        <f>IF(EI$63&lt;=$C$17,($C$34*EI$59*$B79/$C$63)*(IF(COUNTA($D79:EH79)*(12/$C$63)&lt;=$C$9,0,1)),0)+IF(EJ$63=$C$17,0,IF(EI$63=$C$17,$B79*(EI$60),0))</f>
        <v>0</v>
      </c>
      <c r="EJ79" s="50">
        <f>IF(EJ$63&lt;=$C$17,($C$34*EJ$59*$B79/$C$63)*(IF(COUNTA($D79:EI79)*(12/$C$63)&lt;=$C$9,0,1)),0)+IF(EK$63=$C$17,0,IF(EJ$63=$C$17,$B79*(EJ$60),0))</f>
        <v>0</v>
      </c>
      <c r="EK79" s="50">
        <f>IF(EK$63&lt;=$C$17,($C$34*EK$59*$B79/$C$63)*(IF(COUNTA($D79:EJ79)*(12/$C$63)&lt;=$C$9,0,1)),0)+IF(EL$63=$C$17,0,IF(EK$63=$C$17,$B79*(EK$60),0))</f>
        <v>0</v>
      </c>
      <c r="EL79" s="50">
        <f>IF(EL$63&lt;=$C$17,($C$34*EL$59*$B79/$C$63)*(IF(COUNTA($D79:EK79)*(12/$C$63)&lt;=$C$9,0,1)),0)+IF(EM$63=$C$17,0,IF(EL$63=$C$17,$B79*(EL$60),0))</f>
        <v>0</v>
      </c>
      <c r="EM79" s="50">
        <f>IF(EM$63&lt;=$C$17,($C$34*EM$59*$B79/$C$63)*(IF(COUNTA($D79:EL79)*(12/$C$63)&lt;=$C$9,0,1)),0)+IF(EN$63=$C$17,0,IF(EM$63=$C$17,$B79*(EM$60),0))</f>
        <v>0</v>
      </c>
      <c r="EN79" s="50">
        <f>IF(EN$63&lt;=$C$17,($C$34*EN$59*$B79/$C$63)*(IF(COUNTA($D79:EM79)*(12/$C$63)&lt;=$C$9,0,1)),0)+IF(EO$63=$C$17,0,IF(EN$63=$C$17,$B79*(EN$60),0))</f>
        <v>0</v>
      </c>
      <c r="EO79" s="50">
        <f>IF(EO$63&lt;=$C$17,($C$34*EO$59*$B79/$C$63)*(IF(COUNTA($D79:EN79)*(12/$C$63)&lt;=$C$9,0,1)),0)+IF(EP$63=$C$17,0,IF(EO$63=$C$17,$B79*(EO$60),0))</f>
        <v>0</v>
      </c>
      <c r="EP79" s="50">
        <f>IF(EP$63&lt;=$C$17,($C$34*EP$59*$B79/$C$63)*(IF(COUNTA($D79:EO79)*(12/$C$63)&lt;=$C$9,0,1)),0)+IF(EQ$63=$C$17,0,IF(EP$63=$C$17,$B79*(EP$60),0))</f>
        <v>0</v>
      </c>
      <c r="EQ79" s="50">
        <f>IF(EQ$63&lt;=$C$17,($C$34*EQ$59*$B79/$C$63)*(IF(COUNTA($D79:EP79)*(12/$C$63)&lt;=$C$9,0,1)),0)+IF(ER$63=$C$17,0,IF(EQ$63=$C$17,$B79*(EQ$60),0))</f>
        <v>0</v>
      </c>
      <c r="ER79" s="50">
        <f>IF(ER$63&lt;=$C$17,($C$34*ER$59*$B79/$C$63)*(IF(COUNTA($D79:EQ79)*(12/$C$63)&lt;=$C$9,0,1)),0)+IF(ES$63=$C$17,0,IF(ER$63=$C$17,$B79*(ER$60),0))</f>
        <v>0</v>
      </c>
      <c r="ES79" s="50">
        <f>IF(ES$63&lt;=$C$17,($C$34*ES$59*$B79/$C$63)*(IF(COUNTA($D79:ER79)*(12/$C$63)&lt;=$C$9,0,1)),0)+IF(ET$63=$C$17,0,IF(ES$63=$C$17,$B79*(ES$60),0))</f>
        <v>0</v>
      </c>
      <c r="ET79" s="50">
        <f>IF(ET$63&lt;=$C$17,($C$34*ET$59*$B79/$C$63)*(IF(COUNTA($D79:ES79)*(12/$C$63)&lt;=$C$9,0,1)),0)+IF(EU$63=$C$17,0,IF(ET$63=$C$17,$B79*(ET$60),0))</f>
        <v>0</v>
      </c>
      <c r="EU79" s="50">
        <f>IF(EU$63&lt;=$C$17,($C$34*EU$59*$B79/$C$63)*(IF(COUNTA($D79:ET79)*(12/$C$63)&lt;=$C$9,0,1)),0)+IF(EV$63=$C$17,0,IF(EU$63=$C$17,$B79*(EU$60),0))</f>
        <v>0</v>
      </c>
      <c r="EV79" s="50">
        <f>IF(EV$63&lt;=$C$17,($C$34*EV$59*$B79/$C$63)*(IF(COUNTA($D79:EU79)*(12/$C$63)&lt;=$C$9,0,1)),0)+IF(EW$63=$C$17,0,IF(EV$63=$C$17,$B79*(EV$60),0))</f>
        <v>0</v>
      </c>
      <c r="EW79" s="50">
        <f>IF(EW$63&lt;=$C$17,($C$34*EW$59*$B79/$C$63)*(IF(COUNTA($D79:EV79)*(12/$C$63)&lt;=$C$9,0,1)),0)+IF(EX$63=$C$17,0,IF(EW$63=$C$17,$B79*(EW$60),0))</f>
        <v>0</v>
      </c>
      <c r="EX79" s="50">
        <f>IF(EX$63&lt;=$C$17,($C$34*EX$59*$B79/$C$63)*(IF(COUNTA($D79:EW79)*(12/$C$63)&lt;=$C$9,0,1)),0)+IF(EY$63=$C$17,0,IF(EX$63=$C$17,$B79*(EX$60),0))</f>
        <v>0</v>
      </c>
      <c r="EY79" s="50">
        <f>IF(EY$63&lt;=$C$17,($C$34*EY$59*$B79/$C$63)*(IF(COUNTA($D79:EX79)*(12/$C$63)&lt;=$C$9,0,1)),0)+IF(EZ$63=$C$17,0,IF(EY$63=$C$17,$B79*(EY$60),0))</f>
        <v>0</v>
      </c>
      <c r="EZ79" s="50">
        <f>IF(EZ$63&lt;=$C$17,($C$34*EZ$59*$B79/$C$63)*(IF(COUNTA($D79:EY79)*(12/$C$63)&lt;=$C$9,0,1)),0)+IF(FA$63=$C$17,0,IF(EZ$63=$C$17,$B79*(EZ$60),0))</f>
        <v>0</v>
      </c>
      <c r="FA79" s="50">
        <f>IF(FA$63&lt;=$C$17,($C$34*FA$59*$B79/$C$63)*(IF(COUNTA($D79:EZ79)*(12/$C$63)&lt;=$C$9,0,1)),0)+IF(FB$63=$C$17,0,IF(FA$63=$C$17,$B79*(FA$60),0))</f>
        <v>0</v>
      </c>
      <c r="FB79" s="50">
        <f>IF(FB$63&lt;=$C$17,($C$34*FB$59*$B79/$C$63)*(IF(COUNTA($D79:FA79)*(12/$C$63)&lt;=$C$9,0,1)),0)+IF(FC$63=$C$17,0,IF(FB$63=$C$17,$B79*(FB$60),0))</f>
        <v>0</v>
      </c>
      <c r="FC79" s="50">
        <f>IF(FC$63&lt;=$C$17,($C$34*FC$59*$B79/$C$63)*(IF(COUNTA($D79:FB79)*(12/$C$63)&lt;=$C$9,0,1)),0)+IF(FD$63=$C$17,0,IF(FC$63=$C$17,$B79*(FC$60),0))</f>
        <v>0</v>
      </c>
      <c r="FD79" s="50">
        <f>IF(FD$63&lt;=$C$17,($C$34*FD$59*$B79/$C$63)*(IF(COUNTA($D79:FC79)*(12/$C$63)&lt;=$C$9,0,1)),0)+IF(FE$63=$C$17,0,IF(FD$63=$C$17,$B79*(FD$60),0))</f>
        <v>0</v>
      </c>
      <c r="FE79" s="50">
        <f>IF(FE$63&lt;=$C$17,($C$34*FE$59*$B79/$C$63)*(IF(COUNTA($D79:FD79)*(12/$C$63)&lt;=$C$9,0,1)),0)+IF(FF$63=$C$17,0,IF(FE$63=$C$17,$B79*(FE$60),0))</f>
        <v>0</v>
      </c>
      <c r="FF79" s="50">
        <f>IF(FF$63&lt;=$C$17,($C$34*FF$59*$B79/$C$63)*(IF(COUNTA($D79:FE79)*(12/$C$63)&lt;=$C$9,0,1)),0)+IF(FG$63=$C$17,0,IF(FF$63=$C$17,$B79*(FF$60),0))</f>
        <v>0</v>
      </c>
      <c r="FG79" s="50">
        <f>IF(FG$63&lt;=$C$17,($C$34*FG$59*$B79/$C$63)*(IF(COUNTA($D79:FF79)*(12/$C$63)&lt;=$C$9,0,1)),0)+IF(FH$63=$C$17,0,IF(FG$63=$C$17,$B79*(FG$60),0))</f>
        <v>0</v>
      </c>
      <c r="FH79" s="50">
        <f>IF(FH$63&lt;=$C$17,($C$34*FH$59*$B79/$C$63)*(IF(COUNTA($D79:FG79)*(12/$C$63)&lt;=$C$9,0,1)),0)+IF(FI$63=$C$17,0,IF(FH$63=$C$17,$B79*(FH$60),0))</f>
        <v>0</v>
      </c>
      <c r="FI79" s="50">
        <f>IF(FI$63&lt;=$C$17,($C$34*FI$59*$B79/$C$63)*(IF(COUNTA($D79:FH79)*(12/$C$63)&lt;=$C$9,0,1)),0)+IF(FJ$63=$C$17,0,IF(FI$63=$C$17,$B79*(FI$60),0))</f>
        <v>0</v>
      </c>
      <c r="FJ79" s="50">
        <f>IF(FJ$63&lt;=$C$17,($C$34*FJ$59*$B79/$C$63)*(IF(COUNTA($D79:FI79)*(12/$C$63)&lt;=$C$9,0,1)),0)+IF(FK$63=$C$17,0,IF(FJ$63=$C$17,$B79*(FJ$60),0))</f>
        <v>0</v>
      </c>
      <c r="FK79" s="50">
        <f>IF(FK$63&lt;=$C$17,($C$34*FK$59*$B79/$C$63)*(IF(COUNTA($D79:FJ79)*(12/$C$63)&lt;=$C$9,0,1)),0)+IF(FL$63=$C$17,0,IF(FK$63=$C$17,$B79*(FK$60),0))</f>
        <v>0</v>
      </c>
      <c r="FL79" s="50">
        <f>IF(FL$63&lt;=$C$17,($C$34*FL$59*$B79/$C$63)*(IF(COUNTA($D79:FK79)*(12/$C$63)&lt;=$C$9,0,1)),0)+IF(FM$63=$C$17,0,IF(FL$63=$C$17,$B79*(FL$60),0))</f>
        <v>0</v>
      </c>
      <c r="FM79" s="50">
        <f>IF(FM$63&lt;=$C$17,($C$34*FM$59*$B79/$C$63)*(IF(COUNTA($D79:FL79)*(12/$C$63)&lt;=$C$9,0,1)),0)+IF(FN$63=$C$17,0,IF(FM$63=$C$17,$B79*(FM$60),0))</f>
        <v>0</v>
      </c>
      <c r="FN79" s="50">
        <f>IF(FN$63&lt;=$C$17,($C$34*FN$59*$B79/$C$63)*(IF(COUNTA($D79:FM79)*(12/$C$63)&lt;=$C$9,0,1)),0)+IF(FO$63=$C$17,0,IF(FN$63=$C$17,$B79*(FN$60),0))</f>
        <v>0</v>
      </c>
      <c r="FO79" s="50">
        <f>IF(FO$63&lt;=$C$17,($C$34*FO$59*$B79/$C$63)*(IF(COUNTA($D79:FN79)*(12/$C$63)&lt;=$C$9,0,1)),0)+IF(FP$63=$C$17,0,IF(FO$63=$C$17,$B79*(FO$60),0))</f>
        <v>0</v>
      </c>
      <c r="FP79" s="50">
        <f>IF(FP$63&lt;=$C$17,($C$34*FP$59*$B79/$C$63)*(IF(COUNTA($D79:FO79)*(12/$C$63)&lt;=$C$9,0,1)),0)+IF(FQ$63=$C$17,0,IF(FP$63=$C$17,$B79*(FP$60),0))</f>
        <v>0</v>
      </c>
      <c r="FQ79" s="50">
        <f>IF(FQ$63&lt;=$C$17,($C$34*FQ$59*$B79/$C$63)*(IF(COUNTA($D79:FP79)*(12/$C$63)&lt;=$C$9,0,1)),0)+IF(FR$63=$C$17,0,IF(FQ$63=$C$17,$B79*(FQ$60),0))</f>
        <v>0</v>
      </c>
      <c r="FR79" s="50">
        <f>IF(FR$63&lt;=$C$17,($C$34*FR$59*$B79/$C$63)*(IF(COUNTA($D79:FQ79)*(12/$C$63)&lt;=$C$9,0,1)),0)+IF(FS$63=$C$17,0,IF(FR$63=$C$17,$B79*(FR$60),0))</f>
        <v>0</v>
      </c>
      <c r="FS79" s="50">
        <f>IF(FS$63&lt;=$C$17,($C$34*FS$59*$B79/$C$63)*(IF(COUNTA($D79:FR79)*(12/$C$63)&lt;=$C$9,0,1)),0)+IF(FT$63=$C$17,0,IF(FS$63=$C$17,$B79*(FS$60),0))</f>
        <v>0</v>
      </c>
      <c r="FT79" s="50">
        <f>IF(FT$63&lt;=$C$17,($C$34*FT$59*$B79/$C$63)*(IF(COUNTA($D79:FS79)*(12/$C$63)&lt;=$C$9,0,1)),0)+IF(FU$63=$C$17,0,IF(FT$63=$C$17,$B79*(FT$60),0))</f>
        <v>0</v>
      </c>
      <c r="FU79" s="50">
        <f>IF(FU$63&lt;=$C$17,($C$34*FU$59*$B79/$C$63)*(IF(COUNTA($D79:FT79)*(12/$C$63)&lt;=$C$9,0,1)),0)+IF(FV$63=$C$17,0,IF(FU$63=$C$17,$B79*(FU$60),0))</f>
        <v>0</v>
      </c>
      <c r="FV79" s="50">
        <f>IF(FV$63&lt;=$C$17,($C$34*FV$59*$B79/$C$63)*(IF(COUNTA($D79:FU79)*(12/$C$63)&lt;=$C$9,0,1)),0)+IF(FW$63=$C$17,0,IF(FV$63=$C$17,$B79*(FV$60),0))</f>
        <v>0</v>
      </c>
      <c r="FW79" s="50">
        <f>IF(FW$63&lt;=$C$17,($C$34*FW$59*$B79/$C$63)*(IF(COUNTA($D79:FV79)*(12/$C$63)&lt;=$C$9,0,1)),0)+IF(FX$63=$C$17,0,IF(FW$63=$C$17,$B79*(FW$60),0))</f>
        <v>0</v>
      </c>
      <c r="FX79" s="50">
        <f>IF(FX$63&lt;=$C$17,($C$34*FX$59*$B79/$C$63)*(IF(COUNTA($D79:FW79)*(12/$C$63)&lt;=$C$9,0,1)),0)+IF(FY$63=$C$17,0,IF(FX$63=$C$17,$B79*(FX$60),0))</f>
        <v>0</v>
      </c>
      <c r="FY79" s="50">
        <f>IF(FY$63&lt;=$C$17,($C$34*FY$59*$B79/$C$63)*(IF(COUNTA($D79:FX79)*(12/$C$63)&lt;=$C$9,0,1)),0)+IF(FZ$63=$C$17,0,IF(FY$63=$C$17,$B79*(FY$60),0))</f>
        <v>0</v>
      </c>
      <c r="FZ79" s="50">
        <f>IF(FZ$63&lt;=$C$17,($C$34*FZ$59*$B79/$C$63)*(IF(COUNTA($D79:FY79)*(12/$C$63)&lt;=$C$9,0,1)),0)+IF(GA$63=$C$17,0,IF(FZ$63=$C$17,$B79*(FZ$60),0))</f>
        <v>0</v>
      </c>
      <c r="GA79" s="50">
        <f>IF(GA$63&lt;=$C$17,($C$34*GA$59*$B79/$C$63)*(IF(COUNTA($D79:FZ79)*(12/$C$63)&lt;=$C$9,0,1)),0)+IF(GB$63=$C$17,0,IF(GA$63=$C$17,$B79*(GA$60),0))</f>
        <v>0</v>
      </c>
      <c r="GB79" s="50">
        <f>IF(GB$63&lt;=$C$17,($C$34*GB$59*$B79/$C$63)*(IF(COUNTA($D79:GA79)*(12/$C$63)&lt;=$C$9,0,1)),0)+IF(GC$63=$C$17,0,IF(GB$63=$C$17,$B79*(GB$60),0))</f>
        <v>0</v>
      </c>
      <c r="GC79" s="50">
        <f>IF(GC$63&lt;=$C$17,($C$34*GC$59*$B79/$C$63)*(IF(COUNTA($D79:GB79)*(12/$C$63)&lt;=$C$9,0,1)),0)+IF(GD$63=$C$17,0,IF(GC$63=$C$17,$B79*(GC$60),0))</f>
        <v>0</v>
      </c>
      <c r="GD79" s="50">
        <f>IF(GD$63&lt;=$C$17,($C$34*GD$59*$B79/$C$63)*(IF(COUNTA($D79:GC79)*(12/$C$63)&lt;=$C$9,0,1)),0)+IF(GE$63=$C$17,0,IF(GD$63=$C$17,$B79*(GD$60),0))</f>
        <v>0</v>
      </c>
      <c r="GE79" s="50">
        <f>IF(GE$63&lt;=$C$17,($C$34*GE$59*$B79/$C$63)*(IF(COUNTA($D79:GD79)*(12/$C$63)&lt;=$C$9,0,1)),0)+IF(GF$63=$C$17,0,IF(GE$63=$C$17,$B79*(GE$60),0))</f>
        <v>0</v>
      </c>
      <c r="GF79" s="50">
        <f>IF(GF$63&lt;=$C$17,($C$34*GF$59*$B79/$C$63)*(IF(COUNTA($D79:GE79)*(12/$C$63)&lt;=$C$9,0,1)),0)+IF(GG$63=$C$17,0,IF(GF$63=$C$17,$B79*(GF$60),0))</f>
        <v>0</v>
      </c>
      <c r="GG79" s="50">
        <f>IF(GG$63&lt;=$C$17,($C$34*GG$59*$B79/$C$63)*(IF(COUNTA($D79:GF79)*(12/$C$63)&lt;=$C$9,0,1)),0)+IF(GH$63=$C$17,0,IF(GG$63=$C$17,$B79*(GG$60),0))</f>
        <v>0</v>
      </c>
      <c r="GH79" s="50">
        <f>IF(GH$63&lt;=$C$17,($C$34*GH$59*$B79/$C$63)*(IF(COUNTA($D79:GG79)*(12/$C$63)&lt;=$C$9,0,1)),0)+IF(GI$63=$C$17,0,IF(GH$63=$C$17,$B79*(GH$60),0))</f>
        <v>0</v>
      </c>
      <c r="GI79" s="50">
        <f>IF(GI$63&lt;=$C$17,($C$34*GI$59*$B79/$C$63)*(IF(COUNTA($D79:GH79)*(12/$C$63)&lt;=$C$9,0,1)),0)+IF(GJ$63=$C$17,0,IF(GI$63=$C$17,$B79*(GI$60),0))</f>
        <v>0</v>
      </c>
      <c r="GJ79" s="50">
        <f>IF(GJ$63&lt;=$C$17,($C$34*GJ$59*$B79/$C$63)*(IF(COUNTA($D79:GI79)*(12/$C$63)&lt;=$C$9,0,1)),0)+IF(GK$63=$C$17,0,IF(GJ$63=$C$17,$B79*(GJ$60),0))</f>
        <v>0</v>
      </c>
      <c r="GK79" s="50">
        <f>IF(GK$63&lt;=$C$17,($C$34*GK$59*$B79/$C$63)*(IF(COUNTA($D79:GJ79)*(12/$C$63)&lt;=$C$9,0,1)),0)+IF(GL$63=$C$17,0,IF(GK$63=$C$17,$B79*(GK$60),0))</f>
        <v>0</v>
      </c>
      <c r="GL79" s="50">
        <f>IF(GL$63&lt;=$C$17,($C$34*GL$59*$B79/$C$63)*(IF(COUNTA($D79:GK79)*(12/$C$63)&lt;=$C$9,0,1)),0)+IF(GM$63=$C$17,0,IF(GL$63=$C$17,$B79*(GL$60),0))</f>
        <v>0</v>
      </c>
      <c r="GM79" s="50">
        <f>IF(GM$63&lt;=$C$17,($C$34*GM$59*$B79/$C$63)*(IF(COUNTA($D79:GL79)*(12/$C$63)&lt;=$C$9,0,1)),0)+IF(GN$63=$C$17,0,IF(GM$63=$C$17,$B79*(GM$60),0))</f>
        <v>0</v>
      </c>
      <c r="GN79" s="50">
        <f>IF(GN$63&lt;=$C$17,($C$34*GN$59*$B79/$C$63)*(IF(COUNTA($D79:GM79)*(12/$C$63)&lt;=$C$9,0,1)),0)+IF(GO$63=$C$17,0,IF(GN$63=$C$17,$B79*(GN$60),0))</f>
        <v>0</v>
      </c>
      <c r="GO79" s="50">
        <f>IF(GO$63&lt;=$C$17,($C$34*GO$59*$B79/$C$63)*(IF(COUNTA($D79:GN79)*(12/$C$63)&lt;=$C$9,0,1)),0)+IF(GP$63=$C$17,0,IF(GO$63=$C$17,$B79*(GO$60),0))</f>
        <v>0</v>
      </c>
      <c r="GP79" s="50">
        <f>IF(GP$63&lt;=$C$17,($C$34*GP$59*$B79/$C$63)*(IF(COUNTA($D79:GO79)*(12/$C$63)&lt;=$C$9,0,1)),0)+IF(GQ$63=$C$17,0,IF(GP$63=$C$17,$B79*(GP$60),0))</f>
        <v>0</v>
      </c>
      <c r="GQ79" s="50">
        <f>IF(GQ$63&lt;=$C$17,($C$34*GQ$59*$B79/$C$63)*(IF(COUNTA($D79:GP79)*(12/$C$63)&lt;=$C$9,0,1)),0)+IF(GR$63=$C$17,0,IF(GQ$63=$C$17,$B79*(GQ$60),0))</f>
        <v>0</v>
      </c>
      <c r="GR79" s="50">
        <f>IF(GR$63&lt;=$C$17,($C$34*GR$59*$B79/$C$63)*(IF(COUNTA($D79:GQ79)*(12/$C$63)&lt;=$C$9,0,1)),0)+IF(GS$63=$C$17,0,IF(GR$63=$C$17,$B79*(GR$60),0))</f>
        <v>0</v>
      </c>
      <c r="GS79" s="50">
        <f>IF(GS$63&lt;=$C$17,($C$34*GS$59*$B79/$C$63)*(IF(COUNTA($D79:GR79)*(12/$C$63)&lt;=$C$9,0,1)),0)+IF(GT$63=$C$17,0,IF(GS$63=$C$17,$B79*(GS$60),0))</f>
        <v>0</v>
      </c>
      <c r="GT79" s="50">
        <f>IF(GT$63&lt;=$C$17,($C$34*GT$59*$B79/$C$63)*(IF(COUNTA($D79:GS79)*(12/$C$63)&lt;=$C$9,0,1)),0)+IF(GU$63=$C$17,0,IF(GT$63=$C$17,$B79*(GT$60),0))</f>
        <v>0</v>
      </c>
      <c r="GU79" s="50">
        <f>IF(GU$63&lt;=$C$17,($C$34*GU$59*$B79/$C$63)*(IF(COUNTA($D79:GT79)*(12/$C$63)&lt;=$C$9,0,1)),0)+IF(GV$63=$C$17,0,IF(GU$63=$C$17,$B79*(GU$60),0))</f>
        <v>0</v>
      </c>
      <c r="GV79" s="50">
        <f>IF(GV$63&lt;=$C$17,($C$34*GV$59*$B79/$C$63)*(IF(COUNTA($D79:GU79)*(12/$C$63)&lt;=$C$9,0,1)),0)+IF(GW$63=$C$17,0,IF(GV$63=$C$17,$B79*(GV$60),0))</f>
        <v>0</v>
      </c>
      <c r="GW79" s="50">
        <f>IF(GW$63&lt;=$C$17,($C$34*GW$59*$B79/$C$63)*(IF(COUNTA($D79:GV79)*(12/$C$63)&lt;=$C$9,0,1)),0)+IF(GX$63=$C$17,0,IF(GW$63=$C$17,$B79*(GW$60),0))</f>
        <v>0</v>
      </c>
      <c r="GX79" s="50">
        <f>IF(GX$63&lt;=$C$17,($C$34*GX$59*$B79/$C$63)*(IF(COUNTA($D79:GW79)*(12/$C$63)&lt;=$C$9,0,1)),0)+IF(GY$63=$C$17,0,IF(GX$63=$C$17,$B79*(GX$60),0))</f>
        <v>0</v>
      </c>
      <c r="GY79" s="50">
        <f>IF(GY$63&lt;=$C$17,($C$34*GY$59*$B79/$C$63)*(IF(COUNTA($D79:GX79)*(12/$C$63)&lt;=$C$9,0,1)),0)+IF(GZ$63=$C$17,0,IF(GY$63=$C$17,$B79*(GY$60),0))</f>
        <v>0</v>
      </c>
      <c r="GZ79" s="50">
        <f>IF(GZ$63&lt;=$C$17,($C$34*GZ$59*$B79/$C$63)*(IF(COUNTA($D79:GY79)*(12/$C$63)&lt;=$C$9,0,1)),0)+IF(HA$63=$C$17,0,IF(GZ$63=$C$17,$B79*(GZ$60),0))</f>
        <v>0</v>
      </c>
      <c r="HA79" s="50">
        <f>IF(HA$63&lt;=$C$17,($C$34*HA$59*$B79/$C$63)*(IF(COUNTA($D79:GZ79)*(12/$C$63)&lt;=$C$9,0,1)),0)+IF(HB$63=$C$17,0,IF(HA$63=$C$17,$B79*(HA$60),0))</f>
        <v>0</v>
      </c>
      <c r="HB79" s="50">
        <f>IF(HB$63&lt;=$C$17,($C$34*HB$59*$B79/$C$63)*(IF(COUNTA($D79:HA79)*(12/$C$63)&lt;=$C$9,0,1)),0)+IF(HC$63=$C$17,0,IF(HB$63=$C$17,$B79*(HB$60),0))</f>
        <v>0</v>
      </c>
      <c r="HC79" s="50">
        <f>IF(HC$63&lt;=$C$17,($C$34*HC$59*$B79/$C$63)*(IF(COUNTA($D79:HB79)*(12/$C$63)&lt;=$C$9,0,1)),0)+IF(HD$63=$C$17,0,IF(HC$63=$C$17,$B79*(HC$60),0))</f>
        <v>0</v>
      </c>
      <c r="HD79" s="50">
        <f>IF(HD$63&lt;=$C$17,($C$34*HD$59*$B79/$C$63)*(IF(COUNTA($D79:HC79)*(12/$C$63)&lt;=$C$9,0,1)),0)+IF(HE$63=$C$17,0,IF(HD$63=$C$17,$B79*(HD$60),0))</f>
        <v>0</v>
      </c>
      <c r="HE79" s="50">
        <f>IF(HE$63&lt;=$C$17,($C$34*HE$59*$B79/$C$63)*(IF(COUNTA($D79:HD79)*(12/$C$63)&lt;=$C$9,0,1)),0)+IF(HF$63=$C$17,0,IF(HE$63=$C$17,$B79*(HE$60),0))</f>
        <v>0</v>
      </c>
      <c r="HF79" s="50">
        <f>IF(HF$63&lt;=$C$17,($C$34*HF$59*$B79/$C$63)*(IF(COUNTA($D79:HE79)*(12/$C$63)&lt;=$C$9,0,1)),0)+IF(HG$63=$C$17,0,IF(HF$63=$C$17,$B79*(HF$60),0))</f>
        <v>0</v>
      </c>
      <c r="HG79" s="50">
        <f>IF(HG$63&lt;=$C$17,($C$34*HG$59*$B79/$C$63)*(IF(COUNTA($D79:HF79)*(12/$C$63)&lt;=$C$9,0,1)),0)+IF(HH$63=$C$17,0,IF(HG$63=$C$17,$B79*(HG$60),0))</f>
        <v>0</v>
      </c>
      <c r="HH79" s="50">
        <f>IF(HH$63&lt;=$C$17,($C$34*HH$59*$B79/$C$63)*(IF(COUNTA($D79:HG79)*(12/$C$63)&lt;=$C$9,0,1)),0)+IF(HI$63=$C$17,0,IF(HH$63=$C$17,$B79*(HH$60),0))</f>
        <v>0</v>
      </c>
      <c r="HI79" s="50">
        <f>IF(HI$63&lt;=$C$17,($C$34*HI$59*$B79/$C$63)*(IF(COUNTA($D79:HH79)*(12/$C$63)&lt;=$C$9,0,1)),0)+IF(HJ$63=$C$17,0,IF(HI$63=$C$17,$B79*(HI$60),0))</f>
        <v>0</v>
      </c>
      <c r="HJ79" s="50">
        <f>IF(HJ$63&lt;=$C$17,($C$34*HJ$59*$B79/$C$63)*(IF(COUNTA($D79:HI79)*(12/$C$63)&lt;=$C$9,0,1)),0)+IF(HK$63=$C$17,0,IF(HJ$63=$C$17,$B79*(HJ$60),0))</f>
        <v>0</v>
      </c>
      <c r="HK79" s="50">
        <f>IF(HK$63&lt;=$C$17,($C$34*HK$59*$B79/$C$63)*(IF(COUNTA($D79:HJ79)*(12/$C$63)&lt;=$C$9,0,1)),0)+IF(HL$63=$C$17,0,IF(HK$63=$C$17,$B79*(HK$60),0))</f>
        <v>0</v>
      </c>
      <c r="HL79" s="50">
        <f>IF(HL$63&lt;=$C$17,($C$34*HL$59*$B79/$C$63)*(IF(COUNTA($D79:HK79)*(12/$C$63)&lt;=$C$9,0,1)),0)+IF(HM$63=$C$17,0,IF(HL$63=$C$17,$B79*(HL$60),0))</f>
        <v>0</v>
      </c>
      <c r="HM79" s="50">
        <f>IF(HM$63&lt;=$C$17,($C$34*HM$59*$B79/$C$63)*(IF(COUNTA($D79:HL79)*(12/$C$63)&lt;=$C$9,0,1)),0)+IF(HN$63=$C$17,0,IF(HM$63=$C$17,$B79*(HM$60),0))</f>
        <v>0</v>
      </c>
      <c r="HN79" s="50">
        <f>IF(HN$63&lt;=$C$17,($C$34*HN$59*$B79/$C$63)*(IF(COUNTA($D79:HM79)*(12/$C$63)&lt;=$C$9,0,1)),0)+IF(HO$63=$C$17,0,IF(HN$63=$C$17,$B79*(HN$60),0))</f>
        <v>0</v>
      </c>
      <c r="HO79" s="50">
        <f>IF(HO$63&lt;=$C$17,($C$34*HO$59*$B79/$C$63)*(IF(COUNTA($D79:HN79)*(12/$C$63)&lt;=$C$9,0,1)),0)+IF(HP$63=$C$17,0,IF(HO$63=$C$17,$B79*(HO$60),0))</f>
        <v>0</v>
      </c>
      <c r="HP79" s="50">
        <f>IF(HP$63&lt;=$C$17,($C$34*HP$59*$B79/$C$63)*(IF(COUNTA($D79:HO79)*(12/$C$63)&lt;=$C$9,0,1)),0)+IF(HQ$63=$C$17,0,IF(HP$63=$C$17,$B79*(HP$60),0))</f>
        <v>0</v>
      </c>
      <c r="HQ79" s="50">
        <f>IF(HQ$63&lt;=$C$17,($C$34*HQ$59*$B79/$C$63)*(IF(COUNTA($D79:HP79)*(12/$C$63)&lt;=$C$9,0,1)),0)+IF(HR$63=$C$17,0,IF(HQ$63=$C$17,$B79*(HQ$60),0))</f>
        <v>0</v>
      </c>
      <c r="HR79" s="50">
        <f>IF(HR$63&lt;=$C$17,($C$34*HR$59*$B79/$C$63)*(IF(COUNTA($D79:HQ79)*(12/$C$63)&lt;=$C$9,0,1)),0)+IF(HS$63=$C$17,0,IF(HR$63=$C$17,$B79*(HR$60),0))</f>
        <v>0</v>
      </c>
      <c r="HS79" s="50">
        <f>IF(HS$63&lt;=$C$17,($C$34*HS$59*$B79/$C$63)*(IF(COUNTA($D79:HR79)*(12/$C$63)&lt;=$C$9,0,1)),0)+IF(HT$63=$C$17,0,IF(HS$63=$C$17,$B79*(HS$60),0))</f>
        <v>0</v>
      </c>
      <c r="HT79" s="50">
        <f>IF(HT$63&lt;=$C$17,($C$34*HT$59*$B79/$C$63)*(IF(COUNTA($D79:HS79)*(12/$C$63)&lt;=$C$9,0,1)),0)+IF(HU$63=$C$17,0,IF(HT$63=$C$17,$B79*(HT$60),0))</f>
        <v>0</v>
      </c>
      <c r="HU79" s="50">
        <f>IF(HU$63&lt;=$C$17,($C$34*HU$59*$B79/$C$63)*(IF(COUNTA($D79:HT79)*(12/$C$63)&lt;=$C$9,0,1)),0)+IF(HV$63=$C$17,0,IF(HU$63=$C$17,$B79*(HU$60),0))</f>
        <v>0</v>
      </c>
      <c r="HV79" s="50">
        <f>IF(HV$63&lt;=$C$17,($C$34*HV$59*$B79/$C$63)*(IF(COUNTA($D79:HU79)*(12/$C$63)&lt;=$C$9,0,1)),0)+IF(HW$63=$C$17,0,IF(HV$63=$C$17,$B79*(HV$60),0))</f>
        <v>0</v>
      </c>
      <c r="HW79" s="50">
        <f>IF(HW$63&lt;=$C$17,($C$34*HW$59*$B79/$C$63)*(IF(COUNTA($D79:HV79)*(12/$C$63)&lt;=$C$9,0,1)),0)+IF(HX$63=$C$17,0,IF(HW$63=$C$17,$B79*(HW$60),0))</f>
        <v>0</v>
      </c>
      <c r="HX79" s="50">
        <f>IF(HX$63&lt;=$C$17,($C$34*HX$59*$B79/$C$63)*(IF(COUNTA($D79:HW79)*(12/$C$63)&lt;=$C$9,0,1)),0)+IF(HY$63=$C$17,0,IF(HX$63=$C$17,$B79*(HX$60),0))</f>
        <v>0</v>
      </c>
      <c r="HY79" s="50">
        <f>IF(HY$63&lt;=$C$17,($C$34*HY$59*$B79/$C$63)*(IF(COUNTA($D79:HX79)*(12/$C$63)&lt;=$C$9,0,1)),0)+IF(HZ$63=$C$17,0,IF(HY$63=$C$17,$B79*(HY$60),0))</f>
        <v>0</v>
      </c>
      <c r="HZ79" s="50">
        <f>IF(HZ$63&lt;=$C$17,($C$34*HZ$59*$B79/$C$63)*(IF(COUNTA($D79:HY79)*(12/$C$63)&lt;=$C$9,0,1)),0)+IF(IA$63=$C$17,0,IF(HZ$63=$C$17,$B79*(HZ$60),0))</f>
        <v>0</v>
      </c>
      <c r="IA79" s="50">
        <f>IF(IA$63&lt;=$C$17,($C$34*IA$59*$B79/$C$63)*(IF(COUNTA($D79:HZ79)*(12/$C$63)&lt;=$C$9,0,1)),0)+IF(IB$63=$C$17,0,IF(IA$63=$C$17,$B79*(IA$60),0))</f>
        <v>0</v>
      </c>
      <c r="IB79" s="50">
        <f>IF(IB$63&lt;=$C$17,($C$34*IB$59*$B79/$C$63)*(IF(COUNTA($D79:IA79)*(12/$C$63)&lt;=$C$9,0,1)),0)+IF(IC$63=$C$17,0,IF(IB$63=$C$17,$B79*(IB$60),0))</f>
        <v>0</v>
      </c>
      <c r="IC79" s="50">
        <f>IF(IC$63&lt;=$C$17,($C$34*IC$59*$B79/$C$63)*(IF(COUNTA($D79:IB79)*(12/$C$63)&lt;=$C$9,0,1)),0)+IF(ID$63=$C$17,0,IF(IC$63=$C$17,$B79*(IC$60),0))</f>
        <v>0</v>
      </c>
      <c r="ID79" s="50">
        <f>IF(ID$63&lt;=$C$17,($C$34*ID$59*$B79/$C$63)*(IF(COUNTA($D79:IC79)*(12/$C$63)&lt;=$C$9,0,1)),0)+IF(IE$63=$C$17,0,IF(ID$63=$C$17,$B79*(ID$60),0))</f>
        <v>0</v>
      </c>
      <c r="IE79" s="50">
        <f>IF(IE$63&lt;=$C$17,($C$34*IE$59*$B79/$C$63)*(IF(COUNTA($D79:ID79)*(12/$C$63)&lt;=$C$9,0,1)),0)+IF(IF$63=$C$17,0,IF(IE$63=$C$17,$B79*(IE$60),0))</f>
        <v>0</v>
      </c>
      <c r="IF79" s="50">
        <f>IF(IF$63&lt;=$C$17,($C$34*IF$59*$B79/$C$63)*(IF(COUNTA($D79:IE79)*(12/$C$63)&lt;=$C$9,0,1)),0)+IF(IG$63=$C$17,0,IF(IF$63=$C$17,$B79*(IF$60),0))</f>
        <v>0</v>
      </c>
      <c r="IG79" s="50">
        <f>IF(IG$63&lt;=$C$17,($C$34*IG$59*$B79/$C$63)*(IF(COUNTA($D79:IF79)*(12/$C$63)&lt;=$C$9,0,1)),0)+IF(IH$63=$C$17,0,IF(IG$63=$C$17,$B79*(IG$60),0))</f>
        <v>0</v>
      </c>
      <c r="IH79" s="50">
        <f>IF(IH$63&lt;=$C$17,($C$34*IH$59*$B79/$C$63)*(IF(COUNTA($D79:IG79)*(12/$C$63)&lt;=$C$9,0,1)),0)+IF(II$63=$C$17,0,IF(IH$63=$C$17,$B79*(IH$60),0))</f>
        <v>0</v>
      </c>
      <c r="II79" s="50">
        <f>IF(II$63&lt;=$C$17,($C$34*II$59*$B79/$C$63)*(IF(COUNTA($D79:IH79)*(12/$C$63)&lt;=$C$9,0,1)),0)+IF(IJ$63=$C$17,0,IF(II$63=$C$17,$B79*(II$60),0))</f>
        <v>0</v>
      </c>
      <c r="IJ79" s="50">
        <f>IF(IJ$63&lt;=$C$17,($C$34*IJ$59*$B79/$C$63)*(IF(COUNTA($D79:II79)*(12/$C$63)&lt;=$C$9,0,1)),0)+IF(IK$63=$C$17,0,IF(IJ$63=$C$17,$B79*(IJ$60),0))</f>
        <v>0</v>
      </c>
      <c r="IK79" s="50">
        <f>IF(IK$63&lt;=$C$17,($C$34*IK$59*$B79/$C$63)*(IF(COUNTA($D79:IJ79)*(12/$C$63)&lt;=$C$9,0,1)),0)+IF(IL$63=$C$17,0,IF(IK$63=$C$17,$B79*(IK$60),0))</f>
        <v>0</v>
      </c>
      <c r="IL79" s="50">
        <f>IF(IL$63&lt;=$C$17,($C$34*IL$59*$B79/$C$63)*(IF(COUNTA($D79:IK79)*(12/$C$63)&lt;=$C$9,0,1)),0)+IF(IM$63=$C$17,0,IF(IL$63=$C$17,$B79*(IL$60),0))</f>
        <v>0</v>
      </c>
      <c r="IM79" s="50">
        <f>IF(IM$63&lt;=$C$17,($C$34*IM$59*$B79/$C$63)*(IF(COUNTA($D79:IL79)*(12/$C$63)&lt;=$C$9,0,1)),0)+IF(IN$63=$C$17,0,IF(IM$63=$C$17,$B79*(IM$60),0))</f>
        <v>0</v>
      </c>
      <c r="IN79" s="50">
        <f>IF(IN$63&lt;=$C$17,($C$34*IN$59*$B79/$C$63)*(IF(COUNTA($D79:IM79)*(12/$C$63)&lt;=$C$9,0,1)),0)+IF(IO$63=$C$17,0,IF(IN$63=$C$17,$B79*(IN$60),0))</f>
        <v>0</v>
      </c>
      <c r="IO79" s="50">
        <f>IF(IO$63&lt;=$C$17,($C$34*IO$59*$B79/$C$63)*(IF(COUNTA($D79:IN79)*(12/$C$63)&lt;=$C$9,0,1)),0)+IF(IP$63=$C$17,0,IF(IO$63=$C$17,$B79*(IO$60),0))</f>
        <v>0</v>
      </c>
      <c r="IP79" s="50">
        <f>IF(IP$63&lt;=$C$17,($C$34*IP$59*$B79/$C$63)*(IF(COUNTA($D79:IO79)*(12/$C$63)&lt;=$C$9,0,1)),0)+IF(IQ$63=$C$17,0,IF(IP$63=$C$17,$B79*(IP$60),0))</f>
        <v>0</v>
      </c>
      <c r="IQ79" s="50">
        <f>IF(IQ$63&lt;=$C$17,($C$34*IQ$59*$B79/$C$63)*(IF(COUNTA($D79:IP79)*(12/$C$63)&lt;=$C$9,0,1)),0)+IF(IR$63=$C$17,0,IF(IQ$63=$C$17,$B79*(IQ$60),0))</f>
        <v>0</v>
      </c>
      <c r="IR79" s="50">
        <f>IF(IR$63&lt;=$C$17,($C$34*IR$59*$B79/$C$63)*(IF(COUNTA($D79:IQ79)*(12/$C$63)&lt;=$C$9,0,1)),0)+IF(IS$63=$C$17,0,IF(IR$63=$C$17,$B79*(IR$60),0))</f>
        <v>0</v>
      </c>
      <c r="IS79" s="50">
        <f>IF(IS$63&lt;=$C$17,($C$34*IS$59*$B79/$C$63)*(IF(COUNTA($D79:IR79)*(12/$C$63)&lt;=$C$9,0,1)),0)+IF(IT$63=$C$17,0,IF(IS$63=$C$17,$B79*(IS$60),0))</f>
        <v>0</v>
      </c>
      <c r="IT79" s="50">
        <f>IF(IT$63&lt;=$C$17,($C$34*IT$59*$B79/$C$63)*(IF(COUNTA($D79:IS79)*(12/$C$63)&lt;=$C$9,0,1)),0)+IF(IU$63=$C$17,0,IF(IT$63=$C$17,$B79*(IT$60),0))</f>
        <v>0</v>
      </c>
      <c r="IU79" s="50">
        <f>IF(IU$63&lt;=$C$17,($C$34*IU$59*$B79/$C$63)*(IF(COUNTA($D79:IT79)*(12/$C$63)&lt;=$C$9,0,1)),0)+IF(IV$63=$C$17,0,IF(IU$63=$C$17,$B79*(IU$60),0))</f>
        <v>0</v>
      </c>
      <c r="IV79" s="50">
        <f>IF(IV$63&lt;=$C$17,($C$34*IV$59*$B79/$C$63)*(IF(COUNTA($D79:IU79)*(12/$C$63)&lt;=$C$9,0,1)),0)+IF(IW$63=$C$17,0,IF(IV$63=$C$17,$B79*(IV$60),0))</f>
        <v>0</v>
      </c>
      <c r="IW79" s="50">
        <f>IF(IW$63&lt;=$C$17,($C$34*IW$59*$B79/$C$63)*(IF(COUNTA($D79:IV79)*(12/$C$63)&lt;=$C$9,0,1)),0)+IF(IX$63=$C$17,0,IF(IW$63=$C$17,$B79*(IW$60),0))</f>
        <v>0</v>
      </c>
      <c r="IX79" s="50"/>
      <c r="IY79" s="50"/>
      <c r="IZ79" s="50"/>
      <c r="JA79" s="50"/>
      <c r="JB79" s="50"/>
      <c r="JC79" s="50"/>
      <c r="JD79" s="50"/>
      <c r="JE79" s="50"/>
    </row>
    <row r="80" spans="1:265" outlineLevel="1" x14ac:dyDescent="0.25">
      <c r="A80" s="2" t="s">
        <v>55</v>
      </c>
      <c r="B80" s="79">
        <f ca="1">+OFFSET($D$52,0,COUNTA($B$66:B79),,)</f>
        <v>2</v>
      </c>
      <c r="C80" s="88">
        <f t="shared" ca="1" si="61"/>
        <v>151.70876514803371</v>
      </c>
      <c r="D80" s="47"/>
      <c r="E80" s="47"/>
      <c r="F80" s="47"/>
      <c r="G80" s="47"/>
      <c r="H80" s="47"/>
      <c r="I80" s="47"/>
      <c r="J80" s="47"/>
      <c r="K80" s="47"/>
      <c r="L80" s="47"/>
      <c r="M80" s="47"/>
      <c r="N80" s="47"/>
      <c r="O80" s="47"/>
      <c r="P80" s="47"/>
      <c r="Q80" s="47"/>
      <c r="R80" s="50">
        <f ca="1">IF(S$63&gt;$C$17,0,-R$53*(12/$C$63))</f>
        <v>-408.04</v>
      </c>
      <c r="S80" s="50">
        <f ca="1">IF(S$63&lt;=$C$17,($C$34*S$59*$B80/$C$63)*(IF(COUNTA($D80:R80)*(12/$C$63)&lt;=$C$9,0,1)),0)+IF(T$63=$C$17,0,IF(S$63=$C$17,$B80*(S$60),0))</f>
        <v>0</v>
      </c>
      <c r="T80" s="50">
        <f ca="1">IF(T$63&lt;=$C$17,($C$34*T$59*$B80/$C$63)*(IF(COUNTA($D80:S80)*(12/$C$63)&lt;=$C$9,0,1)),0)+IF(U$63=$C$17,0,IF(T$63=$C$17,$B80*(T$60),0))</f>
        <v>0</v>
      </c>
      <c r="U80" s="50">
        <f ca="1">IF(U$63&lt;=$C$17,($C$34*U$59*$B80/$C$63)*(IF(COUNTA($D80:T80)*(12/$C$63)&lt;=$C$9,0,1)),0)+IF(V$63=$C$17,0,IF(U$63=$C$17,$B80*(U$60),0))</f>
        <v>0</v>
      </c>
      <c r="V80" s="50">
        <f ca="1">IF(V$63&lt;=$C$17,($C$34*V$59*$B80/$C$63)*(IF(COUNTA($D80:U80)*(12/$C$63)&lt;=$C$9,0,1)),0)+IF(W$63=$C$17,0,IF(V$63=$C$17,$B80*(V$60),0))</f>
        <v>0</v>
      </c>
      <c r="W80" s="50">
        <f ca="1">IF(W$63&lt;=$C$17,($C$34*W$59*$B80/$C$63)*(IF(COUNTA($D80:V80)*(12/$C$63)&lt;=$C$9,0,1)),0)+IF(X$63=$C$17,0,IF(W$63=$C$17,$B80*(W$60),0))</f>
        <v>1.5890666666666666</v>
      </c>
      <c r="X80" s="50">
        <f ca="1">IF(X$63&lt;=$C$17,($C$34*X$59*$B80/$C$63)*(IF(COUNTA($D80:W80)*(12/$C$63)&lt;=$C$9,0,1)),0)+IF(Y$63=$C$17,0,IF(X$63=$C$17,$B80*(X$60),0))</f>
        <v>1.5890666666666666</v>
      </c>
      <c r="Y80" s="50">
        <f ca="1">IF(Y$63&lt;=$C$17,($C$34*Y$59*$B80/$C$63)*(IF(COUNTA($D80:X80)*(12/$C$63)&lt;=$C$9,0,1)),0)+IF(Z$63=$C$17,0,IF(Y$63=$C$17,$B80*(Y$60),0))</f>
        <v>1.5890666666666666</v>
      </c>
      <c r="Z80" s="50">
        <f ca="1">IF(Z$63&lt;=$C$17,($C$34*Z$59*$B80/$C$63)*(IF(COUNTA($D80:Y80)*(12/$C$63)&lt;=$C$9,0,1)),0)+IF(AA$63=$C$17,0,IF(Z$63=$C$17,$B80*(Z$60),0))</f>
        <v>1.5890666666666666</v>
      </c>
      <c r="AA80" s="50">
        <f ca="1">IF(AA$63&lt;=$C$17,($C$34*AA$59*$B80/$C$63)*(IF(COUNTA($D80:Z80)*(12/$C$63)&lt;=$C$9,0,1)),0)+IF(AB$63=$C$17,0,IF(AA$63=$C$17,$B80*(AA$60),0))</f>
        <v>1.5890666666666666</v>
      </c>
      <c r="AB80" s="50">
        <f ca="1">IF(AB$63&lt;=$C$17,($C$34*AB$59*$B80/$C$63)*(IF(COUNTA($D80:AA80)*(12/$C$63)&lt;=$C$9,0,1)),0)+IF(AC$63=$C$17,0,IF(AB$63=$C$17,$B80*(AB$60),0))</f>
        <v>1.5890666666666666</v>
      </c>
      <c r="AC80" s="50">
        <f ca="1">IF(AC$63&lt;=$C$17,($C$34*AC$59*$B80/$C$63)*(IF(COUNTA($D80:AB80)*(12/$C$63)&lt;=$C$9,0,1)),0)+IF(AD$63=$C$17,0,IF(AC$63=$C$17,$B80*(AC$60),0))</f>
        <v>1.5890666666666666</v>
      </c>
      <c r="AD80" s="50">
        <f ca="1">IF(AD$63&lt;=$C$17,($C$34*AD$59*$B80/$C$63)*(IF(COUNTA($D80:AC80)*(12/$C$63)&lt;=$C$9,0,1)),0)+IF(AE$63=$C$17,0,IF(AD$63=$C$17,$B80*(AD$60),0))</f>
        <v>1.5890666666666666</v>
      </c>
      <c r="AE80" s="50">
        <f ca="1">IF(AE$63&lt;=$C$17,($C$34*AE$59*$B80/$C$63)*(IF(COUNTA($D80:AD80)*(12/$C$63)&lt;=$C$9,0,1)),0)+IF(AF$63=$C$17,0,IF(AE$63=$C$17,$B80*(AE$60),0))</f>
        <v>1.5890666666666666</v>
      </c>
      <c r="AF80" s="50">
        <f ca="1">IF(AF$63&lt;=$C$17,($C$34*AF$59*$B80/$C$63)*(IF(COUNTA($D80:AE80)*(12/$C$63)&lt;=$C$9,0,1)),0)+IF(AG$63=$C$17,0,IF(AF$63=$C$17,$B80*(AF$60),0))</f>
        <v>1.5890666666666666</v>
      </c>
      <c r="AG80" s="50">
        <f ca="1">IF(AG$63&lt;=$C$17,($C$34*AG$59*$B80/$C$63)*(IF(COUNTA($D80:AF80)*(12/$C$63)&lt;=$C$9,0,1)),0)+IF(AH$63=$C$17,0,IF(AG$63=$C$17,$B80*(AG$60),0))</f>
        <v>1.5890666666666666</v>
      </c>
      <c r="AH80" s="50">
        <f ca="1">IF(AH$63&lt;=$C$17,($C$34*AH$59*$B80/$C$63)*(IF(COUNTA($D80:AG80)*(12/$C$63)&lt;=$C$9,0,1)),0)+IF(AI$63=$C$17,0,IF(AH$63=$C$17,$B80*(AH$60),0))</f>
        <v>1.5890666666666666</v>
      </c>
      <c r="AI80" s="50">
        <f ca="1">IF(AI$63&lt;=$C$17,($C$34*AI$59*$B80/$C$63)*(IF(COUNTA($D80:AH80)*(12/$C$63)&lt;=$C$9,0,1)),0)+IF(AJ$63=$C$17,0,IF(AI$63=$C$17,$B80*(AI$60),0))</f>
        <v>1.5890666666666666</v>
      </c>
      <c r="AJ80" s="50">
        <f ca="1">IF(AJ$63&lt;=$C$17,($C$34*AJ$59*$B80/$C$63)*(IF(COUNTA($D80:AI80)*(12/$C$63)&lt;=$C$9,0,1)),0)+IF(AK$63=$C$17,0,IF(AJ$63=$C$17,$B80*(AJ$60),0))</f>
        <v>1.5890666666666666</v>
      </c>
      <c r="AK80" s="50">
        <f ca="1">IF(AK$63&lt;=$C$17,($C$34*AK$59*$B80/$C$63)*(IF(COUNTA($D80:AJ80)*(12/$C$63)&lt;=$C$9,0,1)),0)+IF(AL$63=$C$17,0,IF(AK$63=$C$17,$B80*(AK$60),0))</f>
        <v>1.5890666666666666</v>
      </c>
      <c r="AL80" s="50">
        <f ca="1">IF(AL$63&lt;=$C$17,($C$34*AL$59*$B80/$C$63)*(IF(COUNTA($D80:AK80)*(12/$C$63)&lt;=$C$9,0,1)),0)+IF(AM$63=$C$17,0,IF(AL$63=$C$17,$B80*(AL$60),0))</f>
        <v>1.5890666666666666</v>
      </c>
      <c r="AM80" s="50">
        <f ca="1">IF(AM$63&lt;=$C$17,($C$34*AM$59*$B80/$C$63)*(IF(COUNTA($D80:AL80)*(12/$C$63)&lt;=$C$9,0,1)),0)+IF(AN$63=$C$17,0,IF(AM$63=$C$17,$B80*(AM$60),0))</f>
        <v>1.5890666666666666</v>
      </c>
      <c r="AN80" s="50">
        <f ca="1">IF(AN$63&lt;=$C$17,($C$34*AN$59*$B80/$C$63)*(IF(COUNTA($D80:AM80)*(12/$C$63)&lt;=$C$9,0,1)),0)+IF(AO$63=$C$17,0,IF(AN$63=$C$17,$B80*(AN$60),0))</f>
        <v>1.5890666666666666</v>
      </c>
      <c r="AO80" s="50">
        <f ca="1">IF(AO$63&lt;=$C$17,($C$34*AO$59*$B80/$C$63)*(IF(COUNTA($D80:AN80)*(12/$C$63)&lt;=$C$9,0,1)),0)+IF(AP$63=$C$17,0,IF(AO$63=$C$17,$B80*(AO$60),0))</f>
        <v>1.5890666666666666</v>
      </c>
      <c r="AP80" s="50">
        <f ca="1">IF(AP$63&lt;=$C$17,($C$34*AP$59*$B80/$C$63)*(IF(COUNTA($D80:AO80)*(12/$C$63)&lt;=$C$9,0,1)),0)+IF(AQ$63=$C$17,0,IF(AP$63=$C$17,$B80*(AP$60),0))</f>
        <v>1.5890666666666666</v>
      </c>
      <c r="AQ80" s="50">
        <f ca="1">IF(AQ$63&lt;=$C$17,($C$34*AQ$59*$B80/$C$63)*(IF(COUNTA($D80:AP80)*(12/$C$63)&lt;=$C$9,0,1)),0)+IF(AR$63=$C$17,0,IF(AQ$63=$C$17,$B80*(AQ$60),0))</f>
        <v>1.5890666666666666</v>
      </c>
      <c r="AR80" s="50">
        <f ca="1">IF(AR$63&lt;=$C$17,($C$34*AR$59*$B80/$C$63)*(IF(COUNTA($D80:AQ80)*(12/$C$63)&lt;=$C$9,0,1)),0)+IF(AS$63=$C$17,0,IF(AR$63=$C$17,$B80*(AR$60),0))</f>
        <v>1.5890666666666666</v>
      </c>
      <c r="AS80" s="50">
        <f ca="1">IF(AS$63&lt;=$C$17,($C$34*AS$59*$B80/$C$63)*(IF(COUNTA($D80:AR80)*(12/$C$63)&lt;=$C$9,0,1)),0)+IF(AT$63=$C$17,0,IF(AS$63=$C$17,$B80*(AS$60),0))</f>
        <v>1.5890666666666666</v>
      </c>
      <c r="AT80" s="50">
        <f ca="1">IF(AT$63&lt;=$C$17,($C$34*AT$59*$B80/$C$63)*(IF(COUNTA($D80:AS80)*(12/$C$63)&lt;=$C$9,0,1)),0)+IF(AU$63=$C$17,0,IF(AT$63=$C$17,$B80*(AT$60),0))</f>
        <v>1.5890666666666666</v>
      </c>
      <c r="AU80" s="50">
        <f ca="1">IF(AU$63&lt;=$C$17,($C$34*AU$59*$B80/$C$63)*(IF(COUNTA($D80:AT80)*(12/$C$63)&lt;=$C$9,0,1)),0)+IF(AV$63=$C$17,0,IF(AU$63=$C$17,$B80*(AU$60),0))</f>
        <v>1.5890666666666666</v>
      </c>
      <c r="AV80" s="50">
        <f ca="1">IF(AV$63&lt;=$C$17,($C$34*AV$59*$B80/$C$63)*(IF(COUNTA($D80:AU80)*(12/$C$63)&lt;=$C$9,0,1)),0)+IF(AW$63=$C$17,0,IF(AV$63=$C$17,$B80*(AV$60),0))</f>
        <v>1.5890666666666666</v>
      </c>
      <c r="AW80" s="50">
        <f ca="1">IF(AW$63&lt;=$C$17,($C$34*AW$59*$B80/$C$63)*(IF(COUNTA($D80:AV80)*(12/$C$63)&lt;=$C$9,0,1)),0)+IF(AX$63=$C$17,0,IF(AW$63=$C$17,$B80*(AW$60),0))</f>
        <v>1.5890666666666666</v>
      </c>
      <c r="AX80" s="50">
        <f ca="1">IF(AX$63&lt;=$C$17,($C$34*AX$59*$B80/$C$63)*(IF(COUNTA($D80:AW80)*(12/$C$63)&lt;=$C$9,0,1)),0)+IF(AY$63=$C$17,0,IF(AX$63=$C$17,$B80*(AX$60),0))</f>
        <v>1.5890666666666666</v>
      </c>
      <c r="AY80" s="50">
        <f ca="1">IF(AY$63&lt;=$C$17,($C$34*AY$59*$B80/$C$63)*(IF(COUNTA($D80:AX80)*(12/$C$63)&lt;=$C$9,0,1)),0)+IF(AZ$63=$C$17,0,IF(AY$63=$C$17,$B80*(AY$60),0))</f>
        <v>1.5890666666666666</v>
      </c>
      <c r="AZ80" s="50">
        <f ca="1">IF(AZ$63&lt;=$C$17,($C$34*AZ$59*$B80/$C$63)*(IF(COUNTA($D80:AY80)*(12/$C$63)&lt;=$C$9,0,1)),0)+IF(BA$63=$C$17,0,IF(AZ$63=$C$17,$B80*(AZ$60),0))</f>
        <v>1.5890666666666666</v>
      </c>
      <c r="BA80" s="50">
        <f ca="1">IF(BA$63&lt;=$C$17,($C$34*BA$59*$B80/$C$63)*(IF(COUNTA($D80:AZ80)*(12/$C$63)&lt;=$C$9,0,1)),0)+IF(BB$63=$C$17,0,IF(BA$63=$C$17,$B80*(BA$60),0))</f>
        <v>1.5890666666666666</v>
      </c>
      <c r="BB80" s="50">
        <f ca="1">IF(BB$63&lt;=$C$17,($C$34*BB$59*$B80/$C$63)*(IF(COUNTA($D80:BA80)*(12/$C$63)&lt;=$C$9,0,1)),0)+IF(BC$63=$C$17,0,IF(BB$63=$C$17,$B80*(BB$60),0))</f>
        <v>1.5890666666666666</v>
      </c>
      <c r="BC80" s="50">
        <f ca="1">IF(BC$63&lt;=$C$17,($C$34*BC$59*$B80/$C$63)*(IF(COUNTA($D80:BB80)*(12/$C$63)&lt;=$C$9,0,1)),0)+IF(BD$63=$C$17,0,IF(BC$63=$C$17,$B80*(BC$60),0))</f>
        <v>1.5890666666666666</v>
      </c>
      <c r="BD80" s="50">
        <f ca="1">IF(BD$63&lt;=$C$17,($C$34*BD$59*$B80/$C$63)*(IF(COUNTA($D80:BC80)*(12/$C$63)&lt;=$C$9,0,1)),0)+IF(BE$63=$C$17,0,IF(BD$63=$C$17,$B80*(BD$60),0))</f>
        <v>1.5890666666666666</v>
      </c>
      <c r="BE80" s="50">
        <f ca="1">IF(BE$63&lt;=$C$17,($C$34*BE$59*$B80/$C$63)*(IF(COUNTA($D80:BD80)*(12/$C$63)&lt;=$C$9,0,1)),0)+IF(BF$63=$C$17,0,IF(BE$63=$C$17,$B80*(BE$60),0))</f>
        <v>1.5890666666666666</v>
      </c>
      <c r="BF80" s="50">
        <f ca="1">IF(BF$63&lt;=$C$17,($C$34*BF$59*$B80/$C$63)*(IF(COUNTA($D80:BE80)*(12/$C$63)&lt;=$C$9,0,1)),0)+IF(BG$63=$C$17,0,IF(BF$63=$C$17,$B80*(BF$60),0))</f>
        <v>1.5890666666666666</v>
      </c>
      <c r="BG80" s="50">
        <f ca="1">IF(BG$63&lt;=$C$17,($C$34*BG$59*$B80/$C$63)*(IF(COUNTA($D80:BF80)*(12/$C$63)&lt;=$C$9,0,1)),0)+IF(BH$63=$C$17,0,IF(BG$63=$C$17,$B80*(BG$60),0))</f>
        <v>1.5890666666666666</v>
      </c>
      <c r="BH80" s="50">
        <f ca="1">IF(BH$63&lt;=$C$17,($C$34*BH$59*$B80/$C$63)*(IF(COUNTA($D80:BG80)*(12/$C$63)&lt;=$C$9,0,1)),0)+IF(BI$63=$C$17,0,IF(BH$63=$C$17,$B80*(BH$60),0))</f>
        <v>1.5890666666666666</v>
      </c>
      <c r="BI80" s="50">
        <f ca="1">IF(BI$63&lt;=$C$17,($C$34*BI$59*$B80/$C$63)*(IF(COUNTA($D80:BH80)*(12/$C$63)&lt;=$C$9,0,1)),0)+IF(BJ$63=$C$17,0,IF(BI$63=$C$17,$B80*(BI$60),0))</f>
        <v>1.5890666666666666</v>
      </c>
      <c r="BJ80" s="50">
        <f ca="1">IF(BJ$63&lt;=$C$17,($C$34*BJ$59*$B80/$C$63)*(IF(COUNTA($D80:BI80)*(12/$C$63)&lt;=$C$9,0,1)),0)+IF(BK$63=$C$17,0,IF(BJ$63=$C$17,$B80*(BJ$60),0))</f>
        <v>1.5890666666666666</v>
      </c>
      <c r="BK80" s="50">
        <f ca="1">IF(BK$63&lt;=$C$17,($C$34*BK$59*$B80/$C$63)*(IF(COUNTA($D80:BJ80)*(12/$C$63)&lt;=$C$9,0,1)),0)+IF(BL$63=$C$17,0,IF(BK$63=$C$17,$B80*(BK$60),0))</f>
        <v>1.5890666666666666</v>
      </c>
      <c r="BL80" s="50">
        <f ca="1">IF(BL$63&lt;=$C$17,($C$34*BL$59*$B80/$C$63)*(IF(COUNTA($D80:BK80)*(12/$C$63)&lt;=$C$9,0,1)),0)+IF(BM$63=$C$17,0,IF(BL$63=$C$17,$B80*(BL$60),0))</f>
        <v>1.5890666666666666</v>
      </c>
      <c r="BM80" s="50">
        <f ca="1">IF(BM$63&lt;=$C$17,($C$34*BM$59*$B80/$C$63)*(IF(COUNTA($D80:BL80)*(12/$C$63)&lt;=$C$9,0,1)),0)+IF(BN$63=$C$17,0,IF(BM$63=$C$17,$B80*(BM$60),0))</f>
        <v>1.5890666666666666</v>
      </c>
      <c r="BN80" s="50">
        <f ca="1">IF(BN$63&lt;=$C$17,($C$34*BN$59*$B80/$C$63)*(IF(COUNTA($D80:BM80)*(12/$C$63)&lt;=$C$9,0,1)),0)+IF(BO$63=$C$17,0,IF(BN$63=$C$17,$B80*(BN$60),0))</f>
        <v>1.5890666666666666</v>
      </c>
      <c r="BO80" s="50">
        <f ca="1">IF(BO$63&lt;=$C$17,($C$34*BO$59*$B80/$C$63)*(IF(COUNTA($D80:BN80)*(12/$C$63)&lt;=$C$9,0,1)),0)+IF(BP$63=$C$17,0,IF(BO$63=$C$17,$B80*(BO$60),0))</f>
        <v>1.5890666666666666</v>
      </c>
      <c r="BP80" s="50">
        <f ca="1">IF(BP$63&lt;=$C$17,($C$34*BP$59*$B80/$C$63)*(IF(COUNTA($D80:BO80)*(12/$C$63)&lt;=$C$9,0,1)),0)+IF(BQ$63=$C$17,0,IF(BP$63=$C$17,$B80*(BP$60),0))</f>
        <v>1.5890666666666666</v>
      </c>
      <c r="BQ80" s="50">
        <f ca="1">IF(BQ$63&lt;=$C$17,($C$34*BQ$59*$B80/$C$63)*(IF(COUNTA($D80:BP80)*(12/$C$63)&lt;=$C$9,0,1)),0)+IF(BR$63=$C$17,0,IF(BQ$63=$C$17,$B80*(BQ$60),0))</f>
        <v>1.5890666666666666</v>
      </c>
      <c r="BR80" s="50">
        <f ca="1">IF(BR$63&lt;=$C$17,($C$34*BR$59*$B80/$C$63)*(IF(COUNTA($D80:BQ80)*(12/$C$63)&lt;=$C$9,0,1)),0)+IF(BS$63=$C$17,0,IF(BR$63=$C$17,$B80*(BR$60),0))</f>
        <v>1.5890666666666666</v>
      </c>
      <c r="BS80" s="50">
        <f ca="1">IF(BS$63&lt;=$C$17,($C$34*BS$59*$B80/$C$63)*(IF(COUNTA($D80:BR80)*(12/$C$63)&lt;=$C$9,0,1)),0)+IF(BT$63=$C$17,0,IF(BS$63=$C$17,$B80*(BS$60),0))</f>
        <v>1.5890666666666666</v>
      </c>
      <c r="BT80" s="50">
        <f ca="1">IF(BT$63&lt;=$C$17,($C$34*BT$59*$B80/$C$63)*(IF(COUNTA($D80:BS80)*(12/$C$63)&lt;=$C$9,0,1)),0)+IF(BU$63=$C$17,0,IF(BT$63=$C$17,$B80*(BT$60),0))</f>
        <v>1.5890666666666666</v>
      </c>
      <c r="BU80" s="50">
        <f ca="1">IF(BU$63&lt;=$C$17,($C$34*BU$59*$B80/$C$63)*(IF(COUNTA($D80:BT80)*(12/$C$63)&lt;=$C$9,0,1)),0)+IF(BV$63=$C$17,0,IF(BU$63=$C$17,$B80*(BU$60),0))</f>
        <v>1.5890666666666666</v>
      </c>
      <c r="BV80" s="50">
        <f ca="1">IF(BV$63&lt;=$C$17,($C$34*BV$59*$B80/$C$63)*(IF(COUNTA($D80:BU80)*(12/$C$63)&lt;=$C$9,0,1)),0)+IF(BW$63=$C$17,0,IF(BV$63=$C$17,$B80*(BV$60),0))</f>
        <v>1.5890666666666666</v>
      </c>
      <c r="BW80" s="50">
        <f ca="1">IF(BW$63&lt;=$C$17,($C$34*BW$59*$B80/$C$63)*(IF(COUNTA($D80:BV80)*(12/$C$63)&lt;=$C$9,0,1)),0)+IF(BX$63=$C$17,0,IF(BW$63=$C$17,$B80*(BW$60),0))</f>
        <v>1.5890666666666666</v>
      </c>
      <c r="BX80" s="50">
        <f ca="1">IF(BX$63&lt;=$C$17,($C$34*BX$59*$B80/$C$63)*(IF(COUNTA($D80:BW80)*(12/$C$63)&lt;=$C$9,0,1)),0)+IF(BY$63=$C$17,0,IF(BX$63=$C$17,$B80*(BX$60),0))</f>
        <v>1.5890666666666666</v>
      </c>
      <c r="BY80" s="50">
        <f ca="1">IF(BY$63&lt;=$C$17,($C$34*BY$59*$B80/$C$63)*(IF(COUNTA($D80:BX80)*(12/$C$63)&lt;=$C$9,0,1)),0)+IF(BZ$63=$C$17,0,IF(BY$63=$C$17,$B80*(BY$60),0))</f>
        <v>1.5890666666666666</v>
      </c>
      <c r="BZ80" s="50">
        <f ca="1">IF(BZ$63&lt;=$C$17,($C$34*BZ$59*$B80/$C$63)*(IF(COUNTA($D80:BY80)*(12/$C$63)&lt;=$C$9,0,1)),0)+IF(CA$63=$C$17,0,IF(BZ$63=$C$17,$B80*(BZ$60),0))</f>
        <v>1.5890666666666666</v>
      </c>
      <c r="CA80" s="50">
        <f ca="1">IF(CA$63&lt;=$C$17,($C$34*CA$59*$B80/$C$63)*(IF(COUNTA($D80:BZ80)*(12/$C$63)&lt;=$C$9,0,1)),0)+IF(CB$63=$C$17,0,IF(CA$63=$C$17,$B80*(CA$60),0))</f>
        <v>1.5890666666666666</v>
      </c>
      <c r="CB80" s="50">
        <f ca="1">IF(CB$63&lt;=$C$17,($C$34*CB$59*$B80/$C$63)*(IF(COUNTA($D80:CA80)*(12/$C$63)&lt;=$C$9,0,1)),0)+IF(CC$63=$C$17,0,IF(CB$63=$C$17,$B80*(CB$60),0))</f>
        <v>1.5890666666666666</v>
      </c>
      <c r="CC80" s="50">
        <f ca="1">IF(CC$63&lt;=$C$17,($C$34*CC$59*$B80/$C$63)*(IF(COUNTA($D80:CB80)*(12/$C$63)&lt;=$C$9,0,1)),0)+IF(CD$63=$C$17,0,IF(CC$63=$C$17,$B80*(CC$60),0))</f>
        <v>1.5890666666666666</v>
      </c>
      <c r="CD80" s="50">
        <f ca="1">IF(CD$63&lt;=$C$17,($C$34*CD$59*$B80/$C$63)*(IF(COUNTA($D80:CC80)*(12/$C$63)&lt;=$C$9,0,1)),0)+IF(CE$63=$C$17,0,IF(CD$63=$C$17,$B80*(CD$60),0))</f>
        <v>1.5890666666666666</v>
      </c>
      <c r="CE80" s="50">
        <f ca="1">IF(CE$63&lt;=$C$17,($C$34*CE$59*$B80/$C$63)*(IF(COUNTA($D80:CD80)*(12/$C$63)&lt;=$C$9,0,1)),0)+IF(CF$63=$C$17,0,IF(CE$63=$C$17,$B80*(CE$60),0))</f>
        <v>1.5890666666666666</v>
      </c>
      <c r="CF80" s="50">
        <f ca="1">IF(CF$63&lt;=$C$17,($C$34*CF$59*$B80/$C$63)*(IF(COUNTA($D80:CE80)*(12/$C$63)&lt;=$C$9,0,1)),0)+IF(CG$63=$C$17,0,IF(CF$63=$C$17,$B80*(CF$60),0))</f>
        <v>1.5890666666666666</v>
      </c>
      <c r="CG80" s="50">
        <f ca="1">IF(CG$63&lt;=$C$17,($C$34*CG$59*$B80/$C$63)*(IF(COUNTA($D80:CF80)*(12/$C$63)&lt;=$C$9,0,1)),0)+IF(CH$63=$C$17,0,IF(CG$63=$C$17,$B80*(CG$60),0))</f>
        <v>1.5890666666666666</v>
      </c>
      <c r="CH80" s="50">
        <f ca="1">IF(CH$63&lt;=$C$17,($C$34*CH$59*$B80/$C$63)*(IF(COUNTA($D80:CG80)*(12/$C$63)&lt;=$C$9,0,1)),0)+IF(CI$63=$C$17,0,IF(CH$63=$C$17,$B80*(CH$60),0))</f>
        <v>1.5890666666666666</v>
      </c>
      <c r="CI80" s="50">
        <f ca="1">IF(CI$63&lt;=$C$17,($C$34*CI$59*$B80/$C$63)*(IF(COUNTA($D80:CH80)*(12/$C$63)&lt;=$C$9,0,1)),0)+IF(CJ$63=$C$17,0,IF(CI$63=$C$17,$B80*(CI$60),0))</f>
        <v>1.5890666666666666</v>
      </c>
      <c r="CJ80" s="50">
        <f ca="1">IF(CJ$63&lt;=$C$17,($C$34*CJ$59*$B80/$C$63)*(IF(COUNTA($D80:CI80)*(12/$C$63)&lt;=$C$9,0,1)),0)+IF(CK$63=$C$17,0,IF(CJ$63=$C$17,$B80*(CJ$60),0))</f>
        <v>1.5890666666666666</v>
      </c>
      <c r="CK80" s="50">
        <f ca="1">IF(CK$63&lt;=$C$17,($C$34*CK$59*$B80/$C$63)*(IF(COUNTA($D80:CJ80)*(12/$C$63)&lt;=$C$9,0,1)),0)+IF(CL$63=$C$17,0,IF(CK$63=$C$17,$B80*(CK$60),0))</f>
        <v>1.5890666666666666</v>
      </c>
      <c r="CL80" s="50">
        <f ca="1">IF(CL$63&lt;=$C$17,($C$34*CL$59*$B80/$C$63)*(IF(COUNTA($D80:CK80)*(12/$C$63)&lt;=$C$9,0,1)),0)+IF(CM$63=$C$17,0,IF(CL$63=$C$17,$B80*(CL$60),0))</f>
        <v>1.5890666666666666</v>
      </c>
      <c r="CM80" s="50">
        <f ca="1">IF(CM$63&lt;=$C$17,($C$34*CM$59*$B80/$C$63)*(IF(COUNTA($D80:CL80)*(12/$C$63)&lt;=$C$9,0,1)),0)+IF(CN$63=$C$17,0,IF(CM$63=$C$17,$B80*(CM$60),0))</f>
        <v>1.5890666666666666</v>
      </c>
      <c r="CN80" s="50">
        <f ca="1">IF(CN$63&lt;=$C$17,($C$34*CN$59*$B80/$C$63)*(IF(COUNTA($D80:CM80)*(12/$C$63)&lt;=$C$9,0,1)),0)+IF(CO$63=$C$17,0,IF(CN$63=$C$17,$B80*(CN$60),0))</f>
        <v>1.5890666666666666</v>
      </c>
      <c r="CO80" s="50">
        <f ca="1">IF(CO$63&lt;=$C$17,($C$34*CO$59*$B80/$C$63)*(IF(COUNTA($D80:CN80)*(12/$C$63)&lt;=$C$9,0,1)),0)+IF(CP$63=$C$17,0,IF(CO$63=$C$17,$B80*(CO$60),0))</f>
        <v>1.5890666666666666</v>
      </c>
      <c r="CP80" s="50">
        <f ca="1">IF(CP$63&lt;=$C$17,($C$34*CP$59*$B80/$C$63)*(IF(COUNTA($D80:CO80)*(12/$C$63)&lt;=$C$9,0,1)),0)+IF(CQ$63=$C$17,0,IF(CP$63=$C$17,$B80*(CP$60),0))</f>
        <v>1.5890666666666666</v>
      </c>
      <c r="CQ80" s="50">
        <f ca="1">IF(CQ$63&lt;=$C$17,($C$34*CQ$59*$B80/$C$63)*(IF(COUNTA($D80:CP80)*(12/$C$63)&lt;=$C$9,0,1)),0)+IF(CR$63=$C$17,0,IF(CQ$63=$C$17,$B80*(CQ$60),0))</f>
        <v>1.5890666666666666</v>
      </c>
      <c r="CR80" s="50">
        <f ca="1">IF(CR$63&lt;=$C$17,($C$34*CR$59*$B80/$C$63)*(IF(COUNTA($D80:CQ80)*(12/$C$63)&lt;=$C$9,0,1)),0)+IF(CS$63=$C$17,0,IF(CR$63=$C$17,$B80*(CR$60),0))</f>
        <v>1.5890666666666666</v>
      </c>
      <c r="CS80" s="50">
        <f ca="1">IF(CS$63&lt;=$C$17,($C$34*CS$59*$B80/$C$63)*(IF(COUNTA($D80:CR80)*(12/$C$63)&lt;=$C$9,0,1)),0)+IF(CT$63=$C$17,0,IF(CS$63=$C$17,$B80*(CS$60),0))</f>
        <v>1.5890666666666666</v>
      </c>
      <c r="CT80" s="50">
        <f ca="1">IF(CT$63&lt;=$C$17,($C$34*CT$59*$B80/$C$63)*(IF(COUNTA($D80:CS80)*(12/$C$63)&lt;=$C$9,0,1)),0)+IF(CU$63=$C$17,0,IF(CT$63=$C$17,$B80*(CT$60),0))</f>
        <v>1.5890666666666666</v>
      </c>
      <c r="CU80" s="50">
        <f ca="1">IF(CU$63&lt;=$C$17,($C$34*CU$59*$B80/$C$63)*(IF(COUNTA($D80:CT80)*(12/$C$63)&lt;=$C$9,0,1)),0)+IF(CV$63=$C$17,0,IF(CU$63=$C$17,$B80*(CU$60),0))</f>
        <v>1.5890666666666666</v>
      </c>
      <c r="CV80" s="50">
        <f ca="1">IF(CV$63&lt;=$C$17,($C$34*CV$59*$B80/$C$63)*(IF(COUNTA($D80:CU80)*(12/$C$63)&lt;=$C$9,0,1)),0)+IF(CW$63=$C$17,0,IF(CV$63=$C$17,$B80*(CV$60),0))</f>
        <v>1.5890666666666666</v>
      </c>
      <c r="CW80" s="50">
        <f ca="1">IF(CW$63&lt;=$C$17,($C$34*CW$59*$B80/$C$63)*(IF(COUNTA($D80:CV80)*(12/$C$63)&lt;=$C$9,0,1)),0)+IF(CX$63=$C$17,0,IF(CW$63=$C$17,$B80*(CW$60),0))</f>
        <v>1.5890666666666666</v>
      </c>
      <c r="CX80" s="50">
        <f ca="1">IF(CX$63&lt;=$C$17,($C$34*CX$59*$B80/$C$63)*(IF(COUNTA($D80:CW80)*(12/$C$63)&lt;=$C$9,0,1)),0)+IF(CY$63=$C$17,0,IF(CX$63=$C$17,$B80*(CX$60),0))</f>
        <v>1.5890666666666666</v>
      </c>
      <c r="CY80" s="50">
        <f ca="1">IF(CY$63&lt;=$C$17,($C$34*CY$59*$B80/$C$63)*(IF(COUNTA($D80:CX80)*(12/$C$63)&lt;=$C$9,0,1)),0)+IF(CZ$63=$C$17,0,IF(CY$63=$C$17,$B80*(CY$60),0))</f>
        <v>1.5890666666666666</v>
      </c>
      <c r="CZ80" s="50">
        <f ca="1">IF(CZ$63&lt;=$C$17,($C$34*CZ$59*$B80/$C$63)*(IF(COUNTA($D80:CY80)*(12/$C$63)&lt;=$C$9,0,1)),0)+IF(DA$63=$C$17,0,IF(CZ$63=$C$17,$B80*(CZ$60),0))</f>
        <v>1.5890666666666666</v>
      </c>
      <c r="DA80" s="50">
        <f ca="1">IF(DA$63&lt;=$C$17,($C$34*DA$59*$B80/$C$63)*(IF(COUNTA($D80:CZ80)*(12/$C$63)&lt;=$C$9,0,1)),0)+IF(DB$63=$C$17,0,IF(DA$63=$C$17,$B80*(DA$60),0))</f>
        <v>1.5890666666666666</v>
      </c>
      <c r="DB80" s="50">
        <f ca="1">IF(DB$63&lt;=$C$17,($C$34*DB$59*$B80/$C$63)*(IF(COUNTA($D80:DA80)*(12/$C$63)&lt;=$C$9,0,1)),0)+IF(DC$63=$C$17,0,IF(DB$63=$C$17,$B80*(DB$60),0))</f>
        <v>1.5890666666666666</v>
      </c>
      <c r="DC80" s="50">
        <f ca="1">IF(DC$63&lt;=$C$17,($C$34*DC$59*$B80/$C$63)*(IF(COUNTA($D80:DB80)*(12/$C$63)&lt;=$C$9,0,1)),0)+IF(DD$63=$C$17,0,IF(DC$63=$C$17,$B80*(DC$60),0))</f>
        <v>1.5890666666666666</v>
      </c>
      <c r="DD80" s="50">
        <f ca="1">IF(DD$63&lt;=$C$17,($C$34*DD$59*$B80/$C$63)*(IF(COUNTA($D80:DC80)*(12/$C$63)&lt;=$C$9,0,1)),0)+IF(DE$63=$C$17,0,IF(DD$63=$C$17,$B80*(DD$60),0))</f>
        <v>1.5890666666666666</v>
      </c>
      <c r="DE80" s="50">
        <f ca="1">IF(DE$63&lt;=$C$17,($C$34*DE$59*$B80/$C$63)*(IF(COUNTA($D80:DD80)*(12/$C$63)&lt;=$C$9,0,1)),0)+IF(DF$63=$C$17,0,IF(DE$63=$C$17,$B80*(DE$60),0))</f>
        <v>1.5890666666666666</v>
      </c>
      <c r="DF80" s="50">
        <f ca="1">IF(DF$63&lt;=$C$17,($C$34*DF$59*$B80/$C$63)*(IF(COUNTA($D80:DE80)*(12/$C$63)&lt;=$C$9,0,1)),0)+IF(DG$63=$C$17,0,IF(DF$63=$C$17,$B80*(DF$60),0))</f>
        <v>1.5890666666666666</v>
      </c>
      <c r="DG80" s="50">
        <f ca="1">IF(DG$63&lt;=$C$17,($C$34*DG$59*$B80/$C$63)*(IF(COUNTA($D80:DF80)*(12/$C$63)&lt;=$C$9,0,1)),0)+IF(DH$63=$C$17,0,IF(DG$63=$C$17,$B80*(DG$60),0))</f>
        <v>1.5890666666666666</v>
      </c>
      <c r="DH80" s="50">
        <f ca="1">IF(DH$63&lt;=$C$17,($C$34*DH$59*$B80/$C$63)*(IF(COUNTA($D80:DG80)*(12/$C$63)&lt;=$C$9,0,1)),0)+IF(DI$63=$C$17,0,IF(DH$63=$C$17,$B80*(DH$60),0))</f>
        <v>1.5890666666666666</v>
      </c>
      <c r="DI80" s="50">
        <f ca="1">IF(DI$63&lt;=$C$17,($C$34*DI$59*$B80/$C$63)*(IF(COUNTA($D80:DH80)*(12/$C$63)&lt;=$C$9,0,1)),0)+IF(DJ$63=$C$17,0,IF(DI$63=$C$17,$B80*(DI$60),0))</f>
        <v>1.5890666666666666</v>
      </c>
      <c r="DJ80" s="50">
        <f ca="1">IF(DJ$63&lt;=$C$17,($C$34*DJ$59*$B80/$C$63)*(IF(COUNTA($D80:DI80)*(12/$C$63)&lt;=$C$9,0,1)),0)+IF(DK$63=$C$17,0,IF(DJ$63=$C$17,$B80*(DJ$60),0))</f>
        <v>1.5890666666666666</v>
      </c>
      <c r="DK80" s="50">
        <f ca="1">IF(DK$63&lt;=$C$17,($C$34*DK$59*$B80/$C$63)*(IF(COUNTA($D80:DJ80)*(12/$C$63)&lt;=$C$9,0,1)),0)+IF(DL$63=$C$17,0,IF(DK$63=$C$17,$B80*(DK$60),0))</f>
        <v>1.5890666666666666</v>
      </c>
      <c r="DL80" s="50">
        <f ca="1">IF(DL$63&lt;=$C$17,($C$34*DL$59*$B80/$C$63)*(IF(COUNTA($D80:DK80)*(12/$C$63)&lt;=$C$9,0,1)),0)+IF(DM$63=$C$17,0,IF(DL$63=$C$17,$B80*(DL$60),0))</f>
        <v>1.5890666666666666</v>
      </c>
      <c r="DM80" s="50">
        <f ca="1">IF(DM$63&lt;=$C$17,($C$34*DM$59*$B80/$C$63)*(IF(COUNTA($D80:DL80)*(12/$C$63)&lt;=$C$9,0,1)),0)+IF(DN$63=$C$17,0,IF(DM$63=$C$17,$B80*(DM$60),0))</f>
        <v>1.5890666666666666</v>
      </c>
      <c r="DN80" s="50">
        <f ca="1">IF(DN$63&lt;=$C$17,($C$34*DN$59*$B80/$C$63)*(IF(COUNTA($D80:DM80)*(12/$C$63)&lt;=$C$9,0,1)),0)+IF(DO$63=$C$17,0,IF(DN$63=$C$17,$B80*(DN$60),0))</f>
        <v>1.5890666666666666</v>
      </c>
      <c r="DO80" s="50">
        <f ca="1">IF(DO$63&lt;=$C$17,($C$34*DO$59*$B80/$C$63)*(IF(COUNTA($D80:DN80)*(12/$C$63)&lt;=$C$9,0,1)),0)+IF(DP$63=$C$17,0,IF(DO$63=$C$17,$B80*(DO$60),0))</f>
        <v>1.5890666666666666</v>
      </c>
      <c r="DP80" s="50">
        <f ca="1">IF(DP$63&lt;=$C$17,($C$34*DP$59*$B80/$C$63)*(IF(COUNTA($D80:DO80)*(12/$C$63)&lt;=$C$9,0,1)),0)+IF(DQ$63=$C$17,0,IF(DP$63=$C$17,$B80*(DP$60),0))</f>
        <v>1.5890666666666666</v>
      </c>
      <c r="DQ80" s="50">
        <f ca="1">IF(DQ$63&lt;=$C$17,($C$34*DQ$59*$B80/$C$63)*(IF(COUNTA($D80:DP80)*(12/$C$63)&lt;=$C$9,0,1)),0)+IF(DR$63=$C$17,0,IF(DQ$63=$C$17,$B80*(DQ$60),0))</f>
        <v>1.5890666666666666</v>
      </c>
      <c r="DR80" s="50">
        <f ca="1">IF(DR$63&lt;=$C$17,($C$34*DR$59*$B80/$C$63)*(IF(COUNTA($D80:DQ80)*(12/$C$63)&lt;=$C$9,0,1)),0)+IF(DS$63=$C$17,0,IF(DR$63=$C$17,$B80*(DR$60),0))</f>
        <v>1.5890666666666666</v>
      </c>
      <c r="DS80" s="50">
        <f ca="1">IF(DS$63&lt;=$C$17,($C$34*DS$59*$B80/$C$63)*(IF(COUNTA($D80:DR80)*(12/$C$63)&lt;=$C$9,0,1)),0)+IF(DT$63=$C$17,0,IF(DS$63=$C$17,$B80*(DS$60),0))</f>
        <v>1.5890666666666666</v>
      </c>
      <c r="DT80" s="50">
        <f ca="1">IF(DT$63&lt;=$C$17,($C$34*DT$59*$B80/$C$63)*(IF(COUNTA($D80:DS80)*(12/$C$63)&lt;=$C$9,0,1)),0)+IF(DU$63=$C$17,0,IF(DT$63=$C$17,$B80*(DT$60),0))</f>
        <v>399.25303181470031</v>
      </c>
      <c r="DU80" s="50">
        <f>IF(DU$63&lt;=$C$17,($C$34*DU$59*$B80/$C$63)*(IF(COUNTA($D80:DT80)*(12/$C$63)&lt;=$C$9,0,1)),0)+IF(DV$63=$C$17,0,IF(DU$63=$C$17,$B80*(DU$60),0))</f>
        <v>0</v>
      </c>
      <c r="DV80" s="50">
        <f>IF(DV$63&lt;=$C$17,($C$34*DV$59*$B80/$C$63)*(IF(COUNTA($D80:DU80)*(12/$C$63)&lt;=$C$9,0,1)),0)+IF(DW$63=$C$17,0,IF(DV$63=$C$17,$B80*(DV$60),0))</f>
        <v>0</v>
      </c>
      <c r="DW80" s="50">
        <f>IF(DW$63&lt;=$C$17,($C$34*DW$59*$B80/$C$63)*(IF(COUNTA($D80:DV80)*(12/$C$63)&lt;=$C$9,0,1)),0)+IF(DX$63=$C$17,0,IF(DW$63=$C$17,$B80*(DW$60),0))</f>
        <v>0</v>
      </c>
      <c r="DX80" s="50">
        <f>IF(DX$63&lt;=$C$17,($C$34*DX$59*$B80/$C$63)*(IF(COUNTA($D80:DW80)*(12/$C$63)&lt;=$C$9,0,1)),0)+IF(DY$63=$C$17,0,IF(DX$63=$C$17,$B80*(DX$60),0))</f>
        <v>0</v>
      </c>
      <c r="DY80" s="50">
        <f>IF(DY$63&lt;=$C$17,($C$34*DY$59*$B80/$C$63)*(IF(COUNTA($D80:DX80)*(12/$C$63)&lt;=$C$9,0,1)),0)+IF(DZ$63=$C$17,0,IF(DY$63=$C$17,$B80*(DY$60),0))</f>
        <v>0</v>
      </c>
      <c r="DZ80" s="50">
        <f>IF(DZ$63&lt;=$C$17,($C$34*DZ$59*$B80/$C$63)*(IF(COUNTA($D80:DY80)*(12/$C$63)&lt;=$C$9,0,1)),0)+IF(EA$63=$C$17,0,IF(DZ$63=$C$17,$B80*(DZ$60),0))</f>
        <v>0</v>
      </c>
      <c r="EA80" s="50">
        <f>IF(EA$63&lt;=$C$17,($C$34*EA$59*$B80/$C$63)*(IF(COUNTA($D80:DZ80)*(12/$C$63)&lt;=$C$9,0,1)),0)+IF(EB$63=$C$17,0,IF(EA$63=$C$17,$B80*(EA$60),0))</f>
        <v>0</v>
      </c>
      <c r="EB80" s="50">
        <f>IF(EB$63&lt;=$C$17,($C$34*EB$59*$B80/$C$63)*(IF(COUNTA($D80:EA80)*(12/$C$63)&lt;=$C$9,0,1)),0)+IF(EC$63=$C$17,0,IF(EB$63=$C$17,$B80*(EB$60),0))</f>
        <v>0</v>
      </c>
      <c r="EC80" s="50">
        <f>IF(EC$63&lt;=$C$17,($C$34*EC$59*$B80/$C$63)*(IF(COUNTA($D80:EB80)*(12/$C$63)&lt;=$C$9,0,1)),0)+IF(ED$63=$C$17,0,IF(EC$63=$C$17,$B80*(EC$60),0))</f>
        <v>0</v>
      </c>
      <c r="ED80" s="50">
        <f>IF(ED$63&lt;=$C$17,($C$34*ED$59*$B80/$C$63)*(IF(COUNTA($D80:EC80)*(12/$C$63)&lt;=$C$9,0,1)),0)+IF(EE$63=$C$17,0,IF(ED$63=$C$17,$B80*(ED$60),0))</f>
        <v>0</v>
      </c>
      <c r="EE80" s="50">
        <f>IF(EE$63&lt;=$C$17,($C$34*EE$59*$B80/$C$63)*(IF(COUNTA($D80:ED80)*(12/$C$63)&lt;=$C$9,0,1)),0)+IF(EF$63=$C$17,0,IF(EE$63=$C$17,$B80*(EE$60),0))</f>
        <v>0</v>
      </c>
      <c r="EF80" s="50">
        <f>IF(EF$63&lt;=$C$17,($C$34*EF$59*$B80/$C$63)*(IF(COUNTA($D80:EE80)*(12/$C$63)&lt;=$C$9,0,1)),0)+IF(EG$63=$C$17,0,IF(EF$63=$C$17,$B80*(EF$60),0))</f>
        <v>0</v>
      </c>
      <c r="EG80" s="50">
        <f>IF(EG$63&lt;=$C$17,($C$34*EG$59*$B80/$C$63)*(IF(COUNTA($D80:EF80)*(12/$C$63)&lt;=$C$9,0,1)),0)+IF(EH$63=$C$17,0,IF(EG$63=$C$17,$B80*(EG$60),0))</f>
        <v>0</v>
      </c>
      <c r="EH80" s="50">
        <f>IF(EH$63&lt;=$C$17,($C$34*EH$59*$B80/$C$63)*(IF(COUNTA($D80:EG80)*(12/$C$63)&lt;=$C$9,0,1)),0)+IF(EI$63=$C$17,0,IF(EH$63=$C$17,$B80*(EH$60),0))</f>
        <v>0</v>
      </c>
      <c r="EI80" s="50">
        <f>IF(EI$63&lt;=$C$17,($C$34*EI$59*$B80/$C$63)*(IF(COUNTA($D80:EH80)*(12/$C$63)&lt;=$C$9,0,1)),0)+IF(EJ$63=$C$17,0,IF(EI$63=$C$17,$B80*(EI$60),0))</f>
        <v>0</v>
      </c>
      <c r="EJ80" s="50">
        <f>IF(EJ$63&lt;=$C$17,($C$34*EJ$59*$B80/$C$63)*(IF(COUNTA($D80:EI80)*(12/$C$63)&lt;=$C$9,0,1)),0)+IF(EK$63=$C$17,0,IF(EJ$63=$C$17,$B80*(EJ$60),0))</f>
        <v>0</v>
      </c>
      <c r="EK80" s="50">
        <f>IF(EK$63&lt;=$C$17,($C$34*EK$59*$B80/$C$63)*(IF(COUNTA($D80:EJ80)*(12/$C$63)&lt;=$C$9,0,1)),0)+IF(EL$63=$C$17,0,IF(EK$63=$C$17,$B80*(EK$60),0))</f>
        <v>0</v>
      </c>
      <c r="EL80" s="50">
        <f>IF(EL$63&lt;=$C$17,($C$34*EL$59*$B80/$C$63)*(IF(COUNTA($D80:EK80)*(12/$C$63)&lt;=$C$9,0,1)),0)+IF(EM$63=$C$17,0,IF(EL$63=$C$17,$B80*(EL$60),0))</f>
        <v>0</v>
      </c>
      <c r="EM80" s="50">
        <f>IF(EM$63&lt;=$C$17,($C$34*EM$59*$B80/$C$63)*(IF(COUNTA($D80:EL80)*(12/$C$63)&lt;=$C$9,0,1)),0)+IF(EN$63=$C$17,0,IF(EM$63=$C$17,$B80*(EM$60),0))</f>
        <v>0</v>
      </c>
      <c r="EN80" s="50">
        <f>IF(EN$63&lt;=$C$17,($C$34*EN$59*$B80/$C$63)*(IF(COUNTA($D80:EM80)*(12/$C$63)&lt;=$C$9,0,1)),0)+IF(EO$63=$C$17,0,IF(EN$63=$C$17,$B80*(EN$60),0))</f>
        <v>0</v>
      </c>
      <c r="EO80" s="50">
        <f>IF(EO$63&lt;=$C$17,($C$34*EO$59*$B80/$C$63)*(IF(COUNTA($D80:EN80)*(12/$C$63)&lt;=$C$9,0,1)),0)+IF(EP$63=$C$17,0,IF(EO$63=$C$17,$B80*(EO$60),0))</f>
        <v>0</v>
      </c>
      <c r="EP80" s="50">
        <f>IF(EP$63&lt;=$C$17,($C$34*EP$59*$B80/$C$63)*(IF(COUNTA($D80:EO80)*(12/$C$63)&lt;=$C$9,0,1)),0)+IF(EQ$63=$C$17,0,IF(EP$63=$C$17,$B80*(EP$60),0))</f>
        <v>0</v>
      </c>
      <c r="EQ80" s="50">
        <f>IF(EQ$63&lt;=$C$17,($C$34*EQ$59*$B80/$C$63)*(IF(COUNTA($D80:EP80)*(12/$C$63)&lt;=$C$9,0,1)),0)+IF(ER$63=$C$17,0,IF(EQ$63=$C$17,$B80*(EQ$60),0))</f>
        <v>0</v>
      </c>
      <c r="ER80" s="50">
        <f>IF(ER$63&lt;=$C$17,($C$34*ER$59*$B80/$C$63)*(IF(COUNTA($D80:EQ80)*(12/$C$63)&lt;=$C$9,0,1)),0)+IF(ES$63=$C$17,0,IF(ER$63=$C$17,$B80*(ER$60),0))</f>
        <v>0</v>
      </c>
      <c r="ES80" s="50">
        <f>IF(ES$63&lt;=$C$17,($C$34*ES$59*$B80/$C$63)*(IF(COUNTA($D80:ER80)*(12/$C$63)&lt;=$C$9,0,1)),0)+IF(ET$63=$C$17,0,IF(ES$63=$C$17,$B80*(ES$60),0))</f>
        <v>0</v>
      </c>
      <c r="ET80" s="50">
        <f>IF(ET$63&lt;=$C$17,($C$34*ET$59*$B80/$C$63)*(IF(COUNTA($D80:ES80)*(12/$C$63)&lt;=$C$9,0,1)),0)+IF(EU$63=$C$17,0,IF(ET$63=$C$17,$B80*(ET$60),0))</f>
        <v>0</v>
      </c>
      <c r="EU80" s="50">
        <f>IF(EU$63&lt;=$C$17,($C$34*EU$59*$B80/$C$63)*(IF(COUNTA($D80:ET80)*(12/$C$63)&lt;=$C$9,0,1)),0)+IF(EV$63=$C$17,0,IF(EU$63=$C$17,$B80*(EU$60),0))</f>
        <v>0</v>
      </c>
      <c r="EV80" s="50">
        <f>IF(EV$63&lt;=$C$17,($C$34*EV$59*$B80/$C$63)*(IF(COUNTA($D80:EU80)*(12/$C$63)&lt;=$C$9,0,1)),0)+IF(EW$63=$C$17,0,IF(EV$63=$C$17,$B80*(EV$60),0))</f>
        <v>0</v>
      </c>
      <c r="EW80" s="50">
        <f>IF(EW$63&lt;=$C$17,($C$34*EW$59*$B80/$C$63)*(IF(COUNTA($D80:EV80)*(12/$C$63)&lt;=$C$9,0,1)),0)+IF(EX$63=$C$17,0,IF(EW$63=$C$17,$B80*(EW$60),0))</f>
        <v>0</v>
      </c>
      <c r="EX80" s="50">
        <f>IF(EX$63&lt;=$C$17,($C$34*EX$59*$B80/$C$63)*(IF(COUNTA($D80:EW80)*(12/$C$63)&lt;=$C$9,0,1)),0)+IF(EY$63=$C$17,0,IF(EX$63=$C$17,$B80*(EX$60),0))</f>
        <v>0</v>
      </c>
      <c r="EY80" s="50">
        <f>IF(EY$63&lt;=$C$17,($C$34*EY$59*$B80/$C$63)*(IF(COUNTA($D80:EX80)*(12/$C$63)&lt;=$C$9,0,1)),0)+IF(EZ$63=$C$17,0,IF(EY$63=$C$17,$B80*(EY$60),0))</f>
        <v>0</v>
      </c>
      <c r="EZ80" s="50">
        <f>IF(EZ$63&lt;=$C$17,($C$34*EZ$59*$B80/$C$63)*(IF(COUNTA($D80:EY80)*(12/$C$63)&lt;=$C$9,0,1)),0)+IF(FA$63=$C$17,0,IF(EZ$63=$C$17,$B80*(EZ$60),0))</f>
        <v>0</v>
      </c>
      <c r="FA80" s="50">
        <f>IF(FA$63&lt;=$C$17,($C$34*FA$59*$B80/$C$63)*(IF(COUNTA($D80:EZ80)*(12/$C$63)&lt;=$C$9,0,1)),0)+IF(FB$63=$C$17,0,IF(FA$63=$C$17,$B80*(FA$60),0))</f>
        <v>0</v>
      </c>
      <c r="FB80" s="50">
        <f>IF(FB$63&lt;=$C$17,($C$34*FB$59*$B80/$C$63)*(IF(COUNTA($D80:FA80)*(12/$C$63)&lt;=$C$9,0,1)),0)+IF(FC$63=$C$17,0,IF(FB$63=$C$17,$B80*(FB$60),0))</f>
        <v>0</v>
      </c>
      <c r="FC80" s="50">
        <f>IF(FC$63&lt;=$C$17,($C$34*FC$59*$B80/$C$63)*(IF(COUNTA($D80:FB80)*(12/$C$63)&lt;=$C$9,0,1)),0)+IF(FD$63=$C$17,0,IF(FC$63=$C$17,$B80*(FC$60),0))</f>
        <v>0</v>
      </c>
      <c r="FD80" s="50">
        <f>IF(FD$63&lt;=$C$17,($C$34*FD$59*$B80/$C$63)*(IF(COUNTA($D80:FC80)*(12/$C$63)&lt;=$C$9,0,1)),0)+IF(FE$63=$C$17,0,IF(FD$63=$C$17,$B80*(FD$60),0))</f>
        <v>0</v>
      </c>
      <c r="FE80" s="50">
        <f>IF(FE$63&lt;=$C$17,($C$34*FE$59*$B80/$C$63)*(IF(COUNTA($D80:FD80)*(12/$C$63)&lt;=$C$9,0,1)),0)+IF(FF$63=$C$17,0,IF(FE$63=$C$17,$B80*(FE$60),0))</f>
        <v>0</v>
      </c>
      <c r="FF80" s="50">
        <f>IF(FF$63&lt;=$C$17,($C$34*FF$59*$B80/$C$63)*(IF(COUNTA($D80:FE80)*(12/$C$63)&lt;=$C$9,0,1)),0)+IF(FG$63=$C$17,0,IF(FF$63=$C$17,$B80*(FF$60),0))</f>
        <v>0</v>
      </c>
      <c r="FG80" s="50">
        <f>IF(FG$63&lt;=$C$17,($C$34*FG$59*$B80/$C$63)*(IF(COUNTA($D80:FF80)*(12/$C$63)&lt;=$C$9,0,1)),0)+IF(FH$63=$C$17,0,IF(FG$63=$C$17,$B80*(FG$60),0))</f>
        <v>0</v>
      </c>
      <c r="FH80" s="50">
        <f>IF(FH$63&lt;=$C$17,($C$34*FH$59*$B80/$C$63)*(IF(COUNTA($D80:FG80)*(12/$C$63)&lt;=$C$9,0,1)),0)+IF(FI$63=$C$17,0,IF(FH$63=$C$17,$B80*(FH$60),0))</f>
        <v>0</v>
      </c>
      <c r="FI80" s="50">
        <f>IF(FI$63&lt;=$C$17,($C$34*FI$59*$B80/$C$63)*(IF(COUNTA($D80:FH80)*(12/$C$63)&lt;=$C$9,0,1)),0)+IF(FJ$63=$C$17,0,IF(FI$63=$C$17,$B80*(FI$60),0))</f>
        <v>0</v>
      </c>
      <c r="FJ80" s="50">
        <f>IF(FJ$63&lt;=$C$17,($C$34*FJ$59*$B80/$C$63)*(IF(COUNTA($D80:FI80)*(12/$C$63)&lt;=$C$9,0,1)),0)+IF(FK$63=$C$17,0,IF(FJ$63=$C$17,$B80*(FJ$60),0))</f>
        <v>0</v>
      </c>
      <c r="FK80" s="50">
        <f>IF(FK$63&lt;=$C$17,($C$34*FK$59*$B80/$C$63)*(IF(COUNTA($D80:FJ80)*(12/$C$63)&lt;=$C$9,0,1)),0)+IF(FL$63=$C$17,0,IF(FK$63=$C$17,$B80*(FK$60),0))</f>
        <v>0</v>
      </c>
      <c r="FL80" s="50">
        <f>IF(FL$63&lt;=$C$17,($C$34*FL$59*$B80/$C$63)*(IF(COUNTA($D80:FK80)*(12/$C$63)&lt;=$C$9,0,1)),0)+IF(FM$63=$C$17,0,IF(FL$63=$C$17,$B80*(FL$60),0))</f>
        <v>0</v>
      </c>
      <c r="FM80" s="50">
        <f>IF(FM$63&lt;=$C$17,($C$34*FM$59*$B80/$C$63)*(IF(COUNTA($D80:FL80)*(12/$C$63)&lt;=$C$9,0,1)),0)+IF(FN$63=$C$17,0,IF(FM$63=$C$17,$B80*(FM$60),0))</f>
        <v>0</v>
      </c>
      <c r="FN80" s="50">
        <f>IF(FN$63&lt;=$C$17,($C$34*FN$59*$B80/$C$63)*(IF(COUNTA($D80:FM80)*(12/$C$63)&lt;=$C$9,0,1)),0)+IF(FO$63=$C$17,0,IF(FN$63=$C$17,$B80*(FN$60),0))</f>
        <v>0</v>
      </c>
      <c r="FO80" s="50">
        <f>IF(FO$63&lt;=$C$17,($C$34*FO$59*$B80/$C$63)*(IF(COUNTA($D80:FN80)*(12/$C$63)&lt;=$C$9,0,1)),0)+IF(FP$63=$C$17,0,IF(FO$63=$C$17,$B80*(FO$60),0))</f>
        <v>0</v>
      </c>
      <c r="FP80" s="50">
        <f>IF(FP$63&lt;=$C$17,($C$34*FP$59*$B80/$C$63)*(IF(COUNTA($D80:FO80)*(12/$C$63)&lt;=$C$9,0,1)),0)+IF(FQ$63=$C$17,0,IF(FP$63=$C$17,$B80*(FP$60),0))</f>
        <v>0</v>
      </c>
      <c r="FQ80" s="50">
        <f>IF(FQ$63&lt;=$C$17,($C$34*FQ$59*$B80/$C$63)*(IF(COUNTA($D80:FP80)*(12/$C$63)&lt;=$C$9,0,1)),0)+IF(FR$63=$C$17,0,IF(FQ$63=$C$17,$B80*(FQ$60),0))</f>
        <v>0</v>
      </c>
      <c r="FR80" s="50">
        <f>IF(FR$63&lt;=$C$17,($C$34*FR$59*$B80/$C$63)*(IF(COUNTA($D80:FQ80)*(12/$C$63)&lt;=$C$9,0,1)),0)+IF(FS$63=$C$17,0,IF(FR$63=$C$17,$B80*(FR$60),0))</f>
        <v>0</v>
      </c>
      <c r="FS80" s="50">
        <f>IF(FS$63&lt;=$C$17,($C$34*FS$59*$B80/$C$63)*(IF(COUNTA($D80:FR80)*(12/$C$63)&lt;=$C$9,0,1)),0)+IF(FT$63=$C$17,0,IF(FS$63=$C$17,$B80*(FS$60),0))</f>
        <v>0</v>
      </c>
      <c r="FT80" s="50">
        <f>IF(FT$63&lt;=$C$17,($C$34*FT$59*$B80/$C$63)*(IF(COUNTA($D80:FS80)*(12/$C$63)&lt;=$C$9,0,1)),0)+IF(FU$63=$C$17,0,IF(FT$63=$C$17,$B80*(FT$60),0))</f>
        <v>0</v>
      </c>
      <c r="FU80" s="50">
        <f>IF(FU$63&lt;=$C$17,($C$34*FU$59*$B80/$C$63)*(IF(COUNTA($D80:FT80)*(12/$C$63)&lt;=$C$9,0,1)),0)+IF(FV$63=$C$17,0,IF(FU$63=$C$17,$B80*(FU$60),0))</f>
        <v>0</v>
      </c>
      <c r="FV80" s="50">
        <f>IF(FV$63&lt;=$C$17,($C$34*FV$59*$B80/$C$63)*(IF(COUNTA($D80:FU80)*(12/$C$63)&lt;=$C$9,0,1)),0)+IF(FW$63=$C$17,0,IF(FV$63=$C$17,$B80*(FV$60),0))</f>
        <v>0</v>
      </c>
      <c r="FW80" s="50">
        <f>IF(FW$63&lt;=$C$17,($C$34*FW$59*$B80/$C$63)*(IF(COUNTA($D80:FV80)*(12/$C$63)&lt;=$C$9,0,1)),0)+IF(FX$63=$C$17,0,IF(FW$63=$C$17,$B80*(FW$60),0))</f>
        <v>0</v>
      </c>
      <c r="FX80" s="50">
        <f>IF(FX$63&lt;=$C$17,($C$34*FX$59*$B80/$C$63)*(IF(COUNTA($D80:FW80)*(12/$C$63)&lt;=$C$9,0,1)),0)+IF(FY$63=$C$17,0,IF(FX$63=$C$17,$B80*(FX$60),0))</f>
        <v>0</v>
      </c>
      <c r="FY80" s="50">
        <f>IF(FY$63&lt;=$C$17,($C$34*FY$59*$B80/$C$63)*(IF(COUNTA($D80:FX80)*(12/$C$63)&lt;=$C$9,0,1)),0)+IF(FZ$63=$C$17,0,IF(FY$63=$C$17,$B80*(FY$60),0))</f>
        <v>0</v>
      </c>
      <c r="FZ80" s="50">
        <f>IF(FZ$63&lt;=$C$17,($C$34*FZ$59*$B80/$C$63)*(IF(COUNTA($D80:FY80)*(12/$C$63)&lt;=$C$9,0,1)),0)+IF(GA$63=$C$17,0,IF(FZ$63=$C$17,$B80*(FZ$60),0))</f>
        <v>0</v>
      </c>
      <c r="GA80" s="50">
        <f>IF(GA$63&lt;=$C$17,($C$34*GA$59*$B80/$C$63)*(IF(COUNTA($D80:FZ80)*(12/$C$63)&lt;=$C$9,0,1)),0)+IF(GB$63=$C$17,0,IF(GA$63=$C$17,$B80*(GA$60),0))</f>
        <v>0</v>
      </c>
      <c r="GB80" s="50">
        <f>IF(GB$63&lt;=$C$17,($C$34*GB$59*$B80/$C$63)*(IF(COUNTA($D80:GA80)*(12/$C$63)&lt;=$C$9,0,1)),0)+IF(GC$63=$C$17,0,IF(GB$63=$C$17,$B80*(GB$60),0))</f>
        <v>0</v>
      </c>
      <c r="GC80" s="50">
        <f>IF(GC$63&lt;=$C$17,($C$34*GC$59*$B80/$C$63)*(IF(COUNTA($D80:GB80)*(12/$C$63)&lt;=$C$9,0,1)),0)+IF(GD$63=$C$17,0,IF(GC$63=$C$17,$B80*(GC$60),0))</f>
        <v>0</v>
      </c>
      <c r="GD80" s="50">
        <f>IF(GD$63&lt;=$C$17,($C$34*GD$59*$B80/$C$63)*(IF(COUNTA($D80:GC80)*(12/$C$63)&lt;=$C$9,0,1)),0)+IF(GE$63=$C$17,0,IF(GD$63=$C$17,$B80*(GD$60),0))</f>
        <v>0</v>
      </c>
      <c r="GE80" s="50">
        <f>IF(GE$63&lt;=$C$17,($C$34*GE$59*$B80/$C$63)*(IF(COUNTA($D80:GD80)*(12/$C$63)&lt;=$C$9,0,1)),0)+IF(GF$63=$C$17,0,IF(GE$63=$C$17,$B80*(GE$60),0))</f>
        <v>0</v>
      </c>
      <c r="GF80" s="50">
        <f>IF(GF$63&lt;=$C$17,($C$34*GF$59*$B80/$C$63)*(IF(COUNTA($D80:GE80)*(12/$C$63)&lt;=$C$9,0,1)),0)+IF(GG$63=$C$17,0,IF(GF$63=$C$17,$B80*(GF$60),0))</f>
        <v>0</v>
      </c>
      <c r="GG80" s="50">
        <f>IF(GG$63&lt;=$C$17,($C$34*GG$59*$B80/$C$63)*(IF(COUNTA($D80:GF80)*(12/$C$63)&lt;=$C$9,0,1)),0)+IF(GH$63=$C$17,0,IF(GG$63=$C$17,$B80*(GG$60),0))</f>
        <v>0</v>
      </c>
      <c r="GH80" s="50">
        <f>IF(GH$63&lt;=$C$17,($C$34*GH$59*$B80/$C$63)*(IF(COUNTA($D80:GG80)*(12/$C$63)&lt;=$C$9,0,1)),0)+IF(GI$63=$C$17,0,IF(GH$63=$C$17,$B80*(GH$60),0))</f>
        <v>0</v>
      </c>
      <c r="GI80" s="50">
        <f>IF(GI$63&lt;=$C$17,($C$34*GI$59*$B80/$C$63)*(IF(COUNTA($D80:GH80)*(12/$C$63)&lt;=$C$9,0,1)),0)+IF(GJ$63=$C$17,0,IF(GI$63=$C$17,$B80*(GI$60),0))</f>
        <v>0</v>
      </c>
      <c r="GJ80" s="50">
        <f>IF(GJ$63&lt;=$C$17,($C$34*GJ$59*$B80/$C$63)*(IF(COUNTA($D80:GI80)*(12/$C$63)&lt;=$C$9,0,1)),0)+IF(GK$63=$C$17,0,IF(GJ$63=$C$17,$B80*(GJ$60),0))</f>
        <v>0</v>
      </c>
      <c r="GK80" s="50">
        <f>IF(GK$63&lt;=$C$17,($C$34*GK$59*$B80/$C$63)*(IF(COUNTA($D80:GJ80)*(12/$C$63)&lt;=$C$9,0,1)),0)+IF(GL$63=$C$17,0,IF(GK$63=$C$17,$B80*(GK$60),0))</f>
        <v>0</v>
      </c>
      <c r="GL80" s="50">
        <f>IF(GL$63&lt;=$C$17,($C$34*GL$59*$B80/$C$63)*(IF(COUNTA($D80:GK80)*(12/$C$63)&lt;=$C$9,0,1)),0)+IF(GM$63=$C$17,0,IF(GL$63=$C$17,$B80*(GL$60),0))</f>
        <v>0</v>
      </c>
      <c r="GM80" s="50">
        <f>IF(GM$63&lt;=$C$17,($C$34*GM$59*$B80/$C$63)*(IF(COUNTA($D80:GL80)*(12/$C$63)&lt;=$C$9,0,1)),0)+IF(GN$63=$C$17,0,IF(GM$63=$C$17,$B80*(GM$60),0))</f>
        <v>0</v>
      </c>
      <c r="GN80" s="50">
        <f>IF(GN$63&lt;=$C$17,($C$34*GN$59*$B80/$C$63)*(IF(COUNTA($D80:GM80)*(12/$C$63)&lt;=$C$9,0,1)),0)+IF(GO$63=$C$17,0,IF(GN$63=$C$17,$B80*(GN$60),0))</f>
        <v>0</v>
      </c>
      <c r="GO80" s="50">
        <f>IF(GO$63&lt;=$C$17,($C$34*GO$59*$B80/$C$63)*(IF(COUNTA($D80:GN80)*(12/$C$63)&lt;=$C$9,0,1)),0)+IF(GP$63=$C$17,0,IF(GO$63=$C$17,$B80*(GO$60),0))</f>
        <v>0</v>
      </c>
      <c r="GP80" s="50">
        <f>IF(GP$63&lt;=$C$17,($C$34*GP$59*$B80/$C$63)*(IF(COUNTA($D80:GO80)*(12/$C$63)&lt;=$C$9,0,1)),0)+IF(GQ$63=$C$17,0,IF(GP$63=$C$17,$B80*(GP$60),0))</f>
        <v>0</v>
      </c>
      <c r="GQ80" s="50">
        <f>IF(GQ$63&lt;=$C$17,($C$34*GQ$59*$B80/$C$63)*(IF(COUNTA($D80:GP80)*(12/$C$63)&lt;=$C$9,0,1)),0)+IF(GR$63=$C$17,0,IF(GQ$63=$C$17,$B80*(GQ$60),0))</f>
        <v>0</v>
      </c>
      <c r="GR80" s="50">
        <f>IF(GR$63&lt;=$C$17,($C$34*GR$59*$B80/$C$63)*(IF(COUNTA($D80:GQ80)*(12/$C$63)&lt;=$C$9,0,1)),0)+IF(GS$63=$C$17,0,IF(GR$63=$C$17,$B80*(GR$60),0))</f>
        <v>0</v>
      </c>
      <c r="GS80" s="50">
        <f>IF(GS$63&lt;=$C$17,($C$34*GS$59*$B80/$C$63)*(IF(COUNTA($D80:GR80)*(12/$C$63)&lt;=$C$9,0,1)),0)+IF(GT$63=$C$17,0,IF(GS$63=$C$17,$B80*(GS$60),0))</f>
        <v>0</v>
      </c>
      <c r="GT80" s="50">
        <f>IF(GT$63&lt;=$C$17,($C$34*GT$59*$B80/$C$63)*(IF(COUNTA($D80:GS80)*(12/$C$63)&lt;=$C$9,0,1)),0)+IF(GU$63=$C$17,0,IF(GT$63=$C$17,$B80*(GT$60),0))</f>
        <v>0</v>
      </c>
      <c r="GU80" s="50">
        <f>IF(GU$63&lt;=$C$17,($C$34*GU$59*$B80/$C$63)*(IF(COUNTA($D80:GT80)*(12/$C$63)&lt;=$C$9,0,1)),0)+IF(GV$63=$C$17,0,IF(GU$63=$C$17,$B80*(GU$60),0))</f>
        <v>0</v>
      </c>
      <c r="GV80" s="50">
        <f>IF(GV$63&lt;=$C$17,($C$34*GV$59*$B80/$C$63)*(IF(COUNTA($D80:GU80)*(12/$C$63)&lt;=$C$9,0,1)),0)+IF(GW$63=$C$17,0,IF(GV$63=$C$17,$B80*(GV$60),0))</f>
        <v>0</v>
      </c>
      <c r="GW80" s="50">
        <f>IF(GW$63&lt;=$C$17,($C$34*GW$59*$B80/$C$63)*(IF(COUNTA($D80:GV80)*(12/$C$63)&lt;=$C$9,0,1)),0)+IF(GX$63=$C$17,0,IF(GW$63=$C$17,$B80*(GW$60),0))</f>
        <v>0</v>
      </c>
      <c r="GX80" s="50">
        <f>IF(GX$63&lt;=$C$17,($C$34*GX$59*$B80/$C$63)*(IF(COUNTA($D80:GW80)*(12/$C$63)&lt;=$C$9,0,1)),0)+IF(GY$63=$C$17,0,IF(GX$63=$C$17,$B80*(GX$60),0))</f>
        <v>0</v>
      </c>
      <c r="GY80" s="50">
        <f>IF(GY$63&lt;=$C$17,($C$34*GY$59*$B80/$C$63)*(IF(COUNTA($D80:GX80)*(12/$C$63)&lt;=$C$9,0,1)),0)+IF(GZ$63=$C$17,0,IF(GY$63=$C$17,$B80*(GY$60),0))</f>
        <v>0</v>
      </c>
      <c r="GZ80" s="50">
        <f>IF(GZ$63&lt;=$C$17,($C$34*GZ$59*$B80/$C$63)*(IF(COUNTA($D80:GY80)*(12/$C$63)&lt;=$C$9,0,1)),0)+IF(HA$63=$C$17,0,IF(GZ$63=$C$17,$B80*(GZ$60),0))</f>
        <v>0</v>
      </c>
      <c r="HA80" s="50">
        <f>IF(HA$63&lt;=$C$17,($C$34*HA$59*$B80/$C$63)*(IF(COUNTA($D80:GZ80)*(12/$C$63)&lt;=$C$9,0,1)),0)+IF(HB$63=$C$17,0,IF(HA$63=$C$17,$B80*(HA$60),0))</f>
        <v>0</v>
      </c>
      <c r="HB80" s="50">
        <f>IF(HB$63&lt;=$C$17,($C$34*HB$59*$B80/$C$63)*(IF(COUNTA($D80:HA80)*(12/$C$63)&lt;=$C$9,0,1)),0)+IF(HC$63=$C$17,0,IF(HB$63=$C$17,$B80*(HB$60),0))</f>
        <v>0</v>
      </c>
      <c r="HC80" s="50">
        <f>IF(HC$63&lt;=$C$17,($C$34*HC$59*$B80/$C$63)*(IF(COUNTA($D80:HB80)*(12/$C$63)&lt;=$C$9,0,1)),0)+IF(HD$63=$C$17,0,IF(HC$63=$C$17,$B80*(HC$60),0))</f>
        <v>0</v>
      </c>
      <c r="HD80" s="50">
        <f>IF(HD$63&lt;=$C$17,($C$34*HD$59*$B80/$C$63)*(IF(COUNTA($D80:HC80)*(12/$C$63)&lt;=$C$9,0,1)),0)+IF(HE$63=$C$17,0,IF(HD$63=$C$17,$B80*(HD$60),0))</f>
        <v>0</v>
      </c>
      <c r="HE80" s="50">
        <f>IF(HE$63&lt;=$C$17,($C$34*HE$59*$B80/$C$63)*(IF(COUNTA($D80:HD80)*(12/$C$63)&lt;=$C$9,0,1)),0)+IF(HF$63=$C$17,0,IF(HE$63=$C$17,$B80*(HE$60),0))</f>
        <v>0</v>
      </c>
      <c r="HF80" s="50">
        <f>IF(HF$63&lt;=$C$17,($C$34*HF$59*$B80/$C$63)*(IF(COUNTA($D80:HE80)*(12/$C$63)&lt;=$C$9,0,1)),0)+IF(HG$63=$C$17,0,IF(HF$63=$C$17,$B80*(HF$60),0))</f>
        <v>0</v>
      </c>
      <c r="HG80" s="50">
        <f>IF(HG$63&lt;=$C$17,($C$34*HG$59*$B80/$C$63)*(IF(COUNTA($D80:HF80)*(12/$C$63)&lt;=$C$9,0,1)),0)+IF(HH$63=$C$17,0,IF(HG$63=$C$17,$B80*(HG$60),0))</f>
        <v>0</v>
      </c>
      <c r="HH80" s="50">
        <f>IF(HH$63&lt;=$C$17,($C$34*HH$59*$B80/$C$63)*(IF(COUNTA($D80:HG80)*(12/$C$63)&lt;=$C$9,0,1)),0)+IF(HI$63=$C$17,0,IF(HH$63=$C$17,$B80*(HH$60),0))</f>
        <v>0</v>
      </c>
      <c r="HI80" s="50">
        <f>IF(HI$63&lt;=$C$17,($C$34*HI$59*$B80/$C$63)*(IF(COUNTA($D80:HH80)*(12/$C$63)&lt;=$C$9,0,1)),0)+IF(HJ$63=$C$17,0,IF(HI$63=$C$17,$B80*(HI$60),0))</f>
        <v>0</v>
      </c>
      <c r="HJ80" s="50">
        <f>IF(HJ$63&lt;=$C$17,($C$34*HJ$59*$B80/$C$63)*(IF(COUNTA($D80:HI80)*(12/$C$63)&lt;=$C$9,0,1)),0)+IF(HK$63=$C$17,0,IF(HJ$63=$C$17,$B80*(HJ$60),0))</f>
        <v>0</v>
      </c>
      <c r="HK80" s="50">
        <f>IF(HK$63&lt;=$C$17,($C$34*HK$59*$B80/$C$63)*(IF(COUNTA($D80:HJ80)*(12/$C$63)&lt;=$C$9,0,1)),0)+IF(HL$63=$C$17,0,IF(HK$63=$C$17,$B80*(HK$60),0))</f>
        <v>0</v>
      </c>
      <c r="HL80" s="50">
        <f>IF(HL$63&lt;=$C$17,($C$34*HL$59*$B80/$C$63)*(IF(COUNTA($D80:HK80)*(12/$C$63)&lt;=$C$9,0,1)),0)+IF(HM$63=$C$17,0,IF(HL$63=$C$17,$B80*(HL$60),0))</f>
        <v>0</v>
      </c>
      <c r="HM80" s="50">
        <f>IF(HM$63&lt;=$C$17,($C$34*HM$59*$B80/$C$63)*(IF(COUNTA($D80:HL80)*(12/$C$63)&lt;=$C$9,0,1)),0)+IF(HN$63=$C$17,0,IF(HM$63=$C$17,$B80*(HM$60),0))</f>
        <v>0</v>
      </c>
      <c r="HN80" s="50">
        <f>IF(HN$63&lt;=$C$17,($C$34*HN$59*$B80/$C$63)*(IF(COUNTA($D80:HM80)*(12/$C$63)&lt;=$C$9,0,1)),0)+IF(HO$63=$C$17,0,IF(HN$63=$C$17,$B80*(HN$60),0))</f>
        <v>0</v>
      </c>
      <c r="HO80" s="50">
        <f>IF(HO$63&lt;=$C$17,($C$34*HO$59*$B80/$C$63)*(IF(COUNTA($D80:HN80)*(12/$C$63)&lt;=$C$9,0,1)),0)+IF(HP$63=$C$17,0,IF(HO$63=$C$17,$B80*(HO$60),0))</f>
        <v>0</v>
      </c>
      <c r="HP80" s="50">
        <f>IF(HP$63&lt;=$C$17,($C$34*HP$59*$B80/$C$63)*(IF(COUNTA($D80:HO80)*(12/$C$63)&lt;=$C$9,0,1)),0)+IF(HQ$63=$C$17,0,IF(HP$63=$C$17,$B80*(HP$60),0))</f>
        <v>0</v>
      </c>
      <c r="HQ80" s="50">
        <f>IF(HQ$63&lt;=$C$17,($C$34*HQ$59*$B80/$C$63)*(IF(COUNTA($D80:HP80)*(12/$C$63)&lt;=$C$9,0,1)),0)+IF(HR$63=$C$17,0,IF(HQ$63=$C$17,$B80*(HQ$60),0))</f>
        <v>0</v>
      </c>
      <c r="HR80" s="50">
        <f>IF(HR$63&lt;=$C$17,($C$34*HR$59*$B80/$C$63)*(IF(COUNTA($D80:HQ80)*(12/$C$63)&lt;=$C$9,0,1)),0)+IF(HS$63=$C$17,0,IF(HR$63=$C$17,$B80*(HR$60),0))</f>
        <v>0</v>
      </c>
      <c r="HS80" s="50">
        <f>IF(HS$63&lt;=$C$17,($C$34*HS$59*$B80/$C$63)*(IF(COUNTA($D80:HR80)*(12/$C$63)&lt;=$C$9,0,1)),0)+IF(HT$63=$C$17,0,IF(HS$63=$C$17,$B80*(HS$60),0))</f>
        <v>0</v>
      </c>
      <c r="HT80" s="50">
        <f>IF(HT$63&lt;=$C$17,($C$34*HT$59*$B80/$C$63)*(IF(COUNTA($D80:HS80)*(12/$C$63)&lt;=$C$9,0,1)),0)+IF(HU$63=$C$17,0,IF(HT$63=$C$17,$B80*(HT$60),0))</f>
        <v>0</v>
      </c>
      <c r="HU80" s="50">
        <f>IF(HU$63&lt;=$C$17,($C$34*HU$59*$B80/$C$63)*(IF(COUNTA($D80:HT80)*(12/$C$63)&lt;=$C$9,0,1)),0)+IF(HV$63=$C$17,0,IF(HU$63=$C$17,$B80*(HU$60),0))</f>
        <v>0</v>
      </c>
      <c r="HV80" s="50">
        <f>IF(HV$63&lt;=$C$17,($C$34*HV$59*$B80/$C$63)*(IF(COUNTA($D80:HU80)*(12/$C$63)&lt;=$C$9,0,1)),0)+IF(HW$63=$C$17,0,IF(HV$63=$C$17,$B80*(HV$60),0))</f>
        <v>0</v>
      </c>
      <c r="HW80" s="50">
        <f>IF(HW$63&lt;=$C$17,($C$34*HW$59*$B80/$C$63)*(IF(COUNTA($D80:HV80)*(12/$C$63)&lt;=$C$9,0,1)),0)+IF(HX$63=$C$17,0,IF(HW$63=$C$17,$B80*(HW$60),0))</f>
        <v>0</v>
      </c>
      <c r="HX80" s="50">
        <f>IF(HX$63&lt;=$C$17,($C$34*HX$59*$B80/$C$63)*(IF(COUNTA($D80:HW80)*(12/$C$63)&lt;=$C$9,0,1)),0)+IF(HY$63=$C$17,0,IF(HX$63=$C$17,$B80*(HX$60),0))</f>
        <v>0</v>
      </c>
      <c r="HY80" s="50">
        <f>IF(HY$63&lt;=$C$17,($C$34*HY$59*$B80/$C$63)*(IF(COUNTA($D80:HX80)*(12/$C$63)&lt;=$C$9,0,1)),0)+IF(HZ$63=$C$17,0,IF(HY$63=$C$17,$B80*(HY$60),0))</f>
        <v>0</v>
      </c>
      <c r="HZ80" s="50">
        <f>IF(HZ$63&lt;=$C$17,($C$34*HZ$59*$B80/$C$63)*(IF(COUNTA($D80:HY80)*(12/$C$63)&lt;=$C$9,0,1)),0)+IF(IA$63=$C$17,0,IF(HZ$63=$C$17,$B80*(HZ$60),0))</f>
        <v>0</v>
      </c>
      <c r="IA80" s="50">
        <f>IF(IA$63&lt;=$C$17,($C$34*IA$59*$B80/$C$63)*(IF(COUNTA($D80:HZ80)*(12/$C$63)&lt;=$C$9,0,1)),0)+IF(IB$63=$C$17,0,IF(IA$63=$C$17,$B80*(IA$60),0))</f>
        <v>0</v>
      </c>
      <c r="IB80" s="50">
        <f>IF(IB$63&lt;=$C$17,($C$34*IB$59*$B80/$C$63)*(IF(COUNTA($D80:IA80)*(12/$C$63)&lt;=$C$9,0,1)),0)+IF(IC$63=$C$17,0,IF(IB$63=$C$17,$B80*(IB$60),0))</f>
        <v>0</v>
      </c>
      <c r="IC80" s="50">
        <f>IF(IC$63&lt;=$C$17,($C$34*IC$59*$B80/$C$63)*(IF(COUNTA($D80:IB80)*(12/$C$63)&lt;=$C$9,0,1)),0)+IF(ID$63=$C$17,0,IF(IC$63=$C$17,$B80*(IC$60),0))</f>
        <v>0</v>
      </c>
      <c r="ID80" s="50">
        <f>IF(ID$63&lt;=$C$17,($C$34*ID$59*$B80/$C$63)*(IF(COUNTA($D80:IC80)*(12/$C$63)&lt;=$C$9,0,1)),0)+IF(IE$63=$C$17,0,IF(ID$63=$C$17,$B80*(ID$60),0))</f>
        <v>0</v>
      </c>
      <c r="IE80" s="50">
        <f>IF(IE$63&lt;=$C$17,($C$34*IE$59*$B80/$C$63)*(IF(COUNTA($D80:ID80)*(12/$C$63)&lt;=$C$9,0,1)),0)+IF(IF$63=$C$17,0,IF(IE$63=$C$17,$B80*(IE$60),0))</f>
        <v>0</v>
      </c>
      <c r="IF80" s="50">
        <f>IF(IF$63&lt;=$C$17,($C$34*IF$59*$B80/$C$63)*(IF(COUNTA($D80:IE80)*(12/$C$63)&lt;=$C$9,0,1)),0)+IF(IG$63=$C$17,0,IF(IF$63=$C$17,$B80*(IF$60),0))</f>
        <v>0</v>
      </c>
      <c r="IG80" s="50">
        <f>IF(IG$63&lt;=$C$17,($C$34*IG$59*$B80/$C$63)*(IF(COUNTA($D80:IF80)*(12/$C$63)&lt;=$C$9,0,1)),0)+IF(IH$63=$C$17,0,IF(IG$63=$C$17,$B80*(IG$60),0))</f>
        <v>0</v>
      </c>
      <c r="IH80" s="50">
        <f>IF(IH$63&lt;=$C$17,($C$34*IH$59*$B80/$C$63)*(IF(COUNTA($D80:IG80)*(12/$C$63)&lt;=$C$9,0,1)),0)+IF(II$63=$C$17,0,IF(IH$63=$C$17,$B80*(IH$60),0))</f>
        <v>0</v>
      </c>
      <c r="II80" s="50">
        <f>IF(II$63&lt;=$C$17,($C$34*II$59*$B80/$C$63)*(IF(COUNTA($D80:IH80)*(12/$C$63)&lt;=$C$9,0,1)),0)+IF(IJ$63=$C$17,0,IF(II$63=$C$17,$B80*(II$60),0))</f>
        <v>0</v>
      </c>
      <c r="IJ80" s="50">
        <f>IF(IJ$63&lt;=$C$17,($C$34*IJ$59*$B80/$C$63)*(IF(COUNTA($D80:II80)*(12/$C$63)&lt;=$C$9,0,1)),0)+IF(IK$63=$C$17,0,IF(IJ$63=$C$17,$B80*(IJ$60),0))</f>
        <v>0</v>
      </c>
      <c r="IK80" s="50">
        <f>IF(IK$63&lt;=$C$17,($C$34*IK$59*$B80/$C$63)*(IF(COUNTA($D80:IJ80)*(12/$C$63)&lt;=$C$9,0,1)),0)+IF(IL$63=$C$17,0,IF(IK$63=$C$17,$B80*(IK$60),0))</f>
        <v>0</v>
      </c>
      <c r="IL80" s="50">
        <f>IF(IL$63&lt;=$C$17,($C$34*IL$59*$B80/$C$63)*(IF(COUNTA($D80:IK80)*(12/$C$63)&lt;=$C$9,0,1)),0)+IF(IM$63=$C$17,0,IF(IL$63=$C$17,$B80*(IL$60),0))</f>
        <v>0</v>
      </c>
      <c r="IM80" s="50">
        <f>IF(IM$63&lt;=$C$17,($C$34*IM$59*$B80/$C$63)*(IF(COUNTA($D80:IL80)*(12/$C$63)&lt;=$C$9,0,1)),0)+IF(IN$63=$C$17,0,IF(IM$63=$C$17,$B80*(IM$60),0))</f>
        <v>0</v>
      </c>
      <c r="IN80" s="50">
        <f>IF(IN$63&lt;=$C$17,($C$34*IN$59*$B80/$C$63)*(IF(COUNTA($D80:IM80)*(12/$C$63)&lt;=$C$9,0,1)),0)+IF(IO$63=$C$17,0,IF(IN$63=$C$17,$B80*(IN$60),0))</f>
        <v>0</v>
      </c>
      <c r="IO80" s="50">
        <f>IF(IO$63&lt;=$C$17,($C$34*IO$59*$B80/$C$63)*(IF(COUNTA($D80:IN80)*(12/$C$63)&lt;=$C$9,0,1)),0)+IF(IP$63=$C$17,0,IF(IO$63=$C$17,$B80*(IO$60),0))</f>
        <v>0</v>
      </c>
      <c r="IP80" s="50">
        <f>IF(IP$63&lt;=$C$17,($C$34*IP$59*$B80/$C$63)*(IF(COUNTA($D80:IO80)*(12/$C$63)&lt;=$C$9,0,1)),0)+IF(IQ$63=$C$17,0,IF(IP$63=$C$17,$B80*(IP$60),0))</f>
        <v>0</v>
      </c>
      <c r="IQ80" s="50">
        <f>IF(IQ$63&lt;=$C$17,($C$34*IQ$59*$B80/$C$63)*(IF(COUNTA($D80:IP80)*(12/$C$63)&lt;=$C$9,0,1)),0)+IF(IR$63=$C$17,0,IF(IQ$63=$C$17,$B80*(IQ$60),0))</f>
        <v>0</v>
      </c>
      <c r="IR80" s="50">
        <f>IF(IR$63&lt;=$C$17,($C$34*IR$59*$B80/$C$63)*(IF(COUNTA($D80:IQ80)*(12/$C$63)&lt;=$C$9,0,1)),0)+IF(IS$63=$C$17,0,IF(IR$63=$C$17,$B80*(IR$60),0))</f>
        <v>0</v>
      </c>
      <c r="IS80" s="50">
        <f>IF(IS$63&lt;=$C$17,($C$34*IS$59*$B80/$C$63)*(IF(COUNTA($D80:IR80)*(12/$C$63)&lt;=$C$9,0,1)),0)+IF(IT$63=$C$17,0,IF(IS$63=$C$17,$B80*(IS$60),0))</f>
        <v>0</v>
      </c>
      <c r="IT80" s="50">
        <f>IF(IT$63&lt;=$C$17,($C$34*IT$59*$B80/$C$63)*(IF(COUNTA($D80:IS80)*(12/$C$63)&lt;=$C$9,0,1)),0)+IF(IU$63=$C$17,0,IF(IT$63=$C$17,$B80*(IT$60),0))</f>
        <v>0</v>
      </c>
      <c r="IU80" s="50">
        <f>IF(IU$63&lt;=$C$17,($C$34*IU$59*$B80/$C$63)*(IF(COUNTA($D80:IT80)*(12/$C$63)&lt;=$C$9,0,1)),0)+IF(IV$63=$C$17,0,IF(IU$63=$C$17,$B80*(IU$60),0))</f>
        <v>0</v>
      </c>
      <c r="IV80" s="50">
        <f>IF(IV$63&lt;=$C$17,($C$34*IV$59*$B80/$C$63)*(IF(COUNTA($D80:IU80)*(12/$C$63)&lt;=$C$9,0,1)),0)+IF(IW$63=$C$17,0,IF(IV$63=$C$17,$B80*(IV$60),0))</f>
        <v>0</v>
      </c>
      <c r="IW80" s="50">
        <f>IF(IW$63&lt;=$C$17,($C$34*IW$59*$B80/$C$63)*(IF(COUNTA($D80:IV80)*(12/$C$63)&lt;=$C$9,0,1)),0)+IF(IX$63=$C$17,0,IF(IW$63=$C$17,$B80*(IW$60),0))</f>
        <v>0</v>
      </c>
      <c r="IX80" s="50"/>
      <c r="IY80" s="50"/>
      <c r="IZ80" s="50"/>
      <c r="JA80" s="50"/>
      <c r="JB80" s="50"/>
      <c r="JC80" s="50"/>
      <c r="JD80" s="50"/>
      <c r="JE80" s="50"/>
    </row>
    <row r="81" spans="1:273" outlineLevel="1" x14ac:dyDescent="0.25">
      <c r="A81" s="2" t="s">
        <v>55</v>
      </c>
      <c r="B81" s="79">
        <f ca="1">+OFFSET($D$52,0,COUNTA($B$66:B80),,)</f>
        <v>2</v>
      </c>
      <c r="C81" s="88">
        <f t="shared" ca="1" si="61"/>
        <v>150.11969848136704</v>
      </c>
      <c r="D81" s="47"/>
      <c r="E81" s="47"/>
      <c r="F81" s="47"/>
      <c r="G81" s="47"/>
      <c r="H81" s="47"/>
      <c r="I81" s="47"/>
      <c r="J81" s="47"/>
      <c r="K81" s="47"/>
      <c r="L81" s="47"/>
      <c r="M81" s="47"/>
      <c r="N81" s="47"/>
      <c r="O81" s="47"/>
      <c r="P81" s="47"/>
      <c r="Q81" s="47"/>
      <c r="R81" s="47"/>
      <c r="S81" s="50">
        <f ca="1">IF(T$63&gt;$C$17,0,-S$53*(12/$C$63))</f>
        <v>-408.04</v>
      </c>
      <c r="T81" s="50">
        <f ca="1">IF(T$63&lt;=$C$17,($C$34*T$59*$B81/$C$63)*(IF(COUNTA($D81:S81)*(12/$C$63)&lt;=$C$9,0,1)),0)+IF(U$63=$C$17,0,IF(T$63=$C$17,$B81*(T$60),0))</f>
        <v>0</v>
      </c>
      <c r="U81" s="50">
        <f ca="1">IF(U$63&lt;=$C$17,($C$34*U$59*$B81/$C$63)*(IF(COUNTA($D81:T81)*(12/$C$63)&lt;=$C$9,0,1)),0)+IF(V$63=$C$17,0,IF(U$63=$C$17,$B81*(U$60),0))</f>
        <v>0</v>
      </c>
      <c r="V81" s="50">
        <f ca="1">IF(V$63&lt;=$C$17,($C$34*V$59*$B81/$C$63)*(IF(COUNTA($D81:U81)*(12/$C$63)&lt;=$C$9,0,1)),0)+IF(W$63=$C$17,0,IF(V$63=$C$17,$B81*(V$60),0))</f>
        <v>0</v>
      </c>
      <c r="W81" s="50">
        <f ca="1">IF(W$63&lt;=$C$17,($C$34*W$59*$B81/$C$63)*(IF(COUNTA($D81:V81)*(12/$C$63)&lt;=$C$9,0,1)),0)+IF(X$63=$C$17,0,IF(W$63=$C$17,$B81*(W$60),0))</f>
        <v>0</v>
      </c>
      <c r="X81" s="50">
        <f ca="1">IF(X$63&lt;=$C$17,($C$34*X$59*$B81/$C$63)*(IF(COUNTA($D81:W81)*(12/$C$63)&lt;=$C$9,0,1)),0)+IF(Y$63=$C$17,0,IF(X$63=$C$17,$B81*(X$60),0))</f>
        <v>1.5890666666666666</v>
      </c>
      <c r="Y81" s="50">
        <f ca="1">IF(Y$63&lt;=$C$17,($C$34*Y$59*$B81/$C$63)*(IF(COUNTA($D81:X81)*(12/$C$63)&lt;=$C$9,0,1)),0)+IF(Z$63=$C$17,0,IF(Y$63=$C$17,$B81*(Y$60),0))</f>
        <v>1.5890666666666666</v>
      </c>
      <c r="Z81" s="50">
        <f ca="1">IF(Z$63&lt;=$C$17,($C$34*Z$59*$B81/$C$63)*(IF(COUNTA($D81:Y81)*(12/$C$63)&lt;=$C$9,0,1)),0)+IF(AA$63=$C$17,0,IF(Z$63=$C$17,$B81*(Z$60),0))</f>
        <v>1.5890666666666666</v>
      </c>
      <c r="AA81" s="50">
        <f ca="1">IF(AA$63&lt;=$C$17,($C$34*AA$59*$B81/$C$63)*(IF(COUNTA($D81:Z81)*(12/$C$63)&lt;=$C$9,0,1)),0)+IF(AB$63=$C$17,0,IF(AA$63=$C$17,$B81*(AA$60),0))</f>
        <v>1.5890666666666666</v>
      </c>
      <c r="AB81" s="50">
        <f ca="1">IF(AB$63&lt;=$C$17,($C$34*AB$59*$B81/$C$63)*(IF(COUNTA($D81:AA81)*(12/$C$63)&lt;=$C$9,0,1)),0)+IF(AC$63=$C$17,0,IF(AB$63=$C$17,$B81*(AB$60),0))</f>
        <v>1.5890666666666666</v>
      </c>
      <c r="AC81" s="50">
        <f ca="1">IF(AC$63&lt;=$C$17,($C$34*AC$59*$B81/$C$63)*(IF(COUNTA($D81:AB81)*(12/$C$63)&lt;=$C$9,0,1)),0)+IF(AD$63=$C$17,0,IF(AC$63=$C$17,$B81*(AC$60),0))</f>
        <v>1.5890666666666666</v>
      </c>
      <c r="AD81" s="50">
        <f ca="1">IF(AD$63&lt;=$C$17,($C$34*AD$59*$B81/$C$63)*(IF(COUNTA($D81:AC81)*(12/$C$63)&lt;=$C$9,0,1)),0)+IF(AE$63=$C$17,0,IF(AD$63=$C$17,$B81*(AD$60),0))</f>
        <v>1.5890666666666666</v>
      </c>
      <c r="AE81" s="50">
        <f ca="1">IF(AE$63&lt;=$C$17,($C$34*AE$59*$B81/$C$63)*(IF(COUNTA($D81:AD81)*(12/$C$63)&lt;=$C$9,0,1)),0)+IF(AF$63=$C$17,0,IF(AE$63=$C$17,$B81*(AE$60),0))</f>
        <v>1.5890666666666666</v>
      </c>
      <c r="AF81" s="50">
        <f ca="1">IF(AF$63&lt;=$C$17,($C$34*AF$59*$B81/$C$63)*(IF(COUNTA($D81:AE81)*(12/$C$63)&lt;=$C$9,0,1)),0)+IF(AG$63=$C$17,0,IF(AF$63=$C$17,$B81*(AF$60),0))</f>
        <v>1.5890666666666666</v>
      </c>
      <c r="AG81" s="50">
        <f ca="1">IF(AG$63&lt;=$C$17,($C$34*AG$59*$B81/$C$63)*(IF(COUNTA($D81:AF81)*(12/$C$63)&lt;=$C$9,0,1)),0)+IF(AH$63=$C$17,0,IF(AG$63=$C$17,$B81*(AG$60),0))</f>
        <v>1.5890666666666666</v>
      </c>
      <c r="AH81" s="50">
        <f ca="1">IF(AH$63&lt;=$C$17,($C$34*AH$59*$B81/$C$63)*(IF(COUNTA($D81:AG81)*(12/$C$63)&lt;=$C$9,0,1)),0)+IF(AI$63=$C$17,0,IF(AH$63=$C$17,$B81*(AH$60),0))</f>
        <v>1.5890666666666666</v>
      </c>
      <c r="AI81" s="50">
        <f ca="1">IF(AI$63&lt;=$C$17,($C$34*AI$59*$B81/$C$63)*(IF(COUNTA($D81:AH81)*(12/$C$63)&lt;=$C$9,0,1)),0)+IF(AJ$63=$C$17,0,IF(AI$63=$C$17,$B81*(AI$60),0))</f>
        <v>1.5890666666666666</v>
      </c>
      <c r="AJ81" s="50">
        <f ca="1">IF(AJ$63&lt;=$C$17,($C$34*AJ$59*$B81/$C$63)*(IF(COUNTA($D81:AI81)*(12/$C$63)&lt;=$C$9,0,1)),0)+IF(AK$63=$C$17,0,IF(AJ$63=$C$17,$B81*(AJ$60),0))</f>
        <v>1.5890666666666666</v>
      </c>
      <c r="AK81" s="50">
        <f ca="1">IF(AK$63&lt;=$C$17,($C$34*AK$59*$B81/$C$63)*(IF(COUNTA($D81:AJ81)*(12/$C$63)&lt;=$C$9,0,1)),0)+IF(AL$63=$C$17,0,IF(AK$63=$C$17,$B81*(AK$60),0))</f>
        <v>1.5890666666666666</v>
      </c>
      <c r="AL81" s="50">
        <f ca="1">IF(AL$63&lt;=$C$17,($C$34*AL$59*$B81/$C$63)*(IF(COUNTA($D81:AK81)*(12/$C$63)&lt;=$C$9,0,1)),0)+IF(AM$63=$C$17,0,IF(AL$63=$C$17,$B81*(AL$60),0))</f>
        <v>1.5890666666666666</v>
      </c>
      <c r="AM81" s="50">
        <f ca="1">IF(AM$63&lt;=$C$17,($C$34*AM$59*$B81/$C$63)*(IF(COUNTA($D81:AL81)*(12/$C$63)&lt;=$C$9,0,1)),0)+IF(AN$63=$C$17,0,IF(AM$63=$C$17,$B81*(AM$60),0))</f>
        <v>1.5890666666666666</v>
      </c>
      <c r="AN81" s="50">
        <f ca="1">IF(AN$63&lt;=$C$17,($C$34*AN$59*$B81/$C$63)*(IF(COUNTA($D81:AM81)*(12/$C$63)&lt;=$C$9,0,1)),0)+IF(AO$63=$C$17,0,IF(AN$63=$C$17,$B81*(AN$60),0))</f>
        <v>1.5890666666666666</v>
      </c>
      <c r="AO81" s="50">
        <f ca="1">IF(AO$63&lt;=$C$17,($C$34*AO$59*$B81/$C$63)*(IF(COUNTA($D81:AN81)*(12/$C$63)&lt;=$C$9,0,1)),0)+IF(AP$63=$C$17,0,IF(AO$63=$C$17,$B81*(AO$60),0))</f>
        <v>1.5890666666666666</v>
      </c>
      <c r="AP81" s="50">
        <f ca="1">IF(AP$63&lt;=$C$17,($C$34*AP$59*$B81/$C$63)*(IF(COUNTA($D81:AO81)*(12/$C$63)&lt;=$C$9,0,1)),0)+IF(AQ$63=$C$17,0,IF(AP$63=$C$17,$B81*(AP$60),0))</f>
        <v>1.5890666666666666</v>
      </c>
      <c r="AQ81" s="50">
        <f ca="1">IF(AQ$63&lt;=$C$17,($C$34*AQ$59*$B81/$C$63)*(IF(COUNTA($D81:AP81)*(12/$C$63)&lt;=$C$9,0,1)),0)+IF(AR$63=$C$17,0,IF(AQ$63=$C$17,$B81*(AQ$60),0))</f>
        <v>1.5890666666666666</v>
      </c>
      <c r="AR81" s="50">
        <f ca="1">IF(AR$63&lt;=$C$17,($C$34*AR$59*$B81/$C$63)*(IF(COUNTA($D81:AQ81)*(12/$C$63)&lt;=$C$9,0,1)),0)+IF(AS$63=$C$17,0,IF(AR$63=$C$17,$B81*(AR$60),0))</f>
        <v>1.5890666666666666</v>
      </c>
      <c r="AS81" s="50">
        <f ca="1">IF(AS$63&lt;=$C$17,($C$34*AS$59*$B81/$C$63)*(IF(COUNTA($D81:AR81)*(12/$C$63)&lt;=$C$9,0,1)),0)+IF(AT$63=$C$17,0,IF(AS$63=$C$17,$B81*(AS$60),0))</f>
        <v>1.5890666666666666</v>
      </c>
      <c r="AT81" s="50">
        <f ca="1">IF(AT$63&lt;=$C$17,($C$34*AT$59*$B81/$C$63)*(IF(COUNTA($D81:AS81)*(12/$C$63)&lt;=$C$9,0,1)),0)+IF(AU$63=$C$17,0,IF(AT$63=$C$17,$B81*(AT$60),0))</f>
        <v>1.5890666666666666</v>
      </c>
      <c r="AU81" s="50">
        <f ca="1">IF(AU$63&lt;=$C$17,($C$34*AU$59*$B81/$C$63)*(IF(COUNTA($D81:AT81)*(12/$C$63)&lt;=$C$9,0,1)),0)+IF(AV$63=$C$17,0,IF(AU$63=$C$17,$B81*(AU$60),0))</f>
        <v>1.5890666666666666</v>
      </c>
      <c r="AV81" s="50">
        <f ca="1">IF(AV$63&lt;=$C$17,($C$34*AV$59*$B81/$C$63)*(IF(COUNTA($D81:AU81)*(12/$C$63)&lt;=$C$9,0,1)),0)+IF(AW$63=$C$17,0,IF(AV$63=$C$17,$B81*(AV$60),0))</f>
        <v>1.5890666666666666</v>
      </c>
      <c r="AW81" s="50">
        <f ca="1">IF(AW$63&lt;=$C$17,($C$34*AW$59*$B81/$C$63)*(IF(COUNTA($D81:AV81)*(12/$C$63)&lt;=$C$9,0,1)),0)+IF(AX$63=$C$17,0,IF(AW$63=$C$17,$B81*(AW$60),0))</f>
        <v>1.5890666666666666</v>
      </c>
      <c r="AX81" s="50">
        <f ca="1">IF(AX$63&lt;=$C$17,($C$34*AX$59*$B81/$C$63)*(IF(COUNTA($D81:AW81)*(12/$C$63)&lt;=$C$9,0,1)),0)+IF(AY$63=$C$17,0,IF(AX$63=$C$17,$B81*(AX$60),0))</f>
        <v>1.5890666666666666</v>
      </c>
      <c r="AY81" s="50">
        <f ca="1">IF(AY$63&lt;=$C$17,($C$34*AY$59*$B81/$C$63)*(IF(COUNTA($D81:AX81)*(12/$C$63)&lt;=$C$9,0,1)),0)+IF(AZ$63=$C$17,0,IF(AY$63=$C$17,$B81*(AY$60),0))</f>
        <v>1.5890666666666666</v>
      </c>
      <c r="AZ81" s="50">
        <f ca="1">IF(AZ$63&lt;=$C$17,($C$34*AZ$59*$B81/$C$63)*(IF(COUNTA($D81:AY81)*(12/$C$63)&lt;=$C$9,0,1)),0)+IF(BA$63=$C$17,0,IF(AZ$63=$C$17,$B81*(AZ$60),0))</f>
        <v>1.5890666666666666</v>
      </c>
      <c r="BA81" s="50">
        <f ca="1">IF(BA$63&lt;=$C$17,($C$34*BA$59*$B81/$C$63)*(IF(COUNTA($D81:AZ81)*(12/$C$63)&lt;=$C$9,0,1)),0)+IF(BB$63=$C$17,0,IF(BA$63=$C$17,$B81*(BA$60),0))</f>
        <v>1.5890666666666666</v>
      </c>
      <c r="BB81" s="50">
        <f ca="1">IF(BB$63&lt;=$C$17,($C$34*BB$59*$B81/$C$63)*(IF(COUNTA($D81:BA81)*(12/$C$63)&lt;=$C$9,0,1)),0)+IF(BC$63=$C$17,0,IF(BB$63=$C$17,$B81*(BB$60),0))</f>
        <v>1.5890666666666666</v>
      </c>
      <c r="BC81" s="50">
        <f ca="1">IF(BC$63&lt;=$C$17,($C$34*BC$59*$B81/$C$63)*(IF(COUNTA($D81:BB81)*(12/$C$63)&lt;=$C$9,0,1)),0)+IF(BD$63=$C$17,0,IF(BC$63=$C$17,$B81*(BC$60),0))</f>
        <v>1.5890666666666666</v>
      </c>
      <c r="BD81" s="50">
        <f ca="1">IF(BD$63&lt;=$C$17,($C$34*BD$59*$B81/$C$63)*(IF(COUNTA($D81:BC81)*(12/$C$63)&lt;=$C$9,0,1)),0)+IF(BE$63=$C$17,0,IF(BD$63=$C$17,$B81*(BD$60),0))</f>
        <v>1.5890666666666666</v>
      </c>
      <c r="BE81" s="50">
        <f ca="1">IF(BE$63&lt;=$C$17,($C$34*BE$59*$B81/$C$63)*(IF(COUNTA($D81:BD81)*(12/$C$63)&lt;=$C$9,0,1)),0)+IF(BF$63=$C$17,0,IF(BE$63=$C$17,$B81*(BE$60),0))</f>
        <v>1.5890666666666666</v>
      </c>
      <c r="BF81" s="50">
        <f ca="1">IF(BF$63&lt;=$C$17,($C$34*BF$59*$B81/$C$63)*(IF(COUNTA($D81:BE81)*(12/$C$63)&lt;=$C$9,0,1)),0)+IF(BG$63=$C$17,0,IF(BF$63=$C$17,$B81*(BF$60),0))</f>
        <v>1.5890666666666666</v>
      </c>
      <c r="BG81" s="50">
        <f ca="1">IF(BG$63&lt;=$C$17,($C$34*BG$59*$B81/$C$63)*(IF(COUNTA($D81:BF81)*(12/$C$63)&lt;=$C$9,0,1)),0)+IF(BH$63=$C$17,0,IF(BG$63=$C$17,$B81*(BG$60),0))</f>
        <v>1.5890666666666666</v>
      </c>
      <c r="BH81" s="50">
        <f ca="1">IF(BH$63&lt;=$C$17,($C$34*BH$59*$B81/$C$63)*(IF(COUNTA($D81:BG81)*(12/$C$63)&lt;=$C$9,0,1)),0)+IF(BI$63=$C$17,0,IF(BH$63=$C$17,$B81*(BH$60),0))</f>
        <v>1.5890666666666666</v>
      </c>
      <c r="BI81" s="50">
        <f ca="1">IF(BI$63&lt;=$C$17,($C$34*BI$59*$B81/$C$63)*(IF(COUNTA($D81:BH81)*(12/$C$63)&lt;=$C$9,0,1)),0)+IF(BJ$63=$C$17,0,IF(BI$63=$C$17,$B81*(BI$60),0))</f>
        <v>1.5890666666666666</v>
      </c>
      <c r="BJ81" s="50">
        <f ca="1">IF(BJ$63&lt;=$C$17,($C$34*BJ$59*$B81/$C$63)*(IF(COUNTA($D81:BI81)*(12/$C$63)&lt;=$C$9,0,1)),0)+IF(BK$63=$C$17,0,IF(BJ$63=$C$17,$B81*(BJ$60),0))</f>
        <v>1.5890666666666666</v>
      </c>
      <c r="BK81" s="50">
        <f ca="1">IF(BK$63&lt;=$C$17,($C$34*BK$59*$B81/$C$63)*(IF(COUNTA($D81:BJ81)*(12/$C$63)&lt;=$C$9,0,1)),0)+IF(BL$63=$C$17,0,IF(BK$63=$C$17,$B81*(BK$60),0))</f>
        <v>1.5890666666666666</v>
      </c>
      <c r="BL81" s="50">
        <f ca="1">IF(BL$63&lt;=$C$17,($C$34*BL$59*$B81/$C$63)*(IF(COUNTA($D81:BK81)*(12/$C$63)&lt;=$C$9,0,1)),0)+IF(BM$63=$C$17,0,IF(BL$63=$C$17,$B81*(BL$60),0))</f>
        <v>1.5890666666666666</v>
      </c>
      <c r="BM81" s="50">
        <f ca="1">IF(BM$63&lt;=$C$17,($C$34*BM$59*$B81/$C$63)*(IF(COUNTA($D81:BL81)*(12/$C$63)&lt;=$C$9,0,1)),0)+IF(BN$63=$C$17,0,IF(BM$63=$C$17,$B81*(BM$60),0))</f>
        <v>1.5890666666666666</v>
      </c>
      <c r="BN81" s="50">
        <f ca="1">IF(BN$63&lt;=$C$17,($C$34*BN$59*$B81/$C$63)*(IF(COUNTA($D81:BM81)*(12/$C$63)&lt;=$C$9,0,1)),0)+IF(BO$63=$C$17,0,IF(BN$63=$C$17,$B81*(BN$60),0))</f>
        <v>1.5890666666666666</v>
      </c>
      <c r="BO81" s="50">
        <f ca="1">IF(BO$63&lt;=$C$17,($C$34*BO$59*$B81/$C$63)*(IF(COUNTA($D81:BN81)*(12/$C$63)&lt;=$C$9,0,1)),0)+IF(BP$63=$C$17,0,IF(BO$63=$C$17,$B81*(BO$60),0))</f>
        <v>1.5890666666666666</v>
      </c>
      <c r="BP81" s="50">
        <f ca="1">IF(BP$63&lt;=$C$17,($C$34*BP$59*$B81/$C$63)*(IF(COUNTA($D81:BO81)*(12/$C$63)&lt;=$C$9,0,1)),0)+IF(BQ$63=$C$17,0,IF(BP$63=$C$17,$B81*(BP$60),0))</f>
        <v>1.5890666666666666</v>
      </c>
      <c r="BQ81" s="50">
        <f ca="1">IF(BQ$63&lt;=$C$17,($C$34*BQ$59*$B81/$C$63)*(IF(COUNTA($D81:BP81)*(12/$C$63)&lt;=$C$9,0,1)),0)+IF(BR$63=$C$17,0,IF(BQ$63=$C$17,$B81*(BQ$60),0))</f>
        <v>1.5890666666666666</v>
      </c>
      <c r="BR81" s="50">
        <f ca="1">IF(BR$63&lt;=$C$17,($C$34*BR$59*$B81/$C$63)*(IF(COUNTA($D81:BQ81)*(12/$C$63)&lt;=$C$9,0,1)),0)+IF(BS$63=$C$17,0,IF(BR$63=$C$17,$B81*(BR$60),0))</f>
        <v>1.5890666666666666</v>
      </c>
      <c r="BS81" s="50">
        <f ca="1">IF(BS$63&lt;=$C$17,($C$34*BS$59*$B81/$C$63)*(IF(COUNTA($D81:BR81)*(12/$C$63)&lt;=$C$9,0,1)),0)+IF(BT$63=$C$17,0,IF(BS$63=$C$17,$B81*(BS$60),0))</f>
        <v>1.5890666666666666</v>
      </c>
      <c r="BT81" s="50">
        <f ca="1">IF(BT$63&lt;=$C$17,($C$34*BT$59*$B81/$C$63)*(IF(COUNTA($D81:BS81)*(12/$C$63)&lt;=$C$9,0,1)),0)+IF(BU$63=$C$17,0,IF(BT$63=$C$17,$B81*(BT$60),0))</f>
        <v>1.5890666666666666</v>
      </c>
      <c r="BU81" s="50">
        <f ca="1">IF(BU$63&lt;=$C$17,($C$34*BU$59*$B81/$C$63)*(IF(COUNTA($D81:BT81)*(12/$C$63)&lt;=$C$9,0,1)),0)+IF(BV$63=$C$17,0,IF(BU$63=$C$17,$B81*(BU$60),0))</f>
        <v>1.5890666666666666</v>
      </c>
      <c r="BV81" s="50">
        <f ca="1">IF(BV$63&lt;=$C$17,($C$34*BV$59*$B81/$C$63)*(IF(COUNTA($D81:BU81)*(12/$C$63)&lt;=$C$9,0,1)),0)+IF(BW$63=$C$17,0,IF(BV$63=$C$17,$B81*(BV$60),0))</f>
        <v>1.5890666666666666</v>
      </c>
      <c r="BW81" s="50">
        <f ca="1">IF(BW$63&lt;=$C$17,($C$34*BW$59*$B81/$C$63)*(IF(COUNTA($D81:BV81)*(12/$C$63)&lt;=$C$9,0,1)),0)+IF(BX$63=$C$17,0,IF(BW$63=$C$17,$B81*(BW$60),0))</f>
        <v>1.5890666666666666</v>
      </c>
      <c r="BX81" s="50">
        <f ca="1">IF(BX$63&lt;=$C$17,($C$34*BX$59*$B81/$C$63)*(IF(COUNTA($D81:BW81)*(12/$C$63)&lt;=$C$9,0,1)),0)+IF(BY$63=$C$17,0,IF(BX$63=$C$17,$B81*(BX$60),0))</f>
        <v>1.5890666666666666</v>
      </c>
      <c r="BY81" s="50">
        <f ca="1">IF(BY$63&lt;=$C$17,($C$34*BY$59*$B81/$C$63)*(IF(COUNTA($D81:BX81)*(12/$C$63)&lt;=$C$9,0,1)),0)+IF(BZ$63=$C$17,0,IF(BY$63=$C$17,$B81*(BY$60),0))</f>
        <v>1.5890666666666666</v>
      </c>
      <c r="BZ81" s="50">
        <f ca="1">IF(BZ$63&lt;=$C$17,($C$34*BZ$59*$B81/$C$63)*(IF(COUNTA($D81:BY81)*(12/$C$63)&lt;=$C$9,0,1)),0)+IF(CA$63=$C$17,0,IF(BZ$63=$C$17,$B81*(BZ$60),0))</f>
        <v>1.5890666666666666</v>
      </c>
      <c r="CA81" s="50">
        <f ca="1">IF(CA$63&lt;=$C$17,($C$34*CA$59*$B81/$C$63)*(IF(COUNTA($D81:BZ81)*(12/$C$63)&lt;=$C$9,0,1)),0)+IF(CB$63=$C$17,0,IF(CA$63=$C$17,$B81*(CA$60),0))</f>
        <v>1.5890666666666666</v>
      </c>
      <c r="CB81" s="50">
        <f ca="1">IF(CB$63&lt;=$C$17,($C$34*CB$59*$B81/$C$63)*(IF(COUNTA($D81:CA81)*(12/$C$63)&lt;=$C$9,0,1)),0)+IF(CC$63=$C$17,0,IF(CB$63=$C$17,$B81*(CB$60),0))</f>
        <v>1.5890666666666666</v>
      </c>
      <c r="CC81" s="50">
        <f ca="1">IF(CC$63&lt;=$C$17,($C$34*CC$59*$B81/$C$63)*(IF(COUNTA($D81:CB81)*(12/$C$63)&lt;=$C$9,0,1)),0)+IF(CD$63=$C$17,0,IF(CC$63=$C$17,$B81*(CC$60),0))</f>
        <v>1.5890666666666666</v>
      </c>
      <c r="CD81" s="50">
        <f ca="1">IF(CD$63&lt;=$C$17,($C$34*CD$59*$B81/$C$63)*(IF(COUNTA($D81:CC81)*(12/$C$63)&lt;=$C$9,0,1)),0)+IF(CE$63=$C$17,0,IF(CD$63=$C$17,$B81*(CD$60),0))</f>
        <v>1.5890666666666666</v>
      </c>
      <c r="CE81" s="50">
        <f ca="1">IF(CE$63&lt;=$C$17,($C$34*CE$59*$B81/$C$63)*(IF(COUNTA($D81:CD81)*(12/$C$63)&lt;=$C$9,0,1)),0)+IF(CF$63=$C$17,0,IF(CE$63=$C$17,$B81*(CE$60),0))</f>
        <v>1.5890666666666666</v>
      </c>
      <c r="CF81" s="50">
        <f ca="1">IF(CF$63&lt;=$C$17,($C$34*CF$59*$B81/$C$63)*(IF(COUNTA($D81:CE81)*(12/$C$63)&lt;=$C$9,0,1)),0)+IF(CG$63=$C$17,0,IF(CF$63=$C$17,$B81*(CF$60),0))</f>
        <v>1.5890666666666666</v>
      </c>
      <c r="CG81" s="50">
        <f ca="1">IF(CG$63&lt;=$C$17,($C$34*CG$59*$B81/$C$63)*(IF(COUNTA($D81:CF81)*(12/$C$63)&lt;=$C$9,0,1)),0)+IF(CH$63=$C$17,0,IF(CG$63=$C$17,$B81*(CG$60),0))</f>
        <v>1.5890666666666666</v>
      </c>
      <c r="CH81" s="50">
        <f ca="1">IF(CH$63&lt;=$C$17,($C$34*CH$59*$B81/$C$63)*(IF(COUNTA($D81:CG81)*(12/$C$63)&lt;=$C$9,0,1)),0)+IF(CI$63=$C$17,0,IF(CH$63=$C$17,$B81*(CH$60),0))</f>
        <v>1.5890666666666666</v>
      </c>
      <c r="CI81" s="50">
        <f ca="1">IF(CI$63&lt;=$C$17,($C$34*CI$59*$B81/$C$63)*(IF(COUNTA($D81:CH81)*(12/$C$63)&lt;=$C$9,0,1)),0)+IF(CJ$63=$C$17,0,IF(CI$63=$C$17,$B81*(CI$60),0))</f>
        <v>1.5890666666666666</v>
      </c>
      <c r="CJ81" s="50">
        <f ca="1">IF(CJ$63&lt;=$C$17,($C$34*CJ$59*$B81/$C$63)*(IF(COUNTA($D81:CI81)*(12/$C$63)&lt;=$C$9,0,1)),0)+IF(CK$63=$C$17,0,IF(CJ$63=$C$17,$B81*(CJ$60),0))</f>
        <v>1.5890666666666666</v>
      </c>
      <c r="CK81" s="50">
        <f ca="1">IF(CK$63&lt;=$C$17,($C$34*CK$59*$B81/$C$63)*(IF(COUNTA($D81:CJ81)*(12/$C$63)&lt;=$C$9,0,1)),0)+IF(CL$63=$C$17,0,IF(CK$63=$C$17,$B81*(CK$60),0))</f>
        <v>1.5890666666666666</v>
      </c>
      <c r="CL81" s="50">
        <f ca="1">IF(CL$63&lt;=$C$17,($C$34*CL$59*$B81/$C$63)*(IF(COUNTA($D81:CK81)*(12/$C$63)&lt;=$C$9,0,1)),0)+IF(CM$63=$C$17,0,IF(CL$63=$C$17,$B81*(CL$60),0))</f>
        <v>1.5890666666666666</v>
      </c>
      <c r="CM81" s="50">
        <f ca="1">IF(CM$63&lt;=$C$17,($C$34*CM$59*$B81/$C$63)*(IF(COUNTA($D81:CL81)*(12/$C$63)&lt;=$C$9,0,1)),0)+IF(CN$63=$C$17,0,IF(CM$63=$C$17,$B81*(CM$60),0))</f>
        <v>1.5890666666666666</v>
      </c>
      <c r="CN81" s="50">
        <f ca="1">IF(CN$63&lt;=$C$17,($C$34*CN$59*$B81/$C$63)*(IF(COUNTA($D81:CM81)*(12/$C$63)&lt;=$C$9,0,1)),0)+IF(CO$63=$C$17,0,IF(CN$63=$C$17,$B81*(CN$60),0))</f>
        <v>1.5890666666666666</v>
      </c>
      <c r="CO81" s="50">
        <f ca="1">IF(CO$63&lt;=$C$17,($C$34*CO$59*$B81/$C$63)*(IF(COUNTA($D81:CN81)*(12/$C$63)&lt;=$C$9,0,1)),0)+IF(CP$63=$C$17,0,IF(CO$63=$C$17,$B81*(CO$60),0))</f>
        <v>1.5890666666666666</v>
      </c>
      <c r="CP81" s="50">
        <f ca="1">IF(CP$63&lt;=$C$17,($C$34*CP$59*$B81/$C$63)*(IF(COUNTA($D81:CO81)*(12/$C$63)&lt;=$C$9,0,1)),0)+IF(CQ$63=$C$17,0,IF(CP$63=$C$17,$B81*(CP$60),0))</f>
        <v>1.5890666666666666</v>
      </c>
      <c r="CQ81" s="50">
        <f ca="1">IF(CQ$63&lt;=$C$17,($C$34*CQ$59*$B81/$C$63)*(IF(COUNTA($D81:CP81)*(12/$C$63)&lt;=$C$9,0,1)),0)+IF(CR$63=$C$17,0,IF(CQ$63=$C$17,$B81*(CQ$60),0))</f>
        <v>1.5890666666666666</v>
      </c>
      <c r="CR81" s="50">
        <f ca="1">IF(CR$63&lt;=$C$17,($C$34*CR$59*$B81/$C$63)*(IF(COUNTA($D81:CQ81)*(12/$C$63)&lt;=$C$9,0,1)),0)+IF(CS$63=$C$17,0,IF(CR$63=$C$17,$B81*(CR$60),0))</f>
        <v>1.5890666666666666</v>
      </c>
      <c r="CS81" s="50">
        <f ca="1">IF(CS$63&lt;=$C$17,($C$34*CS$59*$B81/$C$63)*(IF(COUNTA($D81:CR81)*(12/$C$63)&lt;=$C$9,0,1)),0)+IF(CT$63=$C$17,0,IF(CS$63=$C$17,$B81*(CS$60),0))</f>
        <v>1.5890666666666666</v>
      </c>
      <c r="CT81" s="50">
        <f ca="1">IF(CT$63&lt;=$C$17,($C$34*CT$59*$B81/$C$63)*(IF(COUNTA($D81:CS81)*(12/$C$63)&lt;=$C$9,0,1)),0)+IF(CU$63=$C$17,0,IF(CT$63=$C$17,$B81*(CT$60),0))</f>
        <v>1.5890666666666666</v>
      </c>
      <c r="CU81" s="50">
        <f ca="1">IF(CU$63&lt;=$C$17,($C$34*CU$59*$B81/$C$63)*(IF(COUNTA($D81:CT81)*(12/$C$63)&lt;=$C$9,0,1)),0)+IF(CV$63=$C$17,0,IF(CU$63=$C$17,$B81*(CU$60),0))</f>
        <v>1.5890666666666666</v>
      </c>
      <c r="CV81" s="50">
        <f ca="1">IF(CV$63&lt;=$C$17,($C$34*CV$59*$B81/$C$63)*(IF(COUNTA($D81:CU81)*(12/$C$63)&lt;=$C$9,0,1)),0)+IF(CW$63=$C$17,0,IF(CV$63=$C$17,$B81*(CV$60),0))</f>
        <v>1.5890666666666666</v>
      </c>
      <c r="CW81" s="50">
        <f ca="1">IF(CW$63&lt;=$C$17,($C$34*CW$59*$B81/$C$63)*(IF(COUNTA($D81:CV81)*(12/$C$63)&lt;=$C$9,0,1)),0)+IF(CX$63=$C$17,0,IF(CW$63=$C$17,$B81*(CW$60),0))</f>
        <v>1.5890666666666666</v>
      </c>
      <c r="CX81" s="50">
        <f ca="1">IF(CX$63&lt;=$C$17,($C$34*CX$59*$B81/$C$63)*(IF(COUNTA($D81:CW81)*(12/$C$63)&lt;=$C$9,0,1)),0)+IF(CY$63=$C$17,0,IF(CX$63=$C$17,$B81*(CX$60),0))</f>
        <v>1.5890666666666666</v>
      </c>
      <c r="CY81" s="50">
        <f ca="1">IF(CY$63&lt;=$C$17,($C$34*CY$59*$B81/$C$63)*(IF(COUNTA($D81:CX81)*(12/$C$63)&lt;=$C$9,0,1)),0)+IF(CZ$63=$C$17,0,IF(CY$63=$C$17,$B81*(CY$60),0))</f>
        <v>1.5890666666666666</v>
      </c>
      <c r="CZ81" s="50">
        <f ca="1">IF(CZ$63&lt;=$C$17,($C$34*CZ$59*$B81/$C$63)*(IF(COUNTA($D81:CY81)*(12/$C$63)&lt;=$C$9,0,1)),0)+IF(DA$63=$C$17,0,IF(CZ$63=$C$17,$B81*(CZ$60),0))</f>
        <v>1.5890666666666666</v>
      </c>
      <c r="DA81" s="50">
        <f ca="1">IF(DA$63&lt;=$C$17,($C$34*DA$59*$B81/$C$63)*(IF(COUNTA($D81:CZ81)*(12/$C$63)&lt;=$C$9,0,1)),0)+IF(DB$63=$C$17,0,IF(DA$63=$C$17,$B81*(DA$60),0))</f>
        <v>1.5890666666666666</v>
      </c>
      <c r="DB81" s="50">
        <f ca="1">IF(DB$63&lt;=$C$17,($C$34*DB$59*$B81/$C$63)*(IF(COUNTA($D81:DA81)*(12/$C$63)&lt;=$C$9,0,1)),0)+IF(DC$63=$C$17,0,IF(DB$63=$C$17,$B81*(DB$60),0))</f>
        <v>1.5890666666666666</v>
      </c>
      <c r="DC81" s="50">
        <f ca="1">IF(DC$63&lt;=$C$17,($C$34*DC$59*$B81/$C$63)*(IF(COUNTA($D81:DB81)*(12/$C$63)&lt;=$C$9,0,1)),0)+IF(DD$63=$C$17,0,IF(DC$63=$C$17,$B81*(DC$60),0))</f>
        <v>1.5890666666666666</v>
      </c>
      <c r="DD81" s="50">
        <f ca="1">IF(DD$63&lt;=$C$17,($C$34*DD$59*$B81/$C$63)*(IF(COUNTA($D81:DC81)*(12/$C$63)&lt;=$C$9,0,1)),0)+IF(DE$63=$C$17,0,IF(DD$63=$C$17,$B81*(DD$60),0))</f>
        <v>1.5890666666666666</v>
      </c>
      <c r="DE81" s="50">
        <f ca="1">IF(DE$63&lt;=$C$17,($C$34*DE$59*$B81/$C$63)*(IF(COUNTA($D81:DD81)*(12/$C$63)&lt;=$C$9,0,1)),0)+IF(DF$63=$C$17,0,IF(DE$63=$C$17,$B81*(DE$60),0))</f>
        <v>1.5890666666666666</v>
      </c>
      <c r="DF81" s="50">
        <f ca="1">IF(DF$63&lt;=$C$17,($C$34*DF$59*$B81/$C$63)*(IF(COUNTA($D81:DE81)*(12/$C$63)&lt;=$C$9,0,1)),0)+IF(DG$63=$C$17,0,IF(DF$63=$C$17,$B81*(DF$60),0))</f>
        <v>1.5890666666666666</v>
      </c>
      <c r="DG81" s="50">
        <f ca="1">IF(DG$63&lt;=$C$17,($C$34*DG$59*$B81/$C$63)*(IF(COUNTA($D81:DF81)*(12/$C$63)&lt;=$C$9,0,1)),0)+IF(DH$63=$C$17,0,IF(DG$63=$C$17,$B81*(DG$60),0))</f>
        <v>1.5890666666666666</v>
      </c>
      <c r="DH81" s="50">
        <f ca="1">IF(DH$63&lt;=$C$17,($C$34*DH$59*$B81/$C$63)*(IF(COUNTA($D81:DG81)*(12/$C$63)&lt;=$C$9,0,1)),0)+IF(DI$63=$C$17,0,IF(DH$63=$C$17,$B81*(DH$60),0))</f>
        <v>1.5890666666666666</v>
      </c>
      <c r="DI81" s="50">
        <f ca="1">IF(DI$63&lt;=$C$17,($C$34*DI$59*$B81/$C$63)*(IF(COUNTA($D81:DH81)*(12/$C$63)&lt;=$C$9,0,1)),0)+IF(DJ$63=$C$17,0,IF(DI$63=$C$17,$B81*(DI$60),0))</f>
        <v>1.5890666666666666</v>
      </c>
      <c r="DJ81" s="50">
        <f ca="1">IF(DJ$63&lt;=$C$17,($C$34*DJ$59*$B81/$C$63)*(IF(COUNTA($D81:DI81)*(12/$C$63)&lt;=$C$9,0,1)),0)+IF(DK$63=$C$17,0,IF(DJ$63=$C$17,$B81*(DJ$60),0))</f>
        <v>1.5890666666666666</v>
      </c>
      <c r="DK81" s="50">
        <f ca="1">IF(DK$63&lt;=$C$17,($C$34*DK$59*$B81/$C$63)*(IF(COUNTA($D81:DJ81)*(12/$C$63)&lt;=$C$9,0,1)),0)+IF(DL$63=$C$17,0,IF(DK$63=$C$17,$B81*(DK$60),0))</f>
        <v>1.5890666666666666</v>
      </c>
      <c r="DL81" s="50">
        <f ca="1">IF(DL$63&lt;=$C$17,($C$34*DL$59*$B81/$C$63)*(IF(COUNTA($D81:DK81)*(12/$C$63)&lt;=$C$9,0,1)),0)+IF(DM$63=$C$17,0,IF(DL$63=$C$17,$B81*(DL$60),0))</f>
        <v>1.5890666666666666</v>
      </c>
      <c r="DM81" s="50">
        <f ca="1">IF(DM$63&lt;=$C$17,($C$34*DM$59*$B81/$C$63)*(IF(COUNTA($D81:DL81)*(12/$C$63)&lt;=$C$9,0,1)),0)+IF(DN$63=$C$17,0,IF(DM$63=$C$17,$B81*(DM$60),0))</f>
        <v>1.5890666666666666</v>
      </c>
      <c r="DN81" s="50">
        <f ca="1">IF(DN$63&lt;=$C$17,($C$34*DN$59*$B81/$C$63)*(IF(COUNTA($D81:DM81)*(12/$C$63)&lt;=$C$9,0,1)),0)+IF(DO$63=$C$17,0,IF(DN$63=$C$17,$B81*(DN$60),0))</f>
        <v>1.5890666666666666</v>
      </c>
      <c r="DO81" s="50">
        <f ca="1">IF(DO$63&lt;=$C$17,($C$34*DO$59*$B81/$C$63)*(IF(COUNTA($D81:DN81)*(12/$C$63)&lt;=$C$9,0,1)),0)+IF(DP$63=$C$17,0,IF(DO$63=$C$17,$B81*(DO$60),0))</f>
        <v>1.5890666666666666</v>
      </c>
      <c r="DP81" s="50">
        <f ca="1">IF(DP$63&lt;=$C$17,($C$34*DP$59*$B81/$C$63)*(IF(COUNTA($D81:DO81)*(12/$C$63)&lt;=$C$9,0,1)),0)+IF(DQ$63=$C$17,0,IF(DP$63=$C$17,$B81*(DP$60),0))</f>
        <v>1.5890666666666666</v>
      </c>
      <c r="DQ81" s="50">
        <f ca="1">IF(DQ$63&lt;=$C$17,($C$34*DQ$59*$B81/$C$63)*(IF(COUNTA($D81:DP81)*(12/$C$63)&lt;=$C$9,0,1)),0)+IF(DR$63=$C$17,0,IF(DQ$63=$C$17,$B81*(DQ$60),0))</f>
        <v>1.5890666666666666</v>
      </c>
      <c r="DR81" s="50">
        <f ca="1">IF(DR$63&lt;=$C$17,($C$34*DR$59*$B81/$C$63)*(IF(COUNTA($D81:DQ81)*(12/$C$63)&lt;=$C$9,0,1)),0)+IF(DS$63=$C$17,0,IF(DR$63=$C$17,$B81*(DR$60),0))</f>
        <v>1.5890666666666666</v>
      </c>
      <c r="DS81" s="50">
        <f ca="1">IF(DS$63&lt;=$C$17,($C$34*DS$59*$B81/$C$63)*(IF(COUNTA($D81:DR81)*(12/$C$63)&lt;=$C$9,0,1)),0)+IF(DT$63=$C$17,0,IF(DS$63=$C$17,$B81*(DS$60),0))</f>
        <v>1.5890666666666666</v>
      </c>
      <c r="DT81" s="50">
        <f ca="1">IF(DT$63&lt;=$C$17,($C$34*DT$59*$B81/$C$63)*(IF(COUNTA($D81:DS81)*(12/$C$63)&lt;=$C$9,0,1)),0)+IF(DU$63=$C$17,0,IF(DT$63=$C$17,$B81*(DT$60),0))</f>
        <v>399.25303181470031</v>
      </c>
      <c r="DU81" s="50">
        <f>IF(DU$63&lt;=$C$17,($C$34*DU$59*$B81/$C$63)*(IF(COUNTA($D81:DT81)*(12/$C$63)&lt;=$C$9,0,1)),0)+IF(DV$63=$C$17,0,IF(DU$63=$C$17,$B81*(DU$60),0))</f>
        <v>0</v>
      </c>
      <c r="DV81" s="50">
        <f>IF(DV$63&lt;=$C$17,($C$34*DV$59*$B81/$C$63)*(IF(COUNTA($D81:DU81)*(12/$C$63)&lt;=$C$9,0,1)),0)+IF(DW$63=$C$17,0,IF(DV$63=$C$17,$B81*(DV$60),0))</f>
        <v>0</v>
      </c>
      <c r="DW81" s="50">
        <f>IF(DW$63&lt;=$C$17,($C$34*DW$59*$B81/$C$63)*(IF(COUNTA($D81:DV81)*(12/$C$63)&lt;=$C$9,0,1)),0)+IF(DX$63=$C$17,0,IF(DW$63=$C$17,$B81*(DW$60),0))</f>
        <v>0</v>
      </c>
      <c r="DX81" s="50">
        <f>IF(DX$63&lt;=$C$17,($C$34*DX$59*$B81/$C$63)*(IF(COUNTA($D81:DW81)*(12/$C$63)&lt;=$C$9,0,1)),0)+IF(DY$63=$C$17,0,IF(DX$63=$C$17,$B81*(DX$60),0))</f>
        <v>0</v>
      </c>
      <c r="DY81" s="50">
        <f>IF(DY$63&lt;=$C$17,($C$34*DY$59*$B81/$C$63)*(IF(COUNTA($D81:DX81)*(12/$C$63)&lt;=$C$9,0,1)),0)+IF(DZ$63=$C$17,0,IF(DY$63=$C$17,$B81*(DY$60),0))</f>
        <v>0</v>
      </c>
      <c r="DZ81" s="50">
        <f>IF(DZ$63&lt;=$C$17,($C$34*DZ$59*$B81/$C$63)*(IF(COUNTA($D81:DY81)*(12/$C$63)&lt;=$C$9,0,1)),0)+IF(EA$63=$C$17,0,IF(DZ$63=$C$17,$B81*(DZ$60),0))</f>
        <v>0</v>
      </c>
      <c r="EA81" s="50">
        <f>IF(EA$63&lt;=$C$17,($C$34*EA$59*$B81/$C$63)*(IF(COUNTA($D81:DZ81)*(12/$C$63)&lt;=$C$9,0,1)),0)+IF(EB$63=$C$17,0,IF(EA$63=$C$17,$B81*(EA$60),0))</f>
        <v>0</v>
      </c>
      <c r="EB81" s="50">
        <f>IF(EB$63&lt;=$C$17,($C$34*EB$59*$B81/$C$63)*(IF(COUNTA($D81:EA81)*(12/$C$63)&lt;=$C$9,0,1)),0)+IF(EC$63=$C$17,0,IF(EB$63=$C$17,$B81*(EB$60),0))</f>
        <v>0</v>
      </c>
      <c r="EC81" s="50">
        <f>IF(EC$63&lt;=$C$17,($C$34*EC$59*$B81/$C$63)*(IF(COUNTA($D81:EB81)*(12/$C$63)&lt;=$C$9,0,1)),0)+IF(ED$63=$C$17,0,IF(EC$63=$C$17,$B81*(EC$60),0))</f>
        <v>0</v>
      </c>
      <c r="ED81" s="50">
        <f>IF(ED$63&lt;=$C$17,($C$34*ED$59*$B81/$C$63)*(IF(COUNTA($D81:EC81)*(12/$C$63)&lt;=$C$9,0,1)),0)+IF(EE$63=$C$17,0,IF(ED$63=$C$17,$B81*(ED$60),0))</f>
        <v>0</v>
      </c>
      <c r="EE81" s="50">
        <f>IF(EE$63&lt;=$C$17,($C$34*EE$59*$B81/$C$63)*(IF(COUNTA($D81:ED81)*(12/$C$63)&lt;=$C$9,0,1)),0)+IF(EF$63=$C$17,0,IF(EE$63=$C$17,$B81*(EE$60),0))</f>
        <v>0</v>
      </c>
      <c r="EF81" s="50">
        <f>IF(EF$63&lt;=$C$17,($C$34*EF$59*$B81/$C$63)*(IF(COUNTA($D81:EE81)*(12/$C$63)&lt;=$C$9,0,1)),0)+IF(EG$63=$C$17,0,IF(EF$63=$C$17,$B81*(EF$60),0))</f>
        <v>0</v>
      </c>
      <c r="EG81" s="50">
        <f>IF(EG$63&lt;=$C$17,($C$34*EG$59*$B81/$C$63)*(IF(COUNTA($D81:EF81)*(12/$C$63)&lt;=$C$9,0,1)),0)+IF(EH$63=$C$17,0,IF(EG$63=$C$17,$B81*(EG$60),0))</f>
        <v>0</v>
      </c>
      <c r="EH81" s="50">
        <f>IF(EH$63&lt;=$C$17,($C$34*EH$59*$B81/$C$63)*(IF(COUNTA($D81:EG81)*(12/$C$63)&lt;=$C$9,0,1)),0)+IF(EI$63=$C$17,0,IF(EH$63=$C$17,$B81*(EH$60),0))</f>
        <v>0</v>
      </c>
      <c r="EI81" s="50">
        <f>IF(EI$63&lt;=$C$17,($C$34*EI$59*$B81/$C$63)*(IF(COUNTA($D81:EH81)*(12/$C$63)&lt;=$C$9,0,1)),0)+IF(EJ$63=$C$17,0,IF(EI$63=$C$17,$B81*(EI$60),0))</f>
        <v>0</v>
      </c>
      <c r="EJ81" s="50">
        <f>IF(EJ$63&lt;=$C$17,($C$34*EJ$59*$B81/$C$63)*(IF(COUNTA($D81:EI81)*(12/$C$63)&lt;=$C$9,0,1)),0)+IF(EK$63=$C$17,0,IF(EJ$63=$C$17,$B81*(EJ$60),0))</f>
        <v>0</v>
      </c>
      <c r="EK81" s="50">
        <f>IF(EK$63&lt;=$C$17,($C$34*EK$59*$B81/$C$63)*(IF(COUNTA($D81:EJ81)*(12/$C$63)&lt;=$C$9,0,1)),0)+IF(EL$63=$C$17,0,IF(EK$63=$C$17,$B81*(EK$60),0))</f>
        <v>0</v>
      </c>
      <c r="EL81" s="50">
        <f>IF(EL$63&lt;=$C$17,($C$34*EL$59*$B81/$C$63)*(IF(COUNTA($D81:EK81)*(12/$C$63)&lt;=$C$9,0,1)),0)+IF(EM$63=$C$17,0,IF(EL$63=$C$17,$B81*(EL$60),0))</f>
        <v>0</v>
      </c>
      <c r="EM81" s="50">
        <f>IF(EM$63&lt;=$C$17,($C$34*EM$59*$B81/$C$63)*(IF(COUNTA($D81:EL81)*(12/$C$63)&lt;=$C$9,0,1)),0)+IF(EN$63=$C$17,0,IF(EM$63=$C$17,$B81*(EM$60),0))</f>
        <v>0</v>
      </c>
      <c r="EN81" s="50">
        <f>IF(EN$63&lt;=$C$17,($C$34*EN$59*$B81/$C$63)*(IF(COUNTA($D81:EM81)*(12/$C$63)&lt;=$C$9,0,1)),0)+IF(EO$63=$C$17,0,IF(EN$63=$C$17,$B81*(EN$60),0))</f>
        <v>0</v>
      </c>
      <c r="EO81" s="50">
        <f>IF(EO$63&lt;=$C$17,($C$34*EO$59*$B81/$C$63)*(IF(COUNTA($D81:EN81)*(12/$C$63)&lt;=$C$9,0,1)),0)+IF(EP$63=$C$17,0,IF(EO$63=$C$17,$B81*(EO$60),0))</f>
        <v>0</v>
      </c>
      <c r="EP81" s="50">
        <f>IF(EP$63&lt;=$C$17,($C$34*EP$59*$B81/$C$63)*(IF(COUNTA($D81:EO81)*(12/$C$63)&lt;=$C$9,0,1)),0)+IF(EQ$63=$C$17,0,IF(EP$63=$C$17,$B81*(EP$60),0))</f>
        <v>0</v>
      </c>
      <c r="EQ81" s="50">
        <f>IF(EQ$63&lt;=$C$17,($C$34*EQ$59*$B81/$C$63)*(IF(COUNTA($D81:EP81)*(12/$C$63)&lt;=$C$9,0,1)),0)+IF(ER$63=$C$17,0,IF(EQ$63=$C$17,$B81*(EQ$60),0))</f>
        <v>0</v>
      </c>
      <c r="ER81" s="50">
        <f>IF(ER$63&lt;=$C$17,($C$34*ER$59*$B81/$C$63)*(IF(COUNTA($D81:EQ81)*(12/$C$63)&lt;=$C$9,0,1)),0)+IF(ES$63=$C$17,0,IF(ER$63=$C$17,$B81*(ER$60),0))</f>
        <v>0</v>
      </c>
      <c r="ES81" s="50">
        <f>IF(ES$63&lt;=$C$17,($C$34*ES$59*$B81/$C$63)*(IF(COUNTA($D81:ER81)*(12/$C$63)&lt;=$C$9,0,1)),0)+IF(ET$63=$C$17,0,IF(ES$63=$C$17,$B81*(ES$60),0))</f>
        <v>0</v>
      </c>
      <c r="ET81" s="50">
        <f>IF(ET$63&lt;=$C$17,($C$34*ET$59*$B81/$C$63)*(IF(COUNTA($D81:ES81)*(12/$C$63)&lt;=$C$9,0,1)),0)+IF(EU$63=$C$17,0,IF(ET$63=$C$17,$B81*(ET$60),0))</f>
        <v>0</v>
      </c>
      <c r="EU81" s="50">
        <f>IF(EU$63&lt;=$C$17,($C$34*EU$59*$B81/$C$63)*(IF(COUNTA($D81:ET81)*(12/$C$63)&lt;=$C$9,0,1)),0)+IF(EV$63=$C$17,0,IF(EU$63=$C$17,$B81*(EU$60),0))</f>
        <v>0</v>
      </c>
      <c r="EV81" s="50">
        <f>IF(EV$63&lt;=$C$17,($C$34*EV$59*$B81/$C$63)*(IF(COUNTA($D81:EU81)*(12/$C$63)&lt;=$C$9,0,1)),0)+IF(EW$63=$C$17,0,IF(EV$63=$C$17,$B81*(EV$60),0))</f>
        <v>0</v>
      </c>
      <c r="EW81" s="50">
        <f>IF(EW$63&lt;=$C$17,($C$34*EW$59*$B81/$C$63)*(IF(COUNTA($D81:EV81)*(12/$C$63)&lt;=$C$9,0,1)),0)+IF(EX$63=$C$17,0,IF(EW$63=$C$17,$B81*(EW$60),0))</f>
        <v>0</v>
      </c>
      <c r="EX81" s="50">
        <f>IF(EX$63&lt;=$C$17,($C$34*EX$59*$B81/$C$63)*(IF(COUNTA($D81:EW81)*(12/$C$63)&lt;=$C$9,0,1)),0)+IF(EY$63=$C$17,0,IF(EX$63=$C$17,$B81*(EX$60),0))</f>
        <v>0</v>
      </c>
      <c r="EY81" s="50">
        <f>IF(EY$63&lt;=$C$17,($C$34*EY$59*$B81/$C$63)*(IF(COUNTA($D81:EX81)*(12/$C$63)&lt;=$C$9,0,1)),0)+IF(EZ$63=$C$17,0,IF(EY$63=$C$17,$B81*(EY$60),0))</f>
        <v>0</v>
      </c>
      <c r="EZ81" s="50">
        <f>IF(EZ$63&lt;=$C$17,($C$34*EZ$59*$B81/$C$63)*(IF(COUNTA($D81:EY81)*(12/$C$63)&lt;=$C$9,0,1)),0)+IF(FA$63=$C$17,0,IF(EZ$63=$C$17,$B81*(EZ$60),0))</f>
        <v>0</v>
      </c>
      <c r="FA81" s="50">
        <f>IF(FA$63&lt;=$C$17,($C$34*FA$59*$B81/$C$63)*(IF(COUNTA($D81:EZ81)*(12/$C$63)&lt;=$C$9,0,1)),0)+IF(FB$63=$C$17,0,IF(FA$63=$C$17,$B81*(FA$60),0))</f>
        <v>0</v>
      </c>
      <c r="FB81" s="50">
        <f>IF(FB$63&lt;=$C$17,($C$34*FB$59*$B81/$C$63)*(IF(COUNTA($D81:FA81)*(12/$C$63)&lt;=$C$9,0,1)),0)+IF(FC$63=$C$17,0,IF(FB$63=$C$17,$B81*(FB$60),0))</f>
        <v>0</v>
      </c>
      <c r="FC81" s="50">
        <f>IF(FC$63&lt;=$C$17,($C$34*FC$59*$B81/$C$63)*(IF(COUNTA($D81:FB81)*(12/$C$63)&lt;=$C$9,0,1)),0)+IF(FD$63=$C$17,0,IF(FC$63=$C$17,$B81*(FC$60),0))</f>
        <v>0</v>
      </c>
      <c r="FD81" s="50">
        <f>IF(FD$63&lt;=$C$17,($C$34*FD$59*$B81/$C$63)*(IF(COUNTA($D81:FC81)*(12/$C$63)&lt;=$C$9,0,1)),0)+IF(FE$63=$C$17,0,IF(FD$63=$C$17,$B81*(FD$60),0))</f>
        <v>0</v>
      </c>
      <c r="FE81" s="50">
        <f>IF(FE$63&lt;=$C$17,($C$34*FE$59*$B81/$C$63)*(IF(COUNTA($D81:FD81)*(12/$C$63)&lt;=$C$9,0,1)),0)+IF(FF$63=$C$17,0,IF(FE$63=$C$17,$B81*(FE$60),0))</f>
        <v>0</v>
      </c>
      <c r="FF81" s="50">
        <f>IF(FF$63&lt;=$C$17,($C$34*FF$59*$B81/$C$63)*(IF(COUNTA($D81:FE81)*(12/$C$63)&lt;=$C$9,0,1)),0)+IF(FG$63=$C$17,0,IF(FF$63=$C$17,$B81*(FF$60),0))</f>
        <v>0</v>
      </c>
      <c r="FG81" s="50">
        <f>IF(FG$63&lt;=$C$17,($C$34*FG$59*$B81/$C$63)*(IF(COUNTA($D81:FF81)*(12/$C$63)&lt;=$C$9,0,1)),0)+IF(FH$63=$C$17,0,IF(FG$63=$C$17,$B81*(FG$60),0))</f>
        <v>0</v>
      </c>
      <c r="FH81" s="50">
        <f>IF(FH$63&lt;=$C$17,($C$34*FH$59*$B81/$C$63)*(IF(COUNTA($D81:FG81)*(12/$C$63)&lt;=$C$9,0,1)),0)+IF(FI$63=$C$17,0,IF(FH$63=$C$17,$B81*(FH$60),0))</f>
        <v>0</v>
      </c>
      <c r="FI81" s="50">
        <f>IF(FI$63&lt;=$C$17,($C$34*FI$59*$B81/$C$63)*(IF(COUNTA($D81:FH81)*(12/$C$63)&lt;=$C$9,0,1)),0)+IF(FJ$63=$C$17,0,IF(FI$63=$C$17,$B81*(FI$60),0))</f>
        <v>0</v>
      </c>
      <c r="FJ81" s="50">
        <f>IF(FJ$63&lt;=$C$17,($C$34*FJ$59*$B81/$C$63)*(IF(COUNTA($D81:FI81)*(12/$C$63)&lt;=$C$9,0,1)),0)+IF(FK$63=$C$17,0,IF(FJ$63=$C$17,$B81*(FJ$60),0))</f>
        <v>0</v>
      </c>
      <c r="FK81" s="50">
        <f>IF(FK$63&lt;=$C$17,($C$34*FK$59*$B81/$C$63)*(IF(COUNTA($D81:FJ81)*(12/$C$63)&lt;=$C$9,0,1)),0)+IF(FL$63=$C$17,0,IF(FK$63=$C$17,$B81*(FK$60),0))</f>
        <v>0</v>
      </c>
      <c r="FL81" s="50">
        <f>IF(FL$63&lt;=$C$17,($C$34*FL$59*$B81/$C$63)*(IF(COUNTA($D81:FK81)*(12/$C$63)&lt;=$C$9,0,1)),0)+IF(FM$63=$C$17,0,IF(FL$63=$C$17,$B81*(FL$60),0))</f>
        <v>0</v>
      </c>
      <c r="FM81" s="50">
        <f>IF(FM$63&lt;=$C$17,($C$34*FM$59*$B81/$C$63)*(IF(COUNTA($D81:FL81)*(12/$C$63)&lt;=$C$9,0,1)),0)+IF(FN$63=$C$17,0,IF(FM$63=$C$17,$B81*(FM$60),0))</f>
        <v>0</v>
      </c>
      <c r="FN81" s="50">
        <f>IF(FN$63&lt;=$C$17,($C$34*FN$59*$B81/$C$63)*(IF(COUNTA($D81:FM81)*(12/$C$63)&lt;=$C$9,0,1)),0)+IF(FO$63=$C$17,0,IF(FN$63=$C$17,$B81*(FN$60),0))</f>
        <v>0</v>
      </c>
      <c r="FO81" s="50">
        <f>IF(FO$63&lt;=$C$17,($C$34*FO$59*$B81/$C$63)*(IF(COUNTA($D81:FN81)*(12/$C$63)&lt;=$C$9,0,1)),0)+IF(FP$63=$C$17,0,IF(FO$63=$C$17,$B81*(FO$60),0))</f>
        <v>0</v>
      </c>
      <c r="FP81" s="50">
        <f>IF(FP$63&lt;=$C$17,($C$34*FP$59*$B81/$C$63)*(IF(COUNTA($D81:FO81)*(12/$C$63)&lt;=$C$9,0,1)),0)+IF(FQ$63=$C$17,0,IF(FP$63=$C$17,$B81*(FP$60),0))</f>
        <v>0</v>
      </c>
      <c r="FQ81" s="50">
        <f>IF(FQ$63&lt;=$C$17,($C$34*FQ$59*$B81/$C$63)*(IF(COUNTA($D81:FP81)*(12/$C$63)&lt;=$C$9,0,1)),0)+IF(FR$63=$C$17,0,IF(FQ$63=$C$17,$B81*(FQ$60),0))</f>
        <v>0</v>
      </c>
      <c r="FR81" s="50">
        <f>IF(FR$63&lt;=$C$17,($C$34*FR$59*$B81/$C$63)*(IF(COUNTA($D81:FQ81)*(12/$C$63)&lt;=$C$9,0,1)),0)+IF(FS$63=$C$17,0,IF(FR$63=$C$17,$B81*(FR$60),0))</f>
        <v>0</v>
      </c>
      <c r="FS81" s="50">
        <f>IF(FS$63&lt;=$C$17,($C$34*FS$59*$B81/$C$63)*(IF(COUNTA($D81:FR81)*(12/$C$63)&lt;=$C$9,0,1)),0)+IF(FT$63=$C$17,0,IF(FS$63=$C$17,$B81*(FS$60),0))</f>
        <v>0</v>
      </c>
      <c r="FT81" s="50">
        <f>IF(FT$63&lt;=$C$17,($C$34*FT$59*$B81/$C$63)*(IF(COUNTA($D81:FS81)*(12/$C$63)&lt;=$C$9,0,1)),0)+IF(FU$63=$C$17,0,IF(FT$63=$C$17,$B81*(FT$60),0))</f>
        <v>0</v>
      </c>
      <c r="FU81" s="50">
        <f>IF(FU$63&lt;=$C$17,($C$34*FU$59*$B81/$C$63)*(IF(COUNTA($D81:FT81)*(12/$C$63)&lt;=$C$9,0,1)),0)+IF(FV$63=$C$17,0,IF(FU$63=$C$17,$B81*(FU$60),0))</f>
        <v>0</v>
      </c>
      <c r="FV81" s="50">
        <f>IF(FV$63&lt;=$C$17,($C$34*FV$59*$B81/$C$63)*(IF(COUNTA($D81:FU81)*(12/$C$63)&lt;=$C$9,0,1)),0)+IF(FW$63=$C$17,0,IF(FV$63=$C$17,$B81*(FV$60),0))</f>
        <v>0</v>
      </c>
      <c r="FW81" s="50">
        <f>IF(FW$63&lt;=$C$17,($C$34*FW$59*$B81/$C$63)*(IF(COUNTA($D81:FV81)*(12/$C$63)&lt;=$C$9,0,1)),0)+IF(FX$63=$C$17,0,IF(FW$63=$C$17,$B81*(FW$60),0))</f>
        <v>0</v>
      </c>
      <c r="FX81" s="50">
        <f>IF(FX$63&lt;=$C$17,($C$34*FX$59*$B81/$C$63)*(IF(COUNTA($D81:FW81)*(12/$C$63)&lt;=$C$9,0,1)),0)+IF(FY$63=$C$17,0,IF(FX$63=$C$17,$B81*(FX$60),0))</f>
        <v>0</v>
      </c>
      <c r="FY81" s="50">
        <f>IF(FY$63&lt;=$C$17,($C$34*FY$59*$B81/$C$63)*(IF(COUNTA($D81:FX81)*(12/$C$63)&lt;=$C$9,0,1)),0)+IF(FZ$63=$C$17,0,IF(FY$63=$C$17,$B81*(FY$60),0))</f>
        <v>0</v>
      </c>
      <c r="FZ81" s="50">
        <f>IF(FZ$63&lt;=$C$17,($C$34*FZ$59*$B81/$C$63)*(IF(COUNTA($D81:FY81)*(12/$C$63)&lt;=$C$9,0,1)),0)+IF(GA$63=$C$17,0,IF(FZ$63=$C$17,$B81*(FZ$60),0))</f>
        <v>0</v>
      </c>
      <c r="GA81" s="50">
        <f>IF(GA$63&lt;=$C$17,($C$34*GA$59*$B81/$C$63)*(IF(COUNTA($D81:FZ81)*(12/$C$63)&lt;=$C$9,0,1)),0)+IF(GB$63=$C$17,0,IF(GA$63=$C$17,$B81*(GA$60),0))</f>
        <v>0</v>
      </c>
      <c r="GB81" s="50">
        <f>IF(GB$63&lt;=$C$17,($C$34*GB$59*$B81/$C$63)*(IF(COUNTA($D81:GA81)*(12/$C$63)&lt;=$C$9,0,1)),0)+IF(GC$63=$C$17,0,IF(GB$63=$C$17,$B81*(GB$60),0))</f>
        <v>0</v>
      </c>
      <c r="GC81" s="50">
        <f>IF(GC$63&lt;=$C$17,($C$34*GC$59*$B81/$C$63)*(IF(COUNTA($D81:GB81)*(12/$C$63)&lt;=$C$9,0,1)),0)+IF(GD$63=$C$17,0,IF(GC$63=$C$17,$B81*(GC$60),0))</f>
        <v>0</v>
      </c>
      <c r="GD81" s="50">
        <f>IF(GD$63&lt;=$C$17,($C$34*GD$59*$B81/$C$63)*(IF(COUNTA($D81:GC81)*(12/$C$63)&lt;=$C$9,0,1)),0)+IF(GE$63=$C$17,0,IF(GD$63=$C$17,$B81*(GD$60),0))</f>
        <v>0</v>
      </c>
      <c r="GE81" s="50">
        <f>IF(GE$63&lt;=$C$17,($C$34*GE$59*$B81/$C$63)*(IF(COUNTA($D81:GD81)*(12/$C$63)&lt;=$C$9,0,1)),0)+IF(GF$63=$C$17,0,IF(GE$63=$C$17,$B81*(GE$60),0))</f>
        <v>0</v>
      </c>
      <c r="GF81" s="50">
        <f>IF(GF$63&lt;=$C$17,($C$34*GF$59*$B81/$C$63)*(IF(COUNTA($D81:GE81)*(12/$C$63)&lt;=$C$9,0,1)),0)+IF(GG$63=$C$17,0,IF(GF$63=$C$17,$B81*(GF$60),0))</f>
        <v>0</v>
      </c>
      <c r="GG81" s="50">
        <f>IF(GG$63&lt;=$C$17,($C$34*GG$59*$B81/$C$63)*(IF(COUNTA($D81:GF81)*(12/$C$63)&lt;=$C$9,0,1)),0)+IF(GH$63=$C$17,0,IF(GG$63=$C$17,$B81*(GG$60),0))</f>
        <v>0</v>
      </c>
      <c r="GH81" s="50">
        <f>IF(GH$63&lt;=$C$17,($C$34*GH$59*$B81/$C$63)*(IF(COUNTA($D81:GG81)*(12/$C$63)&lt;=$C$9,0,1)),0)+IF(GI$63=$C$17,0,IF(GH$63=$C$17,$B81*(GH$60),0))</f>
        <v>0</v>
      </c>
      <c r="GI81" s="50">
        <f>IF(GI$63&lt;=$C$17,($C$34*GI$59*$B81/$C$63)*(IF(COUNTA($D81:GH81)*(12/$C$63)&lt;=$C$9,0,1)),0)+IF(GJ$63=$C$17,0,IF(GI$63=$C$17,$B81*(GI$60),0))</f>
        <v>0</v>
      </c>
      <c r="GJ81" s="50">
        <f>IF(GJ$63&lt;=$C$17,($C$34*GJ$59*$B81/$C$63)*(IF(COUNTA($D81:GI81)*(12/$C$63)&lt;=$C$9,0,1)),0)+IF(GK$63=$C$17,0,IF(GJ$63=$C$17,$B81*(GJ$60),0))</f>
        <v>0</v>
      </c>
      <c r="GK81" s="50">
        <f>IF(GK$63&lt;=$C$17,($C$34*GK$59*$B81/$C$63)*(IF(COUNTA($D81:GJ81)*(12/$C$63)&lt;=$C$9,0,1)),0)+IF(GL$63=$C$17,0,IF(GK$63=$C$17,$B81*(GK$60),0))</f>
        <v>0</v>
      </c>
      <c r="GL81" s="50">
        <f>IF(GL$63&lt;=$C$17,($C$34*GL$59*$B81/$C$63)*(IF(COUNTA($D81:GK81)*(12/$C$63)&lt;=$C$9,0,1)),0)+IF(GM$63=$C$17,0,IF(GL$63=$C$17,$B81*(GL$60),0))</f>
        <v>0</v>
      </c>
      <c r="GM81" s="50">
        <f>IF(GM$63&lt;=$C$17,($C$34*GM$59*$B81/$C$63)*(IF(COUNTA($D81:GL81)*(12/$C$63)&lt;=$C$9,0,1)),0)+IF(GN$63=$C$17,0,IF(GM$63=$C$17,$B81*(GM$60),0))</f>
        <v>0</v>
      </c>
      <c r="GN81" s="50">
        <f>IF(GN$63&lt;=$C$17,($C$34*GN$59*$B81/$C$63)*(IF(COUNTA($D81:GM81)*(12/$C$63)&lt;=$C$9,0,1)),0)+IF(GO$63=$C$17,0,IF(GN$63=$C$17,$B81*(GN$60),0))</f>
        <v>0</v>
      </c>
      <c r="GO81" s="50">
        <f>IF(GO$63&lt;=$C$17,($C$34*GO$59*$B81/$C$63)*(IF(COUNTA($D81:GN81)*(12/$C$63)&lt;=$C$9,0,1)),0)+IF(GP$63=$C$17,0,IF(GO$63=$C$17,$B81*(GO$60),0))</f>
        <v>0</v>
      </c>
      <c r="GP81" s="50">
        <f>IF(GP$63&lt;=$C$17,($C$34*GP$59*$B81/$C$63)*(IF(COUNTA($D81:GO81)*(12/$C$63)&lt;=$C$9,0,1)),0)+IF(GQ$63=$C$17,0,IF(GP$63=$C$17,$B81*(GP$60),0))</f>
        <v>0</v>
      </c>
      <c r="GQ81" s="50">
        <f>IF(GQ$63&lt;=$C$17,($C$34*GQ$59*$B81/$C$63)*(IF(COUNTA($D81:GP81)*(12/$C$63)&lt;=$C$9,0,1)),0)+IF(GR$63=$C$17,0,IF(GQ$63=$C$17,$B81*(GQ$60),0))</f>
        <v>0</v>
      </c>
      <c r="GR81" s="50">
        <f>IF(GR$63&lt;=$C$17,($C$34*GR$59*$B81/$C$63)*(IF(COUNTA($D81:GQ81)*(12/$C$63)&lt;=$C$9,0,1)),0)+IF(GS$63=$C$17,0,IF(GR$63=$C$17,$B81*(GR$60),0))</f>
        <v>0</v>
      </c>
      <c r="GS81" s="50">
        <f>IF(GS$63&lt;=$C$17,($C$34*GS$59*$B81/$C$63)*(IF(COUNTA($D81:GR81)*(12/$C$63)&lt;=$C$9,0,1)),0)+IF(GT$63=$C$17,0,IF(GS$63=$C$17,$B81*(GS$60),0))</f>
        <v>0</v>
      </c>
      <c r="GT81" s="50">
        <f>IF(GT$63&lt;=$C$17,($C$34*GT$59*$B81/$C$63)*(IF(COUNTA($D81:GS81)*(12/$C$63)&lt;=$C$9,0,1)),0)+IF(GU$63=$C$17,0,IF(GT$63=$C$17,$B81*(GT$60),0))</f>
        <v>0</v>
      </c>
      <c r="GU81" s="50">
        <f>IF(GU$63&lt;=$C$17,($C$34*GU$59*$B81/$C$63)*(IF(COUNTA($D81:GT81)*(12/$C$63)&lt;=$C$9,0,1)),0)+IF(GV$63=$C$17,0,IF(GU$63=$C$17,$B81*(GU$60),0))</f>
        <v>0</v>
      </c>
      <c r="GV81" s="50">
        <f>IF(GV$63&lt;=$C$17,($C$34*GV$59*$B81/$C$63)*(IF(COUNTA($D81:GU81)*(12/$C$63)&lt;=$C$9,0,1)),0)+IF(GW$63=$C$17,0,IF(GV$63=$C$17,$B81*(GV$60),0))</f>
        <v>0</v>
      </c>
      <c r="GW81" s="50">
        <f>IF(GW$63&lt;=$C$17,($C$34*GW$59*$B81/$C$63)*(IF(COUNTA($D81:GV81)*(12/$C$63)&lt;=$C$9,0,1)),0)+IF(GX$63=$C$17,0,IF(GW$63=$C$17,$B81*(GW$60),0))</f>
        <v>0</v>
      </c>
      <c r="GX81" s="50">
        <f>IF(GX$63&lt;=$C$17,($C$34*GX$59*$B81/$C$63)*(IF(COUNTA($D81:GW81)*(12/$C$63)&lt;=$C$9,0,1)),0)+IF(GY$63=$C$17,0,IF(GX$63=$C$17,$B81*(GX$60),0))</f>
        <v>0</v>
      </c>
      <c r="GY81" s="50">
        <f>IF(GY$63&lt;=$C$17,($C$34*GY$59*$B81/$C$63)*(IF(COUNTA($D81:GX81)*(12/$C$63)&lt;=$C$9,0,1)),0)+IF(GZ$63=$C$17,0,IF(GY$63=$C$17,$B81*(GY$60),0))</f>
        <v>0</v>
      </c>
      <c r="GZ81" s="50">
        <f>IF(GZ$63&lt;=$C$17,($C$34*GZ$59*$B81/$C$63)*(IF(COUNTA($D81:GY81)*(12/$C$63)&lt;=$C$9,0,1)),0)+IF(HA$63=$C$17,0,IF(GZ$63=$C$17,$B81*(GZ$60),0))</f>
        <v>0</v>
      </c>
      <c r="HA81" s="50">
        <f>IF(HA$63&lt;=$C$17,($C$34*HA$59*$B81/$C$63)*(IF(COUNTA($D81:GZ81)*(12/$C$63)&lt;=$C$9,0,1)),0)+IF(HB$63=$C$17,0,IF(HA$63=$C$17,$B81*(HA$60),0))</f>
        <v>0</v>
      </c>
      <c r="HB81" s="50">
        <f>IF(HB$63&lt;=$C$17,($C$34*HB$59*$B81/$C$63)*(IF(COUNTA($D81:HA81)*(12/$C$63)&lt;=$C$9,0,1)),0)+IF(HC$63=$C$17,0,IF(HB$63=$C$17,$B81*(HB$60),0))</f>
        <v>0</v>
      </c>
      <c r="HC81" s="50">
        <f>IF(HC$63&lt;=$C$17,($C$34*HC$59*$B81/$C$63)*(IF(COUNTA($D81:HB81)*(12/$C$63)&lt;=$C$9,0,1)),0)+IF(HD$63=$C$17,0,IF(HC$63=$C$17,$B81*(HC$60),0))</f>
        <v>0</v>
      </c>
      <c r="HD81" s="50">
        <f>IF(HD$63&lt;=$C$17,($C$34*HD$59*$B81/$C$63)*(IF(COUNTA($D81:HC81)*(12/$C$63)&lt;=$C$9,0,1)),0)+IF(HE$63=$C$17,0,IF(HD$63=$C$17,$B81*(HD$60),0))</f>
        <v>0</v>
      </c>
      <c r="HE81" s="50">
        <f>IF(HE$63&lt;=$C$17,($C$34*HE$59*$B81/$C$63)*(IF(COUNTA($D81:HD81)*(12/$C$63)&lt;=$C$9,0,1)),0)+IF(HF$63=$C$17,0,IF(HE$63=$C$17,$B81*(HE$60),0))</f>
        <v>0</v>
      </c>
      <c r="HF81" s="50">
        <f>IF(HF$63&lt;=$C$17,($C$34*HF$59*$B81/$C$63)*(IF(COUNTA($D81:HE81)*(12/$C$63)&lt;=$C$9,0,1)),0)+IF(HG$63=$C$17,0,IF(HF$63=$C$17,$B81*(HF$60),0))</f>
        <v>0</v>
      </c>
      <c r="HG81" s="50">
        <f>IF(HG$63&lt;=$C$17,($C$34*HG$59*$B81/$C$63)*(IF(COUNTA($D81:HF81)*(12/$C$63)&lt;=$C$9,0,1)),0)+IF(HH$63=$C$17,0,IF(HG$63=$C$17,$B81*(HG$60),0))</f>
        <v>0</v>
      </c>
      <c r="HH81" s="50">
        <f>IF(HH$63&lt;=$C$17,($C$34*HH$59*$B81/$C$63)*(IF(COUNTA($D81:HG81)*(12/$C$63)&lt;=$C$9,0,1)),0)+IF(HI$63=$C$17,0,IF(HH$63=$C$17,$B81*(HH$60),0))</f>
        <v>0</v>
      </c>
      <c r="HI81" s="50">
        <f>IF(HI$63&lt;=$C$17,($C$34*HI$59*$B81/$C$63)*(IF(COUNTA($D81:HH81)*(12/$C$63)&lt;=$C$9,0,1)),0)+IF(HJ$63=$C$17,0,IF(HI$63=$C$17,$B81*(HI$60),0))</f>
        <v>0</v>
      </c>
      <c r="HJ81" s="50">
        <f>IF(HJ$63&lt;=$C$17,($C$34*HJ$59*$B81/$C$63)*(IF(COUNTA($D81:HI81)*(12/$C$63)&lt;=$C$9,0,1)),0)+IF(HK$63=$C$17,0,IF(HJ$63=$C$17,$B81*(HJ$60),0))</f>
        <v>0</v>
      </c>
      <c r="HK81" s="50">
        <f>IF(HK$63&lt;=$C$17,($C$34*HK$59*$B81/$C$63)*(IF(COUNTA($D81:HJ81)*(12/$C$63)&lt;=$C$9,0,1)),0)+IF(HL$63=$C$17,0,IF(HK$63=$C$17,$B81*(HK$60),0))</f>
        <v>0</v>
      </c>
      <c r="HL81" s="50">
        <f>IF(HL$63&lt;=$C$17,($C$34*HL$59*$B81/$C$63)*(IF(COUNTA($D81:HK81)*(12/$C$63)&lt;=$C$9,0,1)),0)+IF(HM$63=$C$17,0,IF(HL$63=$C$17,$B81*(HL$60),0))</f>
        <v>0</v>
      </c>
      <c r="HM81" s="50">
        <f>IF(HM$63&lt;=$C$17,($C$34*HM$59*$B81/$C$63)*(IF(COUNTA($D81:HL81)*(12/$C$63)&lt;=$C$9,0,1)),0)+IF(HN$63=$C$17,0,IF(HM$63=$C$17,$B81*(HM$60),0))</f>
        <v>0</v>
      </c>
      <c r="HN81" s="50">
        <f>IF(HN$63&lt;=$C$17,($C$34*HN$59*$B81/$C$63)*(IF(COUNTA($D81:HM81)*(12/$C$63)&lt;=$C$9,0,1)),0)+IF(HO$63=$C$17,0,IF(HN$63=$C$17,$B81*(HN$60),0))</f>
        <v>0</v>
      </c>
      <c r="HO81" s="50">
        <f>IF(HO$63&lt;=$C$17,($C$34*HO$59*$B81/$C$63)*(IF(COUNTA($D81:HN81)*(12/$C$63)&lt;=$C$9,0,1)),0)+IF(HP$63=$C$17,0,IF(HO$63=$C$17,$B81*(HO$60),0))</f>
        <v>0</v>
      </c>
      <c r="HP81" s="50">
        <f>IF(HP$63&lt;=$C$17,($C$34*HP$59*$B81/$C$63)*(IF(COUNTA($D81:HO81)*(12/$C$63)&lt;=$C$9,0,1)),0)+IF(HQ$63=$C$17,0,IF(HP$63=$C$17,$B81*(HP$60),0))</f>
        <v>0</v>
      </c>
      <c r="HQ81" s="50">
        <f>IF(HQ$63&lt;=$C$17,($C$34*HQ$59*$B81/$C$63)*(IF(COUNTA($D81:HP81)*(12/$C$63)&lt;=$C$9,0,1)),0)+IF(HR$63=$C$17,0,IF(HQ$63=$C$17,$B81*(HQ$60),0))</f>
        <v>0</v>
      </c>
      <c r="HR81" s="50">
        <f>IF(HR$63&lt;=$C$17,($C$34*HR$59*$B81/$C$63)*(IF(COUNTA($D81:HQ81)*(12/$C$63)&lt;=$C$9,0,1)),0)+IF(HS$63=$C$17,0,IF(HR$63=$C$17,$B81*(HR$60),0))</f>
        <v>0</v>
      </c>
      <c r="HS81" s="50">
        <f>IF(HS$63&lt;=$C$17,($C$34*HS$59*$B81/$C$63)*(IF(COUNTA($D81:HR81)*(12/$C$63)&lt;=$C$9,0,1)),0)+IF(HT$63=$C$17,0,IF(HS$63=$C$17,$B81*(HS$60),0))</f>
        <v>0</v>
      </c>
      <c r="HT81" s="50">
        <f>IF(HT$63&lt;=$C$17,($C$34*HT$59*$B81/$C$63)*(IF(COUNTA($D81:HS81)*(12/$C$63)&lt;=$C$9,0,1)),0)+IF(HU$63=$C$17,0,IF(HT$63=$C$17,$B81*(HT$60),0))</f>
        <v>0</v>
      </c>
      <c r="HU81" s="50">
        <f>IF(HU$63&lt;=$C$17,($C$34*HU$59*$B81/$C$63)*(IF(COUNTA($D81:HT81)*(12/$C$63)&lt;=$C$9,0,1)),0)+IF(HV$63=$C$17,0,IF(HU$63=$C$17,$B81*(HU$60),0))</f>
        <v>0</v>
      </c>
      <c r="HV81" s="50">
        <f>IF(HV$63&lt;=$C$17,($C$34*HV$59*$B81/$C$63)*(IF(COUNTA($D81:HU81)*(12/$C$63)&lt;=$C$9,0,1)),0)+IF(HW$63=$C$17,0,IF(HV$63=$C$17,$B81*(HV$60),0))</f>
        <v>0</v>
      </c>
      <c r="HW81" s="50">
        <f>IF(HW$63&lt;=$C$17,($C$34*HW$59*$B81/$C$63)*(IF(COUNTA($D81:HV81)*(12/$C$63)&lt;=$C$9,0,1)),0)+IF(HX$63=$C$17,0,IF(HW$63=$C$17,$B81*(HW$60),0))</f>
        <v>0</v>
      </c>
      <c r="HX81" s="50">
        <f>IF(HX$63&lt;=$C$17,($C$34*HX$59*$B81/$C$63)*(IF(COUNTA($D81:HW81)*(12/$C$63)&lt;=$C$9,0,1)),0)+IF(HY$63=$C$17,0,IF(HX$63=$C$17,$B81*(HX$60),0))</f>
        <v>0</v>
      </c>
      <c r="HY81" s="50">
        <f>IF(HY$63&lt;=$C$17,($C$34*HY$59*$B81/$C$63)*(IF(COUNTA($D81:HX81)*(12/$C$63)&lt;=$C$9,0,1)),0)+IF(HZ$63=$C$17,0,IF(HY$63=$C$17,$B81*(HY$60),0))</f>
        <v>0</v>
      </c>
      <c r="HZ81" s="50">
        <f>IF(HZ$63&lt;=$C$17,($C$34*HZ$59*$B81/$C$63)*(IF(COUNTA($D81:HY81)*(12/$C$63)&lt;=$C$9,0,1)),0)+IF(IA$63=$C$17,0,IF(HZ$63=$C$17,$B81*(HZ$60),0))</f>
        <v>0</v>
      </c>
      <c r="IA81" s="50">
        <f>IF(IA$63&lt;=$C$17,($C$34*IA$59*$B81/$C$63)*(IF(COUNTA($D81:HZ81)*(12/$C$63)&lt;=$C$9,0,1)),0)+IF(IB$63=$C$17,0,IF(IA$63=$C$17,$B81*(IA$60),0))</f>
        <v>0</v>
      </c>
      <c r="IB81" s="50">
        <f>IF(IB$63&lt;=$C$17,($C$34*IB$59*$B81/$C$63)*(IF(COUNTA($D81:IA81)*(12/$C$63)&lt;=$C$9,0,1)),0)+IF(IC$63=$C$17,0,IF(IB$63=$C$17,$B81*(IB$60),0))</f>
        <v>0</v>
      </c>
      <c r="IC81" s="50">
        <f>IF(IC$63&lt;=$C$17,($C$34*IC$59*$B81/$C$63)*(IF(COUNTA($D81:IB81)*(12/$C$63)&lt;=$C$9,0,1)),0)+IF(ID$63=$C$17,0,IF(IC$63=$C$17,$B81*(IC$60),0))</f>
        <v>0</v>
      </c>
      <c r="ID81" s="50">
        <f>IF(ID$63&lt;=$C$17,($C$34*ID$59*$B81/$C$63)*(IF(COUNTA($D81:IC81)*(12/$C$63)&lt;=$C$9,0,1)),0)+IF(IE$63=$C$17,0,IF(ID$63=$C$17,$B81*(ID$60),0))</f>
        <v>0</v>
      </c>
      <c r="IE81" s="50">
        <f>IF(IE$63&lt;=$C$17,($C$34*IE$59*$B81/$C$63)*(IF(COUNTA($D81:ID81)*(12/$C$63)&lt;=$C$9,0,1)),0)+IF(IF$63=$C$17,0,IF(IE$63=$C$17,$B81*(IE$60),0))</f>
        <v>0</v>
      </c>
      <c r="IF81" s="50">
        <f>IF(IF$63&lt;=$C$17,($C$34*IF$59*$B81/$C$63)*(IF(COUNTA($D81:IE81)*(12/$C$63)&lt;=$C$9,0,1)),0)+IF(IG$63=$C$17,0,IF(IF$63=$C$17,$B81*(IF$60),0))</f>
        <v>0</v>
      </c>
      <c r="IG81" s="50">
        <f>IF(IG$63&lt;=$C$17,($C$34*IG$59*$B81/$C$63)*(IF(COUNTA($D81:IF81)*(12/$C$63)&lt;=$C$9,0,1)),0)+IF(IH$63=$C$17,0,IF(IG$63=$C$17,$B81*(IG$60),0))</f>
        <v>0</v>
      </c>
      <c r="IH81" s="50">
        <f>IF(IH$63&lt;=$C$17,($C$34*IH$59*$B81/$C$63)*(IF(COUNTA($D81:IG81)*(12/$C$63)&lt;=$C$9,0,1)),0)+IF(II$63=$C$17,0,IF(IH$63=$C$17,$B81*(IH$60),0))</f>
        <v>0</v>
      </c>
      <c r="II81" s="50">
        <f>IF(II$63&lt;=$C$17,($C$34*II$59*$B81/$C$63)*(IF(COUNTA($D81:IH81)*(12/$C$63)&lt;=$C$9,0,1)),0)+IF(IJ$63=$C$17,0,IF(II$63=$C$17,$B81*(II$60),0))</f>
        <v>0</v>
      </c>
      <c r="IJ81" s="50">
        <f>IF(IJ$63&lt;=$C$17,($C$34*IJ$59*$B81/$C$63)*(IF(COUNTA($D81:II81)*(12/$C$63)&lt;=$C$9,0,1)),0)+IF(IK$63=$C$17,0,IF(IJ$63=$C$17,$B81*(IJ$60),0))</f>
        <v>0</v>
      </c>
      <c r="IK81" s="50">
        <f>IF(IK$63&lt;=$C$17,($C$34*IK$59*$B81/$C$63)*(IF(COUNTA($D81:IJ81)*(12/$C$63)&lt;=$C$9,0,1)),0)+IF(IL$63=$C$17,0,IF(IK$63=$C$17,$B81*(IK$60),0))</f>
        <v>0</v>
      </c>
      <c r="IL81" s="50">
        <f>IF(IL$63&lt;=$C$17,($C$34*IL$59*$B81/$C$63)*(IF(COUNTA($D81:IK81)*(12/$C$63)&lt;=$C$9,0,1)),0)+IF(IM$63=$C$17,0,IF(IL$63=$C$17,$B81*(IL$60),0))</f>
        <v>0</v>
      </c>
      <c r="IM81" s="50">
        <f>IF(IM$63&lt;=$C$17,($C$34*IM$59*$B81/$C$63)*(IF(COUNTA($D81:IL81)*(12/$C$63)&lt;=$C$9,0,1)),0)+IF(IN$63=$C$17,0,IF(IM$63=$C$17,$B81*(IM$60),0))</f>
        <v>0</v>
      </c>
      <c r="IN81" s="50">
        <f>IF(IN$63&lt;=$C$17,($C$34*IN$59*$B81/$C$63)*(IF(COUNTA($D81:IM81)*(12/$C$63)&lt;=$C$9,0,1)),0)+IF(IO$63=$C$17,0,IF(IN$63=$C$17,$B81*(IN$60),0))</f>
        <v>0</v>
      </c>
      <c r="IO81" s="50">
        <f>IF(IO$63&lt;=$C$17,($C$34*IO$59*$B81/$C$63)*(IF(COUNTA($D81:IN81)*(12/$C$63)&lt;=$C$9,0,1)),0)+IF(IP$63=$C$17,0,IF(IO$63=$C$17,$B81*(IO$60),0))</f>
        <v>0</v>
      </c>
      <c r="IP81" s="50">
        <f>IF(IP$63&lt;=$C$17,($C$34*IP$59*$B81/$C$63)*(IF(COUNTA($D81:IO81)*(12/$C$63)&lt;=$C$9,0,1)),0)+IF(IQ$63=$C$17,0,IF(IP$63=$C$17,$B81*(IP$60),0))</f>
        <v>0</v>
      </c>
      <c r="IQ81" s="50">
        <f>IF(IQ$63&lt;=$C$17,($C$34*IQ$59*$B81/$C$63)*(IF(COUNTA($D81:IP81)*(12/$C$63)&lt;=$C$9,0,1)),0)+IF(IR$63=$C$17,0,IF(IQ$63=$C$17,$B81*(IQ$60),0))</f>
        <v>0</v>
      </c>
      <c r="IR81" s="50">
        <f>IF(IR$63&lt;=$C$17,($C$34*IR$59*$B81/$C$63)*(IF(COUNTA($D81:IQ81)*(12/$C$63)&lt;=$C$9,0,1)),0)+IF(IS$63=$C$17,0,IF(IR$63=$C$17,$B81*(IR$60),0))</f>
        <v>0</v>
      </c>
      <c r="IS81" s="50">
        <f>IF(IS$63&lt;=$C$17,($C$34*IS$59*$B81/$C$63)*(IF(COUNTA($D81:IR81)*(12/$C$63)&lt;=$C$9,0,1)),0)+IF(IT$63=$C$17,0,IF(IS$63=$C$17,$B81*(IS$60),0))</f>
        <v>0</v>
      </c>
      <c r="IT81" s="50">
        <f>IF(IT$63&lt;=$C$17,($C$34*IT$59*$B81/$C$63)*(IF(COUNTA($D81:IS81)*(12/$C$63)&lt;=$C$9,0,1)),0)+IF(IU$63=$C$17,0,IF(IT$63=$C$17,$B81*(IT$60),0))</f>
        <v>0</v>
      </c>
      <c r="IU81" s="50">
        <f>IF(IU$63&lt;=$C$17,($C$34*IU$59*$B81/$C$63)*(IF(COUNTA($D81:IT81)*(12/$C$63)&lt;=$C$9,0,1)),0)+IF(IV$63=$C$17,0,IF(IU$63=$C$17,$B81*(IU$60),0))</f>
        <v>0</v>
      </c>
      <c r="IV81" s="50">
        <f>IF(IV$63&lt;=$C$17,($C$34*IV$59*$B81/$C$63)*(IF(COUNTA($D81:IU81)*(12/$C$63)&lt;=$C$9,0,1)),0)+IF(IW$63=$C$17,0,IF(IV$63=$C$17,$B81*(IV$60),0))</f>
        <v>0</v>
      </c>
      <c r="IW81" s="50">
        <f>IF(IW$63&lt;=$C$17,($C$34*IW$59*$B81/$C$63)*(IF(COUNTA($D81:IV81)*(12/$C$63)&lt;=$C$9,0,1)),0)+IF(IX$63=$C$17,0,IF(IW$63=$C$17,$B81*(IW$60),0))</f>
        <v>0</v>
      </c>
      <c r="IX81" s="50"/>
      <c r="IY81" s="50"/>
      <c r="IZ81" s="50"/>
      <c r="JA81" s="50"/>
      <c r="JB81" s="50"/>
      <c r="JC81" s="50"/>
      <c r="JD81" s="50"/>
      <c r="JE81" s="50"/>
    </row>
    <row r="82" spans="1:273" outlineLevel="1" x14ac:dyDescent="0.25">
      <c r="A82" s="2" t="s">
        <v>55</v>
      </c>
      <c r="B82" s="79">
        <f ca="1">+OFFSET($D$52,0,COUNTA($B$66:B81),,)</f>
        <v>2</v>
      </c>
      <c r="C82" s="88">
        <f t="shared" ca="1" si="61"/>
        <v>148.53063181470037</v>
      </c>
      <c r="D82" s="47"/>
      <c r="E82" s="47"/>
      <c r="F82" s="47"/>
      <c r="G82" s="47"/>
      <c r="H82" s="47"/>
      <c r="I82" s="47"/>
      <c r="J82" s="47"/>
      <c r="K82" s="47"/>
      <c r="L82" s="47"/>
      <c r="M82" s="47"/>
      <c r="N82" s="47"/>
      <c r="O82" s="47"/>
      <c r="P82" s="47"/>
      <c r="Q82" s="47"/>
      <c r="R82" s="47"/>
      <c r="S82" s="47"/>
      <c r="T82" s="50">
        <f ca="1">IF(U$63&gt;$C$17,0,-T$53*(12/$C$63))</f>
        <v>-408.04</v>
      </c>
      <c r="U82" s="50">
        <f ca="1">IF(U$63&lt;=$C$17,($C$34*U$59*$B82/$C$63)*(IF(COUNTA($D82:T82)*(12/$C$63)&lt;=$C$9,0,1)),0)+IF(V$63=$C$17,0,IF(U$63=$C$17,$B82*(U$60),0))</f>
        <v>0</v>
      </c>
      <c r="V82" s="50">
        <f ca="1">IF(V$63&lt;=$C$17,($C$34*V$59*$B82/$C$63)*(IF(COUNTA($D82:U82)*(12/$C$63)&lt;=$C$9,0,1)),0)+IF(W$63=$C$17,0,IF(V$63=$C$17,$B82*(V$60),0))</f>
        <v>0</v>
      </c>
      <c r="W82" s="50">
        <f ca="1">IF(W$63&lt;=$C$17,($C$34*W$59*$B82/$C$63)*(IF(COUNTA($D82:V82)*(12/$C$63)&lt;=$C$9,0,1)),0)+IF(X$63=$C$17,0,IF(W$63=$C$17,$B82*(W$60),0))</f>
        <v>0</v>
      </c>
      <c r="X82" s="50">
        <f ca="1">IF(X$63&lt;=$C$17,($C$34*X$59*$B82/$C$63)*(IF(COUNTA($D82:W82)*(12/$C$63)&lt;=$C$9,0,1)),0)+IF(Y$63=$C$17,0,IF(X$63=$C$17,$B82*(X$60),0))</f>
        <v>0</v>
      </c>
      <c r="Y82" s="50">
        <f ca="1">IF(Y$63&lt;=$C$17,($C$34*Y$59*$B82/$C$63)*(IF(COUNTA($D82:X82)*(12/$C$63)&lt;=$C$9,0,1)),0)+IF(Z$63=$C$17,0,IF(Y$63=$C$17,$B82*(Y$60),0))</f>
        <v>1.5890666666666666</v>
      </c>
      <c r="Z82" s="50">
        <f ca="1">IF(Z$63&lt;=$C$17,($C$34*Z$59*$B82/$C$63)*(IF(COUNTA($D82:Y82)*(12/$C$63)&lt;=$C$9,0,1)),0)+IF(AA$63=$C$17,0,IF(Z$63=$C$17,$B82*(Z$60),0))</f>
        <v>1.5890666666666666</v>
      </c>
      <c r="AA82" s="50">
        <f ca="1">IF(AA$63&lt;=$C$17,($C$34*AA$59*$B82/$C$63)*(IF(COUNTA($D82:Z82)*(12/$C$63)&lt;=$C$9,0,1)),0)+IF(AB$63=$C$17,0,IF(AA$63=$C$17,$B82*(AA$60),0))</f>
        <v>1.5890666666666666</v>
      </c>
      <c r="AB82" s="50">
        <f ca="1">IF(AB$63&lt;=$C$17,($C$34*AB$59*$B82/$C$63)*(IF(COUNTA($D82:AA82)*(12/$C$63)&lt;=$C$9,0,1)),0)+IF(AC$63=$C$17,0,IF(AB$63=$C$17,$B82*(AB$60),0))</f>
        <v>1.5890666666666666</v>
      </c>
      <c r="AC82" s="50">
        <f ca="1">IF(AC$63&lt;=$C$17,($C$34*AC$59*$B82/$C$63)*(IF(COUNTA($D82:AB82)*(12/$C$63)&lt;=$C$9,0,1)),0)+IF(AD$63=$C$17,0,IF(AC$63=$C$17,$B82*(AC$60),0))</f>
        <v>1.5890666666666666</v>
      </c>
      <c r="AD82" s="50">
        <f ca="1">IF(AD$63&lt;=$C$17,($C$34*AD$59*$B82/$C$63)*(IF(COUNTA($D82:AC82)*(12/$C$63)&lt;=$C$9,0,1)),0)+IF(AE$63=$C$17,0,IF(AD$63=$C$17,$B82*(AD$60),0))</f>
        <v>1.5890666666666666</v>
      </c>
      <c r="AE82" s="50">
        <f ca="1">IF(AE$63&lt;=$C$17,($C$34*AE$59*$B82/$C$63)*(IF(COUNTA($D82:AD82)*(12/$C$63)&lt;=$C$9,0,1)),0)+IF(AF$63=$C$17,0,IF(AE$63=$C$17,$B82*(AE$60),0))</f>
        <v>1.5890666666666666</v>
      </c>
      <c r="AF82" s="50">
        <f ca="1">IF(AF$63&lt;=$C$17,($C$34*AF$59*$B82/$C$63)*(IF(COUNTA($D82:AE82)*(12/$C$63)&lt;=$C$9,0,1)),0)+IF(AG$63=$C$17,0,IF(AF$63=$C$17,$B82*(AF$60),0))</f>
        <v>1.5890666666666666</v>
      </c>
      <c r="AG82" s="50">
        <f ca="1">IF(AG$63&lt;=$C$17,($C$34*AG$59*$B82/$C$63)*(IF(COUNTA($D82:AF82)*(12/$C$63)&lt;=$C$9,0,1)),0)+IF(AH$63=$C$17,0,IF(AG$63=$C$17,$B82*(AG$60),0))</f>
        <v>1.5890666666666666</v>
      </c>
      <c r="AH82" s="50">
        <f ca="1">IF(AH$63&lt;=$C$17,($C$34*AH$59*$B82/$C$63)*(IF(COUNTA($D82:AG82)*(12/$C$63)&lt;=$C$9,0,1)),0)+IF(AI$63=$C$17,0,IF(AH$63=$C$17,$B82*(AH$60),0))</f>
        <v>1.5890666666666666</v>
      </c>
      <c r="AI82" s="50">
        <f ca="1">IF(AI$63&lt;=$C$17,($C$34*AI$59*$B82/$C$63)*(IF(COUNTA($D82:AH82)*(12/$C$63)&lt;=$C$9,0,1)),0)+IF(AJ$63=$C$17,0,IF(AI$63=$C$17,$B82*(AI$60),0))</f>
        <v>1.5890666666666666</v>
      </c>
      <c r="AJ82" s="50">
        <f ca="1">IF(AJ$63&lt;=$C$17,($C$34*AJ$59*$B82/$C$63)*(IF(COUNTA($D82:AI82)*(12/$C$63)&lt;=$C$9,0,1)),0)+IF(AK$63=$C$17,0,IF(AJ$63=$C$17,$B82*(AJ$60),0))</f>
        <v>1.5890666666666666</v>
      </c>
      <c r="AK82" s="50">
        <f ca="1">IF(AK$63&lt;=$C$17,($C$34*AK$59*$B82/$C$63)*(IF(COUNTA($D82:AJ82)*(12/$C$63)&lt;=$C$9,0,1)),0)+IF(AL$63=$C$17,0,IF(AK$63=$C$17,$B82*(AK$60),0))</f>
        <v>1.5890666666666666</v>
      </c>
      <c r="AL82" s="50">
        <f ca="1">IF(AL$63&lt;=$C$17,($C$34*AL$59*$B82/$C$63)*(IF(COUNTA($D82:AK82)*(12/$C$63)&lt;=$C$9,0,1)),0)+IF(AM$63=$C$17,0,IF(AL$63=$C$17,$B82*(AL$60),0))</f>
        <v>1.5890666666666666</v>
      </c>
      <c r="AM82" s="50">
        <f ca="1">IF(AM$63&lt;=$C$17,($C$34*AM$59*$B82/$C$63)*(IF(COUNTA($D82:AL82)*(12/$C$63)&lt;=$C$9,0,1)),0)+IF(AN$63=$C$17,0,IF(AM$63=$C$17,$B82*(AM$60),0))</f>
        <v>1.5890666666666666</v>
      </c>
      <c r="AN82" s="50">
        <f ca="1">IF(AN$63&lt;=$C$17,($C$34*AN$59*$B82/$C$63)*(IF(COUNTA($D82:AM82)*(12/$C$63)&lt;=$C$9,0,1)),0)+IF(AO$63=$C$17,0,IF(AN$63=$C$17,$B82*(AN$60),0))</f>
        <v>1.5890666666666666</v>
      </c>
      <c r="AO82" s="50">
        <f ca="1">IF(AO$63&lt;=$C$17,($C$34*AO$59*$B82/$C$63)*(IF(COUNTA($D82:AN82)*(12/$C$63)&lt;=$C$9,0,1)),0)+IF(AP$63=$C$17,0,IF(AO$63=$C$17,$B82*(AO$60),0))</f>
        <v>1.5890666666666666</v>
      </c>
      <c r="AP82" s="50">
        <f ca="1">IF(AP$63&lt;=$C$17,($C$34*AP$59*$B82/$C$63)*(IF(COUNTA($D82:AO82)*(12/$C$63)&lt;=$C$9,0,1)),0)+IF(AQ$63=$C$17,0,IF(AP$63=$C$17,$B82*(AP$60),0))</f>
        <v>1.5890666666666666</v>
      </c>
      <c r="AQ82" s="50">
        <f ca="1">IF(AQ$63&lt;=$C$17,($C$34*AQ$59*$B82/$C$63)*(IF(COUNTA($D82:AP82)*(12/$C$63)&lt;=$C$9,0,1)),0)+IF(AR$63=$C$17,0,IF(AQ$63=$C$17,$B82*(AQ$60),0))</f>
        <v>1.5890666666666666</v>
      </c>
      <c r="AR82" s="50">
        <f ca="1">IF(AR$63&lt;=$C$17,($C$34*AR$59*$B82/$C$63)*(IF(COUNTA($D82:AQ82)*(12/$C$63)&lt;=$C$9,0,1)),0)+IF(AS$63=$C$17,0,IF(AR$63=$C$17,$B82*(AR$60),0))</f>
        <v>1.5890666666666666</v>
      </c>
      <c r="AS82" s="50">
        <f ca="1">IF(AS$63&lt;=$C$17,($C$34*AS$59*$B82/$C$63)*(IF(COUNTA($D82:AR82)*(12/$C$63)&lt;=$C$9,0,1)),0)+IF(AT$63=$C$17,0,IF(AS$63=$C$17,$B82*(AS$60),0))</f>
        <v>1.5890666666666666</v>
      </c>
      <c r="AT82" s="50">
        <f ca="1">IF(AT$63&lt;=$C$17,($C$34*AT$59*$B82/$C$63)*(IF(COUNTA($D82:AS82)*(12/$C$63)&lt;=$C$9,0,1)),0)+IF(AU$63=$C$17,0,IF(AT$63=$C$17,$B82*(AT$60),0))</f>
        <v>1.5890666666666666</v>
      </c>
      <c r="AU82" s="50">
        <f ca="1">IF(AU$63&lt;=$C$17,($C$34*AU$59*$B82/$C$63)*(IF(COUNTA($D82:AT82)*(12/$C$63)&lt;=$C$9,0,1)),0)+IF(AV$63=$C$17,0,IF(AU$63=$C$17,$B82*(AU$60),0))</f>
        <v>1.5890666666666666</v>
      </c>
      <c r="AV82" s="50">
        <f ca="1">IF(AV$63&lt;=$C$17,($C$34*AV$59*$B82/$C$63)*(IF(COUNTA($D82:AU82)*(12/$C$63)&lt;=$C$9,0,1)),0)+IF(AW$63=$C$17,0,IF(AV$63=$C$17,$B82*(AV$60),0))</f>
        <v>1.5890666666666666</v>
      </c>
      <c r="AW82" s="50">
        <f ca="1">IF(AW$63&lt;=$C$17,($C$34*AW$59*$B82/$C$63)*(IF(COUNTA($D82:AV82)*(12/$C$63)&lt;=$C$9,0,1)),0)+IF(AX$63=$C$17,0,IF(AW$63=$C$17,$B82*(AW$60),0))</f>
        <v>1.5890666666666666</v>
      </c>
      <c r="AX82" s="50">
        <f ca="1">IF(AX$63&lt;=$C$17,($C$34*AX$59*$B82/$C$63)*(IF(COUNTA($D82:AW82)*(12/$C$63)&lt;=$C$9,0,1)),0)+IF(AY$63=$C$17,0,IF(AX$63=$C$17,$B82*(AX$60),0))</f>
        <v>1.5890666666666666</v>
      </c>
      <c r="AY82" s="50">
        <f ca="1">IF(AY$63&lt;=$C$17,($C$34*AY$59*$B82/$C$63)*(IF(COUNTA($D82:AX82)*(12/$C$63)&lt;=$C$9,0,1)),0)+IF(AZ$63=$C$17,0,IF(AY$63=$C$17,$B82*(AY$60),0))</f>
        <v>1.5890666666666666</v>
      </c>
      <c r="AZ82" s="50">
        <f ca="1">IF(AZ$63&lt;=$C$17,($C$34*AZ$59*$B82/$C$63)*(IF(COUNTA($D82:AY82)*(12/$C$63)&lt;=$C$9,0,1)),0)+IF(BA$63=$C$17,0,IF(AZ$63=$C$17,$B82*(AZ$60),0))</f>
        <v>1.5890666666666666</v>
      </c>
      <c r="BA82" s="50">
        <f ca="1">IF(BA$63&lt;=$C$17,($C$34*BA$59*$B82/$C$63)*(IF(COUNTA($D82:AZ82)*(12/$C$63)&lt;=$C$9,0,1)),0)+IF(BB$63=$C$17,0,IF(BA$63=$C$17,$B82*(BA$60),0))</f>
        <v>1.5890666666666666</v>
      </c>
      <c r="BB82" s="50">
        <f ca="1">IF(BB$63&lt;=$C$17,($C$34*BB$59*$B82/$C$63)*(IF(COUNTA($D82:BA82)*(12/$C$63)&lt;=$C$9,0,1)),0)+IF(BC$63=$C$17,0,IF(BB$63=$C$17,$B82*(BB$60),0))</f>
        <v>1.5890666666666666</v>
      </c>
      <c r="BC82" s="50">
        <f ca="1">IF(BC$63&lt;=$C$17,($C$34*BC$59*$B82/$C$63)*(IF(COUNTA($D82:BB82)*(12/$C$63)&lt;=$C$9,0,1)),0)+IF(BD$63=$C$17,0,IF(BC$63=$C$17,$B82*(BC$60),0))</f>
        <v>1.5890666666666666</v>
      </c>
      <c r="BD82" s="50">
        <f ca="1">IF(BD$63&lt;=$C$17,($C$34*BD$59*$B82/$C$63)*(IF(COUNTA($D82:BC82)*(12/$C$63)&lt;=$C$9,0,1)),0)+IF(BE$63=$C$17,0,IF(BD$63=$C$17,$B82*(BD$60),0))</f>
        <v>1.5890666666666666</v>
      </c>
      <c r="BE82" s="50">
        <f ca="1">IF(BE$63&lt;=$C$17,($C$34*BE$59*$B82/$C$63)*(IF(COUNTA($D82:BD82)*(12/$C$63)&lt;=$C$9,0,1)),0)+IF(BF$63=$C$17,0,IF(BE$63=$C$17,$B82*(BE$60),0))</f>
        <v>1.5890666666666666</v>
      </c>
      <c r="BF82" s="50">
        <f ca="1">IF(BF$63&lt;=$C$17,($C$34*BF$59*$B82/$C$63)*(IF(COUNTA($D82:BE82)*(12/$C$63)&lt;=$C$9,0,1)),0)+IF(BG$63=$C$17,0,IF(BF$63=$C$17,$B82*(BF$60),0))</f>
        <v>1.5890666666666666</v>
      </c>
      <c r="BG82" s="50">
        <f ca="1">IF(BG$63&lt;=$C$17,($C$34*BG$59*$B82/$C$63)*(IF(COUNTA($D82:BF82)*(12/$C$63)&lt;=$C$9,0,1)),0)+IF(BH$63=$C$17,0,IF(BG$63=$C$17,$B82*(BG$60),0))</f>
        <v>1.5890666666666666</v>
      </c>
      <c r="BH82" s="50">
        <f ca="1">IF(BH$63&lt;=$C$17,($C$34*BH$59*$B82/$C$63)*(IF(COUNTA($D82:BG82)*(12/$C$63)&lt;=$C$9,0,1)),0)+IF(BI$63=$C$17,0,IF(BH$63=$C$17,$B82*(BH$60),0))</f>
        <v>1.5890666666666666</v>
      </c>
      <c r="BI82" s="50">
        <f ca="1">IF(BI$63&lt;=$C$17,($C$34*BI$59*$B82/$C$63)*(IF(COUNTA($D82:BH82)*(12/$C$63)&lt;=$C$9,0,1)),0)+IF(BJ$63=$C$17,0,IF(BI$63=$C$17,$B82*(BI$60),0))</f>
        <v>1.5890666666666666</v>
      </c>
      <c r="BJ82" s="50">
        <f ca="1">IF(BJ$63&lt;=$C$17,($C$34*BJ$59*$B82/$C$63)*(IF(COUNTA($D82:BI82)*(12/$C$63)&lt;=$C$9,0,1)),0)+IF(BK$63=$C$17,0,IF(BJ$63=$C$17,$B82*(BJ$60),0))</f>
        <v>1.5890666666666666</v>
      </c>
      <c r="BK82" s="50">
        <f ca="1">IF(BK$63&lt;=$C$17,($C$34*BK$59*$B82/$C$63)*(IF(COUNTA($D82:BJ82)*(12/$C$63)&lt;=$C$9,0,1)),0)+IF(BL$63=$C$17,0,IF(BK$63=$C$17,$B82*(BK$60),0))</f>
        <v>1.5890666666666666</v>
      </c>
      <c r="BL82" s="50">
        <f ca="1">IF(BL$63&lt;=$C$17,($C$34*BL$59*$B82/$C$63)*(IF(COUNTA($D82:BK82)*(12/$C$63)&lt;=$C$9,0,1)),0)+IF(BM$63=$C$17,0,IF(BL$63=$C$17,$B82*(BL$60),0))</f>
        <v>1.5890666666666666</v>
      </c>
      <c r="BM82" s="50">
        <f ca="1">IF(BM$63&lt;=$C$17,($C$34*BM$59*$B82/$C$63)*(IF(COUNTA($D82:BL82)*(12/$C$63)&lt;=$C$9,0,1)),0)+IF(BN$63=$C$17,0,IF(BM$63=$C$17,$B82*(BM$60),0))</f>
        <v>1.5890666666666666</v>
      </c>
      <c r="BN82" s="50">
        <f ca="1">IF(BN$63&lt;=$C$17,($C$34*BN$59*$B82/$C$63)*(IF(COUNTA($D82:BM82)*(12/$C$63)&lt;=$C$9,0,1)),0)+IF(BO$63=$C$17,0,IF(BN$63=$C$17,$B82*(BN$60),0))</f>
        <v>1.5890666666666666</v>
      </c>
      <c r="BO82" s="50">
        <f ca="1">IF(BO$63&lt;=$C$17,($C$34*BO$59*$B82/$C$63)*(IF(COUNTA($D82:BN82)*(12/$C$63)&lt;=$C$9,0,1)),0)+IF(BP$63=$C$17,0,IF(BO$63=$C$17,$B82*(BO$60),0))</f>
        <v>1.5890666666666666</v>
      </c>
      <c r="BP82" s="50">
        <f ca="1">IF(BP$63&lt;=$C$17,($C$34*BP$59*$B82/$C$63)*(IF(COUNTA($D82:BO82)*(12/$C$63)&lt;=$C$9,0,1)),0)+IF(BQ$63=$C$17,0,IF(BP$63=$C$17,$B82*(BP$60),0))</f>
        <v>1.5890666666666666</v>
      </c>
      <c r="BQ82" s="50">
        <f ca="1">IF(BQ$63&lt;=$C$17,($C$34*BQ$59*$B82/$C$63)*(IF(COUNTA($D82:BP82)*(12/$C$63)&lt;=$C$9,0,1)),0)+IF(BR$63=$C$17,0,IF(BQ$63=$C$17,$B82*(BQ$60),0))</f>
        <v>1.5890666666666666</v>
      </c>
      <c r="BR82" s="50">
        <f ca="1">IF(BR$63&lt;=$C$17,($C$34*BR$59*$B82/$C$63)*(IF(COUNTA($D82:BQ82)*(12/$C$63)&lt;=$C$9,0,1)),0)+IF(BS$63=$C$17,0,IF(BR$63=$C$17,$B82*(BR$60),0))</f>
        <v>1.5890666666666666</v>
      </c>
      <c r="BS82" s="50">
        <f ca="1">IF(BS$63&lt;=$C$17,($C$34*BS$59*$B82/$C$63)*(IF(COUNTA($D82:BR82)*(12/$C$63)&lt;=$C$9,0,1)),0)+IF(BT$63=$C$17,0,IF(BS$63=$C$17,$B82*(BS$60),0))</f>
        <v>1.5890666666666666</v>
      </c>
      <c r="BT82" s="50">
        <f ca="1">IF(BT$63&lt;=$C$17,($C$34*BT$59*$B82/$C$63)*(IF(COUNTA($D82:BS82)*(12/$C$63)&lt;=$C$9,0,1)),0)+IF(BU$63=$C$17,0,IF(BT$63=$C$17,$B82*(BT$60),0))</f>
        <v>1.5890666666666666</v>
      </c>
      <c r="BU82" s="50">
        <f ca="1">IF(BU$63&lt;=$C$17,($C$34*BU$59*$B82/$C$63)*(IF(COUNTA($D82:BT82)*(12/$C$63)&lt;=$C$9,0,1)),0)+IF(BV$63=$C$17,0,IF(BU$63=$C$17,$B82*(BU$60),0))</f>
        <v>1.5890666666666666</v>
      </c>
      <c r="BV82" s="50">
        <f ca="1">IF(BV$63&lt;=$C$17,($C$34*BV$59*$B82/$C$63)*(IF(COUNTA($D82:BU82)*(12/$C$63)&lt;=$C$9,0,1)),0)+IF(BW$63=$C$17,0,IF(BV$63=$C$17,$B82*(BV$60),0))</f>
        <v>1.5890666666666666</v>
      </c>
      <c r="BW82" s="50">
        <f ca="1">IF(BW$63&lt;=$C$17,($C$34*BW$59*$B82/$C$63)*(IF(COUNTA($D82:BV82)*(12/$C$63)&lt;=$C$9,0,1)),0)+IF(BX$63=$C$17,0,IF(BW$63=$C$17,$B82*(BW$60),0))</f>
        <v>1.5890666666666666</v>
      </c>
      <c r="BX82" s="50">
        <f ca="1">IF(BX$63&lt;=$C$17,($C$34*BX$59*$B82/$C$63)*(IF(COUNTA($D82:BW82)*(12/$C$63)&lt;=$C$9,0,1)),0)+IF(BY$63=$C$17,0,IF(BX$63=$C$17,$B82*(BX$60),0))</f>
        <v>1.5890666666666666</v>
      </c>
      <c r="BY82" s="50">
        <f ca="1">IF(BY$63&lt;=$C$17,($C$34*BY$59*$B82/$C$63)*(IF(COUNTA($D82:BX82)*(12/$C$63)&lt;=$C$9,0,1)),0)+IF(BZ$63=$C$17,0,IF(BY$63=$C$17,$B82*(BY$60),0))</f>
        <v>1.5890666666666666</v>
      </c>
      <c r="BZ82" s="50">
        <f ca="1">IF(BZ$63&lt;=$C$17,($C$34*BZ$59*$B82/$C$63)*(IF(COUNTA($D82:BY82)*(12/$C$63)&lt;=$C$9,0,1)),0)+IF(CA$63=$C$17,0,IF(BZ$63=$C$17,$B82*(BZ$60),0))</f>
        <v>1.5890666666666666</v>
      </c>
      <c r="CA82" s="50">
        <f ca="1">IF(CA$63&lt;=$C$17,($C$34*CA$59*$B82/$C$63)*(IF(COUNTA($D82:BZ82)*(12/$C$63)&lt;=$C$9,0,1)),0)+IF(CB$63=$C$17,0,IF(CA$63=$C$17,$B82*(CA$60),0))</f>
        <v>1.5890666666666666</v>
      </c>
      <c r="CB82" s="50">
        <f ca="1">IF(CB$63&lt;=$C$17,($C$34*CB$59*$B82/$C$63)*(IF(COUNTA($D82:CA82)*(12/$C$63)&lt;=$C$9,0,1)),0)+IF(CC$63=$C$17,0,IF(CB$63=$C$17,$B82*(CB$60),0))</f>
        <v>1.5890666666666666</v>
      </c>
      <c r="CC82" s="50">
        <f ca="1">IF(CC$63&lt;=$C$17,($C$34*CC$59*$B82/$C$63)*(IF(COUNTA($D82:CB82)*(12/$C$63)&lt;=$C$9,0,1)),0)+IF(CD$63=$C$17,0,IF(CC$63=$C$17,$B82*(CC$60),0))</f>
        <v>1.5890666666666666</v>
      </c>
      <c r="CD82" s="50">
        <f ca="1">IF(CD$63&lt;=$C$17,($C$34*CD$59*$B82/$C$63)*(IF(COUNTA($D82:CC82)*(12/$C$63)&lt;=$C$9,0,1)),0)+IF(CE$63=$C$17,0,IF(CD$63=$C$17,$B82*(CD$60),0))</f>
        <v>1.5890666666666666</v>
      </c>
      <c r="CE82" s="50">
        <f ca="1">IF(CE$63&lt;=$C$17,($C$34*CE$59*$B82/$C$63)*(IF(COUNTA($D82:CD82)*(12/$C$63)&lt;=$C$9,0,1)),0)+IF(CF$63=$C$17,0,IF(CE$63=$C$17,$B82*(CE$60),0))</f>
        <v>1.5890666666666666</v>
      </c>
      <c r="CF82" s="50">
        <f ca="1">IF(CF$63&lt;=$C$17,($C$34*CF$59*$B82/$C$63)*(IF(COUNTA($D82:CE82)*(12/$C$63)&lt;=$C$9,0,1)),0)+IF(CG$63=$C$17,0,IF(CF$63=$C$17,$B82*(CF$60),0))</f>
        <v>1.5890666666666666</v>
      </c>
      <c r="CG82" s="50">
        <f ca="1">IF(CG$63&lt;=$C$17,($C$34*CG$59*$B82/$C$63)*(IF(COUNTA($D82:CF82)*(12/$C$63)&lt;=$C$9,0,1)),0)+IF(CH$63=$C$17,0,IF(CG$63=$C$17,$B82*(CG$60),0))</f>
        <v>1.5890666666666666</v>
      </c>
      <c r="CH82" s="50">
        <f ca="1">IF(CH$63&lt;=$C$17,($C$34*CH$59*$B82/$C$63)*(IF(COUNTA($D82:CG82)*(12/$C$63)&lt;=$C$9,0,1)),0)+IF(CI$63=$C$17,0,IF(CH$63=$C$17,$B82*(CH$60),0))</f>
        <v>1.5890666666666666</v>
      </c>
      <c r="CI82" s="50">
        <f ca="1">IF(CI$63&lt;=$C$17,($C$34*CI$59*$B82/$C$63)*(IF(COUNTA($D82:CH82)*(12/$C$63)&lt;=$C$9,0,1)),0)+IF(CJ$63=$C$17,0,IF(CI$63=$C$17,$B82*(CI$60),0))</f>
        <v>1.5890666666666666</v>
      </c>
      <c r="CJ82" s="50">
        <f ca="1">IF(CJ$63&lt;=$C$17,($C$34*CJ$59*$B82/$C$63)*(IF(COUNTA($D82:CI82)*(12/$C$63)&lt;=$C$9,0,1)),0)+IF(CK$63=$C$17,0,IF(CJ$63=$C$17,$B82*(CJ$60),0))</f>
        <v>1.5890666666666666</v>
      </c>
      <c r="CK82" s="50">
        <f ca="1">IF(CK$63&lt;=$C$17,($C$34*CK$59*$B82/$C$63)*(IF(COUNTA($D82:CJ82)*(12/$C$63)&lt;=$C$9,0,1)),0)+IF(CL$63=$C$17,0,IF(CK$63=$C$17,$B82*(CK$60),0))</f>
        <v>1.5890666666666666</v>
      </c>
      <c r="CL82" s="50">
        <f ca="1">IF(CL$63&lt;=$C$17,($C$34*CL$59*$B82/$C$63)*(IF(COUNTA($D82:CK82)*(12/$C$63)&lt;=$C$9,0,1)),0)+IF(CM$63=$C$17,0,IF(CL$63=$C$17,$B82*(CL$60),0))</f>
        <v>1.5890666666666666</v>
      </c>
      <c r="CM82" s="50">
        <f ca="1">IF(CM$63&lt;=$C$17,($C$34*CM$59*$B82/$C$63)*(IF(COUNTA($D82:CL82)*(12/$C$63)&lt;=$C$9,0,1)),0)+IF(CN$63=$C$17,0,IF(CM$63=$C$17,$B82*(CM$60),0))</f>
        <v>1.5890666666666666</v>
      </c>
      <c r="CN82" s="50">
        <f ca="1">IF(CN$63&lt;=$C$17,($C$34*CN$59*$B82/$C$63)*(IF(COUNTA($D82:CM82)*(12/$C$63)&lt;=$C$9,0,1)),0)+IF(CO$63=$C$17,0,IF(CN$63=$C$17,$B82*(CN$60),0))</f>
        <v>1.5890666666666666</v>
      </c>
      <c r="CO82" s="50">
        <f ca="1">IF(CO$63&lt;=$C$17,($C$34*CO$59*$B82/$C$63)*(IF(COUNTA($D82:CN82)*(12/$C$63)&lt;=$C$9,0,1)),0)+IF(CP$63=$C$17,0,IF(CO$63=$C$17,$B82*(CO$60),0))</f>
        <v>1.5890666666666666</v>
      </c>
      <c r="CP82" s="50">
        <f ca="1">IF(CP$63&lt;=$C$17,($C$34*CP$59*$B82/$C$63)*(IF(COUNTA($D82:CO82)*(12/$C$63)&lt;=$C$9,0,1)),0)+IF(CQ$63=$C$17,0,IF(CP$63=$C$17,$B82*(CP$60),0))</f>
        <v>1.5890666666666666</v>
      </c>
      <c r="CQ82" s="50">
        <f ca="1">IF(CQ$63&lt;=$C$17,($C$34*CQ$59*$B82/$C$63)*(IF(COUNTA($D82:CP82)*(12/$C$63)&lt;=$C$9,0,1)),0)+IF(CR$63=$C$17,0,IF(CQ$63=$C$17,$B82*(CQ$60),0))</f>
        <v>1.5890666666666666</v>
      </c>
      <c r="CR82" s="50">
        <f ca="1">IF(CR$63&lt;=$C$17,($C$34*CR$59*$B82/$C$63)*(IF(COUNTA($D82:CQ82)*(12/$C$63)&lt;=$C$9,0,1)),0)+IF(CS$63=$C$17,0,IF(CR$63=$C$17,$B82*(CR$60),0))</f>
        <v>1.5890666666666666</v>
      </c>
      <c r="CS82" s="50">
        <f ca="1">IF(CS$63&lt;=$C$17,($C$34*CS$59*$B82/$C$63)*(IF(COUNTA($D82:CR82)*(12/$C$63)&lt;=$C$9,0,1)),0)+IF(CT$63=$C$17,0,IF(CS$63=$C$17,$B82*(CS$60),0))</f>
        <v>1.5890666666666666</v>
      </c>
      <c r="CT82" s="50">
        <f ca="1">IF(CT$63&lt;=$C$17,($C$34*CT$59*$B82/$C$63)*(IF(COUNTA($D82:CS82)*(12/$C$63)&lt;=$C$9,0,1)),0)+IF(CU$63=$C$17,0,IF(CT$63=$C$17,$B82*(CT$60),0))</f>
        <v>1.5890666666666666</v>
      </c>
      <c r="CU82" s="50">
        <f ca="1">IF(CU$63&lt;=$C$17,($C$34*CU$59*$B82/$C$63)*(IF(COUNTA($D82:CT82)*(12/$C$63)&lt;=$C$9,0,1)),0)+IF(CV$63=$C$17,0,IF(CU$63=$C$17,$B82*(CU$60),0))</f>
        <v>1.5890666666666666</v>
      </c>
      <c r="CV82" s="50">
        <f ca="1">IF(CV$63&lt;=$C$17,($C$34*CV$59*$B82/$C$63)*(IF(COUNTA($D82:CU82)*(12/$C$63)&lt;=$C$9,0,1)),0)+IF(CW$63=$C$17,0,IF(CV$63=$C$17,$B82*(CV$60),0))</f>
        <v>1.5890666666666666</v>
      </c>
      <c r="CW82" s="50">
        <f ca="1">IF(CW$63&lt;=$C$17,($C$34*CW$59*$B82/$C$63)*(IF(COUNTA($D82:CV82)*(12/$C$63)&lt;=$C$9,0,1)),0)+IF(CX$63=$C$17,0,IF(CW$63=$C$17,$B82*(CW$60),0))</f>
        <v>1.5890666666666666</v>
      </c>
      <c r="CX82" s="50">
        <f ca="1">IF(CX$63&lt;=$C$17,($C$34*CX$59*$B82/$C$63)*(IF(COUNTA($D82:CW82)*(12/$C$63)&lt;=$C$9,0,1)),0)+IF(CY$63=$C$17,0,IF(CX$63=$C$17,$B82*(CX$60),0))</f>
        <v>1.5890666666666666</v>
      </c>
      <c r="CY82" s="50">
        <f ca="1">IF(CY$63&lt;=$C$17,($C$34*CY$59*$B82/$C$63)*(IF(COUNTA($D82:CX82)*(12/$C$63)&lt;=$C$9,0,1)),0)+IF(CZ$63=$C$17,0,IF(CY$63=$C$17,$B82*(CY$60),0))</f>
        <v>1.5890666666666666</v>
      </c>
      <c r="CZ82" s="50">
        <f ca="1">IF(CZ$63&lt;=$C$17,($C$34*CZ$59*$B82/$C$63)*(IF(COUNTA($D82:CY82)*(12/$C$63)&lt;=$C$9,0,1)),0)+IF(DA$63=$C$17,0,IF(CZ$63=$C$17,$B82*(CZ$60),0))</f>
        <v>1.5890666666666666</v>
      </c>
      <c r="DA82" s="50">
        <f ca="1">IF(DA$63&lt;=$C$17,($C$34*DA$59*$B82/$C$63)*(IF(COUNTA($D82:CZ82)*(12/$C$63)&lt;=$C$9,0,1)),0)+IF(DB$63=$C$17,0,IF(DA$63=$C$17,$B82*(DA$60),0))</f>
        <v>1.5890666666666666</v>
      </c>
      <c r="DB82" s="50">
        <f ca="1">IF(DB$63&lt;=$C$17,($C$34*DB$59*$B82/$C$63)*(IF(COUNTA($D82:DA82)*(12/$C$63)&lt;=$C$9,0,1)),0)+IF(DC$63=$C$17,0,IF(DB$63=$C$17,$B82*(DB$60),0))</f>
        <v>1.5890666666666666</v>
      </c>
      <c r="DC82" s="50">
        <f ca="1">IF(DC$63&lt;=$C$17,($C$34*DC$59*$B82/$C$63)*(IF(COUNTA($D82:DB82)*(12/$C$63)&lt;=$C$9,0,1)),0)+IF(DD$63=$C$17,0,IF(DC$63=$C$17,$B82*(DC$60),0))</f>
        <v>1.5890666666666666</v>
      </c>
      <c r="DD82" s="50">
        <f ca="1">IF(DD$63&lt;=$C$17,($C$34*DD$59*$B82/$C$63)*(IF(COUNTA($D82:DC82)*(12/$C$63)&lt;=$C$9,0,1)),0)+IF(DE$63=$C$17,0,IF(DD$63=$C$17,$B82*(DD$60),0))</f>
        <v>1.5890666666666666</v>
      </c>
      <c r="DE82" s="50">
        <f ca="1">IF(DE$63&lt;=$C$17,($C$34*DE$59*$B82/$C$63)*(IF(COUNTA($D82:DD82)*(12/$C$63)&lt;=$C$9,0,1)),0)+IF(DF$63=$C$17,0,IF(DE$63=$C$17,$B82*(DE$60),0))</f>
        <v>1.5890666666666666</v>
      </c>
      <c r="DF82" s="50">
        <f ca="1">IF(DF$63&lt;=$C$17,($C$34*DF$59*$B82/$C$63)*(IF(COUNTA($D82:DE82)*(12/$C$63)&lt;=$C$9,0,1)),0)+IF(DG$63=$C$17,0,IF(DF$63=$C$17,$B82*(DF$60),0))</f>
        <v>1.5890666666666666</v>
      </c>
      <c r="DG82" s="50">
        <f ca="1">IF(DG$63&lt;=$C$17,($C$34*DG$59*$B82/$C$63)*(IF(COUNTA($D82:DF82)*(12/$C$63)&lt;=$C$9,0,1)),0)+IF(DH$63=$C$17,0,IF(DG$63=$C$17,$B82*(DG$60),0))</f>
        <v>1.5890666666666666</v>
      </c>
      <c r="DH82" s="50">
        <f ca="1">IF(DH$63&lt;=$C$17,($C$34*DH$59*$B82/$C$63)*(IF(COUNTA($D82:DG82)*(12/$C$63)&lt;=$C$9,0,1)),0)+IF(DI$63=$C$17,0,IF(DH$63=$C$17,$B82*(DH$60),0))</f>
        <v>1.5890666666666666</v>
      </c>
      <c r="DI82" s="50">
        <f ca="1">IF(DI$63&lt;=$C$17,($C$34*DI$59*$B82/$C$63)*(IF(COUNTA($D82:DH82)*(12/$C$63)&lt;=$C$9,0,1)),0)+IF(DJ$63=$C$17,0,IF(DI$63=$C$17,$B82*(DI$60),0))</f>
        <v>1.5890666666666666</v>
      </c>
      <c r="DJ82" s="50">
        <f ca="1">IF(DJ$63&lt;=$C$17,($C$34*DJ$59*$B82/$C$63)*(IF(COUNTA($D82:DI82)*(12/$C$63)&lt;=$C$9,0,1)),0)+IF(DK$63=$C$17,0,IF(DJ$63=$C$17,$B82*(DJ$60),0))</f>
        <v>1.5890666666666666</v>
      </c>
      <c r="DK82" s="50">
        <f ca="1">IF(DK$63&lt;=$C$17,($C$34*DK$59*$B82/$C$63)*(IF(COUNTA($D82:DJ82)*(12/$C$63)&lt;=$C$9,0,1)),0)+IF(DL$63=$C$17,0,IF(DK$63=$C$17,$B82*(DK$60),0))</f>
        <v>1.5890666666666666</v>
      </c>
      <c r="DL82" s="50">
        <f ca="1">IF(DL$63&lt;=$C$17,($C$34*DL$59*$B82/$C$63)*(IF(COUNTA($D82:DK82)*(12/$C$63)&lt;=$C$9,0,1)),0)+IF(DM$63=$C$17,0,IF(DL$63=$C$17,$B82*(DL$60),0))</f>
        <v>1.5890666666666666</v>
      </c>
      <c r="DM82" s="50">
        <f ca="1">IF(DM$63&lt;=$C$17,($C$34*DM$59*$B82/$C$63)*(IF(COUNTA($D82:DL82)*(12/$C$63)&lt;=$C$9,0,1)),0)+IF(DN$63=$C$17,0,IF(DM$63=$C$17,$B82*(DM$60),0))</f>
        <v>1.5890666666666666</v>
      </c>
      <c r="DN82" s="50">
        <f ca="1">IF(DN$63&lt;=$C$17,($C$34*DN$59*$B82/$C$63)*(IF(COUNTA($D82:DM82)*(12/$C$63)&lt;=$C$9,0,1)),0)+IF(DO$63=$C$17,0,IF(DN$63=$C$17,$B82*(DN$60),0))</f>
        <v>1.5890666666666666</v>
      </c>
      <c r="DO82" s="50">
        <f ca="1">IF(DO$63&lt;=$C$17,($C$34*DO$59*$B82/$C$63)*(IF(COUNTA($D82:DN82)*(12/$C$63)&lt;=$C$9,0,1)),0)+IF(DP$63=$C$17,0,IF(DO$63=$C$17,$B82*(DO$60),0))</f>
        <v>1.5890666666666666</v>
      </c>
      <c r="DP82" s="50">
        <f ca="1">IF(DP$63&lt;=$C$17,($C$34*DP$59*$B82/$C$63)*(IF(COUNTA($D82:DO82)*(12/$C$63)&lt;=$C$9,0,1)),0)+IF(DQ$63=$C$17,0,IF(DP$63=$C$17,$B82*(DP$60),0))</f>
        <v>1.5890666666666666</v>
      </c>
      <c r="DQ82" s="50">
        <f ca="1">IF(DQ$63&lt;=$C$17,($C$34*DQ$59*$B82/$C$63)*(IF(COUNTA($D82:DP82)*(12/$C$63)&lt;=$C$9,0,1)),0)+IF(DR$63=$C$17,0,IF(DQ$63=$C$17,$B82*(DQ$60),0))</f>
        <v>1.5890666666666666</v>
      </c>
      <c r="DR82" s="50">
        <f ca="1">IF(DR$63&lt;=$C$17,($C$34*DR$59*$B82/$C$63)*(IF(COUNTA($D82:DQ82)*(12/$C$63)&lt;=$C$9,0,1)),0)+IF(DS$63=$C$17,0,IF(DR$63=$C$17,$B82*(DR$60),0))</f>
        <v>1.5890666666666666</v>
      </c>
      <c r="DS82" s="50">
        <f ca="1">IF(DS$63&lt;=$C$17,($C$34*DS$59*$B82/$C$63)*(IF(COUNTA($D82:DR82)*(12/$C$63)&lt;=$C$9,0,1)),0)+IF(DT$63=$C$17,0,IF(DS$63=$C$17,$B82*(DS$60),0))</f>
        <v>1.5890666666666666</v>
      </c>
      <c r="DT82" s="50">
        <f ca="1">IF(DT$63&lt;=$C$17,($C$34*DT$59*$B82/$C$63)*(IF(COUNTA($D82:DS82)*(12/$C$63)&lt;=$C$9,0,1)),0)+IF(DU$63=$C$17,0,IF(DT$63=$C$17,$B82*(DT$60),0))</f>
        <v>399.25303181470031</v>
      </c>
      <c r="DU82" s="50">
        <f>IF(DU$63&lt;=$C$17,($C$34*DU$59*$B82/$C$63)*(IF(COUNTA($D82:DT82)*(12/$C$63)&lt;=$C$9,0,1)),0)+IF(DV$63=$C$17,0,IF(DU$63=$C$17,$B82*(DU$60),0))</f>
        <v>0</v>
      </c>
      <c r="DV82" s="50">
        <f>IF(DV$63&lt;=$C$17,($C$34*DV$59*$B82/$C$63)*(IF(COUNTA($D82:DU82)*(12/$C$63)&lt;=$C$9,0,1)),0)+IF(DW$63=$C$17,0,IF(DV$63=$C$17,$B82*(DV$60),0))</f>
        <v>0</v>
      </c>
      <c r="DW82" s="50">
        <f>IF(DW$63&lt;=$C$17,($C$34*DW$59*$B82/$C$63)*(IF(COUNTA($D82:DV82)*(12/$C$63)&lt;=$C$9,0,1)),0)+IF(DX$63=$C$17,0,IF(DW$63=$C$17,$B82*(DW$60),0))</f>
        <v>0</v>
      </c>
      <c r="DX82" s="50">
        <f>IF(DX$63&lt;=$C$17,($C$34*DX$59*$B82/$C$63)*(IF(COUNTA($D82:DW82)*(12/$C$63)&lt;=$C$9,0,1)),0)+IF(DY$63=$C$17,0,IF(DX$63=$C$17,$B82*(DX$60),0))</f>
        <v>0</v>
      </c>
      <c r="DY82" s="50">
        <f>IF(DY$63&lt;=$C$17,($C$34*DY$59*$B82/$C$63)*(IF(COUNTA($D82:DX82)*(12/$C$63)&lt;=$C$9,0,1)),0)+IF(DZ$63=$C$17,0,IF(DY$63=$C$17,$B82*(DY$60),0))</f>
        <v>0</v>
      </c>
      <c r="DZ82" s="50">
        <f>IF(DZ$63&lt;=$C$17,($C$34*DZ$59*$B82/$C$63)*(IF(COUNTA($D82:DY82)*(12/$C$63)&lt;=$C$9,0,1)),0)+IF(EA$63=$C$17,0,IF(DZ$63=$C$17,$B82*(DZ$60),0))</f>
        <v>0</v>
      </c>
      <c r="EA82" s="50">
        <f>IF(EA$63&lt;=$C$17,($C$34*EA$59*$B82/$C$63)*(IF(COUNTA($D82:DZ82)*(12/$C$63)&lt;=$C$9,0,1)),0)+IF(EB$63=$C$17,0,IF(EA$63=$C$17,$B82*(EA$60),0))</f>
        <v>0</v>
      </c>
      <c r="EB82" s="50">
        <f>IF(EB$63&lt;=$C$17,($C$34*EB$59*$B82/$C$63)*(IF(COUNTA($D82:EA82)*(12/$C$63)&lt;=$C$9,0,1)),0)+IF(EC$63=$C$17,0,IF(EB$63=$C$17,$B82*(EB$60),0))</f>
        <v>0</v>
      </c>
      <c r="EC82" s="50">
        <f>IF(EC$63&lt;=$C$17,($C$34*EC$59*$B82/$C$63)*(IF(COUNTA($D82:EB82)*(12/$C$63)&lt;=$C$9,0,1)),0)+IF(ED$63=$C$17,0,IF(EC$63=$C$17,$B82*(EC$60),0))</f>
        <v>0</v>
      </c>
      <c r="ED82" s="50">
        <f>IF(ED$63&lt;=$C$17,($C$34*ED$59*$B82/$C$63)*(IF(COUNTA($D82:EC82)*(12/$C$63)&lt;=$C$9,0,1)),0)+IF(EE$63=$C$17,0,IF(ED$63=$C$17,$B82*(ED$60),0))</f>
        <v>0</v>
      </c>
      <c r="EE82" s="50">
        <f>IF(EE$63&lt;=$C$17,($C$34*EE$59*$B82/$C$63)*(IF(COUNTA($D82:ED82)*(12/$C$63)&lt;=$C$9,0,1)),0)+IF(EF$63=$C$17,0,IF(EE$63=$C$17,$B82*(EE$60),0))</f>
        <v>0</v>
      </c>
      <c r="EF82" s="50">
        <f>IF(EF$63&lt;=$C$17,($C$34*EF$59*$B82/$C$63)*(IF(COUNTA($D82:EE82)*(12/$C$63)&lt;=$C$9,0,1)),0)+IF(EG$63=$C$17,0,IF(EF$63=$C$17,$B82*(EF$60),0))</f>
        <v>0</v>
      </c>
      <c r="EG82" s="50">
        <f>IF(EG$63&lt;=$C$17,($C$34*EG$59*$B82/$C$63)*(IF(COUNTA($D82:EF82)*(12/$C$63)&lt;=$C$9,0,1)),0)+IF(EH$63=$C$17,0,IF(EG$63=$C$17,$B82*(EG$60),0))</f>
        <v>0</v>
      </c>
      <c r="EH82" s="50">
        <f>IF(EH$63&lt;=$C$17,($C$34*EH$59*$B82/$C$63)*(IF(COUNTA($D82:EG82)*(12/$C$63)&lt;=$C$9,0,1)),0)+IF(EI$63=$C$17,0,IF(EH$63=$C$17,$B82*(EH$60),0))</f>
        <v>0</v>
      </c>
      <c r="EI82" s="50">
        <f>IF(EI$63&lt;=$C$17,($C$34*EI$59*$B82/$C$63)*(IF(COUNTA($D82:EH82)*(12/$C$63)&lt;=$C$9,0,1)),0)+IF(EJ$63=$C$17,0,IF(EI$63=$C$17,$B82*(EI$60),0))</f>
        <v>0</v>
      </c>
      <c r="EJ82" s="50">
        <f>IF(EJ$63&lt;=$C$17,($C$34*EJ$59*$B82/$C$63)*(IF(COUNTA($D82:EI82)*(12/$C$63)&lt;=$C$9,0,1)),0)+IF(EK$63=$C$17,0,IF(EJ$63=$C$17,$B82*(EJ$60),0))</f>
        <v>0</v>
      </c>
      <c r="EK82" s="50">
        <f>IF(EK$63&lt;=$C$17,($C$34*EK$59*$B82/$C$63)*(IF(COUNTA($D82:EJ82)*(12/$C$63)&lt;=$C$9,0,1)),0)+IF(EL$63=$C$17,0,IF(EK$63=$C$17,$B82*(EK$60),0))</f>
        <v>0</v>
      </c>
      <c r="EL82" s="50">
        <f>IF(EL$63&lt;=$C$17,($C$34*EL$59*$B82/$C$63)*(IF(COUNTA($D82:EK82)*(12/$C$63)&lt;=$C$9,0,1)),0)+IF(EM$63=$C$17,0,IF(EL$63=$C$17,$B82*(EL$60),0))</f>
        <v>0</v>
      </c>
      <c r="EM82" s="50">
        <f>IF(EM$63&lt;=$C$17,($C$34*EM$59*$B82/$C$63)*(IF(COUNTA($D82:EL82)*(12/$C$63)&lt;=$C$9,0,1)),0)+IF(EN$63=$C$17,0,IF(EM$63=$C$17,$B82*(EM$60),0))</f>
        <v>0</v>
      </c>
      <c r="EN82" s="50">
        <f>IF(EN$63&lt;=$C$17,($C$34*EN$59*$B82/$C$63)*(IF(COUNTA($D82:EM82)*(12/$C$63)&lt;=$C$9,0,1)),0)+IF(EO$63=$C$17,0,IF(EN$63=$C$17,$B82*(EN$60),0))</f>
        <v>0</v>
      </c>
      <c r="EO82" s="50">
        <f>IF(EO$63&lt;=$C$17,($C$34*EO$59*$B82/$C$63)*(IF(COUNTA($D82:EN82)*(12/$C$63)&lt;=$C$9,0,1)),0)+IF(EP$63=$C$17,0,IF(EO$63=$C$17,$B82*(EO$60),0))</f>
        <v>0</v>
      </c>
      <c r="EP82" s="50">
        <f>IF(EP$63&lt;=$C$17,($C$34*EP$59*$B82/$C$63)*(IF(COUNTA($D82:EO82)*(12/$C$63)&lt;=$C$9,0,1)),0)+IF(EQ$63=$C$17,0,IF(EP$63=$C$17,$B82*(EP$60),0))</f>
        <v>0</v>
      </c>
      <c r="EQ82" s="50">
        <f>IF(EQ$63&lt;=$C$17,($C$34*EQ$59*$B82/$C$63)*(IF(COUNTA($D82:EP82)*(12/$C$63)&lt;=$C$9,0,1)),0)+IF(ER$63=$C$17,0,IF(EQ$63=$C$17,$B82*(EQ$60),0))</f>
        <v>0</v>
      </c>
      <c r="ER82" s="50">
        <f>IF(ER$63&lt;=$C$17,($C$34*ER$59*$B82/$C$63)*(IF(COUNTA($D82:EQ82)*(12/$C$63)&lt;=$C$9,0,1)),0)+IF(ES$63=$C$17,0,IF(ER$63=$C$17,$B82*(ER$60),0))</f>
        <v>0</v>
      </c>
      <c r="ES82" s="50">
        <f>IF(ES$63&lt;=$C$17,($C$34*ES$59*$B82/$C$63)*(IF(COUNTA($D82:ER82)*(12/$C$63)&lt;=$C$9,0,1)),0)+IF(ET$63=$C$17,0,IF(ES$63=$C$17,$B82*(ES$60),0))</f>
        <v>0</v>
      </c>
      <c r="ET82" s="50">
        <f>IF(ET$63&lt;=$C$17,($C$34*ET$59*$B82/$C$63)*(IF(COUNTA($D82:ES82)*(12/$C$63)&lt;=$C$9,0,1)),0)+IF(EU$63=$C$17,0,IF(ET$63=$C$17,$B82*(ET$60),0))</f>
        <v>0</v>
      </c>
      <c r="EU82" s="50">
        <f>IF(EU$63&lt;=$C$17,($C$34*EU$59*$B82/$C$63)*(IF(COUNTA($D82:ET82)*(12/$C$63)&lt;=$C$9,0,1)),0)+IF(EV$63=$C$17,0,IF(EU$63=$C$17,$B82*(EU$60),0))</f>
        <v>0</v>
      </c>
      <c r="EV82" s="50">
        <f>IF(EV$63&lt;=$C$17,($C$34*EV$59*$B82/$C$63)*(IF(COUNTA($D82:EU82)*(12/$C$63)&lt;=$C$9,0,1)),0)+IF(EW$63=$C$17,0,IF(EV$63=$C$17,$B82*(EV$60),0))</f>
        <v>0</v>
      </c>
      <c r="EW82" s="50">
        <f>IF(EW$63&lt;=$C$17,($C$34*EW$59*$B82/$C$63)*(IF(COUNTA($D82:EV82)*(12/$C$63)&lt;=$C$9,0,1)),0)+IF(EX$63=$C$17,0,IF(EW$63=$C$17,$B82*(EW$60),0))</f>
        <v>0</v>
      </c>
      <c r="EX82" s="50">
        <f>IF(EX$63&lt;=$C$17,($C$34*EX$59*$B82/$C$63)*(IF(COUNTA($D82:EW82)*(12/$C$63)&lt;=$C$9,0,1)),0)+IF(EY$63=$C$17,0,IF(EX$63=$C$17,$B82*(EX$60),0))</f>
        <v>0</v>
      </c>
      <c r="EY82" s="50">
        <f>IF(EY$63&lt;=$C$17,($C$34*EY$59*$B82/$C$63)*(IF(COUNTA($D82:EX82)*(12/$C$63)&lt;=$C$9,0,1)),0)+IF(EZ$63=$C$17,0,IF(EY$63=$C$17,$B82*(EY$60),0))</f>
        <v>0</v>
      </c>
      <c r="EZ82" s="50">
        <f>IF(EZ$63&lt;=$C$17,($C$34*EZ$59*$B82/$C$63)*(IF(COUNTA($D82:EY82)*(12/$C$63)&lt;=$C$9,0,1)),0)+IF(FA$63=$C$17,0,IF(EZ$63=$C$17,$B82*(EZ$60),0))</f>
        <v>0</v>
      </c>
      <c r="FA82" s="50">
        <f>IF(FA$63&lt;=$C$17,($C$34*FA$59*$B82/$C$63)*(IF(COUNTA($D82:EZ82)*(12/$C$63)&lt;=$C$9,0,1)),0)+IF(FB$63=$C$17,0,IF(FA$63=$C$17,$B82*(FA$60),0))</f>
        <v>0</v>
      </c>
      <c r="FB82" s="50">
        <f>IF(FB$63&lt;=$C$17,($C$34*FB$59*$B82/$C$63)*(IF(COUNTA($D82:FA82)*(12/$C$63)&lt;=$C$9,0,1)),0)+IF(FC$63=$C$17,0,IF(FB$63=$C$17,$B82*(FB$60),0))</f>
        <v>0</v>
      </c>
      <c r="FC82" s="50">
        <f>IF(FC$63&lt;=$C$17,($C$34*FC$59*$B82/$C$63)*(IF(COUNTA($D82:FB82)*(12/$C$63)&lt;=$C$9,0,1)),0)+IF(FD$63=$C$17,0,IF(FC$63=$C$17,$B82*(FC$60),0))</f>
        <v>0</v>
      </c>
      <c r="FD82" s="50">
        <f>IF(FD$63&lt;=$C$17,($C$34*FD$59*$B82/$C$63)*(IF(COUNTA($D82:FC82)*(12/$C$63)&lt;=$C$9,0,1)),0)+IF(FE$63=$C$17,0,IF(FD$63=$C$17,$B82*(FD$60),0))</f>
        <v>0</v>
      </c>
      <c r="FE82" s="50">
        <f>IF(FE$63&lt;=$C$17,($C$34*FE$59*$B82/$C$63)*(IF(COUNTA($D82:FD82)*(12/$C$63)&lt;=$C$9,0,1)),0)+IF(FF$63=$C$17,0,IF(FE$63=$C$17,$B82*(FE$60),0))</f>
        <v>0</v>
      </c>
      <c r="FF82" s="50">
        <f>IF(FF$63&lt;=$C$17,($C$34*FF$59*$B82/$C$63)*(IF(COUNTA($D82:FE82)*(12/$C$63)&lt;=$C$9,0,1)),0)+IF(FG$63=$C$17,0,IF(FF$63=$C$17,$B82*(FF$60),0))</f>
        <v>0</v>
      </c>
      <c r="FG82" s="50">
        <f>IF(FG$63&lt;=$C$17,($C$34*FG$59*$B82/$C$63)*(IF(COUNTA($D82:FF82)*(12/$C$63)&lt;=$C$9,0,1)),0)+IF(FH$63=$C$17,0,IF(FG$63=$C$17,$B82*(FG$60),0))</f>
        <v>0</v>
      </c>
      <c r="FH82" s="50">
        <f>IF(FH$63&lt;=$C$17,($C$34*FH$59*$B82/$C$63)*(IF(COUNTA($D82:FG82)*(12/$C$63)&lt;=$C$9,0,1)),0)+IF(FI$63=$C$17,0,IF(FH$63=$C$17,$B82*(FH$60),0))</f>
        <v>0</v>
      </c>
      <c r="FI82" s="50">
        <f>IF(FI$63&lt;=$C$17,($C$34*FI$59*$B82/$C$63)*(IF(COUNTA($D82:FH82)*(12/$C$63)&lt;=$C$9,0,1)),0)+IF(FJ$63=$C$17,0,IF(FI$63=$C$17,$B82*(FI$60),0))</f>
        <v>0</v>
      </c>
      <c r="FJ82" s="50">
        <f>IF(FJ$63&lt;=$C$17,($C$34*FJ$59*$B82/$C$63)*(IF(COUNTA($D82:FI82)*(12/$C$63)&lt;=$C$9,0,1)),0)+IF(FK$63=$C$17,0,IF(FJ$63=$C$17,$B82*(FJ$60),0))</f>
        <v>0</v>
      </c>
      <c r="FK82" s="50">
        <f>IF(FK$63&lt;=$C$17,($C$34*FK$59*$B82/$C$63)*(IF(COUNTA($D82:FJ82)*(12/$C$63)&lt;=$C$9,0,1)),0)+IF(FL$63=$C$17,0,IF(FK$63=$C$17,$B82*(FK$60),0))</f>
        <v>0</v>
      </c>
      <c r="FL82" s="50">
        <f>IF(FL$63&lt;=$C$17,($C$34*FL$59*$B82/$C$63)*(IF(COUNTA($D82:FK82)*(12/$C$63)&lt;=$C$9,0,1)),0)+IF(FM$63=$C$17,0,IF(FL$63=$C$17,$B82*(FL$60),0))</f>
        <v>0</v>
      </c>
      <c r="FM82" s="50">
        <f>IF(FM$63&lt;=$C$17,($C$34*FM$59*$B82/$C$63)*(IF(COUNTA($D82:FL82)*(12/$C$63)&lt;=$C$9,0,1)),0)+IF(FN$63=$C$17,0,IF(FM$63=$C$17,$B82*(FM$60),0))</f>
        <v>0</v>
      </c>
      <c r="FN82" s="50">
        <f>IF(FN$63&lt;=$C$17,($C$34*FN$59*$B82/$C$63)*(IF(COUNTA($D82:FM82)*(12/$C$63)&lt;=$C$9,0,1)),0)+IF(FO$63=$C$17,0,IF(FN$63=$C$17,$B82*(FN$60),0))</f>
        <v>0</v>
      </c>
      <c r="FO82" s="50">
        <f>IF(FO$63&lt;=$C$17,($C$34*FO$59*$B82/$C$63)*(IF(COUNTA($D82:FN82)*(12/$C$63)&lt;=$C$9,0,1)),0)+IF(FP$63=$C$17,0,IF(FO$63=$C$17,$B82*(FO$60),0))</f>
        <v>0</v>
      </c>
      <c r="FP82" s="50">
        <f>IF(FP$63&lt;=$C$17,($C$34*FP$59*$B82/$C$63)*(IF(COUNTA($D82:FO82)*(12/$C$63)&lt;=$C$9,0,1)),0)+IF(FQ$63=$C$17,0,IF(FP$63=$C$17,$B82*(FP$60),0))</f>
        <v>0</v>
      </c>
      <c r="FQ82" s="50">
        <f>IF(FQ$63&lt;=$C$17,($C$34*FQ$59*$B82/$C$63)*(IF(COUNTA($D82:FP82)*(12/$C$63)&lt;=$C$9,0,1)),0)+IF(FR$63=$C$17,0,IF(FQ$63=$C$17,$B82*(FQ$60),0))</f>
        <v>0</v>
      </c>
      <c r="FR82" s="50">
        <f>IF(FR$63&lt;=$C$17,($C$34*FR$59*$B82/$C$63)*(IF(COUNTA($D82:FQ82)*(12/$C$63)&lt;=$C$9,0,1)),0)+IF(FS$63=$C$17,0,IF(FR$63=$C$17,$B82*(FR$60),0))</f>
        <v>0</v>
      </c>
      <c r="FS82" s="50">
        <f>IF(FS$63&lt;=$C$17,($C$34*FS$59*$B82/$C$63)*(IF(COUNTA($D82:FR82)*(12/$C$63)&lt;=$C$9,0,1)),0)+IF(FT$63=$C$17,0,IF(FS$63=$C$17,$B82*(FS$60),0))</f>
        <v>0</v>
      </c>
      <c r="FT82" s="50">
        <f>IF(FT$63&lt;=$C$17,($C$34*FT$59*$B82/$C$63)*(IF(COUNTA($D82:FS82)*(12/$C$63)&lt;=$C$9,0,1)),0)+IF(FU$63=$C$17,0,IF(FT$63=$C$17,$B82*(FT$60),0))</f>
        <v>0</v>
      </c>
      <c r="FU82" s="50">
        <f>IF(FU$63&lt;=$C$17,($C$34*FU$59*$B82/$C$63)*(IF(COUNTA($D82:FT82)*(12/$C$63)&lt;=$C$9,0,1)),0)+IF(FV$63=$C$17,0,IF(FU$63=$C$17,$B82*(FU$60),0))</f>
        <v>0</v>
      </c>
      <c r="FV82" s="50">
        <f>IF(FV$63&lt;=$C$17,($C$34*FV$59*$B82/$C$63)*(IF(COUNTA($D82:FU82)*(12/$C$63)&lt;=$C$9,0,1)),0)+IF(FW$63=$C$17,0,IF(FV$63=$C$17,$B82*(FV$60),0))</f>
        <v>0</v>
      </c>
      <c r="FW82" s="50">
        <f>IF(FW$63&lt;=$C$17,($C$34*FW$59*$B82/$C$63)*(IF(COUNTA($D82:FV82)*(12/$C$63)&lt;=$C$9,0,1)),0)+IF(FX$63=$C$17,0,IF(FW$63=$C$17,$B82*(FW$60),0))</f>
        <v>0</v>
      </c>
      <c r="FX82" s="50">
        <f>IF(FX$63&lt;=$C$17,($C$34*FX$59*$B82/$C$63)*(IF(COUNTA($D82:FW82)*(12/$C$63)&lt;=$C$9,0,1)),0)+IF(FY$63=$C$17,0,IF(FX$63=$C$17,$B82*(FX$60),0))</f>
        <v>0</v>
      </c>
      <c r="FY82" s="50">
        <f>IF(FY$63&lt;=$C$17,($C$34*FY$59*$B82/$C$63)*(IF(COUNTA($D82:FX82)*(12/$C$63)&lt;=$C$9,0,1)),0)+IF(FZ$63=$C$17,0,IF(FY$63=$C$17,$B82*(FY$60),0))</f>
        <v>0</v>
      </c>
      <c r="FZ82" s="50">
        <f>IF(FZ$63&lt;=$C$17,($C$34*FZ$59*$B82/$C$63)*(IF(COUNTA($D82:FY82)*(12/$C$63)&lt;=$C$9,0,1)),0)+IF(GA$63=$C$17,0,IF(FZ$63=$C$17,$B82*(FZ$60),0))</f>
        <v>0</v>
      </c>
      <c r="GA82" s="50">
        <f>IF(GA$63&lt;=$C$17,($C$34*GA$59*$B82/$C$63)*(IF(COUNTA($D82:FZ82)*(12/$C$63)&lt;=$C$9,0,1)),0)+IF(GB$63=$C$17,0,IF(GA$63=$C$17,$B82*(GA$60),0))</f>
        <v>0</v>
      </c>
      <c r="GB82" s="50">
        <f>IF(GB$63&lt;=$C$17,($C$34*GB$59*$B82/$C$63)*(IF(COUNTA($D82:GA82)*(12/$C$63)&lt;=$C$9,0,1)),0)+IF(GC$63=$C$17,0,IF(GB$63=$C$17,$B82*(GB$60),0))</f>
        <v>0</v>
      </c>
      <c r="GC82" s="50">
        <f>IF(GC$63&lt;=$C$17,($C$34*GC$59*$B82/$C$63)*(IF(COUNTA($D82:GB82)*(12/$C$63)&lt;=$C$9,0,1)),0)+IF(GD$63=$C$17,0,IF(GC$63=$C$17,$B82*(GC$60),0))</f>
        <v>0</v>
      </c>
      <c r="GD82" s="50">
        <f>IF(GD$63&lt;=$C$17,($C$34*GD$59*$B82/$C$63)*(IF(COUNTA($D82:GC82)*(12/$C$63)&lt;=$C$9,0,1)),0)+IF(GE$63=$C$17,0,IF(GD$63=$C$17,$B82*(GD$60),0))</f>
        <v>0</v>
      </c>
      <c r="GE82" s="50">
        <f>IF(GE$63&lt;=$C$17,($C$34*GE$59*$B82/$C$63)*(IF(COUNTA($D82:GD82)*(12/$C$63)&lt;=$C$9,0,1)),0)+IF(GF$63=$C$17,0,IF(GE$63=$C$17,$B82*(GE$60),0))</f>
        <v>0</v>
      </c>
      <c r="GF82" s="50">
        <f>IF(GF$63&lt;=$C$17,($C$34*GF$59*$B82/$C$63)*(IF(COUNTA($D82:GE82)*(12/$C$63)&lt;=$C$9,0,1)),0)+IF(GG$63=$C$17,0,IF(GF$63=$C$17,$B82*(GF$60),0))</f>
        <v>0</v>
      </c>
      <c r="GG82" s="50">
        <f>IF(GG$63&lt;=$C$17,($C$34*GG$59*$B82/$C$63)*(IF(COUNTA($D82:GF82)*(12/$C$63)&lt;=$C$9,0,1)),0)+IF(GH$63=$C$17,0,IF(GG$63=$C$17,$B82*(GG$60),0))</f>
        <v>0</v>
      </c>
      <c r="GH82" s="50">
        <f>IF(GH$63&lt;=$C$17,($C$34*GH$59*$B82/$C$63)*(IF(COUNTA($D82:GG82)*(12/$C$63)&lt;=$C$9,0,1)),0)+IF(GI$63=$C$17,0,IF(GH$63=$C$17,$B82*(GH$60),0))</f>
        <v>0</v>
      </c>
      <c r="GI82" s="50">
        <f>IF(GI$63&lt;=$C$17,($C$34*GI$59*$B82/$C$63)*(IF(COUNTA($D82:GH82)*(12/$C$63)&lt;=$C$9,0,1)),0)+IF(GJ$63=$C$17,0,IF(GI$63=$C$17,$B82*(GI$60),0))</f>
        <v>0</v>
      </c>
      <c r="GJ82" s="50">
        <f>IF(GJ$63&lt;=$C$17,($C$34*GJ$59*$B82/$C$63)*(IF(COUNTA($D82:GI82)*(12/$C$63)&lt;=$C$9,0,1)),0)+IF(GK$63=$C$17,0,IF(GJ$63=$C$17,$B82*(GJ$60),0))</f>
        <v>0</v>
      </c>
      <c r="GK82" s="50">
        <f>IF(GK$63&lt;=$C$17,($C$34*GK$59*$B82/$C$63)*(IF(COUNTA($D82:GJ82)*(12/$C$63)&lt;=$C$9,0,1)),0)+IF(GL$63=$C$17,0,IF(GK$63=$C$17,$B82*(GK$60),0))</f>
        <v>0</v>
      </c>
      <c r="GL82" s="50">
        <f>IF(GL$63&lt;=$C$17,($C$34*GL$59*$B82/$C$63)*(IF(COUNTA($D82:GK82)*(12/$C$63)&lt;=$C$9,0,1)),0)+IF(GM$63=$C$17,0,IF(GL$63=$C$17,$B82*(GL$60),0))</f>
        <v>0</v>
      </c>
      <c r="GM82" s="50">
        <f>IF(GM$63&lt;=$C$17,($C$34*GM$59*$B82/$C$63)*(IF(COUNTA($D82:GL82)*(12/$C$63)&lt;=$C$9,0,1)),0)+IF(GN$63=$C$17,0,IF(GM$63=$C$17,$B82*(GM$60),0))</f>
        <v>0</v>
      </c>
      <c r="GN82" s="50">
        <f>IF(GN$63&lt;=$C$17,($C$34*GN$59*$B82/$C$63)*(IF(COUNTA($D82:GM82)*(12/$C$63)&lt;=$C$9,0,1)),0)+IF(GO$63=$C$17,0,IF(GN$63=$C$17,$B82*(GN$60),0))</f>
        <v>0</v>
      </c>
      <c r="GO82" s="50">
        <f>IF(GO$63&lt;=$C$17,($C$34*GO$59*$B82/$C$63)*(IF(COUNTA($D82:GN82)*(12/$C$63)&lt;=$C$9,0,1)),0)+IF(GP$63=$C$17,0,IF(GO$63=$C$17,$B82*(GO$60),0))</f>
        <v>0</v>
      </c>
      <c r="GP82" s="50">
        <f>IF(GP$63&lt;=$C$17,($C$34*GP$59*$B82/$C$63)*(IF(COUNTA($D82:GO82)*(12/$C$63)&lt;=$C$9,0,1)),0)+IF(GQ$63=$C$17,0,IF(GP$63=$C$17,$B82*(GP$60),0))</f>
        <v>0</v>
      </c>
      <c r="GQ82" s="50">
        <f>IF(GQ$63&lt;=$C$17,($C$34*GQ$59*$B82/$C$63)*(IF(COUNTA($D82:GP82)*(12/$C$63)&lt;=$C$9,0,1)),0)+IF(GR$63=$C$17,0,IF(GQ$63=$C$17,$B82*(GQ$60),0))</f>
        <v>0</v>
      </c>
      <c r="GR82" s="50">
        <f>IF(GR$63&lt;=$C$17,($C$34*GR$59*$B82/$C$63)*(IF(COUNTA($D82:GQ82)*(12/$C$63)&lt;=$C$9,0,1)),0)+IF(GS$63=$C$17,0,IF(GR$63=$C$17,$B82*(GR$60),0))</f>
        <v>0</v>
      </c>
      <c r="GS82" s="50">
        <f>IF(GS$63&lt;=$C$17,($C$34*GS$59*$B82/$C$63)*(IF(COUNTA($D82:GR82)*(12/$C$63)&lt;=$C$9,0,1)),0)+IF(GT$63=$C$17,0,IF(GS$63=$C$17,$B82*(GS$60),0))</f>
        <v>0</v>
      </c>
      <c r="GT82" s="50">
        <f>IF(GT$63&lt;=$C$17,($C$34*GT$59*$B82/$C$63)*(IF(COUNTA($D82:GS82)*(12/$C$63)&lt;=$C$9,0,1)),0)+IF(GU$63=$C$17,0,IF(GT$63=$C$17,$B82*(GT$60),0))</f>
        <v>0</v>
      </c>
      <c r="GU82" s="50">
        <f>IF(GU$63&lt;=$C$17,($C$34*GU$59*$B82/$C$63)*(IF(COUNTA($D82:GT82)*(12/$C$63)&lt;=$C$9,0,1)),0)+IF(GV$63=$C$17,0,IF(GU$63=$C$17,$B82*(GU$60),0))</f>
        <v>0</v>
      </c>
      <c r="GV82" s="50">
        <f>IF(GV$63&lt;=$C$17,($C$34*GV$59*$B82/$C$63)*(IF(COUNTA($D82:GU82)*(12/$C$63)&lt;=$C$9,0,1)),0)+IF(GW$63=$C$17,0,IF(GV$63=$C$17,$B82*(GV$60),0))</f>
        <v>0</v>
      </c>
      <c r="GW82" s="50">
        <f>IF(GW$63&lt;=$C$17,($C$34*GW$59*$B82/$C$63)*(IF(COUNTA($D82:GV82)*(12/$C$63)&lt;=$C$9,0,1)),0)+IF(GX$63=$C$17,0,IF(GW$63=$C$17,$B82*(GW$60),0))</f>
        <v>0</v>
      </c>
      <c r="GX82" s="50">
        <f>IF(GX$63&lt;=$C$17,($C$34*GX$59*$B82/$C$63)*(IF(COUNTA($D82:GW82)*(12/$C$63)&lt;=$C$9,0,1)),0)+IF(GY$63=$C$17,0,IF(GX$63=$C$17,$B82*(GX$60),0))</f>
        <v>0</v>
      </c>
      <c r="GY82" s="50">
        <f>IF(GY$63&lt;=$C$17,($C$34*GY$59*$B82/$C$63)*(IF(COUNTA($D82:GX82)*(12/$C$63)&lt;=$C$9,0,1)),0)+IF(GZ$63=$C$17,0,IF(GY$63=$C$17,$B82*(GY$60),0))</f>
        <v>0</v>
      </c>
      <c r="GZ82" s="50">
        <f>IF(GZ$63&lt;=$C$17,($C$34*GZ$59*$B82/$C$63)*(IF(COUNTA($D82:GY82)*(12/$C$63)&lt;=$C$9,0,1)),0)+IF(HA$63=$C$17,0,IF(GZ$63=$C$17,$B82*(GZ$60),0))</f>
        <v>0</v>
      </c>
      <c r="HA82" s="50">
        <f>IF(HA$63&lt;=$C$17,($C$34*HA$59*$B82/$C$63)*(IF(COUNTA($D82:GZ82)*(12/$C$63)&lt;=$C$9,0,1)),0)+IF(HB$63=$C$17,0,IF(HA$63=$C$17,$B82*(HA$60),0))</f>
        <v>0</v>
      </c>
      <c r="HB82" s="50">
        <f>IF(HB$63&lt;=$C$17,($C$34*HB$59*$B82/$C$63)*(IF(COUNTA($D82:HA82)*(12/$C$63)&lt;=$C$9,0,1)),0)+IF(HC$63=$C$17,0,IF(HB$63=$C$17,$B82*(HB$60),0))</f>
        <v>0</v>
      </c>
      <c r="HC82" s="50">
        <f>IF(HC$63&lt;=$C$17,($C$34*HC$59*$B82/$C$63)*(IF(COUNTA($D82:HB82)*(12/$C$63)&lt;=$C$9,0,1)),0)+IF(HD$63=$C$17,0,IF(HC$63=$C$17,$B82*(HC$60),0))</f>
        <v>0</v>
      </c>
      <c r="HD82" s="50">
        <f>IF(HD$63&lt;=$C$17,($C$34*HD$59*$B82/$C$63)*(IF(COUNTA($D82:HC82)*(12/$C$63)&lt;=$C$9,0,1)),0)+IF(HE$63=$C$17,0,IF(HD$63=$C$17,$B82*(HD$60),0))</f>
        <v>0</v>
      </c>
      <c r="HE82" s="50">
        <f>IF(HE$63&lt;=$C$17,($C$34*HE$59*$B82/$C$63)*(IF(COUNTA($D82:HD82)*(12/$C$63)&lt;=$C$9,0,1)),0)+IF(HF$63=$C$17,0,IF(HE$63=$C$17,$B82*(HE$60),0))</f>
        <v>0</v>
      </c>
      <c r="HF82" s="50">
        <f>IF(HF$63&lt;=$C$17,($C$34*HF$59*$B82/$C$63)*(IF(COUNTA($D82:HE82)*(12/$C$63)&lt;=$C$9,0,1)),0)+IF(HG$63=$C$17,0,IF(HF$63=$C$17,$B82*(HF$60),0))</f>
        <v>0</v>
      </c>
      <c r="HG82" s="50">
        <f>IF(HG$63&lt;=$C$17,($C$34*HG$59*$B82/$C$63)*(IF(COUNTA($D82:HF82)*(12/$C$63)&lt;=$C$9,0,1)),0)+IF(HH$63=$C$17,0,IF(HG$63=$C$17,$B82*(HG$60),0))</f>
        <v>0</v>
      </c>
      <c r="HH82" s="50">
        <f>IF(HH$63&lt;=$C$17,($C$34*HH$59*$B82/$C$63)*(IF(COUNTA($D82:HG82)*(12/$C$63)&lt;=$C$9,0,1)),0)+IF(HI$63=$C$17,0,IF(HH$63=$C$17,$B82*(HH$60),0))</f>
        <v>0</v>
      </c>
      <c r="HI82" s="50">
        <f>IF(HI$63&lt;=$C$17,($C$34*HI$59*$B82/$C$63)*(IF(COUNTA($D82:HH82)*(12/$C$63)&lt;=$C$9,0,1)),0)+IF(HJ$63=$C$17,0,IF(HI$63=$C$17,$B82*(HI$60),0))</f>
        <v>0</v>
      </c>
      <c r="HJ82" s="50">
        <f>IF(HJ$63&lt;=$C$17,($C$34*HJ$59*$B82/$C$63)*(IF(COUNTA($D82:HI82)*(12/$C$63)&lt;=$C$9,0,1)),0)+IF(HK$63=$C$17,0,IF(HJ$63=$C$17,$B82*(HJ$60),0))</f>
        <v>0</v>
      </c>
      <c r="HK82" s="50">
        <f>IF(HK$63&lt;=$C$17,($C$34*HK$59*$B82/$C$63)*(IF(COUNTA($D82:HJ82)*(12/$C$63)&lt;=$C$9,0,1)),0)+IF(HL$63=$C$17,0,IF(HK$63=$C$17,$B82*(HK$60),0))</f>
        <v>0</v>
      </c>
      <c r="HL82" s="50">
        <f>IF(HL$63&lt;=$C$17,($C$34*HL$59*$B82/$C$63)*(IF(COUNTA($D82:HK82)*(12/$C$63)&lt;=$C$9,0,1)),0)+IF(HM$63=$C$17,0,IF(HL$63=$C$17,$B82*(HL$60),0))</f>
        <v>0</v>
      </c>
      <c r="HM82" s="50">
        <f>IF(HM$63&lt;=$C$17,($C$34*HM$59*$B82/$C$63)*(IF(COUNTA($D82:HL82)*(12/$C$63)&lt;=$C$9,0,1)),0)+IF(HN$63=$C$17,0,IF(HM$63=$C$17,$B82*(HM$60),0))</f>
        <v>0</v>
      </c>
      <c r="HN82" s="50">
        <f>IF(HN$63&lt;=$C$17,($C$34*HN$59*$B82/$C$63)*(IF(COUNTA($D82:HM82)*(12/$C$63)&lt;=$C$9,0,1)),0)+IF(HO$63=$C$17,0,IF(HN$63=$C$17,$B82*(HN$60),0))</f>
        <v>0</v>
      </c>
      <c r="HO82" s="50">
        <f>IF(HO$63&lt;=$C$17,($C$34*HO$59*$B82/$C$63)*(IF(COUNTA($D82:HN82)*(12/$C$63)&lt;=$C$9,0,1)),0)+IF(HP$63=$C$17,0,IF(HO$63=$C$17,$B82*(HO$60),0))</f>
        <v>0</v>
      </c>
      <c r="HP82" s="50">
        <f>IF(HP$63&lt;=$C$17,($C$34*HP$59*$B82/$C$63)*(IF(COUNTA($D82:HO82)*(12/$C$63)&lt;=$C$9,0,1)),0)+IF(HQ$63=$C$17,0,IF(HP$63=$C$17,$B82*(HP$60),0))</f>
        <v>0</v>
      </c>
      <c r="HQ82" s="50">
        <f>IF(HQ$63&lt;=$C$17,($C$34*HQ$59*$B82/$C$63)*(IF(COUNTA($D82:HP82)*(12/$C$63)&lt;=$C$9,0,1)),0)+IF(HR$63=$C$17,0,IF(HQ$63=$C$17,$B82*(HQ$60),0))</f>
        <v>0</v>
      </c>
      <c r="HR82" s="50">
        <f>IF(HR$63&lt;=$C$17,($C$34*HR$59*$B82/$C$63)*(IF(COUNTA($D82:HQ82)*(12/$C$63)&lt;=$C$9,0,1)),0)+IF(HS$63=$C$17,0,IF(HR$63=$C$17,$B82*(HR$60),0))</f>
        <v>0</v>
      </c>
      <c r="HS82" s="50">
        <f>IF(HS$63&lt;=$C$17,($C$34*HS$59*$B82/$C$63)*(IF(COUNTA($D82:HR82)*(12/$C$63)&lt;=$C$9,0,1)),0)+IF(HT$63=$C$17,0,IF(HS$63=$C$17,$B82*(HS$60),0))</f>
        <v>0</v>
      </c>
      <c r="HT82" s="50">
        <f>IF(HT$63&lt;=$C$17,($C$34*HT$59*$B82/$C$63)*(IF(COUNTA($D82:HS82)*(12/$C$63)&lt;=$C$9,0,1)),0)+IF(HU$63=$C$17,0,IF(HT$63=$C$17,$B82*(HT$60),0))</f>
        <v>0</v>
      </c>
      <c r="HU82" s="50">
        <f>IF(HU$63&lt;=$C$17,($C$34*HU$59*$B82/$C$63)*(IF(COUNTA($D82:HT82)*(12/$C$63)&lt;=$C$9,0,1)),0)+IF(HV$63=$C$17,0,IF(HU$63=$C$17,$B82*(HU$60),0))</f>
        <v>0</v>
      </c>
      <c r="HV82" s="50">
        <f>IF(HV$63&lt;=$C$17,($C$34*HV$59*$B82/$C$63)*(IF(COUNTA($D82:HU82)*(12/$C$63)&lt;=$C$9,0,1)),0)+IF(HW$63=$C$17,0,IF(HV$63=$C$17,$B82*(HV$60),0))</f>
        <v>0</v>
      </c>
      <c r="HW82" s="50">
        <f>IF(HW$63&lt;=$C$17,($C$34*HW$59*$B82/$C$63)*(IF(COUNTA($D82:HV82)*(12/$C$63)&lt;=$C$9,0,1)),0)+IF(HX$63=$C$17,0,IF(HW$63=$C$17,$B82*(HW$60),0))</f>
        <v>0</v>
      </c>
      <c r="HX82" s="50">
        <f>IF(HX$63&lt;=$C$17,($C$34*HX$59*$B82/$C$63)*(IF(COUNTA($D82:HW82)*(12/$C$63)&lt;=$C$9,0,1)),0)+IF(HY$63=$C$17,0,IF(HX$63=$C$17,$B82*(HX$60),0))</f>
        <v>0</v>
      </c>
      <c r="HY82" s="50">
        <f>IF(HY$63&lt;=$C$17,($C$34*HY$59*$B82/$C$63)*(IF(COUNTA($D82:HX82)*(12/$C$63)&lt;=$C$9,0,1)),0)+IF(HZ$63=$C$17,0,IF(HY$63=$C$17,$B82*(HY$60),0))</f>
        <v>0</v>
      </c>
      <c r="HZ82" s="50">
        <f>IF(HZ$63&lt;=$C$17,($C$34*HZ$59*$B82/$C$63)*(IF(COUNTA($D82:HY82)*(12/$C$63)&lt;=$C$9,0,1)),0)+IF(IA$63=$C$17,0,IF(HZ$63=$C$17,$B82*(HZ$60),0))</f>
        <v>0</v>
      </c>
      <c r="IA82" s="50">
        <f>IF(IA$63&lt;=$C$17,($C$34*IA$59*$B82/$C$63)*(IF(COUNTA($D82:HZ82)*(12/$C$63)&lt;=$C$9,0,1)),0)+IF(IB$63=$C$17,0,IF(IA$63=$C$17,$B82*(IA$60),0))</f>
        <v>0</v>
      </c>
      <c r="IB82" s="50">
        <f>IF(IB$63&lt;=$C$17,($C$34*IB$59*$B82/$C$63)*(IF(COUNTA($D82:IA82)*(12/$C$63)&lt;=$C$9,0,1)),0)+IF(IC$63=$C$17,0,IF(IB$63=$C$17,$B82*(IB$60),0))</f>
        <v>0</v>
      </c>
      <c r="IC82" s="50">
        <f>IF(IC$63&lt;=$C$17,($C$34*IC$59*$B82/$C$63)*(IF(COUNTA($D82:IB82)*(12/$C$63)&lt;=$C$9,0,1)),0)+IF(ID$63=$C$17,0,IF(IC$63=$C$17,$B82*(IC$60),0))</f>
        <v>0</v>
      </c>
      <c r="ID82" s="50">
        <f>IF(ID$63&lt;=$C$17,($C$34*ID$59*$B82/$C$63)*(IF(COUNTA($D82:IC82)*(12/$C$63)&lt;=$C$9,0,1)),0)+IF(IE$63=$C$17,0,IF(ID$63=$C$17,$B82*(ID$60),0))</f>
        <v>0</v>
      </c>
      <c r="IE82" s="50">
        <f>IF(IE$63&lt;=$C$17,($C$34*IE$59*$B82/$C$63)*(IF(COUNTA($D82:ID82)*(12/$C$63)&lt;=$C$9,0,1)),0)+IF(IF$63=$C$17,0,IF(IE$63=$C$17,$B82*(IE$60),0))</f>
        <v>0</v>
      </c>
      <c r="IF82" s="50">
        <f>IF(IF$63&lt;=$C$17,($C$34*IF$59*$B82/$C$63)*(IF(COUNTA($D82:IE82)*(12/$C$63)&lt;=$C$9,0,1)),0)+IF(IG$63=$C$17,0,IF(IF$63=$C$17,$B82*(IF$60),0))</f>
        <v>0</v>
      </c>
      <c r="IG82" s="50">
        <f>IF(IG$63&lt;=$C$17,($C$34*IG$59*$B82/$C$63)*(IF(COUNTA($D82:IF82)*(12/$C$63)&lt;=$C$9,0,1)),0)+IF(IH$63=$C$17,0,IF(IG$63=$C$17,$B82*(IG$60),0))</f>
        <v>0</v>
      </c>
      <c r="IH82" s="50">
        <f>IF(IH$63&lt;=$C$17,($C$34*IH$59*$B82/$C$63)*(IF(COUNTA($D82:IG82)*(12/$C$63)&lt;=$C$9,0,1)),0)+IF(II$63=$C$17,0,IF(IH$63=$C$17,$B82*(IH$60),0))</f>
        <v>0</v>
      </c>
      <c r="II82" s="50">
        <f>IF(II$63&lt;=$C$17,($C$34*II$59*$B82/$C$63)*(IF(COUNTA($D82:IH82)*(12/$C$63)&lt;=$C$9,0,1)),0)+IF(IJ$63=$C$17,0,IF(II$63=$C$17,$B82*(II$60),0))</f>
        <v>0</v>
      </c>
      <c r="IJ82" s="50">
        <f>IF(IJ$63&lt;=$C$17,($C$34*IJ$59*$B82/$C$63)*(IF(COUNTA($D82:II82)*(12/$C$63)&lt;=$C$9,0,1)),0)+IF(IK$63=$C$17,0,IF(IJ$63=$C$17,$B82*(IJ$60),0))</f>
        <v>0</v>
      </c>
      <c r="IK82" s="50">
        <f>IF(IK$63&lt;=$C$17,($C$34*IK$59*$B82/$C$63)*(IF(COUNTA($D82:IJ82)*(12/$C$63)&lt;=$C$9,0,1)),0)+IF(IL$63=$C$17,0,IF(IK$63=$C$17,$B82*(IK$60),0))</f>
        <v>0</v>
      </c>
      <c r="IL82" s="50">
        <f>IF(IL$63&lt;=$C$17,($C$34*IL$59*$B82/$C$63)*(IF(COUNTA($D82:IK82)*(12/$C$63)&lt;=$C$9,0,1)),0)+IF(IM$63=$C$17,0,IF(IL$63=$C$17,$B82*(IL$60),0))</f>
        <v>0</v>
      </c>
      <c r="IM82" s="50">
        <f>IF(IM$63&lt;=$C$17,($C$34*IM$59*$B82/$C$63)*(IF(COUNTA($D82:IL82)*(12/$C$63)&lt;=$C$9,0,1)),0)+IF(IN$63=$C$17,0,IF(IM$63=$C$17,$B82*(IM$60),0))</f>
        <v>0</v>
      </c>
      <c r="IN82" s="50">
        <f>IF(IN$63&lt;=$C$17,($C$34*IN$59*$B82/$C$63)*(IF(COUNTA($D82:IM82)*(12/$C$63)&lt;=$C$9,0,1)),0)+IF(IO$63=$C$17,0,IF(IN$63=$C$17,$B82*(IN$60),0))</f>
        <v>0</v>
      </c>
      <c r="IO82" s="50">
        <f>IF(IO$63&lt;=$C$17,($C$34*IO$59*$B82/$C$63)*(IF(COUNTA($D82:IN82)*(12/$C$63)&lt;=$C$9,0,1)),0)+IF(IP$63=$C$17,0,IF(IO$63=$C$17,$B82*(IO$60),0))</f>
        <v>0</v>
      </c>
      <c r="IP82" s="50">
        <f>IF(IP$63&lt;=$C$17,($C$34*IP$59*$B82/$C$63)*(IF(COUNTA($D82:IO82)*(12/$C$63)&lt;=$C$9,0,1)),0)+IF(IQ$63=$C$17,0,IF(IP$63=$C$17,$B82*(IP$60),0))</f>
        <v>0</v>
      </c>
      <c r="IQ82" s="50">
        <f>IF(IQ$63&lt;=$C$17,($C$34*IQ$59*$B82/$C$63)*(IF(COUNTA($D82:IP82)*(12/$C$63)&lt;=$C$9,0,1)),0)+IF(IR$63=$C$17,0,IF(IQ$63=$C$17,$B82*(IQ$60),0))</f>
        <v>0</v>
      </c>
      <c r="IR82" s="50">
        <f>IF(IR$63&lt;=$C$17,($C$34*IR$59*$B82/$C$63)*(IF(COUNTA($D82:IQ82)*(12/$C$63)&lt;=$C$9,0,1)),0)+IF(IS$63=$C$17,0,IF(IR$63=$C$17,$B82*(IR$60),0))</f>
        <v>0</v>
      </c>
      <c r="IS82" s="50">
        <f>IF(IS$63&lt;=$C$17,($C$34*IS$59*$B82/$C$63)*(IF(COUNTA($D82:IR82)*(12/$C$63)&lt;=$C$9,0,1)),0)+IF(IT$63=$C$17,0,IF(IS$63=$C$17,$B82*(IS$60),0))</f>
        <v>0</v>
      </c>
      <c r="IT82" s="50">
        <f>IF(IT$63&lt;=$C$17,($C$34*IT$59*$B82/$C$63)*(IF(COUNTA($D82:IS82)*(12/$C$63)&lt;=$C$9,0,1)),0)+IF(IU$63=$C$17,0,IF(IT$63=$C$17,$B82*(IT$60),0))</f>
        <v>0</v>
      </c>
      <c r="IU82" s="50">
        <f>IF(IU$63&lt;=$C$17,($C$34*IU$59*$B82/$C$63)*(IF(COUNTA($D82:IT82)*(12/$C$63)&lt;=$C$9,0,1)),0)+IF(IV$63=$C$17,0,IF(IU$63=$C$17,$B82*(IU$60),0))</f>
        <v>0</v>
      </c>
      <c r="IV82" s="50">
        <f>IF(IV$63&lt;=$C$17,($C$34*IV$59*$B82/$C$63)*(IF(COUNTA($D82:IU82)*(12/$C$63)&lt;=$C$9,0,1)),0)+IF(IW$63=$C$17,0,IF(IV$63=$C$17,$B82*(IV$60),0))</f>
        <v>0</v>
      </c>
      <c r="IW82" s="50">
        <f>IF(IW$63&lt;=$C$17,($C$34*IW$59*$B82/$C$63)*(IF(COUNTA($D82:IV82)*(12/$C$63)&lt;=$C$9,0,1)),0)+IF(IX$63=$C$17,0,IF(IW$63=$C$17,$B82*(IW$60),0))</f>
        <v>0</v>
      </c>
      <c r="IX82" s="50"/>
      <c r="IY82" s="50"/>
      <c r="IZ82" s="50"/>
      <c r="JA82" s="50"/>
      <c r="JB82" s="50"/>
      <c r="JC82" s="50"/>
      <c r="JD82" s="50"/>
      <c r="JE82" s="50"/>
    </row>
    <row r="83" spans="1:273" outlineLevel="1" x14ac:dyDescent="0.25">
      <c r="A83" s="2" t="s">
        <v>55</v>
      </c>
      <c r="B83" s="79">
        <f ca="1">+OFFSET($D$52,0,COUNTA($B$66:B82),,)</f>
        <v>3</v>
      </c>
      <c r="C83" s="88">
        <f t="shared" ca="1" si="61"/>
        <v>220.41234772205053</v>
      </c>
      <c r="D83" s="47"/>
      <c r="E83" s="47"/>
      <c r="F83" s="47"/>
      <c r="G83" s="47"/>
      <c r="H83" s="47"/>
      <c r="I83" s="47"/>
      <c r="J83" s="47"/>
      <c r="K83" s="47"/>
      <c r="L83" s="47"/>
      <c r="M83" s="47"/>
      <c r="N83" s="47"/>
      <c r="O83" s="47"/>
      <c r="P83" s="47"/>
      <c r="Q83" s="47"/>
      <c r="R83" s="47"/>
      <c r="S83" s="47"/>
      <c r="T83" s="47"/>
      <c r="U83" s="50">
        <f ca="1">IF(V$63&gt;$C$17,0,-U$53*(12/$C$63))</f>
        <v>-612.06000000000006</v>
      </c>
      <c r="V83" s="50">
        <f ca="1">IF(V$63&lt;=$C$17,($C$34*V$59*$B83/$C$63)*(IF(COUNTA($D83:U83)*(12/$C$63)&lt;=$C$9,0,1)),0)+IF(W$63=$C$17,0,IF(V$63=$C$17,$B83*(V$60),0))</f>
        <v>0</v>
      </c>
      <c r="W83" s="50">
        <f ca="1">IF(W$63&lt;=$C$17,($C$34*W$59*$B83/$C$63)*(IF(COUNTA($D83:V83)*(12/$C$63)&lt;=$C$9,0,1)),0)+IF(X$63=$C$17,0,IF(W$63=$C$17,$B83*(W$60),0))</f>
        <v>0</v>
      </c>
      <c r="X83" s="50">
        <f ca="1">IF(X$63&lt;=$C$17,($C$34*X$59*$B83/$C$63)*(IF(COUNTA($D83:W83)*(12/$C$63)&lt;=$C$9,0,1)),0)+IF(Y$63=$C$17,0,IF(X$63=$C$17,$B83*(X$60),0))</f>
        <v>0</v>
      </c>
      <c r="Y83" s="50">
        <f ca="1">IF(Y$63&lt;=$C$17,($C$34*Y$59*$B83/$C$63)*(IF(COUNTA($D83:X83)*(12/$C$63)&lt;=$C$9,0,1)),0)+IF(Z$63=$C$17,0,IF(Y$63=$C$17,$B83*(Y$60),0))</f>
        <v>0</v>
      </c>
      <c r="Z83" s="50">
        <f ca="1">IF(Z$63&lt;=$C$17,($C$34*Z$59*$B83/$C$63)*(IF(COUNTA($D83:Y83)*(12/$C$63)&lt;=$C$9,0,1)),0)+IF(AA$63=$C$17,0,IF(Z$63=$C$17,$B83*(Z$60),0))</f>
        <v>2.3835999999999999</v>
      </c>
      <c r="AA83" s="50">
        <f ca="1">IF(AA$63&lt;=$C$17,($C$34*AA$59*$B83/$C$63)*(IF(COUNTA($D83:Z83)*(12/$C$63)&lt;=$C$9,0,1)),0)+IF(AB$63=$C$17,0,IF(AA$63=$C$17,$B83*(AA$60),0))</f>
        <v>2.3835999999999999</v>
      </c>
      <c r="AB83" s="50">
        <f ca="1">IF(AB$63&lt;=$C$17,($C$34*AB$59*$B83/$C$63)*(IF(COUNTA($D83:AA83)*(12/$C$63)&lt;=$C$9,0,1)),0)+IF(AC$63=$C$17,0,IF(AB$63=$C$17,$B83*(AB$60),0))</f>
        <v>2.3835999999999999</v>
      </c>
      <c r="AC83" s="50">
        <f ca="1">IF(AC$63&lt;=$C$17,($C$34*AC$59*$B83/$C$63)*(IF(COUNTA($D83:AB83)*(12/$C$63)&lt;=$C$9,0,1)),0)+IF(AD$63=$C$17,0,IF(AC$63=$C$17,$B83*(AC$60),0))</f>
        <v>2.3835999999999999</v>
      </c>
      <c r="AD83" s="50">
        <f ca="1">IF(AD$63&lt;=$C$17,($C$34*AD$59*$B83/$C$63)*(IF(COUNTA($D83:AC83)*(12/$C$63)&lt;=$C$9,0,1)),0)+IF(AE$63=$C$17,0,IF(AD$63=$C$17,$B83*(AD$60),0))</f>
        <v>2.3835999999999999</v>
      </c>
      <c r="AE83" s="50">
        <f ca="1">IF(AE$63&lt;=$C$17,($C$34*AE$59*$B83/$C$63)*(IF(COUNTA($D83:AD83)*(12/$C$63)&lt;=$C$9,0,1)),0)+IF(AF$63=$C$17,0,IF(AE$63=$C$17,$B83*(AE$60),0))</f>
        <v>2.3835999999999999</v>
      </c>
      <c r="AF83" s="50">
        <f ca="1">IF(AF$63&lt;=$C$17,($C$34*AF$59*$B83/$C$63)*(IF(COUNTA($D83:AE83)*(12/$C$63)&lt;=$C$9,0,1)),0)+IF(AG$63=$C$17,0,IF(AF$63=$C$17,$B83*(AF$60),0))</f>
        <v>2.3835999999999999</v>
      </c>
      <c r="AG83" s="50">
        <f ca="1">IF(AG$63&lt;=$C$17,($C$34*AG$59*$B83/$C$63)*(IF(COUNTA($D83:AF83)*(12/$C$63)&lt;=$C$9,0,1)),0)+IF(AH$63=$C$17,0,IF(AG$63=$C$17,$B83*(AG$60),0))</f>
        <v>2.3835999999999999</v>
      </c>
      <c r="AH83" s="50">
        <f ca="1">IF(AH$63&lt;=$C$17,($C$34*AH$59*$B83/$C$63)*(IF(COUNTA($D83:AG83)*(12/$C$63)&lt;=$C$9,0,1)),0)+IF(AI$63=$C$17,0,IF(AH$63=$C$17,$B83*(AH$60),0))</f>
        <v>2.3835999999999999</v>
      </c>
      <c r="AI83" s="50">
        <f ca="1">IF(AI$63&lt;=$C$17,($C$34*AI$59*$B83/$C$63)*(IF(COUNTA($D83:AH83)*(12/$C$63)&lt;=$C$9,0,1)),0)+IF(AJ$63=$C$17,0,IF(AI$63=$C$17,$B83*(AI$60),0))</f>
        <v>2.3835999999999999</v>
      </c>
      <c r="AJ83" s="50">
        <f ca="1">IF(AJ$63&lt;=$C$17,($C$34*AJ$59*$B83/$C$63)*(IF(COUNTA($D83:AI83)*(12/$C$63)&lt;=$C$9,0,1)),0)+IF(AK$63=$C$17,0,IF(AJ$63=$C$17,$B83*(AJ$60),0))</f>
        <v>2.3835999999999999</v>
      </c>
      <c r="AK83" s="50">
        <f ca="1">IF(AK$63&lt;=$C$17,($C$34*AK$59*$B83/$C$63)*(IF(COUNTA($D83:AJ83)*(12/$C$63)&lt;=$C$9,0,1)),0)+IF(AL$63=$C$17,0,IF(AK$63=$C$17,$B83*(AK$60),0))</f>
        <v>2.3835999999999999</v>
      </c>
      <c r="AL83" s="50">
        <f ca="1">IF(AL$63&lt;=$C$17,($C$34*AL$59*$B83/$C$63)*(IF(COUNTA($D83:AK83)*(12/$C$63)&lt;=$C$9,0,1)),0)+IF(AM$63=$C$17,0,IF(AL$63=$C$17,$B83*(AL$60),0))</f>
        <v>2.3835999999999999</v>
      </c>
      <c r="AM83" s="50">
        <f ca="1">IF(AM$63&lt;=$C$17,($C$34*AM$59*$B83/$C$63)*(IF(COUNTA($D83:AL83)*(12/$C$63)&lt;=$C$9,0,1)),0)+IF(AN$63=$C$17,0,IF(AM$63=$C$17,$B83*(AM$60),0))</f>
        <v>2.3835999999999999</v>
      </c>
      <c r="AN83" s="50">
        <f ca="1">IF(AN$63&lt;=$C$17,($C$34*AN$59*$B83/$C$63)*(IF(COUNTA($D83:AM83)*(12/$C$63)&lt;=$C$9,0,1)),0)+IF(AO$63=$C$17,0,IF(AN$63=$C$17,$B83*(AN$60),0))</f>
        <v>2.3835999999999999</v>
      </c>
      <c r="AO83" s="50">
        <f ca="1">IF(AO$63&lt;=$C$17,($C$34*AO$59*$B83/$C$63)*(IF(COUNTA($D83:AN83)*(12/$C$63)&lt;=$C$9,0,1)),0)+IF(AP$63=$C$17,0,IF(AO$63=$C$17,$B83*(AO$60),0))</f>
        <v>2.3835999999999999</v>
      </c>
      <c r="AP83" s="50">
        <f ca="1">IF(AP$63&lt;=$C$17,($C$34*AP$59*$B83/$C$63)*(IF(COUNTA($D83:AO83)*(12/$C$63)&lt;=$C$9,0,1)),0)+IF(AQ$63=$C$17,0,IF(AP$63=$C$17,$B83*(AP$60),0))</f>
        <v>2.3835999999999999</v>
      </c>
      <c r="AQ83" s="50">
        <f ca="1">IF(AQ$63&lt;=$C$17,($C$34*AQ$59*$B83/$C$63)*(IF(COUNTA($D83:AP83)*(12/$C$63)&lt;=$C$9,0,1)),0)+IF(AR$63=$C$17,0,IF(AQ$63=$C$17,$B83*(AQ$60),0))</f>
        <v>2.3835999999999999</v>
      </c>
      <c r="AR83" s="50">
        <f ca="1">IF(AR$63&lt;=$C$17,($C$34*AR$59*$B83/$C$63)*(IF(COUNTA($D83:AQ83)*(12/$C$63)&lt;=$C$9,0,1)),0)+IF(AS$63=$C$17,0,IF(AR$63=$C$17,$B83*(AR$60),0))</f>
        <v>2.3835999999999999</v>
      </c>
      <c r="AS83" s="50">
        <f ca="1">IF(AS$63&lt;=$C$17,($C$34*AS$59*$B83/$C$63)*(IF(COUNTA($D83:AR83)*(12/$C$63)&lt;=$C$9,0,1)),0)+IF(AT$63=$C$17,0,IF(AS$63=$C$17,$B83*(AS$60),0))</f>
        <v>2.3835999999999999</v>
      </c>
      <c r="AT83" s="50">
        <f ca="1">IF(AT$63&lt;=$C$17,($C$34*AT$59*$B83/$C$63)*(IF(COUNTA($D83:AS83)*(12/$C$63)&lt;=$C$9,0,1)),0)+IF(AU$63=$C$17,0,IF(AT$63=$C$17,$B83*(AT$60),0))</f>
        <v>2.3835999999999999</v>
      </c>
      <c r="AU83" s="50">
        <f ca="1">IF(AU$63&lt;=$C$17,($C$34*AU$59*$B83/$C$63)*(IF(COUNTA($D83:AT83)*(12/$C$63)&lt;=$C$9,0,1)),0)+IF(AV$63=$C$17,0,IF(AU$63=$C$17,$B83*(AU$60),0))</f>
        <v>2.3835999999999999</v>
      </c>
      <c r="AV83" s="50">
        <f ca="1">IF(AV$63&lt;=$C$17,($C$34*AV$59*$B83/$C$63)*(IF(COUNTA($D83:AU83)*(12/$C$63)&lt;=$C$9,0,1)),0)+IF(AW$63=$C$17,0,IF(AV$63=$C$17,$B83*(AV$60),0))</f>
        <v>2.3835999999999999</v>
      </c>
      <c r="AW83" s="50">
        <f ca="1">IF(AW$63&lt;=$C$17,($C$34*AW$59*$B83/$C$63)*(IF(COUNTA($D83:AV83)*(12/$C$63)&lt;=$C$9,0,1)),0)+IF(AX$63=$C$17,0,IF(AW$63=$C$17,$B83*(AW$60),0))</f>
        <v>2.3835999999999999</v>
      </c>
      <c r="AX83" s="50">
        <f ca="1">IF(AX$63&lt;=$C$17,($C$34*AX$59*$B83/$C$63)*(IF(COUNTA($D83:AW83)*(12/$C$63)&lt;=$C$9,0,1)),0)+IF(AY$63=$C$17,0,IF(AX$63=$C$17,$B83*(AX$60),0))</f>
        <v>2.3835999999999999</v>
      </c>
      <c r="AY83" s="50">
        <f ca="1">IF(AY$63&lt;=$C$17,($C$34*AY$59*$B83/$C$63)*(IF(COUNTA($D83:AX83)*(12/$C$63)&lt;=$C$9,0,1)),0)+IF(AZ$63=$C$17,0,IF(AY$63=$C$17,$B83*(AY$60),0))</f>
        <v>2.3835999999999999</v>
      </c>
      <c r="AZ83" s="50">
        <f ca="1">IF(AZ$63&lt;=$C$17,($C$34*AZ$59*$B83/$C$63)*(IF(COUNTA($D83:AY83)*(12/$C$63)&lt;=$C$9,0,1)),0)+IF(BA$63=$C$17,0,IF(AZ$63=$C$17,$B83*(AZ$60),0))</f>
        <v>2.3835999999999999</v>
      </c>
      <c r="BA83" s="50">
        <f ca="1">IF(BA$63&lt;=$C$17,($C$34*BA$59*$B83/$C$63)*(IF(COUNTA($D83:AZ83)*(12/$C$63)&lt;=$C$9,0,1)),0)+IF(BB$63=$C$17,0,IF(BA$63=$C$17,$B83*(BA$60),0))</f>
        <v>2.3835999999999999</v>
      </c>
      <c r="BB83" s="50">
        <f ca="1">IF(BB$63&lt;=$C$17,($C$34*BB$59*$B83/$C$63)*(IF(COUNTA($D83:BA83)*(12/$C$63)&lt;=$C$9,0,1)),0)+IF(BC$63=$C$17,0,IF(BB$63=$C$17,$B83*(BB$60),0))</f>
        <v>2.3835999999999999</v>
      </c>
      <c r="BC83" s="50">
        <f ca="1">IF(BC$63&lt;=$C$17,($C$34*BC$59*$B83/$C$63)*(IF(COUNTA($D83:BB83)*(12/$C$63)&lt;=$C$9,0,1)),0)+IF(BD$63=$C$17,0,IF(BC$63=$C$17,$B83*(BC$60),0))</f>
        <v>2.3835999999999999</v>
      </c>
      <c r="BD83" s="50">
        <f ca="1">IF(BD$63&lt;=$C$17,($C$34*BD$59*$B83/$C$63)*(IF(COUNTA($D83:BC83)*(12/$C$63)&lt;=$C$9,0,1)),0)+IF(BE$63=$C$17,0,IF(BD$63=$C$17,$B83*(BD$60),0))</f>
        <v>2.3835999999999999</v>
      </c>
      <c r="BE83" s="50">
        <f ca="1">IF(BE$63&lt;=$C$17,($C$34*BE$59*$B83/$C$63)*(IF(COUNTA($D83:BD83)*(12/$C$63)&lt;=$C$9,0,1)),0)+IF(BF$63=$C$17,0,IF(BE$63=$C$17,$B83*(BE$60),0))</f>
        <v>2.3835999999999999</v>
      </c>
      <c r="BF83" s="50">
        <f ca="1">IF(BF$63&lt;=$C$17,($C$34*BF$59*$B83/$C$63)*(IF(COUNTA($D83:BE83)*(12/$C$63)&lt;=$C$9,0,1)),0)+IF(BG$63=$C$17,0,IF(BF$63=$C$17,$B83*(BF$60),0))</f>
        <v>2.3835999999999999</v>
      </c>
      <c r="BG83" s="50">
        <f ca="1">IF(BG$63&lt;=$C$17,($C$34*BG$59*$B83/$C$63)*(IF(COUNTA($D83:BF83)*(12/$C$63)&lt;=$C$9,0,1)),0)+IF(BH$63=$C$17,0,IF(BG$63=$C$17,$B83*(BG$60),0))</f>
        <v>2.3835999999999999</v>
      </c>
      <c r="BH83" s="50">
        <f ca="1">IF(BH$63&lt;=$C$17,($C$34*BH$59*$B83/$C$63)*(IF(COUNTA($D83:BG83)*(12/$C$63)&lt;=$C$9,0,1)),0)+IF(BI$63=$C$17,0,IF(BH$63=$C$17,$B83*(BH$60),0))</f>
        <v>2.3835999999999999</v>
      </c>
      <c r="BI83" s="50">
        <f ca="1">IF(BI$63&lt;=$C$17,($C$34*BI$59*$B83/$C$63)*(IF(COUNTA($D83:BH83)*(12/$C$63)&lt;=$C$9,0,1)),0)+IF(BJ$63=$C$17,0,IF(BI$63=$C$17,$B83*(BI$60),0))</f>
        <v>2.3835999999999999</v>
      </c>
      <c r="BJ83" s="50">
        <f ca="1">IF(BJ$63&lt;=$C$17,($C$34*BJ$59*$B83/$C$63)*(IF(COUNTA($D83:BI83)*(12/$C$63)&lt;=$C$9,0,1)),0)+IF(BK$63=$C$17,0,IF(BJ$63=$C$17,$B83*(BJ$60),0))</f>
        <v>2.3835999999999999</v>
      </c>
      <c r="BK83" s="50">
        <f ca="1">IF(BK$63&lt;=$C$17,($C$34*BK$59*$B83/$C$63)*(IF(COUNTA($D83:BJ83)*(12/$C$63)&lt;=$C$9,0,1)),0)+IF(BL$63=$C$17,0,IF(BK$63=$C$17,$B83*(BK$60),0))</f>
        <v>2.3835999999999999</v>
      </c>
      <c r="BL83" s="50">
        <f ca="1">IF(BL$63&lt;=$C$17,($C$34*BL$59*$B83/$C$63)*(IF(COUNTA($D83:BK83)*(12/$C$63)&lt;=$C$9,0,1)),0)+IF(BM$63=$C$17,0,IF(BL$63=$C$17,$B83*(BL$60),0))</f>
        <v>2.3835999999999999</v>
      </c>
      <c r="BM83" s="50">
        <f ca="1">IF(BM$63&lt;=$C$17,($C$34*BM$59*$B83/$C$63)*(IF(COUNTA($D83:BL83)*(12/$C$63)&lt;=$C$9,0,1)),0)+IF(BN$63=$C$17,0,IF(BM$63=$C$17,$B83*(BM$60),0))</f>
        <v>2.3835999999999999</v>
      </c>
      <c r="BN83" s="50">
        <f ca="1">IF(BN$63&lt;=$C$17,($C$34*BN$59*$B83/$C$63)*(IF(COUNTA($D83:BM83)*(12/$C$63)&lt;=$C$9,0,1)),0)+IF(BO$63=$C$17,0,IF(BN$63=$C$17,$B83*(BN$60),0))</f>
        <v>2.3835999999999999</v>
      </c>
      <c r="BO83" s="50">
        <f ca="1">IF(BO$63&lt;=$C$17,($C$34*BO$59*$B83/$C$63)*(IF(COUNTA($D83:BN83)*(12/$C$63)&lt;=$C$9,0,1)),0)+IF(BP$63=$C$17,0,IF(BO$63=$C$17,$B83*(BO$60),0))</f>
        <v>2.3835999999999999</v>
      </c>
      <c r="BP83" s="50">
        <f ca="1">IF(BP$63&lt;=$C$17,($C$34*BP$59*$B83/$C$63)*(IF(COUNTA($D83:BO83)*(12/$C$63)&lt;=$C$9,0,1)),0)+IF(BQ$63=$C$17,0,IF(BP$63=$C$17,$B83*(BP$60),0))</f>
        <v>2.3835999999999999</v>
      </c>
      <c r="BQ83" s="50">
        <f ca="1">IF(BQ$63&lt;=$C$17,($C$34*BQ$59*$B83/$C$63)*(IF(COUNTA($D83:BP83)*(12/$C$63)&lt;=$C$9,0,1)),0)+IF(BR$63=$C$17,0,IF(BQ$63=$C$17,$B83*(BQ$60),0))</f>
        <v>2.3835999999999999</v>
      </c>
      <c r="BR83" s="50">
        <f ca="1">IF(BR$63&lt;=$C$17,($C$34*BR$59*$B83/$C$63)*(IF(COUNTA($D83:BQ83)*(12/$C$63)&lt;=$C$9,0,1)),0)+IF(BS$63=$C$17,0,IF(BR$63=$C$17,$B83*(BR$60),0))</f>
        <v>2.3835999999999999</v>
      </c>
      <c r="BS83" s="50">
        <f ca="1">IF(BS$63&lt;=$C$17,($C$34*BS$59*$B83/$C$63)*(IF(COUNTA($D83:BR83)*(12/$C$63)&lt;=$C$9,0,1)),0)+IF(BT$63=$C$17,0,IF(BS$63=$C$17,$B83*(BS$60),0))</f>
        <v>2.3835999999999999</v>
      </c>
      <c r="BT83" s="50">
        <f ca="1">IF(BT$63&lt;=$C$17,($C$34*BT$59*$B83/$C$63)*(IF(COUNTA($D83:BS83)*(12/$C$63)&lt;=$C$9,0,1)),0)+IF(BU$63=$C$17,0,IF(BT$63=$C$17,$B83*(BT$60),0))</f>
        <v>2.3835999999999999</v>
      </c>
      <c r="BU83" s="50">
        <f ca="1">IF(BU$63&lt;=$C$17,($C$34*BU$59*$B83/$C$63)*(IF(COUNTA($D83:BT83)*(12/$C$63)&lt;=$C$9,0,1)),0)+IF(BV$63=$C$17,0,IF(BU$63=$C$17,$B83*(BU$60),0))</f>
        <v>2.3835999999999999</v>
      </c>
      <c r="BV83" s="50">
        <f ca="1">IF(BV$63&lt;=$C$17,($C$34*BV$59*$B83/$C$63)*(IF(COUNTA($D83:BU83)*(12/$C$63)&lt;=$C$9,0,1)),0)+IF(BW$63=$C$17,0,IF(BV$63=$C$17,$B83*(BV$60),0))</f>
        <v>2.3835999999999999</v>
      </c>
      <c r="BW83" s="50">
        <f ca="1">IF(BW$63&lt;=$C$17,($C$34*BW$59*$B83/$C$63)*(IF(COUNTA($D83:BV83)*(12/$C$63)&lt;=$C$9,0,1)),0)+IF(BX$63=$C$17,0,IF(BW$63=$C$17,$B83*(BW$60),0))</f>
        <v>2.3835999999999999</v>
      </c>
      <c r="BX83" s="50">
        <f ca="1">IF(BX$63&lt;=$C$17,($C$34*BX$59*$B83/$C$63)*(IF(COUNTA($D83:BW83)*(12/$C$63)&lt;=$C$9,0,1)),0)+IF(BY$63=$C$17,0,IF(BX$63=$C$17,$B83*(BX$60),0))</f>
        <v>2.3835999999999999</v>
      </c>
      <c r="BY83" s="50">
        <f ca="1">IF(BY$63&lt;=$C$17,($C$34*BY$59*$B83/$C$63)*(IF(COUNTA($D83:BX83)*(12/$C$63)&lt;=$C$9,0,1)),0)+IF(BZ$63=$C$17,0,IF(BY$63=$C$17,$B83*(BY$60),0))</f>
        <v>2.3835999999999999</v>
      </c>
      <c r="BZ83" s="50">
        <f ca="1">IF(BZ$63&lt;=$C$17,($C$34*BZ$59*$B83/$C$63)*(IF(COUNTA($D83:BY83)*(12/$C$63)&lt;=$C$9,0,1)),0)+IF(CA$63=$C$17,0,IF(BZ$63=$C$17,$B83*(BZ$60),0))</f>
        <v>2.3835999999999999</v>
      </c>
      <c r="CA83" s="50">
        <f ca="1">IF(CA$63&lt;=$C$17,($C$34*CA$59*$B83/$C$63)*(IF(COUNTA($D83:BZ83)*(12/$C$63)&lt;=$C$9,0,1)),0)+IF(CB$63=$C$17,0,IF(CA$63=$C$17,$B83*(CA$60),0))</f>
        <v>2.3835999999999999</v>
      </c>
      <c r="CB83" s="50">
        <f ca="1">IF(CB$63&lt;=$C$17,($C$34*CB$59*$B83/$C$63)*(IF(COUNTA($D83:CA83)*(12/$C$63)&lt;=$C$9,0,1)),0)+IF(CC$63=$C$17,0,IF(CB$63=$C$17,$B83*(CB$60),0))</f>
        <v>2.3835999999999999</v>
      </c>
      <c r="CC83" s="50">
        <f ca="1">IF(CC$63&lt;=$C$17,($C$34*CC$59*$B83/$C$63)*(IF(COUNTA($D83:CB83)*(12/$C$63)&lt;=$C$9,0,1)),0)+IF(CD$63=$C$17,0,IF(CC$63=$C$17,$B83*(CC$60),0))</f>
        <v>2.3835999999999999</v>
      </c>
      <c r="CD83" s="50">
        <f ca="1">IF(CD$63&lt;=$C$17,($C$34*CD$59*$B83/$C$63)*(IF(COUNTA($D83:CC83)*(12/$C$63)&lt;=$C$9,0,1)),0)+IF(CE$63=$C$17,0,IF(CD$63=$C$17,$B83*(CD$60),0))</f>
        <v>2.3835999999999999</v>
      </c>
      <c r="CE83" s="50">
        <f ca="1">IF(CE$63&lt;=$C$17,($C$34*CE$59*$B83/$C$63)*(IF(COUNTA($D83:CD83)*(12/$C$63)&lt;=$C$9,0,1)),0)+IF(CF$63=$C$17,0,IF(CE$63=$C$17,$B83*(CE$60),0))</f>
        <v>2.3835999999999999</v>
      </c>
      <c r="CF83" s="50">
        <f ca="1">IF(CF$63&lt;=$C$17,($C$34*CF$59*$B83/$C$63)*(IF(COUNTA($D83:CE83)*(12/$C$63)&lt;=$C$9,0,1)),0)+IF(CG$63=$C$17,0,IF(CF$63=$C$17,$B83*(CF$60),0))</f>
        <v>2.3835999999999999</v>
      </c>
      <c r="CG83" s="50">
        <f ca="1">IF(CG$63&lt;=$C$17,($C$34*CG$59*$B83/$C$63)*(IF(COUNTA($D83:CF83)*(12/$C$63)&lt;=$C$9,0,1)),0)+IF(CH$63=$C$17,0,IF(CG$63=$C$17,$B83*(CG$60),0))</f>
        <v>2.3835999999999999</v>
      </c>
      <c r="CH83" s="50">
        <f ca="1">IF(CH$63&lt;=$C$17,($C$34*CH$59*$B83/$C$63)*(IF(COUNTA($D83:CG83)*(12/$C$63)&lt;=$C$9,0,1)),0)+IF(CI$63=$C$17,0,IF(CH$63=$C$17,$B83*(CH$60),0))</f>
        <v>2.3835999999999999</v>
      </c>
      <c r="CI83" s="50">
        <f ca="1">IF(CI$63&lt;=$C$17,($C$34*CI$59*$B83/$C$63)*(IF(COUNTA($D83:CH83)*(12/$C$63)&lt;=$C$9,0,1)),0)+IF(CJ$63=$C$17,0,IF(CI$63=$C$17,$B83*(CI$60),0))</f>
        <v>2.3835999999999999</v>
      </c>
      <c r="CJ83" s="50">
        <f ca="1">IF(CJ$63&lt;=$C$17,($C$34*CJ$59*$B83/$C$63)*(IF(COUNTA($D83:CI83)*(12/$C$63)&lt;=$C$9,0,1)),0)+IF(CK$63=$C$17,0,IF(CJ$63=$C$17,$B83*(CJ$60),0))</f>
        <v>2.3835999999999999</v>
      </c>
      <c r="CK83" s="50">
        <f ca="1">IF(CK$63&lt;=$C$17,($C$34*CK$59*$B83/$C$63)*(IF(COUNTA($D83:CJ83)*(12/$C$63)&lt;=$C$9,0,1)),0)+IF(CL$63=$C$17,0,IF(CK$63=$C$17,$B83*(CK$60),0))</f>
        <v>2.3835999999999999</v>
      </c>
      <c r="CL83" s="50">
        <f ca="1">IF(CL$63&lt;=$C$17,($C$34*CL$59*$B83/$C$63)*(IF(COUNTA($D83:CK83)*(12/$C$63)&lt;=$C$9,0,1)),0)+IF(CM$63=$C$17,0,IF(CL$63=$C$17,$B83*(CL$60),0))</f>
        <v>2.3835999999999999</v>
      </c>
      <c r="CM83" s="50">
        <f ca="1">IF(CM$63&lt;=$C$17,($C$34*CM$59*$B83/$C$63)*(IF(COUNTA($D83:CL83)*(12/$C$63)&lt;=$C$9,0,1)),0)+IF(CN$63=$C$17,0,IF(CM$63=$C$17,$B83*(CM$60),0))</f>
        <v>2.3835999999999999</v>
      </c>
      <c r="CN83" s="50">
        <f ca="1">IF(CN$63&lt;=$C$17,($C$34*CN$59*$B83/$C$63)*(IF(COUNTA($D83:CM83)*(12/$C$63)&lt;=$C$9,0,1)),0)+IF(CO$63=$C$17,0,IF(CN$63=$C$17,$B83*(CN$60),0))</f>
        <v>2.3835999999999999</v>
      </c>
      <c r="CO83" s="50">
        <f ca="1">IF(CO$63&lt;=$C$17,($C$34*CO$59*$B83/$C$63)*(IF(COUNTA($D83:CN83)*(12/$C$63)&lt;=$C$9,0,1)),0)+IF(CP$63=$C$17,0,IF(CO$63=$C$17,$B83*(CO$60),0))</f>
        <v>2.3835999999999999</v>
      </c>
      <c r="CP83" s="50">
        <f ca="1">IF(CP$63&lt;=$C$17,($C$34*CP$59*$B83/$C$63)*(IF(COUNTA($D83:CO83)*(12/$C$63)&lt;=$C$9,0,1)),0)+IF(CQ$63=$C$17,0,IF(CP$63=$C$17,$B83*(CP$60),0))</f>
        <v>2.3835999999999999</v>
      </c>
      <c r="CQ83" s="50">
        <f ca="1">IF(CQ$63&lt;=$C$17,($C$34*CQ$59*$B83/$C$63)*(IF(COUNTA($D83:CP83)*(12/$C$63)&lt;=$C$9,0,1)),0)+IF(CR$63=$C$17,0,IF(CQ$63=$C$17,$B83*(CQ$60),0))</f>
        <v>2.3835999999999999</v>
      </c>
      <c r="CR83" s="50">
        <f ca="1">IF(CR$63&lt;=$C$17,($C$34*CR$59*$B83/$C$63)*(IF(COUNTA($D83:CQ83)*(12/$C$63)&lt;=$C$9,0,1)),0)+IF(CS$63=$C$17,0,IF(CR$63=$C$17,$B83*(CR$60),0))</f>
        <v>2.3835999999999999</v>
      </c>
      <c r="CS83" s="50">
        <f ca="1">IF(CS$63&lt;=$C$17,($C$34*CS$59*$B83/$C$63)*(IF(COUNTA($D83:CR83)*(12/$C$63)&lt;=$C$9,0,1)),0)+IF(CT$63=$C$17,0,IF(CS$63=$C$17,$B83*(CS$60),0))</f>
        <v>2.3835999999999999</v>
      </c>
      <c r="CT83" s="50">
        <f ca="1">IF(CT$63&lt;=$C$17,($C$34*CT$59*$B83/$C$63)*(IF(COUNTA($D83:CS83)*(12/$C$63)&lt;=$C$9,0,1)),0)+IF(CU$63=$C$17,0,IF(CT$63=$C$17,$B83*(CT$60),0))</f>
        <v>2.3835999999999999</v>
      </c>
      <c r="CU83" s="50">
        <f ca="1">IF(CU$63&lt;=$C$17,($C$34*CU$59*$B83/$C$63)*(IF(COUNTA($D83:CT83)*(12/$C$63)&lt;=$C$9,0,1)),0)+IF(CV$63=$C$17,0,IF(CU$63=$C$17,$B83*(CU$60),0))</f>
        <v>2.3835999999999999</v>
      </c>
      <c r="CV83" s="50">
        <f ca="1">IF(CV$63&lt;=$C$17,($C$34*CV$59*$B83/$C$63)*(IF(COUNTA($D83:CU83)*(12/$C$63)&lt;=$C$9,0,1)),0)+IF(CW$63=$C$17,0,IF(CV$63=$C$17,$B83*(CV$60),0))</f>
        <v>2.3835999999999999</v>
      </c>
      <c r="CW83" s="50">
        <f ca="1">IF(CW$63&lt;=$C$17,($C$34*CW$59*$B83/$C$63)*(IF(COUNTA($D83:CV83)*(12/$C$63)&lt;=$C$9,0,1)),0)+IF(CX$63=$C$17,0,IF(CW$63=$C$17,$B83*(CW$60),0))</f>
        <v>2.3835999999999999</v>
      </c>
      <c r="CX83" s="50">
        <f ca="1">IF(CX$63&lt;=$C$17,($C$34*CX$59*$B83/$C$63)*(IF(COUNTA($D83:CW83)*(12/$C$63)&lt;=$C$9,0,1)),0)+IF(CY$63=$C$17,0,IF(CX$63=$C$17,$B83*(CX$60),0))</f>
        <v>2.3835999999999999</v>
      </c>
      <c r="CY83" s="50">
        <f ca="1">IF(CY$63&lt;=$C$17,($C$34*CY$59*$B83/$C$63)*(IF(COUNTA($D83:CX83)*(12/$C$63)&lt;=$C$9,0,1)),0)+IF(CZ$63=$C$17,0,IF(CY$63=$C$17,$B83*(CY$60),0))</f>
        <v>2.3835999999999999</v>
      </c>
      <c r="CZ83" s="50">
        <f ca="1">IF(CZ$63&lt;=$C$17,($C$34*CZ$59*$B83/$C$63)*(IF(COUNTA($D83:CY83)*(12/$C$63)&lt;=$C$9,0,1)),0)+IF(DA$63=$C$17,0,IF(CZ$63=$C$17,$B83*(CZ$60),0))</f>
        <v>2.3835999999999999</v>
      </c>
      <c r="DA83" s="50">
        <f ca="1">IF(DA$63&lt;=$C$17,($C$34*DA$59*$B83/$C$63)*(IF(COUNTA($D83:CZ83)*(12/$C$63)&lt;=$C$9,0,1)),0)+IF(DB$63=$C$17,0,IF(DA$63=$C$17,$B83*(DA$60),0))</f>
        <v>2.3835999999999999</v>
      </c>
      <c r="DB83" s="50">
        <f ca="1">IF(DB$63&lt;=$C$17,($C$34*DB$59*$B83/$C$63)*(IF(COUNTA($D83:DA83)*(12/$C$63)&lt;=$C$9,0,1)),0)+IF(DC$63=$C$17,0,IF(DB$63=$C$17,$B83*(DB$60),0))</f>
        <v>2.3835999999999999</v>
      </c>
      <c r="DC83" s="50">
        <f ca="1">IF(DC$63&lt;=$C$17,($C$34*DC$59*$B83/$C$63)*(IF(COUNTA($D83:DB83)*(12/$C$63)&lt;=$C$9,0,1)),0)+IF(DD$63=$C$17,0,IF(DC$63=$C$17,$B83*(DC$60),0))</f>
        <v>2.3835999999999999</v>
      </c>
      <c r="DD83" s="50">
        <f ca="1">IF(DD$63&lt;=$C$17,($C$34*DD$59*$B83/$C$63)*(IF(COUNTA($D83:DC83)*(12/$C$63)&lt;=$C$9,0,1)),0)+IF(DE$63=$C$17,0,IF(DD$63=$C$17,$B83*(DD$60),0))</f>
        <v>2.3835999999999999</v>
      </c>
      <c r="DE83" s="50">
        <f ca="1">IF(DE$63&lt;=$C$17,($C$34*DE$59*$B83/$C$63)*(IF(COUNTA($D83:DD83)*(12/$C$63)&lt;=$C$9,0,1)),0)+IF(DF$63=$C$17,0,IF(DE$63=$C$17,$B83*(DE$60),0))</f>
        <v>2.3835999999999999</v>
      </c>
      <c r="DF83" s="50">
        <f ca="1">IF(DF$63&lt;=$C$17,($C$34*DF$59*$B83/$C$63)*(IF(COUNTA($D83:DE83)*(12/$C$63)&lt;=$C$9,0,1)),0)+IF(DG$63=$C$17,0,IF(DF$63=$C$17,$B83*(DF$60),0))</f>
        <v>2.3835999999999999</v>
      </c>
      <c r="DG83" s="50">
        <f ca="1">IF(DG$63&lt;=$C$17,($C$34*DG$59*$B83/$C$63)*(IF(COUNTA($D83:DF83)*(12/$C$63)&lt;=$C$9,0,1)),0)+IF(DH$63=$C$17,0,IF(DG$63=$C$17,$B83*(DG$60),0))</f>
        <v>2.3835999999999999</v>
      </c>
      <c r="DH83" s="50">
        <f ca="1">IF(DH$63&lt;=$C$17,($C$34*DH$59*$B83/$C$63)*(IF(COUNTA($D83:DG83)*(12/$C$63)&lt;=$C$9,0,1)),0)+IF(DI$63=$C$17,0,IF(DH$63=$C$17,$B83*(DH$60),0))</f>
        <v>2.3835999999999999</v>
      </c>
      <c r="DI83" s="50">
        <f ca="1">IF(DI$63&lt;=$C$17,($C$34*DI$59*$B83/$C$63)*(IF(COUNTA($D83:DH83)*(12/$C$63)&lt;=$C$9,0,1)),0)+IF(DJ$63=$C$17,0,IF(DI$63=$C$17,$B83*(DI$60),0))</f>
        <v>2.3835999999999999</v>
      </c>
      <c r="DJ83" s="50">
        <f ca="1">IF(DJ$63&lt;=$C$17,($C$34*DJ$59*$B83/$C$63)*(IF(COUNTA($D83:DI83)*(12/$C$63)&lt;=$C$9,0,1)),0)+IF(DK$63=$C$17,0,IF(DJ$63=$C$17,$B83*(DJ$60),0))</f>
        <v>2.3835999999999999</v>
      </c>
      <c r="DK83" s="50">
        <f ca="1">IF(DK$63&lt;=$C$17,($C$34*DK$59*$B83/$C$63)*(IF(COUNTA($D83:DJ83)*(12/$C$63)&lt;=$C$9,0,1)),0)+IF(DL$63=$C$17,0,IF(DK$63=$C$17,$B83*(DK$60),0))</f>
        <v>2.3835999999999999</v>
      </c>
      <c r="DL83" s="50">
        <f ca="1">IF(DL$63&lt;=$C$17,($C$34*DL$59*$B83/$C$63)*(IF(COUNTA($D83:DK83)*(12/$C$63)&lt;=$C$9,0,1)),0)+IF(DM$63=$C$17,0,IF(DL$63=$C$17,$B83*(DL$60),0))</f>
        <v>2.3835999999999999</v>
      </c>
      <c r="DM83" s="50">
        <f ca="1">IF(DM$63&lt;=$C$17,($C$34*DM$59*$B83/$C$63)*(IF(COUNTA($D83:DL83)*(12/$C$63)&lt;=$C$9,0,1)),0)+IF(DN$63=$C$17,0,IF(DM$63=$C$17,$B83*(DM$60),0))</f>
        <v>2.3835999999999999</v>
      </c>
      <c r="DN83" s="50">
        <f ca="1">IF(DN$63&lt;=$C$17,($C$34*DN$59*$B83/$C$63)*(IF(COUNTA($D83:DM83)*(12/$C$63)&lt;=$C$9,0,1)),0)+IF(DO$63=$C$17,0,IF(DN$63=$C$17,$B83*(DN$60),0))</f>
        <v>2.3835999999999999</v>
      </c>
      <c r="DO83" s="50">
        <f ca="1">IF(DO$63&lt;=$C$17,($C$34*DO$59*$B83/$C$63)*(IF(COUNTA($D83:DN83)*(12/$C$63)&lt;=$C$9,0,1)),0)+IF(DP$63=$C$17,0,IF(DO$63=$C$17,$B83*(DO$60),0))</f>
        <v>2.3835999999999999</v>
      </c>
      <c r="DP83" s="50">
        <f ca="1">IF(DP$63&lt;=$C$17,($C$34*DP$59*$B83/$C$63)*(IF(COUNTA($D83:DO83)*(12/$C$63)&lt;=$C$9,0,1)),0)+IF(DQ$63=$C$17,0,IF(DP$63=$C$17,$B83*(DP$60),0))</f>
        <v>2.3835999999999999</v>
      </c>
      <c r="DQ83" s="50">
        <f ca="1">IF(DQ$63&lt;=$C$17,($C$34*DQ$59*$B83/$C$63)*(IF(COUNTA($D83:DP83)*(12/$C$63)&lt;=$C$9,0,1)),0)+IF(DR$63=$C$17,0,IF(DQ$63=$C$17,$B83*(DQ$60),0))</f>
        <v>2.3835999999999999</v>
      </c>
      <c r="DR83" s="50">
        <f ca="1">IF(DR$63&lt;=$C$17,($C$34*DR$59*$B83/$C$63)*(IF(COUNTA($D83:DQ83)*(12/$C$63)&lt;=$C$9,0,1)),0)+IF(DS$63=$C$17,0,IF(DR$63=$C$17,$B83*(DR$60),0))</f>
        <v>2.3835999999999999</v>
      </c>
      <c r="DS83" s="50">
        <f ca="1">IF(DS$63&lt;=$C$17,($C$34*DS$59*$B83/$C$63)*(IF(COUNTA($D83:DR83)*(12/$C$63)&lt;=$C$9,0,1)),0)+IF(DT$63=$C$17,0,IF(DS$63=$C$17,$B83*(DS$60),0))</f>
        <v>2.3835999999999999</v>
      </c>
      <c r="DT83" s="50">
        <f ca="1">IF(DT$63&lt;=$C$17,($C$34*DT$59*$B83/$C$63)*(IF(COUNTA($D83:DS83)*(12/$C$63)&lt;=$C$9,0,1)),0)+IF(DU$63=$C$17,0,IF(DT$63=$C$17,$B83*(DT$60),0))</f>
        <v>598.87954772205046</v>
      </c>
      <c r="DU83" s="50">
        <f>IF(DU$63&lt;=$C$17,($C$34*DU$59*$B83/$C$63)*(IF(COUNTA($D83:DT83)*(12/$C$63)&lt;=$C$9,0,1)),0)+IF(DV$63=$C$17,0,IF(DU$63=$C$17,$B83*(DU$60),0))</f>
        <v>0</v>
      </c>
      <c r="DV83" s="50">
        <f>IF(DV$63&lt;=$C$17,($C$34*DV$59*$B83/$C$63)*(IF(COUNTA($D83:DU83)*(12/$C$63)&lt;=$C$9,0,1)),0)+IF(DW$63=$C$17,0,IF(DV$63=$C$17,$B83*(DV$60),0))</f>
        <v>0</v>
      </c>
      <c r="DW83" s="50">
        <f>IF(DW$63&lt;=$C$17,($C$34*DW$59*$B83/$C$63)*(IF(COUNTA($D83:DV83)*(12/$C$63)&lt;=$C$9,0,1)),0)+IF(DX$63=$C$17,0,IF(DW$63=$C$17,$B83*(DW$60),0))</f>
        <v>0</v>
      </c>
      <c r="DX83" s="50">
        <f>IF(DX$63&lt;=$C$17,($C$34*DX$59*$B83/$C$63)*(IF(COUNTA($D83:DW83)*(12/$C$63)&lt;=$C$9,0,1)),0)+IF(DY$63=$C$17,0,IF(DX$63=$C$17,$B83*(DX$60),0))</f>
        <v>0</v>
      </c>
      <c r="DY83" s="50">
        <f>IF(DY$63&lt;=$C$17,($C$34*DY$59*$B83/$C$63)*(IF(COUNTA($D83:DX83)*(12/$C$63)&lt;=$C$9,0,1)),0)+IF(DZ$63=$C$17,0,IF(DY$63=$C$17,$B83*(DY$60),0))</f>
        <v>0</v>
      </c>
      <c r="DZ83" s="50">
        <f>IF(DZ$63&lt;=$C$17,($C$34*DZ$59*$B83/$C$63)*(IF(COUNTA($D83:DY83)*(12/$C$63)&lt;=$C$9,0,1)),0)+IF(EA$63=$C$17,0,IF(DZ$63=$C$17,$B83*(DZ$60),0))</f>
        <v>0</v>
      </c>
      <c r="EA83" s="50">
        <f>IF(EA$63&lt;=$C$17,($C$34*EA$59*$B83/$C$63)*(IF(COUNTA($D83:DZ83)*(12/$C$63)&lt;=$C$9,0,1)),0)+IF(EB$63=$C$17,0,IF(EA$63=$C$17,$B83*(EA$60),0))</f>
        <v>0</v>
      </c>
      <c r="EB83" s="50">
        <f>IF(EB$63&lt;=$C$17,($C$34*EB$59*$B83/$C$63)*(IF(COUNTA($D83:EA83)*(12/$C$63)&lt;=$C$9,0,1)),0)+IF(EC$63=$C$17,0,IF(EB$63=$C$17,$B83*(EB$60),0))</f>
        <v>0</v>
      </c>
      <c r="EC83" s="50">
        <f>IF(EC$63&lt;=$C$17,($C$34*EC$59*$B83/$C$63)*(IF(COUNTA($D83:EB83)*(12/$C$63)&lt;=$C$9,0,1)),0)+IF(ED$63=$C$17,0,IF(EC$63=$C$17,$B83*(EC$60),0))</f>
        <v>0</v>
      </c>
      <c r="ED83" s="50">
        <f>IF(ED$63&lt;=$C$17,($C$34*ED$59*$B83/$C$63)*(IF(COUNTA($D83:EC83)*(12/$C$63)&lt;=$C$9,0,1)),0)+IF(EE$63=$C$17,0,IF(ED$63=$C$17,$B83*(ED$60),0))</f>
        <v>0</v>
      </c>
      <c r="EE83" s="50">
        <f>IF(EE$63&lt;=$C$17,($C$34*EE$59*$B83/$C$63)*(IF(COUNTA($D83:ED83)*(12/$C$63)&lt;=$C$9,0,1)),0)+IF(EF$63=$C$17,0,IF(EE$63=$C$17,$B83*(EE$60),0))</f>
        <v>0</v>
      </c>
      <c r="EF83" s="50">
        <f>IF(EF$63&lt;=$C$17,($C$34*EF$59*$B83/$C$63)*(IF(COUNTA($D83:EE83)*(12/$C$63)&lt;=$C$9,0,1)),0)+IF(EG$63=$C$17,0,IF(EF$63=$C$17,$B83*(EF$60),0))</f>
        <v>0</v>
      </c>
      <c r="EG83" s="50">
        <f>IF(EG$63&lt;=$C$17,($C$34*EG$59*$B83/$C$63)*(IF(COUNTA($D83:EF83)*(12/$C$63)&lt;=$C$9,0,1)),0)+IF(EH$63=$C$17,0,IF(EG$63=$C$17,$B83*(EG$60),0))</f>
        <v>0</v>
      </c>
      <c r="EH83" s="50">
        <f>IF(EH$63&lt;=$C$17,($C$34*EH$59*$B83/$C$63)*(IF(COUNTA($D83:EG83)*(12/$C$63)&lt;=$C$9,0,1)),0)+IF(EI$63=$C$17,0,IF(EH$63=$C$17,$B83*(EH$60),0))</f>
        <v>0</v>
      </c>
      <c r="EI83" s="50">
        <f>IF(EI$63&lt;=$C$17,($C$34*EI$59*$B83/$C$63)*(IF(COUNTA($D83:EH83)*(12/$C$63)&lt;=$C$9,0,1)),0)+IF(EJ$63=$C$17,0,IF(EI$63=$C$17,$B83*(EI$60),0))</f>
        <v>0</v>
      </c>
      <c r="EJ83" s="50">
        <f>IF(EJ$63&lt;=$C$17,($C$34*EJ$59*$B83/$C$63)*(IF(COUNTA($D83:EI83)*(12/$C$63)&lt;=$C$9,0,1)),0)+IF(EK$63=$C$17,0,IF(EJ$63=$C$17,$B83*(EJ$60),0))</f>
        <v>0</v>
      </c>
      <c r="EK83" s="50">
        <f>IF(EK$63&lt;=$C$17,($C$34*EK$59*$B83/$C$63)*(IF(COUNTA($D83:EJ83)*(12/$C$63)&lt;=$C$9,0,1)),0)+IF(EL$63=$C$17,0,IF(EK$63=$C$17,$B83*(EK$60),0))</f>
        <v>0</v>
      </c>
      <c r="EL83" s="50">
        <f>IF(EL$63&lt;=$C$17,($C$34*EL$59*$B83/$C$63)*(IF(COUNTA($D83:EK83)*(12/$C$63)&lt;=$C$9,0,1)),0)+IF(EM$63=$C$17,0,IF(EL$63=$C$17,$B83*(EL$60),0))</f>
        <v>0</v>
      </c>
      <c r="EM83" s="50">
        <f>IF(EM$63&lt;=$C$17,($C$34*EM$59*$B83/$C$63)*(IF(COUNTA($D83:EL83)*(12/$C$63)&lt;=$C$9,0,1)),0)+IF(EN$63=$C$17,0,IF(EM$63=$C$17,$B83*(EM$60),0))</f>
        <v>0</v>
      </c>
      <c r="EN83" s="50">
        <f>IF(EN$63&lt;=$C$17,($C$34*EN$59*$B83/$C$63)*(IF(COUNTA($D83:EM83)*(12/$C$63)&lt;=$C$9,0,1)),0)+IF(EO$63=$C$17,0,IF(EN$63=$C$17,$B83*(EN$60),0))</f>
        <v>0</v>
      </c>
      <c r="EO83" s="50">
        <f>IF(EO$63&lt;=$C$17,($C$34*EO$59*$B83/$C$63)*(IF(COUNTA($D83:EN83)*(12/$C$63)&lt;=$C$9,0,1)),0)+IF(EP$63=$C$17,0,IF(EO$63=$C$17,$B83*(EO$60),0))</f>
        <v>0</v>
      </c>
      <c r="EP83" s="50">
        <f>IF(EP$63&lt;=$C$17,($C$34*EP$59*$B83/$C$63)*(IF(COUNTA($D83:EO83)*(12/$C$63)&lt;=$C$9,0,1)),0)+IF(EQ$63=$C$17,0,IF(EP$63=$C$17,$B83*(EP$60),0))</f>
        <v>0</v>
      </c>
      <c r="EQ83" s="50">
        <f>IF(EQ$63&lt;=$C$17,($C$34*EQ$59*$B83/$C$63)*(IF(COUNTA($D83:EP83)*(12/$C$63)&lt;=$C$9,0,1)),0)+IF(ER$63=$C$17,0,IF(EQ$63=$C$17,$B83*(EQ$60),0))</f>
        <v>0</v>
      </c>
      <c r="ER83" s="50">
        <f>IF(ER$63&lt;=$C$17,($C$34*ER$59*$B83/$C$63)*(IF(COUNTA($D83:EQ83)*(12/$C$63)&lt;=$C$9,0,1)),0)+IF(ES$63=$C$17,0,IF(ER$63=$C$17,$B83*(ER$60),0))</f>
        <v>0</v>
      </c>
      <c r="ES83" s="50">
        <f>IF(ES$63&lt;=$C$17,($C$34*ES$59*$B83/$C$63)*(IF(COUNTA($D83:ER83)*(12/$C$63)&lt;=$C$9,0,1)),0)+IF(ET$63=$C$17,0,IF(ES$63=$C$17,$B83*(ES$60),0))</f>
        <v>0</v>
      </c>
      <c r="ET83" s="50">
        <f>IF(ET$63&lt;=$C$17,($C$34*ET$59*$B83/$C$63)*(IF(COUNTA($D83:ES83)*(12/$C$63)&lt;=$C$9,0,1)),0)+IF(EU$63=$C$17,0,IF(ET$63=$C$17,$B83*(ET$60),0))</f>
        <v>0</v>
      </c>
      <c r="EU83" s="50">
        <f>IF(EU$63&lt;=$C$17,($C$34*EU$59*$B83/$C$63)*(IF(COUNTA($D83:ET83)*(12/$C$63)&lt;=$C$9,0,1)),0)+IF(EV$63=$C$17,0,IF(EU$63=$C$17,$B83*(EU$60),0))</f>
        <v>0</v>
      </c>
      <c r="EV83" s="50">
        <f>IF(EV$63&lt;=$C$17,($C$34*EV$59*$B83/$C$63)*(IF(COUNTA($D83:EU83)*(12/$C$63)&lt;=$C$9,0,1)),0)+IF(EW$63=$C$17,0,IF(EV$63=$C$17,$B83*(EV$60),0))</f>
        <v>0</v>
      </c>
      <c r="EW83" s="50">
        <f>IF(EW$63&lt;=$C$17,($C$34*EW$59*$B83/$C$63)*(IF(COUNTA($D83:EV83)*(12/$C$63)&lt;=$C$9,0,1)),0)+IF(EX$63=$C$17,0,IF(EW$63=$C$17,$B83*(EW$60),0))</f>
        <v>0</v>
      </c>
      <c r="EX83" s="50">
        <f>IF(EX$63&lt;=$C$17,($C$34*EX$59*$B83/$C$63)*(IF(COUNTA($D83:EW83)*(12/$C$63)&lt;=$C$9,0,1)),0)+IF(EY$63=$C$17,0,IF(EX$63=$C$17,$B83*(EX$60),0))</f>
        <v>0</v>
      </c>
      <c r="EY83" s="50">
        <f>IF(EY$63&lt;=$C$17,($C$34*EY$59*$B83/$C$63)*(IF(COUNTA($D83:EX83)*(12/$C$63)&lt;=$C$9,0,1)),0)+IF(EZ$63=$C$17,0,IF(EY$63=$C$17,$B83*(EY$60),0))</f>
        <v>0</v>
      </c>
      <c r="EZ83" s="50">
        <f>IF(EZ$63&lt;=$C$17,($C$34*EZ$59*$B83/$C$63)*(IF(COUNTA($D83:EY83)*(12/$C$63)&lt;=$C$9,0,1)),0)+IF(FA$63=$C$17,0,IF(EZ$63=$C$17,$B83*(EZ$60),0))</f>
        <v>0</v>
      </c>
      <c r="FA83" s="50">
        <f>IF(FA$63&lt;=$C$17,($C$34*FA$59*$B83/$C$63)*(IF(COUNTA($D83:EZ83)*(12/$C$63)&lt;=$C$9,0,1)),0)+IF(FB$63=$C$17,0,IF(FA$63=$C$17,$B83*(FA$60),0))</f>
        <v>0</v>
      </c>
      <c r="FB83" s="50">
        <f>IF(FB$63&lt;=$C$17,($C$34*FB$59*$B83/$C$63)*(IF(COUNTA($D83:FA83)*(12/$C$63)&lt;=$C$9,0,1)),0)+IF(FC$63=$C$17,0,IF(FB$63=$C$17,$B83*(FB$60),0))</f>
        <v>0</v>
      </c>
      <c r="FC83" s="50">
        <f>IF(FC$63&lt;=$C$17,($C$34*FC$59*$B83/$C$63)*(IF(COUNTA($D83:FB83)*(12/$C$63)&lt;=$C$9,0,1)),0)+IF(FD$63=$C$17,0,IF(FC$63=$C$17,$B83*(FC$60),0))</f>
        <v>0</v>
      </c>
      <c r="FD83" s="50">
        <f>IF(FD$63&lt;=$C$17,($C$34*FD$59*$B83/$C$63)*(IF(COUNTA($D83:FC83)*(12/$C$63)&lt;=$C$9,0,1)),0)+IF(FE$63=$C$17,0,IF(FD$63=$C$17,$B83*(FD$60),0))</f>
        <v>0</v>
      </c>
      <c r="FE83" s="50">
        <f>IF(FE$63&lt;=$C$17,($C$34*FE$59*$B83/$C$63)*(IF(COUNTA($D83:FD83)*(12/$C$63)&lt;=$C$9,0,1)),0)+IF(FF$63=$C$17,0,IF(FE$63=$C$17,$B83*(FE$60),0))</f>
        <v>0</v>
      </c>
      <c r="FF83" s="50">
        <f>IF(FF$63&lt;=$C$17,($C$34*FF$59*$B83/$C$63)*(IF(COUNTA($D83:FE83)*(12/$C$63)&lt;=$C$9,0,1)),0)+IF(FG$63=$C$17,0,IF(FF$63=$C$17,$B83*(FF$60),0))</f>
        <v>0</v>
      </c>
      <c r="FG83" s="50">
        <f>IF(FG$63&lt;=$C$17,($C$34*FG$59*$B83/$C$63)*(IF(COUNTA($D83:FF83)*(12/$C$63)&lt;=$C$9,0,1)),0)+IF(FH$63=$C$17,0,IF(FG$63=$C$17,$B83*(FG$60),0))</f>
        <v>0</v>
      </c>
      <c r="FH83" s="50">
        <f>IF(FH$63&lt;=$C$17,($C$34*FH$59*$B83/$C$63)*(IF(COUNTA($D83:FG83)*(12/$C$63)&lt;=$C$9,0,1)),0)+IF(FI$63=$C$17,0,IF(FH$63=$C$17,$B83*(FH$60),0))</f>
        <v>0</v>
      </c>
      <c r="FI83" s="50">
        <f>IF(FI$63&lt;=$C$17,($C$34*FI$59*$B83/$C$63)*(IF(COUNTA($D83:FH83)*(12/$C$63)&lt;=$C$9,0,1)),0)+IF(FJ$63=$C$17,0,IF(FI$63=$C$17,$B83*(FI$60),0))</f>
        <v>0</v>
      </c>
      <c r="FJ83" s="50">
        <f>IF(FJ$63&lt;=$C$17,($C$34*FJ$59*$B83/$C$63)*(IF(COUNTA($D83:FI83)*(12/$C$63)&lt;=$C$9,0,1)),0)+IF(FK$63=$C$17,0,IF(FJ$63=$C$17,$B83*(FJ$60),0))</f>
        <v>0</v>
      </c>
      <c r="FK83" s="50">
        <f>IF(FK$63&lt;=$C$17,($C$34*FK$59*$B83/$C$63)*(IF(COUNTA($D83:FJ83)*(12/$C$63)&lt;=$C$9,0,1)),0)+IF(FL$63=$C$17,0,IF(FK$63=$C$17,$B83*(FK$60),0))</f>
        <v>0</v>
      </c>
      <c r="FL83" s="50">
        <f>IF(FL$63&lt;=$C$17,($C$34*FL$59*$B83/$C$63)*(IF(COUNTA($D83:FK83)*(12/$C$63)&lt;=$C$9,0,1)),0)+IF(FM$63=$C$17,0,IF(FL$63=$C$17,$B83*(FL$60),0))</f>
        <v>0</v>
      </c>
      <c r="FM83" s="50">
        <f>IF(FM$63&lt;=$C$17,($C$34*FM$59*$B83/$C$63)*(IF(COUNTA($D83:FL83)*(12/$C$63)&lt;=$C$9,0,1)),0)+IF(FN$63=$C$17,0,IF(FM$63=$C$17,$B83*(FM$60),0))</f>
        <v>0</v>
      </c>
      <c r="FN83" s="50">
        <f>IF(FN$63&lt;=$C$17,($C$34*FN$59*$B83/$C$63)*(IF(COUNTA($D83:FM83)*(12/$C$63)&lt;=$C$9,0,1)),0)+IF(FO$63=$C$17,0,IF(FN$63=$C$17,$B83*(FN$60),0))</f>
        <v>0</v>
      </c>
      <c r="FO83" s="50">
        <f>IF(FO$63&lt;=$C$17,($C$34*FO$59*$B83/$C$63)*(IF(COUNTA($D83:FN83)*(12/$C$63)&lt;=$C$9,0,1)),0)+IF(FP$63=$C$17,0,IF(FO$63=$C$17,$B83*(FO$60),0))</f>
        <v>0</v>
      </c>
      <c r="FP83" s="50">
        <f>IF(FP$63&lt;=$C$17,($C$34*FP$59*$B83/$C$63)*(IF(COUNTA($D83:FO83)*(12/$C$63)&lt;=$C$9,0,1)),0)+IF(FQ$63=$C$17,0,IF(FP$63=$C$17,$B83*(FP$60),0))</f>
        <v>0</v>
      </c>
      <c r="FQ83" s="50">
        <f>IF(FQ$63&lt;=$C$17,($C$34*FQ$59*$B83/$C$63)*(IF(COUNTA($D83:FP83)*(12/$C$63)&lt;=$C$9,0,1)),0)+IF(FR$63=$C$17,0,IF(FQ$63=$C$17,$B83*(FQ$60),0))</f>
        <v>0</v>
      </c>
      <c r="FR83" s="50">
        <f>IF(FR$63&lt;=$C$17,($C$34*FR$59*$B83/$C$63)*(IF(COUNTA($D83:FQ83)*(12/$C$63)&lt;=$C$9,0,1)),0)+IF(FS$63=$C$17,0,IF(FR$63=$C$17,$B83*(FR$60),0))</f>
        <v>0</v>
      </c>
      <c r="FS83" s="50">
        <f>IF(FS$63&lt;=$C$17,($C$34*FS$59*$B83/$C$63)*(IF(COUNTA($D83:FR83)*(12/$C$63)&lt;=$C$9,0,1)),0)+IF(FT$63=$C$17,0,IF(FS$63=$C$17,$B83*(FS$60),0))</f>
        <v>0</v>
      </c>
      <c r="FT83" s="50">
        <f>IF(FT$63&lt;=$C$17,($C$34*FT$59*$B83/$C$63)*(IF(COUNTA($D83:FS83)*(12/$C$63)&lt;=$C$9,0,1)),0)+IF(FU$63=$C$17,0,IF(FT$63=$C$17,$B83*(FT$60),0))</f>
        <v>0</v>
      </c>
      <c r="FU83" s="50">
        <f>IF(FU$63&lt;=$C$17,($C$34*FU$59*$B83/$C$63)*(IF(COUNTA($D83:FT83)*(12/$C$63)&lt;=$C$9,0,1)),0)+IF(FV$63=$C$17,0,IF(FU$63=$C$17,$B83*(FU$60),0))</f>
        <v>0</v>
      </c>
      <c r="FV83" s="50">
        <f>IF(FV$63&lt;=$C$17,($C$34*FV$59*$B83/$C$63)*(IF(COUNTA($D83:FU83)*(12/$C$63)&lt;=$C$9,0,1)),0)+IF(FW$63=$C$17,0,IF(FV$63=$C$17,$B83*(FV$60),0))</f>
        <v>0</v>
      </c>
      <c r="FW83" s="50">
        <f>IF(FW$63&lt;=$C$17,($C$34*FW$59*$B83/$C$63)*(IF(COUNTA($D83:FV83)*(12/$C$63)&lt;=$C$9,0,1)),0)+IF(FX$63=$C$17,0,IF(FW$63=$C$17,$B83*(FW$60),0))</f>
        <v>0</v>
      </c>
      <c r="FX83" s="50">
        <f>IF(FX$63&lt;=$C$17,($C$34*FX$59*$B83/$C$63)*(IF(COUNTA($D83:FW83)*(12/$C$63)&lt;=$C$9,0,1)),0)+IF(FY$63=$C$17,0,IF(FX$63=$C$17,$B83*(FX$60),0))</f>
        <v>0</v>
      </c>
      <c r="FY83" s="50">
        <f>IF(FY$63&lt;=$C$17,($C$34*FY$59*$B83/$C$63)*(IF(COUNTA($D83:FX83)*(12/$C$63)&lt;=$C$9,0,1)),0)+IF(FZ$63=$C$17,0,IF(FY$63=$C$17,$B83*(FY$60),0))</f>
        <v>0</v>
      </c>
      <c r="FZ83" s="50">
        <f>IF(FZ$63&lt;=$C$17,($C$34*FZ$59*$B83/$C$63)*(IF(COUNTA($D83:FY83)*(12/$C$63)&lt;=$C$9,0,1)),0)+IF(GA$63=$C$17,0,IF(FZ$63=$C$17,$B83*(FZ$60),0))</f>
        <v>0</v>
      </c>
      <c r="GA83" s="50">
        <f>IF(GA$63&lt;=$C$17,($C$34*GA$59*$B83/$C$63)*(IF(COUNTA($D83:FZ83)*(12/$C$63)&lt;=$C$9,0,1)),0)+IF(GB$63=$C$17,0,IF(GA$63=$C$17,$B83*(GA$60),0))</f>
        <v>0</v>
      </c>
      <c r="GB83" s="50">
        <f>IF(GB$63&lt;=$C$17,($C$34*GB$59*$B83/$C$63)*(IF(COUNTA($D83:GA83)*(12/$C$63)&lt;=$C$9,0,1)),0)+IF(GC$63=$C$17,0,IF(GB$63=$C$17,$B83*(GB$60),0))</f>
        <v>0</v>
      </c>
      <c r="GC83" s="50">
        <f>IF(GC$63&lt;=$C$17,($C$34*GC$59*$B83/$C$63)*(IF(COUNTA($D83:GB83)*(12/$C$63)&lt;=$C$9,0,1)),0)+IF(GD$63=$C$17,0,IF(GC$63=$C$17,$B83*(GC$60),0))</f>
        <v>0</v>
      </c>
      <c r="GD83" s="50">
        <f>IF(GD$63&lt;=$C$17,($C$34*GD$59*$B83/$C$63)*(IF(COUNTA($D83:GC83)*(12/$C$63)&lt;=$C$9,0,1)),0)+IF(GE$63=$C$17,0,IF(GD$63=$C$17,$B83*(GD$60),0))</f>
        <v>0</v>
      </c>
      <c r="GE83" s="50">
        <f>IF(GE$63&lt;=$C$17,($C$34*GE$59*$B83/$C$63)*(IF(COUNTA($D83:GD83)*(12/$C$63)&lt;=$C$9,0,1)),0)+IF(GF$63=$C$17,0,IF(GE$63=$C$17,$B83*(GE$60),0))</f>
        <v>0</v>
      </c>
      <c r="GF83" s="50">
        <f>IF(GF$63&lt;=$C$17,($C$34*GF$59*$B83/$C$63)*(IF(COUNTA($D83:GE83)*(12/$C$63)&lt;=$C$9,0,1)),0)+IF(GG$63=$C$17,0,IF(GF$63=$C$17,$B83*(GF$60),0))</f>
        <v>0</v>
      </c>
      <c r="GG83" s="50">
        <f>IF(GG$63&lt;=$C$17,($C$34*GG$59*$B83/$C$63)*(IF(COUNTA($D83:GF83)*(12/$C$63)&lt;=$C$9,0,1)),0)+IF(GH$63=$C$17,0,IF(GG$63=$C$17,$B83*(GG$60),0))</f>
        <v>0</v>
      </c>
      <c r="GH83" s="50">
        <f>IF(GH$63&lt;=$C$17,($C$34*GH$59*$B83/$C$63)*(IF(COUNTA($D83:GG83)*(12/$C$63)&lt;=$C$9,0,1)),0)+IF(GI$63=$C$17,0,IF(GH$63=$C$17,$B83*(GH$60),0))</f>
        <v>0</v>
      </c>
      <c r="GI83" s="50">
        <f>IF(GI$63&lt;=$C$17,($C$34*GI$59*$B83/$C$63)*(IF(COUNTA($D83:GH83)*(12/$C$63)&lt;=$C$9,0,1)),0)+IF(GJ$63=$C$17,0,IF(GI$63=$C$17,$B83*(GI$60),0))</f>
        <v>0</v>
      </c>
      <c r="GJ83" s="50">
        <f>IF(GJ$63&lt;=$C$17,($C$34*GJ$59*$B83/$C$63)*(IF(COUNTA($D83:GI83)*(12/$C$63)&lt;=$C$9,0,1)),0)+IF(GK$63=$C$17,0,IF(GJ$63=$C$17,$B83*(GJ$60),0))</f>
        <v>0</v>
      </c>
      <c r="GK83" s="50">
        <f>IF(GK$63&lt;=$C$17,($C$34*GK$59*$B83/$C$63)*(IF(COUNTA($D83:GJ83)*(12/$C$63)&lt;=$C$9,0,1)),0)+IF(GL$63=$C$17,0,IF(GK$63=$C$17,$B83*(GK$60),0))</f>
        <v>0</v>
      </c>
      <c r="GL83" s="50">
        <f>IF(GL$63&lt;=$C$17,($C$34*GL$59*$B83/$C$63)*(IF(COUNTA($D83:GK83)*(12/$C$63)&lt;=$C$9,0,1)),0)+IF(GM$63=$C$17,0,IF(GL$63=$C$17,$B83*(GL$60),0))</f>
        <v>0</v>
      </c>
      <c r="GM83" s="50">
        <f>IF(GM$63&lt;=$C$17,($C$34*GM$59*$B83/$C$63)*(IF(COUNTA($D83:GL83)*(12/$C$63)&lt;=$C$9,0,1)),0)+IF(GN$63=$C$17,0,IF(GM$63=$C$17,$B83*(GM$60),0))</f>
        <v>0</v>
      </c>
      <c r="GN83" s="50">
        <f>IF(GN$63&lt;=$C$17,($C$34*GN$59*$B83/$C$63)*(IF(COUNTA($D83:GM83)*(12/$C$63)&lt;=$C$9,0,1)),0)+IF(GO$63=$C$17,0,IF(GN$63=$C$17,$B83*(GN$60),0))</f>
        <v>0</v>
      </c>
      <c r="GO83" s="50">
        <f>IF(GO$63&lt;=$C$17,($C$34*GO$59*$B83/$C$63)*(IF(COUNTA($D83:GN83)*(12/$C$63)&lt;=$C$9,0,1)),0)+IF(GP$63=$C$17,0,IF(GO$63=$C$17,$B83*(GO$60),0))</f>
        <v>0</v>
      </c>
      <c r="GP83" s="50">
        <f>IF(GP$63&lt;=$C$17,($C$34*GP$59*$B83/$C$63)*(IF(COUNTA($D83:GO83)*(12/$C$63)&lt;=$C$9,0,1)),0)+IF(GQ$63=$C$17,0,IF(GP$63=$C$17,$B83*(GP$60),0))</f>
        <v>0</v>
      </c>
      <c r="GQ83" s="50">
        <f>IF(GQ$63&lt;=$C$17,($C$34*GQ$59*$B83/$C$63)*(IF(COUNTA($D83:GP83)*(12/$C$63)&lt;=$C$9,0,1)),0)+IF(GR$63=$C$17,0,IF(GQ$63=$C$17,$B83*(GQ$60),0))</f>
        <v>0</v>
      </c>
      <c r="GR83" s="50">
        <f>IF(GR$63&lt;=$C$17,($C$34*GR$59*$B83/$C$63)*(IF(COUNTA($D83:GQ83)*(12/$C$63)&lt;=$C$9,0,1)),0)+IF(GS$63=$C$17,0,IF(GR$63=$C$17,$B83*(GR$60),0))</f>
        <v>0</v>
      </c>
      <c r="GS83" s="50">
        <f>IF(GS$63&lt;=$C$17,($C$34*GS$59*$B83/$C$63)*(IF(COUNTA($D83:GR83)*(12/$C$63)&lt;=$C$9,0,1)),0)+IF(GT$63=$C$17,0,IF(GS$63=$C$17,$B83*(GS$60),0))</f>
        <v>0</v>
      </c>
      <c r="GT83" s="50">
        <f>IF(GT$63&lt;=$C$17,($C$34*GT$59*$B83/$C$63)*(IF(COUNTA($D83:GS83)*(12/$C$63)&lt;=$C$9,0,1)),0)+IF(GU$63=$C$17,0,IF(GT$63=$C$17,$B83*(GT$60),0))</f>
        <v>0</v>
      </c>
      <c r="GU83" s="50">
        <f>IF(GU$63&lt;=$C$17,($C$34*GU$59*$B83/$C$63)*(IF(COUNTA($D83:GT83)*(12/$C$63)&lt;=$C$9,0,1)),0)+IF(GV$63=$C$17,0,IF(GU$63=$C$17,$B83*(GU$60),0))</f>
        <v>0</v>
      </c>
      <c r="GV83" s="50">
        <f>IF(GV$63&lt;=$C$17,($C$34*GV$59*$B83/$C$63)*(IF(COUNTA($D83:GU83)*(12/$C$63)&lt;=$C$9,0,1)),0)+IF(GW$63=$C$17,0,IF(GV$63=$C$17,$B83*(GV$60),0))</f>
        <v>0</v>
      </c>
      <c r="GW83" s="50">
        <f>IF(GW$63&lt;=$C$17,($C$34*GW$59*$B83/$C$63)*(IF(COUNTA($D83:GV83)*(12/$C$63)&lt;=$C$9,0,1)),0)+IF(GX$63=$C$17,0,IF(GW$63=$C$17,$B83*(GW$60),0))</f>
        <v>0</v>
      </c>
      <c r="GX83" s="50">
        <f>IF(GX$63&lt;=$C$17,($C$34*GX$59*$B83/$C$63)*(IF(COUNTA($D83:GW83)*(12/$C$63)&lt;=$C$9,0,1)),0)+IF(GY$63=$C$17,0,IF(GX$63=$C$17,$B83*(GX$60),0))</f>
        <v>0</v>
      </c>
      <c r="GY83" s="50">
        <f>IF(GY$63&lt;=$C$17,($C$34*GY$59*$B83/$C$63)*(IF(COUNTA($D83:GX83)*(12/$C$63)&lt;=$C$9,0,1)),0)+IF(GZ$63=$C$17,0,IF(GY$63=$C$17,$B83*(GY$60),0))</f>
        <v>0</v>
      </c>
      <c r="GZ83" s="50">
        <f>IF(GZ$63&lt;=$C$17,($C$34*GZ$59*$B83/$C$63)*(IF(COUNTA($D83:GY83)*(12/$C$63)&lt;=$C$9,0,1)),0)+IF(HA$63=$C$17,0,IF(GZ$63=$C$17,$B83*(GZ$60),0))</f>
        <v>0</v>
      </c>
      <c r="HA83" s="50">
        <f>IF(HA$63&lt;=$C$17,($C$34*HA$59*$B83/$C$63)*(IF(COUNTA($D83:GZ83)*(12/$C$63)&lt;=$C$9,0,1)),0)+IF(HB$63=$C$17,0,IF(HA$63=$C$17,$B83*(HA$60),0))</f>
        <v>0</v>
      </c>
      <c r="HB83" s="50">
        <f>IF(HB$63&lt;=$C$17,($C$34*HB$59*$B83/$C$63)*(IF(COUNTA($D83:HA83)*(12/$C$63)&lt;=$C$9,0,1)),0)+IF(HC$63=$C$17,0,IF(HB$63=$C$17,$B83*(HB$60),0))</f>
        <v>0</v>
      </c>
      <c r="HC83" s="50">
        <f>IF(HC$63&lt;=$C$17,($C$34*HC$59*$B83/$C$63)*(IF(COUNTA($D83:HB83)*(12/$C$63)&lt;=$C$9,0,1)),0)+IF(HD$63=$C$17,0,IF(HC$63=$C$17,$B83*(HC$60),0))</f>
        <v>0</v>
      </c>
      <c r="HD83" s="50">
        <f>IF(HD$63&lt;=$C$17,($C$34*HD$59*$B83/$C$63)*(IF(COUNTA($D83:HC83)*(12/$C$63)&lt;=$C$9,0,1)),0)+IF(HE$63=$C$17,0,IF(HD$63=$C$17,$B83*(HD$60),0))</f>
        <v>0</v>
      </c>
      <c r="HE83" s="50">
        <f>IF(HE$63&lt;=$C$17,($C$34*HE$59*$B83/$C$63)*(IF(COUNTA($D83:HD83)*(12/$C$63)&lt;=$C$9,0,1)),0)+IF(HF$63=$C$17,0,IF(HE$63=$C$17,$B83*(HE$60),0))</f>
        <v>0</v>
      </c>
      <c r="HF83" s="50">
        <f>IF(HF$63&lt;=$C$17,($C$34*HF$59*$B83/$C$63)*(IF(COUNTA($D83:HE83)*(12/$C$63)&lt;=$C$9,0,1)),0)+IF(HG$63=$C$17,0,IF(HF$63=$C$17,$B83*(HF$60),0))</f>
        <v>0</v>
      </c>
      <c r="HG83" s="50">
        <f>IF(HG$63&lt;=$C$17,($C$34*HG$59*$B83/$C$63)*(IF(COUNTA($D83:HF83)*(12/$C$63)&lt;=$C$9,0,1)),0)+IF(HH$63=$C$17,0,IF(HG$63=$C$17,$B83*(HG$60),0))</f>
        <v>0</v>
      </c>
      <c r="HH83" s="50">
        <f>IF(HH$63&lt;=$C$17,($C$34*HH$59*$B83/$C$63)*(IF(COUNTA($D83:HG83)*(12/$C$63)&lt;=$C$9,0,1)),0)+IF(HI$63=$C$17,0,IF(HH$63=$C$17,$B83*(HH$60),0))</f>
        <v>0</v>
      </c>
      <c r="HI83" s="50">
        <f>IF(HI$63&lt;=$C$17,($C$34*HI$59*$B83/$C$63)*(IF(COUNTA($D83:HH83)*(12/$C$63)&lt;=$C$9,0,1)),0)+IF(HJ$63=$C$17,0,IF(HI$63=$C$17,$B83*(HI$60),0))</f>
        <v>0</v>
      </c>
      <c r="HJ83" s="50">
        <f>IF(HJ$63&lt;=$C$17,($C$34*HJ$59*$B83/$C$63)*(IF(COUNTA($D83:HI83)*(12/$C$63)&lt;=$C$9,0,1)),0)+IF(HK$63=$C$17,0,IF(HJ$63=$C$17,$B83*(HJ$60),0))</f>
        <v>0</v>
      </c>
      <c r="HK83" s="50">
        <f>IF(HK$63&lt;=$C$17,($C$34*HK$59*$B83/$C$63)*(IF(COUNTA($D83:HJ83)*(12/$C$63)&lt;=$C$9,0,1)),0)+IF(HL$63=$C$17,0,IF(HK$63=$C$17,$B83*(HK$60),0))</f>
        <v>0</v>
      </c>
      <c r="HL83" s="50">
        <f>IF(HL$63&lt;=$C$17,($C$34*HL$59*$B83/$C$63)*(IF(COUNTA($D83:HK83)*(12/$C$63)&lt;=$C$9,0,1)),0)+IF(HM$63=$C$17,0,IF(HL$63=$C$17,$B83*(HL$60),0))</f>
        <v>0</v>
      </c>
      <c r="HM83" s="50">
        <f>IF(HM$63&lt;=$C$17,($C$34*HM$59*$B83/$C$63)*(IF(COUNTA($D83:HL83)*(12/$C$63)&lt;=$C$9,0,1)),0)+IF(HN$63=$C$17,0,IF(HM$63=$C$17,$B83*(HM$60),0))</f>
        <v>0</v>
      </c>
      <c r="HN83" s="50">
        <f>IF(HN$63&lt;=$C$17,($C$34*HN$59*$B83/$C$63)*(IF(COUNTA($D83:HM83)*(12/$C$63)&lt;=$C$9,0,1)),0)+IF(HO$63=$C$17,0,IF(HN$63=$C$17,$B83*(HN$60),0))</f>
        <v>0</v>
      </c>
      <c r="HO83" s="50">
        <f>IF(HO$63&lt;=$C$17,($C$34*HO$59*$B83/$C$63)*(IF(COUNTA($D83:HN83)*(12/$C$63)&lt;=$C$9,0,1)),0)+IF(HP$63=$C$17,0,IF(HO$63=$C$17,$B83*(HO$60),0))</f>
        <v>0</v>
      </c>
      <c r="HP83" s="50">
        <f>IF(HP$63&lt;=$C$17,($C$34*HP$59*$B83/$C$63)*(IF(COUNTA($D83:HO83)*(12/$C$63)&lt;=$C$9,0,1)),0)+IF(HQ$63=$C$17,0,IF(HP$63=$C$17,$B83*(HP$60),0))</f>
        <v>0</v>
      </c>
      <c r="HQ83" s="50">
        <f>IF(HQ$63&lt;=$C$17,($C$34*HQ$59*$B83/$C$63)*(IF(COUNTA($D83:HP83)*(12/$C$63)&lt;=$C$9,0,1)),0)+IF(HR$63=$C$17,0,IF(HQ$63=$C$17,$B83*(HQ$60),0))</f>
        <v>0</v>
      </c>
      <c r="HR83" s="50">
        <f>IF(HR$63&lt;=$C$17,($C$34*HR$59*$B83/$C$63)*(IF(COUNTA($D83:HQ83)*(12/$C$63)&lt;=$C$9,0,1)),0)+IF(HS$63=$C$17,0,IF(HR$63=$C$17,$B83*(HR$60),0))</f>
        <v>0</v>
      </c>
      <c r="HS83" s="50">
        <f>IF(HS$63&lt;=$C$17,($C$34*HS$59*$B83/$C$63)*(IF(COUNTA($D83:HR83)*(12/$C$63)&lt;=$C$9,0,1)),0)+IF(HT$63=$C$17,0,IF(HS$63=$C$17,$B83*(HS$60),0))</f>
        <v>0</v>
      </c>
      <c r="HT83" s="50">
        <f>IF(HT$63&lt;=$C$17,($C$34*HT$59*$B83/$C$63)*(IF(COUNTA($D83:HS83)*(12/$C$63)&lt;=$C$9,0,1)),0)+IF(HU$63=$C$17,0,IF(HT$63=$C$17,$B83*(HT$60),0))</f>
        <v>0</v>
      </c>
      <c r="HU83" s="50">
        <f>IF(HU$63&lt;=$C$17,($C$34*HU$59*$B83/$C$63)*(IF(COUNTA($D83:HT83)*(12/$C$63)&lt;=$C$9,0,1)),0)+IF(HV$63=$C$17,0,IF(HU$63=$C$17,$B83*(HU$60),0))</f>
        <v>0</v>
      </c>
      <c r="HV83" s="50">
        <f>IF(HV$63&lt;=$C$17,($C$34*HV$59*$B83/$C$63)*(IF(COUNTA($D83:HU83)*(12/$C$63)&lt;=$C$9,0,1)),0)+IF(HW$63=$C$17,0,IF(HV$63=$C$17,$B83*(HV$60),0))</f>
        <v>0</v>
      </c>
      <c r="HW83" s="50">
        <f>IF(HW$63&lt;=$C$17,($C$34*HW$59*$B83/$C$63)*(IF(COUNTA($D83:HV83)*(12/$C$63)&lt;=$C$9,0,1)),0)+IF(HX$63=$C$17,0,IF(HW$63=$C$17,$B83*(HW$60),0))</f>
        <v>0</v>
      </c>
      <c r="HX83" s="50">
        <f>IF(HX$63&lt;=$C$17,($C$34*HX$59*$B83/$C$63)*(IF(COUNTA($D83:HW83)*(12/$C$63)&lt;=$C$9,0,1)),0)+IF(HY$63=$C$17,0,IF(HX$63=$C$17,$B83*(HX$60),0))</f>
        <v>0</v>
      </c>
      <c r="HY83" s="50">
        <f>IF(HY$63&lt;=$C$17,($C$34*HY$59*$B83/$C$63)*(IF(COUNTA($D83:HX83)*(12/$C$63)&lt;=$C$9,0,1)),0)+IF(HZ$63=$C$17,0,IF(HY$63=$C$17,$B83*(HY$60),0))</f>
        <v>0</v>
      </c>
      <c r="HZ83" s="50">
        <f>IF(HZ$63&lt;=$C$17,($C$34*HZ$59*$B83/$C$63)*(IF(COUNTA($D83:HY83)*(12/$C$63)&lt;=$C$9,0,1)),0)+IF(IA$63=$C$17,0,IF(HZ$63=$C$17,$B83*(HZ$60),0))</f>
        <v>0</v>
      </c>
      <c r="IA83" s="50">
        <f>IF(IA$63&lt;=$C$17,($C$34*IA$59*$B83/$C$63)*(IF(COUNTA($D83:HZ83)*(12/$C$63)&lt;=$C$9,0,1)),0)+IF(IB$63=$C$17,0,IF(IA$63=$C$17,$B83*(IA$60),0))</f>
        <v>0</v>
      </c>
      <c r="IB83" s="50">
        <f>IF(IB$63&lt;=$C$17,($C$34*IB$59*$B83/$C$63)*(IF(COUNTA($D83:IA83)*(12/$C$63)&lt;=$C$9,0,1)),0)+IF(IC$63=$C$17,0,IF(IB$63=$C$17,$B83*(IB$60),0))</f>
        <v>0</v>
      </c>
      <c r="IC83" s="50">
        <f>IF(IC$63&lt;=$C$17,($C$34*IC$59*$B83/$C$63)*(IF(COUNTA($D83:IB83)*(12/$C$63)&lt;=$C$9,0,1)),0)+IF(ID$63=$C$17,0,IF(IC$63=$C$17,$B83*(IC$60),0))</f>
        <v>0</v>
      </c>
      <c r="ID83" s="50">
        <f>IF(ID$63&lt;=$C$17,($C$34*ID$59*$B83/$C$63)*(IF(COUNTA($D83:IC83)*(12/$C$63)&lt;=$C$9,0,1)),0)+IF(IE$63=$C$17,0,IF(ID$63=$C$17,$B83*(ID$60),0))</f>
        <v>0</v>
      </c>
      <c r="IE83" s="50">
        <f>IF(IE$63&lt;=$C$17,($C$34*IE$59*$B83/$C$63)*(IF(COUNTA($D83:ID83)*(12/$C$63)&lt;=$C$9,0,1)),0)+IF(IF$63=$C$17,0,IF(IE$63=$C$17,$B83*(IE$60),0))</f>
        <v>0</v>
      </c>
      <c r="IF83" s="50">
        <f>IF(IF$63&lt;=$C$17,($C$34*IF$59*$B83/$C$63)*(IF(COUNTA($D83:IE83)*(12/$C$63)&lt;=$C$9,0,1)),0)+IF(IG$63=$C$17,0,IF(IF$63=$C$17,$B83*(IF$60),0))</f>
        <v>0</v>
      </c>
      <c r="IG83" s="50">
        <f>IF(IG$63&lt;=$C$17,($C$34*IG$59*$B83/$C$63)*(IF(COUNTA($D83:IF83)*(12/$C$63)&lt;=$C$9,0,1)),0)+IF(IH$63=$C$17,0,IF(IG$63=$C$17,$B83*(IG$60),0))</f>
        <v>0</v>
      </c>
      <c r="IH83" s="50">
        <f>IF(IH$63&lt;=$C$17,($C$34*IH$59*$B83/$C$63)*(IF(COUNTA($D83:IG83)*(12/$C$63)&lt;=$C$9,0,1)),0)+IF(II$63=$C$17,0,IF(IH$63=$C$17,$B83*(IH$60),0))</f>
        <v>0</v>
      </c>
      <c r="II83" s="50">
        <f>IF(II$63&lt;=$C$17,($C$34*II$59*$B83/$C$63)*(IF(COUNTA($D83:IH83)*(12/$C$63)&lt;=$C$9,0,1)),0)+IF(IJ$63=$C$17,0,IF(II$63=$C$17,$B83*(II$60),0))</f>
        <v>0</v>
      </c>
      <c r="IJ83" s="50">
        <f>IF(IJ$63&lt;=$C$17,($C$34*IJ$59*$B83/$C$63)*(IF(COUNTA($D83:II83)*(12/$C$63)&lt;=$C$9,0,1)),0)+IF(IK$63=$C$17,0,IF(IJ$63=$C$17,$B83*(IJ$60),0))</f>
        <v>0</v>
      </c>
      <c r="IK83" s="50">
        <f>IF(IK$63&lt;=$C$17,($C$34*IK$59*$B83/$C$63)*(IF(COUNTA($D83:IJ83)*(12/$C$63)&lt;=$C$9,0,1)),0)+IF(IL$63=$C$17,0,IF(IK$63=$C$17,$B83*(IK$60),0))</f>
        <v>0</v>
      </c>
      <c r="IL83" s="50">
        <f>IF(IL$63&lt;=$C$17,($C$34*IL$59*$B83/$C$63)*(IF(COUNTA($D83:IK83)*(12/$C$63)&lt;=$C$9,0,1)),0)+IF(IM$63=$C$17,0,IF(IL$63=$C$17,$B83*(IL$60),0))</f>
        <v>0</v>
      </c>
      <c r="IM83" s="50">
        <f>IF(IM$63&lt;=$C$17,($C$34*IM$59*$B83/$C$63)*(IF(COUNTA($D83:IL83)*(12/$C$63)&lt;=$C$9,0,1)),0)+IF(IN$63=$C$17,0,IF(IM$63=$C$17,$B83*(IM$60),0))</f>
        <v>0</v>
      </c>
      <c r="IN83" s="50">
        <f>IF(IN$63&lt;=$C$17,($C$34*IN$59*$B83/$C$63)*(IF(COUNTA($D83:IM83)*(12/$C$63)&lt;=$C$9,0,1)),0)+IF(IO$63=$C$17,0,IF(IN$63=$C$17,$B83*(IN$60),0))</f>
        <v>0</v>
      </c>
      <c r="IO83" s="50">
        <f>IF(IO$63&lt;=$C$17,($C$34*IO$59*$B83/$C$63)*(IF(COUNTA($D83:IN83)*(12/$C$63)&lt;=$C$9,0,1)),0)+IF(IP$63=$C$17,0,IF(IO$63=$C$17,$B83*(IO$60),0))</f>
        <v>0</v>
      </c>
      <c r="IP83" s="50">
        <f>IF(IP$63&lt;=$C$17,($C$34*IP$59*$B83/$C$63)*(IF(COUNTA($D83:IO83)*(12/$C$63)&lt;=$C$9,0,1)),0)+IF(IQ$63=$C$17,0,IF(IP$63=$C$17,$B83*(IP$60),0))</f>
        <v>0</v>
      </c>
      <c r="IQ83" s="50">
        <f>IF(IQ$63&lt;=$C$17,($C$34*IQ$59*$B83/$C$63)*(IF(COUNTA($D83:IP83)*(12/$C$63)&lt;=$C$9,0,1)),0)+IF(IR$63=$C$17,0,IF(IQ$63=$C$17,$B83*(IQ$60),0))</f>
        <v>0</v>
      </c>
      <c r="IR83" s="50">
        <f>IF(IR$63&lt;=$C$17,($C$34*IR$59*$B83/$C$63)*(IF(COUNTA($D83:IQ83)*(12/$C$63)&lt;=$C$9,0,1)),0)+IF(IS$63=$C$17,0,IF(IR$63=$C$17,$B83*(IR$60),0))</f>
        <v>0</v>
      </c>
      <c r="IS83" s="50">
        <f>IF(IS$63&lt;=$C$17,($C$34*IS$59*$B83/$C$63)*(IF(COUNTA($D83:IR83)*(12/$C$63)&lt;=$C$9,0,1)),0)+IF(IT$63=$C$17,0,IF(IS$63=$C$17,$B83*(IS$60),0))</f>
        <v>0</v>
      </c>
      <c r="IT83" s="50">
        <f>IF(IT$63&lt;=$C$17,($C$34*IT$59*$B83/$C$63)*(IF(COUNTA($D83:IS83)*(12/$C$63)&lt;=$C$9,0,1)),0)+IF(IU$63=$C$17,0,IF(IT$63=$C$17,$B83*(IT$60),0))</f>
        <v>0</v>
      </c>
      <c r="IU83" s="50">
        <f>IF(IU$63&lt;=$C$17,($C$34*IU$59*$B83/$C$63)*(IF(COUNTA($D83:IT83)*(12/$C$63)&lt;=$C$9,0,1)),0)+IF(IV$63=$C$17,0,IF(IU$63=$C$17,$B83*(IU$60),0))</f>
        <v>0</v>
      </c>
      <c r="IV83" s="50">
        <f>IF(IV$63&lt;=$C$17,($C$34*IV$59*$B83/$C$63)*(IF(COUNTA($D83:IU83)*(12/$C$63)&lt;=$C$9,0,1)),0)+IF(IW$63=$C$17,0,IF(IV$63=$C$17,$B83*(IV$60),0))</f>
        <v>0</v>
      </c>
      <c r="IW83" s="50">
        <f>IF(IW$63&lt;=$C$17,($C$34*IW$59*$B83/$C$63)*(IF(COUNTA($D83:IV83)*(12/$C$63)&lt;=$C$9,0,1)),0)+IF(IX$63=$C$17,0,IF(IW$63=$C$17,$B83*(IW$60),0))</f>
        <v>0</v>
      </c>
      <c r="IX83" s="50"/>
      <c r="IY83" s="50"/>
      <c r="IZ83" s="50"/>
      <c r="JA83" s="50"/>
      <c r="JB83" s="50"/>
      <c r="JC83" s="50"/>
      <c r="JD83" s="50"/>
      <c r="JE83" s="50"/>
      <c r="JF83" s="50"/>
      <c r="JG83" s="50"/>
      <c r="JH83" s="50"/>
      <c r="JI83" s="50"/>
      <c r="JJ83" s="50"/>
      <c r="JK83" s="50"/>
      <c r="JL83" s="50"/>
      <c r="JM83" s="50"/>
    </row>
    <row r="84" spans="1:273" outlineLevel="1" x14ac:dyDescent="0.25">
      <c r="A84" s="2" t="s">
        <v>55</v>
      </c>
      <c r="B84" s="79">
        <f ca="1">+OFFSET($D$52,0,COUNTA($B$66:B83),,)</f>
        <v>2</v>
      </c>
      <c r="C84" s="88">
        <f t="shared" ca="1" si="61"/>
        <v>145.35249848136704</v>
      </c>
      <c r="D84" s="47"/>
      <c r="E84" s="47"/>
      <c r="F84" s="47"/>
      <c r="G84" s="47"/>
      <c r="H84" s="47"/>
      <c r="I84" s="47"/>
      <c r="J84" s="47"/>
      <c r="K84" s="47"/>
      <c r="L84" s="47"/>
      <c r="M84" s="47"/>
      <c r="N84" s="47"/>
      <c r="O84" s="47"/>
      <c r="P84" s="47"/>
      <c r="Q84" s="47"/>
      <c r="R84" s="47"/>
      <c r="S84" s="47"/>
      <c r="T84" s="47"/>
      <c r="U84" s="47"/>
      <c r="V84" s="50">
        <f ca="1">IF(W$63&gt;$C$17,0,-V$53*(12/$C$63))</f>
        <v>-408.04</v>
      </c>
      <c r="W84" s="50">
        <f ca="1">IF(W$63&lt;=$C$17,($C$34*W$59*$B84/$C$63)*(IF(COUNTA($D84:V84)*(12/$C$63)&lt;=$C$9,0,1)),0)+IF(X$63=$C$17,0,IF(W$63=$C$17,$B84*(W$60),0))</f>
        <v>0</v>
      </c>
      <c r="X84" s="50">
        <f ca="1">IF(X$63&lt;=$C$17,($C$34*X$59*$B84/$C$63)*(IF(COUNTA($D84:W84)*(12/$C$63)&lt;=$C$9,0,1)),0)+IF(Y$63=$C$17,0,IF(X$63=$C$17,$B84*(X$60),0))</f>
        <v>0</v>
      </c>
      <c r="Y84" s="50">
        <f ca="1">IF(Y$63&lt;=$C$17,($C$34*Y$59*$B84/$C$63)*(IF(COUNTA($D84:X84)*(12/$C$63)&lt;=$C$9,0,1)),0)+IF(Z$63=$C$17,0,IF(Y$63=$C$17,$B84*(Y$60),0))</f>
        <v>0</v>
      </c>
      <c r="Z84" s="50">
        <f ca="1">IF(Z$63&lt;=$C$17,($C$34*Z$59*$B84/$C$63)*(IF(COUNTA($D84:Y84)*(12/$C$63)&lt;=$C$9,0,1)),0)+IF(AA$63=$C$17,0,IF(Z$63=$C$17,$B84*(Z$60),0))</f>
        <v>0</v>
      </c>
      <c r="AA84" s="50">
        <f ca="1">IF(AA$63&lt;=$C$17,($C$34*AA$59*$B84/$C$63)*(IF(COUNTA($D84:Z84)*(12/$C$63)&lt;=$C$9,0,1)),0)+IF(AB$63=$C$17,0,IF(AA$63=$C$17,$B84*(AA$60),0))</f>
        <v>1.5890666666666666</v>
      </c>
      <c r="AB84" s="50">
        <f ca="1">IF(AB$63&lt;=$C$17,($C$34*AB$59*$B84/$C$63)*(IF(COUNTA($D84:AA84)*(12/$C$63)&lt;=$C$9,0,1)),0)+IF(AC$63=$C$17,0,IF(AB$63=$C$17,$B84*(AB$60),0))</f>
        <v>1.5890666666666666</v>
      </c>
      <c r="AC84" s="50">
        <f ca="1">IF(AC$63&lt;=$C$17,($C$34*AC$59*$B84/$C$63)*(IF(COUNTA($D84:AB84)*(12/$C$63)&lt;=$C$9,0,1)),0)+IF(AD$63=$C$17,0,IF(AC$63=$C$17,$B84*(AC$60),0))</f>
        <v>1.5890666666666666</v>
      </c>
      <c r="AD84" s="50">
        <f ca="1">IF(AD$63&lt;=$C$17,($C$34*AD$59*$B84/$C$63)*(IF(COUNTA($D84:AC84)*(12/$C$63)&lt;=$C$9,0,1)),0)+IF(AE$63=$C$17,0,IF(AD$63=$C$17,$B84*(AD$60),0))</f>
        <v>1.5890666666666666</v>
      </c>
      <c r="AE84" s="50">
        <f ca="1">IF(AE$63&lt;=$C$17,($C$34*AE$59*$B84/$C$63)*(IF(COUNTA($D84:AD84)*(12/$C$63)&lt;=$C$9,0,1)),0)+IF(AF$63=$C$17,0,IF(AE$63=$C$17,$B84*(AE$60),0))</f>
        <v>1.5890666666666666</v>
      </c>
      <c r="AF84" s="50">
        <f ca="1">IF(AF$63&lt;=$C$17,($C$34*AF$59*$B84/$C$63)*(IF(COUNTA($D84:AE84)*(12/$C$63)&lt;=$C$9,0,1)),0)+IF(AG$63=$C$17,0,IF(AF$63=$C$17,$B84*(AF$60),0))</f>
        <v>1.5890666666666666</v>
      </c>
      <c r="AG84" s="50">
        <f ca="1">IF(AG$63&lt;=$C$17,($C$34*AG$59*$B84/$C$63)*(IF(COUNTA($D84:AF84)*(12/$C$63)&lt;=$C$9,0,1)),0)+IF(AH$63=$C$17,0,IF(AG$63=$C$17,$B84*(AG$60),0))</f>
        <v>1.5890666666666666</v>
      </c>
      <c r="AH84" s="50">
        <f ca="1">IF(AH$63&lt;=$C$17,($C$34*AH$59*$B84/$C$63)*(IF(COUNTA($D84:AG84)*(12/$C$63)&lt;=$C$9,0,1)),0)+IF(AI$63=$C$17,0,IF(AH$63=$C$17,$B84*(AH$60),0))</f>
        <v>1.5890666666666666</v>
      </c>
      <c r="AI84" s="50">
        <f ca="1">IF(AI$63&lt;=$C$17,($C$34*AI$59*$B84/$C$63)*(IF(COUNTA($D84:AH84)*(12/$C$63)&lt;=$C$9,0,1)),0)+IF(AJ$63=$C$17,0,IF(AI$63=$C$17,$B84*(AI$60),0))</f>
        <v>1.5890666666666666</v>
      </c>
      <c r="AJ84" s="50">
        <f ca="1">IF(AJ$63&lt;=$C$17,($C$34*AJ$59*$B84/$C$63)*(IF(COUNTA($D84:AI84)*(12/$C$63)&lt;=$C$9,0,1)),0)+IF(AK$63=$C$17,0,IF(AJ$63=$C$17,$B84*(AJ$60),0))</f>
        <v>1.5890666666666666</v>
      </c>
      <c r="AK84" s="50">
        <f ca="1">IF(AK$63&lt;=$C$17,($C$34*AK$59*$B84/$C$63)*(IF(COUNTA($D84:AJ84)*(12/$C$63)&lt;=$C$9,0,1)),0)+IF(AL$63=$C$17,0,IF(AK$63=$C$17,$B84*(AK$60),0))</f>
        <v>1.5890666666666666</v>
      </c>
      <c r="AL84" s="50">
        <f ca="1">IF(AL$63&lt;=$C$17,($C$34*AL$59*$B84/$C$63)*(IF(COUNTA($D84:AK84)*(12/$C$63)&lt;=$C$9,0,1)),0)+IF(AM$63=$C$17,0,IF(AL$63=$C$17,$B84*(AL$60),0))</f>
        <v>1.5890666666666666</v>
      </c>
      <c r="AM84" s="50">
        <f ca="1">IF(AM$63&lt;=$C$17,($C$34*AM$59*$B84/$C$63)*(IF(COUNTA($D84:AL84)*(12/$C$63)&lt;=$C$9,0,1)),0)+IF(AN$63=$C$17,0,IF(AM$63=$C$17,$B84*(AM$60),0))</f>
        <v>1.5890666666666666</v>
      </c>
      <c r="AN84" s="50">
        <f ca="1">IF(AN$63&lt;=$C$17,($C$34*AN$59*$B84/$C$63)*(IF(COUNTA($D84:AM84)*(12/$C$63)&lt;=$C$9,0,1)),0)+IF(AO$63=$C$17,0,IF(AN$63=$C$17,$B84*(AN$60),0))</f>
        <v>1.5890666666666666</v>
      </c>
      <c r="AO84" s="50">
        <f ca="1">IF(AO$63&lt;=$C$17,($C$34*AO$59*$B84/$C$63)*(IF(COUNTA($D84:AN84)*(12/$C$63)&lt;=$C$9,0,1)),0)+IF(AP$63=$C$17,0,IF(AO$63=$C$17,$B84*(AO$60),0))</f>
        <v>1.5890666666666666</v>
      </c>
      <c r="AP84" s="50">
        <f ca="1">IF(AP$63&lt;=$C$17,($C$34*AP$59*$B84/$C$63)*(IF(COUNTA($D84:AO84)*(12/$C$63)&lt;=$C$9,0,1)),0)+IF(AQ$63=$C$17,0,IF(AP$63=$C$17,$B84*(AP$60),0))</f>
        <v>1.5890666666666666</v>
      </c>
      <c r="AQ84" s="50">
        <f ca="1">IF(AQ$63&lt;=$C$17,($C$34*AQ$59*$B84/$C$63)*(IF(COUNTA($D84:AP84)*(12/$C$63)&lt;=$C$9,0,1)),0)+IF(AR$63=$C$17,0,IF(AQ$63=$C$17,$B84*(AQ$60),0))</f>
        <v>1.5890666666666666</v>
      </c>
      <c r="AR84" s="50">
        <f ca="1">IF(AR$63&lt;=$C$17,($C$34*AR$59*$B84/$C$63)*(IF(COUNTA($D84:AQ84)*(12/$C$63)&lt;=$C$9,0,1)),0)+IF(AS$63=$C$17,0,IF(AR$63=$C$17,$B84*(AR$60),0))</f>
        <v>1.5890666666666666</v>
      </c>
      <c r="AS84" s="50">
        <f ca="1">IF(AS$63&lt;=$C$17,($C$34*AS$59*$B84/$C$63)*(IF(COUNTA($D84:AR84)*(12/$C$63)&lt;=$C$9,0,1)),0)+IF(AT$63=$C$17,0,IF(AS$63=$C$17,$B84*(AS$60),0))</f>
        <v>1.5890666666666666</v>
      </c>
      <c r="AT84" s="50">
        <f ca="1">IF(AT$63&lt;=$C$17,($C$34*AT$59*$B84/$C$63)*(IF(COUNTA($D84:AS84)*(12/$C$63)&lt;=$C$9,0,1)),0)+IF(AU$63=$C$17,0,IF(AT$63=$C$17,$B84*(AT$60),0))</f>
        <v>1.5890666666666666</v>
      </c>
      <c r="AU84" s="50">
        <f ca="1">IF(AU$63&lt;=$C$17,($C$34*AU$59*$B84/$C$63)*(IF(COUNTA($D84:AT84)*(12/$C$63)&lt;=$C$9,0,1)),0)+IF(AV$63=$C$17,0,IF(AU$63=$C$17,$B84*(AU$60),0))</f>
        <v>1.5890666666666666</v>
      </c>
      <c r="AV84" s="50">
        <f ca="1">IF(AV$63&lt;=$C$17,($C$34*AV$59*$B84/$C$63)*(IF(COUNTA($D84:AU84)*(12/$C$63)&lt;=$C$9,0,1)),0)+IF(AW$63=$C$17,0,IF(AV$63=$C$17,$B84*(AV$60),0))</f>
        <v>1.5890666666666666</v>
      </c>
      <c r="AW84" s="50">
        <f ca="1">IF(AW$63&lt;=$C$17,($C$34*AW$59*$B84/$C$63)*(IF(COUNTA($D84:AV84)*(12/$C$63)&lt;=$C$9,0,1)),0)+IF(AX$63=$C$17,0,IF(AW$63=$C$17,$B84*(AW$60),0))</f>
        <v>1.5890666666666666</v>
      </c>
      <c r="AX84" s="50">
        <f ca="1">IF(AX$63&lt;=$C$17,($C$34*AX$59*$B84/$C$63)*(IF(COUNTA($D84:AW84)*(12/$C$63)&lt;=$C$9,0,1)),0)+IF(AY$63=$C$17,0,IF(AX$63=$C$17,$B84*(AX$60),0))</f>
        <v>1.5890666666666666</v>
      </c>
      <c r="AY84" s="50">
        <f ca="1">IF(AY$63&lt;=$C$17,($C$34*AY$59*$B84/$C$63)*(IF(COUNTA($D84:AX84)*(12/$C$63)&lt;=$C$9,0,1)),0)+IF(AZ$63=$C$17,0,IF(AY$63=$C$17,$B84*(AY$60),0))</f>
        <v>1.5890666666666666</v>
      </c>
      <c r="AZ84" s="50">
        <f ca="1">IF(AZ$63&lt;=$C$17,($C$34*AZ$59*$B84/$C$63)*(IF(COUNTA($D84:AY84)*(12/$C$63)&lt;=$C$9,0,1)),0)+IF(BA$63=$C$17,0,IF(AZ$63=$C$17,$B84*(AZ$60),0))</f>
        <v>1.5890666666666666</v>
      </c>
      <c r="BA84" s="50">
        <f ca="1">IF(BA$63&lt;=$C$17,($C$34*BA$59*$B84/$C$63)*(IF(COUNTA($D84:AZ84)*(12/$C$63)&lt;=$C$9,0,1)),0)+IF(BB$63=$C$17,0,IF(BA$63=$C$17,$B84*(BA$60),0))</f>
        <v>1.5890666666666666</v>
      </c>
      <c r="BB84" s="50">
        <f ca="1">IF(BB$63&lt;=$C$17,($C$34*BB$59*$B84/$C$63)*(IF(COUNTA($D84:BA84)*(12/$C$63)&lt;=$C$9,0,1)),0)+IF(BC$63=$C$17,0,IF(BB$63=$C$17,$B84*(BB$60),0))</f>
        <v>1.5890666666666666</v>
      </c>
      <c r="BC84" s="50">
        <f ca="1">IF(BC$63&lt;=$C$17,($C$34*BC$59*$B84/$C$63)*(IF(COUNTA($D84:BB84)*(12/$C$63)&lt;=$C$9,0,1)),0)+IF(BD$63=$C$17,0,IF(BC$63=$C$17,$B84*(BC$60),0))</f>
        <v>1.5890666666666666</v>
      </c>
      <c r="BD84" s="50">
        <f ca="1">IF(BD$63&lt;=$C$17,($C$34*BD$59*$B84/$C$63)*(IF(COUNTA($D84:BC84)*(12/$C$63)&lt;=$C$9,0,1)),0)+IF(BE$63=$C$17,0,IF(BD$63=$C$17,$B84*(BD$60),0))</f>
        <v>1.5890666666666666</v>
      </c>
      <c r="BE84" s="50">
        <f ca="1">IF(BE$63&lt;=$C$17,($C$34*BE$59*$B84/$C$63)*(IF(COUNTA($D84:BD84)*(12/$C$63)&lt;=$C$9,0,1)),0)+IF(BF$63=$C$17,0,IF(BE$63=$C$17,$B84*(BE$60),0))</f>
        <v>1.5890666666666666</v>
      </c>
      <c r="BF84" s="50">
        <f ca="1">IF(BF$63&lt;=$C$17,($C$34*BF$59*$B84/$C$63)*(IF(COUNTA($D84:BE84)*(12/$C$63)&lt;=$C$9,0,1)),0)+IF(BG$63=$C$17,0,IF(BF$63=$C$17,$B84*(BF$60),0))</f>
        <v>1.5890666666666666</v>
      </c>
      <c r="BG84" s="50">
        <f ca="1">IF(BG$63&lt;=$C$17,($C$34*BG$59*$B84/$C$63)*(IF(COUNTA($D84:BF84)*(12/$C$63)&lt;=$C$9,0,1)),0)+IF(BH$63=$C$17,0,IF(BG$63=$C$17,$B84*(BG$60),0))</f>
        <v>1.5890666666666666</v>
      </c>
      <c r="BH84" s="50">
        <f ca="1">IF(BH$63&lt;=$C$17,($C$34*BH$59*$B84/$C$63)*(IF(COUNTA($D84:BG84)*(12/$C$63)&lt;=$C$9,0,1)),0)+IF(BI$63=$C$17,0,IF(BH$63=$C$17,$B84*(BH$60),0))</f>
        <v>1.5890666666666666</v>
      </c>
      <c r="BI84" s="50">
        <f ca="1">IF(BI$63&lt;=$C$17,($C$34*BI$59*$B84/$C$63)*(IF(COUNTA($D84:BH84)*(12/$C$63)&lt;=$C$9,0,1)),0)+IF(BJ$63=$C$17,0,IF(BI$63=$C$17,$B84*(BI$60),0))</f>
        <v>1.5890666666666666</v>
      </c>
      <c r="BJ84" s="50">
        <f ca="1">IF(BJ$63&lt;=$C$17,($C$34*BJ$59*$B84/$C$63)*(IF(COUNTA($D84:BI84)*(12/$C$63)&lt;=$C$9,0,1)),0)+IF(BK$63=$C$17,0,IF(BJ$63=$C$17,$B84*(BJ$60),0))</f>
        <v>1.5890666666666666</v>
      </c>
      <c r="BK84" s="50">
        <f ca="1">IF(BK$63&lt;=$C$17,($C$34*BK$59*$B84/$C$63)*(IF(COUNTA($D84:BJ84)*(12/$C$63)&lt;=$C$9,0,1)),0)+IF(BL$63=$C$17,0,IF(BK$63=$C$17,$B84*(BK$60),0))</f>
        <v>1.5890666666666666</v>
      </c>
      <c r="BL84" s="50">
        <f ca="1">IF(BL$63&lt;=$C$17,($C$34*BL$59*$B84/$C$63)*(IF(COUNTA($D84:BK84)*(12/$C$63)&lt;=$C$9,0,1)),0)+IF(BM$63=$C$17,0,IF(BL$63=$C$17,$B84*(BL$60),0))</f>
        <v>1.5890666666666666</v>
      </c>
      <c r="BM84" s="50">
        <f ca="1">IF(BM$63&lt;=$C$17,($C$34*BM$59*$B84/$C$63)*(IF(COUNTA($D84:BL84)*(12/$C$63)&lt;=$C$9,0,1)),0)+IF(BN$63=$C$17,0,IF(BM$63=$C$17,$B84*(BM$60),0))</f>
        <v>1.5890666666666666</v>
      </c>
      <c r="BN84" s="50">
        <f ca="1">IF(BN$63&lt;=$C$17,($C$34*BN$59*$B84/$C$63)*(IF(COUNTA($D84:BM84)*(12/$C$63)&lt;=$C$9,0,1)),0)+IF(BO$63=$C$17,0,IF(BN$63=$C$17,$B84*(BN$60),0))</f>
        <v>1.5890666666666666</v>
      </c>
      <c r="BO84" s="50">
        <f ca="1">IF(BO$63&lt;=$C$17,($C$34*BO$59*$B84/$C$63)*(IF(COUNTA($D84:BN84)*(12/$C$63)&lt;=$C$9,0,1)),0)+IF(BP$63=$C$17,0,IF(BO$63=$C$17,$B84*(BO$60),0))</f>
        <v>1.5890666666666666</v>
      </c>
      <c r="BP84" s="50">
        <f ca="1">IF(BP$63&lt;=$C$17,($C$34*BP$59*$B84/$C$63)*(IF(COUNTA($D84:BO84)*(12/$C$63)&lt;=$C$9,0,1)),0)+IF(BQ$63=$C$17,0,IF(BP$63=$C$17,$B84*(BP$60),0))</f>
        <v>1.5890666666666666</v>
      </c>
      <c r="BQ84" s="50">
        <f ca="1">IF(BQ$63&lt;=$C$17,($C$34*BQ$59*$B84/$C$63)*(IF(COUNTA($D84:BP84)*(12/$C$63)&lt;=$C$9,0,1)),0)+IF(BR$63=$C$17,0,IF(BQ$63=$C$17,$B84*(BQ$60),0))</f>
        <v>1.5890666666666666</v>
      </c>
      <c r="BR84" s="50">
        <f ca="1">IF(BR$63&lt;=$C$17,($C$34*BR$59*$B84/$C$63)*(IF(COUNTA($D84:BQ84)*(12/$C$63)&lt;=$C$9,0,1)),0)+IF(BS$63=$C$17,0,IF(BR$63=$C$17,$B84*(BR$60),0))</f>
        <v>1.5890666666666666</v>
      </c>
      <c r="BS84" s="50">
        <f ca="1">IF(BS$63&lt;=$C$17,($C$34*BS$59*$B84/$C$63)*(IF(COUNTA($D84:BR84)*(12/$C$63)&lt;=$C$9,0,1)),0)+IF(BT$63=$C$17,0,IF(BS$63=$C$17,$B84*(BS$60),0))</f>
        <v>1.5890666666666666</v>
      </c>
      <c r="BT84" s="50">
        <f ca="1">IF(BT$63&lt;=$C$17,($C$34*BT$59*$B84/$C$63)*(IF(COUNTA($D84:BS84)*(12/$C$63)&lt;=$C$9,0,1)),0)+IF(BU$63=$C$17,0,IF(BT$63=$C$17,$B84*(BT$60),0))</f>
        <v>1.5890666666666666</v>
      </c>
      <c r="BU84" s="50">
        <f ca="1">IF(BU$63&lt;=$C$17,($C$34*BU$59*$B84/$C$63)*(IF(COUNTA($D84:BT84)*(12/$C$63)&lt;=$C$9,0,1)),0)+IF(BV$63=$C$17,0,IF(BU$63=$C$17,$B84*(BU$60),0))</f>
        <v>1.5890666666666666</v>
      </c>
      <c r="BV84" s="50">
        <f ca="1">IF(BV$63&lt;=$C$17,($C$34*BV$59*$B84/$C$63)*(IF(COUNTA($D84:BU84)*(12/$C$63)&lt;=$C$9,0,1)),0)+IF(BW$63=$C$17,0,IF(BV$63=$C$17,$B84*(BV$60),0))</f>
        <v>1.5890666666666666</v>
      </c>
      <c r="BW84" s="50">
        <f ca="1">IF(BW$63&lt;=$C$17,($C$34*BW$59*$B84/$C$63)*(IF(COUNTA($D84:BV84)*(12/$C$63)&lt;=$C$9,0,1)),0)+IF(BX$63=$C$17,0,IF(BW$63=$C$17,$B84*(BW$60),0))</f>
        <v>1.5890666666666666</v>
      </c>
      <c r="BX84" s="50">
        <f ca="1">IF(BX$63&lt;=$C$17,($C$34*BX$59*$B84/$C$63)*(IF(COUNTA($D84:BW84)*(12/$C$63)&lt;=$C$9,0,1)),0)+IF(BY$63=$C$17,0,IF(BX$63=$C$17,$B84*(BX$60),0))</f>
        <v>1.5890666666666666</v>
      </c>
      <c r="BY84" s="50">
        <f ca="1">IF(BY$63&lt;=$C$17,($C$34*BY$59*$B84/$C$63)*(IF(COUNTA($D84:BX84)*(12/$C$63)&lt;=$C$9,0,1)),0)+IF(BZ$63=$C$17,0,IF(BY$63=$C$17,$B84*(BY$60),0))</f>
        <v>1.5890666666666666</v>
      </c>
      <c r="BZ84" s="50">
        <f ca="1">IF(BZ$63&lt;=$C$17,($C$34*BZ$59*$B84/$C$63)*(IF(COUNTA($D84:BY84)*(12/$C$63)&lt;=$C$9,0,1)),0)+IF(CA$63=$C$17,0,IF(BZ$63=$C$17,$B84*(BZ$60),0))</f>
        <v>1.5890666666666666</v>
      </c>
      <c r="CA84" s="50">
        <f ca="1">IF(CA$63&lt;=$C$17,($C$34*CA$59*$B84/$C$63)*(IF(COUNTA($D84:BZ84)*(12/$C$63)&lt;=$C$9,0,1)),0)+IF(CB$63=$C$17,0,IF(CA$63=$C$17,$B84*(CA$60),0))</f>
        <v>1.5890666666666666</v>
      </c>
      <c r="CB84" s="50">
        <f ca="1">IF(CB$63&lt;=$C$17,($C$34*CB$59*$B84/$C$63)*(IF(COUNTA($D84:CA84)*(12/$C$63)&lt;=$C$9,0,1)),0)+IF(CC$63=$C$17,0,IF(CB$63=$C$17,$B84*(CB$60),0))</f>
        <v>1.5890666666666666</v>
      </c>
      <c r="CC84" s="50">
        <f ca="1">IF(CC$63&lt;=$C$17,($C$34*CC$59*$B84/$C$63)*(IF(COUNTA($D84:CB84)*(12/$C$63)&lt;=$C$9,0,1)),0)+IF(CD$63=$C$17,0,IF(CC$63=$C$17,$B84*(CC$60),0))</f>
        <v>1.5890666666666666</v>
      </c>
      <c r="CD84" s="50">
        <f ca="1">IF(CD$63&lt;=$C$17,($C$34*CD$59*$B84/$C$63)*(IF(COUNTA($D84:CC84)*(12/$C$63)&lt;=$C$9,0,1)),0)+IF(CE$63=$C$17,0,IF(CD$63=$C$17,$B84*(CD$60),0))</f>
        <v>1.5890666666666666</v>
      </c>
      <c r="CE84" s="50">
        <f ca="1">IF(CE$63&lt;=$C$17,($C$34*CE$59*$B84/$C$63)*(IF(COUNTA($D84:CD84)*(12/$C$63)&lt;=$C$9,0,1)),0)+IF(CF$63=$C$17,0,IF(CE$63=$C$17,$B84*(CE$60),0))</f>
        <v>1.5890666666666666</v>
      </c>
      <c r="CF84" s="50">
        <f ca="1">IF(CF$63&lt;=$C$17,($C$34*CF$59*$B84/$C$63)*(IF(COUNTA($D84:CE84)*(12/$C$63)&lt;=$C$9,0,1)),0)+IF(CG$63=$C$17,0,IF(CF$63=$C$17,$B84*(CF$60),0))</f>
        <v>1.5890666666666666</v>
      </c>
      <c r="CG84" s="50">
        <f ca="1">IF(CG$63&lt;=$C$17,($C$34*CG$59*$B84/$C$63)*(IF(COUNTA($D84:CF84)*(12/$C$63)&lt;=$C$9,0,1)),0)+IF(CH$63=$C$17,0,IF(CG$63=$C$17,$B84*(CG$60),0))</f>
        <v>1.5890666666666666</v>
      </c>
      <c r="CH84" s="50">
        <f ca="1">IF(CH$63&lt;=$C$17,($C$34*CH$59*$B84/$C$63)*(IF(COUNTA($D84:CG84)*(12/$C$63)&lt;=$C$9,0,1)),0)+IF(CI$63=$C$17,0,IF(CH$63=$C$17,$B84*(CH$60),0))</f>
        <v>1.5890666666666666</v>
      </c>
      <c r="CI84" s="50">
        <f ca="1">IF(CI$63&lt;=$C$17,($C$34*CI$59*$B84/$C$63)*(IF(COUNTA($D84:CH84)*(12/$C$63)&lt;=$C$9,0,1)),0)+IF(CJ$63=$C$17,0,IF(CI$63=$C$17,$B84*(CI$60),0))</f>
        <v>1.5890666666666666</v>
      </c>
      <c r="CJ84" s="50">
        <f ca="1">IF(CJ$63&lt;=$C$17,($C$34*CJ$59*$B84/$C$63)*(IF(COUNTA($D84:CI84)*(12/$C$63)&lt;=$C$9,0,1)),0)+IF(CK$63=$C$17,0,IF(CJ$63=$C$17,$B84*(CJ$60),0))</f>
        <v>1.5890666666666666</v>
      </c>
      <c r="CK84" s="50">
        <f ca="1">IF(CK$63&lt;=$C$17,($C$34*CK$59*$B84/$C$63)*(IF(COUNTA($D84:CJ84)*(12/$C$63)&lt;=$C$9,0,1)),0)+IF(CL$63=$C$17,0,IF(CK$63=$C$17,$B84*(CK$60),0))</f>
        <v>1.5890666666666666</v>
      </c>
      <c r="CL84" s="50">
        <f ca="1">IF(CL$63&lt;=$C$17,($C$34*CL$59*$B84/$C$63)*(IF(COUNTA($D84:CK84)*(12/$C$63)&lt;=$C$9,0,1)),0)+IF(CM$63=$C$17,0,IF(CL$63=$C$17,$B84*(CL$60),0))</f>
        <v>1.5890666666666666</v>
      </c>
      <c r="CM84" s="50">
        <f ca="1">IF(CM$63&lt;=$C$17,($C$34*CM$59*$B84/$C$63)*(IF(COUNTA($D84:CL84)*(12/$C$63)&lt;=$C$9,0,1)),0)+IF(CN$63=$C$17,0,IF(CM$63=$C$17,$B84*(CM$60),0))</f>
        <v>1.5890666666666666</v>
      </c>
      <c r="CN84" s="50">
        <f ca="1">IF(CN$63&lt;=$C$17,($C$34*CN$59*$B84/$C$63)*(IF(COUNTA($D84:CM84)*(12/$C$63)&lt;=$C$9,0,1)),0)+IF(CO$63=$C$17,0,IF(CN$63=$C$17,$B84*(CN$60),0))</f>
        <v>1.5890666666666666</v>
      </c>
      <c r="CO84" s="50">
        <f ca="1">IF(CO$63&lt;=$C$17,($C$34*CO$59*$B84/$C$63)*(IF(COUNTA($D84:CN84)*(12/$C$63)&lt;=$C$9,0,1)),0)+IF(CP$63=$C$17,0,IF(CO$63=$C$17,$B84*(CO$60),0))</f>
        <v>1.5890666666666666</v>
      </c>
      <c r="CP84" s="50">
        <f ca="1">IF(CP$63&lt;=$C$17,($C$34*CP$59*$B84/$C$63)*(IF(COUNTA($D84:CO84)*(12/$C$63)&lt;=$C$9,0,1)),0)+IF(CQ$63=$C$17,0,IF(CP$63=$C$17,$B84*(CP$60),0))</f>
        <v>1.5890666666666666</v>
      </c>
      <c r="CQ84" s="50">
        <f ca="1">IF(CQ$63&lt;=$C$17,($C$34*CQ$59*$B84/$C$63)*(IF(COUNTA($D84:CP84)*(12/$C$63)&lt;=$C$9,0,1)),0)+IF(CR$63=$C$17,0,IF(CQ$63=$C$17,$B84*(CQ$60),0))</f>
        <v>1.5890666666666666</v>
      </c>
      <c r="CR84" s="50">
        <f ca="1">IF(CR$63&lt;=$C$17,($C$34*CR$59*$B84/$C$63)*(IF(COUNTA($D84:CQ84)*(12/$C$63)&lt;=$C$9,0,1)),0)+IF(CS$63=$C$17,0,IF(CR$63=$C$17,$B84*(CR$60),0))</f>
        <v>1.5890666666666666</v>
      </c>
      <c r="CS84" s="50">
        <f ca="1">IF(CS$63&lt;=$C$17,($C$34*CS$59*$B84/$C$63)*(IF(COUNTA($D84:CR84)*(12/$C$63)&lt;=$C$9,0,1)),0)+IF(CT$63=$C$17,0,IF(CS$63=$C$17,$B84*(CS$60),0))</f>
        <v>1.5890666666666666</v>
      </c>
      <c r="CT84" s="50">
        <f ca="1">IF(CT$63&lt;=$C$17,($C$34*CT$59*$B84/$C$63)*(IF(COUNTA($D84:CS84)*(12/$C$63)&lt;=$C$9,0,1)),0)+IF(CU$63=$C$17,0,IF(CT$63=$C$17,$B84*(CT$60),0))</f>
        <v>1.5890666666666666</v>
      </c>
      <c r="CU84" s="50">
        <f ca="1">IF(CU$63&lt;=$C$17,($C$34*CU$59*$B84/$C$63)*(IF(COUNTA($D84:CT84)*(12/$C$63)&lt;=$C$9,0,1)),0)+IF(CV$63=$C$17,0,IF(CU$63=$C$17,$B84*(CU$60),0))</f>
        <v>1.5890666666666666</v>
      </c>
      <c r="CV84" s="50">
        <f ca="1">IF(CV$63&lt;=$C$17,($C$34*CV$59*$B84/$C$63)*(IF(COUNTA($D84:CU84)*(12/$C$63)&lt;=$C$9,0,1)),0)+IF(CW$63=$C$17,0,IF(CV$63=$C$17,$B84*(CV$60),0))</f>
        <v>1.5890666666666666</v>
      </c>
      <c r="CW84" s="50">
        <f ca="1">IF(CW$63&lt;=$C$17,($C$34*CW$59*$B84/$C$63)*(IF(COUNTA($D84:CV84)*(12/$C$63)&lt;=$C$9,0,1)),0)+IF(CX$63=$C$17,0,IF(CW$63=$C$17,$B84*(CW$60),0))</f>
        <v>1.5890666666666666</v>
      </c>
      <c r="CX84" s="50">
        <f ca="1">IF(CX$63&lt;=$C$17,($C$34*CX$59*$B84/$C$63)*(IF(COUNTA($D84:CW84)*(12/$C$63)&lt;=$C$9,0,1)),0)+IF(CY$63=$C$17,0,IF(CX$63=$C$17,$B84*(CX$60),0))</f>
        <v>1.5890666666666666</v>
      </c>
      <c r="CY84" s="50">
        <f ca="1">IF(CY$63&lt;=$C$17,($C$34*CY$59*$B84/$C$63)*(IF(COUNTA($D84:CX84)*(12/$C$63)&lt;=$C$9,0,1)),0)+IF(CZ$63=$C$17,0,IF(CY$63=$C$17,$B84*(CY$60),0))</f>
        <v>1.5890666666666666</v>
      </c>
      <c r="CZ84" s="50">
        <f ca="1">IF(CZ$63&lt;=$C$17,($C$34*CZ$59*$B84/$C$63)*(IF(COUNTA($D84:CY84)*(12/$C$63)&lt;=$C$9,0,1)),0)+IF(DA$63=$C$17,0,IF(CZ$63=$C$17,$B84*(CZ$60),0))</f>
        <v>1.5890666666666666</v>
      </c>
      <c r="DA84" s="50">
        <f ca="1">IF(DA$63&lt;=$C$17,($C$34*DA$59*$B84/$C$63)*(IF(COUNTA($D84:CZ84)*(12/$C$63)&lt;=$C$9,0,1)),0)+IF(DB$63=$C$17,0,IF(DA$63=$C$17,$B84*(DA$60),0))</f>
        <v>1.5890666666666666</v>
      </c>
      <c r="DB84" s="50">
        <f ca="1">IF(DB$63&lt;=$C$17,($C$34*DB$59*$B84/$C$63)*(IF(COUNTA($D84:DA84)*(12/$C$63)&lt;=$C$9,0,1)),0)+IF(DC$63=$C$17,0,IF(DB$63=$C$17,$B84*(DB$60),0))</f>
        <v>1.5890666666666666</v>
      </c>
      <c r="DC84" s="50">
        <f ca="1">IF(DC$63&lt;=$C$17,($C$34*DC$59*$B84/$C$63)*(IF(COUNTA($D84:DB84)*(12/$C$63)&lt;=$C$9,0,1)),0)+IF(DD$63=$C$17,0,IF(DC$63=$C$17,$B84*(DC$60),0))</f>
        <v>1.5890666666666666</v>
      </c>
      <c r="DD84" s="50">
        <f ca="1">IF(DD$63&lt;=$C$17,($C$34*DD$59*$B84/$C$63)*(IF(COUNTA($D84:DC84)*(12/$C$63)&lt;=$C$9,0,1)),0)+IF(DE$63=$C$17,0,IF(DD$63=$C$17,$B84*(DD$60),0))</f>
        <v>1.5890666666666666</v>
      </c>
      <c r="DE84" s="50">
        <f ca="1">IF(DE$63&lt;=$C$17,($C$34*DE$59*$B84/$C$63)*(IF(COUNTA($D84:DD84)*(12/$C$63)&lt;=$C$9,0,1)),0)+IF(DF$63=$C$17,0,IF(DE$63=$C$17,$B84*(DE$60),0))</f>
        <v>1.5890666666666666</v>
      </c>
      <c r="DF84" s="50">
        <f ca="1">IF(DF$63&lt;=$C$17,($C$34*DF$59*$B84/$C$63)*(IF(COUNTA($D84:DE84)*(12/$C$63)&lt;=$C$9,0,1)),0)+IF(DG$63=$C$17,0,IF(DF$63=$C$17,$B84*(DF$60),0))</f>
        <v>1.5890666666666666</v>
      </c>
      <c r="DG84" s="50">
        <f ca="1">IF(DG$63&lt;=$C$17,($C$34*DG$59*$B84/$C$63)*(IF(COUNTA($D84:DF84)*(12/$C$63)&lt;=$C$9,0,1)),0)+IF(DH$63=$C$17,0,IF(DG$63=$C$17,$B84*(DG$60),0))</f>
        <v>1.5890666666666666</v>
      </c>
      <c r="DH84" s="50">
        <f ca="1">IF(DH$63&lt;=$C$17,($C$34*DH$59*$B84/$C$63)*(IF(COUNTA($D84:DG84)*(12/$C$63)&lt;=$C$9,0,1)),0)+IF(DI$63=$C$17,0,IF(DH$63=$C$17,$B84*(DH$60),0))</f>
        <v>1.5890666666666666</v>
      </c>
      <c r="DI84" s="50">
        <f ca="1">IF(DI$63&lt;=$C$17,($C$34*DI$59*$B84/$C$63)*(IF(COUNTA($D84:DH84)*(12/$C$63)&lt;=$C$9,0,1)),0)+IF(DJ$63=$C$17,0,IF(DI$63=$C$17,$B84*(DI$60),0))</f>
        <v>1.5890666666666666</v>
      </c>
      <c r="DJ84" s="50">
        <f ca="1">IF(DJ$63&lt;=$C$17,($C$34*DJ$59*$B84/$C$63)*(IF(COUNTA($D84:DI84)*(12/$C$63)&lt;=$C$9,0,1)),0)+IF(DK$63=$C$17,0,IF(DJ$63=$C$17,$B84*(DJ$60),0))</f>
        <v>1.5890666666666666</v>
      </c>
      <c r="DK84" s="50">
        <f ca="1">IF(DK$63&lt;=$C$17,($C$34*DK$59*$B84/$C$63)*(IF(COUNTA($D84:DJ84)*(12/$C$63)&lt;=$C$9,0,1)),0)+IF(DL$63=$C$17,0,IF(DK$63=$C$17,$B84*(DK$60),0))</f>
        <v>1.5890666666666666</v>
      </c>
      <c r="DL84" s="50">
        <f ca="1">IF(DL$63&lt;=$C$17,($C$34*DL$59*$B84/$C$63)*(IF(COUNTA($D84:DK84)*(12/$C$63)&lt;=$C$9,0,1)),0)+IF(DM$63=$C$17,0,IF(DL$63=$C$17,$B84*(DL$60),0))</f>
        <v>1.5890666666666666</v>
      </c>
      <c r="DM84" s="50">
        <f ca="1">IF(DM$63&lt;=$C$17,($C$34*DM$59*$B84/$C$63)*(IF(COUNTA($D84:DL84)*(12/$C$63)&lt;=$C$9,0,1)),0)+IF(DN$63=$C$17,0,IF(DM$63=$C$17,$B84*(DM$60),0))</f>
        <v>1.5890666666666666</v>
      </c>
      <c r="DN84" s="50">
        <f ca="1">IF(DN$63&lt;=$C$17,($C$34*DN$59*$B84/$C$63)*(IF(COUNTA($D84:DM84)*(12/$C$63)&lt;=$C$9,0,1)),0)+IF(DO$63=$C$17,0,IF(DN$63=$C$17,$B84*(DN$60),0))</f>
        <v>1.5890666666666666</v>
      </c>
      <c r="DO84" s="50">
        <f ca="1">IF(DO$63&lt;=$C$17,($C$34*DO$59*$B84/$C$63)*(IF(COUNTA($D84:DN84)*(12/$C$63)&lt;=$C$9,0,1)),0)+IF(DP$63=$C$17,0,IF(DO$63=$C$17,$B84*(DO$60),0))</f>
        <v>1.5890666666666666</v>
      </c>
      <c r="DP84" s="50">
        <f ca="1">IF(DP$63&lt;=$C$17,($C$34*DP$59*$B84/$C$63)*(IF(COUNTA($D84:DO84)*(12/$C$63)&lt;=$C$9,0,1)),0)+IF(DQ$63=$C$17,0,IF(DP$63=$C$17,$B84*(DP$60),0))</f>
        <v>1.5890666666666666</v>
      </c>
      <c r="DQ84" s="50">
        <f ca="1">IF(DQ$63&lt;=$C$17,($C$34*DQ$59*$B84/$C$63)*(IF(COUNTA($D84:DP84)*(12/$C$63)&lt;=$C$9,0,1)),0)+IF(DR$63=$C$17,0,IF(DQ$63=$C$17,$B84*(DQ$60),0))</f>
        <v>1.5890666666666666</v>
      </c>
      <c r="DR84" s="50">
        <f ca="1">IF(DR$63&lt;=$C$17,($C$34*DR$59*$B84/$C$63)*(IF(COUNTA($D84:DQ84)*(12/$C$63)&lt;=$C$9,0,1)),0)+IF(DS$63=$C$17,0,IF(DR$63=$C$17,$B84*(DR$60),0))</f>
        <v>1.5890666666666666</v>
      </c>
      <c r="DS84" s="50">
        <f ca="1">IF(DS$63&lt;=$C$17,($C$34*DS$59*$B84/$C$63)*(IF(COUNTA($D84:DR84)*(12/$C$63)&lt;=$C$9,0,1)),0)+IF(DT$63=$C$17,0,IF(DS$63=$C$17,$B84*(DS$60),0))</f>
        <v>1.5890666666666666</v>
      </c>
      <c r="DT84" s="50">
        <f ca="1">IF(DT$63&lt;=$C$17,($C$34*DT$59*$B84/$C$63)*(IF(COUNTA($D84:DS84)*(12/$C$63)&lt;=$C$9,0,1)),0)+IF(DU$63=$C$17,0,IF(DT$63=$C$17,$B84*(DT$60),0))</f>
        <v>399.25303181470031</v>
      </c>
      <c r="DU84" s="50">
        <f>IF(DU$63&lt;=$C$17,($C$34*DU$59*$B84/$C$63)*(IF(COUNTA($D84:DT84)*(12/$C$63)&lt;=$C$9,0,1)),0)+IF(DV$63=$C$17,0,IF(DU$63=$C$17,$B84*(DU$60),0))</f>
        <v>0</v>
      </c>
      <c r="DV84" s="50">
        <f>IF(DV$63&lt;=$C$17,($C$34*DV$59*$B84/$C$63)*(IF(COUNTA($D84:DU84)*(12/$C$63)&lt;=$C$9,0,1)),0)+IF(DW$63=$C$17,0,IF(DV$63=$C$17,$B84*(DV$60),0))</f>
        <v>0</v>
      </c>
      <c r="DW84" s="50">
        <f>IF(DW$63&lt;=$C$17,($C$34*DW$59*$B84/$C$63)*(IF(COUNTA($D84:DV84)*(12/$C$63)&lt;=$C$9,0,1)),0)+IF(DX$63=$C$17,0,IF(DW$63=$C$17,$B84*(DW$60),0))</f>
        <v>0</v>
      </c>
      <c r="DX84" s="50">
        <f>IF(DX$63&lt;=$C$17,($C$34*DX$59*$B84/$C$63)*(IF(COUNTA($D84:DW84)*(12/$C$63)&lt;=$C$9,0,1)),0)+IF(DY$63=$C$17,0,IF(DX$63=$C$17,$B84*(DX$60),0))</f>
        <v>0</v>
      </c>
      <c r="DY84" s="50">
        <f>IF(DY$63&lt;=$C$17,($C$34*DY$59*$B84/$C$63)*(IF(COUNTA($D84:DX84)*(12/$C$63)&lt;=$C$9,0,1)),0)+IF(DZ$63=$C$17,0,IF(DY$63=$C$17,$B84*(DY$60),0))</f>
        <v>0</v>
      </c>
      <c r="DZ84" s="50">
        <f>IF(DZ$63&lt;=$C$17,($C$34*DZ$59*$B84/$C$63)*(IF(COUNTA($D84:DY84)*(12/$C$63)&lt;=$C$9,0,1)),0)+IF(EA$63=$C$17,0,IF(DZ$63=$C$17,$B84*(DZ$60),0))</f>
        <v>0</v>
      </c>
      <c r="EA84" s="50">
        <f>IF(EA$63&lt;=$C$17,($C$34*EA$59*$B84/$C$63)*(IF(COUNTA($D84:DZ84)*(12/$C$63)&lt;=$C$9,0,1)),0)+IF(EB$63=$C$17,0,IF(EA$63=$C$17,$B84*(EA$60),0))</f>
        <v>0</v>
      </c>
      <c r="EB84" s="50">
        <f>IF(EB$63&lt;=$C$17,($C$34*EB$59*$B84/$C$63)*(IF(COUNTA($D84:EA84)*(12/$C$63)&lt;=$C$9,0,1)),0)+IF(EC$63=$C$17,0,IF(EB$63=$C$17,$B84*(EB$60),0))</f>
        <v>0</v>
      </c>
      <c r="EC84" s="50">
        <f>IF(EC$63&lt;=$C$17,($C$34*EC$59*$B84/$C$63)*(IF(COUNTA($D84:EB84)*(12/$C$63)&lt;=$C$9,0,1)),0)+IF(ED$63=$C$17,0,IF(EC$63=$C$17,$B84*(EC$60),0))</f>
        <v>0</v>
      </c>
      <c r="ED84" s="50">
        <f>IF(ED$63&lt;=$C$17,($C$34*ED$59*$B84/$C$63)*(IF(COUNTA($D84:EC84)*(12/$C$63)&lt;=$C$9,0,1)),0)+IF(EE$63=$C$17,0,IF(ED$63=$C$17,$B84*(ED$60),0))</f>
        <v>0</v>
      </c>
      <c r="EE84" s="50">
        <f>IF(EE$63&lt;=$C$17,($C$34*EE$59*$B84/$C$63)*(IF(COUNTA($D84:ED84)*(12/$C$63)&lt;=$C$9,0,1)),0)+IF(EF$63=$C$17,0,IF(EE$63=$C$17,$B84*(EE$60),0))</f>
        <v>0</v>
      </c>
      <c r="EF84" s="50">
        <f>IF(EF$63&lt;=$C$17,($C$34*EF$59*$B84/$C$63)*(IF(COUNTA($D84:EE84)*(12/$C$63)&lt;=$C$9,0,1)),0)+IF(EG$63=$C$17,0,IF(EF$63=$C$17,$B84*(EF$60),0))</f>
        <v>0</v>
      </c>
      <c r="EG84" s="50">
        <f>IF(EG$63&lt;=$C$17,($C$34*EG$59*$B84/$C$63)*(IF(COUNTA($D84:EF84)*(12/$C$63)&lt;=$C$9,0,1)),0)+IF(EH$63=$C$17,0,IF(EG$63=$C$17,$B84*(EG$60),0))</f>
        <v>0</v>
      </c>
      <c r="EH84" s="50">
        <f>IF(EH$63&lt;=$C$17,($C$34*EH$59*$B84/$C$63)*(IF(COUNTA($D84:EG84)*(12/$C$63)&lt;=$C$9,0,1)),0)+IF(EI$63=$C$17,0,IF(EH$63=$C$17,$B84*(EH$60),0))</f>
        <v>0</v>
      </c>
      <c r="EI84" s="50">
        <f>IF(EI$63&lt;=$C$17,($C$34*EI$59*$B84/$C$63)*(IF(COUNTA($D84:EH84)*(12/$C$63)&lt;=$C$9,0,1)),0)+IF(EJ$63=$C$17,0,IF(EI$63=$C$17,$B84*(EI$60),0))</f>
        <v>0</v>
      </c>
      <c r="EJ84" s="50">
        <f>IF(EJ$63&lt;=$C$17,($C$34*EJ$59*$B84/$C$63)*(IF(COUNTA($D84:EI84)*(12/$C$63)&lt;=$C$9,0,1)),0)+IF(EK$63=$C$17,0,IF(EJ$63=$C$17,$B84*(EJ$60),0))</f>
        <v>0</v>
      </c>
      <c r="EK84" s="50">
        <f>IF(EK$63&lt;=$C$17,($C$34*EK$59*$B84/$C$63)*(IF(COUNTA($D84:EJ84)*(12/$C$63)&lt;=$C$9,0,1)),0)+IF(EL$63=$C$17,0,IF(EK$63=$C$17,$B84*(EK$60),0))</f>
        <v>0</v>
      </c>
      <c r="EL84" s="50">
        <f>IF(EL$63&lt;=$C$17,($C$34*EL$59*$B84/$C$63)*(IF(COUNTA($D84:EK84)*(12/$C$63)&lt;=$C$9,0,1)),0)+IF(EM$63=$C$17,0,IF(EL$63=$C$17,$B84*(EL$60),0))</f>
        <v>0</v>
      </c>
      <c r="EM84" s="50">
        <f>IF(EM$63&lt;=$C$17,($C$34*EM$59*$B84/$C$63)*(IF(COUNTA($D84:EL84)*(12/$C$63)&lt;=$C$9,0,1)),0)+IF(EN$63=$C$17,0,IF(EM$63=$C$17,$B84*(EM$60),0))</f>
        <v>0</v>
      </c>
      <c r="EN84" s="50">
        <f>IF(EN$63&lt;=$C$17,($C$34*EN$59*$B84/$C$63)*(IF(COUNTA($D84:EM84)*(12/$C$63)&lt;=$C$9,0,1)),0)+IF(EO$63=$C$17,0,IF(EN$63=$C$17,$B84*(EN$60),0))</f>
        <v>0</v>
      </c>
      <c r="EO84" s="50">
        <f>IF(EO$63&lt;=$C$17,($C$34*EO$59*$B84/$C$63)*(IF(COUNTA($D84:EN84)*(12/$C$63)&lt;=$C$9,0,1)),0)+IF(EP$63=$C$17,0,IF(EO$63=$C$17,$B84*(EO$60),0))</f>
        <v>0</v>
      </c>
      <c r="EP84" s="50">
        <f>IF(EP$63&lt;=$C$17,($C$34*EP$59*$B84/$C$63)*(IF(COUNTA($D84:EO84)*(12/$C$63)&lt;=$C$9,0,1)),0)+IF(EQ$63=$C$17,0,IF(EP$63=$C$17,$B84*(EP$60),0))</f>
        <v>0</v>
      </c>
      <c r="EQ84" s="50">
        <f>IF(EQ$63&lt;=$C$17,($C$34*EQ$59*$B84/$C$63)*(IF(COUNTA($D84:EP84)*(12/$C$63)&lt;=$C$9,0,1)),0)+IF(ER$63=$C$17,0,IF(EQ$63=$C$17,$B84*(EQ$60),0))</f>
        <v>0</v>
      </c>
      <c r="ER84" s="50">
        <f>IF(ER$63&lt;=$C$17,($C$34*ER$59*$B84/$C$63)*(IF(COUNTA($D84:EQ84)*(12/$C$63)&lt;=$C$9,0,1)),0)+IF(ES$63=$C$17,0,IF(ER$63=$C$17,$B84*(ER$60),0))</f>
        <v>0</v>
      </c>
      <c r="ES84" s="50">
        <f>IF(ES$63&lt;=$C$17,($C$34*ES$59*$B84/$C$63)*(IF(COUNTA($D84:ER84)*(12/$C$63)&lt;=$C$9,0,1)),0)+IF(ET$63=$C$17,0,IF(ES$63=$C$17,$B84*(ES$60),0))</f>
        <v>0</v>
      </c>
      <c r="ET84" s="50">
        <f>IF(ET$63&lt;=$C$17,($C$34*ET$59*$B84/$C$63)*(IF(COUNTA($D84:ES84)*(12/$C$63)&lt;=$C$9,0,1)),0)+IF(EU$63=$C$17,0,IF(ET$63=$C$17,$B84*(ET$60),0))</f>
        <v>0</v>
      </c>
      <c r="EU84" s="50">
        <f>IF(EU$63&lt;=$C$17,($C$34*EU$59*$B84/$C$63)*(IF(COUNTA($D84:ET84)*(12/$C$63)&lt;=$C$9,0,1)),0)+IF(EV$63=$C$17,0,IF(EU$63=$C$17,$B84*(EU$60),0))</f>
        <v>0</v>
      </c>
      <c r="EV84" s="50">
        <f>IF(EV$63&lt;=$C$17,($C$34*EV$59*$B84/$C$63)*(IF(COUNTA($D84:EU84)*(12/$C$63)&lt;=$C$9,0,1)),0)+IF(EW$63=$C$17,0,IF(EV$63=$C$17,$B84*(EV$60),0))</f>
        <v>0</v>
      </c>
      <c r="EW84" s="50">
        <f>IF(EW$63&lt;=$C$17,($C$34*EW$59*$B84/$C$63)*(IF(COUNTA($D84:EV84)*(12/$C$63)&lt;=$C$9,0,1)),0)+IF(EX$63=$C$17,0,IF(EW$63=$C$17,$B84*(EW$60),0))</f>
        <v>0</v>
      </c>
      <c r="EX84" s="50">
        <f>IF(EX$63&lt;=$C$17,($C$34*EX$59*$B84/$C$63)*(IF(COUNTA($D84:EW84)*(12/$C$63)&lt;=$C$9,0,1)),0)+IF(EY$63=$C$17,0,IF(EX$63=$C$17,$B84*(EX$60),0))</f>
        <v>0</v>
      </c>
      <c r="EY84" s="50">
        <f>IF(EY$63&lt;=$C$17,($C$34*EY$59*$B84/$C$63)*(IF(COUNTA($D84:EX84)*(12/$C$63)&lt;=$C$9,0,1)),0)+IF(EZ$63=$C$17,0,IF(EY$63=$C$17,$B84*(EY$60),0))</f>
        <v>0</v>
      </c>
      <c r="EZ84" s="50">
        <f>IF(EZ$63&lt;=$C$17,($C$34*EZ$59*$B84/$C$63)*(IF(COUNTA($D84:EY84)*(12/$C$63)&lt;=$C$9,0,1)),0)+IF(FA$63=$C$17,0,IF(EZ$63=$C$17,$B84*(EZ$60),0))</f>
        <v>0</v>
      </c>
      <c r="FA84" s="50">
        <f>IF(FA$63&lt;=$C$17,($C$34*FA$59*$B84/$C$63)*(IF(COUNTA($D84:EZ84)*(12/$C$63)&lt;=$C$9,0,1)),0)+IF(FB$63=$C$17,0,IF(FA$63=$C$17,$B84*(FA$60),0))</f>
        <v>0</v>
      </c>
      <c r="FB84" s="50">
        <f>IF(FB$63&lt;=$C$17,($C$34*FB$59*$B84/$C$63)*(IF(COUNTA($D84:FA84)*(12/$C$63)&lt;=$C$9,0,1)),0)+IF(FC$63=$C$17,0,IF(FB$63=$C$17,$B84*(FB$60),0))</f>
        <v>0</v>
      </c>
      <c r="FC84" s="50">
        <f>IF(FC$63&lt;=$C$17,($C$34*FC$59*$B84/$C$63)*(IF(COUNTA($D84:FB84)*(12/$C$63)&lt;=$C$9,0,1)),0)+IF(FD$63=$C$17,0,IF(FC$63=$C$17,$B84*(FC$60),0))</f>
        <v>0</v>
      </c>
      <c r="FD84" s="50">
        <f>IF(FD$63&lt;=$C$17,($C$34*FD$59*$B84/$C$63)*(IF(COUNTA($D84:FC84)*(12/$C$63)&lt;=$C$9,0,1)),0)+IF(FE$63=$C$17,0,IF(FD$63=$C$17,$B84*(FD$60),0))</f>
        <v>0</v>
      </c>
      <c r="FE84" s="50">
        <f>IF(FE$63&lt;=$C$17,($C$34*FE$59*$B84/$C$63)*(IF(COUNTA($D84:FD84)*(12/$C$63)&lt;=$C$9,0,1)),0)+IF(FF$63=$C$17,0,IF(FE$63=$C$17,$B84*(FE$60),0))</f>
        <v>0</v>
      </c>
      <c r="FF84" s="50">
        <f>IF(FF$63&lt;=$C$17,($C$34*FF$59*$B84/$C$63)*(IF(COUNTA($D84:FE84)*(12/$C$63)&lt;=$C$9,0,1)),0)+IF(FG$63=$C$17,0,IF(FF$63=$C$17,$B84*(FF$60),0))</f>
        <v>0</v>
      </c>
      <c r="FG84" s="50">
        <f>IF(FG$63&lt;=$C$17,($C$34*FG$59*$B84/$C$63)*(IF(COUNTA($D84:FF84)*(12/$C$63)&lt;=$C$9,0,1)),0)+IF(FH$63=$C$17,0,IF(FG$63=$C$17,$B84*(FG$60),0))</f>
        <v>0</v>
      </c>
      <c r="FH84" s="50">
        <f>IF(FH$63&lt;=$C$17,($C$34*FH$59*$B84/$C$63)*(IF(COUNTA($D84:FG84)*(12/$C$63)&lt;=$C$9,0,1)),0)+IF(FI$63=$C$17,0,IF(FH$63=$C$17,$B84*(FH$60),0))</f>
        <v>0</v>
      </c>
      <c r="FI84" s="50">
        <f>IF(FI$63&lt;=$C$17,($C$34*FI$59*$B84/$C$63)*(IF(COUNTA($D84:FH84)*(12/$C$63)&lt;=$C$9,0,1)),0)+IF(FJ$63=$C$17,0,IF(FI$63=$C$17,$B84*(FI$60),0))</f>
        <v>0</v>
      </c>
      <c r="FJ84" s="50">
        <f>IF(FJ$63&lt;=$C$17,($C$34*FJ$59*$B84/$C$63)*(IF(COUNTA($D84:FI84)*(12/$C$63)&lt;=$C$9,0,1)),0)+IF(FK$63=$C$17,0,IF(FJ$63=$C$17,$B84*(FJ$60),0))</f>
        <v>0</v>
      </c>
      <c r="FK84" s="50">
        <f>IF(FK$63&lt;=$C$17,($C$34*FK$59*$B84/$C$63)*(IF(COUNTA($D84:FJ84)*(12/$C$63)&lt;=$C$9,0,1)),0)+IF(FL$63=$C$17,0,IF(FK$63=$C$17,$B84*(FK$60),0))</f>
        <v>0</v>
      </c>
      <c r="FL84" s="50">
        <f>IF(FL$63&lt;=$C$17,($C$34*FL$59*$B84/$C$63)*(IF(COUNTA($D84:FK84)*(12/$C$63)&lt;=$C$9,0,1)),0)+IF(FM$63=$C$17,0,IF(FL$63=$C$17,$B84*(FL$60),0))</f>
        <v>0</v>
      </c>
      <c r="FM84" s="50">
        <f>IF(FM$63&lt;=$C$17,($C$34*FM$59*$B84/$C$63)*(IF(COUNTA($D84:FL84)*(12/$C$63)&lt;=$C$9,0,1)),0)+IF(FN$63=$C$17,0,IF(FM$63=$C$17,$B84*(FM$60),0))</f>
        <v>0</v>
      </c>
      <c r="FN84" s="50">
        <f>IF(FN$63&lt;=$C$17,($C$34*FN$59*$B84/$C$63)*(IF(COUNTA($D84:FM84)*(12/$C$63)&lt;=$C$9,0,1)),0)+IF(FO$63=$C$17,0,IF(FN$63=$C$17,$B84*(FN$60),0))</f>
        <v>0</v>
      </c>
      <c r="FO84" s="50">
        <f>IF(FO$63&lt;=$C$17,($C$34*FO$59*$B84/$C$63)*(IF(COUNTA($D84:FN84)*(12/$C$63)&lt;=$C$9,0,1)),0)+IF(FP$63=$C$17,0,IF(FO$63=$C$17,$B84*(FO$60),0))</f>
        <v>0</v>
      </c>
      <c r="FP84" s="50">
        <f>IF(FP$63&lt;=$C$17,($C$34*FP$59*$B84/$C$63)*(IF(COUNTA($D84:FO84)*(12/$C$63)&lt;=$C$9,0,1)),0)+IF(FQ$63=$C$17,0,IF(FP$63=$C$17,$B84*(FP$60),0))</f>
        <v>0</v>
      </c>
      <c r="FQ84" s="50">
        <f>IF(FQ$63&lt;=$C$17,($C$34*FQ$59*$B84/$C$63)*(IF(COUNTA($D84:FP84)*(12/$C$63)&lt;=$C$9,0,1)),0)+IF(FR$63=$C$17,0,IF(FQ$63=$C$17,$B84*(FQ$60),0))</f>
        <v>0</v>
      </c>
      <c r="FR84" s="50">
        <f>IF(FR$63&lt;=$C$17,($C$34*FR$59*$B84/$C$63)*(IF(COUNTA($D84:FQ84)*(12/$C$63)&lt;=$C$9,0,1)),0)+IF(FS$63=$C$17,0,IF(FR$63=$C$17,$B84*(FR$60),0))</f>
        <v>0</v>
      </c>
      <c r="FS84" s="50">
        <f>IF(FS$63&lt;=$C$17,($C$34*FS$59*$B84/$C$63)*(IF(COUNTA($D84:FR84)*(12/$C$63)&lt;=$C$9,0,1)),0)+IF(FT$63=$C$17,0,IF(FS$63=$C$17,$B84*(FS$60),0))</f>
        <v>0</v>
      </c>
      <c r="FT84" s="50">
        <f>IF(FT$63&lt;=$C$17,($C$34*FT$59*$B84/$C$63)*(IF(COUNTA($D84:FS84)*(12/$C$63)&lt;=$C$9,0,1)),0)+IF(FU$63=$C$17,0,IF(FT$63=$C$17,$B84*(FT$60),0))</f>
        <v>0</v>
      </c>
      <c r="FU84" s="50">
        <f>IF(FU$63&lt;=$C$17,($C$34*FU$59*$B84/$C$63)*(IF(COUNTA($D84:FT84)*(12/$C$63)&lt;=$C$9,0,1)),0)+IF(FV$63=$C$17,0,IF(FU$63=$C$17,$B84*(FU$60),0))</f>
        <v>0</v>
      </c>
      <c r="FV84" s="50">
        <f>IF(FV$63&lt;=$C$17,($C$34*FV$59*$B84/$C$63)*(IF(COUNTA($D84:FU84)*(12/$C$63)&lt;=$C$9,0,1)),0)+IF(FW$63=$C$17,0,IF(FV$63=$C$17,$B84*(FV$60),0))</f>
        <v>0</v>
      </c>
      <c r="FW84" s="50">
        <f>IF(FW$63&lt;=$C$17,($C$34*FW$59*$B84/$C$63)*(IF(COUNTA($D84:FV84)*(12/$C$63)&lt;=$C$9,0,1)),0)+IF(FX$63=$C$17,0,IF(FW$63=$C$17,$B84*(FW$60),0))</f>
        <v>0</v>
      </c>
      <c r="FX84" s="50">
        <f>IF(FX$63&lt;=$C$17,($C$34*FX$59*$B84/$C$63)*(IF(COUNTA($D84:FW84)*(12/$C$63)&lt;=$C$9,0,1)),0)+IF(FY$63=$C$17,0,IF(FX$63=$C$17,$B84*(FX$60),0))</f>
        <v>0</v>
      </c>
      <c r="FY84" s="50">
        <f>IF(FY$63&lt;=$C$17,($C$34*FY$59*$B84/$C$63)*(IF(COUNTA($D84:FX84)*(12/$C$63)&lt;=$C$9,0,1)),0)+IF(FZ$63=$C$17,0,IF(FY$63=$C$17,$B84*(FY$60),0))</f>
        <v>0</v>
      </c>
      <c r="FZ84" s="50">
        <f>IF(FZ$63&lt;=$C$17,($C$34*FZ$59*$B84/$C$63)*(IF(COUNTA($D84:FY84)*(12/$C$63)&lt;=$C$9,0,1)),0)+IF(GA$63=$C$17,0,IF(FZ$63=$C$17,$B84*(FZ$60),0))</f>
        <v>0</v>
      </c>
      <c r="GA84" s="50">
        <f>IF(GA$63&lt;=$C$17,($C$34*GA$59*$B84/$C$63)*(IF(COUNTA($D84:FZ84)*(12/$C$63)&lt;=$C$9,0,1)),0)+IF(GB$63=$C$17,0,IF(GA$63=$C$17,$B84*(GA$60),0))</f>
        <v>0</v>
      </c>
      <c r="GB84" s="50">
        <f>IF(GB$63&lt;=$C$17,($C$34*GB$59*$B84/$C$63)*(IF(COUNTA($D84:GA84)*(12/$C$63)&lt;=$C$9,0,1)),0)+IF(GC$63=$C$17,0,IF(GB$63=$C$17,$B84*(GB$60),0))</f>
        <v>0</v>
      </c>
      <c r="GC84" s="50">
        <f>IF(GC$63&lt;=$C$17,($C$34*GC$59*$B84/$C$63)*(IF(COUNTA($D84:GB84)*(12/$C$63)&lt;=$C$9,0,1)),0)+IF(GD$63=$C$17,0,IF(GC$63=$C$17,$B84*(GC$60),0))</f>
        <v>0</v>
      </c>
      <c r="GD84" s="50">
        <f>IF(GD$63&lt;=$C$17,($C$34*GD$59*$B84/$C$63)*(IF(COUNTA($D84:GC84)*(12/$C$63)&lt;=$C$9,0,1)),0)+IF(GE$63=$C$17,0,IF(GD$63=$C$17,$B84*(GD$60),0))</f>
        <v>0</v>
      </c>
      <c r="GE84" s="50">
        <f>IF(GE$63&lt;=$C$17,($C$34*GE$59*$B84/$C$63)*(IF(COUNTA($D84:GD84)*(12/$C$63)&lt;=$C$9,0,1)),0)+IF(GF$63=$C$17,0,IF(GE$63=$C$17,$B84*(GE$60),0))</f>
        <v>0</v>
      </c>
      <c r="GF84" s="50">
        <f>IF(GF$63&lt;=$C$17,($C$34*GF$59*$B84/$C$63)*(IF(COUNTA($D84:GE84)*(12/$C$63)&lt;=$C$9,0,1)),0)+IF(GG$63=$C$17,0,IF(GF$63=$C$17,$B84*(GF$60),0))</f>
        <v>0</v>
      </c>
      <c r="GG84" s="50">
        <f>IF(GG$63&lt;=$C$17,($C$34*GG$59*$B84/$C$63)*(IF(COUNTA($D84:GF84)*(12/$C$63)&lt;=$C$9,0,1)),0)+IF(GH$63=$C$17,0,IF(GG$63=$C$17,$B84*(GG$60),0))</f>
        <v>0</v>
      </c>
      <c r="GH84" s="50">
        <f>IF(GH$63&lt;=$C$17,($C$34*GH$59*$B84/$C$63)*(IF(COUNTA($D84:GG84)*(12/$C$63)&lt;=$C$9,0,1)),0)+IF(GI$63=$C$17,0,IF(GH$63=$C$17,$B84*(GH$60),0))</f>
        <v>0</v>
      </c>
      <c r="GI84" s="50">
        <f>IF(GI$63&lt;=$C$17,($C$34*GI$59*$B84/$C$63)*(IF(COUNTA($D84:GH84)*(12/$C$63)&lt;=$C$9,0,1)),0)+IF(GJ$63=$C$17,0,IF(GI$63=$C$17,$B84*(GI$60),0))</f>
        <v>0</v>
      </c>
      <c r="GJ84" s="50">
        <f>IF(GJ$63&lt;=$C$17,($C$34*GJ$59*$B84/$C$63)*(IF(COUNTA($D84:GI84)*(12/$C$63)&lt;=$C$9,0,1)),0)+IF(GK$63=$C$17,0,IF(GJ$63=$C$17,$B84*(GJ$60),0))</f>
        <v>0</v>
      </c>
      <c r="GK84" s="50">
        <f>IF(GK$63&lt;=$C$17,($C$34*GK$59*$B84/$C$63)*(IF(COUNTA($D84:GJ84)*(12/$C$63)&lt;=$C$9,0,1)),0)+IF(GL$63=$C$17,0,IF(GK$63=$C$17,$B84*(GK$60),0))</f>
        <v>0</v>
      </c>
      <c r="GL84" s="50">
        <f>IF(GL$63&lt;=$C$17,($C$34*GL$59*$B84/$C$63)*(IF(COUNTA($D84:GK84)*(12/$C$63)&lt;=$C$9,0,1)),0)+IF(GM$63=$C$17,0,IF(GL$63=$C$17,$B84*(GL$60),0))</f>
        <v>0</v>
      </c>
      <c r="GM84" s="50">
        <f>IF(GM$63&lt;=$C$17,($C$34*GM$59*$B84/$C$63)*(IF(COUNTA($D84:GL84)*(12/$C$63)&lt;=$C$9,0,1)),0)+IF(GN$63=$C$17,0,IF(GM$63=$C$17,$B84*(GM$60),0))</f>
        <v>0</v>
      </c>
      <c r="GN84" s="50">
        <f>IF(GN$63&lt;=$C$17,($C$34*GN$59*$B84/$C$63)*(IF(COUNTA($D84:GM84)*(12/$C$63)&lt;=$C$9,0,1)),0)+IF(GO$63=$C$17,0,IF(GN$63=$C$17,$B84*(GN$60),0))</f>
        <v>0</v>
      </c>
      <c r="GO84" s="50">
        <f>IF(GO$63&lt;=$C$17,($C$34*GO$59*$B84/$C$63)*(IF(COUNTA($D84:GN84)*(12/$C$63)&lt;=$C$9,0,1)),0)+IF(GP$63=$C$17,0,IF(GO$63=$C$17,$B84*(GO$60),0))</f>
        <v>0</v>
      </c>
      <c r="GP84" s="50">
        <f>IF(GP$63&lt;=$C$17,($C$34*GP$59*$B84/$C$63)*(IF(COUNTA($D84:GO84)*(12/$C$63)&lt;=$C$9,0,1)),0)+IF(GQ$63=$C$17,0,IF(GP$63=$C$17,$B84*(GP$60),0))</f>
        <v>0</v>
      </c>
      <c r="GQ84" s="50">
        <f>IF(GQ$63&lt;=$C$17,($C$34*GQ$59*$B84/$C$63)*(IF(COUNTA($D84:GP84)*(12/$C$63)&lt;=$C$9,0,1)),0)+IF(GR$63=$C$17,0,IF(GQ$63=$C$17,$B84*(GQ$60),0))</f>
        <v>0</v>
      </c>
      <c r="GR84" s="50">
        <f>IF(GR$63&lt;=$C$17,($C$34*GR$59*$B84/$C$63)*(IF(COUNTA($D84:GQ84)*(12/$C$63)&lt;=$C$9,0,1)),0)+IF(GS$63=$C$17,0,IF(GR$63=$C$17,$B84*(GR$60),0))</f>
        <v>0</v>
      </c>
      <c r="GS84" s="50">
        <f>IF(GS$63&lt;=$C$17,($C$34*GS$59*$B84/$C$63)*(IF(COUNTA($D84:GR84)*(12/$C$63)&lt;=$C$9,0,1)),0)+IF(GT$63=$C$17,0,IF(GS$63=$C$17,$B84*(GS$60),0))</f>
        <v>0</v>
      </c>
      <c r="GT84" s="50">
        <f>IF(GT$63&lt;=$C$17,($C$34*GT$59*$B84/$C$63)*(IF(COUNTA($D84:GS84)*(12/$C$63)&lt;=$C$9,0,1)),0)+IF(GU$63=$C$17,0,IF(GT$63=$C$17,$B84*(GT$60),0))</f>
        <v>0</v>
      </c>
      <c r="GU84" s="50">
        <f>IF(GU$63&lt;=$C$17,($C$34*GU$59*$B84/$C$63)*(IF(COUNTA($D84:GT84)*(12/$C$63)&lt;=$C$9,0,1)),0)+IF(GV$63=$C$17,0,IF(GU$63=$C$17,$B84*(GU$60),0))</f>
        <v>0</v>
      </c>
      <c r="GV84" s="50">
        <f>IF(GV$63&lt;=$C$17,($C$34*GV$59*$B84/$C$63)*(IF(COUNTA($D84:GU84)*(12/$C$63)&lt;=$C$9,0,1)),0)+IF(GW$63=$C$17,0,IF(GV$63=$C$17,$B84*(GV$60),0))</f>
        <v>0</v>
      </c>
      <c r="GW84" s="50">
        <f>IF(GW$63&lt;=$C$17,($C$34*GW$59*$B84/$C$63)*(IF(COUNTA($D84:GV84)*(12/$C$63)&lt;=$C$9,0,1)),0)+IF(GX$63=$C$17,0,IF(GW$63=$C$17,$B84*(GW$60),0))</f>
        <v>0</v>
      </c>
      <c r="GX84" s="50">
        <f>IF(GX$63&lt;=$C$17,($C$34*GX$59*$B84/$C$63)*(IF(COUNTA($D84:GW84)*(12/$C$63)&lt;=$C$9,0,1)),0)+IF(GY$63=$C$17,0,IF(GX$63=$C$17,$B84*(GX$60),0))</f>
        <v>0</v>
      </c>
      <c r="GY84" s="50">
        <f>IF(GY$63&lt;=$C$17,($C$34*GY$59*$B84/$C$63)*(IF(COUNTA($D84:GX84)*(12/$C$63)&lt;=$C$9,0,1)),0)+IF(GZ$63=$C$17,0,IF(GY$63=$C$17,$B84*(GY$60),0))</f>
        <v>0</v>
      </c>
      <c r="GZ84" s="50">
        <f>IF(GZ$63&lt;=$C$17,($C$34*GZ$59*$B84/$C$63)*(IF(COUNTA($D84:GY84)*(12/$C$63)&lt;=$C$9,0,1)),0)+IF(HA$63=$C$17,0,IF(GZ$63=$C$17,$B84*(GZ$60),0))</f>
        <v>0</v>
      </c>
      <c r="HA84" s="50">
        <f>IF(HA$63&lt;=$C$17,($C$34*HA$59*$B84/$C$63)*(IF(COUNTA($D84:GZ84)*(12/$C$63)&lt;=$C$9,0,1)),0)+IF(HB$63=$C$17,0,IF(HA$63=$C$17,$B84*(HA$60),0))</f>
        <v>0</v>
      </c>
      <c r="HB84" s="50">
        <f>IF(HB$63&lt;=$C$17,($C$34*HB$59*$B84/$C$63)*(IF(COUNTA($D84:HA84)*(12/$C$63)&lt;=$C$9,0,1)),0)+IF(HC$63=$C$17,0,IF(HB$63=$C$17,$B84*(HB$60),0))</f>
        <v>0</v>
      </c>
      <c r="HC84" s="50">
        <f>IF(HC$63&lt;=$C$17,($C$34*HC$59*$B84/$C$63)*(IF(COUNTA($D84:HB84)*(12/$C$63)&lt;=$C$9,0,1)),0)+IF(HD$63=$C$17,0,IF(HC$63=$C$17,$B84*(HC$60),0))</f>
        <v>0</v>
      </c>
      <c r="HD84" s="50">
        <f>IF(HD$63&lt;=$C$17,($C$34*HD$59*$B84/$C$63)*(IF(COUNTA($D84:HC84)*(12/$C$63)&lt;=$C$9,0,1)),0)+IF(HE$63=$C$17,0,IF(HD$63=$C$17,$B84*(HD$60),0))</f>
        <v>0</v>
      </c>
      <c r="HE84" s="50">
        <f>IF(HE$63&lt;=$C$17,($C$34*HE$59*$B84/$C$63)*(IF(COUNTA($D84:HD84)*(12/$C$63)&lt;=$C$9,0,1)),0)+IF(HF$63=$C$17,0,IF(HE$63=$C$17,$B84*(HE$60),0))</f>
        <v>0</v>
      </c>
      <c r="HF84" s="50">
        <f>IF(HF$63&lt;=$C$17,($C$34*HF$59*$B84/$C$63)*(IF(COUNTA($D84:HE84)*(12/$C$63)&lt;=$C$9,0,1)),0)+IF(HG$63=$C$17,0,IF(HF$63=$C$17,$B84*(HF$60),0))</f>
        <v>0</v>
      </c>
      <c r="HG84" s="50">
        <f>IF(HG$63&lt;=$C$17,($C$34*HG$59*$B84/$C$63)*(IF(COUNTA($D84:HF84)*(12/$C$63)&lt;=$C$9,0,1)),0)+IF(HH$63=$C$17,0,IF(HG$63=$C$17,$B84*(HG$60),0))</f>
        <v>0</v>
      </c>
      <c r="HH84" s="50">
        <f>IF(HH$63&lt;=$C$17,($C$34*HH$59*$B84/$C$63)*(IF(COUNTA($D84:HG84)*(12/$C$63)&lt;=$C$9,0,1)),0)+IF(HI$63=$C$17,0,IF(HH$63=$C$17,$B84*(HH$60),0))</f>
        <v>0</v>
      </c>
      <c r="HI84" s="50">
        <f>IF(HI$63&lt;=$C$17,($C$34*HI$59*$B84/$C$63)*(IF(COUNTA($D84:HH84)*(12/$C$63)&lt;=$C$9,0,1)),0)+IF(HJ$63=$C$17,0,IF(HI$63=$C$17,$B84*(HI$60),0))</f>
        <v>0</v>
      </c>
      <c r="HJ84" s="50">
        <f>IF(HJ$63&lt;=$C$17,($C$34*HJ$59*$B84/$C$63)*(IF(COUNTA($D84:HI84)*(12/$C$63)&lt;=$C$9,0,1)),0)+IF(HK$63=$C$17,0,IF(HJ$63=$C$17,$B84*(HJ$60),0))</f>
        <v>0</v>
      </c>
      <c r="HK84" s="50">
        <f>IF(HK$63&lt;=$C$17,($C$34*HK$59*$B84/$C$63)*(IF(COUNTA($D84:HJ84)*(12/$C$63)&lt;=$C$9,0,1)),0)+IF(HL$63=$C$17,0,IF(HK$63=$C$17,$B84*(HK$60),0))</f>
        <v>0</v>
      </c>
      <c r="HL84" s="50">
        <f>IF(HL$63&lt;=$C$17,($C$34*HL$59*$B84/$C$63)*(IF(COUNTA($D84:HK84)*(12/$C$63)&lt;=$C$9,0,1)),0)+IF(HM$63=$C$17,0,IF(HL$63=$C$17,$B84*(HL$60),0))</f>
        <v>0</v>
      </c>
      <c r="HM84" s="50">
        <f>IF(HM$63&lt;=$C$17,($C$34*HM$59*$B84/$C$63)*(IF(COUNTA($D84:HL84)*(12/$C$63)&lt;=$C$9,0,1)),0)+IF(HN$63=$C$17,0,IF(HM$63=$C$17,$B84*(HM$60),0))</f>
        <v>0</v>
      </c>
      <c r="HN84" s="50">
        <f>IF(HN$63&lt;=$C$17,($C$34*HN$59*$B84/$C$63)*(IF(COUNTA($D84:HM84)*(12/$C$63)&lt;=$C$9,0,1)),0)+IF(HO$63=$C$17,0,IF(HN$63=$C$17,$B84*(HN$60),0))</f>
        <v>0</v>
      </c>
      <c r="HO84" s="50">
        <f>IF(HO$63&lt;=$C$17,($C$34*HO$59*$B84/$C$63)*(IF(COUNTA($D84:HN84)*(12/$C$63)&lt;=$C$9,0,1)),0)+IF(HP$63=$C$17,0,IF(HO$63=$C$17,$B84*(HO$60),0))</f>
        <v>0</v>
      </c>
      <c r="HP84" s="50">
        <f>IF(HP$63&lt;=$C$17,($C$34*HP$59*$B84/$C$63)*(IF(COUNTA($D84:HO84)*(12/$C$63)&lt;=$C$9,0,1)),0)+IF(HQ$63=$C$17,0,IF(HP$63=$C$17,$B84*(HP$60),0))</f>
        <v>0</v>
      </c>
      <c r="HQ84" s="50">
        <f>IF(HQ$63&lt;=$C$17,($C$34*HQ$59*$B84/$C$63)*(IF(COUNTA($D84:HP84)*(12/$C$63)&lt;=$C$9,0,1)),0)+IF(HR$63=$C$17,0,IF(HQ$63=$C$17,$B84*(HQ$60),0))</f>
        <v>0</v>
      </c>
      <c r="HR84" s="50">
        <f>IF(HR$63&lt;=$C$17,($C$34*HR$59*$B84/$C$63)*(IF(COUNTA($D84:HQ84)*(12/$C$63)&lt;=$C$9,0,1)),0)+IF(HS$63=$C$17,0,IF(HR$63=$C$17,$B84*(HR$60),0))</f>
        <v>0</v>
      </c>
      <c r="HS84" s="50">
        <f>IF(HS$63&lt;=$C$17,($C$34*HS$59*$B84/$C$63)*(IF(COUNTA($D84:HR84)*(12/$C$63)&lt;=$C$9,0,1)),0)+IF(HT$63=$C$17,0,IF(HS$63=$C$17,$B84*(HS$60),0))</f>
        <v>0</v>
      </c>
      <c r="HT84" s="50">
        <f>IF(HT$63&lt;=$C$17,($C$34*HT$59*$B84/$C$63)*(IF(COUNTA($D84:HS84)*(12/$C$63)&lt;=$C$9,0,1)),0)+IF(HU$63=$C$17,0,IF(HT$63=$C$17,$B84*(HT$60),0))</f>
        <v>0</v>
      </c>
      <c r="HU84" s="50">
        <f>IF(HU$63&lt;=$C$17,($C$34*HU$59*$B84/$C$63)*(IF(COUNTA($D84:HT84)*(12/$C$63)&lt;=$C$9,0,1)),0)+IF(HV$63=$C$17,0,IF(HU$63=$C$17,$B84*(HU$60),0))</f>
        <v>0</v>
      </c>
      <c r="HV84" s="50">
        <f>IF(HV$63&lt;=$C$17,($C$34*HV$59*$B84/$C$63)*(IF(COUNTA($D84:HU84)*(12/$C$63)&lt;=$C$9,0,1)),0)+IF(HW$63=$C$17,0,IF(HV$63=$C$17,$B84*(HV$60),0))</f>
        <v>0</v>
      </c>
      <c r="HW84" s="50">
        <f>IF(HW$63&lt;=$C$17,($C$34*HW$59*$B84/$C$63)*(IF(COUNTA($D84:HV84)*(12/$C$63)&lt;=$C$9,0,1)),0)+IF(HX$63=$C$17,0,IF(HW$63=$C$17,$B84*(HW$60),0))</f>
        <v>0</v>
      </c>
      <c r="HX84" s="50">
        <f>IF(HX$63&lt;=$C$17,($C$34*HX$59*$B84/$C$63)*(IF(COUNTA($D84:HW84)*(12/$C$63)&lt;=$C$9,0,1)),0)+IF(HY$63=$C$17,0,IF(HX$63=$C$17,$B84*(HX$60),0))</f>
        <v>0</v>
      </c>
      <c r="HY84" s="50">
        <f>IF(HY$63&lt;=$C$17,($C$34*HY$59*$B84/$C$63)*(IF(COUNTA($D84:HX84)*(12/$C$63)&lt;=$C$9,0,1)),0)+IF(HZ$63=$C$17,0,IF(HY$63=$C$17,$B84*(HY$60),0))</f>
        <v>0</v>
      </c>
      <c r="HZ84" s="50">
        <f>IF(HZ$63&lt;=$C$17,($C$34*HZ$59*$B84/$C$63)*(IF(COUNTA($D84:HY84)*(12/$C$63)&lt;=$C$9,0,1)),0)+IF(IA$63=$C$17,0,IF(HZ$63=$C$17,$B84*(HZ$60),0))</f>
        <v>0</v>
      </c>
      <c r="IA84" s="50">
        <f>IF(IA$63&lt;=$C$17,($C$34*IA$59*$B84/$C$63)*(IF(COUNTA($D84:HZ84)*(12/$C$63)&lt;=$C$9,0,1)),0)+IF(IB$63=$C$17,0,IF(IA$63=$C$17,$B84*(IA$60),0))</f>
        <v>0</v>
      </c>
      <c r="IB84" s="50">
        <f>IF(IB$63&lt;=$C$17,($C$34*IB$59*$B84/$C$63)*(IF(COUNTA($D84:IA84)*(12/$C$63)&lt;=$C$9,0,1)),0)+IF(IC$63=$C$17,0,IF(IB$63=$C$17,$B84*(IB$60),0))</f>
        <v>0</v>
      </c>
      <c r="IC84" s="50">
        <f>IF(IC$63&lt;=$C$17,($C$34*IC$59*$B84/$C$63)*(IF(COUNTA($D84:IB84)*(12/$C$63)&lt;=$C$9,0,1)),0)+IF(ID$63=$C$17,0,IF(IC$63=$C$17,$B84*(IC$60),0))</f>
        <v>0</v>
      </c>
      <c r="ID84" s="50">
        <f>IF(ID$63&lt;=$C$17,($C$34*ID$59*$B84/$C$63)*(IF(COUNTA($D84:IC84)*(12/$C$63)&lt;=$C$9,0,1)),0)+IF(IE$63=$C$17,0,IF(ID$63=$C$17,$B84*(ID$60),0))</f>
        <v>0</v>
      </c>
      <c r="IE84" s="50">
        <f>IF(IE$63&lt;=$C$17,($C$34*IE$59*$B84/$C$63)*(IF(COUNTA($D84:ID84)*(12/$C$63)&lt;=$C$9,0,1)),0)+IF(IF$63=$C$17,0,IF(IE$63=$C$17,$B84*(IE$60),0))</f>
        <v>0</v>
      </c>
      <c r="IF84" s="50">
        <f>IF(IF$63&lt;=$C$17,($C$34*IF$59*$B84/$C$63)*(IF(COUNTA($D84:IE84)*(12/$C$63)&lt;=$C$9,0,1)),0)+IF(IG$63=$C$17,0,IF(IF$63=$C$17,$B84*(IF$60),0))</f>
        <v>0</v>
      </c>
      <c r="IG84" s="50">
        <f>IF(IG$63&lt;=$C$17,($C$34*IG$59*$B84/$C$63)*(IF(COUNTA($D84:IF84)*(12/$C$63)&lt;=$C$9,0,1)),0)+IF(IH$63=$C$17,0,IF(IG$63=$C$17,$B84*(IG$60),0))</f>
        <v>0</v>
      </c>
      <c r="IH84" s="50">
        <f>IF(IH$63&lt;=$C$17,($C$34*IH$59*$B84/$C$63)*(IF(COUNTA($D84:IG84)*(12/$C$63)&lt;=$C$9,0,1)),0)+IF(II$63=$C$17,0,IF(IH$63=$C$17,$B84*(IH$60),0))</f>
        <v>0</v>
      </c>
      <c r="II84" s="50">
        <f>IF(II$63&lt;=$C$17,($C$34*II$59*$B84/$C$63)*(IF(COUNTA($D84:IH84)*(12/$C$63)&lt;=$C$9,0,1)),0)+IF(IJ$63=$C$17,0,IF(II$63=$C$17,$B84*(II$60),0))</f>
        <v>0</v>
      </c>
      <c r="IJ84" s="50">
        <f>IF(IJ$63&lt;=$C$17,($C$34*IJ$59*$B84/$C$63)*(IF(COUNTA($D84:II84)*(12/$C$63)&lt;=$C$9,0,1)),0)+IF(IK$63=$C$17,0,IF(IJ$63=$C$17,$B84*(IJ$60),0))</f>
        <v>0</v>
      </c>
      <c r="IK84" s="50">
        <f>IF(IK$63&lt;=$C$17,($C$34*IK$59*$B84/$C$63)*(IF(COUNTA($D84:IJ84)*(12/$C$63)&lt;=$C$9,0,1)),0)+IF(IL$63=$C$17,0,IF(IK$63=$C$17,$B84*(IK$60),0))</f>
        <v>0</v>
      </c>
      <c r="IL84" s="50">
        <f>IF(IL$63&lt;=$C$17,($C$34*IL$59*$B84/$C$63)*(IF(COUNTA($D84:IK84)*(12/$C$63)&lt;=$C$9,0,1)),0)+IF(IM$63=$C$17,0,IF(IL$63=$C$17,$B84*(IL$60),0))</f>
        <v>0</v>
      </c>
      <c r="IM84" s="50">
        <f>IF(IM$63&lt;=$C$17,($C$34*IM$59*$B84/$C$63)*(IF(COUNTA($D84:IL84)*(12/$C$63)&lt;=$C$9,0,1)),0)+IF(IN$63=$C$17,0,IF(IM$63=$C$17,$B84*(IM$60),0))</f>
        <v>0</v>
      </c>
      <c r="IN84" s="50">
        <f>IF(IN$63&lt;=$C$17,($C$34*IN$59*$B84/$C$63)*(IF(COUNTA($D84:IM84)*(12/$C$63)&lt;=$C$9,0,1)),0)+IF(IO$63=$C$17,0,IF(IN$63=$C$17,$B84*(IN$60),0))</f>
        <v>0</v>
      </c>
      <c r="IO84" s="50">
        <f>IF(IO$63&lt;=$C$17,($C$34*IO$59*$B84/$C$63)*(IF(COUNTA($D84:IN84)*(12/$C$63)&lt;=$C$9,0,1)),0)+IF(IP$63=$C$17,0,IF(IO$63=$C$17,$B84*(IO$60),0))</f>
        <v>0</v>
      </c>
      <c r="IP84" s="50">
        <f>IF(IP$63&lt;=$C$17,($C$34*IP$59*$B84/$C$63)*(IF(COUNTA($D84:IO84)*(12/$C$63)&lt;=$C$9,0,1)),0)+IF(IQ$63=$C$17,0,IF(IP$63=$C$17,$B84*(IP$60),0))</f>
        <v>0</v>
      </c>
      <c r="IQ84" s="50">
        <f>IF(IQ$63&lt;=$C$17,($C$34*IQ$59*$B84/$C$63)*(IF(COUNTA($D84:IP84)*(12/$C$63)&lt;=$C$9,0,1)),0)+IF(IR$63=$C$17,0,IF(IQ$63=$C$17,$B84*(IQ$60),0))</f>
        <v>0</v>
      </c>
      <c r="IR84" s="50">
        <f>IF(IR$63&lt;=$C$17,($C$34*IR$59*$B84/$C$63)*(IF(COUNTA($D84:IQ84)*(12/$C$63)&lt;=$C$9,0,1)),0)+IF(IS$63=$C$17,0,IF(IR$63=$C$17,$B84*(IR$60),0))</f>
        <v>0</v>
      </c>
      <c r="IS84" s="50">
        <f>IF(IS$63&lt;=$C$17,($C$34*IS$59*$B84/$C$63)*(IF(COUNTA($D84:IR84)*(12/$C$63)&lt;=$C$9,0,1)),0)+IF(IT$63=$C$17,0,IF(IS$63=$C$17,$B84*(IS$60),0))</f>
        <v>0</v>
      </c>
      <c r="IT84" s="50">
        <f>IF(IT$63&lt;=$C$17,($C$34*IT$59*$B84/$C$63)*(IF(COUNTA($D84:IS84)*(12/$C$63)&lt;=$C$9,0,1)),0)+IF(IU$63=$C$17,0,IF(IT$63=$C$17,$B84*(IT$60),0))</f>
        <v>0</v>
      </c>
      <c r="IU84" s="50">
        <f>IF(IU$63&lt;=$C$17,($C$34*IU$59*$B84/$C$63)*(IF(COUNTA($D84:IT84)*(12/$C$63)&lt;=$C$9,0,1)),0)+IF(IV$63=$C$17,0,IF(IU$63=$C$17,$B84*(IU$60),0))</f>
        <v>0</v>
      </c>
      <c r="IV84" s="50">
        <f>IF(IV$63&lt;=$C$17,($C$34*IV$59*$B84/$C$63)*(IF(COUNTA($D84:IU84)*(12/$C$63)&lt;=$C$9,0,1)),0)+IF(IW$63=$C$17,0,IF(IV$63=$C$17,$B84*(IV$60),0))</f>
        <v>0</v>
      </c>
      <c r="IW84" s="50">
        <f>IF(IW$63&lt;=$C$17,($C$34*IW$59*$B84/$C$63)*(IF(COUNTA($D84:IV84)*(12/$C$63)&lt;=$C$9,0,1)),0)+IF(IX$63=$C$17,0,IF(IW$63=$C$17,$B84*(IW$60),0))</f>
        <v>0</v>
      </c>
      <c r="IX84" s="50"/>
      <c r="IY84" s="50"/>
      <c r="IZ84" s="50"/>
      <c r="JA84" s="50"/>
      <c r="JB84" s="50"/>
      <c r="JC84" s="50"/>
      <c r="JD84" s="50"/>
      <c r="JE84" s="50"/>
      <c r="JF84" s="50"/>
      <c r="JG84" s="50"/>
      <c r="JH84" s="50"/>
      <c r="JI84" s="50"/>
      <c r="JJ84" s="50"/>
      <c r="JK84" s="50"/>
      <c r="JL84" s="50"/>
      <c r="JM84" s="50"/>
    </row>
    <row r="85" spans="1:273" outlineLevel="1" x14ac:dyDescent="0.25">
      <c r="A85" s="2" t="s">
        <v>55</v>
      </c>
      <c r="B85" s="79">
        <f ca="1">+OFFSET($D$52,0,COUNTA($B$66:B84),,)</f>
        <v>2</v>
      </c>
      <c r="C85" s="88">
        <f t="shared" ca="1" si="61"/>
        <v>143.76343181470037</v>
      </c>
      <c r="D85" s="47"/>
      <c r="E85" s="47"/>
      <c r="F85" s="47"/>
      <c r="G85" s="47"/>
      <c r="H85" s="47"/>
      <c r="I85" s="47"/>
      <c r="J85" s="47"/>
      <c r="K85" s="47"/>
      <c r="L85" s="47"/>
      <c r="M85" s="47"/>
      <c r="N85" s="47"/>
      <c r="O85" s="47"/>
      <c r="P85" s="47"/>
      <c r="Q85" s="47"/>
      <c r="R85" s="47"/>
      <c r="S85" s="47"/>
      <c r="T85" s="47"/>
      <c r="U85" s="47"/>
      <c r="V85" s="47"/>
      <c r="W85" s="50">
        <f ca="1">IF(X$63&gt;$C$17,0,-W$53*(12/$C$63))</f>
        <v>-408.04</v>
      </c>
      <c r="X85" s="50">
        <f ca="1">IF(X$63&lt;=$C$17,($C$34*X$59*$B85/$C$63)*(IF(COUNTA($D85:W85)*(12/$C$63)&lt;=$C$9,0,1)),0)+IF(Y$63=$C$17,0,IF(X$63=$C$17,$B85*(X$60),0))</f>
        <v>0</v>
      </c>
      <c r="Y85" s="50">
        <f ca="1">IF(Y$63&lt;=$C$17,($C$34*Y$59*$B85/$C$63)*(IF(COUNTA($D85:X85)*(12/$C$63)&lt;=$C$9,0,1)),0)+IF(Z$63=$C$17,0,IF(Y$63=$C$17,$B85*(Y$60),0))</f>
        <v>0</v>
      </c>
      <c r="Z85" s="50">
        <f ca="1">IF(Z$63&lt;=$C$17,($C$34*Z$59*$B85/$C$63)*(IF(COUNTA($D85:Y85)*(12/$C$63)&lt;=$C$9,0,1)),0)+IF(AA$63=$C$17,0,IF(Z$63=$C$17,$B85*(Z$60),0))</f>
        <v>0</v>
      </c>
      <c r="AA85" s="50">
        <f ca="1">IF(AA$63&lt;=$C$17,($C$34*AA$59*$B85/$C$63)*(IF(COUNTA($D85:Z85)*(12/$C$63)&lt;=$C$9,0,1)),0)+IF(AB$63=$C$17,0,IF(AA$63=$C$17,$B85*(AA$60),0))</f>
        <v>0</v>
      </c>
      <c r="AB85" s="50">
        <f ca="1">IF(AB$63&lt;=$C$17,($C$34*AB$59*$B85/$C$63)*(IF(COUNTA($D85:AA85)*(12/$C$63)&lt;=$C$9,0,1)),0)+IF(AC$63=$C$17,0,IF(AB$63=$C$17,$B85*(AB$60),0))</f>
        <v>1.5890666666666666</v>
      </c>
      <c r="AC85" s="50">
        <f ca="1">IF(AC$63&lt;=$C$17,($C$34*AC$59*$B85/$C$63)*(IF(COUNTA($D85:AB85)*(12/$C$63)&lt;=$C$9,0,1)),0)+IF(AD$63=$C$17,0,IF(AC$63=$C$17,$B85*(AC$60),0))</f>
        <v>1.5890666666666666</v>
      </c>
      <c r="AD85" s="50">
        <f ca="1">IF(AD$63&lt;=$C$17,($C$34*AD$59*$B85/$C$63)*(IF(COUNTA($D85:AC85)*(12/$C$63)&lt;=$C$9,0,1)),0)+IF(AE$63=$C$17,0,IF(AD$63=$C$17,$B85*(AD$60),0))</f>
        <v>1.5890666666666666</v>
      </c>
      <c r="AE85" s="50">
        <f ca="1">IF(AE$63&lt;=$C$17,($C$34*AE$59*$B85/$C$63)*(IF(COUNTA($D85:AD85)*(12/$C$63)&lt;=$C$9,0,1)),0)+IF(AF$63=$C$17,0,IF(AE$63=$C$17,$B85*(AE$60),0))</f>
        <v>1.5890666666666666</v>
      </c>
      <c r="AF85" s="50">
        <f ca="1">IF(AF$63&lt;=$C$17,($C$34*AF$59*$B85/$C$63)*(IF(COUNTA($D85:AE85)*(12/$C$63)&lt;=$C$9,0,1)),0)+IF(AG$63=$C$17,0,IF(AF$63=$C$17,$B85*(AF$60),0))</f>
        <v>1.5890666666666666</v>
      </c>
      <c r="AG85" s="50">
        <f ca="1">IF(AG$63&lt;=$C$17,($C$34*AG$59*$B85/$C$63)*(IF(COUNTA($D85:AF85)*(12/$C$63)&lt;=$C$9,0,1)),0)+IF(AH$63=$C$17,0,IF(AG$63=$C$17,$B85*(AG$60),0))</f>
        <v>1.5890666666666666</v>
      </c>
      <c r="AH85" s="50">
        <f ca="1">IF(AH$63&lt;=$C$17,($C$34*AH$59*$B85/$C$63)*(IF(COUNTA($D85:AG85)*(12/$C$63)&lt;=$C$9,0,1)),0)+IF(AI$63=$C$17,0,IF(AH$63=$C$17,$B85*(AH$60),0))</f>
        <v>1.5890666666666666</v>
      </c>
      <c r="AI85" s="50">
        <f ca="1">IF(AI$63&lt;=$C$17,($C$34*AI$59*$B85/$C$63)*(IF(COUNTA($D85:AH85)*(12/$C$63)&lt;=$C$9,0,1)),0)+IF(AJ$63=$C$17,0,IF(AI$63=$C$17,$B85*(AI$60),0))</f>
        <v>1.5890666666666666</v>
      </c>
      <c r="AJ85" s="50">
        <f ca="1">IF(AJ$63&lt;=$C$17,($C$34*AJ$59*$B85/$C$63)*(IF(COUNTA($D85:AI85)*(12/$C$63)&lt;=$C$9,0,1)),0)+IF(AK$63=$C$17,0,IF(AJ$63=$C$17,$B85*(AJ$60),0))</f>
        <v>1.5890666666666666</v>
      </c>
      <c r="AK85" s="50">
        <f ca="1">IF(AK$63&lt;=$C$17,($C$34*AK$59*$B85/$C$63)*(IF(COUNTA($D85:AJ85)*(12/$C$63)&lt;=$C$9,0,1)),0)+IF(AL$63=$C$17,0,IF(AK$63=$C$17,$B85*(AK$60),0))</f>
        <v>1.5890666666666666</v>
      </c>
      <c r="AL85" s="50">
        <f ca="1">IF(AL$63&lt;=$C$17,($C$34*AL$59*$B85/$C$63)*(IF(COUNTA($D85:AK85)*(12/$C$63)&lt;=$C$9,0,1)),0)+IF(AM$63=$C$17,0,IF(AL$63=$C$17,$B85*(AL$60),0))</f>
        <v>1.5890666666666666</v>
      </c>
      <c r="AM85" s="50">
        <f ca="1">IF(AM$63&lt;=$C$17,($C$34*AM$59*$B85/$C$63)*(IF(COUNTA($D85:AL85)*(12/$C$63)&lt;=$C$9,0,1)),0)+IF(AN$63=$C$17,0,IF(AM$63=$C$17,$B85*(AM$60),0))</f>
        <v>1.5890666666666666</v>
      </c>
      <c r="AN85" s="50">
        <f ca="1">IF(AN$63&lt;=$C$17,($C$34*AN$59*$B85/$C$63)*(IF(COUNTA($D85:AM85)*(12/$C$63)&lt;=$C$9,0,1)),0)+IF(AO$63=$C$17,0,IF(AN$63=$C$17,$B85*(AN$60),0))</f>
        <v>1.5890666666666666</v>
      </c>
      <c r="AO85" s="50">
        <f ca="1">IF(AO$63&lt;=$C$17,($C$34*AO$59*$B85/$C$63)*(IF(COUNTA($D85:AN85)*(12/$C$63)&lt;=$C$9,0,1)),0)+IF(AP$63=$C$17,0,IF(AO$63=$C$17,$B85*(AO$60),0))</f>
        <v>1.5890666666666666</v>
      </c>
      <c r="AP85" s="50">
        <f ca="1">IF(AP$63&lt;=$C$17,($C$34*AP$59*$B85/$C$63)*(IF(COUNTA($D85:AO85)*(12/$C$63)&lt;=$C$9,0,1)),0)+IF(AQ$63=$C$17,0,IF(AP$63=$C$17,$B85*(AP$60),0))</f>
        <v>1.5890666666666666</v>
      </c>
      <c r="AQ85" s="50">
        <f ca="1">IF(AQ$63&lt;=$C$17,($C$34*AQ$59*$B85/$C$63)*(IF(COUNTA($D85:AP85)*(12/$C$63)&lt;=$C$9,0,1)),0)+IF(AR$63=$C$17,0,IF(AQ$63=$C$17,$B85*(AQ$60),0))</f>
        <v>1.5890666666666666</v>
      </c>
      <c r="AR85" s="50">
        <f ca="1">IF(AR$63&lt;=$C$17,($C$34*AR$59*$B85/$C$63)*(IF(COUNTA($D85:AQ85)*(12/$C$63)&lt;=$C$9,0,1)),0)+IF(AS$63=$C$17,0,IF(AR$63=$C$17,$B85*(AR$60),0))</f>
        <v>1.5890666666666666</v>
      </c>
      <c r="AS85" s="50">
        <f ca="1">IF(AS$63&lt;=$C$17,($C$34*AS$59*$B85/$C$63)*(IF(COUNTA($D85:AR85)*(12/$C$63)&lt;=$C$9,0,1)),0)+IF(AT$63=$C$17,0,IF(AS$63=$C$17,$B85*(AS$60),0))</f>
        <v>1.5890666666666666</v>
      </c>
      <c r="AT85" s="50">
        <f ca="1">IF(AT$63&lt;=$C$17,($C$34*AT$59*$B85/$C$63)*(IF(COUNTA($D85:AS85)*(12/$C$63)&lt;=$C$9,0,1)),0)+IF(AU$63=$C$17,0,IF(AT$63=$C$17,$B85*(AT$60),0))</f>
        <v>1.5890666666666666</v>
      </c>
      <c r="AU85" s="50">
        <f ca="1">IF(AU$63&lt;=$C$17,($C$34*AU$59*$B85/$C$63)*(IF(COUNTA($D85:AT85)*(12/$C$63)&lt;=$C$9,0,1)),0)+IF(AV$63=$C$17,0,IF(AU$63=$C$17,$B85*(AU$60),0))</f>
        <v>1.5890666666666666</v>
      </c>
      <c r="AV85" s="50">
        <f ca="1">IF(AV$63&lt;=$C$17,($C$34*AV$59*$B85/$C$63)*(IF(COUNTA($D85:AU85)*(12/$C$63)&lt;=$C$9,0,1)),0)+IF(AW$63=$C$17,0,IF(AV$63=$C$17,$B85*(AV$60),0))</f>
        <v>1.5890666666666666</v>
      </c>
      <c r="AW85" s="50">
        <f ca="1">IF(AW$63&lt;=$C$17,($C$34*AW$59*$B85/$C$63)*(IF(COUNTA($D85:AV85)*(12/$C$63)&lt;=$C$9,0,1)),0)+IF(AX$63=$C$17,0,IF(AW$63=$C$17,$B85*(AW$60),0))</f>
        <v>1.5890666666666666</v>
      </c>
      <c r="AX85" s="50">
        <f ca="1">IF(AX$63&lt;=$C$17,($C$34*AX$59*$B85/$C$63)*(IF(COUNTA($D85:AW85)*(12/$C$63)&lt;=$C$9,0,1)),0)+IF(AY$63=$C$17,0,IF(AX$63=$C$17,$B85*(AX$60),0))</f>
        <v>1.5890666666666666</v>
      </c>
      <c r="AY85" s="50">
        <f ca="1">IF(AY$63&lt;=$C$17,($C$34*AY$59*$B85/$C$63)*(IF(COUNTA($D85:AX85)*(12/$C$63)&lt;=$C$9,0,1)),0)+IF(AZ$63=$C$17,0,IF(AY$63=$C$17,$B85*(AY$60),0))</f>
        <v>1.5890666666666666</v>
      </c>
      <c r="AZ85" s="50">
        <f ca="1">IF(AZ$63&lt;=$C$17,($C$34*AZ$59*$B85/$C$63)*(IF(COUNTA($D85:AY85)*(12/$C$63)&lt;=$C$9,0,1)),0)+IF(BA$63=$C$17,0,IF(AZ$63=$C$17,$B85*(AZ$60),0))</f>
        <v>1.5890666666666666</v>
      </c>
      <c r="BA85" s="50">
        <f ca="1">IF(BA$63&lt;=$C$17,($C$34*BA$59*$B85/$C$63)*(IF(COUNTA($D85:AZ85)*(12/$C$63)&lt;=$C$9,0,1)),0)+IF(BB$63=$C$17,0,IF(BA$63=$C$17,$B85*(BA$60),0))</f>
        <v>1.5890666666666666</v>
      </c>
      <c r="BB85" s="50">
        <f ca="1">IF(BB$63&lt;=$C$17,($C$34*BB$59*$B85/$C$63)*(IF(COUNTA($D85:BA85)*(12/$C$63)&lt;=$C$9,0,1)),0)+IF(BC$63=$C$17,0,IF(BB$63=$C$17,$B85*(BB$60),0))</f>
        <v>1.5890666666666666</v>
      </c>
      <c r="BC85" s="50">
        <f ca="1">IF(BC$63&lt;=$C$17,($C$34*BC$59*$B85/$C$63)*(IF(COUNTA($D85:BB85)*(12/$C$63)&lt;=$C$9,0,1)),0)+IF(BD$63=$C$17,0,IF(BC$63=$C$17,$B85*(BC$60),0))</f>
        <v>1.5890666666666666</v>
      </c>
      <c r="BD85" s="50">
        <f ca="1">IF(BD$63&lt;=$C$17,($C$34*BD$59*$B85/$C$63)*(IF(COUNTA($D85:BC85)*(12/$C$63)&lt;=$C$9,0,1)),0)+IF(BE$63=$C$17,0,IF(BD$63=$C$17,$B85*(BD$60),0))</f>
        <v>1.5890666666666666</v>
      </c>
      <c r="BE85" s="50">
        <f ca="1">IF(BE$63&lt;=$C$17,($C$34*BE$59*$B85/$C$63)*(IF(COUNTA($D85:BD85)*(12/$C$63)&lt;=$C$9,0,1)),0)+IF(BF$63=$C$17,0,IF(BE$63=$C$17,$B85*(BE$60),0))</f>
        <v>1.5890666666666666</v>
      </c>
      <c r="BF85" s="50">
        <f ca="1">IF(BF$63&lt;=$C$17,($C$34*BF$59*$B85/$C$63)*(IF(COUNTA($D85:BE85)*(12/$C$63)&lt;=$C$9,0,1)),0)+IF(BG$63=$C$17,0,IF(BF$63=$C$17,$B85*(BF$60),0))</f>
        <v>1.5890666666666666</v>
      </c>
      <c r="BG85" s="50">
        <f ca="1">IF(BG$63&lt;=$C$17,($C$34*BG$59*$B85/$C$63)*(IF(COUNTA($D85:BF85)*(12/$C$63)&lt;=$C$9,0,1)),0)+IF(BH$63=$C$17,0,IF(BG$63=$C$17,$B85*(BG$60),0))</f>
        <v>1.5890666666666666</v>
      </c>
      <c r="BH85" s="50">
        <f ca="1">IF(BH$63&lt;=$C$17,($C$34*BH$59*$B85/$C$63)*(IF(COUNTA($D85:BG85)*(12/$C$63)&lt;=$C$9,0,1)),0)+IF(BI$63=$C$17,0,IF(BH$63=$C$17,$B85*(BH$60),0))</f>
        <v>1.5890666666666666</v>
      </c>
      <c r="BI85" s="50">
        <f ca="1">IF(BI$63&lt;=$C$17,($C$34*BI$59*$B85/$C$63)*(IF(COUNTA($D85:BH85)*(12/$C$63)&lt;=$C$9,0,1)),0)+IF(BJ$63=$C$17,0,IF(BI$63=$C$17,$B85*(BI$60),0))</f>
        <v>1.5890666666666666</v>
      </c>
      <c r="BJ85" s="50">
        <f ca="1">IF(BJ$63&lt;=$C$17,($C$34*BJ$59*$B85/$C$63)*(IF(COUNTA($D85:BI85)*(12/$C$63)&lt;=$C$9,0,1)),0)+IF(BK$63=$C$17,0,IF(BJ$63=$C$17,$B85*(BJ$60),0))</f>
        <v>1.5890666666666666</v>
      </c>
      <c r="BK85" s="50">
        <f ca="1">IF(BK$63&lt;=$C$17,($C$34*BK$59*$B85/$C$63)*(IF(COUNTA($D85:BJ85)*(12/$C$63)&lt;=$C$9,0,1)),0)+IF(BL$63=$C$17,0,IF(BK$63=$C$17,$B85*(BK$60),0))</f>
        <v>1.5890666666666666</v>
      </c>
      <c r="BL85" s="50">
        <f ca="1">IF(BL$63&lt;=$C$17,($C$34*BL$59*$B85/$C$63)*(IF(COUNTA($D85:BK85)*(12/$C$63)&lt;=$C$9,0,1)),0)+IF(BM$63=$C$17,0,IF(BL$63=$C$17,$B85*(BL$60),0))</f>
        <v>1.5890666666666666</v>
      </c>
      <c r="BM85" s="50">
        <f ca="1">IF(BM$63&lt;=$C$17,($C$34*BM$59*$B85/$C$63)*(IF(COUNTA($D85:BL85)*(12/$C$63)&lt;=$C$9,0,1)),0)+IF(BN$63=$C$17,0,IF(BM$63=$C$17,$B85*(BM$60),0))</f>
        <v>1.5890666666666666</v>
      </c>
      <c r="BN85" s="50">
        <f ca="1">IF(BN$63&lt;=$C$17,($C$34*BN$59*$B85/$C$63)*(IF(COUNTA($D85:BM85)*(12/$C$63)&lt;=$C$9,0,1)),0)+IF(BO$63=$C$17,0,IF(BN$63=$C$17,$B85*(BN$60),0))</f>
        <v>1.5890666666666666</v>
      </c>
      <c r="BO85" s="50">
        <f ca="1">IF(BO$63&lt;=$C$17,($C$34*BO$59*$B85/$C$63)*(IF(COUNTA($D85:BN85)*(12/$C$63)&lt;=$C$9,0,1)),0)+IF(BP$63=$C$17,0,IF(BO$63=$C$17,$B85*(BO$60),0))</f>
        <v>1.5890666666666666</v>
      </c>
      <c r="BP85" s="50">
        <f ca="1">IF(BP$63&lt;=$C$17,($C$34*BP$59*$B85/$C$63)*(IF(COUNTA($D85:BO85)*(12/$C$63)&lt;=$C$9,0,1)),0)+IF(BQ$63=$C$17,0,IF(BP$63=$C$17,$B85*(BP$60),0))</f>
        <v>1.5890666666666666</v>
      </c>
      <c r="BQ85" s="50">
        <f ca="1">IF(BQ$63&lt;=$C$17,($C$34*BQ$59*$B85/$C$63)*(IF(COUNTA($D85:BP85)*(12/$C$63)&lt;=$C$9,0,1)),0)+IF(BR$63=$C$17,0,IF(BQ$63=$C$17,$B85*(BQ$60),0))</f>
        <v>1.5890666666666666</v>
      </c>
      <c r="BR85" s="50">
        <f ca="1">IF(BR$63&lt;=$C$17,($C$34*BR$59*$B85/$C$63)*(IF(COUNTA($D85:BQ85)*(12/$C$63)&lt;=$C$9,0,1)),0)+IF(BS$63=$C$17,0,IF(BR$63=$C$17,$B85*(BR$60),0))</f>
        <v>1.5890666666666666</v>
      </c>
      <c r="BS85" s="50">
        <f ca="1">IF(BS$63&lt;=$C$17,($C$34*BS$59*$B85/$C$63)*(IF(COUNTA($D85:BR85)*(12/$C$63)&lt;=$C$9,0,1)),0)+IF(BT$63=$C$17,0,IF(BS$63=$C$17,$B85*(BS$60),0))</f>
        <v>1.5890666666666666</v>
      </c>
      <c r="BT85" s="50">
        <f ca="1">IF(BT$63&lt;=$C$17,($C$34*BT$59*$B85/$C$63)*(IF(COUNTA($D85:BS85)*(12/$C$63)&lt;=$C$9,0,1)),0)+IF(BU$63=$C$17,0,IF(BT$63=$C$17,$B85*(BT$60),0))</f>
        <v>1.5890666666666666</v>
      </c>
      <c r="BU85" s="50">
        <f ca="1">IF(BU$63&lt;=$C$17,($C$34*BU$59*$B85/$C$63)*(IF(COUNTA($D85:BT85)*(12/$C$63)&lt;=$C$9,0,1)),0)+IF(BV$63=$C$17,0,IF(BU$63=$C$17,$B85*(BU$60),0))</f>
        <v>1.5890666666666666</v>
      </c>
      <c r="BV85" s="50">
        <f ca="1">IF(BV$63&lt;=$C$17,($C$34*BV$59*$B85/$C$63)*(IF(COUNTA($D85:BU85)*(12/$C$63)&lt;=$C$9,0,1)),0)+IF(BW$63=$C$17,0,IF(BV$63=$C$17,$B85*(BV$60),0))</f>
        <v>1.5890666666666666</v>
      </c>
      <c r="BW85" s="50">
        <f ca="1">IF(BW$63&lt;=$C$17,($C$34*BW$59*$B85/$C$63)*(IF(COUNTA($D85:BV85)*(12/$C$63)&lt;=$C$9,0,1)),0)+IF(BX$63=$C$17,0,IF(BW$63=$C$17,$B85*(BW$60),0))</f>
        <v>1.5890666666666666</v>
      </c>
      <c r="BX85" s="50">
        <f ca="1">IF(BX$63&lt;=$C$17,($C$34*BX$59*$B85/$C$63)*(IF(COUNTA($D85:BW85)*(12/$C$63)&lt;=$C$9,0,1)),0)+IF(BY$63=$C$17,0,IF(BX$63=$C$17,$B85*(BX$60),0))</f>
        <v>1.5890666666666666</v>
      </c>
      <c r="BY85" s="50">
        <f ca="1">IF(BY$63&lt;=$C$17,($C$34*BY$59*$B85/$C$63)*(IF(COUNTA($D85:BX85)*(12/$C$63)&lt;=$C$9,0,1)),0)+IF(BZ$63=$C$17,0,IF(BY$63=$C$17,$B85*(BY$60),0))</f>
        <v>1.5890666666666666</v>
      </c>
      <c r="BZ85" s="50">
        <f ca="1">IF(BZ$63&lt;=$C$17,($C$34*BZ$59*$B85/$C$63)*(IF(COUNTA($D85:BY85)*(12/$C$63)&lt;=$C$9,0,1)),0)+IF(CA$63=$C$17,0,IF(BZ$63=$C$17,$B85*(BZ$60),0))</f>
        <v>1.5890666666666666</v>
      </c>
      <c r="CA85" s="50">
        <f ca="1">IF(CA$63&lt;=$C$17,($C$34*CA$59*$B85/$C$63)*(IF(COUNTA($D85:BZ85)*(12/$C$63)&lt;=$C$9,0,1)),0)+IF(CB$63=$C$17,0,IF(CA$63=$C$17,$B85*(CA$60),0))</f>
        <v>1.5890666666666666</v>
      </c>
      <c r="CB85" s="50">
        <f ca="1">IF(CB$63&lt;=$C$17,($C$34*CB$59*$B85/$C$63)*(IF(COUNTA($D85:CA85)*(12/$C$63)&lt;=$C$9,0,1)),0)+IF(CC$63=$C$17,0,IF(CB$63=$C$17,$B85*(CB$60),0))</f>
        <v>1.5890666666666666</v>
      </c>
      <c r="CC85" s="50">
        <f ca="1">IF(CC$63&lt;=$C$17,($C$34*CC$59*$B85/$C$63)*(IF(COUNTA($D85:CB85)*(12/$C$63)&lt;=$C$9,0,1)),0)+IF(CD$63=$C$17,0,IF(CC$63=$C$17,$B85*(CC$60),0))</f>
        <v>1.5890666666666666</v>
      </c>
      <c r="CD85" s="50">
        <f ca="1">IF(CD$63&lt;=$C$17,($C$34*CD$59*$B85/$C$63)*(IF(COUNTA($D85:CC85)*(12/$C$63)&lt;=$C$9,0,1)),0)+IF(CE$63=$C$17,0,IF(CD$63=$C$17,$B85*(CD$60),0))</f>
        <v>1.5890666666666666</v>
      </c>
      <c r="CE85" s="50">
        <f ca="1">IF(CE$63&lt;=$C$17,($C$34*CE$59*$B85/$C$63)*(IF(COUNTA($D85:CD85)*(12/$C$63)&lt;=$C$9,0,1)),0)+IF(CF$63=$C$17,0,IF(CE$63=$C$17,$B85*(CE$60),0))</f>
        <v>1.5890666666666666</v>
      </c>
      <c r="CF85" s="50">
        <f ca="1">IF(CF$63&lt;=$C$17,($C$34*CF$59*$B85/$C$63)*(IF(COUNTA($D85:CE85)*(12/$C$63)&lt;=$C$9,0,1)),0)+IF(CG$63=$C$17,0,IF(CF$63=$C$17,$B85*(CF$60),0))</f>
        <v>1.5890666666666666</v>
      </c>
      <c r="CG85" s="50">
        <f ca="1">IF(CG$63&lt;=$C$17,($C$34*CG$59*$B85/$C$63)*(IF(COUNTA($D85:CF85)*(12/$C$63)&lt;=$C$9,0,1)),0)+IF(CH$63=$C$17,0,IF(CG$63=$C$17,$B85*(CG$60),0))</f>
        <v>1.5890666666666666</v>
      </c>
      <c r="CH85" s="50">
        <f ca="1">IF(CH$63&lt;=$C$17,($C$34*CH$59*$B85/$C$63)*(IF(COUNTA($D85:CG85)*(12/$C$63)&lt;=$C$9,0,1)),0)+IF(CI$63=$C$17,0,IF(CH$63=$C$17,$B85*(CH$60),0))</f>
        <v>1.5890666666666666</v>
      </c>
      <c r="CI85" s="50">
        <f ca="1">IF(CI$63&lt;=$C$17,($C$34*CI$59*$B85/$C$63)*(IF(COUNTA($D85:CH85)*(12/$C$63)&lt;=$C$9,0,1)),0)+IF(CJ$63=$C$17,0,IF(CI$63=$C$17,$B85*(CI$60),0))</f>
        <v>1.5890666666666666</v>
      </c>
      <c r="CJ85" s="50">
        <f ca="1">IF(CJ$63&lt;=$C$17,($C$34*CJ$59*$B85/$C$63)*(IF(COUNTA($D85:CI85)*(12/$C$63)&lt;=$C$9,0,1)),0)+IF(CK$63=$C$17,0,IF(CJ$63=$C$17,$B85*(CJ$60),0))</f>
        <v>1.5890666666666666</v>
      </c>
      <c r="CK85" s="50">
        <f ca="1">IF(CK$63&lt;=$C$17,($C$34*CK$59*$B85/$C$63)*(IF(COUNTA($D85:CJ85)*(12/$C$63)&lt;=$C$9,0,1)),0)+IF(CL$63=$C$17,0,IF(CK$63=$C$17,$B85*(CK$60),0))</f>
        <v>1.5890666666666666</v>
      </c>
      <c r="CL85" s="50">
        <f ca="1">IF(CL$63&lt;=$C$17,($C$34*CL$59*$B85/$C$63)*(IF(COUNTA($D85:CK85)*(12/$C$63)&lt;=$C$9,0,1)),0)+IF(CM$63=$C$17,0,IF(CL$63=$C$17,$B85*(CL$60),0))</f>
        <v>1.5890666666666666</v>
      </c>
      <c r="CM85" s="50">
        <f ca="1">IF(CM$63&lt;=$C$17,($C$34*CM$59*$B85/$C$63)*(IF(COUNTA($D85:CL85)*(12/$C$63)&lt;=$C$9,0,1)),0)+IF(CN$63=$C$17,0,IF(CM$63=$C$17,$B85*(CM$60),0))</f>
        <v>1.5890666666666666</v>
      </c>
      <c r="CN85" s="50">
        <f ca="1">IF(CN$63&lt;=$C$17,($C$34*CN$59*$B85/$C$63)*(IF(COUNTA($D85:CM85)*(12/$C$63)&lt;=$C$9,0,1)),0)+IF(CO$63=$C$17,0,IF(CN$63=$C$17,$B85*(CN$60),0))</f>
        <v>1.5890666666666666</v>
      </c>
      <c r="CO85" s="50">
        <f ca="1">IF(CO$63&lt;=$C$17,($C$34*CO$59*$B85/$C$63)*(IF(COUNTA($D85:CN85)*(12/$C$63)&lt;=$C$9,0,1)),0)+IF(CP$63=$C$17,0,IF(CO$63=$C$17,$B85*(CO$60),0))</f>
        <v>1.5890666666666666</v>
      </c>
      <c r="CP85" s="50">
        <f ca="1">IF(CP$63&lt;=$C$17,($C$34*CP$59*$B85/$C$63)*(IF(COUNTA($D85:CO85)*(12/$C$63)&lt;=$C$9,0,1)),0)+IF(CQ$63=$C$17,0,IF(CP$63=$C$17,$B85*(CP$60),0))</f>
        <v>1.5890666666666666</v>
      </c>
      <c r="CQ85" s="50">
        <f ca="1">IF(CQ$63&lt;=$C$17,($C$34*CQ$59*$B85/$C$63)*(IF(COUNTA($D85:CP85)*(12/$C$63)&lt;=$C$9,0,1)),0)+IF(CR$63=$C$17,0,IF(CQ$63=$C$17,$B85*(CQ$60),0))</f>
        <v>1.5890666666666666</v>
      </c>
      <c r="CR85" s="50">
        <f ca="1">IF(CR$63&lt;=$C$17,($C$34*CR$59*$B85/$C$63)*(IF(COUNTA($D85:CQ85)*(12/$C$63)&lt;=$C$9,0,1)),0)+IF(CS$63=$C$17,0,IF(CR$63=$C$17,$B85*(CR$60),0))</f>
        <v>1.5890666666666666</v>
      </c>
      <c r="CS85" s="50">
        <f ca="1">IF(CS$63&lt;=$C$17,($C$34*CS$59*$B85/$C$63)*(IF(COUNTA($D85:CR85)*(12/$C$63)&lt;=$C$9,0,1)),0)+IF(CT$63=$C$17,0,IF(CS$63=$C$17,$B85*(CS$60),0))</f>
        <v>1.5890666666666666</v>
      </c>
      <c r="CT85" s="50">
        <f ca="1">IF(CT$63&lt;=$C$17,($C$34*CT$59*$B85/$C$63)*(IF(COUNTA($D85:CS85)*(12/$C$63)&lt;=$C$9,0,1)),0)+IF(CU$63=$C$17,0,IF(CT$63=$C$17,$B85*(CT$60),0))</f>
        <v>1.5890666666666666</v>
      </c>
      <c r="CU85" s="50">
        <f ca="1">IF(CU$63&lt;=$C$17,($C$34*CU$59*$B85/$C$63)*(IF(COUNTA($D85:CT85)*(12/$C$63)&lt;=$C$9,0,1)),0)+IF(CV$63=$C$17,0,IF(CU$63=$C$17,$B85*(CU$60),0))</f>
        <v>1.5890666666666666</v>
      </c>
      <c r="CV85" s="50">
        <f ca="1">IF(CV$63&lt;=$C$17,($C$34*CV$59*$B85/$C$63)*(IF(COUNTA($D85:CU85)*(12/$C$63)&lt;=$C$9,0,1)),0)+IF(CW$63=$C$17,0,IF(CV$63=$C$17,$B85*(CV$60),0))</f>
        <v>1.5890666666666666</v>
      </c>
      <c r="CW85" s="50">
        <f ca="1">IF(CW$63&lt;=$C$17,($C$34*CW$59*$B85/$C$63)*(IF(COUNTA($D85:CV85)*(12/$C$63)&lt;=$C$9,0,1)),0)+IF(CX$63=$C$17,0,IF(CW$63=$C$17,$B85*(CW$60),0))</f>
        <v>1.5890666666666666</v>
      </c>
      <c r="CX85" s="50">
        <f ca="1">IF(CX$63&lt;=$C$17,($C$34*CX$59*$B85/$C$63)*(IF(COUNTA($D85:CW85)*(12/$C$63)&lt;=$C$9,0,1)),0)+IF(CY$63=$C$17,0,IF(CX$63=$C$17,$B85*(CX$60),0))</f>
        <v>1.5890666666666666</v>
      </c>
      <c r="CY85" s="50">
        <f ca="1">IF(CY$63&lt;=$C$17,($C$34*CY$59*$B85/$C$63)*(IF(COUNTA($D85:CX85)*(12/$C$63)&lt;=$C$9,0,1)),0)+IF(CZ$63=$C$17,0,IF(CY$63=$C$17,$B85*(CY$60),0))</f>
        <v>1.5890666666666666</v>
      </c>
      <c r="CZ85" s="50">
        <f ca="1">IF(CZ$63&lt;=$C$17,($C$34*CZ$59*$B85/$C$63)*(IF(COUNTA($D85:CY85)*(12/$C$63)&lt;=$C$9,0,1)),0)+IF(DA$63=$C$17,0,IF(CZ$63=$C$17,$B85*(CZ$60),0))</f>
        <v>1.5890666666666666</v>
      </c>
      <c r="DA85" s="50">
        <f ca="1">IF(DA$63&lt;=$C$17,($C$34*DA$59*$B85/$C$63)*(IF(COUNTA($D85:CZ85)*(12/$C$63)&lt;=$C$9,0,1)),0)+IF(DB$63=$C$17,0,IF(DA$63=$C$17,$B85*(DA$60),0))</f>
        <v>1.5890666666666666</v>
      </c>
      <c r="DB85" s="50">
        <f ca="1">IF(DB$63&lt;=$C$17,($C$34*DB$59*$B85/$C$63)*(IF(COUNTA($D85:DA85)*(12/$C$63)&lt;=$C$9,0,1)),0)+IF(DC$63=$C$17,0,IF(DB$63=$C$17,$B85*(DB$60),0))</f>
        <v>1.5890666666666666</v>
      </c>
      <c r="DC85" s="50">
        <f ca="1">IF(DC$63&lt;=$C$17,($C$34*DC$59*$B85/$C$63)*(IF(COUNTA($D85:DB85)*(12/$C$63)&lt;=$C$9,0,1)),0)+IF(DD$63=$C$17,0,IF(DC$63=$C$17,$B85*(DC$60),0))</f>
        <v>1.5890666666666666</v>
      </c>
      <c r="DD85" s="50">
        <f ca="1">IF(DD$63&lt;=$C$17,($C$34*DD$59*$B85/$C$63)*(IF(COUNTA($D85:DC85)*(12/$C$63)&lt;=$C$9,0,1)),0)+IF(DE$63=$C$17,0,IF(DD$63=$C$17,$B85*(DD$60),0))</f>
        <v>1.5890666666666666</v>
      </c>
      <c r="DE85" s="50">
        <f ca="1">IF(DE$63&lt;=$C$17,($C$34*DE$59*$B85/$C$63)*(IF(COUNTA($D85:DD85)*(12/$C$63)&lt;=$C$9,0,1)),0)+IF(DF$63=$C$17,0,IF(DE$63=$C$17,$B85*(DE$60),0))</f>
        <v>1.5890666666666666</v>
      </c>
      <c r="DF85" s="50">
        <f ca="1">IF(DF$63&lt;=$C$17,($C$34*DF$59*$B85/$C$63)*(IF(COUNTA($D85:DE85)*(12/$C$63)&lt;=$C$9,0,1)),0)+IF(DG$63=$C$17,0,IF(DF$63=$C$17,$B85*(DF$60),0))</f>
        <v>1.5890666666666666</v>
      </c>
      <c r="DG85" s="50">
        <f ca="1">IF(DG$63&lt;=$C$17,($C$34*DG$59*$B85/$C$63)*(IF(COUNTA($D85:DF85)*(12/$C$63)&lt;=$C$9,0,1)),0)+IF(DH$63=$C$17,0,IF(DG$63=$C$17,$B85*(DG$60),0))</f>
        <v>1.5890666666666666</v>
      </c>
      <c r="DH85" s="50">
        <f ca="1">IF(DH$63&lt;=$C$17,($C$34*DH$59*$B85/$C$63)*(IF(COUNTA($D85:DG85)*(12/$C$63)&lt;=$C$9,0,1)),0)+IF(DI$63=$C$17,0,IF(DH$63=$C$17,$B85*(DH$60),0))</f>
        <v>1.5890666666666666</v>
      </c>
      <c r="DI85" s="50">
        <f ca="1">IF(DI$63&lt;=$C$17,($C$34*DI$59*$B85/$C$63)*(IF(COUNTA($D85:DH85)*(12/$C$63)&lt;=$C$9,0,1)),0)+IF(DJ$63=$C$17,0,IF(DI$63=$C$17,$B85*(DI$60),0))</f>
        <v>1.5890666666666666</v>
      </c>
      <c r="DJ85" s="50">
        <f ca="1">IF(DJ$63&lt;=$C$17,($C$34*DJ$59*$B85/$C$63)*(IF(COUNTA($D85:DI85)*(12/$C$63)&lt;=$C$9,0,1)),0)+IF(DK$63=$C$17,0,IF(DJ$63=$C$17,$B85*(DJ$60),0))</f>
        <v>1.5890666666666666</v>
      </c>
      <c r="DK85" s="50">
        <f ca="1">IF(DK$63&lt;=$C$17,($C$34*DK$59*$B85/$C$63)*(IF(COUNTA($D85:DJ85)*(12/$C$63)&lt;=$C$9,0,1)),0)+IF(DL$63=$C$17,0,IF(DK$63=$C$17,$B85*(DK$60),0))</f>
        <v>1.5890666666666666</v>
      </c>
      <c r="DL85" s="50">
        <f ca="1">IF(DL$63&lt;=$C$17,($C$34*DL$59*$B85/$C$63)*(IF(COUNTA($D85:DK85)*(12/$C$63)&lt;=$C$9,0,1)),0)+IF(DM$63=$C$17,0,IF(DL$63=$C$17,$B85*(DL$60),0))</f>
        <v>1.5890666666666666</v>
      </c>
      <c r="DM85" s="50">
        <f ca="1">IF(DM$63&lt;=$C$17,($C$34*DM$59*$B85/$C$63)*(IF(COUNTA($D85:DL85)*(12/$C$63)&lt;=$C$9,0,1)),0)+IF(DN$63=$C$17,0,IF(DM$63=$C$17,$B85*(DM$60),0))</f>
        <v>1.5890666666666666</v>
      </c>
      <c r="DN85" s="50">
        <f ca="1">IF(DN$63&lt;=$C$17,($C$34*DN$59*$B85/$C$63)*(IF(COUNTA($D85:DM85)*(12/$C$63)&lt;=$C$9,0,1)),0)+IF(DO$63=$C$17,0,IF(DN$63=$C$17,$B85*(DN$60),0))</f>
        <v>1.5890666666666666</v>
      </c>
      <c r="DO85" s="50">
        <f ca="1">IF(DO$63&lt;=$C$17,($C$34*DO$59*$B85/$C$63)*(IF(COUNTA($D85:DN85)*(12/$C$63)&lt;=$C$9,0,1)),0)+IF(DP$63=$C$17,0,IF(DO$63=$C$17,$B85*(DO$60),0))</f>
        <v>1.5890666666666666</v>
      </c>
      <c r="DP85" s="50">
        <f ca="1">IF(DP$63&lt;=$C$17,($C$34*DP$59*$B85/$C$63)*(IF(COUNTA($D85:DO85)*(12/$C$63)&lt;=$C$9,0,1)),0)+IF(DQ$63=$C$17,0,IF(DP$63=$C$17,$B85*(DP$60),0))</f>
        <v>1.5890666666666666</v>
      </c>
      <c r="DQ85" s="50">
        <f ca="1">IF(DQ$63&lt;=$C$17,($C$34*DQ$59*$B85/$C$63)*(IF(COUNTA($D85:DP85)*(12/$C$63)&lt;=$C$9,0,1)),0)+IF(DR$63=$C$17,0,IF(DQ$63=$C$17,$B85*(DQ$60),0))</f>
        <v>1.5890666666666666</v>
      </c>
      <c r="DR85" s="50">
        <f ca="1">IF(DR$63&lt;=$C$17,($C$34*DR$59*$B85/$C$63)*(IF(COUNTA($D85:DQ85)*(12/$C$63)&lt;=$C$9,0,1)),0)+IF(DS$63=$C$17,0,IF(DR$63=$C$17,$B85*(DR$60),0))</f>
        <v>1.5890666666666666</v>
      </c>
      <c r="DS85" s="50">
        <f ca="1">IF(DS$63&lt;=$C$17,($C$34*DS$59*$B85/$C$63)*(IF(COUNTA($D85:DR85)*(12/$C$63)&lt;=$C$9,0,1)),0)+IF(DT$63=$C$17,0,IF(DS$63=$C$17,$B85*(DS$60),0))</f>
        <v>1.5890666666666666</v>
      </c>
      <c r="DT85" s="50">
        <f ca="1">IF(DT$63&lt;=$C$17,($C$34*DT$59*$B85/$C$63)*(IF(COUNTA($D85:DS85)*(12/$C$63)&lt;=$C$9,0,1)),0)+IF(DU$63=$C$17,0,IF(DT$63=$C$17,$B85*(DT$60),0))</f>
        <v>399.25303181470031</v>
      </c>
      <c r="DU85" s="50">
        <f>IF(DU$63&lt;=$C$17,($C$34*DU$59*$B85/$C$63)*(IF(COUNTA($D85:DT85)*(12/$C$63)&lt;=$C$9,0,1)),0)+IF(DV$63=$C$17,0,IF(DU$63=$C$17,$B85*(DU$60),0))</f>
        <v>0</v>
      </c>
      <c r="DV85" s="50">
        <f>IF(DV$63&lt;=$C$17,($C$34*DV$59*$B85/$C$63)*(IF(COUNTA($D85:DU85)*(12/$C$63)&lt;=$C$9,0,1)),0)+IF(DW$63=$C$17,0,IF(DV$63=$C$17,$B85*(DV$60),0))</f>
        <v>0</v>
      </c>
      <c r="DW85" s="50">
        <f>IF(DW$63&lt;=$C$17,($C$34*DW$59*$B85/$C$63)*(IF(COUNTA($D85:DV85)*(12/$C$63)&lt;=$C$9,0,1)),0)+IF(DX$63=$C$17,0,IF(DW$63=$C$17,$B85*(DW$60),0))</f>
        <v>0</v>
      </c>
      <c r="DX85" s="50">
        <f>IF(DX$63&lt;=$C$17,($C$34*DX$59*$B85/$C$63)*(IF(COUNTA($D85:DW85)*(12/$C$63)&lt;=$C$9,0,1)),0)+IF(DY$63=$C$17,0,IF(DX$63=$C$17,$B85*(DX$60),0))</f>
        <v>0</v>
      </c>
      <c r="DY85" s="50">
        <f>IF(DY$63&lt;=$C$17,($C$34*DY$59*$B85/$C$63)*(IF(COUNTA($D85:DX85)*(12/$C$63)&lt;=$C$9,0,1)),0)+IF(DZ$63=$C$17,0,IF(DY$63=$C$17,$B85*(DY$60),0))</f>
        <v>0</v>
      </c>
      <c r="DZ85" s="50">
        <f>IF(DZ$63&lt;=$C$17,($C$34*DZ$59*$B85/$C$63)*(IF(COUNTA($D85:DY85)*(12/$C$63)&lt;=$C$9,0,1)),0)+IF(EA$63=$C$17,0,IF(DZ$63=$C$17,$B85*(DZ$60),0))</f>
        <v>0</v>
      </c>
      <c r="EA85" s="50">
        <f>IF(EA$63&lt;=$C$17,($C$34*EA$59*$B85/$C$63)*(IF(COUNTA($D85:DZ85)*(12/$C$63)&lt;=$C$9,0,1)),0)+IF(EB$63=$C$17,0,IF(EA$63=$C$17,$B85*(EA$60),0))</f>
        <v>0</v>
      </c>
      <c r="EB85" s="50">
        <f>IF(EB$63&lt;=$C$17,($C$34*EB$59*$B85/$C$63)*(IF(COUNTA($D85:EA85)*(12/$C$63)&lt;=$C$9,0,1)),0)+IF(EC$63=$C$17,0,IF(EB$63=$C$17,$B85*(EB$60),0))</f>
        <v>0</v>
      </c>
      <c r="EC85" s="50">
        <f>IF(EC$63&lt;=$C$17,($C$34*EC$59*$B85/$C$63)*(IF(COUNTA($D85:EB85)*(12/$C$63)&lt;=$C$9,0,1)),0)+IF(ED$63=$C$17,0,IF(EC$63=$C$17,$B85*(EC$60),0))</f>
        <v>0</v>
      </c>
      <c r="ED85" s="50">
        <f>IF(ED$63&lt;=$C$17,($C$34*ED$59*$B85/$C$63)*(IF(COUNTA($D85:EC85)*(12/$C$63)&lt;=$C$9,0,1)),0)+IF(EE$63=$C$17,0,IF(ED$63=$C$17,$B85*(ED$60),0))</f>
        <v>0</v>
      </c>
      <c r="EE85" s="50">
        <f>IF(EE$63&lt;=$C$17,($C$34*EE$59*$B85/$C$63)*(IF(COUNTA($D85:ED85)*(12/$C$63)&lt;=$C$9,0,1)),0)+IF(EF$63=$C$17,0,IF(EE$63=$C$17,$B85*(EE$60),0))</f>
        <v>0</v>
      </c>
      <c r="EF85" s="50">
        <f>IF(EF$63&lt;=$C$17,($C$34*EF$59*$B85/$C$63)*(IF(COUNTA($D85:EE85)*(12/$C$63)&lt;=$C$9,0,1)),0)+IF(EG$63=$C$17,0,IF(EF$63=$C$17,$B85*(EF$60),0))</f>
        <v>0</v>
      </c>
      <c r="EG85" s="50">
        <f>IF(EG$63&lt;=$C$17,($C$34*EG$59*$B85/$C$63)*(IF(COUNTA($D85:EF85)*(12/$C$63)&lt;=$C$9,0,1)),0)+IF(EH$63=$C$17,0,IF(EG$63=$C$17,$B85*(EG$60),0))</f>
        <v>0</v>
      </c>
      <c r="EH85" s="50">
        <f>IF(EH$63&lt;=$C$17,($C$34*EH$59*$B85/$C$63)*(IF(COUNTA($D85:EG85)*(12/$C$63)&lt;=$C$9,0,1)),0)+IF(EI$63=$C$17,0,IF(EH$63=$C$17,$B85*(EH$60),0))</f>
        <v>0</v>
      </c>
      <c r="EI85" s="50">
        <f>IF(EI$63&lt;=$C$17,($C$34*EI$59*$B85/$C$63)*(IF(COUNTA($D85:EH85)*(12/$C$63)&lt;=$C$9,0,1)),0)+IF(EJ$63=$C$17,0,IF(EI$63=$C$17,$B85*(EI$60),0))</f>
        <v>0</v>
      </c>
      <c r="EJ85" s="50">
        <f>IF(EJ$63&lt;=$C$17,($C$34*EJ$59*$B85/$C$63)*(IF(COUNTA($D85:EI85)*(12/$C$63)&lt;=$C$9,0,1)),0)+IF(EK$63=$C$17,0,IF(EJ$63=$C$17,$B85*(EJ$60),0))</f>
        <v>0</v>
      </c>
      <c r="EK85" s="50">
        <f>IF(EK$63&lt;=$C$17,($C$34*EK$59*$B85/$C$63)*(IF(COUNTA($D85:EJ85)*(12/$C$63)&lt;=$C$9,0,1)),0)+IF(EL$63=$C$17,0,IF(EK$63=$C$17,$B85*(EK$60),0))</f>
        <v>0</v>
      </c>
      <c r="EL85" s="50">
        <f>IF(EL$63&lt;=$C$17,($C$34*EL$59*$B85/$C$63)*(IF(COUNTA($D85:EK85)*(12/$C$63)&lt;=$C$9,0,1)),0)+IF(EM$63=$C$17,0,IF(EL$63=$C$17,$B85*(EL$60),0))</f>
        <v>0</v>
      </c>
      <c r="EM85" s="50">
        <f>IF(EM$63&lt;=$C$17,($C$34*EM$59*$B85/$C$63)*(IF(COUNTA($D85:EL85)*(12/$C$63)&lt;=$C$9,0,1)),0)+IF(EN$63=$C$17,0,IF(EM$63=$C$17,$B85*(EM$60),0))</f>
        <v>0</v>
      </c>
      <c r="EN85" s="50">
        <f>IF(EN$63&lt;=$C$17,($C$34*EN$59*$B85/$C$63)*(IF(COUNTA($D85:EM85)*(12/$C$63)&lt;=$C$9,0,1)),0)+IF(EO$63=$C$17,0,IF(EN$63=$C$17,$B85*(EN$60),0))</f>
        <v>0</v>
      </c>
      <c r="EO85" s="50">
        <f>IF(EO$63&lt;=$C$17,($C$34*EO$59*$B85/$C$63)*(IF(COUNTA($D85:EN85)*(12/$C$63)&lt;=$C$9,0,1)),0)+IF(EP$63=$C$17,0,IF(EO$63=$C$17,$B85*(EO$60),0))</f>
        <v>0</v>
      </c>
      <c r="EP85" s="50">
        <f>IF(EP$63&lt;=$C$17,($C$34*EP$59*$B85/$C$63)*(IF(COUNTA($D85:EO85)*(12/$C$63)&lt;=$C$9,0,1)),0)+IF(EQ$63=$C$17,0,IF(EP$63=$C$17,$B85*(EP$60),0))</f>
        <v>0</v>
      </c>
      <c r="EQ85" s="50">
        <f>IF(EQ$63&lt;=$C$17,($C$34*EQ$59*$B85/$C$63)*(IF(COUNTA($D85:EP85)*(12/$C$63)&lt;=$C$9,0,1)),0)+IF(ER$63=$C$17,0,IF(EQ$63=$C$17,$B85*(EQ$60),0))</f>
        <v>0</v>
      </c>
      <c r="ER85" s="50">
        <f>IF(ER$63&lt;=$C$17,($C$34*ER$59*$B85/$C$63)*(IF(COUNTA($D85:EQ85)*(12/$C$63)&lt;=$C$9,0,1)),0)+IF(ES$63=$C$17,0,IF(ER$63=$C$17,$B85*(ER$60),0))</f>
        <v>0</v>
      </c>
      <c r="ES85" s="50">
        <f>IF(ES$63&lt;=$C$17,($C$34*ES$59*$B85/$C$63)*(IF(COUNTA($D85:ER85)*(12/$C$63)&lt;=$C$9,0,1)),0)+IF(ET$63=$C$17,0,IF(ES$63=$C$17,$B85*(ES$60),0))</f>
        <v>0</v>
      </c>
      <c r="ET85" s="50">
        <f>IF(ET$63&lt;=$C$17,($C$34*ET$59*$B85/$C$63)*(IF(COUNTA($D85:ES85)*(12/$C$63)&lt;=$C$9,0,1)),0)+IF(EU$63=$C$17,0,IF(ET$63=$C$17,$B85*(ET$60),0))</f>
        <v>0</v>
      </c>
      <c r="EU85" s="50">
        <f>IF(EU$63&lt;=$C$17,($C$34*EU$59*$B85/$C$63)*(IF(COUNTA($D85:ET85)*(12/$C$63)&lt;=$C$9,0,1)),0)+IF(EV$63=$C$17,0,IF(EU$63=$C$17,$B85*(EU$60),0))</f>
        <v>0</v>
      </c>
      <c r="EV85" s="50">
        <f>IF(EV$63&lt;=$C$17,($C$34*EV$59*$B85/$C$63)*(IF(COUNTA($D85:EU85)*(12/$C$63)&lt;=$C$9,0,1)),0)+IF(EW$63=$C$17,0,IF(EV$63=$C$17,$B85*(EV$60),0))</f>
        <v>0</v>
      </c>
      <c r="EW85" s="50">
        <f>IF(EW$63&lt;=$C$17,($C$34*EW$59*$B85/$C$63)*(IF(COUNTA($D85:EV85)*(12/$C$63)&lt;=$C$9,0,1)),0)+IF(EX$63=$C$17,0,IF(EW$63=$C$17,$B85*(EW$60),0))</f>
        <v>0</v>
      </c>
      <c r="EX85" s="50">
        <f>IF(EX$63&lt;=$C$17,($C$34*EX$59*$B85/$C$63)*(IF(COUNTA($D85:EW85)*(12/$C$63)&lt;=$C$9,0,1)),0)+IF(EY$63=$C$17,0,IF(EX$63=$C$17,$B85*(EX$60),0))</f>
        <v>0</v>
      </c>
      <c r="EY85" s="50">
        <f>IF(EY$63&lt;=$C$17,($C$34*EY$59*$B85/$C$63)*(IF(COUNTA($D85:EX85)*(12/$C$63)&lt;=$C$9,0,1)),0)+IF(EZ$63=$C$17,0,IF(EY$63=$C$17,$B85*(EY$60),0))</f>
        <v>0</v>
      </c>
      <c r="EZ85" s="50">
        <f>IF(EZ$63&lt;=$C$17,($C$34*EZ$59*$B85/$C$63)*(IF(COUNTA($D85:EY85)*(12/$C$63)&lt;=$C$9,0,1)),0)+IF(FA$63=$C$17,0,IF(EZ$63=$C$17,$B85*(EZ$60),0))</f>
        <v>0</v>
      </c>
      <c r="FA85" s="50">
        <f>IF(FA$63&lt;=$C$17,($C$34*FA$59*$B85/$C$63)*(IF(COUNTA($D85:EZ85)*(12/$C$63)&lt;=$C$9,0,1)),0)+IF(FB$63=$C$17,0,IF(FA$63=$C$17,$B85*(FA$60),0))</f>
        <v>0</v>
      </c>
      <c r="FB85" s="50">
        <f>IF(FB$63&lt;=$C$17,($C$34*FB$59*$B85/$C$63)*(IF(COUNTA($D85:FA85)*(12/$C$63)&lt;=$C$9,0,1)),0)+IF(FC$63=$C$17,0,IF(FB$63=$C$17,$B85*(FB$60),0))</f>
        <v>0</v>
      </c>
      <c r="FC85" s="50">
        <f>IF(FC$63&lt;=$C$17,($C$34*FC$59*$B85/$C$63)*(IF(COUNTA($D85:FB85)*(12/$C$63)&lt;=$C$9,0,1)),0)+IF(FD$63=$C$17,0,IF(FC$63=$C$17,$B85*(FC$60),0))</f>
        <v>0</v>
      </c>
      <c r="FD85" s="50">
        <f>IF(FD$63&lt;=$C$17,($C$34*FD$59*$B85/$C$63)*(IF(COUNTA($D85:FC85)*(12/$C$63)&lt;=$C$9,0,1)),0)+IF(FE$63=$C$17,0,IF(FD$63=$C$17,$B85*(FD$60),0))</f>
        <v>0</v>
      </c>
      <c r="FE85" s="50">
        <f>IF(FE$63&lt;=$C$17,($C$34*FE$59*$B85/$C$63)*(IF(COUNTA($D85:FD85)*(12/$C$63)&lt;=$C$9,0,1)),0)+IF(FF$63=$C$17,0,IF(FE$63=$C$17,$B85*(FE$60),0))</f>
        <v>0</v>
      </c>
      <c r="FF85" s="50">
        <f>IF(FF$63&lt;=$C$17,($C$34*FF$59*$B85/$C$63)*(IF(COUNTA($D85:FE85)*(12/$C$63)&lt;=$C$9,0,1)),0)+IF(FG$63=$C$17,0,IF(FF$63=$C$17,$B85*(FF$60),0))</f>
        <v>0</v>
      </c>
      <c r="FG85" s="50">
        <f>IF(FG$63&lt;=$C$17,($C$34*FG$59*$B85/$C$63)*(IF(COUNTA($D85:FF85)*(12/$C$63)&lt;=$C$9,0,1)),0)+IF(FH$63=$C$17,0,IF(FG$63=$C$17,$B85*(FG$60),0))</f>
        <v>0</v>
      </c>
      <c r="FH85" s="50">
        <f>IF(FH$63&lt;=$C$17,($C$34*FH$59*$B85/$C$63)*(IF(COUNTA($D85:FG85)*(12/$C$63)&lt;=$C$9,0,1)),0)+IF(FI$63=$C$17,0,IF(FH$63=$C$17,$B85*(FH$60),0))</f>
        <v>0</v>
      </c>
      <c r="FI85" s="50">
        <f>IF(FI$63&lt;=$C$17,($C$34*FI$59*$B85/$C$63)*(IF(COUNTA($D85:FH85)*(12/$C$63)&lt;=$C$9,0,1)),0)+IF(FJ$63=$C$17,0,IF(FI$63=$C$17,$B85*(FI$60),0))</f>
        <v>0</v>
      </c>
      <c r="FJ85" s="50">
        <f>IF(FJ$63&lt;=$C$17,($C$34*FJ$59*$B85/$C$63)*(IF(COUNTA($D85:FI85)*(12/$C$63)&lt;=$C$9,0,1)),0)+IF(FK$63=$C$17,0,IF(FJ$63=$C$17,$B85*(FJ$60),0))</f>
        <v>0</v>
      </c>
      <c r="FK85" s="50">
        <f>IF(FK$63&lt;=$C$17,($C$34*FK$59*$B85/$C$63)*(IF(COUNTA($D85:FJ85)*(12/$C$63)&lt;=$C$9,0,1)),0)+IF(FL$63=$C$17,0,IF(FK$63=$C$17,$B85*(FK$60),0))</f>
        <v>0</v>
      </c>
      <c r="FL85" s="50">
        <f>IF(FL$63&lt;=$C$17,($C$34*FL$59*$B85/$C$63)*(IF(COUNTA($D85:FK85)*(12/$C$63)&lt;=$C$9,0,1)),0)+IF(FM$63=$C$17,0,IF(FL$63=$C$17,$B85*(FL$60),0))</f>
        <v>0</v>
      </c>
      <c r="FM85" s="50">
        <f>IF(FM$63&lt;=$C$17,($C$34*FM$59*$B85/$C$63)*(IF(COUNTA($D85:FL85)*(12/$C$63)&lt;=$C$9,0,1)),0)+IF(FN$63=$C$17,0,IF(FM$63=$C$17,$B85*(FM$60),0))</f>
        <v>0</v>
      </c>
      <c r="FN85" s="50">
        <f>IF(FN$63&lt;=$C$17,($C$34*FN$59*$B85/$C$63)*(IF(COUNTA($D85:FM85)*(12/$C$63)&lt;=$C$9,0,1)),0)+IF(FO$63=$C$17,0,IF(FN$63=$C$17,$B85*(FN$60),0))</f>
        <v>0</v>
      </c>
      <c r="FO85" s="50">
        <f>IF(FO$63&lt;=$C$17,($C$34*FO$59*$B85/$C$63)*(IF(COUNTA($D85:FN85)*(12/$C$63)&lt;=$C$9,0,1)),0)+IF(FP$63=$C$17,0,IF(FO$63=$C$17,$B85*(FO$60),0))</f>
        <v>0</v>
      </c>
      <c r="FP85" s="50">
        <f>IF(FP$63&lt;=$C$17,($C$34*FP$59*$B85/$C$63)*(IF(COUNTA($D85:FO85)*(12/$C$63)&lt;=$C$9,0,1)),0)+IF(FQ$63=$C$17,0,IF(FP$63=$C$17,$B85*(FP$60),0))</f>
        <v>0</v>
      </c>
      <c r="FQ85" s="50">
        <f>IF(FQ$63&lt;=$C$17,($C$34*FQ$59*$B85/$C$63)*(IF(COUNTA($D85:FP85)*(12/$C$63)&lt;=$C$9,0,1)),0)+IF(FR$63=$C$17,0,IF(FQ$63=$C$17,$B85*(FQ$60),0))</f>
        <v>0</v>
      </c>
      <c r="FR85" s="50">
        <f>IF(FR$63&lt;=$C$17,($C$34*FR$59*$B85/$C$63)*(IF(COUNTA($D85:FQ85)*(12/$C$63)&lt;=$C$9,0,1)),0)+IF(FS$63=$C$17,0,IF(FR$63=$C$17,$B85*(FR$60),0))</f>
        <v>0</v>
      </c>
      <c r="FS85" s="50">
        <f>IF(FS$63&lt;=$C$17,($C$34*FS$59*$B85/$C$63)*(IF(COUNTA($D85:FR85)*(12/$C$63)&lt;=$C$9,0,1)),0)+IF(FT$63=$C$17,0,IF(FS$63=$C$17,$B85*(FS$60),0))</f>
        <v>0</v>
      </c>
      <c r="FT85" s="50">
        <f>IF(FT$63&lt;=$C$17,($C$34*FT$59*$B85/$C$63)*(IF(COUNTA($D85:FS85)*(12/$C$63)&lt;=$C$9,0,1)),0)+IF(FU$63=$C$17,0,IF(FT$63=$C$17,$B85*(FT$60),0))</f>
        <v>0</v>
      </c>
      <c r="FU85" s="50">
        <f>IF(FU$63&lt;=$C$17,($C$34*FU$59*$B85/$C$63)*(IF(COUNTA($D85:FT85)*(12/$C$63)&lt;=$C$9,0,1)),0)+IF(FV$63=$C$17,0,IF(FU$63=$C$17,$B85*(FU$60),0))</f>
        <v>0</v>
      </c>
      <c r="FV85" s="50">
        <f>IF(FV$63&lt;=$C$17,($C$34*FV$59*$B85/$C$63)*(IF(COUNTA($D85:FU85)*(12/$C$63)&lt;=$C$9,0,1)),0)+IF(FW$63=$C$17,0,IF(FV$63=$C$17,$B85*(FV$60),0))</f>
        <v>0</v>
      </c>
      <c r="FW85" s="50">
        <f>IF(FW$63&lt;=$C$17,($C$34*FW$59*$B85/$C$63)*(IF(COUNTA($D85:FV85)*(12/$C$63)&lt;=$C$9,0,1)),0)+IF(FX$63=$C$17,0,IF(FW$63=$C$17,$B85*(FW$60),0))</f>
        <v>0</v>
      </c>
      <c r="FX85" s="50">
        <f>IF(FX$63&lt;=$C$17,($C$34*FX$59*$B85/$C$63)*(IF(COUNTA($D85:FW85)*(12/$C$63)&lt;=$C$9,0,1)),0)+IF(FY$63=$C$17,0,IF(FX$63=$C$17,$B85*(FX$60),0))</f>
        <v>0</v>
      </c>
      <c r="FY85" s="50">
        <f>IF(FY$63&lt;=$C$17,($C$34*FY$59*$B85/$C$63)*(IF(COUNTA($D85:FX85)*(12/$C$63)&lt;=$C$9,0,1)),0)+IF(FZ$63=$C$17,0,IF(FY$63=$C$17,$B85*(FY$60),0))</f>
        <v>0</v>
      </c>
      <c r="FZ85" s="50">
        <f>IF(FZ$63&lt;=$C$17,($C$34*FZ$59*$B85/$C$63)*(IF(COUNTA($D85:FY85)*(12/$C$63)&lt;=$C$9,0,1)),0)+IF(GA$63=$C$17,0,IF(FZ$63=$C$17,$B85*(FZ$60),0))</f>
        <v>0</v>
      </c>
      <c r="GA85" s="50">
        <f>IF(GA$63&lt;=$C$17,($C$34*GA$59*$B85/$C$63)*(IF(COUNTA($D85:FZ85)*(12/$C$63)&lt;=$C$9,0,1)),0)+IF(GB$63=$C$17,0,IF(GA$63=$C$17,$B85*(GA$60),0))</f>
        <v>0</v>
      </c>
      <c r="GB85" s="50">
        <f>IF(GB$63&lt;=$C$17,($C$34*GB$59*$B85/$C$63)*(IF(COUNTA($D85:GA85)*(12/$C$63)&lt;=$C$9,0,1)),0)+IF(GC$63=$C$17,0,IF(GB$63=$C$17,$B85*(GB$60),0))</f>
        <v>0</v>
      </c>
      <c r="GC85" s="50">
        <f>IF(GC$63&lt;=$C$17,($C$34*GC$59*$B85/$C$63)*(IF(COUNTA($D85:GB85)*(12/$C$63)&lt;=$C$9,0,1)),0)+IF(GD$63=$C$17,0,IF(GC$63=$C$17,$B85*(GC$60),0))</f>
        <v>0</v>
      </c>
      <c r="GD85" s="50">
        <f>IF(GD$63&lt;=$C$17,($C$34*GD$59*$B85/$C$63)*(IF(COUNTA($D85:GC85)*(12/$C$63)&lt;=$C$9,0,1)),0)+IF(GE$63=$C$17,0,IF(GD$63=$C$17,$B85*(GD$60),0))</f>
        <v>0</v>
      </c>
      <c r="GE85" s="50">
        <f>IF(GE$63&lt;=$C$17,($C$34*GE$59*$B85/$C$63)*(IF(COUNTA($D85:GD85)*(12/$C$63)&lt;=$C$9,0,1)),0)+IF(GF$63=$C$17,0,IF(GE$63=$C$17,$B85*(GE$60),0))</f>
        <v>0</v>
      </c>
      <c r="GF85" s="50">
        <f>IF(GF$63&lt;=$C$17,($C$34*GF$59*$B85/$C$63)*(IF(COUNTA($D85:GE85)*(12/$C$63)&lt;=$C$9,0,1)),0)+IF(GG$63=$C$17,0,IF(GF$63=$C$17,$B85*(GF$60),0))</f>
        <v>0</v>
      </c>
      <c r="GG85" s="50">
        <f>IF(GG$63&lt;=$C$17,($C$34*GG$59*$B85/$C$63)*(IF(COUNTA($D85:GF85)*(12/$C$63)&lt;=$C$9,0,1)),0)+IF(GH$63=$C$17,0,IF(GG$63=$C$17,$B85*(GG$60),0))</f>
        <v>0</v>
      </c>
      <c r="GH85" s="50">
        <f>IF(GH$63&lt;=$C$17,($C$34*GH$59*$B85/$C$63)*(IF(COUNTA($D85:GG85)*(12/$C$63)&lt;=$C$9,0,1)),0)+IF(GI$63=$C$17,0,IF(GH$63=$C$17,$B85*(GH$60),0))</f>
        <v>0</v>
      </c>
      <c r="GI85" s="50">
        <f>IF(GI$63&lt;=$C$17,($C$34*GI$59*$B85/$C$63)*(IF(COUNTA($D85:GH85)*(12/$C$63)&lt;=$C$9,0,1)),0)+IF(GJ$63=$C$17,0,IF(GI$63=$C$17,$B85*(GI$60),0))</f>
        <v>0</v>
      </c>
      <c r="GJ85" s="50">
        <f>IF(GJ$63&lt;=$C$17,($C$34*GJ$59*$B85/$C$63)*(IF(COUNTA($D85:GI85)*(12/$C$63)&lt;=$C$9,0,1)),0)+IF(GK$63=$C$17,0,IF(GJ$63=$C$17,$B85*(GJ$60),0))</f>
        <v>0</v>
      </c>
      <c r="GK85" s="50">
        <f>IF(GK$63&lt;=$C$17,($C$34*GK$59*$B85/$C$63)*(IF(COUNTA($D85:GJ85)*(12/$C$63)&lt;=$C$9,0,1)),0)+IF(GL$63=$C$17,0,IF(GK$63=$C$17,$B85*(GK$60),0))</f>
        <v>0</v>
      </c>
      <c r="GL85" s="50">
        <f>IF(GL$63&lt;=$C$17,($C$34*GL$59*$B85/$C$63)*(IF(COUNTA($D85:GK85)*(12/$C$63)&lt;=$C$9,0,1)),0)+IF(GM$63=$C$17,0,IF(GL$63=$C$17,$B85*(GL$60),0))</f>
        <v>0</v>
      </c>
      <c r="GM85" s="50">
        <f>IF(GM$63&lt;=$C$17,($C$34*GM$59*$B85/$C$63)*(IF(COUNTA($D85:GL85)*(12/$C$63)&lt;=$C$9,0,1)),0)+IF(GN$63=$C$17,0,IF(GM$63=$C$17,$B85*(GM$60),0))</f>
        <v>0</v>
      </c>
      <c r="GN85" s="50">
        <f>IF(GN$63&lt;=$C$17,($C$34*GN$59*$B85/$C$63)*(IF(COUNTA($D85:GM85)*(12/$C$63)&lt;=$C$9,0,1)),0)+IF(GO$63=$C$17,0,IF(GN$63=$C$17,$B85*(GN$60),0))</f>
        <v>0</v>
      </c>
      <c r="GO85" s="50">
        <f>IF(GO$63&lt;=$C$17,($C$34*GO$59*$B85/$C$63)*(IF(COUNTA($D85:GN85)*(12/$C$63)&lt;=$C$9,0,1)),0)+IF(GP$63=$C$17,0,IF(GO$63=$C$17,$B85*(GO$60),0))</f>
        <v>0</v>
      </c>
      <c r="GP85" s="50">
        <f>IF(GP$63&lt;=$C$17,($C$34*GP$59*$B85/$C$63)*(IF(COUNTA($D85:GO85)*(12/$C$63)&lt;=$C$9,0,1)),0)+IF(GQ$63=$C$17,0,IF(GP$63=$C$17,$B85*(GP$60),0))</f>
        <v>0</v>
      </c>
      <c r="GQ85" s="50">
        <f>IF(GQ$63&lt;=$C$17,($C$34*GQ$59*$B85/$C$63)*(IF(COUNTA($D85:GP85)*(12/$C$63)&lt;=$C$9,0,1)),0)+IF(GR$63=$C$17,0,IF(GQ$63=$C$17,$B85*(GQ$60),0))</f>
        <v>0</v>
      </c>
      <c r="GR85" s="50">
        <f>IF(GR$63&lt;=$C$17,($C$34*GR$59*$B85/$C$63)*(IF(COUNTA($D85:GQ85)*(12/$C$63)&lt;=$C$9,0,1)),0)+IF(GS$63=$C$17,0,IF(GR$63=$C$17,$B85*(GR$60),0))</f>
        <v>0</v>
      </c>
      <c r="GS85" s="50">
        <f>IF(GS$63&lt;=$C$17,($C$34*GS$59*$B85/$C$63)*(IF(COUNTA($D85:GR85)*(12/$C$63)&lt;=$C$9,0,1)),0)+IF(GT$63=$C$17,0,IF(GS$63=$C$17,$B85*(GS$60),0))</f>
        <v>0</v>
      </c>
      <c r="GT85" s="50">
        <f>IF(GT$63&lt;=$C$17,($C$34*GT$59*$B85/$C$63)*(IF(COUNTA($D85:GS85)*(12/$C$63)&lt;=$C$9,0,1)),0)+IF(GU$63=$C$17,0,IF(GT$63=$C$17,$B85*(GT$60),0))</f>
        <v>0</v>
      </c>
      <c r="GU85" s="50">
        <f>IF(GU$63&lt;=$C$17,($C$34*GU$59*$B85/$C$63)*(IF(COUNTA($D85:GT85)*(12/$C$63)&lt;=$C$9,0,1)),0)+IF(GV$63=$C$17,0,IF(GU$63=$C$17,$B85*(GU$60),0))</f>
        <v>0</v>
      </c>
      <c r="GV85" s="50">
        <f>IF(GV$63&lt;=$C$17,($C$34*GV$59*$B85/$C$63)*(IF(COUNTA($D85:GU85)*(12/$C$63)&lt;=$C$9,0,1)),0)+IF(GW$63=$C$17,0,IF(GV$63=$C$17,$B85*(GV$60),0))</f>
        <v>0</v>
      </c>
      <c r="GW85" s="50">
        <f>IF(GW$63&lt;=$C$17,($C$34*GW$59*$B85/$C$63)*(IF(COUNTA($D85:GV85)*(12/$C$63)&lt;=$C$9,0,1)),0)+IF(GX$63=$C$17,0,IF(GW$63=$C$17,$B85*(GW$60),0))</f>
        <v>0</v>
      </c>
      <c r="GX85" s="50">
        <f>IF(GX$63&lt;=$C$17,($C$34*GX$59*$B85/$C$63)*(IF(COUNTA($D85:GW85)*(12/$C$63)&lt;=$C$9,0,1)),0)+IF(GY$63=$C$17,0,IF(GX$63=$C$17,$B85*(GX$60),0))</f>
        <v>0</v>
      </c>
      <c r="GY85" s="50">
        <f>IF(GY$63&lt;=$C$17,($C$34*GY$59*$B85/$C$63)*(IF(COUNTA($D85:GX85)*(12/$C$63)&lt;=$C$9,0,1)),0)+IF(GZ$63=$C$17,0,IF(GY$63=$C$17,$B85*(GY$60),0))</f>
        <v>0</v>
      </c>
      <c r="GZ85" s="50">
        <f>IF(GZ$63&lt;=$C$17,($C$34*GZ$59*$B85/$C$63)*(IF(COUNTA($D85:GY85)*(12/$C$63)&lt;=$C$9,0,1)),0)+IF(HA$63=$C$17,0,IF(GZ$63=$C$17,$B85*(GZ$60),0))</f>
        <v>0</v>
      </c>
      <c r="HA85" s="50">
        <f>IF(HA$63&lt;=$C$17,($C$34*HA$59*$B85/$C$63)*(IF(COUNTA($D85:GZ85)*(12/$C$63)&lt;=$C$9,0,1)),0)+IF(HB$63=$C$17,0,IF(HA$63=$C$17,$B85*(HA$60),0))</f>
        <v>0</v>
      </c>
      <c r="HB85" s="50">
        <f>IF(HB$63&lt;=$C$17,($C$34*HB$59*$B85/$C$63)*(IF(COUNTA($D85:HA85)*(12/$C$63)&lt;=$C$9,0,1)),0)+IF(HC$63=$C$17,0,IF(HB$63=$C$17,$B85*(HB$60),0))</f>
        <v>0</v>
      </c>
      <c r="HC85" s="50">
        <f>IF(HC$63&lt;=$C$17,($C$34*HC$59*$B85/$C$63)*(IF(COUNTA($D85:HB85)*(12/$C$63)&lt;=$C$9,0,1)),0)+IF(HD$63=$C$17,0,IF(HC$63=$C$17,$B85*(HC$60),0))</f>
        <v>0</v>
      </c>
      <c r="HD85" s="50">
        <f>IF(HD$63&lt;=$C$17,($C$34*HD$59*$B85/$C$63)*(IF(COUNTA($D85:HC85)*(12/$C$63)&lt;=$C$9,0,1)),0)+IF(HE$63=$C$17,0,IF(HD$63=$C$17,$B85*(HD$60),0))</f>
        <v>0</v>
      </c>
      <c r="HE85" s="50">
        <f>IF(HE$63&lt;=$C$17,($C$34*HE$59*$B85/$C$63)*(IF(COUNTA($D85:HD85)*(12/$C$63)&lt;=$C$9,0,1)),0)+IF(HF$63=$C$17,0,IF(HE$63=$C$17,$B85*(HE$60),0))</f>
        <v>0</v>
      </c>
      <c r="HF85" s="50">
        <f>IF(HF$63&lt;=$C$17,($C$34*HF$59*$B85/$C$63)*(IF(COUNTA($D85:HE85)*(12/$C$63)&lt;=$C$9,0,1)),0)+IF(HG$63=$C$17,0,IF(HF$63=$C$17,$B85*(HF$60),0))</f>
        <v>0</v>
      </c>
      <c r="HG85" s="50">
        <f>IF(HG$63&lt;=$C$17,($C$34*HG$59*$B85/$C$63)*(IF(COUNTA($D85:HF85)*(12/$C$63)&lt;=$C$9,0,1)),0)+IF(HH$63=$C$17,0,IF(HG$63=$C$17,$B85*(HG$60),0))</f>
        <v>0</v>
      </c>
      <c r="HH85" s="50">
        <f>IF(HH$63&lt;=$C$17,($C$34*HH$59*$B85/$C$63)*(IF(COUNTA($D85:HG85)*(12/$C$63)&lt;=$C$9,0,1)),0)+IF(HI$63=$C$17,0,IF(HH$63=$C$17,$B85*(HH$60),0))</f>
        <v>0</v>
      </c>
      <c r="HI85" s="50">
        <f>IF(HI$63&lt;=$C$17,($C$34*HI$59*$B85/$C$63)*(IF(COUNTA($D85:HH85)*(12/$C$63)&lt;=$C$9,0,1)),0)+IF(HJ$63=$C$17,0,IF(HI$63=$C$17,$B85*(HI$60),0))</f>
        <v>0</v>
      </c>
      <c r="HJ85" s="50">
        <f>IF(HJ$63&lt;=$C$17,($C$34*HJ$59*$B85/$C$63)*(IF(COUNTA($D85:HI85)*(12/$C$63)&lt;=$C$9,0,1)),0)+IF(HK$63=$C$17,0,IF(HJ$63=$C$17,$B85*(HJ$60),0))</f>
        <v>0</v>
      </c>
      <c r="HK85" s="50">
        <f>IF(HK$63&lt;=$C$17,($C$34*HK$59*$B85/$C$63)*(IF(COUNTA($D85:HJ85)*(12/$C$63)&lt;=$C$9,0,1)),0)+IF(HL$63=$C$17,0,IF(HK$63=$C$17,$B85*(HK$60),0))</f>
        <v>0</v>
      </c>
      <c r="HL85" s="50">
        <f>IF(HL$63&lt;=$C$17,($C$34*HL$59*$B85/$C$63)*(IF(COUNTA($D85:HK85)*(12/$C$63)&lt;=$C$9,0,1)),0)+IF(HM$63=$C$17,0,IF(HL$63=$C$17,$B85*(HL$60),0))</f>
        <v>0</v>
      </c>
      <c r="HM85" s="50">
        <f>IF(HM$63&lt;=$C$17,($C$34*HM$59*$B85/$C$63)*(IF(COUNTA($D85:HL85)*(12/$C$63)&lt;=$C$9,0,1)),0)+IF(HN$63=$C$17,0,IF(HM$63=$C$17,$B85*(HM$60),0))</f>
        <v>0</v>
      </c>
      <c r="HN85" s="50">
        <f>IF(HN$63&lt;=$C$17,($C$34*HN$59*$B85/$C$63)*(IF(COUNTA($D85:HM85)*(12/$C$63)&lt;=$C$9,0,1)),0)+IF(HO$63=$C$17,0,IF(HN$63=$C$17,$B85*(HN$60),0))</f>
        <v>0</v>
      </c>
      <c r="HO85" s="50">
        <f>IF(HO$63&lt;=$C$17,($C$34*HO$59*$B85/$C$63)*(IF(COUNTA($D85:HN85)*(12/$C$63)&lt;=$C$9,0,1)),0)+IF(HP$63=$C$17,0,IF(HO$63=$C$17,$B85*(HO$60),0))</f>
        <v>0</v>
      </c>
      <c r="HP85" s="50">
        <f>IF(HP$63&lt;=$C$17,($C$34*HP$59*$B85/$C$63)*(IF(COUNTA($D85:HO85)*(12/$C$63)&lt;=$C$9,0,1)),0)+IF(HQ$63=$C$17,0,IF(HP$63=$C$17,$B85*(HP$60),0))</f>
        <v>0</v>
      </c>
      <c r="HQ85" s="50">
        <f>IF(HQ$63&lt;=$C$17,($C$34*HQ$59*$B85/$C$63)*(IF(COUNTA($D85:HP85)*(12/$C$63)&lt;=$C$9,0,1)),0)+IF(HR$63=$C$17,0,IF(HQ$63=$C$17,$B85*(HQ$60),0))</f>
        <v>0</v>
      </c>
      <c r="HR85" s="50">
        <f>IF(HR$63&lt;=$C$17,($C$34*HR$59*$B85/$C$63)*(IF(COUNTA($D85:HQ85)*(12/$C$63)&lt;=$C$9,0,1)),0)+IF(HS$63=$C$17,0,IF(HR$63=$C$17,$B85*(HR$60),0))</f>
        <v>0</v>
      </c>
      <c r="HS85" s="50">
        <f>IF(HS$63&lt;=$C$17,($C$34*HS$59*$B85/$C$63)*(IF(COUNTA($D85:HR85)*(12/$C$63)&lt;=$C$9,0,1)),0)+IF(HT$63=$C$17,0,IF(HS$63=$C$17,$B85*(HS$60),0))</f>
        <v>0</v>
      </c>
      <c r="HT85" s="50">
        <f>IF(HT$63&lt;=$C$17,($C$34*HT$59*$B85/$C$63)*(IF(COUNTA($D85:HS85)*(12/$C$63)&lt;=$C$9,0,1)),0)+IF(HU$63=$C$17,0,IF(HT$63=$C$17,$B85*(HT$60),0))</f>
        <v>0</v>
      </c>
      <c r="HU85" s="50">
        <f>IF(HU$63&lt;=$C$17,($C$34*HU$59*$B85/$C$63)*(IF(COUNTA($D85:HT85)*(12/$C$63)&lt;=$C$9,0,1)),0)+IF(HV$63=$C$17,0,IF(HU$63=$C$17,$B85*(HU$60),0))</f>
        <v>0</v>
      </c>
      <c r="HV85" s="50">
        <f>IF(HV$63&lt;=$C$17,($C$34*HV$59*$B85/$C$63)*(IF(COUNTA($D85:HU85)*(12/$C$63)&lt;=$C$9,0,1)),0)+IF(HW$63=$C$17,0,IF(HV$63=$C$17,$B85*(HV$60),0))</f>
        <v>0</v>
      </c>
      <c r="HW85" s="50">
        <f>IF(HW$63&lt;=$C$17,($C$34*HW$59*$B85/$C$63)*(IF(COUNTA($D85:HV85)*(12/$C$63)&lt;=$C$9,0,1)),0)+IF(HX$63=$C$17,0,IF(HW$63=$C$17,$B85*(HW$60),0))</f>
        <v>0</v>
      </c>
      <c r="HX85" s="50">
        <f>IF(HX$63&lt;=$C$17,($C$34*HX$59*$B85/$C$63)*(IF(COUNTA($D85:HW85)*(12/$C$63)&lt;=$C$9,0,1)),0)+IF(HY$63=$C$17,0,IF(HX$63=$C$17,$B85*(HX$60),0))</f>
        <v>0</v>
      </c>
      <c r="HY85" s="50">
        <f>IF(HY$63&lt;=$C$17,($C$34*HY$59*$B85/$C$63)*(IF(COUNTA($D85:HX85)*(12/$C$63)&lt;=$C$9,0,1)),0)+IF(HZ$63=$C$17,0,IF(HY$63=$C$17,$B85*(HY$60),0))</f>
        <v>0</v>
      </c>
      <c r="HZ85" s="50">
        <f>IF(HZ$63&lt;=$C$17,($C$34*HZ$59*$B85/$C$63)*(IF(COUNTA($D85:HY85)*(12/$C$63)&lt;=$C$9,0,1)),0)+IF(IA$63=$C$17,0,IF(HZ$63=$C$17,$B85*(HZ$60),0))</f>
        <v>0</v>
      </c>
      <c r="IA85" s="50">
        <f>IF(IA$63&lt;=$C$17,($C$34*IA$59*$B85/$C$63)*(IF(COUNTA($D85:HZ85)*(12/$C$63)&lt;=$C$9,0,1)),0)+IF(IB$63=$C$17,0,IF(IA$63=$C$17,$B85*(IA$60),0))</f>
        <v>0</v>
      </c>
      <c r="IB85" s="50">
        <f>IF(IB$63&lt;=$C$17,($C$34*IB$59*$B85/$C$63)*(IF(COUNTA($D85:IA85)*(12/$C$63)&lt;=$C$9,0,1)),0)+IF(IC$63=$C$17,0,IF(IB$63=$C$17,$B85*(IB$60),0))</f>
        <v>0</v>
      </c>
      <c r="IC85" s="50">
        <f>IF(IC$63&lt;=$C$17,($C$34*IC$59*$B85/$C$63)*(IF(COUNTA($D85:IB85)*(12/$C$63)&lt;=$C$9,0,1)),0)+IF(ID$63=$C$17,0,IF(IC$63=$C$17,$B85*(IC$60),0))</f>
        <v>0</v>
      </c>
      <c r="ID85" s="50">
        <f>IF(ID$63&lt;=$C$17,($C$34*ID$59*$B85/$C$63)*(IF(COUNTA($D85:IC85)*(12/$C$63)&lt;=$C$9,0,1)),0)+IF(IE$63=$C$17,0,IF(ID$63=$C$17,$B85*(ID$60),0))</f>
        <v>0</v>
      </c>
      <c r="IE85" s="50">
        <f>IF(IE$63&lt;=$C$17,($C$34*IE$59*$B85/$C$63)*(IF(COUNTA($D85:ID85)*(12/$C$63)&lt;=$C$9,0,1)),0)+IF(IF$63=$C$17,0,IF(IE$63=$C$17,$B85*(IE$60),0))</f>
        <v>0</v>
      </c>
      <c r="IF85" s="50">
        <f>IF(IF$63&lt;=$C$17,($C$34*IF$59*$B85/$C$63)*(IF(COUNTA($D85:IE85)*(12/$C$63)&lt;=$C$9,0,1)),0)+IF(IG$63=$C$17,0,IF(IF$63=$C$17,$B85*(IF$60),0))</f>
        <v>0</v>
      </c>
      <c r="IG85" s="50">
        <f>IF(IG$63&lt;=$C$17,($C$34*IG$59*$B85/$C$63)*(IF(COUNTA($D85:IF85)*(12/$C$63)&lt;=$C$9,0,1)),0)+IF(IH$63=$C$17,0,IF(IG$63=$C$17,$B85*(IG$60),0))</f>
        <v>0</v>
      </c>
      <c r="IH85" s="50">
        <f>IF(IH$63&lt;=$C$17,($C$34*IH$59*$B85/$C$63)*(IF(COUNTA($D85:IG85)*(12/$C$63)&lt;=$C$9,0,1)),0)+IF(II$63=$C$17,0,IF(IH$63=$C$17,$B85*(IH$60),0))</f>
        <v>0</v>
      </c>
      <c r="II85" s="50">
        <f>IF(II$63&lt;=$C$17,($C$34*II$59*$B85/$C$63)*(IF(COUNTA($D85:IH85)*(12/$C$63)&lt;=$C$9,0,1)),0)+IF(IJ$63=$C$17,0,IF(II$63=$C$17,$B85*(II$60),0))</f>
        <v>0</v>
      </c>
      <c r="IJ85" s="50">
        <f>IF(IJ$63&lt;=$C$17,($C$34*IJ$59*$B85/$C$63)*(IF(COUNTA($D85:II85)*(12/$C$63)&lt;=$C$9,0,1)),0)+IF(IK$63=$C$17,0,IF(IJ$63=$C$17,$B85*(IJ$60),0))</f>
        <v>0</v>
      </c>
      <c r="IK85" s="50">
        <f>IF(IK$63&lt;=$C$17,($C$34*IK$59*$B85/$C$63)*(IF(COUNTA($D85:IJ85)*(12/$C$63)&lt;=$C$9,0,1)),0)+IF(IL$63=$C$17,0,IF(IK$63=$C$17,$B85*(IK$60),0))</f>
        <v>0</v>
      </c>
      <c r="IL85" s="50">
        <f>IF(IL$63&lt;=$C$17,($C$34*IL$59*$B85/$C$63)*(IF(COUNTA($D85:IK85)*(12/$C$63)&lt;=$C$9,0,1)),0)+IF(IM$63=$C$17,0,IF(IL$63=$C$17,$B85*(IL$60),0))</f>
        <v>0</v>
      </c>
      <c r="IM85" s="50">
        <f>IF(IM$63&lt;=$C$17,($C$34*IM$59*$B85/$C$63)*(IF(COUNTA($D85:IL85)*(12/$C$63)&lt;=$C$9,0,1)),0)+IF(IN$63=$C$17,0,IF(IM$63=$C$17,$B85*(IM$60),0))</f>
        <v>0</v>
      </c>
      <c r="IN85" s="50">
        <f>IF(IN$63&lt;=$C$17,($C$34*IN$59*$B85/$C$63)*(IF(COUNTA($D85:IM85)*(12/$C$63)&lt;=$C$9,0,1)),0)+IF(IO$63=$C$17,0,IF(IN$63=$C$17,$B85*(IN$60),0))</f>
        <v>0</v>
      </c>
      <c r="IO85" s="50">
        <f>IF(IO$63&lt;=$C$17,($C$34*IO$59*$B85/$C$63)*(IF(COUNTA($D85:IN85)*(12/$C$63)&lt;=$C$9,0,1)),0)+IF(IP$63=$C$17,0,IF(IO$63=$C$17,$B85*(IO$60),0))</f>
        <v>0</v>
      </c>
      <c r="IP85" s="50">
        <f>IF(IP$63&lt;=$C$17,($C$34*IP$59*$B85/$C$63)*(IF(COUNTA($D85:IO85)*(12/$C$63)&lt;=$C$9,0,1)),0)+IF(IQ$63=$C$17,0,IF(IP$63=$C$17,$B85*(IP$60),0))</f>
        <v>0</v>
      </c>
      <c r="IQ85" s="50">
        <f>IF(IQ$63&lt;=$C$17,($C$34*IQ$59*$B85/$C$63)*(IF(COUNTA($D85:IP85)*(12/$C$63)&lt;=$C$9,0,1)),0)+IF(IR$63=$C$17,0,IF(IQ$63=$C$17,$B85*(IQ$60),0))</f>
        <v>0</v>
      </c>
      <c r="IR85" s="50">
        <f>IF(IR$63&lt;=$C$17,($C$34*IR$59*$B85/$C$63)*(IF(COUNTA($D85:IQ85)*(12/$C$63)&lt;=$C$9,0,1)),0)+IF(IS$63=$C$17,0,IF(IR$63=$C$17,$B85*(IR$60),0))</f>
        <v>0</v>
      </c>
      <c r="IS85" s="50">
        <f>IF(IS$63&lt;=$C$17,($C$34*IS$59*$B85/$C$63)*(IF(COUNTA($D85:IR85)*(12/$C$63)&lt;=$C$9,0,1)),0)+IF(IT$63=$C$17,0,IF(IS$63=$C$17,$B85*(IS$60),0))</f>
        <v>0</v>
      </c>
      <c r="IT85" s="50">
        <f>IF(IT$63&lt;=$C$17,($C$34*IT$59*$B85/$C$63)*(IF(COUNTA($D85:IS85)*(12/$C$63)&lt;=$C$9,0,1)),0)+IF(IU$63=$C$17,0,IF(IT$63=$C$17,$B85*(IT$60),0))</f>
        <v>0</v>
      </c>
      <c r="IU85" s="50">
        <f>IF(IU$63&lt;=$C$17,($C$34*IU$59*$B85/$C$63)*(IF(COUNTA($D85:IT85)*(12/$C$63)&lt;=$C$9,0,1)),0)+IF(IV$63=$C$17,0,IF(IU$63=$C$17,$B85*(IU$60),0))</f>
        <v>0</v>
      </c>
      <c r="IV85" s="50">
        <f>IF(IV$63&lt;=$C$17,($C$34*IV$59*$B85/$C$63)*(IF(COUNTA($D85:IU85)*(12/$C$63)&lt;=$C$9,0,1)),0)+IF(IW$63=$C$17,0,IF(IV$63=$C$17,$B85*(IV$60),0))</f>
        <v>0</v>
      </c>
      <c r="IW85" s="50">
        <f>IF(IW$63&lt;=$C$17,($C$34*IW$59*$B85/$C$63)*(IF(COUNTA($D85:IV85)*(12/$C$63)&lt;=$C$9,0,1)),0)+IF(IX$63=$C$17,0,IF(IW$63=$C$17,$B85*(IW$60),0))</f>
        <v>0</v>
      </c>
      <c r="IX85" s="50"/>
      <c r="IY85" s="50"/>
      <c r="IZ85" s="50"/>
      <c r="JA85" s="50"/>
      <c r="JB85" s="50"/>
      <c r="JC85" s="50"/>
      <c r="JD85" s="50"/>
      <c r="JE85" s="50"/>
      <c r="JF85" s="50"/>
      <c r="JG85" s="50"/>
      <c r="JH85" s="50"/>
      <c r="JI85" s="50"/>
      <c r="JJ85" s="50"/>
      <c r="JK85" s="50"/>
      <c r="JL85" s="50"/>
      <c r="JM85" s="50"/>
    </row>
    <row r="86" spans="1:273" outlineLevel="1" x14ac:dyDescent="0.25">
      <c r="A86" s="2" t="s">
        <v>55</v>
      </c>
      <c r="B86" s="79">
        <f ca="1">+OFFSET($D$52,0,COUNTA($B$66:B85),,)</f>
        <v>3</v>
      </c>
      <c r="C86" s="88">
        <f t="shared" ca="1" si="61"/>
        <v>213.26154772205052</v>
      </c>
      <c r="D86" s="47"/>
      <c r="E86" s="47"/>
      <c r="F86" s="47"/>
      <c r="G86" s="47"/>
      <c r="H86" s="47"/>
      <c r="I86" s="47"/>
      <c r="J86" s="47"/>
      <c r="K86" s="47"/>
      <c r="L86" s="47"/>
      <c r="M86" s="47"/>
      <c r="N86" s="47"/>
      <c r="O86" s="47"/>
      <c r="P86" s="47"/>
      <c r="Q86" s="47"/>
      <c r="R86" s="47"/>
      <c r="S86" s="47"/>
      <c r="T86" s="47"/>
      <c r="U86" s="47"/>
      <c r="V86" s="47"/>
      <c r="W86" s="47"/>
      <c r="X86" s="50">
        <f ca="1">IF(Y$63&gt;$C$17,0,-X$53*(12/$C$63))</f>
        <v>-612.06000000000006</v>
      </c>
      <c r="Y86" s="50">
        <f ca="1">IF(Y$63&lt;=$C$17,($C$34*Y$59*$B86/$C$63)*(IF(COUNTA($D86:X86)*(12/$C$63)&lt;=$C$9,0,1)),0)+IF(Z$63=$C$17,0,IF(Y$63=$C$17,$B86*(Y$60),0))</f>
        <v>0</v>
      </c>
      <c r="Z86" s="50">
        <f ca="1">IF(Z$63&lt;=$C$17,($C$34*Z$59*$B86/$C$63)*(IF(COUNTA($D86:Y86)*(12/$C$63)&lt;=$C$9,0,1)),0)+IF(AA$63=$C$17,0,IF(Z$63=$C$17,$B86*(Z$60),0))</f>
        <v>0</v>
      </c>
      <c r="AA86" s="50">
        <f ca="1">IF(AA$63&lt;=$C$17,($C$34*AA$59*$B86/$C$63)*(IF(COUNTA($D86:Z86)*(12/$C$63)&lt;=$C$9,0,1)),0)+IF(AB$63=$C$17,0,IF(AA$63=$C$17,$B86*(AA$60),0))</f>
        <v>0</v>
      </c>
      <c r="AB86" s="50">
        <f ca="1">IF(AB$63&lt;=$C$17,($C$34*AB$59*$B86/$C$63)*(IF(COUNTA($D86:AA86)*(12/$C$63)&lt;=$C$9,0,1)),0)+IF(AC$63=$C$17,0,IF(AB$63=$C$17,$B86*(AB$60),0))</f>
        <v>0</v>
      </c>
      <c r="AC86" s="50">
        <f ca="1">IF(AC$63&lt;=$C$17,($C$34*AC$59*$B86/$C$63)*(IF(COUNTA($D86:AB86)*(12/$C$63)&lt;=$C$9,0,1)),0)+IF(AD$63=$C$17,0,IF(AC$63=$C$17,$B86*(AC$60),0))</f>
        <v>2.3835999999999999</v>
      </c>
      <c r="AD86" s="50">
        <f ca="1">IF(AD$63&lt;=$C$17,($C$34*AD$59*$B86/$C$63)*(IF(COUNTA($D86:AC86)*(12/$C$63)&lt;=$C$9,0,1)),0)+IF(AE$63=$C$17,0,IF(AD$63=$C$17,$B86*(AD$60),0))</f>
        <v>2.3835999999999999</v>
      </c>
      <c r="AE86" s="50">
        <f ca="1">IF(AE$63&lt;=$C$17,($C$34*AE$59*$B86/$C$63)*(IF(COUNTA($D86:AD86)*(12/$C$63)&lt;=$C$9,0,1)),0)+IF(AF$63=$C$17,0,IF(AE$63=$C$17,$B86*(AE$60),0))</f>
        <v>2.3835999999999999</v>
      </c>
      <c r="AF86" s="50">
        <f ca="1">IF(AF$63&lt;=$C$17,($C$34*AF$59*$B86/$C$63)*(IF(COUNTA($D86:AE86)*(12/$C$63)&lt;=$C$9,0,1)),0)+IF(AG$63=$C$17,0,IF(AF$63=$C$17,$B86*(AF$60),0))</f>
        <v>2.3835999999999999</v>
      </c>
      <c r="AG86" s="50">
        <f ca="1">IF(AG$63&lt;=$C$17,($C$34*AG$59*$B86/$C$63)*(IF(COUNTA($D86:AF86)*(12/$C$63)&lt;=$C$9,0,1)),0)+IF(AH$63=$C$17,0,IF(AG$63=$C$17,$B86*(AG$60),0))</f>
        <v>2.3835999999999999</v>
      </c>
      <c r="AH86" s="50">
        <f ca="1">IF(AH$63&lt;=$C$17,($C$34*AH$59*$B86/$C$63)*(IF(COUNTA($D86:AG86)*(12/$C$63)&lt;=$C$9,0,1)),0)+IF(AI$63=$C$17,0,IF(AH$63=$C$17,$B86*(AH$60),0))</f>
        <v>2.3835999999999999</v>
      </c>
      <c r="AI86" s="50">
        <f ca="1">IF(AI$63&lt;=$C$17,($C$34*AI$59*$B86/$C$63)*(IF(COUNTA($D86:AH86)*(12/$C$63)&lt;=$C$9,0,1)),0)+IF(AJ$63=$C$17,0,IF(AI$63=$C$17,$B86*(AI$60),0))</f>
        <v>2.3835999999999999</v>
      </c>
      <c r="AJ86" s="50">
        <f ca="1">IF(AJ$63&lt;=$C$17,($C$34*AJ$59*$B86/$C$63)*(IF(COUNTA($D86:AI86)*(12/$C$63)&lt;=$C$9,0,1)),0)+IF(AK$63=$C$17,0,IF(AJ$63=$C$17,$B86*(AJ$60),0))</f>
        <v>2.3835999999999999</v>
      </c>
      <c r="AK86" s="50">
        <f ca="1">IF(AK$63&lt;=$C$17,($C$34*AK$59*$B86/$C$63)*(IF(COUNTA($D86:AJ86)*(12/$C$63)&lt;=$C$9,0,1)),0)+IF(AL$63=$C$17,0,IF(AK$63=$C$17,$B86*(AK$60),0))</f>
        <v>2.3835999999999999</v>
      </c>
      <c r="AL86" s="50">
        <f ca="1">IF(AL$63&lt;=$C$17,($C$34*AL$59*$B86/$C$63)*(IF(COUNTA($D86:AK86)*(12/$C$63)&lt;=$C$9,0,1)),0)+IF(AM$63=$C$17,0,IF(AL$63=$C$17,$B86*(AL$60),0))</f>
        <v>2.3835999999999999</v>
      </c>
      <c r="AM86" s="50">
        <f ca="1">IF(AM$63&lt;=$C$17,($C$34*AM$59*$B86/$C$63)*(IF(COUNTA($D86:AL86)*(12/$C$63)&lt;=$C$9,0,1)),0)+IF(AN$63=$C$17,0,IF(AM$63=$C$17,$B86*(AM$60),0))</f>
        <v>2.3835999999999999</v>
      </c>
      <c r="AN86" s="50">
        <f ca="1">IF(AN$63&lt;=$C$17,($C$34*AN$59*$B86/$C$63)*(IF(COUNTA($D86:AM86)*(12/$C$63)&lt;=$C$9,0,1)),0)+IF(AO$63=$C$17,0,IF(AN$63=$C$17,$B86*(AN$60),0))</f>
        <v>2.3835999999999999</v>
      </c>
      <c r="AO86" s="50">
        <f ca="1">IF(AO$63&lt;=$C$17,($C$34*AO$59*$B86/$C$63)*(IF(COUNTA($D86:AN86)*(12/$C$63)&lt;=$C$9,0,1)),0)+IF(AP$63=$C$17,0,IF(AO$63=$C$17,$B86*(AO$60),0))</f>
        <v>2.3835999999999999</v>
      </c>
      <c r="AP86" s="50">
        <f ca="1">IF(AP$63&lt;=$C$17,($C$34*AP$59*$B86/$C$63)*(IF(COUNTA($D86:AO86)*(12/$C$63)&lt;=$C$9,0,1)),0)+IF(AQ$63=$C$17,0,IF(AP$63=$C$17,$B86*(AP$60),0))</f>
        <v>2.3835999999999999</v>
      </c>
      <c r="AQ86" s="50">
        <f ca="1">IF(AQ$63&lt;=$C$17,($C$34*AQ$59*$B86/$C$63)*(IF(COUNTA($D86:AP86)*(12/$C$63)&lt;=$C$9,0,1)),0)+IF(AR$63=$C$17,0,IF(AQ$63=$C$17,$B86*(AQ$60),0))</f>
        <v>2.3835999999999999</v>
      </c>
      <c r="AR86" s="50">
        <f ca="1">IF(AR$63&lt;=$C$17,($C$34*AR$59*$B86/$C$63)*(IF(COUNTA($D86:AQ86)*(12/$C$63)&lt;=$C$9,0,1)),0)+IF(AS$63=$C$17,0,IF(AR$63=$C$17,$B86*(AR$60),0))</f>
        <v>2.3835999999999999</v>
      </c>
      <c r="AS86" s="50">
        <f ca="1">IF(AS$63&lt;=$C$17,($C$34*AS$59*$B86/$C$63)*(IF(COUNTA($D86:AR86)*(12/$C$63)&lt;=$C$9,0,1)),0)+IF(AT$63=$C$17,0,IF(AS$63=$C$17,$B86*(AS$60),0))</f>
        <v>2.3835999999999999</v>
      </c>
      <c r="AT86" s="50">
        <f ca="1">IF(AT$63&lt;=$C$17,($C$34*AT$59*$B86/$C$63)*(IF(COUNTA($D86:AS86)*(12/$C$63)&lt;=$C$9,0,1)),0)+IF(AU$63=$C$17,0,IF(AT$63=$C$17,$B86*(AT$60),0))</f>
        <v>2.3835999999999999</v>
      </c>
      <c r="AU86" s="50">
        <f ca="1">IF(AU$63&lt;=$C$17,($C$34*AU$59*$B86/$C$63)*(IF(COUNTA($D86:AT86)*(12/$C$63)&lt;=$C$9,0,1)),0)+IF(AV$63=$C$17,0,IF(AU$63=$C$17,$B86*(AU$60),0))</f>
        <v>2.3835999999999999</v>
      </c>
      <c r="AV86" s="50">
        <f ca="1">IF(AV$63&lt;=$C$17,($C$34*AV$59*$B86/$C$63)*(IF(COUNTA($D86:AU86)*(12/$C$63)&lt;=$C$9,0,1)),0)+IF(AW$63=$C$17,0,IF(AV$63=$C$17,$B86*(AV$60),0))</f>
        <v>2.3835999999999999</v>
      </c>
      <c r="AW86" s="50">
        <f ca="1">IF(AW$63&lt;=$C$17,($C$34*AW$59*$B86/$C$63)*(IF(COUNTA($D86:AV86)*(12/$C$63)&lt;=$C$9,0,1)),0)+IF(AX$63=$C$17,0,IF(AW$63=$C$17,$B86*(AW$60),0))</f>
        <v>2.3835999999999999</v>
      </c>
      <c r="AX86" s="50">
        <f ca="1">IF(AX$63&lt;=$C$17,($C$34*AX$59*$B86/$C$63)*(IF(COUNTA($D86:AW86)*(12/$C$63)&lt;=$C$9,0,1)),0)+IF(AY$63=$C$17,0,IF(AX$63=$C$17,$B86*(AX$60),0))</f>
        <v>2.3835999999999999</v>
      </c>
      <c r="AY86" s="50">
        <f ca="1">IF(AY$63&lt;=$C$17,($C$34*AY$59*$B86/$C$63)*(IF(COUNTA($D86:AX86)*(12/$C$63)&lt;=$C$9,0,1)),0)+IF(AZ$63=$C$17,0,IF(AY$63=$C$17,$B86*(AY$60),0))</f>
        <v>2.3835999999999999</v>
      </c>
      <c r="AZ86" s="50">
        <f ca="1">IF(AZ$63&lt;=$C$17,($C$34*AZ$59*$B86/$C$63)*(IF(COUNTA($D86:AY86)*(12/$C$63)&lt;=$C$9,0,1)),0)+IF(BA$63=$C$17,0,IF(AZ$63=$C$17,$B86*(AZ$60),0))</f>
        <v>2.3835999999999999</v>
      </c>
      <c r="BA86" s="50">
        <f ca="1">IF(BA$63&lt;=$C$17,($C$34*BA$59*$B86/$C$63)*(IF(COUNTA($D86:AZ86)*(12/$C$63)&lt;=$C$9,0,1)),0)+IF(BB$63=$C$17,0,IF(BA$63=$C$17,$B86*(BA$60),0))</f>
        <v>2.3835999999999999</v>
      </c>
      <c r="BB86" s="50">
        <f ca="1">IF(BB$63&lt;=$C$17,($C$34*BB$59*$B86/$C$63)*(IF(COUNTA($D86:BA86)*(12/$C$63)&lt;=$C$9,0,1)),0)+IF(BC$63=$C$17,0,IF(BB$63=$C$17,$B86*(BB$60),0))</f>
        <v>2.3835999999999999</v>
      </c>
      <c r="BC86" s="50">
        <f ca="1">IF(BC$63&lt;=$C$17,($C$34*BC$59*$B86/$C$63)*(IF(COUNTA($D86:BB86)*(12/$C$63)&lt;=$C$9,0,1)),0)+IF(BD$63=$C$17,0,IF(BC$63=$C$17,$B86*(BC$60),0))</f>
        <v>2.3835999999999999</v>
      </c>
      <c r="BD86" s="50">
        <f ca="1">IF(BD$63&lt;=$C$17,($C$34*BD$59*$B86/$C$63)*(IF(COUNTA($D86:BC86)*(12/$C$63)&lt;=$C$9,0,1)),0)+IF(BE$63=$C$17,0,IF(BD$63=$C$17,$B86*(BD$60),0))</f>
        <v>2.3835999999999999</v>
      </c>
      <c r="BE86" s="50">
        <f ca="1">IF(BE$63&lt;=$C$17,($C$34*BE$59*$B86/$C$63)*(IF(COUNTA($D86:BD86)*(12/$C$63)&lt;=$C$9,0,1)),0)+IF(BF$63=$C$17,0,IF(BE$63=$C$17,$B86*(BE$60),0))</f>
        <v>2.3835999999999999</v>
      </c>
      <c r="BF86" s="50">
        <f ca="1">IF(BF$63&lt;=$C$17,($C$34*BF$59*$B86/$C$63)*(IF(COUNTA($D86:BE86)*(12/$C$63)&lt;=$C$9,0,1)),0)+IF(BG$63=$C$17,0,IF(BF$63=$C$17,$B86*(BF$60),0))</f>
        <v>2.3835999999999999</v>
      </c>
      <c r="BG86" s="50">
        <f ca="1">IF(BG$63&lt;=$C$17,($C$34*BG$59*$B86/$C$63)*(IF(COUNTA($D86:BF86)*(12/$C$63)&lt;=$C$9,0,1)),0)+IF(BH$63=$C$17,0,IF(BG$63=$C$17,$B86*(BG$60),0))</f>
        <v>2.3835999999999999</v>
      </c>
      <c r="BH86" s="50">
        <f ca="1">IF(BH$63&lt;=$C$17,($C$34*BH$59*$B86/$C$63)*(IF(COUNTA($D86:BG86)*(12/$C$63)&lt;=$C$9,0,1)),0)+IF(BI$63=$C$17,0,IF(BH$63=$C$17,$B86*(BH$60),0))</f>
        <v>2.3835999999999999</v>
      </c>
      <c r="BI86" s="50">
        <f ca="1">IF(BI$63&lt;=$C$17,($C$34*BI$59*$B86/$C$63)*(IF(COUNTA($D86:BH86)*(12/$C$63)&lt;=$C$9,0,1)),0)+IF(BJ$63=$C$17,0,IF(BI$63=$C$17,$B86*(BI$60),0))</f>
        <v>2.3835999999999999</v>
      </c>
      <c r="BJ86" s="50">
        <f ca="1">IF(BJ$63&lt;=$C$17,($C$34*BJ$59*$B86/$C$63)*(IF(COUNTA($D86:BI86)*(12/$C$63)&lt;=$C$9,0,1)),0)+IF(BK$63=$C$17,0,IF(BJ$63=$C$17,$B86*(BJ$60),0))</f>
        <v>2.3835999999999999</v>
      </c>
      <c r="BK86" s="50">
        <f ca="1">IF(BK$63&lt;=$C$17,($C$34*BK$59*$B86/$C$63)*(IF(COUNTA($D86:BJ86)*(12/$C$63)&lt;=$C$9,0,1)),0)+IF(BL$63=$C$17,0,IF(BK$63=$C$17,$B86*(BK$60),0))</f>
        <v>2.3835999999999999</v>
      </c>
      <c r="BL86" s="50">
        <f ca="1">IF(BL$63&lt;=$C$17,($C$34*BL$59*$B86/$C$63)*(IF(COUNTA($D86:BK86)*(12/$C$63)&lt;=$C$9,0,1)),0)+IF(BM$63=$C$17,0,IF(BL$63=$C$17,$B86*(BL$60),0))</f>
        <v>2.3835999999999999</v>
      </c>
      <c r="BM86" s="50">
        <f ca="1">IF(BM$63&lt;=$C$17,($C$34*BM$59*$B86/$C$63)*(IF(COUNTA($D86:BL86)*(12/$C$63)&lt;=$C$9,0,1)),0)+IF(BN$63=$C$17,0,IF(BM$63=$C$17,$B86*(BM$60),0))</f>
        <v>2.3835999999999999</v>
      </c>
      <c r="BN86" s="50">
        <f ca="1">IF(BN$63&lt;=$C$17,($C$34*BN$59*$B86/$C$63)*(IF(COUNTA($D86:BM86)*(12/$C$63)&lt;=$C$9,0,1)),0)+IF(BO$63=$C$17,0,IF(BN$63=$C$17,$B86*(BN$60),0))</f>
        <v>2.3835999999999999</v>
      </c>
      <c r="BO86" s="50">
        <f ca="1">IF(BO$63&lt;=$C$17,($C$34*BO$59*$B86/$C$63)*(IF(COUNTA($D86:BN86)*(12/$C$63)&lt;=$C$9,0,1)),0)+IF(BP$63=$C$17,0,IF(BO$63=$C$17,$B86*(BO$60),0))</f>
        <v>2.3835999999999999</v>
      </c>
      <c r="BP86" s="50">
        <f ca="1">IF(BP$63&lt;=$C$17,($C$34*BP$59*$B86/$C$63)*(IF(COUNTA($D86:BO86)*(12/$C$63)&lt;=$C$9,0,1)),0)+IF(BQ$63=$C$17,0,IF(BP$63=$C$17,$B86*(BP$60),0))</f>
        <v>2.3835999999999999</v>
      </c>
      <c r="BQ86" s="50">
        <f ca="1">IF(BQ$63&lt;=$C$17,($C$34*BQ$59*$B86/$C$63)*(IF(COUNTA($D86:BP86)*(12/$C$63)&lt;=$C$9,0,1)),0)+IF(BR$63=$C$17,0,IF(BQ$63=$C$17,$B86*(BQ$60),0))</f>
        <v>2.3835999999999999</v>
      </c>
      <c r="BR86" s="50">
        <f ca="1">IF(BR$63&lt;=$C$17,($C$34*BR$59*$B86/$C$63)*(IF(COUNTA($D86:BQ86)*(12/$C$63)&lt;=$C$9,0,1)),0)+IF(BS$63=$C$17,0,IF(BR$63=$C$17,$B86*(BR$60),0))</f>
        <v>2.3835999999999999</v>
      </c>
      <c r="BS86" s="50">
        <f ca="1">IF(BS$63&lt;=$C$17,($C$34*BS$59*$B86/$C$63)*(IF(COUNTA($D86:BR86)*(12/$C$63)&lt;=$C$9,0,1)),0)+IF(BT$63=$C$17,0,IF(BS$63=$C$17,$B86*(BS$60),0))</f>
        <v>2.3835999999999999</v>
      </c>
      <c r="BT86" s="50">
        <f ca="1">IF(BT$63&lt;=$C$17,($C$34*BT$59*$B86/$C$63)*(IF(COUNTA($D86:BS86)*(12/$C$63)&lt;=$C$9,0,1)),0)+IF(BU$63=$C$17,0,IF(BT$63=$C$17,$B86*(BT$60),0))</f>
        <v>2.3835999999999999</v>
      </c>
      <c r="BU86" s="50">
        <f ca="1">IF(BU$63&lt;=$C$17,($C$34*BU$59*$B86/$C$63)*(IF(COUNTA($D86:BT86)*(12/$C$63)&lt;=$C$9,0,1)),0)+IF(BV$63=$C$17,0,IF(BU$63=$C$17,$B86*(BU$60),0))</f>
        <v>2.3835999999999999</v>
      </c>
      <c r="BV86" s="50">
        <f ca="1">IF(BV$63&lt;=$C$17,($C$34*BV$59*$B86/$C$63)*(IF(COUNTA($D86:BU86)*(12/$C$63)&lt;=$C$9,0,1)),0)+IF(BW$63=$C$17,0,IF(BV$63=$C$17,$B86*(BV$60),0))</f>
        <v>2.3835999999999999</v>
      </c>
      <c r="BW86" s="50">
        <f ca="1">IF(BW$63&lt;=$C$17,($C$34*BW$59*$B86/$C$63)*(IF(COUNTA($D86:BV86)*(12/$C$63)&lt;=$C$9,0,1)),0)+IF(BX$63=$C$17,0,IF(BW$63=$C$17,$B86*(BW$60),0))</f>
        <v>2.3835999999999999</v>
      </c>
      <c r="BX86" s="50">
        <f ca="1">IF(BX$63&lt;=$C$17,($C$34*BX$59*$B86/$C$63)*(IF(COUNTA($D86:BW86)*(12/$C$63)&lt;=$C$9,0,1)),0)+IF(BY$63=$C$17,0,IF(BX$63=$C$17,$B86*(BX$60),0))</f>
        <v>2.3835999999999999</v>
      </c>
      <c r="BY86" s="50">
        <f ca="1">IF(BY$63&lt;=$C$17,($C$34*BY$59*$B86/$C$63)*(IF(COUNTA($D86:BX86)*(12/$C$63)&lt;=$C$9,0,1)),0)+IF(BZ$63=$C$17,0,IF(BY$63=$C$17,$B86*(BY$60),0))</f>
        <v>2.3835999999999999</v>
      </c>
      <c r="BZ86" s="50">
        <f ca="1">IF(BZ$63&lt;=$C$17,($C$34*BZ$59*$B86/$C$63)*(IF(COUNTA($D86:BY86)*(12/$C$63)&lt;=$C$9,0,1)),0)+IF(CA$63=$C$17,0,IF(BZ$63=$C$17,$B86*(BZ$60),0))</f>
        <v>2.3835999999999999</v>
      </c>
      <c r="CA86" s="50">
        <f ca="1">IF(CA$63&lt;=$C$17,($C$34*CA$59*$B86/$C$63)*(IF(COUNTA($D86:BZ86)*(12/$C$63)&lt;=$C$9,0,1)),0)+IF(CB$63=$C$17,0,IF(CA$63=$C$17,$B86*(CA$60),0))</f>
        <v>2.3835999999999999</v>
      </c>
      <c r="CB86" s="50">
        <f ca="1">IF(CB$63&lt;=$C$17,($C$34*CB$59*$B86/$C$63)*(IF(COUNTA($D86:CA86)*(12/$C$63)&lt;=$C$9,0,1)),0)+IF(CC$63=$C$17,0,IF(CB$63=$C$17,$B86*(CB$60),0))</f>
        <v>2.3835999999999999</v>
      </c>
      <c r="CC86" s="50">
        <f ca="1">IF(CC$63&lt;=$C$17,($C$34*CC$59*$B86/$C$63)*(IF(COUNTA($D86:CB86)*(12/$C$63)&lt;=$C$9,0,1)),0)+IF(CD$63=$C$17,0,IF(CC$63=$C$17,$B86*(CC$60),0))</f>
        <v>2.3835999999999999</v>
      </c>
      <c r="CD86" s="50">
        <f ca="1">IF(CD$63&lt;=$C$17,($C$34*CD$59*$B86/$C$63)*(IF(COUNTA($D86:CC86)*(12/$C$63)&lt;=$C$9,0,1)),0)+IF(CE$63=$C$17,0,IF(CD$63=$C$17,$B86*(CD$60),0))</f>
        <v>2.3835999999999999</v>
      </c>
      <c r="CE86" s="50">
        <f ca="1">IF(CE$63&lt;=$C$17,($C$34*CE$59*$B86/$C$63)*(IF(COUNTA($D86:CD86)*(12/$C$63)&lt;=$C$9,0,1)),0)+IF(CF$63=$C$17,0,IF(CE$63=$C$17,$B86*(CE$60),0))</f>
        <v>2.3835999999999999</v>
      </c>
      <c r="CF86" s="50">
        <f ca="1">IF(CF$63&lt;=$C$17,($C$34*CF$59*$B86/$C$63)*(IF(COUNTA($D86:CE86)*(12/$C$63)&lt;=$C$9,0,1)),0)+IF(CG$63=$C$17,0,IF(CF$63=$C$17,$B86*(CF$60),0))</f>
        <v>2.3835999999999999</v>
      </c>
      <c r="CG86" s="50">
        <f ca="1">IF(CG$63&lt;=$C$17,($C$34*CG$59*$B86/$C$63)*(IF(COUNTA($D86:CF86)*(12/$C$63)&lt;=$C$9,0,1)),0)+IF(CH$63=$C$17,0,IF(CG$63=$C$17,$B86*(CG$60),0))</f>
        <v>2.3835999999999999</v>
      </c>
      <c r="CH86" s="50">
        <f ca="1">IF(CH$63&lt;=$C$17,($C$34*CH$59*$B86/$C$63)*(IF(COUNTA($D86:CG86)*(12/$C$63)&lt;=$C$9,0,1)),0)+IF(CI$63=$C$17,0,IF(CH$63=$C$17,$B86*(CH$60),0))</f>
        <v>2.3835999999999999</v>
      </c>
      <c r="CI86" s="50">
        <f ca="1">IF(CI$63&lt;=$C$17,($C$34*CI$59*$B86/$C$63)*(IF(COUNTA($D86:CH86)*(12/$C$63)&lt;=$C$9,0,1)),0)+IF(CJ$63=$C$17,0,IF(CI$63=$C$17,$B86*(CI$60),0))</f>
        <v>2.3835999999999999</v>
      </c>
      <c r="CJ86" s="50">
        <f ca="1">IF(CJ$63&lt;=$C$17,($C$34*CJ$59*$B86/$C$63)*(IF(COUNTA($D86:CI86)*(12/$C$63)&lt;=$C$9,0,1)),0)+IF(CK$63=$C$17,0,IF(CJ$63=$C$17,$B86*(CJ$60),0))</f>
        <v>2.3835999999999999</v>
      </c>
      <c r="CK86" s="50">
        <f ca="1">IF(CK$63&lt;=$C$17,($C$34*CK$59*$B86/$C$63)*(IF(COUNTA($D86:CJ86)*(12/$C$63)&lt;=$C$9,0,1)),0)+IF(CL$63=$C$17,0,IF(CK$63=$C$17,$B86*(CK$60),0))</f>
        <v>2.3835999999999999</v>
      </c>
      <c r="CL86" s="50">
        <f ca="1">IF(CL$63&lt;=$C$17,($C$34*CL$59*$B86/$C$63)*(IF(COUNTA($D86:CK86)*(12/$C$63)&lt;=$C$9,0,1)),0)+IF(CM$63=$C$17,0,IF(CL$63=$C$17,$B86*(CL$60),0))</f>
        <v>2.3835999999999999</v>
      </c>
      <c r="CM86" s="50">
        <f ca="1">IF(CM$63&lt;=$C$17,($C$34*CM$59*$B86/$C$63)*(IF(COUNTA($D86:CL86)*(12/$C$63)&lt;=$C$9,0,1)),0)+IF(CN$63=$C$17,0,IF(CM$63=$C$17,$B86*(CM$60),0))</f>
        <v>2.3835999999999999</v>
      </c>
      <c r="CN86" s="50">
        <f ca="1">IF(CN$63&lt;=$C$17,($C$34*CN$59*$B86/$C$63)*(IF(COUNTA($D86:CM86)*(12/$C$63)&lt;=$C$9,0,1)),0)+IF(CO$63=$C$17,0,IF(CN$63=$C$17,$B86*(CN$60),0))</f>
        <v>2.3835999999999999</v>
      </c>
      <c r="CO86" s="50">
        <f ca="1">IF(CO$63&lt;=$C$17,($C$34*CO$59*$B86/$C$63)*(IF(COUNTA($D86:CN86)*(12/$C$63)&lt;=$C$9,0,1)),0)+IF(CP$63=$C$17,0,IF(CO$63=$C$17,$B86*(CO$60),0))</f>
        <v>2.3835999999999999</v>
      </c>
      <c r="CP86" s="50">
        <f ca="1">IF(CP$63&lt;=$C$17,($C$34*CP$59*$B86/$C$63)*(IF(COUNTA($D86:CO86)*(12/$C$63)&lt;=$C$9,0,1)),0)+IF(CQ$63=$C$17,0,IF(CP$63=$C$17,$B86*(CP$60),0))</f>
        <v>2.3835999999999999</v>
      </c>
      <c r="CQ86" s="50">
        <f ca="1">IF(CQ$63&lt;=$C$17,($C$34*CQ$59*$B86/$C$63)*(IF(COUNTA($D86:CP86)*(12/$C$63)&lt;=$C$9,0,1)),0)+IF(CR$63=$C$17,0,IF(CQ$63=$C$17,$B86*(CQ$60),0))</f>
        <v>2.3835999999999999</v>
      </c>
      <c r="CR86" s="50">
        <f ca="1">IF(CR$63&lt;=$C$17,($C$34*CR$59*$B86/$C$63)*(IF(COUNTA($D86:CQ86)*(12/$C$63)&lt;=$C$9,0,1)),0)+IF(CS$63=$C$17,0,IF(CR$63=$C$17,$B86*(CR$60),0))</f>
        <v>2.3835999999999999</v>
      </c>
      <c r="CS86" s="50">
        <f ca="1">IF(CS$63&lt;=$C$17,($C$34*CS$59*$B86/$C$63)*(IF(COUNTA($D86:CR86)*(12/$C$63)&lt;=$C$9,0,1)),0)+IF(CT$63=$C$17,0,IF(CS$63=$C$17,$B86*(CS$60),0))</f>
        <v>2.3835999999999999</v>
      </c>
      <c r="CT86" s="50">
        <f ca="1">IF(CT$63&lt;=$C$17,($C$34*CT$59*$B86/$C$63)*(IF(COUNTA($D86:CS86)*(12/$C$63)&lt;=$C$9,0,1)),0)+IF(CU$63=$C$17,0,IF(CT$63=$C$17,$B86*(CT$60),0))</f>
        <v>2.3835999999999999</v>
      </c>
      <c r="CU86" s="50">
        <f ca="1">IF(CU$63&lt;=$C$17,($C$34*CU$59*$B86/$C$63)*(IF(COUNTA($D86:CT86)*(12/$C$63)&lt;=$C$9,0,1)),0)+IF(CV$63=$C$17,0,IF(CU$63=$C$17,$B86*(CU$60),0))</f>
        <v>2.3835999999999999</v>
      </c>
      <c r="CV86" s="50">
        <f ca="1">IF(CV$63&lt;=$C$17,($C$34*CV$59*$B86/$C$63)*(IF(COUNTA($D86:CU86)*(12/$C$63)&lt;=$C$9,0,1)),0)+IF(CW$63=$C$17,0,IF(CV$63=$C$17,$B86*(CV$60),0))</f>
        <v>2.3835999999999999</v>
      </c>
      <c r="CW86" s="50">
        <f ca="1">IF(CW$63&lt;=$C$17,($C$34*CW$59*$B86/$C$63)*(IF(COUNTA($D86:CV86)*(12/$C$63)&lt;=$C$9,0,1)),0)+IF(CX$63=$C$17,0,IF(CW$63=$C$17,$B86*(CW$60),0))</f>
        <v>2.3835999999999999</v>
      </c>
      <c r="CX86" s="50">
        <f ca="1">IF(CX$63&lt;=$C$17,($C$34*CX$59*$B86/$C$63)*(IF(COUNTA($D86:CW86)*(12/$C$63)&lt;=$C$9,0,1)),0)+IF(CY$63=$C$17,0,IF(CX$63=$C$17,$B86*(CX$60),0))</f>
        <v>2.3835999999999999</v>
      </c>
      <c r="CY86" s="50">
        <f ca="1">IF(CY$63&lt;=$C$17,($C$34*CY$59*$B86/$C$63)*(IF(COUNTA($D86:CX86)*(12/$C$63)&lt;=$C$9,0,1)),0)+IF(CZ$63=$C$17,0,IF(CY$63=$C$17,$B86*(CY$60),0))</f>
        <v>2.3835999999999999</v>
      </c>
      <c r="CZ86" s="50">
        <f ca="1">IF(CZ$63&lt;=$C$17,($C$34*CZ$59*$B86/$C$63)*(IF(COUNTA($D86:CY86)*(12/$C$63)&lt;=$C$9,0,1)),0)+IF(DA$63=$C$17,0,IF(CZ$63=$C$17,$B86*(CZ$60),0))</f>
        <v>2.3835999999999999</v>
      </c>
      <c r="DA86" s="50">
        <f ca="1">IF(DA$63&lt;=$C$17,($C$34*DA$59*$B86/$C$63)*(IF(COUNTA($D86:CZ86)*(12/$C$63)&lt;=$C$9,0,1)),0)+IF(DB$63=$C$17,0,IF(DA$63=$C$17,$B86*(DA$60),0))</f>
        <v>2.3835999999999999</v>
      </c>
      <c r="DB86" s="50">
        <f ca="1">IF(DB$63&lt;=$C$17,($C$34*DB$59*$B86/$C$63)*(IF(COUNTA($D86:DA86)*(12/$C$63)&lt;=$C$9,0,1)),0)+IF(DC$63=$C$17,0,IF(DB$63=$C$17,$B86*(DB$60),0))</f>
        <v>2.3835999999999999</v>
      </c>
      <c r="DC86" s="50">
        <f ca="1">IF(DC$63&lt;=$C$17,($C$34*DC$59*$B86/$C$63)*(IF(COUNTA($D86:DB86)*(12/$C$63)&lt;=$C$9,0,1)),0)+IF(DD$63=$C$17,0,IF(DC$63=$C$17,$B86*(DC$60),0))</f>
        <v>2.3835999999999999</v>
      </c>
      <c r="DD86" s="50">
        <f ca="1">IF(DD$63&lt;=$C$17,($C$34*DD$59*$B86/$C$63)*(IF(COUNTA($D86:DC86)*(12/$C$63)&lt;=$C$9,0,1)),0)+IF(DE$63=$C$17,0,IF(DD$63=$C$17,$B86*(DD$60),0))</f>
        <v>2.3835999999999999</v>
      </c>
      <c r="DE86" s="50">
        <f ca="1">IF(DE$63&lt;=$C$17,($C$34*DE$59*$B86/$C$63)*(IF(COUNTA($D86:DD86)*(12/$C$63)&lt;=$C$9,0,1)),0)+IF(DF$63=$C$17,0,IF(DE$63=$C$17,$B86*(DE$60),0))</f>
        <v>2.3835999999999999</v>
      </c>
      <c r="DF86" s="50">
        <f ca="1">IF(DF$63&lt;=$C$17,($C$34*DF$59*$B86/$C$63)*(IF(COUNTA($D86:DE86)*(12/$C$63)&lt;=$C$9,0,1)),0)+IF(DG$63=$C$17,0,IF(DF$63=$C$17,$B86*(DF$60),0))</f>
        <v>2.3835999999999999</v>
      </c>
      <c r="DG86" s="50">
        <f ca="1">IF(DG$63&lt;=$C$17,($C$34*DG$59*$B86/$C$63)*(IF(COUNTA($D86:DF86)*(12/$C$63)&lt;=$C$9,0,1)),0)+IF(DH$63=$C$17,0,IF(DG$63=$C$17,$B86*(DG$60),0))</f>
        <v>2.3835999999999999</v>
      </c>
      <c r="DH86" s="50">
        <f ca="1">IF(DH$63&lt;=$C$17,($C$34*DH$59*$B86/$C$63)*(IF(COUNTA($D86:DG86)*(12/$C$63)&lt;=$C$9,0,1)),0)+IF(DI$63=$C$17,0,IF(DH$63=$C$17,$B86*(DH$60),0))</f>
        <v>2.3835999999999999</v>
      </c>
      <c r="DI86" s="50">
        <f ca="1">IF(DI$63&lt;=$C$17,($C$34*DI$59*$B86/$C$63)*(IF(COUNTA($D86:DH86)*(12/$C$63)&lt;=$C$9,0,1)),0)+IF(DJ$63=$C$17,0,IF(DI$63=$C$17,$B86*(DI$60),0))</f>
        <v>2.3835999999999999</v>
      </c>
      <c r="DJ86" s="50">
        <f ca="1">IF(DJ$63&lt;=$C$17,($C$34*DJ$59*$B86/$C$63)*(IF(COUNTA($D86:DI86)*(12/$C$63)&lt;=$C$9,0,1)),0)+IF(DK$63=$C$17,0,IF(DJ$63=$C$17,$B86*(DJ$60),0))</f>
        <v>2.3835999999999999</v>
      </c>
      <c r="DK86" s="50">
        <f ca="1">IF(DK$63&lt;=$C$17,($C$34*DK$59*$B86/$C$63)*(IF(COUNTA($D86:DJ86)*(12/$C$63)&lt;=$C$9,0,1)),0)+IF(DL$63=$C$17,0,IF(DK$63=$C$17,$B86*(DK$60),0))</f>
        <v>2.3835999999999999</v>
      </c>
      <c r="DL86" s="50">
        <f ca="1">IF(DL$63&lt;=$C$17,($C$34*DL$59*$B86/$C$63)*(IF(COUNTA($D86:DK86)*(12/$C$63)&lt;=$C$9,0,1)),0)+IF(DM$63=$C$17,0,IF(DL$63=$C$17,$B86*(DL$60),0))</f>
        <v>2.3835999999999999</v>
      </c>
      <c r="DM86" s="50">
        <f ca="1">IF(DM$63&lt;=$C$17,($C$34*DM$59*$B86/$C$63)*(IF(COUNTA($D86:DL86)*(12/$C$63)&lt;=$C$9,0,1)),0)+IF(DN$63=$C$17,0,IF(DM$63=$C$17,$B86*(DM$60),0))</f>
        <v>2.3835999999999999</v>
      </c>
      <c r="DN86" s="50">
        <f ca="1">IF(DN$63&lt;=$C$17,($C$34*DN$59*$B86/$C$63)*(IF(COUNTA($D86:DM86)*(12/$C$63)&lt;=$C$9,0,1)),0)+IF(DO$63=$C$17,0,IF(DN$63=$C$17,$B86*(DN$60),0))</f>
        <v>2.3835999999999999</v>
      </c>
      <c r="DO86" s="50">
        <f ca="1">IF(DO$63&lt;=$C$17,($C$34*DO$59*$B86/$C$63)*(IF(COUNTA($D86:DN86)*(12/$C$63)&lt;=$C$9,0,1)),0)+IF(DP$63=$C$17,0,IF(DO$63=$C$17,$B86*(DO$60),0))</f>
        <v>2.3835999999999999</v>
      </c>
      <c r="DP86" s="50">
        <f ca="1">IF(DP$63&lt;=$C$17,($C$34*DP$59*$B86/$C$63)*(IF(COUNTA($D86:DO86)*(12/$C$63)&lt;=$C$9,0,1)),0)+IF(DQ$63=$C$17,0,IF(DP$63=$C$17,$B86*(DP$60),0))</f>
        <v>2.3835999999999999</v>
      </c>
      <c r="DQ86" s="50">
        <f ca="1">IF(DQ$63&lt;=$C$17,($C$34*DQ$59*$B86/$C$63)*(IF(COUNTA($D86:DP86)*(12/$C$63)&lt;=$C$9,0,1)),0)+IF(DR$63=$C$17,0,IF(DQ$63=$C$17,$B86*(DQ$60),0))</f>
        <v>2.3835999999999999</v>
      </c>
      <c r="DR86" s="50">
        <f ca="1">IF(DR$63&lt;=$C$17,($C$34*DR$59*$B86/$C$63)*(IF(COUNTA($D86:DQ86)*(12/$C$63)&lt;=$C$9,0,1)),0)+IF(DS$63=$C$17,0,IF(DR$63=$C$17,$B86*(DR$60),0))</f>
        <v>2.3835999999999999</v>
      </c>
      <c r="DS86" s="50">
        <f ca="1">IF(DS$63&lt;=$C$17,($C$34*DS$59*$B86/$C$63)*(IF(COUNTA($D86:DR86)*(12/$C$63)&lt;=$C$9,0,1)),0)+IF(DT$63=$C$17,0,IF(DS$63=$C$17,$B86*(DS$60),0))</f>
        <v>2.3835999999999999</v>
      </c>
      <c r="DT86" s="50">
        <f ca="1">IF(DT$63&lt;=$C$17,($C$34*DT$59*$B86/$C$63)*(IF(COUNTA($D86:DS86)*(12/$C$63)&lt;=$C$9,0,1)),0)+IF(DU$63=$C$17,0,IF(DT$63=$C$17,$B86*(DT$60),0))</f>
        <v>598.87954772205046</v>
      </c>
      <c r="DU86" s="50">
        <f>IF(DU$63&lt;=$C$17,($C$34*DU$59*$B86/$C$63)*(IF(COUNTA($D86:DT86)*(12/$C$63)&lt;=$C$9,0,1)),0)+IF(DV$63=$C$17,0,IF(DU$63=$C$17,$B86*(DU$60),0))</f>
        <v>0</v>
      </c>
      <c r="DV86" s="50">
        <f>IF(DV$63&lt;=$C$17,($C$34*DV$59*$B86/$C$63)*(IF(COUNTA($D86:DU86)*(12/$C$63)&lt;=$C$9,0,1)),0)+IF(DW$63=$C$17,0,IF(DV$63=$C$17,$B86*(DV$60),0))</f>
        <v>0</v>
      </c>
      <c r="DW86" s="50">
        <f>IF(DW$63&lt;=$C$17,($C$34*DW$59*$B86/$C$63)*(IF(COUNTA($D86:DV86)*(12/$C$63)&lt;=$C$9,0,1)),0)+IF(DX$63=$C$17,0,IF(DW$63=$C$17,$B86*(DW$60),0))</f>
        <v>0</v>
      </c>
      <c r="DX86" s="50">
        <f>IF(DX$63&lt;=$C$17,($C$34*DX$59*$B86/$C$63)*(IF(COUNTA($D86:DW86)*(12/$C$63)&lt;=$C$9,0,1)),0)+IF(DY$63=$C$17,0,IF(DX$63=$C$17,$B86*(DX$60),0))</f>
        <v>0</v>
      </c>
      <c r="DY86" s="50">
        <f>IF(DY$63&lt;=$C$17,($C$34*DY$59*$B86/$C$63)*(IF(COUNTA($D86:DX86)*(12/$C$63)&lt;=$C$9,0,1)),0)+IF(DZ$63=$C$17,0,IF(DY$63=$C$17,$B86*(DY$60),0))</f>
        <v>0</v>
      </c>
      <c r="DZ86" s="50">
        <f>IF(DZ$63&lt;=$C$17,($C$34*DZ$59*$B86/$C$63)*(IF(COUNTA($D86:DY86)*(12/$C$63)&lt;=$C$9,0,1)),0)+IF(EA$63=$C$17,0,IF(DZ$63=$C$17,$B86*(DZ$60),0))</f>
        <v>0</v>
      </c>
      <c r="EA86" s="50">
        <f>IF(EA$63&lt;=$C$17,($C$34*EA$59*$B86/$C$63)*(IF(COUNTA($D86:DZ86)*(12/$C$63)&lt;=$C$9,0,1)),0)+IF(EB$63=$C$17,0,IF(EA$63=$C$17,$B86*(EA$60),0))</f>
        <v>0</v>
      </c>
      <c r="EB86" s="50">
        <f>IF(EB$63&lt;=$C$17,($C$34*EB$59*$B86/$C$63)*(IF(COUNTA($D86:EA86)*(12/$C$63)&lt;=$C$9,0,1)),0)+IF(EC$63=$C$17,0,IF(EB$63=$C$17,$B86*(EB$60),0))</f>
        <v>0</v>
      </c>
      <c r="EC86" s="50">
        <f>IF(EC$63&lt;=$C$17,($C$34*EC$59*$B86/$C$63)*(IF(COUNTA($D86:EB86)*(12/$C$63)&lt;=$C$9,0,1)),0)+IF(ED$63=$C$17,0,IF(EC$63=$C$17,$B86*(EC$60),0))</f>
        <v>0</v>
      </c>
      <c r="ED86" s="50">
        <f>IF(ED$63&lt;=$C$17,($C$34*ED$59*$B86/$C$63)*(IF(COUNTA($D86:EC86)*(12/$C$63)&lt;=$C$9,0,1)),0)+IF(EE$63=$C$17,0,IF(ED$63=$C$17,$B86*(ED$60),0))</f>
        <v>0</v>
      </c>
      <c r="EE86" s="50">
        <f>IF(EE$63&lt;=$C$17,($C$34*EE$59*$B86/$C$63)*(IF(COUNTA($D86:ED86)*(12/$C$63)&lt;=$C$9,0,1)),0)+IF(EF$63=$C$17,0,IF(EE$63=$C$17,$B86*(EE$60),0))</f>
        <v>0</v>
      </c>
      <c r="EF86" s="50">
        <f>IF(EF$63&lt;=$C$17,($C$34*EF$59*$B86/$C$63)*(IF(COUNTA($D86:EE86)*(12/$C$63)&lt;=$C$9,0,1)),0)+IF(EG$63=$C$17,0,IF(EF$63=$C$17,$B86*(EF$60),0))</f>
        <v>0</v>
      </c>
      <c r="EG86" s="50">
        <f>IF(EG$63&lt;=$C$17,($C$34*EG$59*$B86/$C$63)*(IF(COUNTA($D86:EF86)*(12/$C$63)&lt;=$C$9,0,1)),0)+IF(EH$63=$C$17,0,IF(EG$63=$C$17,$B86*(EG$60),0))</f>
        <v>0</v>
      </c>
      <c r="EH86" s="50">
        <f>IF(EH$63&lt;=$C$17,($C$34*EH$59*$B86/$C$63)*(IF(COUNTA($D86:EG86)*(12/$C$63)&lt;=$C$9,0,1)),0)+IF(EI$63=$C$17,0,IF(EH$63=$C$17,$B86*(EH$60),0))</f>
        <v>0</v>
      </c>
      <c r="EI86" s="50">
        <f>IF(EI$63&lt;=$C$17,($C$34*EI$59*$B86/$C$63)*(IF(COUNTA($D86:EH86)*(12/$C$63)&lt;=$C$9,0,1)),0)+IF(EJ$63=$C$17,0,IF(EI$63=$C$17,$B86*(EI$60),0))</f>
        <v>0</v>
      </c>
      <c r="EJ86" s="50">
        <f>IF(EJ$63&lt;=$C$17,($C$34*EJ$59*$B86/$C$63)*(IF(COUNTA($D86:EI86)*(12/$C$63)&lt;=$C$9,0,1)),0)+IF(EK$63=$C$17,0,IF(EJ$63=$C$17,$B86*(EJ$60),0))</f>
        <v>0</v>
      </c>
      <c r="EK86" s="50">
        <f>IF(EK$63&lt;=$C$17,($C$34*EK$59*$B86/$C$63)*(IF(COUNTA($D86:EJ86)*(12/$C$63)&lt;=$C$9,0,1)),0)+IF(EL$63=$C$17,0,IF(EK$63=$C$17,$B86*(EK$60),0))</f>
        <v>0</v>
      </c>
      <c r="EL86" s="50">
        <f>IF(EL$63&lt;=$C$17,($C$34*EL$59*$B86/$C$63)*(IF(COUNTA($D86:EK86)*(12/$C$63)&lt;=$C$9,0,1)),0)+IF(EM$63=$C$17,0,IF(EL$63=$C$17,$B86*(EL$60),0))</f>
        <v>0</v>
      </c>
      <c r="EM86" s="50">
        <f>IF(EM$63&lt;=$C$17,($C$34*EM$59*$B86/$C$63)*(IF(COUNTA($D86:EL86)*(12/$C$63)&lt;=$C$9,0,1)),0)+IF(EN$63=$C$17,0,IF(EM$63=$C$17,$B86*(EM$60),0))</f>
        <v>0</v>
      </c>
      <c r="EN86" s="50">
        <f>IF(EN$63&lt;=$C$17,($C$34*EN$59*$B86/$C$63)*(IF(COUNTA($D86:EM86)*(12/$C$63)&lt;=$C$9,0,1)),0)+IF(EO$63=$C$17,0,IF(EN$63=$C$17,$B86*(EN$60),0))</f>
        <v>0</v>
      </c>
      <c r="EO86" s="50">
        <f>IF(EO$63&lt;=$C$17,($C$34*EO$59*$B86/$C$63)*(IF(COUNTA($D86:EN86)*(12/$C$63)&lt;=$C$9,0,1)),0)+IF(EP$63=$C$17,0,IF(EO$63=$C$17,$B86*(EO$60),0))</f>
        <v>0</v>
      </c>
      <c r="EP86" s="50">
        <f>IF(EP$63&lt;=$C$17,($C$34*EP$59*$B86/$C$63)*(IF(COUNTA($D86:EO86)*(12/$C$63)&lt;=$C$9,0,1)),0)+IF(EQ$63=$C$17,0,IF(EP$63=$C$17,$B86*(EP$60),0))</f>
        <v>0</v>
      </c>
      <c r="EQ86" s="50">
        <f>IF(EQ$63&lt;=$C$17,($C$34*EQ$59*$B86/$C$63)*(IF(COUNTA($D86:EP86)*(12/$C$63)&lt;=$C$9,0,1)),0)+IF(ER$63=$C$17,0,IF(EQ$63=$C$17,$B86*(EQ$60),0))</f>
        <v>0</v>
      </c>
      <c r="ER86" s="50">
        <f>IF(ER$63&lt;=$C$17,($C$34*ER$59*$B86/$C$63)*(IF(COUNTA($D86:EQ86)*(12/$C$63)&lt;=$C$9,0,1)),0)+IF(ES$63=$C$17,0,IF(ER$63=$C$17,$B86*(ER$60),0))</f>
        <v>0</v>
      </c>
      <c r="ES86" s="50">
        <f>IF(ES$63&lt;=$C$17,($C$34*ES$59*$B86/$C$63)*(IF(COUNTA($D86:ER86)*(12/$C$63)&lt;=$C$9,0,1)),0)+IF(ET$63=$C$17,0,IF(ES$63=$C$17,$B86*(ES$60),0))</f>
        <v>0</v>
      </c>
      <c r="ET86" s="50">
        <f>IF(ET$63&lt;=$C$17,($C$34*ET$59*$B86/$C$63)*(IF(COUNTA($D86:ES86)*(12/$C$63)&lt;=$C$9,0,1)),0)+IF(EU$63=$C$17,0,IF(ET$63=$C$17,$B86*(ET$60),0))</f>
        <v>0</v>
      </c>
      <c r="EU86" s="50">
        <f>IF(EU$63&lt;=$C$17,($C$34*EU$59*$B86/$C$63)*(IF(COUNTA($D86:ET86)*(12/$C$63)&lt;=$C$9,0,1)),0)+IF(EV$63=$C$17,0,IF(EU$63=$C$17,$B86*(EU$60),0))</f>
        <v>0</v>
      </c>
      <c r="EV86" s="50">
        <f>IF(EV$63&lt;=$C$17,($C$34*EV$59*$B86/$C$63)*(IF(COUNTA($D86:EU86)*(12/$C$63)&lt;=$C$9,0,1)),0)+IF(EW$63=$C$17,0,IF(EV$63=$C$17,$B86*(EV$60),0))</f>
        <v>0</v>
      </c>
      <c r="EW86" s="50">
        <f>IF(EW$63&lt;=$C$17,($C$34*EW$59*$B86/$C$63)*(IF(COUNTA($D86:EV86)*(12/$C$63)&lt;=$C$9,0,1)),0)+IF(EX$63=$C$17,0,IF(EW$63=$C$17,$B86*(EW$60),0))</f>
        <v>0</v>
      </c>
      <c r="EX86" s="50">
        <f>IF(EX$63&lt;=$C$17,($C$34*EX$59*$B86/$C$63)*(IF(COUNTA($D86:EW86)*(12/$C$63)&lt;=$C$9,0,1)),0)+IF(EY$63=$C$17,0,IF(EX$63=$C$17,$B86*(EX$60),0))</f>
        <v>0</v>
      </c>
      <c r="EY86" s="50">
        <f>IF(EY$63&lt;=$C$17,($C$34*EY$59*$B86/$C$63)*(IF(COUNTA($D86:EX86)*(12/$C$63)&lt;=$C$9,0,1)),0)+IF(EZ$63=$C$17,0,IF(EY$63=$C$17,$B86*(EY$60),0))</f>
        <v>0</v>
      </c>
      <c r="EZ86" s="50">
        <f>IF(EZ$63&lt;=$C$17,($C$34*EZ$59*$B86/$C$63)*(IF(COUNTA($D86:EY86)*(12/$C$63)&lt;=$C$9,0,1)),0)+IF(FA$63=$C$17,0,IF(EZ$63=$C$17,$B86*(EZ$60),0))</f>
        <v>0</v>
      </c>
      <c r="FA86" s="50">
        <f>IF(FA$63&lt;=$C$17,($C$34*FA$59*$B86/$C$63)*(IF(COUNTA($D86:EZ86)*(12/$C$63)&lt;=$C$9,0,1)),0)+IF(FB$63=$C$17,0,IF(FA$63=$C$17,$B86*(FA$60),0))</f>
        <v>0</v>
      </c>
      <c r="FB86" s="50">
        <f>IF(FB$63&lt;=$C$17,($C$34*FB$59*$B86/$C$63)*(IF(COUNTA($D86:FA86)*(12/$C$63)&lt;=$C$9,0,1)),0)+IF(FC$63=$C$17,0,IF(FB$63=$C$17,$B86*(FB$60),0))</f>
        <v>0</v>
      </c>
      <c r="FC86" s="50">
        <f>IF(FC$63&lt;=$C$17,($C$34*FC$59*$B86/$C$63)*(IF(COUNTA($D86:FB86)*(12/$C$63)&lt;=$C$9,0,1)),0)+IF(FD$63=$C$17,0,IF(FC$63=$C$17,$B86*(FC$60),0))</f>
        <v>0</v>
      </c>
      <c r="FD86" s="50">
        <f>IF(FD$63&lt;=$C$17,($C$34*FD$59*$B86/$C$63)*(IF(COUNTA($D86:FC86)*(12/$C$63)&lt;=$C$9,0,1)),0)+IF(FE$63=$C$17,0,IF(FD$63=$C$17,$B86*(FD$60),0))</f>
        <v>0</v>
      </c>
      <c r="FE86" s="50">
        <f>IF(FE$63&lt;=$C$17,($C$34*FE$59*$B86/$C$63)*(IF(COUNTA($D86:FD86)*(12/$C$63)&lt;=$C$9,0,1)),0)+IF(FF$63=$C$17,0,IF(FE$63=$C$17,$B86*(FE$60),0))</f>
        <v>0</v>
      </c>
      <c r="FF86" s="50">
        <f>IF(FF$63&lt;=$C$17,($C$34*FF$59*$B86/$C$63)*(IF(COUNTA($D86:FE86)*(12/$C$63)&lt;=$C$9,0,1)),0)+IF(FG$63=$C$17,0,IF(FF$63=$C$17,$B86*(FF$60),0))</f>
        <v>0</v>
      </c>
      <c r="FG86" s="50">
        <f>IF(FG$63&lt;=$C$17,($C$34*FG$59*$B86/$C$63)*(IF(COUNTA($D86:FF86)*(12/$C$63)&lt;=$C$9,0,1)),0)+IF(FH$63=$C$17,0,IF(FG$63=$C$17,$B86*(FG$60),0))</f>
        <v>0</v>
      </c>
      <c r="FH86" s="50">
        <f>IF(FH$63&lt;=$C$17,($C$34*FH$59*$B86/$C$63)*(IF(COUNTA($D86:FG86)*(12/$C$63)&lt;=$C$9,0,1)),0)+IF(FI$63=$C$17,0,IF(FH$63=$C$17,$B86*(FH$60),0))</f>
        <v>0</v>
      </c>
      <c r="FI86" s="50">
        <f>IF(FI$63&lt;=$C$17,($C$34*FI$59*$B86/$C$63)*(IF(COUNTA($D86:FH86)*(12/$C$63)&lt;=$C$9,0,1)),0)+IF(FJ$63=$C$17,0,IF(FI$63=$C$17,$B86*(FI$60),0))</f>
        <v>0</v>
      </c>
      <c r="FJ86" s="50">
        <f>IF(FJ$63&lt;=$C$17,($C$34*FJ$59*$B86/$C$63)*(IF(COUNTA($D86:FI86)*(12/$C$63)&lt;=$C$9,0,1)),0)+IF(FK$63=$C$17,0,IF(FJ$63=$C$17,$B86*(FJ$60),0))</f>
        <v>0</v>
      </c>
      <c r="FK86" s="50">
        <f>IF(FK$63&lt;=$C$17,($C$34*FK$59*$B86/$C$63)*(IF(COUNTA($D86:FJ86)*(12/$C$63)&lt;=$C$9,0,1)),0)+IF(FL$63=$C$17,0,IF(FK$63=$C$17,$B86*(FK$60),0))</f>
        <v>0</v>
      </c>
      <c r="FL86" s="50">
        <f>IF(FL$63&lt;=$C$17,($C$34*FL$59*$B86/$C$63)*(IF(COUNTA($D86:FK86)*(12/$C$63)&lt;=$C$9,0,1)),0)+IF(FM$63=$C$17,0,IF(FL$63=$C$17,$B86*(FL$60),0))</f>
        <v>0</v>
      </c>
      <c r="FM86" s="50">
        <f>IF(FM$63&lt;=$C$17,($C$34*FM$59*$B86/$C$63)*(IF(COUNTA($D86:FL86)*(12/$C$63)&lt;=$C$9,0,1)),0)+IF(FN$63=$C$17,0,IF(FM$63=$C$17,$B86*(FM$60),0))</f>
        <v>0</v>
      </c>
      <c r="FN86" s="50">
        <f>IF(FN$63&lt;=$C$17,($C$34*FN$59*$B86/$C$63)*(IF(COUNTA($D86:FM86)*(12/$C$63)&lt;=$C$9,0,1)),0)+IF(FO$63=$C$17,0,IF(FN$63=$C$17,$B86*(FN$60),0))</f>
        <v>0</v>
      </c>
      <c r="FO86" s="50">
        <f>IF(FO$63&lt;=$C$17,($C$34*FO$59*$B86/$C$63)*(IF(COUNTA($D86:FN86)*(12/$C$63)&lt;=$C$9,0,1)),0)+IF(FP$63=$C$17,0,IF(FO$63=$C$17,$B86*(FO$60),0))</f>
        <v>0</v>
      </c>
      <c r="FP86" s="50">
        <f>IF(FP$63&lt;=$C$17,($C$34*FP$59*$B86/$C$63)*(IF(COUNTA($D86:FO86)*(12/$C$63)&lt;=$C$9,0,1)),0)+IF(FQ$63=$C$17,0,IF(FP$63=$C$17,$B86*(FP$60),0))</f>
        <v>0</v>
      </c>
      <c r="FQ86" s="50">
        <f>IF(FQ$63&lt;=$C$17,($C$34*FQ$59*$B86/$C$63)*(IF(COUNTA($D86:FP86)*(12/$C$63)&lt;=$C$9,0,1)),0)+IF(FR$63=$C$17,0,IF(FQ$63=$C$17,$B86*(FQ$60),0))</f>
        <v>0</v>
      </c>
      <c r="FR86" s="50">
        <f>IF(FR$63&lt;=$C$17,($C$34*FR$59*$B86/$C$63)*(IF(COUNTA($D86:FQ86)*(12/$C$63)&lt;=$C$9,0,1)),0)+IF(FS$63=$C$17,0,IF(FR$63=$C$17,$B86*(FR$60),0))</f>
        <v>0</v>
      </c>
      <c r="FS86" s="50">
        <f>IF(FS$63&lt;=$C$17,($C$34*FS$59*$B86/$C$63)*(IF(COUNTA($D86:FR86)*(12/$C$63)&lt;=$C$9,0,1)),0)+IF(FT$63=$C$17,0,IF(FS$63=$C$17,$B86*(FS$60),0))</f>
        <v>0</v>
      </c>
      <c r="FT86" s="50">
        <f>IF(FT$63&lt;=$C$17,($C$34*FT$59*$B86/$C$63)*(IF(COUNTA($D86:FS86)*(12/$C$63)&lt;=$C$9,0,1)),0)+IF(FU$63=$C$17,0,IF(FT$63=$C$17,$B86*(FT$60),0))</f>
        <v>0</v>
      </c>
      <c r="FU86" s="50">
        <f>IF(FU$63&lt;=$C$17,($C$34*FU$59*$B86/$C$63)*(IF(COUNTA($D86:FT86)*(12/$C$63)&lt;=$C$9,0,1)),0)+IF(FV$63=$C$17,0,IF(FU$63=$C$17,$B86*(FU$60),0))</f>
        <v>0</v>
      </c>
      <c r="FV86" s="50">
        <f>IF(FV$63&lt;=$C$17,($C$34*FV$59*$B86/$C$63)*(IF(COUNTA($D86:FU86)*(12/$C$63)&lt;=$C$9,0,1)),0)+IF(FW$63=$C$17,0,IF(FV$63=$C$17,$B86*(FV$60),0))</f>
        <v>0</v>
      </c>
      <c r="FW86" s="50">
        <f>IF(FW$63&lt;=$C$17,($C$34*FW$59*$B86/$C$63)*(IF(COUNTA($D86:FV86)*(12/$C$63)&lt;=$C$9,0,1)),0)+IF(FX$63=$C$17,0,IF(FW$63=$C$17,$B86*(FW$60),0))</f>
        <v>0</v>
      </c>
      <c r="FX86" s="50">
        <f>IF(FX$63&lt;=$C$17,($C$34*FX$59*$B86/$C$63)*(IF(COUNTA($D86:FW86)*(12/$C$63)&lt;=$C$9,0,1)),0)+IF(FY$63=$C$17,0,IF(FX$63=$C$17,$B86*(FX$60),0))</f>
        <v>0</v>
      </c>
      <c r="FY86" s="50">
        <f>IF(FY$63&lt;=$C$17,($C$34*FY$59*$B86/$C$63)*(IF(COUNTA($D86:FX86)*(12/$C$63)&lt;=$C$9,0,1)),0)+IF(FZ$63=$C$17,0,IF(FY$63=$C$17,$B86*(FY$60),0))</f>
        <v>0</v>
      </c>
      <c r="FZ86" s="50">
        <f>IF(FZ$63&lt;=$C$17,($C$34*FZ$59*$B86/$C$63)*(IF(COUNTA($D86:FY86)*(12/$C$63)&lt;=$C$9,0,1)),0)+IF(GA$63=$C$17,0,IF(FZ$63=$C$17,$B86*(FZ$60),0))</f>
        <v>0</v>
      </c>
      <c r="GA86" s="50">
        <f>IF(GA$63&lt;=$C$17,($C$34*GA$59*$B86/$C$63)*(IF(COUNTA($D86:FZ86)*(12/$C$63)&lt;=$C$9,0,1)),0)+IF(GB$63=$C$17,0,IF(GA$63=$C$17,$B86*(GA$60),0))</f>
        <v>0</v>
      </c>
      <c r="GB86" s="50">
        <f>IF(GB$63&lt;=$C$17,($C$34*GB$59*$B86/$C$63)*(IF(COUNTA($D86:GA86)*(12/$C$63)&lt;=$C$9,0,1)),0)+IF(GC$63=$C$17,0,IF(GB$63=$C$17,$B86*(GB$60),0))</f>
        <v>0</v>
      </c>
      <c r="GC86" s="50">
        <f>IF(GC$63&lt;=$C$17,($C$34*GC$59*$B86/$C$63)*(IF(COUNTA($D86:GB86)*(12/$C$63)&lt;=$C$9,0,1)),0)+IF(GD$63=$C$17,0,IF(GC$63=$C$17,$B86*(GC$60),0))</f>
        <v>0</v>
      </c>
      <c r="GD86" s="50">
        <f>IF(GD$63&lt;=$C$17,($C$34*GD$59*$B86/$C$63)*(IF(COUNTA($D86:GC86)*(12/$C$63)&lt;=$C$9,0,1)),0)+IF(GE$63=$C$17,0,IF(GD$63=$C$17,$B86*(GD$60),0))</f>
        <v>0</v>
      </c>
      <c r="GE86" s="50">
        <f>IF(GE$63&lt;=$C$17,($C$34*GE$59*$B86/$C$63)*(IF(COUNTA($D86:GD86)*(12/$C$63)&lt;=$C$9,0,1)),0)+IF(GF$63=$C$17,0,IF(GE$63=$C$17,$B86*(GE$60),0))</f>
        <v>0</v>
      </c>
      <c r="GF86" s="50">
        <f>IF(GF$63&lt;=$C$17,($C$34*GF$59*$B86/$C$63)*(IF(COUNTA($D86:GE86)*(12/$C$63)&lt;=$C$9,0,1)),0)+IF(GG$63=$C$17,0,IF(GF$63=$C$17,$B86*(GF$60),0))</f>
        <v>0</v>
      </c>
      <c r="GG86" s="50">
        <f>IF(GG$63&lt;=$C$17,($C$34*GG$59*$B86/$C$63)*(IF(COUNTA($D86:GF86)*(12/$C$63)&lt;=$C$9,0,1)),0)+IF(GH$63=$C$17,0,IF(GG$63=$C$17,$B86*(GG$60),0))</f>
        <v>0</v>
      </c>
      <c r="GH86" s="50">
        <f>IF(GH$63&lt;=$C$17,($C$34*GH$59*$B86/$C$63)*(IF(COUNTA($D86:GG86)*(12/$C$63)&lt;=$C$9,0,1)),0)+IF(GI$63=$C$17,0,IF(GH$63=$C$17,$B86*(GH$60),0))</f>
        <v>0</v>
      </c>
      <c r="GI86" s="50">
        <f>IF(GI$63&lt;=$C$17,($C$34*GI$59*$B86/$C$63)*(IF(COUNTA($D86:GH86)*(12/$C$63)&lt;=$C$9,0,1)),0)+IF(GJ$63=$C$17,0,IF(GI$63=$C$17,$B86*(GI$60),0))</f>
        <v>0</v>
      </c>
      <c r="GJ86" s="50">
        <f>IF(GJ$63&lt;=$C$17,($C$34*GJ$59*$B86/$C$63)*(IF(COUNTA($D86:GI86)*(12/$C$63)&lt;=$C$9,0,1)),0)+IF(GK$63=$C$17,0,IF(GJ$63=$C$17,$B86*(GJ$60),0))</f>
        <v>0</v>
      </c>
      <c r="GK86" s="50">
        <f>IF(GK$63&lt;=$C$17,($C$34*GK$59*$B86/$C$63)*(IF(COUNTA($D86:GJ86)*(12/$C$63)&lt;=$C$9,0,1)),0)+IF(GL$63=$C$17,0,IF(GK$63=$C$17,$B86*(GK$60),0))</f>
        <v>0</v>
      </c>
      <c r="GL86" s="50">
        <f>IF(GL$63&lt;=$C$17,($C$34*GL$59*$B86/$C$63)*(IF(COUNTA($D86:GK86)*(12/$C$63)&lt;=$C$9,0,1)),0)+IF(GM$63=$C$17,0,IF(GL$63=$C$17,$B86*(GL$60),0))</f>
        <v>0</v>
      </c>
      <c r="GM86" s="50">
        <f>IF(GM$63&lt;=$C$17,($C$34*GM$59*$B86/$C$63)*(IF(COUNTA($D86:GL86)*(12/$C$63)&lt;=$C$9,0,1)),0)+IF(GN$63=$C$17,0,IF(GM$63=$C$17,$B86*(GM$60),0))</f>
        <v>0</v>
      </c>
      <c r="GN86" s="50">
        <f>IF(GN$63&lt;=$C$17,($C$34*GN$59*$B86/$C$63)*(IF(COUNTA($D86:GM86)*(12/$C$63)&lt;=$C$9,0,1)),0)+IF(GO$63=$C$17,0,IF(GN$63=$C$17,$B86*(GN$60),0))</f>
        <v>0</v>
      </c>
      <c r="GO86" s="50">
        <f>IF(GO$63&lt;=$C$17,($C$34*GO$59*$B86/$C$63)*(IF(COUNTA($D86:GN86)*(12/$C$63)&lt;=$C$9,0,1)),0)+IF(GP$63=$C$17,0,IF(GO$63=$C$17,$B86*(GO$60),0))</f>
        <v>0</v>
      </c>
      <c r="GP86" s="50">
        <f>IF(GP$63&lt;=$C$17,($C$34*GP$59*$B86/$C$63)*(IF(COUNTA($D86:GO86)*(12/$C$63)&lt;=$C$9,0,1)),0)+IF(GQ$63=$C$17,0,IF(GP$63=$C$17,$B86*(GP$60),0))</f>
        <v>0</v>
      </c>
      <c r="GQ86" s="50">
        <f>IF(GQ$63&lt;=$C$17,($C$34*GQ$59*$B86/$C$63)*(IF(COUNTA($D86:GP86)*(12/$C$63)&lt;=$C$9,0,1)),0)+IF(GR$63=$C$17,0,IF(GQ$63=$C$17,$B86*(GQ$60),0))</f>
        <v>0</v>
      </c>
      <c r="GR86" s="50">
        <f>IF(GR$63&lt;=$C$17,($C$34*GR$59*$B86/$C$63)*(IF(COUNTA($D86:GQ86)*(12/$C$63)&lt;=$C$9,0,1)),0)+IF(GS$63=$C$17,0,IF(GR$63=$C$17,$B86*(GR$60),0))</f>
        <v>0</v>
      </c>
      <c r="GS86" s="50">
        <f>IF(GS$63&lt;=$C$17,($C$34*GS$59*$B86/$C$63)*(IF(COUNTA($D86:GR86)*(12/$C$63)&lt;=$C$9,0,1)),0)+IF(GT$63=$C$17,0,IF(GS$63=$C$17,$B86*(GS$60),0))</f>
        <v>0</v>
      </c>
      <c r="GT86" s="50">
        <f>IF(GT$63&lt;=$C$17,($C$34*GT$59*$B86/$C$63)*(IF(COUNTA($D86:GS86)*(12/$C$63)&lt;=$C$9,0,1)),0)+IF(GU$63=$C$17,0,IF(GT$63=$C$17,$B86*(GT$60),0))</f>
        <v>0</v>
      </c>
      <c r="GU86" s="50">
        <f>IF(GU$63&lt;=$C$17,($C$34*GU$59*$B86/$C$63)*(IF(COUNTA($D86:GT86)*(12/$C$63)&lt;=$C$9,0,1)),0)+IF(GV$63=$C$17,0,IF(GU$63=$C$17,$B86*(GU$60),0))</f>
        <v>0</v>
      </c>
      <c r="GV86" s="50">
        <f>IF(GV$63&lt;=$C$17,($C$34*GV$59*$B86/$C$63)*(IF(COUNTA($D86:GU86)*(12/$C$63)&lt;=$C$9,0,1)),0)+IF(GW$63=$C$17,0,IF(GV$63=$C$17,$B86*(GV$60),0))</f>
        <v>0</v>
      </c>
      <c r="GW86" s="50">
        <f>IF(GW$63&lt;=$C$17,($C$34*GW$59*$B86/$C$63)*(IF(COUNTA($D86:GV86)*(12/$C$63)&lt;=$C$9,0,1)),0)+IF(GX$63=$C$17,0,IF(GW$63=$C$17,$B86*(GW$60),0))</f>
        <v>0</v>
      </c>
      <c r="GX86" s="50">
        <f>IF(GX$63&lt;=$C$17,($C$34*GX$59*$B86/$C$63)*(IF(COUNTA($D86:GW86)*(12/$C$63)&lt;=$C$9,0,1)),0)+IF(GY$63=$C$17,0,IF(GX$63=$C$17,$B86*(GX$60),0))</f>
        <v>0</v>
      </c>
      <c r="GY86" s="50">
        <f>IF(GY$63&lt;=$C$17,($C$34*GY$59*$B86/$C$63)*(IF(COUNTA($D86:GX86)*(12/$C$63)&lt;=$C$9,0,1)),0)+IF(GZ$63=$C$17,0,IF(GY$63=$C$17,$B86*(GY$60),0))</f>
        <v>0</v>
      </c>
      <c r="GZ86" s="50">
        <f>IF(GZ$63&lt;=$C$17,($C$34*GZ$59*$B86/$C$63)*(IF(COUNTA($D86:GY86)*(12/$C$63)&lt;=$C$9,0,1)),0)+IF(HA$63=$C$17,0,IF(GZ$63=$C$17,$B86*(GZ$60),0))</f>
        <v>0</v>
      </c>
      <c r="HA86" s="50">
        <f>IF(HA$63&lt;=$C$17,($C$34*HA$59*$B86/$C$63)*(IF(COUNTA($D86:GZ86)*(12/$C$63)&lt;=$C$9,0,1)),0)+IF(HB$63=$C$17,0,IF(HA$63=$C$17,$B86*(HA$60),0))</f>
        <v>0</v>
      </c>
      <c r="HB86" s="50">
        <f>IF(HB$63&lt;=$C$17,($C$34*HB$59*$B86/$C$63)*(IF(COUNTA($D86:HA86)*(12/$C$63)&lt;=$C$9,0,1)),0)+IF(HC$63=$C$17,0,IF(HB$63=$C$17,$B86*(HB$60),0))</f>
        <v>0</v>
      </c>
      <c r="HC86" s="50">
        <f>IF(HC$63&lt;=$C$17,($C$34*HC$59*$B86/$C$63)*(IF(COUNTA($D86:HB86)*(12/$C$63)&lt;=$C$9,0,1)),0)+IF(HD$63=$C$17,0,IF(HC$63=$C$17,$B86*(HC$60),0))</f>
        <v>0</v>
      </c>
      <c r="HD86" s="50">
        <f>IF(HD$63&lt;=$C$17,($C$34*HD$59*$B86/$C$63)*(IF(COUNTA($D86:HC86)*(12/$C$63)&lt;=$C$9,0,1)),0)+IF(HE$63=$C$17,0,IF(HD$63=$C$17,$B86*(HD$60),0))</f>
        <v>0</v>
      </c>
      <c r="HE86" s="50">
        <f>IF(HE$63&lt;=$C$17,($C$34*HE$59*$B86/$C$63)*(IF(COUNTA($D86:HD86)*(12/$C$63)&lt;=$C$9,0,1)),0)+IF(HF$63=$C$17,0,IF(HE$63=$C$17,$B86*(HE$60),0))</f>
        <v>0</v>
      </c>
      <c r="HF86" s="50">
        <f>IF(HF$63&lt;=$C$17,($C$34*HF$59*$B86/$C$63)*(IF(COUNTA($D86:HE86)*(12/$C$63)&lt;=$C$9,0,1)),0)+IF(HG$63=$C$17,0,IF(HF$63=$C$17,$B86*(HF$60),0))</f>
        <v>0</v>
      </c>
      <c r="HG86" s="50">
        <f>IF(HG$63&lt;=$C$17,($C$34*HG$59*$B86/$C$63)*(IF(COUNTA($D86:HF86)*(12/$C$63)&lt;=$C$9,0,1)),0)+IF(HH$63=$C$17,0,IF(HG$63=$C$17,$B86*(HG$60),0))</f>
        <v>0</v>
      </c>
      <c r="HH86" s="50">
        <f>IF(HH$63&lt;=$C$17,($C$34*HH$59*$B86/$C$63)*(IF(COUNTA($D86:HG86)*(12/$C$63)&lt;=$C$9,0,1)),0)+IF(HI$63=$C$17,0,IF(HH$63=$C$17,$B86*(HH$60),0))</f>
        <v>0</v>
      </c>
      <c r="HI86" s="50">
        <f>IF(HI$63&lt;=$C$17,($C$34*HI$59*$B86/$C$63)*(IF(COUNTA($D86:HH86)*(12/$C$63)&lt;=$C$9,0,1)),0)+IF(HJ$63=$C$17,0,IF(HI$63=$C$17,$B86*(HI$60),0))</f>
        <v>0</v>
      </c>
      <c r="HJ86" s="50">
        <f>IF(HJ$63&lt;=$C$17,($C$34*HJ$59*$B86/$C$63)*(IF(COUNTA($D86:HI86)*(12/$C$63)&lt;=$C$9,0,1)),0)+IF(HK$63=$C$17,0,IF(HJ$63=$C$17,$B86*(HJ$60),0))</f>
        <v>0</v>
      </c>
      <c r="HK86" s="50">
        <f>IF(HK$63&lt;=$C$17,($C$34*HK$59*$B86/$C$63)*(IF(COUNTA($D86:HJ86)*(12/$C$63)&lt;=$C$9,0,1)),0)+IF(HL$63=$C$17,0,IF(HK$63=$C$17,$B86*(HK$60),0))</f>
        <v>0</v>
      </c>
      <c r="HL86" s="50">
        <f>IF(HL$63&lt;=$C$17,($C$34*HL$59*$B86/$C$63)*(IF(COUNTA($D86:HK86)*(12/$C$63)&lt;=$C$9,0,1)),0)+IF(HM$63=$C$17,0,IF(HL$63=$C$17,$B86*(HL$60),0))</f>
        <v>0</v>
      </c>
      <c r="HM86" s="50">
        <f>IF(HM$63&lt;=$C$17,($C$34*HM$59*$B86/$C$63)*(IF(COUNTA($D86:HL86)*(12/$C$63)&lt;=$C$9,0,1)),0)+IF(HN$63=$C$17,0,IF(HM$63=$C$17,$B86*(HM$60),0))</f>
        <v>0</v>
      </c>
      <c r="HN86" s="50">
        <f>IF(HN$63&lt;=$C$17,($C$34*HN$59*$B86/$C$63)*(IF(COUNTA($D86:HM86)*(12/$C$63)&lt;=$C$9,0,1)),0)+IF(HO$63=$C$17,0,IF(HN$63=$C$17,$B86*(HN$60),0))</f>
        <v>0</v>
      </c>
      <c r="HO86" s="50">
        <f>IF(HO$63&lt;=$C$17,($C$34*HO$59*$B86/$C$63)*(IF(COUNTA($D86:HN86)*(12/$C$63)&lt;=$C$9,0,1)),0)+IF(HP$63=$C$17,0,IF(HO$63=$C$17,$B86*(HO$60),0))</f>
        <v>0</v>
      </c>
      <c r="HP86" s="50">
        <f>IF(HP$63&lt;=$C$17,($C$34*HP$59*$B86/$C$63)*(IF(COUNTA($D86:HO86)*(12/$C$63)&lt;=$C$9,0,1)),0)+IF(HQ$63=$C$17,0,IF(HP$63=$C$17,$B86*(HP$60),0))</f>
        <v>0</v>
      </c>
      <c r="HQ86" s="50">
        <f>IF(HQ$63&lt;=$C$17,($C$34*HQ$59*$B86/$C$63)*(IF(COUNTA($D86:HP86)*(12/$C$63)&lt;=$C$9,0,1)),0)+IF(HR$63=$C$17,0,IF(HQ$63=$C$17,$B86*(HQ$60),0))</f>
        <v>0</v>
      </c>
      <c r="HR86" s="50">
        <f>IF(HR$63&lt;=$C$17,($C$34*HR$59*$B86/$C$63)*(IF(COUNTA($D86:HQ86)*(12/$C$63)&lt;=$C$9,0,1)),0)+IF(HS$63=$C$17,0,IF(HR$63=$C$17,$B86*(HR$60),0))</f>
        <v>0</v>
      </c>
      <c r="HS86" s="50">
        <f>IF(HS$63&lt;=$C$17,($C$34*HS$59*$B86/$C$63)*(IF(COUNTA($D86:HR86)*(12/$C$63)&lt;=$C$9,0,1)),0)+IF(HT$63=$C$17,0,IF(HS$63=$C$17,$B86*(HS$60),0))</f>
        <v>0</v>
      </c>
      <c r="HT86" s="50">
        <f>IF(HT$63&lt;=$C$17,($C$34*HT$59*$B86/$C$63)*(IF(COUNTA($D86:HS86)*(12/$C$63)&lt;=$C$9,0,1)),0)+IF(HU$63=$C$17,0,IF(HT$63=$C$17,$B86*(HT$60),0))</f>
        <v>0</v>
      </c>
      <c r="HU86" s="50">
        <f>IF(HU$63&lt;=$C$17,($C$34*HU$59*$B86/$C$63)*(IF(COUNTA($D86:HT86)*(12/$C$63)&lt;=$C$9,0,1)),0)+IF(HV$63=$C$17,0,IF(HU$63=$C$17,$B86*(HU$60),0))</f>
        <v>0</v>
      </c>
      <c r="HV86" s="50">
        <f>IF(HV$63&lt;=$C$17,($C$34*HV$59*$B86/$C$63)*(IF(COUNTA($D86:HU86)*(12/$C$63)&lt;=$C$9,0,1)),0)+IF(HW$63=$C$17,0,IF(HV$63=$C$17,$B86*(HV$60),0))</f>
        <v>0</v>
      </c>
      <c r="HW86" s="50">
        <f>IF(HW$63&lt;=$C$17,($C$34*HW$59*$B86/$C$63)*(IF(COUNTA($D86:HV86)*(12/$C$63)&lt;=$C$9,0,1)),0)+IF(HX$63=$C$17,0,IF(HW$63=$C$17,$B86*(HW$60),0))</f>
        <v>0</v>
      </c>
      <c r="HX86" s="50">
        <f>IF(HX$63&lt;=$C$17,($C$34*HX$59*$B86/$C$63)*(IF(COUNTA($D86:HW86)*(12/$C$63)&lt;=$C$9,0,1)),0)+IF(HY$63=$C$17,0,IF(HX$63=$C$17,$B86*(HX$60),0))</f>
        <v>0</v>
      </c>
      <c r="HY86" s="50">
        <f>IF(HY$63&lt;=$C$17,($C$34*HY$59*$B86/$C$63)*(IF(COUNTA($D86:HX86)*(12/$C$63)&lt;=$C$9,0,1)),0)+IF(HZ$63=$C$17,0,IF(HY$63=$C$17,$B86*(HY$60),0))</f>
        <v>0</v>
      </c>
      <c r="HZ86" s="50">
        <f>IF(HZ$63&lt;=$C$17,($C$34*HZ$59*$B86/$C$63)*(IF(COUNTA($D86:HY86)*(12/$C$63)&lt;=$C$9,0,1)),0)+IF(IA$63=$C$17,0,IF(HZ$63=$C$17,$B86*(HZ$60),0))</f>
        <v>0</v>
      </c>
      <c r="IA86" s="50">
        <f>IF(IA$63&lt;=$C$17,($C$34*IA$59*$B86/$C$63)*(IF(COUNTA($D86:HZ86)*(12/$C$63)&lt;=$C$9,0,1)),0)+IF(IB$63=$C$17,0,IF(IA$63=$C$17,$B86*(IA$60),0))</f>
        <v>0</v>
      </c>
      <c r="IB86" s="50">
        <f>IF(IB$63&lt;=$C$17,($C$34*IB$59*$B86/$C$63)*(IF(COUNTA($D86:IA86)*(12/$C$63)&lt;=$C$9,0,1)),0)+IF(IC$63=$C$17,0,IF(IB$63=$C$17,$B86*(IB$60),0))</f>
        <v>0</v>
      </c>
      <c r="IC86" s="50">
        <f>IF(IC$63&lt;=$C$17,($C$34*IC$59*$B86/$C$63)*(IF(COUNTA($D86:IB86)*(12/$C$63)&lt;=$C$9,0,1)),0)+IF(ID$63=$C$17,0,IF(IC$63=$C$17,$B86*(IC$60),0))</f>
        <v>0</v>
      </c>
      <c r="ID86" s="50">
        <f>IF(ID$63&lt;=$C$17,($C$34*ID$59*$B86/$C$63)*(IF(COUNTA($D86:IC86)*(12/$C$63)&lt;=$C$9,0,1)),0)+IF(IE$63=$C$17,0,IF(ID$63=$C$17,$B86*(ID$60),0))</f>
        <v>0</v>
      </c>
      <c r="IE86" s="50">
        <f>IF(IE$63&lt;=$C$17,($C$34*IE$59*$B86/$C$63)*(IF(COUNTA($D86:ID86)*(12/$C$63)&lt;=$C$9,0,1)),0)+IF(IF$63=$C$17,0,IF(IE$63=$C$17,$B86*(IE$60),0))</f>
        <v>0</v>
      </c>
      <c r="IF86" s="50">
        <f>IF(IF$63&lt;=$C$17,($C$34*IF$59*$B86/$C$63)*(IF(COUNTA($D86:IE86)*(12/$C$63)&lt;=$C$9,0,1)),0)+IF(IG$63=$C$17,0,IF(IF$63=$C$17,$B86*(IF$60),0))</f>
        <v>0</v>
      </c>
      <c r="IG86" s="50">
        <f>IF(IG$63&lt;=$C$17,($C$34*IG$59*$B86/$C$63)*(IF(COUNTA($D86:IF86)*(12/$C$63)&lt;=$C$9,0,1)),0)+IF(IH$63=$C$17,0,IF(IG$63=$C$17,$B86*(IG$60),0))</f>
        <v>0</v>
      </c>
      <c r="IH86" s="50">
        <f>IF(IH$63&lt;=$C$17,($C$34*IH$59*$B86/$C$63)*(IF(COUNTA($D86:IG86)*(12/$C$63)&lt;=$C$9,0,1)),0)+IF(II$63=$C$17,0,IF(IH$63=$C$17,$B86*(IH$60),0))</f>
        <v>0</v>
      </c>
      <c r="II86" s="50">
        <f>IF(II$63&lt;=$C$17,($C$34*II$59*$B86/$C$63)*(IF(COUNTA($D86:IH86)*(12/$C$63)&lt;=$C$9,0,1)),0)+IF(IJ$63=$C$17,0,IF(II$63=$C$17,$B86*(II$60),0))</f>
        <v>0</v>
      </c>
      <c r="IJ86" s="50">
        <f>IF(IJ$63&lt;=$C$17,($C$34*IJ$59*$B86/$C$63)*(IF(COUNTA($D86:II86)*(12/$C$63)&lt;=$C$9,0,1)),0)+IF(IK$63=$C$17,0,IF(IJ$63=$C$17,$B86*(IJ$60),0))</f>
        <v>0</v>
      </c>
      <c r="IK86" s="50">
        <f>IF(IK$63&lt;=$C$17,($C$34*IK$59*$B86/$C$63)*(IF(COUNTA($D86:IJ86)*(12/$C$63)&lt;=$C$9,0,1)),0)+IF(IL$63=$C$17,0,IF(IK$63=$C$17,$B86*(IK$60),0))</f>
        <v>0</v>
      </c>
      <c r="IL86" s="50">
        <f>IF(IL$63&lt;=$C$17,($C$34*IL$59*$B86/$C$63)*(IF(COUNTA($D86:IK86)*(12/$C$63)&lt;=$C$9,0,1)),0)+IF(IM$63=$C$17,0,IF(IL$63=$C$17,$B86*(IL$60),0))</f>
        <v>0</v>
      </c>
      <c r="IM86" s="50">
        <f>IF(IM$63&lt;=$C$17,($C$34*IM$59*$B86/$C$63)*(IF(COUNTA($D86:IL86)*(12/$C$63)&lt;=$C$9,0,1)),0)+IF(IN$63=$C$17,0,IF(IM$63=$C$17,$B86*(IM$60),0))</f>
        <v>0</v>
      </c>
      <c r="IN86" s="50">
        <f>IF(IN$63&lt;=$C$17,($C$34*IN$59*$B86/$C$63)*(IF(COUNTA($D86:IM86)*(12/$C$63)&lt;=$C$9,0,1)),0)+IF(IO$63=$C$17,0,IF(IN$63=$C$17,$B86*(IN$60),0))</f>
        <v>0</v>
      </c>
      <c r="IO86" s="50">
        <f>IF(IO$63&lt;=$C$17,($C$34*IO$59*$B86/$C$63)*(IF(COUNTA($D86:IN86)*(12/$C$63)&lt;=$C$9,0,1)),0)+IF(IP$63=$C$17,0,IF(IO$63=$C$17,$B86*(IO$60),0))</f>
        <v>0</v>
      </c>
      <c r="IP86" s="50">
        <f>IF(IP$63&lt;=$C$17,($C$34*IP$59*$B86/$C$63)*(IF(COUNTA($D86:IO86)*(12/$C$63)&lt;=$C$9,0,1)),0)+IF(IQ$63=$C$17,0,IF(IP$63=$C$17,$B86*(IP$60),0))</f>
        <v>0</v>
      </c>
      <c r="IQ86" s="50">
        <f>IF(IQ$63&lt;=$C$17,($C$34*IQ$59*$B86/$C$63)*(IF(COUNTA($D86:IP86)*(12/$C$63)&lt;=$C$9,0,1)),0)+IF(IR$63=$C$17,0,IF(IQ$63=$C$17,$B86*(IQ$60),0))</f>
        <v>0</v>
      </c>
      <c r="IR86" s="50">
        <f>IF(IR$63&lt;=$C$17,($C$34*IR$59*$B86/$C$63)*(IF(COUNTA($D86:IQ86)*(12/$C$63)&lt;=$C$9,0,1)),0)+IF(IS$63=$C$17,0,IF(IR$63=$C$17,$B86*(IR$60),0))</f>
        <v>0</v>
      </c>
      <c r="IS86" s="50">
        <f>IF(IS$63&lt;=$C$17,($C$34*IS$59*$B86/$C$63)*(IF(COUNTA($D86:IR86)*(12/$C$63)&lt;=$C$9,0,1)),0)+IF(IT$63=$C$17,0,IF(IS$63=$C$17,$B86*(IS$60),0))</f>
        <v>0</v>
      </c>
      <c r="IT86" s="50">
        <f>IF(IT$63&lt;=$C$17,($C$34*IT$59*$B86/$C$63)*(IF(COUNTA($D86:IS86)*(12/$C$63)&lt;=$C$9,0,1)),0)+IF(IU$63=$C$17,0,IF(IT$63=$C$17,$B86*(IT$60),0))</f>
        <v>0</v>
      </c>
      <c r="IU86" s="50">
        <f>IF(IU$63&lt;=$C$17,($C$34*IU$59*$B86/$C$63)*(IF(COUNTA($D86:IT86)*(12/$C$63)&lt;=$C$9,0,1)),0)+IF(IV$63=$C$17,0,IF(IU$63=$C$17,$B86*(IU$60),0))</f>
        <v>0</v>
      </c>
      <c r="IV86" s="50">
        <f>IF(IV$63&lt;=$C$17,($C$34*IV$59*$B86/$C$63)*(IF(COUNTA($D86:IU86)*(12/$C$63)&lt;=$C$9,0,1)),0)+IF(IW$63=$C$17,0,IF(IV$63=$C$17,$B86*(IV$60),0))</f>
        <v>0</v>
      </c>
      <c r="IW86" s="50">
        <f>IF(IW$63&lt;=$C$17,($C$34*IW$59*$B86/$C$63)*(IF(COUNTA($D86:IV86)*(12/$C$63)&lt;=$C$9,0,1)),0)+IF(IX$63=$C$17,0,IF(IW$63=$C$17,$B86*(IW$60),0))</f>
        <v>0</v>
      </c>
      <c r="IX86" s="50"/>
      <c r="IY86" s="50"/>
      <c r="IZ86" s="50"/>
      <c r="JA86" s="50"/>
      <c r="JB86" s="50"/>
      <c r="JC86" s="50"/>
      <c r="JD86" s="50"/>
      <c r="JE86" s="50"/>
      <c r="JF86" s="50"/>
      <c r="JG86" s="50"/>
      <c r="JH86" s="50"/>
      <c r="JI86" s="50"/>
      <c r="JJ86" s="50"/>
      <c r="JK86" s="50"/>
      <c r="JL86" s="50"/>
      <c r="JM86" s="50"/>
    </row>
    <row r="87" spans="1:273" outlineLevel="1" x14ac:dyDescent="0.25">
      <c r="A87" s="2" t="s">
        <v>55</v>
      </c>
      <c r="B87" s="79">
        <f ca="1">+OFFSET($D$52,0,COUNTA($B$66:B86),,)</f>
        <v>2</v>
      </c>
      <c r="C87" s="88">
        <f t="shared" ca="1" si="61"/>
        <v>140.58529848136703</v>
      </c>
      <c r="D87" s="47"/>
      <c r="E87" s="47"/>
      <c r="F87" s="47"/>
      <c r="G87" s="47"/>
      <c r="H87" s="47"/>
      <c r="I87" s="47"/>
      <c r="J87" s="47"/>
      <c r="K87" s="47"/>
      <c r="L87" s="47"/>
      <c r="M87" s="47"/>
      <c r="N87" s="47"/>
      <c r="O87" s="47"/>
      <c r="P87" s="47"/>
      <c r="Q87" s="47"/>
      <c r="R87" s="47"/>
      <c r="S87" s="47"/>
      <c r="T87" s="47"/>
      <c r="U87" s="47"/>
      <c r="V87" s="47"/>
      <c r="W87" s="47"/>
      <c r="X87" s="47"/>
      <c r="Y87" s="50">
        <f ca="1">IF(Z$63&gt;$C$17,0,-Y$53*(12/$C$63))</f>
        <v>-408.04</v>
      </c>
      <c r="Z87" s="50">
        <f ca="1">IF(Z$63&lt;=$C$17,($C$34*Z$59*$B87/$C$63)*(IF(COUNTA($D87:Y87)*(12/$C$63)&lt;=$C$9,0,1)),0)+IF(AA$63=$C$17,0,IF(Z$63=$C$17,$B87*(Z$60),0))</f>
        <v>0</v>
      </c>
      <c r="AA87" s="50">
        <f ca="1">IF(AA$63&lt;=$C$17,($C$34*AA$59*$B87/$C$63)*(IF(COUNTA($D87:Z87)*(12/$C$63)&lt;=$C$9,0,1)),0)+IF(AB$63=$C$17,0,IF(AA$63=$C$17,$B87*(AA$60),0))</f>
        <v>0</v>
      </c>
      <c r="AB87" s="50">
        <f ca="1">IF(AB$63&lt;=$C$17,($C$34*AB$59*$B87/$C$63)*(IF(COUNTA($D87:AA87)*(12/$C$63)&lt;=$C$9,0,1)),0)+IF(AC$63=$C$17,0,IF(AB$63=$C$17,$B87*(AB$60),0))</f>
        <v>0</v>
      </c>
      <c r="AC87" s="50">
        <f ca="1">IF(AC$63&lt;=$C$17,($C$34*AC$59*$B87/$C$63)*(IF(COUNTA($D87:AB87)*(12/$C$63)&lt;=$C$9,0,1)),0)+IF(AD$63=$C$17,0,IF(AC$63=$C$17,$B87*(AC$60),0))</f>
        <v>0</v>
      </c>
      <c r="AD87" s="50">
        <f ca="1">IF(AD$63&lt;=$C$17,($C$34*AD$59*$B87/$C$63)*(IF(COUNTA($D87:AC87)*(12/$C$63)&lt;=$C$9,0,1)),0)+IF(AE$63=$C$17,0,IF(AD$63=$C$17,$B87*(AD$60),0))</f>
        <v>1.5890666666666666</v>
      </c>
      <c r="AE87" s="50">
        <f ca="1">IF(AE$63&lt;=$C$17,($C$34*AE$59*$B87/$C$63)*(IF(COUNTA($D87:AD87)*(12/$C$63)&lt;=$C$9,0,1)),0)+IF(AF$63=$C$17,0,IF(AE$63=$C$17,$B87*(AE$60),0))</f>
        <v>1.5890666666666666</v>
      </c>
      <c r="AF87" s="50">
        <f ca="1">IF(AF$63&lt;=$C$17,($C$34*AF$59*$B87/$C$63)*(IF(COUNTA($D87:AE87)*(12/$C$63)&lt;=$C$9,0,1)),0)+IF(AG$63=$C$17,0,IF(AF$63=$C$17,$B87*(AF$60),0))</f>
        <v>1.5890666666666666</v>
      </c>
      <c r="AG87" s="50">
        <f ca="1">IF(AG$63&lt;=$C$17,($C$34*AG$59*$B87/$C$63)*(IF(COUNTA($D87:AF87)*(12/$C$63)&lt;=$C$9,0,1)),0)+IF(AH$63=$C$17,0,IF(AG$63=$C$17,$B87*(AG$60),0))</f>
        <v>1.5890666666666666</v>
      </c>
      <c r="AH87" s="50">
        <f ca="1">IF(AH$63&lt;=$C$17,($C$34*AH$59*$B87/$C$63)*(IF(COUNTA($D87:AG87)*(12/$C$63)&lt;=$C$9,0,1)),0)+IF(AI$63=$C$17,0,IF(AH$63=$C$17,$B87*(AH$60),0))</f>
        <v>1.5890666666666666</v>
      </c>
      <c r="AI87" s="50">
        <f ca="1">IF(AI$63&lt;=$C$17,($C$34*AI$59*$B87/$C$63)*(IF(COUNTA($D87:AH87)*(12/$C$63)&lt;=$C$9,0,1)),0)+IF(AJ$63=$C$17,0,IF(AI$63=$C$17,$B87*(AI$60),0))</f>
        <v>1.5890666666666666</v>
      </c>
      <c r="AJ87" s="50">
        <f ca="1">IF(AJ$63&lt;=$C$17,($C$34*AJ$59*$B87/$C$63)*(IF(COUNTA($D87:AI87)*(12/$C$63)&lt;=$C$9,0,1)),0)+IF(AK$63=$C$17,0,IF(AJ$63=$C$17,$B87*(AJ$60),0))</f>
        <v>1.5890666666666666</v>
      </c>
      <c r="AK87" s="50">
        <f ca="1">IF(AK$63&lt;=$C$17,($C$34*AK$59*$B87/$C$63)*(IF(COUNTA($D87:AJ87)*(12/$C$63)&lt;=$C$9,0,1)),0)+IF(AL$63=$C$17,0,IF(AK$63=$C$17,$B87*(AK$60),0))</f>
        <v>1.5890666666666666</v>
      </c>
      <c r="AL87" s="50">
        <f ca="1">IF(AL$63&lt;=$C$17,($C$34*AL$59*$B87/$C$63)*(IF(COUNTA($D87:AK87)*(12/$C$63)&lt;=$C$9,0,1)),0)+IF(AM$63=$C$17,0,IF(AL$63=$C$17,$B87*(AL$60),0))</f>
        <v>1.5890666666666666</v>
      </c>
      <c r="AM87" s="50">
        <f ca="1">IF(AM$63&lt;=$C$17,($C$34*AM$59*$B87/$C$63)*(IF(COUNTA($D87:AL87)*(12/$C$63)&lt;=$C$9,0,1)),0)+IF(AN$63=$C$17,0,IF(AM$63=$C$17,$B87*(AM$60),0))</f>
        <v>1.5890666666666666</v>
      </c>
      <c r="AN87" s="50">
        <f ca="1">IF(AN$63&lt;=$C$17,($C$34*AN$59*$B87/$C$63)*(IF(COUNTA($D87:AM87)*(12/$C$63)&lt;=$C$9,0,1)),0)+IF(AO$63=$C$17,0,IF(AN$63=$C$17,$B87*(AN$60),0))</f>
        <v>1.5890666666666666</v>
      </c>
      <c r="AO87" s="50">
        <f ca="1">IF(AO$63&lt;=$C$17,($C$34*AO$59*$B87/$C$63)*(IF(COUNTA($D87:AN87)*(12/$C$63)&lt;=$C$9,0,1)),0)+IF(AP$63=$C$17,0,IF(AO$63=$C$17,$B87*(AO$60),0))</f>
        <v>1.5890666666666666</v>
      </c>
      <c r="AP87" s="50">
        <f ca="1">IF(AP$63&lt;=$C$17,($C$34*AP$59*$B87/$C$63)*(IF(COUNTA($D87:AO87)*(12/$C$63)&lt;=$C$9,0,1)),0)+IF(AQ$63=$C$17,0,IF(AP$63=$C$17,$B87*(AP$60),0))</f>
        <v>1.5890666666666666</v>
      </c>
      <c r="AQ87" s="50">
        <f ca="1">IF(AQ$63&lt;=$C$17,($C$34*AQ$59*$B87/$C$63)*(IF(COUNTA($D87:AP87)*(12/$C$63)&lt;=$C$9,0,1)),0)+IF(AR$63=$C$17,0,IF(AQ$63=$C$17,$B87*(AQ$60),0))</f>
        <v>1.5890666666666666</v>
      </c>
      <c r="AR87" s="50">
        <f ca="1">IF(AR$63&lt;=$C$17,($C$34*AR$59*$B87/$C$63)*(IF(COUNTA($D87:AQ87)*(12/$C$63)&lt;=$C$9,0,1)),0)+IF(AS$63=$C$17,0,IF(AR$63=$C$17,$B87*(AR$60),0))</f>
        <v>1.5890666666666666</v>
      </c>
      <c r="AS87" s="50">
        <f ca="1">IF(AS$63&lt;=$C$17,($C$34*AS$59*$B87/$C$63)*(IF(COUNTA($D87:AR87)*(12/$C$63)&lt;=$C$9,0,1)),0)+IF(AT$63=$C$17,0,IF(AS$63=$C$17,$B87*(AS$60),0))</f>
        <v>1.5890666666666666</v>
      </c>
      <c r="AT87" s="50">
        <f ca="1">IF(AT$63&lt;=$C$17,($C$34*AT$59*$B87/$C$63)*(IF(COUNTA($D87:AS87)*(12/$C$63)&lt;=$C$9,0,1)),0)+IF(AU$63=$C$17,0,IF(AT$63=$C$17,$B87*(AT$60),0))</f>
        <v>1.5890666666666666</v>
      </c>
      <c r="AU87" s="50">
        <f ca="1">IF(AU$63&lt;=$C$17,($C$34*AU$59*$B87/$C$63)*(IF(COUNTA($D87:AT87)*(12/$C$63)&lt;=$C$9,0,1)),0)+IF(AV$63=$C$17,0,IF(AU$63=$C$17,$B87*(AU$60),0))</f>
        <v>1.5890666666666666</v>
      </c>
      <c r="AV87" s="50">
        <f ca="1">IF(AV$63&lt;=$C$17,($C$34*AV$59*$B87/$C$63)*(IF(COUNTA($D87:AU87)*(12/$C$63)&lt;=$C$9,0,1)),0)+IF(AW$63=$C$17,0,IF(AV$63=$C$17,$B87*(AV$60),0))</f>
        <v>1.5890666666666666</v>
      </c>
      <c r="AW87" s="50">
        <f ca="1">IF(AW$63&lt;=$C$17,($C$34*AW$59*$B87/$C$63)*(IF(COUNTA($D87:AV87)*(12/$C$63)&lt;=$C$9,0,1)),0)+IF(AX$63=$C$17,0,IF(AW$63=$C$17,$B87*(AW$60),0))</f>
        <v>1.5890666666666666</v>
      </c>
      <c r="AX87" s="50">
        <f ca="1">IF(AX$63&lt;=$C$17,($C$34*AX$59*$B87/$C$63)*(IF(COUNTA($D87:AW87)*(12/$C$63)&lt;=$C$9,0,1)),0)+IF(AY$63=$C$17,0,IF(AX$63=$C$17,$B87*(AX$60),0))</f>
        <v>1.5890666666666666</v>
      </c>
      <c r="AY87" s="50">
        <f ca="1">IF(AY$63&lt;=$C$17,($C$34*AY$59*$B87/$C$63)*(IF(COUNTA($D87:AX87)*(12/$C$63)&lt;=$C$9,0,1)),0)+IF(AZ$63=$C$17,0,IF(AY$63=$C$17,$B87*(AY$60),0))</f>
        <v>1.5890666666666666</v>
      </c>
      <c r="AZ87" s="50">
        <f ca="1">IF(AZ$63&lt;=$C$17,($C$34*AZ$59*$B87/$C$63)*(IF(COUNTA($D87:AY87)*(12/$C$63)&lt;=$C$9,0,1)),0)+IF(BA$63=$C$17,0,IF(AZ$63=$C$17,$B87*(AZ$60),0))</f>
        <v>1.5890666666666666</v>
      </c>
      <c r="BA87" s="50">
        <f ca="1">IF(BA$63&lt;=$C$17,($C$34*BA$59*$B87/$C$63)*(IF(COUNTA($D87:AZ87)*(12/$C$63)&lt;=$C$9,0,1)),0)+IF(BB$63=$C$17,0,IF(BA$63=$C$17,$B87*(BA$60),0))</f>
        <v>1.5890666666666666</v>
      </c>
      <c r="BB87" s="50">
        <f ca="1">IF(BB$63&lt;=$C$17,($C$34*BB$59*$B87/$C$63)*(IF(COUNTA($D87:BA87)*(12/$C$63)&lt;=$C$9,0,1)),0)+IF(BC$63=$C$17,0,IF(BB$63=$C$17,$B87*(BB$60),0))</f>
        <v>1.5890666666666666</v>
      </c>
      <c r="BC87" s="50">
        <f ca="1">IF(BC$63&lt;=$C$17,($C$34*BC$59*$B87/$C$63)*(IF(COUNTA($D87:BB87)*(12/$C$63)&lt;=$C$9,0,1)),0)+IF(BD$63=$C$17,0,IF(BC$63=$C$17,$B87*(BC$60),0))</f>
        <v>1.5890666666666666</v>
      </c>
      <c r="BD87" s="50">
        <f ca="1">IF(BD$63&lt;=$C$17,($C$34*BD$59*$B87/$C$63)*(IF(COUNTA($D87:BC87)*(12/$C$63)&lt;=$C$9,0,1)),0)+IF(BE$63=$C$17,0,IF(BD$63=$C$17,$B87*(BD$60),0))</f>
        <v>1.5890666666666666</v>
      </c>
      <c r="BE87" s="50">
        <f ca="1">IF(BE$63&lt;=$C$17,($C$34*BE$59*$B87/$C$63)*(IF(COUNTA($D87:BD87)*(12/$C$63)&lt;=$C$9,0,1)),0)+IF(BF$63=$C$17,0,IF(BE$63=$C$17,$B87*(BE$60),0))</f>
        <v>1.5890666666666666</v>
      </c>
      <c r="BF87" s="50">
        <f ca="1">IF(BF$63&lt;=$C$17,($C$34*BF$59*$B87/$C$63)*(IF(COUNTA($D87:BE87)*(12/$C$63)&lt;=$C$9,0,1)),0)+IF(BG$63=$C$17,0,IF(BF$63=$C$17,$B87*(BF$60),0))</f>
        <v>1.5890666666666666</v>
      </c>
      <c r="BG87" s="50">
        <f ca="1">IF(BG$63&lt;=$C$17,($C$34*BG$59*$B87/$C$63)*(IF(COUNTA($D87:BF87)*(12/$C$63)&lt;=$C$9,0,1)),0)+IF(BH$63=$C$17,0,IF(BG$63=$C$17,$B87*(BG$60),0))</f>
        <v>1.5890666666666666</v>
      </c>
      <c r="BH87" s="50">
        <f ca="1">IF(BH$63&lt;=$C$17,($C$34*BH$59*$B87/$C$63)*(IF(COUNTA($D87:BG87)*(12/$C$63)&lt;=$C$9,0,1)),0)+IF(BI$63=$C$17,0,IF(BH$63=$C$17,$B87*(BH$60),0))</f>
        <v>1.5890666666666666</v>
      </c>
      <c r="BI87" s="50">
        <f ca="1">IF(BI$63&lt;=$C$17,($C$34*BI$59*$B87/$C$63)*(IF(COUNTA($D87:BH87)*(12/$C$63)&lt;=$C$9,0,1)),0)+IF(BJ$63=$C$17,0,IF(BI$63=$C$17,$B87*(BI$60),0))</f>
        <v>1.5890666666666666</v>
      </c>
      <c r="BJ87" s="50">
        <f ca="1">IF(BJ$63&lt;=$C$17,($C$34*BJ$59*$B87/$C$63)*(IF(COUNTA($D87:BI87)*(12/$C$63)&lt;=$C$9,0,1)),0)+IF(BK$63=$C$17,0,IF(BJ$63=$C$17,$B87*(BJ$60),0))</f>
        <v>1.5890666666666666</v>
      </c>
      <c r="BK87" s="50">
        <f ca="1">IF(BK$63&lt;=$C$17,($C$34*BK$59*$B87/$C$63)*(IF(COUNTA($D87:BJ87)*(12/$C$63)&lt;=$C$9,0,1)),0)+IF(BL$63=$C$17,0,IF(BK$63=$C$17,$B87*(BK$60),0))</f>
        <v>1.5890666666666666</v>
      </c>
      <c r="BL87" s="50">
        <f ca="1">IF(BL$63&lt;=$C$17,($C$34*BL$59*$B87/$C$63)*(IF(COUNTA($D87:BK87)*(12/$C$63)&lt;=$C$9,0,1)),0)+IF(BM$63=$C$17,0,IF(BL$63=$C$17,$B87*(BL$60),0))</f>
        <v>1.5890666666666666</v>
      </c>
      <c r="BM87" s="50">
        <f ca="1">IF(BM$63&lt;=$C$17,($C$34*BM$59*$B87/$C$63)*(IF(COUNTA($D87:BL87)*(12/$C$63)&lt;=$C$9,0,1)),0)+IF(BN$63=$C$17,0,IF(BM$63=$C$17,$B87*(BM$60),0))</f>
        <v>1.5890666666666666</v>
      </c>
      <c r="BN87" s="50">
        <f ca="1">IF(BN$63&lt;=$C$17,($C$34*BN$59*$B87/$C$63)*(IF(COUNTA($D87:BM87)*(12/$C$63)&lt;=$C$9,0,1)),0)+IF(BO$63=$C$17,0,IF(BN$63=$C$17,$B87*(BN$60),0))</f>
        <v>1.5890666666666666</v>
      </c>
      <c r="BO87" s="50">
        <f ca="1">IF(BO$63&lt;=$C$17,($C$34*BO$59*$B87/$C$63)*(IF(COUNTA($D87:BN87)*(12/$C$63)&lt;=$C$9,0,1)),0)+IF(BP$63=$C$17,0,IF(BO$63=$C$17,$B87*(BO$60),0))</f>
        <v>1.5890666666666666</v>
      </c>
      <c r="BP87" s="50">
        <f ca="1">IF(BP$63&lt;=$C$17,($C$34*BP$59*$B87/$C$63)*(IF(COUNTA($D87:BO87)*(12/$C$63)&lt;=$C$9,0,1)),0)+IF(BQ$63=$C$17,0,IF(BP$63=$C$17,$B87*(BP$60),0))</f>
        <v>1.5890666666666666</v>
      </c>
      <c r="BQ87" s="50">
        <f ca="1">IF(BQ$63&lt;=$C$17,($C$34*BQ$59*$B87/$C$63)*(IF(COUNTA($D87:BP87)*(12/$C$63)&lt;=$C$9,0,1)),0)+IF(BR$63=$C$17,0,IF(BQ$63=$C$17,$B87*(BQ$60),0))</f>
        <v>1.5890666666666666</v>
      </c>
      <c r="BR87" s="50">
        <f ca="1">IF(BR$63&lt;=$C$17,($C$34*BR$59*$B87/$C$63)*(IF(COUNTA($D87:BQ87)*(12/$C$63)&lt;=$C$9,0,1)),0)+IF(BS$63=$C$17,0,IF(BR$63=$C$17,$B87*(BR$60),0))</f>
        <v>1.5890666666666666</v>
      </c>
      <c r="BS87" s="50">
        <f ca="1">IF(BS$63&lt;=$C$17,($C$34*BS$59*$B87/$C$63)*(IF(COUNTA($D87:BR87)*(12/$C$63)&lt;=$C$9,0,1)),0)+IF(BT$63=$C$17,0,IF(BS$63=$C$17,$B87*(BS$60),0))</f>
        <v>1.5890666666666666</v>
      </c>
      <c r="BT87" s="50">
        <f ca="1">IF(BT$63&lt;=$C$17,($C$34*BT$59*$B87/$C$63)*(IF(COUNTA($D87:BS87)*(12/$C$63)&lt;=$C$9,0,1)),0)+IF(BU$63=$C$17,0,IF(BT$63=$C$17,$B87*(BT$60),0))</f>
        <v>1.5890666666666666</v>
      </c>
      <c r="BU87" s="50">
        <f ca="1">IF(BU$63&lt;=$C$17,($C$34*BU$59*$B87/$C$63)*(IF(COUNTA($D87:BT87)*(12/$C$63)&lt;=$C$9,0,1)),0)+IF(BV$63=$C$17,0,IF(BU$63=$C$17,$B87*(BU$60),0))</f>
        <v>1.5890666666666666</v>
      </c>
      <c r="BV87" s="50">
        <f ca="1">IF(BV$63&lt;=$C$17,($C$34*BV$59*$B87/$C$63)*(IF(COUNTA($D87:BU87)*(12/$C$63)&lt;=$C$9,0,1)),0)+IF(BW$63=$C$17,0,IF(BV$63=$C$17,$B87*(BV$60),0))</f>
        <v>1.5890666666666666</v>
      </c>
      <c r="BW87" s="50">
        <f ca="1">IF(BW$63&lt;=$C$17,($C$34*BW$59*$B87/$C$63)*(IF(COUNTA($D87:BV87)*(12/$C$63)&lt;=$C$9,0,1)),0)+IF(BX$63=$C$17,0,IF(BW$63=$C$17,$B87*(BW$60),0))</f>
        <v>1.5890666666666666</v>
      </c>
      <c r="BX87" s="50">
        <f ca="1">IF(BX$63&lt;=$C$17,($C$34*BX$59*$B87/$C$63)*(IF(COUNTA($D87:BW87)*(12/$C$63)&lt;=$C$9,0,1)),0)+IF(BY$63=$C$17,0,IF(BX$63=$C$17,$B87*(BX$60),0))</f>
        <v>1.5890666666666666</v>
      </c>
      <c r="BY87" s="50">
        <f ca="1">IF(BY$63&lt;=$C$17,($C$34*BY$59*$B87/$C$63)*(IF(COUNTA($D87:BX87)*(12/$C$63)&lt;=$C$9,0,1)),0)+IF(BZ$63=$C$17,0,IF(BY$63=$C$17,$B87*(BY$60),0))</f>
        <v>1.5890666666666666</v>
      </c>
      <c r="BZ87" s="50">
        <f ca="1">IF(BZ$63&lt;=$C$17,($C$34*BZ$59*$B87/$C$63)*(IF(COUNTA($D87:BY87)*(12/$C$63)&lt;=$C$9,0,1)),0)+IF(CA$63=$C$17,0,IF(BZ$63=$C$17,$B87*(BZ$60),0))</f>
        <v>1.5890666666666666</v>
      </c>
      <c r="CA87" s="50">
        <f ca="1">IF(CA$63&lt;=$C$17,($C$34*CA$59*$B87/$C$63)*(IF(COUNTA($D87:BZ87)*(12/$C$63)&lt;=$C$9,0,1)),0)+IF(CB$63=$C$17,0,IF(CA$63=$C$17,$B87*(CA$60),0))</f>
        <v>1.5890666666666666</v>
      </c>
      <c r="CB87" s="50">
        <f ca="1">IF(CB$63&lt;=$C$17,($C$34*CB$59*$B87/$C$63)*(IF(COUNTA($D87:CA87)*(12/$C$63)&lt;=$C$9,0,1)),0)+IF(CC$63=$C$17,0,IF(CB$63=$C$17,$B87*(CB$60),0))</f>
        <v>1.5890666666666666</v>
      </c>
      <c r="CC87" s="50">
        <f ca="1">IF(CC$63&lt;=$C$17,($C$34*CC$59*$B87/$C$63)*(IF(COUNTA($D87:CB87)*(12/$C$63)&lt;=$C$9,0,1)),0)+IF(CD$63=$C$17,0,IF(CC$63=$C$17,$B87*(CC$60),0))</f>
        <v>1.5890666666666666</v>
      </c>
      <c r="CD87" s="50">
        <f ca="1">IF(CD$63&lt;=$C$17,($C$34*CD$59*$B87/$C$63)*(IF(COUNTA($D87:CC87)*(12/$C$63)&lt;=$C$9,0,1)),0)+IF(CE$63=$C$17,0,IF(CD$63=$C$17,$B87*(CD$60),0))</f>
        <v>1.5890666666666666</v>
      </c>
      <c r="CE87" s="50">
        <f ca="1">IF(CE$63&lt;=$C$17,($C$34*CE$59*$B87/$C$63)*(IF(COUNTA($D87:CD87)*(12/$C$63)&lt;=$C$9,0,1)),0)+IF(CF$63=$C$17,0,IF(CE$63=$C$17,$B87*(CE$60),0))</f>
        <v>1.5890666666666666</v>
      </c>
      <c r="CF87" s="50">
        <f ca="1">IF(CF$63&lt;=$C$17,($C$34*CF$59*$B87/$C$63)*(IF(COUNTA($D87:CE87)*(12/$C$63)&lt;=$C$9,0,1)),0)+IF(CG$63=$C$17,0,IF(CF$63=$C$17,$B87*(CF$60),0))</f>
        <v>1.5890666666666666</v>
      </c>
      <c r="CG87" s="50">
        <f ca="1">IF(CG$63&lt;=$C$17,($C$34*CG$59*$B87/$C$63)*(IF(COUNTA($D87:CF87)*(12/$C$63)&lt;=$C$9,0,1)),0)+IF(CH$63=$C$17,0,IF(CG$63=$C$17,$B87*(CG$60),0))</f>
        <v>1.5890666666666666</v>
      </c>
      <c r="CH87" s="50">
        <f ca="1">IF(CH$63&lt;=$C$17,($C$34*CH$59*$B87/$C$63)*(IF(COUNTA($D87:CG87)*(12/$C$63)&lt;=$C$9,0,1)),0)+IF(CI$63=$C$17,0,IF(CH$63=$C$17,$B87*(CH$60),0))</f>
        <v>1.5890666666666666</v>
      </c>
      <c r="CI87" s="50">
        <f ca="1">IF(CI$63&lt;=$C$17,($C$34*CI$59*$B87/$C$63)*(IF(COUNTA($D87:CH87)*(12/$C$63)&lt;=$C$9,0,1)),0)+IF(CJ$63=$C$17,0,IF(CI$63=$C$17,$B87*(CI$60),0))</f>
        <v>1.5890666666666666</v>
      </c>
      <c r="CJ87" s="50">
        <f ca="1">IF(CJ$63&lt;=$C$17,($C$34*CJ$59*$B87/$C$63)*(IF(COUNTA($D87:CI87)*(12/$C$63)&lt;=$C$9,0,1)),0)+IF(CK$63=$C$17,0,IF(CJ$63=$C$17,$B87*(CJ$60),0))</f>
        <v>1.5890666666666666</v>
      </c>
      <c r="CK87" s="50">
        <f ca="1">IF(CK$63&lt;=$C$17,($C$34*CK$59*$B87/$C$63)*(IF(COUNTA($D87:CJ87)*(12/$C$63)&lt;=$C$9,0,1)),0)+IF(CL$63=$C$17,0,IF(CK$63=$C$17,$B87*(CK$60),0))</f>
        <v>1.5890666666666666</v>
      </c>
      <c r="CL87" s="50">
        <f ca="1">IF(CL$63&lt;=$C$17,($C$34*CL$59*$B87/$C$63)*(IF(COUNTA($D87:CK87)*(12/$C$63)&lt;=$C$9,0,1)),0)+IF(CM$63=$C$17,0,IF(CL$63=$C$17,$B87*(CL$60),0))</f>
        <v>1.5890666666666666</v>
      </c>
      <c r="CM87" s="50">
        <f ca="1">IF(CM$63&lt;=$C$17,($C$34*CM$59*$B87/$C$63)*(IF(COUNTA($D87:CL87)*(12/$C$63)&lt;=$C$9,0,1)),0)+IF(CN$63=$C$17,0,IF(CM$63=$C$17,$B87*(CM$60),0))</f>
        <v>1.5890666666666666</v>
      </c>
      <c r="CN87" s="50">
        <f ca="1">IF(CN$63&lt;=$C$17,($C$34*CN$59*$B87/$C$63)*(IF(COUNTA($D87:CM87)*(12/$C$63)&lt;=$C$9,0,1)),0)+IF(CO$63=$C$17,0,IF(CN$63=$C$17,$B87*(CN$60),0))</f>
        <v>1.5890666666666666</v>
      </c>
      <c r="CO87" s="50">
        <f ca="1">IF(CO$63&lt;=$C$17,($C$34*CO$59*$B87/$C$63)*(IF(COUNTA($D87:CN87)*(12/$C$63)&lt;=$C$9,0,1)),0)+IF(CP$63=$C$17,0,IF(CO$63=$C$17,$B87*(CO$60),0))</f>
        <v>1.5890666666666666</v>
      </c>
      <c r="CP87" s="50">
        <f ca="1">IF(CP$63&lt;=$C$17,($C$34*CP$59*$B87/$C$63)*(IF(COUNTA($D87:CO87)*(12/$C$63)&lt;=$C$9,0,1)),0)+IF(CQ$63=$C$17,0,IF(CP$63=$C$17,$B87*(CP$60),0))</f>
        <v>1.5890666666666666</v>
      </c>
      <c r="CQ87" s="50">
        <f ca="1">IF(CQ$63&lt;=$C$17,($C$34*CQ$59*$B87/$C$63)*(IF(COUNTA($D87:CP87)*(12/$C$63)&lt;=$C$9,0,1)),0)+IF(CR$63=$C$17,0,IF(CQ$63=$C$17,$B87*(CQ$60),0))</f>
        <v>1.5890666666666666</v>
      </c>
      <c r="CR87" s="50">
        <f ca="1">IF(CR$63&lt;=$C$17,($C$34*CR$59*$B87/$C$63)*(IF(COUNTA($D87:CQ87)*(12/$C$63)&lt;=$C$9,0,1)),0)+IF(CS$63=$C$17,0,IF(CR$63=$C$17,$B87*(CR$60),0))</f>
        <v>1.5890666666666666</v>
      </c>
      <c r="CS87" s="50">
        <f ca="1">IF(CS$63&lt;=$C$17,($C$34*CS$59*$B87/$C$63)*(IF(COUNTA($D87:CR87)*(12/$C$63)&lt;=$C$9,0,1)),0)+IF(CT$63=$C$17,0,IF(CS$63=$C$17,$B87*(CS$60),0))</f>
        <v>1.5890666666666666</v>
      </c>
      <c r="CT87" s="50">
        <f ca="1">IF(CT$63&lt;=$C$17,($C$34*CT$59*$B87/$C$63)*(IF(COUNTA($D87:CS87)*(12/$C$63)&lt;=$C$9,0,1)),0)+IF(CU$63=$C$17,0,IF(CT$63=$C$17,$B87*(CT$60),0))</f>
        <v>1.5890666666666666</v>
      </c>
      <c r="CU87" s="50">
        <f ca="1">IF(CU$63&lt;=$C$17,($C$34*CU$59*$B87/$C$63)*(IF(COUNTA($D87:CT87)*(12/$C$63)&lt;=$C$9,0,1)),0)+IF(CV$63=$C$17,0,IF(CU$63=$C$17,$B87*(CU$60),0))</f>
        <v>1.5890666666666666</v>
      </c>
      <c r="CV87" s="50">
        <f ca="1">IF(CV$63&lt;=$C$17,($C$34*CV$59*$B87/$C$63)*(IF(COUNTA($D87:CU87)*(12/$C$63)&lt;=$C$9,0,1)),0)+IF(CW$63=$C$17,0,IF(CV$63=$C$17,$B87*(CV$60),0))</f>
        <v>1.5890666666666666</v>
      </c>
      <c r="CW87" s="50">
        <f ca="1">IF(CW$63&lt;=$C$17,($C$34*CW$59*$B87/$C$63)*(IF(COUNTA($D87:CV87)*(12/$C$63)&lt;=$C$9,0,1)),0)+IF(CX$63=$C$17,0,IF(CW$63=$C$17,$B87*(CW$60),0))</f>
        <v>1.5890666666666666</v>
      </c>
      <c r="CX87" s="50">
        <f ca="1">IF(CX$63&lt;=$C$17,($C$34*CX$59*$B87/$C$63)*(IF(COUNTA($D87:CW87)*(12/$C$63)&lt;=$C$9,0,1)),0)+IF(CY$63=$C$17,0,IF(CX$63=$C$17,$B87*(CX$60),0))</f>
        <v>1.5890666666666666</v>
      </c>
      <c r="CY87" s="50">
        <f ca="1">IF(CY$63&lt;=$C$17,($C$34*CY$59*$B87/$C$63)*(IF(COUNTA($D87:CX87)*(12/$C$63)&lt;=$C$9,0,1)),0)+IF(CZ$63=$C$17,0,IF(CY$63=$C$17,$B87*(CY$60),0))</f>
        <v>1.5890666666666666</v>
      </c>
      <c r="CZ87" s="50">
        <f ca="1">IF(CZ$63&lt;=$C$17,($C$34*CZ$59*$B87/$C$63)*(IF(COUNTA($D87:CY87)*(12/$C$63)&lt;=$C$9,0,1)),0)+IF(DA$63=$C$17,0,IF(CZ$63=$C$17,$B87*(CZ$60),0))</f>
        <v>1.5890666666666666</v>
      </c>
      <c r="DA87" s="50">
        <f ca="1">IF(DA$63&lt;=$C$17,($C$34*DA$59*$B87/$C$63)*(IF(COUNTA($D87:CZ87)*(12/$C$63)&lt;=$C$9,0,1)),0)+IF(DB$63=$C$17,0,IF(DA$63=$C$17,$B87*(DA$60),0))</f>
        <v>1.5890666666666666</v>
      </c>
      <c r="DB87" s="50">
        <f ca="1">IF(DB$63&lt;=$C$17,($C$34*DB$59*$B87/$C$63)*(IF(COUNTA($D87:DA87)*(12/$C$63)&lt;=$C$9,0,1)),0)+IF(DC$63=$C$17,0,IF(DB$63=$C$17,$B87*(DB$60),0))</f>
        <v>1.5890666666666666</v>
      </c>
      <c r="DC87" s="50">
        <f ca="1">IF(DC$63&lt;=$C$17,($C$34*DC$59*$B87/$C$63)*(IF(COUNTA($D87:DB87)*(12/$C$63)&lt;=$C$9,0,1)),0)+IF(DD$63=$C$17,0,IF(DC$63=$C$17,$B87*(DC$60),0))</f>
        <v>1.5890666666666666</v>
      </c>
      <c r="DD87" s="50">
        <f ca="1">IF(DD$63&lt;=$C$17,($C$34*DD$59*$B87/$C$63)*(IF(COUNTA($D87:DC87)*(12/$C$63)&lt;=$C$9,0,1)),0)+IF(DE$63=$C$17,0,IF(DD$63=$C$17,$B87*(DD$60),0))</f>
        <v>1.5890666666666666</v>
      </c>
      <c r="DE87" s="50">
        <f ca="1">IF(DE$63&lt;=$C$17,($C$34*DE$59*$B87/$C$63)*(IF(COUNTA($D87:DD87)*(12/$C$63)&lt;=$C$9,0,1)),0)+IF(DF$63=$C$17,0,IF(DE$63=$C$17,$B87*(DE$60),0))</f>
        <v>1.5890666666666666</v>
      </c>
      <c r="DF87" s="50">
        <f ca="1">IF(DF$63&lt;=$C$17,($C$34*DF$59*$B87/$C$63)*(IF(COUNTA($D87:DE87)*(12/$C$63)&lt;=$C$9,0,1)),0)+IF(DG$63=$C$17,0,IF(DF$63=$C$17,$B87*(DF$60),0))</f>
        <v>1.5890666666666666</v>
      </c>
      <c r="DG87" s="50">
        <f ca="1">IF(DG$63&lt;=$C$17,($C$34*DG$59*$B87/$C$63)*(IF(COUNTA($D87:DF87)*(12/$C$63)&lt;=$C$9,0,1)),0)+IF(DH$63=$C$17,0,IF(DG$63=$C$17,$B87*(DG$60),0))</f>
        <v>1.5890666666666666</v>
      </c>
      <c r="DH87" s="50">
        <f ca="1">IF(DH$63&lt;=$C$17,($C$34*DH$59*$B87/$C$63)*(IF(COUNTA($D87:DG87)*(12/$C$63)&lt;=$C$9,0,1)),0)+IF(DI$63=$C$17,0,IF(DH$63=$C$17,$B87*(DH$60),0))</f>
        <v>1.5890666666666666</v>
      </c>
      <c r="DI87" s="50">
        <f ca="1">IF(DI$63&lt;=$C$17,($C$34*DI$59*$B87/$C$63)*(IF(COUNTA($D87:DH87)*(12/$C$63)&lt;=$C$9,0,1)),0)+IF(DJ$63=$C$17,0,IF(DI$63=$C$17,$B87*(DI$60),0))</f>
        <v>1.5890666666666666</v>
      </c>
      <c r="DJ87" s="50">
        <f ca="1">IF(DJ$63&lt;=$C$17,($C$34*DJ$59*$B87/$C$63)*(IF(COUNTA($D87:DI87)*(12/$C$63)&lt;=$C$9,0,1)),0)+IF(DK$63=$C$17,0,IF(DJ$63=$C$17,$B87*(DJ$60),0))</f>
        <v>1.5890666666666666</v>
      </c>
      <c r="DK87" s="50">
        <f ca="1">IF(DK$63&lt;=$C$17,($C$34*DK$59*$B87/$C$63)*(IF(COUNTA($D87:DJ87)*(12/$C$63)&lt;=$C$9,0,1)),0)+IF(DL$63=$C$17,0,IF(DK$63=$C$17,$B87*(DK$60),0))</f>
        <v>1.5890666666666666</v>
      </c>
      <c r="DL87" s="50">
        <f ca="1">IF(DL$63&lt;=$C$17,($C$34*DL$59*$B87/$C$63)*(IF(COUNTA($D87:DK87)*(12/$C$63)&lt;=$C$9,0,1)),0)+IF(DM$63=$C$17,0,IF(DL$63=$C$17,$B87*(DL$60),0))</f>
        <v>1.5890666666666666</v>
      </c>
      <c r="DM87" s="50">
        <f ca="1">IF(DM$63&lt;=$C$17,($C$34*DM$59*$B87/$C$63)*(IF(COUNTA($D87:DL87)*(12/$C$63)&lt;=$C$9,0,1)),0)+IF(DN$63=$C$17,0,IF(DM$63=$C$17,$B87*(DM$60),0))</f>
        <v>1.5890666666666666</v>
      </c>
      <c r="DN87" s="50">
        <f ca="1">IF(DN$63&lt;=$C$17,($C$34*DN$59*$B87/$C$63)*(IF(COUNTA($D87:DM87)*(12/$C$63)&lt;=$C$9,0,1)),0)+IF(DO$63=$C$17,0,IF(DN$63=$C$17,$B87*(DN$60),0))</f>
        <v>1.5890666666666666</v>
      </c>
      <c r="DO87" s="50">
        <f ca="1">IF(DO$63&lt;=$C$17,($C$34*DO$59*$B87/$C$63)*(IF(COUNTA($D87:DN87)*(12/$C$63)&lt;=$C$9,0,1)),0)+IF(DP$63=$C$17,0,IF(DO$63=$C$17,$B87*(DO$60),0))</f>
        <v>1.5890666666666666</v>
      </c>
      <c r="DP87" s="50">
        <f ca="1">IF(DP$63&lt;=$C$17,($C$34*DP$59*$B87/$C$63)*(IF(COUNTA($D87:DO87)*(12/$C$63)&lt;=$C$9,0,1)),0)+IF(DQ$63=$C$17,0,IF(DP$63=$C$17,$B87*(DP$60),0))</f>
        <v>1.5890666666666666</v>
      </c>
      <c r="DQ87" s="50">
        <f ca="1">IF(DQ$63&lt;=$C$17,($C$34*DQ$59*$B87/$C$63)*(IF(COUNTA($D87:DP87)*(12/$C$63)&lt;=$C$9,0,1)),0)+IF(DR$63=$C$17,0,IF(DQ$63=$C$17,$B87*(DQ$60),0))</f>
        <v>1.5890666666666666</v>
      </c>
      <c r="DR87" s="50">
        <f ca="1">IF(DR$63&lt;=$C$17,($C$34*DR$59*$B87/$C$63)*(IF(COUNTA($D87:DQ87)*(12/$C$63)&lt;=$C$9,0,1)),0)+IF(DS$63=$C$17,0,IF(DR$63=$C$17,$B87*(DR$60),0))</f>
        <v>1.5890666666666666</v>
      </c>
      <c r="DS87" s="50">
        <f ca="1">IF(DS$63&lt;=$C$17,($C$34*DS$59*$B87/$C$63)*(IF(COUNTA($D87:DR87)*(12/$C$63)&lt;=$C$9,0,1)),0)+IF(DT$63=$C$17,0,IF(DS$63=$C$17,$B87*(DS$60),0))</f>
        <v>1.5890666666666666</v>
      </c>
      <c r="DT87" s="50">
        <f ca="1">IF(DT$63&lt;=$C$17,($C$34*DT$59*$B87/$C$63)*(IF(COUNTA($D87:DS87)*(12/$C$63)&lt;=$C$9,0,1)),0)+IF(DU$63=$C$17,0,IF(DT$63=$C$17,$B87*(DT$60),0))</f>
        <v>399.25303181470031</v>
      </c>
      <c r="DU87" s="50">
        <f>IF(DU$63&lt;=$C$17,($C$34*DU$59*$B87/$C$63)*(IF(COUNTA($D87:DT87)*(12/$C$63)&lt;=$C$9,0,1)),0)+IF(DV$63=$C$17,0,IF(DU$63=$C$17,$B87*(DU$60),0))</f>
        <v>0</v>
      </c>
      <c r="DV87" s="50">
        <f>IF(DV$63&lt;=$C$17,($C$34*DV$59*$B87/$C$63)*(IF(COUNTA($D87:DU87)*(12/$C$63)&lt;=$C$9,0,1)),0)+IF(DW$63=$C$17,0,IF(DV$63=$C$17,$B87*(DV$60),0))</f>
        <v>0</v>
      </c>
      <c r="DW87" s="50">
        <f>IF(DW$63&lt;=$C$17,($C$34*DW$59*$B87/$C$63)*(IF(COUNTA($D87:DV87)*(12/$C$63)&lt;=$C$9,0,1)),0)+IF(DX$63=$C$17,0,IF(DW$63=$C$17,$B87*(DW$60),0))</f>
        <v>0</v>
      </c>
      <c r="DX87" s="50">
        <f>IF(DX$63&lt;=$C$17,($C$34*DX$59*$B87/$C$63)*(IF(COUNTA($D87:DW87)*(12/$C$63)&lt;=$C$9,0,1)),0)+IF(DY$63=$C$17,0,IF(DX$63=$C$17,$B87*(DX$60),0))</f>
        <v>0</v>
      </c>
      <c r="DY87" s="50">
        <f>IF(DY$63&lt;=$C$17,($C$34*DY$59*$B87/$C$63)*(IF(COUNTA($D87:DX87)*(12/$C$63)&lt;=$C$9,0,1)),0)+IF(DZ$63=$C$17,0,IF(DY$63=$C$17,$B87*(DY$60),0))</f>
        <v>0</v>
      </c>
      <c r="DZ87" s="50">
        <f>IF(DZ$63&lt;=$C$17,($C$34*DZ$59*$B87/$C$63)*(IF(COUNTA($D87:DY87)*(12/$C$63)&lt;=$C$9,0,1)),0)+IF(EA$63=$C$17,0,IF(DZ$63=$C$17,$B87*(DZ$60),0))</f>
        <v>0</v>
      </c>
      <c r="EA87" s="50">
        <f>IF(EA$63&lt;=$C$17,($C$34*EA$59*$B87/$C$63)*(IF(COUNTA($D87:DZ87)*(12/$C$63)&lt;=$C$9,0,1)),0)+IF(EB$63=$C$17,0,IF(EA$63=$C$17,$B87*(EA$60),0))</f>
        <v>0</v>
      </c>
      <c r="EB87" s="50">
        <f>IF(EB$63&lt;=$C$17,($C$34*EB$59*$B87/$C$63)*(IF(COUNTA($D87:EA87)*(12/$C$63)&lt;=$C$9,0,1)),0)+IF(EC$63=$C$17,0,IF(EB$63=$C$17,$B87*(EB$60),0))</f>
        <v>0</v>
      </c>
      <c r="EC87" s="50">
        <f>IF(EC$63&lt;=$C$17,($C$34*EC$59*$B87/$C$63)*(IF(COUNTA($D87:EB87)*(12/$C$63)&lt;=$C$9,0,1)),0)+IF(ED$63=$C$17,0,IF(EC$63=$C$17,$B87*(EC$60),0))</f>
        <v>0</v>
      </c>
      <c r="ED87" s="50">
        <f>IF(ED$63&lt;=$C$17,($C$34*ED$59*$B87/$C$63)*(IF(COUNTA($D87:EC87)*(12/$C$63)&lt;=$C$9,0,1)),0)+IF(EE$63=$C$17,0,IF(ED$63=$C$17,$B87*(ED$60),0))</f>
        <v>0</v>
      </c>
      <c r="EE87" s="50">
        <f>IF(EE$63&lt;=$C$17,($C$34*EE$59*$B87/$C$63)*(IF(COUNTA($D87:ED87)*(12/$C$63)&lt;=$C$9,0,1)),0)+IF(EF$63=$C$17,0,IF(EE$63=$C$17,$B87*(EE$60),0))</f>
        <v>0</v>
      </c>
      <c r="EF87" s="50">
        <f>IF(EF$63&lt;=$C$17,($C$34*EF$59*$B87/$C$63)*(IF(COUNTA($D87:EE87)*(12/$C$63)&lt;=$C$9,0,1)),0)+IF(EG$63=$C$17,0,IF(EF$63=$C$17,$B87*(EF$60),0))</f>
        <v>0</v>
      </c>
      <c r="EG87" s="50">
        <f>IF(EG$63&lt;=$C$17,($C$34*EG$59*$B87/$C$63)*(IF(COUNTA($D87:EF87)*(12/$C$63)&lt;=$C$9,0,1)),0)+IF(EH$63=$C$17,0,IF(EG$63=$C$17,$B87*(EG$60),0))</f>
        <v>0</v>
      </c>
      <c r="EH87" s="50">
        <f>IF(EH$63&lt;=$C$17,($C$34*EH$59*$B87/$C$63)*(IF(COUNTA($D87:EG87)*(12/$C$63)&lt;=$C$9,0,1)),0)+IF(EI$63=$C$17,0,IF(EH$63=$C$17,$B87*(EH$60),0))</f>
        <v>0</v>
      </c>
      <c r="EI87" s="50">
        <f>IF(EI$63&lt;=$C$17,($C$34*EI$59*$B87/$C$63)*(IF(COUNTA($D87:EH87)*(12/$C$63)&lt;=$C$9,0,1)),0)+IF(EJ$63=$C$17,0,IF(EI$63=$C$17,$B87*(EI$60),0))</f>
        <v>0</v>
      </c>
      <c r="EJ87" s="50">
        <f>IF(EJ$63&lt;=$C$17,($C$34*EJ$59*$B87/$C$63)*(IF(COUNTA($D87:EI87)*(12/$C$63)&lt;=$C$9,0,1)),0)+IF(EK$63=$C$17,0,IF(EJ$63=$C$17,$B87*(EJ$60),0))</f>
        <v>0</v>
      </c>
      <c r="EK87" s="50">
        <f>IF(EK$63&lt;=$C$17,($C$34*EK$59*$B87/$C$63)*(IF(COUNTA($D87:EJ87)*(12/$C$63)&lt;=$C$9,0,1)),0)+IF(EL$63=$C$17,0,IF(EK$63=$C$17,$B87*(EK$60),0))</f>
        <v>0</v>
      </c>
      <c r="EL87" s="50">
        <f>IF(EL$63&lt;=$C$17,($C$34*EL$59*$B87/$C$63)*(IF(COUNTA($D87:EK87)*(12/$C$63)&lt;=$C$9,0,1)),0)+IF(EM$63=$C$17,0,IF(EL$63=$C$17,$B87*(EL$60),0))</f>
        <v>0</v>
      </c>
      <c r="EM87" s="50">
        <f>IF(EM$63&lt;=$C$17,($C$34*EM$59*$B87/$C$63)*(IF(COUNTA($D87:EL87)*(12/$C$63)&lt;=$C$9,0,1)),0)+IF(EN$63=$C$17,0,IF(EM$63=$C$17,$B87*(EM$60),0))</f>
        <v>0</v>
      </c>
      <c r="EN87" s="50">
        <f>IF(EN$63&lt;=$C$17,($C$34*EN$59*$B87/$C$63)*(IF(COUNTA($D87:EM87)*(12/$C$63)&lt;=$C$9,0,1)),0)+IF(EO$63=$C$17,0,IF(EN$63=$C$17,$B87*(EN$60),0))</f>
        <v>0</v>
      </c>
      <c r="EO87" s="50">
        <f>IF(EO$63&lt;=$C$17,($C$34*EO$59*$B87/$C$63)*(IF(COUNTA($D87:EN87)*(12/$C$63)&lt;=$C$9,0,1)),0)+IF(EP$63=$C$17,0,IF(EO$63=$C$17,$B87*(EO$60),0))</f>
        <v>0</v>
      </c>
      <c r="EP87" s="50">
        <f>IF(EP$63&lt;=$C$17,($C$34*EP$59*$B87/$C$63)*(IF(COUNTA($D87:EO87)*(12/$C$63)&lt;=$C$9,0,1)),0)+IF(EQ$63=$C$17,0,IF(EP$63=$C$17,$B87*(EP$60),0))</f>
        <v>0</v>
      </c>
      <c r="EQ87" s="50">
        <f>IF(EQ$63&lt;=$C$17,($C$34*EQ$59*$B87/$C$63)*(IF(COUNTA($D87:EP87)*(12/$C$63)&lt;=$C$9,0,1)),0)+IF(ER$63=$C$17,0,IF(EQ$63=$C$17,$B87*(EQ$60),0))</f>
        <v>0</v>
      </c>
      <c r="ER87" s="50">
        <f>IF(ER$63&lt;=$C$17,($C$34*ER$59*$B87/$C$63)*(IF(COUNTA($D87:EQ87)*(12/$C$63)&lt;=$C$9,0,1)),0)+IF(ES$63=$C$17,0,IF(ER$63=$C$17,$B87*(ER$60),0))</f>
        <v>0</v>
      </c>
      <c r="ES87" s="50">
        <f>IF(ES$63&lt;=$C$17,($C$34*ES$59*$B87/$C$63)*(IF(COUNTA($D87:ER87)*(12/$C$63)&lt;=$C$9,0,1)),0)+IF(ET$63=$C$17,0,IF(ES$63=$C$17,$B87*(ES$60),0))</f>
        <v>0</v>
      </c>
      <c r="ET87" s="50">
        <f>IF(ET$63&lt;=$C$17,($C$34*ET$59*$B87/$C$63)*(IF(COUNTA($D87:ES87)*(12/$C$63)&lt;=$C$9,0,1)),0)+IF(EU$63=$C$17,0,IF(ET$63=$C$17,$B87*(ET$60),0))</f>
        <v>0</v>
      </c>
      <c r="EU87" s="50">
        <f>IF(EU$63&lt;=$C$17,($C$34*EU$59*$B87/$C$63)*(IF(COUNTA($D87:ET87)*(12/$C$63)&lt;=$C$9,0,1)),0)+IF(EV$63=$C$17,0,IF(EU$63=$C$17,$B87*(EU$60),0))</f>
        <v>0</v>
      </c>
      <c r="EV87" s="50">
        <f>IF(EV$63&lt;=$C$17,($C$34*EV$59*$B87/$C$63)*(IF(COUNTA($D87:EU87)*(12/$C$63)&lt;=$C$9,0,1)),0)+IF(EW$63=$C$17,0,IF(EV$63=$C$17,$B87*(EV$60),0))</f>
        <v>0</v>
      </c>
      <c r="EW87" s="50">
        <f>IF(EW$63&lt;=$C$17,($C$34*EW$59*$B87/$C$63)*(IF(COUNTA($D87:EV87)*(12/$C$63)&lt;=$C$9,0,1)),0)+IF(EX$63=$C$17,0,IF(EW$63=$C$17,$B87*(EW$60),0))</f>
        <v>0</v>
      </c>
      <c r="EX87" s="50">
        <f>IF(EX$63&lt;=$C$17,($C$34*EX$59*$B87/$C$63)*(IF(COUNTA($D87:EW87)*(12/$C$63)&lt;=$C$9,0,1)),0)+IF(EY$63=$C$17,0,IF(EX$63=$C$17,$B87*(EX$60),0))</f>
        <v>0</v>
      </c>
      <c r="EY87" s="50">
        <f>IF(EY$63&lt;=$C$17,($C$34*EY$59*$B87/$C$63)*(IF(COUNTA($D87:EX87)*(12/$C$63)&lt;=$C$9,0,1)),0)+IF(EZ$63=$C$17,0,IF(EY$63=$C$17,$B87*(EY$60),0))</f>
        <v>0</v>
      </c>
      <c r="EZ87" s="50">
        <f>IF(EZ$63&lt;=$C$17,($C$34*EZ$59*$B87/$C$63)*(IF(COUNTA($D87:EY87)*(12/$C$63)&lt;=$C$9,0,1)),0)+IF(FA$63=$C$17,0,IF(EZ$63=$C$17,$B87*(EZ$60),0))</f>
        <v>0</v>
      </c>
      <c r="FA87" s="50">
        <f>IF(FA$63&lt;=$C$17,($C$34*FA$59*$B87/$C$63)*(IF(COUNTA($D87:EZ87)*(12/$C$63)&lt;=$C$9,0,1)),0)+IF(FB$63=$C$17,0,IF(FA$63=$C$17,$B87*(FA$60),0))</f>
        <v>0</v>
      </c>
      <c r="FB87" s="50">
        <f>IF(FB$63&lt;=$C$17,($C$34*FB$59*$B87/$C$63)*(IF(COUNTA($D87:FA87)*(12/$C$63)&lt;=$C$9,0,1)),0)+IF(FC$63=$C$17,0,IF(FB$63=$C$17,$B87*(FB$60),0))</f>
        <v>0</v>
      </c>
      <c r="FC87" s="50">
        <f>IF(FC$63&lt;=$C$17,($C$34*FC$59*$B87/$C$63)*(IF(COUNTA($D87:FB87)*(12/$C$63)&lt;=$C$9,0,1)),0)+IF(FD$63=$C$17,0,IF(FC$63=$C$17,$B87*(FC$60),0))</f>
        <v>0</v>
      </c>
      <c r="FD87" s="50">
        <f>IF(FD$63&lt;=$C$17,($C$34*FD$59*$B87/$C$63)*(IF(COUNTA($D87:FC87)*(12/$C$63)&lt;=$C$9,0,1)),0)+IF(FE$63=$C$17,0,IF(FD$63=$C$17,$B87*(FD$60),0))</f>
        <v>0</v>
      </c>
      <c r="FE87" s="50">
        <f>IF(FE$63&lt;=$C$17,($C$34*FE$59*$B87/$C$63)*(IF(COUNTA($D87:FD87)*(12/$C$63)&lt;=$C$9,0,1)),0)+IF(FF$63=$C$17,0,IF(FE$63=$C$17,$B87*(FE$60),0))</f>
        <v>0</v>
      </c>
      <c r="FF87" s="50">
        <f>IF(FF$63&lt;=$C$17,($C$34*FF$59*$B87/$C$63)*(IF(COUNTA($D87:FE87)*(12/$C$63)&lt;=$C$9,0,1)),0)+IF(FG$63=$C$17,0,IF(FF$63=$C$17,$B87*(FF$60),0))</f>
        <v>0</v>
      </c>
      <c r="FG87" s="50">
        <f>IF(FG$63&lt;=$C$17,($C$34*FG$59*$B87/$C$63)*(IF(COUNTA($D87:FF87)*(12/$C$63)&lt;=$C$9,0,1)),0)+IF(FH$63=$C$17,0,IF(FG$63=$C$17,$B87*(FG$60),0))</f>
        <v>0</v>
      </c>
      <c r="FH87" s="50">
        <f>IF(FH$63&lt;=$C$17,($C$34*FH$59*$B87/$C$63)*(IF(COUNTA($D87:FG87)*(12/$C$63)&lt;=$C$9,0,1)),0)+IF(FI$63=$C$17,0,IF(FH$63=$C$17,$B87*(FH$60),0))</f>
        <v>0</v>
      </c>
      <c r="FI87" s="50">
        <f>IF(FI$63&lt;=$C$17,($C$34*FI$59*$B87/$C$63)*(IF(COUNTA($D87:FH87)*(12/$C$63)&lt;=$C$9,0,1)),0)+IF(FJ$63=$C$17,0,IF(FI$63=$C$17,$B87*(FI$60),0))</f>
        <v>0</v>
      </c>
      <c r="FJ87" s="50">
        <f>IF(FJ$63&lt;=$C$17,($C$34*FJ$59*$B87/$C$63)*(IF(COUNTA($D87:FI87)*(12/$C$63)&lt;=$C$9,0,1)),0)+IF(FK$63=$C$17,0,IF(FJ$63=$C$17,$B87*(FJ$60),0))</f>
        <v>0</v>
      </c>
      <c r="FK87" s="50">
        <f>IF(FK$63&lt;=$C$17,($C$34*FK$59*$B87/$C$63)*(IF(COUNTA($D87:FJ87)*(12/$C$63)&lt;=$C$9,0,1)),0)+IF(FL$63=$C$17,0,IF(FK$63=$C$17,$B87*(FK$60),0))</f>
        <v>0</v>
      </c>
      <c r="FL87" s="50">
        <f>IF(FL$63&lt;=$C$17,($C$34*FL$59*$B87/$C$63)*(IF(COUNTA($D87:FK87)*(12/$C$63)&lt;=$C$9,0,1)),0)+IF(FM$63=$C$17,0,IF(FL$63=$C$17,$B87*(FL$60),0))</f>
        <v>0</v>
      </c>
      <c r="FM87" s="50">
        <f>IF(FM$63&lt;=$C$17,($C$34*FM$59*$B87/$C$63)*(IF(COUNTA($D87:FL87)*(12/$C$63)&lt;=$C$9,0,1)),0)+IF(FN$63=$C$17,0,IF(FM$63=$C$17,$B87*(FM$60),0))</f>
        <v>0</v>
      </c>
      <c r="FN87" s="50">
        <f>IF(FN$63&lt;=$C$17,($C$34*FN$59*$B87/$C$63)*(IF(COUNTA($D87:FM87)*(12/$C$63)&lt;=$C$9,0,1)),0)+IF(FO$63=$C$17,0,IF(FN$63=$C$17,$B87*(FN$60),0))</f>
        <v>0</v>
      </c>
      <c r="FO87" s="50">
        <f>IF(FO$63&lt;=$C$17,($C$34*FO$59*$B87/$C$63)*(IF(COUNTA($D87:FN87)*(12/$C$63)&lt;=$C$9,0,1)),0)+IF(FP$63=$C$17,0,IF(FO$63=$C$17,$B87*(FO$60),0))</f>
        <v>0</v>
      </c>
      <c r="FP87" s="50">
        <f>IF(FP$63&lt;=$C$17,($C$34*FP$59*$B87/$C$63)*(IF(COUNTA($D87:FO87)*(12/$C$63)&lt;=$C$9,0,1)),0)+IF(FQ$63=$C$17,0,IF(FP$63=$C$17,$B87*(FP$60),0))</f>
        <v>0</v>
      </c>
      <c r="FQ87" s="50">
        <f>IF(FQ$63&lt;=$C$17,($C$34*FQ$59*$B87/$C$63)*(IF(COUNTA($D87:FP87)*(12/$C$63)&lt;=$C$9,0,1)),0)+IF(FR$63=$C$17,0,IF(FQ$63=$C$17,$B87*(FQ$60),0))</f>
        <v>0</v>
      </c>
      <c r="FR87" s="50">
        <f>IF(FR$63&lt;=$C$17,($C$34*FR$59*$B87/$C$63)*(IF(COUNTA($D87:FQ87)*(12/$C$63)&lt;=$C$9,0,1)),0)+IF(FS$63=$C$17,0,IF(FR$63=$C$17,$B87*(FR$60),0))</f>
        <v>0</v>
      </c>
      <c r="FS87" s="50">
        <f>IF(FS$63&lt;=$C$17,($C$34*FS$59*$B87/$C$63)*(IF(COUNTA($D87:FR87)*(12/$C$63)&lt;=$C$9,0,1)),0)+IF(FT$63=$C$17,0,IF(FS$63=$C$17,$B87*(FS$60),0))</f>
        <v>0</v>
      </c>
      <c r="FT87" s="50">
        <f>IF(FT$63&lt;=$C$17,($C$34*FT$59*$B87/$C$63)*(IF(COUNTA($D87:FS87)*(12/$C$63)&lt;=$C$9,0,1)),0)+IF(FU$63=$C$17,0,IF(FT$63=$C$17,$B87*(FT$60),0))</f>
        <v>0</v>
      </c>
      <c r="FU87" s="50">
        <f>IF(FU$63&lt;=$C$17,($C$34*FU$59*$B87/$C$63)*(IF(COUNTA($D87:FT87)*(12/$C$63)&lt;=$C$9,0,1)),0)+IF(FV$63=$C$17,0,IF(FU$63=$C$17,$B87*(FU$60),0))</f>
        <v>0</v>
      </c>
      <c r="FV87" s="50">
        <f>IF(FV$63&lt;=$C$17,($C$34*FV$59*$B87/$C$63)*(IF(COUNTA($D87:FU87)*(12/$C$63)&lt;=$C$9,0,1)),0)+IF(FW$63=$C$17,0,IF(FV$63=$C$17,$B87*(FV$60),0))</f>
        <v>0</v>
      </c>
      <c r="FW87" s="50">
        <f>IF(FW$63&lt;=$C$17,($C$34*FW$59*$B87/$C$63)*(IF(COUNTA($D87:FV87)*(12/$C$63)&lt;=$C$9,0,1)),0)+IF(FX$63=$C$17,0,IF(FW$63=$C$17,$B87*(FW$60),0))</f>
        <v>0</v>
      </c>
      <c r="FX87" s="50">
        <f>IF(FX$63&lt;=$C$17,($C$34*FX$59*$B87/$C$63)*(IF(COUNTA($D87:FW87)*(12/$C$63)&lt;=$C$9,0,1)),0)+IF(FY$63=$C$17,0,IF(FX$63=$C$17,$B87*(FX$60),0))</f>
        <v>0</v>
      </c>
      <c r="FY87" s="50">
        <f>IF(FY$63&lt;=$C$17,($C$34*FY$59*$B87/$C$63)*(IF(COUNTA($D87:FX87)*(12/$C$63)&lt;=$C$9,0,1)),0)+IF(FZ$63=$C$17,0,IF(FY$63=$C$17,$B87*(FY$60),0))</f>
        <v>0</v>
      </c>
      <c r="FZ87" s="50">
        <f>IF(FZ$63&lt;=$C$17,($C$34*FZ$59*$B87/$C$63)*(IF(COUNTA($D87:FY87)*(12/$C$63)&lt;=$C$9,0,1)),0)+IF(GA$63=$C$17,0,IF(FZ$63=$C$17,$B87*(FZ$60),0))</f>
        <v>0</v>
      </c>
      <c r="GA87" s="50">
        <f>IF(GA$63&lt;=$C$17,($C$34*GA$59*$B87/$C$63)*(IF(COUNTA($D87:FZ87)*(12/$C$63)&lt;=$C$9,0,1)),0)+IF(GB$63=$C$17,0,IF(GA$63=$C$17,$B87*(GA$60),0))</f>
        <v>0</v>
      </c>
      <c r="GB87" s="50">
        <f>IF(GB$63&lt;=$C$17,($C$34*GB$59*$B87/$C$63)*(IF(COUNTA($D87:GA87)*(12/$C$63)&lt;=$C$9,0,1)),0)+IF(GC$63=$C$17,0,IF(GB$63=$C$17,$B87*(GB$60),0))</f>
        <v>0</v>
      </c>
      <c r="GC87" s="50">
        <f>IF(GC$63&lt;=$C$17,($C$34*GC$59*$B87/$C$63)*(IF(COUNTA($D87:GB87)*(12/$C$63)&lt;=$C$9,0,1)),0)+IF(GD$63=$C$17,0,IF(GC$63=$C$17,$B87*(GC$60),0))</f>
        <v>0</v>
      </c>
      <c r="GD87" s="50">
        <f>IF(GD$63&lt;=$C$17,($C$34*GD$59*$B87/$C$63)*(IF(COUNTA($D87:GC87)*(12/$C$63)&lt;=$C$9,0,1)),0)+IF(GE$63=$C$17,0,IF(GD$63=$C$17,$B87*(GD$60),0))</f>
        <v>0</v>
      </c>
      <c r="GE87" s="50">
        <f>IF(GE$63&lt;=$C$17,($C$34*GE$59*$B87/$C$63)*(IF(COUNTA($D87:GD87)*(12/$C$63)&lt;=$C$9,0,1)),0)+IF(GF$63=$C$17,0,IF(GE$63=$C$17,$B87*(GE$60),0))</f>
        <v>0</v>
      </c>
      <c r="GF87" s="50">
        <f>IF(GF$63&lt;=$C$17,($C$34*GF$59*$B87/$C$63)*(IF(COUNTA($D87:GE87)*(12/$C$63)&lt;=$C$9,0,1)),0)+IF(GG$63=$C$17,0,IF(GF$63=$C$17,$B87*(GF$60),0))</f>
        <v>0</v>
      </c>
      <c r="GG87" s="50">
        <f>IF(GG$63&lt;=$C$17,($C$34*GG$59*$B87/$C$63)*(IF(COUNTA($D87:GF87)*(12/$C$63)&lt;=$C$9,0,1)),0)+IF(GH$63=$C$17,0,IF(GG$63=$C$17,$B87*(GG$60),0))</f>
        <v>0</v>
      </c>
      <c r="GH87" s="50">
        <f>IF(GH$63&lt;=$C$17,($C$34*GH$59*$B87/$C$63)*(IF(COUNTA($D87:GG87)*(12/$C$63)&lt;=$C$9,0,1)),0)+IF(GI$63=$C$17,0,IF(GH$63=$C$17,$B87*(GH$60),0))</f>
        <v>0</v>
      </c>
      <c r="GI87" s="50">
        <f>IF(GI$63&lt;=$C$17,($C$34*GI$59*$B87/$C$63)*(IF(COUNTA($D87:GH87)*(12/$C$63)&lt;=$C$9,0,1)),0)+IF(GJ$63=$C$17,0,IF(GI$63=$C$17,$B87*(GI$60),0))</f>
        <v>0</v>
      </c>
      <c r="GJ87" s="50">
        <f>IF(GJ$63&lt;=$C$17,($C$34*GJ$59*$B87/$C$63)*(IF(COUNTA($D87:GI87)*(12/$C$63)&lt;=$C$9,0,1)),0)+IF(GK$63=$C$17,0,IF(GJ$63=$C$17,$B87*(GJ$60),0))</f>
        <v>0</v>
      </c>
      <c r="GK87" s="50">
        <f>IF(GK$63&lt;=$C$17,($C$34*GK$59*$B87/$C$63)*(IF(COUNTA($D87:GJ87)*(12/$C$63)&lt;=$C$9,0,1)),0)+IF(GL$63=$C$17,0,IF(GK$63=$C$17,$B87*(GK$60),0))</f>
        <v>0</v>
      </c>
      <c r="GL87" s="50">
        <f>IF(GL$63&lt;=$C$17,($C$34*GL$59*$B87/$C$63)*(IF(COUNTA($D87:GK87)*(12/$C$63)&lt;=$C$9,0,1)),0)+IF(GM$63=$C$17,0,IF(GL$63=$C$17,$B87*(GL$60),0))</f>
        <v>0</v>
      </c>
      <c r="GM87" s="50">
        <f>IF(GM$63&lt;=$C$17,($C$34*GM$59*$B87/$C$63)*(IF(COUNTA($D87:GL87)*(12/$C$63)&lt;=$C$9,0,1)),0)+IF(GN$63=$C$17,0,IF(GM$63=$C$17,$B87*(GM$60),0))</f>
        <v>0</v>
      </c>
      <c r="GN87" s="50">
        <f>IF(GN$63&lt;=$C$17,($C$34*GN$59*$B87/$C$63)*(IF(COUNTA($D87:GM87)*(12/$C$63)&lt;=$C$9,0,1)),0)+IF(GO$63=$C$17,0,IF(GN$63=$C$17,$B87*(GN$60),0))</f>
        <v>0</v>
      </c>
      <c r="GO87" s="50">
        <f>IF(GO$63&lt;=$C$17,($C$34*GO$59*$B87/$C$63)*(IF(COUNTA($D87:GN87)*(12/$C$63)&lt;=$C$9,0,1)),0)+IF(GP$63=$C$17,0,IF(GO$63=$C$17,$B87*(GO$60),0))</f>
        <v>0</v>
      </c>
      <c r="GP87" s="50">
        <f>IF(GP$63&lt;=$C$17,($C$34*GP$59*$B87/$C$63)*(IF(COUNTA($D87:GO87)*(12/$C$63)&lt;=$C$9,0,1)),0)+IF(GQ$63=$C$17,0,IF(GP$63=$C$17,$B87*(GP$60),0))</f>
        <v>0</v>
      </c>
      <c r="GQ87" s="50">
        <f>IF(GQ$63&lt;=$C$17,($C$34*GQ$59*$B87/$C$63)*(IF(COUNTA($D87:GP87)*(12/$C$63)&lt;=$C$9,0,1)),0)+IF(GR$63=$C$17,0,IF(GQ$63=$C$17,$B87*(GQ$60),0))</f>
        <v>0</v>
      </c>
      <c r="GR87" s="50">
        <f>IF(GR$63&lt;=$C$17,($C$34*GR$59*$B87/$C$63)*(IF(COUNTA($D87:GQ87)*(12/$C$63)&lt;=$C$9,0,1)),0)+IF(GS$63=$C$17,0,IF(GR$63=$C$17,$B87*(GR$60),0))</f>
        <v>0</v>
      </c>
      <c r="GS87" s="50">
        <f>IF(GS$63&lt;=$C$17,($C$34*GS$59*$B87/$C$63)*(IF(COUNTA($D87:GR87)*(12/$C$63)&lt;=$C$9,0,1)),0)+IF(GT$63=$C$17,0,IF(GS$63=$C$17,$B87*(GS$60),0))</f>
        <v>0</v>
      </c>
      <c r="GT87" s="50">
        <f>IF(GT$63&lt;=$C$17,($C$34*GT$59*$B87/$C$63)*(IF(COUNTA($D87:GS87)*(12/$C$63)&lt;=$C$9,0,1)),0)+IF(GU$63=$C$17,0,IF(GT$63=$C$17,$B87*(GT$60),0))</f>
        <v>0</v>
      </c>
      <c r="GU87" s="50">
        <f>IF(GU$63&lt;=$C$17,($C$34*GU$59*$B87/$C$63)*(IF(COUNTA($D87:GT87)*(12/$C$63)&lt;=$C$9,0,1)),0)+IF(GV$63=$C$17,0,IF(GU$63=$C$17,$B87*(GU$60),0))</f>
        <v>0</v>
      </c>
      <c r="GV87" s="50">
        <f>IF(GV$63&lt;=$C$17,($C$34*GV$59*$B87/$C$63)*(IF(COUNTA($D87:GU87)*(12/$C$63)&lt;=$C$9,0,1)),0)+IF(GW$63=$C$17,0,IF(GV$63=$C$17,$B87*(GV$60),0))</f>
        <v>0</v>
      </c>
      <c r="GW87" s="50">
        <f>IF(GW$63&lt;=$C$17,($C$34*GW$59*$B87/$C$63)*(IF(COUNTA($D87:GV87)*(12/$C$63)&lt;=$C$9,0,1)),0)+IF(GX$63=$C$17,0,IF(GW$63=$C$17,$B87*(GW$60),0))</f>
        <v>0</v>
      </c>
      <c r="GX87" s="50">
        <f>IF(GX$63&lt;=$C$17,($C$34*GX$59*$B87/$C$63)*(IF(COUNTA($D87:GW87)*(12/$C$63)&lt;=$C$9,0,1)),0)+IF(GY$63=$C$17,0,IF(GX$63=$C$17,$B87*(GX$60),0))</f>
        <v>0</v>
      </c>
      <c r="GY87" s="50">
        <f>IF(GY$63&lt;=$C$17,($C$34*GY$59*$B87/$C$63)*(IF(COUNTA($D87:GX87)*(12/$C$63)&lt;=$C$9,0,1)),0)+IF(GZ$63=$C$17,0,IF(GY$63=$C$17,$B87*(GY$60),0))</f>
        <v>0</v>
      </c>
      <c r="GZ87" s="50">
        <f>IF(GZ$63&lt;=$C$17,($C$34*GZ$59*$B87/$C$63)*(IF(COUNTA($D87:GY87)*(12/$C$63)&lt;=$C$9,0,1)),0)+IF(HA$63=$C$17,0,IF(GZ$63=$C$17,$B87*(GZ$60),0))</f>
        <v>0</v>
      </c>
      <c r="HA87" s="50">
        <f>IF(HA$63&lt;=$C$17,($C$34*HA$59*$B87/$C$63)*(IF(COUNTA($D87:GZ87)*(12/$C$63)&lt;=$C$9,0,1)),0)+IF(HB$63=$C$17,0,IF(HA$63=$C$17,$B87*(HA$60),0))</f>
        <v>0</v>
      </c>
      <c r="HB87" s="50">
        <f>IF(HB$63&lt;=$C$17,($C$34*HB$59*$B87/$C$63)*(IF(COUNTA($D87:HA87)*(12/$C$63)&lt;=$C$9,0,1)),0)+IF(HC$63=$C$17,0,IF(HB$63=$C$17,$B87*(HB$60),0))</f>
        <v>0</v>
      </c>
      <c r="HC87" s="50">
        <f>IF(HC$63&lt;=$C$17,($C$34*HC$59*$B87/$C$63)*(IF(COUNTA($D87:HB87)*(12/$C$63)&lt;=$C$9,0,1)),0)+IF(HD$63=$C$17,0,IF(HC$63=$C$17,$B87*(HC$60),0))</f>
        <v>0</v>
      </c>
      <c r="HD87" s="50">
        <f>IF(HD$63&lt;=$C$17,($C$34*HD$59*$B87/$C$63)*(IF(COUNTA($D87:HC87)*(12/$C$63)&lt;=$C$9,0,1)),0)+IF(HE$63=$C$17,0,IF(HD$63=$C$17,$B87*(HD$60),0))</f>
        <v>0</v>
      </c>
      <c r="HE87" s="50">
        <f>IF(HE$63&lt;=$C$17,($C$34*HE$59*$B87/$C$63)*(IF(COUNTA($D87:HD87)*(12/$C$63)&lt;=$C$9,0,1)),0)+IF(HF$63=$C$17,0,IF(HE$63=$C$17,$B87*(HE$60),0))</f>
        <v>0</v>
      </c>
      <c r="HF87" s="50">
        <f>IF(HF$63&lt;=$C$17,($C$34*HF$59*$B87/$C$63)*(IF(COUNTA($D87:HE87)*(12/$C$63)&lt;=$C$9,0,1)),0)+IF(HG$63=$C$17,0,IF(HF$63=$C$17,$B87*(HF$60),0))</f>
        <v>0</v>
      </c>
      <c r="HG87" s="50">
        <f>IF(HG$63&lt;=$C$17,($C$34*HG$59*$B87/$C$63)*(IF(COUNTA($D87:HF87)*(12/$C$63)&lt;=$C$9,0,1)),0)+IF(HH$63=$C$17,0,IF(HG$63=$C$17,$B87*(HG$60),0))</f>
        <v>0</v>
      </c>
      <c r="HH87" s="50">
        <f>IF(HH$63&lt;=$C$17,($C$34*HH$59*$B87/$C$63)*(IF(COUNTA($D87:HG87)*(12/$C$63)&lt;=$C$9,0,1)),0)+IF(HI$63=$C$17,0,IF(HH$63=$C$17,$B87*(HH$60),0))</f>
        <v>0</v>
      </c>
      <c r="HI87" s="50">
        <f>IF(HI$63&lt;=$C$17,($C$34*HI$59*$B87/$C$63)*(IF(COUNTA($D87:HH87)*(12/$C$63)&lt;=$C$9,0,1)),0)+IF(HJ$63=$C$17,0,IF(HI$63=$C$17,$B87*(HI$60),0))</f>
        <v>0</v>
      </c>
      <c r="HJ87" s="50">
        <f>IF(HJ$63&lt;=$C$17,($C$34*HJ$59*$B87/$C$63)*(IF(COUNTA($D87:HI87)*(12/$C$63)&lt;=$C$9,0,1)),0)+IF(HK$63=$C$17,0,IF(HJ$63=$C$17,$B87*(HJ$60),0))</f>
        <v>0</v>
      </c>
      <c r="HK87" s="50">
        <f>IF(HK$63&lt;=$C$17,($C$34*HK$59*$B87/$C$63)*(IF(COUNTA($D87:HJ87)*(12/$C$63)&lt;=$C$9,0,1)),0)+IF(HL$63=$C$17,0,IF(HK$63=$C$17,$B87*(HK$60),0))</f>
        <v>0</v>
      </c>
      <c r="HL87" s="50">
        <f>IF(HL$63&lt;=$C$17,($C$34*HL$59*$B87/$C$63)*(IF(COUNTA($D87:HK87)*(12/$C$63)&lt;=$C$9,0,1)),0)+IF(HM$63=$C$17,0,IF(HL$63=$C$17,$B87*(HL$60),0))</f>
        <v>0</v>
      </c>
      <c r="HM87" s="50">
        <f>IF(HM$63&lt;=$C$17,($C$34*HM$59*$B87/$C$63)*(IF(COUNTA($D87:HL87)*(12/$C$63)&lt;=$C$9,0,1)),0)+IF(HN$63=$C$17,0,IF(HM$63=$C$17,$B87*(HM$60),0))</f>
        <v>0</v>
      </c>
      <c r="HN87" s="50">
        <f>IF(HN$63&lt;=$C$17,($C$34*HN$59*$B87/$C$63)*(IF(COUNTA($D87:HM87)*(12/$C$63)&lt;=$C$9,0,1)),0)+IF(HO$63=$C$17,0,IF(HN$63=$C$17,$B87*(HN$60),0))</f>
        <v>0</v>
      </c>
      <c r="HO87" s="50">
        <f>IF(HO$63&lt;=$C$17,($C$34*HO$59*$B87/$C$63)*(IF(COUNTA($D87:HN87)*(12/$C$63)&lt;=$C$9,0,1)),0)+IF(HP$63=$C$17,0,IF(HO$63=$C$17,$B87*(HO$60),0))</f>
        <v>0</v>
      </c>
      <c r="HP87" s="50">
        <f>IF(HP$63&lt;=$C$17,($C$34*HP$59*$B87/$C$63)*(IF(COUNTA($D87:HO87)*(12/$C$63)&lt;=$C$9,0,1)),0)+IF(HQ$63=$C$17,0,IF(HP$63=$C$17,$B87*(HP$60),0))</f>
        <v>0</v>
      </c>
      <c r="HQ87" s="50">
        <f>IF(HQ$63&lt;=$C$17,($C$34*HQ$59*$B87/$C$63)*(IF(COUNTA($D87:HP87)*(12/$C$63)&lt;=$C$9,0,1)),0)+IF(HR$63=$C$17,0,IF(HQ$63=$C$17,$B87*(HQ$60),0))</f>
        <v>0</v>
      </c>
      <c r="HR87" s="50">
        <f>IF(HR$63&lt;=$C$17,($C$34*HR$59*$B87/$C$63)*(IF(COUNTA($D87:HQ87)*(12/$C$63)&lt;=$C$9,0,1)),0)+IF(HS$63=$C$17,0,IF(HR$63=$C$17,$B87*(HR$60),0))</f>
        <v>0</v>
      </c>
      <c r="HS87" s="50">
        <f>IF(HS$63&lt;=$C$17,($C$34*HS$59*$B87/$C$63)*(IF(COUNTA($D87:HR87)*(12/$C$63)&lt;=$C$9,0,1)),0)+IF(HT$63=$C$17,0,IF(HS$63=$C$17,$B87*(HS$60),0))</f>
        <v>0</v>
      </c>
      <c r="HT87" s="50">
        <f>IF(HT$63&lt;=$C$17,($C$34*HT$59*$B87/$C$63)*(IF(COUNTA($D87:HS87)*(12/$C$63)&lt;=$C$9,0,1)),0)+IF(HU$63=$C$17,0,IF(HT$63=$C$17,$B87*(HT$60),0))</f>
        <v>0</v>
      </c>
      <c r="HU87" s="50">
        <f>IF(HU$63&lt;=$C$17,($C$34*HU$59*$B87/$C$63)*(IF(COUNTA($D87:HT87)*(12/$C$63)&lt;=$C$9,0,1)),0)+IF(HV$63=$C$17,0,IF(HU$63=$C$17,$B87*(HU$60),0))</f>
        <v>0</v>
      </c>
      <c r="HV87" s="50">
        <f>IF(HV$63&lt;=$C$17,($C$34*HV$59*$B87/$C$63)*(IF(COUNTA($D87:HU87)*(12/$C$63)&lt;=$C$9,0,1)),0)+IF(HW$63=$C$17,0,IF(HV$63=$C$17,$B87*(HV$60),0))</f>
        <v>0</v>
      </c>
      <c r="HW87" s="50">
        <f>IF(HW$63&lt;=$C$17,($C$34*HW$59*$B87/$C$63)*(IF(COUNTA($D87:HV87)*(12/$C$63)&lt;=$C$9,0,1)),0)+IF(HX$63=$C$17,0,IF(HW$63=$C$17,$B87*(HW$60),0))</f>
        <v>0</v>
      </c>
      <c r="HX87" s="50">
        <f>IF(HX$63&lt;=$C$17,($C$34*HX$59*$B87/$C$63)*(IF(COUNTA($D87:HW87)*(12/$C$63)&lt;=$C$9,0,1)),0)+IF(HY$63=$C$17,0,IF(HX$63=$C$17,$B87*(HX$60),0))</f>
        <v>0</v>
      </c>
      <c r="HY87" s="50">
        <f>IF(HY$63&lt;=$C$17,($C$34*HY$59*$B87/$C$63)*(IF(COUNTA($D87:HX87)*(12/$C$63)&lt;=$C$9,0,1)),0)+IF(HZ$63=$C$17,0,IF(HY$63=$C$17,$B87*(HY$60),0))</f>
        <v>0</v>
      </c>
      <c r="HZ87" s="50">
        <f>IF(HZ$63&lt;=$C$17,($C$34*HZ$59*$B87/$C$63)*(IF(COUNTA($D87:HY87)*(12/$C$63)&lt;=$C$9,0,1)),0)+IF(IA$63=$C$17,0,IF(HZ$63=$C$17,$B87*(HZ$60),0))</f>
        <v>0</v>
      </c>
      <c r="IA87" s="50">
        <f>IF(IA$63&lt;=$C$17,($C$34*IA$59*$B87/$C$63)*(IF(COUNTA($D87:HZ87)*(12/$C$63)&lt;=$C$9,0,1)),0)+IF(IB$63=$C$17,0,IF(IA$63=$C$17,$B87*(IA$60),0))</f>
        <v>0</v>
      </c>
      <c r="IB87" s="50">
        <f>IF(IB$63&lt;=$C$17,($C$34*IB$59*$B87/$C$63)*(IF(COUNTA($D87:IA87)*(12/$C$63)&lt;=$C$9,0,1)),0)+IF(IC$63=$C$17,0,IF(IB$63=$C$17,$B87*(IB$60),0))</f>
        <v>0</v>
      </c>
      <c r="IC87" s="50">
        <f>IF(IC$63&lt;=$C$17,($C$34*IC$59*$B87/$C$63)*(IF(COUNTA($D87:IB87)*(12/$C$63)&lt;=$C$9,0,1)),0)+IF(ID$63=$C$17,0,IF(IC$63=$C$17,$B87*(IC$60),0))</f>
        <v>0</v>
      </c>
      <c r="ID87" s="50">
        <f>IF(ID$63&lt;=$C$17,($C$34*ID$59*$B87/$C$63)*(IF(COUNTA($D87:IC87)*(12/$C$63)&lt;=$C$9,0,1)),0)+IF(IE$63=$C$17,0,IF(ID$63=$C$17,$B87*(ID$60),0))</f>
        <v>0</v>
      </c>
      <c r="IE87" s="50">
        <f>IF(IE$63&lt;=$C$17,($C$34*IE$59*$B87/$C$63)*(IF(COUNTA($D87:ID87)*(12/$C$63)&lt;=$C$9,0,1)),0)+IF(IF$63=$C$17,0,IF(IE$63=$C$17,$B87*(IE$60),0))</f>
        <v>0</v>
      </c>
      <c r="IF87" s="50">
        <f>IF(IF$63&lt;=$C$17,($C$34*IF$59*$B87/$C$63)*(IF(COUNTA($D87:IE87)*(12/$C$63)&lt;=$C$9,0,1)),0)+IF(IG$63=$C$17,0,IF(IF$63=$C$17,$B87*(IF$60),0))</f>
        <v>0</v>
      </c>
      <c r="IG87" s="50">
        <f>IF(IG$63&lt;=$C$17,($C$34*IG$59*$B87/$C$63)*(IF(COUNTA($D87:IF87)*(12/$C$63)&lt;=$C$9,0,1)),0)+IF(IH$63=$C$17,0,IF(IG$63=$C$17,$B87*(IG$60),0))</f>
        <v>0</v>
      </c>
      <c r="IH87" s="50">
        <f>IF(IH$63&lt;=$C$17,($C$34*IH$59*$B87/$C$63)*(IF(COUNTA($D87:IG87)*(12/$C$63)&lt;=$C$9,0,1)),0)+IF(II$63=$C$17,0,IF(IH$63=$C$17,$B87*(IH$60),0))</f>
        <v>0</v>
      </c>
      <c r="II87" s="50">
        <f>IF(II$63&lt;=$C$17,($C$34*II$59*$B87/$C$63)*(IF(COUNTA($D87:IH87)*(12/$C$63)&lt;=$C$9,0,1)),0)+IF(IJ$63=$C$17,0,IF(II$63=$C$17,$B87*(II$60),0))</f>
        <v>0</v>
      </c>
      <c r="IJ87" s="50">
        <f>IF(IJ$63&lt;=$C$17,($C$34*IJ$59*$B87/$C$63)*(IF(COUNTA($D87:II87)*(12/$C$63)&lt;=$C$9,0,1)),0)+IF(IK$63=$C$17,0,IF(IJ$63=$C$17,$B87*(IJ$60),0))</f>
        <v>0</v>
      </c>
      <c r="IK87" s="50">
        <f>IF(IK$63&lt;=$C$17,($C$34*IK$59*$B87/$C$63)*(IF(COUNTA($D87:IJ87)*(12/$C$63)&lt;=$C$9,0,1)),0)+IF(IL$63=$C$17,0,IF(IK$63=$C$17,$B87*(IK$60),0))</f>
        <v>0</v>
      </c>
      <c r="IL87" s="50">
        <f>IF(IL$63&lt;=$C$17,($C$34*IL$59*$B87/$C$63)*(IF(COUNTA($D87:IK87)*(12/$C$63)&lt;=$C$9,0,1)),0)+IF(IM$63=$C$17,0,IF(IL$63=$C$17,$B87*(IL$60),0))</f>
        <v>0</v>
      </c>
      <c r="IM87" s="50">
        <f>IF(IM$63&lt;=$C$17,($C$34*IM$59*$B87/$C$63)*(IF(COUNTA($D87:IL87)*(12/$C$63)&lt;=$C$9,0,1)),0)+IF(IN$63=$C$17,0,IF(IM$63=$C$17,$B87*(IM$60),0))</f>
        <v>0</v>
      </c>
      <c r="IN87" s="50">
        <f>IF(IN$63&lt;=$C$17,($C$34*IN$59*$B87/$C$63)*(IF(COUNTA($D87:IM87)*(12/$C$63)&lt;=$C$9,0,1)),0)+IF(IO$63=$C$17,0,IF(IN$63=$C$17,$B87*(IN$60),0))</f>
        <v>0</v>
      </c>
      <c r="IO87" s="50">
        <f>IF(IO$63&lt;=$C$17,($C$34*IO$59*$B87/$C$63)*(IF(COUNTA($D87:IN87)*(12/$C$63)&lt;=$C$9,0,1)),0)+IF(IP$63=$C$17,0,IF(IO$63=$C$17,$B87*(IO$60),0))</f>
        <v>0</v>
      </c>
      <c r="IP87" s="50">
        <f>IF(IP$63&lt;=$C$17,($C$34*IP$59*$B87/$C$63)*(IF(COUNTA($D87:IO87)*(12/$C$63)&lt;=$C$9,0,1)),0)+IF(IQ$63=$C$17,0,IF(IP$63=$C$17,$B87*(IP$60),0))</f>
        <v>0</v>
      </c>
      <c r="IQ87" s="50">
        <f>IF(IQ$63&lt;=$C$17,($C$34*IQ$59*$B87/$C$63)*(IF(COUNTA($D87:IP87)*(12/$C$63)&lt;=$C$9,0,1)),0)+IF(IR$63=$C$17,0,IF(IQ$63=$C$17,$B87*(IQ$60),0))</f>
        <v>0</v>
      </c>
      <c r="IR87" s="50">
        <f>IF(IR$63&lt;=$C$17,($C$34*IR$59*$B87/$C$63)*(IF(COUNTA($D87:IQ87)*(12/$C$63)&lt;=$C$9,0,1)),0)+IF(IS$63=$C$17,0,IF(IR$63=$C$17,$B87*(IR$60),0))</f>
        <v>0</v>
      </c>
      <c r="IS87" s="50">
        <f>IF(IS$63&lt;=$C$17,($C$34*IS$59*$B87/$C$63)*(IF(COUNTA($D87:IR87)*(12/$C$63)&lt;=$C$9,0,1)),0)+IF(IT$63=$C$17,0,IF(IS$63=$C$17,$B87*(IS$60),0))</f>
        <v>0</v>
      </c>
      <c r="IT87" s="50">
        <f>IF(IT$63&lt;=$C$17,($C$34*IT$59*$B87/$C$63)*(IF(COUNTA($D87:IS87)*(12/$C$63)&lt;=$C$9,0,1)),0)+IF(IU$63=$C$17,0,IF(IT$63=$C$17,$B87*(IT$60),0))</f>
        <v>0</v>
      </c>
      <c r="IU87" s="50">
        <f>IF(IU$63&lt;=$C$17,($C$34*IU$59*$B87/$C$63)*(IF(COUNTA($D87:IT87)*(12/$C$63)&lt;=$C$9,0,1)),0)+IF(IV$63=$C$17,0,IF(IU$63=$C$17,$B87*(IU$60),0))</f>
        <v>0</v>
      </c>
      <c r="IV87" s="50">
        <f>IF(IV$63&lt;=$C$17,($C$34*IV$59*$B87/$C$63)*(IF(COUNTA($D87:IU87)*(12/$C$63)&lt;=$C$9,0,1)),0)+IF(IW$63=$C$17,0,IF(IV$63=$C$17,$B87*(IV$60),0))</f>
        <v>0</v>
      </c>
      <c r="IW87" s="50">
        <f>IF(IW$63&lt;=$C$17,($C$34*IW$59*$B87/$C$63)*(IF(COUNTA($D87:IV87)*(12/$C$63)&lt;=$C$9,0,1)),0)+IF(IX$63=$C$17,0,IF(IW$63=$C$17,$B87*(IW$60),0))</f>
        <v>0</v>
      </c>
      <c r="IX87" s="50"/>
      <c r="IY87" s="50"/>
      <c r="IZ87" s="50"/>
      <c r="JA87" s="50"/>
      <c r="JB87" s="50"/>
      <c r="JC87" s="50"/>
      <c r="JD87" s="50"/>
      <c r="JE87" s="50"/>
      <c r="JF87" s="50"/>
      <c r="JG87" s="50"/>
      <c r="JH87" s="50"/>
      <c r="JI87" s="50"/>
      <c r="JJ87" s="50"/>
      <c r="JK87" s="50"/>
      <c r="JL87" s="50"/>
      <c r="JM87" s="50"/>
    </row>
    <row r="88" spans="1:273" outlineLevel="1" x14ac:dyDescent="0.25">
      <c r="A88" s="2" t="s">
        <v>55</v>
      </c>
      <c r="B88" s="79">
        <f ca="1">+OFFSET($D$52,0,COUNTA($B$66:B87),,)</f>
        <v>2</v>
      </c>
      <c r="C88" s="88">
        <f t="shared" ca="1" si="61"/>
        <v>138.99623181470037</v>
      </c>
      <c r="D88" s="47"/>
      <c r="E88" s="47"/>
      <c r="F88" s="47"/>
      <c r="G88" s="47"/>
      <c r="H88" s="47"/>
      <c r="I88" s="47"/>
      <c r="J88" s="47"/>
      <c r="K88" s="47"/>
      <c r="L88" s="47"/>
      <c r="M88" s="47"/>
      <c r="N88" s="47"/>
      <c r="O88" s="47"/>
      <c r="P88" s="47"/>
      <c r="Q88" s="47"/>
      <c r="R88" s="47"/>
      <c r="S88" s="47"/>
      <c r="T88" s="47"/>
      <c r="U88" s="47"/>
      <c r="V88" s="47"/>
      <c r="W88" s="47"/>
      <c r="X88" s="47"/>
      <c r="Y88" s="47"/>
      <c r="Z88" s="50">
        <f ca="1">IF(AA$63&gt;$C$17,0,-Z$53*(12/$C$63))</f>
        <v>-408.04</v>
      </c>
      <c r="AA88" s="50">
        <f ca="1">IF(AA$63&lt;=$C$17,($C$34*AA$59*$B88/$C$63)*(IF(COUNTA($D88:Z88)*(12/$C$63)&lt;=$C$9,0,1)),0)+IF(AB$63=$C$17,0,IF(AA$63=$C$17,$B88*(AA$60),0))</f>
        <v>0</v>
      </c>
      <c r="AB88" s="50">
        <f ca="1">IF(AB$63&lt;=$C$17,($C$34*AB$59*$B88/$C$63)*(IF(COUNTA($D88:AA88)*(12/$C$63)&lt;=$C$9,0,1)),0)+IF(AC$63=$C$17,0,IF(AB$63=$C$17,$B88*(AB$60),0))</f>
        <v>0</v>
      </c>
      <c r="AC88" s="50">
        <f ca="1">IF(AC$63&lt;=$C$17,($C$34*AC$59*$B88/$C$63)*(IF(COUNTA($D88:AB88)*(12/$C$63)&lt;=$C$9,0,1)),0)+IF(AD$63=$C$17,0,IF(AC$63=$C$17,$B88*(AC$60),0))</f>
        <v>0</v>
      </c>
      <c r="AD88" s="50">
        <f ca="1">IF(AD$63&lt;=$C$17,($C$34*AD$59*$B88/$C$63)*(IF(COUNTA($D88:AC88)*(12/$C$63)&lt;=$C$9,0,1)),0)+IF(AE$63=$C$17,0,IF(AD$63=$C$17,$B88*(AD$60),0))</f>
        <v>0</v>
      </c>
      <c r="AE88" s="50">
        <f ca="1">IF(AE$63&lt;=$C$17,($C$34*AE$59*$B88/$C$63)*(IF(COUNTA($D88:AD88)*(12/$C$63)&lt;=$C$9,0,1)),0)+IF(AF$63=$C$17,0,IF(AE$63=$C$17,$B88*(AE$60),0))</f>
        <v>1.5890666666666666</v>
      </c>
      <c r="AF88" s="50">
        <f ca="1">IF(AF$63&lt;=$C$17,($C$34*AF$59*$B88/$C$63)*(IF(COUNTA($D88:AE88)*(12/$C$63)&lt;=$C$9,0,1)),0)+IF(AG$63=$C$17,0,IF(AF$63=$C$17,$B88*(AF$60),0))</f>
        <v>1.5890666666666666</v>
      </c>
      <c r="AG88" s="50">
        <f ca="1">IF(AG$63&lt;=$C$17,($C$34*AG$59*$B88/$C$63)*(IF(COUNTA($D88:AF88)*(12/$C$63)&lt;=$C$9,0,1)),0)+IF(AH$63=$C$17,0,IF(AG$63=$C$17,$B88*(AG$60),0))</f>
        <v>1.5890666666666666</v>
      </c>
      <c r="AH88" s="50">
        <f ca="1">IF(AH$63&lt;=$C$17,($C$34*AH$59*$B88/$C$63)*(IF(COUNTA($D88:AG88)*(12/$C$63)&lt;=$C$9,0,1)),0)+IF(AI$63=$C$17,0,IF(AH$63=$C$17,$B88*(AH$60),0))</f>
        <v>1.5890666666666666</v>
      </c>
      <c r="AI88" s="50">
        <f ca="1">IF(AI$63&lt;=$C$17,($C$34*AI$59*$B88/$C$63)*(IF(COUNTA($D88:AH88)*(12/$C$63)&lt;=$C$9,0,1)),0)+IF(AJ$63=$C$17,0,IF(AI$63=$C$17,$B88*(AI$60),0))</f>
        <v>1.5890666666666666</v>
      </c>
      <c r="AJ88" s="50">
        <f ca="1">IF(AJ$63&lt;=$C$17,($C$34*AJ$59*$B88/$C$63)*(IF(COUNTA($D88:AI88)*(12/$C$63)&lt;=$C$9,0,1)),0)+IF(AK$63=$C$17,0,IF(AJ$63=$C$17,$B88*(AJ$60),0))</f>
        <v>1.5890666666666666</v>
      </c>
      <c r="AK88" s="50">
        <f ca="1">IF(AK$63&lt;=$C$17,($C$34*AK$59*$B88/$C$63)*(IF(COUNTA($D88:AJ88)*(12/$C$63)&lt;=$C$9,0,1)),0)+IF(AL$63=$C$17,0,IF(AK$63=$C$17,$B88*(AK$60),0))</f>
        <v>1.5890666666666666</v>
      </c>
      <c r="AL88" s="50">
        <f ca="1">IF(AL$63&lt;=$C$17,($C$34*AL$59*$B88/$C$63)*(IF(COUNTA($D88:AK88)*(12/$C$63)&lt;=$C$9,0,1)),0)+IF(AM$63=$C$17,0,IF(AL$63=$C$17,$B88*(AL$60),0))</f>
        <v>1.5890666666666666</v>
      </c>
      <c r="AM88" s="50">
        <f ca="1">IF(AM$63&lt;=$C$17,($C$34*AM$59*$B88/$C$63)*(IF(COUNTA($D88:AL88)*(12/$C$63)&lt;=$C$9,0,1)),0)+IF(AN$63=$C$17,0,IF(AM$63=$C$17,$B88*(AM$60),0))</f>
        <v>1.5890666666666666</v>
      </c>
      <c r="AN88" s="50">
        <f ca="1">IF(AN$63&lt;=$C$17,($C$34*AN$59*$B88/$C$63)*(IF(COUNTA($D88:AM88)*(12/$C$63)&lt;=$C$9,0,1)),0)+IF(AO$63=$C$17,0,IF(AN$63=$C$17,$B88*(AN$60),0))</f>
        <v>1.5890666666666666</v>
      </c>
      <c r="AO88" s="50">
        <f ca="1">IF(AO$63&lt;=$C$17,($C$34*AO$59*$B88/$C$63)*(IF(COUNTA($D88:AN88)*(12/$C$63)&lt;=$C$9,0,1)),0)+IF(AP$63=$C$17,0,IF(AO$63=$C$17,$B88*(AO$60),0))</f>
        <v>1.5890666666666666</v>
      </c>
      <c r="AP88" s="50">
        <f ca="1">IF(AP$63&lt;=$C$17,($C$34*AP$59*$B88/$C$63)*(IF(COUNTA($D88:AO88)*(12/$C$63)&lt;=$C$9,0,1)),0)+IF(AQ$63=$C$17,0,IF(AP$63=$C$17,$B88*(AP$60),0))</f>
        <v>1.5890666666666666</v>
      </c>
      <c r="AQ88" s="50">
        <f ca="1">IF(AQ$63&lt;=$C$17,($C$34*AQ$59*$B88/$C$63)*(IF(COUNTA($D88:AP88)*(12/$C$63)&lt;=$C$9,0,1)),0)+IF(AR$63=$C$17,0,IF(AQ$63=$C$17,$B88*(AQ$60),0))</f>
        <v>1.5890666666666666</v>
      </c>
      <c r="AR88" s="50">
        <f ca="1">IF(AR$63&lt;=$C$17,($C$34*AR$59*$B88/$C$63)*(IF(COUNTA($D88:AQ88)*(12/$C$63)&lt;=$C$9,0,1)),0)+IF(AS$63=$C$17,0,IF(AR$63=$C$17,$B88*(AR$60),0))</f>
        <v>1.5890666666666666</v>
      </c>
      <c r="AS88" s="50">
        <f ca="1">IF(AS$63&lt;=$C$17,($C$34*AS$59*$B88/$C$63)*(IF(COUNTA($D88:AR88)*(12/$C$63)&lt;=$C$9,0,1)),0)+IF(AT$63=$C$17,0,IF(AS$63=$C$17,$B88*(AS$60),0))</f>
        <v>1.5890666666666666</v>
      </c>
      <c r="AT88" s="50">
        <f ca="1">IF(AT$63&lt;=$C$17,($C$34*AT$59*$B88/$C$63)*(IF(COUNTA($D88:AS88)*(12/$C$63)&lt;=$C$9,0,1)),0)+IF(AU$63=$C$17,0,IF(AT$63=$C$17,$B88*(AT$60),0))</f>
        <v>1.5890666666666666</v>
      </c>
      <c r="AU88" s="50">
        <f ca="1">IF(AU$63&lt;=$C$17,($C$34*AU$59*$B88/$C$63)*(IF(COUNTA($D88:AT88)*(12/$C$63)&lt;=$C$9,0,1)),0)+IF(AV$63=$C$17,0,IF(AU$63=$C$17,$B88*(AU$60),0))</f>
        <v>1.5890666666666666</v>
      </c>
      <c r="AV88" s="50">
        <f ca="1">IF(AV$63&lt;=$C$17,($C$34*AV$59*$B88/$C$63)*(IF(COUNTA($D88:AU88)*(12/$C$63)&lt;=$C$9,0,1)),0)+IF(AW$63=$C$17,0,IF(AV$63=$C$17,$B88*(AV$60),0))</f>
        <v>1.5890666666666666</v>
      </c>
      <c r="AW88" s="50">
        <f ca="1">IF(AW$63&lt;=$C$17,($C$34*AW$59*$B88/$C$63)*(IF(COUNTA($D88:AV88)*(12/$C$63)&lt;=$C$9,0,1)),0)+IF(AX$63=$C$17,0,IF(AW$63=$C$17,$B88*(AW$60),0))</f>
        <v>1.5890666666666666</v>
      </c>
      <c r="AX88" s="50">
        <f ca="1">IF(AX$63&lt;=$C$17,($C$34*AX$59*$B88/$C$63)*(IF(COUNTA($D88:AW88)*(12/$C$63)&lt;=$C$9,0,1)),0)+IF(AY$63=$C$17,0,IF(AX$63=$C$17,$B88*(AX$60),0))</f>
        <v>1.5890666666666666</v>
      </c>
      <c r="AY88" s="50">
        <f ca="1">IF(AY$63&lt;=$C$17,($C$34*AY$59*$B88/$C$63)*(IF(COUNTA($D88:AX88)*(12/$C$63)&lt;=$C$9,0,1)),0)+IF(AZ$63=$C$17,0,IF(AY$63=$C$17,$B88*(AY$60),0))</f>
        <v>1.5890666666666666</v>
      </c>
      <c r="AZ88" s="50">
        <f ca="1">IF(AZ$63&lt;=$C$17,($C$34*AZ$59*$B88/$C$63)*(IF(COUNTA($D88:AY88)*(12/$C$63)&lt;=$C$9,0,1)),0)+IF(BA$63=$C$17,0,IF(AZ$63=$C$17,$B88*(AZ$60),0))</f>
        <v>1.5890666666666666</v>
      </c>
      <c r="BA88" s="50">
        <f ca="1">IF(BA$63&lt;=$C$17,($C$34*BA$59*$B88/$C$63)*(IF(COUNTA($D88:AZ88)*(12/$C$63)&lt;=$C$9,0,1)),0)+IF(BB$63=$C$17,0,IF(BA$63=$C$17,$B88*(BA$60),0))</f>
        <v>1.5890666666666666</v>
      </c>
      <c r="BB88" s="50">
        <f ca="1">IF(BB$63&lt;=$C$17,($C$34*BB$59*$B88/$C$63)*(IF(COUNTA($D88:BA88)*(12/$C$63)&lt;=$C$9,0,1)),0)+IF(BC$63=$C$17,0,IF(BB$63=$C$17,$B88*(BB$60),0))</f>
        <v>1.5890666666666666</v>
      </c>
      <c r="BC88" s="50">
        <f ca="1">IF(BC$63&lt;=$C$17,($C$34*BC$59*$B88/$C$63)*(IF(COUNTA($D88:BB88)*(12/$C$63)&lt;=$C$9,0,1)),0)+IF(BD$63=$C$17,0,IF(BC$63=$C$17,$B88*(BC$60),0))</f>
        <v>1.5890666666666666</v>
      </c>
      <c r="BD88" s="50">
        <f ca="1">IF(BD$63&lt;=$C$17,($C$34*BD$59*$B88/$C$63)*(IF(COUNTA($D88:BC88)*(12/$C$63)&lt;=$C$9,0,1)),0)+IF(BE$63=$C$17,0,IF(BD$63=$C$17,$B88*(BD$60),0))</f>
        <v>1.5890666666666666</v>
      </c>
      <c r="BE88" s="50">
        <f ca="1">IF(BE$63&lt;=$C$17,($C$34*BE$59*$B88/$C$63)*(IF(COUNTA($D88:BD88)*(12/$C$63)&lt;=$C$9,0,1)),0)+IF(BF$63=$C$17,0,IF(BE$63=$C$17,$B88*(BE$60),0))</f>
        <v>1.5890666666666666</v>
      </c>
      <c r="BF88" s="50">
        <f ca="1">IF(BF$63&lt;=$C$17,($C$34*BF$59*$B88/$C$63)*(IF(COUNTA($D88:BE88)*(12/$C$63)&lt;=$C$9,0,1)),0)+IF(BG$63=$C$17,0,IF(BF$63=$C$17,$B88*(BF$60),0))</f>
        <v>1.5890666666666666</v>
      </c>
      <c r="BG88" s="50">
        <f ca="1">IF(BG$63&lt;=$C$17,($C$34*BG$59*$B88/$C$63)*(IF(COUNTA($D88:BF88)*(12/$C$63)&lt;=$C$9,0,1)),0)+IF(BH$63=$C$17,0,IF(BG$63=$C$17,$B88*(BG$60),0))</f>
        <v>1.5890666666666666</v>
      </c>
      <c r="BH88" s="50">
        <f ca="1">IF(BH$63&lt;=$C$17,($C$34*BH$59*$B88/$C$63)*(IF(COUNTA($D88:BG88)*(12/$C$63)&lt;=$C$9,0,1)),0)+IF(BI$63=$C$17,0,IF(BH$63=$C$17,$B88*(BH$60),0))</f>
        <v>1.5890666666666666</v>
      </c>
      <c r="BI88" s="50">
        <f ca="1">IF(BI$63&lt;=$C$17,($C$34*BI$59*$B88/$C$63)*(IF(COUNTA($D88:BH88)*(12/$C$63)&lt;=$C$9,0,1)),0)+IF(BJ$63=$C$17,0,IF(BI$63=$C$17,$B88*(BI$60),0))</f>
        <v>1.5890666666666666</v>
      </c>
      <c r="BJ88" s="50">
        <f ca="1">IF(BJ$63&lt;=$C$17,($C$34*BJ$59*$B88/$C$63)*(IF(COUNTA($D88:BI88)*(12/$C$63)&lt;=$C$9,0,1)),0)+IF(BK$63=$C$17,0,IF(BJ$63=$C$17,$B88*(BJ$60),0))</f>
        <v>1.5890666666666666</v>
      </c>
      <c r="BK88" s="50">
        <f ca="1">IF(BK$63&lt;=$C$17,($C$34*BK$59*$B88/$C$63)*(IF(COUNTA($D88:BJ88)*(12/$C$63)&lt;=$C$9,0,1)),0)+IF(BL$63=$C$17,0,IF(BK$63=$C$17,$B88*(BK$60),0))</f>
        <v>1.5890666666666666</v>
      </c>
      <c r="BL88" s="50">
        <f ca="1">IF(BL$63&lt;=$C$17,($C$34*BL$59*$B88/$C$63)*(IF(COUNTA($D88:BK88)*(12/$C$63)&lt;=$C$9,0,1)),0)+IF(BM$63=$C$17,0,IF(BL$63=$C$17,$B88*(BL$60),0))</f>
        <v>1.5890666666666666</v>
      </c>
      <c r="BM88" s="50">
        <f ca="1">IF(BM$63&lt;=$C$17,($C$34*BM$59*$B88/$C$63)*(IF(COUNTA($D88:BL88)*(12/$C$63)&lt;=$C$9,0,1)),0)+IF(BN$63=$C$17,0,IF(BM$63=$C$17,$B88*(BM$60),0))</f>
        <v>1.5890666666666666</v>
      </c>
      <c r="BN88" s="50">
        <f ca="1">IF(BN$63&lt;=$C$17,($C$34*BN$59*$B88/$C$63)*(IF(COUNTA($D88:BM88)*(12/$C$63)&lt;=$C$9,0,1)),0)+IF(BO$63=$C$17,0,IF(BN$63=$C$17,$B88*(BN$60),0))</f>
        <v>1.5890666666666666</v>
      </c>
      <c r="BO88" s="50">
        <f ca="1">IF(BO$63&lt;=$C$17,($C$34*BO$59*$B88/$C$63)*(IF(COUNTA($D88:BN88)*(12/$C$63)&lt;=$C$9,0,1)),0)+IF(BP$63=$C$17,0,IF(BO$63=$C$17,$B88*(BO$60),0))</f>
        <v>1.5890666666666666</v>
      </c>
      <c r="BP88" s="50">
        <f ca="1">IF(BP$63&lt;=$C$17,($C$34*BP$59*$B88/$C$63)*(IF(COUNTA($D88:BO88)*(12/$C$63)&lt;=$C$9,0,1)),0)+IF(BQ$63=$C$17,0,IF(BP$63=$C$17,$B88*(BP$60),0))</f>
        <v>1.5890666666666666</v>
      </c>
      <c r="BQ88" s="50">
        <f ca="1">IF(BQ$63&lt;=$C$17,($C$34*BQ$59*$B88/$C$63)*(IF(COUNTA($D88:BP88)*(12/$C$63)&lt;=$C$9,0,1)),0)+IF(BR$63=$C$17,0,IF(BQ$63=$C$17,$B88*(BQ$60),0))</f>
        <v>1.5890666666666666</v>
      </c>
      <c r="BR88" s="50">
        <f ca="1">IF(BR$63&lt;=$C$17,($C$34*BR$59*$B88/$C$63)*(IF(COUNTA($D88:BQ88)*(12/$C$63)&lt;=$C$9,0,1)),0)+IF(BS$63=$C$17,0,IF(BR$63=$C$17,$B88*(BR$60),0))</f>
        <v>1.5890666666666666</v>
      </c>
      <c r="BS88" s="50">
        <f ca="1">IF(BS$63&lt;=$C$17,($C$34*BS$59*$B88/$C$63)*(IF(COUNTA($D88:BR88)*(12/$C$63)&lt;=$C$9,0,1)),0)+IF(BT$63=$C$17,0,IF(BS$63=$C$17,$B88*(BS$60),0))</f>
        <v>1.5890666666666666</v>
      </c>
      <c r="BT88" s="50">
        <f ca="1">IF(BT$63&lt;=$C$17,($C$34*BT$59*$B88/$C$63)*(IF(COUNTA($D88:BS88)*(12/$C$63)&lt;=$C$9,0,1)),0)+IF(BU$63=$C$17,0,IF(BT$63=$C$17,$B88*(BT$60),0))</f>
        <v>1.5890666666666666</v>
      </c>
      <c r="BU88" s="50">
        <f ca="1">IF(BU$63&lt;=$C$17,($C$34*BU$59*$B88/$C$63)*(IF(COUNTA($D88:BT88)*(12/$C$63)&lt;=$C$9,0,1)),0)+IF(BV$63=$C$17,0,IF(BU$63=$C$17,$B88*(BU$60),0))</f>
        <v>1.5890666666666666</v>
      </c>
      <c r="BV88" s="50">
        <f ca="1">IF(BV$63&lt;=$C$17,($C$34*BV$59*$B88/$C$63)*(IF(COUNTA($D88:BU88)*(12/$C$63)&lt;=$C$9,0,1)),0)+IF(BW$63=$C$17,0,IF(BV$63=$C$17,$B88*(BV$60),0))</f>
        <v>1.5890666666666666</v>
      </c>
      <c r="BW88" s="50">
        <f ca="1">IF(BW$63&lt;=$C$17,($C$34*BW$59*$B88/$C$63)*(IF(COUNTA($D88:BV88)*(12/$C$63)&lt;=$C$9,0,1)),0)+IF(BX$63=$C$17,0,IF(BW$63=$C$17,$B88*(BW$60),0))</f>
        <v>1.5890666666666666</v>
      </c>
      <c r="BX88" s="50">
        <f ca="1">IF(BX$63&lt;=$C$17,($C$34*BX$59*$B88/$C$63)*(IF(COUNTA($D88:BW88)*(12/$C$63)&lt;=$C$9,0,1)),0)+IF(BY$63=$C$17,0,IF(BX$63=$C$17,$B88*(BX$60),0))</f>
        <v>1.5890666666666666</v>
      </c>
      <c r="BY88" s="50">
        <f ca="1">IF(BY$63&lt;=$C$17,($C$34*BY$59*$B88/$C$63)*(IF(COUNTA($D88:BX88)*(12/$C$63)&lt;=$C$9,0,1)),0)+IF(BZ$63=$C$17,0,IF(BY$63=$C$17,$B88*(BY$60),0))</f>
        <v>1.5890666666666666</v>
      </c>
      <c r="BZ88" s="50">
        <f ca="1">IF(BZ$63&lt;=$C$17,($C$34*BZ$59*$B88/$C$63)*(IF(COUNTA($D88:BY88)*(12/$C$63)&lt;=$C$9,0,1)),0)+IF(CA$63=$C$17,0,IF(BZ$63=$C$17,$B88*(BZ$60),0))</f>
        <v>1.5890666666666666</v>
      </c>
      <c r="CA88" s="50">
        <f ca="1">IF(CA$63&lt;=$C$17,($C$34*CA$59*$B88/$C$63)*(IF(COUNTA($D88:BZ88)*(12/$C$63)&lt;=$C$9,0,1)),0)+IF(CB$63=$C$17,0,IF(CA$63=$C$17,$B88*(CA$60),0))</f>
        <v>1.5890666666666666</v>
      </c>
      <c r="CB88" s="50">
        <f ca="1">IF(CB$63&lt;=$C$17,($C$34*CB$59*$B88/$C$63)*(IF(COUNTA($D88:CA88)*(12/$C$63)&lt;=$C$9,0,1)),0)+IF(CC$63=$C$17,0,IF(CB$63=$C$17,$B88*(CB$60),0))</f>
        <v>1.5890666666666666</v>
      </c>
      <c r="CC88" s="50">
        <f ca="1">IF(CC$63&lt;=$C$17,($C$34*CC$59*$B88/$C$63)*(IF(COUNTA($D88:CB88)*(12/$C$63)&lt;=$C$9,0,1)),0)+IF(CD$63=$C$17,0,IF(CC$63=$C$17,$B88*(CC$60),0))</f>
        <v>1.5890666666666666</v>
      </c>
      <c r="CD88" s="50">
        <f ca="1">IF(CD$63&lt;=$C$17,($C$34*CD$59*$B88/$C$63)*(IF(COUNTA($D88:CC88)*(12/$C$63)&lt;=$C$9,0,1)),0)+IF(CE$63=$C$17,0,IF(CD$63=$C$17,$B88*(CD$60),0))</f>
        <v>1.5890666666666666</v>
      </c>
      <c r="CE88" s="50">
        <f ca="1">IF(CE$63&lt;=$C$17,($C$34*CE$59*$B88/$C$63)*(IF(COUNTA($D88:CD88)*(12/$C$63)&lt;=$C$9,0,1)),0)+IF(CF$63=$C$17,0,IF(CE$63=$C$17,$B88*(CE$60),0))</f>
        <v>1.5890666666666666</v>
      </c>
      <c r="CF88" s="50">
        <f ca="1">IF(CF$63&lt;=$C$17,($C$34*CF$59*$B88/$C$63)*(IF(COUNTA($D88:CE88)*(12/$C$63)&lt;=$C$9,0,1)),0)+IF(CG$63=$C$17,0,IF(CF$63=$C$17,$B88*(CF$60),0))</f>
        <v>1.5890666666666666</v>
      </c>
      <c r="CG88" s="50">
        <f ca="1">IF(CG$63&lt;=$C$17,($C$34*CG$59*$B88/$C$63)*(IF(COUNTA($D88:CF88)*(12/$C$63)&lt;=$C$9,0,1)),0)+IF(CH$63=$C$17,0,IF(CG$63=$C$17,$B88*(CG$60),0))</f>
        <v>1.5890666666666666</v>
      </c>
      <c r="CH88" s="50">
        <f ca="1">IF(CH$63&lt;=$C$17,($C$34*CH$59*$B88/$C$63)*(IF(COUNTA($D88:CG88)*(12/$C$63)&lt;=$C$9,0,1)),0)+IF(CI$63=$C$17,0,IF(CH$63=$C$17,$B88*(CH$60),0))</f>
        <v>1.5890666666666666</v>
      </c>
      <c r="CI88" s="50">
        <f ca="1">IF(CI$63&lt;=$C$17,($C$34*CI$59*$B88/$C$63)*(IF(COUNTA($D88:CH88)*(12/$C$63)&lt;=$C$9,0,1)),0)+IF(CJ$63=$C$17,0,IF(CI$63=$C$17,$B88*(CI$60),0))</f>
        <v>1.5890666666666666</v>
      </c>
      <c r="CJ88" s="50">
        <f ca="1">IF(CJ$63&lt;=$C$17,($C$34*CJ$59*$B88/$C$63)*(IF(COUNTA($D88:CI88)*(12/$C$63)&lt;=$C$9,0,1)),0)+IF(CK$63=$C$17,0,IF(CJ$63=$C$17,$B88*(CJ$60),0))</f>
        <v>1.5890666666666666</v>
      </c>
      <c r="CK88" s="50">
        <f ca="1">IF(CK$63&lt;=$C$17,($C$34*CK$59*$B88/$C$63)*(IF(COUNTA($D88:CJ88)*(12/$C$63)&lt;=$C$9,0,1)),0)+IF(CL$63=$C$17,0,IF(CK$63=$C$17,$B88*(CK$60),0))</f>
        <v>1.5890666666666666</v>
      </c>
      <c r="CL88" s="50">
        <f ca="1">IF(CL$63&lt;=$C$17,($C$34*CL$59*$B88/$C$63)*(IF(COUNTA($D88:CK88)*(12/$C$63)&lt;=$C$9,0,1)),0)+IF(CM$63=$C$17,0,IF(CL$63=$C$17,$B88*(CL$60),0))</f>
        <v>1.5890666666666666</v>
      </c>
      <c r="CM88" s="50">
        <f ca="1">IF(CM$63&lt;=$C$17,($C$34*CM$59*$B88/$C$63)*(IF(COUNTA($D88:CL88)*(12/$C$63)&lt;=$C$9,0,1)),0)+IF(CN$63=$C$17,0,IF(CM$63=$C$17,$B88*(CM$60),0))</f>
        <v>1.5890666666666666</v>
      </c>
      <c r="CN88" s="50">
        <f ca="1">IF(CN$63&lt;=$C$17,($C$34*CN$59*$B88/$C$63)*(IF(COUNTA($D88:CM88)*(12/$C$63)&lt;=$C$9,0,1)),0)+IF(CO$63=$C$17,0,IF(CN$63=$C$17,$B88*(CN$60),0))</f>
        <v>1.5890666666666666</v>
      </c>
      <c r="CO88" s="50">
        <f ca="1">IF(CO$63&lt;=$C$17,($C$34*CO$59*$B88/$C$63)*(IF(COUNTA($D88:CN88)*(12/$C$63)&lt;=$C$9,0,1)),0)+IF(CP$63=$C$17,0,IF(CO$63=$C$17,$B88*(CO$60),0))</f>
        <v>1.5890666666666666</v>
      </c>
      <c r="CP88" s="50">
        <f ca="1">IF(CP$63&lt;=$C$17,($C$34*CP$59*$B88/$C$63)*(IF(COUNTA($D88:CO88)*(12/$C$63)&lt;=$C$9,0,1)),0)+IF(CQ$63=$C$17,0,IF(CP$63=$C$17,$B88*(CP$60),0))</f>
        <v>1.5890666666666666</v>
      </c>
      <c r="CQ88" s="50">
        <f ca="1">IF(CQ$63&lt;=$C$17,($C$34*CQ$59*$B88/$C$63)*(IF(COUNTA($D88:CP88)*(12/$C$63)&lt;=$C$9,0,1)),0)+IF(CR$63=$C$17,0,IF(CQ$63=$C$17,$B88*(CQ$60),0))</f>
        <v>1.5890666666666666</v>
      </c>
      <c r="CR88" s="50">
        <f ca="1">IF(CR$63&lt;=$C$17,($C$34*CR$59*$B88/$C$63)*(IF(COUNTA($D88:CQ88)*(12/$C$63)&lt;=$C$9,0,1)),0)+IF(CS$63=$C$17,0,IF(CR$63=$C$17,$B88*(CR$60),0))</f>
        <v>1.5890666666666666</v>
      </c>
      <c r="CS88" s="50">
        <f ca="1">IF(CS$63&lt;=$C$17,($C$34*CS$59*$B88/$C$63)*(IF(COUNTA($D88:CR88)*(12/$C$63)&lt;=$C$9,0,1)),0)+IF(CT$63=$C$17,0,IF(CS$63=$C$17,$B88*(CS$60),0))</f>
        <v>1.5890666666666666</v>
      </c>
      <c r="CT88" s="50">
        <f ca="1">IF(CT$63&lt;=$C$17,($C$34*CT$59*$B88/$C$63)*(IF(COUNTA($D88:CS88)*(12/$C$63)&lt;=$C$9,0,1)),0)+IF(CU$63=$C$17,0,IF(CT$63=$C$17,$B88*(CT$60),0))</f>
        <v>1.5890666666666666</v>
      </c>
      <c r="CU88" s="50">
        <f ca="1">IF(CU$63&lt;=$C$17,($C$34*CU$59*$B88/$C$63)*(IF(COUNTA($D88:CT88)*(12/$C$63)&lt;=$C$9,0,1)),0)+IF(CV$63=$C$17,0,IF(CU$63=$C$17,$B88*(CU$60),0))</f>
        <v>1.5890666666666666</v>
      </c>
      <c r="CV88" s="50">
        <f ca="1">IF(CV$63&lt;=$C$17,($C$34*CV$59*$B88/$C$63)*(IF(COUNTA($D88:CU88)*(12/$C$63)&lt;=$C$9,0,1)),0)+IF(CW$63=$C$17,0,IF(CV$63=$C$17,$B88*(CV$60),0))</f>
        <v>1.5890666666666666</v>
      </c>
      <c r="CW88" s="50">
        <f ca="1">IF(CW$63&lt;=$C$17,($C$34*CW$59*$B88/$C$63)*(IF(COUNTA($D88:CV88)*(12/$C$63)&lt;=$C$9,0,1)),0)+IF(CX$63=$C$17,0,IF(CW$63=$C$17,$B88*(CW$60),0))</f>
        <v>1.5890666666666666</v>
      </c>
      <c r="CX88" s="50">
        <f ca="1">IF(CX$63&lt;=$C$17,($C$34*CX$59*$B88/$C$63)*(IF(COUNTA($D88:CW88)*(12/$C$63)&lt;=$C$9,0,1)),0)+IF(CY$63=$C$17,0,IF(CX$63=$C$17,$B88*(CX$60),0))</f>
        <v>1.5890666666666666</v>
      </c>
      <c r="CY88" s="50">
        <f ca="1">IF(CY$63&lt;=$C$17,($C$34*CY$59*$B88/$C$63)*(IF(COUNTA($D88:CX88)*(12/$C$63)&lt;=$C$9,0,1)),0)+IF(CZ$63=$C$17,0,IF(CY$63=$C$17,$B88*(CY$60),0))</f>
        <v>1.5890666666666666</v>
      </c>
      <c r="CZ88" s="50">
        <f ca="1">IF(CZ$63&lt;=$C$17,($C$34*CZ$59*$B88/$C$63)*(IF(COUNTA($D88:CY88)*(12/$C$63)&lt;=$C$9,0,1)),0)+IF(DA$63=$C$17,0,IF(CZ$63=$C$17,$B88*(CZ$60),0))</f>
        <v>1.5890666666666666</v>
      </c>
      <c r="DA88" s="50">
        <f ca="1">IF(DA$63&lt;=$C$17,($C$34*DA$59*$B88/$C$63)*(IF(COUNTA($D88:CZ88)*(12/$C$63)&lt;=$C$9,0,1)),0)+IF(DB$63=$C$17,0,IF(DA$63=$C$17,$B88*(DA$60),0))</f>
        <v>1.5890666666666666</v>
      </c>
      <c r="DB88" s="50">
        <f ca="1">IF(DB$63&lt;=$C$17,($C$34*DB$59*$B88/$C$63)*(IF(COUNTA($D88:DA88)*(12/$C$63)&lt;=$C$9,0,1)),0)+IF(DC$63=$C$17,0,IF(DB$63=$C$17,$B88*(DB$60),0))</f>
        <v>1.5890666666666666</v>
      </c>
      <c r="DC88" s="50">
        <f ca="1">IF(DC$63&lt;=$C$17,($C$34*DC$59*$B88/$C$63)*(IF(COUNTA($D88:DB88)*(12/$C$63)&lt;=$C$9,0,1)),0)+IF(DD$63=$C$17,0,IF(DC$63=$C$17,$B88*(DC$60),0))</f>
        <v>1.5890666666666666</v>
      </c>
      <c r="DD88" s="50">
        <f ca="1">IF(DD$63&lt;=$C$17,($C$34*DD$59*$B88/$C$63)*(IF(COUNTA($D88:DC88)*(12/$C$63)&lt;=$C$9,0,1)),0)+IF(DE$63=$C$17,0,IF(DD$63=$C$17,$B88*(DD$60),0))</f>
        <v>1.5890666666666666</v>
      </c>
      <c r="DE88" s="50">
        <f ca="1">IF(DE$63&lt;=$C$17,($C$34*DE$59*$B88/$C$63)*(IF(COUNTA($D88:DD88)*(12/$C$63)&lt;=$C$9,0,1)),0)+IF(DF$63=$C$17,0,IF(DE$63=$C$17,$B88*(DE$60),0))</f>
        <v>1.5890666666666666</v>
      </c>
      <c r="DF88" s="50">
        <f ca="1">IF(DF$63&lt;=$C$17,($C$34*DF$59*$B88/$C$63)*(IF(COUNTA($D88:DE88)*(12/$C$63)&lt;=$C$9,0,1)),0)+IF(DG$63=$C$17,0,IF(DF$63=$C$17,$B88*(DF$60),0))</f>
        <v>1.5890666666666666</v>
      </c>
      <c r="DG88" s="50">
        <f ca="1">IF(DG$63&lt;=$C$17,($C$34*DG$59*$B88/$C$63)*(IF(COUNTA($D88:DF88)*(12/$C$63)&lt;=$C$9,0,1)),0)+IF(DH$63=$C$17,0,IF(DG$63=$C$17,$B88*(DG$60),0))</f>
        <v>1.5890666666666666</v>
      </c>
      <c r="DH88" s="50">
        <f ca="1">IF(DH$63&lt;=$C$17,($C$34*DH$59*$B88/$C$63)*(IF(COUNTA($D88:DG88)*(12/$C$63)&lt;=$C$9,0,1)),0)+IF(DI$63=$C$17,0,IF(DH$63=$C$17,$B88*(DH$60),0))</f>
        <v>1.5890666666666666</v>
      </c>
      <c r="DI88" s="50">
        <f ca="1">IF(DI$63&lt;=$C$17,($C$34*DI$59*$B88/$C$63)*(IF(COUNTA($D88:DH88)*(12/$C$63)&lt;=$C$9,0,1)),0)+IF(DJ$63=$C$17,0,IF(DI$63=$C$17,$B88*(DI$60),0))</f>
        <v>1.5890666666666666</v>
      </c>
      <c r="DJ88" s="50">
        <f ca="1">IF(DJ$63&lt;=$C$17,($C$34*DJ$59*$B88/$C$63)*(IF(COUNTA($D88:DI88)*(12/$C$63)&lt;=$C$9,0,1)),0)+IF(DK$63=$C$17,0,IF(DJ$63=$C$17,$B88*(DJ$60),0))</f>
        <v>1.5890666666666666</v>
      </c>
      <c r="DK88" s="50">
        <f ca="1">IF(DK$63&lt;=$C$17,($C$34*DK$59*$B88/$C$63)*(IF(COUNTA($D88:DJ88)*(12/$C$63)&lt;=$C$9,0,1)),0)+IF(DL$63=$C$17,0,IF(DK$63=$C$17,$B88*(DK$60),0))</f>
        <v>1.5890666666666666</v>
      </c>
      <c r="DL88" s="50">
        <f ca="1">IF(DL$63&lt;=$C$17,($C$34*DL$59*$B88/$C$63)*(IF(COUNTA($D88:DK88)*(12/$C$63)&lt;=$C$9,0,1)),0)+IF(DM$63=$C$17,0,IF(DL$63=$C$17,$B88*(DL$60),0))</f>
        <v>1.5890666666666666</v>
      </c>
      <c r="DM88" s="50">
        <f ca="1">IF(DM$63&lt;=$C$17,($C$34*DM$59*$B88/$C$63)*(IF(COUNTA($D88:DL88)*(12/$C$63)&lt;=$C$9,0,1)),0)+IF(DN$63=$C$17,0,IF(DM$63=$C$17,$B88*(DM$60),0))</f>
        <v>1.5890666666666666</v>
      </c>
      <c r="DN88" s="50">
        <f ca="1">IF(DN$63&lt;=$C$17,($C$34*DN$59*$B88/$C$63)*(IF(COUNTA($D88:DM88)*(12/$C$63)&lt;=$C$9,0,1)),0)+IF(DO$63=$C$17,0,IF(DN$63=$C$17,$B88*(DN$60),0))</f>
        <v>1.5890666666666666</v>
      </c>
      <c r="DO88" s="50">
        <f ca="1">IF(DO$63&lt;=$C$17,($C$34*DO$59*$B88/$C$63)*(IF(COUNTA($D88:DN88)*(12/$C$63)&lt;=$C$9,0,1)),0)+IF(DP$63=$C$17,0,IF(DO$63=$C$17,$B88*(DO$60),0))</f>
        <v>1.5890666666666666</v>
      </c>
      <c r="DP88" s="50">
        <f ca="1">IF(DP$63&lt;=$C$17,($C$34*DP$59*$B88/$C$63)*(IF(COUNTA($D88:DO88)*(12/$C$63)&lt;=$C$9,0,1)),0)+IF(DQ$63=$C$17,0,IF(DP$63=$C$17,$B88*(DP$60),0))</f>
        <v>1.5890666666666666</v>
      </c>
      <c r="DQ88" s="50">
        <f ca="1">IF(DQ$63&lt;=$C$17,($C$34*DQ$59*$B88/$C$63)*(IF(COUNTA($D88:DP88)*(12/$C$63)&lt;=$C$9,0,1)),0)+IF(DR$63=$C$17,0,IF(DQ$63=$C$17,$B88*(DQ$60),0))</f>
        <v>1.5890666666666666</v>
      </c>
      <c r="DR88" s="50">
        <f ca="1">IF(DR$63&lt;=$C$17,($C$34*DR$59*$B88/$C$63)*(IF(COUNTA($D88:DQ88)*(12/$C$63)&lt;=$C$9,0,1)),0)+IF(DS$63=$C$17,0,IF(DR$63=$C$17,$B88*(DR$60),0))</f>
        <v>1.5890666666666666</v>
      </c>
      <c r="DS88" s="50">
        <f ca="1">IF(DS$63&lt;=$C$17,($C$34*DS$59*$B88/$C$63)*(IF(COUNTA($D88:DR88)*(12/$C$63)&lt;=$C$9,0,1)),0)+IF(DT$63=$C$17,0,IF(DS$63=$C$17,$B88*(DS$60),0))</f>
        <v>1.5890666666666666</v>
      </c>
      <c r="DT88" s="50">
        <f ca="1">IF(DT$63&lt;=$C$17,($C$34*DT$59*$B88/$C$63)*(IF(COUNTA($D88:DS88)*(12/$C$63)&lt;=$C$9,0,1)),0)+IF(DU$63=$C$17,0,IF(DT$63=$C$17,$B88*(DT$60),0))</f>
        <v>399.25303181470031</v>
      </c>
      <c r="DU88" s="50">
        <f>IF(DU$63&lt;=$C$17,($C$34*DU$59*$B88/$C$63)*(IF(COUNTA($D88:DT88)*(12/$C$63)&lt;=$C$9,0,1)),0)+IF(DV$63=$C$17,0,IF(DU$63=$C$17,$B88*(DU$60),0))</f>
        <v>0</v>
      </c>
      <c r="DV88" s="50">
        <f>IF(DV$63&lt;=$C$17,($C$34*DV$59*$B88/$C$63)*(IF(COUNTA($D88:DU88)*(12/$C$63)&lt;=$C$9,0,1)),0)+IF(DW$63=$C$17,0,IF(DV$63=$C$17,$B88*(DV$60),0))</f>
        <v>0</v>
      </c>
      <c r="DW88" s="50">
        <f>IF(DW$63&lt;=$C$17,($C$34*DW$59*$B88/$C$63)*(IF(COUNTA($D88:DV88)*(12/$C$63)&lt;=$C$9,0,1)),0)+IF(DX$63=$C$17,0,IF(DW$63=$C$17,$B88*(DW$60),0))</f>
        <v>0</v>
      </c>
      <c r="DX88" s="50">
        <f>IF(DX$63&lt;=$C$17,($C$34*DX$59*$B88/$C$63)*(IF(COUNTA($D88:DW88)*(12/$C$63)&lt;=$C$9,0,1)),0)+IF(DY$63=$C$17,0,IF(DX$63=$C$17,$B88*(DX$60),0))</f>
        <v>0</v>
      </c>
      <c r="DY88" s="50">
        <f>IF(DY$63&lt;=$C$17,($C$34*DY$59*$B88/$C$63)*(IF(COUNTA($D88:DX88)*(12/$C$63)&lt;=$C$9,0,1)),0)+IF(DZ$63=$C$17,0,IF(DY$63=$C$17,$B88*(DY$60),0))</f>
        <v>0</v>
      </c>
      <c r="DZ88" s="50">
        <f>IF(DZ$63&lt;=$C$17,($C$34*DZ$59*$B88/$C$63)*(IF(COUNTA($D88:DY88)*(12/$C$63)&lt;=$C$9,0,1)),0)+IF(EA$63=$C$17,0,IF(DZ$63=$C$17,$B88*(DZ$60),0))</f>
        <v>0</v>
      </c>
      <c r="EA88" s="50">
        <f>IF(EA$63&lt;=$C$17,($C$34*EA$59*$B88/$C$63)*(IF(COUNTA($D88:DZ88)*(12/$C$63)&lt;=$C$9,0,1)),0)+IF(EB$63=$C$17,0,IF(EA$63=$C$17,$B88*(EA$60),0))</f>
        <v>0</v>
      </c>
      <c r="EB88" s="50">
        <f>IF(EB$63&lt;=$C$17,($C$34*EB$59*$B88/$C$63)*(IF(COUNTA($D88:EA88)*(12/$C$63)&lt;=$C$9,0,1)),0)+IF(EC$63=$C$17,0,IF(EB$63=$C$17,$B88*(EB$60),0))</f>
        <v>0</v>
      </c>
      <c r="EC88" s="50">
        <f>IF(EC$63&lt;=$C$17,($C$34*EC$59*$B88/$C$63)*(IF(COUNTA($D88:EB88)*(12/$C$63)&lt;=$C$9,0,1)),0)+IF(ED$63=$C$17,0,IF(EC$63=$C$17,$B88*(EC$60),0))</f>
        <v>0</v>
      </c>
      <c r="ED88" s="50">
        <f>IF(ED$63&lt;=$C$17,($C$34*ED$59*$B88/$C$63)*(IF(COUNTA($D88:EC88)*(12/$C$63)&lt;=$C$9,0,1)),0)+IF(EE$63=$C$17,0,IF(ED$63=$C$17,$B88*(ED$60),0))</f>
        <v>0</v>
      </c>
      <c r="EE88" s="50">
        <f>IF(EE$63&lt;=$C$17,($C$34*EE$59*$B88/$C$63)*(IF(COUNTA($D88:ED88)*(12/$C$63)&lt;=$C$9,0,1)),0)+IF(EF$63=$C$17,0,IF(EE$63=$C$17,$B88*(EE$60),0))</f>
        <v>0</v>
      </c>
      <c r="EF88" s="50">
        <f>IF(EF$63&lt;=$C$17,($C$34*EF$59*$B88/$C$63)*(IF(COUNTA($D88:EE88)*(12/$C$63)&lt;=$C$9,0,1)),0)+IF(EG$63=$C$17,0,IF(EF$63=$C$17,$B88*(EF$60),0))</f>
        <v>0</v>
      </c>
      <c r="EG88" s="50">
        <f>IF(EG$63&lt;=$C$17,($C$34*EG$59*$B88/$C$63)*(IF(COUNTA($D88:EF88)*(12/$C$63)&lt;=$C$9,0,1)),0)+IF(EH$63=$C$17,0,IF(EG$63=$C$17,$B88*(EG$60),0))</f>
        <v>0</v>
      </c>
      <c r="EH88" s="50">
        <f>IF(EH$63&lt;=$C$17,($C$34*EH$59*$B88/$C$63)*(IF(COUNTA($D88:EG88)*(12/$C$63)&lt;=$C$9,0,1)),0)+IF(EI$63=$C$17,0,IF(EH$63=$C$17,$B88*(EH$60),0))</f>
        <v>0</v>
      </c>
      <c r="EI88" s="50">
        <f>IF(EI$63&lt;=$C$17,($C$34*EI$59*$B88/$C$63)*(IF(COUNTA($D88:EH88)*(12/$C$63)&lt;=$C$9,0,1)),0)+IF(EJ$63=$C$17,0,IF(EI$63=$C$17,$B88*(EI$60),0))</f>
        <v>0</v>
      </c>
      <c r="EJ88" s="50">
        <f>IF(EJ$63&lt;=$C$17,($C$34*EJ$59*$B88/$C$63)*(IF(COUNTA($D88:EI88)*(12/$C$63)&lt;=$C$9,0,1)),0)+IF(EK$63=$C$17,0,IF(EJ$63=$C$17,$B88*(EJ$60),0))</f>
        <v>0</v>
      </c>
      <c r="EK88" s="50">
        <f>IF(EK$63&lt;=$C$17,($C$34*EK$59*$B88/$C$63)*(IF(COUNTA($D88:EJ88)*(12/$C$63)&lt;=$C$9,0,1)),0)+IF(EL$63=$C$17,0,IF(EK$63=$C$17,$B88*(EK$60),0))</f>
        <v>0</v>
      </c>
      <c r="EL88" s="50">
        <f>IF(EL$63&lt;=$C$17,($C$34*EL$59*$B88/$C$63)*(IF(COUNTA($D88:EK88)*(12/$C$63)&lt;=$C$9,0,1)),0)+IF(EM$63=$C$17,0,IF(EL$63=$C$17,$B88*(EL$60),0))</f>
        <v>0</v>
      </c>
      <c r="EM88" s="50">
        <f>IF(EM$63&lt;=$C$17,($C$34*EM$59*$B88/$C$63)*(IF(COUNTA($D88:EL88)*(12/$C$63)&lt;=$C$9,0,1)),0)+IF(EN$63=$C$17,0,IF(EM$63=$C$17,$B88*(EM$60),0))</f>
        <v>0</v>
      </c>
      <c r="EN88" s="50">
        <f>IF(EN$63&lt;=$C$17,($C$34*EN$59*$B88/$C$63)*(IF(COUNTA($D88:EM88)*(12/$C$63)&lt;=$C$9,0,1)),0)+IF(EO$63=$C$17,0,IF(EN$63=$C$17,$B88*(EN$60),0))</f>
        <v>0</v>
      </c>
      <c r="EO88" s="50">
        <f>IF(EO$63&lt;=$C$17,($C$34*EO$59*$B88/$C$63)*(IF(COUNTA($D88:EN88)*(12/$C$63)&lt;=$C$9,0,1)),0)+IF(EP$63=$C$17,0,IF(EO$63=$C$17,$B88*(EO$60),0))</f>
        <v>0</v>
      </c>
      <c r="EP88" s="50">
        <f>IF(EP$63&lt;=$C$17,($C$34*EP$59*$B88/$C$63)*(IF(COUNTA($D88:EO88)*(12/$C$63)&lt;=$C$9,0,1)),0)+IF(EQ$63=$C$17,0,IF(EP$63=$C$17,$B88*(EP$60),0))</f>
        <v>0</v>
      </c>
      <c r="EQ88" s="50">
        <f>IF(EQ$63&lt;=$C$17,($C$34*EQ$59*$B88/$C$63)*(IF(COUNTA($D88:EP88)*(12/$C$63)&lt;=$C$9,0,1)),0)+IF(ER$63=$C$17,0,IF(EQ$63=$C$17,$B88*(EQ$60),0))</f>
        <v>0</v>
      </c>
      <c r="ER88" s="50">
        <f>IF(ER$63&lt;=$C$17,($C$34*ER$59*$B88/$C$63)*(IF(COUNTA($D88:EQ88)*(12/$C$63)&lt;=$C$9,0,1)),0)+IF(ES$63=$C$17,0,IF(ER$63=$C$17,$B88*(ER$60),0))</f>
        <v>0</v>
      </c>
      <c r="ES88" s="50">
        <f>IF(ES$63&lt;=$C$17,($C$34*ES$59*$B88/$C$63)*(IF(COUNTA($D88:ER88)*(12/$C$63)&lt;=$C$9,0,1)),0)+IF(ET$63=$C$17,0,IF(ES$63=$C$17,$B88*(ES$60),0))</f>
        <v>0</v>
      </c>
      <c r="ET88" s="50">
        <f>IF(ET$63&lt;=$C$17,($C$34*ET$59*$B88/$C$63)*(IF(COUNTA($D88:ES88)*(12/$C$63)&lt;=$C$9,0,1)),0)+IF(EU$63=$C$17,0,IF(ET$63=$C$17,$B88*(ET$60),0))</f>
        <v>0</v>
      </c>
      <c r="EU88" s="50">
        <f>IF(EU$63&lt;=$C$17,($C$34*EU$59*$B88/$C$63)*(IF(COUNTA($D88:ET88)*(12/$C$63)&lt;=$C$9,0,1)),0)+IF(EV$63=$C$17,0,IF(EU$63=$C$17,$B88*(EU$60),0))</f>
        <v>0</v>
      </c>
      <c r="EV88" s="50">
        <f>IF(EV$63&lt;=$C$17,($C$34*EV$59*$B88/$C$63)*(IF(COUNTA($D88:EU88)*(12/$C$63)&lt;=$C$9,0,1)),0)+IF(EW$63=$C$17,0,IF(EV$63=$C$17,$B88*(EV$60),0))</f>
        <v>0</v>
      </c>
      <c r="EW88" s="50">
        <f>IF(EW$63&lt;=$C$17,($C$34*EW$59*$B88/$C$63)*(IF(COUNTA($D88:EV88)*(12/$C$63)&lt;=$C$9,0,1)),0)+IF(EX$63=$C$17,0,IF(EW$63=$C$17,$B88*(EW$60),0))</f>
        <v>0</v>
      </c>
      <c r="EX88" s="50">
        <f>IF(EX$63&lt;=$C$17,($C$34*EX$59*$B88/$C$63)*(IF(COUNTA($D88:EW88)*(12/$C$63)&lt;=$C$9,0,1)),0)+IF(EY$63=$C$17,0,IF(EX$63=$C$17,$B88*(EX$60),0))</f>
        <v>0</v>
      </c>
      <c r="EY88" s="50">
        <f>IF(EY$63&lt;=$C$17,($C$34*EY$59*$B88/$C$63)*(IF(COUNTA($D88:EX88)*(12/$C$63)&lt;=$C$9,0,1)),0)+IF(EZ$63=$C$17,0,IF(EY$63=$C$17,$B88*(EY$60),0))</f>
        <v>0</v>
      </c>
      <c r="EZ88" s="50">
        <f>IF(EZ$63&lt;=$C$17,($C$34*EZ$59*$B88/$C$63)*(IF(COUNTA($D88:EY88)*(12/$C$63)&lt;=$C$9,0,1)),0)+IF(FA$63=$C$17,0,IF(EZ$63=$C$17,$B88*(EZ$60),0))</f>
        <v>0</v>
      </c>
      <c r="FA88" s="50">
        <f>IF(FA$63&lt;=$C$17,($C$34*FA$59*$B88/$C$63)*(IF(COUNTA($D88:EZ88)*(12/$C$63)&lt;=$C$9,0,1)),0)+IF(FB$63=$C$17,0,IF(FA$63=$C$17,$B88*(FA$60),0))</f>
        <v>0</v>
      </c>
      <c r="FB88" s="50">
        <f>IF(FB$63&lt;=$C$17,($C$34*FB$59*$B88/$C$63)*(IF(COUNTA($D88:FA88)*(12/$C$63)&lt;=$C$9,0,1)),0)+IF(FC$63=$C$17,0,IF(FB$63=$C$17,$B88*(FB$60),0))</f>
        <v>0</v>
      </c>
      <c r="FC88" s="50">
        <f>IF(FC$63&lt;=$C$17,($C$34*FC$59*$B88/$C$63)*(IF(COUNTA($D88:FB88)*(12/$C$63)&lt;=$C$9,0,1)),0)+IF(FD$63=$C$17,0,IF(FC$63=$C$17,$B88*(FC$60),0))</f>
        <v>0</v>
      </c>
      <c r="FD88" s="50">
        <f>IF(FD$63&lt;=$C$17,($C$34*FD$59*$B88/$C$63)*(IF(COUNTA($D88:FC88)*(12/$C$63)&lt;=$C$9,0,1)),0)+IF(FE$63=$C$17,0,IF(FD$63=$C$17,$B88*(FD$60),0))</f>
        <v>0</v>
      </c>
      <c r="FE88" s="50">
        <f>IF(FE$63&lt;=$C$17,($C$34*FE$59*$B88/$C$63)*(IF(COUNTA($D88:FD88)*(12/$C$63)&lt;=$C$9,0,1)),0)+IF(FF$63=$C$17,0,IF(FE$63=$C$17,$B88*(FE$60),0))</f>
        <v>0</v>
      </c>
      <c r="FF88" s="50">
        <f>IF(FF$63&lt;=$C$17,($C$34*FF$59*$B88/$C$63)*(IF(COUNTA($D88:FE88)*(12/$C$63)&lt;=$C$9,0,1)),0)+IF(FG$63=$C$17,0,IF(FF$63=$C$17,$B88*(FF$60),0))</f>
        <v>0</v>
      </c>
      <c r="FG88" s="50">
        <f>IF(FG$63&lt;=$C$17,($C$34*FG$59*$B88/$C$63)*(IF(COUNTA($D88:FF88)*(12/$C$63)&lt;=$C$9,0,1)),0)+IF(FH$63=$C$17,0,IF(FG$63=$C$17,$B88*(FG$60),0))</f>
        <v>0</v>
      </c>
      <c r="FH88" s="50">
        <f>IF(FH$63&lt;=$C$17,($C$34*FH$59*$B88/$C$63)*(IF(COUNTA($D88:FG88)*(12/$C$63)&lt;=$C$9,0,1)),0)+IF(FI$63=$C$17,0,IF(FH$63=$C$17,$B88*(FH$60),0))</f>
        <v>0</v>
      </c>
      <c r="FI88" s="50">
        <f>IF(FI$63&lt;=$C$17,($C$34*FI$59*$B88/$C$63)*(IF(COUNTA($D88:FH88)*(12/$C$63)&lt;=$C$9,0,1)),0)+IF(FJ$63=$C$17,0,IF(FI$63=$C$17,$B88*(FI$60),0))</f>
        <v>0</v>
      </c>
      <c r="FJ88" s="50">
        <f>IF(FJ$63&lt;=$C$17,($C$34*FJ$59*$B88/$C$63)*(IF(COUNTA($D88:FI88)*(12/$C$63)&lt;=$C$9,0,1)),0)+IF(FK$63=$C$17,0,IF(FJ$63=$C$17,$B88*(FJ$60),0))</f>
        <v>0</v>
      </c>
      <c r="FK88" s="50">
        <f>IF(FK$63&lt;=$C$17,($C$34*FK$59*$B88/$C$63)*(IF(COUNTA($D88:FJ88)*(12/$C$63)&lt;=$C$9,0,1)),0)+IF(FL$63=$C$17,0,IF(FK$63=$C$17,$B88*(FK$60),0))</f>
        <v>0</v>
      </c>
      <c r="FL88" s="50">
        <f>IF(FL$63&lt;=$C$17,($C$34*FL$59*$B88/$C$63)*(IF(COUNTA($D88:FK88)*(12/$C$63)&lt;=$C$9,0,1)),0)+IF(FM$63=$C$17,0,IF(FL$63=$C$17,$B88*(FL$60),0))</f>
        <v>0</v>
      </c>
      <c r="FM88" s="50">
        <f>IF(FM$63&lt;=$C$17,($C$34*FM$59*$B88/$C$63)*(IF(COUNTA($D88:FL88)*(12/$C$63)&lt;=$C$9,0,1)),0)+IF(FN$63=$C$17,0,IF(FM$63=$C$17,$B88*(FM$60),0))</f>
        <v>0</v>
      </c>
      <c r="FN88" s="50">
        <f>IF(FN$63&lt;=$C$17,($C$34*FN$59*$B88/$C$63)*(IF(COUNTA($D88:FM88)*(12/$C$63)&lt;=$C$9,0,1)),0)+IF(FO$63=$C$17,0,IF(FN$63=$C$17,$B88*(FN$60),0))</f>
        <v>0</v>
      </c>
      <c r="FO88" s="50">
        <f>IF(FO$63&lt;=$C$17,($C$34*FO$59*$B88/$C$63)*(IF(COUNTA($D88:FN88)*(12/$C$63)&lt;=$C$9,0,1)),0)+IF(FP$63=$C$17,0,IF(FO$63=$C$17,$B88*(FO$60),0))</f>
        <v>0</v>
      </c>
      <c r="FP88" s="50">
        <f>IF(FP$63&lt;=$C$17,($C$34*FP$59*$B88/$C$63)*(IF(COUNTA($D88:FO88)*(12/$C$63)&lt;=$C$9,0,1)),0)+IF(FQ$63=$C$17,0,IF(FP$63=$C$17,$B88*(FP$60),0))</f>
        <v>0</v>
      </c>
      <c r="FQ88" s="50">
        <f>IF(FQ$63&lt;=$C$17,($C$34*FQ$59*$B88/$C$63)*(IF(COUNTA($D88:FP88)*(12/$C$63)&lt;=$C$9,0,1)),0)+IF(FR$63=$C$17,0,IF(FQ$63=$C$17,$B88*(FQ$60),0))</f>
        <v>0</v>
      </c>
      <c r="FR88" s="50">
        <f>IF(FR$63&lt;=$C$17,($C$34*FR$59*$B88/$C$63)*(IF(COUNTA($D88:FQ88)*(12/$C$63)&lt;=$C$9,0,1)),0)+IF(FS$63=$C$17,0,IF(FR$63=$C$17,$B88*(FR$60),0))</f>
        <v>0</v>
      </c>
      <c r="FS88" s="50">
        <f>IF(FS$63&lt;=$C$17,($C$34*FS$59*$B88/$C$63)*(IF(COUNTA($D88:FR88)*(12/$C$63)&lt;=$C$9,0,1)),0)+IF(FT$63=$C$17,0,IF(FS$63=$C$17,$B88*(FS$60),0))</f>
        <v>0</v>
      </c>
      <c r="FT88" s="50">
        <f>IF(FT$63&lt;=$C$17,($C$34*FT$59*$B88/$C$63)*(IF(COUNTA($D88:FS88)*(12/$C$63)&lt;=$C$9,0,1)),0)+IF(FU$63=$C$17,0,IF(FT$63=$C$17,$B88*(FT$60),0))</f>
        <v>0</v>
      </c>
      <c r="FU88" s="50">
        <f>IF(FU$63&lt;=$C$17,($C$34*FU$59*$B88/$C$63)*(IF(COUNTA($D88:FT88)*(12/$C$63)&lt;=$C$9,0,1)),0)+IF(FV$63=$C$17,0,IF(FU$63=$C$17,$B88*(FU$60),0))</f>
        <v>0</v>
      </c>
      <c r="FV88" s="50">
        <f>IF(FV$63&lt;=$C$17,($C$34*FV$59*$B88/$C$63)*(IF(COUNTA($D88:FU88)*(12/$C$63)&lt;=$C$9,0,1)),0)+IF(FW$63=$C$17,0,IF(FV$63=$C$17,$B88*(FV$60),0))</f>
        <v>0</v>
      </c>
      <c r="FW88" s="50">
        <f>IF(FW$63&lt;=$C$17,($C$34*FW$59*$B88/$C$63)*(IF(COUNTA($D88:FV88)*(12/$C$63)&lt;=$C$9,0,1)),0)+IF(FX$63=$C$17,0,IF(FW$63=$C$17,$B88*(FW$60),0))</f>
        <v>0</v>
      </c>
      <c r="FX88" s="50">
        <f>IF(FX$63&lt;=$C$17,($C$34*FX$59*$B88/$C$63)*(IF(COUNTA($D88:FW88)*(12/$C$63)&lt;=$C$9,0,1)),0)+IF(FY$63=$C$17,0,IF(FX$63=$C$17,$B88*(FX$60),0))</f>
        <v>0</v>
      </c>
      <c r="FY88" s="50">
        <f>IF(FY$63&lt;=$C$17,($C$34*FY$59*$B88/$C$63)*(IF(COUNTA($D88:FX88)*(12/$C$63)&lt;=$C$9,0,1)),0)+IF(FZ$63=$C$17,0,IF(FY$63=$C$17,$B88*(FY$60),0))</f>
        <v>0</v>
      </c>
      <c r="FZ88" s="50">
        <f>IF(FZ$63&lt;=$C$17,($C$34*FZ$59*$B88/$C$63)*(IF(COUNTA($D88:FY88)*(12/$C$63)&lt;=$C$9,0,1)),0)+IF(GA$63=$C$17,0,IF(FZ$63=$C$17,$B88*(FZ$60),0))</f>
        <v>0</v>
      </c>
      <c r="GA88" s="50">
        <f>IF(GA$63&lt;=$C$17,($C$34*GA$59*$B88/$C$63)*(IF(COUNTA($D88:FZ88)*(12/$C$63)&lt;=$C$9,0,1)),0)+IF(GB$63=$C$17,0,IF(GA$63=$C$17,$B88*(GA$60),0))</f>
        <v>0</v>
      </c>
      <c r="GB88" s="50">
        <f>IF(GB$63&lt;=$C$17,($C$34*GB$59*$B88/$C$63)*(IF(COUNTA($D88:GA88)*(12/$C$63)&lt;=$C$9,0,1)),0)+IF(GC$63=$C$17,0,IF(GB$63=$C$17,$B88*(GB$60),0))</f>
        <v>0</v>
      </c>
      <c r="GC88" s="50">
        <f>IF(GC$63&lt;=$C$17,($C$34*GC$59*$B88/$C$63)*(IF(COUNTA($D88:GB88)*(12/$C$63)&lt;=$C$9,0,1)),0)+IF(GD$63=$C$17,0,IF(GC$63=$C$17,$B88*(GC$60),0))</f>
        <v>0</v>
      </c>
      <c r="GD88" s="50">
        <f>IF(GD$63&lt;=$C$17,($C$34*GD$59*$B88/$C$63)*(IF(COUNTA($D88:GC88)*(12/$C$63)&lt;=$C$9,0,1)),0)+IF(GE$63=$C$17,0,IF(GD$63=$C$17,$B88*(GD$60),0))</f>
        <v>0</v>
      </c>
      <c r="GE88" s="50">
        <f>IF(GE$63&lt;=$C$17,($C$34*GE$59*$B88/$C$63)*(IF(COUNTA($D88:GD88)*(12/$C$63)&lt;=$C$9,0,1)),0)+IF(GF$63=$C$17,0,IF(GE$63=$C$17,$B88*(GE$60),0))</f>
        <v>0</v>
      </c>
      <c r="GF88" s="50">
        <f>IF(GF$63&lt;=$C$17,($C$34*GF$59*$B88/$C$63)*(IF(COUNTA($D88:GE88)*(12/$C$63)&lt;=$C$9,0,1)),0)+IF(GG$63=$C$17,0,IF(GF$63=$C$17,$B88*(GF$60),0))</f>
        <v>0</v>
      </c>
      <c r="GG88" s="50">
        <f>IF(GG$63&lt;=$C$17,($C$34*GG$59*$B88/$C$63)*(IF(COUNTA($D88:GF88)*(12/$C$63)&lt;=$C$9,0,1)),0)+IF(GH$63=$C$17,0,IF(GG$63=$C$17,$B88*(GG$60),0))</f>
        <v>0</v>
      </c>
      <c r="GH88" s="50">
        <f>IF(GH$63&lt;=$C$17,($C$34*GH$59*$B88/$C$63)*(IF(COUNTA($D88:GG88)*(12/$C$63)&lt;=$C$9,0,1)),0)+IF(GI$63=$C$17,0,IF(GH$63=$C$17,$B88*(GH$60),0))</f>
        <v>0</v>
      </c>
      <c r="GI88" s="50">
        <f>IF(GI$63&lt;=$C$17,($C$34*GI$59*$B88/$C$63)*(IF(COUNTA($D88:GH88)*(12/$C$63)&lt;=$C$9,0,1)),0)+IF(GJ$63=$C$17,0,IF(GI$63=$C$17,$B88*(GI$60),0))</f>
        <v>0</v>
      </c>
      <c r="GJ88" s="50">
        <f>IF(GJ$63&lt;=$C$17,($C$34*GJ$59*$B88/$C$63)*(IF(COUNTA($D88:GI88)*(12/$C$63)&lt;=$C$9,0,1)),0)+IF(GK$63=$C$17,0,IF(GJ$63=$C$17,$B88*(GJ$60),0))</f>
        <v>0</v>
      </c>
      <c r="GK88" s="50">
        <f>IF(GK$63&lt;=$C$17,($C$34*GK$59*$B88/$C$63)*(IF(COUNTA($D88:GJ88)*(12/$C$63)&lt;=$C$9,0,1)),0)+IF(GL$63=$C$17,0,IF(GK$63=$C$17,$B88*(GK$60),0))</f>
        <v>0</v>
      </c>
      <c r="GL88" s="50">
        <f>IF(GL$63&lt;=$C$17,($C$34*GL$59*$B88/$C$63)*(IF(COUNTA($D88:GK88)*(12/$C$63)&lt;=$C$9,0,1)),0)+IF(GM$63=$C$17,0,IF(GL$63=$C$17,$B88*(GL$60),0))</f>
        <v>0</v>
      </c>
      <c r="GM88" s="50">
        <f>IF(GM$63&lt;=$C$17,($C$34*GM$59*$B88/$C$63)*(IF(COUNTA($D88:GL88)*(12/$C$63)&lt;=$C$9,0,1)),0)+IF(GN$63=$C$17,0,IF(GM$63=$C$17,$B88*(GM$60),0))</f>
        <v>0</v>
      </c>
      <c r="GN88" s="50">
        <f>IF(GN$63&lt;=$C$17,($C$34*GN$59*$B88/$C$63)*(IF(COUNTA($D88:GM88)*(12/$C$63)&lt;=$C$9,0,1)),0)+IF(GO$63=$C$17,0,IF(GN$63=$C$17,$B88*(GN$60),0))</f>
        <v>0</v>
      </c>
      <c r="GO88" s="50">
        <f>IF(GO$63&lt;=$C$17,($C$34*GO$59*$B88/$C$63)*(IF(COUNTA($D88:GN88)*(12/$C$63)&lt;=$C$9,0,1)),0)+IF(GP$63=$C$17,0,IF(GO$63=$C$17,$B88*(GO$60),0))</f>
        <v>0</v>
      </c>
      <c r="GP88" s="50">
        <f>IF(GP$63&lt;=$C$17,($C$34*GP$59*$B88/$C$63)*(IF(COUNTA($D88:GO88)*(12/$C$63)&lt;=$C$9,0,1)),0)+IF(GQ$63=$C$17,0,IF(GP$63=$C$17,$B88*(GP$60),0))</f>
        <v>0</v>
      </c>
      <c r="GQ88" s="50">
        <f>IF(GQ$63&lt;=$C$17,($C$34*GQ$59*$B88/$C$63)*(IF(COUNTA($D88:GP88)*(12/$C$63)&lt;=$C$9,0,1)),0)+IF(GR$63=$C$17,0,IF(GQ$63=$C$17,$B88*(GQ$60),0))</f>
        <v>0</v>
      </c>
      <c r="GR88" s="50">
        <f>IF(GR$63&lt;=$C$17,($C$34*GR$59*$B88/$C$63)*(IF(COUNTA($D88:GQ88)*(12/$C$63)&lt;=$C$9,0,1)),0)+IF(GS$63=$C$17,0,IF(GR$63=$C$17,$B88*(GR$60),0))</f>
        <v>0</v>
      </c>
      <c r="GS88" s="50">
        <f>IF(GS$63&lt;=$C$17,($C$34*GS$59*$B88/$C$63)*(IF(COUNTA($D88:GR88)*(12/$C$63)&lt;=$C$9,0,1)),0)+IF(GT$63=$C$17,0,IF(GS$63=$C$17,$B88*(GS$60),0))</f>
        <v>0</v>
      </c>
      <c r="GT88" s="50">
        <f>IF(GT$63&lt;=$C$17,($C$34*GT$59*$B88/$C$63)*(IF(COUNTA($D88:GS88)*(12/$C$63)&lt;=$C$9,0,1)),0)+IF(GU$63=$C$17,0,IF(GT$63=$C$17,$B88*(GT$60),0))</f>
        <v>0</v>
      </c>
      <c r="GU88" s="50">
        <f>IF(GU$63&lt;=$C$17,($C$34*GU$59*$B88/$C$63)*(IF(COUNTA($D88:GT88)*(12/$C$63)&lt;=$C$9,0,1)),0)+IF(GV$63=$C$17,0,IF(GU$63=$C$17,$B88*(GU$60),0))</f>
        <v>0</v>
      </c>
      <c r="GV88" s="50">
        <f>IF(GV$63&lt;=$C$17,($C$34*GV$59*$B88/$C$63)*(IF(COUNTA($D88:GU88)*(12/$C$63)&lt;=$C$9,0,1)),0)+IF(GW$63=$C$17,0,IF(GV$63=$C$17,$B88*(GV$60),0))</f>
        <v>0</v>
      </c>
      <c r="GW88" s="50">
        <f>IF(GW$63&lt;=$C$17,($C$34*GW$59*$B88/$C$63)*(IF(COUNTA($D88:GV88)*(12/$C$63)&lt;=$C$9,0,1)),0)+IF(GX$63=$C$17,0,IF(GW$63=$C$17,$B88*(GW$60),0))</f>
        <v>0</v>
      </c>
      <c r="GX88" s="50">
        <f>IF(GX$63&lt;=$C$17,($C$34*GX$59*$B88/$C$63)*(IF(COUNTA($D88:GW88)*(12/$C$63)&lt;=$C$9,0,1)),0)+IF(GY$63=$C$17,0,IF(GX$63=$C$17,$B88*(GX$60),0))</f>
        <v>0</v>
      </c>
      <c r="GY88" s="50">
        <f>IF(GY$63&lt;=$C$17,($C$34*GY$59*$B88/$C$63)*(IF(COUNTA($D88:GX88)*(12/$C$63)&lt;=$C$9,0,1)),0)+IF(GZ$63=$C$17,0,IF(GY$63=$C$17,$B88*(GY$60),0))</f>
        <v>0</v>
      </c>
      <c r="GZ88" s="50">
        <f>IF(GZ$63&lt;=$C$17,($C$34*GZ$59*$B88/$C$63)*(IF(COUNTA($D88:GY88)*(12/$C$63)&lt;=$C$9,0,1)),0)+IF(HA$63=$C$17,0,IF(GZ$63=$C$17,$B88*(GZ$60),0))</f>
        <v>0</v>
      </c>
      <c r="HA88" s="50">
        <f>IF(HA$63&lt;=$C$17,($C$34*HA$59*$B88/$C$63)*(IF(COUNTA($D88:GZ88)*(12/$C$63)&lt;=$C$9,0,1)),0)+IF(HB$63=$C$17,0,IF(HA$63=$C$17,$B88*(HA$60),0))</f>
        <v>0</v>
      </c>
      <c r="HB88" s="50">
        <f>IF(HB$63&lt;=$C$17,($C$34*HB$59*$B88/$C$63)*(IF(COUNTA($D88:HA88)*(12/$C$63)&lt;=$C$9,0,1)),0)+IF(HC$63=$C$17,0,IF(HB$63=$C$17,$B88*(HB$60),0))</f>
        <v>0</v>
      </c>
      <c r="HC88" s="50">
        <f>IF(HC$63&lt;=$C$17,($C$34*HC$59*$B88/$C$63)*(IF(COUNTA($D88:HB88)*(12/$C$63)&lt;=$C$9,0,1)),0)+IF(HD$63=$C$17,0,IF(HC$63=$C$17,$B88*(HC$60),0))</f>
        <v>0</v>
      </c>
      <c r="HD88" s="50">
        <f>IF(HD$63&lt;=$C$17,($C$34*HD$59*$B88/$C$63)*(IF(COUNTA($D88:HC88)*(12/$C$63)&lt;=$C$9,0,1)),0)+IF(HE$63=$C$17,0,IF(HD$63=$C$17,$B88*(HD$60),0))</f>
        <v>0</v>
      </c>
      <c r="HE88" s="50">
        <f>IF(HE$63&lt;=$C$17,($C$34*HE$59*$B88/$C$63)*(IF(COUNTA($D88:HD88)*(12/$C$63)&lt;=$C$9,0,1)),0)+IF(HF$63=$C$17,0,IF(HE$63=$C$17,$B88*(HE$60),0))</f>
        <v>0</v>
      </c>
      <c r="HF88" s="50">
        <f>IF(HF$63&lt;=$C$17,($C$34*HF$59*$B88/$C$63)*(IF(COUNTA($D88:HE88)*(12/$C$63)&lt;=$C$9,0,1)),0)+IF(HG$63=$C$17,0,IF(HF$63=$C$17,$B88*(HF$60),0))</f>
        <v>0</v>
      </c>
      <c r="HG88" s="50">
        <f>IF(HG$63&lt;=$C$17,($C$34*HG$59*$B88/$C$63)*(IF(COUNTA($D88:HF88)*(12/$C$63)&lt;=$C$9,0,1)),0)+IF(HH$63=$C$17,0,IF(HG$63=$C$17,$B88*(HG$60),0))</f>
        <v>0</v>
      </c>
      <c r="HH88" s="50">
        <f>IF(HH$63&lt;=$C$17,($C$34*HH$59*$B88/$C$63)*(IF(COUNTA($D88:HG88)*(12/$C$63)&lt;=$C$9,0,1)),0)+IF(HI$63=$C$17,0,IF(HH$63=$C$17,$B88*(HH$60),0))</f>
        <v>0</v>
      </c>
      <c r="HI88" s="50">
        <f>IF(HI$63&lt;=$C$17,($C$34*HI$59*$B88/$C$63)*(IF(COUNTA($D88:HH88)*(12/$C$63)&lt;=$C$9,0,1)),0)+IF(HJ$63=$C$17,0,IF(HI$63=$C$17,$B88*(HI$60),0))</f>
        <v>0</v>
      </c>
      <c r="HJ88" s="50">
        <f>IF(HJ$63&lt;=$C$17,($C$34*HJ$59*$B88/$C$63)*(IF(COUNTA($D88:HI88)*(12/$C$63)&lt;=$C$9,0,1)),0)+IF(HK$63=$C$17,0,IF(HJ$63=$C$17,$B88*(HJ$60),0))</f>
        <v>0</v>
      </c>
      <c r="HK88" s="50">
        <f>IF(HK$63&lt;=$C$17,($C$34*HK$59*$B88/$C$63)*(IF(COUNTA($D88:HJ88)*(12/$C$63)&lt;=$C$9,0,1)),0)+IF(HL$63=$C$17,0,IF(HK$63=$C$17,$B88*(HK$60),0))</f>
        <v>0</v>
      </c>
      <c r="HL88" s="50">
        <f>IF(HL$63&lt;=$C$17,($C$34*HL$59*$B88/$C$63)*(IF(COUNTA($D88:HK88)*(12/$C$63)&lt;=$C$9,0,1)),0)+IF(HM$63=$C$17,0,IF(HL$63=$C$17,$B88*(HL$60),0))</f>
        <v>0</v>
      </c>
      <c r="HM88" s="50">
        <f>IF(HM$63&lt;=$C$17,($C$34*HM$59*$B88/$C$63)*(IF(COUNTA($D88:HL88)*(12/$C$63)&lt;=$C$9,0,1)),0)+IF(HN$63=$C$17,0,IF(HM$63=$C$17,$B88*(HM$60),0))</f>
        <v>0</v>
      </c>
      <c r="HN88" s="50">
        <f>IF(HN$63&lt;=$C$17,($C$34*HN$59*$B88/$C$63)*(IF(COUNTA($D88:HM88)*(12/$C$63)&lt;=$C$9,0,1)),0)+IF(HO$63=$C$17,0,IF(HN$63=$C$17,$B88*(HN$60),0))</f>
        <v>0</v>
      </c>
      <c r="HO88" s="50">
        <f>IF(HO$63&lt;=$C$17,($C$34*HO$59*$B88/$C$63)*(IF(COUNTA($D88:HN88)*(12/$C$63)&lt;=$C$9,0,1)),0)+IF(HP$63=$C$17,0,IF(HO$63=$C$17,$B88*(HO$60),0))</f>
        <v>0</v>
      </c>
      <c r="HP88" s="50">
        <f>IF(HP$63&lt;=$C$17,($C$34*HP$59*$B88/$C$63)*(IF(COUNTA($D88:HO88)*(12/$C$63)&lt;=$C$9,0,1)),0)+IF(HQ$63=$C$17,0,IF(HP$63=$C$17,$B88*(HP$60),0))</f>
        <v>0</v>
      </c>
      <c r="HQ88" s="50">
        <f>IF(HQ$63&lt;=$C$17,($C$34*HQ$59*$B88/$C$63)*(IF(COUNTA($D88:HP88)*(12/$C$63)&lt;=$C$9,0,1)),0)+IF(HR$63=$C$17,0,IF(HQ$63=$C$17,$B88*(HQ$60),0))</f>
        <v>0</v>
      </c>
      <c r="HR88" s="50">
        <f>IF(HR$63&lt;=$C$17,($C$34*HR$59*$B88/$C$63)*(IF(COUNTA($D88:HQ88)*(12/$C$63)&lt;=$C$9,0,1)),0)+IF(HS$63=$C$17,0,IF(HR$63=$C$17,$B88*(HR$60),0))</f>
        <v>0</v>
      </c>
      <c r="HS88" s="50">
        <f>IF(HS$63&lt;=$C$17,($C$34*HS$59*$B88/$C$63)*(IF(COUNTA($D88:HR88)*(12/$C$63)&lt;=$C$9,0,1)),0)+IF(HT$63=$C$17,0,IF(HS$63=$C$17,$B88*(HS$60),0))</f>
        <v>0</v>
      </c>
      <c r="HT88" s="50">
        <f>IF(HT$63&lt;=$C$17,($C$34*HT$59*$B88/$C$63)*(IF(COUNTA($D88:HS88)*(12/$C$63)&lt;=$C$9,0,1)),0)+IF(HU$63=$C$17,0,IF(HT$63=$C$17,$B88*(HT$60),0))</f>
        <v>0</v>
      </c>
      <c r="HU88" s="50">
        <f>IF(HU$63&lt;=$C$17,($C$34*HU$59*$B88/$C$63)*(IF(COUNTA($D88:HT88)*(12/$C$63)&lt;=$C$9,0,1)),0)+IF(HV$63=$C$17,0,IF(HU$63=$C$17,$B88*(HU$60),0))</f>
        <v>0</v>
      </c>
      <c r="HV88" s="50">
        <f>IF(HV$63&lt;=$C$17,($C$34*HV$59*$B88/$C$63)*(IF(COUNTA($D88:HU88)*(12/$C$63)&lt;=$C$9,0,1)),0)+IF(HW$63=$C$17,0,IF(HV$63=$C$17,$B88*(HV$60),0))</f>
        <v>0</v>
      </c>
      <c r="HW88" s="50">
        <f>IF(HW$63&lt;=$C$17,($C$34*HW$59*$B88/$C$63)*(IF(COUNTA($D88:HV88)*(12/$C$63)&lt;=$C$9,0,1)),0)+IF(HX$63=$C$17,0,IF(HW$63=$C$17,$B88*(HW$60),0))</f>
        <v>0</v>
      </c>
      <c r="HX88" s="50">
        <f>IF(HX$63&lt;=$C$17,($C$34*HX$59*$B88/$C$63)*(IF(COUNTA($D88:HW88)*(12/$C$63)&lt;=$C$9,0,1)),0)+IF(HY$63=$C$17,0,IF(HX$63=$C$17,$B88*(HX$60),0))</f>
        <v>0</v>
      </c>
      <c r="HY88" s="50">
        <f>IF(HY$63&lt;=$C$17,($C$34*HY$59*$B88/$C$63)*(IF(COUNTA($D88:HX88)*(12/$C$63)&lt;=$C$9,0,1)),0)+IF(HZ$63=$C$17,0,IF(HY$63=$C$17,$B88*(HY$60),0))</f>
        <v>0</v>
      </c>
      <c r="HZ88" s="50">
        <f>IF(HZ$63&lt;=$C$17,($C$34*HZ$59*$B88/$C$63)*(IF(COUNTA($D88:HY88)*(12/$C$63)&lt;=$C$9,0,1)),0)+IF(IA$63=$C$17,0,IF(HZ$63=$C$17,$B88*(HZ$60),0))</f>
        <v>0</v>
      </c>
      <c r="IA88" s="50">
        <f>IF(IA$63&lt;=$C$17,($C$34*IA$59*$B88/$C$63)*(IF(COUNTA($D88:HZ88)*(12/$C$63)&lt;=$C$9,0,1)),0)+IF(IB$63=$C$17,0,IF(IA$63=$C$17,$B88*(IA$60),0))</f>
        <v>0</v>
      </c>
      <c r="IB88" s="50">
        <f>IF(IB$63&lt;=$C$17,($C$34*IB$59*$B88/$C$63)*(IF(COUNTA($D88:IA88)*(12/$C$63)&lt;=$C$9,0,1)),0)+IF(IC$63=$C$17,0,IF(IB$63=$C$17,$B88*(IB$60),0))</f>
        <v>0</v>
      </c>
      <c r="IC88" s="50">
        <f>IF(IC$63&lt;=$C$17,($C$34*IC$59*$B88/$C$63)*(IF(COUNTA($D88:IB88)*(12/$C$63)&lt;=$C$9,0,1)),0)+IF(ID$63=$C$17,0,IF(IC$63=$C$17,$B88*(IC$60),0))</f>
        <v>0</v>
      </c>
      <c r="ID88" s="50">
        <f>IF(ID$63&lt;=$C$17,($C$34*ID$59*$B88/$C$63)*(IF(COUNTA($D88:IC88)*(12/$C$63)&lt;=$C$9,0,1)),0)+IF(IE$63=$C$17,0,IF(ID$63=$C$17,$B88*(ID$60),0))</f>
        <v>0</v>
      </c>
      <c r="IE88" s="50">
        <f>IF(IE$63&lt;=$C$17,($C$34*IE$59*$B88/$C$63)*(IF(COUNTA($D88:ID88)*(12/$C$63)&lt;=$C$9,0,1)),0)+IF(IF$63=$C$17,0,IF(IE$63=$C$17,$B88*(IE$60),0))</f>
        <v>0</v>
      </c>
      <c r="IF88" s="50">
        <f>IF(IF$63&lt;=$C$17,($C$34*IF$59*$B88/$C$63)*(IF(COUNTA($D88:IE88)*(12/$C$63)&lt;=$C$9,0,1)),0)+IF(IG$63=$C$17,0,IF(IF$63=$C$17,$B88*(IF$60),0))</f>
        <v>0</v>
      </c>
      <c r="IG88" s="50">
        <f>IF(IG$63&lt;=$C$17,($C$34*IG$59*$B88/$C$63)*(IF(COUNTA($D88:IF88)*(12/$C$63)&lt;=$C$9,0,1)),0)+IF(IH$63=$C$17,0,IF(IG$63=$C$17,$B88*(IG$60),0))</f>
        <v>0</v>
      </c>
      <c r="IH88" s="50">
        <f>IF(IH$63&lt;=$C$17,($C$34*IH$59*$B88/$C$63)*(IF(COUNTA($D88:IG88)*(12/$C$63)&lt;=$C$9,0,1)),0)+IF(II$63=$C$17,0,IF(IH$63=$C$17,$B88*(IH$60),0))</f>
        <v>0</v>
      </c>
      <c r="II88" s="50">
        <f>IF(II$63&lt;=$C$17,($C$34*II$59*$B88/$C$63)*(IF(COUNTA($D88:IH88)*(12/$C$63)&lt;=$C$9,0,1)),0)+IF(IJ$63=$C$17,0,IF(II$63=$C$17,$B88*(II$60),0))</f>
        <v>0</v>
      </c>
      <c r="IJ88" s="50">
        <f>IF(IJ$63&lt;=$C$17,($C$34*IJ$59*$B88/$C$63)*(IF(COUNTA($D88:II88)*(12/$C$63)&lt;=$C$9,0,1)),0)+IF(IK$63=$C$17,0,IF(IJ$63=$C$17,$B88*(IJ$60),0))</f>
        <v>0</v>
      </c>
      <c r="IK88" s="50">
        <f>IF(IK$63&lt;=$C$17,($C$34*IK$59*$B88/$C$63)*(IF(COUNTA($D88:IJ88)*(12/$C$63)&lt;=$C$9,0,1)),0)+IF(IL$63=$C$17,0,IF(IK$63=$C$17,$B88*(IK$60),0))</f>
        <v>0</v>
      </c>
      <c r="IL88" s="50">
        <f>IF(IL$63&lt;=$C$17,($C$34*IL$59*$B88/$C$63)*(IF(COUNTA($D88:IK88)*(12/$C$63)&lt;=$C$9,0,1)),0)+IF(IM$63=$C$17,0,IF(IL$63=$C$17,$B88*(IL$60),0))</f>
        <v>0</v>
      </c>
      <c r="IM88" s="50">
        <f>IF(IM$63&lt;=$C$17,($C$34*IM$59*$B88/$C$63)*(IF(COUNTA($D88:IL88)*(12/$C$63)&lt;=$C$9,0,1)),0)+IF(IN$63=$C$17,0,IF(IM$63=$C$17,$B88*(IM$60),0))</f>
        <v>0</v>
      </c>
      <c r="IN88" s="50">
        <f>IF(IN$63&lt;=$C$17,($C$34*IN$59*$B88/$C$63)*(IF(COUNTA($D88:IM88)*(12/$C$63)&lt;=$C$9,0,1)),0)+IF(IO$63=$C$17,0,IF(IN$63=$C$17,$B88*(IN$60),0))</f>
        <v>0</v>
      </c>
      <c r="IO88" s="50">
        <f>IF(IO$63&lt;=$C$17,($C$34*IO$59*$B88/$C$63)*(IF(COUNTA($D88:IN88)*(12/$C$63)&lt;=$C$9,0,1)),0)+IF(IP$63=$C$17,0,IF(IO$63=$C$17,$B88*(IO$60),0))</f>
        <v>0</v>
      </c>
      <c r="IP88" s="50">
        <f>IF(IP$63&lt;=$C$17,($C$34*IP$59*$B88/$C$63)*(IF(COUNTA($D88:IO88)*(12/$C$63)&lt;=$C$9,0,1)),0)+IF(IQ$63=$C$17,0,IF(IP$63=$C$17,$B88*(IP$60),0))</f>
        <v>0</v>
      </c>
      <c r="IQ88" s="50">
        <f>IF(IQ$63&lt;=$C$17,($C$34*IQ$59*$B88/$C$63)*(IF(COUNTA($D88:IP88)*(12/$C$63)&lt;=$C$9,0,1)),0)+IF(IR$63=$C$17,0,IF(IQ$63=$C$17,$B88*(IQ$60),0))</f>
        <v>0</v>
      </c>
      <c r="IR88" s="50">
        <f>IF(IR$63&lt;=$C$17,($C$34*IR$59*$B88/$C$63)*(IF(COUNTA($D88:IQ88)*(12/$C$63)&lt;=$C$9,0,1)),0)+IF(IS$63=$C$17,0,IF(IR$63=$C$17,$B88*(IR$60),0))</f>
        <v>0</v>
      </c>
      <c r="IS88" s="50">
        <f>IF(IS$63&lt;=$C$17,($C$34*IS$59*$B88/$C$63)*(IF(COUNTA($D88:IR88)*(12/$C$63)&lt;=$C$9,0,1)),0)+IF(IT$63=$C$17,0,IF(IS$63=$C$17,$B88*(IS$60),0))</f>
        <v>0</v>
      </c>
      <c r="IT88" s="50">
        <f>IF(IT$63&lt;=$C$17,($C$34*IT$59*$B88/$C$63)*(IF(COUNTA($D88:IS88)*(12/$C$63)&lt;=$C$9,0,1)),0)+IF(IU$63=$C$17,0,IF(IT$63=$C$17,$B88*(IT$60),0))</f>
        <v>0</v>
      </c>
      <c r="IU88" s="50">
        <f>IF(IU$63&lt;=$C$17,($C$34*IU$59*$B88/$C$63)*(IF(COUNTA($D88:IT88)*(12/$C$63)&lt;=$C$9,0,1)),0)+IF(IV$63=$C$17,0,IF(IU$63=$C$17,$B88*(IU$60),0))</f>
        <v>0</v>
      </c>
      <c r="IV88" s="50">
        <f>IF(IV$63&lt;=$C$17,($C$34*IV$59*$B88/$C$63)*(IF(COUNTA($D88:IU88)*(12/$C$63)&lt;=$C$9,0,1)),0)+IF(IW$63=$C$17,0,IF(IV$63=$C$17,$B88*(IV$60),0))</f>
        <v>0</v>
      </c>
      <c r="IW88" s="50">
        <f>IF(IW$63&lt;=$C$17,($C$34*IW$59*$B88/$C$63)*(IF(COUNTA($D88:IV88)*(12/$C$63)&lt;=$C$9,0,1)),0)+IF(IX$63=$C$17,0,IF(IW$63=$C$17,$B88*(IW$60),0))</f>
        <v>0</v>
      </c>
      <c r="IX88" s="50"/>
      <c r="IY88" s="50"/>
      <c r="IZ88" s="50"/>
      <c r="JA88" s="50"/>
      <c r="JB88" s="50"/>
      <c r="JC88" s="50"/>
      <c r="JD88" s="50"/>
      <c r="JE88" s="50"/>
      <c r="JF88" s="50"/>
      <c r="JG88" s="50"/>
      <c r="JH88" s="50"/>
      <c r="JI88" s="50"/>
      <c r="JJ88" s="50"/>
      <c r="JK88" s="50"/>
      <c r="JL88" s="50"/>
      <c r="JM88" s="50"/>
    </row>
    <row r="89" spans="1:273" outlineLevel="1" x14ac:dyDescent="0.25">
      <c r="A89" s="2" t="s">
        <v>55</v>
      </c>
      <c r="B89" s="79">
        <f ca="1">+OFFSET($D$52,0,COUNTA($B$66:B88),,)</f>
        <v>3</v>
      </c>
      <c r="C89" s="88">
        <f t="shared" ca="1" si="61"/>
        <v>206.11074772205052</v>
      </c>
      <c r="D89" s="47"/>
      <c r="E89" s="47"/>
      <c r="F89" s="47"/>
      <c r="G89" s="47"/>
      <c r="H89" s="47"/>
      <c r="I89" s="47"/>
      <c r="J89" s="47"/>
      <c r="K89" s="47"/>
      <c r="L89" s="47"/>
      <c r="M89" s="47"/>
      <c r="N89" s="47"/>
      <c r="O89" s="47"/>
      <c r="P89" s="47"/>
      <c r="Q89" s="47"/>
      <c r="R89" s="47"/>
      <c r="S89" s="47"/>
      <c r="T89" s="47"/>
      <c r="U89" s="47"/>
      <c r="V89" s="47"/>
      <c r="W89" s="47"/>
      <c r="X89" s="47"/>
      <c r="Y89" s="47"/>
      <c r="Z89" s="47"/>
      <c r="AA89" s="50">
        <f ca="1">IF(AB$63&gt;$C$17,0,-AA$53*(12/$C$63))</f>
        <v>-612.06000000000006</v>
      </c>
      <c r="AB89" s="50">
        <f ca="1">IF(AB$63&lt;=$C$17,($C$34*AB$59*$B89/$C$63)*(IF(COUNTA($D89:AA89)*(12/$C$63)&lt;=$C$9,0,1)),0)+IF(AC$63=$C$17,0,IF(AB$63=$C$17,$B89*(AB$60),0))</f>
        <v>0</v>
      </c>
      <c r="AC89" s="50">
        <f ca="1">IF(AC$63&lt;=$C$17,($C$34*AC$59*$B89/$C$63)*(IF(COUNTA($D89:AB89)*(12/$C$63)&lt;=$C$9,0,1)),0)+IF(AD$63=$C$17,0,IF(AC$63=$C$17,$B89*(AC$60),0))</f>
        <v>0</v>
      </c>
      <c r="AD89" s="50">
        <f ca="1">IF(AD$63&lt;=$C$17,($C$34*AD$59*$B89/$C$63)*(IF(COUNTA($D89:AC89)*(12/$C$63)&lt;=$C$9,0,1)),0)+IF(AE$63=$C$17,0,IF(AD$63=$C$17,$B89*(AD$60),0))</f>
        <v>0</v>
      </c>
      <c r="AE89" s="50">
        <f ca="1">IF(AE$63&lt;=$C$17,($C$34*AE$59*$B89/$C$63)*(IF(COUNTA($D89:AD89)*(12/$C$63)&lt;=$C$9,0,1)),0)+IF(AF$63=$C$17,0,IF(AE$63=$C$17,$B89*(AE$60),0))</f>
        <v>0</v>
      </c>
      <c r="AF89" s="50">
        <f ca="1">IF(AF$63&lt;=$C$17,($C$34*AF$59*$B89/$C$63)*(IF(COUNTA($D89:AE89)*(12/$C$63)&lt;=$C$9,0,1)),0)+IF(AG$63=$C$17,0,IF(AF$63=$C$17,$B89*(AF$60),0))</f>
        <v>2.3835999999999999</v>
      </c>
      <c r="AG89" s="50">
        <f ca="1">IF(AG$63&lt;=$C$17,($C$34*AG$59*$B89/$C$63)*(IF(COUNTA($D89:AF89)*(12/$C$63)&lt;=$C$9,0,1)),0)+IF(AH$63=$C$17,0,IF(AG$63=$C$17,$B89*(AG$60),0))</f>
        <v>2.3835999999999999</v>
      </c>
      <c r="AH89" s="50">
        <f ca="1">IF(AH$63&lt;=$C$17,($C$34*AH$59*$B89/$C$63)*(IF(COUNTA($D89:AG89)*(12/$C$63)&lt;=$C$9,0,1)),0)+IF(AI$63=$C$17,0,IF(AH$63=$C$17,$B89*(AH$60),0))</f>
        <v>2.3835999999999999</v>
      </c>
      <c r="AI89" s="50">
        <f ca="1">IF(AI$63&lt;=$C$17,($C$34*AI$59*$B89/$C$63)*(IF(COUNTA($D89:AH89)*(12/$C$63)&lt;=$C$9,0,1)),0)+IF(AJ$63=$C$17,0,IF(AI$63=$C$17,$B89*(AI$60),0))</f>
        <v>2.3835999999999999</v>
      </c>
      <c r="AJ89" s="50">
        <f ca="1">IF(AJ$63&lt;=$C$17,($C$34*AJ$59*$B89/$C$63)*(IF(COUNTA($D89:AI89)*(12/$C$63)&lt;=$C$9,0,1)),0)+IF(AK$63=$C$17,0,IF(AJ$63=$C$17,$B89*(AJ$60),0))</f>
        <v>2.3835999999999999</v>
      </c>
      <c r="AK89" s="50">
        <f ca="1">IF(AK$63&lt;=$C$17,($C$34*AK$59*$B89/$C$63)*(IF(COUNTA($D89:AJ89)*(12/$C$63)&lt;=$C$9,0,1)),0)+IF(AL$63=$C$17,0,IF(AK$63=$C$17,$B89*(AK$60),0))</f>
        <v>2.3835999999999999</v>
      </c>
      <c r="AL89" s="50">
        <f ca="1">IF(AL$63&lt;=$C$17,($C$34*AL$59*$B89/$C$63)*(IF(COUNTA($D89:AK89)*(12/$C$63)&lt;=$C$9,0,1)),0)+IF(AM$63=$C$17,0,IF(AL$63=$C$17,$B89*(AL$60),0))</f>
        <v>2.3835999999999999</v>
      </c>
      <c r="AM89" s="50">
        <f ca="1">IF(AM$63&lt;=$C$17,($C$34*AM$59*$B89/$C$63)*(IF(COUNTA($D89:AL89)*(12/$C$63)&lt;=$C$9,0,1)),0)+IF(AN$63=$C$17,0,IF(AM$63=$C$17,$B89*(AM$60),0))</f>
        <v>2.3835999999999999</v>
      </c>
      <c r="AN89" s="50">
        <f ca="1">IF(AN$63&lt;=$C$17,($C$34*AN$59*$B89/$C$63)*(IF(COUNTA($D89:AM89)*(12/$C$63)&lt;=$C$9,0,1)),0)+IF(AO$63=$C$17,0,IF(AN$63=$C$17,$B89*(AN$60),0))</f>
        <v>2.3835999999999999</v>
      </c>
      <c r="AO89" s="50">
        <f ca="1">IF(AO$63&lt;=$C$17,($C$34*AO$59*$B89/$C$63)*(IF(COUNTA($D89:AN89)*(12/$C$63)&lt;=$C$9,0,1)),0)+IF(AP$63=$C$17,0,IF(AO$63=$C$17,$B89*(AO$60),0))</f>
        <v>2.3835999999999999</v>
      </c>
      <c r="AP89" s="50">
        <f ca="1">IF(AP$63&lt;=$C$17,($C$34*AP$59*$B89/$C$63)*(IF(COUNTA($D89:AO89)*(12/$C$63)&lt;=$C$9,0,1)),0)+IF(AQ$63=$C$17,0,IF(AP$63=$C$17,$B89*(AP$60),0))</f>
        <v>2.3835999999999999</v>
      </c>
      <c r="AQ89" s="50">
        <f ca="1">IF(AQ$63&lt;=$C$17,($C$34*AQ$59*$B89/$C$63)*(IF(COUNTA($D89:AP89)*(12/$C$63)&lt;=$C$9,0,1)),0)+IF(AR$63=$C$17,0,IF(AQ$63=$C$17,$B89*(AQ$60),0))</f>
        <v>2.3835999999999999</v>
      </c>
      <c r="AR89" s="50">
        <f ca="1">IF(AR$63&lt;=$C$17,($C$34*AR$59*$B89/$C$63)*(IF(COUNTA($D89:AQ89)*(12/$C$63)&lt;=$C$9,0,1)),0)+IF(AS$63=$C$17,0,IF(AR$63=$C$17,$B89*(AR$60),0))</f>
        <v>2.3835999999999999</v>
      </c>
      <c r="AS89" s="50">
        <f ca="1">IF(AS$63&lt;=$C$17,($C$34*AS$59*$B89/$C$63)*(IF(COUNTA($D89:AR89)*(12/$C$63)&lt;=$C$9,0,1)),0)+IF(AT$63=$C$17,0,IF(AS$63=$C$17,$B89*(AS$60),0))</f>
        <v>2.3835999999999999</v>
      </c>
      <c r="AT89" s="50">
        <f ca="1">IF(AT$63&lt;=$C$17,($C$34*AT$59*$B89/$C$63)*(IF(COUNTA($D89:AS89)*(12/$C$63)&lt;=$C$9,0,1)),0)+IF(AU$63=$C$17,0,IF(AT$63=$C$17,$B89*(AT$60),0))</f>
        <v>2.3835999999999999</v>
      </c>
      <c r="AU89" s="50">
        <f ca="1">IF(AU$63&lt;=$C$17,($C$34*AU$59*$B89/$C$63)*(IF(COUNTA($D89:AT89)*(12/$C$63)&lt;=$C$9,0,1)),0)+IF(AV$63=$C$17,0,IF(AU$63=$C$17,$B89*(AU$60),0))</f>
        <v>2.3835999999999999</v>
      </c>
      <c r="AV89" s="50">
        <f ca="1">IF(AV$63&lt;=$C$17,($C$34*AV$59*$B89/$C$63)*(IF(COUNTA($D89:AU89)*(12/$C$63)&lt;=$C$9,0,1)),0)+IF(AW$63=$C$17,0,IF(AV$63=$C$17,$B89*(AV$60),0))</f>
        <v>2.3835999999999999</v>
      </c>
      <c r="AW89" s="50">
        <f ca="1">IF(AW$63&lt;=$C$17,($C$34*AW$59*$B89/$C$63)*(IF(COUNTA($D89:AV89)*(12/$C$63)&lt;=$C$9,0,1)),0)+IF(AX$63=$C$17,0,IF(AW$63=$C$17,$B89*(AW$60),0))</f>
        <v>2.3835999999999999</v>
      </c>
      <c r="AX89" s="50">
        <f ca="1">IF(AX$63&lt;=$C$17,($C$34*AX$59*$B89/$C$63)*(IF(COUNTA($D89:AW89)*(12/$C$63)&lt;=$C$9,0,1)),0)+IF(AY$63=$C$17,0,IF(AX$63=$C$17,$B89*(AX$60),0))</f>
        <v>2.3835999999999999</v>
      </c>
      <c r="AY89" s="50">
        <f ca="1">IF(AY$63&lt;=$C$17,($C$34*AY$59*$B89/$C$63)*(IF(COUNTA($D89:AX89)*(12/$C$63)&lt;=$C$9,0,1)),0)+IF(AZ$63=$C$17,0,IF(AY$63=$C$17,$B89*(AY$60),0))</f>
        <v>2.3835999999999999</v>
      </c>
      <c r="AZ89" s="50">
        <f ca="1">IF(AZ$63&lt;=$C$17,($C$34*AZ$59*$B89/$C$63)*(IF(COUNTA($D89:AY89)*(12/$C$63)&lt;=$C$9,0,1)),0)+IF(BA$63=$C$17,0,IF(AZ$63=$C$17,$B89*(AZ$60),0))</f>
        <v>2.3835999999999999</v>
      </c>
      <c r="BA89" s="50">
        <f ca="1">IF(BA$63&lt;=$C$17,($C$34*BA$59*$B89/$C$63)*(IF(COUNTA($D89:AZ89)*(12/$C$63)&lt;=$C$9,0,1)),0)+IF(BB$63=$C$17,0,IF(BA$63=$C$17,$B89*(BA$60),0))</f>
        <v>2.3835999999999999</v>
      </c>
      <c r="BB89" s="50">
        <f ca="1">IF(BB$63&lt;=$C$17,($C$34*BB$59*$B89/$C$63)*(IF(COUNTA($D89:BA89)*(12/$C$63)&lt;=$C$9,0,1)),0)+IF(BC$63=$C$17,0,IF(BB$63=$C$17,$B89*(BB$60),0))</f>
        <v>2.3835999999999999</v>
      </c>
      <c r="BC89" s="50">
        <f ca="1">IF(BC$63&lt;=$C$17,($C$34*BC$59*$B89/$C$63)*(IF(COUNTA($D89:BB89)*(12/$C$63)&lt;=$C$9,0,1)),0)+IF(BD$63=$C$17,0,IF(BC$63=$C$17,$B89*(BC$60),0))</f>
        <v>2.3835999999999999</v>
      </c>
      <c r="BD89" s="50">
        <f ca="1">IF(BD$63&lt;=$C$17,($C$34*BD$59*$B89/$C$63)*(IF(COUNTA($D89:BC89)*(12/$C$63)&lt;=$C$9,0,1)),0)+IF(BE$63=$C$17,0,IF(BD$63=$C$17,$B89*(BD$60),0))</f>
        <v>2.3835999999999999</v>
      </c>
      <c r="BE89" s="50">
        <f ca="1">IF(BE$63&lt;=$C$17,($C$34*BE$59*$B89/$C$63)*(IF(COUNTA($D89:BD89)*(12/$C$63)&lt;=$C$9,0,1)),0)+IF(BF$63=$C$17,0,IF(BE$63=$C$17,$B89*(BE$60),0))</f>
        <v>2.3835999999999999</v>
      </c>
      <c r="BF89" s="50">
        <f ca="1">IF(BF$63&lt;=$C$17,($C$34*BF$59*$B89/$C$63)*(IF(COUNTA($D89:BE89)*(12/$C$63)&lt;=$C$9,0,1)),0)+IF(BG$63=$C$17,0,IF(BF$63=$C$17,$B89*(BF$60),0))</f>
        <v>2.3835999999999999</v>
      </c>
      <c r="BG89" s="50">
        <f ca="1">IF(BG$63&lt;=$C$17,($C$34*BG$59*$B89/$C$63)*(IF(COUNTA($D89:BF89)*(12/$C$63)&lt;=$C$9,0,1)),0)+IF(BH$63=$C$17,0,IF(BG$63=$C$17,$B89*(BG$60),0))</f>
        <v>2.3835999999999999</v>
      </c>
      <c r="BH89" s="50">
        <f ca="1">IF(BH$63&lt;=$C$17,($C$34*BH$59*$B89/$C$63)*(IF(COUNTA($D89:BG89)*(12/$C$63)&lt;=$C$9,0,1)),0)+IF(BI$63=$C$17,0,IF(BH$63=$C$17,$B89*(BH$60),0))</f>
        <v>2.3835999999999999</v>
      </c>
      <c r="BI89" s="50">
        <f ca="1">IF(BI$63&lt;=$C$17,($C$34*BI$59*$B89/$C$63)*(IF(COUNTA($D89:BH89)*(12/$C$63)&lt;=$C$9,0,1)),0)+IF(BJ$63=$C$17,0,IF(BI$63=$C$17,$B89*(BI$60),0))</f>
        <v>2.3835999999999999</v>
      </c>
      <c r="BJ89" s="50">
        <f ca="1">IF(BJ$63&lt;=$C$17,($C$34*BJ$59*$B89/$C$63)*(IF(COUNTA($D89:BI89)*(12/$C$63)&lt;=$C$9,0,1)),0)+IF(BK$63=$C$17,0,IF(BJ$63=$C$17,$B89*(BJ$60),0))</f>
        <v>2.3835999999999999</v>
      </c>
      <c r="BK89" s="50">
        <f ca="1">IF(BK$63&lt;=$C$17,($C$34*BK$59*$B89/$C$63)*(IF(COUNTA($D89:BJ89)*(12/$C$63)&lt;=$C$9,0,1)),0)+IF(BL$63=$C$17,0,IF(BK$63=$C$17,$B89*(BK$60),0))</f>
        <v>2.3835999999999999</v>
      </c>
      <c r="BL89" s="50">
        <f ca="1">IF(BL$63&lt;=$C$17,($C$34*BL$59*$B89/$C$63)*(IF(COUNTA($D89:BK89)*(12/$C$63)&lt;=$C$9,0,1)),0)+IF(BM$63=$C$17,0,IF(BL$63=$C$17,$B89*(BL$60),0))</f>
        <v>2.3835999999999999</v>
      </c>
      <c r="BM89" s="50">
        <f ca="1">IF(BM$63&lt;=$C$17,($C$34*BM$59*$B89/$C$63)*(IF(COUNTA($D89:BL89)*(12/$C$63)&lt;=$C$9,0,1)),0)+IF(BN$63=$C$17,0,IF(BM$63=$C$17,$B89*(BM$60),0))</f>
        <v>2.3835999999999999</v>
      </c>
      <c r="BN89" s="50">
        <f ca="1">IF(BN$63&lt;=$C$17,($C$34*BN$59*$B89/$C$63)*(IF(COUNTA($D89:BM89)*(12/$C$63)&lt;=$C$9,0,1)),0)+IF(BO$63=$C$17,0,IF(BN$63=$C$17,$B89*(BN$60),0))</f>
        <v>2.3835999999999999</v>
      </c>
      <c r="BO89" s="50">
        <f ca="1">IF(BO$63&lt;=$C$17,($C$34*BO$59*$B89/$C$63)*(IF(COUNTA($D89:BN89)*(12/$C$63)&lt;=$C$9,0,1)),0)+IF(BP$63=$C$17,0,IF(BO$63=$C$17,$B89*(BO$60),0))</f>
        <v>2.3835999999999999</v>
      </c>
      <c r="BP89" s="50">
        <f ca="1">IF(BP$63&lt;=$C$17,($C$34*BP$59*$B89/$C$63)*(IF(COUNTA($D89:BO89)*(12/$C$63)&lt;=$C$9,0,1)),0)+IF(BQ$63=$C$17,0,IF(BP$63=$C$17,$B89*(BP$60),0))</f>
        <v>2.3835999999999999</v>
      </c>
      <c r="BQ89" s="50">
        <f ca="1">IF(BQ$63&lt;=$C$17,($C$34*BQ$59*$B89/$C$63)*(IF(COUNTA($D89:BP89)*(12/$C$63)&lt;=$C$9,0,1)),0)+IF(BR$63=$C$17,0,IF(BQ$63=$C$17,$B89*(BQ$60),0))</f>
        <v>2.3835999999999999</v>
      </c>
      <c r="BR89" s="50">
        <f ca="1">IF(BR$63&lt;=$C$17,($C$34*BR$59*$B89/$C$63)*(IF(COUNTA($D89:BQ89)*(12/$C$63)&lt;=$C$9,0,1)),0)+IF(BS$63=$C$17,0,IF(BR$63=$C$17,$B89*(BR$60),0))</f>
        <v>2.3835999999999999</v>
      </c>
      <c r="BS89" s="50">
        <f ca="1">IF(BS$63&lt;=$C$17,($C$34*BS$59*$B89/$C$63)*(IF(COUNTA($D89:BR89)*(12/$C$63)&lt;=$C$9,0,1)),0)+IF(BT$63=$C$17,0,IF(BS$63=$C$17,$B89*(BS$60),0))</f>
        <v>2.3835999999999999</v>
      </c>
      <c r="BT89" s="50">
        <f ca="1">IF(BT$63&lt;=$C$17,($C$34*BT$59*$B89/$C$63)*(IF(COUNTA($D89:BS89)*(12/$C$63)&lt;=$C$9,0,1)),0)+IF(BU$63=$C$17,0,IF(BT$63=$C$17,$B89*(BT$60),0))</f>
        <v>2.3835999999999999</v>
      </c>
      <c r="BU89" s="50">
        <f ca="1">IF(BU$63&lt;=$C$17,($C$34*BU$59*$B89/$C$63)*(IF(COUNTA($D89:BT89)*(12/$C$63)&lt;=$C$9,0,1)),0)+IF(BV$63=$C$17,0,IF(BU$63=$C$17,$B89*(BU$60),0))</f>
        <v>2.3835999999999999</v>
      </c>
      <c r="BV89" s="50">
        <f ca="1">IF(BV$63&lt;=$C$17,($C$34*BV$59*$B89/$C$63)*(IF(COUNTA($D89:BU89)*(12/$C$63)&lt;=$C$9,0,1)),0)+IF(BW$63=$C$17,0,IF(BV$63=$C$17,$B89*(BV$60),0))</f>
        <v>2.3835999999999999</v>
      </c>
      <c r="BW89" s="50">
        <f ca="1">IF(BW$63&lt;=$C$17,($C$34*BW$59*$B89/$C$63)*(IF(COUNTA($D89:BV89)*(12/$C$63)&lt;=$C$9,0,1)),0)+IF(BX$63=$C$17,0,IF(BW$63=$C$17,$B89*(BW$60),0))</f>
        <v>2.3835999999999999</v>
      </c>
      <c r="BX89" s="50">
        <f ca="1">IF(BX$63&lt;=$C$17,($C$34*BX$59*$B89/$C$63)*(IF(COUNTA($D89:BW89)*(12/$C$63)&lt;=$C$9,0,1)),0)+IF(BY$63=$C$17,0,IF(BX$63=$C$17,$B89*(BX$60),0))</f>
        <v>2.3835999999999999</v>
      </c>
      <c r="BY89" s="50">
        <f ca="1">IF(BY$63&lt;=$C$17,($C$34*BY$59*$B89/$C$63)*(IF(COUNTA($D89:BX89)*(12/$C$63)&lt;=$C$9,0,1)),0)+IF(BZ$63=$C$17,0,IF(BY$63=$C$17,$B89*(BY$60),0))</f>
        <v>2.3835999999999999</v>
      </c>
      <c r="BZ89" s="50">
        <f ca="1">IF(BZ$63&lt;=$C$17,($C$34*BZ$59*$B89/$C$63)*(IF(COUNTA($D89:BY89)*(12/$C$63)&lt;=$C$9,0,1)),0)+IF(CA$63=$C$17,0,IF(BZ$63=$C$17,$B89*(BZ$60),0))</f>
        <v>2.3835999999999999</v>
      </c>
      <c r="CA89" s="50">
        <f ca="1">IF(CA$63&lt;=$C$17,($C$34*CA$59*$B89/$C$63)*(IF(COUNTA($D89:BZ89)*(12/$C$63)&lt;=$C$9,0,1)),0)+IF(CB$63=$C$17,0,IF(CA$63=$C$17,$B89*(CA$60),0))</f>
        <v>2.3835999999999999</v>
      </c>
      <c r="CB89" s="50">
        <f ca="1">IF(CB$63&lt;=$C$17,($C$34*CB$59*$B89/$C$63)*(IF(COUNTA($D89:CA89)*(12/$C$63)&lt;=$C$9,0,1)),0)+IF(CC$63=$C$17,0,IF(CB$63=$C$17,$B89*(CB$60),0))</f>
        <v>2.3835999999999999</v>
      </c>
      <c r="CC89" s="50">
        <f ca="1">IF(CC$63&lt;=$C$17,($C$34*CC$59*$B89/$C$63)*(IF(COUNTA($D89:CB89)*(12/$C$63)&lt;=$C$9,0,1)),0)+IF(CD$63=$C$17,0,IF(CC$63=$C$17,$B89*(CC$60),0))</f>
        <v>2.3835999999999999</v>
      </c>
      <c r="CD89" s="50">
        <f ca="1">IF(CD$63&lt;=$C$17,($C$34*CD$59*$B89/$C$63)*(IF(COUNTA($D89:CC89)*(12/$C$63)&lt;=$C$9,0,1)),0)+IF(CE$63=$C$17,0,IF(CD$63=$C$17,$B89*(CD$60),0))</f>
        <v>2.3835999999999999</v>
      </c>
      <c r="CE89" s="50">
        <f ca="1">IF(CE$63&lt;=$C$17,($C$34*CE$59*$B89/$C$63)*(IF(COUNTA($D89:CD89)*(12/$C$63)&lt;=$C$9,0,1)),0)+IF(CF$63=$C$17,0,IF(CE$63=$C$17,$B89*(CE$60),0))</f>
        <v>2.3835999999999999</v>
      </c>
      <c r="CF89" s="50">
        <f ca="1">IF(CF$63&lt;=$C$17,($C$34*CF$59*$B89/$C$63)*(IF(COUNTA($D89:CE89)*(12/$C$63)&lt;=$C$9,0,1)),0)+IF(CG$63=$C$17,0,IF(CF$63=$C$17,$B89*(CF$60),0))</f>
        <v>2.3835999999999999</v>
      </c>
      <c r="CG89" s="50">
        <f ca="1">IF(CG$63&lt;=$C$17,($C$34*CG$59*$B89/$C$63)*(IF(COUNTA($D89:CF89)*(12/$C$63)&lt;=$C$9,0,1)),0)+IF(CH$63=$C$17,0,IF(CG$63=$C$17,$B89*(CG$60),0))</f>
        <v>2.3835999999999999</v>
      </c>
      <c r="CH89" s="50">
        <f ca="1">IF(CH$63&lt;=$C$17,($C$34*CH$59*$B89/$C$63)*(IF(COUNTA($D89:CG89)*(12/$C$63)&lt;=$C$9,0,1)),0)+IF(CI$63=$C$17,0,IF(CH$63=$C$17,$B89*(CH$60),0))</f>
        <v>2.3835999999999999</v>
      </c>
      <c r="CI89" s="50">
        <f ca="1">IF(CI$63&lt;=$C$17,($C$34*CI$59*$B89/$C$63)*(IF(COUNTA($D89:CH89)*(12/$C$63)&lt;=$C$9,0,1)),0)+IF(CJ$63=$C$17,0,IF(CI$63=$C$17,$B89*(CI$60),0))</f>
        <v>2.3835999999999999</v>
      </c>
      <c r="CJ89" s="50">
        <f ca="1">IF(CJ$63&lt;=$C$17,($C$34*CJ$59*$B89/$C$63)*(IF(COUNTA($D89:CI89)*(12/$C$63)&lt;=$C$9,0,1)),0)+IF(CK$63=$C$17,0,IF(CJ$63=$C$17,$B89*(CJ$60),0))</f>
        <v>2.3835999999999999</v>
      </c>
      <c r="CK89" s="50">
        <f ca="1">IF(CK$63&lt;=$C$17,($C$34*CK$59*$B89/$C$63)*(IF(COUNTA($D89:CJ89)*(12/$C$63)&lt;=$C$9,0,1)),0)+IF(CL$63=$C$17,0,IF(CK$63=$C$17,$B89*(CK$60),0))</f>
        <v>2.3835999999999999</v>
      </c>
      <c r="CL89" s="50">
        <f ca="1">IF(CL$63&lt;=$C$17,($C$34*CL$59*$B89/$C$63)*(IF(COUNTA($D89:CK89)*(12/$C$63)&lt;=$C$9,0,1)),0)+IF(CM$63=$C$17,0,IF(CL$63=$C$17,$B89*(CL$60),0))</f>
        <v>2.3835999999999999</v>
      </c>
      <c r="CM89" s="50">
        <f ca="1">IF(CM$63&lt;=$C$17,($C$34*CM$59*$B89/$C$63)*(IF(COUNTA($D89:CL89)*(12/$C$63)&lt;=$C$9,0,1)),0)+IF(CN$63=$C$17,0,IF(CM$63=$C$17,$B89*(CM$60),0))</f>
        <v>2.3835999999999999</v>
      </c>
      <c r="CN89" s="50">
        <f ca="1">IF(CN$63&lt;=$C$17,($C$34*CN$59*$B89/$C$63)*(IF(COUNTA($D89:CM89)*(12/$C$63)&lt;=$C$9,0,1)),0)+IF(CO$63=$C$17,0,IF(CN$63=$C$17,$B89*(CN$60),0))</f>
        <v>2.3835999999999999</v>
      </c>
      <c r="CO89" s="50">
        <f ca="1">IF(CO$63&lt;=$C$17,($C$34*CO$59*$B89/$C$63)*(IF(COUNTA($D89:CN89)*(12/$C$63)&lt;=$C$9,0,1)),0)+IF(CP$63=$C$17,0,IF(CO$63=$C$17,$B89*(CO$60),0))</f>
        <v>2.3835999999999999</v>
      </c>
      <c r="CP89" s="50">
        <f ca="1">IF(CP$63&lt;=$C$17,($C$34*CP$59*$B89/$C$63)*(IF(COUNTA($D89:CO89)*(12/$C$63)&lt;=$C$9,0,1)),0)+IF(CQ$63=$C$17,0,IF(CP$63=$C$17,$B89*(CP$60),0))</f>
        <v>2.3835999999999999</v>
      </c>
      <c r="CQ89" s="50">
        <f ca="1">IF(CQ$63&lt;=$C$17,($C$34*CQ$59*$B89/$C$63)*(IF(COUNTA($D89:CP89)*(12/$C$63)&lt;=$C$9,0,1)),0)+IF(CR$63=$C$17,0,IF(CQ$63=$C$17,$B89*(CQ$60),0))</f>
        <v>2.3835999999999999</v>
      </c>
      <c r="CR89" s="50">
        <f ca="1">IF(CR$63&lt;=$C$17,($C$34*CR$59*$B89/$C$63)*(IF(COUNTA($D89:CQ89)*(12/$C$63)&lt;=$C$9,0,1)),0)+IF(CS$63=$C$17,0,IF(CR$63=$C$17,$B89*(CR$60),0))</f>
        <v>2.3835999999999999</v>
      </c>
      <c r="CS89" s="50">
        <f ca="1">IF(CS$63&lt;=$C$17,($C$34*CS$59*$B89/$C$63)*(IF(COUNTA($D89:CR89)*(12/$C$63)&lt;=$C$9,0,1)),0)+IF(CT$63=$C$17,0,IF(CS$63=$C$17,$B89*(CS$60),0))</f>
        <v>2.3835999999999999</v>
      </c>
      <c r="CT89" s="50">
        <f ca="1">IF(CT$63&lt;=$C$17,($C$34*CT$59*$B89/$C$63)*(IF(COUNTA($D89:CS89)*(12/$C$63)&lt;=$C$9,0,1)),0)+IF(CU$63=$C$17,0,IF(CT$63=$C$17,$B89*(CT$60),0))</f>
        <v>2.3835999999999999</v>
      </c>
      <c r="CU89" s="50">
        <f ca="1">IF(CU$63&lt;=$C$17,($C$34*CU$59*$B89/$C$63)*(IF(COUNTA($D89:CT89)*(12/$C$63)&lt;=$C$9,0,1)),0)+IF(CV$63=$C$17,0,IF(CU$63=$C$17,$B89*(CU$60),0))</f>
        <v>2.3835999999999999</v>
      </c>
      <c r="CV89" s="50">
        <f ca="1">IF(CV$63&lt;=$C$17,($C$34*CV$59*$B89/$C$63)*(IF(COUNTA($D89:CU89)*(12/$C$63)&lt;=$C$9,0,1)),0)+IF(CW$63=$C$17,0,IF(CV$63=$C$17,$B89*(CV$60),0))</f>
        <v>2.3835999999999999</v>
      </c>
      <c r="CW89" s="50">
        <f ca="1">IF(CW$63&lt;=$C$17,($C$34*CW$59*$B89/$C$63)*(IF(COUNTA($D89:CV89)*(12/$C$63)&lt;=$C$9,0,1)),0)+IF(CX$63=$C$17,0,IF(CW$63=$C$17,$B89*(CW$60),0))</f>
        <v>2.3835999999999999</v>
      </c>
      <c r="CX89" s="50">
        <f ca="1">IF(CX$63&lt;=$C$17,($C$34*CX$59*$B89/$C$63)*(IF(COUNTA($D89:CW89)*(12/$C$63)&lt;=$C$9,0,1)),0)+IF(CY$63=$C$17,0,IF(CX$63=$C$17,$B89*(CX$60),0))</f>
        <v>2.3835999999999999</v>
      </c>
      <c r="CY89" s="50">
        <f ca="1">IF(CY$63&lt;=$C$17,($C$34*CY$59*$B89/$C$63)*(IF(COUNTA($D89:CX89)*(12/$C$63)&lt;=$C$9,0,1)),0)+IF(CZ$63=$C$17,0,IF(CY$63=$C$17,$B89*(CY$60),0))</f>
        <v>2.3835999999999999</v>
      </c>
      <c r="CZ89" s="50">
        <f ca="1">IF(CZ$63&lt;=$C$17,($C$34*CZ$59*$B89/$C$63)*(IF(COUNTA($D89:CY89)*(12/$C$63)&lt;=$C$9,0,1)),0)+IF(DA$63=$C$17,0,IF(CZ$63=$C$17,$B89*(CZ$60),0))</f>
        <v>2.3835999999999999</v>
      </c>
      <c r="DA89" s="50">
        <f ca="1">IF(DA$63&lt;=$C$17,($C$34*DA$59*$B89/$C$63)*(IF(COUNTA($D89:CZ89)*(12/$C$63)&lt;=$C$9,0,1)),0)+IF(DB$63=$C$17,0,IF(DA$63=$C$17,$B89*(DA$60),0))</f>
        <v>2.3835999999999999</v>
      </c>
      <c r="DB89" s="50">
        <f ca="1">IF(DB$63&lt;=$C$17,($C$34*DB$59*$B89/$C$63)*(IF(COUNTA($D89:DA89)*(12/$C$63)&lt;=$C$9,0,1)),0)+IF(DC$63=$C$17,0,IF(DB$63=$C$17,$B89*(DB$60),0))</f>
        <v>2.3835999999999999</v>
      </c>
      <c r="DC89" s="50">
        <f ca="1">IF(DC$63&lt;=$C$17,($C$34*DC$59*$B89/$C$63)*(IF(COUNTA($D89:DB89)*(12/$C$63)&lt;=$C$9,0,1)),0)+IF(DD$63=$C$17,0,IF(DC$63=$C$17,$B89*(DC$60),0))</f>
        <v>2.3835999999999999</v>
      </c>
      <c r="DD89" s="50">
        <f ca="1">IF(DD$63&lt;=$C$17,($C$34*DD$59*$B89/$C$63)*(IF(COUNTA($D89:DC89)*(12/$C$63)&lt;=$C$9,0,1)),0)+IF(DE$63=$C$17,0,IF(DD$63=$C$17,$B89*(DD$60),0))</f>
        <v>2.3835999999999999</v>
      </c>
      <c r="DE89" s="50">
        <f ca="1">IF(DE$63&lt;=$C$17,($C$34*DE$59*$B89/$C$63)*(IF(COUNTA($D89:DD89)*(12/$C$63)&lt;=$C$9,0,1)),0)+IF(DF$63=$C$17,0,IF(DE$63=$C$17,$B89*(DE$60),0))</f>
        <v>2.3835999999999999</v>
      </c>
      <c r="DF89" s="50">
        <f ca="1">IF(DF$63&lt;=$C$17,($C$34*DF$59*$B89/$C$63)*(IF(COUNTA($D89:DE89)*(12/$C$63)&lt;=$C$9,0,1)),0)+IF(DG$63=$C$17,0,IF(DF$63=$C$17,$B89*(DF$60),0))</f>
        <v>2.3835999999999999</v>
      </c>
      <c r="DG89" s="50">
        <f ca="1">IF(DG$63&lt;=$C$17,($C$34*DG$59*$B89/$C$63)*(IF(COUNTA($D89:DF89)*(12/$C$63)&lt;=$C$9,0,1)),0)+IF(DH$63=$C$17,0,IF(DG$63=$C$17,$B89*(DG$60),0))</f>
        <v>2.3835999999999999</v>
      </c>
      <c r="DH89" s="50">
        <f ca="1">IF(DH$63&lt;=$C$17,($C$34*DH$59*$B89/$C$63)*(IF(COUNTA($D89:DG89)*(12/$C$63)&lt;=$C$9,0,1)),0)+IF(DI$63=$C$17,0,IF(DH$63=$C$17,$B89*(DH$60),0))</f>
        <v>2.3835999999999999</v>
      </c>
      <c r="DI89" s="50">
        <f ca="1">IF(DI$63&lt;=$C$17,($C$34*DI$59*$B89/$C$63)*(IF(COUNTA($D89:DH89)*(12/$C$63)&lt;=$C$9,0,1)),0)+IF(DJ$63=$C$17,0,IF(DI$63=$C$17,$B89*(DI$60),0))</f>
        <v>2.3835999999999999</v>
      </c>
      <c r="DJ89" s="50">
        <f ca="1">IF(DJ$63&lt;=$C$17,($C$34*DJ$59*$B89/$C$63)*(IF(COUNTA($D89:DI89)*(12/$C$63)&lt;=$C$9,0,1)),0)+IF(DK$63=$C$17,0,IF(DJ$63=$C$17,$B89*(DJ$60),0))</f>
        <v>2.3835999999999999</v>
      </c>
      <c r="DK89" s="50">
        <f ca="1">IF(DK$63&lt;=$C$17,($C$34*DK$59*$B89/$C$63)*(IF(COUNTA($D89:DJ89)*(12/$C$63)&lt;=$C$9,0,1)),0)+IF(DL$63=$C$17,0,IF(DK$63=$C$17,$B89*(DK$60),0))</f>
        <v>2.3835999999999999</v>
      </c>
      <c r="DL89" s="50">
        <f ca="1">IF(DL$63&lt;=$C$17,($C$34*DL$59*$B89/$C$63)*(IF(COUNTA($D89:DK89)*(12/$C$63)&lt;=$C$9,0,1)),0)+IF(DM$63=$C$17,0,IF(DL$63=$C$17,$B89*(DL$60),0))</f>
        <v>2.3835999999999999</v>
      </c>
      <c r="DM89" s="50">
        <f ca="1">IF(DM$63&lt;=$C$17,($C$34*DM$59*$B89/$C$63)*(IF(COUNTA($D89:DL89)*(12/$C$63)&lt;=$C$9,0,1)),0)+IF(DN$63=$C$17,0,IF(DM$63=$C$17,$B89*(DM$60),0))</f>
        <v>2.3835999999999999</v>
      </c>
      <c r="DN89" s="50">
        <f ca="1">IF(DN$63&lt;=$C$17,($C$34*DN$59*$B89/$C$63)*(IF(COUNTA($D89:DM89)*(12/$C$63)&lt;=$C$9,0,1)),0)+IF(DO$63=$C$17,0,IF(DN$63=$C$17,$B89*(DN$60),0))</f>
        <v>2.3835999999999999</v>
      </c>
      <c r="DO89" s="50">
        <f ca="1">IF(DO$63&lt;=$C$17,($C$34*DO$59*$B89/$C$63)*(IF(COUNTA($D89:DN89)*(12/$C$63)&lt;=$C$9,0,1)),0)+IF(DP$63=$C$17,0,IF(DO$63=$C$17,$B89*(DO$60),0))</f>
        <v>2.3835999999999999</v>
      </c>
      <c r="DP89" s="50">
        <f ca="1">IF(DP$63&lt;=$C$17,($C$34*DP$59*$B89/$C$63)*(IF(COUNTA($D89:DO89)*(12/$C$63)&lt;=$C$9,0,1)),0)+IF(DQ$63=$C$17,0,IF(DP$63=$C$17,$B89*(DP$60),0))</f>
        <v>2.3835999999999999</v>
      </c>
      <c r="DQ89" s="50">
        <f ca="1">IF(DQ$63&lt;=$C$17,($C$34*DQ$59*$B89/$C$63)*(IF(COUNTA($D89:DP89)*(12/$C$63)&lt;=$C$9,0,1)),0)+IF(DR$63=$C$17,0,IF(DQ$63=$C$17,$B89*(DQ$60),0))</f>
        <v>2.3835999999999999</v>
      </c>
      <c r="DR89" s="50">
        <f ca="1">IF(DR$63&lt;=$C$17,($C$34*DR$59*$B89/$C$63)*(IF(COUNTA($D89:DQ89)*(12/$C$63)&lt;=$C$9,0,1)),0)+IF(DS$63=$C$17,0,IF(DR$63=$C$17,$B89*(DR$60),0))</f>
        <v>2.3835999999999999</v>
      </c>
      <c r="DS89" s="50">
        <f ca="1">IF(DS$63&lt;=$C$17,($C$34*DS$59*$B89/$C$63)*(IF(COUNTA($D89:DR89)*(12/$C$63)&lt;=$C$9,0,1)),0)+IF(DT$63=$C$17,0,IF(DS$63=$C$17,$B89*(DS$60),0))</f>
        <v>2.3835999999999999</v>
      </c>
      <c r="DT89" s="50">
        <f ca="1">IF(DT$63&lt;=$C$17,($C$34*DT$59*$B89/$C$63)*(IF(COUNTA($D89:DS89)*(12/$C$63)&lt;=$C$9,0,1)),0)+IF(DU$63=$C$17,0,IF(DT$63=$C$17,$B89*(DT$60),0))</f>
        <v>598.87954772205046</v>
      </c>
      <c r="DU89" s="50">
        <f>IF(DU$63&lt;=$C$17,($C$34*DU$59*$B89/$C$63)*(IF(COUNTA($D89:DT89)*(12/$C$63)&lt;=$C$9,0,1)),0)+IF(DV$63=$C$17,0,IF(DU$63=$C$17,$B89*(DU$60),0))</f>
        <v>0</v>
      </c>
      <c r="DV89" s="50">
        <f>IF(DV$63&lt;=$C$17,($C$34*DV$59*$B89/$C$63)*(IF(COUNTA($D89:DU89)*(12/$C$63)&lt;=$C$9,0,1)),0)+IF(DW$63=$C$17,0,IF(DV$63=$C$17,$B89*(DV$60),0))</f>
        <v>0</v>
      </c>
      <c r="DW89" s="50">
        <f>IF(DW$63&lt;=$C$17,($C$34*DW$59*$B89/$C$63)*(IF(COUNTA($D89:DV89)*(12/$C$63)&lt;=$C$9,0,1)),0)+IF(DX$63=$C$17,0,IF(DW$63=$C$17,$B89*(DW$60),0))</f>
        <v>0</v>
      </c>
      <c r="DX89" s="50">
        <f>IF(DX$63&lt;=$C$17,($C$34*DX$59*$B89/$C$63)*(IF(COUNTA($D89:DW89)*(12/$C$63)&lt;=$C$9,0,1)),0)+IF(DY$63=$C$17,0,IF(DX$63=$C$17,$B89*(DX$60),0))</f>
        <v>0</v>
      </c>
      <c r="DY89" s="50">
        <f>IF(DY$63&lt;=$C$17,($C$34*DY$59*$B89/$C$63)*(IF(COUNTA($D89:DX89)*(12/$C$63)&lt;=$C$9,0,1)),0)+IF(DZ$63=$C$17,0,IF(DY$63=$C$17,$B89*(DY$60),0))</f>
        <v>0</v>
      </c>
      <c r="DZ89" s="50">
        <f>IF(DZ$63&lt;=$C$17,($C$34*DZ$59*$B89/$C$63)*(IF(COUNTA($D89:DY89)*(12/$C$63)&lt;=$C$9,0,1)),0)+IF(EA$63=$C$17,0,IF(DZ$63=$C$17,$B89*(DZ$60),0))</f>
        <v>0</v>
      </c>
      <c r="EA89" s="50">
        <f>IF(EA$63&lt;=$C$17,($C$34*EA$59*$B89/$C$63)*(IF(COUNTA($D89:DZ89)*(12/$C$63)&lt;=$C$9,0,1)),0)+IF(EB$63=$C$17,0,IF(EA$63=$C$17,$B89*(EA$60),0))</f>
        <v>0</v>
      </c>
      <c r="EB89" s="50">
        <f>IF(EB$63&lt;=$C$17,($C$34*EB$59*$B89/$C$63)*(IF(COUNTA($D89:EA89)*(12/$C$63)&lt;=$C$9,0,1)),0)+IF(EC$63=$C$17,0,IF(EB$63=$C$17,$B89*(EB$60),0))</f>
        <v>0</v>
      </c>
      <c r="EC89" s="50">
        <f>IF(EC$63&lt;=$C$17,($C$34*EC$59*$B89/$C$63)*(IF(COUNTA($D89:EB89)*(12/$C$63)&lt;=$C$9,0,1)),0)+IF(ED$63=$C$17,0,IF(EC$63=$C$17,$B89*(EC$60),0))</f>
        <v>0</v>
      </c>
      <c r="ED89" s="50">
        <f>IF(ED$63&lt;=$C$17,($C$34*ED$59*$B89/$C$63)*(IF(COUNTA($D89:EC89)*(12/$C$63)&lt;=$C$9,0,1)),0)+IF(EE$63=$C$17,0,IF(ED$63=$C$17,$B89*(ED$60),0))</f>
        <v>0</v>
      </c>
      <c r="EE89" s="50">
        <f>IF(EE$63&lt;=$C$17,($C$34*EE$59*$B89/$C$63)*(IF(COUNTA($D89:ED89)*(12/$C$63)&lt;=$C$9,0,1)),0)+IF(EF$63=$C$17,0,IF(EE$63=$C$17,$B89*(EE$60),0))</f>
        <v>0</v>
      </c>
      <c r="EF89" s="50">
        <f>IF(EF$63&lt;=$C$17,($C$34*EF$59*$B89/$C$63)*(IF(COUNTA($D89:EE89)*(12/$C$63)&lt;=$C$9,0,1)),0)+IF(EG$63=$C$17,0,IF(EF$63=$C$17,$B89*(EF$60),0))</f>
        <v>0</v>
      </c>
      <c r="EG89" s="50">
        <f>IF(EG$63&lt;=$C$17,($C$34*EG$59*$B89/$C$63)*(IF(COUNTA($D89:EF89)*(12/$C$63)&lt;=$C$9,0,1)),0)+IF(EH$63=$C$17,0,IF(EG$63=$C$17,$B89*(EG$60),0))</f>
        <v>0</v>
      </c>
      <c r="EH89" s="50">
        <f>IF(EH$63&lt;=$C$17,($C$34*EH$59*$B89/$C$63)*(IF(COUNTA($D89:EG89)*(12/$C$63)&lt;=$C$9,0,1)),0)+IF(EI$63=$C$17,0,IF(EH$63=$C$17,$B89*(EH$60),0))</f>
        <v>0</v>
      </c>
      <c r="EI89" s="50">
        <f>IF(EI$63&lt;=$C$17,($C$34*EI$59*$B89/$C$63)*(IF(COUNTA($D89:EH89)*(12/$C$63)&lt;=$C$9,0,1)),0)+IF(EJ$63=$C$17,0,IF(EI$63=$C$17,$B89*(EI$60),0))</f>
        <v>0</v>
      </c>
      <c r="EJ89" s="50">
        <f>IF(EJ$63&lt;=$C$17,($C$34*EJ$59*$B89/$C$63)*(IF(COUNTA($D89:EI89)*(12/$C$63)&lt;=$C$9,0,1)),0)+IF(EK$63=$C$17,0,IF(EJ$63=$C$17,$B89*(EJ$60),0))</f>
        <v>0</v>
      </c>
      <c r="EK89" s="50">
        <f>IF(EK$63&lt;=$C$17,($C$34*EK$59*$B89/$C$63)*(IF(COUNTA($D89:EJ89)*(12/$C$63)&lt;=$C$9,0,1)),0)+IF(EL$63=$C$17,0,IF(EK$63=$C$17,$B89*(EK$60),0))</f>
        <v>0</v>
      </c>
      <c r="EL89" s="50">
        <f>IF(EL$63&lt;=$C$17,($C$34*EL$59*$B89/$C$63)*(IF(COUNTA($D89:EK89)*(12/$C$63)&lt;=$C$9,0,1)),0)+IF(EM$63=$C$17,0,IF(EL$63=$C$17,$B89*(EL$60),0))</f>
        <v>0</v>
      </c>
      <c r="EM89" s="50">
        <f>IF(EM$63&lt;=$C$17,($C$34*EM$59*$B89/$C$63)*(IF(COUNTA($D89:EL89)*(12/$C$63)&lt;=$C$9,0,1)),0)+IF(EN$63=$C$17,0,IF(EM$63=$C$17,$B89*(EM$60),0))</f>
        <v>0</v>
      </c>
      <c r="EN89" s="50">
        <f>IF(EN$63&lt;=$C$17,($C$34*EN$59*$B89/$C$63)*(IF(COUNTA($D89:EM89)*(12/$C$63)&lt;=$C$9,0,1)),0)+IF(EO$63=$C$17,0,IF(EN$63=$C$17,$B89*(EN$60),0))</f>
        <v>0</v>
      </c>
      <c r="EO89" s="50">
        <f>IF(EO$63&lt;=$C$17,($C$34*EO$59*$B89/$C$63)*(IF(COUNTA($D89:EN89)*(12/$C$63)&lt;=$C$9,0,1)),0)+IF(EP$63=$C$17,0,IF(EO$63=$C$17,$B89*(EO$60),0))</f>
        <v>0</v>
      </c>
      <c r="EP89" s="50">
        <f>IF(EP$63&lt;=$C$17,($C$34*EP$59*$B89/$C$63)*(IF(COUNTA($D89:EO89)*(12/$C$63)&lt;=$C$9,0,1)),0)+IF(EQ$63=$C$17,0,IF(EP$63=$C$17,$B89*(EP$60),0))</f>
        <v>0</v>
      </c>
      <c r="EQ89" s="50">
        <f>IF(EQ$63&lt;=$C$17,($C$34*EQ$59*$B89/$C$63)*(IF(COUNTA($D89:EP89)*(12/$C$63)&lt;=$C$9,0,1)),0)+IF(ER$63=$C$17,0,IF(EQ$63=$C$17,$B89*(EQ$60),0))</f>
        <v>0</v>
      </c>
      <c r="ER89" s="50">
        <f>IF(ER$63&lt;=$C$17,($C$34*ER$59*$B89/$C$63)*(IF(COUNTA($D89:EQ89)*(12/$C$63)&lt;=$C$9,0,1)),0)+IF(ES$63=$C$17,0,IF(ER$63=$C$17,$B89*(ER$60),0))</f>
        <v>0</v>
      </c>
      <c r="ES89" s="50">
        <f>IF(ES$63&lt;=$C$17,($C$34*ES$59*$B89/$C$63)*(IF(COUNTA($D89:ER89)*(12/$C$63)&lt;=$C$9,0,1)),0)+IF(ET$63=$C$17,0,IF(ES$63=$C$17,$B89*(ES$60),0))</f>
        <v>0</v>
      </c>
      <c r="ET89" s="50">
        <f>IF(ET$63&lt;=$C$17,($C$34*ET$59*$B89/$C$63)*(IF(COUNTA($D89:ES89)*(12/$C$63)&lt;=$C$9,0,1)),0)+IF(EU$63=$C$17,0,IF(ET$63=$C$17,$B89*(ET$60),0))</f>
        <v>0</v>
      </c>
      <c r="EU89" s="50">
        <f>IF(EU$63&lt;=$C$17,($C$34*EU$59*$B89/$C$63)*(IF(COUNTA($D89:ET89)*(12/$C$63)&lt;=$C$9,0,1)),0)+IF(EV$63=$C$17,0,IF(EU$63=$C$17,$B89*(EU$60),0))</f>
        <v>0</v>
      </c>
      <c r="EV89" s="50">
        <f>IF(EV$63&lt;=$C$17,($C$34*EV$59*$B89/$C$63)*(IF(COUNTA($D89:EU89)*(12/$C$63)&lt;=$C$9,0,1)),0)+IF(EW$63=$C$17,0,IF(EV$63=$C$17,$B89*(EV$60),0))</f>
        <v>0</v>
      </c>
      <c r="EW89" s="50">
        <f>IF(EW$63&lt;=$C$17,($C$34*EW$59*$B89/$C$63)*(IF(COUNTA($D89:EV89)*(12/$C$63)&lt;=$C$9,0,1)),0)+IF(EX$63=$C$17,0,IF(EW$63=$C$17,$B89*(EW$60),0))</f>
        <v>0</v>
      </c>
      <c r="EX89" s="50">
        <f>IF(EX$63&lt;=$C$17,($C$34*EX$59*$B89/$C$63)*(IF(COUNTA($D89:EW89)*(12/$C$63)&lt;=$C$9,0,1)),0)+IF(EY$63=$C$17,0,IF(EX$63=$C$17,$B89*(EX$60),0))</f>
        <v>0</v>
      </c>
      <c r="EY89" s="50">
        <f>IF(EY$63&lt;=$C$17,($C$34*EY$59*$B89/$C$63)*(IF(COUNTA($D89:EX89)*(12/$C$63)&lt;=$C$9,0,1)),0)+IF(EZ$63=$C$17,0,IF(EY$63=$C$17,$B89*(EY$60),0))</f>
        <v>0</v>
      </c>
      <c r="EZ89" s="50">
        <f>IF(EZ$63&lt;=$C$17,($C$34*EZ$59*$B89/$C$63)*(IF(COUNTA($D89:EY89)*(12/$C$63)&lt;=$C$9,0,1)),0)+IF(FA$63=$C$17,0,IF(EZ$63=$C$17,$B89*(EZ$60),0))</f>
        <v>0</v>
      </c>
      <c r="FA89" s="50">
        <f>IF(FA$63&lt;=$C$17,($C$34*FA$59*$B89/$C$63)*(IF(COUNTA($D89:EZ89)*(12/$C$63)&lt;=$C$9,0,1)),0)+IF(FB$63=$C$17,0,IF(FA$63=$C$17,$B89*(FA$60),0))</f>
        <v>0</v>
      </c>
      <c r="FB89" s="50">
        <f>IF(FB$63&lt;=$C$17,($C$34*FB$59*$B89/$C$63)*(IF(COUNTA($D89:FA89)*(12/$C$63)&lt;=$C$9,0,1)),0)+IF(FC$63=$C$17,0,IF(FB$63=$C$17,$B89*(FB$60),0))</f>
        <v>0</v>
      </c>
      <c r="FC89" s="50">
        <f>IF(FC$63&lt;=$C$17,($C$34*FC$59*$B89/$C$63)*(IF(COUNTA($D89:FB89)*(12/$C$63)&lt;=$C$9,0,1)),0)+IF(FD$63=$C$17,0,IF(FC$63=$C$17,$B89*(FC$60),0))</f>
        <v>0</v>
      </c>
      <c r="FD89" s="50">
        <f>IF(FD$63&lt;=$C$17,($C$34*FD$59*$B89/$C$63)*(IF(COUNTA($D89:FC89)*(12/$C$63)&lt;=$C$9,0,1)),0)+IF(FE$63=$C$17,0,IF(FD$63=$C$17,$B89*(FD$60),0))</f>
        <v>0</v>
      </c>
      <c r="FE89" s="50">
        <f>IF(FE$63&lt;=$C$17,($C$34*FE$59*$B89/$C$63)*(IF(COUNTA($D89:FD89)*(12/$C$63)&lt;=$C$9,0,1)),0)+IF(FF$63=$C$17,0,IF(FE$63=$C$17,$B89*(FE$60),0))</f>
        <v>0</v>
      </c>
      <c r="FF89" s="50">
        <f>IF(FF$63&lt;=$C$17,($C$34*FF$59*$B89/$C$63)*(IF(COUNTA($D89:FE89)*(12/$C$63)&lt;=$C$9,0,1)),0)+IF(FG$63=$C$17,0,IF(FF$63=$C$17,$B89*(FF$60),0))</f>
        <v>0</v>
      </c>
      <c r="FG89" s="50">
        <f>IF(FG$63&lt;=$C$17,($C$34*FG$59*$B89/$C$63)*(IF(COUNTA($D89:FF89)*(12/$C$63)&lt;=$C$9,0,1)),0)+IF(FH$63=$C$17,0,IF(FG$63=$C$17,$B89*(FG$60),0))</f>
        <v>0</v>
      </c>
      <c r="FH89" s="50">
        <f>IF(FH$63&lt;=$C$17,($C$34*FH$59*$B89/$C$63)*(IF(COUNTA($D89:FG89)*(12/$C$63)&lt;=$C$9,0,1)),0)+IF(FI$63=$C$17,0,IF(FH$63=$C$17,$B89*(FH$60),0))</f>
        <v>0</v>
      </c>
      <c r="FI89" s="50">
        <f>IF(FI$63&lt;=$C$17,($C$34*FI$59*$B89/$C$63)*(IF(COUNTA($D89:FH89)*(12/$C$63)&lt;=$C$9,0,1)),0)+IF(FJ$63=$C$17,0,IF(FI$63=$C$17,$B89*(FI$60),0))</f>
        <v>0</v>
      </c>
      <c r="FJ89" s="50">
        <f>IF(FJ$63&lt;=$C$17,($C$34*FJ$59*$B89/$C$63)*(IF(COUNTA($D89:FI89)*(12/$C$63)&lt;=$C$9,0,1)),0)+IF(FK$63=$C$17,0,IF(FJ$63=$C$17,$B89*(FJ$60),0))</f>
        <v>0</v>
      </c>
      <c r="FK89" s="50">
        <f>IF(FK$63&lt;=$C$17,($C$34*FK$59*$B89/$C$63)*(IF(COUNTA($D89:FJ89)*(12/$C$63)&lt;=$C$9,0,1)),0)+IF(FL$63=$C$17,0,IF(FK$63=$C$17,$B89*(FK$60),0))</f>
        <v>0</v>
      </c>
      <c r="FL89" s="50">
        <f>IF(FL$63&lt;=$C$17,($C$34*FL$59*$B89/$C$63)*(IF(COUNTA($D89:FK89)*(12/$C$63)&lt;=$C$9,0,1)),0)+IF(FM$63=$C$17,0,IF(FL$63=$C$17,$B89*(FL$60),0))</f>
        <v>0</v>
      </c>
      <c r="FM89" s="50">
        <f>IF(FM$63&lt;=$C$17,($C$34*FM$59*$B89/$C$63)*(IF(COUNTA($D89:FL89)*(12/$C$63)&lt;=$C$9,0,1)),0)+IF(FN$63=$C$17,0,IF(FM$63=$C$17,$B89*(FM$60),0))</f>
        <v>0</v>
      </c>
      <c r="FN89" s="50">
        <f>IF(FN$63&lt;=$C$17,($C$34*FN$59*$B89/$C$63)*(IF(COUNTA($D89:FM89)*(12/$C$63)&lt;=$C$9,0,1)),0)+IF(FO$63=$C$17,0,IF(FN$63=$C$17,$B89*(FN$60),0))</f>
        <v>0</v>
      </c>
      <c r="FO89" s="50">
        <f>IF(FO$63&lt;=$C$17,($C$34*FO$59*$B89/$C$63)*(IF(COUNTA($D89:FN89)*(12/$C$63)&lt;=$C$9,0,1)),0)+IF(FP$63=$C$17,0,IF(FO$63=$C$17,$B89*(FO$60),0))</f>
        <v>0</v>
      </c>
      <c r="FP89" s="50">
        <f>IF(FP$63&lt;=$C$17,($C$34*FP$59*$B89/$C$63)*(IF(COUNTA($D89:FO89)*(12/$C$63)&lt;=$C$9,0,1)),0)+IF(FQ$63=$C$17,0,IF(FP$63=$C$17,$B89*(FP$60),0))</f>
        <v>0</v>
      </c>
      <c r="FQ89" s="50">
        <f>IF(FQ$63&lt;=$C$17,($C$34*FQ$59*$B89/$C$63)*(IF(COUNTA($D89:FP89)*(12/$C$63)&lt;=$C$9,0,1)),0)+IF(FR$63=$C$17,0,IF(FQ$63=$C$17,$B89*(FQ$60),0))</f>
        <v>0</v>
      </c>
      <c r="FR89" s="50">
        <f>IF(FR$63&lt;=$C$17,($C$34*FR$59*$B89/$C$63)*(IF(COUNTA($D89:FQ89)*(12/$C$63)&lt;=$C$9,0,1)),0)+IF(FS$63=$C$17,0,IF(FR$63=$C$17,$B89*(FR$60),0))</f>
        <v>0</v>
      </c>
      <c r="FS89" s="50">
        <f>IF(FS$63&lt;=$C$17,($C$34*FS$59*$B89/$C$63)*(IF(COUNTA($D89:FR89)*(12/$C$63)&lt;=$C$9,0,1)),0)+IF(FT$63=$C$17,0,IF(FS$63=$C$17,$B89*(FS$60),0))</f>
        <v>0</v>
      </c>
      <c r="FT89" s="50">
        <f>IF(FT$63&lt;=$C$17,($C$34*FT$59*$B89/$C$63)*(IF(COUNTA($D89:FS89)*(12/$C$63)&lt;=$C$9,0,1)),0)+IF(FU$63=$C$17,0,IF(FT$63=$C$17,$B89*(FT$60),0))</f>
        <v>0</v>
      </c>
      <c r="FU89" s="50">
        <f>IF(FU$63&lt;=$C$17,($C$34*FU$59*$B89/$C$63)*(IF(COUNTA($D89:FT89)*(12/$C$63)&lt;=$C$9,0,1)),0)+IF(FV$63=$C$17,0,IF(FU$63=$C$17,$B89*(FU$60),0))</f>
        <v>0</v>
      </c>
      <c r="FV89" s="50">
        <f>IF(FV$63&lt;=$C$17,($C$34*FV$59*$B89/$C$63)*(IF(COUNTA($D89:FU89)*(12/$C$63)&lt;=$C$9,0,1)),0)+IF(FW$63=$C$17,0,IF(FV$63=$C$17,$B89*(FV$60),0))</f>
        <v>0</v>
      </c>
      <c r="FW89" s="50">
        <f>IF(FW$63&lt;=$C$17,($C$34*FW$59*$B89/$C$63)*(IF(COUNTA($D89:FV89)*(12/$C$63)&lt;=$C$9,0,1)),0)+IF(FX$63=$C$17,0,IF(FW$63=$C$17,$B89*(FW$60),0))</f>
        <v>0</v>
      </c>
      <c r="FX89" s="50">
        <f>IF(FX$63&lt;=$C$17,($C$34*FX$59*$B89/$C$63)*(IF(COUNTA($D89:FW89)*(12/$C$63)&lt;=$C$9,0,1)),0)+IF(FY$63=$C$17,0,IF(FX$63=$C$17,$B89*(FX$60),0))</f>
        <v>0</v>
      </c>
      <c r="FY89" s="50">
        <f>IF(FY$63&lt;=$C$17,($C$34*FY$59*$B89/$C$63)*(IF(COUNTA($D89:FX89)*(12/$C$63)&lt;=$C$9,0,1)),0)+IF(FZ$63=$C$17,0,IF(FY$63=$C$17,$B89*(FY$60),0))</f>
        <v>0</v>
      </c>
      <c r="FZ89" s="50">
        <f>IF(FZ$63&lt;=$C$17,($C$34*FZ$59*$B89/$C$63)*(IF(COUNTA($D89:FY89)*(12/$C$63)&lt;=$C$9,0,1)),0)+IF(GA$63=$C$17,0,IF(FZ$63=$C$17,$B89*(FZ$60),0))</f>
        <v>0</v>
      </c>
      <c r="GA89" s="50">
        <f>IF(GA$63&lt;=$C$17,($C$34*GA$59*$B89/$C$63)*(IF(COUNTA($D89:FZ89)*(12/$C$63)&lt;=$C$9,0,1)),0)+IF(GB$63=$C$17,0,IF(GA$63=$C$17,$B89*(GA$60),0))</f>
        <v>0</v>
      </c>
      <c r="GB89" s="50">
        <f>IF(GB$63&lt;=$C$17,($C$34*GB$59*$B89/$C$63)*(IF(COUNTA($D89:GA89)*(12/$C$63)&lt;=$C$9,0,1)),0)+IF(GC$63=$C$17,0,IF(GB$63=$C$17,$B89*(GB$60),0))</f>
        <v>0</v>
      </c>
      <c r="GC89" s="50">
        <f>IF(GC$63&lt;=$C$17,($C$34*GC$59*$B89/$C$63)*(IF(COUNTA($D89:GB89)*(12/$C$63)&lt;=$C$9,0,1)),0)+IF(GD$63=$C$17,0,IF(GC$63=$C$17,$B89*(GC$60),0))</f>
        <v>0</v>
      </c>
      <c r="GD89" s="50">
        <f>IF(GD$63&lt;=$C$17,($C$34*GD$59*$B89/$C$63)*(IF(COUNTA($D89:GC89)*(12/$C$63)&lt;=$C$9,0,1)),0)+IF(GE$63=$C$17,0,IF(GD$63=$C$17,$B89*(GD$60),0))</f>
        <v>0</v>
      </c>
      <c r="GE89" s="50">
        <f>IF(GE$63&lt;=$C$17,($C$34*GE$59*$B89/$C$63)*(IF(COUNTA($D89:GD89)*(12/$C$63)&lt;=$C$9,0,1)),0)+IF(GF$63=$C$17,0,IF(GE$63=$C$17,$B89*(GE$60),0))</f>
        <v>0</v>
      </c>
      <c r="GF89" s="50">
        <f>IF(GF$63&lt;=$C$17,($C$34*GF$59*$B89/$C$63)*(IF(COUNTA($D89:GE89)*(12/$C$63)&lt;=$C$9,0,1)),0)+IF(GG$63=$C$17,0,IF(GF$63=$C$17,$B89*(GF$60),0))</f>
        <v>0</v>
      </c>
      <c r="GG89" s="50">
        <f>IF(GG$63&lt;=$C$17,($C$34*GG$59*$B89/$C$63)*(IF(COUNTA($D89:GF89)*(12/$C$63)&lt;=$C$9,0,1)),0)+IF(GH$63=$C$17,0,IF(GG$63=$C$17,$B89*(GG$60),0))</f>
        <v>0</v>
      </c>
      <c r="GH89" s="50">
        <f>IF(GH$63&lt;=$C$17,($C$34*GH$59*$B89/$C$63)*(IF(COUNTA($D89:GG89)*(12/$C$63)&lt;=$C$9,0,1)),0)+IF(GI$63=$C$17,0,IF(GH$63=$C$17,$B89*(GH$60),0))</f>
        <v>0</v>
      </c>
      <c r="GI89" s="50">
        <f>IF(GI$63&lt;=$C$17,($C$34*GI$59*$B89/$C$63)*(IF(COUNTA($D89:GH89)*(12/$C$63)&lt;=$C$9,0,1)),0)+IF(GJ$63=$C$17,0,IF(GI$63=$C$17,$B89*(GI$60),0))</f>
        <v>0</v>
      </c>
      <c r="GJ89" s="50">
        <f>IF(GJ$63&lt;=$C$17,($C$34*GJ$59*$B89/$C$63)*(IF(COUNTA($D89:GI89)*(12/$C$63)&lt;=$C$9,0,1)),0)+IF(GK$63=$C$17,0,IF(GJ$63=$C$17,$B89*(GJ$60),0))</f>
        <v>0</v>
      </c>
      <c r="GK89" s="50">
        <f>IF(GK$63&lt;=$C$17,($C$34*GK$59*$B89/$C$63)*(IF(COUNTA($D89:GJ89)*(12/$C$63)&lt;=$C$9,0,1)),0)+IF(GL$63=$C$17,0,IF(GK$63=$C$17,$B89*(GK$60),0))</f>
        <v>0</v>
      </c>
      <c r="GL89" s="50">
        <f>IF(GL$63&lt;=$C$17,($C$34*GL$59*$B89/$C$63)*(IF(COUNTA($D89:GK89)*(12/$C$63)&lt;=$C$9,0,1)),0)+IF(GM$63=$C$17,0,IF(GL$63=$C$17,$B89*(GL$60),0))</f>
        <v>0</v>
      </c>
      <c r="GM89" s="50">
        <f>IF(GM$63&lt;=$C$17,($C$34*GM$59*$B89/$C$63)*(IF(COUNTA($D89:GL89)*(12/$C$63)&lt;=$C$9,0,1)),0)+IF(GN$63=$C$17,0,IF(GM$63=$C$17,$B89*(GM$60),0))</f>
        <v>0</v>
      </c>
      <c r="GN89" s="50">
        <f>IF(GN$63&lt;=$C$17,($C$34*GN$59*$B89/$C$63)*(IF(COUNTA($D89:GM89)*(12/$C$63)&lt;=$C$9,0,1)),0)+IF(GO$63=$C$17,0,IF(GN$63=$C$17,$B89*(GN$60),0))</f>
        <v>0</v>
      </c>
      <c r="GO89" s="50">
        <f>IF(GO$63&lt;=$C$17,($C$34*GO$59*$B89/$C$63)*(IF(COUNTA($D89:GN89)*(12/$C$63)&lt;=$C$9,0,1)),0)+IF(GP$63=$C$17,0,IF(GO$63=$C$17,$B89*(GO$60),0))</f>
        <v>0</v>
      </c>
      <c r="GP89" s="50">
        <f>IF(GP$63&lt;=$C$17,($C$34*GP$59*$B89/$C$63)*(IF(COUNTA($D89:GO89)*(12/$C$63)&lt;=$C$9,0,1)),0)+IF(GQ$63=$C$17,0,IF(GP$63=$C$17,$B89*(GP$60),0))</f>
        <v>0</v>
      </c>
      <c r="GQ89" s="50">
        <f>IF(GQ$63&lt;=$C$17,($C$34*GQ$59*$B89/$C$63)*(IF(COUNTA($D89:GP89)*(12/$C$63)&lt;=$C$9,0,1)),0)+IF(GR$63=$C$17,0,IF(GQ$63=$C$17,$B89*(GQ$60),0))</f>
        <v>0</v>
      </c>
      <c r="GR89" s="50">
        <f>IF(GR$63&lt;=$C$17,($C$34*GR$59*$B89/$C$63)*(IF(COUNTA($D89:GQ89)*(12/$C$63)&lt;=$C$9,0,1)),0)+IF(GS$63=$C$17,0,IF(GR$63=$C$17,$B89*(GR$60),0))</f>
        <v>0</v>
      </c>
      <c r="GS89" s="50">
        <f>IF(GS$63&lt;=$C$17,($C$34*GS$59*$B89/$C$63)*(IF(COUNTA($D89:GR89)*(12/$C$63)&lt;=$C$9,0,1)),0)+IF(GT$63=$C$17,0,IF(GS$63=$C$17,$B89*(GS$60),0))</f>
        <v>0</v>
      </c>
      <c r="GT89" s="50">
        <f>IF(GT$63&lt;=$C$17,($C$34*GT$59*$B89/$C$63)*(IF(COUNTA($D89:GS89)*(12/$C$63)&lt;=$C$9,0,1)),0)+IF(GU$63=$C$17,0,IF(GT$63=$C$17,$B89*(GT$60),0))</f>
        <v>0</v>
      </c>
      <c r="GU89" s="50">
        <f>IF(GU$63&lt;=$C$17,($C$34*GU$59*$B89/$C$63)*(IF(COUNTA($D89:GT89)*(12/$C$63)&lt;=$C$9,0,1)),0)+IF(GV$63=$C$17,0,IF(GU$63=$C$17,$B89*(GU$60),0))</f>
        <v>0</v>
      </c>
      <c r="GV89" s="50">
        <f>IF(GV$63&lt;=$C$17,($C$34*GV$59*$B89/$C$63)*(IF(COUNTA($D89:GU89)*(12/$C$63)&lt;=$C$9,0,1)),0)+IF(GW$63=$C$17,0,IF(GV$63=$C$17,$B89*(GV$60),0))</f>
        <v>0</v>
      </c>
      <c r="GW89" s="50">
        <f>IF(GW$63&lt;=$C$17,($C$34*GW$59*$B89/$C$63)*(IF(COUNTA($D89:GV89)*(12/$C$63)&lt;=$C$9,0,1)),0)+IF(GX$63=$C$17,0,IF(GW$63=$C$17,$B89*(GW$60),0))</f>
        <v>0</v>
      </c>
      <c r="GX89" s="50">
        <f>IF(GX$63&lt;=$C$17,($C$34*GX$59*$B89/$C$63)*(IF(COUNTA($D89:GW89)*(12/$C$63)&lt;=$C$9,0,1)),0)+IF(GY$63=$C$17,0,IF(GX$63=$C$17,$B89*(GX$60),0))</f>
        <v>0</v>
      </c>
      <c r="GY89" s="50">
        <f>IF(GY$63&lt;=$C$17,($C$34*GY$59*$B89/$C$63)*(IF(COUNTA($D89:GX89)*(12/$C$63)&lt;=$C$9,0,1)),0)+IF(GZ$63=$C$17,0,IF(GY$63=$C$17,$B89*(GY$60),0))</f>
        <v>0</v>
      </c>
      <c r="GZ89" s="50">
        <f>IF(GZ$63&lt;=$C$17,($C$34*GZ$59*$B89/$C$63)*(IF(COUNTA($D89:GY89)*(12/$C$63)&lt;=$C$9,0,1)),0)+IF(HA$63=$C$17,0,IF(GZ$63=$C$17,$B89*(GZ$60),0))</f>
        <v>0</v>
      </c>
      <c r="HA89" s="50">
        <f>IF(HA$63&lt;=$C$17,($C$34*HA$59*$B89/$C$63)*(IF(COUNTA($D89:GZ89)*(12/$C$63)&lt;=$C$9,0,1)),0)+IF(HB$63=$C$17,0,IF(HA$63=$C$17,$B89*(HA$60),0))</f>
        <v>0</v>
      </c>
      <c r="HB89" s="50">
        <f>IF(HB$63&lt;=$C$17,($C$34*HB$59*$B89/$C$63)*(IF(COUNTA($D89:HA89)*(12/$C$63)&lt;=$C$9,0,1)),0)+IF(HC$63=$C$17,0,IF(HB$63=$C$17,$B89*(HB$60),0))</f>
        <v>0</v>
      </c>
      <c r="HC89" s="50">
        <f>IF(HC$63&lt;=$C$17,($C$34*HC$59*$B89/$C$63)*(IF(COUNTA($D89:HB89)*(12/$C$63)&lt;=$C$9,0,1)),0)+IF(HD$63=$C$17,0,IF(HC$63=$C$17,$B89*(HC$60),0))</f>
        <v>0</v>
      </c>
      <c r="HD89" s="50">
        <f>IF(HD$63&lt;=$C$17,($C$34*HD$59*$B89/$C$63)*(IF(COUNTA($D89:HC89)*(12/$C$63)&lt;=$C$9,0,1)),0)+IF(HE$63=$C$17,0,IF(HD$63=$C$17,$B89*(HD$60),0))</f>
        <v>0</v>
      </c>
      <c r="HE89" s="50">
        <f>IF(HE$63&lt;=$C$17,($C$34*HE$59*$B89/$C$63)*(IF(COUNTA($D89:HD89)*(12/$C$63)&lt;=$C$9,0,1)),0)+IF(HF$63=$C$17,0,IF(HE$63=$C$17,$B89*(HE$60),0))</f>
        <v>0</v>
      </c>
      <c r="HF89" s="50">
        <f>IF(HF$63&lt;=$C$17,($C$34*HF$59*$B89/$C$63)*(IF(COUNTA($D89:HE89)*(12/$C$63)&lt;=$C$9,0,1)),0)+IF(HG$63=$C$17,0,IF(HF$63=$C$17,$B89*(HF$60),0))</f>
        <v>0</v>
      </c>
      <c r="HG89" s="50">
        <f>IF(HG$63&lt;=$C$17,($C$34*HG$59*$B89/$C$63)*(IF(COUNTA($D89:HF89)*(12/$C$63)&lt;=$C$9,0,1)),0)+IF(HH$63=$C$17,0,IF(HG$63=$C$17,$B89*(HG$60),0))</f>
        <v>0</v>
      </c>
      <c r="HH89" s="50">
        <f>IF(HH$63&lt;=$C$17,($C$34*HH$59*$B89/$C$63)*(IF(COUNTA($D89:HG89)*(12/$C$63)&lt;=$C$9,0,1)),0)+IF(HI$63=$C$17,0,IF(HH$63=$C$17,$B89*(HH$60),0))</f>
        <v>0</v>
      </c>
      <c r="HI89" s="50">
        <f>IF(HI$63&lt;=$C$17,($C$34*HI$59*$B89/$C$63)*(IF(COUNTA($D89:HH89)*(12/$C$63)&lt;=$C$9,0,1)),0)+IF(HJ$63=$C$17,0,IF(HI$63=$C$17,$B89*(HI$60),0))</f>
        <v>0</v>
      </c>
      <c r="HJ89" s="50">
        <f>IF(HJ$63&lt;=$C$17,($C$34*HJ$59*$B89/$C$63)*(IF(COUNTA($D89:HI89)*(12/$C$63)&lt;=$C$9,0,1)),0)+IF(HK$63=$C$17,0,IF(HJ$63=$C$17,$B89*(HJ$60),0))</f>
        <v>0</v>
      </c>
      <c r="HK89" s="50">
        <f>IF(HK$63&lt;=$C$17,($C$34*HK$59*$B89/$C$63)*(IF(COUNTA($D89:HJ89)*(12/$C$63)&lt;=$C$9,0,1)),0)+IF(HL$63=$C$17,0,IF(HK$63=$C$17,$B89*(HK$60),0))</f>
        <v>0</v>
      </c>
      <c r="HL89" s="50">
        <f>IF(HL$63&lt;=$C$17,($C$34*HL$59*$B89/$C$63)*(IF(COUNTA($D89:HK89)*(12/$C$63)&lt;=$C$9,0,1)),0)+IF(HM$63=$C$17,0,IF(HL$63=$C$17,$B89*(HL$60),0))</f>
        <v>0</v>
      </c>
      <c r="HM89" s="50">
        <f>IF(HM$63&lt;=$C$17,($C$34*HM$59*$B89/$C$63)*(IF(COUNTA($D89:HL89)*(12/$C$63)&lt;=$C$9,0,1)),0)+IF(HN$63=$C$17,0,IF(HM$63=$C$17,$B89*(HM$60),0))</f>
        <v>0</v>
      </c>
      <c r="HN89" s="50">
        <f>IF(HN$63&lt;=$C$17,($C$34*HN$59*$B89/$C$63)*(IF(COUNTA($D89:HM89)*(12/$C$63)&lt;=$C$9,0,1)),0)+IF(HO$63=$C$17,0,IF(HN$63=$C$17,$B89*(HN$60),0))</f>
        <v>0</v>
      </c>
      <c r="HO89" s="50">
        <f>IF(HO$63&lt;=$C$17,($C$34*HO$59*$B89/$C$63)*(IF(COUNTA($D89:HN89)*(12/$C$63)&lt;=$C$9,0,1)),0)+IF(HP$63=$C$17,0,IF(HO$63=$C$17,$B89*(HO$60),0))</f>
        <v>0</v>
      </c>
      <c r="HP89" s="50">
        <f>IF(HP$63&lt;=$C$17,($C$34*HP$59*$B89/$C$63)*(IF(COUNTA($D89:HO89)*(12/$C$63)&lt;=$C$9,0,1)),0)+IF(HQ$63=$C$17,0,IF(HP$63=$C$17,$B89*(HP$60),0))</f>
        <v>0</v>
      </c>
      <c r="HQ89" s="50">
        <f>IF(HQ$63&lt;=$C$17,($C$34*HQ$59*$B89/$C$63)*(IF(COUNTA($D89:HP89)*(12/$C$63)&lt;=$C$9,0,1)),0)+IF(HR$63=$C$17,0,IF(HQ$63=$C$17,$B89*(HQ$60),0))</f>
        <v>0</v>
      </c>
      <c r="HR89" s="50">
        <f>IF(HR$63&lt;=$C$17,($C$34*HR$59*$B89/$C$63)*(IF(COUNTA($D89:HQ89)*(12/$C$63)&lt;=$C$9,0,1)),0)+IF(HS$63=$C$17,0,IF(HR$63=$C$17,$B89*(HR$60),0))</f>
        <v>0</v>
      </c>
      <c r="HS89" s="50">
        <f>IF(HS$63&lt;=$C$17,($C$34*HS$59*$B89/$C$63)*(IF(COUNTA($D89:HR89)*(12/$C$63)&lt;=$C$9,0,1)),0)+IF(HT$63=$C$17,0,IF(HS$63=$C$17,$B89*(HS$60),0))</f>
        <v>0</v>
      </c>
      <c r="HT89" s="50">
        <f>IF(HT$63&lt;=$C$17,($C$34*HT$59*$B89/$C$63)*(IF(COUNTA($D89:HS89)*(12/$C$63)&lt;=$C$9,0,1)),0)+IF(HU$63=$C$17,0,IF(HT$63=$C$17,$B89*(HT$60),0))</f>
        <v>0</v>
      </c>
      <c r="HU89" s="50">
        <f>IF(HU$63&lt;=$C$17,($C$34*HU$59*$B89/$C$63)*(IF(COUNTA($D89:HT89)*(12/$C$63)&lt;=$C$9,0,1)),0)+IF(HV$63=$C$17,0,IF(HU$63=$C$17,$B89*(HU$60),0))</f>
        <v>0</v>
      </c>
      <c r="HV89" s="50">
        <f>IF(HV$63&lt;=$C$17,($C$34*HV$59*$B89/$C$63)*(IF(COUNTA($D89:HU89)*(12/$C$63)&lt;=$C$9,0,1)),0)+IF(HW$63=$C$17,0,IF(HV$63=$C$17,$B89*(HV$60),0))</f>
        <v>0</v>
      </c>
      <c r="HW89" s="50">
        <f>IF(HW$63&lt;=$C$17,($C$34*HW$59*$B89/$C$63)*(IF(COUNTA($D89:HV89)*(12/$C$63)&lt;=$C$9,0,1)),0)+IF(HX$63=$C$17,0,IF(HW$63=$C$17,$B89*(HW$60),0))</f>
        <v>0</v>
      </c>
      <c r="HX89" s="50">
        <f>IF(HX$63&lt;=$C$17,($C$34*HX$59*$B89/$C$63)*(IF(COUNTA($D89:HW89)*(12/$C$63)&lt;=$C$9,0,1)),0)+IF(HY$63=$C$17,0,IF(HX$63=$C$17,$B89*(HX$60),0))</f>
        <v>0</v>
      </c>
      <c r="HY89" s="50">
        <f>IF(HY$63&lt;=$C$17,($C$34*HY$59*$B89/$C$63)*(IF(COUNTA($D89:HX89)*(12/$C$63)&lt;=$C$9,0,1)),0)+IF(HZ$63=$C$17,0,IF(HY$63=$C$17,$B89*(HY$60),0))</f>
        <v>0</v>
      </c>
      <c r="HZ89" s="50">
        <f>IF(HZ$63&lt;=$C$17,($C$34*HZ$59*$B89/$C$63)*(IF(COUNTA($D89:HY89)*(12/$C$63)&lt;=$C$9,0,1)),0)+IF(IA$63=$C$17,0,IF(HZ$63=$C$17,$B89*(HZ$60),0))</f>
        <v>0</v>
      </c>
      <c r="IA89" s="50">
        <f>IF(IA$63&lt;=$C$17,($C$34*IA$59*$B89/$C$63)*(IF(COUNTA($D89:HZ89)*(12/$C$63)&lt;=$C$9,0,1)),0)+IF(IB$63=$C$17,0,IF(IA$63=$C$17,$B89*(IA$60),0))</f>
        <v>0</v>
      </c>
      <c r="IB89" s="50">
        <f>IF(IB$63&lt;=$C$17,($C$34*IB$59*$B89/$C$63)*(IF(COUNTA($D89:IA89)*(12/$C$63)&lt;=$C$9,0,1)),0)+IF(IC$63=$C$17,0,IF(IB$63=$C$17,$B89*(IB$60),0))</f>
        <v>0</v>
      </c>
      <c r="IC89" s="50">
        <f>IF(IC$63&lt;=$C$17,($C$34*IC$59*$B89/$C$63)*(IF(COUNTA($D89:IB89)*(12/$C$63)&lt;=$C$9,0,1)),0)+IF(ID$63=$C$17,0,IF(IC$63=$C$17,$B89*(IC$60),0))</f>
        <v>0</v>
      </c>
      <c r="ID89" s="50">
        <f>IF(ID$63&lt;=$C$17,($C$34*ID$59*$B89/$C$63)*(IF(COUNTA($D89:IC89)*(12/$C$63)&lt;=$C$9,0,1)),0)+IF(IE$63=$C$17,0,IF(ID$63=$C$17,$B89*(ID$60),0))</f>
        <v>0</v>
      </c>
      <c r="IE89" s="50">
        <f>IF(IE$63&lt;=$C$17,($C$34*IE$59*$B89/$C$63)*(IF(COUNTA($D89:ID89)*(12/$C$63)&lt;=$C$9,0,1)),0)+IF(IF$63=$C$17,0,IF(IE$63=$C$17,$B89*(IE$60),0))</f>
        <v>0</v>
      </c>
      <c r="IF89" s="50">
        <f>IF(IF$63&lt;=$C$17,($C$34*IF$59*$B89/$C$63)*(IF(COUNTA($D89:IE89)*(12/$C$63)&lt;=$C$9,0,1)),0)+IF(IG$63=$C$17,0,IF(IF$63=$C$17,$B89*(IF$60),0))</f>
        <v>0</v>
      </c>
      <c r="IG89" s="50">
        <f>IF(IG$63&lt;=$C$17,($C$34*IG$59*$B89/$C$63)*(IF(COUNTA($D89:IF89)*(12/$C$63)&lt;=$C$9,0,1)),0)+IF(IH$63=$C$17,0,IF(IG$63=$C$17,$B89*(IG$60),0))</f>
        <v>0</v>
      </c>
      <c r="IH89" s="50">
        <f>IF(IH$63&lt;=$C$17,($C$34*IH$59*$B89/$C$63)*(IF(COUNTA($D89:IG89)*(12/$C$63)&lt;=$C$9,0,1)),0)+IF(II$63=$C$17,0,IF(IH$63=$C$17,$B89*(IH$60),0))</f>
        <v>0</v>
      </c>
      <c r="II89" s="50">
        <f>IF(II$63&lt;=$C$17,($C$34*II$59*$B89/$C$63)*(IF(COUNTA($D89:IH89)*(12/$C$63)&lt;=$C$9,0,1)),0)+IF(IJ$63=$C$17,0,IF(II$63=$C$17,$B89*(II$60),0))</f>
        <v>0</v>
      </c>
      <c r="IJ89" s="50">
        <f>IF(IJ$63&lt;=$C$17,($C$34*IJ$59*$B89/$C$63)*(IF(COUNTA($D89:II89)*(12/$C$63)&lt;=$C$9,0,1)),0)+IF(IK$63=$C$17,0,IF(IJ$63=$C$17,$B89*(IJ$60),0))</f>
        <v>0</v>
      </c>
      <c r="IK89" s="50">
        <f>IF(IK$63&lt;=$C$17,($C$34*IK$59*$B89/$C$63)*(IF(COUNTA($D89:IJ89)*(12/$C$63)&lt;=$C$9,0,1)),0)+IF(IL$63=$C$17,0,IF(IK$63=$C$17,$B89*(IK$60),0))</f>
        <v>0</v>
      </c>
      <c r="IL89" s="50">
        <f>IF(IL$63&lt;=$C$17,($C$34*IL$59*$B89/$C$63)*(IF(COUNTA($D89:IK89)*(12/$C$63)&lt;=$C$9,0,1)),0)+IF(IM$63=$C$17,0,IF(IL$63=$C$17,$B89*(IL$60),0))</f>
        <v>0</v>
      </c>
      <c r="IM89" s="50">
        <f>IF(IM$63&lt;=$C$17,($C$34*IM$59*$B89/$C$63)*(IF(COUNTA($D89:IL89)*(12/$C$63)&lt;=$C$9,0,1)),0)+IF(IN$63=$C$17,0,IF(IM$63=$C$17,$B89*(IM$60),0))</f>
        <v>0</v>
      </c>
      <c r="IN89" s="50">
        <f>IF(IN$63&lt;=$C$17,($C$34*IN$59*$B89/$C$63)*(IF(COUNTA($D89:IM89)*(12/$C$63)&lt;=$C$9,0,1)),0)+IF(IO$63=$C$17,0,IF(IN$63=$C$17,$B89*(IN$60),0))</f>
        <v>0</v>
      </c>
      <c r="IO89" s="50">
        <f>IF(IO$63&lt;=$C$17,($C$34*IO$59*$B89/$C$63)*(IF(COUNTA($D89:IN89)*(12/$C$63)&lt;=$C$9,0,1)),0)+IF(IP$63=$C$17,0,IF(IO$63=$C$17,$B89*(IO$60),0))</f>
        <v>0</v>
      </c>
      <c r="IP89" s="50">
        <f>IF(IP$63&lt;=$C$17,($C$34*IP$59*$B89/$C$63)*(IF(COUNTA($D89:IO89)*(12/$C$63)&lt;=$C$9,0,1)),0)+IF(IQ$63=$C$17,0,IF(IP$63=$C$17,$B89*(IP$60),0))</f>
        <v>0</v>
      </c>
      <c r="IQ89" s="50">
        <f>IF(IQ$63&lt;=$C$17,($C$34*IQ$59*$B89/$C$63)*(IF(COUNTA($D89:IP89)*(12/$C$63)&lt;=$C$9,0,1)),0)+IF(IR$63=$C$17,0,IF(IQ$63=$C$17,$B89*(IQ$60),0))</f>
        <v>0</v>
      </c>
      <c r="IR89" s="50">
        <f>IF(IR$63&lt;=$C$17,($C$34*IR$59*$B89/$C$63)*(IF(COUNTA($D89:IQ89)*(12/$C$63)&lt;=$C$9,0,1)),0)+IF(IS$63=$C$17,0,IF(IR$63=$C$17,$B89*(IR$60),0))</f>
        <v>0</v>
      </c>
      <c r="IS89" s="50">
        <f>IF(IS$63&lt;=$C$17,($C$34*IS$59*$B89/$C$63)*(IF(COUNTA($D89:IR89)*(12/$C$63)&lt;=$C$9,0,1)),0)+IF(IT$63=$C$17,0,IF(IS$63=$C$17,$B89*(IS$60),0))</f>
        <v>0</v>
      </c>
      <c r="IT89" s="50">
        <f>IF(IT$63&lt;=$C$17,($C$34*IT$59*$B89/$C$63)*(IF(COUNTA($D89:IS89)*(12/$C$63)&lt;=$C$9,0,1)),0)+IF(IU$63=$C$17,0,IF(IT$63=$C$17,$B89*(IT$60),0))</f>
        <v>0</v>
      </c>
      <c r="IU89" s="50">
        <f>IF(IU$63&lt;=$C$17,($C$34*IU$59*$B89/$C$63)*(IF(COUNTA($D89:IT89)*(12/$C$63)&lt;=$C$9,0,1)),0)+IF(IV$63=$C$17,0,IF(IU$63=$C$17,$B89*(IU$60),0))</f>
        <v>0</v>
      </c>
      <c r="IV89" s="50">
        <f>IF(IV$63&lt;=$C$17,($C$34*IV$59*$B89/$C$63)*(IF(COUNTA($D89:IU89)*(12/$C$63)&lt;=$C$9,0,1)),0)+IF(IW$63=$C$17,0,IF(IV$63=$C$17,$B89*(IV$60),0))</f>
        <v>0</v>
      </c>
      <c r="IW89" s="50">
        <f>IF(IW$63&lt;=$C$17,($C$34*IW$59*$B89/$C$63)*(IF(COUNTA($D89:IV89)*(12/$C$63)&lt;=$C$9,0,1)),0)+IF(IX$63=$C$17,0,IF(IW$63=$C$17,$B89*(IW$60),0))</f>
        <v>0</v>
      </c>
      <c r="IX89" s="50"/>
      <c r="IY89" s="50"/>
      <c r="IZ89" s="50"/>
      <c r="JA89" s="50"/>
      <c r="JB89" s="50"/>
      <c r="JC89" s="50"/>
      <c r="JD89" s="50"/>
      <c r="JE89" s="50"/>
      <c r="JF89" s="50"/>
      <c r="JG89" s="50"/>
      <c r="JH89" s="50"/>
      <c r="JI89" s="50"/>
      <c r="JJ89" s="50"/>
      <c r="JK89" s="50"/>
      <c r="JL89" s="50"/>
      <c r="JM89" s="50"/>
    </row>
    <row r="90" spans="1:273" outlineLevel="1" x14ac:dyDescent="0.25">
      <c r="A90" s="2" t="s">
        <v>55</v>
      </c>
      <c r="B90" s="79">
        <f ca="1">+OFFSET($D$52,0,COUNTA($B$66:B89),,)</f>
        <v>2</v>
      </c>
      <c r="C90" s="88">
        <f t="shared" ca="1" si="61"/>
        <v>135.81809848136703</v>
      </c>
      <c r="D90" s="47"/>
      <c r="E90" s="47"/>
      <c r="F90" s="47"/>
      <c r="G90" s="47"/>
      <c r="H90" s="47"/>
      <c r="I90" s="47"/>
      <c r="J90" s="47"/>
      <c r="K90" s="47"/>
      <c r="L90" s="47"/>
      <c r="M90" s="47"/>
      <c r="N90" s="47"/>
      <c r="O90" s="47"/>
      <c r="P90" s="47"/>
      <c r="Q90" s="47"/>
      <c r="R90" s="47"/>
      <c r="S90" s="47"/>
      <c r="T90" s="47"/>
      <c r="U90" s="47"/>
      <c r="V90" s="47"/>
      <c r="W90" s="47"/>
      <c r="X90" s="47"/>
      <c r="Y90" s="47"/>
      <c r="Z90" s="47"/>
      <c r="AA90" s="47"/>
      <c r="AB90" s="50">
        <f ca="1">IF(AC$63&gt;$C$17,0,-AB$53*(12/$C$63))</f>
        <v>-408.04</v>
      </c>
      <c r="AC90" s="50">
        <f ca="1">IF(AC$63&lt;=$C$17,($C$34*AC$59*$B90/$C$63)*(IF(COUNTA($D90:AB90)*(12/$C$63)&lt;=$C$9,0,1)),0)+IF(AD$63=$C$17,0,IF(AC$63=$C$17,$B90*(AC$60),0))</f>
        <v>0</v>
      </c>
      <c r="AD90" s="50">
        <f ca="1">IF(AD$63&lt;=$C$17,($C$34*AD$59*$B90/$C$63)*(IF(COUNTA($D90:AC90)*(12/$C$63)&lt;=$C$9,0,1)),0)+IF(AE$63=$C$17,0,IF(AD$63=$C$17,$B90*(AD$60),0))</f>
        <v>0</v>
      </c>
      <c r="AE90" s="50">
        <f ca="1">IF(AE$63&lt;=$C$17,($C$34*AE$59*$B90/$C$63)*(IF(COUNTA($D90:AD90)*(12/$C$63)&lt;=$C$9,0,1)),0)+IF(AF$63=$C$17,0,IF(AE$63=$C$17,$B90*(AE$60),0))</f>
        <v>0</v>
      </c>
      <c r="AF90" s="50">
        <f ca="1">IF(AF$63&lt;=$C$17,($C$34*AF$59*$B90/$C$63)*(IF(COUNTA($D90:AE90)*(12/$C$63)&lt;=$C$9,0,1)),0)+IF(AG$63=$C$17,0,IF(AF$63=$C$17,$B90*(AF$60),0))</f>
        <v>0</v>
      </c>
      <c r="AG90" s="50">
        <f ca="1">IF(AG$63&lt;=$C$17,($C$34*AG$59*$B90/$C$63)*(IF(COUNTA($D90:AF90)*(12/$C$63)&lt;=$C$9,0,1)),0)+IF(AH$63=$C$17,0,IF(AG$63=$C$17,$B90*(AG$60),0))</f>
        <v>1.5890666666666666</v>
      </c>
      <c r="AH90" s="50">
        <f ca="1">IF(AH$63&lt;=$C$17,($C$34*AH$59*$B90/$C$63)*(IF(COUNTA($D90:AG90)*(12/$C$63)&lt;=$C$9,0,1)),0)+IF(AI$63=$C$17,0,IF(AH$63=$C$17,$B90*(AH$60),0))</f>
        <v>1.5890666666666666</v>
      </c>
      <c r="AI90" s="50">
        <f ca="1">IF(AI$63&lt;=$C$17,($C$34*AI$59*$B90/$C$63)*(IF(COUNTA($D90:AH90)*(12/$C$63)&lt;=$C$9,0,1)),0)+IF(AJ$63=$C$17,0,IF(AI$63=$C$17,$B90*(AI$60),0))</f>
        <v>1.5890666666666666</v>
      </c>
      <c r="AJ90" s="50">
        <f ca="1">IF(AJ$63&lt;=$C$17,($C$34*AJ$59*$B90/$C$63)*(IF(COUNTA($D90:AI90)*(12/$C$63)&lt;=$C$9,0,1)),0)+IF(AK$63=$C$17,0,IF(AJ$63=$C$17,$B90*(AJ$60),0))</f>
        <v>1.5890666666666666</v>
      </c>
      <c r="AK90" s="50">
        <f ca="1">IF(AK$63&lt;=$C$17,($C$34*AK$59*$B90/$C$63)*(IF(COUNTA($D90:AJ90)*(12/$C$63)&lt;=$C$9,0,1)),0)+IF(AL$63=$C$17,0,IF(AK$63=$C$17,$B90*(AK$60),0))</f>
        <v>1.5890666666666666</v>
      </c>
      <c r="AL90" s="50">
        <f ca="1">IF(AL$63&lt;=$C$17,($C$34*AL$59*$B90/$C$63)*(IF(COUNTA($D90:AK90)*(12/$C$63)&lt;=$C$9,0,1)),0)+IF(AM$63=$C$17,0,IF(AL$63=$C$17,$B90*(AL$60),0))</f>
        <v>1.5890666666666666</v>
      </c>
      <c r="AM90" s="50">
        <f ca="1">IF(AM$63&lt;=$C$17,($C$34*AM$59*$B90/$C$63)*(IF(COUNTA($D90:AL90)*(12/$C$63)&lt;=$C$9,0,1)),0)+IF(AN$63=$C$17,0,IF(AM$63=$C$17,$B90*(AM$60),0))</f>
        <v>1.5890666666666666</v>
      </c>
      <c r="AN90" s="50">
        <f ca="1">IF(AN$63&lt;=$C$17,($C$34*AN$59*$B90/$C$63)*(IF(COUNTA($D90:AM90)*(12/$C$63)&lt;=$C$9,0,1)),0)+IF(AO$63=$C$17,0,IF(AN$63=$C$17,$B90*(AN$60),0))</f>
        <v>1.5890666666666666</v>
      </c>
      <c r="AO90" s="50">
        <f ca="1">IF(AO$63&lt;=$C$17,($C$34*AO$59*$B90/$C$63)*(IF(COUNTA($D90:AN90)*(12/$C$63)&lt;=$C$9,0,1)),0)+IF(AP$63=$C$17,0,IF(AO$63=$C$17,$B90*(AO$60),0))</f>
        <v>1.5890666666666666</v>
      </c>
      <c r="AP90" s="50">
        <f ca="1">IF(AP$63&lt;=$C$17,($C$34*AP$59*$B90/$C$63)*(IF(COUNTA($D90:AO90)*(12/$C$63)&lt;=$C$9,0,1)),0)+IF(AQ$63=$C$17,0,IF(AP$63=$C$17,$B90*(AP$60),0))</f>
        <v>1.5890666666666666</v>
      </c>
      <c r="AQ90" s="50">
        <f ca="1">IF(AQ$63&lt;=$C$17,($C$34*AQ$59*$B90/$C$63)*(IF(COUNTA($D90:AP90)*(12/$C$63)&lt;=$C$9,0,1)),0)+IF(AR$63=$C$17,0,IF(AQ$63=$C$17,$B90*(AQ$60),0))</f>
        <v>1.5890666666666666</v>
      </c>
      <c r="AR90" s="50">
        <f ca="1">IF(AR$63&lt;=$C$17,($C$34*AR$59*$B90/$C$63)*(IF(COUNTA($D90:AQ90)*(12/$C$63)&lt;=$C$9,0,1)),0)+IF(AS$63=$C$17,0,IF(AR$63=$C$17,$B90*(AR$60),0))</f>
        <v>1.5890666666666666</v>
      </c>
      <c r="AS90" s="50">
        <f ca="1">IF(AS$63&lt;=$C$17,($C$34*AS$59*$B90/$C$63)*(IF(COUNTA($D90:AR90)*(12/$C$63)&lt;=$C$9,0,1)),0)+IF(AT$63=$C$17,0,IF(AS$63=$C$17,$B90*(AS$60),0))</f>
        <v>1.5890666666666666</v>
      </c>
      <c r="AT90" s="50">
        <f ca="1">IF(AT$63&lt;=$C$17,($C$34*AT$59*$B90/$C$63)*(IF(COUNTA($D90:AS90)*(12/$C$63)&lt;=$C$9,0,1)),0)+IF(AU$63=$C$17,0,IF(AT$63=$C$17,$B90*(AT$60),0))</f>
        <v>1.5890666666666666</v>
      </c>
      <c r="AU90" s="50">
        <f ca="1">IF(AU$63&lt;=$C$17,($C$34*AU$59*$B90/$C$63)*(IF(COUNTA($D90:AT90)*(12/$C$63)&lt;=$C$9,0,1)),0)+IF(AV$63=$C$17,0,IF(AU$63=$C$17,$B90*(AU$60),0))</f>
        <v>1.5890666666666666</v>
      </c>
      <c r="AV90" s="50">
        <f ca="1">IF(AV$63&lt;=$C$17,($C$34*AV$59*$B90/$C$63)*(IF(COUNTA($D90:AU90)*(12/$C$63)&lt;=$C$9,0,1)),0)+IF(AW$63=$C$17,0,IF(AV$63=$C$17,$B90*(AV$60),0))</f>
        <v>1.5890666666666666</v>
      </c>
      <c r="AW90" s="50">
        <f ca="1">IF(AW$63&lt;=$C$17,($C$34*AW$59*$B90/$C$63)*(IF(COUNTA($D90:AV90)*(12/$C$63)&lt;=$C$9,0,1)),0)+IF(AX$63=$C$17,0,IF(AW$63=$C$17,$B90*(AW$60),0))</f>
        <v>1.5890666666666666</v>
      </c>
      <c r="AX90" s="50">
        <f ca="1">IF(AX$63&lt;=$C$17,($C$34*AX$59*$B90/$C$63)*(IF(COUNTA($D90:AW90)*(12/$C$63)&lt;=$C$9,0,1)),0)+IF(AY$63=$C$17,0,IF(AX$63=$C$17,$B90*(AX$60),0))</f>
        <v>1.5890666666666666</v>
      </c>
      <c r="AY90" s="50">
        <f ca="1">IF(AY$63&lt;=$C$17,($C$34*AY$59*$B90/$C$63)*(IF(COUNTA($D90:AX90)*(12/$C$63)&lt;=$C$9,0,1)),0)+IF(AZ$63=$C$17,0,IF(AY$63=$C$17,$B90*(AY$60),0))</f>
        <v>1.5890666666666666</v>
      </c>
      <c r="AZ90" s="50">
        <f ca="1">IF(AZ$63&lt;=$C$17,($C$34*AZ$59*$B90/$C$63)*(IF(COUNTA($D90:AY90)*(12/$C$63)&lt;=$C$9,0,1)),0)+IF(BA$63=$C$17,0,IF(AZ$63=$C$17,$B90*(AZ$60),0))</f>
        <v>1.5890666666666666</v>
      </c>
      <c r="BA90" s="50">
        <f ca="1">IF(BA$63&lt;=$C$17,($C$34*BA$59*$B90/$C$63)*(IF(COUNTA($D90:AZ90)*(12/$C$63)&lt;=$C$9,0,1)),0)+IF(BB$63=$C$17,0,IF(BA$63=$C$17,$B90*(BA$60),0))</f>
        <v>1.5890666666666666</v>
      </c>
      <c r="BB90" s="50">
        <f ca="1">IF(BB$63&lt;=$C$17,($C$34*BB$59*$B90/$C$63)*(IF(COUNTA($D90:BA90)*(12/$C$63)&lt;=$C$9,0,1)),0)+IF(BC$63=$C$17,0,IF(BB$63=$C$17,$B90*(BB$60),0))</f>
        <v>1.5890666666666666</v>
      </c>
      <c r="BC90" s="50">
        <f ca="1">IF(BC$63&lt;=$C$17,($C$34*BC$59*$B90/$C$63)*(IF(COUNTA($D90:BB90)*(12/$C$63)&lt;=$C$9,0,1)),0)+IF(BD$63=$C$17,0,IF(BC$63=$C$17,$B90*(BC$60),0))</f>
        <v>1.5890666666666666</v>
      </c>
      <c r="BD90" s="50">
        <f ca="1">IF(BD$63&lt;=$C$17,($C$34*BD$59*$B90/$C$63)*(IF(COUNTA($D90:BC90)*(12/$C$63)&lt;=$C$9,0,1)),0)+IF(BE$63=$C$17,0,IF(BD$63=$C$17,$B90*(BD$60),0))</f>
        <v>1.5890666666666666</v>
      </c>
      <c r="BE90" s="50">
        <f ca="1">IF(BE$63&lt;=$C$17,($C$34*BE$59*$B90/$C$63)*(IF(COUNTA($D90:BD90)*(12/$C$63)&lt;=$C$9,0,1)),0)+IF(BF$63=$C$17,0,IF(BE$63=$C$17,$B90*(BE$60),0))</f>
        <v>1.5890666666666666</v>
      </c>
      <c r="BF90" s="50">
        <f ca="1">IF(BF$63&lt;=$C$17,($C$34*BF$59*$B90/$C$63)*(IF(COUNTA($D90:BE90)*(12/$C$63)&lt;=$C$9,0,1)),0)+IF(BG$63=$C$17,0,IF(BF$63=$C$17,$B90*(BF$60),0))</f>
        <v>1.5890666666666666</v>
      </c>
      <c r="BG90" s="50">
        <f ca="1">IF(BG$63&lt;=$C$17,($C$34*BG$59*$B90/$C$63)*(IF(COUNTA($D90:BF90)*(12/$C$63)&lt;=$C$9,0,1)),0)+IF(BH$63=$C$17,0,IF(BG$63=$C$17,$B90*(BG$60),0))</f>
        <v>1.5890666666666666</v>
      </c>
      <c r="BH90" s="50">
        <f ca="1">IF(BH$63&lt;=$C$17,($C$34*BH$59*$B90/$C$63)*(IF(COUNTA($D90:BG90)*(12/$C$63)&lt;=$C$9,0,1)),0)+IF(BI$63=$C$17,0,IF(BH$63=$C$17,$B90*(BH$60),0))</f>
        <v>1.5890666666666666</v>
      </c>
      <c r="BI90" s="50">
        <f ca="1">IF(BI$63&lt;=$C$17,($C$34*BI$59*$B90/$C$63)*(IF(COUNTA($D90:BH90)*(12/$C$63)&lt;=$C$9,0,1)),0)+IF(BJ$63=$C$17,0,IF(BI$63=$C$17,$B90*(BI$60),0))</f>
        <v>1.5890666666666666</v>
      </c>
      <c r="BJ90" s="50">
        <f ca="1">IF(BJ$63&lt;=$C$17,($C$34*BJ$59*$B90/$C$63)*(IF(COUNTA($D90:BI90)*(12/$C$63)&lt;=$C$9,0,1)),0)+IF(BK$63=$C$17,0,IF(BJ$63=$C$17,$B90*(BJ$60),0))</f>
        <v>1.5890666666666666</v>
      </c>
      <c r="BK90" s="50">
        <f ca="1">IF(BK$63&lt;=$C$17,($C$34*BK$59*$B90/$C$63)*(IF(COUNTA($D90:BJ90)*(12/$C$63)&lt;=$C$9,0,1)),0)+IF(BL$63=$C$17,0,IF(BK$63=$C$17,$B90*(BK$60),0))</f>
        <v>1.5890666666666666</v>
      </c>
      <c r="BL90" s="50">
        <f ca="1">IF(BL$63&lt;=$C$17,($C$34*BL$59*$B90/$C$63)*(IF(COUNTA($D90:BK90)*(12/$C$63)&lt;=$C$9,0,1)),0)+IF(BM$63=$C$17,0,IF(BL$63=$C$17,$B90*(BL$60),0))</f>
        <v>1.5890666666666666</v>
      </c>
      <c r="BM90" s="50">
        <f ca="1">IF(BM$63&lt;=$C$17,($C$34*BM$59*$B90/$C$63)*(IF(COUNTA($D90:BL90)*(12/$C$63)&lt;=$C$9,0,1)),0)+IF(BN$63=$C$17,0,IF(BM$63=$C$17,$B90*(BM$60),0))</f>
        <v>1.5890666666666666</v>
      </c>
      <c r="BN90" s="50">
        <f ca="1">IF(BN$63&lt;=$C$17,($C$34*BN$59*$B90/$C$63)*(IF(COUNTA($D90:BM90)*(12/$C$63)&lt;=$C$9,0,1)),0)+IF(BO$63=$C$17,0,IF(BN$63=$C$17,$B90*(BN$60),0))</f>
        <v>1.5890666666666666</v>
      </c>
      <c r="BO90" s="50">
        <f ca="1">IF(BO$63&lt;=$C$17,($C$34*BO$59*$B90/$C$63)*(IF(COUNTA($D90:BN90)*(12/$C$63)&lt;=$C$9,0,1)),0)+IF(BP$63=$C$17,0,IF(BO$63=$C$17,$B90*(BO$60),0))</f>
        <v>1.5890666666666666</v>
      </c>
      <c r="BP90" s="50">
        <f ca="1">IF(BP$63&lt;=$C$17,($C$34*BP$59*$B90/$C$63)*(IF(COUNTA($D90:BO90)*(12/$C$63)&lt;=$C$9,0,1)),0)+IF(BQ$63=$C$17,0,IF(BP$63=$C$17,$B90*(BP$60),0))</f>
        <v>1.5890666666666666</v>
      </c>
      <c r="BQ90" s="50">
        <f ca="1">IF(BQ$63&lt;=$C$17,($C$34*BQ$59*$B90/$C$63)*(IF(COUNTA($D90:BP90)*(12/$C$63)&lt;=$C$9,0,1)),0)+IF(BR$63=$C$17,0,IF(BQ$63=$C$17,$B90*(BQ$60),0))</f>
        <v>1.5890666666666666</v>
      </c>
      <c r="BR90" s="50">
        <f ca="1">IF(BR$63&lt;=$C$17,($C$34*BR$59*$B90/$C$63)*(IF(COUNTA($D90:BQ90)*(12/$C$63)&lt;=$C$9,0,1)),0)+IF(BS$63=$C$17,0,IF(BR$63=$C$17,$B90*(BR$60),0))</f>
        <v>1.5890666666666666</v>
      </c>
      <c r="BS90" s="50">
        <f ca="1">IF(BS$63&lt;=$C$17,($C$34*BS$59*$B90/$C$63)*(IF(COUNTA($D90:BR90)*(12/$C$63)&lt;=$C$9,0,1)),0)+IF(BT$63=$C$17,0,IF(BS$63=$C$17,$B90*(BS$60),0))</f>
        <v>1.5890666666666666</v>
      </c>
      <c r="BT90" s="50">
        <f ca="1">IF(BT$63&lt;=$C$17,($C$34*BT$59*$B90/$C$63)*(IF(COUNTA($D90:BS90)*(12/$C$63)&lt;=$C$9,0,1)),0)+IF(BU$63=$C$17,0,IF(BT$63=$C$17,$B90*(BT$60),0))</f>
        <v>1.5890666666666666</v>
      </c>
      <c r="BU90" s="50">
        <f ca="1">IF(BU$63&lt;=$C$17,($C$34*BU$59*$B90/$C$63)*(IF(COUNTA($D90:BT90)*(12/$C$63)&lt;=$C$9,0,1)),0)+IF(BV$63=$C$17,0,IF(BU$63=$C$17,$B90*(BU$60),0))</f>
        <v>1.5890666666666666</v>
      </c>
      <c r="BV90" s="50">
        <f ca="1">IF(BV$63&lt;=$C$17,($C$34*BV$59*$B90/$C$63)*(IF(COUNTA($D90:BU90)*(12/$C$63)&lt;=$C$9,0,1)),0)+IF(BW$63=$C$17,0,IF(BV$63=$C$17,$B90*(BV$60),0))</f>
        <v>1.5890666666666666</v>
      </c>
      <c r="BW90" s="50">
        <f ca="1">IF(BW$63&lt;=$C$17,($C$34*BW$59*$B90/$C$63)*(IF(COUNTA($D90:BV90)*(12/$C$63)&lt;=$C$9,0,1)),0)+IF(BX$63=$C$17,0,IF(BW$63=$C$17,$B90*(BW$60),0))</f>
        <v>1.5890666666666666</v>
      </c>
      <c r="BX90" s="50">
        <f ca="1">IF(BX$63&lt;=$C$17,($C$34*BX$59*$B90/$C$63)*(IF(COUNTA($D90:BW90)*(12/$C$63)&lt;=$C$9,0,1)),0)+IF(BY$63=$C$17,0,IF(BX$63=$C$17,$B90*(BX$60),0))</f>
        <v>1.5890666666666666</v>
      </c>
      <c r="BY90" s="50">
        <f ca="1">IF(BY$63&lt;=$C$17,($C$34*BY$59*$B90/$C$63)*(IF(COUNTA($D90:BX90)*(12/$C$63)&lt;=$C$9,0,1)),0)+IF(BZ$63=$C$17,0,IF(BY$63=$C$17,$B90*(BY$60),0))</f>
        <v>1.5890666666666666</v>
      </c>
      <c r="BZ90" s="50">
        <f ca="1">IF(BZ$63&lt;=$C$17,($C$34*BZ$59*$B90/$C$63)*(IF(COUNTA($D90:BY90)*(12/$C$63)&lt;=$C$9,0,1)),0)+IF(CA$63=$C$17,0,IF(BZ$63=$C$17,$B90*(BZ$60),0))</f>
        <v>1.5890666666666666</v>
      </c>
      <c r="CA90" s="50">
        <f ca="1">IF(CA$63&lt;=$C$17,($C$34*CA$59*$B90/$C$63)*(IF(COUNTA($D90:BZ90)*(12/$C$63)&lt;=$C$9,0,1)),0)+IF(CB$63=$C$17,0,IF(CA$63=$C$17,$B90*(CA$60),0))</f>
        <v>1.5890666666666666</v>
      </c>
      <c r="CB90" s="50">
        <f ca="1">IF(CB$63&lt;=$C$17,($C$34*CB$59*$B90/$C$63)*(IF(COUNTA($D90:CA90)*(12/$C$63)&lt;=$C$9,0,1)),0)+IF(CC$63=$C$17,0,IF(CB$63=$C$17,$B90*(CB$60),0))</f>
        <v>1.5890666666666666</v>
      </c>
      <c r="CC90" s="50">
        <f ca="1">IF(CC$63&lt;=$C$17,($C$34*CC$59*$B90/$C$63)*(IF(COUNTA($D90:CB90)*(12/$C$63)&lt;=$C$9,0,1)),0)+IF(CD$63=$C$17,0,IF(CC$63=$C$17,$B90*(CC$60),0))</f>
        <v>1.5890666666666666</v>
      </c>
      <c r="CD90" s="50">
        <f ca="1">IF(CD$63&lt;=$C$17,($C$34*CD$59*$B90/$C$63)*(IF(COUNTA($D90:CC90)*(12/$C$63)&lt;=$C$9,0,1)),0)+IF(CE$63=$C$17,0,IF(CD$63=$C$17,$B90*(CD$60),0))</f>
        <v>1.5890666666666666</v>
      </c>
      <c r="CE90" s="50">
        <f ca="1">IF(CE$63&lt;=$C$17,($C$34*CE$59*$B90/$C$63)*(IF(COUNTA($D90:CD90)*(12/$C$63)&lt;=$C$9,0,1)),0)+IF(CF$63=$C$17,0,IF(CE$63=$C$17,$B90*(CE$60),0))</f>
        <v>1.5890666666666666</v>
      </c>
      <c r="CF90" s="50">
        <f ca="1">IF(CF$63&lt;=$C$17,($C$34*CF$59*$B90/$C$63)*(IF(COUNTA($D90:CE90)*(12/$C$63)&lt;=$C$9,0,1)),0)+IF(CG$63=$C$17,0,IF(CF$63=$C$17,$B90*(CF$60),0))</f>
        <v>1.5890666666666666</v>
      </c>
      <c r="CG90" s="50">
        <f ca="1">IF(CG$63&lt;=$C$17,($C$34*CG$59*$B90/$C$63)*(IF(COUNTA($D90:CF90)*(12/$C$63)&lt;=$C$9,0,1)),0)+IF(CH$63=$C$17,0,IF(CG$63=$C$17,$B90*(CG$60),0))</f>
        <v>1.5890666666666666</v>
      </c>
      <c r="CH90" s="50">
        <f ca="1">IF(CH$63&lt;=$C$17,($C$34*CH$59*$B90/$C$63)*(IF(COUNTA($D90:CG90)*(12/$C$63)&lt;=$C$9,0,1)),0)+IF(CI$63=$C$17,0,IF(CH$63=$C$17,$B90*(CH$60),0))</f>
        <v>1.5890666666666666</v>
      </c>
      <c r="CI90" s="50">
        <f ca="1">IF(CI$63&lt;=$C$17,($C$34*CI$59*$B90/$C$63)*(IF(COUNTA($D90:CH90)*(12/$C$63)&lt;=$C$9,0,1)),0)+IF(CJ$63=$C$17,0,IF(CI$63=$C$17,$B90*(CI$60),0))</f>
        <v>1.5890666666666666</v>
      </c>
      <c r="CJ90" s="50">
        <f ca="1">IF(CJ$63&lt;=$C$17,($C$34*CJ$59*$B90/$C$63)*(IF(COUNTA($D90:CI90)*(12/$C$63)&lt;=$C$9,0,1)),0)+IF(CK$63=$C$17,0,IF(CJ$63=$C$17,$B90*(CJ$60),0))</f>
        <v>1.5890666666666666</v>
      </c>
      <c r="CK90" s="50">
        <f ca="1">IF(CK$63&lt;=$C$17,($C$34*CK$59*$B90/$C$63)*(IF(COUNTA($D90:CJ90)*(12/$C$63)&lt;=$C$9,0,1)),0)+IF(CL$63=$C$17,0,IF(CK$63=$C$17,$B90*(CK$60),0))</f>
        <v>1.5890666666666666</v>
      </c>
      <c r="CL90" s="50">
        <f ca="1">IF(CL$63&lt;=$C$17,($C$34*CL$59*$B90/$C$63)*(IF(COUNTA($D90:CK90)*(12/$C$63)&lt;=$C$9,0,1)),0)+IF(CM$63=$C$17,0,IF(CL$63=$C$17,$B90*(CL$60),0))</f>
        <v>1.5890666666666666</v>
      </c>
      <c r="CM90" s="50">
        <f ca="1">IF(CM$63&lt;=$C$17,($C$34*CM$59*$B90/$C$63)*(IF(COUNTA($D90:CL90)*(12/$C$63)&lt;=$C$9,0,1)),0)+IF(CN$63=$C$17,0,IF(CM$63=$C$17,$B90*(CM$60),0))</f>
        <v>1.5890666666666666</v>
      </c>
      <c r="CN90" s="50">
        <f ca="1">IF(CN$63&lt;=$C$17,($C$34*CN$59*$B90/$C$63)*(IF(COUNTA($D90:CM90)*(12/$C$63)&lt;=$C$9,0,1)),0)+IF(CO$63=$C$17,0,IF(CN$63=$C$17,$B90*(CN$60),0))</f>
        <v>1.5890666666666666</v>
      </c>
      <c r="CO90" s="50">
        <f ca="1">IF(CO$63&lt;=$C$17,($C$34*CO$59*$B90/$C$63)*(IF(COUNTA($D90:CN90)*(12/$C$63)&lt;=$C$9,0,1)),0)+IF(CP$63=$C$17,0,IF(CO$63=$C$17,$B90*(CO$60),0))</f>
        <v>1.5890666666666666</v>
      </c>
      <c r="CP90" s="50">
        <f ca="1">IF(CP$63&lt;=$C$17,($C$34*CP$59*$B90/$C$63)*(IF(COUNTA($D90:CO90)*(12/$C$63)&lt;=$C$9,0,1)),0)+IF(CQ$63=$C$17,0,IF(CP$63=$C$17,$B90*(CP$60),0))</f>
        <v>1.5890666666666666</v>
      </c>
      <c r="CQ90" s="50">
        <f ca="1">IF(CQ$63&lt;=$C$17,($C$34*CQ$59*$B90/$C$63)*(IF(COUNTA($D90:CP90)*(12/$C$63)&lt;=$C$9,0,1)),0)+IF(CR$63=$C$17,0,IF(CQ$63=$C$17,$B90*(CQ$60),0))</f>
        <v>1.5890666666666666</v>
      </c>
      <c r="CR90" s="50">
        <f ca="1">IF(CR$63&lt;=$C$17,($C$34*CR$59*$B90/$C$63)*(IF(COUNTA($D90:CQ90)*(12/$C$63)&lt;=$C$9,0,1)),0)+IF(CS$63=$C$17,0,IF(CR$63=$C$17,$B90*(CR$60),0))</f>
        <v>1.5890666666666666</v>
      </c>
      <c r="CS90" s="50">
        <f ca="1">IF(CS$63&lt;=$C$17,($C$34*CS$59*$B90/$C$63)*(IF(COUNTA($D90:CR90)*(12/$C$63)&lt;=$C$9,0,1)),0)+IF(CT$63=$C$17,0,IF(CS$63=$C$17,$B90*(CS$60),0))</f>
        <v>1.5890666666666666</v>
      </c>
      <c r="CT90" s="50">
        <f ca="1">IF(CT$63&lt;=$C$17,($C$34*CT$59*$B90/$C$63)*(IF(COUNTA($D90:CS90)*(12/$C$63)&lt;=$C$9,0,1)),0)+IF(CU$63=$C$17,0,IF(CT$63=$C$17,$B90*(CT$60),0))</f>
        <v>1.5890666666666666</v>
      </c>
      <c r="CU90" s="50">
        <f ca="1">IF(CU$63&lt;=$C$17,($C$34*CU$59*$B90/$C$63)*(IF(COUNTA($D90:CT90)*(12/$C$63)&lt;=$C$9,0,1)),0)+IF(CV$63=$C$17,0,IF(CU$63=$C$17,$B90*(CU$60),0))</f>
        <v>1.5890666666666666</v>
      </c>
      <c r="CV90" s="50">
        <f ca="1">IF(CV$63&lt;=$C$17,($C$34*CV$59*$B90/$C$63)*(IF(COUNTA($D90:CU90)*(12/$C$63)&lt;=$C$9,0,1)),0)+IF(CW$63=$C$17,0,IF(CV$63=$C$17,$B90*(CV$60),0))</f>
        <v>1.5890666666666666</v>
      </c>
      <c r="CW90" s="50">
        <f ca="1">IF(CW$63&lt;=$C$17,($C$34*CW$59*$B90/$C$63)*(IF(COUNTA($D90:CV90)*(12/$C$63)&lt;=$C$9,0,1)),0)+IF(CX$63=$C$17,0,IF(CW$63=$C$17,$B90*(CW$60),0))</f>
        <v>1.5890666666666666</v>
      </c>
      <c r="CX90" s="50">
        <f ca="1">IF(CX$63&lt;=$C$17,($C$34*CX$59*$B90/$C$63)*(IF(COUNTA($D90:CW90)*(12/$C$63)&lt;=$C$9,0,1)),0)+IF(CY$63=$C$17,0,IF(CX$63=$C$17,$B90*(CX$60),0))</f>
        <v>1.5890666666666666</v>
      </c>
      <c r="CY90" s="50">
        <f ca="1">IF(CY$63&lt;=$C$17,($C$34*CY$59*$B90/$C$63)*(IF(COUNTA($D90:CX90)*(12/$C$63)&lt;=$C$9,0,1)),0)+IF(CZ$63=$C$17,0,IF(CY$63=$C$17,$B90*(CY$60),0))</f>
        <v>1.5890666666666666</v>
      </c>
      <c r="CZ90" s="50">
        <f ca="1">IF(CZ$63&lt;=$C$17,($C$34*CZ$59*$B90/$C$63)*(IF(COUNTA($D90:CY90)*(12/$C$63)&lt;=$C$9,0,1)),0)+IF(DA$63=$C$17,0,IF(CZ$63=$C$17,$B90*(CZ$60),0))</f>
        <v>1.5890666666666666</v>
      </c>
      <c r="DA90" s="50">
        <f ca="1">IF(DA$63&lt;=$C$17,($C$34*DA$59*$B90/$C$63)*(IF(COUNTA($D90:CZ90)*(12/$C$63)&lt;=$C$9,0,1)),0)+IF(DB$63=$C$17,0,IF(DA$63=$C$17,$B90*(DA$60),0))</f>
        <v>1.5890666666666666</v>
      </c>
      <c r="DB90" s="50">
        <f ca="1">IF(DB$63&lt;=$C$17,($C$34*DB$59*$B90/$C$63)*(IF(COUNTA($D90:DA90)*(12/$C$63)&lt;=$C$9,0,1)),0)+IF(DC$63=$C$17,0,IF(DB$63=$C$17,$B90*(DB$60),0))</f>
        <v>1.5890666666666666</v>
      </c>
      <c r="DC90" s="50">
        <f ca="1">IF(DC$63&lt;=$C$17,($C$34*DC$59*$B90/$C$63)*(IF(COUNTA($D90:DB90)*(12/$C$63)&lt;=$C$9,0,1)),0)+IF(DD$63=$C$17,0,IF(DC$63=$C$17,$B90*(DC$60),0))</f>
        <v>1.5890666666666666</v>
      </c>
      <c r="DD90" s="50">
        <f ca="1">IF(DD$63&lt;=$C$17,($C$34*DD$59*$B90/$C$63)*(IF(COUNTA($D90:DC90)*(12/$C$63)&lt;=$C$9,0,1)),0)+IF(DE$63=$C$17,0,IF(DD$63=$C$17,$B90*(DD$60),0))</f>
        <v>1.5890666666666666</v>
      </c>
      <c r="DE90" s="50">
        <f ca="1">IF(DE$63&lt;=$C$17,($C$34*DE$59*$B90/$C$63)*(IF(COUNTA($D90:DD90)*(12/$C$63)&lt;=$C$9,0,1)),0)+IF(DF$63=$C$17,0,IF(DE$63=$C$17,$B90*(DE$60),0))</f>
        <v>1.5890666666666666</v>
      </c>
      <c r="DF90" s="50">
        <f ca="1">IF(DF$63&lt;=$C$17,($C$34*DF$59*$B90/$C$63)*(IF(COUNTA($D90:DE90)*(12/$C$63)&lt;=$C$9,0,1)),0)+IF(DG$63=$C$17,0,IF(DF$63=$C$17,$B90*(DF$60),0))</f>
        <v>1.5890666666666666</v>
      </c>
      <c r="DG90" s="50">
        <f ca="1">IF(DG$63&lt;=$C$17,($C$34*DG$59*$B90/$C$63)*(IF(COUNTA($D90:DF90)*(12/$C$63)&lt;=$C$9,0,1)),0)+IF(DH$63=$C$17,0,IF(DG$63=$C$17,$B90*(DG$60),0))</f>
        <v>1.5890666666666666</v>
      </c>
      <c r="DH90" s="50">
        <f ca="1">IF(DH$63&lt;=$C$17,($C$34*DH$59*$B90/$C$63)*(IF(COUNTA($D90:DG90)*(12/$C$63)&lt;=$C$9,0,1)),0)+IF(DI$63=$C$17,0,IF(DH$63=$C$17,$B90*(DH$60),0))</f>
        <v>1.5890666666666666</v>
      </c>
      <c r="DI90" s="50">
        <f ca="1">IF(DI$63&lt;=$C$17,($C$34*DI$59*$B90/$C$63)*(IF(COUNTA($D90:DH90)*(12/$C$63)&lt;=$C$9,0,1)),0)+IF(DJ$63=$C$17,0,IF(DI$63=$C$17,$B90*(DI$60),0))</f>
        <v>1.5890666666666666</v>
      </c>
      <c r="DJ90" s="50">
        <f ca="1">IF(DJ$63&lt;=$C$17,($C$34*DJ$59*$B90/$C$63)*(IF(COUNTA($D90:DI90)*(12/$C$63)&lt;=$C$9,0,1)),0)+IF(DK$63=$C$17,0,IF(DJ$63=$C$17,$B90*(DJ$60),0))</f>
        <v>1.5890666666666666</v>
      </c>
      <c r="DK90" s="50">
        <f ca="1">IF(DK$63&lt;=$C$17,($C$34*DK$59*$B90/$C$63)*(IF(COUNTA($D90:DJ90)*(12/$C$63)&lt;=$C$9,0,1)),0)+IF(DL$63=$C$17,0,IF(DK$63=$C$17,$B90*(DK$60),0))</f>
        <v>1.5890666666666666</v>
      </c>
      <c r="DL90" s="50">
        <f ca="1">IF(DL$63&lt;=$C$17,($C$34*DL$59*$B90/$C$63)*(IF(COUNTA($D90:DK90)*(12/$C$63)&lt;=$C$9,0,1)),0)+IF(DM$63=$C$17,0,IF(DL$63=$C$17,$B90*(DL$60),0))</f>
        <v>1.5890666666666666</v>
      </c>
      <c r="DM90" s="50">
        <f ca="1">IF(DM$63&lt;=$C$17,($C$34*DM$59*$B90/$C$63)*(IF(COUNTA($D90:DL90)*(12/$C$63)&lt;=$C$9,0,1)),0)+IF(DN$63=$C$17,0,IF(DM$63=$C$17,$B90*(DM$60),0))</f>
        <v>1.5890666666666666</v>
      </c>
      <c r="DN90" s="50">
        <f ca="1">IF(DN$63&lt;=$C$17,($C$34*DN$59*$B90/$C$63)*(IF(COUNTA($D90:DM90)*(12/$C$63)&lt;=$C$9,0,1)),0)+IF(DO$63=$C$17,0,IF(DN$63=$C$17,$B90*(DN$60),0))</f>
        <v>1.5890666666666666</v>
      </c>
      <c r="DO90" s="50">
        <f ca="1">IF(DO$63&lt;=$C$17,($C$34*DO$59*$B90/$C$63)*(IF(COUNTA($D90:DN90)*(12/$C$63)&lt;=$C$9,0,1)),0)+IF(DP$63=$C$17,0,IF(DO$63=$C$17,$B90*(DO$60),0))</f>
        <v>1.5890666666666666</v>
      </c>
      <c r="DP90" s="50">
        <f ca="1">IF(DP$63&lt;=$C$17,($C$34*DP$59*$B90/$C$63)*(IF(COUNTA($D90:DO90)*(12/$C$63)&lt;=$C$9,0,1)),0)+IF(DQ$63=$C$17,0,IF(DP$63=$C$17,$B90*(DP$60),0))</f>
        <v>1.5890666666666666</v>
      </c>
      <c r="DQ90" s="50">
        <f ca="1">IF(DQ$63&lt;=$C$17,($C$34*DQ$59*$B90/$C$63)*(IF(COUNTA($D90:DP90)*(12/$C$63)&lt;=$C$9,0,1)),0)+IF(DR$63=$C$17,0,IF(DQ$63=$C$17,$B90*(DQ$60),0))</f>
        <v>1.5890666666666666</v>
      </c>
      <c r="DR90" s="50">
        <f ca="1">IF(DR$63&lt;=$C$17,($C$34*DR$59*$B90/$C$63)*(IF(COUNTA($D90:DQ90)*(12/$C$63)&lt;=$C$9,0,1)),0)+IF(DS$63=$C$17,0,IF(DR$63=$C$17,$B90*(DR$60),0))</f>
        <v>1.5890666666666666</v>
      </c>
      <c r="DS90" s="50">
        <f ca="1">IF(DS$63&lt;=$C$17,($C$34*DS$59*$B90/$C$63)*(IF(COUNTA($D90:DR90)*(12/$C$63)&lt;=$C$9,0,1)),0)+IF(DT$63=$C$17,0,IF(DS$63=$C$17,$B90*(DS$60),0))</f>
        <v>1.5890666666666666</v>
      </c>
      <c r="DT90" s="50">
        <f ca="1">IF(DT$63&lt;=$C$17,($C$34*DT$59*$B90/$C$63)*(IF(COUNTA($D90:DS90)*(12/$C$63)&lt;=$C$9,0,1)),0)+IF(DU$63=$C$17,0,IF(DT$63=$C$17,$B90*(DT$60),0))</f>
        <v>399.25303181470031</v>
      </c>
      <c r="DU90" s="50">
        <f>IF(DU$63&lt;=$C$17,($C$34*DU$59*$B90/$C$63)*(IF(COUNTA($D90:DT90)*(12/$C$63)&lt;=$C$9,0,1)),0)+IF(DV$63=$C$17,0,IF(DU$63=$C$17,$B90*(DU$60),0))</f>
        <v>0</v>
      </c>
      <c r="DV90" s="50">
        <f>IF(DV$63&lt;=$C$17,($C$34*DV$59*$B90/$C$63)*(IF(COUNTA($D90:DU90)*(12/$C$63)&lt;=$C$9,0,1)),0)+IF(DW$63=$C$17,0,IF(DV$63=$C$17,$B90*(DV$60),0))</f>
        <v>0</v>
      </c>
      <c r="DW90" s="50">
        <f>IF(DW$63&lt;=$C$17,($C$34*DW$59*$B90/$C$63)*(IF(COUNTA($D90:DV90)*(12/$C$63)&lt;=$C$9,0,1)),0)+IF(DX$63=$C$17,0,IF(DW$63=$C$17,$B90*(DW$60),0))</f>
        <v>0</v>
      </c>
      <c r="DX90" s="50">
        <f>IF(DX$63&lt;=$C$17,($C$34*DX$59*$B90/$C$63)*(IF(COUNTA($D90:DW90)*(12/$C$63)&lt;=$C$9,0,1)),0)+IF(DY$63=$C$17,0,IF(DX$63=$C$17,$B90*(DX$60),0))</f>
        <v>0</v>
      </c>
      <c r="DY90" s="50">
        <f>IF(DY$63&lt;=$C$17,($C$34*DY$59*$B90/$C$63)*(IF(COUNTA($D90:DX90)*(12/$C$63)&lt;=$C$9,0,1)),0)+IF(DZ$63=$C$17,0,IF(DY$63=$C$17,$B90*(DY$60),0))</f>
        <v>0</v>
      </c>
      <c r="DZ90" s="50">
        <f>IF(DZ$63&lt;=$C$17,($C$34*DZ$59*$B90/$C$63)*(IF(COUNTA($D90:DY90)*(12/$C$63)&lt;=$C$9,0,1)),0)+IF(EA$63=$C$17,0,IF(DZ$63=$C$17,$B90*(DZ$60),0))</f>
        <v>0</v>
      </c>
      <c r="EA90" s="50">
        <f>IF(EA$63&lt;=$C$17,($C$34*EA$59*$B90/$C$63)*(IF(COUNTA($D90:DZ90)*(12/$C$63)&lt;=$C$9,0,1)),0)+IF(EB$63=$C$17,0,IF(EA$63=$C$17,$B90*(EA$60),0))</f>
        <v>0</v>
      </c>
      <c r="EB90" s="50">
        <f>IF(EB$63&lt;=$C$17,($C$34*EB$59*$B90/$C$63)*(IF(COUNTA($D90:EA90)*(12/$C$63)&lt;=$C$9,0,1)),0)+IF(EC$63=$C$17,0,IF(EB$63=$C$17,$B90*(EB$60),0))</f>
        <v>0</v>
      </c>
      <c r="EC90" s="50">
        <f>IF(EC$63&lt;=$C$17,($C$34*EC$59*$B90/$C$63)*(IF(COUNTA($D90:EB90)*(12/$C$63)&lt;=$C$9,0,1)),0)+IF(ED$63=$C$17,0,IF(EC$63=$C$17,$B90*(EC$60),0))</f>
        <v>0</v>
      </c>
      <c r="ED90" s="50">
        <f>IF(ED$63&lt;=$C$17,($C$34*ED$59*$B90/$C$63)*(IF(COUNTA($D90:EC90)*(12/$C$63)&lt;=$C$9,0,1)),0)+IF(EE$63=$C$17,0,IF(ED$63=$C$17,$B90*(ED$60),0))</f>
        <v>0</v>
      </c>
      <c r="EE90" s="50">
        <f>IF(EE$63&lt;=$C$17,($C$34*EE$59*$B90/$C$63)*(IF(COUNTA($D90:ED90)*(12/$C$63)&lt;=$C$9,0,1)),0)+IF(EF$63=$C$17,0,IF(EE$63=$C$17,$B90*(EE$60),0))</f>
        <v>0</v>
      </c>
      <c r="EF90" s="50">
        <f>IF(EF$63&lt;=$C$17,($C$34*EF$59*$B90/$C$63)*(IF(COUNTA($D90:EE90)*(12/$C$63)&lt;=$C$9,0,1)),0)+IF(EG$63=$C$17,0,IF(EF$63=$C$17,$B90*(EF$60),0))</f>
        <v>0</v>
      </c>
      <c r="EG90" s="50">
        <f>IF(EG$63&lt;=$C$17,($C$34*EG$59*$B90/$C$63)*(IF(COUNTA($D90:EF90)*(12/$C$63)&lt;=$C$9,0,1)),0)+IF(EH$63=$C$17,0,IF(EG$63=$C$17,$B90*(EG$60),0))</f>
        <v>0</v>
      </c>
      <c r="EH90" s="50">
        <f>IF(EH$63&lt;=$C$17,($C$34*EH$59*$B90/$C$63)*(IF(COUNTA($D90:EG90)*(12/$C$63)&lt;=$C$9,0,1)),0)+IF(EI$63=$C$17,0,IF(EH$63=$C$17,$B90*(EH$60),0))</f>
        <v>0</v>
      </c>
      <c r="EI90" s="50">
        <f>IF(EI$63&lt;=$C$17,($C$34*EI$59*$B90/$C$63)*(IF(COUNTA($D90:EH90)*(12/$C$63)&lt;=$C$9,0,1)),0)+IF(EJ$63=$C$17,0,IF(EI$63=$C$17,$B90*(EI$60),0))</f>
        <v>0</v>
      </c>
      <c r="EJ90" s="50">
        <f>IF(EJ$63&lt;=$C$17,($C$34*EJ$59*$B90/$C$63)*(IF(COUNTA($D90:EI90)*(12/$C$63)&lt;=$C$9,0,1)),0)+IF(EK$63=$C$17,0,IF(EJ$63=$C$17,$B90*(EJ$60),0))</f>
        <v>0</v>
      </c>
      <c r="EK90" s="50">
        <f>IF(EK$63&lt;=$C$17,($C$34*EK$59*$B90/$C$63)*(IF(COUNTA($D90:EJ90)*(12/$C$63)&lt;=$C$9,0,1)),0)+IF(EL$63=$C$17,0,IF(EK$63=$C$17,$B90*(EK$60),0))</f>
        <v>0</v>
      </c>
      <c r="EL90" s="50">
        <f>IF(EL$63&lt;=$C$17,($C$34*EL$59*$B90/$C$63)*(IF(COUNTA($D90:EK90)*(12/$C$63)&lt;=$C$9,0,1)),0)+IF(EM$63=$C$17,0,IF(EL$63=$C$17,$B90*(EL$60),0))</f>
        <v>0</v>
      </c>
      <c r="EM90" s="50">
        <f>IF(EM$63&lt;=$C$17,($C$34*EM$59*$B90/$C$63)*(IF(COUNTA($D90:EL90)*(12/$C$63)&lt;=$C$9,0,1)),0)+IF(EN$63=$C$17,0,IF(EM$63=$C$17,$B90*(EM$60),0))</f>
        <v>0</v>
      </c>
      <c r="EN90" s="50">
        <f>IF(EN$63&lt;=$C$17,($C$34*EN$59*$B90/$C$63)*(IF(COUNTA($D90:EM90)*(12/$C$63)&lt;=$C$9,0,1)),0)+IF(EO$63=$C$17,0,IF(EN$63=$C$17,$B90*(EN$60),0))</f>
        <v>0</v>
      </c>
      <c r="EO90" s="50">
        <f>IF(EO$63&lt;=$C$17,($C$34*EO$59*$B90/$C$63)*(IF(COUNTA($D90:EN90)*(12/$C$63)&lt;=$C$9,0,1)),0)+IF(EP$63=$C$17,0,IF(EO$63=$C$17,$B90*(EO$60),0))</f>
        <v>0</v>
      </c>
      <c r="EP90" s="50">
        <f>IF(EP$63&lt;=$C$17,($C$34*EP$59*$B90/$C$63)*(IF(COUNTA($D90:EO90)*(12/$C$63)&lt;=$C$9,0,1)),0)+IF(EQ$63=$C$17,0,IF(EP$63=$C$17,$B90*(EP$60),0))</f>
        <v>0</v>
      </c>
      <c r="EQ90" s="50">
        <f>IF(EQ$63&lt;=$C$17,($C$34*EQ$59*$B90/$C$63)*(IF(COUNTA($D90:EP90)*(12/$C$63)&lt;=$C$9,0,1)),0)+IF(ER$63=$C$17,0,IF(EQ$63=$C$17,$B90*(EQ$60),0))</f>
        <v>0</v>
      </c>
      <c r="ER90" s="50">
        <f>IF(ER$63&lt;=$C$17,($C$34*ER$59*$B90/$C$63)*(IF(COUNTA($D90:EQ90)*(12/$C$63)&lt;=$C$9,0,1)),0)+IF(ES$63=$C$17,0,IF(ER$63=$C$17,$B90*(ER$60),0))</f>
        <v>0</v>
      </c>
      <c r="ES90" s="50">
        <f>IF(ES$63&lt;=$C$17,($C$34*ES$59*$B90/$C$63)*(IF(COUNTA($D90:ER90)*(12/$C$63)&lt;=$C$9,0,1)),0)+IF(ET$63=$C$17,0,IF(ES$63=$C$17,$B90*(ES$60),0))</f>
        <v>0</v>
      </c>
      <c r="ET90" s="50">
        <f>IF(ET$63&lt;=$C$17,($C$34*ET$59*$B90/$C$63)*(IF(COUNTA($D90:ES90)*(12/$C$63)&lt;=$C$9,0,1)),0)+IF(EU$63=$C$17,0,IF(ET$63=$C$17,$B90*(ET$60),0))</f>
        <v>0</v>
      </c>
      <c r="EU90" s="50">
        <f>IF(EU$63&lt;=$C$17,($C$34*EU$59*$B90/$C$63)*(IF(COUNTA($D90:ET90)*(12/$C$63)&lt;=$C$9,0,1)),0)+IF(EV$63=$C$17,0,IF(EU$63=$C$17,$B90*(EU$60),0))</f>
        <v>0</v>
      </c>
      <c r="EV90" s="50">
        <f>IF(EV$63&lt;=$C$17,($C$34*EV$59*$B90/$C$63)*(IF(COUNTA($D90:EU90)*(12/$C$63)&lt;=$C$9,0,1)),0)+IF(EW$63=$C$17,0,IF(EV$63=$C$17,$B90*(EV$60),0))</f>
        <v>0</v>
      </c>
      <c r="EW90" s="50">
        <f>IF(EW$63&lt;=$C$17,($C$34*EW$59*$B90/$C$63)*(IF(COUNTA($D90:EV90)*(12/$C$63)&lt;=$C$9,0,1)),0)+IF(EX$63=$C$17,0,IF(EW$63=$C$17,$B90*(EW$60),0))</f>
        <v>0</v>
      </c>
      <c r="EX90" s="50">
        <f>IF(EX$63&lt;=$C$17,($C$34*EX$59*$B90/$C$63)*(IF(COUNTA($D90:EW90)*(12/$C$63)&lt;=$C$9,0,1)),0)+IF(EY$63=$C$17,0,IF(EX$63=$C$17,$B90*(EX$60),0))</f>
        <v>0</v>
      </c>
      <c r="EY90" s="50">
        <f>IF(EY$63&lt;=$C$17,($C$34*EY$59*$B90/$C$63)*(IF(COUNTA($D90:EX90)*(12/$C$63)&lt;=$C$9,0,1)),0)+IF(EZ$63=$C$17,0,IF(EY$63=$C$17,$B90*(EY$60),0))</f>
        <v>0</v>
      </c>
      <c r="EZ90" s="50">
        <f>IF(EZ$63&lt;=$C$17,($C$34*EZ$59*$B90/$C$63)*(IF(COUNTA($D90:EY90)*(12/$C$63)&lt;=$C$9,0,1)),0)+IF(FA$63=$C$17,0,IF(EZ$63=$C$17,$B90*(EZ$60),0))</f>
        <v>0</v>
      </c>
      <c r="FA90" s="50">
        <f>IF(FA$63&lt;=$C$17,($C$34*FA$59*$B90/$C$63)*(IF(COUNTA($D90:EZ90)*(12/$C$63)&lt;=$C$9,0,1)),0)+IF(FB$63=$C$17,0,IF(FA$63=$C$17,$B90*(FA$60),0))</f>
        <v>0</v>
      </c>
      <c r="FB90" s="50">
        <f>IF(FB$63&lt;=$C$17,($C$34*FB$59*$B90/$C$63)*(IF(COUNTA($D90:FA90)*(12/$C$63)&lt;=$C$9,0,1)),0)+IF(FC$63=$C$17,0,IF(FB$63=$C$17,$B90*(FB$60),0))</f>
        <v>0</v>
      </c>
      <c r="FC90" s="50">
        <f>IF(FC$63&lt;=$C$17,($C$34*FC$59*$B90/$C$63)*(IF(COUNTA($D90:FB90)*(12/$C$63)&lt;=$C$9,0,1)),0)+IF(FD$63=$C$17,0,IF(FC$63=$C$17,$B90*(FC$60),0))</f>
        <v>0</v>
      </c>
      <c r="FD90" s="50">
        <f>IF(FD$63&lt;=$C$17,($C$34*FD$59*$B90/$C$63)*(IF(COUNTA($D90:FC90)*(12/$C$63)&lt;=$C$9,0,1)),0)+IF(FE$63=$C$17,0,IF(FD$63=$C$17,$B90*(FD$60),0))</f>
        <v>0</v>
      </c>
      <c r="FE90" s="50">
        <f>IF(FE$63&lt;=$C$17,($C$34*FE$59*$B90/$C$63)*(IF(COUNTA($D90:FD90)*(12/$C$63)&lt;=$C$9,0,1)),0)+IF(FF$63=$C$17,0,IF(FE$63=$C$17,$B90*(FE$60),0))</f>
        <v>0</v>
      </c>
      <c r="FF90" s="50">
        <f>IF(FF$63&lt;=$C$17,($C$34*FF$59*$B90/$C$63)*(IF(COUNTA($D90:FE90)*(12/$C$63)&lt;=$C$9,0,1)),0)+IF(FG$63=$C$17,0,IF(FF$63=$C$17,$B90*(FF$60),0))</f>
        <v>0</v>
      </c>
      <c r="FG90" s="50">
        <f>IF(FG$63&lt;=$C$17,($C$34*FG$59*$B90/$C$63)*(IF(COUNTA($D90:FF90)*(12/$C$63)&lt;=$C$9,0,1)),0)+IF(FH$63=$C$17,0,IF(FG$63=$C$17,$B90*(FG$60),0))</f>
        <v>0</v>
      </c>
      <c r="FH90" s="50">
        <f>IF(FH$63&lt;=$C$17,($C$34*FH$59*$B90/$C$63)*(IF(COUNTA($D90:FG90)*(12/$C$63)&lt;=$C$9,0,1)),0)+IF(FI$63=$C$17,0,IF(FH$63=$C$17,$B90*(FH$60),0))</f>
        <v>0</v>
      </c>
      <c r="FI90" s="50">
        <f>IF(FI$63&lt;=$C$17,($C$34*FI$59*$B90/$C$63)*(IF(COUNTA($D90:FH90)*(12/$C$63)&lt;=$C$9,0,1)),0)+IF(FJ$63=$C$17,0,IF(FI$63=$C$17,$B90*(FI$60),0))</f>
        <v>0</v>
      </c>
      <c r="FJ90" s="50">
        <f>IF(FJ$63&lt;=$C$17,($C$34*FJ$59*$B90/$C$63)*(IF(COUNTA($D90:FI90)*(12/$C$63)&lt;=$C$9,0,1)),0)+IF(FK$63=$C$17,0,IF(FJ$63=$C$17,$B90*(FJ$60),0))</f>
        <v>0</v>
      </c>
      <c r="FK90" s="50">
        <f>IF(FK$63&lt;=$C$17,($C$34*FK$59*$B90/$C$63)*(IF(COUNTA($D90:FJ90)*(12/$C$63)&lt;=$C$9,0,1)),0)+IF(FL$63=$C$17,0,IF(FK$63=$C$17,$B90*(FK$60),0))</f>
        <v>0</v>
      </c>
      <c r="FL90" s="50">
        <f>IF(FL$63&lt;=$C$17,($C$34*FL$59*$B90/$C$63)*(IF(COUNTA($D90:FK90)*(12/$C$63)&lt;=$C$9,0,1)),0)+IF(FM$63=$C$17,0,IF(FL$63=$C$17,$B90*(FL$60),0))</f>
        <v>0</v>
      </c>
      <c r="FM90" s="50">
        <f>IF(FM$63&lt;=$C$17,($C$34*FM$59*$B90/$C$63)*(IF(COUNTA($D90:FL90)*(12/$C$63)&lt;=$C$9,0,1)),0)+IF(FN$63=$C$17,0,IF(FM$63=$C$17,$B90*(FM$60),0))</f>
        <v>0</v>
      </c>
      <c r="FN90" s="50">
        <f>IF(FN$63&lt;=$C$17,($C$34*FN$59*$B90/$C$63)*(IF(COUNTA($D90:FM90)*(12/$C$63)&lt;=$C$9,0,1)),0)+IF(FO$63=$C$17,0,IF(FN$63=$C$17,$B90*(FN$60),0))</f>
        <v>0</v>
      </c>
      <c r="FO90" s="50">
        <f>IF(FO$63&lt;=$C$17,($C$34*FO$59*$B90/$C$63)*(IF(COUNTA($D90:FN90)*(12/$C$63)&lt;=$C$9,0,1)),0)+IF(FP$63=$C$17,0,IF(FO$63=$C$17,$B90*(FO$60),0))</f>
        <v>0</v>
      </c>
      <c r="FP90" s="50">
        <f>IF(FP$63&lt;=$C$17,($C$34*FP$59*$B90/$C$63)*(IF(COUNTA($D90:FO90)*(12/$C$63)&lt;=$C$9,0,1)),0)+IF(FQ$63=$C$17,0,IF(FP$63=$C$17,$B90*(FP$60),0))</f>
        <v>0</v>
      </c>
      <c r="FQ90" s="50">
        <f>IF(FQ$63&lt;=$C$17,($C$34*FQ$59*$B90/$C$63)*(IF(COUNTA($D90:FP90)*(12/$C$63)&lt;=$C$9,0,1)),0)+IF(FR$63=$C$17,0,IF(FQ$63=$C$17,$B90*(FQ$60),0))</f>
        <v>0</v>
      </c>
      <c r="FR90" s="50">
        <f>IF(FR$63&lt;=$C$17,($C$34*FR$59*$B90/$C$63)*(IF(COUNTA($D90:FQ90)*(12/$C$63)&lt;=$C$9,0,1)),0)+IF(FS$63=$C$17,0,IF(FR$63=$C$17,$B90*(FR$60),0))</f>
        <v>0</v>
      </c>
      <c r="FS90" s="50">
        <f>IF(FS$63&lt;=$C$17,($C$34*FS$59*$B90/$C$63)*(IF(COUNTA($D90:FR90)*(12/$C$63)&lt;=$C$9,0,1)),0)+IF(FT$63=$C$17,0,IF(FS$63=$C$17,$B90*(FS$60),0))</f>
        <v>0</v>
      </c>
      <c r="FT90" s="50">
        <f>IF(FT$63&lt;=$C$17,($C$34*FT$59*$B90/$C$63)*(IF(COUNTA($D90:FS90)*(12/$C$63)&lt;=$C$9,0,1)),0)+IF(FU$63=$C$17,0,IF(FT$63=$C$17,$B90*(FT$60),0))</f>
        <v>0</v>
      </c>
      <c r="FU90" s="50">
        <f>IF(FU$63&lt;=$C$17,($C$34*FU$59*$B90/$C$63)*(IF(COUNTA($D90:FT90)*(12/$C$63)&lt;=$C$9,0,1)),0)+IF(FV$63=$C$17,0,IF(FU$63=$C$17,$B90*(FU$60),0))</f>
        <v>0</v>
      </c>
      <c r="FV90" s="50">
        <f>IF(FV$63&lt;=$C$17,($C$34*FV$59*$B90/$C$63)*(IF(COUNTA($D90:FU90)*(12/$C$63)&lt;=$C$9,0,1)),0)+IF(FW$63=$C$17,0,IF(FV$63=$C$17,$B90*(FV$60),0))</f>
        <v>0</v>
      </c>
      <c r="FW90" s="50">
        <f>IF(FW$63&lt;=$C$17,($C$34*FW$59*$B90/$C$63)*(IF(COUNTA($D90:FV90)*(12/$C$63)&lt;=$C$9,0,1)),0)+IF(FX$63=$C$17,0,IF(FW$63=$C$17,$B90*(FW$60),0))</f>
        <v>0</v>
      </c>
      <c r="FX90" s="50">
        <f>IF(FX$63&lt;=$C$17,($C$34*FX$59*$B90/$C$63)*(IF(COUNTA($D90:FW90)*(12/$C$63)&lt;=$C$9,0,1)),0)+IF(FY$63=$C$17,0,IF(FX$63=$C$17,$B90*(FX$60),0))</f>
        <v>0</v>
      </c>
      <c r="FY90" s="50">
        <f>IF(FY$63&lt;=$C$17,($C$34*FY$59*$B90/$C$63)*(IF(COUNTA($D90:FX90)*(12/$C$63)&lt;=$C$9,0,1)),0)+IF(FZ$63=$C$17,0,IF(FY$63=$C$17,$B90*(FY$60),0))</f>
        <v>0</v>
      </c>
      <c r="FZ90" s="50">
        <f>IF(FZ$63&lt;=$C$17,($C$34*FZ$59*$B90/$C$63)*(IF(COUNTA($D90:FY90)*(12/$C$63)&lt;=$C$9,0,1)),0)+IF(GA$63=$C$17,0,IF(FZ$63=$C$17,$B90*(FZ$60),0))</f>
        <v>0</v>
      </c>
      <c r="GA90" s="50">
        <f>IF(GA$63&lt;=$C$17,($C$34*GA$59*$B90/$C$63)*(IF(COUNTA($D90:FZ90)*(12/$C$63)&lt;=$C$9,0,1)),0)+IF(GB$63=$C$17,0,IF(GA$63=$C$17,$B90*(GA$60),0))</f>
        <v>0</v>
      </c>
      <c r="GB90" s="50">
        <f>IF(GB$63&lt;=$C$17,($C$34*GB$59*$B90/$C$63)*(IF(COUNTA($D90:GA90)*(12/$C$63)&lt;=$C$9,0,1)),0)+IF(GC$63=$C$17,0,IF(GB$63=$C$17,$B90*(GB$60),0))</f>
        <v>0</v>
      </c>
      <c r="GC90" s="50">
        <f>IF(GC$63&lt;=$C$17,($C$34*GC$59*$B90/$C$63)*(IF(COUNTA($D90:GB90)*(12/$C$63)&lt;=$C$9,0,1)),0)+IF(GD$63=$C$17,0,IF(GC$63=$C$17,$B90*(GC$60),0))</f>
        <v>0</v>
      </c>
      <c r="GD90" s="50">
        <f>IF(GD$63&lt;=$C$17,($C$34*GD$59*$B90/$C$63)*(IF(COUNTA($D90:GC90)*(12/$C$63)&lt;=$C$9,0,1)),0)+IF(GE$63=$C$17,0,IF(GD$63=$C$17,$B90*(GD$60),0))</f>
        <v>0</v>
      </c>
      <c r="GE90" s="50">
        <f>IF(GE$63&lt;=$C$17,($C$34*GE$59*$B90/$C$63)*(IF(COUNTA($D90:GD90)*(12/$C$63)&lt;=$C$9,0,1)),0)+IF(GF$63=$C$17,0,IF(GE$63=$C$17,$B90*(GE$60),0))</f>
        <v>0</v>
      </c>
      <c r="GF90" s="50">
        <f>IF(GF$63&lt;=$C$17,($C$34*GF$59*$B90/$C$63)*(IF(COUNTA($D90:GE90)*(12/$C$63)&lt;=$C$9,0,1)),0)+IF(GG$63=$C$17,0,IF(GF$63=$C$17,$B90*(GF$60),0))</f>
        <v>0</v>
      </c>
      <c r="GG90" s="50">
        <f>IF(GG$63&lt;=$C$17,($C$34*GG$59*$B90/$C$63)*(IF(COUNTA($D90:GF90)*(12/$C$63)&lt;=$C$9,0,1)),0)+IF(GH$63=$C$17,0,IF(GG$63=$C$17,$B90*(GG$60),0))</f>
        <v>0</v>
      </c>
      <c r="GH90" s="50">
        <f>IF(GH$63&lt;=$C$17,($C$34*GH$59*$B90/$C$63)*(IF(COUNTA($D90:GG90)*(12/$C$63)&lt;=$C$9,0,1)),0)+IF(GI$63=$C$17,0,IF(GH$63=$C$17,$B90*(GH$60),0))</f>
        <v>0</v>
      </c>
      <c r="GI90" s="50">
        <f>IF(GI$63&lt;=$C$17,($C$34*GI$59*$B90/$C$63)*(IF(COUNTA($D90:GH90)*(12/$C$63)&lt;=$C$9,0,1)),0)+IF(GJ$63=$C$17,0,IF(GI$63=$C$17,$B90*(GI$60),0))</f>
        <v>0</v>
      </c>
      <c r="GJ90" s="50">
        <f>IF(GJ$63&lt;=$C$17,($C$34*GJ$59*$B90/$C$63)*(IF(COUNTA($D90:GI90)*(12/$C$63)&lt;=$C$9,0,1)),0)+IF(GK$63=$C$17,0,IF(GJ$63=$C$17,$B90*(GJ$60),0))</f>
        <v>0</v>
      </c>
      <c r="GK90" s="50">
        <f>IF(GK$63&lt;=$C$17,($C$34*GK$59*$B90/$C$63)*(IF(COUNTA($D90:GJ90)*(12/$C$63)&lt;=$C$9,0,1)),0)+IF(GL$63=$C$17,0,IF(GK$63=$C$17,$B90*(GK$60),0))</f>
        <v>0</v>
      </c>
      <c r="GL90" s="50">
        <f>IF(GL$63&lt;=$C$17,($C$34*GL$59*$B90/$C$63)*(IF(COUNTA($D90:GK90)*(12/$C$63)&lt;=$C$9,0,1)),0)+IF(GM$63=$C$17,0,IF(GL$63=$C$17,$B90*(GL$60),0))</f>
        <v>0</v>
      </c>
      <c r="GM90" s="50">
        <f>IF(GM$63&lt;=$C$17,($C$34*GM$59*$B90/$C$63)*(IF(COUNTA($D90:GL90)*(12/$C$63)&lt;=$C$9,0,1)),0)+IF(GN$63=$C$17,0,IF(GM$63=$C$17,$B90*(GM$60),0))</f>
        <v>0</v>
      </c>
      <c r="GN90" s="50">
        <f>IF(GN$63&lt;=$C$17,($C$34*GN$59*$B90/$C$63)*(IF(COUNTA($D90:GM90)*(12/$C$63)&lt;=$C$9,0,1)),0)+IF(GO$63=$C$17,0,IF(GN$63=$C$17,$B90*(GN$60),0))</f>
        <v>0</v>
      </c>
      <c r="GO90" s="50">
        <f>IF(GO$63&lt;=$C$17,($C$34*GO$59*$B90/$C$63)*(IF(COUNTA($D90:GN90)*(12/$C$63)&lt;=$C$9,0,1)),0)+IF(GP$63=$C$17,0,IF(GO$63=$C$17,$B90*(GO$60),0))</f>
        <v>0</v>
      </c>
      <c r="GP90" s="50">
        <f>IF(GP$63&lt;=$C$17,($C$34*GP$59*$B90/$C$63)*(IF(COUNTA($D90:GO90)*(12/$C$63)&lt;=$C$9,0,1)),0)+IF(GQ$63=$C$17,0,IF(GP$63=$C$17,$B90*(GP$60),0))</f>
        <v>0</v>
      </c>
      <c r="GQ90" s="50">
        <f>IF(GQ$63&lt;=$C$17,($C$34*GQ$59*$B90/$C$63)*(IF(COUNTA($D90:GP90)*(12/$C$63)&lt;=$C$9,0,1)),0)+IF(GR$63=$C$17,0,IF(GQ$63=$C$17,$B90*(GQ$60),0))</f>
        <v>0</v>
      </c>
      <c r="GR90" s="50">
        <f>IF(GR$63&lt;=$C$17,($C$34*GR$59*$B90/$C$63)*(IF(COUNTA($D90:GQ90)*(12/$C$63)&lt;=$C$9,0,1)),0)+IF(GS$63=$C$17,0,IF(GR$63=$C$17,$B90*(GR$60),0))</f>
        <v>0</v>
      </c>
      <c r="GS90" s="50">
        <f>IF(GS$63&lt;=$C$17,($C$34*GS$59*$B90/$C$63)*(IF(COUNTA($D90:GR90)*(12/$C$63)&lt;=$C$9,0,1)),0)+IF(GT$63=$C$17,0,IF(GS$63=$C$17,$B90*(GS$60),0))</f>
        <v>0</v>
      </c>
      <c r="GT90" s="50">
        <f>IF(GT$63&lt;=$C$17,($C$34*GT$59*$B90/$C$63)*(IF(COUNTA($D90:GS90)*(12/$C$63)&lt;=$C$9,0,1)),0)+IF(GU$63=$C$17,0,IF(GT$63=$C$17,$B90*(GT$60),0))</f>
        <v>0</v>
      </c>
      <c r="GU90" s="50">
        <f>IF(GU$63&lt;=$C$17,($C$34*GU$59*$B90/$C$63)*(IF(COUNTA($D90:GT90)*(12/$C$63)&lt;=$C$9,0,1)),0)+IF(GV$63=$C$17,0,IF(GU$63=$C$17,$B90*(GU$60),0))</f>
        <v>0</v>
      </c>
      <c r="GV90" s="50">
        <f>IF(GV$63&lt;=$C$17,($C$34*GV$59*$B90/$C$63)*(IF(COUNTA($D90:GU90)*(12/$C$63)&lt;=$C$9,0,1)),0)+IF(GW$63=$C$17,0,IF(GV$63=$C$17,$B90*(GV$60),0))</f>
        <v>0</v>
      </c>
      <c r="GW90" s="50">
        <f>IF(GW$63&lt;=$C$17,($C$34*GW$59*$B90/$C$63)*(IF(COUNTA($D90:GV90)*(12/$C$63)&lt;=$C$9,0,1)),0)+IF(GX$63=$C$17,0,IF(GW$63=$C$17,$B90*(GW$60),0))</f>
        <v>0</v>
      </c>
      <c r="GX90" s="50">
        <f>IF(GX$63&lt;=$C$17,($C$34*GX$59*$B90/$C$63)*(IF(COUNTA($D90:GW90)*(12/$C$63)&lt;=$C$9,0,1)),0)+IF(GY$63=$C$17,0,IF(GX$63=$C$17,$B90*(GX$60),0))</f>
        <v>0</v>
      </c>
      <c r="GY90" s="50">
        <f>IF(GY$63&lt;=$C$17,($C$34*GY$59*$B90/$C$63)*(IF(COUNTA($D90:GX90)*(12/$C$63)&lt;=$C$9,0,1)),0)+IF(GZ$63=$C$17,0,IF(GY$63=$C$17,$B90*(GY$60),0))</f>
        <v>0</v>
      </c>
      <c r="GZ90" s="50">
        <f>IF(GZ$63&lt;=$C$17,($C$34*GZ$59*$B90/$C$63)*(IF(COUNTA($D90:GY90)*(12/$C$63)&lt;=$C$9,0,1)),0)+IF(HA$63=$C$17,0,IF(GZ$63=$C$17,$B90*(GZ$60),0))</f>
        <v>0</v>
      </c>
      <c r="HA90" s="50">
        <f>IF(HA$63&lt;=$C$17,($C$34*HA$59*$B90/$C$63)*(IF(COUNTA($D90:GZ90)*(12/$C$63)&lt;=$C$9,0,1)),0)+IF(HB$63=$C$17,0,IF(HA$63=$C$17,$B90*(HA$60),0))</f>
        <v>0</v>
      </c>
      <c r="HB90" s="50">
        <f>IF(HB$63&lt;=$C$17,($C$34*HB$59*$B90/$C$63)*(IF(COUNTA($D90:HA90)*(12/$C$63)&lt;=$C$9,0,1)),0)+IF(HC$63=$C$17,0,IF(HB$63=$C$17,$B90*(HB$60),0))</f>
        <v>0</v>
      </c>
      <c r="HC90" s="50">
        <f>IF(HC$63&lt;=$C$17,($C$34*HC$59*$B90/$C$63)*(IF(COUNTA($D90:HB90)*(12/$C$63)&lt;=$C$9,0,1)),0)+IF(HD$63=$C$17,0,IF(HC$63=$C$17,$B90*(HC$60),0))</f>
        <v>0</v>
      </c>
      <c r="HD90" s="50">
        <f>IF(HD$63&lt;=$C$17,($C$34*HD$59*$B90/$C$63)*(IF(COUNTA($D90:HC90)*(12/$C$63)&lt;=$C$9,0,1)),0)+IF(HE$63=$C$17,0,IF(HD$63=$C$17,$B90*(HD$60),0))</f>
        <v>0</v>
      </c>
      <c r="HE90" s="50">
        <f>IF(HE$63&lt;=$C$17,($C$34*HE$59*$B90/$C$63)*(IF(COUNTA($D90:HD90)*(12/$C$63)&lt;=$C$9,0,1)),0)+IF(HF$63=$C$17,0,IF(HE$63=$C$17,$B90*(HE$60),0))</f>
        <v>0</v>
      </c>
      <c r="HF90" s="50">
        <f>IF(HF$63&lt;=$C$17,($C$34*HF$59*$B90/$C$63)*(IF(COUNTA($D90:HE90)*(12/$C$63)&lt;=$C$9,0,1)),0)+IF(HG$63=$C$17,0,IF(HF$63=$C$17,$B90*(HF$60),0))</f>
        <v>0</v>
      </c>
      <c r="HG90" s="50">
        <f>IF(HG$63&lt;=$C$17,($C$34*HG$59*$B90/$C$63)*(IF(COUNTA($D90:HF90)*(12/$C$63)&lt;=$C$9,0,1)),0)+IF(HH$63=$C$17,0,IF(HG$63=$C$17,$B90*(HG$60),0))</f>
        <v>0</v>
      </c>
      <c r="HH90" s="50">
        <f>IF(HH$63&lt;=$C$17,($C$34*HH$59*$B90/$C$63)*(IF(COUNTA($D90:HG90)*(12/$C$63)&lt;=$C$9,0,1)),0)+IF(HI$63=$C$17,0,IF(HH$63=$C$17,$B90*(HH$60),0))</f>
        <v>0</v>
      </c>
      <c r="HI90" s="50">
        <f>IF(HI$63&lt;=$C$17,($C$34*HI$59*$B90/$C$63)*(IF(COUNTA($D90:HH90)*(12/$C$63)&lt;=$C$9,0,1)),0)+IF(HJ$63=$C$17,0,IF(HI$63=$C$17,$B90*(HI$60),0))</f>
        <v>0</v>
      </c>
      <c r="HJ90" s="50">
        <f>IF(HJ$63&lt;=$C$17,($C$34*HJ$59*$B90/$C$63)*(IF(COUNTA($D90:HI90)*(12/$C$63)&lt;=$C$9,0,1)),0)+IF(HK$63=$C$17,0,IF(HJ$63=$C$17,$B90*(HJ$60),0))</f>
        <v>0</v>
      </c>
      <c r="HK90" s="50">
        <f>IF(HK$63&lt;=$C$17,($C$34*HK$59*$B90/$C$63)*(IF(COUNTA($D90:HJ90)*(12/$C$63)&lt;=$C$9,0,1)),0)+IF(HL$63=$C$17,0,IF(HK$63=$C$17,$B90*(HK$60),0))</f>
        <v>0</v>
      </c>
      <c r="HL90" s="50">
        <f>IF(HL$63&lt;=$C$17,($C$34*HL$59*$B90/$C$63)*(IF(COUNTA($D90:HK90)*(12/$C$63)&lt;=$C$9,0,1)),0)+IF(HM$63=$C$17,0,IF(HL$63=$C$17,$B90*(HL$60),0))</f>
        <v>0</v>
      </c>
      <c r="HM90" s="50">
        <f>IF(HM$63&lt;=$C$17,($C$34*HM$59*$B90/$C$63)*(IF(COUNTA($D90:HL90)*(12/$C$63)&lt;=$C$9,0,1)),0)+IF(HN$63=$C$17,0,IF(HM$63=$C$17,$B90*(HM$60),0))</f>
        <v>0</v>
      </c>
      <c r="HN90" s="50">
        <f>IF(HN$63&lt;=$C$17,($C$34*HN$59*$B90/$C$63)*(IF(COUNTA($D90:HM90)*(12/$C$63)&lt;=$C$9,0,1)),0)+IF(HO$63=$C$17,0,IF(HN$63=$C$17,$B90*(HN$60),0))</f>
        <v>0</v>
      </c>
      <c r="HO90" s="50">
        <f>IF(HO$63&lt;=$C$17,($C$34*HO$59*$B90/$C$63)*(IF(COUNTA($D90:HN90)*(12/$C$63)&lt;=$C$9,0,1)),0)+IF(HP$63=$C$17,0,IF(HO$63=$C$17,$B90*(HO$60),0))</f>
        <v>0</v>
      </c>
      <c r="HP90" s="50">
        <f>IF(HP$63&lt;=$C$17,($C$34*HP$59*$B90/$C$63)*(IF(COUNTA($D90:HO90)*(12/$C$63)&lt;=$C$9,0,1)),0)+IF(HQ$63=$C$17,0,IF(HP$63=$C$17,$B90*(HP$60),0))</f>
        <v>0</v>
      </c>
      <c r="HQ90" s="50">
        <f>IF(HQ$63&lt;=$C$17,($C$34*HQ$59*$B90/$C$63)*(IF(COUNTA($D90:HP90)*(12/$C$63)&lt;=$C$9,0,1)),0)+IF(HR$63=$C$17,0,IF(HQ$63=$C$17,$B90*(HQ$60),0))</f>
        <v>0</v>
      </c>
      <c r="HR90" s="50">
        <f>IF(HR$63&lt;=$C$17,($C$34*HR$59*$B90/$C$63)*(IF(COUNTA($D90:HQ90)*(12/$C$63)&lt;=$C$9,0,1)),0)+IF(HS$63=$C$17,0,IF(HR$63=$C$17,$B90*(HR$60),0))</f>
        <v>0</v>
      </c>
      <c r="HS90" s="50">
        <f>IF(HS$63&lt;=$C$17,($C$34*HS$59*$B90/$C$63)*(IF(COUNTA($D90:HR90)*(12/$C$63)&lt;=$C$9,0,1)),0)+IF(HT$63=$C$17,0,IF(HS$63=$C$17,$B90*(HS$60),0))</f>
        <v>0</v>
      </c>
      <c r="HT90" s="50">
        <f>IF(HT$63&lt;=$C$17,($C$34*HT$59*$B90/$C$63)*(IF(COUNTA($D90:HS90)*(12/$C$63)&lt;=$C$9,0,1)),0)+IF(HU$63=$C$17,0,IF(HT$63=$C$17,$B90*(HT$60),0))</f>
        <v>0</v>
      </c>
      <c r="HU90" s="50">
        <f>IF(HU$63&lt;=$C$17,($C$34*HU$59*$B90/$C$63)*(IF(COUNTA($D90:HT90)*(12/$C$63)&lt;=$C$9,0,1)),0)+IF(HV$63=$C$17,0,IF(HU$63=$C$17,$B90*(HU$60),0))</f>
        <v>0</v>
      </c>
      <c r="HV90" s="50">
        <f>IF(HV$63&lt;=$C$17,($C$34*HV$59*$B90/$C$63)*(IF(COUNTA($D90:HU90)*(12/$C$63)&lt;=$C$9,0,1)),0)+IF(HW$63=$C$17,0,IF(HV$63=$C$17,$B90*(HV$60),0))</f>
        <v>0</v>
      </c>
      <c r="HW90" s="50">
        <f>IF(HW$63&lt;=$C$17,($C$34*HW$59*$B90/$C$63)*(IF(COUNTA($D90:HV90)*(12/$C$63)&lt;=$C$9,0,1)),0)+IF(HX$63=$C$17,0,IF(HW$63=$C$17,$B90*(HW$60),0))</f>
        <v>0</v>
      </c>
      <c r="HX90" s="50">
        <f>IF(HX$63&lt;=$C$17,($C$34*HX$59*$B90/$C$63)*(IF(COUNTA($D90:HW90)*(12/$C$63)&lt;=$C$9,0,1)),0)+IF(HY$63=$C$17,0,IF(HX$63=$C$17,$B90*(HX$60),0))</f>
        <v>0</v>
      </c>
      <c r="HY90" s="50">
        <f>IF(HY$63&lt;=$C$17,($C$34*HY$59*$B90/$C$63)*(IF(COUNTA($D90:HX90)*(12/$C$63)&lt;=$C$9,0,1)),0)+IF(HZ$63=$C$17,0,IF(HY$63=$C$17,$B90*(HY$60),0))</f>
        <v>0</v>
      </c>
      <c r="HZ90" s="50">
        <f>IF(HZ$63&lt;=$C$17,($C$34*HZ$59*$B90/$C$63)*(IF(COUNTA($D90:HY90)*(12/$C$63)&lt;=$C$9,0,1)),0)+IF(IA$63=$C$17,0,IF(HZ$63=$C$17,$B90*(HZ$60),0))</f>
        <v>0</v>
      </c>
      <c r="IA90" s="50">
        <f>IF(IA$63&lt;=$C$17,($C$34*IA$59*$B90/$C$63)*(IF(COUNTA($D90:HZ90)*(12/$C$63)&lt;=$C$9,0,1)),0)+IF(IB$63=$C$17,0,IF(IA$63=$C$17,$B90*(IA$60),0))</f>
        <v>0</v>
      </c>
      <c r="IB90" s="50">
        <f>IF(IB$63&lt;=$C$17,($C$34*IB$59*$B90/$C$63)*(IF(COUNTA($D90:IA90)*(12/$C$63)&lt;=$C$9,0,1)),0)+IF(IC$63=$C$17,0,IF(IB$63=$C$17,$B90*(IB$60),0))</f>
        <v>0</v>
      </c>
      <c r="IC90" s="50">
        <f>IF(IC$63&lt;=$C$17,($C$34*IC$59*$B90/$C$63)*(IF(COUNTA($D90:IB90)*(12/$C$63)&lt;=$C$9,0,1)),0)+IF(ID$63=$C$17,0,IF(IC$63=$C$17,$B90*(IC$60),0))</f>
        <v>0</v>
      </c>
      <c r="ID90" s="50">
        <f>IF(ID$63&lt;=$C$17,($C$34*ID$59*$B90/$C$63)*(IF(COUNTA($D90:IC90)*(12/$C$63)&lt;=$C$9,0,1)),0)+IF(IE$63=$C$17,0,IF(ID$63=$C$17,$B90*(ID$60),0))</f>
        <v>0</v>
      </c>
      <c r="IE90" s="50">
        <f>IF(IE$63&lt;=$C$17,($C$34*IE$59*$B90/$C$63)*(IF(COUNTA($D90:ID90)*(12/$C$63)&lt;=$C$9,0,1)),0)+IF(IF$63=$C$17,0,IF(IE$63=$C$17,$B90*(IE$60),0))</f>
        <v>0</v>
      </c>
      <c r="IF90" s="50">
        <f>IF(IF$63&lt;=$C$17,($C$34*IF$59*$B90/$C$63)*(IF(COUNTA($D90:IE90)*(12/$C$63)&lt;=$C$9,0,1)),0)+IF(IG$63=$C$17,0,IF(IF$63=$C$17,$B90*(IF$60),0))</f>
        <v>0</v>
      </c>
      <c r="IG90" s="50">
        <f>IF(IG$63&lt;=$C$17,($C$34*IG$59*$B90/$C$63)*(IF(COUNTA($D90:IF90)*(12/$C$63)&lt;=$C$9,0,1)),0)+IF(IH$63=$C$17,0,IF(IG$63=$C$17,$B90*(IG$60),0))</f>
        <v>0</v>
      </c>
      <c r="IH90" s="50">
        <f>IF(IH$63&lt;=$C$17,($C$34*IH$59*$B90/$C$63)*(IF(COUNTA($D90:IG90)*(12/$C$63)&lt;=$C$9,0,1)),0)+IF(II$63=$C$17,0,IF(IH$63=$C$17,$B90*(IH$60),0))</f>
        <v>0</v>
      </c>
      <c r="II90" s="50">
        <f>IF(II$63&lt;=$C$17,($C$34*II$59*$B90/$C$63)*(IF(COUNTA($D90:IH90)*(12/$C$63)&lt;=$C$9,0,1)),0)+IF(IJ$63=$C$17,0,IF(II$63=$C$17,$B90*(II$60),0))</f>
        <v>0</v>
      </c>
      <c r="IJ90" s="50">
        <f>IF(IJ$63&lt;=$C$17,($C$34*IJ$59*$B90/$C$63)*(IF(COUNTA($D90:II90)*(12/$C$63)&lt;=$C$9,0,1)),0)+IF(IK$63=$C$17,0,IF(IJ$63=$C$17,$B90*(IJ$60),0))</f>
        <v>0</v>
      </c>
      <c r="IK90" s="50">
        <f>IF(IK$63&lt;=$C$17,($C$34*IK$59*$B90/$C$63)*(IF(COUNTA($D90:IJ90)*(12/$C$63)&lt;=$C$9,0,1)),0)+IF(IL$63=$C$17,0,IF(IK$63=$C$17,$B90*(IK$60),0))</f>
        <v>0</v>
      </c>
      <c r="IL90" s="50">
        <f>IF(IL$63&lt;=$C$17,($C$34*IL$59*$B90/$C$63)*(IF(COUNTA($D90:IK90)*(12/$C$63)&lt;=$C$9,0,1)),0)+IF(IM$63=$C$17,0,IF(IL$63=$C$17,$B90*(IL$60),0))</f>
        <v>0</v>
      </c>
      <c r="IM90" s="50">
        <f>IF(IM$63&lt;=$C$17,($C$34*IM$59*$B90/$C$63)*(IF(COUNTA($D90:IL90)*(12/$C$63)&lt;=$C$9,0,1)),0)+IF(IN$63=$C$17,0,IF(IM$63=$C$17,$B90*(IM$60),0))</f>
        <v>0</v>
      </c>
      <c r="IN90" s="50">
        <f>IF(IN$63&lt;=$C$17,($C$34*IN$59*$B90/$C$63)*(IF(COUNTA($D90:IM90)*(12/$C$63)&lt;=$C$9,0,1)),0)+IF(IO$63=$C$17,0,IF(IN$63=$C$17,$B90*(IN$60),0))</f>
        <v>0</v>
      </c>
      <c r="IO90" s="50">
        <f>IF(IO$63&lt;=$C$17,($C$34*IO$59*$B90/$C$63)*(IF(COUNTA($D90:IN90)*(12/$C$63)&lt;=$C$9,0,1)),0)+IF(IP$63=$C$17,0,IF(IO$63=$C$17,$B90*(IO$60),0))</f>
        <v>0</v>
      </c>
      <c r="IP90" s="50">
        <f>IF(IP$63&lt;=$C$17,($C$34*IP$59*$B90/$C$63)*(IF(COUNTA($D90:IO90)*(12/$C$63)&lt;=$C$9,0,1)),0)+IF(IQ$63=$C$17,0,IF(IP$63=$C$17,$B90*(IP$60),0))</f>
        <v>0</v>
      </c>
      <c r="IQ90" s="50">
        <f>IF(IQ$63&lt;=$C$17,($C$34*IQ$59*$B90/$C$63)*(IF(COUNTA($D90:IP90)*(12/$C$63)&lt;=$C$9,0,1)),0)+IF(IR$63=$C$17,0,IF(IQ$63=$C$17,$B90*(IQ$60),0))</f>
        <v>0</v>
      </c>
      <c r="IR90" s="50">
        <f>IF(IR$63&lt;=$C$17,($C$34*IR$59*$B90/$C$63)*(IF(COUNTA($D90:IQ90)*(12/$C$63)&lt;=$C$9,0,1)),0)+IF(IS$63=$C$17,0,IF(IR$63=$C$17,$B90*(IR$60),0))</f>
        <v>0</v>
      </c>
      <c r="IS90" s="50">
        <f>IF(IS$63&lt;=$C$17,($C$34*IS$59*$B90/$C$63)*(IF(COUNTA($D90:IR90)*(12/$C$63)&lt;=$C$9,0,1)),0)+IF(IT$63=$C$17,0,IF(IS$63=$C$17,$B90*(IS$60),0))</f>
        <v>0</v>
      </c>
      <c r="IT90" s="50">
        <f>IF(IT$63&lt;=$C$17,($C$34*IT$59*$B90/$C$63)*(IF(COUNTA($D90:IS90)*(12/$C$63)&lt;=$C$9,0,1)),0)+IF(IU$63=$C$17,0,IF(IT$63=$C$17,$B90*(IT$60),0))</f>
        <v>0</v>
      </c>
      <c r="IU90" s="50">
        <f>IF(IU$63&lt;=$C$17,($C$34*IU$59*$B90/$C$63)*(IF(COUNTA($D90:IT90)*(12/$C$63)&lt;=$C$9,0,1)),0)+IF(IV$63=$C$17,0,IF(IU$63=$C$17,$B90*(IU$60),0))</f>
        <v>0</v>
      </c>
      <c r="IV90" s="50">
        <f>IF(IV$63&lt;=$C$17,($C$34*IV$59*$B90/$C$63)*(IF(COUNTA($D90:IU90)*(12/$C$63)&lt;=$C$9,0,1)),0)+IF(IW$63=$C$17,0,IF(IV$63=$C$17,$B90*(IV$60),0))</f>
        <v>0</v>
      </c>
      <c r="IW90" s="50">
        <f>IF(IW$63&lt;=$C$17,($C$34*IW$59*$B90/$C$63)*(IF(COUNTA($D90:IV90)*(12/$C$63)&lt;=$C$9,0,1)),0)+IF(IX$63=$C$17,0,IF(IW$63=$C$17,$B90*(IW$60),0))</f>
        <v>0</v>
      </c>
      <c r="IX90" s="50"/>
      <c r="IY90" s="50"/>
      <c r="IZ90" s="50"/>
      <c r="JA90" s="50"/>
      <c r="JB90" s="50"/>
      <c r="JC90" s="50"/>
      <c r="JD90" s="50"/>
      <c r="JE90" s="50"/>
      <c r="JF90" s="50"/>
      <c r="JG90" s="50"/>
      <c r="JH90" s="50"/>
      <c r="JI90" s="50"/>
      <c r="JJ90" s="50"/>
      <c r="JK90" s="50"/>
      <c r="JL90" s="50"/>
      <c r="JM90" s="50"/>
    </row>
    <row r="91" spans="1:273" outlineLevel="1" x14ac:dyDescent="0.25">
      <c r="A91" s="2" t="s">
        <v>55</v>
      </c>
      <c r="B91" s="79">
        <f ca="1">+OFFSET($D$52,0,COUNTA($B$66:B90),,)</f>
        <v>2</v>
      </c>
      <c r="C91" s="88">
        <f t="shared" ca="1" si="61"/>
        <v>130.14863181470037</v>
      </c>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50">
        <f ca="1">IF(AD$63&gt;$C$17,0,-AC$53*(12/$C$63))</f>
        <v>-412.12040000000002</v>
      </c>
      <c r="AD91" s="50">
        <f ca="1">IF(AD$63&lt;=$C$17,($C$34*AD$59*$B91/$C$63)*(IF(COUNTA($D91:AC91)*(12/$C$63)&lt;=$C$9,0,1)),0)+IF(AE$63=$C$17,0,IF(AD$63=$C$17,$B91*(AD$60),0))</f>
        <v>0</v>
      </c>
      <c r="AE91" s="50">
        <f ca="1">IF(AE$63&lt;=$C$17,($C$34*AE$59*$B91/$C$63)*(IF(COUNTA($D91:AD91)*(12/$C$63)&lt;=$C$9,0,1)),0)+IF(AF$63=$C$17,0,IF(AE$63=$C$17,$B91*(AE$60),0))</f>
        <v>0</v>
      </c>
      <c r="AF91" s="50">
        <f ca="1">IF(AF$63&lt;=$C$17,($C$34*AF$59*$B91/$C$63)*(IF(COUNTA($D91:AE91)*(12/$C$63)&lt;=$C$9,0,1)),0)+IF(AG$63=$C$17,0,IF(AF$63=$C$17,$B91*(AF$60),0))</f>
        <v>0</v>
      </c>
      <c r="AG91" s="50">
        <f ca="1">IF(AG$63&lt;=$C$17,($C$34*AG$59*$B91/$C$63)*(IF(COUNTA($D91:AF91)*(12/$C$63)&lt;=$C$9,0,1)),0)+IF(AH$63=$C$17,0,IF(AG$63=$C$17,$B91*(AG$60),0))</f>
        <v>0</v>
      </c>
      <c r="AH91" s="50">
        <f ca="1">IF(AH$63&lt;=$C$17,($C$34*AH$59*$B91/$C$63)*(IF(COUNTA($D91:AG91)*(12/$C$63)&lt;=$C$9,0,1)),0)+IF(AI$63=$C$17,0,IF(AH$63=$C$17,$B91*(AH$60),0))</f>
        <v>1.5890666666666666</v>
      </c>
      <c r="AI91" s="50">
        <f ca="1">IF(AI$63&lt;=$C$17,($C$34*AI$59*$B91/$C$63)*(IF(COUNTA($D91:AH91)*(12/$C$63)&lt;=$C$9,0,1)),0)+IF(AJ$63=$C$17,0,IF(AI$63=$C$17,$B91*(AI$60),0))</f>
        <v>1.5890666666666666</v>
      </c>
      <c r="AJ91" s="50">
        <f ca="1">IF(AJ$63&lt;=$C$17,($C$34*AJ$59*$B91/$C$63)*(IF(COUNTA($D91:AI91)*(12/$C$63)&lt;=$C$9,0,1)),0)+IF(AK$63=$C$17,0,IF(AJ$63=$C$17,$B91*(AJ$60),0))</f>
        <v>1.5890666666666666</v>
      </c>
      <c r="AK91" s="50">
        <f ca="1">IF(AK$63&lt;=$C$17,($C$34*AK$59*$B91/$C$63)*(IF(COUNTA($D91:AJ91)*(12/$C$63)&lt;=$C$9,0,1)),0)+IF(AL$63=$C$17,0,IF(AK$63=$C$17,$B91*(AK$60),0))</f>
        <v>1.5890666666666666</v>
      </c>
      <c r="AL91" s="50">
        <f ca="1">IF(AL$63&lt;=$C$17,($C$34*AL$59*$B91/$C$63)*(IF(COUNTA($D91:AK91)*(12/$C$63)&lt;=$C$9,0,1)),0)+IF(AM$63=$C$17,0,IF(AL$63=$C$17,$B91*(AL$60),0))</f>
        <v>1.5890666666666666</v>
      </c>
      <c r="AM91" s="50">
        <f ca="1">IF(AM$63&lt;=$C$17,($C$34*AM$59*$B91/$C$63)*(IF(COUNTA($D91:AL91)*(12/$C$63)&lt;=$C$9,0,1)),0)+IF(AN$63=$C$17,0,IF(AM$63=$C$17,$B91*(AM$60),0))</f>
        <v>1.5890666666666666</v>
      </c>
      <c r="AN91" s="50">
        <f ca="1">IF(AN$63&lt;=$C$17,($C$34*AN$59*$B91/$C$63)*(IF(COUNTA($D91:AM91)*(12/$C$63)&lt;=$C$9,0,1)),0)+IF(AO$63=$C$17,0,IF(AN$63=$C$17,$B91*(AN$60),0))</f>
        <v>1.5890666666666666</v>
      </c>
      <c r="AO91" s="50">
        <f ca="1">IF(AO$63&lt;=$C$17,($C$34*AO$59*$B91/$C$63)*(IF(COUNTA($D91:AN91)*(12/$C$63)&lt;=$C$9,0,1)),0)+IF(AP$63=$C$17,0,IF(AO$63=$C$17,$B91*(AO$60),0))</f>
        <v>1.5890666666666666</v>
      </c>
      <c r="AP91" s="50">
        <f ca="1">IF(AP$63&lt;=$C$17,($C$34*AP$59*$B91/$C$63)*(IF(COUNTA($D91:AO91)*(12/$C$63)&lt;=$C$9,0,1)),0)+IF(AQ$63=$C$17,0,IF(AP$63=$C$17,$B91*(AP$60),0))</f>
        <v>1.5890666666666666</v>
      </c>
      <c r="AQ91" s="50">
        <f ca="1">IF(AQ$63&lt;=$C$17,($C$34*AQ$59*$B91/$C$63)*(IF(COUNTA($D91:AP91)*(12/$C$63)&lt;=$C$9,0,1)),0)+IF(AR$63=$C$17,0,IF(AQ$63=$C$17,$B91*(AQ$60),0))</f>
        <v>1.5890666666666666</v>
      </c>
      <c r="AR91" s="50">
        <f ca="1">IF(AR$63&lt;=$C$17,($C$34*AR$59*$B91/$C$63)*(IF(COUNTA($D91:AQ91)*(12/$C$63)&lt;=$C$9,0,1)),0)+IF(AS$63=$C$17,0,IF(AR$63=$C$17,$B91*(AR$60),0))</f>
        <v>1.5890666666666666</v>
      </c>
      <c r="AS91" s="50">
        <f ca="1">IF(AS$63&lt;=$C$17,($C$34*AS$59*$B91/$C$63)*(IF(COUNTA($D91:AR91)*(12/$C$63)&lt;=$C$9,0,1)),0)+IF(AT$63=$C$17,0,IF(AS$63=$C$17,$B91*(AS$60),0))</f>
        <v>1.5890666666666666</v>
      </c>
      <c r="AT91" s="50">
        <f ca="1">IF(AT$63&lt;=$C$17,($C$34*AT$59*$B91/$C$63)*(IF(COUNTA($D91:AS91)*(12/$C$63)&lt;=$C$9,0,1)),0)+IF(AU$63=$C$17,0,IF(AT$63=$C$17,$B91*(AT$60),0))</f>
        <v>1.5890666666666666</v>
      </c>
      <c r="AU91" s="50">
        <f ca="1">IF(AU$63&lt;=$C$17,($C$34*AU$59*$B91/$C$63)*(IF(COUNTA($D91:AT91)*(12/$C$63)&lt;=$C$9,0,1)),0)+IF(AV$63=$C$17,0,IF(AU$63=$C$17,$B91*(AU$60),0))</f>
        <v>1.5890666666666666</v>
      </c>
      <c r="AV91" s="50">
        <f ca="1">IF(AV$63&lt;=$C$17,($C$34*AV$59*$B91/$C$63)*(IF(COUNTA($D91:AU91)*(12/$C$63)&lt;=$C$9,0,1)),0)+IF(AW$63=$C$17,0,IF(AV$63=$C$17,$B91*(AV$60),0))</f>
        <v>1.5890666666666666</v>
      </c>
      <c r="AW91" s="50">
        <f ca="1">IF(AW$63&lt;=$C$17,($C$34*AW$59*$B91/$C$63)*(IF(COUNTA($D91:AV91)*(12/$C$63)&lt;=$C$9,0,1)),0)+IF(AX$63=$C$17,0,IF(AW$63=$C$17,$B91*(AW$60),0))</f>
        <v>1.5890666666666666</v>
      </c>
      <c r="AX91" s="50">
        <f ca="1">IF(AX$63&lt;=$C$17,($C$34*AX$59*$B91/$C$63)*(IF(COUNTA($D91:AW91)*(12/$C$63)&lt;=$C$9,0,1)),0)+IF(AY$63=$C$17,0,IF(AX$63=$C$17,$B91*(AX$60),0))</f>
        <v>1.5890666666666666</v>
      </c>
      <c r="AY91" s="50">
        <f ca="1">IF(AY$63&lt;=$C$17,($C$34*AY$59*$B91/$C$63)*(IF(COUNTA($D91:AX91)*(12/$C$63)&lt;=$C$9,0,1)),0)+IF(AZ$63=$C$17,0,IF(AY$63=$C$17,$B91*(AY$60),0))</f>
        <v>1.5890666666666666</v>
      </c>
      <c r="AZ91" s="50">
        <f ca="1">IF(AZ$63&lt;=$C$17,($C$34*AZ$59*$B91/$C$63)*(IF(COUNTA($D91:AY91)*(12/$C$63)&lt;=$C$9,0,1)),0)+IF(BA$63=$C$17,0,IF(AZ$63=$C$17,$B91*(AZ$60),0))</f>
        <v>1.5890666666666666</v>
      </c>
      <c r="BA91" s="50">
        <f ca="1">IF(BA$63&lt;=$C$17,($C$34*BA$59*$B91/$C$63)*(IF(COUNTA($D91:AZ91)*(12/$C$63)&lt;=$C$9,0,1)),0)+IF(BB$63=$C$17,0,IF(BA$63=$C$17,$B91*(BA$60),0))</f>
        <v>1.5890666666666666</v>
      </c>
      <c r="BB91" s="50">
        <f ca="1">IF(BB$63&lt;=$C$17,($C$34*BB$59*$B91/$C$63)*(IF(COUNTA($D91:BA91)*(12/$C$63)&lt;=$C$9,0,1)),0)+IF(BC$63=$C$17,0,IF(BB$63=$C$17,$B91*(BB$60),0))</f>
        <v>1.5890666666666666</v>
      </c>
      <c r="BC91" s="50">
        <f ca="1">IF(BC$63&lt;=$C$17,($C$34*BC$59*$B91/$C$63)*(IF(COUNTA($D91:BB91)*(12/$C$63)&lt;=$C$9,0,1)),0)+IF(BD$63=$C$17,0,IF(BC$63=$C$17,$B91*(BC$60),0))</f>
        <v>1.5890666666666666</v>
      </c>
      <c r="BD91" s="50">
        <f ca="1">IF(BD$63&lt;=$C$17,($C$34*BD$59*$B91/$C$63)*(IF(COUNTA($D91:BC91)*(12/$C$63)&lt;=$C$9,0,1)),0)+IF(BE$63=$C$17,0,IF(BD$63=$C$17,$B91*(BD$60),0))</f>
        <v>1.5890666666666666</v>
      </c>
      <c r="BE91" s="50">
        <f ca="1">IF(BE$63&lt;=$C$17,($C$34*BE$59*$B91/$C$63)*(IF(COUNTA($D91:BD91)*(12/$C$63)&lt;=$C$9,0,1)),0)+IF(BF$63=$C$17,0,IF(BE$63=$C$17,$B91*(BE$60),0))</f>
        <v>1.5890666666666666</v>
      </c>
      <c r="BF91" s="50">
        <f ca="1">IF(BF$63&lt;=$C$17,($C$34*BF$59*$B91/$C$63)*(IF(COUNTA($D91:BE91)*(12/$C$63)&lt;=$C$9,0,1)),0)+IF(BG$63=$C$17,0,IF(BF$63=$C$17,$B91*(BF$60),0))</f>
        <v>1.5890666666666666</v>
      </c>
      <c r="BG91" s="50">
        <f ca="1">IF(BG$63&lt;=$C$17,($C$34*BG$59*$B91/$C$63)*(IF(COUNTA($D91:BF91)*(12/$C$63)&lt;=$C$9,0,1)),0)+IF(BH$63=$C$17,0,IF(BG$63=$C$17,$B91*(BG$60),0))</f>
        <v>1.5890666666666666</v>
      </c>
      <c r="BH91" s="50">
        <f ca="1">IF(BH$63&lt;=$C$17,($C$34*BH$59*$B91/$C$63)*(IF(COUNTA($D91:BG91)*(12/$C$63)&lt;=$C$9,0,1)),0)+IF(BI$63=$C$17,0,IF(BH$63=$C$17,$B91*(BH$60),0))</f>
        <v>1.5890666666666666</v>
      </c>
      <c r="BI91" s="50">
        <f ca="1">IF(BI$63&lt;=$C$17,($C$34*BI$59*$B91/$C$63)*(IF(COUNTA($D91:BH91)*(12/$C$63)&lt;=$C$9,0,1)),0)+IF(BJ$63=$C$17,0,IF(BI$63=$C$17,$B91*(BI$60),0))</f>
        <v>1.5890666666666666</v>
      </c>
      <c r="BJ91" s="50">
        <f ca="1">IF(BJ$63&lt;=$C$17,($C$34*BJ$59*$B91/$C$63)*(IF(COUNTA($D91:BI91)*(12/$C$63)&lt;=$C$9,0,1)),0)+IF(BK$63=$C$17,0,IF(BJ$63=$C$17,$B91*(BJ$60),0))</f>
        <v>1.5890666666666666</v>
      </c>
      <c r="BK91" s="50">
        <f ca="1">IF(BK$63&lt;=$C$17,($C$34*BK$59*$B91/$C$63)*(IF(COUNTA($D91:BJ91)*(12/$C$63)&lt;=$C$9,0,1)),0)+IF(BL$63=$C$17,0,IF(BK$63=$C$17,$B91*(BK$60),0))</f>
        <v>1.5890666666666666</v>
      </c>
      <c r="BL91" s="50">
        <f ca="1">IF(BL$63&lt;=$C$17,($C$34*BL$59*$B91/$C$63)*(IF(COUNTA($D91:BK91)*(12/$C$63)&lt;=$C$9,0,1)),0)+IF(BM$63=$C$17,0,IF(BL$63=$C$17,$B91*(BL$60),0))</f>
        <v>1.5890666666666666</v>
      </c>
      <c r="BM91" s="50">
        <f ca="1">IF(BM$63&lt;=$C$17,($C$34*BM$59*$B91/$C$63)*(IF(COUNTA($D91:BL91)*(12/$C$63)&lt;=$C$9,0,1)),0)+IF(BN$63=$C$17,0,IF(BM$63=$C$17,$B91*(BM$60),0))</f>
        <v>1.5890666666666666</v>
      </c>
      <c r="BN91" s="50">
        <f ca="1">IF(BN$63&lt;=$C$17,($C$34*BN$59*$B91/$C$63)*(IF(COUNTA($D91:BM91)*(12/$C$63)&lt;=$C$9,0,1)),0)+IF(BO$63=$C$17,0,IF(BN$63=$C$17,$B91*(BN$60),0))</f>
        <v>1.5890666666666666</v>
      </c>
      <c r="BO91" s="50">
        <f ca="1">IF(BO$63&lt;=$C$17,($C$34*BO$59*$B91/$C$63)*(IF(COUNTA($D91:BN91)*(12/$C$63)&lt;=$C$9,0,1)),0)+IF(BP$63=$C$17,0,IF(BO$63=$C$17,$B91*(BO$60),0))</f>
        <v>1.5890666666666666</v>
      </c>
      <c r="BP91" s="50">
        <f ca="1">IF(BP$63&lt;=$C$17,($C$34*BP$59*$B91/$C$63)*(IF(COUNTA($D91:BO91)*(12/$C$63)&lt;=$C$9,0,1)),0)+IF(BQ$63=$C$17,0,IF(BP$63=$C$17,$B91*(BP$60),0))</f>
        <v>1.5890666666666666</v>
      </c>
      <c r="BQ91" s="50">
        <f ca="1">IF(BQ$63&lt;=$C$17,($C$34*BQ$59*$B91/$C$63)*(IF(COUNTA($D91:BP91)*(12/$C$63)&lt;=$C$9,0,1)),0)+IF(BR$63=$C$17,0,IF(BQ$63=$C$17,$B91*(BQ$60),0))</f>
        <v>1.5890666666666666</v>
      </c>
      <c r="BR91" s="50">
        <f ca="1">IF(BR$63&lt;=$C$17,($C$34*BR$59*$B91/$C$63)*(IF(COUNTA($D91:BQ91)*(12/$C$63)&lt;=$C$9,0,1)),0)+IF(BS$63=$C$17,0,IF(BR$63=$C$17,$B91*(BR$60),0))</f>
        <v>1.5890666666666666</v>
      </c>
      <c r="BS91" s="50">
        <f ca="1">IF(BS$63&lt;=$C$17,($C$34*BS$59*$B91/$C$63)*(IF(COUNTA($D91:BR91)*(12/$C$63)&lt;=$C$9,0,1)),0)+IF(BT$63=$C$17,0,IF(BS$63=$C$17,$B91*(BS$60),0))</f>
        <v>1.5890666666666666</v>
      </c>
      <c r="BT91" s="50">
        <f ca="1">IF(BT$63&lt;=$C$17,($C$34*BT$59*$B91/$C$63)*(IF(COUNTA($D91:BS91)*(12/$C$63)&lt;=$C$9,0,1)),0)+IF(BU$63=$C$17,0,IF(BT$63=$C$17,$B91*(BT$60),0))</f>
        <v>1.5890666666666666</v>
      </c>
      <c r="BU91" s="50">
        <f ca="1">IF(BU$63&lt;=$C$17,($C$34*BU$59*$B91/$C$63)*(IF(COUNTA($D91:BT91)*(12/$C$63)&lt;=$C$9,0,1)),0)+IF(BV$63=$C$17,0,IF(BU$63=$C$17,$B91*(BU$60),0))</f>
        <v>1.5890666666666666</v>
      </c>
      <c r="BV91" s="50">
        <f ca="1">IF(BV$63&lt;=$C$17,($C$34*BV$59*$B91/$C$63)*(IF(COUNTA($D91:BU91)*(12/$C$63)&lt;=$C$9,0,1)),0)+IF(BW$63=$C$17,0,IF(BV$63=$C$17,$B91*(BV$60),0))</f>
        <v>1.5890666666666666</v>
      </c>
      <c r="BW91" s="50">
        <f ca="1">IF(BW$63&lt;=$C$17,($C$34*BW$59*$B91/$C$63)*(IF(COUNTA($D91:BV91)*(12/$C$63)&lt;=$C$9,0,1)),0)+IF(BX$63=$C$17,0,IF(BW$63=$C$17,$B91*(BW$60),0))</f>
        <v>1.5890666666666666</v>
      </c>
      <c r="BX91" s="50">
        <f ca="1">IF(BX$63&lt;=$C$17,($C$34*BX$59*$B91/$C$63)*(IF(COUNTA($D91:BW91)*(12/$C$63)&lt;=$C$9,0,1)),0)+IF(BY$63=$C$17,0,IF(BX$63=$C$17,$B91*(BX$60),0))</f>
        <v>1.5890666666666666</v>
      </c>
      <c r="BY91" s="50">
        <f ca="1">IF(BY$63&lt;=$C$17,($C$34*BY$59*$B91/$C$63)*(IF(COUNTA($D91:BX91)*(12/$C$63)&lt;=$C$9,0,1)),0)+IF(BZ$63=$C$17,0,IF(BY$63=$C$17,$B91*(BY$60),0))</f>
        <v>1.5890666666666666</v>
      </c>
      <c r="BZ91" s="50">
        <f ca="1">IF(BZ$63&lt;=$C$17,($C$34*BZ$59*$B91/$C$63)*(IF(COUNTA($D91:BY91)*(12/$C$63)&lt;=$C$9,0,1)),0)+IF(CA$63=$C$17,0,IF(BZ$63=$C$17,$B91*(BZ$60),0))</f>
        <v>1.5890666666666666</v>
      </c>
      <c r="CA91" s="50">
        <f ca="1">IF(CA$63&lt;=$C$17,($C$34*CA$59*$B91/$C$63)*(IF(COUNTA($D91:BZ91)*(12/$C$63)&lt;=$C$9,0,1)),0)+IF(CB$63=$C$17,0,IF(CA$63=$C$17,$B91*(CA$60),0))</f>
        <v>1.5890666666666666</v>
      </c>
      <c r="CB91" s="50">
        <f ca="1">IF(CB$63&lt;=$C$17,($C$34*CB$59*$B91/$C$63)*(IF(COUNTA($D91:CA91)*(12/$C$63)&lt;=$C$9,0,1)),0)+IF(CC$63=$C$17,0,IF(CB$63=$C$17,$B91*(CB$60),0))</f>
        <v>1.5890666666666666</v>
      </c>
      <c r="CC91" s="50">
        <f ca="1">IF(CC$63&lt;=$C$17,($C$34*CC$59*$B91/$C$63)*(IF(COUNTA($D91:CB91)*(12/$C$63)&lt;=$C$9,0,1)),0)+IF(CD$63=$C$17,0,IF(CC$63=$C$17,$B91*(CC$60),0))</f>
        <v>1.5890666666666666</v>
      </c>
      <c r="CD91" s="50">
        <f ca="1">IF(CD$63&lt;=$C$17,($C$34*CD$59*$B91/$C$63)*(IF(COUNTA($D91:CC91)*(12/$C$63)&lt;=$C$9,0,1)),0)+IF(CE$63=$C$17,0,IF(CD$63=$C$17,$B91*(CD$60),0))</f>
        <v>1.5890666666666666</v>
      </c>
      <c r="CE91" s="50">
        <f ca="1">IF(CE$63&lt;=$C$17,($C$34*CE$59*$B91/$C$63)*(IF(COUNTA($D91:CD91)*(12/$C$63)&lt;=$C$9,0,1)),0)+IF(CF$63=$C$17,0,IF(CE$63=$C$17,$B91*(CE$60),0))</f>
        <v>1.5890666666666666</v>
      </c>
      <c r="CF91" s="50">
        <f ca="1">IF(CF$63&lt;=$C$17,($C$34*CF$59*$B91/$C$63)*(IF(COUNTA($D91:CE91)*(12/$C$63)&lt;=$C$9,0,1)),0)+IF(CG$63=$C$17,0,IF(CF$63=$C$17,$B91*(CF$60),0))</f>
        <v>1.5890666666666666</v>
      </c>
      <c r="CG91" s="50">
        <f ca="1">IF(CG$63&lt;=$C$17,($C$34*CG$59*$B91/$C$63)*(IF(COUNTA($D91:CF91)*(12/$C$63)&lt;=$C$9,0,1)),0)+IF(CH$63=$C$17,0,IF(CG$63=$C$17,$B91*(CG$60),0))</f>
        <v>1.5890666666666666</v>
      </c>
      <c r="CH91" s="50">
        <f ca="1">IF(CH$63&lt;=$C$17,($C$34*CH$59*$B91/$C$63)*(IF(COUNTA($D91:CG91)*(12/$C$63)&lt;=$C$9,0,1)),0)+IF(CI$63=$C$17,0,IF(CH$63=$C$17,$B91*(CH$60),0))</f>
        <v>1.5890666666666666</v>
      </c>
      <c r="CI91" s="50">
        <f ca="1">IF(CI$63&lt;=$C$17,($C$34*CI$59*$B91/$C$63)*(IF(COUNTA($D91:CH91)*(12/$C$63)&lt;=$C$9,0,1)),0)+IF(CJ$63=$C$17,0,IF(CI$63=$C$17,$B91*(CI$60),0))</f>
        <v>1.5890666666666666</v>
      </c>
      <c r="CJ91" s="50">
        <f ca="1">IF(CJ$63&lt;=$C$17,($C$34*CJ$59*$B91/$C$63)*(IF(COUNTA($D91:CI91)*(12/$C$63)&lt;=$C$9,0,1)),0)+IF(CK$63=$C$17,0,IF(CJ$63=$C$17,$B91*(CJ$60),0))</f>
        <v>1.5890666666666666</v>
      </c>
      <c r="CK91" s="50">
        <f ca="1">IF(CK$63&lt;=$C$17,($C$34*CK$59*$B91/$C$63)*(IF(COUNTA($D91:CJ91)*(12/$C$63)&lt;=$C$9,0,1)),0)+IF(CL$63=$C$17,0,IF(CK$63=$C$17,$B91*(CK$60),0))</f>
        <v>1.5890666666666666</v>
      </c>
      <c r="CL91" s="50">
        <f ca="1">IF(CL$63&lt;=$C$17,($C$34*CL$59*$B91/$C$63)*(IF(COUNTA($D91:CK91)*(12/$C$63)&lt;=$C$9,0,1)),0)+IF(CM$63=$C$17,0,IF(CL$63=$C$17,$B91*(CL$60),0))</f>
        <v>1.5890666666666666</v>
      </c>
      <c r="CM91" s="50">
        <f ca="1">IF(CM$63&lt;=$C$17,($C$34*CM$59*$B91/$C$63)*(IF(COUNTA($D91:CL91)*(12/$C$63)&lt;=$C$9,0,1)),0)+IF(CN$63=$C$17,0,IF(CM$63=$C$17,$B91*(CM$60),0))</f>
        <v>1.5890666666666666</v>
      </c>
      <c r="CN91" s="50">
        <f ca="1">IF(CN$63&lt;=$C$17,($C$34*CN$59*$B91/$C$63)*(IF(COUNTA($D91:CM91)*(12/$C$63)&lt;=$C$9,0,1)),0)+IF(CO$63=$C$17,0,IF(CN$63=$C$17,$B91*(CN$60),0))</f>
        <v>1.5890666666666666</v>
      </c>
      <c r="CO91" s="50">
        <f ca="1">IF(CO$63&lt;=$C$17,($C$34*CO$59*$B91/$C$63)*(IF(COUNTA($D91:CN91)*(12/$C$63)&lt;=$C$9,0,1)),0)+IF(CP$63=$C$17,0,IF(CO$63=$C$17,$B91*(CO$60),0))</f>
        <v>1.5890666666666666</v>
      </c>
      <c r="CP91" s="50">
        <f ca="1">IF(CP$63&lt;=$C$17,($C$34*CP$59*$B91/$C$63)*(IF(COUNTA($D91:CO91)*(12/$C$63)&lt;=$C$9,0,1)),0)+IF(CQ$63=$C$17,0,IF(CP$63=$C$17,$B91*(CP$60),0))</f>
        <v>1.5890666666666666</v>
      </c>
      <c r="CQ91" s="50">
        <f ca="1">IF(CQ$63&lt;=$C$17,($C$34*CQ$59*$B91/$C$63)*(IF(COUNTA($D91:CP91)*(12/$C$63)&lt;=$C$9,0,1)),0)+IF(CR$63=$C$17,0,IF(CQ$63=$C$17,$B91*(CQ$60),0))</f>
        <v>1.5890666666666666</v>
      </c>
      <c r="CR91" s="50">
        <f ca="1">IF(CR$63&lt;=$C$17,($C$34*CR$59*$B91/$C$63)*(IF(COUNTA($D91:CQ91)*(12/$C$63)&lt;=$C$9,0,1)),0)+IF(CS$63=$C$17,0,IF(CR$63=$C$17,$B91*(CR$60),0))</f>
        <v>1.5890666666666666</v>
      </c>
      <c r="CS91" s="50">
        <f ca="1">IF(CS$63&lt;=$C$17,($C$34*CS$59*$B91/$C$63)*(IF(COUNTA($D91:CR91)*(12/$C$63)&lt;=$C$9,0,1)),0)+IF(CT$63=$C$17,0,IF(CS$63=$C$17,$B91*(CS$60),0))</f>
        <v>1.5890666666666666</v>
      </c>
      <c r="CT91" s="50">
        <f ca="1">IF(CT$63&lt;=$C$17,($C$34*CT$59*$B91/$C$63)*(IF(COUNTA($D91:CS91)*(12/$C$63)&lt;=$C$9,0,1)),0)+IF(CU$63=$C$17,0,IF(CT$63=$C$17,$B91*(CT$60),0))</f>
        <v>1.5890666666666666</v>
      </c>
      <c r="CU91" s="50">
        <f ca="1">IF(CU$63&lt;=$C$17,($C$34*CU$59*$B91/$C$63)*(IF(COUNTA($D91:CT91)*(12/$C$63)&lt;=$C$9,0,1)),0)+IF(CV$63=$C$17,0,IF(CU$63=$C$17,$B91*(CU$60),0))</f>
        <v>1.5890666666666666</v>
      </c>
      <c r="CV91" s="50">
        <f ca="1">IF(CV$63&lt;=$C$17,($C$34*CV$59*$B91/$C$63)*(IF(COUNTA($D91:CU91)*(12/$C$63)&lt;=$C$9,0,1)),0)+IF(CW$63=$C$17,0,IF(CV$63=$C$17,$B91*(CV$60),0))</f>
        <v>1.5890666666666666</v>
      </c>
      <c r="CW91" s="50">
        <f ca="1">IF(CW$63&lt;=$C$17,($C$34*CW$59*$B91/$C$63)*(IF(COUNTA($D91:CV91)*(12/$C$63)&lt;=$C$9,0,1)),0)+IF(CX$63=$C$17,0,IF(CW$63=$C$17,$B91*(CW$60),0))</f>
        <v>1.5890666666666666</v>
      </c>
      <c r="CX91" s="50">
        <f ca="1">IF(CX$63&lt;=$C$17,($C$34*CX$59*$B91/$C$63)*(IF(COUNTA($D91:CW91)*(12/$C$63)&lt;=$C$9,0,1)),0)+IF(CY$63=$C$17,0,IF(CX$63=$C$17,$B91*(CX$60),0))</f>
        <v>1.5890666666666666</v>
      </c>
      <c r="CY91" s="50">
        <f ca="1">IF(CY$63&lt;=$C$17,($C$34*CY$59*$B91/$C$63)*(IF(COUNTA($D91:CX91)*(12/$C$63)&lt;=$C$9,0,1)),0)+IF(CZ$63=$C$17,0,IF(CY$63=$C$17,$B91*(CY$60),0))</f>
        <v>1.5890666666666666</v>
      </c>
      <c r="CZ91" s="50">
        <f ca="1">IF(CZ$63&lt;=$C$17,($C$34*CZ$59*$B91/$C$63)*(IF(COUNTA($D91:CY91)*(12/$C$63)&lt;=$C$9,0,1)),0)+IF(DA$63=$C$17,0,IF(CZ$63=$C$17,$B91*(CZ$60),0))</f>
        <v>1.5890666666666666</v>
      </c>
      <c r="DA91" s="50">
        <f ca="1">IF(DA$63&lt;=$C$17,($C$34*DA$59*$B91/$C$63)*(IF(COUNTA($D91:CZ91)*(12/$C$63)&lt;=$C$9,0,1)),0)+IF(DB$63=$C$17,0,IF(DA$63=$C$17,$B91*(DA$60),0))</f>
        <v>1.5890666666666666</v>
      </c>
      <c r="DB91" s="50">
        <f ca="1">IF(DB$63&lt;=$C$17,($C$34*DB$59*$B91/$C$63)*(IF(COUNTA($D91:DA91)*(12/$C$63)&lt;=$C$9,0,1)),0)+IF(DC$63=$C$17,0,IF(DB$63=$C$17,$B91*(DB$60),0))</f>
        <v>1.5890666666666666</v>
      </c>
      <c r="DC91" s="50">
        <f ca="1">IF(DC$63&lt;=$C$17,($C$34*DC$59*$B91/$C$63)*(IF(COUNTA($D91:DB91)*(12/$C$63)&lt;=$C$9,0,1)),0)+IF(DD$63=$C$17,0,IF(DC$63=$C$17,$B91*(DC$60),0))</f>
        <v>1.5890666666666666</v>
      </c>
      <c r="DD91" s="50">
        <f ca="1">IF(DD$63&lt;=$C$17,($C$34*DD$59*$B91/$C$63)*(IF(COUNTA($D91:DC91)*(12/$C$63)&lt;=$C$9,0,1)),0)+IF(DE$63=$C$17,0,IF(DD$63=$C$17,$B91*(DD$60),0))</f>
        <v>1.5890666666666666</v>
      </c>
      <c r="DE91" s="50">
        <f ca="1">IF(DE$63&lt;=$C$17,($C$34*DE$59*$B91/$C$63)*(IF(COUNTA($D91:DD91)*(12/$C$63)&lt;=$C$9,0,1)),0)+IF(DF$63=$C$17,0,IF(DE$63=$C$17,$B91*(DE$60),0))</f>
        <v>1.5890666666666666</v>
      </c>
      <c r="DF91" s="50">
        <f ca="1">IF(DF$63&lt;=$C$17,($C$34*DF$59*$B91/$C$63)*(IF(COUNTA($D91:DE91)*(12/$C$63)&lt;=$C$9,0,1)),0)+IF(DG$63=$C$17,0,IF(DF$63=$C$17,$B91*(DF$60),0))</f>
        <v>1.5890666666666666</v>
      </c>
      <c r="DG91" s="50">
        <f ca="1">IF(DG$63&lt;=$C$17,($C$34*DG$59*$B91/$C$63)*(IF(COUNTA($D91:DF91)*(12/$C$63)&lt;=$C$9,0,1)),0)+IF(DH$63=$C$17,0,IF(DG$63=$C$17,$B91*(DG$60),0))</f>
        <v>1.5890666666666666</v>
      </c>
      <c r="DH91" s="50">
        <f ca="1">IF(DH$63&lt;=$C$17,($C$34*DH$59*$B91/$C$63)*(IF(COUNTA($D91:DG91)*(12/$C$63)&lt;=$C$9,0,1)),0)+IF(DI$63=$C$17,0,IF(DH$63=$C$17,$B91*(DH$60),0))</f>
        <v>1.5890666666666666</v>
      </c>
      <c r="DI91" s="50">
        <f ca="1">IF(DI$63&lt;=$C$17,($C$34*DI$59*$B91/$C$63)*(IF(COUNTA($D91:DH91)*(12/$C$63)&lt;=$C$9,0,1)),0)+IF(DJ$63=$C$17,0,IF(DI$63=$C$17,$B91*(DI$60),0))</f>
        <v>1.5890666666666666</v>
      </c>
      <c r="DJ91" s="50">
        <f ca="1">IF(DJ$63&lt;=$C$17,($C$34*DJ$59*$B91/$C$63)*(IF(COUNTA($D91:DI91)*(12/$C$63)&lt;=$C$9,0,1)),0)+IF(DK$63=$C$17,0,IF(DJ$63=$C$17,$B91*(DJ$60),0))</f>
        <v>1.5890666666666666</v>
      </c>
      <c r="DK91" s="50">
        <f ca="1">IF(DK$63&lt;=$C$17,($C$34*DK$59*$B91/$C$63)*(IF(COUNTA($D91:DJ91)*(12/$C$63)&lt;=$C$9,0,1)),0)+IF(DL$63=$C$17,0,IF(DK$63=$C$17,$B91*(DK$60),0))</f>
        <v>1.5890666666666666</v>
      </c>
      <c r="DL91" s="50">
        <f ca="1">IF(DL$63&lt;=$C$17,($C$34*DL$59*$B91/$C$63)*(IF(COUNTA($D91:DK91)*(12/$C$63)&lt;=$C$9,0,1)),0)+IF(DM$63=$C$17,0,IF(DL$63=$C$17,$B91*(DL$60),0))</f>
        <v>1.5890666666666666</v>
      </c>
      <c r="DM91" s="50">
        <f ca="1">IF(DM$63&lt;=$C$17,($C$34*DM$59*$B91/$C$63)*(IF(COUNTA($D91:DL91)*(12/$C$63)&lt;=$C$9,0,1)),0)+IF(DN$63=$C$17,0,IF(DM$63=$C$17,$B91*(DM$60),0))</f>
        <v>1.5890666666666666</v>
      </c>
      <c r="DN91" s="50">
        <f ca="1">IF(DN$63&lt;=$C$17,($C$34*DN$59*$B91/$C$63)*(IF(COUNTA($D91:DM91)*(12/$C$63)&lt;=$C$9,0,1)),0)+IF(DO$63=$C$17,0,IF(DN$63=$C$17,$B91*(DN$60),0))</f>
        <v>1.5890666666666666</v>
      </c>
      <c r="DO91" s="50">
        <f ca="1">IF(DO$63&lt;=$C$17,($C$34*DO$59*$B91/$C$63)*(IF(COUNTA($D91:DN91)*(12/$C$63)&lt;=$C$9,0,1)),0)+IF(DP$63=$C$17,0,IF(DO$63=$C$17,$B91*(DO$60),0))</f>
        <v>1.5890666666666666</v>
      </c>
      <c r="DP91" s="50">
        <f ca="1">IF(DP$63&lt;=$C$17,($C$34*DP$59*$B91/$C$63)*(IF(COUNTA($D91:DO91)*(12/$C$63)&lt;=$C$9,0,1)),0)+IF(DQ$63=$C$17,0,IF(DP$63=$C$17,$B91*(DP$60),0))</f>
        <v>1.5890666666666666</v>
      </c>
      <c r="DQ91" s="50">
        <f ca="1">IF(DQ$63&lt;=$C$17,($C$34*DQ$59*$B91/$C$63)*(IF(COUNTA($D91:DP91)*(12/$C$63)&lt;=$C$9,0,1)),0)+IF(DR$63=$C$17,0,IF(DQ$63=$C$17,$B91*(DQ$60),0))</f>
        <v>1.5890666666666666</v>
      </c>
      <c r="DR91" s="50">
        <f ca="1">IF(DR$63&lt;=$C$17,($C$34*DR$59*$B91/$C$63)*(IF(COUNTA($D91:DQ91)*(12/$C$63)&lt;=$C$9,0,1)),0)+IF(DS$63=$C$17,0,IF(DR$63=$C$17,$B91*(DR$60),0))</f>
        <v>1.5890666666666666</v>
      </c>
      <c r="DS91" s="50">
        <f ca="1">IF(DS$63&lt;=$C$17,($C$34*DS$59*$B91/$C$63)*(IF(COUNTA($D91:DR91)*(12/$C$63)&lt;=$C$9,0,1)),0)+IF(DT$63=$C$17,0,IF(DS$63=$C$17,$B91*(DS$60),0))</f>
        <v>1.5890666666666666</v>
      </c>
      <c r="DT91" s="50">
        <f ca="1">IF(DT$63&lt;=$C$17,($C$34*DT$59*$B91/$C$63)*(IF(COUNTA($D91:DS91)*(12/$C$63)&lt;=$C$9,0,1)),0)+IF(DU$63=$C$17,0,IF(DT$63=$C$17,$B91*(DT$60),0))</f>
        <v>399.25303181470031</v>
      </c>
      <c r="DU91" s="50">
        <f>IF(DU$63&lt;=$C$17,($C$34*DU$59*$B91/$C$63)*(IF(COUNTA($D91:DT91)*(12/$C$63)&lt;=$C$9,0,1)),0)+IF(DV$63=$C$17,0,IF(DU$63=$C$17,$B91*(DU$60),0))</f>
        <v>0</v>
      </c>
      <c r="DV91" s="50">
        <f>IF(DV$63&lt;=$C$17,($C$34*DV$59*$B91/$C$63)*(IF(COUNTA($D91:DU91)*(12/$C$63)&lt;=$C$9,0,1)),0)+IF(DW$63=$C$17,0,IF(DV$63=$C$17,$B91*(DV$60),0))</f>
        <v>0</v>
      </c>
      <c r="DW91" s="50">
        <f>IF(DW$63&lt;=$C$17,($C$34*DW$59*$B91/$C$63)*(IF(COUNTA($D91:DV91)*(12/$C$63)&lt;=$C$9,0,1)),0)+IF(DX$63=$C$17,0,IF(DW$63=$C$17,$B91*(DW$60),0))</f>
        <v>0</v>
      </c>
      <c r="DX91" s="50">
        <f>IF(DX$63&lt;=$C$17,($C$34*DX$59*$B91/$C$63)*(IF(COUNTA($D91:DW91)*(12/$C$63)&lt;=$C$9,0,1)),0)+IF(DY$63=$C$17,0,IF(DX$63=$C$17,$B91*(DX$60),0))</f>
        <v>0</v>
      </c>
      <c r="DY91" s="50">
        <f>IF(DY$63&lt;=$C$17,($C$34*DY$59*$B91/$C$63)*(IF(COUNTA($D91:DX91)*(12/$C$63)&lt;=$C$9,0,1)),0)+IF(DZ$63=$C$17,0,IF(DY$63=$C$17,$B91*(DY$60),0))</f>
        <v>0</v>
      </c>
      <c r="DZ91" s="50">
        <f>IF(DZ$63&lt;=$C$17,($C$34*DZ$59*$B91/$C$63)*(IF(COUNTA($D91:DY91)*(12/$C$63)&lt;=$C$9,0,1)),0)+IF(EA$63=$C$17,0,IF(DZ$63=$C$17,$B91*(DZ$60),0))</f>
        <v>0</v>
      </c>
      <c r="EA91" s="50">
        <f>IF(EA$63&lt;=$C$17,($C$34*EA$59*$B91/$C$63)*(IF(COUNTA($D91:DZ91)*(12/$C$63)&lt;=$C$9,0,1)),0)+IF(EB$63=$C$17,0,IF(EA$63=$C$17,$B91*(EA$60),0))</f>
        <v>0</v>
      </c>
      <c r="EB91" s="50">
        <f>IF(EB$63&lt;=$C$17,($C$34*EB$59*$B91/$C$63)*(IF(COUNTA($D91:EA91)*(12/$C$63)&lt;=$C$9,0,1)),0)+IF(EC$63=$C$17,0,IF(EB$63=$C$17,$B91*(EB$60),0))</f>
        <v>0</v>
      </c>
      <c r="EC91" s="50">
        <f>IF(EC$63&lt;=$C$17,($C$34*EC$59*$B91/$C$63)*(IF(COUNTA($D91:EB91)*(12/$C$63)&lt;=$C$9,0,1)),0)+IF(ED$63=$C$17,0,IF(EC$63=$C$17,$B91*(EC$60),0))</f>
        <v>0</v>
      </c>
      <c r="ED91" s="50">
        <f>IF(ED$63&lt;=$C$17,($C$34*ED$59*$B91/$C$63)*(IF(COUNTA($D91:EC91)*(12/$C$63)&lt;=$C$9,0,1)),0)+IF(EE$63=$C$17,0,IF(ED$63=$C$17,$B91*(ED$60),0))</f>
        <v>0</v>
      </c>
      <c r="EE91" s="50">
        <f>IF(EE$63&lt;=$C$17,($C$34*EE$59*$B91/$C$63)*(IF(COUNTA($D91:ED91)*(12/$C$63)&lt;=$C$9,0,1)),0)+IF(EF$63=$C$17,0,IF(EE$63=$C$17,$B91*(EE$60),0))</f>
        <v>0</v>
      </c>
      <c r="EF91" s="50">
        <f>IF(EF$63&lt;=$C$17,($C$34*EF$59*$B91/$C$63)*(IF(COUNTA($D91:EE91)*(12/$C$63)&lt;=$C$9,0,1)),0)+IF(EG$63=$C$17,0,IF(EF$63=$C$17,$B91*(EF$60),0))</f>
        <v>0</v>
      </c>
      <c r="EG91" s="50">
        <f>IF(EG$63&lt;=$C$17,($C$34*EG$59*$B91/$C$63)*(IF(COUNTA($D91:EF91)*(12/$C$63)&lt;=$C$9,0,1)),0)+IF(EH$63=$C$17,0,IF(EG$63=$C$17,$B91*(EG$60),0))</f>
        <v>0</v>
      </c>
      <c r="EH91" s="50">
        <f>IF(EH$63&lt;=$C$17,($C$34*EH$59*$B91/$C$63)*(IF(COUNTA($D91:EG91)*(12/$C$63)&lt;=$C$9,0,1)),0)+IF(EI$63=$C$17,0,IF(EH$63=$C$17,$B91*(EH$60),0))</f>
        <v>0</v>
      </c>
      <c r="EI91" s="50">
        <f>IF(EI$63&lt;=$C$17,($C$34*EI$59*$B91/$C$63)*(IF(COUNTA($D91:EH91)*(12/$C$63)&lt;=$C$9,0,1)),0)+IF(EJ$63=$C$17,0,IF(EI$63=$C$17,$B91*(EI$60),0))</f>
        <v>0</v>
      </c>
      <c r="EJ91" s="50">
        <f>IF(EJ$63&lt;=$C$17,($C$34*EJ$59*$B91/$C$63)*(IF(COUNTA($D91:EI91)*(12/$C$63)&lt;=$C$9,0,1)),0)+IF(EK$63=$C$17,0,IF(EJ$63=$C$17,$B91*(EJ$60),0))</f>
        <v>0</v>
      </c>
      <c r="EK91" s="50">
        <f>IF(EK$63&lt;=$C$17,($C$34*EK$59*$B91/$C$63)*(IF(COUNTA($D91:EJ91)*(12/$C$63)&lt;=$C$9,0,1)),0)+IF(EL$63=$C$17,0,IF(EK$63=$C$17,$B91*(EK$60),0))</f>
        <v>0</v>
      </c>
      <c r="EL91" s="50">
        <f>IF(EL$63&lt;=$C$17,($C$34*EL$59*$B91/$C$63)*(IF(COUNTA($D91:EK91)*(12/$C$63)&lt;=$C$9,0,1)),0)+IF(EM$63=$C$17,0,IF(EL$63=$C$17,$B91*(EL$60),0))</f>
        <v>0</v>
      </c>
      <c r="EM91" s="50">
        <f>IF(EM$63&lt;=$C$17,($C$34*EM$59*$B91/$C$63)*(IF(COUNTA($D91:EL91)*(12/$C$63)&lt;=$C$9,0,1)),0)+IF(EN$63=$C$17,0,IF(EM$63=$C$17,$B91*(EM$60),0))</f>
        <v>0</v>
      </c>
      <c r="EN91" s="50">
        <f>IF(EN$63&lt;=$C$17,($C$34*EN$59*$B91/$C$63)*(IF(COUNTA($D91:EM91)*(12/$C$63)&lt;=$C$9,0,1)),0)+IF(EO$63=$C$17,0,IF(EN$63=$C$17,$B91*(EN$60),0))</f>
        <v>0</v>
      </c>
      <c r="EO91" s="50">
        <f>IF(EO$63&lt;=$C$17,($C$34*EO$59*$B91/$C$63)*(IF(COUNTA($D91:EN91)*(12/$C$63)&lt;=$C$9,0,1)),0)+IF(EP$63=$C$17,0,IF(EO$63=$C$17,$B91*(EO$60),0))</f>
        <v>0</v>
      </c>
      <c r="EP91" s="50">
        <f>IF(EP$63&lt;=$C$17,($C$34*EP$59*$B91/$C$63)*(IF(COUNTA($D91:EO91)*(12/$C$63)&lt;=$C$9,0,1)),0)+IF(EQ$63=$C$17,0,IF(EP$63=$C$17,$B91*(EP$60),0))</f>
        <v>0</v>
      </c>
      <c r="EQ91" s="50">
        <f>IF(EQ$63&lt;=$C$17,($C$34*EQ$59*$B91/$C$63)*(IF(COUNTA($D91:EP91)*(12/$C$63)&lt;=$C$9,0,1)),0)+IF(ER$63=$C$17,0,IF(EQ$63=$C$17,$B91*(EQ$60),0))</f>
        <v>0</v>
      </c>
      <c r="ER91" s="50">
        <f>IF(ER$63&lt;=$C$17,($C$34*ER$59*$B91/$C$63)*(IF(COUNTA($D91:EQ91)*(12/$C$63)&lt;=$C$9,0,1)),0)+IF(ES$63=$C$17,0,IF(ER$63=$C$17,$B91*(ER$60),0))</f>
        <v>0</v>
      </c>
      <c r="ES91" s="50">
        <f>IF(ES$63&lt;=$C$17,($C$34*ES$59*$B91/$C$63)*(IF(COUNTA($D91:ER91)*(12/$C$63)&lt;=$C$9,0,1)),0)+IF(ET$63=$C$17,0,IF(ES$63=$C$17,$B91*(ES$60),0))</f>
        <v>0</v>
      </c>
      <c r="ET91" s="50">
        <f>IF(ET$63&lt;=$C$17,($C$34*ET$59*$B91/$C$63)*(IF(COUNTA($D91:ES91)*(12/$C$63)&lt;=$C$9,0,1)),0)+IF(EU$63=$C$17,0,IF(ET$63=$C$17,$B91*(ET$60),0))</f>
        <v>0</v>
      </c>
      <c r="EU91" s="50">
        <f>IF(EU$63&lt;=$C$17,($C$34*EU$59*$B91/$C$63)*(IF(COUNTA($D91:ET91)*(12/$C$63)&lt;=$C$9,0,1)),0)+IF(EV$63=$C$17,0,IF(EU$63=$C$17,$B91*(EU$60),0))</f>
        <v>0</v>
      </c>
      <c r="EV91" s="50">
        <f>IF(EV$63&lt;=$C$17,($C$34*EV$59*$B91/$C$63)*(IF(COUNTA($D91:EU91)*(12/$C$63)&lt;=$C$9,0,1)),0)+IF(EW$63=$C$17,0,IF(EV$63=$C$17,$B91*(EV$60),0))</f>
        <v>0</v>
      </c>
      <c r="EW91" s="50">
        <f>IF(EW$63&lt;=$C$17,($C$34*EW$59*$B91/$C$63)*(IF(COUNTA($D91:EV91)*(12/$C$63)&lt;=$C$9,0,1)),0)+IF(EX$63=$C$17,0,IF(EW$63=$C$17,$B91*(EW$60),0))</f>
        <v>0</v>
      </c>
      <c r="EX91" s="50">
        <f>IF(EX$63&lt;=$C$17,($C$34*EX$59*$B91/$C$63)*(IF(COUNTA($D91:EW91)*(12/$C$63)&lt;=$C$9,0,1)),0)+IF(EY$63=$C$17,0,IF(EX$63=$C$17,$B91*(EX$60),0))</f>
        <v>0</v>
      </c>
      <c r="EY91" s="50">
        <f>IF(EY$63&lt;=$C$17,($C$34*EY$59*$B91/$C$63)*(IF(COUNTA($D91:EX91)*(12/$C$63)&lt;=$C$9,0,1)),0)+IF(EZ$63=$C$17,0,IF(EY$63=$C$17,$B91*(EY$60),0))</f>
        <v>0</v>
      </c>
      <c r="EZ91" s="50">
        <f>IF(EZ$63&lt;=$C$17,($C$34*EZ$59*$B91/$C$63)*(IF(COUNTA($D91:EY91)*(12/$C$63)&lt;=$C$9,0,1)),0)+IF(FA$63=$C$17,0,IF(EZ$63=$C$17,$B91*(EZ$60),0))</f>
        <v>0</v>
      </c>
      <c r="FA91" s="50">
        <f>IF(FA$63&lt;=$C$17,($C$34*FA$59*$B91/$C$63)*(IF(COUNTA($D91:EZ91)*(12/$C$63)&lt;=$C$9,0,1)),0)+IF(FB$63=$C$17,0,IF(FA$63=$C$17,$B91*(FA$60),0))</f>
        <v>0</v>
      </c>
      <c r="FB91" s="50">
        <f>IF(FB$63&lt;=$C$17,($C$34*FB$59*$B91/$C$63)*(IF(COUNTA($D91:FA91)*(12/$C$63)&lt;=$C$9,0,1)),0)+IF(FC$63=$C$17,0,IF(FB$63=$C$17,$B91*(FB$60),0))</f>
        <v>0</v>
      </c>
      <c r="FC91" s="50">
        <f>IF(FC$63&lt;=$C$17,($C$34*FC$59*$B91/$C$63)*(IF(COUNTA($D91:FB91)*(12/$C$63)&lt;=$C$9,0,1)),0)+IF(FD$63=$C$17,0,IF(FC$63=$C$17,$B91*(FC$60),0))</f>
        <v>0</v>
      </c>
      <c r="FD91" s="50">
        <f>IF(FD$63&lt;=$C$17,($C$34*FD$59*$B91/$C$63)*(IF(COUNTA($D91:FC91)*(12/$C$63)&lt;=$C$9,0,1)),0)+IF(FE$63=$C$17,0,IF(FD$63=$C$17,$B91*(FD$60),0))</f>
        <v>0</v>
      </c>
      <c r="FE91" s="50">
        <f>IF(FE$63&lt;=$C$17,($C$34*FE$59*$B91/$C$63)*(IF(COUNTA($D91:FD91)*(12/$C$63)&lt;=$C$9,0,1)),0)+IF(FF$63=$C$17,0,IF(FE$63=$C$17,$B91*(FE$60),0))</f>
        <v>0</v>
      </c>
      <c r="FF91" s="50">
        <f>IF(FF$63&lt;=$C$17,($C$34*FF$59*$B91/$C$63)*(IF(COUNTA($D91:FE91)*(12/$C$63)&lt;=$C$9,0,1)),0)+IF(FG$63=$C$17,0,IF(FF$63=$C$17,$B91*(FF$60),0))</f>
        <v>0</v>
      </c>
      <c r="FG91" s="50">
        <f>IF(FG$63&lt;=$C$17,($C$34*FG$59*$B91/$C$63)*(IF(COUNTA($D91:FF91)*(12/$C$63)&lt;=$C$9,0,1)),0)+IF(FH$63=$C$17,0,IF(FG$63=$C$17,$B91*(FG$60),0))</f>
        <v>0</v>
      </c>
      <c r="FH91" s="50">
        <f>IF(FH$63&lt;=$C$17,($C$34*FH$59*$B91/$C$63)*(IF(COUNTA($D91:FG91)*(12/$C$63)&lt;=$C$9,0,1)),0)+IF(FI$63=$C$17,0,IF(FH$63=$C$17,$B91*(FH$60),0))</f>
        <v>0</v>
      </c>
      <c r="FI91" s="50">
        <f>IF(FI$63&lt;=$C$17,($C$34*FI$59*$B91/$C$63)*(IF(COUNTA($D91:FH91)*(12/$C$63)&lt;=$C$9,0,1)),0)+IF(FJ$63=$C$17,0,IF(FI$63=$C$17,$B91*(FI$60),0))</f>
        <v>0</v>
      </c>
      <c r="FJ91" s="50">
        <f>IF(FJ$63&lt;=$C$17,($C$34*FJ$59*$B91/$C$63)*(IF(COUNTA($D91:FI91)*(12/$C$63)&lt;=$C$9,0,1)),0)+IF(FK$63=$C$17,0,IF(FJ$63=$C$17,$B91*(FJ$60),0))</f>
        <v>0</v>
      </c>
      <c r="FK91" s="50">
        <f>IF(FK$63&lt;=$C$17,($C$34*FK$59*$B91/$C$63)*(IF(COUNTA($D91:FJ91)*(12/$C$63)&lt;=$C$9,0,1)),0)+IF(FL$63=$C$17,0,IF(FK$63=$C$17,$B91*(FK$60),0))</f>
        <v>0</v>
      </c>
      <c r="FL91" s="50">
        <f>IF(FL$63&lt;=$C$17,($C$34*FL$59*$B91/$C$63)*(IF(COUNTA($D91:FK91)*(12/$C$63)&lt;=$C$9,0,1)),0)+IF(FM$63=$C$17,0,IF(FL$63=$C$17,$B91*(FL$60),0))</f>
        <v>0</v>
      </c>
      <c r="FM91" s="50">
        <f>IF(FM$63&lt;=$C$17,($C$34*FM$59*$B91/$C$63)*(IF(COUNTA($D91:FL91)*(12/$C$63)&lt;=$C$9,0,1)),0)+IF(FN$63=$C$17,0,IF(FM$63=$C$17,$B91*(FM$60),0))</f>
        <v>0</v>
      </c>
      <c r="FN91" s="50">
        <f>IF(FN$63&lt;=$C$17,($C$34*FN$59*$B91/$C$63)*(IF(COUNTA($D91:FM91)*(12/$C$63)&lt;=$C$9,0,1)),0)+IF(FO$63=$C$17,0,IF(FN$63=$C$17,$B91*(FN$60),0))</f>
        <v>0</v>
      </c>
      <c r="FO91" s="50">
        <f>IF(FO$63&lt;=$C$17,($C$34*FO$59*$B91/$C$63)*(IF(COUNTA($D91:FN91)*(12/$C$63)&lt;=$C$9,0,1)),0)+IF(FP$63=$C$17,0,IF(FO$63=$C$17,$B91*(FO$60),0))</f>
        <v>0</v>
      </c>
      <c r="FP91" s="50">
        <f>IF(FP$63&lt;=$C$17,($C$34*FP$59*$B91/$C$63)*(IF(COUNTA($D91:FO91)*(12/$C$63)&lt;=$C$9,0,1)),0)+IF(FQ$63=$C$17,0,IF(FP$63=$C$17,$B91*(FP$60),0))</f>
        <v>0</v>
      </c>
      <c r="FQ91" s="50">
        <f>IF(FQ$63&lt;=$C$17,($C$34*FQ$59*$B91/$C$63)*(IF(COUNTA($D91:FP91)*(12/$C$63)&lt;=$C$9,0,1)),0)+IF(FR$63=$C$17,0,IF(FQ$63=$C$17,$B91*(FQ$60),0))</f>
        <v>0</v>
      </c>
      <c r="FR91" s="50">
        <f>IF(FR$63&lt;=$C$17,($C$34*FR$59*$B91/$C$63)*(IF(COUNTA($D91:FQ91)*(12/$C$63)&lt;=$C$9,0,1)),0)+IF(FS$63=$C$17,0,IF(FR$63=$C$17,$B91*(FR$60),0))</f>
        <v>0</v>
      </c>
      <c r="FS91" s="50">
        <f>IF(FS$63&lt;=$C$17,($C$34*FS$59*$B91/$C$63)*(IF(COUNTA($D91:FR91)*(12/$C$63)&lt;=$C$9,0,1)),0)+IF(FT$63=$C$17,0,IF(FS$63=$C$17,$B91*(FS$60),0))</f>
        <v>0</v>
      </c>
      <c r="FT91" s="50">
        <f>IF(FT$63&lt;=$C$17,($C$34*FT$59*$B91/$C$63)*(IF(COUNTA($D91:FS91)*(12/$C$63)&lt;=$C$9,0,1)),0)+IF(FU$63=$C$17,0,IF(FT$63=$C$17,$B91*(FT$60),0))</f>
        <v>0</v>
      </c>
      <c r="FU91" s="50">
        <f>IF(FU$63&lt;=$C$17,($C$34*FU$59*$B91/$C$63)*(IF(COUNTA($D91:FT91)*(12/$C$63)&lt;=$C$9,0,1)),0)+IF(FV$63=$C$17,0,IF(FU$63=$C$17,$B91*(FU$60),0))</f>
        <v>0</v>
      </c>
      <c r="FV91" s="50">
        <f>IF(FV$63&lt;=$C$17,($C$34*FV$59*$B91/$C$63)*(IF(COUNTA($D91:FU91)*(12/$C$63)&lt;=$C$9,0,1)),0)+IF(FW$63=$C$17,0,IF(FV$63=$C$17,$B91*(FV$60),0))</f>
        <v>0</v>
      </c>
      <c r="FW91" s="50">
        <f>IF(FW$63&lt;=$C$17,($C$34*FW$59*$B91/$C$63)*(IF(COUNTA($D91:FV91)*(12/$C$63)&lt;=$C$9,0,1)),0)+IF(FX$63=$C$17,0,IF(FW$63=$C$17,$B91*(FW$60),0))</f>
        <v>0</v>
      </c>
      <c r="FX91" s="50">
        <f>IF(FX$63&lt;=$C$17,($C$34*FX$59*$B91/$C$63)*(IF(COUNTA($D91:FW91)*(12/$C$63)&lt;=$C$9,0,1)),0)+IF(FY$63=$C$17,0,IF(FX$63=$C$17,$B91*(FX$60),0))</f>
        <v>0</v>
      </c>
      <c r="FY91" s="50">
        <f>IF(FY$63&lt;=$C$17,($C$34*FY$59*$B91/$C$63)*(IF(COUNTA($D91:FX91)*(12/$C$63)&lt;=$C$9,0,1)),0)+IF(FZ$63=$C$17,0,IF(FY$63=$C$17,$B91*(FY$60),0))</f>
        <v>0</v>
      </c>
      <c r="FZ91" s="50">
        <f>IF(FZ$63&lt;=$C$17,($C$34*FZ$59*$B91/$C$63)*(IF(COUNTA($D91:FY91)*(12/$C$63)&lt;=$C$9,0,1)),0)+IF(GA$63=$C$17,0,IF(FZ$63=$C$17,$B91*(FZ$60),0))</f>
        <v>0</v>
      </c>
      <c r="GA91" s="50">
        <f>IF(GA$63&lt;=$C$17,($C$34*GA$59*$B91/$C$63)*(IF(COUNTA($D91:FZ91)*(12/$C$63)&lt;=$C$9,0,1)),0)+IF(GB$63=$C$17,0,IF(GA$63=$C$17,$B91*(GA$60),0))</f>
        <v>0</v>
      </c>
      <c r="GB91" s="50">
        <f>IF(GB$63&lt;=$C$17,($C$34*GB$59*$B91/$C$63)*(IF(COUNTA($D91:GA91)*(12/$C$63)&lt;=$C$9,0,1)),0)+IF(GC$63=$C$17,0,IF(GB$63=$C$17,$B91*(GB$60),0))</f>
        <v>0</v>
      </c>
      <c r="GC91" s="50">
        <f>IF(GC$63&lt;=$C$17,($C$34*GC$59*$B91/$C$63)*(IF(COUNTA($D91:GB91)*(12/$C$63)&lt;=$C$9,0,1)),0)+IF(GD$63=$C$17,0,IF(GC$63=$C$17,$B91*(GC$60),0))</f>
        <v>0</v>
      </c>
      <c r="GD91" s="50">
        <f>IF(GD$63&lt;=$C$17,($C$34*GD$59*$B91/$C$63)*(IF(COUNTA($D91:GC91)*(12/$C$63)&lt;=$C$9,0,1)),0)+IF(GE$63=$C$17,0,IF(GD$63=$C$17,$B91*(GD$60),0))</f>
        <v>0</v>
      </c>
      <c r="GE91" s="50">
        <f>IF(GE$63&lt;=$C$17,($C$34*GE$59*$B91/$C$63)*(IF(COUNTA($D91:GD91)*(12/$C$63)&lt;=$C$9,0,1)),0)+IF(GF$63=$C$17,0,IF(GE$63=$C$17,$B91*(GE$60),0))</f>
        <v>0</v>
      </c>
      <c r="GF91" s="50">
        <f>IF(GF$63&lt;=$C$17,($C$34*GF$59*$B91/$C$63)*(IF(COUNTA($D91:GE91)*(12/$C$63)&lt;=$C$9,0,1)),0)+IF(GG$63=$C$17,0,IF(GF$63=$C$17,$B91*(GF$60),0))</f>
        <v>0</v>
      </c>
      <c r="GG91" s="50">
        <f>IF(GG$63&lt;=$C$17,($C$34*GG$59*$B91/$C$63)*(IF(COUNTA($D91:GF91)*(12/$C$63)&lt;=$C$9,0,1)),0)+IF(GH$63=$C$17,0,IF(GG$63=$C$17,$B91*(GG$60),0))</f>
        <v>0</v>
      </c>
      <c r="GH91" s="50">
        <f>IF(GH$63&lt;=$C$17,($C$34*GH$59*$B91/$C$63)*(IF(COUNTA($D91:GG91)*(12/$C$63)&lt;=$C$9,0,1)),0)+IF(GI$63=$C$17,0,IF(GH$63=$C$17,$B91*(GH$60),0))</f>
        <v>0</v>
      </c>
      <c r="GI91" s="50">
        <f>IF(GI$63&lt;=$C$17,($C$34*GI$59*$B91/$C$63)*(IF(COUNTA($D91:GH91)*(12/$C$63)&lt;=$C$9,0,1)),0)+IF(GJ$63=$C$17,0,IF(GI$63=$C$17,$B91*(GI$60),0))</f>
        <v>0</v>
      </c>
      <c r="GJ91" s="50">
        <f>IF(GJ$63&lt;=$C$17,($C$34*GJ$59*$B91/$C$63)*(IF(COUNTA($D91:GI91)*(12/$C$63)&lt;=$C$9,0,1)),0)+IF(GK$63=$C$17,0,IF(GJ$63=$C$17,$B91*(GJ$60),0))</f>
        <v>0</v>
      </c>
      <c r="GK91" s="50">
        <f>IF(GK$63&lt;=$C$17,($C$34*GK$59*$B91/$C$63)*(IF(COUNTA($D91:GJ91)*(12/$C$63)&lt;=$C$9,0,1)),0)+IF(GL$63=$C$17,0,IF(GK$63=$C$17,$B91*(GK$60),0))</f>
        <v>0</v>
      </c>
      <c r="GL91" s="50">
        <f>IF(GL$63&lt;=$C$17,($C$34*GL$59*$B91/$C$63)*(IF(COUNTA($D91:GK91)*(12/$C$63)&lt;=$C$9,0,1)),0)+IF(GM$63=$C$17,0,IF(GL$63=$C$17,$B91*(GL$60),0))</f>
        <v>0</v>
      </c>
      <c r="GM91" s="50">
        <f>IF(GM$63&lt;=$C$17,($C$34*GM$59*$B91/$C$63)*(IF(COUNTA($D91:GL91)*(12/$C$63)&lt;=$C$9,0,1)),0)+IF(GN$63=$C$17,0,IF(GM$63=$C$17,$B91*(GM$60),0))</f>
        <v>0</v>
      </c>
      <c r="GN91" s="50">
        <f>IF(GN$63&lt;=$C$17,($C$34*GN$59*$B91/$C$63)*(IF(COUNTA($D91:GM91)*(12/$C$63)&lt;=$C$9,0,1)),0)+IF(GO$63=$C$17,0,IF(GN$63=$C$17,$B91*(GN$60),0))</f>
        <v>0</v>
      </c>
      <c r="GO91" s="50">
        <f>IF(GO$63&lt;=$C$17,($C$34*GO$59*$B91/$C$63)*(IF(COUNTA($D91:GN91)*(12/$C$63)&lt;=$C$9,0,1)),0)+IF(GP$63=$C$17,0,IF(GO$63=$C$17,$B91*(GO$60),0))</f>
        <v>0</v>
      </c>
      <c r="GP91" s="50">
        <f>IF(GP$63&lt;=$C$17,($C$34*GP$59*$B91/$C$63)*(IF(COUNTA($D91:GO91)*(12/$C$63)&lt;=$C$9,0,1)),0)+IF(GQ$63=$C$17,0,IF(GP$63=$C$17,$B91*(GP$60),0))</f>
        <v>0</v>
      </c>
      <c r="GQ91" s="50">
        <f>IF(GQ$63&lt;=$C$17,($C$34*GQ$59*$B91/$C$63)*(IF(COUNTA($D91:GP91)*(12/$C$63)&lt;=$C$9,0,1)),0)+IF(GR$63=$C$17,0,IF(GQ$63=$C$17,$B91*(GQ$60),0))</f>
        <v>0</v>
      </c>
      <c r="GR91" s="50">
        <f>IF(GR$63&lt;=$C$17,($C$34*GR$59*$B91/$C$63)*(IF(COUNTA($D91:GQ91)*(12/$C$63)&lt;=$C$9,0,1)),0)+IF(GS$63=$C$17,0,IF(GR$63=$C$17,$B91*(GR$60),0))</f>
        <v>0</v>
      </c>
      <c r="GS91" s="50">
        <f>IF(GS$63&lt;=$C$17,($C$34*GS$59*$B91/$C$63)*(IF(COUNTA($D91:GR91)*(12/$C$63)&lt;=$C$9,0,1)),0)+IF(GT$63=$C$17,0,IF(GS$63=$C$17,$B91*(GS$60),0))</f>
        <v>0</v>
      </c>
      <c r="GT91" s="50">
        <f>IF(GT$63&lt;=$C$17,($C$34*GT$59*$B91/$C$63)*(IF(COUNTA($D91:GS91)*(12/$C$63)&lt;=$C$9,0,1)),0)+IF(GU$63=$C$17,0,IF(GT$63=$C$17,$B91*(GT$60),0))</f>
        <v>0</v>
      </c>
      <c r="GU91" s="50">
        <f>IF(GU$63&lt;=$C$17,($C$34*GU$59*$B91/$C$63)*(IF(COUNTA($D91:GT91)*(12/$C$63)&lt;=$C$9,0,1)),0)+IF(GV$63=$C$17,0,IF(GU$63=$C$17,$B91*(GU$60),0))</f>
        <v>0</v>
      </c>
      <c r="GV91" s="50">
        <f>IF(GV$63&lt;=$C$17,($C$34*GV$59*$B91/$C$63)*(IF(COUNTA($D91:GU91)*(12/$C$63)&lt;=$C$9,0,1)),0)+IF(GW$63=$C$17,0,IF(GV$63=$C$17,$B91*(GV$60),0))</f>
        <v>0</v>
      </c>
      <c r="GW91" s="50">
        <f>IF(GW$63&lt;=$C$17,($C$34*GW$59*$B91/$C$63)*(IF(COUNTA($D91:GV91)*(12/$C$63)&lt;=$C$9,0,1)),0)+IF(GX$63=$C$17,0,IF(GW$63=$C$17,$B91*(GW$60),0))</f>
        <v>0</v>
      </c>
      <c r="GX91" s="50">
        <f>IF(GX$63&lt;=$C$17,($C$34*GX$59*$B91/$C$63)*(IF(COUNTA($D91:GW91)*(12/$C$63)&lt;=$C$9,0,1)),0)+IF(GY$63=$C$17,0,IF(GX$63=$C$17,$B91*(GX$60),0))</f>
        <v>0</v>
      </c>
      <c r="GY91" s="50">
        <f>IF(GY$63&lt;=$C$17,($C$34*GY$59*$B91/$C$63)*(IF(COUNTA($D91:GX91)*(12/$C$63)&lt;=$C$9,0,1)),0)+IF(GZ$63=$C$17,0,IF(GY$63=$C$17,$B91*(GY$60),0))</f>
        <v>0</v>
      </c>
      <c r="GZ91" s="50">
        <f>IF(GZ$63&lt;=$C$17,($C$34*GZ$59*$B91/$C$63)*(IF(COUNTA($D91:GY91)*(12/$C$63)&lt;=$C$9,0,1)),0)+IF(HA$63=$C$17,0,IF(GZ$63=$C$17,$B91*(GZ$60),0))</f>
        <v>0</v>
      </c>
      <c r="HA91" s="50">
        <f>IF(HA$63&lt;=$C$17,($C$34*HA$59*$B91/$C$63)*(IF(COUNTA($D91:GZ91)*(12/$C$63)&lt;=$C$9,0,1)),0)+IF(HB$63=$C$17,0,IF(HA$63=$C$17,$B91*(HA$60),0))</f>
        <v>0</v>
      </c>
      <c r="HB91" s="50">
        <f>IF(HB$63&lt;=$C$17,($C$34*HB$59*$B91/$C$63)*(IF(COUNTA($D91:HA91)*(12/$C$63)&lt;=$C$9,0,1)),0)+IF(HC$63=$C$17,0,IF(HB$63=$C$17,$B91*(HB$60),0))</f>
        <v>0</v>
      </c>
      <c r="HC91" s="50">
        <f>IF(HC$63&lt;=$C$17,($C$34*HC$59*$B91/$C$63)*(IF(COUNTA($D91:HB91)*(12/$C$63)&lt;=$C$9,0,1)),0)+IF(HD$63=$C$17,0,IF(HC$63=$C$17,$B91*(HC$60),0))</f>
        <v>0</v>
      </c>
      <c r="HD91" s="50">
        <f>IF(HD$63&lt;=$C$17,($C$34*HD$59*$B91/$C$63)*(IF(COUNTA($D91:HC91)*(12/$C$63)&lt;=$C$9,0,1)),0)+IF(HE$63=$C$17,0,IF(HD$63=$C$17,$B91*(HD$60),0))</f>
        <v>0</v>
      </c>
      <c r="HE91" s="50">
        <f>IF(HE$63&lt;=$C$17,($C$34*HE$59*$B91/$C$63)*(IF(COUNTA($D91:HD91)*(12/$C$63)&lt;=$C$9,0,1)),0)+IF(HF$63=$C$17,0,IF(HE$63=$C$17,$B91*(HE$60),0))</f>
        <v>0</v>
      </c>
      <c r="HF91" s="50">
        <f>IF(HF$63&lt;=$C$17,($C$34*HF$59*$B91/$C$63)*(IF(COUNTA($D91:HE91)*(12/$C$63)&lt;=$C$9,0,1)),0)+IF(HG$63=$C$17,0,IF(HF$63=$C$17,$B91*(HF$60),0))</f>
        <v>0</v>
      </c>
      <c r="HG91" s="50">
        <f>IF(HG$63&lt;=$C$17,($C$34*HG$59*$B91/$C$63)*(IF(COUNTA($D91:HF91)*(12/$C$63)&lt;=$C$9,0,1)),0)+IF(HH$63=$C$17,0,IF(HG$63=$C$17,$B91*(HG$60),0))</f>
        <v>0</v>
      </c>
      <c r="HH91" s="50">
        <f>IF(HH$63&lt;=$C$17,($C$34*HH$59*$B91/$C$63)*(IF(COUNTA($D91:HG91)*(12/$C$63)&lt;=$C$9,0,1)),0)+IF(HI$63=$C$17,0,IF(HH$63=$C$17,$B91*(HH$60),0))</f>
        <v>0</v>
      </c>
      <c r="HI91" s="50">
        <f>IF(HI$63&lt;=$C$17,($C$34*HI$59*$B91/$C$63)*(IF(COUNTA($D91:HH91)*(12/$C$63)&lt;=$C$9,0,1)),0)+IF(HJ$63=$C$17,0,IF(HI$63=$C$17,$B91*(HI$60),0))</f>
        <v>0</v>
      </c>
      <c r="HJ91" s="50">
        <f>IF(HJ$63&lt;=$C$17,($C$34*HJ$59*$B91/$C$63)*(IF(COUNTA($D91:HI91)*(12/$C$63)&lt;=$C$9,0,1)),0)+IF(HK$63=$C$17,0,IF(HJ$63=$C$17,$B91*(HJ$60),0))</f>
        <v>0</v>
      </c>
      <c r="HK91" s="50">
        <f>IF(HK$63&lt;=$C$17,($C$34*HK$59*$B91/$C$63)*(IF(COUNTA($D91:HJ91)*(12/$C$63)&lt;=$C$9,0,1)),0)+IF(HL$63=$C$17,0,IF(HK$63=$C$17,$B91*(HK$60),0))</f>
        <v>0</v>
      </c>
      <c r="HL91" s="50">
        <f>IF(HL$63&lt;=$C$17,($C$34*HL$59*$B91/$C$63)*(IF(COUNTA($D91:HK91)*(12/$C$63)&lt;=$C$9,0,1)),0)+IF(HM$63=$C$17,0,IF(HL$63=$C$17,$B91*(HL$60),0))</f>
        <v>0</v>
      </c>
      <c r="HM91" s="50">
        <f>IF(HM$63&lt;=$C$17,($C$34*HM$59*$B91/$C$63)*(IF(COUNTA($D91:HL91)*(12/$C$63)&lt;=$C$9,0,1)),0)+IF(HN$63=$C$17,0,IF(HM$63=$C$17,$B91*(HM$60),0))</f>
        <v>0</v>
      </c>
      <c r="HN91" s="50">
        <f>IF(HN$63&lt;=$C$17,($C$34*HN$59*$B91/$C$63)*(IF(COUNTA($D91:HM91)*(12/$C$63)&lt;=$C$9,0,1)),0)+IF(HO$63=$C$17,0,IF(HN$63=$C$17,$B91*(HN$60),0))</f>
        <v>0</v>
      </c>
      <c r="HO91" s="50">
        <f>IF(HO$63&lt;=$C$17,($C$34*HO$59*$B91/$C$63)*(IF(COUNTA($D91:HN91)*(12/$C$63)&lt;=$C$9,0,1)),0)+IF(HP$63=$C$17,0,IF(HO$63=$C$17,$B91*(HO$60),0))</f>
        <v>0</v>
      </c>
      <c r="HP91" s="50">
        <f>IF(HP$63&lt;=$C$17,($C$34*HP$59*$B91/$C$63)*(IF(COUNTA($D91:HO91)*(12/$C$63)&lt;=$C$9,0,1)),0)+IF(HQ$63=$C$17,0,IF(HP$63=$C$17,$B91*(HP$60),0))</f>
        <v>0</v>
      </c>
      <c r="HQ91" s="50">
        <f>IF(HQ$63&lt;=$C$17,($C$34*HQ$59*$B91/$C$63)*(IF(COUNTA($D91:HP91)*(12/$C$63)&lt;=$C$9,0,1)),0)+IF(HR$63=$C$17,0,IF(HQ$63=$C$17,$B91*(HQ$60),0))</f>
        <v>0</v>
      </c>
      <c r="HR91" s="50">
        <f>IF(HR$63&lt;=$C$17,($C$34*HR$59*$B91/$C$63)*(IF(COUNTA($D91:HQ91)*(12/$C$63)&lt;=$C$9,0,1)),0)+IF(HS$63=$C$17,0,IF(HR$63=$C$17,$B91*(HR$60),0))</f>
        <v>0</v>
      </c>
      <c r="HS91" s="50">
        <f>IF(HS$63&lt;=$C$17,($C$34*HS$59*$B91/$C$63)*(IF(COUNTA($D91:HR91)*(12/$C$63)&lt;=$C$9,0,1)),0)+IF(HT$63=$C$17,0,IF(HS$63=$C$17,$B91*(HS$60),0))</f>
        <v>0</v>
      </c>
      <c r="HT91" s="50">
        <f>IF(HT$63&lt;=$C$17,($C$34*HT$59*$B91/$C$63)*(IF(COUNTA($D91:HS91)*(12/$C$63)&lt;=$C$9,0,1)),0)+IF(HU$63=$C$17,0,IF(HT$63=$C$17,$B91*(HT$60),0))</f>
        <v>0</v>
      </c>
      <c r="HU91" s="50">
        <f>IF(HU$63&lt;=$C$17,($C$34*HU$59*$B91/$C$63)*(IF(COUNTA($D91:HT91)*(12/$C$63)&lt;=$C$9,0,1)),0)+IF(HV$63=$C$17,0,IF(HU$63=$C$17,$B91*(HU$60),0))</f>
        <v>0</v>
      </c>
      <c r="HV91" s="50">
        <f>IF(HV$63&lt;=$C$17,($C$34*HV$59*$B91/$C$63)*(IF(COUNTA($D91:HU91)*(12/$C$63)&lt;=$C$9,0,1)),0)+IF(HW$63=$C$17,0,IF(HV$63=$C$17,$B91*(HV$60),0))</f>
        <v>0</v>
      </c>
      <c r="HW91" s="50">
        <f>IF(HW$63&lt;=$C$17,($C$34*HW$59*$B91/$C$63)*(IF(COUNTA($D91:HV91)*(12/$C$63)&lt;=$C$9,0,1)),0)+IF(HX$63=$C$17,0,IF(HW$63=$C$17,$B91*(HW$60),0))</f>
        <v>0</v>
      </c>
      <c r="HX91" s="50">
        <f>IF(HX$63&lt;=$C$17,($C$34*HX$59*$B91/$C$63)*(IF(COUNTA($D91:HW91)*(12/$C$63)&lt;=$C$9,0,1)),0)+IF(HY$63=$C$17,0,IF(HX$63=$C$17,$B91*(HX$60),0))</f>
        <v>0</v>
      </c>
      <c r="HY91" s="50">
        <f>IF(HY$63&lt;=$C$17,($C$34*HY$59*$B91/$C$63)*(IF(COUNTA($D91:HX91)*(12/$C$63)&lt;=$C$9,0,1)),0)+IF(HZ$63=$C$17,0,IF(HY$63=$C$17,$B91*(HY$60),0))</f>
        <v>0</v>
      </c>
      <c r="HZ91" s="50">
        <f>IF(HZ$63&lt;=$C$17,($C$34*HZ$59*$B91/$C$63)*(IF(COUNTA($D91:HY91)*(12/$C$63)&lt;=$C$9,0,1)),0)+IF(IA$63=$C$17,0,IF(HZ$63=$C$17,$B91*(HZ$60),0))</f>
        <v>0</v>
      </c>
      <c r="IA91" s="50">
        <f>IF(IA$63&lt;=$C$17,($C$34*IA$59*$B91/$C$63)*(IF(COUNTA($D91:HZ91)*(12/$C$63)&lt;=$C$9,0,1)),0)+IF(IB$63=$C$17,0,IF(IA$63=$C$17,$B91*(IA$60),0))</f>
        <v>0</v>
      </c>
      <c r="IB91" s="50">
        <f>IF(IB$63&lt;=$C$17,($C$34*IB$59*$B91/$C$63)*(IF(COUNTA($D91:IA91)*(12/$C$63)&lt;=$C$9,0,1)),0)+IF(IC$63=$C$17,0,IF(IB$63=$C$17,$B91*(IB$60),0))</f>
        <v>0</v>
      </c>
      <c r="IC91" s="50">
        <f>IF(IC$63&lt;=$C$17,($C$34*IC$59*$B91/$C$63)*(IF(COUNTA($D91:IB91)*(12/$C$63)&lt;=$C$9,0,1)),0)+IF(ID$63=$C$17,0,IF(IC$63=$C$17,$B91*(IC$60),0))</f>
        <v>0</v>
      </c>
      <c r="ID91" s="50">
        <f>IF(ID$63&lt;=$C$17,($C$34*ID$59*$B91/$C$63)*(IF(COUNTA($D91:IC91)*(12/$C$63)&lt;=$C$9,0,1)),0)+IF(IE$63=$C$17,0,IF(ID$63=$C$17,$B91*(ID$60),0))</f>
        <v>0</v>
      </c>
      <c r="IE91" s="50">
        <f>IF(IE$63&lt;=$C$17,($C$34*IE$59*$B91/$C$63)*(IF(COUNTA($D91:ID91)*(12/$C$63)&lt;=$C$9,0,1)),0)+IF(IF$63=$C$17,0,IF(IE$63=$C$17,$B91*(IE$60),0))</f>
        <v>0</v>
      </c>
      <c r="IF91" s="50">
        <f>IF(IF$63&lt;=$C$17,($C$34*IF$59*$B91/$C$63)*(IF(COUNTA($D91:IE91)*(12/$C$63)&lt;=$C$9,0,1)),0)+IF(IG$63=$C$17,0,IF(IF$63=$C$17,$B91*(IF$60),0))</f>
        <v>0</v>
      </c>
      <c r="IG91" s="50">
        <f>IF(IG$63&lt;=$C$17,($C$34*IG$59*$B91/$C$63)*(IF(COUNTA($D91:IF91)*(12/$C$63)&lt;=$C$9,0,1)),0)+IF(IH$63=$C$17,0,IF(IG$63=$C$17,$B91*(IG$60),0))</f>
        <v>0</v>
      </c>
      <c r="IH91" s="50">
        <f>IF(IH$63&lt;=$C$17,($C$34*IH$59*$B91/$C$63)*(IF(COUNTA($D91:IG91)*(12/$C$63)&lt;=$C$9,0,1)),0)+IF(II$63=$C$17,0,IF(IH$63=$C$17,$B91*(IH$60),0))</f>
        <v>0</v>
      </c>
      <c r="II91" s="50">
        <f>IF(II$63&lt;=$C$17,($C$34*II$59*$B91/$C$63)*(IF(COUNTA($D91:IH91)*(12/$C$63)&lt;=$C$9,0,1)),0)+IF(IJ$63=$C$17,0,IF(II$63=$C$17,$B91*(II$60),0))</f>
        <v>0</v>
      </c>
      <c r="IJ91" s="50">
        <f>IF(IJ$63&lt;=$C$17,($C$34*IJ$59*$B91/$C$63)*(IF(COUNTA($D91:II91)*(12/$C$63)&lt;=$C$9,0,1)),0)+IF(IK$63=$C$17,0,IF(IJ$63=$C$17,$B91*(IJ$60),0))</f>
        <v>0</v>
      </c>
      <c r="IK91" s="50">
        <f>IF(IK$63&lt;=$C$17,($C$34*IK$59*$B91/$C$63)*(IF(COUNTA($D91:IJ91)*(12/$C$63)&lt;=$C$9,0,1)),0)+IF(IL$63=$C$17,0,IF(IK$63=$C$17,$B91*(IK$60),0))</f>
        <v>0</v>
      </c>
      <c r="IL91" s="50">
        <f>IF(IL$63&lt;=$C$17,($C$34*IL$59*$B91/$C$63)*(IF(COUNTA($D91:IK91)*(12/$C$63)&lt;=$C$9,0,1)),0)+IF(IM$63=$C$17,0,IF(IL$63=$C$17,$B91*(IL$60),0))</f>
        <v>0</v>
      </c>
      <c r="IM91" s="50">
        <f>IF(IM$63&lt;=$C$17,($C$34*IM$59*$B91/$C$63)*(IF(COUNTA($D91:IL91)*(12/$C$63)&lt;=$C$9,0,1)),0)+IF(IN$63=$C$17,0,IF(IM$63=$C$17,$B91*(IM$60),0))</f>
        <v>0</v>
      </c>
      <c r="IN91" s="50">
        <f>IF(IN$63&lt;=$C$17,($C$34*IN$59*$B91/$C$63)*(IF(COUNTA($D91:IM91)*(12/$C$63)&lt;=$C$9,0,1)),0)+IF(IO$63=$C$17,0,IF(IN$63=$C$17,$B91*(IN$60),0))</f>
        <v>0</v>
      </c>
      <c r="IO91" s="50">
        <f>IF(IO$63&lt;=$C$17,($C$34*IO$59*$B91/$C$63)*(IF(COUNTA($D91:IN91)*(12/$C$63)&lt;=$C$9,0,1)),0)+IF(IP$63=$C$17,0,IF(IO$63=$C$17,$B91*(IO$60),0))</f>
        <v>0</v>
      </c>
      <c r="IP91" s="50">
        <f>IF(IP$63&lt;=$C$17,($C$34*IP$59*$B91/$C$63)*(IF(COUNTA($D91:IO91)*(12/$C$63)&lt;=$C$9,0,1)),0)+IF(IQ$63=$C$17,0,IF(IP$63=$C$17,$B91*(IP$60),0))</f>
        <v>0</v>
      </c>
      <c r="IQ91" s="50">
        <f>IF(IQ$63&lt;=$C$17,($C$34*IQ$59*$B91/$C$63)*(IF(COUNTA($D91:IP91)*(12/$C$63)&lt;=$C$9,0,1)),0)+IF(IR$63=$C$17,0,IF(IQ$63=$C$17,$B91*(IQ$60),0))</f>
        <v>0</v>
      </c>
      <c r="IR91" s="50">
        <f>IF(IR$63&lt;=$C$17,($C$34*IR$59*$B91/$C$63)*(IF(COUNTA($D91:IQ91)*(12/$C$63)&lt;=$C$9,0,1)),0)+IF(IS$63=$C$17,0,IF(IR$63=$C$17,$B91*(IR$60),0))</f>
        <v>0</v>
      </c>
      <c r="IS91" s="50">
        <f>IF(IS$63&lt;=$C$17,($C$34*IS$59*$B91/$C$63)*(IF(COUNTA($D91:IR91)*(12/$C$63)&lt;=$C$9,0,1)),0)+IF(IT$63=$C$17,0,IF(IS$63=$C$17,$B91*(IS$60),0))</f>
        <v>0</v>
      </c>
      <c r="IT91" s="50">
        <f>IF(IT$63&lt;=$C$17,($C$34*IT$59*$B91/$C$63)*(IF(COUNTA($D91:IS91)*(12/$C$63)&lt;=$C$9,0,1)),0)+IF(IU$63=$C$17,0,IF(IT$63=$C$17,$B91*(IT$60),0))</f>
        <v>0</v>
      </c>
      <c r="IU91" s="50">
        <f>IF(IU$63&lt;=$C$17,($C$34*IU$59*$B91/$C$63)*(IF(COUNTA($D91:IT91)*(12/$C$63)&lt;=$C$9,0,1)),0)+IF(IV$63=$C$17,0,IF(IU$63=$C$17,$B91*(IU$60),0))</f>
        <v>0</v>
      </c>
      <c r="IV91" s="50">
        <f>IF(IV$63&lt;=$C$17,($C$34*IV$59*$B91/$C$63)*(IF(COUNTA($D91:IU91)*(12/$C$63)&lt;=$C$9,0,1)),0)+IF(IW$63=$C$17,0,IF(IV$63=$C$17,$B91*(IV$60),0))</f>
        <v>0</v>
      </c>
      <c r="IW91" s="50">
        <f>IF(IW$63&lt;=$C$17,($C$34*IW$59*$B91/$C$63)*(IF(COUNTA($D91:IV91)*(12/$C$63)&lt;=$C$9,0,1)),0)+IF(IX$63=$C$17,0,IF(IW$63=$C$17,$B91*(IW$60),0))</f>
        <v>0</v>
      </c>
      <c r="IX91" s="50"/>
      <c r="IY91" s="50"/>
      <c r="IZ91" s="50"/>
      <c r="JA91" s="50"/>
      <c r="JB91" s="50"/>
      <c r="JC91" s="50"/>
      <c r="JD91" s="50"/>
      <c r="JE91" s="50"/>
      <c r="JF91" s="50"/>
      <c r="JG91" s="50"/>
      <c r="JH91" s="50"/>
      <c r="JI91" s="50"/>
      <c r="JJ91" s="50"/>
      <c r="JK91" s="50"/>
      <c r="JL91" s="50"/>
      <c r="JM91" s="50"/>
    </row>
    <row r="92" spans="1:273" outlineLevel="1" x14ac:dyDescent="0.25">
      <c r="A92" s="2" t="s">
        <v>55</v>
      </c>
      <c r="B92" s="79">
        <f ca="1">+OFFSET($D$52,0,COUNTA($B$66:B91),,)</f>
        <v>3</v>
      </c>
      <c r="C92" s="88">
        <f t="shared" ca="1" si="61"/>
        <v>192.83934772205055</v>
      </c>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50">
        <f ca="1">IF(AE$63&gt;$C$17,0,-AD$53*(12/$C$63))</f>
        <v>-618.18060000000003</v>
      </c>
      <c r="AE92" s="50">
        <f ca="1">IF(AE$63&lt;=$C$17,($C$34*AE$59*$B92/$C$63)*(IF(COUNTA($D92:AD92)*(12/$C$63)&lt;=$C$9,0,1)),0)+IF(AF$63=$C$17,0,IF(AE$63=$C$17,$B92*(AE$60),0))</f>
        <v>0</v>
      </c>
      <c r="AF92" s="50">
        <f ca="1">IF(AF$63&lt;=$C$17,($C$34*AF$59*$B92/$C$63)*(IF(COUNTA($D92:AE92)*(12/$C$63)&lt;=$C$9,0,1)),0)+IF(AG$63=$C$17,0,IF(AF$63=$C$17,$B92*(AF$60),0))</f>
        <v>0</v>
      </c>
      <c r="AG92" s="50">
        <f ca="1">IF(AG$63&lt;=$C$17,($C$34*AG$59*$B92/$C$63)*(IF(COUNTA($D92:AF92)*(12/$C$63)&lt;=$C$9,0,1)),0)+IF(AH$63=$C$17,0,IF(AG$63=$C$17,$B92*(AG$60),0))</f>
        <v>0</v>
      </c>
      <c r="AH92" s="50">
        <f ca="1">IF(AH$63&lt;=$C$17,($C$34*AH$59*$B92/$C$63)*(IF(COUNTA($D92:AG92)*(12/$C$63)&lt;=$C$9,0,1)),0)+IF(AI$63=$C$17,0,IF(AH$63=$C$17,$B92*(AH$60),0))</f>
        <v>0</v>
      </c>
      <c r="AI92" s="50">
        <f ca="1">IF(AI$63&lt;=$C$17,($C$34*AI$59*$B92/$C$63)*(IF(COUNTA($D92:AH92)*(12/$C$63)&lt;=$C$9,0,1)),0)+IF(AJ$63=$C$17,0,IF(AI$63=$C$17,$B92*(AI$60),0))</f>
        <v>2.3835999999999999</v>
      </c>
      <c r="AJ92" s="50">
        <f ca="1">IF(AJ$63&lt;=$C$17,($C$34*AJ$59*$B92/$C$63)*(IF(COUNTA($D92:AI92)*(12/$C$63)&lt;=$C$9,0,1)),0)+IF(AK$63=$C$17,0,IF(AJ$63=$C$17,$B92*(AJ$60),0))</f>
        <v>2.3835999999999999</v>
      </c>
      <c r="AK92" s="50">
        <f ca="1">IF(AK$63&lt;=$C$17,($C$34*AK$59*$B92/$C$63)*(IF(COUNTA($D92:AJ92)*(12/$C$63)&lt;=$C$9,0,1)),0)+IF(AL$63=$C$17,0,IF(AK$63=$C$17,$B92*(AK$60),0))</f>
        <v>2.3835999999999999</v>
      </c>
      <c r="AL92" s="50">
        <f ca="1">IF(AL$63&lt;=$C$17,($C$34*AL$59*$B92/$C$63)*(IF(COUNTA($D92:AK92)*(12/$C$63)&lt;=$C$9,0,1)),0)+IF(AM$63=$C$17,0,IF(AL$63=$C$17,$B92*(AL$60),0))</f>
        <v>2.3835999999999999</v>
      </c>
      <c r="AM92" s="50">
        <f ca="1">IF(AM$63&lt;=$C$17,($C$34*AM$59*$B92/$C$63)*(IF(COUNTA($D92:AL92)*(12/$C$63)&lt;=$C$9,0,1)),0)+IF(AN$63=$C$17,0,IF(AM$63=$C$17,$B92*(AM$60),0))</f>
        <v>2.3835999999999999</v>
      </c>
      <c r="AN92" s="50">
        <f ca="1">IF(AN$63&lt;=$C$17,($C$34*AN$59*$B92/$C$63)*(IF(COUNTA($D92:AM92)*(12/$C$63)&lt;=$C$9,0,1)),0)+IF(AO$63=$C$17,0,IF(AN$63=$C$17,$B92*(AN$60),0))</f>
        <v>2.3835999999999999</v>
      </c>
      <c r="AO92" s="50">
        <f ca="1">IF(AO$63&lt;=$C$17,($C$34*AO$59*$B92/$C$63)*(IF(COUNTA($D92:AN92)*(12/$C$63)&lt;=$C$9,0,1)),0)+IF(AP$63=$C$17,0,IF(AO$63=$C$17,$B92*(AO$60),0))</f>
        <v>2.3835999999999999</v>
      </c>
      <c r="AP92" s="50">
        <f ca="1">IF(AP$63&lt;=$C$17,($C$34*AP$59*$B92/$C$63)*(IF(COUNTA($D92:AO92)*(12/$C$63)&lt;=$C$9,0,1)),0)+IF(AQ$63=$C$17,0,IF(AP$63=$C$17,$B92*(AP$60),0))</f>
        <v>2.3835999999999999</v>
      </c>
      <c r="AQ92" s="50">
        <f ca="1">IF(AQ$63&lt;=$C$17,($C$34*AQ$59*$B92/$C$63)*(IF(COUNTA($D92:AP92)*(12/$C$63)&lt;=$C$9,0,1)),0)+IF(AR$63=$C$17,0,IF(AQ$63=$C$17,$B92*(AQ$60),0))</f>
        <v>2.3835999999999999</v>
      </c>
      <c r="AR92" s="50">
        <f ca="1">IF(AR$63&lt;=$C$17,($C$34*AR$59*$B92/$C$63)*(IF(COUNTA($D92:AQ92)*(12/$C$63)&lt;=$C$9,0,1)),0)+IF(AS$63=$C$17,0,IF(AR$63=$C$17,$B92*(AR$60),0))</f>
        <v>2.3835999999999999</v>
      </c>
      <c r="AS92" s="50">
        <f ca="1">IF(AS$63&lt;=$C$17,($C$34*AS$59*$B92/$C$63)*(IF(COUNTA($D92:AR92)*(12/$C$63)&lt;=$C$9,0,1)),0)+IF(AT$63=$C$17,0,IF(AS$63=$C$17,$B92*(AS$60),0))</f>
        <v>2.3835999999999999</v>
      </c>
      <c r="AT92" s="50">
        <f ca="1">IF(AT$63&lt;=$C$17,($C$34*AT$59*$B92/$C$63)*(IF(COUNTA($D92:AS92)*(12/$C$63)&lt;=$C$9,0,1)),0)+IF(AU$63=$C$17,0,IF(AT$63=$C$17,$B92*(AT$60),0))</f>
        <v>2.3835999999999999</v>
      </c>
      <c r="AU92" s="50">
        <f ca="1">IF(AU$63&lt;=$C$17,($C$34*AU$59*$B92/$C$63)*(IF(COUNTA($D92:AT92)*(12/$C$63)&lt;=$C$9,0,1)),0)+IF(AV$63=$C$17,0,IF(AU$63=$C$17,$B92*(AU$60),0))</f>
        <v>2.3835999999999999</v>
      </c>
      <c r="AV92" s="50">
        <f ca="1">IF(AV$63&lt;=$C$17,($C$34*AV$59*$B92/$C$63)*(IF(COUNTA($D92:AU92)*(12/$C$63)&lt;=$C$9,0,1)),0)+IF(AW$63=$C$17,0,IF(AV$63=$C$17,$B92*(AV$60),0))</f>
        <v>2.3835999999999999</v>
      </c>
      <c r="AW92" s="50">
        <f ca="1">IF(AW$63&lt;=$C$17,($C$34*AW$59*$B92/$C$63)*(IF(COUNTA($D92:AV92)*(12/$C$63)&lt;=$C$9,0,1)),0)+IF(AX$63=$C$17,0,IF(AW$63=$C$17,$B92*(AW$60),0))</f>
        <v>2.3835999999999999</v>
      </c>
      <c r="AX92" s="50">
        <f ca="1">IF(AX$63&lt;=$C$17,($C$34*AX$59*$B92/$C$63)*(IF(COUNTA($D92:AW92)*(12/$C$63)&lt;=$C$9,0,1)),0)+IF(AY$63=$C$17,0,IF(AX$63=$C$17,$B92*(AX$60),0))</f>
        <v>2.3835999999999999</v>
      </c>
      <c r="AY92" s="50">
        <f ca="1">IF(AY$63&lt;=$C$17,($C$34*AY$59*$B92/$C$63)*(IF(COUNTA($D92:AX92)*(12/$C$63)&lt;=$C$9,0,1)),0)+IF(AZ$63=$C$17,0,IF(AY$63=$C$17,$B92*(AY$60),0))</f>
        <v>2.3835999999999999</v>
      </c>
      <c r="AZ92" s="50">
        <f ca="1">IF(AZ$63&lt;=$C$17,($C$34*AZ$59*$B92/$C$63)*(IF(COUNTA($D92:AY92)*(12/$C$63)&lt;=$C$9,0,1)),0)+IF(BA$63=$C$17,0,IF(AZ$63=$C$17,$B92*(AZ$60),0))</f>
        <v>2.3835999999999999</v>
      </c>
      <c r="BA92" s="50">
        <f ca="1">IF(BA$63&lt;=$C$17,($C$34*BA$59*$B92/$C$63)*(IF(COUNTA($D92:AZ92)*(12/$C$63)&lt;=$C$9,0,1)),0)+IF(BB$63=$C$17,0,IF(BA$63=$C$17,$B92*(BA$60),0))</f>
        <v>2.3835999999999999</v>
      </c>
      <c r="BB92" s="50">
        <f ca="1">IF(BB$63&lt;=$C$17,($C$34*BB$59*$B92/$C$63)*(IF(COUNTA($D92:BA92)*(12/$C$63)&lt;=$C$9,0,1)),0)+IF(BC$63=$C$17,0,IF(BB$63=$C$17,$B92*(BB$60),0))</f>
        <v>2.3835999999999999</v>
      </c>
      <c r="BC92" s="50">
        <f ca="1">IF(BC$63&lt;=$C$17,($C$34*BC$59*$B92/$C$63)*(IF(COUNTA($D92:BB92)*(12/$C$63)&lt;=$C$9,0,1)),0)+IF(BD$63=$C$17,0,IF(BC$63=$C$17,$B92*(BC$60),0))</f>
        <v>2.3835999999999999</v>
      </c>
      <c r="BD92" s="50">
        <f ca="1">IF(BD$63&lt;=$C$17,($C$34*BD$59*$B92/$C$63)*(IF(COUNTA($D92:BC92)*(12/$C$63)&lt;=$C$9,0,1)),0)+IF(BE$63=$C$17,0,IF(BD$63=$C$17,$B92*(BD$60),0))</f>
        <v>2.3835999999999999</v>
      </c>
      <c r="BE92" s="50">
        <f ca="1">IF(BE$63&lt;=$C$17,($C$34*BE$59*$B92/$C$63)*(IF(COUNTA($D92:BD92)*(12/$C$63)&lt;=$C$9,0,1)),0)+IF(BF$63=$C$17,0,IF(BE$63=$C$17,$B92*(BE$60),0))</f>
        <v>2.3835999999999999</v>
      </c>
      <c r="BF92" s="50">
        <f ca="1">IF(BF$63&lt;=$C$17,($C$34*BF$59*$B92/$C$63)*(IF(COUNTA($D92:BE92)*(12/$C$63)&lt;=$C$9,0,1)),0)+IF(BG$63=$C$17,0,IF(BF$63=$C$17,$B92*(BF$60),0))</f>
        <v>2.3835999999999999</v>
      </c>
      <c r="BG92" s="50">
        <f ca="1">IF(BG$63&lt;=$C$17,($C$34*BG$59*$B92/$C$63)*(IF(COUNTA($D92:BF92)*(12/$C$63)&lt;=$C$9,0,1)),0)+IF(BH$63=$C$17,0,IF(BG$63=$C$17,$B92*(BG$60),0))</f>
        <v>2.3835999999999999</v>
      </c>
      <c r="BH92" s="50">
        <f ca="1">IF(BH$63&lt;=$C$17,($C$34*BH$59*$B92/$C$63)*(IF(COUNTA($D92:BG92)*(12/$C$63)&lt;=$C$9,0,1)),0)+IF(BI$63=$C$17,0,IF(BH$63=$C$17,$B92*(BH$60),0))</f>
        <v>2.3835999999999999</v>
      </c>
      <c r="BI92" s="50">
        <f ca="1">IF(BI$63&lt;=$C$17,($C$34*BI$59*$B92/$C$63)*(IF(COUNTA($D92:BH92)*(12/$C$63)&lt;=$C$9,0,1)),0)+IF(BJ$63=$C$17,0,IF(BI$63=$C$17,$B92*(BI$60),0))</f>
        <v>2.3835999999999999</v>
      </c>
      <c r="BJ92" s="50">
        <f ca="1">IF(BJ$63&lt;=$C$17,($C$34*BJ$59*$B92/$C$63)*(IF(COUNTA($D92:BI92)*(12/$C$63)&lt;=$C$9,0,1)),0)+IF(BK$63=$C$17,0,IF(BJ$63=$C$17,$B92*(BJ$60),0))</f>
        <v>2.3835999999999999</v>
      </c>
      <c r="BK92" s="50">
        <f ca="1">IF(BK$63&lt;=$C$17,($C$34*BK$59*$B92/$C$63)*(IF(COUNTA($D92:BJ92)*(12/$C$63)&lt;=$C$9,0,1)),0)+IF(BL$63=$C$17,0,IF(BK$63=$C$17,$B92*(BK$60),0))</f>
        <v>2.3835999999999999</v>
      </c>
      <c r="BL92" s="50">
        <f ca="1">IF(BL$63&lt;=$C$17,($C$34*BL$59*$B92/$C$63)*(IF(COUNTA($D92:BK92)*(12/$C$63)&lt;=$C$9,0,1)),0)+IF(BM$63=$C$17,0,IF(BL$63=$C$17,$B92*(BL$60),0))</f>
        <v>2.3835999999999999</v>
      </c>
      <c r="BM92" s="50">
        <f ca="1">IF(BM$63&lt;=$C$17,($C$34*BM$59*$B92/$C$63)*(IF(COUNTA($D92:BL92)*(12/$C$63)&lt;=$C$9,0,1)),0)+IF(BN$63=$C$17,0,IF(BM$63=$C$17,$B92*(BM$60),0))</f>
        <v>2.3835999999999999</v>
      </c>
      <c r="BN92" s="50">
        <f ca="1">IF(BN$63&lt;=$C$17,($C$34*BN$59*$B92/$C$63)*(IF(COUNTA($D92:BM92)*(12/$C$63)&lt;=$C$9,0,1)),0)+IF(BO$63=$C$17,0,IF(BN$63=$C$17,$B92*(BN$60),0))</f>
        <v>2.3835999999999999</v>
      </c>
      <c r="BO92" s="50">
        <f ca="1">IF(BO$63&lt;=$C$17,($C$34*BO$59*$B92/$C$63)*(IF(COUNTA($D92:BN92)*(12/$C$63)&lt;=$C$9,0,1)),0)+IF(BP$63=$C$17,0,IF(BO$63=$C$17,$B92*(BO$60),0))</f>
        <v>2.3835999999999999</v>
      </c>
      <c r="BP92" s="50">
        <f ca="1">IF(BP$63&lt;=$C$17,($C$34*BP$59*$B92/$C$63)*(IF(COUNTA($D92:BO92)*(12/$C$63)&lt;=$C$9,0,1)),0)+IF(BQ$63=$C$17,0,IF(BP$63=$C$17,$B92*(BP$60),0))</f>
        <v>2.3835999999999999</v>
      </c>
      <c r="BQ92" s="50">
        <f ca="1">IF(BQ$63&lt;=$C$17,($C$34*BQ$59*$B92/$C$63)*(IF(COUNTA($D92:BP92)*(12/$C$63)&lt;=$C$9,0,1)),0)+IF(BR$63=$C$17,0,IF(BQ$63=$C$17,$B92*(BQ$60),0))</f>
        <v>2.3835999999999999</v>
      </c>
      <c r="BR92" s="50">
        <f ca="1">IF(BR$63&lt;=$C$17,($C$34*BR$59*$B92/$C$63)*(IF(COUNTA($D92:BQ92)*(12/$C$63)&lt;=$C$9,0,1)),0)+IF(BS$63=$C$17,0,IF(BR$63=$C$17,$B92*(BR$60),0))</f>
        <v>2.3835999999999999</v>
      </c>
      <c r="BS92" s="50">
        <f ca="1">IF(BS$63&lt;=$C$17,($C$34*BS$59*$B92/$C$63)*(IF(COUNTA($D92:BR92)*(12/$C$63)&lt;=$C$9,0,1)),0)+IF(BT$63=$C$17,0,IF(BS$63=$C$17,$B92*(BS$60),0))</f>
        <v>2.3835999999999999</v>
      </c>
      <c r="BT92" s="50">
        <f ca="1">IF(BT$63&lt;=$C$17,($C$34*BT$59*$B92/$C$63)*(IF(COUNTA($D92:BS92)*(12/$C$63)&lt;=$C$9,0,1)),0)+IF(BU$63=$C$17,0,IF(BT$63=$C$17,$B92*(BT$60),0))</f>
        <v>2.3835999999999999</v>
      </c>
      <c r="BU92" s="50">
        <f ca="1">IF(BU$63&lt;=$C$17,($C$34*BU$59*$B92/$C$63)*(IF(COUNTA($D92:BT92)*(12/$C$63)&lt;=$C$9,0,1)),0)+IF(BV$63=$C$17,0,IF(BU$63=$C$17,$B92*(BU$60),0))</f>
        <v>2.3835999999999999</v>
      </c>
      <c r="BV92" s="50">
        <f ca="1">IF(BV$63&lt;=$C$17,($C$34*BV$59*$B92/$C$63)*(IF(COUNTA($D92:BU92)*(12/$C$63)&lt;=$C$9,0,1)),0)+IF(BW$63=$C$17,0,IF(BV$63=$C$17,$B92*(BV$60),0))</f>
        <v>2.3835999999999999</v>
      </c>
      <c r="BW92" s="50">
        <f ca="1">IF(BW$63&lt;=$C$17,($C$34*BW$59*$B92/$C$63)*(IF(COUNTA($D92:BV92)*(12/$C$63)&lt;=$C$9,0,1)),0)+IF(BX$63=$C$17,0,IF(BW$63=$C$17,$B92*(BW$60),0))</f>
        <v>2.3835999999999999</v>
      </c>
      <c r="BX92" s="50">
        <f ca="1">IF(BX$63&lt;=$C$17,($C$34*BX$59*$B92/$C$63)*(IF(COUNTA($D92:BW92)*(12/$C$63)&lt;=$C$9,0,1)),0)+IF(BY$63=$C$17,0,IF(BX$63=$C$17,$B92*(BX$60),0))</f>
        <v>2.3835999999999999</v>
      </c>
      <c r="BY92" s="50">
        <f ca="1">IF(BY$63&lt;=$C$17,($C$34*BY$59*$B92/$C$63)*(IF(COUNTA($D92:BX92)*(12/$C$63)&lt;=$C$9,0,1)),0)+IF(BZ$63=$C$17,0,IF(BY$63=$C$17,$B92*(BY$60),0))</f>
        <v>2.3835999999999999</v>
      </c>
      <c r="BZ92" s="50">
        <f ca="1">IF(BZ$63&lt;=$C$17,($C$34*BZ$59*$B92/$C$63)*(IF(COUNTA($D92:BY92)*(12/$C$63)&lt;=$C$9,0,1)),0)+IF(CA$63=$C$17,0,IF(BZ$63=$C$17,$B92*(BZ$60),0))</f>
        <v>2.3835999999999999</v>
      </c>
      <c r="CA92" s="50">
        <f ca="1">IF(CA$63&lt;=$C$17,($C$34*CA$59*$B92/$C$63)*(IF(COUNTA($D92:BZ92)*(12/$C$63)&lt;=$C$9,0,1)),0)+IF(CB$63=$C$17,0,IF(CA$63=$C$17,$B92*(CA$60),0))</f>
        <v>2.3835999999999999</v>
      </c>
      <c r="CB92" s="50">
        <f ca="1">IF(CB$63&lt;=$C$17,($C$34*CB$59*$B92/$C$63)*(IF(COUNTA($D92:CA92)*(12/$C$63)&lt;=$C$9,0,1)),0)+IF(CC$63=$C$17,0,IF(CB$63=$C$17,$B92*(CB$60),0))</f>
        <v>2.3835999999999999</v>
      </c>
      <c r="CC92" s="50">
        <f ca="1">IF(CC$63&lt;=$C$17,($C$34*CC$59*$B92/$C$63)*(IF(COUNTA($D92:CB92)*(12/$C$63)&lt;=$C$9,0,1)),0)+IF(CD$63=$C$17,0,IF(CC$63=$C$17,$B92*(CC$60),0))</f>
        <v>2.3835999999999999</v>
      </c>
      <c r="CD92" s="50">
        <f ca="1">IF(CD$63&lt;=$C$17,($C$34*CD$59*$B92/$C$63)*(IF(COUNTA($D92:CC92)*(12/$C$63)&lt;=$C$9,0,1)),0)+IF(CE$63=$C$17,0,IF(CD$63=$C$17,$B92*(CD$60),0))</f>
        <v>2.3835999999999999</v>
      </c>
      <c r="CE92" s="50">
        <f ca="1">IF(CE$63&lt;=$C$17,($C$34*CE$59*$B92/$C$63)*(IF(COUNTA($D92:CD92)*(12/$C$63)&lt;=$C$9,0,1)),0)+IF(CF$63=$C$17,0,IF(CE$63=$C$17,$B92*(CE$60),0))</f>
        <v>2.3835999999999999</v>
      </c>
      <c r="CF92" s="50">
        <f ca="1">IF(CF$63&lt;=$C$17,($C$34*CF$59*$B92/$C$63)*(IF(COUNTA($D92:CE92)*(12/$C$63)&lt;=$C$9,0,1)),0)+IF(CG$63=$C$17,0,IF(CF$63=$C$17,$B92*(CF$60),0))</f>
        <v>2.3835999999999999</v>
      </c>
      <c r="CG92" s="50">
        <f ca="1">IF(CG$63&lt;=$C$17,($C$34*CG$59*$B92/$C$63)*(IF(COUNTA($D92:CF92)*(12/$C$63)&lt;=$C$9,0,1)),0)+IF(CH$63=$C$17,0,IF(CG$63=$C$17,$B92*(CG$60),0))</f>
        <v>2.3835999999999999</v>
      </c>
      <c r="CH92" s="50">
        <f ca="1">IF(CH$63&lt;=$C$17,($C$34*CH$59*$B92/$C$63)*(IF(COUNTA($D92:CG92)*(12/$C$63)&lt;=$C$9,0,1)),0)+IF(CI$63=$C$17,0,IF(CH$63=$C$17,$B92*(CH$60),0))</f>
        <v>2.3835999999999999</v>
      </c>
      <c r="CI92" s="50">
        <f ca="1">IF(CI$63&lt;=$C$17,($C$34*CI$59*$B92/$C$63)*(IF(COUNTA($D92:CH92)*(12/$C$63)&lt;=$C$9,0,1)),0)+IF(CJ$63=$C$17,0,IF(CI$63=$C$17,$B92*(CI$60),0))</f>
        <v>2.3835999999999999</v>
      </c>
      <c r="CJ92" s="50">
        <f ca="1">IF(CJ$63&lt;=$C$17,($C$34*CJ$59*$B92/$C$63)*(IF(COUNTA($D92:CI92)*(12/$C$63)&lt;=$C$9,0,1)),0)+IF(CK$63=$C$17,0,IF(CJ$63=$C$17,$B92*(CJ$60),0))</f>
        <v>2.3835999999999999</v>
      </c>
      <c r="CK92" s="50">
        <f ca="1">IF(CK$63&lt;=$C$17,($C$34*CK$59*$B92/$C$63)*(IF(COUNTA($D92:CJ92)*(12/$C$63)&lt;=$C$9,0,1)),0)+IF(CL$63=$C$17,0,IF(CK$63=$C$17,$B92*(CK$60),0))</f>
        <v>2.3835999999999999</v>
      </c>
      <c r="CL92" s="50">
        <f ca="1">IF(CL$63&lt;=$C$17,($C$34*CL$59*$B92/$C$63)*(IF(COUNTA($D92:CK92)*(12/$C$63)&lt;=$C$9,0,1)),0)+IF(CM$63=$C$17,0,IF(CL$63=$C$17,$B92*(CL$60),0))</f>
        <v>2.3835999999999999</v>
      </c>
      <c r="CM92" s="50">
        <f ca="1">IF(CM$63&lt;=$C$17,($C$34*CM$59*$B92/$C$63)*(IF(COUNTA($D92:CL92)*(12/$C$63)&lt;=$C$9,0,1)),0)+IF(CN$63=$C$17,0,IF(CM$63=$C$17,$B92*(CM$60),0))</f>
        <v>2.3835999999999999</v>
      </c>
      <c r="CN92" s="50">
        <f ca="1">IF(CN$63&lt;=$C$17,($C$34*CN$59*$B92/$C$63)*(IF(COUNTA($D92:CM92)*(12/$C$63)&lt;=$C$9,0,1)),0)+IF(CO$63=$C$17,0,IF(CN$63=$C$17,$B92*(CN$60),0))</f>
        <v>2.3835999999999999</v>
      </c>
      <c r="CO92" s="50">
        <f ca="1">IF(CO$63&lt;=$C$17,($C$34*CO$59*$B92/$C$63)*(IF(COUNTA($D92:CN92)*(12/$C$63)&lt;=$C$9,0,1)),0)+IF(CP$63=$C$17,0,IF(CO$63=$C$17,$B92*(CO$60),0))</f>
        <v>2.3835999999999999</v>
      </c>
      <c r="CP92" s="50">
        <f ca="1">IF(CP$63&lt;=$C$17,($C$34*CP$59*$B92/$C$63)*(IF(COUNTA($D92:CO92)*(12/$C$63)&lt;=$C$9,0,1)),0)+IF(CQ$63=$C$17,0,IF(CP$63=$C$17,$B92*(CP$60),0))</f>
        <v>2.3835999999999999</v>
      </c>
      <c r="CQ92" s="50">
        <f ca="1">IF(CQ$63&lt;=$C$17,($C$34*CQ$59*$B92/$C$63)*(IF(COUNTA($D92:CP92)*(12/$C$63)&lt;=$C$9,0,1)),0)+IF(CR$63=$C$17,0,IF(CQ$63=$C$17,$B92*(CQ$60),0))</f>
        <v>2.3835999999999999</v>
      </c>
      <c r="CR92" s="50">
        <f ca="1">IF(CR$63&lt;=$C$17,($C$34*CR$59*$B92/$C$63)*(IF(COUNTA($D92:CQ92)*(12/$C$63)&lt;=$C$9,0,1)),0)+IF(CS$63=$C$17,0,IF(CR$63=$C$17,$B92*(CR$60),0))</f>
        <v>2.3835999999999999</v>
      </c>
      <c r="CS92" s="50">
        <f ca="1">IF(CS$63&lt;=$C$17,($C$34*CS$59*$B92/$C$63)*(IF(COUNTA($D92:CR92)*(12/$C$63)&lt;=$C$9,0,1)),0)+IF(CT$63=$C$17,0,IF(CS$63=$C$17,$B92*(CS$60),0))</f>
        <v>2.3835999999999999</v>
      </c>
      <c r="CT92" s="50">
        <f ca="1">IF(CT$63&lt;=$C$17,($C$34*CT$59*$B92/$C$63)*(IF(COUNTA($D92:CS92)*(12/$C$63)&lt;=$C$9,0,1)),0)+IF(CU$63=$C$17,0,IF(CT$63=$C$17,$B92*(CT$60),0))</f>
        <v>2.3835999999999999</v>
      </c>
      <c r="CU92" s="50">
        <f ca="1">IF(CU$63&lt;=$C$17,($C$34*CU$59*$B92/$C$63)*(IF(COUNTA($D92:CT92)*(12/$C$63)&lt;=$C$9,0,1)),0)+IF(CV$63=$C$17,0,IF(CU$63=$C$17,$B92*(CU$60),0))</f>
        <v>2.3835999999999999</v>
      </c>
      <c r="CV92" s="50">
        <f ca="1">IF(CV$63&lt;=$C$17,($C$34*CV$59*$B92/$C$63)*(IF(COUNTA($D92:CU92)*(12/$C$63)&lt;=$C$9,0,1)),0)+IF(CW$63=$C$17,0,IF(CV$63=$C$17,$B92*(CV$60),0))</f>
        <v>2.3835999999999999</v>
      </c>
      <c r="CW92" s="50">
        <f ca="1">IF(CW$63&lt;=$C$17,($C$34*CW$59*$B92/$C$63)*(IF(COUNTA($D92:CV92)*(12/$C$63)&lt;=$C$9,0,1)),0)+IF(CX$63=$C$17,0,IF(CW$63=$C$17,$B92*(CW$60),0))</f>
        <v>2.3835999999999999</v>
      </c>
      <c r="CX92" s="50">
        <f ca="1">IF(CX$63&lt;=$C$17,($C$34*CX$59*$B92/$C$63)*(IF(COUNTA($D92:CW92)*(12/$C$63)&lt;=$C$9,0,1)),0)+IF(CY$63=$C$17,0,IF(CX$63=$C$17,$B92*(CX$60),0))</f>
        <v>2.3835999999999999</v>
      </c>
      <c r="CY92" s="50">
        <f ca="1">IF(CY$63&lt;=$C$17,($C$34*CY$59*$B92/$C$63)*(IF(COUNTA($D92:CX92)*(12/$C$63)&lt;=$C$9,0,1)),0)+IF(CZ$63=$C$17,0,IF(CY$63=$C$17,$B92*(CY$60),0))</f>
        <v>2.3835999999999999</v>
      </c>
      <c r="CZ92" s="50">
        <f ca="1">IF(CZ$63&lt;=$C$17,($C$34*CZ$59*$B92/$C$63)*(IF(COUNTA($D92:CY92)*(12/$C$63)&lt;=$C$9,0,1)),0)+IF(DA$63=$C$17,0,IF(CZ$63=$C$17,$B92*(CZ$60),0))</f>
        <v>2.3835999999999999</v>
      </c>
      <c r="DA92" s="50">
        <f ca="1">IF(DA$63&lt;=$C$17,($C$34*DA$59*$B92/$C$63)*(IF(COUNTA($D92:CZ92)*(12/$C$63)&lt;=$C$9,0,1)),0)+IF(DB$63=$C$17,0,IF(DA$63=$C$17,$B92*(DA$60),0))</f>
        <v>2.3835999999999999</v>
      </c>
      <c r="DB92" s="50">
        <f ca="1">IF(DB$63&lt;=$C$17,($C$34*DB$59*$B92/$C$63)*(IF(COUNTA($D92:DA92)*(12/$C$63)&lt;=$C$9,0,1)),0)+IF(DC$63=$C$17,0,IF(DB$63=$C$17,$B92*(DB$60),0))</f>
        <v>2.3835999999999999</v>
      </c>
      <c r="DC92" s="50">
        <f ca="1">IF(DC$63&lt;=$C$17,($C$34*DC$59*$B92/$C$63)*(IF(COUNTA($D92:DB92)*(12/$C$63)&lt;=$C$9,0,1)),0)+IF(DD$63=$C$17,0,IF(DC$63=$C$17,$B92*(DC$60),0))</f>
        <v>2.3835999999999999</v>
      </c>
      <c r="DD92" s="50">
        <f ca="1">IF(DD$63&lt;=$C$17,($C$34*DD$59*$B92/$C$63)*(IF(COUNTA($D92:DC92)*(12/$C$63)&lt;=$C$9,0,1)),0)+IF(DE$63=$C$17,0,IF(DD$63=$C$17,$B92*(DD$60),0))</f>
        <v>2.3835999999999999</v>
      </c>
      <c r="DE92" s="50">
        <f ca="1">IF(DE$63&lt;=$C$17,($C$34*DE$59*$B92/$C$63)*(IF(COUNTA($D92:DD92)*(12/$C$63)&lt;=$C$9,0,1)),0)+IF(DF$63=$C$17,0,IF(DE$63=$C$17,$B92*(DE$60),0))</f>
        <v>2.3835999999999999</v>
      </c>
      <c r="DF92" s="50">
        <f ca="1">IF(DF$63&lt;=$C$17,($C$34*DF$59*$B92/$C$63)*(IF(COUNTA($D92:DE92)*(12/$C$63)&lt;=$C$9,0,1)),0)+IF(DG$63=$C$17,0,IF(DF$63=$C$17,$B92*(DF$60),0))</f>
        <v>2.3835999999999999</v>
      </c>
      <c r="DG92" s="50">
        <f ca="1">IF(DG$63&lt;=$C$17,($C$34*DG$59*$B92/$C$63)*(IF(COUNTA($D92:DF92)*(12/$C$63)&lt;=$C$9,0,1)),0)+IF(DH$63=$C$17,0,IF(DG$63=$C$17,$B92*(DG$60),0))</f>
        <v>2.3835999999999999</v>
      </c>
      <c r="DH92" s="50">
        <f ca="1">IF(DH$63&lt;=$C$17,($C$34*DH$59*$B92/$C$63)*(IF(COUNTA($D92:DG92)*(12/$C$63)&lt;=$C$9,0,1)),0)+IF(DI$63=$C$17,0,IF(DH$63=$C$17,$B92*(DH$60),0))</f>
        <v>2.3835999999999999</v>
      </c>
      <c r="DI92" s="50">
        <f ca="1">IF(DI$63&lt;=$C$17,($C$34*DI$59*$B92/$C$63)*(IF(COUNTA($D92:DH92)*(12/$C$63)&lt;=$C$9,0,1)),0)+IF(DJ$63=$C$17,0,IF(DI$63=$C$17,$B92*(DI$60),0))</f>
        <v>2.3835999999999999</v>
      </c>
      <c r="DJ92" s="50">
        <f ca="1">IF(DJ$63&lt;=$C$17,($C$34*DJ$59*$B92/$C$63)*(IF(COUNTA($D92:DI92)*(12/$C$63)&lt;=$C$9,0,1)),0)+IF(DK$63=$C$17,0,IF(DJ$63=$C$17,$B92*(DJ$60),0))</f>
        <v>2.3835999999999999</v>
      </c>
      <c r="DK92" s="50">
        <f ca="1">IF(DK$63&lt;=$C$17,($C$34*DK$59*$B92/$C$63)*(IF(COUNTA($D92:DJ92)*(12/$C$63)&lt;=$C$9,0,1)),0)+IF(DL$63=$C$17,0,IF(DK$63=$C$17,$B92*(DK$60),0))</f>
        <v>2.3835999999999999</v>
      </c>
      <c r="DL92" s="50">
        <f ca="1">IF(DL$63&lt;=$C$17,($C$34*DL$59*$B92/$C$63)*(IF(COUNTA($D92:DK92)*(12/$C$63)&lt;=$C$9,0,1)),0)+IF(DM$63=$C$17,0,IF(DL$63=$C$17,$B92*(DL$60),0))</f>
        <v>2.3835999999999999</v>
      </c>
      <c r="DM92" s="50">
        <f ca="1">IF(DM$63&lt;=$C$17,($C$34*DM$59*$B92/$C$63)*(IF(COUNTA($D92:DL92)*(12/$C$63)&lt;=$C$9,0,1)),0)+IF(DN$63=$C$17,0,IF(DM$63=$C$17,$B92*(DM$60),0))</f>
        <v>2.3835999999999999</v>
      </c>
      <c r="DN92" s="50">
        <f ca="1">IF(DN$63&lt;=$C$17,($C$34*DN$59*$B92/$C$63)*(IF(COUNTA($D92:DM92)*(12/$C$63)&lt;=$C$9,0,1)),0)+IF(DO$63=$C$17,0,IF(DN$63=$C$17,$B92*(DN$60),0))</f>
        <v>2.3835999999999999</v>
      </c>
      <c r="DO92" s="50">
        <f ca="1">IF(DO$63&lt;=$C$17,($C$34*DO$59*$B92/$C$63)*(IF(COUNTA($D92:DN92)*(12/$C$63)&lt;=$C$9,0,1)),0)+IF(DP$63=$C$17,0,IF(DO$63=$C$17,$B92*(DO$60),0))</f>
        <v>2.3835999999999999</v>
      </c>
      <c r="DP92" s="50">
        <f ca="1">IF(DP$63&lt;=$C$17,($C$34*DP$59*$B92/$C$63)*(IF(COUNTA($D92:DO92)*(12/$C$63)&lt;=$C$9,0,1)),0)+IF(DQ$63=$C$17,0,IF(DP$63=$C$17,$B92*(DP$60),0))</f>
        <v>2.3835999999999999</v>
      </c>
      <c r="DQ92" s="50">
        <f ca="1">IF(DQ$63&lt;=$C$17,($C$34*DQ$59*$B92/$C$63)*(IF(COUNTA($D92:DP92)*(12/$C$63)&lt;=$C$9,0,1)),0)+IF(DR$63=$C$17,0,IF(DQ$63=$C$17,$B92*(DQ$60),0))</f>
        <v>2.3835999999999999</v>
      </c>
      <c r="DR92" s="50">
        <f ca="1">IF(DR$63&lt;=$C$17,($C$34*DR$59*$B92/$C$63)*(IF(COUNTA($D92:DQ92)*(12/$C$63)&lt;=$C$9,0,1)),0)+IF(DS$63=$C$17,0,IF(DR$63=$C$17,$B92*(DR$60),0))</f>
        <v>2.3835999999999999</v>
      </c>
      <c r="DS92" s="50">
        <f ca="1">IF(DS$63&lt;=$C$17,($C$34*DS$59*$B92/$C$63)*(IF(COUNTA($D92:DR92)*(12/$C$63)&lt;=$C$9,0,1)),0)+IF(DT$63=$C$17,0,IF(DS$63=$C$17,$B92*(DS$60),0))</f>
        <v>2.3835999999999999</v>
      </c>
      <c r="DT92" s="50">
        <f ca="1">IF(DT$63&lt;=$C$17,($C$34*DT$59*$B92/$C$63)*(IF(COUNTA($D92:DS92)*(12/$C$63)&lt;=$C$9,0,1)),0)+IF(DU$63=$C$17,0,IF(DT$63=$C$17,$B92*(DT$60),0))</f>
        <v>598.87954772205046</v>
      </c>
      <c r="DU92" s="50">
        <f>IF(DU$63&lt;=$C$17,($C$34*DU$59*$B92/$C$63)*(IF(COUNTA($D92:DT92)*(12/$C$63)&lt;=$C$9,0,1)),0)+IF(DV$63=$C$17,0,IF(DU$63=$C$17,$B92*(DU$60),0))</f>
        <v>0</v>
      </c>
      <c r="DV92" s="50">
        <f>IF(DV$63&lt;=$C$17,($C$34*DV$59*$B92/$C$63)*(IF(COUNTA($D92:DU92)*(12/$C$63)&lt;=$C$9,0,1)),0)+IF(DW$63=$C$17,0,IF(DV$63=$C$17,$B92*(DV$60),0))</f>
        <v>0</v>
      </c>
      <c r="DW92" s="50">
        <f>IF(DW$63&lt;=$C$17,($C$34*DW$59*$B92/$C$63)*(IF(COUNTA($D92:DV92)*(12/$C$63)&lt;=$C$9,0,1)),0)+IF(DX$63=$C$17,0,IF(DW$63=$C$17,$B92*(DW$60),0))</f>
        <v>0</v>
      </c>
      <c r="DX92" s="50">
        <f>IF(DX$63&lt;=$C$17,($C$34*DX$59*$B92/$C$63)*(IF(COUNTA($D92:DW92)*(12/$C$63)&lt;=$C$9,0,1)),0)+IF(DY$63=$C$17,0,IF(DX$63=$C$17,$B92*(DX$60),0))</f>
        <v>0</v>
      </c>
      <c r="DY92" s="50">
        <f>IF(DY$63&lt;=$C$17,($C$34*DY$59*$B92/$C$63)*(IF(COUNTA($D92:DX92)*(12/$C$63)&lt;=$C$9,0,1)),0)+IF(DZ$63=$C$17,0,IF(DY$63=$C$17,$B92*(DY$60),0))</f>
        <v>0</v>
      </c>
      <c r="DZ92" s="50">
        <f>IF(DZ$63&lt;=$C$17,($C$34*DZ$59*$B92/$C$63)*(IF(COUNTA($D92:DY92)*(12/$C$63)&lt;=$C$9,0,1)),0)+IF(EA$63=$C$17,0,IF(DZ$63=$C$17,$B92*(DZ$60),0))</f>
        <v>0</v>
      </c>
      <c r="EA92" s="50">
        <f>IF(EA$63&lt;=$C$17,($C$34*EA$59*$B92/$C$63)*(IF(COUNTA($D92:DZ92)*(12/$C$63)&lt;=$C$9,0,1)),0)+IF(EB$63=$C$17,0,IF(EA$63=$C$17,$B92*(EA$60),0))</f>
        <v>0</v>
      </c>
      <c r="EB92" s="50">
        <f>IF(EB$63&lt;=$C$17,($C$34*EB$59*$B92/$C$63)*(IF(COUNTA($D92:EA92)*(12/$C$63)&lt;=$C$9,0,1)),0)+IF(EC$63=$C$17,0,IF(EB$63=$C$17,$B92*(EB$60),0))</f>
        <v>0</v>
      </c>
      <c r="EC92" s="50">
        <f>IF(EC$63&lt;=$C$17,($C$34*EC$59*$B92/$C$63)*(IF(COUNTA($D92:EB92)*(12/$C$63)&lt;=$C$9,0,1)),0)+IF(ED$63=$C$17,0,IF(EC$63=$C$17,$B92*(EC$60),0))</f>
        <v>0</v>
      </c>
      <c r="ED92" s="50">
        <f>IF(ED$63&lt;=$C$17,($C$34*ED$59*$B92/$C$63)*(IF(COUNTA($D92:EC92)*(12/$C$63)&lt;=$C$9,0,1)),0)+IF(EE$63=$C$17,0,IF(ED$63=$C$17,$B92*(ED$60),0))</f>
        <v>0</v>
      </c>
      <c r="EE92" s="50">
        <f>IF(EE$63&lt;=$C$17,($C$34*EE$59*$B92/$C$63)*(IF(COUNTA($D92:ED92)*(12/$C$63)&lt;=$C$9,0,1)),0)+IF(EF$63=$C$17,0,IF(EE$63=$C$17,$B92*(EE$60),0))</f>
        <v>0</v>
      </c>
      <c r="EF92" s="50">
        <f>IF(EF$63&lt;=$C$17,($C$34*EF$59*$B92/$C$63)*(IF(COUNTA($D92:EE92)*(12/$C$63)&lt;=$C$9,0,1)),0)+IF(EG$63=$C$17,0,IF(EF$63=$C$17,$B92*(EF$60),0))</f>
        <v>0</v>
      </c>
      <c r="EG92" s="50">
        <f>IF(EG$63&lt;=$C$17,($C$34*EG$59*$B92/$C$63)*(IF(COUNTA($D92:EF92)*(12/$C$63)&lt;=$C$9,0,1)),0)+IF(EH$63=$C$17,0,IF(EG$63=$C$17,$B92*(EG$60),0))</f>
        <v>0</v>
      </c>
      <c r="EH92" s="50">
        <f>IF(EH$63&lt;=$C$17,($C$34*EH$59*$B92/$C$63)*(IF(COUNTA($D92:EG92)*(12/$C$63)&lt;=$C$9,0,1)),0)+IF(EI$63=$C$17,0,IF(EH$63=$C$17,$B92*(EH$60),0))</f>
        <v>0</v>
      </c>
      <c r="EI92" s="50">
        <f>IF(EI$63&lt;=$C$17,($C$34*EI$59*$B92/$C$63)*(IF(COUNTA($D92:EH92)*(12/$C$63)&lt;=$C$9,0,1)),0)+IF(EJ$63=$C$17,0,IF(EI$63=$C$17,$B92*(EI$60),0))</f>
        <v>0</v>
      </c>
      <c r="EJ92" s="50">
        <f>IF(EJ$63&lt;=$C$17,($C$34*EJ$59*$B92/$C$63)*(IF(COUNTA($D92:EI92)*(12/$C$63)&lt;=$C$9,0,1)),0)+IF(EK$63=$C$17,0,IF(EJ$63=$C$17,$B92*(EJ$60),0))</f>
        <v>0</v>
      </c>
      <c r="EK92" s="50">
        <f>IF(EK$63&lt;=$C$17,($C$34*EK$59*$B92/$C$63)*(IF(COUNTA($D92:EJ92)*(12/$C$63)&lt;=$C$9,0,1)),0)+IF(EL$63=$C$17,0,IF(EK$63=$C$17,$B92*(EK$60),0))</f>
        <v>0</v>
      </c>
      <c r="EL92" s="50">
        <f>IF(EL$63&lt;=$C$17,($C$34*EL$59*$B92/$C$63)*(IF(COUNTA($D92:EK92)*(12/$C$63)&lt;=$C$9,0,1)),0)+IF(EM$63=$C$17,0,IF(EL$63=$C$17,$B92*(EL$60),0))</f>
        <v>0</v>
      </c>
      <c r="EM92" s="50">
        <f>IF(EM$63&lt;=$C$17,($C$34*EM$59*$B92/$C$63)*(IF(COUNTA($D92:EL92)*(12/$C$63)&lt;=$C$9,0,1)),0)+IF(EN$63=$C$17,0,IF(EM$63=$C$17,$B92*(EM$60),0))</f>
        <v>0</v>
      </c>
      <c r="EN92" s="50">
        <f>IF(EN$63&lt;=$C$17,($C$34*EN$59*$B92/$C$63)*(IF(COUNTA($D92:EM92)*(12/$C$63)&lt;=$C$9,0,1)),0)+IF(EO$63=$C$17,0,IF(EN$63=$C$17,$B92*(EN$60),0))</f>
        <v>0</v>
      </c>
      <c r="EO92" s="50">
        <f>IF(EO$63&lt;=$C$17,($C$34*EO$59*$B92/$C$63)*(IF(COUNTA($D92:EN92)*(12/$C$63)&lt;=$C$9,0,1)),0)+IF(EP$63=$C$17,0,IF(EO$63=$C$17,$B92*(EO$60),0))</f>
        <v>0</v>
      </c>
      <c r="EP92" s="50">
        <f>IF(EP$63&lt;=$C$17,($C$34*EP$59*$B92/$C$63)*(IF(COUNTA($D92:EO92)*(12/$C$63)&lt;=$C$9,0,1)),0)+IF(EQ$63=$C$17,0,IF(EP$63=$C$17,$B92*(EP$60),0))</f>
        <v>0</v>
      </c>
      <c r="EQ92" s="50">
        <f>IF(EQ$63&lt;=$C$17,($C$34*EQ$59*$B92/$C$63)*(IF(COUNTA($D92:EP92)*(12/$C$63)&lt;=$C$9,0,1)),0)+IF(ER$63=$C$17,0,IF(EQ$63=$C$17,$B92*(EQ$60),0))</f>
        <v>0</v>
      </c>
      <c r="ER92" s="50">
        <f>IF(ER$63&lt;=$C$17,($C$34*ER$59*$B92/$C$63)*(IF(COUNTA($D92:EQ92)*(12/$C$63)&lt;=$C$9,0,1)),0)+IF(ES$63=$C$17,0,IF(ER$63=$C$17,$B92*(ER$60),0))</f>
        <v>0</v>
      </c>
      <c r="ES92" s="50">
        <f>IF(ES$63&lt;=$C$17,($C$34*ES$59*$B92/$C$63)*(IF(COUNTA($D92:ER92)*(12/$C$63)&lt;=$C$9,0,1)),0)+IF(ET$63=$C$17,0,IF(ES$63=$C$17,$B92*(ES$60),0))</f>
        <v>0</v>
      </c>
      <c r="ET92" s="50">
        <f>IF(ET$63&lt;=$C$17,($C$34*ET$59*$B92/$C$63)*(IF(COUNTA($D92:ES92)*(12/$C$63)&lt;=$C$9,0,1)),0)+IF(EU$63=$C$17,0,IF(ET$63=$C$17,$B92*(ET$60),0))</f>
        <v>0</v>
      </c>
      <c r="EU92" s="50">
        <f>IF(EU$63&lt;=$C$17,($C$34*EU$59*$B92/$C$63)*(IF(COUNTA($D92:ET92)*(12/$C$63)&lt;=$C$9,0,1)),0)+IF(EV$63=$C$17,0,IF(EU$63=$C$17,$B92*(EU$60),0))</f>
        <v>0</v>
      </c>
      <c r="EV92" s="50">
        <f>IF(EV$63&lt;=$C$17,($C$34*EV$59*$B92/$C$63)*(IF(COUNTA($D92:EU92)*(12/$C$63)&lt;=$C$9,0,1)),0)+IF(EW$63=$C$17,0,IF(EV$63=$C$17,$B92*(EV$60),0))</f>
        <v>0</v>
      </c>
      <c r="EW92" s="50">
        <f>IF(EW$63&lt;=$C$17,($C$34*EW$59*$B92/$C$63)*(IF(COUNTA($D92:EV92)*(12/$C$63)&lt;=$C$9,0,1)),0)+IF(EX$63=$C$17,0,IF(EW$63=$C$17,$B92*(EW$60),0))</f>
        <v>0</v>
      </c>
      <c r="EX92" s="50">
        <f>IF(EX$63&lt;=$C$17,($C$34*EX$59*$B92/$C$63)*(IF(COUNTA($D92:EW92)*(12/$C$63)&lt;=$C$9,0,1)),0)+IF(EY$63=$C$17,0,IF(EX$63=$C$17,$B92*(EX$60),0))</f>
        <v>0</v>
      </c>
      <c r="EY92" s="50">
        <f>IF(EY$63&lt;=$C$17,($C$34*EY$59*$B92/$C$63)*(IF(COUNTA($D92:EX92)*(12/$C$63)&lt;=$C$9,0,1)),0)+IF(EZ$63=$C$17,0,IF(EY$63=$C$17,$B92*(EY$60),0))</f>
        <v>0</v>
      </c>
      <c r="EZ92" s="50">
        <f>IF(EZ$63&lt;=$C$17,($C$34*EZ$59*$B92/$C$63)*(IF(COUNTA($D92:EY92)*(12/$C$63)&lt;=$C$9,0,1)),0)+IF(FA$63=$C$17,0,IF(EZ$63=$C$17,$B92*(EZ$60),0))</f>
        <v>0</v>
      </c>
      <c r="FA92" s="50">
        <f>IF(FA$63&lt;=$C$17,($C$34*FA$59*$B92/$C$63)*(IF(COUNTA($D92:EZ92)*(12/$C$63)&lt;=$C$9,0,1)),0)+IF(FB$63=$C$17,0,IF(FA$63=$C$17,$B92*(FA$60),0))</f>
        <v>0</v>
      </c>
      <c r="FB92" s="50">
        <f>IF(FB$63&lt;=$C$17,($C$34*FB$59*$B92/$C$63)*(IF(COUNTA($D92:FA92)*(12/$C$63)&lt;=$C$9,0,1)),0)+IF(FC$63=$C$17,0,IF(FB$63=$C$17,$B92*(FB$60),0))</f>
        <v>0</v>
      </c>
      <c r="FC92" s="50">
        <f>IF(FC$63&lt;=$C$17,($C$34*FC$59*$B92/$C$63)*(IF(COUNTA($D92:FB92)*(12/$C$63)&lt;=$C$9,0,1)),0)+IF(FD$63=$C$17,0,IF(FC$63=$C$17,$B92*(FC$60),0))</f>
        <v>0</v>
      </c>
      <c r="FD92" s="50">
        <f>IF(FD$63&lt;=$C$17,($C$34*FD$59*$B92/$C$63)*(IF(COUNTA($D92:FC92)*(12/$C$63)&lt;=$C$9,0,1)),0)+IF(FE$63=$C$17,0,IF(FD$63=$C$17,$B92*(FD$60),0))</f>
        <v>0</v>
      </c>
      <c r="FE92" s="50">
        <f>IF(FE$63&lt;=$C$17,($C$34*FE$59*$B92/$C$63)*(IF(COUNTA($D92:FD92)*(12/$C$63)&lt;=$C$9,0,1)),0)+IF(FF$63=$C$17,0,IF(FE$63=$C$17,$B92*(FE$60),0))</f>
        <v>0</v>
      </c>
      <c r="FF92" s="50">
        <f>IF(FF$63&lt;=$C$17,($C$34*FF$59*$B92/$C$63)*(IF(COUNTA($D92:FE92)*(12/$C$63)&lt;=$C$9,0,1)),0)+IF(FG$63=$C$17,0,IF(FF$63=$C$17,$B92*(FF$60),0))</f>
        <v>0</v>
      </c>
      <c r="FG92" s="50">
        <f>IF(FG$63&lt;=$C$17,($C$34*FG$59*$B92/$C$63)*(IF(COUNTA($D92:FF92)*(12/$C$63)&lt;=$C$9,0,1)),0)+IF(FH$63=$C$17,0,IF(FG$63=$C$17,$B92*(FG$60),0))</f>
        <v>0</v>
      </c>
      <c r="FH92" s="50">
        <f>IF(FH$63&lt;=$C$17,($C$34*FH$59*$B92/$C$63)*(IF(COUNTA($D92:FG92)*(12/$C$63)&lt;=$C$9,0,1)),0)+IF(FI$63=$C$17,0,IF(FH$63=$C$17,$B92*(FH$60),0))</f>
        <v>0</v>
      </c>
      <c r="FI92" s="50">
        <f>IF(FI$63&lt;=$C$17,($C$34*FI$59*$B92/$C$63)*(IF(COUNTA($D92:FH92)*(12/$C$63)&lt;=$C$9,0,1)),0)+IF(FJ$63=$C$17,0,IF(FI$63=$C$17,$B92*(FI$60),0))</f>
        <v>0</v>
      </c>
      <c r="FJ92" s="50">
        <f>IF(FJ$63&lt;=$C$17,($C$34*FJ$59*$B92/$C$63)*(IF(COUNTA($D92:FI92)*(12/$C$63)&lt;=$C$9,0,1)),0)+IF(FK$63=$C$17,0,IF(FJ$63=$C$17,$B92*(FJ$60),0))</f>
        <v>0</v>
      </c>
      <c r="FK92" s="50">
        <f>IF(FK$63&lt;=$C$17,($C$34*FK$59*$B92/$C$63)*(IF(COUNTA($D92:FJ92)*(12/$C$63)&lt;=$C$9,0,1)),0)+IF(FL$63=$C$17,0,IF(FK$63=$C$17,$B92*(FK$60),0))</f>
        <v>0</v>
      </c>
      <c r="FL92" s="50">
        <f>IF(FL$63&lt;=$C$17,($C$34*FL$59*$B92/$C$63)*(IF(COUNTA($D92:FK92)*(12/$C$63)&lt;=$C$9,0,1)),0)+IF(FM$63=$C$17,0,IF(FL$63=$C$17,$B92*(FL$60),0))</f>
        <v>0</v>
      </c>
      <c r="FM92" s="50">
        <f>IF(FM$63&lt;=$C$17,($C$34*FM$59*$B92/$C$63)*(IF(COUNTA($D92:FL92)*(12/$C$63)&lt;=$C$9,0,1)),0)+IF(FN$63=$C$17,0,IF(FM$63=$C$17,$B92*(FM$60),0))</f>
        <v>0</v>
      </c>
      <c r="FN92" s="50">
        <f>IF(FN$63&lt;=$C$17,($C$34*FN$59*$B92/$C$63)*(IF(COUNTA($D92:FM92)*(12/$C$63)&lt;=$C$9,0,1)),0)+IF(FO$63=$C$17,0,IF(FN$63=$C$17,$B92*(FN$60),0))</f>
        <v>0</v>
      </c>
      <c r="FO92" s="50">
        <f>IF(FO$63&lt;=$C$17,($C$34*FO$59*$B92/$C$63)*(IF(COUNTA($D92:FN92)*(12/$C$63)&lt;=$C$9,0,1)),0)+IF(FP$63=$C$17,0,IF(FO$63=$C$17,$B92*(FO$60),0))</f>
        <v>0</v>
      </c>
      <c r="FP92" s="50">
        <f>IF(FP$63&lt;=$C$17,($C$34*FP$59*$B92/$C$63)*(IF(COUNTA($D92:FO92)*(12/$C$63)&lt;=$C$9,0,1)),0)+IF(FQ$63=$C$17,0,IF(FP$63=$C$17,$B92*(FP$60),0))</f>
        <v>0</v>
      </c>
      <c r="FQ92" s="50">
        <f>IF(FQ$63&lt;=$C$17,($C$34*FQ$59*$B92/$C$63)*(IF(COUNTA($D92:FP92)*(12/$C$63)&lt;=$C$9,0,1)),0)+IF(FR$63=$C$17,0,IF(FQ$63=$C$17,$B92*(FQ$60),0))</f>
        <v>0</v>
      </c>
      <c r="FR92" s="50">
        <f>IF(FR$63&lt;=$C$17,($C$34*FR$59*$B92/$C$63)*(IF(COUNTA($D92:FQ92)*(12/$C$63)&lt;=$C$9,0,1)),0)+IF(FS$63=$C$17,0,IF(FR$63=$C$17,$B92*(FR$60),0))</f>
        <v>0</v>
      </c>
      <c r="FS92" s="50">
        <f>IF(FS$63&lt;=$C$17,($C$34*FS$59*$B92/$C$63)*(IF(COUNTA($D92:FR92)*(12/$C$63)&lt;=$C$9,0,1)),0)+IF(FT$63=$C$17,0,IF(FS$63=$C$17,$B92*(FS$60),0))</f>
        <v>0</v>
      </c>
      <c r="FT92" s="50">
        <f>IF(FT$63&lt;=$C$17,($C$34*FT$59*$B92/$C$63)*(IF(COUNTA($D92:FS92)*(12/$C$63)&lt;=$C$9,0,1)),0)+IF(FU$63=$C$17,0,IF(FT$63=$C$17,$B92*(FT$60),0))</f>
        <v>0</v>
      </c>
      <c r="FU92" s="50">
        <f>IF(FU$63&lt;=$C$17,($C$34*FU$59*$B92/$C$63)*(IF(COUNTA($D92:FT92)*(12/$C$63)&lt;=$C$9,0,1)),0)+IF(FV$63=$C$17,0,IF(FU$63=$C$17,$B92*(FU$60),0))</f>
        <v>0</v>
      </c>
      <c r="FV92" s="50">
        <f>IF(FV$63&lt;=$C$17,($C$34*FV$59*$B92/$C$63)*(IF(COUNTA($D92:FU92)*(12/$C$63)&lt;=$C$9,0,1)),0)+IF(FW$63=$C$17,0,IF(FV$63=$C$17,$B92*(FV$60),0))</f>
        <v>0</v>
      </c>
      <c r="FW92" s="50">
        <f>IF(FW$63&lt;=$C$17,($C$34*FW$59*$B92/$C$63)*(IF(COUNTA($D92:FV92)*(12/$C$63)&lt;=$C$9,0,1)),0)+IF(FX$63=$C$17,0,IF(FW$63=$C$17,$B92*(FW$60),0))</f>
        <v>0</v>
      </c>
      <c r="FX92" s="50">
        <f>IF(FX$63&lt;=$C$17,($C$34*FX$59*$B92/$C$63)*(IF(COUNTA($D92:FW92)*(12/$C$63)&lt;=$C$9,0,1)),0)+IF(FY$63=$C$17,0,IF(FX$63=$C$17,$B92*(FX$60),0))</f>
        <v>0</v>
      </c>
      <c r="FY92" s="50">
        <f>IF(FY$63&lt;=$C$17,($C$34*FY$59*$B92/$C$63)*(IF(COUNTA($D92:FX92)*(12/$C$63)&lt;=$C$9,0,1)),0)+IF(FZ$63=$C$17,0,IF(FY$63=$C$17,$B92*(FY$60),0))</f>
        <v>0</v>
      </c>
      <c r="FZ92" s="50">
        <f>IF(FZ$63&lt;=$C$17,($C$34*FZ$59*$B92/$C$63)*(IF(COUNTA($D92:FY92)*(12/$C$63)&lt;=$C$9,0,1)),0)+IF(GA$63=$C$17,0,IF(FZ$63=$C$17,$B92*(FZ$60),0))</f>
        <v>0</v>
      </c>
      <c r="GA92" s="50">
        <f>IF(GA$63&lt;=$C$17,($C$34*GA$59*$B92/$C$63)*(IF(COUNTA($D92:FZ92)*(12/$C$63)&lt;=$C$9,0,1)),0)+IF(GB$63=$C$17,0,IF(GA$63=$C$17,$B92*(GA$60),0))</f>
        <v>0</v>
      </c>
      <c r="GB92" s="50">
        <f>IF(GB$63&lt;=$C$17,($C$34*GB$59*$B92/$C$63)*(IF(COUNTA($D92:GA92)*(12/$C$63)&lt;=$C$9,0,1)),0)+IF(GC$63=$C$17,0,IF(GB$63=$C$17,$B92*(GB$60),0))</f>
        <v>0</v>
      </c>
      <c r="GC92" s="50">
        <f>IF(GC$63&lt;=$C$17,($C$34*GC$59*$B92/$C$63)*(IF(COUNTA($D92:GB92)*(12/$C$63)&lt;=$C$9,0,1)),0)+IF(GD$63=$C$17,0,IF(GC$63=$C$17,$B92*(GC$60),0))</f>
        <v>0</v>
      </c>
      <c r="GD92" s="50">
        <f>IF(GD$63&lt;=$C$17,($C$34*GD$59*$B92/$C$63)*(IF(COUNTA($D92:GC92)*(12/$C$63)&lt;=$C$9,0,1)),0)+IF(GE$63=$C$17,0,IF(GD$63=$C$17,$B92*(GD$60),0))</f>
        <v>0</v>
      </c>
      <c r="GE92" s="50">
        <f>IF(GE$63&lt;=$C$17,($C$34*GE$59*$B92/$C$63)*(IF(COUNTA($D92:GD92)*(12/$C$63)&lt;=$C$9,0,1)),0)+IF(GF$63=$C$17,0,IF(GE$63=$C$17,$B92*(GE$60),0))</f>
        <v>0</v>
      </c>
      <c r="GF92" s="50">
        <f>IF(GF$63&lt;=$C$17,($C$34*GF$59*$B92/$C$63)*(IF(COUNTA($D92:GE92)*(12/$C$63)&lt;=$C$9,0,1)),0)+IF(GG$63=$C$17,0,IF(GF$63=$C$17,$B92*(GF$60),0))</f>
        <v>0</v>
      </c>
      <c r="GG92" s="50">
        <f>IF(GG$63&lt;=$C$17,($C$34*GG$59*$B92/$C$63)*(IF(COUNTA($D92:GF92)*(12/$C$63)&lt;=$C$9,0,1)),0)+IF(GH$63=$C$17,0,IF(GG$63=$C$17,$B92*(GG$60),0))</f>
        <v>0</v>
      </c>
      <c r="GH92" s="50">
        <f>IF(GH$63&lt;=$C$17,($C$34*GH$59*$B92/$C$63)*(IF(COUNTA($D92:GG92)*(12/$C$63)&lt;=$C$9,0,1)),0)+IF(GI$63=$C$17,0,IF(GH$63=$C$17,$B92*(GH$60),0))</f>
        <v>0</v>
      </c>
      <c r="GI92" s="50">
        <f>IF(GI$63&lt;=$C$17,($C$34*GI$59*$B92/$C$63)*(IF(COUNTA($D92:GH92)*(12/$C$63)&lt;=$C$9,0,1)),0)+IF(GJ$63=$C$17,0,IF(GI$63=$C$17,$B92*(GI$60),0))</f>
        <v>0</v>
      </c>
      <c r="GJ92" s="50">
        <f>IF(GJ$63&lt;=$C$17,($C$34*GJ$59*$B92/$C$63)*(IF(COUNTA($D92:GI92)*(12/$C$63)&lt;=$C$9,0,1)),0)+IF(GK$63=$C$17,0,IF(GJ$63=$C$17,$B92*(GJ$60),0))</f>
        <v>0</v>
      </c>
      <c r="GK92" s="50">
        <f>IF(GK$63&lt;=$C$17,($C$34*GK$59*$B92/$C$63)*(IF(COUNTA($D92:GJ92)*(12/$C$63)&lt;=$C$9,0,1)),0)+IF(GL$63=$C$17,0,IF(GK$63=$C$17,$B92*(GK$60),0))</f>
        <v>0</v>
      </c>
      <c r="GL92" s="50">
        <f>IF(GL$63&lt;=$C$17,($C$34*GL$59*$B92/$C$63)*(IF(COUNTA($D92:GK92)*(12/$C$63)&lt;=$C$9,0,1)),0)+IF(GM$63=$C$17,0,IF(GL$63=$C$17,$B92*(GL$60),0))</f>
        <v>0</v>
      </c>
      <c r="GM92" s="50">
        <f>IF(GM$63&lt;=$C$17,($C$34*GM$59*$B92/$C$63)*(IF(COUNTA($D92:GL92)*(12/$C$63)&lt;=$C$9,0,1)),0)+IF(GN$63=$C$17,0,IF(GM$63=$C$17,$B92*(GM$60),0))</f>
        <v>0</v>
      </c>
      <c r="GN92" s="50">
        <f>IF(GN$63&lt;=$C$17,($C$34*GN$59*$B92/$C$63)*(IF(COUNTA($D92:GM92)*(12/$C$63)&lt;=$C$9,0,1)),0)+IF(GO$63=$C$17,0,IF(GN$63=$C$17,$B92*(GN$60),0))</f>
        <v>0</v>
      </c>
      <c r="GO92" s="50">
        <f>IF(GO$63&lt;=$C$17,($C$34*GO$59*$B92/$C$63)*(IF(COUNTA($D92:GN92)*(12/$C$63)&lt;=$C$9,0,1)),0)+IF(GP$63=$C$17,0,IF(GO$63=$C$17,$B92*(GO$60),0))</f>
        <v>0</v>
      </c>
      <c r="GP92" s="50">
        <f>IF(GP$63&lt;=$C$17,($C$34*GP$59*$B92/$C$63)*(IF(COUNTA($D92:GO92)*(12/$C$63)&lt;=$C$9,0,1)),0)+IF(GQ$63=$C$17,0,IF(GP$63=$C$17,$B92*(GP$60),0))</f>
        <v>0</v>
      </c>
      <c r="GQ92" s="50">
        <f>IF(GQ$63&lt;=$C$17,($C$34*GQ$59*$B92/$C$63)*(IF(COUNTA($D92:GP92)*(12/$C$63)&lt;=$C$9,0,1)),0)+IF(GR$63=$C$17,0,IF(GQ$63=$C$17,$B92*(GQ$60),0))</f>
        <v>0</v>
      </c>
      <c r="GR92" s="50">
        <f>IF(GR$63&lt;=$C$17,($C$34*GR$59*$B92/$C$63)*(IF(COUNTA($D92:GQ92)*(12/$C$63)&lt;=$C$9,0,1)),0)+IF(GS$63=$C$17,0,IF(GR$63=$C$17,$B92*(GR$60),0))</f>
        <v>0</v>
      </c>
      <c r="GS92" s="50">
        <f>IF(GS$63&lt;=$C$17,($C$34*GS$59*$B92/$C$63)*(IF(COUNTA($D92:GR92)*(12/$C$63)&lt;=$C$9,0,1)),0)+IF(GT$63=$C$17,0,IF(GS$63=$C$17,$B92*(GS$60),0))</f>
        <v>0</v>
      </c>
      <c r="GT92" s="50">
        <f>IF(GT$63&lt;=$C$17,($C$34*GT$59*$B92/$C$63)*(IF(COUNTA($D92:GS92)*(12/$C$63)&lt;=$C$9,0,1)),0)+IF(GU$63=$C$17,0,IF(GT$63=$C$17,$B92*(GT$60),0))</f>
        <v>0</v>
      </c>
      <c r="GU92" s="50">
        <f>IF(GU$63&lt;=$C$17,($C$34*GU$59*$B92/$C$63)*(IF(COUNTA($D92:GT92)*(12/$C$63)&lt;=$C$9,0,1)),0)+IF(GV$63=$C$17,0,IF(GU$63=$C$17,$B92*(GU$60),0))</f>
        <v>0</v>
      </c>
      <c r="GV92" s="50">
        <f>IF(GV$63&lt;=$C$17,($C$34*GV$59*$B92/$C$63)*(IF(COUNTA($D92:GU92)*(12/$C$63)&lt;=$C$9,0,1)),0)+IF(GW$63=$C$17,0,IF(GV$63=$C$17,$B92*(GV$60),0))</f>
        <v>0</v>
      </c>
      <c r="GW92" s="50">
        <f>IF(GW$63&lt;=$C$17,($C$34*GW$59*$B92/$C$63)*(IF(COUNTA($D92:GV92)*(12/$C$63)&lt;=$C$9,0,1)),0)+IF(GX$63=$C$17,0,IF(GW$63=$C$17,$B92*(GW$60),0))</f>
        <v>0</v>
      </c>
      <c r="GX92" s="50">
        <f>IF(GX$63&lt;=$C$17,($C$34*GX$59*$B92/$C$63)*(IF(COUNTA($D92:GW92)*(12/$C$63)&lt;=$C$9,0,1)),0)+IF(GY$63=$C$17,0,IF(GX$63=$C$17,$B92*(GX$60),0))</f>
        <v>0</v>
      </c>
      <c r="GY92" s="50">
        <f>IF(GY$63&lt;=$C$17,($C$34*GY$59*$B92/$C$63)*(IF(COUNTA($D92:GX92)*(12/$C$63)&lt;=$C$9,0,1)),0)+IF(GZ$63=$C$17,0,IF(GY$63=$C$17,$B92*(GY$60),0))</f>
        <v>0</v>
      </c>
      <c r="GZ92" s="50">
        <f>IF(GZ$63&lt;=$C$17,($C$34*GZ$59*$B92/$C$63)*(IF(COUNTA($D92:GY92)*(12/$C$63)&lt;=$C$9,0,1)),0)+IF(HA$63=$C$17,0,IF(GZ$63=$C$17,$B92*(GZ$60),0))</f>
        <v>0</v>
      </c>
      <c r="HA92" s="50">
        <f>IF(HA$63&lt;=$C$17,($C$34*HA$59*$B92/$C$63)*(IF(COUNTA($D92:GZ92)*(12/$C$63)&lt;=$C$9,0,1)),0)+IF(HB$63=$C$17,0,IF(HA$63=$C$17,$B92*(HA$60),0))</f>
        <v>0</v>
      </c>
      <c r="HB92" s="50">
        <f>IF(HB$63&lt;=$C$17,($C$34*HB$59*$B92/$C$63)*(IF(COUNTA($D92:HA92)*(12/$C$63)&lt;=$C$9,0,1)),0)+IF(HC$63=$C$17,0,IF(HB$63=$C$17,$B92*(HB$60),0))</f>
        <v>0</v>
      </c>
      <c r="HC92" s="50">
        <f>IF(HC$63&lt;=$C$17,($C$34*HC$59*$B92/$C$63)*(IF(COUNTA($D92:HB92)*(12/$C$63)&lt;=$C$9,0,1)),0)+IF(HD$63=$C$17,0,IF(HC$63=$C$17,$B92*(HC$60),0))</f>
        <v>0</v>
      </c>
      <c r="HD92" s="50">
        <f>IF(HD$63&lt;=$C$17,($C$34*HD$59*$B92/$C$63)*(IF(COUNTA($D92:HC92)*(12/$C$63)&lt;=$C$9,0,1)),0)+IF(HE$63=$C$17,0,IF(HD$63=$C$17,$B92*(HD$60),0))</f>
        <v>0</v>
      </c>
      <c r="HE92" s="50">
        <f>IF(HE$63&lt;=$C$17,($C$34*HE$59*$B92/$C$63)*(IF(COUNTA($D92:HD92)*(12/$C$63)&lt;=$C$9,0,1)),0)+IF(HF$63=$C$17,0,IF(HE$63=$C$17,$B92*(HE$60),0))</f>
        <v>0</v>
      </c>
      <c r="HF92" s="50">
        <f>IF(HF$63&lt;=$C$17,($C$34*HF$59*$B92/$C$63)*(IF(COUNTA($D92:HE92)*(12/$C$63)&lt;=$C$9,0,1)),0)+IF(HG$63=$C$17,0,IF(HF$63=$C$17,$B92*(HF$60),0))</f>
        <v>0</v>
      </c>
      <c r="HG92" s="50">
        <f>IF(HG$63&lt;=$C$17,($C$34*HG$59*$B92/$C$63)*(IF(COUNTA($D92:HF92)*(12/$C$63)&lt;=$C$9,0,1)),0)+IF(HH$63=$C$17,0,IF(HG$63=$C$17,$B92*(HG$60),0))</f>
        <v>0</v>
      </c>
      <c r="HH92" s="50">
        <f>IF(HH$63&lt;=$C$17,($C$34*HH$59*$B92/$C$63)*(IF(COUNTA($D92:HG92)*(12/$C$63)&lt;=$C$9,0,1)),0)+IF(HI$63=$C$17,0,IF(HH$63=$C$17,$B92*(HH$60),0))</f>
        <v>0</v>
      </c>
      <c r="HI92" s="50">
        <f>IF(HI$63&lt;=$C$17,($C$34*HI$59*$B92/$C$63)*(IF(COUNTA($D92:HH92)*(12/$C$63)&lt;=$C$9,0,1)),0)+IF(HJ$63=$C$17,0,IF(HI$63=$C$17,$B92*(HI$60),0))</f>
        <v>0</v>
      </c>
      <c r="HJ92" s="50">
        <f>IF(HJ$63&lt;=$C$17,($C$34*HJ$59*$B92/$C$63)*(IF(COUNTA($D92:HI92)*(12/$C$63)&lt;=$C$9,0,1)),0)+IF(HK$63=$C$17,0,IF(HJ$63=$C$17,$B92*(HJ$60),0))</f>
        <v>0</v>
      </c>
      <c r="HK92" s="50">
        <f>IF(HK$63&lt;=$C$17,($C$34*HK$59*$B92/$C$63)*(IF(COUNTA($D92:HJ92)*(12/$C$63)&lt;=$C$9,0,1)),0)+IF(HL$63=$C$17,0,IF(HK$63=$C$17,$B92*(HK$60),0))</f>
        <v>0</v>
      </c>
      <c r="HL92" s="50">
        <f>IF(HL$63&lt;=$C$17,($C$34*HL$59*$B92/$C$63)*(IF(COUNTA($D92:HK92)*(12/$C$63)&lt;=$C$9,0,1)),0)+IF(HM$63=$C$17,0,IF(HL$63=$C$17,$B92*(HL$60),0))</f>
        <v>0</v>
      </c>
      <c r="HM92" s="50">
        <f>IF(HM$63&lt;=$C$17,($C$34*HM$59*$B92/$C$63)*(IF(COUNTA($D92:HL92)*(12/$C$63)&lt;=$C$9,0,1)),0)+IF(HN$63=$C$17,0,IF(HM$63=$C$17,$B92*(HM$60),0))</f>
        <v>0</v>
      </c>
      <c r="HN92" s="50">
        <f>IF(HN$63&lt;=$C$17,($C$34*HN$59*$B92/$C$63)*(IF(COUNTA($D92:HM92)*(12/$C$63)&lt;=$C$9,0,1)),0)+IF(HO$63=$C$17,0,IF(HN$63=$C$17,$B92*(HN$60),0))</f>
        <v>0</v>
      </c>
      <c r="HO92" s="50">
        <f>IF(HO$63&lt;=$C$17,($C$34*HO$59*$B92/$C$63)*(IF(COUNTA($D92:HN92)*(12/$C$63)&lt;=$C$9,0,1)),0)+IF(HP$63=$C$17,0,IF(HO$63=$C$17,$B92*(HO$60),0))</f>
        <v>0</v>
      </c>
      <c r="HP92" s="50">
        <f>IF(HP$63&lt;=$C$17,($C$34*HP$59*$B92/$C$63)*(IF(COUNTA($D92:HO92)*(12/$C$63)&lt;=$C$9,0,1)),0)+IF(HQ$63=$C$17,0,IF(HP$63=$C$17,$B92*(HP$60),0))</f>
        <v>0</v>
      </c>
      <c r="HQ92" s="50">
        <f>IF(HQ$63&lt;=$C$17,($C$34*HQ$59*$B92/$C$63)*(IF(COUNTA($D92:HP92)*(12/$C$63)&lt;=$C$9,0,1)),0)+IF(HR$63=$C$17,0,IF(HQ$63=$C$17,$B92*(HQ$60),0))</f>
        <v>0</v>
      </c>
      <c r="HR92" s="50">
        <f>IF(HR$63&lt;=$C$17,($C$34*HR$59*$B92/$C$63)*(IF(COUNTA($D92:HQ92)*(12/$C$63)&lt;=$C$9,0,1)),0)+IF(HS$63=$C$17,0,IF(HR$63=$C$17,$B92*(HR$60),0))</f>
        <v>0</v>
      </c>
      <c r="HS92" s="50">
        <f>IF(HS$63&lt;=$C$17,($C$34*HS$59*$B92/$C$63)*(IF(COUNTA($D92:HR92)*(12/$C$63)&lt;=$C$9,0,1)),0)+IF(HT$63=$C$17,0,IF(HS$63=$C$17,$B92*(HS$60),0))</f>
        <v>0</v>
      </c>
      <c r="HT92" s="50">
        <f>IF(HT$63&lt;=$C$17,($C$34*HT$59*$B92/$C$63)*(IF(COUNTA($D92:HS92)*(12/$C$63)&lt;=$C$9,0,1)),0)+IF(HU$63=$C$17,0,IF(HT$63=$C$17,$B92*(HT$60),0))</f>
        <v>0</v>
      </c>
      <c r="HU92" s="50">
        <f>IF(HU$63&lt;=$C$17,($C$34*HU$59*$B92/$C$63)*(IF(COUNTA($D92:HT92)*(12/$C$63)&lt;=$C$9,0,1)),0)+IF(HV$63=$C$17,0,IF(HU$63=$C$17,$B92*(HU$60),0))</f>
        <v>0</v>
      </c>
      <c r="HV92" s="50">
        <f>IF(HV$63&lt;=$C$17,($C$34*HV$59*$B92/$C$63)*(IF(COUNTA($D92:HU92)*(12/$C$63)&lt;=$C$9,0,1)),0)+IF(HW$63=$C$17,0,IF(HV$63=$C$17,$B92*(HV$60),0))</f>
        <v>0</v>
      </c>
      <c r="HW92" s="50">
        <f>IF(HW$63&lt;=$C$17,($C$34*HW$59*$B92/$C$63)*(IF(COUNTA($D92:HV92)*(12/$C$63)&lt;=$C$9,0,1)),0)+IF(HX$63=$C$17,0,IF(HW$63=$C$17,$B92*(HW$60),0))</f>
        <v>0</v>
      </c>
      <c r="HX92" s="50">
        <f>IF(HX$63&lt;=$C$17,($C$34*HX$59*$B92/$C$63)*(IF(COUNTA($D92:HW92)*(12/$C$63)&lt;=$C$9,0,1)),0)+IF(HY$63=$C$17,0,IF(HX$63=$C$17,$B92*(HX$60),0))</f>
        <v>0</v>
      </c>
      <c r="HY92" s="50">
        <f>IF(HY$63&lt;=$C$17,($C$34*HY$59*$B92/$C$63)*(IF(COUNTA($D92:HX92)*(12/$C$63)&lt;=$C$9,0,1)),0)+IF(HZ$63=$C$17,0,IF(HY$63=$C$17,$B92*(HY$60),0))</f>
        <v>0</v>
      </c>
      <c r="HZ92" s="50">
        <f>IF(HZ$63&lt;=$C$17,($C$34*HZ$59*$B92/$C$63)*(IF(COUNTA($D92:HY92)*(12/$C$63)&lt;=$C$9,0,1)),0)+IF(IA$63=$C$17,0,IF(HZ$63=$C$17,$B92*(HZ$60),0))</f>
        <v>0</v>
      </c>
      <c r="IA92" s="50">
        <f>IF(IA$63&lt;=$C$17,($C$34*IA$59*$B92/$C$63)*(IF(COUNTA($D92:HZ92)*(12/$C$63)&lt;=$C$9,0,1)),0)+IF(IB$63=$C$17,0,IF(IA$63=$C$17,$B92*(IA$60),0))</f>
        <v>0</v>
      </c>
      <c r="IB92" s="50">
        <f>IF(IB$63&lt;=$C$17,($C$34*IB$59*$B92/$C$63)*(IF(COUNTA($D92:IA92)*(12/$C$63)&lt;=$C$9,0,1)),0)+IF(IC$63=$C$17,0,IF(IB$63=$C$17,$B92*(IB$60),0))</f>
        <v>0</v>
      </c>
      <c r="IC92" s="50">
        <f>IF(IC$63&lt;=$C$17,($C$34*IC$59*$B92/$C$63)*(IF(COUNTA($D92:IB92)*(12/$C$63)&lt;=$C$9,0,1)),0)+IF(ID$63=$C$17,0,IF(IC$63=$C$17,$B92*(IC$60),0))</f>
        <v>0</v>
      </c>
      <c r="ID92" s="50">
        <f>IF(ID$63&lt;=$C$17,($C$34*ID$59*$B92/$C$63)*(IF(COUNTA($D92:IC92)*(12/$C$63)&lt;=$C$9,0,1)),0)+IF(IE$63=$C$17,0,IF(ID$63=$C$17,$B92*(ID$60),0))</f>
        <v>0</v>
      </c>
      <c r="IE92" s="50">
        <f>IF(IE$63&lt;=$C$17,($C$34*IE$59*$B92/$C$63)*(IF(COUNTA($D92:ID92)*(12/$C$63)&lt;=$C$9,0,1)),0)+IF(IF$63=$C$17,0,IF(IE$63=$C$17,$B92*(IE$60),0))</f>
        <v>0</v>
      </c>
      <c r="IF92" s="50">
        <f>IF(IF$63&lt;=$C$17,($C$34*IF$59*$B92/$C$63)*(IF(COUNTA($D92:IE92)*(12/$C$63)&lt;=$C$9,0,1)),0)+IF(IG$63=$C$17,0,IF(IF$63=$C$17,$B92*(IF$60),0))</f>
        <v>0</v>
      </c>
      <c r="IG92" s="50">
        <f>IF(IG$63&lt;=$C$17,($C$34*IG$59*$B92/$C$63)*(IF(COUNTA($D92:IF92)*(12/$C$63)&lt;=$C$9,0,1)),0)+IF(IH$63=$C$17,0,IF(IG$63=$C$17,$B92*(IG$60),0))</f>
        <v>0</v>
      </c>
      <c r="IH92" s="50">
        <f>IF(IH$63&lt;=$C$17,($C$34*IH$59*$B92/$C$63)*(IF(COUNTA($D92:IG92)*(12/$C$63)&lt;=$C$9,0,1)),0)+IF(II$63=$C$17,0,IF(IH$63=$C$17,$B92*(IH$60),0))</f>
        <v>0</v>
      </c>
      <c r="II92" s="50">
        <f>IF(II$63&lt;=$C$17,($C$34*II$59*$B92/$C$63)*(IF(COUNTA($D92:IH92)*(12/$C$63)&lt;=$C$9,0,1)),0)+IF(IJ$63=$C$17,0,IF(II$63=$C$17,$B92*(II$60),0))</f>
        <v>0</v>
      </c>
      <c r="IJ92" s="50">
        <f>IF(IJ$63&lt;=$C$17,($C$34*IJ$59*$B92/$C$63)*(IF(COUNTA($D92:II92)*(12/$C$63)&lt;=$C$9,0,1)),0)+IF(IK$63=$C$17,0,IF(IJ$63=$C$17,$B92*(IJ$60),0))</f>
        <v>0</v>
      </c>
      <c r="IK92" s="50">
        <f>IF(IK$63&lt;=$C$17,($C$34*IK$59*$B92/$C$63)*(IF(COUNTA($D92:IJ92)*(12/$C$63)&lt;=$C$9,0,1)),0)+IF(IL$63=$C$17,0,IF(IK$63=$C$17,$B92*(IK$60),0))</f>
        <v>0</v>
      </c>
      <c r="IL92" s="50">
        <f>IF(IL$63&lt;=$C$17,($C$34*IL$59*$B92/$C$63)*(IF(COUNTA($D92:IK92)*(12/$C$63)&lt;=$C$9,0,1)),0)+IF(IM$63=$C$17,0,IF(IL$63=$C$17,$B92*(IL$60),0))</f>
        <v>0</v>
      </c>
      <c r="IM92" s="50">
        <f>IF(IM$63&lt;=$C$17,($C$34*IM$59*$B92/$C$63)*(IF(COUNTA($D92:IL92)*(12/$C$63)&lt;=$C$9,0,1)),0)+IF(IN$63=$C$17,0,IF(IM$63=$C$17,$B92*(IM$60),0))</f>
        <v>0</v>
      </c>
      <c r="IN92" s="50">
        <f>IF(IN$63&lt;=$C$17,($C$34*IN$59*$B92/$C$63)*(IF(COUNTA($D92:IM92)*(12/$C$63)&lt;=$C$9,0,1)),0)+IF(IO$63=$C$17,0,IF(IN$63=$C$17,$B92*(IN$60),0))</f>
        <v>0</v>
      </c>
      <c r="IO92" s="50">
        <f>IF(IO$63&lt;=$C$17,($C$34*IO$59*$B92/$C$63)*(IF(COUNTA($D92:IN92)*(12/$C$63)&lt;=$C$9,0,1)),0)+IF(IP$63=$C$17,0,IF(IO$63=$C$17,$B92*(IO$60),0))</f>
        <v>0</v>
      </c>
      <c r="IP92" s="50">
        <f>IF(IP$63&lt;=$C$17,($C$34*IP$59*$B92/$C$63)*(IF(COUNTA($D92:IO92)*(12/$C$63)&lt;=$C$9,0,1)),0)+IF(IQ$63=$C$17,0,IF(IP$63=$C$17,$B92*(IP$60),0))</f>
        <v>0</v>
      </c>
      <c r="IQ92" s="50">
        <f>IF(IQ$63&lt;=$C$17,($C$34*IQ$59*$B92/$C$63)*(IF(COUNTA($D92:IP92)*(12/$C$63)&lt;=$C$9,0,1)),0)+IF(IR$63=$C$17,0,IF(IQ$63=$C$17,$B92*(IQ$60),0))</f>
        <v>0</v>
      </c>
      <c r="IR92" s="50">
        <f>IF(IR$63&lt;=$C$17,($C$34*IR$59*$B92/$C$63)*(IF(COUNTA($D92:IQ92)*(12/$C$63)&lt;=$C$9,0,1)),0)+IF(IS$63=$C$17,0,IF(IR$63=$C$17,$B92*(IR$60),0))</f>
        <v>0</v>
      </c>
      <c r="IS92" s="50">
        <f>IF(IS$63&lt;=$C$17,($C$34*IS$59*$B92/$C$63)*(IF(COUNTA($D92:IR92)*(12/$C$63)&lt;=$C$9,0,1)),0)+IF(IT$63=$C$17,0,IF(IS$63=$C$17,$B92*(IS$60),0))</f>
        <v>0</v>
      </c>
      <c r="IT92" s="50">
        <f>IF(IT$63&lt;=$C$17,($C$34*IT$59*$B92/$C$63)*(IF(COUNTA($D92:IS92)*(12/$C$63)&lt;=$C$9,0,1)),0)+IF(IU$63=$C$17,0,IF(IT$63=$C$17,$B92*(IT$60),0))</f>
        <v>0</v>
      </c>
      <c r="IU92" s="50">
        <f>IF(IU$63&lt;=$C$17,($C$34*IU$59*$B92/$C$63)*(IF(COUNTA($D92:IT92)*(12/$C$63)&lt;=$C$9,0,1)),0)+IF(IV$63=$C$17,0,IF(IU$63=$C$17,$B92*(IU$60),0))</f>
        <v>0</v>
      </c>
      <c r="IV92" s="50">
        <f>IF(IV$63&lt;=$C$17,($C$34*IV$59*$B92/$C$63)*(IF(COUNTA($D92:IU92)*(12/$C$63)&lt;=$C$9,0,1)),0)+IF(IW$63=$C$17,0,IF(IV$63=$C$17,$B92*(IV$60),0))</f>
        <v>0</v>
      </c>
      <c r="IW92" s="50">
        <f>IF(IW$63&lt;=$C$17,($C$34*IW$59*$B92/$C$63)*(IF(COUNTA($D92:IV92)*(12/$C$63)&lt;=$C$9,0,1)),0)+IF(IX$63=$C$17,0,IF(IW$63=$C$17,$B92*(IW$60),0))</f>
        <v>0</v>
      </c>
      <c r="IX92" s="50"/>
      <c r="IY92" s="50"/>
      <c r="IZ92" s="50"/>
      <c r="JA92" s="50"/>
      <c r="JB92" s="50"/>
      <c r="JC92" s="50"/>
      <c r="JD92" s="50"/>
      <c r="JE92" s="50"/>
      <c r="JF92" s="50"/>
      <c r="JG92" s="50"/>
      <c r="JH92" s="50"/>
      <c r="JI92" s="50"/>
      <c r="JJ92" s="50"/>
      <c r="JK92" s="50"/>
      <c r="JL92" s="50"/>
      <c r="JM92" s="50"/>
    </row>
    <row r="93" spans="1:273" outlineLevel="1" x14ac:dyDescent="0.25">
      <c r="A93" s="2" t="s">
        <v>55</v>
      </c>
      <c r="B93" s="79">
        <f ca="1">+OFFSET($D$52,0,COUNTA($B$66:B92),,)</f>
        <v>2</v>
      </c>
      <c r="C93" s="88">
        <f t="shared" ca="1" si="61"/>
        <v>126.97049848136703</v>
      </c>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50">
        <f ca="1">IF(AF$63&gt;$C$17,0,-AE$53*(12/$C$63))</f>
        <v>-412.12040000000002</v>
      </c>
      <c r="AF93" s="50">
        <f ca="1">IF(AF$63&lt;=$C$17,($C$34*AF$59*$B93/$C$63)*(IF(COUNTA($D93:AE93)*(12/$C$63)&lt;=$C$9,0,1)),0)+IF(AG$63=$C$17,0,IF(AF$63=$C$17,$B93*(AF$60),0))</f>
        <v>0</v>
      </c>
      <c r="AG93" s="50">
        <f ca="1">IF(AG$63&lt;=$C$17,($C$34*AG$59*$B93/$C$63)*(IF(COUNTA($D93:AF93)*(12/$C$63)&lt;=$C$9,0,1)),0)+IF(AH$63=$C$17,0,IF(AG$63=$C$17,$B93*(AG$60),0))</f>
        <v>0</v>
      </c>
      <c r="AH93" s="50">
        <f ca="1">IF(AH$63&lt;=$C$17,($C$34*AH$59*$B93/$C$63)*(IF(COUNTA($D93:AG93)*(12/$C$63)&lt;=$C$9,0,1)),0)+IF(AI$63=$C$17,0,IF(AH$63=$C$17,$B93*(AH$60),0))</f>
        <v>0</v>
      </c>
      <c r="AI93" s="50">
        <f ca="1">IF(AI$63&lt;=$C$17,($C$34*AI$59*$B93/$C$63)*(IF(COUNTA($D93:AH93)*(12/$C$63)&lt;=$C$9,0,1)),0)+IF(AJ$63=$C$17,0,IF(AI$63=$C$17,$B93*(AI$60),0))</f>
        <v>0</v>
      </c>
      <c r="AJ93" s="50">
        <f ca="1">IF(AJ$63&lt;=$C$17,($C$34*AJ$59*$B93/$C$63)*(IF(COUNTA($D93:AI93)*(12/$C$63)&lt;=$C$9,0,1)),0)+IF(AK$63=$C$17,0,IF(AJ$63=$C$17,$B93*(AJ$60),0))</f>
        <v>1.5890666666666666</v>
      </c>
      <c r="AK93" s="50">
        <f ca="1">IF(AK$63&lt;=$C$17,($C$34*AK$59*$B93/$C$63)*(IF(COUNTA($D93:AJ93)*(12/$C$63)&lt;=$C$9,0,1)),0)+IF(AL$63=$C$17,0,IF(AK$63=$C$17,$B93*(AK$60),0))</f>
        <v>1.5890666666666666</v>
      </c>
      <c r="AL93" s="50">
        <f ca="1">IF(AL$63&lt;=$C$17,($C$34*AL$59*$B93/$C$63)*(IF(COUNTA($D93:AK93)*(12/$C$63)&lt;=$C$9,0,1)),0)+IF(AM$63=$C$17,0,IF(AL$63=$C$17,$B93*(AL$60),0))</f>
        <v>1.5890666666666666</v>
      </c>
      <c r="AM93" s="50">
        <f ca="1">IF(AM$63&lt;=$C$17,($C$34*AM$59*$B93/$C$63)*(IF(COUNTA($D93:AL93)*(12/$C$63)&lt;=$C$9,0,1)),0)+IF(AN$63=$C$17,0,IF(AM$63=$C$17,$B93*(AM$60),0))</f>
        <v>1.5890666666666666</v>
      </c>
      <c r="AN93" s="50">
        <f ca="1">IF(AN$63&lt;=$C$17,($C$34*AN$59*$B93/$C$63)*(IF(COUNTA($D93:AM93)*(12/$C$63)&lt;=$C$9,0,1)),0)+IF(AO$63=$C$17,0,IF(AN$63=$C$17,$B93*(AN$60),0))</f>
        <v>1.5890666666666666</v>
      </c>
      <c r="AO93" s="50">
        <f ca="1">IF(AO$63&lt;=$C$17,($C$34*AO$59*$B93/$C$63)*(IF(COUNTA($D93:AN93)*(12/$C$63)&lt;=$C$9,0,1)),0)+IF(AP$63=$C$17,0,IF(AO$63=$C$17,$B93*(AO$60),0))</f>
        <v>1.5890666666666666</v>
      </c>
      <c r="AP93" s="50">
        <f ca="1">IF(AP$63&lt;=$C$17,($C$34*AP$59*$B93/$C$63)*(IF(COUNTA($D93:AO93)*(12/$C$63)&lt;=$C$9,0,1)),0)+IF(AQ$63=$C$17,0,IF(AP$63=$C$17,$B93*(AP$60),0))</f>
        <v>1.5890666666666666</v>
      </c>
      <c r="AQ93" s="50">
        <f ca="1">IF(AQ$63&lt;=$C$17,($C$34*AQ$59*$B93/$C$63)*(IF(COUNTA($D93:AP93)*(12/$C$63)&lt;=$C$9,0,1)),0)+IF(AR$63=$C$17,0,IF(AQ$63=$C$17,$B93*(AQ$60),0))</f>
        <v>1.5890666666666666</v>
      </c>
      <c r="AR93" s="50">
        <f ca="1">IF(AR$63&lt;=$C$17,($C$34*AR$59*$B93/$C$63)*(IF(COUNTA($D93:AQ93)*(12/$C$63)&lt;=$C$9,0,1)),0)+IF(AS$63=$C$17,0,IF(AR$63=$C$17,$B93*(AR$60),0))</f>
        <v>1.5890666666666666</v>
      </c>
      <c r="AS93" s="50">
        <f ca="1">IF(AS$63&lt;=$C$17,($C$34*AS$59*$B93/$C$63)*(IF(COUNTA($D93:AR93)*(12/$C$63)&lt;=$C$9,0,1)),0)+IF(AT$63=$C$17,0,IF(AS$63=$C$17,$B93*(AS$60),0))</f>
        <v>1.5890666666666666</v>
      </c>
      <c r="AT93" s="50">
        <f ca="1">IF(AT$63&lt;=$C$17,($C$34*AT$59*$B93/$C$63)*(IF(COUNTA($D93:AS93)*(12/$C$63)&lt;=$C$9,0,1)),0)+IF(AU$63=$C$17,0,IF(AT$63=$C$17,$B93*(AT$60),0))</f>
        <v>1.5890666666666666</v>
      </c>
      <c r="AU93" s="50">
        <f ca="1">IF(AU$63&lt;=$C$17,($C$34*AU$59*$B93/$C$63)*(IF(COUNTA($D93:AT93)*(12/$C$63)&lt;=$C$9,0,1)),0)+IF(AV$63=$C$17,0,IF(AU$63=$C$17,$B93*(AU$60),0))</f>
        <v>1.5890666666666666</v>
      </c>
      <c r="AV93" s="50">
        <f ca="1">IF(AV$63&lt;=$C$17,($C$34*AV$59*$B93/$C$63)*(IF(COUNTA($D93:AU93)*(12/$C$63)&lt;=$C$9,0,1)),0)+IF(AW$63=$C$17,0,IF(AV$63=$C$17,$B93*(AV$60),0))</f>
        <v>1.5890666666666666</v>
      </c>
      <c r="AW93" s="50">
        <f ca="1">IF(AW$63&lt;=$C$17,($C$34*AW$59*$B93/$C$63)*(IF(COUNTA($D93:AV93)*(12/$C$63)&lt;=$C$9,0,1)),0)+IF(AX$63=$C$17,0,IF(AW$63=$C$17,$B93*(AW$60),0))</f>
        <v>1.5890666666666666</v>
      </c>
      <c r="AX93" s="50">
        <f ca="1">IF(AX$63&lt;=$C$17,($C$34*AX$59*$B93/$C$63)*(IF(COUNTA($D93:AW93)*(12/$C$63)&lt;=$C$9,0,1)),0)+IF(AY$63=$C$17,0,IF(AX$63=$C$17,$B93*(AX$60),0))</f>
        <v>1.5890666666666666</v>
      </c>
      <c r="AY93" s="50">
        <f ca="1">IF(AY$63&lt;=$C$17,($C$34*AY$59*$B93/$C$63)*(IF(COUNTA($D93:AX93)*(12/$C$63)&lt;=$C$9,0,1)),0)+IF(AZ$63=$C$17,0,IF(AY$63=$C$17,$B93*(AY$60),0))</f>
        <v>1.5890666666666666</v>
      </c>
      <c r="AZ93" s="50">
        <f ca="1">IF(AZ$63&lt;=$C$17,($C$34*AZ$59*$B93/$C$63)*(IF(COUNTA($D93:AY93)*(12/$C$63)&lt;=$C$9,0,1)),0)+IF(BA$63=$C$17,0,IF(AZ$63=$C$17,$B93*(AZ$60),0))</f>
        <v>1.5890666666666666</v>
      </c>
      <c r="BA93" s="50">
        <f ca="1">IF(BA$63&lt;=$C$17,($C$34*BA$59*$B93/$C$63)*(IF(COUNTA($D93:AZ93)*(12/$C$63)&lt;=$C$9,0,1)),0)+IF(BB$63=$C$17,0,IF(BA$63=$C$17,$B93*(BA$60),0))</f>
        <v>1.5890666666666666</v>
      </c>
      <c r="BB93" s="50">
        <f ca="1">IF(BB$63&lt;=$C$17,($C$34*BB$59*$B93/$C$63)*(IF(COUNTA($D93:BA93)*(12/$C$63)&lt;=$C$9,0,1)),0)+IF(BC$63=$C$17,0,IF(BB$63=$C$17,$B93*(BB$60),0))</f>
        <v>1.5890666666666666</v>
      </c>
      <c r="BC93" s="50">
        <f ca="1">IF(BC$63&lt;=$C$17,($C$34*BC$59*$B93/$C$63)*(IF(COUNTA($D93:BB93)*(12/$C$63)&lt;=$C$9,0,1)),0)+IF(BD$63=$C$17,0,IF(BC$63=$C$17,$B93*(BC$60),0))</f>
        <v>1.5890666666666666</v>
      </c>
      <c r="BD93" s="50">
        <f ca="1">IF(BD$63&lt;=$C$17,($C$34*BD$59*$B93/$C$63)*(IF(COUNTA($D93:BC93)*(12/$C$63)&lt;=$C$9,0,1)),0)+IF(BE$63=$C$17,0,IF(BD$63=$C$17,$B93*(BD$60),0))</f>
        <v>1.5890666666666666</v>
      </c>
      <c r="BE93" s="50">
        <f ca="1">IF(BE$63&lt;=$C$17,($C$34*BE$59*$B93/$C$63)*(IF(COUNTA($D93:BD93)*(12/$C$63)&lt;=$C$9,0,1)),0)+IF(BF$63=$C$17,0,IF(BE$63=$C$17,$B93*(BE$60),0))</f>
        <v>1.5890666666666666</v>
      </c>
      <c r="BF93" s="50">
        <f ca="1">IF(BF$63&lt;=$C$17,($C$34*BF$59*$B93/$C$63)*(IF(COUNTA($D93:BE93)*(12/$C$63)&lt;=$C$9,0,1)),0)+IF(BG$63=$C$17,0,IF(BF$63=$C$17,$B93*(BF$60),0))</f>
        <v>1.5890666666666666</v>
      </c>
      <c r="BG93" s="50">
        <f ca="1">IF(BG$63&lt;=$C$17,($C$34*BG$59*$B93/$C$63)*(IF(COUNTA($D93:BF93)*(12/$C$63)&lt;=$C$9,0,1)),0)+IF(BH$63=$C$17,0,IF(BG$63=$C$17,$B93*(BG$60),0))</f>
        <v>1.5890666666666666</v>
      </c>
      <c r="BH93" s="50">
        <f ca="1">IF(BH$63&lt;=$C$17,($C$34*BH$59*$B93/$C$63)*(IF(COUNTA($D93:BG93)*(12/$C$63)&lt;=$C$9,0,1)),0)+IF(BI$63=$C$17,0,IF(BH$63=$C$17,$B93*(BH$60),0))</f>
        <v>1.5890666666666666</v>
      </c>
      <c r="BI93" s="50">
        <f ca="1">IF(BI$63&lt;=$C$17,($C$34*BI$59*$B93/$C$63)*(IF(COUNTA($D93:BH93)*(12/$C$63)&lt;=$C$9,0,1)),0)+IF(BJ$63=$C$17,0,IF(BI$63=$C$17,$B93*(BI$60),0))</f>
        <v>1.5890666666666666</v>
      </c>
      <c r="BJ93" s="50">
        <f ca="1">IF(BJ$63&lt;=$C$17,($C$34*BJ$59*$B93/$C$63)*(IF(COUNTA($D93:BI93)*(12/$C$63)&lt;=$C$9,0,1)),0)+IF(BK$63=$C$17,0,IF(BJ$63=$C$17,$B93*(BJ$60),0))</f>
        <v>1.5890666666666666</v>
      </c>
      <c r="BK93" s="50">
        <f ca="1">IF(BK$63&lt;=$C$17,($C$34*BK$59*$B93/$C$63)*(IF(COUNTA($D93:BJ93)*(12/$C$63)&lt;=$C$9,0,1)),0)+IF(BL$63=$C$17,0,IF(BK$63=$C$17,$B93*(BK$60),0))</f>
        <v>1.5890666666666666</v>
      </c>
      <c r="BL93" s="50">
        <f ca="1">IF(BL$63&lt;=$C$17,($C$34*BL$59*$B93/$C$63)*(IF(COUNTA($D93:BK93)*(12/$C$63)&lt;=$C$9,0,1)),0)+IF(BM$63=$C$17,0,IF(BL$63=$C$17,$B93*(BL$60),0))</f>
        <v>1.5890666666666666</v>
      </c>
      <c r="BM93" s="50">
        <f ca="1">IF(BM$63&lt;=$C$17,($C$34*BM$59*$B93/$C$63)*(IF(COUNTA($D93:BL93)*(12/$C$63)&lt;=$C$9,0,1)),0)+IF(BN$63=$C$17,0,IF(BM$63=$C$17,$B93*(BM$60),0))</f>
        <v>1.5890666666666666</v>
      </c>
      <c r="BN93" s="50">
        <f ca="1">IF(BN$63&lt;=$C$17,($C$34*BN$59*$B93/$C$63)*(IF(COUNTA($D93:BM93)*(12/$C$63)&lt;=$C$9,0,1)),0)+IF(BO$63=$C$17,0,IF(BN$63=$C$17,$B93*(BN$60),0))</f>
        <v>1.5890666666666666</v>
      </c>
      <c r="BO93" s="50">
        <f ca="1">IF(BO$63&lt;=$C$17,($C$34*BO$59*$B93/$C$63)*(IF(COUNTA($D93:BN93)*(12/$C$63)&lt;=$C$9,0,1)),0)+IF(BP$63=$C$17,0,IF(BO$63=$C$17,$B93*(BO$60),0))</f>
        <v>1.5890666666666666</v>
      </c>
      <c r="BP93" s="50">
        <f ca="1">IF(BP$63&lt;=$C$17,($C$34*BP$59*$B93/$C$63)*(IF(COUNTA($D93:BO93)*(12/$C$63)&lt;=$C$9,0,1)),0)+IF(BQ$63=$C$17,0,IF(BP$63=$C$17,$B93*(BP$60),0))</f>
        <v>1.5890666666666666</v>
      </c>
      <c r="BQ93" s="50">
        <f ca="1">IF(BQ$63&lt;=$C$17,($C$34*BQ$59*$B93/$C$63)*(IF(COUNTA($D93:BP93)*(12/$C$63)&lt;=$C$9,0,1)),0)+IF(BR$63=$C$17,0,IF(BQ$63=$C$17,$B93*(BQ$60),0))</f>
        <v>1.5890666666666666</v>
      </c>
      <c r="BR93" s="50">
        <f ca="1">IF(BR$63&lt;=$C$17,($C$34*BR$59*$B93/$C$63)*(IF(COUNTA($D93:BQ93)*(12/$C$63)&lt;=$C$9,0,1)),0)+IF(BS$63=$C$17,0,IF(BR$63=$C$17,$B93*(BR$60),0))</f>
        <v>1.5890666666666666</v>
      </c>
      <c r="BS93" s="50">
        <f ca="1">IF(BS$63&lt;=$C$17,($C$34*BS$59*$B93/$C$63)*(IF(COUNTA($D93:BR93)*(12/$C$63)&lt;=$C$9,0,1)),0)+IF(BT$63=$C$17,0,IF(BS$63=$C$17,$B93*(BS$60),0))</f>
        <v>1.5890666666666666</v>
      </c>
      <c r="BT93" s="50">
        <f ca="1">IF(BT$63&lt;=$C$17,($C$34*BT$59*$B93/$C$63)*(IF(COUNTA($D93:BS93)*(12/$C$63)&lt;=$C$9,0,1)),0)+IF(BU$63=$C$17,0,IF(BT$63=$C$17,$B93*(BT$60),0))</f>
        <v>1.5890666666666666</v>
      </c>
      <c r="BU93" s="50">
        <f ca="1">IF(BU$63&lt;=$C$17,($C$34*BU$59*$B93/$C$63)*(IF(COUNTA($D93:BT93)*(12/$C$63)&lt;=$C$9,0,1)),0)+IF(BV$63=$C$17,0,IF(BU$63=$C$17,$B93*(BU$60),0))</f>
        <v>1.5890666666666666</v>
      </c>
      <c r="BV93" s="50">
        <f ca="1">IF(BV$63&lt;=$C$17,($C$34*BV$59*$B93/$C$63)*(IF(COUNTA($D93:BU93)*(12/$C$63)&lt;=$C$9,0,1)),0)+IF(BW$63=$C$17,0,IF(BV$63=$C$17,$B93*(BV$60),0))</f>
        <v>1.5890666666666666</v>
      </c>
      <c r="BW93" s="50">
        <f ca="1">IF(BW$63&lt;=$C$17,($C$34*BW$59*$B93/$C$63)*(IF(COUNTA($D93:BV93)*(12/$C$63)&lt;=$C$9,0,1)),0)+IF(BX$63=$C$17,0,IF(BW$63=$C$17,$B93*(BW$60),0))</f>
        <v>1.5890666666666666</v>
      </c>
      <c r="BX93" s="50">
        <f ca="1">IF(BX$63&lt;=$C$17,($C$34*BX$59*$B93/$C$63)*(IF(COUNTA($D93:BW93)*(12/$C$63)&lt;=$C$9,0,1)),0)+IF(BY$63=$C$17,0,IF(BX$63=$C$17,$B93*(BX$60),0))</f>
        <v>1.5890666666666666</v>
      </c>
      <c r="BY93" s="50">
        <f ca="1">IF(BY$63&lt;=$C$17,($C$34*BY$59*$B93/$C$63)*(IF(COUNTA($D93:BX93)*(12/$C$63)&lt;=$C$9,0,1)),0)+IF(BZ$63=$C$17,0,IF(BY$63=$C$17,$B93*(BY$60),0))</f>
        <v>1.5890666666666666</v>
      </c>
      <c r="BZ93" s="50">
        <f ca="1">IF(BZ$63&lt;=$C$17,($C$34*BZ$59*$B93/$C$63)*(IF(COUNTA($D93:BY93)*(12/$C$63)&lt;=$C$9,0,1)),0)+IF(CA$63=$C$17,0,IF(BZ$63=$C$17,$B93*(BZ$60),0))</f>
        <v>1.5890666666666666</v>
      </c>
      <c r="CA93" s="50">
        <f ca="1">IF(CA$63&lt;=$C$17,($C$34*CA$59*$B93/$C$63)*(IF(COUNTA($D93:BZ93)*(12/$C$63)&lt;=$C$9,0,1)),0)+IF(CB$63=$C$17,0,IF(CA$63=$C$17,$B93*(CA$60),0))</f>
        <v>1.5890666666666666</v>
      </c>
      <c r="CB93" s="50">
        <f ca="1">IF(CB$63&lt;=$C$17,($C$34*CB$59*$B93/$C$63)*(IF(COUNTA($D93:CA93)*(12/$C$63)&lt;=$C$9,0,1)),0)+IF(CC$63=$C$17,0,IF(CB$63=$C$17,$B93*(CB$60),0))</f>
        <v>1.5890666666666666</v>
      </c>
      <c r="CC93" s="50">
        <f ca="1">IF(CC$63&lt;=$C$17,($C$34*CC$59*$B93/$C$63)*(IF(COUNTA($D93:CB93)*(12/$C$63)&lt;=$C$9,0,1)),0)+IF(CD$63=$C$17,0,IF(CC$63=$C$17,$B93*(CC$60),0))</f>
        <v>1.5890666666666666</v>
      </c>
      <c r="CD93" s="50">
        <f ca="1">IF(CD$63&lt;=$C$17,($C$34*CD$59*$B93/$C$63)*(IF(COUNTA($D93:CC93)*(12/$C$63)&lt;=$C$9,0,1)),0)+IF(CE$63=$C$17,0,IF(CD$63=$C$17,$B93*(CD$60),0))</f>
        <v>1.5890666666666666</v>
      </c>
      <c r="CE93" s="50">
        <f ca="1">IF(CE$63&lt;=$C$17,($C$34*CE$59*$B93/$C$63)*(IF(COUNTA($D93:CD93)*(12/$C$63)&lt;=$C$9,0,1)),0)+IF(CF$63=$C$17,0,IF(CE$63=$C$17,$B93*(CE$60),0))</f>
        <v>1.5890666666666666</v>
      </c>
      <c r="CF93" s="50">
        <f ca="1">IF(CF$63&lt;=$C$17,($C$34*CF$59*$B93/$C$63)*(IF(COUNTA($D93:CE93)*(12/$C$63)&lt;=$C$9,0,1)),0)+IF(CG$63=$C$17,0,IF(CF$63=$C$17,$B93*(CF$60),0))</f>
        <v>1.5890666666666666</v>
      </c>
      <c r="CG93" s="50">
        <f ca="1">IF(CG$63&lt;=$C$17,($C$34*CG$59*$B93/$C$63)*(IF(COUNTA($D93:CF93)*(12/$C$63)&lt;=$C$9,0,1)),0)+IF(CH$63=$C$17,0,IF(CG$63=$C$17,$B93*(CG$60),0))</f>
        <v>1.5890666666666666</v>
      </c>
      <c r="CH93" s="50">
        <f ca="1">IF(CH$63&lt;=$C$17,($C$34*CH$59*$B93/$C$63)*(IF(COUNTA($D93:CG93)*(12/$C$63)&lt;=$C$9,0,1)),0)+IF(CI$63=$C$17,0,IF(CH$63=$C$17,$B93*(CH$60),0))</f>
        <v>1.5890666666666666</v>
      </c>
      <c r="CI93" s="50">
        <f ca="1">IF(CI$63&lt;=$C$17,($C$34*CI$59*$B93/$C$63)*(IF(COUNTA($D93:CH93)*(12/$C$63)&lt;=$C$9,0,1)),0)+IF(CJ$63=$C$17,0,IF(CI$63=$C$17,$B93*(CI$60),0))</f>
        <v>1.5890666666666666</v>
      </c>
      <c r="CJ93" s="50">
        <f ca="1">IF(CJ$63&lt;=$C$17,($C$34*CJ$59*$B93/$C$63)*(IF(COUNTA($D93:CI93)*(12/$C$63)&lt;=$C$9,0,1)),0)+IF(CK$63=$C$17,0,IF(CJ$63=$C$17,$B93*(CJ$60),0))</f>
        <v>1.5890666666666666</v>
      </c>
      <c r="CK93" s="50">
        <f ca="1">IF(CK$63&lt;=$C$17,($C$34*CK$59*$B93/$C$63)*(IF(COUNTA($D93:CJ93)*(12/$C$63)&lt;=$C$9,0,1)),0)+IF(CL$63=$C$17,0,IF(CK$63=$C$17,$B93*(CK$60),0))</f>
        <v>1.5890666666666666</v>
      </c>
      <c r="CL93" s="50">
        <f ca="1">IF(CL$63&lt;=$C$17,($C$34*CL$59*$B93/$C$63)*(IF(COUNTA($D93:CK93)*(12/$C$63)&lt;=$C$9,0,1)),0)+IF(CM$63=$C$17,0,IF(CL$63=$C$17,$B93*(CL$60),0))</f>
        <v>1.5890666666666666</v>
      </c>
      <c r="CM93" s="50">
        <f ca="1">IF(CM$63&lt;=$C$17,($C$34*CM$59*$B93/$C$63)*(IF(COUNTA($D93:CL93)*(12/$C$63)&lt;=$C$9,0,1)),0)+IF(CN$63=$C$17,0,IF(CM$63=$C$17,$B93*(CM$60),0))</f>
        <v>1.5890666666666666</v>
      </c>
      <c r="CN93" s="50">
        <f ca="1">IF(CN$63&lt;=$C$17,($C$34*CN$59*$B93/$C$63)*(IF(COUNTA($D93:CM93)*(12/$C$63)&lt;=$C$9,0,1)),0)+IF(CO$63=$C$17,0,IF(CN$63=$C$17,$B93*(CN$60),0))</f>
        <v>1.5890666666666666</v>
      </c>
      <c r="CO93" s="50">
        <f ca="1">IF(CO$63&lt;=$C$17,($C$34*CO$59*$B93/$C$63)*(IF(COUNTA($D93:CN93)*(12/$C$63)&lt;=$C$9,0,1)),0)+IF(CP$63=$C$17,0,IF(CO$63=$C$17,$B93*(CO$60),0))</f>
        <v>1.5890666666666666</v>
      </c>
      <c r="CP93" s="50">
        <f ca="1">IF(CP$63&lt;=$C$17,($C$34*CP$59*$B93/$C$63)*(IF(COUNTA($D93:CO93)*(12/$C$63)&lt;=$C$9,0,1)),0)+IF(CQ$63=$C$17,0,IF(CP$63=$C$17,$B93*(CP$60),0))</f>
        <v>1.5890666666666666</v>
      </c>
      <c r="CQ93" s="50">
        <f ca="1">IF(CQ$63&lt;=$C$17,($C$34*CQ$59*$B93/$C$63)*(IF(COUNTA($D93:CP93)*(12/$C$63)&lt;=$C$9,0,1)),0)+IF(CR$63=$C$17,0,IF(CQ$63=$C$17,$B93*(CQ$60),0))</f>
        <v>1.5890666666666666</v>
      </c>
      <c r="CR93" s="50">
        <f ca="1">IF(CR$63&lt;=$C$17,($C$34*CR$59*$B93/$C$63)*(IF(COUNTA($D93:CQ93)*(12/$C$63)&lt;=$C$9,0,1)),0)+IF(CS$63=$C$17,0,IF(CR$63=$C$17,$B93*(CR$60),0))</f>
        <v>1.5890666666666666</v>
      </c>
      <c r="CS93" s="50">
        <f ca="1">IF(CS$63&lt;=$C$17,($C$34*CS$59*$B93/$C$63)*(IF(COUNTA($D93:CR93)*(12/$C$63)&lt;=$C$9,0,1)),0)+IF(CT$63=$C$17,0,IF(CS$63=$C$17,$B93*(CS$60),0))</f>
        <v>1.5890666666666666</v>
      </c>
      <c r="CT93" s="50">
        <f ca="1">IF(CT$63&lt;=$C$17,($C$34*CT$59*$B93/$C$63)*(IF(COUNTA($D93:CS93)*(12/$C$63)&lt;=$C$9,0,1)),0)+IF(CU$63=$C$17,0,IF(CT$63=$C$17,$B93*(CT$60),0))</f>
        <v>1.5890666666666666</v>
      </c>
      <c r="CU93" s="50">
        <f ca="1">IF(CU$63&lt;=$C$17,($C$34*CU$59*$B93/$C$63)*(IF(COUNTA($D93:CT93)*(12/$C$63)&lt;=$C$9,0,1)),0)+IF(CV$63=$C$17,0,IF(CU$63=$C$17,$B93*(CU$60),0))</f>
        <v>1.5890666666666666</v>
      </c>
      <c r="CV93" s="50">
        <f ca="1">IF(CV$63&lt;=$C$17,($C$34*CV$59*$B93/$C$63)*(IF(COUNTA($D93:CU93)*(12/$C$63)&lt;=$C$9,0,1)),0)+IF(CW$63=$C$17,0,IF(CV$63=$C$17,$B93*(CV$60),0))</f>
        <v>1.5890666666666666</v>
      </c>
      <c r="CW93" s="50">
        <f ca="1">IF(CW$63&lt;=$C$17,($C$34*CW$59*$B93/$C$63)*(IF(COUNTA($D93:CV93)*(12/$C$63)&lt;=$C$9,0,1)),0)+IF(CX$63=$C$17,0,IF(CW$63=$C$17,$B93*(CW$60),0))</f>
        <v>1.5890666666666666</v>
      </c>
      <c r="CX93" s="50">
        <f ca="1">IF(CX$63&lt;=$C$17,($C$34*CX$59*$B93/$C$63)*(IF(COUNTA($D93:CW93)*(12/$C$63)&lt;=$C$9,0,1)),0)+IF(CY$63=$C$17,0,IF(CX$63=$C$17,$B93*(CX$60),0))</f>
        <v>1.5890666666666666</v>
      </c>
      <c r="CY93" s="50">
        <f ca="1">IF(CY$63&lt;=$C$17,($C$34*CY$59*$B93/$C$63)*(IF(COUNTA($D93:CX93)*(12/$C$63)&lt;=$C$9,0,1)),0)+IF(CZ$63=$C$17,0,IF(CY$63=$C$17,$B93*(CY$60),0))</f>
        <v>1.5890666666666666</v>
      </c>
      <c r="CZ93" s="50">
        <f ca="1">IF(CZ$63&lt;=$C$17,($C$34*CZ$59*$B93/$C$63)*(IF(COUNTA($D93:CY93)*(12/$C$63)&lt;=$C$9,0,1)),0)+IF(DA$63=$C$17,0,IF(CZ$63=$C$17,$B93*(CZ$60),0))</f>
        <v>1.5890666666666666</v>
      </c>
      <c r="DA93" s="50">
        <f ca="1">IF(DA$63&lt;=$C$17,($C$34*DA$59*$B93/$C$63)*(IF(COUNTA($D93:CZ93)*(12/$C$63)&lt;=$C$9,0,1)),0)+IF(DB$63=$C$17,0,IF(DA$63=$C$17,$B93*(DA$60),0))</f>
        <v>1.5890666666666666</v>
      </c>
      <c r="DB93" s="50">
        <f ca="1">IF(DB$63&lt;=$C$17,($C$34*DB$59*$B93/$C$63)*(IF(COUNTA($D93:DA93)*(12/$C$63)&lt;=$C$9,0,1)),0)+IF(DC$63=$C$17,0,IF(DB$63=$C$17,$B93*(DB$60),0))</f>
        <v>1.5890666666666666</v>
      </c>
      <c r="DC93" s="50">
        <f ca="1">IF(DC$63&lt;=$C$17,($C$34*DC$59*$B93/$C$63)*(IF(COUNTA($D93:DB93)*(12/$C$63)&lt;=$C$9,0,1)),0)+IF(DD$63=$C$17,0,IF(DC$63=$C$17,$B93*(DC$60),0))</f>
        <v>1.5890666666666666</v>
      </c>
      <c r="DD93" s="50">
        <f ca="1">IF(DD$63&lt;=$C$17,($C$34*DD$59*$B93/$C$63)*(IF(COUNTA($D93:DC93)*(12/$C$63)&lt;=$C$9,0,1)),0)+IF(DE$63=$C$17,0,IF(DD$63=$C$17,$B93*(DD$60),0))</f>
        <v>1.5890666666666666</v>
      </c>
      <c r="DE93" s="50">
        <f ca="1">IF(DE$63&lt;=$C$17,($C$34*DE$59*$B93/$C$63)*(IF(COUNTA($D93:DD93)*(12/$C$63)&lt;=$C$9,0,1)),0)+IF(DF$63=$C$17,0,IF(DE$63=$C$17,$B93*(DE$60),0))</f>
        <v>1.5890666666666666</v>
      </c>
      <c r="DF93" s="50">
        <f ca="1">IF(DF$63&lt;=$C$17,($C$34*DF$59*$B93/$C$63)*(IF(COUNTA($D93:DE93)*(12/$C$63)&lt;=$C$9,0,1)),0)+IF(DG$63=$C$17,0,IF(DF$63=$C$17,$B93*(DF$60),0))</f>
        <v>1.5890666666666666</v>
      </c>
      <c r="DG93" s="50">
        <f ca="1">IF(DG$63&lt;=$C$17,($C$34*DG$59*$B93/$C$63)*(IF(COUNTA($D93:DF93)*(12/$C$63)&lt;=$C$9,0,1)),0)+IF(DH$63=$C$17,0,IF(DG$63=$C$17,$B93*(DG$60),0))</f>
        <v>1.5890666666666666</v>
      </c>
      <c r="DH93" s="50">
        <f ca="1">IF(DH$63&lt;=$C$17,($C$34*DH$59*$B93/$C$63)*(IF(COUNTA($D93:DG93)*(12/$C$63)&lt;=$C$9,0,1)),0)+IF(DI$63=$C$17,0,IF(DH$63=$C$17,$B93*(DH$60),0))</f>
        <v>1.5890666666666666</v>
      </c>
      <c r="DI93" s="50">
        <f ca="1">IF(DI$63&lt;=$C$17,($C$34*DI$59*$B93/$C$63)*(IF(COUNTA($D93:DH93)*(12/$C$63)&lt;=$C$9,0,1)),0)+IF(DJ$63=$C$17,0,IF(DI$63=$C$17,$B93*(DI$60),0))</f>
        <v>1.5890666666666666</v>
      </c>
      <c r="DJ93" s="50">
        <f ca="1">IF(DJ$63&lt;=$C$17,($C$34*DJ$59*$B93/$C$63)*(IF(COUNTA($D93:DI93)*(12/$C$63)&lt;=$C$9,0,1)),0)+IF(DK$63=$C$17,0,IF(DJ$63=$C$17,$B93*(DJ$60),0))</f>
        <v>1.5890666666666666</v>
      </c>
      <c r="DK93" s="50">
        <f ca="1">IF(DK$63&lt;=$C$17,($C$34*DK$59*$B93/$C$63)*(IF(COUNTA($D93:DJ93)*(12/$C$63)&lt;=$C$9,0,1)),0)+IF(DL$63=$C$17,0,IF(DK$63=$C$17,$B93*(DK$60),0))</f>
        <v>1.5890666666666666</v>
      </c>
      <c r="DL93" s="50">
        <f ca="1">IF(DL$63&lt;=$C$17,($C$34*DL$59*$B93/$C$63)*(IF(COUNTA($D93:DK93)*(12/$C$63)&lt;=$C$9,0,1)),0)+IF(DM$63=$C$17,0,IF(DL$63=$C$17,$B93*(DL$60),0))</f>
        <v>1.5890666666666666</v>
      </c>
      <c r="DM93" s="50">
        <f ca="1">IF(DM$63&lt;=$C$17,($C$34*DM$59*$B93/$C$63)*(IF(COUNTA($D93:DL93)*(12/$C$63)&lt;=$C$9,0,1)),0)+IF(DN$63=$C$17,0,IF(DM$63=$C$17,$B93*(DM$60),0))</f>
        <v>1.5890666666666666</v>
      </c>
      <c r="DN93" s="50">
        <f ca="1">IF(DN$63&lt;=$C$17,($C$34*DN$59*$B93/$C$63)*(IF(COUNTA($D93:DM93)*(12/$C$63)&lt;=$C$9,0,1)),0)+IF(DO$63=$C$17,0,IF(DN$63=$C$17,$B93*(DN$60),0))</f>
        <v>1.5890666666666666</v>
      </c>
      <c r="DO93" s="50">
        <f ca="1">IF(DO$63&lt;=$C$17,($C$34*DO$59*$B93/$C$63)*(IF(COUNTA($D93:DN93)*(12/$C$63)&lt;=$C$9,0,1)),0)+IF(DP$63=$C$17,0,IF(DO$63=$C$17,$B93*(DO$60),0))</f>
        <v>1.5890666666666666</v>
      </c>
      <c r="DP93" s="50">
        <f ca="1">IF(DP$63&lt;=$C$17,($C$34*DP$59*$B93/$C$63)*(IF(COUNTA($D93:DO93)*(12/$C$63)&lt;=$C$9,0,1)),0)+IF(DQ$63=$C$17,0,IF(DP$63=$C$17,$B93*(DP$60),0))</f>
        <v>1.5890666666666666</v>
      </c>
      <c r="DQ93" s="50">
        <f ca="1">IF(DQ$63&lt;=$C$17,($C$34*DQ$59*$B93/$C$63)*(IF(COUNTA($D93:DP93)*(12/$C$63)&lt;=$C$9,0,1)),0)+IF(DR$63=$C$17,0,IF(DQ$63=$C$17,$B93*(DQ$60),0))</f>
        <v>1.5890666666666666</v>
      </c>
      <c r="DR93" s="50">
        <f ca="1">IF(DR$63&lt;=$C$17,($C$34*DR$59*$B93/$C$63)*(IF(COUNTA($D93:DQ93)*(12/$C$63)&lt;=$C$9,0,1)),0)+IF(DS$63=$C$17,0,IF(DR$63=$C$17,$B93*(DR$60),0))</f>
        <v>1.5890666666666666</v>
      </c>
      <c r="DS93" s="50">
        <f ca="1">IF(DS$63&lt;=$C$17,($C$34*DS$59*$B93/$C$63)*(IF(COUNTA($D93:DR93)*(12/$C$63)&lt;=$C$9,0,1)),0)+IF(DT$63=$C$17,0,IF(DS$63=$C$17,$B93*(DS$60),0))</f>
        <v>1.5890666666666666</v>
      </c>
      <c r="DT93" s="50">
        <f ca="1">IF(DT$63&lt;=$C$17,($C$34*DT$59*$B93/$C$63)*(IF(COUNTA($D93:DS93)*(12/$C$63)&lt;=$C$9,0,1)),0)+IF(DU$63=$C$17,0,IF(DT$63=$C$17,$B93*(DT$60),0))</f>
        <v>399.25303181470031</v>
      </c>
      <c r="DU93" s="50">
        <f>IF(DU$63&lt;=$C$17,($C$34*DU$59*$B93/$C$63)*(IF(COUNTA($D93:DT93)*(12/$C$63)&lt;=$C$9,0,1)),0)+IF(DV$63=$C$17,0,IF(DU$63=$C$17,$B93*(DU$60),0))</f>
        <v>0</v>
      </c>
      <c r="DV93" s="50">
        <f>IF(DV$63&lt;=$C$17,($C$34*DV$59*$B93/$C$63)*(IF(COUNTA($D93:DU93)*(12/$C$63)&lt;=$C$9,0,1)),0)+IF(DW$63=$C$17,0,IF(DV$63=$C$17,$B93*(DV$60),0))</f>
        <v>0</v>
      </c>
      <c r="DW93" s="50">
        <f>IF(DW$63&lt;=$C$17,($C$34*DW$59*$B93/$C$63)*(IF(COUNTA($D93:DV93)*(12/$C$63)&lt;=$C$9,0,1)),0)+IF(DX$63=$C$17,0,IF(DW$63=$C$17,$B93*(DW$60),0))</f>
        <v>0</v>
      </c>
      <c r="DX93" s="50">
        <f>IF(DX$63&lt;=$C$17,($C$34*DX$59*$B93/$C$63)*(IF(COUNTA($D93:DW93)*(12/$C$63)&lt;=$C$9,0,1)),0)+IF(DY$63=$C$17,0,IF(DX$63=$C$17,$B93*(DX$60),0))</f>
        <v>0</v>
      </c>
      <c r="DY93" s="50">
        <f>IF(DY$63&lt;=$C$17,($C$34*DY$59*$B93/$C$63)*(IF(COUNTA($D93:DX93)*(12/$C$63)&lt;=$C$9,0,1)),0)+IF(DZ$63=$C$17,0,IF(DY$63=$C$17,$B93*(DY$60),0))</f>
        <v>0</v>
      </c>
      <c r="DZ93" s="50">
        <f>IF(DZ$63&lt;=$C$17,($C$34*DZ$59*$B93/$C$63)*(IF(COUNTA($D93:DY93)*(12/$C$63)&lt;=$C$9,0,1)),0)+IF(EA$63=$C$17,0,IF(DZ$63=$C$17,$B93*(DZ$60),0))</f>
        <v>0</v>
      </c>
      <c r="EA93" s="50">
        <f>IF(EA$63&lt;=$C$17,($C$34*EA$59*$B93/$C$63)*(IF(COUNTA($D93:DZ93)*(12/$C$63)&lt;=$C$9,0,1)),0)+IF(EB$63=$C$17,0,IF(EA$63=$C$17,$B93*(EA$60),0))</f>
        <v>0</v>
      </c>
      <c r="EB93" s="50">
        <f>IF(EB$63&lt;=$C$17,($C$34*EB$59*$B93/$C$63)*(IF(COUNTA($D93:EA93)*(12/$C$63)&lt;=$C$9,0,1)),0)+IF(EC$63=$C$17,0,IF(EB$63=$C$17,$B93*(EB$60),0))</f>
        <v>0</v>
      </c>
      <c r="EC93" s="50">
        <f>IF(EC$63&lt;=$C$17,($C$34*EC$59*$B93/$C$63)*(IF(COUNTA($D93:EB93)*(12/$C$63)&lt;=$C$9,0,1)),0)+IF(ED$63=$C$17,0,IF(EC$63=$C$17,$B93*(EC$60),0))</f>
        <v>0</v>
      </c>
      <c r="ED93" s="50">
        <f>IF(ED$63&lt;=$C$17,($C$34*ED$59*$B93/$C$63)*(IF(COUNTA($D93:EC93)*(12/$C$63)&lt;=$C$9,0,1)),0)+IF(EE$63=$C$17,0,IF(ED$63=$C$17,$B93*(ED$60),0))</f>
        <v>0</v>
      </c>
      <c r="EE93" s="50">
        <f>IF(EE$63&lt;=$C$17,($C$34*EE$59*$B93/$C$63)*(IF(COUNTA($D93:ED93)*(12/$C$63)&lt;=$C$9,0,1)),0)+IF(EF$63=$C$17,0,IF(EE$63=$C$17,$B93*(EE$60),0))</f>
        <v>0</v>
      </c>
      <c r="EF93" s="50">
        <f>IF(EF$63&lt;=$C$17,($C$34*EF$59*$B93/$C$63)*(IF(COUNTA($D93:EE93)*(12/$C$63)&lt;=$C$9,0,1)),0)+IF(EG$63=$C$17,0,IF(EF$63=$C$17,$B93*(EF$60),0))</f>
        <v>0</v>
      </c>
      <c r="EG93" s="50">
        <f>IF(EG$63&lt;=$C$17,($C$34*EG$59*$B93/$C$63)*(IF(COUNTA($D93:EF93)*(12/$C$63)&lt;=$C$9,0,1)),0)+IF(EH$63=$C$17,0,IF(EG$63=$C$17,$B93*(EG$60),0))</f>
        <v>0</v>
      </c>
      <c r="EH93" s="50">
        <f>IF(EH$63&lt;=$C$17,($C$34*EH$59*$B93/$C$63)*(IF(COUNTA($D93:EG93)*(12/$C$63)&lt;=$C$9,0,1)),0)+IF(EI$63=$C$17,0,IF(EH$63=$C$17,$B93*(EH$60),0))</f>
        <v>0</v>
      </c>
      <c r="EI93" s="50">
        <f>IF(EI$63&lt;=$C$17,($C$34*EI$59*$B93/$C$63)*(IF(COUNTA($D93:EH93)*(12/$C$63)&lt;=$C$9,0,1)),0)+IF(EJ$63=$C$17,0,IF(EI$63=$C$17,$B93*(EI$60),0))</f>
        <v>0</v>
      </c>
      <c r="EJ93" s="50">
        <f>IF(EJ$63&lt;=$C$17,($C$34*EJ$59*$B93/$C$63)*(IF(COUNTA($D93:EI93)*(12/$C$63)&lt;=$C$9,0,1)),0)+IF(EK$63=$C$17,0,IF(EJ$63=$C$17,$B93*(EJ$60),0))</f>
        <v>0</v>
      </c>
      <c r="EK93" s="50">
        <f>IF(EK$63&lt;=$C$17,($C$34*EK$59*$B93/$C$63)*(IF(COUNTA($D93:EJ93)*(12/$C$63)&lt;=$C$9,0,1)),0)+IF(EL$63=$C$17,0,IF(EK$63=$C$17,$B93*(EK$60),0))</f>
        <v>0</v>
      </c>
      <c r="EL93" s="50">
        <f>IF(EL$63&lt;=$C$17,($C$34*EL$59*$B93/$C$63)*(IF(COUNTA($D93:EK93)*(12/$C$63)&lt;=$C$9,0,1)),0)+IF(EM$63=$C$17,0,IF(EL$63=$C$17,$B93*(EL$60),0))</f>
        <v>0</v>
      </c>
      <c r="EM93" s="50">
        <f>IF(EM$63&lt;=$C$17,($C$34*EM$59*$B93/$C$63)*(IF(COUNTA($D93:EL93)*(12/$C$63)&lt;=$C$9,0,1)),0)+IF(EN$63=$C$17,0,IF(EM$63=$C$17,$B93*(EM$60),0))</f>
        <v>0</v>
      </c>
      <c r="EN93" s="50">
        <f>IF(EN$63&lt;=$C$17,($C$34*EN$59*$B93/$C$63)*(IF(COUNTA($D93:EM93)*(12/$C$63)&lt;=$C$9,0,1)),0)+IF(EO$63=$C$17,0,IF(EN$63=$C$17,$B93*(EN$60),0))</f>
        <v>0</v>
      </c>
      <c r="EO93" s="50">
        <f>IF(EO$63&lt;=$C$17,($C$34*EO$59*$B93/$C$63)*(IF(COUNTA($D93:EN93)*(12/$C$63)&lt;=$C$9,0,1)),0)+IF(EP$63=$C$17,0,IF(EO$63=$C$17,$B93*(EO$60),0))</f>
        <v>0</v>
      </c>
      <c r="EP93" s="50">
        <f>IF(EP$63&lt;=$C$17,($C$34*EP$59*$B93/$C$63)*(IF(COUNTA($D93:EO93)*(12/$C$63)&lt;=$C$9,0,1)),0)+IF(EQ$63=$C$17,0,IF(EP$63=$C$17,$B93*(EP$60),0))</f>
        <v>0</v>
      </c>
      <c r="EQ93" s="50">
        <f>IF(EQ$63&lt;=$C$17,($C$34*EQ$59*$B93/$C$63)*(IF(COUNTA($D93:EP93)*(12/$C$63)&lt;=$C$9,0,1)),0)+IF(ER$63=$C$17,0,IF(EQ$63=$C$17,$B93*(EQ$60),0))</f>
        <v>0</v>
      </c>
      <c r="ER93" s="50">
        <f>IF(ER$63&lt;=$C$17,($C$34*ER$59*$B93/$C$63)*(IF(COUNTA($D93:EQ93)*(12/$C$63)&lt;=$C$9,0,1)),0)+IF(ES$63=$C$17,0,IF(ER$63=$C$17,$B93*(ER$60),0))</f>
        <v>0</v>
      </c>
      <c r="ES93" s="50">
        <f>IF(ES$63&lt;=$C$17,($C$34*ES$59*$B93/$C$63)*(IF(COUNTA($D93:ER93)*(12/$C$63)&lt;=$C$9,0,1)),0)+IF(ET$63=$C$17,0,IF(ES$63=$C$17,$B93*(ES$60),0))</f>
        <v>0</v>
      </c>
      <c r="ET93" s="50">
        <f>IF(ET$63&lt;=$C$17,($C$34*ET$59*$B93/$C$63)*(IF(COUNTA($D93:ES93)*(12/$C$63)&lt;=$C$9,0,1)),0)+IF(EU$63=$C$17,0,IF(ET$63=$C$17,$B93*(ET$60),0))</f>
        <v>0</v>
      </c>
      <c r="EU93" s="50">
        <f>IF(EU$63&lt;=$C$17,($C$34*EU$59*$B93/$C$63)*(IF(COUNTA($D93:ET93)*(12/$C$63)&lt;=$C$9,0,1)),0)+IF(EV$63=$C$17,0,IF(EU$63=$C$17,$B93*(EU$60),0))</f>
        <v>0</v>
      </c>
      <c r="EV93" s="50">
        <f>IF(EV$63&lt;=$C$17,($C$34*EV$59*$B93/$C$63)*(IF(COUNTA($D93:EU93)*(12/$C$63)&lt;=$C$9,0,1)),0)+IF(EW$63=$C$17,0,IF(EV$63=$C$17,$B93*(EV$60),0))</f>
        <v>0</v>
      </c>
      <c r="EW93" s="50">
        <f>IF(EW$63&lt;=$C$17,($C$34*EW$59*$B93/$C$63)*(IF(COUNTA($D93:EV93)*(12/$C$63)&lt;=$C$9,0,1)),0)+IF(EX$63=$C$17,0,IF(EW$63=$C$17,$B93*(EW$60),0))</f>
        <v>0</v>
      </c>
      <c r="EX93" s="50">
        <f>IF(EX$63&lt;=$C$17,($C$34*EX$59*$B93/$C$63)*(IF(COUNTA($D93:EW93)*(12/$C$63)&lt;=$C$9,0,1)),0)+IF(EY$63=$C$17,0,IF(EX$63=$C$17,$B93*(EX$60),0))</f>
        <v>0</v>
      </c>
      <c r="EY93" s="50">
        <f>IF(EY$63&lt;=$C$17,($C$34*EY$59*$B93/$C$63)*(IF(COUNTA($D93:EX93)*(12/$C$63)&lt;=$C$9,0,1)),0)+IF(EZ$63=$C$17,0,IF(EY$63=$C$17,$B93*(EY$60),0))</f>
        <v>0</v>
      </c>
      <c r="EZ93" s="50">
        <f>IF(EZ$63&lt;=$C$17,($C$34*EZ$59*$B93/$C$63)*(IF(COUNTA($D93:EY93)*(12/$C$63)&lt;=$C$9,0,1)),0)+IF(FA$63=$C$17,0,IF(EZ$63=$C$17,$B93*(EZ$60),0))</f>
        <v>0</v>
      </c>
      <c r="FA93" s="50">
        <f>IF(FA$63&lt;=$C$17,($C$34*FA$59*$B93/$C$63)*(IF(COUNTA($D93:EZ93)*(12/$C$63)&lt;=$C$9,0,1)),0)+IF(FB$63=$C$17,0,IF(FA$63=$C$17,$B93*(FA$60),0))</f>
        <v>0</v>
      </c>
      <c r="FB93" s="50">
        <f>IF(FB$63&lt;=$C$17,($C$34*FB$59*$B93/$C$63)*(IF(COUNTA($D93:FA93)*(12/$C$63)&lt;=$C$9,0,1)),0)+IF(FC$63=$C$17,0,IF(FB$63=$C$17,$B93*(FB$60),0))</f>
        <v>0</v>
      </c>
      <c r="FC93" s="50">
        <f>IF(FC$63&lt;=$C$17,($C$34*FC$59*$B93/$C$63)*(IF(COUNTA($D93:FB93)*(12/$C$63)&lt;=$C$9,0,1)),0)+IF(FD$63=$C$17,0,IF(FC$63=$C$17,$B93*(FC$60),0))</f>
        <v>0</v>
      </c>
      <c r="FD93" s="50">
        <f>IF(FD$63&lt;=$C$17,($C$34*FD$59*$B93/$C$63)*(IF(COUNTA($D93:FC93)*(12/$C$63)&lt;=$C$9,0,1)),0)+IF(FE$63=$C$17,0,IF(FD$63=$C$17,$B93*(FD$60),0))</f>
        <v>0</v>
      </c>
      <c r="FE93" s="50">
        <f>IF(FE$63&lt;=$C$17,($C$34*FE$59*$B93/$C$63)*(IF(COUNTA($D93:FD93)*(12/$C$63)&lt;=$C$9,0,1)),0)+IF(FF$63=$C$17,0,IF(FE$63=$C$17,$B93*(FE$60),0))</f>
        <v>0</v>
      </c>
      <c r="FF93" s="50">
        <f>IF(FF$63&lt;=$C$17,($C$34*FF$59*$B93/$C$63)*(IF(COUNTA($D93:FE93)*(12/$C$63)&lt;=$C$9,0,1)),0)+IF(FG$63=$C$17,0,IF(FF$63=$C$17,$B93*(FF$60),0))</f>
        <v>0</v>
      </c>
      <c r="FG93" s="50">
        <f>IF(FG$63&lt;=$C$17,($C$34*FG$59*$B93/$C$63)*(IF(COUNTA($D93:FF93)*(12/$C$63)&lt;=$C$9,0,1)),0)+IF(FH$63=$C$17,0,IF(FG$63=$C$17,$B93*(FG$60),0))</f>
        <v>0</v>
      </c>
      <c r="FH93" s="50">
        <f>IF(FH$63&lt;=$C$17,($C$34*FH$59*$B93/$C$63)*(IF(COUNTA($D93:FG93)*(12/$C$63)&lt;=$C$9,0,1)),0)+IF(FI$63=$C$17,0,IF(FH$63=$C$17,$B93*(FH$60),0))</f>
        <v>0</v>
      </c>
      <c r="FI93" s="50">
        <f>IF(FI$63&lt;=$C$17,($C$34*FI$59*$B93/$C$63)*(IF(COUNTA($D93:FH93)*(12/$C$63)&lt;=$C$9,0,1)),0)+IF(FJ$63=$C$17,0,IF(FI$63=$C$17,$B93*(FI$60),0))</f>
        <v>0</v>
      </c>
      <c r="FJ93" s="50">
        <f>IF(FJ$63&lt;=$C$17,($C$34*FJ$59*$B93/$C$63)*(IF(COUNTA($D93:FI93)*(12/$C$63)&lt;=$C$9,0,1)),0)+IF(FK$63=$C$17,0,IF(FJ$63=$C$17,$B93*(FJ$60),0))</f>
        <v>0</v>
      </c>
      <c r="FK93" s="50">
        <f>IF(FK$63&lt;=$C$17,($C$34*FK$59*$B93/$C$63)*(IF(COUNTA($D93:FJ93)*(12/$C$63)&lt;=$C$9,0,1)),0)+IF(FL$63=$C$17,0,IF(FK$63=$C$17,$B93*(FK$60),0))</f>
        <v>0</v>
      </c>
      <c r="FL93" s="50">
        <f>IF(FL$63&lt;=$C$17,($C$34*FL$59*$B93/$C$63)*(IF(COUNTA($D93:FK93)*(12/$C$63)&lt;=$C$9,0,1)),0)+IF(FM$63=$C$17,0,IF(FL$63=$C$17,$B93*(FL$60),0))</f>
        <v>0</v>
      </c>
      <c r="FM93" s="50">
        <f>IF(FM$63&lt;=$C$17,($C$34*FM$59*$B93/$C$63)*(IF(COUNTA($D93:FL93)*(12/$C$63)&lt;=$C$9,0,1)),0)+IF(FN$63=$C$17,0,IF(FM$63=$C$17,$B93*(FM$60),0))</f>
        <v>0</v>
      </c>
      <c r="FN93" s="50">
        <f>IF(FN$63&lt;=$C$17,($C$34*FN$59*$B93/$C$63)*(IF(COUNTA($D93:FM93)*(12/$C$63)&lt;=$C$9,0,1)),0)+IF(FO$63=$C$17,0,IF(FN$63=$C$17,$B93*(FN$60),0))</f>
        <v>0</v>
      </c>
      <c r="FO93" s="50">
        <f>IF(FO$63&lt;=$C$17,($C$34*FO$59*$B93/$C$63)*(IF(COUNTA($D93:FN93)*(12/$C$63)&lt;=$C$9,0,1)),0)+IF(FP$63=$C$17,0,IF(FO$63=$C$17,$B93*(FO$60),0))</f>
        <v>0</v>
      </c>
      <c r="FP93" s="50">
        <f>IF(FP$63&lt;=$C$17,($C$34*FP$59*$B93/$C$63)*(IF(COUNTA($D93:FO93)*(12/$C$63)&lt;=$C$9,0,1)),0)+IF(FQ$63=$C$17,0,IF(FP$63=$C$17,$B93*(FP$60),0))</f>
        <v>0</v>
      </c>
      <c r="FQ93" s="50">
        <f>IF(FQ$63&lt;=$C$17,($C$34*FQ$59*$B93/$C$63)*(IF(COUNTA($D93:FP93)*(12/$C$63)&lt;=$C$9,0,1)),0)+IF(FR$63=$C$17,0,IF(FQ$63=$C$17,$B93*(FQ$60),0))</f>
        <v>0</v>
      </c>
      <c r="FR93" s="50">
        <f>IF(FR$63&lt;=$C$17,($C$34*FR$59*$B93/$C$63)*(IF(COUNTA($D93:FQ93)*(12/$C$63)&lt;=$C$9,0,1)),0)+IF(FS$63=$C$17,0,IF(FR$63=$C$17,$B93*(FR$60),0))</f>
        <v>0</v>
      </c>
      <c r="FS93" s="50">
        <f>IF(FS$63&lt;=$C$17,($C$34*FS$59*$B93/$C$63)*(IF(COUNTA($D93:FR93)*(12/$C$63)&lt;=$C$9,0,1)),0)+IF(FT$63=$C$17,0,IF(FS$63=$C$17,$B93*(FS$60),0))</f>
        <v>0</v>
      </c>
      <c r="FT93" s="50">
        <f>IF(FT$63&lt;=$C$17,($C$34*FT$59*$B93/$C$63)*(IF(COUNTA($D93:FS93)*(12/$C$63)&lt;=$C$9,0,1)),0)+IF(FU$63=$C$17,0,IF(FT$63=$C$17,$B93*(FT$60),0))</f>
        <v>0</v>
      </c>
      <c r="FU93" s="50">
        <f>IF(FU$63&lt;=$C$17,($C$34*FU$59*$B93/$C$63)*(IF(COUNTA($D93:FT93)*(12/$C$63)&lt;=$C$9,0,1)),0)+IF(FV$63=$C$17,0,IF(FU$63=$C$17,$B93*(FU$60),0))</f>
        <v>0</v>
      </c>
      <c r="FV93" s="50">
        <f>IF(FV$63&lt;=$C$17,($C$34*FV$59*$B93/$C$63)*(IF(COUNTA($D93:FU93)*(12/$C$63)&lt;=$C$9,0,1)),0)+IF(FW$63=$C$17,0,IF(FV$63=$C$17,$B93*(FV$60),0))</f>
        <v>0</v>
      </c>
      <c r="FW93" s="50">
        <f>IF(FW$63&lt;=$C$17,($C$34*FW$59*$B93/$C$63)*(IF(COUNTA($D93:FV93)*(12/$C$63)&lt;=$C$9,0,1)),0)+IF(FX$63=$C$17,0,IF(FW$63=$C$17,$B93*(FW$60),0))</f>
        <v>0</v>
      </c>
      <c r="FX93" s="50">
        <f>IF(FX$63&lt;=$C$17,($C$34*FX$59*$B93/$C$63)*(IF(COUNTA($D93:FW93)*(12/$C$63)&lt;=$C$9,0,1)),0)+IF(FY$63=$C$17,0,IF(FX$63=$C$17,$B93*(FX$60),0))</f>
        <v>0</v>
      </c>
      <c r="FY93" s="50">
        <f>IF(FY$63&lt;=$C$17,($C$34*FY$59*$B93/$C$63)*(IF(COUNTA($D93:FX93)*(12/$C$63)&lt;=$C$9,0,1)),0)+IF(FZ$63=$C$17,0,IF(FY$63=$C$17,$B93*(FY$60),0))</f>
        <v>0</v>
      </c>
      <c r="FZ93" s="50">
        <f>IF(FZ$63&lt;=$C$17,($C$34*FZ$59*$B93/$C$63)*(IF(COUNTA($D93:FY93)*(12/$C$63)&lt;=$C$9,0,1)),0)+IF(GA$63=$C$17,0,IF(FZ$63=$C$17,$B93*(FZ$60),0))</f>
        <v>0</v>
      </c>
      <c r="GA93" s="50">
        <f>IF(GA$63&lt;=$C$17,($C$34*GA$59*$B93/$C$63)*(IF(COUNTA($D93:FZ93)*(12/$C$63)&lt;=$C$9,0,1)),0)+IF(GB$63=$C$17,0,IF(GA$63=$C$17,$B93*(GA$60),0))</f>
        <v>0</v>
      </c>
      <c r="GB93" s="50">
        <f>IF(GB$63&lt;=$C$17,($C$34*GB$59*$B93/$C$63)*(IF(COUNTA($D93:GA93)*(12/$C$63)&lt;=$C$9,0,1)),0)+IF(GC$63=$C$17,0,IF(GB$63=$C$17,$B93*(GB$60),0))</f>
        <v>0</v>
      </c>
      <c r="GC93" s="50">
        <f>IF(GC$63&lt;=$C$17,($C$34*GC$59*$B93/$C$63)*(IF(COUNTA($D93:GB93)*(12/$C$63)&lt;=$C$9,0,1)),0)+IF(GD$63=$C$17,0,IF(GC$63=$C$17,$B93*(GC$60),0))</f>
        <v>0</v>
      </c>
      <c r="GD93" s="50">
        <f>IF(GD$63&lt;=$C$17,($C$34*GD$59*$B93/$C$63)*(IF(COUNTA($D93:GC93)*(12/$C$63)&lt;=$C$9,0,1)),0)+IF(GE$63=$C$17,0,IF(GD$63=$C$17,$B93*(GD$60),0))</f>
        <v>0</v>
      </c>
      <c r="GE93" s="50">
        <f>IF(GE$63&lt;=$C$17,($C$34*GE$59*$B93/$C$63)*(IF(COUNTA($D93:GD93)*(12/$C$63)&lt;=$C$9,0,1)),0)+IF(GF$63=$C$17,0,IF(GE$63=$C$17,$B93*(GE$60),0))</f>
        <v>0</v>
      </c>
      <c r="GF93" s="50">
        <f>IF(GF$63&lt;=$C$17,($C$34*GF$59*$B93/$C$63)*(IF(COUNTA($D93:GE93)*(12/$C$63)&lt;=$C$9,0,1)),0)+IF(GG$63=$C$17,0,IF(GF$63=$C$17,$B93*(GF$60),0))</f>
        <v>0</v>
      </c>
      <c r="GG93" s="50">
        <f>IF(GG$63&lt;=$C$17,($C$34*GG$59*$B93/$C$63)*(IF(COUNTA($D93:GF93)*(12/$C$63)&lt;=$C$9,0,1)),0)+IF(GH$63=$C$17,0,IF(GG$63=$C$17,$B93*(GG$60),0))</f>
        <v>0</v>
      </c>
      <c r="GH93" s="50">
        <f>IF(GH$63&lt;=$C$17,($C$34*GH$59*$B93/$C$63)*(IF(COUNTA($D93:GG93)*(12/$C$63)&lt;=$C$9,0,1)),0)+IF(GI$63=$C$17,0,IF(GH$63=$C$17,$B93*(GH$60),0))</f>
        <v>0</v>
      </c>
      <c r="GI93" s="50">
        <f>IF(GI$63&lt;=$C$17,($C$34*GI$59*$B93/$C$63)*(IF(COUNTA($D93:GH93)*(12/$C$63)&lt;=$C$9,0,1)),0)+IF(GJ$63=$C$17,0,IF(GI$63=$C$17,$B93*(GI$60),0))</f>
        <v>0</v>
      </c>
      <c r="GJ93" s="50">
        <f>IF(GJ$63&lt;=$C$17,($C$34*GJ$59*$B93/$C$63)*(IF(COUNTA($D93:GI93)*(12/$C$63)&lt;=$C$9,0,1)),0)+IF(GK$63=$C$17,0,IF(GJ$63=$C$17,$B93*(GJ$60),0))</f>
        <v>0</v>
      </c>
      <c r="GK93" s="50">
        <f>IF(GK$63&lt;=$C$17,($C$34*GK$59*$B93/$C$63)*(IF(COUNTA($D93:GJ93)*(12/$C$63)&lt;=$C$9,0,1)),0)+IF(GL$63=$C$17,0,IF(GK$63=$C$17,$B93*(GK$60),0))</f>
        <v>0</v>
      </c>
      <c r="GL93" s="50">
        <f>IF(GL$63&lt;=$C$17,($C$34*GL$59*$B93/$C$63)*(IF(COUNTA($D93:GK93)*(12/$C$63)&lt;=$C$9,0,1)),0)+IF(GM$63=$C$17,0,IF(GL$63=$C$17,$B93*(GL$60),0))</f>
        <v>0</v>
      </c>
      <c r="GM93" s="50">
        <f>IF(GM$63&lt;=$C$17,($C$34*GM$59*$B93/$C$63)*(IF(COUNTA($D93:GL93)*(12/$C$63)&lt;=$C$9,0,1)),0)+IF(GN$63=$C$17,0,IF(GM$63=$C$17,$B93*(GM$60),0))</f>
        <v>0</v>
      </c>
      <c r="GN93" s="50">
        <f>IF(GN$63&lt;=$C$17,($C$34*GN$59*$B93/$C$63)*(IF(COUNTA($D93:GM93)*(12/$C$63)&lt;=$C$9,0,1)),0)+IF(GO$63=$C$17,0,IF(GN$63=$C$17,$B93*(GN$60),0))</f>
        <v>0</v>
      </c>
      <c r="GO93" s="50">
        <f>IF(GO$63&lt;=$C$17,($C$34*GO$59*$B93/$C$63)*(IF(COUNTA($D93:GN93)*(12/$C$63)&lt;=$C$9,0,1)),0)+IF(GP$63=$C$17,0,IF(GO$63=$C$17,$B93*(GO$60),0))</f>
        <v>0</v>
      </c>
      <c r="GP93" s="50">
        <f>IF(GP$63&lt;=$C$17,($C$34*GP$59*$B93/$C$63)*(IF(COUNTA($D93:GO93)*(12/$C$63)&lt;=$C$9,0,1)),0)+IF(GQ$63=$C$17,0,IF(GP$63=$C$17,$B93*(GP$60),0))</f>
        <v>0</v>
      </c>
      <c r="GQ93" s="50">
        <f>IF(GQ$63&lt;=$C$17,($C$34*GQ$59*$B93/$C$63)*(IF(COUNTA($D93:GP93)*(12/$C$63)&lt;=$C$9,0,1)),0)+IF(GR$63=$C$17,0,IF(GQ$63=$C$17,$B93*(GQ$60),0))</f>
        <v>0</v>
      </c>
      <c r="GR93" s="50">
        <f>IF(GR$63&lt;=$C$17,($C$34*GR$59*$B93/$C$63)*(IF(COUNTA($D93:GQ93)*(12/$C$63)&lt;=$C$9,0,1)),0)+IF(GS$63=$C$17,0,IF(GR$63=$C$17,$B93*(GR$60),0))</f>
        <v>0</v>
      </c>
      <c r="GS93" s="50">
        <f>IF(GS$63&lt;=$C$17,($C$34*GS$59*$B93/$C$63)*(IF(COUNTA($D93:GR93)*(12/$C$63)&lt;=$C$9,0,1)),0)+IF(GT$63=$C$17,0,IF(GS$63=$C$17,$B93*(GS$60),0))</f>
        <v>0</v>
      </c>
      <c r="GT93" s="50">
        <f>IF(GT$63&lt;=$C$17,($C$34*GT$59*$B93/$C$63)*(IF(COUNTA($D93:GS93)*(12/$C$63)&lt;=$C$9,0,1)),0)+IF(GU$63=$C$17,0,IF(GT$63=$C$17,$B93*(GT$60),0))</f>
        <v>0</v>
      </c>
      <c r="GU93" s="50">
        <f>IF(GU$63&lt;=$C$17,($C$34*GU$59*$B93/$C$63)*(IF(COUNTA($D93:GT93)*(12/$C$63)&lt;=$C$9,0,1)),0)+IF(GV$63=$C$17,0,IF(GU$63=$C$17,$B93*(GU$60),0))</f>
        <v>0</v>
      </c>
      <c r="GV93" s="50">
        <f>IF(GV$63&lt;=$C$17,($C$34*GV$59*$B93/$C$63)*(IF(COUNTA($D93:GU93)*(12/$C$63)&lt;=$C$9,0,1)),0)+IF(GW$63=$C$17,0,IF(GV$63=$C$17,$B93*(GV$60),0))</f>
        <v>0</v>
      </c>
      <c r="GW93" s="50">
        <f>IF(GW$63&lt;=$C$17,($C$34*GW$59*$B93/$C$63)*(IF(COUNTA($D93:GV93)*(12/$C$63)&lt;=$C$9,0,1)),0)+IF(GX$63=$C$17,0,IF(GW$63=$C$17,$B93*(GW$60),0))</f>
        <v>0</v>
      </c>
      <c r="GX93" s="50">
        <f>IF(GX$63&lt;=$C$17,($C$34*GX$59*$B93/$C$63)*(IF(COUNTA($D93:GW93)*(12/$C$63)&lt;=$C$9,0,1)),0)+IF(GY$63=$C$17,0,IF(GX$63=$C$17,$B93*(GX$60),0))</f>
        <v>0</v>
      </c>
      <c r="GY93" s="50">
        <f>IF(GY$63&lt;=$C$17,($C$34*GY$59*$B93/$C$63)*(IF(COUNTA($D93:GX93)*(12/$C$63)&lt;=$C$9,0,1)),0)+IF(GZ$63=$C$17,0,IF(GY$63=$C$17,$B93*(GY$60),0))</f>
        <v>0</v>
      </c>
      <c r="GZ93" s="50">
        <f>IF(GZ$63&lt;=$C$17,($C$34*GZ$59*$B93/$C$63)*(IF(COUNTA($D93:GY93)*(12/$C$63)&lt;=$C$9,0,1)),0)+IF(HA$63=$C$17,0,IF(GZ$63=$C$17,$B93*(GZ$60),0))</f>
        <v>0</v>
      </c>
      <c r="HA93" s="50">
        <f>IF(HA$63&lt;=$C$17,($C$34*HA$59*$B93/$C$63)*(IF(COUNTA($D93:GZ93)*(12/$C$63)&lt;=$C$9,0,1)),0)+IF(HB$63=$C$17,0,IF(HA$63=$C$17,$B93*(HA$60),0))</f>
        <v>0</v>
      </c>
      <c r="HB93" s="50">
        <f>IF(HB$63&lt;=$C$17,($C$34*HB$59*$B93/$C$63)*(IF(COUNTA($D93:HA93)*(12/$C$63)&lt;=$C$9,0,1)),0)+IF(HC$63=$C$17,0,IF(HB$63=$C$17,$B93*(HB$60),0))</f>
        <v>0</v>
      </c>
      <c r="HC93" s="50">
        <f>IF(HC$63&lt;=$C$17,($C$34*HC$59*$B93/$C$63)*(IF(COUNTA($D93:HB93)*(12/$C$63)&lt;=$C$9,0,1)),0)+IF(HD$63=$C$17,0,IF(HC$63=$C$17,$B93*(HC$60),0))</f>
        <v>0</v>
      </c>
      <c r="HD93" s="50">
        <f>IF(HD$63&lt;=$C$17,($C$34*HD$59*$B93/$C$63)*(IF(COUNTA($D93:HC93)*(12/$C$63)&lt;=$C$9,0,1)),0)+IF(HE$63=$C$17,0,IF(HD$63=$C$17,$B93*(HD$60),0))</f>
        <v>0</v>
      </c>
      <c r="HE93" s="50">
        <f>IF(HE$63&lt;=$C$17,($C$34*HE$59*$B93/$C$63)*(IF(COUNTA($D93:HD93)*(12/$C$63)&lt;=$C$9,0,1)),0)+IF(HF$63=$C$17,0,IF(HE$63=$C$17,$B93*(HE$60),0))</f>
        <v>0</v>
      </c>
      <c r="HF93" s="50">
        <f>IF(HF$63&lt;=$C$17,($C$34*HF$59*$B93/$C$63)*(IF(COUNTA($D93:HE93)*(12/$C$63)&lt;=$C$9,0,1)),0)+IF(HG$63=$C$17,0,IF(HF$63=$C$17,$B93*(HF$60),0))</f>
        <v>0</v>
      </c>
      <c r="HG93" s="50">
        <f>IF(HG$63&lt;=$C$17,($C$34*HG$59*$B93/$C$63)*(IF(COUNTA($D93:HF93)*(12/$C$63)&lt;=$C$9,0,1)),0)+IF(HH$63=$C$17,0,IF(HG$63=$C$17,$B93*(HG$60),0))</f>
        <v>0</v>
      </c>
      <c r="HH93" s="50">
        <f>IF(HH$63&lt;=$C$17,($C$34*HH$59*$B93/$C$63)*(IF(COUNTA($D93:HG93)*(12/$C$63)&lt;=$C$9,0,1)),0)+IF(HI$63=$C$17,0,IF(HH$63=$C$17,$B93*(HH$60),0))</f>
        <v>0</v>
      </c>
      <c r="HI93" s="50">
        <f>IF(HI$63&lt;=$C$17,($C$34*HI$59*$B93/$C$63)*(IF(COUNTA($D93:HH93)*(12/$C$63)&lt;=$C$9,0,1)),0)+IF(HJ$63=$C$17,0,IF(HI$63=$C$17,$B93*(HI$60),0))</f>
        <v>0</v>
      </c>
      <c r="HJ93" s="50">
        <f>IF(HJ$63&lt;=$C$17,($C$34*HJ$59*$B93/$C$63)*(IF(COUNTA($D93:HI93)*(12/$C$63)&lt;=$C$9,0,1)),0)+IF(HK$63=$C$17,0,IF(HJ$63=$C$17,$B93*(HJ$60),0))</f>
        <v>0</v>
      </c>
      <c r="HK93" s="50">
        <f>IF(HK$63&lt;=$C$17,($C$34*HK$59*$B93/$C$63)*(IF(COUNTA($D93:HJ93)*(12/$C$63)&lt;=$C$9,0,1)),0)+IF(HL$63=$C$17,0,IF(HK$63=$C$17,$B93*(HK$60),0))</f>
        <v>0</v>
      </c>
      <c r="HL93" s="50">
        <f>IF(HL$63&lt;=$C$17,($C$34*HL$59*$B93/$C$63)*(IF(COUNTA($D93:HK93)*(12/$C$63)&lt;=$C$9,0,1)),0)+IF(HM$63=$C$17,0,IF(HL$63=$C$17,$B93*(HL$60),0))</f>
        <v>0</v>
      </c>
      <c r="HM93" s="50">
        <f>IF(HM$63&lt;=$C$17,($C$34*HM$59*$B93/$C$63)*(IF(COUNTA($D93:HL93)*(12/$C$63)&lt;=$C$9,0,1)),0)+IF(HN$63=$C$17,0,IF(HM$63=$C$17,$B93*(HM$60),0))</f>
        <v>0</v>
      </c>
      <c r="HN93" s="50">
        <f>IF(HN$63&lt;=$C$17,($C$34*HN$59*$B93/$C$63)*(IF(COUNTA($D93:HM93)*(12/$C$63)&lt;=$C$9,0,1)),0)+IF(HO$63=$C$17,0,IF(HN$63=$C$17,$B93*(HN$60),0))</f>
        <v>0</v>
      </c>
      <c r="HO93" s="50">
        <f>IF(HO$63&lt;=$C$17,($C$34*HO$59*$B93/$C$63)*(IF(COUNTA($D93:HN93)*(12/$C$63)&lt;=$C$9,0,1)),0)+IF(HP$63=$C$17,0,IF(HO$63=$C$17,$B93*(HO$60),0))</f>
        <v>0</v>
      </c>
      <c r="HP93" s="50">
        <f>IF(HP$63&lt;=$C$17,($C$34*HP$59*$B93/$C$63)*(IF(COUNTA($D93:HO93)*(12/$C$63)&lt;=$C$9,0,1)),0)+IF(HQ$63=$C$17,0,IF(HP$63=$C$17,$B93*(HP$60),0))</f>
        <v>0</v>
      </c>
      <c r="HQ93" s="50">
        <f>IF(HQ$63&lt;=$C$17,($C$34*HQ$59*$B93/$C$63)*(IF(COUNTA($D93:HP93)*(12/$C$63)&lt;=$C$9,0,1)),0)+IF(HR$63=$C$17,0,IF(HQ$63=$C$17,$B93*(HQ$60),0))</f>
        <v>0</v>
      </c>
      <c r="HR93" s="50">
        <f>IF(HR$63&lt;=$C$17,($C$34*HR$59*$B93/$C$63)*(IF(COUNTA($D93:HQ93)*(12/$C$63)&lt;=$C$9,0,1)),0)+IF(HS$63=$C$17,0,IF(HR$63=$C$17,$B93*(HR$60),0))</f>
        <v>0</v>
      </c>
      <c r="HS93" s="50">
        <f>IF(HS$63&lt;=$C$17,($C$34*HS$59*$B93/$C$63)*(IF(COUNTA($D93:HR93)*(12/$C$63)&lt;=$C$9,0,1)),0)+IF(HT$63=$C$17,0,IF(HS$63=$C$17,$B93*(HS$60),0))</f>
        <v>0</v>
      </c>
      <c r="HT93" s="50">
        <f>IF(HT$63&lt;=$C$17,($C$34*HT$59*$B93/$C$63)*(IF(COUNTA($D93:HS93)*(12/$C$63)&lt;=$C$9,0,1)),0)+IF(HU$63=$C$17,0,IF(HT$63=$C$17,$B93*(HT$60),0))</f>
        <v>0</v>
      </c>
      <c r="HU93" s="50">
        <f>IF(HU$63&lt;=$C$17,($C$34*HU$59*$B93/$C$63)*(IF(COUNTA($D93:HT93)*(12/$C$63)&lt;=$C$9,0,1)),0)+IF(HV$63=$C$17,0,IF(HU$63=$C$17,$B93*(HU$60),0))</f>
        <v>0</v>
      </c>
      <c r="HV93" s="50">
        <f>IF(HV$63&lt;=$C$17,($C$34*HV$59*$B93/$C$63)*(IF(COUNTA($D93:HU93)*(12/$C$63)&lt;=$C$9,0,1)),0)+IF(HW$63=$C$17,0,IF(HV$63=$C$17,$B93*(HV$60),0))</f>
        <v>0</v>
      </c>
      <c r="HW93" s="50">
        <f>IF(HW$63&lt;=$C$17,($C$34*HW$59*$B93/$C$63)*(IF(COUNTA($D93:HV93)*(12/$C$63)&lt;=$C$9,0,1)),0)+IF(HX$63=$C$17,0,IF(HW$63=$C$17,$B93*(HW$60),0))</f>
        <v>0</v>
      </c>
      <c r="HX93" s="50">
        <f>IF(HX$63&lt;=$C$17,($C$34*HX$59*$B93/$C$63)*(IF(COUNTA($D93:HW93)*(12/$C$63)&lt;=$C$9,0,1)),0)+IF(HY$63=$C$17,0,IF(HX$63=$C$17,$B93*(HX$60),0))</f>
        <v>0</v>
      </c>
      <c r="HY93" s="50">
        <f>IF(HY$63&lt;=$C$17,($C$34*HY$59*$B93/$C$63)*(IF(COUNTA($D93:HX93)*(12/$C$63)&lt;=$C$9,0,1)),0)+IF(HZ$63=$C$17,0,IF(HY$63=$C$17,$B93*(HY$60),0))</f>
        <v>0</v>
      </c>
      <c r="HZ93" s="50">
        <f>IF(HZ$63&lt;=$C$17,($C$34*HZ$59*$B93/$C$63)*(IF(COUNTA($D93:HY93)*(12/$C$63)&lt;=$C$9,0,1)),0)+IF(IA$63=$C$17,0,IF(HZ$63=$C$17,$B93*(HZ$60),0))</f>
        <v>0</v>
      </c>
      <c r="IA93" s="50">
        <f>IF(IA$63&lt;=$C$17,($C$34*IA$59*$B93/$C$63)*(IF(COUNTA($D93:HZ93)*(12/$C$63)&lt;=$C$9,0,1)),0)+IF(IB$63=$C$17,0,IF(IA$63=$C$17,$B93*(IA$60),0))</f>
        <v>0</v>
      </c>
      <c r="IB93" s="50">
        <f>IF(IB$63&lt;=$C$17,($C$34*IB$59*$B93/$C$63)*(IF(COUNTA($D93:IA93)*(12/$C$63)&lt;=$C$9,0,1)),0)+IF(IC$63=$C$17,0,IF(IB$63=$C$17,$B93*(IB$60),0))</f>
        <v>0</v>
      </c>
      <c r="IC93" s="50">
        <f>IF(IC$63&lt;=$C$17,($C$34*IC$59*$B93/$C$63)*(IF(COUNTA($D93:IB93)*(12/$C$63)&lt;=$C$9,0,1)),0)+IF(ID$63=$C$17,0,IF(IC$63=$C$17,$B93*(IC$60),0))</f>
        <v>0</v>
      </c>
      <c r="ID93" s="50">
        <f>IF(ID$63&lt;=$C$17,($C$34*ID$59*$B93/$C$63)*(IF(COUNTA($D93:IC93)*(12/$C$63)&lt;=$C$9,0,1)),0)+IF(IE$63=$C$17,0,IF(ID$63=$C$17,$B93*(ID$60),0))</f>
        <v>0</v>
      </c>
      <c r="IE93" s="50">
        <f>IF(IE$63&lt;=$C$17,($C$34*IE$59*$B93/$C$63)*(IF(COUNTA($D93:ID93)*(12/$C$63)&lt;=$C$9,0,1)),0)+IF(IF$63=$C$17,0,IF(IE$63=$C$17,$B93*(IE$60),0))</f>
        <v>0</v>
      </c>
      <c r="IF93" s="50">
        <f>IF(IF$63&lt;=$C$17,($C$34*IF$59*$B93/$C$63)*(IF(COUNTA($D93:IE93)*(12/$C$63)&lt;=$C$9,0,1)),0)+IF(IG$63=$C$17,0,IF(IF$63=$C$17,$B93*(IF$60),0))</f>
        <v>0</v>
      </c>
      <c r="IG93" s="50">
        <f>IF(IG$63&lt;=$C$17,($C$34*IG$59*$B93/$C$63)*(IF(COUNTA($D93:IF93)*(12/$C$63)&lt;=$C$9,0,1)),0)+IF(IH$63=$C$17,0,IF(IG$63=$C$17,$B93*(IG$60),0))</f>
        <v>0</v>
      </c>
      <c r="IH93" s="50">
        <f>IF(IH$63&lt;=$C$17,($C$34*IH$59*$B93/$C$63)*(IF(COUNTA($D93:IG93)*(12/$C$63)&lt;=$C$9,0,1)),0)+IF(II$63=$C$17,0,IF(IH$63=$C$17,$B93*(IH$60),0))</f>
        <v>0</v>
      </c>
      <c r="II93" s="50">
        <f>IF(II$63&lt;=$C$17,($C$34*II$59*$B93/$C$63)*(IF(COUNTA($D93:IH93)*(12/$C$63)&lt;=$C$9,0,1)),0)+IF(IJ$63=$C$17,0,IF(II$63=$C$17,$B93*(II$60),0))</f>
        <v>0</v>
      </c>
      <c r="IJ93" s="50">
        <f>IF(IJ$63&lt;=$C$17,($C$34*IJ$59*$B93/$C$63)*(IF(COUNTA($D93:II93)*(12/$C$63)&lt;=$C$9,0,1)),0)+IF(IK$63=$C$17,0,IF(IJ$63=$C$17,$B93*(IJ$60),0))</f>
        <v>0</v>
      </c>
      <c r="IK93" s="50">
        <f>IF(IK$63&lt;=$C$17,($C$34*IK$59*$B93/$C$63)*(IF(COUNTA($D93:IJ93)*(12/$C$63)&lt;=$C$9,0,1)),0)+IF(IL$63=$C$17,0,IF(IK$63=$C$17,$B93*(IK$60),0))</f>
        <v>0</v>
      </c>
      <c r="IL93" s="50">
        <f>IF(IL$63&lt;=$C$17,($C$34*IL$59*$B93/$C$63)*(IF(COUNTA($D93:IK93)*(12/$C$63)&lt;=$C$9,0,1)),0)+IF(IM$63=$C$17,0,IF(IL$63=$C$17,$B93*(IL$60),0))</f>
        <v>0</v>
      </c>
      <c r="IM93" s="50">
        <f>IF(IM$63&lt;=$C$17,($C$34*IM$59*$B93/$C$63)*(IF(COUNTA($D93:IL93)*(12/$C$63)&lt;=$C$9,0,1)),0)+IF(IN$63=$C$17,0,IF(IM$63=$C$17,$B93*(IM$60),0))</f>
        <v>0</v>
      </c>
      <c r="IN93" s="50">
        <f>IF(IN$63&lt;=$C$17,($C$34*IN$59*$B93/$C$63)*(IF(COUNTA($D93:IM93)*(12/$C$63)&lt;=$C$9,0,1)),0)+IF(IO$63=$C$17,0,IF(IN$63=$C$17,$B93*(IN$60),0))</f>
        <v>0</v>
      </c>
      <c r="IO93" s="50">
        <f>IF(IO$63&lt;=$C$17,($C$34*IO$59*$B93/$C$63)*(IF(COUNTA($D93:IN93)*(12/$C$63)&lt;=$C$9,0,1)),0)+IF(IP$63=$C$17,0,IF(IO$63=$C$17,$B93*(IO$60),0))</f>
        <v>0</v>
      </c>
      <c r="IP93" s="50">
        <f>IF(IP$63&lt;=$C$17,($C$34*IP$59*$B93/$C$63)*(IF(COUNTA($D93:IO93)*(12/$C$63)&lt;=$C$9,0,1)),0)+IF(IQ$63=$C$17,0,IF(IP$63=$C$17,$B93*(IP$60),0))</f>
        <v>0</v>
      </c>
      <c r="IQ93" s="50">
        <f>IF(IQ$63&lt;=$C$17,($C$34*IQ$59*$B93/$C$63)*(IF(COUNTA($D93:IP93)*(12/$C$63)&lt;=$C$9,0,1)),0)+IF(IR$63=$C$17,0,IF(IQ$63=$C$17,$B93*(IQ$60),0))</f>
        <v>0</v>
      </c>
      <c r="IR93" s="50">
        <f>IF(IR$63&lt;=$C$17,($C$34*IR$59*$B93/$C$63)*(IF(COUNTA($D93:IQ93)*(12/$C$63)&lt;=$C$9,0,1)),0)+IF(IS$63=$C$17,0,IF(IR$63=$C$17,$B93*(IR$60),0))</f>
        <v>0</v>
      </c>
      <c r="IS93" s="50">
        <f>IF(IS$63&lt;=$C$17,($C$34*IS$59*$B93/$C$63)*(IF(COUNTA($D93:IR93)*(12/$C$63)&lt;=$C$9,0,1)),0)+IF(IT$63=$C$17,0,IF(IS$63=$C$17,$B93*(IS$60),0))</f>
        <v>0</v>
      </c>
      <c r="IT93" s="50">
        <f>IF(IT$63&lt;=$C$17,($C$34*IT$59*$B93/$C$63)*(IF(COUNTA($D93:IS93)*(12/$C$63)&lt;=$C$9,0,1)),0)+IF(IU$63=$C$17,0,IF(IT$63=$C$17,$B93*(IT$60),0))</f>
        <v>0</v>
      </c>
      <c r="IU93" s="50">
        <f>IF(IU$63&lt;=$C$17,($C$34*IU$59*$B93/$C$63)*(IF(COUNTA($D93:IT93)*(12/$C$63)&lt;=$C$9,0,1)),0)+IF(IV$63=$C$17,0,IF(IU$63=$C$17,$B93*(IU$60),0))</f>
        <v>0</v>
      </c>
      <c r="IV93" s="50">
        <f>IF(IV$63&lt;=$C$17,($C$34*IV$59*$B93/$C$63)*(IF(COUNTA($D93:IU93)*(12/$C$63)&lt;=$C$9,0,1)),0)+IF(IW$63=$C$17,0,IF(IV$63=$C$17,$B93*(IV$60),0))</f>
        <v>0</v>
      </c>
      <c r="IW93" s="50">
        <f>IF(IW$63&lt;=$C$17,($C$34*IW$59*$B93/$C$63)*(IF(COUNTA($D93:IV93)*(12/$C$63)&lt;=$C$9,0,1)),0)+IF(IX$63=$C$17,0,IF(IW$63=$C$17,$B93*(IW$60),0))</f>
        <v>0</v>
      </c>
      <c r="IX93" s="50"/>
      <c r="IY93" s="50"/>
      <c r="IZ93" s="50"/>
      <c r="JA93" s="50"/>
      <c r="JB93" s="50"/>
      <c r="JC93" s="50"/>
      <c r="JD93" s="50"/>
      <c r="JE93" s="50"/>
      <c r="JF93" s="50"/>
      <c r="JG93" s="50"/>
      <c r="JH93" s="50"/>
      <c r="JI93" s="50"/>
      <c r="JJ93" s="50"/>
      <c r="JK93" s="50"/>
      <c r="JL93" s="50"/>
      <c r="JM93" s="50"/>
    </row>
    <row r="94" spans="1:273" outlineLevel="1" x14ac:dyDescent="0.25">
      <c r="A94" s="2" t="s">
        <v>55</v>
      </c>
      <c r="B94" s="79">
        <f ca="1">+OFFSET($D$52,0,COUNTA($B$66:B93),,)</f>
        <v>2</v>
      </c>
      <c r="C94" s="88">
        <f t="shared" ca="1" si="61"/>
        <v>125.38143181470036</v>
      </c>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50">
        <f ca="1">IF(AG$63&gt;$C$17,0,-AF$53*(12/$C$63))</f>
        <v>-412.12040000000002</v>
      </c>
      <c r="AG94" s="50">
        <f ca="1">IF(AG$63&lt;=$C$17,($C$34*AG$59*$B94/$C$63)*(IF(COUNTA($D94:AF94)*(12/$C$63)&lt;=$C$9,0,1)),0)+IF(AH$63=$C$17,0,IF(AG$63=$C$17,$B94*(AG$60),0))</f>
        <v>0</v>
      </c>
      <c r="AH94" s="50">
        <f ca="1">IF(AH$63&lt;=$C$17,($C$34*AH$59*$B94/$C$63)*(IF(COUNTA($D94:AG94)*(12/$C$63)&lt;=$C$9,0,1)),0)+IF(AI$63=$C$17,0,IF(AH$63=$C$17,$B94*(AH$60),0))</f>
        <v>0</v>
      </c>
      <c r="AI94" s="50">
        <f ca="1">IF(AI$63&lt;=$C$17,($C$34*AI$59*$B94/$C$63)*(IF(COUNTA($D94:AH94)*(12/$C$63)&lt;=$C$9,0,1)),0)+IF(AJ$63=$C$17,0,IF(AI$63=$C$17,$B94*(AI$60),0))</f>
        <v>0</v>
      </c>
      <c r="AJ94" s="50">
        <f ca="1">IF(AJ$63&lt;=$C$17,($C$34*AJ$59*$B94/$C$63)*(IF(COUNTA($D94:AI94)*(12/$C$63)&lt;=$C$9,0,1)),0)+IF(AK$63=$C$17,0,IF(AJ$63=$C$17,$B94*(AJ$60),0))</f>
        <v>0</v>
      </c>
      <c r="AK94" s="50">
        <f ca="1">IF(AK$63&lt;=$C$17,($C$34*AK$59*$B94/$C$63)*(IF(COUNTA($D94:AJ94)*(12/$C$63)&lt;=$C$9,0,1)),0)+IF(AL$63=$C$17,0,IF(AK$63=$C$17,$B94*(AK$60),0))</f>
        <v>1.5890666666666666</v>
      </c>
      <c r="AL94" s="50">
        <f ca="1">IF(AL$63&lt;=$C$17,($C$34*AL$59*$B94/$C$63)*(IF(COUNTA($D94:AK94)*(12/$C$63)&lt;=$C$9,0,1)),0)+IF(AM$63=$C$17,0,IF(AL$63=$C$17,$B94*(AL$60),0))</f>
        <v>1.5890666666666666</v>
      </c>
      <c r="AM94" s="50">
        <f ca="1">IF(AM$63&lt;=$C$17,($C$34*AM$59*$B94/$C$63)*(IF(COUNTA($D94:AL94)*(12/$C$63)&lt;=$C$9,0,1)),0)+IF(AN$63=$C$17,0,IF(AM$63=$C$17,$B94*(AM$60),0))</f>
        <v>1.5890666666666666</v>
      </c>
      <c r="AN94" s="50">
        <f ca="1">IF(AN$63&lt;=$C$17,($C$34*AN$59*$B94/$C$63)*(IF(COUNTA($D94:AM94)*(12/$C$63)&lt;=$C$9,0,1)),0)+IF(AO$63=$C$17,0,IF(AN$63=$C$17,$B94*(AN$60),0))</f>
        <v>1.5890666666666666</v>
      </c>
      <c r="AO94" s="50">
        <f ca="1">IF(AO$63&lt;=$C$17,($C$34*AO$59*$B94/$C$63)*(IF(COUNTA($D94:AN94)*(12/$C$63)&lt;=$C$9,0,1)),0)+IF(AP$63=$C$17,0,IF(AO$63=$C$17,$B94*(AO$60),0))</f>
        <v>1.5890666666666666</v>
      </c>
      <c r="AP94" s="50">
        <f ca="1">IF(AP$63&lt;=$C$17,($C$34*AP$59*$B94/$C$63)*(IF(COUNTA($D94:AO94)*(12/$C$63)&lt;=$C$9,0,1)),0)+IF(AQ$63=$C$17,0,IF(AP$63=$C$17,$B94*(AP$60),0))</f>
        <v>1.5890666666666666</v>
      </c>
      <c r="AQ94" s="50">
        <f ca="1">IF(AQ$63&lt;=$C$17,($C$34*AQ$59*$B94/$C$63)*(IF(COUNTA($D94:AP94)*(12/$C$63)&lt;=$C$9,0,1)),0)+IF(AR$63=$C$17,0,IF(AQ$63=$C$17,$B94*(AQ$60),0))</f>
        <v>1.5890666666666666</v>
      </c>
      <c r="AR94" s="50">
        <f ca="1">IF(AR$63&lt;=$C$17,($C$34*AR$59*$B94/$C$63)*(IF(COUNTA($D94:AQ94)*(12/$C$63)&lt;=$C$9,0,1)),0)+IF(AS$63=$C$17,0,IF(AR$63=$C$17,$B94*(AR$60),0))</f>
        <v>1.5890666666666666</v>
      </c>
      <c r="AS94" s="50">
        <f ca="1">IF(AS$63&lt;=$C$17,($C$34*AS$59*$B94/$C$63)*(IF(COUNTA($D94:AR94)*(12/$C$63)&lt;=$C$9,0,1)),0)+IF(AT$63=$C$17,0,IF(AS$63=$C$17,$B94*(AS$60),0))</f>
        <v>1.5890666666666666</v>
      </c>
      <c r="AT94" s="50">
        <f ca="1">IF(AT$63&lt;=$C$17,($C$34*AT$59*$B94/$C$63)*(IF(COUNTA($D94:AS94)*(12/$C$63)&lt;=$C$9,0,1)),0)+IF(AU$63=$C$17,0,IF(AT$63=$C$17,$B94*(AT$60),0))</f>
        <v>1.5890666666666666</v>
      </c>
      <c r="AU94" s="50">
        <f ca="1">IF(AU$63&lt;=$C$17,($C$34*AU$59*$B94/$C$63)*(IF(COUNTA($D94:AT94)*(12/$C$63)&lt;=$C$9,0,1)),0)+IF(AV$63=$C$17,0,IF(AU$63=$C$17,$B94*(AU$60),0))</f>
        <v>1.5890666666666666</v>
      </c>
      <c r="AV94" s="50">
        <f ca="1">IF(AV$63&lt;=$C$17,($C$34*AV$59*$B94/$C$63)*(IF(COUNTA($D94:AU94)*(12/$C$63)&lt;=$C$9,0,1)),0)+IF(AW$63=$C$17,0,IF(AV$63=$C$17,$B94*(AV$60),0))</f>
        <v>1.5890666666666666</v>
      </c>
      <c r="AW94" s="50">
        <f ca="1">IF(AW$63&lt;=$C$17,($C$34*AW$59*$B94/$C$63)*(IF(COUNTA($D94:AV94)*(12/$C$63)&lt;=$C$9,0,1)),0)+IF(AX$63=$C$17,0,IF(AW$63=$C$17,$B94*(AW$60),0))</f>
        <v>1.5890666666666666</v>
      </c>
      <c r="AX94" s="50">
        <f ca="1">IF(AX$63&lt;=$C$17,($C$34*AX$59*$B94/$C$63)*(IF(COUNTA($D94:AW94)*(12/$C$63)&lt;=$C$9,0,1)),0)+IF(AY$63=$C$17,0,IF(AX$63=$C$17,$B94*(AX$60),0))</f>
        <v>1.5890666666666666</v>
      </c>
      <c r="AY94" s="50">
        <f ca="1">IF(AY$63&lt;=$C$17,($C$34*AY$59*$B94/$C$63)*(IF(COUNTA($D94:AX94)*(12/$C$63)&lt;=$C$9,0,1)),0)+IF(AZ$63=$C$17,0,IF(AY$63=$C$17,$B94*(AY$60),0))</f>
        <v>1.5890666666666666</v>
      </c>
      <c r="AZ94" s="50">
        <f ca="1">IF(AZ$63&lt;=$C$17,($C$34*AZ$59*$B94/$C$63)*(IF(COUNTA($D94:AY94)*(12/$C$63)&lt;=$C$9,0,1)),0)+IF(BA$63=$C$17,0,IF(AZ$63=$C$17,$B94*(AZ$60),0))</f>
        <v>1.5890666666666666</v>
      </c>
      <c r="BA94" s="50">
        <f ca="1">IF(BA$63&lt;=$C$17,($C$34*BA$59*$B94/$C$63)*(IF(COUNTA($D94:AZ94)*(12/$C$63)&lt;=$C$9,0,1)),0)+IF(BB$63=$C$17,0,IF(BA$63=$C$17,$B94*(BA$60),0))</f>
        <v>1.5890666666666666</v>
      </c>
      <c r="BB94" s="50">
        <f ca="1">IF(BB$63&lt;=$C$17,($C$34*BB$59*$B94/$C$63)*(IF(COUNTA($D94:BA94)*(12/$C$63)&lt;=$C$9,0,1)),0)+IF(BC$63=$C$17,0,IF(BB$63=$C$17,$B94*(BB$60),0))</f>
        <v>1.5890666666666666</v>
      </c>
      <c r="BC94" s="50">
        <f ca="1">IF(BC$63&lt;=$C$17,($C$34*BC$59*$B94/$C$63)*(IF(COUNTA($D94:BB94)*(12/$C$63)&lt;=$C$9,0,1)),0)+IF(BD$63=$C$17,0,IF(BC$63=$C$17,$B94*(BC$60),0))</f>
        <v>1.5890666666666666</v>
      </c>
      <c r="BD94" s="50">
        <f ca="1">IF(BD$63&lt;=$C$17,($C$34*BD$59*$B94/$C$63)*(IF(COUNTA($D94:BC94)*(12/$C$63)&lt;=$C$9,0,1)),0)+IF(BE$63=$C$17,0,IF(BD$63=$C$17,$B94*(BD$60),0))</f>
        <v>1.5890666666666666</v>
      </c>
      <c r="BE94" s="50">
        <f ca="1">IF(BE$63&lt;=$C$17,($C$34*BE$59*$B94/$C$63)*(IF(COUNTA($D94:BD94)*(12/$C$63)&lt;=$C$9,0,1)),0)+IF(BF$63=$C$17,0,IF(BE$63=$C$17,$B94*(BE$60),0))</f>
        <v>1.5890666666666666</v>
      </c>
      <c r="BF94" s="50">
        <f ca="1">IF(BF$63&lt;=$C$17,($C$34*BF$59*$B94/$C$63)*(IF(COUNTA($D94:BE94)*(12/$C$63)&lt;=$C$9,0,1)),0)+IF(BG$63=$C$17,0,IF(BF$63=$C$17,$B94*(BF$60),0))</f>
        <v>1.5890666666666666</v>
      </c>
      <c r="BG94" s="50">
        <f ca="1">IF(BG$63&lt;=$C$17,($C$34*BG$59*$B94/$C$63)*(IF(COUNTA($D94:BF94)*(12/$C$63)&lt;=$C$9,0,1)),0)+IF(BH$63=$C$17,0,IF(BG$63=$C$17,$B94*(BG$60),0))</f>
        <v>1.5890666666666666</v>
      </c>
      <c r="BH94" s="50">
        <f ca="1">IF(BH$63&lt;=$C$17,($C$34*BH$59*$B94/$C$63)*(IF(COUNTA($D94:BG94)*(12/$C$63)&lt;=$C$9,0,1)),0)+IF(BI$63=$C$17,0,IF(BH$63=$C$17,$B94*(BH$60),0))</f>
        <v>1.5890666666666666</v>
      </c>
      <c r="BI94" s="50">
        <f ca="1">IF(BI$63&lt;=$C$17,($C$34*BI$59*$B94/$C$63)*(IF(COUNTA($D94:BH94)*(12/$C$63)&lt;=$C$9,0,1)),0)+IF(BJ$63=$C$17,0,IF(BI$63=$C$17,$B94*(BI$60),0))</f>
        <v>1.5890666666666666</v>
      </c>
      <c r="BJ94" s="50">
        <f ca="1">IF(BJ$63&lt;=$C$17,($C$34*BJ$59*$B94/$C$63)*(IF(COUNTA($D94:BI94)*(12/$C$63)&lt;=$C$9,0,1)),0)+IF(BK$63=$C$17,0,IF(BJ$63=$C$17,$B94*(BJ$60),0))</f>
        <v>1.5890666666666666</v>
      </c>
      <c r="BK94" s="50">
        <f ca="1">IF(BK$63&lt;=$C$17,($C$34*BK$59*$B94/$C$63)*(IF(COUNTA($D94:BJ94)*(12/$C$63)&lt;=$C$9,0,1)),0)+IF(BL$63=$C$17,0,IF(BK$63=$C$17,$B94*(BK$60),0))</f>
        <v>1.5890666666666666</v>
      </c>
      <c r="BL94" s="50">
        <f ca="1">IF(BL$63&lt;=$C$17,($C$34*BL$59*$B94/$C$63)*(IF(COUNTA($D94:BK94)*(12/$C$63)&lt;=$C$9,0,1)),0)+IF(BM$63=$C$17,0,IF(BL$63=$C$17,$B94*(BL$60),0))</f>
        <v>1.5890666666666666</v>
      </c>
      <c r="BM94" s="50">
        <f ca="1">IF(BM$63&lt;=$C$17,($C$34*BM$59*$B94/$C$63)*(IF(COUNTA($D94:BL94)*(12/$C$63)&lt;=$C$9,0,1)),0)+IF(BN$63=$C$17,0,IF(BM$63=$C$17,$B94*(BM$60),0))</f>
        <v>1.5890666666666666</v>
      </c>
      <c r="BN94" s="50">
        <f ca="1">IF(BN$63&lt;=$C$17,($C$34*BN$59*$B94/$C$63)*(IF(COUNTA($D94:BM94)*(12/$C$63)&lt;=$C$9,0,1)),0)+IF(BO$63=$C$17,0,IF(BN$63=$C$17,$B94*(BN$60),0))</f>
        <v>1.5890666666666666</v>
      </c>
      <c r="BO94" s="50">
        <f ca="1">IF(BO$63&lt;=$C$17,($C$34*BO$59*$B94/$C$63)*(IF(COUNTA($D94:BN94)*(12/$C$63)&lt;=$C$9,0,1)),0)+IF(BP$63=$C$17,0,IF(BO$63=$C$17,$B94*(BO$60),0))</f>
        <v>1.5890666666666666</v>
      </c>
      <c r="BP94" s="50">
        <f ca="1">IF(BP$63&lt;=$C$17,($C$34*BP$59*$B94/$C$63)*(IF(COUNTA($D94:BO94)*(12/$C$63)&lt;=$C$9,0,1)),0)+IF(BQ$63=$C$17,0,IF(BP$63=$C$17,$B94*(BP$60),0))</f>
        <v>1.5890666666666666</v>
      </c>
      <c r="BQ94" s="50">
        <f ca="1">IF(BQ$63&lt;=$C$17,($C$34*BQ$59*$B94/$C$63)*(IF(COUNTA($D94:BP94)*(12/$C$63)&lt;=$C$9,0,1)),0)+IF(BR$63=$C$17,0,IF(BQ$63=$C$17,$B94*(BQ$60),0))</f>
        <v>1.5890666666666666</v>
      </c>
      <c r="BR94" s="50">
        <f ca="1">IF(BR$63&lt;=$C$17,($C$34*BR$59*$B94/$C$63)*(IF(COUNTA($D94:BQ94)*(12/$C$63)&lt;=$C$9,0,1)),0)+IF(BS$63=$C$17,0,IF(BR$63=$C$17,$B94*(BR$60),0))</f>
        <v>1.5890666666666666</v>
      </c>
      <c r="BS94" s="50">
        <f ca="1">IF(BS$63&lt;=$C$17,($C$34*BS$59*$B94/$C$63)*(IF(COUNTA($D94:BR94)*(12/$C$63)&lt;=$C$9,0,1)),0)+IF(BT$63=$C$17,0,IF(BS$63=$C$17,$B94*(BS$60),0))</f>
        <v>1.5890666666666666</v>
      </c>
      <c r="BT94" s="50">
        <f ca="1">IF(BT$63&lt;=$C$17,($C$34*BT$59*$B94/$C$63)*(IF(COUNTA($D94:BS94)*(12/$C$63)&lt;=$C$9,0,1)),0)+IF(BU$63=$C$17,0,IF(BT$63=$C$17,$B94*(BT$60),0))</f>
        <v>1.5890666666666666</v>
      </c>
      <c r="BU94" s="50">
        <f ca="1">IF(BU$63&lt;=$C$17,($C$34*BU$59*$B94/$C$63)*(IF(COUNTA($D94:BT94)*(12/$C$63)&lt;=$C$9,0,1)),0)+IF(BV$63=$C$17,0,IF(BU$63=$C$17,$B94*(BU$60),0))</f>
        <v>1.5890666666666666</v>
      </c>
      <c r="BV94" s="50">
        <f ca="1">IF(BV$63&lt;=$C$17,($C$34*BV$59*$B94/$C$63)*(IF(COUNTA($D94:BU94)*(12/$C$63)&lt;=$C$9,0,1)),0)+IF(BW$63=$C$17,0,IF(BV$63=$C$17,$B94*(BV$60),0))</f>
        <v>1.5890666666666666</v>
      </c>
      <c r="BW94" s="50">
        <f ca="1">IF(BW$63&lt;=$C$17,($C$34*BW$59*$B94/$C$63)*(IF(COUNTA($D94:BV94)*(12/$C$63)&lt;=$C$9,0,1)),0)+IF(BX$63=$C$17,0,IF(BW$63=$C$17,$B94*(BW$60),0))</f>
        <v>1.5890666666666666</v>
      </c>
      <c r="BX94" s="50">
        <f ca="1">IF(BX$63&lt;=$C$17,($C$34*BX$59*$B94/$C$63)*(IF(COUNTA($D94:BW94)*(12/$C$63)&lt;=$C$9,0,1)),0)+IF(BY$63=$C$17,0,IF(BX$63=$C$17,$B94*(BX$60),0))</f>
        <v>1.5890666666666666</v>
      </c>
      <c r="BY94" s="50">
        <f ca="1">IF(BY$63&lt;=$C$17,($C$34*BY$59*$B94/$C$63)*(IF(COUNTA($D94:BX94)*(12/$C$63)&lt;=$C$9,0,1)),0)+IF(BZ$63=$C$17,0,IF(BY$63=$C$17,$B94*(BY$60),0))</f>
        <v>1.5890666666666666</v>
      </c>
      <c r="BZ94" s="50">
        <f ca="1">IF(BZ$63&lt;=$C$17,($C$34*BZ$59*$B94/$C$63)*(IF(COUNTA($D94:BY94)*(12/$C$63)&lt;=$C$9,0,1)),0)+IF(CA$63=$C$17,0,IF(BZ$63=$C$17,$B94*(BZ$60),0))</f>
        <v>1.5890666666666666</v>
      </c>
      <c r="CA94" s="50">
        <f ca="1">IF(CA$63&lt;=$C$17,($C$34*CA$59*$B94/$C$63)*(IF(COUNTA($D94:BZ94)*(12/$C$63)&lt;=$C$9,0,1)),0)+IF(CB$63=$C$17,0,IF(CA$63=$C$17,$B94*(CA$60),0))</f>
        <v>1.5890666666666666</v>
      </c>
      <c r="CB94" s="50">
        <f ca="1">IF(CB$63&lt;=$C$17,($C$34*CB$59*$B94/$C$63)*(IF(COUNTA($D94:CA94)*(12/$C$63)&lt;=$C$9,0,1)),0)+IF(CC$63=$C$17,0,IF(CB$63=$C$17,$B94*(CB$60),0))</f>
        <v>1.5890666666666666</v>
      </c>
      <c r="CC94" s="50">
        <f ca="1">IF(CC$63&lt;=$C$17,($C$34*CC$59*$B94/$C$63)*(IF(COUNTA($D94:CB94)*(12/$C$63)&lt;=$C$9,0,1)),0)+IF(CD$63=$C$17,0,IF(CC$63=$C$17,$B94*(CC$60),0))</f>
        <v>1.5890666666666666</v>
      </c>
      <c r="CD94" s="50">
        <f ca="1">IF(CD$63&lt;=$C$17,($C$34*CD$59*$B94/$C$63)*(IF(COUNTA($D94:CC94)*(12/$C$63)&lt;=$C$9,0,1)),0)+IF(CE$63=$C$17,0,IF(CD$63=$C$17,$B94*(CD$60),0))</f>
        <v>1.5890666666666666</v>
      </c>
      <c r="CE94" s="50">
        <f ca="1">IF(CE$63&lt;=$C$17,($C$34*CE$59*$B94/$C$63)*(IF(COUNTA($D94:CD94)*(12/$C$63)&lt;=$C$9,0,1)),0)+IF(CF$63=$C$17,0,IF(CE$63=$C$17,$B94*(CE$60),0))</f>
        <v>1.5890666666666666</v>
      </c>
      <c r="CF94" s="50">
        <f ca="1">IF(CF$63&lt;=$C$17,($C$34*CF$59*$B94/$C$63)*(IF(COUNTA($D94:CE94)*(12/$C$63)&lt;=$C$9,0,1)),0)+IF(CG$63=$C$17,0,IF(CF$63=$C$17,$B94*(CF$60),0))</f>
        <v>1.5890666666666666</v>
      </c>
      <c r="CG94" s="50">
        <f ca="1">IF(CG$63&lt;=$C$17,($C$34*CG$59*$B94/$C$63)*(IF(COUNTA($D94:CF94)*(12/$C$63)&lt;=$C$9,0,1)),0)+IF(CH$63=$C$17,0,IF(CG$63=$C$17,$B94*(CG$60),0))</f>
        <v>1.5890666666666666</v>
      </c>
      <c r="CH94" s="50">
        <f ca="1">IF(CH$63&lt;=$C$17,($C$34*CH$59*$B94/$C$63)*(IF(COUNTA($D94:CG94)*(12/$C$63)&lt;=$C$9,0,1)),0)+IF(CI$63=$C$17,0,IF(CH$63=$C$17,$B94*(CH$60),0))</f>
        <v>1.5890666666666666</v>
      </c>
      <c r="CI94" s="50">
        <f ca="1">IF(CI$63&lt;=$C$17,($C$34*CI$59*$B94/$C$63)*(IF(COUNTA($D94:CH94)*(12/$C$63)&lt;=$C$9,0,1)),0)+IF(CJ$63=$C$17,0,IF(CI$63=$C$17,$B94*(CI$60),0))</f>
        <v>1.5890666666666666</v>
      </c>
      <c r="CJ94" s="50">
        <f ca="1">IF(CJ$63&lt;=$C$17,($C$34*CJ$59*$B94/$C$63)*(IF(COUNTA($D94:CI94)*(12/$C$63)&lt;=$C$9,0,1)),0)+IF(CK$63=$C$17,0,IF(CJ$63=$C$17,$B94*(CJ$60),0))</f>
        <v>1.5890666666666666</v>
      </c>
      <c r="CK94" s="50">
        <f ca="1">IF(CK$63&lt;=$C$17,($C$34*CK$59*$B94/$C$63)*(IF(COUNTA($D94:CJ94)*(12/$C$63)&lt;=$C$9,0,1)),0)+IF(CL$63=$C$17,0,IF(CK$63=$C$17,$B94*(CK$60),0))</f>
        <v>1.5890666666666666</v>
      </c>
      <c r="CL94" s="50">
        <f ca="1">IF(CL$63&lt;=$C$17,($C$34*CL$59*$B94/$C$63)*(IF(COUNTA($D94:CK94)*(12/$C$63)&lt;=$C$9,0,1)),0)+IF(CM$63=$C$17,0,IF(CL$63=$C$17,$B94*(CL$60),0))</f>
        <v>1.5890666666666666</v>
      </c>
      <c r="CM94" s="50">
        <f ca="1">IF(CM$63&lt;=$C$17,($C$34*CM$59*$B94/$C$63)*(IF(COUNTA($D94:CL94)*(12/$C$63)&lt;=$C$9,0,1)),0)+IF(CN$63=$C$17,0,IF(CM$63=$C$17,$B94*(CM$60),0))</f>
        <v>1.5890666666666666</v>
      </c>
      <c r="CN94" s="50">
        <f ca="1">IF(CN$63&lt;=$C$17,($C$34*CN$59*$B94/$C$63)*(IF(COUNTA($D94:CM94)*(12/$C$63)&lt;=$C$9,0,1)),0)+IF(CO$63=$C$17,0,IF(CN$63=$C$17,$B94*(CN$60),0))</f>
        <v>1.5890666666666666</v>
      </c>
      <c r="CO94" s="50">
        <f ca="1">IF(CO$63&lt;=$C$17,($C$34*CO$59*$B94/$C$63)*(IF(COUNTA($D94:CN94)*(12/$C$63)&lt;=$C$9,0,1)),0)+IF(CP$63=$C$17,0,IF(CO$63=$C$17,$B94*(CO$60),0))</f>
        <v>1.5890666666666666</v>
      </c>
      <c r="CP94" s="50">
        <f ca="1">IF(CP$63&lt;=$C$17,($C$34*CP$59*$B94/$C$63)*(IF(COUNTA($D94:CO94)*(12/$C$63)&lt;=$C$9,0,1)),0)+IF(CQ$63=$C$17,0,IF(CP$63=$C$17,$B94*(CP$60),0))</f>
        <v>1.5890666666666666</v>
      </c>
      <c r="CQ94" s="50">
        <f ca="1">IF(CQ$63&lt;=$C$17,($C$34*CQ$59*$B94/$C$63)*(IF(COUNTA($D94:CP94)*(12/$C$63)&lt;=$C$9,0,1)),0)+IF(CR$63=$C$17,0,IF(CQ$63=$C$17,$B94*(CQ$60),0))</f>
        <v>1.5890666666666666</v>
      </c>
      <c r="CR94" s="50">
        <f ca="1">IF(CR$63&lt;=$C$17,($C$34*CR$59*$B94/$C$63)*(IF(COUNTA($D94:CQ94)*(12/$C$63)&lt;=$C$9,0,1)),0)+IF(CS$63=$C$17,0,IF(CR$63=$C$17,$B94*(CR$60),0))</f>
        <v>1.5890666666666666</v>
      </c>
      <c r="CS94" s="50">
        <f ca="1">IF(CS$63&lt;=$C$17,($C$34*CS$59*$B94/$C$63)*(IF(COUNTA($D94:CR94)*(12/$C$63)&lt;=$C$9,0,1)),0)+IF(CT$63=$C$17,0,IF(CS$63=$C$17,$B94*(CS$60),0))</f>
        <v>1.5890666666666666</v>
      </c>
      <c r="CT94" s="50">
        <f ca="1">IF(CT$63&lt;=$C$17,($C$34*CT$59*$B94/$C$63)*(IF(COUNTA($D94:CS94)*(12/$C$63)&lt;=$C$9,0,1)),0)+IF(CU$63=$C$17,0,IF(CT$63=$C$17,$B94*(CT$60),0))</f>
        <v>1.5890666666666666</v>
      </c>
      <c r="CU94" s="50">
        <f ca="1">IF(CU$63&lt;=$C$17,($C$34*CU$59*$B94/$C$63)*(IF(COUNTA($D94:CT94)*(12/$C$63)&lt;=$C$9,0,1)),0)+IF(CV$63=$C$17,0,IF(CU$63=$C$17,$B94*(CU$60),0))</f>
        <v>1.5890666666666666</v>
      </c>
      <c r="CV94" s="50">
        <f ca="1">IF(CV$63&lt;=$C$17,($C$34*CV$59*$B94/$C$63)*(IF(COUNTA($D94:CU94)*(12/$C$63)&lt;=$C$9,0,1)),0)+IF(CW$63=$C$17,0,IF(CV$63=$C$17,$B94*(CV$60),0))</f>
        <v>1.5890666666666666</v>
      </c>
      <c r="CW94" s="50">
        <f ca="1">IF(CW$63&lt;=$C$17,($C$34*CW$59*$B94/$C$63)*(IF(COUNTA($D94:CV94)*(12/$C$63)&lt;=$C$9,0,1)),0)+IF(CX$63=$C$17,0,IF(CW$63=$C$17,$B94*(CW$60),0))</f>
        <v>1.5890666666666666</v>
      </c>
      <c r="CX94" s="50">
        <f ca="1">IF(CX$63&lt;=$C$17,($C$34*CX$59*$B94/$C$63)*(IF(COUNTA($D94:CW94)*(12/$C$63)&lt;=$C$9,0,1)),0)+IF(CY$63=$C$17,0,IF(CX$63=$C$17,$B94*(CX$60),0))</f>
        <v>1.5890666666666666</v>
      </c>
      <c r="CY94" s="50">
        <f ca="1">IF(CY$63&lt;=$C$17,($C$34*CY$59*$B94/$C$63)*(IF(COUNTA($D94:CX94)*(12/$C$63)&lt;=$C$9,0,1)),0)+IF(CZ$63=$C$17,0,IF(CY$63=$C$17,$B94*(CY$60),0))</f>
        <v>1.5890666666666666</v>
      </c>
      <c r="CZ94" s="50">
        <f ca="1">IF(CZ$63&lt;=$C$17,($C$34*CZ$59*$B94/$C$63)*(IF(COUNTA($D94:CY94)*(12/$C$63)&lt;=$C$9,0,1)),0)+IF(DA$63=$C$17,0,IF(CZ$63=$C$17,$B94*(CZ$60),0))</f>
        <v>1.5890666666666666</v>
      </c>
      <c r="DA94" s="50">
        <f ca="1">IF(DA$63&lt;=$C$17,($C$34*DA$59*$B94/$C$63)*(IF(COUNTA($D94:CZ94)*(12/$C$63)&lt;=$C$9,0,1)),0)+IF(DB$63=$C$17,0,IF(DA$63=$C$17,$B94*(DA$60),0))</f>
        <v>1.5890666666666666</v>
      </c>
      <c r="DB94" s="50">
        <f ca="1">IF(DB$63&lt;=$C$17,($C$34*DB$59*$B94/$C$63)*(IF(COUNTA($D94:DA94)*(12/$C$63)&lt;=$C$9,0,1)),0)+IF(DC$63=$C$17,0,IF(DB$63=$C$17,$B94*(DB$60),0))</f>
        <v>1.5890666666666666</v>
      </c>
      <c r="DC94" s="50">
        <f ca="1">IF(DC$63&lt;=$C$17,($C$34*DC$59*$B94/$C$63)*(IF(COUNTA($D94:DB94)*(12/$C$63)&lt;=$C$9,0,1)),0)+IF(DD$63=$C$17,0,IF(DC$63=$C$17,$B94*(DC$60),0))</f>
        <v>1.5890666666666666</v>
      </c>
      <c r="DD94" s="50">
        <f ca="1">IF(DD$63&lt;=$C$17,($C$34*DD$59*$B94/$C$63)*(IF(COUNTA($D94:DC94)*(12/$C$63)&lt;=$C$9,0,1)),0)+IF(DE$63=$C$17,0,IF(DD$63=$C$17,$B94*(DD$60),0))</f>
        <v>1.5890666666666666</v>
      </c>
      <c r="DE94" s="50">
        <f ca="1">IF(DE$63&lt;=$C$17,($C$34*DE$59*$B94/$C$63)*(IF(COUNTA($D94:DD94)*(12/$C$63)&lt;=$C$9,0,1)),0)+IF(DF$63=$C$17,0,IF(DE$63=$C$17,$B94*(DE$60),0))</f>
        <v>1.5890666666666666</v>
      </c>
      <c r="DF94" s="50">
        <f ca="1">IF(DF$63&lt;=$C$17,($C$34*DF$59*$B94/$C$63)*(IF(COUNTA($D94:DE94)*(12/$C$63)&lt;=$C$9,0,1)),0)+IF(DG$63=$C$17,0,IF(DF$63=$C$17,$B94*(DF$60),0))</f>
        <v>1.5890666666666666</v>
      </c>
      <c r="DG94" s="50">
        <f ca="1">IF(DG$63&lt;=$C$17,($C$34*DG$59*$B94/$C$63)*(IF(COUNTA($D94:DF94)*(12/$C$63)&lt;=$C$9,0,1)),0)+IF(DH$63=$C$17,0,IF(DG$63=$C$17,$B94*(DG$60),0))</f>
        <v>1.5890666666666666</v>
      </c>
      <c r="DH94" s="50">
        <f ca="1">IF(DH$63&lt;=$C$17,($C$34*DH$59*$B94/$C$63)*(IF(COUNTA($D94:DG94)*(12/$C$63)&lt;=$C$9,0,1)),0)+IF(DI$63=$C$17,0,IF(DH$63=$C$17,$B94*(DH$60),0))</f>
        <v>1.5890666666666666</v>
      </c>
      <c r="DI94" s="50">
        <f ca="1">IF(DI$63&lt;=$C$17,($C$34*DI$59*$B94/$C$63)*(IF(COUNTA($D94:DH94)*(12/$C$63)&lt;=$C$9,0,1)),0)+IF(DJ$63=$C$17,0,IF(DI$63=$C$17,$B94*(DI$60),0))</f>
        <v>1.5890666666666666</v>
      </c>
      <c r="DJ94" s="50">
        <f ca="1">IF(DJ$63&lt;=$C$17,($C$34*DJ$59*$B94/$C$63)*(IF(COUNTA($D94:DI94)*(12/$C$63)&lt;=$C$9,0,1)),0)+IF(DK$63=$C$17,0,IF(DJ$63=$C$17,$B94*(DJ$60),0))</f>
        <v>1.5890666666666666</v>
      </c>
      <c r="DK94" s="50">
        <f ca="1">IF(DK$63&lt;=$C$17,($C$34*DK$59*$B94/$C$63)*(IF(COUNTA($D94:DJ94)*(12/$C$63)&lt;=$C$9,0,1)),0)+IF(DL$63=$C$17,0,IF(DK$63=$C$17,$B94*(DK$60),0))</f>
        <v>1.5890666666666666</v>
      </c>
      <c r="DL94" s="50">
        <f ca="1">IF(DL$63&lt;=$C$17,($C$34*DL$59*$B94/$C$63)*(IF(COUNTA($D94:DK94)*(12/$C$63)&lt;=$C$9,0,1)),0)+IF(DM$63=$C$17,0,IF(DL$63=$C$17,$B94*(DL$60),0))</f>
        <v>1.5890666666666666</v>
      </c>
      <c r="DM94" s="50">
        <f ca="1">IF(DM$63&lt;=$C$17,($C$34*DM$59*$B94/$C$63)*(IF(COUNTA($D94:DL94)*(12/$C$63)&lt;=$C$9,0,1)),0)+IF(DN$63=$C$17,0,IF(DM$63=$C$17,$B94*(DM$60),0))</f>
        <v>1.5890666666666666</v>
      </c>
      <c r="DN94" s="50">
        <f ca="1">IF(DN$63&lt;=$C$17,($C$34*DN$59*$B94/$C$63)*(IF(COUNTA($D94:DM94)*(12/$C$63)&lt;=$C$9,0,1)),0)+IF(DO$63=$C$17,0,IF(DN$63=$C$17,$B94*(DN$60),0))</f>
        <v>1.5890666666666666</v>
      </c>
      <c r="DO94" s="50">
        <f ca="1">IF(DO$63&lt;=$C$17,($C$34*DO$59*$B94/$C$63)*(IF(COUNTA($D94:DN94)*(12/$C$63)&lt;=$C$9,0,1)),0)+IF(DP$63=$C$17,0,IF(DO$63=$C$17,$B94*(DO$60),0))</f>
        <v>1.5890666666666666</v>
      </c>
      <c r="DP94" s="50">
        <f ca="1">IF(DP$63&lt;=$C$17,($C$34*DP$59*$B94/$C$63)*(IF(COUNTA($D94:DO94)*(12/$C$63)&lt;=$C$9,0,1)),0)+IF(DQ$63=$C$17,0,IF(DP$63=$C$17,$B94*(DP$60),0))</f>
        <v>1.5890666666666666</v>
      </c>
      <c r="DQ94" s="50">
        <f ca="1">IF(DQ$63&lt;=$C$17,($C$34*DQ$59*$B94/$C$63)*(IF(COUNTA($D94:DP94)*(12/$C$63)&lt;=$C$9,0,1)),0)+IF(DR$63=$C$17,0,IF(DQ$63=$C$17,$B94*(DQ$60),0))</f>
        <v>1.5890666666666666</v>
      </c>
      <c r="DR94" s="50">
        <f ca="1">IF(DR$63&lt;=$C$17,($C$34*DR$59*$B94/$C$63)*(IF(COUNTA($D94:DQ94)*(12/$C$63)&lt;=$C$9,0,1)),0)+IF(DS$63=$C$17,0,IF(DR$63=$C$17,$B94*(DR$60),0))</f>
        <v>1.5890666666666666</v>
      </c>
      <c r="DS94" s="50">
        <f ca="1">IF(DS$63&lt;=$C$17,($C$34*DS$59*$B94/$C$63)*(IF(COUNTA($D94:DR94)*(12/$C$63)&lt;=$C$9,0,1)),0)+IF(DT$63=$C$17,0,IF(DS$63=$C$17,$B94*(DS$60),0))</f>
        <v>1.5890666666666666</v>
      </c>
      <c r="DT94" s="50">
        <f ca="1">IF(DT$63&lt;=$C$17,($C$34*DT$59*$B94/$C$63)*(IF(COUNTA($D94:DS94)*(12/$C$63)&lt;=$C$9,0,1)),0)+IF(DU$63=$C$17,0,IF(DT$63=$C$17,$B94*(DT$60),0))</f>
        <v>399.25303181470031</v>
      </c>
      <c r="DU94" s="50">
        <f>IF(DU$63&lt;=$C$17,($C$34*DU$59*$B94/$C$63)*(IF(COUNTA($D94:DT94)*(12/$C$63)&lt;=$C$9,0,1)),0)+IF(DV$63=$C$17,0,IF(DU$63=$C$17,$B94*(DU$60),0))</f>
        <v>0</v>
      </c>
      <c r="DV94" s="50">
        <f>IF(DV$63&lt;=$C$17,($C$34*DV$59*$B94/$C$63)*(IF(COUNTA($D94:DU94)*(12/$C$63)&lt;=$C$9,0,1)),0)+IF(DW$63=$C$17,0,IF(DV$63=$C$17,$B94*(DV$60),0))</f>
        <v>0</v>
      </c>
      <c r="DW94" s="50">
        <f>IF(DW$63&lt;=$C$17,($C$34*DW$59*$B94/$C$63)*(IF(COUNTA($D94:DV94)*(12/$C$63)&lt;=$C$9,0,1)),0)+IF(DX$63=$C$17,0,IF(DW$63=$C$17,$B94*(DW$60),0))</f>
        <v>0</v>
      </c>
      <c r="DX94" s="50">
        <f>IF(DX$63&lt;=$C$17,($C$34*DX$59*$B94/$C$63)*(IF(COUNTA($D94:DW94)*(12/$C$63)&lt;=$C$9,0,1)),0)+IF(DY$63=$C$17,0,IF(DX$63=$C$17,$B94*(DX$60),0))</f>
        <v>0</v>
      </c>
      <c r="DY94" s="50">
        <f>IF(DY$63&lt;=$C$17,($C$34*DY$59*$B94/$C$63)*(IF(COUNTA($D94:DX94)*(12/$C$63)&lt;=$C$9,0,1)),0)+IF(DZ$63=$C$17,0,IF(DY$63=$C$17,$B94*(DY$60),0))</f>
        <v>0</v>
      </c>
      <c r="DZ94" s="50">
        <f>IF(DZ$63&lt;=$C$17,($C$34*DZ$59*$B94/$C$63)*(IF(COUNTA($D94:DY94)*(12/$C$63)&lt;=$C$9,0,1)),0)+IF(EA$63=$C$17,0,IF(DZ$63=$C$17,$B94*(DZ$60),0))</f>
        <v>0</v>
      </c>
      <c r="EA94" s="50">
        <f>IF(EA$63&lt;=$C$17,($C$34*EA$59*$B94/$C$63)*(IF(COUNTA($D94:DZ94)*(12/$C$63)&lt;=$C$9,0,1)),0)+IF(EB$63=$C$17,0,IF(EA$63=$C$17,$B94*(EA$60),0))</f>
        <v>0</v>
      </c>
      <c r="EB94" s="50">
        <f>IF(EB$63&lt;=$C$17,($C$34*EB$59*$B94/$C$63)*(IF(COUNTA($D94:EA94)*(12/$C$63)&lt;=$C$9,0,1)),0)+IF(EC$63=$C$17,0,IF(EB$63=$C$17,$B94*(EB$60),0))</f>
        <v>0</v>
      </c>
      <c r="EC94" s="50">
        <f>IF(EC$63&lt;=$C$17,($C$34*EC$59*$B94/$C$63)*(IF(COUNTA($D94:EB94)*(12/$C$63)&lt;=$C$9,0,1)),0)+IF(ED$63=$C$17,0,IF(EC$63=$C$17,$B94*(EC$60),0))</f>
        <v>0</v>
      </c>
      <c r="ED94" s="50">
        <f>IF(ED$63&lt;=$C$17,($C$34*ED$59*$B94/$C$63)*(IF(COUNTA($D94:EC94)*(12/$C$63)&lt;=$C$9,0,1)),0)+IF(EE$63=$C$17,0,IF(ED$63=$C$17,$B94*(ED$60),0))</f>
        <v>0</v>
      </c>
      <c r="EE94" s="50">
        <f>IF(EE$63&lt;=$C$17,($C$34*EE$59*$B94/$C$63)*(IF(COUNTA($D94:ED94)*(12/$C$63)&lt;=$C$9,0,1)),0)+IF(EF$63=$C$17,0,IF(EE$63=$C$17,$B94*(EE$60),0))</f>
        <v>0</v>
      </c>
      <c r="EF94" s="50">
        <f>IF(EF$63&lt;=$C$17,($C$34*EF$59*$B94/$C$63)*(IF(COUNTA($D94:EE94)*(12/$C$63)&lt;=$C$9,0,1)),0)+IF(EG$63=$C$17,0,IF(EF$63=$C$17,$B94*(EF$60),0))</f>
        <v>0</v>
      </c>
      <c r="EG94" s="50">
        <f>IF(EG$63&lt;=$C$17,($C$34*EG$59*$B94/$C$63)*(IF(COUNTA($D94:EF94)*(12/$C$63)&lt;=$C$9,0,1)),0)+IF(EH$63=$C$17,0,IF(EG$63=$C$17,$B94*(EG$60),0))</f>
        <v>0</v>
      </c>
      <c r="EH94" s="50">
        <f>IF(EH$63&lt;=$C$17,($C$34*EH$59*$B94/$C$63)*(IF(COUNTA($D94:EG94)*(12/$C$63)&lt;=$C$9,0,1)),0)+IF(EI$63=$C$17,0,IF(EH$63=$C$17,$B94*(EH$60),0))</f>
        <v>0</v>
      </c>
      <c r="EI94" s="50">
        <f>IF(EI$63&lt;=$C$17,($C$34*EI$59*$B94/$C$63)*(IF(COUNTA($D94:EH94)*(12/$C$63)&lt;=$C$9,0,1)),0)+IF(EJ$63=$C$17,0,IF(EI$63=$C$17,$B94*(EI$60),0))</f>
        <v>0</v>
      </c>
      <c r="EJ94" s="50">
        <f>IF(EJ$63&lt;=$C$17,($C$34*EJ$59*$B94/$C$63)*(IF(COUNTA($D94:EI94)*(12/$C$63)&lt;=$C$9,0,1)),0)+IF(EK$63=$C$17,0,IF(EJ$63=$C$17,$B94*(EJ$60),0))</f>
        <v>0</v>
      </c>
      <c r="EK94" s="50">
        <f>IF(EK$63&lt;=$C$17,($C$34*EK$59*$B94/$C$63)*(IF(COUNTA($D94:EJ94)*(12/$C$63)&lt;=$C$9,0,1)),0)+IF(EL$63=$C$17,0,IF(EK$63=$C$17,$B94*(EK$60),0))</f>
        <v>0</v>
      </c>
      <c r="EL94" s="50">
        <f>IF(EL$63&lt;=$C$17,($C$34*EL$59*$B94/$C$63)*(IF(COUNTA($D94:EK94)*(12/$C$63)&lt;=$C$9,0,1)),0)+IF(EM$63=$C$17,0,IF(EL$63=$C$17,$B94*(EL$60),0))</f>
        <v>0</v>
      </c>
      <c r="EM94" s="50">
        <f>IF(EM$63&lt;=$C$17,($C$34*EM$59*$B94/$C$63)*(IF(COUNTA($D94:EL94)*(12/$C$63)&lt;=$C$9,0,1)),0)+IF(EN$63=$C$17,0,IF(EM$63=$C$17,$B94*(EM$60),0))</f>
        <v>0</v>
      </c>
      <c r="EN94" s="50">
        <f>IF(EN$63&lt;=$C$17,($C$34*EN$59*$B94/$C$63)*(IF(COUNTA($D94:EM94)*(12/$C$63)&lt;=$C$9,0,1)),0)+IF(EO$63=$C$17,0,IF(EN$63=$C$17,$B94*(EN$60),0))</f>
        <v>0</v>
      </c>
      <c r="EO94" s="50">
        <f>IF(EO$63&lt;=$C$17,($C$34*EO$59*$B94/$C$63)*(IF(COUNTA($D94:EN94)*(12/$C$63)&lt;=$C$9,0,1)),0)+IF(EP$63=$C$17,0,IF(EO$63=$C$17,$B94*(EO$60),0))</f>
        <v>0</v>
      </c>
      <c r="EP94" s="50">
        <f>IF(EP$63&lt;=$C$17,($C$34*EP$59*$B94/$C$63)*(IF(COUNTA($D94:EO94)*(12/$C$63)&lt;=$C$9,0,1)),0)+IF(EQ$63=$C$17,0,IF(EP$63=$C$17,$B94*(EP$60),0))</f>
        <v>0</v>
      </c>
      <c r="EQ94" s="50">
        <f>IF(EQ$63&lt;=$C$17,($C$34*EQ$59*$B94/$C$63)*(IF(COUNTA($D94:EP94)*(12/$C$63)&lt;=$C$9,0,1)),0)+IF(ER$63=$C$17,0,IF(EQ$63=$C$17,$B94*(EQ$60),0))</f>
        <v>0</v>
      </c>
      <c r="ER94" s="50">
        <f>IF(ER$63&lt;=$C$17,($C$34*ER$59*$B94/$C$63)*(IF(COUNTA($D94:EQ94)*(12/$C$63)&lt;=$C$9,0,1)),0)+IF(ES$63=$C$17,0,IF(ER$63=$C$17,$B94*(ER$60),0))</f>
        <v>0</v>
      </c>
      <c r="ES94" s="50">
        <f>IF(ES$63&lt;=$C$17,($C$34*ES$59*$B94/$C$63)*(IF(COUNTA($D94:ER94)*(12/$C$63)&lt;=$C$9,0,1)),0)+IF(ET$63=$C$17,0,IF(ES$63=$C$17,$B94*(ES$60),0))</f>
        <v>0</v>
      </c>
      <c r="ET94" s="50">
        <f>IF(ET$63&lt;=$C$17,($C$34*ET$59*$B94/$C$63)*(IF(COUNTA($D94:ES94)*(12/$C$63)&lt;=$C$9,0,1)),0)+IF(EU$63=$C$17,0,IF(ET$63=$C$17,$B94*(ET$60),0))</f>
        <v>0</v>
      </c>
      <c r="EU94" s="50">
        <f>IF(EU$63&lt;=$C$17,($C$34*EU$59*$B94/$C$63)*(IF(COUNTA($D94:ET94)*(12/$C$63)&lt;=$C$9,0,1)),0)+IF(EV$63=$C$17,0,IF(EU$63=$C$17,$B94*(EU$60),0))</f>
        <v>0</v>
      </c>
      <c r="EV94" s="50">
        <f>IF(EV$63&lt;=$C$17,($C$34*EV$59*$B94/$C$63)*(IF(COUNTA($D94:EU94)*(12/$C$63)&lt;=$C$9,0,1)),0)+IF(EW$63=$C$17,0,IF(EV$63=$C$17,$B94*(EV$60),0))</f>
        <v>0</v>
      </c>
      <c r="EW94" s="50">
        <f>IF(EW$63&lt;=$C$17,($C$34*EW$59*$B94/$C$63)*(IF(COUNTA($D94:EV94)*(12/$C$63)&lt;=$C$9,0,1)),0)+IF(EX$63=$C$17,0,IF(EW$63=$C$17,$B94*(EW$60),0))</f>
        <v>0</v>
      </c>
      <c r="EX94" s="50">
        <f>IF(EX$63&lt;=$C$17,($C$34*EX$59*$B94/$C$63)*(IF(COUNTA($D94:EW94)*(12/$C$63)&lt;=$C$9,0,1)),0)+IF(EY$63=$C$17,0,IF(EX$63=$C$17,$B94*(EX$60),0))</f>
        <v>0</v>
      </c>
      <c r="EY94" s="50">
        <f>IF(EY$63&lt;=$C$17,($C$34*EY$59*$B94/$C$63)*(IF(COUNTA($D94:EX94)*(12/$C$63)&lt;=$C$9,0,1)),0)+IF(EZ$63=$C$17,0,IF(EY$63=$C$17,$B94*(EY$60),0))</f>
        <v>0</v>
      </c>
      <c r="EZ94" s="50">
        <f>IF(EZ$63&lt;=$C$17,($C$34*EZ$59*$B94/$C$63)*(IF(COUNTA($D94:EY94)*(12/$C$63)&lt;=$C$9,0,1)),0)+IF(FA$63=$C$17,0,IF(EZ$63=$C$17,$B94*(EZ$60),0))</f>
        <v>0</v>
      </c>
      <c r="FA94" s="50">
        <f>IF(FA$63&lt;=$C$17,($C$34*FA$59*$B94/$C$63)*(IF(COUNTA($D94:EZ94)*(12/$C$63)&lt;=$C$9,0,1)),0)+IF(FB$63=$C$17,0,IF(FA$63=$C$17,$B94*(FA$60),0))</f>
        <v>0</v>
      </c>
      <c r="FB94" s="50">
        <f>IF(FB$63&lt;=$C$17,($C$34*FB$59*$B94/$C$63)*(IF(COUNTA($D94:FA94)*(12/$C$63)&lt;=$C$9,0,1)),0)+IF(FC$63=$C$17,0,IF(FB$63=$C$17,$B94*(FB$60),0))</f>
        <v>0</v>
      </c>
      <c r="FC94" s="50">
        <f>IF(FC$63&lt;=$C$17,($C$34*FC$59*$B94/$C$63)*(IF(COUNTA($D94:FB94)*(12/$C$63)&lt;=$C$9,0,1)),0)+IF(FD$63=$C$17,0,IF(FC$63=$C$17,$B94*(FC$60),0))</f>
        <v>0</v>
      </c>
      <c r="FD94" s="50">
        <f>IF(FD$63&lt;=$C$17,($C$34*FD$59*$B94/$C$63)*(IF(COUNTA($D94:FC94)*(12/$C$63)&lt;=$C$9,0,1)),0)+IF(FE$63=$C$17,0,IF(FD$63=$C$17,$B94*(FD$60),0))</f>
        <v>0</v>
      </c>
      <c r="FE94" s="50">
        <f>IF(FE$63&lt;=$C$17,($C$34*FE$59*$B94/$C$63)*(IF(COUNTA($D94:FD94)*(12/$C$63)&lt;=$C$9,0,1)),0)+IF(FF$63=$C$17,0,IF(FE$63=$C$17,$B94*(FE$60),0))</f>
        <v>0</v>
      </c>
      <c r="FF94" s="50">
        <f>IF(FF$63&lt;=$C$17,($C$34*FF$59*$B94/$C$63)*(IF(COUNTA($D94:FE94)*(12/$C$63)&lt;=$C$9,0,1)),0)+IF(FG$63=$C$17,0,IF(FF$63=$C$17,$B94*(FF$60),0))</f>
        <v>0</v>
      </c>
      <c r="FG94" s="50">
        <f>IF(FG$63&lt;=$C$17,($C$34*FG$59*$B94/$C$63)*(IF(COUNTA($D94:FF94)*(12/$C$63)&lt;=$C$9,0,1)),0)+IF(FH$63=$C$17,0,IF(FG$63=$C$17,$B94*(FG$60),0))</f>
        <v>0</v>
      </c>
      <c r="FH94" s="50">
        <f>IF(FH$63&lt;=$C$17,($C$34*FH$59*$B94/$C$63)*(IF(COUNTA($D94:FG94)*(12/$C$63)&lt;=$C$9,0,1)),0)+IF(FI$63=$C$17,0,IF(FH$63=$C$17,$B94*(FH$60),0))</f>
        <v>0</v>
      </c>
      <c r="FI94" s="50">
        <f>IF(FI$63&lt;=$C$17,($C$34*FI$59*$B94/$C$63)*(IF(COUNTA($D94:FH94)*(12/$C$63)&lt;=$C$9,0,1)),0)+IF(FJ$63=$C$17,0,IF(FI$63=$C$17,$B94*(FI$60),0))</f>
        <v>0</v>
      </c>
      <c r="FJ94" s="50">
        <f>IF(FJ$63&lt;=$C$17,($C$34*FJ$59*$B94/$C$63)*(IF(COUNTA($D94:FI94)*(12/$C$63)&lt;=$C$9,0,1)),0)+IF(FK$63=$C$17,0,IF(FJ$63=$C$17,$B94*(FJ$60),0))</f>
        <v>0</v>
      </c>
      <c r="FK94" s="50">
        <f>IF(FK$63&lt;=$C$17,($C$34*FK$59*$B94/$C$63)*(IF(COUNTA($D94:FJ94)*(12/$C$63)&lt;=$C$9,0,1)),0)+IF(FL$63=$C$17,0,IF(FK$63=$C$17,$B94*(FK$60),0))</f>
        <v>0</v>
      </c>
      <c r="FL94" s="50">
        <f>IF(FL$63&lt;=$C$17,($C$34*FL$59*$B94/$C$63)*(IF(COUNTA($D94:FK94)*(12/$C$63)&lt;=$C$9,0,1)),0)+IF(FM$63=$C$17,0,IF(FL$63=$C$17,$B94*(FL$60),0))</f>
        <v>0</v>
      </c>
      <c r="FM94" s="50">
        <f>IF(FM$63&lt;=$C$17,($C$34*FM$59*$B94/$C$63)*(IF(COUNTA($D94:FL94)*(12/$C$63)&lt;=$C$9,0,1)),0)+IF(FN$63=$C$17,0,IF(FM$63=$C$17,$B94*(FM$60),0))</f>
        <v>0</v>
      </c>
      <c r="FN94" s="50">
        <f>IF(FN$63&lt;=$C$17,($C$34*FN$59*$B94/$C$63)*(IF(COUNTA($D94:FM94)*(12/$C$63)&lt;=$C$9,0,1)),0)+IF(FO$63=$C$17,0,IF(FN$63=$C$17,$B94*(FN$60),0))</f>
        <v>0</v>
      </c>
      <c r="FO94" s="50">
        <f>IF(FO$63&lt;=$C$17,($C$34*FO$59*$B94/$C$63)*(IF(COUNTA($D94:FN94)*(12/$C$63)&lt;=$C$9,0,1)),0)+IF(FP$63=$C$17,0,IF(FO$63=$C$17,$B94*(FO$60),0))</f>
        <v>0</v>
      </c>
      <c r="FP94" s="50">
        <f>IF(FP$63&lt;=$C$17,($C$34*FP$59*$B94/$C$63)*(IF(COUNTA($D94:FO94)*(12/$C$63)&lt;=$C$9,0,1)),0)+IF(FQ$63=$C$17,0,IF(FP$63=$C$17,$B94*(FP$60),0))</f>
        <v>0</v>
      </c>
      <c r="FQ94" s="50">
        <f>IF(FQ$63&lt;=$C$17,($C$34*FQ$59*$B94/$C$63)*(IF(COUNTA($D94:FP94)*(12/$C$63)&lt;=$C$9,0,1)),0)+IF(FR$63=$C$17,0,IF(FQ$63=$C$17,$B94*(FQ$60),0))</f>
        <v>0</v>
      </c>
      <c r="FR94" s="50">
        <f>IF(FR$63&lt;=$C$17,($C$34*FR$59*$B94/$C$63)*(IF(COUNTA($D94:FQ94)*(12/$C$63)&lt;=$C$9,0,1)),0)+IF(FS$63=$C$17,0,IF(FR$63=$C$17,$B94*(FR$60),0))</f>
        <v>0</v>
      </c>
      <c r="FS94" s="50">
        <f>IF(FS$63&lt;=$C$17,($C$34*FS$59*$B94/$C$63)*(IF(COUNTA($D94:FR94)*(12/$C$63)&lt;=$C$9,0,1)),0)+IF(FT$63=$C$17,0,IF(FS$63=$C$17,$B94*(FS$60),0))</f>
        <v>0</v>
      </c>
      <c r="FT94" s="50">
        <f>IF(FT$63&lt;=$C$17,($C$34*FT$59*$B94/$C$63)*(IF(COUNTA($D94:FS94)*(12/$C$63)&lt;=$C$9,0,1)),0)+IF(FU$63=$C$17,0,IF(FT$63=$C$17,$B94*(FT$60),0))</f>
        <v>0</v>
      </c>
      <c r="FU94" s="50">
        <f>IF(FU$63&lt;=$C$17,($C$34*FU$59*$B94/$C$63)*(IF(COUNTA($D94:FT94)*(12/$C$63)&lt;=$C$9,0,1)),0)+IF(FV$63=$C$17,0,IF(FU$63=$C$17,$B94*(FU$60),0))</f>
        <v>0</v>
      </c>
      <c r="FV94" s="50">
        <f>IF(FV$63&lt;=$C$17,($C$34*FV$59*$B94/$C$63)*(IF(COUNTA($D94:FU94)*(12/$C$63)&lt;=$C$9,0,1)),0)+IF(FW$63=$C$17,0,IF(FV$63=$C$17,$B94*(FV$60),0))</f>
        <v>0</v>
      </c>
      <c r="FW94" s="50">
        <f>IF(FW$63&lt;=$C$17,($C$34*FW$59*$B94/$C$63)*(IF(COUNTA($D94:FV94)*(12/$C$63)&lt;=$C$9,0,1)),0)+IF(FX$63=$C$17,0,IF(FW$63=$C$17,$B94*(FW$60),0))</f>
        <v>0</v>
      </c>
      <c r="FX94" s="50">
        <f>IF(FX$63&lt;=$C$17,($C$34*FX$59*$B94/$C$63)*(IF(COUNTA($D94:FW94)*(12/$C$63)&lt;=$C$9,0,1)),0)+IF(FY$63=$C$17,0,IF(FX$63=$C$17,$B94*(FX$60),0))</f>
        <v>0</v>
      </c>
      <c r="FY94" s="50">
        <f>IF(FY$63&lt;=$C$17,($C$34*FY$59*$B94/$C$63)*(IF(COUNTA($D94:FX94)*(12/$C$63)&lt;=$C$9,0,1)),0)+IF(FZ$63=$C$17,0,IF(FY$63=$C$17,$B94*(FY$60),0))</f>
        <v>0</v>
      </c>
      <c r="FZ94" s="50">
        <f>IF(FZ$63&lt;=$C$17,($C$34*FZ$59*$B94/$C$63)*(IF(COUNTA($D94:FY94)*(12/$C$63)&lt;=$C$9,0,1)),0)+IF(GA$63=$C$17,0,IF(FZ$63=$C$17,$B94*(FZ$60),0))</f>
        <v>0</v>
      </c>
      <c r="GA94" s="50">
        <f>IF(GA$63&lt;=$C$17,($C$34*GA$59*$B94/$C$63)*(IF(COUNTA($D94:FZ94)*(12/$C$63)&lt;=$C$9,0,1)),0)+IF(GB$63=$C$17,0,IF(GA$63=$C$17,$B94*(GA$60),0))</f>
        <v>0</v>
      </c>
      <c r="GB94" s="50">
        <f>IF(GB$63&lt;=$C$17,($C$34*GB$59*$B94/$C$63)*(IF(COUNTA($D94:GA94)*(12/$C$63)&lt;=$C$9,0,1)),0)+IF(GC$63=$C$17,0,IF(GB$63=$C$17,$B94*(GB$60),0))</f>
        <v>0</v>
      </c>
      <c r="GC94" s="50">
        <f>IF(GC$63&lt;=$C$17,($C$34*GC$59*$B94/$C$63)*(IF(COUNTA($D94:GB94)*(12/$C$63)&lt;=$C$9,0,1)),0)+IF(GD$63=$C$17,0,IF(GC$63=$C$17,$B94*(GC$60),0))</f>
        <v>0</v>
      </c>
      <c r="GD94" s="50">
        <f>IF(GD$63&lt;=$C$17,($C$34*GD$59*$B94/$C$63)*(IF(COUNTA($D94:GC94)*(12/$C$63)&lt;=$C$9,0,1)),0)+IF(GE$63=$C$17,0,IF(GD$63=$C$17,$B94*(GD$60),0))</f>
        <v>0</v>
      </c>
      <c r="GE94" s="50">
        <f>IF(GE$63&lt;=$C$17,($C$34*GE$59*$B94/$C$63)*(IF(COUNTA($D94:GD94)*(12/$C$63)&lt;=$C$9,0,1)),0)+IF(GF$63=$C$17,0,IF(GE$63=$C$17,$B94*(GE$60),0))</f>
        <v>0</v>
      </c>
      <c r="GF94" s="50">
        <f>IF(GF$63&lt;=$C$17,($C$34*GF$59*$B94/$C$63)*(IF(COUNTA($D94:GE94)*(12/$C$63)&lt;=$C$9,0,1)),0)+IF(GG$63=$C$17,0,IF(GF$63=$C$17,$B94*(GF$60),0))</f>
        <v>0</v>
      </c>
      <c r="GG94" s="50">
        <f>IF(GG$63&lt;=$C$17,($C$34*GG$59*$B94/$C$63)*(IF(COUNTA($D94:GF94)*(12/$C$63)&lt;=$C$9,0,1)),0)+IF(GH$63=$C$17,0,IF(GG$63=$C$17,$B94*(GG$60),0))</f>
        <v>0</v>
      </c>
      <c r="GH94" s="50">
        <f>IF(GH$63&lt;=$C$17,($C$34*GH$59*$B94/$C$63)*(IF(COUNTA($D94:GG94)*(12/$C$63)&lt;=$C$9,0,1)),0)+IF(GI$63=$C$17,0,IF(GH$63=$C$17,$B94*(GH$60),0))</f>
        <v>0</v>
      </c>
      <c r="GI94" s="50">
        <f>IF(GI$63&lt;=$C$17,($C$34*GI$59*$B94/$C$63)*(IF(COUNTA($D94:GH94)*(12/$C$63)&lt;=$C$9,0,1)),0)+IF(GJ$63=$C$17,0,IF(GI$63=$C$17,$B94*(GI$60),0))</f>
        <v>0</v>
      </c>
      <c r="GJ94" s="50">
        <f>IF(GJ$63&lt;=$C$17,($C$34*GJ$59*$B94/$C$63)*(IF(COUNTA($D94:GI94)*(12/$C$63)&lt;=$C$9,0,1)),0)+IF(GK$63=$C$17,0,IF(GJ$63=$C$17,$B94*(GJ$60),0))</f>
        <v>0</v>
      </c>
      <c r="GK94" s="50">
        <f>IF(GK$63&lt;=$C$17,($C$34*GK$59*$B94/$C$63)*(IF(COUNTA($D94:GJ94)*(12/$C$63)&lt;=$C$9,0,1)),0)+IF(GL$63=$C$17,0,IF(GK$63=$C$17,$B94*(GK$60),0))</f>
        <v>0</v>
      </c>
      <c r="GL94" s="50">
        <f>IF(GL$63&lt;=$C$17,($C$34*GL$59*$B94/$C$63)*(IF(COUNTA($D94:GK94)*(12/$C$63)&lt;=$C$9,0,1)),0)+IF(GM$63=$C$17,0,IF(GL$63=$C$17,$B94*(GL$60),0))</f>
        <v>0</v>
      </c>
      <c r="GM94" s="50">
        <f>IF(GM$63&lt;=$C$17,($C$34*GM$59*$B94/$C$63)*(IF(COUNTA($D94:GL94)*(12/$C$63)&lt;=$C$9,0,1)),0)+IF(GN$63=$C$17,0,IF(GM$63=$C$17,$B94*(GM$60),0))</f>
        <v>0</v>
      </c>
      <c r="GN94" s="50">
        <f>IF(GN$63&lt;=$C$17,($C$34*GN$59*$B94/$C$63)*(IF(COUNTA($D94:GM94)*(12/$C$63)&lt;=$C$9,0,1)),0)+IF(GO$63=$C$17,0,IF(GN$63=$C$17,$B94*(GN$60),0))</f>
        <v>0</v>
      </c>
      <c r="GO94" s="50">
        <f>IF(GO$63&lt;=$C$17,($C$34*GO$59*$B94/$C$63)*(IF(COUNTA($D94:GN94)*(12/$C$63)&lt;=$C$9,0,1)),0)+IF(GP$63=$C$17,0,IF(GO$63=$C$17,$B94*(GO$60),0))</f>
        <v>0</v>
      </c>
      <c r="GP94" s="50">
        <f>IF(GP$63&lt;=$C$17,($C$34*GP$59*$B94/$C$63)*(IF(COUNTA($D94:GO94)*(12/$C$63)&lt;=$C$9,0,1)),0)+IF(GQ$63=$C$17,0,IF(GP$63=$C$17,$B94*(GP$60),0))</f>
        <v>0</v>
      </c>
      <c r="GQ94" s="50">
        <f>IF(GQ$63&lt;=$C$17,($C$34*GQ$59*$B94/$C$63)*(IF(COUNTA($D94:GP94)*(12/$C$63)&lt;=$C$9,0,1)),0)+IF(GR$63=$C$17,0,IF(GQ$63=$C$17,$B94*(GQ$60),0))</f>
        <v>0</v>
      </c>
      <c r="GR94" s="50">
        <f>IF(GR$63&lt;=$C$17,($C$34*GR$59*$B94/$C$63)*(IF(COUNTA($D94:GQ94)*(12/$C$63)&lt;=$C$9,0,1)),0)+IF(GS$63=$C$17,0,IF(GR$63=$C$17,$B94*(GR$60),0))</f>
        <v>0</v>
      </c>
      <c r="GS94" s="50">
        <f>IF(GS$63&lt;=$C$17,($C$34*GS$59*$B94/$C$63)*(IF(COUNTA($D94:GR94)*(12/$C$63)&lt;=$C$9,0,1)),0)+IF(GT$63=$C$17,0,IF(GS$63=$C$17,$B94*(GS$60),0))</f>
        <v>0</v>
      </c>
      <c r="GT94" s="50">
        <f>IF(GT$63&lt;=$C$17,($C$34*GT$59*$B94/$C$63)*(IF(COUNTA($D94:GS94)*(12/$C$63)&lt;=$C$9,0,1)),0)+IF(GU$63=$C$17,0,IF(GT$63=$C$17,$B94*(GT$60),0))</f>
        <v>0</v>
      </c>
      <c r="GU94" s="50">
        <f>IF(GU$63&lt;=$C$17,($C$34*GU$59*$B94/$C$63)*(IF(COUNTA($D94:GT94)*(12/$C$63)&lt;=$C$9,0,1)),0)+IF(GV$63=$C$17,0,IF(GU$63=$C$17,$B94*(GU$60),0))</f>
        <v>0</v>
      </c>
      <c r="GV94" s="50">
        <f>IF(GV$63&lt;=$C$17,($C$34*GV$59*$B94/$C$63)*(IF(COUNTA($D94:GU94)*(12/$C$63)&lt;=$C$9,0,1)),0)+IF(GW$63=$C$17,0,IF(GV$63=$C$17,$B94*(GV$60),0))</f>
        <v>0</v>
      </c>
      <c r="GW94" s="50">
        <f>IF(GW$63&lt;=$C$17,($C$34*GW$59*$B94/$C$63)*(IF(COUNTA($D94:GV94)*(12/$C$63)&lt;=$C$9,0,1)),0)+IF(GX$63=$C$17,0,IF(GW$63=$C$17,$B94*(GW$60),0))</f>
        <v>0</v>
      </c>
      <c r="GX94" s="50">
        <f>IF(GX$63&lt;=$C$17,($C$34*GX$59*$B94/$C$63)*(IF(COUNTA($D94:GW94)*(12/$C$63)&lt;=$C$9,0,1)),0)+IF(GY$63=$C$17,0,IF(GX$63=$C$17,$B94*(GX$60),0))</f>
        <v>0</v>
      </c>
      <c r="GY94" s="50">
        <f>IF(GY$63&lt;=$C$17,($C$34*GY$59*$B94/$C$63)*(IF(COUNTA($D94:GX94)*(12/$C$63)&lt;=$C$9,0,1)),0)+IF(GZ$63=$C$17,0,IF(GY$63=$C$17,$B94*(GY$60),0))</f>
        <v>0</v>
      </c>
      <c r="GZ94" s="50">
        <f>IF(GZ$63&lt;=$C$17,($C$34*GZ$59*$B94/$C$63)*(IF(COUNTA($D94:GY94)*(12/$C$63)&lt;=$C$9,0,1)),0)+IF(HA$63=$C$17,0,IF(GZ$63=$C$17,$B94*(GZ$60),0))</f>
        <v>0</v>
      </c>
      <c r="HA94" s="50">
        <f>IF(HA$63&lt;=$C$17,($C$34*HA$59*$B94/$C$63)*(IF(COUNTA($D94:GZ94)*(12/$C$63)&lt;=$C$9,0,1)),0)+IF(HB$63=$C$17,0,IF(HA$63=$C$17,$B94*(HA$60),0))</f>
        <v>0</v>
      </c>
      <c r="HB94" s="50">
        <f>IF(HB$63&lt;=$C$17,($C$34*HB$59*$B94/$C$63)*(IF(COUNTA($D94:HA94)*(12/$C$63)&lt;=$C$9,0,1)),0)+IF(HC$63=$C$17,0,IF(HB$63=$C$17,$B94*(HB$60),0))</f>
        <v>0</v>
      </c>
      <c r="HC94" s="50">
        <f>IF(HC$63&lt;=$C$17,($C$34*HC$59*$B94/$C$63)*(IF(COUNTA($D94:HB94)*(12/$C$63)&lt;=$C$9,0,1)),0)+IF(HD$63=$C$17,0,IF(HC$63=$C$17,$B94*(HC$60),0))</f>
        <v>0</v>
      </c>
      <c r="HD94" s="50">
        <f>IF(HD$63&lt;=$C$17,($C$34*HD$59*$B94/$C$63)*(IF(COUNTA($D94:HC94)*(12/$C$63)&lt;=$C$9,0,1)),0)+IF(HE$63=$C$17,0,IF(HD$63=$C$17,$B94*(HD$60),0))</f>
        <v>0</v>
      </c>
      <c r="HE94" s="50">
        <f>IF(HE$63&lt;=$C$17,($C$34*HE$59*$B94/$C$63)*(IF(COUNTA($D94:HD94)*(12/$C$63)&lt;=$C$9,0,1)),0)+IF(HF$63=$C$17,0,IF(HE$63=$C$17,$B94*(HE$60),0))</f>
        <v>0</v>
      </c>
      <c r="HF94" s="50">
        <f>IF(HF$63&lt;=$C$17,($C$34*HF$59*$B94/$C$63)*(IF(COUNTA($D94:HE94)*(12/$C$63)&lt;=$C$9,0,1)),0)+IF(HG$63=$C$17,0,IF(HF$63=$C$17,$B94*(HF$60),0))</f>
        <v>0</v>
      </c>
      <c r="HG94" s="50">
        <f>IF(HG$63&lt;=$C$17,($C$34*HG$59*$B94/$C$63)*(IF(COUNTA($D94:HF94)*(12/$C$63)&lt;=$C$9,0,1)),0)+IF(HH$63=$C$17,0,IF(HG$63=$C$17,$B94*(HG$60),0))</f>
        <v>0</v>
      </c>
      <c r="HH94" s="50">
        <f>IF(HH$63&lt;=$C$17,($C$34*HH$59*$B94/$C$63)*(IF(COUNTA($D94:HG94)*(12/$C$63)&lt;=$C$9,0,1)),0)+IF(HI$63=$C$17,0,IF(HH$63=$C$17,$B94*(HH$60),0))</f>
        <v>0</v>
      </c>
      <c r="HI94" s="50">
        <f>IF(HI$63&lt;=$C$17,($C$34*HI$59*$B94/$C$63)*(IF(COUNTA($D94:HH94)*(12/$C$63)&lt;=$C$9,0,1)),0)+IF(HJ$63=$C$17,0,IF(HI$63=$C$17,$B94*(HI$60),0))</f>
        <v>0</v>
      </c>
      <c r="HJ94" s="50">
        <f>IF(HJ$63&lt;=$C$17,($C$34*HJ$59*$B94/$C$63)*(IF(COUNTA($D94:HI94)*(12/$C$63)&lt;=$C$9,0,1)),0)+IF(HK$63=$C$17,0,IF(HJ$63=$C$17,$B94*(HJ$60),0))</f>
        <v>0</v>
      </c>
      <c r="HK94" s="50">
        <f>IF(HK$63&lt;=$C$17,($C$34*HK$59*$B94/$C$63)*(IF(COUNTA($D94:HJ94)*(12/$C$63)&lt;=$C$9,0,1)),0)+IF(HL$63=$C$17,0,IF(HK$63=$C$17,$B94*(HK$60),0))</f>
        <v>0</v>
      </c>
      <c r="HL94" s="50">
        <f>IF(HL$63&lt;=$C$17,($C$34*HL$59*$B94/$C$63)*(IF(COUNTA($D94:HK94)*(12/$C$63)&lt;=$C$9,0,1)),0)+IF(HM$63=$C$17,0,IF(HL$63=$C$17,$B94*(HL$60),0))</f>
        <v>0</v>
      </c>
      <c r="HM94" s="50">
        <f>IF(HM$63&lt;=$C$17,($C$34*HM$59*$B94/$C$63)*(IF(COUNTA($D94:HL94)*(12/$C$63)&lt;=$C$9,0,1)),0)+IF(HN$63=$C$17,0,IF(HM$63=$C$17,$B94*(HM$60),0))</f>
        <v>0</v>
      </c>
      <c r="HN94" s="50">
        <f>IF(HN$63&lt;=$C$17,($C$34*HN$59*$B94/$C$63)*(IF(COUNTA($D94:HM94)*(12/$C$63)&lt;=$C$9,0,1)),0)+IF(HO$63=$C$17,0,IF(HN$63=$C$17,$B94*(HN$60),0))</f>
        <v>0</v>
      </c>
      <c r="HO94" s="50">
        <f>IF(HO$63&lt;=$C$17,($C$34*HO$59*$B94/$C$63)*(IF(COUNTA($D94:HN94)*(12/$C$63)&lt;=$C$9,0,1)),0)+IF(HP$63=$C$17,0,IF(HO$63=$C$17,$B94*(HO$60),0))</f>
        <v>0</v>
      </c>
      <c r="HP94" s="50">
        <f>IF(HP$63&lt;=$C$17,($C$34*HP$59*$B94/$C$63)*(IF(COUNTA($D94:HO94)*(12/$C$63)&lt;=$C$9,0,1)),0)+IF(HQ$63=$C$17,0,IF(HP$63=$C$17,$B94*(HP$60),0))</f>
        <v>0</v>
      </c>
      <c r="HQ94" s="50">
        <f>IF(HQ$63&lt;=$C$17,($C$34*HQ$59*$B94/$C$63)*(IF(COUNTA($D94:HP94)*(12/$C$63)&lt;=$C$9,0,1)),0)+IF(HR$63=$C$17,0,IF(HQ$63=$C$17,$B94*(HQ$60),0))</f>
        <v>0</v>
      </c>
      <c r="HR94" s="50">
        <f>IF(HR$63&lt;=$C$17,($C$34*HR$59*$B94/$C$63)*(IF(COUNTA($D94:HQ94)*(12/$C$63)&lt;=$C$9,0,1)),0)+IF(HS$63=$C$17,0,IF(HR$63=$C$17,$B94*(HR$60),0))</f>
        <v>0</v>
      </c>
      <c r="HS94" s="50">
        <f>IF(HS$63&lt;=$C$17,($C$34*HS$59*$B94/$C$63)*(IF(COUNTA($D94:HR94)*(12/$C$63)&lt;=$C$9,0,1)),0)+IF(HT$63=$C$17,0,IF(HS$63=$C$17,$B94*(HS$60),0))</f>
        <v>0</v>
      </c>
      <c r="HT94" s="50">
        <f>IF(HT$63&lt;=$C$17,($C$34*HT$59*$B94/$C$63)*(IF(COUNTA($D94:HS94)*(12/$C$63)&lt;=$C$9,0,1)),0)+IF(HU$63=$C$17,0,IF(HT$63=$C$17,$B94*(HT$60),0))</f>
        <v>0</v>
      </c>
      <c r="HU94" s="50">
        <f>IF(HU$63&lt;=$C$17,($C$34*HU$59*$B94/$C$63)*(IF(COUNTA($D94:HT94)*(12/$C$63)&lt;=$C$9,0,1)),0)+IF(HV$63=$C$17,0,IF(HU$63=$C$17,$B94*(HU$60),0))</f>
        <v>0</v>
      </c>
      <c r="HV94" s="50">
        <f>IF(HV$63&lt;=$C$17,($C$34*HV$59*$B94/$C$63)*(IF(COUNTA($D94:HU94)*(12/$C$63)&lt;=$C$9,0,1)),0)+IF(HW$63=$C$17,0,IF(HV$63=$C$17,$B94*(HV$60),0))</f>
        <v>0</v>
      </c>
      <c r="HW94" s="50">
        <f>IF(HW$63&lt;=$C$17,($C$34*HW$59*$B94/$C$63)*(IF(COUNTA($D94:HV94)*(12/$C$63)&lt;=$C$9,0,1)),0)+IF(HX$63=$C$17,0,IF(HW$63=$C$17,$B94*(HW$60),0))</f>
        <v>0</v>
      </c>
      <c r="HX94" s="50">
        <f>IF(HX$63&lt;=$C$17,($C$34*HX$59*$B94/$C$63)*(IF(COUNTA($D94:HW94)*(12/$C$63)&lt;=$C$9,0,1)),0)+IF(HY$63=$C$17,0,IF(HX$63=$C$17,$B94*(HX$60),0))</f>
        <v>0</v>
      </c>
      <c r="HY94" s="50">
        <f>IF(HY$63&lt;=$C$17,($C$34*HY$59*$B94/$C$63)*(IF(COUNTA($D94:HX94)*(12/$C$63)&lt;=$C$9,0,1)),0)+IF(HZ$63=$C$17,0,IF(HY$63=$C$17,$B94*(HY$60),0))</f>
        <v>0</v>
      </c>
      <c r="HZ94" s="50">
        <f>IF(HZ$63&lt;=$C$17,($C$34*HZ$59*$B94/$C$63)*(IF(COUNTA($D94:HY94)*(12/$C$63)&lt;=$C$9,0,1)),0)+IF(IA$63=$C$17,0,IF(HZ$63=$C$17,$B94*(HZ$60),0))</f>
        <v>0</v>
      </c>
      <c r="IA94" s="50">
        <f>IF(IA$63&lt;=$C$17,($C$34*IA$59*$B94/$C$63)*(IF(COUNTA($D94:HZ94)*(12/$C$63)&lt;=$C$9,0,1)),0)+IF(IB$63=$C$17,0,IF(IA$63=$C$17,$B94*(IA$60),0))</f>
        <v>0</v>
      </c>
      <c r="IB94" s="50">
        <f>IF(IB$63&lt;=$C$17,($C$34*IB$59*$B94/$C$63)*(IF(COUNTA($D94:IA94)*(12/$C$63)&lt;=$C$9,0,1)),0)+IF(IC$63=$C$17,0,IF(IB$63=$C$17,$B94*(IB$60),0))</f>
        <v>0</v>
      </c>
      <c r="IC94" s="50">
        <f>IF(IC$63&lt;=$C$17,($C$34*IC$59*$B94/$C$63)*(IF(COUNTA($D94:IB94)*(12/$C$63)&lt;=$C$9,0,1)),0)+IF(ID$63=$C$17,0,IF(IC$63=$C$17,$B94*(IC$60),0))</f>
        <v>0</v>
      </c>
      <c r="ID94" s="50">
        <f>IF(ID$63&lt;=$C$17,($C$34*ID$59*$B94/$C$63)*(IF(COUNTA($D94:IC94)*(12/$C$63)&lt;=$C$9,0,1)),0)+IF(IE$63=$C$17,0,IF(ID$63=$C$17,$B94*(ID$60),0))</f>
        <v>0</v>
      </c>
      <c r="IE94" s="50">
        <f>IF(IE$63&lt;=$C$17,($C$34*IE$59*$B94/$C$63)*(IF(COUNTA($D94:ID94)*(12/$C$63)&lt;=$C$9,0,1)),0)+IF(IF$63=$C$17,0,IF(IE$63=$C$17,$B94*(IE$60),0))</f>
        <v>0</v>
      </c>
      <c r="IF94" s="50">
        <f>IF(IF$63&lt;=$C$17,($C$34*IF$59*$B94/$C$63)*(IF(COUNTA($D94:IE94)*(12/$C$63)&lt;=$C$9,0,1)),0)+IF(IG$63=$C$17,0,IF(IF$63=$C$17,$B94*(IF$60),0))</f>
        <v>0</v>
      </c>
      <c r="IG94" s="50">
        <f>IF(IG$63&lt;=$C$17,($C$34*IG$59*$B94/$C$63)*(IF(COUNTA($D94:IF94)*(12/$C$63)&lt;=$C$9,0,1)),0)+IF(IH$63=$C$17,0,IF(IG$63=$C$17,$B94*(IG$60),0))</f>
        <v>0</v>
      </c>
      <c r="IH94" s="50">
        <f>IF(IH$63&lt;=$C$17,($C$34*IH$59*$B94/$C$63)*(IF(COUNTA($D94:IG94)*(12/$C$63)&lt;=$C$9,0,1)),0)+IF(II$63=$C$17,0,IF(IH$63=$C$17,$B94*(IH$60),0))</f>
        <v>0</v>
      </c>
      <c r="II94" s="50">
        <f>IF(II$63&lt;=$C$17,($C$34*II$59*$B94/$C$63)*(IF(COUNTA($D94:IH94)*(12/$C$63)&lt;=$C$9,0,1)),0)+IF(IJ$63=$C$17,0,IF(II$63=$C$17,$B94*(II$60),0))</f>
        <v>0</v>
      </c>
      <c r="IJ94" s="50">
        <f>IF(IJ$63&lt;=$C$17,($C$34*IJ$59*$B94/$C$63)*(IF(COUNTA($D94:II94)*(12/$C$63)&lt;=$C$9,0,1)),0)+IF(IK$63=$C$17,0,IF(IJ$63=$C$17,$B94*(IJ$60),0))</f>
        <v>0</v>
      </c>
      <c r="IK94" s="50">
        <f>IF(IK$63&lt;=$C$17,($C$34*IK$59*$B94/$C$63)*(IF(COUNTA($D94:IJ94)*(12/$C$63)&lt;=$C$9,0,1)),0)+IF(IL$63=$C$17,0,IF(IK$63=$C$17,$B94*(IK$60),0))</f>
        <v>0</v>
      </c>
      <c r="IL94" s="50">
        <f>IF(IL$63&lt;=$C$17,($C$34*IL$59*$B94/$C$63)*(IF(COUNTA($D94:IK94)*(12/$C$63)&lt;=$C$9,0,1)),0)+IF(IM$63=$C$17,0,IF(IL$63=$C$17,$B94*(IL$60),0))</f>
        <v>0</v>
      </c>
      <c r="IM94" s="50">
        <f>IF(IM$63&lt;=$C$17,($C$34*IM$59*$B94/$C$63)*(IF(COUNTA($D94:IL94)*(12/$C$63)&lt;=$C$9,0,1)),0)+IF(IN$63=$C$17,0,IF(IM$63=$C$17,$B94*(IM$60),0))</f>
        <v>0</v>
      </c>
      <c r="IN94" s="50">
        <f>IF(IN$63&lt;=$C$17,($C$34*IN$59*$B94/$C$63)*(IF(COUNTA($D94:IM94)*(12/$C$63)&lt;=$C$9,0,1)),0)+IF(IO$63=$C$17,0,IF(IN$63=$C$17,$B94*(IN$60),0))</f>
        <v>0</v>
      </c>
      <c r="IO94" s="50">
        <f>IF(IO$63&lt;=$C$17,($C$34*IO$59*$B94/$C$63)*(IF(COUNTA($D94:IN94)*(12/$C$63)&lt;=$C$9,0,1)),0)+IF(IP$63=$C$17,0,IF(IO$63=$C$17,$B94*(IO$60),0))</f>
        <v>0</v>
      </c>
      <c r="IP94" s="50">
        <f>IF(IP$63&lt;=$C$17,($C$34*IP$59*$B94/$C$63)*(IF(COUNTA($D94:IO94)*(12/$C$63)&lt;=$C$9,0,1)),0)+IF(IQ$63=$C$17,0,IF(IP$63=$C$17,$B94*(IP$60),0))</f>
        <v>0</v>
      </c>
      <c r="IQ94" s="50">
        <f>IF(IQ$63&lt;=$C$17,($C$34*IQ$59*$B94/$C$63)*(IF(COUNTA($D94:IP94)*(12/$C$63)&lt;=$C$9,0,1)),0)+IF(IR$63=$C$17,0,IF(IQ$63=$C$17,$B94*(IQ$60),0))</f>
        <v>0</v>
      </c>
      <c r="IR94" s="50">
        <f>IF(IR$63&lt;=$C$17,($C$34*IR$59*$B94/$C$63)*(IF(COUNTA($D94:IQ94)*(12/$C$63)&lt;=$C$9,0,1)),0)+IF(IS$63=$C$17,0,IF(IR$63=$C$17,$B94*(IR$60),0))</f>
        <v>0</v>
      </c>
      <c r="IS94" s="50">
        <f>IF(IS$63&lt;=$C$17,($C$34*IS$59*$B94/$C$63)*(IF(COUNTA($D94:IR94)*(12/$C$63)&lt;=$C$9,0,1)),0)+IF(IT$63=$C$17,0,IF(IS$63=$C$17,$B94*(IS$60),0))</f>
        <v>0</v>
      </c>
      <c r="IT94" s="50">
        <f>IF(IT$63&lt;=$C$17,($C$34*IT$59*$B94/$C$63)*(IF(COUNTA($D94:IS94)*(12/$C$63)&lt;=$C$9,0,1)),0)+IF(IU$63=$C$17,0,IF(IT$63=$C$17,$B94*(IT$60),0))</f>
        <v>0</v>
      </c>
      <c r="IU94" s="50">
        <f>IF(IU$63&lt;=$C$17,($C$34*IU$59*$B94/$C$63)*(IF(COUNTA($D94:IT94)*(12/$C$63)&lt;=$C$9,0,1)),0)+IF(IV$63=$C$17,0,IF(IU$63=$C$17,$B94*(IU$60),0))</f>
        <v>0</v>
      </c>
      <c r="IV94" s="50">
        <f>IF(IV$63&lt;=$C$17,($C$34*IV$59*$B94/$C$63)*(IF(COUNTA($D94:IU94)*(12/$C$63)&lt;=$C$9,0,1)),0)+IF(IW$63=$C$17,0,IF(IV$63=$C$17,$B94*(IV$60),0))</f>
        <v>0</v>
      </c>
      <c r="IW94" s="50">
        <f>IF(IW$63&lt;=$C$17,($C$34*IW$59*$B94/$C$63)*(IF(COUNTA($D94:IV94)*(12/$C$63)&lt;=$C$9,0,1)),0)+IF(IX$63=$C$17,0,IF(IW$63=$C$17,$B94*(IW$60),0))</f>
        <v>0</v>
      </c>
      <c r="IX94" s="50"/>
      <c r="IY94" s="50"/>
      <c r="IZ94" s="50"/>
      <c r="JA94" s="50"/>
      <c r="JB94" s="50"/>
      <c r="JC94" s="50"/>
      <c r="JD94" s="50"/>
      <c r="JE94" s="50"/>
      <c r="JF94" s="50"/>
      <c r="JG94" s="50"/>
      <c r="JH94" s="50"/>
      <c r="JI94" s="50"/>
      <c r="JJ94" s="50"/>
      <c r="JK94" s="50"/>
      <c r="JL94" s="50"/>
      <c r="JM94" s="50"/>
    </row>
    <row r="95" spans="1:273" outlineLevel="1" x14ac:dyDescent="0.25">
      <c r="A95" s="2" t="s">
        <v>55</v>
      </c>
      <c r="B95" s="79">
        <f ca="1">+OFFSET($D$52,0,COUNTA($B$66:B94),,)</f>
        <v>3</v>
      </c>
      <c r="C95" s="88">
        <f t="shared" ca="1" si="61"/>
        <v>185.68854772205054</v>
      </c>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50">
        <f ca="1">IF(AH$63&gt;$C$17,0,-AG$53*(12/$C$63))</f>
        <v>-618.18060000000003</v>
      </c>
      <c r="AH95" s="50">
        <f ca="1">IF(AH$63&lt;=$C$17,($C$34*AH$59*$B95/$C$63)*(IF(COUNTA($D95:AG95)*(12/$C$63)&lt;=$C$9,0,1)),0)+IF(AI$63=$C$17,0,IF(AH$63=$C$17,$B95*(AH$60),0))</f>
        <v>0</v>
      </c>
      <c r="AI95" s="50">
        <f ca="1">IF(AI$63&lt;=$C$17,($C$34*AI$59*$B95/$C$63)*(IF(COUNTA($D95:AH95)*(12/$C$63)&lt;=$C$9,0,1)),0)+IF(AJ$63=$C$17,0,IF(AI$63=$C$17,$B95*(AI$60),0))</f>
        <v>0</v>
      </c>
      <c r="AJ95" s="50">
        <f ca="1">IF(AJ$63&lt;=$C$17,($C$34*AJ$59*$B95/$C$63)*(IF(COUNTA($D95:AI95)*(12/$C$63)&lt;=$C$9,0,1)),0)+IF(AK$63=$C$17,0,IF(AJ$63=$C$17,$B95*(AJ$60),0))</f>
        <v>0</v>
      </c>
      <c r="AK95" s="50">
        <f ca="1">IF(AK$63&lt;=$C$17,($C$34*AK$59*$B95/$C$63)*(IF(COUNTA($D95:AJ95)*(12/$C$63)&lt;=$C$9,0,1)),0)+IF(AL$63=$C$17,0,IF(AK$63=$C$17,$B95*(AK$60),0))</f>
        <v>0</v>
      </c>
      <c r="AL95" s="50">
        <f ca="1">IF(AL$63&lt;=$C$17,($C$34*AL$59*$B95/$C$63)*(IF(COUNTA($D95:AK95)*(12/$C$63)&lt;=$C$9,0,1)),0)+IF(AM$63=$C$17,0,IF(AL$63=$C$17,$B95*(AL$60),0))</f>
        <v>2.3835999999999999</v>
      </c>
      <c r="AM95" s="50">
        <f ca="1">IF(AM$63&lt;=$C$17,($C$34*AM$59*$B95/$C$63)*(IF(COUNTA($D95:AL95)*(12/$C$63)&lt;=$C$9,0,1)),0)+IF(AN$63=$C$17,0,IF(AM$63=$C$17,$B95*(AM$60),0))</f>
        <v>2.3835999999999999</v>
      </c>
      <c r="AN95" s="50">
        <f ca="1">IF(AN$63&lt;=$C$17,($C$34*AN$59*$B95/$C$63)*(IF(COUNTA($D95:AM95)*(12/$C$63)&lt;=$C$9,0,1)),0)+IF(AO$63=$C$17,0,IF(AN$63=$C$17,$B95*(AN$60),0))</f>
        <v>2.3835999999999999</v>
      </c>
      <c r="AO95" s="50">
        <f ca="1">IF(AO$63&lt;=$C$17,($C$34*AO$59*$B95/$C$63)*(IF(COUNTA($D95:AN95)*(12/$C$63)&lt;=$C$9,0,1)),0)+IF(AP$63=$C$17,0,IF(AO$63=$C$17,$B95*(AO$60),0))</f>
        <v>2.3835999999999999</v>
      </c>
      <c r="AP95" s="50">
        <f ca="1">IF(AP$63&lt;=$C$17,($C$34*AP$59*$B95/$C$63)*(IF(COUNTA($D95:AO95)*(12/$C$63)&lt;=$C$9,0,1)),0)+IF(AQ$63=$C$17,0,IF(AP$63=$C$17,$B95*(AP$60),0))</f>
        <v>2.3835999999999999</v>
      </c>
      <c r="AQ95" s="50">
        <f ca="1">IF(AQ$63&lt;=$C$17,($C$34*AQ$59*$B95/$C$63)*(IF(COUNTA($D95:AP95)*(12/$C$63)&lt;=$C$9,0,1)),0)+IF(AR$63=$C$17,0,IF(AQ$63=$C$17,$B95*(AQ$60),0))</f>
        <v>2.3835999999999999</v>
      </c>
      <c r="AR95" s="50">
        <f ca="1">IF(AR$63&lt;=$C$17,($C$34*AR$59*$B95/$C$63)*(IF(COUNTA($D95:AQ95)*(12/$C$63)&lt;=$C$9,0,1)),0)+IF(AS$63=$C$17,0,IF(AR$63=$C$17,$B95*(AR$60),0))</f>
        <v>2.3835999999999999</v>
      </c>
      <c r="AS95" s="50">
        <f ca="1">IF(AS$63&lt;=$C$17,($C$34*AS$59*$B95/$C$63)*(IF(COUNTA($D95:AR95)*(12/$C$63)&lt;=$C$9,0,1)),0)+IF(AT$63=$C$17,0,IF(AS$63=$C$17,$B95*(AS$60),0))</f>
        <v>2.3835999999999999</v>
      </c>
      <c r="AT95" s="50">
        <f ca="1">IF(AT$63&lt;=$C$17,($C$34*AT$59*$B95/$C$63)*(IF(COUNTA($D95:AS95)*(12/$C$63)&lt;=$C$9,0,1)),0)+IF(AU$63=$C$17,0,IF(AT$63=$C$17,$B95*(AT$60),0))</f>
        <v>2.3835999999999999</v>
      </c>
      <c r="AU95" s="50">
        <f ca="1">IF(AU$63&lt;=$C$17,($C$34*AU$59*$B95/$C$63)*(IF(COUNTA($D95:AT95)*(12/$C$63)&lt;=$C$9,0,1)),0)+IF(AV$63=$C$17,0,IF(AU$63=$C$17,$B95*(AU$60),0))</f>
        <v>2.3835999999999999</v>
      </c>
      <c r="AV95" s="50">
        <f ca="1">IF(AV$63&lt;=$C$17,($C$34*AV$59*$B95/$C$63)*(IF(COUNTA($D95:AU95)*(12/$C$63)&lt;=$C$9,0,1)),0)+IF(AW$63=$C$17,0,IF(AV$63=$C$17,$B95*(AV$60),0))</f>
        <v>2.3835999999999999</v>
      </c>
      <c r="AW95" s="50">
        <f ca="1">IF(AW$63&lt;=$C$17,($C$34*AW$59*$B95/$C$63)*(IF(COUNTA($D95:AV95)*(12/$C$63)&lt;=$C$9,0,1)),0)+IF(AX$63=$C$17,0,IF(AW$63=$C$17,$B95*(AW$60),0))</f>
        <v>2.3835999999999999</v>
      </c>
      <c r="AX95" s="50">
        <f ca="1">IF(AX$63&lt;=$C$17,($C$34*AX$59*$B95/$C$63)*(IF(COUNTA($D95:AW95)*(12/$C$63)&lt;=$C$9,0,1)),0)+IF(AY$63=$C$17,0,IF(AX$63=$C$17,$B95*(AX$60),0))</f>
        <v>2.3835999999999999</v>
      </c>
      <c r="AY95" s="50">
        <f ca="1">IF(AY$63&lt;=$C$17,($C$34*AY$59*$B95/$C$63)*(IF(COUNTA($D95:AX95)*(12/$C$63)&lt;=$C$9,0,1)),0)+IF(AZ$63=$C$17,0,IF(AY$63=$C$17,$B95*(AY$60),0))</f>
        <v>2.3835999999999999</v>
      </c>
      <c r="AZ95" s="50">
        <f ca="1">IF(AZ$63&lt;=$C$17,($C$34*AZ$59*$B95/$C$63)*(IF(COUNTA($D95:AY95)*(12/$C$63)&lt;=$C$9,0,1)),0)+IF(BA$63=$C$17,0,IF(AZ$63=$C$17,$B95*(AZ$60),0))</f>
        <v>2.3835999999999999</v>
      </c>
      <c r="BA95" s="50">
        <f ca="1">IF(BA$63&lt;=$C$17,($C$34*BA$59*$B95/$C$63)*(IF(COUNTA($D95:AZ95)*(12/$C$63)&lt;=$C$9,0,1)),0)+IF(BB$63=$C$17,0,IF(BA$63=$C$17,$B95*(BA$60),0))</f>
        <v>2.3835999999999999</v>
      </c>
      <c r="BB95" s="50">
        <f ca="1">IF(BB$63&lt;=$C$17,($C$34*BB$59*$B95/$C$63)*(IF(COUNTA($D95:BA95)*(12/$C$63)&lt;=$C$9,0,1)),0)+IF(BC$63=$C$17,0,IF(BB$63=$C$17,$B95*(BB$60),0))</f>
        <v>2.3835999999999999</v>
      </c>
      <c r="BC95" s="50">
        <f ca="1">IF(BC$63&lt;=$C$17,($C$34*BC$59*$B95/$C$63)*(IF(COUNTA($D95:BB95)*(12/$C$63)&lt;=$C$9,0,1)),0)+IF(BD$63=$C$17,0,IF(BC$63=$C$17,$B95*(BC$60),0))</f>
        <v>2.3835999999999999</v>
      </c>
      <c r="BD95" s="50">
        <f ca="1">IF(BD$63&lt;=$C$17,($C$34*BD$59*$B95/$C$63)*(IF(COUNTA($D95:BC95)*(12/$C$63)&lt;=$C$9,0,1)),0)+IF(BE$63=$C$17,0,IF(BD$63=$C$17,$B95*(BD$60),0))</f>
        <v>2.3835999999999999</v>
      </c>
      <c r="BE95" s="50">
        <f ca="1">IF(BE$63&lt;=$C$17,($C$34*BE$59*$B95/$C$63)*(IF(COUNTA($D95:BD95)*(12/$C$63)&lt;=$C$9,0,1)),0)+IF(BF$63=$C$17,0,IF(BE$63=$C$17,$B95*(BE$60),0))</f>
        <v>2.3835999999999999</v>
      </c>
      <c r="BF95" s="50">
        <f ca="1">IF(BF$63&lt;=$C$17,($C$34*BF$59*$B95/$C$63)*(IF(COUNTA($D95:BE95)*(12/$C$63)&lt;=$C$9,0,1)),0)+IF(BG$63=$C$17,0,IF(BF$63=$C$17,$B95*(BF$60),0))</f>
        <v>2.3835999999999999</v>
      </c>
      <c r="BG95" s="50">
        <f ca="1">IF(BG$63&lt;=$C$17,($C$34*BG$59*$B95/$C$63)*(IF(COUNTA($D95:BF95)*(12/$C$63)&lt;=$C$9,0,1)),0)+IF(BH$63=$C$17,0,IF(BG$63=$C$17,$B95*(BG$60),0))</f>
        <v>2.3835999999999999</v>
      </c>
      <c r="BH95" s="50">
        <f ca="1">IF(BH$63&lt;=$C$17,($C$34*BH$59*$B95/$C$63)*(IF(COUNTA($D95:BG95)*(12/$C$63)&lt;=$C$9,0,1)),0)+IF(BI$63=$C$17,0,IF(BH$63=$C$17,$B95*(BH$60),0))</f>
        <v>2.3835999999999999</v>
      </c>
      <c r="BI95" s="50">
        <f ca="1">IF(BI$63&lt;=$C$17,($C$34*BI$59*$B95/$C$63)*(IF(COUNTA($D95:BH95)*(12/$C$63)&lt;=$C$9,0,1)),0)+IF(BJ$63=$C$17,0,IF(BI$63=$C$17,$B95*(BI$60),0))</f>
        <v>2.3835999999999999</v>
      </c>
      <c r="BJ95" s="50">
        <f ca="1">IF(BJ$63&lt;=$C$17,($C$34*BJ$59*$B95/$C$63)*(IF(COUNTA($D95:BI95)*(12/$C$63)&lt;=$C$9,0,1)),0)+IF(BK$63=$C$17,0,IF(BJ$63=$C$17,$B95*(BJ$60),0))</f>
        <v>2.3835999999999999</v>
      </c>
      <c r="BK95" s="50">
        <f ca="1">IF(BK$63&lt;=$C$17,($C$34*BK$59*$B95/$C$63)*(IF(COUNTA($D95:BJ95)*(12/$C$63)&lt;=$C$9,0,1)),0)+IF(BL$63=$C$17,0,IF(BK$63=$C$17,$B95*(BK$60),0))</f>
        <v>2.3835999999999999</v>
      </c>
      <c r="BL95" s="50">
        <f ca="1">IF(BL$63&lt;=$C$17,($C$34*BL$59*$B95/$C$63)*(IF(COUNTA($D95:BK95)*(12/$C$63)&lt;=$C$9,0,1)),0)+IF(BM$63=$C$17,0,IF(BL$63=$C$17,$B95*(BL$60),0))</f>
        <v>2.3835999999999999</v>
      </c>
      <c r="BM95" s="50">
        <f ca="1">IF(BM$63&lt;=$C$17,($C$34*BM$59*$B95/$C$63)*(IF(COUNTA($D95:BL95)*(12/$C$63)&lt;=$C$9,0,1)),0)+IF(BN$63=$C$17,0,IF(BM$63=$C$17,$B95*(BM$60),0))</f>
        <v>2.3835999999999999</v>
      </c>
      <c r="BN95" s="50">
        <f ca="1">IF(BN$63&lt;=$C$17,($C$34*BN$59*$B95/$C$63)*(IF(COUNTA($D95:BM95)*(12/$C$63)&lt;=$C$9,0,1)),0)+IF(BO$63=$C$17,0,IF(BN$63=$C$17,$B95*(BN$60),0))</f>
        <v>2.3835999999999999</v>
      </c>
      <c r="BO95" s="50">
        <f ca="1">IF(BO$63&lt;=$C$17,($C$34*BO$59*$B95/$C$63)*(IF(COUNTA($D95:BN95)*(12/$C$63)&lt;=$C$9,0,1)),0)+IF(BP$63=$C$17,0,IF(BO$63=$C$17,$B95*(BO$60),0))</f>
        <v>2.3835999999999999</v>
      </c>
      <c r="BP95" s="50">
        <f ca="1">IF(BP$63&lt;=$C$17,($C$34*BP$59*$B95/$C$63)*(IF(COUNTA($D95:BO95)*(12/$C$63)&lt;=$C$9,0,1)),0)+IF(BQ$63=$C$17,0,IF(BP$63=$C$17,$B95*(BP$60),0))</f>
        <v>2.3835999999999999</v>
      </c>
      <c r="BQ95" s="50">
        <f ca="1">IF(BQ$63&lt;=$C$17,($C$34*BQ$59*$B95/$C$63)*(IF(COUNTA($D95:BP95)*(12/$C$63)&lt;=$C$9,0,1)),0)+IF(BR$63=$C$17,0,IF(BQ$63=$C$17,$B95*(BQ$60),0))</f>
        <v>2.3835999999999999</v>
      </c>
      <c r="BR95" s="50">
        <f ca="1">IF(BR$63&lt;=$C$17,($C$34*BR$59*$B95/$C$63)*(IF(COUNTA($D95:BQ95)*(12/$C$63)&lt;=$C$9,0,1)),0)+IF(BS$63=$C$17,0,IF(BR$63=$C$17,$B95*(BR$60),0))</f>
        <v>2.3835999999999999</v>
      </c>
      <c r="BS95" s="50">
        <f ca="1">IF(BS$63&lt;=$C$17,($C$34*BS$59*$B95/$C$63)*(IF(COUNTA($D95:BR95)*(12/$C$63)&lt;=$C$9,0,1)),0)+IF(BT$63=$C$17,0,IF(BS$63=$C$17,$B95*(BS$60),0))</f>
        <v>2.3835999999999999</v>
      </c>
      <c r="BT95" s="50">
        <f ca="1">IF(BT$63&lt;=$C$17,($C$34*BT$59*$B95/$C$63)*(IF(COUNTA($D95:BS95)*(12/$C$63)&lt;=$C$9,0,1)),0)+IF(BU$63=$C$17,0,IF(BT$63=$C$17,$B95*(BT$60),0))</f>
        <v>2.3835999999999999</v>
      </c>
      <c r="BU95" s="50">
        <f ca="1">IF(BU$63&lt;=$C$17,($C$34*BU$59*$B95/$C$63)*(IF(COUNTA($D95:BT95)*(12/$C$63)&lt;=$C$9,0,1)),0)+IF(BV$63=$C$17,0,IF(BU$63=$C$17,$B95*(BU$60),0))</f>
        <v>2.3835999999999999</v>
      </c>
      <c r="BV95" s="50">
        <f ca="1">IF(BV$63&lt;=$C$17,($C$34*BV$59*$B95/$C$63)*(IF(COUNTA($D95:BU95)*(12/$C$63)&lt;=$C$9,0,1)),0)+IF(BW$63=$C$17,0,IF(BV$63=$C$17,$B95*(BV$60),0))</f>
        <v>2.3835999999999999</v>
      </c>
      <c r="BW95" s="50">
        <f ca="1">IF(BW$63&lt;=$C$17,($C$34*BW$59*$B95/$C$63)*(IF(COUNTA($D95:BV95)*(12/$C$63)&lt;=$C$9,0,1)),0)+IF(BX$63=$C$17,0,IF(BW$63=$C$17,$B95*(BW$60),0))</f>
        <v>2.3835999999999999</v>
      </c>
      <c r="BX95" s="50">
        <f ca="1">IF(BX$63&lt;=$C$17,($C$34*BX$59*$B95/$C$63)*(IF(COUNTA($D95:BW95)*(12/$C$63)&lt;=$C$9,0,1)),0)+IF(BY$63=$C$17,0,IF(BX$63=$C$17,$B95*(BX$60),0))</f>
        <v>2.3835999999999999</v>
      </c>
      <c r="BY95" s="50">
        <f ca="1">IF(BY$63&lt;=$C$17,($C$34*BY$59*$B95/$C$63)*(IF(COUNTA($D95:BX95)*(12/$C$63)&lt;=$C$9,0,1)),0)+IF(BZ$63=$C$17,0,IF(BY$63=$C$17,$B95*(BY$60),0))</f>
        <v>2.3835999999999999</v>
      </c>
      <c r="BZ95" s="50">
        <f ca="1">IF(BZ$63&lt;=$C$17,($C$34*BZ$59*$B95/$C$63)*(IF(COUNTA($D95:BY95)*(12/$C$63)&lt;=$C$9,0,1)),0)+IF(CA$63=$C$17,0,IF(BZ$63=$C$17,$B95*(BZ$60),0))</f>
        <v>2.3835999999999999</v>
      </c>
      <c r="CA95" s="50">
        <f ca="1">IF(CA$63&lt;=$C$17,($C$34*CA$59*$B95/$C$63)*(IF(COUNTA($D95:BZ95)*(12/$C$63)&lt;=$C$9,0,1)),0)+IF(CB$63=$C$17,0,IF(CA$63=$C$17,$B95*(CA$60),0))</f>
        <v>2.3835999999999999</v>
      </c>
      <c r="CB95" s="50">
        <f ca="1">IF(CB$63&lt;=$C$17,($C$34*CB$59*$B95/$C$63)*(IF(COUNTA($D95:CA95)*(12/$C$63)&lt;=$C$9,0,1)),0)+IF(CC$63=$C$17,0,IF(CB$63=$C$17,$B95*(CB$60),0))</f>
        <v>2.3835999999999999</v>
      </c>
      <c r="CC95" s="50">
        <f ca="1">IF(CC$63&lt;=$C$17,($C$34*CC$59*$B95/$C$63)*(IF(COUNTA($D95:CB95)*(12/$C$63)&lt;=$C$9,0,1)),0)+IF(CD$63=$C$17,0,IF(CC$63=$C$17,$B95*(CC$60),0))</f>
        <v>2.3835999999999999</v>
      </c>
      <c r="CD95" s="50">
        <f ca="1">IF(CD$63&lt;=$C$17,($C$34*CD$59*$B95/$C$63)*(IF(COUNTA($D95:CC95)*(12/$C$63)&lt;=$C$9,0,1)),0)+IF(CE$63=$C$17,0,IF(CD$63=$C$17,$B95*(CD$60),0))</f>
        <v>2.3835999999999999</v>
      </c>
      <c r="CE95" s="50">
        <f ca="1">IF(CE$63&lt;=$C$17,($C$34*CE$59*$B95/$C$63)*(IF(COUNTA($D95:CD95)*(12/$C$63)&lt;=$C$9,0,1)),0)+IF(CF$63=$C$17,0,IF(CE$63=$C$17,$B95*(CE$60),0))</f>
        <v>2.3835999999999999</v>
      </c>
      <c r="CF95" s="50">
        <f ca="1">IF(CF$63&lt;=$C$17,($C$34*CF$59*$B95/$C$63)*(IF(COUNTA($D95:CE95)*(12/$C$63)&lt;=$C$9,0,1)),0)+IF(CG$63=$C$17,0,IF(CF$63=$C$17,$B95*(CF$60),0))</f>
        <v>2.3835999999999999</v>
      </c>
      <c r="CG95" s="50">
        <f ca="1">IF(CG$63&lt;=$C$17,($C$34*CG$59*$B95/$C$63)*(IF(COUNTA($D95:CF95)*(12/$C$63)&lt;=$C$9,0,1)),0)+IF(CH$63=$C$17,0,IF(CG$63=$C$17,$B95*(CG$60),0))</f>
        <v>2.3835999999999999</v>
      </c>
      <c r="CH95" s="50">
        <f ca="1">IF(CH$63&lt;=$C$17,($C$34*CH$59*$B95/$C$63)*(IF(COUNTA($D95:CG95)*(12/$C$63)&lt;=$C$9,0,1)),0)+IF(CI$63=$C$17,0,IF(CH$63=$C$17,$B95*(CH$60),0))</f>
        <v>2.3835999999999999</v>
      </c>
      <c r="CI95" s="50">
        <f ca="1">IF(CI$63&lt;=$C$17,($C$34*CI$59*$B95/$C$63)*(IF(COUNTA($D95:CH95)*(12/$C$63)&lt;=$C$9,0,1)),0)+IF(CJ$63=$C$17,0,IF(CI$63=$C$17,$B95*(CI$60),0))</f>
        <v>2.3835999999999999</v>
      </c>
      <c r="CJ95" s="50">
        <f ca="1">IF(CJ$63&lt;=$C$17,($C$34*CJ$59*$B95/$C$63)*(IF(COUNTA($D95:CI95)*(12/$C$63)&lt;=$C$9,0,1)),0)+IF(CK$63=$C$17,0,IF(CJ$63=$C$17,$B95*(CJ$60),0))</f>
        <v>2.3835999999999999</v>
      </c>
      <c r="CK95" s="50">
        <f ca="1">IF(CK$63&lt;=$C$17,($C$34*CK$59*$B95/$C$63)*(IF(COUNTA($D95:CJ95)*(12/$C$63)&lt;=$C$9,0,1)),0)+IF(CL$63=$C$17,0,IF(CK$63=$C$17,$B95*(CK$60),0))</f>
        <v>2.3835999999999999</v>
      </c>
      <c r="CL95" s="50">
        <f ca="1">IF(CL$63&lt;=$C$17,($C$34*CL$59*$B95/$C$63)*(IF(COUNTA($D95:CK95)*(12/$C$63)&lt;=$C$9,0,1)),0)+IF(CM$63=$C$17,0,IF(CL$63=$C$17,$B95*(CL$60),0))</f>
        <v>2.3835999999999999</v>
      </c>
      <c r="CM95" s="50">
        <f ca="1">IF(CM$63&lt;=$C$17,($C$34*CM$59*$B95/$C$63)*(IF(COUNTA($D95:CL95)*(12/$C$63)&lt;=$C$9,0,1)),0)+IF(CN$63=$C$17,0,IF(CM$63=$C$17,$B95*(CM$60),0))</f>
        <v>2.3835999999999999</v>
      </c>
      <c r="CN95" s="50">
        <f ca="1">IF(CN$63&lt;=$C$17,($C$34*CN$59*$B95/$C$63)*(IF(COUNTA($D95:CM95)*(12/$C$63)&lt;=$C$9,0,1)),0)+IF(CO$63=$C$17,0,IF(CN$63=$C$17,$B95*(CN$60),0))</f>
        <v>2.3835999999999999</v>
      </c>
      <c r="CO95" s="50">
        <f ca="1">IF(CO$63&lt;=$C$17,($C$34*CO$59*$B95/$C$63)*(IF(COUNTA($D95:CN95)*(12/$C$63)&lt;=$C$9,0,1)),0)+IF(CP$63=$C$17,0,IF(CO$63=$C$17,$B95*(CO$60),0))</f>
        <v>2.3835999999999999</v>
      </c>
      <c r="CP95" s="50">
        <f ca="1">IF(CP$63&lt;=$C$17,($C$34*CP$59*$B95/$C$63)*(IF(COUNTA($D95:CO95)*(12/$C$63)&lt;=$C$9,0,1)),0)+IF(CQ$63=$C$17,0,IF(CP$63=$C$17,$B95*(CP$60),0))</f>
        <v>2.3835999999999999</v>
      </c>
      <c r="CQ95" s="50">
        <f ca="1">IF(CQ$63&lt;=$C$17,($C$34*CQ$59*$B95/$C$63)*(IF(COUNTA($D95:CP95)*(12/$C$63)&lt;=$C$9,0,1)),0)+IF(CR$63=$C$17,0,IF(CQ$63=$C$17,$B95*(CQ$60),0))</f>
        <v>2.3835999999999999</v>
      </c>
      <c r="CR95" s="50">
        <f ca="1">IF(CR$63&lt;=$C$17,($C$34*CR$59*$B95/$C$63)*(IF(COUNTA($D95:CQ95)*(12/$C$63)&lt;=$C$9,0,1)),0)+IF(CS$63=$C$17,0,IF(CR$63=$C$17,$B95*(CR$60),0))</f>
        <v>2.3835999999999999</v>
      </c>
      <c r="CS95" s="50">
        <f ca="1">IF(CS$63&lt;=$C$17,($C$34*CS$59*$B95/$C$63)*(IF(COUNTA($D95:CR95)*(12/$C$63)&lt;=$C$9,0,1)),0)+IF(CT$63=$C$17,0,IF(CS$63=$C$17,$B95*(CS$60),0))</f>
        <v>2.3835999999999999</v>
      </c>
      <c r="CT95" s="50">
        <f ca="1">IF(CT$63&lt;=$C$17,($C$34*CT$59*$B95/$C$63)*(IF(COUNTA($D95:CS95)*(12/$C$63)&lt;=$C$9,0,1)),0)+IF(CU$63=$C$17,0,IF(CT$63=$C$17,$B95*(CT$60),0))</f>
        <v>2.3835999999999999</v>
      </c>
      <c r="CU95" s="50">
        <f ca="1">IF(CU$63&lt;=$C$17,($C$34*CU$59*$B95/$C$63)*(IF(COUNTA($D95:CT95)*(12/$C$63)&lt;=$C$9,0,1)),0)+IF(CV$63=$C$17,0,IF(CU$63=$C$17,$B95*(CU$60),0))</f>
        <v>2.3835999999999999</v>
      </c>
      <c r="CV95" s="50">
        <f ca="1">IF(CV$63&lt;=$C$17,($C$34*CV$59*$B95/$C$63)*(IF(COUNTA($D95:CU95)*(12/$C$63)&lt;=$C$9,0,1)),0)+IF(CW$63=$C$17,0,IF(CV$63=$C$17,$B95*(CV$60),0))</f>
        <v>2.3835999999999999</v>
      </c>
      <c r="CW95" s="50">
        <f ca="1">IF(CW$63&lt;=$C$17,($C$34*CW$59*$B95/$C$63)*(IF(COUNTA($D95:CV95)*(12/$C$63)&lt;=$C$9,0,1)),0)+IF(CX$63=$C$17,0,IF(CW$63=$C$17,$B95*(CW$60),0))</f>
        <v>2.3835999999999999</v>
      </c>
      <c r="CX95" s="50">
        <f ca="1">IF(CX$63&lt;=$C$17,($C$34*CX$59*$B95/$C$63)*(IF(COUNTA($D95:CW95)*(12/$C$63)&lt;=$C$9,0,1)),0)+IF(CY$63=$C$17,0,IF(CX$63=$C$17,$B95*(CX$60),0))</f>
        <v>2.3835999999999999</v>
      </c>
      <c r="CY95" s="50">
        <f ca="1">IF(CY$63&lt;=$C$17,($C$34*CY$59*$B95/$C$63)*(IF(COUNTA($D95:CX95)*(12/$C$63)&lt;=$C$9,0,1)),0)+IF(CZ$63=$C$17,0,IF(CY$63=$C$17,$B95*(CY$60),0))</f>
        <v>2.3835999999999999</v>
      </c>
      <c r="CZ95" s="50">
        <f ca="1">IF(CZ$63&lt;=$C$17,($C$34*CZ$59*$B95/$C$63)*(IF(COUNTA($D95:CY95)*(12/$C$63)&lt;=$C$9,0,1)),0)+IF(DA$63=$C$17,0,IF(CZ$63=$C$17,$B95*(CZ$60),0))</f>
        <v>2.3835999999999999</v>
      </c>
      <c r="DA95" s="50">
        <f ca="1">IF(DA$63&lt;=$C$17,($C$34*DA$59*$B95/$C$63)*(IF(COUNTA($D95:CZ95)*(12/$C$63)&lt;=$C$9,0,1)),0)+IF(DB$63=$C$17,0,IF(DA$63=$C$17,$B95*(DA$60),0))</f>
        <v>2.3835999999999999</v>
      </c>
      <c r="DB95" s="50">
        <f ca="1">IF(DB$63&lt;=$C$17,($C$34*DB$59*$B95/$C$63)*(IF(COUNTA($D95:DA95)*(12/$C$63)&lt;=$C$9,0,1)),0)+IF(DC$63=$C$17,0,IF(DB$63=$C$17,$B95*(DB$60),0))</f>
        <v>2.3835999999999999</v>
      </c>
      <c r="DC95" s="50">
        <f ca="1">IF(DC$63&lt;=$C$17,($C$34*DC$59*$B95/$C$63)*(IF(COUNTA($D95:DB95)*(12/$C$63)&lt;=$C$9,0,1)),0)+IF(DD$63=$C$17,0,IF(DC$63=$C$17,$B95*(DC$60),0))</f>
        <v>2.3835999999999999</v>
      </c>
      <c r="DD95" s="50">
        <f ca="1">IF(DD$63&lt;=$C$17,($C$34*DD$59*$B95/$C$63)*(IF(COUNTA($D95:DC95)*(12/$C$63)&lt;=$C$9,0,1)),0)+IF(DE$63=$C$17,0,IF(DD$63=$C$17,$B95*(DD$60),0))</f>
        <v>2.3835999999999999</v>
      </c>
      <c r="DE95" s="50">
        <f ca="1">IF(DE$63&lt;=$C$17,($C$34*DE$59*$B95/$C$63)*(IF(COUNTA($D95:DD95)*(12/$C$63)&lt;=$C$9,0,1)),0)+IF(DF$63=$C$17,0,IF(DE$63=$C$17,$B95*(DE$60),0))</f>
        <v>2.3835999999999999</v>
      </c>
      <c r="DF95" s="50">
        <f ca="1">IF(DF$63&lt;=$C$17,($C$34*DF$59*$B95/$C$63)*(IF(COUNTA($D95:DE95)*(12/$C$63)&lt;=$C$9,0,1)),0)+IF(DG$63=$C$17,0,IF(DF$63=$C$17,$B95*(DF$60),0))</f>
        <v>2.3835999999999999</v>
      </c>
      <c r="DG95" s="50">
        <f ca="1">IF(DG$63&lt;=$C$17,($C$34*DG$59*$B95/$C$63)*(IF(COUNTA($D95:DF95)*(12/$C$63)&lt;=$C$9,0,1)),0)+IF(DH$63=$C$17,0,IF(DG$63=$C$17,$B95*(DG$60),0))</f>
        <v>2.3835999999999999</v>
      </c>
      <c r="DH95" s="50">
        <f ca="1">IF(DH$63&lt;=$C$17,($C$34*DH$59*$B95/$C$63)*(IF(COUNTA($D95:DG95)*(12/$C$63)&lt;=$C$9,0,1)),0)+IF(DI$63=$C$17,0,IF(DH$63=$C$17,$B95*(DH$60),0))</f>
        <v>2.3835999999999999</v>
      </c>
      <c r="DI95" s="50">
        <f ca="1">IF(DI$63&lt;=$C$17,($C$34*DI$59*$B95/$C$63)*(IF(COUNTA($D95:DH95)*(12/$C$63)&lt;=$C$9,0,1)),0)+IF(DJ$63=$C$17,0,IF(DI$63=$C$17,$B95*(DI$60),0))</f>
        <v>2.3835999999999999</v>
      </c>
      <c r="DJ95" s="50">
        <f ca="1">IF(DJ$63&lt;=$C$17,($C$34*DJ$59*$B95/$C$63)*(IF(COUNTA($D95:DI95)*(12/$C$63)&lt;=$C$9,0,1)),0)+IF(DK$63=$C$17,0,IF(DJ$63=$C$17,$B95*(DJ$60),0))</f>
        <v>2.3835999999999999</v>
      </c>
      <c r="DK95" s="50">
        <f ca="1">IF(DK$63&lt;=$C$17,($C$34*DK$59*$B95/$C$63)*(IF(COUNTA($D95:DJ95)*(12/$C$63)&lt;=$C$9,0,1)),0)+IF(DL$63=$C$17,0,IF(DK$63=$C$17,$B95*(DK$60),0))</f>
        <v>2.3835999999999999</v>
      </c>
      <c r="DL95" s="50">
        <f ca="1">IF(DL$63&lt;=$C$17,($C$34*DL$59*$B95/$C$63)*(IF(COUNTA($D95:DK95)*(12/$C$63)&lt;=$C$9,0,1)),0)+IF(DM$63=$C$17,0,IF(DL$63=$C$17,$B95*(DL$60),0))</f>
        <v>2.3835999999999999</v>
      </c>
      <c r="DM95" s="50">
        <f ca="1">IF(DM$63&lt;=$C$17,($C$34*DM$59*$B95/$C$63)*(IF(COUNTA($D95:DL95)*(12/$C$63)&lt;=$C$9,0,1)),0)+IF(DN$63=$C$17,0,IF(DM$63=$C$17,$B95*(DM$60),0))</f>
        <v>2.3835999999999999</v>
      </c>
      <c r="DN95" s="50">
        <f ca="1">IF(DN$63&lt;=$C$17,($C$34*DN$59*$B95/$C$63)*(IF(COUNTA($D95:DM95)*(12/$C$63)&lt;=$C$9,0,1)),0)+IF(DO$63=$C$17,0,IF(DN$63=$C$17,$B95*(DN$60),0))</f>
        <v>2.3835999999999999</v>
      </c>
      <c r="DO95" s="50">
        <f ca="1">IF(DO$63&lt;=$C$17,($C$34*DO$59*$B95/$C$63)*(IF(COUNTA($D95:DN95)*(12/$C$63)&lt;=$C$9,0,1)),0)+IF(DP$63=$C$17,0,IF(DO$63=$C$17,$B95*(DO$60),0))</f>
        <v>2.3835999999999999</v>
      </c>
      <c r="DP95" s="50">
        <f ca="1">IF(DP$63&lt;=$C$17,($C$34*DP$59*$B95/$C$63)*(IF(COUNTA($D95:DO95)*(12/$C$63)&lt;=$C$9,0,1)),0)+IF(DQ$63=$C$17,0,IF(DP$63=$C$17,$B95*(DP$60),0))</f>
        <v>2.3835999999999999</v>
      </c>
      <c r="DQ95" s="50">
        <f ca="1">IF(DQ$63&lt;=$C$17,($C$34*DQ$59*$B95/$C$63)*(IF(COUNTA($D95:DP95)*(12/$C$63)&lt;=$C$9,0,1)),0)+IF(DR$63=$C$17,0,IF(DQ$63=$C$17,$B95*(DQ$60),0))</f>
        <v>2.3835999999999999</v>
      </c>
      <c r="DR95" s="50">
        <f ca="1">IF(DR$63&lt;=$C$17,($C$34*DR$59*$B95/$C$63)*(IF(COUNTA($D95:DQ95)*(12/$C$63)&lt;=$C$9,0,1)),0)+IF(DS$63=$C$17,0,IF(DR$63=$C$17,$B95*(DR$60),0))</f>
        <v>2.3835999999999999</v>
      </c>
      <c r="DS95" s="50">
        <f ca="1">IF(DS$63&lt;=$C$17,($C$34*DS$59*$B95/$C$63)*(IF(COUNTA($D95:DR95)*(12/$C$63)&lt;=$C$9,0,1)),0)+IF(DT$63=$C$17,0,IF(DS$63=$C$17,$B95*(DS$60),0))</f>
        <v>2.3835999999999999</v>
      </c>
      <c r="DT95" s="50">
        <f ca="1">IF(DT$63&lt;=$C$17,($C$34*DT$59*$B95/$C$63)*(IF(COUNTA($D95:DS95)*(12/$C$63)&lt;=$C$9,0,1)),0)+IF(DU$63=$C$17,0,IF(DT$63=$C$17,$B95*(DT$60),0))</f>
        <v>598.87954772205046</v>
      </c>
      <c r="DU95" s="50">
        <f>IF(DU$63&lt;=$C$17,($C$34*DU$59*$B95/$C$63)*(IF(COUNTA($D95:DT95)*(12/$C$63)&lt;=$C$9,0,1)),0)+IF(DV$63=$C$17,0,IF(DU$63=$C$17,$B95*(DU$60),0))</f>
        <v>0</v>
      </c>
      <c r="DV95" s="50">
        <f>IF(DV$63&lt;=$C$17,($C$34*DV$59*$B95/$C$63)*(IF(COUNTA($D95:DU95)*(12/$C$63)&lt;=$C$9,0,1)),0)+IF(DW$63=$C$17,0,IF(DV$63=$C$17,$B95*(DV$60),0))</f>
        <v>0</v>
      </c>
      <c r="DW95" s="50">
        <f>IF(DW$63&lt;=$C$17,($C$34*DW$59*$B95/$C$63)*(IF(COUNTA($D95:DV95)*(12/$C$63)&lt;=$C$9,0,1)),0)+IF(DX$63=$C$17,0,IF(DW$63=$C$17,$B95*(DW$60),0))</f>
        <v>0</v>
      </c>
      <c r="DX95" s="50">
        <f>IF(DX$63&lt;=$C$17,($C$34*DX$59*$B95/$C$63)*(IF(COUNTA($D95:DW95)*(12/$C$63)&lt;=$C$9,0,1)),0)+IF(DY$63=$C$17,0,IF(DX$63=$C$17,$B95*(DX$60),0))</f>
        <v>0</v>
      </c>
      <c r="DY95" s="50">
        <f>IF(DY$63&lt;=$C$17,($C$34*DY$59*$B95/$C$63)*(IF(COUNTA($D95:DX95)*(12/$C$63)&lt;=$C$9,0,1)),0)+IF(DZ$63=$C$17,0,IF(DY$63=$C$17,$B95*(DY$60),0))</f>
        <v>0</v>
      </c>
      <c r="DZ95" s="50">
        <f>IF(DZ$63&lt;=$C$17,($C$34*DZ$59*$B95/$C$63)*(IF(COUNTA($D95:DY95)*(12/$C$63)&lt;=$C$9,0,1)),0)+IF(EA$63=$C$17,0,IF(DZ$63=$C$17,$B95*(DZ$60),0))</f>
        <v>0</v>
      </c>
      <c r="EA95" s="50">
        <f>IF(EA$63&lt;=$C$17,($C$34*EA$59*$B95/$C$63)*(IF(COUNTA($D95:DZ95)*(12/$C$63)&lt;=$C$9,0,1)),0)+IF(EB$63=$C$17,0,IF(EA$63=$C$17,$B95*(EA$60),0))</f>
        <v>0</v>
      </c>
      <c r="EB95" s="50">
        <f>IF(EB$63&lt;=$C$17,($C$34*EB$59*$B95/$C$63)*(IF(COUNTA($D95:EA95)*(12/$C$63)&lt;=$C$9,0,1)),0)+IF(EC$63=$C$17,0,IF(EB$63=$C$17,$B95*(EB$60),0))</f>
        <v>0</v>
      </c>
      <c r="EC95" s="50">
        <f>IF(EC$63&lt;=$C$17,($C$34*EC$59*$B95/$C$63)*(IF(COUNTA($D95:EB95)*(12/$C$63)&lt;=$C$9,0,1)),0)+IF(ED$63=$C$17,0,IF(EC$63=$C$17,$B95*(EC$60),0))</f>
        <v>0</v>
      </c>
      <c r="ED95" s="50">
        <f>IF(ED$63&lt;=$C$17,($C$34*ED$59*$B95/$C$63)*(IF(COUNTA($D95:EC95)*(12/$C$63)&lt;=$C$9,0,1)),0)+IF(EE$63=$C$17,0,IF(ED$63=$C$17,$B95*(ED$60),0))</f>
        <v>0</v>
      </c>
      <c r="EE95" s="50">
        <f>IF(EE$63&lt;=$C$17,($C$34*EE$59*$B95/$C$63)*(IF(COUNTA($D95:ED95)*(12/$C$63)&lt;=$C$9,0,1)),0)+IF(EF$63=$C$17,0,IF(EE$63=$C$17,$B95*(EE$60),0))</f>
        <v>0</v>
      </c>
      <c r="EF95" s="50">
        <f>IF(EF$63&lt;=$C$17,($C$34*EF$59*$B95/$C$63)*(IF(COUNTA($D95:EE95)*(12/$C$63)&lt;=$C$9,0,1)),0)+IF(EG$63=$C$17,0,IF(EF$63=$C$17,$B95*(EF$60),0))</f>
        <v>0</v>
      </c>
      <c r="EG95" s="50">
        <f>IF(EG$63&lt;=$C$17,($C$34*EG$59*$B95/$C$63)*(IF(COUNTA($D95:EF95)*(12/$C$63)&lt;=$C$9,0,1)),0)+IF(EH$63=$C$17,0,IF(EG$63=$C$17,$B95*(EG$60),0))</f>
        <v>0</v>
      </c>
      <c r="EH95" s="50">
        <f>IF(EH$63&lt;=$C$17,($C$34*EH$59*$B95/$C$63)*(IF(COUNTA($D95:EG95)*(12/$C$63)&lt;=$C$9,0,1)),0)+IF(EI$63=$C$17,0,IF(EH$63=$C$17,$B95*(EH$60),0))</f>
        <v>0</v>
      </c>
      <c r="EI95" s="50">
        <f>IF(EI$63&lt;=$C$17,($C$34*EI$59*$B95/$C$63)*(IF(COUNTA($D95:EH95)*(12/$C$63)&lt;=$C$9,0,1)),0)+IF(EJ$63=$C$17,0,IF(EI$63=$C$17,$B95*(EI$60),0))</f>
        <v>0</v>
      </c>
      <c r="EJ95" s="50">
        <f>IF(EJ$63&lt;=$C$17,($C$34*EJ$59*$B95/$C$63)*(IF(COUNTA($D95:EI95)*(12/$C$63)&lt;=$C$9,0,1)),0)+IF(EK$63=$C$17,0,IF(EJ$63=$C$17,$B95*(EJ$60),0))</f>
        <v>0</v>
      </c>
      <c r="EK95" s="50">
        <f>IF(EK$63&lt;=$C$17,($C$34*EK$59*$B95/$C$63)*(IF(COUNTA($D95:EJ95)*(12/$C$63)&lt;=$C$9,0,1)),0)+IF(EL$63=$C$17,0,IF(EK$63=$C$17,$B95*(EK$60),0))</f>
        <v>0</v>
      </c>
      <c r="EL95" s="50">
        <f>IF(EL$63&lt;=$C$17,($C$34*EL$59*$B95/$C$63)*(IF(COUNTA($D95:EK95)*(12/$C$63)&lt;=$C$9,0,1)),0)+IF(EM$63=$C$17,0,IF(EL$63=$C$17,$B95*(EL$60),0))</f>
        <v>0</v>
      </c>
      <c r="EM95" s="50">
        <f>IF(EM$63&lt;=$C$17,($C$34*EM$59*$B95/$C$63)*(IF(COUNTA($D95:EL95)*(12/$C$63)&lt;=$C$9,0,1)),0)+IF(EN$63=$C$17,0,IF(EM$63=$C$17,$B95*(EM$60),0))</f>
        <v>0</v>
      </c>
      <c r="EN95" s="50">
        <f>IF(EN$63&lt;=$C$17,($C$34*EN$59*$B95/$C$63)*(IF(COUNTA($D95:EM95)*(12/$C$63)&lt;=$C$9,0,1)),0)+IF(EO$63=$C$17,0,IF(EN$63=$C$17,$B95*(EN$60),0))</f>
        <v>0</v>
      </c>
      <c r="EO95" s="50">
        <f>IF(EO$63&lt;=$C$17,($C$34*EO$59*$B95/$C$63)*(IF(COUNTA($D95:EN95)*(12/$C$63)&lt;=$C$9,0,1)),0)+IF(EP$63=$C$17,0,IF(EO$63=$C$17,$B95*(EO$60),0))</f>
        <v>0</v>
      </c>
      <c r="EP95" s="50">
        <f>IF(EP$63&lt;=$C$17,($C$34*EP$59*$B95/$C$63)*(IF(COUNTA($D95:EO95)*(12/$C$63)&lt;=$C$9,0,1)),0)+IF(EQ$63=$C$17,0,IF(EP$63=$C$17,$B95*(EP$60),0))</f>
        <v>0</v>
      </c>
      <c r="EQ95" s="50">
        <f>IF(EQ$63&lt;=$C$17,($C$34*EQ$59*$B95/$C$63)*(IF(COUNTA($D95:EP95)*(12/$C$63)&lt;=$C$9,0,1)),0)+IF(ER$63=$C$17,0,IF(EQ$63=$C$17,$B95*(EQ$60),0))</f>
        <v>0</v>
      </c>
      <c r="ER95" s="50">
        <f>IF(ER$63&lt;=$C$17,($C$34*ER$59*$B95/$C$63)*(IF(COUNTA($D95:EQ95)*(12/$C$63)&lt;=$C$9,0,1)),0)+IF(ES$63=$C$17,0,IF(ER$63=$C$17,$B95*(ER$60),0))</f>
        <v>0</v>
      </c>
      <c r="ES95" s="50">
        <f>IF(ES$63&lt;=$C$17,($C$34*ES$59*$B95/$C$63)*(IF(COUNTA($D95:ER95)*(12/$C$63)&lt;=$C$9,0,1)),0)+IF(ET$63=$C$17,0,IF(ES$63=$C$17,$B95*(ES$60),0))</f>
        <v>0</v>
      </c>
      <c r="ET95" s="50">
        <f>IF(ET$63&lt;=$C$17,($C$34*ET$59*$B95/$C$63)*(IF(COUNTA($D95:ES95)*(12/$C$63)&lt;=$C$9,0,1)),0)+IF(EU$63=$C$17,0,IF(ET$63=$C$17,$B95*(ET$60),0))</f>
        <v>0</v>
      </c>
      <c r="EU95" s="50">
        <f>IF(EU$63&lt;=$C$17,($C$34*EU$59*$B95/$C$63)*(IF(COUNTA($D95:ET95)*(12/$C$63)&lt;=$C$9,0,1)),0)+IF(EV$63=$C$17,0,IF(EU$63=$C$17,$B95*(EU$60),0))</f>
        <v>0</v>
      </c>
      <c r="EV95" s="50">
        <f>IF(EV$63&lt;=$C$17,($C$34*EV$59*$B95/$C$63)*(IF(COUNTA($D95:EU95)*(12/$C$63)&lt;=$C$9,0,1)),0)+IF(EW$63=$C$17,0,IF(EV$63=$C$17,$B95*(EV$60),0))</f>
        <v>0</v>
      </c>
      <c r="EW95" s="50">
        <f>IF(EW$63&lt;=$C$17,($C$34*EW$59*$B95/$C$63)*(IF(COUNTA($D95:EV95)*(12/$C$63)&lt;=$C$9,0,1)),0)+IF(EX$63=$C$17,0,IF(EW$63=$C$17,$B95*(EW$60),0))</f>
        <v>0</v>
      </c>
      <c r="EX95" s="50">
        <f>IF(EX$63&lt;=$C$17,($C$34*EX$59*$B95/$C$63)*(IF(COUNTA($D95:EW95)*(12/$C$63)&lt;=$C$9,0,1)),0)+IF(EY$63=$C$17,0,IF(EX$63=$C$17,$B95*(EX$60),0))</f>
        <v>0</v>
      </c>
      <c r="EY95" s="50">
        <f>IF(EY$63&lt;=$C$17,($C$34*EY$59*$B95/$C$63)*(IF(COUNTA($D95:EX95)*(12/$C$63)&lt;=$C$9,0,1)),0)+IF(EZ$63=$C$17,0,IF(EY$63=$C$17,$B95*(EY$60),0))</f>
        <v>0</v>
      </c>
      <c r="EZ95" s="50">
        <f>IF(EZ$63&lt;=$C$17,($C$34*EZ$59*$B95/$C$63)*(IF(COUNTA($D95:EY95)*(12/$C$63)&lt;=$C$9,0,1)),0)+IF(FA$63=$C$17,0,IF(EZ$63=$C$17,$B95*(EZ$60),0))</f>
        <v>0</v>
      </c>
      <c r="FA95" s="50">
        <f>IF(FA$63&lt;=$C$17,($C$34*FA$59*$B95/$C$63)*(IF(COUNTA($D95:EZ95)*(12/$C$63)&lt;=$C$9,0,1)),0)+IF(FB$63=$C$17,0,IF(FA$63=$C$17,$B95*(FA$60),0))</f>
        <v>0</v>
      </c>
      <c r="FB95" s="50">
        <f>IF(FB$63&lt;=$C$17,($C$34*FB$59*$B95/$C$63)*(IF(COUNTA($D95:FA95)*(12/$C$63)&lt;=$C$9,0,1)),0)+IF(FC$63=$C$17,0,IF(FB$63=$C$17,$B95*(FB$60),0))</f>
        <v>0</v>
      </c>
      <c r="FC95" s="50">
        <f>IF(FC$63&lt;=$C$17,($C$34*FC$59*$B95/$C$63)*(IF(COUNTA($D95:FB95)*(12/$C$63)&lt;=$C$9,0,1)),0)+IF(FD$63=$C$17,0,IF(FC$63=$C$17,$B95*(FC$60),0))</f>
        <v>0</v>
      </c>
      <c r="FD95" s="50">
        <f>IF(FD$63&lt;=$C$17,($C$34*FD$59*$B95/$C$63)*(IF(COUNTA($D95:FC95)*(12/$C$63)&lt;=$C$9,0,1)),0)+IF(FE$63=$C$17,0,IF(FD$63=$C$17,$B95*(FD$60),0))</f>
        <v>0</v>
      </c>
      <c r="FE95" s="50">
        <f>IF(FE$63&lt;=$C$17,($C$34*FE$59*$B95/$C$63)*(IF(COUNTA($D95:FD95)*(12/$C$63)&lt;=$C$9,0,1)),0)+IF(FF$63=$C$17,0,IF(FE$63=$C$17,$B95*(FE$60),0))</f>
        <v>0</v>
      </c>
      <c r="FF95" s="50">
        <f>IF(FF$63&lt;=$C$17,($C$34*FF$59*$B95/$C$63)*(IF(COUNTA($D95:FE95)*(12/$C$63)&lt;=$C$9,0,1)),0)+IF(FG$63=$C$17,0,IF(FF$63=$C$17,$B95*(FF$60),0))</f>
        <v>0</v>
      </c>
      <c r="FG95" s="50">
        <f>IF(FG$63&lt;=$C$17,($C$34*FG$59*$B95/$C$63)*(IF(COUNTA($D95:FF95)*(12/$C$63)&lt;=$C$9,0,1)),0)+IF(FH$63=$C$17,0,IF(FG$63=$C$17,$B95*(FG$60),0))</f>
        <v>0</v>
      </c>
      <c r="FH95" s="50">
        <f>IF(FH$63&lt;=$C$17,($C$34*FH$59*$B95/$C$63)*(IF(COUNTA($D95:FG95)*(12/$C$63)&lt;=$C$9,0,1)),0)+IF(FI$63=$C$17,0,IF(FH$63=$C$17,$B95*(FH$60),0))</f>
        <v>0</v>
      </c>
      <c r="FI95" s="50">
        <f>IF(FI$63&lt;=$C$17,($C$34*FI$59*$B95/$C$63)*(IF(COUNTA($D95:FH95)*(12/$C$63)&lt;=$C$9,0,1)),0)+IF(FJ$63=$C$17,0,IF(FI$63=$C$17,$B95*(FI$60),0))</f>
        <v>0</v>
      </c>
      <c r="FJ95" s="50">
        <f>IF(FJ$63&lt;=$C$17,($C$34*FJ$59*$B95/$C$63)*(IF(COUNTA($D95:FI95)*(12/$C$63)&lt;=$C$9,0,1)),0)+IF(FK$63=$C$17,0,IF(FJ$63=$C$17,$B95*(FJ$60),0))</f>
        <v>0</v>
      </c>
      <c r="FK95" s="50">
        <f>IF(FK$63&lt;=$C$17,($C$34*FK$59*$B95/$C$63)*(IF(COUNTA($D95:FJ95)*(12/$C$63)&lt;=$C$9,0,1)),0)+IF(FL$63=$C$17,0,IF(FK$63=$C$17,$B95*(FK$60),0))</f>
        <v>0</v>
      </c>
      <c r="FL95" s="50">
        <f>IF(FL$63&lt;=$C$17,($C$34*FL$59*$B95/$C$63)*(IF(COUNTA($D95:FK95)*(12/$C$63)&lt;=$C$9,0,1)),0)+IF(FM$63=$C$17,0,IF(FL$63=$C$17,$B95*(FL$60),0))</f>
        <v>0</v>
      </c>
      <c r="FM95" s="50">
        <f>IF(FM$63&lt;=$C$17,($C$34*FM$59*$B95/$C$63)*(IF(COUNTA($D95:FL95)*(12/$C$63)&lt;=$C$9,0,1)),0)+IF(FN$63=$C$17,0,IF(FM$63=$C$17,$B95*(FM$60),0))</f>
        <v>0</v>
      </c>
      <c r="FN95" s="50">
        <f>IF(FN$63&lt;=$C$17,($C$34*FN$59*$B95/$C$63)*(IF(COUNTA($D95:FM95)*(12/$C$63)&lt;=$C$9,0,1)),0)+IF(FO$63=$C$17,0,IF(FN$63=$C$17,$B95*(FN$60),0))</f>
        <v>0</v>
      </c>
      <c r="FO95" s="50">
        <f>IF(FO$63&lt;=$C$17,($C$34*FO$59*$B95/$C$63)*(IF(COUNTA($D95:FN95)*(12/$C$63)&lt;=$C$9,0,1)),0)+IF(FP$63=$C$17,0,IF(FO$63=$C$17,$B95*(FO$60),0))</f>
        <v>0</v>
      </c>
      <c r="FP95" s="50">
        <f>IF(FP$63&lt;=$C$17,($C$34*FP$59*$B95/$C$63)*(IF(COUNTA($D95:FO95)*(12/$C$63)&lt;=$C$9,0,1)),0)+IF(FQ$63=$C$17,0,IF(FP$63=$C$17,$B95*(FP$60),0))</f>
        <v>0</v>
      </c>
      <c r="FQ95" s="50">
        <f>IF(FQ$63&lt;=$C$17,($C$34*FQ$59*$B95/$C$63)*(IF(COUNTA($D95:FP95)*(12/$C$63)&lt;=$C$9,0,1)),0)+IF(FR$63=$C$17,0,IF(FQ$63=$C$17,$B95*(FQ$60),0))</f>
        <v>0</v>
      </c>
      <c r="FR95" s="50">
        <f>IF(FR$63&lt;=$C$17,($C$34*FR$59*$B95/$C$63)*(IF(COUNTA($D95:FQ95)*(12/$C$63)&lt;=$C$9,0,1)),0)+IF(FS$63=$C$17,0,IF(FR$63=$C$17,$B95*(FR$60),0))</f>
        <v>0</v>
      </c>
      <c r="FS95" s="50">
        <f>IF(FS$63&lt;=$C$17,($C$34*FS$59*$B95/$C$63)*(IF(COUNTA($D95:FR95)*(12/$C$63)&lt;=$C$9,0,1)),0)+IF(FT$63=$C$17,0,IF(FS$63=$C$17,$B95*(FS$60),0))</f>
        <v>0</v>
      </c>
      <c r="FT95" s="50">
        <f>IF(FT$63&lt;=$C$17,($C$34*FT$59*$B95/$C$63)*(IF(COUNTA($D95:FS95)*(12/$C$63)&lt;=$C$9,0,1)),0)+IF(FU$63=$C$17,0,IF(FT$63=$C$17,$B95*(FT$60),0))</f>
        <v>0</v>
      </c>
      <c r="FU95" s="50">
        <f>IF(FU$63&lt;=$C$17,($C$34*FU$59*$B95/$C$63)*(IF(COUNTA($D95:FT95)*(12/$C$63)&lt;=$C$9,0,1)),0)+IF(FV$63=$C$17,0,IF(FU$63=$C$17,$B95*(FU$60),0))</f>
        <v>0</v>
      </c>
      <c r="FV95" s="50">
        <f>IF(FV$63&lt;=$C$17,($C$34*FV$59*$B95/$C$63)*(IF(COUNTA($D95:FU95)*(12/$C$63)&lt;=$C$9,0,1)),0)+IF(FW$63=$C$17,0,IF(FV$63=$C$17,$B95*(FV$60),0))</f>
        <v>0</v>
      </c>
      <c r="FW95" s="50">
        <f>IF(FW$63&lt;=$C$17,($C$34*FW$59*$B95/$C$63)*(IF(COUNTA($D95:FV95)*(12/$C$63)&lt;=$C$9,0,1)),0)+IF(FX$63=$C$17,0,IF(FW$63=$C$17,$B95*(FW$60),0))</f>
        <v>0</v>
      </c>
      <c r="FX95" s="50">
        <f>IF(FX$63&lt;=$C$17,($C$34*FX$59*$B95/$C$63)*(IF(COUNTA($D95:FW95)*(12/$C$63)&lt;=$C$9,0,1)),0)+IF(FY$63=$C$17,0,IF(FX$63=$C$17,$B95*(FX$60),0))</f>
        <v>0</v>
      </c>
      <c r="FY95" s="50">
        <f>IF(FY$63&lt;=$C$17,($C$34*FY$59*$B95/$C$63)*(IF(COUNTA($D95:FX95)*(12/$C$63)&lt;=$C$9,0,1)),0)+IF(FZ$63=$C$17,0,IF(FY$63=$C$17,$B95*(FY$60),0))</f>
        <v>0</v>
      </c>
      <c r="FZ95" s="50">
        <f>IF(FZ$63&lt;=$C$17,($C$34*FZ$59*$B95/$C$63)*(IF(COUNTA($D95:FY95)*(12/$C$63)&lt;=$C$9,0,1)),0)+IF(GA$63=$C$17,0,IF(FZ$63=$C$17,$B95*(FZ$60),0))</f>
        <v>0</v>
      </c>
      <c r="GA95" s="50">
        <f>IF(GA$63&lt;=$C$17,($C$34*GA$59*$B95/$C$63)*(IF(COUNTA($D95:FZ95)*(12/$C$63)&lt;=$C$9,0,1)),0)+IF(GB$63=$C$17,0,IF(GA$63=$C$17,$B95*(GA$60),0))</f>
        <v>0</v>
      </c>
      <c r="GB95" s="50">
        <f>IF(GB$63&lt;=$C$17,($C$34*GB$59*$B95/$C$63)*(IF(COUNTA($D95:GA95)*(12/$C$63)&lt;=$C$9,0,1)),0)+IF(GC$63=$C$17,0,IF(GB$63=$C$17,$B95*(GB$60),0))</f>
        <v>0</v>
      </c>
      <c r="GC95" s="50">
        <f>IF(GC$63&lt;=$C$17,($C$34*GC$59*$B95/$C$63)*(IF(COUNTA($D95:GB95)*(12/$C$63)&lt;=$C$9,0,1)),0)+IF(GD$63=$C$17,0,IF(GC$63=$C$17,$B95*(GC$60),0))</f>
        <v>0</v>
      </c>
      <c r="GD95" s="50">
        <f>IF(GD$63&lt;=$C$17,($C$34*GD$59*$B95/$C$63)*(IF(COUNTA($D95:GC95)*(12/$C$63)&lt;=$C$9,0,1)),0)+IF(GE$63=$C$17,0,IF(GD$63=$C$17,$B95*(GD$60),0))</f>
        <v>0</v>
      </c>
      <c r="GE95" s="50">
        <f>IF(GE$63&lt;=$C$17,($C$34*GE$59*$B95/$C$63)*(IF(COUNTA($D95:GD95)*(12/$C$63)&lt;=$C$9,0,1)),0)+IF(GF$63=$C$17,0,IF(GE$63=$C$17,$B95*(GE$60),0))</f>
        <v>0</v>
      </c>
      <c r="GF95" s="50">
        <f>IF(GF$63&lt;=$C$17,($C$34*GF$59*$B95/$C$63)*(IF(COUNTA($D95:GE95)*(12/$C$63)&lt;=$C$9,0,1)),0)+IF(GG$63=$C$17,0,IF(GF$63=$C$17,$B95*(GF$60),0))</f>
        <v>0</v>
      </c>
      <c r="GG95" s="50">
        <f>IF(GG$63&lt;=$C$17,($C$34*GG$59*$B95/$C$63)*(IF(COUNTA($D95:GF95)*(12/$C$63)&lt;=$C$9,0,1)),0)+IF(GH$63=$C$17,0,IF(GG$63=$C$17,$B95*(GG$60),0))</f>
        <v>0</v>
      </c>
      <c r="GH95" s="50">
        <f>IF(GH$63&lt;=$C$17,($C$34*GH$59*$B95/$C$63)*(IF(COUNTA($D95:GG95)*(12/$C$63)&lt;=$C$9,0,1)),0)+IF(GI$63=$C$17,0,IF(GH$63=$C$17,$B95*(GH$60),0))</f>
        <v>0</v>
      </c>
      <c r="GI95" s="50">
        <f>IF(GI$63&lt;=$C$17,($C$34*GI$59*$B95/$C$63)*(IF(COUNTA($D95:GH95)*(12/$C$63)&lt;=$C$9,0,1)),0)+IF(GJ$63=$C$17,0,IF(GI$63=$C$17,$B95*(GI$60),0))</f>
        <v>0</v>
      </c>
      <c r="GJ95" s="50">
        <f>IF(GJ$63&lt;=$C$17,($C$34*GJ$59*$B95/$C$63)*(IF(COUNTA($D95:GI95)*(12/$C$63)&lt;=$C$9,0,1)),0)+IF(GK$63=$C$17,0,IF(GJ$63=$C$17,$B95*(GJ$60),0))</f>
        <v>0</v>
      </c>
      <c r="GK95" s="50">
        <f>IF(GK$63&lt;=$C$17,($C$34*GK$59*$B95/$C$63)*(IF(COUNTA($D95:GJ95)*(12/$C$63)&lt;=$C$9,0,1)),0)+IF(GL$63=$C$17,0,IF(GK$63=$C$17,$B95*(GK$60),0))</f>
        <v>0</v>
      </c>
      <c r="GL95" s="50">
        <f>IF(GL$63&lt;=$C$17,($C$34*GL$59*$B95/$C$63)*(IF(COUNTA($D95:GK95)*(12/$C$63)&lt;=$C$9,0,1)),0)+IF(GM$63=$C$17,0,IF(GL$63=$C$17,$B95*(GL$60),0))</f>
        <v>0</v>
      </c>
      <c r="GM95" s="50">
        <f>IF(GM$63&lt;=$C$17,($C$34*GM$59*$B95/$C$63)*(IF(COUNTA($D95:GL95)*(12/$C$63)&lt;=$C$9,0,1)),0)+IF(GN$63=$C$17,0,IF(GM$63=$C$17,$B95*(GM$60),0))</f>
        <v>0</v>
      </c>
      <c r="GN95" s="50">
        <f>IF(GN$63&lt;=$C$17,($C$34*GN$59*$B95/$C$63)*(IF(COUNTA($D95:GM95)*(12/$C$63)&lt;=$C$9,0,1)),0)+IF(GO$63=$C$17,0,IF(GN$63=$C$17,$B95*(GN$60),0))</f>
        <v>0</v>
      </c>
      <c r="GO95" s="50">
        <f>IF(GO$63&lt;=$C$17,($C$34*GO$59*$B95/$C$63)*(IF(COUNTA($D95:GN95)*(12/$C$63)&lt;=$C$9,0,1)),0)+IF(GP$63=$C$17,0,IF(GO$63=$C$17,$B95*(GO$60),0))</f>
        <v>0</v>
      </c>
      <c r="GP95" s="50">
        <f>IF(GP$63&lt;=$C$17,($C$34*GP$59*$B95/$C$63)*(IF(COUNTA($D95:GO95)*(12/$C$63)&lt;=$C$9,0,1)),0)+IF(GQ$63=$C$17,0,IF(GP$63=$C$17,$B95*(GP$60),0))</f>
        <v>0</v>
      </c>
      <c r="GQ95" s="50">
        <f>IF(GQ$63&lt;=$C$17,($C$34*GQ$59*$B95/$C$63)*(IF(COUNTA($D95:GP95)*(12/$C$63)&lt;=$C$9,0,1)),0)+IF(GR$63=$C$17,0,IF(GQ$63=$C$17,$B95*(GQ$60),0))</f>
        <v>0</v>
      </c>
      <c r="GR95" s="50">
        <f>IF(GR$63&lt;=$C$17,($C$34*GR$59*$B95/$C$63)*(IF(COUNTA($D95:GQ95)*(12/$C$63)&lt;=$C$9,0,1)),0)+IF(GS$63=$C$17,0,IF(GR$63=$C$17,$B95*(GR$60),0))</f>
        <v>0</v>
      </c>
      <c r="GS95" s="50">
        <f>IF(GS$63&lt;=$C$17,($C$34*GS$59*$B95/$C$63)*(IF(COUNTA($D95:GR95)*(12/$C$63)&lt;=$C$9,0,1)),0)+IF(GT$63=$C$17,0,IF(GS$63=$C$17,$B95*(GS$60),0))</f>
        <v>0</v>
      </c>
      <c r="GT95" s="50">
        <f>IF(GT$63&lt;=$C$17,($C$34*GT$59*$B95/$C$63)*(IF(COUNTA($D95:GS95)*(12/$C$63)&lt;=$C$9,0,1)),0)+IF(GU$63=$C$17,0,IF(GT$63=$C$17,$B95*(GT$60),0))</f>
        <v>0</v>
      </c>
      <c r="GU95" s="50">
        <f>IF(GU$63&lt;=$C$17,($C$34*GU$59*$B95/$C$63)*(IF(COUNTA($D95:GT95)*(12/$C$63)&lt;=$C$9,0,1)),0)+IF(GV$63=$C$17,0,IF(GU$63=$C$17,$B95*(GU$60),0))</f>
        <v>0</v>
      </c>
      <c r="GV95" s="50">
        <f>IF(GV$63&lt;=$C$17,($C$34*GV$59*$B95/$C$63)*(IF(COUNTA($D95:GU95)*(12/$C$63)&lt;=$C$9,0,1)),0)+IF(GW$63=$C$17,0,IF(GV$63=$C$17,$B95*(GV$60),0))</f>
        <v>0</v>
      </c>
      <c r="GW95" s="50">
        <f>IF(GW$63&lt;=$C$17,($C$34*GW$59*$B95/$C$63)*(IF(COUNTA($D95:GV95)*(12/$C$63)&lt;=$C$9,0,1)),0)+IF(GX$63=$C$17,0,IF(GW$63=$C$17,$B95*(GW$60),0))</f>
        <v>0</v>
      </c>
      <c r="GX95" s="50">
        <f>IF(GX$63&lt;=$C$17,($C$34*GX$59*$B95/$C$63)*(IF(COUNTA($D95:GW95)*(12/$C$63)&lt;=$C$9,0,1)),0)+IF(GY$63=$C$17,0,IF(GX$63=$C$17,$B95*(GX$60),0))</f>
        <v>0</v>
      </c>
      <c r="GY95" s="50">
        <f>IF(GY$63&lt;=$C$17,($C$34*GY$59*$B95/$C$63)*(IF(COUNTA($D95:GX95)*(12/$C$63)&lt;=$C$9,0,1)),0)+IF(GZ$63=$C$17,0,IF(GY$63=$C$17,$B95*(GY$60),0))</f>
        <v>0</v>
      </c>
      <c r="GZ95" s="50">
        <f>IF(GZ$63&lt;=$C$17,($C$34*GZ$59*$B95/$C$63)*(IF(COUNTA($D95:GY95)*(12/$C$63)&lt;=$C$9,0,1)),0)+IF(HA$63=$C$17,0,IF(GZ$63=$C$17,$B95*(GZ$60),0))</f>
        <v>0</v>
      </c>
      <c r="HA95" s="50">
        <f>IF(HA$63&lt;=$C$17,($C$34*HA$59*$B95/$C$63)*(IF(COUNTA($D95:GZ95)*(12/$C$63)&lt;=$C$9,0,1)),0)+IF(HB$63=$C$17,0,IF(HA$63=$C$17,$B95*(HA$60),0))</f>
        <v>0</v>
      </c>
      <c r="HB95" s="50">
        <f>IF(HB$63&lt;=$C$17,($C$34*HB$59*$B95/$C$63)*(IF(COUNTA($D95:HA95)*(12/$C$63)&lt;=$C$9,0,1)),0)+IF(HC$63=$C$17,0,IF(HB$63=$C$17,$B95*(HB$60),0))</f>
        <v>0</v>
      </c>
      <c r="HC95" s="50">
        <f>IF(HC$63&lt;=$C$17,($C$34*HC$59*$B95/$C$63)*(IF(COUNTA($D95:HB95)*(12/$C$63)&lt;=$C$9,0,1)),0)+IF(HD$63=$C$17,0,IF(HC$63=$C$17,$B95*(HC$60),0))</f>
        <v>0</v>
      </c>
      <c r="HD95" s="50">
        <f>IF(HD$63&lt;=$C$17,($C$34*HD$59*$B95/$C$63)*(IF(COUNTA($D95:HC95)*(12/$C$63)&lt;=$C$9,0,1)),0)+IF(HE$63=$C$17,0,IF(HD$63=$C$17,$B95*(HD$60),0))</f>
        <v>0</v>
      </c>
      <c r="HE95" s="50">
        <f>IF(HE$63&lt;=$C$17,($C$34*HE$59*$B95/$C$63)*(IF(COUNTA($D95:HD95)*(12/$C$63)&lt;=$C$9,0,1)),0)+IF(HF$63=$C$17,0,IF(HE$63=$C$17,$B95*(HE$60),0))</f>
        <v>0</v>
      </c>
      <c r="HF95" s="50">
        <f>IF(HF$63&lt;=$C$17,($C$34*HF$59*$B95/$C$63)*(IF(COUNTA($D95:HE95)*(12/$C$63)&lt;=$C$9,0,1)),0)+IF(HG$63=$C$17,0,IF(HF$63=$C$17,$B95*(HF$60),0))</f>
        <v>0</v>
      </c>
      <c r="HG95" s="50">
        <f>IF(HG$63&lt;=$C$17,($C$34*HG$59*$B95/$C$63)*(IF(COUNTA($D95:HF95)*(12/$C$63)&lt;=$C$9,0,1)),0)+IF(HH$63=$C$17,0,IF(HG$63=$C$17,$B95*(HG$60),0))</f>
        <v>0</v>
      </c>
      <c r="HH95" s="50">
        <f>IF(HH$63&lt;=$C$17,($C$34*HH$59*$B95/$C$63)*(IF(COUNTA($D95:HG95)*(12/$C$63)&lt;=$C$9,0,1)),0)+IF(HI$63=$C$17,0,IF(HH$63=$C$17,$B95*(HH$60),0))</f>
        <v>0</v>
      </c>
      <c r="HI95" s="50">
        <f>IF(HI$63&lt;=$C$17,($C$34*HI$59*$B95/$C$63)*(IF(COUNTA($D95:HH95)*(12/$C$63)&lt;=$C$9,0,1)),0)+IF(HJ$63=$C$17,0,IF(HI$63=$C$17,$B95*(HI$60),0))</f>
        <v>0</v>
      </c>
      <c r="HJ95" s="50">
        <f>IF(HJ$63&lt;=$C$17,($C$34*HJ$59*$B95/$C$63)*(IF(COUNTA($D95:HI95)*(12/$C$63)&lt;=$C$9,0,1)),0)+IF(HK$63=$C$17,0,IF(HJ$63=$C$17,$B95*(HJ$60),0))</f>
        <v>0</v>
      </c>
      <c r="HK95" s="50">
        <f>IF(HK$63&lt;=$C$17,($C$34*HK$59*$B95/$C$63)*(IF(COUNTA($D95:HJ95)*(12/$C$63)&lt;=$C$9,0,1)),0)+IF(HL$63=$C$17,0,IF(HK$63=$C$17,$B95*(HK$60),0))</f>
        <v>0</v>
      </c>
      <c r="HL95" s="50">
        <f>IF(HL$63&lt;=$C$17,($C$34*HL$59*$B95/$C$63)*(IF(COUNTA($D95:HK95)*(12/$C$63)&lt;=$C$9,0,1)),0)+IF(HM$63=$C$17,0,IF(HL$63=$C$17,$B95*(HL$60),0))</f>
        <v>0</v>
      </c>
      <c r="HM95" s="50">
        <f>IF(HM$63&lt;=$C$17,($C$34*HM$59*$B95/$C$63)*(IF(COUNTA($D95:HL95)*(12/$C$63)&lt;=$C$9,0,1)),0)+IF(HN$63=$C$17,0,IF(HM$63=$C$17,$B95*(HM$60),0))</f>
        <v>0</v>
      </c>
      <c r="HN95" s="50">
        <f>IF(HN$63&lt;=$C$17,($C$34*HN$59*$B95/$C$63)*(IF(COUNTA($D95:HM95)*(12/$C$63)&lt;=$C$9,0,1)),0)+IF(HO$63=$C$17,0,IF(HN$63=$C$17,$B95*(HN$60),0))</f>
        <v>0</v>
      </c>
      <c r="HO95" s="50">
        <f>IF(HO$63&lt;=$C$17,($C$34*HO$59*$B95/$C$63)*(IF(COUNTA($D95:HN95)*(12/$C$63)&lt;=$C$9,0,1)),0)+IF(HP$63=$C$17,0,IF(HO$63=$C$17,$B95*(HO$60),0))</f>
        <v>0</v>
      </c>
      <c r="HP95" s="50">
        <f>IF(HP$63&lt;=$C$17,($C$34*HP$59*$B95/$C$63)*(IF(COUNTA($D95:HO95)*(12/$C$63)&lt;=$C$9,0,1)),0)+IF(HQ$63=$C$17,0,IF(HP$63=$C$17,$B95*(HP$60),0))</f>
        <v>0</v>
      </c>
      <c r="HQ95" s="50">
        <f>IF(HQ$63&lt;=$C$17,($C$34*HQ$59*$B95/$C$63)*(IF(COUNTA($D95:HP95)*(12/$C$63)&lt;=$C$9,0,1)),0)+IF(HR$63=$C$17,0,IF(HQ$63=$C$17,$B95*(HQ$60),0))</f>
        <v>0</v>
      </c>
      <c r="HR95" s="50">
        <f>IF(HR$63&lt;=$C$17,($C$34*HR$59*$B95/$C$63)*(IF(COUNTA($D95:HQ95)*(12/$C$63)&lt;=$C$9,0,1)),0)+IF(HS$63=$C$17,0,IF(HR$63=$C$17,$B95*(HR$60),0))</f>
        <v>0</v>
      </c>
      <c r="HS95" s="50">
        <f>IF(HS$63&lt;=$C$17,($C$34*HS$59*$B95/$C$63)*(IF(COUNTA($D95:HR95)*(12/$C$63)&lt;=$C$9,0,1)),0)+IF(HT$63=$C$17,0,IF(HS$63=$C$17,$B95*(HS$60),0))</f>
        <v>0</v>
      </c>
      <c r="HT95" s="50">
        <f>IF(HT$63&lt;=$C$17,($C$34*HT$59*$B95/$C$63)*(IF(COUNTA($D95:HS95)*(12/$C$63)&lt;=$C$9,0,1)),0)+IF(HU$63=$C$17,0,IF(HT$63=$C$17,$B95*(HT$60),0))</f>
        <v>0</v>
      </c>
      <c r="HU95" s="50">
        <f>IF(HU$63&lt;=$C$17,($C$34*HU$59*$B95/$C$63)*(IF(COUNTA($D95:HT95)*(12/$C$63)&lt;=$C$9,0,1)),0)+IF(HV$63=$C$17,0,IF(HU$63=$C$17,$B95*(HU$60),0))</f>
        <v>0</v>
      </c>
      <c r="HV95" s="50">
        <f>IF(HV$63&lt;=$C$17,($C$34*HV$59*$B95/$C$63)*(IF(COUNTA($D95:HU95)*(12/$C$63)&lt;=$C$9,0,1)),0)+IF(HW$63=$C$17,0,IF(HV$63=$C$17,$B95*(HV$60),0))</f>
        <v>0</v>
      </c>
      <c r="HW95" s="50">
        <f>IF(HW$63&lt;=$C$17,($C$34*HW$59*$B95/$C$63)*(IF(COUNTA($D95:HV95)*(12/$C$63)&lt;=$C$9,0,1)),0)+IF(HX$63=$C$17,0,IF(HW$63=$C$17,$B95*(HW$60),0))</f>
        <v>0</v>
      </c>
      <c r="HX95" s="50">
        <f>IF(HX$63&lt;=$C$17,($C$34*HX$59*$B95/$C$63)*(IF(COUNTA($D95:HW95)*(12/$C$63)&lt;=$C$9,0,1)),0)+IF(HY$63=$C$17,0,IF(HX$63=$C$17,$B95*(HX$60),0))</f>
        <v>0</v>
      </c>
      <c r="HY95" s="50">
        <f>IF(HY$63&lt;=$C$17,($C$34*HY$59*$B95/$C$63)*(IF(COUNTA($D95:HX95)*(12/$C$63)&lt;=$C$9,0,1)),0)+IF(HZ$63=$C$17,0,IF(HY$63=$C$17,$B95*(HY$60),0))</f>
        <v>0</v>
      </c>
      <c r="HZ95" s="50">
        <f>IF(HZ$63&lt;=$C$17,($C$34*HZ$59*$B95/$C$63)*(IF(COUNTA($D95:HY95)*(12/$C$63)&lt;=$C$9,0,1)),0)+IF(IA$63=$C$17,0,IF(HZ$63=$C$17,$B95*(HZ$60),0))</f>
        <v>0</v>
      </c>
      <c r="IA95" s="50">
        <f>IF(IA$63&lt;=$C$17,($C$34*IA$59*$B95/$C$63)*(IF(COUNTA($D95:HZ95)*(12/$C$63)&lt;=$C$9,0,1)),0)+IF(IB$63=$C$17,0,IF(IA$63=$C$17,$B95*(IA$60),0))</f>
        <v>0</v>
      </c>
      <c r="IB95" s="50">
        <f>IF(IB$63&lt;=$C$17,($C$34*IB$59*$B95/$C$63)*(IF(COUNTA($D95:IA95)*(12/$C$63)&lt;=$C$9,0,1)),0)+IF(IC$63=$C$17,0,IF(IB$63=$C$17,$B95*(IB$60),0))</f>
        <v>0</v>
      </c>
      <c r="IC95" s="50">
        <f>IF(IC$63&lt;=$C$17,($C$34*IC$59*$B95/$C$63)*(IF(COUNTA($D95:IB95)*(12/$C$63)&lt;=$C$9,0,1)),0)+IF(ID$63=$C$17,0,IF(IC$63=$C$17,$B95*(IC$60),0))</f>
        <v>0</v>
      </c>
      <c r="ID95" s="50">
        <f>IF(ID$63&lt;=$C$17,($C$34*ID$59*$B95/$C$63)*(IF(COUNTA($D95:IC95)*(12/$C$63)&lt;=$C$9,0,1)),0)+IF(IE$63=$C$17,0,IF(ID$63=$C$17,$B95*(ID$60),0))</f>
        <v>0</v>
      </c>
      <c r="IE95" s="50">
        <f>IF(IE$63&lt;=$C$17,($C$34*IE$59*$B95/$C$63)*(IF(COUNTA($D95:ID95)*(12/$C$63)&lt;=$C$9,0,1)),0)+IF(IF$63=$C$17,0,IF(IE$63=$C$17,$B95*(IE$60),0))</f>
        <v>0</v>
      </c>
      <c r="IF95" s="50">
        <f>IF(IF$63&lt;=$C$17,($C$34*IF$59*$B95/$C$63)*(IF(COUNTA($D95:IE95)*(12/$C$63)&lt;=$C$9,0,1)),0)+IF(IG$63=$C$17,0,IF(IF$63=$C$17,$B95*(IF$60),0))</f>
        <v>0</v>
      </c>
      <c r="IG95" s="50">
        <f>IF(IG$63&lt;=$C$17,($C$34*IG$59*$B95/$C$63)*(IF(COUNTA($D95:IF95)*(12/$C$63)&lt;=$C$9,0,1)),0)+IF(IH$63=$C$17,0,IF(IG$63=$C$17,$B95*(IG$60),0))</f>
        <v>0</v>
      </c>
      <c r="IH95" s="50">
        <f>IF(IH$63&lt;=$C$17,($C$34*IH$59*$B95/$C$63)*(IF(COUNTA($D95:IG95)*(12/$C$63)&lt;=$C$9,0,1)),0)+IF(II$63=$C$17,0,IF(IH$63=$C$17,$B95*(IH$60),0))</f>
        <v>0</v>
      </c>
      <c r="II95" s="50">
        <f>IF(II$63&lt;=$C$17,($C$34*II$59*$B95/$C$63)*(IF(COUNTA($D95:IH95)*(12/$C$63)&lt;=$C$9,0,1)),0)+IF(IJ$63=$C$17,0,IF(II$63=$C$17,$B95*(II$60),0))</f>
        <v>0</v>
      </c>
      <c r="IJ95" s="50">
        <f>IF(IJ$63&lt;=$C$17,($C$34*IJ$59*$B95/$C$63)*(IF(COUNTA($D95:II95)*(12/$C$63)&lt;=$C$9,0,1)),0)+IF(IK$63=$C$17,0,IF(IJ$63=$C$17,$B95*(IJ$60),0))</f>
        <v>0</v>
      </c>
      <c r="IK95" s="50">
        <f>IF(IK$63&lt;=$C$17,($C$34*IK$59*$B95/$C$63)*(IF(COUNTA($D95:IJ95)*(12/$C$63)&lt;=$C$9,0,1)),0)+IF(IL$63=$C$17,0,IF(IK$63=$C$17,$B95*(IK$60),0))</f>
        <v>0</v>
      </c>
      <c r="IL95" s="50">
        <f>IF(IL$63&lt;=$C$17,($C$34*IL$59*$B95/$C$63)*(IF(COUNTA($D95:IK95)*(12/$C$63)&lt;=$C$9,0,1)),0)+IF(IM$63=$C$17,0,IF(IL$63=$C$17,$B95*(IL$60),0))</f>
        <v>0</v>
      </c>
      <c r="IM95" s="50">
        <f>IF(IM$63&lt;=$C$17,($C$34*IM$59*$B95/$C$63)*(IF(COUNTA($D95:IL95)*(12/$C$63)&lt;=$C$9,0,1)),0)+IF(IN$63=$C$17,0,IF(IM$63=$C$17,$B95*(IM$60),0))</f>
        <v>0</v>
      </c>
      <c r="IN95" s="50">
        <f>IF(IN$63&lt;=$C$17,($C$34*IN$59*$B95/$C$63)*(IF(COUNTA($D95:IM95)*(12/$C$63)&lt;=$C$9,0,1)),0)+IF(IO$63=$C$17,0,IF(IN$63=$C$17,$B95*(IN$60),0))</f>
        <v>0</v>
      </c>
      <c r="IO95" s="50">
        <f>IF(IO$63&lt;=$C$17,($C$34*IO$59*$B95/$C$63)*(IF(COUNTA($D95:IN95)*(12/$C$63)&lt;=$C$9,0,1)),0)+IF(IP$63=$C$17,0,IF(IO$63=$C$17,$B95*(IO$60),0))</f>
        <v>0</v>
      </c>
      <c r="IP95" s="50">
        <f>IF(IP$63&lt;=$C$17,($C$34*IP$59*$B95/$C$63)*(IF(COUNTA($D95:IO95)*(12/$C$63)&lt;=$C$9,0,1)),0)+IF(IQ$63=$C$17,0,IF(IP$63=$C$17,$B95*(IP$60),0))</f>
        <v>0</v>
      </c>
      <c r="IQ95" s="50">
        <f>IF(IQ$63&lt;=$C$17,($C$34*IQ$59*$B95/$C$63)*(IF(COUNTA($D95:IP95)*(12/$C$63)&lt;=$C$9,0,1)),0)+IF(IR$63=$C$17,0,IF(IQ$63=$C$17,$B95*(IQ$60),0))</f>
        <v>0</v>
      </c>
      <c r="IR95" s="50">
        <f>IF(IR$63&lt;=$C$17,($C$34*IR$59*$B95/$C$63)*(IF(COUNTA($D95:IQ95)*(12/$C$63)&lt;=$C$9,0,1)),0)+IF(IS$63=$C$17,0,IF(IR$63=$C$17,$B95*(IR$60),0))</f>
        <v>0</v>
      </c>
      <c r="IS95" s="50">
        <f>IF(IS$63&lt;=$C$17,($C$34*IS$59*$B95/$C$63)*(IF(COUNTA($D95:IR95)*(12/$C$63)&lt;=$C$9,0,1)),0)+IF(IT$63=$C$17,0,IF(IS$63=$C$17,$B95*(IS$60),0))</f>
        <v>0</v>
      </c>
      <c r="IT95" s="50">
        <f>IF(IT$63&lt;=$C$17,($C$34*IT$59*$B95/$C$63)*(IF(COUNTA($D95:IS95)*(12/$C$63)&lt;=$C$9,0,1)),0)+IF(IU$63=$C$17,0,IF(IT$63=$C$17,$B95*(IT$60),0))</f>
        <v>0</v>
      </c>
      <c r="IU95" s="50">
        <f>IF(IU$63&lt;=$C$17,($C$34*IU$59*$B95/$C$63)*(IF(COUNTA($D95:IT95)*(12/$C$63)&lt;=$C$9,0,1)),0)+IF(IV$63=$C$17,0,IF(IU$63=$C$17,$B95*(IU$60),0))</f>
        <v>0</v>
      </c>
      <c r="IV95" s="50">
        <f>IF(IV$63&lt;=$C$17,($C$34*IV$59*$B95/$C$63)*(IF(COUNTA($D95:IU95)*(12/$C$63)&lt;=$C$9,0,1)),0)+IF(IW$63=$C$17,0,IF(IV$63=$C$17,$B95*(IV$60),0))</f>
        <v>0</v>
      </c>
      <c r="IW95" s="50">
        <f>IF(IW$63&lt;=$C$17,($C$34*IW$59*$B95/$C$63)*(IF(COUNTA($D95:IV95)*(12/$C$63)&lt;=$C$9,0,1)),0)+IF(IX$63=$C$17,0,IF(IW$63=$C$17,$B95*(IW$60),0))</f>
        <v>0</v>
      </c>
      <c r="IX95" s="50"/>
      <c r="IY95" s="50"/>
      <c r="IZ95" s="50"/>
      <c r="JA95" s="50"/>
      <c r="JB95" s="50"/>
      <c r="JC95" s="50"/>
      <c r="JD95" s="50"/>
      <c r="JE95" s="50"/>
      <c r="JF95" s="50"/>
      <c r="JG95" s="50"/>
      <c r="JH95" s="50"/>
      <c r="JI95" s="50"/>
      <c r="JJ95" s="50"/>
      <c r="JK95" s="50"/>
      <c r="JL95" s="50"/>
      <c r="JM95" s="50"/>
    </row>
    <row r="96" spans="1:273" outlineLevel="1" x14ac:dyDescent="0.25">
      <c r="A96" s="2" t="s">
        <v>55</v>
      </c>
      <c r="B96" s="79">
        <f ca="1">+OFFSET($D$52,0,COUNTA($B$66:B95),,)</f>
        <v>2</v>
      </c>
      <c r="C96" s="88">
        <f t="shared" ca="1" si="61"/>
        <v>122.20329848136703</v>
      </c>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50">
        <f ca="1">IF(AI$63&gt;$C$17,0,-AH$53*(12/$C$63))</f>
        <v>-412.12040000000002</v>
      </c>
      <c r="AI96" s="50">
        <f ca="1">IF(AI$63&lt;=$C$17,($C$34*AI$59*$B96/$C$63)*(IF(COUNTA($D96:AH96)*(12/$C$63)&lt;=$C$9,0,1)),0)+IF(AJ$63=$C$17,0,IF(AI$63=$C$17,$B96*(AI$60),0))</f>
        <v>0</v>
      </c>
      <c r="AJ96" s="50">
        <f ca="1">IF(AJ$63&lt;=$C$17,($C$34*AJ$59*$B96/$C$63)*(IF(COUNTA($D96:AI96)*(12/$C$63)&lt;=$C$9,0,1)),0)+IF(AK$63=$C$17,0,IF(AJ$63=$C$17,$B96*(AJ$60),0))</f>
        <v>0</v>
      </c>
      <c r="AK96" s="50">
        <f ca="1">IF(AK$63&lt;=$C$17,($C$34*AK$59*$B96/$C$63)*(IF(COUNTA($D96:AJ96)*(12/$C$63)&lt;=$C$9,0,1)),0)+IF(AL$63=$C$17,0,IF(AK$63=$C$17,$B96*(AK$60),0))</f>
        <v>0</v>
      </c>
      <c r="AL96" s="50">
        <f ca="1">IF(AL$63&lt;=$C$17,($C$34*AL$59*$B96/$C$63)*(IF(COUNTA($D96:AK96)*(12/$C$63)&lt;=$C$9,0,1)),0)+IF(AM$63=$C$17,0,IF(AL$63=$C$17,$B96*(AL$60),0))</f>
        <v>0</v>
      </c>
      <c r="AM96" s="50">
        <f ca="1">IF(AM$63&lt;=$C$17,($C$34*AM$59*$B96/$C$63)*(IF(COUNTA($D96:AL96)*(12/$C$63)&lt;=$C$9,0,1)),0)+IF(AN$63=$C$17,0,IF(AM$63=$C$17,$B96*(AM$60),0))</f>
        <v>1.5890666666666666</v>
      </c>
      <c r="AN96" s="50">
        <f ca="1">IF(AN$63&lt;=$C$17,($C$34*AN$59*$B96/$C$63)*(IF(COUNTA($D96:AM96)*(12/$C$63)&lt;=$C$9,0,1)),0)+IF(AO$63=$C$17,0,IF(AN$63=$C$17,$B96*(AN$60),0))</f>
        <v>1.5890666666666666</v>
      </c>
      <c r="AO96" s="50">
        <f ca="1">IF(AO$63&lt;=$C$17,($C$34*AO$59*$B96/$C$63)*(IF(COUNTA($D96:AN96)*(12/$C$63)&lt;=$C$9,0,1)),0)+IF(AP$63=$C$17,0,IF(AO$63=$C$17,$B96*(AO$60),0))</f>
        <v>1.5890666666666666</v>
      </c>
      <c r="AP96" s="50">
        <f ca="1">IF(AP$63&lt;=$C$17,($C$34*AP$59*$B96/$C$63)*(IF(COUNTA($D96:AO96)*(12/$C$63)&lt;=$C$9,0,1)),0)+IF(AQ$63=$C$17,0,IF(AP$63=$C$17,$B96*(AP$60),0))</f>
        <v>1.5890666666666666</v>
      </c>
      <c r="AQ96" s="50">
        <f ca="1">IF(AQ$63&lt;=$C$17,($C$34*AQ$59*$B96/$C$63)*(IF(COUNTA($D96:AP96)*(12/$C$63)&lt;=$C$9,0,1)),0)+IF(AR$63=$C$17,0,IF(AQ$63=$C$17,$B96*(AQ$60),0))</f>
        <v>1.5890666666666666</v>
      </c>
      <c r="AR96" s="50">
        <f ca="1">IF(AR$63&lt;=$C$17,($C$34*AR$59*$B96/$C$63)*(IF(COUNTA($D96:AQ96)*(12/$C$63)&lt;=$C$9,0,1)),0)+IF(AS$63=$C$17,0,IF(AR$63=$C$17,$B96*(AR$60),0))</f>
        <v>1.5890666666666666</v>
      </c>
      <c r="AS96" s="50">
        <f ca="1">IF(AS$63&lt;=$C$17,($C$34*AS$59*$B96/$C$63)*(IF(COUNTA($D96:AR96)*(12/$C$63)&lt;=$C$9,0,1)),0)+IF(AT$63=$C$17,0,IF(AS$63=$C$17,$B96*(AS$60),0))</f>
        <v>1.5890666666666666</v>
      </c>
      <c r="AT96" s="50">
        <f ca="1">IF(AT$63&lt;=$C$17,($C$34*AT$59*$B96/$C$63)*(IF(COUNTA($D96:AS96)*(12/$C$63)&lt;=$C$9,0,1)),0)+IF(AU$63=$C$17,0,IF(AT$63=$C$17,$B96*(AT$60),0))</f>
        <v>1.5890666666666666</v>
      </c>
      <c r="AU96" s="50">
        <f ca="1">IF(AU$63&lt;=$C$17,($C$34*AU$59*$B96/$C$63)*(IF(COUNTA($D96:AT96)*(12/$C$63)&lt;=$C$9,0,1)),0)+IF(AV$63=$C$17,0,IF(AU$63=$C$17,$B96*(AU$60),0))</f>
        <v>1.5890666666666666</v>
      </c>
      <c r="AV96" s="50">
        <f ca="1">IF(AV$63&lt;=$C$17,($C$34*AV$59*$B96/$C$63)*(IF(COUNTA($D96:AU96)*(12/$C$63)&lt;=$C$9,0,1)),0)+IF(AW$63=$C$17,0,IF(AV$63=$C$17,$B96*(AV$60),0))</f>
        <v>1.5890666666666666</v>
      </c>
      <c r="AW96" s="50">
        <f ca="1">IF(AW$63&lt;=$C$17,($C$34*AW$59*$B96/$C$63)*(IF(COUNTA($D96:AV96)*(12/$C$63)&lt;=$C$9,0,1)),0)+IF(AX$63=$C$17,0,IF(AW$63=$C$17,$B96*(AW$60),0))</f>
        <v>1.5890666666666666</v>
      </c>
      <c r="AX96" s="50">
        <f ca="1">IF(AX$63&lt;=$C$17,($C$34*AX$59*$B96/$C$63)*(IF(COUNTA($D96:AW96)*(12/$C$63)&lt;=$C$9,0,1)),0)+IF(AY$63=$C$17,0,IF(AX$63=$C$17,$B96*(AX$60),0))</f>
        <v>1.5890666666666666</v>
      </c>
      <c r="AY96" s="50">
        <f ca="1">IF(AY$63&lt;=$C$17,($C$34*AY$59*$B96/$C$63)*(IF(COUNTA($D96:AX96)*(12/$C$63)&lt;=$C$9,0,1)),0)+IF(AZ$63=$C$17,0,IF(AY$63=$C$17,$B96*(AY$60),0))</f>
        <v>1.5890666666666666</v>
      </c>
      <c r="AZ96" s="50">
        <f ca="1">IF(AZ$63&lt;=$C$17,($C$34*AZ$59*$B96/$C$63)*(IF(COUNTA($D96:AY96)*(12/$C$63)&lt;=$C$9,0,1)),0)+IF(BA$63=$C$17,0,IF(AZ$63=$C$17,$B96*(AZ$60),0))</f>
        <v>1.5890666666666666</v>
      </c>
      <c r="BA96" s="50">
        <f ca="1">IF(BA$63&lt;=$C$17,($C$34*BA$59*$B96/$C$63)*(IF(COUNTA($D96:AZ96)*(12/$C$63)&lt;=$C$9,0,1)),0)+IF(BB$63=$C$17,0,IF(BA$63=$C$17,$B96*(BA$60),0))</f>
        <v>1.5890666666666666</v>
      </c>
      <c r="BB96" s="50">
        <f ca="1">IF(BB$63&lt;=$C$17,($C$34*BB$59*$B96/$C$63)*(IF(COUNTA($D96:BA96)*(12/$C$63)&lt;=$C$9,0,1)),0)+IF(BC$63=$C$17,0,IF(BB$63=$C$17,$B96*(BB$60),0))</f>
        <v>1.5890666666666666</v>
      </c>
      <c r="BC96" s="50">
        <f ca="1">IF(BC$63&lt;=$C$17,($C$34*BC$59*$B96/$C$63)*(IF(COUNTA($D96:BB96)*(12/$C$63)&lt;=$C$9,0,1)),0)+IF(BD$63=$C$17,0,IF(BC$63=$C$17,$B96*(BC$60),0))</f>
        <v>1.5890666666666666</v>
      </c>
      <c r="BD96" s="50">
        <f ca="1">IF(BD$63&lt;=$C$17,($C$34*BD$59*$B96/$C$63)*(IF(COUNTA($D96:BC96)*(12/$C$63)&lt;=$C$9,0,1)),0)+IF(BE$63=$C$17,0,IF(BD$63=$C$17,$B96*(BD$60),0))</f>
        <v>1.5890666666666666</v>
      </c>
      <c r="BE96" s="50">
        <f ca="1">IF(BE$63&lt;=$C$17,($C$34*BE$59*$B96/$C$63)*(IF(COUNTA($D96:BD96)*(12/$C$63)&lt;=$C$9,0,1)),0)+IF(BF$63=$C$17,0,IF(BE$63=$C$17,$B96*(BE$60),0))</f>
        <v>1.5890666666666666</v>
      </c>
      <c r="BF96" s="50">
        <f ca="1">IF(BF$63&lt;=$C$17,($C$34*BF$59*$B96/$C$63)*(IF(COUNTA($D96:BE96)*(12/$C$63)&lt;=$C$9,0,1)),0)+IF(BG$63=$C$17,0,IF(BF$63=$C$17,$B96*(BF$60),0))</f>
        <v>1.5890666666666666</v>
      </c>
      <c r="BG96" s="50">
        <f ca="1">IF(BG$63&lt;=$C$17,($C$34*BG$59*$B96/$C$63)*(IF(COUNTA($D96:BF96)*(12/$C$63)&lt;=$C$9,0,1)),0)+IF(BH$63=$C$17,0,IF(BG$63=$C$17,$B96*(BG$60),0))</f>
        <v>1.5890666666666666</v>
      </c>
      <c r="BH96" s="50">
        <f ca="1">IF(BH$63&lt;=$C$17,($C$34*BH$59*$B96/$C$63)*(IF(COUNTA($D96:BG96)*(12/$C$63)&lt;=$C$9,0,1)),0)+IF(BI$63=$C$17,0,IF(BH$63=$C$17,$B96*(BH$60),0))</f>
        <v>1.5890666666666666</v>
      </c>
      <c r="BI96" s="50">
        <f ca="1">IF(BI$63&lt;=$C$17,($C$34*BI$59*$B96/$C$63)*(IF(COUNTA($D96:BH96)*(12/$C$63)&lt;=$C$9,0,1)),0)+IF(BJ$63=$C$17,0,IF(BI$63=$C$17,$B96*(BI$60),0))</f>
        <v>1.5890666666666666</v>
      </c>
      <c r="BJ96" s="50">
        <f ca="1">IF(BJ$63&lt;=$C$17,($C$34*BJ$59*$B96/$C$63)*(IF(COUNTA($D96:BI96)*(12/$C$63)&lt;=$C$9,0,1)),0)+IF(BK$63=$C$17,0,IF(BJ$63=$C$17,$B96*(BJ$60),0))</f>
        <v>1.5890666666666666</v>
      </c>
      <c r="BK96" s="50">
        <f ca="1">IF(BK$63&lt;=$C$17,($C$34*BK$59*$B96/$C$63)*(IF(COUNTA($D96:BJ96)*(12/$C$63)&lt;=$C$9,0,1)),0)+IF(BL$63=$C$17,0,IF(BK$63=$C$17,$B96*(BK$60),0))</f>
        <v>1.5890666666666666</v>
      </c>
      <c r="BL96" s="50">
        <f ca="1">IF(BL$63&lt;=$C$17,($C$34*BL$59*$B96/$C$63)*(IF(COUNTA($D96:BK96)*(12/$C$63)&lt;=$C$9,0,1)),0)+IF(BM$63=$C$17,0,IF(BL$63=$C$17,$B96*(BL$60),0))</f>
        <v>1.5890666666666666</v>
      </c>
      <c r="BM96" s="50">
        <f ca="1">IF(BM$63&lt;=$C$17,($C$34*BM$59*$B96/$C$63)*(IF(COUNTA($D96:BL96)*(12/$C$63)&lt;=$C$9,0,1)),0)+IF(BN$63=$C$17,0,IF(BM$63=$C$17,$B96*(BM$60),0))</f>
        <v>1.5890666666666666</v>
      </c>
      <c r="BN96" s="50">
        <f ca="1">IF(BN$63&lt;=$C$17,($C$34*BN$59*$B96/$C$63)*(IF(COUNTA($D96:BM96)*(12/$C$63)&lt;=$C$9,0,1)),0)+IF(BO$63=$C$17,0,IF(BN$63=$C$17,$B96*(BN$60),0))</f>
        <v>1.5890666666666666</v>
      </c>
      <c r="BO96" s="50">
        <f ca="1">IF(BO$63&lt;=$C$17,($C$34*BO$59*$B96/$C$63)*(IF(COUNTA($D96:BN96)*(12/$C$63)&lt;=$C$9,0,1)),0)+IF(BP$63=$C$17,0,IF(BO$63=$C$17,$B96*(BO$60),0))</f>
        <v>1.5890666666666666</v>
      </c>
      <c r="BP96" s="50">
        <f ca="1">IF(BP$63&lt;=$C$17,($C$34*BP$59*$B96/$C$63)*(IF(COUNTA($D96:BO96)*(12/$C$63)&lt;=$C$9,0,1)),0)+IF(BQ$63=$C$17,0,IF(BP$63=$C$17,$B96*(BP$60),0))</f>
        <v>1.5890666666666666</v>
      </c>
      <c r="BQ96" s="50">
        <f ca="1">IF(BQ$63&lt;=$C$17,($C$34*BQ$59*$B96/$C$63)*(IF(COUNTA($D96:BP96)*(12/$C$63)&lt;=$C$9,0,1)),0)+IF(BR$63=$C$17,0,IF(BQ$63=$C$17,$B96*(BQ$60),0))</f>
        <v>1.5890666666666666</v>
      </c>
      <c r="BR96" s="50">
        <f ca="1">IF(BR$63&lt;=$C$17,($C$34*BR$59*$B96/$C$63)*(IF(COUNTA($D96:BQ96)*(12/$C$63)&lt;=$C$9,0,1)),0)+IF(BS$63=$C$17,0,IF(BR$63=$C$17,$B96*(BR$60),0))</f>
        <v>1.5890666666666666</v>
      </c>
      <c r="BS96" s="50">
        <f ca="1">IF(BS$63&lt;=$C$17,($C$34*BS$59*$B96/$C$63)*(IF(COUNTA($D96:BR96)*(12/$C$63)&lt;=$C$9,0,1)),0)+IF(BT$63=$C$17,0,IF(BS$63=$C$17,$B96*(BS$60),0))</f>
        <v>1.5890666666666666</v>
      </c>
      <c r="BT96" s="50">
        <f ca="1">IF(BT$63&lt;=$C$17,($C$34*BT$59*$B96/$C$63)*(IF(COUNTA($D96:BS96)*(12/$C$63)&lt;=$C$9,0,1)),0)+IF(BU$63=$C$17,0,IF(BT$63=$C$17,$B96*(BT$60),0))</f>
        <v>1.5890666666666666</v>
      </c>
      <c r="BU96" s="50">
        <f ca="1">IF(BU$63&lt;=$C$17,($C$34*BU$59*$B96/$C$63)*(IF(COUNTA($D96:BT96)*(12/$C$63)&lt;=$C$9,0,1)),0)+IF(BV$63=$C$17,0,IF(BU$63=$C$17,$B96*(BU$60),0))</f>
        <v>1.5890666666666666</v>
      </c>
      <c r="BV96" s="50">
        <f ca="1">IF(BV$63&lt;=$C$17,($C$34*BV$59*$B96/$C$63)*(IF(COUNTA($D96:BU96)*(12/$C$63)&lt;=$C$9,0,1)),0)+IF(BW$63=$C$17,0,IF(BV$63=$C$17,$B96*(BV$60),0))</f>
        <v>1.5890666666666666</v>
      </c>
      <c r="BW96" s="50">
        <f ca="1">IF(BW$63&lt;=$C$17,($C$34*BW$59*$B96/$C$63)*(IF(COUNTA($D96:BV96)*(12/$C$63)&lt;=$C$9,0,1)),0)+IF(BX$63=$C$17,0,IF(BW$63=$C$17,$B96*(BW$60),0))</f>
        <v>1.5890666666666666</v>
      </c>
      <c r="BX96" s="50">
        <f ca="1">IF(BX$63&lt;=$C$17,($C$34*BX$59*$B96/$C$63)*(IF(COUNTA($D96:BW96)*(12/$C$63)&lt;=$C$9,0,1)),0)+IF(BY$63=$C$17,0,IF(BX$63=$C$17,$B96*(BX$60),0))</f>
        <v>1.5890666666666666</v>
      </c>
      <c r="BY96" s="50">
        <f ca="1">IF(BY$63&lt;=$C$17,($C$34*BY$59*$B96/$C$63)*(IF(COUNTA($D96:BX96)*(12/$C$63)&lt;=$C$9,0,1)),0)+IF(BZ$63=$C$17,0,IF(BY$63=$C$17,$B96*(BY$60),0))</f>
        <v>1.5890666666666666</v>
      </c>
      <c r="BZ96" s="50">
        <f ca="1">IF(BZ$63&lt;=$C$17,($C$34*BZ$59*$B96/$C$63)*(IF(COUNTA($D96:BY96)*(12/$C$63)&lt;=$C$9,0,1)),0)+IF(CA$63=$C$17,0,IF(BZ$63=$C$17,$B96*(BZ$60),0))</f>
        <v>1.5890666666666666</v>
      </c>
      <c r="CA96" s="50">
        <f ca="1">IF(CA$63&lt;=$C$17,($C$34*CA$59*$B96/$C$63)*(IF(COUNTA($D96:BZ96)*(12/$C$63)&lt;=$C$9,0,1)),0)+IF(CB$63=$C$17,0,IF(CA$63=$C$17,$B96*(CA$60),0))</f>
        <v>1.5890666666666666</v>
      </c>
      <c r="CB96" s="50">
        <f ca="1">IF(CB$63&lt;=$C$17,($C$34*CB$59*$B96/$C$63)*(IF(COUNTA($D96:CA96)*(12/$C$63)&lt;=$C$9,0,1)),0)+IF(CC$63=$C$17,0,IF(CB$63=$C$17,$B96*(CB$60),0))</f>
        <v>1.5890666666666666</v>
      </c>
      <c r="CC96" s="50">
        <f ca="1">IF(CC$63&lt;=$C$17,($C$34*CC$59*$B96/$C$63)*(IF(COUNTA($D96:CB96)*(12/$C$63)&lt;=$C$9,0,1)),0)+IF(CD$63=$C$17,0,IF(CC$63=$C$17,$B96*(CC$60),0))</f>
        <v>1.5890666666666666</v>
      </c>
      <c r="CD96" s="50">
        <f ca="1">IF(CD$63&lt;=$C$17,($C$34*CD$59*$B96/$C$63)*(IF(COUNTA($D96:CC96)*(12/$C$63)&lt;=$C$9,0,1)),0)+IF(CE$63=$C$17,0,IF(CD$63=$C$17,$B96*(CD$60),0))</f>
        <v>1.5890666666666666</v>
      </c>
      <c r="CE96" s="50">
        <f ca="1">IF(CE$63&lt;=$C$17,($C$34*CE$59*$B96/$C$63)*(IF(COUNTA($D96:CD96)*(12/$C$63)&lt;=$C$9,0,1)),0)+IF(CF$63=$C$17,0,IF(CE$63=$C$17,$B96*(CE$60),0))</f>
        <v>1.5890666666666666</v>
      </c>
      <c r="CF96" s="50">
        <f ca="1">IF(CF$63&lt;=$C$17,($C$34*CF$59*$B96/$C$63)*(IF(COUNTA($D96:CE96)*(12/$C$63)&lt;=$C$9,0,1)),0)+IF(CG$63=$C$17,0,IF(CF$63=$C$17,$B96*(CF$60),0))</f>
        <v>1.5890666666666666</v>
      </c>
      <c r="CG96" s="50">
        <f ca="1">IF(CG$63&lt;=$C$17,($C$34*CG$59*$B96/$C$63)*(IF(COUNTA($D96:CF96)*(12/$C$63)&lt;=$C$9,0,1)),0)+IF(CH$63=$C$17,0,IF(CG$63=$C$17,$B96*(CG$60),0))</f>
        <v>1.5890666666666666</v>
      </c>
      <c r="CH96" s="50">
        <f ca="1">IF(CH$63&lt;=$C$17,($C$34*CH$59*$B96/$C$63)*(IF(COUNTA($D96:CG96)*(12/$C$63)&lt;=$C$9,0,1)),0)+IF(CI$63=$C$17,0,IF(CH$63=$C$17,$B96*(CH$60),0))</f>
        <v>1.5890666666666666</v>
      </c>
      <c r="CI96" s="50">
        <f ca="1">IF(CI$63&lt;=$C$17,($C$34*CI$59*$B96/$C$63)*(IF(COUNTA($D96:CH96)*(12/$C$63)&lt;=$C$9,0,1)),0)+IF(CJ$63=$C$17,0,IF(CI$63=$C$17,$B96*(CI$60),0))</f>
        <v>1.5890666666666666</v>
      </c>
      <c r="CJ96" s="50">
        <f ca="1">IF(CJ$63&lt;=$C$17,($C$34*CJ$59*$B96/$C$63)*(IF(COUNTA($D96:CI96)*(12/$C$63)&lt;=$C$9,0,1)),0)+IF(CK$63=$C$17,0,IF(CJ$63=$C$17,$B96*(CJ$60),0))</f>
        <v>1.5890666666666666</v>
      </c>
      <c r="CK96" s="50">
        <f ca="1">IF(CK$63&lt;=$C$17,($C$34*CK$59*$B96/$C$63)*(IF(COUNTA($D96:CJ96)*(12/$C$63)&lt;=$C$9,0,1)),0)+IF(CL$63=$C$17,0,IF(CK$63=$C$17,$B96*(CK$60),0))</f>
        <v>1.5890666666666666</v>
      </c>
      <c r="CL96" s="50">
        <f ca="1">IF(CL$63&lt;=$C$17,($C$34*CL$59*$B96/$C$63)*(IF(COUNTA($D96:CK96)*(12/$C$63)&lt;=$C$9,0,1)),0)+IF(CM$63=$C$17,0,IF(CL$63=$C$17,$B96*(CL$60),0))</f>
        <v>1.5890666666666666</v>
      </c>
      <c r="CM96" s="50">
        <f ca="1">IF(CM$63&lt;=$C$17,($C$34*CM$59*$B96/$C$63)*(IF(COUNTA($D96:CL96)*(12/$C$63)&lt;=$C$9,0,1)),0)+IF(CN$63=$C$17,0,IF(CM$63=$C$17,$B96*(CM$60),0))</f>
        <v>1.5890666666666666</v>
      </c>
      <c r="CN96" s="50">
        <f ca="1">IF(CN$63&lt;=$C$17,($C$34*CN$59*$B96/$C$63)*(IF(COUNTA($D96:CM96)*(12/$C$63)&lt;=$C$9,0,1)),0)+IF(CO$63=$C$17,0,IF(CN$63=$C$17,$B96*(CN$60),0))</f>
        <v>1.5890666666666666</v>
      </c>
      <c r="CO96" s="50">
        <f ca="1">IF(CO$63&lt;=$C$17,($C$34*CO$59*$B96/$C$63)*(IF(COUNTA($D96:CN96)*(12/$C$63)&lt;=$C$9,0,1)),0)+IF(CP$63=$C$17,0,IF(CO$63=$C$17,$B96*(CO$60),0))</f>
        <v>1.5890666666666666</v>
      </c>
      <c r="CP96" s="50">
        <f ca="1">IF(CP$63&lt;=$C$17,($C$34*CP$59*$B96/$C$63)*(IF(COUNTA($D96:CO96)*(12/$C$63)&lt;=$C$9,0,1)),0)+IF(CQ$63=$C$17,0,IF(CP$63=$C$17,$B96*(CP$60),0))</f>
        <v>1.5890666666666666</v>
      </c>
      <c r="CQ96" s="50">
        <f ca="1">IF(CQ$63&lt;=$C$17,($C$34*CQ$59*$B96/$C$63)*(IF(COUNTA($D96:CP96)*(12/$C$63)&lt;=$C$9,0,1)),0)+IF(CR$63=$C$17,0,IF(CQ$63=$C$17,$B96*(CQ$60),0))</f>
        <v>1.5890666666666666</v>
      </c>
      <c r="CR96" s="50">
        <f ca="1">IF(CR$63&lt;=$C$17,($C$34*CR$59*$B96/$C$63)*(IF(COUNTA($D96:CQ96)*(12/$C$63)&lt;=$C$9,0,1)),0)+IF(CS$63=$C$17,0,IF(CR$63=$C$17,$B96*(CR$60),0))</f>
        <v>1.5890666666666666</v>
      </c>
      <c r="CS96" s="50">
        <f ca="1">IF(CS$63&lt;=$C$17,($C$34*CS$59*$B96/$C$63)*(IF(COUNTA($D96:CR96)*(12/$C$63)&lt;=$C$9,0,1)),0)+IF(CT$63=$C$17,0,IF(CS$63=$C$17,$B96*(CS$60),0))</f>
        <v>1.5890666666666666</v>
      </c>
      <c r="CT96" s="50">
        <f ca="1">IF(CT$63&lt;=$C$17,($C$34*CT$59*$B96/$C$63)*(IF(COUNTA($D96:CS96)*(12/$C$63)&lt;=$C$9,0,1)),0)+IF(CU$63=$C$17,0,IF(CT$63=$C$17,$B96*(CT$60),0))</f>
        <v>1.5890666666666666</v>
      </c>
      <c r="CU96" s="50">
        <f ca="1">IF(CU$63&lt;=$C$17,($C$34*CU$59*$B96/$C$63)*(IF(COUNTA($D96:CT96)*(12/$C$63)&lt;=$C$9,0,1)),0)+IF(CV$63=$C$17,0,IF(CU$63=$C$17,$B96*(CU$60),0))</f>
        <v>1.5890666666666666</v>
      </c>
      <c r="CV96" s="50">
        <f ca="1">IF(CV$63&lt;=$C$17,($C$34*CV$59*$B96/$C$63)*(IF(COUNTA($D96:CU96)*(12/$C$63)&lt;=$C$9,0,1)),0)+IF(CW$63=$C$17,0,IF(CV$63=$C$17,$B96*(CV$60),0))</f>
        <v>1.5890666666666666</v>
      </c>
      <c r="CW96" s="50">
        <f ca="1">IF(CW$63&lt;=$C$17,($C$34*CW$59*$B96/$C$63)*(IF(COUNTA($D96:CV96)*(12/$C$63)&lt;=$C$9,0,1)),0)+IF(CX$63=$C$17,0,IF(CW$63=$C$17,$B96*(CW$60),0))</f>
        <v>1.5890666666666666</v>
      </c>
      <c r="CX96" s="50">
        <f ca="1">IF(CX$63&lt;=$C$17,($C$34*CX$59*$B96/$C$63)*(IF(COUNTA($D96:CW96)*(12/$C$63)&lt;=$C$9,0,1)),0)+IF(CY$63=$C$17,0,IF(CX$63=$C$17,$B96*(CX$60),0))</f>
        <v>1.5890666666666666</v>
      </c>
      <c r="CY96" s="50">
        <f ca="1">IF(CY$63&lt;=$C$17,($C$34*CY$59*$B96/$C$63)*(IF(COUNTA($D96:CX96)*(12/$C$63)&lt;=$C$9,0,1)),0)+IF(CZ$63=$C$17,0,IF(CY$63=$C$17,$B96*(CY$60),0))</f>
        <v>1.5890666666666666</v>
      </c>
      <c r="CZ96" s="50">
        <f ca="1">IF(CZ$63&lt;=$C$17,($C$34*CZ$59*$B96/$C$63)*(IF(COUNTA($D96:CY96)*(12/$C$63)&lt;=$C$9,0,1)),0)+IF(DA$63=$C$17,0,IF(CZ$63=$C$17,$B96*(CZ$60),0))</f>
        <v>1.5890666666666666</v>
      </c>
      <c r="DA96" s="50">
        <f ca="1">IF(DA$63&lt;=$C$17,($C$34*DA$59*$B96/$C$63)*(IF(COUNTA($D96:CZ96)*(12/$C$63)&lt;=$C$9,0,1)),0)+IF(DB$63=$C$17,0,IF(DA$63=$C$17,$B96*(DA$60),0))</f>
        <v>1.5890666666666666</v>
      </c>
      <c r="DB96" s="50">
        <f ca="1">IF(DB$63&lt;=$C$17,($C$34*DB$59*$B96/$C$63)*(IF(COUNTA($D96:DA96)*(12/$C$63)&lt;=$C$9,0,1)),0)+IF(DC$63=$C$17,0,IF(DB$63=$C$17,$B96*(DB$60),0))</f>
        <v>1.5890666666666666</v>
      </c>
      <c r="DC96" s="50">
        <f ca="1">IF(DC$63&lt;=$C$17,($C$34*DC$59*$B96/$C$63)*(IF(COUNTA($D96:DB96)*(12/$C$63)&lt;=$C$9,0,1)),0)+IF(DD$63=$C$17,0,IF(DC$63=$C$17,$B96*(DC$60),0))</f>
        <v>1.5890666666666666</v>
      </c>
      <c r="DD96" s="50">
        <f ca="1">IF(DD$63&lt;=$C$17,($C$34*DD$59*$B96/$C$63)*(IF(COUNTA($D96:DC96)*(12/$C$63)&lt;=$C$9,0,1)),0)+IF(DE$63=$C$17,0,IF(DD$63=$C$17,$B96*(DD$60),0))</f>
        <v>1.5890666666666666</v>
      </c>
      <c r="DE96" s="50">
        <f ca="1">IF(DE$63&lt;=$C$17,($C$34*DE$59*$B96/$C$63)*(IF(COUNTA($D96:DD96)*(12/$C$63)&lt;=$C$9,0,1)),0)+IF(DF$63=$C$17,0,IF(DE$63=$C$17,$B96*(DE$60),0))</f>
        <v>1.5890666666666666</v>
      </c>
      <c r="DF96" s="50">
        <f ca="1">IF(DF$63&lt;=$C$17,($C$34*DF$59*$B96/$C$63)*(IF(COUNTA($D96:DE96)*(12/$C$63)&lt;=$C$9,0,1)),0)+IF(DG$63=$C$17,0,IF(DF$63=$C$17,$B96*(DF$60),0))</f>
        <v>1.5890666666666666</v>
      </c>
      <c r="DG96" s="50">
        <f ca="1">IF(DG$63&lt;=$C$17,($C$34*DG$59*$B96/$C$63)*(IF(COUNTA($D96:DF96)*(12/$C$63)&lt;=$C$9,0,1)),0)+IF(DH$63=$C$17,0,IF(DG$63=$C$17,$B96*(DG$60),0))</f>
        <v>1.5890666666666666</v>
      </c>
      <c r="DH96" s="50">
        <f ca="1">IF(DH$63&lt;=$C$17,($C$34*DH$59*$B96/$C$63)*(IF(COUNTA($D96:DG96)*(12/$C$63)&lt;=$C$9,0,1)),0)+IF(DI$63=$C$17,0,IF(DH$63=$C$17,$B96*(DH$60),0))</f>
        <v>1.5890666666666666</v>
      </c>
      <c r="DI96" s="50">
        <f ca="1">IF(DI$63&lt;=$C$17,($C$34*DI$59*$B96/$C$63)*(IF(COUNTA($D96:DH96)*(12/$C$63)&lt;=$C$9,0,1)),0)+IF(DJ$63=$C$17,0,IF(DI$63=$C$17,$B96*(DI$60),0))</f>
        <v>1.5890666666666666</v>
      </c>
      <c r="DJ96" s="50">
        <f ca="1">IF(DJ$63&lt;=$C$17,($C$34*DJ$59*$B96/$C$63)*(IF(COUNTA($D96:DI96)*(12/$C$63)&lt;=$C$9,0,1)),0)+IF(DK$63=$C$17,0,IF(DJ$63=$C$17,$B96*(DJ$60),0))</f>
        <v>1.5890666666666666</v>
      </c>
      <c r="DK96" s="50">
        <f ca="1">IF(DK$63&lt;=$C$17,($C$34*DK$59*$B96/$C$63)*(IF(COUNTA($D96:DJ96)*(12/$C$63)&lt;=$C$9,0,1)),0)+IF(DL$63=$C$17,0,IF(DK$63=$C$17,$B96*(DK$60),0))</f>
        <v>1.5890666666666666</v>
      </c>
      <c r="DL96" s="50">
        <f ca="1">IF(DL$63&lt;=$C$17,($C$34*DL$59*$B96/$C$63)*(IF(COUNTA($D96:DK96)*(12/$C$63)&lt;=$C$9,0,1)),0)+IF(DM$63=$C$17,0,IF(DL$63=$C$17,$B96*(DL$60),0))</f>
        <v>1.5890666666666666</v>
      </c>
      <c r="DM96" s="50">
        <f ca="1">IF(DM$63&lt;=$C$17,($C$34*DM$59*$B96/$C$63)*(IF(COUNTA($D96:DL96)*(12/$C$63)&lt;=$C$9,0,1)),0)+IF(DN$63=$C$17,0,IF(DM$63=$C$17,$B96*(DM$60),0))</f>
        <v>1.5890666666666666</v>
      </c>
      <c r="DN96" s="50">
        <f ca="1">IF(DN$63&lt;=$C$17,($C$34*DN$59*$B96/$C$63)*(IF(COUNTA($D96:DM96)*(12/$C$63)&lt;=$C$9,0,1)),0)+IF(DO$63=$C$17,0,IF(DN$63=$C$17,$B96*(DN$60),0))</f>
        <v>1.5890666666666666</v>
      </c>
      <c r="DO96" s="50">
        <f ca="1">IF(DO$63&lt;=$C$17,($C$34*DO$59*$B96/$C$63)*(IF(COUNTA($D96:DN96)*(12/$C$63)&lt;=$C$9,0,1)),0)+IF(DP$63=$C$17,0,IF(DO$63=$C$17,$B96*(DO$60),0))</f>
        <v>1.5890666666666666</v>
      </c>
      <c r="DP96" s="50">
        <f ca="1">IF(DP$63&lt;=$C$17,($C$34*DP$59*$B96/$C$63)*(IF(COUNTA($D96:DO96)*(12/$C$63)&lt;=$C$9,0,1)),0)+IF(DQ$63=$C$17,0,IF(DP$63=$C$17,$B96*(DP$60),0))</f>
        <v>1.5890666666666666</v>
      </c>
      <c r="DQ96" s="50">
        <f ca="1">IF(DQ$63&lt;=$C$17,($C$34*DQ$59*$B96/$C$63)*(IF(COUNTA($D96:DP96)*(12/$C$63)&lt;=$C$9,0,1)),0)+IF(DR$63=$C$17,0,IF(DQ$63=$C$17,$B96*(DQ$60),0))</f>
        <v>1.5890666666666666</v>
      </c>
      <c r="DR96" s="50">
        <f ca="1">IF(DR$63&lt;=$C$17,($C$34*DR$59*$B96/$C$63)*(IF(COUNTA($D96:DQ96)*(12/$C$63)&lt;=$C$9,0,1)),0)+IF(DS$63=$C$17,0,IF(DR$63=$C$17,$B96*(DR$60),0))</f>
        <v>1.5890666666666666</v>
      </c>
      <c r="DS96" s="50">
        <f ca="1">IF(DS$63&lt;=$C$17,($C$34*DS$59*$B96/$C$63)*(IF(COUNTA($D96:DR96)*(12/$C$63)&lt;=$C$9,0,1)),0)+IF(DT$63=$C$17,0,IF(DS$63=$C$17,$B96*(DS$60),0))</f>
        <v>1.5890666666666666</v>
      </c>
      <c r="DT96" s="50">
        <f ca="1">IF(DT$63&lt;=$C$17,($C$34*DT$59*$B96/$C$63)*(IF(COUNTA($D96:DS96)*(12/$C$63)&lt;=$C$9,0,1)),0)+IF(DU$63=$C$17,0,IF(DT$63=$C$17,$B96*(DT$60),0))</f>
        <v>399.25303181470031</v>
      </c>
      <c r="DU96" s="50">
        <f>IF(DU$63&lt;=$C$17,($C$34*DU$59*$B96/$C$63)*(IF(COUNTA($D96:DT96)*(12/$C$63)&lt;=$C$9,0,1)),0)+IF(DV$63=$C$17,0,IF(DU$63=$C$17,$B96*(DU$60),0))</f>
        <v>0</v>
      </c>
      <c r="DV96" s="50">
        <f>IF(DV$63&lt;=$C$17,($C$34*DV$59*$B96/$C$63)*(IF(COUNTA($D96:DU96)*(12/$C$63)&lt;=$C$9,0,1)),0)+IF(DW$63=$C$17,0,IF(DV$63=$C$17,$B96*(DV$60),0))</f>
        <v>0</v>
      </c>
      <c r="DW96" s="50">
        <f>IF(DW$63&lt;=$C$17,($C$34*DW$59*$B96/$C$63)*(IF(COUNTA($D96:DV96)*(12/$C$63)&lt;=$C$9,0,1)),0)+IF(DX$63=$C$17,0,IF(DW$63=$C$17,$B96*(DW$60),0))</f>
        <v>0</v>
      </c>
      <c r="DX96" s="50">
        <f>IF(DX$63&lt;=$C$17,($C$34*DX$59*$B96/$C$63)*(IF(COUNTA($D96:DW96)*(12/$C$63)&lt;=$C$9,0,1)),0)+IF(DY$63=$C$17,0,IF(DX$63=$C$17,$B96*(DX$60),0))</f>
        <v>0</v>
      </c>
      <c r="DY96" s="50">
        <f>IF(DY$63&lt;=$C$17,($C$34*DY$59*$B96/$C$63)*(IF(COUNTA($D96:DX96)*(12/$C$63)&lt;=$C$9,0,1)),0)+IF(DZ$63=$C$17,0,IF(DY$63=$C$17,$B96*(DY$60),0))</f>
        <v>0</v>
      </c>
      <c r="DZ96" s="50">
        <f>IF(DZ$63&lt;=$C$17,($C$34*DZ$59*$B96/$C$63)*(IF(COUNTA($D96:DY96)*(12/$C$63)&lt;=$C$9,0,1)),0)+IF(EA$63=$C$17,0,IF(DZ$63=$C$17,$B96*(DZ$60),0))</f>
        <v>0</v>
      </c>
      <c r="EA96" s="50">
        <f>IF(EA$63&lt;=$C$17,($C$34*EA$59*$B96/$C$63)*(IF(COUNTA($D96:DZ96)*(12/$C$63)&lt;=$C$9,0,1)),0)+IF(EB$63=$C$17,0,IF(EA$63=$C$17,$B96*(EA$60),0))</f>
        <v>0</v>
      </c>
      <c r="EB96" s="50">
        <f>IF(EB$63&lt;=$C$17,($C$34*EB$59*$B96/$C$63)*(IF(COUNTA($D96:EA96)*(12/$C$63)&lt;=$C$9,0,1)),0)+IF(EC$63=$C$17,0,IF(EB$63=$C$17,$B96*(EB$60),0))</f>
        <v>0</v>
      </c>
      <c r="EC96" s="50">
        <f>IF(EC$63&lt;=$C$17,($C$34*EC$59*$B96/$C$63)*(IF(COUNTA($D96:EB96)*(12/$C$63)&lt;=$C$9,0,1)),0)+IF(ED$63=$C$17,0,IF(EC$63=$C$17,$B96*(EC$60),0))</f>
        <v>0</v>
      </c>
      <c r="ED96" s="50">
        <f>IF(ED$63&lt;=$C$17,($C$34*ED$59*$B96/$C$63)*(IF(COUNTA($D96:EC96)*(12/$C$63)&lt;=$C$9,0,1)),0)+IF(EE$63=$C$17,0,IF(ED$63=$C$17,$B96*(ED$60),0))</f>
        <v>0</v>
      </c>
      <c r="EE96" s="50">
        <f>IF(EE$63&lt;=$C$17,($C$34*EE$59*$B96/$C$63)*(IF(COUNTA($D96:ED96)*(12/$C$63)&lt;=$C$9,0,1)),0)+IF(EF$63=$C$17,0,IF(EE$63=$C$17,$B96*(EE$60),0))</f>
        <v>0</v>
      </c>
      <c r="EF96" s="50">
        <f>IF(EF$63&lt;=$C$17,($C$34*EF$59*$B96/$C$63)*(IF(COUNTA($D96:EE96)*(12/$C$63)&lt;=$C$9,0,1)),0)+IF(EG$63=$C$17,0,IF(EF$63=$C$17,$B96*(EF$60),0))</f>
        <v>0</v>
      </c>
      <c r="EG96" s="50">
        <f>IF(EG$63&lt;=$C$17,($C$34*EG$59*$B96/$C$63)*(IF(COUNTA($D96:EF96)*(12/$C$63)&lt;=$C$9,0,1)),0)+IF(EH$63=$C$17,0,IF(EG$63=$C$17,$B96*(EG$60),0))</f>
        <v>0</v>
      </c>
      <c r="EH96" s="50">
        <f>IF(EH$63&lt;=$C$17,($C$34*EH$59*$B96/$C$63)*(IF(COUNTA($D96:EG96)*(12/$C$63)&lt;=$C$9,0,1)),0)+IF(EI$63=$C$17,0,IF(EH$63=$C$17,$B96*(EH$60),0))</f>
        <v>0</v>
      </c>
      <c r="EI96" s="50">
        <f>IF(EI$63&lt;=$C$17,($C$34*EI$59*$B96/$C$63)*(IF(COUNTA($D96:EH96)*(12/$C$63)&lt;=$C$9,0,1)),0)+IF(EJ$63=$C$17,0,IF(EI$63=$C$17,$B96*(EI$60),0))</f>
        <v>0</v>
      </c>
      <c r="EJ96" s="50">
        <f>IF(EJ$63&lt;=$C$17,($C$34*EJ$59*$B96/$C$63)*(IF(COUNTA($D96:EI96)*(12/$C$63)&lt;=$C$9,0,1)),0)+IF(EK$63=$C$17,0,IF(EJ$63=$C$17,$B96*(EJ$60),0))</f>
        <v>0</v>
      </c>
      <c r="EK96" s="50">
        <f>IF(EK$63&lt;=$C$17,($C$34*EK$59*$B96/$C$63)*(IF(COUNTA($D96:EJ96)*(12/$C$63)&lt;=$C$9,0,1)),0)+IF(EL$63=$C$17,0,IF(EK$63=$C$17,$B96*(EK$60),0))</f>
        <v>0</v>
      </c>
      <c r="EL96" s="50">
        <f>IF(EL$63&lt;=$C$17,($C$34*EL$59*$B96/$C$63)*(IF(COUNTA($D96:EK96)*(12/$C$63)&lt;=$C$9,0,1)),0)+IF(EM$63=$C$17,0,IF(EL$63=$C$17,$B96*(EL$60),0))</f>
        <v>0</v>
      </c>
      <c r="EM96" s="50">
        <f>IF(EM$63&lt;=$C$17,($C$34*EM$59*$B96/$C$63)*(IF(COUNTA($D96:EL96)*(12/$C$63)&lt;=$C$9,0,1)),0)+IF(EN$63=$C$17,0,IF(EM$63=$C$17,$B96*(EM$60),0))</f>
        <v>0</v>
      </c>
      <c r="EN96" s="50">
        <f>IF(EN$63&lt;=$C$17,($C$34*EN$59*$B96/$C$63)*(IF(COUNTA($D96:EM96)*(12/$C$63)&lt;=$C$9,0,1)),0)+IF(EO$63=$C$17,0,IF(EN$63=$C$17,$B96*(EN$60),0))</f>
        <v>0</v>
      </c>
      <c r="EO96" s="50">
        <f>IF(EO$63&lt;=$C$17,($C$34*EO$59*$B96/$C$63)*(IF(COUNTA($D96:EN96)*(12/$C$63)&lt;=$C$9,0,1)),0)+IF(EP$63=$C$17,0,IF(EO$63=$C$17,$B96*(EO$60),0))</f>
        <v>0</v>
      </c>
      <c r="EP96" s="50">
        <f>IF(EP$63&lt;=$C$17,($C$34*EP$59*$B96/$C$63)*(IF(COUNTA($D96:EO96)*(12/$C$63)&lt;=$C$9,0,1)),0)+IF(EQ$63=$C$17,0,IF(EP$63=$C$17,$B96*(EP$60),0))</f>
        <v>0</v>
      </c>
      <c r="EQ96" s="50">
        <f>IF(EQ$63&lt;=$C$17,($C$34*EQ$59*$B96/$C$63)*(IF(COUNTA($D96:EP96)*(12/$C$63)&lt;=$C$9,0,1)),0)+IF(ER$63=$C$17,0,IF(EQ$63=$C$17,$B96*(EQ$60),0))</f>
        <v>0</v>
      </c>
      <c r="ER96" s="50">
        <f>IF(ER$63&lt;=$C$17,($C$34*ER$59*$B96/$C$63)*(IF(COUNTA($D96:EQ96)*(12/$C$63)&lt;=$C$9,0,1)),0)+IF(ES$63=$C$17,0,IF(ER$63=$C$17,$B96*(ER$60),0))</f>
        <v>0</v>
      </c>
      <c r="ES96" s="50">
        <f>IF(ES$63&lt;=$C$17,($C$34*ES$59*$B96/$C$63)*(IF(COUNTA($D96:ER96)*(12/$C$63)&lt;=$C$9,0,1)),0)+IF(ET$63=$C$17,0,IF(ES$63=$C$17,$B96*(ES$60),0))</f>
        <v>0</v>
      </c>
      <c r="ET96" s="50">
        <f>IF(ET$63&lt;=$C$17,($C$34*ET$59*$B96/$C$63)*(IF(COUNTA($D96:ES96)*(12/$C$63)&lt;=$C$9,0,1)),0)+IF(EU$63=$C$17,0,IF(ET$63=$C$17,$B96*(ET$60),0))</f>
        <v>0</v>
      </c>
      <c r="EU96" s="50">
        <f>IF(EU$63&lt;=$C$17,($C$34*EU$59*$B96/$C$63)*(IF(COUNTA($D96:ET96)*(12/$C$63)&lt;=$C$9,0,1)),0)+IF(EV$63=$C$17,0,IF(EU$63=$C$17,$B96*(EU$60),0))</f>
        <v>0</v>
      </c>
      <c r="EV96" s="50">
        <f>IF(EV$63&lt;=$C$17,($C$34*EV$59*$B96/$C$63)*(IF(COUNTA($D96:EU96)*(12/$C$63)&lt;=$C$9,0,1)),0)+IF(EW$63=$C$17,0,IF(EV$63=$C$17,$B96*(EV$60),0))</f>
        <v>0</v>
      </c>
      <c r="EW96" s="50">
        <f>IF(EW$63&lt;=$C$17,($C$34*EW$59*$B96/$C$63)*(IF(COUNTA($D96:EV96)*(12/$C$63)&lt;=$C$9,0,1)),0)+IF(EX$63=$C$17,0,IF(EW$63=$C$17,$B96*(EW$60),0))</f>
        <v>0</v>
      </c>
      <c r="EX96" s="50">
        <f>IF(EX$63&lt;=$C$17,($C$34*EX$59*$B96/$C$63)*(IF(COUNTA($D96:EW96)*(12/$C$63)&lt;=$C$9,0,1)),0)+IF(EY$63=$C$17,0,IF(EX$63=$C$17,$B96*(EX$60),0))</f>
        <v>0</v>
      </c>
      <c r="EY96" s="50">
        <f>IF(EY$63&lt;=$C$17,($C$34*EY$59*$B96/$C$63)*(IF(COUNTA($D96:EX96)*(12/$C$63)&lt;=$C$9,0,1)),0)+IF(EZ$63=$C$17,0,IF(EY$63=$C$17,$B96*(EY$60),0))</f>
        <v>0</v>
      </c>
      <c r="EZ96" s="50">
        <f>IF(EZ$63&lt;=$C$17,($C$34*EZ$59*$B96/$C$63)*(IF(COUNTA($D96:EY96)*(12/$C$63)&lt;=$C$9,0,1)),0)+IF(FA$63=$C$17,0,IF(EZ$63=$C$17,$B96*(EZ$60),0))</f>
        <v>0</v>
      </c>
      <c r="FA96" s="50">
        <f>IF(FA$63&lt;=$C$17,($C$34*FA$59*$B96/$C$63)*(IF(COUNTA($D96:EZ96)*(12/$C$63)&lt;=$C$9,0,1)),0)+IF(FB$63=$C$17,0,IF(FA$63=$C$17,$B96*(FA$60),0))</f>
        <v>0</v>
      </c>
      <c r="FB96" s="50">
        <f>IF(FB$63&lt;=$C$17,($C$34*FB$59*$B96/$C$63)*(IF(COUNTA($D96:FA96)*(12/$C$63)&lt;=$C$9,0,1)),0)+IF(FC$63=$C$17,0,IF(FB$63=$C$17,$B96*(FB$60),0))</f>
        <v>0</v>
      </c>
      <c r="FC96" s="50">
        <f>IF(FC$63&lt;=$C$17,($C$34*FC$59*$B96/$C$63)*(IF(COUNTA($D96:FB96)*(12/$C$63)&lt;=$C$9,0,1)),0)+IF(FD$63=$C$17,0,IF(FC$63=$C$17,$B96*(FC$60),0))</f>
        <v>0</v>
      </c>
      <c r="FD96" s="50">
        <f>IF(FD$63&lt;=$C$17,($C$34*FD$59*$B96/$C$63)*(IF(COUNTA($D96:FC96)*(12/$C$63)&lt;=$C$9,0,1)),0)+IF(FE$63=$C$17,0,IF(FD$63=$C$17,$B96*(FD$60),0))</f>
        <v>0</v>
      </c>
      <c r="FE96" s="50">
        <f>IF(FE$63&lt;=$C$17,($C$34*FE$59*$B96/$C$63)*(IF(COUNTA($D96:FD96)*(12/$C$63)&lt;=$C$9,0,1)),0)+IF(FF$63=$C$17,0,IF(FE$63=$C$17,$B96*(FE$60),0))</f>
        <v>0</v>
      </c>
      <c r="FF96" s="50">
        <f>IF(FF$63&lt;=$C$17,($C$34*FF$59*$B96/$C$63)*(IF(COUNTA($D96:FE96)*(12/$C$63)&lt;=$C$9,0,1)),0)+IF(FG$63=$C$17,0,IF(FF$63=$C$17,$B96*(FF$60),0))</f>
        <v>0</v>
      </c>
      <c r="FG96" s="50">
        <f>IF(FG$63&lt;=$C$17,($C$34*FG$59*$B96/$C$63)*(IF(COUNTA($D96:FF96)*(12/$C$63)&lt;=$C$9,0,1)),0)+IF(FH$63=$C$17,0,IF(FG$63=$C$17,$B96*(FG$60),0))</f>
        <v>0</v>
      </c>
      <c r="FH96" s="50">
        <f>IF(FH$63&lt;=$C$17,($C$34*FH$59*$B96/$C$63)*(IF(COUNTA($D96:FG96)*(12/$C$63)&lt;=$C$9,0,1)),0)+IF(FI$63=$C$17,0,IF(FH$63=$C$17,$B96*(FH$60),0))</f>
        <v>0</v>
      </c>
      <c r="FI96" s="50">
        <f>IF(FI$63&lt;=$C$17,($C$34*FI$59*$B96/$C$63)*(IF(COUNTA($D96:FH96)*(12/$C$63)&lt;=$C$9,0,1)),0)+IF(FJ$63=$C$17,0,IF(FI$63=$C$17,$B96*(FI$60),0))</f>
        <v>0</v>
      </c>
      <c r="FJ96" s="50">
        <f>IF(FJ$63&lt;=$C$17,($C$34*FJ$59*$B96/$C$63)*(IF(COUNTA($D96:FI96)*(12/$C$63)&lt;=$C$9,0,1)),0)+IF(FK$63=$C$17,0,IF(FJ$63=$C$17,$B96*(FJ$60),0))</f>
        <v>0</v>
      </c>
      <c r="FK96" s="50">
        <f>IF(FK$63&lt;=$C$17,($C$34*FK$59*$B96/$C$63)*(IF(COUNTA($D96:FJ96)*(12/$C$63)&lt;=$C$9,0,1)),0)+IF(FL$63=$C$17,0,IF(FK$63=$C$17,$B96*(FK$60),0))</f>
        <v>0</v>
      </c>
      <c r="FL96" s="50">
        <f>IF(FL$63&lt;=$C$17,($C$34*FL$59*$B96/$C$63)*(IF(COUNTA($D96:FK96)*(12/$C$63)&lt;=$C$9,0,1)),0)+IF(FM$63=$C$17,0,IF(FL$63=$C$17,$B96*(FL$60),0))</f>
        <v>0</v>
      </c>
      <c r="FM96" s="50">
        <f>IF(FM$63&lt;=$C$17,($C$34*FM$59*$B96/$C$63)*(IF(COUNTA($D96:FL96)*(12/$C$63)&lt;=$C$9,0,1)),0)+IF(FN$63=$C$17,0,IF(FM$63=$C$17,$B96*(FM$60),0))</f>
        <v>0</v>
      </c>
      <c r="FN96" s="50">
        <f>IF(FN$63&lt;=$C$17,($C$34*FN$59*$B96/$C$63)*(IF(COUNTA($D96:FM96)*(12/$C$63)&lt;=$C$9,0,1)),0)+IF(FO$63=$C$17,0,IF(FN$63=$C$17,$B96*(FN$60),0))</f>
        <v>0</v>
      </c>
      <c r="FO96" s="50">
        <f>IF(FO$63&lt;=$C$17,($C$34*FO$59*$B96/$C$63)*(IF(COUNTA($D96:FN96)*(12/$C$63)&lt;=$C$9,0,1)),0)+IF(FP$63=$C$17,0,IF(FO$63=$C$17,$B96*(FO$60),0))</f>
        <v>0</v>
      </c>
      <c r="FP96" s="50">
        <f>IF(FP$63&lt;=$C$17,($C$34*FP$59*$B96/$C$63)*(IF(COUNTA($D96:FO96)*(12/$C$63)&lt;=$C$9,0,1)),0)+IF(FQ$63=$C$17,0,IF(FP$63=$C$17,$B96*(FP$60),0))</f>
        <v>0</v>
      </c>
      <c r="FQ96" s="50">
        <f>IF(FQ$63&lt;=$C$17,($C$34*FQ$59*$B96/$C$63)*(IF(COUNTA($D96:FP96)*(12/$C$63)&lt;=$C$9,0,1)),0)+IF(FR$63=$C$17,0,IF(FQ$63=$C$17,$B96*(FQ$60),0))</f>
        <v>0</v>
      </c>
      <c r="FR96" s="50">
        <f>IF(FR$63&lt;=$C$17,($C$34*FR$59*$B96/$C$63)*(IF(COUNTA($D96:FQ96)*(12/$C$63)&lt;=$C$9,0,1)),0)+IF(FS$63=$C$17,0,IF(FR$63=$C$17,$B96*(FR$60),0))</f>
        <v>0</v>
      </c>
      <c r="FS96" s="50">
        <f>IF(FS$63&lt;=$C$17,($C$34*FS$59*$B96/$C$63)*(IF(COUNTA($D96:FR96)*(12/$C$63)&lt;=$C$9,0,1)),0)+IF(FT$63=$C$17,0,IF(FS$63=$C$17,$B96*(FS$60),0))</f>
        <v>0</v>
      </c>
      <c r="FT96" s="50">
        <f>IF(FT$63&lt;=$C$17,($C$34*FT$59*$B96/$C$63)*(IF(COUNTA($D96:FS96)*(12/$C$63)&lt;=$C$9,0,1)),0)+IF(FU$63=$C$17,0,IF(FT$63=$C$17,$B96*(FT$60),0))</f>
        <v>0</v>
      </c>
      <c r="FU96" s="50">
        <f>IF(FU$63&lt;=$C$17,($C$34*FU$59*$B96/$C$63)*(IF(COUNTA($D96:FT96)*(12/$C$63)&lt;=$C$9,0,1)),0)+IF(FV$63=$C$17,0,IF(FU$63=$C$17,$B96*(FU$60),0))</f>
        <v>0</v>
      </c>
      <c r="FV96" s="50">
        <f>IF(FV$63&lt;=$C$17,($C$34*FV$59*$B96/$C$63)*(IF(COUNTA($D96:FU96)*(12/$C$63)&lt;=$C$9,0,1)),0)+IF(FW$63=$C$17,0,IF(FV$63=$C$17,$B96*(FV$60),0))</f>
        <v>0</v>
      </c>
      <c r="FW96" s="50">
        <f>IF(FW$63&lt;=$C$17,($C$34*FW$59*$B96/$C$63)*(IF(COUNTA($D96:FV96)*(12/$C$63)&lt;=$C$9,0,1)),0)+IF(FX$63=$C$17,0,IF(FW$63=$C$17,$B96*(FW$60),0))</f>
        <v>0</v>
      </c>
      <c r="FX96" s="50">
        <f>IF(FX$63&lt;=$C$17,($C$34*FX$59*$B96/$C$63)*(IF(COUNTA($D96:FW96)*(12/$C$63)&lt;=$C$9,0,1)),0)+IF(FY$63=$C$17,0,IF(FX$63=$C$17,$B96*(FX$60),0))</f>
        <v>0</v>
      </c>
      <c r="FY96" s="50">
        <f>IF(FY$63&lt;=$C$17,($C$34*FY$59*$B96/$C$63)*(IF(COUNTA($D96:FX96)*(12/$C$63)&lt;=$C$9,0,1)),0)+IF(FZ$63=$C$17,0,IF(FY$63=$C$17,$B96*(FY$60),0))</f>
        <v>0</v>
      </c>
      <c r="FZ96" s="50">
        <f>IF(FZ$63&lt;=$C$17,($C$34*FZ$59*$B96/$C$63)*(IF(COUNTA($D96:FY96)*(12/$C$63)&lt;=$C$9,0,1)),0)+IF(GA$63=$C$17,0,IF(FZ$63=$C$17,$B96*(FZ$60),0))</f>
        <v>0</v>
      </c>
      <c r="GA96" s="50">
        <f>IF(GA$63&lt;=$C$17,($C$34*GA$59*$B96/$C$63)*(IF(COUNTA($D96:FZ96)*(12/$C$63)&lt;=$C$9,0,1)),0)+IF(GB$63=$C$17,0,IF(GA$63=$C$17,$B96*(GA$60),0))</f>
        <v>0</v>
      </c>
      <c r="GB96" s="50">
        <f>IF(GB$63&lt;=$C$17,($C$34*GB$59*$B96/$C$63)*(IF(COUNTA($D96:GA96)*(12/$C$63)&lt;=$C$9,0,1)),0)+IF(GC$63=$C$17,0,IF(GB$63=$C$17,$B96*(GB$60),0))</f>
        <v>0</v>
      </c>
      <c r="GC96" s="50">
        <f>IF(GC$63&lt;=$C$17,($C$34*GC$59*$B96/$C$63)*(IF(COUNTA($D96:GB96)*(12/$C$63)&lt;=$C$9,0,1)),0)+IF(GD$63=$C$17,0,IF(GC$63=$C$17,$B96*(GC$60),0))</f>
        <v>0</v>
      </c>
      <c r="GD96" s="50">
        <f>IF(GD$63&lt;=$C$17,($C$34*GD$59*$B96/$C$63)*(IF(COUNTA($D96:GC96)*(12/$C$63)&lt;=$C$9,0,1)),0)+IF(GE$63=$C$17,0,IF(GD$63=$C$17,$B96*(GD$60),0))</f>
        <v>0</v>
      </c>
      <c r="GE96" s="50">
        <f>IF(GE$63&lt;=$C$17,($C$34*GE$59*$B96/$C$63)*(IF(COUNTA($D96:GD96)*(12/$C$63)&lt;=$C$9,0,1)),0)+IF(GF$63=$C$17,0,IF(GE$63=$C$17,$B96*(GE$60),0))</f>
        <v>0</v>
      </c>
      <c r="GF96" s="50">
        <f>IF(GF$63&lt;=$C$17,($C$34*GF$59*$B96/$C$63)*(IF(COUNTA($D96:GE96)*(12/$C$63)&lt;=$C$9,0,1)),0)+IF(GG$63=$C$17,0,IF(GF$63=$C$17,$B96*(GF$60),0))</f>
        <v>0</v>
      </c>
      <c r="GG96" s="50">
        <f>IF(GG$63&lt;=$C$17,($C$34*GG$59*$B96/$C$63)*(IF(COUNTA($D96:GF96)*(12/$C$63)&lt;=$C$9,0,1)),0)+IF(GH$63=$C$17,0,IF(GG$63=$C$17,$B96*(GG$60),0))</f>
        <v>0</v>
      </c>
      <c r="GH96" s="50">
        <f>IF(GH$63&lt;=$C$17,($C$34*GH$59*$B96/$C$63)*(IF(COUNTA($D96:GG96)*(12/$C$63)&lt;=$C$9,0,1)),0)+IF(GI$63=$C$17,0,IF(GH$63=$C$17,$B96*(GH$60),0))</f>
        <v>0</v>
      </c>
      <c r="GI96" s="50">
        <f>IF(GI$63&lt;=$C$17,($C$34*GI$59*$B96/$C$63)*(IF(COUNTA($D96:GH96)*(12/$C$63)&lt;=$C$9,0,1)),0)+IF(GJ$63=$C$17,0,IF(GI$63=$C$17,$B96*(GI$60),0))</f>
        <v>0</v>
      </c>
      <c r="GJ96" s="50">
        <f>IF(GJ$63&lt;=$C$17,($C$34*GJ$59*$B96/$C$63)*(IF(COUNTA($D96:GI96)*(12/$C$63)&lt;=$C$9,0,1)),0)+IF(GK$63=$C$17,0,IF(GJ$63=$C$17,$B96*(GJ$60),0))</f>
        <v>0</v>
      </c>
      <c r="GK96" s="50">
        <f>IF(GK$63&lt;=$C$17,($C$34*GK$59*$B96/$C$63)*(IF(COUNTA($D96:GJ96)*(12/$C$63)&lt;=$C$9,0,1)),0)+IF(GL$63=$C$17,0,IF(GK$63=$C$17,$B96*(GK$60),0))</f>
        <v>0</v>
      </c>
      <c r="GL96" s="50">
        <f>IF(GL$63&lt;=$C$17,($C$34*GL$59*$B96/$C$63)*(IF(COUNTA($D96:GK96)*(12/$C$63)&lt;=$C$9,0,1)),0)+IF(GM$63=$C$17,0,IF(GL$63=$C$17,$B96*(GL$60),0))</f>
        <v>0</v>
      </c>
      <c r="GM96" s="50">
        <f>IF(GM$63&lt;=$C$17,($C$34*GM$59*$B96/$C$63)*(IF(COUNTA($D96:GL96)*(12/$C$63)&lt;=$C$9,0,1)),0)+IF(GN$63=$C$17,0,IF(GM$63=$C$17,$B96*(GM$60),0))</f>
        <v>0</v>
      </c>
      <c r="GN96" s="50">
        <f>IF(GN$63&lt;=$C$17,($C$34*GN$59*$B96/$C$63)*(IF(COUNTA($D96:GM96)*(12/$C$63)&lt;=$C$9,0,1)),0)+IF(GO$63=$C$17,0,IF(GN$63=$C$17,$B96*(GN$60),0))</f>
        <v>0</v>
      </c>
      <c r="GO96" s="50">
        <f>IF(GO$63&lt;=$C$17,($C$34*GO$59*$B96/$C$63)*(IF(COUNTA($D96:GN96)*(12/$C$63)&lt;=$C$9,0,1)),0)+IF(GP$63=$C$17,0,IF(GO$63=$C$17,$B96*(GO$60),0))</f>
        <v>0</v>
      </c>
      <c r="GP96" s="50">
        <f>IF(GP$63&lt;=$C$17,($C$34*GP$59*$B96/$C$63)*(IF(COUNTA($D96:GO96)*(12/$C$63)&lt;=$C$9,0,1)),0)+IF(GQ$63=$C$17,0,IF(GP$63=$C$17,$B96*(GP$60),0))</f>
        <v>0</v>
      </c>
      <c r="GQ96" s="50">
        <f>IF(GQ$63&lt;=$C$17,($C$34*GQ$59*$B96/$C$63)*(IF(COUNTA($D96:GP96)*(12/$C$63)&lt;=$C$9,0,1)),0)+IF(GR$63=$C$17,0,IF(GQ$63=$C$17,$B96*(GQ$60),0))</f>
        <v>0</v>
      </c>
      <c r="GR96" s="50">
        <f>IF(GR$63&lt;=$C$17,($C$34*GR$59*$B96/$C$63)*(IF(COUNTA($D96:GQ96)*(12/$C$63)&lt;=$C$9,0,1)),0)+IF(GS$63=$C$17,0,IF(GR$63=$C$17,$B96*(GR$60),0))</f>
        <v>0</v>
      </c>
      <c r="GS96" s="50">
        <f>IF(GS$63&lt;=$C$17,($C$34*GS$59*$B96/$C$63)*(IF(COUNTA($D96:GR96)*(12/$C$63)&lt;=$C$9,0,1)),0)+IF(GT$63=$C$17,0,IF(GS$63=$C$17,$B96*(GS$60),0))</f>
        <v>0</v>
      </c>
      <c r="GT96" s="50">
        <f>IF(GT$63&lt;=$C$17,($C$34*GT$59*$B96/$C$63)*(IF(COUNTA($D96:GS96)*(12/$C$63)&lt;=$C$9,0,1)),0)+IF(GU$63=$C$17,0,IF(GT$63=$C$17,$B96*(GT$60),0))</f>
        <v>0</v>
      </c>
      <c r="GU96" s="50">
        <f>IF(GU$63&lt;=$C$17,($C$34*GU$59*$B96/$C$63)*(IF(COUNTA($D96:GT96)*(12/$C$63)&lt;=$C$9,0,1)),0)+IF(GV$63=$C$17,0,IF(GU$63=$C$17,$B96*(GU$60),0))</f>
        <v>0</v>
      </c>
      <c r="GV96" s="50">
        <f>IF(GV$63&lt;=$C$17,($C$34*GV$59*$B96/$C$63)*(IF(COUNTA($D96:GU96)*(12/$C$63)&lt;=$C$9,0,1)),0)+IF(GW$63=$C$17,0,IF(GV$63=$C$17,$B96*(GV$60),0))</f>
        <v>0</v>
      </c>
      <c r="GW96" s="50">
        <f>IF(GW$63&lt;=$C$17,($C$34*GW$59*$B96/$C$63)*(IF(COUNTA($D96:GV96)*(12/$C$63)&lt;=$C$9,0,1)),0)+IF(GX$63=$C$17,0,IF(GW$63=$C$17,$B96*(GW$60),0))</f>
        <v>0</v>
      </c>
      <c r="GX96" s="50">
        <f>IF(GX$63&lt;=$C$17,($C$34*GX$59*$B96/$C$63)*(IF(COUNTA($D96:GW96)*(12/$C$63)&lt;=$C$9,0,1)),0)+IF(GY$63=$C$17,0,IF(GX$63=$C$17,$B96*(GX$60),0))</f>
        <v>0</v>
      </c>
      <c r="GY96" s="50">
        <f>IF(GY$63&lt;=$C$17,($C$34*GY$59*$B96/$C$63)*(IF(COUNTA($D96:GX96)*(12/$C$63)&lt;=$C$9,0,1)),0)+IF(GZ$63=$C$17,0,IF(GY$63=$C$17,$B96*(GY$60),0))</f>
        <v>0</v>
      </c>
      <c r="GZ96" s="50">
        <f>IF(GZ$63&lt;=$C$17,($C$34*GZ$59*$B96/$C$63)*(IF(COUNTA($D96:GY96)*(12/$C$63)&lt;=$C$9,0,1)),0)+IF(HA$63=$C$17,0,IF(GZ$63=$C$17,$B96*(GZ$60),0))</f>
        <v>0</v>
      </c>
      <c r="HA96" s="50">
        <f>IF(HA$63&lt;=$C$17,($C$34*HA$59*$B96/$C$63)*(IF(COUNTA($D96:GZ96)*(12/$C$63)&lt;=$C$9,0,1)),0)+IF(HB$63=$C$17,0,IF(HA$63=$C$17,$B96*(HA$60),0))</f>
        <v>0</v>
      </c>
      <c r="HB96" s="50">
        <f>IF(HB$63&lt;=$C$17,($C$34*HB$59*$B96/$C$63)*(IF(COUNTA($D96:HA96)*(12/$C$63)&lt;=$C$9,0,1)),0)+IF(HC$63=$C$17,0,IF(HB$63=$C$17,$B96*(HB$60),0))</f>
        <v>0</v>
      </c>
      <c r="HC96" s="50">
        <f>IF(HC$63&lt;=$C$17,($C$34*HC$59*$B96/$C$63)*(IF(COUNTA($D96:HB96)*(12/$C$63)&lt;=$C$9,0,1)),0)+IF(HD$63=$C$17,0,IF(HC$63=$C$17,$B96*(HC$60),0))</f>
        <v>0</v>
      </c>
      <c r="HD96" s="50">
        <f>IF(HD$63&lt;=$C$17,($C$34*HD$59*$B96/$C$63)*(IF(COUNTA($D96:HC96)*(12/$C$63)&lt;=$C$9,0,1)),0)+IF(HE$63=$C$17,0,IF(HD$63=$C$17,$B96*(HD$60),0))</f>
        <v>0</v>
      </c>
      <c r="HE96" s="50">
        <f>IF(HE$63&lt;=$C$17,($C$34*HE$59*$B96/$C$63)*(IF(COUNTA($D96:HD96)*(12/$C$63)&lt;=$C$9,0,1)),0)+IF(HF$63=$C$17,0,IF(HE$63=$C$17,$B96*(HE$60),0))</f>
        <v>0</v>
      </c>
      <c r="HF96" s="50">
        <f>IF(HF$63&lt;=$C$17,($C$34*HF$59*$B96/$C$63)*(IF(COUNTA($D96:HE96)*(12/$C$63)&lt;=$C$9,0,1)),0)+IF(HG$63=$C$17,0,IF(HF$63=$C$17,$B96*(HF$60),0))</f>
        <v>0</v>
      </c>
      <c r="HG96" s="50">
        <f>IF(HG$63&lt;=$C$17,($C$34*HG$59*$B96/$C$63)*(IF(COUNTA($D96:HF96)*(12/$C$63)&lt;=$C$9,0,1)),0)+IF(HH$63=$C$17,0,IF(HG$63=$C$17,$B96*(HG$60),0))</f>
        <v>0</v>
      </c>
      <c r="HH96" s="50">
        <f>IF(HH$63&lt;=$C$17,($C$34*HH$59*$B96/$C$63)*(IF(COUNTA($D96:HG96)*(12/$C$63)&lt;=$C$9,0,1)),0)+IF(HI$63=$C$17,0,IF(HH$63=$C$17,$B96*(HH$60),0))</f>
        <v>0</v>
      </c>
      <c r="HI96" s="50">
        <f>IF(HI$63&lt;=$C$17,($C$34*HI$59*$B96/$C$63)*(IF(COUNTA($D96:HH96)*(12/$C$63)&lt;=$C$9,0,1)),0)+IF(HJ$63=$C$17,0,IF(HI$63=$C$17,$B96*(HI$60),0))</f>
        <v>0</v>
      </c>
      <c r="HJ96" s="50">
        <f>IF(HJ$63&lt;=$C$17,($C$34*HJ$59*$B96/$C$63)*(IF(COUNTA($D96:HI96)*(12/$C$63)&lt;=$C$9,0,1)),0)+IF(HK$63=$C$17,0,IF(HJ$63=$C$17,$B96*(HJ$60),0))</f>
        <v>0</v>
      </c>
      <c r="HK96" s="50">
        <f>IF(HK$63&lt;=$C$17,($C$34*HK$59*$B96/$C$63)*(IF(COUNTA($D96:HJ96)*(12/$C$63)&lt;=$C$9,0,1)),0)+IF(HL$63=$C$17,0,IF(HK$63=$C$17,$B96*(HK$60),0))</f>
        <v>0</v>
      </c>
      <c r="HL96" s="50">
        <f>IF(HL$63&lt;=$C$17,($C$34*HL$59*$B96/$C$63)*(IF(COUNTA($D96:HK96)*(12/$C$63)&lt;=$C$9,0,1)),0)+IF(HM$63=$C$17,0,IF(HL$63=$C$17,$B96*(HL$60),0))</f>
        <v>0</v>
      </c>
      <c r="HM96" s="50">
        <f>IF(HM$63&lt;=$C$17,($C$34*HM$59*$B96/$C$63)*(IF(COUNTA($D96:HL96)*(12/$C$63)&lt;=$C$9,0,1)),0)+IF(HN$63=$C$17,0,IF(HM$63=$C$17,$B96*(HM$60),0))</f>
        <v>0</v>
      </c>
      <c r="HN96" s="50">
        <f>IF(HN$63&lt;=$C$17,($C$34*HN$59*$B96/$C$63)*(IF(COUNTA($D96:HM96)*(12/$C$63)&lt;=$C$9,0,1)),0)+IF(HO$63=$C$17,0,IF(HN$63=$C$17,$B96*(HN$60),0))</f>
        <v>0</v>
      </c>
      <c r="HO96" s="50">
        <f>IF(HO$63&lt;=$C$17,($C$34*HO$59*$B96/$C$63)*(IF(COUNTA($D96:HN96)*(12/$C$63)&lt;=$C$9,0,1)),0)+IF(HP$63=$C$17,0,IF(HO$63=$C$17,$B96*(HO$60),0))</f>
        <v>0</v>
      </c>
      <c r="HP96" s="50">
        <f>IF(HP$63&lt;=$C$17,($C$34*HP$59*$B96/$C$63)*(IF(COUNTA($D96:HO96)*(12/$C$63)&lt;=$C$9,0,1)),0)+IF(HQ$63=$C$17,0,IF(HP$63=$C$17,$B96*(HP$60),0))</f>
        <v>0</v>
      </c>
      <c r="HQ96" s="50">
        <f>IF(HQ$63&lt;=$C$17,($C$34*HQ$59*$B96/$C$63)*(IF(COUNTA($D96:HP96)*(12/$C$63)&lt;=$C$9,0,1)),0)+IF(HR$63=$C$17,0,IF(HQ$63=$C$17,$B96*(HQ$60),0))</f>
        <v>0</v>
      </c>
      <c r="HR96" s="50">
        <f>IF(HR$63&lt;=$C$17,($C$34*HR$59*$B96/$C$63)*(IF(COUNTA($D96:HQ96)*(12/$C$63)&lt;=$C$9,0,1)),0)+IF(HS$63=$C$17,0,IF(HR$63=$C$17,$B96*(HR$60),0))</f>
        <v>0</v>
      </c>
      <c r="HS96" s="50">
        <f>IF(HS$63&lt;=$C$17,($C$34*HS$59*$B96/$C$63)*(IF(COUNTA($D96:HR96)*(12/$C$63)&lt;=$C$9,0,1)),0)+IF(HT$63=$C$17,0,IF(HS$63=$C$17,$B96*(HS$60),0))</f>
        <v>0</v>
      </c>
      <c r="HT96" s="50">
        <f>IF(HT$63&lt;=$C$17,($C$34*HT$59*$B96/$C$63)*(IF(COUNTA($D96:HS96)*(12/$C$63)&lt;=$C$9,0,1)),0)+IF(HU$63=$C$17,0,IF(HT$63=$C$17,$B96*(HT$60),0))</f>
        <v>0</v>
      </c>
      <c r="HU96" s="50">
        <f>IF(HU$63&lt;=$C$17,($C$34*HU$59*$B96/$C$63)*(IF(COUNTA($D96:HT96)*(12/$C$63)&lt;=$C$9,0,1)),0)+IF(HV$63=$C$17,0,IF(HU$63=$C$17,$B96*(HU$60),0))</f>
        <v>0</v>
      </c>
      <c r="HV96" s="50">
        <f>IF(HV$63&lt;=$C$17,($C$34*HV$59*$B96/$C$63)*(IF(COUNTA($D96:HU96)*(12/$C$63)&lt;=$C$9,0,1)),0)+IF(HW$63=$C$17,0,IF(HV$63=$C$17,$B96*(HV$60),0))</f>
        <v>0</v>
      </c>
      <c r="HW96" s="50">
        <f>IF(HW$63&lt;=$C$17,($C$34*HW$59*$B96/$C$63)*(IF(COUNTA($D96:HV96)*(12/$C$63)&lt;=$C$9,0,1)),0)+IF(HX$63=$C$17,0,IF(HW$63=$C$17,$B96*(HW$60),0))</f>
        <v>0</v>
      </c>
      <c r="HX96" s="50">
        <f>IF(HX$63&lt;=$C$17,($C$34*HX$59*$B96/$C$63)*(IF(COUNTA($D96:HW96)*(12/$C$63)&lt;=$C$9,0,1)),0)+IF(HY$63=$C$17,0,IF(HX$63=$C$17,$B96*(HX$60),0))</f>
        <v>0</v>
      </c>
      <c r="HY96" s="50">
        <f>IF(HY$63&lt;=$C$17,($C$34*HY$59*$B96/$C$63)*(IF(COUNTA($D96:HX96)*(12/$C$63)&lt;=$C$9,0,1)),0)+IF(HZ$63=$C$17,0,IF(HY$63=$C$17,$B96*(HY$60),0))</f>
        <v>0</v>
      </c>
      <c r="HZ96" s="50">
        <f>IF(HZ$63&lt;=$C$17,($C$34*HZ$59*$B96/$C$63)*(IF(COUNTA($D96:HY96)*(12/$C$63)&lt;=$C$9,0,1)),0)+IF(IA$63=$C$17,0,IF(HZ$63=$C$17,$B96*(HZ$60),0))</f>
        <v>0</v>
      </c>
      <c r="IA96" s="50">
        <f>IF(IA$63&lt;=$C$17,($C$34*IA$59*$B96/$C$63)*(IF(COUNTA($D96:HZ96)*(12/$C$63)&lt;=$C$9,0,1)),0)+IF(IB$63=$C$17,0,IF(IA$63=$C$17,$B96*(IA$60),0))</f>
        <v>0</v>
      </c>
      <c r="IB96" s="50">
        <f>IF(IB$63&lt;=$C$17,($C$34*IB$59*$B96/$C$63)*(IF(COUNTA($D96:IA96)*(12/$C$63)&lt;=$C$9,0,1)),0)+IF(IC$63=$C$17,0,IF(IB$63=$C$17,$B96*(IB$60),0))</f>
        <v>0</v>
      </c>
      <c r="IC96" s="50">
        <f>IF(IC$63&lt;=$C$17,($C$34*IC$59*$B96/$C$63)*(IF(COUNTA($D96:IB96)*(12/$C$63)&lt;=$C$9,0,1)),0)+IF(ID$63=$C$17,0,IF(IC$63=$C$17,$B96*(IC$60),0))</f>
        <v>0</v>
      </c>
      <c r="ID96" s="50">
        <f>IF(ID$63&lt;=$C$17,($C$34*ID$59*$B96/$C$63)*(IF(COUNTA($D96:IC96)*(12/$C$63)&lt;=$C$9,0,1)),0)+IF(IE$63=$C$17,0,IF(ID$63=$C$17,$B96*(ID$60),0))</f>
        <v>0</v>
      </c>
      <c r="IE96" s="50">
        <f>IF(IE$63&lt;=$C$17,($C$34*IE$59*$B96/$C$63)*(IF(COUNTA($D96:ID96)*(12/$C$63)&lt;=$C$9,0,1)),0)+IF(IF$63=$C$17,0,IF(IE$63=$C$17,$B96*(IE$60),0))</f>
        <v>0</v>
      </c>
      <c r="IF96" s="50">
        <f>IF(IF$63&lt;=$C$17,($C$34*IF$59*$B96/$C$63)*(IF(COUNTA($D96:IE96)*(12/$C$63)&lt;=$C$9,0,1)),0)+IF(IG$63=$C$17,0,IF(IF$63=$C$17,$B96*(IF$60),0))</f>
        <v>0</v>
      </c>
      <c r="IG96" s="50">
        <f>IF(IG$63&lt;=$C$17,($C$34*IG$59*$B96/$C$63)*(IF(COUNTA($D96:IF96)*(12/$C$63)&lt;=$C$9,0,1)),0)+IF(IH$63=$C$17,0,IF(IG$63=$C$17,$B96*(IG$60),0))</f>
        <v>0</v>
      </c>
      <c r="IH96" s="50">
        <f>IF(IH$63&lt;=$C$17,($C$34*IH$59*$B96/$C$63)*(IF(COUNTA($D96:IG96)*(12/$C$63)&lt;=$C$9,0,1)),0)+IF(II$63=$C$17,0,IF(IH$63=$C$17,$B96*(IH$60),0))</f>
        <v>0</v>
      </c>
      <c r="II96" s="50">
        <f>IF(II$63&lt;=$C$17,($C$34*II$59*$B96/$C$63)*(IF(COUNTA($D96:IH96)*(12/$C$63)&lt;=$C$9,0,1)),0)+IF(IJ$63=$C$17,0,IF(II$63=$C$17,$B96*(II$60),0))</f>
        <v>0</v>
      </c>
      <c r="IJ96" s="50">
        <f>IF(IJ$63&lt;=$C$17,($C$34*IJ$59*$B96/$C$63)*(IF(COUNTA($D96:II96)*(12/$C$63)&lt;=$C$9,0,1)),0)+IF(IK$63=$C$17,0,IF(IJ$63=$C$17,$B96*(IJ$60),0))</f>
        <v>0</v>
      </c>
      <c r="IK96" s="50">
        <f>IF(IK$63&lt;=$C$17,($C$34*IK$59*$B96/$C$63)*(IF(COUNTA($D96:IJ96)*(12/$C$63)&lt;=$C$9,0,1)),0)+IF(IL$63=$C$17,0,IF(IK$63=$C$17,$B96*(IK$60),0))</f>
        <v>0</v>
      </c>
      <c r="IL96" s="50">
        <f>IF(IL$63&lt;=$C$17,($C$34*IL$59*$B96/$C$63)*(IF(COUNTA($D96:IK96)*(12/$C$63)&lt;=$C$9,0,1)),0)+IF(IM$63=$C$17,0,IF(IL$63=$C$17,$B96*(IL$60),0))</f>
        <v>0</v>
      </c>
      <c r="IM96" s="50">
        <f>IF(IM$63&lt;=$C$17,($C$34*IM$59*$B96/$C$63)*(IF(COUNTA($D96:IL96)*(12/$C$63)&lt;=$C$9,0,1)),0)+IF(IN$63=$C$17,0,IF(IM$63=$C$17,$B96*(IM$60),0))</f>
        <v>0</v>
      </c>
      <c r="IN96" s="50">
        <f>IF(IN$63&lt;=$C$17,($C$34*IN$59*$B96/$C$63)*(IF(COUNTA($D96:IM96)*(12/$C$63)&lt;=$C$9,0,1)),0)+IF(IO$63=$C$17,0,IF(IN$63=$C$17,$B96*(IN$60),0))</f>
        <v>0</v>
      </c>
      <c r="IO96" s="50">
        <f>IF(IO$63&lt;=$C$17,($C$34*IO$59*$B96/$C$63)*(IF(COUNTA($D96:IN96)*(12/$C$63)&lt;=$C$9,0,1)),0)+IF(IP$63=$C$17,0,IF(IO$63=$C$17,$B96*(IO$60),0))</f>
        <v>0</v>
      </c>
      <c r="IP96" s="50">
        <f>IF(IP$63&lt;=$C$17,($C$34*IP$59*$B96/$C$63)*(IF(COUNTA($D96:IO96)*(12/$C$63)&lt;=$C$9,0,1)),0)+IF(IQ$63=$C$17,0,IF(IP$63=$C$17,$B96*(IP$60),0))</f>
        <v>0</v>
      </c>
      <c r="IQ96" s="50">
        <f>IF(IQ$63&lt;=$C$17,($C$34*IQ$59*$B96/$C$63)*(IF(COUNTA($D96:IP96)*(12/$C$63)&lt;=$C$9,0,1)),0)+IF(IR$63=$C$17,0,IF(IQ$63=$C$17,$B96*(IQ$60),0))</f>
        <v>0</v>
      </c>
      <c r="IR96" s="50">
        <f>IF(IR$63&lt;=$C$17,($C$34*IR$59*$B96/$C$63)*(IF(COUNTA($D96:IQ96)*(12/$C$63)&lt;=$C$9,0,1)),0)+IF(IS$63=$C$17,0,IF(IR$63=$C$17,$B96*(IR$60),0))</f>
        <v>0</v>
      </c>
      <c r="IS96" s="50">
        <f>IF(IS$63&lt;=$C$17,($C$34*IS$59*$B96/$C$63)*(IF(COUNTA($D96:IR96)*(12/$C$63)&lt;=$C$9,0,1)),0)+IF(IT$63=$C$17,0,IF(IS$63=$C$17,$B96*(IS$60),0))</f>
        <v>0</v>
      </c>
      <c r="IT96" s="50">
        <f>IF(IT$63&lt;=$C$17,($C$34*IT$59*$B96/$C$63)*(IF(COUNTA($D96:IS96)*(12/$C$63)&lt;=$C$9,0,1)),0)+IF(IU$63=$C$17,0,IF(IT$63=$C$17,$B96*(IT$60),0))</f>
        <v>0</v>
      </c>
      <c r="IU96" s="50">
        <f>IF(IU$63&lt;=$C$17,($C$34*IU$59*$B96/$C$63)*(IF(COUNTA($D96:IT96)*(12/$C$63)&lt;=$C$9,0,1)),0)+IF(IV$63=$C$17,0,IF(IU$63=$C$17,$B96*(IU$60),0))</f>
        <v>0</v>
      </c>
      <c r="IV96" s="50">
        <f>IF(IV$63&lt;=$C$17,($C$34*IV$59*$B96/$C$63)*(IF(COUNTA($D96:IU96)*(12/$C$63)&lt;=$C$9,0,1)),0)+IF(IW$63=$C$17,0,IF(IV$63=$C$17,$B96*(IV$60),0))</f>
        <v>0</v>
      </c>
      <c r="IW96" s="50">
        <f>IF(IW$63&lt;=$C$17,($C$34*IW$59*$B96/$C$63)*(IF(COUNTA($D96:IV96)*(12/$C$63)&lt;=$C$9,0,1)),0)+IF(IX$63=$C$17,0,IF(IW$63=$C$17,$B96*(IW$60),0))</f>
        <v>0</v>
      </c>
      <c r="IX96" s="50"/>
      <c r="IY96" s="50"/>
      <c r="IZ96" s="50"/>
      <c r="JA96" s="50"/>
      <c r="JB96" s="50"/>
      <c r="JC96" s="50"/>
      <c r="JD96" s="50"/>
      <c r="JE96" s="50"/>
      <c r="JF96" s="50"/>
      <c r="JG96" s="50"/>
      <c r="JH96" s="50"/>
      <c r="JI96" s="50"/>
      <c r="JJ96" s="50"/>
      <c r="JK96" s="50"/>
      <c r="JL96" s="50"/>
      <c r="JM96" s="50"/>
    </row>
    <row r="97" spans="1:289" outlineLevel="1" x14ac:dyDescent="0.25">
      <c r="A97" s="2" t="s">
        <v>55</v>
      </c>
      <c r="B97" s="79">
        <f ca="1">+OFFSET($D$52,0,COUNTA($B$66:B96),,)</f>
        <v>3</v>
      </c>
      <c r="C97" s="88">
        <f t="shared" ca="1" si="61"/>
        <v>180.92134772205054</v>
      </c>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50">
        <f ca="1">IF(AJ$63&gt;$C$17,0,-AI$53*(12/$C$63))</f>
        <v>-618.18060000000003</v>
      </c>
      <c r="AJ97" s="50">
        <f ca="1">IF(AJ$63&lt;=$C$17,($C$34*AJ$59*$B97/$C$63)*(IF(COUNTA($D97:AI97)*(12/$C$63)&lt;=$C$9,0,1)),0)+IF(AK$63=$C$17,0,IF(AJ$63=$C$17,$B97*(AJ$60),0))</f>
        <v>0</v>
      </c>
      <c r="AK97" s="50">
        <f ca="1">IF(AK$63&lt;=$C$17,($C$34*AK$59*$B97/$C$63)*(IF(COUNTA($D97:AJ97)*(12/$C$63)&lt;=$C$9,0,1)),0)+IF(AL$63=$C$17,0,IF(AK$63=$C$17,$B97*(AK$60),0))</f>
        <v>0</v>
      </c>
      <c r="AL97" s="50">
        <f ca="1">IF(AL$63&lt;=$C$17,($C$34*AL$59*$B97/$C$63)*(IF(COUNTA($D97:AK97)*(12/$C$63)&lt;=$C$9,0,1)),0)+IF(AM$63=$C$17,0,IF(AL$63=$C$17,$B97*(AL$60),0))</f>
        <v>0</v>
      </c>
      <c r="AM97" s="50">
        <f ca="1">IF(AM$63&lt;=$C$17,($C$34*AM$59*$B97/$C$63)*(IF(COUNTA($D97:AL97)*(12/$C$63)&lt;=$C$9,0,1)),0)+IF(AN$63=$C$17,0,IF(AM$63=$C$17,$B97*(AM$60),0))</f>
        <v>0</v>
      </c>
      <c r="AN97" s="50">
        <f ca="1">IF(AN$63&lt;=$C$17,($C$34*AN$59*$B97/$C$63)*(IF(COUNTA($D97:AM97)*(12/$C$63)&lt;=$C$9,0,1)),0)+IF(AO$63=$C$17,0,IF(AN$63=$C$17,$B97*(AN$60),0))</f>
        <v>2.3835999999999999</v>
      </c>
      <c r="AO97" s="50">
        <f ca="1">IF(AO$63&lt;=$C$17,($C$34*AO$59*$B97/$C$63)*(IF(COUNTA($D97:AN97)*(12/$C$63)&lt;=$C$9,0,1)),0)+IF(AP$63=$C$17,0,IF(AO$63=$C$17,$B97*(AO$60),0))</f>
        <v>2.3835999999999999</v>
      </c>
      <c r="AP97" s="50">
        <f ca="1">IF(AP$63&lt;=$C$17,($C$34*AP$59*$B97/$C$63)*(IF(COUNTA($D97:AO97)*(12/$C$63)&lt;=$C$9,0,1)),0)+IF(AQ$63=$C$17,0,IF(AP$63=$C$17,$B97*(AP$60),0))</f>
        <v>2.3835999999999999</v>
      </c>
      <c r="AQ97" s="50">
        <f ca="1">IF(AQ$63&lt;=$C$17,($C$34*AQ$59*$B97/$C$63)*(IF(COUNTA($D97:AP97)*(12/$C$63)&lt;=$C$9,0,1)),0)+IF(AR$63=$C$17,0,IF(AQ$63=$C$17,$B97*(AQ$60),0))</f>
        <v>2.3835999999999999</v>
      </c>
      <c r="AR97" s="50">
        <f ca="1">IF(AR$63&lt;=$C$17,($C$34*AR$59*$B97/$C$63)*(IF(COUNTA($D97:AQ97)*(12/$C$63)&lt;=$C$9,0,1)),0)+IF(AS$63=$C$17,0,IF(AR$63=$C$17,$B97*(AR$60),0))</f>
        <v>2.3835999999999999</v>
      </c>
      <c r="AS97" s="50">
        <f ca="1">IF(AS$63&lt;=$C$17,($C$34*AS$59*$B97/$C$63)*(IF(COUNTA($D97:AR97)*(12/$C$63)&lt;=$C$9,0,1)),0)+IF(AT$63=$C$17,0,IF(AS$63=$C$17,$B97*(AS$60),0))</f>
        <v>2.3835999999999999</v>
      </c>
      <c r="AT97" s="50">
        <f ca="1">IF(AT$63&lt;=$C$17,($C$34*AT$59*$B97/$C$63)*(IF(COUNTA($D97:AS97)*(12/$C$63)&lt;=$C$9,0,1)),0)+IF(AU$63=$C$17,0,IF(AT$63=$C$17,$B97*(AT$60),0))</f>
        <v>2.3835999999999999</v>
      </c>
      <c r="AU97" s="50">
        <f ca="1">IF(AU$63&lt;=$C$17,($C$34*AU$59*$B97/$C$63)*(IF(COUNTA($D97:AT97)*(12/$C$63)&lt;=$C$9,0,1)),0)+IF(AV$63=$C$17,0,IF(AU$63=$C$17,$B97*(AU$60),0))</f>
        <v>2.3835999999999999</v>
      </c>
      <c r="AV97" s="50">
        <f ca="1">IF(AV$63&lt;=$C$17,($C$34*AV$59*$B97/$C$63)*(IF(COUNTA($D97:AU97)*(12/$C$63)&lt;=$C$9,0,1)),0)+IF(AW$63=$C$17,0,IF(AV$63=$C$17,$B97*(AV$60),0))</f>
        <v>2.3835999999999999</v>
      </c>
      <c r="AW97" s="50">
        <f ca="1">IF(AW$63&lt;=$C$17,($C$34*AW$59*$B97/$C$63)*(IF(COUNTA($D97:AV97)*(12/$C$63)&lt;=$C$9,0,1)),0)+IF(AX$63=$C$17,0,IF(AW$63=$C$17,$B97*(AW$60),0))</f>
        <v>2.3835999999999999</v>
      </c>
      <c r="AX97" s="50">
        <f ca="1">IF(AX$63&lt;=$C$17,($C$34*AX$59*$B97/$C$63)*(IF(COUNTA($D97:AW97)*(12/$C$63)&lt;=$C$9,0,1)),0)+IF(AY$63=$C$17,0,IF(AX$63=$C$17,$B97*(AX$60),0))</f>
        <v>2.3835999999999999</v>
      </c>
      <c r="AY97" s="50">
        <f ca="1">IF(AY$63&lt;=$C$17,($C$34*AY$59*$B97/$C$63)*(IF(COUNTA($D97:AX97)*(12/$C$63)&lt;=$C$9,0,1)),0)+IF(AZ$63=$C$17,0,IF(AY$63=$C$17,$B97*(AY$60),0))</f>
        <v>2.3835999999999999</v>
      </c>
      <c r="AZ97" s="50">
        <f ca="1">IF(AZ$63&lt;=$C$17,($C$34*AZ$59*$B97/$C$63)*(IF(COUNTA($D97:AY97)*(12/$C$63)&lt;=$C$9,0,1)),0)+IF(BA$63=$C$17,0,IF(AZ$63=$C$17,$B97*(AZ$60),0))</f>
        <v>2.3835999999999999</v>
      </c>
      <c r="BA97" s="50">
        <f ca="1">IF(BA$63&lt;=$C$17,($C$34*BA$59*$B97/$C$63)*(IF(COUNTA($D97:AZ97)*(12/$C$63)&lt;=$C$9,0,1)),0)+IF(BB$63=$C$17,0,IF(BA$63=$C$17,$B97*(BA$60),0))</f>
        <v>2.3835999999999999</v>
      </c>
      <c r="BB97" s="50">
        <f ca="1">IF(BB$63&lt;=$C$17,($C$34*BB$59*$B97/$C$63)*(IF(COUNTA($D97:BA97)*(12/$C$63)&lt;=$C$9,0,1)),0)+IF(BC$63=$C$17,0,IF(BB$63=$C$17,$B97*(BB$60),0))</f>
        <v>2.3835999999999999</v>
      </c>
      <c r="BC97" s="50">
        <f ca="1">IF(BC$63&lt;=$C$17,($C$34*BC$59*$B97/$C$63)*(IF(COUNTA($D97:BB97)*(12/$C$63)&lt;=$C$9,0,1)),0)+IF(BD$63=$C$17,0,IF(BC$63=$C$17,$B97*(BC$60),0))</f>
        <v>2.3835999999999999</v>
      </c>
      <c r="BD97" s="50">
        <f ca="1">IF(BD$63&lt;=$C$17,($C$34*BD$59*$B97/$C$63)*(IF(COUNTA($D97:BC97)*(12/$C$63)&lt;=$C$9,0,1)),0)+IF(BE$63=$C$17,0,IF(BD$63=$C$17,$B97*(BD$60),0))</f>
        <v>2.3835999999999999</v>
      </c>
      <c r="BE97" s="50">
        <f ca="1">IF(BE$63&lt;=$C$17,($C$34*BE$59*$B97/$C$63)*(IF(COUNTA($D97:BD97)*(12/$C$63)&lt;=$C$9,0,1)),0)+IF(BF$63=$C$17,0,IF(BE$63=$C$17,$B97*(BE$60),0))</f>
        <v>2.3835999999999999</v>
      </c>
      <c r="BF97" s="50">
        <f ca="1">IF(BF$63&lt;=$C$17,($C$34*BF$59*$B97/$C$63)*(IF(COUNTA($D97:BE97)*(12/$C$63)&lt;=$C$9,0,1)),0)+IF(BG$63=$C$17,0,IF(BF$63=$C$17,$B97*(BF$60),0))</f>
        <v>2.3835999999999999</v>
      </c>
      <c r="BG97" s="50">
        <f ca="1">IF(BG$63&lt;=$C$17,($C$34*BG$59*$B97/$C$63)*(IF(COUNTA($D97:BF97)*(12/$C$63)&lt;=$C$9,0,1)),0)+IF(BH$63=$C$17,0,IF(BG$63=$C$17,$B97*(BG$60),0))</f>
        <v>2.3835999999999999</v>
      </c>
      <c r="BH97" s="50">
        <f ca="1">IF(BH$63&lt;=$C$17,($C$34*BH$59*$B97/$C$63)*(IF(COUNTA($D97:BG97)*(12/$C$63)&lt;=$C$9,0,1)),0)+IF(BI$63=$C$17,0,IF(BH$63=$C$17,$B97*(BH$60),0))</f>
        <v>2.3835999999999999</v>
      </c>
      <c r="BI97" s="50">
        <f ca="1">IF(BI$63&lt;=$C$17,($C$34*BI$59*$B97/$C$63)*(IF(COUNTA($D97:BH97)*(12/$C$63)&lt;=$C$9,0,1)),0)+IF(BJ$63=$C$17,0,IF(BI$63=$C$17,$B97*(BI$60),0))</f>
        <v>2.3835999999999999</v>
      </c>
      <c r="BJ97" s="50">
        <f ca="1">IF(BJ$63&lt;=$C$17,($C$34*BJ$59*$B97/$C$63)*(IF(COUNTA($D97:BI97)*(12/$C$63)&lt;=$C$9,0,1)),0)+IF(BK$63=$C$17,0,IF(BJ$63=$C$17,$B97*(BJ$60),0))</f>
        <v>2.3835999999999999</v>
      </c>
      <c r="BK97" s="50">
        <f ca="1">IF(BK$63&lt;=$C$17,($C$34*BK$59*$B97/$C$63)*(IF(COUNTA($D97:BJ97)*(12/$C$63)&lt;=$C$9,0,1)),0)+IF(BL$63=$C$17,0,IF(BK$63=$C$17,$B97*(BK$60),0))</f>
        <v>2.3835999999999999</v>
      </c>
      <c r="BL97" s="50">
        <f ca="1">IF(BL$63&lt;=$C$17,($C$34*BL$59*$B97/$C$63)*(IF(COUNTA($D97:BK97)*(12/$C$63)&lt;=$C$9,0,1)),0)+IF(BM$63=$C$17,0,IF(BL$63=$C$17,$B97*(BL$60),0))</f>
        <v>2.3835999999999999</v>
      </c>
      <c r="BM97" s="50">
        <f ca="1">IF(BM$63&lt;=$C$17,($C$34*BM$59*$B97/$C$63)*(IF(COUNTA($D97:BL97)*(12/$C$63)&lt;=$C$9,0,1)),0)+IF(BN$63=$C$17,0,IF(BM$63=$C$17,$B97*(BM$60),0))</f>
        <v>2.3835999999999999</v>
      </c>
      <c r="BN97" s="50">
        <f ca="1">IF(BN$63&lt;=$C$17,($C$34*BN$59*$B97/$C$63)*(IF(COUNTA($D97:BM97)*(12/$C$63)&lt;=$C$9,0,1)),0)+IF(BO$63=$C$17,0,IF(BN$63=$C$17,$B97*(BN$60),0))</f>
        <v>2.3835999999999999</v>
      </c>
      <c r="BO97" s="50">
        <f ca="1">IF(BO$63&lt;=$C$17,($C$34*BO$59*$B97/$C$63)*(IF(COUNTA($D97:BN97)*(12/$C$63)&lt;=$C$9,0,1)),0)+IF(BP$63=$C$17,0,IF(BO$63=$C$17,$B97*(BO$60),0))</f>
        <v>2.3835999999999999</v>
      </c>
      <c r="BP97" s="50">
        <f ca="1">IF(BP$63&lt;=$C$17,($C$34*BP$59*$B97/$C$63)*(IF(COUNTA($D97:BO97)*(12/$C$63)&lt;=$C$9,0,1)),0)+IF(BQ$63=$C$17,0,IF(BP$63=$C$17,$B97*(BP$60),0))</f>
        <v>2.3835999999999999</v>
      </c>
      <c r="BQ97" s="50">
        <f ca="1">IF(BQ$63&lt;=$C$17,($C$34*BQ$59*$B97/$C$63)*(IF(COUNTA($D97:BP97)*(12/$C$63)&lt;=$C$9,0,1)),0)+IF(BR$63=$C$17,0,IF(BQ$63=$C$17,$B97*(BQ$60),0))</f>
        <v>2.3835999999999999</v>
      </c>
      <c r="BR97" s="50">
        <f ca="1">IF(BR$63&lt;=$C$17,($C$34*BR$59*$B97/$C$63)*(IF(COUNTA($D97:BQ97)*(12/$C$63)&lt;=$C$9,0,1)),0)+IF(BS$63=$C$17,0,IF(BR$63=$C$17,$B97*(BR$60),0))</f>
        <v>2.3835999999999999</v>
      </c>
      <c r="BS97" s="50">
        <f ca="1">IF(BS$63&lt;=$C$17,($C$34*BS$59*$B97/$C$63)*(IF(COUNTA($D97:BR97)*(12/$C$63)&lt;=$C$9,0,1)),0)+IF(BT$63=$C$17,0,IF(BS$63=$C$17,$B97*(BS$60),0))</f>
        <v>2.3835999999999999</v>
      </c>
      <c r="BT97" s="50">
        <f ca="1">IF(BT$63&lt;=$C$17,($C$34*BT$59*$B97/$C$63)*(IF(COUNTA($D97:BS97)*(12/$C$63)&lt;=$C$9,0,1)),0)+IF(BU$63=$C$17,0,IF(BT$63=$C$17,$B97*(BT$60),0))</f>
        <v>2.3835999999999999</v>
      </c>
      <c r="BU97" s="50">
        <f ca="1">IF(BU$63&lt;=$C$17,($C$34*BU$59*$B97/$C$63)*(IF(COUNTA($D97:BT97)*(12/$C$63)&lt;=$C$9,0,1)),0)+IF(BV$63=$C$17,0,IF(BU$63=$C$17,$B97*(BU$60),0))</f>
        <v>2.3835999999999999</v>
      </c>
      <c r="BV97" s="50">
        <f ca="1">IF(BV$63&lt;=$C$17,($C$34*BV$59*$B97/$C$63)*(IF(COUNTA($D97:BU97)*(12/$C$63)&lt;=$C$9,0,1)),0)+IF(BW$63=$C$17,0,IF(BV$63=$C$17,$B97*(BV$60),0))</f>
        <v>2.3835999999999999</v>
      </c>
      <c r="BW97" s="50">
        <f ca="1">IF(BW$63&lt;=$C$17,($C$34*BW$59*$B97/$C$63)*(IF(COUNTA($D97:BV97)*(12/$C$63)&lt;=$C$9,0,1)),0)+IF(BX$63=$C$17,0,IF(BW$63=$C$17,$B97*(BW$60),0))</f>
        <v>2.3835999999999999</v>
      </c>
      <c r="BX97" s="50">
        <f ca="1">IF(BX$63&lt;=$C$17,($C$34*BX$59*$B97/$C$63)*(IF(COUNTA($D97:BW97)*(12/$C$63)&lt;=$C$9,0,1)),0)+IF(BY$63=$C$17,0,IF(BX$63=$C$17,$B97*(BX$60),0))</f>
        <v>2.3835999999999999</v>
      </c>
      <c r="BY97" s="50">
        <f ca="1">IF(BY$63&lt;=$C$17,($C$34*BY$59*$B97/$C$63)*(IF(COUNTA($D97:BX97)*(12/$C$63)&lt;=$C$9,0,1)),0)+IF(BZ$63=$C$17,0,IF(BY$63=$C$17,$B97*(BY$60),0))</f>
        <v>2.3835999999999999</v>
      </c>
      <c r="BZ97" s="50">
        <f ca="1">IF(BZ$63&lt;=$C$17,($C$34*BZ$59*$B97/$C$63)*(IF(COUNTA($D97:BY97)*(12/$C$63)&lt;=$C$9,0,1)),0)+IF(CA$63=$C$17,0,IF(BZ$63=$C$17,$B97*(BZ$60),0))</f>
        <v>2.3835999999999999</v>
      </c>
      <c r="CA97" s="50">
        <f ca="1">IF(CA$63&lt;=$C$17,($C$34*CA$59*$B97/$C$63)*(IF(COUNTA($D97:BZ97)*(12/$C$63)&lt;=$C$9,0,1)),0)+IF(CB$63=$C$17,0,IF(CA$63=$C$17,$B97*(CA$60),0))</f>
        <v>2.3835999999999999</v>
      </c>
      <c r="CB97" s="50">
        <f ca="1">IF(CB$63&lt;=$C$17,($C$34*CB$59*$B97/$C$63)*(IF(COUNTA($D97:CA97)*(12/$C$63)&lt;=$C$9,0,1)),0)+IF(CC$63=$C$17,0,IF(CB$63=$C$17,$B97*(CB$60),0))</f>
        <v>2.3835999999999999</v>
      </c>
      <c r="CC97" s="50">
        <f ca="1">IF(CC$63&lt;=$C$17,($C$34*CC$59*$B97/$C$63)*(IF(COUNTA($D97:CB97)*(12/$C$63)&lt;=$C$9,0,1)),0)+IF(CD$63=$C$17,0,IF(CC$63=$C$17,$B97*(CC$60),0))</f>
        <v>2.3835999999999999</v>
      </c>
      <c r="CD97" s="50">
        <f ca="1">IF(CD$63&lt;=$C$17,($C$34*CD$59*$B97/$C$63)*(IF(COUNTA($D97:CC97)*(12/$C$63)&lt;=$C$9,0,1)),0)+IF(CE$63=$C$17,0,IF(CD$63=$C$17,$B97*(CD$60),0))</f>
        <v>2.3835999999999999</v>
      </c>
      <c r="CE97" s="50">
        <f ca="1">IF(CE$63&lt;=$C$17,($C$34*CE$59*$B97/$C$63)*(IF(COUNTA($D97:CD97)*(12/$C$63)&lt;=$C$9,0,1)),0)+IF(CF$63=$C$17,0,IF(CE$63=$C$17,$B97*(CE$60),0))</f>
        <v>2.3835999999999999</v>
      </c>
      <c r="CF97" s="50">
        <f ca="1">IF(CF$63&lt;=$C$17,($C$34*CF$59*$B97/$C$63)*(IF(COUNTA($D97:CE97)*(12/$C$63)&lt;=$C$9,0,1)),0)+IF(CG$63=$C$17,0,IF(CF$63=$C$17,$B97*(CF$60),0))</f>
        <v>2.3835999999999999</v>
      </c>
      <c r="CG97" s="50">
        <f ca="1">IF(CG$63&lt;=$C$17,($C$34*CG$59*$B97/$C$63)*(IF(COUNTA($D97:CF97)*(12/$C$63)&lt;=$C$9,0,1)),0)+IF(CH$63=$C$17,0,IF(CG$63=$C$17,$B97*(CG$60),0))</f>
        <v>2.3835999999999999</v>
      </c>
      <c r="CH97" s="50">
        <f ca="1">IF(CH$63&lt;=$C$17,($C$34*CH$59*$B97/$C$63)*(IF(COUNTA($D97:CG97)*(12/$C$63)&lt;=$C$9,0,1)),0)+IF(CI$63=$C$17,0,IF(CH$63=$C$17,$B97*(CH$60),0))</f>
        <v>2.3835999999999999</v>
      </c>
      <c r="CI97" s="50">
        <f ca="1">IF(CI$63&lt;=$C$17,($C$34*CI$59*$B97/$C$63)*(IF(COUNTA($D97:CH97)*(12/$C$63)&lt;=$C$9,0,1)),0)+IF(CJ$63=$C$17,0,IF(CI$63=$C$17,$B97*(CI$60),0))</f>
        <v>2.3835999999999999</v>
      </c>
      <c r="CJ97" s="50">
        <f ca="1">IF(CJ$63&lt;=$C$17,($C$34*CJ$59*$B97/$C$63)*(IF(COUNTA($D97:CI97)*(12/$C$63)&lt;=$C$9,0,1)),0)+IF(CK$63=$C$17,0,IF(CJ$63=$C$17,$B97*(CJ$60),0))</f>
        <v>2.3835999999999999</v>
      </c>
      <c r="CK97" s="50">
        <f ca="1">IF(CK$63&lt;=$C$17,($C$34*CK$59*$B97/$C$63)*(IF(COUNTA($D97:CJ97)*(12/$C$63)&lt;=$C$9,0,1)),0)+IF(CL$63=$C$17,0,IF(CK$63=$C$17,$B97*(CK$60),0))</f>
        <v>2.3835999999999999</v>
      </c>
      <c r="CL97" s="50">
        <f ca="1">IF(CL$63&lt;=$C$17,($C$34*CL$59*$B97/$C$63)*(IF(COUNTA($D97:CK97)*(12/$C$63)&lt;=$C$9,0,1)),0)+IF(CM$63=$C$17,0,IF(CL$63=$C$17,$B97*(CL$60),0))</f>
        <v>2.3835999999999999</v>
      </c>
      <c r="CM97" s="50">
        <f ca="1">IF(CM$63&lt;=$C$17,($C$34*CM$59*$B97/$C$63)*(IF(COUNTA($D97:CL97)*(12/$C$63)&lt;=$C$9,0,1)),0)+IF(CN$63=$C$17,0,IF(CM$63=$C$17,$B97*(CM$60),0))</f>
        <v>2.3835999999999999</v>
      </c>
      <c r="CN97" s="50">
        <f ca="1">IF(CN$63&lt;=$C$17,($C$34*CN$59*$B97/$C$63)*(IF(COUNTA($D97:CM97)*(12/$C$63)&lt;=$C$9,0,1)),0)+IF(CO$63=$C$17,0,IF(CN$63=$C$17,$B97*(CN$60),0))</f>
        <v>2.3835999999999999</v>
      </c>
      <c r="CO97" s="50">
        <f ca="1">IF(CO$63&lt;=$C$17,($C$34*CO$59*$B97/$C$63)*(IF(COUNTA($D97:CN97)*(12/$C$63)&lt;=$C$9,0,1)),0)+IF(CP$63=$C$17,0,IF(CO$63=$C$17,$B97*(CO$60),0))</f>
        <v>2.3835999999999999</v>
      </c>
      <c r="CP97" s="50">
        <f ca="1">IF(CP$63&lt;=$C$17,($C$34*CP$59*$B97/$C$63)*(IF(COUNTA($D97:CO97)*(12/$C$63)&lt;=$C$9,0,1)),0)+IF(CQ$63=$C$17,0,IF(CP$63=$C$17,$B97*(CP$60),0))</f>
        <v>2.3835999999999999</v>
      </c>
      <c r="CQ97" s="50">
        <f ca="1">IF(CQ$63&lt;=$C$17,($C$34*CQ$59*$B97/$C$63)*(IF(COUNTA($D97:CP97)*(12/$C$63)&lt;=$C$9,0,1)),0)+IF(CR$63=$C$17,0,IF(CQ$63=$C$17,$B97*(CQ$60),0))</f>
        <v>2.3835999999999999</v>
      </c>
      <c r="CR97" s="50">
        <f ca="1">IF(CR$63&lt;=$C$17,($C$34*CR$59*$B97/$C$63)*(IF(COUNTA($D97:CQ97)*(12/$C$63)&lt;=$C$9,0,1)),0)+IF(CS$63=$C$17,0,IF(CR$63=$C$17,$B97*(CR$60),0))</f>
        <v>2.3835999999999999</v>
      </c>
      <c r="CS97" s="50">
        <f ca="1">IF(CS$63&lt;=$C$17,($C$34*CS$59*$B97/$C$63)*(IF(COUNTA($D97:CR97)*(12/$C$63)&lt;=$C$9,0,1)),0)+IF(CT$63=$C$17,0,IF(CS$63=$C$17,$B97*(CS$60),0))</f>
        <v>2.3835999999999999</v>
      </c>
      <c r="CT97" s="50">
        <f ca="1">IF(CT$63&lt;=$C$17,($C$34*CT$59*$B97/$C$63)*(IF(COUNTA($D97:CS97)*(12/$C$63)&lt;=$C$9,0,1)),0)+IF(CU$63=$C$17,0,IF(CT$63=$C$17,$B97*(CT$60),0))</f>
        <v>2.3835999999999999</v>
      </c>
      <c r="CU97" s="50">
        <f ca="1">IF(CU$63&lt;=$C$17,($C$34*CU$59*$B97/$C$63)*(IF(COUNTA($D97:CT97)*(12/$C$63)&lt;=$C$9,0,1)),0)+IF(CV$63=$C$17,0,IF(CU$63=$C$17,$B97*(CU$60),0))</f>
        <v>2.3835999999999999</v>
      </c>
      <c r="CV97" s="50">
        <f ca="1">IF(CV$63&lt;=$C$17,($C$34*CV$59*$B97/$C$63)*(IF(COUNTA($D97:CU97)*(12/$C$63)&lt;=$C$9,0,1)),0)+IF(CW$63=$C$17,0,IF(CV$63=$C$17,$B97*(CV$60),0))</f>
        <v>2.3835999999999999</v>
      </c>
      <c r="CW97" s="50">
        <f ca="1">IF(CW$63&lt;=$C$17,($C$34*CW$59*$B97/$C$63)*(IF(COUNTA($D97:CV97)*(12/$C$63)&lt;=$C$9,0,1)),0)+IF(CX$63=$C$17,0,IF(CW$63=$C$17,$B97*(CW$60),0))</f>
        <v>2.3835999999999999</v>
      </c>
      <c r="CX97" s="50">
        <f ca="1">IF(CX$63&lt;=$C$17,($C$34*CX$59*$B97/$C$63)*(IF(COUNTA($D97:CW97)*(12/$C$63)&lt;=$C$9,0,1)),0)+IF(CY$63=$C$17,0,IF(CX$63=$C$17,$B97*(CX$60),0))</f>
        <v>2.3835999999999999</v>
      </c>
      <c r="CY97" s="50">
        <f ca="1">IF(CY$63&lt;=$C$17,($C$34*CY$59*$B97/$C$63)*(IF(COUNTA($D97:CX97)*(12/$C$63)&lt;=$C$9,0,1)),0)+IF(CZ$63=$C$17,0,IF(CY$63=$C$17,$B97*(CY$60),0))</f>
        <v>2.3835999999999999</v>
      </c>
      <c r="CZ97" s="50">
        <f ca="1">IF(CZ$63&lt;=$C$17,($C$34*CZ$59*$B97/$C$63)*(IF(COUNTA($D97:CY97)*(12/$C$63)&lt;=$C$9,0,1)),0)+IF(DA$63=$C$17,0,IF(CZ$63=$C$17,$B97*(CZ$60),0))</f>
        <v>2.3835999999999999</v>
      </c>
      <c r="DA97" s="50">
        <f ca="1">IF(DA$63&lt;=$C$17,($C$34*DA$59*$B97/$C$63)*(IF(COUNTA($D97:CZ97)*(12/$C$63)&lt;=$C$9,0,1)),0)+IF(DB$63=$C$17,0,IF(DA$63=$C$17,$B97*(DA$60),0))</f>
        <v>2.3835999999999999</v>
      </c>
      <c r="DB97" s="50">
        <f ca="1">IF(DB$63&lt;=$C$17,($C$34*DB$59*$B97/$C$63)*(IF(COUNTA($D97:DA97)*(12/$C$63)&lt;=$C$9,0,1)),0)+IF(DC$63=$C$17,0,IF(DB$63=$C$17,$B97*(DB$60),0))</f>
        <v>2.3835999999999999</v>
      </c>
      <c r="DC97" s="50">
        <f ca="1">IF(DC$63&lt;=$C$17,($C$34*DC$59*$B97/$C$63)*(IF(COUNTA($D97:DB97)*(12/$C$63)&lt;=$C$9,0,1)),0)+IF(DD$63=$C$17,0,IF(DC$63=$C$17,$B97*(DC$60),0))</f>
        <v>2.3835999999999999</v>
      </c>
      <c r="DD97" s="50">
        <f ca="1">IF(DD$63&lt;=$C$17,($C$34*DD$59*$B97/$C$63)*(IF(COUNTA($D97:DC97)*(12/$C$63)&lt;=$C$9,0,1)),0)+IF(DE$63=$C$17,0,IF(DD$63=$C$17,$B97*(DD$60),0))</f>
        <v>2.3835999999999999</v>
      </c>
      <c r="DE97" s="50">
        <f ca="1">IF(DE$63&lt;=$C$17,($C$34*DE$59*$B97/$C$63)*(IF(COUNTA($D97:DD97)*(12/$C$63)&lt;=$C$9,0,1)),0)+IF(DF$63=$C$17,0,IF(DE$63=$C$17,$B97*(DE$60),0))</f>
        <v>2.3835999999999999</v>
      </c>
      <c r="DF97" s="50">
        <f ca="1">IF(DF$63&lt;=$C$17,($C$34*DF$59*$B97/$C$63)*(IF(COUNTA($D97:DE97)*(12/$C$63)&lt;=$C$9,0,1)),0)+IF(DG$63=$C$17,0,IF(DF$63=$C$17,$B97*(DF$60),0))</f>
        <v>2.3835999999999999</v>
      </c>
      <c r="DG97" s="50">
        <f ca="1">IF(DG$63&lt;=$C$17,($C$34*DG$59*$B97/$C$63)*(IF(COUNTA($D97:DF97)*(12/$C$63)&lt;=$C$9,0,1)),0)+IF(DH$63=$C$17,0,IF(DG$63=$C$17,$B97*(DG$60),0))</f>
        <v>2.3835999999999999</v>
      </c>
      <c r="DH97" s="50">
        <f ca="1">IF(DH$63&lt;=$C$17,($C$34*DH$59*$B97/$C$63)*(IF(COUNTA($D97:DG97)*(12/$C$63)&lt;=$C$9,0,1)),0)+IF(DI$63=$C$17,0,IF(DH$63=$C$17,$B97*(DH$60),0))</f>
        <v>2.3835999999999999</v>
      </c>
      <c r="DI97" s="50">
        <f ca="1">IF(DI$63&lt;=$C$17,($C$34*DI$59*$B97/$C$63)*(IF(COUNTA($D97:DH97)*(12/$C$63)&lt;=$C$9,0,1)),0)+IF(DJ$63=$C$17,0,IF(DI$63=$C$17,$B97*(DI$60),0))</f>
        <v>2.3835999999999999</v>
      </c>
      <c r="DJ97" s="50">
        <f ca="1">IF(DJ$63&lt;=$C$17,($C$34*DJ$59*$B97/$C$63)*(IF(COUNTA($D97:DI97)*(12/$C$63)&lt;=$C$9,0,1)),0)+IF(DK$63=$C$17,0,IF(DJ$63=$C$17,$B97*(DJ$60),0))</f>
        <v>2.3835999999999999</v>
      </c>
      <c r="DK97" s="50">
        <f ca="1">IF(DK$63&lt;=$C$17,($C$34*DK$59*$B97/$C$63)*(IF(COUNTA($D97:DJ97)*(12/$C$63)&lt;=$C$9,0,1)),0)+IF(DL$63=$C$17,0,IF(DK$63=$C$17,$B97*(DK$60),0))</f>
        <v>2.3835999999999999</v>
      </c>
      <c r="DL97" s="50">
        <f ca="1">IF(DL$63&lt;=$C$17,($C$34*DL$59*$B97/$C$63)*(IF(COUNTA($D97:DK97)*(12/$C$63)&lt;=$C$9,0,1)),0)+IF(DM$63=$C$17,0,IF(DL$63=$C$17,$B97*(DL$60),0))</f>
        <v>2.3835999999999999</v>
      </c>
      <c r="DM97" s="50">
        <f ca="1">IF(DM$63&lt;=$C$17,($C$34*DM$59*$B97/$C$63)*(IF(COUNTA($D97:DL97)*(12/$C$63)&lt;=$C$9,0,1)),0)+IF(DN$63=$C$17,0,IF(DM$63=$C$17,$B97*(DM$60),0))</f>
        <v>2.3835999999999999</v>
      </c>
      <c r="DN97" s="50">
        <f ca="1">IF(DN$63&lt;=$C$17,($C$34*DN$59*$B97/$C$63)*(IF(COUNTA($D97:DM97)*(12/$C$63)&lt;=$C$9,0,1)),0)+IF(DO$63=$C$17,0,IF(DN$63=$C$17,$B97*(DN$60),0))</f>
        <v>2.3835999999999999</v>
      </c>
      <c r="DO97" s="50">
        <f ca="1">IF(DO$63&lt;=$C$17,($C$34*DO$59*$B97/$C$63)*(IF(COUNTA($D97:DN97)*(12/$C$63)&lt;=$C$9,0,1)),0)+IF(DP$63=$C$17,0,IF(DO$63=$C$17,$B97*(DO$60),0))</f>
        <v>2.3835999999999999</v>
      </c>
      <c r="DP97" s="50">
        <f ca="1">IF(DP$63&lt;=$C$17,($C$34*DP$59*$B97/$C$63)*(IF(COUNTA($D97:DO97)*(12/$C$63)&lt;=$C$9,0,1)),0)+IF(DQ$63=$C$17,0,IF(DP$63=$C$17,$B97*(DP$60),0))</f>
        <v>2.3835999999999999</v>
      </c>
      <c r="DQ97" s="50">
        <f ca="1">IF(DQ$63&lt;=$C$17,($C$34*DQ$59*$B97/$C$63)*(IF(COUNTA($D97:DP97)*(12/$C$63)&lt;=$C$9,0,1)),0)+IF(DR$63=$C$17,0,IF(DQ$63=$C$17,$B97*(DQ$60),0))</f>
        <v>2.3835999999999999</v>
      </c>
      <c r="DR97" s="50">
        <f ca="1">IF(DR$63&lt;=$C$17,($C$34*DR$59*$B97/$C$63)*(IF(COUNTA($D97:DQ97)*(12/$C$63)&lt;=$C$9,0,1)),0)+IF(DS$63=$C$17,0,IF(DR$63=$C$17,$B97*(DR$60),0))</f>
        <v>2.3835999999999999</v>
      </c>
      <c r="DS97" s="50">
        <f ca="1">IF(DS$63&lt;=$C$17,($C$34*DS$59*$B97/$C$63)*(IF(COUNTA($D97:DR97)*(12/$C$63)&lt;=$C$9,0,1)),0)+IF(DT$63=$C$17,0,IF(DS$63=$C$17,$B97*(DS$60),0))</f>
        <v>2.3835999999999999</v>
      </c>
      <c r="DT97" s="50">
        <f ca="1">IF(DT$63&lt;=$C$17,($C$34*DT$59*$B97/$C$63)*(IF(COUNTA($D97:DS97)*(12/$C$63)&lt;=$C$9,0,1)),0)+IF(DU$63=$C$17,0,IF(DT$63=$C$17,$B97*(DT$60),0))</f>
        <v>598.87954772205046</v>
      </c>
      <c r="DU97" s="50">
        <f>IF(DU$63&lt;=$C$17,($C$34*DU$59*$B97/$C$63)*(IF(COUNTA($D97:DT97)*(12/$C$63)&lt;=$C$9,0,1)),0)+IF(DV$63=$C$17,0,IF(DU$63=$C$17,$B97*(DU$60),0))</f>
        <v>0</v>
      </c>
      <c r="DV97" s="50">
        <f>IF(DV$63&lt;=$C$17,($C$34*DV$59*$B97/$C$63)*(IF(COUNTA($D97:DU97)*(12/$C$63)&lt;=$C$9,0,1)),0)+IF(DW$63=$C$17,0,IF(DV$63=$C$17,$B97*(DV$60),0))</f>
        <v>0</v>
      </c>
      <c r="DW97" s="50">
        <f>IF(DW$63&lt;=$C$17,($C$34*DW$59*$B97/$C$63)*(IF(COUNTA($D97:DV97)*(12/$C$63)&lt;=$C$9,0,1)),0)+IF(DX$63=$C$17,0,IF(DW$63=$C$17,$B97*(DW$60),0))</f>
        <v>0</v>
      </c>
      <c r="DX97" s="50">
        <f>IF(DX$63&lt;=$C$17,($C$34*DX$59*$B97/$C$63)*(IF(COUNTA($D97:DW97)*(12/$C$63)&lt;=$C$9,0,1)),0)+IF(DY$63=$C$17,0,IF(DX$63=$C$17,$B97*(DX$60),0))</f>
        <v>0</v>
      </c>
      <c r="DY97" s="50">
        <f>IF(DY$63&lt;=$C$17,($C$34*DY$59*$B97/$C$63)*(IF(COUNTA($D97:DX97)*(12/$C$63)&lt;=$C$9,0,1)),0)+IF(DZ$63=$C$17,0,IF(DY$63=$C$17,$B97*(DY$60),0))</f>
        <v>0</v>
      </c>
      <c r="DZ97" s="50">
        <f>IF(DZ$63&lt;=$C$17,($C$34*DZ$59*$B97/$C$63)*(IF(COUNTA($D97:DY97)*(12/$C$63)&lt;=$C$9,0,1)),0)+IF(EA$63=$C$17,0,IF(DZ$63=$C$17,$B97*(DZ$60),0))</f>
        <v>0</v>
      </c>
      <c r="EA97" s="50">
        <f>IF(EA$63&lt;=$C$17,($C$34*EA$59*$B97/$C$63)*(IF(COUNTA($D97:DZ97)*(12/$C$63)&lt;=$C$9,0,1)),0)+IF(EB$63=$C$17,0,IF(EA$63=$C$17,$B97*(EA$60),0))</f>
        <v>0</v>
      </c>
      <c r="EB97" s="50">
        <f>IF(EB$63&lt;=$C$17,($C$34*EB$59*$B97/$C$63)*(IF(COUNTA($D97:EA97)*(12/$C$63)&lt;=$C$9,0,1)),0)+IF(EC$63=$C$17,0,IF(EB$63=$C$17,$B97*(EB$60),0))</f>
        <v>0</v>
      </c>
      <c r="EC97" s="50">
        <f>IF(EC$63&lt;=$C$17,($C$34*EC$59*$B97/$C$63)*(IF(COUNTA($D97:EB97)*(12/$C$63)&lt;=$C$9,0,1)),0)+IF(ED$63=$C$17,0,IF(EC$63=$C$17,$B97*(EC$60),0))</f>
        <v>0</v>
      </c>
      <c r="ED97" s="50">
        <f>IF(ED$63&lt;=$C$17,($C$34*ED$59*$B97/$C$63)*(IF(COUNTA($D97:EC97)*(12/$C$63)&lt;=$C$9,0,1)),0)+IF(EE$63=$C$17,0,IF(ED$63=$C$17,$B97*(ED$60),0))</f>
        <v>0</v>
      </c>
      <c r="EE97" s="50">
        <f>IF(EE$63&lt;=$C$17,($C$34*EE$59*$B97/$C$63)*(IF(COUNTA($D97:ED97)*(12/$C$63)&lt;=$C$9,0,1)),0)+IF(EF$63=$C$17,0,IF(EE$63=$C$17,$B97*(EE$60),0))</f>
        <v>0</v>
      </c>
      <c r="EF97" s="50">
        <f>IF(EF$63&lt;=$C$17,($C$34*EF$59*$B97/$C$63)*(IF(COUNTA($D97:EE97)*(12/$C$63)&lt;=$C$9,0,1)),0)+IF(EG$63=$C$17,0,IF(EF$63=$C$17,$B97*(EF$60),0))</f>
        <v>0</v>
      </c>
      <c r="EG97" s="50">
        <f>IF(EG$63&lt;=$C$17,($C$34*EG$59*$B97/$C$63)*(IF(COUNTA($D97:EF97)*(12/$C$63)&lt;=$C$9,0,1)),0)+IF(EH$63=$C$17,0,IF(EG$63=$C$17,$B97*(EG$60),0))</f>
        <v>0</v>
      </c>
      <c r="EH97" s="50">
        <f>IF(EH$63&lt;=$C$17,($C$34*EH$59*$B97/$C$63)*(IF(COUNTA($D97:EG97)*(12/$C$63)&lt;=$C$9,0,1)),0)+IF(EI$63=$C$17,0,IF(EH$63=$C$17,$B97*(EH$60),0))</f>
        <v>0</v>
      </c>
      <c r="EI97" s="50">
        <f>IF(EI$63&lt;=$C$17,($C$34*EI$59*$B97/$C$63)*(IF(COUNTA($D97:EH97)*(12/$C$63)&lt;=$C$9,0,1)),0)+IF(EJ$63=$C$17,0,IF(EI$63=$C$17,$B97*(EI$60),0))</f>
        <v>0</v>
      </c>
      <c r="EJ97" s="50">
        <f>IF(EJ$63&lt;=$C$17,($C$34*EJ$59*$B97/$C$63)*(IF(COUNTA($D97:EI97)*(12/$C$63)&lt;=$C$9,0,1)),0)+IF(EK$63=$C$17,0,IF(EJ$63=$C$17,$B97*(EJ$60),0))</f>
        <v>0</v>
      </c>
      <c r="EK97" s="50">
        <f>IF(EK$63&lt;=$C$17,($C$34*EK$59*$B97/$C$63)*(IF(COUNTA($D97:EJ97)*(12/$C$63)&lt;=$C$9,0,1)),0)+IF(EL$63=$C$17,0,IF(EK$63=$C$17,$B97*(EK$60),0))</f>
        <v>0</v>
      </c>
      <c r="EL97" s="50">
        <f>IF(EL$63&lt;=$C$17,($C$34*EL$59*$B97/$C$63)*(IF(COUNTA($D97:EK97)*(12/$C$63)&lt;=$C$9,0,1)),0)+IF(EM$63=$C$17,0,IF(EL$63=$C$17,$B97*(EL$60),0))</f>
        <v>0</v>
      </c>
      <c r="EM97" s="50">
        <f>IF(EM$63&lt;=$C$17,($C$34*EM$59*$B97/$C$63)*(IF(COUNTA($D97:EL97)*(12/$C$63)&lt;=$C$9,0,1)),0)+IF(EN$63=$C$17,0,IF(EM$63=$C$17,$B97*(EM$60),0))</f>
        <v>0</v>
      </c>
      <c r="EN97" s="50">
        <f>IF(EN$63&lt;=$C$17,($C$34*EN$59*$B97/$C$63)*(IF(COUNTA($D97:EM97)*(12/$C$63)&lt;=$C$9,0,1)),0)+IF(EO$63=$C$17,0,IF(EN$63=$C$17,$B97*(EN$60),0))</f>
        <v>0</v>
      </c>
      <c r="EO97" s="50">
        <f>IF(EO$63&lt;=$C$17,($C$34*EO$59*$B97/$C$63)*(IF(COUNTA($D97:EN97)*(12/$C$63)&lt;=$C$9,0,1)),0)+IF(EP$63=$C$17,0,IF(EO$63=$C$17,$B97*(EO$60),0))</f>
        <v>0</v>
      </c>
      <c r="EP97" s="50">
        <f>IF(EP$63&lt;=$C$17,($C$34*EP$59*$B97/$C$63)*(IF(COUNTA($D97:EO97)*(12/$C$63)&lt;=$C$9,0,1)),0)+IF(EQ$63=$C$17,0,IF(EP$63=$C$17,$B97*(EP$60),0))</f>
        <v>0</v>
      </c>
      <c r="EQ97" s="50">
        <f>IF(EQ$63&lt;=$C$17,($C$34*EQ$59*$B97/$C$63)*(IF(COUNTA($D97:EP97)*(12/$C$63)&lt;=$C$9,0,1)),0)+IF(ER$63=$C$17,0,IF(EQ$63=$C$17,$B97*(EQ$60),0))</f>
        <v>0</v>
      </c>
      <c r="ER97" s="50">
        <f>IF(ER$63&lt;=$C$17,($C$34*ER$59*$B97/$C$63)*(IF(COUNTA($D97:EQ97)*(12/$C$63)&lt;=$C$9,0,1)),0)+IF(ES$63=$C$17,0,IF(ER$63=$C$17,$B97*(ER$60),0))</f>
        <v>0</v>
      </c>
      <c r="ES97" s="50">
        <f>IF(ES$63&lt;=$C$17,($C$34*ES$59*$B97/$C$63)*(IF(COUNTA($D97:ER97)*(12/$C$63)&lt;=$C$9,0,1)),0)+IF(ET$63=$C$17,0,IF(ES$63=$C$17,$B97*(ES$60),0))</f>
        <v>0</v>
      </c>
      <c r="ET97" s="50">
        <f>IF(ET$63&lt;=$C$17,($C$34*ET$59*$B97/$C$63)*(IF(COUNTA($D97:ES97)*(12/$C$63)&lt;=$C$9,0,1)),0)+IF(EU$63=$C$17,0,IF(ET$63=$C$17,$B97*(ET$60),0))</f>
        <v>0</v>
      </c>
      <c r="EU97" s="50">
        <f>IF(EU$63&lt;=$C$17,($C$34*EU$59*$B97/$C$63)*(IF(COUNTA($D97:ET97)*(12/$C$63)&lt;=$C$9,0,1)),0)+IF(EV$63=$C$17,0,IF(EU$63=$C$17,$B97*(EU$60),0))</f>
        <v>0</v>
      </c>
      <c r="EV97" s="50">
        <f>IF(EV$63&lt;=$C$17,($C$34*EV$59*$B97/$C$63)*(IF(COUNTA($D97:EU97)*(12/$C$63)&lt;=$C$9,0,1)),0)+IF(EW$63=$C$17,0,IF(EV$63=$C$17,$B97*(EV$60),0))</f>
        <v>0</v>
      </c>
      <c r="EW97" s="50">
        <f>IF(EW$63&lt;=$C$17,($C$34*EW$59*$B97/$C$63)*(IF(COUNTA($D97:EV97)*(12/$C$63)&lt;=$C$9,0,1)),0)+IF(EX$63=$C$17,0,IF(EW$63=$C$17,$B97*(EW$60),0))</f>
        <v>0</v>
      </c>
      <c r="EX97" s="50">
        <f>IF(EX$63&lt;=$C$17,($C$34*EX$59*$B97/$C$63)*(IF(COUNTA($D97:EW97)*(12/$C$63)&lt;=$C$9,0,1)),0)+IF(EY$63=$C$17,0,IF(EX$63=$C$17,$B97*(EX$60),0))</f>
        <v>0</v>
      </c>
      <c r="EY97" s="50">
        <f>IF(EY$63&lt;=$C$17,($C$34*EY$59*$B97/$C$63)*(IF(COUNTA($D97:EX97)*(12/$C$63)&lt;=$C$9,0,1)),0)+IF(EZ$63=$C$17,0,IF(EY$63=$C$17,$B97*(EY$60),0))</f>
        <v>0</v>
      </c>
      <c r="EZ97" s="50">
        <f>IF(EZ$63&lt;=$C$17,($C$34*EZ$59*$B97/$C$63)*(IF(COUNTA($D97:EY97)*(12/$C$63)&lt;=$C$9,0,1)),0)+IF(FA$63=$C$17,0,IF(EZ$63=$C$17,$B97*(EZ$60),0))</f>
        <v>0</v>
      </c>
      <c r="FA97" s="50">
        <f>IF(FA$63&lt;=$C$17,($C$34*FA$59*$B97/$C$63)*(IF(COUNTA($D97:EZ97)*(12/$C$63)&lt;=$C$9,0,1)),0)+IF(FB$63=$C$17,0,IF(FA$63=$C$17,$B97*(FA$60),0))</f>
        <v>0</v>
      </c>
      <c r="FB97" s="50">
        <f>IF(FB$63&lt;=$C$17,($C$34*FB$59*$B97/$C$63)*(IF(COUNTA($D97:FA97)*(12/$C$63)&lt;=$C$9,0,1)),0)+IF(FC$63=$C$17,0,IF(FB$63=$C$17,$B97*(FB$60),0))</f>
        <v>0</v>
      </c>
      <c r="FC97" s="50">
        <f>IF(FC$63&lt;=$C$17,($C$34*FC$59*$B97/$C$63)*(IF(COUNTA($D97:FB97)*(12/$C$63)&lt;=$C$9,0,1)),0)+IF(FD$63=$C$17,0,IF(FC$63=$C$17,$B97*(FC$60),0))</f>
        <v>0</v>
      </c>
      <c r="FD97" s="50">
        <f>IF(FD$63&lt;=$C$17,($C$34*FD$59*$B97/$C$63)*(IF(COUNTA($D97:FC97)*(12/$C$63)&lt;=$C$9,0,1)),0)+IF(FE$63=$C$17,0,IF(FD$63=$C$17,$B97*(FD$60),0))</f>
        <v>0</v>
      </c>
      <c r="FE97" s="50">
        <f>IF(FE$63&lt;=$C$17,($C$34*FE$59*$B97/$C$63)*(IF(COUNTA($D97:FD97)*(12/$C$63)&lt;=$C$9,0,1)),0)+IF(FF$63=$C$17,0,IF(FE$63=$C$17,$B97*(FE$60),0))</f>
        <v>0</v>
      </c>
      <c r="FF97" s="50">
        <f>IF(FF$63&lt;=$C$17,($C$34*FF$59*$B97/$C$63)*(IF(COUNTA($D97:FE97)*(12/$C$63)&lt;=$C$9,0,1)),0)+IF(FG$63=$C$17,0,IF(FF$63=$C$17,$B97*(FF$60),0))</f>
        <v>0</v>
      </c>
      <c r="FG97" s="50">
        <f>IF(FG$63&lt;=$C$17,($C$34*FG$59*$B97/$C$63)*(IF(COUNTA($D97:FF97)*(12/$C$63)&lt;=$C$9,0,1)),0)+IF(FH$63=$C$17,0,IF(FG$63=$C$17,$B97*(FG$60),0))</f>
        <v>0</v>
      </c>
      <c r="FH97" s="50">
        <f>IF(FH$63&lt;=$C$17,($C$34*FH$59*$B97/$C$63)*(IF(COUNTA($D97:FG97)*(12/$C$63)&lt;=$C$9,0,1)),0)+IF(FI$63=$C$17,0,IF(FH$63=$C$17,$B97*(FH$60),0))</f>
        <v>0</v>
      </c>
      <c r="FI97" s="50">
        <f>IF(FI$63&lt;=$C$17,($C$34*FI$59*$B97/$C$63)*(IF(COUNTA($D97:FH97)*(12/$C$63)&lt;=$C$9,0,1)),0)+IF(FJ$63=$C$17,0,IF(FI$63=$C$17,$B97*(FI$60),0))</f>
        <v>0</v>
      </c>
      <c r="FJ97" s="50">
        <f>IF(FJ$63&lt;=$C$17,($C$34*FJ$59*$B97/$C$63)*(IF(COUNTA($D97:FI97)*(12/$C$63)&lt;=$C$9,0,1)),0)+IF(FK$63=$C$17,0,IF(FJ$63=$C$17,$B97*(FJ$60),0))</f>
        <v>0</v>
      </c>
      <c r="FK97" s="50">
        <f>IF(FK$63&lt;=$C$17,($C$34*FK$59*$B97/$C$63)*(IF(COUNTA($D97:FJ97)*(12/$C$63)&lt;=$C$9,0,1)),0)+IF(FL$63=$C$17,0,IF(FK$63=$C$17,$B97*(FK$60),0))</f>
        <v>0</v>
      </c>
      <c r="FL97" s="50">
        <f>IF(FL$63&lt;=$C$17,($C$34*FL$59*$B97/$C$63)*(IF(COUNTA($D97:FK97)*(12/$C$63)&lt;=$C$9,0,1)),0)+IF(FM$63=$C$17,0,IF(FL$63=$C$17,$B97*(FL$60),0))</f>
        <v>0</v>
      </c>
      <c r="FM97" s="50">
        <f>IF(FM$63&lt;=$C$17,($C$34*FM$59*$B97/$C$63)*(IF(COUNTA($D97:FL97)*(12/$C$63)&lt;=$C$9,0,1)),0)+IF(FN$63=$C$17,0,IF(FM$63=$C$17,$B97*(FM$60),0))</f>
        <v>0</v>
      </c>
      <c r="FN97" s="50">
        <f>IF(FN$63&lt;=$C$17,($C$34*FN$59*$B97/$C$63)*(IF(COUNTA($D97:FM97)*(12/$C$63)&lt;=$C$9,0,1)),0)+IF(FO$63=$C$17,0,IF(FN$63=$C$17,$B97*(FN$60),0))</f>
        <v>0</v>
      </c>
      <c r="FO97" s="50">
        <f>IF(FO$63&lt;=$C$17,($C$34*FO$59*$B97/$C$63)*(IF(COUNTA($D97:FN97)*(12/$C$63)&lt;=$C$9,0,1)),0)+IF(FP$63=$C$17,0,IF(FO$63=$C$17,$B97*(FO$60),0))</f>
        <v>0</v>
      </c>
      <c r="FP97" s="50">
        <f>IF(FP$63&lt;=$C$17,($C$34*FP$59*$B97/$C$63)*(IF(COUNTA($D97:FO97)*(12/$C$63)&lt;=$C$9,0,1)),0)+IF(FQ$63=$C$17,0,IF(FP$63=$C$17,$B97*(FP$60),0))</f>
        <v>0</v>
      </c>
      <c r="FQ97" s="50">
        <f>IF(FQ$63&lt;=$C$17,($C$34*FQ$59*$B97/$C$63)*(IF(COUNTA($D97:FP97)*(12/$C$63)&lt;=$C$9,0,1)),0)+IF(FR$63=$C$17,0,IF(FQ$63=$C$17,$B97*(FQ$60),0))</f>
        <v>0</v>
      </c>
      <c r="FR97" s="50">
        <f>IF(FR$63&lt;=$C$17,($C$34*FR$59*$B97/$C$63)*(IF(COUNTA($D97:FQ97)*(12/$C$63)&lt;=$C$9,0,1)),0)+IF(FS$63=$C$17,0,IF(FR$63=$C$17,$B97*(FR$60),0))</f>
        <v>0</v>
      </c>
      <c r="FS97" s="50">
        <f>IF(FS$63&lt;=$C$17,($C$34*FS$59*$B97/$C$63)*(IF(COUNTA($D97:FR97)*(12/$C$63)&lt;=$C$9,0,1)),0)+IF(FT$63=$C$17,0,IF(FS$63=$C$17,$B97*(FS$60),0))</f>
        <v>0</v>
      </c>
      <c r="FT97" s="50">
        <f>IF(FT$63&lt;=$C$17,($C$34*FT$59*$B97/$C$63)*(IF(COUNTA($D97:FS97)*(12/$C$63)&lt;=$C$9,0,1)),0)+IF(FU$63=$C$17,0,IF(FT$63=$C$17,$B97*(FT$60),0))</f>
        <v>0</v>
      </c>
      <c r="FU97" s="50">
        <f>IF(FU$63&lt;=$C$17,($C$34*FU$59*$B97/$C$63)*(IF(COUNTA($D97:FT97)*(12/$C$63)&lt;=$C$9,0,1)),0)+IF(FV$63=$C$17,0,IF(FU$63=$C$17,$B97*(FU$60),0))</f>
        <v>0</v>
      </c>
      <c r="FV97" s="50">
        <f>IF(FV$63&lt;=$C$17,($C$34*FV$59*$B97/$C$63)*(IF(COUNTA($D97:FU97)*(12/$C$63)&lt;=$C$9,0,1)),0)+IF(FW$63=$C$17,0,IF(FV$63=$C$17,$B97*(FV$60),0))</f>
        <v>0</v>
      </c>
      <c r="FW97" s="50">
        <f>IF(FW$63&lt;=$C$17,($C$34*FW$59*$B97/$C$63)*(IF(COUNTA($D97:FV97)*(12/$C$63)&lt;=$C$9,0,1)),0)+IF(FX$63=$C$17,0,IF(FW$63=$C$17,$B97*(FW$60),0))</f>
        <v>0</v>
      </c>
      <c r="FX97" s="50">
        <f>IF(FX$63&lt;=$C$17,($C$34*FX$59*$B97/$C$63)*(IF(COUNTA($D97:FW97)*(12/$C$63)&lt;=$C$9,0,1)),0)+IF(FY$63=$C$17,0,IF(FX$63=$C$17,$B97*(FX$60),0))</f>
        <v>0</v>
      </c>
      <c r="FY97" s="50">
        <f>IF(FY$63&lt;=$C$17,($C$34*FY$59*$B97/$C$63)*(IF(COUNTA($D97:FX97)*(12/$C$63)&lt;=$C$9,0,1)),0)+IF(FZ$63=$C$17,0,IF(FY$63=$C$17,$B97*(FY$60),0))</f>
        <v>0</v>
      </c>
      <c r="FZ97" s="50">
        <f>IF(FZ$63&lt;=$C$17,($C$34*FZ$59*$B97/$C$63)*(IF(COUNTA($D97:FY97)*(12/$C$63)&lt;=$C$9,0,1)),0)+IF(GA$63=$C$17,0,IF(FZ$63=$C$17,$B97*(FZ$60),0))</f>
        <v>0</v>
      </c>
      <c r="GA97" s="50">
        <f>IF(GA$63&lt;=$C$17,($C$34*GA$59*$B97/$C$63)*(IF(COUNTA($D97:FZ97)*(12/$C$63)&lt;=$C$9,0,1)),0)+IF(GB$63=$C$17,0,IF(GA$63=$C$17,$B97*(GA$60),0))</f>
        <v>0</v>
      </c>
      <c r="GB97" s="50">
        <f>IF(GB$63&lt;=$C$17,($C$34*GB$59*$B97/$C$63)*(IF(COUNTA($D97:GA97)*(12/$C$63)&lt;=$C$9,0,1)),0)+IF(GC$63=$C$17,0,IF(GB$63=$C$17,$B97*(GB$60),0))</f>
        <v>0</v>
      </c>
      <c r="GC97" s="50">
        <f>IF(GC$63&lt;=$C$17,($C$34*GC$59*$B97/$C$63)*(IF(COUNTA($D97:GB97)*(12/$C$63)&lt;=$C$9,0,1)),0)+IF(GD$63=$C$17,0,IF(GC$63=$C$17,$B97*(GC$60),0))</f>
        <v>0</v>
      </c>
      <c r="GD97" s="50">
        <f>IF(GD$63&lt;=$C$17,($C$34*GD$59*$B97/$C$63)*(IF(COUNTA($D97:GC97)*(12/$C$63)&lt;=$C$9,0,1)),0)+IF(GE$63=$C$17,0,IF(GD$63=$C$17,$B97*(GD$60),0))</f>
        <v>0</v>
      </c>
      <c r="GE97" s="50">
        <f>IF(GE$63&lt;=$C$17,($C$34*GE$59*$B97/$C$63)*(IF(COUNTA($D97:GD97)*(12/$C$63)&lt;=$C$9,0,1)),0)+IF(GF$63=$C$17,0,IF(GE$63=$C$17,$B97*(GE$60),0))</f>
        <v>0</v>
      </c>
      <c r="GF97" s="50">
        <f>IF(GF$63&lt;=$C$17,($C$34*GF$59*$B97/$C$63)*(IF(COUNTA($D97:GE97)*(12/$C$63)&lt;=$C$9,0,1)),0)+IF(GG$63=$C$17,0,IF(GF$63=$C$17,$B97*(GF$60),0))</f>
        <v>0</v>
      </c>
      <c r="GG97" s="50">
        <f>IF(GG$63&lt;=$C$17,($C$34*GG$59*$B97/$C$63)*(IF(COUNTA($D97:GF97)*(12/$C$63)&lt;=$C$9,0,1)),0)+IF(GH$63=$C$17,0,IF(GG$63=$C$17,$B97*(GG$60),0))</f>
        <v>0</v>
      </c>
      <c r="GH97" s="50">
        <f>IF(GH$63&lt;=$C$17,($C$34*GH$59*$B97/$C$63)*(IF(COUNTA($D97:GG97)*(12/$C$63)&lt;=$C$9,0,1)),0)+IF(GI$63=$C$17,0,IF(GH$63=$C$17,$B97*(GH$60),0))</f>
        <v>0</v>
      </c>
      <c r="GI97" s="50">
        <f>IF(GI$63&lt;=$C$17,($C$34*GI$59*$B97/$C$63)*(IF(COUNTA($D97:GH97)*(12/$C$63)&lt;=$C$9,0,1)),0)+IF(GJ$63=$C$17,0,IF(GI$63=$C$17,$B97*(GI$60),0))</f>
        <v>0</v>
      </c>
      <c r="GJ97" s="50">
        <f>IF(GJ$63&lt;=$C$17,($C$34*GJ$59*$B97/$C$63)*(IF(COUNTA($D97:GI97)*(12/$C$63)&lt;=$C$9,0,1)),0)+IF(GK$63=$C$17,0,IF(GJ$63=$C$17,$B97*(GJ$60),0))</f>
        <v>0</v>
      </c>
      <c r="GK97" s="50">
        <f>IF(GK$63&lt;=$C$17,($C$34*GK$59*$B97/$C$63)*(IF(COUNTA($D97:GJ97)*(12/$C$63)&lt;=$C$9,0,1)),0)+IF(GL$63=$C$17,0,IF(GK$63=$C$17,$B97*(GK$60),0))</f>
        <v>0</v>
      </c>
      <c r="GL97" s="50">
        <f>IF(GL$63&lt;=$C$17,($C$34*GL$59*$B97/$C$63)*(IF(COUNTA($D97:GK97)*(12/$C$63)&lt;=$C$9,0,1)),0)+IF(GM$63=$C$17,0,IF(GL$63=$C$17,$B97*(GL$60),0))</f>
        <v>0</v>
      </c>
      <c r="GM97" s="50">
        <f>IF(GM$63&lt;=$C$17,($C$34*GM$59*$B97/$C$63)*(IF(COUNTA($D97:GL97)*(12/$C$63)&lt;=$C$9,0,1)),0)+IF(GN$63=$C$17,0,IF(GM$63=$C$17,$B97*(GM$60),0))</f>
        <v>0</v>
      </c>
      <c r="GN97" s="50">
        <f>IF(GN$63&lt;=$C$17,($C$34*GN$59*$B97/$C$63)*(IF(COUNTA($D97:GM97)*(12/$C$63)&lt;=$C$9,0,1)),0)+IF(GO$63=$C$17,0,IF(GN$63=$C$17,$B97*(GN$60),0))</f>
        <v>0</v>
      </c>
      <c r="GO97" s="50">
        <f>IF(GO$63&lt;=$C$17,($C$34*GO$59*$B97/$C$63)*(IF(COUNTA($D97:GN97)*(12/$C$63)&lt;=$C$9,0,1)),0)+IF(GP$63=$C$17,0,IF(GO$63=$C$17,$B97*(GO$60),0))</f>
        <v>0</v>
      </c>
      <c r="GP97" s="50">
        <f>IF(GP$63&lt;=$C$17,($C$34*GP$59*$B97/$C$63)*(IF(COUNTA($D97:GO97)*(12/$C$63)&lt;=$C$9,0,1)),0)+IF(GQ$63=$C$17,0,IF(GP$63=$C$17,$B97*(GP$60),0))</f>
        <v>0</v>
      </c>
      <c r="GQ97" s="50">
        <f>IF(GQ$63&lt;=$C$17,($C$34*GQ$59*$B97/$C$63)*(IF(COUNTA($D97:GP97)*(12/$C$63)&lt;=$C$9,0,1)),0)+IF(GR$63=$C$17,0,IF(GQ$63=$C$17,$B97*(GQ$60),0))</f>
        <v>0</v>
      </c>
      <c r="GR97" s="50">
        <f>IF(GR$63&lt;=$C$17,($C$34*GR$59*$B97/$C$63)*(IF(COUNTA($D97:GQ97)*(12/$C$63)&lt;=$C$9,0,1)),0)+IF(GS$63=$C$17,0,IF(GR$63=$C$17,$B97*(GR$60),0))</f>
        <v>0</v>
      </c>
      <c r="GS97" s="50">
        <f>IF(GS$63&lt;=$C$17,($C$34*GS$59*$B97/$C$63)*(IF(COUNTA($D97:GR97)*(12/$C$63)&lt;=$C$9,0,1)),0)+IF(GT$63=$C$17,0,IF(GS$63=$C$17,$B97*(GS$60),0))</f>
        <v>0</v>
      </c>
      <c r="GT97" s="50">
        <f>IF(GT$63&lt;=$C$17,($C$34*GT$59*$B97/$C$63)*(IF(COUNTA($D97:GS97)*(12/$C$63)&lt;=$C$9,0,1)),0)+IF(GU$63=$C$17,0,IF(GT$63=$C$17,$B97*(GT$60),0))</f>
        <v>0</v>
      </c>
      <c r="GU97" s="50">
        <f>IF(GU$63&lt;=$C$17,($C$34*GU$59*$B97/$C$63)*(IF(COUNTA($D97:GT97)*(12/$C$63)&lt;=$C$9,0,1)),0)+IF(GV$63=$C$17,0,IF(GU$63=$C$17,$B97*(GU$60),0))</f>
        <v>0</v>
      </c>
      <c r="GV97" s="50">
        <f>IF(GV$63&lt;=$C$17,($C$34*GV$59*$B97/$C$63)*(IF(COUNTA($D97:GU97)*(12/$C$63)&lt;=$C$9,0,1)),0)+IF(GW$63=$C$17,0,IF(GV$63=$C$17,$B97*(GV$60),0))</f>
        <v>0</v>
      </c>
      <c r="GW97" s="50">
        <f>IF(GW$63&lt;=$C$17,($C$34*GW$59*$B97/$C$63)*(IF(COUNTA($D97:GV97)*(12/$C$63)&lt;=$C$9,0,1)),0)+IF(GX$63=$C$17,0,IF(GW$63=$C$17,$B97*(GW$60),0))</f>
        <v>0</v>
      </c>
      <c r="GX97" s="50">
        <f>IF(GX$63&lt;=$C$17,($C$34*GX$59*$B97/$C$63)*(IF(COUNTA($D97:GW97)*(12/$C$63)&lt;=$C$9,0,1)),0)+IF(GY$63=$C$17,0,IF(GX$63=$C$17,$B97*(GX$60),0))</f>
        <v>0</v>
      </c>
      <c r="GY97" s="50">
        <f>IF(GY$63&lt;=$C$17,($C$34*GY$59*$B97/$C$63)*(IF(COUNTA($D97:GX97)*(12/$C$63)&lt;=$C$9,0,1)),0)+IF(GZ$63=$C$17,0,IF(GY$63=$C$17,$B97*(GY$60),0))</f>
        <v>0</v>
      </c>
      <c r="GZ97" s="50">
        <f>IF(GZ$63&lt;=$C$17,($C$34*GZ$59*$B97/$C$63)*(IF(COUNTA($D97:GY97)*(12/$C$63)&lt;=$C$9,0,1)),0)+IF(HA$63=$C$17,0,IF(GZ$63=$C$17,$B97*(GZ$60),0))</f>
        <v>0</v>
      </c>
      <c r="HA97" s="50">
        <f>IF(HA$63&lt;=$C$17,($C$34*HA$59*$B97/$C$63)*(IF(COUNTA($D97:GZ97)*(12/$C$63)&lt;=$C$9,0,1)),0)+IF(HB$63=$C$17,0,IF(HA$63=$C$17,$B97*(HA$60),0))</f>
        <v>0</v>
      </c>
      <c r="HB97" s="50">
        <f>IF(HB$63&lt;=$C$17,($C$34*HB$59*$B97/$C$63)*(IF(COUNTA($D97:HA97)*(12/$C$63)&lt;=$C$9,0,1)),0)+IF(HC$63=$C$17,0,IF(HB$63=$C$17,$B97*(HB$60),0))</f>
        <v>0</v>
      </c>
      <c r="HC97" s="50">
        <f>IF(HC$63&lt;=$C$17,($C$34*HC$59*$B97/$C$63)*(IF(COUNTA($D97:HB97)*(12/$C$63)&lt;=$C$9,0,1)),0)+IF(HD$63=$C$17,0,IF(HC$63=$C$17,$B97*(HC$60),0))</f>
        <v>0</v>
      </c>
      <c r="HD97" s="50">
        <f>IF(HD$63&lt;=$C$17,($C$34*HD$59*$B97/$C$63)*(IF(COUNTA($D97:HC97)*(12/$C$63)&lt;=$C$9,0,1)),0)+IF(HE$63=$C$17,0,IF(HD$63=$C$17,$B97*(HD$60),0))</f>
        <v>0</v>
      </c>
      <c r="HE97" s="50">
        <f>IF(HE$63&lt;=$C$17,($C$34*HE$59*$B97/$C$63)*(IF(COUNTA($D97:HD97)*(12/$C$63)&lt;=$C$9,0,1)),0)+IF(HF$63=$C$17,0,IF(HE$63=$C$17,$B97*(HE$60),0))</f>
        <v>0</v>
      </c>
      <c r="HF97" s="50">
        <f>IF(HF$63&lt;=$C$17,($C$34*HF$59*$B97/$C$63)*(IF(COUNTA($D97:HE97)*(12/$C$63)&lt;=$C$9,0,1)),0)+IF(HG$63=$C$17,0,IF(HF$63=$C$17,$B97*(HF$60),0))</f>
        <v>0</v>
      </c>
      <c r="HG97" s="50">
        <f>IF(HG$63&lt;=$C$17,($C$34*HG$59*$B97/$C$63)*(IF(COUNTA($D97:HF97)*(12/$C$63)&lt;=$C$9,0,1)),0)+IF(HH$63=$C$17,0,IF(HG$63=$C$17,$B97*(HG$60),0))</f>
        <v>0</v>
      </c>
      <c r="HH97" s="50">
        <f>IF(HH$63&lt;=$C$17,($C$34*HH$59*$B97/$C$63)*(IF(COUNTA($D97:HG97)*(12/$C$63)&lt;=$C$9,0,1)),0)+IF(HI$63=$C$17,0,IF(HH$63=$C$17,$B97*(HH$60),0))</f>
        <v>0</v>
      </c>
      <c r="HI97" s="50">
        <f>IF(HI$63&lt;=$C$17,($C$34*HI$59*$B97/$C$63)*(IF(COUNTA($D97:HH97)*(12/$C$63)&lt;=$C$9,0,1)),0)+IF(HJ$63=$C$17,0,IF(HI$63=$C$17,$B97*(HI$60),0))</f>
        <v>0</v>
      </c>
      <c r="HJ97" s="50">
        <f>IF(HJ$63&lt;=$C$17,($C$34*HJ$59*$B97/$C$63)*(IF(COUNTA($D97:HI97)*(12/$C$63)&lt;=$C$9,0,1)),0)+IF(HK$63=$C$17,0,IF(HJ$63=$C$17,$B97*(HJ$60),0))</f>
        <v>0</v>
      </c>
      <c r="HK97" s="50">
        <f>IF(HK$63&lt;=$C$17,($C$34*HK$59*$B97/$C$63)*(IF(COUNTA($D97:HJ97)*(12/$C$63)&lt;=$C$9,0,1)),0)+IF(HL$63=$C$17,0,IF(HK$63=$C$17,$B97*(HK$60),0))</f>
        <v>0</v>
      </c>
      <c r="HL97" s="50">
        <f>IF(HL$63&lt;=$C$17,($C$34*HL$59*$B97/$C$63)*(IF(COUNTA($D97:HK97)*(12/$C$63)&lt;=$C$9,0,1)),0)+IF(HM$63=$C$17,0,IF(HL$63=$C$17,$B97*(HL$60),0))</f>
        <v>0</v>
      </c>
      <c r="HM97" s="50">
        <f>IF(HM$63&lt;=$C$17,($C$34*HM$59*$B97/$C$63)*(IF(COUNTA($D97:HL97)*(12/$C$63)&lt;=$C$9,0,1)),0)+IF(HN$63=$C$17,0,IF(HM$63=$C$17,$B97*(HM$60),0))</f>
        <v>0</v>
      </c>
      <c r="HN97" s="50">
        <f>IF(HN$63&lt;=$C$17,($C$34*HN$59*$B97/$C$63)*(IF(COUNTA($D97:HM97)*(12/$C$63)&lt;=$C$9,0,1)),0)+IF(HO$63=$C$17,0,IF(HN$63=$C$17,$B97*(HN$60),0))</f>
        <v>0</v>
      </c>
      <c r="HO97" s="50">
        <f>IF(HO$63&lt;=$C$17,($C$34*HO$59*$B97/$C$63)*(IF(COUNTA($D97:HN97)*(12/$C$63)&lt;=$C$9,0,1)),0)+IF(HP$63=$C$17,0,IF(HO$63=$C$17,$B97*(HO$60),0))</f>
        <v>0</v>
      </c>
      <c r="HP97" s="50">
        <f>IF(HP$63&lt;=$C$17,($C$34*HP$59*$B97/$C$63)*(IF(COUNTA($D97:HO97)*(12/$C$63)&lt;=$C$9,0,1)),0)+IF(HQ$63=$C$17,0,IF(HP$63=$C$17,$B97*(HP$60),0))</f>
        <v>0</v>
      </c>
      <c r="HQ97" s="50">
        <f>IF(HQ$63&lt;=$C$17,($C$34*HQ$59*$B97/$C$63)*(IF(COUNTA($D97:HP97)*(12/$C$63)&lt;=$C$9,0,1)),0)+IF(HR$63=$C$17,0,IF(HQ$63=$C$17,$B97*(HQ$60),0))</f>
        <v>0</v>
      </c>
      <c r="HR97" s="50">
        <f>IF(HR$63&lt;=$C$17,($C$34*HR$59*$B97/$C$63)*(IF(COUNTA($D97:HQ97)*(12/$C$63)&lt;=$C$9,0,1)),0)+IF(HS$63=$C$17,0,IF(HR$63=$C$17,$B97*(HR$60),0))</f>
        <v>0</v>
      </c>
      <c r="HS97" s="50">
        <f>IF(HS$63&lt;=$C$17,($C$34*HS$59*$B97/$C$63)*(IF(COUNTA($D97:HR97)*(12/$C$63)&lt;=$C$9,0,1)),0)+IF(HT$63=$C$17,0,IF(HS$63=$C$17,$B97*(HS$60),0))</f>
        <v>0</v>
      </c>
      <c r="HT97" s="50">
        <f>IF(HT$63&lt;=$C$17,($C$34*HT$59*$B97/$C$63)*(IF(COUNTA($D97:HS97)*(12/$C$63)&lt;=$C$9,0,1)),0)+IF(HU$63=$C$17,0,IF(HT$63=$C$17,$B97*(HT$60),0))</f>
        <v>0</v>
      </c>
      <c r="HU97" s="50">
        <f>IF(HU$63&lt;=$C$17,($C$34*HU$59*$B97/$C$63)*(IF(COUNTA($D97:HT97)*(12/$C$63)&lt;=$C$9,0,1)),0)+IF(HV$63=$C$17,0,IF(HU$63=$C$17,$B97*(HU$60),0))</f>
        <v>0</v>
      </c>
      <c r="HV97" s="50">
        <f>IF(HV$63&lt;=$C$17,($C$34*HV$59*$B97/$C$63)*(IF(COUNTA($D97:HU97)*(12/$C$63)&lt;=$C$9,0,1)),0)+IF(HW$63=$C$17,0,IF(HV$63=$C$17,$B97*(HV$60),0))</f>
        <v>0</v>
      </c>
      <c r="HW97" s="50">
        <f>IF(HW$63&lt;=$C$17,($C$34*HW$59*$B97/$C$63)*(IF(COUNTA($D97:HV97)*(12/$C$63)&lt;=$C$9,0,1)),0)+IF(HX$63=$C$17,0,IF(HW$63=$C$17,$B97*(HW$60),0))</f>
        <v>0</v>
      </c>
      <c r="HX97" s="50">
        <f>IF(HX$63&lt;=$C$17,($C$34*HX$59*$B97/$C$63)*(IF(COUNTA($D97:HW97)*(12/$C$63)&lt;=$C$9,0,1)),0)+IF(HY$63=$C$17,0,IF(HX$63=$C$17,$B97*(HX$60),0))</f>
        <v>0</v>
      </c>
      <c r="HY97" s="50">
        <f>IF(HY$63&lt;=$C$17,($C$34*HY$59*$B97/$C$63)*(IF(COUNTA($D97:HX97)*(12/$C$63)&lt;=$C$9,0,1)),0)+IF(HZ$63=$C$17,0,IF(HY$63=$C$17,$B97*(HY$60),0))</f>
        <v>0</v>
      </c>
      <c r="HZ97" s="50">
        <f>IF(HZ$63&lt;=$C$17,($C$34*HZ$59*$B97/$C$63)*(IF(COUNTA($D97:HY97)*(12/$C$63)&lt;=$C$9,0,1)),0)+IF(IA$63=$C$17,0,IF(HZ$63=$C$17,$B97*(HZ$60),0))</f>
        <v>0</v>
      </c>
      <c r="IA97" s="50">
        <f>IF(IA$63&lt;=$C$17,($C$34*IA$59*$B97/$C$63)*(IF(COUNTA($D97:HZ97)*(12/$C$63)&lt;=$C$9,0,1)),0)+IF(IB$63=$C$17,0,IF(IA$63=$C$17,$B97*(IA$60),0))</f>
        <v>0</v>
      </c>
      <c r="IB97" s="50">
        <f>IF(IB$63&lt;=$C$17,($C$34*IB$59*$B97/$C$63)*(IF(COUNTA($D97:IA97)*(12/$C$63)&lt;=$C$9,0,1)),0)+IF(IC$63=$C$17,0,IF(IB$63=$C$17,$B97*(IB$60),0))</f>
        <v>0</v>
      </c>
      <c r="IC97" s="50">
        <f>IF(IC$63&lt;=$C$17,($C$34*IC$59*$B97/$C$63)*(IF(COUNTA($D97:IB97)*(12/$C$63)&lt;=$C$9,0,1)),0)+IF(ID$63=$C$17,0,IF(IC$63=$C$17,$B97*(IC$60),0))</f>
        <v>0</v>
      </c>
      <c r="ID97" s="50">
        <f>IF(ID$63&lt;=$C$17,($C$34*ID$59*$B97/$C$63)*(IF(COUNTA($D97:IC97)*(12/$C$63)&lt;=$C$9,0,1)),0)+IF(IE$63=$C$17,0,IF(ID$63=$C$17,$B97*(ID$60),0))</f>
        <v>0</v>
      </c>
      <c r="IE97" s="50">
        <f>IF(IE$63&lt;=$C$17,($C$34*IE$59*$B97/$C$63)*(IF(COUNTA($D97:ID97)*(12/$C$63)&lt;=$C$9,0,1)),0)+IF(IF$63=$C$17,0,IF(IE$63=$C$17,$B97*(IE$60),0))</f>
        <v>0</v>
      </c>
      <c r="IF97" s="50">
        <f>IF(IF$63&lt;=$C$17,($C$34*IF$59*$B97/$C$63)*(IF(COUNTA($D97:IE97)*(12/$C$63)&lt;=$C$9,0,1)),0)+IF(IG$63=$C$17,0,IF(IF$63=$C$17,$B97*(IF$60),0))</f>
        <v>0</v>
      </c>
      <c r="IG97" s="50">
        <f>IF(IG$63&lt;=$C$17,($C$34*IG$59*$B97/$C$63)*(IF(COUNTA($D97:IF97)*(12/$C$63)&lt;=$C$9,0,1)),0)+IF(IH$63=$C$17,0,IF(IG$63=$C$17,$B97*(IG$60),0))</f>
        <v>0</v>
      </c>
      <c r="IH97" s="50">
        <f>IF(IH$63&lt;=$C$17,($C$34*IH$59*$B97/$C$63)*(IF(COUNTA($D97:IG97)*(12/$C$63)&lt;=$C$9,0,1)),0)+IF(II$63=$C$17,0,IF(IH$63=$C$17,$B97*(IH$60),0))</f>
        <v>0</v>
      </c>
      <c r="II97" s="50">
        <f>IF(II$63&lt;=$C$17,($C$34*II$59*$B97/$C$63)*(IF(COUNTA($D97:IH97)*(12/$C$63)&lt;=$C$9,0,1)),0)+IF(IJ$63=$C$17,0,IF(II$63=$C$17,$B97*(II$60),0))</f>
        <v>0</v>
      </c>
      <c r="IJ97" s="50">
        <f>IF(IJ$63&lt;=$C$17,($C$34*IJ$59*$B97/$C$63)*(IF(COUNTA($D97:II97)*(12/$C$63)&lt;=$C$9,0,1)),0)+IF(IK$63=$C$17,0,IF(IJ$63=$C$17,$B97*(IJ$60),0))</f>
        <v>0</v>
      </c>
      <c r="IK97" s="50">
        <f>IF(IK$63&lt;=$C$17,($C$34*IK$59*$B97/$C$63)*(IF(COUNTA($D97:IJ97)*(12/$C$63)&lt;=$C$9,0,1)),0)+IF(IL$63=$C$17,0,IF(IK$63=$C$17,$B97*(IK$60),0))</f>
        <v>0</v>
      </c>
      <c r="IL97" s="50">
        <f>IF(IL$63&lt;=$C$17,($C$34*IL$59*$B97/$C$63)*(IF(COUNTA($D97:IK97)*(12/$C$63)&lt;=$C$9,0,1)),0)+IF(IM$63=$C$17,0,IF(IL$63=$C$17,$B97*(IL$60),0))</f>
        <v>0</v>
      </c>
      <c r="IM97" s="50">
        <f>IF(IM$63&lt;=$C$17,($C$34*IM$59*$B97/$C$63)*(IF(COUNTA($D97:IL97)*(12/$C$63)&lt;=$C$9,0,1)),0)+IF(IN$63=$C$17,0,IF(IM$63=$C$17,$B97*(IM$60),0))</f>
        <v>0</v>
      </c>
      <c r="IN97" s="50">
        <f>IF(IN$63&lt;=$C$17,($C$34*IN$59*$B97/$C$63)*(IF(COUNTA($D97:IM97)*(12/$C$63)&lt;=$C$9,0,1)),0)+IF(IO$63=$C$17,0,IF(IN$63=$C$17,$B97*(IN$60),0))</f>
        <v>0</v>
      </c>
      <c r="IO97" s="50">
        <f>IF(IO$63&lt;=$C$17,($C$34*IO$59*$B97/$C$63)*(IF(COUNTA($D97:IN97)*(12/$C$63)&lt;=$C$9,0,1)),0)+IF(IP$63=$C$17,0,IF(IO$63=$C$17,$B97*(IO$60),0))</f>
        <v>0</v>
      </c>
      <c r="IP97" s="50">
        <f>IF(IP$63&lt;=$C$17,($C$34*IP$59*$B97/$C$63)*(IF(COUNTA($D97:IO97)*(12/$C$63)&lt;=$C$9,0,1)),0)+IF(IQ$63=$C$17,0,IF(IP$63=$C$17,$B97*(IP$60),0))</f>
        <v>0</v>
      </c>
      <c r="IQ97" s="50">
        <f>IF(IQ$63&lt;=$C$17,($C$34*IQ$59*$B97/$C$63)*(IF(COUNTA($D97:IP97)*(12/$C$63)&lt;=$C$9,0,1)),0)+IF(IR$63=$C$17,0,IF(IQ$63=$C$17,$B97*(IQ$60),0))</f>
        <v>0</v>
      </c>
      <c r="IR97" s="50">
        <f>IF(IR$63&lt;=$C$17,($C$34*IR$59*$B97/$C$63)*(IF(COUNTA($D97:IQ97)*(12/$C$63)&lt;=$C$9,0,1)),0)+IF(IS$63=$C$17,0,IF(IR$63=$C$17,$B97*(IR$60),0))</f>
        <v>0</v>
      </c>
      <c r="IS97" s="50">
        <f>IF(IS$63&lt;=$C$17,($C$34*IS$59*$B97/$C$63)*(IF(COUNTA($D97:IR97)*(12/$C$63)&lt;=$C$9,0,1)),0)+IF(IT$63=$C$17,0,IF(IS$63=$C$17,$B97*(IS$60),0))</f>
        <v>0</v>
      </c>
      <c r="IT97" s="50">
        <f>IF(IT$63&lt;=$C$17,($C$34*IT$59*$B97/$C$63)*(IF(COUNTA($D97:IS97)*(12/$C$63)&lt;=$C$9,0,1)),0)+IF(IU$63=$C$17,0,IF(IT$63=$C$17,$B97*(IT$60),0))</f>
        <v>0</v>
      </c>
      <c r="IU97" s="50">
        <f>IF(IU$63&lt;=$C$17,($C$34*IU$59*$B97/$C$63)*(IF(COUNTA($D97:IT97)*(12/$C$63)&lt;=$C$9,0,1)),0)+IF(IV$63=$C$17,0,IF(IU$63=$C$17,$B97*(IU$60),0))</f>
        <v>0</v>
      </c>
      <c r="IV97" s="50">
        <f>IF(IV$63&lt;=$C$17,($C$34*IV$59*$B97/$C$63)*(IF(COUNTA($D97:IU97)*(12/$C$63)&lt;=$C$9,0,1)),0)+IF(IW$63=$C$17,0,IF(IV$63=$C$17,$B97*(IV$60),0))</f>
        <v>0</v>
      </c>
      <c r="IW97" s="50">
        <f>IF(IW$63&lt;=$C$17,($C$34*IW$59*$B97/$C$63)*(IF(COUNTA($D97:IV97)*(12/$C$63)&lt;=$C$9,0,1)),0)+IF(IX$63=$C$17,0,IF(IW$63=$C$17,$B97*(IW$60),0))</f>
        <v>0</v>
      </c>
      <c r="IX97" s="50"/>
      <c r="IY97" s="50"/>
      <c r="IZ97" s="50"/>
      <c r="JA97" s="50"/>
      <c r="JB97" s="50"/>
      <c r="JC97" s="50"/>
      <c r="JD97" s="50"/>
      <c r="JE97" s="50"/>
      <c r="JF97" s="50"/>
      <c r="JG97" s="50"/>
      <c r="JH97" s="50"/>
      <c r="JI97" s="50"/>
      <c r="JJ97" s="50"/>
      <c r="JK97" s="50"/>
      <c r="JL97" s="50"/>
      <c r="JM97" s="50"/>
    </row>
    <row r="98" spans="1:289" outlineLevel="1" x14ac:dyDescent="0.25">
      <c r="A98" s="2" t="s">
        <v>55</v>
      </c>
      <c r="B98" s="79">
        <f ca="1">+OFFSET($D$52,0,COUNTA($B$66:B97),,)</f>
        <v>2</v>
      </c>
      <c r="C98" s="88">
        <f t="shared" ca="1" si="61"/>
        <v>119.02516514803369</v>
      </c>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50">
        <f ca="1">IF(AK$63&gt;$C$17,0,-AJ$53*(12/$C$63))</f>
        <v>-412.12040000000002</v>
      </c>
      <c r="AK98" s="50">
        <f ca="1">IF(AK$63&lt;=$C$17,($C$34*AK$59*$B98/$C$63)*(IF(COUNTA($D98:AJ98)*(12/$C$63)&lt;=$C$9,0,1)),0)+IF(AL$63=$C$17,0,IF(AK$63=$C$17,$B98*(AK$60),0))</f>
        <v>0</v>
      </c>
      <c r="AL98" s="50">
        <f ca="1">IF(AL$63&lt;=$C$17,($C$34*AL$59*$B98/$C$63)*(IF(COUNTA($D98:AK98)*(12/$C$63)&lt;=$C$9,0,1)),0)+IF(AM$63=$C$17,0,IF(AL$63=$C$17,$B98*(AL$60),0))</f>
        <v>0</v>
      </c>
      <c r="AM98" s="50">
        <f ca="1">IF(AM$63&lt;=$C$17,($C$34*AM$59*$B98/$C$63)*(IF(COUNTA($D98:AL98)*(12/$C$63)&lt;=$C$9,0,1)),0)+IF(AN$63=$C$17,0,IF(AM$63=$C$17,$B98*(AM$60),0))</f>
        <v>0</v>
      </c>
      <c r="AN98" s="50">
        <f ca="1">IF(AN$63&lt;=$C$17,($C$34*AN$59*$B98/$C$63)*(IF(COUNTA($D98:AM98)*(12/$C$63)&lt;=$C$9,0,1)),0)+IF(AO$63=$C$17,0,IF(AN$63=$C$17,$B98*(AN$60),0))</f>
        <v>0</v>
      </c>
      <c r="AO98" s="50">
        <f ca="1">IF(AO$63&lt;=$C$17,($C$34*AO$59*$B98/$C$63)*(IF(COUNTA($D98:AN98)*(12/$C$63)&lt;=$C$9,0,1)),0)+IF(AP$63=$C$17,0,IF(AO$63=$C$17,$B98*(AO$60),0))</f>
        <v>1.5890666666666666</v>
      </c>
      <c r="AP98" s="50">
        <f ca="1">IF(AP$63&lt;=$C$17,($C$34*AP$59*$B98/$C$63)*(IF(COUNTA($D98:AO98)*(12/$C$63)&lt;=$C$9,0,1)),0)+IF(AQ$63=$C$17,0,IF(AP$63=$C$17,$B98*(AP$60),0))</f>
        <v>1.5890666666666666</v>
      </c>
      <c r="AQ98" s="50">
        <f ca="1">IF(AQ$63&lt;=$C$17,($C$34*AQ$59*$B98/$C$63)*(IF(COUNTA($D98:AP98)*(12/$C$63)&lt;=$C$9,0,1)),0)+IF(AR$63=$C$17,0,IF(AQ$63=$C$17,$B98*(AQ$60),0))</f>
        <v>1.5890666666666666</v>
      </c>
      <c r="AR98" s="50">
        <f ca="1">IF(AR$63&lt;=$C$17,($C$34*AR$59*$B98/$C$63)*(IF(COUNTA($D98:AQ98)*(12/$C$63)&lt;=$C$9,0,1)),0)+IF(AS$63=$C$17,0,IF(AR$63=$C$17,$B98*(AR$60),0))</f>
        <v>1.5890666666666666</v>
      </c>
      <c r="AS98" s="50">
        <f ca="1">IF(AS$63&lt;=$C$17,($C$34*AS$59*$B98/$C$63)*(IF(COUNTA($D98:AR98)*(12/$C$63)&lt;=$C$9,0,1)),0)+IF(AT$63=$C$17,0,IF(AS$63=$C$17,$B98*(AS$60),0))</f>
        <v>1.5890666666666666</v>
      </c>
      <c r="AT98" s="50">
        <f ca="1">IF(AT$63&lt;=$C$17,($C$34*AT$59*$B98/$C$63)*(IF(COUNTA($D98:AS98)*(12/$C$63)&lt;=$C$9,0,1)),0)+IF(AU$63=$C$17,0,IF(AT$63=$C$17,$B98*(AT$60),0))</f>
        <v>1.5890666666666666</v>
      </c>
      <c r="AU98" s="50">
        <f ca="1">IF(AU$63&lt;=$C$17,($C$34*AU$59*$B98/$C$63)*(IF(COUNTA($D98:AT98)*(12/$C$63)&lt;=$C$9,0,1)),0)+IF(AV$63=$C$17,0,IF(AU$63=$C$17,$B98*(AU$60),0))</f>
        <v>1.5890666666666666</v>
      </c>
      <c r="AV98" s="50">
        <f ca="1">IF(AV$63&lt;=$C$17,($C$34*AV$59*$B98/$C$63)*(IF(COUNTA($D98:AU98)*(12/$C$63)&lt;=$C$9,0,1)),0)+IF(AW$63=$C$17,0,IF(AV$63=$C$17,$B98*(AV$60),0))</f>
        <v>1.5890666666666666</v>
      </c>
      <c r="AW98" s="50">
        <f ca="1">IF(AW$63&lt;=$C$17,($C$34*AW$59*$B98/$C$63)*(IF(COUNTA($D98:AV98)*(12/$C$63)&lt;=$C$9,0,1)),0)+IF(AX$63=$C$17,0,IF(AW$63=$C$17,$B98*(AW$60),0))</f>
        <v>1.5890666666666666</v>
      </c>
      <c r="AX98" s="50">
        <f ca="1">IF(AX$63&lt;=$C$17,($C$34*AX$59*$B98/$C$63)*(IF(COUNTA($D98:AW98)*(12/$C$63)&lt;=$C$9,0,1)),0)+IF(AY$63=$C$17,0,IF(AX$63=$C$17,$B98*(AX$60),0))</f>
        <v>1.5890666666666666</v>
      </c>
      <c r="AY98" s="50">
        <f ca="1">IF(AY$63&lt;=$C$17,($C$34*AY$59*$B98/$C$63)*(IF(COUNTA($D98:AX98)*(12/$C$63)&lt;=$C$9,0,1)),0)+IF(AZ$63=$C$17,0,IF(AY$63=$C$17,$B98*(AY$60),0))</f>
        <v>1.5890666666666666</v>
      </c>
      <c r="AZ98" s="50">
        <f ca="1">IF(AZ$63&lt;=$C$17,($C$34*AZ$59*$B98/$C$63)*(IF(COUNTA($D98:AY98)*(12/$C$63)&lt;=$C$9,0,1)),0)+IF(BA$63=$C$17,0,IF(AZ$63=$C$17,$B98*(AZ$60),0))</f>
        <v>1.5890666666666666</v>
      </c>
      <c r="BA98" s="50">
        <f ca="1">IF(BA$63&lt;=$C$17,($C$34*BA$59*$B98/$C$63)*(IF(COUNTA($D98:AZ98)*(12/$C$63)&lt;=$C$9,0,1)),0)+IF(BB$63=$C$17,0,IF(BA$63=$C$17,$B98*(BA$60),0))</f>
        <v>1.5890666666666666</v>
      </c>
      <c r="BB98" s="50">
        <f ca="1">IF(BB$63&lt;=$C$17,($C$34*BB$59*$B98/$C$63)*(IF(COUNTA($D98:BA98)*(12/$C$63)&lt;=$C$9,0,1)),0)+IF(BC$63=$C$17,0,IF(BB$63=$C$17,$B98*(BB$60),0))</f>
        <v>1.5890666666666666</v>
      </c>
      <c r="BC98" s="50">
        <f ca="1">IF(BC$63&lt;=$C$17,($C$34*BC$59*$B98/$C$63)*(IF(COUNTA($D98:BB98)*(12/$C$63)&lt;=$C$9,0,1)),0)+IF(BD$63=$C$17,0,IF(BC$63=$C$17,$B98*(BC$60),0))</f>
        <v>1.5890666666666666</v>
      </c>
      <c r="BD98" s="50">
        <f ca="1">IF(BD$63&lt;=$C$17,($C$34*BD$59*$B98/$C$63)*(IF(COUNTA($D98:BC98)*(12/$C$63)&lt;=$C$9,0,1)),0)+IF(BE$63=$C$17,0,IF(BD$63=$C$17,$B98*(BD$60),0))</f>
        <v>1.5890666666666666</v>
      </c>
      <c r="BE98" s="50">
        <f ca="1">IF(BE$63&lt;=$C$17,($C$34*BE$59*$B98/$C$63)*(IF(COUNTA($D98:BD98)*(12/$C$63)&lt;=$C$9,0,1)),0)+IF(BF$63=$C$17,0,IF(BE$63=$C$17,$B98*(BE$60),0))</f>
        <v>1.5890666666666666</v>
      </c>
      <c r="BF98" s="50">
        <f ca="1">IF(BF$63&lt;=$C$17,($C$34*BF$59*$B98/$C$63)*(IF(COUNTA($D98:BE98)*(12/$C$63)&lt;=$C$9,0,1)),0)+IF(BG$63=$C$17,0,IF(BF$63=$C$17,$B98*(BF$60),0))</f>
        <v>1.5890666666666666</v>
      </c>
      <c r="BG98" s="50">
        <f ca="1">IF(BG$63&lt;=$C$17,($C$34*BG$59*$B98/$C$63)*(IF(COUNTA($D98:BF98)*(12/$C$63)&lt;=$C$9,0,1)),0)+IF(BH$63=$C$17,0,IF(BG$63=$C$17,$B98*(BG$60),0))</f>
        <v>1.5890666666666666</v>
      </c>
      <c r="BH98" s="50">
        <f ca="1">IF(BH$63&lt;=$C$17,($C$34*BH$59*$B98/$C$63)*(IF(COUNTA($D98:BG98)*(12/$C$63)&lt;=$C$9,0,1)),0)+IF(BI$63=$C$17,0,IF(BH$63=$C$17,$B98*(BH$60),0))</f>
        <v>1.5890666666666666</v>
      </c>
      <c r="BI98" s="50">
        <f ca="1">IF(BI$63&lt;=$C$17,($C$34*BI$59*$B98/$C$63)*(IF(COUNTA($D98:BH98)*(12/$C$63)&lt;=$C$9,0,1)),0)+IF(BJ$63=$C$17,0,IF(BI$63=$C$17,$B98*(BI$60),0))</f>
        <v>1.5890666666666666</v>
      </c>
      <c r="BJ98" s="50">
        <f ca="1">IF(BJ$63&lt;=$C$17,($C$34*BJ$59*$B98/$C$63)*(IF(COUNTA($D98:BI98)*(12/$C$63)&lt;=$C$9,0,1)),0)+IF(BK$63=$C$17,0,IF(BJ$63=$C$17,$B98*(BJ$60),0))</f>
        <v>1.5890666666666666</v>
      </c>
      <c r="BK98" s="50">
        <f ca="1">IF(BK$63&lt;=$C$17,($C$34*BK$59*$B98/$C$63)*(IF(COUNTA($D98:BJ98)*(12/$C$63)&lt;=$C$9,0,1)),0)+IF(BL$63=$C$17,0,IF(BK$63=$C$17,$B98*(BK$60),0))</f>
        <v>1.5890666666666666</v>
      </c>
      <c r="BL98" s="50">
        <f ca="1">IF(BL$63&lt;=$C$17,($C$34*BL$59*$B98/$C$63)*(IF(COUNTA($D98:BK98)*(12/$C$63)&lt;=$C$9,0,1)),0)+IF(BM$63=$C$17,0,IF(BL$63=$C$17,$B98*(BL$60),0))</f>
        <v>1.5890666666666666</v>
      </c>
      <c r="BM98" s="50">
        <f ca="1">IF(BM$63&lt;=$C$17,($C$34*BM$59*$B98/$C$63)*(IF(COUNTA($D98:BL98)*(12/$C$63)&lt;=$C$9,0,1)),0)+IF(BN$63=$C$17,0,IF(BM$63=$C$17,$B98*(BM$60),0))</f>
        <v>1.5890666666666666</v>
      </c>
      <c r="BN98" s="50">
        <f ca="1">IF(BN$63&lt;=$C$17,($C$34*BN$59*$B98/$C$63)*(IF(COUNTA($D98:BM98)*(12/$C$63)&lt;=$C$9,0,1)),0)+IF(BO$63=$C$17,0,IF(BN$63=$C$17,$B98*(BN$60),0))</f>
        <v>1.5890666666666666</v>
      </c>
      <c r="BO98" s="50">
        <f ca="1">IF(BO$63&lt;=$C$17,($C$34*BO$59*$B98/$C$63)*(IF(COUNTA($D98:BN98)*(12/$C$63)&lt;=$C$9,0,1)),0)+IF(BP$63=$C$17,0,IF(BO$63=$C$17,$B98*(BO$60),0))</f>
        <v>1.5890666666666666</v>
      </c>
      <c r="BP98" s="50">
        <f ca="1">IF(BP$63&lt;=$C$17,($C$34*BP$59*$B98/$C$63)*(IF(COUNTA($D98:BO98)*(12/$C$63)&lt;=$C$9,0,1)),0)+IF(BQ$63=$C$17,0,IF(BP$63=$C$17,$B98*(BP$60),0))</f>
        <v>1.5890666666666666</v>
      </c>
      <c r="BQ98" s="50">
        <f ca="1">IF(BQ$63&lt;=$C$17,($C$34*BQ$59*$B98/$C$63)*(IF(COUNTA($D98:BP98)*(12/$C$63)&lt;=$C$9,0,1)),0)+IF(BR$63=$C$17,0,IF(BQ$63=$C$17,$B98*(BQ$60),0))</f>
        <v>1.5890666666666666</v>
      </c>
      <c r="BR98" s="50">
        <f ca="1">IF(BR$63&lt;=$C$17,($C$34*BR$59*$B98/$C$63)*(IF(COUNTA($D98:BQ98)*(12/$C$63)&lt;=$C$9,0,1)),0)+IF(BS$63=$C$17,0,IF(BR$63=$C$17,$B98*(BR$60),0))</f>
        <v>1.5890666666666666</v>
      </c>
      <c r="BS98" s="50">
        <f ca="1">IF(BS$63&lt;=$C$17,($C$34*BS$59*$B98/$C$63)*(IF(COUNTA($D98:BR98)*(12/$C$63)&lt;=$C$9,0,1)),0)+IF(BT$63=$C$17,0,IF(BS$63=$C$17,$B98*(BS$60),0))</f>
        <v>1.5890666666666666</v>
      </c>
      <c r="BT98" s="50">
        <f ca="1">IF(BT$63&lt;=$C$17,($C$34*BT$59*$B98/$C$63)*(IF(COUNTA($D98:BS98)*(12/$C$63)&lt;=$C$9,0,1)),0)+IF(BU$63=$C$17,0,IF(BT$63=$C$17,$B98*(BT$60),0))</f>
        <v>1.5890666666666666</v>
      </c>
      <c r="BU98" s="50">
        <f ca="1">IF(BU$63&lt;=$C$17,($C$34*BU$59*$B98/$C$63)*(IF(COUNTA($D98:BT98)*(12/$C$63)&lt;=$C$9,0,1)),0)+IF(BV$63=$C$17,0,IF(BU$63=$C$17,$B98*(BU$60),0))</f>
        <v>1.5890666666666666</v>
      </c>
      <c r="BV98" s="50">
        <f ca="1">IF(BV$63&lt;=$C$17,($C$34*BV$59*$B98/$C$63)*(IF(COUNTA($D98:BU98)*(12/$C$63)&lt;=$C$9,0,1)),0)+IF(BW$63=$C$17,0,IF(BV$63=$C$17,$B98*(BV$60),0))</f>
        <v>1.5890666666666666</v>
      </c>
      <c r="BW98" s="50">
        <f ca="1">IF(BW$63&lt;=$C$17,($C$34*BW$59*$B98/$C$63)*(IF(COUNTA($D98:BV98)*(12/$C$63)&lt;=$C$9,0,1)),0)+IF(BX$63=$C$17,0,IF(BW$63=$C$17,$B98*(BW$60),0))</f>
        <v>1.5890666666666666</v>
      </c>
      <c r="BX98" s="50">
        <f ca="1">IF(BX$63&lt;=$C$17,($C$34*BX$59*$B98/$C$63)*(IF(COUNTA($D98:BW98)*(12/$C$63)&lt;=$C$9,0,1)),0)+IF(BY$63=$C$17,0,IF(BX$63=$C$17,$B98*(BX$60),0))</f>
        <v>1.5890666666666666</v>
      </c>
      <c r="BY98" s="50">
        <f ca="1">IF(BY$63&lt;=$C$17,($C$34*BY$59*$B98/$C$63)*(IF(COUNTA($D98:BX98)*(12/$C$63)&lt;=$C$9,0,1)),0)+IF(BZ$63=$C$17,0,IF(BY$63=$C$17,$B98*(BY$60),0))</f>
        <v>1.5890666666666666</v>
      </c>
      <c r="BZ98" s="50">
        <f ca="1">IF(BZ$63&lt;=$C$17,($C$34*BZ$59*$B98/$C$63)*(IF(COUNTA($D98:BY98)*(12/$C$63)&lt;=$C$9,0,1)),0)+IF(CA$63=$C$17,0,IF(BZ$63=$C$17,$B98*(BZ$60),0))</f>
        <v>1.5890666666666666</v>
      </c>
      <c r="CA98" s="50">
        <f ca="1">IF(CA$63&lt;=$C$17,($C$34*CA$59*$B98/$C$63)*(IF(COUNTA($D98:BZ98)*(12/$C$63)&lt;=$C$9,0,1)),0)+IF(CB$63=$C$17,0,IF(CA$63=$C$17,$B98*(CA$60),0))</f>
        <v>1.5890666666666666</v>
      </c>
      <c r="CB98" s="50">
        <f ca="1">IF(CB$63&lt;=$C$17,($C$34*CB$59*$B98/$C$63)*(IF(COUNTA($D98:CA98)*(12/$C$63)&lt;=$C$9,0,1)),0)+IF(CC$63=$C$17,0,IF(CB$63=$C$17,$B98*(CB$60),0))</f>
        <v>1.5890666666666666</v>
      </c>
      <c r="CC98" s="50">
        <f ca="1">IF(CC$63&lt;=$C$17,($C$34*CC$59*$B98/$C$63)*(IF(COUNTA($D98:CB98)*(12/$C$63)&lt;=$C$9,0,1)),0)+IF(CD$63=$C$17,0,IF(CC$63=$C$17,$B98*(CC$60),0))</f>
        <v>1.5890666666666666</v>
      </c>
      <c r="CD98" s="50">
        <f ca="1">IF(CD$63&lt;=$C$17,($C$34*CD$59*$B98/$C$63)*(IF(COUNTA($D98:CC98)*(12/$C$63)&lt;=$C$9,0,1)),0)+IF(CE$63=$C$17,0,IF(CD$63=$C$17,$B98*(CD$60),0))</f>
        <v>1.5890666666666666</v>
      </c>
      <c r="CE98" s="50">
        <f ca="1">IF(CE$63&lt;=$C$17,($C$34*CE$59*$B98/$C$63)*(IF(COUNTA($D98:CD98)*(12/$C$63)&lt;=$C$9,0,1)),0)+IF(CF$63=$C$17,0,IF(CE$63=$C$17,$B98*(CE$60),0))</f>
        <v>1.5890666666666666</v>
      </c>
      <c r="CF98" s="50">
        <f ca="1">IF(CF$63&lt;=$C$17,($C$34*CF$59*$B98/$C$63)*(IF(COUNTA($D98:CE98)*(12/$C$63)&lt;=$C$9,0,1)),0)+IF(CG$63=$C$17,0,IF(CF$63=$C$17,$B98*(CF$60),0))</f>
        <v>1.5890666666666666</v>
      </c>
      <c r="CG98" s="50">
        <f ca="1">IF(CG$63&lt;=$C$17,($C$34*CG$59*$B98/$C$63)*(IF(COUNTA($D98:CF98)*(12/$C$63)&lt;=$C$9,0,1)),0)+IF(CH$63=$C$17,0,IF(CG$63=$C$17,$B98*(CG$60),0))</f>
        <v>1.5890666666666666</v>
      </c>
      <c r="CH98" s="50">
        <f ca="1">IF(CH$63&lt;=$C$17,($C$34*CH$59*$B98/$C$63)*(IF(COUNTA($D98:CG98)*(12/$C$63)&lt;=$C$9,0,1)),0)+IF(CI$63=$C$17,0,IF(CH$63=$C$17,$B98*(CH$60),0))</f>
        <v>1.5890666666666666</v>
      </c>
      <c r="CI98" s="50">
        <f ca="1">IF(CI$63&lt;=$C$17,($C$34*CI$59*$B98/$C$63)*(IF(COUNTA($D98:CH98)*(12/$C$63)&lt;=$C$9,0,1)),0)+IF(CJ$63=$C$17,0,IF(CI$63=$C$17,$B98*(CI$60),0))</f>
        <v>1.5890666666666666</v>
      </c>
      <c r="CJ98" s="50">
        <f ca="1">IF(CJ$63&lt;=$C$17,($C$34*CJ$59*$B98/$C$63)*(IF(COUNTA($D98:CI98)*(12/$C$63)&lt;=$C$9,0,1)),0)+IF(CK$63=$C$17,0,IF(CJ$63=$C$17,$B98*(CJ$60),0))</f>
        <v>1.5890666666666666</v>
      </c>
      <c r="CK98" s="50">
        <f ca="1">IF(CK$63&lt;=$C$17,($C$34*CK$59*$B98/$C$63)*(IF(COUNTA($D98:CJ98)*(12/$C$63)&lt;=$C$9,0,1)),0)+IF(CL$63=$C$17,0,IF(CK$63=$C$17,$B98*(CK$60),0))</f>
        <v>1.5890666666666666</v>
      </c>
      <c r="CL98" s="50">
        <f ca="1">IF(CL$63&lt;=$C$17,($C$34*CL$59*$B98/$C$63)*(IF(COUNTA($D98:CK98)*(12/$C$63)&lt;=$C$9,0,1)),0)+IF(CM$63=$C$17,0,IF(CL$63=$C$17,$B98*(CL$60),0))</f>
        <v>1.5890666666666666</v>
      </c>
      <c r="CM98" s="50">
        <f ca="1">IF(CM$63&lt;=$C$17,($C$34*CM$59*$B98/$C$63)*(IF(COUNTA($D98:CL98)*(12/$C$63)&lt;=$C$9,0,1)),0)+IF(CN$63=$C$17,0,IF(CM$63=$C$17,$B98*(CM$60),0))</f>
        <v>1.5890666666666666</v>
      </c>
      <c r="CN98" s="50">
        <f ca="1">IF(CN$63&lt;=$C$17,($C$34*CN$59*$B98/$C$63)*(IF(COUNTA($D98:CM98)*(12/$C$63)&lt;=$C$9,0,1)),0)+IF(CO$63=$C$17,0,IF(CN$63=$C$17,$B98*(CN$60),0))</f>
        <v>1.5890666666666666</v>
      </c>
      <c r="CO98" s="50">
        <f ca="1">IF(CO$63&lt;=$C$17,($C$34*CO$59*$B98/$C$63)*(IF(COUNTA($D98:CN98)*(12/$C$63)&lt;=$C$9,0,1)),0)+IF(CP$63=$C$17,0,IF(CO$63=$C$17,$B98*(CO$60),0))</f>
        <v>1.5890666666666666</v>
      </c>
      <c r="CP98" s="50">
        <f ca="1">IF(CP$63&lt;=$C$17,($C$34*CP$59*$B98/$C$63)*(IF(COUNTA($D98:CO98)*(12/$C$63)&lt;=$C$9,0,1)),0)+IF(CQ$63=$C$17,0,IF(CP$63=$C$17,$B98*(CP$60),0))</f>
        <v>1.5890666666666666</v>
      </c>
      <c r="CQ98" s="50">
        <f ca="1">IF(CQ$63&lt;=$C$17,($C$34*CQ$59*$B98/$C$63)*(IF(COUNTA($D98:CP98)*(12/$C$63)&lt;=$C$9,0,1)),0)+IF(CR$63=$C$17,0,IF(CQ$63=$C$17,$B98*(CQ$60),0))</f>
        <v>1.5890666666666666</v>
      </c>
      <c r="CR98" s="50">
        <f ca="1">IF(CR$63&lt;=$C$17,($C$34*CR$59*$B98/$C$63)*(IF(COUNTA($D98:CQ98)*(12/$C$63)&lt;=$C$9,0,1)),0)+IF(CS$63=$C$17,0,IF(CR$63=$C$17,$B98*(CR$60),0))</f>
        <v>1.5890666666666666</v>
      </c>
      <c r="CS98" s="50">
        <f ca="1">IF(CS$63&lt;=$C$17,($C$34*CS$59*$B98/$C$63)*(IF(COUNTA($D98:CR98)*(12/$C$63)&lt;=$C$9,0,1)),0)+IF(CT$63=$C$17,0,IF(CS$63=$C$17,$B98*(CS$60),0))</f>
        <v>1.5890666666666666</v>
      </c>
      <c r="CT98" s="50">
        <f ca="1">IF(CT$63&lt;=$C$17,($C$34*CT$59*$B98/$C$63)*(IF(COUNTA($D98:CS98)*(12/$C$63)&lt;=$C$9,0,1)),0)+IF(CU$63=$C$17,0,IF(CT$63=$C$17,$B98*(CT$60),0))</f>
        <v>1.5890666666666666</v>
      </c>
      <c r="CU98" s="50">
        <f ca="1">IF(CU$63&lt;=$C$17,($C$34*CU$59*$B98/$C$63)*(IF(COUNTA($D98:CT98)*(12/$C$63)&lt;=$C$9,0,1)),0)+IF(CV$63=$C$17,0,IF(CU$63=$C$17,$B98*(CU$60),0))</f>
        <v>1.5890666666666666</v>
      </c>
      <c r="CV98" s="50">
        <f ca="1">IF(CV$63&lt;=$C$17,($C$34*CV$59*$B98/$C$63)*(IF(COUNTA($D98:CU98)*(12/$C$63)&lt;=$C$9,0,1)),0)+IF(CW$63=$C$17,0,IF(CV$63=$C$17,$B98*(CV$60),0))</f>
        <v>1.5890666666666666</v>
      </c>
      <c r="CW98" s="50">
        <f ca="1">IF(CW$63&lt;=$C$17,($C$34*CW$59*$B98/$C$63)*(IF(COUNTA($D98:CV98)*(12/$C$63)&lt;=$C$9,0,1)),0)+IF(CX$63=$C$17,0,IF(CW$63=$C$17,$B98*(CW$60),0))</f>
        <v>1.5890666666666666</v>
      </c>
      <c r="CX98" s="50">
        <f ca="1">IF(CX$63&lt;=$C$17,($C$34*CX$59*$B98/$C$63)*(IF(COUNTA($D98:CW98)*(12/$C$63)&lt;=$C$9,0,1)),0)+IF(CY$63=$C$17,0,IF(CX$63=$C$17,$B98*(CX$60),0))</f>
        <v>1.5890666666666666</v>
      </c>
      <c r="CY98" s="50">
        <f ca="1">IF(CY$63&lt;=$C$17,($C$34*CY$59*$B98/$C$63)*(IF(COUNTA($D98:CX98)*(12/$C$63)&lt;=$C$9,0,1)),0)+IF(CZ$63=$C$17,0,IF(CY$63=$C$17,$B98*(CY$60),0))</f>
        <v>1.5890666666666666</v>
      </c>
      <c r="CZ98" s="50">
        <f ca="1">IF(CZ$63&lt;=$C$17,($C$34*CZ$59*$B98/$C$63)*(IF(COUNTA($D98:CY98)*(12/$C$63)&lt;=$C$9,0,1)),0)+IF(DA$63=$C$17,0,IF(CZ$63=$C$17,$B98*(CZ$60),0))</f>
        <v>1.5890666666666666</v>
      </c>
      <c r="DA98" s="50">
        <f ca="1">IF(DA$63&lt;=$C$17,($C$34*DA$59*$B98/$C$63)*(IF(COUNTA($D98:CZ98)*(12/$C$63)&lt;=$C$9,0,1)),0)+IF(DB$63=$C$17,0,IF(DA$63=$C$17,$B98*(DA$60),0))</f>
        <v>1.5890666666666666</v>
      </c>
      <c r="DB98" s="50">
        <f ca="1">IF(DB$63&lt;=$C$17,($C$34*DB$59*$B98/$C$63)*(IF(COUNTA($D98:DA98)*(12/$C$63)&lt;=$C$9,0,1)),0)+IF(DC$63=$C$17,0,IF(DB$63=$C$17,$B98*(DB$60),0))</f>
        <v>1.5890666666666666</v>
      </c>
      <c r="DC98" s="50">
        <f ca="1">IF(DC$63&lt;=$C$17,($C$34*DC$59*$B98/$C$63)*(IF(COUNTA($D98:DB98)*(12/$C$63)&lt;=$C$9,0,1)),0)+IF(DD$63=$C$17,0,IF(DC$63=$C$17,$B98*(DC$60),0))</f>
        <v>1.5890666666666666</v>
      </c>
      <c r="DD98" s="50">
        <f ca="1">IF(DD$63&lt;=$C$17,($C$34*DD$59*$B98/$C$63)*(IF(COUNTA($D98:DC98)*(12/$C$63)&lt;=$C$9,0,1)),0)+IF(DE$63=$C$17,0,IF(DD$63=$C$17,$B98*(DD$60),0))</f>
        <v>1.5890666666666666</v>
      </c>
      <c r="DE98" s="50">
        <f ca="1">IF(DE$63&lt;=$C$17,($C$34*DE$59*$B98/$C$63)*(IF(COUNTA($D98:DD98)*(12/$C$63)&lt;=$C$9,0,1)),0)+IF(DF$63=$C$17,0,IF(DE$63=$C$17,$B98*(DE$60),0))</f>
        <v>1.5890666666666666</v>
      </c>
      <c r="DF98" s="50">
        <f ca="1">IF(DF$63&lt;=$C$17,($C$34*DF$59*$B98/$C$63)*(IF(COUNTA($D98:DE98)*(12/$C$63)&lt;=$C$9,0,1)),0)+IF(DG$63=$C$17,0,IF(DF$63=$C$17,$B98*(DF$60),0))</f>
        <v>1.5890666666666666</v>
      </c>
      <c r="DG98" s="50">
        <f ca="1">IF(DG$63&lt;=$C$17,($C$34*DG$59*$B98/$C$63)*(IF(COUNTA($D98:DF98)*(12/$C$63)&lt;=$C$9,0,1)),0)+IF(DH$63=$C$17,0,IF(DG$63=$C$17,$B98*(DG$60),0))</f>
        <v>1.5890666666666666</v>
      </c>
      <c r="DH98" s="50">
        <f ca="1">IF(DH$63&lt;=$C$17,($C$34*DH$59*$B98/$C$63)*(IF(COUNTA($D98:DG98)*(12/$C$63)&lt;=$C$9,0,1)),0)+IF(DI$63=$C$17,0,IF(DH$63=$C$17,$B98*(DH$60),0))</f>
        <v>1.5890666666666666</v>
      </c>
      <c r="DI98" s="50">
        <f ca="1">IF(DI$63&lt;=$C$17,($C$34*DI$59*$B98/$C$63)*(IF(COUNTA($D98:DH98)*(12/$C$63)&lt;=$C$9,0,1)),0)+IF(DJ$63=$C$17,0,IF(DI$63=$C$17,$B98*(DI$60),0))</f>
        <v>1.5890666666666666</v>
      </c>
      <c r="DJ98" s="50">
        <f ca="1">IF(DJ$63&lt;=$C$17,($C$34*DJ$59*$B98/$C$63)*(IF(COUNTA($D98:DI98)*(12/$C$63)&lt;=$C$9,0,1)),0)+IF(DK$63=$C$17,0,IF(DJ$63=$C$17,$B98*(DJ$60),0))</f>
        <v>1.5890666666666666</v>
      </c>
      <c r="DK98" s="50">
        <f ca="1">IF(DK$63&lt;=$C$17,($C$34*DK$59*$B98/$C$63)*(IF(COUNTA($D98:DJ98)*(12/$C$63)&lt;=$C$9,0,1)),0)+IF(DL$63=$C$17,0,IF(DK$63=$C$17,$B98*(DK$60),0))</f>
        <v>1.5890666666666666</v>
      </c>
      <c r="DL98" s="50">
        <f ca="1">IF(DL$63&lt;=$C$17,($C$34*DL$59*$B98/$C$63)*(IF(COUNTA($D98:DK98)*(12/$C$63)&lt;=$C$9,0,1)),0)+IF(DM$63=$C$17,0,IF(DL$63=$C$17,$B98*(DL$60),0))</f>
        <v>1.5890666666666666</v>
      </c>
      <c r="DM98" s="50">
        <f ca="1">IF(DM$63&lt;=$C$17,($C$34*DM$59*$B98/$C$63)*(IF(COUNTA($D98:DL98)*(12/$C$63)&lt;=$C$9,0,1)),0)+IF(DN$63=$C$17,0,IF(DM$63=$C$17,$B98*(DM$60),0))</f>
        <v>1.5890666666666666</v>
      </c>
      <c r="DN98" s="50">
        <f ca="1">IF(DN$63&lt;=$C$17,($C$34*DN$59*$B98/$C$63)*(IF(COUNTA($D98:DM98)*(12/$C$63)&lt;=$C$9,0,1)),0)+IF(DO$63=$C$17,0,IF(DN$63=$C$17,$B98*(DN$60),0))</f>
        <v>1.5890666666666666</v>
      </c>
      <c r="DO98" s="50">
        <f ca="1">IF(DO$63&lt;=$C$17,($C$34*DO$59*$B98/$C$63)*(IF(COUNTA($D98:DN98)*(12/$C$63)&lt;=$C$9,0,1)),0)+IF(DP$63=$C$17,0,IF(DO$63=$C$17,$B98*(DO$60),0))</f>
        <v>1.5890666666666666</v>
      </c>
      <c r="DP98" s="50">
        <f ca="1">IF(DP$63&lt;=$C$17,($C$34*DP$59*$B98/$C$63)*(IF(COUNTA($D98:DO98)*(12/$C$63)&lt;=$C$9,0,1)),0)+IF(DQ$63=$C$17,0,IF(DP$63=$C$17,$B98*(DP$60),0))</f>
        <v>1.5890666666666666</v>
      </c>
      <c r="DQ98" s="50">
        <f ca="1">IF(DQ$63&lt;=$C$17,($C$34*DQ$59*$B98/$C$63)*(IF(COUNTA($D98:DP98)*(12/$C$63)&lt;=$C$9,0,1)),0)+IF(DR$63=$C$17,0,IF(DQ$63=$C$17,$B98*(DQ$60),0))</f>
        <v>1.5890666666666666</v>
      </c>
      <c r="DR98" s="50">
        <f ca="1">IF(DR$63&lt;=$C$17,($C$34*DR$59*$B98/$C$63)*(IF(COUNTA($D98:DQ98)*(12/$C$63)&lt;=$C$9,0,1)),0)+IF(DS$63=$C$17,0,IF(DR$63=$C$17,$B98*(DR$60),0))</f>
        <v>1.5890666666666666</v>
      </c>
      <c r="DS98" s="50">
        <f ca="1">IF(DS$63&lt;=$C$17,($C$34*DS$59*$B98/$C$63)*(IF(COUNTA($D98:DR98)*(12/$C$63)&lt;=$C$9,0,1)),0)+IF(DT$63=$C$17,0,IF(DS$63=$C$17,$B98*(DS$60),0))</f>
        <v>1.5890666666666666</v>
      </c>
      <c r="DT98" s="50">
        <f ca="1">IF(DT$63&lt;=$C$17,($C$34*DT$59*$B98/$C$63)*(IF(COUNTA($D98:DS98)*(12/$C$63)&lt;=$C$9,0,1)),0)+IF(DU$63=$C$17,0,IF(DT$63=$C$17,$B98*(DT$60),0))</f>
        <v>399.25303181470031</v>
      </c>
      <c r="DU98" s="50">
        <f>IF(DU$63&lt;=$C$17,($C$34*DU$59*$B98/$C$63)*(IF(COUNTA($D98:DT98)*(12/$C$63)&lt;=$C$9,0,1)),0)+IF(DV$63=$C$17,0,IF(DU$63=$C$17,$B98*(DU$60),0))</f>
        <v>0</v>
      </c>
      <c r="DV98" s="50">
        <f>IF(DV$63&lt;=$C$17,($C$34*DV$59*$B98/$C$63)*(IF(COUNTA($D98:DU98)*(12/$C$63)&lt;=$C$9,0,1)),0)+IF(DW$63=$C$17,0,IF(DV$63=$C$17,$B98*(DV$60),0))</f>
        <v>0</v>
      </c>
      <c r="DW98" s="50">
        <f>IF(DW$63&lt;=$C$17,($C$34*DW$59*$B98/$C$63)*(IF(COUNTA($D98:DV98)*(12/$C$63)&lt;=$C$9,0,1)),0)+IF(DX$63=$C$17,0,IF(DW$63=$C$17,$B98*(DW$60),0))</f>
        <v>0</v>
      </c>
      <c r="DX98" s="50">
        <f>IF(DX$63&lt;=$C$17,($C$34*DX$59*$B98/$C$63)*(IF(COUNTA($D98:DW98)*(12/$C$63)&lt;=$C$9,0,1)),0)+IF(DY$63=$C$17,0,IF(DX$63=$C$17,$B98*(DX$60),0))</f>
        <v>0</v>
      </c>
      <c r="DY98" s="50">
        <f>IF(DY$63&lt;=$C$17,($C$34*DY$59*$B98/$C$63)*(IF(COUNTA($D98:DX98)*(12/$C$63)&lt;=$C$9,0,1)),0)+IF(DZ$63=$C$17,0,IF(DY$63=$C$17,$B98*(DY$60),0))</f>
        <v>0</v>
      </c>
      <c r="DZ98" s="50">
        <f>IF(DZ$63&lt;=$C$17,($C$34*DZ$59*$B98/$C$63)*(IF(COUNTA($D98:DY98)*(12/$C$63)&lt;=$C$9,0,1)),0)+IF(EA$63=$C$17,0,IF(DZ$63=$C$17,$B98*(DZ$60),0))</f>
        <v>0</v>
      </c>
      <c r="EA98" s="50">
        <f>IF(EA$63&lt;=$C$17,($C$34*EA$59*$B98/$C$63)*(IF(COUNTA($D98:DZ98)*(12/$C$63)&lt;=$C$9,0,1)),0)+IF(EB$63=$C$17,0,IF(EA$63=$C$17,$B98*(EA$60),0))</f>
        <v>0</v>
      </c>
      <c r="EB98" s="50">
        <f>IF(EB$63&lt;=$C$17,($C$34*EB$59*$B98/$C$63)*(IF(COUNTA($D98:EA98)*(12/$C$63)&lt;=$C$9,0,1)),0)+IF(EC$63=$C$17,0,IF(EB$63=$C$17,$B98*(EB$60),0))</f>
        <v>0</v>
      </c>
      <c r="EC98" s="50">
        <f>IF(EC$63&lt;=$C$17,($C$34*EC$59*$B98/$C$63)*(IF(COUNTA($D98:EB98)*(12/$C$63)&lt;=$C$9,0,1)),0)+IF(ED$63=$C$17,0,IF(EC$63=$C$17,$B98*(EC$60),0))</f>
        <v>0</v>
      </c>
      <c r="ED98" s="50">
        <f>IF(ED$63&lt;=$C$17,($C$34*ED$59*$B98/$C$63)*(IF(COUNTA($D98:EC98)*(12/$C$63)&lt;=$C$9,0,1)),0)+IF(EE$63=$C$17,0,IF(ED$63=$C$17,$B98*(ED$60),0))</f>
        <v>0</v>
      </c>
      <c r="EE98" s="50">
        <f>IF(EE$63&lt;=$C$17,($C$34*EE$59*$B98/$C$63)*(IF(COUNTA($D98:ED98)*(12/$C$63)&lt;=$C$9,0,1)),0)+IF(EF$63=$C$17,0,IF(EE$63=$C$17,$B98*(EE$60),0))</f>
        <v>0</v>
      </c>
      <c r="EF98" s="50">
        <f>IF(EF$63&lt;=$C$17,($C$34*EF$59*$B98/$C$63)*(IF(COUNTA($D98:EE98)*(12/$C$63)&lt;=$C$9,0,1)),0)+IF(EG$63=$C$17,0,IF(EF$63=$C$17,$B98*(EF$60),0))</f>
        <v>0</v>
      </c>
      <c r="EG98" s="50">
        <f>IF(EG$63&lt;=$C$17,($C$34*EG$59*$B98/$C$63)*(IF(COUNTA($D98:EF98)*(12/$C$63)&lt;=$C$9,0,1)),0)+IF(EH$63=$C$17,0,IF(EG$63=$C$17,$B98*(EG$60),0))</f>
        <v>0</v>
      </c>
      <c r="EH98" s="50">
        <f>IF(EH$63&lt;=$C$17,($C$34*EH$59*$B98/$C$63)*(IF(COUNTA($D98:EG98)*(12/$C$63)&lt;=$C$9,0,1)),0)+IF(EI$63=$C$17,0,IF(EH$63=$C$17,$B98*(EH$60),0))</f>
        <v>0</v>
      </c>
      <c r="EI98" s="50">
        <f>IF(EI$63&lt;=$C$17,($C$34*EI$59*$B98/$C$63)*(IF(COUNTA($D98:EH98)*(12/$C$63)&lt;=$C$9,0,1)),0)+IF(EJ$63=$C$17,0,IF(EI$63=$C$17,$B98*(EI$60),0))</f>
        <v>0</v>
      </c>
      <c r="EJ98" s="50">
        <f>IF(EJ$63&lt;=$C$17,($C$34*EJ$59*$B98/$C$63)*(IF(COUNTA($D98:EI98)*(12/$C$63)&lt;=$C$9,0,1)),0)+IF(EK$63=$C$17,0,IF(EJ$63=$C$17,$B98*(EJ$60),0))</f>
        <v>0</v>
      </c>
      <c r="EK98" s="50">
        <f>IF(EK$63&lt;=$C$17,($C$34*EK$59*$B98/$C$63)*(IF(COUNTA($D98:EJ98)*(12/$C$63)&lt;=$C$9,0,1)),0)+IF(EL$63=$C$17,0,IF(EK$63=$C$17,$B98*(EK$60),0))</f>
        <v>0</v>
      </c>
      <c r="EL98" s="50">
        <f>IF(EL$63&lt;=$C$17,($C$34*EL$59*$B98/$C$63)*(IF(COUNTA($D98:EK98)*(12/$C$63)&lt;=$C$9,0,1)),0)+IF(EM$63=$C$17,0,IF(EL$63=$C$17,$B98*(EL$60),0))</f>
        <v>0</v>
      </c>
      <c r="EM98" s="50">
        <f>IF(EM$63&lt;=$C$17,($C$34*EM$59*$B98/$C$63)*(IF(COUNTA($D98:EL98)*(12/$C$63)&lt;=$C$9,0,1)),0)+IF(EN$63=$C$17,0,IF(EM$63=$C$17,$B98*(EM$60),0))</f>
        <v>0</v>
      </c>
      <c r="EN98" s="50">
        <f>IF(EN$63&lt;=$C$17,($C$34*EN$59*$B98/$C$63)*(IF(COUNTA($D98:EM98)*(12/$C$63)&lt;=$C$9,0,1)),0)+IF(EO$63=$C$17,0,IF(EN$63=$C$17,$B98*(EN$60),0))</f>
        <v>0</v>
      </c>
      <c r="EO98" s="50">
        <f>IF(EO$63&lt;=$C$17,($C$34*EO$59*$B98/$C$63)*(IF(COUNTA($D98:EN98)*(12/$C$63)&lt;=$C$9,0,1)),0)+IF(EP$63=$C$17,0,IF(EO$63=$C$17,$B98*(EO$60),0))</f>
        <v>0</v>
      </c>
      <c r="EP98" s="50">
        <f>IF(EP$63&lt;=$C$17,($C$34*EP$59*$B98/$C$63)*(IF(COUNTA($D98:EO98)*(12/$C$63)&lt;=$C$9,0,1)),0)+IF(EQ$63=$C$17,0,IF(EP$63=$C$17,$B98*(EP$60),0))</f>
        <v>0</v>
      </c>
      <c r="EQ98" s="50">
        <f>IF(EQ$63&lt;=$C$17,($C$34*EQ$59*$B98/$C$63)*(IF(COUNTA($D98:EP98)*(12/$C$63)&lt;=$C$9,0,1)),0)+IF(ER$63=$C$17,0,IF(EQ$63=$C$17,$B98*(EQ$60),0))</f>
        <v>0</v>
      </c>
      <c r="ER98" s="50">
        <f>IF(ER$63&lt;=$C$17,($C$34*ER$59*$B98/$C$63)*(IF(COUNTA($D98:EQ98)*(12/$C$63)&lt;=$C$9,0,1)),0)+IF(ES$63=$C$17,0,IF(ER$63=$C$17,$B98*(ER$60),0))</f>
        <v>0</v>
      </c>
      <c r="ES98" s="50">
        <f>IF(ES$63&lt;=$C$17,($C$34*ES$59*$B98/$C$63)*(IF(COUNTA($D98:ER98)*(12/$C$63)&lt;=$C$9,0,1)),0)+IF(ET$63=$C$17,0,IF(ES$63=$C$17,$B98*(ES$60),0))</f>
        <v>0</v>
      </c>
      <c r="ET98" s="50">
        <f>IF(ET$63&lt;=$C$17,($C$34*ET$59*$B98/$C$63)*(IF(COUNTA($D98:ES98)*(12/$C$63)&lt;=$C$9,0,1)),0)+IF(EU$63=$C$17,0,IF(ET$63=$C$17,$B98*(ET$60),0))</f>
        <v>0</v>
      </c>
      <c r="EU98" s="50">
        <f>IF(EU$63&lt;=$C$17,($C$34*EU$59*$B98/$C$63)*(IF(COUNTA($D98:ET98)*(12/$C$63)&lt;=$C$9,0,1)),0)+IF(EV$63=$C$17,0,IF(EU$63=$C$17,$B98*(EU$60),0))</f>
        <v>0</v>
      </c>
      <c r="EV98" s="50">
        <f>IF(EV$63&lt;=$C$17,($C$34*EV$59*$B98/$C$63)*(IF(COUNTA($D98:EU98)*(12/$C$63)&lt;=$C$9,0,1)),0)+IF(EW$63=$C$17,0,IF(EV$63=$C$17,$B98*(EV$60),0))</f>
        <v>0</v>
      </c>
      <c r="EW98" s="50">
        <f>IF(EW$63&lt;=$C$17,($C$34*EW$59*$B98/$C$63)*(IF(COUNTA($D98:EV98)*(12/$C$63)&lt;=$C$9,0,1)),0)+IF(EX$63=$C$17,0,IF(EW$63=$C$17,$B98*(EW$60),0))</f>
        <v>0</v>
      </c>
      <c r="EX98" s="50">
        <f>IF(EX$63&lt;=$C$17,($C$34*EX$59*$B98/$C$63)*(IF(COUNTA($D98:EW98)*(12/$C$63)&lt;=$C$9,0,1)),0)+IF(EY$63=$C$17,0,IF(EX$63=$C$17,$B98*(EX$60),0))</f>
        <v>0</v>
      </c>
      <c r="EY98" s="50">
        <f>IF(EY$63&lt;=$C$17,($C$34*EY$59*$B98/$C$63)*(IF(COUNTA($D98:EX98)*(12/$C$63)&lt;=$C$9,0,1)),0)+IF(EZ$63=$C$17,0,IF(EY$63=$C$17,$B98*(EY$60),0))</f>
        <v>0</v>
      </c>
      <c r="EZ98" s="50">
        <f>IF(EZ$63&lt;=$C$17,($C$34*EZ$59*$B98/$C$63)*(IF(COUNTA($D98:EY98)*(12/$C$63)&lt;=$C$9,0,1)),0)+IF(FA$63=$C$17,0,IF(EZ$63=$C$17,$B98*(EZ$60),0))</f>
        <v>0</v>
      </c>
      <c r="FA98" s="50">
        <f>IF(FA$63&lt;=$C$17,($C$34*FA$59*$B98/$C$63)*(IF(COUNTA($D98:EZ98)*(12/$C$63)&lt;=$C$9,0,1)),0)+IF(FB$63=$C$17,0,IF(FA$63=$C$17,$B98*(FA$60),0))</f>
        <v>0</v>
      </c>
      <c r="FB98" s="50">
        <f>IF(FB$63&lt;=$C$17,($C$34*FB$59*$B98/$C$63)*(IF(COUNTA($D98:FA98)*(12/$C$63)&lt;=$C$9,0,1)),0)+IF(FC$63=$C$17,0,IF(FB$63=$C$17,$B98*(FB$60),0))</f>
        <v>0</v>
      </c>
      <c r="FC98" s="50">
        <f>IF(FC$63&lt;=$C$17,($C$34*FC$59*$B98/$C$63)*(IF(COUNTA($D98:FB98)*(12/$C$63)&lt;=$C$9,0,1)),0)+IF(FD$63=$C$17,0,IF(FC$63=$C$17,$B98*(FC$60),0))</f>
        <v>0</v>
      </c>
      <c r="FD98" s="50">
        <f>IF(FD$63&lt;=$C$17,($C$34*FD$59*$B98/$C$63)*(IF(COUNTA($D98:FC98)*(12/$C$63)&lt;=$C$9,0,1)),0)+IF(FE$63=$C$17,0,IF(FD$63=$C$17,$B98*(FD$60),0))</f>
        <v>0</v>
      </c>
      <c r="FE98" s="50">
        <f>IF(FE$63&lt;=$C$17,($C$34*FE$59*$B98/$C$63)*(IF(COUNTA($D98:FD98)*(12/$C$63)&lt;=$C$9,0,1)),0)+IF(FF$63=$C$17,0,IF(FE$63=$C$17,$B98*(FE$60),0))</f>
        <v>0</v>
      </c>
      <c r="FF98" s="50">
        <f>IF(FF$63&lt;=$C$17,($C$34*FF$59*$B98/$C$63)*(IF(COUNTA($D98:FE98)*(12/$C$63)&lt;=$C$9,0,1)),0)+IF(FG$63=$C$17,0,IF(FF$63=$C$17,$B98*(FF$60),0))</f>
        <v>0</v>
      </c>
      <c r="FG98" s="50">
        <f>IF(FG$63&lt;=$C$17,($C$34*FG$59*$B98/$C$63)*(IF(COUNTA($D98:FF98)*(12/$C$63)&lt;=$C$9,0,1)),0)+IF(FH$63=$C$17,0,IF(FG$63=$C$17,$B98*(FG$60),0))</f>
        <v>0</v>
      </c>
      <c r="FH98" s="50">
        <f>IF(FH$63&lt;=$C$17,($C$34*FH$59*$B98/$C$63)*(IF(COUNTA($D98:FG98)*(12/$C$63)&lt;=$C$9,0,1)),0)+IF(FI$63=$C$17,0,IF(FH$63=$C$17,$B98*(FH$60),0))</f>
        <v>0</v>
      </c>
      <c r="FI98" s="50">
        <f>IF(FI$63&lt;=$C$17,($C$34*FI$59*$B98/$C$63)*(IF(COUNTA($D98:FH98)*(12/$C$63)&lt;=$C$9,0,1)),0)+IF(FJ$63=$C$17,0,IF(FI$63=$C$17,$B98*(FI$60),0))</f>
        <v>0</v>
      </c>
      <c r="FJ98" s="50">
        <f>IF(FJ$63&lt;=$C$17,($C$34*FJ$59*$B98/$C$63)*(IF(COUNTA($D98:FI98)*(12/$C$63)&lt;=$C$9,0,1)),0)+IF(FK$63=$C$17,0,IF(FJ$63=$C$17,$B98*(FJ$60),0))</f>
        <v>0</v>
      </c>
      <c r="FK98" s="50">
        <f>IF(FK$63&lt;=$C$17,($C$34*FK$59*$B98/$C$63)*(IF(COUNTA($D98:FJ98)*(12/$C$63)&lt;=$C$9,0,1)),0)+IF(FL$63=$C$17,0,IF(FK$63=$C$17,$B98*(FK$60),0))</f>
        <v>0</v>
      </c>
      <c r="FL98" s="50">
        <f>IF(FL$63&lt;=$C$17,($C$34*FL$59*$B98/$C$63)*(IF(COUNTA($D98:FK98)*(12/$C$63)&lt;=$C$9,0,1)),0)+IF(FM$63=$C$17,0,IF(FL$63=$C$17,$B98*(FL$60),0))</f>
        <v>0</v>
      </c>
      <c r="FM98" s="50">
        <f>IF(FM$63&lt;=$C$17,($C$34*FM$59*$B98/$C$63)*(IF(COUNTA($D98:FL98)*(12/$C$63)&lt;=$C$9,0,1)),0)+IF(FN$63=$C$17,0,IF(FM$63=$C$17,$B98*(FM$60),0))</f>
        <v>0</v>
      </c>
      <c r="FN98" s="50">
        <f>IF(FN$63&lt;=$C$17,($C$34*FN$59*$B98/$C$63)*(IF(COUNTA($D98:FM98)*(12/$C$63)&lt;=$C$9,0,1)),0)+IF(FO$63=$C$17,0,IF(FN$63=$C$17,$B98*(FN$60),0))</f>
        <v>0</v>
      </c>
      <c r="FO98" s="50">
        <f>IF(FO$63&lt;=$C$17,($C$34*FO$59*$B98/$C$63)*(IF(COUNTA($D98:FN98)*(12/$C$63)&lt;=$C$9,0,1)),0)+IF(FP$63=$C$17,0,IF(FO$63=$C$17,$B98*(FO$60),0))</f>
        <v>0</v>
      </c>
      <c r="FP98" s="50">
        <f>IF(FP$63&lt;=$C$17,($C$34*FP$59*$B98/$C$63)*(IF(COUNTA($D98:FO98)*(12/$C$63)&lt;=$C$9,0,1)),0)+IF(FQ$63=$C$17,0,IF(FP$63=$C$17,$B98*(FP$60),0))</f>
        <v>0</v>
      </c>
      <c r="FQ98" s="50">
        <f>IF(FQ$63&lt;=$C$17,($C$34*FQ$59*$B98/$C$63)*(IF(COUNTA($D98:FP98)*(12/$C$63)&lt;=$C$9,0,1)),0)+IF(FR$63=$C$17,0,IF(FQ$63=$C$17,$B98*(FQ$60),0))</f>
        <v>0</v>
      </c>
      <c r="FR98" s="50">
        <f>IF(FR$63&lt;=$C$17,($C$34*FR$59*$B98/$C$63)*(IF(COUNTA($D98:FQ98)*(12/$C$63)&lt;=$C$9,0,1)),0)+IF(FS$63=$C$17,0,IF(FR$63=$C$17,$B98*(FR$60),0))</f>
        <v>0</v>
      </c>
      <c r="FS98" s="50">
        <f>IF(FS$63&lt;=$C$17,($C$34*FS$59*$B98/$C$63)*(IF(COUNTA($D98:FR98)*(12/$C$63)&lt;=$C$9,0,1)),0)+IF(FT$63=$C$17,0,IF(FS$63=$C$17,$B98*(FS$60),0))</f>
        <v>0</v>
      </c>
      <c r="FT98" s="50">
        <f>IF(FT$63&lt;=$C$17,($C$34*FT$59*$B98/$C$63)*(IF(COUNTA($D98:FS98)*(12/$C$63)&lt;=$C$9,0,1)),0)+IF(FU$63=$C$17,0,IF(FT$63=$C$17,$B98*(FT$60),0))</f>
        <v>0</v>
      </c>
      <c r="FU98" s="50">
        <f>IF(FU$63&lt;=$C$17,($C$34*FU$59*$B98/$C$63)*(IF(COUNTA($D98:FT98)*(12/$C$63)&lt;=$C$9,0,1)),0)+IF(FV$63=$C$17,0,IF(FU$63=$C$17,$B98*(FU$60),0))</f>
        <v>0</v>
      </c>
      <c r="FV98" s="50">
        <f>IF(FV$63&lt;=$C$17,($C$34*FV$59*$B98/$C$63)*(IF(COUNTA($D98:FU98)*(12/$C$63)&lt;=$C$9,0,1)),0)+IF(FW$63=$C$17,0,IF(FV$63=$C$17,$B98*(FV$60),0))</f>
        <v>0</v>
      </c>
      <c r="FW98" s="50">
        <f>IF(FW$63&lt;=$C$17,($C$34*FW$59*$B98/$C$63)*(IF(COUNTA($D98:FV98)*(12/$C$63)&lt;=$C$9,0,1)),0)+IF(FX$63=$C$17,0,IF(FW$63=$C$17,$B98*(FW$60),0))</f>
        <v>0</v>
      </c>
      <c r="FX98" s="50">
        <f>IF(FX$63&lt;=$C$17,($C$34*FX$59*$B98/$C$63)*(IF(COUNTA($D98:FW98)*(12/$C$63)&lt;=$C$9,0,1)),0)+IF(FY$63=$C$17,0,IF(FX$63=$C$17,$B98*(FX$60),0))</f>
        <v>0</v>
      </c>
      <c r="FY98" s="50">
        <f>IF(FY$63&lt;=$C$17,($C$34*FY$59*$B98/$C$63)*(IF(COUNTA($D98:FX98)*(12/$C$63)&lt;=$C$9,0,1)),0)+IF(FZ$63=$C$17,0,IF(FY$63=$C$17,$B98*(FY$60),0))</f>
        <v>0</v>
      </c>
      <c r="FZ98" s="50">
        <f>IF(FZ$63&lt;=$C$17,($C$34*FZ$59*$B98/$C$63)*(IF(COUNTA($D98:FY98)*(12/$C$63)&lt;=$C$9,0,1)),0)+IF(GA$63=$C$17,0,IF(FZ$63=$C$17,$B98*(FZ$60),0))</f>
        <v>0</v>
      </c>
      <c r="GA98" s="50">
        <f>IF(GA$63&lt;=$C$17,($C$34*GA$59*$B98/$C$63)*(IF(COUNTA($D98:FZ98)*(12/$C$63)&lt;=$C$9,0,1)),0)+IF(GB$63=$C$17,0,IF(GA$63=$C$17,$B98*(GA$60),0))</f>
        <v>0</v>
      </c>
      <c r="GB98" s="50">
        <f>IF(GB$63&lt;=$C$17,($C$34*GB$59*$B98/$C$63)*(IF(COUNTA($D98:GA98)*(12/$C$63)&lt;=$C$9,0,1)),0)+IF(GC$63=$C$17,0,IF(GB$63=$C$17,$B98*(GB$60),0))</f>
        <v>0</v>
      </c>
      <c r="GC98" s="50">
        <f>IF(GC$63&lt;=$C$17,($C$34*GC$59*$B98/$C$63)*(IF(COUNTA($D98:GB98)*(12/$C$63)&lt;=$C$9,0,1)),0)+IF(GD$63=$C$17,0,IF(GC$63=$C$17,$B98*(GC$60),0))</f>
        <v>0</v>
      </c>
      <c r="GD98" s="50">
        <f>IF(GD$63&lt;=$C$17,($C$34*GD$59*$B98/$C$63)*(IF(COUNTA($D98:GC98)*(12/$C$63)&lt;=$C$9,0,1)),0)+IF(GE$63=$C$17,0,IF(GD$63=$C$17,$B98*(GD$60),0))</f>
        <v>0</v>
      </c>
      <c r="GE98" s="50">
        <f>IF(GE$63&lt;=$C$17,($C$34*GE$59*$B98/$C$63)*(IF(COUNTA($D98:GD98)*(12/$C$63)&lt;=$C$9,0,1)),0)+IF(GF$63=$C$17,0,IF(GE$63=$C$17,$B98*(GE$60),0))</f>
        <v>0</v>
      </c>
      <c r="GF98" s="50">
        <f>IF(GF$63&lt;=$C$17,($C$34*GF$59*$B98/$C$63)*(IF(COUNTA($D98:GE98)*(12/$C$63)&lt;=$C$9,0,1)),0)+IF(GG$63=$C$17,0,IF(GF$63=$C$17,$B98*(GF$60),0))</f>
        <v>0</v>
      </c>
      <c r="GG98" s="50">
        <f>IF(GG$63&lt;=$C$17,($C$34*GG$59*$B98/$C$63)*(IF(COUNTA($D98:GF98)*(12/$C$63)&lt;=$C$9,0,1)),0)+IF(GH$63=$C$17,0,IF(GG$63=$C$17,$B98*(GG$60),0))</f>
        <v>0</v>
      </c>
      <c r="GH98" s="50">
        <f>IF(GH$63&lt;=$C$17,($C$34*GH$59*$B98/$C$63)*(IF(COUNTA($D98:GG98)*(12/$C$63)&lt;=$C$9,0,1)),0)+IF(GI$63=$C$17,0,IF(GH$63=$C$17,$B98*(GH$60),0))</f>
        <v>0</v>
      </c>
      <c r="GI98" s="50">
        <f>IF(GI$63&lt;=$C$17,($C$34*GI$59*$B98/$C$63)*(IF(COUNTA($D98:GH98)*(12/$C$63)&lt;=$C$9,0,1)),0)+IF(GJ$63=$C$17,0,IF(GI$63=$C$17,$B98*(GI$60),0))</f>
        <v>0</v>
      </c>
      <c r="GJ98" s="50">
        <f>IF(GJ$63&lt;=$C$17,($C$34*GJ$59*$B98/$C$63)*(IF(COUNTA($D98:GI98)*(12/$C$63)&lt;=$C$9,0,1)),0)+IF(GK$63=$C$17,0,IF(GJ$63=$C$17,$B98*(GJ$60),0))</f>
        <v>0</v>
      </c>
      <c r="GK98" s="50">
        <f>IF(GK$63&lt;=$C$17,($C$34*GK$59*$B98/$C$63)*(IF(COUNTA($D98:GJ98)*(12/$C$63)&lt;=$C$9,0,1)),0)+IF(GL$63=$C$17,0,IF(GK$63=$C$17,$B98*(GK$60),0))</f>
        <v>0</v>
      </c>
      <c r="GL98" s="50">
        <f>IF(GL$63&lt;=$C$17,($C$34*GL$59*$B98/$C$63)*(IF(COUNTA($D98:GK98)*(12/$C$63)&lt;=$C$9,0,1)),0)+IF(GM$63=$C$17,0,IF(GL$63=$C$17,$B98*(GL$60),0))</f>
        <v>0</v>
      </c>
      <c r="GM98" s="50">
        <f>IF(GM$63&lt;=$C$17,($C$34*GM$59*$B98/$C$63)*(IF(COUNTA($D98:GL98)*(12/$C$63)&lt;=$C$9,0,1)),0)+IF(GN$63=$C$17,0,IF(GM$63=$C$17,$B98*(GM$60),0))</f>
        <v>0</v>
      </c>
      <c r="GN98" s="50">
        <f>IF(GN$63&lt;=$C$17,($C$34*GN$59*$B98/$C$63)*(IF(COUNTA($D98:GM98)*(12/$C$63)&lt;=$C$9,0,1)),0)+IF(GO$63=$C$17,0,IF(GN$63=$C$17,$B98*(GN$60),0))</f>
        <v>0</v>
      </c>
      <c r="GO98" s="50">
        <f>IF(GO$63&lt;=$C$17,($C$34*GO$59*$B98/$C$63)*(IF(COUNTA($D98:GN98)*(12/$C$63)&lt;=$C$9,0,1)),0)+IF(GP$63=$C$17,0,IF(GO$63=$C$17,$B98*(GO$60),0))</f>
        <v>0</v>
      </c>
      <c r="GP98" s="50">
        <f>IF(GP$63&lt;=$C$17,($C$34*GP$59*$B98/$C$63)*(IF(COUNTA($D98:GO98)*(12/$C$63)&lt;=$C$9,0,1)),0)+IF(GQ$63=$C$17,0,IF(GP$63=$C$17,$B98*(GP$60),0))</f>
        <v>0</v>
      </c>
      <c r="GQ98" s="50">
        <f>IF(GQ$63&lt;=$C$17,($C$34*GQ$59*$B98/$C$63)*(IF(COUNTA($D98:GP98)*(12/$C$63)&lt;=$C$9,0,1)),0)+IF(GR$63=$C$17,0,IF(GQ$63=$C$17,$B98*(GQ$60),0))</f>
        <v>0</v>
      </c>
      <c r="GR98" s="50">
        <f>IF(GR$63&lt;=$C$17,($C$34*GR$59*$B98/$C$63)*(IF(COUNTA($D98:GQ98)*(12/$C$63)&lt;=$C$9,0,1)),0)+IF(GS$63=$C$17,0,IF(GR$63=$C$17,$B98*(GR$60),0))</f>
        <v>0</v>
      </c>
      <c r="GS98" s="50">
        <f>IF(GS$63&lt;=$C$17,($C$34*GS$59*$B98/$C$63)*(IF(COUNTA($D98:GR98)*(12/$C$63)&lt;=$C$9,0,1)),0)+IF(GT$63=$C$17,0,IF(GS$63=$C$17,$B98*(GS$60),0))</f>
        <v>0</v>
      </c>
      <c r="GT98" s="50">
        <f>IF(GT$63&lt;=$C$17,($C$34*GT$59*$B98/$C$63)*(IF(COUNTA($D98:GS98)*(12/$C$63)&lt;=$C$9,0,1)),0)+IF(GU$63=$C$17,0,IF(GT$63=$C$17,$B98*(GT$60),0))</f>
        <v>0</v>
      </c>
      <c r="GU98" s="50">
        <f>IF(GU$63&lt;=$C$17,($C$34*GU$59*$B98/$C$63)*(IF(COUNTA($D98:GT98)*(12/$C$63)&lt;=$C$9,0,1)),0)+IF(GV$63=$C$17,0,IF(GU$63=$C$17,$B98*(GU$60),0))</f>
        <v>0</v>
      </c>
      <c r="GV98" s="50">
        <f>IF(GV$63&lt;=$C$17,($C$34*GV$59*$B98/$C$63)*(IF(COUNTA($D98:GU98)*(12/$C$63)&lt;=$C$9,0,1)),0)+IF(GW$63=$C$17,0,IF(GV$63=$C$17,$B98*(GV$60),0))</f>
        <v>0</v>
      </c>
      <c r="GW98" s="50">
        <f>IF(GW$63&lt;=$C$17,($C$34*GW$59*$B98/$C$63)*(IF(COUNTA($D98:GV98)*(12/$C$63)&lt;=$C$9,0,1)),0)+IF(GX$63=$C$17,0,IF(GW$63=$C$17,$B98*(GW$60),0))</f>
        <v>0</v>
      </c>
      <c r="GX98" s="50">
        <f>IF(GX$63&lt;=$C$17,($C$34*GX$59*$B98/$C$63)*(IF(COUNTA($D98:GW98)*(12/$C$63)&lt;=$C$9,0,1)),0)+IF(GY$63=$C$17,0,IF(GX$63=$C$17,$B98*(GX$60),0))</f>
        <v>0</v>
      </c>
      <c r="GY98" s="50">
        <f>IF(GY$63&lt;=$C$17,($C$34*GY$59*$B98/$C$63)*(IF(COUNTA($D98:GX98)*(12/$C$63)&lt;=$C$9,0,1)),0)+IF(GZ$63=$C$17,0,IF(GY$63=$C$17,$B98*(GY$60),0))</f>
        <v>0</v>
      </c>
      <c r="GZ98" s="50">
        <f>IF(GZ$63&lt;=$C$17,($C$34*GZ$59*$B98/$C$63)*(IF(COUNTA($D98:GY98)*(12/$C$63)&lt;=$C$9,0,1)),0)+IF(HA$63=$C$17,0,IF(GZ$63=$C$17,$B98*(GZ$60),0))</f>
        <v>0</v>
      </c>
      <c r="HA98" s="50">
        <f>IF(HA$63&lt;=$C$17,($C$34*HA$59*$B98/$C$63)*(IF(COUNTA($D98:GZ98)*(12/$C$63)&lt;=$C$9,0,1)),0)+IF(HB$63=$C$17,0,IF(HA$63=$C$17,$B98*(HA$60),0))</f>
        <v>0</v>
      </c>
      <c r="HB98" s="50">
        <f>IF(HB$63&lt;=$C$17,($C$34*HB$59*$B98/$C$63)*(IF(COUNTA($D98:HA98)*(12/$C$63)&lt;=$C$9,0,1)),0)+IF(HC$63=$C$17,0,IF(HB$63=$C$17,$B98*(HB$60),0))</f>
        <v>0</v>
      </c>
      <c r="HC98" s="50">
        <f>IF(HC$63&lt;=$C$17,($C$34*HC$59*$B98/$C$63)*(IF(COUNTA($D98:HB98)*(12/$C$63)&lt;=$C$9,0,1)),0)+IF(HD$63=$C$17,0,IF(HC$63=$C$17,$B98*(HC$60),0))</f>
        <v>0</v>
      </c>
      <c r="HD98" s="50">
        <f>IF(HD$63&lt;=$C$17,($C$34*HD$59*$B98/$C$63)*(IF(COUNTA($D98:HC98)*(12/$C$63)&lt;=$C$9,0,1)),0)+IF(HE$63=$C$17,0,IF(HD$63=$C$17,$B98*(HD$60),0))</f>
        <v>0</v>
      </c>
      <c r="HE98" s="50">
        <f>IF(HE$63&lt;=$C$17,($C$34*HE$59*$B98/$C$63)*(IF(COUNTA($D98:HD98)*(12/$C$63)&lt;=$C$9,0,1)),0)+IF(HF$63=$C$17,0,IF(HE$63=$C$17,$B98*(HE$60),0))</f>
        <v>0</v>
      </c>
      <c r="HF98" s="50">
        <f>IF(HF$63&lt;=$C$17,($C$34*HF$59*$B98/$C$63)*(IF(COUNTA($D98:HE98)*(12/$C$63)&lt;=$C$9,0,1)),0)+IF(HG$63=$C$17,0,IF(HF$63=$C$17,$B98*(HF$60),0))</f>
        <v>0</v>
      </c>
      <c r="HG98" s="50">
        <f>IF(HG$63&lt;=$C$17,($C$34*HG$59*$B98/$C$63)*(IF(COUNTA($D98:HF98)*(12/$C$63)&lt;=$C$9,0,1)),0)+IF(HH$63=$C$17,0,IF(HG$63=$C$17,$B98*(HG$60),0))</f>
        <v>0</v>
      </c>
      <c r="HH98" s="50">
        <f>IF(HH$63&lt;=$C$17,($C$34*HH$59*$B98/$C$63)*(IF(COUNTA($D98:HG98)*(12/$C$63)&lt;=$C$9,0,1)),0)+IF(HI$63=$C$17,0,IF(HH$63=$C$17,$B98*(HH$60),0))</f>
        <v>0</v>
      </c>
      <c r="HI98" s="50">
        <f>IF(HI$63&lt;=$C$17,($C$34*HI$59*$B98/$C$63)*(IF(COUNTA($D98:HH98)*(12/$C$63)&lt;=$C$9,0,1)),0)+IF(HJ$63=$C$17,0,IF(HI$63=$C$17,$B98*(HI$60),0))</f>
        <v>0</v>
      </c>
      <c r="HJ98" s="50">
        <f>IF(HJ$63&lt;=$C$17,($C$34*HJ$59*$B98/$C$63)*(IF(COUNTA($D98:HI98)*(12/$C$63)&lt;=$C$9,0,1)),0)+IF(HK$63=$C$17,0,IF(HJ$63=$C$17,$B98*(HJ$60),0))</f>
        <v>0</v>
      </c>
      <c r="HK98" s="50">
        <f>IF(HK$63&lt;=$C$17,($C$34*HK$59*$B98/$C$63)*(IF(COUNTA($D98:HJ98)*(12/$C$63)&lt;=$C$9,0,1)),0)+IF(HL$63=$C$17,0,IF(HK$63=$C$17,$B98*(HK$60),0))</f>
        <v>0</v>
      </c>
      <c r="HL98" s="50">
        <f>IF(HL$63&lt;=$C$17,($C$34*HL$59*$B98/$C$63)*(IF(COUNTA($D98:HK98)*(12/$C$63)&lt;=$C$9,0,1)),0)+IF(HM$63=$C$17,0,IF(HL$63=$C$17,$B98*(HL$60),0))</f>
        <v>0</v>
      </c>
      <c r="HM98" s="50">
        <f>IF(HM$63&lt;=$C$17,($C$34*HM$59*$B98/$C$63)*(IF(COUNTA($D98:HL98)*(12/$C$63)&lt;=$C$9,0,1)),0)+IF(HN$63=$C$17,0,IF(HM$63=$C$17,$B98*(HM$60),0))</f>
        <v>0</v>
      </c>
      <c r="HN98" s="50">
        <f>IF(HN$63&lt;=$C$17,($C$34*HN$59*$B98/$C$63)*(IF(COUNTA($D98:HM98)*(12/$C$63)&lt;=$C$9,0,1)),0)+IF(HO$63=$C$17,0,IF(HN$63=$C$17,$B98*(HN$60),0))</f>
        <v>0</v>
      </c>
      <c r="HO98" s="50">
        <f>IF(HO$63&lt;=$C$17,($C$34*HO$59*$B98/$C$63)*(IF(COUNTA($D98:HN98)*(12/$C$63)&lt;=$C$9,0,1)),0)+IF(HP$63=$C$17,0,IF(HO$63=$C$17,$B98*(HO$60),0))</f>
        <v>0</v>
      </c>
      <c r="HP98" s="50">
        <f>IF(HP$63&lt;=$C$17,($C$34*HP$59*$B98/$C$63)*(IF(COUNTA($D98:HO98)*(12/$C$63)&lt;=$C$9,0,1)),0)+IF(HQ$63=$C$17,0,IF(HP$63=$C$17,$B98*(HP$60),0))</f>
        <v>0</v>
      </c>
      <c r="HQ98" s="50">
        <f>IF(HQ$63&lt;=$C$17,($C$34*HQ$59*$B98/$C$63)*(IF(COUNTA($D98:HP98)*(12/$C$63)&lt;=$C$9,0,1)),0)+IF(HR$63=$C$17,0,IF(HQ$63=$C$17,$B98*(HQ$60),0))</f>
        <v>0</v>
      </c>
      <c r="HR98" s="50">
        <f>IF(HR$63&lt;=$C$17,($C$34*HR$59*$B98/$C$63)*(IF(COUNTA($D98:HQ98)*(12/$C$63)&lt;=$C$9,0,1)),0)+IF(HS$63=$C$17,0,IF(HR$63=$C$17,$B98*(HR$60),0))</f>
        <v>0</v>
      </c>
      <c r="HS98" s="50">
        <f>IF(HS$63&lt;=$C$17,($C$34*HS$59*$B98/$C$63)*(IF(COUNTA($D98:HR98)*(12/$C$63)&lt;=$C$9,0,1)),0)+IF(HT$63=$C$17,0,IF(HS$63=$C$17,$B98*(HS$60),0))</f>
        <v>0</v>
      </c>
      <c r="HT98" s="50">
        <f>IF(HT$63&lt;=$C$17,($C$34*HT$59*$B98/$C$63)*(IF(COUNTA($D98:HS98)*(12/$C$63)&lt;=$C$9,0,1)),0)+IF(HU$63=$C$17,0,IF(HT$63=$C$17,$B98*(HT$60),0))</f>
        <v>0</v>
      </c>
      <c r="HU98" s="50">
        <f>IF(HU$63&lt;=$C$17,($C$34*HU$59*$B98/$C$63)*(IF(COUNTA($D98:HT98)*(12/$C$63)&lt;=$C$9,0,1)),0)+IF(HV$63=$C$17,0,IF(HU$63=$C$17,$B98*(HU$60),0))</f>
        <v>0</v>
      </c>
      <c r="HV98" s="50">
        <f>IF(HV$63&lt;=$C$17,($C$34*HV$59*$B98/$C$63)*(IF(COUNTA($D98:HU98)*(12/$C$63)&lt;=$C$9,0,1)),0)+IF(HW$63=$C$17,0,IF(HV$63=$C$17,$B98*(HV$60),0))</f>
        <v>0</v>
      </c>
      <c r="HW98" s="50">
        <f>IF(HW$63&lt;=$C$17,($C$34*HW$59*$B98/$C$63)*(IF(COUNTA($D98:HV98)*(12/$C$63)&lt;=$C$9,0,1)),0)+IF(HX$63=$C$17,0,IF(HW$63=$C$17,$B98*(HW$60),0))</f>
        <v>0</v>
      </c>
      <c r="HX98" s="50">
        <f>IF(HX$63&lt;=$C$17,($C$34*HX$59*$B98/$C$63)*(IF(COUNTA($D98:HW98)*(12/$C$63)&lt;=$C$9,0,1)),0)+IF(HY$63=$C$17,0,IF(HX$63=$C$17,$B98*(HX$60),0))</f>
        <v>0</v>
      </c>
      <c r="HY98" s="50">
        <f>IF(HY$63&lt;=$C$17,($C$34*HY$59*$B98/$C$63)*(IF(COUNTA($D98:HX98)*(12/$C$63)&lt;=$C$9,0,1)),0)+IF(HZ$63=$C$17,0,IF(HY$63=$C$17,$B98*(HY$60),0))</f>
        <v>0</v>
      </c>
      <c r="HZ98" s="50">
        <f>IF(HZ$63&lt;=$C$17,($C$34*HZ$59*$B98/$C$63)*(IF(COUNTA($D98:HY98)*(12/$C$63)&lt;=$C$9,0,1)),0)+IF(IA$63=$C$17,0,IF(HZ$63=$C$17,$B98*(HZ$60),0))</f>
        <v>0</v>
      </c>
      <c r="IA98" s="50">
        <f>IF(IA$63&lt;=$C$17,($C$34*IA$59*$B98/$C$63)*(IF(COUNTA($D98:HZ98)*(12/$C$63)&lt;=$C$9,0,1)),0)+IF(IB$63=$C$17,0,IF(IA$63=$C$17,$B98*(IA$60),0))</f>
        <v>0</v>
      </c>
      <c r="IB98" s="50">
        <f>IF(IB$63&lt;=$C$17,($C$34*IB$59*$B98/$C$63)*(IF(COUNTA($D98:IA98)*(12/$C$63)&lt;=$C$9,0,1)),0)+IF(IC$63=$C$17,0,IF(IB$63=$C$17,$B98*(IB$60),0))</f>
        <v>0</v>
      </c>
      <c r="IC98" s="50">
        <f>IF(IC$63&lt;=$C$17,($C$34*IC$59*$B98/$C$63)*(IF(COUNTA($D98:IB98)*(12/$C$63)&lt;=$C$9,0,1)),0)+IF(ID$63=$C$17,0,IF(IC$63=$C$17,$B98*(IC$60),0))</f>
        <v>0</v>
      </c>
      <c r="ID98" s="50">
        <f>IF(ID$63&lt;=$C$17,($C$34*ID$59*$B98/$C$63)*(IF(COUNTA($D98:IC98)*(12/$C$63)&lt;=$C$9,0,1)),0)+IF(IE$63=$C$17,0,IF(ID$63=$C$17,$B98*(ID$60),0))</f>
        <v>0</v>
      </c>
      <c r="IE98" s="50">
        <f>IF(IE$63&lt;=$C$17,($C$34*IE$59*$B98/$C$63)*(IF(COUNTA($D98:ID98)*(12/$C$63)&lt;=$C$9,0,1)),0)+IF(IF$63=$C$17,0,IF(IE$63=$C$17,$B98*(IE$60),0))</f>
        <v>0</v>
      </c>
      <c r="IF98" s="50">
        <f>IF(IF$63&lt;=$C$17,($C$34*IF$59*$B98/$C$63)*(IF(COUNTA($D98:IE98)*(12/$C$63)&lt;=$C$9,0,1)),0)+IF(IG$63=$C$17,0,IF(IF$63=$C$17,$B98*(IF$60),0))</f>
        <v>0</v>
      </c>
      <c r="IG98" s="50">
        <f>IF(IG$63&lt;=$C$17,($C$34*IG$59*$B98/$C$63)*(IF(COUNTA($D98:IF98)*(12/$C$63)&lt;=$C$9,0,1)),0)+IF(IH$63=$C$17,0,IF(IG$63=$C$17,$B98*(IG$60),0))</f>
        <v>0</v>
      </c>
      <c r="IH98" s="50">
        <f>IF(IH$63&lt;=$C$17,($C$34*IH$59*$B98/$C$63)*(IF(COUNTA($D98:IG98)*(12/$C$63)&lt;=$C$9,0,1)),0)+IF(II$63=$C$17,0,IF(IH$63=$C$17,$B98*(IH$60),0))</f>
        <v>0</v>
      </c>
      <c r="II98" s="50">
        <f>IF(II$63&lt;=$C$17,($C$34*II$59*$B98/$C$63)*(IF(COUNTA($D98:IH98)*(12/$C$63)&lt;=$C$9,0,1)),0)+IF(IJ$63=$C$17,0,IF(II$63=$C$17,$B98*(II$60),0))</f>
        <v>0</v>
      </c>
      <c r="IJ98" s="50">
        <f>IF(IJ$63&lt;=$C$17,($C$34*IJ$59*$B98/$C$63)*(IF(COUNTA($D98:II98)*(12/$C$63)&lt;=$C$9,0,1)),0)+IF(IK$63=$C$17,0,IF(IJ$63=$C$17,$B98*(IJ$60),0))</f>
        <v>0</v>
      </c>
      <c r="IK98" s="50">
        <f>IF(IK$63&lt;=$C$17,($C$34*IK$59*$B98/$C$63)*(IF(COUNTA($D98:IJ98)*(12/$C$63)&lt;=$C$9,0,1)),0)+IF(IL$63=$C$17,0,IF(IK$63=$C$17,$B98*(IK$60),0))</f>
        <v>0</v>
      </c>
      <c r="IL98" s="50">
        <f>IF(IL$63&lt;=$C$17,($C$34*IL$59*$B98/$C$63)*(IF(COUNTA($D98:IK98)*(12/$C$63)&lt;=$C$9,0,1)),0)+IF(IM$63=$C$17,0,IF(IL$63=$C$17,$B98*(IL$60),0))</f>
        <v>0</v>
      </c>
      <c r="IM98" s="50">
        <f>IF(IM$63&lt;=$C$17,($C$34*IM$59*$B98/$C$63)*(IF(COUNTA($D98:IL98)*(12/$C$63)&lt;=$C$9,0,1)),0)+IF(IN$63=$C$17,0,IF(IM$63=$C$17,$B98*(IM$60),0))</f>
        <v>0</v>
      </c>
      <c r="IN98" s="50">
        <f>IF(IN$63&lt;=$C$17,($C$34*IN$59*$B98/$C$63)*(IF(COUNTA($D98:IM98)*(12/$C$63)&lt;=$C$9,0,1)),0)+IF(IO$63=$C$17,0,IF(IN$63=$C$17,$B98*(IN$60),0))</f>
        <v>0</v>
      </c>
      <c r="IO98" s="50">
        <f>IF(IO$63&lt;=$C$17,($C$34*IO$59*$B98/$C$63)*(IF(COUNTA($D98:IN98)*(12/$C$63)&lt;=$C$9,0,1)),0)+IF(IP$63=$C$17,0,IF(IO$63=$C$17,$B98*(IO$60),0))</f>
        <v>0</v>
      </c>
      <c r="IP98" s="50">
        <f>IF(IP$63&lt;=$C$17,($C$34*IP$59*$B98/$C$63)*(IF(COUNTA($D98:IO98)*(12/$C$63)&lt;=$C$9,0,1)),0)+IF(IQ$63=$C$17,0,IF(IP$63=$C$17,$B98*(IP$60),0))</f>
        <v>0</v>
      </c>
      <c r="IQ98" s="50">
        <f>IF(IQ$63&lt;=$C$17,($C$34*IQ$59*$B98/$C$63)*(IF(COUNTA($D98:IP98)*(12/$C$63)&lt;=$C$9,0,1)),0)+IF(IR$63=$C$17,0,IF(IQ$63=$C$17,$B98*(IQ$60),0))</f>
        <v>0</v>
      </c>
      <c r="IR98" s="50">
        <f>IF(IR$63&lt;=$C$17,($C$34*IR$59*$B98/$C$63)*(IF(COUNTA($D98:IQ98)*(12/$C$63)&lt;=$C$9,0,1)),0)+IF(IS$63=$C$17,0,IF(IR$63=$C$17,$B98*(IR$60),0))</f>
        <v>0</v>
      </c>
      <c r="IS98" s="50">
        <f>IF(IS$63&lt;=$C$17,($C$34*IS$59*$B98/$C$63)*(IF(COUNTA($D98:IR98)*(12/$C$63)&lt;=$C$9,0,1)),0)+IF(IT$63=$C$17,0,IF(IS$63=$C$17,$B98*(IS$60),0))</f>
        <v>0</v>
      </c>
      <c r="IT98" s="50">
        <f>IF(IT$63&lt;=$C$17,($C$34*IT$59*$B98/$C$63)*(IF(COUNTA($D98:IS98)*(12/$C$63)&lt;=$C$9,0,1)),0)+IF(IU$63=$C$17,0,IF(IT$63=$C$17,$B98*(IT$60),0))</f>
        <v>0</v>
      </c>
      <c r="IU98" s="50">
        <f>IF(IU$63&lt;=$C$17,($C$34*IU$59*$B98/$C$63)*(IF(COUNTA($D98:IT98)*(12/$C$63)&lt;=$C$9,0,1)),0)+IF(IV$63=$C$17,0,IF(IU$63=$C$17,$B98*(IU$60),0))</f>
        <v>0</v>
      </c>
      <c r="IV98" s="50">
        <f>IF(IV$63&lt;=$C$17,($C$34*IV$59*$B98/$C$63)*(IF(COUNTA($D98:IU98)*(12/$C$63)&lt;=$C$9,0,1)),0)+IF(IW$63=$C$17,0,IF(IV$63=$C$17,$B98*(IV$60),0))</f>
        <v>0</v>
      </c>
      <c r="IW98" s="50">
        <f>IF(IW$63&lt;=$C$17,($C$34*IW$59*$B98/$C$63)*(IF(COUNTA($D98:IV98)*(12/$C$63)&lt;=$C$9,0,1)),0)+IF(IX$63=$C$17,0,IF(IW$63=$C$17,$B98*(IW$60),0))</f>
        <v>0</v>
      </c>
      <c r="IX98" s="50"/>
      <c r="IY98" s="50"/>
      <c r="IZ98" s="50"/>
      <c r="JA98" s="50"/>
      <c r="JB98" s="50"/>
      <c r="JC98" s="50"/>
      <c r="JD98" s="50"/>
      <c r="JE98" s="50"/>
      <c r="JF98" s="50"/>
      <c r="JG98" s="50"/>
      <c r="JH98" s="50"/>
      <c r="JI98" s="50"/>
      <c r="JJ98" s="50"/>
      <c r="JK98" s="50"/>
      <c r="JL98" s="50"/>
      <c r="JM98" s="50"/>
    </row>
    <row r="99" spans="1:289" outlineLevel="1" x14ac:dyDescent="0.25">
      <c r="A99" s="2" t="s">
        <v>55</v>
      </c>
      <c r="B99" s="79">
        <f ca="1">+OFFSET($D$52,0,COUNTA($B$66:B98),,)</f>
        <v>3</v>
      </c>
      <c r="C99" s="88">
        <f t="shared" ca="1" si="61"/>
        <v>176.15414772205054</v>
      </c>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50">
        <f ca="1">IF(AL$63&gt;$C$17,0,-AK$53*(12/$C$63))</f>
        <v>-618.18060000000003</v>
      </c>
      <c r="AL99" s="50">
        <f ca="1">IF(AL$63&lt;=$C$17,($C$34*AL$59*$B99/$C$63)*(IF(COUNTA($D99:AK99)*(12/$C$63)&lt;=$C$9,0,1)),0)+IF(AM$63=$C$17,0,IF(AL$63=$C$17,$B99*(AL$60),0))</f>
        <v>0</v>
      </c>
      <c r="AM99" s="50">
        <f ca="1">IF(AM$63&lt;=$C$17,($C$34*AM$59*$B99/$C$63)*(IF(COUNTA($D99:AL99)*(12/$C$63)&lt;=$C$9,0,1)),0)+IF(AN$63=$C$17,0,IF(AM$63=$C$17,$B99*(AM$60),0))</f>
        <v>0</v>
      </c>
      <c r="AN99" s="50">
        <f ca="1">IF(AN$63&lt;=$C$17,($C$34*AN$59*$B99/$C$63)*(IF(COUNTA($D99:AM99)*(12/$C$63)&lt;=$C$9,0,1)),0)+IF(AO$63=$C$17,0,IF(AN$63=$C$17,$B99*(AN$60),0))</f>
        <v>0</v>
      </c>
      <c r="AO99" s="50">
        <f ca="1">IF(AO$63&lt;=$C$17,($C$34*AO$59*$B99/$C$63)*(IF(COUNTA($D99:AN99)*(12/$C$63)&lt;=$C$9,0,1)),0)+IF(AP$63=$C$17,0,IF(AO$63=$C$17,$B99*(AO$60),0))</f>
        <v>0</v>
      </c>
      <c r="AP99" s="50">
        <f ca="1">IF(AP$63&lt;=$C$17,($C$34*AP$59*$B99/$C$63)*(IF(COUNTA($D99:AO99)*(12/$C$63)&lt;=$C$9,0,1)),0)+IF(AQ$63=$C$17,0,IF(AP$63=$C$17,$B99*(AP$60),0))</f>
        <v>2.3835999999999999</v>
      </c>
      <c r="AQ99" s="50">
        <f ca="1">IF(AQ$63&lt;=$C$17,($C$34*AQ$59*$B99/$C$63)*(IF(COUNTA($D99:AP99)*(12/$C$63)&lt;=$C$9,0,1)),0)+IF(AR$63=$C$17,0,IF(AQ$63=$C$17,$B99*(AQ$60),0))</f>
        <v>2.3835999999999999</v>
      </c>
      <c r="AR99" s="50">
        <f ca="1">IF(AR$63&lt;=$C$17,($C$34*AR$59*$B99/$C$63)*(IF(COUNTA($D99:AQ99)*(12/$C$63)&lt;=$C$9,0,1)),0)+IF(AS$63=$C$17,0,IF(AR$63=$C$17,$B99*(AR$60),0))</f>
        <v>2.3835999999999999</v>
      </c>
      <c r="AS99" s="50">
        <f ca="1">IF(AS$63&lt;=$C$17,($C$34*AS$59*$B99/$C$63)*(IF(COUNTA($D99:AR99)*(12/$C$63)&lt;=$C$9,0,1)),0)+IF(AT$63=$C$17,0,IF(AS$63=$C$17,$B99*(AS$60),0))</f>
        <v>2.3835999999999999</v>
      </c>
      <c r="AT99" s="50">
        <f ca="1">IF(AT$63&lt;=$C$17,($C$34*AT$59*$B99/$C$63)*(IF(COUNTA($D99:AS99)*(12/$C$63)&lt;=$C$9,0,1)),0)+IF(AU$63=$C$17,0,IF(AT$63=$C$17,$B99*(AT$60),0))</f>
        <v>2.3835999999999999</v>
      </c>
      <c r="AU99" s="50">
        <f ca="1">IF(AU$63&lt;=$C$17,($C$34*AU$59*$B99/$C$63)*(IF(COUNTA($D99:AT99)*(12/$C$63)&lt;=$C$9,0,1)),0)+IF(AV$63=$C$17,0,IF(AU$63=$C$17,$B99*(AU$60),0))</f>
        <v>2.3835999999999999</v>
      </c>
      <c r="AV99" s="50">
        <f ca="1">IF(AV$63&lt;=$C$17,($C$34*AV$59*$B99/$C$63)*(IF(COUNTA($D99:AU99)*(12/$C$63)&lt;=$C$9,0,1)),0)+IF(AW$63=$C$17,0,IF(AV$63=$C$17,$B99*(AV$60),0))</f>
        <v>2.3835999999999999</v>
      </c>
      <c r="AW99" s="50">
        <f ca="1">IF(AW$63&lt;=$C$17,($C$34*AW$59*$B99/$C$63)*(IF(COUNTA($D99:AV99)*(12/$C$63)&lt;=$C$9,0,1)),0)+IF(AX$63=$C$17,0,IF(AW$63=$C$17,$B99*(AW$60),0))</f>
        <v>2.3835999999999999</v>
      </c>
      <c r="AX99" s="50">
        <f ca="1">IF(AX$63&lt;=$C$17,($C$34*AX$59*$B99/$C$63)*(IF(COUNTA($D99:AW99)*(12/$C$63)&lt;=$C$9,0,1)),0)+IF(AY$63=$C$17,0,IF(AX$63=$C$17,$B99*(AX$60),0))</f>
        <v>2.3835999999999999</v>
      </c>
      <c r="AY99" s="50">
        <f ca="1">IF(AY$63&lt;=$C$17,($C$34*AY$59*$B99/$C$63)*(IF(COUNTA($D99:AX99)*(12/$C$63)&lt;=$C$9,0,1)),0)+IF(AZ$63=$C$17,0,IF(AY$63=$C$17,$B99*(AY$60),0))</f>
        <v>2.3835999999999999</v>
      </c>
      <c r="AZ99" s="50">
        <f ca="1">IF(AZ$63&lt;=$C$17,($C$34*AZ$59*$B99/$C$63)*(IF(COUNTA($D99:AY99)*(12/$C$63)&lt;=$C$9,0,1)),0)+IF(BA$63=$C$17,0,IF(AZ$63=$C$17,$B99*(AZ$60),0))</f>
        <v>2.3835999999999999</v>
      </c>
      <c r="BA99" s="50">
        <f ca="1">IF(BA$63&lt;=$C$17,($C$34*BA$59*$B99/$C$63)*(IF(COUNTA($D99:AZ99)*(12/$C$63)&lt;=$C$9,0,1)),0)+IF(BB$63=$C$17,0,IF(BA$63=$C$17,$B99*(BA$60),0))</f>
        <v>2.3835999999999999</v>
      </c>
      <c r="BB99" s="50">
        <f ca="1">IF(BB$63&lt;=$C$17,($C$34*BB$59*$B99/$C$63)*(IF(COUNTA($D99:BA99)*(12/$C$63)&lt;=$C$9,0,1)),0)+IF(BC$63=$C$17,0,IF(BB$63=$C$17,$B99*(BB$60),0))</f>
        <v>2.3835999999999999</v>
      </c>
      <c r="BC99" s="50">
        <f ca="1">IF(BC$63&lt;=$C$17,($C$34*BC$59*$B99/$C$63)*(IF(COUNTA($D99:BB99)*(12/$C$63)&lt;=$C$9,0,1)),0)+IF(BD$63=$C$17,0,IF(BC$63=$C$17,$B99*(BC$60),0))</f>
        <v>2.3835999999999999</v>
      </c>
      <c r="BD99" s="50">
        <f ca="1">IF(BD$63&lt;=$C$17,($C$34*BD$59*$B99/$C$63)*(IF(COUNTA($D99:BC99)*(12/$C$63)&lt;=$C$9,0,1)),0)+IF(BE$63=$C$17,0,IF(BD$63=$C$17,$B99*(BD$60),0))</f>
        <v>2.3835999999999999</v>
      </c>
      <c r="BE99" s="50">
        <f ca="1">IF(BE$63&lt;=$C$17,($C$34*BE$59*$B99/$C$63)*(IF(COUNTA($D99:BD99)*(12/$C$63)&lt;=$C$9,0,1)),0)+IF(BF$63=$C$17,0,IF(BE$63=$C$17,$B99*(BE$60),0))</f>
        <v>2.3835999999999999</v>
      </c>
      <c r="BF99" s="50">
        <f ca="1">IF(BF$63&lt;=$C$17,($C$34*BF$59*$B99/$C$63)*(IF(COUNTA($D99:BE99)*(12/$C$63)&lt;=$C$9,0,1)),0)+IF(BG$63=$C$17,0,IF(BF$63=$C$17,$B99*(BF$60),0))</f>
        <v>2.3835999999999999</v>
      </c>
      <c r="BG99" s="50">
        <f ca="1">IF(BG$63&lt;=$C$17,($C$34*BG$59*$B99/$C$63)*(IF(COUNTA($D99:BF99)*(12/$C$63)&lt;=$C$9,0,1)),0)+IF(BH$63=$C$17,0,IF(BG$63=$C$17,$B99*(BG$60),0))</f>
        <v>2.3835999999999999</v>
      </c>
      <c r="BH99" s="50">
        <f ca="1">IF(BH$63&lt;=$C$17,($C$34*BH$59*$B99/$C$63)*(IF(COUNTA($D99:BG99)*(12/$C$63)&lt;=$C$9,0,1)),0)+IF(BI$63=$C$17,0,IF(BH$63=$C$17,$B99*(BH$60),0))</f>
        <v>2.3835999999999999</v>
      </c>
      <c r="BI99" s="50">
        <f ca="1">IF(BI$63&lt;=$C$17,($C$34*BI$59*$B99/$C$63)*(IF(COUNTA($D99:BH99)*(12/$C$63)&lt;=$C$9,0,1)),0)+IF(BJ$63=$C$17,0,IF(BI$63=$C$17,$B99*(BI$60),0))</f>
        <v>2.3835999999999999</v>
      </c>
      <c r="BJ99" s="50">
        <f ca="1">IF(BJ$63&lt;=$C$17,($C$34*BJ$59*$B99/$C$63)*(IF(COUNTA($D99:BI99)*(12/$C$63)&lt;=$C$9,0,1)),0)+IF(BK$63=$C$17,0,IF(BJ$63=$C$17,$B99*(BJ$60),0))</f>
        <v>2.3835999999999999</v>
      </c>
      <c r="BK99" s="50">
        <f ca="1">IF(BK$63&lt;=$C$17,($C$34*BK$59*$B99/$C$63)*(IF(COUNTA($D99:BJ99)*(12/$C$63)&lt;=$C$9,0,1)),0)+IF(BL$63=$C$17,0,IF(BK$63=$C$17,$B99*(BK$60),0))</f>
        <v>2.3835999999999999</v>
      </c>
      <c r="BL99" s="50">
        <f ca="1">IF(BL$63&lt;=$C$17,($C$34*BL$59*$B99/$C$63)*(IF(COUNTA($D99:BK99)*(12/$C$63)&lt;=$C$9,0,1)),0)+IF(BM$63=$C$17,0,IF(BL$63=$C$17,$B99*(BL$60),0))</f>
        <v>2.3835999999999999</v>
      </c>
      <c r="BM99" s="50">
        <f ca="1">IF(BM$63&lt;=$C$17,($C$34*BM$59*$B99/$C$63)*(IF(COUNTA($D99:BL99)*(12/$C$63)&lt;=$C$9,0,1)),0)+IF(BN$63=$C$17,0,IF(BM$63=$C$17,$B99*(BM$60),0))</f>
        <v>2.3835999999999999</v>
      </c>
      <c r="BN99" s="50">
        <f ca="1">IF(BN$63&lt;=$C$17,($C$34*BN$59*$B99/$C$63)*(IF(COUNTA($D99:BM99)*(12/$C$63)&lt;=$C$9,0,1)),0)+IF(BO$63=$C$17,0,IF(BN$63=$C$17,$B99*(BN$60),0))</f>
        <v>2.3835999999999999</v>
      </c>
      <c r="BO99" s="50">
        <f ca="1">IF(BO$63&lt;=$C$17,($C$34*BO$59*$B99/$C$63)*(IF(COUNTA($D99:BN99)*(12/$C$63)&lt;=$C$9,0,1)),0)+IF(BP$63=$C$17,0,IF(BO$63=$C$17,$B99*(BO$60),0))</f>
        <v>2.3835999999999999</v>
      </c>
      <c r="BP99" s="50">
        <f ca="1">IF(BP$63&lt;=$C$17,($C$34*BP$59*$B99/$C$63)*(IF(COUNTA($D99:BO99)*(12/$C$63)&lt;=$C$9,0,1)),0)+IF(BQ$63=$C$17,0,IF(BP$63=$C$17,$B99*(BP$60),0))</f>
        <v>2.3835999999999999</v>
      </c>
      <c r="BQ99" s="50">
        <f ca="1">IF(BQ$63&lt;=$C$17,($C$34*BQ$59*$B99/$C$63)*(IF(COUNTA($D99:BP99)*(12/$C$63)&lt;=$C$9,0,1)),0)+IF(BR$63=$C$17,0,IF(BQ$63=$C$17,$B99*(BQ$60),0))</f>
        <v>2.3835999999999999</v>
      </c>
      <c r="BR99" s="50">
        <f ca="1">IF(BR$63&lt;=$C$17,($C$34*BR$59*$B99/$C$63)*(IF(COUNTA($D99:BQ99)*(12/$C$63)&lt;=$C$9,0,1)),0)+IF(BS$63=$C$17,0,IF(BR$63=$C$17,$B99*(BR$60),0))</f>
        <v>2.3835999999999999</v>
      </c>
      <c r="BS99" s="50">
        <f ca="1">IF(BS$63&lt;=$C$17,($C$34*BS$59*$B99/$C$63)*(IF(COUNTA($D99:BR99)*(12/$C$63)&lt;=$C$9,0,1)),0)+IF(BT$63=$C$17,0,IF(BS$63=$C$17,$B99*(BS$60),0))</f>
        <v>2.3835999999999999</v>
      </c>
      <c r="BT99" s="50">
        <f ca="1">IF(BT$63&lt;=$C$17,($C$34*BT$59*$B99/$C$63)*(IF(COUNTA($D99:BS99)*(12/$C$63)&lt;=$C$9,0,1)),0)+IF(BU$63=$C$17,0,IF(BT$63=$C$17,$B99*(BT$60),0))</f>
        <v>2.3835999999999999</v>
      </c>
      <c r="BU99" s="50">
        <f ca="1">IF(BU$63&lt;=$C$17,($C$34*BU$59*$B99/$C$63)*(IF(COUNTA($D99:BT99)*(12/$C$63)&lt;=$C$9,0,1)),0)+IF(BV$63=$C$17,0,IF(BU$63=$C$17,$B99*(BU$60),0))</f>
        <v>2.3835999999999999</v>
      </c>
      <c r="BV99" s="50">
        <f ca="1">IF(BV$63&lt;=$C$17,($C$34*BV$59*$B99/$C$63)*(IF(COUNTA($D99:BU99)*(12/$C$63)&lt;=$C$9,0,1)),0)+IF(BW$63=$C$17,0,IF(BV$63=$C$17,$B99*(BV$60),0))</f>
        <v>2.3835999999999999</v>
      </c>
      <c r="BW99" s="50">
        <f ca="1">IF(BW$63&lt;=$C$17,($C$34*BW$59*$B99/$C$63)*(IF(COUNTA($D99:BV99)*(12/$C$63)&lt;=$C$9,0,1)),0)+IF(BX$63=$C$17,0,IF(BW$63=$C$17,$B99*(BW$60),0))</f>
        <v>2.3835999999999999</v>
      </c>
      <c r="BX99" s="50">
        <f ca="1">IF(BX$63&lt;=$C$17,($C$34*BX$59*$B99/$C$63)*(IF(COUNTA($D99:BW99)*(12/$C$63)&lt;=$C$9,0,1)),0)+IF(BY$63=$C$17,0,IF(BX$63=$C$17,$B99*(BX$60),0))</f>
        <v>2.3835999999999999</v>
      </c>
      <c r="BY99" s="50">
        <f ca="1">IF(BY$63&lt;=$C$17,($C$34*BY$59*$B99/$C$63)*(IF(COUNTA($D99:BX99)*(12/$C$63)&lt;=$C$9,0,1)),0)+IF(BZ$63=$C$17,0,IF(BY$63=$C$17,$B99*(BY$60),0))</f>
        <v>2.3835999999999999</v>
      </c>
      <c r="BZ99" s="50">
        <f ca="1">IF(BZ$63&lt;=$C$17,($C$34*BZ$59*$B99/$C$63)*(IF(COUNTA($D99:BY99)*(12/$C$63)&lt;=$C$9,0,1)),0)+IF(CA$63=$C$17,0,IF(BZ$63=$C$17,$B99*(BZ$60),0))</f>
        <v>2.3835999999999999</v>
      </c>
      <c r="CA99" s="50">
        <f ca="1">IF(CA$63&lt;=$C$17,($C$34*CA$59*$B99/$C$63)*(IF(COUNTA($D99:BZ99)*(12/$C$63)&lt;=$C$9,0,1)),0)+IF(CB$63=$C$17,0,IF(CA$63=$C$17,$B99*(CA$60),0))</f>
        <v>2.3835999999999999</v>
      </c>
      <c r="CB99" s="50">
        <f ca="1">IF(CB$63&lt;=$C$17,($C$34*CB$59*$B99/$C$63)*(IF(COUNTA($D99:CA99)*(12/$C$63)&lt;=$C$9,0,1)),0)+IF(CC$63=$C$17,0,IF(CB$63=$C$17,$B99*(CB$60),0))</f>
        <v>2.3835999999999999</v>
      </c>
      <c r="CC99" s="50">
        <f ca="1">IF(CC$63&lt;=$C$17,($C$34*CC$59*$B99/$C$63)*(IF(COUNTA($D99:CB99)*(12/$C$63)&lt;=$C$9,0,1)),0)+IF(CD$63=$C$17,0,IF(CC$63=$C$17,$B99*(CC$60),0))</f>
        <v>2.3835999999999999</v>
      </c>
      <c r="CD99" s="50">
        <f ca="1">IF(CD$63&lt;=$C$17,($C$34*CD$59*$B99/$C$63)*(IF(COUNTA($D99:CC99)*(12/$C$63)&lt;=$C$9,0,1)),0)+IF(CE$63=$C$17,0,IF(CD$63=$C$17,$B99*(CD$60),0))</f>
        <v>2.3835999999999999</v>
      </c>
      <c r="CE99" s="50">
        <f ca="1">IF(CE$63&lt;=$C$17,($C$34*CE$59*$B99/$C$63)*(IF(COUNTA($D99:CD99)*(12/$C$63)&lt;=$C$9,0,1)),0)+IF(CF$63=$C$17,0,IF(CE$63=$C$17,$B99*(CE$60),0))</f>
        <v>2.3835999999999999</v>
      </c>
      <c r="CF99" s="50">
        <f ca="1">IF(CF$63&lt;=$C$17,($C$34*CF$59*$B99/$C$63)*(IF(COUNTA($D99:CE99)*(12/$C$63)&lt;=$C$9,0,1)),0)+IF(CG$63=$C$17,0,IF(CF$63=$C$17,$B99*(CF$60),0))</f>
        <v>2.3835999999999999</v>
      </c>
      <c r="CG99" s="50">
        <f ca="1">IF(CG$63&lt;=$C$17,($C$34*CG$59*$B99/$C$63)*(IF(COUNTA($D99:CF99)*(12/$C$63)&lt;=$C$9,0,1)),0)+IF(CH$63=$C$17,0,IF(CG$63=$C$17,$B99*(CG$60),0))</f>
        <v>2.3835999999999999</v>
      </c>
      <c r="CH99" s="50">
        <f ca="1">IF(CH$63&lt;=$C$17,($C$34*CH$59*$B99/$C$63)*(IF(COUNTA($D99:CG99)*(12/$C$63)&lt;=$C$9,0,1)),0)+IF(CI$63=$C$17,0,IF(CH$63=$C$17,$B99*(CH$60),0))</f>
        <v>2.3835999999999999</v>
      </c>
      <c r="CI99" s="50">
        <f ca="1">IF(CI$63&lt;=$C$17,($C$34*CI$59*$B99/$C$63)*(IF(COUNTA($D99:CH99)*(12/$C$63)&lt;=$C$9,0,1)),0)+IF(CJ$63=$C$17,0,IF(CI$63=$C$17,$B99*(CI$60),0))</f>
        <v>2.3835999999999999</v>
      </c>
      <c r="CJ99" s="50">
        <f ca="1">IF(CJ$63&lt;=$C$17,($C$34*CJ$59*$B99/$C$63)*(IF(COUNTA($D99:CI99)*(12/$C$63)&lt;=$C$9,0,1)),0)+IF(CK$63=$C$17,0,IF(CJ$63=$C$17,$B99*(CJ$60),0))</f>
        <v>2.3835999999999999</v>
      </c>
      <c r="CK99" s="50">
        <f ca="1">IF(CK$63&lt;=$C$17,($C$34*CK$59*$B99/$C$63)*(IF(COUNTA($D99:CJ99)*(12/$C$63)&lt;=$C$9,0,1)),0)+IF(CL$63=$C$17,0,IF(CK$63=$C$17,$B99*(CK$60),0))</f>
        <v>2.3835999999999999</v>
      </c>
      <c r="CL99" s="50">
        <f ca="1">IF(CL$63&lt;=$C$17,($C$34*CL$59*$B99/$C$63)*(IF(COUNTA($D99:CK99)*(12/$C$63)&lt;=$C$9,0,1)),0)+IF(CM$63=$C$17,0,IF(CL$63=$C$17,$B99*(CL$60),0))</f>
        <v>2.3835999999999999</v>
      </c>
      <c r="CM99" s="50">
        <f ca="1">IF(CM$63&lt;=$C$17,($C$34*CM$59*$B99/$C$63)*(IF(COUNTA($D99:CL99)*(12/$C$63)&lt;=$C$9,0,1)),0)+IF(CN$63=$C$17,0,IF(CM$63=$C$17,$B99*(CM$60),0))</f>
        <v>2.3835999999999999</v>
      </c>
      <c r="CN99" s="50">
        <f ca="1">IF(CN$63&lt;=$C$17,($C$34*CN$59*$B99/$C$63)*(IF(COUNTA($D99:CM99)*(12/$C$63)&lt;=$C$9,0,1)),0)+IF(CO$63=$C$17,0,IF(CN$63=$C$17,$B99*(CN$60),0))</f>
        <v>2.3835999999999999</v>
      </c>
      <c r="CO99" s="50">
        <f ca="1">IF(CO$63&lt;=$C$17,($C$34*CO$59*$B99/$C$63)*(IF(COUNTA($D99:CN99)*(12/$C$63)&lt;=$C$9,0,1)),0)+IF(CP$63=$C$17,0,IF(CO$63=$C$17,$B99*(CO$60),0))</f>
        <v>2.3835999999999999</v>
      </c>
      <c r="CP99" s="50">
        <f ca="1">IF(CP$63&lt;=$C$17,($C$34*CP$59*$B99/$C$63)*(IF(COUNTA($D99:CO99)*(12/$C$63)&lt;=$C$9,0,1)),0)+IF(CQ$63=$C$17,0,IF(CP$63=$C$17,$B99*(CP$60),0))</f>
        <v>2.3835999999999999</v>
      </c>
      <c r="CQ99" s="50">
        <f ca="1">IF(CQ$63&lt;=$C$17,($C$34*CQ$59*$B99/$C$63)*(IF(COUNTA($D99:CP99)*(12/$C$63)&lt;=$C$9,0,1)),0)+IF(CR$63=$C$17,0,IF(CQ$63=$C$17,$B99*(CQ$60),0))</f>
        <v>2.3835999999999999</v>
      </c>
      <c r="CR99" s="50">
        <f ca="1">IF(CR$63&lt;=$C$17,($C$34*CR$59*$B99/$C$63)*(IF(COUNTA($D99:CQ99)*(12/$C$63)&lt;=$C$9,0,1)),0)+IF(CS$63=$C$17,0,IF(CR$63=$C$17,$B99*(CR$60),0))</f>
        <v>2.3835999999999999</v>
      </c>
      <c r="CS99" s="50">
        <f ca="1">IF(CS$63&lt;=$C$17,($C$34*CS$59*$B99/$C$63)*(IF(COUNTA($D99:CR99)*(12/$C$63)&lt;=$C$9,0,1)),0)+IF(CT$63=$C$17,0,IF(CS$63=$C$17,$B99*(CS$60),0))</f>
        <v>2.3835999999999999</v>
      </c>
      <c r="CT99" s="50">
        <f ca="1">IF(CT$63&lt;=$C$17,($C$34*CT$59*$B99/$C$63)*(IF(COUNTA($D99:CS99)*(12/$C$63)&lt;=$C$9,0,1)),0)+IF(CU$63=$C$17,0,IF(CT$63=$C$17,$B99*(CT$60),0))</f>
        <v>2.3835999999999999</v>
      </c>
      <c r="CU99" s="50">
        <f ca="1">IF(CU$63&lt;=$C$17,($C$34*CU$59*$B99/$C$63)*(IF(COUNTA($D99:CT99)*(12/$C$63)&lt;=$C$9,0,1)),0)+IF(CV$63=$C$17,0,IF(CU$63=$C$17,$B99*(CU$60),0))</f>
        <v>2.3835999999999999</v>
      </c>
      <c r="CV99" s="50">
        <f ca="1">IF(CV$63&lt;=$C$17,($C$34*CV$59*$B99/$C$63)*(IF(COUNTA($D99:CU99)*(12/$C$63)&lt;=$C$9,0,1)),0)+IF(CW$63=$C$17,0,IF(CV$63=$C$17,$B99*(CV$60),0))</f>
        <v>2.3835999999999999</v>
      </c>
      <c r="CW99" s="50">
        <f ca="1">IF(CW$63&lt;=$C$17,($C$34*CW$59*$B99/$C$63)*(IF(COUNTA($D99:CV99)*(12/$C$63)&lt;=$C$9,0,1)),0)+IF(CX$63=$C$17,0,IF(CW$63=$C$17,$B99*(CW$60),0))</f>
        <v>2.3835999999999999</v>
      </c>
      <c r="CX99" s="50">
        <f ca="1">IF(CX$63&lt;=$C$17,($C$34*CX$59*$B99/$C$63)*(IF(COUNTA($D99:CW99)*(12/$C$63)&lt;=$C$9,0,1)),0)+IF(CY$63=$C$17,0,IF(CX$63=$C$17,$B99*(CX$60),0))</f>
        <v>2.3835999999999999</v>
      </c>
      <c r="CY99" s="50">
        <f ca="1">IF(CY$63&lt;=$C$17,($C$34*CY$59*$B99/$C$63)*(IF(COUNTA($D99:CX99)*(12/$C$63)&lt;=$C$9,0,1)),0)+IF(CZ$63=$C$17,0,IF(CY$63=$C$17,$B99*(CY$60),0))</f>
        <v>2.3835999999999999</v>
      </c>
      <c r="CZ99" s="50">
        <f ca="1">IF(CZ$63&lt;=$C$17,($C$34*CZ$59*$B99/$C$63)*(IF(COUNTA($D99:CY99)*(12/$C$63)&lt;=$C$9,0,1)),0)+IF(DA$63=$C$17,0,IF(CZ$63=$C$17,$B99*(CZ$60),0))</f>
        <v>2.3835999999999999</v>
      </c>
      <c r="DA99" s="50">
        <f ca="1">IF(DA$63&lt;=$C$17,($C$34*DA$59*$B99/$C$63)*(IF(COUNTA($D99:CZ99)*(12/$C$63)&lt;=$C$9,0,1)),0)+IF(DB$63=$C$17,0,IF(DA$63=$C$17,$B99*(DA$60),0))</f>
        <v>2.3835999999999999</v>
      </c>
      <c r="DB99" s="50">
        <f ca="1">IF(DB$63&lt;=$C$17,($C$34*DB$59*$B99/$C$63)*(IF(COUNTA($D99:DA99)*(12/$C$63)&lt;=$C$9,0,1)),0)+IF(DC$63=$C$17,0,IF(DB$63=$C$17,$B99*(DB$60),0))</f>
        <v>2.3835999999999999</v>
      </c>
      <c r="DC99" s="50">
        <f ca="1">IF(DC$63&lt;=$C$17,($C$34*DC$59*$B99/$C$63)*(IF(COUNTA($D99:DB99)*(12/$C$63)&lt;=$C$9,0,1)),0)+IF(DD$63=$C$17,0,IF(DC$63=$C$17,$B99*(DC$60),0))</f>
        <v>2.3835999999999999</v>
      </c>
      <c r="DD99" s="50">
        <f ca="1">IF(DD$63&lt;=$C$17,($C$34*DD$59*$B99/$C$63)*(IF(COUNTA($D99:DC99)*(12/$C$63)&lt;=$C$9,0,1)),0)+IF(DE$63=$C$17,0,IF(DD$63=$C$17,$B99*(DD$60),0))</f>
        <v>2.3835999999999999</v>
      </c>
      <c r="DE99" s="50">
        <f ca="1">IF(DE$63&lt;=$C$17,($C$34*DE$59*$B99/$C$63)*(IF(COUNTA($D99:DD99)*(12/$C$63)&lt;=$C$9,0,1)),0)+IF(DF$63=$C$17,0,IF(DE$63=$C$17,$B99*(DE$60),0))</f>
        <v>2.3835999999999999</v>
      </c>
      <c r="DF99" s="50">
        <f ca="1">IF(DF$63&lt;=$C$17,($C$34*DF$59*$B99/$C$63)*(IF(COUNTA($D99:DE99)*(12/$C$63)&lt;=$C$9,0,1)),0)+IF(DG$63=$C$17,0,IF(DF$63=$C$17,$B99*(DF$60),0))</f>
        <v>2.3835999999999999</v>
      </c>
      <c r="DG99" s="50">
        <f ca="1">IF(DG$63&lt;=$C$17,($C$34*DG$59*$B99/$C$63)*(IF(COUNTA($D99:DF99)*(12/$C$63)&lt;=$C$9,0,1)),0)+IF(DH$63=$C$17,0,IF(DG$63=$C$17,$B99*(DG$60),0))</f>
        <v>2.3835999999999999</v>
      </c>
      <c r="DH99" s="50">
        <f ca="1">IF(DH$63&lt;=$C$17,($C$34*DH$59*$B99/$C$63)*(IF(COUNTA($D99:DG99)*(12/$C$63)&lt;=$C$9,0,1)),0)+IF(DI$63=$C$17,0,IF(DH$63=$C$17,$B99*(DH$60),0))</f>
        <v>2.3835999999999999</v>
      </c>
      <c r="DI99" s="50">
        <f ca="1">IF(DI$63&lt;=$C$17,($C$34*DI$59*$B99/$C$63)*(IF(COUNTA($D99:DH99)*(12/$C$63)&lt;=$C$9,0,1)),0)+IF(DJ$63=$C$17,0,IF(DI$63=$C$17,$B99*(DI$60),0))</f>
        <v>2.3835999999999999</v>
      </c>
      <c r="DJ99" s="50">
        <f ca="1">IF(DJ$63&lt;=$C$17,($C$34*DJ$59*$B99/$C$63)*(IF(COUNTA($D99:DI99)*(12/$C$63)&lt;=$C$9,0,1)),0)+IF(DK$63=$C$17,0,IF(DJ$63=$C$17,$B99*(DJ$60),0))</f>
        <v>2.3835999999999999</v>
      </c>
      <c r="DK99" s="50">
        <f ca="1">IF(DK$63&lt;=$C$17,($C$34*DK$59*$B99/$C$63)*(IF(COUNTA($D99:DJ99)*(12/$C$63)&lt;=$C$9,0,1)),0)+IF(DL$63=$C$17,0,IF(DK$63=$C$17,$B99*(DK$60),0))</f>
        <v>2.3835999999999999</v>
      </c>
      <c r="DL99" s="50">
        <f ca="1">IF(DL$63&lt;=$C$17,($C$34*DL$59*$B99/$C$63)*(IF(COUNTA($D99:DK99)*(12/$C$63)&lt;=$C$9,0,1)),0)+IF(DM$63=$C$17,0,IF(DL$63=$C$17,$B99*(DL$60),0))</f>
        <v>2.3835999999999999</v>
      </c>
      <c r="DM99" s="50">
        <f ca="1">IF(DM$63&lt;=$C$17,($C$34*DM$59*$B99/$C$63)*(IF(COUNTA($D99:DL99)*(12/$C$63)&lt;=$C$9,0,1)),0)+IF(DN$63=$C$17,0,IF(DM$63=$C$17,$B99*(DM$60),0))</f>
        <v>2.3835999999999999</v>
      </c>
      <c r="DN99" s="50">
        <f ca="1">IF(DN$63&lt;=$C$17,($C$34*DN$59*$B99/$C$63)*(IF(COUNTA($D99:DM99)*(12/$C$63)&lt;=$C$9,0,1)),0)+IF(DO$63=$C$17,0,IF(DN$63=$C$17,$B99*(DN$60),0))</f>
        <v>2.3835999999999999</v>
      </c>
      <c r="DO99" s="50">
        <f ca="1">IF(DO$63&lt;=$C$17,($C$34*DO$59*$B99/$C$63)*(IF(COUNTA($D99:DN99)*(12/$C$63)&lt;=$C$9,0,1)),0)+IF(DP$63=$C$17,0,IF(DO$63=$C$17,$B99*(DO$60),0))</f>
        <v>2.3835999999999999</v>
      </c>
      <c r="DP99" s="50">
        <f ca="1">IF(DP$63&lt;=$C$17,($C$34*DP$59*$B99/$C$63)*(IF(COUNTA($D99:DO99)*(12/$C$63)&lt;=$C$9,0,1)),0)+IF(DQ$63=$C$17,0,IF(DP$63=$C$17,$B99*(DP$60),0))</f>
        <v>2.3835999999999999</v>
      </c>
      <c r="DQ99" s="50">
        <f ca="1">IF(DQ$63&lt;=$C$17,($C$34*DQ$59*$B99/$C$63)*(IF(COUNTA($D99:DP99)*(12/$C$63)&lt;=$C$9,0,1)),0)+IF(DR$63=$C$17,0,IF(DQ$63=$C$17,$B99*(DQ$60),0))</f>
        <v>2.3835999999999999</v>
      </c>
      <c r="DR99" s="50">
        <f ca="1">IF(DR$63&lt;=$C$17,($C$34*DR$59*$B99/$C$63)*(IF(COUNTA($D99:DQ99)*(12/$C$63)&lt;=$C$9,0,1)),0)+IF(DS$63=$C$17,0,IF(DR$63=$C$17,$B99*(DR$60),0))</f>
        <v>2.3835999999999999</v>
      </c>
      <c r="DS99" s="50">
        <f ca="1">IF(DS$63&lt;=$C$17,($C$34*DS$59*$B99/$C$63)*(IF(COUNTA($D99:DR99)*(12/$C$63)&lt;=$C$9,0,1)),0)+IF(DT$63=$C$17,0,IF(DS$63=$C$17,$B99*(DS$60),0))</f>
        <v>2.3835999999999999</v>
      </c>
      <c r="DT99" s="50">
        <f ca="1">IF(DT$63&lt;=$C$17,($C$34*DT$59*$B99/$C$63)*(IF(COUNTA($D99:DS99)*(12/$C$63)&lt;=$C$9,0,1)),0)+IF(DU$63=$C$17,0,IF(DT$63=$C$17,$B99*(DT$60),0))</f>
        <v>598.87954772205046</v>
      </c>
      <c r="DU99" s="50">
        <f>IF(DU$63&lt;=$C$17,($C$34*DU$59*$B99/$C$63)*(IF(COUNTA($D99:DT99)*(12/$C$63)&lt;=$C$9,0,1)),0)+IF(DV$63=$C$17,0,IF(DU$63=$C$17,$B99*(DU$60),0))</f>
        <v>0</v>
      </c>
      <c r="DV99" s="50">
        <f>IF(DV$63&lt;=$C$17,($C$34*DV$59*$B99/$C$63)*(IF(COUNTA($D99:DU99)*(12/$C$63)&lt;=$C$9,0,1)),0)+IF(DW$63=$C$17,0,IF(DV$63=$C$17,$B99*(DV$60),0))</f>
        <v>0</v>
      </c>
      <c r="DW99" s="50">
        <f>IF(DW$63&lt;=$C$17,($C$34*DW$59*$B99/$C$63)*(IF(COUNTA($D99:DV99)*(12/$C$63)&lt;=$C$9,0,1)),0)+IF(DX$63=$C$17,0,IF(DW$63=$C$17,$B99*(DW$60),0))</f>
        <v>0</v>
      </c>
      <c r="DX99" s="50">
        <f>IF(DX$63&lt;=$C$17,($C$34*DX$59*$B99/$C$63)*(IF(COUNTA($D99:DW99)*(12/$C$63)&lt;=$C$9,0,1)),0)+IF(DY$63=$C$17,0,IF(DX$63=$C$17,$B99*(DX$60),0))</f>
        <v>0</v>
      </c>
      <c r="DY99" s="50">
        <f>IF(DY$63&lt;=$C$17,($C$34*DY$59*$B99/$C$63)*(IF(COUNTA($D99:DX99)*(12/$C$63)&lt;=$C$9,0,1)),0)+IF(DZ$63=$C$17,0,IF(DY$63=$C$17,$B99*(DY$60),0))</f>
        <v>0</v>
      </c>
      <c r="DZ99" s="50">
        <f>IF(DZ$63&lt;=$C$17,($C$34*DZ$59*$B99/$C$63)*(IF(COUNTA($D99:DY99)*(12/$C$63)&lt;=$C$9,0,1)),0)+IF(EA$63=$C$17,0,IF(DZ$63=$C$17,$B99*(DZ$60),0))</f>
        <v>0</v>
      </c>
      <c r="EA99" s="50">
        <f>IF(EA$63&lt;=$C$17,($C$34*EA$59*$B99/$C$63)*(IF(COUNTA($D99:DZ99)*(12/$C$63)&lt;=$C$9,0,1)),0)+IF(EB$63=$C$17,0,IF(EA$63=$C$17,$B99*(EA$60),0))</f>
        <v>0</v>
      </c>
      <c r="EB99" s="50">
        <f>IF(EB$63&lt;=$C$17,($C$34*EB$59*$B99/$C$63)*(IF(COUNTA($D99:EA99)*(12/$C$63)&lt;=$C$9,0,1)),0)+IF(EC$63=$C$17,0,IF(EB$63=$C$17,$B99*(EB$60),0))</f>
        <v>0</v>
      </c>
      <c r="EC99" s="50">
        <f>IF(EC$63&lt;=$C$17,($C$34*EC$59*$B99/$C$63)*(IF(COUNTA($D99:EB99)*(12/$C$63)&lt;=$C$9,0,1)),0)+IF(ED$63=$C$17,0,IF(EC$63=$C$17,$B99*(EC$60),0))</f>
        <v>0</v>
      </c>
      <c r="ED99" s="50">
        <f>IF(ED$63&lt;=$C$17,($C$34*ED$59*$B99/$C$63)*(IF(COUNTA($D99:EC99)*(12/$C$63)&lt;=$C$9,0,1)),0)+IF(EE$63=$C$17,0,IF(ED$63=$C$17,$B99*(ED$60),0))</f>
        <v>0</v>
      </c>
      <c r="EE99" s="50">
        <f>IF(EE$63&lt;=$C$17,($C$34*EE$59*$B99/$C$63)*(IF(COUNTA($D99:ED99)*(12/$C$63)&lt;=$C$9,0,1)),0)+IF(EF$63=$C$17,0,IF(EE$63=$C$17,$B99*(EE$60),0))</f>
        <v>0</v>
      </c>
      <c r="EF99" s="50">
        <f>IF(EF$63&lt;=$C$17,($C$34*EF$59*$B99/$C$63)*(IF(COUNTA($D99:EE99)*(12/$C$63)&lt;=$C$9,0,1)),0)+IF(EG$63=$C$17,0,IF(EF$63=$C$17,$B99*(EF$60),0))</f>
        <v>0</v>
      </c>
      <c r="EG99" s="50">
        <f>IF(EG$63&lt;=$C$17,($C$34*EG$59*$B99/$C$63)*(IF(COUNTA($D99:EF99)*(12/$C$63)&lt;=$C$9,0,1)),0)+IF(EH$63=$C$17,0,IF(EG$63=$C$17,$B99*(EG$60),0))</f>
        <v>0</v>
      </c>
      <c r="EH99" s="50">
        <f>IF(EH$63&lt;=$C$17,($C$34*EH$59*$B99/$C$63)*(IF(COUNTA($D99:EG99)*(12/$C$63)&lt;=$C$9,0,1)),0)+IF(EI$63=$C$17,0,IF(EH$63=$C$17,$B99*(EH$60),0))</f>
        <v>0</v>
      </c>
      <c r="EI99" s="50">
        <f>IF(EI$63&lt;=$C$17,($C$34*EI$59*$B99/$C$63)*(IF(COUNTA($D99:EH99)*(12/$C$63)&lt;=$C$9,0,1)),0)+IF(EJ$63=$C$17,0,IF(EI$63=$C$17,$B99*(EI$60),0))</f>
        <v>0</v>
      </c>
      <c r="EJ99" s="50">
        <f>IF(EJ$63&lt;=$C$17,($C$34*EJ$59*$B99/$C$63)*(IF(COUNTA($D99:EI99)*(12/$C$63)&lt;=$C$9,0,1)),0)+IF(EK$63=$C$17,0,IF(EJ$63=$C$17,$B99*(EJ$60),0))</f>
        <v>0</v>
      </c>
      <c r="EK99" s="50">
        <f>IF(EK$63&lt;=$C$17,($C$34*EK$59*$B99/$C$63)*(IF(COUNTA($D99:EJ99)*(12/$C$63)&lt;=$C$9,0,1)),0)+IF(EL$63=$C$17,0,IF(EK$63=$C$17,$B99*(EK$60),0))</f>
        <v>0</v>
      </c>
      <c r="EL99" s="50">
        <f>IF(EL$63&lt;=$C$17,($C$34*EL$59*$B99/$C$63)*(IF(COUNTA($D99:EK99)*(12/$C$63)&lt;=$C$9,0,1)),0)+IF(EM$63=$C$17,0,IF(EL$63=$C$17,$B99*(EL$60),0))</f>
        <v>0</v>
      </c>
      <c r="EM99" s="50">
        <f>IF(EM$63&lt;=$C$17,($C$34*EM$59*$B99/$C$63)*(IF(COUNTA($D99:EL99)*(12/$C$63)&lt;=$C$9,0,1)),0)+IF(EN$63=$C$17,0,IF(EM$63=$C$17,$B99*(EM$60),0))</f>
        <v>0</v>
      </c>
      <c r="EN99" s="50">
        <f>IF(EN$63&lt;=$C$17,($C$34*EN$59*$B99/$C$63)*(IF(COUNTA($D99:EM99)*(12/$C$63)&lt;=$C$9,0,1)),0)+IF(EO$63=$C$17,0,IF(EN$63=$C$17,$B99*(EN$60),0))</f>
        <v>0</v>
      </c>
      <c r="EO99" s="50">
        <f>IF(EO$63&lt;=$C$17,($C$34*EO$59*$B99/$C$63)*(IF(COUNTA($D99:EN99)*(12/$C$63)&lt;=$C$9,0,1)),0)+IF(EP$63=$C$17,0,IF(EO$63=$C$17,$B99*(EO$60),0))</f>
        <v>0</v>
      </c>
      <c r="EP99" s="50">
        <f>IF(EP$63&lt;=$C$17,($C$34*EP$59*$B99/$C$63)*(IF(COUNTA($D99:EO99)*(12/$C$63)&lt;=$C$9,0,1)),0)+IF(EQ$63=$C$17,0,IF(EP$63=$C$17,$B99*(EP$60),0))</f>
        <v>0</v>
      </c>
      <c r="EQ99" s="50">
        <f>IF(EQ$63&lt;=$C$17,($C$34*EQ$59*$B99/$C$63)*(IF(COUNTA($D99:EP99)*(12/$C$63)&lt;=$C$9,0,1)),0)+IF(ER$63=$C$17,0,IF(EQ$63=$C$17,$B99*(EQ$60),0))</f>
        <v>0</v>
      </c>
      <c r="ER99" s="50">
        <f>IF(ER$63&lt;=$C$17,($C$34*ER$59*$B99/$C$63)*(IF(COUNTA($D99:EQ99)*(12/$C$63)&lt;=$C$9,0,1)),0)+IF(ES$63=$C$17,0,IF(ER$63=$C$17,$B99*(ER$60),0))</f>
        <v>0</v>
      </c>
      <c r="ES99" s="50">
        <f>IF(ES$63&lt;=$C$17,($C$34*ES$59*$B99/$C$63)*(IF(COUNTA($D99:ER99)*(12/$C$63)&lt;=$C$9,0,1)),0)+IF(ET$63=$C$17,0,IF(ES$63=$C$17,$B99*(ES$60),0))</f>
        <v>0</v>
      </c>
      <c r="ET99" s="50">
        <f>IF(ET$63&lt;=$C$17,($C$34*ET$59*$B99/$C$63)*(IF(COUNTA($D99:ES99)*(12/$C$63)&lt;=$C$9,0,1)),0)+IF(EU$63=$C$17,0,IF(ET$63=$C$17,$B99*(ET$60),0))</f>
        <v>0</v>
      </c>
      <c r="EU99" s="50">
        <f>IF(EU$63&lt;=$C$17,($C$34*EU$59*$B99/$C$63)*(IF(COUNTA($D99:ET99)*(12/$C$63)&lt;=$C$9,0,1)),0)+IF(EV$63=$C$17,0,IF(EU$63=$C$17,$B99*(EU$60),0))</f>
        <v>0</v>
      </c>
      <c r="EV99" s="50">
        <f>IF(EV$63&lt;=$C$17,($C$34*EV$59*$B99/$C$63)*(IF(COUNTA($D99:EU99)*(12/$C$63)&lt;=$C$9,0,1)),0)+IF(EW$63=$C$17,0,IF(EV$63=$C$17,$B99*(EV$60),0))</f>
        <v>0</v>
      </c>
      <c r="EW99" s="50">
        <f>IF(EW$63&lt;=$C$17,($C$34*EW$59*$B99/$C$63)*(IF(COUNTA($D99:EV99)*(12/$C$63)&lt;=$C$9,0,1)),0)+IF(EX$63=$C$17,0,IF(EW$63=$C$17,$B99*(EW$60),0))</f>
        <v>0</v>
      </c>
      <c r="EX99" s="50">
        <f>IF(EX$63&lt;=$C$17,($C$34*EX$59*$B99/$C$63)*(IF(COUNTA($D99:EW99)*(12/$C$63)&lt;=$C$9,0,1)),0)+IF(EY$63=$C$17,0,IF(EX$63=$C$17,$B99*(EX$60),0))</f>
        <v>0</v>
      </c>
      <c r="EY99" s="50">
        <f>IF(EY$63&lt;=$C$17,($C$34*EY$59*$B99/$C$63)*(IF(COUNTA($D99:EX99)*(12/$C$63)&lt;=$C$9,0,1)),0)+IF(EZ$63=$C$17,0,IF(EY$63=$C$17,$B99*(EY$60),0))</f>
        <v>0</v>
      </c>
      <c r="EZ99" s="50">
        <f>IF(EZ$63&lt;=$C$17,($C$34*EZ$59*$B99/$C$63)*(IF(COUNTA($D99:EY99)*(12/$C$63)&lt;=$C$9,0,1)),0)+IF(FA$63=$C$17,0,IF(EZ$63=$C$17,$B99*(EZ$60),0))</f>
        <v>0</v>
      </c>
      <c r="FA99" s="50">
        <f>IF(FA$63&lt;=$C$17,($C$34*FA$59*$B99/$C$63)*(IF(COUNTA($D99:EZ99)*(12/$C$63)&lt;=$C$9,0,1)),0)+IF(FB$63=$C$17,0,IF(FA$63=$C$17,$B99*(FA$60),0))</f>
        <v>0</v>
      </c>
      <c r="FB99" s="50">
        <f>IF(FB$63&lt;=$C$17,($C$34*FB$59*$B99/$C$63)*(IF(COUNTA($D99:FA99)*(12/$C$63)&lt;=$C$9,0,1)),0)+IF(FC$63=$C$17,0,IF(FB$63=$C$17,$B99*(FB$60),0))</f>
        <v>0</v>
      </c>
      <c r="FC99" s="50">
        <f>IF(FC$63&lt;=$C$17,($C$34*FC$59*$B99/$C$63)*(IF(COUNTA($D99:FB99)*(12/$C$63)&lt;=$C$9,0,1)),0)+IF(FD$63=$C$17,0,IF(FC$63=$C$17,$B99*(FC$60),0))</f>
        <v>0</v>
      </c>
      <c r="FD99" s="50">
        <f>IF(FD$63&lt;=$C$17,($C$34*FD$59*$B99/$C$63)*(IF(COUNTA($D99:FC99)*(12/$C$63)&lt;=$C$9,0,1)),0)+IF(FE$63=$C$17,0,IF(FD$63=$C$17,$B99*(FD$60),0))</f>
        <v>0</v>
      </c>
      <c r="FE99" s="50">
        <f>IF(FE$63&lt;=$C$17,($C$34*FE$59*$B99/$C$63)*(IF(COUNTA($D99:FD99)*(12/$C$63)&lt;=$C$9,0,1)),0)+IF(FF$63=$C$17,0,IF(FE$63=$C$17,$B99*(FE$60),0))</f>
        <v>0</v>
      </c>
      <c r="FF99" s="50">
        <f>IF(FF$63&lt;=$C$17,($C$34*FF$59*$B99/$C$63)*(IF(COUNTA($D99:FE99)*(12/$C$63)&lt;=$C$9,0,1)),0)+IF(FG$63=$C$17,0,IF(FF$63=$C$17,$B99*(FF$60),0))</f>
        <v>0</v>
      </c>
      <c r="FG99" s="50">
        <f>IF(FG$63&lt;=$C$17,($C$34*FG$59*$B99/$C$63)*(IF(COUNTA($D99:FF99)*(12/$C$63)&lt;=$C$9,0,1)),0)+IF(FH$63=$C$17,0,IF(FG$63=$C$17,$B99*(FG$60),0))</f>
        <v>0</v>
      </c>
      <c r="FH99" s="50">
        <f>IF(FH$63&lt;=$C$17,($C$34*FH$59*$B99/$C$63)*(IF(COUNTA($D99:FG99)*(12/$C$63)&lt;=$C$9,0,1)),0)+IF(FI$63=$C$17,0,IF(FH$63=$C$17,$B99*(FH$60),0))</f>
        <v>0</v>
      </c>
      <c r="FI99" s="50">
        <f>IF(FI$63&lt;=$C$17,($C$34*FI$59*$B99/$C$63)*(IF(COUNTA($D99:FH99)*(12/$C$63)&lt;=$C$9,0,1)),0)+IF(FJ$63=$C$17,0,IF(FI$63=$C$17,$B99*(FI$60),0))</f>
        <v>0</v>
      </c>
      <c r="FJ99" s="50">
        <f>IF(FJ$63&lt;=$C$17,($C$34*FJ$59*$B99/$C$63)*(IF(COUNTA($D99:FI99)*(12/$C$63)&lt;=$C$9,0,1)),0)+IF(FK$63=$C$17,0,IF(FJ$63=$C$17,$B99*(FJ$60),0))</f>
        <v>0</v>
      </c>
      <c r="FK99" s="50">
        <f>IF(FK$63&lt;=$C$17,($C$34*FK$59*$B99/$C$63)*(IF(COUNTA($D99:FJ99)*(12/$C$63)&lt;=$C$9,0,1)),0)+IF(FL$63=$C$17,0,IF(FK$63=$C$17,$B99*(FK$60),0))</f>
        <v>0</v>
      </c>
      <c r="FL99" s="50">
        <f>IF(FL$63&lt;=$C$17,($C$34*FL$59*$B99/$C$63)*(IF(COUNTA($D99:FK99)*(12/$C$63)&lt;=$C$9,0,1)),0)+IF(FM$63=$C$17,0,IF(FL$63=$C$17,$B99*(FL$60),0))</f>
        <v>0</v>
      </c>
      <c r="FM99" s="50">
        <f>IF(FM$63&lt;=$C$17,($C$34*FM$59*$B99/$C$63)*(IF(COUNTA($D99:FL99)*(12/$C$63)&lt;=$C$9,0,1)),0)+IF(FN$63=$C$17,0,IF(FM$63=$C$17,$B99*(FM$60),0))</f>
        <v>0</v>
      </c>
      <c r="FN99" s="50">
        <f>IF(FN$63&lt;=$C$17,($C$34*FN$59*$B99/$C$63)*(IF(COUNTA($D99:FM99)*(12/$C$63)&lt;=$C$9,0,1)),0)+IF(FO$63=$C$17,0,IF(FN$63=$C$17,$B99*(FN$60),0))</f>
        <v>0</v>
      </c>
      <c r="FO99" s="50">
        <f>IF(FO$63&lt;=$C$17,($C$34*FO$59*$B99/$C$63)*(IF(COUNTA($D99:FN99)*(12/$C$63)&lt;=$C$9,0,1)),0)+IF(FP$63=$C$17,0,IF(FO$63=$C$17,$B99*(FO$60),0))</f>
        <v>0</v>
      </c>
      <c r="FP99" s="50">
        <f>IF(FP$63&lt;=$C$17,($C$34*FP$59*$B99/$C$63)*(IF(COUNTA($D99:FO99)*(12/$C$63)&lt;=$C$9,0,1)),0)+IF(FQ$63=$C$17,0,IF(FP$63=$C$17,$B99*(FP$60),0))</f>
        <v>0</v>
      </c>
      <c r="FQ99" s="50">
        <f>IF(FQ$63&lt;=$C$17,($C$34*FQ$59*$B99/$C$63)*(IF(COUNTA($D99:FP99)*(12/$C$63)&lt;=$C$9,0,1)),0)+IF(FR$63=$C$17,0,IF(FQ$63=$C$17,$B99*(FQ$60),0))</f>
        <v>0</v>
      </c>
      <c r="FR99" s="50">
        <f>IF(FR$63&lt;=$C$17,($C$34*FR$59*$B99/$C$63)*(IF(COUNTA($D99:FQ99)*(12/$C$63)&lt;=$C$9,0,1)),0)+IF(FS$63=$C$17,0,IF(FR$63=$C$17,$B99*(FR$60),0))</f>
        <v>0</v>
      </c>
      <c r="FS99" s="50">
        <f>IF(FS$63&lt;=$C$17,($C$34*FS$59*$B99/$C$63)*(IF(COUNTA($D99:FR99)*(12/$C$63)&lt;=$C$9,0,1)),0)+IF(FT$63=$C$17,0,IF(FS$63=$C$17,$B99*(FS$60),0))</f>
        <v>0</v>
      </c>
      <c r="FT99" s="50">
        <f>IF(FT$63&lt;=$C$17,($C$34*FT$59*$B99/$C$63)*(IF(COUNTA($D99:FS99)*(12/$C$63)&lt;=$C$9,0,1)),0)+IF(FU$63=$C$17,0,IF(FT$63=$C$17,$B99*(FT$60),0))</f>
        <v>0</v>
      </c>
      <c r="FU99" s="50">
        <f>IF(FU$63&lt;=$C$17,($C$34*FU$59*$B99/$C$63)*(IF(COUNTA($D99:FT99)*(12/$C$63)&lt;=$C$9,0,1)),0)+IF(FV$63=$C$17,0,IF(FU$63=$C$17,$B99*(FU$60),0))</f>
        <v>0</v>
      </c>
      <c r="FV99" s="50">
        <f>IF(FV$63&lt;=$C$17,($C$34*FV$59*$B99/$C$63)*(IF(COUNTA($D99:FU99)*(12/$C$63)&lt;=$C$9,0,1)),0)+IF(FW$63=$C$17,0,IF(FV$63=$C$17,$B99*(FV$60),0))</f>
        <v>0</v>
      </c>
      <c r="FW99" s="50">
        <f>IF(FW$63&lt;=$C$17,($C$34*FW$59*$B99/$C$63)*(IF(COUNTA($D99:FV99)*(12/$C$63)&lt;=$C$9,0,1)),0)+IF(FX$63=$C$17,0,IF(FW$63=$C$17,$B99*(FW$60),0))</f>
        <v>0</v>
      </c>
      <c r="FX99" s="50">
        <f>IF(FX$63&lt;=$C$17,($C$34*FX$59*$B99/$C$63)*(IF(COUNTA($D99:FW99)*(12/$C$63)&lt;=$C$9,0,1)),0)+IF(FY$63=$C$17,0,IF(FX$63=$C$17,$B99*(FX$60),0))</f>
        <v>0</v>
      </c>
      <c r="FY99" s="50">
        <f>IF(FY$63&lt;=$C$17,($C$34*FY$59*$B99/$C$63)*(IF(COUNTA($D99:FX99)*(12/$C$63)&lt;=$C$9,0,1)),0)+IF(FZ$63=$C$17,0,IF(FY$63=$C$17,$B99*(FY$60),0))</f>
        <v>0</v>
      </c>
      <c r="FZ99" s="50">
        <f>IF(FZ$63&lt;=$C$17,($C$34*FZ$59*$B99/$C$63)*(IF(COUNTA($D99:FY99)*(12/$C$63)&lt;=$C$9,0,1)),0)+IF(GA$63=$C$17,0,IF(FZ$63=$C$17,$B99*(FZ$60),0))</f>
        <v>0</v>
      </c>
      <c r="GA99" s="50">
        <f>IF(GA$63&lt;=$C$17,($C$34*GA$59*$B99/$C$63)*(IF(COUNTA($D99:FZ99)*(12/$C$63)&lt;=$C$9,0,1)),0)+IF(GB$63=$C$17,0,IF(GA$63=$C$17,$B99*(GA$60),0))</f>
        <v>0</v>
      </c>
      <c r="GB99" s="50">
        <f>IF(GB$63&lt;=$C$17,($C$34*GB$59*$B99/$C$63)*(IF(COUNTA($D99:GA99)*(12/$C$63)&lt;=$C$9,0,1)),0)+IF(GC$63=$C$17,0,IF(GB$63=$C$17,$B99*(GB$60),0))</f>
        <v>0</v>
      </c>
      <c r="GC99" s="50">
        <f>IF(GC$63&lt;=$C$17,($C$34*GC$59*$B99/$C$63)*(IF(COUNTA($D99:GB99)*(12/$C$63)&lt;=$C$9,0,1)),0)+IF(GD$63=$C$17,0,IF(GC$63=$C$17,$B99*(GC$60),0))</f>
        <v>0</v>
      </c>
      <c r="GD99" s="50">
        <f>IF(GD$63&lt;=$C$17,($C$34*GD$59*$B99/$C$63)*(IF(COUNTA($D99:GC99)*(12/$C$63)&lt;=$C$9,0,1)),0)+IF(GE$63=$C$17,0,IF(GD$63=$C$17,$B99*(GD$60),0))</f>
        <v>0</v>
      </c>
      <c r="GE99" s="50">
        <f>IF(GE$63&lt;=$C$17,($C$34*GE$59*$B99/$C$63)*(IF(COUNTA($D99:GD99)*(12/$C$63)&lt;=$C$9,0,1)),0)+IF(GF$63=$C$17,0,IF(GE$63=$C$17,$B99*(GE$60),0))</f>
        <v>0</v>
      </c>
      <c r="GF99" s="50">
        <f>IF(GF$63&lt;=$C$17,($C$34*GF$59*$B99/$C$63)*(IF(COUNTA($D99:GE99)*(12/$C$63)&lt;=$C$9,0,1)),0)+IF(GG$63=$C$17,0,IF(GF$63=$C$17,$B99*(GF$60),0))</f>
        <v>0</v>
      </c>
      <c r="GG99" s="50">
        <f>IF(GG$63&lt;=$C$17,($C$34*GG$59*$B99/$C$63)*(IF(COUNTA($D99:GF99)*(12/$C$63)&lt;=$C$9,0,1)),0)+IF(GH$63=$C$17,0,IF(GG$63=$C$17,$B99*(GG$60),0))</f>
        <v>0</v>
      </c>
      <c r="GH99" s="50">
        <f>IF(GH$63&lt;=$C$17,($C$34*GH$59*$B99/$C$63)*(IF(COUNTA($D99:GG99)*(12/$C$63)&lt;=$C$9,0,1)),0)+IF(GI$63=$C$17,0,IF(GH$63=$C$17,$B99*(GH$60),0))</f>
        <v>0</v>
      </c>
      <c r="GI99" s="50">
        <f>IF(GI$63&lt;=$C$17,($C$34*GI$59*$B99/$C$63)*(IF(COUNTA($D99:GH99)*(12/$C$63)&lt;=$C$9,0,1)),0)+IF(GJ$63=$C$17,0,IF(GI$63=$C$17,$B99*(GI$60),0))</f>
        <v>0</v>
      </c>
      <c r="GJ99" s="50">
        <f>IF(GJ$63&lt;=$C$17,($C$34*GJ$59*$B99/$C$63)*(IF(COUNTA($D99:GI99)*(12/$C$63)&lt;=$C$9,0,1)),0)+IF(GK$63=$C$17,0,IF(GJ$63=$C$17,$B99*(GJ$60),0))</f>
        <v>0</v>
      </c>
      <c r="GK99" s="50">
        <f>IF(GK$63&lt;=$C$17,($C$34*GK$59*$B99/$C$63)*(IF(COUNTA($D99:GJ99)*(12/$C$63)&lt;=$C$9,0,1)),0)+IF(GL$63=$C$17,0,IF(GK$63=$C$17,$B99*(GK$60),0))</f>
        <v>0</v>
      </c>
      <c r="GL99" s="50">
        <f>IF(GL$63&lt;=$C$17,($C$34*GL$59*$B99/$C$63)*(IF(COUNTA($D99:GK99)*(12/$C$63)&lt;=$C$9,0,1)),0)+IF(GM$63=$C$17,0,IF(GL$63=$C$17,$B99*(GL$60),0))</f>
        <v>0</v>
      </c>
      <c r="GM99" s="50">
        <f>IF(GM$63&lt;=$C$17,($C$34*GM$59*$B99/$C$63)*(IF(COUNTA($D99:GL99)*(12/$C$63)&lt;=$C$9,0,1)),0)+IF(GN$63=$C$17,0,IF(GM$63=$C$17,$B99*(GM$60),0))</f>
        <v>0</v>
      </c>
      <c r="GN99" s="50">
        <f>IF(GN$63&lt;=$C$17,($C$34*GN$59*$B99/$C$63)*(IF(COUNTA($D99:GM99)*(12/$C$63)&lt;=$C$9,0,1)),0)+IF(GO$63=$C$17,0,IF(GN$63=$C$17,$B99*(GN$60),0))</f>
        <v>0</v>
      </c>
      <c r="GO99" s="50">
        <f>IF(GO$63&lt;=$C$17,($C$34*GO$59*$B99/$C$63)*(IF(COUNTA($D99:GN99)*(12/$C$63)&lt;=$C$9,0,1)),0)+IF(GP$63=$C$17,0,IF(GO$63=$C$17,$B99*(GO$60),0))</f>
        <v>0</v>
      </c>
      <c r="GP99" s="50">
        <f>IF(GP$63&lt;=$C$17,($C$34*GP$59*$B99/$C$63)*(IF(COUNTA($D99:GO99)*(12/$C$63)&lt;=$C$9,0,1)),0)+IF(GQ$63=$C$17,0,IF(GP$63=$C$17,$B99*(GP$60),0))</f>
        <v>0</v>
      </c>
      <c r="GQ99" s="50">
        <f>IF(GQ$63&lt;=$C$17,($C$34*GQ$59*$B99/$C$63)*(IF(COUNTA($D99:GP99)*(12/$C$63)&lt;=$C$9,0,1)),0)+IF(GR$63=$C$17,0,IF(GQ$63=$C$17,$B99*(GQ$60),0))</f>
        <v>0</v>
      </c>
      <c r="GR99" s="50">
        <f>IF(GR$63&lt;=$C$17,($C$34*GR$59*$B99/$C$63)*(IF(COUNTA($D99:GQ99)*(12/$C$63)&lt;=$C$9,0,1)),0)+IF(GS$63=$C$17,0,IF(GR$63=$C$17,$B99*(GR$60),0))</f>
        <v>0</v>
      </c>
      <c r="GS99" s="50">
        <f>IF(GS$63&lt;=$C$17,($C$34*GS$59*$B99/$C$63)*(IF(COUNTA($D99:GR99)*(12/$C$63)&lt;=$C$9,0,1)),0)+IF(GT$63=$C$17,0,IF(GS$63=$C$17,$B99*(GS$60),0))</f>
        <v>0</v>
      </c>
      <c r="GT99" s="50">
        <f>IF(GT$63&lt;=$C$17,($C$34*GT$59*$B99/$C$63)*(IF(COUNTA($D99:GS99)*(12/$C$63)&lt;=$C$9,0,1)),0)+IF(GU$63=$C$17,0,IF(GT$63=$C$17,$B99*(GT$60),0))</f>
        <v>0</v>
      </c>
      <c r="GU99" s="50">
        <f>IF(GU$63&lt;=$C$17,($C$34*GU$59*$B99/$C$63)*(IF(COUNTA($D99:GT99)*(12/$C$63)&lt;=$C$9,0,1)),0)+IF(GV$63=$C$17,0,IF(GU$63=$C$17,$B99*(GU$60),0))</f>
        <v>0</v>
      </c>
      <c r="GV99" s="50">
        <f>IF(GV$63&lt;=$C$17,($C$34*GV$59*$B99/$C$63)*(IF(COUNTA($D99:GU99)*(12/$C$63)&lt;=$C$9,0,1)),0)+IF(GW$63=$C$17,0,IF(GV$63=$C$17,$B99*(GV$60),0))</f>
        <v>0</v>
      </c>
      <c r="GW99" s="50">
        <f>IF(GW$63&lt;=$C$17,($C$34*GW$59*$B99/$C$63)*(IF(COUNTA($D99:GV99)*(12/$C$63)&lt;=$C$9,0,1)),0)+IF(GX$63=$C$17,0,IF(GW$63=$C$17,$B99*(GW$60),0))</f>
        <v>0</v>
      </c>
      <c r="GX99" s="50">
        <f>IF(GX$63&lt;=$C$17,($C$34*GX$59*$B99/$C$63)*(IF(COUNTA($D99:GW99)*(12/$C$63)&lt;=$C$9,0,1)),0)+IF(GY$63=$C$17,0,IF(GX$63=$C$17,$B99*(GX$60),0))</f>
        <v>0</v>
      </c>
      <c r="GY99" s="50">
        <f>IF(GY$63&lt;=$C$17,($C$34*GY$59*$B99/$C$63)*(IF(COUNTA($D99:GX99)*(12/$C$63)&lt;=$C$9,0,1)),0)+IF(GZ$63=$C$17,0,IF(GY$63=$C$17,$B99*(GY$60),0))</f>
        <v>0</v>
      </c>
      <c r="GZ99" s="50">
        <f>IF(GZ$63&lt;=$C$17,($C$34*GZ$59*$B99/$C$63)*(IF(COUNTA($D99:GY99)*(12/$C$63)&lt;=$C$9,0,1)),0)+IF(HA$63=$C$17,0,IF(GZ$63=$C$17,$B99*(GZ$60),0))</f>
        <v>0</v>
      </c>
      <c r="HA99" s="50">
        <f>IF(HA$63&lt;=$C$17,($C$34*HA$59*$B99/$C$63)*(IF(COUNTA($D99:GZ99)*(12/$C$63)&lt;=$C$9,0,1)),0)+IF(HB$63=$C$17,0,IF(HA$63=$C$17,$B99*(HA$60),0))</f>
        <v>0</v>
      </c>
      <c r="HB99" s="50">
        <f>IF(HB$63&lt;=$C$17,($C$34*HB$59*$B99/$C$63)*(IF(COUNTA($D99:HA99)*(12/$C$63)&lt;=$C$9,0,1)),0)+IF(HC$63=$C$17,0,IF(HB$63=$C$17,$B99*(HB$60),0))</f>
        <v>0</v>
      </c>
      <c r="HC99" s="50">
        <f>IF(HC$63&lt;=$C$17,($C$34*HC$59*$B99/$C$63)*(IF(COUNTA($D99:HB99)*(12/$C$63)&lt;=$C$9,0,1)),0)+IF(HD$63=$C$17,0,IF(HC$63=$C$17,$B99*(HC$60),0))</f>
        <v>0</v>
      </c>
      <c r="HD99" s="50">
        <f>IF(HD$63&lt;=$C$17,($C$34*HD$59*$B99/$C$63)*(IF(COUNTA($D99:HC99)*(12/$C$63)&lt;=$C$9,0,1)),0)+IF(HE$63=$C$17,0,IF(HD$63=$C$17,$B99*(HD$60),0))</f>
        <v>0</v>
      </c>
      <c r="HE99" s="50">
        <f>IF(HE$63&lt;=$C$17,($C$34*HE$59*$B99/$C$63)*(IF(COUNTA($D99:HD99)*(12/$C$63)&lt;=$C$9,0,1)),0)+IF(HF$63=$C$17,0,IF(HE$63=$C$17,$B99*(HE$60),0))</f>
        <v>0</v>
      </c>
      <c r="HF99" s="50">
        <f>IF(HF$63&lt;=$C$17,($C$34*HF$59*$B99/$C$63)*(IF(COUNTA($D99:HE99)*(12/$C$63)&lt;=$C$9,0,1)),0)+IF(HG$63=$C$17,0,IF(HF$63=$C$17,$B99*(HF$60),0))</f>
        <v>0</v>
      </c>
      <c r="HG99" s="50">
        <f>IF(HG$63&lt;=$C$17,($C$34*HG$59*$B99/$C$63)*(IF(COUNTA($D99:HF99)*(12/$C$63)&lt;=$C$9,0,1)),0)+IF(HH$63=$C$17,0,IF(HG$63=$C$17,$B99*(HG$60),0))</f>
        <v>0</v>
      </c>
      <c r="HH99" s="50">
        <f>IF(HH$63&lt;=$C$17,($C$34*HH$59*$B99/$C$63)*(IF(COUNTA($D99:HG99)*(12/$C$63)&lt;=$C$9,0,1)),0)+IF(HI$63=$C$17,0,IF(HH$63=$C$17,$B99*(HH$60),0))</f>
        <v>0</v>
      </c>
      <c r="HI99" s="50">
        <f>IF(HI$63&lt;=$C$17,($C$34*HI$59*$B99/$C$63)*(IF(COUNTA($D99:HH99)*(12/$C$63)&lt;=$C$9,0,1)),0)+IF(HJ$63=$C$17,0,IF(HI$63=$C$17,$B99*(HI$60),0))</f>
        <v>0</v>
      </c>
      <c r="HJ99" s="50">
        <f>IF(HJ$63&lt;=$C$17,($C$34*HJ$59*$B99/$C$63)*(IF(COUNTA($D99:HI99)*(12/$C$63)&lt;=$C$9,0,1)),0)+IF(HK$63=$C$17,0,IF(HJ$63=$C$17,$B99*(HJ$60),0))</f>
        <v>0</v>
      </c>
      <c r="HK99" s="50">
        <f>IF(HK$63&lt;=$C$17,($C$34*HK$59*$B99/$C$63)*(IF(COUNTA($D99:HJ99)*(12/$C$63)&lt;=$C$9,0,1)),0)+IF(HL$63=$C$17,0,IF(HK$63=$C$17,$B99*(HK$60),0))</f>
        <v>0</v>
      </c>
      <c r="HL99" s="50">
        <f>IF(HL$63&lt;=$C$17,($C$34*HL$59*$B99/$C$63)*(IF(COUNTA($D99:HK99)*(12/$C$63)&lt;=$C$9,0,1)),0)+IF(HM$63=$C$17,0,IF(HL$63=$C$17,$B99*(HL$60),0))</f>
        <v>0</v>
      </c>
      <c r="HM99" s="50">
        <f>IF(HM$63&lt;=$C$17,($C$34*HM$59*$B99/$C$63)*(IF(COUNTA($D99:HL99)*(12/$C$63)&lt;=$C$9,0,1)),0)+IF(HN$63=$C$17,0,IF(HM$63=$C$17,$B99*(HM$60),0))</f>
        <v>0</v>
      </c>
      <c r="HN99" s="50">
        <f>IF(HN$63&lt;=$C$17,($C$34*HN$59*$B99/$C$63)*(IF(COUNTA($D99:HM99)*(12/$C$63)&lt;=$C$9,0,1)),0)+IF(HO$63=$C$17,0,IF(HN$63=$C$17,$B99*(HN$60),0))</f>
        <v>0</v>
      </c>
      <c r="HO99" s="50">
        <f>IF(HO$63&lt;=$C$17,($C$34*HO$59*$B99/$C$63)*(IF(COUNTA($D99:HN99)*(12/$C$63)&lt;=$C$9,0,1)),0)+IF(HP$63=$C$17,0,IF(HO$63=$C$17,$B99*(HO$60),0))</f>
        <v>0</v>
      </c>
      <c r="HP99" s="50">
        <f>IF(HP$63&lt;=$C$17,($C$34*HP$59*$B99/$C$63)*(IF(COUNTA($D99:HO99)*(12/$C$63)&lt;=$C$9,0,1)),0)+IF(HQ$63=$C$17,0,IF(HP$63=$C$17,$B99*(HP$60),0))</f>
        <v>0</v>
      </c>
      <c r="HQ99" s="50">
        <f>IF(HQ$63&lt;=$C$17,($C$34*HQ$59*$B99/$C$63)*(IF(COUNTA($D99:HP99)*(12/$C$63)&lt;=$C$9,0,1)),0)+IF(HR$63=$C$17,0,IF(HQ$63=$C$17,$B99*(HQ$60),0))</f>
        <v>0</v>
      </c>
      <c r="HR99" s="50">
        <f>IF(HR$63&lt;=$C$17,($C$34*HR$59*$B99/$C$63)*(IF(COUNTA($D99:HQ99)*(12/$C$63)&lt;=$C$9,0,1)),0)+IF(HS$63=$C$17,0,IF(HR$63=$C$17,$B99*(HR$60),0))</f>
        <v>0</v>
      </c>
      <c r="HS99" s="50">
        <f>IF(HS$63&lt;=$C$17,($C$34*HS$59*$B99/$C$63)*(IF(COUNTA($D99:HR99)*(12/$C$63)&lt;=$C$9,0,1)),0)+IF(HT$63=$C$17,0,IF(HS$63=$C$17,$B99*(HS$60),0))</f>
        <v>0</v>
      </c>
      <c r="HT99" s="50">
        <f>IF(HT$63&lt;=$C$17,($C$34*HT$59*$B99/$C$63)*(IF(COUNTA($D99:HS99)*(12/$C$63)&lt;=$C$9,0,1)),0)+IF(HU$63=$C$17,0,IF(HT$63=$C$17,$B99*(HT$60),0))</f>
        <v>0</v>
      </c>
      <c r="HU99" s="50">
        <f>IF(HU$63&lt;=$C$17,($C$34*HU$59*$B99/$C$63)*(IF(COUNTA($D99:HT99)*(12/$C$63)&lt;=$C$9,0,1)),0)+IF(HV$63=$C$17,0,IF(HU$63=$C$17,$B99*(HU$60),0))</f>
        <v>0</v>
      </c>
      <c r="HV99" s="50">
        <f>IF(HV$63&lt;=$C$17,($C$34*HV$59*$B99/$C$63)*(IF(COUNTA($D99:HU99)*(12/$C$63)&lt;=$C$9,0,1)),0)+IF(HW$63=$C$17,0,IF(HV$63=$C$17,$B99*(HV$60),0))</f>
        <v>0</v>
      </c>
      <c r="HW99" s="50">
        <f>IF(HW$63&lt;=$C$17,($C$34*HW$59*$B99/$C$63)*(IF(COUNTA($D99:HV99)*(12/$C$63)&lt;=$C$9,0,1)),0)+IF(HX$63=$C$17,0,IF(HW$63=$C$17,$B99*(HW$60),0))</f>
        <v>0</v>
      </c>
      <c r="HX99" s="50">
        <f>IF(HX$63&lt;=$C$17,($C$34*HX$59*$B99/$C$63)*(IF(COUNTA($D99:HW99)*(12/$C$63)&lt;=$C$9,0,1)),0)+IF(HY$63=$C$17,0,IF(HX$63=$C$17,$B99*(HX$60),0))</f>
        <v>0</v>
      </c>
      <c r="HY99" s="50">
        <f>IF(HY$63&lt;=$C$17,($C$34*HY$59*$B99/$C$63)*(IF(COUNTA($D99:HX99)*(12/$C$63)&lt;=$C$9,0,1)),0)+IF(HZ$63=$C$17,0,IF(HY$63=$C$17,$B99*(HY$60),0))</f>
        <v>0</v>
      </c>
      <c r="HZ99" s="50">
        <f>IF(HZ$63&lt;=$C$17,($C$34*HZ$59*$B99/$C$63)*(IF(COUNTA($D99:HY99)*(12/$C$63)&lt;=$C$9,0,1)),0)+IF(IA$63=$C$17,0,IF(HZ$63=$C$17,$B99*(HZ$60),0))</f>
        <v>0</v>
      </c>
      <c r="IA99" s="50">
        <f>IF(IA$63&lt;=$C$17,($C$34*IA$59*$B99/$C$63)*(IF(COUNTA($D99:HZ99)*(12/$C$63)&lt;=$C$9,0,1)),0)+IF(IB$63=$C$17,0,IF(IA$63=$C$17,$B99*(IA$60),0))</f>
        <v>0</v>
      </c>
      <c r="IB99" s="50">
        <f>IF(IB$63&lt;=$C$17,($C$34*IB$59*$B99/$C$63)*(IF(COUNTA($D99:IA99)*(12/$C$63)&lt;=$C$9,0,1)),0)+IF(IC$63=$C$17,0,IF(IB$63=$C$17,$B99*(IB$60),0))</f>
        <v>0</v>
      </c>
      <c r="IC99" s="50">
        <f>IF(IC$63&lt;=$C$17,($C$34*IC$59*$B99/$C$63)*(IF(COUNTA($D99:IB99)*(12/$C$63)&lt;=$C$9,0,1)),0)+IF(ID$63=$C$17,0,IF(IC$63=$C$17,$B99*(IC$60),0))</f>
        <v>0</v>
      </c>
      <c r="ID99" s="50">
        <f>IF(ID$63&lt;=$C$17,($C$34*ID$59*$B99/$C$63)*(IF(COUNTA($D99:IC99)*(12/$C$63)&lt;=$C$9,0,1)),0)+IF(IE$63=$C$17,0,IF(ID$63=$C$17,$B99*(ID$60),0))</f>
        <v>0</v>
      </c>
      <c r="IE99" s="50">
        <f>IF(IE$63&lt;=$C$17,($C$34*IE$59*$B99/$C$63)*(IF(COUNTA($D99:ID99)*(12/$C$63)&lt;=$C$9,0,1)),0)+IF(IF$63=$C$17,0,IF(IE$63=$C$17,$B99*(IE$60),0))</f>
        <v>0</v>
      </c>
      <c r="IF99" s="50">
        <f>IF(IF$63&lt;=$C$17,($C$34*IF$59*$B99/$C$63)*(IF(COUNTA($D99:IE99)*(12/$C$63)&lt;=$C$9,0,1)),0)+IF(IG$63=$C$17,0,IF(IF$63=$C$17,$B99*(IF$60),0))</f>
        <v>0</v>
      </c>
      <c r="IG99" s="50">
        <f>IF(IG$63&lt;=$C$17,($C$34*IG$59*$B99/$C$63)*(IF(COUNTA($D99:IF99)*(12/$C$63)&lt;=$C$9,0,1)),0)+IF(IH$63=$C$17,0,IF(IG$63=$C$17,$B99*(IG$60),0))</f>
        <v>0</v>
      </c>
      <c r="IH99" s="50">
        <f>IF(IH$63&lt;=$C$17,($C$34*IH$59*$B99/$C$63)*(IF(COUNTA($D99:IG99)*(12/$C$63)&lt;=$C$9,0,1)),0)+IF(II$63=$C$17,0,IF(IH$63=$C$17,$B99*(IH$60),0))</f>
        <v>0</v>
      </c>
      <c r="II99" s="50">
        <f>IF(II$63&lt;=$C$17,($C$34*II$59*$B99/$C$63)*(IF(COUNTA($D99:IH99)*(12/$C$63)&lt;=$C$9,0,1)),0)+IF(IJ$63=$C$17,0,IF(II$63=$C$17,$B99*(II$60),0))</f>
        <v>0</v>
      </c>
      <c r="IJ99" s="50">
        <f>IF(IJ$63&lt;=$C$17,($C$34*IJ$59*$B99/$C$63)*(IF(COUNTA($D99:II99)*(12/$C$63)&lt;=$C$9,0,1)),0)+IF(IK$63=$C$17,0,IF(IJ$63=$C$17,$B99*(IJ$60),0))</f>
        <v>0</v>
      </c>
      <c r="IK99" s="50">
        <f>IF(IK$63&lt;=$C$17,($C$34*IK$59*$B99/$C$63)*(IF(COUNTA($D99:IJ99)*(12/$C$63)&lt;=$C$9,0,1)),0)+IF(IL$63=$C$17,0,IF(IK$63=$C$17,$B99*(IK$60),0))</f>
        <v>0</v>
      </c>
      <c r="IL99" s="50">
        <f>IF(IL$63&lt;=$C$17,($C$34*IL$59*$B99/$C$63)*(IF(COUNTA($D99:IK99)*(12/$C$63)&lt;=$C$9,0,1)),0)+IF(IM$63=$C$17,0,IF(IL$63=$C$17,$B99*(IL$60),0))</f>
        <v>0</v>
      </c>
      <c r="IM99" s="50">
        <f>IF(IM$63&lt;=$C$17,($C$34*IM$59*$B99/$C$63)*(IF(COUNTA($D99:IL99)*(12/$C$63)&lt;=$C$9,0,1)),0)+IF(IN$63=$C$17,0,IF(IM$63=$C$17,$B99*(IM$60),0))</f>
        <v>0</v>
      </c>
      <c r="IN99" s="50">
        <f>IF(IN$63&lt;=$C$17,($C$34*IN$59*$B99/$C$63)*(IF(COUNTA($D99:IM99)*(12/$C$63)&lt;=$C$9,0,1)),0)+IF(IO$63=$C$17,0,IF(IN$63=$C$17,$B99*(IN$60),0))</f>
        <v>0</v>
      </c>
      <c r="IO99" s="50">
        <f>IF(IO$63&lt;=$C$17,($C$34*IO$59*$B99/$C$63)*(IF(COUNTA($D99:IN99)*(12/$C$63)&lt;=$C$9,0,1)),0)+IF(IP$63=$C$17,0,IF(IO$63=$C$17,$B99*(IO$60),0))</f>
        <v>0</v>
      </c>
      <c r="IP99" s="50">
        <f>IF(IP$63&lt;=$C$17,($C$34*IP$59*$B99/$C$63)*(IF(COUNTA($D99:IO99)*(12/$C$63)&lt;=$C$9,0,1)),0)+IF(IQ$63=$C$17,0,IF(IP$63=$C$17,$B99*(IP$60),0))</f>
        <v>0</v>
      </c>
      <c r="IQ99" s="50">
        <f>IF(IQ$63&lt;=$C$17,($C$34*IQ$59*$B99/$C$63)*(IF(COUNTA($D99:IP99)*(12/$C$63)&lt;=$C$9,0,1)),0)+IF(IR$63=$C$17,0,IF(IQ$63=$C$17,$B99*(IQ$60),0))</f>
        <v>0</v>
      </c>
      <c r="IR99" s="50">
        <f>IF(IR$63&lt;=$C$17,($C$34*IR$59*$B99/$C$63)*(IF(COUNTA($D99:IQ99)*(12/$C$63)&lt;=$C$9,0,1)),0)+IF(IS$63=$C$17,0,IF(IR$63=$C$17,$B99*(IR$60),0))</f>
        <v>0</v>
      </c>
      <c r="IS99" s="50">
        <f>IF(IS$63&lt;=$C$17,($C$34*IS$59*$B99/$C$63)*(IF(COUNTA($D99:IR99)*(12/$C$63)&lt;=$C$9,0,1)),0)+IF(IT$63=$C$17,0,IF(IS$63=$C$17,$B99*(IS$60),0))</f>
        <v>0</v>
      </c>
      <c r="IT99" s="50">
        <f>IF(IT$63&lt;=$C$17,($C$34*IT$59*$B99/$C$63)*(IF(COUNTA($D99:IS99)*(12/$C$63)&lt;=$C$9,0,1)),0)+IF(IU$63=$C$17,0,IF(IT$63=$C$17,$B99*(IT$60),0))</f>
        <v>0</v>
      </c>
      <c r="IU99" s="50">
        <f>IF(IU$63&lt;=$C$17,($C$34*IU$59*$B99/$C$63)*(IF(COUNTA($D99:IT99)*(12/$C$63)&lt;=$C$9,0,1)),0)+IF(IV$63=$C$17,0,IF(IU$63=$C$17,$B99*(IU$60),0))</f>
        <v>0</v>
      </c>
      <c r="IV99" s="50">
        <f>IF(IV$63&lt;=$C$17,($C$34*IV$59*$B99/$C$63)*(IF(COUNTA($D99:IU99)*(12/$C$63)&lt;=$C$9,0,1)),0)+IF(IW$63=$C$17,0,IF(IV$63=$C$17,$B99*(IV$60),0))</f>
        <v>0</v>
      </c>
      <c r="IW99" s="50">
        <f>IF(IW$63&lt;=$C$17,($C$34*IW$59*$B99/$C$63)*(IF(COUNTA($D99:IV99)*(12/$C$63)&lt;=$C$9,0,1)),0)+IF(IX$63=$C$17,0,IF(IW$63=$C$17,$B99*(IW$60),0))</f>
        <v>0</v>
      </c>
      <c r="IX99" s="50"/>
      <c r="IY99" s="50"/>
      <c r="IZ99" s="50"/>
      <c r="JA99" s="50"/>
      <c r="JB99" s="50"/>
      <c r="JC99" s="50"/>
      <c r="JD99" s="50"/>
      <c r="JE99" s="50"/>
      <c r="JF99" s="50"/>
      <c r="JG99" s="50"/>
      <c r="JH99" s="50"/>
      <c r="JI99" s="50"/>
      <c r="JJ99" s="50"/>
      <c r="JK99" s="50"/>
      <c r="JL99" s="50"/>
      <c r="JM99" s="50"/>
      <c r="JN99" s="50"/>
      <c r="JO99" s="50"/>
      <c r="JP99" s="50"/>
      <c r="JQ99" s="50"/>
      <c r="JR99" s="50"/>
      <c r="JS99" s="50"/>
      <c r="JT99" s="50"/>
      <c r="JU99" s="50"/>
      <c r="JV99" s="50"/>
      <c r="JW99" s="50"/>
      <c r="JX99" s="50"/>
      <c r="JY99" s="50"/>
      <c r="JZ99" s="50"/>
      <c r="KA99" s="50"/>
      <c r="KB99" s="50"/>
      <c r="KC99" s="50"/>
    </row>
    <row r="100" spans="1:289" outlineLevel="1" x14ac:dyDescent="0.25">
      <c r="A100" s="2" t="s">
        <v>55</v>
      </c>
      <c r="B100" s="79">
        <f ca="1">+OFFSET($D$52,0,COUNTA($B$66:B99),,)</f>
        <v>2</v>
      </c>
      <c r="C100" s="88">
        <f t="shared" ca="1" si="61"/>
        <v>115.84703181470036</v>
      </c>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50">
        <f ca="1">IF(AM$63&gt;$C$17,0,-AL$53*(12/$C$63))</f>
        <v>-412.12040000000002</v>
      </c>
      <c r="AM100" s="50">
        <f ca="1">IF(AM$63&lt;=$C$17,($C$34*AM$59*$B100/$C$63)*(IF(COUNTA($D100:AL100)*(12/$C$63)&lt;=$C$9,0,1)),0)+IF(AN$63=$C$17,0,IF(AM$63=$C$17,$B100*(AM$60),0))</f>
        <v>0</v>
      </c>
      <c r="AN100" s="50">
        <f ca="1">IF(AN$63&lt;=$C$17,($C$34*AN$59*$B100/$C$63)*(IF(COUNTA($D100:AM100)*(12/$C$63)&lt;=$C$9,0,1)),0)+IF(AO$63=$C$17,0,IF(AN$63=$C$17,$B100*(AN$60),0))</f>
        <v>0</v>
      </c>
      <c r="AO100" s="50">
        <f ca="1">IF(AO$63&lt;=$C$17,($C$34*AO$59*$B100/$C$63)*(IF(COUNTA($D100:AN100)*(12/$C$63)&lt;=$C$9,0,1)),0)+IF(AP$63=$C$17,0,IF(AO$63=$C$17,$B100*(AO$60),0))</f>
        <v>0</v>
      </c>
      <c r="AP100" s="50">
        <f ca="1">IF(AP$63&lt;=$C$17,($C$34*AP$59*$B100/$C$63)*(IF(COUNTA($D100:AO100)*(12/$C$63)&lt;=$C$9,0,1)),0)+IF(AQ$63=$C$17,0,IF(AP$63=$C$17,$B100*(AP$60),0))</f>
        <v>0</v>
      </c>
      <c r="AQ100" s="50">
        <f ca="1">IF(AQ$63&lt;=$C$17,($C$34*AQ$59*$B100/$C$63)*(IF(COUNTA($D100:AP100)*(12/$C$63)&lt;=$C$9,0,1)),0)+IF(AR$63=$C$17,0,IF(AQ$63=$C$17,$B100*(AQ$60),0))</f>
        <v>1.5890666666666666</v>
      </c>
      <c r="AR100" s="50">
        <f ca="1">IF(AR$63&lt;=$C$17,($C$34*AR$59*$B100/$C$63)*(IF(COUNTA($D100:AQ100)*(12/$C$63)&lt;=$C$9,0,1)),0)+IF(AS$63=$C$17,0,IF(AR$63=$C$17,$B100*(AR$60),0))</f>
        <v>1.5890666666666666</v>
      </c>
      <c r="AS100" s="50">
        <f ca="1">IF(AS$63&lt;=$C$17,($C$34*AS$59*$B100/$C$63)*(IF(COUNTA($D100:AR100)*(12/$C$63)&lt;=$C$9,0,1)),0)+IF(AT$63=$C$17,0,IF(AS$63=$C$17,$B100*(AS$60),0))</f>
        <v>1.5890666666666666</v>
      </c>
      <c r="AT100" s="50">
        <f ca="1">IF(AT$63&lt;=$C$17,($C$34*AT$59*$B100/$C$63)*(IF(COUNTA($D100:AS100)*(12/$C$63)&lt;=$C$9,0,1)),0)+IF(AU$63=$C$17,0,IF(AT$63=$C$17,$B100*(AT$60),0))</f>
        <v>1.5890666666666666</v>
      </c>
      <c r="AU100" s="50">
        <f ca="1">IF(AU$63&lt;=$C$17,($C$34*AU$59*$B100/$C$63)*(IF(COUNTA($D100:AT100)*(12/$C$63)&lt;=$C$9,0,1)),0)+IF(AV$63=$C$17,0,IF(AU$63=$C$17,$B100*(AU$60),0))</f>
        <v>1.5890666666666666</v>
      </c>
      <c r="AV100" s="50">
        <f ca="1">IF(AV$63&lt;=$C$17,($C$34*AV$59*$B100/$C$63)*(IF(COUNTA($D100:AU100)*(12/$C$63)&lt;=$C$9,0,1)),0)+IF(AW$63=$C$17,0,IF(AV$63=$C$17,$B100*(AV$60),0))</f>
        <v>1.5890666666666666</v>
      </c>
      <c r="AW100" s="50">
        <f ca="1">IF(AW$63&lt;=$C$17,($C$34*AW$59*$B100/$C$63)*(IF(COUNTA($D100:AV100)*(12/$C$63)&lt;=$C$9,0,1)),0)+IF(AX$63=$C$17,0,IF(AW$63=$C$17,$B100*(AW$60),0))</f>
        <v>1.5890666666666666</v>
      </c>
      <c r="AX100" s="50">
        <f ca="1">IF(AX$63&lt;=$C$17,($C$34*AX$59*$B100/$C$63)*(IF(COUNTA($D100:AW100)*(12/$C$63)&lt;=$C$9,0,1)),0)+IF(AY$63=$C$17,0,IF(AX$63=$C$17,$B100*(AX$60),0))</f>
        <v>1.5890666666666666</v>
      </c>
      <c r="AY100" s="50">
        <f ca="1">IF(AY$63&lt;=$C$17,($C$34*AY$59*$B100/$C$63)*(IF(COUNTA($D100:AX100)*(12/$C$63)&lt;=$C$9,0,1)),0)+IF(AZ$63=$C$17,0,IF(AY$63=$C$17,$B100*(AY$60),0))</f>
        <v>1.5890666666666666</v>
      </c>
      <c r="AZ100" s="50">
        <f ca="1">IF(AZ$63&lt;=$C$17,($C$34*AZ$59*$B100/$C$63)*(IF(COUNTA($D100:AY100)*(12/$C$63)&lt;=$C$9,0,1)),0)+IF(BA$63=$C$17,0,IF(AZ$63=$C$17,$B100*(AZ$60),0))</f>
        <v>1.5890666666666666</v>
      </c>
      <c r="BA100" s="50">
        <f ca="1">IF(BA$63&lt;=$C$17,($C$34*BA$59*$B100/$C$63)*(IF(COUNTA($D100:AZ100)*(12/$C$63)&lt;=$C$9,0,1)),0)+IF(BB$63=$C$17,0,IF(BA$63=$C$17,$B100*(BA$60),0))</f>
        <v>1.5890666666666666</v>
      </c>
      <c r="BB100" s="50">
        <f ca="1">IF(BB$63&lt;=$C$17,($C$34*BB$59*$B100/$C$63)*(IF(COUNTA($D100:BA100)*(12/$C$63)&lt;=$C$9,0,1)),0)+IF(BC$63=$C$17,0,IF(BB$63=$C$17,$B100*(BB$60),0))</f>
        <v>1.5890666666666666</v>
      </c>
      <c r="BC100" s="50">
        <f ca="1">IF(BC$63&lt;=$C$17,($C$34*BC$59*$B100/$C$63)*(IF(COUNTA($D100:BB100)*(12/$C$63)&lt;=$C$9,0,1)),0)+IF(BD$63=$C$17,0,IF(BC$63=$C$17,$B100*(BC$60),0))</f>
        <v>1.5890666666666666</v>
      </c>
      <c r="BD100" s="50">
        <f ca="1">IF(BD$63&lt;=$C$17,($C$34*BD$59*$B100/$C$63)*(IF(COUNTA($D100:BC100)*(12/$C$63)&lt;=$C$9,0,1)),0)+IF(BE$63=$C$17,0,IF(BD$63=$C$17,$B100*(BD$60),0))</f>
        <v>1.5890666666666666</v>
      </c>
      <c r="BE100" s="50">
        <f ca="1">IF(BE$63&lt;=$C$17,($C$34*BE$59*$B100/$C$63)*(IF(COUNTA($D100:BD100)*(12/$C$63)&lt;=$C$9,0,1)),0)+IF(BF$63=$C$17,0,IF(BE$63=$C$17,$B100*(BE$60),0))</f>
        <v>1.5890666666666666</v>
      </c>
      <c r="BF100" s="50">
        <f ca="1">IF(BF$63&lt;=$C$17,($C$34*BF$59*$B100/$C$63)*(IF(COUNTA($D100:BE100)*(12/$C$63)&lt;=$C$9,0,1)),0)+IF(BG$63=$C$17,0,IF(BF$63=$C$17,$B100*(BF$60),0))</f>
        <v>1.5890666666666666</v>
      </c>
      <c r="BG100" s="50">
        <f ca="1">IF(BG$63&lt;=$C$17,($C$34*BG$59*$B100/$C$63)*(IF(COUNTA($D100:BF100)*(12/$C$63)&lt;=$C$9,0,1)),0)+IF(BH$63=$C$17,0,IF(BG$63=$C$17,$B100*(BG$60),0))</f>
        <v>1.5890666666666666</v>
      </c>
      <c r="BH100" s="50">
        <f ca="1">IF(BH$63&lt;=$C$17,($C$34*BH$59*$B100/$C$63)*(IF(COUNTA($D100:BG100)*(12/$C$63)&lt;=$C$9,0,1)),0)+IF(BI$63=$C$17,0,IF(BH$63=$C$17,$B100*(BH$60),0))</f>
        <v>1.5890666666666666</v>
      </c>
      <c r="BI100" s="50">
        <f ca="1">IF(BI$63&lt;=$C$17,($C$34*BI$59*$B100/$C$63)*(IF(COUNTA($D100:BH100)*(12/$C$63)&lt;=$C$9,0,1)),0)+IF(BJ$63=$C$17,0,IF(BI$63=$C$17,$B100*(BI$60),0))</f>
        <v>1.5890666666666666</v>
      </c>
      <c r="BJ100" s="50">
        <f ca="1">IF(BJ$63&lt;=$C$17,($C$34*BJ$59*$B100/$C$63)*(IF(COUNTA($D100:BI100)*(12/$C$63)&lt;=$C$9,0,1)),0)+IF(BK$63=$C$17,0,IF(BJ$63=$C$17,$B100*(BJ$60),0))</f>
        <v>1.5890666666666666</v>
      </c>
      <c r="BK100" s="50">
        <f ca="1">IF(BK$63&lt;=$C$17,($C$34*BK$59*$B100/$C$63)*(IF(COUNTA($D100:BJ100)*(12/$C$63)&lt;=$C$9,0,1)),0)+IF(BL$63=$C$17,0,IF(BK$63=$C$17,$B100*(BK$60),0))</f>
        <v>1.5890666666666666</v>
      </c>
      <c r="BL100" s="50">
        <f ca="1">IF(BL$63&lt;=$C$17,($C$34*BL$59*$B100/$C$63)*(IF(COUNTA($D100:BK100)*(12/$C$63)&lt;=$C$9,0,1)),0)+IF(BM$63=$C$17,0,IF(BL$63=$C$17,$B100*(BL$60),0))</f>
        <v>1.5890666666666666</v>
      </c>
      <c r="BM100" s="50">
        <f ca="1">IF(BM$63&lt;=$C$17,($C$34*BM$59*$B100/$C$63)*(IF(COUNTA($D100:BL100)*(12/$C$63)&lt;=$C$9,0,1)),0)+IF(BN$63=$C$17,0,IF(BM$63=$C$17,$B100*(BM$60),0))</f>
        <v>1.5890666666666666</v>
      </c>
      <c r="BN100" s="50">
        <f ca="1">IF(BN$63&lt;=$C$17,($C$34*BN$59*$B100/$C$63)*(IF(COUNTA($D100:BM100)*(12/$C$63)&lt;=$C$9,0,1)),0)+IF(BO$63=$C$17,0,IF(BN$63=$C$17,$B100*(BN$60),0))</f>
        <v>1.5890666666666666</v>
      </c>
      <c r="BO100" s="50">
        <f ca="1">IF(BO$63&lt;=$C$17,($C$34*BO$59*$B100/$C$63)*(IF(COUNTA($D100:BN100)*(12/$C$63)&lt;=$C$9,0,1)),0)+IF(BP$63=$C$17,0,IF(BO$63=$C$17,$B100*(BO$60),0))</f>
        <v>1.5890666666666666</v>
      </c>
      <c r="BP100" s="50">
        <f ca="1">IF(BP$63&lt;=$C$17,($C$34*BP$59*$B100/$C$63)*(IF(COUNTA($D100:BO100)*(12/$C$63)&lt;=$C$9,0,1)),0)+IF(BQ$63=$C$17,0,IF(BP$63=$C$17,$B100*(BP$60),0))</f>
        <v>1.5890666666666666</v>
      </c>
      <c r="BQ100" s="50">
        <f ca="1">IF(BQ$63&lt;=$C$17,($C$34*BQ$59*$B100/$C$63)*(IF(COUNTA($D100:BP100)*(12/$C$63)&lt;=$C$9,0,1)),0)+IF(BR$63=$C$17,0,IF(BQ$63=$C$17,$B100*(BQ$60),0))</f>
        <v>1.5890666666666666</v>
      </c>
      <c r="BR100" s="50">
        <f ca="1">IF(BR$63&lt;=$C$17,($C$34*BR$59*$B100/$C$63)*(IF(COUNTA($D100:BQ100)*(12/$C$63)&lt;=$C$9,0,1)),0)+IF(BS$63=$C$17,0,IF(BR$63=$C$17,$B100*(BR$60),0))</f>
        <v>1.5890666666666666</v>
      </c>
      <c r="BS100" s="50">
        <f ca="1">IF(BS$63&lt;=$C$17,($C$34*BS$59*$B100/$C$63)*(IF(COUNTA($D100:BR100)*(12/$C$63)&lt;=$C$9,0,1)),0)+IF(BT$63=$C$17,0,IF(BS$63=$C$17,$B100*(BS$60),0))</f>
        <v>1.5890666666666666</v>
      </c>
      <c r="BT100" s="50">
        <f ca="1">IF(BT$63&lt;=$C$17,($C$34*BT$59*$B100/$C$63)*(IF(COUNTA($D100:BS100)*(12/$C$63)&lt;=$C$9,0,1)),0)+IF(BU$63=$C$17,0,IF(BT$63=$C$17,$B100*(BT$60),0))</f>
        <v>1.5890666666666666</v>
      </c>
      <c r="BU100" s="50">
        <f ca="1">IF(BU$63&lt;=$C$17,($C$34*BU$59*$B100/$C$63)*(IF(COUNTA($D100:BT100)*(12/$C$63)&lt;=$C$9,0,1)),0)+IF(BV$63=$C$17,0,IF(BU$63=$C$17,$B100*(BU$60),0))</f>
        <v>1.5890666666666666</v>
      </c>
      <c r="BV100" s="50">
        <f ca="1">IF(BV$63&lt;=$C$17,($C$34*BV$59*$B100/$C$63)*(IF(COUNTA($D100:BU100)*(12/$C$63)&lt;=$C$9,0,1)),0)+IF(BW$63=$C$17,0,IF(BV$63=$C$17,$B100*(BV$60),0))</f>
        <v>1.5890666666666666</v>
      </c>
      <c r="BW100" s="50">
        <f ca="1">IF(BW$63&lt;=$C$17,($C$34*BW$59*$B100/$C$63)*(IF(COUNTA($D100:BV100)*(12/$C$63)&lt;=$C$9,0,1)),0)+IF(BX$63=$C$17,0,IF(BW$63=$C$17,$B100*(BW$60),0))</f>
        <v>1.5890666666666666</v>
      </c>
      <c r="BX100" s="50">
        <f ca="1">IF(BX$63&lt;=$C$17,($C$34*BX$59*$B100/$C$63)*(IF(COUNTA($D100:BW100)*(12/$C$63)&lt;=$C$9,0,1)),0)+IF(BY$63=$C$17,0,IF(BX$63=$C$17,$B100*(BX$60),0))</f>
        <v>1.5890666666666666</v>
      </c>
      <c r="BY100" s="50">
        <f ca="1">IF(BY$63&lt;=$C$17,($C$34*BY$59*$B100/$C$63)*(IF(COUNTA($D100:BX100)*(12/$C$63)&lt;=$C$9,0,1)),0)+IF(BZ$63=$C$17,0,IF(BY$63=$C$17,$B100*(BY$60),0))</f>
        <v>1.5890666666666666</v>
      </c>
      <c r="BZ100" s="50">
        <f ca="1">IF(BZ$63&lt;=$C$17,($C$34*BZ$59*$B100/$C$63)*(IF(COUNTA($D100:BY100)*(12/$C$63)&lt;=$C$9,0,1)),0)+IF(CA$63=$C$17,0,IF(BZ$63=$C$17,$B100*(BZ$60),0))</f>
        <v>1.5890666666666666</v>
      </c>
      <c r="CA100" s="50">
        <f ca="1">IF(CA$63&lt;=$C$17,($C$34*CA$59*$B100/$C$63)*(IF(COUNTA($D100:BZ100)*(12/$C$63)&lt;=$C$9,0,1)),0)+IF(CB$63=$C$17,0,IF(CA$63=$C$17,$B100*(CA$60),0))</f>
        <v>1.5890666666666666</v>
      </c>
      <c r="CB100" s="50">
        <f ca="1">IF(CB$63&lt;=$C$17,($C$34*CB$59*$B100/$C$63)*(IF(COUNTA($D100:CA100)*(12/$C$63)&lt;=$C$9,0,1)),0)+IF(CC$63=$C$17,0,IF(CB$63=$C$17,$B100*(CB$60),0))</f>
        <v>1.5890666666666666</v>
      </c>
      <c r="CC100" s="50">
        <f ca="1">IF(CC$63&lt;=$C$17,($C$34*CC$59*$B100/$C$63)*(IF(COUNTA($D100:CB100)*(12/$C$63)&lt;=$C$9,0,1)),0)+IF(CD$63=$C$17,0,IF(CC$63=$C$17,$B100*(CC$60),0))</f>
        <v>1.5890666666666666</v>
      </c>
      <c r="CD100" s="50">
        <f ca="1">IF(CD$63&lt;=$C$17,($C$34*CD$59*$B100/$C$63)*(IF(COUNTA($D100:CC100)*(12/$C$63)&lt;=$C$9,0,1)),0)+IF(CE$63=$C$17,0,IF(CD$63=$C$17,$B100*(CD$60),0))</f>
        <v>1.5890666666666666</v>
      </c>
      <c r="CE100" s="50">
        <f ca="1">IF(CE$63&lt;=$C$17,($C$34*CE$59*$B100/$C$63)*(IF(COUNTA($D100:CD100)*(12/$C$63)&lt;=$C$9,0,1)),0)+IF(CF$63=$C$17,0,IF(CE$63=$C$17,$B100*(CE$60),0))</f>
        <v>1.5890666666666666</v>
      </c>
      <c r="CF100" s="50">
        <f ca="1">IF(CF$63&lt;=$C$17,($C$34*CF$59*$B100/$C$63)*(IF(COUNTA($D100:CE100)*(12/$C$63)&lt;=$C$9,0,1)),0)+IF(CG$63=$C$17,0,IF(CF$63=$C$17,$B100*(CF$60),0))</f>
        <v>1.5890666666666666</v>
      </c>
      <c r="CG100" s="50">
        <f ca="1">IF(CG$63&lt;=$C$17,($C$34*CG$59*$B100/$C$63)*(IF(COUNTA($D100:CF100)*(12/$C$63)&lt;=$C$9,0,1)),0)+IF(CH$63=$C$17,0,IF(CG$63=$C$17,$B100*(CG$60),0))</f>
        <v>1.5890666666666666</v>
      </c>
      <c r="CH100" s="50">
        <f ca="1">IF(CH$63&lt;=$C$17,($C$34*CH$59*$B100/$C$63)*(IF(COUNTA($D100:CG100)*(12/$C$63)&lt;=$C$9,0,1)),0)+IF(CI$63=$C$17,0,IF(CH$63=$C$17,$B100*(CH$60),0))</f>
        <v>1.5890666666666666</v>
      </c>
      <c r="CI100" s="50">
        <f ca="1">IF(CI$63&lt;=$C$17,($C$34*CI$59*$B100/$C$63)*(IF(COUNTA($D100:CH100)*(12/$C$63)&lt;=$C$9,0,1)),0)+IF(CJ$63=$C$17,0,IF(CI$63=$C$17,$B100*(CI$60),0))</f>
        <v>1.5890666666666666</v>
      </c>
      <c r="CJ100" s="50">
        <f ca="1">IF(CJ$63&lt;=$C$17,($C$34*CJ$59*$B100/$C$63)*(IF(COUNTA($D100:CI100)*(12/$C$63)&lt;=$C$9,0,1)),0)+IF(CK$63=$C$17,0,IF(CJ$63=$C$17,$B100*(CJ$60),0))</f>
        <v>1.5890666666666666</v>
      </c>
      <c r="CK100" s="50">
        <f ca="1">IF(CK$63&lt;=$C$17,($C$34*CK$59*$B100/$C$63)*(IF(COUNTA($D100:CJ100)*(12/$C$63)&lt;=$C$9,0,1)),0)+IF(CL$63=$C$17,0,IF(CK$63=$C$17,$B100*(CK$60),0))</f>
        <v>1.5890666666666666</v>
      </c>
      <c r="CL100" s="50">
        <f ca="1">IF(CL$63&lt;=$C$17,($C$34*CL$59*$B100/$C$63)*(IF(COUNTA($D100:CK100)*(12/$C$63)&lt;=$C$9,0,1)),0)+IF(CM$63=$C$17,0,IF(CL$63=$C$17,$B100*(CL$60),0))</f>
        <v>1.5890666666666666</v>
      </c>
      <c r="CM100" s="50">
        <f ca="1">IF(CM$63&lt;=$C$17,($C$34*CM$59*$B100/$C$63)*(IF(COUNTA($D100:CL100)*(12/$C$63)&lt;=$C$9,0,1)),0)+IF(CN$63=$C$17,0,IF(CM$63=$C$17,$B100*(CM$60),0))</f>
        <v>1.5890666666666666</v>
      </c>
      <c r="CN100" s="50">
        <f ca="1">IF(CN$63&lt;=$C$17,($C$34*CN$59*$B100/$C$63)*(IF(COUNTA($D100:CM100)*(12/$C$63)&lt;=$C$9,0,1)),0)+IF(CO$63=$C$17,0,IF(CN$63=$C$17,$B100*(CN$60),0))</f>
        <v>1.5890666666666666</v>
      </c>
      <c r="CO100" s="50">
        <f ca="1">IF(CO$63&lt;=$C$17,($C$34*CO$59*$B100/$C$63)*(IF(COUNTA($D100:CN100)*(12/$C$63)&lt;=$C$9,0,1)),0)+IF(CP$63=$C$17,0,IF(CO$63=$C$17,$B100*(CO$60),0))</f>
        <v>1.5890666666666666</v>
      </c>
      <c r="CP100" s="50">
        <f ca="1">IF(CP$63&lt;=$C$17,($C$34*CP$59*$B100/$C$63)*(IF(COUNTA($D100:CO100)*(12/$C$63)&lt;=$C$9,0,1)),0)+IF(CQ$63=$C$17,0,IF(CP$63=$C$17,$B100*(CP$60),0))</f>
        <v>1.5890666666666666</v>
      </c>
      <c r="CQ100" s="50">
        <f ca="1">IF(CQ$63&lt;=$C$17,($C$34*CQ$59*$B100/$C$63)*(IF(COUNTA($D100:CP100)*(12/$C$63)&lt;=$C$9,0,1)),0)+IF(CR$63=$C$17,0,IF(CQ$63=$C$17,$B100*(CQ$60),0))</f>
        <v>1.5890666666666666</v>
      </c>
      <c r="CR100" s="50">
        <f ca="1">IF(CR$63&lt;=$C$17,($C$34*CR$59*$B100/$C$63)*(IF(COUNTA($D100:CQ100)*(12/$C$63)&lt;=$C$9,0,1)),0)+IF(CS$63=$C$17,0,IF(CR$63=$C$17,$B100*(CR$60),0))</f>
        <v>1.5890666666666666</v>
      </c>
      <c r="CS100" s="50">
        <f ca="1">IF(CS$63&lt;=$C$17,($C$34*CS$59*$B100/$C$63)*(IF(COUNTA($D100:CR100)*(12/$C$63)&lt;=$C$9,0,1)),0)+IF(CT$63=$C$17,0,IF(CS$63=$C$17,$B100*(CS$60),0))</f>
        <v>1.5890666666666666</v>
      </c>
      <c r="CT100" s="50">
        <f ca="1">IF(CT$63&lt;=$C$17,($C$34*CT$59*$B100/$C$63)*(IF(COUNTA($D100:CS100)*(12/$C$63)&lt;=$C$9,0,1)),0)+IF(CU$63=$C$17,0,IF(CT$63=$C$17,$B100*(CT$60),0))</f>
        <v>1.5890666666666666</v>
      </c>
      <c r="CU100" s="50">
        <f ca="1">IF(CU$63&lt;=$C$17,($C$34*CU$59*$B100/$C$63)*(IF(COUNTA($D100:CT100)*(12/$C$63)&lt;=$C$9,0,1)),0)+IF(CV$63=$C$17,0,IF(CU$63=$C$17,$B100*(CU$60),0))</f>
        <v>1.5890666666666666</v>
      </c>
      <c r="CV100" s="50">
        <f ca="1">IF(CV$63&lt;=$C$17,($C$34*CV$59*$B100/$C$63)*(IF(COUNTA($D100:CU100)*(12/$C$63)&lt;=$C$9,0,1)),0)+IF(CW$63=$C$17,0,IF(CV$63=$C$17,$B100*(CV$60),0))</f>
        <v>1.5890666666666666</v>
      </c>
      <c r="CW100" s="50">
        <f ca="1">IF(CW$63&lt;=$C$17,($C$34*CW$59*$B100/$C$63)*(IF(COUNTA($D100:CV100)*(12/$C$63)&lt;=$C$9,0,1)),0)+IF(CX$63=$C$17,0,IF(CW$63=$C$17,$B100*(CW$60),0))</f>
        <v>1.5890666666666666</v>
      </c>
      <c r="CX100" s="50">
        <f ca="1">IF(CX$63&lt;=$C$17,($C$34*CX$59*$B100/$C$63)*(IF(COUNTA($D100:CW100)*(12/$C$63)&lt;=$C$9,0,1)),0)+IF(CY$63=$C$17,0,IF(CX$63=$C$17,$B100*(CX$60),0))</f>
        <v>1.5890666666666666</v>
      </c>
      <c r="CY100" s="50">
        <f ca="1">IF(CY$63&lt;=$C$17,($C$34*CY$59*$B100/$C$63)*(IF(COUNTA($D100:CX100)*(12/$C$63)&lt;=$C$9,0,1)),0)+IF(CZ$63=$C$17,0,IF(CY$63=$C$17,$B100*(CY$60),0))</f>
        <v>1.5890666666666666</v>
      </c>
      <c r="CZ100" s="50">
        <f ca="1">IF(CZ$63&lt;=$C$17,($C$34*CZ$59*$B100/$C$63)*(IF(COUNTA($D100:CY100)*(12/$C$63)&lt;=$C$9,0,1)),0)+IF(DA$63=$C$17,0,IF(CZ$63=$C$17,$B100*(CZ$60),0))</f>
        <v>1.5890666666666666</v>
      </c>
      <c r="DA100" s="50">
        <f ca="1">IF(DA$63&lt;=$C$17,($C$34*DA$59*$B100/$C$63)*(IF(COUNTA($D100:CZ100)*(12/$C$63)&lt;=$C$9,0,1)),0)+IF(DB$63=$C$17,0,IF(DA$63=$C$17,$B100*(DA$60),0))</f>
        <v>1.5890666666666666</v>
      </c>
      <c r="DB100" s="50">
        <f ca="1">IF(DB$63&lt;=$C$17,($C$34*DB$59*$B100/$C$63)*(IF(COUNTA($D100:DA100)*(12/$C$63)&lt;=$C$9,0,1)),0)+IF(DC$63=$C$17,0,IF(DB$63=$C$17,$B100*(DB$60),0))</f>
        <v>1.5890666666666666</v>
      </c>
      <c r="DC100" s="50">
        <f ca="1">IF(DC$63&lt;=$C$17,($C$34*DC$59*$B100/$C$63)*(IF(COUNTA($D100:DB100)*(12/$C$63)&lt;=$C$9,0,1)),0)+IF(DD$63=$C$17,0,IF(DC$63=$C$17,$B100*(DC$60),0))</f>
        <v>1.5890666666666666</v>
      </c>
      <c r="DD100" s="50">
        <f ca="1">IF(DD$63&lt;=$C$17,($C$34*DD$59*$B100/$C$63)*(IF(COUNTA($D100:DC100)*(12/$C$63)&lt;=$C$9,0,1)),0)+IF(DE$63=$C$17,0,IF(DD$63=$C$17,$B100*(DD$60),0))</f>
        <v>1.5890666666666666</v>
      </c>
      <c r="DE100" s="50">
        <f ca="1">IF(DE$63&lt;=$C$17,($C$34*DE$59*$B100/$C$63)*(IF(COUNTA($D100:DD100)*(12/$C$63)&lt;=$C$9,0,1)),0)+IF(DF$63=$C$17,0,IF(DE$63=$C$17,$B100*(DE$60),0))</f>
        <v>1.5890666666666666</v>
      </c>
      <c r="DF100" s="50">
        <f ca="1">IF(DF$63&lt;=$C$17,($C$34*DF$59*$B100/$C$63)*(IF(COUNTA($D100:DE100)*(12/$C$63)&lt;=$C$9,0,1)),0)+IF(DG$63=$C$17,0,IF(DF$63=$C$17,$B100*(DF$60),0))</f>
        <v>1.5890666666666666</v>
      </c>
      <c r="DG100" s="50">
        <f ca="1">IF(DG$63&lt;=$C$17,($C$34*DG$59*$B100/$C$63)*(IF(COUNTA($D100:DF100)*(12/$C$63)&lt;=$C$9,0,1)),0)+IF(DH$63=$C$17,0,IF(DG$63=$C$17,$B100*(DG$60),0))</f>
        <v>1.5890666666666666</v>
      </c>
      <c r="DH100" s="50">
        <f ca="1">IF(DH$63&lt;=$C$17,($C$34*DH$59*$B100/$C$63)*(IF(COUNTA($D100:DG100)*(12/$C$63)&lt;=$C$9,0,1)),0)+IF(DI$63=$C$17,0,IF(DH$63=$C$17,$B100*(DH$60),0))</f>
        <v>1.5890666666666666</v>
      </c>
      <c r="DI100" s="50">
        <f ca="1">IF(DI$63&lt;=$C$17,($C$34*DI$59*$B100/$C$63)*(IF(COUNTA($D100:DH100)*(12/$C$63)&lt;=$C$9,0,1)),0)+IF(DJ$63=$C$17,0,IF(DI$63=$C$17,$B100*(DI$60),0))</f>
        <v>1.5890666666666666</v>
      </c>
      <c r="DJ100" s="50">
        <f ca="1">IF(DJ$63&lt;=$C$17,($C$34*DJ$59*$B100/$C$63)*(IF(COUNTA($D100:DI100)*(12/$C$63)&lt;=$C$9,0,1)),0)+IF(DK$63=$C$17,0,IF(DJ$63=$C$17,$B100*(DJ$60),0))</f>
        <v>1.5890666666666666</v>
      </c>
      <c r="DK100" s="50">
        <f ca="1">IF(DK$63&lt;=$C$17,($C$34*DK$59*$B100/$C$63)*(IF(COUNTA($D100:DJ100)*(12/$C$63)&lt;=$C$9,0,1)),0)+IF(DL$63=$C$17,0,IF(DK$63=$C$17,$B100*(DK$60),0))</f>
        <v>1.5890666666666666</v>
      </c>
      <c r="DL100" s="50">
        <f ca="1">IF(DL$63&lt;=$C$17,($C$34*DL$59*$B100/$C$63)*(IF(COUNTA($D100:DK100)*(12/$C$63)&lt;=$C$9,0,1)),0)+IF(DM$63=$C$17,0,IF(DL$63=$C$17,$B100*(DL$60),0))</f>
        <v>1.5890666666666666</v>
      </c>
      <c r="DM100" s="50">
        <f ca="1">IF(DM$63&lt;=$C$17,($C$34*DM$59*$B100/$C$63)*(IF(COUNTA($D100:DL100)*(12/$C$63)&lt;=$C$9,0,1)),0)+IF(DN$63=$C$17,0,IF(DM$63=$C$17,$B100*(DM$60),0))</f>
        <v>1.5890666666666666</v>
      </c>
      <c r="DN100" s="50">
        <f ca="1">IF(DN$63&lt;=$C$17,($C$34*DN$59*$B100/$C$63)*(IF(COUNTA($D100:DM100)*(12/$C$63)&lt;=$C$9,0,1)),0)+IF(DO$63=$C$17,0,IF(DN$63=$C$17,$B100*(DN$60),0))</f>
        <v>1.5890666666666666</v>
      </c>
      <c r="DO100" s="50">
        <f ca="1">IF(DO$63&lt;=$C$17,($C$34*DO$59*$B100/$C$63)*(IF(COUNTA($D100:DN100)*(12/$C$63)&lt;=$C$9,0,1)),0)+IF(DP$63=$C$17,0,IF(DO$63=$C$17,$B100*(DO$60),0))</f>
        <v>1.5890666666666666</v>
      </c>
      <c r="DP100" s="50">
        <f ca="1">IF(DP$63&lt;=$C$17,($C$34*DP$59*$B100/$C$63)*(IF(COUNTA($D100:DO100)*(12/$C$63)&lt;=$C$9,0,1)),0)+IF(DQ$63=$C$17,0,IF(DP$63=$C$17,$B100*(DP$60),0))</f>
        <v>1.5890666666666666</v>
      </c>
      <c r="DQ100" s="50">
        <f ca="1">IF(DQ$63&lt;=$C$17,($C$34*DQ$59*$B100/$C$63)*(IF(COUNTA($D100:DP100)*(12/$C$63)&lt;=$C$9,0,1)),0)+IF(DR$63=$C$17,0,IF(DQ$63=$C$17,$B100*(DQ$60),0))</f>
        <v>1.5890666666666666</v>
      </c>
      <c r="DR100" s="50">
        <f ca="1">IF(DR$63&lt;=$C$17,($C$34*DR$59*$B100/$C$63)*(IF(COUNTA($D100:DQ100)*(12/$C$63)&lt;=$C$9,0,1)),0)+IF(DS$63=$C$17,0,IF(DR$63=$C$17,$B100*(DR$60),0))</f>
        <v>1.5890666666666666</v>
      </c>
      <c r="DS100" s="50">
        <f ca="1">IF(DS$63&lt;=$C$17,($C$34*DS$59*$B100/$C$63)*(IF(COUNTA($D100:DR100)*(12/$C$63)&lt;=$C$9,0,1)),0)+IF(DT$63=$C$17,0,IF(DS$63=$C$17,$B100*(DS$60),0))</f>
        <v>1.5890666666666666</v>
      </c>
      <c r="DT100" s="50">
        <f ca="1">IF(DT$63&lt;=$C$17,($C$34*DT$59*$B100/$C$63)*(IF(COUNTA($D100:DS100)*(12/$C$63)&lt;=$C$9,0,1)),0)+IF(DU$63=$C$17,0,IF(DT$63=$C$17,$B100*(DT$60),0))</f>
        <v>399.25303181470031</v>
      </c>
      <c r="DU100" s="50">
        <f>IF(DU$63&lt;=$C$17,($C$34*DU$59*$B100/$C$63)*(IF(COUNTA($D100:DT100)*(12/$C$63)&lt;=$C$9,0,1)),0)+IF(DV$63=$C$17,0,IF(DU$63=$C$17,$B100*(DU$60),0))</f>
        <v>0</v>
      </c>
      <c r="DV100" s="50">
        <f>IF(DV$63&lt;=$C$17,($C$34*DV$59*$B100/$C$63)*(IF(COUNTA($D100:DU100)*(12/$C$63)&lt;=$C$9,0,1)),0)+IF(DW$63=$C$17,0,IF(DV$63=$C$17,$B100*(DV$60),0))</f>
        <v>0</v>
      </c>
      <c r="DW100" s="50">
        <f>IF(DW$63&lt;=$C$17,($C$34*DW$59*$B100/$C$63)*(IF(COUNTA($D100:DV100)*(12/$C$63)&lt;=$C$9,0,1)),0)+IF(DX$63=$C$17,0,IF(DW$63=$C$17,$B100*(DW$60),0))</f>
        <v>0</v>
      </c>
      <c r="DX100" s="50">
        <f>IF(DX$63&lt;=$C$17,($C$34*DX$59*$B100/$C$63)*(IF(COUNTA($D100:DW100)*(12/$C$63)&lt;=$C$9,0,1)),0)+IF(DY$63=$C$17,0,IF(DX$63=$C$17,$B100*(DX$60),0))</f>
        <v>0</v>
      </c>
      <c r="DY100" s="50">
        <f>IF(DY$63&lt;=$C$17,($C$34*DY$59*$B100/$C$63)*(IF(COUNTA($D100:DX100)*(12/$C$63)&lt;=$C$9,0,1)),0)+IF(DZ$63=$C$17,0,IF(DY$63=$C$17,$B100*(DY$60),0))</f>
        <v>0</v>
      </c>
      <c r="DZ100" s="50">
        <f>IF(DZ$63&lt;=$C$17,($C$34*DZ$59*$B100/$C$63)*(IF(COUNTA($D100:DY100)*(12/$C$63)&lt;=$C$9,0,1)),0)+IF(EA$63=$C$17,0,IF(DZ$63=$C$17,$B100*(DZ$60),0))</f>
        <v>0</v>
      </c>
      <c r="EA100" s="50">
        <f>IF(EA$63&lt;=$C$17,($C$34*EA$59*$B100/$C$63)*(IF(COUNTA($D100:DZ100)*(12/$C$63)&lt;=$C$9,0,1)),0)+IF(EB$63=$C$17,0,IF(EA$63=$C$17,$B100*(EA$60),0))</f>
        <v>0</v>
      </c>
      <c r="EB100" s="50">
        <f>IF(EB$63&lt;=$C$17,($C$34*EB$59*$B100/$C$63)*(IF(COUNTA($D100:EA100)*(12/$C$63)&lt;=$C$9,0,1)),0)+IF(EC$63=$C$17,0,IF(EB$63=$C$17,$B100*(EB$60),0))</f>
        <v>0</v>
      </c>
      <c r="EC100" s="50">
        <f>IF(EC$63&lt;=$C$17,($C$34*EC$59*$B100/$C$63)*(IF(COUNTA($D100:EB100)*(12/$C$63)&lt;=$C$9,0,1)),0)+IF(ED$63=$C$17,0,IF(EC$63=$C$17,$B100*(EC$60),0))</f>
        <v>0</v>
      </c>
      <c r="ED100" s="50">
        <f>IF(ED$63&lt;=$C$17,($C$34*ED$59*$B100/$C$63)*(IF(COUNTA($D100:EC100)*(12/$C$63)&lt;=$C$9,0,1)),0)+IF(EE$63=$C$17,0,IF(ED$63=$C$17,$B100*(ED$60),0))</f>
        <v>0</v>
      </c>
      <c r="EE100" s="50">
        <f>IF(EE$63&lt;=$C$17,($C$34*EE$59*$B100/$C$63)*(IF(COUNTA($D100:ED100)*(12/$C$63)&lt;=$C$9,0,1)),0)+IF(EF$63=$C$17,0,IF(EE$63=$C$17,$B100*(EE$60),0))</f>
        <v>0</v>
      </c>
      <c r="EF100" s="50">
        <f>IF(EF$63&lt;=$C$17,($C$34*EF$59*$B100/$C$63)*(IF(COUNTA($D100:EE100)*(12/$C$63)&lt;=$C$9,0,1)),0)+IF(EG$63=$C$17,0,IF(EF$63=$C$17,$B100*(EF$60),0))</f>
        <v>0</v>
      </c>
      <c r="EG100" s="50">
        <f>IF(EG$63&lt;=$C$17,($C$34*EG$59*$B100/$C$63)*(IF(COUNTA($D100:EF100)*(12/$C$63)&lt;=$C$9,0,1)),0)+IF(EH$63=$C$17,0,IF(EG$63=$C$17,$B100*(EG$60),0))</f>
        <v>0</v>
      </c>
      <c r="EH100" s="50">
        <f>IF(EH$63&lt;=$C$17,($C$34*EH$59*$B100/$C$63)*(IF(COUNTA($D100:EG100)*(12/$C$63)&lt;=$C$9,0,1)),0)+IF(EI$63=$C$17,0,IF(EH$63=$C$17,$B100*(EH$60),0))</f>
        <v>0</v>
      </c>
      <c r="EI100" s="50">
        <f>IF(EI$63&lt;=$C$17,($C$34*EI$59*$B100/$C$63)*(IF(COUNTA($D100:EH100)*(12/$C$63)&lt;=$C$9,0,1)),0)+IF(EJ$63=$C$17,0,IF(EI$63=$C$17,$B100*(EI$60),0))</f>
        <v>0</v>
      </c>
      <c r="EJ100" s="50">
        <f>IF(EJ$63&lt;=$C$17,($C$34*EJ$59*$B100/$C$63)*(IF(COUNTA($D100:EI100)*(12/$C$63)&lt;=$C$9,0,1)),0)+IF(EK$63=$C$17,0,IF(EJ$63=$C$17,$B100*(EJ$60),0))</f>
        <v>0</v>
      </c>
      <c r="EK100" s="50">
        <f>IF(EK$63&lt;=$C$17,($C$34*EK$59*$B100/$C$63)*(IF(COUNTA($D100:EJ100)*(12/$C$63)&lt;=$C$9,0,1)),0)+IF(EL$63=$C$17,0,IF(EK$63=$C$17,$B100*(EK$60),0))</f>
        <v>0</v>
      </c>
      <c r="EL100" s="50">
        <f>IF(EL$63&lt;=$C$17,($C$34*EL$59*$B100/$C$63)*(IF(COUNTA($D100:EK100)*(12/$C$63)&lt;=$C$9,0,1)),0)+IF(EM$63=$C$17,0,IF(EL$63=$C$17,$B100*(EL$60),0))</f>
        <v>0</v>
      </c>
      <c r="EM100" s="50">
        <f>IF(EM$63&lt;=$C$17,($C$34*EM$59*$B100/$C$63)*(IF(COUNTA($D100:EL100)*(12/$C$63)&lt;=$C$9,0,1)),0)+IF(EN$63=$C$17,0,IF(EM$63=$C$17,$B100*(EM$60),0))</f>
        <v>0</v>
      </c>
      <c r="EN100" s="50">
        <f>IF(EN$63&lt;=$C$17,($C$34*EN$59*$B100/$C$63)*(IF(COUNTA($D100:EM100)*(12/$C$63)&lt;=$C$9,0,1)),0)+IF(EO$63=$C$17,0,IF(EN$63=$C$17,$B100*(EN$60),0))</f>
        <v>0</v>
      </c>
      <c r="EO100" s="50">
        <f>IF(EO$63&lt;=$C$17,($C$34*EO$59*$B100/$C$63)*(IF(COUNTA($D100:EN100)*(12/$C$63)&lt;=$C$9,0,1)),0)+IF(EP$63=$C$17,0,IF(EO$63=$C$17,$B100*(EO$60),0))</f>
        <v>0</v>
      </c>
      <c r="EP100" s="50">
        <f>IF(EP$63&lt;=$C$17,($C$34*EP$59*$B100/$C$63)*(IF(COUNTA($D100:EO100)*(12/$C$63)&lt;=$C$9,0,1)),0)+IF(EQ$63=$C$17,0,IF(EP$63=$C$17,$B100*(EP$60),0))</f>
        <v>0</v>
      </c>
      <c r="EQ100" s="50">
        <f>IF(EQ$63&lt;=$C$17,($C$34*EQ$59*$B100/$C$63)*(IF(COUNTA($D100:EP100)*(12/$C$63)&lt;=$C$9,0,1)),0)+IF(ER$63=$C$17,0,IF(EQ$63=$C$17,$B100*(EQ$60),0))</f>
        <v>0</v>
      </c>
      <c r="ER100" s="50">
        <f>IF(ER$63&lt;=$C$17,($C$34*ER$59*$B100/$C$63)*(IF(COUNTA($D100:EQ100)*(12/$C$63)&lt;=$C$9,0,1)),0)+IF(ES$63=$C$17,0,IF(ER$63=$C$17,$B100*(ER$60),0))</f>
        <v>0</v>
      </c>
      <c r="ES100" s="50">
        <f>IF(ES$63&lt;=$C$17,($C$34*ES$59*$B100/$C$63)*(IF(COUNTA($D100:ER100)*(12/$C$63)&lt;=$C$9,0,1)),0)+IF(ET$63=$C$17,0,IF(ES$63=$C$17,$B100*(ES$60),0))</f>
        <v>0</v>
      </c>
      <c r="ET100" s="50">
        <f>IF(ET$63&lt;=$C$17,($C$34*ET$59*$B100/$C$63)*(IF(COUNTA($D100:ES100)*(12/$C$63)&lt;=$C$9,0,1)),0)+IF(EU$63=$C$17,0,IF(ET$63=$C$17,$B100*(ET$60),0))</f>
        <v>0</v>
      </c>
      <c r="EU100" s="50">
        <f>IF(EU$63&lt;=$C$17,($C$34*EU$59*$B100/$C$63)*(IF(COUNTA($D100:ET100)*(12/$C$63)&lt;=$C$9,0,1)),0)+IF(EV$63=$C$17,0,IF(EU$63=$C$17,$B100*(EU$60),0))</f>
        <v>0</v>
      </c>
      <c r="EV100" s="50">
        <f>IF(EV$63&lt;=$C$17,($C$34*EV$59*$B100/$C$63)*(IF(COUNTA($D100:EU100)*(12/$C$63)&lt;=$C$9,0,1)),0)+IF(EW$63=$C$17,0,IF(EV$63=$C$17,$B100*(EV$60),0))</f>
        <v>0</v>
      </c>
      <c r="EW100" s="50">
        <f>IF(EW$63&lt;=$C$17,($C$34*EW$59*$B100/$C$63)*(IF(COUNTA($D100:EV100)*(12/$C$63)&lt;=$C$9,0,1)),0)+IF(EX$63=$C$17,0,IF(EW$63=$C$17,$B100*(EW$60),0))</f>
        <v>0</v>
      </c>
      <c r="EX100" s="50">
        <f>IF(EX$63&lt;=$C$17,($C$34*EX$59*$B100/$C$63)*(IF(COUNTA($D100:EW100)*(12/$C$63)&lt;=$C$9,0,1)),0)+IF(EY$63=$C$17,0,IF(EX$63=$C$17,$B100*(EX$60),0))</f>
        <v>0</v>
      </c>
      <c r="EY100" s="50">
        <f>IF(EY$63&lt;=$C$17,($C$34*EY$59*$B100/$C$63)*(IF(COUNTA($D100:EX100)*(12/$C$63)&lt;=$C$9,0,1)),0)+IF(EZ$63=$C$17,0,IF(EY$63=$C$17,$B100*(EY$60),0))</f>
        <v>0</v>
      </c>
      <c r="EZ100" s="50">
        <f>IF(EZ$63&lt;=$C$17,($C$34*EZ$59*$B100/$C$63)*(IF(COUNTA($D100:EY100)*(12/$C$63)&lt;=$C$9,0,1)),0)+IF(FA$63=$C$17,0,IF(EZ$63=$C$17,$B100*(EZ$60),0))</f>
        <v>0</v>
      </c>
      <c r="FA100" s="50">
        <f>IF(FA$63&lt;=$C$17,($C$34*FA$59*$B100/$C$63)*(IF(COUNTA($D100:EZ100)*(12/$C$63)&lt;=$C$9,0,1)),0)+IF(FB$63=$C$17,0,IF(FA$63=$C$17,$B100*(FA$60),0))</f>
        <v>0</v>
      </c>
      <c r="FB100" s="50">
        <f>IF(FB$63&lt;=$C$17,($C$34*FB$59*$B100/$C$63)*(IF(COUNTA($D100:FA100)*(12/$C$63)&lt;=$C$9,0,1)),0)+IF(FC$63=$C$17,0,IF(FB$63=$C$17,$B100*(FB$60),0))</f>
        <v>0</v>
      </c>
      <c r="FC100" s="50">
        <f>IF(FC$63&lt;=$C$17,($C$34*FC$59*$B100/$C$63)*(IF(COUNTA($D100:FB100)*(12/$C$63)&lt;=$C$9,0,1)),0)+IF(FD$63=$C$17,0,IF(FC$63=$C$17,$B100*(FC$60),0))</f>
        <v>0</v>
      </c>
      <c r="FD100" s="50">
        <f>IF(FD$63&lt;=$C$17,($C$34*FD$59*$B100/$C$63)*(IF(COUNTA($D100:FC100)*(12/$C$63)&lt;=$C$9,0,1)),0)+IF(FE$63=$C$17,0,IF(FD$63=$C$17,$B100*(FD$60),0))</f>
        <v>0</v>
      </c>
      <c r="FE100" s="50">
        <f>IF(FE$63&lt;=$C$17,($C$34*FE$59*$B100/$C$63)*(IF(COUNTA($D100:FD100)*(12/$C$63)&lt;=$C$9,0,1)),0)+IF(FF$63=$C$17,0,IF(FE$63=$C$17,$B100*(FE$60),0))</f>
        <v>0</v>
      </c>
      <c r="FF100" s="50">
        <f>IF(FF$63&lt;=$C$17,($C$34*FF$59*$B100/$C$63)*(IF(COUNTA($D100:FE100)*(12/$C$63)&lt;=$C$9,0,1)),0)+IF(FG$63=$C$17,0,IF(FF$63=$C$17,$B100*(FF$60),0))</f>
        <v>0</v>
      </c>
      <c r="FG100" s="50">
        <f>IF(FG$63&lt;=$C$17,($C$34*FG$59*$B100/$C$63)*(IF(COUNTA($D100:FF100)*(12/$C$63)&lt;=$C$9,0,1)),0)+IF(FH$63=$C$17,0,IF(FG$63=$C$17,$B100*(FG$60),0))</f>
        <v>0</v>
      </c>
      <c r="FH100" s="50">
        <f>IF(FH$63&lt;=$C$17,($C$34*FH$59*$B100/$C$63)*(IF(COUNTA($D100:FG100)*(12/$C$63)&lt;=$C$9,0,1)),0)+IF(FI$63=$C$17,0,IF(FH$63=$C$17,$B100*(FH$60),0))</f>
        <v>0</v>
      </c>
      <c r="FI100" s="50">
        <f>IF(FI$63&lt;=$C$17,($C$34*FI$59*$B100/$C$63)*(IF(COUNTA($D100:FH100)*(12/$C$63)&lt;=$C$9,0,1)),0)+IF(FJ$63=$C$17,0,IF(FI$63=$C$17,$B100*(FI$60),0))</f>
        <v>0</v>
      </c>
      <c r="FJ100" s="50">
        <f>IF(FJ$63&lt;=$C$17,($C$34*FJ$59*$B100/$C$63)*(IF(COUNTA($D100:FI100)*(12/$C$63)&lt;=$C$9,0,1)),0)+IF(FK$63=$C$17,0,IF(FJ$63=$C$17,$B100*(FJ$60),0))</f>
        <v>0</v>
      </c>
      <c r="FK100" s="50">
        <f>IF(FK$63&lt;=$C$17,($C$34*FK$59*$B100/$C$63)*(IF(COUNTA($D100:FJ100)*(12/$C$63)&lt;=$C$9,0,1)),0)+IF(FL$63=$C$17,0,IF(FK$63=$C$17,$B100*(FK$60),0))</f>
        <v>0</v>
      </c>
      <c r="FL100" s="50">
        <f>IF(FL$63&lt;=$C$17,($C$34*FL$59*$B100/$C$63)*(IF(COUNTA($D100:FK100)*(12/$C$63)&lt;=$C$9,0,1)),0)+IF(FM$63=$C$17,0,IF(FL$63=$C$17,$B100*(FL$60),0))</f>
        <v>0</v>
      </c>
      <c r="FM100" s="50">
        <f>IF(FM$63&lt;=$C$17,($C$34*FM$59*$B100/$C$63)*(IF(COUNTA($D100:FL100)*(12/$C$63)&lt;=$C$9,0,1)),0)+IF(FN$63=$C$17,0,IF(FM$63=$C$17,$B100*(FM$60),0))</f>
        <v>0</v>
      </c>
      <c r="FN100" s="50">
        <f>IF(FN$63&lt;=$C$17,($C$34*FN$59*$B100/$C$63)*(IF(COUNTA($D100:FM100)*(12/$C$63)&lt;=$C$9,0,1)),0)+IF(FO$63=$C$17,0,IF(FN$63=$C$17,$B100*(FN$60),0))</f>
        <v>0</v>
      </c>
      <c r="FO100" s="50">
        <f>IF(FO$63&lt;=$C$17,($C$34*FO$59*$B100/$C$63)*(IF(COUNTA($D100:FN100)*(12/$C$63)&lt;=$C$9,0,1)),0)+IF(FP$63=$C$17,0,IF(FO$63=$C$17,$B100*(FO$60),0))</f>
        <v>0</v>
      </c>
      <c r="FP100" s="50">
        <f>IF(FP$63&lt;=$C$17,($C$34*FP$59*$B100/$C$63)*(IF(COUNTA($D100:FO100)*(12/$C$63)&lt;=$C$9,0,1)),0)+IF(FQ$63=$C$17,0,IF(FP$63=$C$17,$B100*(FP$60),0))</f>
        <v>0</v>
      </c>
      <c r="FQ100" s="50">
        <f>IF(FQ$63&lt;=$C$17,($C$34*FQ$59*$B100/$C$63)*(IF(COUNTA($D100:FP100)*(12/$C$63)&lt;=$C$9,0,1)),0)+IF(FR$63=$C$17,0,IF(FQ$63=$C$17,$B100*(FQ$60),0))</f>
        <v>0</v>
      </c>
      <c r="FR100" s="50">
        <f>IF(FR$63&lt;=$C$17,($C$34*FR$59*$B100/$C$63)*(IF(COUNTA($D100:FQ100)*(12/$C$63)&lt;=$C$9,0,1)),0)+IF(FS$63=$C$17,0,IF(FR$63=$C$17,$B100*(FR$60),0))</f>
        <v>0</v>
      </c>
      <c r="FS100" s="50">
        <f>IF(FS$63&lt;=$C$17,($C$34*FS$59*$B100/$C$63)*(IF(COUNTA($D100:FR100)*(12/$C$63)&lt;=$C$9,0,1)),0)+IF(FT$63=$C$17,0,IF(FS$63=$C$17,$B100*(FS$60),0))</f>
        <v>0</v>
      </c>
      <c r="FT100" s="50">
        <f>IF(FT$63&lt;=$C$17,($C$34*FT$59*$B100/$C$63)*(IF(COUNTA($D100:FS100)*(12/$C$63)&lt;=$C$9,0,1)),0)+IF(FU$63=$C$17,0,IF(FT$63=$C$17,$B100*(FT$60),0))</f>
        <v>0</v>
      </c>
      <c r="FU100" s="50">
        <f>IF(FU$63&lt;=$C$17,($C$34*FU$59*$B100/$C$63)*(IF(COUNTA($D100:FT100)*(12/$C$63)&lt;=$C$9,0,1)),0)+IF(FV$63=$C$17,0,IF(FU$63=$C$17,$B100*(FU$60),0))</f>
        <v>0</v>
      </c>
      <c r="FV100" s="50">
        <f>IF(FV$63&lt;=$C$17,($C$34*FV$59*$B100/$C$63)*(IF(COUNTA($D100:FU100)*(12/$C$63)&lt;=$C$9,0,1)),0)+IF(FW$63=$C$17,0,IF(FV$63=$C$17,$B100*(FV$60),0))</f>
        <v>0</v>
      </c>
      <c r="FW100" s="50">
        <f>IF(FW$63&lt;=$C$17,($C$34*FW$59*$B100/$C$63)*(IF(COUNTA($D100:FV100)*(12/$C$63)&lt;=$C$9,0,1)),0)+IF(FX$63=$C$17,0,IF(FW$63=$C$17,$B100*(FW$60),0))</f>
        <v>0</v>
      </c>
      <c r="FX100" s="50">
        <f>IF(FX$63&lt;=$C$17,($C$34*FX$59*$B100/$C$63)*(IF(COUNTA($D100:FW100)*(12/$C$63)&lt;=$C$9,0,1)),0)+IF(FY$63=$C$17,0,IF(FX$63=$C$17,$B100*(FX$60),0))</f>
        <v>0</v>
      </c>
      <c r="FY100" s="50">
        <f>IF(FY$63&lt;=$C$17,($C$34*FY$59*$B100/$C$63)*(IF(COUNTA($D100:FX100)*(12/$C$63)&lt;=$C$9,0,1)),0)+IF(FZ$63=$C$17,0,IF(FY$63=$C$17,$B100*(FY$60),0))</f>
        <v>0</v>
      </c>
      <c r="FZ100" s="50">
        <f>IF(FZ$63&lt;=$C$17,($C$34*FZ$59*$B100/$C$63)*(IF(COUNTA($D100:FY100)*(12/$C$63)&lt;=$C$9,0,1)),0)+IF(GA$63=$C$17,0,IF(FZ$63=$C$17,$B100*(FZ$60),0))</f>
        <v>0</v>
      </c>
      <c r="GA100" s="50">
        <f>IF(GA$63&lt;=$C$17,($C$34*GA$59*$B100/$C$63)*(IF(COUNTA($D100:FZ100)*(12/$C$63)&lt;=$C$9,0,1)),0)+IF(GB$63=$C$17,0,IF(GA$63=$C$17,$B100*(GA$60),0))</f>
        <v>0</v>
      </c>
      <c r="GB100" s="50">
        <f>IF(GB$63&lt;=$C$17,($C$34*GB$59*$B100/$C$63)*(IF(COUNTA($D100:GA100)*(12/$C$63)&lt;=$C$9,0,1)),0)+IF(GC$63=$C$17,0,IF(GB$63=$C$17,$B100*(GB$60),0))</f>
        <v>0</v>
      </c>
      <c r="GC100" s="50">
        <f>IF(GC$63&lt;=$C$17,($C$34*GC$59*$B100/$C$63)*(IF(COUNTA($D100:GB100)*(12/$C$63)&lt;=$C$9,0,1)),0)+IF(GD$63=$C$17,0,IF(GC$63=$C$17,$B100*(GC$60),0))</f>
        <v>0</v>
      </c>
      <c r="GD100" s="50">
        <f>IF(GD$63&lt;=$C$17,($C$34*GD$59*$B100/$C$63)*(IF(COUNTA($D100:GC100)*(12/$C$63)&lt;=$C$9,0,1)),0)+IF(GE$63=$C$17,0,IF(GD$63=$C$17,$B100*(GD$60),0))</f>
        <v>0</v>
      </c>
      <c r="GE100" s="50">
        <f>IF(GE$63&lt;=$C$17,($C$34*GE$59*$B100/$C$63)*(IF(COUNTA($D100:GD100)*(12/$C$63)&lt;=$C$9,0,1)),0)+IF(GF$63=$C$17,0,IF(GE$63=$C$17,$B100*(GE$60),0))</f>
        <v>0</v>
      </c>
      <c r="GF100" s="50">
        <f>IF(GF$63&lt;=$C$17,($C$34*GF$59*$B100/$C$63)*(IF(COUNTA($D100:GE100)*(12/$C$63)&lt;=$C$9,0,1)),0)+IF(GG$63=$C$17,0,IF(GF$63=$C$17,$B100*(GF$60),0))</f>
        <v>0</v>
      </c>
      <c r="GG100" s="50">
        <f>IF(GG$63&lt;=$C$17,($C$34*GG$59*$B100/$C$63)*(IF(COUNTA($D100:GF100)*(12/$C$63)&lt;=$C$9,0,1)),0)+IF(GH$63=$C$17,0,IF(GG$63=$C$17,$B100*(GG$60),0))</f>
        <v>0</v>
      </c>
      <c r="GH100" s="50">
        <f>IF(GH$63&lt;=$C$17,($C$34*GH$59*$B100/$C$63)*(IF(COUNTA($D100:GG100)*(12/$C$63)&lt;=$C$9,0,1)),0)+IF(GI$63=$C$17,0,IF(GH$63=$C$17,$B100*(GH$60),0))</f>
        <v>0</v>
      </c>
      <c r="GI100" s="50">
        <f>IF(GI$63&lt;=$C$17,($C$34*GI$59*$B100/$C$63)*(IF(COUNTA($D100:GH100)*(12/$C$63)&lt;=$C$9,0,1)),0)+IF(GJ$63=$C$17,0,IF(GI$63=$C$17,$B100*(GI$60),0))</f>
        <v>0</v>
      </c>
      <c r="GJ100" s="50">
        <f>IF(GJ$63&lt;=$C$17,($C$34*GJ$59*$B100/$C$63)*(IF(COUNTA($D100:GI100)*(12/$C$63)&lt;=$C$9,0,1)),0)+IF(GK$63=$C$17,0,IF(GJ$63=$C$17,$B100*(GJ$60),0))</f>
        <v>0</v>
      </c>
      <c r="GK100" s="50">
        <f>IF(GK$63&lt;=$C$17,($C$34*GK$59*$B100/$C$63)*(IF(COUNTA($D100:GJ100)*(12/$C$63)&lt;=$C$9,0,1)),0)+IF(GL$63=$C$17,0,IF(GK$63=$C$17,$B100*(GK$60),0))</f>
        <v>0</v>
      </c>
      <c r="GL100" s="50">
        <f>IF(GL$63&lt;=$C$17,($C$34*GL$59*$B100/$C$63)*(IF(COUNTA($D100:GK100)*(12/$C$63)&lt;=$C$9,0,1)),0)+IF(GM$63=$C$17,0,IF(GL$63=$C$17,$B100*(GL$60),0))</f>
        <v>0</v>
      </c>
      <c r="GM100" s="50">
        <f>IF(GM$63&lt;=$C$17,($C$34*GM$59*$B100/$C$63)*(IF(COUNTA($D100:GL100)*(12/$C$63)&lt;=$C$9,0,1)),0)+IF(GN$63=$C$17,0,IF(GM$63=$C$17,$B100*(GM$60),0))</f>
        <v>0</v>
      </c>
      <c r="GN100" s="50">
        <f>IF(GN$63&lt;=$C$17,($C$34*GN$59*$B100/$C$63)*(IF(COUNTA($D100:GM100)*(12/$C$63)&lt;=$C$9,0,1)),0)+IF(GO$63=$C$17,0,IF(GN$63=$C$17,$B100*(GN$60),0))</f>
        <v>0</v>
      </c>
      <c r="GO100" s="50">
        <f>IF(GO$63&lt;=$C$17,($C$34*GO$59*$B100/$C$63)*(IF(COUNTA($D100:GN100)*(12/$C$63)&lt;=$C$9,0,1)),0)+IF(GP$63=$C$17,0,IF(GO$63=$C$17,$B100*(GO$60),0))</f>
        <v>0</v>
      </c>
      <c r="GP100" s="50">
        <f>IF(GP$63&lt;=$C$17,($C$34*GP$59*$B100/$C$63)*(IF(COUNTA($D100:GO100)*(12/$C$63)&lt;=$C$9,0,1)),0)+IF(GQ$63=$C$17,0,IF(GP$63=$C$17,$B100*(GP$60),0))</f>
        <v>0</v>
      </c>
      <c r="GQ100" s="50">
        <f>IF(GQ$63&lt;=$C$17,($C$34*GQ$59*$B100/$C$63)*(IF(COUNTA($D100:GP100)*(12/$C$63)&lt;=$C$9,0,1)),0)+IF(GR$63=$C$17,0,IF(GQ$63=$C$17,$B100*(GQ$60),0))</f>
        <v>0</v>
      </c>
      <c r="GR100" s="50">
        <f>IF(GR$63&lt;=$C$17,($C$34*GR$59*$B100/$C$63)*(IF(COUNTA($D100:GQ100)*(12/$C$63)&lt;=$C$9,0,1)),0)+IF(GS$63=$C$17,0,IF(GR$63=$C$17,$B100*(GR$60),0))</f>
        <v>0</v>
      </c>
      <c r="GS100" s="50">
        <f>IF(GS$63&lt;=$C$17,($C$34*GS$59*$B100/$C$63)*(IF(COUNTA($D100:GR100)*(12/$C$63)&lt;=$C$9,0,1)),0)+IF(GT$63=$C$17,0,IF(GS$63=$C$17,$B100*(GS$60),0))</f>
        <v>0</v>
      </c>
      <c r="GT100" s="50">
        <f>IF(GT$63&lt;=$C$17,($C$34*GT$59*$B100/$C$63)*(IF(COUNTA($D100:GS100)*(12/$C$63)&lt;=$C$9,0,1)),0)+IF(GU$63=$C$17,0,IF(GT$63=$C$17,$B100*(GT$60),0))</f>
        <v>0</v>
      </c>
      <c r="GU100" s="50">
        <f>IF(GU$63&lt;=$C$17,($C$34*GU$59*$B100/$C$63)*(IF(COUNTA($D100:GT100)*(12/$C$63)&lt;=$C$9,0,1)),0)+IF(GV$63=$C$17,0,IF(GU$63=$C$17,$B100*(GU$60),0))</f>
        <v>0</v>
      </c>
      <c r="GV100" s="50">
        <f>IF(GV$63&lt;=$C$17,($C$34*GV$59*$B100/$C$63)*(IF(COUNTA($D100:GU100)*(12/$C$63)&lt;=$C$9,0,1)),0)+IF(GW$63=$C$17,0,IF(GV$63=$C$17,$B100*(GV$60),0))</f>
        <v>0</v>
      </c>
      <c r="GW100" s="50">
        <f>IF(GW$63&lt;=$C$17,($C$34*GW$59*$B100/$C$63)*(IF(COUNTA($D100:GV100)*(12/$C$63)&lt;=$C$9,0,1)),0)+IF(GX$63=$C$17,0,IF(GW$63=$C$17,$B100*(GW$60),0))</f>
        <v>0</v>
      </c>
      <c r="GX100" s="50">
        <f>IF(GX$63&lt;=$C$17,($C$34*GX$59*$B100/$C$63)*(IF(COUNTA($D100:GW100)*(12/$C$63)&lt;=$C$9,0,1)),0)+IF(GY$63=$C$17,0,IF(GX$63=$C$17,$B100*(GX$60),0))</f>
        <v>0</v>
      </c>
      <c r="GY100" s="50">
        <f>IF(GY$63&lt;=$C$17,($C$34*GY$59*$B100/$C$63)*(IF(COUNTA($D100:GX100)*(12/$C$63)&lt;=$C$9,0,1)),0)+IF(GZ$63=$C$17,0,IF(GY$63=$C$17,$B100*(GY$60),0))</f>
        <v>0</v>
      </c>
      <c r="GZ100" s="50">
        <f>IF(GZ$63&lt;=$C$17,($C$34*GZ$59*$B100/$C$63)*(IF(COUNTA($D100:GY100)*(12/$C$63)&lt;=$C$9,0,1)),0)+IF(HA$63=$C$17,0,IF(GZ$63=$C$17,$B100*(GZ$60),0))</f>
        <v>0</v>
      </c>
      <c r="HA100" s="50">
        <f>IF(HA$63&lt;=$C$17,($C$34*HA$59*$B100/$C$63)*(IF(COUNTA($D100:GZ100)*(12/$C$63)&lt;=$C$9,0,1)),0)+IF(HB$63=$C$17,0,IF(HA$63=$C$17,$B100*(HA$60),0))</f>
        <v>0</v>
      </c>
      <c r="HB100" s="50">
        <f>IF(HB$63&lt;=$C$17,($C$34*HB$59*$B100/$C$63)*(IF(COUNTA($D100:HA100)*(12/$C$63)&lt;=$C$9,0,1)),0)+IF(HC$63=$C$17,0,IF(HB$63=$C$17,$B100*(HB$60),0))</f>
        <v>0</v>
      </c>
      <c r="HC100" s="50">
        <f>IF(HC$63&lt;=$C$17,($C$34*HC$59*$B100/$C$63)*(IF(COUNTA($D100:HB100)*(12/$C$63)&lt;=$C$9,0,1)),0)+IF(HD$63=$C$17,0,IF(HC$63=$C$17,$B100*(HC$60),0))</f>
        <v>0</v>
      </c>
      <c r="HD100" s="50">
        <f>IF(HD$63&lt;=$C$17,($C$34*HD$59*$B100/$C$63)*(IF(COUNTA($D100:HC100)*(12/$C$63)&lt;=$C$9,0,1)),0)+IF(HE$63=$C$17,0,IF(HD$63=$C$17,$B100*(HD$60),0))</f>
        <v>0</v>
      </c>
      <c r="HE100" s="50">
        <f>IF(HE$63&lt;=$C$17,($C$34*HE$59*$B100/$C$63)*(IF(COUNTA($D100:HD100)*(12/$C$63)&lt;=$C$9,0,1)),0)+IF(HF$63=$C$17,0,IF(HE$63=$C$17,$B100*(HE$60),0))</f>
        <v>0</v>
      </c>
      <c r="HF100" s="50">
        <f>IF(HF$63&lt;=$C$17,($C$34*HF$59*$B100/$C$63)*(IF(COUNTA($D100:HE100)*(12/$C$63)&lt;=$C$9,0,1)),0)+IF(HG$63=$C$17,0,IF(HF$63=$C$17,$B100*(HF$60),0))</f>
        <v>0</v>
      </c>
      <c r="HG100" s="50">
        <f>IF(HG$63&lt;=$C$17,($C$34*HG$59*$B100/$C$63)*(IF(COUNTA($D100:HF100)*(12/$C$63)&lt;=$C$9,0,1)),0)+IF(HH$63=$C$17,0,IF(HG$63=$C$17,$B100*(HG$60),0))</f>
        <v>0</v>
      </c>
      <c r="HH100" s="50">
        <f>IF(HH$63&lt;=$C$17,($C$34*HH$59*$B100/$C$63)*(IF(COUNTA($D100:HG100)*(12/$C$63)&lt;=$C$9,0,1)),0)+IF(HI$63=$C$17,0,IF(HH$63=$C$17,$B100*(HH$60),0))</f>
        <v>0</v>
      </c>
      <c r="HI100" s="50">
        <f>IF(HI$63&lt;=$C$17,($C$34*HI$59*$B100/$C$63)*(IF(COUNTA($D100:HH100)*(12/$C$63)&lt;=$C$9,0,1)),0)+IF(HJ$63=$C$17,0,IF(HI$63=$C$17,$B100*(HI$60),0))</f>
        <v>0</v>
      </c>
      <c r="HJ100" s="50">
        <f>IF(HJ$63&lt;=$C$17,($C$34*HJ$59*$B100/$C$63)*(IF(COUNTA($D100:HI100)*(12/$C$63)&lt;=$C$9,0,1)),0)+IF(HK$63=$C$17,0,IF(HJ$63=$C$17,$B100*(HJ$60),0))</f>
        <v>0</v>
      </c>
      <c r="HK100" s="50">
        <f>IF(HK$63&lt;=$C$17,($C$34*HK$59*$B100/$C$63)*(IF(COUNTA($D100:HJ100)*(12/$C$63)&lt;=$C$9,0,1)),0)+IF(HL$63=$C$17,0,IF(HK$63=$C$17,$B100*(HK$60),0))</f>
        <v>0</v>
      </c>
      <c r="HL100" s="50">
        <f>IF(HL$63&lt;=$C$17,($C$34*HL$59*$B100/$C$63)*(IF(COUNTA($D100:HK100)*(12/$C$63)&lt;=$C$9,0,1)),0)+IF(HM$63=$C$17,0,IF(HL$63=$C$17,$B100*(HL$60),0))</f>
        <v>0</v>
      </c>
      <c r="HM100" s="50">
        <f>IF(HM$63&lt;=$C$17,($C$34*HM$59*$B100/$C$63)*(IF(COUNTA($D100:HL100)*(12/$C$63)&lt;=$C$9,0,1)),0)+IF(HN$63=$C$17,0,IF(HM$63=$C$17,$B100*(HM$60),0))</f>
        <v>0</v>
      </c>
      <c r="HN100" s="50">
        <f>IF(HN$63&lt;=$C$17,($C$34*HN$59*$B100/$C$63)*(IF(COUNTA($D100:HM100)*(12/$C$63)&lt;=$C$9,0,1)),0)+IF(HO$63=$C$17,0,IF(HN$63=$C$17,$B100*(HN$60),0))</f>
        <v>0</v>
      </c>
      <c r="HO100" s="50">
        <f>IF(HO$63&lt;=$C$17,($C$34*HO$59*$B100/$C$63)*(IF(COUNTA($D100:HN100)*(12/$C$63)&lt;=$C$9,0,1)),0)+IF(HP$63=$C$17,0,IF(HO$63=$C$17,$B100*(HO$60),0))</f>
        <v>0</v>
      </c>
      <c r="HP100" s="50">
        <f>IF(HP$63&lt;=$C$17,($C$34*HP$59*$B100/$C$63)*(IF(COUNTA($D100:HO100)*(12/$C$63)&lt;=$C$9,0,1)),0)+IF(HQ$63=$C$17,0,IF(HP$63=$C$17,$B100*(HP$60),0))</f>
        <v>0</v>
      </c>
      <c r="HQ100" s="50">
        <f>IF(HQ$63&lt;=$C$17,($C$34*HQ$59*$B100/$C$63)*(IF(COUNTA($D100:HP100)*(12/$C$63)&lt;=$C$9,0,1)),0)+IF(HR$63=$C$17,0,IF(HQ$63=$C$17,$B100*(HQ$60),0))</f>
        <v>0</v>
      </c>
      <c r="HR100" s="50">
        <f>IF(HR$63&lt;=$C$17,($C$34*HR$59*$B100/$C$63)*(IF(COUNTA($D100:HQ100)*(12/$C$63)&lt;=$C$9,0,1)),0)+IF(HS$63=$C$17,0,IF(HR$63=$C$17,$B100*(HR$60),0))</f>
        <v>0</v>
      </c>
      <c r="HS100" s="50">
        <f>IF(HS$63&lt;=$C$17,($C$34*HS$59*$B100/$C$63)*(IF(COUNTA($D100:HR100)*(12/$C$63)&lt;=$C$9,0,1)),0)+IF(HT$63=$C$17,0,IF(HS$63=$C$17,$B100*(HS$60),0))</f>
        <v>0</v>
      </c>
      <c r="HT100" s="50">
        <f>IF(HT$63&lt;=$C$17,($C$34*HT$59*$B100/$C$63)*(IF(COUNTA($D100:HS100)*(12/$C$63)&lt;=$C$9,0,1)),0)+IF(HU$63=$C$17,0,IF(HT$63=$C$17,$B100*(HT$60),0))</f>
        <v>0</v>
      </c>
      <c r="HU100" s="50">
        <f>IF(HU$63&lt;=$C$17,($C$34*HU$59*$B100/$C$63)*(IF(COUNTA($D100:HT100)*(12/$C$63)&lt;=$C$9,0,1)),0)+IF(HV$63=$C$17,0,IF(HU$63=$C$17,$B100*(HU$60),0))</f>
        <v>0</v>
      </c>
      <c r="HV100" s="50">
        <f>IF(HV$63&lt;=$C$17,($C$34*HV$59*$B100/$C$63)*(IF(COUNTA($D100:HU100)*(12/$C$63)&lt;=$C$9,0,1)),0)+IF(HW$63=$C$17,0,IF(HV$63=$C$17,$B100*(HV$60),0))</f>
        <v>0</v>
      </c>
      <c r="HW100" s="50">
        <f>IF(HW$63&lt;=$C$17,($C$34*HW$59*$B100/$C$63)*(IF(COUNTA($D100:HV100)*(12/$C$63)&lt;=$C$9,0,1)),0)+IF(HX$63=$C$17,0,IF(HW$63=$C$17,$B100*(HW$60),0))</f>
        <v>0</v>
      </c>
      <c r="HX100" s="50">
        <f>IF(HX$63&lt;=$C$17,($C$34*HX$59*$B100/$C$63)*(IF(COUNTA($D100:HW100)*(12/$C$63)&lt;=$C$9,0,1)),0)+IF(HY$63=$C$17,0,IF(HX$63=$C$17,$B100*(HX$60),0))</f>
        <v>0</v>
      </c>
      <c r="HY100" s="50">
        <f>IF(HY$63&lt;=$C$17,($C$34*HY$59*$B100/$C$63)*(IF(COUNTA($D100:HX100)*(12/$C$63)&lt;=$C$9,0,1)),0)+IF(HZ$63=$C$17,0,IF(HY$63=$C$17,$B100*(HY$60),0))</f>
        <v>0</v>
      </c>
      <c r="HZ100" s="50">
        <f>IF(HZ$63&lt;=$C$17,($C$34*HZ$59*$B100/$C$63)*(IF(COUNTA($D100:HY100)*(12/$C$63)&lt;=$C$9,0,1)),0)+IF(IA$63=$C$17,0,IF(HZ$63=$C$17,$B100*(HZ$60),0))</f>
        <v>0</v>
      </c>
      <c r="IA100" s="50">
        <f>IF(IA$63&lt;=$C$17,($C$34*IA$59*$B100/$C$63)*(IF(COUNTA($D100:HZ100)*(12/$C$63)&lt;=$C$9,0,1)),0)+IF(IB$63=$C$17,0,IF(IA$63=$C$17,$B100*(IA$60),0))</f>
        <v>0</v>
      </c>
      <c r="IB100" s="50">
        <f>IF(IB$63&lt;=$C$17,($C$34*IB$59*$B100/$C$63)*(IF(COUNTA($D100:IA100)*(12/$C$63)&lt;=$C$9,0,1)),0)+IF(IC$63=$C$17,0,IF(IB$63=$C$17,$B100*(IB$60),0))</f>
        <v>0</v>
      </c>
      <c r="IC100" s="50">
        <f>IF(IC$63&lt;=$C$17,($C$34*IC$59*$B100/$C$63)*(IF(COUNTA($D100:IB100)*(12/$C$63)&lt;=$C$9,0,1)),0)+IF(ID$63=$C$17,0,IF(IC$63=$C$17,$B100*(IC$60),0))</f>
        <v>0</v>
      </c>
      <c r="ID100" s="50">
        <f>IF(ID$63&lt;=$C$17,($C$34*ID$59*$B100/$C$63)*(IF(COUNTA($D100:IC100)*(12/$C$63)&lt;=$C$9,0,1)),0)+IF(IE$63=$C$17,0,IF(ID$63=$C$17,$B100*(ID$60),0))</f>
        <v>0</v>
      </c>
      <c r="IE100" s="50">
        <f>IF(IE$63&lt;=$C$17,($C$34*IE$59*$B100/$C$63)*(IF(COUNTA($D100:ID100)*(12/$C$63)&lt;=$C$9,0,1)),0)+IF(IF$63=$C$17,0,IF(IE$63=$C$17,$B100*(IE$60),0))</f>
        <v>0</v>
      </c>
      <c r="IF100" s="50">
        <f>IF(IF$63&lt;=$C$17,($C$34*IF$59*$B100/$C$63)*(IF(COUNTA($D100:IE100)*(12/$C$63)&lt;=$C$9,0,1)),0)+IF(IG$63=$C$17,0,IF(IF$63=$C$17,$B100*(IF$60),0))</f>
        <v>0</v>
      </c>
      <c r="IG100" s="50">
        <f>IF(IG$63&lt;=$C$17,($C$34*IG$59*$B100/$C$63)*(IF(COUNTA($D100:IF100)*(12/$C$63)&lt;=$C$9,0,1)),0)+IF(IH$63=$C$17,0,IF(IG$63=$C$17,$B100*(IG$60),0))</f>
        <v>0</v>
      </c>
      <c r="IH100" s="50">
        <f>IF(IH$63&lt;=$C$17,($C$34*IH$59*$B100/$C$63)*(IF(COUNTA($D100:IG100)*(12/$C$63)&lt;=$C$9,0,1)),0)+IF(II$63=$C$17,0,IF(IH$63=$C$17,$B100*(IH$60),0))</f>
        <v>0</v>
      </c>
      <c r="II100" s="50">
        <f>IF(II$63&lt;=$C$17,($C$34*II$59*$B100/$C$63)*(IF(COUNTA($D100:IH100)*(12/$C$63)&lt;=$C$9,0,1)),0)+IF(IJ$63=$C$17,0,IF(II$63=$C$17,$B100*(II$60),0))</f>
        <v>0</v>
      </c>
      <c r="IJ100" s="50">
        <f>IF(IJ$63&lt;=$C$17,($C$34*IJ$59*$B100/$C$63)*(IF(COUNTA($D100:II100)*(12/$C$63)&lt;=$C$9,0,1)),0)+IF(IK$63=$C$17,0,IF(IJ$63=$C$17,$B100*(IJ$60),0))</f>
        <v>0</v>
      </c>
      <c r="IK100" s="50">
        <f>IF(IK$63&lt;=$C$17,($C$34*IK$59*$B100/$C$63)*(IF(COUNTA($D100:IJ100)*(12/$C$63)&lt;=$C$9,0,1)),0)+IF(IL$63=$C$17,0,IF(IK$63=$C$17,$B100*(IK$60),0))</f>
        <v>0</v>
      </c>
      <c r="IL100" s="50">
        <f>IF(IL$63&lt;=$C$17,($C$34*IL$59*$B100/$C$63)*(IF(COUNTA($D100:IK100)*(12/$C$63)&lt;=$C$9,0,1)),0)+IF(IM$63=$C$17,0,IF(IL$63=$C$17,$B100*(IL$60),0))</f>
        <v>0</v>
      </c>
      <c r="IM100" s="50">
        <f>IF(IM$63&lt;=$C$17,($C$34*IM$59*$B100/$C$63)*(IF(COUNTA($D100:IL100)*(12/$C$63)&lt;=$C$9,0,1)),0)+IF(IN$63=$C$17,0,IF(IM$63=$C$17,$B100*(IM$60),0))</f>
        <v>0</v>
      </c>
      <c r="IN100" s="50">
        <f>IF(IN$63&lt;=$C$17,($C$34*IN$59*$B100/$C$63)*(IF(COUNTA($D100:IM100)*(12/$C$63)&lt;=$C$9,0,1)),0)+IF(IO$63=$C$17,0,IF(IN$63=$C$17,$B100*(IN$60),0))</f>
        <v>0</v>
      </c>
      <c r="IO100" s="50">
        <f>IF(IO$63&lt;=$C$17,($C$34*IO$59*$B100/$C$63)*(IF(COUNTA($D100:IN100)*(12/$C$63)&lt;=$C$9,0,1)),0)+IF(IP$63=$C$17,0,IF(IO$63=$C$17,$B100*(IO$60),0))</f>
        <v>0</v>
      </c>
      <c r="IP100" s="50">
        <f>IF(IP$63&lt;=$C$17,($C$34*IP$59*$B100/$C$63)*(IF(COUNTA($D100:IO100)*(12/$C$63)&lt;=$C$9,0,1)),0)+IF(IQ$63=$C$17,0,IF(IP$63=$C$17,$B100*(IP$60),0))</f>
        <v>0</v>
      </c>
      <c r="IQ100" s="50">
        <f>IF(IQ$63&lt;=$C$17,($C$34*IQ$59*$B100/$C$63)*(IF(COUNTA($D100:IP100)*(12/$C$63)&lt;=$C$9,0,1)),0)+IF(IR$63=$C$17,0,IF(IQ$63=$C$17,$B100*(IQ$60),0))</f>
        <v>0</v>
      </c>
      <c r="IR100" s="50">
        <f>IF(IR$63&lt;=$C$17,($C$34*IR$59*$B100/$C$63)*(IF(COUNTA($D100:IQ100)*(12/$C$63)&lt;=$C$9,0,1)),0)+IF(IS$63=$C$17,0,IF(IR$63=$C$17,$B100*(IR$60),0))</f>
        <v>0</v>
      </c>
      <c r="IS100" s="50">
        <f>IF(IS$63&lt;=$C$17,($C$34*IS$59*$B100/$C$63)*(IF(COUNTA($D100:IR100)*(12/$C$63)&lt;=$C$9,0,1)),0)+IF(IT$63=$C$17,0,IF(IS$63=$C$17,$B100*(IS$60),0))</f>
        <v>0</v>
      </c>
      <c r="IT100" s="50">
        <f>IF(IT$63&lt;=$C$17,($C$34*IT$59*$B100/$C$63)*(IF(COUNTA($D100:IS100)*(12/$C$63)&lt;=$C$9,0,1)),0)+IF(IU$63=$C$17,0,IF(IT$63=$C$17,$B100*(IT$60),0))</f>
        <v>0</v>
      </c>
      <c r="IU100" s="50">
        <f>IF(IU$63&lt;=$C$17,($C$34*IU$59*$B100/$C$63)*(IF(COUNTA($D100:IT100)*(12/$C$63)&lt;=$C$9,0,1)),0)+IF(IV$63=$C$17,0,IF(IU$63=$C$17,$B100*(IU$60),0))</f>
        <v>0</v>
      </c>
      <c r="IV100" s="50">
        <f>IF(IV$63&lt;=$C$17,($C$34*IV$59*$B100/$C$63)*(IF(COUNTA($D100:IU100)*(12/$C$63)&lt;=$C$9,0,1)),0)+IF(IW$63=$C$17,0,IF(IV$63=$C$17,$B100*(IV$60),0))</f>
        <v>0</v>
      </c>
      <c r="IW100" s="50">
        <f>IF(IW$63&lt;=$C$17,($C$34*IW$59*$B100/$C$63)*(IF(COUNTA($D100:IV100)*(12/$C$63)&lt;=$C$9,0,1)),0)+IF(IX$63=$C$17,0,IF(IW$63=$C$17,$B100*(IW$60),0))</f>
        <v>0</v>
      </c>
      <c r="IX100" s="50"/>
      <c r="IY100" s="50"/>
      <c r="IZ100" s="50"/>
      <c r="JA100" s="50"/>
      <c r="JB100" s="50"/>
      <c r="JC100" s="50"/>
      <c r="JD100" s="50"/>
      <c r="JE100" s="50"/>
      <c r="JF100" s="50"/>
      <c r="JG100" s="50"/>
      <c r="JH100" s="50"/>
      <c r="JI100" s="50"/>
      <c r="JJ100" s="50"/>
      <c r="JK100" s="50"/>
      <c r="JL100" s="50"/>
      <c r="JM100" s="50"/>
      <c r="JN100" s="50"/>
      <c r="JO100" s="50"/>
      <c r="JP100" s="50"/>
      <c r="JQ100" s="50"/>
      <c r="JR100" s="50"/>
      <c r="JS100" s="50"/>
      <c r="JT100" s="50"/>
      <c r="JU100" s="50"/>
      <c r="JV100" s="50"/>
      <c r="JW100" s="50"/>
      <c r="JX100" s="50"/>
      <c r="JY100" s="50"/>
      <c r="JZ100" s="50"/>
      <c r="KA100" s="50"/>
      <c r="KB100" s="50"/>
      <c r="KC100" s="50"/>
    </row>
    <row r="101" spans="1:289" outlineLevel="1" x14ac:dyDescent="0.25">
      <c r="A101" s="2" t="s">
        <v>55</v>
      </c>
      <c r="B101" s="79">
        <f ca="1">+OFFSET($D$52,0,COUNTA($B$66:B100),,)</f>
        <v>2</v>
      </c>
      <c r="C101" s="88">
        <f t="shared" ca="1" si="61"/>
        <v>114.25796514803369</v>
      </c>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50">
        <f ca="1">IF(AN$63&gt;$C$17,0,-AM$53*(12/$C$63))</f>
        <v>-412.12040000000002</v>
      </c>
      <c r="AN101" s="50">
        <f ca="1">IF(AN$63&lt;=$C$17,($C$34*AN$59*$B101/$C$63)*(IF(COUNTA($D101:AM101)*(12/$C$63)&lt;=$C$9,0,1)),0)+IF(AO$63=$C$17,0,IF(AN$63=$C$17,$B101*(AN$60),0))</f>
        <v>0</v>
      </c>
      <c r="AO101" s="50">
        <f ca="1">IF(AO$63&lt;=$C$17,($C$34*AO$59*$B101/$C$63)*(IF(COUNTA($D101:AN101)*(12/$C$63)&lt;=$C$9,0,1)),0)+IF(AP$63=$C$17,0,IF(AO$63=$C$17,$B101*(AO$60),0))</f>
        <v>0</v>
      </c>
      <c r="AP101" s="50">
        <f ca="1">IF(AP$63&lt;=$C$17,($C$34*AP$59*$B101/$C$63)*(IF(COUNTA($D101:AO101)*(12/$C$63)&lt;=$C$9,0,1)),0)+IF(AQ$63=$C$17,0,IF(AP$63=$C$17,$B101*(AP$60),0))</f>
        <v>0</v>
      </c>
      <c r="AQ101" s="50">
        <f ca="1">IF(AQ$63&lt;=$C$17,($C$34*AQ$59*$B101/$C$63)*(IF(COUNTA($D101:AP101)*(12/$C$63)&lt;=$C$9,0,1)),0)+IF(AR$63=$C$17,0,IF(AQ$63=$C$17,$B101*(AQ$60),0))</f>
        <v>0</v>
      </c>
      <c r="AR101" s="50">
        <f ca="1">IF(AR$63&lt;=$C$17,($C$34*AR$59*$B101/$C$63)*(IF(COUNTA($D101:AQ101)*(12/$C$63)&lt;=$C$9,0,1)),0)+IF(AS$63=$C$17,0,IF(AR$63=$C$17,$B101*(AR$60),0))</f>
        <v>1.5890666666666666</v>
      </c>
      <c r="AS101" s="50">
        <f ca="1">IF(AS$63&lt;=$C$17,($C$34*AS$59*$B101/$C$63)*(IF(COUNTA($D101:AR101)*(12/$C$63)&lt;=$C$9,0,1)),0)+IF(AT$63=$C$17,0,IF(AS$63=$C$17,$B101*(AS$60),0))</f>
        <v>1.5890666666666666</v>
      </c>
      <c r="AT101" s="50">
        <f ca="1">IF(AT$63&lt;=$C$17,($C$34*AT$59*$B101/$C$63)*(IF(COUNTA($D101:AS101)*(12/$C$63)&lt;=$C$9,0,1)),0)+IF(AU$63=$C$17,0,IF(AT$63=$C$17,$B101*(AT$60),0))</f>
        <v>1.5890666666666666</v>
      </c>
      <c r="AU101" s="50">
        <f ca="1">IF(AU$63&lt;=$C$17,($C$34*AU$59*$B101/$C$63)*(IF(COUNTA($D101:AT101)*(12/$C$63)&lt;=$C$9,0,1)),0)+IF(AV$63=$C$17,0,IF(AU$63=$C$17,$B101*(AU$60),0))</f>
        <v>1.5890666666666666</v>
      </c>
      <c r="AV101" s="50">
        <f ca="1">IF(AV$63&lt;=$C$17,($C$34*AV$59*$B101/$C$63)*(IF(COUNTA($D101:AU101)*(12/$C$63)&lt;=$C$9,0,1)),0)+IF(AW$63=$C$17,0,IF(AV$63=$C$17,$B101*(AV$60),0))</f>
        <v>1.5890666666666666</v>
      </c>
      <c r="AW101" s="50">
        <f ca="1">IF(AW$63&lt;=$C$17,($C$34*AW$59*$B101/$C$63)*(IF(COUNTA($D101:AV101)*(12/$C$63)&lt;=$C$9,0,1)),0)+IF(AX$63=$C$17,0,IF(AW$63=$C$17,$B101*(AW$60),0))</f>
        <v>1.5890666666666666</v>
      </c>
      <c r="AX101" s="50">
        <f ca="1">IF(AX$63&lt;=$C$17,($C$34*AX$59*$B101/$C$63)*(IF(COUNTA($D101:AW101)*(12/$C$63)&lt;=$C$9,0,1)),0)+IF(AY$63=$C$17,0,IF(AX$63=$C$17,$B101*(AX$60),0))</f>
        <v>1.5890666666666666</v>
      </c>
      <c r="AY101" s="50">
        <f ca="1">IF(AY$63&lt;=$C$17,($C$34*AY$59*$B101/$C$63)*(IF(COUNTA($D101:AX101)*(12/$C$63)&lt;=$C$9,0,1)),0)+IF(AZ$63=$C$17,0,IF(AY$63=$C$17,$B101*(AY$60),0))</f>
        <v>1.5890666666666666</v>
      </c>
      <c r="AZ101" s="50">
        <f ca="1">IF(AZ$63&lt;=$C$17,($C$34*AZ$59*$B101/$C$63)*(IF(COUNTA($D101:AY101)*(12/$C$63)&lt;=$C$9,0,1)),0)+IF(BA$63=$C$17,0,IF(AZ$63=$C$17,$B101*(AZ$60),0))</f>
        <v>1.5890666666666666</v>
      </c>
      <c r="BA101" s="50">
        <f ca="1">IF(BA$63&lt;=$C$17,($C$34*BA$59*$B101/$C$63)*(IF(COUNTA($D101:AZ101)*(12/$C$63)&lt;=$C$9,0,1)),0)+IF(BB$63=$C$17,0,IF(BA$63=$C$17,$B101*(BA$60),0))</f>
        <v>1.5890666666666666</v>
      </c>
      <c r="BB101" s="50">
        <f ca="1">IF(BB$63&lt;=$C$17,($C$34*BB$59*$B101/$C$63)*(IF(COUNTA($D101:BA101)*(12/$C$63)&lt;=$C$9,0,1)),0)+IF(BC$63=$C$17,0,IF(BB$63=$C$17,$B101*(BB$60),0))</f>
        <v>1.5890666666666666</v>
      </c>
      <c r="BC101" s="50">
        <f ca="1">IF(BC$63&lt;=$C$17,($C$34*BC$59*$B101/$C$63)*(IF(COUNTA($D101:BB101)*(12/$C$63)&lt;=$C$9,0,1)),0)+IF(BD$63=$C$17,0,IF(BC$63=$C$17,$B101*(BC$60),0))</f>
        <v>1.5890666666666666</v>
      </c>
      <c r="BD101" s="50">
        <f ca="1">IF(BD$63&lt;=$C$17,($C$34*BD$59*$B101/$C$63)*(IF(COUNTA($D101:BC101)*(12/$C$63)&lt;=$C$9,0,1)),0)+IF(BE$63=$C$17,0,IF(BD$63=$C$17,$B101*(BD$60),0))</f>
        <v>1.5890666666666666</v>
      </c>
      <c r="BE101" s="50">
        <f ca="1">IF(BE$63&lt;=$C$17,($C$34*BE$59*$B101/$C$63)*(IF(COUNTA($D101:BD101)*(12/$C$63)&lt;=$C$9,0,1)),0)+IF(BF$63=$C$17,0,IF(BE$63=$C$17,$B101*(BE$60),0))</f>
        <v>1.5890666666666666</v>
      </c>
      <c r="BF101" s="50">
        <f ca="1">IF(BF$63&lt;=$C$17,($C$34*BF$59*$B101/$C$63)*(IF(COUNTA($D101:BE101)*(12/$C$63)&lt;=$C$9,0,1)),0)+IF(BG$63=$C$17,0,IF(BF$63=$C$17,$B101*(BF$60),0))</f>
        <v>1.5890666666666666</v>
      </c>
      <c r="BG101" s="50">
        <f ca="1">IF(BG$63&lt;=$C$17,($C$34*BG$59*$B101/$C$63)*(IF(COUNTA($D101:BF101)*(12/$C$63)&lt;=$C$9,0,1)),0)+IF(BH$63=$C$17,0,IF(BG$63=$C$17,$B101*(BG$60),0))</f>
        <v>1.5890666666666666</v>
      </c>
      <c r="BH101" s="50">
        <f ca="1">IF(BH$63&lt;=$C$17,($C$34*BH$59*$B101/$C$63)*(IF(COUNTA($D101:BG101)*(12/$C$63)&lt;=$C$9,0,1)),0)+IF(BI$63=$C$17,0,IF(BH$63=$C$17,$B101*(BH$60),0))</f>
        <v>1.5890666666666666</v>
      </c>
      <c r="BI101" s="50">
        <f ca="1">IF(BI$63&lt;=$C$17,($C$34*BI$59*$B101/$C$63)*(IF(COUNTA($D101:BH101)*(12/$C$63)&lt;=$C$9,0,1)),0)+IF(BJ$63=$C$17,0,IF(BI$63=$C$17,$B101*(BI$60),0))</f>
        <v>1.5890666666666666</v>
      </c>
      <c r="BJ101" s="50">
        <f ca="1">IF(BJ$63&lt;=$C$17,($C$34*BJ$59*$B101/$C$63)*(IF(COUNTA($D101:BI101)*(12/$C$63)&lt;=$C$9,0,1)),0)+IF(BK$63=$C$17,0,IF(BJ$63=$C$17,$B101*(BJ$60),0))</f>
        <v>1.5890666666666666</v>
      </c>
      <c r="BK101" s="50">
        <f ca="1">IF(BK$63&lt;=$C$17,($C$34*BK$59*$B101/$C$63)*(IF(COUNTA($D101:BJ101)*(12/$C$63)&lt;=$C$9,0,1)),0)+IF(BL$63=$C$17,0,IF(BK$63=$C$17,$B101*(BK$60),0))</f>
        <v>1.5890666666666666</v>
      </c>
      <c r="BL101" s="50">
        <f ca="1">IF(BL$63&lt;=$C$17,($C$34*BL$59*$B101/$C$63)*(IF(COUNTA($D101:BK101)*(12/$C$63)&lt;=$C$9,0,1)),0)+IF(BM$63=$C$17,0,IF(BL$63=$C$17,$B101*(BL$60),0))</f>
        <v>1.5890666666666666</v>
      </c>
      <c r="BM101" s="50">
        <f ca="1">IF(BM$63&lt;=$C$17,($C$34*BM$59*$B101/$C$63)*(IF(COUNTA($D101:BL101)*(12/$C$63)&lt;=$C$9,0,1)),0)+IF(BN$63=$C$17,0,IF(BM$63=$C$17,$B101*(BM$60),0))</f>
        <v>1.5890666666666666</v>
      </c>
      <c r="BN101" s="50">
        <f ca="1">IF(BN$63&lt;=$C$17,($C$34*BN$59*$B101/$C$63)*(IF(COUNTA($D101:BM101)*(12/$C$63)&lt;=$C$9,0,1)),0)+IF(BO$63=$C$17,0,IF(BN$63=$C$17,$B101*(BN$60),0))</f>
        <v>1.5890666666666666</v>
      </c>
      <c r="BO101" s="50">
        <f ca="1">IF(BO$63&lt;=$C$17,($C$34*BO$59*$B101/$C$63)*(IF(COUNTA($D101:BN101)*(12/$C$63)&lt;=$C$9,0,1)),0)+IF(BP$63=$C$17,0,IF(BO$63=$C$17,$B101*(BO$60),0))</f>
        <v>1.5890666666666666</v>
      </c>
      <c r="BP101" s="50">
        <f ca="1">IF(BP$63&lt;=$C$17,($C$34*BP$59*$B101/$C$63)*(IF(COUNTA($D101:BO101)*(12/$C$63)&lt;=$C$9,0,1)),0)+IF(BQ$63=$C$17,0,IF(BP$63=$C$17,$B101*(BP$60),0))</f>
        <v>1.5890666666666666</v>
      </c>
      <c r="BQ101" s="50">
        <f ca="1">IF(BQ$63&lt;=$C$17,($C$34*BQ$59*$B101/$C$63)*(IF(COUNTA($D101:BP101)*(12/$C$63)&lt;=$C$9,0,1)),0)+IF(BR$63=$C$17,0,IF(BQ$63=$C$17,$B101*(BQ$60),0))</f>
        <v>1.5890666666666666</v>
      </c>
      <c r="BR101" s="50">
        <f ca="1">IF(BR$63&lt;=$C$17,($C$34*BR$59*$B101/$C$63)*(IF(COUNTA($D101:BQ101)*(12/$C$63)&lt;=$C$9,0,1)),0)+IF(BS$63=$C$17,0,IF(BR$63=$C$17,$B101*(BR$60),0))</f>
        <v>1.5890666666666666</v>
      </c>
      <c r="BS101" s="50">
        <f ca="1">IF(BS$63&lt;=$C$17,($C$34*BS$59*$B101/$C$63)*(IF(COUNTA($D101:BR101)*(12/$C$63)&lt;=$C$9,0,1)),0)+IF(BT$63=$C$17,0,IF(BS$63=$C$17,$B101*(BS$60),0))</f>
        <v>1.5890666666666666</v>
      </c>
      <c r="BT101" s="50">
        <f ca="1">IF(BT$63&lt;=$C$17,($C$34*BT$59*$B101/$C$63)*(IF(COUNTA($D101:BS101)*(12/$C$63)&lt;=$C$9,0,1)),0)+IF(BU$63=$C$17,0,IF(BT$63=$C$17,$B101*(BT$60),0))</f>
        <v>1.5890666666666666</v>
      </c>
      <c r="BU101" s="50">
        <f ca="1">IF(BU$63&lt;=$C$17,($C$34*BU$59*$B101/$C$63)*(IF(COUNTA($D101:BT101)*(12/$C$63)&lt;=$C$9,0,1)),0)+IF(BV$63=$C$17,0,IF(BU$63=$C$17,$B101*(BU$60),0))</f>
        <v>1.5890666666666666</v>
      </c>
      <c r="BV101" s="50">
        <f ca="1">IF(BV$63&lt;=$C$17,($C$34*BV$59*$B101/$C$63)*(IF(COUNTA($D101:BU101)*(12/$C$63)&lt;=$C$9,0,1)),0)+IF(BW$63=$C$17,0,IF(BV$63=$C$17,$B101*(BV$60),0))</f>
        <v>1.5890666666666666</v>
      </c>
      <c r="BW101" s="50">
        <f ca="1">IF(BW$63&lt;=$C$17,($C$34*BW$59*$B101/$C$63)*(IF(COUNTA($D101:BV101)*(12/$C$63)&lt;=$C$9,0,1)),0)+IF(BX$63=$C$17,0,IF(BW$63=$C$17,$B101*(BW$60),0))</f>
        <v>1.5890666666666666</v>
      </c>
      <c r="BX101" s="50">
        <f ca="1">IF(BX$63&lt;=$C$17,($C$34*BX$59*$B101/$C$63)*(IF(COUNTA($D101:BW101)*(12/$C$63)&lt;=$C$9,0,1)),0)+IF(BY$63=$C$17,0,IF(BX$63=$C$17,$B101*(BX$60),0))</f>
        <v>1.5890666666666666</v>
      </c>
      <c r="BY101" s="50">
        <f ca="1">IF(BY$63&lt;=$C$17,($C$34*BY$59*$B101/$C$63)*(IF(COUNTA($D101:BX101)*(12/$C$63)&lt;=$C$9,0,1)),0)+IF(BZ$63=$C$17,0,IF(BY$63=$C$17,$B101*(BY$60),0))</f>
        <v>1.5890666666666666</v>
      </c>
      <c r="BZ101" s="50">
        <f ca="1">IF(BZ$63&lt;=$C$17,($C$34*BZ$59*$B101/$C$63)*(IF(COUNTA($D101:BY101)*(12/$C$63)&lt;=$C$9,0,1)),0)+IF(CA$63=$C$17,0,IF(BZ$63=$C$17,$B101*(BZ$60),0))</f>
        <v>1.5890666666666666</v>
      </c>
      <c r="CA101" s="50">
        <f ca="1">IF(CA$63&lt;=$C$17,($C$34*CA$59*$B101/$C$63)*(IF(COUNTA($D101:BZ101)*(12/$C$63)&lt;=$C$9,0,1)),0)+IF(CB$63=$C$17,0,IF(CA$63=$C$17,$B101*(CA$60),0))</f>
        <v>1.5890666666666666</v>
      </c>
      <c r="CB101" s="50">
        <f ca="1">IF(CB$63&lt;=$C$17,($C$34*CB$59*$B101/$C$63)*(IF(COUNTA($D101:CA101)*(12/$C$63)&lt;=$C$9,0,1)),0)+IF(CC$63=$C$17,0,IF(CB$63=$C$17,$B101*(CB$60),0))</f>
        <v>1.5890666666666666</v>
      </c>
      <c r="CC101" s="50">
        <f ca="1">IF(CC$63&lt;=$C$17,($C$34*CC$59*$B101/$C$63)*(IF(COUNTA($D101:CB101)*(12/$C$63)&lt;=$C$9,0,1)),0)+IF(CD$63=$C$17,0,IF(CC$63=$C$17,$B101*(CC$60),0))</f>
        <v>1.5890666666666666</v>
      </c>
      <c r="CD101" s="50">
        <f ca="1">IF(CD$63&lt;=$C$17,($C$34*CD$59*$B101/$C$63)*(IF(COUNTA($D101:CC101)*(12/$C$63)&lt;=$C$9,0,1)),0)+IF(CE$63=$C$17,0,IF(CD$63=$C$17,$B101*(CD$60),0))</f>
        <v>1.5890666666666666</v>
      </c>
      <c r="CE101" s="50">
        <f ca="1">IF(CE$63&lt;=$C$17,($C$34*CE$59*$B101/$C$63)*(IF(COUNTA($D101:CD101)*(12/$C$63)&lt;=$C$9,0,1)),0)+IF(CF$63=$C$17,0,IF(CE$63=$C$17,$B101*(CE$60),0))</f>
        <v>1.5890666666666666</v>
      </c>
      <c r="CF101" s="50">
        <f ca="1">IF(CF$63&lt;=$C$17,($C$34*CF$59*$B101/$C$63)*(IF(COUNTA($D101:CE101)*(12/$C$63)&lt;=$C$9,0,1)),0)+IF(CG$63=$C$17,0,IF(CF$63=$C$17,$B101*(CF$60),0))</f>
        <v>1.5890666666666666</v>
      </c>
      <c r="CG101" s="50">
        <f ca="1">IF(CG$63&lt;=$C$17,($C$34*CG$59*$B101/$C$63)*(IF(COUNTA($D101:CF101)*(12/$C$63)&lt;=$C$9,0,1)),0)+IF(CH$63=$C$17,0,IF(CG$63=$C$17,$B101*(CG$60),0))</f>
        <v>1.5890666666666666</v>
      </c>
      <c r="CH101" s="50">
        <f ca="1">IF(CH$63&lt;=$C$17,($C$34*CH$59*$B101/$C$63)*(IF(COUNTA($D101:CG101)*(12/$C$63)&lt;=$C$9,0,1)),0)+IF(CI$63=$C$17,0,IF(CH$63=$C$17,$B101*(CH$60),0))</f>
        <v>1.5890666666666666</v>
      </c>
      <c r="CI101" s="50">
        <f ca="1">IF(CI$63&lt;=$C$17,($C$34*CI$59*$B101/$C$63)*(IF(COUNTA($D101:CH101)*(12/$C$63)&lt;=$C$9,0,1)),0)+IF(CJ$63=$C$17,0,IF(CI$63=$C$17,$B101*(CI$60),0))</f>
        <v>1.5890666666666666</v>
      </c>
      <c r="CJ101" s="50">
        <f ca="1">IF(CJ$63&lt;=$C$17,($C$34*CJ$59*$B101/$C$63)*(IF(COUNTA($D101:CI101)*(12/$C$63)&lt;=$C$9,0,1)),0)+IF(CK$63=$C$17,0,IF(CJ$63=$C$17,$B101*(CJ$60),0))</f>
        <v>1.5890666666666666</v>
      </c>
      <c r="CK101" s="50">
        <f ca="1">IF(CK$63&lt;=$C$17,($C$34*CK$59*$B101/$C$63)*(IF(COUNTA($D101:CJ101)*(12/$C$63)&lt;=$C$9,0,1)),0)+IF(CL$63=$C$17,0,IF(CK$63=$C$17,$B101*(CK$60),0))</f>
        <v>1.5890666666666666</v>
      </c>
      <c r="CL101" s="50">
        <f ca="1">IF(CL$63&lt;=$C$17,($C$34*CL$59*$B101/$C$63)*(IF(COUNTA($D101:CK101)*(12/$C$63)&lt;=$C$9,0,1)),0)+IF(CM$63=$C$17,0,IF(CL$63=$C$17,$B101*(CL$60),0))</f>
        <v>1.5890666666666666</v>
      </c>
      <c r="CM101" s="50">
        <f ca="1">IF(CM$63&lt;=$C$17,($C$34*CM$59*$B101/$C$63)*(IF(COUNTA($D101:CL101)*(12/$C$63)&lt;=$C$9,0,1)),0)+IF(CN$63=$C$17,0,IF(CM$63=$C$17,$B101*(CM$60),0))</f>
        <v>1.5890666666666666</v>
      </c>
      <c r="CN101" s="50">
        <f ca="1">IF(CN$63&lt;=$C$17,($C$34*CN$59*$B101/$C$63)*(IF(COUNTA($D101:CM101)*(12/$C$63)&lt;=$C$9,0,1)),0)+IF(CO$63=$C$17,0,IF(CN$63=$C$17,$B101*(CN$60),0))</f>
        <v>1.5890666666666666</v>
      </c>
      <c r="CO101" s="50">
        <f ca="1">IF(CO$63&lt;=$C$17,($C$34*CO$59*$B101/$C$63)*(IF(COUNTA($D101:CN101)*(12/$C$63)&lt;=$C$9,0,1)),0)+IF(CP$63=$C$17,0,IF(CO$63=$C$17,$B101*(CO$60),0))</f>
        <v>1.5890666666666666</v>
      </c>
      <c r="CP101" s="50">
        <f ca="1">IF(CP$63&lt;=$C$17,($C$34*CP$59*$B101/$C$63)*(IF(COUNTA($D101:CO101)*(12/$C$63)&lt;=$C$9,0,1)),0)+IF(CQ$63=$C$17,0,IF(CP$63=$C$17,$B101*(CP$60),0))</f>
        <v>1.5890666666666666</v>
      </c>
      <c r="CQ101" s="50">
        <f ca="1">IF(CQ$63&lt;=$C$17,($C$34*CQ$59*$B101/$C$63)*(IF(COUNTA($D101:CP101)*(12/$C$63)&lt;=$C$9,0,1)),0)+IF(CR$63=$C$17,0,IF(CQ$63=$C$17,$B101*(CQ$60),0))</f>
        <v>1.5890666666666666</v>
      </c>
      <c r="CR101" s="50">
        <f ca="1">IF(CR$63&lt;=$C$17,($C$34*CR$59*$B101/$C$63)*(IF(COUNTA($D101:CQ101)*(12/$C$63)&lt;=$C$9,0,1)),0)+IF(CS$63=$C$17,0,IF(CR$63=$C$17,$B101*(CR$60),0))</f>
        <v>1.5890666666666666</v>
      </c>
      <c r="CS101" s="50">
        <f ca="1">IF(CS$63&lt;=$C$17,($C$34*CS$59*$B101/$C$63)*(IF(COUNTA($D101:CR101)*(12/$C$63)&lt;=$C$9,0,1)),0)+IF(CT$63=$C$17,0,IF(CS$63=$C$17,$B101*(CS$60),0))</f>
        <v>1.5890666666666666</v>
      </c>
      <c r="CT101" s="50">
        <f ca="1">IF(CT$63&lt;=$C$17,($C$34*CT$59*$B101/$C$63)*(IF(COUNTA($D101:CS101)*(12/$C$63)&lt;=$C$9,0,1)),0)+IF(CU$63=$C$17,0,IF(CT$63=$C$17,$B101*(CT$60),0))</f>
        <v>1.5890666666666666</v>
      </c>
      <c r="CU101" s="50">
        <f ca="1">IF(CU$63&lt;=$C$17,($C$34*CU$59*$B101/$C$63)*(IF(COUNTA($D101:CT101)*(12/$C$63)&lt;=$C$9,0,1)),0)+IF(CV$63=$C$17,0,IF(CU$63=$C$17,$B101*(CU$60),0))</f>
        <v>1.5890666666666666</v>
      </c>
      <c r="CV101" s="50">
        <f ca="1">IF(CV$63&lt;=$C$17,($C$34*CV$59*$B101/$C$63)*(IF(COUNTA($D101:CU101)*(12/$C$63)&lt;=$C$9,0,1)),0)+IF(CW$63=$C$17,0,IF(CV$63=$C$17,$B101*(CV$60),0))</f>
        <v>1.5890666666666666</v>
      </c>
      <c r="CW101" s="50">
        <f ca="1">IF(CW$63&lt;=$C$17,($C$34*CW$59*$B101/$C$63)*(IF(COUNTA($D101:CV101)*(12/$C$63)&lt;=$C$9,0,1)),0)+IF(CX$63=$C$17,0,IF(CW$63=$C$17,$B101*(CW$60),0))</f>
        <v>1.5890666666666666</v>
      </c>
      <c r="CX101" s="50">
        <f ca="1">IF(CX$63&lt;=$C$17,($C$34*CX$59*$B101/$C$63)*(IF(COUNTA($D101:CW101)*(12/$C$63)&lt;=$C$9,0,1)),0)+IF(CY$63=$C$17,0,IF(CX$63=$C$17,$B101*(CX$60),0))</f>
        <v>1.5890666666666666</v>
      </c>
      <c r="CY101" s="50">
        <f ca="1">IF(CY$63&lt;=$C$17,($C$34*CY$59*$B101/$C$63)*(IF(COUNTA($D101:CX101)*(12/$C$63)&lt;=$C$9,0,1)),0)+IF(CZ$63=$C$17,0,IF(CY$63=$C$17,$B101*(CY$60),0))</f>
        <v>1.5890666666666666</v>
      </c>
      <c r="CZ101" s="50">
        <f ca="1">IF(CZ$63&lt;=$C$17,($C$34*CZ$59*$B101/$C$63)*(IF(COUNTA($D101:CY101)*(12/$C$63)&lt;=$C$9,0,1)),0)+IF(DA$63=$C$17,0,IF(CZ$63=$C$17,$B101*(CZ$60),0))</f>
        <v>1.5890666666666666</v>
      </c>
      <c r="DA101" s="50">
        <f ca="1">IF(DA$63&lt;=$C$17,($C$34*DA$59*$B101/$C$63)*(IF(COUNTA($D101:CZ101)*(12/$C$63)&lt;=$C$9,0,1)),0)+IF(DB$63=$C$17,0,IF(DA$63=$C$17,$B101*(DA$60),0))</f>
        <v>1.5890666666666666</v>
      </c>
      <c r="DB101" s="50">
        <f ca="1">IF(DB$63&lt;=$C$17,($C$34*DB$59*$B101/$C$63)*(IF(COUNTA($D101:DA101)*(12/$C$63)&lt;=$C$9,0,1)),0)+IF(DC$63=$C$17,0,IF(DB$63=$C$17,$B101*(DB$60),0))</f>
        <v>1.5890666666666666</v>
      </c>
      <c r="DC101" s="50">
        <f ca="1">IF(DC$63&lt;=$C$17,($C$34*DC$59*$B101/$C$63)*(IF(COUNTA($D101:DB101)*(12/$C$63)&lt;=$C$9,0,1)),0)+IF(DD$63=$C$17,0,IF(DC$63=$C$17,$B101*(DC$60),0))</f>
        <v>1.5890666666666666</v>
      </c>
      <c r="DD101" s="50">
        <f ca="1">IF(DD$63&lt;=$C$17,($C$34*DD$59*$B101/$C$63)*(IF(COUNTA($D101:DC101)*(12/$C$63)&lt;=$C$9,0,1)),0)+IF(DE$63=$C$17,0,IF(DD$63=$C$17,$B101*(DD$60),0))</f>
        <v>1.5890666666666666</v>
      </c>
      <c r="DE101" s="50">
        <f ca="1">IF(DE$63&lt;=$C$17,($C$34*DE$59*$B101/$C$63)*(IF(COUNTA($D101:DD101)*(12/$C$63)&lt;=$C$9,0,1)),0)+IF(DF$63=$C$17,0,IF(DE$63=$C$17,$B101*(DE$60),0))</f>
        <v>1.5890666666666666</v>
      </c>
      <c r="DF101" s="50">
        <f ca="1">IF(DF$63&lt;=$C$17,($C$34*DF$59*$B101/$C$63)*(IF(COUNTA($D101:DE101)*(12/$C$63)&lt;=$C$9,0,1)),0)+IF(DG$63=$C$17,0,IF(DF$63=$C$17,$B101*(DF$60),0))</f>
        <v>1.5890666666666666</v>
      </c>
      <c r="DG101" s="50">
        <f ca="1">IF(DG$63&lt;=$C$17,($C$34*DG$59*$B101/$C$63)*(IF(COUNTA($D101:DF101)*(12/$C$63)&lt;=$C$9,0,1)),0)+IF(DH$63=$C$17,0,IF(DG$63=$C$17,$B101*(DG$60),0))</f>
        <v>1.5890666666666666</v>
      </c>
      <c r="DH101" s="50">
        <f ca="1">IF(DH$63&lt;=$C$17,($C$34*DH$59*$B101/$C$63)*(IF(COUNTA($D101:DG101)*(12/$C$63)&lt;=$C$9,0,1)),0)+IF(DI$63=$C$17,0,IF(DH$63=$C$17,$B101*(DH$60),0))</f>
        <v>1.5890666666666666</v>
      </c>
      <c r="DI101" s="50">
        <f ca="1">IF(DI$63&lt;=$C$17,($C$34*DI$59*$B101/$C$63)*(IF(COUNTA($D101:DH101)*(12/$C$63)&lt;=$C$9,0,1)),0)+IF(DJ$63=$C$17,0,IF(DI$63=$C$17,$B101*(DI$60),0))</f>
        <v>1.5890666666666666</v>
      </c>
      <c r="DJ101" s="50">
        <f ca="1">IF(DJ$63&lt;=$C$17,($C$34*DJ$59*$B101/$C$63)*(IF(COUNTA($D101:DI101)*(12/$C$63)&lt;=$C$9,0,1)),0)+IF(DK$63=$C$17,0,IF(DJ$63=$C$17,$B101*(DJ$60),0))</f>
        <v>1.5890666666666666</v>
      </c>
      <c r="DK101" s="50">
        <f ca="1">IF(DK$63&lt;=$C$17,($C$34*DK$59*$B101/$C$63)*(IF(COUNTA($D101:DJ101)*(12/$C$63)&lt;=$C$9,0,1)),0)+IF(DL$63=$C$17,0,IF(DK$63=$C$17,$B101*(DK$60),0))</f>
        <v>1.5890666666666666</v>
      </c>
      <c r="DL101" s="50">
        <f ca="1">IF(DL$63&lt;=$C$17,($C$34*DL$59*$B101/$C$63)*(IF(COUNTA($D101:DK101)*(12/$C$63)&lt;=$C$9,0,1)),0)+IF(DM$63=$C$17,0,IF(DL$63=$C$17,$B101*(DL$60),0))</f>
        <v>1.5890666666666666</v>
      </c>
      <c r="DM101" s="50">
        <f ca="1">IF(DM$63&lt;=$C$17,($C$34*DM$59*$B101/$C$63)*(IF(COUNTA($D101:DL101)*(12/$C$63)&lt;=$C$9,0,1)),0)+IF(DN$63=$C$17,0,IF(DM$63=$C$17,$B101*(DM$60),0))</f>
        <v>1.5890666666666666</v>
      </c>
      <c r="DN101" s="50">
        <f ca="1">IF(DN$63&lt;=$C$17,($C$34*DN$59*$B101/$C$63)*(IF(COUNTA($D101:DM101)*(12/$C$63)&lt;=$C$9,0,1)),0)+IF(DO$63=$C$17,0,IF(DN$63=$C$17,$B101*(DN$60),0))</f>
        <v>1.5890666666666666</v>
      </c>
      <c r="DO101" s="50">
        <f ca="1">IF(DO$63&lt;=$C$17,($C$34*DO$59*$B101/$C$63)*(IF(COUNTA($D101:DN101)*(12/$C$63)&lt;=$C$9,0,1)),0)+IF(DP$63=$C$17,0,IF(DO$63=$C$17,$B101*(DO$60),0))</f>
        <v>1.5890666666666666</v>
      </c>
      <c r="DP101" s="50">
        <f ca="1">IF(DP$63&lt;=$C$17,($C$34*DP$59*$B101/$C$63)*(IF(COUNTA($D101:DO101)*(12/$C$63)&lt;=$C$9,0,1)),0)+IF(DQ$63=$C$17,0,IF(DP$63=$C$17,$B101*(DP$60),0))</f>
        <v>1.5890666666666666</v>
      </c>
      <c r="DQ101" s="50">
        <f ca="1">IF(DQ$63&lt;=$C$17,($C$34*DQ$59*$B101/$C$63)*(IF(COUNTA($D101:DP101)*(12/$C$63)&lt;=$C$9,0,1)),0)+IF(DR$63=$C$17,0,IF(DQ$63=$C$17,$B101*(DQ$60),0))</f>
        <v>1.5890666666666666</v>
      </c>
      <c r="DR101" s="50">
        <f ca="1">IF(DR$63&lt;=$C$17,($C$34*DR$59*$B101/$C$63)*(IF(COUNTA($D101:DQ101)*(12/$C$63)&lt;=$C$9,0,1)),0)+IF(DS$63=$C$17,0,IF(DR$63=$C$17,$B101*(DR$60),0))</f>
        <v>1.5890666666666666</v>
      </c>
      <c r="DS101" s="50">
        <f ca="1">IF(DS$63&lt;=$C$17,($C$34*DS$59*$B101/$C$63)*(IF(COUNTA($D101:DR101)*(12/$C$63)&lt;=$C$9,0,1)),0)+IF(DT$63=$C$17,0,IF(DS$63=$C$17,$B101*(DS$60),0))</f>
        <v>1.5890666666666666</v>
      </c>
      <c r="DT101" s="50">
        <f ca="1">IF(DT$63&lt;=$C$17,($C$34*DT$59*$B101/$C$63)*(IF(COUNTA($D101:DS101)*(12/$C$63)&lt;=$C$9,0,1)),0)+IF(DU$63=$C$17,0,IF(DT$63=$C$17,$B101*(DT$60),0))</f>
        <v>399.25303181470031</v>
      </c>
      <c r="DU101" s="50">
        <f>IF(DU$63&lt;=$C$17,($C$34*DU$59*$B101/$C$63)*(IF(COUNTA($D101:DT101)*(12/$C$63)&lt;=$C$9,0,1)),0)+IF(DV$63=$C$17,0,IF(DU$63=$C$17,$B101*(DU$60),0))</f>
        <v>0</v>
      </c>
      <c r="DV101" s="50">
        <f>IF(DV$63&lt;=$C$17,($C$34*DV$59*$B101/$C$63)*(IF(COUNTA($D101:DU101)*(12/$C$63)&lt;=$C$9,0,1)),0)+IF(DW$63=$C$17,0,IF(DV$63=$C$17,$B101*(DV$60),0))</f>
        <v>0</v>
      </c>
      <c r="DW101" s="50">
        <f>IF(DW$63&lt;=$C$17,($C$34*DW$59*$B101/$C$63)*(IF(COUNTA($D101:DV101)*(12/$C$63)&lt;=$C$9,0,1)),0)+IF(DX$63=$C$17,0,IF(DW$63=$C$17,$B101*(DW$60),0))</f>
        <v>0</v>
      </c>
      <c r="DX101" s="50">
        <f>IF(DX$63&lt;=$C$17,($C$34*DX$59*$B101/$C$63)*(IF(COUNTA($D101:DW101)*(12/$C$63)&lt;=$C$9,0,1)),0)+IF(DY$63=$C$17,0,IF(DX$63=$C$17,$B101*(DX$60),0))</f>
        <v>0</v>
      </c>
      <c r="DY101" s="50">
        <f>IF(DY$63&lt;=$C$17,($C$34*DY$59*$B101/$C$63)*(IF(COUNTA($D101:DX101)*(12/$C$63)&lt;=$C$9,0,1)),0)+IF(DZ$63=$C$17,0,IF(DY$63=$C$17,$B101*(DY$60),0))</f>
        <v>0</v>
      </c>
      <c r="DZ101" s="50">
        <f>IF(DZ$63&lt;=$C$17,($C$34*DZ$59*$B101/$C$63)*(IF(COUNTA($D101:DY101)*(12/$C$63)&lt;=$C$9,0,1)),0)+IF(EA$63=$C$17,0,IF(DZ$63=$C$17,$B101*(DZ$60),0))</f>
        <v>0</v>
      </c>
      <c r="EA101" s="50">
        <f>IF(EA$63&lt;=$C$17,($C$34*EA$59*$B101/$C$63)*(IF(COUNTA($D101:DZ101)*(12/$C$63)&lt;=$C$9,0,1)),0)+IF(EB$63=$C$17,0,IF(EA$63=$C$17,$B101*(EA$60),0))</f>
        <v>0</v>
      </c>
      <c r="EB101" s="50">
        <f>IF(EB$63&lt;=$C$17,($C$34*EB$59*$B101/$C$63)*(IF(COUNTA($D101:EA101)*(12/$C$63)&lt;=$C$9,0,1)),0)+IF(EC$63=$C$17,0,IF(EB$63=$C$17,$B101*(EB$60),0))</f>
        <v>0</v>
      </c>
      <c r="EC101" s="50">
        <f>IF(EC$63&lt;=$C$17,($C$34*EC$59*$B101/$C$63)*(IF(COUNTA($D101:EB101)*(12/$C$63)&lt;=$C$9,0,1)),0)+IF(ED$63=$C$17,0,IF(EC$63=$C$17,$B101*(EC$60),0))</f>
        <v>0</v>
      </c>
      <c r="ED101" s="50">
        <f>IF(ED$63&lt;=$C$17,($C$34*ED$59*$B101/$C$63)*(IF(COUNTA($D101:EC101)*(12/$C$63)&lt;=$C$9,0,1)),0)+IF(EE$63=$C$17,0,IF(ED$63=$C$17,$B101*(ED$60),0))</f>
        <v>0</v>
      </c>
      <c r="EE101" s="50">
        <f>IF(EE$63&lt;=$C$17,($C$34*EE$59*$B101/$C$63)*(IF(COUNTA($D101:ED101)*(12/$C$63)&lt;=$C$9,0,1)),0)+IF(EF$63=$C$17,0,IF(EE$63=$C$17,$B101*(EE$60),0))</f>
        <v>0</v>
      </c>
      <c r="EF101" s="50">
        <f>IF(EF$63&lt;=$C$17,($C$34*EF$59*$B101/$C$63)*(IF(COUNTA($D101:EE101)*(12/$C$63)&lt;=$C$9,0,1)),0)+IF(EG$63=$C$17,0,IF(EF$63=$C$17,$B101*(EF$60),0))</f>
        <v>0</v>
      </c>
      <c r="EG101" s="50">
        <f>IF(EG$63&lt;=$C$17,($C$34*EG$59*$B101/$C$63)*(IF(COUNTA($D101:EF101)*(12/$C$63)&lt;=$C$9,0,1)),0)+IF(EH$63=$C$17,0,IF(EG$63=$C$17,$B101*(EG$60),0))</f>
        <v>0</v>
      </c>
      <c r="EH101" s="50">
        <f>IF(EH$63&lt;=$C$17,($C$34*EH$59*$B101/$C$63)*(IF(COUNTA($D101:EG101)*(12/$C$63)&lt;=$C$9,0,1)),0)+IF(EI$63=$C$17,0,IF(EH$63=$C$17,$B101*(EH$60),0))</f>
        <v>0</v>
      </c>
      <c r="EI101" s="50">
        <f>IF(EI$63&lt;=$C$17,($C$34*EI$59*$B101/$C$63)*(IF(COUNTA($D101:EH101)*(12/$C$63)&lt;=$C$9,0,1)),0)+IF(EJ$63=$C$17,0,IF(EI$63=$C$17,$B101*(EI$60),0))</f>
        <v>0</v>
      </c>
      <c r="EJ101" s="50">
        <f>IF(EJ$63&lt;=$C$17,($C$34*EJ$59*$B101/$C$63)*(IF(COUNTA($D101:EI101)*(12/$C$63)&lt;=$C$9,0,1)),0)+IF(EK$63=$C$17,0,IF(EJ$63=$C$17,$B101*(EJ$60),0))</f>
        <v>0</v>
      </c>
      <c r="EK101" s="50">
        <f>IF(EK$63&lt;=$C$17,($C$34*EK$59*$B101/$C$63)*(IF(COUNTA($D101:EJ101)*(12/$C$63)&lt;=$C$9,0,1)),0)+IF(EL$63=$C$17,0,IF(EK$63=$C$17,$B101*(EK$60),0))</f>
        <v>0</v>
      </c>
      <c r="EL101" s="50">
        <f>IF(EL$63&lt;=$C$17,($C$34*EL$59*$B101/$C$63)*(IF(COUNTA($D101:EK101)*(12/$C$63)&lt;=$C$9,0,1)),0)+IF(EM$63=$C$17,0,IF(EL$63=$C$17,$B101*(EL$60),0))</f>
        <v>0</v>
      </c>
      <c r="EM101" s="50">
        <f>IF(EM$63&lt;=$C$17,($C$34*EM$59*$B101/$C$63)*(IF(COUNTA($D101:EL101)*(12/$C$63)&lt;=$C$9,0,1)),0)+IF(EN$63=$C$17,0,IF(EM$63=$C$17,$B101*(EM$60),0))</f>
        <v>0</v>
      </c>
      <c r="EN101" s="50">
        <f>IF(EN$63&lt;=$C$17,($C$34*EN$59*$B101/$C$63)*(IF(COUNTA($D101:EM101)*(12/$C$63)&lt;=$C$9,0,1)),0)+IF(EO$63=$C$17,0,IF(EN$63=$C$17,$B101*(EN$60),0))</f>
        <v>0</v>
      </c>
      <c r="EO101" s="50">
        <f>IF(EO$63&lt;=$C$17,($C$34*EO$59*$B101/$C$63)*(IF(COUNTA($D101:EN101)*(12/$C$63)&lt;=$C$9,0,1)),0)+IF(EP$63=$C$17,0,IF(EO$63=$C$17,$B101*(EO$60),0))</f>
        <v>0</v>
      </c>
      <c r="EP101" s="50">
        <f>IF(EP$63&lt;=$C$17,($C$34*EP$59*$B101/$C$63)*(IF(COUNTA($D101:EO101)*(12/$C$63)&lt;=$C$9,0,1)),0)+IF(EQ$63=$C$17,0,IF(EP$63=$C$17,$B101*(EP$60),0))</f>
        <v>0</v>
      </c>
      <c r="EQ101" s="50">
        <f>IF(EQ$63&lt;=$C$17,($C$34*EQ$59*$B101/$C$63)*(IF(COUNTA($D101:EP101)*(12/$C$63)&lt;=$C$9,0,1)),0)+IF(ER$63=$C$17,0,IF(EQ$63=$C$17,$B101*(EQ$60),0))</f>
        <v>0</v>
      </c>
      <c r="ER101" s="50">
        <f>IF(ER$63&lt;=$C$17,($C$34*ER$59*$B101/$C$63)*(IF(COUNTA($D101:EQ101)*(12/$C$63)&lt;=$C$9,0,1)),0)+IF(ES$63=$C$17,0,IF(ER$63=$C$17,$B101*(ER$60),0))</f>
        <v>0</v>
      </c>
      <c r="ES101" s="50">
        <f>IF(ES$63&lt;=$C$17,($C$34*ES$59*$B101/$C$63)*(IF(COUNTA($D101:ER101)*(12/$C$63)&lt;=$C$9,0,1)),0)+IF(ET$63=$C$17,0,IF(ES$63=$C$17,$B101*(ES$60),0))</f>
        <v>0</v>
      </c>
      <c r="ET101" s="50">
        <f>IF(ET$63&lt;=$C$17,($C$34*ET$59*$B101/$C$63)*(IF(COUNTA($D101:ES101)*(12/$C$63)&lt;=$C$9,0,1)),0)+IF(EU$63=$C$17,0,IF(ET$63=$C$17,$B101*(ET$60),0))</f>
        <v>0</v>
      </c>
      <c r="EU101" s="50">
        <f>IF(EU$63&lt;=$C$17,($C$34*EU$59*$B101/$C$63)*(IF(COUNTA($D101:ET101)*(12/$C$63)&lt;=$C$9,0,1)),0)+IF(EV$63=$C$17,0,IF(EU$63=$C$17,$B101*(EU$60),0))</f>
        <v>0</v>
      </c>
      <c r="EV101" s="50">
        <f>IF(EV$63&lt;=$C$17,($C$34*EV$59*$B101/$C$63)*(IF(COUNTA($D101:EU101)*(12/$C$63)&lt;=$C$9,0,1)),0)+IF(EW$63=$C$17,0,IF(EV$63=$C$17,$B101*(EV$60),0))</f>
        <v>0</v>
      </c>
      <c r="EW101" s="50">
        <f>IF(EW$63&lt;=$C$17,($C$34*EW$59*$B101/$C$63)*(IF(COUNTA($D101:EV101)*(12/$C$63)&lt;=$C$9,0,1)),0)+IF(EX$63=$C$17,0,IF(EW$63=$C$17,$B101*(EW$60),0))</f>
        <v>0</v>
      </c>
      <c r="EX101" s="50">
        <f>IF(EX$63&lt;=$C$17,($C$34*EX$59*$B101/$C$63)*(IF(COUNTA($D101:EW101)*(12/$C$63)&lt;=$C$9,0,1)),0)+IF(EY$63=$C$17,0,IF(EX$63=$C$17,$B101*(EX$60),0))</f>
        <v>0</v>
      </c>
      <c r="EY101" s="50">
        <f>IF(EY$63&lt;=$C$17,($C$34*EY$59*$B101/$C$63)*(IF(COUNTA($D101:EX101)*(12/$C$63)&lt;=$C$9,0,1)),0)+IF(EZ$63=$C$17,0,IF(EY$63=$C$17,$B101*(EY$60),0))</f>
        <v>0</v>
      </c>
      <c r="EZ101" s="50">
        <f>IF(EZ$63&lt;=$C$17,($C$34*EZ$59*$B101/$C$63)*(IF(COUNTA($D101:EY101)*(12/$C$63)&lt;=$C$9,0,1)),0)+IF(FA$63=$C$17,0,IF(EZ$63=$C$17,$B101*(EZ$60),0))</f>
        <v>0</v>
      </c>
      <c r="FA101" s="50">
        <f>IF(FA$63&lt;=$C$17,($C$34*FA$59*$B101/$C$63)*(IF(COUNTA($D101:EZ101)*(12/$C$63)&lt;=$C$9,0,1)),0)+IF(FB$63=$C$17,0,IF(FA$63=$C$17,$B101*(FA$60),0))</f>
        <v>0</v>
      </c>
      <c r="FB101" s="50">
        <f>IF(FB$63&lt;=$C$17,($C$34*FB$59*$B101/$C$63)*(IF(COUNTA($D101:FA101)*(12/$C$63)&lt;=$C$9,0,1)),0)+IF(FC$63=$C$17,0,IF(FB$63=$C$17,$B101*(FB$60),0))</f>
        <v>0</v>
      </c>
      <c r="FC101" s="50">
        <f>IF(FC$63&lt;=$C$17,($C$34*FC$59*$B101/$C$63)*(IF(COUNTA($D101:FB101)*(12/$C$63)&lt;=$C$9,0,1)),0)+IF(FD$63=$C$17,0,IF(FC$63=$C$17,$B101*(FC$60),0))</f>
        <v>0</v>
      </c>
      <c r="FD101" s="50">
        <f>IF(FD$63&lt;=$C$17,($C$34*FD$59*$B101/$C$63)*(IF(COUNTA($D101:FC101)*(12/$C$63)&lt;=$C$9,0,1)),0)+IF(FE$63=$C$17,0,IF(FD$63=$C$17,$B101*(FD$60),0))</f>
        <v>0</v>
      </c>
      <c r="FE101" s="50">
        <f>IF(FE$63&lt;=$C$17,($C$34*FE$59*$B101/$C$63)*(IF(COUNTA($D101:FD101)*(12/$C$63)&lt;=$C$9,0,1)),0)+IF(FF$63=$C$17,0,IF(FE$63=$C$17,$B101*(FE$60),0))</f>
        <v>0</v>
      </c>
      <c r="FF101" s="50">
        <f>IF(FF$63&lt;=$C$17,($C$34*FF$59*$B101/$C$63)*(IF(COUNTA($D101:FE101)*(12/$C$63)&lt;=$C$9,0,1)),0)+IF(FG$63=$C$17,0,IF(FF$63=$C$17,$B101*(FF$60),0))</f>
        <v>0</v>
      </c>
      <c r="FG101" s="50">
        <f>IF(FG$63&lt;=$C$17,($C$34*FG$59*$B101/$C$63)*(IF(COUNTA($D101:FF101)*(12/$C$63)&lt;=$C$9,0,1)),0)+IF(FH$63=$C$17,0,IF(FG$63=$C$17,$B101*(FG$60),0))</f>
        <v>0</v>
      </c>
      <c r="FH101" s="50">
        <f>IF(FH$63&lt;=$C$17,($C$34*FH$59*$B101/$C$63)*(IF(COUNTA($D101:FG101)*(12/$C$63)&lt;=$C$9,0,1)),0)+IF(FI$63=$C$17,0,IF(FH$63=$C$17,$B101*(FH$60),0))</f>
        <v>0</v>
      </c>
      <c r="FI101" s="50">
        <f>IF(FI$63&lt;=$C$17,($C$34*FI$59*$B101/$C$63)*(IF(COUNTA($D101:FH101)*(12/$C$63)&lt;=$C$9,0,1)),0)+IF(FJ$63=$C$17,0,IF(FI$63=$C$17,$B101*(FI$60),0))</f>
        <v>0</v>
      </c>
      <c r="FJ101" s="50">
        <f>IF(FJ$63&lt;=$C$17,($C$34*FJ$59*$B101/$C$63)*(IF(COUNTA($D101:FI101)*(12/$C$63)&lt;=$C$9,0,1)),0)+IF(FK$63=$C$17,0,IF(FJ$63=$C$17,$B101*(FJ$60),0))</f>
        <v>0</v>
      </c>
      <c r="FK101" s="50">
        <f>IF(FK$63&lt;=$C$17,($C$34*FK$59*$B101/$C$63)*(IF(COUNTA($D101:FJ101)*(12/$C$63)&lt;=$C$9,0,1)),0)+IF(FL$63=$C$17,0,IF(FK$63=$C$17,$B101*(FK$60),0))</f>
        <v>0</v>
      </c>
      <c r="FL101" s="50">
        <f>IF(FL$63&lt;=$C$17,($C$34*FL$59*$B101/$C$63)*(IF(COUNTA($D101:FK101)*(12/$C$63)&lt;=$C$9,0,1)),0)+IF(FM$63=$C$17,0,IF(FL$63=$C$17,$B101*(FL$60),0))</f>
        <v>0</v>
      </c>
      <c r="FM101" s="50">
        <f>IF(FM$63&lt;=$C$17,($C$34*FM$59*$B101/$C$63)*(IF(COUNTA($D101:FL101)*(12/$C$63)&lt;=$C$9,0,1)),0)+IF(FN$63=$C$17,0,IF(FM$63=$C$17,$B101*(FM$60),0))</f>
        <v>0</v>
      </c>
      <c r="FN101" s="50">
        <f>IF(FN$63&lt;=$C$17,($C$34*FN$59*$B101/$C$63)*(IF(COUNTA($D101:FM101)*(12/$C$63)&lt;=$C$9,0,1)),0)+IF(FO$63=$C$17,0,IF(FN$63=$C$17,$B101*(FN$60),0))</f>
        <v>0</v>
      </c>
      <c r="FO101" s="50">
        <f>IF(FO$63&lt;=$C$17,($C$34*FO$59*$B101/$C$63)*(IF(COUNTA($D101:FN101)*(12/$C$63)&lt;=$C$9,0,1)),0)+IF(FP$63=$C$17,0,IF(FO$63=$C$17,$B101*(FO$60),0))</f>
        <v>0</v>
      </c>
      <c r="FP101" s="50">
        <f>IF(FP$63&lt;=$C$17,($C$34*FP$59*$B101/$C$63)*(IF(COUNTA($D101:FO101)*(12/$C$63)&lt;=$C$9,0,1)),0)+IF(FQ$63=$C$17,0,IF(FP$63=$C$17,$B101*(FP$60),0))</f>
        <v>0</v>
      </c>
      <c r="FQ101" s="50">
        <f>IF(FQ$63&lt;=$C$17,($C$34*FQ$59*$B101/$C$63)*(IF(COUNTA($D101:FP101)*(12/$C$63)&lt;=$C$9,0,1)),0)+IF(FR$63=$C$17,0,IF(FQ$63=$C$17,$B101*(FQ$60),0))</f>
        <v>0</v>
      </c>
      <c r="FR101" s="50">
        <f>IF(FR$63&lt;=$C$17,($C$34*FR$59*$B101/$C$63)*(IF(COUNTA($D101:FQ101)*(12/$C$63)&lt;=$C$9,0,1)),0)+IF(FS$63=$C$17,0,IF(FR$63=$C$17,$B101*(FR$60),0))</f>
        <v>0</v>
      </c>
      <c r="FS101" s="50">
        <f>IF(FS$63&lt;=$C$17,($C$34*FS$59*$B101/$C$63)*(IF(COUNTA($D101:FR101)*(12/$C$63)&lt;=$C$9,0,1)),0)+IF(FT$63=$C$17,0,IF(FS$63=$C$17,$B101*(FS$60),0))</f>
        <v>0</v>
      </c>
      <c r="FT101" s="50">
        <f>IF(FT$63&lt;=$C$17,($C$34*FT$59*$B101/$C$63)*(IF(COUNTA($D101:FS101)*(12/$C$63)&lt;=$C$9,0,1)),0)+IF(FU$63=$C$17,0,IF(FT$63=$C$17,$B101*(FT$60),0))</f>
        <v>0</v>
      </c>
      <c r="FU101" s="50">
        <f>IF(FU$63&lt;=$C$17,($C$34*FU$59*$B101/$C$63)*(IF(COUNTA($D101:FT101)*(12/$C$63)&lt;=$C$9,0,1)),0)+IF(FV$63=$C$17,0,IF(FU$63=$C$17,$B101*(FU$60),0))</f>
        <v>0</v>
      </c>
      <c r="FV101" s="50">
        <f>IF(FV$63&lt;=$C$17,($C$34*FV$59*$B101/$C$63)*(IF(COUNTA($D101:FU101)*(12/$C$63)&lt;=$C$9,0,1)),0)+IF(FW$63=$C$17,0,IF(FV$63=$C$17,$B101*(FV$60),0))</f>
        <v>0</v>
      </c>
      <c r="FW101" s="50">
        <f>IF(FW$63&lt;=$C$17,($C$34*FW$59*$B101/$C$63)*(IF(COUNTA($D101:FV101)*(12/$C$63)&lt;=$C$9,0,1)),0)+IF(FX$63=$C$17,0,IF(FW$63=$C$17,$B101*(FW$60),0))</f>
        <v>0</v>
      </c>
      <c r="FX101" s="50">
        <f>IF(FX$63&lt;=$C$17,($C$34*FX$59*$B101/$C$63)*(IF(COUNTA($D101:FW101)*(12/$C$63)&lt;=$C$9,0,1)),0)+IF(FY$63=$C$17,0,IF(FX$63=$C$17,$B101*(FX$60),0))</f>
        <v>0</v>
      </c>
      <c r="FY101" s="50">
        <f>IF(FY$63&lt;=$C$17,($C$34*FY$59*$B101/$C$63)*(IF(COUNTA($D101:FX101)*(12/$C$63)&lt;=$C$9,0,1)),0)+IF(FZ$63=$C$17,0,IF(FY$63=$C$17,$B101*(FY$60),0))</f>
        <v>0</v>
      </c>
      <c r="FZ101" s="50">
        <f>IF(FZ$63&lt;=$C$17,($C$34*FZ$59*$B101/$C$63)*(IF(COUNTA($D101:FY101)*(12/$C$63)&lt;=$C$9,0,1)),0)+IF(GA$63=$C$17,0,IF(FZ$63=$C$17,$B101*(FZ$60),0))</f>
        <v>0</v>
      </c>
      <c r="GA101" s="50">
        <f>IF(GA$63&lt;=$C$17,($C$34*GA$59*$B101/$C$63)*(IF(COUNTA($D101:FZ101)*(12/$C$63)&lt;=$C$9,0,1)),0)+IF(GB$63=$C$17,0,IF(GA$63=$C$17,$B101*(GA$60),0))</f>
        <v>0</v>
      </c>
      <c r="GB101" s="50">
        <f>IF(GB$63&lt;=$C$17,($C$34*GB$59*$B101/$C$63)*(IF(COUNTA($D101:GA101)*(12/$C$63)&lt;=$C$9,0,1)),0)+IF(GC$63=$C$17,0,IF(GB$63=$C$17,$B101*(GB$60),0))</f>
        <v>0</v>
      </c>
      <c r="GC101" s="50">
        <f>IF(GC$63&lt;=$C$17,($C$34*GC$59*$B101/$C$63)*(IF(COUNTA($D101:GB101)*(12/$C$63)&lt;=$C$9,0,1)),0)+IF(GD$63=$C$17,0,IF(GC$63=$C$17,$B101*(GC$60),0))</f>
        <v>0</v>
      </c>
      <c r="GD101" s="50">
        <f>IF(GD$63&lt;=$C$17,($C$34*GD$59*$B101/$C$63)*(IF(COUNTA($D101:GC101)*(12/$C$63)&lt;=$C$9,0,1)),0)+IF(GE$63=$C$17,0,IF(GD$63=$C$17,$B101*(GD$60),0))</f>
        <v>0</v>
      </c>
      <c r="GE101" s="50">
        <f>IF(GE$63&lt;=$C$17,($C$34*GE$59*$B101/$C$63)*(IF(COUNTA($D101:GD101)*(12/$C$63)&lt;=$C$9,0,1)),0)+IF(GF$63=$C$17,0,IF(GE$63=$C$17,$B101*(GE$60),0))</f>
        <v>0</v>
      </c>
      <c r="GF101" s="50">
        <f>IF(GF$63&lt;=$C$17,($C$34*GF$59*$B101/$C$63)*(IF(COUNTA($D101:GE101)*(12/$C$63)&lt;=$C$9,0,1)),0)+IF(GG$63=$C$17,0,IF(GF$63=$C$17,$B101*(GF$60),0))</f>
        <v>0</v>
      </c>
      <c r="GG101" s="50">
        <f>IF(GG$63&lt;=$C$17,($C$34*GG$59*$B101/$C$63)*(IF(COUNTA($D101:GF101)*(12/$C$63)&lt;=$C$9,0,1)),0)+IF(GH$63=$C$17,0,IF(GG$63=$C$17,$B101*(GG$60),0))</f>
        <v>0</v>
      </c>
      <c r="GH101" s="50">
        <f>IF(GH$63&lt;=$C$17,($C$34*GH$59*$B101/$C$63)*(IF(COUNTA($D101:GG101)*(12/$C$63)&lt;=$C$9,0,1)),0)+IF(GI$63=$C$17,0,IF(GH$63=$C$17,$B101*(GH$60),0))</f>
        <v>0</v>
      </c>
      <c r="GI101" s="50">
        <f>IF(GI$63&lt;=$C$17,($C$34*GI$59*$B101/$C$63)*(IF(COUNTA($D101:GH101)*(12/$C$63)&lt;=$C$9,0,1)),0)+IF(GJ$63=$C$17,0,IF(GI$63=$C$17,$B101*(GI$60),0))</f>
        <v>0</v>
      </c>
      <c r="GJ101" s="50">
        <f>IF(GJ$63&lt;=$C$17,($C$34*GJ$59*$B101/$C$63)*(IF(COUNTA($D101:GI101)*(12/$C$63)&lt;=$C$9,0,1)),0)+IF(GK$63=$C$17,0,IF(GJ$63=$C$17,$B101*(GJ$60),0))</f>
        <v>0</v>
      </c>
      <c r="GK101" s="50">
        <f>IF(GK$63&lt;=$C$17,($C$34*GK$59*$B101/$C$63)*(IF(COUNTA($D101:GJ101)*(12/$C$63)&lt;=$C$9,0,1)),0)+IF(GL$63=$C$17,0,IF(GK$63=$C$17,$B101*(GK$60),0))</f>
        <v>0</v>
      </c>
      <c r="GL101" s="50">
        <f>IF(GL$63&lt;=$C$17,($C$34*GL$59*$B101/$C$63)*(IF(COUNTA($D101:GK101)*(12/$C$63)&lt;=$C$9,0,1)),0)+IF(GM$63=$C$17,0,IF(GL$63=$C$17,$B101*(GL$60),0))</f>
        <v>0</v>
      </c>
      <c r="GM101" s="50">
        <f>IF(GM$63&lt;=$C$17,($C$34*GM$59*$B101/$C$63)*(IF(COUNTA($D101:GL101)*(12/$C$63)&lt;=$C$9,0,1)),0)+IF(GN$63=$C$17,0,IF(GM$63=$C$17,$B101*(GM$60),0))</f>
        <v>0</v>
      </c>
      <c r="GN101" s="50">
        <f>IF(GN$63&lt;=$C$17,($C$34*GN$59*$B101/$C$63)*(IF(COUNTA($D101:GM101)*(12/$C$63)&lt;=$C$9,0,1)),0)+IF(GO$63=$C$17,0,IF(GN$63=$C$17,$B101*(GN$60),0))</f>
        <v>0</v>
      </c>
      <c r="GO101" s="50">
        <f>IF(GO$63&lt;=$C$17,($C$34*GO$59*$B101/$C$63)*(IF(COUNTA($D101:GN101)*(12/$C$63)&lt;=$C$9,0,1)),0)+IF(GP$63=$C$17,0,IF(GO$63=$C$17,$B101*(GO$60),0))</f>
        <v>0</v>
      </c>
      <c r="GP101" s="50">
        <f>IF(GP$63&lt;=$C$17,($C$34*GP$59*$B101/$C$63)*(IF(COUNTA($D101:GO101)*(12/$C$63)&lt;=$C$9,0,1)),0)+IF(GQ$63=$C$17,0,IF(GP$63=$C$17,$B101*(GP$60),0))</f>
        <v>0</v>
      </c>
      <c r="GQ101" s="50">
        <f>IF(GQ$63&lt;=$C$17,($C$34*GQ$59*$B101/$C$63)*(IF(COUNTA($D101:GP101)*(12/$C$63)&lt;=$C$9,0,1)),0)+IF(GR$63=$C$17,0,IF(GQ$63=$C$17,$B101*(GQ$60),0))</f>
        <v>0</v>
      </c>
      <c r="GR101" s="50">
        <f>IF(GR$63&lt;=$C$17,($C$34*GR$59*$B101/$C$63)*(IF(COUNTA($D101:GQ101)*(12/$C$63)&lt;=$C$9,0,1)),0)+IF(GS$63=$C$17,0,IF(GR$63=$C$17,$B101*(GR$60),0))</f>
        <v>0</v>
      </c>
      <c r="GS101" s="50">
        <f>IF(GS$63&lt;=$C$17,($C$34*GS$59*$B101/$C$63)*(IF(COUNTA($D101:GR101)*(12/$C$63)&lt;=$C$9,0,1)),0)+IF(GT$63=$C$17,0,IF(GS$63=$C$17,$B101*(GS$60),0))</f>
        <v>0</v>
      </c>
      <c r="GT101" s="50">
        <f>IF(GT$63&lt;=$C$17,($C$34*GT$59*$B101/$C$63)*(IF(COUNTA($D101:GS101)*(12/$C$63)&lt;=$C$9,0,1)),0)+IF(GU$63=$C$17,0,IF(GT$63=$C$17,$B101*(GT$60),0))</f>
        <v>0</v>
      </c>
      <c r="GU101" s="50">
        <f>IF(GU$63&lt;=$C$17,($C$34*GU$59*$B101/$C$63)*(IF(COUNTA($D101:GT101)*(12/$C$63)&lt;=$C$9,0,1)),0)+IF(GV$63=$C$17,0,IF(GU$63=$C$17,$B101*(GU$60),0))</f>
        <v>0</v>
      </c>
      <c r="GV101" s="50">
        <f>IF(GV$63&lt;=$C$17,($C$34*GV$59*$B101/$C$63)*(IF(COUNTA($D101:GU101)*(12/$C$63)&lt;=$C$9,0,1)),0)+IF(GW$63=$C$17,0,IF(GV$63=$C$17,$B101*(GV$60),0))</f>
        <v>0</v>
      </c>
      <c r="GW101" s="50">
        <f>IF(GW$63&lt;=$C$17,($C$34*GW$59*$B101/$C$63)*(IF(COUNTA($D101:GV101)*(12/$C$63)&lt;=$C$9,0,1)),0)+IF(GX$63=$C$17,0,IF(GW$63=$C$17,$B101*(GW$60),0))</f>
        <v>0</v>
      </c>
      <c r="GX101" s="50">
        <f>IF(GX$63&lt;=$C$17,($C$34*GX$59*$B101/$C$63)*(IF(COUNTA($D101:GW101)*(12/$C$63)&lt;=$C$9,0,1)),0)+IF(GY$63=$C$17,0,IF(GX$63=$C$17,$B101*(GX$60),0))</f>
        <v>0</v>
      </c>
      <c r="GY101" s="50">
        <f>IF(GY$63&lt;=$C$17,($C$34*GY$59*$B101/$C$63)*(IF(COUNTA($D101:GX101)*(12/$C$63)&lt;=$C$9,0,1)),0)+IF(GZ$63=$C$17,0,IF(GY$63=$C$17,$B101*(GY$60),0))</f>
        <v>0</v>
      </c>
      <c r="GZ101" s="50">
        <f>IF(GZ$63&lt;=$C$17,($C$34*GZ$59*$B101/$C$63)*(IF(COUNTA($D101:GY101)*(12/$C$63)&lt;=$C$9,0,1)),0)+IF(HA$63=$C$17,0,IF(GZ$63=$C$17,$B101*(GZ$60),0))</f>
        <v>0</v>
      </c>
      <c r="HA101" s="50">
        <f>IF(HA$63&lt;=$C$17,($C$34*HA$59*$B101/$C$63)*(IF(COUNTA($D101:GZ101)*(12/$C$63)&lt;=$C$9,0,1)),0)+IF(HB$63=$C$17,0,IF(HA$63=$C$17,$B101*(HA$60),0))</f>
        <v>0</v>
      </c>
      <c r="HB101" s="50">
        <f>IF(HB$63&lt;=$C$17,($C$34*HB$59*$B101/$C$63)*(IF(COUNTA($D101:HA101)*(12/$C$63)&lt;=$C$9,0,1)),0)+IF(HC$63=$C$17,0,IF(HB$63=$C$17,$B101*(HB$60),0))</f>
        <v>0</v>
      </c>
      <c r="HC101" s="50">
        <f>IF(HC$63&lt;=$C$17,($C$34*HC$59*$B101/$C$63)*(IF(COUNTA($D101:HB101)*(12/$C$63)&lt;=$C$9,0,1)),0)+IF(HD$63=$C$17,0,IF(HC$63=$C$17,$B101*(HC$60),0))</f>
        <v>0</v>
      </c>
      <c r="HD101" s="50">
        <f>IF(HD$63&lt;=$C$17,($C$34*HD$59*$B101/$C$63)*(IF(COUNTA($D101:HC101)*(12/$C$63)&lt;=$C$9,0,1)),0)+IF(HE$63=$C$17,0,IF(HD$63=$C$17,$B101*(HD$60),0))</f>
        <v>0</v>
      </c>
      <c r="HE101" s="50">
        <f>IF(HE$63&lt;=$C$17,($C$34*HE$59*$B101/$C$63)*(IF(COUNTA($D101:HD101)*(12/$C$63)&lt;=$C$9,0,1)),0)+IF(HF$63=$C$17,0,IF(HE$63=$C$17,$B101*(HE$60),0))</f>
        <v>0</v>
      </c>
      <c r="HF101" s="50">
        <f>IF(HF$63&lt;=$C$17,($C$34*HF$59*$B101/$C$63)*(IF(COUNTA($D101:HE101)*(12/$C$63)&lt;=$C$9,0,1)),0)+IF(HG$63=$C$17,0,IF(HF$63=$C$17,$B101*(HF$60),0))</f>
        <v>0</v>
      </c>
      <c r="HG101" s="50">
        <f>IF(HG$63&lt;=$C$17,($C$34*HG$59*$B101/$C$63)*(IF(COUNTA($D101:HF101)*(12/$C$63)&lt;=$C$9,0,1)),0)+IF(HH$63=$C$17,0,IF(HG$63=$C$17,$B101*(HG$60),0))</f>
        <v>0</v>
      </c>
      <c r="HH101" s="50">
        <f>IF(HH$63&lt;=$C$17,($C$34*HH$59*$B101/$C$63)*(IF(COUNTA($D101:HG101)*(12/$C$63)&lt;=$C$9,0,1)),0)+IF(HI$63=$C$17,0,IF(HH$63=$C$17,$B101*(HH$60),0))</f>
        <v>0</v>
      </c>
      <c r="HI101" s="50">
        <f>IF(HI$63&lt;=$C$17,($C$34*HI$59*$B101/$C$63)*(IF(COUNTA($D101:HH101)*(12/$C$63)&lt;=$C$9,0,1)),0)+IF(HJ$63=$C$17,0,IF(HI$63=$C$17,$B101*(HI$60),0))</f>
        <v>0</v>
      </c>
      <c r="HJ101" s="50">
        <f>IF(HJ$63&lt;=$C$17,($C$34*HJ$59*$B101/$C$63)*(IF(COUNTA($D101:HI101)*(12/$C$63)&lt;=$C$9,0,1)),0)+IF(HK$63=$C$17,0,IF(HJ$63=$C$17,$B101*(HJ$60),0))</f>
        <v>0</v>
      </c>
      <c r="HK101" s="50">
        <f>IF(HK$63&lt;=$C$17,($C$34*HK$59*$B101/$C$63)*(IF(COUNTA($D101:HJ101)*(12/$C$63)&lt;=$C$9,0,1)),0)+IF(HL$63=$C$17,0,IF(HK$63=$C$17,$B101*(HK$60),0))</f>
        <v>0</v>
      </c>
      <c r="HL101" s="50">
        <f>IF(HL$63&lt;=$C$17,($C$34*HL$59*$B101/$C$63)*(IF(COUNTA($D101:HK101)*(12/$C$63)&lt;=$C$9,0,1)),0)+IF(HM$63=$C$17,0,IF(HL$63=$C$17,$B101*(HL$60),0))</f>
        <v>0</v>
      </c>
      <c r="HM101" s="50">
        <f>IF(HM$63&lt;=$C$17,($C$34*HM$59*$B101/$C$63)*(IF(COUNTA($D101:HL101)*(12/$C$63)&lt;=$C$9,0,1)),0)+IF(HN$63=$C$17,0,IF(HM$63=$C$17,$B101*(HM$60),0))</f>
        <v>0</v>
      </c>
      <c r="HN101" s="50">
        <f>IF(HN$63&lt;=$C$17,($C$34*HN$59*$B101/$C$63)*(IF(COUNTA($D101:HM101)*(12/$C$63)&lt;=$C$9,0,1)),0)+IF(HO$63=$C$17,0,IF(HN$63=$C$17,$B101*(HN$60),0))</f>
        <v>0</v>
      </c>
      <c r="HO101" s="50">
        <f>IF(HO$63&lt;=$C$17,($C$34*HO$59*$B101/$C$63)*(IF(COUNTA($D101:HN101)*(12/$C$63)&lt;=$C$9,0,1)),0)+IF(HP$63=$C$17,0,IF(HO$63=$C$17,$B101*(HO$60),0))</f>
        <v>0</v>
      </c>
      <c r="HP101" s="50">
        <f>IF(HP$63&lt;=$C$17,($C$34*HP$59*$B101/$C$63)*(IF(COUNTA($D101:HO101)*(12/$C$63)&lt;=$C$9,0,1)),0)+IF(HQ$63=$C$17,0,IF(HP$63=$C$17,$B101*(HP$60),0))</f>
        <v>0</v>
      </c>
      <c r="HQ101" s="50">
        <f>IF(HQ$63&lt;=$C$17,($C$34*HQ$59*$B101/$C$63)*(IF(COUNTA($D101:HP101)*(12/$C$63)&lt;=$C$9,0,1)),0)+IF(HR$63=$C$17,0,IF(HQ$63=$C$17,$B101*(HQ$60),0))</f>
        <v>0</v>
      </c>
      <c r="HR101" s="50">
        <f>IF(HR$63&lt;=$C$17,($C$34*HR$59*$B101/$C$63)*(IF(COUNTA($D101:HQ101)*(12/$C$63)&lt;=$C$9,0,1)),0)+IF(HS$63=$C$17,0,IF(HR$63=$C$17,$B101*(HR$60),0))</f>
        <v>0</v>
      </c>
      <c r="HS101" s="50">
        <f>IF(HS$63&lt;=$C$17,($C$34*HS$59*$B101/$C$63)*(IF(COUNTA($D101:HR101)*(12/$C$63)&lt;=$C$9,0,1)),0)+IF(HT$63=$C$17,0,IF(HS$63=$C$17,$B101*(HS$60),0))</f>
        <v>0</v>
      </c>
      <c r="HT101" s="50">
        <f>IF(HT$63&lt;=$C$17,($C$34*HT$59*$B101/$C$63)*(IF(COUNTA($D101:HS101)*(12/$C$63)&lt;=$C$9,0,1)),0)+IF(HU$63=$C$17,0,IF(HT$63=$C$17,$B101*(HT$60),0))</f>
        <v>0</v>
      </c>
      <c r="HU101" s="50">
        <f>IF(HU$63&lt;=$C$17,($C$34*HU$59*$B101/$C$63)*(IF(COUNTA($D101:HT101)*(12/$C$63)&lt;=$C$9,0,1)),0)+IF(HV$63=$C$17,0,IF(HU$63=$C$17,$B101*(HU$60),0))</f>
        <v>0</v>
      </c>
      <c r="HV101" s="50">
        <f>IF(HV$63&lt;=$C$17,($C$34*HV$59*$B101/$C$63)*(IF(COUNTA($D101:HU101)*(12/$C$63)&lt;=$C$9,0,1)),0)+IF(HW$63=$C$17,0,IF(HV$63=$C$17,$B101*(HV$60),0))</f>
        <v>0</v>
      </c>
      <c r="HW101" s="50">
        <f>IF(HW$63&lt;=$C$17,($C$34*HW$59*$B101/$C$63)*(IF(COUNTA($D101:HV101)*(12/$C$63)&lt;=$C$9,0,1)),0)+IF(HX$63=$C$17,0,IF(HW$63=$C$17,$B101*(HW$60),0))</f>
        <v>0</v>
      </c>
      <c r="HX101" s="50">
        <f>IF(HX$63&lt;=$C$17,($C$34*HX$59*$B101/$C$63)*(IF(COUNTA($D101:HW101)*(12/$C$63)&lt;=$C$9,0,1)),0)+IF(HY$63=$C$17,0,IF(HX$63=$C$17,$B101*(HX$60),0))</f>
        <v>0</v>
      </c>
      <c r="HY101" s="50">
        <f>IF(HY$63&lt;=$C$17,($C$34*HY$59*$B101/$C$63)*(IF(COUNTA($D101:HX101)*(12/$C$63)&lt;=$C$9,0,1)),0)+IF(HZ$63=$C$17,0,IF(HY$63=$C$17,$B101*(HY$60),0))</f>
        <v>0</v>
      </c>
      <c r="HZ101" s="50">
        <f>IF(HZ$63&lt;=$C$17,($C$34*HZ$59*$B101/$C$63)*(IF(COUNTA($D101:HY101)*(12/$C$63)&lt;=$C$9,0,1)),0)+IF(IA$63=$C$17,0,IF(HZ$63=$C$17,$B101*(HZ$60),0))</f>
        <v>0</v>
      </c>
      <c r="IA101" s="50">
        <f>IF(IA$63&lt;=$C$17,($C$34*IA$59*$B101/$C$63)*(IF(COUNTA($D101:HZ101)*(12/$C$63)&lt;=$C$9,0,1)),0)+IF(IB$63=$C$17,0,IF(IA$63=$C$17,$B101*(IA$60),0))</f>
        <v>0</v>
      </c>
      <c r="IB101" s="50">
        <f>IF(IB$63&lt;=$C$17,($C$34*IB$59*$B101/$C$63)*(IF(COUNTA($D101:IA101)*(12/$C$63)&lt;=$C$9,0,1)),0)+IF(IC$63=$C$17,0,IF(IB$63=$C$17,$B101*(IB$60),0))</f>
        <v>0</v>
      </c>
      <c r="IC101" s="50">
        <f>IF(IC$63&lt;=$C$17,($C$34*IC$59*$B101/$C$63)*(IF(COUNTA($D101:IB101)*(12/$C$63)&lt;=$C$9,0,1)),0)+IF(ID$63=$C$17,0,IF(IC$63=$C$17,$B101*(IC$60),0))</f>
        <v>0</v>
      </c>
      <c r="ID101" s="50">
        <f>IF(ID$63&lt;=$C$17,($C$34*ID$59*$B101/$C$63)*(IF(COUNTA($D101:IC101)*(12/$C$63)&lt;=$C$9,0,1)),0)+IF(IE$63=$C$17,0,IF(ID$63=$C$17,$B101*(ID$60),0))</f>
        <v>0</v>
      </c>
      <c r="IE101" s="50">
        <f>IF(IE$63&lt;=$C$17,($C$34*IE$59*$B101/$C$63)*(IF(COUNTA($D101:ID101)*(12/$C$63)&lt;=$C$9,0,1)),0)+IF(IF$63=$C$17,0,IF(IE$63=$C$17,$B101*(IE$60),0))</f>
        <v>0</v>
      </c>
      <c r="IF101" s="50">
        <f>IF(IF$63&lt;=$C$17,($C$34*IF$59*$B101/$C$63)*(IF(COUNTA($D101:IE101)*(12/$C$63)&lt;=$C$9,0,1)),0)+IF(IG$63=$C$17,0,IF(IF$63=$C$17,$B101*(IF$60),0))</f>
        <v>0</v>
      </c>
      <c r="IG101" s="50">
        <f>IF(IG$63&lt;=$C$17,($C$34*IG$59*$B101/$C$63)*(IF(COUNTA($D101:IF101)*(12/$C$63)&lt;=$C$9,0,1)),0)+IF(IH$63=$C$17,0,IF(IG$63=$C$17,$B101*(IG$60),0))</f>
        <v>0</v>
      </c>
      <c r="IH101" s="50">
        <f>IF(IH$63&lt;=$C$17,($C$34*IH$59*$B101/$C$63)*(IF(COUNTA($D101:IG101)*(12/$C$63)&lt;=$C$9,0,1)),0)+IF(II$63=$C$17,0,IF(IH$63=$C$17,$B101*(IH$60),0))</f>
        <v>0</v>
      </c>
      <c r="II101" s="50">
        <f>IF(II$63&lt;=$C$17,($C$34*II$59*$B101/$C$63)*(IF(COUNTA($D101:IH101)*(12/$C$63)&lt;=$C$9,0,1)),0)+IF(IJ$63=$C$17,0,IF(II$63=$C$17,$B101*(II$60),0))</f>
        <v>0</v>
      </c>
      <c r="IJ101" s="50">
        <f>IF(IJ$63&lt;=$C$17,($C$34*IJ$59*$B101/$C$63)*(IF(COUNTA($D101:II101)*(12/$C$63)&lt;=$C$9,0,1)),0)+IF(IK$63=$C$17,0,IF(IJ$63=$C$17,$B101*(IJ$60),0))</f>
        <v>0</v>
      </c>
      <c r="IK101" s="50">
        <f>IF(IK$63&lt;=$C$17,($C$34*IK$59*$B101/$C$63)*(IF(COUNTA($D101:IJ101)*(12/$C$63)&lt;=$C$9,0,1)),0)+IF(IL$63=$C$17,0,IF(IK$63=$C$17,$B101*(IK$60),0))</f>
        <v>0</v>
      </c>
      <c r="IL101" s="50">
        <f>IF(IL$63&lt;=$C$17,($C$34*IL$59*$B101/$C$63)*(IF(COUNTA($D101:IK101)*(12/$C$63)&lt;=$C$9,0,1)),0)+IF(IM$63=$C$17,0,IF(IL$63=$C$17,$B101*(IL$60),0))</f>
        <v>0</v>
      </c>
      <c r="IM101" s="50">
        <f>IF(IM$63&lt;=$C$17,($C$34*IM$59*$B101/$C$63)*(IF(COUNTA($D101:IL101)*(12/$C$63)&lt;=$C$9,0,1)),0)+IF(IN$63=$C$17,0,IF(IM$63=$C$17,$B101*(IM$60),0))</f>
        <v>0</v>
      </c>
      <c r="IN101" s="50">
        <f>IF(IN$63&lt;=$C$17,($C$34*IN$59*$B101/$C$63)*(IF(COUNTA($D101:IM101)*(12/$C$63)&lt;=$C$9,0,1)),0)+IF(IO$63=$C$17,0,IF(IN$63=$C$17,$B101*(IN$60),0))</f>
        <v>0</v>
      </c>
      <c r="IO101" s="50">
        <f>IF(IO$63&lt;=$C$17,($C$34*IO$59*$B101/$C$63)*(IF(COUNTA($D101:IN101)*(12/$C$63)&lt;=$C$9,0,1)),0)+IF(IP$63=$C$17,0,IF(IO$63=$C$17,$B101*(IO$60),0))</f>
        <v>0</v>
      </c>
      <c r="IP101" s="50">
        <f>IF(IP$63&lt;=$C$17,($C$34*IP$59*$B101/$C$63)*(IF(COUNTA($D101:IO101)*(12/$C$63)&lt;=$C$9,0,1)),0)+IF(IQ$63=$C$17,0,IF(IP$63=$C$17,$B101*(IP$60),0))</f>
        <v>0</v>
      </c>
      <c r="IQ101" s="50">
        <f>IF(IQ$63&lt;=$C$17,($C$34*IQ$59*$B101/$C$63)*(IF(COUNTA($D101:IP101)*(12/$C$63)&lt;=$C$9,0,1)),0)+IF(IR$63=$C$17,0,IF(IQ$63=$C$17,$B101*(IQ$60),0))</f>
        <v>0</v>
      </c>
      <c r="IR101" s="50">
        <f>IF(IR$63&lt;=$C$17,($C$34*IR$59*$B101/$C$63)*(IF(COUNTA($D101:IQ101)*(12/$C$63)&lt;=$C$9,0,1)),0)+IF(IS$63=$C$17,0,IF(IR$63=$C$17,$B101*(IR$60),0))</f>
        <v>0</v>
      </c>
      <c r="IS101" s="50">
        <f>IF(IS$63&lt;=$C$17,($C$34*IS$59*$B101/$C$63)*(IF(COUNTA($D101:IR101)*(12/$C$63)&lt;=$C$9,0,1)),0)+IF(IT$63=$C$17,0,IF(IS$63=$C$17,$B101*(IS$60),0))</f>
        <v>0</v>
      </c>
      <c r="IT101" s="50">
        <f>IF(IT$63&lt;=$C$17,($C$34*IT$59*$B101/$C$63)*(IF(COUNTA($D101:IS101)*(12/$C$63)&lt;=$C$9,0,1)),0)+IF(IU$63=$C$17,0,IF(IT$63=$C$17,$B101*(IT$60),0))</f>
        <v>0</v>
      </c>
      <c r="IU101" s="50">
        <f>IF(IU$63&lt;=$C$17,($C$34*IU$59*$B101/$C$63)*(IF(COUNTA($D101:IT101)*(12/$C$63)&lt;=$C$9,0,1)),0)+IF(IV$63=$C$17,0,IF(IU$63=$C$17,$B101*(IU$60),0))</f>
        <v>0</v>
      </c>
      <c r="IV101" s="50">
        <f>IF(IV$63&lt;=$C$17,($C$34*IV$59*$B101/$C$63)*(IF(COUNTA($D101:IU101)*(12/$C$63)&lt;=$C$9,0,1)),0)+IF(IW$63=$C$17,0,IF(IV$63=$C$17,$B101*(IV$60),0))</f>
        <v>0</v>
      </c>
      <c r="IW101" s="50">
        <f>IF(IW$63&lt;=$C$17,($C$34*IW$59*$B101/$C$63)*(IF(COUNTA($D101:IV101)*(12/$C$63)&lt;=$C$9,0,1)),0)+IF(IX$63=$C$17,0,IF(IW$63=$C$17,$B101*(IW$60),0))</f>
        <v>0</v>
      </c>
      <c r="IX101" s="50"/>
      <c r="IY101" s="50"/>
      <c r="IZ101" s="50"/>
      <c r="JA101" s="50"/>
      <c r="JB101" s="50"/>
      <c r="JC101" s="50"/>
      <c r="JD101" s="50"/>
      <c r="JE101" s="50"/>
      <c r="JF101" s="50"/>
      <c r="JG101" s="50"/>
      <c r="JH101" s="50"/>
      <c r="JI101" s="50"/>
      <c r="JJ101" s="50"/>
      <c r="JK101" s="50"/>
      <c r="JL101" s="50"/>
      <c r="JM101" s="50"/>
      <c r="JN101" s="50"/>
      <c r="JO101" s="50"/>
      <c r="JP101" s="50"/>
      <c r="JQ101" s="50"/>
      <c r="JR101" s="50"/>
      <c r="JS101" s="50"/>
      <c r="JT101" s="50"/>
      <c r="JU101" s="50"/>
      <c r="JV101" s="50"/>
      <c r="JW101" s="50"/>
      <c r="JX101" s="50"/>
      <c r="JY101" s="50"/>
      <c r="JZ101" s="50"/>
      <c r="KA101" s="50"/>
      <c r="KB101" s="50"/>
      <c r="KC101" s="50"/>
    </row>
    <row r="102" spans="1:289" outlineLevel="1" x14ac:dyDescent="0.25">
      <c r="A102" s="2" t="s">
        <v>55</v>
      </c>
      <c r="B102" s="79">
        <f ca="1">+OFFSET($D$52,0,COUNTA($B$66:B101),,)</f>
        <v>3</v>
      </c>
      <c r="C102" s="88">
        <f t="shared" ca="1" si="61"/>
        <v>169.00334772205053</v>
      </c>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50">
        <f ca="1">IF(AO$63&gt;$C$17,0,-AN$53*(12/$C$63))</f>
        <v>-618.18060000000003</v>
      </c>
      <c r="AO102" s="50">
        <f ca="1">IF(AO$63&lt;=$C$17,($C$34*AO$59*$B102/$C$63)*(IF(COUNTA($D102:AN102)*(12/$C$63)&lt;=$C$9,0,1)),0)+IF(AP$63=$C$17,0,IF(AO$63=$C$17,$B102*(AO$60),0))</f>
        <v>0</v>
      </c>
      <c r="AP102" s="50">
        <f ca="1">IF(AP$63&lt;=$C$17,($C$34*AP$59*$B102/$C$63)*(IF(COUNTA($D102:AO102)*(12/$C$63)&lt;=$C$9,0,1)),0)+IF(AQ$63=$C$17,0,IF(AP$63=$C$17,$B102*(AP$60),0))</f>
        <v>0</v>
      </c>
      <c r="AQ102" s="50">
        <f ca="1">IF(AQ$63&lt;=$C$17,($C$34*AQ$59*$B102/$C$63)*(IF(COUNTA($D102:AP102)*(12/$C$63)&lt;=$C$9,0,1)),0)+IF(AR$63=$C$17,0,IF(AQ$63=$C$17,$B102*(AQ$60),0))</f>
        <v>0</v>
      </c>
      <c r="AR102" s="50">
        <f ca="1">IF(AR$63&lt;=$C$17,($C$34*AR$59*$B102/$C$63)*(IF(COUNTA($D102:AQ102)*(12/$C$63)&lt;=$C$9,0,1)),0)+IF(AS$63=$C$17,0,IF(AR$63=$C$17,$B102*(AR$60),0))</f>
        <v>0</v>
      </c>
      <c r="AS102" s="50">
        <f ca="1">IF(AS$63&lt;=$C$17,($C$34*AS$59*$B102/$C$63)*(IF(COUNTA($D102:AR102)*(12/$C$63)&lt;=$C$9,0,1)),0)+IF(AT$63=$C$17,0,IF(AS$63=$C$17,$B102*(AS$60),0))</f>
        <v>2.3835999999999999</v>
      </c>
      <c r="AT102" s="50">
        <f ca="1">IF(AT$63&lt;=$C$17,($C$34*AT$59*$B102/$C$63)*(IF(COUNTA($D102:AS102)*(12/$C$63)&lt;=$C$9,0,1)),0)+IF(AU$63=$C$17,0,IF(AT$63=$C$17,$B102*(AT$60),0))</f>
        <v>2.3835999999999999</v>
      </c>
      <c r="AU102" s="50">
        <f ca="1">IF(AU$63&lt;=$C$17,($C$34*AU$59*$B102/$C$63)*(IF(COUNTA($D102:AT102)*(12/$C$63)&lt;=$C$9,0,1)),0)+IF(AV$63=$C$17,0,IF(AU$63=$C$17,$B102*(AU$60),0))</f>
        <v>2.3835999999999999</v>
      </c>
      <c r="AV102" s="50">
        <f ca="1">IF(AV$63&lt;=$C$17,($C$34*AV$59*$B102/$C$63)*(IF(COUNTA($D102:AU102)*(12/$C$63)&lt;=$C$9,0,1)),0)+IF(AW$63=$C$17,0,IF(AV$63=$C$17,$B102*(AV$60),0))</f>
        <v>2.3835999999999999</v>
      </c>
      <c r="AW102" s="50">
        <f ca="1">IF(AW$63&lt;=$C$17,($C$34*AW$59*$B102/$C$63)*(IF(COUNTA($D102:AV102)*(12/$C$63)&lt;=$C$9,0,1)),0)+IF(AX$63=$C$17,0,IF(AW$63=$C$17,$B102*(AW$60),0))</f>
        <v>2.3835999999999999</v>
      </c>
      <c r="AX102" s="50">
        <f ca="1">IF(AX$63&lt;=$C$17,($C$34*AX$59*$B102/$C$63)*(IF(COUNTA($D102:AW102)*(12/$C$63)&lt;=$C$9,0,1)),0)+IF(AY$63=$C$17,0,IF(AX$63=$C$17,$B102*(AX$60),0))</f>
        <v>2.3835999999999999</v>
      </c>
      <c r="AY102" s="50">
        <f ca="1">IF(AY$63&lt;=$C$17,($C$34*AY$59*$B102/$C$63)*(IF(COUNTA($D102:AX102)*(12/$C$63)&lt;=$C$9,0,1)),0)+IF(AZ$63=$C$17,0,IF(AY$63=$C$17,$B102*(AY$60),0))</f>
        <v>2.3835999999999999</v>
      </c>
      <c r="AZ102" s="50">
        <f ca="1">IF(AZ$63&lt;=$C$17,($C$34*AZ$59*$B102/$C$63)*(IF(COUNTA($D102:AY102)*(12/$C$63)&lt;=$C$9,0,1)),0)+IF(BA$63=$C$17,0,IF(AZ$63=$C$17,$B102*(AZ$60),0))</f>
        <v>2.3835999999999999</v>
      </c>
      <c r="BA102" s="50">
        <f ca="1">IF(BA$63&lt;=$C$17,($C$34*BA$59*$B102/$C$63)*(IF(COUNTA($D102:AZ102)*(12/$C$63)&lt;=$C$9,0,1)),0)+IF(BB$63=$C$17,0,IF(BA$63=$C$17,$B102*(BA$60),0))</f>
        <v>2.3835999999999999</v>
      </c>
      <c r="BB102" s="50">
        <f ca="1">IF(BB$63&lt;=$C$17,($C$34*BB$59*$B102/$C$63)*(IF(COUNTA($D102:BA102)*(12/$C$63)&lt;=$C$9,0,1)),0)+IF(BC$63=$C$17,0,IF(BB$63=$C$17,$B102*(BB$60),0))</f>
        <v>2.3835999999999999</v>
      </c>
      <c r="BC102" s="50">
        <f ca="1">IF(BC$63&lt;=$C$17,($C$34*BC$59*$B102/$C$63)*(IF(COUNTA($D102:BB102)*(12/$C$63)&lt;=$C$9,0,1)),0)+IF(BD$63=$C$17,0,IF(BC$63=$C$17,$B102*(BC$60),0))</f>
        <v>2.3835999999999999</v>
      </c>
      <c r="BD102" s="50">
        <f ca="1">IF(BD$63&lt;=$C$17,($C$34*BD$59*$B102/$C$63)*(IF(COUNTA($D102:BC102)*(12/$C$63)&lt;=$C$9,0,1)),0)+IF(BE$63=$C$17,0,IF(BD$63=$C$17,$B102*(BD$60),0))</f>
        <v>2.3835999999999999</v>
      </c>
      <c r="BE102" s="50">
        <f ca="1">IF(BE$63&lt;=$C$17,($C$34*BE$59*$B102/$C$63)*(IF(COUNTA($D102:BD102)*(12/$C$63)&lt;=$C$9,0,1)),0)+IF(BF$63=$C$17,0,IF(BE$63=$C$17,$B102*(BE$60),0))</f>
        <v>2.3835999999999999</v>
      </c>
      <c r="BF102" s="50">
        <f ca="1">IF(BF$63&lt;=$C$17,($C$34*BF$59*$B102/$C$63)*(IF(COUNTA($D102:BE102)*(12/$C$63)&lt;=$C$9,0,1)),0)+IF(BG$63=$C$17,0,IF(BF$63=$C$17,$B102*(BF$60),0))</f>
        <v>2.3835999999999999</v>
      </c>
      <c r="BG102" s="50">
        <f ca="1">IF(BG$63&lt;=$C$17,($C$34*BG$59*$B102/$C$63)*(IF(COUNTA($D102:BF102)*(12/$C$63)&lt;=$C$9,0,1)),0)+IF(BH$63=$C$17,0,IF(BG$63=$C$17,$B102*(BG$60),0))</f>
        <v>2.3835999999999999</v>
      </c>
      <c r="BH102" s="50">
        <f ca="1">IF(BH$63&lt;=$C$17,($C$34*BH$59*$B102/$C$63)*(IF(COUNTA($D102:BG102)*(12/$C$63)&lt;=$C$9,0,1)),0)+IF(BI$63=$C$17,0,IF(BH$63=$C$17,$B102*(BH$60),0))</f>
        <v>2.3835999999999999</v>
      </c>
      <c r="BI102" s="50">
        <f ca="1">IF(BI$63&lt;=$C$17,($C$34*BI$59*$B102/$C$63)*(IF(COUNTA($D102:BH102)*(12/$C$63)&lt;=$C$9,0,1)),0)+IF(BJ$63=$C$17,0,IF(BI$63=$C$17,$B102*(BI$60),0))</f>
        <v>2.3835999999999999</v>
      </c>
      <c r="BJ102" s="50">
        <f ca="1">IF(BJ$63&lt;=$C$17,($C$34*BJ$59*$B102/$C$63)*(IF(COUNTA($D102:BI102)*(12/$C$63)&lt;=$C$9,0,1)),0)+IF(BK$63=$C$17,0,IF(BJ$63=$C$17,$B102*(BJ$60),0))</f>
        <v>2.3835999999999999</v>
      </c>
      <c r="BK102" s="50">
        <f ca="1">IF(BK$63&lt;=$C$17,($C$34*BK$59*$B102/$C$63)*(IF(COUNTA($D102:BJ102)*(12/$C$63)&lt;=$C$9,0,1)),0)+IF(BL$63=$C$17,0,IF(BK$63=$C$17,$B102*(BK$60),0))</f>
        <v>2.3835999999999999</v>
      </c>
      <c r="BL102" s="50">
        <f ca="1">IF(BL$63&lt;=$C$17,($C$34*BL$59*$B102/$C$63)*(IF(COUNTA($D102:BK102)*(12/$C$63)&lt;=$C$9,0,1)),0)+IF(BM$63=$C$17,0,IF(BL$63=$C$17,$B102*(BL$60),0))</f>
        <v>2.3835999999999999</v>
      </c>
      <c r="BM102" s="50">
        <f ca="1">IF(BM$63&lt;=$C$17,($C$34*BM$59*$B102/$C$63)*(IF(COUNTA($D102:BL102)*(12/$C$63)&lt;=$C$9,0,1)),0)+IF(BN$63=$C$17,0,IF(BM$63=$C$17,$B102*(BM$60),0))</f>
        <v>2.3835999999999999</v>
      </c>
      <c r="BN102" s="50">
        <f ca="1">IF(BN$63&lt;=$C$17,($C$34*BN$59*$B102/$C$63)*(IF(COUNTA($D102:BM102)*(12/$C$63)&lt;=$C$9,0,1)),0)+IF(BO$63=$C$17,0,IF(BN$63=$C$17,$B102*(BN$60),0))</f>
        <v>2.3835999999999999</v>
      </c>
      <c r="BO102" s="50">
        <f ca="1">IF(BO$63&lt;=$C$17,($C$34*BO$59*$B102/$C$63)*(IF(COUNTA($D102:BN102)*(12/$C$63)&lt;=$C$9,0,1)),0)+IF(BP$63=$C$17,0,IF(BO$63=$C$17,$B102*(BO$60),0))</f>
        <v>2.3835999999999999</v>
      </c>
      <c r="BP102" s="50">
        <f ca="1">IF(BP$63&lt;=$C$17,($C$34*BP$59*$B102/$C$63)*(IF(COUNTA($D102:BO102)*(12/$C$63)&lt;=$C$9,0,1)),0)+IF(BQ$63=$C$17,0,IF(BP$63=$C$17,$B102*(BP$60),0))</f>
        <v>2.3835999999999999</v>
      </c>
      <c r="BQ102" s="50">
        <f ca="1">IF(BQ$63&lt;=$C$17,($C$34*BQ$59*$B102/$C$63)*(IF(COUNTA($D102:BP102)*(12/$C$63)&lt;=$C$9,0,1)),0)+IF(BR$63=$C$17,0,IF(BQ$63=$C$17,$B102*(BQ$60),0))</f>
        <v>2.3835999999999999</v>
      </c>
      <c r="BR102" s="50">
        <f ca="1">IF(BR$63&lt;=$C$17,($C$34*BR$59*$B102/$C$63)*(IF(COUNTA($D102:BQ102)*(12/$C$63)&lt;=$C$9,0,1)),0)+IF(BS$63=$C$17,0,IF(BR$63=$C$17,$B102*(BR$60),0))</f>
        <v>2.3835999999999999</v>
      </c>
      <c r="BS102" s="50">
        <f ca="1">IF(BS$63&lt;=$C$17,($C$34*BS$59*$B102/$C$63)*(IF(COUNTA($D102:BR102)*(12/$C$63)&lt;=$C$9,0,1)),0)+IF(BT$63=$C$17,0,IF(BS$63=$C$17,$B102*(BS$60),0))</f>
        <v>2.3835999999999999</v>
      </c>
      <c r="BT102" s="50">
        <f ca="1">IF(BT$63&lt;=$C$17,($C$34*BT$59*$B102/$C$63)*(IF(COUNTA($D102:BS102)*(12/$C$63)&lt;=$C$9,0,1)),0)+IF(BU$63=$C$17,0,IF(BT$63=$C$17,$B102*(BT$60),0))</f>
        <v>2.3835999999999999</v>
      </c>
      <c r="BU102" s="50">
        <f ca="1">IF(BU$63&lt;=$C$17,($C$34*BU$59*$B102/$C$63)*(IF(COUNTA($D102:BT102)*(12/$C$63)&lt;=$C$9,0,1)),0)+IF(BV$63=$C$17,0,IF(BU$63=$C$17,$B102*(BU$60),0))</f>
        <v>2.3835999999999999</v>
      </c>
      <c r="BV102" s="50">
        <f ca="1">IF(BV$63&lt;=$C$17,($C$34*BV$59*$B102/$C$63)*(IF(COUNTA($D102:BU102)*(12/$C$63)&lt;=$C$9,0,1)),0)+IF(BW$63=$C$17,0,IF(BV$63=$C$17,$B102*(BV$60),0))</f>
        <v>2.3835999999999999</v>
      </c>
      <c r="BW102" s="50">
        <f ca="1">IF(BW$63&lt;=$C$17,($C$34*BW$59*$B102/$C$63)*(IF(COUNTA($D102:BV102)*(12/$C$63)&lt;=$C$9,0,1)),0)+IF(BX$63=$C$17,0,IF(BW$63=$C$17,$B102*(BW$60),0))</f>
        <v>2.3835999999999999</v>
      </c>
      <c r="BX102" s="50">
        <f ca="1">IF(BX$63&lt;=$C$17,($C$34*BX$59*$B102/$C$63)*(IF(COUNTA($D102:BW102)*(12/$C$63)&lt;=$C$9,0,1)),0)+IF(BY$63=$C$17,0,IF(BX$63=$C$17,$B102*(BX$60),0))</f>
        <v>2.3835999999999999</v>
      </c>
      <c r="BY102" s="50">
        <f ca="1">IF(BY$63&lt;=$C$17,($C$34*BY$59*$B102/$C$63)*(IF(COUNTA($D102:BX102)*(12/$C$63)&lt;=$C$9,0,1)),0)+IF(BZ$63=$C$17,0,IF(BY$63=$C$17,$B102*(BY$60),0))</f>
        <v>2.3835999999999999</v>
      </c>
      <c r="BZ102" s="50">
        <f ca="1">IF(BZ$63&lt;=$C$17,($C$34*BZ$59*$B102/$C$63)*(IF(COUNTA($D102:BY102)*(12/$C$63)&lt;=$C$9,0,1)),0)+IF(CA$63=$C$17,0,IF(BZ$63=$C$17,$B102*(BZ$60),0))</f>
        <v>2.3835999999999999</v>
      </c>
      <c r="CA102" s="50">
        <f ca="1">IF(CA$63&lt;=$C$17,($C$34*CA$59*$B102/$C$63)*(IF(COUNTA($D102:BZ102)*(12/$C$63)&lt;=$C$9,0,1)),0)+IF(CB$63=$C$17,0,IF(CA$63=$C$17,$B102*(CA$60),0))</f>
        <v>2.3835999999999999</v>
      </c>
      <c r="CB102" s="50">
        <f ca="1">IF(CB$63&lt;=$C$17,($C$34*CB$59*$B102/$C$63)*(IF(COUNTA($D102:CA102)*(12/$C$63)&lt;=$C$9,0,1)),0)+IF(CC$63=$C$17,0,IF(CB$63=$C$17,$B102*(CB$60),0))</f>
        <v>2.3835999999999999</v>
      </c>
      <c r="CC102" s="50">
        <f ca="1">IF(CC$63&lt;=$C$17,($C$34*CC$59*$B102/$C$63)*(IF(COUNTA($D102:CB102)*(12/$C$63)&lt;=$C$9,0,1)),0)+IF(CD$63=$C$17,0,IF(CC$63=$C$17,$B102*(CC$60),0))</f>
        <v>2.3835999999999999</v>
      </c>
      <c r="CD102" s="50">
        <f ca="1">IF(CD$63&lt;=$C$17,($C$34*CD$59*$B102/$C$63)*(IF(COUNTA($D102:CC102)*(12/$C$63)&lt;=$C$9,0,1)),0)+IF(CE$63=$C$17,0,IF(CD$63=$C$17,$B102*(CD$60),0))</f>
        <v>2.3835999999999999</v>
      </c>
      <c r="CE102" s="50">
        <f ca="1">IF(CE$63&lt;=$C$17,($C$34*CE$59*$B102/$C$63)*(IF(COUNTA($D102:CD102)*(12/$C$63)&lt;=$C$9,0,1)),0)+IF(CF$63=$C$17,0,IF(CE$63=$C$17,$B102*(CE$60),0))</f>
        <v>2.3835999999999999</v>
      </c>
      <c r="CF102" s="50">
        <f ca="1">IF(CF$63&lt;=$C$17,($C$34*CF$59*$B102/$C$63)*(IF(COUNTA($D102:CE102)*(12/$C$63)&lt;=$C$9,0,1)),0)+IF(CG$63=$C$17,0,IF(CF$63=$C$17,$B102*(CF$60),0))</f>
        <v>2.3835999999999999</v>
      </c>
      <c r="CG102" s="50">
        <f ca="1">IF(CG$63&lt;=$C$17,($C$34*CG$59*$B102/$C$63)*(IF(COUNTA($D102:CF102)*(12/$C$63)&lt;=$C$9,0,1)),0)+IF(CH$63=$C$17,0,IF(CG$63=$C$17,$B102*(CG$60),0))</f>
        <v>2.3835999999999999</v>
      </c>
      <c r="CH102" s="50">
        <f ca="1">IF(CH$63&lt;=$C$17,($C$34*CH$59*$B102/$C$63)*(IF(COUNTA($D102:CG102)*(12/$C$63)&lt;=$C$9,0,1)),0)+IF(CI$63=$C$17,0,IF(CH$63=$C$17,$B102*(CH$60),0))</f>
        <v>2.3835999999999999</v>
      </c>
      <c r="CI102" s="50">
        <f ca="1">IF(CI$63&lt;=$C$17,($C$34*CI$59*$B102/$C$63)*(IF(COUNTA($D102:CH102)*(12/$C$63)&lt;=$C$9,0,1)),0)+IF(CJ$63=$C$17,0,IF(CI$63=$C$17,$B102*(CI$60),0))</f>
        <v>2.3835999999999999</v>
      </c>
      <c r="CJ102" s="50">
        <f ca="1">IF(CJ$63&lt;=$C$17,($C$34*CJ$59*$B102/$C$63)*(IF(COUNTA($D102:CI102)*(12/$C$63)&lt;=$C$9,0,1)),0)+IF(CK$63=$C$17,0,IF(CJ$63=$C$17,$B102*(CJ$60),0))</f>
        <v>2.3835999999999999</v>
      </c>
      <c r="CK102" s="50">
        <f ca="1">IF(CK$63&lt;=$C$17,($C$34*CK$59*$B102/$C$63)*(IF(COUNTA($D102:CJ102)*(12/$C$63)&lt;=$C$9,0,1)),0)+IF(CL$63=$C$17,0,IF(CK$63=$C$17,$B102*(CK$60),0))</f>
        <v>2.3835999999999999</v>
      </c>
      <c r="CL102" s="50">
        <f ca="1">IF(CL$63&lt;=$C$17,($C$34*CL$59*$B102/$C$63)*(IF(COUNTA($D102:CK102)*(12/$C$63)&lt;=$C$9,0,1)),0)+IF(CM$63=$C$17,0,IF(CL$63=$C$17,$B102*(CL$60),0))</f>
        <v>2.3835999999999999</v>
      </c>
      <c r="CM102" s="50">
        <f ca="1">IF(CM$63&lt;=$C$17,($C$34*CM$59*$B102/$C$63)*(IF(COUNTA($D102:CL102)*(12/$C$63)&lt;=$C$9,0,1)),0)+IF(CN$63=$C$17,0,IF(CM$63=$C$17,$B102*(CM$60),0))</f>
        <v>2.3835999999999999</v>
      </c>
      <c r="CN102" s="50">
        <f ca="1">IF(CN$63&lt;=$C$17,($C$34*CN$59*$B102/$C$63)*(IF(COUNTA($D102:CM102)*(12/$C$63)&lt;=$C$9,0,1)),0)+IF(CO$63=$C$17,0,IF(CN$63=$C$17,$B102*(CN$60),0))</f>
        <v>2.3835999999999999</v>
      </c>
      <c r="CO102" s="50">
        <f ca="1">IF(CO$63&lt;=$C$17,($C$34*CO$59*$B102/$C$63)*(IF(COUNTA($D102:CN102)*(12/$C$63)&lt;=$C$9,0,1)),0)+IF(CP$63=$C$17,0,IF(CO$63=$C$17,$B102*(CO$60),0))</f>
        <v>2.3835999999999999</v>
      </c>
      <c r="CP102" s="50">
        <f ca="1">IF(CP$63&lt;=$C$17,($C$34*CP$59*$B102/$C$63)*(IF(COUNTA($D102:CO102)*(12/$C$63)&lt;=$C$9,0,1)),0)+IF(CQ$63=$C$17,0,IF(CP$63=$C$17,$B102*(CP$60),0))</f>
        <v>2.3835999999999999</v>
      </c>
      <c r="CQ102" s="50">
        <f ca="1">IF(CQ$63&lt;=$C$17,($C$34*CQ$59*$B102/$C$63)*(IF(COUNTA($D102:CP102)*(12/$C$63)&lt;=$C$9,0,1)),0)+IF(CR$63=$C$17,0,IF(CQ$63=$C$17,$B102*(CQ$60),0))</f>
        <v>2.3835999999999999</v>
      </c>
      <c r="CR102" s="50">
        <f ca="1">IF(CR$63&lt;=$C$17,($C$34*CR$59*$B102/$C$63)*(IF(COUNTA($D102:CQ102)*(12/$C$63)&lt;=$C$9,0,1)),0)+IF(CS$63=$C$17,0,IF(CR$63=$C$17,$B102*(CR$60),0))</f>
        <v>2.3835999999999999</v>
      </c>
      <c r="CS102" s="50">
        <f ca="1">IF(CS$63&lt;=$C$17,($C$34*CS$59*$B102/$C$63)*(IF(COUNTA($D102:CR102)*(12/$C$63)&lt;=$C$9,0,1)),0)+IF(CT$63=$C$17,0,IF(CS$63=$C$17,$B102*(CS$60),0))</f>
        <v>2.3835999999999999</v>
      </c>
      <c r="CT102" s="50">
        <f ca="1">IF(CT$63&lt;=$C$17,($C$34*CT$59*$B102/$C$63)*(IF(COUNTA($D102:CS102)*(12/$C$63)&lt;=$C$9,0,1)),0)+IF(CU$63=$C$17,0,IF(CT$63=$C$17,$B102*(CT$60),0))</f>
        <v>2.3835999999999999</v>
      </c>
      <c r="CU102" s="50">
        <f ca="1">IF(CU$63&lt;=$C$17,($C$34*CU$59*$B102/$C$63)*(IF(COUNTA($D102:CT102)*(12/$C$63)&lt;=$C$9,0,1)),0)+IF(CV$63=$C$17,0,IF(CU$63=$C$17,$B102*(CU$60),0))</f>
        <v>2.3835999999999999</v>
      </c>
      <c r="CV102" s="50">
        <f ca="1">IF(CV$63&lt;=$C$17,($C$34*CV$59*$B102/$C$63)*(IF(COUNTA($D102:CU102)*(12/$C$63)&lt;=$C$9,0,1)),0)+IF(CW$63=$C$17,0,IF(CV$63=$C$17,$B102*(CV$60),0))</f>
        <v>2.3835999999999999</v>
      </c>
      <c r="CW102" s="50">
        <f ca="1">IF(CW$63&lt;=$C$17,($C$34*CW$59*$B102/$C$63)*(IF(COUNTA($D102:CV102)*(12/$C$63)&lt;=$C$9,0,1)),0)+IF(CX$63=$C$17,0,IF(CW$63=$C$17,$B102*(CW$60),0))</f>
        <v>2.3835999999999999</v>
      </c>
      <c r="CX102" s="50">
        <f ca="1">IF(CX$63&lt;=$C$17,($C$34*CX$59*$B102/$C$63)*(IF(COUNTA($D102:CW102)*(12/$C$63)&lt;=$C$9,0,1)),0)+IF(CY$63=$C$17,0,IF(CX$63=$C$17,$B102*(CX$60),0))</f>
        <v>2.3835999999999999</v>
      </c>
      <c r="CY102" s="50">
        <f ca="1">IF(CY$63&lt;=$C$17,($C$34*CY$59*$B102/$C$63)*(IF(COUNTA($D102:CX102)*(12/$C$63)&lt;=$C$9,0,1)),0)+IF(CZ$63=$C$17,0,IF(CY$63=$C$17,$B102*(CY$60),0))</f>
        <v>2.3835999999999999</v>
      </c>
      <c r="CZ102" s="50">
        <f ca="1">IF(CZ$63&lt;=$C$17,($C$34*CZ$59*$B102/$C$63)*(IF(COUNTA($D102:CY102)*(12/$C$63)&lt;=$C$9,0,1)),0)+IF(DA$63=$C$17,0,IF(CZ$63=$C$17,$B102*(CZ$60),0))</f>
        <v>2.3835999999999999</v>
      </c>
      <c r="DA102" s="50">
        <f ca="1">IF(DA$63&lt;=$C$17,($C$34*DA$59*$B102/$C$63)*(IF(COUNTA($D102:CZ102)*(12/$C$63)&lt;=$C$9,0,1)),0)+IF(DB$63=$C$17,0,IF(DA$63=$C$17,$B102*(DA$60),0))</f>
        <v>2.3835999999999999</v>
      </c>
      <c r="DB102" s="50">
        <f ca="1">IF(DB$63&lt;=$C$17,($C$34*DB$59*$B102/$C$63)*(IF(COUNTA($D102:DA102)*(12/$C$63)&lt;=$C$9,0,1)),0)+IF(DC$63=$C$17,0,IF(DB$63=$C$17,$B102*(DB$60),0))</f>
        <v>2.3835999999999999</v>
      </c>
      <c r="DC102" s="50">
        <f ca="1">IF(DC$63&lt;=$C$17,($C$34*DC$59*$B102/$C$63)*(IF(COUNTA($D102:DB102)*(12/$C$63)&lt;=$C$9,0,1)),0)+IF(DD$63=$C$17,0,IF(DC$63=$C$17,$B102*(DC$60),0))</f>
        <v>2.3835999999999999</v>
      </c>
      <c r="DD102" s="50">
        <f ca="1">IF(DD$63&lt;=$C$17,($C$34*DD$59*$B102/$C$63)*(IF(COUNTA($D102:DC102)*(12/$C$63)&lt;=$C$9,0,1)),0)+IF(DE$63=$C$17,0,IF(DD$63=$C$17,$B102*(DD$60),0))</f>
        <v>2.3835999999999999</v>
      </c>
      <c r="DE102" s="50">
        <f ca="1">IF(DE$63&lt;=$C$17,($C$34*DE$59*$B102/$C$63)*(IF(COUNTA($D102:DD102)*(12/$C$63)&lt;=$C$9,0,1)),0)+IF(DF$63=$C$17,0,IF(DE$63=$C$17,$B102*(DE$60),0))</f>
        <v>2.3835999999999999</v>
      </c>
      <c r="DF102" s="50">
        <f ca="1">IF(DF$63&lt;=$C$17,($C$34*DF$59*$B102/$C$63)*(IF(COUNTA($D102:DE102)*(12/$C$63)&lt;=$C$9,0,1)),0)+IF(DG$63=$C$17,0,IF(DF$63=$C$17,$B102*(DF$60),0))</f>
        <v>2.3835999999999999</v>
      </c>
      <c r="DG102" s="50">
        <f ca="1">IF(DG$63&lt;=$C$17,($C$34*DG$59*$B102/$C$63)*(IF(COUNTA($D102:DF102)*(12/$C$63)&lt;=$C$9,0,1)),0)+IF(DH$63=$C$17,0,IF(DG$63=$C$17,$B102*(DG$60),0))</f>
        <v>2.3835999999999999</v>
      </c>
      <c r="DH102" s="50">
        <f ca="1">IF(DH$63&lt;=$C$17,($C$34*DH$59*$B102/$C$63)*(IF(COUNTA($D102:DG102)*(12/$C$63)&lt;=$C$9,0,1)),0)+IF(DI$63=$C$17,0,IF(DH$63=$C$17,$B102*(DH$60),0))</f>
        <v>2.3835999999999999</v>
      </c>
      <c r="DI102" s="50">
        <f ca="1">IF(DI$63&lt;=$C$17,($C$34*DI$59*$B102/$C$63)*(IF(COUNTA($D102:DH102)*(12/$C$63)&lt;=$C$9,0,1)),0)+IF(DJ$63=$C$17,0,IF(DI$63=$C$17,$B102*(DI$60),0))</f>
        <v>2.3835999999999999</v>
      </c>
      <c r="DJ102" s="50">
        <f ca="1">IF(DJ$63&lt;=$C$17,($C$34*DJ$59*$B102/$C$63)*(IF(COUNTA($D102:DI102)*(12/$C$63)&lt;=$C$9,0,1)),0)+IF(DK$63=$C$17,0,IF(DJ$63=$C$17,$B102*(DJ$60),0))</f>
        <v>2.3835999999999999</v>
      </c>
      <c r="DK102" s="50">
        <f ca="1">IF(DK$63&lt;=$C$17,($C$34*DK$59*$B102/$C$63)*(IF(COUNTA($D102:DJ102)*(12/$C$63)&lt;=$C$9,0,1)),0)+IF(DL$63=$C$17,0,IF(DK$63=$C$17,$B102*(DK$60),0))</f>
        <v>2.3835999999999999</v>
      </c>
      <c r="DL102" s="50">
        <f ca="1">IF(DL$63&lt;=$C$17,($C$34*DL$59*$B102/$C$63)*(IF(COUNTA($D102:DK102)*(12/$C$63)&lt;=$C$9,0,1)),0)+IF(DM$63=$C$17,0,IF(DL$63=$C$17,$B102*(DL$60),0))</f>
        <v>2.3835999999999999</v>
      </c>
      <c r="DM102" s="50">
        <f ca="1">IF(DM$63&lt;=$C$17,($C$34*DM$59*$B102/$C$63)*(IF(COUNTA($D102:DL102)*(12/$C$63)&lt;=$C$9,0,1)),0)+IF(DN$63=$C$17,0,IF(DM$63=$C$17,$B102*(DM$60),0))</f>
        <v>2.3835999999999999</v>
      </c>
      <c r="DN102" s="50">
        <f ca="1">IF(DN$63&lt;=$C$17,($C$34*DN$59*$B102/$C$63)*(IF(COUNTA($D102:DM102)*(12/$C$63)&lt;=$C$9,0,1)),0)+IF(DO$63=$C$17,0,IF(DN$63=$C$17,$B102*(DN$60),0))</f>
        <v>2.3835999999999999</v>
      </c>
      <c r="DO102" s="50">
        <f ca="1">IF(DO$63&lt;=$C$17,($C$34*DO$59*$B102/$C$63)*(IF(COUNTA($D102:DN102)*(12/$C$63)&lt;=$C$9,0,1)),0)+IF(DP$63=$C$17,0,IF(DO$63=$C$17,$B102*(DO$60),0))</f>
        <v>2.3835999999999999</v>
      </c>
      <c r="DP102" s="50">
        <f ca="1">IF(DP$63&lt;=$C$17,($C$34*DP$59*$B102/$C$63)*(IF(COUNTA($D102:DO102)*(12/$C$63)&lt;=$C$9,0,1)),0)+IF(DQ$63=$C$17,0,IF(DP$63=$C$17,$B102*(DP$60),0))</f>
        <v>2.3835999999999999</v>
      </c>
      <c r="DQ102" s="50">
        <f ca="1">IF(DQ$63&lt;=$C$17,($C$34*DQ$59*$B102/$C$63)*(IF(COUNTA($D102:DP102)*(12/$C$63)&lt;=$C$9,0,1)),0)+IF(DR$63=$C$17,0,IF(DQ$63=$C$17,$B102*(DQ$60),0))</f>
        <v>2.3835999999999999</v>
      </c>
      <c r="DR102" s="50">
        <f ca="1">IF(DR$63&lt;=$C$17,($C$34*DR$59*$B102/$C$63)*(IF(COUNTA($D102:DQ102)*(12/$C$63)&lt;=$C$9,0,1)),0)+IF(DS$63=$C$17,0,IF(DR$63=$C$17,$B102*(DR$60),0))</f>
        <v>2.3835999999999999</v>
      </c>
      <c r="DS102" s="50">
        <f ca="1">IF(DS$63&lt;=$C$17,($C$34*DS$59*$B102/$C$63)*(IF(COUNTA($D102:DR102)*(12/$C$63)&lt;=$C$9,0,1)),0)+IF(DT$63=$C$17,0,IF(DS$63=$C$17,$B102*(DS$60),0))</f>
        <v>2.3835999999999999</v>
      </c>
      <c r="DT102" s="50">
        <f ca="1">IF(DT$63&lt;=$C$17,($C$34*DT$59*$B102/$C$63)*(IF(COUNTA($D102:DS102)*(12/$C$63)&lt;=$C$9,0,1)),0)+IF(DU$63=$C$17,0,IF(DT$63=$C$17,$B102*(DT$60),0))</f>
        <v>598.87954772205046</v>
      </c>
      <c r="DU102" s="50">
        <f>IF(DU$63&lt;=$C$17,($C$34*DU$59*$B102/$C$63)*(IF(COUNTA($D102:DT102)*(12/$C$63)&lt;=$C$9,0,1)),0)+IF(DV$63=$C$17,0,IF(DU$63=$C$17,$B102*(DU$60),0))</f>
        <v>0</v>
      </c>
      <c r="DV102" s="50">
        <f>IF(DV$63&lt;=$C$17,($C$34*DV$59*$B102/$C$63)*(IF(COUNTA($D102:DU102)*(12/$C$63)&lt;=$C$9,0,1)),0)+IF(DW$63=$C$17,0,IF(DV$63=$C$17,$B102*(DV$60),0))</f>
        <v>0</v>
      </c>
      <c r="DW102" s="50">
        <f>IF(DW$63&lt;=$C$17,($C$34*DW$59*$B102/$C$63)*(IF(COUNTA($D102:DV102)*(12/$C$63)&lt;=$C$9,0,1)),0)+IF(DX$63=$C$17,0,IF(DW$63=$C$17,$B102*(DW$60),0))</f>
        <v>0</v>
      </c>
      <c r="DX102" s="50">
        <f>IF(DX$63&lt;=$C$17,($C$34*DX$59*$B102/$C$63)*(IF(COUNTA($D102:DW102)*(12/$C$63)&lt;=$C$9,0,1)),0)+IF(DY$63=$C$17,0,IF(DX$63=$C$17,$B102*(DX$60),0))</f>
        <v>0</v>
      </c>
      <c r="DY102" s="50">
        <f>IF(DY$63&lt;=$C$17,($C$34*DY$59*$B102/$C$63)*(IF(COUNTA($D102:DX102)*(12/$C$63)&lt;=$C$9,0,1)),0)+IF(DZ$63=$C$17,0,IF(DY$63=$C$17,$B102*(DY$60),0))</f>
        <v>0</v>
      </c>
      <c r="DZ102" s="50">
        <f>IF(DZ$63&lt;=$C$17,($C$34*DZ$59*$B102/$C$63)*(IF(COUNTA($D102:DY102)*(12/$C$63)&lt;=$C$9,0,1)),0)+IF(EA$63=$C$17,0,IF(DZ$63=$C$17,$B102*(DZ$60),0))</f>
        <v>0</v>
      </c>
      <c r="EA102" s="50">
        <f>IF(EA$63&lt;=$C$17,($C$34*EA$59*$B102/$C$63)*(IF(COUNTA($D102:DZ102)*(12/$C$63)&lt;=$C$9,0,1)),0)+IF(EB$63=$C$17,0,IF(EA$63=$C$17,$B102*(EA$60),0))</f>
        <v>0</v>
      </c>
      <c r="EB102" s="50">
        <f>IF(EB$63&lt;=$C$17,($C$34*EB$59*$B102/$C$63)*(IF(COUNTA($D102:EA102)*(12/$C$63)&lt;=$C$9,0,1)),0)+IF(EC$63=$C$17,0,IF(EB$63=$C$17,$B102*(EB$60),0))</f>
        <v>0</v>
      </c>
      <c r="EC102" s="50">
        <f>IF(EC$63&lt;=$C$17,($C$34*EC$59*$B102/$C$63)*(IF(COUNTA($D102:EB102)*(12/$C$63)&lt;=$C$9,0,1)),0)+IF(ED$63=$C$17,0,IF(EC$63=$C$17,$B102*(EC$60),0))</f>
        <v>0</v>
      </c>
      <c r="ED102" s="50">
        <f>IF(ED$63&lt;=$C$17,($C$34*ED$59*$B102/$C$63)*(IF(COUNTA($D102:EC102)*(12/$C$63)&lt;=$C$9,0,1)),0)+IF(EE$63=$C$17,0,IF(ED$63=$C$17,$B102*(ED$60),0))</f>
        <v>0</v>
      </c>
      <c r="EE102" s="50">
        <f>IF(EE$63&lt;=$C$17,($C$34*EE$59*$B102/$C$63)*(IF(COUNTA($D102:ED102)*(12/$C$63)&lt;=$C$9,0,1)),0)+IF(EF$63=$C$17,0,IF(EE$63=$C$17,$B102*(EE$60),0))</f>
        <v>0</v>
      </c>
      <c r="EF102" s="50">
        <f>IF(EF$63&lt;=$C$17,($C$34*EF$59*$B102/$C$63)*(IF(COUNTA($D102:EE102)*(12/$C$63)&lt;=$C$9,0,1)),0)+IF(EG$63=$C$17,0,IF(EF$63=$C$17,$B102*(EF$60),0))</f>
        <v>0</v>
      </c>
      <c r="EG102" s="50">
        <f>IF(EG$63&lt;=$C$17,($C$34*EG$59*$B102/$C$63)*(IF(COUNTA($D102:EF102)*(12/$C$63)&lt;=$C$9,0,1)),0)+IF(EH$63=$C$17,0,IF(EG$63=$C$17,$B102*(EG$60),0))</f>
        <v>0</v>
      </c>
      <c r="EH102" s="50">
        <f>IF(EH$63&lt;=$C$17,($C$34*EH$59*$B102/$C$63)*(IF(COUNTA($D102:EG102)*(12/$C$63)&lt;=$C$9,0,1)),0)+IF(EI$63=$C$17,0,IF(EH$63=$C$17,$B102*(EH$60),0))</f>
        <v>0</v>
      </c>
      <c r="EI102" s="50">
        <f>IF(EI$63&lt;=$C$17,($C$34*EI$59*$B102/$C$63)*(IF(COUNTA($D102:EH102)*(12/$C$63)&lt;=$C$9,0,1)),0)+IF(EJ$63=$C$17,0,IF(EI$63=$C$17,$B102*(EI$60),0))</f>
        <v>0</v>
      </c>
      <c r="EJ102" s="50">
        <f>IF(EJ$63&lt;=$C$17,($C$34*EJ$59*$B102/$C$63)*(IF(COUNTA($D102:EI102)*(12/$C$63)&lt;=$C$9,0,1)),0)+IF(EK$63=$C$17,0,IF(EJ$63=$C$17,$B102*(EJ$60),0))</f>
        <v>0</v>
      </c>
      <c r="EK102" s="50">
        <f>IF(EK$63&lt;=$C$17,($C$34*EK$59*$B102/$C$63)*(IF(COUNTA($D102:EJ102)*(12/$C$63)&lt;=$C$9,0,1)),0)+IF(EL$63=$C$17,0,IF(EK$63=$C$17,$B102*(EK$60),0))</f>
        <v>0</v>
      </c>
      <c r="EL102" s="50">
        <f>IF(EL$63&lt;=$C$17,($C$34*EL$59*$B102/$C$63)*(IF(COUNTA($D102:EK102)*(12/$C$63)&lt;=$C$9,0,1)),0)+IF(EM$63=$C$17,0,IF(EL$63=$C$17,$B102*(EL$60),0))</f>
        <v>0</v>
      </c>
      <c r="EM102" s="50">
        <f>IF(EM$63&lt;=$C$17,($C$34*EM$59*$B102/$C$63)*(IF(COUNTA($D102:EL102)*(12/$C$63)&lt;=$C$9,0,1)),0)+IF(EN$63=$C$17,0,IF(EM$63=$C$17,$B102*(EM$60),0))</f>
        <v>0</v>
      </c>
      <c r="EN102" s="50">
        <f>IF(EN$63&lt;=$C$17,($C$34*EN$59*$B102/$C$63)*(IF(COUNTA($D102:EM102)*(12/$C$63)&lt;=$C$9,0,1)),0)+IF(EO$63=$C$17,0,IF(EN$63=$C$17,$B102*(EN$60),0))</f>
        <v>0</v>
      </c>
      <c r="EO102" s="50">
        <f>IF(EO$63&lt;=$C$17,($C$34*EO$59*$B102/$C$63)*(IF(COUNTA($D102:EN102)*(12/$C$63)&lt;=$C$9,0,1)),0)+IF(EP$63=$C$17,0,IF(EO$63=$C$17,$B102*(EO$60),0))</f>
        <v>0</v>
      </c>
      <c r="EP102" s="50">
        <f>IF(EP$63&lt;=$C$17,($C$34*EP$59*$B102/$C$63)*(IF(COUNTA($D102:EO102)*(12/$C$63)&lt;=$C$9,0,1)),0)+IF(EQ$63=$C$17,0,IF(EP$63=$C$17,$B102*(EP$60),0))</f>
        <v>0</v>
      </c>
      <c r="EQ102" s="50">
        <f>IF(EQ$63&lt;=$C$17,($C$34*EQ$59*$B102/$C$63)*(IF(COUNTA($D102:EP102)*(12/$C$63)&lt;=$C$9,0,1)),0)+IF(ER$63=$C$17,0,IF(EQ$63=$C$17,$B102*(EQ$60),0))</f>
        <v>0</v>
      </c>
      <c r="ER102" s="50">
        <f>IF(ER$63&lt;=$C$17,($C$34*ER$59*$B102/$C$63)*(IF(COUNTA($D102:EQ102)*(12/$C$63)&lt;=$C$9,0,1)),0)+IF(ES$63=$C$17,0,IF(ER$63=$C$17,$B102*(ER$60),0))</f>
        <v>0</v>
      </c>
      <c r="ES102" s="50">
        <f>IF(ES$63&lt;=$C$17,($C$34*ES$59*$B102/$C$63)*(IF(COUNTA($D102:ER102)*(12/$C$63)&lt;=$C$9,0,1)),0)+IF(ET$63=$C$17,0,IF(ES$63=$C$17,$B102*(ES$60),0))</f>
        <v>0</v>
      </c>
      <c r="ET102" s="50">
        <f>IF(ET$63&lt;=$C$17,($C$34*ET$59*$B102/$C$63)*(IF(COUNTA($D102:ES102)*(12/$C$63)&lt;=$C$9,0,1)),0)+IF(EU$63=$C$17,0,IF(ET$63=$C$17,$B102*(ET$60),0))</f>
        <v>0</v>
      </c>
      <c r="EU102" s="50">
        <f>IF(EU$63&lt;=$C$17,($C$34*EU$59*$B102/$C$63)*(IF(COUNTA($D102:ET102)*(12/$C$63)&lt;=$C$9,0,1)),0)+IF(EV$63=$C$17,0,IF(EU$63=$C$17,$B102*(EU$60),0))</f>
        <v>0</v>
      </c>
      <c r="EV102" s="50">
        <f>IF(EV$63&lt;=$C$17,($C$34*EV$59*$B102/$C$63)*(IF(COUNTA($D102:EU102)*(12/$C$63)&lt;=$C$9,0,1)),0)+IF(EW$63=$C$17,0,IF(EV$63=$C$17,$B102*(EV$60),0))</f>
        <v>0</v>
      </c>
      <c r="EW102" s="50">
        <f>IF(EW$63&lt;=$C$17,($C$34*EW$59*$B102/$C$63)*(IF(COUNTA($D102:EV102)*(12/$C$63)&lt;=$C$9,0,1)),0)+IF(EX$63=$C$17,0,IF(EW$63=$C$17,$B102*(EW$60),0))</f>
        <v>0</v>
      </c>
      <c r="EX102" s="50">
        <f>IF(EX$63&lt;=$C$17,($C$34*EX$59*$B102/$C$63)*(IF(COUNTA($D102:EW102)*(12/$C$63)&lt;=$C$9,0,1)),0)+IF(EY$63=$C$17,0,IF(EX$63=$C$17,$B102*(EX$60),0))</f>
        <v>0</v>
      </c>
      <c r="EY102" s="50">
        <f>IF(EY$63&lt;=$C$17,($C$34*EY$59*$B102/$C$63)*(IF(COUNTA($D102:EX102)*(12/$C$63)&lt;=$C$9,0,1)),0)+IF(EZ$63=$C$17,0,IF(EY$63=$C$17,$B102*(EY$60),0))</f>
        <v>0</v>
      </c>
      <c r="EZ102" s="50">
        <f>IF(EZ$63&lt;=$C$17,($C$34*EZ$59*$B102/$C$63)*(IF(COUNTA($D102:EY102)*(12/$C$63)&lt;=$C$9,0,1)),0)+IF(FA$63=$C$17,0,IF(EZ$63=$C$17,$B102*(EZ$60),0))</f>
        <v>0</v>
      </c>
      <c r="FA102" s="50">
        <f>IF(FA$63&lt;=$C$17,($C$34*FA$59*$B102/$C$63)*(IF(COUNTA($D102:EZ102)*(12/$C$63)&lt;=$C$9,0,1)),0)+IF(FB$63=$C$17,0,IF(FA$63=$C$17,$B102*(FA$60),0))</f>
        <v>0</v>
      </c>
      <c r="FB102" s="50">
        <f>IF(FB$63&lt;=$C$17,($C$34*FB$59*$B102/$C$63)*(IF(COUNTA($D102:FA102)*(12/$C$63)&lt;=$C$9,0,1)),0)+IF(FC$63=$C$17,0,IF(FB$63=$C$17,$B102*(FB$60),0))</f>
        <v>0</v>
      </c>
      <c r="FC102" s="50">
        <f>IF(FC$63&lt;=$C$17,($C$34*FC$59*$B102/$C$63)*(IF(COUNTA($D102:FB102)*(12/$C$63)&lt;=$C$9,0,1)),0)+IF(FD$63=$C$17,0,IF(FC$63=$C$17,$B102*(FC$60),0))</f>
        <v>0</v>
      </c>
      <c r="FD102" s="50">
        <f>IF(FD$63&lt;=$C$17,($C$34*FD$59*$B102/$C$63)*(IF(COUNTA($D102:FC102)*(12/$C$63)&lt;=$C$9,0,1)),0)+IF(FE$63=$C$17,0,IF(FD$63=$C$17,$B102*(FD$60),0))</f>
        <v>0</v>
      </c>
      <c r="FE102" s="50">
        <f>IF(FE$63&lt;=$C$17,($C$34*FE$59*$B102/$C$63)*(IF(COUNTA($D102:FD102)*(12/$C$63)&lt;=$C$9,0,1)),0)+IF(FF$63=$C$17,0,IF(FE$63=$C$17,$B102*(FE$60),0))</f>
        <v>0</v>
      </c>
      <c r="FF102" s="50">
        <f>IF(FF$63&lt;=$C$17,($C$34*FF$59*$B102/$C$63)*(IF(COUNTA($D102:FE102)*(12/$C$63)&lt;=$C$9,0,1)),0)+IF(FG$63=$C$17,0,IF(FF$63=$C$17,$B102*(FF$60),0))</f>
        <v>0</v>
      </c>
      <c r="FG102" s="50">
        <f>IF(FG$63&lt;=$C$17,($C$34*FG$59*$B102/$C$63)*(IF(COUNTA($D102:FF102)*(12/$C$63)&lt;=$C$9,0,1)),0)+IF(FH$63=$C$17,0,IF(FG$63=$C$17,$B102*(FG$60),0))</f>
        <v>0</v>
      </c>
      <c r="FH102" s="50">
        <f>IF(FH$63&lt;=$C$17,($C$34*FH$59*$B102/$C$63)*(IF(COUNTA($D102:FG102)*(12/$C$63)&lt;=$C$9,0,1)),0)+IF(FI$63=$C$17,0,IF(FH$63=$C$17,$B102*(FH$60),0))</f>
        <v>0</v>
      </c>
      <c r="FI102" s="50">
        <f>IF(FI$63&lt;=$C$17,($C$34*FI$59*$B102/$C$63)*(IF(COUNTA($D102:FH102)*(12/$C$63)&lt;=$C$9,0,1)),0)+IF(FJ$63=$C$17,0,IF(FI$63=$C$17,$B102*(FI$60),0))</f>
        <v>0</v>
      </c>
      <c r="FJ102" s="50">
        <f>IF(FJ$63&lt;=$C$17,($C$34*FJ$59*$B102/$C$63)*(IF(COUNTA($D102:FI102)*(12/$C$63)&lt;=$C$9,0,1)),0)+IF(FK$63=$C$17,0,IF(FJ$63=$C$17,$B102*(FJ$60),0))</f>
        <v>0</v>
      </c>
      <c r="FK102" s="50">
        <f>IF(FK$63&lt;=$C$17,($C$34*FK$59*$B102/$C$63)*(IF(COUNTA($D102:FJ102)*(12/$C$63)&lt;=$C$9,0,1)),0)+IF(FL$63=$C$17,0,IF(FK$63=$C$17,$B102*(FK$60),0))</f>
        <v>0</v>
      </c>
      <c r="FL102" s="50">
        <f>IF(FL$63&lt;=$C$17,($C$34*FL$59*$B102/$C$63)*(IF(COUNTA($D102:FK102)*(12/$C$63)&lt;=$C$9,0,1)),0)+IF(FM$63=$C$17,0,IF(FL$63=$C$17,$B102*(FL$60),0))</f>
        <v>0</v>
      </c>
      <c r="FM102" s="50">
        <f>IF(FM$63&lt;=$C$17,($C$34*FM$59*$B102/$C$63)*(IF(COUNTA($D102:FL102)*(12/$C$63)&lt;=$C$9,0,1)),0)+IF(FN$63=$C$17,0,IF(FM$63=$C$17,$B102*(FM$60),0))</f>
        <v>0</v>
      </c>
      <c r="FN102" s="50">
        <f>IF(FN$63&lt;=$C$17,($C$34*FN$59*$B102/$C$63)*(IF(COUNTA($D102:FM102)*(12/$C$63)&lt;=$C$9,0,1)),0)+IF(FO$63=$C$17,0,IF(FN$63=$C$17,$B102*(FN$60),0))</f>
        <v>0</v>
      </c>
      <c r="FO102" s="50">
        <f>IF(FO$63&lt;=$C$17,($C$34*FO$59*$B102/$C$63)*(IF(COUNTA($D102:FN102)*(12/$C$63)&lt;=$C$9,0,1)),0)+IF(FP$63=$C$17,0,IF(FO$63=$C$17,$B102*(FO$60),0))</f>
        <v>0</v>
      </c>
      <c r="FP102" s="50">
        <f>IF(FP$63&lt;=$C$17,($C$34*FP$59*$B102/$C$63)*(IF(COUNTA($D102:FO102)*(12/$C$63)&lt;=$C$9,0,1)),0)+IF(FQ$63=$C$17,0,IF(FP$63=$C$17,$B102*(FP$60),0))</f>
        <v>0</v>
      </c>
      <c r="FQ102" s="50">
        <f>IF(FQ$63&lt;=$C$17,($C$34*FQ$59*$B102/$C$63)*(IF(COUNTA($D102:FP102)*(12/$C$63)&lt;=$C$9,0,1)),0)+IF(FR$63=$C$17,0,IF(FQ$63=$C$17,$B102*(FQ$60),0))</f>
        <v>0</v>
      </c>
      <c r="FR102" s="50">
        <f>IF(FR$63&lt;=$C$17,($C$34*FR$59*$B102/$C$63)*(IF(COUNTA($D102:FQ102)*(12/$C$63)&lt;=$C$9,0,1)),0)+IF(FS$63=$C$17,0,IF(FR$63=$C$17,$B102*(FR$60),0))</f>
        <v>0</v>
      </c>
      <c r="FS102" s="50">
        <f>IF(FS$63&lt;=$C$17,($C$34*FS$59*$B102/$C$63)*(IF(COUNTA($D102:FR102)*(12/$C$63)&lt;=$C$9,0,1)),0)+IF(FT$63=$C$17,0,IF(FS$63=$C$17,$B102*(FS$60),0))</f>
        <v>0</v>
      </c>
      <c r="FT102" s="50">
        <f>IF(FT$63&lt;=$C$17,($C$34*FT$59*$B102/$C$63)*(IF(COUNTA($D102:FS102)*(12/$C$63)&lt;=$C$9,0,1)),0)+IF(FU$63=$C$17,0,IF(FT$63=$C$17,$B102*(FT$60),0))</f>
        <v>0</v>
      </c>
      <c r="FU102" s="50">
        <f>IF(FU$63&lt;=$C$17,($C$34*FU$59*$B102/$C$63)*(IF(COUNTA($D102:FT102)*(12/$C$63)&lt;=$C$9,0,1)),0)+IF(FV$63=$C$17,0,IF(FU$63=$C$17,$B102*(FU$60),0))</f>
        <v>0</v>
      </c>
      <c r="FV102" s="50">
        <f>IF(FV$63&lt;=$C$17,($C$34*FV$59*$B102/$C$63)*(IF(COUNTA($D102:FU102)*(12/$C$63)&lt;=$C$9,0,1)),0)+IF(FW$63=$C$17,0,IF(FV$63=$C$17,$B102*(FV$60),0))</f>
        <v>0</v>
      </c>
      <c r="FW102" s="50">
        <f>IF(FW$63&lt;=$C$17,($C$34*FW$59*$B102/$C$63)*(IF(COUNTA($D102:FV102)*(12/$C$63)&lt;=$C$9,0,1)),0)+IF(FX$63=$C$17,0,IF(FW$63=$C$17,$B102*(FW$60),0))</f>
        <v>0</v>
      </c>
      <c r="FX102" s="50">
        <f>IF(FX$63&lt;=$C$17,($C$34*FX$59*$B102/$C$63)*(IF(COUNTA($D102:FW102)*(12/$C$63)&lt;=$C$9,0,1)),0)+IF(FY$63=$C$17,0,IF(FX$63=$C$17,$B102*(FX$60),0))</f>
        <v>0</v>
      </c>
      <c r="FY102" s="50">
        <f>IF(FY$63&lt;=$C$17,($C$34*FY$59*$B102/$C$63)*(IF(COUNTA($D102:FX102)*(12/$C$63)&lt;=$C$9,0,1)),0)+IF(FZ$63=$C$17,0,IF(FY$63=$C$17,$B102*(FY$60),0))</f>
        <v>0</v>
      </c>
      <c r="FZ102" s="50">
        <f>IF(FZ$63&lt;=$C$17,($C$34*FZ$59*$B102/$C$63)*(IF(COUNTA($D102:FY102)*(12/$C$63)&lt;=$C$9,0,1)),0)+IF(GA$63=$C$17,0,IF(FZ$63=$C$17,$B102*(FZ$60),0))</f>
        <v>0</v>
      </c>
      <c r="GA102" s="50">
        <f>IF(GA$63&lt;=$C$17,($C$34*GA$59*$B102/$C$63)*(IF(COUNTA($D102:FZ102)*(12/$C$63)&lt;=$C$9,0,1)),0)+IF(GB$63=$C$17,0,IF(GA$63=$C$17,$B102*(GA$60),0))</f>
        <v>0</v>
      </c>
      <c r="GB102" s="50">
        <f>IF(GB$63&lt;=$C$17,($C$34*GB$59*$B102/$C$63)*(IF(COUNTA($D102:GA102)*(12/$C$63)&lt;=$C$9,0,1)),0)+IF(GC$63=$C$17,0,IF(GB$63=$C$17,$B102*(GB$60),0))</f>
        <v>0</v>
      </c>
      <c r="GC102" s="50">
        <f>IF(GC$63&lt;=$C$17,($C$34*GC$59*$B102/$C$63)*(IF(COUNTA($D102:GB102)*(12/$C$63)&lt;=$C$9,0,1)),0)+IF(GD$63=$C$17,0,IF(GC$63=$C$17,$B102*(GC$60),0))</f>
        <v>0</v>
      </c>
      <c r="GD102" s="50">
        <f>IF(GD$63&lt;=$C$17,($C$34*GD$59*$B102/$C$63)*(IF(COUNTA($D102:GC102)*(12/$C$63)&lt;=$C$9,0,1)),0)+IF(GE$63=$C$17,0,IF(GD$63=$C$17,$B102*(GD$60),0))</f>
        <v>0</v>
      </c>
      <c r="GE102" s="50">
        <f>IF(GE$63&lt;=$C$17,($C$34*GE$59*$B102/$C$63)*(IF(COUNTA($D102:GD102)*(12/$C$63)&lt;=$C$9,0,1)),0)+IF(GF$63=$C$17,0,IF(GE$63=$C$17,$B102*(GE$60),0))</f>
        <v>0</v>
      </c>
      <c r="GF102" s="50">
        <f>IF(GF$63&lt;=$C$17,($C$34*GF$59*$B102/$C$63)*(IF(COUNTA($D102:GE102)*(12/$C$63)&lt;=$C$9,0,1)),0)+IF(GG$63=$C$17,0,IF(GF$63=$C$17,$B102*(GF$60),0))</f>
        <v>0</v>
      </c>
      <c r="GG102" s="50">
        <f>IF(GG$63&lt;=$C$17,($C$34*GG$59*$B102/$C$63)*(IF(COUNTA($D102:GF102)*(12/$C$63)&lt;=$C$9,0,1)),0)+IF(GH$63=$C$17,0,IF(GG$63=$C$17,$B102*(GG$60),0))</f>
        <v>0</v>
      </c>
      <c r="GH102" s="50">
        <f>IF(GH$63&lt;=$C$17,($C$34*GH$59*$B102/$C$63)*(IF(COUNTA($D102:GG102)*(12/$C$63)&lt;=$C$9,0,1)),0)+IF(GI$63=$C$17,0,IF(GH$63=$C$17,$B102*(GH$60),0))</f>
        <v>0</v>
      </c>
      <c r="GI102" s="50">
        <f>IF(GI$63&lt;=$C$17,($C$34*GI$59*$B102/$C$63)*(IF(COUNTA($D102:GH102)*(12/$C$63)&lt;=$C$9,0,1)),0)+IF(GJ$63=$C$17,0,IF(GI$63=$C$17,$B102*(GI$60),0))</f>
        <v>0</v>
      </c>
      <c r="GJ102" s="50">
        <f>IF(GJ$63&lt;=$C$17,($C$34*GJ$59*$B102/$C$63)*(IF(COUNTA($D102:GI102)*(12/$C$63)&lt;=$C$9,0,1)),0)+IF(GK$63=$C$17,0,IF(GJ$63=$C$17,$B102*(GJ$60),0))</f>
        <v>0</v>
      </c>
      <c r="GK102" s="50">
        <f>IF(GK$63&lt;=$C$17,($C$34*GK$59*$B102/$C$63)*(IF(COUNTA($D102:GJ102)*(12/$C$63)&lt;=$C$9,0,1)),0)+IF(GL$63=$C$17,0,IF(GK$63=$C$17,$B102*(GK$60),0))</f>
        <v>0</v>
      </c>
      <c r="GL102" s="50">
        <f>IF(GL$63&lt;=$C$17,($C$34*GL$59*$B102/$C$63)*(IF(COUNTA($D102:GK102)*(12/$C$63)&lt;=$C$9,0,1)),0)+IF(GM$63=$C$17,0,IF(GL$63=$C$17,$B102*(GL$60),0))</f>
        <v>0</v>
      </c>
      <c r="GM102" s="50">
        <f>IF(GM$63&lt;=$C$17,($C$34*GM$59*$B102/$C$63)*(IF(COUNTA($D102:GL102)*(12/$C$63)&lt;=$C$9,0,1)),0)+IF(GN$63=$C$17,0,IF(GM$63=$C$17,$B102*(GM$60),0))</f>
        <v>0</v>
      </c>
      <c r="GN102" s="50">
        <f>IF(GN$63&lt;=$C$17,($C$34*GN$59*$B102/$C$63)*(IF(COUNTA($D102:GM102)*(12/$C$63)&lt;=$C$9,0,1)),0)+IF(GO$63=$C$17,0,IF(GN$63=$C$17,$B102*(GN$60),0))</f>
        <v>0</v>
      </c>
      <c r="GO102" s="50">
        <f>IF(GO$63&lt;=$C$17,($C$34*GO$59*$B102/$C$63)*(IF(COUNTA($D102:GN102)*(12/$C$63)&lt;=$C$9,0,1)),0)+IF(GP$63=$C$17,0,IF(GO$63=$C$17,$B102*(GO$60),0))</f>
        <v>0</v>
      </c>
      <c r="GP102" s="50">
        <f>IF(GP$63&lt;=$C$17,($C$34*GP$59*$B102/$C$63)*(IF(COUNTA($D102:GO102)*(12/$C$63)&lt;=$C$9,0,1)),0)+IF(GQ$63=$C$17,0,IF(GP$63=$C$17,$B102*(GP$60),0))</f>
        <v>0</v>
      </c>
      <c r="GQ102" s="50">
        <f>IF(GQ$63&lt;=$C$17,($C$34*GQ$59*$B102/$C$63)*(IF(COUNTA($D102:GP102)*(12/$C$63)&lt;=$C$9,0,1)),0)+IF(GR$63=$C$17,0,IF(GQ$63=$C$17,$B102*(GQ$60),0))</f>
        <v>0</v>
      </c>
      <c r="GR102" s="50">
        <f>IF(GR$63&lt;=$C$17,($C$34*GR$59*$B102/$C$63)*(IF(COUNTA($D102:GQ102)*(12/$C$63)&lt;=$C$9,0,1)),0)+IF(GS$63=$C$17,0,IF(GR$63=$C$17,$B102*(GR$60),0))</f>
        <v>0</v>
      </c>
      <c r="GS102" s="50">
        <f>IF(GS$63&lt;=$C$17,($C$34*GS$59*$B102/$C$63)*(IF(COUNTA($D102:GR102)*(12/$C$63)&lt;=$C$9,0,1)),0)+IF(GT$63=$C$17,0,IF(GS$63=$C$17,$B102*(GS$60),0))</f>
        <v>0</v>
      </c>
      <c r="GT102" s="50">
        <f>IF(GT$63&lt;=$C$17,($C$34*GT$59*$B102/$C$63)*(IF(COUNTA($D102:GS102)*(12/$C$63)&lt;=$C$9,0,1)),0)+IF(GU$63=$C$17,0,IF(GT$63=$C$17,$B102*(GT$60),0))</f>
        <v>0</v>
      </c>
      <c r="GU102" s="50">
        <f>IF(GU$63&lt;=$C$17,($C$34*GU$59*$B102/$C$63)*(IF(COUNTA($D102:GT102)*(12/$C$63)&lt;=$C$9,0,1)),0)+IF(GV$63=$C$17,0,IF(GU$63=$C$17,$B102*(GU$60),0))</f>
        <v>0</v>
      </c>
      <c r="GV102" s="50">
        <f>IF(GV$63&lt;=$C$17,($C$34*GV$59*$B102/$C$63)*(IF(COUNTA($D102:GU102)*(12/$C$63)&lt;=$C$9,0,1)),0)+IF(GW$63=$C$17,0,IF(GV$63=$C$17,$B102*(GV$60),0))</f>
        <v>0</v>
      </c>
      <c r="GW102" s="50">
        <f>IF(GW$63&lt;=$C$17,($C$34*GW$59*$B102/$C$63)*(IF(COUNTA($D102:GV102)*(12/$C$63)&lt;=$C$9,0,1)),0)+IF(GX$63=$C$17,0,IF(GW$63=$C$17,$B102*(GW$60),0))</f>
        <v>0</v>
      </c>
      <c r="GX102" s="50">
        <f>IF(GX$63&lt;=$C$17,($C$34*GX$59*$B102/$C$63)*(IF(COUNTA($D102:GW102)*(12/$C$63)&lt;=$C$9,0,1)),0)+IF(GY$63=$C$17,0,IF(GX$63=$C$17,$B102*(GX$60),0))</f>
        <v>0</v>
      </c>
      <c r="GY102" s="50">
        <f>IF(GY$63&lt;=$C$17,($C$34*GY$59*$B102/$C$63)*(IF(COUNTA($D102:GX102)*(12/$C$63)&lt;=$C$9,0,1)),0)+IF(GZ$63=$C$17,0,IF(GY$63=$C$17,$B102*(GY$60),0))</f>
        <v>0</v>
      </c>
      <c r="GZ102" s="50">
        <f>IF(GZ$63&lt;=$C$17,($C$34*GZ$59*$B102/$C$63)*(IF(COUNTA($D102:GY102)*(12/$C$63)&lt;=$C$9,0,1)),0)+IF(HA$63=$C$17,0,IF(GZ$63=$C$17,$B102*(GZ$60),0))</f>
        <v>0</v>
      </c>
      <c r="HA102" s="50">
        <f>IF(HA$63&lt;=$C$17,($C$34*HA$59*$B102/$C$63)*(IF(COUNTA($D102:GZ102)*(12/$C$63)&lt;=$C$9,0,1)),0)+IF(HB$63=$C$17,0,IF(HA$63=$C$17,$B102*(HA$60),0))</f>
        <v>0</v>
      </c>
      <c r="HB102" s="50">
        <f>IF(HB$63&lt;=$C$17,($C$34*HB$59*$B102/$C$63)*(IF(COUNTA($D102:HA102)*(12/$C$63)&lt;=$C$9,0,1)),0)+IF(HC$63=$C$17,0,IF(HB$63=$C$17,$B102*(HB$60),0))</f>
        <v>0</v>
      </c>
      <c r="HC102" s="50">
        <f>IF(HC$63&lt;=$C$17,($C$34*HC$59*$B102/$C$63)*(IF(COUNTA($D102:HB102)*(12/$C$63)&lt;=$C$9,0,1)),0)+IF(HD$63=$C$17,0,IF(HC$63=$C$17,$B102*(HC$60),0))</f>
        <v>0</v>
      </c>
      <c r="HD102" s="50">
        <f>IF(HD$63&lt;=$C$17,($C$34*HD$59*$B102/$C$63)*(IF(COUNTA($D102:HC102)*(12/$C$63)&lt;=$C$9,0,1)),0)+IF(HE$63=$C$17,0,IF(HD$63=$C$17,$B102*(HD$60),0))</f>
        <v>0</v>
      </c>
      <c r="HE102" s="50">
        <f>IF(HE$63&lt;=$C$17,($C$34*HE$59*$B102/$C$63)*(IF(COUNTA($D102:HD102)*(12/$C$63)&lt;=$C$9,0,1)),0)+IF(HF$63=$C$17,0,IF(HE$63=$C$17,$B102*(HE$60),0))</f>
        <v>0</v>
      </c>
      <c r="HF102" s="50">
        <f>IF(HF$63&lt;=$C$17,($C$34*HF$59*$B102/$C$63)*(IF(COUNTA($D102:HE102)*(12/$C$63)&lt;=$C$9,0,1)),0)+IF(HG$63=$C$17,0,IF(HF$63=$C$17,$B102*(HF$60),0))</f>
        <v>0</v>
      </c>
      <c r="HG102" s="50">
        <f>IF(HG$63&lt;=$C$17,($C$34*HG$59*$B102/$C$63)*(IF(COUNTA($D102:HF102)*(12/$C$63)&lt;=$C$9,0,1)),0)+IF(HH$63=$C$17,0,IF(HG$63=$C$17,$B102*(HG$60),0))</f>
        <v>0</v>
      </c>
      <c r="HH102" s="50">
        <f>IF(HH$63&lt;=$C$17,($C$34*HH$59*$B102/$C$63)*(IF(COUNTA($D102:HG102)*(12/$C$63)&lt;=$C$9,0,1)),0)+IF(HI$63=$C$17,0,IF(HH$63=$C$17,$B102*(HH$60),0))</f>
        <v>0</v>
      </c>
      <c r="HI102" s="50">
        <f>IF(HI$63&lt;=$C$17,($C$34*HI$59*$B102/$C$63)*(IF(COUNTA($D102:HH102)*(12/$C$63)&lt;=$C$9,0,1)),0)+IF(HJ$63=$C$17,0,IF(HI$63=$C$17,$B102*(HI$60),0))</f>
        <v>0</v>
      </c>
      <c r="HJ102" s="50">
        <f>IF(HJ$63&lt;=$C$17,($C$34*HJ$59*$B102/$C$63)*(IF(COUNTA($D102:HI102)*(12/$C$63)&lt;=$C$9,0,1)),0)+IF(HK$63=$C$17,0,IF(HJ$63=$C$17,$B102*(HJ$60),0))</f>
        <v>0</v>
      </c>
      <c r="HK102" s="50">
        <f>IF(HK$63&lt;=$C$17,($C$34*HK$59*$B102/$C$63)*(IF(COUNTA($D102:HJ102)*(12/$C$63)&lt;=$C$9,0,1)),0)+IF(HL$63=$C$17,0,IF(HK$63=$C$17,$B102*(HK$60),0))</f>
        <v>0</v>
      </c>
      <c r="HL102" s="50">
        <f>IF(HL$63&lt;=$C$17,($C$34*HL$59*$B102/$C$63)*(IF(COUNTA($D102:HK102)*(12/$C$63)&lt;=$C$9,0,1)),0)+IF(HM$63=$C$17,0,IF(HL$63=$C$17,$B102*(HL$60),0))</f>
        <v>0</v>
      </c>
      <c r="HM102" s="50">
        <f>IF(HM$63&lt;=$C$17,($C$34*HM$59*$B102/$C$63)*(IF(COUNTA($D102:HL102)*(12/$C$63)&lt;=$C$9,0,1)),0)+IF(HN$63=$C$17,0,IF(HM$63=$C$17,$B102*(HM$60),0))</f>
        <v>0</v>
      </c>
      <c r="HN102" s="50">
        <f>IF(HN$63&lt;=$C$17,($C$34*HN$59*$B102/$C$63)*(IF(COUNTA($D102:HM102)*(12/$C$63)&lt;=$C$9,0,1)),0)+IF(HO$63=$C$17,0,IF(HN$63=$C$17,$B102*(HN$60),0))</f>
        <v>0</v>
      </c>
      <c r="HO102" s="50">
        <f>IF(HO$63&lt;=$C$17,($C$34*HO$59*$B102/$C$63)*(IF(COUNTA($D102:HN102)*(12/$C$63)&lt;=$C$9,0,1)),0)+IF(HP$63=$C$17,0,IF(HO$63=$C$17,$B102*(HO$60),0))</f>
        <v>0</v>
      </c>
      <c r="HP102" s="50">
        <f>IF(HP$63&lt;=$C$17,($C$34*HP$59*$B102/$C$63)*(IF(COUNTA($D102:HO102)*(12/$C$63)&lt;=$C$9,0,1)),0)+IF(HQ$63=$C$17,0,IF(HP$63=$C$17,$B102*(HP$60),0))</f>
        <v>0</v>
      </c>
      <c r="HQ102" s="50">
        <f>IF(HQ$63&lt;=$C$17,($C$34*HQ$59*$B102/$C$63)*(IF(COUNTA($D102:HP102)*(12/$C$63)&lt;=$C$9,0,1)),0)+IF(HR$63=$C$17,0,IF(HQ$63=$C$17,$B102*(HQ$60),0))</f>
        <v>0</v>
      </c>
      <c r="HR102" s="50">
        <f>IF(HR$63&lt;=$C$17,($C$34*HR$59*$B102/$C$63)*(IF(COUNTA($D102:HQ102)*(12/$C$63)&lt;=$C$9,0,1)),0)+IF(HS$63=$C$17,0,IF(HR$63=$C$17,$B102*(HR$60),0))</f>
        <v>0</v>
      </c>
      <c r="HS102" s="50">
        <f>IF(HS$63&lt;=$C$17,($C$34*HS$59*$B102/$C$63)*(IF(COUNTA($D102:HR102)*(12/$C$63)&lt;=$C$9,0,1)),0)+IF(HT$63=$C$17,0,IF(HS$63=$C$17,$B102*(HS$60),0))</f>
        <v>0</v>
      </c>
      <c r="HT102" s="50">
        <f>IF(HT$63&lt;=$C$17,($C$34*HT$59*$B102/$C$63)*(IF(COUNTA($D102:HS102)*(12/$C$63)&lt;=$C$9,0,1)),0)+IF(HU$63=$C$17,0,IF(HT$63=$C$17,$B102*(HT$60),0))</f>
        <v>0</v>
      </c>
      <c r="HU102" s="50">
        <f>IF(HU$63&lt;=$C$17,($C$34*HU$59*$B102/$C$63)*(IF(COUNTA($D102:HT102)*(12/$C$63)&lt;=$C$9,0,1)),0)+IF(HV$63=$C$17,0,IF(HU$63=$C$17,$B102*(HU$60),0))</f>
        <v>0</v>
      </c>
      <c r="HV102" s="50">
        <f>IF(HV$63&lt;=$C$17,($C$34*HV$59*$B102/$C$63)*(IF(COUNTA($D102:HU102)*(12/$C$63)&lt;=$C$9,0,1)),0)+IF(HW$63=$C$17,0,IF(HV$63=$C$17,$B102*(HV$60),0))</f>
        <v>0</v>
      </c>
      <c r="HW102" s="50">
        <f>IF(HW$63&lt;=$C$17,($C$34*HW$59*$B102/$C$63)*(IF(COUNTA($D102:HV102)*(12/$C$63)&lt;=$C$9,0,1)),0)+IF(HX$63=$C$17,0,IF(HW$63=$C$17,$B102*(HW$60),0))</f>
        <v>0</v>
      </c>
      <c r="HX102" s="50">
        <f>IF(HX$63&lt;=$C$17,($C$34*HX$59*$B102/$C$63)*(IF(COUNTA($D102:HW102)*(12/$C$63)&lt;=$C$9,0,1)),0)+IF(HY$63=$C$17,0,IF(HX$63=$C$17,$B102*(HX$60),0))</f>
        <v>0</v>
      </c>
      <c r="HY102" s="50">
        <f>IF(HY$63&lt;=$C$17,($C$34*HY$59*$B102/$C$63)*(IF(COUNTA($D102:HX102)*(12/$C$63)&lt;=$C$9,0,1)),0)+IF(HZ$63=$C$17,0,IF(HY$63=$C$17,$B102*(HY$60),0))</f>
        <v>0</v>
      </c>
      <c r="HZ102" s="50">
        <f>IF(HZ$63&lt;=$C$17,($C$34*HZ$59*$B102/$C$63)*(IF(COUNTA($D102:HY102)*(12/$C$63)&lt;=$C$9,0,1)),0)+IF(IA$63=$C$17,0,IF(HZ$63=$C$17,$B102*(HZ$60),0))</f>
        <v>0</v>
      </c>
      <c r="IA102" s="50">
        <f>IF(IA$63&lt;=$C$17,($C$34*IA$59*$B102/$C$63)*(IF(COUNTA($D102:HZ102)*(12/$C$63)&lt;=$C$9,0,1)),0)+IF(IB$63=$C$17,0,IF(IA$63=$C$17,$B102*(IA$60),0))</f>
        <v>0</v>
      </c>
      <c r="IB102" s="50">
        <f>IF(IB$63&lt;=$C$17,($C$34*IB$59*$B102/$C$63)*(IF(COUNTA($D102:IA102)*(12/$C$63)&lt;=$C$9,0,1)),0)+IF(IC$63=$C$17,0,IF(IB$63=$C$17,$B102*(IB$60),0))</f>
        <v>0</v>
      </c>
      <c r="IC102" s="50">
        <f>IF(IC$63&lt;=$C$17,($C$34*IC$59*$B102/$C$63)*(IF(COUNTA($D102:IB102)*(12/$C$63)&lt;=$C$9,0,1)),0)+IF(ID$63=$C$17,0,IF(IC$63=$C$17,$B102*(IC$60),0))</f>
        <v>0</v>
      </c>
      <c r="ID102" s="50">
        <f>IF(ID$63&lt;=$C$17,($C$34*ID$59*$B102/$C$63)*(IF(COUNTA($D102:IC102)*(12/$C$63)&lt;=$C$9,0,1)),0)+IF(IE$63=$C$17,0,IF(ID$63=$C$17,$B102*(ID$60),0))</f>
        <v>0</v>
      </c>
      <c r="IE102" s="50">
        <f>IF(IE$63&lt;=$C$17,($C$34*IE$59*$B102/$C$63)*(IF(COUNTA($D102:ID102)*(12/$C$63)&lt;=$C$9,0,1)),0)+IF(IF$63=$C$17,0,IF(IE$63=$C$17,$B102*(IE$60),0))</f>
        <v>0</v>
      </c>
      <c r="IF102" s="50">
        <f>IF(IF$63&lt;=$C$17,($C$34*IF$59*$B102/$C$63)*(IF(COUNTA($D102:IE102)*(12/$C$63)&lt;=$C$9,0,1)),0)+IF(IG$63=$C$17,0,IF(IF$63=$C$17,$B102*(IF$60),0))</f>
        <v>0</v>
      </c>
      <c r="IG102" s="50">
        <f>IF(IG$63&lt;=$C$17,($C$34*IG$59*$B102/$C$63)*(IF(COUNTA($D102:IF102)*(12/$C$63)&lt;=$C$9,0,1)),0)+IF(IH$63=$C$17,0,IF(IG$63=$C$17,$B102*(IG$60),0))</f>
        <v>0</v>
      </c>
      <c r="IH102" s="50">
        <f>IF(IH$63&lt;=$C$17,($C$34*IH$59*$B102/$C$63)*(IF(COUNTA($D102:IG102)*(12/$C$63)&lt;=$C$9,0,1)),0)+IF(II$63=$C$17,0,IF(IH$63=$C$17,$B102*(IH$60),0))</f>
        <v>0</v>
      </c>
      <c r="II102" s="50">
        <f>IF(II$63&lt;=$C$17,($C$34*II$59*$B102/$C$63)*(IF(COUNTA($D102:IH102)*(12/$C$63)&lt;=$C$9,0,1)),0)+IF(IJ$63=$C$17,0,IF(II$63=$C$17,$B102*(II$60),0))</f>
        <v>0</v>
      </c>
      <c r="IJ102" s="50">
        <f>IF(IJ$63&lt;=$C$17,($C$34*IJ$59*$B102/$C$63)*(IF(COUNTA($D102:II102)*(12/$C$63)&lt;=$C$9,0,1)),0)+IF(IK$63=$C$17,0,IF(IJ$63=$C$17,$B102*(IJ$60),0))</f>
        <v>0</v>
      </c>
      <c r="IK102" s="50">
        <f>IF(IK$63&lt;=$C$17,($C$34*IK$59*$B102/$C$63)*(IF(COUNTA($D102:IJ102)*(12/$C$63)&lt;=$C$9,0,1)),0)+IF(IL$63=$C$17,0,IF(IK$63=$C$17,$B102*(IK$60),0))</f>
        <v>0</v>
      </c>
      <c r="IL102" s="50">
        <f>IF(IL$63&lt;=$C$17,($C$34*IL$59*$B102/$C$63)*(IF(COUNTA($D102:IK102)*(12/$C$63)&lt;=$C$9,0,1)),0)+IF(IM$63=$C$17,0,IF(IL$63=$C$17,$B102*(IL$60),0))</f>
        <v>0</v>
      </c>
      <c r="IM102" s="50">
        <f>IF(IM$63&lt;=$C$17,($C$34*IM$59*$B102/$C$63)*(IF(COUNTA($D102:IL102)*(12/$C$63)&lt;=$C$9,0,1)),0)+IF(IN$63=$C$17,0,IF(IM$63=$C$17,$B102*(IM$60),0))</f>
        <v>0</v>
      </c>
      <c r="IN102" s="50">
        <f>IF(IN$63&lt;=$C$17,($C$34*IN$59*$B102/$C$63)*(IF(COUNTA($D102:IM102)*(12/$C$63)&lt;=$C$9,0,1)),0)+IF(IO$63=$C$17,0,IF(IN$63=$C$17,$B102*(IN$60),0))</f>
        <v>0</v>
      </c>
      <c r="IO102" s="50">
        <f>IF(IO$63&lt;=$C$17,($C$34*IO$59*$B102/$C$63)*(IF(COUNTA($D102:IN102)*(12/$C$63)&lt;=$C$9,0,1)),0)+IF(IP$63=$C$17,0,IF(IO$63=$C$17,$B102*(IO$60),0))</f>
        <v>0</v>
      </c>
      <c r="IP102" s="50">
        <f>IF(IP$63&lt;=$C$17,($C$34*IP$59*$B102/$C$63)*(IF(COUNTA($D102:IO102)*(12/$C$63)&lt;=$C$9,0,1)),0)+IF(IQ$63=$C$17,0,IF(IP$63=$C$17,$B102*(IP$60),0))</f>
        <v>0</v>
      </c>
      <c r="IQ102" s="50">
        <f>IF(IQ$63&lt;=$C$17,($C$34*IQ$59*$B102/$C$63)*(IF(COUNTA($D102:IP102)*(12/$C$63)&lt;=$C$9,0,1)),0)+IF(IR$63=$C$17,0,IF(IQ$63=$C$17,$B102*(IQ$60),0))</f>
        <v>0</v>
      </c>
      <c r="IR102" s="50">
        <f>IF(IR$63&lt;=$C$17,($C$34*IR$59*$B102/$C$63)*(IF(COUNTA($D102:IQ102)*(12/$C$63)&lt;=$C$9,0,1)),0)+IF(IS$63=$C$17,0,IF(IR$63=$C$17,$B102*(IR$60),0))</f>
        <v>0</v>
      </c>
      <c r="IS102" s="50">
        <f>IF(IS$63&lt;=$C$17,($C$34*IS$59*$B102/$C$63)*(IF(COUNTA($D102:IR102)*(12/$C$63)&lt;=$C$9,0,1)),0)+IF(IT$63=$C$17,0,IF(IS$63=$C$17,$B102*(IS$60),0))</f>
        <v>0</v>
      </c>
      <c r="IT102" s="50">
        <f>IF(IT$63&lt;=$C$17,($C$34*IT$59*$B102/$C$63)*(IF(COUNTA($D102:IS102)*(12/$C$63)&lt;=$C$9,0,1)),0)+IF(IU$63=$C$17,0,IF(IT$63=$C$17,$B102*(IT$60),0))</f>
        <v>0</v>
      </c>
      <c r="IU102" s="50">
        <f>IF(IU$63&lt;=$C$17,($C$34*IU$59*$B102/$C$63)*(IF(COUNTA($D102:IT102)*(12/$C$63)&lt;=$C$9,0,1)),0)+IF(IV$63=$C$17,0,IF(IU$63=$C$17,$B102*(IU$60),0))</f>
        <v>0</v>
      </c>
      <c r="IV102" s="50">
        <f>IF(IV$63&lt;=$C$17,($C$34*IV$59*$B102/$C$63)*(IF(COUNTA($D102:IU102)*(12/$C$63)&lt;=$C$9,0,1)),0)+IF(IW$63=$C$17,0,IF(IV$63=$C$17,$B102*(IV$60),0))</f>
        <v>0</v>
      </c>
      <c r="IW102" s="50">
        <f>IF(IW$63&lt;=$C$17,($C$34*IW$59*$B102/$C$63)*(IF(COUNTA($D102:IV102)*(12/$C$63)&lt;=$C$9,0,1)),0)+IF(IX$63=$C$17,0,IF(IW$63=$C$17,$B102*(IW$60),0))</f>
        <v>0</v>
      </c>
      <c r="IX102" s="50"/>
      <c r="IY102" s="50"/>
      <c r="IZ102" s="50"/>
      <c r="JA102" s="50"/>
      <c r="JB102" s="50"/>
      <c r="JC102" s="50"/>
      <c r="JD102" s="50"/>
      <c r="JE102" s="50"/>
      <c r="JF102" s="50"/>
      <c r="JG102" s="50"/>
      <c r="JH102" s="50"/>
      <c r="JI102" s="50"/>
      <c r="JJ102" s="50"/>
      <c r="JK102" s="50"/>
      <c r="JL102" s="50"/>
      <c r="JM102" s="50"/>
      <c r="JN102" s="50"/>
      <c r="JO102" s="50"/>
      <c r="JP102" s="50"/>
      <c r="JQ102" s="50"/>
      <c r="JR102" s="50"/>
      <c r="JS102" s="50"/>
      <c r="JT102" s="50"/>
      <c r="JU102" s="50"/>
      <c r="JV102" s="50"/>
      <c r="JW102" s="50"/>
      <c r="JX102" s="50"/>
      <c r="JY102" s="50"/>
      <c r="JZ102" s="50"/>
      <c r="KA102" s="50"/>
      <c r="KB102" s="50"/>
      <c r="KC102" s="50"/>
    </row>
    <row r="103" spans="1:289" outlineLevel="1" x14ac:dyDescent="0.25">
      <c r="A103" s="2" t="s">
        <v>55</v>
      </c>
      <c r="B103" s="79">
        <f ca="1">+OFFSET($D$52,0,COUNTA($B$66:B102),,)</f>
        <v>2</v>
      </c>
      <c r="C103" s="88">
        <f t="shared" ca="1" si="61"/>
        <v>106.95862781470038</v>
      </c>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50">
        <f ca="1">IF(AP$63&gt;$C$17,0,-AO$53*(12/$C$63))</f>
        <v>-416.241604</v>
      </c>
      <c r="AP103" s="50">
        <f ca="1">IF(AP$63&lt;=$C$17,($C$34*AP$59*$B103/$C$63)*(IF(COUNTA($D103:AO103)*(12/$C$63)&lt;=$C$9,0,1)),0)+IF(AQ$63=$C$17,0,IF(AP$63=$C$17,$B103*(AP$60),0))</f>
        <v>0</v>
      </c>
      <c r="AQ103" s="50">
        <f ca="1">IF(AQ$63&lt;=$C$17,($C$34*AQ$59*$B103/$C$63)*(IF(COUNTA($D103:AP103)*(12/$C$63)&lt;=$C$9,0,1)),0)+IF(AR$63=$C$17,0,IF(AQ$63=$C$17,$B103*(AQ$60),0))</f>
        <v>0</v>
      </c>
      <c r="AR103" s="50">
        <f ca="1">IF(AR$63&lt;=$C$17,($C$34*AR$59*$B103/$C$63)*(IF(COUNTA($D103:AQ103)*(12/$C$63)&lt;=$C$9,0,1)),0)+IF(AS$63=$C$17,0,IF(AR$63=$C$17,$B103*(AR$60),0))</f>
        <v>0</v>
      </c>
      <c r="AS103" s="50">
        <f ca="1">IF(AS$63&lt;=$C$17,($C$34*AS$59*$B103/$C$63)*(IF(COUNTA($D103:AR103)*(12/$C$63)&lt;=$C$9,0,1)),0)+IF(AT$63=$C$17,0,IF(AS$63=$C$17,$B103*(AS$60),0))</f>
        <v>0</v>
      </c>
      <c r="AT103" s="50">
        <f ca="1">IF(AT$63&lt;=$C$17,($C$34*AT$59*$B103/$C$63)*(IF(COUNTA($D103:AS103)*(12/$C$63)&lt;=$C$9,0,1)),0)+IF(AU$63=$C$17,0,IF(AT$63=$C$17,$B103*(AT$60),0))</f>
        <v>1.5890666666666666</v>
      </c>
      <c r="AU103" s="50">
        <f ca="1">IF(AU$63&lt;=$C$17,($C$34*AU$59*$B103/$C$63)*(IF(COUNTA($D103:AT103)*(12/$C$63)&lt;=$C$9,0,1)),0)+IF(AV$63=$C$17,0,IF(AU$63=$C$17,$B103*(AU$60),0))</f>
        <v>1.5890666666666666</v>
      </c>
      <c r="AV103" s="50">
        <f ca="1">IF(AV$63&lt;=$C$17,($C$34*AV$59*$B103/$C$63)*(IF(COUNTA($D103:AU103)*(12/$C$63)&lt;=$C$9,0,1)),0)+IF(AW$63=$C$17,0,IF(AV$63=$C$17,$B103*(AV$60),0))</f>
        <v>1.5890666666666666</v>
      </c>
      <c r="AW103" s="50">
        <f ca="1">IF(AW$63&lt;=$C$17,($C$34*AW$59*$B103/$C$63)*(IF(COUNTA($D103:AV103)*(12/$C$63)&lt;=$C$9,0,1)),0)+IF(AX$63=$C$17,0,IF(AW$63=$C$17,$B103*(AW$60),0))</f>
        <v>1.5890666666666666</v>
      </c>
      <c r="AX103" s="50">
        <f ca="1">IF(AX$63&lt;=$C$17,($C$34*AX$59*$B103/$C$63)*(IF(COUNTA($D103:AW103)*(12/$C$63)&lt;=$C$9,0,1)),0)+IF(AY$63=$C$17,0,IF(AX$63=$C$17,$B103*(AX$60),0))</f>
        <v>1.5890666666666666</v>
      </c>
      <c r="AY103" s="50">
        <f ca="1">IF(AY$63&lt;=$C$17,($C$34*AY$59*$B103/$C$63)*(IF(COUNTA($D103:AX103)*(12/$C$63)&lt;=$C$9,0,1)),0)+IF(AZ$63=$C$17,0,IF(AY$63=$C$17,$B103*(AY$60),0))</f>
        <v>1.5890666666666666</v>
      </c>
      <c r="AZ103" s="50">
        <f ca="1">IF(AZ$63&lt;=$C$17,($C$34*AZ$59*$B103/$C$63)*(IF(COUNTA($D103:AY103)*(12/$C$63)&lt;=$C$9,0,1)),0)+IF(BA$63=$C$17,0,IF(AZ$63=$C$17,$B103*(AZ$60),0))</f>
        <v>1.5890666666666666</v>
      </c>
      <c r="BA103" s="50">
        <f ca="1">IF(BA$63&lt;=$C$17,($C$34*BA$59*$B103/$C$63)*(IF(COUNTA($D103:AZ103)*(12/$C$63)&lt;=$C$9,0,1)),0)+IF(BB$63=$C$17,0,IF(BA$63=$C$17,$B103*(BA$60),0))</f>
        <v>1.5890666666666666</v>
      </c>
      <c r="BB103" s="50">
        <f ca="1">IF(BB$63&lt;=$C$17,($C$34*BB$59*$B103/$C$63)*(IF(COUNTA($D103:BA103)*(12/$C$63)&lt;=$C$9,0,1)),0)+IF(BC$63=$C$17,0,IF(BB$63=$C$17,$B103*(BB$60),0))</f>
        <v>1.5890666666666666</v>
      </c>
      <c r="BC103" s="50">
        <f ca="1">IF(BC$63&lt;=$C$17,($C$34*BC$59*$B103/$C$63)*(IF(COUNTA($D103:BB103)*(12/$C$63)&lt;=$C$9,0,1)),0)+IF(BD$63=$C$17,0,IF(BC$63=$C$17,$B103*(BC$60),0))</f>
        <v>1.5890666666666666</v>
      </c>
      <c r="BD103" s="50">
        <f ca="1">IF(BD$63&lt;=$C$17,($C$34*BD$59*$B103/$C$63)*(IF(COUNTA($D103:BC103)*(12/$C$63)&lt;=$C$9,0,1)),0)+IF(BE$63=$C$17,0,IF(BD$63=$C$17,$B103*(BD$60),0))</f>
        <v>1.5890666666666666</v>
      </c>
      <c r="BE103" s="50">
        <f ca="1">IF(BE$63&lt;=$C$17,($C$34*BE$59*$B103/$C$63)*(IF(COUNTA($D103:BD103)*(12/$C$63)&lt;=$C$9,0,1)),0)+IF(BF$63=$C$17,0,IF(BE$63=$C$17,$B103*(BE$60),0))</f>
        <v>1.5890666666666666</v>
      </c>
      <c r="BF103" s="50">
        <f ca="1">IF(BF$63&lt;=$C$17,($C$34*BF$59*$B103/$C$63)*(IF(COUNTA($D103:BE103)*(12/$C$63)&lt;=$C$9,0,1)),0)+IF(BG$63=$C$17,0,IF(BF$63=$C$17,$B103*(BF$60),0))</f>
        <v>1.5890666666666666</v>
      </c>
      <c r="BG103" s="50">
        <f ca="1">IF(BG$63&lt;=$C$17,($C$34*BG$59*$B103/$C$63)*(IF(COUNTA($D103:BF103)*(12/$C$63)&lt;=$C$9,0,1)),0)+IF(BH$63=$C$17,0,IF(BG$63=$C$17,$B103*(BG$60),0))</f>
        <v>1.5890666666666666</v>
      </c>
      <c r="BH103" s="50">
        <f ca="1">IF(BH$63&lt;=$C$17,($C$34*BH$59*$B103/$C$63)*(IF(COUNTA($D103:BG103)*(12/$C$63)&lt;=$C$9,0,1)),0)+IF(BI$63=$C$17,0,IF(BH$63=$C$17,$B103*(BH$60),0))</f>
        <v>1.5890666666666666</v>
      </c>
      <c r="BI103" s="50">
        <f ca="1">IF(BI$63&lt;=$C$17,($C$34*BI$59*$B103/$C$63)*(IF(COUNTA($D103:BH103)*(12/$C$63)&lt;=$C$9,0,1)),0)+IF(BJ$63=$C$17,0,IF(BI$63=$C$17,$B103*(BI$60),0))</f>
        <v>1.5890666666666666</v>
      </c>
      <c r="BJ103" s="50">
        <f ca="1">IF(BJ$63&lt;=$C$17,($C$34*BJ$59*$B103/$C$63)*(IF(COUNTA($D103:BI103)*(12/$C$63)&lt;=$C$9,0,1)),0)+IF(BK$63=$C$17,0,IF(BJ$63=$C$17,$B103*(BJ$60),0))</f>
        <v>1.5890666666666666</v>
      </c>
      <c r="BK103" s="50">
        <f ca="1">IF(BK$63&lt;=$C$17,($C$34*BK$59*$B103/$C$63)*(IF(COUNTA($D103:BJ103)*(12/$C$63)&lt;=$C$9,0,1)),0)+IF(BL$63=$C$17,0,IF(BK$63=$C$17,$B103*(BK$60),0))</f>
        <v>1.5890666666666666</v>
      </c>
      <c r="BL103" s="50">
        <f ca="1">IF(BL$63&lt;=$C$17,($C$34*BL$59*$B103/$C$63)*(IF(COUNTA($D103:BK103)*(12/$C$63)&lt;=$C$9,0,1)),0)+IF(BM$63=$C$17,0,IF(BL$63=$C$17,$B103*(BL$60),0))</f>
        <v>1.5890666666666666</v>
      </c>
      <c r="BM103" s="50">
        <f ca="1">IF(BM$63&lt;=$C$17,($C$34*BM$59*$B103/$C$63)*(IF(COUNTA($D103:BL103)*(12/$C$63)&lt;=$C$9,0,1)),0)+IF(BN$63=$C$17,0,IF(BM$63=$C$17,$B103*(BM$60),0))</f>
        <v>1.5890666666666666</v>
      </c>
      <c r="BN103" s="50">
        <f ca="1">IF(BN$63&lt;=$C$17,($C$34*BN$59*$B103/$C$63)*(IF(COUNTA($D103:BM103)*(12/$C$63)&lt;=$C$9,0,1)),0)+IF(BO$63=$C$17,0,IF(BN$63=$C$17,$B103*(BN$60),0))</f>
        <v>1.5890666666666666</v>
      </c>
      <c r="BO103" s="50">
        <f ca="1">IF(BO$63&lt;=$C$17,($C$34*BO$59*$B103/$C$63)*(IF(COUNTA($D103:BN103)*(12/$C$63)&lt;=$C$9,0,1)),0)+IF(BP$63=$C$17,0,IF(BO$63=$C$17,$B103*(BO$60),0))</f>
        <v>1.5890666666666666</v>
      </c>
      <c r="BP103" s="50">
        <f ca="1">IF(BP$63&lt;=$C$17,($C$34*BP$59*$B103/$C$63)*(IF(COUNTA($D103:BO103)*(12/$C$63)&lt;=$C$9,0,1)),0)+IF(BQ$63=$C$17,0,IF(BP$63=$C$17,$B103*(BP$60),0))</f>
        <v>1.5890666666666666</v>
      </c>
      <c r="BQ103" s="50">
        <f ca="1">IF(BQ$63&lt;=$C$17,($C$34*BQ$59*$B103/$C$63)*(IF(COUNTA($D103:BP103)*(12/$C$63)&lt;=$C$9,0,1)),0)+IF(BR$63=$C$17,0,IF(BQ$63=$C$17,$B103*(BQ$60),0))</f>
        <v>1.5890666666666666</v>
      </c>
      <c r="BR103" s="50">
        <f ca="1">IF(BR$63&lt;=$C$17,($C$34*BR$59*$B103/$C$63)*(IF(COUNTA($D103:BQ103)*(12/$C$63)&lt;=$C$9,0,1)),0)+IF(BS$63=$C$17,0,IF(BR$63=$C$17,$B103*(BR$60),0))</f>
        <v>1.5890666666666666</v>
      </c>
      <c r="BS103" s="50">
        <f ca="1">IF(BS$63&lt;=$C$17,($C$34*BS$59*$B103/$C$63)*(IF(COUNTA($D103:BR103)*(12/$C$63)&lt;=$C$9,0,1)),0)+IF(BT$63=$C$17,0,IF(BS$63=$C$17,$B103*(BS$60),0))</f>
        <v>1.5890666666666666</v>
      </c>
      <c r="BT103" s="50">
        <f ca="1">IF(BT$63&lt;=$C$17,($C$34*BT$59*$B103/$C$63)*(IF(COUNTA($D103:BS103)*(12/$C$63)&lt;=$C$9,0,1)),0)+IF(BU$63=$C$17,0,IF(BT$63=$C$17,$B103*(BT$60),0))</f>
        <v>1.5890666666666666</v>
      </c>
      <c r="BU103" s="50">
        <f ca="1">IF(BU$63&lt;=$C$17,($C$34*BU$59*$B103/$C$63)*(IF(COUNTA($D103:BT103)*(12/$C$63)&lt;=$C$9,0,1)),0)+IF(BV$63=$C$17,0,IF(BU$63=$C$17,$B103*(BU$60),0))</f>
        <v>1.5890666666666666</v>
      </c>
      <c r="BV103" s="50">
        <f ca="1">IF(BV$63&lt;=$C$17,($C$34*BV$59*$B103/$C$63)*(IF(COUNTA($D103:BU103)*(12/$C$63)&lt;=$C$9,0,1)),0)+IF(BW$63=$C$17,0,IF(BV$63=$C$17,$B103*(BV$60),0))</f>
        <v>1.5890666666666666</v>
      </c>
      <c r="BW103" s="50">
        <f ca="1">IF(BW$63&lt;=$C$17,($C$34*BW$59*$B103/$C$63)*(IF(COUNTA($D103:BV103)*(12/$C$63)&lt;=$C$9,0,1)),0)+IF(BX$63=$C$17,0,IF(BW$63=$C$17,$B103*(BW$60),0))</f>
        <v>1.5890666666666666</v>
      </c>
      <c r="BX103" s="50">
        <f ca="1">IF(BX$63&lt;=$C$17,($C$34*BX$59*$B103/$C$63)*(IF(COUNTA($D103:BW103)*(12/$C$63)&lt;=$C$9,0,1)),0)+IF(BY$63=$C$17,0,IF(BX$63=$C$17,$B103*(BX$60),0))</f>
        <v>1.5890666666666666</v>
      </c>
      <c r="BY103" s="50">
        <f ca="1">IF(BY$63&lt;=$C$17,($C$34*BY$59*$B103/$C$63)*(IF(COUNTA($D103:BX103)*(12/$C$63)&lt;=$C$9,0,1)),0)+IF(BZ$63=$C$17,0,IF(BY$63=$C$17,$B103*(BY$60),0))</f>
        <v>1.5890666666666666</v>
      </c>
      <c r="BZ103" s="50">
        <f ca="1">IF(BZ$63&lt;=$C$17,($C$34*BZ$59*$B103/$C$63)*(IF(COUNTA($D103:BY103)*(12/$C$63)&lt;=$C$9,0,1)),0)+IF(CA$63=$C$17,0,IF(BZ$63=$C$17,$B103*(BZ$60),0))</f>
        <v>1.5890666666666666</v>
      </c>
      <c r="CA103" s="50">
        <f ca="1">IF(CA$63&lt;=$C$17,($C$34*CA$59*$B103/$C$63)*(IF(COUNTA($D103:BZ103)*(12/$C$63)&lt;=$C$9,0,1)),0)+IF(CB$63=$C$17,0,IF(CA$63=$C$17,$B103*(CA$60),0))</f>
        <v>1.5890666666666666</v>
      </c>
      <c r="CB103" s="50">
        <f ca="1">IF(CB$63&lt;=$C$17,($C$34*CB$59*$B103/$C$63)*(IF(COUNTA($D103:CA103)*(12/$C$63)&lt;=$C$9,0,1)),0)+IF(CC$63=$C$17,0,IF(CB$63=$C$17,$B103*(CB$60),0))</f>
        <v>1.5890666666666666</v>
      </c>
      <c r="CC103" s="50">
        <f ca="1">IF(CC$63&lt;=$C$17,($C$34*CC$59*$B103/$C$63)*(IF(COUNTA($D103:CB103)*(12/$C$63)&lt;=$C$9,0,1)),0)+IF(CD$63=$C$17,0,IF(CC$63=$C$17,$B103*(CC$60),0))</f>
        <v>1.5890666666666666</v>
      </c>
      <c r="CD103" s="50">
        <f ca="1">IF(CD$63&lt;=$C$17,($C$34*CD$59*$B103/$C$63)*(IF(COUNTA($D103:CC103)*(12/$C$63)&lt;=$C$9,0,1)),0)+IF(CE$63=$C$17,0,IF(CD$63=$C$17,$B103*(CD$60),0))</f>
        <v>1.5890666666666666</v>
      </c>
      <c r="CE103" s="50">
        <f ca="1">IF(CE$63&lt;=$C$17,($C$34*CE$59*$B103/$C$63)*(IF(COUNTA($D103:CD103)*(12/$C$63)&lt;=$C$9,0,1)),0)+IF(CF$63=$C$17,0,IF(CE$63=$C$17,$B103*(CE$60),0))</f>
        <v>1.5890666666666666</v>
      </c>
      <c r="CF103" s="50">
        <f ca="1">IF(CF$63&lt;=$C$17,($C$34*CF$59*$B103/$C$63)*(IF(COUNTA($D103:CE103)*(12/$C$63)&lt;=$C$9,0,1)),0)+IF(CG$63=$C$17,0,IF(CF$63=$C$17,$B103*(CF$60),0))</f>
        <v>1.5890666666666666</v>
      </c>
      <c r="CG103" s="50">
        <f ca="1">IF(CG$63&lt;=$C$17,($C$34*CG$59*$B103/$C$63)*(IF(COUNTA($D103:CF103)*(12/$C$63)&lt;=$C$9,0,1)),0)+IF(CH$63=$C$17,0,IF(CG$63=$C$17,$B103*(CG$60),0))</f>
        <v>1.5890666666666666</v>
      </c>
      <c r="CH103" s="50">
        <f ca="1">IF(CH$63&lt;=$C$17,($C$34*CH$59*$B103/$C$63)*(IF(COUNTA($D103:CG103)*(12/$C$63)&lt;=$C$9,0,1)),0)+IF(CI$63=$C$17,0,IF(CH$63=$C$17,$B103*(CH$60),0))</f>
        <v>1.5890666666666666</v>
      </c>
      <c r="CI103" s="50">
        <f ca="1">IF(CI$63&lt;=$C$17,($C$34*CI$59*$B103/$C$63)*(IF(COUNTA($D103:CH103)*(12/$C$63)&lt;=$C$9,0,1)),0)+IF(CJ$63=$C$17,0,IF(CI$63=$C$17,$B103*(CI$60),0))</f>
        <v>1.5890666666666666</v>
      </c>
      <c r="CJ103" s="50">
        <f ca="1">IF(CJ$63&lt;=$C$17,($C$34*CJ$59*$B103/$C$63)*(IF(COUNTA($D103:CI103)*(12/$C$63)&lt;=$C$9,0,1)),0)+IF(CK$63=$C$17,0,IF(CJ$63=$C$17,$B103*(CJ$60),0))</f>
        <v>1.5890666666666666</v>
      </c>
      <c r="CK103" s="50">
        <f ca="1">IF(CK$63&lt;=$C$17,($C$34*CK$59*$B103/$C$63)*(IF(COUNTA($D103:CJ103)*(12/$C$63)&lt;=$C$9,0,1)),0)+IF(CL$63=$C$17,0,IF(CK$63=$C$17,$B103*(CK$60),0))</f>
        <v>1.5890666666666666</v>
      </c>
      <c r="CL103" s="50">
        <f ca="1">IF(CL$63&lt;=$C$17,($C$34*CL$59*$B103/$C$63)*(IF(COUNTA($D103:CK103)*(12/$C$63)&lt;=$C$9,0,1)),0)+IF(CM$63=$C$17,0,IF(CL$63=$C$17,$B103*(CL$60),0))</f>
        <v>1.5890666666666666</v>
      </c>
      <c r="CM103" s="50">
        <f ca="1">IF(CM$63&lt;=$C$17,($C$34*CM$59*$B103/$C$63)*(IF(COUNTA($D103:CL103)*(12/$C$63)&lt;=$C$9,0,1)),0)+IF(CN$63=$C$17,0,IF(CM$63=$C$17,$B103*(CM$60),0))</f>
        <v>1.5890666666666666</v>
      </c>
      <c r="CN103" s="50">
        <f ca="1">IF(CN$63&lt;=$C$17,($C$34*CN$59*$B103/$C$63)*(IF(COUNTA($D103:CM103)*(12/$C$63)&lt;=$C$9,0,1)),0)+IF(CO$63=$C$17,0,IF(CN$63=$C$17,$B103*(CN$60),0))</f>
        <v>1.5890666666666666</v>
      </c>
      <c r="CO103" s="50">
        <f ca="1">IF(CO$63&lt;=$C$17,($C$34*CO$59*$B103/$C$63)*(IF(COUNTA($D103:CN103)*(12/$C$63)&lt;=$C$9,0,1)),0)+IF(CP$63=$C$17,0,IF(CO$63=$C$17,$B103*(CO$60),0))</f>
        <v>1.5890666666666666</v>
      </c>
      <c r="CP103" s="50">
        <f ca="1">IF(CP$63&lt;=$C$17,($C$34*CP$59*$B103/$C$63)*(IF(COUNTA($D103:CO103)*(12/$C$63)&lt;=$C$9,0,1)),0)+IF(CQ$63=$C$17,0,IF(CP$63=$C$17,$B103*(CP$60),0))</f>
        <v>1.5890666666666666</v>
      </c>
      <c r="CQ103" s="50">
        <f ca="1">IF(CQ$63&lt;=$C$17,($C$34*CQ$59*$B103/$C$63)*(IF(COUNTA($D103:CP103)*(12/$C$63)&lt;=$C$9,0,1)),0)+IF(CR$63=$C$17,0,IF(CQ$63=$C$17,$B103*(CQ$60),0))</f>
        <v>1.5890666666666666</v>
      </c>
      <c r="CR103" s="50">
        <f ca="1">IF(CR$63&lt;=$C$17,($C$34*CR$59*$B103/$C$63)*(IF(COUNTA($D103:CQ103)*(12/$C$63)&lt;=$C$9,0,1)),0)+IF(CS$63=$C$17,0,IF(CR$63=$C$17,$B103*(CR$60),0))</f>
        <v>1.5890666666666666</v>
      </c>
      <c r="CS103" s="50">
        <f ca="1">IF(CS$63&lt;=$C$17,($C$34*CS$59*$B103/$C$63)*(IF(COUNTA($D103:CR103)*(12/$C$63)&lt;=$C$9,0,1)),0)+IF(CT$63=$C$17,0,IF(CS$63=$C$17,$B103*(CS$60),0))</f>
        <v>1.5890666666666666</v>
      </c>
      <c r="CT103" s="50">
        <f ca="1">IF(CT$63&lt;=$C$17,($C$34*CT$59*$B103/$C$63)*(IF(COUNTA($D103:CS103)*(12/$C$63)&lt;=$C$9,0,1)),0)+IF(CU$63=$C$17,0,IF(CT$63=$C$17,$B103*(CT$60),0))</f>
        <v>1.5890666666666666</v>
      </c>
      <c r="CU103" s="50">
        <f ca="1">IF(CU$63&lt;=$C$17,($C$34*CU$59*$B103/$C$63)*(IF(COUNTA($D103:CT103)*(12/$C$63)&lt;=$C$9,0,1)),0)+IF(CV$63=$C$17,0,IF(CU$63=$C$17,$B103*(CU$60),0))</f>
        <v>1.5890666666666666</v>
      </c>
      <c r="CV103" s="50">
        <f ca="1">IF(CV$63&lt;=$C$17,($C$34*CV$59*$B103/$C$63)*(IF(COUNTA($D103:CU103)*(12/$C$63)&lt;=$C$9,0,1)),0)+IF(CW$63=$C$17,0,IF(CV$63=$C$17,$B103*(CV$60),0))</f>
        <v>1.5890666666666666</v>
      </c>
      <c r="CW103" s="50">
        <f ca="1">IF(CW$63&lt;=$C$17,($C$34*CW$59*$B103/$C$63)*(IF(COUNTA($D103:CV103)*(12/$C$63)&lt;=$C$9,0,1)),0)+IF(CX$63=$C$17,0,IF(CW$63=$C$17,$B103*(CW$60),0))</f>
        <v>1.5890666666666666</v>
      </c>
      <c r="CX103" s="50">
        <f ca="1">IF(CX$63&lt;=$C$17,($C$34*CX$59*$B103/$C$63)*(IF(COUNTA($D103:CW103)*(12/$C$63)&lt;=$C$9,0,1)),0)+IF(CY$63=$C$17,0,IF(CX$63=$C$17,$B103*(CX$60),0))</f>
        <v>1.5890666666666666</v>
      </c>
      <c r="CY103" s="50">
        <f ca="1">IF(CY$63&lt;=$C$17,($C$34*CY$59*$B103/$C$63)*(IF(COUNTA($D103:CX103)*(12/$C$63)&lt;=$C$9,0,1)),0)+IF(CZ$63=$C$17,0,IF(CY$63=$C$17,$B103*(CY$60),0))</f>
        <v>1.5890666666666666</v>
      </c>
      <c r="CZ103" s="50">
        <f ca="1">IF(CZ$63&lt;=$C$17,($C$34*CZ$59*$B103/$C$63)*(IF(COUNTA($D103:CY103)*(12/$C$63)&lt;=$C$9,0,1)),0)+IF(DA$63=$C$17,0,IF(CZ$63=$C$17,$B103*(CZ$60),0))</f>
        <v>1.5890666666666666</v>
      </c>
      <c r="DA103" s="50">
        <f ca="1">IF(DA$63&lt;=$C$17,($C$34*DA$59*$B103/$C$63)*(IF(COUNTA($D103:CZ103)*(12/$C$63)&lt;=$C$9,0,1)),0)+IF(DB$63=$C$17,0,IF(DA$63=$C$17,$B103*(DA$60),0))</f>
        <v>1.5890666666666666</v>
      </c>
      <c r="DB103" s="50">
        <f ca="1">IF(DB$63&lt;=$C$17,($C$34*DB$59*$B103/$C$63)*(IF(COUNTA($D103:DA103)*(12/$C$63)&lt;=$C$9,0,1)),0)+IF(DC$63=$C$17,0,IF(DB$63=$C$17,$B103*(DB$60),0))</f>
        <v>1.5890666666666666</v>
      </c>
      <c r="DC103" s="50">
        <f ca="1">IF(DC$63&lt;=$C$17,($C$34*DC$59*$B103/$C$63)*(IF(COUNTA($D103:DB103)*(12/$C$63)&lt;=$C$9,0,1)),0)+IF(DD$63=$C$17,0,IF(DC$63=$C$17,$B103*(DC$60),0))</f>
        <v>1.5890666666666666</v>
      </c>
      <c r="DD103" s="50">
        <f ca="1">IF(DD$63&lt;=$C$17,($C$34*DD$59*$B103/$C$63)*(IF(COUNTA($D103:DC103)*(12/$C$63)&lt;=$C$9,0,1)),0)+IF(DE$63=$C$17,0,IF(DD$63=$C$17,$B103*(DD$60),0))</f>
        <v>1.5890666666666666</v>
      </c>
      <c r="DE103" s="50">
        <f ca="1">IF(DE$63&lt;=$C$17,($C$34*DE$59*$B103/$C$63)*(IF(COUNTA($D103:DD103)*(12/$C$63)&lt;=$C$9,0,1)),0)+IF(DF$63=$C$17,0,IF(DE$63=$C$17,$B103*(DE$60),0))</f>
        <v>1.5890666666666666</v>
      </c>
      <c r="DF103" s="50">
        <f ca="1">IF(DF$63&lt;=$C$17,($C$34*DF$59*$B103/$C$63)*(IF(COUNTA($D103:DE103)*(12/$C$63)&lt;=$C$9,0,1)),0)+IF(DG$63=$C$17,0,IF(DF$63=$C$17,$B103*(DF$60),0))</f>
        <v>1.5890666666666666</v>
      </c>
      <c r="DG103" s="50">
        <f ca="1">IF(DG$63&lt;=$C$17,($C$34*DG$59*$B103/$C$63)*(IF(COUNTA($D103:DF103)*(12/$C$63)&lt;=$C$9,0,1)),0)+IF(DH$63=$C$17,0,IF(DG$63=$C$17,$B103*(DG$60),0))</f>
        <v>1.5890666666666666</v>
      </c>
      <c r="DH103" s="50">
        <f ca="1">IF(DH$63&lt;=$C$17,($C$34*DH$59*$B103/$C$63)*(IF(COUNTA($D103:DG103)*(12/$C$63)&lt;=$C$9,0,1)),0)+IF(DI$63=$C$17,0,IF(DH$63=$C$17,$B103*(DH$60),0))</f>
        <v>1.5890666666666666</v>
      </c>
      <c r="DI103" s="50">
        <f ca="1">IF(DI$63&lt;=$C$17,($C$34*DI$59*$B103/$C$63)*(IF(COUNTA($D103:DH103)*(12/$C$63)&lt;=$C$9,0,1)),0)+IF(DJ$63=$C$17,0,IF(DI$63=$C$17,$B103*(DI$60),0))</f>
        <v>1.5890666666666666</v>
      </c>
      <c r="DJ103" s="50">
        <f ca="1">IF(DJ$63&lt;=$C$17,($C$34*DJ$59*$B103/$C$63)*(IF(COUNTA($D103:DI103)*(12/$C$63)&lt;=$C$9,0,1)),0)+IF(DK$63=$C$17,0,IF(DJ$63=$C$17,$B103*(DJ$60),0))</f>
        <v>1.5890666666666666</v>
      </c>
      <c r="DK103" s="50">
        <f ca="1">IF(DK$63&lt;=$C$17,($C$34*DK$59*$B103/$C$63)*(IF(COUNTA($D103:DJ103)*(12/$C$63)&lt;=$C$9,0,1)),0)+IF(DL$63=$C$17,0,IF(DK$63=$C$17,$B103*(DK$60),0))</f>
        <v>1.5890666666666666</v>
      </c>
      <c r="DL103" s="50">
        <f ca="1">IF(DL$63&lt;=$C$17,($C$34*DL$59*$B103/$C$63)*(IF(COUNTA($D103:DK103)*(12/$C$63)&lt;=$C$9,0,1)),0)+IF(DM$63=$C$17,0,IF(DL$63=$C$17,$B103*(DL$60),0))</f>
        <v>1.5890666666666666</v>
      </c>
      <c r="DM103" s="50">
        <f ca="1">IF(DM$63&lt;=$C$17,($C$34*DM$59*$B103/$C$63)*(IF(COUNTA($D103:DL103)*(12/$C$63)&lt;=$C$9,0,1)),0)+IF(DN$63=$C$17,0,IF(DM$63=$C$17,$B103*(DM$60),0))</f>
        <v>1.5890666666666666</v>
      </c>
      <c r="DN103" s="50">
        <f ca="1">IF(DN$63&lt;=$C$17,($C$34*DN$59*$B103/$C$63)*(IF(COUNTA($D103:DM103)*(12/$C$63)&lt;=$C$9,0,1)),0)+IF(DO$63=$C$17,0,IF(DN$63=$C$17,$B103*(DN$60),0))</f>
        <v>1.5890666666666666</v>
      </c>
      <c r="DO103" s="50">
        <f ca="1">IF(DO$63&lt;=$C$17,($C$34*DO$59*$B103/$C$63)*(IF(COUNTA($D103:DN103)*(12/$C$63)&lt;=$C$9,0,1)),0)+IF(DP$63=$C$17,0,IF(DO$63=$C$17,$B103*(DO$60),0))</f>
        <v>1.5890666666666666</v>
      </c>
      <c r="DP103" s="50">
        <f ca="1">IF(DP$63&lt;=$C$17,($C$34*DP$59*$B103/$C$63)*(IF(COUNTA($D103:DO103)*(12/$C$63)&lt;=$C$9,0,1)),0)+IF(DQ$63=$C$17,0,IF(DP$63=$C$17,$B103*(DP$60),0))</f>
        <v>1.5890666666666666</v>
      </c>
      <c r="DQ103" s="50">
        <f ca="1">IF(DQ$63&lt;=$C$17,($C$34*DQ$59*$B103/$C$63)*(IF(COUNTA($D103:DP103)*(12/$C$63)&lt;=$C$9,0,1)),0)+IF(DR$63=$C$17,0,IF(DQ$63=$C$17,$B103*(DQ$60),0))</f>
        <v>1.5890666666666666</v>
      </c>
      <c r="DR103" s="50">
        <f ca="1">IF(DR$63&lt;=$C$17,($C$34*DR$59*$B103/$C$63)*(IF(COUNTA($D103:DQ103)*(12/$C$63)&lt;=$C$9,0,1)),0)+IF(DS$63=$C$17,0,IF(DR$63=$C$17,$B103*(DR$60),0))</f>
        <v>1.5890666666666666</v>
      </c>
      <c r="DS103" s="50">
        <f ca="1">IF(DS$63&lt;=$C$17,($C$34*DS$59*$B103/$C$63)*(IF(COUNTA($D103:DR103)*(12/$C$63)&lt;=$C$9,0,1)),0)+IF(DT$63=$C$17,0,IF(DS$63=$C$17,$B103*(DS$60),0))</f>
        <v>1.5890666666666666</v>
      </c>
      <c r="DT103" s="50">
        <f ca="1">IF(DT$63&lt;=$C$17,($C$34*DT$59*$B103/$C$63)*(IF(COUNTA($D103:DS103)*(12/$C$63)&lt;=$C$9,0,1)),0)+IF(DU$63=$C$17,0,IF(DT$63=$C$17,$B103*(DT$60),0))</f>
        <v>399.25303181470031</v>
      </c>
      <c r="DU103" s="50">
        <f>IF(DU$63&lt;=$C$17,($C$34*DU$59*$B103/$C$63)*(IF(COUNTA($D103:DT103)*(12/$C$63)&lt;=$C$9,0,1)),0)+IF(DV$63=$C$17,0,IF(DU$63=$C$17,$B103*(DU$60),0))</f>
        <v>0</v>
      </c>
      <c r="DV103" s="50">
        <f>IF(DV$63&lt;=$C$17,($C$34*DV$59*$B103/$C$63)*(IF(COUNTA($D103:DU103)*(12/$C$63)&lt;=$C$9,0,1)),0)+IF(DW$63=$C$17,0,IF(DV$63=$C$17,$B103*(DV$60),0))</f>
        <v>0</v>
      </c>
      <c r="DW103" s="50">
        <f>IF(DW$63&lt;=$C$17,($C$34*DW$59*$B103/$C$63)*(IF(COUNTA($D103:DV103)*(12/$C$63)&lt;=$C$9,0,1)),0)+IF(DX$63=$C$17,0,IF(DW$63=$C$17,$B103*(DW$60),0))</f>
        <v>0</v>
      </c>
      <c r="DX103" s="50">
        <f>IF(DX$63&lt;=$C$17,($C$34*DX$59*$B103/$C$63)*(IF(COUNTA($D103:DW103)*(12/$C$63)&lt;=$C$9,0,1)),0)+IF(DY$63=$C$17,0,IF(DX$63=$C$17,$B103*(DX$60),0))</f>
        <v>0</v>
      </c>
      <c r="DY103" s="50">
        <f>IF(DY$63&lt;=$C$17,($C$34*DY$59*$B103/$C$63)*(IF(COUNTA($D103:DX103)*(12/$C$63)&lt;=$C$9,0,1)),0)+IF(DZ$63=$C$17,0,IF(DY$63=$C$17,$B103*(DY$60),0))</f>
        <v>0</v>
      </c>
      <c r="DZ103" s="50">
        <f>IF(DZ$63&lt;=$C$17,($C$34*DZ$59*$B103/$C$63)*(IF(COUNTA($D103:DY103)*(12/$C$63)&lt;=$C$9,0,1)),0)+IF(EA$63=$C$17,0,IF(DZ$63=$C$17,$B103*(DZ$60),0))</f>
        <v>0</v>
      </c>
      <c r="EA103" s="50">
        <f>IF(EA$63&lt;=$C$17,($C$34*EA$59*$B103/$C$63)*(IF(COUNTA($D103:DZ103)*(12/$C$63)&lt;=$C$9,0,1)),0)+IF(EB$63=$C$17,0,IF(EA$63=$C$17,$B103*(EA$60),0))</f>
        <v>0</v>
      </c>
      <c r="EB103" s="50">
        <f>IF(EB$63&lt;=$C$17,($C$34*EB$59*$B103/$C$63)*(IF(COUNTA($D103:EA103)*(12/$C$63)&lt;=$C$9,0,1)),0)+IF(EC$63=$C$17,0,IF(EB$63=$C$17,$B103*(EB$60),0))</f>
        <v>0</v>
      </c>
      <c r="EC103" s="50">
        <f>IF(EC$63&lt;=$C$17,($C$34*EC$59*$B103/$C$63)*(IF(COUNTA($D103:EB103)*(12/$C$63)&lt;=$C$9,0,1)),0)+IF(ED$63=$C$17,0,IF(EC$63=$C$17,$B103*(EC$60),0))</f>
        <v>0</v>
      </c>
      <c r="ED103" s="50">
        <f>IF(ED$63&lt;=$C$17,($C$34*ED$59*$B103/$C$63)*(IF(COUNTA($D103:EC103)*(12/$C$63)&lt;=$C$9,0,1)),0)+IF(EE$63=$C$17,0,IF(ED$63=$C$17,$B103*(ED$60),0))</f>
        <v>0</v>
      </c>
      <c r="EE103" s="50">
        <f>IF(EE$63&lt;=$C$17,($C$34*EE$59*$B103/$C$63)*(IF(COUNTA($D103:ED103)*(12/$C$63)&lt;=$C$9,0,1)),0)+IF(EF$63=$C$17,0,IF(EE$63=$C$17,$B103*(EE$60),0))</f>
        <v>0</v>
      </c>
      <c r="EF103" s="50">
        <f>IF(EF$63&lt;=$C$17,($C$34*EF$59*$B103/$C$63)*(IF(COUNTA($D103:EE103)*(12/$C$63)&lt;=$C$9,0,1)),0)+IF(EG$63=$C$17,0,IF(EF$63=$C$17,$B103*(EF$60),0))</f>
        <v>0</v>
      </c>
      <c r="EG103" s="50">
        <f>IF(EG$63&lt;=$C$17,($C$34*EG$59*$B103/$C$63)*(IF(COUNTA($D103:EF103)*(12/$C$63)&lt;=$C$9,0,1)),0)+IF(EH$63=$C$17,0,IF(EG$63=$C$17,$B103*(EG$60),0))</f>
        <v>0</v>
      </c>
      <c r="EH103" s="50">
        <f>IF(EH$63&lt;=$C$17,($C$34*EH$59*$B103/$C$63)*(IF(COUNTA($D103:EG103)*(12/$C$63)&lt;=$C$9,0,1)),0)+IF(EI$63=$C$17,0,IF(EH$63=$C$17,$B103*(EH$60),0))</f>
        <v>0</v>
      </c>
      <c r="EI103" s="50">
        <f>IF(EI$63&lt;=$C$17,($C$34*EI$59*$B103/$C$63)*(IF(COUNTA($D103:EH103)*(12/$C$63)&lt;=$C$9,0,1)),0)+IF(EJ$63=$C$17,0,IF(EI$63=$C$17,$B103*(EI$60),0))</f>
        <v>0</v>
      </c>
      <c r="EJ103" s="50">
        <f>IF(EJ$63&lt;=$C$17,($C$34*EJ$59*$B103/$C$63)*(IF(COUNTA($D103:EI103)*(12/$C$63)&lt;=$C$9,0,1)),0)+IF(EK$63=$C$17,0,IF(EJ$63=$C$17,$B103*(EJ$60),0))</f>
        <v>0</v>
      </c>
      <c r="EK103" s="50">
        <f>IF(EK$63&lt;=$C$17,($C$34*EK$59*$B103/$C$63)*(IF(COUNTA($D103:EJ103)*(12/$C$63)&lt;=$C$9,0,1)),0)+IF(EL$63=$C$17,0,IF(EK$63=$C$17,$B103*(EK$60),0))</f>
        <v>0</v>
      </c>
      <c r="EL103" s="50">
        <f>IF(EL$63&lt;=$C$17,($C$34*EL$59*$B103/$C$63)*(IF(COUNTA($D103:EK103)*(12/$C$63)&lt;=$C$9,0,1)),0)+IF(EM$63=$C$17,0,IF(EL$63=$C$17,$B103*(EL$60),0))</f>
        <v>0</v>
      </c>
      <c r="EM103" s="50">
        <f>IF(EM$63&lt;=$C$17,($C$34*EM$59*$B103/$C$63)*(IF(COUNTA($D103:EL103)*(12/$C$63)&lt;=$C$9,0,1)),0)+IF(EN$63=$C$17,0,IF(EM$63=$C$17,$B103*(EM$60),0))</f>
        <v>0</v>
      </c>
      <c r="EN103" s="50">
        <f>IF(EN$63&lt;=$C$17,($C$34*EN$59*$B103/$C$63)*(IF(COUNTA($D103:EM103)*(12/$C$63)&lt;=$C$9,0,1)),0)+IF(EO$63=$C$17,0,IF(EN$63=$C$17,$B103*(EN$60),0))</f>
        <v>0</v>
      </c>
      <c r="EO103" s="50">
        <f>IF(EO$63&lt;=$C$17,($C$34*EO$59*$B103/$C$63)*(IF(COUNTA($D103:EN103)*(12/$C$63)&lt;=$C$9,0,1)),0)+IF(EP$63=$C$17,0,IF(EO$63=$C$17,$B103*(EO$60),0))</f>
        <v>0</v>
      </c>
      <c r="EP103" s="50">
        <f>IF(EP$63&lt;=$C$17,($C$34*EP$59*$B103/$C$63)*(IF(COUNTA($D103:EO103)*(12/$C$63)&lt;=$C$9,0,1)),0)+IF(EQ$63=$C$17,0,IF(EP$63=$C$17,$B103*(EP$60),0))</f>
        <v>0</v>
      </c>
      <c r="EQ103" s="50">
        <f>IF(EQ$63&lt;=$C$17,($C$34*EQ$59*$B103/$C$63)*(IF(COUNTA($D103:EP103)*(12/$C$63)&lt;=$C$9,0,1)),0)+IF(ER$63=$C$17,0,IF(EQ$63=$C$17,$B103*(EQ$60),0))</f>
        <v>0</v>
      </c>
      <c r="ER103" s="50">
        <f>IF(ER$63&lt;=$C$17,($C$34*ER$59*$B103/$C$63)*(IF(COUNTA($D103:EQ103)*(12/$C$63)&lt;=$C$9,0,1)),0)+IF(ES$63=$C$17,0,IF(ER$63=$C$17,$B103*(ER$60),0))</f>
        <v>0</v>
      </c>
      <c r="ES103" s="50">
        <f>IF(ES$63&lt;=$C$17,($C$34*ES$59*$B103/$C$63)*(IF(COUNTA($D103:ER103)*(12/$C$63)&lt;=$C$9,0,1)),0)+IF(ET$63=$C$17,0,IF(ES$63=$C$17,$B103*(ES$60),0))</f>
        <v>0</v>
      </c>
      <c r="ET103" s="50">
        <f>IF(ET$63&lt;=$C$17,($C$34*ET$59*$B103/$C$63)*(IF(COUNTA($D103:ES103)*(12/$C$63)&lt;=$C$9,0,1)),0)+IF(EU$63=$C$17,0,IF(ET$63=$C$17,$B103*(ET$60),0))</f>
        <v>0</v>
      </c>
      <c r="EU103" s="50">
        <f>IF(EU$63&lt;=$C$17,($C$34*EU$59*$B103/$C$63)*(IF(COUNTA($D103:ET103)*(12/$C$63)&lt;=$C$9,0,1)),0)+IF(EV$63=$C$17,0,IF(EU$63=$C$17,$B103*(EU$60),0))</f>
        <v>0</v>
      </c>
      <c r="EV103" s="50">
        <f>IF(EV$63&lt;=$C$17,($C$34*EV$59*$B103/$C$63)*(IF(COUNTA($D103:EU103)*(12/$C$63)&lt;=$C$9,0,1)),0)+IF(EW$63=$C$17,0,IF(EV$63=$C$17,$B103*(EV$60),0))</f>
        <v>0</v>
      </c>
      <c r="EW103" s="50">
        <f>IF(EW$63&lt;=$C$17,($C$34*EW$59*$B103/$C$63)*(IF(COUNTA($D103:EV103)*(12/$C$63)&lt;=$C$9,0,1)),0)+IF(EX$63=$C$17,0,IF(EW$63=$C$17,$B103*(EW$60),0))</f>
        <v>0</v>
      </c>
      <c r="EX103" s="50">
        <f>IF(EX$63&lt;=$C$17,($C$34*EX$59*$B103/$C$63)*(IF(COUNTA($D103:EW103)*(12/$C$63)&lt;=$C$9,0,1)),0)+IF(EY$63=$C$17,0,IF(EX$63=$C$17,$B103*(EX$60),0))</f>
        <v>0</v>
      </c>
      <c r="EY103" s="50">
        <f>IF(EY$63&lt;=$C$17,($C$34*EY$59*$B103/$C$63)*(IF(COUNTA($D103:EX103)*(12/$C$63)&lt;=$C$9,0,1)),0)+IF(EZ$63=$C$17,0,IF(EY$63=$C$17,$B103*(EY$60),0))</f>
        <v>0</v>
      </c>
      <c r="EZ103" s="50">
        <f>IF(EZ$63&lt;=$C$17,($C$34*EZ$59*$B103/$C$63)*(IF(COUNTA($D103:EY103)*(12/$C$63)&lt;=$C$9,0,1)),0)+IF(FA$63=$C$17,0,IF(EZ$63=$C$17,$B103*(EZ$60),0))</f>
        <v>0</v>
      </c>
      <c r="FA103" s="50">
        <f>IF(FA$63&lt;=$C$17,($C$34*FA$59*$B103/$C$63)*(IF(COUNTA($D103:EZ103)*(12/$C$63)&lt;=$C$9,0,1)),0)+IF(FB$63=$C$17,0,IF(FA$63=$C$17,$B103*(FA$60),0))</f>
        <v>0</v>
      </c>
      <c r="FB103" s="50">
        <f>IF(FB$63&lt;=$C$17,($C$34*FB$59*$B103/$C$63)*(IF(COUNTA($D103:FA103)*(12/$C$63)&lt;=$C$9,0,1)),0)+IF(FC$63=$C$17,0,IF(FB$63=$C$17,$B103*(FB$60),0))</f>
        <v>0</v>
      </c>
      <c r="FC103" s="50">
        <f>IF(FC$63&lt;=$C$17,($C$34*FC$59*$B103/$C$63)*(IF(COUNTA($D103:FB103)*(12/$C$63)&lt;=$C$9,0,1)),0)+IF(FD$63=$C$17,0,IF(FC$63=$C$17,$B103*(FC$60),0))</f>
        <v>0</v>
      </c>
      <c r="FD103" s="50">
        <f>IF(FD$63&lt;=$C$17,($C$34*FD$59*$B103/$C$63)*(IF(COUNTA($D103:FC103)*(12/$C$63)&lt;=$C$9,0,1)),0)+IF(FE$63=$C$17,0,IF(FD$63=$C$17,$B103*(FD$60),0))</f>
        <v>0</v>
      </c>
      <c r="FE103" s="50">
        <f>IF(FE$63&lt;=$C$17,($C$34*FE$59*$B103/$C$63)*(IF(COUNTA($D103:FD103)*(12/$C$63)&lt;=$C$9,0,1)),0)+IF(FF$63=$C$17,0,IF(FE$63=$C$17,$B103*(FE$60),0))</f>
        <v>0</v>
      </c>
      <c r="FF103" s="50">
        <f>IF(FF$63&lt;=$C$17,($C$34*FF$59*$B103/$C$63)*(IF(COUNTA($D103:FE103)*(12/$C$63)&lt;=$C$9,0,1)),0)+IF(FG$63=$C$17,0,IF(FF$63=$C$17,$B103*(FF$60),0))</f>
        <v>0</v>
      </c>
      <c r="FG103" s="50">
        <f>IF(FG$63&lt;=$C$17,($C$34*FG$59*$B103/$C$63)*(IF(COUNTA($D103:FF103)*(12/$C$63)&lt;=$C$9,0,1)),0)+IF(FH$63=$C$17,0,IF(FG$63=$C$17,$B103*(FG$60),0))</f>
        <v>0</v>
      </c>
      <c r="FH103" s="50">
        <f>IF(FH$63&lt;=$C$17,($C$34*FH$59*$B103/$C$63)*(IF(COUNTA($D103:FG103)*(12/$C$63)&lt;=$C$9,0,1)),0)+IF(FI$63=$C$17,0,IF(FH$63=$C$17,$B103*(FH$60),0))</f>
        <v>0</v>
      </c>
      <c r="FI103" s="50">
        <f>IF(FI$63&lt;=$C$17,($C$34*FI$59*$B103/$C$63)*(IF(COUNTA($D103:FH103)*(12/$C$63)&lt;=$C$9,0,1)),0)+IF(FJ$63=$C$17,0,IF(FI$63=$C$17,$B103*(FI$60),0))</f>
        <v>0</v>
      </c>
      <c r="FJ103" s="50">
        <f>IF(FJ$63&lt;=$C$17,($C$34*FJ$59*$B103/$C$63)*(IF(COUNTA($D103:FI103)*(12/$C$63)&lt;=$C$9,0,1)),0)+IF(FK$63=$C$17,0,IF(FJ$63=$C$17,$B103*(FJ$60),0))</f>
        <v>0</v>
      </c>
      <c r="FK103" s="50">
        <f>IF(FK$63&lt;=$C$17,($C$34*FK$59*$B103/$C$63)*(IF(COUNTA($D103:FJ103)*(12/$C$63)&lt;=$C$9,0,1)),0)+IF(FL$63=$C$17,0,IF(FK$63=$C$17,$B103*(FK$60),0))</f>
        <v>0</v>
      </c>
      <c r="FL103" s="50">
        <f>IF(FL$63&lt;=$C$17,($C$34*FL$59*$B103/$C$63)*(IF(COUNTA($D103:FK103)*(12/$C$63)&lt;=$C$9,0,1)),0)+IF(FM$63=$C$17,0,IF(FL$63=$C$17,$B103*(FL$60),0))</f>
        <v>0</v>
      </c>
      <c r="FM103" s="50">
        <f>IF(FM$63&lt;=$C$17,($C$34*FM$59*$B103/$C$63)*(IF(COUNTA($D103:FL103)*(12/$C$63)&lt;=$C$9,0,1)),0)+IF(FN$63=$C$17,0,IF(FM$63=$C$17,$B103*(FM$60),0))</f>
        <v>0</v>
      </c>
      <c r="FN103" s="50">
        <f>IF(FN$63&lt;=$C$17,($C$34*FN$59*$B103/$C$63)*(IF(COUNTA($D103:FM103)*(12/$C$63)&lt;=$C$9,0,1)),0)+IF(FO$63=$C$17,0,IF(FN$63=$C$17,$B103*(FN$60),0))</f>
        <v>0</v>
      </c>
      <c r="FO103" s="50">
        <f>IF(FO$63&lt;=$C$17,($C$34*FO$59*$B103/$C$63)*(IF(COUNTA($D103:FN103)*(12/$C$63)&lt;=$C$9,0,1)),0)+IF(FP$63=$C$17,0,IF(FO$63=$C$17,$B103*(FO$60),0))</f>
        <v>0</v>
      </c>
      <c r="FP103" s="50">
        <f>IF(FP$63&lt;=$C$17,($C$34*FP$59*$B103/$C$63)*(IF(COUNTA($D103:FO103)*(12/$C$63)&lt;=$C$9,0,1)),0)+IF(FQ$63=$C$17,0,IF(FP$63=$C$17,$B103*(FP$60),0))</f>
        <v>0</v>
      </c>
      <c r="FQ103" s="50">
        <f>IF(FQ$63&lt;=$C$17,($C$34*FQ$59*$B103/$C$63)*(IF(COUNTA($D103:FP103)*(12/$C$63)&lt;=$C$9,0,1)),0)+IF(FR$63=$C$17,0,IF(FQ$63=$C$17,$B103*(FQ$60),0))</f>
        <v>0</v>
      </c>
      <c r="FR103" s="50">
        <f>IF(FR$63&lt;=$C$17,($C$34*FR$59*$B103/$C$63)*(IF(COUNTA($D103:FQ103)*(12/$C$63)&lt;=$C$9,0,1)),0)+IF(FS$63=$C$17,0,IF(FR$63=$C$17,$B103*(FR$60),0))</f>
        <v>0</v>
      </c>
      <c r="FS103" s="50">
        <f>IF(FS$63&lt;=$C$17,($C$34*FS$59*$B103/$C$63)*(IF(COUNTA($D103:FR103)*(12/$C$63)&lt;=$C$9,0,1)),0)+IF(FT$63=$C$17,0,IF(FS$63=$C$17,$B103*(FS$60),0))</f>
        <v>0</v>
      </c>
      <c r="FT103" s="50">
        <f>IF(FT$63&lt;=$C$17,($C$34*FT$59*$B103/$C$63)*(IF(COUNTA($D103:FS103)*(12/$C$63)&lt;=$C$9,0,1)),0)+IF(FU$63=$C$17,0,IF(FT$63=$C$17,$B103*(FT$60),0))</f>
        <v>0</v>
      </c>
      <c r="FU103" s="50">
        <f>IF(FU$63&lt;=$C$17,($C$34*FU$59*$B103/$C$63)*(IF(COUNTA($D103:FT103)*(12/$C$63)&lt;=$C$9,0,1)),0)+IF(FV$63=$C$17,0,IF(FU$63=$C$17,$B103*(FU$60),0))</f>
        <v>0</v>
      </c>
      <c r="FV103" s="50">
        <f>IF(FV$63&lt;=$C$17,($C$34*FV$59*$B103/$C$63)*(IF(COUNTA($D103:FU103)*(12/$C$63)&lt;=$C$9,0,1)),0)+IF(FW$63=$C$17,0,IF(FV$63=$C$17,$B103*(FV$60),0))</f>
        <v>0</v>
      </c>
      <c r="FW103" s="50">
        <f>IF(FW$63&lt;=$C$17,($C$34*FW$59*$B103/$C$63)*(IF(COUNTA($D103:FV103)*(12/$C$63)&lt;=$C$9,0,1)),0)+IF(FX$63=$C$17,0,IF(FW$63=$C$17,$B103*(FW$60),0))</f>
        <v>0</v>
      </c>
      <c r="FX103" s="50">
        <f>IF(FX$63&lt;=$C$17,($C$34*FX$59*$B103/$C$63)*(IF(COUNTA($D103:FW103)*(12/$C$63)&lt;=$C$9,0,1)),0)+IF(FY$63=$C$17,0,IF(FX$63=$C$17,$B103*(FX$60),0))</f>
        <v>0</v>
      </c>
      <c r="FY103" s="50">
        <f>IF(FY$63&lt;=$C$17,($C$34*FY$59*$B103/$C$63)*(IF(COUNTA($D103:FX103)*(12/$C$63)&lt;=$C$9,0,1)),0)+IF(FZ$63=$C$17,0,IF(FY$63=$C$17,$B103*(FY$60),0))</f>
        <v>0</v>
      </c>
      <c r="FZ103" s="50">
        <f>IF(FZ$63&lt;=$C$17,($C$34*FZ$59*$B103/$C$63)*(IF(COUNTA($D103:FY103)*(12/$C$63)&lt;=$C$9,0,1)),0)+IF(GA$63=$C$17,0,IF(FZ$63=$C$17,$B103*(FZ$60),0))</f>
        <v>0</v>
      </c>
      <c r="GA103" s="50">
        <f>IF(GA$63&lt;=$C$17,($C$34*GA$59*$B103/$C$63)*(IF(COUNTA($D103:FZ103)*(12/$C$63)&lt;=$C$9,0,1)),0)+IF(GB$63=$C$17,0,IF(GA$63=$C$17,$B103*(GA$60),0))</f>
        <v>0</v>
      </c>
      <c r="GB103" s="50">
        <f>IF(GB$63&lt;=$C$17,($C$34*GB$59*$B103/$C$63)*(IF(COUNTA($D103:GA103)*(12/$C$63)&lt;=$C$9,0,1)),0)+IF(GC$63=$C$17,0,IF(GB$63=$C$17,$B103*(GB$60),0))</f>
        <v>0</v>
      </c>
      <c r="GC103" s="50">
        <f>IF(GC$63&lt;=$C$17,($C$34*GC$59*$B103/$C$63)*(IF(COUNTA($D103:GB103)*(12/$C$63)&lt;=$C$9,0,1)),0)+IF(GD$63=$C$17,0,IF(GC$63=$C$17,$B103*(GC$60),0))</f>
        <v>0</v>
      </c>
      <c r="GD103" s="50">
        <f>IF(GD$63&lt;=$C$17,($C$34*GD$59*$B103/$C$63)*(IF(COUNTA($D103:GC103)*(12/$C$63)&lt;=$C$9,0,1)),0)+IF(GE$63=$C$17,0,IF(GD$63=$C$17,$B103*(GD$60),0))</f>
        <v>0</v>
      </c>
      <c r="GE103" s="50">
        <f>IF(GE$63&lt;=$C$17,($C$34*GE$59*$B103/$C$63)*(IF(COUNTA($D103:GD103)*(12/$C$63)&lt;=$C$9,0,1)),0)+IF(GF$63=$C$17,0,IF(GE$63=$C$17,$B103*(GE$60),0))</f>
        <v>0</v>
      </c>
      <c r="GF103" s="50">
        <f>IF(GF$63&lt;=$C$17,($C$34*GF$59*$B103/$C$63)*(IF(COUNTA($D103:GE103)*(12/$C$63)&lt;=$C$9,0,1)),0)+IF(GG$63=$C$17,0,IF(GF$63=$C$17,$B103*(GF$60),0))</f>
        <v>0</v>
      </c>
      <c r="GG103" s="50">
        <f>IF(GG$63&lt;=$C$17,($C$34*GG$59*$B103/$C$63)*(IF(COUNTA($D103:GF103)*(12/$C$63)&lt;=$C$9,0,1)),0)+IF(GH$63=$C$17,0,IF(GG$63=$C$17,$B103*(GG$60),0))</f>
        <v>0</v>
      </c>
      <c r="GH103" s="50">
        <f>IF(GH$63&lt;=$C$17,($C$34*GH$59*$B103/$C$63)*(IF(COUNTA($D103:GG103)*(12/$C$63)&lt;=$C$9,0,1)),0)+IF(GI$63=$C$17,0,IF(GH$63=$C$17,$B103*(GH$60),0))</f>
        <v>0</v>
      </c>
      <c r="GI103" s="50">
        <f>IF(GI$63&lt;=$C$17,($C$34*GI$59*$B103/$C$63)*(IF(COUNTA($D103:GH103)*(12/$C$63)&lt;=$C$9,0,1)),0)+IF(GJ$63=$C$17,0,IF(GI$63=$C$17,$B103*(GI$60),0))</f>
        <v>0</v>
      </c>
      <c r="GJ103" s="50">
        <f>IF(GJ$63&lt;=$C$17,($C$34*GJ$59*$B103/$C$63)*(IF(COUNTA($D103:GI103)*(12/$C$63)&lt;=$C$9,0,1)),0)+IF(GK$63=$C$17,0,IF(GJ$63=$C$17,$B103*(GJ$60),0))</f>
        <v>0</v>
      </c>
      <c r="GK103" s="50">
        <f>IF(GK$63&lt;=$C$17,($C$34*GK$59*$B103/$C$63)*(IF(COUNTA($D103:GJ103)*(12/$C$63)&lt;=$C$9,0,1)),0)+IF(GL$63=$C$17,0,IF(GK$63=$C$17,$B103*(GK$60),0))</f>
        <v>0</v>
      </c>
      <c r="GL103" s="50">
        <f>IF(GL$63&lt;=$C$17,($C$34*GL$59*$B103/$C$63)*(IF(COUNTA($D103:GK103)*(12/$C$63)&lt;=$C$9,0,1)),0)+IF(GM$63=$C$17,0,IF(GL$63=$C$17,$B103*(GL$60),0))</f>
        <v>0</v>
      </c>
      <c r="GM103" s="50">
        <f>IF(GM$63&lt;=$C$17,($C$34*GM$59*$B103/$C$63)*(IF(COUNTA($D103:GL103)*(12/$C$63)&lt;=$C$9,0,1)),0)+IF(GN$63=$C$17,0,IF(GM$63=$C$17,$B103*(GM$60),0))</f>
        <v>0</v>
      </c>
      <c r="GN103" s="50">
        <f>IF(GN$63&lt;=$C$17,($C$34*GN$59*$B103/$C$63)*(IF(COUNTA($D103:GM103)*(12/$C$63)&lt;=$C$9,0,1)),0)+IF(GO$63=$C$17,0,IF(GN$63=$C$17,$B103*(GN$60),0))</f>
        <v>0</v>
      </c>
      <c r="GO103" s="50">
        <f>IF(GO$63&lt;=$C$17,($C$34*GO$59*$B103/$C$63)*(IF(COUNTA($D103:GN103)*(12/$C$63)&lt;=$C$9,0,1)),0)+IF(GP$63=$C$17,0,IF(GO$63=$C$17,$B103*(GO$60),0))</f>
        <v>0</v>
      </c>
      <c r="GP103" s="50">
        <f>IF(GP$63&lt;=$C$17,($C$34*GP$59*$B103/$C$63)*(IF(COUNTA($D103:GO103)*(12/$C$63)&lt;=$C$9,0,1)),0)+IF(GQ$63=$C$17,0,IF(GP$63=$C$17,$B103*(GP$60),0))</f>
        <v>0</v>
      </c>
      <c r="GQ103" s="50">
        <f>IF(GQ$63&lt;=$C$17,($C$34*GQ$59*$B103/$C$63)*(IF(COUNTA($D103:GP103)*(12/$C$63)&lt;=$C$9,0,1)),0)+IF(GR$63=$C$17,0,IF(GQ$63=$C$17,$B103*(GQ$60),0))</f>
        <v>0</v>
      </c>
      <c r="GR103" s="50">
        <f>IF(GR$63&lt;=$C$17,($C$34*GR$59*$B103/$C$63)*(IF(COUNTA($D103:GQ103)*(12/$C$63)&lt;=$C$9,0,1)),0)+IF(GS$63=$C$17,0,IF(GR$63=$C$17,$B103*(GR$60),0))</f>
        <v>0</v>
      </c>
      <c r="GS103" s="50">
        <f>IF(GS$63&lt;=$C$17,($C$34*GS$59*$B103/$C$63)*(IF(COUNTA($D103:GR103)*(12/$C$63)&lt;=$C$9,0,1)),0)+IF(GT$63=$C$17,0,IF(GS$63=$C$17,$B103*(GS$60),0))</f>
        <v>0</v>
      </c>
      <c r="GT103" s="50">
        <f>IF(GT$63&lt;=$C$17,($C$34*GT$59*$B103/$C$63)*(IF(COUNTA($D103:GS103)*(12/$C$63)&lt;=$C$9,0,1)),0)+IF(GU$63=$C$17,0,IF(GT$63=$C$17,$B103*(GT$60),0))</f>
        <v>0</v>
      </c>
      <c r="GU103" s="50">
        <f>IF(GU$63&lt;=$C$17,($C$34*GU$59*$B103/$C$63)*(IF(COUNTA($D103:GT103)*(12/$C$63)&lt;=$C$9,0,1)),0)+IF(GV$63=$C$17,0,IF(GU$63=$C$17,$B103*(GU$60),0))</f>
        <v>0</v>
      </c>
      <c r="GV103" s="50">
        <f>IF(GV$63&lt;=$C$17,($C$34*GV$59*$B103/$C$63)*(IF(COUNTA($D103:GU103)*(12/$C$63)&lt;=$C$9,0,1)),0)+IF(GW$63=$C$17,0,IF(GV$63=$C$17,$B103*(GV$60),0))</f>
        <v>0</v>
      </c>
      <c r="GW103" s="50">
        <f>IF(GW$63&lt;=$C$17,($C$34*GW$59*$B103/$C$63)*(IF(COUNTA($D103:GV103)*(12/$C$63)&lt;=$C$9,0,1)),0)+IF(GX$63=$C$17,0,IF(GW$63=$C$17,$B103*(GW$60),0))</f>
        <v>0</v>
      </c>
      <c r="GX103" s="50">
        <f>IF(GX$63&lt;=$C$17,($C$34*GX$59*$B103/$C$63)*(IF(COUNTA($D103:GW103)*(12/$C$63)&lt;=$C$9,0,1)),0)+IF(GY$63=$C$17,0,IF(GX$63=$C$17,$B103*(GX$60),0))</f>
        <v>0</v>
      </c>
      <c r="GY103" s="50">
        <f>IF(GY$63&lt;=$C$17,($C$34*GY$59*$B103/$C$63)*(IF(COUNTA($D103:GX103)*(12/$C$63)&lt;=$C$9,0,1)),0)+IF(GZ$63=$C$17,0,IF(GY$63=$C$17,$B103*(GY$60),0))</f>
        <v>0</v>
      </c>
      <c r="GZ103" s="50">
        <f>IF(GZ$63&lt;=$C$17,($C$34*GZ$59*$B103/$C$63)*(IF(COUNTA($D103:GY103)*(12/$C$63)&lt;=$C$9,0,1)),0)+IF(HA$63=$C$17,0,IF(GZ$63=$C$17,$B103*(GZ$60),0))</f>
        <v>0</v>
      </c>
      <c r="HA103" s="50">
        <f>IF(HA$63&lt;=$C$17,($C$34*HA$59*$B103/$C$63)*(IF(COUNTA($D103:GZ103)*(12/$C$63)&lt;=$C$9,0,1)),0)+IF(HB$63=$C$17,0,IF(HA$63=$C$17,$B103*(HA$60),0))</f>
        <v>0</v>
      </c>
      <c r="HB103" s="50">
        <f>IF(HB$63&lt;=$C$17,($C$34*HB$59*$B103/$C$63)*(IF(COUNTA($D103:HA103)*(12/$C$63)&lt;=$C$9,0,1)),0)+IF(HC$63=$C$17,0,IF(HB$63=$C$17,$B103*(HB$60),0))</f>
        <v>0</v>
      </c>
      <c r="HC103" s="50">
        <f>IF(HC$63&lt;=$C$17,($C$34*HC$59*$B103/$C$63)*(IF(COUNTA($D103:HB103)*(12/$C$63)&lt;=$C$9,0,1)),0)+IF(HD$63=$C$17,0,IF(HC$63=$C$17,$B103*(HC$60),0))</f>
        <v>0</v>
      </c>
      <c r="HD103" s="50">
        <f>IF(HD$63&lt;=$C$17,($C$34*HD$59*$B103/$C$63)*(IF(COUNTA($D103:HC103)*(12/$C$63)&lt;=$C$9,0,1)),0)+IF(HE$63=$C$17,0,IF(HD$63=$C$17,$B103*(HD$60),0))</f>
        <v>0</v>
      </c>
      <c r="HE103" s="50">
        <f>IF(HE$63&lt;=$C$17,($C$34*HE$59*$B103/$C$63)*(IF(COUNTA($D103:HD103)*(12/$C$63)&lt;=$C$9,0,1)),0)+IF(HF$63=$C$17,0,IF(HE$63=$C$17,$B103*(HE$60),0))</f>
        <v>0</v>
      </c>
      <c r="HF103" s="50">
        <f>IF(HF$63&lt;=$C$17,($C$34*HF$59*$B103/$C$63)*(IF(COUNTA($D103:HE103)*(12/$C$63)&lt;=$C$9,0,1)),0)+IF(HG$63=$C$17,0,IF(HF$63=$C$17,$B103*(HF$60),0))</f>
        <v>0</v>
      </c>
      <c r="HG103" s="50">
        <f>IF(HG$63&lt;=$C$17,($C$34*HG$59*$B103/$C$63)*(IF(COUNTA($D103:HF103)*(12/$C$63)&lt;=$C$9,0,1)),0)+IF(HH$63=$C$17,0,IF(HG$63=$C$17,$B103*(HG$60),0))</f>
        <v>0</v>
      </c>
      <c r="HH103" s="50">
        <f>IF(HH$63&lt;=$C$17,($C$34*HH$59*$B103/$C$63)*(IF(COUNTA($D103:HG103)*(12/$C$63)&lt;=$C$9,0,1)),0)+IF(HI$63=$C$17,0,IF(HH$63=$C$17,$B103*(HH$60),0))</f>
        <v>0</v>
      </c>
      <c r="HI103" s="50">
        <f>IF(HI$63&lt;=$C$17,($C$34*HI$59*$B103/$C$63)*(IF(COUNTA($D103:HH103)*(12/$C$63)&lt;=$C$9,0,1)),0)+IF(HJ$63=$C$17,0,IF(HI$63=$C$17,$B103*(HI$60),0))</f>
        <v>0</v>
      </c>
      <c r="HJ103" s="50">
        <f>IF(HJ$63&lt;=$C$17,($C$34*HJ$59*$B103/$C$63)*(IF(COUNTA($D103:HI103)*(12/$C$63)&lt;=$C$9,0,1)),0)+IF(HK$63=$C$17,0,IF(HJ$63=$C$17,$B103*(HJ$60),0))</f>
        <v>0</v>
      </c>
      <c r="HK103" s="50">
        <f>IF(HK$63&lt;=$C$17,($C$34*HK$59*$B103/$C$63)*(IF(COUNTA($D103:HJ103)*(12/$C$63)&lt;=$C$9,0,1)),0)+IF(HL$63=$C$17,0,IF(HK$63=$C$17,$B103*(HK$60),0))</f>
        <v>0</v>
      </c>
      <c r="HL103" s="50">
        <f>IF(HL$63&lt;=$C$17,($C$34*HL$59*$B103/$C$63)*(IF(COUNTA($D103:HK103)*(12/$C$63)&lt;=$C$9,0,1)),0)+IF(HM$63=$C$17,0,IF(HL$63=$C$17,$B103*(HL$60),0))</f>
        <v>0</v>
      </c>
      <c r="HM103" s="50">
        <f>IF(HM$63&lt;=$C$17,($C$34*HM$59*$B103/$C$63)*(IF(COUNTA($D103:HL103)*(12/$C$63)&lt;=$C$9,0,1)),0)+IF(HN$63=$C$17,0,IF(HM$63=$C$17,$B103*(HM$60),0))</f>
        <v>0</v>
      </c>
      <c r="HN103" s="50">
        <f>IF(HN$63&lt;=$C$17,($C$34*HN$59*$B103/$C$63)*(IF(COUNTA($D103:HM103)*(12/$C$63)&lt;=$C$9,0,1)),0)+IF(HO$63=$C$17,0,IF(HN$63=$C$17,$B103*(HN$60),0))</f>
        <v>0</v>
      </c>
      <c r="HO103" s="50">
        <f>IF(HO$63&lt;=$C$17,($C$34*HO$59*$B103/$C$63)*(IF(COUNTA($D103:HN103)*(12/$C$63)&lt;=$C$9,0,1)),0)+IF(HP$63=$C$17,0,IF(HO$63=$C$17,$B103*(HO$60),0))</f>
        <v>0</v>
      </c>
      <c r="HP103" s="50">
        <f>IF(HP$63&lt;=$C$17,($C$34*HP$59*$B103/$C$63)*(IF(COUNTA($D103:HO103)*(12/$C$63)&lt;=$C$9,0,1)),0)+IF(HQ$63=$C$17,0,IF(HP$63=$C$17,$B103*(HP$60),0))</f>
        <v>0</v>
      </c>
      <c r="HQ103" s="50">
        <f>IF(HQ$63&lt;=$C$17,($C$34*HQ$59*$B103/$C$63)*(IF(COUNTA($D103:HP103)*(12/$C$63)&lt;=$C$9,0,1)),0)+IF(HR$63=$C$17,0,IF(HQ$63=$C$17,$B103*(HQ$60),0))</f>
        <v>0</v>
      </c>
      <c r="HR103" s="50">
        <f>IF(HR$63&lt;=$C$17,($C$34*HR$59*$B103/$C$63)*(IF(COUNTA($D103:HQ103)*(12/$C$63)&lt;=$C$9,0,1)),0)+IF(HS$63=$C$17,0,IF(HR$63=$C$17,$B103*(HR$60),0))</f>
        <v>0</v>
      </c>
      <c r="HS103" s="50">
        <f>IF(HS$63&lt;=$C$17,($C$34*HS$59*$B103/$C$63)*(IF(COUNTA($D103:HR103)*(12/$C$63)&lt;=$C$9,0,1)),0)+IF(HT$63=$C$17,0,IF(HS$63=$C$17,$B103*(HS$60),0))</f>
        <v>0</v>
      </c>
      <c r="HT103" s="50">
        <f>IF(HT$63&lt;=$C$17,($C$34*HT$59*$B103/$C$63)*(IF(COUNTA($D103:HS103)*(12/$C$63)&lt;=$C$9,0,1)),0)+IF(HU$63=$C$17,0,IF(HT$63=$C$17,$B103*(HT$60),0))</f>
        <v>0</v>
      </c>
      <c r="HU103" s="50">
        <f>IF(HU$63&lt;=$C$17,($C$34*HU$59*$B103/$C$63)*(IF(COUNTA($D103:HT103)*(12/$C$63)&lt;=$C$9,0,1)),0)+IF(HV$63=$C$17,0,IF(HU$63=$C$17,$B103*(HU$60),0))</f>
        <v>0</v>
      </c>
      <c r="HV103" s="50">
        <f>IF(HV$63&lt;=$C$17,($C$34*HV$59*$B103/$C$63)*(IF(COUNTA($D103:HU103)*(12/$C$63)&lt;=$C$9,0,1)),0)+IF(HW$63=$C$17,0,IF(HV$63=$C$17,$B103*(HV$60),0))</f>
        <v>0</v>
      </c>
      <c r="HW103" s="50">
        <f>IF(HW$63&lt;=$C$17,($C$34*HW$59*$B103/$C$63)*(IF(COUNTA($D103:HV103)*(12/$C$63)&lt;=$C$9,0,1)),0)+IF(HX$63=$C$17,0,IF(HW$63=$C$17,$B103*(HW$60),0))</f>
        <v>0</v>
      </c>
      <c r="HX103" s="50">
        <f>IF(HX$63&lt;=$C$17,($C$34*HX$59*$B103/$C$63)*(IF(COUNTA($D103:HW103)*(12/$C$63)&lt;=$C$9,0,1)),0)+IF(HY$63=$C$17,0,IF(HX$63=$C$17,$B103*(HX$60),0))</f>
        <v>0</v>
      </c>
      <c r="HY103" s="50">
        <f>IF(HY$63&lt;=$C$17,($C$34*HY$59*$B103/$C$63)*(IF(COUNTA($D103:HX103)*(12/$C$63)&lt;=$C$9,0,1)),0)+IF(HZ$63=$C$17,0,IF(HY$63=$C$17,$B103*(HY$60),0))</f>
        <v>0</v>
      </c>
      <c r="HZ103" s="50">
        <f>IF(HZ$63&lt;=$C$17,($C$34*HZ$59*$B103/$C$63)*(IF(COUNTA($D103:HY103)*(12/$C$63)&lt;=$C$9,0,1)),0)+IF(IA$63=$C$17,0,IF(HZ$63=$C$17,$B103*(HZ$60),0))</f>
        <v>0</v>
      </c>
      <c r="IA103" s="50">
        <f>IF(IA$63&lt;=$C$17,($C$34*IA$59*$B103/$C$63)*(IF(COUNTA($D103:HZ103)*(12/$C$63)&lt;=$C$9,0,1)),0)+IF(IB$63=$C$17,0,IF(IA$63=$C$17,$B103*(IA$60),0))</f>
        <v>0</v>
      </c>
      <c r="IB103" s="50">
        <f>IF(IB$63&lt;=$C$17,($C$34*IB$59*$B103/$C$63)*(IF(COUNTA($D103:IA103)*(12/$C$63)&lt;=$C$9,0,1)),0)+IF(IC$63=$C$17,0,IF(IB$63=$C$17,$B103*(IB$60),0))</f>
        <v>0</v>
      </c>
      <c r="IC103" s="50">
        <f>IF(IC$63&lt;=$C$17,($C$34*IC$59*$B103/$C$63)*(IF(COUNTA($D103:IB103)*(12/$C$63)&lt;=$C$9,0,1)),0)+IF(ID$63=$C$17,0,IF(IC$63=$C$17,$B103*(IC$60),0))</f>
        <v>0</v>
      </c>
      <c r="ID103" s="50">
        <f>IF(ID$63&lt;=$C$17,($C$34*ID$59*$B103/$C$63)*(IF(COUNTA($D103:IC103)*(12/$C$63)&lt;=$C$9,0,1)),0)+IF(IE$63=$C$17,0,IF(ID$63=$C$17,$B103*(ID$60),0))</f>
        <v>0</v>
      </c>
      <c r="IE103" s="50">
        <f>IF(IE$63&lt;=$C$17,($C$34*IE$59*$B103/$C$63)*(IF(COUNTA($D103:ID103)*(12/$C$63)&lt;=$C$9,0,1)),0)+IF(IF$63=$C$17,0,IF(IE$63=$C$17,$B103*(IE$60),0))</f>
        <v>0</v>
      </c>
      <c r="IF103" s="50">
        <f>IF(IF$63&lt;=$C$17,($C$34*IF$59*$B103/$C$63)*(IF(COUNTA($D103:IE103)*(12/$C$63)&lt;=$C$9,0,1)),0)+IF(IG$63=$C$17,0,IF(IF$63=$C$17,$B103*(IF$60),0))</f>
        <v>0</v>
      </c>
      <c r="IG103" s="50">
        <f>IF(IG$63&lt;=$C$17,($C$34*IG$59*$B103/$C$63)*(IF(COUNTA($D103:IF103)*(12/$C$63)&lt;=$C$9,0,1)),0)+IF(IH$63=$C$17,0,IF(IG$63=$C$17,$B103*(IG$60),0))</f>
        <v>0</v>
      </c>
      <c r="IH103" s="50">
        <f>IF(IH$63&lt;=$C$17,($C$34*IH$59*$B103/$C$63)*(IF(COUNTA($D103:IG103)*(12/$C$63)&lt;=$C$9,0,1)),0)+IF(II$63=$C$17,0,IF(IH$63=$C$17,$B103*(IH$60),0))</f>
        <v>0</v>
      </c>
      <c r="II103" s="50">
        <f>IF(II$63&lt;=$C$17,($C$34*II$59*$B103/$C$63)*(IF(COUNTA($D103:IH103)*(12/$C$63)&lt;=$C$9,0,1)),0)+IF(IJ$63=$C$17,0,IF(II$63=$C$17,$B103*(II$60),0))</f>
        <v>0</v>
      </c>
      <c r="IJ103" s="50">
        <f>IF(IJ$63&lt;=$C$17,($C$34*IJ$59*$B103/$C$63)*(IF(COUNTA($D103:II103)*(12/$C$63)&lt;=$C$9,0,1)),0)+IF(IK$63=$C$17,0,IF(IJ$63=$C$17,$B103*(IJ$60),0))</f>
        <v>0</v>
      </c>
      <c r="IK103" s="50">
        <f>IF(IK$63&lt;=$C$17,($C$34*IK$59*$B103/$C$63)*(IF(COUNTA($D103:IJ103)*(12/$C$63)&lt;=$C$9,0,1)),0)+IF(IL$63=$C$17,0,IF(IK$63=$C$17,$B103*(IK$60),0))</f>
        <v>0</v>
      </c>
      <c r="IL103" s="50">
        <f>IF(IL$63&lt;=$C$17,($C$34*IL$59*$B103/$C$63)*(IF(COUNTA($D103:IK103)*(12/$C$63)&lt;=$C$9,0,1)),0)+IF(IM$63=$C$17,0,IF(IL$63=$C$17,$B103*(IL$60),0))</f>
        <v>0</v>
      </c>
      <c r="IM103" s="50">
        <f>IF(IM$63&lt;=$C$17,($C$34*IM$59*$B103/$C$63)*(IF(COUNTA($D103:IL103)*(12/$C$63)&lt;=$C$9,0,1)),0)+IF(IN$63=$C$17,0,IF(IM$63=$C$17,$B103*(IM$60),0))</f>
        <v>0</v>
      </c>
      <c r="IN103" s="50">
        <f>IF(IN$63&lt;=$C$17,($C$34*IN$59*$B103/$C$63)*(IF(COUNTA($D103:IM103)*(12/$C$63)&lt;=$C$9,0,1)),0)+IF(IO$63=$C$17,0,IF(IN$63=$C$17,$B103*(IN$60),0))</f>
        <v>0</v>
      </c>
      <c r="IO103" s="50">
        <f>IF(IO$63&lt;=$C$17,($C$34*IO$59*$B103/$C$63)*(IF(COUNTA($D103:IN103)*(12/$C$63)&lt;=$C$9,0,1)),0)+IF(IP$63=$C$17,0,IF(IO$63=$C$17,$B103*(IO$60),0))</f>
        <v>0</v>
      </c>
      <c r="IP103" s="50">
        <f>IF(IP$63&lt;=$C$17,($C$34*IP$59*$B103/$C$63)*(IF(COUNTA($D103:IO103)*(12/$C$63)&lt;=$C$9,0,1)),0)+IF(IQ$63=$C$17,0,IF(IP$63=$C$17,$B103*(IP$60),0))</f>
        <v>0</v>
      </c>
      <c r="IQ103" s="50">
        <f>IF(IQ$63&lt;=$C$17,($C$34*IQ$59*$B103/$C$63)*(IF(COUNTA($D103:IP103)*(12/$C$63)&lt;=$C$9,0,1)),0)+IF(IR$63=$C$17,0,IF(IQ$63=$C$17,$B103*(IQ$60),0))</f>
        <v>0</v>
      </c>
      <c r="IR103" s="50">
        <f>IF(IR$63&lt;=$C$17,($C$34*IR$59*$B103/$C$63)*(IF(COUNTA($D103:IQ103)*(12/$C$63)&lt;=$C$9,0,1)),0)+IF(IS$63=$C$17,0,IF(IR$63=$C$17,$B103*(IR$60),0))</f>
        <v>0</v>
      </c>
      <c r="IS103" s="50">
        <f>IF(IS$63&lt;=$C$17,($C$34*IS$59*$B103/$C$63)*(IF(COUNTA($D103:IR103)*(12/$C$63)&lt;=$C$9,0,1)),0)+IF(IT$63=$C$17,0,IF(IS$63=$C$17,$B103*(IS$60),0))</f>
        <v>0</v>
      </c>
      <c r="IT103" s="50">
        <f>IF(IT$63&lt;=$C$17,($C$34*IT$59*$B103/$C$63)*(IF(COUNTA($D103:IS103)*(12/$C$63)&lt;=$C$9,0,1)),0)+IF(IU$63=$C$17,0,IF(IT$63=$C$17,$B103*(IT$60),0))</f>
        <v>0</v>
      </c>
      <c r="IU103" s="50">
        <f>IF(IU$63&lt;=$C$17,($C$34*IU$59*$B103/$C$63)*(IF(COUNTA($D103:IT103)*(12/$C$63)&lt;=$C$9,0,1)),0)+IF(IV$63=$C$17,0,IF(IU$63=$C$17,$B103*(IU$60),0))</f>
        <v>0</v>
      </c>
      <c r="IV103" s="50">
        <f>IF(IV$63&lt;=$C$17,($C$34*IV$59*$B103/$C$63)*(IF(COUNTA($D103:IU103)*(12/$C$63)&lt;=$C$9,0,1)),0)+IF(IW$63=$C$17,0,IF(IV$63=$C$17,$B103*(IV$60),0))</f>
        <v>0</v>
      </c>
      <c r="IW103" s="50">
        <f>IF(IW$63&lt;=$C$17,($C$34*IW$59*$B103/$C$63)*(IF(COUNTA($D103:IV103)*(12/$C$63)&lt;=$C$9,0,1)),0)+IF(IX$63=$C$17,0,IF(IW$63=$C$17,$B103*(IW$60),0))</f>
        <v>0</v>
      </c>
      <c r="IX103" s="50"/>
      <c r="IY103" s="50"/>
      <c r="IZ103" s="50"/>
      <c r="JA103" s="50"/>
      <c r="JB103" s="50"/>
      <c r="JC103" s="50"/>
      <c r="JD103" s="50"/>
      <c r="JE103" s="50"/>
      <c r="JF103" s="50"/>
      <c r="JG103" s="50"/>
      <c r="JH103" s="50"/>
      <c r="JI103" s="50"/>
      <c r="JJ103" s="50"/>
      <c r="JK103" s="50"/>
      <c r="JL103" s="50"/>
      <c r="JM103" s="50"/>
      <c r="JN103" s="50"/>
      <c r="JO103" s="50"/>
      <c r="JP103" s="50"/>
      <c r="JQ103" s="50"/>
      <c r="JR103" s="50"/>
      <c r="JS103" s="50"/>
      <c r="JT103" s="50"/>
      <c r="JU103" s="50"/>
      <c r="JV103" s="50"/>
      <c r="JW103" s="50"/>
      <c r="JX103" s="50"/>
      <c r="JY103" s="50"/>
      <c r="JZ103" s="50"/>
      <c r="KA103" s="50"/>
      <c r="KB103" s="50"/>
      <c r="KC103" s="50"/>
    </row>
    <row r="104" spans="1:289" outlineLevel="1" x14ac:dyDescent="0.25">
      <c r="A104" s="2" t="s">
        <v>55</v>
      </c>
      <c r="B104" s="79">
        <f ca="1">+OFFSET($D$52,0,COUNTA($B$66:B103),,)</f>
        <v>3</v>
      </c>
      <c r="C104" s="88">
        <f t="shared" ca="1" si="61"/>
        <v>158.05434172205059</v>
      </c>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50">
        <f ca="1">IF(AQ$63&gt;$C$17,0,-AP$53*(12/$C$63))</f>
        <v>-624.36240599999996</v>
      </c>
      <c r="AQ104" s="50">
        <f ca="1">IF(AQ$63&lt;=$C$17,($C$34*AQ$59*$B104/$C$63)*(IF(COUNTA($D104:AP104)*(12/$C$63)&lt;=$C$9,0,1)),0)+IF(AR$63=$C$17,0,IF(AQ$63=$C$17,$B104*(AQ$60),0))</f>
        <v>0</v>
      </c>
      <c r="AR104" s="50">
        <f ca="1">IF(AR$63&lt;=$C$17,($C$34*AR$59*$B104/$C$63)*(IF(COUNTA($D104:AQ104)*(12/$C$63)&lt;=$C$9,0,1)),0)+IF(AS$63=$C$17,0,IF(AR$63=$C$17,$B104*(AR$60),0))</f>
        <v>0</v>
      </c>
      <c r="AS104" s="50">
        <f ca="1">IF(AS$63&lt;=$C$17,($C$34*AS$59*$B104/$C$63)*(IF(COUNTA($D104:AR104)*(12/$C$63)&lt;=$C$9,0,1)),0)+IF(AT$63=$C$17,0,IF(AS$63=$C$17,$B104*(AS$60),0))</f>
        <v>0</v>
      </c>
      <c r="AT104" s="50">
        <f ca="1">IF(AT$63&lt;=$C$17,($C$34*AT$59*$B104/$C$63)*(IF(COUNTA($D104:AS104)*(12/$C$63)&lt;=$C$9,0,1)),0)+IF(AU$63=$C$17,0,IF(AT$63=$C$17,$B104*(AT$60),0))</f>
        <v>0</v>
      </c>
      <c r="AU104" s="50">
        <f ca="1">IF(AU$63&lt;=$C$17,($C$34*AU$59*$B104/$C$63)*(IF(COUNTA($D104:AT104)*(12/$C$63)&lt;=$C$9,0,1)),0)+IF(AV$63=$C$17,0,IF(AU$63=$C$17,$B104*(AU$60),0))</f>
        <v>2.3835999999999999</v>
      </c>
      <c r="AV104" s="50">
        <f ca="1">IF(AV$63&lt;=$C$17,($C$34*AV$59*$B104/$C$63)*(IF(COUNTA($D104:AU104)*(12/$C$63)&lt;=$C$9,0,1)),0)+IF(AW$63=$C$17,0,IF(AV$63=$C$17,$B104*(AV$60),0))</f>
        <v>2.3835999999999999</v>
      </c>
      <c r="AW104" s="50">
        <f ca="1">IF(AW$63&lt;=$C$17,($C$34*AW$59*$B104/$C$63)*(IF(COUNTA($D104:AV104)*(12/$C$63)&lt;=$C$9,0,1)),0)+IF(AX$63=$C$17,0,IF(AW$63=$C$17,$B104*(AW$60),0))</f>
        <v>2.3835999999999999</v>
      </c>
      <c r="AX104" s="50">
        <f ca="1">IF(AX$63&lt;=$C$17,($C$34*AX$59*$B104/$C$63)*(IF(COUNTA($D104:AW104)*(12/$C$63)&lt;=$C$9,0,1)),0)+IF(AY$63=$C$17,0,IF(AX$63=$C$17,$B104*(AX$60),0))</f>
        <v>2.3835999999999999</v>
      </c>
      <c r="AY104" s="50">
        <f ca="1">IF(AY$63&lt;=$C$17,($C$34*AY$59*$B104/$C$63)*(IF(COUNTA($D104:AX104)*(12/$C$63)&lt;=$C$9,0,1)),0)+IF(AZ$63=$C$17,0,IF(AY$63=$C$17,$B104*(AY$60),0))</f>
        <v>2.3835999999999999</v>
      </c>
      <c r="AZ104" s="50">
        <f ca="1">IF(AZ$63&lt;=$C$17,($C$34*AZ$59*$B104/$C$63)*(IF(COUNTA($D104:AY104)*(12/$C$63)&lt;=$C$9,0,1)),0)+IF(BA$63=$C$17,0,IF(AZ$63=$C$17,$B104*(AZ$60),0))</f>
        <v>2.3835999999999999</v>
      </c>
      <c r="BA104" s="50">
        <f ca="1">IF(BA$63&lt;=$C$17,($C$34*BA$59*$B104/$C$63)*(IF(COUNTA($D104:AZ104)*(12/$C$63)&lt;=$C$9,0,1)),0)+IF(BB$63=$C$17,0,IF(BA$63=$C$17,$B104*(BA$60),0))</f>
        <v>2.3835999999999999</v>
      </c>
      <c r="BB104" s="50">
        <f ca="1">IF(BB$63&lt;=$C$17,($C$34*BB$59*$B104/$C$63)*(IF(COUNTA($D104:BA104)*(12/$C$63)&lt;=$C$9,0,1)),0)+IF(BC$63=$C$17,0,IF(BB$63=$C$17,$B104*(BB$60),0))</f>
        <v>2.3835999999999999</v>
      </c>
      <c r="BC104" s="50">
        <f ca="1">IF(BC$63&lt;=$C$17,($C$34*BC$59*$B104/$C$63)*(IF(COUNTA($D104:BB104)*(12/$C$63)&lt;=$C$9,0,1)),0)+IF(BD$63=$C$17,0,IF(BC$63=$C$17,$B104*(BC$60),0))</f>
        <v>2.3835999999999999</v>
      </c>
      <c r="BD104" s="50">
        <f ca="1">IF(BD$63&lt;=$C$17,($C$34*BD$59*$B104/$C$63)*(IF(COUNTA($D104:BC104)*(12/$C$63)&lt;=$C$9,0,1)),0)+IF(BE$63=$C$17,0,IF(BD$63=$C$17,$B104*(BD$60),0))</f>
        <v>2.3835999999999999</v>
      </c>
      <c r="BE104" s="50">
        <f ca="1">IF(BE$63&lt;=$C$17,($C$34*BE$59*$B104/$C$63)*(IF(COUNTA($D104:BD104)*(12/$C$63)&lt;=$C$9,0,1)),0)+IF(BF$63=$C$17,0,IF(BE$63=$C$17,$B104*(BE$60),0))</f>
        <v>2.3835999999999999</v>
      </c>
      <c r="BF104" s="50">
        <f ca="1">IF(BF$63&lt;=$C$17,($C$34*BF$59*$B104/$C$63)*(IF(COUNTA($D104:BE104)*(12/$C$63)&lt;=$C$9,0,1)),0)+IF(BG$63=$C$17,0,IF(BF$63=$C$17,$B104*(BF$60),0))</f>
        <v>2.3835999999999999</v>
      </c>
      <c r="BG104" s="50">
        <f ca="1">IF(BG$63&lt;=$C$17,($C$34*BG$59*$B104/$C$63)*(IF(COUNTA($D104:BF104)*(12/$C$63)&lt;=$C$9,0,1)),0)+IF(BH$63=$C$17,0,IF(BG$63=$C$17,$B104*(BG$60),0))</f>
        <v>2.3835999999999999</v>
      </c>
      <c r="BH104" s="50">
        <f ca="1">IF(BH$63&lt;=$C$17,($C$34*BH$59*$B104/$C$63)*(IF(COUNTA($D104:BG104)*(12/$C$63)&lt;=$C$9,0,1)),0)+IF(BI$63=$C$17,0,IF(BH$63=$C$17,$B104*(BH$60),0))</f>
        <v>2.3835999999999999</v>
      </c>
      <c r="BI104" s="50">
        <f ca="1">IF(BI$63&lt;=$C$17,($C$34*BI$59*$B104/$C$63)*(IF(COUNTA($D104:BH104)*(12/$C$63)&lt;=$C$9,0,1)),0)+IF(BJ$63=$C$17,0,IF(BI$63=$C$17,$B104*(BI$60),0))</f>
        <v>2.3835999999999999</v>
      </c>
      <c r="BJ104" s="50">
        <f ca="1">IF(BJ$63&lt;=$C$17,($C$34*BJ$59*$B104/$C$63)*(IF(COUNTA($D104:BI104)*(12/$C$63)&lt;=$C$9,0,1)),0)+IF(BK$63=$C$17,0,IF(BJ$63=$C$17,$B104*(BJ$60),0))</f>
        <v>2.3835999999999999</v>
      </c>
      <c r="BK104" s="50">
        <f ca="1">IF(BK$63&lt;=$C$17,($C$34*BK$59*$B104/$C$63)*(IF(COUNTA($D104:BJ104)*(12/$C$63)&lt;=$C$9,0,1)),0)+IF(BL$63=$C$17,0,IF(BK$63=$C$17,$B104*(BK$60),0))</f>
        <v>2.3835999999999999</v>
      </c>
      <c r="BL104" s="50">
        <f ca="1">IF(BL$63&lt;=$C$17,($C$34*BL$59*$B104/$C$63)*(IF(COUNTA($D104:BK104)*(12/$C$63)&lt;=$C$9,0,1)),0)+IF(BM$63=$C$17,0,IF(BL$63=$C$17,$B104*(BL$60),0))</f>
        <v>2.3835999999999999</v>
      </c>
      <c r="BM104" s="50">
        <f ca="1">IF(BM$63&lt;=$C$17,($C$34*BM$59*$B104/$C$63)*(IF(COUNTA($D104:BL104)*(12/$C$63)&lt;=$C$9,0,1)),0)+IF(BN$63=$C$17,0,IF(BM$63=$C$17,$B104*(BM$60),0))</f>
        <v>2.3835999999999999</v>
      </c>
      <c r="BN104" s="50">
        <f ca="1">IF(BN$63&lt;=$C$17,($C$34*BN$59*$B104/$C$63)*(IF(COUNTA($D104:BM104)*(12/$C$63)&lt;=$C$9,0,1)),0)+IF(BO$63=$C$17,0,IF(BN$63=$C$17,$B104*(BN$60),0))</f>
        <v>2.3835999999999999</v>
      </c>
      <c r="BO104" s="50">
        <f ca="1">IF(BO$63&lt;=$C$17,($C$34*BO$59*$B104/$C$63)*(IF(COUNTA($D104:BN104)*(12/$C$63)&lt;=$C$9,0,1)),0)+IF(BP$63=$C$17,0,IF(BO$63=$C$17,$B104*(BO$60),0))</f>
        <v>2.3835999999999999</v>
      </c>
      <c r="BP104" s="50">
        <f ca="1">IF(BP$63&lt;=$C$17,($C$34*BP$59*$B104/$C$63)*(IF(COUNTA($D104:BO104)*(12/$C$63)&lt;=$C$9,0,1)),0)+IF(BQ$63=$C$17,0,IF(BP$63=$C$17,$B104*(BP$60),0))</f>
        <v>2.3835999999999999</v>
      </c>
      <c r="BQ104" s="50">
        <f ca="1">IF(BQ$63&lt;=$C$17,($C$34*BQ$59*$B104/$C$63)*(IF(COUNTA($D104:BP104)*(12/$C$63)&lt;=$C$9,0,1)),0)+IF(BR$63=$C$17,0,IF(BQ$63=$C$17,$B104*(BQ$60),0))</f>
        <v>2.3835999999999999</v>
      </c>
      <c r="BR104" s="50">
        <f ca="1">IF(BR$63&lt;=$C$17,($C$34*BR$59*$B104/$C$63)*(IF(COUNTA($D104:BQ104)*(12/$C$63)&lt;=$C$9,0,1)),0)+IF(BS$63=$C$17,0,IF(BR$63=$C$17,$B104*(BR$60),0))</f>
        <v>2.3835999999999999</v>
      </c>
      <c r="BS104" s="50">
        <f ca="1">IF(BS$63&lt;=$C$17,($C$34*BS$59*$B104/$C$63)*(IF(COUNTA($D104:BR104)*(12/$C$63)&lt;=$C$9,0,1)),0)+IF(BT$63=$C$17,0,IF(BS$63=$C$17,$B104*(BS$60),0))</f>
        <v>2.3835999999999999</v>
      </c>
      <c r="BT104" s="50">
        <f ca="1">IF(BT$63&lt;=$C$17,($C$34*BT$59*$B104/$C$63)*(IF(COUNTA($D104:BS104)*(12/$C$63)&lt;=$C$9,0,1)),0)+IF(BU$63=$C$17,0,IF(BT$63=$C$17,$B104*(BT$60),0))</f>
        <v>2.3835999999999999</v>
      </c>
      <c r="BU104" s="50">
        <f ca="1">IF(BU$63&lt;=$C$17,($C$34*BU$59*$B104/$C$63)*(IF(COUNTA($D104:BT104)*(12/$C$63)&lt;=$C$9,0,1)),0)+IF(BV$63=$C$17,0,IF(BU$63=$C$17,$B104*(BU$60),0))</f>
        <v>2.3835999999999999</v>
      </c>
      <c r="BV104" s="50">
        <f ca="1">IF(BV$63&lt;=$C$17,($C$34*BV$59*$B104/$C$63)*(IF(COUNTA($D104:BU104)*(12/$C$63)&lt;=$C$9,0,1)),0)+IF(BW$63=$C$17,0,IF(BV$63=$C$17,$B104*(BV$60),0))</f>
        <v>2.3835999999999999</v>
      </c>
      <c r="BW104" s="50">
        <f ca="1">IF(BW$63&lt;=$C$17,($C$34*BW$59*$B104/$C$63)*(IF(COUNTA($D104:BV104)*(12/$C$63)&lt;=$C$9,0,1)),0)+IF(BX$63=$C$17,0,IF(BW$63=$C$17,$B104*(BW$60),0))</f>
        <v>2.3835999999999999</v>
      </c>
      <c r="BX104" s="50">
        <f ca="1">IF(BX$63&lt;=$C$17,($C$34*BX$59*$B104/$C$63)*(IF(COUNTA($D104:BW104)*(12/$C$63)&lt;=$C$9,0,1)),0)+IF(BY$63=$C$17,0,IF(BX$63=$C$17,$B104*(BX$60),0))</f>
        <v>2.3835999999999999</v>
      </c>
      <c r="BY104" s="50">
        <f ca="1">IF(BY$63&lt;=$C$17,($C$34*BY$59*$B104/$C$63)*(IF(COUNTA($D104:BX104)*(12/$C$63)&lt;=$C$9,0,1)),0)+IF(BZ$63=$C$17,0,IF(BY$63=$C$17,$B104*(BY$60),0))</f>
        <v>2.3835999999999999</v>
      </c>
      <c r="BZ104" s="50">
        <f ca="1">IF(BZ$63&lt;=$C$17,($C$34*BZ$59*$B104/$C$63)*(IF(COUNTA($D104:BY104)*(12/$C$63)&lt;=$C$9,0,1)),0)+IF(CA$63=$C$17,0,IF(BZ$63=$C$17,$B104*(BZ$60),0))</f>
        <v>2.3835999999999999</v>
      </c>
      <c r="CA104" s="50">
        <f ca="1">IF(CA$63&lt;=$C$17,($C$34*CA$59*$B104/$C$63)*(IF(COUNTA($D104:BZ104)*(12/$C$63)&lt;=$C$9,0,1)),0)+IF(CB$63=$C$17,0,IF(CA$63=$C$17,$B104*(CA$60),0))</f>
        <v>2.3835999999999999</v>
      </c>
      <c r="CB104" s="50">
        <f ca="1">IF(CB$63&lt;=$C$17,($C$34*CB$59*$B104/$C$63)*(IF(COUNTA($D104:CA104)*(12/$C$63)&lt;=$C$9,0,1)),0)+IF(CC$63=$C$17,0,IF(CB$63=$C$17,$B104*(CB$60),0))</f>
        <v>2.3835999999999999</v>
      </c>
      <c r="CC104" s="50">
        <f ca="1">IF(CC$63&lt;=$C$17,($C$34*CC$59*$B104/$C$63)*(IF(COUNTA($D104:CB104)*(12/$C$63)&lt;=$C$9,0,1)),0)+IF(CD$63=$C$17,0,IF(CC$63=$C$17,$B104*(CC$60),0))</f>
        <v>2.3835999999999999</v>
      </c>
      <c r="CD104" s="50">
        <f ca="1">IF(CD$63&lt;=$C$17,($C$34*CD$59*$B104/$C$63)*(IF(COUNTA($D104:CC104)*(12/$C$63)&lt;=$C$9,0,1)),0)+IF(CE$63=$C$17,0,IF(CD$63=$C$17,$B104*(CD$60),0))</f>
        <v>2.3835999999999999</v>
      </c>
      <c r="CE104" s="50">
        <f ca="1">IF(CE$63&lt;=$C$17,($C$34*CE$59*$B104/$C$63)*(IF(COUNTA($D104:CD104)*(12/$C$63)&lt;=$C$9,0,1)),0)+IF(CF$63=$C$17,0,IF(CE$63=$C$17,$B104*(CE$60),0))</f>
        <v>2.3835999999999999</v>
      </c>
      <c r="CF104" s="50">
        <f ca="1">IF(CF$63&lt;=$C$17,($C$34*CF$59*$B104/$C$63)*(IF(COUNTA($D104:CE104)*(12/$C$63)&lt;=$C$9,0,1)),0)+IF(CG$63=$C$17,0,IF(CF$63=$C$17,$B104*(CF$60),0))</f>
        <v>2.3835999999999999</v>
      </c>
      <c r="CG104" s="50">
        <f ca="1">IF(CG$63&lt;=$C$17,($C$34*CG$59*$B104/$C$63)*(IF(COUNTA($D104:CF104)*(12/$C$63)&lt;=$C$9,0,1)),0)+IF(CH$63=$C$17,0,IF(CG$63=$C$17,$B104*(CG$60),0))</f>
        <v>2.3835999999999999</v>
      </c>
      <c r="CH104" s="50">
        <f ca="1">IF(CH$63&lt;=$C$17,($C$34*CH$59*$B104/$C$63)*(IF(COUNTA($D104:CG104)*(12/$C$63)&lt;=$C$9,0,1)),0)+IF(CI$63=$C$17,0,IF(CH$63=$C$17,$B104*(CH$60),0))</f>
        <v>2.3835999999999999</v>
      </c>
      <c r="CI104" s="50">
        <f ca="1">IF(CI$63&lt;=$C$17,($C$34*CI$59*$B104/$C$63)*(IF(COUNTA($D104:CH104)*(12/$C$63)&lt;=$C$9,0,1)),0)+IF(CJ$63=$C$17,0,IF(CI$63=$C$17,$B104*(CI$60),0))</f>
        <v>2.3835999999999999</v>
      </c>
      <c r="CJ104" s="50">
        <f ca="1">IF(CJ$63&lt;=$C$17,($C$34*CJ$59*$B104/$C$63)*(IF(COUNTA($D104:CI104)*(12/$C$63)&lt;=$C$9,0,1)),0)+IF(CK$63=$C$17,0,IF(CJ$63=$C$17,$B104*(CJ$60),0))</f>
        <v>2.3835999999999999</v>
      </c>
      <c r="CK104" s="50">
        <f ca="1">IF(CK$63&lt;=$C$17,($C$34*CK$59*$B104/$C$63)*(IF(COUNTA($D104:CJ104)*(12/$C$63)&lt;=$C$9,0,1)),0)+IF(CL$63=$C$17,0,IF(CK$63=$C$17,$B104*(CK$60),0))</f>
        <v>2.3835999999999999</v>
      </c>
      <c r="CL104" s="50">
        <f ca="1">IF(CL$63&lt;=$C$17,($C$34*CL$59*$B104/$C$63)*(IF(COUNTA($D104:CK104)*(12/$C$63)&lt;=$C$9,0,1)),0)+IF(CM$63=$C$17,0,IF(CL$63=$C$17,$B104*(CL$60),0))</f>
        <v>2.3835999999999999</v>
      </c>
      <c r="CM104" s="50">
        <f ca="1">IF(CM$63&lt;=$C$17,($C$34*CM$59*$B104/$C$63)*(IF(COUNTA($D104:CL104)*(12/$C$63)&lt;=$C$9,0,1)),0)+IF(CN$63=$C$17,0,IF(CM$63=$C$17,$B104*(CM$60),0))</f>
        <v>2.3835999999999999</v>
      </c>
      <c r="CN104" s="50">
        <f ca="1">IF(CN$63&lt;=$C$17,($C$34*CN$59*$B104/$C$63)*(IF(COUNTA($D104:CM104)*(12/$C$63)&lt;=$C$9,0,1)),0)+IF(CO$63=$C$17,0,IF(CN$63=$C$17,$B104*(CN$60),0))</f>
        <v>2.3835999999999999</v>
      </c>
      <c r="CO104" s="50">
        <f ca="1">IF(CO$63&lt;=$C$17,($C$34*CO$59*$B104/$C$63)*(IF(COUNTA($D104:CN104)*(12/$C$63)&lt;=$C$9,0,1)),0)+IF(CP$63=$C$17,0,IF(CO$63=$C$17,$B104*(CO$60),0))</f>
        <v>2.3835999999999999</v>
      </c>
      <c r="CP104" s="50">
        <f ca="1">IF(CP$63&lt;=$C$17,($C$34*CP$59*$B104/$C$63)*(IF(COUNTA($D104:CO104)*(12/$C$63)&lt;=$C$9,0,1)),0)+IF(CQ$63=$C$17,0,IF(CP$63=$C$17,$B104*(CP$60),0))</f>
        <v>2.3835999999999999</v>
      </c>
      <c r="CQ104" s="50">
        <f ca="1">IF(CQ$63&lt;=$C$17,($C$34*CQ$59*$B104/$C$63)*(IF(COUNTA($D104:CP104)*(12/$C$63)&lt;=$C$9,0,1)),0)+IF(CR$63=$C$17,0,IF(CQ$63=$C$17,$B104*(CQ$60),0))</f>
        <v>2.3835999999999999</v>
      </c>
      <c r="CR104" s="50">
        <f ca="1">IF(CR$63&lt;=$C$17,($C$34*CR$59*$B104/$C$63)*(IF(COUNTA($D104:CQ104)*(12/$C$63)&lt;=$C$9,0,1)),0)+IF(CS$63=$C$17,0,IF(CR$63=$C$17,$B104*(CR$60),0))</f>
        <v>2.3835999999999999</v>
      </c>
      <c r="CS104" s="50">
        <f ca="1">IF(CS$63&lt;=$C$17,($C$34*CS$59*$B104/$C$63)*(IF(COUNTA($D104:CR104)*(12/$C$63)&lt;=$C$9,0,1)),0)+IF(CT$63=$C$17,0,IF(CS$63=$C$17,$B104*(CS$60),0))</f>
        <v>2.3835999999999999</v>
      </c>
      <c r="CT104" s="50">
        <f ca="1">IF(CT$63&lt;=$C$17,($C$34*CT$59*$B104/$C$63)*(IF(COUNTA($D104:CS104)*(12/$C$63)&lt;=$C$9,0,1)),0)+IF(CU$63=$C$17,0,IF(CT$63=$C$17,$B104*(CT$60),0))</f>
        <v>2.3835999999999999</v>
      </c>
      <c r="CU104" s="50">
        <f ca="1">IF(CU$63&lt;=$C$17,($C$34*CU$59*$B104/$C$63)*(IF(COUNTA($D104:CT104)*(12/$C$63)&lt;=$C$9,0,1)),0)+IF(CV$63=$C$17,0,IF(CU$63=$C$17,$B104*(CU$60),0))</f>
        <v>2.3835999999999999</v>
      </c>
      <c r="CV104" s="50">
        <f ca="1">IF(CV$63&lt;=$C$17,($C$34*CV$59*$B104/$C$63)*(IF(COUNTA($D104:CU104)*(12/$C$63)&lt;=$C$9,0,1)),0)+IF(CW$63=$C$17,0,IF(CV$63=$C$17,$B104*(CV$60),0))</f>
        <v>2.3835999999999999</v>
      </c>
      <c r="CW104" s="50">
        <f ca="1">IF(CW$63&lt;=$C$17,($C$34*CW$59*$B104/$C$63)*(IF(COUNTA($D104:CV104)*(12/$C$63)&lt;=$C$9,0,1)),0)+IF(CX$63=$C$17,0,IF(CW$63=$C$17,$B104*(CW$60),0))</f>
        <v>2.3835999999999999</v>
      </c>
      <c r="CX104" s="50">
        <f ca="1">IF(CX$63&lt;=$C$17,($C$34*CX$59*$B104/$C$63)*(IF(COUNTA($D104:CW104)*(12/$C$63)&lt;=$C$9,0,1)),0)+IF(CY$63=$C$17,0,IF(CX$63=$C$17,$B104*(CX$60),0))</f>
        <v>2.3835999999999999</v>
      </c>
      <c r="CY104" s="50">
        <f ca="1">IF(CY$63&lt;=$C$17,($C$34*CY$59*$B104/$C$63)*(IF(COUNTA($D104:CX104)*(12/$C$63)&lt;=$C$9,0,1)),0)+IF(CZ$63=$C$17,0,IF(CY$63=$C$17,$B104*(CY$60),0))</f>
        <v>2.3835999999999999</v>
      </c>
      <c r="CZ104" s="50">
        <f ca="1">IF(CZ$63&lt;=$C$17,($C$34*CZ$59*$B104/$C$63)*(IF(COUNTA($D104:CY104)*(12/$C$63)&lt;=$C$9,0,1)),0)+IF(DA$63=$C$17,0,IF(CZ$63=$C$17,$B104*(CZ$60),0))</f>
        <v>2.3835999999999999</v>
      </c>
      <c r="DA104" s="50">
        <f ca="1">IF(DA$63&lt;=$C$17,($C$34*DA$59*$B104/$C$63)*(IF(COUNTA($D104:CZ104)*(12/$C$63)&lt;=$C$9,0,1)),0)+IF(DB$63=$C$17,0,IF(DA$63=$C$17,$B104*(DA$60),0))</f>
        <v>2.3835999999999999</v>
      </c>
      <c r="DB104" s="50">
        <f ca="1">IF(DB$63&lt;=$C$17,($C$34*DB$59*$B104/$C$63)*(IF(COUNTA($D104:DA104)*(12/$C$63)&lt;=$C$9,0,1)),0)+IF(DC$63=$C$17,0,IF(DB$63=$C$17,$B104*(DB$60),0))</f>
        <v>2.3835999999999999</v>
      </c>
      <c r="DC104" s="50">
        <f ca="1">IF(DC$63&lt;=$C$17,($C$34*DC$59*$B104/$C$63)*(IF(COUNTA($D104:DB104)*(12/$C$63)&lt;=$C$9,0,1)),0)+IF(DD$63=$C$17,0,IF(DC$63=$C$17,$B104*(DC$60),0))</f>
        <v>2.3835999999999999</v>
      </c>
      <c r="DD104" s="50">
        <f ca="1">IF(DD$63&lt;=$C$17,($C$34*DD$59*$B104/$C$63)*(IF(COUNTA($D104:DC104)*(12/$C$63)&lt;=$C$9,0,1)),0)+IF(DE$63=$C$17,0,IF(DD$63=$C$17,$B104*(DD$60),0))</f>
        <v>2.3835999999999999</v>
      </c>
      <c r="DE104" s="50">
        <f ca="1">IF(DE$63&lt;=$C$17,($C$34*DE$59*$B104/$C$63)*(IF(COUNTA($D104:DD104)*(12/$C$63)&lt;=$C$9,0,1)),0)+IF(DF$63=$C$17,0,IF(DE$63=$C$17,$B104*(DE$60),0))</f>
        <v>2.3835999999999999</v>
      </c>
      <c r="DF104" s="50">
        <f ca="1">IF(DF$63&lt;=$C$17,($C$34*DF$59*$B104/$C$63)*(IF(COUNTA($D104:DE104)*(12/$C$63)&lt;=$C$9,0,1)),0)+IF(DG$63=$C$17,0,IF(DF$63=$C$17,$B104*(DF$60),0))</f>
        <v>2.3835999999999999</v>
      </c>
      <c r="DG104" s="50">
        <f ca="1">IF(DG$63&lt;=$C$17,($C$34*DG$59*$B104/$C$63)*(IF(COUNTA($D104:DF104)*(12/$C$63)&lt;=$C$9,0,1)),0)+IF(DH$63=$C$17,0,IF(DG$63=$C$17,$B104*(DG$60),0))</f>
        <v>2.3835999999999999</v>
      </c>
      <c r="DH104" s="50">
        <f ca="1">IF(DH$63&lt;=$C$17,($C$34*DH$59*$B104/$C$63)*(IF(COUNTA($D104:DG104)*(12/$C$63)&lt;=$C$9,0,1)),0)+IF(DI$63=$C$17,0,IF(DH$63=$C$17,$B104*(DH$60),0))</f>
        <v>2.3835999999999999</v>
      </c>
      <c r="DI104" s="50">
        <f ca="1">IF(DI$63&lt;=$C$17,($C$34*DI$59*$B104/$C$63)*(IF(COUNTA($D104:DH104)*(12/$C$63)&lt;=$C$9,0,1)),0)+IF(DJ$63=$C$17,0,IF(DI$63=$C$17,$B104*(DI$60),0))</f>
        <v>2.3835999999999999</v>
      </c>
      <c r="DJ104" s="50">
        <f ca="1">IF(DJ$63&lt;=$C$17,($C$34*DJ$59*$B104/$C$63)*(IF(COUNTA($D104:DI104)*(12/$C$63)&lt;=$C$9,0,1)),0)+IF(DK$63=$C$17,0,IF(DJ$63=$C$17,$B104*(DJ$60),0))</f>
        <v>2.3835999999999999</v>
      </c>
      <c r="DK104" s="50">
        <f ca="1">IF(DK$63&lt;=$C$17,($C$34*DK$59*$B104/$C$63)*(IF(COUNTA($D104:DJ104)*(12/$C$63)&lt;=$C$9,0,1)),0)+IF(DL$63=$C$17,0,IF(DK$63=$C$17,$B104*(DK$60),0))</f>
        <v>2.3835999999999999</v>
      </c>
      <c r="DL104" s="50">
        <f ca="1">IF(DL$63&lt;=$C$17,($C$34*DL$59*$B104/$C$63)*(IF(COUNTA($D104:DK104)*(12/$C$63)&lt;=$C$9,0,1)),0)+IF(DM$63=$C$17,0,IF(DL$63=$C$17,$B104*(DL$60),0))</f>
        <v>2.3835999999999999</v>
      </c>
      <c r="DM104" s="50">
        <f ca="1">IF(DM$63&lt;=$C$17,($C$34*DM$59*$B104/$C$63)*(IF(COUNTA($D104:DL104)*(12/$C$63)&lt;=$C$9,0,1)),0)+IF(DN$63=$C$17,0,IF(DM$63=$C$17,$B104*(DM$60),0))</f>
        <v>2.3835999999999999</v>
      </c>
      <c r="DN104" s="50">
        <f ca="1">IF(DN$63&lt;=$C$17,($C$34*DN$59*$B104/$C$63)*(IF(COUNTA($D104:DM104)*(12/$C$63)&lt;=$C$9,0,1)),0)+IF(DO$63=$C$17,0,IF(DN$63=$C$17,$B104*(DN$60),0))</f>
        <v>2.3835999999999999</v>
      </c>
      <c r="DO104" s="50">
        <f ca="1">IF(DO$63&lt;=$C$17,($C$34*DO$59*$B104/$C$63)*(IF(COUNTA($D104:DN104)*(12/$C$63)&lt;=$C$9,0,1)),0)+IF(DP$63=$C$17,0,IF(DO$63=$C$17,$B104*(DO$60),0))</f>
        <v>2.3835999999999999</v>
      </c>
      <c r="DP104" s="50">
        <f ca="1">IF(DP$63&lt;=$C$17,($C$34*DP$59*$B104/$C$63)*(IF(COUNTA($D104:DO104)*(12/$C$63)&lt;=$C$9,0,1)),0)+IF(DQ$63=$C$17,0,IF(DP$63=$C$17,$B104*(DP$60),0))</f>
        <v>2.3835999999999999</v>
      </c>
      <c r="DQ104" s="50">
        <f ca="1">IF(DQ$63&lt;=$C$17,($C$34*DQ$59*$B104/$C$63)*(IF(COUNTA($D104:DP104)*(12/$C$63)&lt;=$C$9,0,1)),0)+IF(DR$63=$C$17,0,IF(DQ$63=$C$17,$B104*(DQ$60),0))</f>
        <v>2.3835999999999999</v>
      </c>
      <c r="DR104" s="50">
        <f ca="1">IF(DR$63&lt;=$C$17,($C$34*DR$59*$B104/$C$63)*(IF(COUNTA($D104:DQ104)*(12/$C$63)&lt;=$C$9,0,1)),0)+IF(DS$63=$C$17,0,IF(DR$63=$C$17,$B104*(DR$60),0))</f>
        <v>2.3835999999999999</v>
      </c>
      <c r="DS104" s="50">
        <f ca="1">IF(DS$63&lt;=$C$17,($C$34*DS$59*$B104/$C$63)*(IF(COUNTA($D104:DR104)*(12/$C$63)&lt;=$C$9,0,1)),0)+IF(DT$63=$C$17,0,IF(DS$63=$C$17,$B104*(DS$60),0))</f>
        <v>2.3835999999999999</v>
      </c>
      <c r="DT104" s="50">
        <f ca="1">IF(DT$63&lt;=$C$17,($C$34*DT$59*$B104/$C$63)*(IF(COUNTA($D104:DS104)*(12/$C$63)&lt;=$C$9,0,1)),0)+IF(DU$63=$C$17,0,IF(DT$63=$C$17,$B104*(DT$60),0))</f>
        <v>598.87954772205046</v>
      </c>
      <c r="DU104" s="50">
        <f>IF(DU$63&lt;=$C$17,($C$34*DU$59*$B104/$C$63)*(IF(COUNTA($D104:DT104)*(12/$C$63)&lt;=$C$9,0,1)),0)+IF(DV$63=$C$17,0,IF(DU$63=$C$17,$B104*(DU$60),0))</f>
        <v>0</v>
      </c>
      <c r="DV104" s="50">
        <f>IF(DV$63&lt;=$C$17,($C$34*DV$59*$B104/$C$63)*(IF(COUNTA($D104:DU104)*(12/$C$63)&lt;=$C$9,0,1)),0)+IF(DW$63=$C$17,0,IF(DV$63=$C$17,$B104*(DV$60),0))</f>
        <v>0</v>
      </c>
      <c r="DW104" s="50">
        <f>IF(DW$63&lt;=$C$17,($C$34*DW$59*$B104/$C$63)*(IF(COUNTA($D104:DV104)*(12/$C$63)&lt;=$C$9,0,1)),0)+IF(DX$63=$C$17,0,IF(DW$63=$C$17,$B104*(DW$60),0))</f>
        <v>0</v>
      </c>
      <c r="DX104" s="50">
        <f>IF(DX$63&lt;=$C$17,($C$34*DX$59*$B104/$C$63)*(IF(COUNTA($D104:DW104)*(12/$C$63)&lt;=$C$9,0,1)),0)+IF(DY$63=$C$17,0,IF(DX$63=$C$17,$B104*(DX$60),0))</f>
        <v>0</v>
      </c>
      <c r="DY104" s="50">
        <f>IF(DY$63&lt;=$C$17,($C$34*DY$59*$B104/$C$63)*(IF(COUNTA($D104:DX104)*(12/$C$63)&lt;=$C$9,0,1)),0)+IF(DZ$63=$C$17,0,IF(DY$63=$C$17,$B104*(DY$60),0))</f>
        <v>0</v>
      </c>
      <c r="DZ104" s="50">
        <f>IF(DZ$63&lt;=$C$17,($C$34*DZ$59*$B104/$C$63)*(IF(COUNTA($D104:DY104)*(12/$C$63)&lt;=$C$9,0,1)),0)+IF(EA$63=$C$17,0,IF(DZ$63=$C$17,$B104*(DZ$60),0))</f>
        <v>0</v>
      </c>
      <c r="EA104" s="50">
        <f>IF(EA$63&lt;=$C$17,($C$34*EA$59*$B104/$C$63)*(IF(COUNTA($D104:DZ104)*(12/$C$63)&lt;=$C$9,0,1)),0)+IF(EB$63=$C$17,0,IF(EA$63=$C$17,$B104*(EA$60),0))</f>
        <v>0</v>
      </c>
      <c r="EB104" s="50">
        <f>IF(EB$63&lt;=$C$17,($C$34*EB$59*$B104/$C$63)*(IF(COUNTA($D104:EA104)*(12/$C$63)&lt;=$C$9,0,1)),0)+IF(EC$63=$C$17,0,IF(EB$63=$C$17,$B104*(EB$60),0))</f>
        <v>0</v>
      </c>
      <c r="EC104" s="50">
        <f>IF(EC$63&lt;=$C$17,($C$34*EC$59*$B104/$C$63)*(IF(COUNTA($D104:EB104)*(12/$C$63)&lt;=$C$9,0,1)),0)+IF(ED$63=$C$17,0,IF(EC$63=$C$17,$B104*(EC$60),0))</f>
        <v>0</v>
      </c>
      <c r="ED104" s="50">
        <f>IF(ED$63&lt;=$C$17,($C$34*ED$59*$B104/$C$63)*(IF(COUNTA($D104:EC104)*(12/$C$63)&lt;=$C$9,0,1)),0)+IF(EE$63=$C$17,0,IF(ED$63=$C$17,$B104*(ED$60),0))</f>
        <v>0</v>
      </c>
      <c r="EE104" s="50">
        <f>IF(EE$63&lt;=$C$17,($C$34*EE$59*$B104/$C$63)*(IF(COUNTA($D104:ED104)*(12/$C$63)&lt;=$C$9,0,1)),0)+IF(EF$63=$C$17,0,IF(EE$63=$C$17,$B104*(EE$60),0))</f>
        <v>0</v>
      </c>
      <c r="EF104" s="50">
        <f>IF(EF$63&lt;=$C$17,($C$34*EF$59*$B104/$C$63)*(IF(COUNTA($D104:EE104)*(12/$C$63)&lt;=$C$9,0,1)),0)+IF(EG$63=$C$17,0,IF(EF$63=$C$17,$B104*(EF$60),0))</f>
        <v>0</v>
      </c>
      <c r="EG104" s="50">
        <f>IF(EG$63&lt;=$C$17,($C$34*EG$59*$B104/$C$63)*(IF(COUNTA($D104:EF104)*(12/$C$63)&lt;=$C$9,0,1)),0)+IF(EH$63=$C$17,0,IF(EG$63=$C$17,$B104*(EG$60),0))</f>
        <v>0</v>
      </c>
      <c r="EH104" s="50">
        <f>IF(EH$63&lt;=$C$17,($C$34*EH$59*$B104/$C$63)*(IF(COUNTA($D104:EG104)*(12/$C$63)&lt;=$C$9,0,1)),0)+IF(EI$63=$C$17,0,IF(EH$63=$C$17,$B104*(EH$60),0))</f>
        <v>0</v>
      </c>
      <c r="EI104" s="50">
        <f>IF(EI$63&lt;=$C$17,($C$34*EI$59*$B104/$C$63)*(IF(COUNTA($D104:EH104)*(12/$C$63)&lt;=$C$9,0,1)),0)+IF(EJ$63=$C$17,0,IF(EI$63=$C$17,$B104*(EI$60),0))</f>
        <v>0</v>
      </c>
      <c r="EJ104" s="50">
        <f>IF(EJ$63&lt;=$C$17,($C$34*EJ$59*$B104/$C$63)*(IF(COUNTA($D104:EI104)*(12/$C$63)&lt;=$C$9,0,1)),0)+IF(EK$63=$C$17,0,IF(EJ$63=$C$17,$B104*(EJ$60),0))</f>
        <v>0</v>
      </c>
      <c r="EK104" s="50">
        <f>IF(EK$63&lt;=$C$17,($C$34*EK$59*$B104/$C$63)*(IF(COUNTA($D104:EJ104)*(12/$C$63)&lt;=$C$9,0,1)),0)+IF(EL$63=$C$17,0,IF(EK$63=$C$17,$B104*(EK$60),0))</f>
        <v>0</v>
      </c>
      <c r="EL104" s="50">
        <f>IF(EL$63&lt;=$C$17,($C$34*EL$59*$B104/$C$63)*(IF(COUNTA($D104:EK104)*(12/$C$63)&lt;=$C$9,0,1)),0)+IF(EM$63=$C$17,0,IF(EL$63=$C$17,$B104*(EL$60),0))</f>
        <v>0</v>
      </c>
      <c r="EM104" s="50">
        <f>IF(EM$63&lt;=$C$17,($C$34*EM$59*$B104/$C$63)*(IF(COUNTA($D104:EL104)*(12/$C$63)&lt;=$C$9,0,1)),0)+IF(EN$63=$C$17,0,IF(EM$63=$C$17,$B104*(EM$60),0))</f>
        <v>0</v>
      </c>
      <c r="EN104" s="50">
        <f>IF(EN$63&lt;=$C$17,($C$34*EN$59*$B104/$C$63)*(IF(COUNTA($D104:EM104)*(12/$C$63)&lt;=$C$9,0,1)),0)+IF(EO$63=$C$17,0,IF(EN$63=$C$17,$B104*(EN$60),0))</f>
        <v>0</v>
      </c>
      <c r="EO104" s="50">
        <f>IF(EO$63&lt;=$C$17,($C$34*EO$59*$B104/$C$63)*(IF(COUNTA($D104:EN104)*(12/$C$63)&lt;=$C$9,0,1)),0)+IF(EP$63=$C$17,0,IF(EO$63=$C$17,$B104*(EO$60),0))</f>
        <v>0</v>
      </c>
      <c r="EP104" s="50">
        <f>IF(EP$63&lt;=$C$17,($C$34*EP$59*$B104/$C$63)*(IF(COUNTA($D104:EO104)*(12/$C$63)&lt;=$C$9,0,1)),0)+IF(EQ$63=$C$17,0,IF(EP$63=$C$17,$B104*(EP$60),0))</f>
        <v>0</v>
      </c>
      <c r="EQ104" s="50">
        <f>IF(EQ$63&lt;=$C$17,($C$34*EQ$59*$B104/$C$63)*(IF(COUNTA($D104:EP104)*(12/$C$63)&lt;=$C$9,0,1)),0)+IF(ER$63=$C$17,0,IF(EQ$63=$C$17,$B104*(EQ$60),0))</f>
        <v>0</v>
      </c>
      <c r="ER104" s="50">
        <f>IF(ER$63&lt;=$C$17,($C$34*ER$59*$B104/$C$63)*(IF(COUNTA($D104:EQ104)*(12/$C$63)&lt;=$C$9,0,1)),0)+IF(ES$63=$C$17,0,IF(ER$63=$C$17,$B104*(ER$60),0))</f>
        <v>0</v>
      </c>
      <c r="ES104" s="50">
        <f>IF(ES$63&lt;=$C$17,($C$34*ES$59*$B104/$C$63)*(IF(COUNTA($D104:ER104)*(12/$C$63)&lt;=$C$9,0,1)),0)+IF(ET$63=$C$17,0,IF(ES$63=$C$17,$B104*(ES$60),0))</f>
        <v>0</v>
      </c>
      <c r="ET104" s="50">
        <f>IF(ET$63&lt;=$C$17,($C$34*ET$59*$B104/$C$63)*(IF(COUNTA($D104:ES104)*(12/$C$63)&lt;=$C$9,0,1)),0)+IF(EU$63=$C$17,0,IF(ET$63=$C$17,$B104*(ET$60),0))</f>
        <v>0</v>
      </c>
      <c r="EU104" s="50">
        <f>IF(EU$63&lt;=$C$17,($C$34*EU$59*$B104/$C$63)*(IF(COUNTA($D104:ET104)*(12/$C$63)&lt;=$C$9,0,1)),0)+IF(EV$63=$C$17,0,IF(EU$63=$C$17,$B104*(EU$60),0))</f>
        <v>0</v>
      </c>
      <c r="EV104" s="50">
        <f>IF(EV$63&lt;=$C$17,($C$34*EV$59*$B104/$C$63)*(IF(COUNTA($D104:EU104)*(12/$C$63)&lt;=$C$9,0,1)),0)+IF(EW$63=$C$17,0,IF(EV$63=$C$17,$B104*(EV$60),0))</f>
        <v>0</v>
      </c>
      <c r="EW104" s="50">
        <f>IF(EW$63&lt;=$C$17,($C$34*EW$59*$B104/$C$63)*(IF(COUNTA($D104:EV104)*(12/$C$63)&lt;=$C$9,0,1)),0)+IF(EX$63=$C$17,0,IF(EW$63=$C$17,$B104*(EW$60),0))</f>
        <v>0</v>
      </c>
      <c r="EX104" s="50">
        <f>IF(EX$63&lt;=$C$17,($C$34*EX$59*$B104/$C$63)*(IF(COUNTA($D104:EW104)*(12/$C$63)&lt;=$C$9,0,1)),0)+IF(EY$63=$C$17,0,IF(EX$63=$C$17,$B104*(EX$60),0))</f>
        <v>0</v>
      </c>
      <c r="EY104" s="50">
        <f>IF(EY$63&lt;=$C$17,($C$34*EY$59*$B104/$C$63)*(IF(COUNTA($D104:EX104)*(12/$C$63)&lt;=$C$9,0,1)),0)+IF(EZ$63=$C$17,0,IF(EY$63=$C$17,$B104*(EY$60),0))</f>
        <v>0</v>
      </c>
      <c r="EZ104" s="50">
        <f>IF(EZ$63&lt;=$C$17,($C$34*EZ$59*$B104/$C$63)*(IF(COUNTA($D104:EY104)*(12/$C$63)&lt;=$C$9,0,1)),0)+IF(FA$63=$C$17,0,IF(EZ$63=$C$17,$B104*(EZ$60),0))</f>
        <v>0</v>
      </c>
      <c r="FA104" s="50">
        <f>IF(FA$63&lt;=$C$17,($C$34*FA$59*$B104/$C$63)*(IF(COUNTA($D104:EZ104)*(12/$C$63)&lt;=$C$9,0,1)),0)+IF(FB$63=$C$17,0,IF(FA$63=$C$17,$B104*(FA$60),0))</f>
        <v>0</v>
      </c>
      <c r="FB104" s="50">
        <f>IF(FB$63&lt;=$C$17,($C$34*FB$59*$B104/$C$63)*(IF(COUNTA($D104:FA104)*(12/$C$63)&lt;=$C$9,0,1)),0)+IF(FC$63=$C$17,0,IF(FB$63=$C$17,$B104*(FB$60),0))</f>
        <v>0</v>
      </c>
      <c r="FC104" s="50">
        <f>IF(FC$63&lt;=$C$17,($C$34*FC$59*$B104/$C$63)*(IF(COUNTA($D104:FB104)*(12/$C$63)&lt;=$C$9,0,1)),0)+IF(FD$63=$C$17,0,IF(FC$63=$C$17,$B104*(FC$60),0))</f>
        <v>0</v>
      </c>
      <c r="FD104" s="50">
        <f>IF(FD$63&lt;=$C$17,($C$34*FD$59*$B104/$C$63)*(IF(COUNTA($D104:FC104)*(12/$C$63)&lt;=$C$9,0,1)),0)+IF(FE$63=$C$17,0,IF(FD$63=$C$17,$B104*(FD$60),0))</f>
        <v>0</v>
      </c>
      <c r="FE104" s="50">
        <f>IF(FE$63&lt;=$C$17,($C$34*FE$59*$B104/$C$63)*(IF(COUNTA($D104:FD104)*(12/$C$63)&lt;=$C$9,0,1)),0)+IF(FF$63=$C$17,0,IF(FE$63=$C$17,$B104*(FE$60),0))</f>
        <v>0</v>
      </c>
      <c r="FF104" s="50">
        <f>IF(FF$63&lt;=$C$17,($C$34*FF$59*$B104/$C$63)*(IF(COUNTA($D104:FE104)*(12/$C$63)&lt;=$C$9,0,1)),0)+IF(FG$63=$C$17,0,IF(FF$63=$C$17,$B104*(FF$60),0))</f>
        <v>0</v>
      </c>
      <c r="FG104" s="50">
        <f>IF(FG$63&lt;=$C$17,($C$34*FG$59*$B104/$C$63)*(IF(COUNTA($D104:FF104)*(12/$C$63)&lt;=$C$9,0,1)),0)+IF(FH$63=$C$17,0,IF(FG$63=$C$17,$B104*(FG$60),0))</f>
        <v>0</v>
      </c>
      <c r="FH104" s="50">
        <f>IF(FH$63&lt;=$C$17,($C$34*FH$59*$B104/$C$63)*(IF(COUNTA($D104:FG104)*(12/$C$63)&lt;=$C$9,0,1)),0)+IF(FI$63=$C$17,0,IF(FH$63=$C$17,$B104*(FH$60),0))</f>
        <v>0</v>
      </c>
      <c r="FI104" s="50">
        <f>IF(FI$63&lt;=$C$17,($C$34*FI$59*$B104/$C$63)*(IF(COUNTA($D104:FH104)*(12/$C$63)&lt;=$C$9,0,1)),0)+IF(FJ$63=$C$17,0,IF(FI$63=$C$17,$B104*(FI$60),0))</f>
        <v>0</v>
      </c>
      <c r="FJ104" s="50">
        <f>IF(FJ$63&lt;=$C$17,($C$34*FJ$59*$B104/$C$63)*(IF(COUNTA($D104:FI104)*(12/$C$63)&lt;=$C$9,0,1)),0)+IF(FK$63=$C$17,0,IF(FJ$63=$C$17,$B104*(FJ$60),0))</f>
        <v>0</v>
      </c>
      <c r="FK104" s="50">
        <f>IF(FK$63&lt;=$C$17,($C$34*FK$59*$B104/$C$63)*(IF(COUNTA($D104:FJ104)*(12/$C$63)&lt;=$C$9,0,1)),0)+IF(FL$63=$C$17,0,IF(FK$63=$C$17,$B104*(FK$60),0))</f>
        <v>0</v>
      </c>
      <c r="FL104" s="50">
        <f>IF(FL$63&lt;=$C$17,($C$34*FL$59*$B104/$C$63)*(IF(COUNTA($D104:FK104)*(12/$C$63)&lt;=$C$9,0,1)),0)+IF(FM$63=$C$17,0,IF(FL$63=$C$17,$B104*(FL$60),0))</f>
        <v>0</v>
      </c>
      <c r="FM104" s="50">
        <f>IF(FM$63&lt;=$C$17,($C$34*FM$59*$B104/$C$63)*(IF(COUNTA($D104:FL104)*(12/$C$63)&lt;=$C$9,0,1)),0)+IF(FN$63=$C$17,0,IF(FM$63=$C$17,$B104*(FM$60),0))</f>
        <v>0</v>
      </c>
      <c r="FN104" s="50">
        <f>IF(FN$63&lt;=$C$17,($C$34*FN$59*$B104/$C$63)*(IF(COUNTA($D104:FM104)*(12/$C$63)&lt;=$C$9,0,1)),0)+IF(FO$63=$C$17,0,IF(FN$63=$C$17,$B104*(FN$60),0))</f>
        <v>0</v>
      </c>
      <c r="FO104" s="50">
        <f>IF(FO$63&lt;=$C$17,($C$34*FO$59*$B104/$C$63)*(IF(COUNTA($D104:FN104)*(12/$C$63)&lt;=$C$9,0,1)),0)+IF(FP$63=$C$17,0,IF(FO$63=$C$17,$B104*(FO$60),0))</f>
        <v>0</v>
      </c>
      <c r="FP104" s="50">
        <f>IF(FP$63&lt;=$C$17,($C$34*FP$59*$B104/$C$63)*(IF(COUNTA($D104:FO104)*(12/$C$63)&lt;=$C$9,0,1)),0)+IF(FQ$63=$C$17,0,IF(FP$63=$C$17,$B104*(FP$60),0))</f>
        <v>0</v>
      </c>
      <c r="FQ104" s="50">
        <f>IF(FQ$63&lt;=$C$17,($C$34*FQ$59*$B104/$C$63)*(IF(COUNTA($D104:FP104)*(12/$C$63)&lt;=$C$9,0,1)),0)+IF(FR$63=$C$17,0,IF(FQ$63=$C$17,$B104*(FQ$60),0))</f>
        <v>0</v>
      </c>
      <c r="FR104" s="50">
        <f>IF(FR$63&lt;=$C$17,($C$34*FR$59*$B104/$C$63)*(IF(COUNTA($D104:FQ104)*(12/$C$63)&lt;=$C$9,0,1)),0)+IF(FS$63=$C$17,0,IF(FR$63=$C$17,$B104*(FR$60),0))</f>
        <v>0</v>
      </c>
      <c r="FS104" s="50">
        <f>IF(FS$63&lt;=$C$17,($C$34*FS$59*$B104/$C$63)*(IF(COUNTA($D104:FR104)*(12/$C$63)&lt;=$C$9,0,1)),0)+IF(FT$63=$C$17,0,IF(FS$63=$C$17,$B104*(FS$60),0))</f>
        <v>0</v>
      </c>
      <c r="FT104" s="50">
        <f>IF(FT$63&lt;=$C$17,($C$34*FT$59*$B104/$C$63)*(IF(COUNTA($D104:FS104)*(12/$C$63)&lt;=$C$9,0,1)),0)+IF(FU$63=$C$17,0,IF(FT$63=$C$17,$B104*(FT$60),0))</f>
        <v>0</v>
      </c>
      <c r="FU104" s="50">
        <f>IF(FU$63&lt;=$C$17,($C$34*FU$59*$B104/$C$63)*(IF(COUNTA($D104:FT104)*(12/$C$63)&lt;=$C$9,0,1)),0)+IF(FV$63=$C$17,0,IF(FU$63=$C$17,$B104*(FU$60),0))</f>
        <v>0</v>
      </c>
      <c r="FV104" s="50">
        <f>IF(FV$63&lt;=$C$17,($C$34*FV$59*$B104/$C$63)*(IF(COUNTA($D104:FU104)*(12/$C$63)&lt;=$C$9,0,1)),0)+IF(FW$63=$C$17,0,IF(FV$63=$C$17,$B104*(FV$60),0))</f>
        <v>0</v>
      </c>
      <c r="FW104" s="50">
        <f>IF(FW$63&lt;=$C$17,($C$34*FW$59*$B104/$C$63)*(IF(COUNTA($D104:FV104)*(12/$C$63)&lt;=$C$9,0,1)),0)+IF(FX$63=$C$17,0,IF(FW$63=$C$17,$B104*(FW$60),0))</f>
        <v>0</v>
      </c>
      <c r="FX104" s="50">
        <f>IF(FX$63&lt;=$C$17,($C$34*FX$59*$B104/$C$63)*(IF(COUNTA($D104:FW104)*(12/$C$63)&lt;=$C$9,0,1)),0)+IF(FY$63=$C$17,0,IF(FX$63=$C$17,$B104*(FX$60),0))</f>
        <v>0</v>
      </c>
      <c r="FY104" s="50">
        <f>IF(FY$63&lt;=$C$17,($C$34*FY$59*$B104/$C$63)*(IF(COUNTA($D104:FX104)*(12/$C$63)&lt;=$C$9,0,1)),0)+IF(FZ$63=$C$17,0,IF(FY$63=$C$17,$B104*(FY$60),0))</f>
        <v>0</v>
      </c>
      <c r="FZ104" s="50">
        <f>IF(FZ$63&lt;=$C$17,($C$34*FZ$59*$B104/$C$63)*(IF(COUNTA($D104:FY104)*(12/$C$63)&lt;=$C$9,0,1)),0)+IF(GA$63=$C$17,0,IF(FZ$63=$C$17,$B104*(FZ$60),0))</f>
        <v>0</v>
      </c>
      <c r="GA104" s="50">
        <f>IF(GA$63&lt;=$C$17,($C$34*GA$59*$B104/$C$63)*(IF(COUNTA($D104:FZ104)*(12/$C$63)&lt;=$C$9,0,1)),0)+IF(GB$63=$C$17,0,IF(GA$63=$C$17,$B104*(GA$60),0))</f>
        <v>0</v>
      </c>
      <c r="GB104" s="50">
        <f>IF(GB$63&lt;=$C$17,($C$34*GB$59*$B104/$C$63)*(IF(COUNTA($D104:GA104)*(12/$C$63)&lt;=$C$9,0,1)),0)+IF(GC$63=$C$17,0,IF(GB$63=$C$17,$B104*(GB$60),0))</f>
        <v>0</v>
      </c>
      <c r="GC104" s="50">
        <f>IF(GC$63&lt;=$C$17,($C$34*GC$59*$B104/$C$63)*(IF(COUNTA($D104:GB104)*(12/$C$63)&lt;=$C$9,0,1)),0)+IF(GD$63=$C$17,0,IF(GC$63=$C$17,$B104*(GC$60),0))</f>
        <v>0</v>
      </c>
      <c r="GD104" s="50">
        <f>IF(GD$63&lt;=$C$17,($C$34*GD$59*$B104/$C$63)*(IF(COUNTA($D104:GC104)*(12/$C$63)&lt;=$C$9,0,1)),0)+IF(GE$63=$C$17,0,IF(GD$63=$C$17,$B104*(GD$60),0))</f>
        <v>0</v>
      </c>
      <c r="GE104" s="50">
        <f>IF(GE$63&lt;=$C$17,($C$34*GE$59*$B104/$C$63)*(IF(COUNTA($D104:GD104)*(12/$C$63)&lt;=$C$9,0,1)),0)+IF(GF$63=$C$17,0,IF(GE$63=$C$17,$B104*(GE$60),0))</f>
        <v>0</v>
      </c>
      <c r="GF104" s="50">
        <f>IF(GF$63&lt;=$C$17,($C$34*GF$59*$B104/$C$63)*(IF(COUNTA($D104:GE104)*(12/$C$63)&lt;=$C$9,0,1)),0)+IF(GG$63=$C$17,0,IF(GF$63=$C$17,$B104*(GF$60),0))</f>
        <v>0</v>
      </c>
      <c r="GG104" s="50">
        <f>IF(GG$63&lt;=$C$17,($C$34*GG$59*$B104/$C$63)*(IF(COUNTA($D104:GF104)*(12/$C$63)&lt;=$C$9,0,1)),0)+IF(GH$63=$C$17,0,IF(GG$63=$C$17,$B104*(GG$60),0))</f>
        <v>0</v>
      </c>
      <c r="GH104" s="50">
        <f>IF(GH$63&lt;=$C$17,($C$34*GH$59*$B104/$C$63)*(IF(COUNTA($D104:GG104)*(12/$C$63)&lt;=$C$9,0,1)),0)+IF(GI$63=$C$17,0,IF(GH$63=$C$17,$B104*(GH$60),0))</f>
        <v>0</v>
      </c>
      <c r="GI104" s="50">
        <f>IF(GI$63&lt;=$C$17,($C$34*GI$59*$B104/$C$63)*(IF(COUNTA($D104:GH104)*(12/$C$63)&lt;=$C$9,0,1)),0)+IF(GJ$63=$C$17,0,IF(GI$63=$C$17,$B104*(GI$60),0))</f>
        <v>0</v>
      </c>
      <c r="GJ104" s="50">
        <f>IF(GJ$63&lt;=$C$17,($C$34*GJ$59*$B104/$C$63)*(IF(COUNTA($D104:GI104)*(12/$C$63)&lt;=$C$9,0,1)),0)+IF(GK$63=$C$17,0,IF(GJ$63=$C$17,$B104*(GJ$60),0))</f>
        <v>0</v>
      </c>
      <c r="GK104" s="50">
        <f>IF(GK$63&lt;=$C$17,($C$34*GK$59*$B104/$C$63)*(IF(COUNTA($D104:GJ104)*(12/$C$63)&lt;=$C$9,0,1)),0)+IF(GL$63=$C$17,0,IF(GK$63=$C$17,$B104*(GK$60),0))</f>
        <v>0</v>
      </c>
      <c r="GL104" s="50">
        <f>IF(GL$63&lt;=$C$17,($C$34*GL$59*$B104/$C$63)*(IF(COUNTA($D104:GK104)*(12/$C$63)&lt;=$C$9,0,1)),0)+IF(GM$63=$C$17,0,IF(GL$63=$C$17,$B104*(GL$60),0))</f>
        <v>0</v>
      </c>
      <c r="GM104" s="50">
        <f>IF(GM$63&lt;=$C$17,($C$34*GM$59*$B104/$C$63)*(IF(COUNTA($D104:GL104)*(12/$C$63)&lt;=$C$9,0,1)),0)+IF(GN$63=$C$17,0,IF(GM$63=$C$17,$B104*(GM$60),0))</f>
        <v>0</v>
      </c>
      <c r="GN104" s="50">
        <f>IF(GN$63&lt;=$C$17,($C$34*GN$59*$B104/$C$63)*(IF(COUNTA($D104:GM104)*(12/$C$63)&lt;=$C$9,0,1)),0)+IF(GO$63=$C$17,0,IF(GN$63=$C$17,$B104*(GN$60),0))</f>
        <v>0</v>
      </c>
      <c r="GO104" s="50">
        <f>IF(GO$63&lt;=$C$17,($C$34*GO$59*$B104/$C$63)*(IF(COUNTA($D104:GN104)*(12/$C$63)&lt;=$C$9,0,1)),0)+IF(GP$63=$C$17,0,IF(GO$63=$C$17,$B104*(GO$60),0))</f>
        <v>0</v>
      </c>
      <c r="GP104" s="50">
        <f>IF(GP$63&lt;=$C$17,($C$34*GP$59*$B104/$C$63)*(IF(COUNTA($D104:GO104)*(12/$C$63)&lt;=$C$9,0,1)),0)+IF(GQ$63=$C$17,0,IF(GP$63=$C$17,$B104*(GP$60),0))</f>
        <v>0</v>
      </c>
      <c r="GQ104" s="50">
        <f>IF(GQ$63&lt;=$C$17,($C$34*GQ$59*$B104/$C$63)*(IF(COUNTA($D104:GP104)*(12/$C$63)&lt;=$C$9,0,1)),0)+IF(GR$63=$C$17,0,IF(GQ$63=$C$17,$B104*(GQ$60),0))</f>
        <v>0</v>
      </c>
      <c r="GR104" s="50">
        <f>IF(GR$63&lt;=$C$17,($C$34*GR$59*$B104/$C$63)*(IF(COUNTA($D104:GQ104)*(12/$C$63)&lt;=$C$9,0,1)),0)+IF(GS$63=$C$17,0,IF(GR$63=$C$17,$B104*(GR$60),0))</f>
        <v>0</v>
      </c>
      <c r="GS104" s="50">
        <f>IF(GS$63&lt;=$C$17,($C$34*GS$59*$B104/$C$63)*(IF(COUNTA($D104:GR104)*(12/$C$63)&lt;=$C$9,0,1)),0)+IF(GT$63=$C$17,0,IF(GS$63=$C$17,$B104*(GS$60),0))</f>
        <v>0</v>
      </c>
      <c r="GT104" s="50">
        <f>IF(GT$63&lt;=$C$17,($C$34*GT$59*$B104/$C$63)*(IF(COUNTA($D104:GS104)*(12/$C$63)&lt;=$C$9,0,1)),0)+IF(GU$63=$C$17,0,IF(GT$63=$C$17,$B104*(GT$60),0))</f>
        <v>0</v>
      </c>
      <c r="GU104" s="50">
        <f>IF(GU$63&lt;=$C$17,($C$34*GU$59*$B104/$C$63)*(IF(COUNTA($D104:GT104)*(12/$C$63)&lt;=$C$9,0,1)),0)+IF(GV$63=$C$17,0,IF(GU$63=$C$17,$B104*(GU$60),0))</f>
        <v>0</v>
      </c>
      <c r="GV104" s="50">
        <f>IF(GV$63&lt;=$C$17,($C$34*GV$59*$B104/$C$63)*(IF(COUNTA($D104:GU104)*(12/$C$63)&lt;=$C$9,0,1)),0)+IF(GW$63=$C$17,0,IF(GV$63=$C$17,$B104*(GV$60),0))</f>
        <v>0</v>
      </c>
      <c r="GW104" s="50">
        <f>IF(GW$63&lt;=$C$17,($C$34*GW$59*$B104/$C$63)*(IF(COUNTA($D104:GV104)*(12/$C$63)&lt;=$C$9,0,1)),0)+IF(GX$63=$C$17,0,IF(GW$63=$C$17,$B104*(GW$60),0))</f>
        <v>0</v>
      </c>
      <c r="GX104" s="50">
        <f>IF(GX$63&lt;=$C$17,($C$34*GX$59*$B104/$C$63)*(IF(COUNTA($D104:GW104)*(12/$C$63)&lt;=$C$9,0,1)),0)+IF(GY$63=$C$17,0,IF(GX$63=$C$17,$B104*(GX$60),0))</f>
        <v>0</v>
      </c>
      <c r="GY104" s="50">
        <f>IF(GY$63&lt;=$C$17,($C$34*GY$59*$B104/$C$63)*(IF(COUNTA($D104:GX104)*(12/$C$63)&lt;=$C$9,0,1)),0)+IF(GZ$63=$C$17,0,IF(GY$63=$C$17,$B104*(GY$60),0))</f>
        <v>0</v>
      </c>
      <c r="GZ104" s="50">
        <f>IF(GZ$63&lt;=$C$17,($C$34*GZ$59*$B104/$C$63)*(IF(COUNTA($D104:GY104)*(12/$C$63)&lt;=$C$9,0,1)),0)+IF(HA$63=$C$17,0,IF(GZ$63=$C$17,$B104*(GZ$60),0))</f>
        <v>0</v>
      </c>
      <c r="HA104" s="50">
        <f>IF(HA$63&lt;=$C$17,($C$34*HA$59*$B104/$C$63)*(IF(COUNTA($D104:GZ104)*(12/$C$63)&lt;=$C$9,0,1)),0)+IF(HB$63=$C$17,0,IF(HA$63=$C$17,$B104*(HA$60),0))</f>
        <v>0</v>
      </c>
      <c r="HB104" s="50">
        <f>IF(HB$63&lt;=$C$17,($C$34*HB$59*$B104/$C$63)*(IF(COUNTA($D104:HA104)*(12/$C$63)&lt;=$C$9,0,1)),0)+IF(HC$63=$C$17,0,IF(HB$63=$C$17,$B104*(HB$60),0))</f>
        <v>0</v>
      </c>
      <c r="HC104" s="50">
        <f>IF(HC$63&lt;=$C$17,($C$34*HC$59*$B104/$C$63)*(IF(COUNTA($D104:HB104)*(12/$C$63)&lt;=$C$9,0,1)),0)+IF(HD$63=$C$17,0,IF(HC$63=$C$17,$B104*(HC$60),0))</f>
        <v>0</v>
      </c>
      <c r="HD104" s="50">
        <f>IF(HD$63&lt;=$C$17,($C$34*HD$59*$B104/$C$63)*(IF(COUNTA($D104:HC104)*(12/$C$63)&lt;=$C$9,0,1)),0)+IF(HE$63=$C$17,0,IF(HD$63=$C$17,$B104*(HD$60),0))</f>
        <v>0</v>
      </c>
      <c r="HE104" s="50">
        <f>IF(HE$63&lt;=$C$17,($C$34*HE$59*$B104/$C$63)*(IF(COUNTA($D104:HD104)*(12/$C$63)&lt;=$C$9,0,1)),0)+IF(HF$63=$C$17,0,IF(HE$63=$C$17,$B104*(HE$60),0))</f>
        <v>0</v>
      </c>
      <c r="HF104" s="50">
        <f>IF(HF$63&lt;=$C$17,($C$34*HF$59*$B104/$C$63)*(IF(COUNTA($D104:HE104)*(12/$C$63)&lt;=$C$9,0,1)),0)+IF(HG$63=$C$17,0,IF(HF$63=$C$17,$B104*(HF$60),0))</f>
        <v>0</v>
      </c>
      <c r="HG104" s="50">
        <f>IF(HG$63&lt;=$C$17,($C$34*HG$59*$B104/$C$63)*(IF(COUNTA($D104:HF104)*(12/$C$63)&lt;=$C$9,0,1)),0)+IF(HH$63=$C$17,0,IF(HG$63=$C$17,$B104*(HG$60),0))</f>
        <v>0</v>
      </c>
      <c r="HH104" s="50">
        <f>IF(HH$63&lt;=$C$17,($C$34*HH$59*$B104/$C$63)*(IF(COUNTA($D104:HG104)*(12/$C$63)&lt;=$C$9,0,1)),0)+IF(HI$63=$C$17,0,IF(HH$63=$C$17,$B104*(HH$60),0))</f>
        <v>0</v>
      </c>
      <c r="HI104" s="50">
        <f>IF(HI$63&lt;=$C$17,($C$34*HI$59*$B104/$C$63)*(IF(COUNTA($D104:HH104)*(12/$C$63)&lt;=$C$9,0,1)),0)+IF(HJ$63=$C$17,0,IF(HI$63=$C$17,$B104*(HI$60),0))</f>
        <v>0</v>
      </c>
      <c r="HJ104" s="50">
        <f>IF(HJ$63&lt;=$C$17,($C$34*HJ$59*$B104/$C$63)*(IF(COUNTA($D104:HI104)*(12/$C$63)&lt;=$C$9,0,1)),0)+IF(HK$63=$C$17,0,IF(HJ$63=$C$17,$B104*(HJ$60),0))</f>
        <v>0</v>
      </c>
      <c r="HK104" s="50">
        <f>IF(HK$63&lt;=$C$17,($C$34*HK$59*$B104/$C$63)*(IF(COUNTA($D104:HJ104)*(12/$C$63)&lt;=$C$9,0,1)),0)+IF(HL$63=$C$17,0,IF(HK$63=$C$17,$B104*(HK$60),0))</f>
        <v>0</v>
      </c>
      <c r="HL104" s="50">
        <f>IF(HL$63&lt;=$C$17,($C$34*HL$59*$B104/$C$63)*(IF(COUNTA($D104:HK104)*(12/$C$63)&lt;=$C$9,0,1)),0)+IF(HM$63=$C$17,0,IF(HL$63=$C$17,$B104*(HL$60),0))</f>
        <v>0</v>
      </c>
      <c r="HM104" s="50">
        <f>IF(HM$63&lt;=$C$17,($C$34*HM$59*$B104/$C$63)*(IF(COUNTA($D104:HL104)*(12/$C$63)&lt;=$C$9,0,1)),0)+IF(HN$63=$C$17,0,IF(HM$63=$C$17,$B104*(HM$60),0))</f>
        <v>0</v>
      </c>
      <c r="HN104" s="50">
        <f>IF(HN$63&lt;=$C$17,($C$34*HN$59*$B104/$C$63)*(IF(COUNTA($D104:HM104)*(12/$C$63)&lt;=$C$9,0,1)),0)+IF(HO$63=$C$17,0,IF(HN$63=$C$17,$B104*(HN$60),0))</f>
        <v>0</v>
      </c>
      <c r="HO104" s="50">
        <f>IF(HO$63&lt;=$C$17,($C$34*HO$59*$B104/$C$63)*(IF(COUNTA($D104:HN104)*(12/$C$63)&lt;=$C$9,0,1)),0)+IF(HP$63=$C$17,0,IF(HO$63=$C$17,$B104*(HO$60),0))</f>
        <v>0</v>
      </c>
      <c r="HP104" s="50">
        <f>IF(HP$63&lt;=$C$17,($C$34*HP$59*$B104/$C$63)*(IF(COUNTA($D104:HO104)*(12/$C$63)&lt;=$C$9,0,1)),0)+IF(HQ$63=$C$17,0,IF(HP$63=$C$17,$B104*(HP$60),0))</f>
        <v>0</v>
      </c>
      <c r="HQ104" s="50">
        <f>IF(HQ$63&lt;=$C$17,($C$34*HQ$59*$B104/$C$63)*(IF(COUNTA($D104:HP104)*(12/$C$63)&lt;=$C$9,0,1)),0)+IF(HR$63=$C$17,0,IF(HQ$63=$C$17,$B104*(HQ$60),0))</f>
        <v>0</v>
      </c>
      <c r="HR104" s="50">
        <f>IF(HR$63&lt;=$C$17,($C$34*HR$59*$B104/$C$63)*(IF(COUNTA($D104:HQ104)*(12/$C$63)&lt;=$C$9,0,1)),0)+IF(HS$63=$C$17,0,IF(HR$63=$C$17,$B104*(HR$60),0))</f>
        <v>0</v>
      </c>
      <c r="HS104" s="50">
        <f>IF(HS$63&lt;=$C$17,($C$34*HS$59*$B104/$C$63)*(IF(COUNTA($D104:HR104)*(12/$C$63)&lt;=$C$9,0,1)),0)+IF(HT$63=$C$17,0,IF(HS$63=$C$17,$B104*(HS$60),0))</f>
        <v>0</v>
      </c>
      <c r="HT104" s="50">
        <f>IF(HT$63&lt;=$C$17,($C$34*HT$59*$B104/$C$63)*(IF(COUNTA($D104:HS104)*(12/$C$63)&lt;=$C$9,0,1)),0)+IF(HU$63=$C$17,0,IF(HT$63=$C$17,$B104*(HT$60),0))</f>
        <v>0</v>
      </c>
      <c r="HU104" s="50">
        <f>IF(HU$63&lt;=$C$17,($C$34*HU$59*$B104/$C$63)*(IF(COUNTA($D104:HT104)*(12/$C$63)&lt;=$C$9,0,1)),0)+IF(HV$63=$C$17,0,IF(HU$63=$C$17,$B104*(HU$60),0))</f>
        <v>0</v>
      </c>
      <c r="HV104" s="50">
        <f>IF(HV$63&lt;=$C$17,($C$34*HV$59*$B104/$C$63)*(IF(COUNTA($D104:HU104)*(12/$C$63)&lt;=$C$9,0,1)),0)+IF(HW$63=$C$17,0,IF(HV$63=$C$17,$B104*(HV$60),0))</f>
        <v>0</v>
      </c>
      <c r="HW104" s="50">
        <f>IF(HW$63&lt;=$C$17,($C$34*HW$59*$B104/$C$63)*(IF(COUNTA($D104:HV104)*(12/$C$63)&lt;=$C$9,0,1)),0)+IF(HX$63=$C$17,0,IF(HW$63=$C$17,$B104*(HW$60),0))</f>
        <v>0</v>
      </c>
      <c r="HX104" s="50">
        <f>IF(HX$63&lt;=$C$17,($C$34*HX$59*$B104/$C$63)*(IF(COUNTA($D104:HW104)*(12/$C$63)&lt;=$C$9,0,1)),0)+IF(HY$63=$C$17,0,IF(HX$63=$C$17,$B104*(HX$60),0))</f>
        <v>0</v>
      </c>
      <c r="HY104" s="50">
        <f>IF(HY$63&lt;=$C$17,($C$34*HY$59*$B104/$C$63)*(IF(COUNTA($D104:HX104)*(12/$C$63)&lt;=$C$9,0,1)),0)+IF(HZ$63=$C$17,0,IF(HY$63=$C$17,$B104*(HY$60),0))</f>
        <v>0</v>
      </c>
      <c r="HZ104" s="50">
        <f>IF(HZ$63&lt;=$C$17,($C$34*HZ$59*$B104/$C$63)*(IF(COUNTA($D104:HY104)*(12/$C$63)&lt;=$C$9,0,1)),0)+IF(IA$63=$C$17,0,IF(HZ$63=$C$17,$B104*(HZ$60),0))</f>
        <v>0</v>
      </c>
      <c r="IA104" s="50">
        <f>IF(IA$63&lt;=$C$17,($C$34*IA$59*$B104/$C$63)*(IF(COUNTA($D104:HZ104)*(12/$C$63)&lt;=$C$9,0,1)),0)+IF(IB$63=$C$17,0,IF(IA$63=$C$17,$B104*(IA$60),0))</f>
        <v>0</v>
      </c>
      <c r="IB104" s="50">
        <f>IF(IB$63&lt;=$C$17,($C$34*IB$59*$B104/$C$63)*(IF(COUNTA($D104:IA104)*(12/$C$63)&lt;=$C$9,0,1)),0)+IF(IC$63=$C$17,0,IF(IB$63=$C$17,$B104*(IB$60),0))</f>
        <v>0</v>
      </c>
      <c r="IC104" s="50">
        <f>IF(IC$63&lt;=$C$17,($C$34*IC$59*$B104/$C$63)*(IF(COUNTA($D104:IB104)*(12/$C$63)&lt;=$C$9,0,1)),0)+IF(ID$63=$C$17,0,IF(IC$63=$C$17,$B104*(IC$60),0))</f>
        <v>0</v>
      </c>
      <c r="ID104" s="50">
        <f>IF(ID$63&lt;=$C$17,($C$34*ID$59*$B104/$C$63)*(IF(COUNTA($D104:IC104)*(12/$C$63)&lt;=$C$9,0,1)),0)+IF(IE$63=$C$17,0,IF(ID$63=$C$17,$B104*(ID$60),0))</f>
        <v>0</v>
      </c>
      <c r="IE104" s="50">
        <f>IF(IE$63&lt;=$C$17,($C$34*IE$59*$B104/$C$63)*(IF(COUNTA($D104:ID104)*(12/$C$63)&lt;=$C$9,0,1)),0)+IF(IF$63=$C$17,0,IF(IE$63=$C$17,$B104*(IE$60),0))</f>
        <v>0</v>
      </c>
      <c r="IF104" s="50">
        <f>IF(IF$63&lt;=$C$17,($C$34*IF$59*$B104/$C$63)*(IF(COUNTA($D104:IE104)*(12/$C$63)&lt;=$C$9,0,1)),0)+IF(IG$63=$C$17,0,IF(IF$63=$C$17,$B104*(IF$60),0))</f>
        <v>0</v>
      </c>
      <c r="IG104" s="50">
        <f>IF(IG$63&lt;=$C$17,($C$34*IG$59*$B104/$C$63)*(IF(COUNTA($D104:IF104)*(12/$C$63)&lt;=$C$9,0,1)),0)+IF(IH$63=$C$17,0,IF(IG$63=$C$17,$B104*(IG$60),0))</f>
        <v>0</v>
      </c>
      <c r="IH104" s="50">
        <f>IF(IH$63&lt;=$C$17,($C$34*IH$59*$B104/$C$63)*(IF(COUNTA($D104:IG104)*(12/$C$63)&lt;=$C$9,0,1)),0)+IF(II$63=$C$17,0,IF(IH$63=$C$17,$B104*(IH$60),0))</f>
        <v>0</v>
      </c>
      <c r="II104" s="50">
        <f>IF(II$63&lt;=$C$17,($C$34*II$59*$B104/$C$63)*(IF(COUNTA($D104:IH104)*(12/$C$63)&lt;=$C$9,0,1)),0)+IF(IJ$63=$C$17,0,IF(II$63=$C$17,$B104*(II$60),0))</f>
        <v>0</v>
      </c>
      <c r="IJ104" s="50">
        <f>IF(IJ$63&lt;=$C$17,($C$34*IJ$59*$B104/$C$63)*(IF(COUNTA($D104:II104)*(12/$C$63)&lt;=$C$9,0,1)),0)+IF(IK$63=$C$17,0,IF(IJ$63=$C$17,$B104*(IJ$60),0))</f>
        <v>0</v>
      </c>
      <c r="IK104" s="50">
        <f>IF(IK$63&lt;=$C$17,($C$34*IK$59*$B104/$C$63)*(IF(COUNTA($D104:IJ104)*(12/$C$63)&lt;=$C$9,0,1)),0)+IF(IL$63=$C$17,0,IF(IK$63=$C$17,$B104*(IK$60),0))</f>
        <v>0</v>
      </c>
      <c r="IL104" s="50">
        <f>IF(IL$63&lt;=$C$17,($C$34*IL$59*$B104/$C$63)*(IF(COUNTA($D104:IK104)*(12/$C$63)&lt;=$C$9,0,1)),0)+IF(IM$63=$C$17,0,IF(IL$63=$C$17,$B104*(IL$60),0))</f>
        <v>0</v>
      </c>
      <c r="IM104" s="50">
        <f>IF(IM$63&lt;=$C$17,($C$34*IM$59*$B104/$C$63)*(IF(COUNTA($D104:IL104)*(12/$C$63)&lt;=$C$9,0,1)),0)+IF(IN$63=$C$17,0,IF(IM$63=$C$17,$B104*(IM$60),0))</f>
        <v>0</v>
      </c>
      <c r="IN104" s="50">
        <f>IF(IN$63&lt;=$C$17,($C$34*IN$59*$B104/$C$63)*(IF(COUNTA($D104:IM104)*(12/$C$63)&lt;=$C$9,0,1)),0)+IF(IO$63=$C$17,0,IF(IN$63=$C$17,$B104*(IN$60),0))</f>
        <v>0</v>
      </c>
      <c r="IO104" s="50">
        <f>IF(IO$63&lt;=$C$17,($C$34*IO$59*$B104/$C$63)*(IF(COUNTA($D104:IN104)*(12/$C$63)&lt;=$C$9,0,1)),0)+IF(IP$63=$C$17,0,IF(IO$63=$C$17,$B104*(IO$60),0))</f>
        <v>0</v>
      </c>
      <c r="IP104" s="50">
        <f>IF(IP$63&lt;=$C$17,($C$34*IP$59*$B104/$C$63)*(IF(COUNTA($D104:IO104)*(12/$C$63)&lt;=$C$9,0,1)),0)+IF(IQ$63=$C$17,0,IF(IP$63=$C$17,$B104*(IP$60),0))</f>
        <v>0</v>
      </c>
      <c r="IQ104" s="50">
        <f>IF(IQ$63&lt;=$C$17,($C$34*IQ$59*$B104/$C$63)*(IF(COUNTA($D104:IP104)*(12/$C$63)&lt;=$C$9,0,1)),0)+IF(IR$63=$C$17,0,IF(IQ$63=$C$17,$B104*(IQ$60),0))</f>
        <v>0</v>
      </c>
      <c r="IR104" s="50">
        <f>IF(IR$63&lt;=$C$17,($C$34*IR$59*$B104/$C$63)*(IF(COUNTA($D104:IQ104)*(12/$C$63)&lt;=$C$9,0,1)),0)+IF(IS$63=$C$17,0,IF(IR$63=$C$17,$B104*(IR$60),0))</f>
        <v>0</v>
      </c>
      <c r="IS104" s="50">
        <f>IF(IS$63&lt;=$C$17,($C$34*IS$59*$B104/$C$63)*(IF(COUNTA($D104:IR104)*(12/$C$63)&lt;=$C$9,0,1)),0)+IF(IT$63=$C$17,0,IF(IS$63=$C$17,$B104*(IS$60),0))</f>
        <v>0</v>
      </c>
      <c r="IT104" s="50">
        <f>IF(IT$63&lt;=$C$17,($C$34*IT$59*$B104/$C$63)*(IF(COUNTA($D104:IS104)*(12/$C$63)&lt;=$C$9,0,1)),0)+IF(IU$63=$C$17,0,IF(IT$63=$C$17,$B104*(IT$60),0))</f>
        <v>0</v>
      </c>
      <c r="IU104" s="50">
        <f>IF(IU$63&lt;=$C$17,($C$34*IU$59*$B104/$C$63)*(IF(COUNTA($D104:IT104)*(12/$C$63)&lt;=$C$9,0,1)),0)+IF(IV$63=$C$17,0,IF(IU$63=$C$17,$B104*(IU$60),0))</f>
        <v>0</v>
      </c>
      <c r="IV104" s="50">
        <f>IF(IV$63&lt;=$C$17,($C$34*IV$59*$B104/$C$63)*(IF(COUNTA($D104:IU104)*(12/$C$63)&lt;=$C$9,0,1)),0)+IF(IW$63=$C$17,0,IF(IV$63=$C$17,$B104*(IV$60),0))</f>
        <v>0</v>
      </c>
      <c r="IW104" s="50">
        <f>IF(IW$63&lt;=$C$17,($C$34*IW$59*$B104/$C$63)*(IF(COUNTA($D104:IV104)*(12/$C$63)&lt;=$C$9,0,1)),0)+IF(IX$63=$C$17,0,IF(IW$63=$C$17,$B104*(IW$60),0))</f>
        <v>0</v>
      </c>
      <c r="IX104" s="50"/>
      <c r="IY104" s="50"/>
      <c r="IZ104" s="50"/>
      <c r="JA104" s="50"/>
      <c r="JB104" s="50"/>
      <c r="JC104" s="50"/>
      <c r="JD104" s="50"/>
      <c r="JE104" s="50"/>
      <c r="JF104" s="50"/>
      <c r="JG104" s="50"/>
      <c r="JH104" s="50"/>
      <c r="JI104" s="50"/>
      <c r="JJ104" s="50"/>
      <c r="JK104" s="50"/>
      <c r="JL104" s="50"/>
      <c r="JM104" s="50"/>
      <c r="JN104" s="50"/>
      <c r="JO104" s="50"/>
      <c r="JP104" s="50"/>
      <c r="JQ104" s="50"/>
      <c r="JR104" s="50"/>
      <c r="JS104" s="50"/>
      <c r="JT104" s="50"/>
      <c r="JU104" s="50"/>
      <c r="JV104" s="50"/>
      <c r="JW104" s="50"/>
      <c r="JX104" s="50"/>
      <c r="JY104" s="50"/>
      <c r="JZ104" s="50"/>
      <c r="KA104" s="50"/>
      <c r="KB104" s="50"/>
      <c r="KC104" s="50"/>
    </row>
    <row r="105" spans="1:289" outlineLevel="1" x14ac:dyDescent="0.25">
      <c r="A105" s="2" t="s">
        <v>55</v>
      </c>
      <c r="B105" s="79">
        <f ca="1">+OFFSET($D$52,0,COUNTA($B$66:B104),,)</f>
        <v>2</v>
      </c>
      <c r="C105" s="88">
        <f t="shared" ca="1" si="61"/>
        <v>103.78049448136704</v>
      </c>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50">
        <f ca="1">IF(AR$63&gt;$C$17,0,-AQ$53*(12/$C$63))</f>
        <v>-416.241604</v>
      </c>
      <c r="AR105" s="50">
        <f ca="1">IF(AR$63&lt;=$C$17,($C$34*AR$59*$B105/$C$63)*(IF(COUNTA($D105:AQ105)*(12/$C$63)&lt;=$C$9,0,1)),0)+IF(AS$63=$C$17,0,IF(AR$63=$C$17,$B105*(AR$60),0))</f>
        <v>0</v>
      </c>
      <c r="AS105" s="50">
        <f ca="1">IF(AS$63&lt;=$C$17,($C$34*AS$59*$B105/$C$63)*(IF(COUNTA($D105:AR105)*(12/$C$63)&lt;=$C$9,0,1)),0)+IF(AT$63=$C$17,0,IF(AS$63=$C$17,$B105*(AS$60),0))</f>
        <v>0</v>
      </c>
      <c r="AT105" s="50">
        <f ca="1">IF(AT$63&lt;=$C$17,($C$34*AT$59*$B105/$C$63)*(IF(COUNTA($D105:AS105)*(12/$C$63)&lt;=$C$9,0,1)),0)+IF(AU$63=$C$17,0,IF(AT$63=$C$17,$B105*(AT$60),0))</f>
        <v>0</v>
      </c>
      <c r="AU105" s="50">
        <f ca="1">IF(AU$63&lt;=$C$17,($C$34*AU$59*$B105/$C$63)*(IF(COUNTA($D105:AT105)*(12/$C$63)&lt;=$C$9,0,1)),0)+IF(AV$63=$C$17,0,IF(AU$63=$C$17,$B105*(AU$60),0))</f>
        <v>0</v>
      </c>
      <c r="AV105" s="50">
        <f ca="1">IF(AV$63&lt;=$C$17,($C$34*AV$59*$B105/$C$63)*(IF(COUNTA($D105:AU105)*(12/$C$63)&lt;=$C$9,0,1)),0)+IF(AW$63=$C$17,0,IF(AV$63=$C$17,$B105*(AV$60),0))</f>
        <v>1.5890666666666666</v>
      </c>
      <c r="AW105" s="50">
        <f ca="1">IF(AW$63&lt;=$C$17,($C$34*AW$59*$B105/$C$63)*(IF(COUNTA($D105:AV105)*(12/$C$63)&lt;=$C$9,0,1)),0)+IF(AX$63=$C$17,0,IF(AW$63=$C$17,$B105*(AW$60),0))</f>
        <v>1.5890666666666666</v>
      </c>
      <c r="AX105" s="50">
        <f ca="1">IF(AX$63&lt;=$C$17,($C$34*AX$59*$B105/$C$63)*(IF(COUNTA($D105:AW105)*(12/$C$63)&lt;=$C$9,0,1)),0)+IF(AY$63=$C$17,0,IF(AX$63=$C$17,$B105*(AX$60),0))</f>
        <v>1.5890666666666666</v>
      </c>
      <c r="AY105" s="50">
        <f ca="1">IF(AY$63&lt;=$C$17,($C$34*AY$59*$B105/$C$63)*(IF(COUNTA($D105:AX105)*(12/$C$63)&lt;=$C$9,0,1)),0)+IF(AZ$63=$C$17,0,IF(AY$63=$C$17,$B105*(AY$60),0))</f>
        <v>1.5890666666666666</v>
      </c>
      <c r="AZ105" s="50">
        <f ca="1">IF(AZ$63&lt;=$C$17,($C$34*AZ$59*$B105/$C$63)*(IF(COUNTA($D105:AY105)*(12/$C$63)&lt;=$C$9,0,1)),0)+IF(BA$63=$C$17,0,IF(AZ$63=$C$17,$B105*(AZ$60),0))</f>
        <v>1.5890666666666666</v>
      </c>
      <c r="BA105" s="50">
        <f ca="1">IF(BA$63&lt;=$C$17,($C$34*BA$59*$B105/$C$63)*(IF(COUNTA($D105:AZ105)*(12/$C$63)&lt;=$C$9,0,1)),0)+IF(BB$63=$C$17,0,IF(BA$63=$C$17,$B105*(BA$60),0))</f>
        <v>1.5890666666666666</v>
      </c>
      <c r="BB105" s="50">
        <f ca="1">IF(BB$63&lt;=$C$17,($C$34*BB$59*$B105/$C$63)*(IF(COUNTA($D105:BA105)*(12/$C$63)&lt;=$C$9,0,1)),0)+IF(BC$63=$C$17,0,IF(BB$63=$C$17,$B105*(BB$60),0))</f>
        <v>1.5890666666666666</v>
      </c>
      <c r="BC105" s="50">
        <f ca="1">IF(BC$63&lt;=$C$17,($C$34*BC$59*$B105/$C$63)*(IF(COUNTA($D105:BB105)*(12/$C$63)&lt;=$C$9,0,1)),0)+IF(BD$63=$C$17,0,IF(BC$63=$C$17,$B105*(BC$60),0))</f>
        <v>1.5890666666666666</v>
      </c>
      <c r="BD105" s="50">
        <f ca="1">IF(BD$63&lt;=$C$17,($C$34*BD$59*$B105/$C$63)*(IF(COUNTA($D105:BC105)*(12/$C$63)&lt;=$C$9,0,1)),0)+IF(BE$63=$C$17,0,IF(BD$63=$C$17,$B105*(BD$60),0))</f>
        <v>1.5890666666666666</v>
      </c>
      <c r="BE105" s="50">
        <f ca="1">IF(BE$63&lt;=$C$17,($C$34*BE$59*$B105/$C$63)*(IF(COUNTA($D105:BD105)*(12/$C$63)&lt;=$C$9,0,1)),0)+IF(BF$63=$C$17,0,IF(BE$63=$C$17,$B105*(BE$60),0))</f>
        <v>1.5890666666666666</v>
      </c>
      <c r="BF105" s="50">
        <f ca="1">IF(BF$63&lt;=$C$17,($C$34*BF$59*$B105/$C$63)*(IF(COUNTA($D105:BE105)*(12/$C$63)&lt;=$C$9,0,1)),0)+IF(BG$63=$C$17,0,IF(BF$63=$C$17,$B105*(BF$60),0))</f>
        <v>1.5890666666666666</v>
      </c>
      <c r="BG105" s="50">
        <f ca="1">IF(BG$63&lt;=$C$17,($C$34*BG$59*$B105/$C$63)*(IF(COUNTA($D105:BF105)*(12/$C$63)&lt;=$C$9,0,1)),0)+IF(BH$63=$C$17,0,IF(BG$63=$C$17,$B105*(BG$60),0))</f>
        <v>1.5890666666666666</v>
      </c>
      <c r="BH105" s="50">
        <f ca="1">IF(BH$63&lt;=$C$17,($C$34*BH$59*$B105/$C$63)*(IF(COUNTA($D105:BG105)*(12/$C$63)&lt;=$C$9,0,1)),0)+IF(BI$63=$C$17,0,IF(BH$63=$C$17,$B105*(BH$60),0))</f>
        <v>1.5890666666666666</v>
      </c>
      <c r="BI105" s="50">
        <f ca="1">IF(BI$63&lt;=$C$17,($C$34*BI$59*$B105/$C$63)*(IF(COUNTA($D105:BH105)*(12/$C$63)&lt;=$C$9,0,1)),0)+IF(BJ$63=$C$17,0,IF(BI$63=$C$17,$B105*(BI$60),0))</f>
        <v>1.5890666666666666</v>
      </c>
      <c r="BJ105" s="50">
        <f ca="1">IF(BJ$63&lt;=$C$17,($C$34*BJ$59*$B105/$C$63)*(IF(COUNTA($D105:BI105)*(12/$C$63)&lt;=$C$9,0,1)),0)+IF(BK$63=$C$17,0,IF(BJ$63=$C$17,$B105*(BJ$60),0))</f>
        <v>1.5890666666666666</v>
      </c>
      <c r="BK105" s="50">
        <f ca="1">IF(BK$63&lt;=$C$17,($C$34*BK$59*$B105/$C$63)*(IF(COUNTA($D105:BJ105)*(12/$C$63)&lt;=$C$9,0,1)),0)+IF(BL$63=$C$17,0,IF(BK$63=$C$17,$B105*(BK$60),0))</f>
        <v>1.5890666666666666</v>
      </c>
      <c r="BL105" s="50">
        <f ca="1">IF(BL$63&lt;=$C$17,($C$34*BL$59*$B105/$C$63)*(IF(COUNTA($D105:BK105)*(12/$C$63)&lt;=$C$9,0,1)),0)+IF(BM$63=$C$17,0,IF(BL$63=$C$17,$B105*(BL$60),0))</f>
        <v>1.5890666666666666</v>
      </c>
      <c r="BM105" s="50">
        <f ca="1">IF(BM$63&lt;=$C$17,($C$34*BM$59*$B105/$C$63)*(IF(COUNTA($D105:BL105)*(12/$C$63)&lt;=$C$9,0,1)),0)+IF(BN$63=$C$17,0,IF(BM$63=$C$17,$B105*(BM$60),0))</f>
        <v>1.5890666666666666</v>
      </c>
      <c r="BN105" s="50">
        <f ca="1">IF(BN$63&lt;=$C$17,($C$34*BN$59*$B105/$C$63)*(IF(COUNTA($D105:BM105)*(12/$C$63)&lt;=$C$9,0,1)),0)+IF(BO$63=$C$17,0,IF(BN$63=$C$17,$B105*(BN$60),0))</f>
        <v>1.5890666666666666</v>
      </c>
      <c r="BO105" s="50">
        <f ca="1">IF(BO$63&lt;=$C$17,($C$34*BO$59*$B105/$C$63)*(IF(COUNTA($D105:BN105)*(12/$C$63)&lt;=$C$9,0,1)),0)+IF(BP$63=$C$17,0,IF(BO$63=$C$17,$B105*(BO$60),0))</f>
        <v>1.5890666666666666</v>
      </c>
      <c r="BP105" s="50">
        <f ca="1">IF(BP$63&lt;=$C$17,($C$34*BP$59*$B105/$C$63)*(IF(COUNTA($D105:BO105)*(12/$C$63)&lt;=$C$9,0,1)),0)+IF(BQ$63=$C$17,0,IF(BP$63=$C$17,$B105*(BP$60),0))</f>
        <v>1.5890666666666666</v>
      </c>
      <c r="BQ105" s="50">
        <f ca="1">IF(BQ$63&lt;=$C$17,($C$34*BQ$59*$B105/$C$63)*(IF(COUNTA($D105:BP105)*(12/$C$63)&lt;=$C$9,0,1)),0)+IF(BR$63=$C$17,0,IF(BQ$63=$C$17,$B105*(BQ$60),0))</f>
        <v>1.5890666666666666</v>
      </c>
      <c r="BR105" s="50">
        <f ca="1">IF(BR$63&lt;=$C$17,($C$34*BR$59*$B105/$C$63)*(IF(COUNTA($D105:BQ105)*(12/$C$63)&lt;=$C$9,0,1)),0)+IF(BS$63=$C$17,0,IF(BR$63=$C$17,$B105*(BR$60),0))</f>
        <v>1.5890666666666666</v>
      </c>
      <c r="BS105" s="50">
        <f ca="1">IF(BS$63&lt;=$C$17,($C$34*BS$59*$B105/$C$63)*(IF(COUNTA($D105:BR105)*(12/$C$63)&lt;=$C$9,0,1)),0)+IF(BT$63=$C$17,0,IF(BS$63=$C$17,$B105*(BS$60),0))</f>
        <v>1.5890666666666666</v>
      </c>
      <c r="BT105" s="50">
        <f ca="1">IF(BT$63&lt;=$C$17,($C$34*BT$59*$B105/$C$63)*(IF(COUNTA($D105:BS105)*(12/$C$63)&lt;=$C$9,0,1)),0)+IF(BU$63=$C$17,0,IF(BT$63=$C$17,$B105*(BT$60),0))</f>
        <v>1.5890666666666666</v>
      </c>
      <c r="BU105" s="50">
        <f ca="1">IF(BU$63&lt;=$C$17,($C$34*BU$59*$B105/$C$63)*(IF(COUNTA($D105:BT105)*(12/$C$63)&lt;=$C$9,0,1)),0)+IF(BV$63=$C$17,0,IF(BU$63=$C$17,$B105*(BU$60),0))</f>
        <v>1.5890666666666666</v>
      </c>
      <c r="BV105" s="50">
        <f ca="1">IF(BV$63&lt;=$C$17,($C$34*BV$59*$B105/$C$63)*(IF(COUNTA($D105:BU105)*(12/$C$63)&lt;=$C$9,0,1)),0)+IF(BW$63=$C$17,0,IF(BV$63=$C$17,$B105*(BV$60),0))</f>
        <v>1.5890666666666666</v>
      </c>
      <c r="BW105" s="50">
        <f ca="1">IF(BW$63&lt;=$C$17,($C$34*BW$59*$B105/$C$63)*(IF(COUNTA($D105:BV105)*(12/$C$63)&lt;=$C$9,0,1)),0)+IF(BX$63=$C$17,0,IF(BW$63=$C$17,$B105*(BW$60),0))</f>
        <v>1.5890666666666666</v>
      </c>
      <c r="BX105" s="50">
        <f ca="1">IF(BX$63&lt;=$C$17,($C$34*BX$59*$B105/$C$63)*(IF(COUNTA($D105:BW105)*(12/$C$63)&lt;=$C$9,0,1)),0)+IF(BY$63=$C$17,0,IF(BX$63=$C$17,$B105*(BX$60),0))</f>
        <v>1.5890666666666666</v>
      </c>
      <c r="BY105" s="50">
        <f ca="1">IF(BY$63&lt;=$C$17,($C$34*BY$59*$B105/$C$63)*(IF(COUNTA($D105:BX105)*(12/$C$63)&lt;=$C$9,0,1)),0)+IF(BZ$63=$C$17,0,IF(BY$63=$C$17,$B105*(BY$60),0))</f>
        <v>1.5890666666666666</v>
      </c>
      <c r="BZ105" s="50">
        <f ca="1">IF(BZ$63&lt;=$C$17,($C$34*BZ$59*$B105/$C$63)*(IF(COUNTA($D105:BY105)*(12/$C$63)&lt;=$C$9,0,1)),0)+IF(CA$63=$C$17,0,IF(BZ$63=$C$17,$B105*(BZ$60),0))</f>
        <v>1.5890666666666666</v>
      </c>
      <c r="CA105" s="50">
        <f ca="1">IF(CA$63&lt;=$C$17,($C$34*CA$59*$B105/$C$63)*(IF(COUNTA($D105:BZ105)*(12/$C$63)&lt;=$C$9,0,1)),0)+IF(CB$63=$C$17,0,IF(CA$63=$C$17,$B105*(CA$60),0))</f>
        <v>1.5890666666666666</v>
      </c>
      <c r="CB105" s="50">
        <f ca="1">IF(CB$63&lt;=$C$17,($C$34*CB$59*$B105/$C$63)*(IF(COUNTA($D105:CA105)*(12/$C$63)&lt;=$C$9,0,1)),0)+IF(CC$63=$C$17,0,IF(CB$63=$C$17,$B105*(CB$60),0))</f>
        <v>1.5890666666666666</v>
      </c>
      <c r="CC105" s="50">
        <f ca="1">IF(CC$63&lt;=$C$17,($C$34*CC$59*$B105/$C$63)*(IF(COUNTA($D105:CB105)*(12/$C$63)&lt;=$C$9,0,1)),0)+IF(CD$63=$C$17,0,IF(CC$63=$C$17,$B105*(CC$60),0))</f>
        <v>1.5890666666666666</v>
      </c>
      <c r="CD105" s="50">
        <f ca="1">IF(CD$63&lt;=$C$17,($C$34*CD$59*$B105/$C$63)*(IF(COUNTA($D105:CC105)*(12/$C$63)&lt;=$C$9,0,1)),0)+IF(CE$63=$C$17,0,IF(CD$63=$C$17,$B105*(CD$60),0))</f>
        <v>1.5890666666666666</v>
      </c>
      <c r="CE105" s="50">
        <f ca="1">IF(CE$63&lt;=$C$17,($C$34*CE$59*$B105/$C$63)*(IF(COUNTA($D105:CD105)*(12/$C$63)&lt;=$C$9,0,1)),0)+IF(CF$63=$C$17,0,IF(CE$63=$C$17,$B105*(CE$60),0))</f>
        <v>1.5890666666666666</v>
      </c>
      <c r="CF105" s="50">
        <f ca="1">IF(CF$63&lt;=$C$17,($C$34*CF$59*$B105/$C$63)*(IF(COUNTA($D105:CE105)*(12/$C$63)&lt;=$C$9,0,1)),0)+IF(CG$63=$C$17,0,IF(CF$63=$C$17,$B105*(CF$60),0))</f>
        <v>1.5890666666666666</v>
      </c>
      <c r="CG105" s="50">
        <f ca="1">IF(CG$63&lt;=$C$17,($C$34*CG$59*$B105/$C$63)*(IF(COUNTA($D105:CF105)*(12/$C$63)&lt;=$C$9,0,1)),0)+IF(CH$63=$C$17,0,IF(CG$63=$C$17,$B105*(CG$60),0))</f>
        <v>1.5890666666666666</v>
      </c>
      <c r="CH105" s="50">
        <f ca="1">IF(CH$63&lt;=$C$17,($C$34*CH$59*$B105/$C$63)*(IF(COUNTA($D105:CG105)*(12/$C$63)&lt;=$C$9,0,1)),0)+IF(CI$63=$C$17,0,IF(CH$63=$C$17,$B105*(CH$60),0))</f>
        <v>1.5890666666666666</v>
      </c>
      <c r="CI105" s="50">
        <f ca="1">IF(CI$63&lt;=$C$17,($C$34*CI$59*$B105/$C$63)*(IF(COUNTA($D105:CH105)*(12/$C$63)&lt;=$C$9,0,1)),0)+IF(CJ$63=$C$17,0,IF(CI$63=$C$17,$B105*(CI$60),0))</f>
        <v>1.5890666666666666</v>
      </c>
      <c r="CJ105" s="50">
        <f ca="1">IF(CJ$63&lt;=$C$17,($C$34*CJ$59*$B105/$C$63)*(IF(COUNTA($D105:CI105)*(12/$C$63)&lt;=$C$9,0,1)),0)+IF(CK$63=$C$17,0,IF(CJ$63=$C$17,$B105*(CJ$60),0))</f>
        <v>1.5890666666666666</v>
      </c>
      <c r="CK105" s="50">
        <f ca="1">IF(CK$63&lt;=$C$17,($C$34*CK$59*$B105/$C$63)*(IF(COUNTA($D105:CJ105)*(12/$C$63)&lt;=$C$9,0,1)),0)+IF(CL$63=$C$17,0,IF(CK$63=$C$17,$B105*(CK$60),0))</f>
        <v>1.5890666666666666</v>
      </c>
      <c r="CL105" s="50">
        <f ca="1">IF(CL$63&lt;=$C$17,($C$34*CL$59*$B105/$C$63)*(IF(COUNTA($D105:CK105)*(12/$C$63)&lt;=$C$9,0,1)),0)+IF(CM$63=$C$17,0,IF(CL$63=$C$17,$B105*(CL$60),0))</f>
        <v>1.5890666666666666</v>
      </c>
      <c r="CM105" s="50">
        <f ca="1">IF(CM$63&lt;=$C$17,($C$34*CM$59*$B105/$C$63)*(IF(COUNTA($D105:CL105)*(12/$C$63)&lt;=$C$9,0,1)),0)+IF(CN$63=$C$17,0,IF(CM$63=$C$17,$B105*(CM$60),0))</f>
        <v>1.5890666666666666</v>
      </c>
      <c r="CN105" s="50">
        <f ca="1">IF(CN$63&lt;=$C$17,($C$34*CN$59*$B105/$C$63)*(IF(COUNTA($D105:CM105)*(12/$C$63)&lt;=$C$9,0,1)),0)+IF(CO$63=$C$17,0,IF(CN$63=$C$17,$B105*(CN$60),0))</f>
        <v>1.5890666666666666</v>
      </c>
      <c r="CO105" s="50">
        <f ca="1">IF(CO$63&lt;=$C$17,($C$34*CO$59*$B105/$C$63)*(IF(COUNTA($D105:CN105)*(12/$C$63)&lt;=$C$9,0,1)),0)+IF(CP$63=$C$17,0,IF(CO$63=$C$17,$B105*(CO$60),0))</f>
        <v>1.5890666666666666</v>
      </c>
      <c r="CP105" s="50">
        <f ca="1">IF(CP$63&lt;=$C$17,($C$34*CP$59*$B105/$C$63)*(IF(COUNTA($D105:CO105)*(12/$C$63)&lt;=$C$9,0,1)),0)+IF(CQ$63=$C$17,0,IF(CP$63=$C$17,$B105*(CP$60),0))</f>
        <v>1.5890666666666666</v>
      </c>
      <c r="CQ105" s="50">
        <f ca="1">IF(CQ$63&lt;=$C$17,($C$34*CQ$59*$B105/$C$63)*(IF(COUNTA($D105:CP105)*(12/$C$63)&lt;=$C$9,0,1)),0)+IF(CR$63=$C$17,0,IF(CQ$63=$C$17,$B105*(CQ$60),0))</f>
        <v>1.5890666666666666</v>
      </c>
      <c r="CR105" s="50">
        <f ca="1">IF(CR$63&lt;=$C$17,($C$34*CR$59*$B105/$C$63)*(IF(COUNTA($D105:CQ105)*(12/$C$63)&lt;=$C$9,0,1)),0)+IF(CS$63=$C$17,0,IF(CR$63=$C$17,$B105*(CR$60),0))</f>
        <v>1.5890666666666666</v>
      </c>
      <c r="CS105" s="50">
        <f ca="1">IF(CS$63&lt;=$C$17,($C$34*CS$59*$B105/$C$63)*(IF(COUNTA($D105:CR105)*(12/$C$63)&lt;=$C$9,0,1)),0)+IF(CT$63=$C$17,0,IF(CS$63=$C$17,$B105*(CS$60),0))</f>
        <v>1.5890666666666666</v>
      </c>
      <c r="CT105" s="50">
        <f ca="1">IF(CT$63&lt;=$C$17,($C$34*CT$59*$B105/$C$63)*(IF(COUNTA($D105:CS105)*(12/$C$63)&lt;=$C$9,0,1)),0)+IF(CU$63=$C$17,0,IF(CT$63=$C$17,$B105*(CT$60),0))</f>
        <v>1.5890666666666666</v>
      </c>
      <c r="CU105" s="50">
        <f ca="1">IF(CU$63&lt;=$C$17,($C$34*CU$59*$B105/$C$63)*(IF(COUNTA($D105:CT105)*(12/$C$63)&lt;=$C$9,0,1)),0)+IF(CV$63=$C$17,0,IF(CU$63=$C$17,$B105*(CU$60),0))</f>
        <v>1.5890666666666666</v>
      </c>
      <c r="CV105" s="50">
        <f ca="1">IF(CV$63&lt;=$C$17,($C$34*CV$59*$B105/$C$63)*(IF(COUNTA($D105:CU105)*(12/$C$63)&lt;=$C$9,0,1)),0)+IF(CW$63=$C$17,0,IF(CV$63=$C$17,$B105*(CV$60),0))</f>
        <v>1.5890666666666666</v>
      </c>
      <c r="CW105" s="50">
        <f ca="1">IF(CW$63&lt;=$C$17,($C$34*CW$59*$B105/$C$63)*(IF(COUNTA($D105:CV105)*(12/$C$63)&lt;=$C$9,0,1)),0)+IF(CX$63=$C$17,0,IF(CW$63=$C$17,$B105*(CW$60),0))</f>
        <v>1.5890666666666666</v>
      </c>
      <c r="CX105" s="50">
        <f ca="1">IF(CX$63&lt;=$C$17,($C$34*CX$59*$B105/$C$63)*(IF(COUNTA($D105:CW105)*(12/$C$63)&lt;=$C$9,0,1)),0)+IF(CY$63=$C$17,0,IF(CX$63=$C$17,$B105*(CX$60),0))</f>
        <v>1.5890666666666666</v>
      </c>
      <c r="CY105" s="50">
        <f ca="1">IF(CY$63&lt;=$C$17,($C$34*CY$59*$B105/$C$63)*(IF(COUNTA($D105:CX105)*(12/$C$63)&lt;=$C$9,0,1)),0)+IF(CZ$63=$C$17,0,IF(CY$63=$C$17,$B105*(CY$60),0))</f>
        <v>1.5890666666666666</v>
      </c>
      <c r="CZ105" s="50">
        <f ca="1">IF(CZ$63&lt;=$C$17,($C$34*CZ$59*$B105/$C$63)*(IF(COUNTA($D105:CY105)*(12/$C$63)&lt;=$C$9,0,1)),0)+IF(DA$63=$C$17,0,IF(CZ$63=$C$17,$B105*(CZ$60),0))</f>
        <v>1.5890666666666666</v>
      </c>
      <c r="DA105" s="50">
        <f ca="1">IF(DA$63&lt;=$C$17,($C$34*DA$59*$B105/$C$63)*(IF(COUNTA($D105:CZ105)*(12/$C$63)&lt;=$C$9,0,1)),0)+IF(DB$63=$C$17,0,IF(DA$63=$C$17,$B105*(DA$60),0))</f>
        <v>1.5890666666666666</v>
      </c>
      <c r="DB105" s="50">
        <f ca="1">IF(DB$63&lt;=$C$17,($C$34*DB$59*$B105/$C$63)*(IF(COUNTA($D105:DA105)*(12/$C$63)&lt;=$C$9,0,1)),0)+IF(DC$63=$C$17,0,IF(DB$63=$C$17,$B105*(DB$60),0))</f>
        <v>1.5890666666666666</v>
      </c>
      <c r="DC105" s="50">
        <f ca="1">IF(DC$63&lt;=$C$17,($C$34*DC$59*$B105/$C$63)*(IF(COUNTA($D105:DB105)*(12/$C$63)&lt;=$C$9,0,1)),0)+IF(DD$63=$C$17,0,IF(DC$63=$C$17,$B105*(DC$60),0))</f>
        <v>1.5890666666666666</v>
      </c>
      <c r="DD105" s="50">
        <f ca="1">IF(DD$63&lt;=$C$17,($C$34*DD$59*$B105/$C$63)*(IF(COUNTA($D105:DC105)*(12/$C$63)&lt;=$C$9,0,1)),0)+IF(DE$63=$C$17,0,IF(DD$63=$C$17,$B105*(DD$60),0))</f>
        <v>1.5890666666666666</v>
      </c>
      <c r="DE105" s="50">
        <f ca="1">IF(DE$63&lt;=$C$17,($C$34*DE$59*$B105/$C$63)*(IF(COUNTA($D105:DD105)*(12/$C$63)&lt;=$C$9,0,1)),0)+IF(DF$63=$C$17,0,IF(DE$63=$C$17,$B105*(DE$60),0))</f>
        <v>1.5890666666666666</v>
      </c>
      <c r="DF105" s="50">
        <f ca="1">IF(DF$63&lt;=$C$17,($C$34*DF$59*$B105/$C$63)*(IF(COUNTA($D105:DE105)*(12/$C$63)&lt;=$C$9,0,1)),0)+IF(DG$63=$C$17,0,IF(DF$63=$C$17,$B105*(DF$60),0))</f>
        <v>1.5890666666666666</v>
      </c>
      <c r="DG105" s="50">
        <f ca="1">IF(DG$63&lt;=$C$17,($C$34*DG$59*$B105/$C$63)*(IF(COUNTA($D105:DF105)*(12/$C$63)&lt;=$C$9,0,1)),0)+IF(DH$63=$C$17,0,IF(DG$63=$C$17,$B105*(DG$60),0))</f>
        <v>1.5890666666666666</v>
      </c>
      <c r="DH105" s="50">
        <f ca="1">IF(DH$63&lt;=$C$17,($C$34*DH$59*$B105/$C$63)*(IF(COUNTA($D105:DG105)*(12/$C$63)&lt;=$C$9,0,1)),0)+IF(DI$63=$C$17,0,IF(DH$63=$C$17,$B105*(DH$60),0))</f>
        <v>1.5890666666666666</v>
      </c>
      <c r="DI105" s="50">
        <f ca="1">IF(DI$63&lt;=$C$17,($C$34*DI$59*$B105/$C$63)*(IF(COUNTA($D105:DH105)*(12/$C$63)&lt;=$C$9,0,1)),0)+IF(DJ$63=$C$17,0,IF(DI$63=$C$17,$B105*(DI$60),0))</f>
        <v>1.5890666666666666</v>
      </c>
      <c r="DJ105" s="50">
        <f ca="1">IF(DJ$63&lt;=$C$17,($C$34*DJ$59*$B105/$C$63)*(IF(COUNTA($D105:DI105)*(12/$C$63)&lt;=$C$9,0,1)),0)+IF(DK$63=$C$17,0,IF(DJ$63=$C$17,$B105*(DJ$60),0))</f>
        <v>1.5890666666666666</v>
      </c>
      <c r="DK105" s="50">
        <f ca="1">IF(DK$63&lt;=$C$17,($C$34*DK$59*$B105/$C$63)*(IF(COUNTA($D105:DJ105)*(12/$C$63)&lt;=$C$9,0,1)),0)+IF(DL$63=$C$17,0,IF(DK$63=$C$17,$B105*(DK$60),0))</f>
        <v>1.5890666666666666</v>
      </c>
      <c r="DL105" s="50">
        <f ca="1">IF(DL$63&lt;=$C$17,($C$34*DL$59*$B105/$C$63)*(IF(COUNTA($D105:DK105)*(12/$C$63)&lt;=$C$9,0,1)),0)+IF(DM$63=$C$17,0,IF(DL$63=$C$17,$B105*(DL$60),0))</f>
        <v>1.5890666666666666</v>
      </c>
      <c r="DM105" s="50">
        <f ca="1">IF(DM$63&lt;=$C$17,($C$34*DM$59*$B105/$C$63)*(IF(COUNTA($D105:DL105)*(12/$C$63)&lt;=$C$9,0,1)),0)+IF(DN$63=$C$17,0,IF(DM$63=$C$17,$B105*(DM$60),0))</f>
        <v>1.5890666666666666</v>
      </c>
      <c r="DN105" s="50">
        <f ca="1">IF(DN$63&lt;=$C$17,($C$34*DN$59*$B105/$C$63)*(IF(COUNTA($D105:DM105)*(12/$C$63)&lt;=$C$9,0,1)),0)+IF(DO$63=$C$17,0,IF(DN$63=$C$17,$B105*(DN$60),0))</f>
        <v>1.5890666666666666</v>
      </c>
      <c r="DO105" s="50">
        <f ca="1">IF(DO$63&lt;=$C$17,($C$34*DO$59*$B105/$C$63)*(IF(COUNTA($D105:DN105)*(12/$C$63)&lt;=$C$9,0,1)),0)+IF(DP$63=$C$17,0,IF(DO$63=$C$17,$B105*(DO$60),0))</f>
        <v>1.5890666666666666</v>
      </c>
      <c r="DP105" s="50">
        <f ca="1">IF(DP$63&lt;=$C$17,($C$34*DP$59*$B105/$C$63)*(IF(COUNTA($D105:DO105)*(12/$C$63)&lt;=$C$9,0,1)),0)+IF(DQ$63=$C$17,0,IF(DP$63=$C$17,$B105*(DP$60),0))</f>
        <v>1.5890666666666666</v>
      </c>
      <c r="DQ105" s="50">
        <f ca="1">IF(DQ$63&lt;=$C$17,($C$34*DQ$59*$B105/$C$63)*(IF(COUNTA($D105:DP105)*(12/$C$63)&lt;=$C$9,0,1)),0)+IF(DR$63=$C$17,0,IF(DQ$63=$C$17,$B105*(DQ$60),0))</f>
        <v>1.5890666666666666</v>
      </c>
      <c r="DR105" s="50">
        <f ca="1">IF(DR$63&lt;=$C$17,($C$34*DR$59*$B105/$C$63)*(IF(COUNTA($D105:DQ105)*(12/$C$63)&lt;=$C$9,0,1)),0)+IF(DS$63=$C$17,0,IF(DR$63=$C$17,$B105*(DR$60),0))</f>
        <v>1.5890666666666666</v>
      </c>
      <c r="DS105" s="50">
        <f ca="1">IF(DS$63&lt;=$C$17,($C$34*DS$59*$B105/$C$63)*(IF(COUNTA($D105:DR105)*(12/$C$63)&lt;=$C$9,0,1)),0)+IF(DT$63=$C$17,0,IF(DS$63=$C$17,$B105*(DS$60),0))</f>
        <v>1.5890666666666666</v>
      </c>
      <c r="DT105" s="50">
        <f ca="1">IF(DT$63&lt;=$C$17,($C$34*DT$59*$B105/$C$63)*(IF(COUNTA($D105:DS105)*(12/$C$63)&lt;=$C$9,0,1)),0)+IF(DU$63=$C$17,0,IF(DT$63=$C$17,$B105*(DT$60),0))</f>
        <v>399.25303181470031</v>
      </c>
      <c r="DU105" s="50">
        <f>IF(DU$63&lt;=$C$17,($C$34*DU$59*$B105/$C$63)*(IF(COUNTA($D105:DT105)*(12/$C$63)&lt;=$C$9,0,1)),0)+IF(DV$63=$C$17,0,IF(DU$63=$C$17,$B105*(DU$60),0))</f>
        <v>0</v>
      </c>
      <c r="DV105" s="50">
        <f>IF(DV$63&lt;=$C$17,($C$34*DV$59*$B105/$C$63)*(IF(COUNTA($D105:DU105)*(12/$C$63)&lt;=$C$9,0,1)),0)+IF(DW$63=$C$17,0,IF(DV$63=$C$17,$B105*(DV$60),0))</f>
        <v>0</v>
      </c>
      <c r="DW105" s="50">
        <f>IF(DW$63&lt;=$C$17,($C$34*DW$59*$B105/$C$63)*(IF(COUNTA($D105:DV105)*(12/$C$63)&lt;=$C$9,0,1)),0)+IF(DX$63=$C$17,0,IF(DW$63=$C$17,$B105*(DW$60),0))</f>
        <v>0</v>
      </c>
      <c r="DX105" s="50">
        <f>IF(DX$63&lt;=$C$17,($C$34*DX$59*$B105/$C$63)*(IF(COUNTA($D105:DW105)*(12/$C$63)&lt;=$C$9,0,1)),0)+IF(DY$63=$C$17,0,IF(DX$63=$C$17,$B105*(DX$60),0))</f>
        <v>0</v>
      </c>
      <c r="DY105" s="50">
        <f>IF(DY$63&lt;=$C$17,($C$34*DY$59*$B105/$C$63)*(IF(COUNTA($D105:DX105)*(12/$C$63)&lt;=$C$9,0,1)),0)+IF(DZ$63=$C$17,0,IF(DY$63=$C$17,$B105*(DY$60),0))</f>
        <v>0</v>
      </c>
      <c r="DZ105" s="50">
        <f>IF(DZ$63&lt;=$C$17,($C$34*DZ$59*$B105/$C$63)*(IF(COUNTA($D105:DY105)*(12/$C$63)&lt;=$C$9,0,1)),0)+IF(EA$63=$C$17,0,IF(DZ$63=$C$17,$B105*(DZ$60),0))</f>
        <v>0</v>
      </c>
      <c r="EA105" s="50">
        <f>IF(EA$63&lt;=$C$17,($C$34*EA$59*$B105/$C$63)*(IF(COUNTA($D105:DZ105)*(12/$C$63)&lt;=$C$9,0,1)),0)+IF(EB$63=$C$17,0,IF(EA$63=$C$17,$B105*(EA$60),0))</f>
        <v>0</v>
      </c>
      <c r="EB105" s="50">
        <f>IF(EB$63&lt;=$C$17,($C$34*EB$59*$B105/$C$63)*(IF(COUNTA($D105:EA105)*(12/$C$63)&lt;=$C$9,0,1)),0)+IF(EC$63=$C$17,0,IF(EB$63=$C$17,$B105*(EB$60),0))</f>
        <v>0</v>
      </c>
      <c r="EC105" s="50">
        <f>IF(EC$63&lt;=$C$17,($C$34*EC$59*$B105/$C$63)*(IF(COUNTA($D105:EB105)*(12/$C$63)&lt;=$C$9,0,1)),0)+IF(ED$63=$C$17,0,IF(EC$63=$C$17,$B105*(EC$60),0))</f>
        <v>0</v>
      </c>
      <c r="ED105" s="50">
        <f>IF(ED$63&lt;=$C$17,($C$34*ED$59*$B105/$C$63)*(IF(COUNTA($D105:EC105)*(12/$C$63)&lt;=$C$9,0,1)),0)+IF(EE$63=$C$17,0,IF(ED$63=$C$17,$B105*(ED$60),0))</f>
        <v>0</v>
      </c>
      <c r="EE105" s="50">
        <f>IF(EE$63&lt;=$C$17,($C$34*EE$59*$B105/$C$63)*(IF(COUNTA($D105:ED105)*(12/$C$63)&lt;=$C$9,0,1)),0)+IF(EF$63=$C$17,0,IF(EE$63=$C$17,$B105*(EE$60),0))</f>
        <v>0</v>
      </c>
      <c r="EF105" s="50">
        <f>IF(EF$63&lt;=$C$17,($C$34*EF$59*$B105/$C$63)*(IF(COUNTA($D105:EE105)*(12/$C$63)&lt;=$C$9,0,1)),0)+IF(EG$63=$C$17,0,IF(EF$63=$C$17,$B105*(EF$60),0))</f>
        <v>0</v>
      </c>
      <c r="EG105" s="50">
        <f>IF(EG$63&lt;=$C$17,($C$34*EG$59*$B105/$C$63)*(IF(COUNTA($D105:EF105)*(12/$C$63)&lt;=$C$9,0,1)),0)+IF(EH$63=$C$17,0,IF(EG$63=$C$17,$B105*(EG$60),0))</f>
        <v>0</v>
      </c>
      <c r="EH105" s="50">
        <f>IF(EH$63&lt;=$C$17,($C$34*EH$59*$B105/$C$63)*(IF(COUNTA($D105:EG105)*(12/$C$63)&lt;=$C$9,0,1)),0)+IF(EI$63=$C$17,0,IF(EH$63=$C$17,$B105*(EH$60),0))</f>
        <v>0</v>
      </c>
      <c r="EI105" s="50">
        <f>IF(EI$63&lt;=$C$17,($C$34*EI$59*$B105/$C$63)*(IF(COUNTA($D105:EH105)*(12/$C$63)&lt;=$C$9,0,1)),0)+IF(EJ$63=$C$17,0,IF(EI$63=$C$17,$B105*(EI$60),0))</f>
        <v>0</v>
      </c>
      <c r="EJ105" s="50">
        <f>IF(EJ$63&lt;=$C$17,($C$34*EJ$59*$B105/$C$63)*(IF(COUNTA($D105:EI105)*(12/$C$63)&lt;=$C$9,0,1)),0)+IF(EK$63=$C$17,0,IF(EJ$63=$C$17,$B105*(EJ$60),0))</f>
        <v>0</v>
      </c>
      <c r="EK105" s="50">
        <f>IF(EK$63&lt;=$C$17,($C$34*EK$59*$B105/$C$63)*(IF(COUNTA($D105:EJ105)*(12/$C$63)&lt;=$C$9,0,1)),0)+IF(EL$63=$C$17,0,IF(EK$63=$C$17,$B105*(EK$60),0))</f>
        <v>0</v>
      </c>
      <c r="EL105" s="50">
        <f>IF(EL$63&lt;=$C$17,($C$34*EL$59*$B105/$C$63)*(IF(COUNTA($D105:EK105)*(12/$C$63)&lt;=$C$9,0,1)),0)+IF(EM$63=$C$17,0,IF(EL$63=$C$17,$B105*(EL$60),0))</f>
        <v>0</v>
      </c>
      <c r="EM105" s="50">
        <f>IF(EM$63&lt;=$C$17,($C$34*EM$59*$B105/$C$63)*(IF(COUNTA($D105:EL105)*(12/$C$63)&lt;=$C$9,0,1)),0)+IF(EN$63=$C$17,0,IF(EM$63=$C$17,$B105*(EM$60),0))</f>
        <v>0</v>
      </c>
      <c r="EN105" s="50">
        <f>IF(EN$63&lt;=$C$17,($C$34*EN$59*$B105/$C$63)*(IF(COUNTA($D105:EM105)*(12/$C$63)&lt;=$C$9,0,1)),0)+IF(EO$63=$C$17,0,IF(EN$63=$C$17,$B105*(EN$60),0))</f>
        <v>0</v>
      </c>
      <c r="EO105" s="50">
        <f>IF(EO$63&lt;=$C$17,($C$34*EO$59*$B105/$C$63)*(IF(COUNTA($D105:EN105)*(12/$C$63)&lt;=$C$9,0,1)),0)+IF(EP$63=$C$17,0,IF(EO$63=$C$17,$B105*(EO$60),0))</f>
        <v>0</v>
      </c>
      <c r="EP105" s="50">
        <f>IF(EP$63&lt;=$C$17,($C$34*EP$59*$B105/$C$63)*(IF(COUNTA($D105:EO105)*(12/$C$63)&lt;=$C$9,0,1)),0)+IF(EQ$63=$C$17,0,IF(EP$63=$C$17,$B105*(EP$60),0))</f>
        <v>0</v>
      </c>
      <c r="EQ105" s="50">
        <f>IF(EQ$63&lt;=$C$17,($C$34*EQ$59*$B105/$C$63)*(IF(COUNTA($D105:EP105)*(12/$C$63)&lt;=$C$9,0,1)),0)+IF(ER$63=$C$17,0,IF(EQ$63=$C$17,$B105*(EQ$60),0))</f>
        <v>0</v>
      </c>
      <c r="ER105" s="50">
        <f>IF(ER$63&lt;=$C$17,($C$34*ER$59*$B105/$C$63)*(IF(COUNTA($D105:EQ105)*(12/$C$63)&lt;=$C$9,0,1)),0)+IF(ES$63=$C$17,0,IF(ER$63=$C$17,$B105*(ER$60),0))</f>
        <v>0</v>
      </c>
      <c r="ES105" s="50">
        <f>IF(ES$63&lt;=$C$17,($C$34*ES$59*$B105/$C$63)*(IF(COUNTA($D105:ER105)*(12/$C$63)&lt;=$C$9,0,1)),0)+IF(ET$63=$C$17,0,IF(ES$63=$C$17,$B105*(ES$60),0))</f>
        <v>0</v>
      </c>
      <c r="ET105" s="50">
        <f>IF(ET$63&lt;=$C$17,($C$34*ET$59*$B105/$C$63)*(IF(COUNTA($D105:ES105)*(12/$C$63)&lt;=$C$9,0,1)),0)+IF(EU$63=$C$17,0,IF(ET$63=$C$17,$B105*(ET$60),0))</f>
        <v>0</v>
      </c>
      <c r="EU105" s="50">
        <f>IF(EU$63&lt;=$C$17,($C$34*EU$59*$B105/$C$63)*(IF(COUNTA($D105:ET105)*(12/$C$63)&lt;=$C$9,0,1)),0)+IF(EV$63=$C$17,0,IF(EU$63=$C$17,$B105*(EU$60),0))</f>
        <v>0</v>
      </c>
      <c r="EV105" s="50">
        <f>IF(EV$63&lt;=$C$17,($C$34*EV$59*$B105/$C$63)*(IF(COUNTA($D105:EU105)*(12/$C$63)&lt;=$C$9,0,1)),0)+IF(EW$63=$C$17,0,IF(EV$63=$C$17,$B105*(EV$60),0))</f>
        <v>0</v>
      </c>
      <c r="EW105" s="50">
        <f>IF(EW$63&lt;=$C$17,($C$34*EW$59*$B105/$C$63)*(IF(COUNTA($D105:EV105)*(12/$C$63)&lt;=$C$9,0,1)),0)+IF(EX$63=$C$17,0,IF(EW$63=$C$17,$B105*(EW$60),0))</f>
        <v>0</v>
      </c>
      <c r="EX105" s="50">
        <f>IF(EX$63&lt;=$C$17,($C$34*EX$59*$B105/$C$63)*(IF(COUNTA($D105:EW105)*(12/$C$63)&lt;=$C$9,0,1)),0)+IF(EY$63=$C$17,0,IF(EX$63=$C$17,$B105*(EX$60),0))</f>
        <v>0</v>
      </c>
      <c r="EY105" s="50">
        <f>IF(EY$63&lt;=$C$17,($C$34*EY$59*$B105/$C$63)*(IF(COUNTA($D105:EX105)*(12/$C$63)&lt;=$C$9,0,1)),0)+IF(EZ$63=$C$17,0,IF(EY$63=$C$17,$B105*(EY$60),0))</f>
        <v>0</v>
      </c>
      <c r="EZ105" s="50">
        <f>IF(EZ$63&lt;=$C$17,($C$34*EZ$59*$B105/$C$63)*(IF(COUNTA($D105:EY105)*(12/$C$63)&lt;=$C$9,0,1)),0)+IF(FA$63=$C$17,0,IF(EZ$63=$C$17,$B105*(EZ$60),0))</f>
        <v>0</v>
      </c>
      <c r="FA105" s="50">
        <f>IF(FA$63&lt;=$C$17,($C$34*FA$59*$B105/$C$63)*(IF(COUNTA($D105:EZ105)*(12/$C$63)&lt;=$C$9,0,1)),0)+IF(FB$63=$C$17,0,IF(FA$63=$C$17,$B105*(FA$60),0))</f>
        <v>0</v>
      </c>
      <c r="FB105" s="50">
        <f>IF(FB$63&lt;=$C$17,($C$34*FB$59*$B105/$C$63)*(IF(COUNTA($D105:FA105)*(12/$C$63)&lt;=$C$9,0,1)),0)+IF(FC$63=$C$17,0,IF(FB$63=$C$17,$B105*(FB$60),0))</f>
        <v>0</v>
      </c>
      <c r="FC105" s="50">
        <f>IF(FC$63&lt;=$C$17,($C$34*FC$59*$B105/$C$63)*(IF(COUNTA($D105:FB105)*(12/$C$63)&lt;=$C$9,0,1)),0)+IF(FD$63=$C$17,0,IF(FC$63=$C$17,$B105*(FC$60),0))</f>
        <v>0</v>
      </c>
      <c r="FD105" s="50">
        <f>IF(FD$63&lt;=$C$17,($C$34*FD$59*$B105/$C$63)*(IF(COUNTA($D105:FC105)*(12/$C$63)&lt;=$C$9,0,1)),0)+IF(FE$63=$C$17,0,IF(FD$63=$C$17,$B105*(FD$60),0))</f>
        <v>0</v>
      </c>
      <c r="FE105" s="50">
        <f>IF(FE$63&lt;=$C$17,($C$34*FE$59*$B105/$C$63)*(IF(COUNTA($D105:FD105)*(12/$C$63)&lt;=$C$9,0,1)),0)+IF(FF$63=$C$17,0,IF(FE$63=$C$17,$B105*(FE$60),0))</f>
        <v>0</v>
      </c>
      <c r="FF105" s="50">
        <f>IF(FF$63&lt;=$C$17,($C$34*FF$59*$B105/$C$63)*(IF(COUNTA($D105:FE105)*(12/$C$63)&lt;=$C$9,0,1)),0)+IF(FG$63=$C$17,0,IF(FF$63=$C$17,$B105*(FF$60),0))</f>
        <v>0</v>
      </c>
      <c r="FG105" s="50">
        <f>IF(FG$63&lt;=$C$17,($C$34*FG$59*$B105/$C$63)*(IF(COUNTA($D105:FF105)*(12/$C$63)&lt;=$C$9,0,1)),0)+IF(FH$63=$C$17,0,IF(FG$63=$C$17,$B105*(FG$60),0))</f>
        <v>0</v>
      </c>
      <c r="FH105" s="50">
        <f>IF(FH$63&lt;=$C$17,($C$34*FH$59*$B105/$C$63)*(IF(COUNTA($D105:FG105)*(12/$C$63)&lt;=$C$9,0,1)),0)+IF(FI$63=$C$17,0,IF(FH$63=$C$17,$B105*(FH$60),0))</f>
        <v>0</v>
      </c>
      <c r="FI105" s="50">
        <f>IF(FI$63&lt;=$C$17,($C$34*FI$59*$B105/$C$63)*(IF(COUNTA($D105:FH105)*(12/$C$63)&lt;=$C$9,0,1)),0)+IF(FJ$63=$C$17,0,IF(FI$63=$C$17,$B105*(FI$60),0))</f>
        <v>0</v>
      </c>
      <c r="FJ105" s="50">
        <f>IF(FJ$63&lt;=$C$17,($C$34*FJ$59*$B105/$C$63)*(IF(COUNTA($D105:FI105)*(12/$C$63)&lt;=$C$9,0,1)),0)+IF(FK$63=$C$17,0,IF(FJ$63=$C$17,$B105*(FJ$60),0))</f>
        <v>0</v>
      </c>
      <c r="FK105" s="50">
        <f>IF(FK$63&lt;=$C$17,($C$34*FK$59*$B105/$C$63)*(IF(COUNTA($D105:FJ105)*(12/$C$63)&lt;=$C$9,0,1)),0)+IF(FL$63=$C$17,0,IF(FK$63=$C$17,$B105*(FK$60),0))</f>
        <v>0</v>
      </c>
      <c r="FL105" s="50">
        <f>IF(FL$63&lt;=$C$17,($C$34*FL$59*$B105/$C$63)*(IF(COUNTA($D105:FK105)*(12/$C$63)&lt;=$C$9,0,1)),0)+IF(FM$63=$C$17,0,IF(FL$63=$C$17,$B105*(FL$60),0))</f>
        <v>0</v>
      </c>
      <c r="FM105" s="50">
        <f>IF(FM$63&lt;=$C$17,($C$34*FM$59*$B105/$C$63)*(IF(COUNTA($D105:FL105)*(12/$C$63)&lt;=$C$9,0,1)),0)+IF(FN$63=$C$17,0,IF(FM$63=$C$17,$B105*(FM$60),0))</f>
        <v>0</v>
      </c>
      <c r="FN105" s="50">
        <f>IF(FN$63&lt;=$C$17,($C$34*FN$59*$B105/$C$63)*(IF(COUNTA($D105:FM105)*(12/$C$63)&lt;=$C$9,0,1)),0)+IF(FO$63=$C$17,0,IF(FN$63=$C$17,$B105*(FN$60),0))</f>
        <v>0</v>
      </c>
      <c r="FO105" s="50">
        <f>IF(FO$63&lt;=$C$17,($C$34*FO$59*$B105/$C$63)*(IF(COUNTA($D105:FN105)*(12/$C$63)&lt;=$C$9,0,1)),0)+IF(FP$63=$C$17,0,IF(FO$63=$C$17,$B105*(FO$60),0))</f>
        <v>0</v>
      </c>
      <c r="FP105" s="50">
        <f>IF(FP$63&lt;=$C$17,($C$34*FP$59*$B105/$C$63)*(IF(COUNTA($D105:FO105)*(12/$C$63)&lt;=$C$9,0,1)),0)+IF(FQ$63=$C$17,0,IF(FP$63=$C$17,$B105*(FP$60),0))</f>
        <v>0</v>
      </c>
      <c r="FQ105" s="50">
        <f>IF(FQ$63&lt;=$C$17,($C$34*FQ$59*$B105/$C$63)*(IF(COUNTA($D105:FP105)*(12/$C$63)&lt;=$C$9,0,1)),0)+IF(FR$63=$C$17,0,IF(FQ$63=$C$17,$B105*(FQ$60),0))</f>
        <v>0</v>
      </c>
      <c r="FR105" s="50">
        <f>IF(FR$63&lt;=$C$17,($C$34*FR$59*$B105/$C$63)*(IF(COUNTA($D105:FQ105)*(12/$C$63)&lt;=$C$9,0,1)),0)+IF(FS$63=$C$17,0,IF(FR$63=$C$17,$B105*(FR$60),0))</f>
        <v>0</v>
      </c>
      <c r="FS105" s="50">
        <f>IF(FS$63&lt;=$C$17,($C$34*FS$59*$B105/$C$63)*(IF(COUNTA($D105:FR105)*(12/$C$63)&lt;=$C$9,0,1)),0)+IF(FT$63=$C$17,0,IF(FS$63=$C$17,$B105*(FS$60),0))</f>
        <v>0</v>
      </c>
      <c r="FT105" s="50">
        <f>IF(FT$63&lt;=$C$17,($C$34*FT$59*$B105/$C$63)*(IF(COUNTA($D105:FS105)*(12/$C$63)&lt;=$C$9,0,1)),0)+IF(FU$63=$C$17,0,IF(FT$63=$C$17,$B105*(FT$60),0))</f>
        <v>0</v>
      </c>
      <c r="FU105" s="50">
        <f>IF(FU$63&lt;=$C$17,($C$34*FU$59*$B105/$C$63)*(IF(COUNTA($D105:FT105)*(12/$C$63)&lt;=$C$9,0,1)),0)+IF(FV$63=$C$17,0,IF(FU$63=$C$17,$B105*(FU$60),0))</f>
        <v>0</v>
      </c>
      <c r="FV105" s="50">
        <f>IF(FV$63&lt;=$C$17,($C$34*FV$59*$B105/$C$63)*(IF(COUNTA($D105:FU105)*(12/$C$63)&lt;=$C$9,0,1)),0)+IF(FW$63=$C$17,0,IF(FV$63=$C$17,$B105*(FV$60),0))</f>
        <v>0</v>
      </c>
      <c r="FW105" s="50">
        <f>IF(FW$63&lt;=$C$17,($C$34*FW$59*$B105/$C$63)*(IF(COUNTA($D105:FV105)*(12/$C$63)&lt;=$C$9,0,1)),0)+IF(FX$63=$C$17,0,IF(FW$63=$C$17,$B105*(FW$60),0))</f>
        <v>0</v>
      </c>
      <c r="FX105" s="50">
        <f>IF(FX$63&lt;=$C$17,($C$34*FX$59*$B105/$C$63)*(IF(COUNTA($D105:FW105)*(12/$C$63)&lt;=$C$9,0,1)),0)+IF(FY$63=$C$17,0,IF(FX$63=$C$17,$B105*(FX$60),0))</f>
        <v>0</v>
      </c>
      <c r="FY105" s="50">
        <f>IF(FY$63&lt;=$C$17,($C$34*FY$59*$B105/$C$63)*(IF(COUNTA($D105:FX105)*(12/$C$63)&lt;=$C$9,0,1)),0)+IF(FZ$63=$C$17,0,IF(FY$63=$C$17,$B105*(FY$60),0))</f>
        <v>0</v>
      </c>
      <c r="FZ105" s="50">
        <f>IF(FZ$63&lt;=$C$17,($C$34*FZ$59*$B105/$C$63)*(IF(COUNTA($D105:FY105)*(12/$C$63)&lt;=$C$9,0,1)),0)+IF(GA$63=$C$17,0,IF(FZ$63=$C$17,$B105*(FZ$60),0))</f>
        <v>0</v>
      </c>
      <c r="GA105" s="50">
        <f>IF(GA$63&lt;=$C$17,($C$34*GA$59*$B105/$C$63)*(IF(COUNTA($D105:FZ105)*(12/$C$63)&lt;=$C$9,0,1)),0)+IF(GB$63=$C$17,0,IF(GA$63=$C$17,$B105*(GA$60),0))</f>
        <v>0</v>
      </c>
      <c r="GB105" s="50">
        <f>IF(GB$63&lt;=$C$17,($C$34*GB$59*$B105/$C$63)*(IF(COUNTA($D105:GA105)*(12/$C$63)&lt;=$C$9,0,1)),0)+IF(GC$63=$C$17,0,IF(GB$63=$C$17,$B105*(GB$60),0))</f>
        <v>0</v>
      </c>
      <c r="GC105" s="50">
        <f>IF(GC$63&lt;=$C$17,($C$34*GC$59*$B105/$C$63)*(IF(COUNTA($D105:GB105)*(12/$C$63)&lt;=$C$9,0,1)),0)+IF(GD$63=$C$17,0,IF(GC$63=$C$17,$B105*(GC$60),0))</f>
        <v>0</v>
      </c>
      <c r="GD105" s="50">
        <f>IF(GD$63&lt;=$C$17,($C$34*GD$59*$B105/$C$63)*(IF(COUNTA($D105:GC105)*(12/$C$63)&lt;=$C$9,0,1)),0)+IF(GE$63=$C$17,0,IF(GD$63=$C$17,$B105*(GD$60),0))</f>
        <v>0</v>
      </c>
      <c r="GE105" s="50">
        <f>IF(GE$63&lt;=$C$17,($C$34*GE$59*$B105/$C$63)*(IF(COUNTA($D105:GD105)*(12/$C$63)&lt;=$C$9,0,1)),0)+IF(GF$63=$C$17,0,IF(GE$63=$C$17,$B105*(GE$60),0))</f>
        <v>0</v>
      </c>
      <c r="GF105" s="50">
        <f>IF(GF$63&lt;=$C$17,($C$34*GF$59*$B105/$C$63)*(IF(COUNTA($D105:GE105)*(12/$C$63)&lt;=$C$9,0,1)),0)+IF(GG$63=$C$17,0,IF(GF$63=$C$17,$B105*(GF$60),0))</f>
        <v>0</v>
      </c>
      <c r="GG105" s="50">
        <f>IF(GG$63&lt;=$C$17,($C$34*GG$59*$B105/$C$63)*(IF(COUNTA($D105:GF105)*(12/$C$63)&lt;=$C$9,0,1)),0)+IF(GH$63=$C$17,0,IF(GG$63=$C$17,$B105*(GG$60),0))</f>
        <v>0</v>
      </c>
      <c r="GH105" s="50">
        <f>IF(GH$63&lt;=$C$17,($C$34*GH$59*$B105/$C$63)*(IF(COUNTA($D105:GG105)*(12/$C$63)&lt;=$C$9,0,1)),0)+IF(GI$63=$C$17,0,IF(GH$63=$C$17,$B105*(GH$60),0))</f>
        <v>0</v>
      </c>
      <c r="GI105" s="50">
        <f>IF(GI$63&lt;=$C$17,($C$34*GI$59*$B105/$C$63)*(IF(COUNTA($D105:GH105)*(12/$C$63)&lt;=$C$9,0,1)),0)+IF(GJ$63=$C$17,0,IF(GI$63=$C$17,$B105*(GI$60),0))</f>
        <v>0</v>
      </c>
      <c r="GJ105" s="50">
        <f>IF(GJ$63&lt;=$C$17,($C$34*GJ$59*$B105/$C$63)*(IF(COUNTA($D105:GI105)*(12/$C$63)&lt;=$C$9,0,1)),0)+IF(GK$63=$C$17,0,IF(GJ$63=$C$17,$B105*(GJ$60),0))</f>
        <v>0</v>
      </c>
      <c r="GK105" s="50">
        <f>IF(GK$63&lt;=$C$17,($C$34*GK$59*$B105/$C$63)*(IF(COUNTA($D105:GJ105)*(12/$C$63)&lt;=$C$9,0,1)),0)+IF(GL$63=$C$17,0,IF(GK$63=$C$17,$B105*(GK$60),0))</f>
        <v>0</v>
      </c>
      <c r="GL105" s="50">
        <f>IF(GL$63&lt;=$C$17,($C$34*GL$59*$B105/$C$63)*(IF(COUNTA($D105:GK105)*(12/$C$63)&lt;=$C$9,0,1)),0)+IF(GM$63=$C$17,0,IF(GL$63=$C$17,$B105*(GL$60),0))</f>
        <v>0</v>
      </c>
      <c r="GM105" s="50">
        <f>IF(GM$63&lt;=$C$17,($C$34*GM$59*$B105/$C$63)*(IF(COUNTA($D105:GL105)*(12/$C$63)&lt;=$C$9,0,1)),0)+IF(GN$63=$C$17,0,IF(GM$63=$C$17,$B105*(GM$60),0))</f>
        <v>0</v>
      </c>
      <c r="GN105" s="50">
        <f>IF(GN$63&lt;=$C$17,($C$34*GN$59*$B105/$C$63)*(IF(COUNTA($D105:GM105)*(12/$C$63)&lt;=$C$9,0,1)),0)+IF(GO$63=$C$17,0,IF(GN$63=$C$17,$B105*(GN$60),0))</f>
        <v>0</v>
      </c>
      <c r="GO105" s="50">
        <f>IF(GO$63&lt;=$C$17,($C$34*GO$59*$B105/$C$63)*(IF(COUNTA($D105:GN105)*(12/$C$63)&lt;=$C$9,0,1)),0)+IF(GP$63=$C$17,0,IF(GO$63=$C$17,$B105*(GO$60),0))</f>
        <v>0</v>
      </c>
      <c r="GP105" s="50">
        <f>IF(GP$63&lt;=$C$17,($C$34*GP$59*$B105/$C$63)*(IF(COUNTA($D105:GO105)*(12/$C$63)&lt;=$C$9,0,1)),0)+IF(GQ$63=$C$17,0,IF(GP$63=$C$17,$B105*(GP$60),0))</f>
        <v>0</v>
      </c>
      <c r="GQ105" s="50">
        <f>IF(GQ$63&lt;=$C$17,($C$34*GQ$59*$B105/$C$63)*(IF(COUNTA($D105:GP105)*(12/$C$63)&lt;=$C$9,0,1)),0)+IF(GR$63=$C$17,0,IF(GQ$63=$C$17,$B105*(GQ$60),0))</f>
        <v>0</v>
      </c>
      <c r="GR105" s="50">
        <f>IF(GR$63&lt;=$C$17,($C$34*GR$59*$B105/$C$63)*(IF(COUNTA($D105:GQ105)*(12/$C$63)&lt;=$C$9,0,1)),0)+IF(GS$63=$C$17,0,IF(GR$63=$C$17,$B105*(GR$60),0))</f>
        <v>0</v>
      </c>
      <c r="GS105" s="50">
        <f>IF(GS$63&lt;=$C$17,($C$34*GS$59*$B105/$C$63)*(IF(COUNTA($D105:GR105)*(12/$C$63)&lt;=$C$9,0,1)),0)+IF(GT$63=$C$17,0,IF(GS$63=$C$17,$B105*(GS$60),0))</f>
        <v>0</v>
      </c>
      <c r="GT105" s="50">
        <f>IF(GT$63&lt;=$C$17,($C$34*GT$59*$B105/$C$63)*(IF(COUNTA($D105:GS105)*(12/$C$63)&lt;=$C$9,0,1)),0)+IF(GU$63=$C$17,0,IF(GT$63=$C$17,$B105*(GT$60),0))</f>
        <v>0</v>
      </c>
      <c r="GU105" s="50">
        <f>IF(GU$63&lt;=$C$17,($C$34*GU$59*$B105/$C$63)*(IF(COUNTA($D105:GT105)*(12/$C$63)&lt;=$C$9,0,1)),0)+IF(GV$63=$C$17,0,IF(GU$63=$C$17,$B105*(GU$60),0))</f>
        <v>0</v>
      </c>
      <c r="GV105" s="50">
        <f>IF(GV$63&lt;=$C$17,($C$34*GV$59*$B105/$C$63)*(IF(COUNTA($D105:GU105)*(12/$C$63)&lt;=$C$9,0,1)),0)+IF(GW$63=$C$17,0,IF(GV$63=$C$17,$B105*(GV$60),0))</f>
        <v>0</v>
      </c>
      <c r="GW105" s="50">
        <f>IF(GW$63&lt;=$C$17,($C$34*GW$59*$B105/$C$63)*(IF(COUNTA($D105:GV105)*(12/$C$63)&lt;=$C$9,0,1)),0)+IF(GX$63=$C$17,0,IF(GW$63=$C$17,$B105*(GW$60),0))</f>
        <v>0</v>
      </c>
      <c r="GX105" s="50">
        <f>IF(GX$63&lt;=$C$17,($C$34*GX$59*$B105/$C$63)*(IF(COUNTA($D105:GW105)*(12/$C$63)&lt;=$C$9,0,1)),0)+IF(GY$63=$C$17,0,IF(GX$63=$C$17,$B105*(GX$60),0))</f>
        <v>0</v>
      </c>
      <c r="GY105" s="50">
        <f>IF(GY$63&lt;=$C$17,($C$34*GY$59*$B105/$C$63)*(IF(COUNTA($D105:GX105)*(12/$C$63)&lt;=$C$9,0,1)),0)+IF(GZ$63=$C$17,0,IF(GY$63=$C$17,$B105*(GY$60),0))</f>
        <v>0</v>
      </c>
      <c r="GZ105" s="50">
        <f>IF(GZ$63&lt;=$C$17,($C$34*GZ$59*$B105/$C$63)*(IF(COUNTA($D105:GY105)*(12/$C$63)&lt;=$C$9,0,1)),0)+IF(HA$63=$C$17,0,IF(GZ$63=$C$17,$B105*(GZ$60),0))</f>
        <v>0</v>
      </c>
      <c r="HA105" s="50">
        <f>IF(HA$63&lt;=$C$17,($C$34*HA$59*$B105/$C$63)*(IF(COUNTA($D105:GZ105)*(12/$C$63)&lt;=$C$9,0,1)),0)+IF(HB$63=$C$17,0,IF(HA$63=$C$17,$B105*(HA$60),0))</f>
        <v>0</v>
      </c>
      <c r="HB105" s="50">
        <f>IF(HB$63&lt;=$C$17,($C$34*HB$59*$B105/$C$63)*(IF(COUNTA($D105:HA105)*(12/$C$63)&lt;=$C$9,0,1)),0)+IF(HC$63=$C$17,0,IF(HB$63=$C$17,$B105*(HB$60),0))</f>
        <v>0</v>
      </c>
      <c r="HC105" s="50">
        <f>IF(HC$63&lt;=$C$17,($C$34*HC$59*$B105/$C$63)*(IF(COUNTA($D105:HB105)*(12/$C$63)&lt;=$C$9,0,1)),0)+IF(HD$63=$C$17,0,IF(HC$63=$C$17,$B105*(HC$60),0))</f>
        <v>0</v>
      </c>
      <c r="HD105" s="50">
        <f>IF(HD$63&lt;=$C$17,($C$34*HD$59*$B105/$C$63)*(IF(COUNTA($D105:HC105)*(12/$C$63)&lt;=$C$9,0,1)),0)+IF(HE$63=$C$17,0,IF(HD$63=$C$17,$B105*(HD$60),0))</f>
        <v>0</v>
      </c>
      <c r="HE105" s="50">
        <f>IF(HE$63&lt;=$C$17,($C$34*HE$59*$B105/$C$63)*(IF(COUNTA($D105:HD105)*(12/$C$63)&lt;=$C$9,0,1)),0)+IF(HF$63=$C$17,0,IF(HE$63=$C$17,$B105*(HE$60),0))</f>
        <v>0</v>
      </c>
      <c r="HF105" s="50">
        <f>IF(HF$63&lt;=$C$17,($C$34*HF$59*$B105/$C$63)*(IF(COUNTA($D105:HE105)*(12/$C$63)&lt;=$C$9,0,1)),0)+IF(HG$63=$C$17,0,IF(HF$63=$C$17,$B105*(HF$60),0))</f>
        <v>0</v>
      </c>
      <c r="HG105" s="50">
        <f>IF(HG$63&lt;=$C$17,($C$34*HG$59*$B105/$C$63)*(IF(COUNTA($D105:HF105)*(12/$C$63)&lt;=$C$9,0,1)),0)+IF(HH$63=$C$17,0,IF(HG$63=$C$17,$B105*(HG$60),0))</f>
        <v>0</v>
      </c>
      <c r="HH105" s="50">
        <f>IF(HH$63&lt;=$C$17,($C$34*HH$59*$B105/$C$63)*(IF(COUNTA($D105:HG105)*(12/$C$63)&lt;=$C$9,0,1)),0)+IF(HI$63=$C$17,0,IF(HH$63=$C$17,$B105*(HH$60),0))</f>
        <v>0</v>
      </c>
      <c r="HI105" s="50">
        <f>IF(HI$63&lt;=$C$17,($C$34*HI$59*$B105/$C$63)*(IF(COUNTA($D105:HH105)*(12/$C$63)&lt;=$C$9,0,1)),0)+IF(HJ$63=$C$17,0,IF(HI$63=$C$17,$B105*(HI$60),0))</f>
        <v>0</v>
      </c>
      <c r="HJ105" s="50">
        <f>IF(HJ$63&lt;=$C$17,($C$34*HJ$59*$B105/$C$63)*(IF(COUNTA($D105:HI105)*(12/$C$63)&lt;=$C$9,0,1)),0)+IF(HK$63=$C$17,0,IF(HJ$63=$C$17,$B105*(HJ$60),0))</f>
        <v>0</v>
      </c>
      <c r="HK105" s="50">
        <f>IF(HK$63&lt;=$C$17,($C$34*HK$59*$B105/$C$63)*(IF(COUNTA($D105:HJ105)*(12/$C$63)&lt;=$C$9,0,1)),0)+IF(HL$63=$C$17,0,IF(HK$63=$C$17,$B105*(HK$60),0))</f>
        <v>0</v>
      </c>
      <c r="HL105" s="50">
        <f>IF(HL$63&lt;=$C$17,($C$34*HL$59*$B105/$C$63)*(IF(COUNTA($D105:HK105)*(12/$C$63)&lt;=$C$9,0,1)),0)+IF(HM$63=$C$17,0,IF(HL$63=$C$17,$B105*(HL$60),0))</f>
        <v>0</v>
      </c>
      <c r="HM105" s="50">
        <f>IF(HM$63&lt;=$C$17,($C$34*HM$59*$B105/$C$63)*(IF(COUNTA($D105:HL105)*(12/$C$63)&lt;=$C$9,0,1)),0)+IF(HN$63=$C$17,0,IF(HM$63=$C$17,$B105*(HM$60),0))</f>
        <v>0</v>
      </c>
      <c r="HN105" s="50">
        <f>IF(HN$63&lt;=$C$17,($C$34*HN$59*$B105/$C$63)*(IF(COUNTA($D105:HM105)*(12/$C$63)&lt;=$C$9,0,1)),0)+IF(HO$63=$C$17,0,IF(HN$63=$C$17,$B105*(HN$60),0))</f>
        <v>0</v>
      </c>
      <c r="HO105" s="50">
        <f>IF(HO$63&lt;=$C$17,($C$34*HO$59*$B105/$C$63)*(IF(COUNTA($D105:HN105)*(12/$C$63)&lt;=$C$9,0,1)),0)+IF(HP$63=$C$17,0,IF(HO$63=$C$17,$B105*(HO$60),0))</f>
        <v>0</v>
      </c>
      <c r="HP105" s="50">
        <f>IF(HP$63&lt;=$C$17,($C$34*HP$59*$B105/$C$63)*(IF(COUNTA($D105:HO105)*(12/$C$63)&lt;=$C$9,0,1)),0)+IF(HQ$63=$C$17,0,IF(HP$63=$C$17,$B105*(HP$60),0))</f>
        <v>0</v>
      </c>
      <c r="HQ105" s="50">
        <f>IF(HQ$63&lt;=$C$17,($C$34*HQ$59*$B105/$C$63)*(IF(COUNTA($D105:HP105)*(12/$C$63)&lt;=$C$9,0,1)),0)+IF(HR$63=$C$17,0,IF(HQ$63=$C$17,$B105*(HQ$60),0))</f>
        <v>0</v>
      </c>
      <c r="HR105" s="50">
        <f>IF(HR$63&lt;=$C$17,($C$34*HR$59*$B105/$C$63)*(IF(COUNTA($D105:HQ105)*(12/$C$63)&lt;=$C$9,0,1)),0)+IF(HS$63=$C$17,0,IF(HR$63=$C$17,$B105*(HR$60),0))</f>
        <v>0</v>
      </c>
      <c r="HS105" s="50">
        <f>IF(HS$63&lt;=$C$17,($C$34*HS$59*$B105/$C$63)*(IF(COUNTA($D105:HR105)*(12/$C$63)&lt;=$C$9,0,1)),0)+IF(HT$63=$C$17,0,IF(HS$63=$C$17,$B105*(HS$60),0))</f>
        <v>0</v>
      </c>
      <c r="HT105" s="50">
        <f>IF(HT$63&lt;=$C$17,($C$34*HT$59*$B105/$C$63)*(IF(COUNTA($D105:HS105)*(12/$C$63)&lt;=$C$9,0,1)),0)+IF(HU$63=$C$17,0,IF(HT$63=$C$17,$B105*(HT$60),0))</f>
        <v>0</v>
      </c>
      <c r="HU105" s="50">
        <f>IF(HU$63&lt;=$C$17,($C$34*HU$59*$B105/$C$63)*(IF(COUNTA($D105:HT105)*(12/$C$63)&lt;=$C$9,0,1)),0)+IF(HV$63=$C$17,0,IF(HU$63=$C$17,$B105*(HU$60),0))</f>
        <v>0</v>
      </c>
      <c r="HV105" s="50">
        <f>IF(HV$63&lt;=$C$17,($C$34*HV$59*$B105/$C$63)*(IF(COUNTA($D105:HU105)*(12/$C$63)&lt;=$C$9,0,1)),0)+IF(HW$63=$C$17,0,IF(HV$63=$C$17,$B105*(HV$60),0))</f>
        <v>0</v>
      </c>
      <c r="HW105" s="50">
        <f>IF(HW$63&lt;=$C$17,($C$34*HW$59*$B105/$C$63)*(IF(COUNTA($D105:HV105)*(12/$C$63)&lt;=$C$9,0,1)),0)+IF(HX$63=$C$17,0,IF(HW$63=$C$17,$B105*(HW$60),0))</f>
        <v>0</v>
      </c>
      <c r="HX105" s="50">
        <f>IF(HX$63&lt;=$C$17,($C$34*HX$59*$B105/$C$63)*(IF(COUNTA($D105:HW105)*(12/$C$63)&lt;=$C$9,0,1)),0)+IF(HY$63=$C$17,0,IF(HX$63=$C$17,$B105*(HX$60),0))</f>
        <v>0</v>
      </c>
      <c r="HY105" s="50">
        <f>IF(HY$63&lt;=$C$17,($C$34*HY$59*$B105/$C$63)*(IF(COUNTA($D105:HX105)*(12/$C$63)&lt;=$C$9,0,1)),0)+IF(HZ$63=$C$17,0,IF(HY$63=$C$17,$B105*(HY$60),0))</f>
        <v>0</v>
      </c>
      <c r="HZ105" s="50">
        <f>IF(HZ$63&lt;=$C$17,($C$34*HZ$59*$B105/$C$63)*(IF(COUNTA($D105:HY105)*(12/$C$63)&lt;=$C$9,0,1)),0)+IF(IA$63=$C$17,0,IF(HZ$63=$C$17,$B105*(HZ$60),0))</f>
        <v>0</v>
      </c>
      <c r="IA105" s="50">
        <f>IF(IA$63&lt;=$C$17,($C$34*IA$59*$B105/$C$63)*(IF(COUNTA($D105:HZ105)*(12/$C$63)&lt;=$C$9,0,1)),0)+IF(IB$63=$C$17,0,IF(IA$63=$C$17,$B105*(IA$60),0))</f>
        <v>0</v>
      </c>
      <c r="IB105" s="50">
        <f>IF(IB$63&lt;=$C$17,($C$34*IB$59*$B105/$C$63)*(IF(COUNTA($D105:IA105)*(12/$C$63)&lt;=$C$9,0,1)),0)+IF(IC$63=$C$17,0,IF(IB$63=$C$17,$B105*(IB$60),0))</f>
        <v>0</v>
      </c>
      <c r="IC105" s="50">
        <f>IF(IC$63&lt;=$C$17,($C$34*IC$59*$B105/$C$63)*(IF(COUNTA($D105:IB105)*(12/$C$63)&lt;=$C$9,0,1)),0)+IF(ID$63=$C$17,0,IF(IC$63=$C$17,$B105*(IC$60),0))</f>
        <v>0</v>
      </c>
      <c r="ID105" s="50">
        <f>IF(ID$63&lt;=$C$17,($C$34*ID$59*$B105/$C$63)*(IF(COUNTA($D105:IC105)*(12/$C$63)&lt;=$C$9,0,1)),0)+IF(IE$63=$C$17,0,IF(ID$63=$C$17,$B105*(ID$60),0))</f>
        <v>0</v>
      </c>
      <c r="IE105" s="50">
        <f>IF(IE$63&lt;=$C$17,($C$34*IE$59*$B105/$C$63)*(IF(COUNTA($D105:ID105)*(12/$C$63)&lt;=$C$9,0,1)),0)+IF(IF$63=$C$17,0,IF(IE$63=$C$17,$B105*(IE$60),0))</f>
        <v>0</v>
      </c>
      <c r="IF105" s="50">
        <f>IF(IF$63&lt;=$C$17,($C$34*IF$59*$B105/$C$63)*(IF(COUNTA($D105:IE105)*(12/$C$63)&lt;=$C$9,0,1)),0)+IF(IG$63=$C$17,0,IF(IF$63=$C$17,$B105*(IF$60),0))</f>
        <v>0</v>
      </c>
      <c r="IG105" s="50">
        <f>IF(IG$63&lt;=$C$17,($C$34*IG$59*$B105/$C$63)*(IF(COUNTA($D105:IF105)*(12/$C$63)&lt;=$C$9,0,1)),0)+IF(IH$63=$C$17,0,IF(IG$63=$C$17,$B105*(IG$60),0))</f>
        <v>0</v>
      </c>
      <c r="IH105" s="50">
        <f>IF(IH$63&lt;=$C$17,($C$34*IH$59*$B105/$C$63)*(IF(COUNTA($D105:IG105)*(12/$C$63)&lt;=$C$9,0,1)),0)+IF(II$63=$C$17,0,IF(IH$63=$C$17,$B105*(IH$60),0))</f>
        <v>0</v>
      </c>
      <c r="II105" s="50">
        <f>IF(II$63&lt;=$C$17,($C$34*II$59*$B105/$C$63)*(IF(COUNTA($D105:IH105)*(12/$C$63)&lt;=$C$9,0,1)),0)+IF(IJ$63=$C$17,0,IF(II$63=$C$17,$B105*(II$60),0))</f>
        <v>0</v>
      </c>
      <c r="IJ105" s="50">
        <f>IF(IJ$63&lt;=$C$17,($C$34*IJ$59*$B105/$C$63)*(IF(COUNTA($D105:II105)*(12/$C$63)&lt;=$C$9,0,1)),0)+IF(IK$63=$C$17,0,IF(IJ$63=$C$17,$B105*(IJ$60),0))</f>
        <v>0</v>
      </c>
      <c r="IK105" s="50">
        <f>IF(IK$63&lt;=$C$17,($C$34*IK$59*$B105/$C$63)*(IF(COUNTA($D105:IJ105)*(12/$C$63)&lt;=$C$9,0,1)),0)+IF(IL$63=$C$17,0,IF(IK$63=$C$17,$B105*(IK$60),0))</f>
        <v>0</v>
      </c>
      <c r="IL105" s="50">
        <f>IF(IL$63&lt;=$C$17,($C$34*IL$59*$B105/$C$63)*(IF(COUNTA($D105:IK105)*(12/$C$63)&lt;=$C$9,0,1)),0)+IF(IM$63=$C$17,0,IF(IL$63=$C$17,$B105*(IL$60),0))</f>
        <v>0</v>
      </c>
      <c r="IM105" s="50">
        <f>IF(IM$63&lt;=$C$17,($C$34*IM$59*$B105/$C$63)*(IF(COUNTA($D105:IL105)*(12/$C$63)&lt;=$C$9,0,1)),0)+IF(IN$63=$C$17,0,IF(IM$63=$C$17,$B105*(IM$60),0))</f>
        <v>0</v>
      </c>
      <c r="IN105" s="50">
        <f>IF(IN$63&lt;=$C$17,($C$34*IN$59*$B105/$C$63)*(IF(COUNTA($D105:IM105)*(12/$C$63)&lt;=$C$9,0,1)),0)+IF(IO$63=$C$17,0,IF(IN$63=$C$17,$B105*(IN$60),0))</f>
        <v>0</v>
      </c>
      <c r="IO105" s="50">
        <f>IF(IO$63&lt;=$C$17,($C$34*IO$59*$B105/$C$63)*(IF(COUNTA($D105:IN105)*(12/$C$63)&lt;=$C$9,0,1)),0)+IF(IP$63=$C$17,0,IF(IO$63=$C$17,$B105*(IO$60),0))</f>
        <v>0</v>
      </c>
      <c r="IP105" s="50">
        <f>IF(IP$63&lt;=$C$17,($C$34*IP$59*$B105/$C$63)*(IF(COUNTA($D105:IO105)*(12/$C$63)&lt;=$C$9,0,1)),0)+IF(IQ$63=$C$17,0,IF(IP$63=$C$17,$B105*(IP$60),0))</f>
        <v>0</v>
      </c>
      <c r="IQ105" s="50">
        <f>IF(IQ$63&lt;=$C$17,($C$34*IQ$59*$B105/$C$63)*(IF(COUNTA($D105:IP105)*(12/$C$63)&lt;=$C$9,0,1)),0)+IF(IR$63=$C$17,0,IF(IQ$63=$C$17,$B105*(IQ$60),0))</f>
        <v>0</v>
      </c>
      <c r="IR105" s="50">
        <f>IF(IR$63&lt;=$C$17,($C$34*IR$59*$B105/$C$63)*(IF(COUNTA($D105:IQ105)*(12/$C$63)&lt;=$C$9,0,1)),0)+IF(IS$63=$C$17,0,IF(IR$63=$C$17,$B105*(IR$60),0))</f>
        <v>0</v>
      </c>
      <c r="IS105" s="50">
        <f>IF(IS$63&lt;=$C$17,($C$34*IS$59*$B105/$C$63)*(IF(COUNTA($D105:IR105)*(12/$C$63)&lt;=$C$9,0,1)),0)+IF(IT$63=$C$17,0,IF(IS$63=$C$17,$B105*(IS$60),0))</f>
        <v>0</v>
      </c>
      <c r="IT105" s="50">
        <f>IF(IT$63&lt;=$C$17,($C$34*IT$59*$B105/$C$63)*(IF(COUNTA($D105:IS105)*(12/$C$63)&lt;=$C$9,0,1)),0)+IF(IU$63=$C$17,0,IF(IT$63=$C$17,$B105*(IT$60),0))</f>
        <v>0</v>
      </c>
      <c r="IU105" s="50">
        <f>IF(IU$63&lt;=$C$17,($C$34*IU$59*$B105/$C$63)*(IF(COUNTA($D105:IT105)*(12/$C$63)&lt;=$C$9,0,1)),0)+IF(IV$63=$C$17,0,IF(IU$63=$C$17,$B105*(IU$60),0))</f>
        <v>0</v>
      </c>
      <c r="IV105" s="50">
        <f>IF(IV$63&lt;=$C$17,($C$34*IV$59*$B105/$C$63)*(IF(COUNTA($D105:IU105)*(12/$C$63)&lt;=$C$9,0,1)),0)+IF(IW$63=$C$17,0,IF(IV$63=$C$17,$B105*(IV$60),0))</f>
        <v>0</v>
      </c>
      <c r="IW105" s="50">
        <f>IF(IW$63&lt;=$C$17,($C$34*IW$59*$B105/$C$63)*(IF(COUNTA($D105:IV105)*(12/$C$63)&lt;=$C$9,0,1)),0)+IF(IX$63=$C$17,0,IF(IW$63=$C$17,$B105*(IW$60),0))</f>
        <v>0</v>
      </c>
      <c r="IX105" s="50"/>
      <c r="IY105" s="50"/>
      <c r="IZ105" s="50"/>
      <c r="JA105" s="50"/>
      <c r="JB105" s="50"/>
      <c r="JC105" s="50"/>
      <c r="JD105" s="50"/>
      <c r="JE105" s="50"/>
      <c r="JF105" s="50"/>
      <c r="JG105" s="50"/>
      <c r="JH105" s="50"/>
      <c r="JI105" s="50"/>
      <c r="JJ105" s="50"/>
      <c r="JK105" s="50"/>
      <c r="JL105" s="50"/>
      <c r="JM105" s="50"/>
      <c r="JN105" s="50"/>
      <c r="JO105" s="50"/>
      <c r="JP105" s="50"/>
      <c r="JQ105" s="50"/>
      <c r="JR105" s="50"/>
      <c r="JS105" s="50"/>
      <c r="JT105" s="50"/>
      <c r="JU105" s="50"/>
      <c r="JV105" s="50"/>
      <c r="JW105" s="50"/>
      <c r="JX105" s="50"/>
      <c r="JY105" s="50"/>
      <c r="JZ105" s="50"/>
      <c r="KA105" s="50"/>
      <c r="KB105" s="50"/>
      <c r="KC105" s="50"/>
    </row>
    <row r="106" spans="1:289" outlineLevel="1" x14ac:dyDescent="0.25">
      <c r="A106" s="2" t="s">
        <v>55</v>
      </c>
      <c r="B106" s="79">
        <f ca="1">+OFFSET($D$52,0,COUNTA($B$66:B105),,)</f>
        <v>3</v>
      </c>
      <c r="C106" s="88">
        <f t="shared" ca="1" si="61"/>
        <v>153.28714172205059</v>
      </c>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50">
        <f ca="1">IF(AS$63&gt;$C$17,0,-AR$53*(12/$C$63))</f>
        <v>-624.36240599999996</v>
      </c>
      <c r="AS106" s="50">
        <f ca="1">IF(AS$63&lt;=$C$17,($C$34*AS$59*$B106/$C$63)*(IF(COUNTA($D106:AR106)*(12/$C$63)&lt;=$C$9,0,1)),0)+IF(AT$63=$C$17,0,IF(AS$63=$C$17,$B106*(AS$60),0))</f>
        <v>0</v>
      </c>
      <c r="AT106" s="50">
        <f ca="1">IF(AT$63&lt;=$C$17,($C$34*AT$59*$B106/$C$63)*(IF(COUNTA($D106:AS106)*(12/$C$63)&lt;=$C$9,0,1)),0)+IF(AU$63=$C$17,0,IF(AT$63=$C$17,$B106*(AT$60),0))</f>
        <v>0</v>
      </c>
      <c r="AU106" s="50">
        <f ca="1">IF(AU$63&lt;=$C$17,($C$34*AU$59*$B106/$C$63)*(IF(COUNTA($D106:AT106)*(12/$C$63)&lt;=$C$9,0,1)),0)+IF(AV$63=$C$17,0,IF(AU$63=$C$17,$B106*(AU$60),0))</f>
        <v>0</v>
      </c>
      <c r="AV106" s="50">
        <f ca="1">IF(AV$63&lt;=$C$17,($C$34*AV$59*$B106/$C$63)*(IF(COUNTA($D106:AU106)*(12/$C$63)&lt;=$C$9,0,1)),0)+IF(AW$63=$C$17,0,IF(AV$63=$C$17,$B106*(AV$60),0))</f>
        <v>0</v>
      </c>
      <c r="AW106" s="50">
        <f ca="1">IF(AW$63&lt;=$C$17,($C$34*AW$59*$B106/$C$63)*(IF(COUNTA($D106:AV106)*(12/$C$63)&lt;=$C$9,0,1)),0)+IF(AX$63=$C$17,0,IF(AW$63=$C$17,$B106*(AW$60),0))</f>
        <v>2.3835999999999999</v>
      </c>
      <c r="AX106" s="50">
        <f ca="1">IF(AX$63&lt;=$C$17,($C$34*AX$59*$B106/$C$63)*(IF(COUNTA($D106:AW106)*(12/$C$63)&lt;=$C$9,0,1)),0)+IF(AY$63=$C$17,0,IF(AX$63=$C$17,$B106*(AX$60),0))</f>
        <v>2.3835999999999999</v>
      </c>
      <c r="AY106" s="50">
        <f ca="1">IF(AY$63&lt;=$C$17,($C$34*AY$59*$B106/$C$63)*(IF(COUNTA($D106:AX106)*(12/$C$63)&lt;=$C$9,0,1)),0)+IF(AZ$63=$C$17,0,IF(AY$63=$C$17,$B106*(AY$60),0))</f>
        <v>2.3835999999999999</v>
      </c>
      <c r="AZ106" s="50">
        <f ca="1">IF(AZ$63&lt;=$C$17,($C$34*AZ$59*$B106/$C$63)*(IF(COUNTA($D106:AY106)*(12/$C$63)&lt;=$C$9,0,1)),0)+IF(BA$63=$C$17,0,IF(AZ$63=$C$17,$B106*(AZ$60),0))</f>
        <v>2.3835999999999999</v>
      </c>
      <c r="BA106" s="50">
        <f ca="1">IF(BA$63&lt;=$C$17,($C$34*BA$59*$B106/$C$63)*(IF(COUNTA($D106:AZ106)*(12/$C$63)&lt;=$C$9,0,1)),0)+IF(BB$63=$C$17,0,IF(BA$63=$C$17,$B106*(BA$60),0))</f>
        <v>2.3835999999999999</v>
      </c>
      <c r="BB106" s="50">
        <f ca="1">IF(BB$63&lt;=$C$17,($C$34*BB$59*$B106/$C$63)*(IF(COUNTA($D106:BA106)*(12/$C$63)&lt;=$C$9,0,1)),0)+IF(BC$63=$C$17,0,IF(BB$63=$C$17,$B106*(BB$60),0))</f>
        <v>2.3835999999999999</v>
      </c>
      <c r="BC106" s="50">
        <f ca="1">IF(BC$63&lt;=$C$17,($C$34*BC$59*$B106/$C$63)*(IF(COUNTA($D106:BB106)*(12/$C$63)&lt;=$C$9,0,1)),0)+IF(BD$63=$C$17,0,IF(BC$63=$C$17,$B106*(BC$60),0))</f>
        <v>2.3835999999999999</v>
      </c>
      <c r="BD106" s="50">
        <f ca="1">IF(BD$63&lt;=$C$17,($C$34*BD$59*$B106/$C$63)*(IF(COUNTA($D106:BC106)*(12/$C$63)&lt;=$C$9,0,1)),0)+IF(BE$63=$C$17,0,IF(BD$63=$C$17,$B106*(BD$60),0))</f>
        <v>2.3835999999999999</v>
      </c>
      <c r="BE106" s="50">
        <f ca="1">IF(BE$63&lt;=$C$17,($C$34*BE$59*$B106/$C$63)*(IF(COUNTA($D106:BD106)*(12/$C$63)&lt;=$C$9,0,1)),0)+IF(BF$63=$C$17,0,IF(BE$63=$C$17,$B106*(BE$60),0))</f>
        <v>2.3835999999999999</v>
      </c>
      <c r="BF106" s="50">
        <f ca="1">IF(BF$63&lt;=$C$17,($C$34*BF$59*$B106/$C$63)*(IF(COUNTA($D106:BE106)*(12/$C$63)&lt;=$C$9,0,1)),0)+IF(BG$63=$C$17,0,IF(BF$63=$C$17,$B106*(BF$60),0))</f>
        <v>2.3835999999999999</v>
      </c>
      <c r="BG106" s="50">
        <f ca="1">IF(BG$63&lt;=$C$17,($C$34*BG$59*$B106/$C$63)*(IF(COUNTA($D106:BF106)*(12/$C$63)&lt;=$C$9,0,1)),0)+IF(BH$63=$C$17,0,IF(BG$63=$C$17,$B106*(BG$60),0))</f>
        <v>2.3835999999999999</v>
      </c>
      <c r="BH106" s="50">
        <f ca="1">IF(BH$63&lt;=$C$17,($C$34*BH$59*$B106/$C$63)*(IF(COUNTA($D106:BG106)*(12/$C$63)&lt;=$C$9,0,1)),0)+IF(BI$63=$C$17,0,IF(BH$63=$C$17,$B106*(BH$60),0))</f>
        <v>2.3835999999999999</v>
      </c>
      <c r="BI106" s="50">
        <f ca="1">IF(BI$63&lt;=$C$17,($C$34*BI$59*$B106/$C$63)*(IF(COUNTA($D106:BH106)*(12/$C$63)&lt;=$C$9,0,1)),0)+IF(BJ$63=$C$17,0,IF(BI$63=$C$17,$B106*(BI$60),0))</f>
        <v>2.3835999999999999</v>
      </c>
      <c r="BJ106" s="50">
        <f ca="1">IF(BJ$63&lt;=$C$17,($C$34*BJ$59*$B106/$C$63)*(IF(COUNTA($D106:BI106)*(12/$C$63)&lt;=$C$9,0,1)),0)+IF(BK$63=$C$17,0,IF(BJ$63=$C$17,$B106*(BJ$60),0))</f>
        <v>2.3835999999999999</v>
      </c>
      <c r="BK106" s="50">
        <f ca="1">IF(BK$63&lt;=$C$17,($C$34*BK$59*$B106/$C$63)*(IF(COUNTA($D106:BJ106)*(12/$C$63)&lt;=$C$9,0,1)),0)+IF(BL$63=$C$17,0,IF(BK$63=$C$17,$B106*(BK$60),0))</f>
        <v>2.3835999999999999</v>
      </c>
      <c r="BL106" s="50">
        <f ca="1">IF(BL$63&lt;=$C$17,($C$34*BL$59*$B106/$C$63)*(IF(COUNTA($D106:BK106)*(12/$C$63)&lt;=$C$9,0,1)),0)+IF(BM$63=$C$17,0,IF(BL$63=$C$17,$B106*(BL$60),0))</f>
        <v>2.3835999999999999</v>
      </c>
      <c r="BM106" s="50">
        <f ca="1">IF(BM$63&lt;=$C$17,($C$34*BM$59*$B106/$C$63)*(IF(COUNTA($D106:BL106)*(12/$C$63)&lt;=$C$9,0,1)),0)+IF(BN$63=$C$17,0,IF(BM$63=$C$17,$B106*(BM$60),0))</f>
        <v>2.3835999999999999</v>
      </c>
      <c r="BN106" s="50">
        <f ca="1">IF(BN$63&lt;=$C$17,($C$34*BN$59*$B106/$C$63)*(IF(COUNTA($D106:BM106)*(12/$C$63)&lt;=$C$9,0,1)),0)+IF(BO$63=$C$17,0,IF(BN$63=$C$17,$B106*(BN$60),0))</f>
        <v>2.3835999999999999</v>
      </c>
      <c r="BO106" s="50">
        <f ca="1">IF(BO$63&lt;=$C$17,($C$34*BO$59*$B106/$C$63)*(IF(COUNTA($D106:BN106)*(12/$C$63)&lt;=$C$9,0,1)),0)+IF(BP$63=$C$17,0,IF(BO$63=$C$17,$B106*(BO$60),0))</f>
        <v>2.3835999999999999</v>
      </c>
      <c r="BP106" s="50">
        <f ca="1">IF(BP$63&lt;=$C$17,($C$34*BP$59*$B106/$C$63)*(IF(COUNTA($D106:BO106)*(12/$C$63)&lt;=$C$9,0,1)),0)+IF(BQ$63=$C$17,0,IF(BP$63=$C$17,$B106*(BP$60),0))</f>
        <v>2.3835999999999999</v>
      </c>
      <c r="BQ106" s="50">
        <f ca="1">IF(BQ$63&lt;=$C$17,($C$34*BQ$59*$B106/$C$63)*(IF(COUNTA($D106:BP106)*(12/$C$63)&lt;=$C$9,0,1)),0)+IF(BR$63=$C$17,0,IF(BQ$63=$C$17,$B106*(BQ$60),0))</f>
        <v>2.3835999999999999</v>
      </c>
      <c r="BR106" s="50">
        <f ca="1">IF(BR$63&lt;=$C$17,($C$34*BR$59*$B106/$C$63)*(IF(COUNTA($D106:BQ106)*(12/$C$63)&lt;=$C$9,0,1)),0)+IF(BS$63=$C$17,0,IF(BR$63=$C$17,$B106*(BR$60),0))</f>
        <v>2.3835999999999999</v>
      </c>
      <c r="BS106" s="50">
        <f ca="1">IF(BS$63&lt;=$C$17,($C$34*BS$59*$B106/$C$63)*(IF(COUNTA($D106:BR106)*(12/$C$63)&lt;=$C$9,0,1)),0)+IF(BT$63=$C$17,0,IF(BS$63=$C$17,$B106*(BS$60),0))</f>
        <v>2.3835999999999999</v>
      </c>
      <c r="BT106" s="50">
        <f ca="1">IF(BT$63&lt;=$C$17,($C$34*BT$59*$B106/$C$63)*(IF(COUNTA($D106:BS106)*(12/$C$63)&lt;=$C$9,0,1)),0)+IF(BU$63=$C$17,0,IF(BT$63=$C$17,$B106*(BT$60),0))</f>
        <v>2.3835999999999999</v>
      </c>
      <c r="BU106" s="50">
        <f ca="1">IF(BU$63&lt;=$C$17,($C$34*BU$59*$B106/$C$63)*(IF(COUNTA($D106:BT106)*(12/$C$63)&lt;=$C$9,0,1)),0)+IF(BV$63=$C$17,0,IF(BU$63=$C$17,$B106*(BU$60),0))</f>
        <v>2.3835999999999999</v>
      </c>
      <c r="BV106" s="50">
        <f ca="1">IF(BV$63&lt;=$C$17,($C$34*BV$59*$B106/$C$63)*(IF(COUNTA($D106:BU106)*(12/$C$63)&lt;=$C$9,0,1)),0)+IF(BW$63=$C$17,0,IF(BV$63=$C$17,$B106*(BV$60),0))</f>
        <v>2.3835999999999999</v>
      </c>
      <c r="BW106" s="50">
        <f ca="1">IF(BW$63&lt;=$C$17,($C$34*BW$59*$B106/$C$63)*(IF(COUNTA($D106:BV106)*(12/$C$63)&lt;=$C$9,0,1)),0)+IF(BX$63=$C$17,0,IF(BW$63=$C$17,$B106*(BW$60),0))</f>
        <v>2.3835999999999999</v>
      </c>
      <c r="BX106" s="50">
        <f ca="1">IF(BX$63&lt;=$C$17,($C$34*BX$59*$B106/$C$63)*(IF(COUNTA($D106:BW106)*(12/$C$63)&lt;=$C$9,0,1)),0)+IF(BY$63=$C$17,0,IF(BX$63=$C$17,$B106*(BX$60),0))</f>
        <v>2.3835999999999999</v>
      </c>
      <c r="BY106" s="50">
        <f ca="1">IF(BY$63&lt;=$C$17,($C$34*BY$59*$B106/$C$63)*(IF(COUNTA($D106:BX106)*(12/$C$63)&lt;=$C$9,0,1)),0)+IF(BZ$63=$C$17,0,IF(BY$63=$C$17,$B106*(BY$60),0))</f>
        <v>2.3835999999999999</v>
      </c>
      <c r="BZ106" s="50">
        <f ca="1">IF(BZ$63&lt;=$C$17,($C$34*BZ$59*$B106/$C$63)*(IF(COUNTA($D106:BY106)*(12/$C$63)&lt;=$C$9,0,1)),0)+IF(CA$63=$C$17,0,IF(BZ$63=$C$17,$B106*(BZ$60),0))</f>
        <v>2.3835999999999999</v>
      </c>
      <c r="CA106" s="50">
        <f ca="1">IF(CA$63&lt;=$C$17,($C$34*CA$59*$B106/$C$63)*(IF(COUNTA($D106:BZ106)*(12/$C$63)&lt;=$C$9,0,1)),0)+IF(CB$63=$C$17,0,IF(CA$63=$C$17,$B106*(CA$60),0))</f>
        <v>2.3835999999999999</v>
      </c>
      <c r="CB106" s="50">
        <f ca="1">IF(CB$63&lt;=$C$17,($C$34*CB$59*$B106/$C$63)*(IF(COUNTA($D106:CA106)*(12/$C$63)&lt;=$C$9,0,1)),0)+IF(CC$63=$C$17,0,IF(CB$63=$C$17,$B106*(CB$60),0))</f>
        <v>2.3835999999999999</v>
      </c>
      <c r="CC106" s="50">
        <f ca="1">IF(CC$63&lt;=$C$17,($C$34*CC$59*$B106/$C$63)*(IF(COUNTA($D106:CB106)*(12/$C$63)&lt;=$C$9,0,1)),0)+IF(CD$63=$C$17,0,IF(CC$63=$C$17,$B106*(CC$60),0))</f>
        <v>2.3835999999999999</v>
      </c>
      <c r="CD106" s="50">
        <f ca="1">IF(CD$63&lt;=$C$17,($C$34*CD$59*$B106/$C$63)*(IF(COUNTA($D106:CC106)*(12/$C$63)&lt;=$C$9,0,1)),0)+IF(CE$63=$C$17,0,IF(CD$63=$C$17,$B106*(CD$60),0))</f>
        <v>2.3835999999999999</v>
      </c>
      <c r="CE106" s="50">
        <f ca="1">IF(CE$63&lt;=$C$17,($C$34*CE$59*$B106/$C$63)*(IF(COUNTA($D106:CD106)*(12/$C$63)&lt;=$C$9,0,1)),0)+IF(CF$63=$C$17,0,IF(CE$63=$C$17,$B106*(CE$60),0))</f>
        <v>2.3835999999999999</v>
      </c>
      <c r="CF106" s="50">
        <f ca="1">IF(CF$63&lt;=$C$17,($C$34*CF$59*$B106/$C$63)*(IF(COUNTA($D106:CE106)*(12/$C$63)&lt;=$C$9,0,1)),0)+IF(CG$63=$C$17,0,IF(CF$63=$C$17,$B106*(CF$60),0))</f>
        <v>2.3835999999999999</v>
      </c>
      <c r="CG106" s="50">
        <f ca="1">IF(CG$63&lt;=$C$17,($C$34*CG$59*$B106/$C$63)*(IF(COUNTA($D106:CF106)*(12/$C$63)&lt;=$C$9,0,1)),0)+IF(CH$63=$C$17,0,IF(CG$63=$C$17,$B106*(CG$60),0))</f>
        <v>2.3835999999999999</v>
      </c>
      <c r="CH106" s="50">
        <f ca="1">IF(CH$63&lt;=$C$17,($C$34*CH$59*$B106/$C$63)*(IF(COUNTA($D106:CG106)*(12/$C$63)&lt;=$C$9,0,1)),0)+IF(CI$63=$C$17,0,IF(CH$63=$C$17,$B106*(CH$60),0))</f>
        <v>2.3835999999999999</v>
      </c>
      <c r="CI106" s="50">
        <f ca="1">IF(CI$63&lt;=$C$17,($C$34*CI$59*$B106/$C$63)*(IF(COUNTA($D106:CH106)*(12/$C$63)&lt;=$C$9,0,1)),0)+IF(CJ$63=$C$17,0,IF(CI$63=$C$17,$B106*(CI$60),0))</f>
        <v>2.3835999999999999</v>
      </c>
      <c r="CJ106" s="50">
        <f ca="1">IF(CJ$63&lt;=$C$17,($C$34*CJ$59*$B106/$C$63)*(IF(COUNTA($D106:CI106)*(12/$C$63)&lt;=$C$9,0,1)),0)+IF(CK$63=$C$17,0,IF(CJ$63=$C$17,$B106*(CJ$60),0))</f>
        <v>2.3835999999999999</v>
      </c>
      <c r="CK106" s="50">
        <f ca="1">IF(CK$63&lt;=$C$17,($C$34*CK$59*$B106/$C$63)*(IF(COUNTA($D106:CJ106)*(12/$C$63)&lt;=$C$9,0,1)),0)+IF(CL$63=$C$17,0,IF(CK$63=$C$17,$B106*(CK$60),0))</f>
        <v>2.3835999999999999</v>
      </c>
      <c r="CL106" s="50">
        <f ca="1">IF(CL$63&lt;=$C$17,($C$34*CL$59*$B106/$C$63)*(IF(COUNTA($D106:CK106)*(12/$C$63)&lt;=$C$9,0,1)),0)+IF(CM$63=$C$17,0,IF(CL$63=$C$17,$B106*(CL$60),0))</f>
        <v>2.3835999999999999</v>
      </c>
      <c r="CM106" s="50">
        <f ca="1">IF(CM$63&lt;=$C$17,($C$34*CM$59*$B106/$C$63)*(IF(COUNTA($D106:CL106)*(12/$C$63)&lt;=$C$9,0,1)),0)+IF(CN$63=$C$17,0,IF(CM$63=$C$17,$B106*(CM$60),0))</f>
        <v>2.3835999999999999</v>
      </c>
      <c r="CN106" s="50">
        <f ca="1">IF(CN$63&lt;=$C$17,($C$34*CN$59*$B106/$C$63)*(IF(COUNTA($D106:CM106)*(12/$C$63)&lt;=$C$9,0,1)),0)+IF(CO$63=$C$17,0,IF(CN$63=$C$17,$B106*(CN$60),0))</f>
        <v>2.3835999999999999</v>
      </c>
      <c r="CO106" s="50">
        <f ca="1">IF(CO$63&lt;=$C$17,($C$34*CO$59*$B106/$C$63)*(IF(COUNTA($D106:CN106)*(12/$C$63)&lt;=$C$9,0,1)),0)+IF(CP$63=$C$17,0,IF(CO$63=$C$17,$B106*(CO$60),0))</f>
        <v>2.3835999999999999</v>
      </c>
      <c r="CP106" s="50">
        <f ca="1">IF(CP$63&lt;=$C$17,($C$34*CP$59*$B106/$C$63)*(IF(COUNTA($D106:CO106)*(12/$C$63)&lt;=$C$9,0,1)),0)+IF(CQ$63=$C$17,0,IF(CP$63=$C$17,$B106*(CP$60),0))</f>
        <v>2.3835999999999999</v>
      </c>
      <c r="CQ106" s="50">
        <f ca="1">IF(CQ$63&lt;=$C$17,($C$34*CQ$59*$B106/$C$63)*(IF(COUNTA($D106:CP106)*(12/$C$63)&lt;=$C$9,0,1)),0)+IF(CR$63=$C$17,0,IF(CQ$63=$C$17,$B106*(CQ$60),0))</f>
        <v>2.3835999999999999</v>
      </c>
      <c r="CR106" s="50">
        <f ca="1">IF(CR$63&lt;=$C$17,($C$34*CR$59*$B106/$C$63)*(IF(COUNTA($D106:CQ106)*(12/$C$63)&lt;=$C$9,0,1)),0)+IF(CS$63=$C$17,0,IF(CR$63=$C$17,$B106*(CR$60),0))</f>
        <v>2.3835999999999999</v>
      </c>
      <c r="CS106" s="50">
        <f ca="1">IF(CS$63&lt;=$C$17,($C$34*CS$59*$B106/$C$63)*(IF(COUNTA($D106:CR106)*(12/$C$63)&lt;=$C$9,0,1)),0)+IF(CT$63=$C$17,0,IF(CS$63=$C$17,$B106*(CS$60),0))</f>
        <v>2.3835999999999999</v>
      </c>
      <c r="CT106" s="50">
        <f ca="1">IF(CT$63&lt;=$C$17,($C$34*CT$59*$B106/$C$63)*(IF(COUNTA($D106:CS106)*(12/$C$63)&lt;=$C$9,0,1)),0)+IF(CU$63=$C$17,0,IF(CT$63=$C$17,$B106*(CT$60),0))</f>
        <v>2.3835999999999999</v>
      </c>
      <c r="CU106" s="50">
        <f ca="1">IF(CU$63&lt;=$C$17,($C$34*CU$59*$B106/$C$63)*(IF(COUNTA($D106:CT106)*(12/$C$63)&lt;=$C$9,0,1)),0)+IF(CV$63=$C$17,0,IF(CU$63=$C$17,$B106*(CU$60),0))</f>
        <v>2.3835999999999999</v>
      </c>
      <c r="CV106" s="50">
        <f ca="1">IF(CV$63&lt;=$C$17,($C$34*CV$59*$B106/$C$63)*(IF(COUNTA($D106:CU106)*(12/$C$63)&lt;=$C$9,0,1)),0)+IF(CW$63=$C$17,0,IF(CV$63=$C$17,$B106*(CV$60),0))</f>
        <v>2.3835999999999999</v>
      </c>
      <c r="CW106" s="50">
        <f ca="1">IF(CW$63&lt;=$C$17,($C$34*CW$59*$B106/$C$63)*(IF(COUNTA($D106:CV106)*(12/$C$63)&lt;=$C$9,0,1)),0)+IF(CX$63=$C$17,0,IF(CW$63=$C$17,$B106*(CW$60),0))</f>
        <v>2.3835999999999999</v>
      </c>
      <c r="CX106" s="50">
        <f ca="1">IF(CX$63&lt;=$C$17,($C$34*CX$59*$B106/$C$63)*(IF(COUNTA($D106:CW106)*(12/$C$63)&lt;=$C$9,0,1)),0)+IF(CY$63=$C$17,0,IF(CX$63=$C$17,$B106*(CX$60),0))</f>
        <v>2.3835999999999999</v>
      </c>
      <c r="CY106" s="50">
        <f ca="1">IF(CY$63&lt;=$C$17,($C$34*CY$59*$B106/$C$63)*(IF(COUNTA($D106:CX106)*(12/$C$63)&lt;=$C$9,0,1)),0)+IF(CZ$63=$C$17,0,IF(CY$63=$C$17,$B106*(CY$60),0))</f>
        <v>2.3835999999999999</v>
      </c>
      <c r="CZ106" s="50">
        <f ca="1">IF(CZ$63&lt;=$C$17,($C$34*CZ$59*$B106/$C$63)*(IF(COUNTA($D106:CY106)*(12/$C$63)&lt;=$C$9,0,1)),0)+IF(DA$63=$C$17,0,IF(CZ$63=$C$17,$B106*(CZ$60),0))</f>
        <v>2.3835999999999999</v>
      </c>
      <c r="DA106" s="50">
        <f ca="1">IF(DA$63&lt;=$C$17,($C$34*DA$59*$B106/$C$63)*(IF(COUNTA($D106:CZ106)*(12/$C$63)&lt;=$C$9,0,1)),0)+IF(DB$63=$C$17,0,IF(DA$63=$C$17,$B106*(DA$60),0))</f>
        <v>2.3835999999999999</v>
      </c>
      <c r="DB106" s="50">
        <f ca="1">IF(DB$63&lt;=$C$17,($C$34*DB$59*$B106/$C$63)*(IF(COUNTA($D106:DA106)*(12/$C$63)&lt;=$C$9,0,1)),0)+IF(DC$63=$C$17,0,IF(DB$63=$C$17,$B106*(DB$60),0))</f>
        <v>2.3835999999999999</v>
      </c>
      <c r="DC106" s="50">
        <f ca="1">IF(DC$63&lt;=$C$17,($C$34*DC$59*$B106/$C$63)*(IF(COUNTA($D106:DB106)*(12/$C$63)&lt;=$C$9,0,1)),0)+IF(DD$63=$C$17,0,IF(DC$63=$C$17,$B106*(DC$60),0))</f>
        <v>2.3835999999999999</v>
      </c>
      <c r="DD106" s="50">
        <f ca="1">IF(DD$63&lt;=$C$17,($C$34*DD$59*$B106/$C$63)*(IF(COUNTA($D106:DC106)*(12/$C$63)&lt;=$C$9,0,1)),0)+IF(DE$63=$C$17,0,IF(DD$63=$C$17,$B106*(DD$60),0))</f>
        <v>2.3835999999999999</v>
      </c>
      <c r="DE106" s="50">
        <f ca="1">IF(DE$63&lt;=$C$17,($C$34*DE$59*$B106/$C$63)*(IF(COUNTA($D106:DD106)*(12/$C$63)&lt;=$C$9,0,1)),0)+IF(DF$63=$C$17,0,IF(DE$63=$C$17,$B106*(DE$60),0))</f>
        <v>2.3835999999999999</v>
      </c>
      <c r="DF106" s="50">
        <f ca="1">IF(DF$63&lt;=$C$17,($C$34*DF$59*$B106/$C$63)*(IF(COUNTA($D106:DE106)*(12/$C$63)&lt;=$C$9,0,1)),0)+IF(DG$63=$C$17,0,IF(DF$63=$C$17,$B106*(DF$60),0))</f>
        <v>2.3835999999999999</v>
      </c>
      <c r="DG106" s="50">
        <f ca="1">IF(DG$63&lt;=$C$17,($C$34*DG$59*$B106/$C$63)*(IF(COUNTA($D106:DF106)*(12/$C$63)&lt;=$C$9,0,1)),0)+IF(DH$63=$C$17,0,IF(DG$63=$C$17,$B106*(DG$60),0))</f>
        <v>2.3835999999999999</v>
      </c>
      <c r="DH106" s="50">
        <f ca="1">IF(DH$63&lt;=$C$17,($C$34*DH$59*$B106/$C$63)*(IF(COUNTA($D106:DG106)*(12/$C$63)&lt;=$C$9,0,1)),0)+IF(DI$63=$C$17,0,IF(DH$63=$C$17,$B106*(DH$60),0))</f>
        <v>2.3835999999999999</v>
      </c>
      <c r="DI106" s="50">
        <f ca="1">IF(DI$63&lt;=$C$17,($C$34*DI$59*$B106/$C$63)*(IF(COUNTA($D106:DH106)*(12/$C$63)&lt;=$C$9,0,1)),0)+IF(DJ$63=$C$17,0,IF(DI$63=$C$17,$B106*(DI$60),0))</f>
        <v>2.3835999999999999</v>
      </c>
      <c r="DJ106" s="50">
        <f ca="1">IF(DJ$63&lt;=$C$17,($C$34*DJ$59*$B106/$C$63)*(IF(COUNTA($D106:DI106)*(12/$C$63)&lt;=$C$9,0,1)),0)+IF(DK$63=$C$17,0,IF(DJ$63=$C$17,$B106*(DJ$60),0))</f>
        <v>2.3835999999999999</v>
      </c>
      <c r="DK106" s="50">
        <f ca="1">IF(DK$63&lt;=$C$17,($C$34*DK$59*$B106/$C$63)*(IF(COUNTA($D106:DJ106)*(12/$C$63)&lt;=$C$9,0,1)),0)+IF(DL$63=$C$17,0,IF(DK$63=$C$17,$B106*(DK$60),0))</f>
        <v>2.3835999999999999</v>
      </c>
      <c r="DL106" s="50">
        <f ca="1">IF(DL$63&lt;=$C$17,($C$34*DL$59*$B106/$C$63)*(IF(COUNTA($D106:DK106)*(12/$C$63)&lt;=$C$9,0,1)),0)+IF(DM$63=$C$17,0,IF(DL$63=$C$17,$B106*(DL$60),0))</f>
        <v>2.3835999999999999</v>
      </c>
      <c r="DM106" s="50">
        <f ca="1">IF(DM$63&lt;=$C$17,($C$34*DM$59*$B106/$C$63)*(IF(COUNTA($D106:DL106)*(12/$C$63)&lt;=$C$9,0,1)),0)+IF(DN$63=$C$17,0,IF(DM$63=$C$17,$B106*(DM$60),0))</f>
        <v>2.3835999999999999</v>
      </c>
      <c r="DN106" s="50">
        <f ca="1">IF(DN$63&lt;=$C$17,($C$34*DN$59*$B106/$C$63)*(IF(COUNTA($D106:DM106)*(12/$C$63)&lt;=$C$9,0,1)),0)+IF(DO$63=$C$17,0,IF(DN$63=$C$17,$B106*(DN$60),0))</f>
        <v>2.3835999999999999</v>
      </c>
      <c r="DO106" s="50">
        <f ca="1">IF(DO$63&lt;=$C$17,($C$34*DO$59*$B106/$C$63)*(IF(COUNTA($D106:DN106)*(12/$C$63)&lt;=$C$9,0,1)),0)+IF(DP$63=$C$17,0,IF(DO$63=$C$17,$B106*(DO$60),0))</f>
        <v>2.3835999999999999</v>
      </c>
      <c r="DP106" s="50">
        <f ca="1">IF(DP$63&lt;=$C$17,($C$34*DP$59*$B106/$C$63)*(IF(COUNTA($D106:DO106)*(12/$C$63)&lt;=$C$9,0,1)),0)+IF(DQ$63=$C$17,0,IF(DP$63=$C$17,$B106*(DP$60),0))</f>
        <v>2.3835999999999999</v>
      </c>
      <c r="DQ106" s="50">
        <f ca="1">IF(DQ$63&lt;=$C$17,($C$34*DQ$59*$B106/$C$63)*(IF(COUNTA($D106:DP106)*(12/$C$63)&lt;=$C$9,0,1)),0)+IF(DR$63=$C$17,0,IF(DQ$63=$C$17,$B106*(DQ$60),0))</f>
        <v>2.3835999999999999</v>
      </c>
      <c r="DR106" s="50">
        <f ca="1">IF(DR$63&lt;=$C$17,($C$34*DR$59*$B106/$C$63)*(IF(COUNTA($D106:DQ106)*(12/$C$63)&lt;=$C$9,0,1)),0)+IF(DS$63=$C$17,0,IF(DR$63=$C$17,$B106*(DR$60),0))</f>
        <v>2.3835999999999999</v>
      </c>
      <c r="DS106" s="50">
        <f ca="1">IF(DS$63&lt;=$C$17,($C$34*DS$59*$B106/$C$63)*(IF(COUNTA($D106:DR106)*(12/$C$63)&lt;=$C$9,0,1)),0)+IF(DT$63=$C$17,0,IF(DS$63=$C$17,$B106*(DS$60),0))</f>
        <v>2.3835999999999999</v>
      </c>
      <c r="DT106" s="50">
        <f ca="1">IF(DT$63&lt;=$C$17,($C$34*DT$59*$B106/$C$63)*(IF(COUNTA($D106:DS106)*(12/$C$63)&lt;=$C$9,0,1)),0)+IF(DU$63=$C$17,0,IF(DT$63=$C$17,$B106*(DT$60),0))</f>
        <v>598.87954772205046</v>
      </c>
      <c r="DU106" s="50">
        <f>IF(DU$63&lt;=$C$17,($C$34*DU$59*$B106/$C$63)*(IF(COUNTA($D106:DT106)*(12/$C$63)&lt;=$C$9,0,1)),0)+IF(DV$63=$C$17,0,IF(DU$63=$C$17,$B106*(DU$60),0))</f>
        <v>0</v>
      </c>
      <c r="DV106" s="50">
        <f>IF(DV$63&lt;=$C$17,($C$34*DV$59*$B106/$C$63)*(IF(COUNTA($D106:DU106)*(12/$C$63)&lt;=$C$9,0,1)),0)+IF(DW$63=$C$17,0,IF(DV$63=$C$17,$B106*(DV$60),0))</f>
        <v>0</v>
      </c>
      <c r="DW106" s="50">
        <f>IF(DW$63&lt;=$C$17,($C$34*DW$59*$B106/$C$63)*(IF(COUNTA($D106:DV106)*(12/$C$63)&lt;=$C$9,0,1)),0)+IF(DX$63=$C$17,0,IF(DW$63=$C$17,$B106*(DW$60),0))</f>
        <v>0</v>
      </c>
      <c r="DX106" s="50">
        <f>IF(DX$63&lt;=$C$17,($C$34*DX$59*$B106/$C$63)*(IF(COUNTA($D106:DW106)*(12/$C$63)&lt;=$C$9,0,1)),0)+IF(DY$63=$C$17,0,IF(DX$63=$C$17,$B106*(DX$60),0))</f>
        <v>0</v>
      </c>
      <c r="DY106" s="50">
        <f>IF(DY$63&lt;=$C$17,($C$34*DY$59*$B106/$C$63)*(IF(COUNTA($D106:DX106)*(12/$C$63)&lt;=$C$9,0,1)),0)+IF(DZ$63=$C$17,0,IF(DY$63=$C$17,$B106*(DY$60),0))</f>
        <v>0</v>
      </c>
      <c r="DZ106" s="50">
        <f>IF(DZ$63&lt;=$C$17,($C$34*DZ$59*$B106/$C$63)*(IF(COUNTA($D106:DY106)*(12/$C$63)&lt;=$C$9,0,1)),0)+IF(EA$63=$C$17,0,IF(DZ$63=$C$17,$B106*(DZ$60),0))</f>
        <v>0</v>
      </c>
      <c r="EA106" s="50">
        <f>IF(EA$63&lt;=$C$17,($C$34*EA$59*$B106/$C$63)*(IF(COUNTA($D106:DZ106)*(12/$C$63)&lt;=$C$9,0,1)),0)+IF(EB$63=$C$17,0,IF(EA$63=$C$17,$B106*(EA$60),0))</f>
        <v>0</v>
      </c>
      <c r="EB106" s="50">
        <f>IF(EB$63&lt;=$C$17,($C$34*EB$59*$B106/$C$63)*(IF(COUNTA($D106:EA106)*(12/$C$63)&lt;=$C$9,0,1)),0)+IF(EC$63=$C$17,0,IF(EB$63=$C$17,$B106*(EB$60),0))</f>
        <v>0</v>
      </c>
      <c r="EC106" s="50">
        <f>IF(EC$63&lt;=$C$17,($C$34*EC$59*$B106/$C$63)*(IF(COUNTA($D106:EB106)*(12/$C$63)&lt;=$C$9,0,1)),0)+IF(ED$63=$C$17,0,IF(EC$63=$C$17,$B106*(EC$60),0))</f>
        <v>0</v>
      </c>
      <c r="ED106" s="50">
        <f>IF(ED$63&lt;=$C$17,($C$34*ED$59*$B106/$C$63)*(IF(COUNTA($D106:EC106)*(12/$C$63)&lt;=$C$9,0,1)),0)+IF(EE$63=$C$17,0,IF(ED$63=$C$17,$B106*(ED$60),0))</f>
        <v>0</v>
      </c>
      <c r="EE106" s="50">
        <f>IF(EE$63&lt;=$C$17,($C$34*EE$59*$B106/$C$63)*(IF(COUNTA($D106:ED106)*(12/$C$63)&lt;=$C$9,0,1)),0)+IF(EF$63=$C$17,0,IF(EE$63=$C$17,$B106*(EE$60),0))</f>
        <v>0</v>
      </c>
      <c r="EF106" s="50">
        <f>IF(EF$63&lt;=$C$17,($C$34*EF$59*$B106/$C$63)*(IF(COUNTA($D106:EE106)*(12/$C$63)&lt;=$C$9,0,1)),0)+IF(EG$63=$C$17,0,IF(EF$63=$C$17,$B106*(EF$60),0))</f>
        <v>0</v>
      </c>
      <c r="EG106" s="50">
        <f>IF(EG$63&lt;=$C$17,($C$34*EG$59*$B106/$C$63)*(IF(COUNTA($D106:EF106)*(12/$C$63)&lt;=$C$9,0,1)),0)+IF(EH$63=$C$17,0,IF(EG$63=$C$17,$B106*(EG$60),0))</f>
        <v>0</v>
      </c>
      <c r="EH106" s="50">
        <f>IF(EH$63&lt;=$C$17,($C$34*EH$59*$B106/$C$63)*(IF(COUNTA($D106:EG106)*(12/$C$63)&lt;=$C$9,0,1)),0)+IF(EI$63=$C$17,0,IF(EH$63=$C$17,$B106*(EH$60),0))</f>
        <v>0</v>
      </c>
      <c r="EI106" s="50">
        <f>IF(EI$63&lt;=$C$17,($C$34*EI$59*$B106/$C$63)*(IF(COUNTA($D106:EH106)*(12/$C$63)&lt;=$C$9,0,1)),0)+IF(EJ$63=$C$17,0,IF(EI$63=$C$17,$B106*(EI$60),0))</f>
        <v>0</v>
      </c>
      <c r="EJ106" s="50">
        <f>IF(EJ$63&lt;=$C$17,($C$34*EJ$59*$B106/$C$63)*(IF(COUNTA($D106:EI106)*(12/$C$63)&lt;=$C$9,0,1)),0)+IF(EK$63=$C$17,0,IF(EJ$63=$C$17,$B106*(EJ$60),0))</f>
        <v>0</v>
      </c>
      <c r="EK106" s="50">
        <f>IF(EK$63&lt;=$C$17,($C$34*EK$59*$B106/$C$63)*(IF(COUNTA($D106:EJ106)*(12/$C$63)&lt;=$C$9,0,1)),0)+IF(EL$63=$C$17,0,IF(EK$63=$C$17,$B106*(EK$60),0))</f>
        <v>0</v>
      </c>
      <c r="EL106" s="50">
        <f>IF(EL$63&lt;=$C$17,($C$34*EL$59*$B106/$C$63)*(IF(COUNTA($D106:EK106)*(12/$C$63)&lt;=$C$9,0,1)),0)+IF(EM$63=$C$17,0,IF(EL$63=$C$17,$B106*(EL$60),0))</f>
        <v>0</v>
      </c>
      <c r="EM106" s="50">
        <f>IF(EM$63&lt;=$C$17,($C$34*EM$59*$B106/$C$63)*(IF(COUNTA($D106:EL106)*(12/$C$63)&lt;=$C$9,0,1)),0)+IF(EN$63=$C$17,0,IF(EM$63=$C$17,$B106*(EM$60),0))</f>
        <v>0</v>
      </c>
      <c r="EN106" s="50">
        <f>IF(EN$63&lt;=$C$17,($C$34*EN$59*$B106/$C$63)*(IF(COUNTA($D106:EM106)*(12/$C$63)&lt;=$C$9,0,1)),0)+IF(EO$63=$C$17,0,IF(EN$63=$C$17,$B106*(EN$60),0))</f>
        <v>0</v>
      </c>
      <c r="EO106" s="50">
        <f>IF(EO$63&lt;=$C$17,($C$34*EO$59*$B106/$C$63)*(IF(COUNTA($D106:EN106)*(12/$C$63)&lt;=$C$9,0,1)),0)+IF(EP$63=$C$17,0,IF(EO$63=$C$17,$B106*(EO$60),0))</f>
        <v>0</v>
      </c>
      <c r="EP106" s="50">
        <f>IF(EP$63&lt;=$C$17,($C$34*EP$59*$B106/$C$63)*(IF(COUNTA($D106:EO106)*(12/$C$63)&lt;=$C$9,0,1)),0)+IF(EQ$63=$C$17,0,IF(EP$63=$C$17,$B106*(EP$60),0))</f>
        <v>0</v>
      </c>
      <c r="EQ106" s="50">
        <f>IF(EQ$63&lt;=$C$17,($C$34*EQ$59*$B106/$C$63)*(IF(COUNTA($D106:EP106)*(12/$C$63)&lt;=$C$9,0,1)),0)+IF(ER$63=$C$17,0,IF(EQ$63=$C$17,$B106*(EQ$60),0))</f>
        <v>0</v>
      </c>
      <c r="ER106" s="50">
        <f>IF(ER$63&lt;=$C$17,($C$34*ER$59*$B106/$C$63)*(IF(COUNTA($D106:EQ106)*(12/$C$63)&lt;=$C$9,0,1)),0)+IF(ES$63=$C$17,0,IF(ER$63=$C$17,$B106*(ER$60),0))</f>
        <v>0</v>
      </c>
      <c r="ES106" s="50">
        <f>IF(ES$63&lt;=$C$17,($C$34*ES$59*$B106/$C$63)*(IF(COUNTA($D106:ER106)*(12/$C$63)&lt;=$C$9,0,1)),0)+IF(ET$63=$C$17,0,IF(ES$63=$C$17,$B106*(ES$60),0))</f>
        <v>0</v>
      </c>
      <c r="ET106" s="50">
        <f>IF(ET$63&lt;=$C$17,($C$34*ET$59*$B106/$C$63)*(IF(COUNTA($D106:ES106)*(12/$C$63)&lt;=$C$9,0,1)),0)+IF(EU$63=$C$17,0,IF(ET$63=$C$17,$B106*(ET$60),0))</f>
        <v>0</v>
      </c>
      <c r="EU106" s="50">
        <f>IF(EU$63&lt;=$C$17,($C$34*EU$59*$B106/$C$63)*(IF(COUNTA($D106:ET106)*(12/$C$63)&lt;=$C$9,0,1)),0)+IF(EV$63=$C$17,0,IF(EU$63=$C$17,$B106*(EU$60),0))</f>
        <v>0</v>
      </c>
      <c r="EV106" s="50">
        <f>IF(EV$63&lt;=$C$17,($C$34*EV$59*$B106/$C$63)*(IF(COUNTA($D106:EU106)*(12/$C$63)&lt;=$C$9,0,1)),0)+IF(EW$63=$C$17,0,IF(EV$63=$C$17,$B106*(EV$60),0))</f>
        <v>0</v>
      </c>
      <c r="EW106" s="50">
        <f>IF(EW$63&lt;=$C$17,($C$34*EW$59*$B106/$C$63)*(IF(COUNTA($D106:EV106)*(12/$C$63)&lt;=$C$9,0,1)),0)+IF(EX$63=$C$17,0,IF(EW$63=$C$17,$B106*(EW$60),0))</f>
        <v>0</v>
      </c>
      <c r="EX106" s="50">
        <f>IF(EX$63&lt;=$C$17,($C$34*EX$59*$B106/$C$63)*(IF(COUNTA($D106:EW106)*(12/$C$63)&lt;=$C$9,0,1)),0)+IF(EY$63=$C$17,0,IF(EX$63=$C$17,$B106*(EX$60),0))</f>
        <v>0</v>
      </c>
      <c r="EY106" s="50">
        <f>IF(EY$63&lt;=$C$17,($C$34*EY$59*$B106/$C$63)*(IF(COUNTA($D106:EX106)*(12/$C$63)&lt;=$C$9,0,1)),0)+IF(EZ$63=$C$17,0,IF(EY$63=$C$17,$B106*(EY$60),0))</f>
        <v>0</v>
      </c>
      <c r="EZ106" s="50">
        <f>IF(EZ$63&lt;=$C$17,($C$34*EZ$59*$B106/$C$63)*(IF(COUNTA($D106:EY106)*(12/$C$63)&lt;=$C$9,0,1)),0)+IF(FA$63=$C$17,0,IF(EZ$63=$C$17,$B106*(EZ$60),0))</f>
        <v>0</v>
      </c>
      <c r="FA106" s="50">
        <f>IF(FA$63&lt;=$C$17,($C$34*FA$59*$B106/$C$63)*(IF(COUNTA($D106:EZ106)*(12/$C$63)&lt;=$C$9,0,1)),0)+IF(FB$63=$C$17,0,IF(FA$63=$C$17,$B106*(FA$60),0))</f>
        <v>0</v>
      </c>
      <c r="FB106" s="50">
        <f>IF(FB$63&lt;=$C$17,($C$34*FB$59*$B106/$C$63)*(IF(COUNTA($D106:FA106)*(12/$C$63)&lt;=$C$9,0,1)),0)+IF(FC$63=$C$17,0,IF(FB$63=$C$17,$B106*(FB$60),0))</f>
        <v>0</v>
      </c>
      <c r="FC106" s="50">
        <f>IF(FC$63&lt;=$C$17,($C$34*FC$59*$B106/$C$63)*(IF(COUNTA($D106:FB106)*(12/$C$63)&lt;=$C$9,0,1)),0)+IF(FD$63=$C$17,0,IF(FC$63=$C$17,$B106*(FC$60),0))</f>
        <v>0</v>
      </c>
      <c r="FD106" s="50">
        <f>IF(FD$63&lt;=$C$17,($C$34*FD$59*$B106/$C$63)*(IF(COUNTA($D106:FC106)*(12/$C$63)&lt;=$C$9,0,1)),0)+IF(FE$63=$C$17,0,IF(FD$63=$C$17,$B106*(FD$60),0))</f>
        <v>0</v>
      </c>
      <c r="FE106" s="50">
        <f>IF(FE$63&lt;=$C$17,($C$34*FE$59*$B106/$C$63)*(IF(COUNTA($D106:FD106)*(12/$C$63)&lt;=$C$9,0,1)),0)+IF(FF$63=$C$17,0,IF(FE$63=$C$17,$B106*(FE$60),0))</f>
        <v>0</v>
      </c>
      <c r="FF106" s="50">
        <f>IF(FF$63&lt;=$C$17,($C$34*FF$59*$B106/$C$63)*(IF(COUNTA($D106:FE106)*(12/$C$63)&lt;=$C$9,0,1)),0)+IF(FG$63=$C$17,0,IF(FF$63=$C$17,$B106*(FF$60),0))</f>
        <v>0</v>
      </c>
      <c r="FG106" s="50">
        <f>IF(FG$63&lt;=$C$17,($C$34*FG$59*$B106/$C$63)*(IF(COUNTA($D106:FF106)*(12/$C$63)&lt;=$C$9,0,1)),0)+IF(FH$63=$C$17,0,IF(FG$63=$C$17,$B106*(FG$60),0))</f>
        <v>0</v>
      </c>
      <c r="FH106" s="50">
        <f>IF(FH$63&lt;=$C$17,($C$34*FH$59*$B106/$C$63)*(IF(COUNTA($D106:FG106)*(12/$C$63)&lt;=$C$9,0,1)),0)+IF(FI$63=$C$17,0,IF(FH$63=$C$17,$B106*(FH$60),0))</f>
        <v>0</v>
      </c>
      <c r="FI106" s="50">
        <f>IF(FI$63&lt;=$C$17,($C$34*FI$59*$B106/$C$63)*(IF(COUNTA($D106:FH106)*(12/$C$63)&lt;=$C$9,0,1)),0)+IF(FJ$63=$C$17,0,IF(FI$63=$C$17,$B106*(FI$60),0))</f>
        <v>0</v>
      </c>
      <c r="FJ106" s="50">
        <f>IF(FJ$63&lt;=$C$17,($C$34*FJ$59*$B106/$C$63)*(IF(COUNTA($D106:FI106)*(12/$C$63)&lt;=$C$9,0,1)),0)+IF(FK$63=$C$17,0,IF(FJ$63=$C$17,$B106*(FJ$60),0))</f>
        <v>0</v>
      </c>
      <c r="FK106" s="50">
        <f>IF(FK$63&lt;=$C$17,($C$34*FK$59*$B106/$C$63)*(IF(COUNTA($D106:FJ106)*(12/$C$63)&lt;=$C$9,0,1)),0)+IF(FL$63=$C$17,0,IF(FK$63=$C$17,$B106*(FK$60),0))</f>
        <v>0</v>
      </c>
      <c r="FL106" s="50">
        <f>IF(FL$63&lt;=$C$17,($C$34*FL$59*$B106/$C$63)*(IF(COUNTA($D106:FK106)*(12/$C$63)&lt;=$C$9,0,1)),0)+IF(FM$63=$C$17,0,IF(FL$63=$C$17,$B106*(FL$60),0))</f>
        <v>0</v>
      </c>
      <c r="FM106" s="50">
        <f>IF(FM$63&lt;=$C$17,($C$34*FM$59*$B106/$C$63)*(IF(COUNTA($D106:FL106)*(12/$C$63)&lt;=$C$9,0,1)),0)+IF(FN$63=$C$17,0,IF(FM$63=$C$17,$B106*(FM$60),0))</f>
        <v>0</v>
      </c>
      <c r="FN106" s="50">
        <f>IF(FN$63&lt;=$C$17,($C$34*FN$59*$B106/$C$63)*(IF(COUNTA($D106:FM106)*(12/$C$63)&lt;=$C$9,0,1)),0)+IF(FO$63=$C$17,0,IF(FN$63=$C$17,$B106*(FN$60),0))</f>
        <v>0</v>
      </c>
      <c r="FO106" s="50">
        <f>IF(FO$63&lt;=$C$17,($C$34*FO$59*$B106/$C$63)*(IF(COUNTA($D106:FN106)*(12/$C$63)&lt;=$C$9,0,1)),0)+IF(FP$63=$C$17,0,IF(FO$63=$C$17,$B106*(FO$60),0))</f>
        <v>0</v>
      </c>
      <c r="FP106" s="50">
        <f>IF(FP$63&lt;=$C$17,($C$34*FP$59*$B106/$C$63)*(IF(COUNTA($D106:FO106)*(12/$C$63)&lt;=$C$9,0,1)),0)+IF(FQ$63=$C$17,0,IF(FP$63=$C$17,$B106*(FP$60),0))</f>
        <v>0</v>
      </c>
      <c r="FQ106" s="50">
        <f>IF(FQ$63&lt;=$C$17,($C$34*FQ$59*$B106/$C$63)*(IF(COUNTA($D106:FP106)*(12/$C$63)&lt;=$C$9,0,1)),0)+IF(FR$63=$C$17,0,IF(FQ$63=$C$17,$B106*(FQ$60),0))</f>
        <v>0</v>
      </c>
      <c r="FR106" s="50">
        <f>IF(FR$63&lt;=$C$17,($C$34*FR$59*$B106/$C$63)*(IF(COUNTA($D106:FQ106)*(12/$C$63)&lt;=$C$9,0,1)),0)+IF(FS$63=$C$17,0,IF(FR$63=$C$17,$B106*(FR$60),0))</f>
        <v>0</v>
      </c>
      <c r="FS106" s="50">
        <f>IF(FS$63&lt;=$C$17,($C$34*FS$59*$B106/$C$63)*(IF(COUNTA($D106:FR106)*(12/$C$63)&lt;=$C$9,0,1)),0)+IF(FT$63=$C$17,0,IF(FS$63=$C$17,$B106*(FS$60),0))</f>
        <v>0</v>
      </c>
      <c r="FT106" s="50">
        <f>IF(FT$63&lt;=$C$17,($C$34*FT$59*$B106/$C$63)*(IF(COUNTA($D106:FS106)*(12/$C$63)&lt;=$C$9,0,1)),0)+IF(FU$63=$C$17,0,IF(FT$63=$C$17,$B106*(FT$60),0))</f>
        <v>0</v>
      </c>
      <c r="FU106" s="50">
        <f>IF(FU$63&lt;=$C$17,($C$34*FU$59*$B106/$C$63)*(IF(COUNTA($D106:FT106)*(12/$C$63)&lt;=$C$9,0,1)),0)+IF(FV$63=$C$17,0,IF(FU$63=$C$17,$B106*(FU$60),0))</f>
        <v>0</v>
      </c>
      <c r="FV106" s="50">
        <f>IF(FV$63&lt;=$C$17,($C$34*FV$59*$B106/$C$63)*(IF(COUNTA($D106:FU106)*(12/$C$63)&lt;=$C$9,0,1)),0)+IF(FW$63=$C$17,0,IF(FV$63=$C$17,$B106*(FV$60),0))</f>
        <v>0</v>
      </c>
      <c r="FW106" s="50">
        <f>IF(FW$63&lt;=$C$17,($C$34*FW$59*$B106/$C$63)*(IF(COUNTA($D106:FV106)*(12/$C$63)&lt;=$C$9,0,1)),0)+IF(FX$63=$C$17,0,IF(FW$63=$C$17,$B106*(FW$60),0))</f>
        <v>0</v>
      </c>
      <c r="FX106" s="50">
        <f>IF(FX$63&lt;=$C$17,($C$34*FX$59*$B106/$C$63)*(IF(COUNTA($D106:FW106)*(12/$C$63)&lt;=$C$9,0,1)),0)+IF(FY$63=$C$17,0,IF(FX$63=$C$17,$B106*(FX$60),0))</f>
        <v>0</v>
      </c>
      <c r="FY106" s="50">
        <f>IF(FY$63&lt;=$C$17,($C$34*FY$59*$B106/$C$63)*(IF(COUNTA($D106:FX106)*(12/$C$63)&lt;=$C$9,0,1)),0)+IF(FZ$63=$C$17,0,IF(FY$63=$C$17,$B106*(FY$60),0))</f>
        <v>0</v>
      </c>
      <c r="FZ106" s="50">
        <f>IF(FZ$63&lt;=$C$17,($C$34*FZ$59*$B106/$C$63)*(IF(COUNTA($D106:FY106)*(12/$C$63)&lt;=$C$9,0,1)),0)+IF(GA$63=$C$17,0,IF(FZ$63=$C$17,$B106*(FZ$60),0))</f>
        <v>0</v>
      </c>
      <c r="GA106" s="50">
        <f>IF(GA$63&lt;=$C$17,($C$34*GA$59*$B106/$C$63)*(IF(COUNTA($D106:FZ106)*(12/$C$63)&lt;=$C$9,0,1)),0)+IF(GB$63=$C$17,0,IF(GA$63=$C$17,$B106*(GA$60),0))</f>
        <v>0</v>
      </c>
      <c r="GB106" s="50">
        <f>IF(GB$63&lt;=$C$17,($C$34*GB$59*$B106/$C$63)*(IF(COUNTA($D106:GA106)*(12/$C$63)&lt;=$C$9,0,1)),0)+IF(GC$63=$C$17,0,IF(GB$63=$C$17,$B106*(GB$60),0))</f>
        <v>0</v>
      </c>
      <c r="GC106" s="50">
        <f>IF(GC$63&lt;=$C$17,($C$34*GC$59*$B106/$C$63)*(IF(COUNTA($D106:GB106)*(12/$C$63)&lt;=$C$9,0,1)),0)+IF(GD$63=$C$17,0,IF(GC$63=$C$17,$B106*(GC$60),0))</f>
        <v>0</v>
      </c>
      <c r="GD106" s="50">
        <f>IF(GD$63&lt;=$C$17,($C$34*GD$59*$B106/$C$63)*(IF(COUNTA($D106:GC106)*(12/$C$63)&lt;=$C$9,0,1)),0)+IF(GE$63=$C$17,0,IF(GD$63=$C$17,$B106*(GD$60),0))</f>
        <v>0</v>
      </c>
      <c r="GE106" s="50">
        <f>IF(GE$63&lt;=$C$17,($C$34*GE$59*$B106/$C$63)*(IF(COUNTA($D106:GD106)*(12/$C$63)&lt;=$C$9,0,1)),0)+IF(GF$63=$C$17,0,IF(GE$63=$C$17,$B106*(GE$60),0))</f>
        <v>0</v>
      </c>
      <c r="GF106" s="50">
        <f>IF(GF$63&lt;=$C$17,($C$34*GF$59*$B106/$C$63)*(IF(COUNTA($D106:GE106)*(12/$C$63)&lt;=$C$9,0,1)),0)+IF(GG$63=$C$17,0,IF(GF$63=$C$17,$B106*(GF$60),0))</f>
        <v>0</v>
      </c>
      <c r="GG106" s="50">
        <f>IF(GG$63&lt;=$C$17,($C$34*GG$59*$B106/$C$63)*(IF(COUNTA($D106:GF106)*(12/$C$63)&lt;=$C$9,0,1)),0)+IF(GH$63=$C$17,0,IF(GG$63=$C$17,$B106*(GG$60),0))</f>
        <v>0</v>
      </c>
      <c r="GH106" s="50">
        <f>IF(GH$63&lt;=$C$17,($C$34*GH$59*$B106/$C$63)*(IF(COUNTA($D106:GG106)*(12/$C$63)&lt;=$C$9,0,1)),0)+IF(GI$63=$C$17,0,IF(GH$63=$C$17,$B106*(GH$60),0))</f>
        <v>0</v>
      </c>
      <c r="GI106" s="50">
        <f>IF(GI$63&lt;=$C$17,($C$34*GI$59*$B106/$C$63)*(IF(COUNTA($D106:GH106)*(12/$C$63)&lt;=$C$9,0,1)),0)+IF(GJ$63=$C$17,0,IF(GI$63=$C$17,$B106*(GI$60),0))</f>
        <v>0</v>
      </c>
      <c r="GJ106" s="50">
        <f>IF(GJ$63&lt;=$C$17,($C$34*GJ$59*$B106/$C$63)*(IF(COUNTA($D106:GI106)*(12/$C$63)&lt;=$C$9,0,1)),0)+IF(GK$63=$C$17,0,IF(GJ$63=$C$17,$B106*(GJ$60),0))</f>
        <v>0</v>
      </c>
      <c r="GK106" s="50">
        <f>IF(GK$63&lt;=$C$17,($C$34*GK$59*$B106/$C$63)*(IF(COUNTA($D106:GJ106)*(12/$C$63)&lt;=$C$9,0,1)),0)+IF(GL$63=$C$17,0,IF(GK$63=$C$17,$B106*(GK$60),0))</f>
        <v>0</v>
      </c>
      <c r="GL106" s="50">
        <f>IF(GL$63&lt;=$C$17,($C$34*GL$59*$B106/$C$63)*(IF(COUNTA($D106:GK106)*(12/$C$63)&lt;=$C$9,0,1)),0)+IF(GM$63=$C$17,0,IF(GL$63=$C$17,$B106*(GL$60),0))</f>
        <v>0</v>
      </c>
      <c r="GM106" s="50">
        <f>IF(GM$63&lt;=$C$17,($C$34*GM$59*$B106/$C$63)*(IF(COUNTA($D106:GL106)*(12/$C$63)&lt;=$C$9,0,1)),0)+IF(GN$63=$C$17,0,IF(GM$63=$C$17,$B106*(GM$60),0))</f>
        <v>0</v>
      </c>
      <c r="GN106" s="50">
        <f>IF(GN$63&lt;=$C$17,($C$34*GN$59*$B106/$C$63)*(IF(COUNTA($D106:GM106)*(12/$C$63)&lt;=$C$9,0,1)),0)+IF(GO$63=$C$17,0,IF(GN$63=$C$17,$B106*(GN$60),0))</f>
        <v>0</v>
      </c>
      <c r="GO106" s="50">
        <f>IF(GO$63&lt;=$C$17,($C$34*GO$59*$B106/$C$63)*(IF(COUNTA($D106:GN106)*(12/$C$63)&lt;=$C$9,0,1)),0)+IF(GP$63=$C$17,0,IF(GO$63=$C$17,$B106*(GO$60),0))</f>
        <v>0</v>
      </c>
      <c r="GP106" s="50">
        <f>IF(GP$63&lt;=$C$17,($C$34*GP$59*$B106/$C$63)*(IF(COUNTA($D106:GO106)*(12/$C$63)&lt;=$C$9,0,1)),0)+IF(GQ$63=$C$17,0,IF(GP$63=$C$17,$B106*(GP$60),0))</f>
        <v>0</v>
      </c>
      <c r="GQ106" s="50">
        <f>IF(GQ$63&lt;=$C$17,($C$34*GQ$59*$B106/$C$63)*(IF(COUNTA($D106:GP106)*(12/$C$63)&lt;=$C$9,0,1)),0)+IF(GR$63=$C$17,0,IF(GQ$63=$C$17,$B106*(GQ$60),0))</f>
        <v>0</v>
      </c>
      <c r="GR106" s="50">
        <f>IF(GR$63&lt;=$C$17,($C$34*GR$59*$B106/$C$63)*(IF(COUNTA($D106:GQ106)*(12/$C$63)&lt;=$C$9,0,1)),0)+IF(GS$63=$C$17,0,IF(GR$63=$C$17,$B106*(GR$60),0))</f>
        <v>0</v>
      </c>
      <c r="GS106" s="50">
        <f>IF(GS$63&lt;=$C$17,($C$34*GS$59*$B106/$C$63)*(IF(COUNTA($D106:GR106)*(12/$C$63)&lt;=$C$9,0,1)),0)+IF(GT$63=$C$17,0,IF(GS$63=$C$17,$B106*(GS$60),0))</f>
        <v>0</v>
      </c>
      <c r="GT106" s="50">
        <f>IF(GT$63&lt;=$C$17,($C$34*GT$59*$B106/$C$63)*(IF(COUNTA($D106:GS106)*(12/$C$63)&lt;=$C$9,0,1)),0)+IF(GU$63=$C$17,0,IF(GT$63=$C$17,$B106*(GT$60),0))</f>
        <v>0</v>
      </c>
      <c r="GU106" s="50">
        <f>IF(GU$63&lt;=$C$17,($C$34*GU$59*$B106/$C$63)*(IF(COUNTA($D106:GT106)*(12/$C$63)&lt;=$C$9,0,1)),0)+IF(GV$63=$C$17,0,IF(GU$63=$C$17,$B106*(GU$60),0))</f>
        <v>0</v>
      </c>
      <c r="GV106" s="50">
        <f>IF(GV$63&lt;=$C$17,($C$34*GV$59*$B106/$C$63)*(IF(COUNTA($D106:GU106)*(12/$C$63)&lt;=$C$9,0,1)),0)+IF(GW$63=$C$17,0,IF(GV$63=$C$17,$B106*(GV$60),0))</f>
        <v>0</v>
      </c>
      <c r="GW106" s="50">
        <f>IF(GW$63&lt;=$C$17,($C$34*GW$59*$B106/$C$63)*(IF(COUNTA($D106:GV106)*(12/$C$63)&lt;=$C$9,0,1)),0)+IF(GX$63=$C$17,0,IF(GW$63=$C$17,$B106*(GW$60),0))</f>
        <v>0</v>
      </c>
      <c r="GX106" s="50">
        <f>IF(GX$63&lt;=$C$17,($C$34*GX$59*$B106/$C$63)*(IF(COUNTA($D106:GW106)*(12/$C$63)&lt;=$C$9,0,1)),0)+IF(GY$63=$C$17,0,IF(GX$63=$C$17,$B106*(GX$60),0))</f>
        <v>0</v>
      </c>
      <c r="GY106" s="50">
        <f>IF(GY$63&lt;=$C$17,($C$34*GY$59*$B106/$C$63)*(IF(COUNTA($D106:GX106)*(12/$C$63)&lt;=$C$9,0,1)),0)+IF(GZ$63=$C$17,0,IF(GY$63=$C$17,$B106*(GY$60),0))</f>
        <v>0</v>
      </c>
      <c r="GZ106" s="50">
        <f>IF(GZ$63&lt;=$C$17,($C$34*GZ$59*$B106/$C$63)*(IF(COUNTA($D106:GY106)*(12/$C$63)&lt;=$C$9,0,1)),0)+IF(HA$63=$C$17,0,IF(GZ$63=$C$17,$B106*(GZ$60),0))</f>
        <v>0</v>
      </c>
      <c r="HA106" s="50">
        <f>IF(HA$63&lt;=$C$17,($C$34*HA$59*$B106/$C$63)*(IF(COUNTA($D106:GZ106)*(12/$C$63)&lt;=$C$9,0,1)),0)+IF(HB$63=$C$17,0,IF(HA$63=$C$17,$B106*(HA$60),0))</f>
        <v>0</v>
      </c>
      <c r="HB106" s="50">
        <f>IF(HB$63&lt;=$C$17,($C$34*HB$59*$B106/$C$63)*(IF(COUNTA($D106:HA106)*(12/$C$63)&lt;=$C$9,0,1)),0)+IF(HC$63=$C$17,0,IF(HB$63=$C$17,$B106*(HB$60),0))</f>
        <v>0</v>
      </c>
      <c r="HC106" s="50">
        <f>IF(HC$63&lt;=$C$17,($C$34*HC$59*$B106/$C$63)*(IF(COUNTA($D106:HB106)*(12/$C$63)&lt;=$C$9,0,1)),0)+IF(HD$63=$C$17,0,IF(HC$63=$C$17,$B106*(HC$60),0))</f>
        <v>0</v>
      </c>
      <c r="HD106" s="50">
        <f>IF(HD$63&lt;=$C$17,($C$34*HD$59*$B106/$C$63)*(IF(COUNTA($D106:HC106)*(12/$C$63)&lt;=$C$9,0,1)),0)+IF(HE$63=$C$17,0,IF(HD$63=$C$17,$B106*(HD$60),0))</f>
        <v>0</v>
      </c>
      <c r="HE106" s="50">
        <f>IF(HE$63&lt;=$C$17,($C$34*HE$59*$B106/$C$63)*(IF(COUNTA($D106:HD106)*(12/$C$63)&lt;=$C$9,0,1)),0)+IF(HF$63=$C$17,0,IF(HE$63=$C$17,$B106*(HE$60),0))</f>
        <v>0</v>
      </c>
      <c r="HF106" s="50">
        <f>IF(HF$63&lt;=$C$17,($C$34*HF$59*$B106/$C$63)*(IF(COUNTA($D106:HE106)*(12/$C$63)&lt;=$C$9,0,1)),0)+IF(HG$63=$C$17,0,IF(HF$63=$C$17,$B106*(HF$60),0))</f>
        <v>0</v>
      </c>
      <c r="HG106" s="50">
        <f>IF(HG$63&lt;=$C$17,($C$34*HG$59*$B106/$C$63)*(IF(COUNTA($D106:HF106)*(12/$C$63)&lt;=$C$9,0,1)),0)+IF(HH$63=$C$17,0,IF(HG$63=$C$17,$B106*(HG$60),0))</f>
        <v>0</v>
      </c>
      <c r="HH106" s="50">
        <f>IF(HH$63&lt;=$C$17,($C$34*HH$59*$B106/$C$63)*(IF(COUNTA($D106:HG106)*(12/$C$63)&lt;=$C$9,0,1)),0)+IF(HI$63=$C$17,0,IF(HH$63=$C$17,$B106*(HH$60),0))</f>
        <v>0</v>
      </c>
      <c r="HI106" s="50">
        <f>IF(HI$63&lt;=$C$17,($C$34*HI$59*$B106/$C$63)*(IF(COUNTA($D106:HH106)*(12/$C$63)&lt;=$C$9,0,1)),0)+IF(HJ$63=$C$17,0,IF(HI$63=$C$17,$B106*(HI$60),0))</f>
        <v>0</v>
      </c>
      <c r="HJ106" s="50">
        <f>IF(HJ$63&lt;=$C$17,($C$34*HJ$59*$B106/$C$63)*(IF(COUNTA($D106:HI106)*(12/$C$63)&lt;=$C$9,0,1)),0)+IF(HK$63=$C$17,0,IF(HJ$63=$C$17,$B106*(HJ$60),0))</f>
        <v>0</v>
      </c>
      <c r="HK106" s="50">
        <f>IF(HK$63&lt;=$C$17,($C$34*HK$59*$B106/$C$63)*(IF(COUNTA($D106:HJ106)*(12/$C$63)&lt;=$C$9,0,1)),0)+IF(HL$63=$C$17,0,IF(HK$63=$C$17,$B106*(HK$60),0))</f>
        <v>0</v>
      </c>
      <c r="HL106" s="50">
        <f>IF(HL$63&lt;=$C$17,($C$34*HL$59*$B106/$C$63)*(IF(COUNTA($D106:HK106)*(12/$C$63)&lt;=$C$9,0,1)),0)+IF(HM$63=$C$17,0,IF(HL$63=$C$17,$B106*(HL$60),0))</f>
        <v>0</v>
      </c>
      <c r="HM106" s="50">
        <f>IF(HM$63&lt;=$C$17,($C$34*HM$59*$B106/$C$63)*(IF(COUNTA($D106:HL106)*(12/$C$63)&lt;=$C$9,0,1)),0)+IF(HN$63=$C$17,0,IF(HM$63=$C$17,$B106*(HM$60),0))</f>
        <v>0</v>
      </c>
      <c r="HN106" s="50">
        <f>IF(HN$63&lt;=$C$17,($C$34*HN$59*$B106/$C$63)*(IF(COUNTA($D106:HM106)*(12/$C$63)&lt;=$C$9,0,1)),0)+IF(HO$63=$C$17,0,IF(HN$63=$C$17,$B106*(HN$60),0))</f>
        <v>0</v>
      </c>
      <c r="HO106" s="50">
        <f>IF(HO$63&lt;=$C$17,($C$34*HO$59*$B106/$C$63)*(IF(COUNTA($D106:HN106)*(12/$C$63)&lt;=$C$9,0,1)),0)+IF(HP$63=$C$17,0,IF(HO$63=$C$17,$B106*(HO$60),0))</f>
        <v>0</v>
      </c>
      <c r="HP106" s="50">
        <f>IF(HP$63&lt;=$C$17,($C$34*HP$59*$B106/$C$63)*(IF(COUNTA($D106:HO106)*(12/$C$63)&lt;=$C$9,0,1)),0)+IF(HQ$63=$C$17,0,IF(HP$63=$C$17,$B106*(HP$60),0))</f>
        <v>0</v>
      </c>
      <c r="HQ106" s="50">
        <f>IF(HQ$63&lt;=$C$17,($C$34*HQ$59*$B106/$C$63)*(IF(COUNTA($D106:HP106)*(12/$C$63)&lt;=$C$9,0,1)),0)+IF(HR$63=$C$17,0,IF(HQ$63=$C$17,$B106*(HQ$60),0))</f>
        <v>0</v>
      </c>
      <c r="HR106" s="50">
        <f>IF(HR$63&lt;=$C$17,($C$34*HR$59*$B106/$C$63)*(IF(COUNTA($D106:HQ106)*(12/$C$63)&lt;=$C$9,0,1)),0)+IF(HS$63=$C$17,0,IF(HR$63=$C$17,$B106*(HR$60),0))</f>
        <v>0</v>
      </c>
      <c r="HS106" s="50">
        <f>IF(HS$63&lt;=$C$17,($C$34*HS$59*$B106/$C$63)*(IF(COUNTA($D106:HR106)*(12/$C$63)&lt;=$C$9,0,1)),0)+IF(HT$63=$C$17,0,IF(HS$63=$C$17,$B106*(HS$60),0))</f>
        <v>0</v>
      </c>
      <c r="HT106" s="50">
        <f>IF(HT$63&lt;=$C$17,($C$34*HT$59*$B106/$C$63)*(IF(COUNTA($D106:HS106)*(12/$C$63)&lt;=$C$9,0,1)),0)+IF(HU$63=$C$17,0,IF(HT$63=$C$17,$B106*(HT$60),0))</f>
        <v>0</v>
      </c>
      <c r="HU106" s="50">
        <f>IF(HU$63&lt;=$C$17,($C$34*HU$59*$B106/$C$63)*(IF(COUNTA($D106:HT106)*(12/$C$63)&lt;=$C$9,0,1)),0)+IF(HV$63=$C$17,0,IF(HU$63=$C$17,$B106*(HU$60),0))</f>
        <v>0</v>
      </c>
      <c r="HV106" s="50">
        <f>IF(HV$63&lt;=$C$17,($C$34*HV$59*$B106/$C$63)*(IF(COUNTA($D106:HU106)*(12/$C$63)&lt;=$C$9,0,1)),0)+IF(HW$63=$C$17,0,IF(HV$63=$C$17,$B106*(HV$60),0))</f>
        <v>0</v>
      </c>
      <c r="HW106" s="50">
        <f>IF(HW$63&lt;=$C$17,($C$34*HW$59*$B106/$C$63)*(IF(COUNTA($D106:HV106)*(12/$C$63)&lt;=$C$9,0,1)),0)+IF(HX$63=$C$17,0,IF(HW$63=$C$17,$B106*(HW$60),0))</f>
        <v>0</v>
      </c>
      <c r="HX106" s="50">
        <f>IF(HX$63&lt;=$C$17,($C$34*HX$59*$B106/$C$63)*(IF(COUNTA($D106:HW106)*(12/$C$63)&lt;=$C$9,0,1)),0)+IF(HY$63=$C$17,0,IF(HX$63=$C$17,$B106*(HX$60),0))</f>
        <v>0</v>
      </c>
      <c r="HY106" s="50">
        <f>IF(HY$63&lt;=$C$17,($C$34*HY$59*$B106/$C$63)*(IF(COUNTA($D106:HX106)*(12/$C$63)&lt;=$C$9,0,1)),0)+IF(HZ$63=$C$17,0,IF(HY$63=$C$17,$B106*(HY$60),0))</f>
        <v>0</v>
      </c>
      <c r="HZ106" s="50">
        <f>IF(HZ$63&lt;=$C$17,($C$34*HZ$59*$B106/$C$63)*(IF(COUNTA($D106:HY106)*(12/$C$63)&lt;=$C$9,0,1)),0)+IF(IA$63=$C$17,0,IF(HZ$63=$C$17,$B106*(HZ$60),0))</f>
        <v>0</v>
      </c>
      <c r="IA106" s="50">
        <f>IF(IA$63&lt;=$C$17,($C$34*IA$59*$B106/$C$63)*(IF(COUNTA($D106:HZ106)*(12/$C$63)&lt;=$C$9,0,1)),0)+IF(IB$63=$C$17,0,IF(IA$63=$C$17,$B106*(IA$60),0))</f>
        <v>0</v>
      </c>
      <c r="IB106" s="50">
        <f>IF(IB$63&lt;=$C$17,($C$34*IB$59*$B106/$C$63)*(IF(COUNTA($D106:IA106)*(12/$C$63)&lt;=$C$9,0,1)),0)+IF(IC$63=$C$17,0,IF(IB$63=$C$17,$B106*(IB$60),0))</f>
        <v>0</v>
      </c>
      <c r="IC106" s="50">
        <f>IF(IC$63&lt;=$C$17,($C$34*IC$59*$B106/$C$63)*(IF(COUNTA($D106:IB106)*(12/$C$63)&lt;=$C$9,0,1)),0)+IF(ID$63=$C$17,0,IF(IC$63=$C$17,$B106*(IC$60),0))</f>
        <v>0</v>
      </c>
      <c r="ID106" s="50">
        <f>IF(ID$63&lt;=$C$17,($C$34*ID$59*$B106/$C$63)*(IF(COUNTA($D106:IC106)*(12/$C$63)&lt;=$C$9,0,1)),0)+IF(IE$63=$C$17,0,IF(ID$63=$C$17,$B106*(ID$60),0))</f>
        <v>0</v>
      </c>
      <c r="IE106" s="50">
        <f>IF(IE$63&lt;=$C$17,($C$34*IE$59*$B106/$C$63)*(IF(COUNTA($D106:ID106)*(12/$C$63)&lt;=$C$9,0,1)),0)+IF(IF$63=$C$17,0,IF(IE$63=$C$17,$B106*(IE$60),0))</f>
        <v>0</v>
      </c>
      <c r="IF106" s="50">
        <f>IF(IF$63&lt;=$C$17,($C$34*IF$59*$B106/$C$63)*(IF(COUNTA($D106:IE106)*(12/$C$63)&lt;=$C$9,0,1)),0)+IF(IG$63=$C$17,0,IF(IF$63=$C$17,$B106*(IF$60),0))</f>
        <v>0</v>
      </c>
      <c r="IG106" s="50">
        <f>IF(IG$63&lt;=$C$17,($C$34*IG$59*$B106/$C$63)*(IF(COUNTA($D106:IF106)*(12/$C$63)&lt;=$C$9,0,1)),0)+IF(IH$63=$C$17,0,IF(IG$63=$C$17,$B106*(IG$60),0))</f>
        <v>0</v>
      </c>
      <c r="IH106" s="50">
        <f>IF(IH$63&lt;=$C$17,($C$34*IH$59*$B106/$C$63)*(IF(COUNTA($D106:IG106)*(12/$C$63)&lt;=$C$9,0,1)),0)+IF(II$63=$C$17,0,IF(IH$63=$C$17,$B106*(IH$60),0))</f>
        <v>0</v>
      </c>
      <c r="II106" s="50">
        <f>IF(II$63&lt;=$C$17,($C$34*II$59*$B106/$C$63)*(IF(COUNTA($D106:IH106)*(12/$C$63)&lt;=$C$9,0,1)),0)+IF(IJ$63=$C$17,0,IF(II$63=$C$17,$B106*(II$60),0))</f>
        <v>0</v>
      </c>
      <c r="IJ106" s="50">
        <f>IF(IJ$63&lt;=$C$17,($C$34*IJ$59*$B106/$C$63)*(IF(COUNTA($D106:II106)*(12/$C$63)&lt;=$C$9,0,1)),0)+IF(IK$63=$C$17,0,IF(IJ$63=$C$17,$B106*(IJ$60),0))</f>
        <v>0</v>
      </c>
      <c r="IK106" s="50">
        <f>IF(IK$63&lt;=$C$17,($C$34*IK$59*$B106/$C$63)*(IF(COUNTA($D106:IJ106)*(12/$C$63)&lt;=$C$9,0,1)),0)+IF(IL$63=$C$17,0,IF(IK$63=$C$17,$B106*(IK$60),0))</f>
        <v>0</v>
      </c>
      <c r="IL106" s="50">
        <f>IF(IL$63&lt;=$C$17,($C$34*IL$59*$B106/$C$63)*(IF(COUNTA($D106:IK106)*(12/$C$63)&lt;=$C$9,0,1)),0)+IF(IM$63=$C$17,0,IF(IL$63=$C$17,$B106*(IL$60),0))</f>
        <v>0</v>
      </c>
      <c r="IM106" s="50">
        <f>IF(IM$63&lt;=$C$17,($C$34*IM$59*$B106/$C$63)*(IF(COUNTA($D106:IL106)*(12/$C$63)&lt;=$C$9,0,1)),0)+IF(IN$63=$C$17,0,IF(IM$63=$C$17,$B106*(IM$60),0))</f>
        <v>0</v>
      </c>
      <c r="IN106" s="50">
        <f>IF(IN$63&lt;=$C$17,($C$34*IN$59*$B106/$C$63)*(IF(COUNTA($D106:IM106)*(12/$C$63)&lt;=$C$9,0,1)),0)+IF(IO$63=$C$17,0,IF(IN$63=$C$17,$B106*(IN$60),0))</f>
        <v>0</v>
      </c>
      <c r="IO106" s="50">
        <f>IF(IO$63&lt;=$C$17,($C$34*IO$59*$B106/$C$63)*(IF(COUNTA($D106:IN106)*(12/$C$63)&lt;=$C$9,0,1)),0)+IF(IP$63=$C$17,0,IF(IO$63=$C$17,$B106*(IO$60),0))</f>
        <v>0</v>
      </c>
      <c r="IP106" s="50">
        <f>IF(IP$63&lt;=$C$17,($C$34*IP$59*$B106/$C$63)*(IF(COUNTA($D106:IO106)*(12/$C$63)&lt;=$C$9,0,1)),0)+IF(IQ$63=$C$17,0,IF(IP$63=$C$17,$B106*(IP$60),0))</f>
        <v>0</v>
      </c>
      <c r="IQ106" s="50">
        <f>IF(IQ$63&lt;=$C$17,($C$34*IQ$59*$B106/$C$63)*(IF(COUNTA($D106:IP106)*(12/$C$63)&lt;=$C$9,0,1)),0)+IF(IR$63=$C$17,0,IF(IQ$63=$C$17,$B106*(IQ$60),0))</f>
        <v>0</v>
      </c>
      <c r="IR106" s="50">
        <f>IF(IR$63&lt;=$C$17,($C$34*IR$59*$B106/$C$63)*(IF(COUNTA($D106:IQ106)*(12/$C$63)&lt;=$C$9,0,1)),0)+IF(IS$63=$C$17,0,IF(IR$63=$C$17,$B106*(IR$60),0))</f>
        <v>0</v>
      </c>
      <c r="IS106" s="50">
        <f>IF(IS$63&lt;=$C$17,($C$34*IS$59*$B106/$C$63)*(IF(COUNTA($D106:IR106)*(12/$C$63)&lt;=$C$9,0,1)),0)+IF(IT$63=$C$17,0,IF(IS$63=$C$17,$B106*(IS$60),0))</f>
        <v>0</v>
      </c>
      <c r="IT106" s="50">
        <f>IF(IT$63&lt;=$C$17,($C$34*IT$59*$B106/$C$63)*(IF(COUNTA($D106:IS106)*(12/$C$63)&lt;=$C$9,0,1)),0)+IF(IU$63=$C$17,0,IF(IT$63=$C$17,$B106*(IT$60),0))</f>
        <v>0</v>
      </c>
      <c r="IU106" s="50">
        <f>IF(IU$63&lt;=$C$17,($C$34*IU$59*$B106/$C$63)*(IF(COUNTA($D106:IT106)*(12/$C$63)&lt;=$C$9,0,1)),0)+IF(IV$63=$C$17,0,IF(IU$63=$C$17,$B106*(IU$60),0))</f>
        <v>0</v>
      </c>
      <c r="IV106" s="50">
        <f>IF(IV$63&lt;=$C$17,($C$34*IV$59*$B106/$C$63)*(IF(COUNTA($D106:IU106)*(12/$C$63)&lt;=$C$9,0,1)),0)+IF(IW$63=$C$17,0,IF(IV$63=$C$17,$B106*(IV$60),0))</f>
        <v>0</v>
      </c>
      <c r="IW106" s="50">
        <f>IF(IW$63&lt;=$C$17,($C$34*IW$59*$B106/$C$63)*(IF(COUNTA($D106:IV106)*(12/$C$63)&lt;=$C$9,0,1)),0)+IF(IX$63=$C$17,0,IF(IW$63=$C$17,$B106*(IW$60),0))</f>
        <v>0</v>
      </c>
      <c r="IX106" s="50"/>
      <c r="IY106" s="50"/>
      <c r="IZ106" s="50"/>
      <c r="JA106" s="50"/>
      <c r="JB106" s="50"/>
      <c r="JC106" s="50"/>
      <c r="JD106" s="50"/>
      <c r="JE106" s="50"/>
      <c r="JF106" s="50"/>
      <c r="JG106" s="50"/>
      <c r="JH106" s="50"/>
      <c r="JI106" s="50"/>
      <c r="JJ106" s="50"/>
      <c r="JK106" s="50"/>
      <c r="JL106" s="50"/>
      <c r="JM106" s="50"/>
      <c r="JN106" s="50"/>
      <c r="JO106" s="50"/>
      <c r="JP106" s="50"/>
      <c r="JQ106" s="50"/>
      <c r="JR106" s="50"/>
      <c r="JS106" s="50"/>
      <c r="JT106" s="50"/>
      <c r="JU106" s="50"/>
      <c r="JV106" s="50"/>
      <c r="JW106" s="50"/>
      <c r="JX106" s="50"/>
      <c r="JY106" s="50"/>
      <c r="JZ106" s="50"/>
      <c r="KA106" s="50"/>
      <c r="KB106" s="50"/>
      <c r="KC106" s="50"/>
    </row>
    <row r="107" spans="1:289" outlineLevel="1" x14ac:dyDescent="0.25">
      <c r="A107" s="2" t="s">
        <v>55</v>
      </c>
      <c r="B107" s="79">
        <f ca="1">+OFFSET($D$52,0,COUNTA($B$66:B106),,)</f>
        <v>2</v>
      </c>
      <c r="C107" s="88">
        <f t="shared" ca="1" si="61"/>
        <v>100.60236114803371</v>
      </c>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50">
        <f ca="1">IF(AT$63&gt;$C$17,0,-AS$53*(12/$C$63))</f>
        <v>-416.241604</v>
      </c>
      <c r="AT107" s="50">
        <f ca="1">IF(AT$63&lt;=$C$17,($C$34*AT$59*$B107/$C$63)*(IF(COUNTA($D107:AS107)*(12/$C$63)&lt;=$C$9,0,1)),0)+IF(AU$63=$C$17,0,IF(AT$63=$C$17,$B107*(AT$60),0))</f>
        <v>0</v>
      </c>
      <c r="AU107" s="50">
        <f ca="1">IF(AU$63&lt;=$C$17,($C$34*AU$59*$B107/$C$63)*(IF(COUNTA($D107:AT107)*(12/$C$63)&lt;=$C$9,0,1)),0)+IF(AV$63=$C$17,0,IF(AU$63=$C$17,$B107*(AU$60),0))</f>
        <v>0</v>
      </c>
      <c r="AV107" s="50">
        <f ca="1">IF(AV$63&lt;=$C$17,($C$34*AV$59*$B107/$C$63)*(IF(COUNTA($D107:AU107)*(12/$C$63)&lt;=$C$9,0,1)),0)+IF(AW$63=$C$17,0,IF(AV$63=$C$17,$B107*(AV$60),0))</f>
        <v>0</v>
      </c>
      <c r="AW107" s="50">
        <f ca="1">IF(AW$63&lt;=$C$17,($C$34*AW$59*$B107/$C$63)*(IF(COUNTA($D107:AV107)*(12/$C$63)&lt;=$C$9,0,1)),0)+IF(AX$63=$C$17,0,IF(AW$63=$C$17,$B107*(AW$60),0))</f>
        <v>0</v>
      </c>
      <c r="AX107" s="50">
        <f ca="1">IF(AX$63&lt;=$C$17,($C$34*AX$59*$B107/$C$63)*(IF(COUNTA($D107:AW107)*(12/$C$63)&lt;=$C$9,0,1)),0)+IF(AY$63=$C$17,0,IF(AX$63=$C$17,$B107*(AX$60),0))</f>
        <v>1.5890666666666666</v>
      </c>
      <c r="AY107" s="50">
        <f ca="1">IF(AY$63&lt;=$C$17,($C$34*AY$59*$B107/$C$63)*(IF(COUNTA($D107:AX107)*(12/$C$63)&lt;=$C$9,0,1)),0)+IF(AZ$63=$C$17,0,IF(AY$63=$C$17,$B107*(AY$60),0))</f>
        <v>1.5890666666666666</v>
      </c>
      <c r="AZ107" s="50">
        <f ca="1">IF(AZ$63&lt;=$C$17,($C$34*AZ$59*$B107/$C$63)*(IF(COUNTA($D107:AY107)*(12/$C$63)&lt;=$C$9,0,1)),0)+IF(BA$63=$C$17,0,IF(AZ$63=$C$17,$B107*(AZ$60),0))</f>
        <v>1.5890666666666666</v>
      </c>
      <c r="BA107" s="50">
        <f ca="1">IF(BA$63&lt;=$C$17,($C$34*BA$59*$B107/$C$63)*(IF(COUNTA($D107:AZ107)*(12/$C$63)&lt;=$C$9,0,1)),0)+IF(BB$63=$C$17,0,IF(BA$63=$C$17,$B107*(BA$60),0))</f>
        <v>1.5890666666666666</v>
      </c>
      <c r="BB107" s="50">
        <f ca="1">IF(BB$63&lt;=$C$17,($C$34*BB$59*$B107/$C$63)*(IF(COUNTA($D107:BA107)*(12/$C$63)&lt;=$C$9,0,1)),0)+IF(BC$63=$C$17,0,IF(BB$63=$C$17,$B107*(BB$60),0))</f>
        <v>1.5890666666666666</v>
      </c>
      <c r="BC107" s="50">
        <f ca="1">IF(BC$63&lt;=$C$17,($C$34*BC$59*$B107/$C$63)*(IF(COUNTA($D107:BB107)*(12/$C$63)&lt;=$C$9,0,1)),0)+IF(BD$63=$C$17,0,IF(BC$63=$C$17,$B107*(BC$60),0))</f>
        <v>1.5890666666666666</v>
      </c>
      <c r="BD107" s="50">
        <f ca="1">IF(BD$63&lt;=$C$17,($C$34*BD$59*$B107/$C$63)*(IF(COUNTA($D107:BC107)*(12/$C$63)&lt;=$C$9,0,1)),0)+IF(BE$63=$C$17,0,IF(BD$63=$C$17,$B107*(BD$60),0))</f>
        <v>1.5890666666666666</v>
      </c>
      <c r="BE107" s="50">
        <f ca="1">IF(BE$63&lt;=$C$17,($C$34*BE$59*$B107/$C$63)*(IF(COUNTA($D107:BD107)*(12/$C$63)&lt;=$C$9,0,1)),0)+IF(BF$63=$C$17,0,IF(BE$63=$C$17,$B107*(BE$60),0))</f>
        <v>1.5890666666666666</v>
      </c>
      <c r="BF107" s="50">
        <f ca="1">IF(BF$63&lt;=$C$17,($C$34*BF$59*$B107/$C$63)*(IF(COUNTA($D107:BE107)*(12/$C$63)&lt;=$C$9,0,1)),0)+IF(BG$63=$C$17,0,IF(BF$63=$C$17,$B107*(BF$60),0))</f>
        <v>1.5890666666666666</v>
      </c>
      <c r="BG107" s="50">
        <f ca="1">IF(BG$63&lt;=$C$17,($C$34*BG$59*$B107/$C$63)*(IF(COUNTA($D107:BF107)*(12/$C$63)&lt;=$C$9,0,1)),0)+IF(BH$63=$C$17,0,IF(BG$63=$C$17,$B107*(BG$60),0))</f>
        <v>1.5890666666666666</v>
      </c>
      <c r="BH107" s="50">
        <f ca="1">IF(BH$63&lt;=$C$17,($C$34*BH$59*$B107/$C$63)*(IF(COUNTA($D107:BG107)*(12/$C$63)&lt;=$C$9,0,1)),0)+IF(BI$63=$C$17,0,IF(BH$63=$C$17,$B107*(BH$60),0))</f>
        <v>1.5890666666666666</v>
      </c>
      <c r="BI107" s="50">
        <f ca="1">IF(BI$63&lt;=$C$17,($C$34*BI$59*$B107/$C$63)*(IF(COUNTA($D107:BH107)*(12/$C$63)&lt;=$C$9,0,1)),0)+IF(BJ$63=$C$17,0,IF(BI$63=$C$17,$B107*(BI$60),0))</f>
        <v>1.5890666666666666</v>
      </c>
      <c r="BJ107" s="50">
        <f ca="1">IF(BJ$63&lt;=$C$17,($C$34*BJ$59*$B107/$C$63)*(IF(COUNTA($D107:BI107)*(12/$C$63)&lt;=$C$9,0,1)),0)+IF(BK$63=$C$17,0,IF(BJ$63=$C$17,$B107*(BJ$60),0))</f>
        <v>1.5890666666666666</v>
      </c>
      <c r="BK107" s="50">
        <f ca="1">IF(BK$63&lt;=$C$17,($C$34*BK$59*$B107/$C$63)*(IF(COUNTA($D107:BJ107)*(12/$C$63)&lt;=$C$9,0,1)),0)+IF(BL$63=$C$17,0,IF(BK$63=$C$17,$B107*(BK$60),0))</f>
        <v>1.5890666666666666</v>
      </c>
      <c r="BL107" s="50">
        <f ca="1">IF(BL$63&lt;=$C$17,($C$34*BL$59*$B107/$C$63)*(IF(COUNTA($D107:BK107)*(12/$C$63)&lt;=$C$9,0,1)),0)+IF(BM$63=$C$17,0,IF(BL$63=$C$17,$B107*(BL$60),0))</f>
        <v>1.5890666666666666</v>
      </c>
      <c r="BM107" s="50">
        <f ca="1">IF(BM$63&lt;=$C$17,($C$34*BM$59*$B107/$C$63)*(IF(COUNTA($D107:BL107)*(12/$C$63)&lt;=$C$9,0,1)),0)+IF(BN$63=$C$17,0,IF(BM$63=$C$17,$B107*(BM$60),0))</f>
        <v>1.5890666666666666</v>
      </c>
      <c r="BN107" s="50">
        <f ca="1">IF(BN$63&lt;=$C$17,($C$34*BN$59*$B107/$C$63)*(IF(COUNTA($D107:BM107)*(12/$C$63)&lt;=$C$9,0,1)),0)+IF(BO$63=$C$17,0,IF(BN$63=$C$17,$B107*(BN$60),0))</f>
        <v>1.5890666666666666</v>
      </c>
      <c r="BO107" s="50">
        <f ca="1">IF(BO$63&lt;=$C$17,($C$34*BO$59*$B107/$C$63)*(IF(COUNTA($D107:BN107)*(12/$C$63)&lt;=$C$9,0,1)),0)+IF(BP$63=$C$17,0,IF(BO$63=$C$17,$B107*(BO$60),0))</f>
        <v>1.5890666666666666</v>
      </c>
      <c r="BP107" s="50">
        <f ca="1">IF(BP$63&lt;=$C$17,($C$34*BP$59*$B107/$C$63)*(IF(COUNTA($D107:BO107)*(12/$C$63)&lt;=$C$9,0,1)),0)+IF(BQ$63=$C$17,0,IF(BP$63=$C$17,$B107*(BP$60),0))</f>
        <v>1.5890666666666666</v>
      </c>
      <c r="BQ107" s="50">
        <f ca="1">IF(BQ$63&lt;=$C$17,($C$34*BQ$59*$B107/$C$63)*(IF(COUNTA($D107:BP107)*(12/$C$63)&lt;=$C$9,0,1)),0)+IF(BR$63=$C$17,0,IF(BQ$63=$C$17,$B107*(BQ$60),0))</f>
        <v>1.5890666666666666</v>
      </c>
      <c r="BR107" s="50">
        <f ca="1">IF(BR$63&lt;=$C$17,($C$34*BR$59*$B107/$C$63)*(IF(COUNTA($D107:BQ107)*(12/$C$63)&lt;=$C$9,0,1)),0)+IF(BS$63=$C$17,0,IF(BR$63=$C$17,$B107*(BR$60),0))</f>
        <v>1.5890666666666666</v>
      </c>
      <c r="BS107" s="50">
        <f ca="1">IF(BS$63&lt;=$C$17,($C$34*BS$59*$B107/$C$63)*(IF(COUNTA($D107:BR107)*(12/$C$63)&lt;=$C$9,0,1)),0)+IF(BT$63=$C$17,0,IF(BS$63=$C$17,$B107*(BS$60),0))</f>
        <v>1.5890666666666666</v>
      </c>
      <c r="BT107" s="50">
        <f ca="1">IF(BT$63&lt;=$C$17,($C$34*BT$59*$B107/$C$63)*(IF(COUNTA($D107:BS107)*(12/$C$63)&lt;=$C$9,0,1)),0)+IF(BU$63=$C$17,0,IF(BT$63=$C$17,$B107*(BT$60),0))</f>
        <v>1.5890666666666666</v>
      </c>
      <c r="BU107" s="50">
        <f ca="1">IF(BU$63&lt;=$C$17,($C$34*BU$59*$B107/$C$63)*(IF(COUNTA($D107:BT107)*(12/$C$63)&lt;=$C$9,0,1)),0)+IF(BV$63=$C$17,0,IF(BU$63=$C$17,$B107*(BU$60),0))</f>
        <v>1.5890666666666666</v>
      </c>
      <c r="BV107" s="50">
        <f ca="1">IF(BV$63&lt;=$C$17,($C$34*BV$59*$B107/$C$63)*(IF(COUNTA($D107:BU107)*(12/$C$63)&lt;=$C$9,0,1)),0)+IF(BW$63=$C$17,0,IF(BV$63=$C$17,$B107*(BV$60),0))</f>
        <v>1.5890666666666666</v>
      </c>
      <c r="BW107" s="50">
        <f ca="1">IF(BW$63&lt;=$C$17,($C$34*BW$59*$B107/$C$63)*(IF(COUNTA($D107:BV107)*(12/$C$63)&lt;=$C$9,0,1)),0)+IF(BX$63=$C$17,0,IF(BW$63=$C$17,$B107*(BW$60),0))</f>
        <v>1.5890666666666666</v>
      </c>
      <c r="BX107" s="50">
        <f ca="1">IF(BX$63&lt;=$C$17,($C$34*BX$59*$B107/$C$63)*(IF(COUNTA($D107:BW107)*(12/$C$63)&lt;=$C$9,0,1)),0)+IF(BY$63=$C$17,0,IF(BX$63=$C$17,$B107*(BX$60),0))</f>
        <v>1.5890666666666666</v>
      </c>
      <c r="BY107" s="50">
        <f ca="1">IF(BY$63&lt;=$C$17,($C$34*BY$59*$B107/$C$63)*(IF(COUNTA($D107:BX107)*(12/$C$63)&lt;=$C$9,0,1)),0)+IF(BZ$63=$C$17,0,IF(BY$63=$C$17,$B107*(BY$60),0))</f>
        <v>1.5890666666666666</v>
      </c>
      <c r="BZ107" s="50">
        <f ca="1">IF(BZ$63&lt;=$C$17,($C$34*BZ$59*$B107/$C$63)*(IF(COUNTA($D107:BY107)*(12/$C$63)&lt;=$C$9,0,1)),0)+IF(CA$63=$C$17,0,IF(BZ$63=$C$17,$B107*(BZ$60),0))</f>
        <v>1.5890666666666666</v>
      </c>
      <c r="CA107" s="50">
        <f ca="1">IF(CA$63&lt;=$C$17,($C$34*CA$59*$B107/$C$63)*(IF(COUNTA($D107:BZ107)*(12/$C$63)&lt;=$C$9,0,1)),0)+IF(CB$63=$C$17,0,IF(CA$63=$C$17,$B107*(CA$60),0))</f>
        <v>1.5890666666666666</v>
      </c>
      <c r="CB107" s="50">
        <f ca="1">IF(CB$63&lt;=$C$17,($C$34*CB$59*$B107/$C$63)*(IF(COUNTA($D107:CA107)*(12/$C$63)&lt;=$C$9,0,1)),0)+IF(CC$63=$C$17,0,IF(CB$63=$C$17,$B107*(CB$60),0))</f>
        <v>1.5890666666666666</v>
      </c>
      <c r="CC107" s="50">
        <f ca="1">IF(CC$63&lt;=$C$17,($C$34*CC$59*$B107/$C$63)*(IF(COUNTA($D107:CB107)*(12/$C$63)&lt;=$C$9,0,1)),0)+IF(CD$63=$C$17,0,IF(CC$63=$C$17,$B107*(CC$60),0))</f>
        <v>1.5890666666666666</v>
      </c>
      <c r="CD107" s="50">
        <f ca="1">IF(CD$63&lt;=$C$17,($C$34*CD$59*$B107/$C$63)*(IF(COUNTA($D107:CC107)*(12/$C$63)&lt;=$C$9,0,1)),0)+IF(CE$63=$C$17,0,IF(CD$63=$C$17,$B107*(CD$60),0))</f>
        <v>1.5890666666666666</v>
      </c>
      <c r="CE107" s="50">
        <f ca="1">IF(CE$63&lt;=$C$17,($C$34*CE$59*$B107/$C$63)*(IF(COUNTA($D107:CD107)*(12/$C$63)&lt;=$C$9,0,1)),0)+IF(CF$63=$C$17,0,IF(CE$63=$C$17,$B107*(CE$60),0))</f>
        <v>1.5890666666666666</v>
      </c>
      <c r="CF107" s="50">
        <f ca="1">IF(CF$63&lt;=$C$17,($C$34*CF$59*$B107/$C$63)*(IF(COUNTA($D107:CE107)*(12/$C$63)&lt;=$C$9,0,1)),0)+IF(CG$63=$C$17,0,IF(CF$63=$C$17,$B107*(CF$60),0))</f>
        <v>1.5890666666666666</v>
      </c>
      <c r="CG107" s="50">
        <f ca="1">IF(CG$63&lt;=$C$17,($C$34*CG$59*$B107/$C$63)*(IF(COUNTA($D107:CF107)*(12/$C$63)&lt;=$C$9,0,1)),0)+IF(CH$63=$C$17,0,IF(CG$63=$C$17,$B107*(CG$60),0))</f>
        <v>1.5890666666666666</v>
      </c>
      <c r="CH107" s="50">
        <f ca="1">IF(CH$63&lt;=$C$17,($C$34*CH$59*$B107/$C$63)*(IF(COUNTA($D107:CG107)*(12/$C$63)&lt;=$C$9,0,1)),0)+IF(CI$63=$C$17,0,IF(CH$63=$C$17,$B107*(CH$60),0))</f>
        <v>1.5890666666666666</v>
      </c>
      <c r="CI107" s="50">
        <f ca="1">IF(CI$63&lt;=$C$17,($C$34*CI$59*$B107/$C$63)*(IF(COUNTA($D107:CH107)*(12/$C$63)&lt;=$C$9,0,1)),0)+IF(CJ$63=$C$17,0,IF(CI$63=$C$17,$B107*(CI$60),0))</f>
        <v>1.5890666666666666</v>
      </c>
      <c r="CJ107" s="50">
        <f ca="1">IF(CJ$63&lt;=$C$17,($C$34*CJ$59*$B107/$C$63)*(IF(COUNTA($D107:CI107)*(12/$C$63)&lt;=$C$9,0,1)),0)+IF(CK$63=$C$17,0,IF(CJ$63=$C$17,$B107*(CJ$60),0))</f>
        <v>1.5890666666666666</v>
      </c>
      <c r="CK107" s="50">
        <f ca="1">IF(CK$63&lt;=$C$17,($C$34*CK$59*$B107/$C$63)*(IF(COUNTA($D107:CJ107)*(12/$C$63)&lt;=$C$9,0,1)),0)+IF(CL$63=$C$17,0,IF(CK$63=$C$17,$B107*(CK$60),0))</f>
        <v>1.5890666666666666</v>
      </c>
      <c r="CL107" s="50">
        <f ca="1">IF(CL$63&lt;=$C$17,($C$34*CL$59*$B107/$C$63)*(IF(COUNTA($D107:CK107)*(12/$C$63)&lt;=$C$9,0,1)),0)+IF(CM$63=$C$17,0,IF(CL$63=$C$17,$B107*(CL$60),0))</f>
        <v>1.5890666666666666</v>
      </c>
      <c r="CM107" s="50">
        <f ca="1">IF(CM$63&lt;=$C$17,($C$34*CM$59*$B107/$C$63)*(IF(COUNTA($D107:CL107)*(12/$C$63)&lt;=$C$9,0,1)),0)+IF(CN$63=$C$17,0,IF(CM$63=$C$17,$B107*(CM$60),0))</f>
        <v>1.5890666666666666</v>
      </c>
      <c r="CN107" s="50">
        <f ca="1">IF(CN$63&lt;=$C$17,($C$34*CN$59*$B107/$C$63)*(IF(COUNTA($D107:CM107)*(12/$C$63)&lt;=$C$9,0,1)),0)+IF(CO$63=$C$17,0,IF(CN$63=$C$17,$B107*(CN$60),0))</f>
        <v>1.5890666666666666</v>
      </c>
      <c r="CO107" s="50">
        <f ca="1">IF(CO$63&lt;=$C$17,($C$34*CO$59*$B107/$C$63)*(IF(COUNTA($D107:CN107)*(12/$C$63)&lt;=$C$9,0,1)),0)+IF(CP$63=$C$17,0,IF(CO$63=$C$17,$B107*(CO$60),0))</f>
        <v>1.5890666666666666</v>
      </c>
      <c r="CP107" s="50">
        <f ca="1">IF(CP$63&lt;=$C$17,($C$34*CP$59*$B107/$C$63)*(IF(COUNTA($D107:CO107)*(12/$C$63)&lt;=$C$9,0,1)),0)+IF(CQ$63=$C$17,0,IF(CP$63=$C$17,$B107*(CP$60),0))</f>
        <v>1.5890666666666666</v>
      </c>
      <c r="CQ107" s="50">
        <f ca="1">IF(CQ$63&lt;=$C$17,($C$34*CQ$59*$B107/$C$63)*(IF(COUNTA($D107:CP107)*(12/$C$63)&lt;=$C$9,0,1)),0)+IF(CR$63=$C$17,0,IF(CQ$63=$C$17,$B107*(CQ$60),0))</f>
        <v>1.5890666666666666</v>
      </c>
      <c r="CR107" s="50">
        <f ca="1">IF(CR$63&lt;=$C$17,($C$34*CR$59*$B107/$C$63)*(IF(COUNTA($D107:CQ107)*(12/$C$63)&lt;=$C$9,0,1)),0)+IF(CS$63=$C$17,0,IF(CR$63=$C$17,$B107*(CR$60),0))</f>
        <v>1.5890666666666666</v>
      </c>
      <c r="CS107" s="50">
        <f ca="1">IF(CS$63&lt;=$C$17,($C$34*CS$59*$B107/$C$63)*(IF(COUNTA($D107:CR107)*(12/$C$63)&lt;=$C$9,0,1)),0)+IF(CT$63=$C$17,0,IF(CS$63=$C$17,$B107*(CS$60),0))</f>
        <v>1.5890666666666666</v>
      </c>
      <c r="CT107" s="50">
        <f ca="1">IF(CT$63&lt;=$C$17,($C$34*CT$59*$B107/$C$63)*(IF(COUNTA($D107:CS107)*(12/$C$63)&lt;=$C$9,0,1)),0)+IF(CU$63=$C$17,0,IF(CT$63=$C$17,$B107*(CT$60),0))</f>
        <v>1.5890666666666666</v>
      </c>
      <c r="CU107" s="50">
        <f ca="1">IF(CU$63&lt;=$C$17,($C$34*CU$59*$B107/$C$63)*(IF(COUNTA($D107:CT107)*(12/$C$63)&lt;=$C$9,0,1)),0)+IF(CV$63=$C$17,0,IF(CU$63=$C$17,$B107*(CU$60),0))</f>
        <v>1.5890666666666666</v>
      </c>
      <c r="CV107" s="50">
        <f ca="1">IF(CV$63&lt;=$C$17,($C$34*CV$59*$B107/$C$63)*(IF(COUNTA($D107:CU107)*(12/$C$63)&lt;=$C$9,0,1)),0)+IF(CW$63=$C$17,0,IF(CV$63=$C$17,$B107*(CV$60),0))</f>
        <v>1.5890666666666666</v>
      </c>
      <c r="CW107" s="50">
        <f ca="1">IF(CW$63&lt;=$C$17,($C$34*CW$59*$B107/$C$63)*(IF(COUNTA($D107:CV107)*(12/$C$63)&lt;=$C$9,0,1)),0)+IF(CX$63=$C$17,0,IF(CW$63=$C$17,$B107*(CW$60),0))</f>
        <v>1.5890666666666666</v>
      </c>
      <c r="CX107" s="50">
        <f ca="1">IF(CX$63&lt;=$C$17,($C$34*CX$59*$B107/$C$63)*(IF(COUNTA($D107:CW107)*(12/$C$63)&lt;=$C$9,0,1)),0)+IF(CY$63=$C$17,0,IF(CX$63=$C$17,$B107*(CX$60),0))</f>
        <v>1.5890666666666666</v>
      </c>
      <c r="CY107" s="50">
        <f ca="1">IF(CY$63&lt;=$C$17,($C$34*CY$59*$B107/$C$63)*(IF(COUNTA($D107:CX107)*(12/$C$63)&lt;=$C$9,0,1)),0)+IF(CZ$63=$C$17,0,IF(CY$63=$C$17,$B107*(CY$60),0))</f>
        <v>1.5890666666666666</v>
      </c>
      <c r="CZ107" s="50">
        <f ca="1">IF(CZ$63&lt;=$C$17,($C$34*CZ$59*$B107/$C$63)*(IF(COUNTA($D107:CY107)*(12/$C$63)&lt;=$C$9,0,1)),0)+IF(DA$63=$C$17,0,IF(CZ$63=$C$17,$B107*(CZ$60),0))</f>
        <v>1.5890666666666666</v>
      </c>
      <c r="DA107" s="50">
        <f ca="1">IF(DA$63&lt;=$C$17,($C$34*DA$59*$B107/$C$63)*(IF(COUNTA($D107:CZ107)*(12/$C$63)&lt;=$C$9,0,1)),0)+IF(DB$63=$C$17,0,IF(DA$63=$C$17,$B107*(DA$60),0))</f>
        <v>1.5890666666666666</v>
      </c>
      <c r="DB107" s="50">
        <f ca="1">IF(DB$63&lt;=$C$17,($C$34*DB$59*$B107/$C$63)*(IF(COUNTA($D107:DA107)*(12/$C$63)&lt;=$C$9,0,1)),0)+IF(DC$63=$C$17,0,IF(DB$63=$C$17,$B107*(DB$60),0))</f>
        <v>1.5890666666666666</v>
      </c>
      <c r="DC107" s="50">
        <f ca="1">IF(DC$63&lt;=$C$17,($C$34*DC$59*$B107/$C$63)*(IF(COUNTA($D107:DB107)*(12/$C$63)&lt;=$C$9,0,1)),0)+IF(DD$63=$C$17,0,IF(DC$63=$C$17,$B107*(DC$60),0))</f>
        <v>1.5890666666666666</v>
      </c>
      <c r="DD107" s="50">
        <f ca="1">IF(DD$63&lt;=$C$17,($C$34*DD$59*$B107/$C$63)*(IF(COUNTA($D107:DC107)*(12/$C$63)&lt;=$C$9,0,1)),0)+IF(DE$63=$C$17,0,IF(DD$63=$C$17,$B107*(DD$60),0))</f>
        <v>1.5890666666666666</v>
      </c>
      <c r="DE107" s="50">
        <f ca="1">IF(DE$63&lt;=$C$17,($C$34*DE$59*$B107/$C$63)*(IF(COUNTA($D107:DD107)*(12/$C$63)&lt;=$C$9,0,1)),0)+IF(DF$63=$C$17,0,IF(DE$63=$C$17,$B107*(DE$60),0))</f>
        <v>1.5890666666666666</v>
      </c>
      <c r="DF107" s="50">
        <f ca="1">IF(DF$63&lt;=$C$17,($C$34*DF$59*$B107/$C$63)*(IF(COUNTA($D107:DE107)*(12/$C$63)&lt;=$C$9,0,1)),0)+IF(DG$63=$C$17,0,IF(DF$63=$C$17,$B107*(DF$60),0))</f>
        <v>1.5890666666666666</v>
      </c>
      <c r="DG107" s="50">
        <f ca="1">IF(DG$63&lt;=$C$17,($C$34*DG$59*$B107/$C$63)*(IF(COUNTA($D107:DF107)*(12/$C$63)&lt;=$C$9,0,1)),0)+IF(DH$63=$C$17,0,IF(DG$63=$C$17,$B107*(DG$60),0))</f>
        <v>1.5890666666666666</v>
      </c>
      <c r="DH107" s="50">
        <f ca="1">IF(DH$63&lt;=$C$17,($C$34*DH$59*$B107/$C$63)*(IF(COUNTA($D107:DG107)*(12/$C$63)&lt;=$C$9,0,1)),0)+IF(DI$63=$C$17,0,IF(DH$63=$C$17,$B107*(DH$60),0))</f>
        <v>1.5890666666666666</v>
      </c>
      <c r="DI107" s="50">
        <f ca="1">IF(DI$63&lt;=$C$17,($C$34*DI$59*$B107/$C$63)*(IF(COUNTA($D107:DH107)*(12/$C$63)&lt;=$C$9,0,1)),0)+IF(DJ$63=$C$17,0,IF(DI$63=$C$17,$B107*(DI$60),0))</f>
        <v>1.5890666666666666</v>
      </c>
      <c r="DJ107" s="50">
        <f ca="1">IF(DJ$63&lt;=$C$17,($C$34*DJ$59*$B107/$C$63)*(IF(COUNTA($D107:DI107)*(12/$C$63)&lt;=$C$9,0,1)),0)+IF(DK$63=$C$17,0,IF(DJ$63=$C$17,$B107*(DJ$60),0))</f>
        <v>1.5890666666666666</v>
      </c>
      <c r="DK107" s="50">
        <f ca="1">IF(DK$63&lt;=$C$17,($C$34*DK$59*$B107/$C$63)*(IF(COUNTA($D107:DJ107)*(12/$C$63)&lt;=$C$9,0,1)),0)+IF(DL$63=$C$17,0,IF(DK$63=$C$17,$B107*(DK$60),0))</f>
        <v>1.5890666666666666</v>
      </c>
      <c r="DL107" s="50">
        <f ca="1">IF(DL$63&lt;=$C$17,($C$34*DL$59*$B107/$C$63)*(IF(COUNTA($D107:DK107)*(12/$C$63)&lt;=$C$9,0,1)),0)+IF(DM$63=$C$17,0,IF(DL$63=$C$17,$B107*(DL$60),0))</f>
        <v>1.5890666666666666</v>
      </c>
      <c r="DM107" s="50">
        <f ca="1">IF(DM$63&lt;=$C$17,($C$34*DM$59*$B107/$C$63)*(IF(COUNTA($D107:DL107)*(12/$C$63)&lt;=$C$9,0,1)),0)+IF(DN$63=$C$17,0,IF(DM$63=$C$17,$B107*(DM$60),0))</f>
        <v>1.5890666666666666</v>
      </c>
      <c r="DN107" s="50">
        <f ca="1">IF(DN$63&lt;=$C$17,($C$34*DN$59*$B107/$C$63)*(IF(COUNTA($D107:DM107)*(12/$C$63)&lt;=$C$9,0,1)),0)+IF(DO$63=$C$17,0,IF(DN$63=$C$17,$B107*(DN$60),0))</f>
        <v>1.5890666666666666</v>
      </c>
      <c r="DO107" s="50">
        <f ca="1">IF(DO$63&lt;=$C$17,($C$34*DO$59*$B107/$C$63)*(IF(COUNTA($D107:DN107)*(12/$C$63)&lt;=$C$9,0,1)),0)+IF(DP$63=$C$17,0,IF(DO$63=$C$17,$B107*(DO$60),0))</f>
        <v>1.5890666666666666</v>
      </c>
      <c r="DP107" s="50">
        <f ca="1">IF(DP$63&lt;=$C$17,($C$34*DP$59*$B107/$C$63)*(IF(COUNTA($D107:DO107)*(12/$C$63)&lt;=$C$9,0,1)),0)+IF(DQ$63=$C$17,0,IF(DP$63=$C$17,$B107*(DP$60),0))</f>
        <v>1.5890666666666666</v>
      </c>
      <c r="DQ107" s="50">
        <f ca="1">IF(DQ$63&lt;=$C$17,($C$34*DQ$59*$B107/$C$63)*(IF(COUNTA($D107:DP107)*(12/$C$63)&lt;=$C$9,0,1)),0)+IF(DR$63=$C$17,0,IF(DQ$63=$C$17,$B107*(DQ$60),0))</f>
        <v>1.5890666666666666</v>
      </c>
      <c r="DR107" s="50">
        <f ca="1">IF(DR$63&lt;=$C$17,($C$34*DR$59*$B107/$C$63)*(IF(COUNTA($D107:DQ107)*(12/$C$63)&lt;=$C$9,0,1)),0)+IF(DS$63=$C$17,0,IF(DR$63=$C$17,$B107*(DR$60),0))</f>
        <v>1.5890666666666666</v>
      </c>
      <c r="DS107" s="50">
        <f ca="1">IF(DS$63&lt;=$C$17,($C$34*DS$59*$B107/$C$63)*(IF(COUNTA($D107:DR107)*(12/$C$63)&lt;=$C$9,0,1)),0)+IF(DT$63=$C$17,0,IF(DS$63=$C$17,$B107*(DS$60),0))</f>
        <v>1.5890666666666666</v>
      </c>
      <c r="DT107" s="50">
        <f ca="1">IF(DT$63&lt;=$C$17,($C$34*DT$59*$B107/$C$63)*(IF(COUNTA($D107:DS107)*(12/$C$63)&lt;=$C$9,0,1)),0)+IF(DU$63=$C$17,0,IF(DT$63=$C$17,$B107*(DT$60),0))</f>
        <v>399.25303181470031</v>
      </c>
      <c r="DU107" s="50">
        <f>IF(DU$63&lt;=$C$17,($C$34*DU$59*$B107/$C$63)*(IF(COUNTA($D107:DT107)*(12/$C$63)&lt;=$C$9,0,1)),0)+IF(DV$63=$C$17,0,IF(DU$63=$C$17,$B107*(DU$60),0))</f>
        <v>0</v>
      </c>
      <c r="DV107" s="50">
        <f>IF(DV$63&lt;=$C$17,($C$34*DV$59*$B107/$C$63)*(IF(COUNTA($D107:DU107)*(12/$C$63)&lt;=$C$9,0,1)),0)+IF(DW$63=$C$17,0,IF(DV$63=$C$17,$B107*(DV$60),0))</f>
        <v>0</v>
      </c>
      <c r="DW107" s="50">
        <f>IF(DW$63&lt;=$C$17,($C$34*DW$59*$B107/$C$63)*(IF(COUNTA($D107:DV107)*(12/$C$63)&lt;=$C$9,0,1)),0)+IF(DX$63=$C$17,0,IF(DW$63=$C$17,$B107*(DW$60),0))</f>
        <v>0</v>
      </c>
      <c r="DX107" s="50">
        <f>IF(DX$63&lt;=$C$17,($C$34*DX$59*$B107/$C$63)*(IF(COUNTA($D107:DW107)*(12/$C$63)&lt;=$C$9,0,1)),0)+IF(DY$63=$C$17,0,IF(DX$63=$C$17,$B107*(DX$60),0))</f>
        <v>0</v>
      </c>
      <c r="DY107" s="50">
        <f>IF(DY$63&lt;=$C$17,($C$34*DY$59*$B107/$C$63)*(IF(COUNTA($D107:DX107)*(12/$C$63)&lt;=$C$9,0,1)),0)+IF(DZ$63=$C$17,0,IF(DY$63=$C$17,$B107*(DY$60),0))</f>
        <v>0</v>
      </c>
      <c r="DZ107" s="50">
        <f>IF(DZ$63&lt;=$C$17,($C$34*DZ$59*$B107/$C$63)*(IF(COUNTA($D107:DY107)*(12/$C$63)&lt;=$C$9,0,1)),0)+IF(EA$63=$C$17,0,IF(DZ$63=$C$17,$B107*(DZ$60),0))</f>
        <v>0</v>
      </c>
      <c r="EA107" s="50">
        <f>IF(EA$63&lt;=$C$17,($C$34*EA$59*$B107/$C$63)*(IF(COUNTA($D107:DZ107)*(12/$C$63)&lt;=$C$9,0,1)),0)+IF(EB$63=$C$17,0,IF(EA$63=$C$17,$B107*(EA$60),0))</f>
        <v>0</v>
      </c>
      <c r="EB107" s="50">
        <f>IF(EB$63&lt;=$C$17,($C$34*EB$59*$B107/$C$63)*(IF(COUNTA($D107:EA107)*(12/$C$63)&lt;=$C$9,0,1)),0)+IF(EC$63=$C$17,0,IF(EB$63=$C$17,$B107*(EB$60),0))</f>
        <v>0</v>
      </c>
      <c r="EC107" s="50">
        <f>IF(EC$63&lt;=$C$17,($C$34*EC$59*$B107/$C$63)*(IF(COUNTA($D107:EB107)*(12/$C$63)&lt;=$C$9,0,1)),0)+IF(ED$63=$C$17,0,IF(EC$63=$C$17,$B107*(EC$60),0))</f>
        <v>0</v>
      </c>
      <c r="ED107" s="50">
        <f>IF(ED$63&lt;=$C$17,($C$34*ED$59*$B107/$C$63)*(IF(COUNTA($D107:EC107)*(12/$C$63)&lt;=$C$9,0,1)),0)+IF(EE$63=$C$17,0,IF(ED$63=$C$17,$B107*(ED$60),0))</f>
        <v>0</v>
      </c>
      <c r="EE107" s="50">
        <f>IF(EE$63&lt;=$C$17,($C$34*EE$59*$B107/$C$63)*(IF(COUNTA($D107:ED107)*(12/$C$63)&lt;=$C$9,0,1)),0)+IF(EF$63=$C$17,0,IF(EE$63=$C$17,$B107*(EE$60),0))</f>
        <v>0</v>
      </c>
      <c r="EF107" s="50">
        <f>IF(EF$63&lt;=$C$17,($C$34*EF$59*$B107/$C$63)*(IF(COUNTA($D107:EE107)*(12/$C$63)&lt;=$C$9,0,1)),0)+IF(EG$63=$C$17,0,IF(EF$63=$C$17,$B107*(EF$60),0))</f>
        <v>0</v>
      </c>
      <c r="EG107" s="50">
        <f>IF(EG$63&lt;=$C$17,($C$34*EG$59*$B107/$C$63)*(IF(COUNTA($D107:EF107)*(12/$C$63)&lt;=$C$9,0,1)),0)+IF(EH$63=$C$17,0,IF(EG$63=$C$17,$B107*(EG$60),0))</f>
        <v>0</v>
      </c>
      <c r="EH107" s="50">
        <f>IF(EH$63&lt;=$C$17,($C$34*EH$59*$B107/$C$63)*(IF(COUNTA($D107:EG107)*(12/$C$63)&lt;=$C$9,0,1)),0)+IF(EI$63=$C$17,0,IF(EH$63=$C$17,$B107*(EH$60),0))</f>
        <v>0</v>
      </c>
      <c r="EI107" s="50">
        <f>IF(EI$63&lt;=$C$17,($C$34*EI$59*$B107/$C$63)*(IF(COUNTA($D107:EH107)*(12/$C$63)&lt;=$C$9,0,1)),0)+IF(EJ$63=$C$17,0,IF(EI$63=$C$17,$B107*(EI$60),0))</f>
        <v>0</v>
      </c>
      <c r="EJ107" s="50">
        <f>IF(EJ$63&lt;=$C$17,($C$34*EJ$59*$B107/$C$63)*(IF(COUNTA($D107:EI107)*(12/$C$63)&lt;=$C$9,0,1)),0)+IF(EK$63=$C$17,0,IF(EJ$63=$C$17,$B107*(EJ$60),0))</f>
        <v>0</v>
      </c>
      <c r="EK107" s="50">
        <f>IF(EK$63&lt;=$C$17,($C$34*EK$59*$B107/$C$63)*(IF(COUNTA($D107:EJ107)*(12/$C$63)&lt;=$C$9,0,1)),0)+IF(EL$63=$C$17,0,IF(EK$63=$C$17,$B107*(EK$60),0))</f>
        <v>0</v>
      </c>
      <c r="EL107" s="50">
        <f>IF(EL$63&lt;=$C$17,($C$34*EL$59*$B107/$C$63)*(IF(COUNTA($D107:EK107)*(12/$C$63)&lt;=$C$9,0,1)),0)+IF(EM$63=$C$17,0,IF(EL$63=$C$17,$B107*(EL$60),0))</f>
        <v>0</v>
      </c>
      <c r="EM107" s="50">
        <f>IF(EM$63&lt;=$C$17,($C$34*EM$59*$B107/$C$63)*(IF(COUNTA($D107:EL107)*(12/$C$63)&lt;=$C$9,0,1)),0)+IF(EN$63=$C$17,0,IF(EM$63=$C$17,$B107*(EM$60),0))</f>
        <v>0</v>
      </c>
      <c r="EN107" s="50">
        <f>IF(EN$63&lt;=$C$17,($C$34*EN$59*$B107/$C$63)*(IF(COUNTA($D107:EM107)*(12/$C$63)&lt;=$C$9,0,1)),0)+IF(EO$63=$C$17,0,IF(EN$63=$C$17,$B107*(EN$60),0))</f>
        <v>0</v>
      </c>
      <c r="EO107" s="50">
        <f>IF(EO$63&lt;=$C$17,($C$34*EO$59*$B107/$C$63)*(IF(COUNTA($D107:EN107)*(12/$C$63)&lt;=$C$9,0,1)),0)+IF(EP$63=$C$17,0,IF(EO$63=$C$17,$B107*(EO$60),0))</f>
        <v>0</v>
      </c>
      <c r="EP107" s="50">
        <f>IF(EP$63&lt;=$C$17,($C$34*EP$59*$B107/$C$63)*(IF(COUNTA($D107:EO107)*(12/$C$63)&lt;=$C$9,0,1)),0)+IF(EQ$63=$C$17,0,IF(EP$63=$C$17,$B107*(EP$60),0))</f>
        <v>0</v>
      </c>
      <c r="EQ107" s="50">
        <f>IF(EQ$63&lt;=$C$17,($C$34*EQ$59*$B107/$C$63)*(IF(COUNTA($D107:EP107)*(12/$C$63)&lt;=$C$9,0,1)),0)+IF(ER$63=$C$17,0,IF(EQ$63=$C$17,$B107*(EQ$60),0))</f>
        <v>0</v>
      </c>
      <c r="ER107" s="50">
        <f>IF(ER$63&lt;=$C$17,($C$34*ER$59*$B107/$C$63)*(IF(COUNTA($D107:EQ107)*(12/$C$63)&lt;=$C$9,0,1)),0)+IF(ES$63=$C$17,0,IF(ER$63=$C$17,$B107*(ER$60),0))</f>
        <v>0</v>
      </c>
      <c r="ES107" s="50">
        <f>IF(ES$63&lt;=$C$17,($C$34*ES$59*$B107/$C$63)*(IF(COUNTA($D107:ER107)*(12/$C$63)&lt;=$C$9,0,1)),0)+IF(ET$63=$C$17,0,IF(ES$63=$C$17,$B107*(ES$60),0))</f>
        <v>0</v>
      </c>
      <c r="ET107" s="50">
        <f>IF(ET$63&lt;=$C$17,($C$34*ET$59*$B107/$C$63)*(IF(COUNTA($D107:ES107)*(12/$C$63)&lt;=$C$9,0,1)),0)+IF(EU$63=$C$17,0,IF(ET$63=$C$17,$B107*(ET$60),0))</f>
        <v>0</v>
      </c>
      <c r="EU107" s="50">
        <f>IF(EU$63&lt;=$C$17,($C$34*EU$59*$B107/$C$63)*(IF(COUNTA($D107:ET107)*(12/$C$63)&lt;=$C$9,0,1)),0)+IF(EV$63=$C$17,0,IF(EU$63=$C$17,$B107*(EU$60),0))</f>
        <v>0</v>
      </c>
      <c r="EV107" s="50">
        <f>IF(EV$63&lt;=$C$17,($C$34*EV$59*$B107/$C$63)*(IF(COUNTA($D107:EU107)*(12/$C$63)&lt;=$C$9,0,1)),0)+IF(EW$63=$C$17,0,IF(EV$63=$C$17,$B107*(EV$60),0))</f>
        <v>0</v>
      </c>
      <c r="EW107" s="50">
        <f>IF(EW$63&lt;=$C$17,($C$34*EW$59*$B107/$C$63)*(IF(COUNTA($D107:EV107)*(12/$C$63)&lt;=$C$9,0,1)),0)+IF(EX$63=$C$17,0,IF(EW$63=$C$17,$B107*(EW$60),0))</f>
        <v>0</v>
      </c>
      <c r="EX107" s="50">
        <f>IF(EX$63&lt;=$C$17,($C$34*EX$59*$B107/$C$63)*(IF(COUNTA($D107:EW107)*(12/$C$63)&lt;=$C$9,0,1)),0)+IF(EY$63=$C$17,0,IF(EX$63=$C$17,$B107*(EX$60),0))</f>
        <v>0</v>
      </c>
      <c r="EY107" s="50">
        <f>IF(EY$63&lt;=$C$17,($C$34*EY$59*$B107/$C$63)*(IF(COUNTA($D107:EX107)*(12/$C$63)&lt;=$C$9,0,1)),0)+IF(EZ$63=$C$17,0,IF(EY$63=$C$17,$B107*(EY$60),0))</f>
        <v>0</v>
      </c>
      <c r="EZ107" s="50">
        <f>IF(EZ$63&lt;=$C$17,($C$34*EZ$59*$B107/$C$63)*(IF(COUNTA($D107:EY107)*(12/$C$63)&lt;=$C$9,0,1)),0)+IF(FA$63=$C$17,0,IF(EZ$63=$C$17,$B107*(EZ$60),0))</f>
        <v>0</v>
      </c>
      <c r="FA107" s="50">
        <f>IF(FA$63&lt;=$C$17,($C$34*FA$59*$B107/$C$63)*(IF(COUNTA($D107:EZ107)*(12/$C$63)&lt;=$C$9,0,1)),0)+IF(FB$63=$C$17,0,IF(FA$63=$C$17,$B107*(FA$60),0))</f>
        <v>0</v>
      </c>
      <c r="FB107" s="50">
        <f>IF(FB$63&lt;=$C$17,($C$34*FB$59*$B107/$C$63)*(IF(COUNTA($D107:FA107)*(12/$C$63)&lt;=$C$9,0,1)),0)+IF(FC$63=$C$17,0,IF(FB$63=$C$17,$B107*(FB$60),0))</f>
        <v>0</v>
      </c>
      <c r="FC107" s="50">
        <f>IF(FC$63&lt;=$C$17,($C$34*FC$59*$B107/$C$63)*(IF(COUNTA($D107:FB107)*(12/$C$63)&lt;=$C$9,0,1)),0)+IF(FD$63=$C$17,0,IF(FC$63=$C$17,$B107*(FC$60),0))</f>
        <v>0</v>
      </c>
      <c r="FD107" s="50">
        <f>IF(FD$63&lt;=$C$17,($C$34*FD$59*$B107/$C$63)*(IF(COUNTA($D107:FC107)*(12/$C$63)&lt;=$C$9,0,1)),0)+IF(FE$63=$C$17,0,IF(FD$63=$C$17,$B107*(FD$60),0))</f>
        <v>0</v>
      </c>
      <c r="FE107" s="50">
        <f>IF(FE$63&lt;=$C$17,($C$34*FE$59*$B107/$C$63)*(IF(COUNTA($D107:FD107)*(12/$C$63)&lt;=$C$9,0,1)),0)+IF(FF$63=$C$17,0,IF(FE$63=$C$17,$B107*(FE$60),0))</f>
        <v>0</v>
      </c>
      <c r="FF107" s="50">
        <f>IF(FF$63&lt;=$C$17,($C$34*FF$59*$B107/$C$63)*(IF(COUNTA($D107:FE107)*(12/$C$63)&lt;=$C$9,0,1)),0)+IF(FG$63=$C$17,0,IF(FF$63=$C$17,$B107*(FF$60),0))</f>
        <v>0</v>
      </c>
      <c r="FG107" s="50">
        <f>IF(FG$63&lt;=$C$17,($C$34*FG$59*$B107/$C$63)*(IF(COUNTA($D107:FF107)*(12/$C$63)&lt;=$C$9,0,1)),0)+IF(FH$63=$C$17,0,IF(FG$63=$C$17,$B107*(FG$60),0))</f>
        <v>0</v>
      </c>
      <c r="FH107" s="50">
        <f>IF(FH$63&lt;=$C$17,($C$34*FH$59*$B107/$C$63)*(IF(COUNTA($D107:FG107)*(12/$C$63)&lt;=$C$9,0,1)),0)+IF(FI$63=$C$17,0,IF(FH$63=$C$17,$B107*(FH$60),0))</f>
        <v>0</v>
      </c>
      <c r="FI107" s="50">
        <f>IF(FI$63&lt;=$C$17,($C$34*FI$59*$B107/$C$63)*(IF(COUNTA($D107:FH107)*(12/$C$63)&lt;=$C$9,0,1)),0)+IF(FJ$63=$C$17,0,IF(FI$63=$C$17,$B107*(FI$60),0))</f>
        <v>0</v>
      </c>
      <c r="FJ107" s="50">
        <f>IF(FJ$63&lt;=$C$17,($C$34*FJ$59*$B107/$C$63)*(IF(COUNTA($D107:FI107)*(12/$C$63)&lt;=$C$9,0,1)),0)+IF(FK$63=$C$17,0,IF(FJ$63=$C$17,$B107*(FJ$60),0))</f>
        <v>0</v>
      </c>
      <c r="FK107" s="50">
        <f>IF(FK$63&lt;=$C$17,($C$34*FK$59*$B107/$C$63)*(IF(COUNTA($D107:FJ107)*(12/$C$63)&lt;=$C$9,0,1)),0)+IF(FL$63=$C$17,0,IF(FK$63=$C$17,$B107*(FK$60),0))</f>
        <v>0</v>
      </c>
      <c r="FL107" s="50">
        <f>IF(FL$63&lt;=$C$17,($C$34*FL$59*$B107/$C$63)*(IF(COUNTA($D107:FK107)*(12/$C$63)&lt;=$C$9,0,1)),0)+IF(FM$63=$C$17,0,IF(FL$63=$C$17,$B107*(FL$60),0))</f>
        <v>0</v>
      </c>
      <c r="FM107" s="50">
        <f>IF(FM$63&lt;=$C$17,($C$34*FM$59*$B107/$C$63)*(IF(COUNTA($D107:FL107)*(12/$C$63)&lt;=$C$9,0,1)),0)+IF(FN$63=$C$17,0,IF(FM$63=$C$17,$B107*(FM$60),0))</f>
        <v>0</v>
      </c>
      <c r="FN107" s="50">
        <f>IF(FN$63&lt;=$C$17,($C$34*FN$59*$B107/$C$63)*(IF(COUNTA($D107:FM107)*(12/$C$63)&lt;=$C$9,0,1)),0)+IF(FO$63=$C$17,0,IF(FN$63=$C$17,$B107*(FN$60),0))</f>
        <v>0</v>
      </c>
      <c r="FO107" s="50">
        <f>IF(FO$63&lt;=$C$17,($C$34*FO$59*$B107/$C$63)*(IF(COUNTA($D107:FN107)*(12/$C$63)&lt;=$C$9,0,1)),0)+IF(FP$63=$C$17,0,IF(FO$63=$C$17,$B107*(FO$60),0))</f>
        <v>0</v>
      </c>
      <c r="FP107" s="50">
        <f>IF(FP$63&lt;=$C$17,($C$34*FP$59*$B107/$C$63)*(IF(COUNTA($D107:FO107)*(12/$C$63)&lt;=$C$9,0,1)),0)+IF(FQ$63=$C$17,0,IF(FP$63=$C$17,$B107*(FP$60),0))</f>
        <v>0</v>
      </c>
      <c r="FQ107" s="50">
        <f>IF(FQ$63&lt;=$C$17,($C$34*FQ$59*$B107/$C$63)*(IF(COUNTA($D107:FP107)*(12/$C$63)&lt;=$C$9,0,1)),0)+IF(FR$63=$C$17,0,IF(FQ$63=$C$17,$B107*(FQ$60),0))</f>
        <v>0</v>
      </c>
      <c r="FR107" s="50">
        <f>IF(FR$63&lt;=$C$17,($C$34*FR$59*$B107/$C$63)*(IF(COUNTA($D107:FQ107)*(12/$C$63)&lt;=$C$9,0,1)),0)+IF(FS$63=$C$17,0,IF(FR$63=$C$17,$B107*(FR$60),0))</f>
        <v>0</v>
      </c>
      <c r="FS107" s="50">
        <f>IF(FS$63&lt;=$C$17,($C$34*FS$59*$B107/$C$63)*(IF(COUNTA($D107:FR107)*(12/$C$63)&lt;=$C$9,0,1)),0)+IF(FT$63=$C$17,0,IF(FS$63=$C$17,$B107*(FS$60),0))</f>
        <v>0</v>
      </c>
      <c r="FT107" s="50">
        <f>IF(FT$63&lt;=$C$17,($C$34*FT$59*$B107/$C$63)*(IF(COUNTA($D107:FS107)*(12/$C$63)&lt;=$C$9,0,1)),0)+IF(FU$63=$C$17,0,IF(FT$63=$C$17,$B107*(FT$60),0))</f>
        <v>0</v>
      </c>
      <c r="FU107" s="50">
        <f>IF(FU$63&lt;=$C$17,($C$34*FU$59*$B107/$C$63)*(IF(COUNTA($D107:FT107)*(12/$C$63)&lt;=$C$9,0,1)),0)+IF(FV$63=$C$17,0,IF(FU$63=$C$17,$B107*(FU$60),0))</f>
        <v>0</v>
      </c>
      <c r="FV107" s="50">
        <f>IF(FV$63&lt;=$C$17,($C$34*FV$59*$B107/$C$63)*(IF(COUNTA($D107:FU107)*(12/$C$63)&lt;=$C$9,0,1)),0)+IF(FW$63=$C$17,0,IF(FV$63=$C$17,$B107*(FV$60),0))</f>
        <v>0</v>
      </c>
      <c r="FW107" s="50">
        <f>IF(FW$63&lt;=$C$17,($C$34*FW$59*$B107/$C$63)*(IF(COUNTA($D107:FV107)*(12/$C$63)&lt;=$C$9,0,1)),0)+IF(FX$63=$C$17,0,IF(FW$63=$C$17,$B107*(FW$60),0))</f>
        <v>0</v>
      </c>
      <c r="FX107" s="50">
        <f>IF(FX$63&lt;=$C$17,($C$34*FX$59*$B107/$C$63)*(IF(COUNTA($D107:FW107)*(12/$C$63)&lt;=$C$9,0,1)),0)+IF(FY$63=$C$17,0,IF(FX$63=$C$17,$B107*(FX$60),0))</f>
        <v>0</v>
      </c>
      <c r="FY107" s="50">
        <f>IF(FY$63&lt;=$C$17,($C$34*FY$59*$B107/$C$63)*(IF(COUNTA($D107:FX107)*(12/$C$63)&lt;=$C$9,0,1)),0)+IF(FZ$63=$C$17,0,IF(FY$63=$C$17,$B107*(FY$60),0))</f>
        <v>0</v>
      </c>
      <c r="FZ107" s="50">
        <f>IF(FZ$63&lt;=$C$17,($C$34*FZ$59*$B107/$C$63)*(IF(COUNTA($D107:FY107)*(12/$C$63)&lt;=$C$9,0,1)),0)+IF(GA$63=$C$17,0,IF(FZ$63=$C$17,$B107*(FZ$60),0))</f>
        <v>0</v>
      </c>
      <c r="GA107" s="50">
        <f>IF(GA$63&lt;=$C$17,($C$34*GA$59*$B107/$C$63)*(IF(COUNTA($D107:FZ107)*(12/$C$63)&lt;=$C$9,0,1)),0)+IF(GB$63=$C$17,0,IF(GA$63=$C$17,$B107*(GA$60),0))</f>
        <v>0</v>
      </c>
      <c r="GB107" s="50">
        <f>IF(GB$63&lt;=$C$17,($C$34*GB$59*$B107/$C$63)*(IF(COUNTA($D107:GA107)*(12/$C$63)&lt;=$C$9,0,1)),0)+IF(GC$63=$C$17,0,IF(GB$63=$C$17,$B107*(GB$60),0))</f>
        <v>0</v>
      </c>
      <c r="GC107" s="50">
        <f>IF(GC$63&lt;=$C$17,($C$34*GC$59*$B107/$C$63)*(IF(COUNTA($D107:GB107)*(12/$C$63)&lt;=$C$9,0,1)),0)+IF(GD$63=$C$17,0,IF(GC$63=$C$17,$B107*(GC$60),0))</f>
        <v>0</v>
      </c>
      <c r="GD107" s="50">
        <f>IF(GD$63&lt;=$C$17,($C$34*GD$59*$B107/$C$63)*(IF(COUNTA($D107:GC107)*(12/$C$63)&lt;=$C$9,0,1)),0)+IF(GE$63=$C$17,0,IF(GD$63=$C$17,$B107*(GD$60),0))</f>
        <v>0</v>
      </c>
      <c r="GE107" s="50">
        <f>IF(GE$63&lt;=$C$17,($C$34*GE$59*$B107/$C$63)*(IF(COUNTA($D107:GD107)*(12/$C$63)&lt;=$C$9,0,1)),0)+IF(GF$63=$C$17,0,IF(GE$63=$C$17,$B107*(GE$60),0))</f>
        <v>0</v>
      </c>
      <c r="GF107" s="50">
        <f>IF(GF$63&lt;=$C$17,($C$34*GF$59*$B107/$C$63)*(IF(COUNTA($D107:GE107)*(12/$C$63)&lt;=$C$9,0,1)),0)+IF(GG$63=$C$17,0,IF(GF$63=$C$17,$B107*(GF$60),0))</f>
        <v>0</v>
      </c>
      <c r="GG107" s="50">
        <f>IF(GG$63&lt;=$C$17,($C$34*GG$59*$B107/$C$63)*(IF(COUNTA($D107:GF107)*(12/$C$63)&lt;=$C$9,0,1)),0)+IF(GH$63=$C$17,0,IF(GG$63=$C$17,$B107*(GG$60),0))</f>
        <v>0</v>
      </c>
      <c r="GH107" s="50">
        <f>IF(GH$63&lt;=$C$17,($C$34*GH$59*$B107/$C$63)*(IF(COUNTA($D107:GG107)*(12/$C$63)&lt;=$C$9,0,1)),0)+IF(GI$63=$C$17,0,IF(GH$63=$C$17,$B107*(GH$60),0))</f>
        <v>0</v>
      </c>
      <c r="GI107" s="50">
        <f>IF(GI$63&lt;=$C$17,($C$34*GI$59*$B107/$C$63)*(IF(COUNTA($D107:GH107)*(12/$C$63)&lt;=$C$9,0,1)),0)+IF(GJ$63=$C$17,0,IF(GI$63=$C$17,$B107*(GI$60),0))</f>
        <v>0</v>
      </c>
      <c r="GJ107" s="50">
        <f>IF(GJ$63&lt;=$C$17,($C$34*GJ$59*$B107/$C$63)*(IF(COUNTA($D107:GI107)*(12/$C$63)&lt;=$C$9,0,1)),0)+IF(GK$63=$C$17,0,IF(GJ$63=$C$17,$B107*(GJ$60),0))</f>
        <v>0</v>
      </c>
      <c r="GK107" s="50">
        <f>IF(GK$63&lt;=$C$17,($C$34*GK$59*$B107/$C$63)*(IF(COUNTA($D107:GJ107)*(12/$C$63)&lt;=$C$9,0,1)),0)+IF(GL$63=$C$17,0,IF(GK$63=$C$17,$B107*(GK$60),0))</f>
        <v>0</v>
      </c>
      <c r="GL107" s="50">
        <f>IF(GL$63&lt;=$C$17,($C$34*GL$59*$B107/$C$63)*(IF(COUNTA($D107:GK107)*(12/$C$63)&lt;=$C$9,0,1)),0)+IF(GM$63=$C$17,0,IF(GL$63=$C$17,$B107*(GL$60),0))</f>
        <v>0</v>
      </c>
      <c r="GM107" s="50">
        <f>IF(GM$63&lt;=$C$17,($C$34*GM$59*$B107/$C$63)*(IF(COUNTA($D107:GL107)*(12/$C$63)&lt;=$C$9,0,1)),0)+IF(GN$63=$C$17,0,IF(GM$63=$C$17,$B107*(GM$60),0))</f>
        <v>0</v>
      </c>
      <c r="GN107" s="50">
        <f>IF(GN$63&lt;=$C$17,($C$34*GN$59*$B107/$C$63)*(IF(COUNTA($D107:GM107)*(12/$C$63)&lt;=$C$9,0,1)),0)+IF(GO$63=$C$17,0,IF(GN$63=$C$17,$B107*(GN$60),0))</f>
        <v>0</v>
      </c>
      <c r="GO107" s="50">
        <f>IF(GO$63&lt;=$C$17,($C$34*GO$59*$B107/$C$63)*(IF(COUNTA($D107:GN107)*(12/$C$63)&lt;=$C$9,0,1)),0)+IF(GP$63=$C$17,0,IF(GO$63=$C$17,$B107*(GO$60),0))</f>
        <v>0</v>
      </c>
      <c r="GP107" s="50">
        <f>IF(GP$63&lt;=$C$17,($C$34*GP$59*$B107/$C$63)*(IF(COUNTA($D107:GO107)*(12/$C$63)&lt;=$C$9,0,1)),0)+IF(GQ$63=$C$17,0,IF(GP$63=$C$17,$B107*(GP$60),0))</f>
        <v>0</v>
      </c>
      <c r="GQ107" s="50">
        <f>IF(GQ$63&lt;=$C$17,($C$34*GQ$59*$B107/$C$63)*(IF(COUNTA($D107:GP107)*(12/$C$63)&lt;=$C$9,0,1)),0)+IF(GR$63=$C$17,0,IF(GQ$63=$C$17,$B107*(GQ$60),0))</f>
        <v>0</v>
      </c>
      <c r="GR107" s="50">
        <f>IF(GR$63&lt;=$C$17,($C$34*GR$59*$B107/$C$63)*(IF(COUNTA($D107:GQ107)*(12/$C$63)&lt;=$C$9,0,1)),0)+IF(GS$63=$C$17,0,IF(GR$63=$C$17,$B107*(GR$60),0))</f>
        <v>0</v>
      </c>
      <c r="GS107" s="50">
        <f>IF(GS$63&lt;=$C$17,($C$34*GS$59*$B107/$C$63)*(IF(COUNTA($D107:GR107)*(12/$C$63)&lt;=$C$9,0,1)),0)+IF(GT$63=$C$17,0,IF(GS$63=$C$17,$B107*(GS$60),0))</f>
        <v>0</v>
      </c>
      <c r="GT107" s="50">
        <f>IF(GT$63&lt;=$C$17,($C$34*GT$59*$B107/$C$63)*(IF(COUNTA($D107:GS107)*(12/$C$63)&lt;=$C$9,0,1)),0)+IF(GU$63=$C$17,0,IF(GT$63=$C$17,$B107*(GT$60),0))</f>
        <v>0</v>
      </c>
      <c r="GU107" s="50">
        <f>IF(GU$63&lt;=$C$17,($C$34*GU$59*$B107/$C$63)*(IF(COUNTA($D107:GT107)*(12/$C$63)&lt;=$C$9,0,1)),0)+IF(GV$63=$C$17,0,IF(GU$63=$C$17,$B107*(GU$60),0))</f>
        <v>0</v>
      </c>
      <c r="GV107" s="50">
        <f>IF(GV$63&lt;=$C$17,($C$34*GV$59*$B107/$C$63)*(IF(COUNTA($D107:GU107)*(12/$C$63)&lt;=$C$9,0,1)),0)+IF(GW$63=$C$17,0,IF(GV$63=$C$17,$B107*(GV$60),0))</f>
        <v>0</v>
      </c>
      <c r="GW107" s="50">
        <f>IF(GW$63&lt;=$C$17,($C$34*GW$59*$B107/$C$63)*(IF(COUNTA($D107:GV107)*(12/$C$63)&lt;=$C$9,0,1)),0)+IF(GX$63=$C$17,0,IF(GW$63=$C$17,$B107*(GW$60),0))</f>
        <v>0</v>
      </c>
      <c r="GX107" s="50">
        <f>IF(GX$63&lt;=$C$17,($C$34*GX$59*$B107/$C$63)*(IF(COUNTA($D107:GW107)*(12/$C$63)&lt;=$C$9,0,1)),0)+IF(GY$63=$C$17,0,IF(GX$63=$C$17,$B107*(GX$60),0))</f>
        <v>0</v>
      </c>
      <c r="GY107" s="50">
        <f>IF(GY$63&lt;=$C$17,($C$34*GY$59*$B107/$C$63)*(IF(COUNTA($D107:GX107)*(12/$C$63)&lt;=$C$9,0,1)),0)+IF(GZ$63=$C$17,0,IF(GY$63=$C$17,$B107*(GY$60),0))</f>
        <v>0</v>
      </c>
      <c r="GZ107" s="50">
        <f>IF(GZ$63&lt;=$C$17,($C$34*GZ$59*$B107/$C$63)*(IF(COUNTA($D107:GY107)*(12/$C$63)&lt;=$C$9,0,1)),0)+IF(HA$63=$C$17,0,IF(GZ$63=$C$17,$B107*(GZ$60),0))</f>
        <v>0</v>
      </c>
      <c r="HA107" s="50">
        <f>IF(HA$63&lt;=$C$17,($C$34*HA$59*$B107/$C$63)*(IF(COUNTA($D107:GZ107)*(12/$C$63)&lt;=$C$9,0,1)),0)+IF(HB$63=$C$17,0,IF(HA$63=$C$17,$B107*(HA$60),0))</f>
        <v>0</v>
      </c>
      <c r="HB107" s="50">
        <f>IF(HB$63&lt;=$C$17,($C$34*HB$59*$B107/$C$63)*(IF(COUNTA($D107:HA107)*(12/$C$63)&lt;=$C$9,0,1)),0)+IF(HC$63=$C$17,0,IF(HB$63=$C$17,$B107*(HB$60),0))</f>
        <v>0</v>
      </c>
      <c r="HC107" s="50">
        <f>IF(HC$63&lt;=$C$17,($C$34*HC$59*$B107/$C$63)*(IF(COUNTA($D107:HB107)*(12/$C$63)&lt;=$C$9,0,1)),0)+IF(HD$63=$C$17,0,IF(HC$63=$C$17,$B107*(HC$60),0))</f>
        <v>0</v>
      </c>
      <c r="HD107" s="50">
        <f>IF(HD$63&lt;=$C$17,($C$34*HD$59*$B107/$C$63)*(IF(COUNTA($D107:HC107)*(12/$C$63)&lt;=$C$9,0,1)),0)+IF(HE$63=$C$17,0,IF(HD$63=$C$17,$B107*(HD$60),0))</f>
        <v>0</v>
      </c>
      <c r="HE107" s="50">
        <f>IF(HE$63&lt;=$C$17,($C$34*HE$59*$B107/$C$63)*(IF(COUNTA($D107:HD107)*(12/$C$63)&lt;=$C$9,0,1)),0)+IF(HF$63=$C$17,0,IF(HE$63=$C$17,$B107*(HE$60),0))</f>
        <v>0</v>
      </c>
      <c r="HF107" s="50">
        <f>IF(HF$63&lt;=$C$17,($C$34*HF$59*$B107/$C$63)*(IF(COUNTA($D107:HE107)*(12/$C$63)&lt;=$C$9,0,1)),0)+IF(HG$63=$C$17,0,IF(HF$63=$C$17,$B107*(HF$60),0))</f>
        <v>0</v>
      </c>
      <c r="HG107" s="50">
        <f>IF(HG$63&lt;=$C$17,($C$34*HG$59*$B107/$C$63)*(IF(COUNTA($D107:HF107)*(12/$C$63)&lt;=$C$9,0,1)),0)+IF(HH$63=$C$17,0,IF(HG$63=$C$17,$B107*(HG$60),0))</f>
        <v>0</v>
      </c>
      <c r="HH107" s="50">
        <f>IF(HH$63&lt;=$C$17,($C$34*HH$59*$B107/$C$63)*(IF(COUNTA($D107:HG107)*(12/$C$63)&lt;=$C$9,0,1)),0)+IF(HI$63=$C$17,0,IF(HH$63=$C$17,$B107*(HH$60),0))</f>
        <v>0</v>
      </c>
      <c r="HI107" s="50">
        <f>IF(HI$63&lt;=$C$17,($C$34*HI$59*$B107/$C$63)*(IF(COUNTA($D107:HH107)*(12/$C$63)&lt;=$C$9,0,1)),0)+IF(HJ$63=$C$17,0,IF(HI$63=$C$17,$B107*(HI$60),0))</f>
        <v>0</v>
      </c>
      <c r="HJ107" s="50">
        <f>IF(HJ$63&lt;=$C$17,($C$34*HJ$59*$B107/$C$63)*(IF(COUNTA($D107:HI107)*(12/$C$63)&lt;=$C$9,0,1)),0)+IF(HK$63=$C$17,0,IF(HJ$63=$C$17,$B107*(HJ$60),0))</f>
        <v>0</v>
      </c>
      <c r="HK107" s="50">
        <f>IF(HK$63&lt;=$C$17,($C$34*HK$59*$B107/$C$63)*(IF(COUNTA($D107:HJ107)*(12/$C$63)&lt;=$C$9,0,1)),0)+IF(HL$63=$C$17,0,IF(HK$63=$C$17,$B107*(HK$60),0))</f>
        <v>0</v>
      </c>
      <c r="HL107" s="50">
        <f>IF(HL$63&lt;=$C$17,($C$34*HL$59*$B107/$C$63)*(IF(COUNTA($D107:HK107)*(12/$C$63)&lt;=$C$9,0,1)),0)+IF(HM$63=$C$17,0,IF(HL$63=$C$17,$B107*(HL$60),0))</f>
        <v>0</v>
      </c>
      <c r="HM107" s="50">
        <f>IF(HM$63&lt;=$C$17,($C$34*HM$59*$B107/$C$63)*(IF(COUNTA($D107:HL107)*(12/$C$63)&lt;=$C$9,0,1)),0)+IF(HN$63=$C$17,0,IF(HM$63=$C$17,$B107*(HM$60),0))</f>
        <v>0</v>
      </c>
      <c r="HN107" s="50">
        <f>IF(HN$63&lt;=$C$17,($C$34*HN$59*$B107/$C$63)*(IF(COUNTA($D107:HM107)*(12/$C$63)&lt;=$C$9,0,1)),0)+IF(HO$63=$C$17,0,IF(HN$63=$C$17,$B107*(HN$60),0))</f>
        <v>0</v>
      </c>
      <c r="HO107" s="50">
        <f>IF(HO$63&lt;=$C$17,($C$34*HO$59*$B107/$C$63)*(IF(COUNTA($D107:HN107)*(12/$C$63)&lt;=$C$9,0,1)),0)+IF(HP$63=$C$17,0,IF(HO$63=$C$17,$B107*(HO$60),0))</f>
        <v>0</v>
      </c>
      <c r="HP107" s="50">
        <f>IF(HP$63&lt;=$C$17,($C$34*HP$59*$B107/$C$63)*(IF(COUNTA($D107:HO107)*(12/$C$63)&lt;=$C$9,0,1)),0)+IF(HQ$63=$C$17,0,IF(HP$63=$C$17,$B107*(HP$60),0))</f>
        <v>0</v>
      </c>
      <c r="HQ107" s="50">
        <f>IF(HQ$63&lt;=$C$17,($C$34*HQ$59*$B107/$C$63)*(IF(COUNTA($D107:HP107)*(12/$C$63)&lt;=$C$9,0,1)),0)+IF(HR$63=$C$17,0,IF(HQ$63=$C$17,$B107*(HQ$60),0))</f>
        <v>0</v>
      </c>
      <c r="HR107" s="50">
        <f>IF(HR$63&lt;=$C$17,($C$34*HR$59*$B107/$C$63)*(IF(COUNTA($D107:HQ107)*(12/$C$63)&lt;=$C$9,0,1)),0)+IF(HS$63=$C$17,0,IF(HR$63=$C$17,$B107*(HR$60),0))</f>
        <v>0</v>
      </c>
      <c r="HS107" s="50">
        <f>IF(HS$63&lt;=$C$17,($C$34*HS$59*$B107/$C$63)*(IF(COUNTA($D107:HR107)*(12/$C$63)&lt;=$C$9,0,1)),0)+IF(HT$63=$C$17,0,IF(HS$63=$C$17,$B107*(HS$60),0))</f>
        <v>0</v>
      </c>
      <c r="HT107" s="50">
        <f>IF(HT$63&lt;=$C$17,($C$34*HT$59*$B107/$C$63)*(IF(COUNTA($D107:HS107)*(12/$C$63)&lt;=$C$9,0,1)),0)+IF(HU$63=$C$17,0,IF(HT$63=$C$17,$B107*(HT$60),0))</f>
        <v>0</v>
      </c>
      <c r="HU107" s="50">
        <f>IF(HU$63&lt;=$C$17,($C$34*HU$59*$B107/$C$63)*(IF(COUNTA($D107:HT107)*(12/$C$63)&lt;=$C$9,0,1)),0)+IF(HV$63=$C$17,0,IF(HU$63=$C$17,$B107*(HU$60),0))</f>
        <v>0</v>
      </c>
      <c r="HV107" s="50">
        <f>IF(HV$63&lt;=$C$17,($C$34*HV$59*$B107/$C$63)*(IF(COUNTA($D107:HU107)*(12/$C$63)&lt;=$C$9,0,1)),0)+IF(HW$63=$C$17,0,IF(HV$63=$C$17,$B107*(HV$60),0))</f>
        <v>0</v>
      </c>
      <c r="HW107" s="50">
        <f>IF(HW$63&lt;=$C$17,($C$34*HW$59*$B107/$C$63)*(IF(COUNTA($D107:HV107)*(12/$C$63)&lt;=$C$9,0,1)),0)+IF(HX$63=$C$17,0,IF(HW$63=$C$17,$B107*(HW$60),0))</f>
        <v>0</v>
      </c>
      <c r="HX107" s="50">
        <f>IF(HX$63&lt;=$C$17,($C$34*HX$59*$B107/$C$63)*(IF(COUNTA($D107:HW107)*(12/$C$63)&lt;=$C$9,0,1)),0)+IF(HY$63=$C$17,0,IF(HX$63=$C$17,$B107*(HX$60),0))</f>
        <v>0</v>
      </c>
      <c r="HY107" s="50">
        <f>IF(HY$63&lt;=$C$17,($C$34*HY$59*$B107/$C$63)*(IF(COUNTA($D107:HX107)*(12/$C$63)&lt;=$C$9,0,1)),0)+IF(HZ$63=$C$17,0,IF(HY$63=$C$17,$B107*(HY$60),0))</f>
        <v>0</v>
      </c>
      <c r="HZ107" s="50">
        <f>IF(HZ$63&lt;=$C$17,($C$34*HZ$59*$B107/$C$63)*(IF(COUNTA($D107:HY107)*(12/$C$63)&lt;=$C$9,0,1)),0)+IF(IA$63=$C$17,0,IF(HZ$63=$C$17,$B107*(HZ$60),0))</f>
        <v>0</v>
      </c>
      <c r="IA107" s="50">
        <f>IF(IA$63&lt;=$C$17,($C$34*IA$59*$B107/$C$63)*(IF(COUNTA($D107:HZ107)*(12/$C$63)&lt;=$C$9,0,1)),0)+IF(IB$63=$C$17,0,IF(IA$63=$C$17,$B107*(IA$60),0))</f>
        <v>0</v>
      </c>
      <c r="IB107" s="50">
        <f>IF(IB$63&lt;=$C$17,($C$34*IB$59*$B107/$C$63)*(IF(COUNTA($D107:IA107)*(12/$C$63)&lt;=$C$9,0,1)),0)+IF(IC$63=$C$17,0,IF(IB$63=$C$17,$B107*(IB$60),0))</f>
        <v>0</v>
      </c>
      <c r="IC107" s="50">
        <f>IF(IC$63&lt;=$C$17,($C$34*IC$59*$B107/$C$63)*(IF(COUNTA($D107:IB107)*(12/$C$63)&lt;=$C$9,0,1)),0)+IF(ID$63=$C$17,0,IF(IC$63=$C$17,$B107*(IC$60),0))</f>
        <v>0</v>
      </c>
      <c r="ID107" s="50">
        <f>IF(ID$63&lt;=$C$17,($C$34*ID$59*$B107/$C$63)*(IF(COUNTA($D107:IC107)*(12/$C$63)&lt;=$C$9,0,1)),0)+IF(IE$63=$C$17,0,IF(ID$63=$C$17,$B107*(ID$60),0))</f>
        <v>0</v>
      </c>
      <c r="IE107" s="50">
        <f>IF(IE$63&lt;=$C$17,($C$34*IE$59*$B107/$C$63)*(IF(COUNTA($D107:ID107)*(12/$C$63)&lt;=$C$9,0,1)),0)+IF(IF$63=$C$17,0,IF(IE$63=$C$17,$B107*(IE$60),0))</f>
        <v>0</v>
      </c>
      <c r="IF107" s="50">
        <f>IF(IF$63&lt;=$C$17,($C$34*IF$59*$B107/$C$63)*(IF(COUNTA($D107:IE107)*(12/$C$63)&lt;=$C$9,0,1)),0)+IF(IG$63=$C$17,0,IF(IF$63=$C$17,$B107*(IF$60),0))</f>
        <v>0</v>
      </c>
      <c r="IG107" s="50">
        <f>IF(IG$63&lt;=$C$17,($C$34*IG$59*$B107/$C$63)*(IF(COUNTA($D107:IF107)*(12/$C$63)&lt;=$C$9,0,1)),0)+IF(IH$63=$C$17,0,IF(IG$63=$C$17,$B107*(IG$60),0))</f>
        <v>0</v>
      </c>
      <c r="IH107" s="50">
        <f>IF(IH$63&lt;=$C$17,($C$34*IH$59*$B107/$C$63)*(IF(COUNTA($D107:IG107)*(12/$C$63)&lt;=$C$9,0,1)),0)+IF(II$63=$C$17,0,IF(IH$63=$C$17,$B107*(IH$60),0))</f>
        <v>0</v>
      </c>
      <c r="II107" s="50">
        <f>IF(II$63&lt;=$C$17,($C$34*II$59*$B107/$C$63)*(IF(COUNTA($D107:IH107)*(12/$C$63)&lt;=$C$9,0,1)),0)+IF(IJ$63=$C$17,0,IF(II$63=$C$17,$B107*(II$60),0))</f>
        <v>0</v>
      </c>
      <c r="IJ107" s="50">
        <f>IF(IJ$63&lt;=$C$17,($C$34*IJ$59*$B107/$C$63)*(IF(COUNTA($D107:II107)*(12/$C$63)&lt;=$C$9,0,1)),0)+IF(IK$63=$C$17,0,IF(IJ$63=$C$17,$B107*(IJ$60),0))</f>
        <v>0</v>
      </c>
      <c r="IK107" s="50">
        <f>IF(IK$63&lt;=$C$17,($C$34*IK$59*$B107/$C$63)*(IF(COUNTA($D107:IJ107)*(12/$C$63)&lt;=$C$9,0,1)),0)+IF(IL$63=$C$17,0,IF(IK$63=$C$17,$B107*(IK$60),0))</f>
        <v>0</v>
      </c>
      <c r="IL107" s="50">
        <f>IF(IL$63&lt;=$C$17,($C$34*IL$59*$B107/$C$63)*(IF(COUNTA($D107:IK107)*(12/$C$63)&lt;=$C$9,0,1)),0)+IF(IM$63=$C$17,0,IF(IL$63=$C$17,$B107*(IL$60),0))</f>
        <v>0</v>
      </c>
      <c r="IM107" s="50">
        <f>IF(IM$63&lt;=$C$17,($C$34*IM$59*$B107/$C$63)*(IF(COUNTA($D107:IL107)*(12/$C$63)&lt;=$C$9,0,1)),0)+IF(IN$63=$C$17,0,IF(IM$63=$C$17,$B107*(IM$60),0))</f>
        <v>0</v>
      </c>
      <c r="IN107" s="50">
        <f>IF(IN$63&lt;=$C$17,($C$34*IN$59*$B107/$C$63)*(IF(COUNTA($D107:IM107)*(12/$C$63)&lt;=$C$9,0,1)),0)+IF(IO$63=$C$17,0,IF(IN$63=$C$17,$B107*(IN$60),0))</f>
        <v>0</v>
      </c>
      <c r="IO107" s="50">
        <f>IF(IO$63&lt;=$C$17,($C$34*IO$59*$B107/$C$63)*(IF(COUNTA($D107:IN107)*(12/$C$63)&lt;=$C$9,0,1)),0)+IF(IP$63=$C$17,0,IF(IO$63=$C$17,$B107*(IO$60),0))</f>
        <v>0</v>
      </c>
      <c r="IP107" s="50">
        <f>IF(IP$63&lt;=$C$17,($C$34*IP$59*$B107/$C$63)*(IF(COUNTA($D107:IO107)*(12/$C$63)&lt;=$C$9,0,1)),0)+IF(IQ$63=$C$17,0,IF(IP$63=$C$17,$B107*(IP$60),0))</f>
        <v>0</v>
      </c>
      <c r="IQ107" s="50">
        <f>IF(IQ$63&lt;=$C$17,($C$34*IQ$59*$B107/$C$63)*(IF(COUNTA($D107:IP107)*(12/$C$63)&lt;=$C$9,0,1)),0)+IF(IR$63=$C$17,0,IF(IQ$63=$C$17,$B107*(IQ$60),0))</f>
        <v>0</v>
      </c>
      <c r="IR107" s="50">
        <f>IF(IR$63&lt;=$C$17,($C$34*IR$59*$B107/$C$63)*(IF(COUNTA($D107:IQ107)*(12/$C$63)&lt;=$C$9,0,1)),0)+IF(IS$63=$C$17,0,IF(IR$63=$C$17,$B107*(IR$60),0))</f>
        <v>0</v>
      </c>
      <c r="IS107" s="50">
        <f>IF(IS$63&lt;=$C$17,($C$34*IS$59*$B107/$C$63)*(IF(COUNTA($D107:IR107)*(12/$C$63)&lt;=$C$9,0,1)),0)+IF(IT$63=$C$17,0,IF(IS$63=$C$17,$B107*(IS$60),0))</f>
        <v>0</v>
      </c>
      <c r="IT107" s="50">
        <f>IF(IT$63&lt;=$C$17,($C$34*IT$59*$B107/$C$63)*(IF(COUNTA($D107:IS107)*(12/$C$63)&lt;=$C$9,0,1)),0)+IF(IU$63=$C$17,0,IF(IT$63=$C$17,$B107*(IT$60),0))</f>
        <v>0</v>
      </c>
      <c r="IU107" s="50">
        <f>IF(IU$63&lt;=$C$17,($C$34*IU$59*$B107/$C$63)*(IF(COUNTA($D107:IT107)*(12/$C$63)&lt;=$C$9,0,1)),0)+IF(IV$63=$C$17,0,IF(IU$63=$C$17,$B107*(IU$60),0))</f>
        <v>0</v>
      </c>
      <c r="IV107" s="50">
        <f>IF(IV$63&lt;=$C$17,($C$34*IV$59*$B107/$C$63)*(IF(COUNTA($D107:IU107)*(12/$C$63)&lt;=$C$9,0,1)),0)+IF(IW$63=$C$17,0,IF(IV$63=$C$17,$B107*(IV$60),0))</f>
        <v>0</v>
      </c>
      <c r="IW107" s="50">
        <f>IF(IW$63&lt;=$C$17,($C$34*IW$59*$B107/$C$63)*(IF(COUNTA($D107:IV107)*(12/$C$63)&lt;=$C$9,0,1)),0)+IF(IX$63=$C$17,0,IF(IW$63=$C$17,$B107*(IW$60),0))</f>
        <v>0</v>
      </c>
      <c r="IX107" s="50"/>
      <c r="IY107" s="50"/>
      <c r="IZ107" s="50"/>
      <c r="JA107" s="50"/>
      <c r="JB107" s="50"/>
      <c r="JC107" s="50"/>
      <c r="JD107" s="50"/>
      <c r="JE107" s="50"/>
      <c r="JF107" s="50"/>
      <c r="JG107" s="50"/>
      <c r="JH107" s="50"/>
      <c r="JI107" s="50"/>
      <c r="JJ107" s="50"/>
      <c r="JK107" s="50"/>
      <c r="JL107" s="50"/>
      <c r="JM107" s="50"/>
      <c r="JN107" s="50"/>
      <c r="JO107" s="50"/>
      <c r="JP107" s="50"/>
      <c r="JQ107" s="50"/>
      <c r="JR107" s="50"/>
      <c r="JS107" s="50"/>
      <c r="JT107" s="50"/>
      <c r="JU107" s="50"/>
      <c r="JV107" s="50"/>
      <c r="JW107" s="50"/>
      <c r="JX107" s="50"/>
      <c r="JY107" s="50"/>
      <c r="JZ107" s="50"/>
      <c r="KA107" s="50"/>
      <c r="KB107" s="50"/>
      <c r="KC107" s="50"/>
    </row>
    <row r="108" spans="1:289" outlineLevel="1" x14ac:dyDescent="0.25">
      <c r="A108" s="2" t="s">
        <v>55</v>
      </c>
      <c r="B108" s="79">
        <f ca="1">+OFFSET($D$52,0,COUNTA($B$66:B107),,)</f>
        <v>3</v>
      </c>
      <c r="C108" s="88">
        <f t="shared" ca="1" si="61"/>
        <v>148.51994172205059</v>
      </c>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50">
        <f ca="1">IF(AU$63&gt;$C$17,0,-AT$53*(12/$C$63))</f>
        <v>-624.36240599999996</v>
      </c>
      <c r="AU108" s="50">
        <f ca="1">IF(AU$63&lt;=$C$17,($C$34*AU$59*$B108/$C$63)*(IF(COUNTA($D108:AT108)*(12/$C$63)&lt;=$C$9,0,1)),0)+IF(AV$63=$C$17,0,IF(AU$63=$C$17,$B108*(AU$60),0))</f>
        <v>0</v>
      </c>
      <c r="AV108" s="50">
        <f ca="1">IF(AV$63&lt;=$C$17,($C$34*AV$59*$B108/$C$63)*(IF(COUNTA($D108:AU108)*(12/$C$63)&lt;=$C$9,0,1)),0)+IF(AW$63=$C$17,0,IF(AV$63=$C$17,$B108*(AV$60),0))</f>
        <v>0</v>
      </c>
      <c r="AW108" s="50">
        <f ca="1">IF(AW$63&lt;=$C$17,($C$34*AW$59*$B108/$C$63)*(IF(COUNTA($D108:AV108)*(12/$C$63)&lt;=$C$9,0,1)),0)+IF(AX$63=$C$17,0,IF(AW$63=$C$17,$B108*(AW$60),0))</f>
        <v>0</v>
      </c>
      <c r="AX108" s="50">
        <f ca="1">IF(AX$63&lt;=$C$17,($C$34*AX$59*$B108/$C$63)*(IF(COUNTA($D108:AW108)*(12/$C$63)&lt;=$C$9,0,1)),0)+IF(AY$63=$C$17,0,IF(AX$63=$C$17,$B108*(AX$60),0))</f>
        <v>0</v>
      </c>
      <c r="AY108" s="50">
        <f ca="1">IF(AY$63&lt;=$C$17,($C$34*AY$59*$B108/$C$63)*(IF(COUNTA($D108:AX108)*(12/$C$63)&lt;=$C$9,0,1)),0)+IF(AZ$63=$C$17,0,IF(AY$63=$C$17,$B108*(AY$60),0))</f>
        <v>2.3835999999999999</v>
      </c>
      <c r="AZ108" s="50">
        <f ca="1">IF(AZ$63&lt;=$C$17,($C$34*AZ$59*$B108/$C$63)*(IF(COUNTA($D108:AY108)*(12/$C$63)&lt;=$C$9,0,1)),0)+IF(BA$63=$C$17,0,IF(AZ$63=$C$17,$B108*(AZ$60),0))</f>
        <v>2.3835999999999999</v>
      </c>
      <c r="BA108" s="50">
        <f ca="1">IF(BA$63&lt;=$C$17,($C$34*BA$59*$B108/$C$63)*(IF(COUNTA($D108:AZ108)*(12/$C$63)&lt;=$C$9,0,1)),0)+IF(BB$63=$C$17,0,IF(BA$63=$C$17,$B108*(BA$60),0))</f>
        <v>2.3835999999999999</v>
      </c>
      <c r="BB108" s="50">
        <f ca="1">IF(BB$63&lt;=$C$17,($C$34*BB$59*$B108/$C$63)*(IF(COUNTA($D108:BA108)*(12/$C$63)&lt;=$C$9,0,1)),0)+IF(BC$63=$C$17,0,IF(BB$63=$C$17,$B108*(BB$60),0))</f>
        <v>2.3835999999999999</v>
      </c>
      <c r="BC108" s="50">
        <f ca="1">IF(BC$63&lt;=$C$17,($C$34*BC$59*$B108/$C$63)*(IF(COUNTA($D108:BB108)*(12/$C$63)&lt;=$C$9,0,1)),0)+IF(BD$63=$C$17,0,IF(BC$63=$C$17,$B108*(BC$60),0))</f>
        <v>2.3835999999999999</v>
      </c>
      <c r="BD108" s="50">
        <f ca="1">IF(BD$63&lt;=$C$17,($C$34*BD$59*$B108/$C$63)*(IF(COUNTA($D108:BC108)*(12/$C$63)&lt;=$C$9,0,1)),0)+IF(BE$63=$C$17,0,IF(BD$63=$C$17,$B108*(BD$60),0))</f>
        <v>2.3835999999999999</v>
      </c>
      <c r="BE108" s="50">
        <f ca="1">IF(BE$63&lt;=$C$17,($C$34*BE$59*$B108/$C$63)*(IF(COUNTA($D108:BD108)*(12/$C$63)&lt;=$C$9,0,1)),0)+IF(BF$63=$C$17,0,IF(BE$63=$C$17,$B108*(BE$60),0))</f>
        <v>2.3835999999999999</v>
      </c>
      <c r="BF108" s="50">
        <f ca="1">IF(BF$63&lt;=$C$17,($C$34*BF$59*$B108/$C$63)*(IF(COUNTA($D108:BE108)*(12/$C$63)&lt;=$C$9,0,1)),0)+IF(BG$63=$C$17,0,IF(BF$63=$C$17,$B108*(BF$60),0))</f>
        <v>2.3835999999999999</v>
      </c>
      <c r="BG108" s="50">
        <f ca="1">IF(BG$63&lt;=$C$17,($C$34*BG$59*$B108/$C$63)*(IF(COUNTA($D108:BF108)*(12/$C$63)&lt;=$C$9,0,1)),0)+IF(BH$63=$C$17,0,IF(BG$63=$C$17,$B108*(BG$60),0))</f>
        <v>2.3835999999999999</v>
      </c>
      <c r="BH108" s="50">
        <f ca="1">IF(BH$63&lt;=$C$17,($C$34*BH$59*$B108/$C$63)*(IF(COUNTA($D108:BG108)*(12/$C$63)&lt;=$C$9,0,1)),0)+IF(BI$63=$C$17,0,IF(BH$63=$C$17,$B108*(BH$60),0))</f>
        <v>2.3835999999999999</v>
      </c>
      <c r="BI108" s="50">
        <f ca="1">IF(BI$63&lt;=$C$17,($C$34*BI$59*$B108/$C$63)*(IF(COUNTA($D108:BH108)*(12/$C$63)&lt;=$C$9,0,1)),0)+IF(BJ$63=$C$17,0,IF(BI$63=$C$17,$B108*(BI$60),0))</f>
        <v>2.3835999999999999</v>
      </c>
      <c r="BJ108" s="50">
        <f ca="1">IF(BJ$63&lt;=$C$17,($C$34*BJ$59*$B108/$C$63)*(IF(COUNTA($D108:BI108)*(12/$C$63)&lt;=$C$9,0,1)),0)+IF(BK$63=$C$17,0,IF(BJ$63=$C$17,$B108*(BJ$60),0))</f>
        <v>2.3835999999999999</v>
      </c>
      <c r="BK108" s="50">
        <f ca="1">IF(BK$63&lt;=$C$17,($C$34*BK$59*$B108/$C$63)*(IF(COUNTA($D108:BJ108)*(12/$C$63)&lt;=$C$9,0,1)),0)+IF(BL$63=$C$17,0,IF(BK$63=$C$17,$B108*(BK$60),0))</f>
        <v>2.3835999999999999</v>
      </c>
      <c r="BL108" s="50">
        <f ca="1">IF(BL$63&lt;=$C$17,($C$34*BL$59*$B108/$C$63)*(IF(COUNTA($D108:BK108)*(12/$C$63)&lt;=$C$9,0,1)),0)+IF(BM$63=$C$17,0,IF(BL$63=$C$17,$B108*(BL$60),0))</f>
        <v>2.3835999999999999</v>
      </c>
      <c r="BM108" s="50">
        <f ca="1">IF(BM$63&lt;=$C$17,($C$34*BM$59*$B108/$C$63)*(IF(COUNTA($D108:BL108)*(12/$C$63)&lt;=$C$9,0,1)),0)+IF(BN$63=$C$17,0,IF(BM$63=$C$17,$B108*(BM$60),0))</f>
        <v>2.3835999999999999</v>
      </c>
      <c r="BN108" s="50">
        <f ca="1">IF(BN$63&lt;=$C$17,($C$34*BN$59*$B108/$C$63)*(IF(COUNTA($D108:BM108)*(12/$C$63)&lt;=$C$9,0,1)),0)+IF(BO$63=$C$17,0,IF(BN$63=$C$17,$B108*(BN$60),0))</f>
        <v>2.3835999999999999</v>
      </c>
      <c r="BO108" s="50">
        <f ca="1">IF(BO$63&lt;=$C$17,($C$34*BO$59*$B108/$C$63)*(IF(COUNTA($D108:BN108)*(12/$C$63)&lt;=$C$9,0,1)),0)+IF(BP$63=$C$17,0,IF(BO$63=$C$17,$B108*(BO$60),0))</f>
        <v>2.3835999999999999</v>
      </c>
      <c r="BP108" s="50">
        <f ca="1">IF(BP$63&lt;=$C$17,($C$34*BP$59*$B108/$C$63)*(IF(COUNTA($D108:BO108)*(12/$C$63)&lt;=$C$9,0,1)),0)+IF(BQ$63=$C$17,0,IF(BP$63=$C$17,$B108*(BP$60),0))</f>
        <v>2.3835999999999999</v>
      </c>
      <c r="BQ108" s="50">
        <f ca="1">IF(BQ$63&lt;=$C$17,($C$34*BQ$59*$B108/$C$63)*(IF(COUNTA($D108:BP108)*(12/$C$63)&lt;=$C$9,0,1)),0)+IF(BR$63=$C$17,0,IF(BQ$63=$C$17,$B108*(BQ$60),0))</f>
        <v>2.3835999999999999</v>
      </c>
      <c r="BR108" s="50">
        <f ca="1">IF(BR$63&lt;=$C$17,($C$34*BR$59*$B108/$C$63)*(IF(COUNTA($D108:BQ108)*(12/$C$63)&lt;=$C$9,0,1)),0)+IF(BS$63=$C$17,0,IF(BR$63=$C$17,$B108*(BR$60),0))</f>
        <v>2.3835999999999999</v>
      </c>
      <c r="BS108" s="50">
        <f ca="1">IF(BS$63&lt;=$C$17,($C$34*BS$59*$B108/$C$63)*(IF(COUNTA($D108:BR108)*(12/$C$63)&lt;=$C$9,0,1)),0)+IF(BT$63=$C$17,0,IF(BS$63=$C$17,$B108*(BS$60),0))</f>
        <v>2.3835999999999999</v>
      </c>
      <c r="BT108" s="50">
        <f ca="1">IF(BT$63&lt;=$C$17,($C$34*BT$59*$B108/$C$63)*(IF(COUNTA($D108:BS108)*(12/$C$63)&lt;=$C$9,0,1)),0)+IF(BU$63=$C$17,0,IF(BT$63=$C$17,$B108*(BT$60),0))</f>
        <v>2.3835999999999999</v>
      </c>
      <c r="BU108" s="50">
        <f ca="1">IF(BU$63&lt;=$C$17,($C$34*BU$59*$B108/$C$63)*(IF(COUNTA($D108:BT108)*(12/$C$63)&lt;=$C$9,0,1)),0)+IF(BV$63=$C$17,0,IF(BU$63=$C$17,$B108*(BU$60),0))</f>
        <v>2.3835999999999999</v>
      </c>
      <c r="BV108" s="50">
        <f ca="1">IF(BV$63&lt;=$C$17,($C$34*BV$59*$B108/$C$63)*(IF(COUNTA($D108:BU108)*(12/$C$63)&lt;=$C$9,0,1)),0)+IF(BW$63=$C$17,0,IF(BV$63=$C$17,$B108*(BV$60),0))</f>
        <v>2.3835999999999999</v>
      </c>
      <c r="BW108" s="50">
        <f ca="1">IF(BW$63&lt;=$C$17,($C$34*BW$59*$B108/$C$63)*(IF(COUNTA($D108:BV108)*(12/$C$63)&lt;=$C$9,0,1)),0)+IF(BX$63=$C$17,0,IF(BW$63=$C$17,$B108*(BW$60),0))</f>
        <v>2.3835999999999999</v>
      </c>
      <c r="BX108" s="50">
        <f ca="1">IF(BX$63&lt;=$C$17,($C$34*BX$59*$B108/$C$63)*(IF(COUNTA($D108:BW108)*(12/$C$63)&lt;=$C$9,0,1)),0)+IF(BY$63=$C$17,0,IF(BX$63=$C$17,$B108*(BX$60),0))</f>
        <v>2.3835999999999999</v>
      </c>
      <c r="BY108" s="50">
        <f ca="1">IF(BY$63&lt;=$C$17,($C$34*BY$59*$B108/$C$63)*(IF(COUNTA($D108:BX108)*(12/$C$63)&lt;=$C$9,0,1)),0)+IF(BZ$63=$C$17,0,IF(BY$63=$C$17,$B108*(BY$60),0))</f>
        <v>2.3835999999999999</v>
      </c>
      <c r="BZ108" s="50">
        <f ca="1">IF(BZ$63&lt;=$C$17,($C$34*BZ$59*$B108/$C$63)*(IF(COUNTA($D108:BY108)*(12/$C$63)&lt;=$C$9,0,1)),0)+IF(CA$63=$C$17,0,IF(BZ$63=$C$17,$B108*(BZ$60),0))</f>
        <v>2.3835999999999999</v>
      </c>
      <c r="CA108" s="50">
        <f ca="1">IF(CA$63&lt;=$C$17,($C$34*CA$59*$B108/$C$63)*(IF(COUNTA($D108:BZ108)*(12/$C$63)&lt;=$C$9,0,1)),0)+IF(CB$63=$C$17,0,IF(CA$63=$C$17,$B108*(CA$60),0))</f>
        <v>2.3835999999999999</v>
      </c>
      <c r="CB108" s="50">
        <f ca="1">IF(CB$63&lt;=$C$17,($C$34*CB$59*$B108/$C$63)*(IF(COUNTA($D108:CA108)*(12/$C$63)&lt;=$C$9,0,1)),0)+IF(CC$63=$C$17,0,IF(CB$63=$C$17,$B108*(CB$60),0))</f>
        <v>2.3835999999999999</v>
      </c>
      <c r="CC108" s="50">
        <f ca="1">IF(CC$63&lt;=$C$17,($C$34*CC$59*$B108/$C$63)*(IF(COUNTA($D108:CB108)*(12/$C$63)&lt;=$C$9,0,1)),0)+IF(CD$63=$C$17,0,IF(CC$63=$C$17,$B108*(CC$60),0))</f>
        <v>2.3835999999999999</v>
      </c>
      <c r="CD108" s="50">
        <f ca="1">IF(CD$63&lt;=$C$17,($C$34*CD$59*$B108/$C$63)*(IF(COUNTA($D108:CC108)*(12/$C$63)&lt;=$C$9,0,1)),0)+IF(CE$63=$C$17,0,IF(CD$63=$C$17,$B108*(CD$60),0))</f>
        <v>2.3835999999999999</v>
      </c>
      <c r="CE108" s="50">
        <f ca="1">IF(CE$63&lt;=$C$17,($C$34*CE$59*$B108/$C$63)*(IF(COUNTA($D108:CD108)*(12/$C$63)&lt;=$C$9,0,1)),0)+IF(CF$63=$C$17,0,IF(CE$63=$C$17,$B108*(CE$60),0))</f>
        <v>2.3835999999999999</v>
      </c>
      <c r="CF108" s="50">
        <f ca="1">IF(CF$63&lt;=$C$17,($C$34*CF$59*$B108/$C$63)*(IF(COUNTA($D108:CE108)*(12/$C$63)&lt;=$C$9,0,1)),0)+IF(CG$63=$C$17,0,IF(CF$63=$C$17,$B108*(CF$60),0))</f>
        <v>2.3835999999999999</v>
      </c>
      <c r="CG108" s="50">
        <f ca="1">IF(CG$63&lt;=$C$17,($C$34*CG$59*$B108/$C$63)*(IF(COUNTA($D108:CF108)*(12/$C$63)&lt;=$C$9,0,1)),0)+IF(CH$63=$C$17,0,IF(CG$63=$C$17,$B108*(CG$60),0))</f>
        <v>2.3835999999999999</v>
      </c>
      <c r="CH108" s="50">
        <f ca="1">IF(CH$63&lt;=$C$17,($C$34*CH$59*$B108/$C$63)*(IF(COUNTA($D108:CG108)*(12/$C$63)&lt;=$C$9,0,1)),0)+IF(CI$63=$C$17,0,IF(CH$63=$C$17,$B108*(CH$60),0))</f>
        <v>2.3835999999999999</v>
      </c>
      <c r="CI108" s="50">
        <f ca="1">IF(CI$63&lt;=$C$17,($C$34*CI$59*$B108/$C$63)*(IF(COUNTA($D108:CH108)*(12/$C$63)&lt;=$C$9,0,1)),0)+IF(CJ$63=$C$17,0,IF(CI$63=$C$17,$B108*(CI$60),0))</f>
        <v>2.3835999999999999</v>
      </c>
      <c r="CJ108" s="50">
        <f ca="1">IF(CJ$63&lt;=$C$17,($C$34*CJ$59*$B108/$C$63)*(IF(COUNTA($D108:CI108)*(12/$C$63)&lt;=$C$9,0,1)),0)+IF(CK$63=$C$17,0,IF(CJ$63=$C$17,$B108*(CJ$60),0))</f>
        <v>2.3835999999999999</v>
      </c>
      <c r="CK108" s="50">
        <f ca="1">IF(CK$63&lt;=$C$17,($C$34*CK$59*$B108/$C$63)*(IF(COUNTA($D108:CJ108)*(12/$C$63)&lt;=$C$9,0,1)),0)+IF(CL$63=$C$17,0,IF(CK$63=$C$17,$B108*(CK$60),0))</f>
        <v>2.3835999999999999</v>
      </c>
      <c r="CL108" s="50">
        <f ca="1">IF(CL$63&lt;=$C$17,($C$34*CL$59*$B108/$C$63)*(IF(COUNTA($D108:CK108)*(12/$C$63)&lt;=$C$9,0,1)),0)+IF(CM$63=$C$17,0,IF(CL$63=$C$17,$B108*(CL$60),0))</f>
        <v>2.3835999999999999</v>
      </c>
      <c r="CM108" s="50">
        <f ca="1">IF(CM$63&lt;=$C$17,($C$34*CM$59*$B108/$C$63)*(IF(COUNTA($D108:CL108)*(12/$C$63)&lt;=$C$9,0,1)),0)+IF(CN$63=$C$17,0,IF(CM$63=$C$17,$B108*(CM$60),0))</f>
        <v>2.3835999999999999</v>
      </c>
      <c r="CN108" s="50">
        <f ca="1">IF(CN$63&lt;=$C$17,($C$34*CN$59*$B108/$C$63)*(IF(COUNTA($D108:CM108)*(12/$C$63)&lt;=$C$9,0,1)),0)+IF(CO$63=$C$17,0,IF(CN$63=$C$17,$B108*(CN$60),0))</f>
        <v>2.3835999999999999</v>
      </c>
      <c r="CO108" s="50">
        <f ca="1">IF(CO$63&lt;=$C$17,($C$34*CO$59*$B108/$C$63)*(IF(COUNTA($D108:CN108)*(12/$C$63)&lt;=$C$9,0,1)),0)+IF(CP$63=$C$17,0,IF(CO$63=$C$17,$B108*(CO$60),0))</f>
        <v>2.3835999999999999</v>
      </c>
      <c r="CP108" s="50">
        <f ca="1">IF(CP$63&lt;=$C$17,($C$34*CP$59*$B108/$C$63)*(IF(COUNTA($D108:CO108)*(12/$C$63)&lt;=$C$9,0,1)),0)+IF(CQ$63=$C$17,0,IF(CP$63=$C$17,$B108*(CP$60),0))</f>
        <v>2.3835999999999999</v>
      </c>
      <c r="CQ108" s="50">
        <f ca="1">IF(CQ$63&lt;=$C$17,($C$34*CQ$59*$B108/$C$63)*(IF(COUNTA($D108:CP108)*(12/$C$63)&lt;=$C$9,0,1)),0)+IF(CR$63=$C$17,0,IF(CQ$63=$C$17,$B108*(CQ$60),0))</f>
        <v>2.3835999999999999</v>
      </c>
      <c r="CR108" s="50">
        <f ca="1">IF(CR$63&lt;=$C$17,($C$34*CR$59*$B108/$C$63)*(IF(COUNTA($D108:CQ108)*(12/$C$63)&lt;=$C$9,0,1)),0)+IF(CS$63=$C$17,0,IF(CR$63=$C$17,$B108*(CR$60),0))</f>
        <v>2.3835999999999999</v>
      </c>
      <c r="CS108" s="50">
        <f ca="1">IF(CS$63&lt;=$C$17,($C$34*CS$59*$B108/$C$63)*(IF(COUNTA($D108:CR108)*(12/$C$63)&lt;=$C$9,0,1)),0)+IF(CT$63=$C$17,0,IF(CS$63=$C$17,$B108*(CS$60),0))</f>
        <v>2.3835999999999999</v>
      </c>
      <c r="CT108" s="50">
        <f ca="1">IF(CT$63&lt;=$C$17,($C$34*CT$59*$B108/$C$63)*(IF(COUNTA($D108:CS108)*(12/$C$63)&lt;=$C$9,0,1)),0)+IF(CU$63=$C$17,0,IF(CT$63=$C$17,$B108*(CT$60),0))</f>
        <v>2.3835999999999999</v>
      </c>
      <c r="CU108" s="50">
        <f ca="1">IF(CU$63&lt;=$C$17,($C$34*CU$59*$B108/$C$63)*(IF(COUNTA($D108:CT108)*(12/$C$63)&lt;=$C$9,0,1)),0)+IF(CV$63=$C$17,0,IF(CU$63=$C$17,$B108*(CU$60),0))</f>
        <v>2.3835999999999999</v>
      </c>
      <c r="CV108" s="50">
        <f ca="1">IF(CV$63&lt;=$C$17,($C$34*CV$59*$B108/$C$63)*(IF(COUNTA($D108:CU108)*(12/$C$63)&lt;=$C$9,0,1)),0)+IF(CW$63=$C$17,0,IF(CV$63=$C$17,$B108*(CV$60),0))</f>
        <v>2.3835999999999999</v>
      </c>
      <c r="CW108" s="50">
        <f ca="1">IF(CW$63&lt;=$C$17,($C$34*CW$59*$B108/$C$63)*(IF(COUNTA($D108:CV108)*(12/$C$63)&lt;=$C$9,0,1)),0)+IF(CX$63=$C$17,0,IF(CW$63=$C$17,$B108*(CW$60),0))</f>
        <v>2.3835999999999999</v>
      </c>
      <c r="CX108" s="50">
        <f ca="1">IF(CX$63&lt;=$C$17,($C$34*CX$59*$B108/$C$63)*(IF(COUNTA($D108:CW108)*(12/$C$63)&lt;=$C$9,0,1)),0)+IF(CY$63=$C$17,0,IF(CX$63=$C$17,$B108*(CX$60),0))</f>
        <v>2.3835999999999999</v>
      </c>
      <c r="CY108" s="50">
        <f ca="1">IF(CY$63&lt;=$C$17,($C$34*CY$59*$B108/$C$63)*(IF(COUNTA($D108:CX108)*(12/$C$63)&lt;=$C$9,0,1)),0)+IF(CZ$63=$C$17,0,IF(CY$63=$C$17,$B108*(CY$60),0))</f>
        <v>2.3835999999999999</v>
      </c>
      <c r="CZ108" s="50">
        <f ca="1">IF(CZ$63&lt;=$C$17,($C$34*CZ$59*$B108/$C$63)*(IF(COUNTA($D108:CY108)*(12/$C$63)&lt;=$C$9,0,1)),0)+IF(DA$63=$C$17,0,IF(CZ$63=$C$17,$B108*(CZ$60),0))</f>
        <v>2.3835999999999999</v>
      </c>
      <c r="DA108" s="50">
        <f ca="1">IF(DA$63&lt;=$C$17,($C$34*DA$59*$B108/$C$63)*(IF(COUNTA($D108:CZ108)*(12/$C$63)&lt;=$C$9,0,1)),0)+IF(DB$63=$C$17,0,IF(DA$63=$C$17,$B108*(DA$60),0))</f>
        <v>2.3835999999999999</v>
      </c>
      <c r="DB108" s="50">
        <f ca="1">IF(DB$63&lt;=$C$17,($C$34*DB$59*$B108/$C$63)*(IF(COUNTA($D108:DA108)*(12/$C$63)&lt;=$C$9,0,1)),0)+IF(DC$63=$C$17,0,IF(DB$63=$C$17,$B108*(DB$60),0))</f>
        <v>2.3835999999999999</v>
      </c>
      <c r="DC108" s="50">
        <f ca="1">IF(DC$63&lt;=$C$17,($C$34*DC$59*$B108/$C$63)*(IF(COUNTA($D108:DB108)*(12/$C$63)&lt;=$C$9,0,1)),0)+IF(DD$63=$C$17,0,IF(DC$63=$C$17,$B108*(DC$60),0))</f>
        <v>2.3835999999999999</v>
      </c>
      <c r="DD108" s="50">
        <f ca="1">IF(DD$63&lt;=$C$17,($C$34*DD$59*$B108/$C$63)*(IF(COUNTA($D108:DC108)*(12/$C$63)&lt;=$C$9,0,1)),0)+IF(DE$63=$C$17,0,IF(DD$63=$C$17,$B108*(DD$60),0))</f>
        <v>2.3835999999999999</v>
      </c>
      <c r="DE108" s="50">
        <f ca="1">IF(DE$63&lt;=$C$17,($C$34*DE$59*$B108/$C$63)*(IF(COUNTA($D108:DD108)*(12/$C$63)&lt;=$C$9,0,1)),0)+IF(DF$63=$C$17,0,IF(DE$63=$C$17,$B108*(DE$60),0))</f>
        <v>2.3835999999999999</v>
      </c>
      <c r="DF108" s="50">
        <f ca="1">IF(DF$63&lt;=$C$17,($C$34*DF$59*$B108/$C$63)*(IF(COUNTA($D108:DE108)*(12/$C$63)&lt;=$C$9,0,1)),0)+IF(DG$63=$C$17,0,IF(DF$63=$C$17,$B108*(DF$60),0))</f>
        <v>2.3835999999999999</v>
      </c>
      <c r="DG108" s="50">
        <f ca="1">IF(DG$63&lt;=$C$17,($C$34*DG$59*$B108/$C$63)*(IF(COUNTA($D108:DF108)*(12/$C$63)&lt;=$C$9,0,1)),0)+IF(DH$63=$C$17,0,IF(DG$63=$C$17,$B108*(DG$60),0))</f>
        <v>2.3835999999999999</v>
      </c>
      <c r="DH108" s="50">
        <f ca="1">IF(DH$63&lt;=$C$17,($C$34*DH$59*$B108/$C$63)*(IF(COUNTA($D108:DG108)*(12/$C$63)&lt;=$C$9,0,1)),0)+IF(DI$63=$C$17,0,IF(DH$63=$C$17,$B108*(DH$60),0))</f>
        <v>2.3835999999999999</v>
      </c>
      <c r="DI108" s="50">
        <f ca="1">IF(DI$63&lt;=$C$17,($C$34*DI$59*$B108/$C$63)*(IF(COUNTA($D108:DH108)*(12/$C$63)&lt;=$C$9,0,1)),0)+IF(DJ$63=$C$17,0,IF(DI$63=$C$17,$B108*(DI$60),0))</f>
        <v>2.3835999999999999</v>
      </c>
      <c r="DJ108" s="50">
        <f ca="1">IF(DJ$63&lt;=$C$17,($C$34*DJ$59*$B108/$C$63)*(IF(COUNTA($D108:DI108)*(12/$C$63)&lt;=$C$9,0,1)),0)+IF(DK$63=$C$17,0,IF(DJ$63=$C$17,$B108*(DJ$60),0))</f>
        <v>2.3835999999999999</v>
      </c>
      <c r="DK108" s="50">
        <f ca="1">IF(DK$63&lt;=$C$17,($C$34*DK$59*$B108/$C$63)*(IF(COUNTA($D108:DJ108)*(12/$C$63)&lt;=$C$9,0,1)),0)+IF(DL$63=$C$17,0,IF(DK$63=$C$17,$B108*(DK$60),0))</f>
        <v>2.3835999999999999</v>
      </c>
      <c r="DL108" s="50">
        <f ca="1">IF(DL$63&lt;=$C$17,($C$34*DL$59*$B108/$C$63)*(IF(COUNTA($D108:DK108)*(12/$C$63)&lt;=$C$9,0,1)),0)+IF(DM$63=$C$17,0,IF(DL$63=$C$17,$B108*(DL$60),0))</f>
        <v>2.3835999999999999</v>
      </c>
      <c r="DM108" s="50">
        <f ca="1">IF(DM$63&lt;=$C$17,($C$34*DM$59*$B108/$C$63)*(IF(COUNTA($D108:DL108)*(12/$C$63)&lt;=$C$9,0,1)),0)+IF(DN$63=$C$17,0,IF(DM$63=$C$17,$B108*(DM$60),0))</f>
        <v>2.3835999999999999</v>
      </c>
      <c r="DN108" s="50">
        <f ca="1">IF(DN$63&lt;=$C$17,($C$34*DN$59*$B108/$C$63)*(IF(COUNTA($D108:DM108)*(12/$C$63)&lt;=$C$9,0,1)),0)+IF(DO$63=$C$17,0,IF(DN$63=$C$17,$B108*(DN$60),0))</f>
        <v>2.3835999999999999</v>
      </c>
      <c r="DO108" s="50">
        <f ca="1">IF(DO$63&lt;=$C$17,($C$34*DO$59*$B108/$C$63)*(IF(COUNTA($D108:DN108)*(12/$C$63)&lt;=$C$9,0,1)),0)+IF(DP$63=$C$17,0,IF(DO$63=$C$17,$B108*(DO$60),0))</f>
        <v>2.3835999999999999</v>
      </c>
      <c r="DP108" s="50">
        <f ca="1">IF(DP$63&lt;=$C$17,($C$34*DP$59*$B108/$C$63)*(IF(COUNTA($D108:DO108)*(12/$C$63)&lt;=$C$9,0,1)),0)+IF(DQ$63=$C$17,0,IF(DP$63=$C$17,$B108*(DP$60),0))</f>
        <v>2.3835999999999999</v>
      </c>
      <c r="DQ108" s="50">
        <f ca="1">IF(DQ$63&lt;=$C$17,($C$34*DQ$59*$B108/$C$63)*(IF(COUNTA($D108:DP108)*(12/$C$63)&lt;=$C$9,0,1)),0)+IF(DR$63=$C$17,0,IF(DQ$63=$C$17,$B108*(DQ$60),0))</f>
        <v>2.3835999999999999</v>
      </c>
      <c r="DR108" s="50">
        <f ca="1">IF(DR$63&lt;=$C$17,($C$34*DR$59*$B108/$C$63)*(IF(COUNTA($D108:DQ108)*(12/$C$63)&lt;=$C$9,0,1)),0)+IF(DS$63=$C$17,0,IF(DR$63=$C$17,$B108*(DR$60),0))</f>
        <v>2.3835999999999999</v>
      </c>
      <c r="DS108" s="50">
        <f ca="1">IF(DS$63&lt;=$C$17,($C$34*DS$59*$B108/$C$63)*(IF(COUNTA($D108:DR108)*(12/$C$63)&lt;=$C$9,0,1)),0)+IF(DT$63=$C$17,0,IF(DS$63=$C$17,$B108*(DS$60),0))</f>
        <v>2.3835999999999999</v>
      </c>
      <c r="DT108" s="50">
        <f ca="1">IF(DT$63&lt;=$C$17,($C$34*DT$59*$B108/$C$63)*(IF(COUNTA($D108:DS108)*(12/$C$63)&lt;=$C$9,0,1)),0)+IF(DU$63=$C$17,0,IF(DT$63=$C$17,$B108*(DT$60),0))</f>
        <v>598.87954772205046</v>
      </c>
      <c r="DU108" s="50">
        <f>IF(DU$63&lt;=$C$17,($C$34*DU$59*$B108/$C$63)*(IF(COUNTA($D108:DT108)*(12/$C$63)&lt;=$C$9,0,1)),0)+IF(DV$63=$C$17,0,IF(DU$63=$C$17,$B108*(DU$60),0))</f>
        <v>0</v>
      </c>
      <c r="DV108" s="50">
        <f>IF(DV$63&lt;=$C$17,($C$34*DV$59*$B108/$C$63)*(IF(COUNTA($D108:DU108)*(12/$C$63)&lt;=$C$9,0,1)),0)+IF(DW$63=$C$17,0,IF(DV$63=$C$17,$B108*(DV$60),0))</f>
        <v>0</v>
      </c>
      <c r="DW108" s="50">
        <f>IF(DW$63&lt;=$C$17,($C$34*DW$59*$B108/$C$63)*(IF(COUNTA($D108:DV108)*(12/$C$63)&lt;=$C$9,0,1)),0)+IF(DX$63=$C$17,0,IF(DW$63=$C$17,$B108*(DW$60),0))</f>
        <v>0</v>
      </c>
      <c r="DX108" s="50">
        <f>IF(DX$63&lt;=$C$17,($C$34*DX$59*$B108/$C$63)*(IF(COUNTA($D108:DW108)*(12/$C$63)&lt;=$C$9,0,1)),0)+IF(DY$63=$C$17,0,IF(DX$63=$C$17,$B108*(DX$60),0))</f>
        <v>0</v>
      </c>
      <c r="DY108" s="50">
        <f>IF(DY$63&lt;=$C$17,($C$34*DY$59*$B108/$C$63)*(IF(COUNTA($D108:DX108)*(12/$C$63)&lt;=$C$9,0,1)),0)+IF(DZ$63=$C$17,0,IF(DY$63=$C$17,$B108*(DY$60),0))</f>
        <v>0</v>
      </c>
      <c r="DZ108" s="50">
        <f>IF(DZ$63&lt;=$C$17,($C$34*DZ$59*$B108/$C$63)*(IF(COUNTA($D108:DY108)*(12/$C$63)&lt;=$C$9,0,1)),0)+IF(EA$63=$C$17,0,IF(DZ$63=$C$17,$B108*(DZ$60),0))</f>
        <v>0</v>
      </c>
      <c r="EA108" s="50">
        <f>IF(EA$63&lt;=$C$17,($C$34*EA$59*$B108/$C$63)*(IF(COUNTA($D108:DZ108)*(12/$C$63)&lt;=$C$9,0,1)),0)+IF(EB$63=$C$17,0,IF(EA$63=$C$17,$B108*(EA$60),0))</f>
        <v>0</v>
      </c>
      <c r="EB108" s="50">
        <f>IF(EB$63&lt;=$C$17,($C$34*EB$59*$B108/$C$63)*(IF(COUNTA($D108:EA108)*(12/$C$63)&lt;=$C$9,0,1)),0)+IF(EC$63=$C$17,0,IF(EB$63=$C$17,$B108*(EB$60),0))</f>
        <v>0</v>
      </c>
      <c r="EC108" s="50">
        <f>IF(EC$63&lt;=$C$17,($C$34*EC$59*$B108/$C$63)*(IF(COUNTA($D108:EB108)*(12/$C$63)&lt;=$C$9,0,1)),0)+IF(ED$63=$C$17,0,IF(EC$63=$C$17,$B108*(EC$60),0))</f>
        <v>0</v>
      </c>
      <c r="ED108" s="50">
        <f>IF(ED$63&lt;=$C$17,($C$34*ED$59*$B108/$C$63)*(IF(COUNTA($D108:EC108)*(12/$C$63)&lt;=$C$9,0,1)),0)+IF(EE$63=$C$17,0,IF(ED$63=$C$17,$B108*(ED$60),0))</f>
        <v>0</v>
      </c>
      <c r="EE108" s="50">
        <f>IF(EE$63&lt;=$C$17,($C$34*EE$59*$B108/$C$63)*(IF(COUNTA($D108:ED108)*(12/$C$63)&lt;=$C$9,0,1)),0)+IF(EF$63=$C$17,0,IF(EE$63=$C$17,$B108*(EE$60),0))</f>
        <v>0</v>
      </c>
      <c r="EF108" s="50">
        <f>IF(EF$63&lt;=$C$17,($C$34*EF$59*$B108/$C$63)*(IF(COUNTA($D108:EE108)*(12/$C$63)&lt;=$C$9,0,1)),0)+IF(EG$63=$C$17,0,IF(EF$63=$C$17,$B108*(EF$60),0))</f>
        <v>0</v>
      </c>
      <c r="EG108" s="50">
        <f>IF(EG$63&lt;=$C$17,($C$34*EG$59*$B108/$C$63)*(IF(COUNTA($D108:EF108)*(12/$C$63)&lt;=$C$9,0,1)),0)+IF(EH$63=$C$17,0,IF(EG$63=$C$17,$B108*(EG$60),0))</f>
        <v>0</v>
      </c>
      <c r="EH108" s="50">
        <f>IF(EH$63&lt;=$C$17,($C$34*EH$59*$B108/$C$63)*(IF(COUNTA($D108:EG108)*(12/$C$63)&lt;=$C$9,0,1)),0)+IF(EI$63=$C$17,0,IF(EH$63=$C$17,$B108*(EH$60),0))</f>
        <v>0</v>
      </c>
      <c r="EI108" s="50">
        <f>IF(EI$63&lt;=$C$17,($C$34*EI$59*$B108/$C$63)*(IF(COUNTA($D108:EH108)*(12/$C$63)&lt;=$C$9,0,1)),0)+IF(EJ$63=$C$17,0,IF(EI$63=$C$17,$B108*(EI$60),0))</f>
        <v>0</v>
      </c>
      <c r="EJ108" s="50">
        <f>IF(EJ$63&lt;=$C$17,($C$34*EJ$59*$B108/$C$63)*(IF(COUNTA($D108:EI108)*(12/$C$63)&lt;=$C$9,0,1)),0)+IF(EK$63=$C$17,0,IF(EJ$63=$C$17,$B108*(EJ$60),0))</f>
        <v>0</v>
      </c>
      <c r="EK108" s="50">
        <f>IF(EK$63&lt;=$C$17,($C$34*EK$59*$B108/$C$63)*(IF(COUNTA($D108:EJ108)*(12/$C$63)&lt;=$C$9,0,1)),0)+IF(EL$63=$C$17,0,IF(EK$63=$C$17,$B108*(EK$60),0))</f>
        <v>0</v>
      </c>
      <c r="EL108" s="50">
        <f>IF(EL$63&lt;=$C$17,($C$34*EL$59*$B108/$C$63)*(IF(COUNTA($D108:EK108)*(12/$C$63)&lt;=$C$9,0,1)),0)+IF(EM$63=$C$17,0,IF(EL$63=$C$17,$B108*(EL$60),0))</f>
        <v>0</v>
      </c>
      <c r="EM108" s="50">
        <f>IF(EM$63&lt;=$C$17,($C$34*EM$59*$B108/$C$63)*(IF(COUNTA($D108:EL108)*(12/$C$63)&lt;=$C$9,0,1)),0)+IF(EN$63=$C$17,0,IF(EM$63=$C$17,$B108*(EM$60),0))</f>
        <v>0</v>
      </c>
      <c r="EN108" s="50">
        <f>IF(EN$63&lt;=$C$17,($C$34*EN$59*$B108/$C$63)*(IF(COUNTA($D108:EM108)*(12/$C$63)&lt;=$C$9,0,1)),0)+IF(EO$63=$C$17,0,IF(EN$63=$C$17,$B108*(EN$60),0))</f>
        <v>0</v>
      </c>
      <c r="EO108" s="50">
        <f>IF(EO$63&lt;=$C$17,($C$34*EO$59*$B108/$C$63)*(IF(COUNTA($D108:EN108)*(12/$C$63)&lt;=$C$9,0,1)),0)+IF(EP$63=$C$17,0,IF(EO$63=$C$17,$B108*(EO$60),0))</f>
        <v>0</v>
      </c>
      <c r="EP108" s="50">
        <f>IF(EP$63&lt;=$C$17,($C$34*EP$59*$B108/$C$63)*(IF(COUNTA($D108:EO108)*(12/$C$63)&lt;=$C$9,0,1)),0)+IF(EQ$63=$C$17,0,IF(EP$63=$C$17,$B108*(EP$60),0))</f>
        <v>0</v>
      </c>
      <c r="EQ108" s="50">
        <f>IF(EQ$63&lt;=$C$17,($C$34*EQ$59*$B108/$C$63)*(IF(COUNTA($D108:EP108)*(12/$C$63)&lt;=$C$9,0,1)),0)+IF(ER$63=$C$17,0,IF(EQ$63=$C$17,$B108*(EQ$60),0))</f>
        <v>0</v>
      </c>
      <c r="ER108" s="50">
        <f>IF(ER$63&lt;=$C$17,($C$34*ER$59*$B108/$C$63)*(IF(COUNTA($D108:EQ108)*(12/$C$63)&lt;=$C$9,0,1)),0)+IF(ES$63=$C$17,0,IF(ER$63=$C$17,$B108*(ER$60),0))</f>
        <v>0</v>
      </c>
      <c r="ES108" s="50">
        <f>IF(ES$63&lt;=$C$17,($C$34*ES$59*$B108/$C$63)*(IF(COUNTA($D108:ER108)*(12/$C$63)&lt;=$C$9,0,1)),0)+IF(ET$63=$C$17,0,IF(ES$63=$C$17,$B108*(ES$60),0))</f>
        <v>0</v>
      </c>
      <c r="ET108" s="50">
        <f>IF(ET$63&lt;=$C$17,($C$34*ET$59*$B108/$C$63)*(IF(COUNTA($D108:ES108)*(12/$C$63)&lt;=$C$9,0,1)),0)+IF(EU$63=$C$17,0,IF(ET$63=$C$17,$B108*(ET$60),0))</f>
        <v>0</v>
      </c>
      <c r="EU108" s="50">
        <f>IF(EU$63&lt;=$C$17,($C$34*EU$59*$B108/$C$63)*(IF(COUNTA($D108:ET108)*(12/$C$63)&lt;=$C$9,0,1)),0)+IF(EV$63=$C$17,0,IF(EU$63=$C$17,$B108*(EU$60),0))</f>
        <v>0</v>
      </c>
      <c r="EV108" s="50">
        <f>IF(EV$63&lt;=$C$17,($C$34*EV$59*$B108/$C$63)*(IF(COUNTA($D108:EU108)*(12/$C$63)&lt;=$C$9,0,1)),0)+IF(EW$63=$C$17,0,IF(EV$63=$C$17,$B108*(EV$60),0))</f>
        <v>0</v>
      </c>
      <c r="EW108" s="50">
        <f>IF(EW$63&lt;=$C$17,($C$34*EW$59*$B108/$C$63)*(IF(COUNTA($D108:EV108)*(12/$C$63)&lt;=$C$9,0,1)),0)+IF(EX$63=$C$17,0,IF(EW$63=$C$17,$B108*(EW$60),0))</f>
        <v>0</v>
      </c>
      <c r="EX108" s="50">
        <f>IF(EX$63&lt;=$C$17,($C$34*EX$59*$B108/$C$63)*(IF(COUNTA($D108:EW108)*(12/$C$63)&lt;=$C$9,0,1)),0)+IF(EY$63=$C$17,0,IF(EX$63=$C$17,$B108*(EX$60),0))</f>
        <v>0</v>
      </c>
      <c r="EY108" s="50">
        <f>IF(EY$63&lt;=$C$17,($C$34*EY$59*$B108/$C$63)*(IF(COUNTA($D108:EX108)*(12/$C$63)&lt;=$C$9,0,1)),0)+IF(EZ$63=$C$17,0,IF(EY$63=$C$17,$B108*(EY$60),0))</f>
        <v>0</v>
      </c>
      <c r="EZ108" s="50">
        <f>IF(EZ$63&lt;=$C$17,($C$34*EZ$59*$B108/$C$63)*(IF(COUNTA($D108:EY108)*(12/$C$63)&lt;=$C$9,0,1)),0)+IF(FA$63=$C$17,0,IF(EZ$63=$C$17,$B108*(EZ$60),0))</f>
        <v>0</v>
      </c>
      <c r="FA108" s="50">
        <f>IF(FA$63&lt;=$C$17,($C$34*FA$59*$B108/$C$63)*(IF(COUNTA($D108:EZ108)*(12/$C$63)&lt;=$C$9,0,1)),0)+IF(FB$63=$C$17,0,IF(FA$63=$C$17,$B108*(FA$60),0))</f>
        <v>0</v>
      </c>
      <c r="FB108" s="50">
        <f>IF(FB$63&lt;=$C$17,($C$34*FB$59*$B108/$C$63)*(IF(COUNTA($D108:FA108)*(12/$C$63)&lt;=$C$9,0,1)),0)+IF(FC$63=$C$17,0,IF(FB$63=$C$17,$B108*(FB$60),0))</f>
        <v>0</v>
      </c>
      <c r="FC108" s="50">
        <f>IF(FC$63&lt;=$C$17,($C$34*FC$59*$B108/$C$63)*(IF(COUNTA($D108:FB108)*(12/$C$63)&lt;=$C$9,0,1)),0)+IF(FD$63=$C$17,0,IF(FC$63=$C$17,$B108*(FC$60),0))</f>
        <v>0</v>
      </c>
      <c r="FD108" s="50">
        <f>IF(FD$63&lt;=$C$17,($C$34*FD$59*$B108/$C$63)*(IF(COUNTA($D108:FC108)*(12/$C$63)&lt;=$C$9,0,1)),0)+IF(FE$63=$C$17,0,IF(FD$63=$C$17,$B108*(FD$60),0))</f>
        <v>0</v>
      </c>
      <c r="FE108" s="50">
        <f>IF(FE$63&lt;=$C$17,($C$34*FE$59*$B108/$C$63)*(IF(COUNTA($D108:FD108)*(12/$C$63)&lt;=$C$9,0,1)),0)+IF(FF$63=$C$17,0,IF(FE$63=$C$17,$B108*(FE$60),0))</f>
        <v>0</v>
      </c>
      <c r="FF108" s="50">
        <f>IF(FF$63&lt;=$C$17,($C$34*FF$59*$B108/$C$63)*(IF(COUNTA($D108:FE108)*(12/$C$63)&lt;=$C$9,0,1)),0)+IF(FG$63=$C$17,0,IF(FF$63=$C$17,$B108*(FF$60),0))</f>
        <v>0</v>
      </c>
      <c r="FG108" s="50">
        <f>IF(FG$63&lt;=$C$17,($C$34*FG$59*$B108/$C$63)*(IF(COUNTA($D108:FF108)*(12/$C$63)&lt;=$C$9,0,1)),0)+IF(FH$63=$C$17,0,IF(FG$63=$C$17,$B108*(FG$60),0))</f>
        <v>0</v>
      </c>
      <c r="FH108" s="50">
        <f>IF(FH$63&lt;=$C$17,($C$34*FH$59*$B108/$C$63)*(IF(COUNTA($D108:FG108)*(12/$C$63)&lt;=$C$9,0,1)),0)+IF(FI$63=$C$17,0,IF(FH$63=$C$17,$B108*(FH$60),0))</f>
        <v>0</v>
      </c>
      <c r="FI108" s="50">
        <f>IF(FI$63&lt;=$C$17,($C$34*FI$59*$B108/$C$63)*(IF(COUNTA($D108:FH108)*(12/$C$63)&lt;=$C$9,0,1)),0)+IF(FJ$63=$C$17,0,IF(FI$63=$C$17,$B108*(FI$60),0))</f>
        <v>0</v>
      </c>
      <c r="FJ108" s="50">
        <f>IF(FJ$63&lt;=$C$17,($C$34*FJ$59*$B108/$C$63)*(IF(COUNTA($D108:FI108)*(12/$C$63)&lt;=$C$9,0,1)),0)+IF(FK$63=$C$17,0,IF(FJ$63=$C$17,$B108*(FJ$60),0))</f>
        <v>0</v>
      </c>
      <c r="FK108" s="50">
        <f>IF(FK$63&lt;=$C$17,($C$34*FK$59*$B108/$C$63)*(IF(COUNTA($D108:FJ108)*(12/$C$63)&lt;=$C$9,0,1)),0)+IF(FL$63=$C$17,0,IF(FK$63=$C$17,$B108*(FK$60),0))</f>
        <v>0</v>
      </c>
      <c r="FL108" s="50">
        <f>IF(FL$63&lt;=$C$17,($C$34*FL$59*$B108/$C$63)*(IF(COUNTA($D108:FK108)*(12/$C$63)&lt;=$C$9,0,1)),0)+IF(FM$63=$C$17,0,IF(FL$63=$C$17,$B108*(FL$60),0))</f>
        <v>0</v>
      </c>
      <c r="FM108" s="50">
        <f>IF(FM$63&lt;=$C$17,($C$34*FM$59*$B108/$C$63)*(IF(COUNTA($D108:FL108)*(12/$C$63)&lt;=$C$9,0,1)),0)+IF(FN$63=$C$17,0,IF(FM$63=$C$17,$B108*(FM$60),0))</f>
        <v>0</v>
      </c>
      <c r="FN108" s="50">
        <f>IF(FN$63&lt;=$C$17,($C$34*FN$59*$B108/$C$63)*(IF(COUNTA($D108:FM108)*(12/$C$63)&lt;=$C$9,0,1)),0)+IF(FO$63=$C$17,0,IF(FN$63=$C$17,$B108*(FN$60),0))</f>
        <v>0</v>
      </c>
      <c r="FO108" s="50">
        <f>IF(FO$63&lt;=$C$17,($C$34*FO$59*$B108/$C$63)*(IF(COUNTA($D108:FN108)*(12/$C$63)&lt;=$C$9,0,1)),0)+IF(FP$63=$C$17,0,IF(FO$63=$C$17,$B108*(FO$60),0))</f>
        <v>0</v>
      </c>
      <c r="FP108" s="50">
        <f>IF(FP$63&lt;=$C$17,($C$34*FP$59*$B108/$C$63)*(IF(COUNTA($D108:FO108)*(12/$C$63)&lt;=$C$9,0,1)),0)+IF(FQ$63=$C$17,0,IF(FP$63=$C$17,$B108*(FP$60),0))</f>
        <v>0</v>
      </c>
      <c r="FQ108" s="50">
        <f>IF(FQ$63&lt;=$C$17,($C$34*FQ$59*$B108/$C$63)*(IF(COUNTA($D108:FP108)*(12/$C$63)&lt;=$C$9,0,1)),0)+IF(FR$63=$C$17,0,IF(FQ$63=$C$17,$B108*(FQ$60),0))</f>
        <v>0</v>
      </c>
      <c r="FR108" s="50">
        <f>IF(FR$63&lt;=$C$17,($C$34*FR$59*$B108/$C$63)*(IF(COUNTA($D108:FQ108)*(12/$C$63)&lt;=$C$9,0,1)),0)+IF(FS$63=$C$17,0,IF(FR$63=$C$17,$B108*(FR$60),0))</f>
        <v>0</v>
      </c>
      <c r="FS108" s="50">
        <f>IF(FS$63&lt;=$C$17,($C$34*FS$59*$B108/$C$63)*(IF(COUNTA($D108:FR108)*(12/$C$63)&lt;=$C$9,0,1)),0)+IF(FT$63=$C$17,0,IF(FS$63=$C$17,$B108*(FS$60),0))</f>
        <v>0</v>
      </c>
      <c r="FT108" s="50">
        <f>IF(FT$63&lt;=$C$17,($C$34*FT$59*$B108/$C$63)*(IF(COUNTA($D108:FS108)*(12/$C$63)&lt;=$C$9,0,1)),0)+IF(FU$63=$C$17,0,IF(FT$63=$C$17,$B108*(FT$60),0))</f>
        <v>0</v>
      </c>
      <c r="FU108" s="50">
        <f>IF(FU$63&lt;=$C$17,($C$34*FU$59*$B108/$C$63)*(IF(COUNTA($D108:FT108)*(12/$C$63)&lt;=$C$9,0,1)),0)+IF(FV$63=$C$17,0,IF(FU$63=$C$17,$B108*(FU$60),0))</f>
        <v>0</v>
      </c>
      <c r="FV108" s="50">
        <f>IF(FV$63&lt;=$C$17,($C$34*FV$59*$B108/$C$63)*(IF(COUNTA($D108:FU108)*(12/$C$63)&lt;=$C$9,0,1)),0)+IF(FW$63=$C$17,0,IF(FV$63=$C$17,$B108*(FV$60),0))</f>
        <v>0</v>
      </c>
      <c r="FW108" s="50">
        <f>IF(FW$63&lt;=$C$17,($C$34*FW$59*$B108/$C$63)*(IF(COUNTA($D108:FV108)*(12/$C$63)&lt;=$C$9,0,1)),0)+IF(FX$63=$C$17,0,IF(FW$63=$C$17,$B108*(FW$60),0))</f>
        <v>0</v>
      </c>
      <c r="FX108" s="50">
        <f>IF(FX$63&lt;=$C$17,($C$34*FX$59*$B108/$C$63)*(IF(COUNTA($D108:FW108)*(12/$C$63)&lt;=$C$9,0,1)),0)+IF(FY$63=$C$17,0,IF(FX$63=$C$17,$B108*(FX$60),0))</f>
        <v>0</v>
      </c>
      <c r="FY108" s="50">
        <f>IF(FY$63&lt;=$C$17,($C$34*FY$59*$B108/$C$63)*(IF(COUNTA($D108:FX108)*(12/$C$63)&lt;=$C$9,0,1)),0)+IF(FZ$63=$C$17,0,IF(FY$63=$C$17,$B108*(FY$60),0))</f>
        <v>0</v>
      </c>
      <c r="FZ108" s="50">
        <f>IF(FZ$63&lt;=$C$17,($C$34*FZ$59*$B108/$C$63)*(IF(COUNTA($D108:FY108)*(12/$C$63)&lt;=$C$9,0,1)),0)+IF(GA$63=$C$17,0,IF(FZ$63=$C$17,$B108*(FZ$60),0))</f>
        <v>0</v>
      </c>
      <c r="GA108" s="50">
        <f>IF(GA$63&lt;=$C$17,($C$34*GA$59*$B108/$C$63)*(IF(COUNTA($D108:FZ108)*(12/$C$63)&lt;=$C$9,0,1)),0)+IF(GB$63=$C$17,0,IF(GA$63=$C$17,$B108*(GA$60),0))</f>
        <v>0</v>
      </c>
      <c r="GB108" s="50">
        <f>IF(GB$63&lt;=$C$17,($C$34*GB$59*$B108/$C$63)*(IF(COUNTA($D108:GA108)*(12/$C$63)&lt;=$C$9,0,1)),0)+IF(GC$63=$C$17,0,IF(GB$63=$C$17,$B108*(GB$60),0))</f>
        <v>0</v>
      </c>
      <c r="GC108" s="50">
        <f>IF(GC$63&lt;=$C$17,($C$34*GC$59*$B108/$C$63)*(IF(COUNTA($D108:GB108)*(12/$C$63)&lt;=$C$9,0,1)),0)+IF(GD$63=$C$17,0,IF(GC$63=$C$17,$B108*(GC$60),0))</f>
        <v>0</v>
      </c>
      <c r="GD108" s="50">
        <f>IF(GD$63&lt;=$C$17,($C$34*GD$59*$B108/$C$63)*(IF(COUNTA($D108:GC108)*(12/$C$63)&lt;=$C$9,0,1)),0)+IF(GE$63=$C$17,0,IF(GD$63=$C$17,$B108*(GD$60),0))</f>
        <v>0</v>
      </c>
      <c r="GE108" s="50">
        <f>IF(GE$63&lt;=$C$17,($C$34*GE$59*$B108/$C$63)*(IF(COUNTA($D108:GD108)*(12/$C$63)&lt;=$C$9,0,1)),0)+IF(GF$63=$C$17,0,IF(GE$63=$C$17,$B108*(GE$60),0))</f>
        <v>0</v>
      </c>
      <c r="GF108" s="50">
        <f>IF(GF$63&lt;=$C$17,($C$34*GF$59*$B108/$C$63)*(IF(COUNTA($D108:GE108)*(12/$C$63)&lt;=$C$9,0,1)),0)+IF(GG$63=$C$17,0,IF(GF$63=$C$17,$B108*(GF$60),0))</f>
        <v>0</v>
      </c>
      <c r="GG108" s="50">
        <f>IF(GG$63&lt;=$C$17,($C$34*GG$59*$B108/$C$63)*(IF(COUNTA($D108:GF108)*(12/$C$63)&lt;=$C$9,0,1)),0)+IF(GH$63=$C$17,0,IF(GG$63=$C$17,$B108*(GG$60),0))</f>
        <v>0</v>
      </c>
      <c r="GH108" s="50">
        <f>IF(GH$63&lt;=$C$17,($C$34*GH$59*$B108/$C$63)*(IF(COUNTA($D108:GG108)*(12/$C$63)&lt;=$C$9,0,1)),0)+IF(GI$63=$C$17,0,IF(GH$63=$C$17,$B108*(GH$60),0))</f>
        <v>0</v>
      </c>
      <c r="GI108" s="50">
        <f>IF(GI$63&lt;=$C$17,($C$34*GI$59*$B108/$C$63)*(IF(COUNTA($D108:GH108)*(12/$C$63)&lt;=$C$9,0,1)),0)+IF(GJ$63=$C$17,0,IF(GI$63=$C$17,$B108*(GI$60),0))</f>
        <v>0</v>
      </c>
      <c r="GJ108" s="50">
        <f>IF(GJ$63&lt;=$C$17,($C$34*GJ$59*$B108/$C$63)*(IF(COUNTA($D108:GI108)*(12/$C$63)&lt;=$C$9,0,1)),0)+IF(GK$63=$C$17,0,IF(GJ$63=$C$17,$B108*(GJ$60),0))</f>
        <v>0</v>
      </c>
      <c r="GK108" s="50">
        <f>IF(GK$63&lt;=$C$17,($C$34*GK$59*$B108/$C$63)*(IF(COUNTA($D108:GJ108)*(12/$C$63)&lt;=$C$9,0,1)),0)+IF(GL$63=$C$17,0,IF(GK$63=$C$17,$B108*(GK$60),0))</f>
        <v>0</v>
      </c>
      <c r="GL108" s="50">
        <f>IF(GL$63&lt;=$C$17,($C$34*GL$59*$B108/$C$63)*(IF(COUNTA($D108:GK108)*(12/$C$63)&lt;=$C$9,0,1)),0)+IF(GM$63=$C$17,0,IF(GL$63=$C$17,$B108*(GL$60),0))</f>
        <v>0</v>
      </c>
      <c r="GM108" s="50">
        <f>IF(GM$63&lt;=$C$17,($C$34*GM$59*$B108/$C$63)*(IF(COUNTA($D108:GL108)*(12/$C$63)&lt;=$C$9,0,1)),0)+IF(GN$63=$C$17,0,IF(GM$63=$C$17,$B108*(GM$60),0))</f>
        <v>0</v>
      </c>
      <c r="GN108" s="50">
        <f>IF(GN$63&lt;=$C$17,($C$34*GN$59*$B108/$C$63)*(IF(COUNTA($D108:GM108)*(12/$C$63)&lt;=$C$9,0,1)),0)+IF(GO$63=$C$17,0,IF(GN$63=$C$17,$B108*(GN$60),0))</f>
        <v>0</v>
      </c>
      <c r="GO108" s="50">
        <f>IF(GO$63&lt;=$C$17,($C$34*GO$59*$B108/$C$63)*(IF(COUNTA($D108:GN108)*(12/$C$63)&lt;=$C$9,0,1)),0)+IF(GP$63=$C$17,0,IF(GO$63=$C$17,$B108*(GO$60),0))</f>
        <v>0</v>
      </c>
      <c r="GP108" s="50">
        <f>IF(GP$63&lt;=$C$17,($C$34*GP$59*$B108/$C$63)*(IF(COUNTA($D108:GO108)*(12/$C$63)&lt;=$C$9,0,1)),0)+IF(GQ$63=$C$17,0,IF(GP$63=$C$17,$B108*(GP$60),0))</f>
        <v>0</v>
      </c>
      <c r="GQ108" s="50">
        <f>IF(GQ$63&lt;=$C$17,($C$34*GQ$59*$B108/$C$63)*(IF(COUNTA($D108:GP108)*(12/$C$63)&lt;=$C$9,0,1)),0)+IF(GR$63=$C$17,0,IF(GQ$63=$C$17,$B108*(GQ$60),0))</f>
        <v>0</v>
      </c>
      <c r="GR108" s="50">
        <f>IF(GR$63&lt;=$C$17,($C$34*GR$59*$B108/$C$63)*(IF(COUNTA($D108:GQ108)*(12/$C$63)&lt;=$C$9,0,1)),0)+IF(GS$63=$C$17,0,IF(GR$63=$C$17,$B108*(GR$60),0))</f>
        <v>0</v>
      </c>
      <c r="GS108" s="50">
        <f>IF(GS$63&lt;=$C$17,($C$34*GS$59*$B108/$C$63)*(IF(COUNTA($D108:GR108)*(12/$C$63)&lt;=$C$9,0,1)),0)+IF(GT$63=$C$17,0,IF(GS$63=$C$17,$B108*(GS$60),0))</f>
        <v>0</v>
      </c>
      <c r="GT108" s="50">
        <f>IF(GT$63&lt;=$C$17,($C$34*GT$59*$B108/$C$63)*(IF(COUNTA($D108:GS108)*(12/$C$63)&lt;=$C$9,0,1)),0)+IF(GU$63=$C$17,0,IF(GT$63=$C$17,$B108*(GT$60),0))</f>
        <v>0</v>
      </c>
      <c r="GU108" s="50">
        <f>IF(GU$63&lt;=$C$17,($C$34*GU$59*$B108/$C$63)*(IF(COUNTA($D108:GT108)*(12/$C$63)&lt;=$C$9,0,1)),0)+IF(GV$63=$C$17,0,IF(GU$63=$C$17,$B108*(GU$60),0))</f>
        <v>0</v>
      </c>
      <c r="GV108" s="50">
        <f>IF(GV$63&lt;=$C$17,($C$34*GV$59*$B108/$C$63)*(IF(COUNTA($D108:GU108)*(12/$C$63)&lt;=$C$9,0,1)),0)+IF(GW$63=$C$17,0,IF(GV$63=$C$17,$B108*(GV$60),0))</f>
        <v>0</v>
      </c>
      <c r="GW108" s="50">
        <f>IF(GW$63&lt;=$C$17,($C$34*GW$59*$B108/$C$63)*(IF(COUNTA($D108:GV108)*(12/$C$63)&lt;=$C$9,0,1)),0)+IF(GX$63=$C$17,0,IF(GW$63=$C$17,$B108*(GW$60),0))</f>
        <v>0</v>
      </c>
      <c r="GX108" s="50">
        <f>IF(GX$63&lt;=$C$17,($C$34*GX$59*$B108/$C$63)*(IF(COUNTA($D108:GW108)*(12/$C$63)&lt;=$C$9,0,1)),0)+IF(GY$63=$C$17,0,IF(GX$63=$C$17,$B108*(GX$60),0))</f>
        <v>0</v>
      </c>
      <c r="GY108" s="50">
        <f>IF(GY$63&lt;=$C$17,($C$34*GY$59*$B108/$C$63)*(IF(COUNTA($D108:GX108)*(12/$C$63)&lt;=$C$9,0,1)),0)+IF(GZ$63=$C$17,0,IF(GY$63=$C$17,$B108*(GY$60),0))</f>
        <v>0</v>
      </c>
      <c r="GZ108" s="50">
        <f>IF(GZ$63&lt;=$C$17,($C$34*GZ$59*$B108/$C$63)*(IF(COUNTA($D108:GY108)*(12/$C$63)&lt;=$C$9,0,1)),0)+IF(HA$63=$C$17,0,IF(GZ$63=$C$17,$B108*(GZ$60),0))</f>
        <v>0</v>
      </c>
      <c r="HA108" s="50">
        <f>IF(HA$63&lt;=$C$17,($C$34*HA$59*$B108/$C$63)*(IF(COUNTA($D108:GZ108)*(12/$C$63)&lt;=$C$9,0,1)),0)+IF(HB$63=$C$17,0,IF(HA$63=$C$17,$B108*(HA$60),0))</f>
        <v>0</v>
      </c>
      <c r="HB108" s="50">
        <f>IF(HB$63&lt;=$C$17,($C$34*HB$59*$B108/$C$63)*(IF(COUNTA($D108:HA108)*(12/$C$63)&lt;=$C$9,0,1)),0)+IF(HC$63=$C$17,0,IF(HB$63=$C$17,$B108*(HB$60),0))</f>
        <v>0</v>
      </c>
      <c r="HC108" s="50">
        <f>IF(HC$63&lt;=$C$17,($C$34*HC$59*$B108/$C$63)*(IF(COUNTA($D108:HB108)*(12/$C$63)&lt;=$C$9,0,1)),0)+IF(HD$63=$C$17,0,IF(HC$63=$C$17,$B108*(HC$60),0))</f>
        <v>0</v>
      </c>
      <c r="HD108" s="50">
        <f>IF(HD$63&lt;=$C$17,($C$34*HD$59*$B108/$C$63)*(IF(COUNTA($D108:HC108)*(12/$C$63)&lt;=$C$9,0,1)),0)+IF(HE$63=$C$17,0,IF(HD$63=$C$17,$B108*(HD$60),0))</f>
        <v>0</v>
      </c>
      <c r="HE108" s="50">
        <f>IF(HE$63&lt;=$C$17,($C$34*HE$59*$B108/$C$63)*(IF(COUNTA($D108:HD108)*(12/$C$63)&lt;=$C$9,0,1)),0)+IF(HF$63=$C$17,0,IF(HE$63=$C$17,$B108*(HE$60),0))</f>
        <v>0</v>
      </c>
      <c r="HF108" s="50">
        <f>IF(HF$63&lt;=$C$17,($C$34*HF$59*$B108/$C$63)*(IF(COUNTA($D108:HE108)*(12/$C$63)&lt;=$C$9,0,1)),0)+IF(HG$63=$C$17,0,IF(HF$63=$C$17,$B108*(HF$60),0))</f>
        <v>0</v>
      </c>
      <c r="HG108" s="50">
        <f>IF(HG$63&lt;=$C$17,($C$34*HG$59*$B108/$C$63)*(IF(COUNTA($D108:HF108)*(12/$C$63)&lt;=$C$9,0,1)),0)+IF(HH$63=$C$17,0,IF(HG$63=$C$17,$B108*(HG$60),0))</f>
        <v>0</v>
      </c>
      <c r="HH108" s="50">
        <f>IF(HH$63&lt;=$C$17,($C$34*HH$59*$B108/$C$63)*(IF(COUNTA($D108:HG108)*(12/$C$63)&lt;=$C$9,0,1)),0)+IF(HI$63=$C$17,0,IF(HH$63=$C$17,$B108*(HH$60),0))</f>
        <v>0</v>
      </c>
      <c r="HI108" s="50">
        <f>IF(HI$63&lt;=$C$17,($C$34*HI$59*$B108/$C$63)*(IF(COUNTA($D108:HH108)*(12/$C$63)&lt;=$C$9,0,1)),0)+IF(HJ$63=$C$17,0,IF(HI$63=$C$17,$B108*(HI$60),0))</f>
        <v>0</v>
      </c>
      <c r="HJ108" s="50">
        <f>IF(HJ$63&lt;=$C$17,($C$34*HJ$59*$B108/$C$63)*(IF(COUNTA($D108:HI108)*(12/$C$63)&lt;=$C$9,0,1)),0)+IF(HK$63=$C$17,0,IF(HJ$63=$C$17,$B108*(HJ$60),0))</f>
        <v>0</v>
      </c>
      <c r="HK108" s="50">
        <f>IF(HK$63&lt;=$C$17,($C$34*HK$59*$B108/$C$63)*(IF(COUNTA($D108:HJ108)*(12/$C$63)&lt;=$C$9,0,1)),0)+IF(HL$63=$C$17,0,IF(HK$63=$C$17,$B108*(HK$60),0))</f>
        <v>0</v>
      </c>
      <c r="HL108" s="50">
        <f>IF(HL$63&lt;=$C$17,($C$34*HL$59*$B108/$C$63)*(IF(COUNTA($D108:HK108)*(12/$C$63)&lt;=$C$9,0,1)),0)+IF(HM$63=$C$17,0,IF(HL$63=$C$17,$B108*(HL$60),0))</f>
        <v>0</v>
      </c>
      <c r="HM108" s="50">
        <f>IF(HM$63&lt;=$C$17,($C$34*HM$59*$B108/$C$63)*(IF(COUNTA($D108:HL108)*(12/$C$63)&lt;=$C$9,0,1)),0)+IF(HN$63=$C$17,0,IF(HM$63=$C$17,$B108*(HM$60),0))</f>
        <v>0</v>
      </c>
      <c r="HN108" s="50">
        <f>IF(HN$63&lt;=$C$17,($C$34*HN$59*$B108/$C$63)*(IF(COUNTA($D108:HM108)*(12/$C$63)&lt;=$C$9,0,1)),0)+IF(HO$63=$C$17,0,IF(HN$63=$C$17,$B108*(HN$60),0))</f>
        <v>0</v>
      </c>
      <c r="HO108" s="50">
        <f>IF(HO$63&lt;=$C$17,($C$34*HO$59*$B108/$C$63)*(IF(COUNTA($D108:HN108)*(12/$C$63)&lt;=$C$9,0,1)),0)+IF(HP$63=$C$17,0,IF(HO$63=$C$17,$B108*(HO$60),0))</f>
        <v>0</v>
      </c>
      <c r="HP108" s="50">
        <f>IF(HP$63&lt;=$C$17,($C$34*HP$59*$B108/$C$63)*(IF(COUNTA($D108:HO108)*(12/$C$63)&lt;=$C$9,0,1)),0)+IF(HQ$63=$C$17,0,IF(HP$63=$C$17,$B108*(HP$60),0))</f>
        <v>0</v>
      </c>
      <c r="HQ108" s="50">
        <f>IF(HQ$63&lt;=$C$17,($C$34*HQ$59*$B108/$C$63)*(IF(COUNTA($D108:HP108)*(12/$C$63)&lt;=$C$9,0,1)),0)+IF(HR$63=$C$17,0,IF(HQ$63=$C$17,$B108*(HQ$60),0))</f>
        <v>0</v>
      </c>
      <c r="HR108" s="50">
        <f>IF(HR$63&lt;=$C$17,($C$34*HR$59*$B108/$C$63)*(IF(COUNTA($D108:HQ108)*(12/$C$63)&lt;=$C$9,0,1)),0)+IF(HS$63=$C$17,0,IF(HR$63=$C$17,$B108*(HR$60),0))</f>
        <v>0</v>
      </c>
      <c r="HS108" s="50">
        <f>IF(HS$63&lt;=$C$17,($C$34*HS$59*$B108/$C$63)*(IF(COUNTA($D108:HR108)*(12/$C$63)&lt;=$C$9,0,1)),0)+IF(HT$63=$C$17,0,IF(HS$63=$C$17,$B108*(HS$60),0))</f>
        <v>0</v>
      </c>
      <c r="HT108" s="50">
        <f>IF(HT$63&lt;=$C$17,($C$34*HT$59*$B108/$C$63)*(IF(COUNTA($D108:HS108)*(12/$C$63)&lt;=$C$9,0,1)),0)+IF(HU$63=$C$17,0,IF(HT$63=$C$17,$B108*(HT$60),0))</f>
        <v>0</v>
      </c>
      <c r="HU108" s="50">
        <f>IF(HU$63&lt;=$C$17,($C$34*HU$59*$B108/$C$63)*(IF(COUNTA($D108:HT108)*(12/$C$63)&lt;=$C$9,0,1)),0)+IF(HV$63=$C$17,0,IF(HU$63=$C$17,$B108*(HU$60),0))</f>
        <v>0</v>
      </c>
      <c r="HV108" s="50">
        <f>IF(HV$63&lt;=$C$17,($C$34*HV$59*$B108/$C$63)*(IF(COUNTA($D108:HU108)*(12/$C$63)&lt;=$C$9,0,1)),0)+IF(HW$63=$C$17,0,IF(HV$63=$C$17,$B108*(HV$60),0))</f>
        <v>0</v>
      </c>
      <c r="HW108" s="50">
        <f>IF(HW$63&lt;=$C$17,($C$34*HW$59*$B108/$C$63)*(IF(COUNTA($D108:HV108)*(12/$C$63)&lt;=$C$9,0,1)),0)+IF(HX$63=$C$17,0,IF(HW$63=$C$17,$B108*(HW$60),0))</f>
        <v>0</v>
      </c>
      <c r="HX108" s="50">
        <f>IF(HX$63&lt;=$C$17,($C$34*HX$59*$B108/$C$63)*(IF(COUNTA($D108:HW108)*(12/$C$63)&lt;=$C$9,0,1)),0)+IF(HY$63=$C$17,0,IF(HX$63=$C$17,$B108*(HX$60),0))</f>
        <v>0</v>
      </c>
      <c r="HY108" s="50">
        <f>IF(HY$63&lt;=$C$17,($C$34*HY$59*$B108/$C$63)*(IF(COUNTA($D108:HX108)*(12/$C$63)&lt;=$C$9,0,1)),0)+IF(HZ$63=$C$17,0,IF(HY$63=$C$17,$B108*(HY$60),0))</f>
        <v>0</v>
      </c>
      <c r="HZ108" s="50">
        <f>IF(HZ$63&lt;=$C$17,($C$34*HZ$59*$B108/$C$63)*(IF(COUNTA($D108:HY108)*(12/$C$63)&lt;=$C$9,0,1)),0)+IF(IA$63=$C$17,0,IF(HZ$63=$C$17,$B108*(HZ$60),0))</f>
        <v>0</v>
      </c>
      <c r="IA108" s="50">
        <f>IF(IA$63&lt;=$C$17,($C$34*IA$59*$B108/$C$63)*(IF(COUNTA($D108:HZ108)*(12/$C$63)&lt;=$C$9,0,1)),0)+IF(IB$63=$C$17,0,IF(IA$63=$C$17,$B108*(IA$60),0))</f>
        <v>0</v>
      </c>
      <c r="IB108" s="50">
        <f>IF(IB$63&lt;=$C$17,($C$34*IB$59*$B108/$C$63)*(IF(COUNTA($D108:IA108)*(12/$C$63)&lt;=$C$9,0,1)),0)+IF(IC$63=$C$17,0,IF(IB$63=$C$17,$B108*(IB$60),0))</f>
        <v>0</v>
      </c>
      <c r="IC108" s="50">
        <f>IF(IC$63&lt;=$C$17,($C$34*IC$59*$B108/$C$63)*(IF(COUNTA($D108:IB108)*(12/$C$63)&lt;=$C$9,0,1)),0)+IF(ID$63=$C$17,0,IF(IC$63=$C$17,$B108*(IC$60),0))</f>
        <v>0</v>
      </c>
      <c r="ID108" s="50">
        <f>IF(ID$63&lt;=$C$17,($C$34*ID$59*$B108/$C$63)*(IF(COUNTA($D108:IC108)*(12/$C$63)&lt;=$C$9,0,1)),0)+IF(IE$63=$C$17,0,IF(ID$63=$C$17,$B108*(ID$60),0))</f>
        <v>0</v>
      </c>
      <c r="IE108" s="50">
        <f>IF(IE$63&lt;=$C$17,($C$34*IE$59*$B108/$C$63)*(IF(COUNTA($D108:ID108)*(12/$C$63)&lt;=$C$9,0,1)),0)+IF(IF$63=$C$17,0,IF(IE$63=$C$17,$B108*(IE$60),0))</f>
        <v>0</v>
      </c>
      <c r="IF108" s="50">
        <f>IF(IF$63&lt;=$C$17,($C$34*IF$59*$B108/$C$63)*(IF(COUNTA($D108:IE108)*(12/$C$63)&lt;=$C$9,0,1)),0)+IF(IG$63=$C$17,0,IF(IF$63=$C$17,$B108*(IF$60),0))</f>
        <v>0</v>
      </c>
      <c r="IG108" s="50">
        <f>IF(IG$63&lt;=$C$17,($C$34*IG$59*$B108/$C$63)*(IF(COUNTA($D108:IF108)*(12/$C$63)&lt;=$C$9,0,1)),0)+IF(IH$63=$C$17,0,IF(IG$63=$C$17,$B108*(IG$60),0))</f>
        <v>0</v>
      </c>
      <c r="IH108" s="50">
        <f>IF(IH$63&lt;=$C$17,($C$34*IH$59*$B108/$C$63)*(IF(COUNTA($D108:IG108)*(12/$C$63)&lt;=$C$9,0,1)),0)+IF(II$63=$C$17,0,IF(IH$63=$C$17,$B108*(IH$60),0))</f>
        <v>0</v>
      </c>
      <c r="II108" s="50">
        <f>IF(II$63&lt;=$C$17,($C$34*II$59*$B108/$C$63)*(IF(COUNTA($D108:IH108)*(12/$C$63)&lt;=$C$9,0,1)),0)+IF(IJ$63=$C$17,0,IF(II$63=$C$17,$B108*(II$60),0))</f>
        <v>0</v>
      </c>
      <c r="IJ108" s="50">
        <f>IF(IJ$63&lt;=$C$17,($C$34*IJ$59*$B108/$C$63)*(IF(COUNTA($D108:II108)*(12/$C$63)&lt;=$C$9,0,1)),0)+IF(IK$63=$C$17,0,IF(IJ$63=$C$17,$B108*(IJ$60),0))</f>
        <v>0</v>
      </c>
      <c r="IK108" s="50">
        <f>IF(IK$63&lt;=$C$17,($C$34*IK$59*$B108/$C$63)*(IF(COUNTA($D108:IJ108)*(12/$C$63)&lt;=$C$9,0,1)),0)+IF(IL$63=$C$17,0,IF(IK$63=$C$17,$B108*(IK$60),0))</f>
        <v>0</v>
      </c>
      <c r="IL108" s="50">
        <f>IF(IL$63&lt;=$C$17,($C$34*IL$59*$B108/$C$63)*(IF(COUNTA($D108:IK108)*(12/$C$63)&lt;=$C$9,0,1)),0)+IF(IM$63=$C$17,0,IF(IL$63=$C$17,$B108*(IL$60),0))</f>
        <v>0</v>
      </c>
      <c r="IM108" s="50">
        <f>IF(IM$63&lt;=$C$17,($C$34*IM$59*$B108/$C$63)*(IF(COUNTA($D108:IL108)*(12/$C$63)&lt;=$C$9,0,1)),0)+IF(IN$63=$C$17,0,IF(IM$63=$C$17,$B108*(IM$60),0))</f>
        <v>0</v>
      </c>
      <c r="IN108" s="50">
        <f>IF(IN$63&lt;=$C$17,($C$34*IN$59*$B108/$C$63)*(IF(COUNTA($D108:IM108)*(12/$C$63)&lt;=$C$9,0,1)),0)+IF(IO$63=$C$17,0,IF(IN$63=$C$17,$B108*(IN$60),0))</f>
        <v>0</v>
      </c>
      <c r="IO108" s="50">
        <f>IF(IO$63&lt;=$C$17,($C$34*IO$59*$B108/$C$63)*(IF(COUNTA($D108:IN108)*(12/$C$63)&lt;=$C$9,0,1)),0)+IF(IP$63=$C$17,0,IF(IO$63=$C$17,$B108*(IO$60),0))</f>
        <v>0</v>
      </c>
      <c r="IP108" s="50">
        <f>IF(IP$63&lt;=$C$17,($C$34*IP$59*$B108/$C$63)*(IF(COUNTA($D108:IO108)*(12/$C$63)&lt;=$C$9,0,1)),0)+IF(IQ$63=$C$17,0,IF(IP$63=$C$17,$B108*(IP$60),0))</f>
        <v>0</v>
      </c>
      <c r="IQ108" s="50">
        <f>IF(IQ$63&lt;=$C$17,($C$34*IQ$59*$B108/$C$63)*(IF(COUNTA($D108:IP108)*(12/$C$63)&lt;=$C$9,0,1)),0)+IF(IR$63=$C$17,0,IF(IQ$63=$C$17,$B108*(IQ$60),0))</f>
        <v>0</v>
      </c>
      <c r="IR108" s="50">
        <f>IF(IR$63&lt;=$C$17,($C$34*IR$59*$B108/$C$63)*(IF(COUNTA($D108:IQ108)*(12/$C$63)&lt;=$C$9,0,1)),0)+IF(IS$63=$C$17,0,IF(IR$63=$C$17,$B108*(IR$60),0))</f>
        <v>0</v>
      </c>
      <c r="IS108" s="50">
        <f>IF(IS$63&lt;=$C$17,($C$34*IS$59*$B108/$C$63)*(IF(COUNTA($D108:IR108)*(12/$C$63)&lt;=$C$9,0,1)),0)+IF(IT$63=$C$17,0,IF(IS$63=$C$17,$B108*(IS$60),0))</f>
        <v>0</v>
      </c>
      <c r="IT108" s="50">
        <f>IF(IT$63&lt;=$C$17,($C$34*IT$59*$B108/$C$63)*(IF(COUNTA($D108:IS108)*(12/$C$63)&lt;=$C$9,0,1)),0)+IF(IU$63=$C$17,0,IF(IT$63=$C$17,$B108*(IT$60),0))</f>
        <v>0</v>
      </c>
      <c r="IU108" s="50">
        <f>IF(IU$63&lt;=$C$17,($C$34*IU$59*$B108/$C$63)*(IF(COUNTA($D108:IT108)*(12/$C$63)&lt;=$C$9,0,1)),0)+IF(IV$63=$C$17,0,IF(IU$63=$C$17,$B108*(IU$60),0))</f>
        <v>0</v>
      </c>
      <c r="IV108" s="50">
        <f>IF(IV$63&lt;=$C$17,($C$34*IV$59*$B108/$C$63)*(IF(COUNTA($D108:IU108)*(12/$C$63)&lt;=$C$9,0,1)),0)+IF(IW$63=$C$17,0,IF(IV$63=$C$17,$B108*(IV$60),0))</f>
        <v>0</v>
      </c>
      <c r="IW108" s="50">
        <f>IF(IW$63&lt;=$C$17,($C$34*IW$59*$B108/$C$63)*(IF(COUNTA($D108:IV108)*(12/$C$63)&lt;=$C$9,0,1)),0)+IF(IX$63=$C$17,0,IF(IW$63=$C$17,$B108*(IW$60),0))</f>
        <v>0</v>
      </c>
      <c r="IX108" s="50"/>
      <c r="IY108" s="50"/>
      <c r="IZ108" s="50"/>
      <c r="JA108" s="50"/>
      <c r="JB108" s="50"/>
      <c r="JC108" s="50"/>
      <c r="JD108" s="50"/>
      <c r="JE108" s="50"/>
      <c r="JF108" s="50"/>
      <c r="JG108" s="50"/>
      <c r="JH108" s="50"/>
      <c r="JI108" s="50"/>
      <c r="JJ108" s="50"/>
      <c r="JK108" s="50"/>
      <c r="JL108" s="50"/>
      <c r="JM108" s="50"/>
      <c r="JN108" s="50"/>
      <c r="JO108" s="50"/>
      <c r="JP108" s="50"/>
      <c r="JQ108" s="50"/>
      <c r="JR108" s="50"/>
      <c r="JS108" s="50"/>
      <c r="JT108" s="50"/>
      <c r="JU108" s="50"/>
      <c r="JV108" s="50"/>
      <c r="JW108" s="50"/>
      <c r="JX108" s="50"/>
      <c r="JY108" s="50"/>
      <c r="JZ108" s="50"/>
      <c r="KA108" s="50"/>
      <c r="KB108" s="50"/>
      <c r="KC108" s="50"/>
    </row>
    <row r="109" spans="1:289" outlineLevel="1" x14ac:dyDescent="0.25">
      <c r="A109" s="2" t="s">
        <v>55</v>
      </c>
      <c r="B109" s="79">
        <f ca="1">+OFFSET($D$52,0,COUNTA($B$66:B108),,)</f>
        <v>2</v>
      </c>
      <c r="C109" s="88">
        <f t="shared" ca="1" si="61"/>
        <v>97.424227814700373</v>
      </c>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50">
        <f ca="1">IF(AV$63&gt;$C$17,0,-AU$53*(12/$C$63))</f>
        <v>-416.241604</v>
      </c>
      <c r="AV109" s="50">
        <f ca="1">IF(AV$63&lt;=$C$17,($C$34*AV$59*$B109/$C$63)*(IF(COUNTA($D109:AU109)*(12/$C$63)&lt;=$C$9,0,1)),0)+IF(AW$63=$C$17,0,IF(AV$63=$C$17,$B109*(AV$60),0))</f>
        <v>0</v>
      </c>
      <c r="AW109" s="50">
        <f ca="1">IF(AW$63&lt;=$C$17,($C$34*AW$59*$B109/$C$63)*(IF(COUNTA($D109:AV109)*(12/$C$63)&lt;=$C$9,0,1)),0)+IF(AX$63=$C$17,0,IF(AW$63=$C$17,$B109*(AW$60),0))</f>
        <v>0</v>
      </c>
      <c r="AX109" s="50">
        <f ca="1">IF(AX$63&lt;=$C$17,($C$34*AX$59*$B109/$C$63)*(IF(COUNTA($D109:AW109)*(12/$C$63)&lt;=$C$9,0,1)),0)+IF(AY$63=$C$17,0,IF(AX$63=$C$17,$B109*(AX$60),0))</f>
        <v>0</v>
      </c>
      <c r="AY109" s="50">
        <f ca="1">IF(AY$63&lt;=$C$17,($C$34*AY$59*$B109/$C$63)*(IF(COUNTA($D109:AX109)*(12/$C$63)&lt;=$C$9,0,1)),0)+IF(AZ$63=$C$17,0,IF(AY$63=$C$17,$B109*(AY$60),0))</f>
        <v>0</v>
      </c>
      <c r="AZ109" s="50">
        <f ca="1">IF(AZ$63&lt;=$C$17,($C$34*AZ$59*$B109/$C$63)*(IF(COUNTA($D109:AY109)*(12/$C$63)&lt;=$C$9,0,1)),0)+IF(BA$63=$C$17,0,IF(AZ$63=$C$17,$B109*(AZ$60),0))</f>
        <v>1.5890666666666666</v>
      </c>
      <c r="BA109" s="50">
        <f ca="1">IF(BA$63&lt;=$C$17,($C$34*BA$59*$B109/$C$63)*(IF(COUNTA($D109:AZ109)*(12/$C$63)&lt;=$C$9,0,1)),0)+IF(BB$63=$C$17,0,IF(BA$63=$C$17,$B109*(BA$60),0))</f>
        <v>1.5890666666666666</v>
      </c>
      <c r="BB109" s="50">
        <f ca="1">IF(BB$63&lt;=$C$17,($C$34*BB$59*$B109/$C$63)*(IF(COUNTA($D109:BA109)*(12/$C$63)&lt;=$C$9,0,1)),0)+IF(BC$63=$C$17,0,IF(BB$63=$C$17,$B109*(BB$60),0))</f>
        <v>1.5890666666666666</v>
      </c>
      <c r="BC109" s="50">
        <f ca="1">IF(BC$63&lt;=$C$17,($C$34*BC$59*$B109/$C$63)*(IF(COUNTA($D109:BB109)*(12/$C$63)&lt;=$C$9,0,1)),0)+IF(BD$63=$C$17,0,IF(BC$63=$C$17,$B109*(BC$60),0))</f>
        <v>1.5890666666666666</v>
      </c>
      <c r="BD109" s="50">
        <f ca="1">IF(BD$63&lt;=$C$17,($C$34*BD$59*$B109/$C$63)*(IF(COUNTA($D109:BC109)*(12/$C$63)&lt;=$C$9,0,1)),0)+IF(BE$63=$C$17,0,IF(BD$63=$C$17,$B109*(BD$60),0))</f>
        <v>1.5890666666666666</v>
      </c>
      <c r="BE109" s="50">
        <f ca="1">IF(BE$63&lt;=$C$17,($C$34*BE$59*$B109/$C$63)*(IF(COUNTA($D109:BD109)*(12/$C$63)&lt;=$C$9,0,1)),0)+IF(BF$63=$C$17,0,IF(BE$63=$C$17,$B109*(BE$60),0))</f>
        <v>1.5890666666666666</v>
      </c>
      <c r="BF109" s="50">
        <f ca="1">IF(BF$63&lt;=$C$17,($C$34*BF$59*$B109/$C$63)*(IF(COUNTA($D109:BE109)*(12/$C$63)&lt;=$C$9,0,1)),0)+IF(BG$63=$C$17,0,IF(BF$63=$C$17,$B109*(BF$60),0))</f>
        <v>1.5890666666666666</v>
      </c>
      <c r="BG109" s="50">
        <f ca="1">IF(BG$63&lt;=$C$17,($C$34*BG$59*$B109/$C$63)*(IF(COUNTA($D109:BF109)*(12/$C$63)&lt;=$C$9,0,1)),0)+IF(BH$63=$C$17,0,IF(BG$63=$C$17,$B109*(BG$60),0))</f>
        <v>1.5890666666666666</v>
      </c>
      <c r="BH109" s="50">
        <f ca="1">IF(BH$63&lt;=$C$17,($C$34*BH$59*$B109/$C$63)*(IF(COUNTA($D109:BG109)*(12/$C$63)&lt;=$C$9,0,1)),0)+IF(BI$63=$C$17,0,IF(BH$63=$C$17,$B109*(BH$60),0))</f>
        <v>1.5890666666666666</v>
      </c>
      <c r="BI109" s="50">
        <f ca="1">IF(BI$63&lt;=$C$17,($C$34*BI$59*$B109/$C$63)*(IF(COUNTA($D109:BH109)*(12/$C$63)&lt;=$C$9,0,1)),0)+IF(BJ$63=$C$17,0,IF(BI$63=$C$17,$B109*(BI$60),0))</f>
        <v>1.5890666666666666</v>
      </c>
      <c r="BJ109" s="50">
        <f ca="1">IF(BJ$63&lt;=$C$17,($C$34*BJ$59*$B109/$C$63)*(IF(COUNTA($D109:BI109)*(12/$C$63)&lt;=$C$9,0,1)),0)+IF(BK$63=$C$17,0,IF(BJ$63=$C$17,$B109*(BJ$60),0))</f>
        <v>1.5890666666666666</v>
      </c>
      <c r="BK109" s="50">
        <f ca="1">IF(BK$63&lt;=$C$17,($C$34*BK$59*$B109/$C$63)*(IF(COUNTA($D109:BJ109)*(12/$C$63)&lt;=$C$9,0,1)),0)+IF(BL$63=$C$17,0,IF(BK$63=$C$17,$B109*(BK$60),0))</f>
        <v>1.5890666666666666</v>
      </c>
      <c r="BL109" s="50">
        <f ca="1">IF(BL$63&lt;=$C$17,($C$34*BL$59*$B109/$C$63)*(IF(COUNTA($D109:BK109)*(12/$C$63)&lt;=$C$9,0,1)),0)+IF(BM$63=$C$17,0,IF(BL$63=$C$17,$B109*(BL$60),0))</f>
        <v>1.5890666666666666</v>
      </c>
      <c r="BM109" s="50">
        <f ca="1">IF(BM$63&lt;=$C$17,($C$34*BM$59*$B109/$C$63)*(IF(COUNTA($D109:BL109)*(12/$C$63)&lt;=$C$9,0,1)),0)+IF(BN$63=$C$17,0,IF(BM$63=$C$17,$B109*(BM$60),0))</f>
        <v>1.5890666666666666</v>
      </c>
      <c r="BN109" s="50">
        <f ca="1">IF(BN$63&lt;=$C$17,($C$34*BN$59*$B109/$C$63)*(IF(COUNTA($D109:BM109)*(12/$C$63)&lt;=$C$9,0,1)),0)+IF(BO$63=$C$17,0,IF(BN$63=$C$17,$B109*(BN$60),0))</f>
        <v>1.5890666666666666</v>
      </c>
      <c r="BO109" s="50">
        <f ca="1">IF(BO$63&lt;=$C$17,($C$34*BO$59*$B109/$C$63)*(IF(COUNTA($D109:BN109)*(12/$C$63)&lt;=$C$9,0,1)),0)+IF(BP$63=$C$17,0,IF(BO$63=$C$17,$B109*(BO$60),0))</f>
        <v>1.5890666666666666</v>
      </c>
      <c r="BP109" s="50">
        <f ca="1">IF(BP$63&lt;=$C$17,($C$34*BP$59*$B109/$C$63)*(IF(COUNTA($D109:BO109)*(12/$C$63)&lt;=$C$9,0,1)),0)+IF(BQ$63=$C$17,0,IF(BP$63=$C$17,$B109*(BP$60),0))</f>
        <v>1.5890666666666666</v>
      </c>
      <c r="BQ109" s="50">
        <f ca="1">IF(BQ$63&lt;=$C$17,($C$34*BQ$59*$B109/$C$63)*(IF(COUNTA($D109:BP109)*(12/$C$63)&lt;=$C$9,0,1)),0)+IF(BR$63=$C$17,0,IF(BQ$63=$C$17,$B109*(BQ$60),0))</f>
        <v>1.5890666666666666</v>
      </c>
      <c r="BR109" s="50">
        <f ca="1">IF(BR$63&lt;=$C$17,($C$34*BR$59*$B109/$C$63)*(IF(COUNTA($D109:BQ109)*(12/$C$63)&lt;=$C$9,0,1)),0)+IF(BS$63=$C$17,0,IF(BR$63=$C$17,$B109*(BR$60),0))</f>
        <v>1.5890666666666666</v>
      </c>
      <c r="BS109" s="50">
        <f ca="1">IF(BS$63&lt;=$C$17,($C$34*BS$59*$B109/$C$63)*(IF(COUNTA($D109:BR109)*(12/$C$63)&lt;=$C$9,0,1)),0)+IF(BT$63=$C$17,0,IF(BS$63=$C$17,$B109*(BS$60),0))</f>
        <v>1.5890666666666666</v>
      </c>
      <c r="BT109" s="50">
        <f ca="1">IF(BT$63&lt;=$C$17,($C$34*BT$59*$B109/$C$63)*(IF(COUNTA($D109:BS109)*(12/$C$63)&lt;=$C$9,0,1)),0)+IF(BU$63=$C$17,0,IF(BT$63=$C$17,$B109*(BT$60),0))</f>
        <v>1.5890666666666666</v>
      </c>
      <c r="BU109" s="50">
        <f ca="1">IF(BU$63&lt;=$C$17,($C$34*BU$59*$B109/$C$63)*(IF(COUNTA($D109:BT109)*(12/$C$63)&lt;=$C$9,0,1)),0)+IF(BV$63=$C$17,0,IF(BU$63=$C$17,$B109*(BU$60),0))</f>
        <v>1.5890666666666666</v>
      </c>
      <c r="BV109" s="50">
        <f ca="1">IF(BV$63&lt;=$C$17,($C$34*BV$59*$B109/$C$63)*(IF(COUNTA($D109:BU109)*(12/$C$63)&lt;=$C$9,0,1)),0)+IF(BW$63=$C$17,0,IF(BV$63=$C$17,$B109*(BV$60),0))</f>
        <v>1.5890666666666666</v>
      </c>
      <c r="BW109" s="50">
        <f ca="1">IF(BW$63&lt;=$C$17,($C$34*BW$59*$B109/$C$63)*(IF(COUNTA($D109:BV109)*(12/$C$63)&lt;=$C$9,0,1)),0)+IF(BX$63=$C$17,0,IF(BW$63=$C$17,$B109*(BW$60),0))</f>
        <v>1.5890666666666666</v>
      </c>
      <c r="BX109" s="50">
        <f ca="1">IF(BX$63&lt;=$C$17,($C$34*BX$59*$B109/$C$63)*(IF(COUNTA($D109:BW109)*(12/$C$63)&lt;=$C$9,0,1)),0)+IF(BY$63=$C$17,0,IF(BX$63=$C$17,$B109*(BX$60),0))</f>
        <v>1.5890666666666666</v>
      </c>
      <c r="BY109" s="50">
        <f ca="1">IF(BY$63&lt;=$C$17,($C$34*BY$59*$B109/$C$63)*(IF(COUNTA($D109:BX109)*(12/$C$63)&lt;=$C$9,0,1)),0)+IF(BZ$63=$C$17,0,IF(BY$63=$C$17,$B109*(BY$60),0))</f>
        <v>1.5890666666666666</v>
      </c>
      <c r="BZ109" s="50">
        <f ca="1">IF(BZ$63&lt;=$C$17,($C$34*BZ$59*$B109/$C$63)*(IF(COUNTA($D109:BY109)*(12/$C$63)&lt;=$C$9,0,1)),0)+IF(CA$63=$C$17,0,IF(BZ$63=$C$17,$B109*(BZ$60),0))</f>
        <v>1.5890666666666666</v>
      </c>
      <c r="CA109" s="50">
        <f ca="1">IF(CA$63&lt;=$C$17,($C$34*CA$59*$B109/$C$63)*(IF(COUNTA($D109:BZ109)*(12/$C$63)&lt;=$C$9,0,1)),0)+IF(CB$63=$C$17,0,IF(CA$63=$C$17,$B109*(CA$60),0))</f>
        <v>1.5890666666666666</v>
      </c>
      <c r="CB109" s="50">
        <f ca="1">IF(CB$63&lt;=$C$17,($C$34*CB$59*$B109/$C$63)*(IF(COUNTA($D109:CA109)*(12/$C$63)&lt;=$C$9,0,1)),0)+IF(CC$63=$C$17,0,IF(CB$63=$C$17,$B109*(CB$60),0))</f>
        <v>1.5890666666666666</v>
      </c>
      <c r="CC109" s="50">
        <f ca="1">IF(CC$63&lt;=$C$17,($C$34*CC$59*$B109/$C$63)*(IF(COUNTA($D109:CB109)*(12/$C$63)&lt;=$C$9,0,1)),0)+IF(CD$63=$C$17,0,IF(CC$63=$C$17,$B109*(CC$60),0))</f>
        <v>1.5890666666666666</v>
      </c>
      <c r="CD109" s="50">
        <f ca="1">IF(CD$63&lt;=$C$17,($C$34*CD$59*$B109/$C$63)*(IF(COUNTA($D109:CC109)*(12/$C$63)&lt;=$C$9,0,1)),0)+IF(CE$63=$C$17,0,IF(CD$63=$C$17,$B109*(CD$60),0))</f>
        <v>1.5890666666666666</v>
      </c>
      <c r="CE109" s="50">
        <f ca="1">IF(CE$63&lt;=$C$17,($C$34*CE$59*$B109/$C$63)*(IF(COUNTA($D109:CD109)*(12/$C$63)&lt;=$C$9,0,1)),0)+IF(CF$63=$C$17,0,IF(CE$63=$C$17,$B109*(CE$60),0))</f>
        <v>1.5890666666666666</v>
      </c>
      <c r="CF109" s="50">
        <f ca="1">IF(CF$63&lt;=$C$17,($C$34*CF$59*$B109/$C$63)*(IF(COUNTA($D109:CE109)*(12/$C$63)&lt;=$C$9,0,1)),0)+IF(CG$63=$C$17,0,IF(CF$63=$C$17,$B109*(CF$60),0))</f>
        <v>1.5890666666666666</v>
      </c>
      <c r="CG109" s="50">
        <f ca="1">IF(CG$63&lt;=$C$17,($C$34*CG$59*$B109/$C$63)*(IF(COUNTA($D109:CF109)*(12/$C$63)&lt;=$C$9,0,1)),0)+IF(CH$63=$C$17,0,IF(CG$63=$C$17,$B109*(CG$60),0))</f>
        <v>1.5890666666666666</v>
      </c>
      <c r="CH109" s="50">
        <f ca="1">IF(CH$63&lt;=$C$17,($C$34*CH$59*$B109/$C$63)*(IF(COUNTA($D109:CG109)*(12/$C$63)&lt;=$C$9,0,1)),0)+IF(CI$63=$C$17,0,IF(CH$63=$C$17,$B109*(CH$60),0))</f>
        <v>1.5890666666666666</v>
      </c>
      <c r="CI109" s="50">
        <f ca="1">IF(CI$63&lt;=$C$17,($C$34*CI$59*$B109/$C$63)*(IF(COUNTA($D109:CH109)*(12/$C$63)&lt;=$C$9,0,1)),0)+IF(CJ$63=$C$17,0,IF(CI$63=$C$17,$B109*(CI$60),0))</f>
        <v>1.5890666666666666</v>
      </c>
      <c r="CJ109" s="50">
        <f ca="1">IF(CJ$63&lt;=$C$17,($C$34*CJ$59*$B109/$C$63)*(IF(COUNTA($D109:CI109)*(12/$C$63)&lt;=$C$9,0,1)),0)+IF(CK$63=$C$17,0,IF(CJ$63=$C$17,$B109*(CJ$60),0))</f>
        <v>1.5890666666666666</v>
      </c>
      <c r="CK109" s="50">
        <f ca="1">IF(CK$63&lt;=$C$17,($C$34*CK$59*$B109/$C$63)*(IF(COUNTA($D109:CJ109)*(12/$C$63)&lt;=$C$9,0,1)),0)+IF(CL$63=$C$17,0,IF(CK$63=$C$17,$B109*(CK$60),0))</f>
        <v>1.5890666666666666</v>
      </c>
      <c r="CL109" s="50">
        <f ca="1">IF(CL$63&lt;=$C$17,($C$34*CL$59*$B109/$C$63)*(IF(COUNTA($D109:CK109)*(12/$C$63)&lt;=$C$9,0,1)),0)+IF(CM$63=$C$17,0,IF(CL$63=$C$17,$B109*(CL$60),0))</f>
        <v>1.5890666666666666</v>
      </c>
      <c r="CM109" s="50">
        <f ca="1">IF(CM$63&lt;=$C$17,($C$34*CM$59*$B109/$C$63)*(IF(COUNTA($D109:CL109)*(12/$C$63)&lt;=$C$9,0,1)),0)+IF(CN$63=$C$17,0,IF(CM$63=$C$17,$B109*(CM$60),0))</f>
        <v>1.5890666666666666</v>
      </c>
      <c r="CN109" s="50">
        <f ca="1">IF(CN$63&lt;=$C$17,($C$34*CN$59*$B109/$C$63)*(IF(COUNTA($D109:CM109)*(12/$C$63)&lt;=$C$9,0,1)),0)+IF(CO$63=$C$17,0,IF(CN$63=$C$17,$B109*(CN$60),0))</f>
        <v>1.5890666666666666</v>
      </c>
      <c r="CO109" s="50">
        <f ca="1">IF(CO$63&lt;=$C$17,($C$34*CO$59*$B109/$C$63)*(IF(COUNTA($D109:CN109)*(12/$C$63)&lt;=$C$9,0,1)),0)+IF(CP$63=$C$17,0,IF(CO$63=$C$17,$B109*(CO$60),0))</f>
        <v>1.5890666666666666</v>
      </c>
      <c r="CP109" s="50">
        <f ca="1">IF(CP$63&lt;=$C$17,($C$34*CP$59*$B109/$C$63)*(IF(COUNTA($D109:CO109)*(12/$C$63)&lt;=$C$9,0,1)),0)+IF(CQ$63=$C$17,0,IF(CP$63=$C$17,$B109*(CP$60),0))</f>
        <v>1.5890666666666666</v>
      </c>
      <c r="CQ109" s="50">
        <f ca="1">IF(CQ$63&lt;=$C$17,($C$34*CQ$59*$B109/$C$63)*(IF(COUNTA($D109:CP109)*(12/$C$63)&lt;=$C$9,0,1)),0)+IF(CR$63=$C$17,0,IF(CQ$63=$C$17,$B109*(CQ$60),0))</f>
        <v>1.5890666666666666</v>
      </c>
      <c r="CR109" s="50">
        <f ca="1">IF(CR$63&lt;=$C$17,($C$34*CR$59*$B109/$C$63)*(IF(COUNTA($D109:CQ109)*(12/$C$63)&lt;=$C$9,0,1)),0)+IF(CS$63=$C$17,0,IF(CR$63=$C$17,$B109*(CR$60),0))</f>
        <v>1.5890666666666666</v>
      </c>
      <c r="CS109" s="50">
        <f ca="1">IF(CS$63&lt;=$C$17,($C$34*CS$59*$B109/$C$63)*(IF(COUNTA($D109:CR109)*(12/$C$63)&lt;=$C$9,0,1)),0)+IF(CT$63=$C$17,0,IF(CS$63=$C$17,$B109*(CS$60),0))</f>
        <v>1.5890666666666666</v>
      </c>
      <c r="CT109" s="50">
        <f ca="1">IF(CT$63&lt;=$C$17,($C$34*CT$59*$B109/$C$63)*(IF(COUNTA($D109:CS109)*(12/$C$63)&lt;=$C$9,0,1)),0)+IF(CU$63=$C$17,0,IF(CT$63=$C$17,$B109*(CT$60),0))</f>
        <v>1.5890666666666666</v>
      </c>
      <c r="CU109" s="50">
        <f ca="1">IF(CU$63&lt;=$C$17,($C$34*CU$59*$B109/$C$63)*(IF(COUNTA($D109:CT109)*(12/$C$63)&lt;=$C$9,0,1)),0)+IF(CV$63=$C$17,0,IF(CU$63=$C$17,$B109*(CU$60),0))</f>
        <v>1.5890666666666666</v>
      </c>
      <c r="CV109" s="50">
        <f ca="1">IF(CV$63&lt;=$C$17,($C$34*CV$59*$B109/$C$63)*(IF(COUNTA($D109:CU109)*(12/$C$63)&lt;=$C$9,0,1)),0)+IF(CW$63=$C$17,0,IF(CV$63=$C$17,$B109*(CV$60),0))</f>
        <v>1.5890666666666666</v>
      </c>
      <c r="CW109" s="50">
        <f ca="1">IF(CW$63&lt;=$C$17,($C$34*CW$59*$B109/$C$63)*(IF(COUNTA($D109:CV109)*(12/$C$63)&lt;=$C$9,0,1)),0)+IF(CX$63=$C$17,0,IF(CW$63=$C$17,$B109*(CW$60),0))</f>
        <v>1.5890666666666666</v>
      </c>
      <c r="CX109" s="50">
        <f ca="1">IF(CX$63&lt;=$C$17,($C$34*CX$59*$B109/$C$63)*(IF(COUNTA($D109:CW109)*(12/$C$63)&lt;=$C$9,0,1)),0)+IF(CY$63=$C$17,0,IF(CX$63=$C$17,$B109*(CX$60),0))</f>
        <v>1.5890666666666666</v>
      </c>
      <c r="CY109" s="50">
        <f ca="1">IF(CY$63&lt;=$C$17,($C$34*CY$59*$B109/$C$63)*(IF(COUNTA($D109:CX109)*(12/$C$63)&lt;=$C$9,0,1)),0)+IF(CZ$63=$C$17,0,IF(CY$63=$C$17,$B109*(CY$60),0))</f>
        <v>1.5890666666666666</v>
      </c>
      <c r="CZ109" s="50">
        <f ca="1">IF(CZ$63&lt;=$C$17,($C$34*CZ$59*$B109/$C$63)*(IF(COUNTA($D109:CY109)*(12/$C$63)&lt;=$C$9,0,1)),0)+IF(DA$63=$C$17,0,IF(CZ$63=$C$17,$B109*(CZ$60),0))</f>
        <v>1.5890666666666666</v>
      </c>
      <c r="DA109" s="50">
        <f ca="1">IF(DA$63&lt;=$C$17,($C$34*DA$59*$B109/$C$63)*(IF(COUNTA($D109:CZ109)*(12/$C$63)&lt;=$C$9,0,1)),0)+IF(DB$63=$C$17,0,IF(DA$63=$C$17,$B109*(DA$60),0))</f>
        <v>1.5890666666666666</v>
      </c>
      <c r="DB109" s="50">
        <f ca="1">IF(DB$63&lt;=$C$17,($C$34*DB$59*$B109/$C$63)*(IF(COUNTA($D109:DA109)*(12/$C$63)&lt;=$C$9,0,1)),0)+IF(DC$63=$C$17,0,IF(DB$63=$C$17,$B109*(DB$60),0))</f>
        <v>1.5890666666666666</v>
      </c>
      <c r="DC109" s="50">
        <f ca="1">IF(DC$63&lt;=$C$17,($C$34*DC$59*$B109/$C$63)*(IF(COUNTA($D109:DB109)*(12/$C$63)&lt;=$C$9,0,1)),0)+IF(DD$63=$C$17,0,IF(DC$63=$C$17,$B109*(DC$60),0))</f>
        <v>1.5890666666666666</v>
      </c>
      <c r="DD109" s="50">
        <f ca="1">IF(DD$63&lt;=$C$17,($C$34*DD$59*$B109/$C$63)*(IF(COUNTA($D109:DC109)*(12/$C$63)&lt;=$C$9,0,1)),0)+IF(DE$63=$C$17,0,IF(DD$63=$C$17,$B109*(DD$60),0))</f>
        <v>1.5890666666666666</v>
      </c>
      <c r="DE109" s="50">
        <f ca="1">IF(DE$63&lt;=$C$17,($C$34*DE$59*$B109/$C$63)*(IF(COUNTA($D109:DD109)*(12/$C$63)&lt;=$C$9,0,1)),0)+IF(DF$63=$C$17,0,IF(DE$63=$C$17,$B109*(DE$60),0))</f>
        <v>1.5890666666666666</v>
      </c>
      <c r="DF109" s="50">
        <f ca="1">IF(DF$63&lt;=$C$17,($C$34*DF$59*$B109/$C$63)*(IF(COUNTA($D109:DE109)*(12/$C$63)&lt;=$C$9,0,1)),0)+IF(DG$63=$C$17,0,IF(DF$63=$C$17,$B109*(DF$60),0))</f>
        <v>1.5890666666666666</v>
      </c>
      <c r="DG109" s="50">
        <f ca="1">IF(DG$63&lt;=$C$17,($C$34*DG$59*$B109/$C$63)*(IF(COUNTA($D109:DF109)*(12/$C$63)&lt;=$C$9,0,1)),0)+IF(DH$63=$C$17,0,IF(DG$63=$C$17,$B109*(DG$60),0))</f>
        <v>1.5890666666666666</v>
      </c>
      <c r="DH109" s="50">
        <f ca="1">IF(DH$63&lt;=$C$17,($C$34*DH$59*$B109/$C$63)*(IF(COUNTA($D109:DG109)*(12/$C$63)&lt;=$C$9,0,1)),0)+IF(DI$63=$C$17,0,IF(DH$63=$C$17,$B109*(DH$60),0))</f>
        <v>1.5890666666666666</v>
      </c>
      <c r="DI109" s="50">
        <f ca="1">IF(DI$63&lt;=$C$17,($C$34*DI$59*$B109/$C$63)*(IF(COUNTA($D109:DH109)*(12/$C$63)&lt;=$C$9,0,1)),0)+IF(DJ$63=$C$17,0,IF(DI$63=$C$17,$B109*(DI$60),0))</f>
        <v>1.5890666666666666</v>
      </c>
      <c r="DJ109" s="50">
        <f ca="1">IF(DJ$63&lt;=$C$17,($C$34*DJ$59*$B109/$C$63)*(IF(COUNTA($D109:DI109)*(12/$C$63)&lt;=$C$9,0,1)),0)+IF(DK$63=$C$17,0,IF(DJ$63=$C$17,$B109*(DJ$60),0))</f>
        <v>1.5890666666666666</v>
      </c>
      <c r="DK109" s="50">
        <f ca="1">IF(DK$63&lt;=$C$17,($C$34*DK$59*$B109/$C$63)*(IF(COUNTA($D109:DJ109)*(12/$C$63)&lt;=$C$9,0,1)),0)+IF(DL$63=$C$17,0,IF(DK$63=$C$17,$B109*(DK$60),0))</f>
        <v>1.5890666666666666</v>
      </c>
      <c r="DL109" s="50">
        <f ca="1">IF(DL$63&lt;=$C$17,($C$34*DL$59*$B109/$C$63)*(IF(COUNTA($D109:DK109)*(12/$C$63)&lt;=$C$9,0,1)),0)+IF(DM$63=$C$17,0,IF(DL$63=$C$17,$B109*(DL$60),0))</f>
        <v>1.5890666666666666</v>
      </c>
      <c r="DM109" s="50">
        <f ca="1">IF(DM$63&lt;=$C$17,($C$34*DM$59*$B109/$C$63)*(IF(COUNTA($D109:DL109)*(12/$C$63)&lt;=$C$9,0,1)),0)+IF(DN$63=$C$17,0,IF(DM$63=$C$17,$B109*(DM$60),0))</f>
        <v>1.5890666666666666</v>
      </c>
      <c r="DN109" s="50">
        <f ca="1">IF(DN$63&lt;=$C$17,($C$34*DN$59*$B109/$C$63)*(IF(COUNTA($D109:DM109)*(12/$C$63)&lt;=$C$9,0,1)),0)+IF(DO$63=$C$17,0,IF(DN$63=$C$17,$B109*(DN$60),0))</f>
        <v>1.5890666666666666</v>
      </c>
      <c r="DO109" s="50">
        <f ca="1">IF(DO$63&lt;=$C$17,($C$34*DO$59*$B109/$C$63)*(IF(COUNTA($D109:DN109)*(12/$C$63)&lt;=$C$9,0,1)),0)+IF(DP$63=$C$17,0,IF(DO$63=$C$17,$B109*(DO$60),0))</f>
        <v>1.5890666666666666</v>
      </c>
      <c r="DP109" s="50">
        <f ca="1">IF(DP$63&lt;=$C$17,($C$34*DP$59*$B109/$C$63)*(IF(COUNTA($D109:DO109)*(12/$C$63)&lt;=$C$9,0,1)),0)+IF(DQ$63=$C$17,0,IF(DP$63=$C$17,$B109*(DP$60),0))</f>
        <v>1.5890666666666666</v>
      </c>
      <c r="DQ109" s="50">
        <f ca="1">IF(DQ$63&lt;=$C$17,($C$34*DQ$59*$B109/$C$63)*(IF(COUNTA($D109:DP109)*(12/$C$63)&lt;=$C$9,0,1)),0)+IF(DR$63=$C$17,0,IF(DQ$63=$C$17,$B109*(DQ$60),0))</f>
        <v>1.5890666666666666</v>
      </c>
      <c r="DR109" s="50">
        <f ca="1">IF(DR$63&lt;=$C$17,($C$34*DR$59*$B109/$C$63)*(IF(COUNTA($D109:DQ109)*(12/$C$63)&lt;=$C$9,0,1)),0)+IF(DS$63=$C$17,0,IF(DR$63=$C$17,$B109*(DR$60),0))</f>
        <v>1.5890666666666666</v>
      </c>
      <c r="DS109" s="50">
        <f ca="1">IF(DS$63&lt;=$C$17,($C$34*DS$59*$B109/$C$63)*(IF(COUNTA($D109:DR109)*(12/$C$63)&lt;=$C$9,0,1)),0)+IF(DT$63=$C$17,0,IF(DS$63=$C$17,$B109*(DS$60),0))</f>
        <v>1.5890666666666666</v>
      </c>
      <c r="DT109" s="50">
        <f ca="1">IF(DT$63&lt;=$C$17,($C$34*DT$59*$B109/$C$63)*(IF(COUNTA($D109:DS109)*(12/$C$63)&lt;=$C$9,0,1)),0)+IF(DU$63=$C$17,0,IF(DT$63=$C$17,$B109*(DT$60),0))</f>
        <v>399.25303181470031</v>
      </c>
      <c r="DU109" s="50">
        <f>IF(DU$63&lt;=$C$17,($C$34*DU$59*$B109/$C$63)*(IF(COUNTA($D109:DT109)*(12/$C$63)&lt;=$C$9,0,1)),0)+IF(DV$63=$C$17,0,IF(DU$63=$C$17,$B109*(DU$60),0))</f>
        <v>0</v>
      </c>
      <c r="DV109" s="50">
        <f>IF(DV$63&lt;=$C$17,($C$34*DV$59*$B109/$C$63)*(IF(COUNTA($D109:DU109)*(12/$C$63)&lt;=$C$9,0,1)),0)+IF(DW$63=$C$17,0,IF(DV$63=$C$17,$B109*(DV$60),0))</f>
        <v>0</v>
      </c>
      <c r="DW109" s="50">
        <f>IF(DW$63&lt;=$C$17,($C$34*DW$59*$B109/$C$63)*(IF(COUNTA($D109:DV109)*(12/$C$63)&lt;=$C$9,0,1)),0)+IF(DX$63=$C$17,0,IF(DW$63=$C$17,$B109*(DW$60),0))</f>
        <v>0</v>
      </c>
      <c r="DX109" s="50">
        <f>IF(DX$63&lt;=$C$17,($C$34*DX$59*$B109/$C$63)*(IF(COUNTA($D109:DW109)*(12/$C$63)&lt;=$C$9,0,1)),0)+IF(DY$63=$C$17,0,IF(DX$63=$C$17,$B109*(DX$60),0))</f>
        <v>0</v>
      </c>
      <c r="DY109" s="50">
        <f>IF(DY$63&lt;=$C$17,($C$34*DY$59*$B109/$C$63)*(IF(COUNTA($D109:DX109)*(12/$C$63)&lt;=$C$9,0,1)),0)+IF(DZ$63=$C$17,0,IF(DY$63=$C$17,$B109*(DY$60),0))</f>
        <v>0</v>
      </c>
      <c r="DZ109" s="50">
        <f>IF(DZ$63&lt;=$C$17,($C$34*DZ$59*$B109/$C$63)*(IF(COUNTA($D109:DY109)*(12/$C$63)&lt;=$C$9,0,1)),0)+IF(EA$63=$C$17,0,IF(DZ$63=$C$17,$B109*(DZ$60),0))</f>
        <v>0</v>
      </c>
      <c r="EA109" s="50">
        <f>IF(EA$63&lt;=$C$17,($C$34*EA$59*$B109/$C$63)*(IF(COUNTA($D109:DZ109)*(12/$C$63)&lt;=$C$9,0,1)),0)+IF(EB$63=$C$17,0,IF(EA$63=$C$17,$B109*(EA$60),0))</f>
        <v>0</v>
      </c>
      <c r="EB109" s="50">
        <f>IF(EB$63&lt;=$C$17,($C$34*EB$59*$B109/$C$63)*(IF(COUNTA($D109:EA109)*(12/$C$63)&lt;=$C$9,0,1)),0)+IF(EC$63=$C$17,0,IF(EB$63=$C$17,$B109*(EB$60),0))</f>
        <v>0</v>
      </c>
      <c r="EC109" s="50">
        <f>IF(EC$63&lt;=$C$17,($C$34*EC$59*$B109/$C$63)*(IF(COUNTA($D109:EB109)*(12/$C$63)&lt;=$C$9,0,1)),0)+IF(ED$63=$C$17,0,IF(EC$63=$C$17,$B109*(EC$60),0))</f>
        <v>0</v>
      </c>
      <c r="ED109" s="50">
        <f>IF(ED$63&lt;=$C$17,($C$34*ED$59*$B109/$C$63)*(IF(COUNTA($D109:EC109)*(12/$C$63)&lt;=$C$9,0,1)),0)+IF(EE$63=$C$17,0,IF(ED$63=$C$17,$B109*(ED$60),0))</f>
        <v>0</v>
      </c>
      <c r="EE109" s="50">
        <f>IF(EE$63&lt;=$C$17,($C$34*EE$59*$B109/$C$63)*(IF(COUNTA($D109:ED109)*(12/$C$63)&lt;=$C$9,0,1)),0)+IF(EF$63=$C$17,0,IF(EE$63=$C$17,$B109*(EE$60),0))</f>
        <v>0</v>
      </c>
      <c r="EF109" s="50">
        <f>IF(EF$63&lt;=$C$17,($C$34*EF$59*$B109/$C$63)*(IF(COUNTA($D109:EE109)*(12/$C$63)&lt;=$C$9,0,1)),0)+IF(EG$63=$C$17,0,IF(EF$63=$C$17,$B109*(EF$60),0))</f>
        <v>0</v>
      </c>
      <c r="EG109" s="50">
        <f>IF(EG$63&lt;=$C$17,($C$34*EG$59*$B109/$C$63)*(IF(COUNTA($D109:EF109)*(12/$C$63)&lt;=$C$9,0,1)),0)+IF(EH$63=$C$17,0,IF(EG$63=$C$17,$B109*(EG$60),0))</f>
        <v>0</v>
      </c>
      <c r="EH109" s="50">
        <f>IF(EH$63&lt;=$C$17,($C$34*EH$59*$B109/$C$63)*(IF(COUNTA($D109:EG109)*(12/$C$63)&lt;=$C$9,0,1)),0)+IF(EI$63=$C$17,0,IF(EH$63=$C$17,$B109*(EH$60),0))</f>
        <v>0</v>
      </c>
      <c r="EI109" s="50">
        <f>IF(EI$63&lt;=$C$17,($C$34*EI$59*$B109/$C$63)*(IF(COUNTA($D109:EH109)*(12/$C$63)&lt;=$C$9,0,1)),0)+IF(EJ$63=$C$17,0,IF(EI$63=$C$17,$B109*(EI$60),0))</f>
        <v>0</v>
      </c>
      <c r="EJ109" s="50">
        <f>IF(EJ$63&lt;=$C$17,($C$34*EJ$59*$B109/$C$63)*(IF(COUNTA($D109:EI109)*(12/$C$63)&lt;=$C$9,0,1)),0)+IF(EK$63=$C$17,0,IF(EJ$63=$C$17,$B109*(EJ$60),0))</f>
        <v>0</v>
      </c>
      <c r="EK109" s="50">
        <f>IF(EK$63&lt;=$C$17,($C$34*EK$59*$B109/$C$63)*(IF(COUNTA($D109:EJ109)*(12/$C$63)&lt;=$C$9,0,1)),0)+IF(EL$63=$C$17,0,IF(EK$63=$C$17,$B109*(EK$60),0))</f>
        <v>0</v>
      </c>
      <c r="EL109" s="50">
        <f>IF(EL$63&lt;=$C$17,($C$34*EL$59*$B109/$C$63)*(IF(COUNTA($D109:EK109)*(12/$C$63)&lt;=$C$9,0,1)),0)+IF(EM$63=$C$17,0,IF(EL$63=$C$17,$B109*(EL$60),0))</f>
        <v>0</v>
      </c>
      <c r="EM109" s="50">
        <f>IF(EM$63&lt;=$C$17,($C$34*EM$59*$B109/$C$63)*(IF(COUNTA($D109:EL109)*(12/$C$63)&lt;=$C$9,0,1)),0)+IF(EN$63=$C$17,0,IF(EM$63=$C$17,$B109*(EM$60),0))</f>
        <v>0</v>
      </c>
      <c r="EN109" s="50">
        <f>IF(EN$63&lt;=$C$17,($C$34*EN$59*$B109/$C$63)*(IF(COUNTA($D109:EM109)*(12/$C$63)&lt;=$C$9,0,1)),0)+IF(EO$63=$C$17,0,IF(EN$63=$C$17,$B109*(EN$60),0))</f>
        <v>0</v>
      </c>
      <c r="EO109" s="50">
        <f>IF(EO$63&lt;=$C$17,($C$34*EO$59*$B109/$C$63)*(IF(COUNTA($D109:EN109)*(12/$C$63)&lt;=$C$9,0,1)),0)+IF(EP$63=$C$17,0,IF(EO$63=$C$17,$B109*(EO$60),0))</f>
        <v>0</v>
      </c>
      <c r="EP109" s="50">
        <f>IF(EP$63&lt;=$C$17,($C$34*EP$59*$B109/$C$63)*(IF(COUNTA($D109:EO109)*(12/$C$63)&lt;=$C$9,0,1)),0)+IF(EQ$63=$C$17,0,IF(EP$63=$C$17,$B109*(EP$60),0))</f>
        <v>0</v>
      </c>
      <c r="EQ109" s="50">
        <f>IF(EQ$63&lt;=$C$17,($C$34*EQ$59*$B109/$C$63)*(IF(COUNTA($D109:EP109)*(12/$C$63)&lt;=$C$9,0,1)),0)+IF(ER$63=$C$17,0,IF(EQ$63=$C$17,$B109*(EQ$60),0))</f>
        <v>0</v>
      </c>
      <c r="ER109" s="50">
        <f>IF(ER$63&lt;=$C$17,($C$34*ER$59*$B109/$C$63)*(IF(COUNTA($D109:EQ109)*(12/$C$63)&lt;=$C$9,0,1)),0)+IF(ES$63=$C$17,0,IF(ER$63=$C$17,$B109*(ER$60),0))</f>
        <v>0</v>
      </c>
      <c r="ES109" s="50">
        <f>IF(ES$63&lt;=$C$17,($C$34*ES$59*$B109/$C$63)*(IF(COUNTA($D109:ER109)*(12/$C$63)&lt;=$C$9,0,1)),0)+IF(ET$63=$C$17,0,IF(ES$63=$C$17,$B109*(ES$60),0))</f>
        <v>0</v>
      </c>
      <c r="ET109" s="50">
        <f>IF(ET$63&lt;=$C$17,($C$34*ET$59*$B109/$C$63)*(IF(COUNTA($D109:ES109)*(12/$C$63)&lt;=$C$9,0,1)),0)+IF(EU$63=$C$17,0,IF(ET$63=$C$17,$B109*(ET$60),0))</f>
        <v>0</v>
      </c>
      <c r="EU109" s="50">
        <f>IF(EU$63&lt;=$C$17,($C$34*EU$59*$B109/$C$63)*(IF(COUNTA($D109:ET109)*(12/$C$63)&lt;=$C$9,0,1)),0)+IF(EV$63=$C$17,0,IF(EU$63=$C$17,$B109*(EU$60),0))</f>
        <v>0</v>
      </c>
      <c r="EV109" s="50">
        <f>IF(EV$63&lt;=$C$17,($C$34*EV$59*$B109/$C$63)*(IF(COUNTA($D109:EU109)*(12/$C$63)&lt;=$C$9,0,1)),0)+IF(EW$63=$C$17,0,IF(EV$63=$C$17,$B109*(EV$60),0))</f>
        <v>0</v>
      </c>
      <c r="EW109" s="50">
        <f>IF(EW$63&lt;=$C$17,($C$34*EW$59*$B109/$C$63)*(IF(COUNTA($D109:EV109)*(12/$C$63)&lt;=$C$9,0,1)),0)+IF(EX$63=$C$17,0,IF(EW$63=$C$17,$B109*(EW$60),0))</f>
        <v>0</v>
      </c>
      <c r="EX109" s="50">
        <f>IF(EX$63&lt;=$C$17,($C$34*EX$59*$B109/$C$63)*(IF(COUNTA($D109:EW109)*(12/$C$63)&lt;=$C$9,0,1)),0)+IF(EY$63=$C$17,0,IF(EX$63=$C$17,$B109*(EX$60),0))</f>
        <v>0</v>
      </c>
      <c r="EY109" s="50">
        <f>IF(EY$63&lt;=$C$17,($C$34*EY$59*$B109/$C$63)*(IF(COUNTA($D109:EX109)*(12/$C$63)&lt;=$C$9,0,1)),0)+IF(EZ$63=$C$17,0,IF(EY$63=$C$17,$B109*(EY$60),0))</f>
        <v>0</v>
      </c>
      <c r="EZ109" s="50">
        <f>IF(EZ$63&lt;=$C$17,($C$34*EZ$59*$B109/$C$63)*(IF(COUNTA($D109:EY109)*(12/$C$63)&lt;=$C$9,0,1)),0)+IF(FA$63=$C$17,0,IF(EZ$63=$C$17,$B109*(EZ$60),0))</f>
        <v>0</v>
      </c>
      <c r="FA109" s="50">
        <f>IF(FA$63&lt;=$C$17,($C$34*FA$59*$B109/$C$63)*(IF(COUNTA($D109:EZ109)*(12/$C$63)&lt;=$C$9,0,1)),0)+IF(FB$63=$C$17,0,IF(FA$63=$C$17,$B109*(FA$60),0))</f>
        <v>0</v>
      </c>
      <c r="FB109" s="50">
        <f>IF(FB$63&lt;=$C$17,($C$34*FB$59*$B109/$C$63)*(IF(COUNTA($D109:FA109)*(12/$C$63)&lt;=$C$9,0,1)),0)+IF(FC$63=$C$17,0,IF(FB$63=$C$17,$B109*(FB$60),0))</f>
        <v>0</v>
      </c>
      <c r="FC109" s="50">
        <f>IF(FC$63&lt;=$C$17,($C$34*FC$59*$B109/$C$63)*(IF(COUNTA($D109:FB109)*(12/$C$63)&lt;=$C$9,0,1)),0)+IF(FD$63=$C$17,0,IF(FC$63=$C$17,$B109*(FC$60),0))</f>
        <v>0</v>
      </c>
      <c r="FD109" s="50">
        <f>IF(FD$63&lt;=$C$17,($C$34*FD$59*$B109/$C$63)*(IF(COUNTA($D109:FC109)*(12/$C$63)&lt;=$C$9,0,1)),0)+IF(FE$63=$C$17,0,IF(FD$63=$C$17,$B109*(FD$60),0))</f>
        <v>0</v>
      </c>
      <c r="FE109" s="50">
        <f>IF(FE$63&lt;=$C$17,($C$34*FE$59*$B109/$C$63)*(IF(COUNTA($D109:FD109)*(12/$C$63)&lt;=$C$9,0,1)),0)+IF(FF$63=$C$17,0,IF(FE$63=$C$17,$B109*(FE$60),0))</f>
        <v>0</v>
      </c>
      <c r="FF109" s="50">
        <f>IF(FF$63&lt;=$C$17,($C$34*FF$59*$B109/$C$63)*(IF(COUNTA($D109:FE109)*(12/$C$63)&lt;=$C$9,0,1)),0)+IF(FG$63=$C$17,0,IF(FF$63=$C$17,$B109*(FF$60),0))</f>
        <v>0</v>
      </c>
      <c r="FG109" s="50">
        <f>IF(FG$63&lt;=$C$17,($C$34*FG$59*$B109/$C$63)*(IF(COUNTA($D109:FF109)*(12/$C$63)&lt;=$C$9,0,1)),0)+IF(FH$63=$C$17,0,IF(FG$63=$C$17,$B109*(FG$60),0))</f>
        <v>0</v>
      </c>
      <c r="FH109" s="50">
        <f>IF(FH$63&lt;=$C$17,($C$34*FH$59*$B109/$C$63)*(IF(COUNTA($D109:FG109)*(12/$C$63)&lt;=$C$9,0,1)),0)+IF(FI$63=$C$17,0,IF(FH$63=$C$17,$B109*(FH$60),0))</f>
        <v>0</v>
      </c>
      <c r="FI109" s="50">
        <f>IF(FI$63&lt;=$C$17,($C$34*FI$59*$B109/$C$63)*(IF(COUNTA($D109:FH109)*(12/$C$63)&lt;=$C$9,0,1)),0)+IF(FJ$63=$C$17,0,IF(FI$63=$C$17,$B109*(FI$60),0))</f>
        <v>0</v>
      </c>
      <c r="FJ109" s="50">
        <f>IF(FJ$63&lt;=$C$17,($C$34*FJ$59*$B109/$C$63)*(IF(COUNTA($D109:FI109)*(12/$C$63)&lt;=$C$9,0,1)),0)+IF(FK$63=$C$17,0,IF(FJ$63=$C$17,$B109*(FJ$60),0))</f>
        <v>0</v>
      </c>
      <c r="FK109" s="50">
        <f>IF(FK$63&lt;=$C$17,($C$34*FK$59*$B109/$C$63)*(IF(COUNTA($D109:FJ109)*(12/$C$63)&lt;=$C$9,0,1)),0)+IF(FL$63=$C$17,0,IF(FK$63=$C$17,$B109*(FK$60),0))</f>
        <v>0</v>
      </c>
      <c r="FL109" s="50">
        <f>IF(FL$63&lt;=$C$17,($C$34*FL$59*$B109/$C$63)*(IF(COUNTA($D109:FK109)*(12/$C$63)&lt;=$C$9,0,1)),0)+IF(FM$63=$C$17,0,IF(FL$63=$C$17,$B109*(FL$60),0))</f>
        <v>0</v>
      </c>
      <c r="FM109" s="50">
        <f>IF(FM$63&lt;=$C$17,($C$34*FM$59*$B109/$C$63)*(IF(COUNTA($D109:FL109)*(12/$C$63)&lt;=$C$9,0,1)),0)+IF(FN$63=$C$17,0,IF(FM$63=$C$17,$B109*(FM$60),0))</f>
        <v>0</v>
      </c>
      <c r="FN109" s="50">
        <f>IF(FN$63&lt;=$C$17,($C$34*FN$59*$B109/$C$63)*(IF(COUNTA($D109:FM109)*(12/$C$63)&lt;=$C$9,0,1)),0)+IF(FO$63=$C$17,0,IF(FN$63=$C$17,$B109*(FN$60),0))</f>
        <v>0</v>
      </c>
      <c r="FO109" s="50">
        <f>IF(FO$63&lt;=$C$17,($C$34*FO$59*$B109/$C$63)*(IF(COUNTA($D109:FN109)*(12/$C$63)&lt;=$C$9,0,1)),0)+IF(FP$63=$C$17,0,IF(FO$63=$C$17,$B109*(FO$60),0))</f>
        <v>0</v>
      </c>
      <c r="FP109" s="50">
        <f>IF(FP$63&lt;=$C$17,($C$34*FP$59*$B109/$C$63)*(IF(COUNTA($D109:FO109)*(12/$C$63)&lt;=$C$9,0,1)),0)+IF(FQ$63=$C$17,0,IF(FP$63=$C$17,$B109*(FP$60),0))</f>
        <v>0</v>
      </c>
      <c r="FQ109" s="50">
        <f>IF(FQ$63&lt;=$C$17,($C$34*FQ$59*$B109/$C$63)*(IF(COUNTA($D109:FP109)*(12/$C$63)&lt;=$C$9,0,1)),0)+IF(FR$63=$C$17,0,IF(FQ$63=$C$17,$B109*(FQ$60),0))</f>
        <v>0</v>
      </c>
      <c r="FR109" s="50">
        <f>IF(FR$63&lt;=$C$17,($C$34*FR$59*$B109/$C$63)*(IF(COUNTA($D109:FQ109)*(12/$C$63)&lt;=$C$9,0,1)),0)+IF(FS$63=$C$17,0,IF(FR$63=$C$17,$B109*(FR$60),0))</f>
        <v>0</v>
      </c>
      <c r="FS109" s="50">
        <f>IF(FS$63&lt;=$C$17,($C$34*FS$59*$B109/$C$63)*(IF(COUNTA($D109:FR109)*(12/$C$63)&lt;=$C$9,0,1)),0)+IF(FT$63=$C$17,0,IF(FS$63=$C$17,$B109*(FS$60),0))</f>
        <v>0</v>
      </c>
      <c r="FT109" s="50">
        <f>IF(FT$63&lt;=$C$17,($C$34*FT$59*$B109/$C$63)*(IF(COUNTA($D109:FS109)*(12/$C$63)&lt;=$C$9,0,1)),0)+IF(FU$63=$C$17,0,IF(FT$63=$C$17,$B109*(FT$60),0))</f>
        <v>0</v>
      </c>
      <c r="FU109" s="50">
        <f>IF(FU$63&lt;=$C$17,($C$34*FU$59*$B109/$C$63)*(IF(COUNTA($D109:FT109)*(12/$C$63)&lt;=$C$9,0,1)),0)+IF(FV$63=$C$17,0,IF(FU$63=$C$17,$B109*(FU$60),0))</f>
        <v>0</v>
      </c>
      <c r="FV109" s="50">
        <f>IF(FV$63&lt;=$C$17,($C$34*FV$59*$B109/$C$63)*(IF(COUNTA($D109:FU109)*(12/$C$63)&lt;=$C$9,0,1)),0)+IF(FW$63=$C$17,0,IF(FV$63=$C$17,$B109*(FV$60),0))</f>
        <v>0</v>
      </c>
      <c r="FW109" s="50">
        <f>IF(FW$63&lt;=$C$17,($C$34*FW$59*$B109/$C$63)*(IF(COUNTA($D109:FV109)*(12/$C$63)&lt;=$C$9,0,1)),0)+IF(FX$63=$C$17,0,IF(FW$63=$C$17,$B109*(FW$60),0))</f>
        <v>0</v>
      </c>
      <c r="FX109" s="50">
        <f>IF(FX$63&lt;=$C$17,($C$34*FX$59*$B109/$C$63)*(IF(COUNTA($D109:FW109)*(12/$C$63)&lt;=$C$9,0,1)),0)+IF(FY$63=$C$17,0,IF(FX$63=$C$17,$B109*(FX$60),0))</f>
        <v>0</v>
      </c>
      <c r="FY109" s="50">
        <f>IF(FY$63&lt;=$C$17,($C$34*FY$59*$B109/$C$63)*(IF(COUNTA($D109:FX109)*(12/$C$63)&lt;=$C$9,0,1)),0)+IF(FZ$63=$C$17,0,IF(FY$63=$C$17,$B109*(FY$60),0))</f>
        <v>0</v>
      </c>
      <c r="FZ109" s="50">
        <f>IF(FZ$63&lt;=$C$17,($C$34*FZ$59*$B109/$C$63)*(IF(COUNTA($D109:FY109)*(12/$C$63)&lt;=$C$9,0,1)),0)+IF(GA$63=$C$17,0,IF(FZ$63=$C$17,$B109*(FZ$60),0))</f>
        <v>0</v>
      </c>
      <c r="GA109" s="50">
        <f>IF(GA$63&lt;=$C$17,($C$34*GA$59*$B109/$C$63)*(IF(COUNTA($D109:FZ109)*(12/$C$63)&lt;=$C$9,0,1)),0)+IF(GB$63=$C$17,0,IF(GA$63=$C$17,$B109*(GA$60),0))</f>
        <v>0</v>
      </c>
      <c r="GB109" s="50">
        <f>IF(GB$63&lt;=$C$17,($C$34*GB$59*$B109/$C$63)*(IF(COUNTA($D109:GA109)*(12/$C$63)&lt;=$C$9,0,1)),0)+IF(GC$63=$C$17,0,IF(GB$63=$C$17,$B109*(GB$60),0))</f>
        <v>0</v>
      </c>
      <c r="GC109" s="50">
        <f>IF(GC$63&lt;=$C$17,($C$34*GC$59*$B109/$C$63)*(IF(COUNTA($D109:GB109)*(12/$C$63)&lt;=$C$9,0,1)),0)+IF(GD$63=$C$17,0,IF(GC$63=$C$17,$B109*(GC$60),0))</f>
        <v>0</v>
      </c>
      <c r="GD109" s="50">
        <f>IF(GD$63&lt;=$C$17,($C$34*GD$59*$B109/$C$63)*(IF(COUNTA($D109:GC109)*(12/$C$63)&lt;=$C$9,0,1)),0)+IF(GE$63=$C$17,0,IF(GD$63=$C$17,$B109*(GD$60),0))</f>
        <v>0</v>
      </c>
      <c r="GE109" s="50">
        <f>IF(GE$63&lt;=$C$17,($C$34*GE$59*$B109/$C$63)*(IF(COUNTA($D109:GD109)*(12/$C$63)&lt;=$C$9,0,1)),0)+IF(GF$63=$C$17,0,IF(GE$63=$C$17,$B109*(GE$60),0))</f>
        <v>0</v>
      </c>
      <c r="GF109" s="50">
        <f>IF(GF$63&lt;=$C$17,($C$34*GF$59*$B109/$C$63)*(IF(COUNTA($D109:GE109)*(12/$C$63)&lt;=$C$9,0,1)),0)+IF(GG$63=$C$17,0,IF(GF$63=$C$17,$B109*(GF$60),0))</f>
        <v>0</v>
      </c>
      <c r="GG109" s="50">
        <f>IF(GG$63&lt;=$C$17,($C$34*GG$59*$B109/$C$63)*(IF(COUNTA($D109:GF109)*(12/$C$63)&lt;=$C$9,0,1)),0)+IF(GH$63=$C$17,0,IF(GG$63=$C$17,$B109*(GG$60),0))</f>
        <v>0</v>
      </c>
      <c r="GH109" s="50">
        <f>IF(GH$63&lt;=$C$17,($C$34*GH$59*$B109/$C$63)*(IF(COUNTA($D109:GG109)*(12/$C$63)&lt;=$C$9,0,1)),0)+IF(GI$63=$C$17,0,IF(GH$63=$C$17,$B109*(GH$60),0))</f>
        <v>0</v>
      </c>
      <c r="GI109" s="50">
        <f>IF(GI$63&lt;=$C$17,($C$34*GI$59*$B109/$C$63)*(IF(COUNTA($D109:GH109)*(12/$C$63)&lt;=$C$9,0,1)),0)+IF(GJ$63=$C$17,0,IF(GI$63=$C$17,$B109*(GI$60),0))</f>
        <v>0</v>
      </c>
      <c r="GJ109" s="50">
        <f>IF(GJ$63&lt;=$C$17,($C$34*GJ$59*$B109/$C$63)*(IF(COUNTA($D109:GI109)*(12/$C$63)&lt;=$C$9,0,1)),0)+IF(GK$63=$C$17,0,IF(GJ$63=$C$17,$B109*(GJ$60),0))</f>
        <v>0</v>
      </c>
      <c r="GK109" s="50">
        <f>IF(GK$63&lt;=$C$17,($C$34*GK$59*$B109/$C$63)*(IF(COUNTA($D109:GJ109)*(12/$C$63)&lt;=$C$9,0,1)),0)+IF(GL$63=$C$17,0,IF(GK$63=$C$17,$B109*(GK$60),0))</f>
        <v>0</v>
      </c>
      <c r="GL109" s="50">
        <f>IF(GL$63&lt;=$C$17,($C$34*GL$59*$B109/$C$63)*(IF(COUNTA($D109:GK109)*(12/$C$63)&lt;=$C$9,0,1)),0)+IF(GM$63=$C$17,0,IF(GL$63=$C$17,$B109*(GL$60),0))</f>
        <v>0</v>
      </c>
      <c r="GM109" s="50">
        <f>IF(GM$63&lt;=$C$17,($C$34*GM$59*$B109/$C$63)*(IF(COUNTA($D109:GL109)*(12/$C$63)&lt;=$C$9,0,1)),0)+IF(GN$63=$C$17,0,IF(GM$63=$C$17,$B109*(GM$60),0))</f>
        <v>0</v>
      </c>
      <c r="GN109" s="50">
        <f>IF(GN$63&lt;=$C$17,($C$34*GN$59*$B109/$C$63)*(IF(COUNTA($D109:GM109)*(12/$C$63)&lt;=$C$9,0,1)),0)+IF(GO$63=$C$17,0,IF(GN$63=$C$17,$B109*(GN$60),0))</f>
        <v>0</v>
      </c>
      <c r="GO109" s="50">
        <f>IF(GO$63&lt;=$C$17,($C$34*GO$59*$B109/$C$63)*(IF(COUNTA($D109:GN109)*(12/$C$63)&lt;=$C$9,0,1)),0)+IF(GP$63=$C$17,0,IF(GO$63=$C$17,$B109*(GO$60),0))</f>
        <v>0</v>
      </c>
      <c r="GP109" s="50">
        <f>IF(GP$63&lt;=$C$17,($C$34*GP$59*$B109/$C$63)*(IF(COUNTA($D109:GO109)*(12/$C$63)&lt;=$C$9,0,1)),0)+IF(GQ$63=$C$17,0,IF(GP$63=$C$17,$B109*(GP$60),0))</f>
        <v>0</v>
      </c>
      <c r="GQ109" s="50">
        <f>IF(GQ$63&lt;=$C$17,($C$34*GQ$59*$B109/$C$63)*(IF(COUNTA($D109:GP109)*(12/$C$63)&lt;=$C$9,0,1)),0)+IF(GR$63=$C$17,0,IF(GQ$63=$C$17,$B109*(GQ$60),0))</f>
        <v>0</v>
      </c>
      <c r="GR109" s="50">
        <f>IF(GR$63&lt;=$C$17,($C$34*GR$59*$B109/$C$63)*(IF(COUNTA($D109:GQ109)*(12/$C$63)&lt;=$C$9,0,1)),0)+IF(GS$63=$C$17,0,IF(GR$63=$C$17,$B109*(GR$60),0))</f>
        <v>0</v>
      </c>
      <c r="GS109" s="50">
        <f>IF(GS$63&lt;=$C$17,($C$34*GS$59*$B109/$C$63)*(IF(COUNTA($D109:GR109)*(12/$C$63)&lt;=$C$9,0,1)),0)+IF(GT$63=$C$17,0,IF(GS$63=$C$17,$B109*(GS$60),0))</f>
        <v>0</v>
      </c>
      <c r="GT109" s="50">
        <f>IF(GT$63&lt;=$C$17,($C$34*GT$59*$B109/$C$63)*(IF(COUNTA($D109:GS109)*(12/$C$63)&lt;=$C$9,0,1)),0)+IF(GU$63=$C$17,0,IF(GT$63=$C$17,$B109*(GT$60),0))</f>
        <v>0</v>
      </c>
      <c r="GU109" s="50">
        <f>IF(GU$63&lt;=$C$17,($C$34*GU$59*$B109/$C$63)*(IF(COUNTA($D109:GT109)*(12/$C$63)&lt;=$C$9,0,1)),0)+IF(GV$63=$C$17,0,IF(GU$63=$C$17,$B109*(GU$60),0))</f>
        <v>0</v>
      </c>
      <c r="GV109" s="50">
        <f>IF(GV$63&lt;=$C$17,($C$34*GV$59*$B109/$C$63)*(IF(COUNTA($D109:GU109)*(12/$C$63)&lt;=$C$9,0,1)),0)+IF(GW$63=$C$17,0,IF(GV$63=$C$17,$B109*(GV$60),0))</f>
        <v>0</v>
      </c>
      <c r="GW109" s="50">
        <f>IF(GW$63&lt;=$C$17,($C$34*GW$59*$B109/$C$63)*(IF(COUNTA($D109:GV109)*(12/$C$63)&lt;=$C$9,0,1)),0)+IF(GX$63=$C$17,0,IF(GW$63=$C$17,$B109*(GW$60),0))</f>
        <v>0</v>
      </c>
      <c r="GX109" s="50">
        <f>IF(GX$63&lt;=$C$17,($C$34*GX$59*$B109/$C$63)*(IF(COUNTA($D109:GW109)*(12/$C$63)&lt;=$C$9,0,1)),0)+IF(GY$63=$C$17,0,IF(GX$63=$C$17,$B109*(GX$60),0))</f>
        <v>0</v>
      </c>
      <c r="GY109" s="50">
        <f>IF(GY$63&lt;=$C$17,($C$34*GY$59*$B109/$C$63)*(IF(COUNTA($D109:GX109)*(12/$C$63)&lt;=$C$9,0,1)),0)+IF(GZ$63=$C$17,0,IF(GY$63=$C$17,$B109*(GY$60),0))</f>
        <v>0</v>
      </c>
      <c r="GZ109" s="50">
        <f>IF(GZ$63&lt;=$C$17,($C$34*GZ$59*$B109/$C$63)*(IF(COUNTA($D109:GY109)*(12/$C$63)&lt;=$C$9,0,1)),0)+IF(HA$63=$C$17,0,IF(GZ$63=$C$17,$B109*(GZ$60),0))</f>
        <v>0</v>
      </c>
      <c r="HA109" s="50">
        <f>IF(HA$63&lt;=$C$17,($C$34*HA$59*$B109/$C$63)*(IF(COUNTA($D109:GZ109)*(12/$C$63)&lt;=$C$9,0,1)),0)+IF(HB$63=$C$17,0,IF(HA$63=$C$17,$B109*(HA$60),0))</f>
        <v>0</v>
      </c>
      <c r="HB109" s="50">
        <f>IF(HB$63&lt;=$C$17,($C$34*HB$59*$B109/$C$63)*(IF(COUNTA($D109:HA109)*(12/$C$63)&lt;=$C$9,0,1)),0)+IF(HC$63=$C$17,0,IF(HB$63=$C$17,$B109*(HB$60),0))</f>
        <v>0</v>
      </c>
      <c r="HC109" s="50">
        <f>IF(HC$63&lt;=$C$17,($C$34*HC$59*$B109/$C$63)*(IF(COUNTA($D109:HB109)*(12/$C$63)&lt;=$C$9,0,1)),0)+IF(HD$63=$C$17,0,IF(HC$63=$C$17,$B109*(HC$60),0))</f>
        <v>0</v>
      </c>
      <c r="HD109" s="50">
        <f>IF(HD$63&lt;=$C$17,($C$34*HD$59*$B109/$C$63)*(IF(COUNTA($D109:HC109)*(12/$C$63)&lt;=$C$9,0,1)),0)+IF(HE$63=$C$17,0,IF(HD$63=$C$17,$B109*(HD$60),0))</f>
        <v>0</v>
      </c>
      <c r="HE109" s="50">
        <f>IF(HE$63&lt;=$C$17,($C$34*HE$59*$B109/$C$63)*(IF(COUNTA($D109:HD109)*(12/$C$63)&lt;=$C$9,0,1)),0)+IF(HF$63=$C$17,0,IF(HE$63=$C$17,$B109*(HE$60),0))</f>
        <v>0</v>
      </c>
      <c r="HF109" s="50">
        <f>IF(HF$63&lt;=$C$17,($C$34*HF$59*$B109/$C$63)*(IF(COUNTA($D109:HE109)*(12/$C$63)&lt;=$C$9,0,1)),0)+IF(HG$63=$C$17,0,IF(HF$63=$C$17,$B109*(HF$60),0))</f>
        <v>0</v>
      </c>
      <c r="HG109" s="50">
        <f>IF(HG$63&lt;=$C$17,($C$34*HG$59*$B109/$C$63)*(IF(COUNTA($D109:HF109)*(12/$C$63)&lt;=$C$9,0,1)),0)+IF(HH$63=$C$17,0,IF(HG$63=$C$17,$B109*(HG$60),0))</f>
        <v>0</v>
      </c>
      <c r="HH109" s="50">
        <f>IF(HH$63&lt;=$C$17,($C$34*HH$59*$B109/$C$63)*(IF(COUNTA($D109:HG109)*(12/$C$63)&lt;=$C$9,0,1)),0)+IF(HI$63=$C$17,0,IF(HH$63=$C$17,$B109*(HH$60),0))</f>
        <v>0</v>
      </c>
      <c r="HI109" s="50">
        <f>IF(HI$63&lt;=$C$17,($C$34*HI$59*$B109/$C$63)*(IF(COUNTA($D109:HH109)*(12/$C$63)&lt;=$C$9,0,1)),0)+IF(HJ$63=$C$17,0,IF(HI$63=$C$17,$B109*(HI$60),0))</f>
        <v>0</v>
      </c>
      <c r="HJ109" s="50">
        <f>IF(HJ$63&lt;=$C$17,($C$34*HJ$59*$B109/$C$63)*(IF(COUNTA($D109:HI109)*(12/$C$63)&lt;=$C$9,0,1)),0)+IF(HK$63=$C$17,0,IF(HJ$63=$C$17,$B109*(HJ$60),0))</f>
        <v>0</v>
      </c>
      <c r="HK109" s="50">
        <f>IF(HK$63&lt;=$C$17,($C$34*HK$59*$B109/$C$63)*(IF(COUNTA($D109:HJ109)*(12/$C$63)&lt;=$C$9,0,1)),0)+IF(HL$63=$C$17,0,IF(HK$63=$C$17,$B109*(HK$60),0))</f>
        <v>0</v>
      </c>
      <c r="HL109" s="50">
        <f>IF(HL$63&lt;=$C$17,($C$34*HL$59*$B109/$C$63)*(IF(COUNTA($D109:HK109)*(12/$C$63)&lt;=$C$9,0,1)),0)+IF(HM$63=$C$17,0,IF(HL$63=$C$17,$B109*(HL$60),0))</f>
        <v>0</v>
      </c>
      <c r="HM109" s="50">
        <f>IF(HM$63&lt;=$C$17,($C$34*HM$59*$B109/$C$63)*(IF(COUNTA($D109:HL109)*(12/$C$63)&lt;=$C$9,0,1)),0)+IF(HN$63=$C$17,0,IF(HM$63=$C$17,$B109*(HM$60),0))</f>
        <v>0</v>
      </c>
      <c r="HN109" s="50">
        <f>IF(HN$63&lt;=$C$17,($C$34*HN$59*$B109/$C$63)*(IF(COUNTA($D109:HM109)*(12/$C$63)&lt;=$C$9,0,1)),0)+IF(HO$63=$C$17,0,IF(HN$63=$C$17,$B109*(HN$60),0))</f>
        <v>0</v>
      </c>
      <c r="HO109" s="50">
        <f>IF(HO$63&lt;=$C$17,($C$34*HO$59*$B109/$C$63)*(IF(COUNTA($D109:HN109)*(12/$C$63)&lt;=$C$9,0,1)),0)+IF(HP$63=$C$17,0,IF(HO$63=$C$17,$B109*(HO$60),0))</f>
        <v>0</v>
      </c>
      <c r="HP109" s="50">
        <f>IF(HP$63&lt;=$C$17,($C$34*HP$59*$B109/$C$63)*(IF(COUNTA($D109:HO109)*(12/$C$63)&lt;=$C$9,0,1)),0)+IF(HQ$63=$C$17,0,IF(HP$63=$C$17,$B109*(HP$60),0))</f>
        <v>0</v>
      </c>
      <c r="HQ109" s="50">
        <f>IF(HQ$63&lt;=$C$17,($C$34*HQ$59*$B109/$C$63)*(IF(COUNTA($D109:HP109)*(12/$C$63)&lt;=$C$9,0,1)),0)+IF(HR$63=$C$17,0,IF(HQ$63=$C$17,$B109*(HQ$60),0))</f>
        <v>0</v>
      </c>
      <c r="HR109" s="50">
        <f>IF(HR$63&lt;=$C$17,($C$34*HR$59*$B109/$C$63)*(IF(COUNTA($D109:HQ109)*(12/$C$63)&lt;=$C$9,0,1)),0)+IF(HS$63=$C$17,0,IF(HR$63=$C$17,$B109*(HR$60),0))</f>
        <v>0</v>
      </c>
      <c r="HS109" s="50">
        <f>IF(HS$63&lt;=$C$17,($C$34*HS$59*$B109/$C$63)*(IF(COUNTA($D109:HR109)*(12/$C$63)&lt;=$C$9,0,1)),0)+IF(HT$63=$C$17,0,IF(HS$63=$C$17,$B109*(HS$60),0))</f>
        <v>0</v>
      </c>
      <c r="HT109" s="50">
        <f>IF(HT$63&lt;=$C$17,($C$34*HT$59*$B109/$C$63)*(IF(COUNTA($D109:HS109)*(12/$C$63)&lt;=$C$9,0,1)),0)+IF(HU$63=$C$17,0,IF(HT$63=$C$17,$B109*(HT$60),0))</f>
        <v>0</v>
      </c>
      <c r="HU109" s="50">
        <f>IF(HU$63&lt;=$C$17,($C$34*HU$59*$B109/$C$63)*(IF(COUNTA($D109:HT109)*(12/$C$63)&lt;=$C$9,0,1)),0)+IF(HV$63=$C$17,0,IF(HU$63=$C$17,$B109*(HU$60),0))</f>
        <v>0</v>
      </c>
      <c r="HV109" s="50">
        <f>IF(HV$63&lt;=$C$17,($C$34*HV$59*$B109/$C$63)*(IF(COUNTA($D109:HU109)*(12/$C$63)&lt;=$C$9,0,1)),0)+IF(HW$63=$C$17,0,IF(HV$63=$C$17,$B109*(HV$60),0))</f>
        <v>0</v>
      </c>
      <c r="HW109" s="50">
        <f>IF(HW$63&lt;=$C$17,($C$34*HW$59*$B109/$C$63)*(IF(COUNTA($D109:HV109)*(12/$C$63)&lt;=$C$9,0,1)),0)+IF(HX$63=$C$17,0,IF(HW$63=$C$17,$B109*(HW$60),0))</f>
        <v>0</v>
      </c>
      <c r="HX109" s="50">
        <f>IF(HX$63&lt;=$C$17,($C$34*HX$59*$B109/$C$63)*(IF(COUNTA($D109:HW109)*(12/$C$63)&lt;=$C$9,0,1)),0)+IF(HY$63=$C$17,0,IF(HX$63=$C$17,$B109*(HX$60),0))</f>
        <v>0</v>
      </c>
      <c r="HY109" s="50">
        <f>IF(HY$63&lt;=$C$17,($C$34*HY$59*$B109/$C$63)*(IF(COUNTA($D109:HX109)*(12/$C$63)&lt;=$C$9,0,1)),0)+IF(HZ$63=$C$17,0,IF(HY$63=$C$17,$B109*(HY$60),0))</f>
        <v>0</v>
      </c>
      <c r="HZ109" s="50">
        <f>IF(HZ$63&lt;=$C$17,($C$34*HZ$59*$B109/$C$63)*(IF(COUNTA($D109:HY109)*(12/$C$63)&lt;=$C$9,0,1)),0)+IF(IA$63=$C$17,0,IF(HZ$63=$C$17,$B109*(HZ$60),0))</f>
        <v>0</v>
      </c>
      <c r="IA109" s="50">
        <f>IF(IA$63&lt;=$C$17,($C$34*IA$59*$B109/$C$63)*(IF(COUNTA($D109:HZ109)*(12/$C$63)&lt;=$C$9,0,1)),0)+IF(IB$63=$C$17,0,IF(IA$63=$C$17,$B109*(IA$60),0))</f>
        <v>0</v>
      </c>
      <c r="IB109" s="50">
        <f>IF(IB$63&lt;=$C$17,($C$34*IB$59*$B109/$C$63)*(IF(COUNTA($D109:IA109)*(12/$C$63)&lt;=$C$9,0,1)),0)+IF(IC$63=$C$17,0,IF(IB$63=$C$17,$B109*(IB$60),0))</f>
        <v>0</v>
      </c>
      <c r="IC109" s="50">
        <f>IF(IC$63&lt;=$C$17,($C$34*IC$59*$B109/$C$63)*(IF(COUNTA($D109:IB109)*(12/$C$63)&lt;=$C$9,0,1)),0)+IF(ID$63=$C$17,0,IF(IC$63=$C$17,$B109*(IC$60),0))</f>
        <v>0</v>
      </c>
      <c r="ID109" s="50">
        <f>IF(ID$63&lt;=$C$17,($C$34*ID$59*$B109/$C$63)*(IF(COUNTA($D109:IC109)*(12/$C$63)&lt;=$C$9,0,1)),0)+IF(IE$63=$C$17,0,IF(ID$63=$C$17,$B109*(ID$60),0))</f>
        <v>0</v>
      </c>
      <c r="IE109" s="50">
        <f>IF(IE$63&lt;=$C$17,($C$34*IE$59*$B109/$C$63)*(IF(COUNTA($D109:ID109)*(12/$C$63)&lt;=$C$9,0,1)),0)+IF(IF$63=$C$17,0,IF(IE$63=$C$17,$B109*(IE$60),0))</f>
        <v>0</v>
      </c>
      <c r="IF109" s="50">
        <f>IF(IF$63&lt;=$C$17,($C$34*IF$59*$B109/$C$63)*(IF(COUNTA($D109:IE109)*(12/$C$63)&lt;=$C$9,0,1)),0)+IF(IG$63=$C$17,0,IF(IF$63=$C$17,$B109*(IF$60),0))</f>
        <v>0</v>
      </c>
      <c r="IG109" s="50">
        <f>IF(IG$63&lt;=$C$17,($C$34*IG$59*$B109/$C$63)*(IF(COUNTA($D109:IF109)*(12/$C$63)&lt;=$C$9,0,1)),0)+IF(IH$63=$C$17,0,IF(IG$63=$C$17,$B109*(IG$60),0))</f>
        <v>0</v>
      </c>
      <c r="IH109" s="50">
        <f>IF(IH$63&lt;=$C$17,($C$34*IH$59*$B109/$C$63)*(IF(COUNTA($D109:IG109)*(12/$C$63)&lt;=$C$9,0,1)),0)+IF(II$63=$C$17,0,IF(IH$63=$C$17,$B109*(IH$60),0))</f>
        <v>0</v>
      </c>
      <c r="II109" s="50">
        <f>IF(II$63&lt;=$C$17,($C$34*II$59*$B109/$C$63)*(IF(COUNTA($D109:IH109)*(12/$C$63)&lt;=$C$9,0,1)),0)+IF(IJ$63=$C$17,0,IF(II$63=$C$17,$B109*(II$60),0))</f>
        <v>0</v>
      </c>
      <c r="IJ109" s="50">
        <f>IF(IJ$63&lt;=$C$17,($C$34*IJ$59*$B109/$C$63)*(IF(COUNTA($D109:II109)*(12/$C$63)&lt;=$C$9,0,1)),0)+IF(IK$63=$C$17,0,IF(IJ$63=$C$17,$B109*(IJ$60),0))</f>
        <v>0</v>
      </c>
      <c r="IK109" s="50">
        <f>IF(IK$63&lt;=$C$17,($C$34*IK$59*$B109/$C$63)*(IF(COUNTA($D109:IJ109)*(12/$C$63)&lt;=$C$9,0,1)),0)+IF(IL$63=$C$17,0,IF(IK$63=$C$17,$B109*(IK$60),0))</f>
        <v>0</v>
      </c>
      <c r="IL109" s="50">
        <f>IF(IL$63&lt;=$C$17,($C$34*IL$59*$B109/$C$63)*(IF(COUNTA($D109:IK109)*(12/$C$63)&lt;=$C$9,0,1)),0)+IF(IM$63=$C$17,0,IF(IL$63=$C$17,$B109*(IL$60),0))</f>
        <v>0</v>
      </c>
      <c r="IM109" s="50">
        <f>IF(IM$63&lt;=$C$17,($C$34*IM$59*$B109/$C$63)*(IF(COUNTA($D109:IL109)*(12/$C$63)&lt;=$C$9,0,1)),0)+IF(IN$63=$C$17,0,IF(IM$63=$C$17,$B109*(IM$60),0))</f>
        <v>0</v>
      </c>
      <c r="IN109" s="50">
        <f>IF(IN$63&lt;=$C$17,($C$34*IN$59*$B109/$C$63)*(IF(COUNTA($D109:IM109)*(12/$C$63)&lt;=$C$9,0,1)),0)+IF(IO$63=$C$17,0,IF(IN$63=$C$17,$B109*(IN$60),0))</f>
        <v>0</v>
      </c>
      <c r="IO109" s="50">
        <f>IF(IO$63&lt;=$C$17,($C$34*IO$59*$B109/$C$63)*(IF(COUNTA($D109:IN109)*(12/$C$63)&lt;=$C$9,0,1)),0)+IF(IP$63=$C$17,0,IF(IO$63=$C$17,$B109*(IO$60),0))</f>
        <v>0</v>
      </c>
      <c r="IP109" s="50">
        <f>IF(IP$63&lt;=$C$17,($C$34*IP$59*$B109/$C$63)*(IF(COUNTA($D109:IO109)*(12/$C$63)&lt;=$C$9,0,1)),0)+IF(IQ$63=$C$17,0,IF(IP$63=$C$17,$B109*(IP$60),0))</f>
        <v>0</v>
      </c>
      <c r="IQ109" s="50">
        <f>IF(IQ$63&lt;=$C$17,($C$34*IQ$59*$B109/$C$63)*(IF(COUNTA($D109:IP109)*(12/$C$63)&lt;=$C$9,0,1)),0)+IF(IR$63=$C$17,0,IF(IQ$63=$C$17,$B109*(IQ$60),0))</f>
        <v>0</v>
      </c>
      <c r="IR109" s="50">
        <f>IF(IR$63&lt;=$C$17,($C$34*IR$59*$B109/$C$63)*(IF(COUNTA($D109:IQ109)*(12/$C$63)&lt;=$C$9,0,1)),0)+IF(IS$63=$C$17,0,IF(IR$63=$C$17,$B109*(IR$60),0))</f>
        <v>0</v>
      </c>
      <c r="IS109" s="50">
        <f>IF(IS$63&lt;=$C$17,($C$34*IS$59*$B109/$C$63)*(IF(COUNTA($D109:IR109)*(12/$C$63)&lt;=$C$9,0,1)),0)+IF(IT$63=$C$17,0,IF(IS$63=$C$17,$B109*(IS$60),0))</f>
        <v>0</v>
      </c>
      <c r="IT109" s="50">
        <f>IF(IT$63&lt;=$C$17,($C$34*IT$59*$B109/$C$63)*(IF(COUNTA($D109:IS109)*(12/$C$63)&lt;=$C$9,0,1)),0)+IF(IU$63=$C$17,0,IF(IT$63=$C$17,$B109*(IT$60),0))</f>
        <v>0</v>
      </c>
      <c r="IU109" s="50">
        <f>IF(IU$63&lt;=$C$17,($C$34*IU$59*$B109/$C$63)*(IF(COUNTA($D109:IT109)*(12/$C$63)&lt;=$C$9,0,1)),0)+IF(IV$63=$C$17,0,IF(IU$63=$C$17,$B109*(IU$60),0))</f>
        <v>0</v>
      </c>
      <c r="IV109" s="50">
        <f>IF(IV$63&lt;=$C$17,($C$34*IV$59*$B109/$C$63)*(IF(COUNTA($D109:IU109)*(12/$C$63)&lt;=$C$9,0,1)),0)+IF(IW$63=$C$17,0,IF(IV$63=$C$17,$B109*(IV$60),0))</f>
        <v>0</v>
      </c>
      <c r="IW109" s="50">
        <f>IF(IW$63&lt;=$C$17,($C$34*IW$59*$B109/$C$63)*(IF(COUNTA($D109:IV109)*(12/$C$63)&lt;=$C$9,0,1)),0)+IF(IX$63=$C$17,0,IF(IW$63=$C$17,$B109*(IW$60),0))</f>
        <v>0</v>
      </c>
      <c r="IX109" s="50"/>
      <c r="IY109" s="50"/>
      <c r="IZ109" s="50"/>
      <c r="JA109" s="50"/>
      <c r="JB109" s="50"/>
      <c r="JC109" s="50"/>
      <c r="JD109" s="50"/>
      <c r="JE109" s="50"/>
      <c r="JF109" s="50"/>
      <c r="JG109" s="50"/>
      <c r="JH109" s="50"/>
      <c r="JI109" s="50"/>
      <c r="JJ109" s="50"/>
      <c r="JK109" s="50"/>
      <c r="JL109" s="50"/>
      <c r="JM109" s="50"/>
      <c r="JN109" s="50"/>
      <c r="JO109" s="50"/>
      <c r="JP109" s="50"/>
      <c r="JQ109" s="50"/>
      <c r="JR109" s="50"/>
      <c r="JS109" s="50"/>
      <c r="JT109" s="50"/>
      <c r="JU109" s="50"/>
      <c r="JV109" s="50"/>
      <c r="JW109" s="50"/>
      <c r="JX109" s="50"/>
      <c r="JY109" s="50"/>
      <c r="JZ109" s="50"/>
      <c r="KA109" s="50"/>
      <c r="KB109" s="50"/>
      <c r="KC109" s="50"/>
    </row>
    <row r="110" spans="1:289" outlineLevel="1" x14ac:dyDescent="0.25">
      <c r="A110" s="2" t="s">
        <v>55</v>
      </c>
      <c r="B110" s="79">
        <f ca="1">+OFFSET($D$52,0,COUNTA($B$66:B109),,)</f>
        <v>3</v>
      </c>
      <c r="C110" s="88">
        <f t="shared" ca="1" si="61"/>
        <v>143.75274172205059</v>
      </c>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50">
        <f ca="1">IF(AW$63&gt;$C$17,0,-AV$53*(12/$C$63))</f>
        <v>-624.36240599999996</v>
      </c>
      <c r="AW110" s="50">
        <f ca="1">IF(AW$63&lt;=$C$17,($C$34*AW$59*$B110/$C$63)*(IF(COUNTA($D110:AV110)*(12/$C$63)&lt;=$C$9,0,1)),0)+IF(AX$63=$C$17,0,IF(AW$63=$C$17,$B110*(AW$60),0))</f>
        <v>0</v>
      </c>
      <c r="AX110" s="50">
        <f ca="1">IF(AX$63&lt;=$C$17,($C$34*AX$59*$B110/$C$63)*(IF(COUNTA($D110:AW110)*(12/$C$63)&lt;=$C$9,0,1)),0)+IF(AY$63=$C$17,0,IF(AX$63=$C$17,$B110*(AX$60),0))</f>
        <v>0</v>
      </c>
      <c r="AY110" s="50">
        <f ca="1">IF(AY$63&lt;=$C$17,($C$34*AY$59*$B110/$C$63)*(IF(COUNTA($D110:AX110)*(12/$C$63)&lt;=$C$9,0,1)),0)+IF(AZ$63=$C$17,0,IF(AY$63=$C$17,$B110*(AY$60),0))</f>
        <v>0</v>
      </c>
      <c r="AZ110" s="50">
        <f ca="1">IF(AZ$63&lt;=$C$17,($C$34*AZ$59*$B110/$C$63)*(IF(COUNTA($D110:AY110)*(12/$C$63)&lt;=$C$9,0,1)),0)+IF(BA$63=$C$17,0,IF(AZ$63=$C$17,$B110*(AZ$60),0))</f>
        <v>0</v>
      </c>
      <c r="BA110" s="50">
        <f ca="1">IF(BA$63&lt;=$C$17,($C$34*BA$59*$B110/$C$63)*(IF(COUNTA($D110:AZ110)*(12/$C$63)&lt;=$C$9,0,1)),0)+IF(BB$63=$C$17,0,IF(BA$63=$C$17,$B110*(BA$60),0))</f>
        <v>2.3835999999999999</v>
      </c>
      <c r="BB110" s="50">
        <f ca="1">IF(BB$63&lt;=$C$17,($C$34*BB$59*$B110/$C$63)*(IF(COUNTA($D110:BA110)*(12/$C$63)&lt;=$C$9,0,1)),0)+IF(BC$63=$C$17,0,IF(BB$63=$C$17,$B110*(BB$60),0))</f>
        <v>2.3835999999999999</v>
      </c>
      <c r="BC110" s="50">
        <f ca="1">IF(BC$63&lt;=$C$17,($C$34*BC$59*$B110/$C$63)*(IF(COUNTA($D110:BB110)*(12/$C$63)&lt;=$C$9,0,1)),0)+IF(BD$63=$C$17,0,IF(BC$63=$C$17,$B110*(BC$60),0))</f>
        <v>2.3835999999999999</v>
      </c>
      <c r="BD110" s="50">
        <f ca="1">IF(BD$63&lt;=$C$17,($C$34*BD$59*$B110/$C$63)*(IF(COUNTA($D110:BC110)*(12/$C$63)&lt;=$C$9,0,1)),0)+IF(BE$63=$C$17,0,IF(BD$63=$C$17,$B110*(BD$60),0))</f>
        <v>2.3835999999999999</v>
      </c>
      <c r="BE110" s="50">
        <f ca="1">IF(BE$63&lt;=$C$17,($C$34*BE$59*$B110/$C$63)*(IF(COUNTA($D110:BD110)*(12/$C$63)&lt;=$C$9,0,1)),0)+IF(BF$63=$C$17,0,IF(BE$63=$C$17,$B110*(BE$60),0))</f>
        <v>2.3835999999999999</v>
      </c>
      <c r="BF110" s="50">
        <f ca="1">IF(BF$63&lt;=$C$17,($C$34*BF$59*$B110/$C$63)*(IF(COUNTA($D110:BE110)*(12/$C$63)&lt;=$C$9,0,1)),0)+IF(BG$63=$C$17,0,IF(BF$63=$C$17,$B110*(BF$60),0))</f>
        <v>2.3835999999999999</v>
      </c>
      <c r="BG110" s="50">
        <f ca="1">IF(BG$63&lt;=$C$17,($C$34*BG$59*$B110/$C$63)*(IF(COUNTA($D110:BF110)*(12/$C$63)&lt;=$C$9,0,1)),0)+IF(BH$63=$C$17,0,IF(BG$63=$C$17,$B110*(BG$60),0))</f>
        <v>2.3835999999999999</v>
      </c>
      <c r="BH110" s="50">
        <f ca="1">IF(BH$63&lt;=$C$17,($C$34*BH$59*$B110/$C$63)*(IF(COUNTA($D110:BG110)*(12/$C$63)&lt;=$C$9,0,1)),0)+IF(BI$63=$C$17,0,IF(BH$63=$C$17,$B110*(BH$60),0))</f>
        <v>2.3835999999999999</v>
      </c>
      <c r="BI110" s="50">
        <f ca="1">IF(BI$63&lt;=$C$17,($C$34*BI$59*$B110/$C$63)*(IF(COUNTA($D110:BH110)*(12/$C$63)&lt;=$C$9,0,1)),0)+IF(BJ$63=$C$17,0,IF(BI$63=$C$17,$B110*(BI$60),0))</f>
        <v>2.3835999999999999</v>
      </c>
      <c r="BJ110" s="50">
        <f ca="1">IF(BJ$63&lt;=$C$17,($C$34*BJ$59*$B110/$C$63)*(IF(COUNTA($D110:BI110)*(12/$C$63)&lt;=$C$9,0,1)),0)+IF(BK$63=$C$17,0,IF(BJ$63=$C$17,$B110*(BJ$60),0))</f>
        <v>2.3835999999999999</v>
      </c>
      <c r="BK110" s="50">
        <f ca="1">IF(BK$63&lt;=$C$17,($C$34*BK$59*$B110/$C$63)*(IF(COUNTA($D110:BJ110)*(12/$C$63)&lt;=$C$9,0,1)),0)+IF(BL$63=$C$17,0,IF(BK$63=$C$17,$B110*(BK$60),0))</f>
        <v>2.3835999999999999</v>
      </c>
      <c r="BL110" s="50">
        <f ca="1">IF(BL$63&lt;=$C$17,($C$34*BL$59*$B110/$C$63)*(IF(COUNTA($D110:BK110)*(12/$C$63)&lt;=$C$9,0,1)),0)+IF(BM$63=$C$17,0,IF(BL$63=$C$17,$B110*(BL$60),0))</f>
        <v>2.3835999999999999</v>
      </c>
      <c r="BM110" s="50">
        <f ca="1">IF(BM$63&lt;=$C$17,($C$34*BM$59*$B110/$C$63)*(IF(COUNTA($D110:BL110)*(12/$C$63)&lt;=$C$9,0,1)),0)+IF(BN$63=$C$17,0,IF(BM$63=$C$17,$B110*(BM$60),0))</f>
        <v>2.3835999999999999</v>
      </c>
      <c r="BN110" s="50">
        <f ca="1">IF(BN$63&lt;=$C$17,($C$34*BN$59*$B110/$C$63)*(IF(COUNTA($D110:BM110)*(12/$C$63)&lt;=$C$9,0,1)),0)+IF(BO$63=$C$17,0,IF(BN$63=$C$17,$B110*(BN$60),0))</f>
        <v>2.3835999999999999</v>
      </c>
      <c r="BO110" s="50">
        <f ca="1">IF(BO$63&lt;=$C$17,($C$34*BO$59*$B110/$C$63)*(IF(COUNTA($D110:BN110)*(12/$C$63)&lt;=$C$9,0,1)),0)+IF(BP$63=$C$17,0,IF(BO$63=$C$17,$B110*(BO$60),0))</f>
        <v>2.3835999999999999</v>
      </c>
      <c r="BP110" s="50">
        <f ca="1">IF(BP$63&lt;=$C$17,($C$34*BP$59*$B110/$C$63)*(IF(COUNTA($D110:BO110)*(12/$C$63)&lt;=$C$9,0,1)),0)+IF(BQ$63=$C$17,0,IF(BP$63=$C$17,$B110*(BP$60),0))</f>
        <v>2.3835999999999999</v>
      </c>
      <c r="BQ110" s="50">
        <f ca="1">IF(BQ$63&lt;=$C$17,($C$34*BQ$59*$B110/$C$63)*(IF(COUNTA($D110:BP110)*(12/$C$63)&lt;=$C$9,0,1)),0)+IF(BR$63=$C$17,0,IF(BQ$63=$C$17,$B110*(BQ$60),0))</f>
        <v>2.3835999999999999</v>
      </c>
      <c r="BR110" s="50">
        <f ca="1">IF(BR$63&lt;=$C$17,($C$34*BR$59*$B110/$C$63)*(IF(COUNTA($D110:BQ110)*(12/$C$63)&lt;=$C$9,0,1)),0)+IF(BS$63=$C$17,0,IF(BR$63=$C$17,$B110*(BR$60),0))</f>
        <v>2.3835999999999999</v>
      </c>
      <c r="BS110" s="50">
        <f ca="1">IF(BS$63&lt;=$C$17,($C$34*BS$59*$B110/$C$63)*(IF(COUNTA($D110:BR110)*(12/$C$63)&lt;=$C$9,0,1)),0)+IF(BT$63=$C$17,0,IF(BS$63=$C$17,$B110*(BS$60),0))</f>
        <v>2.3835999999999999</v>
      </c>
      <c r="BT110" s="50">
        <f ca="1">IF(BT$63&lt;=$C$17,($C$34*BT$59*$B110/$C$63)*(IF(COUNTA($D110:BS110)*(12/$C$63)&lt;=$C$9,0,1)),0)+IF(BU$63=$C$17,0,IF(BT$63=$C$17,$B110*(BT$60),0))</f>
        <v>2.3835999999999999</v>
      </c>
      <c r="BU110" s="50">
        <f ca="1">IF(BU$63&lt;=$C$17,($C$34*BU$59*$B110/$C$63)*(IF(COUNTA($D110:BT110)*(12/$C$63)&lt;=$C$9,0,1)),0)+IF(BV$63=$C$17,0,IF(BU$63=$C$17,$B110*(BU$60),0))</f>
        <v>2.3835999999999999</v>
      </c>
      <c r="BV110" s="50">
        <f ca="1">IF(BV$63&lt;=$C$17,($C$34*BV$59*$B110/$C$63)*(IF(COUNTA($D110:BU110)*(12/$C$63)&lt;=$C$9,0,1)),0)+IF(BW$63=$C$17,0,IF(BV$63=$C$17,$B110*(BV$60),0))</f>
        <v>2.3835999999999999</v>
      </c>
      <c r="BW110" s="50">
        <f ca="1">IF(BW$63&lt;=$C$17,($C$34*BW$59*$B110/$C$63)*(IF(COUNTA($D110:BV110)*(12/$C$63)&lt;=$C$9,0,1)),0)+IF(BX$63=$C$17,0,IF(BW$63=$C$17,$B110*(BW$60),0))</f>
        <v>2.3835999999999999</v>
      </c>
      <c r="BX110" s="50">
        <f ca="1">IF(BX$63&lt;=$C$17,($C$34*BX$59*$B110/$C$63)*(IF(COUNTA($D110:BW110)*(12/$C$63)&lt;=$C$9,0,1)),0)+IF(BY$63=$C$17,0,IF(BX$63=$C$17,$B110*(BX$60),0))</f>
        <v>2.3835999999999999</v>
      </c>
      <c r="BY110" s="50">
        <f ca="1">IF(BY$63&lt;=$C$17,($C$34*BY$59*$B110/$C$63)*(IF(COUNTA($D110:BX110)*(12/$C$63)&lt;=$C$9,0,1)),0)+IF(BZ$63=$C$17,0,IF(BY$63=$C$17,$B110*(BY$60),0))</f>
        <v>2.3835999999999999</v>
      </c>
      <c r="BZ110" s="50">
        <f ca="1">IF(BZ$63&lt;=$C$17,($C$34*BZ$59*$B110/$C$63)*(IF(COUNTA($D110:BY110)*(12/$C$63)&lt;=$C$9,0,1)),0)+IF(CA$63=$C$17,0,IF(BZ$63=$C$17,$B110*(BZ$60),0))</f>
        <v>2.3835999999999999</v>
      </c>
      <c r="CA110" s="50">
        <f ca="1">IF(CA$63&lt;=$C$17,($C$34*CA$59*$B110/$C$63)*(IF(COUNTA($D110:BZ110)*(12/$C$63)&lt;=$C$9,0,1)),0)+IF(CB$63=$C$17,0,IF(CA$63=$C$17,$B110*(CA$60),0))</f>
        <v>2.3835999999999999</v>
      </c>
      <c r="CB110" s="50">
        <f ca="1">IF(CB$63&lt;=$C$17,($C$34*CB$59*$B110/$C$63)*(IF(COUNTA($D110:CA110)*(12/$C$63)&lt;=$C$9,0,1)),0)+IF(CC$63=$C$17,0,IF(CB$63=$C$17,$B110*(CB$60),0))</f>
        <v>2.3835999999999999</v>
      </c>
      <c r="CC110" s="50">
        <f ca="1">IF(CC$63&lt;=$C$17,($C$34*CC$59*$B110/$C$63)*(IF(COUNTA($D110:CB110)*(12/$C$63)&lt;=$C$9,0,1)),0)+IF(CD$63=$C$17,0,IF(CC$63=$C$17,$B110*(CC$60),0))</f>
        <v>2.3835999999999999</v>
      </c>
      <c r="CD110" s="50">
        <f ca="1">IF(CD$63&lt;=$C$17,($C$34*CD$59*$B110/$C$63)*(IF(COUNTA($D110:CC110)*(12/$C$63)&lt;=$C$9,0,1)),0)+IF(CE$63=$C$17,0,IF(CD$63=$C$17,$B110*(CD$60),0))</f>
        <v>2.3835999999999999</v>
      </c>
      <c r="CE110" s="50">
        <f ca="1">IF(CE$63&lt;=$C$17,($C$34*CE$59*$B110/$C$63)*(IF(COUNTA($D110:CD110)*(12/$C$63)&lt;=$C$9,0,1)),0)+IF(CF$63=$C$17,0,IF(CE$63=$C$17,$B110*(CE$60),0))</f>
        <v>2.3835999999999999</v>
      </c>
      <c r="CF110" s="50">
        <f ca="1">IF(CF$63&lt;=$C$17,($C$34*CF$59*$B110/$C$63)*(IF(COUNTA($D110:CE110)*(12/$C$63)&lt;=$C$9,0,1)),0)+IF(CG$63=$C$17,0,IF(CF$63=$C$17,$B110*(CF$60),0))</f>
        <v>2.3835999999999999</v>
      </c>
      <c r="CG110" s="50">
        <f ca="1">IF(CG$63&lt;=$C$17,($C$34*CG$59*$B110/$C$63)*(IF(COUNTA($D110:CF110)*(12/$C$63)&lt;=$C$9,0,1)),0)+IF(CH$63=$C$17,0,IF(CG$63=$C$17,$B110*(CG$60),0))</f>
        <v>2.3835999999999999</v>
      </c>
      <c r="CH110" s="50">
        <f ca="1">IF(CH$63&lt;=$C$17,($C$34*CH$59*$B110/$C$63)*(IF(COUNTA($D110:CG110)*(12/$C$63)&lt;=$C$9,0,1)),0)+IF(CI$63=$C$17,0,IF(CH$63=$C$17,$B110*(CH$60),0))</f>
        <v>2.3835999999999999</v>
      </c>
      <c r="CI110" s="50">
        <f ca="1">IF(CI$63&lt;=$C$17,($C$34*CI$59*$B110/$C$63)*(IF(COUNTA($D110:CH110)*(12/$C$63)&lt;=$C$9,0,1)),0)+IF(CJ$63=$C$17,0,IF(CI$63=$C$17,$B110*(CI$60),0))</f>
        <v>2.3835999999999999</v>
      </c>
      <c r="CJ110" s="50">
        <f ca="1">IF(CJ$63&lt;=$C$17,($C$34*CJ$59*$B110/$C$63)*(IF(COUNTA($D110:CI110)*(12/$C$63)&lt;=$C$9,0,1)),0)+IF(CK$63=$C$17,0,IF(CJ$63=$C$17,$B110*(CJ$60),0))</f>
        <v>2.3835999999999999</v>
      </c>
      <c r="CK110" s="50">
        <f ca="1">IF(CK$63&lt;=$C$17,($C$34*CK$59*$B110/$C$63)*(IF(COUNTA($D110:CJ110)*(12/$C$63)&lt;=$C$9,0,1)),0)+IF(CL$63=$C$17,0,IF(CK$63=$C$17,$B110*(CK$60),0))</f>
        <v>2.3835999999999999</v>
      </c>
      <c r="CL110" s="50">
        <f ca="1">IF(CL$63&lt;=$C$17,($C$34*CL$59*$B110/$C$63)*(IF(COUNTA($D110:CK110)*(12/$C$63)&lt;=$C$9,0,1)),0)+IF(CM$63=$C$17,0,IF(CL$63=$C$17,$B110*(CL$60),0))</f>
        <v>2.3835999999999999</v>
      </c>
      <c r="CM110" s="50">
        <f ca="1">IF(CM$63&lt;=$C$17,($C$34*CM$59*$B110/$C$63)*(IF(COUNTA($D110:CL110)*(12/$C$63)&lt;=$C$9,0,1)),0)+IF(CN$63=$C$17,0,IF(CM$63=$C$17,$B110*(CM$60),0))</f>
        <v>2.3835999999999999</v>
      </c>
      <c r="CN110" s="50">
        <f ca="1">IF(CN$63&lt;=$C$17,($C$34*CN$59*$B110/$C$63)*(IF(COUNTA($D110:CM110)*(12/$C$63)&lt;=$C$9,0,1)),0)+IF(CO$63=$C$17,0,IF(CN$63=$C$17,$B110*(CN$60),0))</f>
        <v>2.3835999999999999</v>
      </c>
      <c r="CO110" s="50">
        <f ca="1">IF(CO$63&lt;=$C$17,($C$34*CO$59*$B110/$C$63)*(IF(COUNTA($D110:CN110)*(12/$C$63)&lt;=$C$9,0,1)),0)+IF(CP$63=$C$17,0,IF(CO$63=$C$17,$B110*(CO$60),0))</f>
        <v>2.3835999999999999</v>
      </c>
      <c r="CP110" s="50">
        <f ca="1">IF(CP$63&lt;=$C$17,($C$34*CP$59*$B110/$C$63)*(IF(COUNTA($D110:CO110)*(12/$C$63)&lt;=$C$9,0,1)),0)+IF(CQ$63=$C$17,0,IF(CP$63=$C$17,$B110*(CP$60),0))</f>
        <v>2.3835999999999999</v>
      </c>
      <c r="CQ110" s="50">
        <f ca="1">IF(CQ$63&lt;=$C$17,($C$34*CQ$59*$B110/$C$63)*(IF(COUNTA($D110:CP110)*(12/$C$63)&lt;=$C$9,0,1)),0)+IF(CR$63=$C$17,0,IF(CQ$63=$C$17,$B110*(CQ$60),0))</f>
        <v>2.3835999999999999</v>
      </c>
      <c r="CR110" s="50">
        <f ca="1">IF(CR$63&lt;=$C$17,($C$34*CR$59*$B110/$C$63)*(IF(COUNTA($D110:CQ110)*(12/$C$63)&lt;=$C$9,0,1)),0)+IF(CS$63=$C$17,0,IF(CR$63=$C$17,$B110*(CR$60),0))</f>
        <v>2.3835999999999999</v>
      </c>
      <c r="CS110" s="50">
        <f ca="1">IF(CS$63&lt;=$C$17,($C$34*CS$59*$B110/$C$63)*(IF(COUNTA($D110:CR110)*(12/$C$63)&lt;=$C$9,0,1)),0)+IF(CT$63=$C$17,0,IF(CS$63=$C$17,$B110*(CS$60),0))</f>
        <v>2.3835999999999999</v>
      </c>
      <c r="CT110" s="50">
        <f ca="1">IF(CT$63&lt;=$C$17,($C$34*CT$59*$B110/$C$63)*(IF(COUNTA($D110:CS110)*(12/$C$63)&lt;=$C$9,0,1)),0)+IF(CU$63=$C$17,0,IF(CT$63=$C$17,$B110*(CT$60),0))</f>
        <v>2.3835999999999999</v>
      </c>
      <c r="CU110" s="50">
        <f ca="1">IF(CU$63&lt;=$C$17,($C$34*CU$59*$B110/$C$63)*(IF(COUNTA($D110:CT110)*(12/$C$63)&lt;=$C$9,0,1)),0)+IF(CV$63=$C$17,0,IF(CU$63=$C$17,$B110*(CU$60),0))</f>
        <v>2.3835999999999999</v>
      </c>
      <c r="CV110" s="50">
        <f ca="1">IF(CV$63&lt;=$C$17,($C$34*CV$59*$B110/$C$63)*(IF(COUNTA($D110:CU110)*(12/$C$63)&lt;=$C$9,0,1)),0)+IF(CW$63=$C$17,0,IF(CV$63=$C$17,$B110*(CV$60),0))</f>
        <v>2.3835999999999999</v>
      </c>
      <c r="CW110" s="50">
        <f ca="1">IF(CW$63&lt;=$C$17,($C$34*CW$59*$B110/$C$63)*(IF(COUNTA($D110:CV110)*(12/$C$63)&lt;=$C$9,0,1)),0)+IF(CX$63=$C$17,0,IF(CW$63=$C$17,$B110*(CW$60),0))</f>
        <v>2.3835999999999999</v>
      </c>
      <c r="CX110" s="50">
        <f ca="1">IF(CX$63&lt;=$C$17,($C$34*CX$59*$B110/$C$63)*(IF(COUNTA($D110:CW110)*(12/$C$63)&lt;=$C$9,0,1)),0)+IF(CY$63=$C$17,0,IF(CX$63=$C$17,$B110*(CX$60),0))</f>
        <v>2.3835999999999999</v>
      </c>
      <c r="CY110" s="50">
        <f ca="1">IF(CY$63&lt;=$C$17,($C$34*CY$59*$B110/$C$63)*(IF(COUNTA($D110:CX110)*(12/$C$63)&lt;=$C$9,0,1)),0)+IF(CZ$63=$C$17,0,IF(CY$63=$C$17,$B110*(CY$60),0))</f>
        <v>2.3835999999999999</v>
      </c>
      <c r="CZ110" s="50">
        <f ca="1">IF(CZ$63&lt;=$C$17,($C$34*CZ$59*$B110/$C$63)*(IF(COUNTA($D110:CY110)*(12/$C$63)&lt;=$C$9,0,1)),0)+IF(DA$63=$C$17,0,IF(CZ$63=$C$17,$B110*(CZ$60),0))</f>
        <v>2.3835999999999999</v>
      </c>
      <c r="DA110" s="50">
        <f ca="1">IF(DA$63&lt;=$C$17,($C$34*DA$59*$B110/$C$63)*(IF(COUNTA($D110:CZ110)*(12/$C$63)&lt;=$C$9,0,1)),0)+IF(DB$63=$C$17,0,IF(DA$63=$C$17,$B110*(DA$60),0))</f>
        <v>2.3835999999999999</v>
      </c>
      <c r="DB110" s="50">
        <f ca="1">IF(DB$63&lt;=$C$17,($C$34*DB$59*$B110/$C$63)*(IF(COUNTA($D110:DA110)*(12/$C$63)&lt;=$C$9,0,1)),0)+IF(DC$63=$C$17,0,IF(DB$63=$C$17,$B110*(DB$60),0))</f>
        <v>2.3835999999999999</v>
      </c>
      <c r="DC110" s="50">
        <f ca="1">IF(DC$63&lt;=$C$17,($C$34*DC$59*$B110/$C$63)*(IF(COUNTA($D110:DB110)*(12/$C$63)&lt;=$C$9,0,1)),0)+IF(DD$63=$C$17,0,IF(DC$63=$C$17,$B110*(DC$60),0))</f>
        <v>2.3835999999999999</v>
      </c>
      <c r="DD110" s="50">
        <f ca="1">IF(DD$63&lt;=$C$17,($C$34*DD$59*$B110/$C$63)*(IF(COUNTA($D110:DC110)*(12/$C$63)&lt;=$C$9,0,1)),0)+IF(DE$63=$C$17,0,IF(DD$63=$C$17,$B110*(DD$60),0))</f>
        <v>2.3835999999999999</v>
      </c>
      <c r="DE110" s="50">
        <f ca="1">IF(DE$63&lt;=$C$17,($C$34*DE$59*$B110/$C$63)*(IF(COUNTA($D110:DD110)*(12/$C$63)&lt;=$C$9,0,1)),0)+IF(DF$63=$C$17,0,IF(DE$63=$C$17,$B110*(DE$60),0))</f>
        <v>2.3835999999999999</v>
      </c>
      <c r="DF110" s="50">
        <f ca="1">IF(DF$63&lt;=$C$17,($C$34*DF$59*$B110/$C$63)*(IF(COUNTA($D110:DE110)*(12/$C$63)&lt;=$C$9,0,1)),0)+IF(DG$63=$C$17,0,IF(DF$63=$C$17,$B110*(DF$60),0))</f>
        <v>2.3835999999999999</v>
      </c>
      <c r="DG110" s="50">
        <f ca="1">IF(DG$63&lt;=$C$17,($C$34*DG$59*$B110/$C$63)*(IF(COUNTA($D110:DF110)*(12/$C$63)&lt;=$C$9,0,1)),0)+IF(DH$63=$C$17,0,IF(DG$63=$C$17,$B110*(DG$60),0))</f>
        <v>2.3835999999999999</v>
      </c>
      <c r="DH110" s="50">
        <f ca="1">IF(DH$63&lt;=$C$17,($C$34*DH$59*$B110/$C$63)*(IF(COUNTA($D110:DG110)*(12/$C$63)&lt;=$C$9,0,1)),0)+IF(DI$63=$C$17,0,IF(DH$63=$C$17,$B110*(DH$60),0))</f>
        <v>2.3835999999999999</v>
      </c>
      <c r="DI110" s="50">
        <f ca="1">IF(DI$63&lt;=$C$17,($C$34*DI$59*$B110/$C$63)*(IF(COUNTA($D110:DH110)*(12/$C$63)&lt;=$C$9,0,1)),0)+IF(DJ$63=$C$17,0,IF(DI$63=$C$17,$B110*(DI$60),0))</f>
        <v>2.3835999999999999</v>
      </c>
      <c r="DJ110" s="50">
        <f ca="1">IF(DJ$63&lt;=$C$17,($C$34*DJ$59*$B110/$C$63)*(IF(COUNTA($D110:DI110)*(12/$C$63)&lt;=$C$9,0,1)),0)+IF(DK$63=$C$17,0,IF(DJ$63=$C$17,$B110*(DJ$60),0))</f>
        <v>2.3835999999999999</v>
      </c>
      <c r="DK110" s="50">
        <f ca="1">IF(DK$63&lt;=$C$17,($C$34*DK$59*$B110/$C$63)*(IF(COUNTA($D110:DJ110)*(12/$C$63)&lt;=$C$9,0,1)),0)+IF(DL$63=$C$17,0,IF(DK$63=$C$17,$B110*(DK$60),0))</f>
        <v>2.3835999999999999</v>
      </c>
      <c r="DL110" s="50">
        <f ca="1">IF(DL$63&lt;=$C$17,($C$34*DL$59*$B110/$C$63)*(IF(COUNTA($D110:DK110)*(12/$C$63)&lt;=$C$9,0,1)),0)+IF(DM$63=$C$17,0,IF(DL$63=$C$17,$B110*(DL$60),0))</f>
        <v>2.3835999999999999</v>
      </c>
      <c r="DM110" s="50">
        <f ca="1">IF(DM$63&lt;=$C$17,($C$34*DM$59*$B110/$C$63)*(IF(COUNTA($D110:DL110)*(12/$C$63)&lt;=$C$9,0,1)),0)+IF(DN$63=$C$17,0,IF(DM$63=$C$17,$B110*(DM$60),0))</f>
        <v>2.3835999999999999</v>
      </c>
      <c r="DN110" s="50">
        <f ca="1">IF(DN$63&lt;=$C$17,($C$34*DN$59*$B110/$C$63)*(IF(COUNTA($D110:DM110)*(12/$C$63)&lt;=$C$9,0,1)),0)+IF(DO$63=$C$17,0,IF(DN$63=$C$17,$B110*(DN$60),0))</f>
        <v>2.3835999999999999</v>
      </c>
      <c r="DO110" s="50">
        <f ca="1">IF(DO$63&lt;=$C$17,($C$34*DO$59*$B110/$C$63)*(IF(COUNTA($D110:DN110)*(12/$C$63)&lt;=$C$9,0,1)),0)+IF(DP$63=$C$17,0,IF(DO$63=$C$17,$B110*(DO$60),0))</f>
        <v>2.3835999999999999</v>
      </c>
      <c r="DP110" s="50">
        <f ca="1">IF(DP$63&lt;=$C$17,($C$34*DP$59*$B110/$C$63)*(IF(COUNTA($D110:DO110)*(12/$C$63)&lt;=$C$9,0,1)),0)+IF(DQ$63=$C$17,0,IF(DP$63=$C$17,$B110*(DP$60),0))</f>
        <v>2.3835999999999999</v>
      </c>
      <c r="DQ110" s="50">
        <f ca="1">IF(DQ$63&lt;=$C$17,($C$34*DQ$59*$B110/$C$63)*(IF(COUNTA($D110:DP110)*(12/$C$63)&lt;=$C$9,0,1)),0)+IF(DR$63=$C$17,0,IF(DQ$63=$C$17,$B110*(DQ$60),0))</f>
        <v>2.3835999999999999</v>
      </c>
      <c r="DR110" s="50">
        <f ca="1">IF(DR$63&lt;=$C$17,($C$34*DR$59*$B110/$C$63)*(IF(COUNTA($D110:DQ110)*(12/$C$63)&lt;=$C$9,0,1)),0)+IF(DS$63=$C$17,0,IF(DR$63=$C$17,$B110*(DR$60),0))</f>
        <v>2.3835999999999999</v>
      </c>
      <c r="DS110" s="50">
        <f ca="1">IF(DS$63&lt;=$C$17,($C$34*DS$59*$B110/$C$63)*(IF(COUNTA($D110:DR110)*(12/$C$63)&lt;=$C$9,0,1)),0)+IF(DT$63=$C$17,0,IF(DS$63=$C$17,$B110*(DS$60),0))</f>
        <v>2.3835999999999999</v>
      </c>
      <c r="DT110" s="50">
        <f ca="1">IF(DT$63&lt;=$C$17,($C$34*DT$59*$B110/$C$63)*(IF(COUNTA($D110:DS110)*(12/$C$63)&lt;=$C$9,0,1)),0)+IF(DU$63=$C$17,0,IF(DT$63=$C$17,$B110*(DT$60),0))</f>
        <v>598.87954772205046</v>
      </c>
      <c r="DU110" s="50">
        <f>IF(DU$63&lt;=$C$17,($C$34*DU$59*$B110/$C$63)*(IF(COUNTA($D110:DT110)*(12/$C$63)&lt;=$C$9,0,1)),0)+IF(DV$63=$C$17,0,IF(DU$63=$C$17,$B110*(DU$60),0))</f>
        <v>0</v>
      </c>
      <c r="DV110" s="50">
        <f>IF(DV$63&lt;=$C$17,($C$34*DV$59*$B110/$C$63)*(IF(COUNTA($D110:DU110)*(12/$C$63)&lt;=$C$9,0,1)),0)+IF(DW$63=$C$17,0,IF(DV$63=$C$17,$B110*(DV$60),0))</f>
        <v>0</v>
      </c>
      <c r="DW110" s="50">
        <f>IF(DW$63&lt;=$C$17,($C$34*DW$59*$B110/$C$63)*(IF(COUNTA($D110:DV110)*(12/$C$63)&lt;=$C$9,0,1)),0)+IF(DX$63=$C$17,0,IF(DW$63=$C$17,$B110*(DW$60),0))</f>
        <v>0</v>
      </c>
      <c r="DX110" s="50">
        <f>IF(DX$63&lt;=$C$17,($C$34*DX$59*$B110/$C$63)*(IF(COUNTA($D110:DW110)*(12/$C$63)&lt;=$C$9,0,1)),0)+IF(DY$63=$C$17,0,IF(DX$63=$C$17,$B110*(DX$60),0))</f>
        <v>0</v>
      </c>
      <c r="DY110" s="50">
        <f>IF(DY$63&lt;=$C$17,($C$34*DY$59*$B110/$C$63)*(IF(COUNTA($D110:DX110)*(12/$C$63)&lt;=$C$9,0,1)),0)+IF(DZ$63=$C$17,0,IF(DY$63=$C$17,$B110*(DY$60),0))</f>
        <v>0</v>
      </c>
      <c r="DZ110" s="50">
        <f>IF(DZ$63&lt;=$C$17,($C$34*DZ$59*$B110/$C$63)*(IF(COUNTA($D110:DY110)*(12/$C$63)&lt;=$C$9,0,1)),0)+IF(EA$63=$C$17,0,IF(DZ$63=$C$17,$B110*(DZ$60),0))</f>
        <v>0</v>
      </c>
      <c r="EA110" s="50">
        <f>IF(EA$63&lt;=$C$17,($C$34*EA$59*$B110/$C$63)*(IF(COUNTA($D110:DZ110)*(12/$C$63)&lt;=$C$9,0,1)),0)+IF(EB$63=$C$17,0,IF(EA$63=$C$17,$B110*(EA$60),0))</f>
        <v>0</v>
      </c>
      <c r="EB110" s="50">
        <f>IF(EB$63&lt;=$C$17,($C$34*EB$59*$B110/$C$63)*(IF(COUNTA($D110:EA110)*(12/$C$63)&lt;=$C$9,0,1)),0)+IF(EC$63=$C$17,0,IF(EB$63=$C$17,$B110*(EB$60),0))</f>
        <v>0</v>
      </c>
      <c r="EC110" s="50">
        <f>IF(EC$63&lt;=$C$17,($C$34*EC$59*$B110/$C$63)*(IF(COUNTA($D110:EB110)*(12/$C$63)&lt;=$C$9,0,1)),0)+IF(ED$63=$C$17,0,IF(EC$63=$C$17,$B110*(EC$60),0))</f>
        <v>0</v>
      </c>
      <c r="ED110" s="50">
        <f>IF(ED$63&lt;=$C$17,($C$34*ED$59*$B110/$C$63)*(IF(COUNTA($D110:EC110)*(12/$C$63)&lt;=$C$9,0,1)),0)+IF(EE$63=$C$17,0,IF(ED$63=$C$17,$B110*(ED$60),0))</f>
        <v>0</v>
      </c>
      <c r="EE110" s="50">
        <f>IF(EE$63&lt;=$C$17,($C$34*EE$59*$B110/$C$63)*(IF(COUNTA($D110:ED110)*(12/$C$63)&lt;=$C$9,0,1)),0)+IF(EF$63=$C$17,0,IF(EE$63=$C$17,$B110*(EE$60),0))</f>
        <v>0</v>
      </c>
      <c r="EF110" s="50">
        <f>IF(EF$63&lt;=$C$17,($C$34*EF$59*$B110/$C$63)*(IF(COUNTA($D110:EE110)*(12/$C$63)&lt;=$C$9,0,1)),0)+IF(EG$63=$C$17,0,IF(EF$63=$C$17,$B110*(EF$60),0))</f>
        <v>0</v>
      </c>
      <c r="EG110" s="50">
        <f>IF(EG$63&lt;=$C$17,($C$34*EG$59*$B110/$C$63)*(IF(COUNTA($D110:EF110)*(12/$C$63)&lt;=$C$9,0,1)),0)+IF(EH$63=$C$17,0,IF(EG$63=$C$17,$B110*(EG$60),0))</f>
        <v>0</v>
      </c>
      <c r="EH110" s="50">
        <f>IF(EH$63&lt;=$C$17,($C$34*EH$59*$B110/$C$63)*(IF(COUNTA($D110:EG110)*(12/$C$63)&lt;=$C$9,0,1)),0)+IF(EI$63=$C$17,0,IF(EH$63=$C$17,$B110*(EH$60),0))</f>
        <v>0</v>
      </c>
      <c r="EI110" s="50">
        <f>IF(EI$63&lt;=$C$17,($C$34*EI$59*$B110/$C$63)*(IF(COUNTA($D110:EH110)*(12/$C$63)&lt;=$C$9,0,1)),0)+IF(EJ$63=$C$17,0,IF(EI$63=$C$17,$B110*(EI$60),0))</f>
        <v>0</v>
      </c>
      <c r="EJ110" s="50">
        <f>IF(EJ$63&lt;=$C$17,($C$34*EJ$59*$B110/$C$63)*(IF(COUNTA($D110:EI110)*(12/$C$63)&lt;=$C$9,0,1)),0)+IF(EK$63=$C$17,0,IF(EJ$63=$C$17,$B110*(EJ$60),0))</f>
        <v>0</v>
      </c>
      <c r="EK110" s="50">
        <f>IF(EK$63&lt;=$C$17,($C$34*EK$59*$B110/$C$63)*(IF(COUNTA($D110:EJ110)*(12/$C$63)&lt;=$C$9,0,1)),0)+IF(EL$63=$C$17,0,IF(EK$63=$C$17,$B110*(EK$60),0))</f>
        <v>0</v>
      </c>
      <c r="EL110" s="50">
        <f>IF(EL$63&lt;=$C$17,($C$34*EL$59*$B110/$C$63)*(IF(COUNTA($D110:EK110)*(12/$C$63)&lt;=$C$9,0,1)),0)+IF(EM$63=$C$17,0,IF(EL$63=$C$17,$B110*(EL$60),0))</f>
        <v>0</v>
      </c>
      <c r="EM110" s="50">
        <f>IF(EM$63&lt;=$C$17,($C$34*EM$59*$B110/$C$63)*(IF(COUNTA($D110:EL110)*(12/$C$63)&lt;=$C$9,0,1)),0)+IF(EN$63=$C$17,0,IF(EM$63=$C$17,$B110*(EM$60),0))</f>
        <v>0</v>
      </c>
      <c r="EN110" s="50">
        <f>IF(EN$63&lt;=$C$17,($C$34*EN$59*$B110/$C$63)*(IF(COUNTA($D110:EM110)*(12/$C$63)&lt;=$C$9,0,1)),0)+IF(EO$63=$C$17,0,IF(EN$63=$C$17,$B110*(EN$60),0))</f>
        <v>0</v>
      </c>
      <c r="EO110" s="50">
        <f>IF(EO$63&lt;=$C$17,($C$34*EO$59*$B110/$C$63)*(IF(COUNTA($D110:EN110)*(12/$C$63)&lt;=$C$9,0,1)),0)+IF(EP$63=$C$17,0,IF(EO$63=$C$17,$B110*(EO$60),0))</f>
        <v>0</v>
      </c>
      <c r="EP110" s="50">
        <f>IF(EP$63&lt;=$C$17,($C$34*EP$59*$B110/$C$63)*(IF(COUNTA($D110:EO110)*(12/$C$63)&lt;=$C$9,0,1)),0)+IF(EQ$63=$C$17,0,IF(EP$63=$C$17,$B110*(EP$60),0))</f>
        <v>0</v>
      </c>
      <c r="EQ110" s="50">
        <f>IF(EQ$63&lt;=$C$17,($C$34*EQ$59*$B110/$C$63)*(IF(COUNTA($D110:EP110)*(12/$C$63)&lt;=$C$9,0,1)),0)+IF(ER$63=$C$17,0,IF(EQ$63=$C$17,$B110*(EQ$60),0))</f>
        <v>0</v>
      </c>
      <c r="ER110" s="50">
        <f>IF(ER$63&lt;=$C$17,($C$34*ER$59*$B110/$C$63)*(IF(COUNTA($D110:EQ110)*(12/$C$63)&lt;=$C$9,0,1)),0)+IF(ES$63=$C$17,0,IF(ER$63=$C$17,$B110*(ER$60),0))</f>
        <v>0</v>
      </c>
      <c r="ES110" s="50">
        <f>IF(ES$63&lt;=$C$17,($C$34*ES$59*$B110/$C$63)*(IF(COUNTA($D110:ER110)*(12/$C$63)&lt;=$C$9,0,1)),0)+IF(ET$63=$C$17,0,IF(ES$63=$C$17,$B110*(ES$60),0))</f>
        <v>0</v>
      </c>
      <c r="ET110" s="50">
        <f>IF(ET$63&lt;=$C$17,($C$34*ET$59*$B110/$C$63)*(IF(COUNTA($D110:ES110)*(12/$C$63)&lt;=$C$9,0,1)),0)+IF(EU$63=$C$17,0,IF(ET$63=$C$17,$B110*(ET$60),0))</f>
        <v>0</v>
      </c>
      <c r="EU110" s="50">
        <f>IF(EU$63&lt;=$C$17,($C$34*EU$59*$B110/$C$63)*(IF(COUNTA($D110:ET110)*(12/$C$63)&lt;=$C$9,0,1)),0)+IF(EV$63=$C$17,0,IF(EU$63=$C$17,$B110*(EU$60),0))</f>
        <v>0</v>
      </c>
      <c r="EV110" s="50">
        <f>IF(EV$63&lt;=$C$17,($C$34*EV$59*$B110/$C$63)*(IF(COUNTA($D110:EU110)*(12/$C$63)&lt;=$C$9,0,1)),0)+IF(EW$63=$C$17,0,IF(EV$63=$C$17,$B110*(EV$60),0))</f>
        <v>0</v>
      </c>
      <c r="EW110" s="50">
        <f>IF(EW$63&lt;=$C$17,($C$34*EW$59*$B110/$C$63)*(IF(COUNTA($D110:EV110)*(12/$C$63)&lt;=$C$9,0,1)),0)+IF(EX$63=$C$17,0,IF(EW$63=$C$17,$B110*(EW$60),0))</f>
        <v>0</v>
      </c>
      <c r="EX110" s="50">
        <f>IF(EX$63&lt;=$C$17,($C$34*EX$59*$B110/$C$63)*(IF(COUNTA($D110:EW110)*(12/$C$63)&lt;=$C$9,0,1)),0)+IF(EY$63=$C$17,0,IF(EX$63=$C$17,$B110*(EX$60),0))</f>
        <v>0</v>
      </c>
      <c r="EY110" s="50">
        <f>IF(EY$63&lt;=$C$17,($C$34*EY$59*$B110/$C$63)*(IF(COUNTA($D110:EX110)*(12/$C$63)&lt;=$C$9,0,1)),0)+IF(EZ$63=$C$17,0,IF(EY$63=$C$17,$B110*(EY$60),0))</f>
        <v>0</v>
      </c>
      <c r="EZ110" s="50">
        <f>IF(EZ$63&lt;=$C$17,($C$34*EZ$59*$B110/$C$63)*(IF(COUNTA($D110:EY110)*(12/$C$63)&lt;=$C$9,0,1)),0)+IF(FA$63=$C$17,0,IF(EZ$63=$C$17,$B110*(EZ$60),0))</f>
        <v>0</v>
      </c>
      <c r="FA110" s="50">
        <f>IF(FA$63&lt;=$C$17,($C$34*FA$59*$B110/$C$63)*(IF(COUNTA($D110:EZ110)*(12/$C$63)&lt;=$C$9,0,1)),0)+IF(FB$63=$C$17,0,IF(FA$63=$C$17,$B110*(FA$60),0))</f>
        <v>0</v>
      </c>
      <c r="FB110" s="50">
        <f>IF(FB$63&lt;=$C$17,($C$34*FB$59*$B110/$C$63)*(IF(COUNTA($D110:FA110)*(12/$C$63)&lt;=$C$9,0,1)),0)+IF(FC$63=$C$17,0,IF(FB$63=$C$17,$B110*(FB$60),0))</f>
        <v>0</v>
      </c>
      <c r="FC110" s="50">
        <f>IF(FC$63&lt;=$C$17,($C$34*FC$59*$B110/$C$63)*(IF(COUNTA($D110:FB110)*(12/$C$63)&lt;=$C$9,0,1)),0)+IF(FD$63=$C$17,0,IF(FC$63=$C$17,$B110*(FC$60),0))</f>
        <v>0</v>
      </c>
      <c r="FD110" s="50">
        <f>IF(FD$63&lt;=$C$17,($C$34*FD$59*$B110/$C$63)*(IF(COUNTA($D110:FC110)*(12/$C$63)&lt;=$C$9,0,1)),0)+IF(FE$63=$C$17,0,IF(FD$63=$C$17,$B110*(FD$60),0))</f>
        <v>0</v>
      </c>
      <c r="FE110" s="50">
        <f>IF(FE$63&lt;=$C$17,($C$34*FE$59*$B110/$C$63)*(IF(COUNTA($D110:FD110)*(12/$C$63)&lt;=$C$9,0,1)),0)+IF(FF$63=$C$17,0,IF(FE$63=$C$17,$B110*(FE$60),0))</f>
        <v>0</v>
      </c>
      <c r="FF110" s="50">
        <f>IF(FF$63&lt;=$C$17,($C$34*FF$59*$B110/$C$63)*(IF(COUNTA($D110:FE110)*(12/$C$63)&lt;=$C$9,0,1)),0)+IF(FG$63=$C$17,0,IF(FF$63=$C$17,$B110*(FF$60),0))</f>
        <v>0</v>
      </c>
      <c r="FG110" s="50">
        <f>IF(FG$63&lt;=$C$17,($C$34*FG$59*$B110/$C$63)*(IF(COUNTA($D110:FF110)*(12/$C$63)&lt;=$C$9,0,1)),0)+IF(FH$63=$C$17,0,IF(FG$63=$C$17,$B110*(FG$60),0))</f>
        <v>0</v>
      </c>
      <c r="FH110" s="50">
        <f>IF(FH$63&lt;=$C$17,($C$34*FH$59*$B110/$C$63)*(IF(COUNTA($D110:FG110)*(12/$C$63)&lt;=$C$9,0,1)),0)+IF(FI$63=$C$17,0,IF(FH$63=$C$17,$B110*(FH$60),0))</f>
        <v>0</v>
      </c>
      <c r="FI110" s="50">
        <f>IF(FI$63&lt;=$C$17,($C$34*FI$59*$B110/$C$63)*(IF(COUNTA($D110:FH110)*(12/$C$63)&lt;=$C$9,0,1)),0)+IF(FJ$63=$C$17,0,IF(FI$63=$C$17,$B110*(FI$60),0))</f>
        <v>0</v>
      </c>
      <c r="FJ110" s="50">
        <f>IF(FJ$63&lt;=$C$17,($C$34*FJ$59*$B110/$C$63)*(IF(COUNTA($D110:FI110)*(12/$C$63)&lt;=$C$9,0,1)),0)+IF(FK$63=$C$17,0,IF(FJ$63=$C$17,$B110*(FJ$60),0))</f>
        <v>0</v>
      </c>
      <c r="FK110" s="50">
        <f>IF(FK$63&lt;=$C$17,($C$34*FK$59*$B110/$C$63)*(IF(COUNTA($D110:FJ110)*(12/$C$63)&lt;=$C$9,0,1)),0)+IF(FL$63=$C$17,0,IF(FK$63=$C$17,$B110*(FK$60),0))</f>
        <v>0</v>
      </c>
      <c r="FL110" s="50">
        <f>IF(FL$63&lt;=$C$17,($C$34*FL$59*$B110/$C$63)*(IF(COUNTA($D110:FK110)*(12/$C$63)&lt;=$C$9,0,1)),0)+IF(FM$63=$C$17,0,IF(FL$63=$C$17,$B110*(FL$60),0))</f>
        <v>0</v>
      </c>
      <c r="FM110" s="50">
        <f>IF(FM$63&lt;=$C$17,($C$34*FM$59*$B110/$C$63)*(IF(COUNTA($D110:FL110)*(12/$C$63)&lt;=$C$9,0,1)),0)+IF(FN$63=$C$17,0,IF(FM$63=$C$17,$B110*(FM$60),0))</f>
        <v>0</v>
      </c>
      <c r="FN110" s="50">
        <f>IF(FN$63&lt;=$C$17,($C$34*FN$59*$B110/$C$63)*(IF(COUNTA($D110:FM110)*(12/$C$63)&lt;=$C$9,0,1)),0)+IF(FO$63=$C$17,0,IF(FN$63=$C$17,$B110*(FN$60),0))</f>
        <v>0</v>
      </c>
      <c r="FO110" s="50">
        <f>IF(FO$63&lt;=$C$17,($C$34*FO$59*$B110/$C$63)*(IF(COUNTA($D110:FN110)*(12/$C$63)&lt;=$C$9,0,1)),0)+IF(FP$63=$C$17,0,IF(FO$63=$C$17,$B110*(FO$60),0))</f>
        <v>0</v>
      </c>
      <c r="FP110" s="50">
        <f>IF(FP$63&lt;=$C$17,($C$34*FP$59*$B110/$C$63)*(IF(COUNTA($D110:FO110)*(12/$C$63)&lt;=$C$9,0,1)),0)+IF(FQ$63=$C$17,0,IF(FP$63=$C$17,$B110*(FP$60),0))</f>
        <v>0</v>
      </c>
      <c r="FQ110" s="50">
        <f>IF(FQ$63&lt;=$C$17,($C$34*FQ$59*$B110/$C$63)*(IF(COUNTA($D110:FP110)*(12/$C$63)&lt;=$C$9,0,1)),0)+IF(FR$63=$C$17,0,IF(FQ$63=$C$17,$B110*(FQ$60),0))</f>
        <v>0</v>
      </c>
      <c r="FR110" s="50">
        <f>IF(FR$63&lt;=$C$17,($C$34*FR$59*$B110/$C$63)*(IF(COUNTA($D110:FQ110)*(12/$C$63)&lt;=$C$9,0,1)),0)+IF(FS$63=$C$17,0,IF(FR$63=$C$17,$B110*(FR$60),0))</f>
        <v>0</v>
      </c>
      <c r="FS110" s="50">
        <f>IF(FS$63&lt;=$C$17,($C$34*FS$59*$B110/$C$63)*(IF(COUNTA($D110:FR110)*(12/$C$63)&lt;=$C$9,0,1)),0)+IF(FT$63=$C$17,0,IF(FS$63=$C$17,$B110*(FS$60),0))</f>
        <v>0</v>
      </c>
      <c r="FT110" s="50">
        <f>IF(FT$63&lt;=$C$17,($C$34*FT$59*$B110/$C$63)*(IF(COUNTA($D110:FS110)*(12/$C$63)&lt;=$C$9,0,1)),0)+IF(FU$63=$C$17,0,IF(FT$63=$C$17,$B110*(FT$60),0))</f>
        <v>0</v>
      </c>
      <c r="FU110" s="50">
        <f>IF(FU$63&lt;=$C$17,($C$34*FU$59*$B110/$C$63)*(IF(COUNTA($D110:FT110)*(12/$C$63)&lt;=$C$9,0,1)),0)+IF(FV$63=$C$17,0,IF(FU$63=$C$17,$B110*(FU$60),0))</f>
        <v>0</v>
      </c>
      <c r="FV110" s="50">
        <f>IF(FV$63&lt;=$C$17,($C$34*FV$59*$B110/$C$63)*(IF(COUNTA($D110:FU110)*(12/$C$63)&lt;=$C$9,0,1)),0)+IF(FW$63=$C$17,0,IF(FV$63=$C$17,$B110*(FV$60),0))</f>
        <v>0</v>
      </c>
      <c r="FW110" s="50">
        <f>IF(FW$63&lt;=$C$17,($C$34*FW$59*$B110/$C$63)*(IF(COUNTA($D110:FV110)*(12/$C$63)&lt;=$C$9,0,1)),0)+IF(FX$63=$C$17,0,IF(FW$63=$C$17,$B110*(FW$60),0))</f>
        <v>0</v>
      </c>
      <c r="FX110" s="50">
        <f>IF(FX$63&lt;=$C$17,($C$34*FX$59*$B110/$C$63)*(IF(COUNTA($D110:FW110)*(12/$C$63)&lt;=$C$9,0,1)),0)+IF(FY$63=$C$17,0,IF(FX$63=$C$17,$B110*(FX$60),0))</f>
        <v>0</v>
      </c>
      <c r="FY110" s="50">
        <f>IF(FY$63&lt;=$C$17,($C$34*FY$59*$B110/$C$63)*(IF(COUNTA($D110:FX110)*(12/$C$63)&lt;=$C$9,0,1)),0)+IF(FZ$63=$C$17,0,IF(FY$63=$C$17,$B110*(FY$60),0))</f>
        <v>0</v>
      </c>
      <c r="FZ110" s="50">
        <f>IF(FZ$63&lt;=$C$17,($C$34*FZ$59*$B110/$C$63)*(IF(COUNTA($D110:FY110)*(12/$C$63)&lt;=$C$9,0,1)),0)+IF(GA$63=$C$17,0,IF(FZ$63=$C$17,$B110*(FZ$60),0))</f>
        <v>0</v>
      </c>
      <c r="GA110" s="50">
        <f>IF(GA$63&lt;=$C$17,($C$34*GA$59*$B110/$C$63)*(IF(COUNTA($D110:FZ110)*(12/$C$63)&lt;=$C$9,0,1)),0)+IF(GB$63=$C$17,0,IF(GA$63=$C$17,$B110*(GA$60),0))</f>
        <v>0</v>
      </c>
      <c r="GB110" s="50">
        <f>IF(GB$63&lt;=$C$17,($C$34*GB$59*$B110/$C$63)*(IF(COUNTA($D110:GA110)*(12/$C$63)&lt;=$C$9,0,1)),0)+IF(GC$63=$C$17,0,IF(GB$63=$C$17,$B110*(GB$60),0))</f>
        <v>0</v>
      </c>
      <c r="GC110" s="50">
        <f>IF(GC$63&lt;=$C$17,($C$34*GC$59*$B110/$C$63)*(IF(COUNTA($D110:GB110)*(12/$C$63)&lt;=$C$9,0,1)),0)+IF(GD$63=$C$17,0,IF(GC$63=$C$17,$B110*(GC$60),0))</f>
        <v>0</v>
      </c>
      <c r="GD110" s="50">
        <f>IF(GD$63&lt;=$C$17,($C$34*GD$59*$B110/$C$63)*(IF(COUNTA($D110:GC110)*(12/$C$63)&lt;=$C$9,0,1)),0)+IF(GE$63=$C$17,0,IF(GD$63=$C$17,$B110*(GD$60),0))</f>
        <v>0</v>
      </c>
      <c r="GE110" s="50">
        <f>IF(GE$63&lt;=$C$17,($C$34*GE$59*$B110/$C$63)*(IF(COUNTA($D110:GD110)*(12/$C$63)&lt;=$C$9,0,1)),0)+IF(GF$63=$C$17,0,IF(GE$63=$C$17,$B110*(GE$60),0))</f>
        <v>0</v>
      </c>
      <c r="GF110" s="50">
        <f>IF(GF$63&lt;=$C$17,($C$34*GF$59*$B110/$C$63)*(IF(COUNTA($D110:GE110)*(12/$C$63)&lt;=$C$9,0,1)),0)+IF(GG$63=$C$17,0,IF(GF$63=$C$17,$B110*(GF$60),0))</f>
        <v>0</v>
      </c>
      <c r="GG110" s="50">
        <f>IF(GG$63&lt;=$C$17,($C$34*GG$59*$B110/$C$63)*(IF(COUNTA($D110:GF110)*(12/$C$63)&lt;=$C$9,0,1)),0)+IF(GH$63=$C$17,0,IF(GG$63=$C$17,$B110*(GG$60),0))</f>
        <v>0</v>
      </c>
      <c r="GH110" s="50">
        <f>IF(GH$63&lt;=$C$17,($C$34*GH$59*$B110/$C$63)*(IF(COUNTA($D110:GG110)*(12/$C$63)&lt;=$C$9,0,1)),0)+IF(GI$63=$C$17,0,IF(GH$63=$C$17,$B110*(GH$60),0))</f>
        <v>0</v>
      </c>
      <c r="GI110" s="50">
        <f>IF(GI$63&lt;=$C$17,($C$34*GI$59*$B110/$C$63)*(IF(COUNTA($D110:GH110)*(12/$C$63)&lt;=$C$9,0,1)),0)+IF(GJ$63=$C$17,0,IF(GI$63=$C$17,$B110*(GI$60),0))</f>
        <v>0</v>
      </c>
      <c r="GJ110" s="50">
        <f>IF(GJ$63&lt;=$C$17,($C$34*GJ$59*$B110/$C$63)*(IF(COUNTA($D110:GI110)*(12/$C$63)&lt;=$C$9,0,1)),0)+IF(GK$63=$C$17,0,IF(GJ$63=$C$17,$B110*(GJ$60),0))</f>
        <v>0</v>
      </c>
      <c r="GK110" s="50">
        <f>IF(GK$63&lt;=$C$17,($C$34*GK$59*$B110/$C$63)*(IF(COUNTA($D110:GJ110)*(12/$C$63)&lt;=$C$9,0,1)),0)+IF(GL$63=$C$17,0,IF(GK$63=$C$17,$B110*(GK$60),0))</f>
        <v>0</v>
      </c>
      <c r="GL110" s="50">
        <f>IF(GL$63&lt;=$C$17,($C$34*GL$59*$B110/$C$63)*(IF(COUNTA($D110:GK110)*(12/$C$63)&lt;=$C$9,0,1)),0)+IF(GM$63=$C$17,0,IF(GL$63=$C$17,$B110*(GL$60),0))</f>
        <v>0</v>
      </c>
      <c r="GM110" s="50">
        <f>IF(GM$63&lt;=$C$17,($C$34*GM$59*$B110/$C$63)*(IF(COUNTA($D110:GL110)*(12/$C$63)&lt;=$C$9,0,1)),0)+IF(GN$63=$C$17,0,IF(GM$63=$C$17,$B110*(GM$60),0))</f>
        <v>0</v>
      </c>
      <c r="GN110" s="50">
        <f>IF(GN$63&lt;=$C$17,($C$34*GN$59*$B110/$C$63)*(IF(COUNTA($D110:GM110)*(12/$C$63)&lt;=$C$9,0,1)),0)+IF(GO$63=$C$17,0,IF(GN$63=$C$17,$B110*(GN$60),0))</f>
        <v>0</v>
      </c>
      <c r="GO110" s="50">
        <f>IF(GO$63&lt;=$C$17,($C$34*GO$59*$B110/$C$63)*(IF(COUNTA($D110:GN110)*(12/$C$63)&lt;=$C$9,0,1)),0)+IF(GP$63=$C$17,0,IF(GO$63=$C$17,$B110*(GO$60),0))</f>
        <v>0</v>
      </c>
      <c r="GP110" s="50">
        <f>IF(GP$63&lt;=$C$17,($C$34*GP$59*$B110/$C$63)*(IF(COUNTA($D110:GO110)*(12/$C$63)&lt;=$C$9,0,1)),0)+IF(GQ$63=$C$17,0,IF(GP$63=$C$17,$B110*(GP$60),0))</f>
        <v>0</v>
      </c>
      <c r="GQ110" s="50">
        <f>IF(GQ$63&lt;=$C$17,($C$34*GQ$59*$B110/$C$63)*(IF(COUNTA($D110:GP110)*(12/$C$63)&lt;=$C$9,0,1)),0)+IF(GR$63=$C$17,0,IF(GQ$63=$C$17,$B110*(GQ$60),0))</f>
        <v>0</v>
      </c>
      <c r="GR110" s="50">
        <f>IF(GR$63&lt;=$C$17,($C$34*GR$59*$B110/$C$63)*(IF(COUNTA($D110:GQ110)*(12/$C$63)&lt;=$C$9,0,1)),0)+IF(GS$63=$C$17,0,IF(GR$63=$C$17,$B110*(GR$60),0))</f>
        <v>0</v>
      </c>
      <c r="GS110" s="50">
        <f>IF(GS$63&lt;=$C$17,($C$34*GS$59*$B110/$C$63)*(IF(COUNTA($D110:GR110)*(12/$C$63)&lt;=$C$9,0,1)),0)+IF(GT$63=$C$17,0,IF(GS$63=$C$17,$B110*(GS$60),0))</f>
        <v>0</v>
      </c>
      <c r="GT110" s="50">
        <f>IF(GT$63&lt;=$C$17,($C$34*GT$59*$B110/$C$63)*(IF(COUNTA($D110:GS110)*(12/$C$63)&lt;=$C$9,0,1)),0)+IF(GU$63=$C$17,0,IF(GT$63=$C$17,$B110*(GT$60),0))</f>
        <v>0</v>
      </c>
      <c r="GU110" s="50">
        <f>IF(GU$63&lt;=$C$17,($C$34*GU$59*$B110/$C$63)*(IF(COUNTA($D110:GT110)*(12/$C$63)&lt;=$C$9,0,1)),0)+IF(GV$63=$C$17,0,IF(GU$63=$C$17,$B110*(GU$60),0))</f>
        <v>0</v>
      </c>
      <c r="GV110" s="50">
        <f>IF(GV$63&lt;=$C$17,($C$34*GV$59*$B110/$C$63)*(IF(COUNTA($D110:GU110)*(12/$C$63)&lt;=$C$9,0,1)),0)+IF(GW$63=$C$17,0,IF(GV$63=$C$17,$B110*(GV$60),0))</f>
        <v>0</v>
      </c>
      <c r="GW110" s="50">
        <f>IF(GW$63&lt;=$C$17,($C$34*GW$59*$B110/$C$63)*(IF(COUNTA($D110:GV110)*(12/$C$63)&lt;=$C$9,0,1)),0)+IF(GX$63=$C$17,0,IF(GW$63=$C$17,$B110*(GW$60),0))</f>
        <v>0</v>
      </c>
      <c r="GX110" s="50">
        <f>IF(GX$63&lt;=$C$17,($C$34*GX$59*$B110/$C$63)*(IF(COUNTA($D110:GW110)*(12/$C$63)&lt;=$C$9,0,1)),0)+IF(GY$63=$C$17,0,IF(GX$63=$C$17,$B110*(GX$60),0))</f>
        <v>0</v>
      </c>
      <c r="GY110" s="50">
        <f>IF(GY$63&lt;=$C$17,($C$34*GY$59*$B110/$C$63)*(IF(COUNTA($D110:GX110)*(12/$C$63)&lt;=$C$9,0,1)),0)+IF(GZ$63=$C$17,0,IF(GY$63=$C$17,$B110*(GY$60),0))</f>
        <v>0</v>
      </c>
      <c r="GZ110" s="50">
        <f>IF(GZ$63&lt;=$C$17,($C$34*GZ$59*$B110/$C$63)*(IF(COUNTA($D110:GY110)*(12/$C$63)&lt;=$C$9,0,1)),0)+IF(HA$63=$C$17,0,IF(GZ$63=$C$17,$B110*(GZ$60),0))</f>
        <v>0</v>
      </c>
      <c r="HA110" s="50">
        <f>IF(HA$63&lt;=$C$17,($C$34*HA$59*$B110/$C$63)*(IF(COUNTA($D110:GZ110)*(12/$C$63)&lt;=$C$9,0,1)),0)+IF(HB$63=$C$17,0,IF(HA$63=$C$17,$B110*(HA$60),0))</f>
        <v>0</v>
      </c>
      <c r="HB110" s="50">
        <f>IF(HB$63&lt;=$C$17,($C$34*HB$59*$B110/$C$63)*(IF(COUNTA($D110:HA110)*(12/$C$63)&lt;=$C$9,0,1)),0)+IF(HC$63=$C$17,0,IF(HB$63=$C$17,$B110*(HB$60),0))</f>
        <v>0</v>
      </c>
      <c r="HC110" s="50">
        <f>IF(HC$63&lt;=$C$17,($C$34*HC$59*$B110/$C$63)*(IF(COUNTA($D110:HB110)*(12/$C$63)&lt;=$C$9,0,1)),0)+IF(HD$63=$C$17,0,IF(HC$63=$C$17,$B110*(HC$60),0))</f>
        <v>0</v>
      </c>
      <c r="HD110" s="50">
        <f>IF(HD$63&lt;=$C$17,($C$34*HD$59*$B110/$C$63)*(IF(COUNTA($D110:HC110)*(12/$C$63)&lt;=$C$9,0,1)),0)+IF(HE$63=$C$17,0,IF(HD$63=$C$17,$B110*(HD$60),0))</f>
        <v>0</v>
      </c>
      <c r="HE110" s="50">
        <f>IF(HE$63&lt;=$C$17,($C$34*HE$59*$B110/$C$63)*(IF(COUNTA($D110:HD110)*(12/$C$63)&lt;=$C$9,0,1)),0)+IF(HF$63=$C$17,0,IF(HE$63=$C$17,$B110*(HE$60),0))</f>
        <v>0</v>
      </c>
      <c r="HF110" s="50">
        <f>IF(HF$63&lt;=$C$17,($C$34*HF$59*$B110/$C$63)*(IF(COUNTA($D110:HE110)*(12/$C$63)&lt;=$C$9,0,1)),0)+IF(HG$63=$C$17,0,IF(HF$63=$C$17,$B110*(HF$60),0))</f>
        <v>0</v>
      </c>
      <c r="HG110" s="50">
        <f>IF(HG$63&lt;=$C$17,($C$34*HG$59*$B110/$C$63)*(IF(COUNTA($D110:HF110)*(12/$C$63)&lt;=$C$9,0,1)),0)+IF(HH$63=$C$17,0,IF(HG$63=$C$17,$B110*(HG$60),0))</f>
        <v>0</v>
      </c>
      <c r="HH110" s="50">
        <f>IF(HH$63&lt;=$C$17,($C$34*HH$59*$B110/$C$63)*(IF(COUNTA($D110:HG110)*(12/$C$63)&lt;=$C$9,0,1)),0)+IF(HI$63=$C$17,0,IF(HH$63=$C$17,$B110*(HH$60),0))</f>
        <v>0</v>
      </c>
      <c r="HI110" s="50">
        <f>IF(HI$63&lt;=$C$17,($C$34*HI$59*$B110/$C$63)*(IF(COUNTA($D110:HH110)*(12/$C$63)&lt;=$C$9,0,1)),0)+IF(HJ$63=$C$17,0,IF(HI$63=$C$17,$B110*(HI$60),0))</f>
        <v>0</v>
      </c>
      <c r="HJ110" s="50">
        <f>IF(HJ$63&lt;=$C$17,($C$34*HJ$59*$B110/$C$63)*(IF(COUNTA($D110:HI110)*(12/$C$63)&lt;=$C$9,0,1)),0)+IF(HK$63=$C$17,0,IF(HJ$63=$C$17,$B110*(HJ$60),0))</f>
        <v>0</v>
      </c>
      <c r="HK110" s="50">
        <f>IF(HK$63&lt;=$C$17,($C$34*HK$59*$B110/$C$63)*(IF(COUNTA($D110:HJ110)*(12/$C$63)&lt;=$C$9,0,1)),0)+IF(HL$63=$C$17,0,IF(HK$63=$C$17,$B110*(HK$60),0))</f>
        <v>0</v>
      </c>
      <c r="HL110" s="50">
        <f>IF(HL$63&lt;=$C$17,($C$34*HL$59*$B110/$C$63)*(IF(COUNTA($D110:HK110)*(12/$C$63)&lt;=$C$9,0,1)),0)+IF(HM$63=$C$17,0,IF(HL$63=$C$17,$B110*(HL$60),0))</f>
        <v>0</v>
      </c>
      <c r="HM110" s="50">
        <f>IF(HM$63&lt;=$C$17,($C$34*HM$59*$B110/$C$63)*(IF(COUNTA($D110:HL110)*(12/$C$63)&lt;=$C$9,0,1)),0)+IF(HN$63=$C$17,0,IF(HM$63=$C$17,$B110*(HM$60),0))</f>
        <v>0</v>
      </c>
      <c r="HN110" s="50">
        <f>IF(HN$63&lt;=$C$17,($C$34*HN$59*$B110/$C$63)*(IF(COUNTA($D110:HM110)*(12/$C$63)&lt;=$C$9,0,1)),0)+IF(HO$63=$C$17,0,IF(HN$63=$C$17,$B110*(HN$60),0))</f>
        <v>0</v>
      </c>
      <c r="HO110" s="50">
        <f>IF(HO$63&lt;=$C$17,($C$34*HO$59*$B110/$C$63)*(IF(COUNTA($D110:HN110)*(12/$C$63)&lt;=$C$9,0,1)),0)+IF(HP$63=$C$17,0,IF(HO$63=$C$17,$B110*(HO$60),0))</f>
        <v>0</v>
      </c>
      <c r="HP110" s="50">
        <f>IF(HP$63&lt;=$C$17,($C$34*HP$59*$B110/$C$63)*(IF(COUNTA($D110:HO110)*(12/$C$63)&lt;=$C$9,0,1)),0)+IF(HQ$63=$C$17,0,IF(HP$63=$C$17,$B110*(HP$60),0))</f>
        <v>0</v>
      </c>
      <c r="HQ110" s="50">
        <f>IF(HQ$63&lt;=$C$17,($C$34*HQ$59*$B110/$C$63)*(IF(COUNTA($D110:HP110)*(12/$C$63)&lt;=$C$9,0,1)),0)+IF(HR$63=$C$17,0,IF(HQ$63=$C$17,$B110*(HQ$60),0))</f>
        <v>0</v>
      </c>
      <c r="HR110" s="50">
        <f>IF(HR$63&lt;=$C$17,($C$34*HR$59*$B110/$C$63)*(IF(COUNTA($D110:HQ110)*(12/$C$63)&lt;=$C$9,0,1)),0)+IF(HS$63=$C$17,0,IF(HR$63=$C$17,$B110*(HR$60),0))</f>
        <v>0</v>
      </c>
      <c r="HS110" s="50">
        <f>IF(HS$63&lt;=$C$17,($C$34*HS$59*$B110/$C$63)*(IF(COUNTA($D110:HR110)*(12/$C$63)&lt;=$C$9,0,1)),0)+IF(HT$63=$C$17,0,IF(HS$63=$C$17,$B110*(HS$60),0))</f>
        <v>0</v>
      </c>
      <c r="HT110" s="50">
        <f>IF(HT$63&lt;=$C$17,($C$34*HT$59*$B110/$C$63)*(IF(COUNTA($D110:HS110)*(12/$C$63)&lt;=$C$9,0,1)),0)+IF(HU$63=$C$17,0,IF(HT$63=$C$17,$B110*(HT$60),0))</f>
        <v>0</v>
      </c>
      <c r="HU110" s="50">
        <f>IF(HU$63&lt;=$C$17,($C$34*HU$59*$B110/$C$63)*(IF(COUNTA($D110:HT110)*(12/$C$63)&lt;=$C$9,0,1)),0)+IF(HV$63=$C$17,0,IF(HU$63=$C$17,$B110*(HU$60),0))</f>
        <v>0</v>
      </c>
      <c r="HV110" s="50">
        <f>IF(HV$63&lt;=$C$17,($C$34*HV$59*$B110/$C$63)*(IF(COUNTA($D110:HU110)*(12/$C$63)&lt;=$C$9,0,1)),0)+IF(HW$63=$C$17,0,IF(HV$63=$C$17,$B110*(HV$60),0))</f>
        <v>0</v>
      </c>
      <c r="HW110" s="50">
        <f>IF(HW$63&lt;=$C$17,($C$34*HW$59*$B110/$C$63)*(IF(COUNTA($D110:HV110)*(12/$C$63)&lt;=$C$9,0,1)),0)+IF(HX$63=$C$17,0,IF(HW$63=$C$17,$B110*(HW$60),0))</f>
        <v>0</v>
      </c>
      <c r="HX110" s="50">
        <f>IF(HX$63&lt;=$C$17,($C$34*HX$59*$B110/$C$63)*(IF(COUNTA($D110:HW110)*(12/$C$63)&lt;=$C$9,0,1)),0)+IF(HY$63=$C$17,0,IF(HX$63=$C$17,$B110*(HX$60),0))</f>
        <v>0</v>
      </c>
      <c r="HY110" s="50">
        <f>IF(HY$63&lt;=$C$17,($C$34*HY$59*$B110/$C$63)*(IF(COUNTA($D110:HX110)*(12/$C$63)&lt;=$C$9,0,1)),0)+IF(HZ$63=$C$17,0,IF(HY$63=$C$17,$B110*(HY$60),0))</f>
        <v>0</v>
      </c>
      <c r="HZ110" s="50">
        <f>IF(HZ$63&lt;=$C$17,($C$34*HZ$59*$B110/$C$63)*(IF(COUNTA($D110:HY110)*(12/$C$63)&lt;=$C$9,0,1)),0)+IF(IA$63=$C$17,0,IF(HZ$63=$C$17,$B110*(HZ$60),0))</f>
        <v>0</v>
      </c>
      <c r="IA110" s="50">
        <f>IF(IA$63&lt;=$C$17,($C$34*IA$59*$B110/$C$63)*(IF(COUNTA($D110:HZ110)*(12/$C$63)&lt;=$C$9,0,1)),0)+IF(IB$63=$C$17,0,IF(IA$63=$C$17,$B110*(IA$60),0))</f>
        <v>0</v>
      </c>
      <c r="IB110" s="50">
        <f>IF(IB$63&lt;=$C$17,($C$34*IB$59*$B110/$C$63)*(IF(COUNTA($D110:IA110)*(12/$C$63)&lt;=$C$9,0,1)),0)+IF(IC$63=$C$17,0,IF(IB$63=$C$17,$B110*(IB$60),0))</f>
        <v>0</v>
      </c>
      <c r="IC110" s="50">
        <f>IF(IC$63&lt;=$C$17,($C$34*IC$59*$B110/$C$63)*(IF(COUNTA($D110:IB110)*(12/$C$63)&lt;=$C$9,0,1)),0)+IF(ID$63=$C$17,0,IF(IC$63=$C$17,$B110*(IC$60),0))</f>
        <v>0</v>
      </c>
      <c r="ID110" s="50">
        <f>IF(ID$63&lt;=$C$17,($C$34*ID$59*$B110/$C$63)*(IF(COUNTA($D110:IC110)*(12/$C$63)&lt;=$C$9,0,1)),0)+IF(IE$63=$C$17,0,IF(ID$63=$C$17,$B110*(ID$60),0))</f>
        <v>0</v>
      </c>
      <c r="IE110" s="50">
        <f>IF(IE$63&lt;=$C$17,($C$34*IE$59*$B110/$C$63)*(IF(COUNTA($D110:ID110)*(12/$C$63)&lt;=$C$9,0,1)),0)+IF(IF$63=$C$17,0,IF(IE$63=$C$17,$B110*(IE$60),0))</f>
        <v>0</v>
      </c>
      <c r="IF110" s="50">
        <f>IF(IF$63&lt;=$C$17,($C$34*IF$59*$B110/$C$63)*(IF(COUNTA($D110:IE110)*(12/$C$63)&lt;=$C$9,0,1)),0)+IF(IG$63=$C$17,0,IF(IF$63=$C$17,$B110*(IF$60),0))</f>
        <v>0</v>
      </c>
      <c r="IG110" s="50">
        <f>IF(IG$63&lt;=$C$17,($C$34*IG$59*$B110/$C$63)*(IF(COUNTA($D110:IF110)*(12/$C$63)&lt;=$C$9,0,1)),0)+IF(IH$63=$C$17,0,IF(IG$63=$C$17,$B110*(IG$60),0))</f>
        <v>0</v>
      </c>
      <c r="IH110" s="50">
        <f>IF(IH$63&lt;=$C$17,($C$34*IH$59*$B110/$C$63)*(IF(COUNTA($D110:IG110)*(12/$C$63)&lt;=$C$9,0,1)),0)+IF(II$63=$C$17,0,IF(IH$63=$C$17,$B110*(IH$60),0))</f>
        <v>0</v>
      </c>
      <c r="II110" s="50">
        <f>IF(II$63&lt;=$C$17,($C$34*II$59*$B110/$C$63)*(IF(COUNTA($D110:IH110)*(12/$C$63)&lt;=$C$9,0,1)),0)+IF(IJ$63=$C$17,0,IF(II$63=$C$17,$B110*(II$60),0))</f>
        <v>0</v>
      </c>
      <c r="IJ110" s="50">
        <f>IF(IJ$63&lt;=$C$17,($C$34*IJ$59*$B110/$C$63)*(IF(COUNTA($D110:II110)*(12/$C$63)&lt;=$C$9,0,1)),0)+IF(IK$63=$C$17,0,IF(IJ$63=$C$17,$B110*(IJ$60),0))</f>
        <v>0</v>
      </c>
      <c r="IK110" s="50">
        <f>IF(IK$63&lt;=$C$17,($C$34*IK$59*$B110/$C$63)*(IF(COUNTA($D110:IJ110)*(12/$C$63)&lt;=$C$9,0,1)),0)+IF(IL$63=$C$17,0,IF(IK$63=$C$17,$B110*(IK$60),0))</f>
        <v>0</v>
      </c>
      <c r="IL110" s="50">
        <f>IF(IL$63&lt;=$C$17,($C$34*IL$59*$B110/$C$63)*(IF(COUNTA($D110:IK110)*(12/$C$63)&lt;=$C$9,0,1)),0)+IF(IM$63=$C$17,0,IF(IL$63=$C$17,$B110*(IL$60),0))</f>
        <v>0</v>
      </c>
      <c r="IM110" s="50">
        <f>IF(IM$63&lt;=$C$17,($C$34*IM$59*$B110/$C$63)*(IF(COUNTA($D110:IL110)*(12/$C$63)&lt;=$C$9,0,1)),0)+IF(IN$63=$C$17,0,IF(IM$63=$C$17,$B110*(IM$60),0))</f>
        <v>0</v>
      </c>
      <c r="IN110" s="50">
        <f>IF(IN$63&lt;=$C$17,($C$34*IN$59*$B110/$C$63)*(IF(COUNTA($D110:IM110)*(12/$C$63)&lt;=$C$9,0,1)),0)+IF(IO$63=$C$17,0,IF(IN$63=$C$17,$B110*(IN$60),0))</f>
        <v>0</v>
      </c>
      <c r="IO110" s="50">
        <f>IF(IO$63&lt;=$C$17,($C$34*IO$59*$B110/$C$63)*(IF(COUNTA($D110:IN110)*(12/$C$63)&lt;=$C$9,0,1)),0)+IF(IP$63=$C$17,0,IF(IO$63=$C$17,$B110*(IO$60),0))</f>
        <v>0</v>
      </c>
      <c r="IP110" s="50">
        <f>IF(IP$63&lt;=$C$17,($C$34*IP$59*$B110/$C$63)*(IF(COUNTA($D110:IO110)*(12/$C$63)&lt;=$C$9,0,1)),0)+IF(IQ$63=$C$17,0,IF(IP$63=$C$17,$B110*(IP$60),0))</f>
        <v>0</v>
      </c>
      <c r="IQ110" s="50">
        <f>IF(IQ$63&lt;=$C$17,($C$34*IQ$59*$B110/$C$63)*(IF(COUNTA($D110:IP110)*(12/$C$63)&lt;=$C$9,0,1)),0)+IF(IR$63=$C$17,0,IF(IQ$63=$C$17,$B110*(IQ$60),0))</f>
        <v>0</v>
      </c>
      <c r="IR110" s="50">
        <f>IF(IR$63&lt;=$C$17,($C$34*IR$59*$B110/$C$63)*(IF(COUNTA($D110:IQ110)*(12/$C$63)&lt;=$C$9,0,1)),0)+IF(IS$63=$C$17,0,IF(IR$63=$C$17,$B110*(IR$60),0))</f>
        <v>0</v>
      </c>
      <c r="IS110" s="50">
        <f>IF(IS$63&lt;=$C$17,($C$34*IS$59*$B110/$C$63)*(IF(COUNTA($D110:IR110)*(12/$C$63)&lt;=$C$9,0,1)),0)+IF(IT$63=$C$17,0,IF(IS$63=$C$17,$B110*(IS$60),0))</f>
        <v>0</v>
      </c>
      <c r="IT110" s="50">
        <f>IF(IT$63&lt;=$C$17,($C$34*IT$59*$B110/$C$63)*(IF(COUNTA($D110:IS110)*(12/$C$63)&lt;=$C$9,0,1)),0)+IF(IU$63=$C$17,0,IF(IT$63=$C$17,$B110*(IT$60),0))</f>
        <v>0</v>
      </c>
      <c r="IU110" s="50">
        <f>IF(IU$63&lt;=$C$17,($C$34*IU$59*$B110/$C$63)*(IF(COUNTA($D110:IT110)*(12/$C$63)&lt;=$C$9,0,1)),0)+IF(IV$63=$C$17,0,IF(IU$63=$C$17,$B110*(IU$60),0))</f>
        <v>0</v>
      </c>
      <c r="IV110" s="50">
        <f>IF(IV$63&lt;=$C$17,($C$34*IV$59*$B110/$C$63)*(IF(COUNTA($D110:IU110)*(12/$C$63)&lt;=$C$9,0,1)),0)+IF(IW$63=$C$17,0,IF(IV$63=$C$17,$B110*(IV$60),0))</f>
        <v>0</v>
      </c>
      <c r="IW110" s="50">
        <f>IF(IW$63&lt;=$C$17,($C$34*IW$59*$B110/$C$63)*(IF(COUNTA($D110:IV110)*(12/$C$63)&lt;=$C$9,0,1)),0)+IF(IX$63=$C$17,0,IF(IW$63=$C$17,$B110*(IW$60),0))</f>
        <v>0</v>
      </c>
      <c r="IX110" s="50"/>
      <c r="IY110" s="50"/>
      <c r="IZ110" s="50"/>
      <c r="JA110" s="50"/>
      <c r="JB110" s="50"/>
      <c r="JC110" s="50"/>
      <c r="JD110" s="50"/>
      <c r="JE110" s="50"/>
      <c r="JF110" s="50"/>
      <c r="JG110" s="50"/>
      <c r="JH110" s="50"/>
      <c r="JI110" s="50"/>
      <c r="JJ110" s="50"/>
      <c r="JK110" s="50"/>
      <c r="JL110" s="50"/>
      <c r="JM110" s="50"/>
      <c r="JN110" s="50"/>
      <c r="JO110" s="50"/>
      <c r="JP110" s="50"/>
      <c r="JQ110" s="50"/>
      <c r="JR110" s="50"/>
      <c r="JS110" s="50"/>
      <c r="JT110" s="50"/>
      <c r="JU110" s="50"/>
      <c r="JV110" s="50"/>
      <c r="JW110" s="50"/>
      <c r="JX110" s="50"/>
      <c r="JY110" s="50"/>
      <c r="JZ110" s="50"/>
      <c r="KA110" s="50"/>
      <c r="KB110" s="50"/>
      <c r="KC110" s="50"/>
    </row>
    <row r="111" spans="1:289" outlineLevel="1" x14ac:dyDescent="0.25">
      <c r="A111" s="2" t="s">
        <v>55</v>
      </c>
      <c r="B111" s="79">
        <f ca="1">+OFFSET($D$52,0,COUNTA($B$66:B110),,)</f>
        <v>2</v>
      </c>
      <c r="C111" s="88">
        <f t="shared" ca="1" si="61"/>
        <v>94.246094481367038</v>
      </c>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50">
        <f ca="1">IF(AX$63&gt;$C$17,0,-AW$53*(12/$C$63))</f>
        <v>-416.241604</v>
      </c>
      <c r="AX111" s="50">
        <f ca="1">IF(AX$63&lt;=$C$17,($C$34*AX$59*$B111/$C$63)*(IF(COUNTA($D111:AW111)*(12/$C$63)&lt;=$C$9,0,1)),0)+IF(AY$63=$C$17,0,IF(AX$63=$C$17,$B111*(AX$60),0))</f>
        <v>0</v>
      </c>
      <c r="AY111" s="50">
        <f ca="1">IF(AY$63&lt;=$C$17,($C$34*AY$59*$B111/$C$63)*(IF(COUNTA($D111:AX111)*(12/$C$63)&lt;=$C$9,0,1)),0)+IF(AZ$63=$C$17,0,IF(AY$63=$C$17,$B111*(AY$60),0))</f>
        <v>0</v>
      </c>
      <c r="AZ111" s="50">
        <f ca="1">IF(AZ$63&lt;=$C$17,($C$34*AZ$59*$B111/$C$63)*(IF(COUNTA($D111:AY111)*(12/$C$63)&lt;=$C$9,0,1)),0)+IF(BA$63=$C$17,0,IF(AZ$63=$C$17,$B111*(AZ$60),0))</f>
        <v>0</v>
      </c>
      <c r="BA111" s="50">
        <f ca="1">IF(BA$63&lt;=$C$17,($C$34*BA$59*$B111/$C$63)*(IF(COUNTA($D111:AZ111)*(12/$C$63)&lt;=$C$9,0,1)),0)+IF(BB$63=$C$17,0,IF(BA$63=$C$17,$B111*(BA$60),0))</f>
        <v>0</v>
      </c>
      <c r="BB111" s="50">
        <f ca="1">IF(BB$63&lt;=$C$17,($C$34*BB$59*$B111/$C$63)*(IF(COUNTA($D111:BA111)*(12/$C$63)&lt;=$C$9,0,1)),0)+IF(BC$63=$C$17,0,IF(BB$63=$C$17,$B111*(BB$60),0))</f>
        <v>1.5890666666666666</v>
      </c>
      <c r="BC111" s="50">
        <f ca="1">IF(BC$63&lt;=$C$17,($C$34*BC$59*$B111/$C$63)*(IF(COUNTA($D111:BB111)*(12/$C$63)&lt;=$C$9,0,1)),0)+IF(BD$63=$C$17,0,IF(BC$63=$C$17,$B111*(BC$60),0))</f>
        <v>1.5890666666666666</v>
      </c>
      <c r="BD111" s="50">
        <f ca="1">IF(BD$63&lt;=$C$17,($C$34*BD$59*$B111/$C$63)*(IF(COUNTA($D111:BC111)*(12/$C$63)&lt;=$C$9,0,1)),0)+IF(BE$63=$C$17,0,IF(BD$63=$C$17,$B111*(BD$60),0))</f>
        <v>1.5890666666666666</v>
      </c>
      <c r="BE111" s="50">
        <f ca="1">IF(BE$63&lt;=$C$17,($C$34*BE$59*$B111/$C$63)*(IF(COUNTA($D111:BD111)*(12/$C$63)&lt;=$C$9,0,1)),0)+IF(BF$63=$C$17,0,IF(BE$63=$C$17,$B111*(BE$60),0))</f>
        <v>1.5890666666666666</v>
      </c>
      <c r="BF111" s="50">
        <f ca="1">IF(BF$63&lt;=$C$17,($C$34*BF$59*$B111/$C$63)*(IF(COUNTA($D111:BE111)*(12/$C$63)&lt;=$C$9,0,1)),0)+IF(BG$63=$C$17,0,IF(BF$63=$C$17,$B111*(BF$60),0))</f>
        <v>1.5890666666666666</v>
      </c>
      <c r="BG111" s="50">
        <f ca="1">IF(BG$63&lt;=$C$17,($C$34*BG$59*$B111/$C$63)*(IF(COUNTA($D111:BF111)*(12/$C$63)&lt;=$C$9,0,1)),0)+IF(BH$63=$C$17,0,IF(BG$63=$C$17,$B111*(BG$60),0))</f>
        <v>1.5890666666666666</v>
      </c>
      <c r="BH111" s="50">
        <f ca="1">IF(BH$63&lt;=$C$17,($C$34*BH$59*$B111/$C$63)*(IF(COUNTA($D111:BG111)*(12/$C$63)&lt;=$C$9,0,1)),0)+IF(BI$63=$C$17,0,IF(BH$63=$C$17,$B111*(BH$60),0))</f>
        <v>1.5890666666666666</v>
      </c>
      <c r="BI111" s="50">
        <f ca="1">IF(BI$63&lt;=$C$17,($C$34*BI$59*$B111/$C$63)*(IF(COUNTA($D111:BH111)*(12/$C$63)&lt;=$C$9,0,1)),0)+IF(BJ$63=$C$17,0,IF(BI$63=$C$17,$B111*(BI$60),0))</f>
        <v>1.5890666666666666</v>
      </c>
      <c r="BJ111" s="50">
        <f ca="1">IF(BJ$63&lt;=$C$17,($C$34*BJ$59*$B111/$C$63)*(IF(COUNTA($D111:BI111)*(12/$C$63)&lt;=$C$9,0,1)),0)+IF(BK$63=$C$17,0,IF(BJ$63=$C$17,$B111*(BJ$60),0))</f>
        <v>1.5890666666666666</v>
      </c>
      <c r="BK111" s="50">
        <f ca="1">IF(BK$63&lt;=$C$17,($C$34*BK$59*$B111/$C$63)*(IF(COUNTA($D111:BJ111)*(12/$C$63)&lt;=$C$9,0,1)),0)+IF(BL$63=$C$17,0,IF(BK$63=$C$17,$B111*(BK$60),0))</f>
        <v>1.5890666666666666</v>
      </c>
      <c r="BL111" s="50">
        <f ca="1">IF(BL$63&lt;=$C$17,($C$34*BL$59*$B111/$C$63)*(IF(COUNTA($D111:BK111)*(12/$C$63)&lt;=$C$9,0,1)),0)+IF(BM$63=$C$17,0,IF(BL$63=$C$17,$B111*(BL$60),0))</f>
        <v>1.5890666666666666</v>
      </c>
      <c r="BM111" s="50">
        <f ca="1">IF(BM$63&lt;=$C$17,($C$34*BM$59*$B111/$C$63)*(IF(COUNTA($D111:BL111)*(12/$C$63)&lt;=$C$9,0,1)),0)+IF(BN$63=$C$17,0,IF(BM$63=$C$17,$B111*(BM$60),0))</f>
        <v>1.5890666666666666</v>
      </c>
      <c r="BN111" s="50">
        <f ca="1">IF(BN$63&lt;=$C$17,($C$34*BN$59*$B111/$C$63)*(IF(COUNTA($D111:BM111)*(12/$C$63)&lt;=$C$9,0,1)),0)+IF(BO$63=$C$17,0,IF(BN$63=$C$17,$B111*(BN$60),0))</f>
        <v>1.5890666666666666</v>
      </c>
      <c r="BO111" s="50">
        <f ca="1">IF(BO$63&lt;=$C$17,($C$34*BO$59*$B111/$C$63)*(IF(COUNTA($D111:BN111)*(12/$C$63)&lt;=$C$9,0,1)),0)+IF(BP$63=$C$17,0,IF(BO$63=$C$17,$B111*(BO$60),0))</f>
        <v>1.5890666666666666</v>
      </c>
      <c r="BP111" s="50">
        <f ca="1">IF(BP$63&lt;=$C$17,($C$34*BP$59*$B111/$C$63)*(IF(COUNTA($D111:BO111)*(12/$C$63)&lt;=$C$9,0,1)),0)+IF(BQ$63=$C$17,0,IF(BP$63=$C$17,$B111*(BP$60),0))</f>
        <v>1.5890666666666666</v>
      </c>
      <c r="BQ111" s="50">
        <f ca="1">IF(BQ$63&lt;=$C$17,($C$34*BQ$59*$B111/$C$63)*(IF(COUNTA($D111:BP111)*(12/$C$63)&lt;=$C$9,0,1)),0)+IF(BR$63=$C$17,0,IF(BQ$63=$C$17,$B111*(BQ$60),0))</f>
        <v>1.5890666666666666</v>
      </c>
      <c r="BR111" s="50">
        <f ca="1">IF(BR$63&lt;=$C$17,($C$34*BR$59*$B111/$C$63)*(IF(COUNTA($D111:BQ111)*(12/$C$63)&lt;=$C$9,0,1)),0)+IF(BS$63=$C$17,0,IF(BR$63=$C$17,$B111*(BR$60),0))</f>
        <v>1.5890666666666666</v>
      </c>
      <c r="BS111" s="50">
        <f ca="1">IF(BS$63&lt;=$C$17,($C$34*BS$59*$B111/$C$63)*(IF(COUNTA($D111:BR111)*(12/$C$63)&lt;=$C$9,0,1)),0)+IF(BT$63=$C$17,0,IF(BS$63=$C$17,$B111*(BS$60),0))</f>
        <v>1.5890666666666666</v>
      </c>
      <c r="BT111" s="50">
        <f ca="1">IF(BT$63&lt;=$C$17,($C$34*BT$59*$B111/$C$63)*(IF(COUNTA($D111:BS111)*(12/$C$63)&lt;=$C$9,0,1)),0)+IF(BU$63=$C$17,0,IF(BT$63=$C$17,$B111*(BT$60),0))</f>
        <v>1.5890666666666666</v>
      </c>
      <c r="BU111" s="50">
        <f ca="1">IF(BU$63&lt;=$C$17,($C$34*BU$59*$B111/$C$63)*(IF(COUNTA($D111:BT111)*(12/$C$63)&lt;=$C$9,0,1)),0)+IF(BV$63=$C$17,0,IF(BU$63=$C$17,$B111*(BU$60),0))</f>
        <v>1.5890666666666666</v>
      </c>
      <c r="BV111" s="50">
        <f ca="1">IF(BV$63&lt;=$C$17,($C$34*BV$59*$B111/$C$63)*(IF(COUNTA($D111:BU111)*(12/$C$63)&lt;=$C$9,0,1)),0)+IF(BW$63=$C$17,0,IF(BV$63=$C$17,$B111*(BV$60),0))</f>
        <v>1.5890666666666666</v>
      </c>
      <c r="BW111" s="50">
        <f ca="1">IF(BW$63&lt;=$C$17,($C$34*BW$59*$B111/$C$63)*(IF(COUNTA($D111:BV111)*(12/$C$63)&lt;=$C$9,0,1)),0)+IF(BX$63=$C$17,0,IF(BW$63=$C$17,$B111*(BW$60),0))</f>
        <v>1.5890666666666666</v>
      </c>
      <c r="BX111" s="50">
        <f ca="1">IF(BX$63&lt;=$C$17,($C$34*BX$59*$B111/$C$63)*(IF(COUNTA($D111:BW111)*(12/$C$63)&lt;=$C$9,0,1)),0)+IF(BY$63=$C$17,0,IF(BX$63=$C$17,$B111*(BX$60),0))</f>
        <v>1.5890666666666666</v>
      </c>
      <c r="BY111" s="50">
        <f ca="1">IF(BY$63&lt;=$C$17,($C$34*BY$59*$B111/$C$63)*(IF(COUNTA($D111:BX111)*(12/$C$63)&lt;=$C$9,0,1)),0)+IF(BZ$63=$C$17,0,IF(BY$63=$C$17,$B111*(BY$60),0))</f>
        <v>1.5890666666666666</v>
      </c>
      <c r="BZ111" s="50">
        <f ca="1">IF(BZ$63&lt;=$C$17,($C$34*BZ$59*$B111/$C$63)*(IF(COUNTA($D111:BY111)*(12/$C$63)&lt;=$C$9,0,1)),0)+IF(CA$63=$C$17,0,IF(BZ$63=$C$17,$B111*(BZ$60),0))</f>
        <v>1.5890666666666666</v>
      </c>
      <c r="CA111" s="50">
        <f ca="1">IF(CA$63&lt;=$C$17,($C$34*CA$59*$B111/$C$63)*(IF(COUNTA($D111:BZ111)*(12/$C$63)&lt;=$C$9,0,1)),0)+IF(CB$63=$C$17,0,IF(CA$63=$C$17,$B111*(CA$60),0))</f>
        <v>1.5890666666666666</v>
      </c>
      <c r="CB111" s="50">
        <f ca="1">IF(CB$63&lt;=$C$17,($C$34*CB$59*$B111/$C$63)*(IF(COUNTA($D111:CA111)*(12/$C$63)&lt;=$C$9,0,1)),0)+IF(CC$63=$C$17,0,IF(CB$63=$C$17,$B111*(CB$60),0))</f>
        <v>1.5890666666666666</v>
      </c>
      <c r="CC111" s="50">
        <f ca="1">IF(CC$63&lt;=$C$17,($C$34*CC$59*$B111/$C$63)*(IF(COUNTA($D111:CB111)*(12/$C$63)&lt;=$C$9,0,1)),0)+IF(CD$63=$C$17,0,IF(CC$63=$C$17,$B111*(CC$60),0))</f>
        <v>1.5890666666666666</v>
      </c>
      <c r="CD111" s="50">
        <f ca="1">IF(CD$63&lt;=$C$17,($C$34*CD$59*$B111/$C$63)*(IF(COUNTA($D111:CC111)*(12/$C$63)&lt;=$C$9,0,1)),0)+IF(CE$63=$C$17,0,IF(CD$63=$C$17,$B111*(CD$60),0))</f>
        <v>1.5890666666666666</v>
      </c>
      <c r="CE111" s="50">
        <f ca="1">IF(CE$63&lt;=$C$17,($C$34*CE$59*$B111/$C$63)*(IF(COUNTA($D111:CD111)*(12/$C$63)&lt;=$C$9,0,1)),0)+IF(CF$63=$C$17,0,IF(CE$63=$C$17,$B111*(CE$60),0))</f>
        <v>1.5890666666666666</v>
      </c>
      <c r="CF111" s="50">
        <f ca="1">IF(CF$63&lt;=$C$17,($C$34*CF$59*$B111/$C$63)*(IF(COUNTA($D111:CE111)*(12/$C$63)&lt;=$C$9,0,1)),0)+IF(CG$63=$C$17,0,IF(CF$63=$C$17,$B111*(CF$60),0))</f>
        <v>1.5890666666666666</v>
      </c>
      <c r="CG111" s="50">
        <f ca="1">IF(CG$63&lt;=$C$17,($C$34*CG$59*$B111/$C$63)*(IF(COUNTA($D111:CF111)*(12/$C$63)&lt;=$C$9,0,1)),0)+IF(CH$63=$C$17,0,IF(CG$63=$C$17,$B111*(CG$60),0))</f>
        <v>1.5890666666666666</v>
      </c>
      <c r="CH111" s="50">
        <f ca="1">IF(CH$63&lt;=$C$17,($C$34*CH$59*$B111/$C$63)*(IF(COUNTA($D111:CG111)*(12/$C$63)&lt;=$C$9,0,1)),0)+IF(CI$63=$C$17,0,IF(CH$63=$C$17,$B111*(CH$60),0))</f>
        <v>1.5890666666666666</v>
      </c>
      <c r="CI111" s="50">
        <f ca="1">IF(CI$63&lt;=$C$17,($C$34*CI$59*$B111/$C$63)*(IF(COUNTA($D111:CH111)*(12/$C$63)&lt;=$C$9,0,1)),0)+IF(CJ$63=$C$17,0,IF(CI$63=$C$17,$B111*(CI$60),0))</f>
        <v>1.5890666666666666</v>
      </c>
      <c r="CJ111" s="50">
        <f ca="1">IF(CJ$63&lt;=$C$17,($C$34*CJ$59*$B111/$C$63)*(IF(COUNTA($D111:CI111)*(12/$C$63)&lt;=$C$9,0,1)),0)+IF(CK$63=$C$17,0,IF(CJ$63=$C$17,$B111*(CJ$60),0))</f>
        <v>1.5890666666666666</v>
      </c>
      <c r="CK111" s="50">
        <f ca="1">IF(CK$63&lt;=$C$17,($C$34*CK$59*$B111/$C$63)*(IF(COUNTA($D111:CJ111)*(12/$C$63)&lt;=$C$9,0,1)),0)+IF(CL$63=$C$17,0,IF(CK$63=$C$17,$B111*(CK$60),0))</f>
        <v>1.5890666666666666</v>
      </c>
      <c r="CL111" s="50">
        <f ca="1">IF(CL$63&lt;=$C$17,($C$34*CL$59*$B111/$C$63)*(IF(COUNTA($D111:CK111)*(12/$C$63)&lt;=$C$9,0,1)),0)+IF(CM$63=$C$17,0,IF(CL$63=$C$17,$B111*(CL$60),0))</f>
        <v>1.5890666666666666</v>
      </c>
      <c r="CM111" s="50">
        <f ca="1">IF(CM$63&lt;=$C$17,($C$34*CM$59*$B111/$C$63)*(IF(COUNTA($D111:CL111)*(12/$C$63)&lt;=$C$9,0,1)),0)+IF(CN$63=$C$17,0,IF(CM$63=$C$17,$B111*(CM$60),0))</f>
        <v>1.5890666666666666</v>
      </c>
      <c r="CN111" s="50">
        <f ca="1">IF(CN$63&lt;=$C$17,($C$34*CN$59*$B111/$C$63)*(IF(COUNTA($D111:CM111)*(12/$C$63)&lt;=$C$9,0,1)),0)+IF(CO$63=$C$17,0,IF(CN$63=$C$17,$B111*(CN$60),0))</f>
        <v>1.5890666666666666</v>
      </c>
      <c r="CO111" s="50">
        <f ca="1">IF(CO$63&lt;=$C$17,($C$34*CO$59*$B111/$C$63)*(IF(COUNTA($D111:CN111)*(12/$C$63)&lt;=$C$9,0,1)),0)+IF(CP$63=$C$17,0,IF(CO$63=$C$17,$B111*(CO$60),0))</f>
        <v>1.5890666666666666</v>
      </c>
      <c r="CP111" s="50">
        <f ca="1">IF(CP$63&lt;=$C$17,($C$34*CP$59*$B111/$C$63)*(IF(COUNTA($D111:CO111)*(12/$C$63)&lt;=$C$9,0,1)),0)+IF(CQ$63=$C$17,0,IF(CP$63=$C$17,$B111*(CP$60),0))</f>
        <v>1.5890666666666666</v>
      </c>
      <c r="CQ111" s="50">
        <f ca="1">IF(CQ$63&lt;=$C$17,($C$34*CQ$59*$B111/$C$63)*(IF(COUNTA($D111:CP111)*(12/$C$63)&lt;=$C$9,0,1)),0)+IF(CR$63=$C$17,0,IF(CQ$63=$C$17,$B111*(CQ$60),0))</f>
        <v>1.5890666666666666</v>
      </c>
      <c r="CR111" s="50">
        <f ca="1">IF(CR$63&lt;=$C$17,($C$34*CR$59*$B111/$C$63)*(IF(COUNTA($D111:CQ111)*(12/$C$63)&lt;=$C$9,0,1)),0)+IF(CS$63=$C$17,0,IF(CR$63=$C$17,$B111*(CR$60),0))</f>
        <v>1.5890666666666666</v>
      </c>
      <c r="CS111" s="50">
        <f ca="1">IF(CS$63&lt;=$C$17,($C$34*CS$59*$B111/$C$63)*(IF(COUNTA($D111:CR111)*(12/$C$63)&lt;=$C$9,0,1)),0)+IF(CT$63=$C$17,0,IF(CS$63=$C$17,$B111*(CS$60),0))</f>
        <v>1.5890666666666666</v>
      </c>
      <c r="CT111" s="50">
        <f ca="1">IF(CT$63&lt;=$C$17,($C$34*CT$59*$B111/$C$63)*(IF(COUNTA($D111:CS111)*(12/$C$63)&lt;=$C$9,0,1)),0)+IF(CU$63=$C$17,0,IF(CT$63=$C$17,$B111*(CT$60),0))</f>
        <v>1.5890666666666666</v>
      </c>
      <c r="CU111" s="50">
        <f ca="1">IF(CU$63&lt;=$C$17,($C$34*CU$59*$B111/$C$63)*(IF(COUNTA($D111:CT111)*(12/$C$63)&lt;=$C$9,0,1)),0)+IF(CV$63=$C$17,0,IF(CU$63=$C$17,$B111*(CU$60),0))</f>
        <v>1.5890666666666666</v>
      </c>
      <c r="CV111" s="50">
        <f ca="1">IF(CV$63&lt;=$C$17,($C$34*CV$59*$B111/$C$63)*(IF(COUNTA($D111:CU111)*(12/$C$63)&lt;=$C$9,0,1)),0)+IF(CW$63=$C$17,0,IF(CV$63=$C$17,$B111*(CV$60),0))</f>
        <v>1.5890666666666666</v>
      </c>
      <c r="CW111" s="50">
        <f ca="1">IF(CW$63&lt;=$C$17,($C$34*CW$59*$B111/$C$63)*(IF(COUNTA($D111:CV111)*(12/$C$63)&lt;=$C$9,0,1)),0)+IF(CX$63=$C$17,0,IF(CW$63=$C$17,$B111*(CW$60),0))</f>
        <v>1.5890666666666666</v>
      </c>
      <c r="CX111" s="50">
        <f ca="1">IF(CX$63&lt;=$C$17,($C$34*CX$59*$B111/$C$63)*(IF(COUNTA($D111:CW111)*(12/$C$63)&lt;=$C$9,0,1)),0)+IF(CY$63=$C$17,0,IF(CX$63=$C$17,$B111*(CX$60),0))</f>
        <v>1.5890666666666666</v>
      </c>
      <c r="CY111" s="50">
        <f ca="1">IF(CY$63&lt;=$C$17,($C$34*CY$59*$B111/$C$63)*(IF(COUNTA($D111:CX111)*(12/$C$63)&lt;=$C$9,0,1)),0)+IF(CZ$63=$C$17,0,IF(CY$63=$C$17,$B111*(CY$60),0))</f>
        <v>1.5890666666666666</v>
      </c>
      <c r="CZ111" s="50">
        <f ca="1">IF(CZ$63&lt;=$C$17,($C$34*CZ$59*$B111/$C$63)*(IF(COUNTA($D111:CY111)*(12/$C$63)&lt;=$C$9,0,1)),0)+IF(DA$63=$C$17,0,IF(CZ$63=$C$17,$B111*(CZ$60),0))</f>
        <v>1.5890666666666666</v>
      </c>
      <c r="DA111" s="50">
        <f ca="1">IF(DA$63&lt;=$C$17,($C$34*DA$59*$B111/$C$63)*(IF(COUNTA($D111:CZ111)*(12/$C$63)&lt;=$C$9,0,1)),0)+IF(DB$63=$C$17,0,IF(DA$63=$C$17,$B111*(DA$60),0))</f>
        <v>1.5890666666666666</v>
      </c>
      <c r="DB111" s="50">
        <f ca="1">IF(DB$63&lt;=$C$17,($C$34*DB$59*$B111/$C$63)*(IF(COUNTA($D111:DA111)*(12/$C$63)&lt;=$C$9,0,1)),0)+IF(DC$63=$C$17,0,IF(DB$63=$C$17,$B111*(DB$60),0))</f>
        <v>1.5890666666666666</v>
      </c>
      <c r="DC111" s="50">
        <f ca="1">IF(DC$63&lt;=$C$17,($C$34*DC$59*$B111/$C$63)*(IF(COUNTA($D111:DB111)*(12/$C$63)&lt;=$C$9,0,1)),0)+IF(DD$63=$C$17,0,IF(DC$63=$C$17,$B111*(DC$60),0))</f>
        <v>1.5890666666666666</v>
      </c>
      <c r="DD111" s="50">
        <f ca="1">IF(DD$63&lt;=$C$17,($C$34*DD$59*$B111/$C$63)*(IF(COUNTA($D111:DC111)*(12/$C$63)&lt;=$C$9,0,1)),0)+IF(DE$63=$C$17,0,IF(DD$63=$C$17,$B111*(DD$60),0))</f>
        <v>1.5890666666666666</v>
      </c>
      <c r="DE111" s="50">
        <f ca="1">IF(DE$63&lt;=$C$17,($C$34*DE$59*$B111/$C$63)*(IF(COUNTA($D111:DD111)*(12/$C$63)&lt;=$C$9,0,1)),0)+IF(DF$63=$C$17,0,IF(DE$63=$C$17,$B111*(DE$60),0))</f>
        <v>1.5890666666666666</v>
      </c>
      <c r="DF111" s="50">
        <f ca="1">IF(DF$63&lt;=$C$17,($C$34*DF$59*$B111/$C$63)*(IF(COUNTA($D111:DE111)*(12/$C$63)&lt;=$C$9,0,1)),0)+IF(DG$63=$C$17,0,IF(DF$63=$C$17,$B111*(DF$60),0))</f>
        <v>1.5890666666666666</v>
      </c>
      <c r="DG111" s="50">
        <f ca="1">IF(DG$63&lt;=$C$17,($C$34*DG$59*$B111/$C$63)*(IF(COUNTA($D111:DF111)*(12/$C$63)&lt;=$C$9,0,1)),0)+IF(DH$63=$C$17,0,IF(DG$63=$C$17,$B111*(DG$60),0))</f>
        <v>1.5890666666666666</v>
      </c>
      <c r="DH111" s="50">
        <f ca="1">IF(DH$63&lt;=$C$17,($C$34*DH$59*$B111/$C$63)*(IF(COUNTA($D111:DG111)*(12/$C$63)&lt;=$C$9,0,1)),0)+IF(DI$63=$C$17,0,IF(DH$63=$C$17,$B111*(DH$60),0))</f>
        <v>1.5890666666666666</v>
      </c>
      <c r="DI111" s="50">
        <f ca="1">IF(DI$63&lt;=$C$17,($C$34*DI$59*$B111/$C$63)*(IF(COUNTA($D111:DH111)*(12/$C$63)&lt;=$C$9,0,1)),0)+IF(DJ$63=$C$17,0,IF(DI$63=$C$17,$B111*(DI$60),0))</f>
        <v>1.5890666666666666</v>
      </c>
      <c r="DJ111" s="50">
        <f ca="1">IF(DJ$63&lt;=$C$17,($C$34*DJ$59*$B111/$C$63)*(IF(COUNTA($D111:DI111)*(12/$C$63)&lt;=$C$9,0,1)),0)+IF(DK$63=$C$17,0,IF(DJ$63=$C$17,$B111*(DJ$60),0))</f>
        <v>1.5890666666666666</v>
      </c>
      <c r="DK111" s="50">
        <f ca="1">IF(DK$63&lt;=$C$17,($C$34*DK$59*$B111/$C$63)*(IF(COUNTA($D111:DJ111)*(12/$C$63)&lt;=$C$9,0,1)),0)+IF(DL$63=$C$17,0,IF(DK$63=$C$17,$B111*(DK$60),0))</f>
        <v>1.5890666666666666</v>
      </c>
      <c r="DL111" s="50">
        <f ca="1">IF(DL$63&lt;=$C$17,($C$34*DL$59*$B111/$C$63)*(IF(COUNTA($D111:DK111)*(12/$C$63)&lt;=$C$9,0,1)),0)+IF(DM$63=$C$17,0,IF(DL$63=$C$17,$B111*(DL$60),0))</f>
        <v>1.5890666666666666</v>
      </c>
      <c r="DM111" s="50">
        <f ca="1">IF(DM$63&lt;=$C$17,($C$34*DM$59*$B111/$C$63)*(IF(COUNTA($D111:DL111)*(12/$C$63)&lt;=$C$9,0,1)),0)+IF(DN$63=$C$17,0,IF(DM$63=$C$17,$B111*(DM$60),0))</f>
        <v>1.5890666666666666</v>
      </c>
      <c r="DN111" s="50">
        <f ca="1">IF(DN$63&lt;=$C$17,($C$34*DN$59*$B111/$C$63)*(IF(COUNTA($D111:DM111)*(12/$C$63)&lt;=$C$9,0,1)),0)+IF(DO$63=$C$17,0,IF(DN$63=$C$17,$B111*(DN$60),0))</f>
        <v>1.5890666666666666</v>
      </c>
      <c r="DO111" s="50">
        <f ca="1">IF(DO$63&lt;=$C$17,($C$34*DO$59*$B111/$C$63)*(IF(COUNTA($D111:DN111)*(12/$C$63)&lt;=$C$9,0,1)),0)+IF(DP$63=$C$17,0,IF(DO$63=$C$17,$B111*(DO$60),0))</f>
        <v>1.5890666666666666</v>
      </c>
      <c r="DP111" s="50">
        <f ca="1">IF(DP$63&lt;=$C$17,($C$34*DP$59*$B111/$C$63)*(IF(COUNTA($D111:DO111)*(12/$C$63)&lt;=$C$9,0,1)),0)+IF(DQ$63=$C$17,0,IF(DP$63=$C$17,$B111*(DP$60),0))</f>
        <v>1.5890666666666666</v>
      </c>
      <c r="DQ111" s="50">
        <f ca="1">IF(DQ$63&lt;=$C$17,($C$34*DQ$59*$B111/$C$63)*(IF(COUNTA($D111:DP111)*(12/$C$63)&lt;=$C$9,0,1)),0)+IF(DR$63=$C$17,0,IF(DQ$63=$C$17,$B111*(DQ$60),0))</f>
        <v>1.5890666666666666</v>
      </c>
      <c r="DR111" s="50">
        <f ca="1">IF(DR$63&lt;=$C$17,($C$34*DR$59*$B111/$C$63)*(IF(COUNTA($D111:DQ111)*(12/$C$63)&lt;=$C$9,0,1)),0)+IF(DS$63=$C$17,0,IF(DR$63=$C$17,$B111*(DR$60),0))</f>
        <v>1.5890666666666666</v>
      </c>
      <c r="DS111" s="50">
        <f ca="1">IF(DS$63&lt;=$C$17,($C$34*DS$59*$B111/$C$63)*(IF(COUNTA($D111:DR111)*(12/$C$63)&lt;=$C$9,0,1)),0)+IF(DT$63=$C$17,0,IF(DS$63=$C$17,$B111*(DS$60),0))</f>
        <v>1.5890666666666666</v>
      </c>
      <c r="DT111" s="50">
        <f ca="1">IF(DT$63&lt;=$C$17,($C$34*DT$59*$B111/$C$63)*(IF(COUNTA($D111:DS111)*(12/$C$63)&lt;=$C$9,0,1)),0)+IF(DU$63=$C$17,0,IF(DT$63=$C$17,$B111*(DT$60),0))</f>
        <v>399.25303181470031</v>
      </c>
      <c r="DU111" s="50">
        <f>IF(DU$63&lt;=$C$17,($C$34*DU$59*$B111/$C$63)*(IF(COUNTA($D111:DT111)*(12/$C$63)&lt;=$C$9,0,1)),0)+IF(DV$63=$C$17,0,IF(DU$63=$C$17,$B111*(DU$60),0))</f>
        <v>0</v>
      </c>
      <c r="DV111" s="50">
        <f>IF(DV$63&lt;=$C$17,($C$34*DV$59*$B111/$C$63)*(IF(COUNTA($D111:DU111)*(12/$C$63)&lt;=$C$9,0,1)),0)+IF(DW$63=$C$17,0,IF(DV$63=$C$17,$B111*(DV$60),0))</f>
        <v>0</v>
      </c>
      <c r="DW111" s="50">
        <f>IF(DW$63&lt;=$C$17,($C$34*DW$59*$B111/$C$63)*(IF(COUNTA($D111:DV111)*(12/$C$63)&lt;=$C$9,0,1)),0)+IF(DX$63=$C$17,0,IF(DW$63=$C$17,$B111*(DW$60),0))</f>
        <v>0</v>
      </c>
      <c r="DX111" s="50">
        <f>IF(DX$63&lt;=$C$17,($C$34*DX$59*$B111/$C$63)*(IF(COUNTA($D111:DW111)*(12/$C$63)&lt;=$C$9,0,1)),0)+IF(DY$63=$C$17,0,IF(DX$63=$C$17,$B111*(DX$60),0))</f>
        <v>0</v>
      </c>
      <c r="DY111" s="50">
        <f>IF(DY$63&lt;=$C$17,($C$34*DY$59*$B111/$C$63)*(IF(COUNTA($D111:DX111)*(12/$C$63)&lt;=$C$9,0,1)),0)+IF(DZ$63=$C$17,0,IF(DY$63=$C$17,$B111*(DY$60),0))</f>
        <v>0</v>
      </c>
      <c r="DZ111" s="50">
        <f>IF(DZ$63&lt;=$C$17,($C$34*DZ$59*$B111/$C$63)*(IF(COUNTA($D111:DY111)*(12/$C$63)&lt;=$C$9,0,1)),0)+IF(EA$63=$C$17,0,IF(DZ$63=$C$17,$B111*(DZ$60),0))</f>
        <v>0</v>
      </c>
      <c r="EA111" s="50">
        <f>IF(EA$63&lt;=$C$17,($C$34*EA$59*$B111/$C$63)*(IF(COUNTA($D111:DZ111)*(12/$C$63)&lt;=$C$9,0,1)),0)+IF(EB$63=$C$17,0,IF(EA$63=$C$17,$B111*(EA$60),0))</f>
        <v>0</v>
      </c>
      <c r="EB111" s="50">
        <f>IF(EB$63&lt;=$C$17,($C$34*EB$59*$B111/$C$63)*(IF(COUNTA($D111:EA111)*(12/$C$63)&lt;=$C$9,0,1)),0)+IF(EC$63=$C$17,0,IF(EB$63=$C$17,$B111*(EB$60),0))</f>
        <v>0</v>
      </c>
      <c r="EC111" s="50">
        <f>IF(EC$63&lt;=$C$17,($C$34*EC$59*$B111/$C$63)*(IF(COUNTA($D111:EB111)*(12/$C$63)&lt;=$C$9,0,1)),0)+IF(ED$63=$C$17,0,IF(EC$63=$C$17,$B111*(EC$60),0))</f>
        <v>0</v>
      </c>
      <c r="ED111" s="50">
        <f>IF(ED$63&lt;=$C$17,($C$34*ED$59*$B111/$C$63)*(IF(COUNTA($D111:EC111)*(12/$C$63)&lt;=$C$9,0,1)),0)+IF(EE$63=$C$17,0,IF(ED$63=$C$17,$B111*(ED$60),0))</f>
        <v>0</v>
      </c>
      <c r="EE111" s="50">
        <f>IF(EE$63&lt;=$C$17,($C$34*EE$59*$B111/$C$63)*(IF(COUNTA($D111:ED111)*(12/$C$63)&lt;=$C$9,0,1)),0)+IF(EF$63=$C$17,0,IF(EE$63=$C$17,$B111*(EE$60),0))</f>
        <v>0</v>
      </c>
      <c r="EF111" s="50">
        <f>IF(EF$63&lt;=$C$17,($C$34*EF$59*$B111/$C$63)*(IF(COUNTA($D111:EE111)*(12/$C$63)&lt;=$C$9,0,1)),0)+IF(EG$63=$C$17,0,IF(EF$63=$C$17,$B111*(EF$60),0))</f>
        <v>0</v>
      </c>
      <c r="EG111" s="50">
        <f>IF(EG$63&lt;=$C$17,($C$34*EG$59*$B111/$C$63)*(IF(COUNTA($D111:EF111)*(12/$C$63)&lt;=$C$9,0,1)),0)+IF(EH$63=$C$17,0,IF(EG$63=$C$17,$B111*(EG$60),0))</f>
        <v>0</v>
      </c>
      <c r="EH111" s="50">
        <f>IF(EH$63&lt;=$C$17,($C$34*EH$59*$B111/$C$63)*(IF(COUNTA($D111:EG111)*(12/$C$63)&lt;=$C$9,0,1)),0)+IF(EI$63=$C$17,0,IF(EH$63=$C$17,$B111*(EH$60),0))</f>
        <v>0</v>
      </c>
      <c r="EI111" s="50">
        <f>IF(EI$63&lt;=$C$17,($C$34*EI$59*$B111/$C$63)*(IF(COUNTA($D111:EH111)*(12/$C$63)&lt;=$C$9,0,1)),0)+IF(EJ$63=$C$17,0,IF(EI$63=$C$17,$B111*(EI$60),0))</f>
        <v>0</v>
      </c>
      <c r="EJ111" s="50">
        <f>IF(EJ$63&lt;=$C$17,($C$34*EJ$59*$B111/$C$63)*(IF(COUNTA($D111:EI111)*(12/$C$63)&lt;=$C$9,0,1)),0)+IF(EK$63=$C$17,0,IF(EJ$63=$C$17,$B111*(EJ$60),0))</f>
        <v>0</v>
      </c>
      <c r="EK111" s="50">
        <f>IF(EK$63&lt;=$C$17,($C$34*EK$59*$B111/$C$63)*(IF(COUNTA($D111:EJ111)*(12/$C$63)&lt;=$C$9,0,1)),0)+IF(EL$63=$C$17,0,IF(EK$63=$C$17,$B111*(EK$60),0))</f>
        <v>0</v>
      </c>
      <c r="EL111" s="50">
        <f>IF(EL$63&lt;=$C$17,($C$34*EL$59*$B111/$C$63)*(IF(COUNTA($D111:EK111)*(12/$C$63)&lt;=$C$9,0,1)),0)+IF(EM$63=$C$17,0,IF(EL$63=$C$17,$B111*(EL$60),0))</f>
        <v>0</v>
      </c>
      <c r="EM111" s="50">
        <f>IF(EM$63&lt;=$C$17,($C$34*EM$59*$B111/$C$63)*(IF(COUNTA($D111:EL111)*(12/$C$63)&lt;=$C$9,0,1)),0)+IF(EN$63=$C$17,0,IF(EM$63=$C$17,$B111*(EM$60),0))</f>
        <v>0</v>
      </c>
      <c r="EN111" s="50">
        <f>IF(EN$63&lt;=$C$17,($C$34*EN$59*$B111/$C$63)*(IF(COUNTA($D111:EM111)*(12/$C$63)&lt;=$C$9,0,1)),0)+IF(EO$63=$C$17,0,IF(EN$63=$C$17,$B111*(EN$60),0))</f>
        <v>0</v>
      </c>
      <c r="EO111" s="50">
        <f>IF(EO$63&lt;=$C$17,($C$34*EO$59*$B111/$C$63)*(IF(COUNTA($D111:EN111)*(12/$C$63)&lt;=$C$9,0,1)),0)+IF(EP$63=$C$17,0,IF(EO$63=$C$17,$B111*(EO$60),0))</f>
        <v>0</v>
      </c>
      <c r="EP111" s="50">
        <f>IF(EP$63&lt;=$C$17,($C$34*EP$59*$B111/$C$63)*(IF(COUNTA($D111:EO111)*(12/$C$63)&lt;=$C$9,0,1)),0)+IF(EQ$63=$C$17,0,IF(EP$63=$C$17,$B111*(EP$60),0))</f>
        <v>0</v>
      </c>
      <c r="EQ111" s="50">
        <f>IF(EQ$63&lt;=$C$17,($C$34*EQ$59*$B111/$C$63)*(IF(COUNTA($D111:EP111)*(12/$C$63)&lt;=$C$9,0,1)),0)+IF(ER$63=$C$17,0,IF(EQ$63=$C$17,$B111*(EQ$60),0))</f>
        <v>0</v>
      </c>
      <c r="ER111" s="50">
        <f>IF(ER$63&lt;=$C$17,($C$34*ER$59*$B111/$C$63)*(IF(COUNTA($D111:EQ111)*(12/$C$63)&lt;=$C$9,0,1)),0)+IF(ES$63=$C$17,0,IF(ER$63=$C$17,$B111*(ER$60),0))</f>
        <v>0</v>
      </c>
      <c r="ES111" s="50">
        <f>IF(ES$63&lt;=$C$17,($C$34*ES$59*$B111/$C$63)*(IF(COUNTA($D111:ER111)*(12/$C$63)&lt;=$C$9,0,1)),0)+IF(ET$63=$C$17,0,IF(ES$63=$C$17,$B111*(ES$60),0))</f>
        <v>0</v>
      </c>
      <c r="ET111" s="50">
        <f>IF(ET$63&lt;=$C$17,($C$34*ET$59*$B111/$C$63)*(IF(COUNTA($D111:ES111)*(12/$C$63)&lt;=$C$9,0,1)),0)+IF(EU$63=$C$17,0,IF(ET$63=$C$17,$B111*(ET$60),0))</f>
        <v>0</v>
      </c>
      <c r="EU111" s="50">
        <f>IF(EU$63&lt;=$C$17,($C$34*EU$59*$B111/$C$63)*(IF(COUNTA($D111:ET111)*(12/$C$63)&lt;=$C$9,0,1)),0)+IF(EV$63=$C$17,0,IF(EU$63=$C$17,$B111*(EU$60),0))</f>
        <v>0</v>
      </c>
      <c r="EV111" s="50">
        <f>IF(EV$63&lt;=$C$17,($C$34*EV$59*$B111/$C$63)*(IF(COUNTA($D111:EU111)*(12/$C$63)&lt;=$C$9,0,1)),0)+IF(EW$63=$C$17,0,IF(EV$63=$C$17,$B111*(EV$60),0))</f>
        <v>0</v>
      </c>
      <c r="EW111" s="50">
        <f>IF(EW$63&lt;=$C$17,($C$34*EW$59*$B111/$C$63)*(IF(COUNTA($D111:EV111)*(12/$C$63)&lt;=$C$9,0,1)),0)+IF(EX$63=$C$17,0,IF(EW$63=$C$17,$B111*(EW$60),0))</f>
        <v>0</v>
      </c>
      <c r="EX111" s="50">
        <f>IF(EX$63&lt;=$C$17,($C$34*EX$59*$B111/$C$63)*(IF(COUNTA($D111:EW111)*(12/$C$63)&lt;=$C$9,0,1)),0)+IF(EY$63=$C$17,0,IF(EX$63=$C$17,$B111*(EX$60),0))</f>
        <v>0</v>
      </c>
      <c r="EY111" s="50">
        <f>IF(EY$63&lt;=$C$17,($C$34*EY$59*$B111/$C$63)*(IF(COUNTA($D111:EX111)*(12/$C$63)&lt;=$C$9,0,1)),0)+IF(EZ$63=$C$17,0,IF(EY$63=$C$17,$B111*(EY$60),0))</f>
        <v>0</v>
      </c>
      <c r="EZ111" s="50">
        <f>IF(EZ$63&lt;=$C$17,($C$34*EZ$59*$B111/$C$63)*(IF(COUNTA($D111:EY111)*(12/$C$63)&lt;=$C$9,0,1)),0)+IF(FA$63=$C$17,0,IF(EZ$63=$C$17,$B111*(EZ$60),0))</f>
        <v>0</v>
      </c>
      <c r="FA111" s="50">
        <f>IF(FA$63&lt;=$C$17,($C$34*FA$59*$B111/$C$63)*(IF(COUNTA($D111:EZ111)*(12/$C$63)&lt;=$C$9,0,1)),0)+IF(FB$63=$C$17,0,IF(FA$63=$C$17,$B111*(FA$60),0))</f>
        <v>0</v>
      </c>
      <c r="FB111" s="50">
        <f>IF(FB$63&lt;=$C$17,($C$34*FB$59*$B111/$C$63)*(IF(COUNTA($D111:FA111)*(12/$C$63)&lt;=$C$9,0,1)),0)+IF(FC$63=$C$17,0,IF(FB$63=$C$17,$B111*(FB$60),0))</f>
        <v>0</v>
      </c>
      <c r="FC111" s="50">
        <f>IF(FC$63&lt;=$C$17,($C$34*FC$59*$B111/$C$63)*(IF(COUNTA($D111:FB111)*(12/$C$63)&lt;=$C$9,0,1)),0)+IF(FD$63=$C$17,0,IF(FC$63=$C$17,$B111*(FC$60),0))</f>
        <v>0</v>
      </c>
      <c r="FD111" s="50">
        <f>IF(FD$63&lt;=$C$17,($C$34*FD$59*$B111/$C$63)*(IF(COUNTA($D111:FC111)*(12/$C$63)&lt;=$C$9,0,1)),0)+IF(FE$63=$C$17,0,IF(FD$63=$C$17,$B111*(FD$60),0))</f>
        <v>0</v>
      </c>
      <c r="FE111" s="50">
        <f>IF(FE$63&lt;=$C$17,($C$34*FE$59*$B111/$C$63)*(IF(COUNTA($D111:FD111)*(12/$C$63)&lt;=$C$9,0,1)),0)+IF(FF$63=$C$17,0,IF(FE$63=$C$17,$B111*(FE$60),0))</f>
        <v>0</v>
      </c>
      <c r="FF111" s="50">
        <f>IF(FF$63&lt;=$C$17,($C$34*FF$59*$B111/$C$63)*(IF(COUNTA($D111:FE111)*(12/$C$63)&lt;=$C$9,0,1)),0)+IF(FG$63=$C$17,0,IF(FF$63=$C$17,$B111*(FF$60),0))</f>
        <v>0</v>
      </c>
      <c r="FG111" s="50">
        <f>IF(FG$63&lt;=$C$17,($C$34*FG$59*$B111/$C$63)*(IF(COUNTA($D111:FF111)*(12/$C$63)&lt;=$C$9,0,1)),0)+IF(FH$63=$C$17,0,IF(FG$63=$C$17,$B111*(FG$60),0))</f>
        <v>0</v>
      </c>
      <c r="FH111" s="50">
        <f>IF(FH$63&lt;=$C$17,($C$34*FH$59*$B111/$C$63)*(IF(COUNTA($D111:FG111)*(12/$C$63)&lt;=$C$9,0,1)),0)+IF(FI$63=$C$17,0,IF(FH$63=$C$17,$B111*(FH$60),0))</f>
        <v>0</v>
      </c>
      <c r="FI111" s="50">
        <f>IF(FI$63&lt;=$C$17,($C$34*FI$59*$B111/$C$63)*(IF(COUNTA($D111:FH111)*(12/$C$63)&lt;=$C$9,0,1)),0)+IF(FJ$63=$C$17,0,IF(FI$63=$C$17,$B111*(FI$60),0))</f>
        <v>0</v>
      </c>
      <c r="FJ111" s="50">
        <f>IF(FJ$63&lt;=$C$17,($C$34*FJ$59*$B111/$C$63)*(IF(COUNTA($D111:FI111)*(12/$C$63)&lt;=$C$9,0,1)),0)+IF(FK$63=$C$17,0,IF(FJ$63=$C$17,$B111*(FJ$60),0))</f>
        <v>0</v>
      </c>
      <c r="FK111" s="50">
        <f>IF(FK$63&lt;=$C$17,($C$34*FK$59*$B111/$C$63)*(IF(COUNTA($D111:FJ111)*(12/$C$63)&lt;=$C$9,0,1)),0)+IF(FL$63=$C$17,0,IF(FK$63=$C$17,$B111*(FK$60),0))</f>
        <v>0</v>
      </c>
      <c r="FL111" s="50">
        <f>IF(FL$63&lt;=$C$17,($C$34*FL$59*$B111/$C$63)*(IF(COUNTA($D111:FK111)*(12/$C$63)&lt;=$C$9,0,1)),0)+IF(FM$63=$C$17,0,IF(FL$63=$C$17,$B111*(FL$60),0))</f>
        <v>0</v>
      </c>
      <c r="FM111" s="50">
        <f>IF(FM$63&lt;=$C$17,($C$34*FM$59*$B111/$C$63)*(IF(COUNTA($D111:FL111)*(12/$C$63)&lt;=$C$9,0,1)),0)+IF(FN$63=$C$17,0,IF(FM$63=$C$17,$B111*(FM$60),0))</f>
        <v>0</v>
      </c>
      <c r="FN111" s="50">
        <f>IF(FN$63&lt;=$C$17,($C$34*FN$59*$B111/$C$63)*(IF(COUNTA($D111:FM111)*(12/$C$63)&lt;=$C$9,0,1)),0)+IF(FO$63=$C$17,0,IF(FN$63=$C$17,$B111*(FN$60),0))</f>
        <v>0</v>
      </c>
      <c r="FO111" s="50">
        <f>IF(FO$63&lt;=$C$17,($C$34*FO$59*$B111/$C$63)*(IF(COUNTA($D111:FN111)*(12/$C$63)&lt;=$C$9,0,1)),0)+IF(FP$63=$C$17,0,IF(FO$63=$C$17,$B111*(FO$60),0))</f>
        <v>0</v>
      </c>
      <c r="FP111" s="50">
        <f>IF(FP$63&lt;=$C$17,($C$34*FP$59*$B111/$C$63)*(IF(COUNTA($D111:FO111)*(12/$C$63)&lt;=$C$9,0,1)),0)+IF(FQ$63=$C$17,0,IF(FP$63=$C$17,$B111*(FP$60),0))</f>
        <v>0</v>
      </c>
      <c r="FQ111" s="50">
        <f>IF(FQ$63&lt;=$C$17,($C$34*FQ$59*$B111/$C$63)*(IF(COUNTA($D111:FP111)*(12/$C$63)&lt;=$C$9,0,1)),0)+IF(FR$63=$C$17,0,IF(FQ$63=$C$17,$B111*(FQ$60),0))</f>
        <v>0</v>
      </c>
      <c r="FR111" s="50">
        <f>IF(FR$63&lt;=$C$17,($C$34*FR$59*$B111/$C$63)*(IF(COUNTA($D111:FQ111)*(12/$C$63)&lt;=$C$9,0,1)),0)+IF(FS$63=$C$17,0,IF(FR$63=$C$17,$B111*(FR$60),0))</f>
        <v>0</v>
      </c>
      <c r="FS111" s="50">
        <f>IF(FS$63&lt;=$C$17,($C$34*FS$59*$B111/$C$63)*(IF(COUNTA($D111:FR111)*(12/$C$63)&lt;=$C$9,0,1)),0)+IF(FT$63=$C$17,0,IF(FS$63=$C$17,$B111*(FS$60),0))</f>
        <v>0</v>
      </c>
      <c r="FT111" s="50">
        <f>IF(FT$63&lt;=$C$17,($C$34*FT$59*$B111/$C$63)*(IF(COUNTA($D111:FS111)*(12/$C$63)&lt;=$C$9,0,1)),0)+IF(FU$63=$C$17,0,IF(FT$63=$C$17,$B111*(FT$60),0))</f>
        <v>0</v>
      </c>
      <c r="FU111" s="50">
        <f>IF(FU$63&lt;=$C$17,($C$34*FU$59*$B111/$C$63)*(IF(COUNTA($D111:FT111)*(12/$C$63)&lt;=$C$9,0,1)),0)+IF(FV$63=$C$17,0,IF(FU$63=$C$17,$B111*(FU$60),0))</f>
        <v>0</v>
      </c>
      <c r="FV111" s="50">
        <f>IF(FV$63&lt;=$C$17,($C$34*FV$59*$B111/$C$63)*(IF(COUNTA($D111:FU111)*(12/$C$63)&lt;=$C$9,0,1)),0)+IF(FW$63=$C$17,0,IF(FV$63=$C$17,$B111*(FV$60),0))</f>
        <v>0</v>
      </c>
      <c r="FW111" s="50">
        <f>IF(FW$63&lt;=$C$17,($C$34*FW$59*$B111/$C$63)*(IF(COUNTA($D111:FV111)*(12/$C$63)&lt;=$C$9,0,1)),0)+IF(FX$63=$C$17,0,IF(FW$63=$C$17,$B111*(FW$60),0))</f>
        <v>0</v>
      </c>
      <c r="FX111" s="50">
        <f>IF(FX$63&lt;=$C$17,($C$34*FX$59*$B111/$C$63)*(IF(COUNTA($D111:FW111)*(12/$C$63)&lt;=$C$9,0,1)),0)+IF(FY$63=$C$17,0,IF(FX$63=$C$17,$B111*(FX$60),0))</f>
        <v>0</v>
      </c>
      <c r="FY111" s="50">
        <f>IF(FY$63&lt;=$C$17,($C$34*FY$59*$B111/$C$63)*(IF(COUNTA($D111:FX111)*(12/$C$63)&lt;=$C$9,0,1)),0)+IF(FZ$63=$C$17,0,IF(FY$63=$C$17,$B111*(FY$60),0))</f>
        <v>0</v>
      </c>
      <c r="FZ111" s="50">
        <f>IF(FZ$63&lt;=$C$17,($C$34*FZ$59*$B111/$C$63)*(IF(COUNTA($D111:FY111)*(12/$C$63)&lt;=$C$9,0,1)),0)+IF(GA$63=$C$17,0,IF(FZ$63=$C$17,$B111*(FZ$60),0))</f>
        <v>0</v>
      </c>
      <c r="GA111" s="50">
        <f>IF(GA$63&lt;=$C$17,($C$34*GA$59*$B111/$C$63)*(IF(COUNTA($D111:FZ111)*(12/$C$63)&lt;=$C$9,0,1)),0)+IF(GB$63=$C$17,0,IF(GA$63=$C$17,$B111*(GA$60),0))</f>
        <v>0</v>
      </c>
      <c r="GB111" s="50">
        <f>IF(GB$63&lt;=$C$17,($C$34*GB$59*$B111/$C$63)*(IF(COUNTA($D111:GA111)*(12/$C$63)&lt;=$C$9,0,1)),0)+IF(GC$63=$C$17,0,IF(GB$63=$C$17,$B111*(GB$60),0))</f>
        <v>0</v>
      </c>
      <c r="GC111" s="50">
        <f>IF(GC$63&lt;=$C$17,($C$34*GC$59*$B111/$C$63)*(IF(COUNTA($D111:GB111)*(12/$C$63)&lt;=$C$9,0,1)),0)+IF(GD$63=$C$17,0,IF(GC$63=$C$17,$B111*(GC$60),0))</f>
        <v>0</v>
      </c>
      <c r="GD111" s="50">
        <f>IF(GD$63&lt;=$C$17,($C$34*GD$59*$B111/$C$63)*(IF(COUNTA($D111:GC111)*(12/$C$63)&lt;=$C$9,0,1)),0)+IF(GE$63=$C$17,0,IF(GD$63=$C$17,$B111*(GD$60),0))</f>
        <v>0</v>
      </c>
      <c r="GE111" s="50">
        <f>IF(GE$63&lt;=$C$17,($C$34*GE$59*$B111/$C$63)*(IF(COUNTA($D111:GD111)*(12/$C$63)&lt;=$C$9,0,1)),0)+IF(GF$63=$C$17,0,IF(GE$63=$C$17,$B111*(GE$60),0))</f>
        <v>0</v>
      </c>
      <c r="GF111" s="50">
        <f>IF(GF$63&lt;=$C$17,($C$34*GF$59*$B111/$C$63)*(IF(COUNTA($D111:GE111)*(12/$C$63)&lt;=$C$9,0,1)),0)+IF(GG$63=$C$17,0,IF(GF$63=$C$17,$B111*(GF$60),0))</f>
        <v>0</v>
      </c>
      <c r="GG111" s="50">
        <f>IF(GG$63&lt;=$C$17,($C$34*GG$59*$B111/$C$63)*(IF(COUNTA($D111:GF111)*(12/$C$63)&lt;=$C$9,0,1)),0)+IF(GH$63=$C$17,0,IF(GG$63=$C$17,$B111*(GG$60),0))</f>
        <v>0</v>
      </c>
      <c r="GH111" s="50">
        <f>IF(GH$63&lt;=$C$17,($C$34*GH$59*$B111/$C$63)*(IF(COUNTA($D111:GG111)*(12/$C$63)&lt;=$C$9,0,1)),0)+IF(GI$63=$C$17,0,IF(GH$63=$C$17,$B111*(GH$60),0))</f>
        <v>0</v>
      </c>
      <c r="GI111" s="50">
        <f>IF(GI$63&lt;=$C$17,($C$34*GI$59*$B111/$C$63)*(IF(COUNTA($D111:GH111)*(12/$C$63)&lt;=$C$9,0,1)),0)+IF(GJ$63=$C$17,0,IF(GI$63=$C$17,$B111*(GI$60),0))</f>
        <v>0</v>
      </c>
      <c r="GJ111" s="50">
        <f>IF(GJ$63&lt;=$C$17,($C$34*GJ$59*$B111/$C$63)*(IF(COUNTA($D111:GI111)*(12/$C$63)&lt;=$C$9,0,1)),0)+IF(GK$63=$C$17,0,IF(GJ$63=$C$17,$B111*(GJ$60),0))</f>
        <v>0</v>
      </c>
      <c r="GK111" s="50">
        <f>IF(GK$63&lt;=$C$17,($C$34*GK$59*$B111/$C$63)*(IF(COUNTA($D111:GJ111)*(12/$C$63)&lt;=$C$9,0,1)),0)+IF(GL$63=$C$17,0,IF(GK$63=$C$17,$B111*(GK$60),0))</f>
        <v>0</v>
      </c>
      <c r="GL111" s="50">
        <f>IF(GL$63&lt;=$C$17,($C$34*GL$59*$B111/$C$63)*(IF(COUNTA($D111:GK111)*(12/$C$63)&lt;=$C$9,0,1)),0)+IF(GM$63=$C$17,0,IF(GL$63=$C$17,$B111*(GL$60),0))</f>
        <v>0</v>
      </c>
      <c r="GM111" s="50">
        <f>IF(GM$63&lt;=$C$17,($C$34*GM$59*$B111/$C$63)*(IF(COUNTA($D111:GL111)*(12/$C$63)&lt;=$C$9,0,1)),0)+IF(GN$63=$C$17,0,IF(GM$63=$C$17,$B111*(GM$60),0))</f>
        <v>0</v>
      </c>
      <c r="GN111" s="50">
        <f>IF(GN$63&lt;=$C$17,($C$34*GN$59*$B111/$C$63)*(IF(COUNTA($D111:GM111)*(12/$C$63)&lt;=$C$9,0,1)),0)+IF(GO$63=$C$17,0,IF(GN$63=$C$17,$B111*(GN$60),0))</f>
        <v>0</v>
      </c>
      <c r="GO111" s="50">
        <f>IF(GO$63&lt;=$C$17,($C$34*GO$59*$B111/$C$63)*(IF(COUNTA($D111:GN111)*(12/$C$63)&lt;=$C$9,0,1)),0)+IF(GP$63=$C$17,0,IF(GO$63=$C$17,$B111*(GO$60),0))</f>
        <v>0</v>
      </c>
      <c r="GP111" s="50">
        <f>IF(GP$63&lt;=$C$17,($C$34*GP$59*$B111/$C$63)*(IF(COUNTA($D111:GO111)*(12/$C$63)&lt;=$C$9,0,1)),0)+IF(GQ$63=$C$17,0,IF(GP$63=$C$17,$B111*(GP$60),0))</f>
        <v>0</v>
      </c>
      <c r="GQ111" s="50">
        <f>IF(GQ$63&lt;=$C$17,($C$34*GQ$59*$B111/$C$63)*(IF(COUNTA($D111:GP111)*(12/$C$63)&lt;=$C$9,0,1)),0)+IF(GR$63=$C$17,0,IF(GQ$63=$C$17,$B111*(GQ$60),0))</f>
        <v>0</v>
      </c>
      <c r="GR111" s="50">
        <f>IF(GR$63&lt;=$C$17,($C$34*GR$59*$B111/$C$63)*(IF(COUNTA($D111:GQ111)*(12/$C$63)&lt;=$C$9,0,1)),0)+IF(GS$63=$C$17,0,IF(GR$63=$C$17,$B111*(GR$60),0))</f>
        <v>0</v>
      </c>
      <c r="GS111" s="50">
        <f>IF(GS$63&lt;=$C$17,($C$34*GS$59*$B111/$C$63)*(IF(COUNTA($D111:GR111)*(12/$C$63)&lt;=$C$9,0,1)),0)+IF(GT$63=$C$17,0,IF(GS$63=$C$17,$B111*(GS$60),0))</f>
        <v>0</v>
      </c>
      <c r="GT111" s="50">
        <f>IF(GT$63&lt;=$C$17,($C$34*GT$59*$B111/$C$63)*(IF(COUNTA($D111:GS111)*(12/$C$63)&lt;=$C$9,0,1)),0)+IF(GU$63=$C$17,0,IF(GT$63=$C$17,$B111*(GT$60),0))</f>
        <v>0</v>
      </c>
      <c r="GU111" s="50">
        <f>IF(GU$63&lt;=$C$17,($C$34*GU$59*$B111/$C$63)*(IF(COUNTA($D111:GT111)*(12/$C$63)&lt;=$C$9,0,1)),0)+IF(GV$63=$C$17,0,IF(GU$63=$C$17,$B111*(GU$60),0))</f>
        <v>0</v>
      </c>
      <c r="GV111" s="50">
        <f>IF(GV$63&lt;=$C$17,($C$34*GV$59*$B111/$C$63)*(IF(COUNTA($D111:GU111)*(12/$C$63)&lt;=$C$9,0,1)),0)+IF(GW$63=$C$17,0,IF(GV$63=$C$17,$B111*(GV$60),0))</f>
        <v>0</v>
      </c>
      <c r="GW111" s="50">
        <f>IF(GW$63&lt;=$C$17,($C$34*GW$59*$B111/$C$63)*(IF(COUNTA($D111:GV111)*(12/$C$63)&lt;=$C$9,0,1)),0)+IF(GX$63=$C$17,0,IF(GW$63=$C$17,$B111*(GW$60),0))</f>
        <v>0</v>
      </c>
      <c r="GX111" s="50">
        <f>IF(GX$63&lt;=$C$17,($C$34*GX$59*$B111/$C$63)*(IF(COUNTA($D111:GW111)*(12/$C$63)&lt;=$C$9,0,1)),0)+IF(GY$63=$C$17,0,IF(GX$63=$C$17,$B111*(GX$60),0))</f>
        <v>0</v>
      </c>
      <c r="GY111" s="50">
        <f>IF(GY$63&lt;=$C$17,($C$34*GY$59*$B111/$C$63)*(IF(COUNTA($D111:GX111)*(12/$C$63)&lt;=$C$9,0,1)),0)+IF(GZ$63=$C$17,0,IF(GY$63=$C$17,$B111*(GY$60),0))</f>
        <v>0</v>
      </c>
      <c r="GZ111" s="50">
        <f>IF(GZ$63&lt;=$C$17,($C$34*GZ$59*$B111/$C$63)*(IF(COUNTA($D111:GY111)*(12/$C$63)&lt;=$C$9,0,1)),0)+IF(HA$63=$C$17,0,IF(GZ$63=$C$17,$B111*(GZ$60),0))</f>
        <v>0</v>
      </c>
      <c r="HA111" s="50">
        <f>IF(HA$63&lt;=$C$17,($C$34*HA$59*$B111/$C$63)*(IF(COUNTA($D111:GZ111)*(12/$C$63)&lt;=$C$9,0,1)),0)+IF(HB$63=$C$17,0,IF(HA$63=$C$17,$B111*(HA$60),0))</f>
        <v>0</v>
      </c>
      <c r="HB111" s="50">
        <f>IF(HB$63&lt;=$C$17,($C$34*HB$59*$B111/$C$63)*(IF(COUNTA($D111:HA111)*(12/$C$63)&lt;=$C$9,0,1)),0)+IF(HC$63=$C$17,0,IF(HB$63=$C$17,$B111*(HB$60),0))</f>
        <v>0</v>
      </c>
      <c r="HC111" s="50">
        <f>IF(HC$63&lt;=$C$17,($C$34*HC$59*$B111/$C$63)*(IF(COUNTA($D111:HB111)*(12/$C$63)&lt;=$C$9,0,1)),0)+IF(HD$63=$C$17,0,IF(HC$63=$C$17,$B111*(HC$60),0))</f>
        <v>0</v>
      </c>
      <c r="HD111" s="50">
        <f>IF(HD$63&lt;=$C$17,($C$34*HD$59*$B111/$C$63)*(IF(COUNTA($D111:HC111)*(12/$C$63)&lt;=$C$9,0,1)),0)+IF(HE$63=$C$17,0,IF(HD$63=$C$17,$B111*(HD$60),0))</f>
        <v>0</v>
      </c>
      <c r="HE111" s="50">
        <f>IF(HE$63&lt;=$C$17,($C$34*HE$59*$B111/$C$63)*(IF(COUNTA($D111:HD111)*(12/$C$63)&lt;=$C$9,0,1)),0)+IF(HF$63=$C$17,0,IF(HE$63=$C$17,$B111*(HE$60),0))</f>
        <v>0</v>
      </c>
      <c r="HF111" s="50">
        <f>IF(HF$63&lt;=$C$17,($C$34*HF$59*$B111/$C$63)*(IF(COUNTA($D111:HE111)*(12/$C$63)&lt;=$C$9,0,1)),0)+IF(HG$63=$C$17,0,IF(HF$63=$C$17,$B111*(HF$60),0))</f>
        <v>0</v>
      </c>
      <c r="HG111" s="50">
        <f>IF(HG$63&lt;=$C$17,($C$34*HG$59*$B111/$C$63)*(IF(COUNTA($D111:HF111)*(12/$C$63)&lt;=$C$9,0,1)),0)+IF(HH$63=$C$17,0,IF(HG$63=$C$17,$B111*(HG$60),0))</f>
        <v>0</v>
      </c>
      <c r="HH111" s="50">
        <f>IF(HH$63&lt;=$C$17,($C$34*HH$59*$B111/$C$63)*(IF(COUNTA($D111:HG111)*(12/$C$63)&lt;=$C$9,0,1)),0)+IF(HI$63=$C$17,0,IF(HH$63=$C$17,$B111*(HH$60),0))</f>
        <v>0</v>
      </c>
      <c r="HI111" s="50">
        <f>IF(HI$63&lt;=$C$17,($C$34*HI$59*$B111/$C$63)*(IF(COUNTA($D111:HH111)*(12/$C$63)&lt;=$C$9,0,1)),0)+IF(HJ$63=$C$17,0,IF(HI$63=$C$17,$B111*(HI$60),0))</f>
        <v>0</v>
      </c>
      <c r="HJ111" s="50">
        <f>IF(HJ$63&lt;=$C$17,($C$34*HJ$59*$B111/$C$63)*(IF(COUNTA($D111:HI111)*(12/$C$63)&lt;=$C$9,0,1)),0)+IF(HK$63=$C$17,0,IF(HJ$63=$C$17,$B111*(HJ$60),0))</f>
        <v>0</v>
      </c>
      <c r="HK111" s="50">
        <f>IF(HK$63&lt;=$C$17,($C$34*HK$59*$B111/$C$63)*(IF(COUNTA($D111:HJ111)*(12/$C$63)&lt;=$C$9,0,1)),0)+IF(HL$63=$C$17,0,IF(HK$63=$C$17,$B111*(HK$60),0))</f>
        <v>0</v>
      </c>
      <c r="HL111" s="50">
        <f>IF(HL$63&lt;=$C$17,($C$34*HL$59*$B111/$C$63)*(IF(COUNTA($D111:HK111)*(12/$C$63)&lt;=$C$9,0,1)),0)+IF(HM$63=$C$17,0,IF(HL$63=$C$17,$B111*(HL$60),0))</f>
        <v>0</v>
      </c>
      <c r="HM111" s="50">
        <f>IF(HM$63&lt;=$C$17,($C$34*HM$59*$B111/$C$63)*(IF(COUNTA($D111:HL111)*(12/$C$63)&lt;=$C$9,0,1)),0)+IF(HN$63=$C$17,0,IF(HM$63=$C$17,$B111*(HM$60),0))</f>
        <v>0</v>
      </c>
      <c r="HN111" s="50">
        <f>IF(HN$63&lt;=$C$17,($C$34*HN$59*$B111/$C$63)*(IF(COUNTA($D111:HM111)*(12/$C$63)&lt;=$C$9,0,1)),0)+IF(HO$63=$C$17,0,IF(HN$63=$C$17,$B111*(HN$60),0))</f>
        <v>0</v>
      </c>
      <c r="HO111" s="50">
        <f>IF(HO$63&lt;=$C$17,($C$34*HO$59*$B111/$C$63)*(IF(COUNTA($D111:HN111)*(12/$C$63)&lt;=$C$9,0,1)),0)+IF(HP$63=$C$17,0,IF(HO$63=$C$17,$B111*(HO$60),0))</f>
        <v>0</v>
      </c>
      <c r="HP111" s="50">
        <f>IF(HP$63&lt;=$C$17,($C$34*HP$59*$B111/$C$63)*(IF(COUNTA($D111:HO111)*(12/$C$63)&lt;=$C$9,0,1)),0)+IF(HQ$63=$C$17,0,IF(HP$63=$C$17,$B111*(HP$60),0))</f>
        <v>0</v>
      </c>
      <c r="HQ111" s="50">
        <f>IF(HQ$63&lt;=$C$17,($C$34*HQ$59*$B111/$C$63)*(IF(COUNTA($D111:HP111)*(12/$C$63)&lt;=$C$9,0,1)),0)+IF(HR$63=$C$17,0,IF(HQ$63=$C$17,$B111*(HQ$60),0))</f>
        <v>0</v>
      </c>
      <c r="HR111" s="50">
        <f>IF(HR$63&lt;=$C$17,($C$34*HR$59*$B111/$C$63)*(IF(COUNTA($D111:HQ111)*(12/$C$63)&lt;=$C$9,0,1)),0)+IF(HS$63=$C$17,0,IF(HR$63=$C$17,$B111*(HR$60),0))</f>
        <v>0</v>
      </c>
      <c r="HS111" s="50">
        <f>IF(HS$63&lt;=$C$17,($C$34*HS$59*$B111/$C$63)*(IF(COUNTA($D111:HR111)*(12/$C$63)&lt;=$C$9,0,1)),0)+IF(HT$63=$C$17,0,IF(HS$63=$C$17,$B111*(HS$60),0))</f>
        <v>0</v>
      </c>
      <c r="HT111" s="50">
        <f>IF(HT$63&lt;=$C$17,($C$34*HT$59*$B111/$C$63)*(IF(COUNTA($D111:HS111)*(12/$C$63)&lt;=$C$9,0,1)),0)+IF(HU$63=$C$17,0,IF(HT$63=$C$17,$B111*(HT$60),0))</f>
        <v>0</v>
      </c>
      <c r="HU111" s="50">
        <f>IF(HU$63&lt;=$C$17,($C$34*HU$59*$B111/$C$63)*(IF(COUNTA($D111:HT111)*(12/$C$63)&lt;=$C$9,0,1)),0)+IF(HV$63=$C$17,0,IF(HU$63=$C$17,$B111*(HU$60),0))</f>
        <v>0</v>
      </c>
      <c r="HV111" s="50">
        <f>IF(HV$63&lt;=$C$17,($C$34*HV$59*$B111/$C$63)*(IF(COUNTA($D111:HU111)*(12/$C$63)&lt;=$C$9,0,1)),0)+IF(HW$63=$C$17,0,IF(HV$63=$C$17,$B111*(HV$60),0))</f>
        <v>0</v>
      </c>
      <c r="HW111" s="50">
        <f>IF(HW$63&lt;=$C$17,($C$34*HW$59*$B111/$C$63)*(IF(COUNTA($D111:HV111)*(12/$C$63)&lt;=$C$9,0,1)),0)+IF(HX$63=$C$17,0,IF(HW$63=$C$17,$B111*(HW$60),0))</f>
        <v>0</v>
      </c>
      <c r="HX111" s="50">
        <f>IF(HX$63&lt;=$C$17,($C$34*HX$59*$B111/$C$63)*(IF(COUNTA($D111:HW111)*(12/$C$63)&lt;=$C$9,0,1)),0)+IF(HY$63=$C$17,0,IF(HX$63=$C$17,$B111*(HX$60),0))</f>
        <v>0</v>
      </c>
      <c r="HY111" s="50">
        <f>IF(HY$63&lt;=$C$17,($C$34*HY$59*$B111/$C$63)*(IF(COUNTA($D111:HX111)*(12/$C$63)&lt;=$C$9,0,1)),0)+IF(HZ$63=$C$17,0,IF(HY$63=$C$17,$B111*(HY$60),0))</f>
        <v>0</v>
      </c>
      <c r="HZ111" s="50">
        <f>IF(HZ$63&lt;=$C$17,($C$34*HZ$59*$B111/$C$63)*(IF(COUNTA($D111:HY111)*(12/$C$63)&lt;=$C$9,0,1)),0)+IF(IA$63=$C$17,0,IF(HZ$63=$C$17,$B111*(HZ$60),0))</f>
        <v>0</v>
      </c>
      <c r="IA111" s="50">
        <f>IF(IA$63&lt;=$C$17,($C$34*IA$59*$B111/$C$63)*(IF(COUNTA($D111:HZ111)*(12/$C$63)&lt;=$C$9,0,1)),0)+IF(IB$63=$C$17,0,IF(IA$63=$C$17,$B111*(IA$60),0))</f>
        <v>0</v>
      </c>
      <c r="IB111" s="50">
        <f>IF(IB$63&lt;=$C$17,($C$34*IB$59*$B111/$C$63)*(IF(COUNTA($D111:IA111)*(12/$C$63)&lt;=$C$9,0,1)),0)+IF(IC$63=$C$17,0,IF(IB$63=$C$17,$B111*(IB$60),0))</f>
        <v>0</v>
      </c>
      <c r="IC111" s="50">
        <f>IF(IC$63&lt;=$C$17,($C$34*IC$59*$B111/$C$63)*(IF(COUNTA($D111:IB111)*(12/$C$63)&lt;=$C$9,0,1)),0)+IF(ID$63=$C$17,0,IF(IC$63=$C$17,$B111*(IC$60),0))</f>
        <v>0</v>
      </c>
      <c r="ID111" s="50">
        <f>IF(ID$63&lt;=$C$17,($C$34*ID$59*$B111/$C$63)*(IF(COUNTA($D111:IC111)*(12/$C$63)&lt;=$C$9,0,1)),0)+IF(IE$63=$C$17,0,IF(ID$63=$C$17,$B111*(ID$60),0))</f>
        <v>0</v>
      </c>
      <c r="IE111" s="50">
        <f>IF(IE$63&lt;=$C$17,($C$34*IE$59*$B111/$C$63)*(IF(COUNTA($D111:ID111)*(12/$C$63)&lt;=$C$9,0,1)),0)+IF(IF$63=$C$17,0,IF(IE$63=$C$17,$B111*(IE$60),0))</f>
        <v>0</v>
      </c>
      <c r="IF111" s="50">
        <f>IF(IF$63&lt;=$C$17,($C$34*IF$59*$B111/$C$63)*(IF(COUNTA($D111:IE111)*(12/$C$63)&lt;=$C$9,0,1)),0)+IF(IG$63=$C$17,0,IF(IF$63=$C$17,$B111*(IF$60),0))</f>
        <v>0</v>
      </c>
      <c r="IG111" s="50">
        <f>IF(IG$63&lt;=$C$17,($C$34*IG$59*$B111/$C$63)*(IF(COUNTA($D111:IF111)*(12/$C$63)&lt;=$C$9,0,1)),0)+IF(IH$63=$C$17,0,IF(IG$63=$C$17,$B111*(IG$60),0))</f>
        <v>0</v>
      </c>
      <c r="IH111" s="50">
        <f>IF(IH$63&lt;=$C$17,($C$34*IH$59*$B111/$C$63)*(IF(COUNTA($D111:IG111)*(12/$C$63)&lt;=$C$9,0,1)),0)+IF(II$63=$C$17,0,IF(IH$63=$C$17,$B111*(IH$60),0))</f>
        <v>0</v>
      </c>
      <c r="II111" s="50">
        <f>IF(II$63&lt;=$C$17,($C$34*II$59*$B111/$C$63)*(IF(COUNTA($D111:IH111)*(12/$C$63)&lt;=$C$9,0,1)),0)+IF(IJ$63=$C$17,0,IF(II$63=$C$17,$B111*(II$60),0))</f>
        <v>0</v>
      </c>
      <c r="IJ111" s="50">
        <f>IF(IJ$63&lt;=$C$17,($C$34*IJ$59*$B111/$C$63)*(IF(COUNTA($D111:II111)*(12/$C$63)&lt;=$C$9,0,1)),0)+IF(IK$63=$C$17,0,IF(IJ$63=$C$17,$B111*(IJ$60),0))</f>
        <v>0</v>
      </c>
      <c r="IK111" s="50">
        <f>IF(IK$63&lt;=$C$17,($C$34*IK$59*$B111/$C$63)*(IF(COUNTA($D111:IJ111)*(12/$C$63)&lt;=$C$9,0,1)),0)+IF(IL$63=$C$17,0,IF(IK$63=$C$17,$B111*(IK$60),0))</f>
        <v>0</v>
      </c>
      <c r="IL111" s="50">
        <f>IF(IL$63&lt;=$C$17,($C$34*IL$59*$B111/$C$63)*(IF(COUNTA($D111:IK111)*(12/$C$63)&lt;=$C$9,0,1)),0)+IF(IM$63=$C$17,0,IF(IL$63=$C$17,$B111*(IL$60),0))</f>
        <v>0</v>
      </c>
      <c r="IM111" s="50">
        <f>IF(IM$63&lt;=$C$17,($C$34*IM$59*$B111/$C$63)*(IF(COUNTA($D111:IL111)*(12/$C$63)&lt;=$C$9,0,1)),0)+IF(IN$63=$C$17,0,IF(IM$63=$C$17,$B111*(IM$60),0))</f>
        <v>0</v>
      </c>
      <c r="IN111" s="50">
        <f>IF(IN$63&lt;=$C$17,($C$34*IN$59*$B111/$C$63)*(IF(COUNTA($D111:IM111)*(12/$C$63)&lt;=$C$9,0,1)),0)+IF(IO$63=$C$17,0,IF(IN$63=$C$17,$B111*(IN$60),0))</f>
        <v>0</v>
      </c>
      <c r="IO111" s="50">
        <f>IF(IO$63&lt;=$C$17,($C$34*IO$59*$B111/$C$63)*(IF(COUNTA($D111:IN111)*(12/$C$63)&lt;=$C$9,0,1)),0)+IF(IP$63=$C$17,0,IF(IO$63=$C$17,$B111*(IO$60),0))</f>
        <v>0</v>
      </c>
      <c r="IP111" s="50">
        <f>IF(IP$63&lt;=$C$17,($C$34*IP$59*$B111/$C$63)*(IF(COUNTA($D111:IO111)*(12/$C$63)&lt;=$C$9,0,1)),0)+IF(IQ$63=$C$17,0,IF(IP$63=$C$17,$B111*(IP$60),0))</f>
        <v>0</v>
      </c>
      <c r="IQ111" s="50">
        <f>IF(IQ$63&lt;=$C$17,($C$34*IQ$59*$B111/$C$63)*(IF(COUNTA($D111:IP111)*(12/$C$63)&lt;=$C$9,0,1)),0)+IF(IR$63=$C$17,0,IF(IQ$63=$C$17,$B111*(IQ$60),0))</f>
        <v>0</v>
      </c>
      <c r="IR111" s="50">
        <f>IF(IR$63&lt;=$C$17,($C$34*IR$59*$B111/$C$63)*(IF(COUNTA($D111:IQ111)*(12/$C$63)&lt;=$C$9,0,1)),0)+IF(IS$63=$C$17,0,IF(IR$63=$C$17,$B111*(IR$60),0))</f>
        <v>0</v>
      </c>
      <c r="IS111" s="50">
        <f>IF(IS$63&lt;=$C$17,($C$34*IS$59*$B111/$C$63)*(IF(COUNTA($D111:IR111)*(12/$C$63)&lt;=$C$9,0,1)),0)+IF(IT$63=$C$17,0,IF(IS$63=$C$17,$B111*(IS$60),0))</f>
        <v>0</v>
      </c>
      <c r="IT111" s="50">
        <f>IF(IT$63&lt;=$C$17,($C$34*IT$59*$B111/$C$63)*(IF(COUNTA($D111:IS111)*(12/$C$63)&lt;=$C$9,0,1)),0)+IF(IU$63=$C$17,0,IF(IT$63=$C$17,$B111*(IT$60),0))</f>
        <v>0</v>
      </c>
      <c r="IU111" s="50">
        <f>IF(IU$63&lt;=$C$17,($C$34*IU$59*$B111/$C$63)*(IF(COUNTA($D111:IT111)*(12/$C$63)&lt;=$C$9,0,1)),0)+IF(IV$63=$C$17,0,IF(IU$63=$C$17,$B111*(IU$60),0))</f>
        <v>0</v>
      </c>
      <c r="IV111" s="50">
        <f>IF(IV$63&lt;=$C$17,($C$34*IV$59*$B111/$C$63)*(IF(COUNTA($D111:IU111)*(12/$C$63)&lt;=$C$9,0,1)),0)+IF(IW$63=$C$17,0,IF(IV$63=$C$17,$B111*(IV$60),0))</f>
        <v>0</v>
      </c>
      <c r="IW111" s="50">
        <f>IF(IW$63&lt;=$C$17,($C$34*IW$59*$B111/$C$63)*(IF(COUNTA($D111:IV111)*(12/$C$63)&lt;=$C$9,0,1)),0)+IF(IX$63=$C$17,0,IF(IW$63=$C$17,$B111*(IW$60),0))</f>
        <v>0</v>
      </c>
      <c r="IX111" s="50"/>
      <c r="IY111" s="50"/>
      <c r="IZ111" s="50"/>
      <c r="JA111" s="50"/>
      <c r="JB111" s="50"/>
      <c r="JC111" s="50"/>
      <c r="JD111" s="50"/>
      <c r="JE111" s="50"/>
      <c r="JF111" s="50"/>
      <c r="JG111" s="50"/>
      <c r="JH111" s="50"/>
      <c r="JI111" s="50"/>
      <c r="JJ111" s="50"/>
      <c r="JK111" s="50"/>
      <c r="JL111" s="50"/>
      <c r="JM111" s="50"/>
      <c r="JN111" s="50"/>
      <c r="JO111" s="50"/>
      <c r="JP111" s="50"/>
      <c r="JQ111" s="50"/>
      <c r="JR111" s="50"/>
      <c r="JS111" s="50"/>
      <c r="JT111" s="50"/>
      <c r="JU111" s="50"/>
      <c r="JV111" s="50"/>
      <c r="JW111" s="50"/>
      <c r="JX111" s="50"/>
      <c r="JY111" s="50"/>
      <c r="JZ111" s="50"/>
      <c r="KA111" s="50"/>
      <c r="KB111" s="50"/>
      <c r="KC111" s="50"/>
    </row>
    <row r="112" spans="1:289" outlineLevel="1" x14ac:dyDescent="0.25">
      <c r="A112" s="2" t="s">
        <v>55</v>
      </c>
      <c r="B112" s="79">
        <f ca="1">+OFFSET($D$52,0,COUNTA($B$66:B111),,)</f>
        <v>3</v>
      </c>
      <c r="C112" s="88">
        <f t="shared" ca="1" si="61"/>
        <v>138.98554172205058</v>
      </c>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50">
        <f ca="1">IF(AY$63&gt;$C$17,0,-AX$53*(12/$C$63))</f>
        <v>-624.36240599999996</v>
      </c>
      <c r="AY112" s="50">
        <f ca="1">IF(AY$63&lt;=$C$17,($C$34*AY$59*$B112/$C$63)*(IF(COUNTA($D112:AX112)*(12/$C$63)&lt;=$C$9,0,1)),0)+IF(AZ$63=$C$17,0,IF(AY$63=$C$17,$B112*(AY$60),0))</f>
        <v>0</v>
      </c>
      <c r="AZ112" s="50">
        <f ca="1">IF(AZ$63&lt;=$C$17,($C$34*AZ$59*$B112/$C$63)*(IF(COUNTA($D112:AY112)*(12/$C$63)&lt;=$C$9,0,1)),0)+IF(BA$63=$C$17,0,IF(AZ$63=$C$17,$B112*(AZ$60),0))</f>
        <v>0</v>
      </c>
      <c r="BA112" s="50">
        <f ca="1">IF(BA$63&lt;=$C$17,($C$34*BA$59*$B112/$C$63)*(IF(COUNTA($D112:AZ112)*(12/$C$63)&lt;=$C$9,0,1)),0)+IF(BB$63=$C$17,0,IF(BA$63=$C$17,$B112*(BA$60),0))</f>
        <v>0</v>
      </c>
      <c r="BB112" s="50">
        <f ca="1">IF(BB$63&lt;=$C$17,($C$34*BB$59*$B112/$C$63)*(IF(COUNTA($D112:BA112)*(12/$C$63)&lt;=$C$9,0,1)),0)+IF(BC$63=$C$17,0,IF(BB$63=$C$17,$B112*(BB$60),0))</f>
        <v>0</v>
      </c>
      <c r="BC112" s="50">
        <f ca="1">IF(BC$63&lt;=$C$17,($C$34*BC$59*$B112/$C$63)*(IF(COUNTA($D112:BB112)*(12/$C$63)&lt;=$C$9,0,1)),0)+IF(BD$63=$C$17,0,IF(BC$63=$C$17,$B112*(BC$60),0))</f>
        <v>2.3835999999999999</v>
      </c>
      <c r="BD112" s="50">
        <f ca="1">IF(BD$63&lt;=$C$17,($C$34*BD$59*$B112/$C$63)*(IF(COUNTA($D112:BC112)*(12/$C$63)&lt;=$C$9,0,1)),0)+IF(BE$63=$C$17,0,IF(BD$63=$C$17,$B112*(BD$60),0))</f>
        <v>2.3835999999999999</v>
      </c>
      <c r="BE112" s="50">
        <f ca="1">IF(BE$63&lt;=$C$17,($C$34*BE$59*$B112/$C$63)*(IF(COUNTA($D112:BD112)*(12/$C$63)&lt;=$C$9,0,1)),0)+IF(BF$63=$C$17,0,IF(BE$63=$C$17,$B112*(BE$60),0))</f>
        <v>2.3835999999999999</v>
      </c>
      <c r="BF112" s="50">
        <f ca="1">IF(BF$63&lt;=$C$17,($C$34*BF$59*$B112/$C$63)*(IF(COUNTA($D112:BE112)*(12/$C$63)&lt;=$C$9,0,1)),0)+IF(BG$63=$C$17,0,IF(BF$63=$C$17,$B112*(BF$60),0))</f>
        <v>2.3835999999999999</v>
      </c>
      <c r="BG112" s="50">
        <f ca="1">IF(BG$63&lt;=$C$17,($C$34*BG$59*$B112/$C$63)*(IF(COUNTA($D112:BF112)*(12/$C$63)&lt;=$C$9,0,1)),0)+IF(BH$63=$C$17,0,IF(BG$63=$C$17,$B112*(BG$60),0))</f>
        <v>2.3835999999999999</v>
      </c>
      <c r="BH112" s="50">
        <f ca="1">IF(BH$63&lt;=$C$17,($C$34*BH$59*$B112/$C$63)*(IF(COUNTA($D112:BG112)*(12/$C$63)&lt;=$C$9,0,1)),0)+IF(BI$63=$C$17,0,IF(BH$63=$C$17,$B112*(BH$60),0))</f>
        <v>2.3835999999999999</v>
      </c>
      <c r="BI112" s="50">
        <f ca="1">IF(BI$63&lt;=$C$17,($C$34*BI$59*$B112/$C$63)*(IF(COUNTA($D112:BH112)*(12/$C$63)&lt;=$C$9,0,1)),0)+IF(BJ$63=$C$17,0,IF(BI$63=$C$17,$B112*(BI$60),0))</f>
        <v>2.3835999999999999</v>
      </c>
      <c r="BJ112" s="50">
        <f ca="1">IF(BJ$63&lt;=$C$17,($C$34*BJ$59*$B112/$C$63)*(IF(COUNTA($D112:BI112)*(12/$C$63)&lt;=$C$9,0,1)),0)+IF(BK$63=$C$17,0,IF(BJ$63=$C$17,$B112*(BJ$60),0))</f>
        <v>2.3835999999999999</v>
      </c>
      <c r="BK112" s="50">
        <f ca="1">IF(BK$63&lt;=$C$17,($C$34*BK$59*$B112/$C$63)*(IF(COUNTA($D112:BJ112)*(12/$C$63)&lt;=$C$9,0,1)),0)+IF(BL$63=$C$17,0,IF(BK$63=$C$17,$B112*(BK$60),0))</f>
        <v>2.3835999999999999</v>
      </c>
      <c r="BL112" s="50">
        <f ca="1">IF(BL$63&lt;=$C$17,($C$34*BL$59*$B112/$C$63)*(IF(COUNTA($D112:BK112)*(12/$C$63)&lt;=$C$9,0,1)),0)+IF(BM$63=$C$17,0,IF(BL$63=$C$17,$B112*(BL$60),0))</f>
        <v>2.3835999999999999</v>
      </c>
      <c r="BM112" s="50">
        <f ca="1">IF(BM$63&lt;=$C$17,($C$34*BM$59*$B112/$C$63)*(IF(COUNTA($D112:BL112)*(12/$C$63)&lt;=$C$9,0,1)),0)+IF(BN$63=$C$17,0,IF(BM$63=$C$17,$B112*(BM$60),0))</f>
        <v>2.3835999999999999</v>
      </c>
      <c r="BN112" s="50">
        <f ca="1">IF(BN$63&lt;=$C$17,($C$34*BN$59*$B112/$C$63)*(IF(COUNTA($D112:BM112)*(12/$C$63)&lt;=$C$9,0,1)),0)+IF(BO$63=$C$17,0,IF(BN$63=$C$17,$B112*(BN$60),0))</f>
        <v>2.3835999999999999</v>
      </c>
      <c r="BO112" s="50">
        <f ca="1">IF(BO$63&lt;=$C$17,($C$34*BO$59*$B112/$C$63)*(IF(COUNTA($D112:BN112)*(12/$C$63)&lt;=$C$9,0,1)),0)+IF(BP$63=$C$17,0,IF(BO$63=$C$17,$B112*(BO$60),0))</f>
        <v>2.3835999999999999</v>
      </c>
      <c r="BP112" s="50">
        <f ca="1">IF(BP$63&lt;=$C$17,($C$34*BP$59*$B112/$C$63)*(IF(COUNTA($D112:BO112)*(12/$C$63)&lt;=$C$9,0,1)),0)+IF(BQ$63=$C$17,0,IF(BP$63=$C$17,$B112*(BP$60),0))</f>
        <v>2.3835999999999999</v>
      </c>
      <c r="BQ112" s="50">
        <f ca="1">IF(BQ$63&lt;=$C$17,($C$34*BQ$59*$B112/$C$63)*(IF(COUNTA($D112:BP112)*(12/$C$63)&lt;=$C$9,0,1)),0)+IF(BR$63=$C$17,0,IF(BQ$63=$C$17,$B112*(BQ$60),0))</f>
        <v>2.3835999999999999</v>
      </c>
      <c r="BR112" s="50">
        <f ca="1">IF(BR$63&lt;=$C$17,($C$34*BR$59*$B112/$C$63)*(IF(COUNTA($D112:BQ112)*(12/$C$63)&lt;=$C$9,0,1)),0)+IF(BS$63=$C$17,0,IF(BR$63=$C$17,$B112*(BR$60),0))</f>
        <v>2.3835999999999999</v>
      </c>
      <c r="BS112" s="50">
        <f ca="1">IF(BS$63&lt;=$C$17,($C$34*BS$59*$B112/$C$63)*(IF(COUNTA($D112:BR112)*(12/$C$63)&lt;=$C$9,0,1)),0)+IF(BT$63=$C$17,0,IF(BS$63=$C$17,$B112*(BS$60),0))</f>
        <v>2.3835999999999999</v>
      </c>
      <c r="BT112" s="50">
        <f ca="1">IF(BT$63&lt;=$C$17,($C$34*BT$59*$B112/$C$63)*(IF(COUNTA($D112:BS112)*(12/$C$63)&lt;=$C$9,0,1)),0)+IF(BU$63=$C$17,0,IF(BT$63=$C$17,$B112*(BT$60),0))</f>
        <v>2.3835999999999999</v>
      </c>
      <c r="BU112" s="50">
        <f ca="1">IF(BU$63&lt;=$C$17,($C$34*BU$59*$B112/$C$63)*(IF(COUNTA($D112:BT112)*(12/$C$63)&lt;=$C$9,0,1)),0)+IF(BV$63=$C$17,0,IF(BU$63=$C$17,$B112*(BU$60),0))</f>
        <v>2.3835999999999999</v>
      </c>
      <c r="BV112" s="50">
        <f ca="1">IF(BV$63&lt;=$C$17,($C$34*BV$59*$B112/$C$63)*(IF(COUNTA($D112:BU112)*(12/$C$63)&lt;=$C$9,0,1)),0)+IF(BW$63=$C$17,0,IF(BV$63=$C$17,$B112*(BV$60),0))</f>
        <v>2.3835999999999999</v>
      </c>
      <c r="BW112" s="50">
        <f ca="1">IF(BW$63&lt;=$C$17,($C$34*BW$59*$B112/$C$63)*(IF(COUNTA($D112:BV112)*(12/$C$63)&lt;=$C$9,0,1)),0)+IF(BX$63=$C$17,0,IF(BW$63=$C$17,$B112*(BW$60),0))</f>
        <v>2.3835999999999999</v>
      </c>
      <c r="BX112" s="50">
        <f ca="1">IF(BX$63&lt;=$C$17,($C$34*BX$59*$B112/$C$63)*(IF(COUNTA($D112:BW112)*(12/$C$63)&lt;=$C$9,0,1)),0)+IF(BY$63=$C$17,0,IF(BX$63=$C$17,$B112*(BX$60),0))</f>
        <v>2.3835999999999999</v>
      </c>
      <c r="BY112" s="50">
        <f ca="1">IF(BY$63&lt;=$C$17,($C$34*BY$59*$B112/$C$63)*(IF(COUNTA($D112:BX112)*(12/$C$63)&lt;=$C$9,0,1)),0)+IF(BZ$63=$C$17,0,IF(BY$63=$C$17,$B112*(BY$60),0))</f>
        <v>2.3835999999999999</v>
      </c>
      <c r="BZ112" s="50">
        <f ca="1">IF(BZ$63&lt;=$C$17,($C$34*BZ$59*$B112/$C$63)*(IF(COUNTA($D112:BY112)*(12/$C$63)&lt;=$C$9,0,1)),0)+IF(CA$63=$C$17,0,IF(BZ$63=$C$17,$B112*(BZ$60),0))</f>
        <v>2.3835999999999999</v>
      </c>
      <c r="CA112" s="50">
        <f ca="1">IF(CA$63&lt;=$C$17,($C$34*CA$59*$B112/$C$63)*(IF(COUNTA($D112:BZ112)*(12/$C$63)&lt;=$C$9,0,1)),0)+IF(CB$63=$C$17,0,IF(CA$63=$C$17,$B112*(CA$60),0))</f>
        <v>2.3835999999999999</v>
      </c>
      <c r="CB112" s="50">
        <f ca="1">IF(CB$63&lt;=$C$17,($C$34*CB$59*$B112/$C$63)*(IF(COUNTA($D112:CA112)*(12/$C$63)&lt;=$C$9,0,1)),0)+IF(CC$63=$C$17,0,IF(CB$63=$C$17,$B112*(CB$60),0))</f>
        <v>2.3835999999999999</v>
      </c>
      <c r="CC112" s="50">
        <f ca="1">IF(CC$63&lt;=$C$17,($C$34*CC$59*$B112/$C$63)*(IF(COUNTA($D112:CB112)*(12/$C$63)&lt;=$C$9,0,1)),0)+IF(CD$63=$C$17,0,IF(CC$63=$C$17,$B112*(CC$60),0))</f>
        <v>2.3835999999999999</v>
      </c>
      <c r="CD112" s="50">
        <f ca="1">IF(CD$63&lt;=$C$17,($C$34*CD$59*$B112/$C$63)*(IF(COUNTA($D112:CC112)*(12/$C$63)&lt;=$C$9,0,1)),0)+IF(CE$63=$C$17,0,IF(CD$63=$C$17,$B112*(CD$60),0))</f>
        <v>2.3835999999999999</v>
      </c>
      <c r="CE112" s="50">
        <f ca="1">IF(CE$63&lt;=$C$17,($C$34*CE$59*$B112/$C$63)*(IF(COUNTA($D112:CD112)*(12/$C$63)&lt;=$C$9,0,1)),0)+IF(CF$63=$C$17,0,IF(CE$63=$C$17,$B112*(CE$60),0))</f>
        <v>2.3835999999999999</v>
      </c>
      <c r="CF112" s="50">
        <f ca="1">IF(CF$63&lt;=$C$17,($C$34*CF$59*$B112/$C$63)*(IF(COUNTA($D112:CE112)*(12/$C$63)&lt;=$C$9,0,1)),0)+IF(CG$63=$C$17,0,IF(CF$63=$C$17,$B112*(CF$60),0))</f>
        <v>2.3835999999999999</v>
      </c>
      <c r="CG112" s="50">
        <f ca="1">IF(CG$63&lt;=$C$17,($C$34*CG$59*$B112/$C$63)*(IF(COUNTA($D112:CF112)*(12/$C$63)&lt;=$C$9,0,1)),0)+IF(CH$63=$C$17,0,IF(CG$63=$C$17,$B112*(CG$60),0))</f>
        <v>2.3835999999999999</v>
      </c>
      <c r="CH112" s="50">
        <f ca="1">IF(CH$63&lt;=$C$17,($C$34*CH$59*$B112/$C$63)*(IF(COUNTA($D112:CG112)*(12/$C$63)&lt;=$C$9,0,1)),0)+IF(CI$63=$C$17,0,IF(CH$63=$C$17,$B112*(CH$60),0))</f>
        <v>2.3835999999999999</v>
      </c>
      <c r="CI112" s="50">
        <f ca="1">IF(CI$63&lt;=$C$17,($C$34*CI$59*$B112/$C$63)*(IF(COUNTA($D112:CH112)*(12/$C$63)&lt;=$C$9,0,1)),0)+IF(CJ$63=$C$17,0,IF(CI$63=$C$17,$B112*(CI$60),0))</f>
        <v>2.3835999999999999</v>
      </c>
      <c r="CJ112" s="50">
        <f ca="1">IF(CJ$63&lt;=$C$17,($C$34*CJ$59*$B112/$C$63)*(IF(COUNTA($D112:CI112)*(12/$C$63)&lt;=$C$9,0,1)),0)+IF(CK$63=$C$17,0,IF(CJ$63=$C$17,$B112*(CJ$60),0))</f>
        <v>2.3835999999999999</v>
      </c>
      <c r="CK112" s="50">
        <f ca="1">IF(CK$63&lt;=$C$17,($C$34*CK$59*$B112/$C$63)*(IF(COUNTA($D112:CJ112)*(12/$C$63)&lt;=$C$9,0,1)),0)+IF(CL$63=$C$17,0,IF(CK$63=$C$17,$B112*(CK$60),0))</f>
        <v>2.3835999999999999</v>
      </c>
      <c r="CL112" s="50">
        <f ca="1">IF(CL$63&lt;=$C$17,($C$34*CL$59*$B112/$C$63)*(IF(COUNTA($D112:CK112)*(12/$C$63)&lt;=$C$9,0,1)),0)+IF(CM$63=$C$17,0,IF(CL$63=$C$17,$B112*(CL$60),0))</f>
        <v>2.3835999999999999</v>
      </c>
      <c r="CM112" s="50">
        <f ca="1">IF(CM$63&lt;=$C$17,($C$34*CM$59*$B112/$C$63)*(IF(COUNTA($D112:CL112)*(12/$C$63)&lt;=$C$9,0,1)),0)+IF(CN$63=$C$17,0,IF(CM$63=$C$17,$B112*(CM$60),0))</f>
        <v>2.3835999999999999</v>
      </c>
      <c r="CN112" s="50">
        <f ca="1">IF(CN$63&lt;=$C$17,($C$34*CN$59*$B112/$C$63)*(IF(COUNTA($D112:CM112)*(12/$C$63)&lt;=$C$9,0,1)),0)+IF(CO$63=$C$17,0,IF(CN$63=$C$17,$B112*(CN$60),0))</f>
        <v>2.3835999999999999</v>
      </c>
      <c r="CO112" s="50">
        <f ca="1">IF(CO$63&lt;=$C$17,($C$34*CO$59*$B112/$C$63)*(IF(COUNTA($D112:CN112)*(12/$C$63)&lt;=$C$9,0,1)),0)+IF(CP$63=$C$17,0,IF(CO$63=$C$17,$B112*(CO$60),0))</f>
        <v>2.3835999999999999</v>
      </c>
      <c r="CP112" s="50">
        <f ca="1">IF(CP$63&lt;=$C$17,($C$34*CP$59*$B112/$C$63)*(IF(COUNTA($D112:CO112)*(12/$C$63)&lt;=$C$9,0,1)),0)+IF(CQ$63=$C$17,0,IF(CP$63=$C$17,$B112*(CP$60),0))</f>
        <v>2.3835999999999999</v>
      </c>
      <c r="CQ112" s="50">
        <f ca="1">IF(CQ$63&lt;=$C$17,($C$34*CQ$59*$B112/$C$63)*(IF(COUNTA($D112:CP112)*(12/$C$63)&lt;=$C$9,0,1)),0)+IF(CR$63=$C$17,0,IF(CQ$63=$C$17,$B112*(CQ$60),0))</f>
        <v>2.3835999999999999</v>
      </c>
      <c r="CR112" s="50">
        <f ca="1">IF(CR$63&lt;=$C$17,($C$34*CR$59*$B112/$C$63)*(IF(COUNTA($D112:CQ112)*(12/$C$63)&lt;=$C$9,0,1)),0)+IF(CS$63=$C$17,0,IF(CR$63=$C$17,$B112*(CR$60),0))</f>
        <v>2.3835999999999999</v>
      </c>
      <c r="CS112" s="50">
        <f ca="1">IF(CS$63&lt;=$C$17,($C$34*CS$59*$B112/$C$63)*(IF(COUNTA($D112:CR112)*(12/$C$63)&lt;=$C$9,0,1)),0)+IF(CT$63=$C$17,0,IF(CS$63=$C$17,$B112*(CS$60),0))</f>
        <v>2.3835999999999999</v>
      </c>
      <c r="CT112" s="50">
        <f ca="1">IF(CT$63&lt;=$C$17,($C$34*CT$59*$B112/$C$63)*(IF(COUNTA($D112:CS112)*(12/$C$63)&lt;=$C$9,0,1)),0)+IF(CU$63=$C$17,0,IF(CT$63=$C$17,$B112*(CT$60),0))</f>
        <v>2.3835999999999999</v>
      </c>
      <c r="CU112" s="50">
        <f ca="1">IF(CU$63&lt;=$C$17,($C$34*CU$59*$B112/$C$63)*(IF(COUNTA($D112:CT112)*(12/$C$63)&lt;=$C$9,0,1)),0)+IF(CV$63=$C$17,0,IF(CU$63=$C$17,$B112*(CU$60),0))</f>
        <v>2.3835999999999999</v>
      </c>
      <c r="CV112" s="50">
        <f ca="1">IF(CV$63&lt;=$C$17,($C$34*CV$59*$B112/$C$63)*(IF(COUNTA($D112:CU112)*(12/$C$63)&lt;=$C$9,0,1)),0)+IF(CW$63=$C$17,0,IF(CV$63=$C$17,$B112*(CV$60),0))</f>
        <v>2.3835999999999999</v>
      </c>
      <c r="CW112" s="50">
        <f ca="1">IF(CW$63&lt;=$C$17,($C$34*CW$59*$B112/$C$63)*(IF(COUNTA($D112:CV112)*(12/$C$63)&lt;=$C$9,0,1)),0)+IF(CX$63=$C$17,0,IF(CW$63=$C$17,$B112*(CW$60),0))</f>
        <v>2.3835999999999999</v>
      </c>
      <c r="CX112" s="50">
        <f ca="1">IF(CX$63&lt;=$C$17,($C$34*CX$59*$B112/$C$63)*(IF(COUNTA($D112:CW112)*(12/$C$63)&lt;=$C$9,0,1)),0)+IF(CY$63=$C$17,0,IF(CX$63=$C$17,$B112*(CX$60),0))</f>
        <v>2.3835999999999999</v>
      </c>
      <c r="CY112" s="50">
        <f ca="1">IF(CY$63&lt;=$C$17,($C$34*CY$59*$B112/$C$63)*(IF(COUNTA($D112:CX112)*(12/$C$63)&lt;=$C$9,0,1)),0)+IF(CZ$63=$C$17,0,IF(CY$63=$C$17,$B112*(CY$60),0))</f>
        <v>2.3835999999999999</v>
      </c>
      <c r="CZ112" s="50">
        <f ca="1">IF(CZ$63&lt;=$C$17,($C$34*CZ$59*$B112/$C$63)*(IF(COUNTA($D112:CY112)*(12/$C$63)&lt;=$C$9,0,1)),0)+IF(DA$63=$C$17,0,IF(CZ$63=$C$17,$B112*(CZ$60),0))</f>
        <v>2.3835999999999999</v>
      </c>
      <c r="DA112" s="50">
        <f ca="1">IF(DA$63&lt;=$C$17,($C$34*DA$59*$B112/$C$63)*(IF(COUNTA($D112:CZ112)*(12/$C$63)&lt;=$C$9,0,1)),0)+IF(DB$63=$C$17,0,IF(DA$63=$C$17,$B112*(DA$60),0))</f>
        <v>2.3835999999999999</v>
      </c>
      <c r="DB112" s="50">
        <f ca="1">IF(DB$63&lt;=$C$17,($C$34*DB$59*$B112/$C$63)*(IF(COUNTA($D112:DA112)*(12/$C$63)&lt;=$C$9,0,1)),0)+IF(DC$63=$C$17,0,IF(DB$63=$C$17,$B112*(DB$60),0))</f>
        <v>2.3835999999999999</v>
      </c>
      <c r="DC112" s="50">
        <f ca="1">IF(DC$63&lt;=$C$17,($C$34*DC$59*$B112/$C$63)*(IF(COUNTA($D112:DB112)*(12/$C$63)&lt;=$C$9,0,1)),0)+IF(DD$63=$C$17,0,IF(DC$63=$C$17,$B112*(DC$60),0))</f>
        <v>2.3835999999999999</v>
      </c>
      <c r="DD112" s="50">
        <f ca="1">IF(DD$63&lt;=$C$17,($C$34*DD$59*$B112/$C$63)*(IF(COUNTA($D112:DC112)*(12/$C$63)&lt;=$C$9,0,1)),0)+IF(DE$63=$C$17,0,IF(DD$63=$C$17,$B112*(DD$60),0))</f>
        <v>2.3835999999999999</v>
      </c>
      <c r="DE112" s="50">
        <f ca="1">IF(DE$63&lt;=$C$17,($C$34*DE$59*$B112/$C$63)*(IF(COUNTA($D112:DD112)*(12/$C$63)&lt;=$C$9,0,1)),0)+IF(DF$63=$C$17,0,IF(DE$63=$C$17,$B112*(DE$60),0))</f>
        <v>2.3835999999999999</v>
      </c>
      <c r="DF112" s="50">
        <f ca="1">IF(DF$63&lt;=$C$17,($C$34*DF$59*$B112/$C$63)*(IF(COUNTA($D112:DE112)*(12/$C$63)&lt;=$C$9,0,1)),0)+IF(DG$63=$C$17,0,IF(DF$63=$C$17,$B112*(DF$60),0))</f>
        <v>2.3835999999999999</v>
      </c>
      <c r="DG112" s="50">
        <f ca="1">IF(DG$63&lt;=$C$17,($C$34*DG$59*$B112/$C$63)*(IF(COUNTA($D112:DF112)*(12/$C$63)&lt;=$C$9,0,1)),0)+IF(DH$63=$C$17,0,IF(DG$63=$C$17,$B112*(DG$60),0))</f>
        <v>2.3835999999999999</v>
      </c>
      <c r="DH112" s="50">
        <f ca="1">IF(DH$63&lt;=$C$17,($C$34*DH$59*$B112/$C$63)*(IF(COUNTA($D112:DG112)*(12/$C$63)&lt;=$C$9,0,1)),0)+IF(DI$63=$C$17,0,IF(DH$63=$C$17,$B112*(DH$60),0))</f>
        <v>2.3835999999999999</v>
      </c>
      <c r="DI112" s="50">
        <f ca="1">IF(DI$63&lt;=$C$17,($C$34*DI$59*$B112/$C$63)*(IF(COUNTA($D112:DH112)*(12/$C$63)&lt;=$C$9,0,1)),0)+IF(DJ$63=$C$17,0,IF(DI$63=$C$17,$B112*(DI$60),0))</f>
        <v>2.3835999999999999</v>
      </c>
      <c r="DJ112" s="50">
        <f ca="1">IF(DJ$63&lt;=$C$17,($C$34*DJ$59*$B112/$C$63)*(IF(COUNTA($D112:DI112)*(12/$C$63)&lt;=$C$9,0,1)),0)+IF(DK$63=$C$17,0,IF(DJ$63=$C$17,$B112*(DJ$60),0))</f>
        <v>2.3835999999999999</v>
      </c>
      <c r="DK112" s="50">
        <f ca="1">IF(DK$63&lt;=$C$17,($C$34*DK$59*$B112/$C$63)*(IF(COUNTA($D112:DJ112)*(12/$C$63)&lt;=$C$9,0,1)),0)+IF(DL$63=$C$17,0,IF(DK$63=$C$17,$B112*(DK$60),0))</f>
        <v>2.3835999999999999</v>
      </c>
      <c r="DL112" s="50">
        <f ca="1">IF(DL$63&lt;=$C$17,($C$34*DL$59*$B112/$C$63)*(IF(COUNTA($D112:DK112)*(12/$C$63)&lt;=$C$9,0,1)),0)+IF(DM$63=$C$17,0,IF(DL$63=$C$17,$B112*(DL$60),0))</f>
        <v>2.3835999999999999</v>
      </c>
      <c r="DM112" s="50">
        <f ca="1">IF(DM$63&lt;=$C$17,($C$34*DM$59*$B112/$C$63)*(IF(COUNTA($D112:DL112)*(12/$C$63)&lt;=$C$9,0,1)),0)+IF(DN$63=$C$17,0,IF(DM$63=$C$17,$B112*(DM$60),0))</f>
        <v>2.3835999999999999</v>
      </c>
      <c r="DN112" s="50">
        <f ca="1">IF(DN$63&lt;=$C$17,($C$34*DN$59*$B112/$C$63)*(IF(COUNTA($D112:DM112)*(12/$C$63)&lt;=$C$9,0,1)),0)+IF(DO$63=$C$17,0,IF(DN$63=$C$17,$B112*(DN$60),0))</f>
        <v>2.3835999999999999</v>
      </c>
      <c r="DO112" s="50">
        <f ca="1">IF(DO$63&lt;=$C$17,($C$34*DO$59*$B112/$C$63)*(IF(COUNTA($D112:DN112)*(12/$C$63)&lt;=$C$9,0,1)),0)+IF(DP$63=$C$17,0,IF(DO$63=$C$17,$B112*(DO$60),0))</f>
        <v>2.3835999999999999</v>
      </c>
      <c r="DP112" s="50">
        <f ca="1">IF(DP$63&lt;=$C$17,($C$34*DP$59*$B112/$C$63)*(IF(COUNTA($D112:DO112)*(12/$C$63)&lt;=$C$9,0,1)),0)+IF(DQ$63=$C$17,0,IF(DP$63=$C$17,$B112*(DP$60),0))</f>
        <v>2.3835999999999999</v>
      </c>
      <c r="DQ112" s="50">
        <f ca="1">IF(DQ$63&lt;=$C$17,($C$34*DQ$59*$B112/$C$63)*(IF(COUNTA($D112:DP112)*(12/$C$63)&lt;=$C$9,0,1)),0)+IF(DR$63=$C$17,0,IF(DQ$63=$C$17,$B112*(DQ$60),0))</f>
        <v>2.3835999999999999</v>
      </c>
      <c r="DR112" s="50">
        <f ca="1">IF(DR$63&lt;=$C$17,($C$34*DR$59*$B112/$C$63)*(IF(COUNTA($D112:DQ112)*(12/$C$63)&lt;=$C$9,0,1)),0)+IF(DS$63=$C$17,0,IF(DR$63=$C$17,$B112*(DR$60),0))</f>
        <v>2.3835999999999999</v>
      </c>
      <c r="DS112" s="50">
        <f ca="1">IF(DS$63&lt;=$C$17,($C$34*DS$59*$B112/$C$63)*(IF(COUNTA($D112:DR112)*(12/$C$63)&lt;=$C$9,0,1)),0)+IF(DT$63=$C$17,0,IF(DS$63=$C$17,$B112*(DS$60),0))</f>
        <v>2.3835999999999999</v>
      </c>
      <c r="DT112" s="50">
        <f ca="1">IF(DT$63&lt;=$C$17,($C$34*DT$59*$B112/$C$63)*(IF(COUNTA($D112:DS112)*(12/$C$63)&lt;=$C$9,0,1)),0)+IF(DU$63=$C$17,0,IF(DT$63=$C$17,$B112*(DT$60),0))</f>
        <v>598.87954772205046</v>
      </c>
      <c r="DU112" s="50">
        <f>IF(DU$63&lt;=$C$17,($C$34*DU$59*$B112/$C$63)*(IF(COUNTA($D112:DT112)*(12/$C$63)&lt;=$C$9,0,1)),0)+IF(DV$63=$C$17,0,IF(DU$63=$C$17,$B112*(DU$60),0))</f>
        <v>0</v>
      </c>
      <c r="DV112" s="50">
        <f>IF(DV$63&lt;=$C$17,($C$34*DV$59*$B112/$C$63)*(IF(COUNTA($D112:DU112)*(12/$C$63)&lt;=$C$9,0,1)),0)+IF(DW$63=$C$17,0,IF(DV$63=$C$17,$B112*(DV$60),0))</f>
        <v>0</v>
      </c>
      <c r="DW112" s="50">
        <f>IF(DW$63&lt;=$C$17,($C$34*DW$59*$B112/$C$63)*(IF(COUNTA($D112:DV112)*(12/$C$63)&lt;=$C$9,0,1)),0)+IF(DX$63=$C$17,0,IF(DW$63=$C$17,$B112*(DW$60),0))</f>
        <v>0</v>
      </c>
      <c r="DX112" s="50">
        <f>IF(DX$63&lt;=$C$17,($C$34*DX$59*$B112/$C$63)*(IF(COUNTA($D112:DW112)*(12/$C$63)&lt;=$C$9,0,1)),0)+IF(DY$63=$C$17,0,IF(DX$63=$C$17,$B112*(DX$60),0))</f>
        <v>0</v>
      </c>
      <c r="DY112" s="50">
        <f>IF(DY$63&lt;=$C$17,($C$34*DY$59*$B112/$C$63)*(IF(COUNTA($D112:DX112)*(12/$C$63)&lt;=$C$9,0,1)),0)+IF(DZ$63=$C$17,0,IF(DY$63=$C$17,$B112*(DY$60),0))</f>
        <v>0</v>
      </c>
      <c r="DZ112" s="50">
        <f>IF(DZ$63&lt;=$C$17,($C$34*DZ$59*$B112/$C$63)*(IF(COUNTA($D112:DY112)*(12/$C$63)&lt;=$C$9,0,1)),0)+IF(EA$63=$C$17,0,IF(DZ$63=$C$17,$B112*(DZ$60),0))</f>
        <v>0</v>
      </c>
      <c r="EA112" s="50">
        <f>IF(EA$63&lt;=$C$17,($C$34*EA$59*$B112/$C$63)*(IF(COUNTA($D112:DZ112)*(12/$C$63)&lt;=$C$9,0,1)),0)+IF(EB$63=$C$17,0,IF(EA$63=$C$17,$B112*(EA$60),0))</f>
        <v>0</v>
      </c>
      <c r="EB112" s="50">
        <f>IF(EB$63&lt;=$C$17,($C$34*EB$59*$B112/$C$63)*(IF(COUNTA($D112:EA112)*(12/$C$63)&lt;=$C$9,0,1)),0)+IF(EC$63=$C$17,0,IF(EB$63=$C$17,$B112*(EB$60),0))</f>
        <v>0</v>
      </c>
      <c r="EC112" s="50">
        <f>IF(EC$63&lt;=$C$17,($C$34*EC$59*$B112/$C$63)*(IF(COUNTA($D112:EB112)*(12/$C$63)&lt;=$C$9,0,1)),0)+IF(ED$63=$C$17,0,IF(EC$63=$C$17,$B112*(EC$60),0))</f>
        <v>0</v>
      </c>
      <c r="ED112" s="50">
        <f>IF(ED$63&lt;=$C$17,($C$34*ED$59*$B112/$C$63)*(IF(COUNTA($D112:EC112)*(12/$C$63)&lt;=$C$9,0,1)),0)+IF(EE$63=$C$17,0,IF(ED$63=$C$17,$B112*(ED$60),0))</f>
        <v>0</v>
      </c>
      <c r="EE112" s="50">
        <f>IF(EE$63&lt;=$C$17,($C$34*EE$59*$B112/$C$63)*(IF(COUNTA($D112:ED112)*(12/$C$63)&lt;=$C$9,0,1)),0)+IF(EF$63=$C$17,0,IF(EE$63=$C$17,$B112*(EE$60),0))</f>
        <v>0</v>
      </c>
      <c r="EF112" s="50">
        <f>IF(EF$63&lt;=$C$17,($C$34*EF$59*$B112/$C$63)*(IF(COUNTA($D112:EE112)*(12/$C$63)&lt;=$C$9,0,1)),0)+IF(EG$63=$C$17,0,IF(EF$63=$C$17,$B112*(EF$60),0))</f>
        <v>0</v>
      </c>
      <c r="EG112" s="50">
        <f>IF(EG$63&lt;=$C$17,($C$34*EG$59*$B112/$C$63)*(IF(COUNTA($D112:EF112)*(12/$C$63)&lt;=$C$9,0,1)),0)+IF(EH$63=$C$17,0,IF(EG$63=$C$17,$B112*(EG$60),0))</f>
        <v>0</v>
      </c>
      <c r="EH112" s="50">
        <f>IF(EH$63&lt;=$C$17,($C$34*EH$59*$B112/$C$63)*(IF(COUNTA($D112:EG112)*(12/$C$63)&lt;=$C$9,0,1)),0)+IF(EI$63=$C$17,0,IF(EH$63=$C$17,$B112*(EH$60),0))</f>
        <v>0</v>
      </c>
      <c r="EI112" s="50">
        <f>IF(EI$63&lt;=$C$17,($C$34*EI$59*$B112/$C$63)*(IF(COUNTA($D112:EH112)*(12/$C$63)&lt;=$C$9,0,1)),0)+IF(EJ$63=$C$17,0,IF(EI$63=$C$17,$B112*(EI$60),0))</f>
        <v>0</v>
      </c>
      <c r="EJ112" s="50">
        <f>IF(EJ$63&lt;=$C$17,($C$34*EJ$59*$B112/$C$63)*(IF(COUNTA($D112:EI112)*(12/$C$63)&lt;=$C$9,0,1)),0)+IF(EK$63=$C$17,0,IF(EJ$63=$C$17,$B112*(EJ$60),0))</f>
        <v>0</v>
      </c>
      <c r="EK112" s="50">
        <f>IF(EK$63&lt;=$C$17,($C$34*EK$59*$B112/$C$63)*(IF(COUNTA($D112:EJ112)*(12/$C$63)&lt;=$C$9,0,1)),0)+IF(EL$63=$C$17,0,IF(EK$63=$C$17,$B112*(EK$60),0))</f>
        <v>0</v>
      </c>
      <c r="EL112" s="50">
        <f>IF(EL$63&lt;=$C$17,($C$34*EL$59*$B112/$C$63)*(IF(COUNTA($D112:EK112)*(12/$C$63)&lt;=$C$9,0,1)),0)+IF(EM$63=$C$17,0,IF(EL$63=$C$17,$B112*(EL$60),0))</f>
        <v>0</v>
      </c>
      <c r="EM112" s="50">
        <f>IF(EM$63&lt;=$C$17,($C$34*EM$59*$B112/$C$63)*(IF(COUNTA($D112:EL112)*(12/$C$63)&lt;=$C$9,0,1)),0)+IF(EN$63=$C$17,0,IF(EM$63=$C$17,$B112*(EM$60),0))</f>
        <v>0</v>
      </c>
      <c r="EN112" s="50">
        <f>IF(EN$63&lt;=$C$17,($C$34*EN$59*$B112/$C$63)*(IF(COUNTA($D112:EM112)*(12/$C$63)&lt;=$C$9,0,1)),0)+IF(EO$63=$C$17,0,IF(EN$63=$C$17,$B112*(EN$60),0))</f>
        <v>0</v>
      </c>
      <c r="EO112" s="50">
        <f>IF(EO$63&lt;=$C$17,($C$34*EO$59*$B112/$C$63)*(IF(COUNTA($D112:EN112)*(12/$C$63)&lt;=$C$9,0,1)),0)+IF(EP$63=$C$17,0,IF(EO$63=$C$17,$B112*(EO$60),0))</f>
        <v>0</v>
      </c>
      <c r="EP112" s="50">
        <f>IF(EP$63&lt;=$C$17,($C$34*EP$59*$B112/$C$63)*(IF(COUNTA($D112:EO112)*(12/$C$63)&lt;=$C$9,0,1)),0)+IF(EQ$63=$C$17,0,IF(EP$63=$C$17,$B112*(EP$60),0))</f>
        <v>0</v>
      </c>
      <c r="EQ112" s="50">
        <f>IF(EQ$63&lt;=$C$17,($C$34*EQ$59*$B112/$C$63)*(IF(COUNTA($D112:EP112)*(12/$C$63)&lt;=$C$9,0,1)),0)+IF(ER$63=$C$17,0,IF(EQ$63=$C$17,$B112*(EQ$60),0))</f>
        <v>0</v>
      </c>
      <c r="ER112" s="50">
        <f>IF(ER$63&lt;=$C$17,($C$34*ER$59*$B112/$C$63)*(IF(COUNTA($D112:EQ112)*(12/$C$63)&lt;=$C$9,0,1)),0)+IF(ES$63=$C$17,0,IF(ER$63=$C$17,$B112*(ER$60),0))</f>
        <v>0</v>
      </c>
      <c r="ES112" s="50">
        <f>IF(ES$63&lt;=$C$17,($C$34*ES$59*$B112/$C$63)*(IF(COUNTA($D112:ER112)*(12/$C$63)&lt;=$C$9,0,1)),0)+IF(ET$63=$C$17,0,IF(ES$63=$C$17,$B112*(ES$60),0))</f>
        <v>0</v>
      </c>
      <c r="ET112" s="50">
        <f>IF(ET$63&lt;=$C$17,($C$34*ET$59*$B112/$C$63)*(IF(COUNTA($D112:ES112)*(12/$C$63)&lt;=$C$9,0,1)),0)+IF(EU$63=$C$17,0,IF(ET$63=$C$17,$B112*(ET$60),0))</f>
        <v>0</v>
      </c>
      <c r="EU112" s="50">
        <f>IF(EU$63&lt;=$C$17,($C$34*EU$59*$B112/$C$63)*(IF(COUNTA($D112:ET112)*(12/$C$63)&lt;=$C$9,0,1)),0)+IF(EV$63=$C$17,0,IF(EU$63=$C$17,$B112*(EU$60),0))</f>
        <v>0</v>
      </c>
      <c r="EV112" s="50">
        <f>IF(EV$63&lt;=$C$17,($C$34*EV$59*$B112/$C$63)*(IF(COUNTA($D112:EU112)*(12/$C$63)&lt;=$C$9,0,1)),0)+IF(EW$63=$C$17,0,IF(EV$63=$C$17,$B112*(EV$60),0))</f>
        <v>0</v>
      </c>
      <c r="EW112" s="50">
        <f>IF(EW$63&lt;=$C$17,($C$34*EW$59*$B112/$C$63)*(IF(COUNTA($D112:EV112)*(12/$C$63)&lt;=$C$9,0,1)),0)+IF(EX$63=$C$17,0,IF(EW$63=$C$17,$B112*(EW$60),0))</f>
        <v>0</v>
      </c>
      <c r="EX112" s="50">
        <f>IF(EX$63&lt;=$C$17,($C$34*EX$59*$B112/$C$63)*(IF(COUNTA($D112:EW112)*(12/$C$63)&lt;=$C$9,0,1)),0)+IF(EY$63=$C$17,0,IF(EX$63=$C$17,$B112*(EX$60),0))</f>
        <v>0</v>
      </c>
      <c r="EY112" s="50">
        <f>IF(EY$63&lt;=$C$17,($C$34*EY$59*$B112/$C$63)*(IF(COUNTA($D112:EX112)*(12/$C$63)&lt;=$C$9,0,1)),0)+IF(EZ$63=$C$17,0,IF(EY$63=$C$17,$B112*(EY$60),0))</f>
        <v>0</v>
      </c>
      <c r="EZ112" s="50">
        <f>IF(EZ$63&lt;=$C$17,($C$34*EZ$59*$B112/$C$63)*(IF(COUNTA($D112:EY112)*(12/$C$63)&lt;=$C$9,0,1)),0)+IF(FA$63=$C$17,0,IF(EZ$63=$C$17,$B112*(EZ$60),0))</f>
        <v>0</v>
      </c>
      <c r="FA112" s="50">
        <f>IF(FA$63&lt;=$C$17,($C$34*FA$59*$B112/$C$63)*(IF(COUNTA($D112:EZ112)*(12/$C$63)&lt;=$C$9,0,1)),0)+IF(FB$63=$C$17,0,IF(FA$63=$C$17,$B112*(FA$60),0))</f>
        <v>0</v>
      </c>
      <c r="FB112" s="50">
        <f>IF(FB$63&lt;=$C$17,($C$34*FB$59*$B112/$C$63)*(IF(COUNTA($D112:FA112)*(12/$C$63)&lt;=$C$9,0,1)),0)+IF(FC$63=$C$17,0,IF(FB$63=$C$17,$B112*(FB$60),0))</f>
        <v>0</v>
      </c>
      <c r="FC112" s="50">
        <f>IF(FC$63&lt;=$C$17,($C$34*FC$59*$B112/$C$63)*(IF(COUNTA($D112:FB112)*(12/$C$63)&lt;=$C$9,0,1)),0)+IF(FD$63=$C$17,0,IF(FC$63=$C$17,$B112*(FC$60),0))</f>
        <v>0</v>
      </c>
      <c r="FD112" s="50">
        <f>IF(FD$63&lt;=$C$17,($C$34*FD$59*$B112/$C$63)*(IF(COUNTA($D112:FC112)*(12/$C$63)&lt;=$C$9,0,1)),0)+IF(FE$63=$C$17,0,IF(FD$63=$C$17,$B112*(FD$60),0))</f>
        <v>0</v>
      </c>
      <c r="FE112" s="50">
        <f>IF(FE$63&lt;=$C$17,($C$34*FE$59*$B112/$C$63)*(IF(COUNTA($D112:FD112)*(12/$C$63)&lt;=$C$9,0,1)),0)+IF(FF$63=$C$17,0,IF(FE$63=$C$17,$B112*(FE$60),0))</f>
        <v>0</v>
      </c>
      <c r="FF112" s="50">
        <f>IF(FF$63&lt;=$C$17,($C$34*FF$59*$B112/$C$63)*(IF(COUNTA($D112:FE112)*(12/$C$63)&lt;=$C$9,0,1)),0)+IF(FG$63=$C$17,0,IF(FF$63=$C$17,$B112*(FF$60),0))</f>
        <v>0</v>
      </c>
      <c r="FG112" s="50">
        <f>IF(FG$63&lt;=$C$17,($C$34*FG$59*$B112/$C$63)*(IF(COUNTA($D112:FF112)*(12/$C$63)&lt;=$C$9,0,1)),0)+IF(FH$63=$C$17,0,IF(FG$63=$C$17,$B112*(FG$60),0))</f>
        <v>0</v>
      </c>
      <c r="FH112" s="50">
        <f>IF(FH$63&lt;=$C$17,($C$34*FH$59*$B112/$C$63)*(IF(COUNTA($D112:FG112)*(12/$C$63)&lt;=$C$9,0,1)),0)+IF(FI$63=$C$17,0,IF(FH$63=$C$17,$B112*(FH$60),0))</f>
        <v>0</v>
      </c>
      <c r="FI112" s="50">
        <f>IF(FI$63&lt;=$C$17,($C$34*FI$59*$B112/$C$63)*(IF(COUNTA($D112:FH112)*(12/$C$63)&lt;=$C$9,0,1)),0)+IF(FJ$63=$C$17,0,IF(FI$63=$C$17,$B112*(FI$60),0))</f>
        <v>0</v>
      </c>
      <c r="FJ112" s="50">
        <f>IF(FJ$63&lt;=$C$17,($C$34*FJ$59*$B112/$C$63)*(IF(COUNTA($D112:FI112)*(12/$C$63)&lt;=$C$9,0,1)),0)+IF(FK$63=$C$17,0,IF(FJ$63=$C$17,$B112*(FJ$60),0))</f>
        <v>0</v>
      </c>
      <c r="FK112" s="50">
        <f>IF(FK$63&lt;=$C$17,($C$34*FK$59*$B112/$C$63)*(IF(COUNTA($D112:FJ112)*(12/$C$63)&lt;=$C$9,0,1)),0)+IF(FL$63=$C$17,0,IF(FK$63=$C$17,$B112*(FK$60),0))</f>
        <v>0</v>
      </c>
      <c r="FL112" s="50">
        <f>IF(FL$63&lt;=$C$17,($C$34*FL$59*$B112/$C$63)*(IF(COUNTA($D112:FK112)*(12/$C$63)&lt;=$C$9,0,1)),0)+IF(FM$63=$C$17,0,IF(FL$63=$C$17,$B112*(FL$60),0))</f>
        <v>0</v>
      </c>
      <c r="FM112" s="50">
        <f>IF(FM$63&lt;=$C$17,($C$34*FM$59*$B112/$C$63)*(IF(COUNTA($D112:FL112)*(12/$C$63)&lt;=$C$9,0,1)),0)+IF(FN$63=$C$17,0,IF(FM$63=$C$17,$B112*(FM$60),0))</f>
        <v>0</v>
      </c>
      <c r="FN112" s="50">
        <f>IF(FN$63&lt;=$C$17,($C$34*FN$59*$B112/$C$63)*(IF(COUNTA($D112:FM112)*(12/$C$63)&lt;=$C$9,0,1)),0)+IF(FO$63=$C$17,0,IF(FN$63=$C$17,$B112*(FN$60),0))</f>
        <v>0</v>
      </c>
      <c r="FO112" s="50">
        <f>IF(FO$63&lt;=$C$17,($C$34*FO$59*$B112/$C$63)*(IF(COUNTA($D112:FN112)*(12/$C$63)&lt;=$C$9,0,1)),0)+IF(FP$63=$C$17,0,IF(FO$63=$C$17,$B112*(FO$60),0))</f>
        <v>0</v>
      </c>
      <c r="FP112" s="50">
        <f>IF(FP$63&lt;=$C$17,($C$34*FP$59*$B112/$C$63)*(IF(COUNTA($D112:FO112)*(12/$C$63)&lt;=$C$9,0,1)),0)+IF(FQ$63=$C$17,0,IF(FP$63=$C$17,$B112*(FP$60),0))</f>
        <v>0</v>
      </c>
      <c r="FQ112" s="50">
        <f>IF(FQ$63&lt;=$C$17,($C$34*FQ$59*$B112/$C$63)*(IF(COUNTA($D112:FP112)*(12/$C$63)&lt;=$C$9,0,1)),0)+IF(FR$63=$C$17,0,IF(FQ$63=$C$17,$B112*(FQ$60),0))</f>
        <v>0</v>
      </c>
      <c r="FR112" s="50">
        <f>IF(FR$63&lt;=$C$17,($C$34*FR$59*$B112/$C$63)*(IF(COUNTA($D112:FQ112)*(12/$C$63)&lt;=$C$9,0,1)),0)+IF(FS$63=$C$17,0,IF(FR$63=$C$17,$B112*(FR$60),0))</f>
        <v>0</v>
      </c>
      <c r="FS112" s="50">
        <f>IF(FS$63&lt;=$C$17,($C$34*FS$59*$B112/$C$63)*(IF(COUNTA($D112:FR112)*(12/$C$63)&lt;=$C$9,0,1)),0)+IF(FT$63=$C$17,0,IF(FS$63=$C$17,$B112*(FS$60),0))</f>
        <v>0</v>
      </c>
      <c r="FT112" s="50">
        <f>IF(FT$63&lt;=$C$17,($C$34*FT$59*$B112/$C$63)*(IF(COUNTA($D112:FS112)*(12/$C$63)&lt;=$C$9,0,1)),0)+IF(FU$63=$C$17,0,IF(FT$63=$C$17,$B112*(FT$60),0))</f>
        <v>0</v>
      </c>
      <c r="FU112" s="50">
        <f>IF(FU$63&lt;=$C$17,($C$34*FU$59*$B112/$C$63)*(IF(COUNTA($D112:FT112)*(12/$C$63)&lt;=$C$9,0,1)),0)+IF(FV$63=$C$17,0,IF(FU$63=$C$17,$B112*(FU$60),0))</f>
        <v>0</v>
      </c>
      <c r="FV112" s="50">
        <f>IF(FV$63&lt;=$C$17,($C$34*FV$59*$B112/$C$63)*(IF(COUNTA($D112:FU112)*(12/$C$63)&lt;=$C$9,0,1)),0)+IF(FW$63=$C$17,0,IF(FV$63=$C$17,$B112*(FV$60),0))</f>
        <v>0</v>
      </c>
      <c r="FW112" s="50">
        <f>IF(FW$63&lt;=$C$17,($C$34*FW$59*$B112/$C$63)*(IF(COUNTA($D112:FV112)*(12/$C$63)&lt;=$C$9,0,1)),0)+IF(FX$63=$C$17,0,IF(FW$63=$C$17,$B112*(FW$60),0))</f>
        <v>0</v>
      </c>
      <c r="FX112" s="50">
        <f>IF(FX$63&lt;=$C$17,($C$34*FX$59*$B112/$C$63)*(IF(COUNTA($D112:FW112)*(12/$C$63)&lt;=$C$9,0,1)),0)+IF(FY$63=$C$17,0,IF(FX$63=$C$17,$B112*(FX$60),0))</f>
        <v>0</v>
      </c>
      <c r="FY112" s="50">
        <f>IF(FY$63&lt;=$C$17,($C$34*FY$59*$B112/$C$63)*(IF(COUNTA($D112:FX112)*(12/$C$63)&lt;=$C$9,0,1)),0)+IF(FZ$63=$C$17,0,IF(FY$63=$C$17,$B112*(FY$60),0))</f>
        <v>0</v>
      </c>
      <c r="FZ112" s="50">
        <f>IF(FZ$63&lt;=$C$17,($C$34*FZ$59*$B112/$C$63)*(IF(COUNTA($D112:FY112)*(12/$C$63)&lt;=$C$9,0,1)),0)+IF(GA$63=$C$17,0,IF(FZ$63=$C$17,$B112*(FZ$60),0))</f>
        <v>0</v>
      </c>
      <c r="GA112" s="50">
        <f>IF(GA$63&lt;=$C$17,($C$34*GA$59*$B112/$C$63)*(IF(COUNTA($D112:FZ112)*(12/$C$63)&lt;=$C$9,0,1)),0)+IF(GB$63=$C$17,0,IF(GA$63=$C$17,$B112*(GA$60),0))</f>
        <v>0</v>
      </c>
      <c r="GB112" s="50">
        <f>IF(GB$63&lt;=$C$17,($C$34*GB$59*$B112/$C$63)*(IF(COUNTA($D112:GA112)*(12/$C$63)&lt;=$C$9,0,1)),0)+IF(GC$63=$C$17,0,IF(GB$63=$C$17,$B112*(GB$60),0))</f>
        <v>0</v>
      </c>
      <c r="GC112" s="50">
        <f>IF(GC$63&lt;=$C$17,($C$34*GC$59*$B112/$C$63)*(IF(COUNTA($D112:GB112)*(12/$C$63)&lt;=$C$9,0,1)),0)+IF(GD$63=$C$17,0,IF(GC$63=$C$17,$B112*(GC$60),0))</f>
        <v>0</v>
      </c>
      <c r="GD112" s="50">
        <f>IF(GD$63&lt;=$C$17,($C$34*GD$59*$B112/$C$63)*(IF(COUNTA($D112:GC112)*(12/$C$63)&lt;=$C$9,0,1)),0)+IF(GE$63=$C$17,0,IF(GD$63=$C$17,$B112*(GD$60),0))</f>
        <v>0</v>
      </c>
      <c r="GE112" s="50">
        <f>IF(GE$63&lt;=$C$17,($C$34*GE$59*$B112/$C$63)*(IF(COUNTA($D112:GD112)*(12/$C$63)&lt;=$C$9,0,1)),0)+IF(GF$63=$C$17,0,IF(GE$63=$C$17,$B112*(GE$60),0))</f>
        <v>0</v>
      </c>
      <c r="GF112" s="50">
        <f>IF(GF$63&lt;=$C$17,($C$34*GF$59*$B112/$C$63)*(IF(COUNTA($D112:GE112)*(12/$C$63)&lt;=$C$9,0,1)),0)+IF(GG$63=$C$17,0,IF(GF$63=$C$17,$B112*(GF$60),0))</f>
        <v>0</v>
      </c>
      <c r="GG112" s="50">
        <f>IF(GG$63&lt;=$C$17,($C$34*GG$59*$B112/$C$63)*(IF(COUNTA($D112:GF112)*(12/$C$63)&lt;=$C$9,0,1)),0)+IF(GH$63=$C$17,0,IF(GG$63=$C$17,$B112*(GG$60),0))</f>
        <v>0</v>
      </c>
      <c r="GH112" s="50">
        <f>IF(GH$63&lt;=$C$17,($C$34*GH$59*$B112/$C$63)*(IF(COUNTA($D112:GG112)*(12/$C$63)&lt;=$C$9,0,1)),0)+IF(GI$63=$C$17,0,IF(GH$63=$C$17,$B112*(GH$60),0))</f>
        <v>0</v>
      </c>
      <c r="GI112" s="50">
        <f>IF(GI$63&lt;=$C$17,($C$34*GI$59*$B112/$C$63)*(IF(COUNTA($D112:GH112)*(12/$C$63)&lt;=$C$9,0,1)),0)+IF(GJ$63=$C$17,0,IF(GI$63=$C$17,$B112*(GI$60),0))</f>
        <v>0</v>
      </c>
      <c r="GJ112" s="50">
        <f>IF(GJ$63&lt;=$C$17,($C$34*GJ$59*$B112/$C$63)*(IF(COUNTA($D112:GI112)*(12/$C$63)&lt;=$C$9,0,1)),0)+IF(GK$63=$C$17,0,IF(GJ$63=$C$17,$B112*(GJ$60),0))</f>
        <v>0</v>
      </c>
      <c r="GK112" s="50">
        <f>IF(GK$63&lt;=$C$17,($C$34*GK$59*$B112/$C$63)*(IF(COUNTA($D112:GJ112)*(12/$C$63)&lt;=$C$9,0,1)),0)+IF(GL$63=$C$17,0,IF(GK$63=$C$17,$B112*(GK$60),0))</f>
        <v>0</v>
      </c>
      <c r="GL112" s="50">
        <f>IF(GL$63&lt;=$C$17,($C$34*GL$59*$B112/$C$63)*(IF(COUNTA($D112:GK112)*(12/$C$63)&lt;=$C$9,0,1)),0)+IF(GM$63=$C$17,0,IF(GL$63=$C$17,$B112*(GL$60),0))</f>
        <v>0</v>
      </c>
      <c r="GM112" s="50">
        <f>IF(GM$63&lt;=$C$17,($C$34*GM$59*$B112/$C$63)*(IF(COUNTA($D112:GL112)*(12/$C$63)&lt;=$C$9,0,1)),0)+IF(GN$63=$C$17,0,IF(GM$63=$C$17,$B112*(GM$60),0))</f>
        <v>0</v>
      </c>
      <c r="GN112" s="50">
        <f>IF(GN$63&lt;=$C$17,($C$34*GN$59*$B112/$C$63)*(IF(COUNTA($D112:GM112)*(12/$C$63)&lt;=$C$9,0,1)),0)+IF(GO$63=$C$17,0,IF(GN$63=$C$17,$B112*(GN$60),0))</f>
        <v>0</v>
      </c>
      <c r="GO112" s="50">
        <f>IF(GO$63&lt;=$C$17,($C$34*GO$59*$B112/$C$63)*(IF(COUNTA($D112:GN112)*(12/$C$63)&lt;=$C$9,0,1)),0)+IF(GP$63=$C$17,0,IF(GO$63=$C$17,$B112*(GO$60),0))</f>
        <v>0</v>
      </c>
      <c r="GP112" s="50">
        <f>IF(GP$63&lt;=$C$17,($C$34*GP$59*$B112/$C$63)*(IF(COUNTA($D112:GO112)*(12/$C$63)&lt;=$C$9,0,1)),0)+IF(GQ$63=$C$17,0,IF(GP$63=$C$17,$B112*(GP$60),0))</f>
        <v>0</v>
      </c>
      <c r="GQ112" s="50">
        <f>IF(GQ$63&lt;=$C$17,($C$34*GQ$59*$B112/$C$63)*(IF(COUNTA($D112:GP112)*(12/$C$63)&lt;=$C$9,0,1)),0)+IF(GR$63=$C$17,0,IF(GQ$63=$C$17,$B112*(GQ$60),0))</f>
        <v>0</v>
      </c>
      <c r="GR112" s="50">
        <f>IF(GR$63&lt;=$C$17,($C$34*GR$59*$B112/$C$63)*(IF(COUNTA($D112:GQ112)*(12/$C$63)&lt;=$C$9,0,1)),0)+IF(GS$63=$C$17,0,IF(GR$63=$C$17,$B112*(GR$60),0))</f>
        <v>0</v>
      </c>
      <c r="GS112" s="50">
        <f>IF(GS$63&lt;=$C$17,($C$34*GS$59*$B112/$C$63)*(IF(COUNTA($D112:GR112)*(12/$C$63)&lt;=$C$9,0,1)),0)+IF(GT$63=$C$17,0,IF(GS$63=$C$17,$B112*(GS$60),0))</f>
        <v>0</v>
      </c>
      <c r="GT112" s="50">
        <f>IF(GT$63&lt;=$C$17,($C$34*GT$59*$B112/$C$63)*(IF(COUNTA($D112:GS112)*(12/$C$63)&lt;=$C$9,0,1)),0)+IF(GU$63=$C$17,0,IF(GT$63=$C$17,$B112*(GT$60),0))</f>
        <v>0</v>
      </c>
      <c r="GU112" s="50">
        <f>IF(GU$63&lt;=$C$17,($C$34*GU$59*$B112/$C$63)*(IF(COUNTA($D112:GT112)*(12/$C$63)&lt;=$C$9,0,1)),0)+IF(GV$63=$C$17,0,IF(GU$63=$C$17,$B112*(GU$60),0))</f>
        <v>0</v>
      </c>
      <c r="GV112" s="50">
        <f>IF(GV$63&lt;=$C$17,($C$34*GV$59*$B112/$C$63)*(IF(COUNTA($D112:GU112)*(12/$C$63)&lt;=$C$9,0,1)),0)+IF(GW$63=$C$17,0,IF(GV$63=$C$17,$B112*(GV$60),0))</f>
        <v>0</v>
      </c>
      <c r="GW112" s="50">
        <f>IF(GW$63&lt;=$C$17,($C$34*GW$59*$B112/$C$63)*(IF(COUNTA($D112:GV112)*(12/$C$63)&lt;=$C$9,0,1)),0)+IF(GX$63=$C$17,0,IF(GW$63=$C$17,$B112*(GW$60),0))</f>
        <v>0</v>
      </c>
      <c r="GX112" s="50">
        <f>IF(GX$63&lt;=$C$17,($C$34*GX$59*$B112/$C$63)*(IF(COUNTA($D112:GW112)*(12/$C$63)&lt;=$C$9,0,1)),0)+IF(GY$63=$C$17,0,IF(GX$63=$C$17,$B112*(GX$60),0))</f>
        <v>0</v>
      </c>
      <c r="GY112" s="50">
        <f>IF(GY$63&lt;=$C$17,($C$34*GY$59*$B112/$C$63)*(IF(COUNTA($D112:GX112)*(12/$C$63)&lt;=$C$9,0,1)),0)+IF(GZ$63=$C$17,0,IF(GY$63=$C$17,$B112*(GY$60),0))</f>
        <v>0</v>
      </c>
      <c r="GZ112" s="50">
        <f>IF(GZ$63&lt;=$C$17,($C$34*GZ$59*$B112/$C$63)*(IF(COUNTA($D112:GY112)*(12/$C$63)&lt;=$C$9,0,1)),0)+IF(HA$63=$C$17,0,IF(GZ$63=$C$17,$B112*(GZ$60),0))</f>
        <v>0</v>
      </c>
      <c r="HA112" s="50">
        <f>IF(HA$63&lt;=$C$17,($C$34*HA$59*$B112/$C$63)*(IF(COUNTA($D112:GZ112)*(12/$C$63)&lt;=$C$9,0,1)),0)+IF(HB$63=$C$17,0,IF(HA$63=$C$17,$B112*(HA$60),0))</f>
        <v>0</v>
      </c>
      <c r="HB112" s="50">
        <f>IF(HB$63&lt;=$C$17,($C$34*HB$59*$B112/$C$63)*(IF(COUNTA($D112:HA112)*(12/$C$63)&lt;=$C$9,0,1)),0)+IF(HC$63=$C$17,0,IF(HB$63=$C$17,$B112*(HB$60),0))</f>
        <v>0</v>
      </c>
      <c r="HC112" s="50">
        <f>IF(HC$63&lt;=$C$17,($C$34*HC$59*$B112/$C$63)*(IF(COUNTA($D112:HB112)*(12/$C$63)&lt;=$C$9,0,1)),0)+IF(HD$63=$C$17,0,IF(HC$63=$C$17,$B112*(HC$60),0))</f>
        <v>0</v>
      </c>
      <c r="HD112" s="50">
        <f>IF(HD$63&lt;=$C$17,($C$34*HD$59*$B112/$C$63)*(IF(COUNTA($D112:HC112)*(12/$C$63)&lt;=$C$9,0,1)),0)+IF(HE$63=$C$17,0,IF(HD$63=$C$17,$B112*(HD$60),0))</f>
        <v>0</v>
      </c>
      <c r="HE112" s="50">
        <f>IF(HE$63&lt;=$C$17,($C$34*HE$59*$B112/$C$63)*(IF(COUNTA($D112:HD112)*(12/$C$63)&lt;=$C$9,0,1)),0)+IF(HF$63=$C$17,0,IF(HE$63=$C$17,$B112*(HE$60),0))</f>
        <v>0</v>
      </c>
      <c r="HF112" s="50">
        <f>IF(HF$63&lt;=$C$17,($C$34*HF$59*$B112/$C$63)*(IF(COUNTA($D112:HE112)*(12/$C$63)&lt;=$C$9,0,1)),0)+IF(HG$63=$C$17,0,IF(HF$63=$C$17,$B112*(HF$60),0))</f>
        <v>0</v>
      </c>
      <c r="HG112" s="50">
        <f>IF(HG$63&lt;=$C$17,($C$34*HG$59*$B112/$C$63)*(IF(COUNTA($D112:HF112)*(12/$C$63)&lt;=$C$9,0,1)),0)+IF(HH$63=$C$17,0,IF(HG$63=$C$17,$B112*(HG$60),0))</f>
        <v>0</v>
      </c>
      <c r="HH112" s="50">
        <f>IF(HH$63&lt;=$C$17,($C$34*HH$59*$B112/$C$63)*(IF(COUNTA($D112:HG112)*(12/$C$63)&lt;=$C$9,0,1)),0)+IF(HI$63=$C$17,0,IF(HH$63=$C$17,$B112*(HH$60),0))</f>
        <v>0</v>
      </c>
      <c r="HI112" s="50">
        <f>IF(HI$63&lt;=$C$17,($C$34*HI$59*$B112/$C$63)*(IF(COUNTA($D112:HH112)*(12/$C$63)&lt;=$C$9,0,1)),0)+IF(HJ$63=$C$17,0,IF(HI$63=$C$17,$B112*(HI$60),0))</f>
        <v>0</v>
      </c>
      <c r="HJ112" s="50">
        <f>IF(HJ$63&lt;=$C$17,($C$34*HJ$59*$B112/$C$63)*(IF(COUNTA($D112:HI112)*(12/$C$63)&lt;=$C$9,0,1)),0)+IF(HK$63=$C$17,0,IF(HJ$63=$C$17,$B112*(HJ$60),0))</f>
        <v>0</v>
      </c>
      <c r="HK112" s="50">
        <f>IF(HK$63&lt;=$C$17,($C$34*HK$59*$B112/$C$63)*(IF(COUNTA($D112:HJ112)*(12/$C$63)&lt;=$C$9,0,1)),0)+IF(HL$63=$C$17,0,IF(HK$63=$C$17,$B112*(HK$60),0))</f>
        <v>0</v>
      </c>
      <c r="HL112" s="50">
        <f>IF(HL$63&lt;=$C$17,($C$34*HL$59*$B112/$C$63)*(IF(COUNTA($D112:HK112)*(12/$C$63)&lt;=$C$9,0,1)),0)+IF(HM$63=$C$17,0,IF(HL$63=$C$17,$B112*(HL$60),0))</f>
        <v>0</v>
      </c>
      <c r="HM112" s="50">
        <f>IF(HM$63&lt;=$C$17,($C$34*HM$59*$B112/$C$63)*(IF(COUNTA($D112:HL112)*(12/$C$63)&lt;=$C$9,0,1)),0)+IF(HN$63=$C$17,0,IF(HM$63=$C$17,$B112*(HM$60),0))</f>
        <v>0</v>
      </c>
      <c r="HN112" s="50">
        <f>IF(HN$63&lt;=$C$17,($C$34*HN$59*$B112/$C$63)*(IF(COUNTA($D112:HM112)*(12/$C$63)&lt;=$C$9,0,1)),0)+IF(HO$63=$C$17,0,IF(HN$63=$C$17,$B112*(HN$60),0))</f>
        <v>0</v>
      </c>
      <c r="HO112" s="50">
        <f>IF(HO$63&lt;=$C$17,($C$34*HO$59*$B112/$C$63)*(IF(COUNTA($D112:HN112)*(12/$C$63)&lt;=$C$9,0,1)),0)+IF(HP$63=$C$17,0,IF(HO$63=$C$17,$B112*(HO$60),0))</f>
        <v>0</v>
      </c>
      <c r="HP112" s="50">
        <f>IF(HP$63&lt;=$C$17,($C$34*HP$59*$B112/$C$63)*(IF(COUNTA($D112:HO112)*(12/$C$63)&lt;=$C$9,0,1)),0)+IF(HQ$63=$C$17,0,IF(HP$63=$C$17,$B112*(HP$60),0))</f>
        <v>0</v>
      </c>
      <c r="HQ112" s="50">
        <f>IF(HQ$63&lt;=$C$17,($C$34*HQ$59*$B112/$C$63)*(IF(COUNTA($D112:HP112)*(12/$C$63)&lt;=$C$9,0,1)),0)+IF(HR$63=$C$17,0,IF(HQ$63=$C$17,$B112*(HQ$60),0))</f>
        <v>0</v>
      </c>
      <c r="HR112" s="50">
        <f>IF(HR$63&lt;=$C$17,($C$34*HR$59*$B112/$C$63)*(IF(COUNTA($D112:HQ112)*(12/$C$63)&lt;=$C$9,0,1)),0)+IF(HS$63=$C$17,0,IF(HR$63=$C$17,$B112*(HR$60),0))</f>
        <v>0</v>
      </c>
      <c r="HS112" s="50">
        <f>IF(HS$63&lt;=$C$17,($C$34*HS$59*$B112/$C$63)*(IF(COUNTA($D112:HR112)*(12/$C$63)&lt;=$C$9,0,1)),0)+IF(HT$63=$C$17,0,IF(HS$63=$C$17,$B112*(HS$60),0))</f>
        <v>0</v>
      </c>
      <c r="HT112" s="50">
        <f>IF(HT$63&lt;=$C$17,($C$34*HT$59*$B112/$C$63)*(IF(COUNTA($D112:HS112)*(12/$C$63)&lt;=$C$9,0,1)),0)+IF(HU$63=$C$17,0,IF(HT$63=$C$17,$B112*(HT$60),0))</f>
        <v>0</v>
      </c>
      <c r="HU112" s="50">
        <f>IF(HU$63&lt;=$C$17,($C$34*HU$59*$B112/$C$63)*(IF(COUNTA($D112:HT112)*(12/$C$63)&lt;=$C$9,0,1)),0)+IF(HV$63=$C$17,0,IF(HU$63=$C$17,$B112*(HU$60),0))</f>
        <v>0</v>
      </c>
      <c r="HV112" s="50">
        <f>IF(HV$63&lt;=$C$17,($C$34*HV$59*$B112/$C$63)*(IF(COUNTA($D112:HU112)*(12/$C$63)&lt;=$C$9,0,1)),0)+IF(HW$63=$C$17,0,IF(HV$63=$C$17,$B112*(HV$60),0))</f>
        <v>0</v>
      </c>
      <c r="HW112" s="50">
        <f>IF(HW$63&lt;=$C$17,($C$34*HW$59*$B112/$C$63)*(IF(COUNTA($D112:HV112)*(12/$C$63)&lt;=$C$9,0,1)),0)+IF(HX$63=$C$17,0,IF(HW$63=$C$17,$B112*(HW$60),0))</f>
        <v>0</v>
      </c>
      <c r="HX112" s="50">
        <f>IF(HX$63&lt;=$C$17,($C$34*HX$59*$B112/$C$63)*(IF(COUNTA($D112:HW112)*(12/$C$63)&lt;=$C$9,0,1)),0)+IF(HY$63=$C$17,0,IF(HX$63=$C$17,$B112*(HX$60),0))</f>
        <v>0</v>
      </c>
      <c r="HY112" s="50">
        <f>IF(HY$63&lt;=$C$17,($C$34*HY$59*$B112/$C$63)*(IF(COUNTA($D112:HX112)*(12/$C$63)&lt;=$C$9,0,1)),0)+IF(HZ$63=$C$17,0,IF(HY$63=$C$17,$B112*(HY$60),0))</f>
        <v>0</v>
      </c>
      <c r="HZ112" s="50">
        <f>IF(HZ$63&lt;=$C$17,($C$34*HZ$59*$B112/$C$63)*(IF(COUNTA($D112:HY112)*(12/$C$63)&lt;=$C$9,0,1)),0)+IF(IA$63=$C$17,0,IF(HZ$63=$C$17,$B112*(HZ$60),0))</f>
        <v>0</v>
      </c>
      <c r="IA112" s="50">
        <f>IF(IA$63&lt;=$C$17,($C$34*IA$59*$B112/$C$63)*(IF(COUNTA($D112:HZ112)*(12/$C$63)&lt;=$C$9,0,1)),0)+IF(IB$63=$C$17,0,IF(IA$63=$C$17,$B112*(IA$60),0))</f>
        <v>0</v>
      </c>
      <c r="IB112" s="50">
        <f>IF(IB$63&lt;=$C$17,($C$34*IB$59*$B112/$C$63)*(IF(COUNTA($D112:IA112)*(12/$C$63)&lt;=$C$9,0,1)),0)+IF(IC$63=$C$17,0,IF(IB$63=$C$17,$B112*(IB$60),0))</f>
        <v>0</v>
      </c>
      <c r="IC112" s="50">
        <f>IF(IC$63&lt;=$C$17,($C$34*IC$59*$B112/$C$63)*(IF(COUNTA($D112:IB112)*(12/$C$63)&lt;=$C$9,0,1)),0)+IF(ID$63=$C$17,0,IF(IC$63=$C$17,$B112*(IC$60),0))</f>
        <v>0</v>
      </c>
      <c r="ID112" s="50">
        <f>IF(ID$63&lt;=$C$17,($C$34*ID$59*$B112/$C$63)*(IF(COUNTA($D112:IC112)*(12/$C$63)&lt;=$C$9,0,1)),0)+IF(IE$63=$C$17,0,IF(ID$63=$C$17,$B112*(ID$60),0))</f>
        <v>0</v>
      </c>
      <c r="IE112" s="50">
        <f>IF(IE$63&lt;=$C$17,($C$34*IE$59*$B112/$C$63)*(IF(COUNTA($D112:ID112)*(12/$C$63)&lt;=$C$9,0,1)),0)+IF(IF$63=$C$17,0,IF(IE$63=$C$17,$B112*(IE$60),0))</f>
        <v>0</v>
      </c>
      <c r="IF112" s="50">
        <f>IF(IF$63&lt;=$C$17,($C$34*IF$59*$B112/$C$63)*(IF(COUNTA($D112:IE112)*(12/$C$63)&lt;=$C$9,0,1)),0)+IF(IG$63=$C$17,0,IF(IF$63=$C$17,$B112*(IF$60),0))</f>
        <v>0</v>
      </c>
      <c r="IG112" s="50">
        <f>IF(IG$63&lt;=$C$17,($C$34*IG$59*$B112/$C$63)*(IF(COUNTA($D112:IF112)*(12/$C$63)&lt;=$C$9,0,1)),0)+IF(IH$63=$C$17,0,IF(IG$63=$C$17,$B112*(IG$60),0))</f>
        <v>0</v>
      </c>
      <c r="IH112" s="50">
        <f>IF(IH$63&lt;=$C$17,($C$34*IH$59*$B112/$C$63)*(IF(COUNTA($D112:IG112)*(12/$C$63)&lt;=$C$9,0,1)),0)+IF(II$63=$C$17,0,IF(IH$63=$C$17,$B112*(IH$60),0))</f>
        <v>0</v>
      </c>
      <c r="II112" s="50">
        <f>IF(II$63&lt;=$C$17,($C$34*II$59*$B112/$C$63)*(IF(COUNTA($D112:IH112)*(12/$C$63)&lt;=$C$9,0,1)),0)+IF(IJ$63=$C$17,0,IF(II$63=$C$17,$B112*(II$60),0))</f>
        <v>0</v>
      </c>
      <c r="IJ112" s="50">
        <f>IF(IJ$63&lt;=$C$17,($C$34*IJ$59*$B112/$C$63)*(IF(COUNTA($D112:II112)*(12/$C$63)&lt;=$C$9,0,1)),0)+IF(IK$63=$C$17,0,IF(IJ$63=$C$17,$B112*(IJ$60),0))</f>
        <v>0</v>
      </c>
      <c r="IK112" s="50">
        <f>IF(IK$63&lt;=$C$17,($C$34*IK$59*$B112/$C$63)*(IF(COUNTA($D112:IJ112)*(12/$C$63)&lt;=$C$9,0,1)),0)+IF(IL$63=$C$17,0,IF(IK$63=$C$17,$B112*(IK$60),0))</f>
        <v>0</v>
      </c>
      <c r="IL112" s="50">
        <f>IF(IL$63&lt;=$C$17,($C$34*IL$59*$B112/$C$63)*(IF(COUNTA($D112:IK112)*(12/$C$63)&lt;=$C$9,0,1)),0)+IF(IM$63=$C$17,0,IF(IL$63=$C$17,$B112*(IL$60),0))</f>
        <v>0</v>
      </c>
      <c r="IM112" s="50">
        <f>IF(IM$63&lt;=$C$17,($C$34*IM$59*$B112/$C$63)*(IF(COUNTA($D112:IL112)*(12/$C$63)&lt;=$C$9,0,1)),0)+IF(IN$63=$C$17,0,IF(IM$63=$C$17,$B112*(IM$60),0))</f>
        <v>0</v>
      </c>
      <c r="IN112" s="50">
        <f>IF(IN$63&lt;=$C$17,($C$34*IN$59*$B112/$C$63)*(IF(COUNTA($D112:IM112)*(12/$C$63)&lt;=$C$9,0,1)),0)+IF(IO$63=$C$17,0,IF(IN$63=$C$17,$B112*(IN$60),0))</f>
        <v>0</v>
      </c>
      <c r="IO112" s="50">
        <f>IF(IO$63&lt;=$C$17,($C$34*IO$59*$B112/$C$63)*(IF(COUNTA($D112:IN112)*(12/$C$63)&lt;=$C$9,0,1)),0)+IF(IP$63=$C$17,0,IF(IO$63=$C$17,$B112*(IO$60),0))</f>
        <v>0</v>
      </c>
      <c r="IP112" s="50">
        <f>IF(IP$63&lt;=$C$17,($C$34*IP$59*$B112/$C$63)*(IF(COUNTA($D112:IO112)*(12/$C$63)&lt;=$C$9,0,1)),0)+IF(IQ$63=$C$17,0,IF(IP$63=$C$17,$B112*(IP$60),0))</f>
        <v>0</v>
      </c>
      <c r="IQ112" s="50">
        <f>IF(IQ$63&lt;=$C$17,($C$34*IQ$59*$B112/$C$63)*(IF(COUNTA($D112:IP112)*(12/$C$63)&lt;=$C$9,0,1)),0)+IF(IR$63=$C$17,0,IF(IQ$63=$C$17,$B112*(IQ$60),0))</f>
        <v>0</v>
      </c>
      <c r="IR112" s="50">
        <f>IF(IR$63&lt;=$C$17,($C$34*IR$59*$B112/$C$63)*(IF(COUNTA($D112:IQ112)*(12/$C$63)&lt;=$C$9,0,1)),0)+IF(IS$63=$C$17,0,IF(IR$63=$C$17,$B112*(IR$60),0))</f>
        <v>0</v>
      </c>
      <c r="IS112" s="50">
        <f>IF(IS$63&lt;=$C$17,($C$34*IS$59*$B112/$C$63)*(IF(COUNTA($D112:IR112)*(12/$C$63)&lt;=$C$9,0,1)),0)+IF(IT$63=$C$17,0,IF(IS$63=$C$17,$B112*(IS$60),0))</f>
        <v>0</v>
      </c>
      <c r="IT112" s="50">
        <f>IF(IT$63&lt;=$C$17,($C$34*IT$59*$B112/$C$63)*(IF(COUNTA($D112:IS112)*(12/$C$63)&lt;=$C$9,0,1)),0)+IF(IU$63=$C$17,0,IF(IT$63=$C$17,$B112*(IT$60),0))</f>
        <v>0</v>
      </c>
      <c r="IU112" s="50">
        <f>IF(IU$63&lt;=$C$17,($C$34*IU$59*$B112/$C$63)*(IF(COUNTA($D112:IT112)*(12/$C$63)&lt;=$C$9,0,1)),0)+IF(IV$63=$C$17,0,IF(IU$63=$C$17,$B112*(IU$60),0))</f>
        <v>0</v>
      </c>
      <c r="IV112" s="50">
        <f>IF(IV$63&lt;=$C$17,($C$34*IV$59*$B112/$C$63)*(IF(COUNTA($D112:IU112)*(12/$C$63)&lt;=$C$9,0,1)),0)+IF(IW$63=$C$17,0,IF(IV$63=$C$17,$B112*(IV$60),0))</f>
        <v>0</v>
      </c>
      <c r="IW112" s="50">
        <f>IF(IW$63&lt;=$C$17,($C$34*IW$59*$B112/$C$63)*(IF(COUNTA($D112:IV112)*(12/$C$63)&lt;=$C$9,0,1)),0)+IF(IX$63=$C$17,0,IF(IW$63=$C$17,$B112*(IW$60),0))</f>
        <v>0</v>
      </c>
      <c r="IX112" s="50"/>
      <c r="IY112" s="50"/>
      <c r="IZ112" s="50"/>
      <c r="JA112" s="50"/>
      <c r="JB112" s="50"/>
      <c r="JC112" s="50"/>
      <c r="JD112" s="50"/>
      <c r="JE112" s="50"/>
      <c r="JF112" s="50"/>
      <c r="JG112" s="50"/>
      <c r="JH112" s="50"/>
      <c r="JI112" s="50"/>
      <c r="JJ112" s="50"/>
      <c r="JK112" s="50"/>
      <c r="JL112" s="50"/>
      <c r="JM112" s="50"/>
      <c r="JN112" s="50"/>
      <c r="JO112" s="50"/>
      <c r="JP112" s="50"/>
      <c r="JQ112" s="50"/>
      <c r="JR112" s="50"/>
      <c r="JS112" s="50"/>
      <c r="JT112" s="50"/>
      <c r="JU112" s="50"/>
      <c r="JV112" s="50"/>
      <c r="JW112" s="50"/>
      <c r="JX112" s="50"/>
      <c r="JY112" s="50"/>
      <c r="JZ112" s="50"/>
      <c r="KA112" s="50"/>
      <c r="KB112" s="50"/>
      <c r="KC112" s="50"/>
    </row>
    <row r="113" spans="1:289" outlineLevel="1" x14ac:dyDescent="0.25">
      <c r="A113" s="2" t="s">
        <v>55</v>
      </c>
      <c r="B113" s="79">
        <f ca="1">+OFFSET($D$52,0,COUNTA($B$66:B112),,)</f>
        <v>3</v>
      </c>
      <c r="C113" s="88">
        <f t="shared" ca="1" si="61"/>
        <v>136.60194172205058</v>
      </c>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50">
        <f ca="1">IF(AZ$63&gt;$C$17,0,-AY$53*(12/$C$63))</f>
        <v>-624.36240599999996</v>
      </c>
      <c r="AZ113" s="50">
        <f ca="1">IF(AZ$63&lt;=$C$17,($C$34*AZ$59*$B113/$C$63)*(IF(COUNTA($D113:AY113)*(12/$C$63)&lt;=$C$9,0,1)),0)+IF(BA$63=$C$17,0,IF(AZ$63=$C$17,$B113*(AZ$60),0))</f>
        <v>0</v>
      </c>
      <c r="BA113" s="50">
        <f ca="1">IF(BA$63&lt;=$C$17,($C$34*BA$59*$B113/$C$63)*(IF(COUNTA($D113:AZ113)*(12/$C$63)&lt;=$C$9,0,1)),0)+IF(BB$63=$C$17,0,IF(BA$63=$C$17,$B113*(BA$60),0))</f>
        <v>0</v>
      </c>
      <c r="BB113" s="50">
        <f ca="1">IF(BB$63&lt;=$C$17,($C$34*BB$59*$B113/$C$63)*(IF(COUNTA($D113:BA113)*(12/$C$63)&lt;=$C$9,0,1)),0)+IF(BC$63=$C$17,0,IF(BB$63=$C$17,$B113*(BB$60),0))</f>
        <v>0</v>
      </c>
      <c r="BC113" s="50">
        <f ca="1">IF(BC$63&lt;=$C$17,($C$34*BC$59*$B113/$C$63)*(IF(COUNTA($D113:BB113)*(12/$C$63)&lt;=$C$9,0,1)),0)+IF(BD$63=$C$17,0,IF(BC$63=$C$17,$B113*(BC$60),0))</f>
        <v>0</v>
      </c>
      <c r="BD113" s="50">
        <f ca="1">IF(BD$63&lt;=$C$17,($C$34*BD$59*$B113/$C$63)*(IF(COUNTA($D113:BC113)*(12/$C$63)&lt;=$C$9,0,1)),0)+IF(BE$63=$C$17,0,IF(BD$63=$C$17,$B113*(BD$60),0))</f>
        <v>2.3835999999999999</v>
      </c>
      <c r="BE113" s="50">
        <f ca="1">IF(BE$63&lt;=$C$17,($C$34*BE$59*$B113/$C$63)*(IF(COUNTA($D113:BD113)*(12/$C$63)&lt;=$C$9,0,1)),0)+IF(BF$63=$C$17,0,IF(BE$63=$C$17,$B113*(BE$60),0))</f>
        <v>2.3835999999999999</v>
      </c>
      <c r="BF113" s="50">
        <f ca="1">IF(BF$63&lt;=$C$17,($C$34*BF$59*$B113/$C$63)*(IF(COUNTA($D113:BE113)*(12/$C$63)&lt;=$C$9,0,1)),0)+IF(BG$63=$C$17,0,IF(BF$63=$C$17,$B113*(BF$60),0))</f>
        <v>2.3835999999999999</v>
      </c>
      <c r="BG113" s="50">
        <f ca="1">IF(BG$63&lt;=$C$17,($C$34*BG$59*$B113/$C$63)*(IF(COUNTA($D113:BF113)*(12/$C$63)&lt;=$C$9,0,1)),0)+IF(BH$63=$C$17,0,IF(BG$63=$C$17,$B113*(BG$60),0))</f>
        <v>2.3835999999999999</v>
      </c>
      <c r="BH113" s="50">
        <f ca="1">IF(BH$63&lt;=$C$17,($C$34*BH$59*$B113/$C$63)*(IF(COUNTA($D113:BG113)*(12/$C$63)&lt;=$C$9,0,1)),0)+IF(BI$63=$C$17,0,IF(BH$63=$C$17,$B113*(BH$60),0))</f>
        <v>2.3835999999999999</v>
      </c>
      <c r="BI113" s="50">
        <f ca="1">IF(BI$63&lt;=$C$17,($C$34*BI$59*$B113/$C$63)*(IF(COUNTA($D113:BH113)*(12/$C$63)&lt;=$C$9,0,1)),0)+IF(BJ$63=$C$17,0,IF(BI$63=$C$17,$B113*(BI$60),0))</f>
        <v>2.3835999999999999</v>
      </c>
      <c r="BJ113" s="50">
        <f ca="1">IF(BJ$63&lt;=$C$17,($C$34*BJ$59*$B113/$C$63)*(IF(COUNTA($D113:BI113)*(12/$C$63)&lt;=$C$9,0,1)),0)+IF(BK$63=$C$17,0,IF(BJ$63=$C$17,$B113*(BJ$60),0))</f>
        <v>2.3835999999999999</v>
      </c>
      <c r="BK113" s="50">
        <f ca="1">IF(BK$63&lt;=$C$17,($C$34*BK$59*$B113/$C$63)*(IF(COUNTA($D113:BJ113)*(12/$C$63)&lt;=$C$9,0,1)),0)+IF(BL$63=$C$17,0,IF(BK$63=$C$17,$B113*(BK$60),0))</f>
        <v>2.3835999999999999</v>
      </c>
      <c r="BL113" s="50">
        <f ca="1">IF(BL$63&lt;=$C$17,($C$34*BL$59*$B113/$C$63)*(IF(COUNTA($D113:BK113)*(12/$C$63)&lt;=$C$9,0,1)),0)+IF(BM$63=$C$17,0,IF(BL$63=$C$17,$B113*(BL$60),0))</f>
        <v>2.3835999999999999</v>
      </c>
      <c r="BM113" s="50">
        <f ca="1">IF(BM$63&lt;=$C$17,($C$34*BM$59*$B113/$C$63)*(IF(COUNTA($D113:BL113)*(12/$C$63)&lt;=$C$9,0,1)),0)+IF(BN$63=$C$17,0,IF(BM$63=$C$17,$B113*(BM$60),0))</f>
        <v>2.3835999999999999</v>
      </c>
      <c r="BN113" s="50">
        <f ca="1">IF(BN$63&lt;=$C$17,($C$34*BN$59*$B113/$C$63)*(IF(COUNTA($D113:BM113)*(12/$C$63)&lt;=$C$9,0,1)),0)+IF(BO$63=$C$17,0,IF(BN$63=$C$17,$B113*(BN$60),0))</f>
        <v>2.3835999999999999</v>
      </c>
      <c r="BO113" s="50">
        <f ca="1">IF(BO$63&lt;=$C$17,($C$34*BO$59*$B113/$C$63)*(IF(COUNTA($D113:BN113)*(12/$C$63)&lt;=$C$9,0,1)),0)+IF(BP$63=$C$17,0,IF(BO$63=$C$17,$B113*(BO$60),0))</f>
        <v>2.3835999999999999</v>
      </c>
      <c r="BP113" s="50">
        <f ca="1">IF(BP$63&lt;=$C$17,($C$34*BP$59*$B113/$C$63)*(IF(COUNTA($D113:BO113)*(12/$C$63)&lt;=$C$9,0,1)),0)+IF(BQ$63=$C$17,0,IF(BP$63=$C$17,$B113*(BP$60),0))</f>
        <v>2.3835999999999999</v>
      </c>
      <c r="BQ113" s="50">
        <f ca="1">IF(BQ$63&lt;=$C$17,($C$34*BQ$59*$B113/$C$63)*(IF(COUNTA($D113:BP113)*(12/$C$63)&lt;=$C$9,0,1)),0)+IF(BR$63=$C$17,0,IF(BQ$63=$C$17,$B113*(BQ$60),0))</f>
        <v>2.3835999999999999</v>
      </c>
      <c r="BR113" s="50">
        <f ca="1">IF(BR$63&lt;=$C$17,($C$34*BR$59*$B113/$C$63)*(IF(COUNTA($D113:BQ113)*(12/$C$63)&lt;=$C$9,0,1)),0)+IF(BS$63=$C$17,0,IF(BR$63=$C$17,$B113*(BR$60),0))</f>
        <v>2.3835999999999999</v>
      </c>
      <c r="BS113" s="50">
        <f ca="1">IF(BS$63&lt;=$C$17,($C$34*BS$59*$B113/$C$63)*(IF(COUNTA($D113:BR113)*(12/$C$63)&lt;=$C$9,0,1)),0)+IF(BT$63=$C$17,0,IF(BS$63=$C$17,$B113*(BS$60),0))</f>
        <v>2.3835999999999999</v>
      </c>
      <c r="BT113" s="50">
        <f ca="1">IF(BT$63&lt;=$C$17,($C$34*BT$59*$B113/$C$63)*(IF(COUNTA($D113:BS113)*(12/$C$63)&lt;=$C$9,0,1)),0)+IF(BU$63=$C$17,0,IF(BT$63=$C$17,$B113*(BT$60),0))</f>
        <v>2.3835999999999999</v>
      </c>
      <c r="BU113" s="50">
        <f ca="1">IF(BU$63&lt;=$C$17,($C$34*BU$59*$B113/$C$63)*(IF(COUNTA($D113:BT113)*(12/$C$63)&lt;=$C$9,0,1)),0)+IF(BV$63=$C$17,0,IF(BU$63=$C$17,$B113*(BU$60),0))</f>
        <v>2.3835999999999999</v>
      </c>
      <c r="BV113" s="50">
        <f ca="1">IF(BV$63&lt;=$C$17,($C$34*BV$59*$B113/$C$63)*(IF(COUNTA($D113:BU113)*(12/$C$63)&lt;=$C$9,0,1)),0)+IF(BW$63=$C$17,0,IF(BV$63=$C$17,$B113*(BV$60),0))</f>
        <v>2.3835999999999999</v>
      </c>
      <c r="BW113" s="50">
        <f ca="1">IF(BW$63&lt;=$C$17,($C$34*BW$59*$B113/$C$63)*(IF(COUNTA($D113:BV113)*(12/$C$63)&lt;=$C$9,0,1)),0)+IF(BX$63=$C$17,0,IF(BW$63=$C$17,$B113*(BW$60),0))</f>
        <v>2.3835999999999999</v>
      </c>
      <c r="BX113" s="50">
        <f ca="1">IF(BX$63&lt;=$C$17,($C$34*BX$59*$B113/$C$63)*(IF(COUNTA($D113:BW113)*(12/$C$63)&lt;=$C$9,0,1)),0)+IF(BY$63=$C$17,0,IF(BX$63=$C$17,$B113*(BX$60),0))</f>
        <v>2.3835999999999999</v>
      </c>
      <c r="BY113" s="50">
        <f ca="1">IF(BY$63&lt;=$C$17,($C$34*BY$59*$B113/$C$63)*(IF(COUNTA($D113:BX113)*(12/$C$63)&lt;=$C$9,0,1)),0)+IF(BZ$63=$C$17,0,IF(BY$63=$C$17,$B113*(BY$60),0))</f>
        <v>2.3835999999999999</v>
      </c>
      <c r="BZ113" s="50">
        <f ca="1">IF(BZ$63&lt;=$C$17,($C$34*BZ$59*$B113/$C$63)*(IF(COUNTA($D113:BY113)*(12/$C$63)&lt;=$C$9,0,1)),0)+IF(CA$63=$C$17,0,IF(BZ$63=$C$17,$B113*(BZ$60),0))</f>
        <v>2.3835999999999999</v>
      </c>
      <c r="CA113" s="50">
        <f ca="1">IF(CA$63&lt;=$C$17,($C$34*CA$59*$B113/$C$63)*(IF(COUNTA($D113:BZ113)*(12/$C$63)&lt;=$C$9,0,1)),0)+IF(CB$63=$C$17,0,IF(CA$63=$C$17,$B113*(CA$60),0))</f>
        <v>2.3835999999999999</v>
      </c>
      <c r="CB113" s="50">
        <f ca="1">IF(CB$63&lt;=$C$17,($C$34*CB$59*$B113/$C$63)*(IF(COUNTA($D113:CA113)*(12/$C$63)&lt;=$C$9,0,1)),0)+IF(CC$63=$C$17,0,IF(CB$63=$C$17,$B113*(CB$60),0))</f>
        <v>2.3835999999999999</v>
      </c>
      <c r="CC113" s="50">
        <f ca="1">IF(CC$63&lt;=$C$17,($C$34*CC$59*$B113/$C$63)*(IF(COUNTA($D113:CB113)*(12/$C$63)&lt;=$C$9,0,1)),0)+IF(CD$63=$C$17,0,IF(CC$63=$C$17,$B113*(CC$60),0))</f>
        <v>2.3835999999999999</v>
      </c>
      <c r="CD113" s="50">
        <f ca="1">IF(CD$63&lt;=$C$17,($C$34*CD$59*$B113/$C$63)*(IF(COUNTA($D113:CC113)*(12/$C$63)&lt;=$C$9,0,1)),0)+IF(CE$63=$C$17,0,IF(CD$63=$C$17,$B113*(CD$60),0))</f>
        <v>2.3835999999999999</v>
      </c>
      <c r="CE113" s="50">
        <f ca="1">IF(CE$63&lt;=$C$17,($C$34*CE$59*$B113/$C$63)*(IF(COUNTA($D113:CD113)*(12/$C$63)&lt;=$C$9,0,1)),0)+IF(CF$63=$C$17,0,IF(CE$63=$C$17,$B113*(CE$60),0))</f>
        <v>2.3835999999999999</v>
      </c>
      <c r="CF113" s="50">
        <f ca="1">IF(CF$63&lt;=$C$17,($C$34*CF$59*$B113/$C$63)*(IF(COUNTA($D113:CE113)*(12/$C$63)&lt;=$C$9,0,1)),0)+IF(CG$63=$C$17,0,IF(CF$63=$C$17,$B113*(CF$60),0))</f>
        <v>2.3835999999999999</v>
      </c>
      <c r="CG113" s="50">
        <f ca="1">IF(CG$63&lt;=$C$17,($C$34*CG$59*$B113/$C$63)*(IF(COUNTA($D113:CF113)*(12/$C$63)&lt;=$C$9,0,1)),0)+IF(CH$63=$C$17,0,IF(CG$63=$C$17,$B113*(CG$60),0))</f>
        <v>2.3835999999999999</v>
      </c>
      <c r="CH113" s="50">
        <f ca="1">IF(CH$63&lt;=$C$17,($C$34*CH$59*$B113/$C$63)*(IF(COUNTA($D113:CG113)*(12/$C$63)&lt;=$C$9,0,1)),0)+IF(CI$63=$C$17,0,IF(CH$63=$C$17,$B113*(CH$60),0))</f>
        <v>2.3835999999999999</v>
      </c>
      <c r="CI113" s="50">
        <f ca="1">IF(CI$63&lt;=$C$17,($C$34*CI$59*$B113/$C$63)*(IF(COUNTA($D113:CH113)*(12/$C$63)&lt;=$C$9,0,1)),0)+IF(CJ$63=$C$17,0,IF(CI$63=$C$17,$B113*(CI$60),0))</f>
        <v>2.3835999999999999</v>
      </c>
      <c r="CJ113" s="50">
        <f ca="1">IF(CJ$63&lt;=$C$17,($C$34*CJ$59*$B113/$C$63)*(IF(COUNTA($D113:CI113)*(12/$C$63)&lt;=$C$9,0,1)),0)+IF(CK$63=$C$17,0,IF(CJ$63=$C$17,$B113*(CJ$60),0))</f>
        <v>2.3835999999999999</v>
      </c>
      <c r="CK113" s="50">
        <f ca="1">IF(CK$63&lt;=$C$17,($C$34*CK$59*$B113/$C$63)*(IF(COUNTA($D113:CJ113)*(12/$C$63)&lt;=$C$9,0,1)),0)+IF(CL$63=$C$17,0,IF(CK$63=$C$17,$B113*(CK$60),0))</f>
        <v>2.3835999999999999</v>
      </c>
      <c r="CL113" s="50">
        <f ca="1">IF(CL$63&lt;=$C$17,($C$34*CL$59*$B113/$C$63)*(IF(COUNTA($D113:CK113)*(12/$C$63)&lt;=$C$9,0,1)),0)+IF(CM$63=$C$17,0,IF(CL$63=$C$17,$B113*(CL$60),0))</f>
        <v>2.3835999999999999</v>
      </c>
      <c r="CM113" s="50">
        <f ca="1">IF(CM$63&lt;=$C$17,($C$34*CM$59*$B113/$C$63)*(IF(COUNTA($D113:CL113)*(12/$C$63)&lt;=$C$9,0,1)),0)+IF(CN$63=$C$17,0,IF(CM$63=$C$17,$B113*(CM$60),0))</f>
        <v>2.3835999999999999</v>
      </c>
      <c r="CN113" s="50">
        <f ca="1">IF(CN$63&lt;=$C$17,($C$34*CN$59*$B113/$C$63)*(IF(COUNTA($D113:CM113)*(12/$C$63)&lt;=$C$9,0,1)),0)+IF(CO$63=$C$17,0,IF(CN$63=$C$17,$B113*(CN$60),0))</f>
        <v>2.3835999999999999</v>
      </c>
      <c r="CO113" s="50">
        <f ca="1">IF(CO$63&lt;=$C$17,($C$34*CO$59*$B113/$C$63)*(IF(COUNTA($D113:CN113)*(12/$C$63)&lt;=$C$9,0,1)),0)+IF(CP$63=$C$17,0,IF(CO$63=$C$17,$B113*(CO$60),0))</f>
        <v>2.3835999999999999</v>
      </c>
      <c r="CP113" s="50">
        <f ca="1">IF(CP$63&lt;=$C$17,($C$34*CP$59*$B113/$C$63)*(IF(COUNTA($D113:CO113)*(12/$C$63)&lt;=$C$9,0,1)),0)+IF(CQ$63=$C$17,0,IF(CP$63=$C$17,$B113*(CP$60),0))</f>
        <v>2.3835999999999999</v>
      </c>
      <c r="CQ113" s="50">
        <f ca="1">IF(CQ$63&lt;=$C$17,($C$34*CQ$59*$B113/$C$63)*(IF(COUNTA($D113:CP113)*(12/$C$63)&lt;=$C$9,0,1)),0)+IF(CR$63=$C$17,0,IF(CQ$63=$C$17,$B113*(CQ$60),0))</f>
        <v>2.3835999999999999</v>
      </c>
      <c r="CR113" s="50">
        <f ca="1">IF(CR$63&lt;=$C$17,($C$34*CR$59*$B113/$C$63)*(IF(COUNTA($D113:CQ113)*(12/$C$63)&lt;=$C$9,0,1)),0)+IF(CS$63=$C$17,0,IF(CR$63=$C$17,$B113*(CR$60),0))</f>
        <v>2.3835999999999999</v>
      </c>
      <c r="CS113" s="50">
        <f ca="1">IF(CS$63&lt;=$C$17,($C$34*CS$59*$B113/$C$63)*(IF(COUNTA($D113:CR113)*(12/$C$63)&lt;=$C$9,0,1)),0)+IF(CT$63=$C$17,0,IF(CS$63=$C$17,$B113*(CS$60),0))</f>
        <v>2.3835999999999999</v>
      </c>
      <c r="CT113" s="50">
        <f ca="1">IF(CT$63&lt;=$C$17,($C$34*CT$59*$B113/$C$63)*(IF(COUNTA($D113:CS113)*(12/$C$63)&lt;=$C$9,0,1)),0)+IF(CU$63=$C$17,0,IF(CT$63=$C$17,$B113*(CT$60),0))</f>
        <v>2.3835999999999999</v>
      </c>
      <c r="CU113" s="50">
        <f ca="1">IF(CU$63&lt;=$C$17,($C$34*CU$59*$B113/$C$63)*(IF(COUNTA($D113:CT113)*(12/$C$63)&lt;=$C$9,0,1)),0)+IF(CV$63=$C$17,0,IF(CU$63=$C$17,$B113*(CU$60),0))</f>
        <v>2.3835999999999999</v>
      </c>
      <c r="CV113" s="50">
        <f ca="1">IF(CV$63&lt;=$C$17,($C$34*CV$59*$B113/$C$63)*(IF(COUNTA($D113:CU113)*(12/$C$63)&lt;=$C$9,0,1)),0)+IF(CW$63=$C$17,0,IF(CV$63=$C$17,$B113*(CV$60),0))</f>
        <v>2.3835999999999999</v>
      </c>
      <c r="CW113" s="50">
        <f ca="1">IF(CW$63&lt;=$C$17,($C$34*CW$59*$B113/$C$63)*(IF(COUNTA($D113:CV113)*(12/$C$63)&lt;=$C$9,0,1)),0)+IF(CX$63=$C$17,0,IF(CW$63=$C$17,$B113*(CW$60),0))</f>
        <v>2.3835999999999999</v>
      </c>
      <c r="CX113" s="50">
        <f ca="1">IF(CX$63&lt;=$C$17,($C$34*CX$59*$B113/$C$63)*(IF(COUNTA($D113:CW113)*(12/$C$63)&lt;=$C$9,0,1)),0)+IF(CY$63=$C$17,0,IF(CX$63=$C$17,$B113*(CX$60),0))</f>
        <v>2.3835999999999999</v>
      </c>
      <c r="CY113" s="50">
        <f ca="1">IF(CY$63&lt;=$C$17,($C$34*CY$59*$B113/$C$63)*(IF(COUNTA($D113:CX113)*(12/$C$63)&lt;=$C$9,0,1)),0)+IF(CZ$63=$C$17,0,IF(CY$63=$C$17,$B113*(CY$60),0))</f>
        <v>2.3835999999999999</v>
      </c>
      <c r="CZ113" s="50">
        <f ca="1">IF(CZ$63&lt;=$C$17,($C$34*CZ$59*$B113/$C$63)*(IF(COUNTA($D113:CY113)*(12/$C$63)&lt;=$C$9,0,1)),0)+IF(DA$63=$C$17,0,IF(CZ$63=$C$17,$B113*(CZ$60),0))</f>
        <v>2.3835999999999999</v>
      </c>
      <c r="DA113" s="50">
        <f ca="1">IF(DA$63&lt;=$C$17,($C$34*DA$59*$B113/$C$63)*(IF(COUNTA($D113:CZ113)*(12/$C$63)&lt;=$C$9,0,1)),0)+IF(DB$63=$C$17,0,IF(DA$63=$C$17,$B113*(DA$60),0))</f>
        <v>2.3835999999999999</v>
      </c>
      <c r="DB113" s="50">
        <f ca="1">IF(DB$63&lt;=$C$17,($C$34*DB$59*$B113/$C$63)*(IF(COUNTA($D113:DA113)*(12/$C$63)&lt;=$C$9,0,1)),0)+IF(DC$63=$C$17,0,IF(DB$63=$C$17,$B113*(DB$60),0))</f>
        <v>2.3835999999999999</v>
      </c>
      <c r="DC113" s="50">
        <f ca="1">IF(DC$63&lt;=$C$17,($C$34*DC$59*$B113/$C$63)*(IF(COUNTA($D113:DB113)*(12/$C$63)&lt;=$C$9,0,1)),0)+IF(DD$63=$C$17,0,IF(DC$63=$C$17,$B113*(DC$60),0))</f>
        <v>2.3835999999999999</v>
      </c>
      <c r="DD113" s="50">
        <f ca="1">IF(DD$63&lt;=$C$17,($C$34*DD$59*$B113/$C$63)*(IF(COUNTA($D113:DC113)*(12/$C$63)&lt;=$C$9,0,1)),0)+IF(DE$63=$C$17,0,IF(DD$63=$C$17,$B113*(DD$60),0))</f>
        <v>2.3835999999999999</v>
      </c>
      <c r="DE113" s="50">
        <f ca="1">IF(DE$63&lt;=$C$17,($C$34*DE$59*$B113/$C$63)*(IF(COUNTA($D113:DD113)*(12/$C$63)&lt;=$C$9,0,1)),0)+IF(DF$63=$C$17,0,IF(DE$63=$C$17,$B113*(DE$60),0))</f>
        <v>2.3835999999999999</v>
      </c>
      <c r="DF113" s="50">
        <f ca="1">IF(DF$63&lt;=$C$17,($C$34*DF$59*$B113/$C$63)*(IF(COUNTA($D113:DE113)*(12/$C$63)&lt;=$C$9,0,1)),0)+IF(DG$63=$C$17,0,IF(DF$63=$C$17,$B113*(DF$60),0))</f>
        <v>2.3835999999999999</v>
      </c>
      <c r="DG113" s="50">
        <f ca="1">IF(DG$63&lt;=$C$17,($C$34*DG$59*$B113/$C$63)*(IF(COUNTA($D113:DF113)*(12/$C$63)&lt;=$C$9,0,1)),0)+IF(DH$63=$C$17,0,IF(DG$63=$C$17,$B113*(DG$60),0))</f>
        <v>2.3835999999999999</v>
      </c>
      <c r="DH113" s="50">
        <f ca="1">IF(DH$63&lt;=$C$17,($C$34*DH$59*$B113/$C$63)*(IF(COUNTA($D113:DG113)*(12/$C$63)&lt;=$C$9,0,1)),0)+IF(DI$63=$C$17,0,IF(DH$63=$C$17,$B113*(DH$60),0))</f>
        <v>2.3835999999999999</v>
      </c>
      <c r="DI113" s="50">
        <f ca="1">IF(DI$63&lt;=$C$17,($C$34*DI$59*$B113/$C$63)*(IF(COUNTA($D113:DH113)*(12/$C$63)&lt;=$C$9,0,1)),0)+IF(DJ$63=$C$17,0,IF(DI$63=$C$17,$B113*(DI$60),0))</f>
        <v>2.3835999999999999</v>
      </c>
      <c r="DJ113" s="50">
        <f ca="1">IF(DJ$63&lt;=$C$17,($C$34*DJ$59*$B113/$C$63)*(IF(COUNTA($D113:DI113)*(12/$C$63)&lt;=$C$9,0,1)),0)+IF(DK$63=$C$17,0,IF(DJ$63=$C$17,$B113*(DJ$60),0))</f>
        <v>2.3835999999999999</v>
      </c>
      <c r="DK113" s="50">
        <f ca="1">IF(DK$63&lt;=$C$17,($C$34*DK$59*$B113/$C$63)*(IF(COUNTA($D113:DJ113)*(12/$C$63)&lt;=$C$9,0,1)),0)+IF(DL$63=$C$17,0,IF(DK$63=$C$17,$B113*(DK$60),0))</f>
        <v>2.3835999999999999</v>
      </c>
      <c r="DL113" s="50">
        <f ca="1">IF(DL$63&lt;=$C$17,($C$34*DL$59*$B113/$C$63)*(IF(COUNTA($D113:DK113)*(12/$C$63)&lt;=$C$9,0,1)),0)+IF(DM$63=$C$17,0,IF(DL$63=$C$17,$B113*(DL$60),0))</f>
        <v>2.3835999999999999</v>
      </c>
      <c r="DM113" s="50">
        <f ca="1">IF(DM$63&lt;=$C$17,($C$34*DM$59*$B113/$C$63)*(IF(COUNTA($D113:DL113)*(12/$C$63)&lt;=$C$9,0,1)),0)+IF(DN$63=$C$17,0,IF(DM$63=$C$17,$B113*(DM$60),0))</f>
        <v>2.3835999999999999</v>
      </c>
      <c r="DN113" s="50">
        <f ca="1">IF(DN$63&lt;=$C$17,($C$34*DN$59*$B113/$C$63)*(IF(COUNTA($D113:DM113)*(12/$C$63)&lt;=$C$9,0,1)),0)+IF(DO$63=$C$17,0,IF(DN$63=$C$17,$B113*(DN$60),0))</f>
        <v>2.3835999999999999</v>
      </c>
      <c r="DO113" s="50">
        <f ca="1">IF(DO$63&lt;=$C$17,($C$34*DO$59*$B113/$C$63)*(IF(COUNTA($D113:DN113)*(12/$C$63)&lt;=$C$9,0,1)),0)+IF(DP$63=$C$17,0,IF(DO$63=$C$17,$B113*(DO$60),0))</f>
        <v>2.3835999999999999</v>
      </c>
      <c r="DP113" s="50">
        <f ca="1">IF(DP$63&lt;=$C$17,($C$34*DP$59*$B113/$C$63)*(IF(COUNTA($D113:DO113)*(12/$C$63)&lt;=$C$9,0,1)),0)+IF(DQ$63=$C$17,0,IF(DP$63=$C$17,$B113*(DP$60),0))</f>
        <v>2.3835999999999999</v>
      </c>
      <c r="DQ113" s="50">
        <f ca="1">IF(DQ$63&lt;=$C$17,($C$34*DQ$59*$B113/$C$63)*(IF(COUNTA($D113:DP113)*(12/$C$63)&lt;=$C$9,0,1)),0)+IF(DR$63=$C$17,0,IF(DQ$63=$C$17,$B113*(DQ$60),0))</f>
        <v>2.3835999999999999</v>
      </c>
      <c r="DR113" s="50">
        <f ca="1">IF(DR$63&lt;=$C$17,($C$34*DR$59*$B113/$C$63)*(IF(COUNTA($D113:DQ113)*(12/$C$63)&lt;=$C$9,0,1)),0)+IF(DS$63=$C$17,0,IF(DR$63=$C$17,$B113*(DR$60),0))</f>
        <v>2.3835999999999999</v>
      </c>
      <c r="DS113" s="50">
        <f ca="1">IF(DS$63&lt;=$C$17,($C$34*DS$59*$B113/$C$63)*(IF(COUNTA($D113:DR113)*(12/$C$63)&lt;=$C$9,0,1)),0)+IF(DT$63=$C$17,0,IF(DS$63=$C$17,$B113*(DS$60),0))</f>
        <v>2.3835999999999999</v>
      </c>
      <c r="DT113" s="50">
        <f ca="1">IF(DT$63&lt;=$C$17,($C$34*DT$59*$B113/$C$63)*(IF(COUNTA($D113:DS113)*(12/$C$63)&lt;=$C$9,0,1)),0)+IF(DU$63=$C$17,0,IF(DT$63=$C$17,$B113*(DT$60),0))</f>
        <v>598.87954772205046</v>
      </c>
      <c r="DU113" s="50">
        <f>IF(DU$63&lt;=$C$17,($C$34*DU$59*$B113/$C$63)*(IF(COUNTA($D113:DT113)*(12/$C$63)&lt;=$C$9,0,1)),0)+IF(DV$63=$C$17,0,IF(DU$63=$C$17,$B113*(DU$60),0))</f>
        <v>0</v>
      </c>
      <c r="DV113" s="50">
        <f>IF(DV$63&lt;=$C$17,($C$34*DV$59*$B113/$C$63)*(IF(COUNTA($D113:DU113)*(12/$C$63)&lt;=$C$9,0,1)),0)+IF(DW$63=$C$17,0,IF(DV$63=$C$17,$B113*(DV$60),0))</f>
        <v>0</v>
      </c>
      <c r="DW113" s="50">
        <f>IF(DW$63&lt;=$C$17,($C$34*DW$59*$B113/$C$63)*(IF(COUNTA($D113:DV113)*(12/$C$63)&lt;=$C$9,0,1)),0)+IF(DX$63=$C$17,0,IF(DW$63=$C$17,$B113*(DW$60),0))</f>
        <v>0</v>
      </c>
      <c r="DX113" s="50">
        <f>IF(DX$63&lt;=$C$17,($C$34*DX$59*$B113/$C$63)*(IF(COUNTA($D113:DW113)*(12/$C$63)&lt;=$C$9,0,1)),0)+IF(DY$63=$C$17,0,IF(DX$63=$C$17,$B113*(DX$60),0))</f>
        <v>0</v>
      </c>
      <c r="DY113" s="50">
        <f>IF(DY$63&lt;=$C$17,($C$34*DY$59*$B113/$C$63)*(IF(COUNTA($D113:DX113)*(12/$C$63)&lt;=$C$9,0,1)),0)+IF(DZ$63=$C$17,0,IF(DY$63=$C$17,$B113*(DY$60),0))</f>
        <v>0</v>
      </c>
      <c r="DZ113" s="50">
        <f>IF(DZ$63&lt;=$C$17,($C$34*DZ$59*$B113/$C$63)*(IF(COUNTA($D113:DY113)*(12/$C$63)&lt;=$C$9,0,1)),0)+IF(EA$63=$C$17,0,IF(DZ$63=$C$17,$B113*(DZ$60),0))</f>
        <v>0</v>
      </c>
      <c r="EA113" s="50">
        <f>IF(EA$63&lt;=$C$17,($C$34*EA$59*$B113/$C$63)*(IF(COUNTA($D113:DZ113)*(12/$C$63)&lt;=$C$9,0,1)),0)+IF(EB$63=$C$17,0,IF(EA$63=$C$17,$B113*(EA$60),0))</f>
        <v>0</v>
      </c>
      <c r="EB113" s="50">
        <f>IF(EB$63&lt;=$C$17,($C$34*EB$59*$B113/$C$63)*(IF(COUNTA($D113:EA113)*(12/$C$63)&lt;=$C$9,0,1)),0)+IF(EC$63=$C$17,0,IF(EB$63=$C$17,$B113*(EB$60),0))</f>
        <v>0</v>
      </c>
      <c r="EC113" s="50">
        <f>IF(EC$63&lt;=$C$17,($C$34*EC$59*$B113/$C$63)*(IF(COUNTA($D113:EB113)*(12/$C$63)&lt;=$C$9,0,1)),0)+IF(ED$63=$C$17,0,IF(EC$63=$C$17,$B113*(EC$60),0))</f>
        <v>0</v>
      </c>
      <c r="ED113" s="50">
        <f>IF(ED$63&lt;=$C$17,($C$34*ED$59*$B113/$C$63)*(IF(COUNTA($D113:EC113)*(12/$C$63)&lt;=$C$9,0,1)),0)+IF(EE$63=$C$17,0,IF(ED$63=$C$17,$B113*(ED$60),0))</f>
        <v>0</v>
      </c>
      <c r="EE113" s="50">
        <f>IF(EE$63&lt;=$C$17,($C$34*EE$59*$B113/$C$63)*(IF(COUNTA($D113:ED113)*(12/$C$63)&lt;=$C$9,0,1)),0)+IF(EF$63=$C$17,0,IF(EE$63=$C$17,$B113*(EE$60),0))</f>
        <v>0</v>
      </c>
      <c r="EF113" s="50">
        <f>IF(EF$63&lt;=$C$17,($C$34*EF$59*$B113/$C$63)*(IF(COUNTA($D113:EE113)*(12/$C$63)&lt;=$C$9,0,1)),0)+IF(EG$63=$C$17,0,IF(EF$63=$C$17,$B113*(EF$60),0))</f>
        <v>0</v>
      </c>
      <c r="EG113" s="50">
        <f>IF(EG$63&lt;=$C$17,($C$34*EG$59*$B113/$C$63)*(IF(COUNTA($D113:EF113)*(12/$C$63)&lt;=$C$9,0,1)),0)+IF(EH$63=$C$17,0,IF(EG$63=$C$17,$B113*(EG$60),0))</f>
        <v>0</v>
      </c>
      <c r="EH113" s="50">
        <f>IF(EH$63&lt;=$C$17,($C$34*EH$59*$B113/$C$63)*(IF(COUNTA($D113:EG113)*(12/$C$63)&lt;=$C$9,0,1)),0)+IF(EI$63=$C$17,0,IF(EH$63=$C$17,$B113*(EH$60),0))</f>
        <v>0</v>
      </c>
      <c r="EI113" s="50">
        <f>IF(EI$63&lt;=$C$17,($C$34*EI$59*$B113/$C$63)*(IF(COUNTA($D113:EH113)*(12/$C$63)&lt;=$C$9,0,1)),0)+IF(EJ$63=$C$17,0,IF(EI$63=$C$17,$B113*(EI$60),0))</f>
        <v>0</v>
      </c>
      <c r="EJ113" s="50">
        <f>IF(EJ$63&lt;=$C$17,($C$34*EJ$59*$B113/$C$63)*(IF(COUNTA($D113:EI113)*(12/$C$63)&lt;=$C$9,0,1)),0)+IF(EK$63=$C$17,0,IF(EJ$63=$C$17,$B113*(EJ$60),0))</f>
        <v>0</v>
      </c>
      <c r="EK113" s="50">
        <f>IF(EK$63&lt;=$C$17,($C$34*EK$59*$B113/$C$63)*(IF(COUNTA($D113:EJ113)*(12/$C$63)&lt;=$C$9,0,1)),0)+IF(EL$63=$C$17,0,IF(EK$63=$C$17,$B113*(EK$60),0))</f>
        <v>0</v>
      </c>
      <c r="EL113" s="50">
        <f>IF(EL$63&lt;=$C$17,($C$34*EL$59*$B113/$C$63)*(IF(COUNTA($D113:EK113)*(12/$C$63)&lt;=$C$9,0,1)),0)+IF(EM$63=$C$17,0,IF(EL$63=$C$17,$B113*(EL$60),0))</f>
        <v>0</v>
      </c>
      <c r="EM113" s="50">
        <f>IF(EM$63&lt;=$C$17,($C$34*EM$59*$B113/$C$63)*(IF(COUNTA($D113:EL113)*(12/$C$63)&lt;=$C$9,0,1)),0)+IF(EN$63=$C$17,0,IF(EM$63=$C$17,$B113*(EM$60),0))</f>
        <v>0</v>
      </c>
      <c r="EN113" s="50">
        <f>IF(EN$63&lt;=$C$17,($C$34*EN$59*$B113/$C$63)*(IF(COUNTA($D113:EM113)*(12/$C$63)&lt;=$C$9,0,1)),0)+IF(EO$63=$C$17,0,IF(EN$63=$C$17,$B113*(EN$60),0))</f>
        <v>0</v>
      </c>
      <c r="EO113" s="50">
        <f>IF(EO$63&lt;=$C$17,($C$34*EO$59*$B113/$C$63)*(IF(COUNTA($D113:EN113)*(12/$C$63)&lt;=$C$9,0,1)),0)+IF(EP$63=$C$17,0,IF(EO$63=$C$17,$B113*(EO$60),0))</f>
        <v>0</v>
      </c>
      <c r="EP113" s="50">
        <f>IF(EP$63&lt;=$C$17,($C$34*EP$59*$B113/$C$63)*(IF(COUNTA($D113:EO113)*(12/$C$63)&lt;=$C$9,0,1)),0)+IF(EQ$63=$C$17,0,IF(EP$63=$C$17,$B113*(EP$60),0))</f>
        <v>0</v>
      </c>
      <c r="EQ113" s="50">
        <f>IF(EQ$63&lt;=$C$17,($C$34*EQ$59*$B113/$C$63)*(IF(COUNTA($D113:EP113)*(12/$C$63)&lt;=$C$9,0,1)),0)+IF(ER$63=$C$17,0,IF(EQ$63=$C$17,$B113*(EQ$60),0))</f>
        <v>0</v>
      </c>
      <c r="ER113" s="50">
        <f>IF(ER$63&lt;=$C$17,($C$34*ER$59*$B113/$C$63)*(IF(COUNTA($D113:EQ113)*(12/$C$63)&lt;=$C$9,0,1)),0)+IF(ES$63=$C$17,0,IF(ER$63=$C$17,$B113*(ER$60),0))</f>
        <v>0</v>
      </c>
      <c r="ES113" s="50">
        <f>IF(ES$63&lt;=$C$17,($C$34*ES$59*$B113/$C$63)*(IF(COUNTA($D113:ER113)*(12/$C$63)&lt;=$C$9,0,1)),0)+IF(ET$63=$C$17,0,IF(ES$63=$C$17,$B113*(ES$60),0))</f>
        <v>0</v>
      </c>
      <c r="ET113" s="50">
        <f>IF(ET$63&lt;=$C$17,($C$34*ET$59*$B113/$C$63)*(IF(COUNTA($D113:ES113)*(12/$C$63)&lt;=$C$9,0,1)),0)+IF(EU$63=$C$17,0,IF(ET$63=$C$17,$B113*(ET$60),0))</f>
        <v>0</v>
      </c>
      <c r="EU113" s="50">
        <f>IF(EU$63&lt;=$C$17,($C$34*EU$59*$B113/$C$63)*(IF(COUNTA($D113:ET113)*(12/$C$63)&lt;=$C$9,0,1)),0)+IF(EV$63=$C$17,0,IF(EU$63=$C$17,$B113*(EU$60),0))</f>
        <v>0</v>
      </c>
      <c r="EV113" s="50">
        <f>IF(EV$63&lt;=$C$17,($C$34*EV$59*$B113/$C$63)*(IF(COUNTA($D113:EU113)*(12/$C$63)&lt;=$C$9,0,1)),0)+IF(EW$63=$C$17,0,IF(EV$63=$C$17,$B113*(EV$60),0))</f>
        <v>0</v>
      </c>
      <c r="EW113" s="50">
        <f>IF(EW$63&lt;=$C$17,($C$34*EW$59*$B113/$C$63)*(IF(COUNTA($D113:EV113)*(12/$C$63)&lt;=$C$9,0,1)),0)+IF(EX$63=$C$17,0,IF(EW$63=$C$17,$B113*(EW$60),0))</f>
        <v>0</v>
      </c>
      <c r="EX113" s="50">
        <f>IF(EX$63&lt;=$C$17,($C$34*EX$59*$B113/$C$63)*(IF(COUNTA($D113:EW113)*(12/$C$63)&lt;=$C$9,0,1)),0)+IF(EY$63=$C$17,0,IF(EX$63=$C$17,$B113*(EX$60),0))</f>
        <v>0</v>
      </c>
      <c r="EY113" s="50">
        <f>IF(EY$63&lt;=$C$17,($C$34*EY$59*$B113/$C$63)*(IF(COUNTA($D113:EX113)*(12/$C$63)&lt;=$C$9,0,1)),0)+IF(EZ$63=$C$17,0,IF(EY$63=$C$17,$B113*(EY$60),0))</f>
        <v>0</v>
      </c>
      <c r="EZ113" s="50">
        <f>IF(EZ$63&lt;=$C$17,($C$34*EZ$59*$B113/$C$63)*(IF(COUNTA($D113:EY113)*(12/$C$63)&lt;=$C$9,0,1)),0)+IF(FA$63=$C$17,0,IF(EZ$63=$C$17,$B113*(EZ$60),0))</f>
        <v>0</v>
      </c>
      <c r="FA113" s="50">
        <f>IF(FA$63&lt;=$C$17,($C$34*FA$59*$B113/$C$63)*(IF(COUNTA($D113:EZ113)*(12/$C$63)&lt;=$C$9,0,1)),0)+IF(FB$63=$C$17,0,IF(FA$63=$C$17,$B113*(FA$60),0))</f>
        <v>0</v>
      </c>
      <c r="FB113" s="50">
        <f>IF(FB$63&lt;=$C$17,($C$34*FB$59*$B113/$C$63)*(IF(COUNTA($D113:FA113)*(12/$C$63)&lt;=$C$9,0,1)),0)+IF(FC$63=$C$17,0,IF(FB$63=$C$17,$B113*(FB$60),0))</f>
        <v>0</v>
      </c>
      <c r="FC113" s="50">
        <f>IF(FC$63&lt;=$C$17,($C$34*FC$59*$B113/$C$63)*(IF(COUNTA($D113:FB113)*(12/$C$63)&lt;=$C$9,0,1)),0)+IF(FD$63=$C$17,0,IF(FC$63=$C$17,$B113*(FC$60),0))</f>
        <v>0</v>
      </c>
      <c r="FD113" s="50">
        <f>IF(FD$63&lt;=$C$17,($C$34*FD$59*$B113/$C$63)*(IF(COUNTA($D113:FC113)*(12/$C$63)&lt;=$C$9,0,1)),0)+IF(FE$63=$C$17,0,IF(FD$63=$C$17,$B113*(FD$60),0))</f>
        <v>0</v>
      </c>
      <c r="FE113" s="50">
        <f>IF(FE$63&lt;=$C$17,($C$34*FE$59*$B113/$C$63)*(IF(COUNTA($D113:FD113)*(12/$C$63)&lt;=$C$9,0,1)),0)+IF(FF$63=$C$17,0,IF(FE$63=$C$17,$B113*(FE$60),0))</f>
        <v>0</v>
      </c>
      <c r="FF113" s="50">
        <f>IF(FF$63&lt;=$C$17,($C$34*FF$59*$B113/$C$63)*(IF(COUNTA($D113:FE113)*(12/$C$63)&lt;=$C$9,0,1)),0)+IF(FG$63=$C$17,0,IF(FF$63=$C$17,$B113*(FF$60),0))</f>
        <v>0</v>
      </c>
      <c r="FG113" s="50">
        <f>IF(FG$63&lt;=$C$17,($C$34*FG$59*$B113/$C$63)*(IF(COUNTA($D113:FF113)*(12/$C$63)&lt;=$C$9,0,1)),0)+IF(FH$63=$C$17,0,IF(FG$63=$C$17,$B113*(FG$60),0))</f>
        <v>0</v>
      </c>
      <c r="FH113" s="50">
        <f>IF(FH$63&lt;=$C$17,($C$34*FH$59*$B113/$C$63)*(IF(COUNTA($D113:FG113)*(12/$C$63)&lt;=$C$9,0,1)),0)+IF(FI$63=$C$17,0,IF(FH$63=$C$17,$B113*(FH$60),0))</f>
        <v>0</v>
      </c>
      <c r="FI113" s="50">
        <f>IF(FI$63&lt;=$C$17,($C$34*FI$59*$B113/$C$63)*(IF(COUNTA($D113:FH113)*(12/$C$63)&lt;=$C$9,0,1)),0)+IF(FJ$63=$C$17,0,IF(FI$63=$C$17,$B113*(FI$60),0))</f>
        <v>0</v>
      </c>
      <c r="FJ113" s="50">
        <f>IF(FJ$63&lt;=$C$17,($C$34*FJ$59*$B113/$C$63)*(IF(COUNTA($D113:FI113)*(12/$C$63)&lt;=$C$9,0,1)),0)+IF(FK$63=$C$17,0,IF(FJ$63=$C$17,$B113*(FJ$60),0))</f>
        <v>0</v>
      </c>
      <c r="FK113" s="50">
        <f>IF(FK$63&lt;=$C$17,($C$34*FK$59*$B113/$C$63)*(IF(COUNTA($D113:FJ113)*(12/$C$63)&lt;=$C$9,0,1)),0)+IF(FL$63=$C$17,0,IF(FK$63=$C$17,$B113*(FK$60),0))</f>
        <v>0</v>
      </c>
      <c r="FL113" s="50">
        <f>IF(FL$63&lt;=$C$17,($C$34*FL$59*$B113/$C$63)*(IF(COUNTA($D113:FK113)*(12/$C$63)&lt;=$C$9,0,1)),0)+IF(FM$63=$C$17,0,IF(FL$63=$C$17,$B113*(FL$60),0))</f>
        <v>0</v>
      </c>
      <c r="FM113" s="50">
        <f>IF(FM$63&lt;=$C$17,($C$34*FM$59*$B113/$C$63)*(IF(COUNTA($D113:FL113)*(12/$C$63)&lt;=$C$9,0,1)),0)+IF(FN$63=$C$17,0,IF(FM$63=$C$17,$B113*(FM$60),0))</f>
        <v>0</v>
      </c>
      <c r="FN113" s="50">
        <f>IF(FN$63&lt;=$C$17,($C$34*FN$59*$B113/$C$63)*(IF(COUNTA($D113:FM113)*(12/$C$63)&lt;=$C$9,0,1)),0)+IF(FO$63=$C$17,0,IF(FN$63=$C$17,$B113*(FN$60),0))</f>
        <v>0</v>
      </c>
      <c r="FO113" s="50">
        <f>IF(FO$63&lt;=$C$17,($C$34*FO$59*$B113/$C$63)*(IF(COUNTA($D113:FN113)*(12/$C$63)&lt;=$C$9,0,1)),0)+IF(FP$63=$C$17,0,IF(FO$63=$C$17,$B113*(FO$60),0))</f>
        <v>0</v>
      </c>
      <c r="FP113" s="50">
        <f>IF(FP$63&lt;=$C$17,($C$34*FP$59*$B113/$C$63)*(IF(COUNTA($D113:FO113)*(12/$C$63)&lt;=$C$9,0,1)),0)+IF(FQ$63=$C$17,0,IF(FP$63=$C$17,$B113*(FP$60),0))</f>
        <v>0</v>
      </c>
      <c r="FQ113" s="50">
        <f>IF(FQ$63&lt;=$C$17,($C$34*FQ$59*$B113/$C$63)*(IF(COUNTA($D113:FP113)*(12/$C$63)&lt;=$C$9,0,1)),0)+IF(FR$63=$C$17,0,IF(FQ$63=$C$17,$B113*(FQ$60),0))</f>
        <v>0</v>
      </c>
      <c r="FR113" s="50">
        <f>IF(FR$63&lt;=$C$17,($C$34*FR$59*$B113/$C$63)*(IF(COUNTA($D113:FQ113)*(12/$C$63)&lt;=$C$9,0,1)),0)+IF(FS$63=$C$17,0,IF(FR$63=$C$17,$B113*(FR$60),0))</f>
        <v>0</v>
      </c>
      <c r="FS113" s="50">
        <f>IF(FS$63&lt;=$C$17,($C$34*FS$59*$B113/$C$63)*(IF(COUNTA($D113:FR113)*(12/$C$63)&lt;=$C$9,0,1)),0)+IF(FT$63=$C$17,0,IF(FS$63=$C$17,$B113*(FS$60),0))</f>
        <v>0</v>
      </c>
      <c r="FT113" s="50">
        <f>IF(FT$63&lt;=$C$17,($C$34*FT$59*$B113/$C$63)*(IF(COUNTA($D113:FS113)*(12/$C$63)&lt;=$C$9,0,1)),0)+IF(FU$63=$C$17,0,IF(FT$63=$C$17,$B113*(FT$60),0))</f>
        <v>0</v>
      </c>
      <c r="FU113" s="50">
        <f>IF(FU$63&lt;=$C$17,($C$34*FU$59*$B113/$C$63)*(IF(COUNTA($D113:FT113)*(12/$C$63)&lt;=$C$9,0,1)),0)+IF(FV$63=$C$17,0,IF(FU$63=$C$17,$B113*(FU$60),0))</f>
        <v>0</v>
      </c>
      <c r="FV113" s="50">
        <f>IF(FV$63&lt;=$C$17,($C$34*FV$59*$B113/$C$63)*(IF(COUNTA($D113:FU113)*(12/$C$63)&lt;=$C$9,0,1)),0)+IF(FW$63=$C$17,0,IF(FV$63=$C$17,$B113*(FV$60),0))</f>
        <v>0</v>
      </c>
      <c r="FW113" s="50">
        <f>IF(FW$63&lt;=$C$17,($C$34*FW$59*$B113/$C$63)*(IF(COUNTA($D113:FV113)*(12/$C$63)&lt;=$C$9,0,1)),0)+IF(FX$63=$C$17,0,IF(FW$63=$C$17,$B113*(FW$60),0))</f>
        <v>0</v>
      </c>
      <c r="FX113" s="50">
        <f>IF(FX$63&lt;=$C$17,($C$34*FX$59*$B113/$C$63)*(IF(COUNTA($D113:FW113)*(12/$C$63)&lt;=$C$9,0,1)),0)+IF(FY$63=$C$17,0,IF(FX$63=$C$17,$B113*(FX$60),0))</f>
        <v>0</v>
      </c>
      <c r="FY113" s="50">
        <f>IF(FY$63&lt;=$C$17,($C$34*FY$59*$B113/$C$63)*(IF(COUNTA($D113:FX113)*(12/$C$63)&lt;=$C$9,0,1)),0)+IF(FZ$63=$C$17,0,IF(FY$63=$C$17,$B113*(FY$60),0))</f>
        <v>0</v>
      </c>
      <c r="FZ113" s="50">
        <f>IF(FZ$63&lt;=$C$17,($C$34*FZ$59*$B113/$C$63)*(IF(COUNTA($D113:FY113)*(12/$C$63)&lt;=$C$9,0,1)),0)+IF(GA$63=$C$17,0,IF(FZ$63=$C$17,$B113*(FZ$60),0))</f>
        <v>0</v>
      </c>
      <c r="GA113" s="50">
        <f>IF(GA$63&lt;=$C$17,($C$34*GA$59*$B113/$C$63)*(IF(COUNTA($D113:FZ113)*(12/$C$63)&lt;=$C$9,0,1)),0)+IF(GB$63=$C$17,0,IF(GA$63=$C$17,$B113*(GA$60),0))</f>
        <v>0</v>
      </c>
      <c r="GB113" s="50">
        <f>IF(GB$63&lt;=$C$17,($C$34*GB$59*$B113/$C$63)*(IF(COUNTA($D113:GA113)*(12/$C$63)&lt;=$C$9,0,1)),0)+IF(GC$63=$C$17,0,IF(GB$63=$C$17,$B113*(GB$60),0))</f>
        <v>0</v>
      </c>
      <c r="GC113" s="50">
        <f>IF(GC$63&lt;=$C$17,($C$34*GC$59*$B113/$C$63)*(IF(COUNTA($D113:GB113)*(12/$C$63)&lt;=$C$9,0,1)),0)+IF(GD$63=$C$17,0,IF(GC$63=$C$17,$B113*(GC$60),0))</f>
        <v>0</v>
      </c>
      <c r="GD113" s="50">
        <f>IF(GD$63&lt;=$C$17,($C$34*GD$59*$B113/$C$63)*(IF(COUNTA($D113:GC113)*(12/$C$63)&lt;=$C$9,0,1)),0)+IF(GE$63=$C$17,0,IF(GD$63=$C$17,$B113*(GD$60),0))</f>
        <v>0</v>
      </c>
      <c r="GE113" s="50">
        <f>IF(GE$63&lt;=$C$17,($C$34*GE$59*$B113/$C$63)*(IF(COUNTA($D113:GD113)*(12/$C$63)&lt;=$C$9,0,1)),0)+IF(GF$63=$C$17,0,IF(GE$63=$C$17,$B113*(GE$60),0))</f>
        <v>0</v>
      </c>
      <c r="GF113" s="50">
        <f>IF(GF$63&lt;=$C$17,($C$34*GF$59*$B113/$C$63)*(IF(COUNTA($D113:GE113)*(12/$C$63)&lt;=$C$9,0,1)),0)+IF(GG$63=$C$17,0,IF(GF$63=$C$17,$B113*(GF$60),0))</f>
        <v>0</v>
      </c>
      <c r="GG113" s="50">
        <f>IF(GG$63&lt;=$C$17,($C$34*GG$59*$B113/$C$63)*(IF(COUNTA($D113:GF113)*(12/$C$63)&lt;=$C$9,0,1)),0)+IF(GH$63=$C$17,0,IF(GG$63=$C$17,$B113*(GG$60),0))</f>
        <v>0</v>
      </c>
      <c r="GH113" s="50">
        <f>IF(GH$63&lt;=$C$17,($C$34*GH$59*$B113/$C$63)*(IF(COUNTA($D113:GG113)*(12/$C$63)&lt;=$C$9,0,1)),0)+IF(GI$63=$C$17,0,IF(GH$63=$C$17,$B113*(GH$60),0))</f>
        <v>0</v>
      </c>
      <c r="GI113" s="50">
        <f>IF(GI$63&lt;=$C$17,($C$34*GI$59*$B113/$C$63)*(IF(COUNTA($D113:GH113)*(12/$C$63)&lt;=$C$9,0,1)),0)+IF(GJ$63=$C$17,0,IF(GI$63=$C$17,$B113*(GI$60),0))</f>
        <v>0</v>
      </c>
      <c r="GJ113" s="50">
        <f>IF(GJ$63&lt;=$C$17,($C$34*GJ$59*$B113/$C$63)*(IF(COUNTA($D113:GI113)*(12/$C$63)&lt;=$C$9,0,1)),0)+IF(GK$63=$C$17,0,IF(GJ$63=$C$17,$B113*(GJ$60),0))</f>
        <v>0</v>
      </c>
      <c r="GK113" s="50">
        <f>IF(GK$63&lt;=$C$17,($C$34*GK$59*$B113/$C$63)*(IF(COUNTA($D113:GJ113)*(12/$C$63)&lt;=$C$9,0,1)),0)+IF(GL$63=$C$17,0,IF(GK$63=$C$17,$B113*(GK$60),0))</f>
        <v>0</v>
      </c>
      <c r="GL113" s="50">
        <f>IF(GL$63&lt;=$C$17,($C$34*GL$59*$B113/$C$63)*(IF(COUNTA($D113:GK113)*(12/$C$63)&lt;=$C$9,0,1)),0)+IF(GM$63=$C$17,0,IF(GL$63=$C$17,$B113*(GL$60),0))</f>
        <v>0</v>
      </c>
      <c r="GM113" s="50">
        <f>IF(GM$63&lt;=$C$17,($C$34*GM$59*$B113/$C$63)*(IF(COUNTA($D113:GL113)*(12/$C$63)&lt;=$C$9,0,1)),0)+IF(GN$63=$C$17,0,IF(GM$63=$C$17,$B113*(GM$60),0))</f>
        <v>0</v>
      </c>
      <c r="GN113" s="50">
        <f>IF(GN$63&lt;=$C$17,($C$34*GN$59*$B113/$C$63)*(IF(COUNTA($D113:GM113)*(12/$C$63)&lt;=$C$9,0,1)),0)+IF(GO$63=$C$17,0,IF(GN$63=$C$17,$B113*(GN$60),0))</f>
        <v>0</v>
      </c>
      <c r="GO113" s="50">
        <f>IF(GO$63&lt;=$C$17,($C$34*GO$59*$B113/$C$63)*(IF(COUNTA($D113:GN113)*(12/$C$63)&lt;=$C$9,0,1)),0)+IF(GP$63=$C$17,0,IF(GO$63=$C$17,$B113*(GO$60),0))</f>
        <v>0</v>
      </c>
      <c r="GP113" s="50">
        <f>IF(GP$63&lt;=$C$17,($C$34*GP$59*$B113/$C$63)*(IF(COUNTA($D113:GO113)*(12/$C$63)&lt;=$C$9,0,1)),0)+IF(GQ$63=$C$17,0,IF(GP$63=$C$17,$B113*(GP$60),0))</f>
        <v>0</v>
      </c>
      <c r="GQ113" s="50">
        <f>IF(GQ$63&lt;=$C$17,($C$34*GQ$59*$B113/$C$63)*(IF(COUNTA($D113:GP113)*(12/$C$63)&lt;=$C$9,0,1)),0)+IF(GR$63=$C$17,0,IF(GQ$63=$C$17,$B113*(GQ$60),0))</f>
        <v>0</v>
      </c>
      <c r="GR113" s="50">
        <f>IF(GR$63&lt;=$C$17,($C$34*GR$59*$B113/$C$63)*(IF(COUNTA($D113:GQ113)*(12/$C$63)&lt;=$C$9,0,1)),0)+IF(GS$63=$C$17,0,IF(GR$63=$C$17,$B113*(GR$60),0))</f>
        <v>0</v>
      </c>
      <c r="GS113" s="50">
        <f>IF(GS$63&lt;=$C$17,($C$34*GS$59*$B113/$C$63)*(IF(COUNTA($D113:GR113)*(12/$C$63)&lt;=$C$9,0,1)),0)+IF(GT$63=$C$17,0,IF(GS$63=$C$17,$B113*(GS$60),0))</f>
        <v>0</v>
      </c>
      <c r="GT113" s="50">
        <f>IF(GT$63&lt;=$C$17,($C$34*GT$59*$B113/$C$63)*(IF(COUNTA($D113:GS113)*(12/$C$63)&lt;=$C$9,0,1)),0)+IF(GU$63=$C$17,0,IF(GT$63=$C$17,$B113*(GT$60),0))</f>
        <v>0</v>
      </c>
      <c r="GU113" s="50">
        <f>IF(GU$63&lt;=$C$17,($C$34*GU$59*$B113/$C$63)*(IF(COUNTA($D113:GT113)*(12/$C$63)&lt;=$C$9,0,1)),0)+IF(GV$63=$C$17,0,IF(GU$63=$C$17,$B113*(GU$60),0))</f>
        <v>0</v>
      </c>
      <c r="GV113" s="50">
        <f>IF(GV$63&lt;=$C$17,($C$34*GV$59*$B113/$C$63)*(IF(COUNTA($D113:GU113)*(12/$C$63)&lt;=$C$9,0,1)),0)+IF(GW$63=$C$17,0,IF(GV$63=$C$17,$B113*(GV$60),0))</f>
        <v>0</v>
      </c>
      <c r="GW113" s="50">
        <f>IF(GW$63&lt;=$C$17,($C$34*GW$59*$B113/$C$63)*(IF(COUNTA($D113:GV113)*(12/$C$63)&lt;=$C$9,0,1)),0)+IF(GX$63=$C$17,0,IF(GW$63=$C$17,$B113*(GW$60),0))</f>
        <v>0</v>
      </c>
      <c r="GX113" s="50">
        <f>IF(GX$63&lt;=$C$17,($C$34*GX$59*$B113/$C$63)*(IF(COUNTA($D113:GW113)*(12/$C$63)&lt;=$C$9,0,1)),0)+IF(GY$63=$C$17,0,IF(GX$63=$C$17,$B113*(GX$60),0))</f>
        <v>0</v>
      </c>
      <c r="GY113" s="50">
        <f>IF(GY$63&lt;=$C$17,($C$34*GY$59*$B113/$C$63)*(IF(COUNTA($D113:GX113)*(12/$C$63)&lt;=$C$9,0,1)),0)+IF(GZ$63=$C$17,0,IF(GY$63=$C$17,$B113*(GY$60),0))</f>
        <v>0</v>
      </c>
      <c r="GZ113" s="50">
        <f>IF(GZ$63&lt;=$C$17,($C$34*GZ$59*$B113/$C$63)*(IF(COUNTA($D113:GY113)*(12/$C$63)&lt;=$C$9,0,1)),0)+IF(HA$63=$C$17,0,IF(GZ$63=$C$17,$B113*(GZ$60),0))</f>
        <v>0</v>
      </c>
      <c r="HA113" s="50">
        <f>IF(HA$63&lt;=$C$17,($C$34*HA$59*$B113/$C$63)*(IF(COUNTA($D113:GZ113)*(12/$C$63)&lt;=$C$9,0,1)),0)+IF(HB$63=$C$17,0,IF(HA$63=$C$17,$B113*(HA$60),0))</f>
        <v>0</v>
      </c>
      <c r="HB113" s="50">
        <f>IF(HB$63&lt;=$C$17,($C$34*HB$59*$B113/$C$63)*(IF(COUNTA($D113:HA113)*(12/$C$63)&lt;=$C$9,0,1)),0)+IF(HC$63=$C$17,0,IF(HB$63=$C$17,$B113*(HB$60),0))</f>
        <v>0</v>
      </c>
      <c r="HC113" s="50">
        <f>IF(HC$63&lt;=$C$17,($C$34*HC$59*$B113/$C$63)*(IF(COUNTA($D113:HB113)*(12/$C$63)&lt;=$C$9,0,1)),0)+IF(HD$63=$C$17,0,IF(HC$63=$C$17,$B113*(HC$60),0))</f>
        <v>0</v>
      </c>
      <c r="HD113" s="50">
        <f>IF(HD$63&lt;=$C$17,($C$34*HD$59*$B113/$C$63)*(IF(COUNTA($D113:HC113)*(12/$C$63)&lt;=$C$9,0,1)),0)+IF(HE$63=$C$17,0,IF(HD$63=$C$17,$B113*(HD$60),0))</f>
        <v>0</v>
      </c>
      <c r="HE113" s="50">
        <f>IF(HE$63&lt;=$C$17,($C$34*HE$59*$B113/$C$63)*(IF(COUNTA($D113:HD113)*(12/$C$63)&lt;=$C$9,0,1)),0)+IF(HF$63=$C$17,0,IF(HE$63=$C$17,$B113*(HE$60),0))</f>
        <v>0</v>
      </c>
      <c r="HF113" s="50">
        <f>IF(HF$63&lt;=$C$17,($C$34*HF$59*$B113/$C$63)*(IF(COUNTA($D113:HE113)*(12/$C$63)&lt;=$C$9,0,1)),0)+IF(HG$63=$C$17,0,IF(HF$63=$C$17,$B113*(HF$60),0))</f>
        <v>0</v>
      </c>
      <c r="HG113" s="50">
        <f>IF(HG$63&lt;=$C$17,($C$34*HG$59*$B113/$C$63)*(IF(COUNTA($D113:HF113)*(12/$C$63)&lt;=$C$9,0,1)),0)+IF(HH$63=$C$17,0,IF(HG$63=$C$17,$B113*(HG$60),0))</f>
        <v>0</v>
      </c>
      <c r="HH113" s="50">
        <f>IF(HH$63&lt;=$C$17,($C$34*HH$59*$B113/$C$63)*(IF(COUNTA($D113:HG113)*(12/$C$63)&lt;=$C$9,0,1)),0)+IF(HI$63=$C$17,0,IF(HH$63=$C$17,$B113*(HH$60),0))</f>
        <v>0</v>
      </c>
      <c r="HI113" s="50">
        <f>IF(HI$63&lt;=$C$17,($C$34*HI$59*$B113/$C$63)*(IF(COUNTA($D113:HH113)*(12/$C$63)&lt;=$C$9,0,1)),0)+IF(HJ$63=$C$17,0,IF(HI$63=$C$17,$B113*(HI$60),0))</f>
        <v>0</v>
      </c>
      <c r="HJ113" s="50">
        <f>IF(HJ$63&lt;=$C$17,($C$34*HJ$59*$B113/$C$63)*(IF(COUNTA($D113:HI113)*(12/$C$63)&lt;=$C$9,0,1)),0)+IF(HK$63=$C$17,0,IF(HJ$63=$C$17,$B113*(HJ$60),0))</f>
        <v>0</v>
      </c>
      <c r="HK113" s="50">
        <f>IF(HK$63&lt;=$C$17,($C$34*HK$59*$B113/$C$63)*(IF(COUNTA($D113:HJ113)*(12/$C$63)&lt;=$C$9,0,1)),0)+IF(HL$63=$C$17,0,IF(HK$63=$C$17,$B113*(HK$60),0))</f>
        <v>0</v>
      </c>
      <c r="HL113" s="50">
        <f>IF(HL$63&lt;=$C$17,($C$34*HL$59*$B113/$C$63)*(IF(COUNTA($D113:HK113)*(12/$C$63)&lt;=$C$9,0,1)),0)+IF(HM$63=$C$17,0,IF(HL$63=$C$17,$B113*(HL$60),0))</f>
        <v>0</v>
      </c>
      <c r="HM113" s="50">
        <f>IF(HM$63&lt;=$C$17,($C$34*HM$59*$B113/$C$63)*(IF(COUNTA($D113:HL113)*(12/$C$63)&lt;=$C$9,0,1)),0)+IF(HN$63=$C$17,0,IF(HM$63=$C$17,$B113*(HM$60),0))</f>
        <v>0</v>
      </c>
      <c r="HN113" s="50">
        <f>IF(HN$63&lt;=$C$17,($C$34*HN$59*$B113/$C$63)*(IF(COUNTA($D113:HM113)*(12/$C$63)&lt;=$C$9,0,1)),0)+IF(HO$63=$C$17,0,IF(HN$63=$C$17,$B113*(HN$60),0))</f>
        <v>0</v>
      </c>
      <c r="HO113" s="50">
        <f>IF(HO$63&lt;=$C$17,($C$34*HO$59*$B113/$C$63)*(IF(COUNTA($D113:HN113)*(12/$C$63)&lt;=$C$9,0,1)),0)+IF(HP$63=$C$17,0,IF(HO$63=$C$17,$B113*(HO$60),0))</f>
        <v>0</v>
      </c>
      <c r="HP113" s="50">
        <f>IF(HP$63&lt;=$C$17,($C$34*HP$59*$B113/$C$63)*(IF(COUNTA($D113:HO113)*(12/$C$63)&lt;=$C$9,0,1)),0)+IF(HQ$63=$C$17,0,IF(HP$63=$C$17,$B113*(HP$60),0))</f>
        <v>0</v>
      </c>
      <c r="HQ113" s="50">
        <f>IF(HQ$63&lt;=$C$17,($C$34*HQ$59*$B113/$C$63)*(IF(COUNTA($D113:HP113)*(12/$C$63)&lt;=$C$9,0,1)),0)+IF(HR$63=$C$17,0,IF(HQ$63=$C$17,$B113*(HQ$60),0))</f>
        <v>0</v>
      </c>
      <c r="HR113" s="50">
        <f>IF(HR$63&lt;=$C$17,($C$34*HR$59*$B113/$C$63)*(IF(COUNTA($D113:HQ113)*(12/$C$63)&lt;=$C$9,0,1)),0)+IF(HS$63=$C$17,0,IF(HR$63=$C$17,$B113*(HR$60),0))</f>
        <v>0</v>
      </c>
      <c r="HS113" s="50">
        <f>IF(HS$63&lt;=$C$17,($C$34*HS$59*$B113/$C$63)*(IF(COUNTA($D113:HR113)*(12/$C$63)&lt;=$C$9,0,1)),0)+IF(HT$63=$C$17,0,IF(HS$63=$C$17,$B113*(HS$60),0))</f>
        <v>0</v>
      </c>
      <c r="HT113" s="50">
        <f>IF(HT$63&lt;=$C$17,($C$34*HT$59*$B113/$C$63)*(IF(COUNTA($D113:HS113)*(12/$C$63)&lt;=$C$9,0,1)),0)+IF(HU$63=$C$17,0,IF(HT$63=$C$17,$B113*(HT$60),0))</f>
        <v>0</v>
      </c>
      <c r="HU113" s="50">
        <f>IF(HU$63&lt;=$C$17,($C$34*HU$59*$B113/$C$63)*(IF(COUNTA($D113:HT113)*(12/$C$63)&lt;=$C$9,0,1)),0)+IF(HV$63=$C$17,0,IF(HU$63=$C$17,$B113*(HU$60),0))</f>
        <v>0</v>
      </c>
      <c r="HV113" s="50">
        <f>IF(HV$63&lt;=$C$17,($C$34*HV$59*$B113/$C$63)*(IF(COUNTA($D113:HU113)*(12/$C$63)&lt;=$C$9,0,1)),0)+IF(HW$63=$C$17,0,IF(HV$63=$C$17,$B113*(HV$60),0))</f>
        <v>0</v>
      </c>
      <c r="HW113" s="50">
        <f>IF(HW$63&lt;=$C$17,($C$34*HW$59*$B113/$C$63)*(IF(COUNTA($D113:HV113)*(12/$C$63)&lt;=$C$9,0,1)),0)+IF(HX$63=$C$17,0,IF(HW$63=$C$17,$B113*(HW$60),0))</f>
        <v>0</v>
      </c>
      <c r="HX113" s="50">
        <f>IF(HX$63&lt;=$C$17,($C$34*HX$59*$B113/$C$63)*(IF(COUNTA($D113:HW113)*(12/$C$63)&lt;=$C$9,0,1)),0)+IF(HY$63=$C$17,0,IF(HX$63=$C$17,$B113*(HX$60),0))</f>
        <v>0</v>
      </c>
      <c r="HY113" s="50">
        <f>IF(HY$63&lt;=$C$17,($C$34*HY$59*$B113/$C$63)*(IF(COUNTA($D113:HX113)*(12/$C$63)&lt;=$C$9,0,1)),0)+IF(HZ$63=$C$17,0,IF(HY$63=$C$17,$B113*(HY$60),0))</f>
        <v>0</v>
      </c>
      <c r="HZ113" s="50">
        <f>IF(HZ$63&lt;=$C$17,($C$34*HZ$59*$B113/$C$63)*(IF(COUNTA($D113:HY113)*(12/$C$63)&lt;=$C$9,0,1)),0)+IF(IA$63=$C$17,0,IF(HZ$63=$C$17,$B113*(HZ$60),0))</f>
        <v>0</v>
      </c>
      <c r="IA113" s="50">
        <f>IF(IA$63&lt;=$C$17,($C$34*IA$59*$B113/$C$63)*(IF(COUNTA($D113:HZ113)*(12/$C$63)&lt;=$C$9,0,1)),0)+IF(IB$63=$C$17,0,IF(IA$63=$C$17,$B113*(IA$60),0))</f>
        <v>0</v>
      </c>
      <c r="IB113" s="50">
        <f>IF(IB$63&lt;=$C$17,($C$34*IB$59*$B113/$C$63)*(IF(COUNTA($D113:IA113)*(12/$C$63)&lt;=$C$9,0,1)),0)+IF(IC$63=$C$17,0,IF(IB$63=$C$17,$B113*(IB$60),0))</f>
        <v>0</v>
      </c>
      <c r="IC113" s="50">
        <f>IF(IC$63&lt;=$C$17,($C$34*IC$59*$B113/$C$63)*(IF(COUNTA($D113:IB113)*(12/$C$63)&lt;=$C$9,0,1)),0)+IF(ID$63=$C$17,0,IF(IC$63=$C$17,$B113*(IC$60),0))</f>
        <v>0</v>
      </c>
      <c r="ID113" s="50">
        <f>IF(ID$63&lt;=$C$17,($C$34*ID$59*$B113/$C$63)*(IF(COUNTA($D113:IC113)*(12/$C$63)&lt;=$C$9,0,1)),0)+IF(IE$63=$C$17,0,IF(ID$63=$C$17,$B113*(ID$60),0))</f>
        <v>0</v>
      </c>
      <c r="IE113" s="50">
        <f>IF(IE$63&lt;=$C$17,($C$34*IE$59*$B113/$C$63)*(IF(COUNTA($D113:ID113)*(12/$C$63)&lt;=$C$9,0,1)),0)+IF(IF$63=$C$17,0,IF(IE$63=$C$17,$B113*(IE$60),0))</f>
        <v>0</v>
      </c>
      <c r="IF113" s="50">
        <f>IF(IF$63&lt;=$C$17,($C$34*IF$59*$B113/$C$63)*(IF(COUNTA($D113:IE113)*(12/$C$63)&lt;=$C$9,0,1)),0)+IF(IG$63=$C$17,0,IF(IF$63=$C$17,$B113*(IF$60),0))</f>
        <v>0</v>
      </c>
      <c r="IG113" s="50">
        <f>IF(IG$63&lt;=$C$17,($C$34*IG$59*$B113/$C$63)*(IF(COUNTA($D113:IF113)*(12/$C$63)&lt;=$C$9,0,1)),0)+IF(IH$63=$C$17,0,IF(IG$63=$C$17,$B113*(IG$60),0))</f>
        <v>0</v>
      </c>
      <c r="IH113" s="50">
        <f>IF(IH$63&lt;=$C$17,($C$34*IH$59*$B113/$C$63)*(IF(COUNTA($D113:IG113)*(12/$C$63)&lt;=$C$9,0,1)),0)+IF(II$63=$C$17,0,IF(IH$63=$C$17,$B113*(IH$60),0))</f>
        <v>0</v>
      </c>
      <c r="II113" s="50">
        <f>IF(II$63&lt;=$C$17,($C$34*II$59*$B113/$C$63)*(IF(COUNTA($D113:IH113)*(12/$C$63)&lt;=$C$9,0,1)),0)+IF(IJ$63=$C$17,0,IF(II$63=$C$17,$B113*(II$60),0))</f>
        <v>0</v>
      </c>
      <c r="IJ113" s="50">
        <f>IF(IJ$63&lt;=$C$17,($C$34*IJ$59*$B113/$C$63)*(IF(COUNTA($D113:II113)*(12/$C$63)&lt;=$C$9,0,1)),0)+IF(IK$63=$C$17,0,IF(IJ$63=$C$17,$B113*(IJ$60),0))</f>
        <v>0</v>
      </c>
      <c r="IK113" s="50">
        <f>IF(IK$63&lt;=$C$17,($C$34*IK$59*$B113/$C$63)*(IF(COUNTA($D113:IJ113)*(12/$C$63)&lt;=$C$9,0,1)),0)+IF(IL$63=$C$17,0,IF(IK$63=$C$17,$B113*(IK$60),0))</f>
        <v>0</v>
      </c>
      <c r="IL113" s="50">
        <f>IF(IL$63&lt;=$C$17,($C$34*IL$59*$B113/$C$63)*(IF(COUNTA($D113:IK113)*(12/$C$63)&lt;=$C$9,0,1)),0)+IF(IM$63=$C$17,0,IF(IL$63=$C$17,$B113*(IL$60),0))</f>
        <v>0</v>
      </c>
      <c r="IM113" s="50">
        <f>IF(IM$63&lt;=$C$17,($C$34*IM$59*$B113/$C$63)*(IF(COUNTA($D113:IL113)*(12/$C$63)&lt;=$C$9,0,1)),0)+IF(IN$63=$C$17,0,IF(IM$63=$C$17,$B113*(IM$60),0))</f>
        <v>0</v>
      </c>
      <c r="IN113" s="50">
        <f>IF(IN$63&lt;=$C$17,($C$34*IN$59*$B113/$C$63)*(IF(COUNTA($D113:IM113)*(12/$C$63)&lt;=$C$9,0,1)),0)+IF(IO$63=$C$17,0,IF(IN$63=$C$17,$B113*(IN$60),0))</f>
        <v>0</v>
      </c>
      <c r="IO113" s="50">
        <f>IF(IO$63&lt;=$C$17,($C$34*IO$59*$B113/$C$63)*(IF(COUNTA($D113:IN113)*(12/$C$63)&lt;=$C$9,0,1)),0)+IF(IP$63=$C$17,0,IF(IO$63=$C$17,$B113*(IO$60),0))</f>
        <v>0</v>
      </c>
      <c r="IP113" s="50">
        <f>IF(IP$63&lt;=$C$17,($C$34*IP$59*$B113/$C$63)*(IF(COUNTA($D113:IO113)*(12/$C$63)&lt;=$C$9,0,1)),0)+IF(IQ$63=$C$17,0,IF(IP$63=$C$17,$B113*(IP$60),0))</f>
        <v>0</v>
      </c>
      <c r="IQ113" s="50">
        <f>IF(IQ$63&lt;=$C$17,($C$34*IQ$59*$B113/$C$63)*(IF(COUNTA($D113:IP113)*(12/$C$63)&lt;=$C$9,0,1)),0)+IF(IR$63=$C$17,0,IF(IQ$63=$C$17,$B113*(IQ$60),0))</f>
        <v>0</v>
      </c>
      <c r="IR113" s="50">
        <f>IF(IR$63&lt;=$C$17,($C$34*IR$59*$B113/$C$63)*(IF(COUNTA($D113:IQ113)*(12/$C$63)&lt;=$C$9,0,1)),0)+IF(IS$63=$C$17,0,IF(IR$63=$C$17,$B113*(IR$60),0))</f>
        <v>0</v>
      </c>
      <c r="IS113" s="50">
        <f>IF(IS$63&lt;=$C$17,($C$34*IS$59*$B113/$C$63)*(IF(COUNTA($D113:IR113)*(12/$C$63)&lt;=$C$9,0,1)),0)+IF(IT$63=$C$17,0,IF(IS$63=$C$17,$B113*(IS$60),0))</f>
        <v>0</v>
      </c>
      <c r="IT113" s="50">
        <f>IF(IT$63&lt;=$C$17,($C$34*IT$59*$B113/$C$63)*(IF(COUNTA($D113:IS113)*(12/$C$63)&lt;=$C$9,0,1)),0)+IF(IU$63=$C$17,0,IF(IT$63=$C$17,$B113*(IT$60),0))</f>
        <v>0</v>
      </c>
      <c r="IU113" s="50">
        <f>IF(IU$63&lt;=$C$17,($C$34*IU$59*$B113/$C$63)*(IF(COUNTA($D113:IT113)*(12/$C$63)&lt;=$C$9,0,1)),0)+IF(IV$63=$C$17,0,IF(IU$63=$C$17,$B113*(IU$60),0))</f>
        <v>0</v>
      </c>
      <c r="IV113" s="50">
        <f>IF(IV$63&lt;=$C$17,($C$34*IV$59*$B113/$C$63)*(IF(COUNTA($D113:IU113)*(12/$C$63)&lt;=$C$9,0,1)),0)+IF(IW$63=$C$17,0,IF(IV$63=$C$17,$B113*(IV$60),0))</f>
        <v>0</v>
      </c>
      <c r="IW113" s="50">
        <f>IF(IW$63&lt;=$C$17,($C$34*IW$59*$B113/$C$63)*(IF(COUNTA($D113:IV113)*(12/$C$63)&lt;=$C$9,0,1)),0)+IF(IX$63=$C$17,0,IF(IW$63=$C$17,$B113*(IW$60),0))</f>
        <v>0</v>
      </c>
      <c r="IX113" s="50"/>
      <c r="IY113" s="50"/>
      <c r="IZ113" s="50"/>
      <c r="JA113" s="50"/>
      <c r="JB113" s="50"/>
      <c r="JC113" s="50"/>
      <c r="JD113" s="50"/>
      <c r="JE113" s="50"/>
      <c r="JF113" s="50"/>
      <c r="JG113" s="50"/>
      <c r="JH113" s="50"/>
      <c r="JI113" s="50"/>
      <c r="JJ113" s="50"/>
      <c r="JK113" s="50"/>
      <c r="JL113" s="50"/>
      <c r="JM113" s="50"/>
      <c r="JN113" s="50"/>
      <c r="JO113" s="50"/>
      <c r="JP113" s="50"/>
      <c r="JQ113" s="50"/>
      <c r="JR113" s="50"/>
      <c r="JS113" s="50"/>
      <c r="JT113" s="50"/>
      <c r="JU113" s="50"/>
      <c r="JV113" s="50"/>
      <c r="JW113" s="50"/>
      <c r="JX113" s="50"/>
      <c r="JY113" s="50"/>
      <c r="JZ113" s="50"/>
      <c r="KA113" s="50"/>
      <c r="KB113" s="50"/>
      <c r="KC113" s="50"/>
    </row>
    <row r="114" spans="1:289" outlineLevel="1" x14ac:dyDescent="0.25">
      <c r="A114" s="2" t="s">
        <v>55</v>
      </c>
      <c r="B114" s="79">
        <f ca="1">+OFFSET($D$52,0,COUNTA($B$66:B113),,)</f>
        <v>2</v>
      </c>
      <c r="C114" s="88">
        <f t="shared" ca="1" si="61"/>
        <v>89.478894481367035</v>
      </c>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50">
        <f ca="1">IF(BA$63&gt;$C$17,0,-AZ$53*(12/$C$63))</f>
        <v>-416.241604</v>
      </c>
      <c r="BA114" s="50">
        <f ca="1">IF(BA$63&lt;=$C$17,($C$34*BA$59*$B114/$C$63)*(IF(COUNTA($D114:AZ114)*(12/$C$63)&lt;=$C$9,0,1)),0)+IF(BB$63=$C$17,0,IF(BA$63=$C$17,$B114*(BA$60),0))</f>
        <v>0</v>
      </c>
      <c r="BB114" s="50">
        <f ca="1">IF(BB$63&lt;=$C$17,($C$34*BB$59*$B114/$C$63)*(IF(COUNTA($D114:BA114)*(12/$C$63)&lt;=$C$9,0,1)),0)+IF(BC$63=$C$17,0,IF(BB$63=$C$17,$B114*(BB$60),0))</f>
        <v>0</v>
      </c>
      <c r="BC114" s="50">
        <f ca="1">IF(BC$63&lt;=$C$17,($C$34*BC$59*$B114/$C$63)*(IF(COUNTA($D114:BB114)*(12/$C$63)&lt;=$C$9,0,1)),0)+IF(BD$63=$C$17,0,IF(BC$63=$C$17,$B114*(BC$60),0))</f>
        <v>0</v>
      </c>
      <c r="BD114" s="50">
        <f ca="1">IF(BD$63&lt;=$C$17,($C$34*BD$59*$B114/$C$63)*(IF(COUNTA($D114:BC114)*(12/$C$63)&lt;=$C$9,0,1)),0)+IF(BE$63=$C$17,0,IF(BD$63=$C$17,$B114*(BD$60),0))</f>
        <v>0</v>
      </c>
      <c r="BE114" s="50">
        <f ca="1">IF(BE$63&lt;=$C$17,($C$34*BE$59*$B114/$C$63)*(IF(COUNTA($D114:BD114)*(12/$C$63)&lt;=$C$9,0,1)),0)+IF(BF$63=$C$17,0,IF(BE$63=$C$17,$B114*(BE$60),0))</f>
        <v>1.5890666666666666</v>
      </c>
      <c r="BF114" s="50">
        <f ca="1">IF(BF$63&lt;=$C$17,($C$34*BF$59*$B114/$C$63)*(IF(COUNTA($D114:BE114)*(12/$C$63)&lt;=$C$9,0,1)),0)+IF(BG$63=$C$17,0,IF(BF$63=$C$17,$B114*(BF$60),0))</f>
        <v>1.5890666666666666</v>
      </c>
      <c r="BG114" s="50">
        <f ca="1">IF(BG$63&lt;=$C$17,($C$34*BG$59*$B114/$C$63)*(IF(COUNTA($D114:BF114)*(12/$C$63)&lt;=$C$9,0,1)),0)+IF(BH$63=$C$17,0,IF(BG$63=$C$17,$B114*(BG$60),0))</f>
        <v>1.5890666666666666</v>
      </c>
      <c r="BH114" s="50">
        <f ca="1">IF(BH$63&lt;=$C$17,($C$34*BH$59*$B114/$C$63)*(IF(COUNTA($D114:BG114)*(12/$C$63)&lt;=$C$9,0,1)),0)+IF(BI$63=$C$17,0,IF(BH$63=$C$17,$B114*(BH$60),0))</f>
        <v>1.5890666666666666</v>
      </c>
      <c r="BI114" s="50">
        <f ca="1">IF(BI$63&lt;=$C$17,($C$34*BI$59*$B114/$C$63)*(IF(COUNTA($D114:BH114)*(12/$C$63)&lt;=$C$9,0,1)),0)+IF(BJ$63=$C$17,0,IF(BI$63=$C$17,$B114*(BI$60),0))</f>
        <v>1.5890666666666666</v>
      </c>
      <c r="BJ114" s="50">
        <f ca="1">IF(BJ$63&lt;=$C$17,($C$34*BJ$59*$B114/$C$63)*(IF(COUNTA($D114:BI114)*(12/$C$63)&lt;=$C$9,0,1)),0)+IF(BK$63=$C$17,0,IF(BJ$63=$C$17,$B114*(BJ$60),0))</f>
        <v>1.5890666666666666</v>
      </c>
      <c r="BK114" s="50">
        <f ca="1">IF(BK$63&lt;=$C$17,($C$34*BK$59*$B114/$C$63)*(IF(COUNTA($D114:BJ114)*(12/$C$63)&lt;=$C$9,0,1)),0)+IF(BL$63=$C$17,0,IF(BK$63=$C$17,$B114*(BK$60),0))</f>
        <v>1.5890666666666666</v>
      </c>
      <c r="BL114" s="50">
        <f ca="1">IF(BL$63&lt;=$C$17,($C$34*BL$59*$B114/$C$63)*(IF(COUNTA($D114:BK114)*(12/$C$63)&lt;=$C$9,0,1)),0)+IF(BM$63=$C$17,0,IF(BL$63=$C$17,$B114*(BL$60),0))</f>
        <v>1.5890666666666666</v>
      </c>
      <c r="BM114" s="50">
        <f ca="1">IF(BM$63&lt;=$C$17,($C$34*BM$59*$B114/$C$63)*(IF(COUNTA($D114:BL114)*(12/$C$63)&lt;=$C$9,0,1)),0)+IF(BN$63=$C$17,0,IF(BM$63=$C$17,$B114*(BM$60),0))</f>
        <v>1.5890666666666666</v>
      </c>
      <c r="BN114" s="50">
        <f ca="1">IF(BN$63&lt;=$C$17,($C$34*BN$59*$B114/$C$63)*(IF(COUNTA($D114:BM114)*(12/$C$63)&lt;=$C$9,0,1)),0)+IF(BO$63=$C$17,0,IF(BN$63=$C$17,$B114*(BN$60),0))</f>
        <v>1.5890666666666666</v>
      </c>
      <c r="BO114" s="50">
        <f ca="1">IF(BO$63&lt;=$C$17,($C$34*BO$59*$B114/$C$63)*(IF(COUNTA($D114:BN114)*(12/$C$63)&lt;=$C$9,0,1)),0)+IF(BP$63=$C$17,0,IF(BO$63=$C$17,$B114*(BO$60),0))</f>
        <v>1.5890666666666666</v>
      </c>
      <c r="BP114" s="50">
        <f ca="1">IF(BP$63&lt;=$C$17,($C$34*BP$59*$B114/$C$63)*(IF(COUNTA($D114:BO114)*(12/$C$63)&lt;=$C$9,0,1)),0)+IF(BQ$63=$C$17,0,IF(BP$63=$C$17,$B114*(BP$60),0))</f>
        <v>1.5890666666666666</v>
      </c>
      <c r="BQ114" s="50">
        <f ca="1">IF(BQ$63&lt;=$C$17,($C$34*BQ$59*$B114/$C$63)*(IF(COUNTA($D114:BP114)*(12/$C$63)&lt;=$C$9,0,1)),0)+IF(BR$63=$C$17,0,IF(BQ$63=$C$17,$B114*(BQ$60),0))</f>
        <v>1.5890666666666666</v>
      </c>
      <c r="BR114" s="50">
        <f ca="1">IF(BR$63&lt;=$C$17,($C$34*BR$59*$B114/$C$63)*(IF(COUNTA($D114:BQ114)*(12/$C$63)&lt;=$C$9,0,1)),0)+IF(BS$63=$C$17,0,IF(BR$63=$C$17,$B114*(BR$60),0))</f>
        <v>1.5890666666666666</v>
      </c>
      <c r="BS114" s="50">
        <f ca="1">IF(BS$63&lt;=$C$17,($C$34*BS$59*$B114/$C$63)*(IF(COUNTA($D114:BR114)*(12/$C$63)&lt;=$C$9,0,1)),0)+IF(BT$63=$C$17,0,IF(BS$63=$C$17,$B114*(BS$60),0))</f>
        <v>1.5890666666666666</v>
      </c>
      <c r="BT114" s="50">
        <f ca="1">IF(BT$63&lt;=$C$17,($C$34*BT$59*$B114/$C$63)*(IF(COUNTA($D114:BS114)*(12/$C$63)&lt;=$C$9,0,1)),0)+IF(BU$63=$C$17,0,IF(BT$63=$C$17,$B114*(BT$60),0))</f>
        <v>1.5890666666666666</v>
      </c>
      <c r="BU114" s="50">
        <f ca="1">IF(BU$63&lt;=$C$17,($C$34*BU$59*$B114/$C$63)*(IF(COUNTA($D114:BT114)*(12/$C$63)&lt;=$C$9,0,1)),0)+IF(BV$63=$C$17,0,IF(BU$63=$C$17,$B114*(BU$60),0))</f>
        <v>1.5890666666666666</v>
      </c>
      <c r="BV114" s="50">
        <f ca="1">IF(BV$63&lt;=$C$17,($C$34*BV$59*$B114/$C$63)*(IF(COUNTA($D114:BU114)*(12/$C$63)&lt;=$C$9,0,1)),0)+IF(BW$63=$C$17,0,IF(BV$63=$C$17,$B114*(BV$60),0))</f>
        <v>1.5890666666666666</v>
      </c>
      <c r="BW114" s="50">
        <f ca="1">IF(BW$63&lt;=$C$17,($C$34*BW$59*$B114/$C$63)*(IF(COUNTA($D114:BV114)*(12/$C$63)&lt;=$C$9,0,1)),0)+IF(BX$63=$C$17,0,IF(BW$63=$C$17,$B114*(BW$60),0))</f>
        <v>1.5890666666666666</v>
      </c>
      <c r="BX114" s="50">
        <f ca="1">IF(BX$63&lt;=$C$17,($C$34*BX$59*$B114/$C$63)*(IF(COUNTA($D114:BW114)*(12/$C$63)&lt;=$C$9,0,1)),0)+IF(BY$63=$C$17,0,IF(BX$63=$C$17,$B114*(BX$60),0))</f>
        <v>1.5890666666666666</v>
      </c>
      <c r="BY114" s="50">
        <f ca="1">IF(BY$63&lt;=$C$17,($C$34*BY$59*$B114/$C$63)*(IF(COUNTA($D114:BX114)*(12/$C$63)&lt;=$C$9,0,1)),0)+IF(BZ$63=$C$17,0,IF(BY$63=$C$17,$B114*(BY$60),0))</f>
        <v>1.5890666666666666</v>
      </c>
      <c r="BZ114" s="50">
        <f ca="1">IF(BZ$63&lt;=$C$17,($C$34*BZ$59*$B114/$C$63)*(IF(COUNTA($D114:BY114)*(12/$C$63)&lt;=$C$9,0,1)),0)+IF(CA$63=$C$17,0,IF(BZ$63=$C$17,$B114*(BZ$60),0))</f>
        <v>1.5890666666666666</v>
      </c>
      <c r="CA114" s="50">
        <f ca="1">IF(CA$63&lt;=$C$17,($C$34*CA$59*$B114/$C$63)*(IF(COUNTA($D114:BZ114)*(12/$C$63)&lt;=$C$9,0,1)),0)+IF(CB$63=$C$17,0,IF(CA$63=$C$17,$B114*(CA$60),0))</f>
        <v>1.5890666666666666</v>
      </c>
      <c r="CB114" s="50">
        <f ca="1">IF(CB$63&lt;=$C$17,($C$34*CB$59*$B114/$C$63)*(IF(COUNTA($D114:CA114)*(12/$C$63)&lt;=$C$9,0,1)),0)+IF(CC$63=$C$17,0,IF(CB$63=$C$17,$B114*(CB$60),0))</f>
        <v>1.5890666666666666</v>
      </c>
      <c r="CC114" s="50">
        <f ca="1">IF(CC$63&lt;=$C$17,($C$34*CC$59*$B114/$C$63)*(IF(COUNTA($D114:CB114)*(12/$C$63)&lt;=$C$9,0,1)),0)+IF(CD$63=$C$17,0,IF(CC$63=$C$17,$B114*(CC$60),0))</f>
        <v>1.5890666666666666</v>
      </c>
      <c r="CD114" s="50">
        <f ca="1">IF(CD$63&lt;=$C$17,($C$34*CD$59*$B114/$C$63)*(IF(COUNTA($D114:CC114)*(12/$C$63)&lt;=$C$9,0,1)),0)+IF(CE$63=$C$17,0,IF(CD$63=$C$17,$B114*(CD$60),0))</f>
        <v>1.5890666666666666</v>
      </c>
      <c r="CE114" s="50">
        <f ca="1">IF(CE$63&lt;=$C$17,($C$34*CE$59*$B114/$C$63)*(IF(COUNTA($D114:CD114)*(12/$C$63)&lt;=$C$9,0,1)),0)+IF(CF$63=$C$17,0,IF(CE$63=$C$17,$B114*(CE$60),0))</f>
        <v>1.5890666666666666</v>
      </c>
      <c r="CF114" s="50">
        <f ca="1">IF(CF$63&lt;=$C$17,($C$34*CF$59*$B114/$C$63)*(IF(COUNTA($D114:CE114)*(12/$C$63)&lt;=$C$9,0,1)),0)+IF(CG$63=$C$17,0,IF(CF$63=$C$17,$B114*(CF$60),0))</f>
        <v>1.5890666666666666</v>
      </c>
      <c r="CG114" s="50">
        <f ca="1">IF(CG$63&lt;=$C$17,($C$34*CG$59*$B114/$C$63)*(IF(COUNTA($D114:CF114)*(12/$C$63)&lt;=$C$9,0,1)),0)+IF(CH$63=$C$17,0,IF(CG$63=$C$17,$B114*(CG$60),0))</f>
        <v>1.5890666666666666</v>
      </c>
      <c r="CH114" s="50">
        <f ca="1">IF(CH$63&lt;=$C$17,($C$34*CH$59*$B114/$C$63)*(IF(COUNTA($D114:CG114)*(12/$C$63)&lt;=$C$9,0,1)),0)+IF(CI$63=$C$17,0,IF(CH$63=$C$17,$B114*(CH$60),0))</f>
        <v>1.5890666666666666</v>
      </c>
      <c r="CI114" s="50">
        <f ca="1">IF(CI$63&lt;=$C$17,($C$34*CI$59*$B114/$C$63)*(IF(COUNTA($D114:CH114)*(12/$C$63)&lt;=$C$9,0,1)),0)+IF(CJ$63=$C$17,0,IF(CI$63=$C$17,$B114*(CI$60),0))</f>
        <v>1.5890666666666666</v>
      </c>
      <c r="CJ114" s="50">
        <f ca="1">IF(CJ$63&lt;=$C$17,($C$34*CJ$59*$B114/$C$63)*(IF(COUNTA($D114:CI114)*(12/$C$63)&lt;=$C$9,0,1)),0)+IF(CK$63=$C$17,0,IF(CJ$63=$C$17,$B114*(CJ$60),0))</f>
        <v>1.5890666666666666</v>
      </c>
      <c r="CK114" s="50">
        <f ca="1">IF(CK$63&lt;=$C$17,($C$34*CK$59*$B114/$C$63)*(IF(COUNTA($D114:CJ114)*(12/$C$63)&lt;=$C$9,0,1)),0)+IF(CL$63=$C$17,0,IF(CK$63=$C$17,$B114*(CK$60),0))</f>
        <v>1.5890666666666666</v>
      </c>
      <c r="CL114" s="50">
        <f ca="1">IF(CL$63&lt;=$C$17,($C$34*CL$59*$B114/$C$63)*(IF(COUNTA($D114:CK114)*(12/$C$63)&lt;=$C$9,0,1)),0)+IF(CM$63=$C$17,0,IF(CL$63=$C$17,$B114*(CL$60),0))</f>
        <v>1.5890666666666666</v>
      </c>
      <c r="CM114" s="50">
        <f ca="1">IF(CM$63&lt;=$C$17,($C$34*CM$59*$B114/$C$63)*(IF(COUNTA($D114:CL114)*(12/$C$63)&lt;=$C$9,0,1)),0)+IF(CN$63=$C$17,0,IF(CM$63=$C$17,$B114*(CM$60),0))</f>
        <v>1.5890666666666666</v>
      </c>
      <c r="CN114" s="50">
        <f ca="1">IF(CN$63&lt;=$C$17,($C$34*CN$59*$B114/$C$63)*(IF(COUNTA($D114:CM114)*(12/$C$63)&lt;=$C$9,0,1)),0)+IF(CO$63=$C$17,0,IF(CN$63=$C$17,$B114*(CN$60),0))</f>
        <v>1.5890666666666666</v>
      </c>
      <c r="CO114" s="50">
        <f ca="1">IF(CO$63&lt;=$C$17,($C$34*CO$59*$B114/$C$63)*(IF(COUNTA($D114:CN114)*(12/$C$63)&lt;=$C$9,0,1)),0)+IF(CP$63=$C$17,0,IF(CO$63=$C$17,$B114*(CO$60),0))</f>
        <v>1.5890666666666666</v>
      </c>
      <c r="CP114" s="50">
        <f ca="1">IF(CP$63&lt;=$C$17,($C$34*CP$59*$B114/$C$63)*(IF(COUNTA($D114:CO114)*(12/$C$63)&lt;=$C$9,0,1)),0)+IF(CQ$63=$C$17,0,IF(CP$63=$C$17,$B114*(CP$60),0))</f>
        <v>1.5890666666666666</v>
      </c>
      <c r="CQ114" s="50">
        <f ca="1">IF(CQ$63&lt;=$C$17,($C$34*CQ$59*$B114/$C$63)*(IF(COUNTA($D114:CP114)*(12/$C$63)&lt;=$C$9,0,1)),0)+IF(CR$63=$C$17,0,IF(CQ$63=$C$17,$B114*(CQ$60),0))</f>
        <v>1.5890666666666666</v>
      </c>
      <c r="CR114" s="50">
        <f ca="1">IF(CR$63&lt;=$C$17,($C$34*CR$59*$B114/$C$63)*(IF(COUNTA($D114:CQ114)*(12/$C$63)&lt;=$C$9,0,1)),0)+IF(CS$63=$C$17,0,IF(CR$63=$C$17,$B114*(CR$60),0))</f>
        <v>1.5890666666666666</v>
      </c>
      <c r="CS114" s="50">
        <f ca="1">IF(CS$63&lt;=$C$17,($C$34*CS$59*$B114/$C$63)*(IF(COUNTA($D114:CR114)*(12/$C$63)&lt;=$C$9,0,1)),0)+IF(CT$63=$C$17,0,IF(CS$63=$C$17,$B114*(CS$60),0))</f>
        <v>1.5890666666666666</v>
      </c>
      <c r="CT114" s="50">
        <f ca="1">IF(CT$63&lt;=$C$17,($C$34*CT$59*$B114/$C$63)*(IF(COUNTA($D114:CS114)*(12/$C$63)&lt;=$C$9,0,1)),0)+IF(CU$63=$C$17,0,IF(CT$63=$C$17,$B114*(CT$60),0))</f>
        <v>1.5890666666666666</v>
      </c>
      <c r="CU114" s="50">
        <f ca="1">IF(CU$63&lt;=$C$17,($C$34*CU$59*$B114/$C$63)*(IF(COUNTA($D114:CT114)*(12/$C$63)&lt;=$C$9,0,1)),0)+IF(CV$63=$C$17,0,IF(CU$63=$C$17,$B114*(CU$60),0))</f>
        <v>1.5890666666666666</v>
      </c>
      <c r="CV114" s="50">
        <f ca="1">IF(CV$63&lt;=$C$17,($C$34*CV$59*$B114/$C$63)*(IF(COUNTA($D114:CU114)*(12/$C$63)&lt;=$C$9,0,1)),0)+IF(CW$63=$C$17,0,IF(CV$63=$C$17,$B114*(CV$60),0))</f>
        <v>1.5890666666666666</v>
      </c>
      <c r="CW114" s="50">
        <f ca="1">IF(CW$63&lt;=$C$17,($C$34*CW$59*$B114/$C$63)*(IF(COUNTA($D114:CV114)*(12/$C$63)&lt;=$C$9,0,1)),0)+IF(CX$63=$C$17,0,IF(CW$63=$C$17,$B114*(CW$60),0))</f>
        <v>1.5890666666666666</v>
      </c>
      <c r="CX114" s="50">
        <f ca="1">IF(CX$63&lt;=$C$17,($C$34*CX$59*$B114/$C$63)*(IF(COUNTA($D114:CW114)*(12/$C$63)&lt;=$C$9,0,1)),0)+IF(CY$63=$C$17,0,IF(CX$63=$C$17,$B114*(CX$60),0))</f>
        <v>1.5890666666666666</v>
      </c>
      <c r="CY114" s="50">
        <f ca="1">IF(CY$63&lt;=$C$17,($C$34*CY$59*$B114/$C$63)*(IF(COUNTA($D114:CX114)*(12/$C$63)&lt;=$C$9,0,1)),0)+IF(CZ$63=$C$17,0,IF(CY$63=$C$17,$B114*(CY$60),0))</f>
        <v>1.5890666666666666</v>
      </c>
      <c r="CZ114" s="50">
        <f ca="1">IF(CZ$63&lt;=$C$17,($C$34*CZ$59*$B114/$C$63)*(IF(COUNTA($D114:CY114)*(12/$C$63)&lt;=$C$9,0,1)),0)+IF(DA$63=$C$17,0,IF(CZ$63=$C$17,$B114*(CZ$60),0))</f>
        <v>1.5890666666666666</v>
      </c>
      <c r="DA114" s="50">
        <f ca="1">IF(DA$63&lt;=$C$17,($C$34*DA$59*$B114/$C$63)*(IF(COUNTA($D114:CZ114)*(12/$C$63)&lt;=$C$9,0,1)),0)+IF(DB$63=$C$17,0,IF(DA$63=$C$17,$B114*(DA$60),0))</f>
        <v>1.5890666666666666</v>
      </c>
      <c r="DB114" s="50">
        <f ca="1">IF(DB$63&lt;=$C$17,($C$34*DB$59*$B114/$C$63)*(IF(COUNTA($D114:DA114)*(12/$C$63)&lt;=$C$9,0,1)),0)+IF(DC$63=$C$17,0,IF(DB$63=$C$17,$B114*(DB$60),0))</f>
        <v>1.5890666666666666</v>
      </c>
      <c r="DC114" s="50">
        <f ca="1">IF(DC$63&lt;=$C$17,($C$34*DC$59*$B114/$C$63)*(IF(COUNTA($D114:DB114)*(12/$C$63)&lt;=$C$9,0,1)),0)+IF(DD$63=$C$17,0,IF(DC$63=$C$17,$B114*(DC$60),0))</f>
        <v>1.5890666666666666</v>
      </c>
      <c r="DD114" s="50">
        <f ca="1">IF(DD$63&lt;=$C$17,($C$34*DD$59*$B114/$C$63)*(IF(COUNTA($D114:DC114)*(12/$C$63)&lt;=$C$9,0,1)),0)+IF(DE$63=$C$17,0,IF(DD$63=$C$17,$B114*(DD$60),0))</f>
        <v>1.5890666666666666</v>
      </c>
      <c r="DE114" s="50">
        <f ca="1">IF(DE$63&lt;=$C$17,($C$34*DE$59*$B114/$C$63)*(IF(COUNTA($D114:DD114)*(12/$C$63)&lt;=$C$9,0,1)),0)+IF(DF$63=$C$17,0,IF(DE$63=$C$17,$B114*(DE$60),0))</f>
        <v>1.5890666666666666</v>
      </c>
      <c r="DF114" s="50">
        <f ca="1">IF(DF$63&lt;=$C$17,($C$34*DF$59*$B114/$C$63)*(IF(COUNTA($D114:DE114)*(12/$C$63)&lt;=$C$9,0,1)),0)+IF(DG$63=$C$17,0,IF(DF$63=$C$17,$B114*(DF$60),0))</f>
        <v>1.5890666666666666</v>
      </c>
      <c r="DG114" s="50">
        <f ca="1">IF(DG$63&lt;=$C$17,($C$34*DG$59*$B114/$C$63)*(IF(COUNTA($D114:DF114)*(12/$C$63)&lt;=$C$9,0,1)),0)+IF(DH$63=$C$17,0,IF(DG$63=$C$17,$B114*(DG$60),0))</f>
        <v>1.5890666666666666</v>
      </c>
      <c r="DH114" s="50">
        <f ca="1">IF(DH$63&lt;=$C$17,($C$34*DH$59*$B114/$C$63)*(IF(COUNTA($D114:DG114)*(12/$C$63)&lt;=$C$9,0,1)),0)+IF(DI$63=$C$17,0,IF(DH$63=$C$17,$B114*(DH$60),0))</f>
        <v>1.5890666666666666</v>
      </c>
      <c r="DI114" s="50">
        <f ca="1">IF(DI$63&lt;=$C$17,($C$34*DI$59*$B114/$C$63)*(IF(COUNTA($D114:DH114)*(12/$C$63)&lt;=$C$9,0,1)),0)+IF(DJ$63=$C$17,0,IF(DI$63=$C$17,$B114*(DI$60),0))</f>
        <v>1.5890666666666666</v>
      </c>
      <c r="DJ114" s="50">
        <f ca="1">IF(DJ$63&lt;=$C$17,($C$34*DJ$59*$B114/$C$63)*(IF(COUNTA($D114:DI114)*(12/$C$63)&lt;=$C$9,0,1)),0)+IF(DK$63=$C$17,0,IF(DJ$63=$C$17,$B114*(DJ$60),0))</f>
        <v>1.5890666666666666</v>
      </c>
      <c r="DK114" s="50">
        <f ca="1">IF(DK$63&lt;=$C$17,($C$34*DK$59*$B114/$C$63)*(IF(COUNTA($D114:DJ114)*(12/$C$63)&lt;=$C$9,0,1)),0)+IF(DL$63=$C$17,0,IF(DK$63=$C$17,$B114*(DK$60),0))</f>
        <v>1.5890666666666666</v>
      </c>
      <c r="DL114" s="50">
        <f ca="1">IF(DL$63&lt;=$C$17,($C$34*DL$59*$B114/$C$63)*(IF(COUNTA($D114:DK114)*(12/$C$63)&lt;=$C$9,0,1)),0)+IF(DM$63=$C$17,0,IF(DL$63=$C$17,$B114*(DL$60),0))</f>
        <v>1.5890666666666666</v>
      </c>
      <c r="DM114" s="50">
        <f ca="1">IF(DM$63&lt;=$C$17,($C$34*DM$59*$B114/$C$63)*(IF(COUNTA($D114:DL114)*(12/$C$63)&lt;=$C$9,0,1)),0)+IF(DN$63=$C$17,0,IF(DM$63=$C$17,$B114*(DM$60),0))</f>
        <v>1.5890666666666666</v>
      </c>
      <c r="DN114" s="50">
        <f ca="1">IF(DN$63&lt;=$C$17,($C$34*DN$59*$B114/$C$63)*(IF(COUNTA($D114:DM114)*(12/$C$63)&lt;=$C$9,0,1)),0)+IF(DO$63=$C$17,0,IF(DN$63=$C$17,$B114*(DN$60),0))</f>
        <v>1.5890666666666666</v>
      </c>
      <c r="DO114" s="50">
        <f ca="1">IF(DO$63&lt;=$C$17,($C$34*DO$59*$B114/$C$63)*(IF(COUNTA($D114:DN114)*(12/$C$63)&lt;=$C$9,0,1)),0)+IF(DP$63=$C$17,0,IF(DO$63=$C$17,$B114*(DO$60),0))</f>
        <v>1.5890666666666666</v>
      </c>
      <c r="DP114" s="50">
        <f ca="1">IF(DP$63&lt;=$C$17,($C$34*DP$59*$B114/$C$63)*(IF(COUNTA($D114:DO114)*(12/$C$63)&lt;=$C$9,0,1)),0)+IF(DQ$63=$C$17,0,IF(DP$63=$C$17,$B114*(DP$60),0))</f>
        <v>1.5890666666666666</v>
      </c>
      <c r="DQ114" s="50">
        <f ca="1">IF(DQ$63&lt;=$C$17,($C$34*DQ$59*$B114/$C$63)*(IF(COUNTA($D114:DP114)*(12/$C$63)&lt;=$C$9,0,1)),0)+IF(DR$63=$C$17,0,IF(DQ$63=$C$17,$B114*(DQ$60),0))</f>
        <v>1.5890666666666666</v>
      </c>
      <c r="DR114" s="50">
        <f ca="1">IF(DR$63&lt;=$C$17,($C$34*DR$59*$B114/$C$63)*(IF(COUNTA($D114:DQ114)*(12/$C$63)&lt;=$C$9,0,1)),0)+IF(DS$63=$C$17,0,IF(DR$63=$C$17,$B114*(DR$60),0))</f>
        <v>1.5890666666666666</v>
      </c>
      <c r="DS114" s="50">
        <f ca="1">IF(DS$63&lt;=$C$17,($C$34*DS$59*$B114/$C$63)*(IF(COUNTA($D114:DR114)*(12/$C$63)&lt;=$C$9,0,1)),0)+IF(DT$63=$C$17,0,IF(DS$63=$C$17,$B114*(DS$60),0))</f>
        <v>1.5890666666666666</v>
      </c>
      <c r="DT114" s="50">
        <f ca="1">IF(DT$63&lt;=$C$17,($C$34*DT$59*$B114/$C$63)*(IF(COUNTA($D114:DS114)*(12/$C$63)&lt;=$C$9,0,1)),0)+IF(DU$63=$C$17,0,IF(DT$63=$C$17,$B114*(DT$60),0))</f>
        <v>399.25303181470031</v>
      </c>
      <c r="DU114" s="50">
        <f>IF(DU$63&lt;=$C$17,($C$34*DU$59*$B114/$C$63)*(IF(COUNTA($D114:DT114)*(12/$C$63)&lt;=$C$9,0,1)),0)+IF(DV$63=$C$17,0,IF(DU$63=$C$17,$B114*(DU$60),0))</f>
        <v>0</v>
      </c>
      <c r="DV114" s="50">
        <f>IF(DV$63&lt;=$C$17,($C$34*DV$59*$B114/$C$63)*(IF(COUNTA($D114:DU114)*(12/$C$63)&lt;=$C$9,0,1)),0)+IF(DW$63=$C$17,0,IF(DV$63=$C$17,$B114*(DV$60),0))</f>
        <v>0</v>
      </c>
      <c r="DW114" s="50">
        <f>IF(DW$63&lt;=$C$17,($C$34*DW$59*$B114/$C$63)*(IF(COUNTA($D114:DV114)*(12/$C$63)&lt;=$C$9,0,1)),0)+IF(DX$63=$C$17,0,IF(DW$63=$C$17,$B114*(DW$60),0))</f>
        <v>0</v>
      </c>
      <c r="DX114" s="50">
        <f>IF(DX$63&lt;=$C$17,($C$34*DX$59*$B114/$C$63)*(IF(COUNTA($D114:DW114)*(12/$C$63)&lt;=$C$9,0,1)),0)+IF(DY$63=$C$17,0,IF(DX$63=$C$17,$B114*(DX$60),0))</f>
        <v>0</v>
      </c>
      <c r="DY114" s="50">
        <f>IF(DY$63&lt;=$C$17,($C$34*DY$59*$B114/$C$63)*(IF(COUNTA($D114:DX114)*(12/$C$63)&lt;=$C$9,0,1)),0)+IF(DZ$63=$C$17,0,IF(DY$63=$C$17,$B114*(DY$60),0))</f>
        <v>0</v>
      </c>
      <c r="DZ114" s="50">
        <f>IF(DZ$63&lt;=$C$17,($C$34*DZ$59*$B114/$C$63)*(IF(COUNTA($D114:DY114)*(12/$C$63)&lt;=$C$9,0,1)),0)+IF(EA$63=$C$17,0,IF(DZ$63=$C$17,$B114*(DZ$60),0))</f>
        <v>0</v>
      </c>
      <c r="EA114" s="50">
        <f>IF(EA$63&lt;=$C$17,($C$34*EA$59*$B114/$C$63)*(IF(COUNTA($D114:DZ114)*(12/$C$63)&lt;=$C$9,0,1)),0)+IF(EB$63=$C$17,0,IF(EA$63=$C$17,$B114*(EA$60),0))</f>
        <v>0</v>
      </c>
      <c r="EB114" s="50">
        <f>IF(EB$63&lt;=$C$17,($C$34*EB$59*$B114/$C$63)*(IF(COUNTA($D114:EA114)*(12/$C$63)&lt;=$C$9,0,1)),0)+IF(EC$63=$C$17,0,IF(EB$63=$C$17,$B114*(EB$60),0))</f>
        <v>0</v>
      </c>
      <c r="EC114" s="50">
        <f>IF(EC$63&lt;=$C$17,($C$34*EC$59*$B114/$C$63)*(IF(COUNTA($D114:EB114)*(12/$C$63)&lt;=$C$9,0,1)),0)+IF(ED$63=$C$17,0,IF(EC$63=$C$17,$B114*(EC$60),0))</f>
        <v>0</v>
      </c>
      <c r="ED114" s="50">
        <f>IF(ED$63&lt;=$C$17,($C$34*ED$59*$B114/$C$63)*(IF(COUNTA($D114:EC114)*(12/$C$63)&lt;=$C$9,0,1)),0)+IF(EE$63=$C$17,0,IF(ED$63=$C$17,$B114*(ED$60),0))</f>
        <v>0</v>
      </c>
      <c r="EE114" s="50">
        <f>IF(EE$63&lt;=$C$17,($C$34*EE$59*$B114/$C$63)*(IF(COUNTA($D114:ED114)*(12/$C$63)&lt;=$C$9,0,1)),0)+IF(EF$63=$C$17,0,IF(EE$63=$C$17,$B114*(EE$60),0))</f>
        <v>0</v>
      </c>
      <c r="EF114" s="50">
        <f>IF(EF$63&lt;=$C$17,($C$34*EF$59*$B114/$C$63)*(IF(COUNTA($D114:EE114)*(12/$C$63)&lt;=$C$9,0,1)),0)+IF(EG$63=$C$17,0,IF(EF$63=$C$17,$B114*(EF$60),0))</f>
        <v>0</v>
      </c>
      <c r="EG114" s="50">
        <f>IF(EG$63&lt;=$C$17,($C$34*EG$59*$B114/$C$63)*(IF(COUNTA($D114:EF114)*(12/$C$63)&lt;=$C$9,0,1)),0)+IF(EH$63=$C$17,0,IF(EG$63=$C$17,$B114*(EG$60),0))</f>
        <v>0</v>
      </c>
      <c r="EH114" s="50">
        <f>IF(EH$63&lt;=$C$17,($C$34*EH$59*$B114/$C$63)*(IF(COUNTA($D114:EG114)*(12/$C$63)&lt;=$C$9,0,1)),0)+IF(EI$63=$C$17,0,IF(EH$63=$C$17,$B114*(EH$60),0))</f>
        <v>0</v>
      </c>
      <c r="EI114" s="50">
        <f>IF(EI$63&lt;=$C$17,($C$34*EI$59*$B114/$C$63)*(IF(COUNTA($D114:EH114)*(12/$C$63)&lt;=$C$9,0,1)),0)+IF(EJ$63=$C$17,0,IF(EI$63=$C$17,$B114*(EI$60),0))</f>
        <v>0</v>
      </c>
      <c r="EJ114" s="50">
        <f>IF(EJ$63&lt;=$C$17,($C$34*EJ$59*$B114/$C$63)*(IF(COUNTA($D114:EI114)*(12/$C$63)&lt;=$C$9,0,1)),0)+IF(EK$63=$C$17,0,IF(EJ$63=$C$17,$B114*(EJ$60),0))</f>
        <v>0</v>
      </c>
      <c r="EK114" s="50">
        <f>IF(EK$63&lt;=$C$17,($C$34*EK$59*$B114/$C$63)*(IF(COUNTA($D114:EJ114)*(12/$C$63)&lt;=$C$9,0,1)),0)+IF(EL$63=$C$17,0,IF(EK$63=$C$17,$B114*(EK$60),0))</f>
        <v>0</v>
      </c>
      <c r="EL114" s="50">
        <f>IF(EL$63&lt;=$C$17,($C$34*EL$59*$B114/$C$63)*(IF(COUNTA($D114:EK114)*(12/$C$63)&lt;=$C$9,0,1)),0)+IF(EM$63=$C$17,0,IF(EL$63=$C$17,$B114*(EL$60),0))</f>
        <v>0</v>
      </c>
      <c r="EM114" s="50">
        <f>IF(EM$63&lt;=$C$17,($C$34*EM$59*$B114/$C$63)*(IF(COUNTA($D114:EL114)*(12/$C$63)&lt;=$C$9,0,1)),0)+IF(EN$63=$C$17,0,IF(EM$63=$C$17,$B114*(EM$60),0))</f>
        <v>0</v>
      </c>
      <c r="EN114" s="50">
        <f>IF(EN$63&lt;=$C$17,($C$34*EN$59*$B114/$C$63)*(IF(COUNTA($D114:EM114)*(12/$C$63)&lt;=$C$9,0,1)),0)+IF(EO$63=$C$17,0,IF(EN$63=$C$17,$B114*(EN$60),0))</f>
        <v>0</v>
      </c>
      <c r="EO114" s="50">
        <f>IF(EO$63&lt;=$C$17,($C$34*EO$59*$B114/$C$63)*(IF(COUNTA($D114:EN114)*(12/$C$63)&lt;=$C$9,0,1)),0)+IF(EP$63=$C$17,0,IF(EO$63=$C$17,$B114*(EO$60),0))</f>
        <v>0</v>
      </c>
      <c r="EP114" s="50">
        <f>IF(EP$63&lt;=$C$17,($C$34*EP$59*$B114/$C$63)*(IF(COUNTA($D114:EO114)*(12/$C$63)&lt;=$C$9,0,1)),0)+IF(EQ$63=$C$17,0,IF(EP$63=$C$17,$B114*(EP$60),0))</f>
        <v>0</v>
      </c>
      <c r="EQ114" s="50">
        <f>IF(EQ$63&lt;=$C$17,($C$34*EQ$59*$B114/$C$63)*(IF(COUNTA($D114:EP114)*(12/$C$63)&lt;=$C$9,0,1)),0)+IF(ER$63=$C$17,0,IF(EQ$63=$C$17,$B114*(EQ$60),0))</f>
        <v>0</v>
      </c>
      <c r="ER114" s="50">
        <f>IF(ER$63&lt;=$C$17,($C$34*ER$59*$B114/$C$63)*(IF(COUNTA($D114:EQ114)*(12/$C$63)&lt;=$C$9,0,1)),0)+IF(ES$63=$C$17,0,IF(ER$63=$C$17,$B114*(ER$60),0))</f>
        <v>0</v>
      </c>
      <c r="ES114" s="50">
        <f>IF(ES$63&lt;=$C$17,($C$34*ES$59*$B114/$C$63)*(IF(COUNTA($D114:ER114)*(12/$C$63)&lt;=$C$9,0,1)),0)+IF(ET$63=$C$17,0,IF(ES$63=$C$17,$B114*(ES$60),0))</f>
        <v>0</v>
      </c>
      <c r="ET114" s="50">
        <f>IF(ET$63&lt;=$C$17,($C$34*ET$59*$B114/$C$63)*(IF(COUNTA($D114:ES114)*(12/$C$63)&lt;=$C$9,0,1)),0)+IF(EU$63=$C$17,0,IF(ET$63=$C$17,$B114*(ET$60),0))</f>
        <v>0</v>
      </c>
      <c r="EU114" s="50">
        <f>IF(EU$63&lt;=$C$17,($C$34*EU$59*$B114/$C$63)*(IF(COUNTA($D114:ET114)*(12/$C$63)&lt;=$C$9,0,1)),0)+IF(EV$63=$C$17,0,IF(EU$63=$C$17,$B114*(EU$60),0))</f>
        <v>0</v>
      </c>
      <c r="EV114" s="50">
        <f>IF(EV$63&lt;=$C$17,($C$34*EV$59*$B114/$C$63)*(IF(COUNTA($D114:EU114)*(12/$C$63)&lt;=$C$9,0,1)),0)+IF(EW$63=$C$17,0,IF(EV$63=$C$17,$B114*(EV$60),0))</f>
        <v>0</v>
      </c>
      <c r="EW114" s="50">
        <f>IF(EW$63&lt;=$C$17,($C$34*EW$59*$B114/$C$63)*(IF(COUNTA($D114:EV114)*(12/$C$63)&lt;=$C$9,0,1)),0)+IF(EX$63=$C$17,0,IF(EW$63=$C$17,$B114*(EW$60),0))</f>
        <v>0</v>
      </c>
      <c r="EX114" s="50">
        <f>IF(EX$63&lt;=$C$17,($C$34*EX$59*$B114/$C$63)*(IF(COUNTA($D114:EW114)*(12/$C$63)&lt;=$C$9,0,1)),0)+IF(EY$63=$C$17,0,IF(EX$63=$C$17,$B114*(EX$60),0))</f>
        <v>0</v>
      </c>
      <c r="EY114" s="50">
        <f>IF(EY$63&lt;=$C$17,($C$34*EY$59*$B114/$C$63)*(IF(COUNTA($D114:EX114)*(12/$C$63)&lt;=$C$9,0,1)),0)+IF(EZ$63=$C$17,0,IF(EY$63=$C$17,$B114*(EY$60),0))</f>
        <v>0</v>
      </c>
      <c r="EZ114" s="50">
        <f>IF(EZ$63&lt;=$C$17,($C$34*EZ$59*$B114/$C$63)*(IF(COUNTA($D114:EY114)*(12/$C$63)&lt;=$C$9,0,1)),0)+IF(FA$63=$C$17,0,IF(EZ$63=$C$17,$B114*(EZ$60),0))</f>
        <v>0</v>
      </c>
      <c r="FA114" s="50">
        <f>IF(FA$63&lt;=$C$17,($C$34*FA$59*$B114/$C$63)*(IF(COUNTA($D114:EZ114)*(12/$C$63)&lt;=$C$9,0,1)),0)+IF(FB$63=$C$17,0,IF(FA$63=$C$17,$B114*(FA$60),0))</f>
        <v>0</v>
      </c>
      <c r="FB114" s="50">
        <f>IF(FB$63&lt;=$C$17,($C$34*FB$59*$B114/$C$63)*(IF(COUNTA($D114:FA114)*(12/$C$63)&lt;=$C$9,0,1)),0)+IF(FC$63=$C$17,0,IF(FB$63=$C$17,$B114*(FB$60),0))</f>
        <v>0</v>
      </c>
      <c r="FC114" s="50">
        <f>IF(FC$63&lt;=$C$17,($C$34*FC$59*$B114/$C$63)*(IF(COUNTA($D114:FB114)*(12/$C$63)&lt;=$C$9,0,1)),0)+IF(FD$63=$C$17,0,IF(FC$63=$C$17,$B114*(FC$60),0))</f>
        <v>0</v>
      </c>
      <c r="FD114" s="50">
        <f>IF(FD$63&lt;=$C$17,($C$34*FD$59*$B114/$C$63)*(IF(COUNTA($D114:FC114)*(12/$C$63)&lt;=$C$9,0,1)),0)+IF(FE$63=$C$17,0,IF(FD$63=$C$17,$B114*(FD$60),0))</f>
        <v>0</v>
      </c>
      <c r="FE114" s="50">
        <f>IF(FE$63&lt;=$C$17,($C$34*FE$59*$B114/$C$63)*(IF(COUNTA($D114:FD114)*(12/$C$63)&lt;=$C$9,0,1)),0)+IF(FF$63=$C$17,0,IF(FE$63=$C$17,$B114*(FE$60),0))</f>
        <v>0</v>
      </c>
      <c r="FF114" s="50">
        <f>IF(FF$63&lt;=$C$17,($C$34*FF$59*$B114/$C$63)*(IF(COUNTA($D114:FE114)*(12/$C$63)&lt;=$C$9,0,1)),0)+IF(FG$63=$C$17,0,IF(FF$63=$C$17,$B114*(FF$60),0))</f>
        <v>0</v>
      </c>
      <c r="FG114" s="50">
        <f>IF(FG$63&lt;=$C$17,($C$34*FG$59*$B114/$C$63)*(IF(COUNTA($D114:FF114)*(12/$C$63)&lt;=$C$9,0,1)),0)+IF(FH$63=$C$17,0,IF(FG$63=$C$17,$B114*(FG$60),0))</f>
        <v>0</v>
      </c>
      <c r="FH114" s="50">
        <f>IF(FH$63&lt;=$C$17,($C$34*FH$59*$B114/$C$63)*(IF(COUNTA($D114:FG114)*(12/$C$63)&lt;=$C$9,0,1)),0)+IF(FI$63=$C$17,0,IF(FH$63=$C$17,$B114*(FH$60),0))</f>
        <v>0</v>
      </c>
      <c r="FI114" s="50">
        <f>IF(FI$63&lt;=$C$17,($C$34*FI$59*$B114/$C$63)*(IF(COUNTA($D114:FH114)*(12/$C$63)&lt;=$C$9,0,1)),0)+IF(FJ$63=$C$17,0,IF(FI$63=$C$17,$B114*(FI$60),0))</f>
        <v>0</v>
      </c>
      <c r="FJ114" s="50">
        <f>IF(FJ$63&lt;=$C$17,($C$34*FJ$59*$B114/$C$63)*(IF(COUNTA($D114:FI114)*(12/$C$63)&lt;=$C$9,0,1)),0)+IF(FK$63=$C$17,0,IF(FJ$63=$C$17,$B114*(FJ$60),0))</f>
        <v>0</v>
      </c>
      <c r="FK114" s="50">
        <f>IF(FK$63&lt;=$C$17,($C$34*FK$59*$B114/$C$63)*(IF(COUNTA($D114:FJ114)*(12/$C$63)&lt;=$C$9,0,1)),0)+IF(FL$63=$C$17,0,IF(FK$63=$C$17,$B114*(FK$60),0))</f>
        <v>0</v>
      </c>
      <c r="FL114" s="50">
        <f>IF(FL$63&lt;=$C$17,($C$34*FL$59*$B114/$C$63)*(IF(COUNTA($D114:FK114)*(12/$C$63)&lt;=$C$9,0,1)),0)+IF(FM$63=$C$17,0,IF(FL$63=$C$17,$B114*(FL$60),0))</f>
        <v>0</v>
      </c>
      <c r="FM114" s="50">
        <f>IF(FM$63&lt;=$C$17,($C$34*FM$59*$B114/$C$63)*(IF(COUNTA($D114:FL114)*(12/$C$63)&lt;=$C$9,0,1)),0)+IF(FN$63=$C$17,0,IF(FM$63=$C$17,$B114*(FM$60),0))</f>
        <v>0</v>
      </c>
      <c r="FN114" s="50">
        <f>IF(FN$63&lt;=$C$17,($C$34*FN$59*$B114/$C$63)*(IF(COUNTA($D114:FM114)*(12/$C$63)&lt;=$C$9,0,1)),0)+IF(FO$63=$C$17,0,IF(FN$63=$C$17,$B114*(FN$60),0))</f>
        <v>0</v>
      </c>
      <c r="FO114" s="50">
        <f>IF(FO$63&lt;=$C$17,($C$34*FO$59*$B114/$C$63)*(IF(COUNTA($D114:FN114)*(12/$C$63)&lt;=$C$9,0,1)),0)+IF(FP$63=$C$17,0,IF(FO$63=$C$17,$B114*(FO$60),0))</f>
        <v>0</v>
      </c>
      <c r="FP114" s="50">
        <f>IF(FP$63&lt;=$C$17,($C$34*FP$59*$B114/$C$63)*(IF(COUNTA($D114:FO114)*(12/$C$63)&lt;=$C$9,0,1)),0)+IF(FQ$63=$C$17,0,IF(FP$63=$C$17,$B114*(FP$60),0))</f>
        <v>0</v>
      </c>
      <c r="FQ114" s="50">
        <f>IF(FQ$63&lt;=$C$17,($C$34*FQ$59*$B114/$C$63)*(IF(COUNTA($D114:FP114)*(12/$C$63)&lt;=$C$9,0,1)),0)+IF(FR$63=$C$17,0,IF(FQ$63=$C$17,$B114*(FQ$60),0))</f>
        <v>0</v>
      </c>
      <c r="FR114" s="50">
        <f>IF(FR$63&lt;=$C$17,($C$34*FR$59*$B114/$C$63)*(IF(COUNTA($D114:FQ114)*(12/$C$63)&lt;=$C$9,0,1)),0)+IF(FS$63=$C$17,0,IF(FR$63=$C$17,$B114*(FR$60),0))</f>
        <v>0</v>
      </c>
      <c r="FS114" s="50">
        <f>IF(FS$63&lt;=$C$17,($C$34*FS$59*$B114/$C$63)*(IF(COUNTA($D114:FR114)*(12/$C$63)&lt;=$C$9,0,1)),0)+IF(FT$63=$C$17,0,IF(FS$63=$C$17,$B114*(FS$60),0))</f>
        <v>0</v>
      </c>
      <c r="FT114" s="50">
        <f>IF(FT$63&lt;=$C$17,($C$34*FT$59*$B114/$C$63)*(IF(COUNTA($D114:FS114)*(12/$C$63)&lt;=$C$9,0,1)),0)+IF(FU$63=$C$17,0,IF(FT$63=$C$17,$B114*(FT$60),0))</f>
        <v>0</v>
      </c>
      <c r="FU114" s="50">
        <f>IF(FU$63&lt;=$C$17,($C$34*FU$59*$B114/$C$63)*(IF(COUNTA($D114:FT114)*(12/$C$63)&lt;=$C$9,0,1)),0)+IF(FV$63=$C$17,0,IF(FU$63=$C$17,$B114*(FU$60),0))</f>
        <v>0</v>
      </c>
      <c r="FV114" s="50">
        <f>IF(FV$63&lt;=$C$17,($C$34*FV$59*$B114/$C$63)*(IF(COUNTA($D114:FU114)*(12/$C$63)&lt;=$C$9,0,1)),0)+IF(FW$63=$C$17,0,IF(FV$63=$C$17,$B114*(FV$60),0))</f>
        <v>0</v>
      </c>
      <c r="FW114" s="50">
        <f>IF(FW$63&lt;=$C$17,($C$34*FW$59*$B114/$C$63)*(IF(COUNTA($D114:FV114)*(12/$C$63)&lt;=$C$9,0,1)),0)+IF(FX$63=$C$17,0,IF(FW$63=$C$17,$B114*(FW$60),0))</f>
        <v>0</v>
      </c>
      <c r="FX114" s="50">
        <f>IF(FX$63&lt;=$C$17,($C$34*FX$59*$B114/$C$63)*(IF(COUNTA($D114:FW114)*(12/$C$63)&lt;=$C$9,0,1)),0)+IF(FY$63=$C$17,0,IF(FX$63=$C$17,$B114*(FX$60),0))</f>
        <v>0</v>
      </c>
      <c r="FY114" s="50">
        <f>IF(FY$63&lt;=$C$17,($C$34*FY$59*$B114/$C$63)*(IF(COUNTA($D114:FX114)*(12/$C$63)&lt;=$C$9,0,1)),0)+IF(FZ$63=$C$17,0,IF(FY$63=$C$17,$B114*(FY$60),0))</f>
        <v>0</v>
      </c>
      <c r="FZ114" s="50">
        <f>IF(FZ$63&lt;=$C$17,($C$34*FZ$59*$B114/$C$63)*(IF(COUNTA($D114:FY114)*(12/$C$63)&lt;=$C$9,0,1)),0)+IF(GA$63=$C$17,0,IF(FZ$63=$C$17,$B114*(FZ$60),0))</f>
        <v>0</v>
      </c>
      <c r="GA114" s="50">
        <f>IF(GA$63&lt;=$C$17,($C$34*GA$59*$B114/$C$63)*(IF(COUNTA($D114:FZ114)*(12/$C$63)&lt;=$C$9,0,1)),0)+IF(GB$63=$C$17,0,IF(GA$63=$C$17,$B114*(GA$60),0))</f>
        <v>0</v>
      </c>
      <c r="GB114" s="50">
        <f>IF(GB$63&lt;=$C$17,($C$34*GB$59*$B114/$C$63)*(IF(COUNTA($D114:GA114)*(12/$C$63)&lt;=$C$9,0,1)),0)+IF(GC$63=$C$17,0,IF(GB$63=$C$17,$B114*(GB$60),0))</f>
        <v>0</v>
      </c>
      <c r="GC114" s="50">
        <f>IF(GC$63&lt;=$C$17,($C$34*GC$59*$B114/$C$63)*(IF(COUNTA($D114:GB114)*(12/$C$63)&lt;=$C$9,0,1)),0)+IF(GD$63=$C$17,0,IF(GC$63=$C$17,$B114*(GC$60),0))</f>
        <v>0</v>
      </c>
      <c r="GD114" s="50">
        <f>IF(GD$63&lt;=$C$17,($C$34*GD$59*$B114/$C$63)*(IF(COUNTA($D114:GC114)*(12/$C$63)&lt;=$C$9,0,1)),0)+IF(GE$63=$C$17,0,IF(GD$63=$C$17,$B114*(GD$60),0))</f>
        <v>0</v>
      </c>
      <c r="GE114" s="50">
        <f>IF(GE$63&lt;=$C$17,($C$34*GE$59*$B114/$C$63)*(IF(COUNTA($D114:GD114)*(12/$C$63)&lt;=$C$9,0,1)),0)+IF(GF$63=$C$17,0,IF(GE$63=$C$17,$B114*(GE$60),0))</f>
        <v>0</v>
      </c>
      <c r="GF114" s="50">
        <f>IF(GF$63&lt;=$C$17,($C$34*GF$59*$B114/$C$63)*(IF(COUNTA($D114:GE114)*(12/$C$63)&lt;=$C$9,0,1)),0)+IF(GG$63=$C$17,0,IF(GF$63=$C$17,$B114*(GF$60),0))</f>
        <v>0</v>
      </c>
      <c r="GG114" s="50">
        <f>IF(GG$63&lt;=$C$17,($C$34*GG$59*$B114/$C$63)*(IF(COUNTA($D114:GF114)*(12/$C$63)&lt;=$C$9,0,1)),0)+IF(GH$63=$C$17,0,IF(GG$63=$C$17,$B114*(GG$60),0))</f>
        <v>0</v>
      </c>
      <c r="GH114" s="50">
        <f>IF(GH$63&lt;=$C$17,($C$34*GH$59*$B114/$C$63)*(IF(COUNTA($D114:GG114)*(12/$C$63)&lt;=$C$9,0,1)),0)+IF(GI$63=$C$17,0,IF(GH$63=$C$17,$B114*(GH$60),0))</f>
        <v>0</v>
      </c>
      <c r="GI114" s="50">
        <f>IF(GI$63&lt;=$C$17,($C$34*GI$59*$B114/$C$63)*(IF(COUNTA($D114:GH114)*(12/$C$63)&lt;=$C$9,0,1)),0)+IF(GJ$63=$C$17,0,IF(GI$63=$C$17,$B114*(GI$60),0))</f>
        <v>0</v>
      </c>
      <c r="GJ114" s="50">
        <f>IF(GJ$63&lt;=$C$17,($C$34*GJ$59*$B114/$C$63)*(IF(COUNTA($D114:GI114)*(12/$C$63)&lt;=$C$9,0,1)),0)+IF(GK$63=$C$17,0,IF(GJ$63=$C$17,$B114*(GJ$60),0))</f>
        <v>0</v>
      </c>
      <c r="GK114" s="50">
        <f>IF(GK$63&lt;=$C$17,($C$34*GK$59*$B114/$C$63)*(IF(COUNTA($D114:GJ114)*(12/$C$63)&lt;=$C$9,0,1)),0)+IF(GL$63=$C$17,0,IF(GK$63=$C$17,$B114*(GK$60),0))</f>
        <v>0</v>
      </c>
      <c r="GL114" s="50">
        <f>IF(GL$63&lt;=$C$17,($C$34*GL$59*$B114/$C$63)*(IF(COUNTA($D114:GK114)*(12/$C$63)&lt;=$C$9,0,1)),0)+IF(GM$63=$C$17,0,IF(GL$63=$C$17,$B114*(GL$60),0))</f>
        <v>0</v>
      </c>
      <c r="GM114" s="50">
        <f>IF(GM$63&lt;=$C$17,($C$34*GM$59*$B114/$C$63)*(IF(COUNTA($D114:GL114)*(12/$C$63)&lt;=$C$9,0,1)),0)+IF(GN$63=$C$17,0,IF(GM$63=$C$17,$B114*(GM$60),0))</f>
        <v>0</v>
      </c>
      <c r="GN114" s="50">
        <f>IF(GN$63&lt;=$C$17,($C$34*GN$59*$B114/$C$63)*(IF(COUNTA($D114:GM114)*(12/$C$63)&lt;=$C$9,0,1)),0)+IF(GO$63=$C$17,0,IF(GN$63=$C$17,$B114*(GN$60),0))</f>
        <v>0</v>
      </c>
      <c r="GO114" s="50">
        <f>IF(GO$63&lt;=$C$17,($C$34*GO$59*$B114/$C$63)*(IF(COUNTA($D114:GN114)*(12/$C$63)&lt;=$C$9,0,1)),0)+IF(GP$63=$C$17,0,IF(GO$63=$C$17,$B114*(GO$60),0))</f>
        <v>0</v>
      </c>
      <c r="GP114" s="50">
        <f>IF(GP$63&lt;=$C$17,($C$34*GP$59*$B114/$C$63)*(IF(COUNTA($D114:GO114)*(12/$C$63)&lt;=$C$9,0,1)),0)+IF(GQ$63=$C$17,0,IF(GP$63=$C$17,$B114*(GP$60),0))</f>
        <v>0</v>
      </c>
      <c r="GQ114" s="50">
        <f>IF(GQ$63&lt;=$C$17,($C$34*GQ$59*$B114/$C$63)*(IF(COUNTA($D114:GP114)*(12/$C$63)&lt;=$C$9,0,1)),0)+IF(GR$63=$C$17,0,IF(GQ$63=$C$17,$B114*(GQ$60),0))</f>
        <v>0</v>
      </c>
      <c r="GR114" s="50">
        <f>IF(GR$63&lt;=$C$17,($C$34*GR$59*$B114/$C$63)*(IF(COUNTA($D114:GQ114)*(12/$C$63)&lt;=$C$9,0,1)),0)+IF(GS$63=$C$17,0,IF(GR$63=$C$17,$B114*(GR$60),0))</f>
        <v>0</v>
      </c>
      <c r="GS114" s="50">
        <f>IF(GS$63&lt;=$C$17,($C$34*GS$59*$B114/$C$63)*(IF(COUNTA($D114:GR114)*(12/$C$63)&lt;=$C$9,0,1)),0)+IF(GT$63=$C$17,0,IF(GS$63=$C$17,$B114*(GS$60),0))</f>
        <v>0</v>
      </c>
      <c r="GT114" s="50">
        <f>IF(GT$63&lt;=$C$17,($C$34*GT$59*$B114/$C$63)*(IF(COUNTA($D114:GS114)*(12/$C$63)&lt;=$C$9,0,1)),0)+IF(GU$63=$C$17,0,IF(GT$63=$C$17,$B114*(GT$60),0))</f>
        <v>0</v>
      </c>
      <c r="GU114" s="50">
        <f>IF(GU$63&lt;=$C$17,($C$34*GU$59*$B114/$C$63)*(IF(COUNTA($D114:GT114)*(12/$C$63)&lt;=$C$9,0,1)),0)+IF(GV$63=$C$17,0,IF(GU$63=$C$17,$B114*(GU$60),0))</f>
        <v>0</v>
      </c>
      <c r="GV114" s="50">
        <f>IF(GV$63&lt;=$C$17,($C$34*GV$59*$B114/$C$63)*(IF(COUNTA($D114:GU114)*(12/$C$63)&lt;=$C$9,0,1)),0)+IF(GW$63=$C$17,0,IF(GV$63=$C$17,$B114*(GV$60),0))</f>
        <v>0</v>
      </c>
      <c r="GW114" s="50">
        <f>IF(GW$63&lt;=$C$17,($C$34*GW$59*$B114/$C$63)*(IF(COUNTA($D114:GV114)*(12/$C$63)&lt;=$C$9,0,1)),0)+IF(GX$63=$C$17,0,IF(GW$63=$C$17,$B114*(GW$60),0))</f>
        <v>0</v>
      </c>
      <c r="GX114" s="50">
        <f>IF(GX$63&lt;=$C$17,($C$34*GX$59*$B114/$C$63)*(IF(COUNTA($D114:GW114)*(12/$C$63)&lt;=$C$9,0,1)),0)+IF(GY$63=$C$17,0,IF(GX$63=$C$17,$B114*(GX$60),0))</f>
        <v>0</v>
      </c>
      <c r="GY114" s="50">
        <f>IF(GY$63&lt;=$C$17,($C$34*GY$59*$B114/$C$63)*(IF(COUNTA($D114:GX114)*(12/$C$63)&lt;=$C$9,0,1)),0)+IF(GZ$63=$C$17,0,IF(GY$63=$C$17,$B114*(GY$60),0))</f>
        <v>0</v>
      </c>
      <c r="GZ114" s="50">
        <f>IF(GZ$63&lt;=$C$17,($C$34*GZ$59*$B114/$C$63)*(IF(COUNTA($D114:GY114)*(12/$C$63)&lt;=$C$9,0,1)),0)+IF(HA$63=$C$17,0,IF(GZ$63=$C$17,$B114*(GZ$60),0))</f>
        <v>0</v>
      </c>
      <c r="HA114" s="50">
        <f>IF(HA$63&lt;=$C$17,($C$34*HA$59*$B114/$C$63)*(IF(COUNTA($D114:GZ114)*(12/$C$63)&lt;=$C$9,0,1)),0)+IF(HB$63=$C$17,0,IF(HA$63=$C$17,$B114*(HA$60),0))</f>
        <v>0</v>
      </c>
      <c r="HB114" s="50">
        <f>IF(HB$63&lt;=$C$17,($C$34*HB$59*$B114/$C$63)*(IF(COUNTA($D114:HA114)*(12/$C$63)&lt;=$C$9,0,1)),0)+IF(HC$63=$C$17,0,IF(HB$63=$C$17,$B114*(HB$60),0))</f>
        <v>0</v>
      </c>
      <c r="HC114" s="50">
        <f>IF(HC$63&lt;=$C$17,($C$34*HC$59*$B114/$C$63)*(IF(COUNTA($D114:HB114)*(12/$C$63)&lt;=$C$9,0,1)),0)+IF(HD$63=$C$17,0,IF(HC$63=$C$17,$B114*(HC$60),0))</f>
        <v>0</v>
      </c>
      <c r="HD114" s="50">
        <f>IF(HD$63&lt;=$C$17,($C$34*HD$59*$B114/$C$63)*(IF(COUNTA($D114:HC114)*(12/$C$63)&lt;=$C$9,0,1)),0)+IF(HE$63=$C$17,0,IF(HD$63=$C$17,$B114*(HD$60),0))</f>
        <v>0</v>
      </c>
      <c r="HE114" s="50">
        <f>IF(HE$63&lt;=$C$17,($C$34*HE$59*$B114/$C$63)*(IF(COUNTA($D114:HD114)*(12/$C$63)&lt;=$C$9,0,1)),0)+IF(HF$63=$C$17,0,IF(HE$63=$C$17,$B114*(HE$60),0))</f>
        <v>0</v>
      </c>
      <c r="HF114" s="50">
        <f>IF(HF$63&lt;=$C$17,($C$34*HF$59*$B114/$C$63)*(IF(COUNTA($D114:HE114)*(12/$C$63)&lt;=$C$9,0,1)),0)+IF(HG$63=$C$17,0,IF(HF$63=$C$17,$B114*(HF$60),0))</f>
        <v>0</v>
      </c>
      <c r="HG114" s="50">
        <f>IF(HG$63&lt;=$C$17,($C$34*HG$59*$B114/$C$63)*(IF(COUNTA($D114:HF114)*(12/$C$63)&lt;=$C$9,0,1)),0)+IF(HH$63=$C$17,0,IF(HG$63=$C$17,$B114*(HG$60),0))</f>
        <v>0</v>
      </c>
      <c r="HH114" s="50">
        <f>IF(HH$63&lt;=$C$17,($C$34*HH$59*$B114/$C$63)*(IF(COUNTA($D114:HG114)*(12/$C$63)&lt;=$C$9,0,1)),0)+IF(HI$63=$C$17,0,IF(HH$63=$C$17,$B114*(HH$60),0))</f>
        <v>0</v>
      </c>
      <c r="HI114" s="50">
        <f>IF(HI$63&lt;=$C$17,($C$34*HI$59*$B114/$C$63)*(IF(COUNTA($D114:HH114)*(12/$C$63)&lt;=$C$9,0,1)),0)+IF(HJ$63=$C$17,0,IF(HI$63=$C$17,$B114*(HI$60),0))</f>
        <v>0</v>
      </c>
      <c r="HJ114" s="50">
        <f>IF(HJ$63&lt;=$C$17,($C$34*HJ$59*$B114/$C$63)*(IF(COUNTA($D114:HI114)*(12/$C$63)&lt;=$C$9,0,1)),0)+IF(HK$63=$C$17,0,IF(HJ$63=$C$17,$B114*(HJ$60),0))</f>
        <v>0</v>
      </c>
      <c r="HK114" s="50">
        <f>IF(HK$63&lt;=$C$17,($C$34*HK$59*$B114/$C$63)*(IF(COUNTA($D114:HJ114)*(12/$C$63)&lt;=$C$9,0,1)),0)+IF(HL$63=$C$17,0,IF(HK$63=$C$17,$B114*(HK$60),0))</f>
        <v>0</v>
      </c>
      <c r="HL114" s="50">
        <f>IF(HL$63&lt;=$C$17,($C$34*HL$59*$B114/$C$63)*(IF(COUNTA($D114:HK114)*(12/$C$63)&lt;=$C$9,0,1)),0)+IF(HM$63=$C$17,0,IF(HL$63=$C$17,$B114*(HL$60),0))</f>
        <v>0</v>
      </c>
      <c r="HM114" s="50">
        <f>IF(HM$63&lt;=$C$17,($C$34*HM$59*$B114/$C$63)*(IF(COUNTA($D114:HL114)*(12/$C$63)&lt;=$C$9,0,1)),0)+IF(HN$63=$C$17,0,IF(HM$63=$C$17,$B114*(HM$60),0))</f>
        <v>0</v>
      </c>
      <c r="HN114" s="50">
        <f>IF(HN$63&lt;=$C$17,($C$34*HN$59*$B114/$C$63)*(IF(COUNTA($D114:HM114)*(12/$C$63)&lt;=$C$9,0,1)),0)+IF(HO$63=$C$17,0,IF(HN$63=$C$17,$B114*(HN$60),0))</f>
        <v>0</v>
      </c>
      <c r="HO114" s="50">
        <f>IF(HO$63&lt;=$C$17,($C$34*HO$59*$B114/$C$63)*(IF(COUNTA($D114:HN114)*(12/$C$63)&lt;=$C$9,0,1)),0)+IF(HP$63=$C$17,0,IF(HO$63=$C$17,$B114*(HO$60),0))</f>
        <v>0</v>
      </c>
      <c r="HP114" s="50">
        <f>IF(HP$63&lt;=$C$17,($C$34*HP$59*$B114/$C$63)*(IF(COUNTA($D114:HO114)*(12/$C$63)&lt;=$C$9,0,1)),0)+IF(HQ$63=$C$17,0,IF(HP$63=$C$17,$B114*(HP$60),0))</f>
        <v>0</v>
      </c>
      <c r="HQ114" s="50">
        <f>IF(HQ$63&lt;=$C$17,($C$34*HQ$59*$B114/$C$63)*(IF(COUNTA($D114:HP114)*(12/$C$63)&lt;=$C$9,0,1)),0)+IF(HR$63=$C$17,0,IF(HQ$63=$C$17,$B114*(HQ$60),0))</f>
        <v>0</v>
      </c>
      <c r="HR114" s="50">
        <f>IF(HR$63&lt;=$C$17,($C$34*HR$59*$B114/$C$63)*(IF(COUNTA($D114:HQ114)*(12/$C$63)&lt;=$C$9,0,1)),0)+IF(HS$63=$C$17,0,IF(HR$63=$C$17,$B114*(HR$60),0))</f>
        <v>0</v>
      </c>
      <c r="HS114" s="50">
        <f>IF(HS$63&lt;=$C$17,($C$34*HS$59*$B114/$C$63)*(IF(COUNTA($D114:HR114)*(12/$C$63)&lt;=$C$9,0,1)),0)+IF(HT$63=$C$17,0,IF(HS$63=$C$17,$B114*(HS$60),0))</f>
        <v>0</v>
      </c>
      <c r="HT114" s="50">
        <f>IF(HT$63&lt;=$C$17,($C$34*HT$59*$B114/$C$63)*(IF(COUNTA($D114:HS114)*(12/$C$63)&lt;=$C$9,0,1)),0)+IF(HU$63=$C$17,0,IF(HT$63=$C$17,$B114*(HT$60),0))</f>
        <v>0</v>
      </c>
      <c r="HU114" s="50">
        <f>IF(HU$63&lt;=$C$17,($C$34*HU$59*$B114/$C$63)*(IF(COUNTA($D114:HT114)*(12/$C$63)&lt;=$C$9,0,1)),0)+IF(HV$63=$C$17,0,IF(HU$63=$C$17,$B114*(HU$60),0))</f>
        <v>0</v>
      </c>
      <c r="HV114" s="50">
        <f>IF(HV$63&lt;=$C$17,($C$34*HV$59*$B114/$C$63)*(IF(COUNTA($D114:HU114)*(12/$C$63)&lt;=$C$9,0,1)),0)+IF(HW$63=$C$17,0,IF(HV$63=$C$17,$B114*(HV$60),0))</f>
        <v>0</v>
      </c>
      <c r="HW114" s="50">
        <f>IF(HW$63&lt;=$C$17,($C$34*HW$59*$B114/$C$63)*(IF(COUNTA($D114:HV114)*(12/$C$63)&lt;=$C$9,0,1)),0)+IF(HX$63=$C$17,0,IF(HW$63=$C$17,$B114*(HW$60),0))</f>
        <v>0</v>
      </c>
      <c r="HX114" s="50">
        <f>IF(HX$63&lt;=$C$17,($C$34*HX$59*$B114/$C$63)*(IF(COUNTA($D114:HW114)*(12/$C$63)&lt;=$C$9,0,1)),0)+IF(HY$63=$C$17,0,IF(HX$63=$C$17,$B114*(HX$60),0))</f>
        <v>0</v>
      </c>
      <c r="HY114" s="50">
        <f>IF(HY$63&lt;=$C$17,($C$34*HY$59*$B114/$C$63)*(IF(COUNTA($D114:HX114)*(12/$C$63)&lt;=$C$9,0,1)),0)+IF(HZ$63=$C$17,0,IF(HY$63=$C$17,$B114*(HY$60),0))</f>
        <v>0</v>
      </c>
      <c r="HZ114" s="50">
        <f>IF(HZ$63&lt;=$C$17,($C$34*HZ$59*$B114/$C$63)*(IF(COUNTA($D114:HY114)*(12/$C$63)&lt;=$C$9,0,1)),0)+IF(IA$63=$C$17,0,IF(HZ$63=$C$17,$B114*(HZ$60),0))</f>
        <v>0</v>
      </c>
      <c r="IA114" s="50">
        <f>IF(IA$63&lt;=$C$17,($C$34*IA$59*$B114/$C$63)*(IF(COUNTA($D114:HZ114)*(12/$C$63)&lt;=$C$9,0,1)),0)+IF(IB$63=$C$17,0,IF(IA$63=$C$17,$B114*(IA$60),0))</f>
        <v>0</v>
      </c>
      <c r="IB114" s="50">
        <f>IF(IB$63&lt;=$C$17,($C$34*IB$59*$B114/$C$63)*(IF(COUNTA($D114:IA114)*(12/$C$63)&lt;=$C$9,0,1)),0)+IF(IC$63=$C$17,0,IF(IB$63=$C$17,$B114*(IB$60),0))</f>
        <v>0</v>
      </c>
      <c r="IC114" s="50">
        <f>IF(IC$63&lt;=$C$17,($C$34*IC$59*$B114/$C$63)*(IF(COUNTA($D114:IB114)*(12/$C$63)&lt;=$C$9,0,1)),0)+IF(ID$63=$C$17,0,IF(IC$63=$C$17,$B114*(IC$60),0))</f>
        <v>0</v>
      </c>
      <c r="ID114" s="50">
        <f>IF(ID$63&lt;=$C$17,($C$34*ID$59*$B114/$C$63)*(IF(COUNTA($D114:IC114)*(12/$C$63)&lt;=$C$9,0,1)),0)+IF(IE$63=$C$17,0,IF(ID$63=$C$17,$B114*(ID$60),0))</f>
        <v>0</v>
      </c>
      <c r="IE114" s="50">
        <f>IF(IE$63&lt;=$C$17,($C$34*IE$59*$B114/$C$63)*(IF(COUNTA($D114:ID114)*(12/$C$63)&lt;=$C$9,0,1)),0)+IF(IF$63=$C$17,0,IF(IE$63=$C$17,$B114*(IE$60),0))</f>
        <v>0</v>
      </c>
      <c r="IF114" s="50">
        <f>IF(IF$63&lt;=$C$17,($C$34*IF$59*$B114/$C$63)*(IF(COUNTA($D114:IE114)*(12/$C$63)&lt;=$C$9,0,1)),0)+IF(IG$63=$C$17,0,IF(IF$63=$C$17,$B114*(IF$60),0))</f>
        <v>0</v>
      </c>
      <c r="IG114" s="50">
        <f>IF(IG$63&lt;=$C$17,($C$34*IG$59*$B114/$C$63)*(IF(COUNTA($D114:IF114)*(12/$C$63)&lt;=$C$9,0,1)),0)+IF(IH$63=$C$17,0,IF(IG$63=$C$17,$B114*(IG$60),0))</f>
        <v>0</v>
      </c>
      <c r="IH114" s="50">
        <f>IF(IH$63&lt;=$C$17,($C$34*IH$59*$B114/$C$63)*(IF(COUNTA($D114:IG114)*(12/$C$63)&lt;=$C$9,0,1)),0)+IF(II$63=$C$17,0,IF(IH$63=$C$17,$B114*(IH$60),0))</f>
        <v>0</v>
      </c>
      <c r="II114" s="50">
        <f>IF(II$63&lt;=$C$17,($C$34*II$59*$B114/$C$63)*(IF(COUNTA($D114:IH114)*(12/$C$63)&lt;=$C$9,0,1)),0)+IF(IJ$63=$C$17,0,IF(II$63=$C$17,$B114*(II$60),0))</f>
        <v>0</v>
      </c>
      <c r="IJ114" s="50">
        <f>IF(IJ$63&lt;=$C$17,($C$34*IJ$59*$B114/$C$63)*(IF(COUNTA($D114:II114)*(12/$C$63)&lt;=$C$9,0,1)),0)+IF(IK$63=$C$17,0,IF(IJ$63=$C$17,$B114*(IJ$60),0))</f>
        <v>0</v>
      </c>
      <c r="IK114" s="50">
        <f>IF(IK$63&lt;=$C$17,($C$34*IK$59*$B114/$C$63)*(IF(COUNTA($D114:IJ114)*(12/$C$63)&lt;=$C$9,0,1)),0)+IF(IL$63=$C$17,0,IF(IK$63=$C$17,$B114*(IK$60),0))</f>
        <v>0</v>
      </c>
      <c r="IL114" s="50">
        <f>IF(IL$63&lt;=$C$17,($C$34*IL$59*$B114/$C$63)*(IF(COUNTA($D114:IK114)*(12/$C$63)&lt;=$C$9,0,1)),0)+IF(IM$63=$C$17,0,IF(IL$63=$C$17,$B114*(IL$60),0))</f>
        <v>0</v>
      </c>
      <c r="IM114" s="50">
        <f>IF(IM$63&lt;=$C$17,($C$34*IM$59*$B114/$C$63)*(IF(COUNTA($D114:IL114)*(12/$C$63)&lt;=$C$9,0,1)),0)+IF(IN$63=$C$17,0,IF(IM$63=$C$17,$B114*(IM$60),0))</f>
        <v>0</v>
      </c>
      <c r="IN114" s="50">
        <f>IF(IN$63&lt;=$C$17,($C$34*IN$59*$B114/$C$63)*(IF(COUNTA($D114:IM114)*(12/$C$63)&lt;=$C$9,0,1)),0)+IF(IO$63=$C$17,0,IF(IN$63=$C$17,$B114*(IN$60),0))</f>
        <v>0</v>
      </c>
      <c r="IO114" s="50">
        <f>IF(IO$63&lt;=$C$17,($C$34*IO$59*$B114/$C$63)*(IF(COUNTA($D114:IN114)*(12/$C$63)&lt;=$C$9,0,1)),0)+IF(IP$63=$C$17,0,IF(IO$63=$C$17,$B114*(IO$60),0))</f>
        <v>0</v>
      </c>
      <c r="IP114" s="50">
        <f>IF(IP$63&lt;=$C$17,($C$34*IP$59*$B114/$C$63)*(IF(COUNTA($D114:IO114)*(12/$C$63)&lt;=$C$9,0,1)),0)+IF(IQ$63=$C$17,0,IF(IP$63=$C$17,$B114*(IP$60),0))</f>
        <v>0</v>
      </c>
      <c r="IQ114" s="50">
        <f>IF(IQ$63&lt;=$C$17,($C$34*IQ$59*$B114/$C$63)*(IF(COUNTA($D114:IP114)*(12/$C$63)&lt;=$C$9,0,1)),0)+IF(IR$63=$C$17,0,IF(IQ$63=$C$17,$B114*(IQ$60),0))</f>
        <v>0</v>
      </c>
      <c r="IR114" s="50">
        <f>IF(IR$63&lt;=$C$17,($C$34*IR$59*$B114/$C$63)*(IF(COUNTA($D114:IQ114)*(12/$C$63)&lt;=$C$9,0,1)),0)+IF(IS$63=$C$17,0,IF(IR$63=$C$17,$B114*(IR$60),0))</f>
        <v>0</v>
      </c>
      <c r="IS114" s="50">
        <f>IF(IS$63&lt;=$C$17,($C$34*IS$59*$B114/$C$63)*(IF(COUNTA($D114:IR114)*(12/$C$63)&lt;=$C$9,0,1)),0)+IF(IT$63=$C$17,0,IF(IS$63=$C$17,$B114*(IS$60),0))</f>
        <v>0</v>
      </c>
      <c r="IT114" s="50">
        <f>IF(IT$63&lt;=$C$17,($C$34*IT$59*$B114/$C$63)*(IF(COUNTA($D114:IS114)*(12/$C$63)&lt;=$C$9,0,1)),0)+IF(IU$63=$C$17,0,IF(IT$63=$C$17,$B114*(IT$60),0))</f>
        <v>0</v>
      </c>
      <c r="IU114" s="50">
        <f>IF(IU$63&lt;=$C$17,($C$34*IU$59*$B114/$C$63)*(IF(COUNTA($D114:IT114)*(12/$C$63)&lt;=$C$9,0,1)),0)+IF(IV$63=$C$17,0,IF(IU$63=$C$17,$B114*(IU$60),0))</f>
        <v>0</v>
      </c>
      <c r="IV114" s="50">
        <f>IF(IV$63&lt;=$C$17,($C$34*IV$59*$B114/$C$63)*(IF(COUNTA($D114:IU114)*(12/$C$63)&lt;=$C$9,0,1)),0)+IF(IW$63=$C$17,0,IF(IV$63=$C$17,$B114*(IV$60),0))</f>
        <v>0</v>
      </c>
      <c r="IW114" s="50">
        <f>IF(IW$63&lt;=$C$17,($C$34*IW$59*$B114/$C$63)*(IF(COUNTA($D114:IV114)*(12/$C$63)&lt;=$C$9,0,1)),0)+IF(IX$63=$C$17,0,IF(IW$63=$C$17,$B114*(IW$60),0))</f>
        <v>0</v>
      </c>
      <c r="IX114" s="50"/>
      <c r="IY114" s="50"/>
      <c r="IZ114" s="50"/>
      <c r="JA114" s="50"/>
      <c r="JB114" s="50"/>
      <c r="JC114" s="50"/>
      <c r="JD114" s="50"/>
      <c r="JE114" s="50"/>
      <c r="JF114" s="50"/>
      <c r="JG114" s="50"/>
      <c r="JH114" s="50"/>
      <c r="JI114" s="50"/>
      <c r="JJ114" s="50"/>
      <c r="JK114" s="50"/>
      <c r="JL114" s="50"/>
      <c r="JM114" s="50"/>
      <c r="JN114" s="50"/>
      <c r="JO114" s="50"/>
      <c r="JP114" s="50"/>
      <c r="JQ114" s="50"/>
      <c r="JR114" s="50"/>
      <c r="JS114" s="50"/>
      <c r="JT114" s="50"/>
      <c r="JU114" s="50"/>
      <c r="JV114" s="50"/>
      <c r="JW114" s="50"/>
      <c r="JX114" s="50"/>
      <c r="JY114" s="50"/>
      <c r="JZ114" s="50"/>
      <c r="KA114" s="50"/>
      <c r="KB114" s="50"/>
      <c r="KC114" s="50"/>
    </row>
    <row r="115" spans="1:289" outlineLevel="1" x14ac:dyDescent="0.25">
      <c r="A115" s="2" t="s">
        <v>55</v>
      </c>
      <c r="B115" s="79">
        <f ca="1">+OFFSET($D$52,0,COUNTA($B$66:B114),,)</f>
        <v>3</v>
      </c>
      <c r="C115" s="88">
        <f t="shared" ca="1" si="61"/>
        <v>125.59111766205058</v>
      </c>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50">
        <f ca="1">IF(BB$63&gt;$C$17,0,-BA$53*(12/$C$63))</f>
        <v>-630.60603005999997</v>
      </c>
      <c r="BB115" s="50">
        <f ca="1">IF(BB$63&lt;=$C$17,($C$34*BB$59*$B115/$C$63)*(IF(COUNTA($D115:BA115)*(12/$C$63)&lt;=$C$9,0,1)),0)+IF(BC$63=$C$17,0,IF(BB$63=$C$17,$B115*(BB$60),0))</f>
        <v>0</v>
      </c>
      <c r="BC115" s="50">
        <f ca="1">IF(BC$63&lt;=$C$17,($C$34*BC$59*$B115/$C$63)*(IF(COUNTA($D115:BB115)*(12/$C$63)&lt;=$C$9,0,1)),0)+IF(BD$63=$C$17,0,IF(BC$63=$C$17,$B115*(BC$60),0))</f>
        <v>0</v>
      </c>
      <c r="BD115" s="50">
        <f ca="1">IF(BD$63&lt;=$C$17,($C$34*BD$59*$B115/$C$63)*(IF(COUNTA($D115:BC115)*(12/$C$63)&lt;=$C$9,0,1)),0)+IF(BE$63=$C$17,0,IF(BD$63=$C$17,$B115*(BD$60),0))</f>
        <v>0</v>
      </c>
      <c r="BE115" s="50">
        <f ca="1">IF(BE$63&lt;=$C$17,($C$34*BE$59*$B115/$C$63)*(IF(COUNTA($D115:BD115)*(12/$C$63)&lt;=$C$9,0,1)),0)+IF(BF$63=$C$17,0,IF(BE$63=$C$17,$B115*(BE$60),0))</f>
        <v>0</v>
      </c>
      <c r="BF115" s="50">
        <f ca="1">IF(BF$63&lt;=$C$17,($C$34*BF$59*$B115/$C$63)*(IF(COUNTA($D115:BE115)*(12/$C$63)&lt;=$C$9,0,1)),0)+IF(BG$63=$C$17,0,IF(BF$63=$C$17,$B115*(BF$60),0))</f>
        <v>2.3835999999999999</v>
      </c>
      <c r="BG115" s="50">
        <f ca="1">IF(BG$63&lt;=$C$17,($C$34*BG$59*$B115/$C$63)*(IF(COUNTA($D115:BF115)*(12/$C$63)&lt;=$C$9,0,1)),0)+IF(BH$63=$C$17,0,IF(BG$63=$C$17,$B115*(BG$60),0))</f>
        <v>2.3835999999999999</v>
      </c>
      <c r="BH115" s="50">
        <f ca="1">IF(BH$63&lt;=$C$17,($C$34*BH$59*$B115/$C$63)*(IF(COUNTA($D115:BG115)*(12/$C$63)&lt;=$C$9,0,1)),0)+IF(BI$63=$C$17,0,IF(BH$63=$C$17,$B115*(BH$60),0))</f>
        <v>2.3835999999999999</v>
      </c>
      <c r="BI115" s="50">
        <f ca="1">IF(BI$63&lt;=$C$17,($C$34*BI$59*$B115/$C$63)*(IF(COUNTA($D115:BH115)*(12/$C$63)&lt;=$C$9,0,1)),0)+IF(BJ$63=$C$17,0,IF(BI$63=$C$17,$B115*(BI$60),0))</f>
        <v>2.3835999999999999</v>
      </c>
      <c r="BJ115" s="50">
        <f ca="1">IF(BJ$63&lt;=$C$17,($C$34*BJ$59*$B115/$C$63)*(IF(COUNTA($D115:BI115)*(12/$C$63)&lt;=$C$9,0,1)),0)+IF(BK$63=$C$17,0,IF(BJ$63=$C$17,$B115*(BJ$60),0))</f>
        <v>2.3835999999999999</v>
      </c>
      <c r="BK115" s="50">
        <f ca="1">IF(BK$63&lt;=$C$17,($C$34*BK$59*$B115/$C$63)*(IF(COUNTA($D115:BJ115)*(12/$C$63)&lt;=$C$9,0,1)),0)+IF(BL$63=$C$17,0,IF(BK$63=$C$17,$B115*(BK$60),0))</f>
        <v>2.3835999999999999</v>
      </c>
      <c r="BL115" s="50">
        <f ca="1">IF(BL$63&lt;=$C$17,($C$34*BL$59*$B115/$C$63)*(IF(COUNTA($D115:BK115)*(12/$C$63)&lt;=$C$9,0,1)),0)+IF(BM$63=$C$17,0,IF(BL$63=$C$17,$B115*(BL$60),0))</f>
        <v>2.3835999999999999</v>
      </c>
      <c r="BM115" s="50">
        <f ca="1">IF(BM$63&lt;=$C$17,($C$34*BM$59*$B115/$C$63)*(IF(COUNTA($D115:BL115)*(12/$C$63)&lt;=$C$9,0,1)),0)+IF(BN$63=$C$17,0,IF(BM$63=$C$17,$B115*(BM$60),0))</f>
        <v>2.3835999999999999</v>
      </c>
      <c r="BN115" s="50">
        <f ca="1">IF(BN$63&lt;=$C$17,($C$34*BN$59*$B115/$C$63)*(IF(COUNTA($D115:BM115)*(12/$C$63)&lt;=$C$9,0,1)),0)+IF(BO$63=$C$17,0,IF(BN$63=$C$17,$B115*(BN$60),0))</f>
        <v>2.3835999999999999</v>
      </c>
      <c r="BO115" s="50">
        <f ca="1">IF(BO$63&lt;=$C$17,($C$34*BO$59*$B115/$C$63)*(IF(COUNTA($D115:BN115)*(12/$C$63)&lt;=$C$9,0,1)),0)+IF(BP$63=$C$17,0,IF(BO$63=$C$17,$B115*(BO$60),0))</f>
        <v>2.3835999999999999</v>
      </c>
      <c r="BP115" s="50">
        <f ca="1">IF(BP$63&lt;=$C$17,($C$34*BP$59*$B115/$C$63)*(IF(COUNTA($D115:BO115)*(12/$C$63)&lt;=$C$9,0,1)),0)+IF(BQ$63=$C$17,0,IF(BP$63=$C$17,$B115*(BP$60),0))</f>
        <v>2.3835999999999999</v>
      </c>
      <c r="BQ115" s="50">
        <f ca="1">IF(BQ$63&lt;=$C$17,($C$34*BQ$59*$B115/$C$63)*(IF(COUNTA($D115:BP115)*(12/$C$63)&lt;=$C$9,0,1)),0)+IF(BR$63=$C$17,0,IF(BQ$63=$C$17,$B115*(BQ$60),0))</f>
        <v>2.3835999999999999</v>
      </c>
      <c r="BR115" s="50">
        <f ca="1">IF(BR$63&lt;=$C$17,($C$34*BR$59*$B115/$C$63)*(IF(COUNTA($D115:BQ115)*(12/$C$63)&lt;=$C$9,0,1)),0)+IF(BS$63=$C$17,0,IF(BR$63=$C$17,$B115*(BR$60),0))</f>
        <v>2.3835999999999999</v>
      </c>
      <c r="BS115" s="50">
        <f ca="1">IF(BS$63&lt;=$C$17,($C$34*BS$59*$B115/$C$63)*(IF(COUNTA($D115:BR115)*(12/$C$63)&lt;=$C$9,0,1)),0)+IF(BT$63=$C$17,0,IF(BS$63=$C$17,$B115*(BS$60),0))</f>
        <v>2.3835999999999999</v>
      </c>
      <c r="BT115" s="50">
        <f ca="1">IF(BT$63&lt;=$C$17,($C$34*BT$59*$B115/$C$63)*(IF(COUNTA($D115:BS115)*(12/$C$63)&lt;=$C$9,0,1)),0)+IF(BU$63=$C$17,0,IF(BT$63=$C$17,$B115*(BT$60),0))</f>
        <v>2.3835999999999999</v>
      </c>
      <c r="BU115" s="50">
        <f ca="1">IF(BU$63&lt;=$C$17,($C$34*BU$59*$B115/$C$63)*(IF(COUNTA($D115:BT115)*(12/$C$63)&lt;=$C$9,0,1)),0)+IF(BV$63=$C$17,0,IF(BU$63=$C$17,$B115*(BU$60),0))</f>
        <v>2.3835999999999999</v>
      </c>
      <c r="BV115" s="50">
        <f ca="1">IF(BV$63&lt;=$C$17,($C$34*BV$59*$B115/$C$63)*(IF(COUNTA($D115:BU115)*(12/$C$63)&lt;=$C$9,0,1)),0)+IF(BW$63=$C$17,0,IF(BV$63=$C$17,$B115*(BV$60),0))</f>
        <v>2.3835999999999999</v>
      </c>
      <c r="BW115" s="50">
        <f ca="1">IF(BW$63&lt;=$C$17,($C$34*BW$59*$B115/$C$63)*(IF(COUNTA($D115:BV115)*(12/$C$63)&lt;=$C$9,0,1)),0)+IF(BX$63=$C$17,0,IF(BW$63=$C$17,$B115*(BW$60),0))</f>
        <v>2.3835999999999999</v>
      </c>
      <c r="BX115" s="50">
        <f ca="1">IF(BX$63&lt;=$C$17,($C$34*BX$59*$B115/$C$63)*(IF(COUNTA($D115:BW115)*(12/$C$63)&lt;=$C$9,0,1)),0)+IF(BY$63=$C$17,0,IF(BX$63=$C$17,$B115*(BX$60),0))</f>
        <v>2.3835999999999999</v>
      </c>
      <c r="BY115" s="50">
        <f ca="1">IF(BY$63&lt;=$C$17,($C$34*BY$59*$B115/$C$63)*(IF(COUNTA($D115:BX115)*(12/$C$63)&lt;=$C$9,0,1)),0)+IF(BZ$63=$C$17,0,IF(BY$63=$C$17,$B115*(BY$60),0))</f>
        <v>2.3835999999999999</v>
      </c>
      <c r="BZ115" s="50">
        <f ca="1">IF(BZ$63&lt;=$C$17,($C$34*BZ$59*$B115/$C$63)*(IF(COUNTA($D115:BY115)*(12/$C$63)&lt;=$C$9,0,1)),0)+IF(CA$63=$C$17,0,IF(BZ$63=$C$17,$B115*(BZ$60),0))</f>
        <v>2.3835999999999999</v>
      </c>
      <c r="CA115" s="50">
        <f ca="1">IF(CA$63&lt;=$C$17,($C$34*CA$59*$B115/$C$63)*(IF(COUNTA($D115:BZ115)*(12/$C$63)&lt;=$C$9,0,1)),0)+IF(CB$63=$C$17,0,IF(CA$63=$C$17,$B115*(CA$60),0))</f>
        <v>2.3835999999999999</v>
      </c>
      <c r="CB115" s="50">
        <f ca="1">IF(CB$63&lt;=$C$17,($C$34*CB$59*$B115/$C$63)*(IF(COUNTA($D115:CA115)*(12/$C$63)&lt;=$C$9,0,1)),0)+IF(CC$63=$C$17,0,IF(CB$63=$C$17,$B115*(CB$60),0))</f>
        <v>2.3835999999999999</v>
      </c>
      <c r="CC115" s="50">
        <f ca="1">IF(CC$63&lt;=$C$17,($C$34*CC$59*$B115/$C$63)*(IF(COUNTA($D115:CB115)*(12/$C$63)&lt;=$C$9,0,1)),0)+IF(CD$63=$C$17,0,IF(CC$63=$C$17,$B115*(CC$60),0))</f>
        <v>2.3835999999999999</v>
      </c>
      <c r="CD115" s="50">
        <f ca="1">IF(CD$63&lt;=$C$17,($C$34*CD$59*$B115/$C$63)*(IF(COUNTA($D115:CC115)*(12/$C$63)&lt;=$C$9,0,1)),0)+IF(CE$63=$C$17,0,IF(CD$63=$C$17,$B115*(CD$60),0))</f>
        <v>2.3835999999999999</v>
      </c>
      <c r="CE115" s="50">
        <f ca="1">IF(CE$63&lt;=$C$17,($C$34*CE$59*$B115/$C$63)*(IF(COUNTA($D115:CD115)*(12/$C$63)&lt;=$C$9,0,1)),0)+IF(CF$63=$C$17,0,IF(CE$63=$C$17,$B115*(CE$60),0))</f>
        <v>2.3835999999999999</v>
      </c>
      <c r="CF115" s="50">
        <f ca="1">IF(CF$63&lt;=$C$17,($C$34*CF$59*$B115/$C$63)*(IF(COUNTA($D115:CE115)*(12/$C$63)&lt;=$C$9,0,1)),0)+IF(CG$63=$C$17,0,IF(CF$63=$C$17,$B115*(CF$60),0))</f>
        <v>2.3835999999999999</v>
      </c>
      <c r="CG115" s="50">
        <f ca="1">IF(CG$63&lt;=$C$17,($C$34*CG$59*$B115/$C$63)*(IF(COUNTA($D115:CF115)*(12/$C$63)&lt;=$C$9,0,1)),0)+IF(CH$63=$C$17,0,IF(CG$63=$C$17,$B115*(CG$60),0))</f>
        <v>2.3835999999999999</v>
      </c>
      <c r="CH115" s="50">
        <f ca="1">IF(CH$63&lt;=$C$17,($C$34*CH$59*$B115/$C$63)*(IF(COUNTA($D115:CG115)*(12/$C$63)&lt;=$C$9,0,1)),0)+IF(CI$63=$C$17,0,IF(CH$63=$C$17,$B115*(CH$60),0))</f>
        <v>2.3835999999999999</v>
      </c>
      <c r="CI115" s="50">
        <f ca="1">IF(CI$63&lt;=$C$17,($C$34*CI$59*$B115/$C$63)*(IF(COUNTA($D115:CH115)*(12/$C$63)&lt;=$C$9,0,1)),0)+IF(CJ$63=$C$17,0,IF(CI$63=$C$17,$B115*(CI$60),0))</f>
        <v>2.3835999999999999</v>
      </c>
      <c r="CJ115" s="50">
        <f ca="1">IF(CJ$63&lt;=$C$17,($C$34*CJ$59*$B115/$C$63)*(IF(COUNTA($D115:CI115)*(12/$C$63)&lt;=$C$9,0,1)),0)+IF(CK$63=$C$17,0,IF(CJ$63=$C$17,$B115*(CJ$60),0))</f>
        <v>2.3835999999999999</v>
      </c>
      <c r="CK115" s="50">
        <f ca="1">IF(CK$63&lt;=$C$17,($C$34*CK$59*$B115/$C$63)*(IF(COUNTA($D115:CJ115)*(12/$C$63)&lt;=$C$9,0,1)),0)+IF(CL$63=$C$17,0,IF(CK$63=$C$17,$B115*(CK$60),0))</f>
        <v>2.3835999999999999</v>
      </c>
      <c r="CL115" s="50">
        <f ca="1">IF(CL$63&lt;=$C$17,($C$34*CL$59*$B115/$C$63)*(IF(COUNTA($D115:CK115)*(12/$C$63)&lt;=$C$9,0,1)),0)+IF(CM$63=$C$17,0,IF(CL$63=$C$17,$B115*(CL$60),0))</f>
        <v>2.3835999999999999</v>
      </c>
      <c r="CM115" s="50">
        <f ca="1">IF(CM$63&lt;=$C$17,($C$34*CM$59*$B115/$C$63)*(IF(COUNTA($D115:CL115)*(12/$C$63)&lt;=$C$9,0,1)),0)+IF(CN$63=$C$17,0,IF(CM$63=$C$17,$B115*(CM$60),0))</f>
        <v>2.3835999999999999</v>
      </c>
      <c r="CN115" s="50">
        <f ca="1">IF(CN$63&lt;=$C$17,($C$34*CN$59*$B115/$C$63)*(IF(COUNTA($D115:CM115)*(12/$C$63)&lt;=$C$9,0,1)),0)+IF(CO$63=$C$17,0,IF(CN$63=$C$17,$B115*(CN$60),0))</f>
        <v>2.3835999999999999</v>
      </c>
      <c r="CO115" s="50">
        <f ca="1">IF(CO$63&lt;=$C$17,($C$34*CO$59*$B115/$C$63)*(IF(COUNTA($D115:CN115)*(12/$C$63)&lt;=$C$9,0,1)),0)+IF(CP$63=$C$17,0,IF(CO$63=$C$17,$B115*(CO$60),0))</f>
        <v>2.3835999999999999</v>
      </c>
      <c r="CP115" s="50">
        <f ca="1">IF(CP$63&lt;=$C$17,($C$34*CP$59*$B115/$C$63)*(IF(COUNTA($D115:CO115)*(12/$C$63)&lt;=$C$9,0,1)),0)+IF(CQ$63=$C$17,0,IF(CP$63=$C$17,$B115*(CP$60),0))</f>
        <v>2.3835999999999999</v>
      </c>
      <c r="CQ115" s="50">
        <f ca="1">IF(CQ$63&lt;=$C$17,($C$34*CQ$59*$B115/$C$63)*(IF(COUNTA($D115:CP115)*(12/$C$63)&lt;=$C$9,0,1)),0)+IF(CR$63=$C$17,0,IF(CQ$63=$C$17,$B115*(CQ$60),0))</f>
        <v>2.3835999999999999</v>
      </c>
      <c r="CR115" s="50">
        <f ca="1">IF(CR$63&lt;=$C$17,($C$34*CR$59*$B115/$C$63)*(IF(COUNTA($D115:CQ115)*(12/$C$63)&lt;=$C$9,0,1)),0)+IF(CS$63=$C$17,0,IF(CR$63=$C$17,$B115*(CR$60),0))</f>
        <v>2.3835999999999999</v>
      </c>
      <c r="CS115" s="50">
        <f ca="1">IF(CS$63&lt;=$C$17,($C$34*CS$59*$B115/$C$63)*(IF(COUNTA($D115:CR115)*(12/$C$63)&lt;=$C$9,0,1)),0)+IF(CT$63=$C$17,0,IF(CS$63=$C$17,$B115*(CS$60),0))</f>
        <v>2.3835999999999999</v>
      </c>
      <c r="CT115" s="50">
        <f ca="1">IF(CT$63&lt;=$C$17,($C$34*CT$59*$B115/$C$63)*(IF(COUNTA($D115:CS115)*(12/$C$63)&lt;=$C$9,0,1)),0)+IF(CU$63=$C$17,0,IF(CT$63=$C$17,$B115*(CT$60),0))</f>
        <v>2.3835999999999999</v>
      </c>
      <c r="CU115" s="50">
        <f ca="1">IF(CU$63&lt;=$C$17,($C$34*CU$59*$B115/$C$63)*(IF(COUNTA($D115:CT115)*(12/$C$63)&lt;=$C$9,0,1)),0)+IF(CV$63=$C$17,0,IF(CU$63=$C$17,$B115*(CU$60),0))</f>
        <v>2.3835999999999999</v>
      </c>
      <c r="CV115" s="50">
        <f ca="1">IF(CV$63&lt;=$C$17,($C$34*CV$59*$B115/$C$63)*(IF(COUNTA($D115:CU115)*(12/$C$63)&lt;=$C$9,0,1)),0)+IF(CW$63=$C$17,0,IF(CV$63=$C$17,$B115*(CV$60),0))</f>
        <v>2.3835999999999999</v>
      </c>
      <c r="CW115" s="50">
        <f ca="1">IF(CW$63&lt;=$C$17,($C$34*CW$59*$B115/$C$63)*(IF(COUNTA($D115:CV115)*(12/$C$63)&lt;=$C$9,0,1)),0)+IF(CX$63=$C$17,0,IF(CW$63=$C$17,$B115*(CW$60),0))</f>
        <v>2.3835999999999999</v>
      </c>
      <c r="CX115" s="50">
        <f ca="1">IF(CX$63&lt;=$C$17,($C$34*CX$59*$B115/$C$63)*(IF(COUNTA($D115:CW115)*(12/$C$63)&lt;=$C$9,0,1)),0)+IF(CY$63=$C$17,0,IF(CX$63=$C$17,$B115*(CX$60),0))</f>
        <v>2.3835999999999999</v>
      </c>
      <c r="CY115" s="50">
        <f ca="1">IF(CY$63&lt;=$C$17,($C$34*CY$59*$B115/$C$63)*(IF(COUNTA($D115:CX115)*(12/$C$63)&lt;=$C$9,0,1)),0)+IF(CZ$63=$C$17,0,IF(CY$63=$C$17,$B115*(CY$60),0))</f>
        <v>2.3835999999999999</v>
      </c>
      <c r="CZ115" s="50">
        <f ca="1">IF(CZ$63&lt;=$C$17,($C$34*CZ$59*$B115/$C$63)*(IF(COUNTA($D115:CY115)*(12/$C$63)&lt;=$C$9,0,1)),0)+IF(DA$63=$C$17,0,IF(CZ$63=$C$17,$B115*(CZ$60),0))</f>
        <v>2.3835999999999999</v>
      </c>
      <c r="DA115" s="50">
        <f ca="1">IF(DA$63&lt;=$C$17,($C$34*DA$59*$B115/$C$63)*(IF(COUNTA($D115:CZ115)*(12/$C$63)&lt;=$C$9,0,1)),0)+IF(DB$63=$C$17,0,IF(DA$63=$C$17,$B115*(DA$60),0))</f>
        <v>2.3835999999999999</v>
      </c>
      <c r="DB115" s="50">
        <f ca="1">IF(DB$63&lt;=$C$17,($C$34*DB$59*$B115/$C$63)*(IF(COUNTA($D115:DA115)*(12/$C$63)&lt;=$C$9,0,1)),0)+IF(DC$63=$C$17,0,IF(DB$63=$C$17,$B115*(DB$60),0))</f>
        <v>2.3835999999999999</v>
      </c>
      <c r="DC115" s="50">
        <f ca="1">IF(DC$63&lt;=$C$17,($C$34*DC$59*$B115/$C$63)*(IF(COUNTA($D115:DB115)*(12/$C$63)&lt;=$C$9,0,1)),0)+IF(DD$63=$C$17,0,IF(DC$63=$C$17,$B115*(DC$60),0))</f>
        <v>2.3835999999999999</v>
      </c>
      <c r="DD115" s="50">
        <f ca="1">IF(DD$63&lt;=$C$17,($C$34*DD$59*$B115/$C$63)*(IF(COUNTA($D115:DC115)*(12/$C$63)&lt;=$C$9,0,1)),0)+IF(DE$63=$C$17,0,IF(DD$63=$C$17,$B115*(DD$60),0))</f>
        <v>2.3835999999999999</v>
      </c>
      <c r="DE115" s="50">
        <f ca="1">IF(DE$63&lt;=$C$17,($C$34*DE$59*$B115/$C$63)*(IF(COUNTA($D115:DD115)*(12/$C$63)&lt;=$C$9,0,1)),0)+IF(DF$63=$C$17,0,IF(DE$63=$C$17,$B115*(DE$60),0))</f>
        <v>2.3835999999999999</v>
      </c>
      <c r="DF115" s="50">
        <f ca="1">IF(DF$63&lt;=$C$17,($C$34*DF$59*$B115/$C$63)*(IF(COUNTA($D115:DE115)*(12/$C$63)&lt;=$C$9,0,1)),0)+IF(DG$63=$C$17,0,IF(DF$63=$C$17,$B115*(DF$60),0))</f>
        <v>2.3835999999999999</v>
      </c>
      <c r="DG115" s="50">
        <f ca="1">IF(DG$63&lt;=$C$17,($C$34*DG$59*$B115/$C$63)*(IF(COUNTA($D115:DF115)*(12/$C$63)&lt;=$C$9,0,1)),0)+IF(DH$63=$C$17,0,IF(DG$63=$C$17,$B115*(DG$60),0))</f>
        <v>2.3835999999999999</v>
      </c>
      <c r="DH115" s="50">
        <f ca="1">IF(DH$63&lt;=$C$17,($C$34*DH$59*$B115/$C$63)*(IF(COUNTA($D115:DG115)*(12/$C$63)&lt;=$C$9,0,1)),0)+IF(DI$63=$C$17,0,IF(DH$63=$C$17,$B115*(DH$60),0))</f>
        <v>2.3835999999999999</v>
      </c>
      <c r="DI115" s="50">
        <f ca="1">IF(DI$63&lt;=$C$17,($C$34*DI$59*$B115/$C$63)*(IF(COUNTA($D115:DH115)*(12/$C$63)&lt;=$C$9,0,1)),0)+IF(DJ$63=$C$17,0,IF(DI$63=$C$17,$B115*(DI$60),0))</f>
        <v>2.3835999999999999</v>
      </c>
      <c r="DJ115" s="50">
        <f ca="1">IF(DJ$63&lt;=$C$17,($C$34*DJ$59*$B115/$C$63)*(IF(COUNTA($D115:DI115)*(12/$C$63)&lt;=$C$9,0,1)),0)+IF(DK$63=$C$17,0,IF(DJ$63=$C$17,$B115*(DJ$60),0))</f>
        <v>2.3835999999999999</v>
      </c>
      <c r="DK115" s="50">
        <f ca="1">IF(DK$63&lt;=$C$17,($C$34*DK$59*$B115/$C$63)*(IF(COUNTA($D115:DJ115)*(12/$C$63)&lt;=$C$9,0,1)),0)+IF(DL$63=$C$17,0,IF(DK$63=$C$17,$B115*(DK$60),0))</f>
        <v>2.3835999999999999</v>
      </c>
      <c r="DL115" s="50">
        <f ca="1">IF(DL$63&lt;=$C$17,($C$34*DL$59*$B115/$C$63)*(IF(COUNTA($D115:DK115)*(12/$C$63)&lt;=$C$9,0,1)),0)+IF(DM$63=$C$17,0,IF(DL$63=$C$17,$B115*(DL$60),0))</f>
        <v>2.3835999999999999</v>
      </c>
      <c r="DM115" s="50">
        <f ca="1">IF(DM$63&lt;=$C$17,($C$34*DM$59*$B115/$C$63)*(IF(COUNTA($D115:DL115)*(12/$C$63)&lt;=$C$9,0,1)),0)+IF(DN$63=$C$17,0,IF(DM$63=$C$17,$B115*(DM$60),0))</f>
        <v>2.3835999999999999</v>
      </c>
      <c r="DN115" s="50">
        <f ca="1">IF(DN$63&lt;=$C$17,($C$34*DN$59*$B115/$C$63)*(IF(COUNTA($D115:DM115)*(12/$C$63)&lt;=$C$9,0,1)),0)+IF(DO$63=$C$17,0,IF(DN$63=$C$17,$B115*(DN$60),0))</f>
        <v>2.3835999999999999</v>
      </c>
      <c r="DO115" s="50">
        <f ca="1">IF(DO$63&lt;=$C$17,($C$34*DO$59*$B115/$C$63)*(IF(COUNTA($D115:DN115)*(12/$C$63)&lt;=$C$9,0,1)),0)+IF(DP$63=$C$17,0,IF(DO$63=$C$17,$B115*(DO$60),0))</f>
        <v>2.3835999999999999</v>
      </c>
      <c r="DP115" s="50">
        <f ca="1">IF(DP$63&lt;=$C$17,($C$34*DP$59*$B115/$C$63)*(IF(COUNTA($D115:DO115)*(12/$C$63)&lt;=$C$9,0,1)),0)+IF(DQ$63=$C$17,0,IF(DP$63=$C$17,$B115*(DP$60),0))</f>
        <v>2.3835999999999999</v>
      </c>
      <c r="DQ115" s="50">
        <f ca="1">IF(DQ$63&lt;=$C$17,($C$34*DQ$59*$B115/$C$63)*(IF(COUNTA($D115:DP115)*(12/$C$63)&lt;=$C$9,0,1)),0)+IF(DR$63=$C$17,0,IF(DQ$63=$C$17,$B115*(DQ$60),0))</f>
        <v>2.3835999999999999</v>
      </c>
      <c r="DR115" s="50">
        <f ca="1">IF(DR$63&lt;=$C$17,($C$34*DR$59*$B115/$C$63)*(IF(COUNTA($D115:DQ115)*(12/$C$63)&lt;=$C$9,0,1)),0)+IF(DS$63=$C$17,0,IF(DR$63=$C$17,$B115*(DR$60),0))</f>
        <v>2.3835999999999999</v>
      </c>
      <c r="DS115" s="50">
        <f ca="1">IF(DS$63&lt;=$C$17,($C$34*DS$59*$B115/$C$63)*(IF(COUNTA($D115:DR115)*(12/$C$63)&lt;=$C$9,0,1)),0)+IF(DT$63=$C$17,0,IF(DS$63=$C$17,$B115*(DS$60),0))</f>
        <v>2.3835999999999999</v>
      </c>
      <c r="DT115" s="50">
        <f ca="1">IF(DT$63&lt;=$C$17,($C$34*DT$59*$B115/$C$63)*(IF(COUNTA($D115:DS115)*(12/$C$63)&lt;=$C$9,0,1)),0)+IF(DU$63=$C$17,0,IF(DT$63=$C$17,$B115*(DT$60),0))</f>
        <v>598.87954772205046</v>
      </c>
      <c r="DU115" s="50">
        <f>IF(DU$63&lt;=$C$17,($C$34*DU$59*$B115/$C$63)*(IF(COUNTA($D115:DT115)*(12/$C$63)&lt;=$C$9,0,1)),0)+IF(DV$63=$C$17,0,IF(DU$63=$C$17,$B115*(DU$60),0))</f>
        <v>0</v>
      </c>
      <c r="DV115" s="50">
        <f>IF(DV$63&lt;=$C$17,($C$34*DV$59*$B115/$C$63)*(IF(COUNTA($D115:DU115)*(12/$C$63)&lt;=$C$9,0,1)),0)+IF(DW$63=$C$17,0,IF(DV$63=$C$17,$B115*(DV$60),0))</f>
        <v>0</v>
      </c>
      <c r="DW115" s="50">
        <f>IF(DW$63&lt;=$C$17,($C$34*DW$59*$B115/$C$63)*(IF(COUNTA($D115:DV115)*(12/$C$63)&lt;=$C$9,0,1)),0)+IF(DX$63=$C$17,0,IF(DW$63=$C$17,$B115*(DW$60),0))</f>
        <v>0</v>
      </c>
      <c r="DX115" s="50">
        <f>IF(DX$63&lt;=$C$17,($C$34*DX$59*$B115/$C$63)*(IF(COUNTA($D115:DW115)*(12/$C$63)&lt;=$C$9,0,1)),0)+IF(DY$63=$C$17,0,IF(DX$63=$C$17,$B115*(DX$60),0))</f>
        <v>0</v>
      </c>
      <c r="DY115" s="50">
        <f>IF(DY$63&lt;=$C$17,($C$34*DY$59*$B115/$C$63)*(IF(COUNTA($D115:DX115)*(12/$C$63)&lt;=$C$9,0,1)),0)+IF(DZ$63=$C$17,0,IF(DY$63=$C$17,$B115*(DY$60),0))</f>
        <v>0</v>
      </c>
      <c r="DZ115" s="50">
        <f>IF(DZ$63&lt;=$C$17,($C$34*DZ$59*$B115/$C$63)*(IF(COUNTA($D115:DY115)*(12/$C$63)&lt;=$C$9,0,1)),0)+IF(EA$63=$C$17,0,IF(DZ$63=$C$17,$B115*(DZ$60),0))</f>
        <v>0</v>
      </c>
      <c r="EA115" s="50">
        <f>IF(EA$63&lt;=$C$17,($C$34*EA$59*$B115/$C$63)*(IF(COUNTA($D115:DZ115)*(12/$C$63)&lt;=$C$9,0,1)),0)+IF(EB$63=$C$17,0,IF(EA$63=$C$17,$B115*(EA$60),0))</f>
        <v>0</v>
      </c>
      <c r="EB115" s="50">
        <f>IF(EB$63&lt;=$C$17,($C$34*EB$59*$B115/$C$63)*(IF(COUNTA($D115:EA115)*(12/$C$63)&lt;=$C$9,0,1)),0)+IF(EC$63=$C$17,0,IF(EB$63=$C$17,$B115*(EB$60),0))</f>
        <v>0</v>
      </c>
      <c r="EC115" s="50">
        <f>IF(EC$63&lt;=$C$17,($C$34*EC$59*$B115/$C$63)*(IF(COUNTA($D115:EB115)*(12/$C$63)&lt;=$C$9,0,1)),0)+IF(ED$63=$C$17,0,IF(EC$63=$C$17,$B115*(EC$60),0))</f>
        <v>0</v>
      </c>
      <c r="ED115" s="50">
        <f>IF(ED$63&lt;=$C$17,($C$34*ED$59*$B115/$C$63)*(IF(COUNTA($D115:EC115)*(12/$C$63)&lt;=$C$9,0,1)),0)+IF(EE$63=$C$17,0,IF(ED$63=$C$17,$B115*(ED$60),0))</f>
        <v>0</v>
      </c>
      <c r="EE115" s="50">
        <f>IF(EE$63&lt;=$C$17,($C$34*EE$59*$B115/$C$63)*(IF(COUNTA($D115:ED115)*(12/$C$63)&lt;=$C$9,0,1)),0)+IF(EF$63=$C$17,0,IF(EE$63=$C$17,$B115*(EE$60),0))</f>
        <v>0</v>
      </c>
      <c r="EF115" s="50">
        <f>IF(EF$63&lt;=$C$17,($C$34*EF$59*$B115/$C$63)*(IF(COUNTA($D115:EE115)*(12/$C$63)&lt;=$C$9,0,1)),0)+IF(EG$63=$C$17,0,IF(EF$63=$C$17,$B115*(EF$60),0))</f>
        <v>0</v>
      </c>
      <c r="EG115" s="50">
        <f>IF(EG$63&lt;=$C$17,($C$34*EG$59*$B115/$C$63)*(IF(COUNTA($D115:EF115)*(12/$C$63)&lt;=$C$9,0,1)),0)+IF(EH$63=$C$17,0,IF(EG$63=$C$17,$B115*(EG$60),0))</f>
        <v>0</v>
      </c>
      <c r="EH115" s="50">
        <f>IF(EH$63&lt;=$C$17,($C$34*EH$59*$B115/$C$63)*(IF(COUNTA($D115:EG115)*(12/$C$63)&lt;=$C$9,0,1)),0)+IF(EI$63=$C$17,0,IF(EH$63=$C$17,$B115*(EH$60),0))</f>
        <v>0</v>
      </c>
      <c r="EI115" s="50">
        <f>IF(EI$63&lt;=$C$17,($C$34*EI$59*$B115/$C$63)*(IF(COUNTA($D115:EH115)*(12/$C$63)&lt;=$C$9,0,1)),0)+IF(EJ$63=$C$17,0,IF(EI$63=$C$17,$B115*(EI$60),0))</f>
        <v>0</v>
      </c>
      <c r="EJ115" s="50">
        <f>IF(EJ$63&lt;=$C$17,($C$34*EJ$59*$B115/$C$63)*(IF(COUNTA($D115:EI115)*(12/$C$63)&lt;=$C$9,0,1)),0)+IF(EK$63=$C$17,0,IF(EJ$63=$C$17,$B115*(EJ$60),0))</f>
        <v>0</v>
      </c>
      <c r="EK115" s="50">
        <f>IF(EK$63&lt;=$C$17,($C$34*EK$59*$B115/$C$63)*(IF(COUNTA($D115:EJ115)*(12/$C$63)&lt;=$C$9,0,1)),0)+IF(EL$63=$C$17,0,IF(EK$63=$C$17,$B115*(EK$60),0))</f>
        <v>0</v>
      </c>
      <c r="EL115" s="50">
        <f>IF(EL$63&lt;=$C$17,($C$34*EL$59*$B115/$C$63)*(IF(COUNTA($D115:EK115)*(12/$C$63)&lt;=$C$9,0,1)),0)+IF(EM$63=$C$17,0,IF(EL$63=$C$17,$B115*(EL$60),0))</f>
        <v>0</v>
      </c>
      <c r="EM115" s="50">
        <f>IF(EM$63&lt;=$C$17,($C$34*EM$59*$B115/$C$63)*(IF(COUNTA($D115:EL115)*(12/$C$63)&lt;=$C$9,0,1)),0)+IF(EN$63=$C$17,0,IF(EM$63=$C$17,$B115*(EM$60),0))</f>
        <v>0</v>
      </c>
      <c r="EN115" s="50">
        <f>IF(EN$63&lt;=$C$17,($C$34*EN$59*$B115/$C$63)*(IF(COUNTA($D115:EM115)*(12/$C$63)&lt;=$C$9,0,1)),0)+IF(EO$63=$C$17,0,IF(EN$63=$C$17,$B115*(EN$60),0))</f>
        <v>0</v>
      </c>
      <c r="EO115" s="50">
        <f>IF(EO$63&lt;=$C$17,($C$34*EO$59*$B115/$C$63)*(IF(COUNTA($D115:EN115)*(12/$C$63)&lt;=$C$9,0,1)),0)+IF(EP$63=$C$17,0,IF(EO$63=$C$17,$B115*(EO$60),0))</f>
        <v>0</v>
      </c>
      <c r="EP115" s="50">
        <f>IF(EP$63&lt;=$C$17,($C$34*EP$59*$B115/$C$63)*(IF(COUNTA($D115:EO115)*(12/$C$63)&lt;=$C$9,0,1)),0)+IF(EQ$63=$C$17,0,IF(EP$63=$C$17,$B115*(EP$60),0))</f>
        <v>0</v>
      </c>
      <c r="EQ115" s="50">
        <f>IF(EQ$63&lt;=$C$17,($C$34*EQ$59*$B115/$C$63)*(IF(COUNTA($D115:EP115)*(12/$C$63)&lt;=$C$9,0,1)),0)+IF(ER$63=$C$17,0,IF(EQ$63=$C$17,$B115*(EQ$60),0))</f>
        <v>0</v>
      </c>
      <c r="ER115" s="50">
        <f>IF(ER$63&lt;=$C$17,($C$34*ER$59*$B115/$C$63)*(IF(COUNTA($D115:EQ115)*(12/$C$63)&lt;=$C$9,0,1)),0)+IF(ES$63=$C$17,0,IF(ER$63=$C$17,$B115*(ER$60),0))</f>
        <v>0</v>
      </c>
      <c r="ES115" s="50">
        <f>IF(ES$63&lt;=$C$17,($C$34*ES$59*$B115/$C$63)*(IF(COUNTA($D115:ER115)*(12/$C$63)&lt;=$C$9,0,1)),0)+IF(ET$63=$C$17,0,IF(ES$63=$C$17,$B115*(ES$60),0))</f>
        <v>0</v>
      </c>
      <c r="ET115" s="50">
        <f>IF(ET$63&lt;=$C$17,($C$34*ET$59*$B115/$C$63)*(IF(COUNTA($D115:ES115)*(12/$C$63)&lt;=$C$9,0,1)),0)+IF(EU$63=$C$17,0,IF(ET$63=$C$17,$B115*(ET$60),0))</f>
        <v>0</v>
      </c>
      <c r="EU115" s="50">
        <f>IF(EU$63&lt;=$C$17,($C$34*EU$59*$B115/$C$63)*(IF(COUNTA($D115:ET115)*(12/$C$63)&lt;=$C$9,0,1)),0)+IF(EV$63=$C$17,0,IF(EU$63=$C$17,$B115*(EU$60),0))</f>
        <v>0</v>
      </c>
      <c r="EV115" s="50">
        <f>IF(EV$63&lt;=$C$17,($C$34*EV$59*$B115/$C$63)*(IF(COUNTA($D115:EU115)*(12/$C$63)&lt;=$C$9,0,1)),0)+IF(EW$63=$C$17,0,IF(EV$63=$C$17,$B115*(EV$60),0))</f>
        <v>0</v>
      </c>
      <c r="EW115" s="50">
        <f>IF(EW$63&lt;=$C$17,($C$34*EW$59*$B115/$C$63)*(IF(COUNTA($D115:EV115)*(12/$C$63)&lt;=$C$9,0,1)),0)+IF(EX$63=$C$17,0,IF(EW$63=$C$17,$B115*(EW$60),0))</f>
        <v>0</v>
      </c>
      <c r="EX115" s="50">
        <f>IF(EX$63&lt;=$C$17,($C$34*EX$59*$B115/$C$63)*(IF(COUNTA($D115:EW115)*(12/$C$63)&lt;=$C$9,0,1)),0)+IF(EY$63=$C$17,0,IF(EX$63=$C$17,$B115*(EX$60),0))</f>
        <v>0</v>
      </c>
      <c r="EY115" s="50">
        <f>IF(EY$63&lt;=$C$17,($C$34*EY$59*$B115/$C$63)*(IF(COUNTA($D115:EX115)*(12/$C$63)&lt;=$C$9,0,1)),0)+IF(EZ$63=$C$17,0,IF(EY$63=$C$17,$B115*(EY$60),0))</f>
        <v>0</v>
      </c>
      <c r="EZ115" s="50">
        <f>IF(EZ$63&lt;=$C$17,($C$34*EZ$59*$B115/$C$63)*(IF(COUNTA($D115:EY115)*(12/$C$63)&lt;=$C$9,0,1)),0)+IF(FA$63=$C$17,0,IF(EZ$63=$C$17,$B115*(EZ$60),0))</f>
        <v>0</v>
      </c>
      <c r="FA115" s="50">
        <f>IF(FA$63&lt;=$C$17,($C$34*FA$59*$B115/$C$63)*(IF(COUNTA($D115:EZ115)*(12/$C$63)&lt;=$C$9,0,1)),0)+IF(FB$63=$C$17,0,IF(FA$63=$C$17,$B115*(FA$60),0))</f>
        <v>0</v>
      </c>
      <c r="FB115" s="50">
        <f>IF(FB$63&lt;=$C$17,($C$34*FB$59*$B115/$C$63)*(IF(COUNTA($D115:FA115)*(12/$C$63)&lt;=$C$9,0,1)),0)+IF(FC$63=$C$17,0,IF(FB$63=$C$17,$B115*(FB$60),0))</f>
        <v>0</v>
      </c>
      <c r="FC115" s="50">
        <f>IF(FC$63&lt;=$C$17,($C$34*FC$59*$B115/$C$63)*(IF(COUNTA($D115:FB115)*(12/$C$63)&lt;=$C$9,0,1)),0)+IF(FD$63=$C$17,0,IF(FC$63=$C$17,$B115*(FC$60),0))</f>
        <v>0</v>
      </c>
      <c r="FD115" s="50">
        <f>IF(FD$63&lt;=$C$17,($C$34*FD$59*$B115/$C$63)*(IF(COUNTA($D115:FC115)*(12/$C$63)&lt;=$C$9,0,1)),0)+IF(FE$63=$C$17,0,IF(FD$63=$C$17,$B115*(FD$60),0))</f>
        <v>0</v>
      </c>
      <c r="FE115" s="50">
        <f>IF(FE$63&lt;=$C$17,($C$34*FE$59*$B115/$C$63)*(IF(COUNTA($D115:FD115)*(12/$C$63)&lt;=$C$9,0,1)),0)+IF(FF$63=$C$17,0,IF(FE$63=$C$17,$B115*(FE$60),0))</f>
        <v>0</v>
      </c>
      <c r="FF115" s="50">
        <f>IF(FF$63&lt;=$C$17,($C$34*FF$59*$B115/$C$63)*(IF(COUNTA($D115:FE115)*(12/$C$63)&lt;=$C$9,0,1)),0)+IF(FG$63=$C$17,0,IF(FF$63=$C$17,$B115*(FF$60),0))</f>
        <v>0</v>
      </c>
      <c r="FG115" s="50">
        <f>IF(FG$63&lt;=$C$17,($C$34*FG$59*$B115/$C$63)*(IF(COUNTA($D115:FF115)*(12/$C$63)&lt;=$C$9,0,1)),0)+IF(FH$63=$C$17,0,IF(FG$63=$C$17,$B115*(FG$60),0))</f>
        <v>0</v>
      </c>
      <c r="FH115" s="50">
        <f>IF(FH$63&lt;=$C$17,($C$34*FH$59*$B115/$C$63)*(IF(COUNTA($D115:FG115)*(12/$C$63)&lt;=$C$9,0,1)),0)+IF(FI$63=$C$17,0,IF(FH$63=$C$17,$B115*(FH$60),0))</f>
        <v>0</v>
      </c>
      <c r="FI115" s="50">
        <f>IF(FI$63&lt;=$C$17,($C$34*FI$59*$B115/$C$63)*(IF(COUNTA($D115:FH115)*(12/$C$63)&lt;=$C$9,0,1)),0)+IF(FJ$63=$C$17,0,IF(FI$63=$C$17,$B115*(FI$60),0))</f>
        <v>0</v>
      </c>
      <c r="FJ115" s="50">
        <f>IF(FJ$63&lt;=$C$17,($C$34*FJ$59*$B115/$C$63)*(IF(COUNTA($D115:FI115)*(12/$C$63)&lt;=$C$9,0,1)),0)+IF(FK$63=$C$17,0,IF(FJ$63=$C$17,$B115*(FJ$60),0))</f>
        <v>0</v>
      </c>
      <c r="FK115" s="50">
        <f>IF(FK$63&lt;=$C$17,($C$34*FK$59*$B115/$C$63)*(IF(COUNTA($D115:FJ115)*(12/$C$63)&lt;=$C$9,0,1)),0)+IF(FL$63=$C$17,0,IF(FK$63=$C$17,$B115*(FK$60),0))</f>
        <v>0</v>
      </c>
      <c r="FL115" s="50">
        <f>IF(FL$63&lt;=$C$17,($C$34*FL$59*$B115/$C$63)*(IF(COUNTA($D115:FK115)*(12/$C$63)&lt;=$C$9,0,1)),0)+IF(FM$63=$C$17,0,IF(FL$63=$C$17,$B115*(FL$60),0))</f>
        <v>0</v>
      </c>
      <c r="FM115" s="50">
        <f>IF(FM$63&lt;=$C$17,($C$34*FM$59*$B115/$C$63)*(IF(COUNTA($D115:FL115)*(12/$C$63)&lt;=$C$9,0,1)),0)+IF(FN$63=$C$17,0,IF(FM$63=$C$17,$B115*(FM$60),0))</f>
        <v>0</v>
      </c>
      <c r="FN115" s="50">
        <f>IF(FN$63&lt;=$C$17,($C$34*FN$59*$B115/$C$63)*(IF(COUNTA($D115:FM115)*(12/$C$63)&lt;=$C$9,0,1)),0)+IF(FO$63=$C$17,0,IF(FN$63=$C$17,$B115*(FN$60),0))</f>
        <v>0</v>
      </c>
      <c r="FO115" s="50">
        <f>IF(FO$63&lt;=$C$17,($C$34*FO$59*$B115/$C$63)*(IF(COUNTA($D115:FN115)*(12/$C$63)&lt;=$C$9,0,1)),0)+IF(FP$63=$C$17,0,IF(FO$63=$C$17,$B115*(FO$60),0))</f>
        <v>0</v>
      </c>
      <c r="FP115" s="50">
        <f>IF(FP$63&lt;=$C$17,($C$34*FP$59*$B115/$C$63)*(IF(COUNTA($D115:FO115)*(12/$C$63)&lt;=$C$9,0,1)),0)+IF(FQ$63=$C$17,0,IF(FP$63=$C$17,$B115*(FP$60),0))</f>
        <v>0</v>
      </c>
      <c r="FQ115" s="50">
        <f>IF(FQ$63&lt;=$C$17,($C$34*FQ$59*$B115/$C$63)*(IF(COUNTA($D115:FP115)*(12/$C$63)&lt;=$C$9,0,1)),0)+IF(FR$63=$C$17,0,IF(FQ$63=$C$17,$B115*(FQ$60),0))</f>
        <v>0</v>
      </c>
      <c r="FR115" s="50">
        <f>IF(FR$63&lt;=$C$17,($C$34*FR$59*$B115/$C$63)*(IF(COUNTA($D115:FQ115)*(12/$C$63)&lt;=$C$9,0,1)),0)+IF(FS$63=$C$17,0,IF(FR$63=$C$17,$B115*(FR$60),0))</f>
        <v>0</v>
      </c>
      <c r="FS115" s="50">
        <f>IF(FS$63&lt;=$C$17,($C$34*FS$59*$B115/$C$63)*(IF(COUNTA($D115:FR115)*(12/$C$63)&lt;=$C$9,0,1)),0)+IF(FT$63=$C$17,0,IF(FS$63=$C$17,$B115*(FS$60),0))</f>
        <v>0</v>
      </c>
      <c r="FT115" s="50">
        <f>IF(FT$63&lt;=$C$17,($C$34*FT$59*$B115/$C$63)*(IF(COUNTA($D115:FS115)*(12/$C$63)&lt;=$C$9,0,1)),0)+IF(FU$63=$C$17,0,IF(FT$63=$C$17,$B115*(FT$60),0))</f>
        <v>0</v>
      </c>
      <c r="FU115" s="50">
        <f>IF(FU$63&lt;=$C$17,($C$34*FU$59*$B115/$C$63)*(IF(COUNTA($D115:FT115)*(12/$C$63)&lt;=$C$9,0,1)),0)+IF(FV$63=$C$17,0,IF(FU$63=$C$17,$B115*(FU$60),0))</f>
        <v>0</v>
      </c>
      <c r="FV115" s="50">
        <f>IF(FV$63&lt;=$C$17,($C$34*FV$59*$B115/$C$63)*(IF(COUNTA($D115:FU115)*(12/$C$63)&lt;=$C$9,0,1)),0)+IF(FW$63=$C$17,0,IF(FV$63=$C$17,$B115*(FV$60),0))</f>
        <v>0</v>
      </c>
      <c r="FW115" s="50">
        <f>IF(FW$63&lt;=$C$17,($C$34*FW$59*$B115/$C$63)*(IF(COUNTA($D115:FV115)*(12/$C$63)&lt;=$C$9,0,1)),0)+IF(FX$63=$C$17,0,IF(FW$63=$C$17,$B115*(FW$60),0))</f>
        <v>0</v>
      </c>
      <c r="FX115" s="50">
        <f>IF(FX$63&lt;=$C$17,($C$34*FX$59*$B115/$C$63)*(IF(COUNTA($D115:FW115)*(12/$C$63)&lt;=$C$9,0,1)),0)+IF(FY$63=$C$17,0,IF(FX$63=$C$17,$B115*(FX$60),0))</f>
        <v>0</v>
      </c>
      <c r="FY115" s="50">
        <f>IF(FY$63&lt;=$C$17,($C$34*FY$59*$B115/$C$63)*(IF(COUNTA($D115:FX115)*(12/$C$63)&lt;=$C$9,0,1)),0)+IF(FZ$63=$C$17,0,IF(FY$63=$C$17,$B115*(FY$60),0))</f>
        <v>0</v>
      </c>
      <c r="FZ115" s="50">
        <f>IF(FZ$63&lt;=$C$17,($C$34*FZ$59*$B115/$C$63)*(IF(COUNTA($D115:FY115)*(12/$C$63)&lt;=$C$9,0,1)),0)+IF(GA$63=$C$17,0,IF(FZ$63=$C$17,$B115*(FZ$60),0))</f>
        <v>0</v>
      </c>
      <c r="GA115" s="50">
        <f>IF(GA$63&lt;=$C$17,($C$34*GA$59*$B115/$C$63)*(IF(COUNTA($D115:FZ115)*(12/$C$63)&lt;=$C$9,0,1)),0)+IF(GB$63=$C$17,0,IF(GA$63=$C$17,$B115*(GA$60),0))</f>
        <v>0</v>
      </c>
      <c r="GB115" s="50">
        <f>IF(GB$63&lt;=$C$17,($C$34*GB$59*$B115/$C$63)*(IF(COUNTA($D115:GA115)*(12/$C$63)&lt;=$C$9,0,1)),0)+IF(GC$63=$C$17,0,IF(GB$63=$C$17,$B115*(GB$60),0))</f>
        <v>0</v>
      </c>
      <c r="GC115" s="50">
        <f>IF(GC$63&lt;=$C$17,($C$34*GC$59*$B115/$C$63)*(IF(COUNTA($D115:GB115)*(12/$C$63)&lt;=$C$9,0,1)),0)+IF(GD$63=$C$17,0,IF(GC$63=$C$17,$B115*(GC$60),0))</f>
        <v>0</v>
      </c>
      <c r="GD115" s="50">
        <f>IF(GD$63&lt;=$C$17,($C$34*GD$59*$B115/$C$63)*(IF(COUNTA($D115:GC115)*(12/$C$63)&lt;=$C$9,0,1)),0)+IF(GE$63=$C$17,0,IF(GD$63=$C$17,$B115*(GD$60),0))</f>
        <v>0</v>
      </c>
      <c r="GE115" s="50">
        <f>IF(GE$63&lt;=$C$17,($C$34*GE$59*$B115/$C$63)*(IF(COUNTA($D115:GD115)*(12/$C$63)&lt;=$C$9,0,1)),0)+IF(GF$63=$C$17,0,IF(GE$63=$C$17,$B115*(GE$60),0))</f>
        <v>0</v>
      </c>
      <c r="GF115" s="50">
        <f>IF(GF$63&lt;=$C$17,($C$34*GF$59*$B115/$C$63)*(IF(COUNTA($D115:GE115)*(12/$C$63)&lt;=$C$9,0,1)),0)+IF(GG$63=$C$17,0,IF(GF$63=$C$17,$B115*(GF$60),0))</f>
        <v>0</v>
      </c>
      <c r="GG115" s="50">
        <f>IF(GG$63&lt;=$C$17,($C$34*GG$59*$B115/$C$63)*(IF(COUNTA($D115:GF115)*(12/$C$63)&lt;=$C$9,0,1)),0)+IF(GH$63=$C$17,0,IF(GG$63=$C$17,$B115*(GG$60),0))</f>
        <v>0</v>
      </c>
      <c r="GH115" s="50">
        <f>IF(GH$63&lt;=$C$17,($C$34*GH$59*$B115/$C$63)*(IF(COUNTA($D115:GG115)*(12/$C$63)&lt;=$C$9,0,1)),0)+IF(GI$63=$C$17,0,IF(GH$63=$C$17,$B115*(GH$60),0))</f>
        <v>0</v>
      </c>
      <c r="GI115" s="50">
        <f>IF(GI$63&lt;=$C$17,($C$34*GI$59*$B115/$C$63)*(IF(COUNTA($D115:GH115)*(12/$C$63)&lt;=$C$9,0,1)),0)+IF(GJ$63=$C$17,0,IF(GI$63=$C$17,$B115*(GI$60),0))</f>
        <v>0</v>
      </c>
      <c r="GJ115" s="50">
        <f>IF(GJ$63&lt;=$C$17,($C$34*GJ$59*$B115/$C$63)*(IF(COUNTA($D115:GI115)*(12/$C$63)&lt;=$C$9,0,1)),0)+IF(GK$63=$C$17,0,IF(GJ$63=$C$17,$B115*(GJ$60),0))</f>
        <v>0</v>
      </c>
      <c r="GK115" s="50">
        <f>IF(GK$63&lt;=$C$17,($C$34*GK$59*$B115/$C$63)*(IF(COUNTA($D115:GJ115)*(12/$C$63)&lt;=$C$9,0,1)),0)+IF(GL$63=$C$17,0,IF(GK$63=$C$17,$B115*(GK$60),0))</f>
        <v>0</v>
      </c>
      <c r="GL115" s="50">
        <f>IF(GL$63&lt;=$C$17,($C$34*GL$59*$B115/$C$63)*(IF(COUNTA($D115:GK115)*(12/$C$63)&lt;=$C$9,0,1)),0)+IF(GM$63=$C$17,0,IF(GL$63=$C$17,$B115*(GL$60),0))</f>
        <v>0</v>
      </c>
      <c r="GM115" s="50">
        <f>IF(GM$63&lt;=$C$17,($C$34*GM$59*$B115/$C$63)*(IF(COUNTA($D115:GL115)*(12/$C$63)&lt;=$C$9,0,1)),0)+IF(GN$63=$C$17,0,IF(GM$63=$C$17,$B115*(GM$60),0))</f>
        <v>0</v>
      </c>
      <c r="GN115" s="50">
        <f>IF(GN$63&lt;=$C$17,($C$34*GN$59*$B115/$C$63)*(IF(COUNTA($D115:GM115)*(12/$C$63)&lt;=$C$9,0,1)),0)+IF(GO$63=$C$17,0,IF(GN$63=$C$17,$B115*(GN$60),0))</f>
        <v>0</v>
      </c>
      <c r="GO115" s="50">
        <f>IF(GO$63&lt;=$C$17,($C$34*GO$59*$B115/$C$63)*(IF(COUNTA($D115:GN115)*(12/$C$63)&lt;=$C$9,0,1)),0)+IF(GP$63=$C$17,0,IF(GO$63=$C$17,$B115*(GO$60),0))</f>
        <v>0</v>
      </c>
      <c r="GP115" s="50">
        <f>IF(GP$63&lt;=$C$17,($C$34*GP$59*$B115/$C$63)*(IF(COUNTA($D115:GO115)*(12/$C$63)&lt;=$C$9,0,1)),0)+IF(GQ$63=$C$17,0,IF(GP$63=$C$17,$B115*(GP$60),0))</f>
        <v>0</v>
      </c>
      <c r="GQ115" s="50">
        <f>IF(GQ$63&lt;=$C$17,($C$34*GQ$59*$B115/$C$63)*(IF(COUNTA($D115:GP115)*(12/$C$63)&lt;=$C$9,0,1)),0)+IF(GR$63=$C$17,0,IF(GQ$63=$C$17,$B115*(GQ$60),0))</f>
        <v>0</v>
      </c>
      <c r="GR115" s="50">
        <f>IF(GR$63&lt;=$C$17,($C$34*GR$59*$B115/$C$63)*(IF(COUNTA($D115:GQ115)*(12/$C$63)&lt;=$C$9,0,1)),0)+IF(GS$63=$C$17,0,IF(GR$63=$C$17,$B115*(GR$60),0))</f>
        <v>0</v>
      </c>
      <c r="GS115" s="50">
        <f>IF(GS$63&lt;=$C$17,($C$34*GS$59*$B115/$C$63)*(IF(COUNTA($D115:GR115)*(12/$C$63)&lt;=$C$9,0,1)),0)+IF(GT$63=$C$17,0,IF(GS$63=$C$17,$B115*(GS$60),0))</f>
        <v>0</v>
      </c>
      <c r="GT115" s="50">
        <f>IF(GT$63&lt;=$C$17,($C$34*GT$59*$B115/$C$63)*(IF(COUNTA($D115:GS115)*(12/$C$63)&lt;=$C$9,0,1)),0)+IF(GU$63=$C$17,0,IF(GT$63=$C$17,$B115*(GT$60),0))</f>
        <v>0</v>
      </c>
      <c r="GU115" s="50">
        <f>IF(GU$63&lt;=$C$17,($C$34*GU$59*$B115/$C$63)*(IF(COUNTA($D115:GT115)*(12/$C$63)&lt;=$C$9,0,1)),0)+IF(GV$63=$C$17,0,IF(GU$63=$C$17,$B115*(GU$60),0))</f>
        <v>0</v>
      </c>
      <c r="GV115" s="50">
        <f>IF(GV$63&lt;=$C$17,($C$34*GV$59*$B115/$C$63)*(IF(COUNTA($D115:GU115)*(12/$C$63)&lt;=$C$9,0,1)),0)+IF(GW$63=$C$17,0,IF(GV$63=$C$17,$B115*(GV$60),0))</f>
        <v>0</v>
      </c>
      <c r="GW115" s="50">
        <f>IF(GW$63&lt;=$C$17,($C$34*GW$59*$B115/$C$63)*(IF(COUNTA($D115:GV115)*(12/$C$63)&lt;=$C$9,0,1)),0)+IF(GX$63=$C$17,0,IF(GW$63=$C$17,$B115*(GW$60),0))</f>
        <v>0</v>
      </c>
      <c r="GX115" s="50">
        <f>IF(GX$63&lt;=$C$17,($C$34*GX$59*$B115/$C$63)*(IF(COUNTA($D115:GW115)*(12/$C$63)&lt;=$C$9,0,1)),0)+IF(GY$63=$C$17,0,IF(GX$63=$C$17,$B115*(GX$60),0))</f>
        <v>0</v>
      </c>
      <c r="GY115" s="50">
        <f>IF(GY$63&lt;=$C$17,($C$34*GY$59*$B115/$C$63)*(IF(COUNTA($D115:GX115)*(12/$C$63)&lt;=$C$9,0,1)),0)+IF(GZ$63=$C$17,0,IF(GY$63=$C$17,$B115*(GY$60),0))</f>
        <v>0</v>
      </c>
      <c r="GZ115" s="50">
        <f>IF(GZ$63&lt;=$C$17,($C$34*GZ$59*$B115/$C$63)*(IF(COUNTA($D115:GY115)*(12/$C$63)&lt;=$C$9,0,1)),0)+IF(HA$63=$C$17,0,IF(GZ$63=$C$17,$B115*(GZ$60),0))</f>
        <v>0</v>
      </c>
      <c r="HA115" s="50">
        <f>IF(HA$63&lt;=$C$17,($C$34*HA$59*$B115/$C$63)*(IF(COUNTA($D115:GZ115)*(12/$C$63)&lt;=$C$9,0,1)),0)+IF(HB$63=$C$17,0,IF(HA$63=$C$17,$B115*(HA$60),0))</f>
        <v>0</v>
      </c>
      <c r="HB115" s="50">
        <f>IF(HB$63&lt;=$C$17,($C$34*HB$59*$B115/$C$63)*(IF(COUNTA($D115:HA115)*(12/$C$63)&lt;=$C$9,0,1)),0)+IF(HC$63=$C$17,0,IF(HB$63=$C$17,$B115*(HB$60),0))</f>
        <v>0</v>
      </c>
      <c r="HC115" s="50">
        <f>IF(HC$63&lt;=$C$17,($C$34*HC$59*$B115/$C$63)*(IF(COUNTA($D115:HB115)*(12/$C$63)&lt;=$C$9,0,1)),0)+IF(HD$63=$C$17,0,IF(HC$63=$C$17,$B115*(HC$60),0))</f>
        <v>0</v>
      </c>
      <c r="HD115" s="50">
        <f>IF(HD$63&lt;=$C$17,($C$34*HD$59*$B115/$C$63)*(IF(COUNTA($D115:HC115)*(12/$C$63)&lt;=$C$9,0,1)),0)+IF(HE$63=$C$17,0,IF(HD$63=$C$17,$B115*(HD$60),0))</f>
        <v>0</v>
      </c>
      <c r="HE115" s="50">
        <f>IF(HE$63&lt;=$C$17,($C$34*HE$59*$B115/$C$63)*(IF(COUNTA($D115:HD115)*(12/$C$63)&lt;=$C$9,0,1)),0)+IF(HF$63=$C$17,0,IF(HE$63=$C$17,$B115*(HE$60),0))</f>
        <v>0</v>
      </c>
      <c r="HF115" s="50">
        <f>IF(HF$63&lt;=$C$17,($C$34*HF$59*$B115/$C$63)*(IF(COUNTA($D115:HE115)*(12/$C$63)&lt;=$C$9,0,1)),0)+IF(HG$63=$C$17,0,IF(HF$63=$C$17,$B115*(HF$60),0))</f>
        <v>0</v>
      </c>
      <c r="HG115" s="50">
        <f>IF(HG$63&lt;=$C$17,($C$34*HG$59*$B115/$C$63)*(IF(COUNTA($D115:HF115)*(12/$C$63)&lt;=$C$9,0,1)),0)+IF(HH$63=$C$17,0,IF(HG$63=$C$17,$B115*(HG$60),0))</f>
        <v>0</v>
      </c>
      <c r="HH115" s="50">
        <f>IF(HH$63&lt;=$C$17,($C$34*HH$59*$B115/$C$63)*(IF(COUNTA($D115:HG115)*(12/$C$63)&lt;=$C$9,0,1)),0)+IF(HI$63=$C$17,0,IF(HH$63=$C$17,$B115*(HH$60),0))</f>
        <v>0</v>
      </c>
      <c r="HI115" s="50">
        <f>IF(HI$63&lt;=$C$17,($C$34*HI$59*$B115/$C$63)*(IF(COUNTA($D115:HH115)*(12/$C$63)&lt;=$C$9,0,1)),0)+IF(HJ$63=$C$17,0,IF(HI$63=$C$17,$B115*(HI$60),0))</f>
        <v>0</v>
      </c>
      <c r="HJ115" s="50">
        <f>IF(HJ$63&lt;=$C$17,($C$34*HJ$59*$B115/$C$63)*(IF(COUNTA($D115:HI115)*(12/$C$63)&lt;=$C$9,0,1)),0)+IF(HK$63=$C$17,0,IF(HJ$63=$C$17,$B115*(HJ$60),0))</f>
        <v>0</v>
      </c>
      <c r="HK115" s="50">
        <f>IF(HK$63&lt;=$C$17,($C$34*HK$59*$B115/$C$63)*(IF(COUNTA($D115:HJ115)*(12/$C$63)&lt;=$C$9,0,1)),0)+IF(HL$63=$C$17,0,IF(HK$63=$C$17,$B115*(HK$60),0))</f>
        <v>0</v>
      </c>
      <c r="HL115" s="50">
        <f>IF(HL$63&lt;=$C$17,($C$34*HL$59*$B115/$C$63)*(IF(COUNTA($D115:HK115)*(12/$C$63)&lt;=$C$9,0,1)),0)+IF(HM$63=$C$17,0,IF(HL$63=$C$17,$B115*(HL$60),0))</f>
        <v>0</v>
      </c>
      <c r="HM115" s="50">
        <f>IF(HM$63&lt;=$C$17,($C$34*HM$59*$B115/$C$63)*(IF(COUNTA($D115:HL115)*(12/$C$63)&lt;=$C$9,0,1)),0)+IF(HN$63=$C$17,0,IF(HM$63=$C$17,$B115*(HM$60),0))</f>
        <v>0</v>
      </c>
      <c r="HN115" s="50">
        <f>IF(HN$63&lt;=$C$17,($C$34*HN$59*$B115/$C$63)*(IF(COUNTA($D115:HM115)*(12/$C$63)&lt;=$C$9,0,1)),0)+IF(HO$63=$C$17,0,IF(HN$63=$C$17,$B115*(HN$60),0))</f>
        <v>0</v>
      </c>
      <c r="HO115" s="50">
        <f>IF(HO$63&lt;=$C$17,($C$34*HO$59*$B115/$C$63)*(IF(COUNTA($D115:HN115)*(12/$C$63)&lt;=$C$9,0,1)),0)+IF(HP$63=$C$17,0,IF(HO$63=$C$17,$B115*(HO$60),0))</f>
        <v>0</v>
      </c>
      <c r="HP115" s="50">
        <f>IF(HP$63&lt;=$C$17,($C$34*HP$59*$B115/$C$63)*(IF(COUNTA($D115:HO115)*(12/$C$63)&lt;=$C$9,0,1)),0)+IF(HQ$63=$C$17,0,IF(HP$63=$C$17,$B115*(HP$60),0))</f>
        <v>0</v>
      </c>
      <c r="HQ115" s="50">
        <f>IF(HQ$63&lt;=$C$17,($C$34*HQ$59*$B115/$C$63)*(IF(COUNTA($D115:HP115)*(12/$C$63)&lt;=$C$9,0,1)),0)+IF(HR$63=$C$17,0,IF(HQ$63=$C$17,$B115*(HQ$60),0))</f>
        <v>0</v>
      </c>
      <c r="HR115" s="50">
        <f>IF(HR$63&lt;=$C$17,($C$34*HR$59*$B115/$C$63)*(IF(COUNTA($D115:HQ115)*(12/$C$63)&lt;=$C$9,0,1)),0)+IF(HS$63=$C$17,0,IF(HR$63=$C$17,$B115*(HR$60),0))</f>
        <v>0</v>
      </c>
      <c r="HS115" s="50">
        <f>IF(HS$63&lt;=$C$17,($C$34*HS$59*$B115/$C$63)*(IF(COUNTA($D115:HR115)*(12/$C$63)&lt;=$C$9,0,1)),0)+IF(HT$63=$C$17,0,IF(HS$63=$C$17,$B115*(HS$60),0))</f>
        <v>0</v>
      </c>
      <c r="HT115" s="50">
        <f>IF(HT$63&lt;=$C$17,($C$34*HT$59*$B115/$C$63)*(IF(COUNTA($D115:HS115)*(12/$C$63)&lt;=$C$9,0,1)),0)+IF(HU$63=$C$17,0,IF(HT$63=$C$17,$B115*(HT$60),0))</f>
        <v>0</v>
      </c>
      <c r="HU115" s="50">
        <f>IF(HU$63&lt;=$C$17,($C$34*HU$59*$B115/$C$63)*(IF(COUNTA($D115:HT115)*(12/$C$63)&lt;=$C$9,0,1)),0)+IF(HV$63=$C$17,0,IF(HU$63=$C$17,$B115*(HU$60),0))</f>
        <v>0</v>
      </c>
      <c r="HV115" s="50">
        <f>IF(HV$63&lt;=$C$17,($C$34*HV$59*$B115/$C$63)*(IF(COUNTA($D115:HU115)*(12/$C$63)&lt;=$C$9,0,1)),0)+IF(HW$63=$C$17,0,IF(HV$63=$C$17,$B115*(HV$60),0))</f>
        <v>0</v>
      </c>
      <c r="HW115" s="50">
        <f>IF(HW$63&lt;=$C$17,($C$34*HW$59*$B115/$C$63)*(IF(COUNTA($D115:HV115)*(12/$C$63)&lt;=$C$9,0,1)),0)+IF(HX$63=$C$17,0,IF(HW$63=$C$17,$B115*(HW$60),0))</f>
        <v>0</v>
      </c>
      <c r="HX115" s="50">
        <f>IF(HX$63&lt;=$C$17,($C$34*HX$59*$B115/$C$63)*(IF(COUNTA($D115:HW115)*(12/$C$63)&lt;=$C$9,0,1)),0)+IF(HY$63=$C$17,0,IF(HX$63=$C$17,$B115*(HX$60),0))</f>
        <v>0</v>
      </c>
      <c r="HY115" s="50">
        <f>IF(HY$63&lt;=$C$17,($C$34*HY$59*$B115/$C$63)*(IF(COUNTA($D115:HX115)*(12/$C$63)&lt;=$C$9,0,1)),0)+IF(HZ$63=$C$17,0,IF(HY$63=$C$17,$B115*(HY$60),0))</f>
        <v>0</v>
      </c>
      <c r="HZ115" s="50">
        <f>IF(HZ$63&lt;=$C$17,($C$34*HZ$59*$B115/$C$63)*(IF(COUNTA($D115:HY115)*(12/$C$63)&lt;=$C$9,0,1)),0)+IF(IA$63=$C$17,0,IF(HZ$63=$C$17,$B115*(HZ$60),0))</f>
        <v>0</v>
      </c>
      <c r="IA115" s="50">
        <f>IF(IA$63&lt;=$C$17,($C$34*IA$59*$B115/$C$63)*(IF(COUNTA($D115:HZ115)*(12/$C$63)&lt;=$C$9,0,1)),0)+IF(IB$63=$C$17,0,IF(IA$63=$C$17,$B115*(IA$60),0))</f>
        <v>0</v>
      </c>
      <c r="IB115" s="50">
        <f>IF(IB$63&lt;=$C$17,($C$34*IB$59*$B115/$C$63)*(IF(COUNTA($D115:IA115)*(12/$C$63)&lt;=$C$9,0,1)),0)+IF(IC$63=$C$17,0,IF(IB$63=$C$17,$B115*(IB$60),0))</f>
        <v>0</v>
      </c>
      <c r="IC115" s="50">
        <f>IF(IC$63&lt;=$C$17,($C$34*IC$59*$B115/$C$63)*(IF(COUNTA($D115:IB115)*(12/$C$63)&lt;=$C$9,0,1)),0)+IF(ID$63=$C$17,0,IF(IC$63=$C$17,$B115*(IC$60),0))</f>
        <v>0</v>
      </c>
      <c r="ID115" s="50">
        <f>IF(ID$63&lt;=$C$17,($C$34*ID$59*$B115/$C$63)*(IF(COUNTA($D115:IC115)*(12/$C$63)&lt;=$C$9,0,1)),0)+IF(IE$63=$C$17,0,IF(ID$63=$C$17,$B115*(ID$60),0))</f>
        <v>0</v>
      </c>
      <c r="IE115" s="50">
        <f>IF(IE$63&lt;=$C$17,($C$34*IE$59*$B115/$C$63)*(IF(COUNTA($D115:ID115)*(12/$C$63)&lt;=$C$9,0,1)),0)+IF(IF$63=$C$17,0,IF(IE$63=$C$17,$B115*(IE$60),0))</f>
        <v>0</v>
      </c>
      <c r="IF115" s="50">
        <f>IF(IF$63&lt;=$C$17,($C$34*IF$59*$B115/$C$63)*(IF(COUNTA($D115:IE115)*(12/$C$63)&lt;=$C$9,0,1)),0)+IF(IG$63=$C$17,0,IF(IF$63=$C$17,$B115*(IF$60),0))</f>
        <v>0</v>
      </c>
      <c r="IG115" s="50">
        <f>IF(IG$63&lt;=$C$17,($C$34*IG$59*$B115/$C$63)*(IF(COUNTA($D115:IF115)*(12/$C$63)&lt;=$C$9,0,1)),0)+IF(IH$63=$C$17,0,IF(IG$63=$C$17,$B115*(IG$60),0))</f>
        <v>0</v>
      </c>
      <c r="IH115" s="50">
        <f>IF(IH$63&lt;=$C$17,($C$34*IH$59*$B115/$C$63)*(IF(COUNTA($D115:IG115)*(12/$C$63)&lt;=$C$9,0,1)),0)+IF(II$63=$C$17,0,IF(IH$63=$C$17,$B115*(IH$60),0))</f>
        <v>0</v>
      </c>
      <c r="II115" s="50">
        <f>IF(II$63&lt;=$C$17,($C$34*II$59*$B115/$C$63)*(IF(COUNTA($D115:IH115)*(12/$C$63)&lt;=$C$9,0,1)),0)+IF(IJ$63=$C$17,0,IF(II$63=$C$17,$B115*(II$60),0))</f>
        <v>0</v>
      </c>
      <c r="IJ115" s="50">
        <f>IF(IJ$63&lt;=$C$17,($C$34*IJ$59*$B115/$C$63)*(IF(COUNTA($D115:II115)*(12/$C$63)&lt;=$C$9,0,1)),0)+IF(IK$63=$C$17,0,IF(IJ$63=$C$17,$B115*(IJ$60),0))</f>
        <v>0</v>
      </c>
      <c r="IK115" s="50">
        <f>IF(IK$63&lt;=$C$17,($C$34*IK$59*$B115/$C$63)*(IF(COUNTA($D115:IJ115)*(12/$C$63)&lt;=$C$9,0,1)),0)+IF(IL$63=$C$17,0,IF(IK$63=$C$17,$B115*(IK$60),0))</f>
        <v>0</v>
      </c>
      <c r="IL115" s="50">
        <f>IF(IL$63&lt;=$C$17,($C$34*IL$59*$B115/$C$63)*(IF(COUNTA($D115:IK115)*(12/$C$63)&lt;=$C$9,0,1)),0)+IF(IM$63=$C$17,0,IF(IL$63=$C$17,$B115*(IL$60),0))</f>
        <v>0</v>
      </c>
      <c r="IM115" s="50">
        <f>IF(IM$63&lt;=$C$17,($C$34*IM$59*$B115/$C$63)*(IF(COUNTA($D115:IL115)*(12/$C$63)&lt;=$C$9,0,1)),0)+IF(IN$63=$C$17,0,IF(IM$63=$C$17,$B115*(IM$60),0))</f>
        <v>0</v>
      </c>
      <c r="IN115" s="50">
        <f>IF(IN$63&lt;=$C$17,($C$34*IN$59*$B115/$C$63)*(IF(COUNTA($D115:IM115)*(12/$C$63)&lt;=$C$9,0,1)),0)+IF(IO$63=$C$17,0,IF(IN$63=$C$17,$B115*(IN$60),0))</f>
        <v>0</v>
      </c>
      <c r="IO115" s="50">
        <f>IF(IO$63&lt;=$C$17,($C$34*IO$59*$B115/$C$63)*(IF(COUNTA($D115:IN115)*(12/$C$63)&lt;=$C$9,0,1)),0)+IF(IP$63=$C$17,0,IF(IO$63=$C$17,$B115*(IO$60),0))</f>
        <v>0</v>
      </c>
      <c r="IP115" s="50">
        <f>IF(IP$63&lt;=$C$17,($C$34*IP$59*$B115/$C$63)*(IF(COUNTA($D115:IO115)*(12/$C$63)&lt;=$C$9,0,1)),0)+IF(IQ$63=$C$17,0,IF(IP$63=$C$17,$B115*(IP$60),0))</f>
        <v>0</v>
      </c>
      <c r="IQ115" s="50">
        <f>IF(IQ$63&lt;=$C$17,($C$34*IQ$59*$B115/$C$63)*(IF(COUNTA($D115:IP115)*(12/$C$63)&lt;=$C$9,0,1)),0)+IF(IR$63=$C$17,0,IF(IQ$63=$C$17,$B115*(IQ$60),0))</f>
        <v>0</v>
      </c>
      <c r="IR115" s="50">
        <f>IF(IR$63&lt;=$C$17,($C$34*IR$59*$B115/$C$63)*(IF(COUNTA($D115:IQ115)*(12/$C$63)&lt;=$C$9,0,1)),0)+IF(IS$63=$C$17,0,IF(IR$63=$C$17,$B115*(IR$60),0))</f>
        <v>0</v>
      </c>
      <c r="IS115" s="50">
        <f>IF(IS$63&lt;=$C$17,($C$34*IS$59*$B115/$C$63)*(IF(COUNTA($D115:IR115)*(12/$C$63)&lt;=$C$9,0,1)),0)+IF(IT$63=$C$17,0,IF(IS$63=$C$17,$B115*(IS$60),0))</f>
        <v>0</v>
      </c>
      <c r="IT115" s="50">
        <f>IF(IT$63&lt;=$C$17,($C$34*IT$59*$B115/$C$63)*(IF(COUNTA($D115:IS115)*(12/$C$63)&lt;=$C$9,0,1)),0)+IF(IU$63=$C$17,0,IF(IT$63=$C$17,$B115*(IT$60),0))</f>
        <v>0</v>
      </c>
      <c r="IU115" s="50">
        <f>IF(IU$63&lt;=$C$17,($C$34*IU$59*$B115/$C$63)*(IF(COUNTA($D115:IT115)*(12/$C$63)&lt;=$C$9,0,1)),0)+IF(IV$63=$C$17,0,IF(IU$63=$C$17,$B115*(IU$60),0))</f>
        <v>0</v>
      </c>
      <c r="IV115" s="50">
        <f>IF(IV$63&lt;=$C$17,($C$34*IV$59*$B115/$C$63)*(IF(COUNTA($D115:IU115)*(12/$C$63)&lt;=$C$9,0,1)),0)+IF(IW$63=$C$17,0,IF(IV$63=$C$17,$B115*(IV$60),0))</f>
        <v>0</v>
      </c>
      <c r="IW115" s="50">
        <f>IF(IW$63&lt;=$C$17,($C$34*IW$59*$B115/$C$63)*(IF(COUNTA($D115:IV115)*(12/$C$63)&lt;=$C$9,0,1)),0)+IF(IX$63=$C$17,0,IF(IW$63=$C$17,$B115*(IW$60),0))</f>
        <v>0</v>
      </c>
      <c r="IX115" s="50"/>
      <c r="IY115" s="50"/>
      <c r="IZ115" s="50"/>
      <c r="JA115" s="50"/>
      <c r="JB115" s="50"/>
      <c r="JC115" s="50"/>
      <c r="JD115" s="50"/>
      <c r="JE115" s="50"/>
      <c r="JF115" s="50"/>
      <c r="JG115" s="50"/>
      <c r="JH115" s="50"/>
      <c r="JI115" s="50"/>
      <c r="JJ115" s="50"/>
      <c r="JK115" s="50"/>
      <c r="JL115" s="50"/>
      <c r="JM115" s="50"/>
      <c r="JN115" s="50"/>
      <c r="JO115" s="50"/>
      <c r="JP115" s="50"/>
      <c r="JQ115" s="50"/>
      <c r="JR115" s="50"/>
      <c r="JS115" s="50"/>
      <c r="JT115" s="50"/>
      <c r="JU115" s="50"/>
      <c r="JV115" s="50"/>
      <c r="JW115" s="50"/>
      <c r="JX115" s="50"/>
      <c r="JY115" s="50"/>
      <c r="JZ115" s="50"/>
      <c r="KA115" s="50"/>
      <c r="KB115" s="50"/>
      <c r="KC115" s="50"/>
    </row>
    <row r="116" spans="1:289" outlineLevel="1" x14ac:dyDescent="0.25">
      <c r="A116" s="2" t="s">
        <v>55</v>
      </c>
      <c r="B116" s="79">
        <f ca="1">+OFFSET($D$52,0,COUNTA($B$66:B115),,)</f>
        <v>2</v>
      </c>
      <c r="C116" s="88">
        <f t="shared" ca="1" si="61"/>
        <v>82.138345108033718</v>
      </c>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50">
        <f ca="1">IF(BC$63&gt;$C$17,0,-BB$53*(12/$C$63))</f>
        <v>-420.40402003999998</v>
      </c>
      <c r="BC116" s="50">
        <f ca="1">IF(BC$63&lt;=$C$17,($C$34*BC$59*$B116/$C$63)*(IF(COUNTA($D116:BB116)*(12/$C$63)&lt;=$C$9,0,1)),0)+IF(BD$63=$C$17,0,IF(BC$63=$C$17,$B116*(BC$60),0))</f>
        <v>0</v>
      </c>
      <c r="BD116" s="50">
        <f ca="1">IF(BD$63&lt;=$C$17,($C$34*BD$59*$B116/$C$63)*(IF(COUNTA($D116:BC116)*(12/$C$63)&lt;=$C$9,0,1)),0)+IF(BE$63=$C$17,0,IF(BD$63=$C$17,$B116*(BD$60),0))</f>
        <v>0</v>
      </c>
      <c r="BE116" s="50">
        <f ca="1">IF(BE$63&lt;=$C$17,($C$34*BE$59*$B116/$C$63)*(IF(COUNTA($D116:BD116)*(12/$C$63)&lt;=$C$9,0,1)),0)+IF(BF$63=$C$17,0,IF(BE$63=$C$17,$B116*(BE$60),0))</f>
        <v>0</v>
      </c>
      <c r="BF116" s="50">
        <f ca="1">IF(BF$63&lt;=$C$17,($C$34*BF$59*$B116/$C$63)*(IF(COUNTA($D116:BE116)*(12/$C$63)&lt;=$C$9,0,1)),0)+IF(BG$63=$C$17,0,IF(BF$63=$C$17,$B116*(BF$60),0))</f>
        <v>0</v>
      </c>
      <c r="BG116" s="50">
        <f ca="1">IF(BG$63&lt;=$C$17,($C$34*BG$59*$B116/$C$63)*(IF(COUNTA($D116:BF116)*(12/$C$63)&lt;=$C$9,0,1)),0)+IF(BH$63=$C$17,0,IF(BG$63=$C$17,$B116*(BG$60),0))</f>
        <v>1.5890666666666666</v>
      </c>
      <c r="BH116" s="50">
        <f ca="1">IF(BH$63&lt;=$C$17,($C$34*BH$59*$B116/$C$63)*(IF(COUNTA($D116:BG116)*(12/$C$63)&lt;=$C$9,0,1)),0)+IF(BI$63=$C$17,0,IF(BH$63=$C$17,$B116*(BH$60),0))</f>
        <v>1.5890666666666666</v>
      </c>
      <c r="BI116" s="50">
        <f ca="1">IF(BI$63&lt;=$C$17,($C$34*BI$59*$B116/$C$63)*(IF(COUNTA($D116:BH116)*(12/$C$63)&lt;=$C$9,0,1)),0)+IF(BJ$63=$C$17,0,IF(BI$63=$C$17,$B116*(BI$60),0))</f>
        <v>1.5890666666666666</v>
      </c>
      <c r="BJ116" s="50">
        <f ca="1">IF(BJ$63&lt;=$C$17,($C$34*BJ$59*$B116/$C$63)*(IF(COUNTA($D116:BI116)*(12/$C$63)&lt;=$C$9,0,1)),0)+IF(BK$63=$C$17,0,IF(BJ$63=$C$17,$B116*(BJ$60),0))</f>
        <v>1.5890666666666666</v>
      </c>
      <c r="BK116" s="50">
        <f ca="1">IF(BK$63&lt;=$C$17,($C$34*BK$59*$B116/$C$63)*(IF(COUNTA($D116:BJ116)*(12/$C$63)&lt;=$C$9,0,1)),0)+IF(BL$63=$C$17,0,IF(BK$63=$C$17,$B116*(BK$60),0))</f>
        <v>1.5890666666666666</v>
      </c>
      <c r="BL116" s="50">
        <f ca="1">IF(BL$63&lt;=$C$17,($C$34*BL$59*$B116/$C$63)*(IF(COUNTA($D116:BK116)*(12/$C$63)&lt;=$C$9,0,1)),0)+IF(BM$63=$C$17,0,IF(BL$63=$C$17,$B116*(BL$60),0))</f>
        <v>1.5890666666666666</v>
      </c>
      <c r="BM116" s="50">
        <f ca="1">IF(BM$63&lt;=$C$17,($C$34*BM$59*$B116/$C$63)*(IF(COUNTA($D116:BL116)*(12/$C$63)&lt;=$C$9,0,1)),0)+IF(BN$63=$C$17,0,IF(BM$63=$C$17,$B116*(BM$60),0))</f>
        <v>1.5890666666666666</v>
      </c>
      <c r="BN116" s="50">
        <f ca="1">IF(BN$63&lt;=$C$17,($C$34*BN$59*$B116/$C$63)*(IF(COUNTA($D116:BM116)*(12/$C$63)&lt;=$C$9,0,1)),0)+IF(BO$63=$C$17,0,IF(BN$63=$C$17,$B116*(BN$60),0))</f>
        <v>1.5890666666666666</v>
      </c>
      <c r="BO116" s="50">
        <f ca="1">IF(BO$63&lt;=$C$17,($C$34*BO$59*$B116/$C$63)*(IF(COUNTA($D116:BN116)*(12/$C$63)&lt;=$C$9,0,1)),0)+IF(BP$63=$C$17,0,IF(BO$63=$C$17,$B116*(BO$60),0))</f>
        <v>1.5890666666666666</v>
      </c>
      <c r="BP116" s="50">
        <f ca="1">IF(BP$63&lt;=$C$17,($C$34*BP$59*$B116/$C$63)*(IF(COUNTA($D116:BO116)*(12/$C$63)&lt;=$C$9,0,1)),0)+IF(BQ$63=$C$17,0,IF(BP$63=$C$17,$B116*(BP$60),0))</f>
        <v>1.5890666666666666</v>
      </c>
      <c r="BQ116" s="50">
        <f ca="1">IF(BQ$63&lt;=$C$17,($C$34*BQ$59*$B116/$C$63)*(IF(COUNTA($D116:BP116)*(12/$C$63)&lt;=$C$9,0,1)),0)+IF(BR$63=$C$17,0,IF(BQ$63=$C$17,$B116*(BQ$60),0))</f>
        <v>1.5890666666666666</v>
      </c>
      <c r="BR116" s="50">
        <f ca="1">IF(BR$63&lt;=$C$17,($C$34*BR$59*$B116/$C$63)*(IF(COUNTA($D116:BQ116)*(12/$C$63)&lt;=$C$9,0,1)),0)+IF(BS$63=$C$17,0,IF(BR$63=$C$17,$B116*(BR$60),0))</f>
        <v>1.5890666666666666</v>
      </c>
      <c r="BS116" s="50">
        <f ca="1">IF(BS$63&lt;=$C$17,($C$34*BS$59*$B116/$C$63)*(IF(COUNTA($D116:BR116)*(12/$C$63)&lt;=$C$9,0,1)),0)+IF(BT$63=$C$17,0,IF(BS$63=$C$17,$B116*(BS$60),0))</f>
        <v>1.5890666666666666</v>
      </c>
      <c r="BT116" s="50">
        <f ca="1">IF(BT$63&lt;=$C$17,($C$34*BT$59*$B116/$C$63)*(IF(COUNTA($D116:BS116)*(12/$C$63)&lt;=$C$9,0,1)),0)+IF(BU$63=$C$17,0,IF(BT$63=$C$17,$B116*(BT$60),0))</f>
        <v>1.5890666666666666</v>
      </c>
      <c r="BU116" s="50">
        <f ca="1">IF(BU$63&lt;=$C$17,($C$34*BU$59*$B116/$C$63)*(IF(COUNTA($D116:BT116)*(12/$C$63)&lt;=$C$9,0,1)),0)+IF(BV$63=$C$17,0,IF(BU$63=$C$17,$B116*(BU$60),0))</f>
        <v>1.5890666666666666</v>
      </c>
      <c r="BV116" s="50">
        <f ca="1">IF(BV$63&lt;=$C$17,($C$34*BV$59*$B116/$C$63)*(IF(COUNTA($D116:BU116)*(12/$C$63)&lt;=$C$9,0,1)),0)+IF(BW$63=$C$17,0,IF(BV$63=$C$17,$B116*(BV$60),0))</f>
        <v>1.5890666666666666</v>
      </c>
      <c r="BW116" s="50">
        <f ca="1">IF(BW$63&lt;=$C$17,($C$34*BW$59*$B116/$C$63)*(IF(COUNTA($D116:BV116)*(12/$C$63)&lt;=$C$9,0,1)),0)+IF(BX$63=$C$17,0,IF(BW$63=$C$17,$B116*(BW$60),0))</f>
        <v>1.5890666666666666</v>
      </c>
      <c r="BX116" s="50">
        <f ca="1">IF(BX$63&lt;=$C$17,($C$34*BX$59*$B116/$C$63)*(IF(COUNTA($D116:BW116)*(12/$C$63)&lt;=$C$9,0,1)),0)+IF(BY$63=$C$17,0,IF(BX$63=$C$17,$B116*(BX$60),0))</f>
        <v>1.5890666666666666</v>
      </c>
      <c r="BY116" s="50">
        <f ca="1">IF(BY$63&lt;=$C$17,($C$34*BY$59*$B116/$C$63)*(IF(COUNTA($D116:BX116)*(12/$C$63)&lt;=$C$9,0,1)),0)+IF(BZ$63=$C$17,0,IF(BY$63=$C$17,$B116*(BY$60),0))</f>
        <v>1.5890666666666666</v>
      </c>
      <c r="BZ116" s="50">
        <f ca="1">IF(BZ$63&lt;=$C$17,($C$34*BZ$59*$B116/$C$63)*(IF(COUNTA($D116:BY116)*(12/$C$63)&lt;=$C$9,0,1)),0)+IF(CA$63=$C$17,0,IF(BZ$63=$C$17,$B116*(BZ$60),0))</f>
        <v>1.5890666666666666</v>
      </c>
      <c r="CA116" s="50">
        <f ca="1">IF(CA$63&lt;=$C$17,($C$34*CA$59*$B116/$C$63)*(IF(COUNTA($D116:BZ116)*(12/$C$63)&lt;=$C$9,0,1)),0)+IF(CB$63=$C$17,0,IF(CA$63=$C$17,$B116*(CA$60),0))</f>
        <v>1.5890666666666666</v>
      </c>
      <c r="CB116" s="50">
        <f ca="1">IF(CB$63&lt;=$C$17,($C$34*CB$59*$B116/$C$63)*(IF(COUNTA($D116:CA116)*(12/$C$63)&lt;=$C$9,0,1)),0)+IF(CC$63=$C$17,0,IF(CB$63=$C$17,$B116*(CB$60),0))</f>
        <v>1.5890666666666666</v>
      </c>
      <c r="CC116" s="50">
        <f ca="1">IF(CC$63&lt;=$C$17,($C$34*CC$59*$B116/$C$63)*(IF(COUNTA($D116:CB116)*(12/$C$63)&lt;=$C$9,0,1)),0)+IF(CD$63=$C$17,0,IF(CC$63=$C$17,$B116*(CC$60),0))</f>
        <v>1.5890666666666666</v>
      </c>
      <c r="CD116" s="50">
        <f ca="1">IF(CD$63&lt;=$C$17,($C$34*CD$59*$B116/$C$63)*(IF(COUNTA($D116:CC116)*(12/$C$63)&lt;=$C$9,0,1)),0)+IF(CE$63=$C$17,0,IF(CD$63=$C$17,$B116*(CD$60),0))</f>
        <v>1.5890666666666666</v>
      </c>
      <c r="CE116" s="50">
        <f ca="1">IF(CE$63&lt;=$C$17,($C$34*CE$59*$B116/$C$63)*(IF(COUNTA($D116:CD116)*(12/$C$63)&lt;=$C$9,0,1)),0)+IF(CF$63=$C$17,0,IF(CE$63=$C$17,$B116*(CE$60),0))</f>
        <v>1.5890666666666666</v>
      </c>
      <c r="CF116" s="50">
        <f ca="1">IF(CF$63&lt;=$C$17,($C$34*CF$59*$B116/$C$63)*(IF(COUNTA($D116:CE116)*(12/$C$63)&lt;=$C$9,0,1)),0)+IF(CG$63=$C$17,0,IF(CF$63=$C$17,$B116*(CF$60),0))</f>
        <v>1.5890666666666666</v>
      </c>
      <c r="CG116" s="50">
        <f ca="1">IF(CG$63&lt;=$C$17,($C$34*CG$59*$B116/$C$63)*(IF(COUNTA($D116:CF116)*(12/$C$63)&lt;=$C$9,0,1)),0)+IF(CH$63=$C$17,0,IF(CG$63=$C$17,$B116*(CG$60),0))</f>
        <v>1.5890666666666666</v>
      </c>
      <c r="CH116" s="50">
        <f ca="1">IF(CH$63&lt;=$C$17,($C$34*CH$59*$B116/$C$63)*(IF(COUNTA($D116:CG116)*(12/$C$63)&lt;=$C$9,0,1)),0)+IF(CI$63=$C$17,0,IF(CH$63=$C$17,$B116*(CH$60),0))</f>
        <v>1.5890666666666666</v>
      </c>
      <c r="CI116" s="50">
        <f ca="1">IF(CI$63&lt;=$C$17,($C$34*CI$59*$B116/$C$63)*(IF(COUNTA($D116:CH116)*(12/$C$63)&lt;=$C$9,0,1)),0)+IF(CJ$63=$C$17,0,IF(CI$63=$C$17,$B116*(CI$60),0))</f>
        <v>1.5890666666666666</v>
      </c>
      <c r="CJ116" s="50">
        <f ca="1">IF(CJ$63&lt;=$C$17,($C$34*CJ$59*$B116/$C$63)*(IF(COUNTA($D116:CI116)*(12/$C$63)&lt;=$C$9,0,1)),0)+IF(CK$63=$C$17,0,IF(CJ$63=$C$17,$B116*(CJ$60),0))</f>
        <v>1.5890666666666666</v>
      </c>
      <c r="CK116" s="50">
        <f ca="1">IF(CK$63&lt;=$C$17,($C$34*CK$59*$B116/$C$63)*(IF(COUNTA($D116:CJ116)*(12/$C$63)&lt;=$C$9,0,1)),0)+IF(CL$63=$C$17,0,IF(CK$63=$C$17,$B116*(CK$60),0))</f>
        <v>1.5890666666666666</v>
      </c>
      <c r="CL116" s="50">
        <f ca="1">IF(CL$63&lt;=$C$17,($C$34*CL$59*$B116/$C$63)*(IF(COUNTA($D116:CK116)*(12/$C$63)&lt;=$C$9,0,1)),0)+IF(CM$63=$C$17,0,IF(CL$63=$C$17,$B116*(CL$60),0))</f>
        <v>1.5890666666666666</v>
      </c>
      <c r="CM116" s="50">
        <f ca="1">IF(CM$63&lt;=$C$17,($C$34*CM$59*$B116/$C$63)*(IF(COUNTA($D116:CL116)*(12/$C$63)&lt;=$C$9,0,1)),0)+IF(CN$63=$C$17,0,IF(CM$63=$C$17,$B116*(CM$60),0))</f>
        <v>1.5890666666666666</v>
      </c>
      <c r="CN116" s="50">
        <f ca="1">IF(CN$63&lt;=$C$17,($C$34*CN$59*$B116/$C$63)*(IF(COUNTA($D116:CM116)*(12/$C$63)&lt;=$C$9,0,1)),0)+IF(CO$63=$C$17,0,IF(CN$63=$C$17,$B116*(CN$60),0))</f>
        <v>1.5890666666666666</v>
      </c>
      <c r="CO116" s="50">
        <f ca="1">IF(CO$63&lt;=$C$17,($C$34*CO$59*$B116/$C$63)*(IF(COUNTA($D116:CN116)*(12/$C$63)&lt;=$C$9,0,1)),0)+IF(CP$63=$C$17,0,IF(CO$63=$C$17,$B116*(CO$60),0))</f>
        <v>1.5890666666666666</v>
      </c>
      <c r="CP116" s="50">
        <f ca="1">IF(CP$63&lt;=$C$17,($C$34*CP$59*$B116/$C$63)*(IF(COUNTA($D116:CO116)*(12/$C$63)&lt;=$C$9,0,1)),0)+IF(CQ$63=$C$17,0,IF(CP$63=$C$17,$B116*(CP$60),0))</f>
        <v>1.5890666666666666</v>
      </c>
      <c r="CQ116" s="50">
        <f ca="1">IF(CQ$63&lt;=$C$17,($C$34*CQ$59*$B116/$C$63)*(IF(COUNTA($D116:CP116)*(12/$C$63)&lt;=$C$9,0,1)),0)+IF(CR$63=$C$17,0,IF(CQ$63=$C$17,$B116*(CQ$60),0))</f>
        <v>1.5890666666666666</v>
      </c>
      <c r="CR116" s="50">
        <f ca="1">IF(CR$63&lt;=$C$17,($C$34*CR$59*$B116/$C$63)*(IF(COUNTA($D116:CQ116)*(12/$C$63)&lt;=$C$9,0,1)),0)+IF(CS$63=$C$17,0,IF(CR$63=$C$17,$B116*(CR$60),0))</f>
        <v>1.5890666666666666</v>
      </c>
      <c r="CS116" s="50">
        <f ca="1">IF(CS$63&lt;=$C$17,($C$34*CS$59*$B116/$C$63)*(IF(COUNTA($D116:CR116)*(12/$C$63)&lt;=$C$9,0,1)),0)+IF(CT$63=$C$17,0,IF(CS$63=$C$17,$B116*(CS$60),0))</f>
        <v>1.5890666666666666</v>
      </c>
      <c r="CT116" s="50">
        <f ca="1">IF(CT$63&lt;=$C$17,($C$34*CT$59*$B116/$C$63)*(IF(COUNTA($D116:CS116)*(12/$C$63)&lt;=$C$9,0,1)),0)+IF(CU$63=$C$17,0,IF(CT$63=$C$17,$B116*(CT$60),0))</f>
        <v>1.5890666666666666</v>
      </c>
      <c r="CU116" s="50">
        <f ca="1">IF(CU$63&lt;=$C$17,($C$34*CU$59*$B116/$C$63)*(IF(COUNTA($D116:CT116)*(12/$C$63)&lt;=$C$9,0,1)),0)+IF(CV$63=$C$17,0,IF(CU$63=$C$17,$B116*(CU$60),0))</f>
        <v>1.5890666666666666</v>
      </c>
      <c r="CV116" s="50">
        <f ca="1">IF(CV$63&lt;=$C$17,($C$34*CV$59*$B116/$C$63)*(IF(COUNTA($D116:CU116)*(12/$C$63)&lt;=$C$9,0,1)),0)+IF(CW$63=$C$17,0,IF(CV$63=$C$17,$B116*(CV$60),0))</f>
        <v>1.5890666666666666</v>
      </c>
      <c r="CW116" s="50">
        <f ca="1">IF(CW$63&lt;=$C$17,($C$34*CW$59*$B116/$C$63)*(IF(COUNTA($D116:CV116)*(12/$C$63)&lt;=$C$9,0,1)),0)+IF(CX$63=$C$17,0,IF(CW$63=$C$17,$B116*(CW$60),0))</f>
        <v>1.5890666666666666</v>
      </c>
      <c r="CX116" s="50">
        <f ca="1">IF(CX$63&lt;=$C$17,($C$34*CX$59*$B116/$C$63)*(IF(COUNTA($D116:CW116)*(12/$C$63)&lt;=$C$9,0,1)),0)+IF(CY$63=$C$17,0,IF(CX$63=$C$17,$B116*(CX$60),0))</f>
        <v>1.5890666666666666</v>
      </c>
      <c r="CY116" s="50">
        <f ca="1">IF(CY$63&lt;=$C$17,($C$34*CY$59*$B116/$C$63)*(IF(COUNTA($D116:CX116)*(12/$C$63)&lt;=$C$9,0,1)),0)+IF(CZ$63=$C$17,0,IF(CY$63=$C$17,$B116*(CY$60),0))</f>
        <v>1.5890666666666666</v>
      </c>
      <c r="CZ116" s="50">
        <f ca="1">IF(CZ$63&lt;=$C$17,($C$34*CZ$59*$B116/$C$63)*(IF(COUNTA($D116:CY116)*(12/$C$63)&lt;=$C$9,0,1)),0)+IF(DA$63=$C$17,0,IF(CZ$63=$C$17,$B116*(CZ$60),0))</f>
        <v>1.5890666666666666</v>
      </c>
      <c r="DA116" s="50">
        <f ca="1">IF(DA$63&lt;=$C$17,($C$34*DA$59*$B116/$C$63)*(IF(COUNTA($D116:CZ116)*(12/$C$63)&lt;=$C$9,0,1)),0)+IF(DB$63=$C$17,0,IF(DA$63=$C$17,$B116*(DA$60),0))</f>
        <v>1.5890666666666666</v>
      </c>
      <c r="DB116" s="50">
        <f ca="1">IF(DB$63&lt;=$C$17,($C$34*DB$59*$B116/$C$63)*(IF(COUNTA($D116:DA116)*(12/$C$63)&lt;=$C$9,0,1)),0)+IF(DC$63=$C$17,0,IF(DB$63=$C$17,$B116*(DB$60),0))</f>
        <v>1.5890666666666666</v>
      </c>
      <c r="DC116" s="50">
        <f ca="1">IF(DC$63&lt;=$C$17,($C$34*DC$59*$B116/$C$63)*(IF(COUNTA($D116:DB116)*(12/$C$63)&lt;=$C$9,0,1)),0)+IF(DD$63=$C$17,0,IF(DC$63=$C$17,$B116*(DC$60),0))</f>
        <v>1.5890666666666666</v>
      </c>
      <c r="DD116" s="50">
        <f ca="1">IF(DD$63&lt;=$C$17,($C$34*DD$59*$B116/$C$63)*(IF(COUNTA($D116:DC116)*(12/$C$63)&lt;=$C$9,0,1)),0)+IF(DE$63=$C$17,0,IF(DD$63=$C$17,$B116*(DD$60),0))</f>
        <v>1.5890666666666666</v>
      </c>
      <c r="DE116" s="50">
        <f ca="1">IF(DE$63&lt;=$C$17,($C$34*DE$59*$B116/$C$63)*(IF(COUNTA($D116:DD116)*(12/$C$63)&lt;=$C$9,0,1)),0)+IF(DF$63=$C$17,0,IF(DE$63=$C$17,$B116*(DE$60),0))</f>
        <v>1.5890666666666666</v>
      </c>
      <c r="DF116" s="50">
        <f ca="1">IF(DF$63&lt;=$C$17,($C$34*DF$59*$B116/$C$63)*(IF(COUNTA($D116:DE116)*(12/$C$63)&lt;=$C$9,0,1)),0)+IF(DG$63=$C$17,0,IF(DF$63=$C$17,$B116*(DF$60),0))</f>
        <v>1.5890666666666666</v>
      </c>
      <c r="DG116" s="50">
        <f ca="1">IF(DG$63&lt;=$C$17,($C$34*DG$59*$B116/$C$63)*(IF(COUNTA($D116:DF116)*(12/$C$63)&lt;=$C$9,0,1)),0)+IF(DH$63=$C$17,0,IF(DG$63=$C$17,$B116*(DG$60),0))</f>
        <v>1.5890666666666666</v>
      </c>
      <c r="DH116" s="50">
        <f ca="1">IF(DH$63&lt;=$C$17,($C$34*DH$59*$B116/$C$63)*(IF(COUNTA($D116:DG116)*(12/$C$63)&lt;=$C$9,0,1)),0)+IF(DI$63=$C$17,0,IF(DH$63=$C$17,$B116*(DH$60),0))</f>
        <v>1.5890666666666666</v>
      </c>
      <c r="DI116" s="50">
        <f ca="1">IF(DI$63&lt;=$C$17,($C$34*DI$59*$B116/$C$63)*(IF(COUNTA($D116:DH116)*(12/$C$63)&lt;=$C$9,0,1)),0)+IF(DJ$63=$C$17,0,IF(DI$63=$C$17,$B116*(DI$60),0))</f>
        <v>1.5890666666666666</v>
      </c>
      <c r="DJ116" s="50">
        <f ca="1">IF(DJ$63&lt;=$C$17,($C$34*DJ$59*$B116/$C$63)*(IF(COUNTA($D116:DI116)*(12/$C$63)&lt;=$C$9,0,1)),0)+IF(DK$63=$C$17,0,IF(DJ$63=$C$17,$B116*(DJ$60),0))</f>
        <v>1.5890666666666666</v>
      </c>
      <c r="DK116" s="50">
        <f ca="1">IF(DK$63&lt;=$C$17,($C$34*DK$59*$B116/$C$63)*(IF(COUNTA($D116:DJ116)*(12/$C$63)&lt;=$C$9,0,1)),0)+IF(DL$63=$C$17,0,IF(DK$63=$C$17,$B116*(DK$60),0))</f>
        <v>1.5890666666666666</v>
      </c>
      <c r="DL116" s="50">
        <f ca="1">IF(DL$63&lt;=$C$17,($C$34*DL$59*$B116/$C$63)*(IF(COUNTA($D116:DK116)*(12/$C$63)&lt;=$C$9,0,1)),0)+IF(DM$63=$C$17,0,IF(DL$63=$C$17,$B116*(DL$60),0))</f>
        <v>1.5890666666666666</v>
      </c>
      <c r="DM116" s="50">
        <f ca="1">IF(DM$63&lt;=$C$17,($C$34*DM$59*$B116/$C$63)*(IF(COUNTA($D116:DL116)*(12/$C$63)&lt;=$C$9,0,1)),0)+IF(DN$63=$C$17,0,IF(DM$63=$C$17,$B116*(DM$60),0))</f>
        <v>1.5890666666666666</v>
      </c>
      <c r="DN116" s="50">
        <f ca="1">IF(DN$63&lt;=$C$17,($C$34*DN$59*$B116/$C$63)*(IF(COUNTA($D116:DM116)*(12/$C$63)&lt;=$C$9,0,1)),0)+IF(DO$63=$C$17,0,IF(DN$63=$C$17,$B116*(DN$60),0))</f>
        <v>1.5890666666666666</v>
      </c>
      <c r="DO116" s="50">
        <f ca="1">IF(DO$63&lt;=$C$17,($C$34*DO$59*$B116/$C$63)*(IF(COUNTA($D116:DN116)*(12/$C$63)&lt;=$C$9,0,1)),0)+IF(DP$63=$C$17,0,IF(DO$63=$C$17,$B116*(DO$60),0))</f>
        <v>1.5890666666666666</v>
      </c>
      <c r="DP116" s="50">
        <f ca="1">IF(DP$63&lt;=$C$17,($C$34*DP$59*$B116/$C$63)*(IF(COUNTA($D116:DO116)*(12/$C$63)&lt;=$C$9,0,1)),0)+IF(DQ$63=$C$17,0,IF(DP$63=$C$17,$B116*(DP$60),0))</f>
        <v>1.5890666666666666</v>
      </c>
      <c r="DQ116" s="50">
        <f ca="1">IF(DQ$63&lt;=$C$17,($C$34*DQ$59*$B116/$C$63)*(IF(COUNTA($D116:DP116)*(12/$C$63)&lt;=$C$9,0,1)),0)+IF(DR$63=$C$17,0,IF(DQ$63=$C$17,$B116*(DQ$60),0))</f>
        <v>1.5890666666666666</v>
      </c>
      <c r="DR116" s="50">
        <f ca="1">IF(DR$63&lt;=$C$17,($C$34*DR$59*$B116/$C$63)*(IF(COUNTA($D116:DQ116)*(12/$C$63)&lt;=$C$9,0,1)),0)+IF(DS$63=$C$17,0,IF(DR$63=$C$17,$B116*(DR$60),0))</f>
        <v>1.5890666666666666</v>
      </c>
      <c r="DS116" s="50">
        <f ca="1">IF(DS$63&lt;=$C$17,($C$34*DS$59*$B116/$C$63)*(IF(COUNTA($D116:DR116)*(12/$C$63)&lt;=$C$9,0,1)),0)+IF(DT$63=$C$17,0,IF(DS$63=$C$17,$B116*(DS$60),0))</f>
        <v>1.5890666666666666</v>
      </c>
      <c r="DT116" s="50">
        <f ca="1">IF(DT$63&lt;=$C$17,($C$34*DT$59*$B116/$C$63)*(IF(COUNTA($D116:DS116)*(12/$C$63)&lt;=$C$9,0,1)),0)+IF(DU$63=$C$17,0,IF(DT$63=$C$17,$B116*(DT$60),0))</f>
        <v>399.25303181470031</v>
      </c>
      <c r="DU116" s="50">
        <f>IF(DU$63&lt;=$C$17,($C$34*DU$59*$B116/$C$63)*(IF(COUNTA($D116:DT116)*(12/$C$63)&lt;=$C$9,0,1)),0)+IF(DV$63=$C$17,0,IF(DU$63=$C$17,$B116*(DU$60),0))</f>
        <v>0</v>
      </c>
      <c r="DV116" s="50">
        <f>IF(DV$63&lt;=$C$17,($C$34*DV$59*$B116/$C$63)*(IF(COUNTA($D116:DU116)*(12/$C$63)&lt;=$C$9,0,1)),0)+IF(DW$63=$C$17,0,IF(DV$63=$C$17,$B116*(DV$60),0))</f>
        <v>0</v>
      </c>
      <c r="DW116" s="50">
        <f>IF(DW$63&lt;=$C$17,($C$34*DW$59*$B116/$C$63)*(IF(COUNTA($D116:DV116)*(12/$C$63)&lt;=$C$9,0,1)),0)+IF(DX$63=$C$17,0,IF(DW$63=$C$17,$B116*(DW$60),0))</f>
        <v>0</v>
      </c>
      <c r="DX116" s="50">
        <f>IF(DX$63&lt;=$C$17,($C$34*DX$59*$B116/$C$63)*(IF(COUNTA($D116:DW116)*(12/$C$63)&lt;=$C$9,0,1)),0)+IF(DY$63=$C$17,0,IF(DX$63=$C$17,$B116*(DX$60),0))</f>
        <v>0</v>
      </c>
      <c r="DY116" s="50">
        <f>IF(DY$63&lt;=$C$17,($C$34*DY$59*$B116/$C$63)*(IF(COUNTA($D116:DX116)*(12/$C$63)&lt;=$C$9,0,1)),0)+IF(DZ$63=$C$17,0,IF(DY$63=$C$17,$B116*(DY$60),0))</f>
        <v>0</v>
      </c>
      <c r="DZ116" s="50">
        <f>IF(DZ$63&lt;=$C$17,($C$34*DZ$59*$B116/$C$63)*(IF(COUNTA($D116:DY116)*(12/$C$63)&lt;=$C$9,0,1)),0)+IF(EA$63=$C$17,0,IF(DZ$63=$C$17,$B116*(DZ$60),0))</f>
        <v>0</v>
      </c>
      <c r="EA116" s="50">
        <f>IF(EA$63&lt;=$C$17,($C$34*EA$59*$B116/$C$63)*(IF(COUNTA($D116:DZ116)*(12/$C$63)&lt;=$C$9,0,1)),0)+IF(EB$63=$C$17,0,IF(EA$63=$C$17,$B116*(EA$60),0))</f>
        <v>0</v>
      </c>
      <c r="EB116" s="50">
        <f>IF(EB$63&lt;=$C$17,($C$34*EB$59*$B116/$C$63)*(IF(COUNTA($D116:EA116)*(12/$C$63)&lt;=$C$9,0,1)),0)+IF(EC$63=$C$17,0,IF(EB$63=$C$17,$B116*(EB$60),0))</f>
        <v>0</v>
      </c>
      <c r="EC116" s="50">
        <f>IF(EC$63&lt;=$C$17,($C$34*EC$59*$B116/$C$63)*(IF(COUNTA($D116:EB116)*(12/$C$63)&lt;=$C$9,0,1)),0)+IF(ED$63=$C$17,0,IF(EC$63=$C$17,$B116*(EC$60),0))</f>
        <v>0</v>
      </c>
      <c r="ED116" s="50">
        <f>IF(ED$63&lt;=$C$17,($C$34*ED$59*$B116/$C$63)*(IF(COUNTA($D116:EC116)*(12/$C$63)&lt;=$C$9,0,1)),0)+IF(EE$63=$C$17,0,IF(ED$63=$C$17,$B116*(ED$60),0))</f>
        <v>0</v>
      </c>
      <c r="EE116" s="50">
        <f>IF(EE$63&lt;=$C$17,($C$34*EE$59*$B116/$C$63)*(IF(COUNTA($D116:ED116)*(12/$C$63)&lt;=$C$9,0,1)),0)+IF(EF$63=$C$17,0,IF(EE$63=$C$17,$B116*(EE$60),0))</f>
        <v>0</v>
      </c>
      <c r="EF116" s="50">
        <f>IF(EF$63&lt;=$C$17,($C$34*EF$59*$B116/$C$63)*(IF(COUNTA($D116:EE116)*(12/$C$63)&lt;=$C$9,0,1)),0)+IF(EG$63=$C$17,0,IF(EF$63=$C$17,$B116*(EF$60),0))</f>
        <v>0</v>
      </c>
      <c r="EG116" s="50">
        <f>IF(EG$63&lt;=$C$17,($C$34*EG$59*$B116/$C$63)*(IF(COUNTA($D116:EF116)*(12/$C$63)&lt;=$C$9,0,1)),0)+IF(EH$63=$C$17,0,IF(EG$63=$C$17,$B116*(EG$60),0))</f>
        <v>0</v>
      </c>
      <c r="EH116" s="50">
        <f>IF(EH$63&lt;=$C$17,($C$34*EH$59*$B116/$C$63)*(IF(COUNTA($D116:EG116)*(12/$C$63)&lt;=$C$9,0,1)),0)+IF(EI$63=$C$17,0,IF(EH$63=$C$17,$B116*(EH$60),0))</f>
        <v>0</v>
      </c>
      <c r="EI116" s="50">
        <f>IF(EI$63&lt;=$C$17,($C$34*EI$59*$B116/$C$63)*(IF(COUNTA($D116:EH116)*(12/$C$63)&lt;=$C$9,0,1)),0)+IF(EJ$63=$C$17,0,IF(EI$63=$C$17,$B116*(EI$60),0))</f>
        <v>0</v>
      </c>
      <c r="EJ116" s="50">
        <f>IF(EJ$63&lt;=$C$17,($C$34*EJ$59*$B116/$C$63)*(IF(COUNTA($D116:EI116)*(12/$C$63)&lt;=$C$9,0,1)),0)+IF(EK$63=$C$17,0,IF(EJ$63=$C$17,$B116*(EJ$60),0))</f>
        <v>0</v>
      </c>
      <c r="EK116" s="50">
        <f>IF(EK$63&lt;=$C$17,($C$34*EK$59*$B116/$C$63)*(IF(COUNTA($D116:EJ116)*(12/$C$63)&lt;=$C$9,0,1)),0)+IF(EL$63=$C$17,0,IF(EK$63=$C$17,$B116*(EK$60),0))</f>
        <v>0</v>
      </c>
      <c r="EL116" s="50">
        <f>IF(EL$63&lt;=$C$17,($C$34*EL$59*$B116/$C$63)*(IF(COUNTA($D116:EK116)*(12/$C$63)&lt;=$C$9,0,1)),0)+IF(EM$63=$C$17,0,IF(EL$63=$C$17,$B116*(EL$60),0))</f>
        <v>0</v>
      </c>
      <c r="EM116" s="50">
        <f>IF(EM$63&lt;=$C$17,($C$34*EM$59*$B116/$C$63)*(IF(COUNTA($D116:EL116)*(12/$C$63)&lt;=$C$9,0,1)),0)+IF(EN$63=$C$17,0,IF(EM$63=$C$17,$B116*(EM$60),0))</f>
        <v>0</v>
      </c>
      <c r="EN116" s="50">
        <f>IF(EN$63&lt;=$C$17,($C$34*EN$59*$B116/$C$63)*(IF(COUNTA($D116:EM116)*(12/$C$63)&lt;=$C$9,0,1)),0)+IF(EO$63=$C$17,0,IF(EN$63=$C$17,$B116*(EN$60),0))</f>
        <v>0</v>
      </c>
      <c r="EO116" s="50">
        <f>IF(EO$63&lt;=$C$17,($C$34*EO$59*$B116/$C$63)*(IF(COUNTA($D116:EN116)*(12/$C$63)&lt;=$C$9,0,1)),0)+IF(EP$63=$C$17,0,IF(EO$63=$C$17,$B116*(EO$60),0))</f>
        <v>0</v>
      </c>
      <c r="EP116" s="50">
        <f>IF(EP$63&lt;=$C$17,($C$34*EP$59*$B116/$C$63)*(IF(COUNTA($D116:EO116)*(12/$C$63)&lt;=$C$9,0,1)),0)+IF(EQ$63=$C$17,0,IF(EP$63=$C$17,$B116*(EP$60),0))</f>
        <v>0</v>
      </c>
      <c r="EQ116" s="50">
        <f>IF(EQ$63&lt;=$C$17,($C$34*EQ$59*$B116/$C$63)*(IF(COUNTA($D116:EP116)*(12/$C$63)&lt;=$C$9,0,1)),0)+IF(ER$63=$C$17,0,IF(EQ$63=$C$17,$B116*(EQ$60),0))</f>
        <v>0</v>
      </c>
      <c r="ER116" s="50">
        <f>IF(ER$63&lt;=$C$17,($C$34*ER$59*$B116/$C$63)*(IF(COUNTA($D116:EQ116)*(12/$C$63)&lt;=$C$9,0,1)),0)+IF(ES$63=$C$17,0,IF(ER$63=$C$17,$B116*(ER$60),0))</f>
        <v>0</v>
      </c>
      <c r="ES116" s="50">
        <f>IF(ES$63&lt;=$C$17,($C$34*ES$59*$B116/$C$63)*(IF(COUNTA($D116:ER116)*(12/$C$63)&lt;=$C$9,0,1)),0)+IF(ET$63=$C$17,0,IF(ES$63=$C$17,$B116*(ES$60),0))</f>
        <v>0</v>
      </c>
      <c r="ET116" s="50">
        <f>IF(ET$63&lt;=$C$17,($C$34*ET$59*$B116/$C$63)*(IF(COUNTA($D116:ES116)*(12/$C$63)&lt;=$C$9,0,1)),0)+IF(EU$63=$C$17,0,IF(ET$63=$C$17,$B116*(ET$60),0))</f>
        <v>0</v>
      </c>
      <c r="EU116" s="50">
        <f>IF(EU$63&lt;=$C$17,($C$34*EU$59*$B116/$C$63)*(IF(COUNTA($D116:ET116)*(12/$C$63)&lt;=$C$9,0,1)),0)+IF(EV$63=$C$17,0,IF(EU$63=$C$17,$B116*(EU$60),0))</f>
        <v>0</v>
      </c>
      <c r="EV116" s="50">
        <f>IF(EV$63&lt;=$C$17,($C$34*EV$59*$B116/$C$63)*(IF(COUNTA($D116:EU116)*(12/$C$63)&lt;=$C$9,0,1)),0)+IF(EW$63=$C$17,0,IF(EV$63=$C$17,$B116*(EV$60),0))</f>
        <v>0</v>
      </c>
      <c r="EW116" s="50">
        <f>IF(EW$63&lt;=$C$17,($C$34*EW$59*$B116/$C$63)*(IF(COUNTA($D116:EV116)*(12/$C$63)&lt;=$C$9,0,1)),0)+IF(EX$63=$C$17,0,IF(EW$63=$C$17,$B116*(EW$60),0))</f>
        <v>0</v>
      </c>
      <c r="EX116" s="50">
        <f>IF(EX$63&lt;=$C$17,($C$34*EX$59*$B116/$C$63)*(IF(COUNTA($D116:EW116)*(12/$C$63)&lt;=$C$9,0,1)),0)+IF(EY$63=$C$17,0,IF(EX$63=$C$17,$B116*(EX$60),0))</f>
        <v>0</v>
      </c>
      <c r="EY116" s="50">
        <f>IF(EY$63&lt;=$C$17,($C$34*EY$59*$B116/$C$63)*(IF(COUNTA($D116:EX116)*(12/$C$63)&lt;=$C$9,0,1)),0)+IF(EZ$63=$C$17,0,IF(EY$63=$C$17,$B116*(EY$60),0))</f>
        <v>0</v>
      </c>
      <c r="EZ116" s="50">
        <f>IF(EZ$63&lt;=$C$17,($C$34*EZ$59*$B116/$C$63)*(IF(COUNTA($D116:EY116)*(12/$C$63)&lt;=$C$9,0,1)),0)+IF(FA$63=$C$17,0,IF(EZ$63=$C$17,$B116*(EZ$60),0))</f>
        <v>0</v>
      </c>
      <c r="FA116" s="50">
        <f>IF(FA$63&lt;=$C$17,($C$34*FA$59*$B116/$C$63)*(IF(COUNTA($D116:EZ116)*(12/$C$63)&lt;=$C$9,0,1)),0)+IF(FB$63=$C$17,0,IF(FA$63=$C$17,$B116*(FA$60),0))</f>
        <v>0</v>
      </c>
      <c r="FB116" s="50">
        <f>IF(FB$63&lt;=$C$17,($C$34*FB$59*$B116/$C$63)*(IF(COUNTA($D116:FA116)*(12/$C$63)&lt;=$C$9,0,1)),0)+IF(FC$63=$C$17,0,IF(FB$63=$C$17,$B116*(FB$60),0))</f>
        <v>0</v>
      </c>
      <c r="FC116" s="50">
        <f>IF(FC$63&lt;=$C$17,($C$34*FC$59*$B116/$C$63)*(IF(COUNTA($D116:FB116)*(12/$C$63)&lt;=$C$9,0,1)),0)+IF(FD$63=$C$17,0,IF(FC$63=$C$17,$B116*(FC$60),0))</f>
        <v>0</v>
      </c>
      <c r="FD116" s="50">
        <f>IF(FD$63&lt;=$C$17,($C$34*FD$59*$B116/$C$63)*(IF(COUNTA($D116:FC116)*(12/$C$63)&lt;=$C$9,0,1)),0)+IF(FE$63=$C$17,0,IF(FD$63=$C$17,$B116*(FD$60),0))</f>
        <v>0</v>
      </c>
      <c r="FE116" s="50">
        <f>IF(FE$63&lt;=$C$17,($C$34*FE$59*$B116/$C$63)*(IF(COUNTA($D116:FD116)*(12/$C$63)&lt;=$C$9,0,1)),0)+IF(FF$63=$C$17,0,IF(FE$63=$C$17,$B116*(FE$60),0))</f>
        <v>0</v>
      </c>
      <c r="FF116" s="50">
        <f>IF(FF$63&lt;=$C$17,($C$34*FF$59*$B116/$C$63)*(IF(COUNTA($D116:FE116)*(12/$C$63)&lt;=$C$9,0,1)),0)+IF(FG$63=$C$17,0,IF(FF$63=$C$17,$B116*(FF$60),0))</f>
        <v>0</v>
      </c>
      <c r="FG116" s="50">
        <f>IF(FG$63&lt;=$C$17,($C$34*FG$59*$B116/$C$63)*(IF(COUNTA($D116:FF116)*(12/$C$63)&lt;=$C$9,0,1)),0)+IF(FH$63=$C$17,0,IF(FG$63=$C$17,$B116*(FG$60),0))</f>
        <v>0</v>
      </c>
      <c r="FH116" s="50">
        <f>IF(FH$63&lt;=$C$17,($C$34*FH$59*$B116/$C$63)*(IF(COUNTA($D116:FG116)*(12/$C$63)&lt;=$C$9,0,1)),0)+IF(FI$63=$C$17,0,IF(FH$63=$C$17,$B116*(FH$60),0))</f>
        <v>0</v>
      </c>
      <c r="FI116" s="50">
        <f>IF(FI$63&lt;=$C$17,($C$34*FI$59*$B116/$C$63)*(IF(COUNTA($D116:FH116)*(12/$C$63)&lt;=$C$9,0,1)),0)+IF(FJ$63=$C$17,0,IF(FI$63=$C$17,$B116*(FI$60),0))</f>
        <v>0</v>
      </c>
      <c r="FJ116" s="50">
        <f>IF(FJ$63&lt;=$C$17,($C$34*FJ$59*$B116/$C$63)*(IF(COUNTA($D116:FI116)*(12/$C$63)&lt;=$C$9,0,1)),0)+IF(FK$63=$C$17,0,IF(FJ$63=$C$17,$B116*(FJ$60),0))</f>
        <v>0</v>
      </c>
      <c r="FK116" s="50">
        <f>IF(FK$63&lt;=$C$17,($C$34*FK$59*$B116/$C$63)*(IF(COUNTA($D116:FJ116)*(12/$C$63)&lt;=$C$9,0,1)),0)+IF(FL$63=$C$17,0,IF(FK$63=$C$17,$B116*(FK$60),0))</f>
        <v>0</v>
      </c>
      <c r="FL116" s="50">
        <f>IF(FL$63&lt;=$C$17,($C$34*FL$59*$B116/$C$63)*(IF(COUNTA($D116:FK116)*(12/$C$63)&lt;=$C$9,0,1)),0)+IF(FM$63=$C$17,0,IF(FL$63=$C$17,$B116*(FL$60),0))</f>
        <v>0</v>
      </c>
      <c r="FM116" s="50">
        <f>IF(FM$63&lt;=$C$17,($C$34*FM$59*$B116/$C$63)*(IF(COUNTA($D116:FL116)*(12/$C$63)&lt;=$C$9,0,1)),0)+IF(FN$63=$C$17,0,IF(FM$63=$C$17,$B116*(FM$60),0))</f>
        <v>0</v>
      </c>
      <c r="FN116" s="50">
        <f>IF(FN$63&lt;=$C$17,($C$34*FN$59*$B116/$C$63)*(IF(COUNTA($D116:FM116)*(12/$C$63)&lt;=$C$9,0,1)),0)+IF(FO$63=$C$17,0,IF(FN$63=$C$17,$B116*(FN$60),0))</f>
        <v>0</v>
      </c>
      <c r="FO116" s="50">
        <f>IF(FO$63&lt;=$C$17,($C$34*FO$59*$B116/$C$63)*(IF(COUNTA($D116:FN116)*(12/$C$63)&lt;=$C$9,0,1)),0)+IF(FP$63=$C$17,0,IF(FO$63=$C$17,$B116*(FO$60),0))</f>
        <v>0</v>
      </c>
      <c r="FP116" s="50">
        <f>IF(FP$63&lt;=$C$17,($C$34*FP$59*$B116/$C$63)*(IF(COUNTA($D116:FO116)*(12/$C$63)&lt;=$C$9,0,1)),0)+IF(FQ$63=$C$17,0,IF(FP$63=$C$17,$B116*(FP$60),0))</f>
        <v>0</v>
      </c>
      <c r="FQ116" s="50">
        <f>IF(FQ$63&lt;=$C$17,($C$34*FQ$59*$B116/$C$63)*(IF(COUNTA($D116:FP116)*(12/$C$63)&lt;=$C$9,0,1)),0)+IF(FR$63=$C$17,0,IF(FQ$63=$C$17,$B116*(FQ$60),0))</f>
        <v>0</v>
      </c>
      <c r="FR116" s="50">
        <f>IF(FR$63&lt;=$C$17,($C$34*FR$59*$B116/$C$63)*(IF(COUNTA($D116:FQ116)*(12/$C$63)&lt;=$C$9,0,1)),0)+IF(FS$63=$C$17,0,IF(FR$63=$C$17,$B116*(FR$60),0))</f>
        <v>0</v>
      </c>
      <c r="FS116" s="50">
        <f>IF(FS$63&lt;=$C$17,($C$34*FS$59*$B116/$C$63)*(IF(COUNTA($D116:FR116)*(12/$C$63)&lt;=$C$9,0,1)),0)+IF(FT$63=$C$17,0,IF(FS$63=$C$17,$B116*(FS$60),0))</f>
        <v>0</v>
      </c>
      <c r="FT116" s="50">
        <f>IF(FT$63&lt;=$C$17,($C$34*FT$59*$B116/$C$63)*(IF(COUNTA($D116:FS116)*(12/$C$63)&lt;=$C$9,0,1)),0)+IF(FU$63=$C$17,0,IF(FT$63=$C$17,$B116*(FT$60),0))</f>
        <v>0</v>
      </c>
      <c r="FU116" s="50">
        <f>IF(FU$63&lt;=$C$17,($C$34*FU$59*$B116/$C$63)*(IF(COUNTA($D116:FT116)*(12/$C$63)&lt;=$C$9,0,1)),0)+IF(FV$63=$C$17,0,IF(FU$63=$C$17,$B116*(FU$60),0))</f>
        <v>0</v>
      </c>
      <c r="FV116" s="50">
        <f>IF(FV$63&lt;=$C$17,($C$34*FV$59*$B116/$C$63)*(IF(COUNTA($D116:FU116)*(12/$C$63)&lt;=$C$9,0,1)),0)+IF(FW$63=$C$17,0,IF(FV$63=$C$17,$B116*(FV$60),0))</f>
        <v>0</v>
      </c>
      <c r="FW116" s="50">
        <f>IF(FW$63&lt;=$C$17,($C$34*FW$59*$B116/$C$63)*(IF(COUNTA($D116:FV116)*(12/$C$63)&lt;=$C$9,0,1)),0)+IF(FX$63=$C$17,0,IF(FW$63=$C$17,$B116*(FW$60),0))</f>
        <v>0</v>
      </c>
      <c r="FX116" s="50">
        <f>IF(FX$63&lt;=$C$17,($C$34*FX$59*$B116/$C$63)*(IF(COUNTA($D116:FW116)*(12/$C$63)&lt;=$C$9,0,1)),0)+IF(FY$63=$C$17,0,IF(FX$63=$C$17,$B116*(FX$60),0))</f>
        <v>0</v>
      </c>
      <c r="FY116" s="50">
        <f>IF(FY$63&lt;=$C$17,($C$34*FY$59*$B116/$C$63)*(IF(COUNTA($D116:FX116)*(12/$C$63)&lt;=$C$9,0,1)),0)+IF(FZ$63=$C$17,0,IF(FY$63=$C$17,$B116*(FY$60),0))</f>
        <v>0</v>
      </c>
      <c r="FZ116" s="50">
        <f>IF(FZ$63&lt;=$C$17,($C$34*FZ$59*$B116/$C$63)*(IF(COUNTA($D116:FY116)*(12/$C$63)&lt;=$C$9,0,1)),0)+IF(GA$63=$C$17,0,IF(FZ$63=$C$17,$B116*(FZ$60),0))</f>
        <v>0</v>
      </c>
      <c r="GA116" s="50">
        <f>IF(GA$63&lt;=$C$17,($C$34*GA$59*$B116/$C$63)*(IF(COUNTA($D116:FZ116)*(12/$C$63)&lt;=$C$9,0,1)),0)+IF(GB$63=$C$17,0,IF(GA$63=$C$17,$B116*(GA$60),0))</f>
        <v>0</v>
      </c>
      <c r="GB116" s="50">
        <f>IF(GB$63&lt;=$C$17,($C$34*GB$59*$B116/$C$63)*(IF(COUNTA($D116:GA116)*(12/$C$63)&lt;=$C$9,0,1)),0)+IF(GC$63=$C$17,0,IF(GB$63=$C$17,$B116*(GB$60),0))</f>
        <v>0</v>
      </c>
      <c r="GC116" s="50">
        <f>IF(GC$63&lt;=$C$17,($C$34*GC$59*$B116/$C$63)*(IF(COUNTA($D116:GB116)*(12/$C$63)&lt;=$C$9,0,1)),0)+IF(GD$63=$C$17,0,IF(GC$63=$C$17,$B116*(GC$60),0))</f>
        <v>0</v>
      </c>
      <c r="GD116" s="50">
        <f>IF(GD$63&lt;=$C$17,($C$34*GD$59*$B116/$C$63)*(IF(COUNTA($D116:GC116)*(12/$C$63)&lt;=$C$9,0,1)),0)+IF(GE$63=$C$17,0,IF(GD$63=$C$17,$B116*(GD$60),0))</f>
        <v>0</v>
      </c>
      <c r="GE116" s="50">
        <f>IF(GE$63&lt;=$C$17,($C$34*GE$59*$B116/$C$63)*(IF(COUNTA($D116:GD116)*(12/$C$63)&lt;=$C$9,0,1)),0)+IF(GF$63=$C$17,0,IF(GE$63=$C$17,$B116*(GE$60),0))</f>
        <v>0</v>
      </c>
      <c r="GF116" s="50">
        <f>IF(GF$63&lt;=$C$17,($C$34*GF$59*$B116/$C$63)*(IF(COUNTA($D116:GE116)*(12/$C$63)&lt;=$C$9,0,1)),0)+IF(GG$63=$C$17,0,IF(GF$63=$C$17,$B116*(GF$60),0))</f>
        <v>0</v>
      </c>
      <c r="GG116" s="50">
        <f>IF(GG$63&lt;=$C$17,($C$34*GG$59*$B116/$C$63)*(IF(COUNTA($D116:GF116)*(12/$C$63)&lt;=$C$9,0,1)),0)+IF(GH$63=$C$17,0,IF(GG$63=$C$17,$B116*(GG$60),0))</f>
        <v>0</v>
      </c>
      <c r="GH116" s="50">
        <f>IF(GH$63&lt;=$C$17,($C$34*GH$59*$B116/$C$63)*(IF(COUNTA($D116:GG116)*(12/$C$63)&lt;=$C$9,0,1)),0)+IF(GI$63=$C$17,0,IF(GH$63=$C$17,$B116*(GH$60),0))</f>
        <v>0</v>
      </c>
      <c r="GI116" s="50">
        <f>IF(GI$63&lt;=$C$17,($C$34*GI$59*$B116/$C$63)*(IF(COUNTA($D116:GH116)*(12/$C$63)&lt;=$C$9,0,1)),0)+IF(GJ$63=$C$17,0,IF(GI$63=$C$17,$B116*(GI$60),0))</f>
        <v>0</v>
      </c>
      <c r="GJ116" s="50">
        <f>IF(GJ$63&lt;=$C$17,($C$34*GJ$59*$B116/$C$63)*(IF(COUNTA($D116:GI116)*(12/$C$63)&lt;=$C$9,0,1)),0)+IF(GK$63=$C$17,0,IF(GJ$63=$C$17,$B116*(GJ$60),0))</f>
        <v>0</v>
      </c>
      <c r="GK116" s="50">
        <f>IF(GK$63&lt;=$C$17,($C$34*GK$59*$B116/$C$63)*(IF(COUNTA($D116:GJ116)*(12/$C$63)&lt;=$C$9,0,1)),0)+IF(GL$63=$C$17,0,IF(GK$63=$C$17,$B116*(GK$60),0))</f>
        <v>0</v>
      </c>
      <c r="GL116" s="50">
        <f>IF(GL$63&lt;=$C$17,($C$34*GL$59*$B116/$C$63)*(IF(COUNTA($D116:GK116)*(12/$C$63)&lt;=$C$9,0,1)),0)+IF(GM$63=$C$17,0,IF(GL$63=$C$17,$B116*(GL$60),0))</f>
        <v>0</v>
      </c>
      <c r="GM116" s="50">
        <f>IF(GM$63&lt;=$C$17,($C$34*GM$59*$B116/$C$63)*(IF(COUNTA($D116:GL116)*(12/$C$63)&lt;=$C$9,0,1)),0)+IF(GN$63=$C$17,0,IF(GM$63=$C$17,$B116*(GM$60),0))</f>
        <v>0</v>
      </c>
      <c r="GN116" s="50">
        <f>IF(GN$63&lt;=$C$17,($C$34*GN$59*$B116/$C$63)*(IF(COUNTA($D116:GM116)*(12/$C$63)&lt;=$C$9,0,1)),0)+IF(GO$63=$C$17,0,IF(GN$63=$C$17,$B116*(GN$60),0))</f>
        <v>0</v>
      </c>
      <c r="GO116" s="50">
        <f>IF(GO$63&lt;=$C$17,($C$34*GO$59*$B116/$C$63)*(IF(COUNTA($D116:GN116)*(12/$C$63)&lt;=$C$9,0,1)),0)+IF(GP$63=$C$17,0,IF(GO$63=$C$17,$B116*(GO$60),0))</f>
        <v>0</v>
      </c>
      <c r="GP116" s="50">
        <f>IF(GP$63&lt;=$C$17,($C$34*GP$59*$B116/$C$63)*(IF(COUNTA($D116:GO116)*(12/$C$63)&lt;=$C$9,0,1)),0)+IF(GQ$63=$C$17,0,IF(GP$63=$C$17,$B116*(GP$60),0))</f>
        <v>0</v>
      </c>
      <c r="GQ116" s="50">
        <f>IF(GQ$63&lt;=$C$17,($C$34*GQ$59*$B116/$C$63)*(IF(COUNTA($D116:GP116)*(12/$C$63)&lt;=$C$9,0,1)),0)+IF(GR$63=$C$17,0,IF(GQ$63=$C$17,$B116*(GQ$60),0))</f>
        <v>0</v>
      </c>
      <c r="GR116" s="50">
        <f>IF(GR$63&lt;=$C$17,($C$34*GR$59*$B116/$C$63)*(IF(COUNTA($D116:GQ116)*(12/$C$63)&lt;=$C$9,0,1)),0)+IF(GS$63=$C$17,0,IF(GR$63=$C$17,$B116*(GR$60),0))</f>
        <v>0</v>
      </c>
      <c r="GS116" s="50">
        <f>IF(GS$63&lt;=$C$17,($C$34*GS$59*$B116/$C$63)*(IF(COUNTA($D116:GR116)*(12/$C$63)&lt;=$C$9,0,1)),0)+IF(GT$63=$C$17,0,IF(GS$63=$C$17,$B116*(GS$60),0))</f>
        <v>0</v>
      </c>
      <c r="GT116" s="50">
        <f>IF(GT$63&lt;=$C$17,($C$34*GT$59*$B116/$C$63)*(IF(COUNTA($D116:GS116)*(12/$C$63)&lt;=$C$9,0,1)),0)+IF(GU$63=$C$17,0,IF(GT$63=$C$17,$B116*(GT$60),0))</f>
        <v>0</v>
      </c>
      <c r="GU116" s="50">
        <f>IF(GU$63&lt;=$C$17,($C$34*GU$59*$B116/$C$63)*(IF(COUNTA($D116:GT116)*(12/$C$63)&lt;=$C$9,0,1)),0)+IF(GV$63=$C$17,0,IF(GU$63=$C$17,$B116*(GU$60),0))</f>
        <v>0</v>
      </c>
      <c r="GV116" s="50">
        <f>IF(GV$63&lt;=$C$17,($C$34*GV$59*$B116/$C$63)*(IF(COUNTA($D116:GU116)*(12/$C$63)&lt;=$C$9,0,1)),0)+IF(GW$63=$C$17,0,IF(GV$63=$C$17,$B116*(GV$60),0))</f>
        <v>0</v>
      </c>
      <c r="GW116" s="50">
        <f>IF(GW$63&lt;=$C$17,($C$34*GW$59*$B116/$C$63)*(IF(COUNTA($D116:GV116)*(12/$C$63)&lt;=$C$9,0,1)),0)+IF(GX$63=$C$17,0,IF(GW$63=$C$17,$B116*(GW$60),0))</f>
        <v>0</v>
      </c>
      <c r="GX116" s="50">
        <f>IF(GX$63&lt;=$C$17,($C$34*GX$59*$B116/$C$63)*(IF(COUNTA($D116:GW116)*(12/$C$63)&lt;=$C$9,0,1)),0)+IF(GY$63=$C$17,0,IF(GX$63=$C$17,$B116*(GX$60),0))</f>
        <v>0</v>
      </c>
      <c r="GY116" s="50">
        <f>IF(GY$63&lt;=$C$17,($C$34*GY$59*$B116/$C$63)*(IF(COUNTA($D116:GX116)*(12/$C$63)&lt;=$C$9,0,1)),0)+IF(GZ$63=$C$17,0,IF(GY$63=$C$17,$B116*(GY$60),0))</f>
        <v>0</v>
      </c>
      <c r="GZ116" s="50">
        <f>IF(GZ$63&lt;=$C$17,($C$34*GZ$59*$B116/$C$63)*(IF(COUNTA($D116:GY116)*(12/$C$63)&lt;=$C$9,0,1)),0)+IF(HA$63=$C$17,0,IF(GZ$63=$C$17,$B116*(GZ$60),0))</f>
        <v>0</v>
      </c>
      <c r="HA116" s="50">
        <f>IF(HA$63&lt;=$C$17,($C$34*HA$59*$B116/$C$63)*(IF(COUNTA($D116:GZ116)*(12/$C$63)&lt;=$C$9,0,1)),0)+IF(HB$63=$C$17,0,IF(HA$63=$C$17,$B116*(HA$60),0))</f>
        <v>0</v>
      </c>
      <c r="HB116" s="50">
        <f>IF(HB$63&lt;=$C$17,($C$34*HB$59*$B116/$C$63)*(IF(COUNTA($D116:HA116)*(12/$C$63)&lt;=$C$9,0,1)),0)+IF(HC$63=$C$17,0,IF(HB$63=$C$17,$B116*(HB$60),0))</f>
        <v>0</v>
      </c>
      <c r="HC116" s="50">
        <f>IF(HC$63&lt;=$C$17,($C$34*HC$59*$B116/$C$63)*(IF(COUNTA($D116:HB116)*(12/$C$63)&lt;=$C$9,0,1)),0)+IF(HD$63=$C$17,0,IF(HC$63=$C$17,$B116*(HC$60),0))</f>
        <v>0</v>
      </c>
      <c r="HD116" s="50">
        <f>IF(HD$63&lt;=$C$17,($C$34*HD$59*$B116/$C$63)*(IF(COUNTA($D116:HC116)*(12/$C$63)&lt;=$C$9,0,1)),0)+IF(HE$63=$C$17,0,IF(HD$63=$C$17,$B116*(HD$60),0))</f>
        <v>0</v>
      </c>
      <c r="HE116" s="50">
        <f>IF(HE$63&lt;=$C$17,($C$34*HE$59*$B116/$C$63)*(IF(COUNTA($D116:HD116)*(12/$C$63)&lt;=$C$9,0,1)),0)+IF(HF$63=$C$17,0,IF(HE$63=$C$17,$B116*(HE$60),0))</f>
        <v>0</v>
      </c>
      <c r="HF116" s="50">
        <f>IF(HF$63&lt;=$C$17,($C$34*HF$59*$B116/$C$63)*(IF(COUNTA($D116:HE116)*(12/$C$63)&lt;=$C$9,0,1)),0)+IF(HG$63=$C$17,0,IF(HF$63=$C$17,$B116*(HF$60),0))</f>
        <v>0</v>
      </c>
      <c r="HG116" s="50">
        <f>IF(HG$63&lt;=$C$17,($C$34*HG$59*$B116/$C$63)*(IF(COUNTA($D116:HF116)*(12/$C$63)&lt;=$C$9,0,1)),0)+IF(HH$63=$C$17,0,IF(HG$63=$C$17,$B116*(HG$60),0))</f>
        <v>0</v>
      </c>
      <c r="HH116" s="50">
        <f>IF(HH$63&lt;=$C$17,($C$34*HH$59*$B116/$C$63)*(IF(COUNTA($D116:HG116)*(12/$C$63)&lt;=$C$9,0,1)),0)+IF(HI$63=$C$17,0,IF(HH$63=$C$17,$B116*(HH$60),0))</f>
        <v>0</v>
      </c>
      <c r="HI116" s="50">
        <f>IF(HI$63&lt;=$C$17,($C$34*HI$59*$B116/$C$63)*(IF(COUNTA($D116:HH116)*(12/$C$63)&lt;=$C$9,0,1)),0)+IF(HJ$63=$C$17,0,IF(HI$63=$C$17,$B116*(HI$60),0))</f>
        <v>0</v>
      </c>
      <c r="HJ116" s="50">
        <f>IF(HJ$63&lt;=$C$17,($C$34*HJ$59*$B116/$C$63)*(IF(COUNTA($D116:HI116)*(12/$C$63)&lt;=$C$9,0,1)),0)+IF(HK$63=$C$17,0,IF(HJ$63=$C$17,$B116*(HJ$60),0))</f>
        <v>0</v>
      </c>
      <c r="HK116" s="50">
        <f>IF(HK$63&lt;=$C$17,($C$34*HK$59*$B116/$C$63)*(IF(COUNTA($D116:HJ116)*(12/$C$63)&lt;=$C$9,0,1)),0)+IF(HL$63=$C$17,0,IF(HK$63=$C$17,$B116*(HK$60),0))</f>
        <v>0</v>
      </c>
      <c r="HL116" s="50">
        <f>IF(HL$63&lt;=$C$17,($C$34*HL$59*$B116/$C$63)*(IF(COUNTA($D116:HK116)*(12/$C$63)&lt;=$C$9,0,1)),0)+IF(HM$63=$C$17,0,IF(HL$63=$C$17,$B116*(HL$60),0))</f>
        <v>0</v>
      </c>
      <c r="HM116" s="50">
        <f>IF(HM$63&lt;=$C$17,($C$34*HM$59*$B116/$C$63)*(IF(COUNTA($D116:HL116)*(12/$C$63)&lt;=$C$9,0,1)),0)+IF(HN$63=$C$17,0,IF(HM$63=$C$17,$B116*(HM$60),0))</f>
        <v>0</v>
      </c>
      <c r="HN116" s="50">
        <f>IF(HN$63&lt;=$C$17,($C$34*HN$59*$B116/$C$63)*(IF(COUNTA($D116:HM116)*(12/$C$63)&lt;=$C$9,0,1)),0)+IF(HO$63=$C$17,0,IF(HN$63=$C$17,$B116*(HN$60),0))</f>
        <v>0</v>
      </c>
      <c r="HO116" s="50">
        <f>IF(HO$63&lt;=$C$17,($C$34*HO$59*$B116/$C$63)*(IF(COUNTA($D116:HN116)*(12/$C$63)&lt;=$C$9,0,1)),0)+IF(HP$63=$C$17,0,IF(HO$63=$C$17,$B116*(HO$60),0))</f>
        <v>0</v>
      </c>
      <c r="HP116" s="50">
        <f>IF(HP$63&lt;=$C$17,($C$34*HP$59*$B116/$C$63)*(IF(COUNTA($D116:HO116)*(12/$C$63)&lt;=$C$9,0,1)),0)+IF(HQ$63=$C$17,0,IF(HP$63=$C$17,$B116*(HP$60),0))</f>
        <v>0</v>
      </c>
      <c r="HQ116" s="50">
        <f>IF(HQ$63&lt;=$C$17,($C$34*HQ$59*$B116/$C$63)*(IF(COUNTA($D116:HP116)*(12/$C$63)&lt;=$C$9,0,1)),0)+IF(HR$63=$C$17,0,IF(HQ$63=$C$17,$B116*(HQ$60),0))</f>
        <v>0</v>
      </c>
      <c r="HR116" s="50">
        <f>IF(HR$63&lt;=$C$17,($C$34*HR$59*$B116/$C$63)*(IF(COUNTA($D116:HQ116)*(12/$C$63)&lt;=$C$9,0,1)),0)+IF(HS$63=$C$17,0,IF(HR$63=$C$17,$B116*(HR$60),0))</f>
        <v>0</v>
      </c>
      <c r="HS116" s="50">
        <f>IF(HS$63&lt;=$C$17,($C$34*HS$59*$B116/$C$63)*(IF(COUNTA($D116:HR116)*(12/$C$63)&lt;=$C$9,0,1)),0)+IF(HT$63=$C$17,0,IF(HS$63=$C$17,$B116*(HS$60),0))</f>
        <v>0</v>
      </c>
      <c r="HT116" s="50">
        <f>IF(HT$63&lt;=$C$17,($C$34*HT$59*$B116/$C$63)*(IF(COUNTA($D116:HS116)*(12/$C$63)&lt;=$C$9,0,1)),0)+IF(HU$63=$C$17,0,IF(HT$63=$C$17,$B116*(HT$60),0))</f>
        <v>0</v>
      </c>
      <c r="HU116" s="50">
        <f>IF(HU$63&lt;=$C$17,($C$34*HU$59*$B116/$C$63)*(IF(COUNTA($D116:HT116)*(12/$C$63)&lt;=$C$9,0,1)),0)+IF(HV$63=$C$17,0,IF(HU$63=$C$17,$B116*(HU$60),0))</f>
        <v>0</v>
      </c>
      <c r="HV116" s="50">
        <f>IF(HV$63&lt;=$C$17,($C$34*HV$59*$B116/$C$63)*(IF(COUNTA($D116:HU116)*(12/$C$63)&lt;=$C$9,0,1)),0)+IF(HW$63=$C$17,0,IF(HV$63=$C$17,$B116*(HV$60),0))</f>
        <v>0</v>
      </c>
      <c r="HW116" s="50">
        <f>IF(HW$63&lt;=$C$17,($C$34*HW$59*$B116/$C$63)*(IF(COUNTA($D116:HV116)*(12/$C$63)&lt;=$C$9,0,1)),0)+IF(HX$63=$C$17,0,IF(HW$63=$C$17,$B116*(HW$60),0))</f>
        <v>0</v>
      </c>
      <c r="HX116" s="50">
        <f>IF(HX$63&lt;=$C$17,($C$34*HX$59*$B116/$C$63)*(IF(COUNTA($D116:HW116)*(12/$C$63)&lt;=$C$9,0,1)),0)+IF(HY$63=$C$17,0,IF(HX$63=$C$17,$B116*(HX$60),0))</f>
        <v>0</v>
      </c>
      <c r="HY116" s="50">
        <f>IF(HY$63&lt;=$C$17,($C$34*HY$59*$B116/$C$63)*(IF(COUNTA($D116:HX116)*(12/$C$63)&lt;=$C$9,0,1)),0)+IF(HZ$63=$C$17,0,IF(HY$63=$C$17,$B116*(HY$60),0))</f>
        <v>0</v>
      </c>
      <c r="HZ116" s="50">
        <f>IF(HZ$63&lt;=$C$17,($C$34*HZ$59*$B116/$C$63)*(IF(COUNTA($D116:HY116)*(12/$C$63)&lt;=$C$9,0,1)),0)+IF(IA$63=$C$17,0,IF(HZ$63=$C$17,$B116*(HZ$60),0))</f>
        <v>0</v>
      </c>
      <c r="IA116" s="50">
        <f>IF(IA$63&lt;=$C$17,($C$34*IA$59*$B116/$C$63)*(IF(COUNTA($D116:HZ116)*(12/$C$63)&lt;=$C$9,0,1)),0)+IF(IB$63=$C$17,0,IF(IA$63=$C$17,$B116*(IA$60),0))</f>
        <v>0</v>
      </c>
      <c r="IB116" s="50">
        <f>IF(IB$63&lt;=$C$17,($C$34*IB$59*$B116/$C$63)*(IF(COUNTA($D116:IA116)*(12/$C$63)&lt;=$C$9,0,1)),0)+IF(IC$63=$C$17,0,IF(IB$63=$C$17,$B116*(IB$60),0))</f>
        <v>0</v>
      </c>
      <c r="IC116" s="50">
        <f>IF(IC$63&lt;=$C$17,($C$34*IC$59*$B116/$C$63)*(IF(COUNTA($D116:IB116)*(12/$C$63)&lt;=$C$9,0,1)),0)+IF(ID$63=$C$17,0,IF(IC$63=$C$17,$B116*(IC$60),0))</f>
        <v>0</v>
      </c>
      <c r="ID116" s="50">
        <f>IF(ID$63&lt;=$C$17,($C$34*ID$59*$B116/$C$63)*(IF(COUNTA($D116:IC116)*(12/$C$63)&lt;=$C$9,0,1)),0)+IF(IE$63=$C$17,0,IF(ID$63=$C$17,$B116*(ID$60),0))</f>
        <v>0</v>
      </c>
      <c r="IE116" s="50">
        <f>IF(IE$63&lt;=$C$17,($C$34*IE$59*$B116/$C$63)*(IF(COUNTA($D116:ID116)*(12/$C$63)&lt;=$C$9,0,1)),0)+IF(IF$63=$C$17,0,IF(IE$63=$C$17,$B116*(IE$60),0))</f>
        <v>0</v>
      </c>
      <c r="IF116" s="50">
        <f>IF(IF$63&lt;=$C$17,($C$34*IF$59*$B116/$C$63)*(IF(COUNTA($D116:IE116)*(12/$C$63)&lt;=$C$9,0,1)),0)+IF(IG$63=$C$17,0,IF(IF$63=$C$17,$B116*(IF$60),0))</f>
        <v>0</v>
      </c>
      <c r="IG116" s="50">
        <f>IF(IG$63&lt;=$C$17,($C$34*IG$59*$B116/$C$63)*(IF(COUNTA($D116:IF116)*(12/$C$63)&lt;=$C$9,0,1)),0)+IF(IH$63=$C$17,0,IF(IG$63=$C$17,$B116*(IG$60),0))</f>
        <v>0</v>
      </c>
      <c r="IH116" s="50">
        <f>IF(IH$63&lt;=$C$17,($C$34*IH$59*$B116/$C$63)*(IF(COUNTA($D116:IG116)*(12/$C$63)&lt;=$C$9,0,1)),0)+IF(II$63=$C$17,0,IF(IH$63=$C$17,$B116*(IH$60),0))</f>
        <v>0</v>
      </c>
      <c r="II116" s="50">
        <f>IF(II$63&lt;=$C$17,($C$34*II$59*$B116/$C$63)*(IF(COUNTA($D116:IH116)*(12/$C$63)&lt;=$C$9,0,1)),0)+IF(IJ$63=$C$17,0,IF(II$63=$C$17,$B116*(II$60),0))</f>
        <v>0</v>
      </c>
      <c r="IJ116" s="50">
        <f>IF(IJ$63&lt;=$C$17,($C$34*IJ$59*$B116/$C$63)*(IF(COUNTA($D116:II116)*(12/$C$63)&lt;=$C$9,0,1)),0)+IF(IK$63=$C$17,0,IF(IJ$63=$C$17,$B116*(IJ$60),0))</f>
        <v>0</v>
      </c>
      <c r="IK116" s="50">
        <f>IF(IK$63&lt;=$C$17,($C$34*IK$59*$B116/$C$63)*(IF(COUNTA($D116:IJ116)*(12/$C$63)&lt;=$C$9,0,1)),0)+IF(IL$63=$C$17,0,IF(IK$63=$C$17,$B116*(IK$60),0))</f>
        <v>0</v>
      </c>
      <c r="IL116" s="50">
        <f>IF(IL$63&lt;=$C$17,($C$34*IL$59*$B116/$C$63)*(IF(COUNTA($D116:IK116)*(12/$C$63)&lt;=$C$9,0,1)),0)+IF(IM$63=$C$17,0,IF(IL$63=$C$17,$B116*(IL$60),0))</f>
        <v>0</v>
      </c>
      <c r="IM116" s="50">
        <f>IF(IM$63&lt;=$C$17,($C$34*IM$59*$B116/$C$63)*(IF(COUNTA($D116:IL116)*(12/$C$63)&lt;=$C$9,0,1)),0)+IF(IN$63=$C$17,0,IF(IM$63=$C$17,$B116*(IM$60),0))</f>
        <v>0</v>
      </c>
      <c r="IN116" s="50">
        <f>IF(IN$63&lt;=$C$17,($C$34*IN$59*$B116/$C$63)*(IF(COUNTA($D116:IM116)*(12/$C$63)&lt;=$C$9,0,1)),0)+IF(IO$63=$C$17,0,IF(IN$63=$C$17,$B116*(IN$60),0))</f>
        <v>0</v>
      </c>
      <c r="IO116" s="50">
        <f>IF(IO$63&lt;=$C$17,($C$34*IO$59*$B116/$C$63)*(IF(COUNTA($D116:IN116)*(12/$C$63)&lt;=$C$9,0,1)),0)+IF(IP$63=$C$17,0,IF(IO$63=$C$17,$B116*(IO$60),0))</f>
        <v>0</v>
      </c>
      <c r="IP116" s="50">
        <f>IF(IP$63&lt;=$C$17,($C$34*IP$59*$B116/$C$63)*(IF(COUNTA($D116:IO116)*(12/$C$63)&lt;=$C$9,0,1)),0)+IF(IQ$63=$C$17,0,IF(IP$63=$C$17,$B116*(IP$60),0))</f>
        <v>0</v>
      </c>
      <c r="IQ116" s="50">
        <f>IF(IQ$63&lt;=$C$17,($C$34*IQ$59*$B116/$C$63)*(IF(COUNTA($D116:IP116)*(12/$C$63)&lt;=$C$9,0,1)),0)+IF(IR$63=$C$17,0,IF(IQ$63=$C$17,$B116*(IQ$60),0))</f>
        <v>0</v>
      </c>
      <c r="IR116" s="50">
        <f>IF(IR$63&lt;=$C$17,($C$34*IR$59*$B116/$C$63)*(IF(COUNTA($D116:IQ116)*(12/$C$63)&lt;=$C$9,0,1)),0)+IF(IS$63=$C$17,0,IF(IR$63=$C$17,$B116*(IR$60),0))</f>
        <v>0</v>
      </c>
      <c r="IS116" s="50">
        <f>IF(IS$63&lt;=$C$17,($C$34*IS$59*$B116/$C$63)*(IF(COUNTA($D116:IR116)*(12/$C$63)&lt;=$C$9,0,1)),0)+IF(IT$63=$C$17,0,IF(IS$63=$C$17,$B116*(IS$60),0))</f>
        <v>0</v>
      </c>
      <c r="IT116" s="50">
        <f>IF(IT$63&lt;=$C$17,($C$34*IT$59*$B116/$C$63)*(IF(COUNTA($D116:IS116)*(12/$C$63)&lt;=$C$9,0,1)),0)+IF(IU$63=$C$17,0,IF(IT$63=$C$17,$B116*(IT$60),0))</f>
        <v>0</v>
      </c>
      <c r="IU116" s="50">
        <f>IF(IU$63&lt;=$C$17,($C$34*IU$59*$B116/$C$63)*(IF(COUNTA($D116:IT116)*(12/$C$63)&lt;=$C$9,0,1)),0)+IF(IV$63=$C$17,0,IF(IU$63=$C$17,$B116*(IU$60),0))</f>
        <v>0</v>
      </c>
      <c r="IV116" s="50">
        <f>IF(IV$63&lt;=$C$17,($C$34*IV$59*$B116/$C$63)*(IF(COUNTA($D116:IU116)*(12/$C$63)&lt;=$C$9,0,1)),0)+IF(IW$63=$C$17,0,IF(IV$63=$C$17,$B116*(IV$60),0))</f>
        <v>0</v>
      </c>
      <c r="IW116" s="50">
        <f>IF(IW$63&lt;=$C$17,($C$34*IW$59*$B116/$C$63)*(IF(COUNTA($D116:IV116)*(12/$C$63)&lt;=$C$9,0,1)),0)+IF(IX$63=$C$17,0,IF(IW$63=$C$17,$B116*(IW$60),0))</f>
        <v>0</v>
      </c>
      <c r="IX116" s="50"/>
      <c r="IY116" s="50"/>
      <c r="IZ116" s="50"/>
      <c r="JA116" s="50"/>
      <c r="JB116" s="50"/>
      <c r="JC116" s="50"/>
      <c r="JD116" s="50"/>
      <c r="JE116" s="50"/>
      <c r="JF116" s="50"/>
      <c r="JG116" s="50"/>
      <c r="JH116" s="50"/>
      <c r="JI116" s="50"/>
      <c r="JJ116" s="50"/>
      <c r="JK116" s="50"/>
      <c r="JL116" s="50"/>
      <c r="JM116" s="50"/>
      <c r="JN116" s="50"/>
      <c r="JO116" s="50"/>
      <c r="JP116" s="50"/>
      <c r="JQ116" s="50"/>
      <c r="JR116" s="50"/>
      <c r="JS116" s="50"/>
      <c r="JT116" s="50"/>
      <c r="JU116" s="50"/>
      <c r="JV116" s="50"/>
      <c r="JW116" s="50"/>
      <c r="JX116" s="50"/>
      <c r="JY116" s="50"/>
      <c r="JZ116" s="50"/>
      <c r="KA116" s="50"/>
      <c r="KB116" s="50"/>
      <c r="KC116" s="50"/>
    </row>
    <row r="117" spans="1:289" outlineLevel="1" x14ac:dyDescent="0.25">
      <c r="A117" s="2" t="s">
        <v>55</v>
      </c>
      <c r="B117" s="79">
        <f ca="1">+OFFSET($D$52,0,COUNTA($B$66:B116),,)</f>
        <v>3</v>
      </c>
      <c r="C117" s="88">
        <f t="shared" ca="1" si="61"/>
        <v>120.82391766205058</v>
      </c>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50">
        <f ca="1">IF(BD$63&gt;$C$17,0,-BC$53*(12/$C$63))</f>
        <v>-630.60603005999997</v>
      </c>
      <c r="BD117" s="50">
        <f ca="1">IF(BD$63&lt;=$C$17,($C$34*BD$59*$B117/$C$63)*(IF(COUNTA($D117:BC117)*(12/$C$63)&lt;=$C$9,0,1)),0)+IF(BE$63=$C$17,0,IF(BD$63=$C$17,$B117*(BD$60),0))</f>
        <v>0</v>
      </c>
      <c r="BE117" s="50">
        <f ca="1">IF(BE$63&lt;=$C$17,($C$34*BE$59*$B117/$C$63)*(IF(COUNTA($D117:BD117)*(12/$C$63)&lt;=$C$9,0,1)),0)+IF(BF$63=$C$17,0,IF(BE$63=$C$17,$B117*(BE$60),0))</f>
        <v>0</v>
      </c>
      <c r="BF117" s="50">
        <f ca="1">IF(BF$63&lt;=$C$17,($C$34*BF$59*$B117/$C$63)*(IF(COUNTA($D117:BE117)*(12/$C$63)&lt;=$C$9,0,1)),0)+IF(BG$63=$C$17,0,IF(BF$63=$C$17,$B117*(BF$60),0))</f>
        <v>0</v>
      </c>
      <c r="BG117" s="50">
        <f ca="1">IF(BG$63&lt;=$C$17,($C$34*BG$59*$B117/$C$63)*(IF(COUNTA($D117:BF117)*(12/$C$63)&lt;=$C$9,0,1)),0)+IF(BH$63=$C$17,0,IF(BG$63=$C$17,$B117*(BG$60),0))</f>
        <v>0</v>
      </c>
      <c r="BH117" s="50">
        <f ca="1">IF(BH$63&lt;=$C$17,($C$34*BH$59*$B117/$C$63)*(IF(COUNTA($D117:BG117)*(12/$C$63)&lt;=$C$9,0,1)),0)+IF(BI$63=$C$17,0,IF(BH$63=$C$17,$B117*(BH$60),0))</f>
        <v>2.3835999999999999</v>
      </c>
      <c r="BI117" s="50">
        <f ca="1">IF(BI$63&lt;=$C$17,($C$34*BI$59*$B117/$C$63)*(IF(COUNTA($D117:BH117)*(12/$C$63)&lt;=$C$9,0,1)),0)+IF(BJ$63=$C$17,0,IF(BI$63=$C$17,$B117*(BI$60),0))</f>
        <v>2.3835999999999999</v>
      </c>
      <c r="BJ117" s="50">
        <f ca="1">IF(BJ$63&lt;=$C$17,($C$34*BJ$59*$B117/$C$63)*(IF(COUNTA($D117:BI117)*(12/$C$63)&lt;=$C$9,0,1)),0)+IF(BK$63=$C$17,0,IF(BJ$63=$C$17,$B117*(BJ$60),0))</f>
        <v>2.3835999999999999</v>
      </c>
      <c r="BK117" s="50">
        <f ca="1">IF(BK$63&lt;=$C$17,($C$34*BK$59*$B117/$C$63)*(IF(COUNTA($D117:BJ117)*(12/$C$63)&lt;=$C$9,0,1)),0)+IF(BL$63=$C$17,0,IF(BK$63=$C$17,$B117*(BK$60),0))</f>
        <v>2.3835999999999999</v>
      </c>
      <c r="BL117" s="50">
        <f ca="1">IF(BL$63&lt;=$C$17,($C$34*BL$59*$B117/$C$63)*(IF(COUNTA($D117:BK117)*(12/$C$63)&lt;=$C$9,0,1)),0)+IF(BM$63=$C$17,0,IF(BL$63=$C$17,$B117*(BL$60),0))</f>
        <v>2.3835999999999999</v>
      </c>
      <c r="BM117" s="50">
        <f ca="1">IF(BM$63&lt;=$C$17,($C$34*BM$59*$B117/$C$63)*(IF(COUNTA($D117:BL117)*(12/$C$63)&lt;=$C$9,0,1)),0)+IF(BN$63=$C$17,0,IF(BM$63=$C$17,$B117*(BM$60),0))</f>
        <v>2.3835999999999999</v>
      </c>
      <c r="BN117" s="50">
        <f ca="1">IF(BN$63&lt;=$C$17,($C$34*BN$59*$B117/$C$63)*(IF(COUNTA($D117:BM117)*(12/$C$63)&lt;=$C$9,0,1)),0)+IF(BO$63=$C$17,0,IF(BN$63=$C$17,$B117*(BN$60),0))</f>
        <v>2.3835999999999999</v>
      </c>
      <c r="BO117" s="50">
        <f ca="1">IF(BO$63&lt;=$C$17,($C$34*BO$59*$B117/$C$63)*(IF(COUNTA($D117:BN117)*(12/$C$63)&lt;=$C$9,0,1)),0)+IF(BP$63=$C$17,0,IF(BO$63=$C$17,$B117*(BO$60),0))</f>
        <v>2.3835999999999999</v>
      </c>
      <c r="BP117" s="50">
        <f ca="1">IF(BP$63&lt;=$C$17,($C$34*BP$59*$B117/$C$63)*(IF(COUNTA($D117:BO117)*(12/$C$63)&lt;=$C$9,0,1)),0)+IF(BQ$63=$C$17,0,IF(BP$63=$C$17,$B117*(BP$60),0))</f>
        <v>2.3835999999999999</v>
      </c>
      <c r="BQ117" s="50">
        <f ca="1">IF(BQ$63&lt;=$C$17,($C$34*BQ$59*$B117/$C$63)*(IF(COUNTA($D117:BP117)*(12/$C$63)&lt;=$C$9,0,1)),0)+IF(BR$63=$C$17,0,IF(BQ$63=$C$17,$B117*(BQ$60),0))</f>
        <v>2.3835999999999999</v>
      </c>
      <c r="BR117" s="50">
        <f ca="1">IF(BR$63&lt;=$C$17,($C$34*BR$59*$B117/$C$63)*(IF(COUNTA($D117:BQ117)*(12/$C$63)&lt;=$C$9,0,1)),0)+IF(BS$63=$C$17,0,IF(BR$63=$C$17,$B117*(BR$60),0))</f>
        <v>2.3835999999999999</v>
      </c>
      <c r="BS117" s="50">
        <f ca="1">IF(BS$63&lt;=$C$17,($C$34*BS$59*$B117/$C$63)*(IF(COUNTA($D117:BR117)*(12/$C$63)&lt;=$C$9,0,1)),0)+IF(BT$63=$C$17,0,IF(BS$63=$C$17,$B117*(BS$60),0))</f>
        <v>2.3835999999999999</v>
      </c>
      <c r="BT117" s="50">
        <f ca="1">IF(BT$63&lt;=$C$17,($C$34*BT$59*$B117/$C$63)*(IF(COUNTA($D117:BS117)*(12/$C$63)&lt;=$C$9,0,1)),0)+IF(BU$63=$C$17,0,IF(BT$63=$C$17,$B117*(BT$60),0))</f>
        <v>2.3835999999999999</v>
      </c>
      <c r="BU117" s="50">
        <f ca="1">IF(BU$63&lt;=$C$17,($C$34*BU$59*$B117/$C$63)*(IF(COUNTA($D117:BT117)*(12/$C$63)&lt;=$C$9,0,1)),0)+IF(BV$63=$C$17,0,IF(BU$63=$C$17,$B117*(BU$60),0))</f>
        <v>2.3835999999999999</v>
      </c>
      <c r="BV117" s="50">
        <f ca="1">IF(BV$63&lt;=$C$17,($C$34*BV$59*$B117/$C$63)*(IF(COUNTA($D117:BU117)*(12/$C$63)&lt;=$C$9,0,1)),0)+IF(BW$63=$C$17,0,IF(BV$63=$C$17,$B117*(BV$60),0))</f>
        <v>2.3835999999999999</v>
      </c>
      <c r="BW117" s="50">
        <f ca="1">IF(BW$63&lt;=$C$17,($C$34*BW$59*$B117/$C$63)*(IF(COUNTA($D117:BV117)*(12/$C$63)&lt;=$C$9,0,1)),0)+IF(BX$63=$C$17,0,IF(BW$63=$C$17,$B117*(BW$60),0))</f>
        <v>2.3835999999999999</v>
      </c>
      <c r="BX117" s="50">
        <f ca="1">IF(BX$63&lt;=$C$17,($C$34*BX$59*$B117/$C$63)*(IF(COUNTA($D117:BW117)*(12/$C$63)&lt;=$C$9,0,1)),0)+IF(BY$63=$C$17,0,IF(BX$63=$C$17,$B117*(BX$60),0))</f>
        <v>2.3835999999999999</v>
      </c>
      <c r="BY117" s="50">
        <f ca="1">IF(BY$63&lt;=$C$17,($C$34*BY$59*$B117/$C$63)*(IF(COUNTA($D117:BX117)*(12/$C$63)&lt;=$C$9,0,1)),0)+IF(BZ$63=$C$17,0,IF(BY$63=$C$17,$B117*(BY$60),0))</f>
        <v>2.3835999999999999</v>
      </c>
      <c r="BZ117" s="50">
        <f ca="1">IF(BZ$63&lt;=$C$17,($C$34*BZ$59*$B117/$C$63)*(IF(COUNTA($D117:BY117)*(12/$C$63)&lt;=$C$9,0,1)),0)+IF(CA$63=$C$17,0,IF(BZ$63=$C$17,$B117*(BZ$60),0))</f>
        <v>2.3835999999999999</v>
      </c>
      <c r="CA117" s="50">
        <f ca="1">IF(CA$63&lt;=$C$17,($C$34*CA$59*$B117/$C$63)*(IF(COUNTA($D117:BZ117)*(12/$C$63)&lt;=$C$9,0,1)),0)+IF(CB$63=$C$17,0,IF(CA$63=$C$17,$B117*(CA$60),0))</f>
        <v>2.3835999999999999</v>
      </c>
      <c r="CB117" s="50">
        <f ca="1">IF(CB$63&lt;=$C$17,($C$34*CB$59*$B117/$C$63)*(IF(COUNTA($D117:CA117)*(12/$C$63)&lt;=$C$9,0,1)),0)+IF(CC$63=$C$17,0,IF(CB$63=$C$17,$B117*(CB$60),0))</f>
        <v>2.3835999999999999</v>
      </c>
      <c r="CC117" s="50">
        <f ca="1">IF(CC$63&lt;=$C$17,($C$34*CC$59*$B117/$C$63)*(IF(COUNTA($D117:CB117)*(12/$C$63)&lt;=$C$9,0,1)),0)+IF(CD$63=$C$17,0,IF(CC$63=$C$17,$B117*(CC$60),0))</f>
        <v>2.3835999999999999</v>
      </c>
      <c r="CD117" s="50">
        <f ca="1">IF(CD$63&lt;=$C$17,($C$34*CD$59*$B117/$C$63)*(IF(COUNTA($D117:CC117)*(12/$C$63)&lt;=$C$9,0,1)),0)+IF(CE$63=$C$17,0,IF(CD$63=$C$17,$B117*(CD$60),0))</f>
        <v>2.3835999999999999</v>
      </c>
      <c r="CE117" s="50">
        <f ca="1">IF(CE$63&lt;=$C$17,($C$34*CE$59*$B117/$C$63)*(IF(COUNTA($D117:CD117)*(12/$C$63)&lt;=$C$9,0,1)),0)+IF(CF$63=$C$17,0,IF(CE$63=$C$17,$B117*(CE$60),0))</f>
        <v>2.3835999999999999</v>
      </c>
      <c r="CF117" s="50">
        <f ca="1">IF(CF$63&lt;=$C$17,($C$34*CF$59*$B117/$C$63)*(IF(COUNTA($D117:CE117)*(12/$C$63)&lt;=$C$9,0,1)),0)+IF(CG$63=$C$17,0,IF(CF$63=$C$17,$B117*(CF$60),0))</f>
        <v>2.3835999999999999</v>
      </c>
      <c r="CG117" s="50">
        <f ca="1">IF(CG$63&lt;=$C$17,($C$34*CG$59*$B117/$C$63)*(IF(COUNTA($D117:CF117)*(12/$C$63)&lt;=$C$9,0,1)),0)+IF(CH$63=$C$17,0,IF(CG$63=$C$17,$B117*(CG$60),0))</f>
        <v>2.3835999999999999</v>
      </c>
      <c r="CH117" s="50">
        <f ca="1">IF(CH$63&lt;=$C$17,($C$34*CH$59*$B117/$C$63)*(IF(COUNTA($D117:CG117)*(12/$C$63)&lt;=$C$9,0,1)),0)+IF(CI$63=$C$17,0,IF(CH$63=$C$17,$B117*(CH$60),0))</f>
        <v>2.3835999999999999</v>
      </c>
      <c r="CI117" s="50">
        <f ca="1">IF(CI$63&lt;=$C$17,($C$34*CI$59*$B117/$C$63)*(IF(COUNTA($D117:CH117)*(12/$C$63)&lt;=$C$9,0,1)),0)+IF(CJ$63=$C$17,0,IF(CI$63=$C$17,$B117*(CI$60),0))</f>
        <v>2.3835999999999999</v>
      </c>
      <c r="CJ117" s="50">
        <f ca="1">IF(CJ$63&lt;=$C$17,($C$34*CJ$59*$B117/$C$63)*(IF(COUNTA($D117:CI117)*(12/$C$63)&lt;=$C$9,0,1)),0)+IF(CK$63=$C$17,0,IF(CJ$63=$C$17,$B117*(CJ$60),0))</f>
        <v>2.3835999999999999</v>
      </c>
      <c r="CK117" s="50">
        <f ca="1">IF(CK$63&lt;=$C$17,($C$34*CK$59*$B117/$C$63)*(IF(COUNTA($D117:CJ117)*(12/$C$63)&lt;=$C$9,0,1)),0)+IF(CL$63=$C$17,0,IF(CK$63=$C$17,$B117*(CK$60),0))</f>
        <v>2.3835999999999999</v>
      </c>
      <c r="CL117" s="50">
        <f ca="1">IF(CL$63&lt;=$C$17,($C$34*CL$59*$B117/$C$63)*(IF(COUNTA($D117:CK117)*(12/$C$63)&lt;=$C$9,0,1)),0)+IF(CM$63=$C$17,0,IF(CL$63=$C$17,$B117*(CL$60),0))</f>
        <v>2.3835999999999999</v>
      </c>
      <c r="CM117" s="50">
        <f ca="1">IF(CM$63&lt;=$C$17,($C$34*CM$59*$B117/$C$63)*(IF(COUNTA($D117:CL117)*(12/$C$63)&lt;=$C$9,0,1)),0)+IF(CN$63=$C$17,0,IF(CM$63=$C$17,$B117*(CM$60),0))</f>
        <v>2.3835999999999999</v>
      </c>
      <c r="CN117" s="50">
        <f ca="1">IF(CN$63&lt;=$C$17,($C$34*CN$59*$B117/$C$63)*(IF(COUNTA($D117:CM117)*(12/$C$63)&lt;=$C$9,0,1)),0)+IF(CO$63=$C$17,0,IF(CN$63=$C$17,$B117*(CN$60),0))</f>
        <v>2.3835999999999999</v>
      </c>
      <c r="CO117" s="50">
        <f ca="1">IF(CO$63&lt;=$C$17,($C$34*CO$59*$B117/$C$63)*(IF(COUNTA($D117:CN117)*(12/$C$63)&lt;=$C$9,0,1)),0)+IF(CP$63=$C$17,0,IF(CO$63=$C$17,$B117*(CO$60),0))</f>
        <v>2.3835999999999999</v>
      </c>
      <c r="CP117" s="50">
        <f ca="1">IF(CP$63&lt;=$C$17,($C$34*CP$59*$B117/$C$63)*(IF(COUNTA($D117:CO117)*(12/$C$63)&lt;=$C$9,0,1)),0)+IF(CQ$63=$C$17,0,IF(CP$63=$C$17,$B117*(CP$60),0))</f>
        <v>2.3835999999999999</v>
      </c>
      <c r="CQ117" s="50">
        <f ca="1">IF(CQ$63&lt;=$C$17,($C$34*CQ$59*$B117/$C$63)*(IF(COUNTA($D117:CP117)*(12/$C$63)&lt;=$C$9,0,1)),0)+IF(CR$63=$C$17,0,IF(CQ$63=$C$17,$B117*(CQ$60),0))</f>
        <v>2.3835999999999999</v>
      </c>
      <c r="CR117" s="50">
        <f ca="1">IF(CR$63&lt;=$C$17,($C$34*CR$59*$B117/$C$63)*(IF(COUNTA($D117:CQ117)*(12/$C$63)&lt;=$C$9,0,1)),0)+IF(CS$63=$C$17,0,IF(CR$63=$C$17,$B117*(CR$60),0))</f>
        <v>2.3835999999999999</v>
      </c>
      <c r="CS117" s="50">
        <f ca="1">IF(CS$63&lt;=$C$17,($C$34*CS$59*$B117/$C$63)*(IF(COUNTA($D117:CR117)*(12/$C$63)&lt;=$C$9,0,1)),0)+IF(CT$63=$C$17,0,IF(CS$63=$C$17,$B117*(CS$60),0))</f>
        <v>2.3835999999999999</v>
      </c>
      <c r="CT117" s="50">
        <f ca="1">IF(CT$63&lt;=$C$17,($C$34*CT$59*$B117/$C$63)*(IF(COUNTA($D117:CS117)*(12/$C$63)&lt;=$C$9,0,1)),0)+IF(CU$63=$C$17,0,IF(CT$63=$C$17,$B117*(CT$60),0))</f>
        <v>2.3835999999999999</v>
      </c>
      <c r="CU117" s="50">
        <f ca="1">IF(CU$63&lt;=$C$17,($C$34*CU$59*$B117/$C$63)*(IF(COUNTA($D117:CT117)*(12/$C$63)&lt;=$C$9,0,1)),0)+IF(CV$63=$C$17,0,IF(CU$63=$C$17,$B117*(CU$60),0))</f>
        <v>2.3835999999999999</v>
      </c>
      <c r="CV117" s="50">
        <f ca="1">IF(CV$63&lt;=$C$17,($C$34*CV$59*$B117/$C$63)*(IF(COUNTA($D117:CU117)*(12/$C$63)&lt;=$C$9,0,1)),0)+IF(CW$63=$C$17,0,IF(CV$63=$C$17,$B117*(CV$60),0))</f>
        <v>2.3835999999999999</v>
      </c>
      <c r="CW117" s="50">
        <f ca="1">IF(CW$63&lt;=$C$17,($C$34*CW$59*$B117/$C$63)*(IF(COUNTA($D117:CV117)*(12/$C$63)&lt;=$C$9,0,1)),0)+IF(CX$63=$C$17,0,IF(CW$63=$C$17,$B117*(CW$60),0))</f>
        <v>2.3835999999999999</v>
      </c>
      <c r="CX117" s="50">
        <f ca="1">IF(CX$63&lt;=$C$17,($C$34*CX$59*$B117/$C$63)*(IF(COUNTA($D117:CW117)*(12/$C$63)&lt;=$C$9,0,1)),0)+IF(CY$63=$C$17,0,IF(CX$63=$C$17,$B117*(CX$60),0))</f>
        <v>2.3835999999999999</v>
      </c>
      <c r="CY117" s="50">
        <f ca="1">IF(CY$63&lt;=$C$17,($C$34*CY$59*$B117/$C$63)*(IF(COUNTA($D117:CX117)*(12/$C$63)&lt;=$C$9,0,1)),0)+IF(CZ$63=$C$17,0,IF(CY$63=$C$17,$B117*(CY$60),0))</f>
        <v>2.3835999999999999</v>
      </c>
      <c r="CZ117" s="50">
        <f ca="1">IF(CZ$63&lt;=$C$17,($C$34*CZ$59*$B117/$C$63)*(IF(COUNTA($D117:CY117)*(12/$C$63)&lt;=$C$9,0,1)),0)+IF(DA$63=$C$17,0,IF(CZ$63=$C$17,$B117*(CZ$60),0))</f>
        <v>2.3835999999999999</v>
      </c>
      <c r="DA117" s="50">
        <f ca="1">IF(DA$63&lt;=$C$17,($C$34*DA$59*$B117/$C$63)*(IF(COUNTA($D117:CZ117)*(12/$C$63)&lt;=$C$9,0,1)),0)+IF(DB$63=$C$17,0,IF(DA$63=$C$17,$B117*(DA$60),0))</f>
        <v>2.3835999999999999</v>
      </c>
      <c r="DB117" s="50">
        <f ca="1">IF(DB$63&lt;=$C$17,($C$34*DB$59*$B117/$C$63)*(IF(COUNTA($D117:DA117)*(12/$C$63)&lt;=$C$9,0,1)),0)+IF(DC$63=$C$17,0,IF(DB$63=$C$17,$B117*(DB$60),0))</f>
        <v>2.3835999999999999</v>
      </c>
      <c r="DC117" s="50">
        <f ca="1">IF(DC$63&lt;=$C$17,($C$34*DC$59*$B117/$C$63)*(IF(COUNTA($D117:DB117)*(12/$C$63)&lt;=$C$9,0,1)),0)+IF(DD$63=$C$17,0,IF(DC$63=$C$17,$B117*(DC$60),0))</f>
        <v>2.3835999999999999</v>
      </c>
      <c r="DD117" s="50">
        <f ca="1">IF(DD$63&lt;=$C$17,($C$34*DD$59*$B117/$C$63)*(IF(COUNTA($D117:DC117)*(12/$C$63)&lt;=$C$9,0,1)),0)+IF(DE$63=$C$17,0,IF(DD$63=$C$17,$B117*(DD$60),0))</f>
        <v>2.3835999999999999</v>
      </c>
      <c r="DE117" s="50">
        <f ca="1">IF(DE$63&lt;=$C$17,($C$34*DE$59*$B117/$C$63)*(IF(COUNTA($D117:DD117)*(12/$C$63)&lt;=$C$9,0,1)),0)+IF(DF$63=$C$17,0,IF(DE$63=$C$17,$B117*(DE$60),0))</f>
        <v>2.3835999999999999</v>
      </c>
      <c r="DF117" s="50">
        <f ca="1">IF(DF$63&lt;=$C$17,($C$34*DF$59*$B117/$C$63)*(IF(COUNTA($D117:DE117)*(12/$C$63)&lt;=$C$9,0,1)),0)+IF(DG$63=$C$17,0,IF(DF$63=$C$17,$B117*(DF$60),0))</f>
        <v>2.3835999999999999</v>
      </c>
      <c r="DG117" s="50">
        <f ca="1">IF(DG$63&lt;=$C$17,($C$34*DG$59*$B117/$C$63)*(IF(COUNTA($D117:DF117)*(12/$C$63)&lt;=$C$9,0,1)),0)+IF(DH$63=$C$17,0,IF(DG$63=$C$17,$B117*(DG$60),0))</f>
        <v>2.3835999999999999</v>
      </c>
      <c r="DH117" s="50">
        <f ca="1">IF(DH$63&lt;=$C$17,($C$34*DH$59*$B117/$C$63)*(IF(COUNTA($D117:DG117)*(12/$C$63)&lt;=$C$9,0,1)),0)+IF(DI$63=$C$17,0,IF(DH$63=$C$17,$B117*(DH$60),0))</f>
        <v>2.3835999999999999</v>
      </c>
      <c r="DI117" s="50">
        <f ca="1">IF(DI$63&lt;=$C$17,($C$34*DI$59*$B117/$C$63)*(IF(COUNTA($D117:DH117)*(12/$C$63)&lt;=$C$9,0,1)),0)+IF(DJ$63=$C$17,0,IF(DI$63=$C$17,$B117*(DI$60),0))</f>
        <v>2.3835999999999999</v>
      </c>
      <c r="DJ117" s="50">
        <f ca="1">IF(DJ$63&lt;=$C$17,($C$34*DJ$59*$B117/$C$63)*(IF(COUNTA($D117:DI117)*(12/$C$63)&lt;=$C$9,0,1)),0)+IF(DK$63=$C$17,0,IF(DJ$63=$C$17,$B117*(DJ$60),0))</f>
        <v>2.3835999999999999</v>
      </c>
      <c r="DK117" s="50">
        <f ca="1">IF(DK$63&lt;=$C$17,($C$34*DK$59*$B117/$C$63)*(IF(COUNTA($D117:DJ117)*(12/$C$63)&lt;=$C$9,0,1)),0)+IF(DL$63=$C$17,0,IF(DK$63=$C$17,$B117*(DK$60),0))</f>
        <v>2.3835999999999999</v>
      </c>
      <c r="DL117" s="50">
        <f ca="1">IF(DL$63&lt;=$C$17,($C$34*DL$59*$B117/$C$63)*(IF(COUNTA($D117:DK117)*(12/$C$63)&lt;=$C$9,0,1)),0)+IF(DM$63=$C$17,0,IF(DL$63=$C$17,$B117*(DL$60),0))</f>
        <v>2.3835999999999999</v>
      </c>
      <c r="DM117" s="50">
        <f ca="1">IF(DM$63&lt;=$C$17,($C$34*DM$59*$B117/$C$63)*(IF(COUNTA($D117:DL117)*(12/$C$63)&lt;=$C$9,0,1)),0)+IF(DN$63=$C$17,0,IF(DM$63=$C$17,$B117*(DM$60),0))</f>
        <v>2.3835999999999999</v>
      </c>
      <c r="DN117" s="50">
        <f ca="1">IF(DN$63&lt;=$C$17,($C$34*DN$59*$B117/$C$63)*(IF(COUNTA($D117:DM117)*(12/$C$63)&lt;=$C$9,0,1)),0)+IF(DO$63=$C$17,0,IF(DN$63=$C$17,$B117*(DN$60),0))</f>
        <v>2.3835999999999999</v>
      </c>
      <c r="DO117" s="50">
        <f ca="1">IF(DO$63&lt;=$C$17,($C$34*DO$59*$B117/$C$63)*(IF(COUNTA($D117:DN117)*(12/$C$63)&lt;=$C$9,0,1)),0)+IF(DP$63=$C$17,0,IF(DO$63=$C$17,$B117*(DO$60),0))</f>
        <v>2.3835999999999999</v>
      </c>
      <c r="DP117" s="50">
        <f ca="1">IF(DP$63&lt;=$C$17,($C$34*DP$59*$B117/$C$63)*(IF(COUNTA($D117:DO117)*(12/$C$63)&lt;=$C$9,0,1)),0)+IF(DQ$63=$C$17,0,IF(DP$63=$C$17,$B117*(DP$60),0))</f>
        <v>2.3835999999999999</v>
      </c>
      <c r="DQ117" s="50">
        <f ca="1">IF(DQ$63&lt;=$C$17,($C$34*DQ$59*$B117/$C$63)*(IF(COUNTA($D117:DP117)*(12/$C$63)&lt;=$C$9,0,1)),0)+IF(DR$63=$C$17,0,IF(DQ$63=$C$17,$B117*(DQ$60),0))</f>
        <v>2.3835999999999999</v>
      </c>
      <c r="DR117" s="50">
        <f ca="1">IF(DR$63&lt;=$C$17,($C$34*DR$59*$B117/$C$63)*(IF(COUNTA($D117:DQ117)*(12/$C$63)&lt;=$C$9,0,1)),0)+IF(DS$63=$C$17,0,IF(DR$63=$C$17,$B117*(DR$60),0))</f>
        <v>2.3835999999999999</v>
      </c>
      <c r="DS117" s="50">
        <f ca="1">IF(DS$63&lt;=$C$17,($C$34*DS$59*$B117/$C$63)*(IF(COUNTA($D117:DR117)*(12/$C$63)&lt;=$C$9,0,1)),0)+IF(DT$63=$C$17,0,IF(DS$63=$C$17,$B117*(DS$60),0))</f>
        <v>2.3835999999999999</v>
      </c>
      <c r="DT117" s="50">
        <f ca="1">IF(DT$63&lt;=$C$17,($C$34*DT$59*$B117/$C$63)*(IF(COUNTA($D117:DS117)*(12/$C$63)&lt;=$C$9,0,1)),0)+IF(DU$63=$C$17,0,IF(DT$63=$C$17,$B117*(DT$60),0))</f>
        <v>598.87954772205046</v>
      </c>
      <c r="DU117" s="50">
        <f>IF(DU$63&lt;=$C$17,($C$34*DU$59*$B117/$C$63)*(IF(COUNTA($D117:DT117)*(12/$C$63)&lt;=$C$9,0,1)),0)+IF(DV$63=$C$17,0,IF(DU$63=$C$17,$B117*(DU$60),0))</f>
        <v>0</v>
      </c>
      <c r="DV117" s="50">
        <f>IF(DV$63&lt;=$C$17,($C$34*DV$59*$B117/$C$63)*(IF(COUNTA($D117:DU117)*(12/$C$63)&lt;=$C$9,0,1)),0)+IF(DW$63=$C$17,0,IF(DV$63=$C$17,$B117*(DV$60),0))</f>
        <v>0</v>
      </c>
      <c r="DW117" s="50">
        <f>IF(DW$63&lt;=$C$17,($C$34*DW$59*$B117/$C$63)*(IF(COUNTA($D117:DV117)*(12/$C$63)&lt;=$C$9,0,1)),0)+IF(DX$63=$C$17,0,IF(DW$63=$C$17,$B117*(DW$60),0))</f>
        <v>0</v>
      </c>
      <c r="DX117" s="50">
        <f>IF(DX$63&lt;=$C$17,($C$34*DX$59*$B117/$C$63)*(IF(COUNTA($D117:DW117)*(12/$C$63)&lt;=$C$9,0,1)),0)+IF(DY$63=$C$17,0,IF(DX$63=$C$17,$B117*(DX$60),0))</f>
        <v>0</v>
      </c>
      <c r="DY117" s="50">
        <f>IF(DY$63&lt;=$C$17,($C$34*DY$59*$B117/$C$63)*(IF(COUNTA($D117:DX117)*(12/$C$63)&lt;=$C$9,0,1)),0)+IF(DZ$63=$C$17,0,IF(DY$63=$C$17,$B117*(DY$60),0))</f>
        <v>0</v>
      </c>
      <c r="DZ117" s="50">
        <f>IF(DZ$63&lt;=$C$17,($C$34*DZ$59*$B117/$C$63)*(IF(COUNTA($D117:DY117)*(12/$C$63)&lt;=$C$9,0,1)),0)+IF(EA$63=$C$17,0,IF(DZ$63=$C$17,$B117*(DZ$60),0))</f>
        <v>0</v>
      </c>
      <c r="EA117" s="50">
        <f>IF(EA$63&lt;=$C$17,($C$34*EA$59*$B117/$C$63)*(IF(COUNTA($D117:DZ117)*(12/$C$63)&lt;=$C$9,0,1)),0)+IF(EB$63=$C$17,0,IF(EA$63=$C$17,$B117*(EA$60),0))</f>
        <v>0</v>
      </c>
      <c r="EB117" s="50">
        <f>IF(EB$63&lt;=$C$17,($C$34*EB$59*$B117/$C$63)*(IF(COUNTA($D117:EA117)*(12/$C$63)&lt;=$C$9,0,1)),0)+IF(EC$63=$C$17,0,IF(EB$63=$C$17,$B117*(EB$60),0))</f>
        <v>0</v>
      </c>
      <c r="EC117" s="50">
        <f>IF(EC$63&lt;=$C$17,($C$34*EC$59*$B117/$C$63)*(IF(COUNTA($D117:EB117)*(12/$C$63)&lt;=$C$9,0,1)),0)+IF(ED$63=$C$17,0,IF(EC$63=$C$17,$B117*(EC$60),0))</f>
        <v>0</v>
      </c>
      <c r="ED117" s="50">
        <f>IF(ED$63&lt;=$C$17,($C$34*ED$59*$B117/$C$63)*(IF(COUNTA($D117:EC117)*(12/$C$63)&lt;=$C$9,0,1)),0)+IF(EE$63=$C$17,0,IF(ED$63=$C$17,$B117*(ED$60),0))</f>
        <v>0</v>
      </c>
      <c r="EE117" s="50">
        <f>IF(EE$63&lt;=$C$17,($C$34*EE$59*$B117/$C$63)*(IF(COUNTA($D117:ED117)*(12/$C$63)&lt;=$C$9,0,1)),0)+IF(EF$63=$C$17,0,IF(EE$63=$C$17,$B117*(EE$60),0))</f>
        <v>0</v>
      </c>
      <c r="EF117" s="50">
        <f>IF(EF$63&lt;=$C$17,($C$34*EF$59*$B117/$C$63)*(IF(COUNTA($D117:EE117)*(12/$C$63)&lt;=$C$9,0,1)),0)+IF(EG$63=$C$17,0,IF(EF$63=$C$17,$B117*(EF$60),0))</f>
        <v>0</v>
      </c>
      <c r="EG117" s="50">
        <f>IF(EG$63&lt;=$C$17,($C$34*EG$59*$B117/$C$63)*(IF(COUNTA($D117:EF117)*(12/$C$63)&lt;=$C$9,0,1)),0)+IF(EH$63=$C$17,0,IF(EG$63=$C$17,$B117*(EG$60),0))</f>
        <v>0</v>
      </c>
      <c r="EH117" s="50">
        <f>IF(EH$63&lt;=$C$17,($C$34*EH$59*$B117/$C$63)*(IF(COUNTA($D117:EG117)*(12/$C$63)&lt;=$C$9,0,1)),0)+IF(EI$63=$C$17,0,IF(EH$63=$C$17,$B117*(EH$60),0))</f>
        <v>0</v>
      </c>
      <c r="EI117" s="50">
        <f>IF(EI$63&lt;=$C$17,($C$34*EI$59*$B117/$C$63)*(IF(COUNTA($D117:EH117)*(12/$C$63)&lt;=$C$9,0,1)),0)+IF(EJ$63=$C$17,0,IF(EI$63=$C$17,$B117*(EI$60),0))</f>
        <v>0</v>
      </c>
      <c r="EJ117" s="50">
        <f>IF(EJ$63&lt;=$C$17,($C$34*EJ$59*$B117/$C$63)*(IF(COUNTA($D117:EI117)*(12/$C$63)&lt;=$C$9,0,1)),0)+IF(EK$63=$C$17,0,IF(EJ$63=$C$17,$B117*(EJ$60),0))</f>
        <v>0</v>
      </c>
      <c r="EK117" s="50">
        <f>IF(EK$63&lt;=$C$17,($C$34*EK$59*$B117/$C$63)*(IF(COUNTA($D117:EJ117)*(12/$C$63)&lt;=$C$9,0,1)),0)+IF(EL$63=$C$17,0,IF(EK$63=$C$17,$B117*(EK$60),0))</f>
        <v>0</v>
      </c>
      <c r="EL117" s="50">
        <f>IF(EL$63&lt;=$C$17,($C$34*EL$59*$B117/$C$63)*(IF(COUNTA($D117:EK117)*(12/$C$63)&lt;=$C$9,0,1)),0)+IF(EM$63=$C$17,0,IF(EL$63=$C$17,$B117*(EL$60),0))</f>
        <v>0</v>
      </c>
      <c r="EM117" s="50">
        <f>IF(EM$63&lt;=$C$17,($C$34*EM$59*$B117/$C$63)*(IF(COUNTA($D117:EL117)*(12/$C$63)&lt;=$C$9,0,1)),0)+IF(EN$63=$C$17,0,IF(EM$63=$C$17,$B117*(EM$60),0))</f>
        <v>0</v>
      </c>
      <c r="EN117" s="50">
        <f>IF(EN$63&lt;=$C$17,($C$34*EN$59*$B117/$C$63)*(IF(COUNTA($D117:EM117)*(12/$C$63)&lt;=$C$9,0,1)),0)+IF(EO$63=$C$17,0,IF(EN$63=$C$17,$B117*(EN$60),0))</f>
        <v>0</v>
      </c>
      <c r="EO117" s="50">
        <f>IF(EO$63&lt;=$C$17,($C$34*EO$59*$B117/$C$63)*(IF(COUNTA($D117:EN117)*(12/$C$63)&lt;=$C$9,0,1)),0)+IF(EP$63=$C$17,0,IF(EO$63=$C$17,$B117*(EO$60),0))</f>
        <v>0</v>
      </c>
      <c r="EP117" s="50">
        <f>IF(EP$63&lt;=$C$17,($C$34*EP$59*$B117/$C$63)*(IF(COUNTA($D117:EO117)*(12/$C$63)&lt;=$C$9,0,1)),0)+IF(EQ$63=$C$17,0,IF(EP$63=$C$17,$B117*(EP$60),0))</f>
        <v>0</v>
      </c>
      <c r="EQ117" s="50">
        <f>IF(EQ$63&lt;=$C$17,($C$34*EQ$59*$B117/$C$63)*(IF(COUNTA($D117:EP117)*(12/$C$63)&lt;=$C$9,0,1)),0)+IF(ER$63=$C$17,0,IF(EQ$63=$C$17,$B117*(EQ$60),0))</f>
        <v>0</v>
      </c>
      <c r="ER117" s="50">
        <f>IF(ER$63&lt;=$C$17,($C$34*ER$59*$B117/$C$63)*(IF(COUNTA($D117:EQ117)*(12/$C$63)&lt;=$C$9,0,1)),0)+IF(ES$63=$C$17,0,IF(ER$63=$C$17,$B117*(ER$60),0))</f>
        <v>0</v>
      </c>
      <c r="ES117" s="50">
        <f>IF(ES$63&lt;=$C$17,($C$34*ES$59*$B117/$C$63)*(IF(COUNTA($D117:ER117)*(12/$C$63)&lt;=$C$9,0,1)),0)+IF(ET$63=$C$17,0,IF(ES$63=$C$17,$B117*(ES$60),0))</f>
        <v>0</v>
      </c>
      <c r="ET117" s="50">
        <f>IF(ET$63&lt;=$C$17,($C$34*ET$59*$B117/$C$63)*(IF(COUNTA($D117:ES117)*(12/$C$63)&lt;=$C$9,0,1)),0)+IF(EU$63=$C$17,0,IF(ET$63=$C$17,$B117*(ET$60),0))</f>
        <v>0</v>
      </c>
      <c r="EU117" s="50">
        <f>IF(EU$63&lt;=$C$17,($C$34*EU$59*$B117/$C$63)*(IF(COUNTA($D117:ET117)*(12/$C$63)&lt;=$C$9,0,1)),0)+IF(EV$63=$C$17,0,IF(EU$63=$C$17,$B117*(EU$60),0))</f>
        <v>0</v>
      </c>
      <c r="EV117" s="50">
        <f>IF(EV$63&lt;=$C$17,($C$34*EV$59*$B117/$C$63)*(IF(COUNTA($D117:EU117)*(12/$C$63)&lt;=$C$9,0,1)),0)+IF(EW$63=$C$17,0,IF(EV$63=$C$17,$B117*(EV$60),0))</f>
        <v>0</v>
      </c>
      <c r="EW117" s="50">
        <f>IF(EW$63&lt;=$C$17,($C$34*EW$59*$B117/$C$63)*(IF(COUNTA($D117:EV117)*(12/$C$63)&lt;=$C$9,0,1)),0)+IF(EX$63=$C$17,0,IF(EW$63=$C$17,$B117*(EW$60),0))</f>
        <v>0</v>
      </c>
      <c r="EX117" s="50">
        <f>IF(EX$63&lt;=$C$17,($C$34*EX$59*$B117/$C$63)*(IF(COUNTA($D117:EW117)*(12/$C$63)&lt;=$C$9,0,1)),0)+IF(EY$63=$C$17,0,IF(EX$63=$C$17,$B117*(EX$60),0))</f>
        <v>0</v>
      </c>
      <c r="EY117" s="50">
        <f>IF(EY$63&lt;=$C$17,($C$34*EY$59*$B117/$C$63)*(IF(COUNTA($D117:EX117)*(12/$C$63)&lt;=$C$9,0,1)),0)+IF(EZ$63=$C$17,0,IF(EY$63=$C$17,$B117*(EY$60),0))</f>
        <v>0</v>
      </c>
      <c r="EZ117" s="50">
        <f>IF(EZ$63&lt;=$C$17,($C$34*EZ$59*$B117/$C$63)*(IF(COUNTA($D117:EY117)*(12/$C$63)&lt;=$C$9,0,1)),0)+IF(FA$63=$C$17,0,IF(EZ$63=$C$17,$B117*(EZ$60),0))</f>
        <v>0</v>
      </c>
      <c r="FA117" s="50">
        <f>IF(FA$63&lt;=$C$17,($C$34*FA$59*$B117/$C$63)*(IF(COUNTA($D117:EZ117)*(12/$C$63)&lt;=$C$9,0,1)),0)+IF(FB$63=$C$17,0,IF(FA$63=$C$17,$B117*(FA$60),0))</f>
        <v>0</v>
      </c>
      <c r="FB117" s="50">
        <f>IF(FB$63&lt;=$C$17,($C$34*FB$59*$B117/$C$63)*(IF(COUNTA($D117:FA117)*(12/$C$63)&lt;=$C$9,0,1)),0)+IF(FC$63=$C$17,0,IF(FB$63=$C$17,$B117*(FB$60),0))</f>
        <v>0</v>
      </c>
      <c r="FC117" s="50">
        <f>IF(FC$63&lt;=$C$17,($C$34*FC$59*$B117/$C$63)*(IF(COUNTA($D117:FB117)*(12/$C$63)&lt;=$C$9,0,1)),0)+IF(FD$63=$C$17,0,IF(FC$63=$C$17,$B117*(FC$60),0))</f>
        <v>0</v>
      </c>
      <c r="FD117" s="50">
        <f>IF(FD$63&lt;=$C$17,($C$34*FD$59*$B117/$C$63)*(IF(COUNTA($D117:FC117)*(12/$C$63)&lt;=$C$9,0,1)),0)+IF(FE$63=$C$17,0,IF(FD$63=$C$17,$B117*(FD$60),0))</f>
        <v>0</v>
      </c>
      <c r="FE117" s="50">
        <f>IF(FE$63&lt;=$C$17,($C$34*FE$59*$B117/$C$63)*(IF(COUNTA($D117:FD117)*(12/$C$63)&lt;=$C$9,0,1)),0)+IF(FF$63=$C$17,0,IF(FE$63=$C$17,$B117*(FE$60),0))</f>
        <v>0</v>
      </c>
      <c r="FF117" s="50">
        <f>IF(FF$63&lt;=$C$17,($C$34*FF$59*$B117/$C$63)*(IF(COUNTA($D117:FE117)*(12/$C$63)&lt;=$C$9,0,1)),0)+IF(FG$63=$C$17,0,IF(FF$63=$C$17,$B117*(FF$60),0))</f>
        <v>0</v>
      </c>
      <c r="FG117" s="50">
        <f>IF(FG$63&lt;=$C$17,($C$34*FG$59*$B117/$C$63)*(IF(COUNTA($D117:FF117)*(12/$C$63)&lt;=$C$9,0,1)),0)+IF(FH$63=$C$17,0,IF(FG$63=$C$17,$B117*(FG$60),0))</f>
        <v>0</v>
      </c>
      <c r="FH117" s="50">
        <f>IF(FH$63&lt;=$C$17,($C$34*FH$59*$B117/$C$63)*(IF(COUNTA($D117:FG117)*(12/$C$63)&lt;=$C$9,0,1)),0)+IF(FI$63=$C$17,0,IF(FH$63=$C$17,$B117*(FH$60),0))</f>
        <v>0</v>
      </c>
      <c r="FI117" s="50">
        <f>IF(FI$63&lt;=$C$17,($C$34*FI$59*$B117/$C$63)*(IF(COUNTA($D117:FH117)*(12/$C$63)&lt;=$C$9,0,1)),0)+IF(FJ$63=$C$17,0,IF(FI$63=$C$17,$B117*(FI$60),0))</f>
        <v>0</v>
      </c>
      <c r="FJ117" s="50">
        <f>IF(FJ$63&lt;=$C$17,($C$34*FJ$59*$B117/$C$63)*(IF(COUNTA($D117:FI117)*(12/$C$63)&lt;=$C$9,0,1)),0)+IF(FK$63=$C$17,0,IF(FJ$63=$C$17,$B117*(FJ$60),0))</f>
        <v>0</v>
      </c>
      <c r="FK117" s="50">
        <f>IF(FK$63&lt;=$C$17,($C$34*FK$59*$B117/$C$63)*(IF(COUNTA($D117:FJ117)*(12/$C$63)&lt;=$C$9,0,1)),0)+IF(FL$63=$C$17,0,IF(FK$63=$C$17,$B117*(FK$60),0))</f>
        <v>0</v>
      </c>
      <c r="FL117" s="50">
        <f>IF(FL$63&lt;=$C$17,($C$34*FL$59*$B117/$C$63)*(IF(COUNTA($D117:FK117)*(12/$C$63)&lt;=$C$9,0,1)),0)+IF(FM$63=$C$17,0,IF(FL$63=$C$17,$B117*(FL$60),0))</f>
        <v>0</v>
      </c>
      <c r="FM117" s="50">
        <f>IF(FM$63&lt;=$C$17,($C$34*FM$59*$B117/$C$63)*(IF(COUNTA($D117:FL117)*(12/$C$63)&lt;=$C$9,0,1)),0)+IF(FN$63=$C$17,0,IF(FM$63=$C$17,$B117*(FM$60),0))</f>
        <v>0</v>
      </c>
      <c r="FN117" s="50">
        <f>IF(FN$63&lt;=$C$17,($C$34*FN$59*$B117/$C$63)*(IF(COUNTA($D117:FM117)*(12/$C$63)&lt;=$C$9,0,1)),0)+IF(FO$63=$C$17,0,IF(FN$63=$C$17,$B117*(FN$60),0))</f>
        <v>0</v>
      </c>
      <c r="FO117" s="50">
        <f>IF(FO$63&lt;=$C$17,($C$34*FO$59*$B117/$C$63)*(IF(COUNTA($D117:FN117)*(12/$C$63)&lt;=$C$9,0,1)),0)+IF(FP$63=$C$17,0,IF(FO$63=$C$17,$B117*(FO$60),0))</f>
        <v>0</v>
      </c>
      <c r="FP117" s="50">
        <f>IF(FP$63&lt;=$C$17,($C$34*FP$59*$B117/$C$63)*(IF(COUNTA($D117:FO117)*(12/$C$63)&lt;=$C$9,0,1)),0)+IF(FQ$63=$C$17,0,IF(FP$63=$C$17,$B117*(FP$60),0))</f>
        <v>0</v>
      </c>
      <c r="FQ117" s="50">
        <f>IF(FQ$63&lt;=$C$17,($C$34*FQ$59*$B117/$C$63)*(IF(COUNTA($D117:FP117)*(12/$C$63)&lt;=$C$9,0,1)),0)+IF(FR$63=$C$17,0,IF(FQ$63=$C$17,$B117*(FQ$60),0))</f>
        <v>0</v>
      </c>
      <c r="FR117" s="50">
        <f>IF(FR$63&lt;=$C$17,($C$34*FR$59*$B117/$C$63)*(IF(COUNTA($D117:FQ117)*(12/$C$63)&lt;=$C$9,0,1)),0)+IF(FS$63=$C$17,0,IF(FR$63=$C$17,$B117*(FR$60),0))</f>
        <v>0</v>
      </c>
      <c r="FS117" s="50">
        <f>IF(FS$63&lt;=$C$17,($C$34*FS$59*$B117/$C$63)*(IF(COUNTA($D117:FR117)*(12/$C$63)&lt;=$C$9,0,1)),0)+IF(FT$63=$C$17,0,IF(FS$63=$C$17,$B117*(FS$60),0))</f>
        <v>0</v>
      </c>
      <c r="FT117" s="50">
        <f>IF(FT$63&lt;=$C$17,($C$34*FT$59*$B117/$C$63)*(IF(COUNTA($D117:FS117)*(12/$C$63)&lt;=$C$9,0,1)),0)+IF(FU$63=$C$17,0,IF(FT$63=$C$17,$B117*(FT$60),0))</f>
        <v>0</v>
      </c>
      <c r="FU117" s="50">
        <f>IF(FU$63&lt;=$C$17,($C$34*FU$59*$B117/$C$63)*(IF(COUNTA($D117:FT117)*(12/$C$63)&lt;=$C$9,0,1)),0)+IF(FV$63=$C$17,0,IF(FU$63=$C$17,$B117*(FU$60),0))</f>
        <v>0</v>
      </c>
      <c r="FV117" s="50">
        <f>IF(FV$63&lt;=$C$17,($C$34*FV$59*$B117/$C$63)*(IF(COUNTA($D117:FU117)*(12/$C$63)&lt;=$C$9,0,1)),0)+IF(FW$63=$C$17,0,IF(FV$63=$C$17,$B117*(FV$60),0))</f>
        <v>0</v>
      </c>
      <c r="FW117" s="50">
        <f>IF(FW$63&lt;=$C$17,($C$34*FW$59*$B117/$C$63)*(IF(COUNTA($D117:FV117)*(12/$C$63)&lt;=$C$9,0,1)),0)+IF(FX$63=$C$17,0,IF(FW$63=$C$17,$B117*(FW$60),0))</f>
        <v>0</v>
      </c>
      <c r="FX117" s="50">
        <f>IF(FX$63&lt;=$C$17,($C$34*FX$59*$B117/$C$63)*(IF(COUNTA($D117:FW117)*(12/$C$63)&lt;=$C$9,0,1)),0)+IF(FY$63=$C$17,0,IF(FX$63=$C$17,$B117*(FX$60),0))</f>
        <v>0</v>
      </c>
      <c r="FY117" s="50">
        <f>IF(FY$63&lt;=$C$17,($C$34*FY$59*$B117/$C$63)*(IF(COUNTA($D117:FX117)*(12/$C$63)&lt;=$C$9,0,1)),0)+IF(FZ$63=$C$17,0,IF(FY$63=$C$17,$B117*(FY$60),0))</f>
        <v>0</v>
      </c>
      <c r="FZ117" s="50">
        <f>IF(FZ$63&lt;=$C$17,($C$34*FZ$59*$B117/$C$63)*(IF(COUNTA($D117:FY117)*(12/$C$63)&lt;=$C$9,0,1)),0)+IF(GA$63=$C$17,0,IF(FZ$63=$C$17,$B117*(FZ$60),0))</f>
        <v>0</v>
      </c>
      <c r="GA117" s="50">
        <f>IF(GA$63&lt;=$C$17,($C$34*GA$59*$B117/$C$63)*(IF(COUNTA($D117:FZ117)*(12/$C$63)&lt;=$C$9,0,1)),0)+IF(GB$63=$C$17,0,IF(GA$63=$C$17,$B117*(GA$60),0))</f>
        <v>0</v>
      </c>
      <c r="GB117" s="50">
        <f>IF(GB$63&lt;=$C$17,($C$34*GB$59*$B117/$C$63)*(IF(COUNTA($D117:GA117)*(12/$C$63)&lt;=$C$9,0,1)),0)+IF(GC$63=$C$17,0,IF(GB$63=$C$17,$B117*(GB$60),0))</f>
        <v>0</v>
      </c>
      <c r="GC117" s="50">
        <f>IF(GC$63&lt;=$C$17,($C$34*GC$59*$B117/$C$63)*(IF(COUNTA($D117:GB117)*(12/$C$63)&lt;=$C$9,0,1)),0)+IF(GD$63=$C$17,0,IF(GC$63=$C$17,$B117*(GC$60),0))</f>
        <v>0</v>
      </c>
      <c r="GD117" s="50">
        <f>IF(GD$63&lt;=$C$17,($C$34*GD$59*$B117/$C$63)*(IF(COUNTA($D117:GC117)*(12/$C$63)&lt;=$C$9,0,1)),0)+IF(GE$63=$C$17,0,IF(GD$63=$C$17,$B117*(GD$60),0))</f>
        <v>0</v>
      </c>
      <c r="GE117" s="50">
        <f>IF(GE$63&lt;=$C$17,($C$34*GE$59*$B117/$C$63)*(IF(COUNTA($D117:GD117)*(12/$C$63)&lt;=$C$9,0,1)),0)+IF(GF$63=$C$17,0,IF(GE$63=$C$17,$B117*(GE$60),0))</f>
        <v>0</v>
      </c>
      <c r="GF117" s="50">
        <f>IF(GF$63&lt;=$C$17,($C$34*GF$59*$B117/$C$63)*(IF(COUNTA($D117:GE117)*(12/$C$63)&lt;=$C$9,0,1)),0)+IF(GG$63=$C$17,0,IF(GF$63=$C$17,$B117*(GF$60),0))</f>
        <v>0</v>
      </c>
      <c r="GG117" s="50">
        <f>IF(GG$63&lt;=$C$17,($C$34*GG$59*$B117/$C$63)*(IF(COUNTA($D117:GF117)*(12/$C$63)&lt;=$C$9,0,1)),0)+IF(GH$63=$C$17,0,IF(GG$63=$C$17,$B117*(GG$60),0))</f>
        <v>0</v>
      </c>
      <c r="GH117" s="50">
        <f>IF(GH$63&lt;=$C$17,($C$34*GH$59*$B117/$C$63)*(IF(COUNTA($D117:GG117)*(12/$C$63)&lt;=$C$9,0,1)),0)+IF(GI$63=$C$17,0,IF(GH$63=$C$17,$B117*(GH$60),0))</f>
        <v>0</v>
      </c>
      <c r="GI117" s="50">
        <f>IF(GI$63&lt;=$C$17,($C$34*GI$59*$B117/$C$63)*(IF(COUNTA($D117:GH117)*(12/$C$63)&lt;=$C$9,0,1)),0)+IF(GJ$63=$C$17,0,IF(GI$63=$C$17,$B117*(GI$60),0))</f>
        <v>0</v>
      </c>
      <c r="GJ117" s="50">
        <f>IF(GJ$63&lt;=$C$17,($C$34*GJ$59*$B117/$C$63)*(IF(COUNTA($D117:GI117)*(12/$C$63)&lt;=$C$9,0,1)),0)+IF(GK$63=$C$17,0,IF(GJ$63=$C$17,$B117*(GJ$60),0))</f>
        <v>0</v>
      </c>
      <c r="GK117" s="50">
        <f>IF(GK$63&lt;=$C$17,($C$34*GK$59*$B117/$C$63)*(IF(COUNTA($D117:GJ117)*(12/$C$63)&lt;=$C$9,0,1)),0)+IF(GL$63=$C$17,0,IF(GK$63=$C$17,$B117*(GK$60),0))</f>
        <v>0</v>
      </c>
      <c r="GL117" s="50">
        <f>IF(GL$63&lt;=$C$17,($C$34*GL$59*$B117/$C$63)*(IF(COUNTA($D117:GK117)*(12/$C$63)&lt;=$C$9,0,1)),0)+IF(GM$63=$C$17,0,IF(GL$63=$C$17,$B117*(GL$60),0))</f>
        <v>0</v>
      </c>
      <c r="GM117" s="50">
        <f>IF(GM$63&lt;=$C$17,($C$34*GM$59*$B117/$C$63)*(IF(COUNTA($D117:GL117)*(12/$C$63)&lt;=$C$9,0,1)),0)+IF(GN$63=$C$17,0,IF(GM$63=$C$17,$B117*(GM$60),0))</f>
        <v>0</v>
      </c>
      <c r="GN117" s="50">
        <f>IF(GN$63&lt;=$C$17,($C$34*GN$59*$B117/$C$63)*(IF(COUNTA($D117:GM117)*(12/$C$63)&lt;=$C$9,0,1)),0)+IF(GO$63=$C$17,0,IF(GN$63=$C$17,$B117*(GN$60),0))</f>
        <v>0</v>
      </c>
      <c r="GO117" s="50">
        <f>IF(GO$63&lt;=$C$17,($C$34*GO$59*$B117/$C$63)*(IF(COUNTA($D117:GN117)*(12/$C$63)&lt;=$C$9,0,1)),0)+IF(GP$63=$C$17,0,IF(GO$63=$C$17,$B117*(GO$60),0))</f>
        <v>0</v>
      </c>
      <c r="GP117" s="50">
        <f>IF(GP$63&lt;=$C$17,($C$34*GP$59*$B117/$C$63)*(IF(COUNTA($D117:GO117)*(12/$C$63)&lt;=$C$9,0,1)),0)+IF(GQ$63=$C$17,0,IF(GP$63=$C$17,$B117*(GP$60),0))</f>
        <v>0</v>
      </c>
      <c r="GQ117" s="50">
        <f>IF(GQ$63&lt;=$C$17,($C$34*GQ$59*$B117/$C$63)*(IF(COUNTA($D117:GP117)*(12/$C$63)&lt;=$C$9,0,1)),0)+IF(GR$63=$C$17,0,IF(GQ$63=$C$17,$B117*(GQ$60),0))</f>
        <v>0</v>
      </c>
      <c r="GR117" s="50">
        <f>IF(GR$63&lt;=$C$17,($C$34*GR$59*$B117/$C$63)*(IF(COUNTA($D117:GQ117)*(12/$C$63)&lt;=$C$9,0,1)),0)+IF(GS$63=$C$17,0,IF(GR$63=$C$17,$B117*(GR$60),0))</f>
        <v>0</v>
      </c>
      <c r="GS117" s="50">
        <f>IF(GS$63&lt;=$C$17,($C$34*GS$59*$B117/$C$63)*(IF(COUNTA($D117:GR117)*(12/$C$63)&lt;=$C$9,0,1)),0)+IF(GT$63=$C$17,0,IF(GS$63=$C$17,$B117*(GS$60),0))</f>
        <v>0</v>
      </c>
      <c r="GT117" s="50">
        <f>IF(GT$63&lt;=$C$17,($C$34*GT$59*$B117/$C$63)*(IF(COUNTA($D117:GS117)*(12/$C$63)&lt;=$C$9,0,1)),0)+IF(GU$63=$C$17,0,IF(GT$63=$C$17,$B117*(GT$60),0))</f>
        <v>0</v>
      </c>
      <c r="GU117" s="50">
        <f>IF(GU$63&lt;=$C$17,($C$34*GU$59*$B117/$C$63)*(IF(COUNTA($D117:GT117)*(12/$C$63)&lt;=$C$9,0,1)),0)+IF(GV$63=$C$17,0,IF(GU$63=$C$17,$B117*(GU$60),0))</f>
        <v>0</v>
      </c>
      <c r="GV117" s="50">
        <f>IF(GV$63&lt;=$C$17,($C$34*GV$59*$B117/$C$63)*(IF(COUNTA($D117:GU117)*(12/$C$63)&lt;=$C$9,0,1)),0)+IF(GW$63=$C$17,0,IF(GV$63=$C$17,$B117*(GV$60),0))</f>
        <v>0</v>
      </c>
      <c r="GW117" s="50">
        <f>IF(GW$63&lt;=$C$17,($C$34*GW$59*$B117/$C$63)*(IF(COUNTA($D117:GV117)*(12/$C$63)&lt;=$C$9,0,1)),0)+IF(GX$63=$C$17,0,IF(GW$63=$C$17,$B117*(GW$60),0))</f>
        <v>0</v>
      </c>
      <c r="GX117" s="50">
        <f>IF(GX$63&lt;=$C$17,($C$34*GX$59*$B117/$C$63)*(IF(COUNTA($D117:GW117)*(12/$C$63)&lt;=$C$9,0,1)),0)+IF(GY$63=$C$17,0,IF(GX$63=$C$17,$B117*(GX$60),0))</f>
        <v>0</v>
      </c>
      <c r="GY117" s="50">
        <f>IF(GY$63&lt;=$C$17,($C$34*GY$59*$B117/$C$63)*(IF(COUNTA($D117:GX117)*(12/$C$63)&lt;=$C$9,0,1)),0)+IF(GZ$63=$C$17,0,IF(GY$63=$C$17,$B117*(GY$60),0))</f>
        <v>0</v>
      </c>
      <c r="GZ117" s="50">
        <f>IF(GZ$63&lt;=$C$17,($C$34*GZ$59*$B117/$C$63)*(IF(COUNTA($D117:GY117)*(12/$C$63)&lt;=$C$9,0,1)),0)+IF(HA$63=$C$17,0,IF(GZ$63=$C$17,$B117*(GZ$60),0))</f>
        <v>0</v>
      </c>
      <c r="HA117" s="50">
        <f>IF(HA$63&lt;=$C$17,($C$34*HA$59*$B117/$C$63)*(IF(COUNTA($D117:GZ117)*(12/$C$63)&lt;=$C$9,0,1)),0)+IF(HB$63=$C$17,0,IF(HA$63=$C$17,$B117*(HA$60),0))</f>
        <v>0</v>
      </c>
      <c r="HB117" s="50">
        <f>IF(HB$63&lt;=$C$17,($C$34*HB$59*$B117/$C$63)*(IF(COUNTA($D117:HA117)*(12/$C$63)&lt;=$C$9,0,1)),0)+IF(HC$63=$C$17,0,IF(HB$63=$C$17,$B117*(HB$60),0))</f>
        <v>0</v>
      </c>
      <c r="HC117" s="50">
        <f>IF(HC$63&lt;=$C$17,($C$34*HC$59*$B117/$C$63)*(IF(COUNTA($D117:HB117)*(12/$C$63)&lt;=$C$9,0,1)),0)+IF(HD$63=$C$17,0,IF(HC$63=$C$17,$B117*(HC$60),0))</f>
        <v>0</v>
      </c>
      <c r="HD117" s="50">
        <f>IF(HD$63&lt;=$C$17,($C$34*HD$59*$B117/$C$63)*(IF(COUNTA($D117:HC117)*(12/$C$63)&lt;=$C$9,0,1)),0)+IF(HE$63=$C$17,0,IF(HD$63=$C$17,$B117*(HD$60),0))</f>
        <v>0</v>
      </c>
      <c r="HE117" s="50">
        <f>IF(HE$63&lt;=$C$17,($C$34*HE$59*$B117/$C$63)*(IF(COUNTA($D117:HD117)*(12/$C$63)&lt;=$C$9,0,1)),0)+IF(HF$63=$C$17,0,IF(HE$63=$C$17,$B117*(HE$60),0))</f>
        <v>0</v>
      </c>
      <c r="HF117" s="50">
        <f>IF(HF$63&lt;=$C$17,($C$34*HF$59*$B117/$C$63)*(IF(COUNTA($D117:HE117)*(12/$C$63)&lt;=$C$9,0,1)),0)+IF(HG$63=$C$17,0,IF(HF$63=$C$17,$B117*(HF$60),0))</f>
        <v>0</v>
      </c>
      <c r="HG117" s="50">
        <f>IF(HG$63&lt;=$C$17,($C$34*HG$59*$B117/$C$63)*(IF(COUNTA($D117:HF117)*(12/$C$63)&lt;=$C$9,0,1)),0)+IF(HH$63=$C$17,0,IF(HG$63=$C$17,$B117*(HG$60),0))</f>
        <v>0</v>
      </c>
      <c r="HH117" s="50">
        <f>IF(HH$63&lt;=$C$17,($C$34*HH$59*$B117/$C$63)*(IF(COUNTA($D117:HG117)*(12/$C$63)&lt;=$C$9,0,1)),0)+IF(HI$63=$C$17,0,IF(HH$63=$C$17,$B117*(HH$60),0))</f>
        <v>0</v>
      </c>
      <c r="HI117" s="50">
        <f>IF(HI$63&lt;=$C$17,($C$34*HI$59*$B117/$C$63)*(IF(COUNTA($D117:HH117)*(12/$C$63)&lt;=$C$9,0,1)),0)+IF(HJ$63=$C$17,0,IF(HI$63=$C$17,$B117*(HI$60),0))</f>
        <v>0</v>
      </c>
      <c r="HJ117" s="50">
        <f>IF(HJ$63&lt;=$C$17,($C$34*HJ$59*$B117/$C$63)*(IF(COUNTA($D117:HI117)*(12/$C$63)&lt;=$C$9,0,1)),0)+IF(HK$63=$C$17,0,IF(HJ$63=$C$17,$B117*(HJ$60),0))</f>
        <v>0</v>
      </c>
      <c r="HK117" s="50">
        <f>IF(HK$63&lt;=$C$17,($C$34*HK$59*$B117/$C$63)*(IF(COUNTA($D117:HJ117)*(12/$C$63)&lt;=$C$9,0,1)),0)+IF(HL$63=$C$17,0,IF(HK$63=$C$17,$B117*(HK$60),0))</f>
        <v>0</v>
      </c>
      <c r="HL117" s="50">
        <f>IF(HL$63&lt;=$C$17,($C$34*HL$59*$B117/$C$63)*(IF(COUNTA($D117:HK117)*(12/$C$63)&lt;=$C$9,0,1)),0)+IF(HM$63=$C$17,0,IF(HL$63=$C$17,$B117*(HL$60),0))</f>
        <v>0</v>
      </c>
      <c r="HM117" s="50">
        <f>IF(HM$63&lt;=$C$17,($C$34*HM$59*$B117/$C$63)*(IF(COUNTA($D117:HL117)*(12/$C$63)&lt;=$C$9,0,1)),0)+IF(HN$63=$C$17,0,IF(HM$63=$C$17,$B117*(HM$60),0))</f>
        <v>0</v>
      </c>
      <c r="HN117" s="50">
        <f>IF(HN$63&lt;=$C$17,($C$34*HN$59*$B117/$C$63)*(IF(COUNTA($D117:HM117)*(12/$C$63)&lt;=$C$9,0,1)),0)+IF(HO$63=$C$17,0,IF(HN$63=$C$17,$B117*(HN$60),0))</f>
        <v>0</v>
      </c>
      <c r="HO117" s="50">
        <f>IF(HO$63&lt;=$C$17,($C$34*HO$59*$B117/$C$63)*(IF(COUNTA($D117:HN117)*(12/$C$63)&lt;=$C$9,0,1)),0)+IF(HP$63=$C$17,0,IF(HO$63=$C$17,$B117*(HO$60),0))</f>
        <v>0</v>
      </c>
      <c r="HP117" s="50">
        <f>IF(HP$63&lt;=$C$17,($C$34*HP$59*$B117/$C$63)*(IF(COUNTA($D117:HO117)*(12/$C$63)&lt;=$C$9,0,1)),0)+IF(HQ$63=$C$17,0,IF(HP$63=$C$17,$B117*(HP$60),0))</f>
        <v>0</v>
      </c>
      <c r="HQ117" s="50">
        <f>IF(HQ$63&lt;=$C$17,($C$34*HQ$59*$B117/$C$63)*(IF(COUNTA($D117:HP117)*(12/$C$63)&lt;=$C$9,0,1)),0)+IF(HR$63=$C$17,0,IF(HQ$63=$C$17,$B117*(HQ$60),0))</f>
        <v>0</v>
      </c>
      <c r="HR117" s="50">
        <f>IF(HR$63&lt;=$C$17,($C$34*HR$59*$B117/$C$63)*(IF(COUNTA($D117:HQ117)*(12/$C$63)&lt;=$C$9,0,1)),0)+IF(HS$63=$C$17,0,IF(HR$63=$C$17,$B117*(HR$60),0))</f>
        <v>0</v>
      </c>
      <c r="HS117" s="50">
        <f>IF(HS$63&lt;=$C$17,($C$34*HS$59*$B117/$C$63)*(IF(COUNTA($D117:HR117)*(12/$C$63)&lt;=$C$9,0,1)),0)+IF(HT$63=$C$17,0,IF(HS$63=$C$17,$B117*(HS$60),0))</f>
        <v>0</v>
      </c>
      <c r="HT117" s="50">
        <f>IF(HT$63&lt;=$C$17,($C$34*HT$59*$B117/$C$63)*(IF(COUNTA($D117:HS117)*(12/$C$63)&lt;=$C$9,0,1)),0)+IF(HU$63=$C$17,0,IF(HT$63=$C$17,$B117*(HT$60),0))</f>
        <v>0</v>
      </c>
      <c r="HU117" s="50">
        <f>IF(HU$63&lt;=$C$17,($C$34*HU$59*$B117/$C$63)*(IF(COUNTA($D117:HT117)*(12/$C$63)&lt;=$C$9,0,1)),0)+IF(HV$63=$C$17,0,IF(HU$63=$C$17,$B117*(HU$60),0))</f>
        <v>0</v>
      </c>
      <c r="HV117" s="50">
        <f>IF(HV$63&lt;=$C$17,($C$34*HV$59*$B117/$C$63)*(IF(COUNTA($D117:HU117)*(12/$C$63)&lt;=$C$9,0,1)),0)+IF(HW$63=$C$17,0,IF(HV$63=$C$17,$B117*(HV$60),0))</f>
        <v>0</v>
      </c>
      <c r="HW117" s="50">
        <f>IF(HW$63&lt;=$C$17,($C$34*HW$59*$B117/$C$63)*(IF(COUNTA($D117:HV117)*(12/$C$63)&lt;=$C$9,0,1)),0)+IF(HX$63=$C$17,0,IF(HW$63=$C$17,$B117*(HW$60),0))</f>
        <v>0</v>
      </c>
      <c r="HX117" s="50">
        <f>IF(HX$63&lt;=$C$17,($C$34*HX$59*$B117/$C$63)*(IF(COUNTA($D117:HW117)*(12/$C$63)&lt;=$C$9,0,1)),0)+IF(HY$63=$C$17,0,IF(HX$63=$C$17,$B117*(HX$60),0))</f>
        <v>0</v>
      </c>
      <c r="HY117" s="50">
        <f>IF(HY$63&lt;=$C$17,($C$34*HY$59*$B117/$C$63)*(IF(COUNTA($D117:HX117)*(12/$C$63)&lt;=$C$9,0,1)),0)+IF(HZ$63=$C$17,0,IF(HY$63=$C$17,$B117*(HY$60),0))</f>
        <v>0</v>
      </c>
      <c r="HZ117" s="50">
        <f>IF(HZ$63&lt;=$C$17,($C$34*HZ$59*$B117/$C$63)*(IF(COUNTA($D117:HY117)*(12/$C$63)&lt;=$C$9,0,1)),0)+IF(IA$63=$C$17,0,IF(HZ$63=$C$17,$B117*(HZ$60),0))</f>
        <v>0</v>
      </c>
      <c r="IA117" s="50">
        <f>IF(IA$63&lt;=$C$17,($C$34*IA$59*$B117/$C$63)*(IF(COUNTA($D117:HZ117)*(12/$C$63)&lt;=$C$9,0,1)),0)+IF(IB$63=$C$17,0,IF(IA$63=$C$17,$B117*(IA$60),0))</f>
        <v>0</v>
      </c>
      <c r="IB117" s="50">
        <f>IF(IB$63&lt;=$C$17,($C$34*IB$59*$B117/$C$63)*(IF(COUNTA($D117:IA117)*(12/$C$63)&lt;=$C$9,0,1)),0)+IF(IC$63=$C$17,0,IF(IB$63=$C$17,$B117*(IB$60),0))</f>
        <v>0</v>
      </c>
      <c r="IC117" s="50">
        <f>IF(IC$63&lt;=$C$17,($C$34*IC$59*$B117/$C$63)*(IF(COUNTA($D117:IB117)*(12/$C$63)&lt;=$C$9,0,1)),0)+IF(ID$63=$C$17,0,IF(IC$63=$C$17,$B117*(IC$60),0))</f>
        <v>0</v>
      </c>
      <c r="ID117" s="50">
        <f>IF(ID$63&lt;=$C$17,($C$34*ID$59*$B117/$C$63)*(IF(COUNTA($D117:IC117)*(12/$C$63)&lt;=$C$9,0,1)),0)+IF(IE$63=$C$17,0,IF(ID$63=$C$17,$B117*(ID$60),0))</f>
        <v>0</v>
      </c>
      <c r="IE117" s="50">
        <f>IF(IE$63&lt;=$C$17,($C$34*IE$59*$B117/$C$63)*(IF(COUNTA($D117:ID117)*(12/$C$63)&lt;=$C$9,0,1)),0)+IF(IF$63=$C$17,0,IF(IE$63=$C$17,$B117*(IE$60),0))</f>
        <v>0</v>
      </c>
      <c r="IF117" s="50">
        <f>IF(IF$63&lt;=$C$17,($C$34*IF$59*$B117/$C$63)*(IF(COUNTA($D117:IE117)*(12/$C$63)&lt;=$C$9,0,1)),0)+IF(IG$63=$C$17,0,IF(IF$63=$C$17,$B117*(IF$60),0))</f>
        <v>0</v>
      </c>
      <c r="IG117" s="50">
        <f>IF(IG$63&lt;=$C$17,($C$34*IG$59*$B117/$C$63)*(IF(COUNTA($D117:IF117)*(12/$C$63)&lt;=$C$9,0,1)),0)+IF(IH$63=$C$17,0,IF(IG$63=$C$17,$B117*(IG$60),0))</f>
        <v>0</v>
      </c>
      <c r="IH117" s="50">
        <f>IF(IH$63&lt;=$C$17,($C$34*IH$59*$B117/$C$63)*(IF(COUNTA($D117:IG117)*(12/$C$63)&lt;=$C$9,0,1)),0)+IF(II$63=$C$17,0,IF(IH$63=$C$17,$B117*(IH$60),0))</f>
        <v>0</v>
      </c>
      <c r="II117" s="50">
        <f>IF(II$63&lt;=$C$17,($C$34*II$59*$B117/$C$63)*(IF(COUNTA($D117:IH117)*(12/$C$63)&lt;=$C$9,0,1)),0)+IF(IJ$63=$C$17,0,IF(II$63=$C$17,$B117*(II$60),0))</f>
        <v>0</v>
      </c>
      <c r="IJ117" s="50">
        <f>IF(IJ$63&lt;=$C$17,($C$34*IJ$59*$B117/$C$63)*(IF(COUNTA($D117:II117)*(12/$C$63)&lt;=$C$9,0,1)),0)+IF(IK$63=$C$17,0,IF(IJ$63=$C$17,$B117*(IJ$60),0))</f>
        <v>0</v>
      </c>
      <c r="IK117" s="50">
        <f>IF(IK$63&lt;=$C$17,($C$34*IK$59*$B117/$C$63)*(IF(COUNTA($D117:IJ117)*(12/$C$63)&lt;=$C$9,0,1)),0)+IF(IL$63=$C$17,0,IF(IK$63=$C$17,$B117*(IK$60),0))</f>
        <v>0</v>
      </c>
      <c r="IL117" s="50">
        <f>IF(IL$63&lt;=$C$17,($C$34*IL$59*$B117/$C$63)*(IF(COUNTA($D117:IK117)*(12/$C$63)&lt;=$C$9,0,1)),0)+IF(IM$63=$C$17,0,IF(IL$63=$C$17,$B117*(IL$60),0))</f>
        <v>0</v>
      </c>
      <c r="IM117" s="50">
        <f>IF(IM$63&lt;=$C$17,($C$34*IM$59*$B117/$C$63)*(IF(COUNTA($D117:IL117)*(12/$C$63)&lt;=$C$9,0,1)),0)+IF(IN$63=$C$17,0,IF(IM$63=$C$17,$B117*(IM$60),0))</f>
        <v>0</v>
      </c>
      <c r="IN117" s="50">
        <f>IF(IN$63&lt;=$C$17,($C$34*IN$59*$B117/$C$63)*(IF(COUNTA($D117:IM117)*(12/$C$63)&lt;=$C$9,0,1)),0)+IF(IO$63=$C$17,0,IF(IN$63=$C$17,$B117*(IN$60),0))</f>
        <v>0</v>
      </c>
      <c r="IO117" s="50">
        <f>IF(IO$63&lt;=$C$17,($C$34*IO$59*$B117/$C$63)*(IF(COUNTA($D117:IN117)*(12/$C$63)&lt;=$C$9,0,1)),0)+IF(IP$63=$C$17,0,IF(IO$63=$C$17,$B117*(IO$60),0))</f>
        <v>0</v>
      </c>
      <c r="IP117" s="50">
        <f>IF(IP$63&lt;=$C$17,($C$34*IP$59*$B117/$C$63)*(IF(COUNTA($D117:IO117)*(12/$C$63)&lt;=$C$9,0,1)),0)+IF(IQ$63=$C$17,0,IF(IP$63=$C$17,$B117*(IP$60),0))</f>
        <v>0</v>
      </c>
      <c r="IQ117" s="50">
        <f>IF(IQ$63&lt;=$C$17,($C$34*IQ$59*$B117/$C$63)*(IF(COUNTA($D117:IP117)*(12/$C$63)&lt;=$C$9,0,1)),0)+IF(IR$63=$C$17,0,IF(IQ$63=$C$17,$B117*(IQ$60),0))</f>
        <v>0</v>
      </c>
      <c r="IR117" s="50">
        <f>IF(IR$63&lt;=$C$17,($C$34*IR$59*$B117/$C$63)*(IF(COUNTA($D117:IQ117)*(12/$C$63)&lt;=$C$9,0,1)),0)+IF(IS$63=$C$17,0,IF(IR$63=$C$17,$B117*(IR$60),0))</f>
        <v>0</v>
      </c>
      <c r="IS117" s="50">
        <f>IF(IS$63&lt;=$C$17,($C$34*IS$59*$B117/$C$63)*(IF(COUNTA($D117:IR117)*(12/$C$63)&lt;=$C$9,0,1)),0)+IF(IT$63=$C$17,0,IF(IS$63=$C$17,$B117*(IS$60),0))</f>
        <v>0</v>
      </c>
      <c r="IT117" s="50">
        <f>IF(IT$63&lt;=$C$17,($C$34*IT$59*$B117/$C$63)*(IF(COUNTA($D117:IS117)*(12/$C$63)&lt;=$C$9,0,1)),0)+IF(IU$63=$C$17,0,IF(IT$63=$C$17,$B117*(IT$60),0))</f>
        <v>0</v>
      </c>
      <c r="IU117" s="50">
        <f>IF(IU$63&lt;=$C$17,($C$34*IU$59*$B117/$C$63)*(IF(COUNTA($D117:IT117)*(12/$C$63)&lt;=$C$9,0,1)),0)+IF(IV$63=$C$17,0,IF(IU$63=$C$17,$B117*(IU$60),0))</f>
        <v>0</v>
      </c>
      <c r="IV117" s="50">
        <f>IF(IV$63&lt;=$C$17,($C$34*IV$59*$B117/$C$63)*(IF(COUNTA($D117:IU117)*(12/$C$63)&lt;=$C$9,0,1)),0)+IF(IW$63=$C$17,0,IF(IV$63=$C$17,$B117*(IV$60),0))</f>
        <v>0</v>
      </c>
      <c r="IW117" s="50">
        <f>IF(IW$63&lt;=$C$17,($C$34*IW$59*$B117/$C$63)*(IF(COUNTA($D117:IV117)*(12/$C$63)&lt;=$C$9,0,1)),0)+IF(IX$63=$C$17,0,IF(IW$63=$C$17,$B117*(IW$60),0))</f>
        <v>0</v>
      </c>
      <c r="IX117" s="50"/>
      <c r="IY117" s="50"/>
      <c r="IZ117" s="50"/>
      <c r="JA117" s="50"/>
      <c r="JB117" s="50"/>
      <c r="JC117" s="50"/>
      <c r="JD117" s="50"/>
      <c r="JE117" s="50"/>
      <c r="JF117" s="50"/>
      <c r="JG117" s="50"/>
      <c r="JH117" s="50"/>
      <c r="JI117" s="50"/>
      <c r="JJ117" s="50"/>
      <c r="JK117" s="50"/>
      <c r="JL117" s="50"/>
      <c r="JM117" s="50"/>
      <c r="JN117" s="50"/>
      <c r="JO117" s="50"/>
      <c r="JP117" s="50"/>
      <c r="JQ117" s="50"/>
      <c r="JR117" s="50"/>
      <c r="JS117" s="50"/>
      <c r="JT117" s="50"/>
      <c r="JU117" s="50"/>
      <c r="JV117" s="50"/>
      <c r="JW117" s="50"/>
      <c r="JX117" s="50"/>
      <c r="JY117" s="50"/>
      <c r="JZ117" s="50"/>
      <c r="KA117" s="50"/>
      <c r="KB117" s="50"/>
      <c r="KC117" s="50"/>
    </row>
    <row r="118" spans="1:289" outlineLevel="1" x14ac:dyDescent="0.25">
      <c r="A118" s="2" t="s">
        <v>55</v>
      </c>
      <c r="B118" s="79">
        <f ca="1">+OFFSET($D$52,0,COUNTA($B$66:B117),,)</f>
        <v>2</v>
      </c>
      <c r="C118" s="88">
        <f t="shared" ca="1" si="61"/>
        <v>78.960211774700383</v>
      </c>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50">
        <f ca="1">IF(BE$63&gt;$C$17,0,-BD$53*(12/$C$63))</f>
        <v>-420.40402003999998</v>
      </c>
      <c r="BE118" s="50">
        <f ca="1">IF(BE$63&lt;=$C$17,($C$34*BE$59*$B118/$C$63)*(IF(COUNTA($D118:BD118)*(12/$C$63)&lt;=$C$9,0,1)),0)+IF(BF$63=$C$17,0,IF(BE$63=$C$17,$B118*(BE$60),0))</f>
        <v>0</v>
      </c>
      <c r="BF118" s="50">
        <f ca="1">IF(BF$63&lt;=$C$17,($C$34*BF$59*$B118/$C$63)*(IF(COUNTA($D118:BE118)*(12/$C$63)&lt;=$C$9,0,1)),0)+IF(BG$63=$C$17,0,IF(BF$63=$C$17,$B118*(BF$60),0))</f>
        <v>0</v>
      </c>
      <c r="BG118" s="50">
        <f ca="1">IF(BG$63&lt;=$C$17,($C$34*BG$59*$B118/$C$63)*(IF(COUNTA($D118:BF118)*(12/$C$63)&lt;=$C$9,0,1)),0)+IF(BH$63=$C$17,0,IF(BG$63=$C$17,$B118*(BG$60),0))</f>
        <v>0</v>
      </c>
      <c r="BH118" s="50">
        <f ca="1">IF(BH$63&lt;=$C$17,($C$34*BH$59*$B118/$C$63)*(IF(COUNTA($D118:BG118)*(12/$C$63)&lt;=$C$9,0,1)),0)+IF(BI$63=$C$17,0,IF(BH$63=$C$17,$B118*(BH$60),0))</f>
        <v>0</v>
      </c>
      <c r="BI118" s="50">
        <f ca="1">IF(BI$63&lt;=$C$17,($C$34*BI$59*$B118/$C$63)*(IF(COUNTA($D118:BH118)*(12/$C$63)&lt;=$C$9,0,1)),0)+IF(BJ$63=$C$17,0,IF(BI$63=$C$17,$B118*(BI$60),0))</f>
        <v>1.5890666666666666</v>
      </c>
      <c r="BJ118" s="50">
        <f ca="1">IF(BJ$63&lt;=$C$17,($C$34*BJ$59*$B118/$C$63)*(IF(COUNTA($D118:BI118)*(12/$C$63)&lt;=$C$9,0,1)),0)+IF(BK$63=$C$17,0,IF(BJ$63=$C$17,$B118*(BJ$60),0))</f>
        <v>1.5890666666666666</v>
      </c>
      <c r="BK118" s="50">
        <f ca="1">IF(BK$63&lt;=$C$17,($C$34*BK$59*$B118/$C$63)*(IF(COUNTA($D118:BJ118)*(12/$C$63)&lt;=$C$9,0,1)),0)+IF(BL$63=$C$17,0,IF(BK$63=$C$17,$B118*(BK$60),0))</f>
        <v>1.5890666666666666</v>
      </c>
      <c r="BL118" s="50">
        <f ca="1">IF(BL$63&lt;=$C$17,($C$34*BL$59*$B118/$C$63)*(IF(COUNTA($D118:BK118)*(12/$C$63)&lt;=$C$9,0,1)),0)+IF(BM$63=$C$17,0,IF(BL$63=$C$17,$B118*(BL$60),0))</f>
        <v>1.5890666666666666</v>
      </c>
      <c r="BM118" s="50">
        <f ca="1">IF(BM$63&lt;=$C$17,($C$34*BM$59*$B118/$C$63)*(IF(COUNTA($D118:BL118)*(12/$C$63)&lt;=$C$9,0,1)),0)+IF(BN$63=$C$17,0,IF(BM$63=$C$17,$B118*(BM$60),0))</f>
        <v>1.5890666666666666</v>
      </c>
      <c r="BN118" s="50">
        <f ca="1">IF(BN$63&lt;=$C$17,($C$34*BN$59*$B118/$C$63)*(IF(COUNTA($D118:BM118)*(12/$C$63)&lt;=$C$9,0,1)),0)+IF(BO$63=$C$17,0,IF(BN$63=$C$17,$B118*(BN$60),0))</f>
        <v>1.5890666666666666</v>
      </c>
      <c r="BO118" s="50">
        <f ca="1">IF(BO$63&lt;=$C$17,($C$34*BO$59*$B118/$C$63)*(IF(COUNTA($D118:BN118)*(12/$C$63)&lt;=$C$9,0,1)),0)+IF(BP$63=$C$17,0,IF(BO$63=$C$17,$B118*(BO$60),0))</f>
        <v>1.5890666666666666</v>
      </c>
      <c r="BP118" s="50">
        <f ca="1">IF(BP$63&lt;=$C$17,($C$34*BP$59*$B118/$C$63)*(IF(COUNTA($D118:BO118)*(12/$C$63)&lt;=$C$9,0,1)),0)+IF(BQ$63=$C$17,0,IF(BP$63=$C$17,$B118*(BP$60),0))</f>
        <v>1.5890666666666666</v>
      </c>
      <c r="BQ118" s="50">
        <f ca="1">IF(BQ$63&lt;=$C$17,($C$34*BQ$59*$B118/$C$63)*(IF(COUNTA($D118:BP118)*(12/$C$63)&lt;=$C$9,0,1)),0)+IF(BR$63=$C$17,0,IF(BQ$63=$C$17,$B118*(BQ$60),0))</f>
        <v>1.5890666666666666</v>
      </c>
      <c r="BR118" s="50">
        <f ca="1">IF(BR$63&lt;=$C$17,($C$34*BR$59*$B118/$C$63)*(IF(COUNTA($D118:BQ118)*(12/$C$63)&lt;=$C$9,0,1)),0)+IF(BS$63=$C$17,0,IF(BR$63=$C$17,$B118*(BR$60),0))</f>
        <v>1.5890666666666666</v>
      </c>
      <c r="BS118" s="50">
        <f ca="1">IF(BS$63&lt;=$C$17,($C$34*BS$59*$B118/$C$63)*(IF(COUNTA($D118:BR118)*(12/$C$63)&lt;=$C$9,0,1)),0)+IF(BT$63=$C$17,0,IF(BS$63=$C$17,$B118*(BS$60),0))</f>
        <v>1.5890666666666666</v>
      </c>
      <c r="BT118" s="50">
        <f ca="1">IF(BT$63&lt;=$C$17,($C$34*BT$59*$B118/$C$63)*(IF(COUNTA($D118:BS118)*(12/$C$63)&lt;=$C$9,0,1)),0)+IF(BU$63=$C$17,0,IF(BT$63=$C$17,$B118*(BT$60),0))</f>
        <v>1.5890666666666666</v>
      </c>
      <c r="BU118" s="50">
        <f ca="1">IF(BU$63&lt;=$C$17,($C$34*BU$59*$B118/$C$63)*(IF(COUNTA($D118:BT118)*(12/$C$63)&lt;=$C$9,0,1)),0)+IF(BV$63=$C$17,0,IF(BU$63=$C$17,$B118*(BU$60),0))</f>
        <v>1.5890666666666666</v>
      </c>
      <c r="BV118" s="50">
        <f ca="1">IF(BV$63&lt;=$C$17,($C$34*BV$59*$B118/$C$63)*(IF(COUNTA($D118:BU118)*(12/$C$63)&lt;=$C$9,0,1)),0)+IF(BW$63=$C$17,0,IF(BV$63=$C$17,$B118*(BV$60),0))</f>
        <v>1.5890666666666666</v>
      </c>
      <c r="BW118" s="50">
        <f ca="1">IF(BW$63&lt;=$C$17,($C$34*BW$59*$B118/$C$63)*(IF(COUNTA($D118:BV118)*(12/$C$63)&lt;=$C$9,0,1)),0)+IF(BX$63=$C$17,0,IF(BW$63=$C$17,$B118*(BW$60),0))</f>
        <v>1.5890666666666666</v>
      </c>
      <c r="BX118" s="50">
        <f ca="1">IF(BX$63&lt;=$C$17,($C$34*BX$59*$B118/$C$63)*(IF(COUNTA($D118:BW118)*(12/$C$63)&lt;=$C$9,0,1)),0)+IF(BY$63=$C$17,0,IF(BX$63=$C$17,$B118*(BX$60),0))</f>
        <v>1.5890666666666666</v>
      </c>
      <c r="BY118" s="50">
        <f ca="1">IF(BY$63&lt;=$C$17,($C$34*BY$59*$B118/$C$63)*(IF(COUNTA($D118:BX118)*(12/$C$63)&lt;=$C$9,0,1)),0)+IF(BZ$63=$C$17,0,IF(BY$63=$C$17,$B118*(BY$60),0))</f>
        <v>1.5890666666666666</v>
      </c>
      <c r="BZ118" s="50">
        <f ca="1">IF(BZ$63&lt;=$C$17,($C$34*BZ$59*$B118/$C$63)*(IF(COUNTA($D118:BY118)*(12/$C$63)&lt;=$C$9,0,1)),0)+IF(CA$63=$C$17,0,IF(BZ$63=$C$17,$B118*(BZ$60),0))</f>
        <v>1.5890666666666666</v>
      </c>
      <c r="CA118" s="50">
        <f ca="1">IF(CA$63&lt;=$C$17,($C$34*CA$59*$B118/$C$63)*(IF(COUNTA($D118:BZ118)*(12/$C$63)&lt;=$C$9,0,1)),0)+IF(CB$63=$C$17,0,IF(CA$63=$C$17,$B118*(CA$60),0))</f>
        <v>1.5890666666666666</v>
      </c>
      <c r="CB118" s="50">
        <f ca="1">IF(CB$63&lt;=$C$17,($C$34*CB$59*$B118/$C$63)*(IF(COUNTA($D118:CA118)*(12/$C$63)&lt;=$C$9,0,1)),0)+IF(CC$63=$C$17,0,IF(CB$63=$C$17,$B118*(CB$60),0))</f>
        <v>1.5890666666666666</v>
      </c>
      <c r="CC118" s="50">
        <f ca="1">IF(CC$63&lt;=$C$17,($C$34*CC$59*$B118/$C$63)*(IF(COUNTA($D118:CB118)*(12/$C$63)&lt;=$C$9,0,1)),0)+IF(CD$63=$C$17,0,IF(CC$63=$C$17,$B118*(CC$60),0))</f>
        <v>1.5890666666666666</v>
      </c>
      <c r="CD118" s="50">
        <f ca="1">IF(CD$63&lt;=$C$17,($C$34*CD$59*$B118/$C$63)*(IF(COUNTA($D118:CC118)*(12/$C$63)&lt;=$C$9,0,1)),0)+IF(CE$63=$C$17,0,IF(CD$63=$C$17,$B118*(CD$60),0))</f>
        <v>1.5890666666666666</v>
      </c>
      <c r="CE118" s="50">
        <f ca="1">IF(CE$63&lt;=$C$17,($C$34*CE$59*$B118/$C$63)*(IF(COUNTA($D118:CD118)*(12/$C$63)&lt;=$C$9,0,1)),0)+IF(CF$63=$C$17,0,IF(CE$63=$C$17,$B118*(CE$60),0))</f>
        <v>1.5890666666666666</v>
      </c>
      <c r="CF118" s="50">
        <f ca="1">IF(CF$63&lt;=$C$17,($C$34*CF$59*$B118/$C$63)*(IF(COUNTA($D118:CE118)*(12/$C$63)&lt;=$C$9,0,1)),0)+IF(CG$63=$C$17,0,IF(CF$63=$C$17,$B118*(CF$60),0))</f>
        <v>1.5890666666666666</v>
      </c>
      <c r="CG118" s="50">
        <f ca="1">IF(CG$63&lt;=$C$17,($C$34*CG$59*$B118/$C$63)*(IF(COUNTA($D118:CF118)*(12/$C$63)&lt;=$C$9,0,1)),0)+IF(CH$63=$C$17,0,IF(CG$63=$C$17,$B118*(CG$60),0))</f>
        <v>1.5890666666666666</v>
      </c>
      <c r="CH118" s="50">
        <f ca="1">IF(CH$63&lt;=$C$17,($C$34*CH$59*$B118/$C$63)*(IF(COUNTA($D118:CG118)*(12/$C$63)&lt;=$C$9,0,1)),0)+IF(CI$63=$C$17,0,IF(CH$63=$C$17,$B118*(CH$60),0))</f>
        <v>1.5890666666666666</v>
      </c>
      <c r="CI118" s="50">
        <f ca="1">IF(CI$63&lt;=$C$17,($C$34*CI$59*$B118/$C$63)*(IF(COUNTA($D118:CH118)*(12/$C$63)&lt;=$C$9,0,1)),0)+IF(CJ$63=$C$17,0,IF(CI$63=$C$17,$B118*(CI$60),0))</f>
        <v>1.5890666666666666</v>
      </c>
      <c r="CJ118" s="50">
        <f ca="1">IF(CJ$63&lt;=$C$17,($C$34*CJ$59*$B118/$C$63)*(IF(COUNTA($D118:CI118)*(12/$C$63)&lt;=$C$9,0,1)),0)+IF(CK$63=$C$17,0,IF(CJ$63=$C$17,$B118*(CJ$60),0))</f>
        <v>1.5890666666666666</v>
      </c>
      <c r="CK118" s="50">
        <f ca="1">IF(CK$63&lt;=$C$17,($C$34*CK$59*$B118/$C$63)*(IF(COUNTA($D118:CJ118)*(12/$C$63)&lt;=$C$9,0,1)),0)+IF(CL$63=$C$17,0,IF(CK$63=$C$17,$B118*(CK$60),0))</f>
        <v>1.5890666666666666</v>
      </c>
      <c r="CL118" s="50">
        <f ca="1">IF(CL$63&lt;=$C$17,($C$34*CL$59*$B118/$C$63)*(IF(COUNTA($D118:CK118)*(12/$C$63)&lt;=$C$9,0,1)),0)+IF(CM$63=$C$17,0,IF(CL$63=$C$17,$B118*(CL$60),0))</f>
        <v>1.5890666666666666</v>
      </c>
      <c r="CM118" s="50">
        <f ca="1">IF(CM$63&lt;=$C$17,($C$34*CM$59*$B118/$C$63)*(IF(COUNTA($D118:CL118)*(12/$C$63)&lt;=$C$9,0,1)),0)+IF(CN$63=$C$17,0,IF(CM$63=$C$17,$B118*(CM$60),0))</f>
        <v>1.5890666666666666</v>
      </c>
      <c r="CN118" s="50">
        <f ca="1">IF(CN$63&lt;=$C$17,($C$34*CN$59*$B118/$C$63)*(IF(COUNTA($D118:CM118)*(12/$C$63)&lt;=$C$9,0,1)),0)+IF(CO$63=$C$17,0,IF(CN$63=$C$17,$B118*(CN$60),0))</f>
        <v>1.5890666666666666</v>
      </c>
      <c r="CO118" s="50">
        <f ca="1">IF(CO$63&lt;=$C$17,($C$34*CO$59*$B118/$C$63)*(IF(COUNTA($D118:CN118)*(12/$C$63)&lt;=$C$9,0,1)),0)+IF(CP$63=$C$17,0,IF(CO$63=$C$17,$B118*(CO$60),0))</f>
        <v>1.5890666666666666</v>
      </c>
      <c r="CP118" s="50">
        <f ca="1">IF(CP$63&lt;=$C$17,($C$34*CP$59*$B118/$C$63)*(IF(COUNTA($D118:CO118)*(12/$C$63)&lt;=$C$9,0,1)),0)+IF(CQ$63=$C$17,0,IF(CP$63=$C$17,$B118*(CP$60),0))</f>
        <v>1.5890666666666666</v>
      </c>
      <c r="CQ118" s="50">
        <f ca="1">IF(CQ$63&lt;=$C$17,($C$34*CQ$59*$B118/$C$63)*(IF(COUNTA($D118:CP118)*(12/$C$63)&lt;=$C$9,0,1)),0)+IF(CR$63=$C$17,0,IF(CQ$63=$C$17,$B118*(CQ$60),0))</f>
        <v>1.5890666666666666</v>
      </c>
      <c r="CR118" s="50">
        <f ca="1">IF(CR$63&lt;=$C$17,($C$34*CR$59*$B118/$C$63)*(IF(COUNTA($D118:CQ118)*(12/$C$63)&lt;=$C$9,0,1)),0)+IF(CS$63=$C$17,0,IF(CR$63=$C$17,$B118*(CR$60),0))</f>
        <v>1.5890666666666666</v>
      </c>
      <c r="CS118" s="50">
        <f ca="1">IF(CS$63&lt;=$C$17,($C$34*CS$59*$B118/$C$63)*(IF(COUNTA($D118:CR118)*(12/$C$63)&lt;=$C$9,0,1)),0)+IF(CT$63=$C$17,0,IF(CS$63=$C$17,$B118*(CS$60),0))</f>
        <v>1.5890666666666666</v>
      </c>
      <c r="CT118" s="50">
        <f ca="1">IF(CT$63&lt;=$C$17,($C$34*CT$59*$B118/$C$63)*(IF(COUNTA($D118:CS118)*(12/$C$63)&lt;=$C$9,0,1)),0)+IF(CU$63=$C$17,0,IF(CT$63=$C$17,$B118*(CT$60),0))</f>
        <v>1.5890666666666666</v>
      </c>
      <c r="CU118" s="50">
        <f ca="1">IF(CU$63&lt;=$C$17,($C$34*CU$59*$B118/$C$63)*(IF(COUNTA($D118:CT118)*(12/$C$63)&lt;=$C$9,0,1)),0)+IF(CV$63=$C$17,0,IF(CU$63=$C$17,$B118*(CU$60),0))</f>
        <v>1.5890666666666666</v>
      </c>
      <c r="CV118" s="50">
        <f ca="1">IF(CV$63&lt;=$C$17,($C$34*CV$59*$B118/$C$63)*(IF(COUNTA($D118:CU118)*(12/$C$63)&lt;=$C$9,0,1)),0)+IF(CW$63=$C$17,0,IF(CV$63=$C$17,$B118*(CV$60),0))</f>
        <v>1.5890666666666666</v>
      </c>
      <c r="CW118" s="50">
        <f ca="1">IF(CW$63&lt;=$C$17,($C$34*CW$59*$B118/$C$63)*(IF(COUNTA($D118:CV118)*(12/$C$63)&lt;=$C$9,0,1)),0)+IF(CX$63=$C$17,0,IF(CW$63=$C$17,$B118*(CW$60),0))</f>
        <v>1.5890666666666666</v>
      </c>
      <c r="CX118" s="50">
        <f ca="1">IF(CX$63&lt;=$C$17,($C$34*CX$59*$B118/$C$63)*(IF(COUNTA($D118:CW118)*(12/$C$63)&lt;=$C$9,0,1)),0)+IF(CY$63=$C$17,0,IF(CX$63=$C$17,$B118*(CX$60),0))</f>
        <v>1.5890666666666666</v>
      </c>
      <c r="CY118" s="50">
        <f ca="1">IF(CY$63&lt;=$C$17,($C$34*CY$59*$B118/$C$63)*(IF(COUNTA($D118:CX118)*(12/$C$63)&lt;=$C$9,0,1)),0)+IF(CZ$63=$C$17,0,IF(CY$63=$C$17,$B118*(CY$60),0))</f>
        <v>1.5890666666666666</v>
      </c>
      <c r="CZ118" s="50">
        <f ca="1">IF(CZ$63&lt;=$C$17,($C$34*CZ$59*$B118/$C$63)*(IF(COUNTA($D118:CY118)*(12/$C$63)&lt;=$C$9,0,1)),0)+IF(DA$63=$C$17,0,IF(CZ$63=$C$17,$B118*(CZ$60),0))</f>
        <v>1.5890666666666666</v>
      </c>
      <c r="DA118" s="50">
        <f ca="1">IF(DA$63&lt;=$C$17,($C$34*DA$59*$B118/$C$63)*(IF(COUNTA($D118:CZ118)*(12/$C$63)&lt;=$C$9,0,1)),0)+IF(DB$63=$C$17,0,IF(DA$63=$C$17,$B118*(DA$60),0))</f>
        <v>1.5890666666666666</v>
      </c>
      <c r="DB118" s="50">
        <f ca="1">IF(DB$63&lt;=$C$17,($C$34*DB$59*$B118/$C$63)*(IF(COUNTA($D118:DA118)*(12/$C$63)&lt;=$C$9,0,1)),0)+IF(DC$63=$C$17,0,IF(DB$63=$C$17,$B118*(DB$60),0))</f>
        <v>1.5890666666666666</v>
      </c>
      <c r="DC118" s="50">
        <f ca="1">IF(DC$63&lt;=$C$17,($C$34*DC$59*$B118/$C$63)*(IF(COUNTA($D118:DB118)*(12/$C$63)&lt;=$C$9,0,1)),0)+IF(DD$63=$C$17,0,IF(DC$63=$C$17,$B118*(DC$60),0))</f>
        <v>1.5890666666666666</v>
      </c>
      <c r="DD118" s="50">
        <f ca="1">IF(DD$63&lt;=$C$17,($C$34*DD$59*$B118/$C$63)*(IF(COUNTA($D118:DC118)*(12/$C$63)&lt;=$C$9,0,1)),0)+IF(DE$63=$C$17,0,IF(DD$63=$C$17,$B118*(DD$60),0))</f>
        <v>1.5890666666666666</v>
      </c>
      <c r="DE118" s="50">
        <f ca="1">IF(DE$63&lt;=$C$17,($C$34*DE$59*$B118/$C$63)*(IF(COUNTA($D118:DD118)*(12/$C$63)&lt;=$C$9,0,1)),0)+IF(DF$63=$C$17,0,IF(DE$63=$C$17,$B118*(DE$60),0))</f>
        <v>1.5890666666666666</v>
      </c>
      <c r="DF118" s="50">
        <f ca="1">IF(DF$63&lt;=$C$17,($C$34*DF$59*$B118/$C$63)*(IF(COUNTA($D118:DE118)*(12/$C$63)&lt;=$C$9,0,1)),0)+IF(DG$63=$C$17,0,IF(DF$63=$C$17,$B118*(DF$60),0))</f>
        <v>1.5890666666666666</v>
      </c>
      <c r="DG118" s="50">
        <f ca="1">IF(DG$63&lt;=$C$17,($C$34*DG$59*$B118/$C$63)*(IF(COUNTA($D118:DF118)*(12/$C$63)&lt;=$C$9,0,1)),0)+IF(DH$63=$C$17,0,IF(DG$63=$C$17,$B118*(DG$60),0))</f>
        <v>1.5890666666666666</v>
      </c>
      <c r="DH118" s="50">
        <f ca="1">IF(DH$63&lt;=$C$17,($C$34*DH$59*$B118/$C$63)*(IF(COUNTA($D118:DG118)*(12/$C$63)&lt;=$C$9,0,1)),0)+IF(DI$63=$C$17,0,IF(DH$63=$C$17,$B118*(DH$60),0))</f>
        <v>1.5890666666666666</v>
      </c>
      <c r="DI118" s="50">
        <f ca="1">IF(DI$63&lt;=$C$17,($C$34*DI$59*$B118/$C$63)*(IF(COUNTA($D118:DH118)*(12/$C$63)&lt;=$C$9,0,1)),0)+IF(DJ$63=$C$17,0,IF(DI$63=$C$17,$B118*(DI$60),0))</f>
        <v>1.5890666666666666</v>
      </c>
      <c r="DJ118" s="50">
        <f ca="1">IF(DJ$63&lt;=$C$17,($C$34*DJ$59*$B118/$C$63)*(IF(COUNTA($D118:DI118)*(12/$C$63)&lt;=$C$9,0,1)),0)+IF(DK$63=$C$17,0,IF(DJ$63=$C$17,$B118*(DJ$60),0))</f>
        <v>1.5890666666666666</v>
      </c>
      <c r="DK118" s="50">
        <f ca="1">IF(DK$63&lt;=$C$17,($C$34*DK$59*$B118/$C$63)*(IF(COUNTA($D118:DJ118)*(12/$C$63)&lt;=$C$9,0,1)),0)+IF(DL$63=$C$17,0,IF(DK$63=$C$17,$B118*(DK$60),0))</f>
        <v>1.5890666666666666</v>
      </c>
      <c r="DL118" s="50">
        <f ca="1">IF(DL$63&lt;=$C$17,($C$34*DL$59*$B118/$C$63)*(IF(COUNTA($D118:DK118)*(12/$C$63)&lt;=$C$9,0,1)),0)+IF(DM$63=$C$17,0,IF(DL$63=$C$17,$B118*(DL$60),0))</f>
        <v>1.5890666666666666</v>
      </c>
      <c r="DM118" s="50">
        <f ca="1">IF(DM$63&lt;=$C$17,($C$34*DM$59*$B118/$C$63)*(IF(COUNTA($D118:DL118)*(12/$C$63)&lt;=$C$9,0,1)),0)+IF(DN$63=$C$17,0,IF(DM$63=$C$17,$B118*(DM$60),0))</f>
        <v>1.5890666666666666</v>
      </c>
      <c r="DN118" s="50">
        <f ca="1">IF(DN$63&lt;=$C$17,($C$34*DN$59*$B118/$C$63)*(IF(COUNTA($D118:DM118)*(12/$C$63)&lt;=$C$9,0,1)),0)+IF(DO$63=$C$17,0,IF(DN$63=$C$17,$B118*(DN$60),0))</f>
        <v>1.5890666666666666</v>
      </c>
      <c r="DO118" s="50">
        <f ca="1">IF(DO$63&lt;=$C$17,($C$34*DO$59*$B118/$C$63)*(IF(COUNTA($D118:DN118)*(12/$C$63)&lt;=$C$9,0,1)),0)+IF(DP$63=$C$17,0,IF(DO$63=$C$17,$B118*(DO$60),0))</f>
        <v>1.5890666666666666</v>
      </c>
      <c r="DP118" s="50">
        <f ca="1">IF(DP$63&lt;=$C$17,($C$34*DP$59*$B118/$C$63)*(IF(COUNTA($D118:DO118)*(12/$C$63)&lt;=$C$9,0,1)),0)+IF(DQ$63=$C$17,0,IF(DP$63=$C$17,$B118*(DP$60),0))</f>
        <v>1.5890666666666666</v>
      </c>
      <c r="DQ118" s="50">
        <f ca="1">IF(DQ$63&lt;=$C$17,($C$34*DQ$59*$B118/$C$63)*(IF(COUNTA($D118:DP118)*(12/$C$63)&lt;=$C$9,0,1)),0)+IF(DR$63=$C$17,0,IF(DQ$63=$C$17,$B118*(DQ$60),0))</f>
        <v>1.5890666666666666</v>
      </c>
      <c r="DR118" s="50">
        <f ca="1">IF(DR$63&lt;=$C$17,($C$34*DR$59*$B118/$C$63)*(IF(COUNTA($D118:DQ118)*(12/$C$63)&lt;=$C$9,0,1)),0)+IF(DS$63=$C$17,0,IF(DR$63=$C$17,$B118*(DR$60),0))</f>
        <v>1.5890666666666666</v>
      </c>
      <c r="DS118" s="50">
        <f ca="1">IF(DS$63&lt;=$C$17,($C$34*DS$59*$B118/$C$63)*(IF(COUNTA($D118:DR118)*(12/$C$63)&lt;=$C$9,0,1)),0)+IF(DT$63=$C$17,0,IF(DS$63=$C$17,$B118*(DS$60),0))</f>
        <v>1.5890666666666666</v>
      </c>
      <c r="DT118" s="50">
        <f ca="1">IF(DT$63&lt;=$C$17,($C$34*DT$59*$B118/$C$63)*(IF(COUNTA($D118:DS118)*(12/$C$63)&lt;=$C$9,0,1)),0)+IF(DU$63=$C$17,0,IF(DT$63=$C$17,$B118*(DT$60),0))</f>
        <v>399.25303181470031</v>
      </c>
      <c r="DU118" s="50">
        <f>IF(DU$63&lt;=$C$17,($C$34*DU$59*$B118/$C$63)*(IF(COUNTA($D118:DT118)*(12/$C$63)&lt;=$C$9,0,1)),0)+IF(DV$63=$C$17,0,IF(DU$63=$C$17,$B118*(DU$60),0))</f>
        <v>0</v>
      </c>
      <c r="DV118" s="50">
        <f>IF(DV$63&lt;=$C$17,($C$34*DV$59*$B118/$C$63)*(IF(COUNTA($D118:DU118)*(12/$C$63)&lt;=$C$9,0,1)),0)+IF(DW$63=$C$17,0,IF(DV$63=$C$17,$B118*(DV$60),0))</f>
        <v>0</v>
      </c>
      <c r="DW118" s="50">
        <f>IF(DW$63&lt;=$C$17,($C$34*DW$59*$B118/$C$63)*(IF(COUNTA($D118:DV118)*(12/$C$63)&lt;=$C$9,0,1)),0)+IF(DX$63=$C$17,0,IF(DW$63=$C$17,$B118*(DW$60),0))</f>
        <v>0</v>
      </c>
      <c r="DX118" s="50">
        <f>IF(DX$63&lt;=$C$17,($C$34*DX$59*$B118/$C$63)*(IF(COUNTA($D118:DW118)*(12/$C$63)&lt;=$C$9,0,1)),0)+IF(DY$63=$C$17,0,IF(DX$63=$C$17,$B118*(DX$60),0))</f>
        <v>0</v>
      </c>
      <c r="DY118" s="50">
        <f>IF(DY$63&lt;=$C$17,($C$34*DY$59*$B118/$C$63)*(IF(COUNTA($D118:DX118)*(12/$C$63)&lt;=$C$9,0,1)),0)+IF(DZ$63=$C$17,0,IF(DY$63=$C$17,$B118*(DY$60),0))</f>
        <v>0</v>
      </c>
      <c r="DZ118" s="50">
        <f>IF(DZ$63&lt;=$C$17,($C$34*DZ$59*$B118/$C$63)*(IF(COUNTA($D118:DY118)*(12/$C$63)&lt;=$C$9,0,1)),0)+IF(EA$63=$C$17,0,IF(DZ$63=$C$17,$B118*(DZ$60),0))</f>
        <v>0</v>
      </c>
      <c r="EA118" s="50">
        <f>IF(EA$63&lt;=$C$17,($C$34*EA$59*$B118/$C$63)*(IF(COUNTA($D118:DZ118)*(12/$C$63)&lt;=$C$9,0,1)),0)+IF(EB$63=$C$17,0,IF(EA$63=$C$17,$B118*(EA$60),0))</f>
        <v>0</v>
      </c>
      <c r="EB118" s="50">
        <f>IF(EB$63&lt;=$C$17,($C$34*EB$59*$B118/$C$63)*(IF(COUNTA($D118:EA118)*(12/$C$63)&lt;=$C$9,0,1)),0)+IF(EC$63=$C$17,0,IF(EB$63=$C$17,$B118*(EB$60),0))</f>
        <v>0</v>
      </c>
      <c r="EC118" s="50">
        <f>IF(EC$63&lt;=$C$17,($C$34*EC$59*$B118/$C$63)*(IF(COUNTA($D118:EB118)*(12/$C$63)&lt;=$C$9,0,1)),0)+IF(ED$63=$C$17,0,IF(EC$63=$C$17,$B118*(EC$60),0))</f>
        <v>0</v>
      </c>
      <c r="ED118" s="50">
        <f>IF(ED$63&lt;=$C$17,($C$34*ED$59*$B118/$C$63)*(IF(COUNTA($D118:EC118)*(12/$C$63)&lt;=$C$9,0,1)),0)+IF(EE$63=$C$17,0,IF(ED$63=$C$17,$B118*(ED$60),0))</f>
        <v>0</v>
      </c>
      <c r="EE118" s="50">
        <f>IF(EE$63&lt;=$C$17,($C$34*EE$59*$B118/$C$63)*(IF(COUNTA($D118:ED118)*(12/$C$63)&lt;=$C$9,0,1)),0)+IF(EF$63=$C$17,0,IF(EE$63=$C$17,$B118*(EE$60),0))</f>
        <v>0</v>
      </c>
      <c r="EF118" s="50">
        <f>IF(EF$63&lt;=$C$17,($C$34*EF$59*$B118/$C$63)*(IF(COUNTA($D118:EE118)*(12/$C$63)&lt;=$C$9,0,1)),0)+IF(EG$63=$C$17,0,IF(EF$63=$C$17,$B118*(EF$60),0))</f>
        <v>0</v>
      </c>
      <c r="EG118" s="50">
        <f>IF(EG$63&lt;=$C$17,($C$34*EG$59*$B118/$C$63)*(IF(COUNTA($D118:EF118)*(12/$C$63)&lt;=$C$9,0,1)),0)+IF(EH$63=$C$17,0,IF(EG$63=$C$17,$B118*(EG$60),0))</f>
        <v>0</v>
      </c>
      <c r="EH118" s="50">
        <f>IF(EH$63&lt;=$C$17,($C$34*EH$59*$B118/$C$63)*(IF(COUNTA($D118:EG118)*(12/$C$63)&lt;=$C$9,0,1)),0)+IF(EI$63=$C$17,0,IF(EH$63=$C$17,$B118*(EH$60),0))</f>
        <v>0</v>
      </c>
      <c r="EI118" s="50">
        <f>IF(EI$63&lt;=$C$17,($C$34*EI$59*$B118/$C$63)*(IF(COUNTA($D118:EH118)*(12/$C$63)&lt;=$C$9,0,1)),0)+IF(EJ$63=$C$17,0,IF(EI$63=$C$17,$B118*(EI$60),0))</f>
        <v>0</v>
      </c>
      <c r="EJ118" s="50">
        <f>IF(EJ$63&lt;=$C$17,($C$34*EJ$59*$B118/$C$63)*(IF(COUNTA($D118:EI118)*(12/$C$63)&lt;=$C$9,0,1)),0)+IF(EK$63=$C$17,0,IF(EJ$63=$C$17,$B118*(EJ$60),0))</f>
        <v>0</v>
      </c>
      <c r="EK118" s="50">
        <f>IF(EK$63&lt;=$C$17,($C$34*EK$59*$B118/$C$63)*(IF(COUNTA($D118:EJ118)*(12/$C$63)&lt;=$C$9,0,1)),0)+IF(EL$63=$C$17,0,IF(EK$63=$C$17,$B118*(EK$60),0))</f>
        <v>0</v>
      </c>
      <c r="EL118" s="50">
        <f>IF(EL$63&lt;=$C$17,($C$34*EL$59*$B118/$C$63)*(IF(COUNTA($D118:EK118)*(12/$C$63)&lt;=$C$9,0,1)),0)+IF(EM$63=$C$17,0,IF(EL$63=$C$17,$B118*(EL$60),0))</f>
        <v>0</v>
      </c>
      <c r="EM118" s="50">
        <f>IF(EM$63&lt;=$C$17,($C$34*EM$59*$B118/$C$63)*(IF(COUNTA($D118:EL118)*(12/$C$63)&lt;=$C$9,0,1)),0)+IF(EN$63=$C$17,0,IF(EM$63=$C$17,$B118*(EM$60),0))</f>
        <v>0</v>
      </c>
      <c r="EN118" s="50">
        <f>IF(EN$63&lt;=$C$17,($C$34*EN$59*$B118/$C$63)*(IF(COUNTA($D118:EM118)*(12/$C$63)&lt;=$C$9,0,1)),0)+IF(EO$63=$C$17,0,IF(EN$63=$C$17,$B118*(EN$60),0))</f>
        <v>0</v>
      </c>
      <c r="EO118" s="50">
        <f>IF(EO$63&lt;=$C$17,($C$34*EO$59*$B118/$C$63)*(IF(COUNTA($D118:EN118)*(12/$C$63)&lt;=$C$9,0,1)),0)+IF(EP$63=$C$17,0,IF(EO$63=$C$17,$B118*(EO$60),0))</f>
        <v>0</v>
      </c>
      <c r="EP118" s="50">
        <f>IF(EP$63&lt;=$C$17,($C$34*EP$59*$B118/$C$63)*(IF(COUNTA($D118:EO118)*(12/$C$63)&lt;=$C$9,0,1)),0)+IF(EQ$63=$C$17,0,IF(EP$63=$C$17,$B118*(EP$60),0))</f>
        <v>0</v>
      </c>
      <c r="EQ118" s="50">
        <f>IF(EQ$63&lt;=$C$17,($C$34*EQ$59*$B118/$C$63)*(IF(COUNTA($D118:EP118)*(12/$C$63)&lt;=$C$9,0,1)),0)+IF(ER$63=$C$17,0,IF(EQ$63=$C$17,$B118*(EQ$60),0))</f>
        <v>0</v>
      </c>
      <c r="ER118" s="50">
        <f>IF(ER$63&lt;=$C$17,($C$34*ER$59*$B118/$C$63)*(IF(COUNTA($D118:EQ118)*(12/$C$63)&lt;=$C$9,0,1)),0)+IF(ES$63=$C$17,0,IF(ER$63=$C$17,$B118*(ER$60),0))</f>
        <v>0</v>
      </c>
      <c r="ES118" s="50">
        <f>IF(ES$63&lt;=$C$17,($C$34*ES$59*$B118/$C$63)*(IF(COUNTA($D118:ER118)*(12/$C$63)&lt;=$C$9,0,1)),0)+IF(ET$63=$C$17,0,IF(ES$63=$C$17,$B118*(ES$60),0))</f>
        <v>0</v>
      </c>
      <c r="ET118" s="50">
        <f>IF(ET$63&lt;=$C$17,($C$34*ET$59*$B118/$C$63)*(IF(COUNTA($D118:ES118)*(12/$C$63)&lt;=$C$9,0,1)),0)+IF(EU$63=$C$17,0,IF(ET$63=$C$17,$B118*(ET$60),0))</f>
        <v>0</v>
      </c>
      <c r="EU118" s="50">
        <f>IF(EU$63&lt;=$C$17,($C$34*EU$59*$B118/$C$63)*(IF(COUNTA($D118:ET118)*(12/$C$63)&lt;=$C$9,0,1)),0)+IF(EV$63=$C$17,0,IF(EU$63=$C$17,$B118*(EU$60),0))</f>
        <v>0</v>
      </c>
      <c r="EV118" s="50">
        <f>IF(EV$63&lt;=$C$17,($C$34*EV$59*$B118/$C$63)*(IF(COUNTA($D118:EU118)*(12/$C$63)&lt;=$C$9,0,1)),0)+IF(EW$63=$C$17,0,IF(EV$63=$C$17,$B118*(EV$60),0))</f>
        <v>0</v>
      </c>
      <c r="EW118" s="50">
        <f>IF(EW$63&lt;=$C$17,($C$34*EW$59*$B118/$C$63)*(IF(COUNTA($D118:EV118)*(12/$C$63)&lt;=$C$9,0,1)),0)+IF(EX$63=$C$17,0,IF(EW$63=$C$17,$B118*(EW$60),0))</f>
        <v>0</v>
      </c>
      <c r="EX118" s="50">
        <f>IF(EX$63&lt;=$C$17,($C$34*EX$59*$B118/$C$63)*(IF(COUNTA($D118:EW118)*(12/$C$63)&lt;=$C$9,0,1)),0)+IF(EY$63=$C$17,0,IF(EX$63=$C$17,$B118*(EX$60),0))</f>
        <v>0</v>
      </c>
      <c r="EY118" s="50">
        <f>IF(EY$63&lt;=$C$17,($C$34*EY$59*$B118/$C$63)*(IF(COUNTA($D118:EX118)*(12/$C$63)&lt;=$C$9,0,1)),0)+IF(EZ$63=$C$17,0,IF(EY$63=$C$17,$B118*(EY$60),0))</f>
        <v>0</v>
      </c>
      <c r="EZ118" s="50">
        <f>IF(EZ$63&lt;=$C$17,($C$34*EZ$59*$B118/$C$63)*(IF(COUNTA($D118:EY118)*(12/$C$63)&lt;=$C$9,0,1)),0)+IF(FA$63=$C$17,0,IF(EZ$63=$C$17,$B118*(EZ$60),0))</f>
        <v>0</v>
      </c>
      <c r="FA118" s="50">
        <f>IF(FA$63&lt;=$C$17,($C$34*FA$59*$B118/$C$63)*(IF(COUNTA($D118:EZ118)*(12/$C$63)&lt;=$C$9,0,1)),0)+IF(FB$63=$C$17,0,IF(FA$63=$C$17,$B118*(FA$60),0))</f>
        <v>0</v>
      </c>
      <c r="FB118" s="50">
        <f>IF(FB$63&lt;=$C$17,($C$34*FB$59*$B118/$C$63)*(IF(COUNTA($D118:FA118)*(12/$C$63)&lt;=$C$9,0,1)),0)+IF(FC$63=$C$17,0,IF(FB$63=$C$17,$B118*(FB$60),0))</f>
        <v>0</v>
      </c>
      <c r="FC118" s="50">
        <f>IF(FC$63&lt;=$C$17,($C$34*FC$59*$B118/$C$63)*(IF(COUNTA($D118:FB118)*(12/$C$63)&lt;=$C$9,0,1)),0)+IF(FD$63=$C$17,0,IF(FC$63=$C$17,$B118*(FC$60),0))</f>
        <v>0</v>
      </c>
      <c r="FD118" s="50">
        <f>IF(FD$63&lt;=$C$17,($C$34*FD$59*$B118/$C$63)*(IF(COUNTA($D118:FC118)*(12/$C$63)&lt;=$C$9,0,1)),0)+IF(FE$63=$C$17,0,IF(FD$63=$C$17,$B118*(FD$60),0))</f>
        <v>0</v>
      </c>
      <c r="FE118" s="50">
        <f>IF(FE$63&lt;=$C$17,($C$34*FE$59*$B118/$C$63)*(IF(COUNTA($D118:FD118)*(12/$C$63)&lt;=$C$9,0,1)),0)+IF(FF$63=$C$17,0,IF(FE$63=$C$17,$B118*(FE$60),0))</f>
        <v>0</v>
      </c>
      <c r="FF118" s="50">
        <f>IF(FF$63&lt;=$C$17,($C$34*FF$59*$B118/$C$63)*(IF(COUNTA($D118:FE118)*(12/$C$63)&lt;=$C$9,0,1)),0)+IF(FG$63=$C$17,0,IF(FF$63=$C$17,$B118*(FF$60),0))</f>
        <v>0</v>
      </c>
      <c r="FG118" s="50">
        <f>IF(FG$63&lt;=$C$17,($C$34*FG$59*$B118/$C$63)*(IF(COUNTA($D118:FF118)*(12/$C$63)&lt;=$C$9,0,1)),0)+IF(FH$63=$C$17,0,IF(FG$63=$C$17,$B118*(FG$60),0))</f>
        <v>0</v>
      </c>
      <c r="FH118" s="50">
        <f>IF(FH$63&lt;=$C$17,($C$34*FH$59*$B118/$C$63)*(IF(COUNTA($D118:FG118)*(12/$C$63)&lt;=$C$9,0,1)),0)+IF(FI$63=$C$17,0,IF(FH$63=$C$17,$B118*(FH$60),0))</f>
        <v>0</v>
      </c>
      <c r="FI118" s="50">
        <f>IF(FI$63&lt;=$C$17,($C$34*FI$59*$B118/$C$63)*(IF(COUNTA($D118:FH118)*(12/$C$63)&lt;=$C$9,0,1)),0)+IF(FJ$63=$C$17,0,IF(FI$63=$C$17,$B118*(FI$60),0))</f>
        <v>0</v>
      </c>
      <c r="FJ118" s="50">
        <f>IF(FJ$63&lt;=$C$17,($C$34*FJ$59*$B118/$C$63)*(IF(COUNTA($D118:FI118)*(12/$C$63)&lt;=$C$9,0,1)),0)+IF(FK$63=$C$17,0,IF(FJ$63=$C$17,$B118*(FJ$60),0))</f>
        <v>0</v>
      </c>
      <c r="FK118" s="50">
        <f>IF(FK$63&lt;=$C$17,($C$34*FK$59*$B118/$C$63)*(IF(COUNTA($D118:FJ118)*(12/$C$63)&lt;=$C$9,0,1)),0)+IF(FL$63=$C$17,0,IF(FK$63=$C$17,$B118*(FK$60),0))</f>
        <v>0</v>
      </c>
      <c r="FL118" s="50">
        <f>IF(FL$63&lt;=$C$17,($C$34*FL$59*$B118/$C$63)*(IF(COUNTA($D118:FK118)*(12/$C$63)&lt;=$C$9,0,1)),0)+IF(FM$63=$C$17,0,IF(FL$63=$C$17,$B118*(FL$60),0))</f>
        <v>0</v>
      </c>
      <c r="FM118" s="50">
        <f>IF(FM$63&lt;=$C$17,($C$34*FM$59*$B118/$C$63)*(IF(COUNTA($D118:FL118)*(12/$C$63)&lt;=$C$9,0,1)),0)+IF(FN$63=$C$17,0,IF(FM$63=$C$17,$B118*(FM$60),0))</f>
        <v>0</v>
      </c>
      <c r="FN118" s="50">
        <f>IF(FN$63&lt;=$C$17,($C$34*FN$59*$B118/$C$63)*(IF(COUNTA($D118:FM118)*(12/$C$63)&lt;=$C$9,0,1)),0)+IF(FO$63=$C$17,0,IF(FN$63=$C$17,$B118*(FN$60),0))</f>
        <v>0</v>
      </c>
      <c r="FO118" s="50">
        <f>IF(FO$63&lt;=$C$17,($C$34*FO$59*$B118/$C$63)*(IF(COUNTA($D118:FN118)*(12/$C$63)&lt;=$C$9,0,1)),0)+IF(FP$63=$C$17,0,IF(FO$63=$C$17,$B118*(FO$60),0))</f>
        <v>0</v>
      </c>
      <c r="FP118" s="50">
        <f>IF(FP$63&lt;=$C$17,($C$34*FP$59*$B118/$C$63)*(IF(COUNTA($D118:FO118)*(12/$C$63)&lt;=$C$9,0,1)),0)+IF(FQ$63=$C$17,0,IF(FP$63=$C$17,$B118*(FP$60),0))</f>
        <v>0</v>
      </c>
      <c r="FQ118" s="50">
        <f>IF(FQ$63&lt;=$C$17,($C$34*FQ$59*$B118/$C$63)*(IF(COUNTA($D118:FP118)*(12/$C$63)&lt;=$C$9,0,1)),0)+IF(FR$63=$C$17,0,IF(FQ$63=$C$17,$B118*(FQ$60),0))</f>
        <v>0</v>
      </c>
      <c r="FR118" s="50">
        <f>IF(FR$63&lt;=$C$17,($C$34*FR$59*$B118/$C$63)*(IF(COUNTA($D118:FQ118)*(12/$C$63)&lt;=$C$9,0,1)),0)+IF(FS$63=$C$17,0,IF(FR$63=$C$17,$B118*(FR$60),0))</f>
        <v>0</v>
      </c>
      <c r="FS118" s="50">
        <f>IF(FS$63&lt;=$C$17,($C$34*FS$59*$B118/$C$63)*(IF(COUNTA($D118:FR118)*(12/$C$63)&lt;=$C$9,0,1)),0)+IF(FT$63=$C$17,0,IF(FS$63=$C$17,$B118*(FS$60),0))</f>
        <v>0</v>
      </c>
      <c r="FT118" s="50">
        <f>IF(FT$63&lt;=$C$17,($C$34*FT$59*$B118/$C$63)*(IF(COUNTA($D118:FS118)*(12/$C$63)&lt;=$C$9,0,1)),0)+IF(FU$63=$C$17,0,IF(FT$63=$C$17,$B118*(FT$60),0))</f>
        <v>0</v>
      </c>
      <c r="FU118" s="50">
        <f>IF(FU$63&lt;=$C$17,($C$34*FU$59*$B118/$C$63)*(IF(COUNTA($D118:FT118)*(12/$C$63)&lt;=$C$9,0,1)),0)+IF(FV$63=$C$17,0,IF(FU$63=$C$17,$B118*(FU$60),0))</f>
        <v>0</v>
      </c>
      <c r="FV118" s="50">
        <f>IF(FV$63&lt;=$C$17,($C$34*FV$59*$B118/$C$63)*(IF(COUNTA($D118:FU118)*(12/$C$63)&lt;=$C$9,0,1)),0)+IF(FW$63=$C$17,0,IF(FV$63=$C$17,$B118*(FV$60),0))</f>
        <v>0</v>
      </c>
      <c r="FW118" s="50">
        <f>IF(FW$63&lt;=$C$17,($C$34*FW$59*$B118/$C$63)*(IF(COUNTA($D118:FV118)*(12/$C$63)&lt;=$C$9,0,1)),0)+IF(FX$63=$C$17,0,IF(FW$63=$C$17,$B118*(FW$60),0))</f>
        <v>0</v>
      </c>
      <c r="FX118" s="50">
        <f>IF(FX$63&lt;=$C$17,($C$34*FX$59*$B118/$C$63)*(IF(COUNTA($D118:FW118)*(12/$C$63)&lt;=$C$9,0,1)),0)+IF(FY$63=$C$17,0,IF(FX$63=$C$17,$B118*(FX$60),0))</f>
        <v>0</v>
      </c>
      <c r="FY118" s="50">
        <f>IF(FY$63&lt;=$C$17,($C$34*FY$59*$B118/$C$63)*(IF(COUNTA($D118:FX118)*(12/$C$63)&lt;=$C$9,0,1)),0)+IF(FZ$63=$C$17,0,IF(FY$63=$C$17,$B118*(FY$60),0))</f>
        <v>0</v>
      </c>
      <c r="FZ118" s="50">
        <f>IF(FZ$63&lt;=$C$17,($C$34*FZ$59*$B118/$C$63)*(IF(COUNTA($D118:FY118)*(12/$C$63)&lt;=$C$9,0,1)),0)+IF(GA$63=$C$17,0,IF(FZ$63=$C$17,$B118*(FZ$60),0))</f>
        <v>0</v>
      </c>
      <c r="GA118" s="50">
        <f>IF(GA$63&lt;=$C$17,($C$34*GA$59*$B118/$C$63)*(IF(COUNTA($D118:FZ118)*(12/$C$63)&lt;=$C$9,0,1)),0)+IF(GB$63=$C$17,0,IF(GA$63=$C$17,$B118*(GA$60),0))</f>
        <v>0</v>
      </c>
      <c r="GB118" s="50">
        <f>IF(GB$63&lt;=$C$17,($C$34*GB$59*$B118/$C$63)*(IF(COUNTA($D118:GA118)*(12/$C$63)&lt;=$C$9,0,1)),0)+IF(GC$63=$C$17,0,IF(GB$63=$C$17,$B118*(GB$60),0))</f>
        <v>0</v>
      </c>
      <c r="GC118" s="50">
        <f>IF(GC$63&lt;=$C$17,($C$34*GC$59*$B118/$C$63)*(IF(COUNTA($D118:GB118)*(12/$C$63)&lt;=$C$9,0,1)),0)+IF(GD$63=$C$17,0,IF(GC$63=$C$17,$B118*(GC$60),0))</f>
        <v>0</v>
      </c>
      <c r="GD118" s="50">
        <f>IF(GD$63&lt;=$C$17,($C$34*GD$59*$B118/$C$63)*(IF(COUNTA($D118:GC118)*(12/$C$63)&lt;=$C$9,0,1)),0)+IF(GE$63=$C$17,0,IF(GD$63=$C$17,$B118*(GD$60),0))</f>
        <v>0</v>
      </c>
      <c r="GE118" s="50">
        <f>IF(GE$63&lt;=$C$17,($C$34*GE$59*$B118/$C$63)*(IF(COUNTA($D118:GD118)*(12/$C$63)&lt;=$C$9,0,1)),0)+IF(GF$63=$C$17,0,IF(GE$63=$C$17,$B118*(GE$60),0))</f>
        <v>0</v>
      </c>
      <c r="GF118" s="50">
        <f>IF(GF$63&lt;=$C$17,($C$34*GF$59*$B118/$C$63)*(IF(COUNTA($D118:GE118)*(12/$C$63)&lt;=$C$9,0,1)),0)+IF(GG$63=$C$17,0,IF(GF$63=$C$17,$B118*(GF$60),0))</f>
        <v>0</v>
      </c>
      <c r="GG118" s="50">
        <f>IF(GG$63&lt;=$C$17,($C$34*GG$59*$B118/$C$63)*(IF(COUNTA($D118:GF118)*(12/$C$63)&lt;=$C$9,0,1)),0)+IF(GH$63=$C$17,0,IF(GG$63=$C$17,$B118*(GG$60),0))</f>
        <v>0</v>
      </c>
      <c r="GH118" s="50">
        <f>IF(GH$63&lt;=$C$17,($C$34*GH$59*$B118/$C$63)*(IF(COUNTA($D118:GG118)*(12/$C$63)&lt;=$C$9,0,1)),0)+IF(GI$63=$C$17,0,IF(GH$63=$C$17,$B118*(GH$60),0))</f>
        <v>0</v>
      </c>
      <c r="GI118" s="50">
        <f>IF(GI$63&lt;=$C$17,($C$34*GI$59*$B118/$C$63)*(IF(COUNTA($D118:GH118)*(12/$C$63)&lt;=$C$9,0,1)),0)+IF(GJ$63=$C$17,0,IF(GI$63=$C$17,$B118*(GI$60),0))</f>
        <v>0</v>
      </c>
      <c r="GJ118" s="50">
        <f>IF(GJ$63&lt;=$C$17,($C$34*GJ$59*$B118/$C$63)*(IF(COUNTA($D118:GI118)*(12/$C$63)&lt;=$C$9,0,1)),0)+IF(GK$63=$C$17,0,IF(GJ$63=$C$17,$B118*(GJ$60),0))</f>
        <v>0</v>
      </c>
      <c r="GK118" s="50">
        <f>IF(GK$63&lt;=$C$17,($C$34*GK$59*$B118/$C$63)*(IF(COUNTA($D118:GJ118)*(12/$C$63)&lt;=$C$9,0,1)),0)+IF(GL$63=$C$17,0,IF(GK$63=$C$17,$B118*(GK$60),0))</f>
        <v>0</v>
      </c>
      <c r="GL118" s="50">
        <f>IF(GL$63&lt;=$C$17,($C$34*GL$59*$B118/$C$63)*(IF(COUNTA($D118:GK118)*(12/$C$63)&lt;=$C$9,0,1)),0)+IF(GM$63=$C$17,0,IF(GL$63=$C$17,$B118*(GL$60),0))</f>
        <v>0</v>
      </c>
      <c r="GM118" s="50">
        <f>IF(GM$63&lt;=$C$17,($C$34*GM$59*$B118/$C$63)*(IF(COUNTA($D118:GL118)*(12/$C$63)&lt;=$C$9,0,1)),0)+IF(GN$63=$C$17,0,IF(GM$63=$C$17,$B118*(GM$60),0))</f>
        <v>0</v>
      </c>
      <c r="GN118" s="50">
        <f>IF(GN$63&lt;=$C$17,($C$34*GN$59*$B118/$C$63)*(IF(COUNTA($D118:GM118)*(12/$C$63)&lt;=$C$9,0,1)),0)+IF(GO$63=$C$17,0,IF(GN$63=$C$17,$B118*(GN$60),0))</f>
        <v>0</v>
      </c>
      <c r="GO118" s="50">
        <f>IF(GO$63&lt;=$C$17,($C$34*GO$59*$B118/$C$63)*(IF(COUNTA($D118:GN118)*(12/$C$63)&lt;=$C$9,0,1)),0)+IF(GP$63=$C$17,0,IF(GO$63=$C$17,$B118*(GO$60),0))</f>
        <v>0</v>
      </c>
      <c r="GP118" s="50">
        <f>IF(GP$63&lt;=$C$17,($C$34*GP$59*$B118/$C$63)*(IF(COUNTA($D118:GO118)*(12/$C$63)&lt;=$C$9,0,1)),0)+IF(GQ$63=$C$17,0,IF(GP$63=$C$17,$B118*(GP$60),0))</f>
        <v>0</v>
      </c>
      <c r="GQ118" s="50">
        <f>IF(GQ$63&lt;=$C$17,($C$34*GQ$59*$B118/$C$63)*(IF(COUNTA($D118:GP118)*(12/$C$63)&lt;=$C$9,0,1)),0)+IF(GR$63=$C$17,0,IF(GQ$63=$C$17,$B118*(GQ$60),0))</f>
        <v>0</v>
      </c>
      <c r="GR118" s="50">
        <f>IF(GR$63&lt;=$C$17,($C$34*GR$59*$B118/$C$63)*(IF(COUNTA($D118:GQ118)*(12/$C$63)&lt;=$C$9,0,1)),0)+IF(GS$63=$C$17,0,IF(GR$63=$C$17,$B118*(GR$60),0))</f>
        <v>0</v>
      </c>
      <c r="GS118" s="50">
        <f>IF(GS$63&lt;=$C$17,($C$34*GS$59*$B118/$C$63)*(IF(COUNTA($D118:GR118)*(12/$C$63)&lt;=$C$9,0,1)),0)+IF(GT$63=$C$17,0,IF(GS$63=$C$17,$B118*(GS$60),0))</f>
        <v>0</v>
      </c>
      <c r="GT118" s="50">
        <f>IF(GT$63&lt;=$C$17,($C$34*GT$59*$B118/$C$63)*(IF(COUNTA($D118:GS118)*(12/$C$63)&lt;=$C$9,0,1)),0)+IF(GU$63=$C$17,0,IF(GT$63=$C$17,$B118*(GT$60),0))</f>
        <v>0</v>
      </c>
      <c r="GU118" s="50">
        <f>IF(GU$63&lt;=$C$17,($C$34*GU$59*$B118/$C$63)*(IF(COUNTA($D118:GT118)*(12/$C$63)&lt;=$C$9,0,1)),0)+IF(GV$63=$C$17,0,IF(GU$63=$C$17,$B118*(GU$60),0))</f>
        <v>0</v>
      </c>
      <c r="GV118" s="50">
        <f>IF(GV$63&lt;=$C$17,($C$34*GV$59*$B118/$C$63)*(IF(COUNTA($D118:GU118)*(12/$C$63)&lt;=$C$9,0,1)),0)+IF(GW$63=$C$17,0,IF(GV$63=$C$17,$B118*(GV$60),0))</f>
        <v>0</v>
      </c>
      <c r="GW118" s="50">
        <f>IF(GW$63&lt;=$C$17,($C$34*GW$59*$B118/$C$63)*(IF(COUNTA($D118:GV118)*(12/$C$63)&lt;=$C$9,0,1)),0)+IF(GX$63=$C$17,0,IF(GW$63=$C$17,$B118*(GW$60),0))</f>
        <v>0</v>
      </c>
      <c r="GX118" s="50">
        <f>IF(GX$63&lt;=$C$17,($C$34*GX$59*$B118/$C$63)*(IF(COUNTA($D118:GW118)*(12/$C$63)&lt;=$C$9,0,1)),0)+IF(GY$63=$C$17,0,IF(GX$63=$C$17,$B118*(GX$60),0))</f>
        <v>0</v>
      </c>
      <c r="GY118" s="50">
        <f>IF(GY$63&lt;=$C$17,($C$34*GY$59*$B118/$C$63)*(IF(COUNTA($D118:GX118)*(12/$C$63)&lt;=$C$9,0,1)),0)+IF(GZ$63=$C$17,0,IF(GY$63=$C$17,$B118*(GY$60),0))</f>
        <v>0</v>
      </c>
      <c r="GZ118" s="50">
        <f>IF(GZ$63&lt;=$C$17,($C$34*GZ$59*$B118/$C$63)*(IF(COUNTA($D118:GY118)*(12/$C$63)&lt;=$C$9,0,1)),0)+IF(HA$63=$C$17,0,IF(GZ$63=$C$17,$B118*(GZ$60),0))</f>
        <v>0</v>
      </c>
      <c r="HA118" s="50">
        <f>IF(HA$63&lt;=$C$17,($C$34*HA$59*$B118/$C$63)*(IF(COUNTA($D118:GZ118)*(12/$C$63)&lt;=$C$9,0,1)),0)+IF(HB$63=$C$17,0,IF(HA$63=$C$17,$B118*(HA$60),0))</f>
        <v>0</v>
      </c>
      <c r="HB118" s="50">
        <f>IF(HB$63&lt;=$C$17,($C$34*HB$59*$B118/$C$63)*(IF(COUNTA($D118:HA118)*(12/$C$63)&lt;=$C$9,0,1)),0)+IF(HC$63=$C$17,0,IF(HB$63=$C$17,$B118*(HB$60),0))</f>
        <v>0</v>
      </c>
      <c r="HC118" s="50">
        <f>IF(HC$63&lt;=$C$17,($C$34*HC$59*$B118/$C$63)*(IF(COUNTA($D118:HB118)*(12/$C$63)&lt;=$C$9,0,1)),0)+IF(HD$63=$C$17,0,IF(HC$63=$C$17,$B118*(HC$60),0))</f>
        <v>0</v>
      </c>
      <c r="HD118" s="50">
        <f>IF(HD$63&lt;=$C$17,($C$34*HD$59*$B118/$C$63)*(IF(COUNTA($D118:HC118)*(12/$C$63)&lt;=$C$9,0,1)),0)+IF(HE$63=$C$17,0,IF(HD$63=$C$17,$B118*(HD$60),0))</f>
        <v>0</v>
      </c>
      <c r="HE118" s="50">
        <f>IF(HE$63&lt;=$C$17,($C$34*HE$59*$B118/$C$63)*(IF(COUNTA($D118:HD118)*(12/$C$63)&lt;=$C$9,0,1)),0)+IF(HF$63=$C$17,0,IF(HE$63=$C$17,$B118*(HE$60),0))</f>
        <v>0</v>
      </c>
      <c r="HF118" s="50">
        <f>IF(HF$63&lt;=$C$17,($C$34*HF$59*$B118/$C$63)*(IF(COUNTA($D118:HE118)*(12/$C$63)&lt;=$C$9,0,1)),0)+IF(HG$63=$C$17,0,IF(HF$63=$C$17,$B118*(HF$60),0))</f>
        <v>0</v>
      </c>
      <c r="HG118" s="50">
        <f>IF(HG$63&lt;=$C$17,($C$34*HG$59*$B118/$C$63)*(IF(COUNTA($D118:HF118)*(12/$C$63)&lt;=$C$9,0,1)),0)+IF(HH$63=$C$17,0,IF(HG$63=$C$17,$B118*(HG$60),0))</f>
        <v>0</v>
      </c>
      <c r="HH118" s="50">
        <f>IF(HH$63&lt;=$C$17,($C$34*HH$59*$B118/$C$63)*(IF(COUNTA($D118:HG118)*(12/$C$63)&lt;=$C$9,0,1)),0)+IF(HI$63=$C$17,0,IF(HH$63=$C$17,$B118*(HH$60),0))</f>
        <v>0</v>
      </c>
      <c r="HI118" s="50">
        <f>IF(HI$63&lt;=$C$17,($C$34*HI$59*$B118/$C$63)*(IF(COUNTA($D118:HH118)*(12/$C$63)&lt;=$C$9,0,1)),0)+IF(HJ$63=$C$17,0,IF(HI$63=$C$17,$B118*(HI$60),0))</f>
        <v>0</v>
      </c>
      <c r="HJ118" s="50">
        <f>IF(HJ$63&lt;=$C$17,($C$34*HJ$59*$B118/$C$63)*(IF(COUNTA($D118:HI118)*(12/$C$63)&lt;=$C$9,0,1)),0)+IF(HK$63=$C$17,0,IF(HJ$63=$C$17,$B118*(HJ$60),0))</f>
        <v>0</v>
      </c>
      <c r="HK118" s="50">
        <f>IF(HK$63&lt;=$C$17,($C$34*HK$59*$B118/$C$63)*(IF(COUNTA($D118:HJ118)*(12/$C$63)&lt;=$C$9,0,1)),0)+IF(HL$63=$C$17,0,IF(HK$63=$C$17,$B118*(HK$60),0))</f>
        <v>0</v>
      </c>
      <c r="HL118" s="50">
        <f>IF(HL$63&lt;=$C$17,($C$34*HL$59*$B118/$C$63)*(IF(COUNTA($D118:HK118)*(12/$C$63)&lt;=$C$9,0,1)),0)+IF(HM$63=$C$17,0,IF(HL$63=$C$17,$B118*(HL$60),0))</f>
        <v>0</v>
      </c>
      <c r="HM118" s="50">
        <f>IF(HM$63&lt;=$C$17,($C$34*HM$59*$B118/$C$63)*(IF(COUNTA($D118:HL118)*(12/$C$63)&lt;=$C$9,0,1)),0)+IF(HN$63=$C$17,0,IF(HM$63=$C$17,$B118*(HM$60),0))</f>
        <v>0</v>
      </c>
      <c r="HN118" s="50">
        <f>IF(HN$63&lt;=$C$17,($C$34*HN$59*$B118/$C$63)*(IF(COUNTA($D118:HM118)*(12/$C$63)&lt;=$C$9,0,1)),0)+IF(HO$63=$C$17,0,IF(HN$63=$C$17,$B118*(HN$60),0))</f>
        <v>0</v>
      </c>
      <c r="HO118" s="50">
        <f>IF(HO$63&lt;=$C$17,($C$34*HO$59*$B118/$C$63)*(IF(COUNTA($D118:HN118)*(12/$C$63)&lt;=$C$9,0,1)),0)+IF(HP$63=$C$17,0,IF(HO$63=$C$17,$B118*(HO$60),0))</f>
        <v>0</v>
      </c>
      <c r="HP118" s="50">
        <f>IF(HP$63&lt;=$C$17,($C$34*HP$59*$B118/$C$63)*(IF(COUNTA($D118:HO118)*(12/$C$63)&lt;=$C$9,0,1)),0)+IF(HQ$63=$C$17,0,IF(HP$63=$C$17,$B118*(HP$60),0))</f>
        <v>0</v>
      </c>
      <c r="HQ118" s="50">
        <f>IF(HQ$63&lt;=$C$17,($C$34*HQ$59*$B118/$C$63)*(IF(COUNTA($D118:HP118)*(12/$C$63)&lt;=$C$9,0,1)),0)+IF(HR$63=$C$17,0,IF(HQ$63=$C$17,$B118*(HQ$60),0))</f>
        <v>0</v>
      </c>
      <c r="HR118" s="50">
        <f>IF(HR$63&lt;=$C$17,($C$34*HR$59*$B118/$C$63)*(IF(COUNTA($D118:HQ118)*(12/$C$63)&lt;=$C$9,0,1)),0)+IF(HS$63=$C$17,0,IF(HR$63=$C$17,$B118*(HR$60),0))</f>
        <v>0</v>
      </c>
      <c r="HS118" s="50">
        <f>IF(HS$63&lt;=$C$17,($C$34*HS$59*$B118/$C$63)*(IF(COUNTA($D118:HR118)*(12/$C$63)&lt;=$C$9,0,1)),0)+IF(HT$63=$C$17,0,IF(HS$63=$C$17,$B118*(HS$60),0))</f>
        <v>0</v>
      </c>
      <c r="HT118" s="50">
        <f>IF(HT$63&lt;=$C$17,($C$34*HT$59*$B118/$C$63)*(IF(COUNTA($D118:HS118)*(12/$C$63)&lt;=$C$9,0,1)),0)+IF(HU$63=$C$17,0,IF(HT$63=$C$17,$B118*(HT$60),0))</f>
        <v>0</v>
      </c>
      <c r="HU118" s="50">
        <f>IF(HU$63&lt;=$C$17,($C$34*HU$59*$B118/$C$63)*(IF(COUNTA($D118:HT118)*(12/$C$63)&lt;=$C$9,0,1)),0)+IF(HV$63=$C$17,0,IF(HU$63=$C$17,$B118*(HU$60),0))</f>
        <v>0</v>
      </c>
      <c r="HV118" s="50">
        <f>IF(HV$63&lt;=$C$17,($C$34*HV$59*$B118/$C$63)*(IF(COUNTA($D118:HU118)*(12/$C$63)&lt;=$C$9,0,1)),0)+IF(HW$63=$C$17,0,IF(HV$63=$C$17,$B118*(HV$60),0))</f>
        <v>0</v>
      </c>
      <c r="HW118" s="50">
        <f>IF(HW$63&lt;=$C$17,($C$34*HW$59*$B118/$C$63)*(IF(COUNTA($D118:HV118)*(12/$C$63)&lt;=$C$9,0,1)),0)+IF(HX$63=$C$17,0,IF(HW$63=$C$17,$B118*(HW$60),0))</f>
        <v>0</v>
      </c>
      <c r="HX118" s="50">
        <f>IF(HX$63&lt;=$C$17,($C$34*HX$59*$B118/$C$63)*(IF(COUNTA($D118:HW118)*(12/$C$63)&lt;=$C$9,0,1)),0)+IF(HY$63=$C$17,0,IF(HX$63=$C$17,$B118*(HX$60),0))</f>
        <v>0</v>
      </c>
      <c r="HY118" s="50">
        <f>IF(HY$63&lt;=$C$17,($C$34*HY$59*$B118/$C$63)*(IF(COUNTA($D118:HX118)*(12/$C$63)&lt;=$C$9,0,1)),0)+IF(HZ$63=$C$17,0,IF(HY$63=$C$17,$B118*(HY$60),0))</f>
        <v>0</v>
      </c>
      <c r="HZ118" s="50">
        <f>IF(HZ$63&lt;=$C$17,($C$34*HZ$59*$B118/$C$63)*(IF(COUNTA($D118:HY118)*(12/$C$63)&lt;=$C$9,0,1)),0)+IF(IA$63=$C$17,0,IF(HZ$63=$C$17,$B118*(HZ$60),0))</f>
        <v>0</v>
      </c>
      <c r="IA118" s="50">
        <f>IF(IA$63&lt;=$C$17,($C$34*IA$59*$B118/$C$63)*(IF(COUNTA($D118:HZ118)*(12/$C$63)&lt;=$C$9,0,1)),0)+IF(IB$63=$C$17,0,IF(IA$63=$C$17,$B118*(IA$60),0))</f>
        <v>0</v>
      </c>
      <c r="IB118" s="50">
        <f>IF(IB$63&lt;=$C$17,($C$34*IB$59*$B118/$C$63)*(IF(COUNTA($D118:IA118)*(12/$C$63)&lt;=$C$9,0,1)),0)+IF(IC$63=$C$17,0,IF(IB$63=$C$17,$B118*(IB$60),0))</f>
        <v>0</v>
      </c>
      <c r="IC118" s="50">
        <f>IF(IC$63&lt;=$C$17,($C$34*IC$59*$B118/$C$63)*(IF(COUNTA($D118:IB118)*(12/$C$63)&lt;=$C$9,0,1)),0)+IF(ID$63=$C$17,0,IF(IC$63=$C$17,$B118*(IC$60),0))</f>
        <v>0</v>
      </c>
      <c r="ID118" s="50">
        <f>IF(ID$63&lt;=$C$17,($C$34*ID$59*$B118/$C$63)*(IF(COUNTA($D118:IC118)*(12/$C$63)&lt;=$C$9,0,1)),0)+IF(IE$63=$C$17,0,IF(ID$63=$C$17,$B118*(ID$60),0))</f>
        <v>0</v>
      </c>
      <c r="IE118" s="50">
        <f>IF(IE$63&lt;=$C$17,($C$34*IE$59*$B118/$C$63)*(IF(COUNTA($D118:ID118)*(12/$C$63)&lt;=$C$9,0,1)),0)+IF(IF$63=$C$17,0,IF(IE$63=$C$17,$B118*(IE$60),0))</f>
        <v>0</v>
      </c>
      <c r="IF118" s="50">
        <f>IF(IF$63&lt;=$C$17,($C$34*IF$59*$B118/$C$63)*(IF(COUNTA($D118:IE118)*(12/$C$63)&lt;=$C$9,0,1)),0)+IF(IG$63=$C$17,0,IF(IF$63=$C$17,$B118*(IF$60),0))</f>
        <v>0</v>
      </c>
      <c r="IG118" s="50">
        <f>IF(IG$63&lt;=$C$17,($C$34*IG$59*$B118/$C$63)*(IF(COUNTA($D118:IF118)*(12/$C$63)&lt;=$C$9,0,1)),0)+IF(IH$63=$C$17,0,IF(IG$63=$C$17,$B118*(IG$60),0))</f>
        <v>0</v>
      </c>
      <c r="IH118" s="50">
        <f>IF(IH$63&lt;=$C$17,($C$34*IH$59*$B118/$C$63)*(IF(COUNTA($D118:IG118)*(12/$C$63)&lt;=$C$9,0,1)),0)+IF(II$63=$C$17,0,IF(IH$63=$C$17,$B118*(IH$60),0))</f>
        <v>0</v>
      </c>
      <c r="II118" s="50">
        <f>IF(II$63&lt;=$C$17,($C$34*II$59*$B118/$C$63)*(IF(COUNTA($D118:IH118)*(12/$C$63)&lt;=$C$9,0,1)),0)+IF(IJ$63=$C$17,0,IF(II$63=$C$17,$B118*(II$60),0))</f>
        <v>0</v>
      </c>
      <c r="IJ118" s="50">
        <f>IF(IJ$63&lt;=$C$17,($C$34*IJ$59*$B118/$C$63)*(IF(COUNTA($D118:II118)*(12/$C$63)&lt;=$C$9,0,1)),0)+IF(IK$63=$C$17,0,IF(IJ$63=$C$17,$B118*(IJ$60),0))</f>
        <v>0</v>
      </c>
      <c r="IK118" s="50">
        <f>IF(IK$63&lt;=$C$17,($C$34*IK$59*$B118/$C$63)*(IF(COUNTA($D118:IJ118)*(12/$C$63)&lt;=$C$9,0,1)),0)+IF(IL$63=$C$17,0,IF(IK$63=$C$17,$B118*(IK$60),0))</f>
        <v>0</v>
      </c>
      <c r="IL118" s="50">
        <f>IF(IL$63&lt;=$C$17,($C$34*IL$59*$B118/$C$63)*(IF(COUNTA($D118:IK118)*(12/$C$63)&lt;=$C$9,0,1)),0)+IF(IM$63=$C$17,0,IF(IL$63=$C$17,$B118*(IL$60),0))</f>
        <v>0</v>
      </c>
      <c r="IM118" s="50">
        <f>IF(IM$63&lt;=$C$17,($C$34*IM$59*$B118/$C$63)*(IF(COUNTA($D118:IL118)*(12/$C$63)&lt;=$C$9,0,1)),0)+IF(IN$63=$C$17,0,IF(IM$63=$C$17,$B118*(IM$60),0))</f>
        <v>0</v>
      </c>
      <c r="IN118" s="50">
        <f>IF(IN$63&lt;=$C$17,($C$34*IN$59*$B118/$C$63)*(IF(COUNTA($D118:IM118)*(12/$C$63)&lt;=$C$9,0,1)),0)+IF(IO$63=$C$17,0,IF(IN$63=$C$17,$B118*(IN$60),0))</f>
        <v>0</v>
      </c>
      <c r="IO118" s="50">
        <f>IF(IO$63&lt;=$C$17,($C$34*IO$59*$B118/$C$63)*(IF(COUNTA($D118:IN118)*(12/$C$63)&lt;=$C$9,0,1)),0)+IF(IP$63=$C$17,0,IF(IO$63=$C$17,$B118*(IO$60),0))</f>
        <v>0</v>
      </c>
      <c r="IP118" s="50">
        <f>IF(IP$63&lt;=$C$17,($C$34*IP$59*$B118/$C$63)*(IF(COUNTA($D118:IO118)*(12/$C$63)&lt;=$C$9,0,1)),0)+IF(IQ$63=$C$17,0,IF(IP$63=$C$17,$B118*(IP$60),0))</f>
        <v>0</v>
      </c>
      <c r="IQ118" s="50">
        <f>IF(IQ$63&lt;=$C$17,($C$34*IQ$59*$B118/$C$63)*(IF(COUNTA($D118:IP118)*(12/$C$63)&lt;=$C$9,0,1)),0)+IF(IR$63=$C$17,0,IF(IQ$63=$C$17,$B118*(IQ$60),0))</f>
        <v>0</v>
      </c>
      <c r="IR118" s="50">
        <f>IF(IR$63&lt;=$C$17,($C$34*IR$59*$B118/$C$63)*(IF(COUNTA($D118:IQ118)*(12/$C$63)&lt;=$C$9,0,1)),0)+IF(IS$63=$C$17,0,IF(IR$63=$C$17,$B118*(IR$60),0))</f>
        <v>0</v>
      </c>
      <c r="IS118" s="50">
        <f>IF(IS$63&lt;=$C$17,($C$34*IS$59*$B118/$C$63)*(IF(COUNTA($D118:IR118)*(12/$C$63)&lt;=$C$9,0,1)),0)+IF(IT$63=$C$17,0,IF(IS$63=$C$17,$B118*(IS$60),0))</f>
        <v>0</v>
      </c>
      <c r="IT118" s="50">
        <f>IF(IT$63&lt;=$C$17,($C$34*IT$59*$B118/$C$63)*(IF(COUNTA($D118:IS118)*(12/$C$63)&lt;=$C$9,0,1)),0)+IF(IU$63=$C$17,0,IF(IT$63=$C$17,$B118*(IT$60),0))</f>
        <v>0</v>
      </c>
      <c r="IU118" s="50">
        <f>IF(IU$63&lt;=$C$17,($C$34*IU$59*$B118/$C$63)*(IF(COUNTA($D118:IT118)*(12/$C$63)&lt;=$C$9,0,1)),0)+IF(IV$63=$C$17,0,IF(IU$63=$C$17,$B118*(IU$60),0))</f>
        <v>0</v>
      </c>
      <c r="IV118" s="50">
        <f>IF(IV$63&lt;=$C$17,($C$34*IV$59*$B118/$C$63)*(IF(COUNTA($D118:IU118)*(12/$C$63)&lt;=$C$9,0,1)),0)+IF(IW$63=$C$17,0,IF(IV$63=$C$17,$B118*(IV$60),0))</f>
        <v>0</v>
      </c>
      <c r="IW118" s="50">
        <f>IF(IW$63&lt;=$C$17,($C$34*IW$59*$B118/$C$63)*(IF(COUNTA($D118:IV118)*(12/$C$63)&lt;=$C$9,0,1)),0)+IF(IX$63=$C$17,0,IF(IW$63=$C$17,$B118*(IW$60),0))</f>
        <v>0</v>
      </c>
      <c r="IX118" s="50"/>
      <c r="IY118" s="50"/>
      <c r="IZ118" s="50"/>
      <c r="JA118" s="50"/>
      <c r="JB118" s="50"/>
      <c r="JC118" s="50"/>
      <c r="JD118" s="50"/>
      <c r="JE118" s="50"/>
      <c r="JF118" s="50"/>
      <c r="JG118" s="50"/>
      <c r="JH118" s="50"/>
      <c r="JI118" s="50"/>
      <c r="JJ118" s="50"/>
      <c r="JK118" s="50"/>
      <c r="JL118" s="50"/>
      <c r="JM118" s="50"/>
      <c r="JN118" s="50"/>
      <c r="JO118" s="50"/>
      <c r="JP118" s="50"/>
      <c r="JQ118" s="50"/>
      <c r="JR118" s="50"/>
      <c r="JS118" s="50"/>
      <c r="JT118" s="50"/>
      <c r="JU118" s="50"/>
      <c r="JV118" s="50"/>
      <c r="JW118" s="50"/>
      <c r="JX118" s="50"/>
      <c r="JY118" s="50"/>
      <c r="JZ118" s="50"/>
      <c r="KA118" s="50"/>
      <c r="KB118" s="50"/>
      <c r="KC118" s="50"/>
    </row>
    <row r="119" spans="1:289" outlineLevel="1" x14ac:dyDescent="0.25">
      <c r="A119" s="2" t="s">
        <v>55</v>
      </c>
      <c r="B119" s="79">
        <f ca="1">+OFFSET($D$52,0,COUNTA($B$66:B118),,)</f>
        <v>3</v>
      </c>
      <c r="C119" s="88">
        <f t="shared" ca="1" si="61"/>
        <v>116.05671766205057</v>
      </c>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50">
        <f ca="1">IF(BF$63&gt;$C$17,0,-BE$53*(12/$C$63))</f>
        <v>-630.60603005999997</v>
      </c>
      <c r="BF119" s="50">
        <f ca="1">IF(BF$63&lt;=$C$17,($C$34*BF$59*$B119/$C$63)*(IF(COUNTA($D119:BE119)*(12/$C$63)&lt;=$C$9,0,1)),0)+IF(BG$63=$C$17,0,IF(BF$63=$C$17,$B119*(BF$60),0))</f>
        <v>0</v>
      </c>
      <c r="BG119" s="50">
        <f ca="1">IF(BG$63&lt;=$C$17,($C$34*BG$59*$B119/$C$63)*(IF(COUNTA($D119:BF119)*(12/$C$63)&lt;=$C$9,0,1)),0)+IF(BH$63=$C$17,0,IF(BG$63=$C$17,$B119*(BG$60),0))</f>
        <v>0</v>
      </c>
      <c r="BH119" s="50">
        <f ca="1">IF(BH$63&lt;=$C$17,($C$34*BH$59*$B119/$C$63)*(IF(COUNTA($D119:BG119)*(12/$C$63)&lt;=$C$9,0,1)),0)+IF(BI$63=$C$17,0,IF(BH$63=$C$17,$B119*(BH$60),0))</f>
        <v>0</v>
      </c>
      <c r="BI119" s="50">
        <f ca="1">IF(BI$63&lt;=$C$17,($C$34*BI$59*$B119/$C$63)*(IF(COUNTA($D119:BH119)*(12/$C$63)&lt;=$C$9,0,1)),0)+IF(BJ$63=$C$17,0,IF(BI$63=$C$17,$B119*(BI$60),0))</f>
        <v>0</v>
      </c>
      <c r="BJ119" s="50">
        <f ca="1">IF(BJ$63&lt;=$C$17,($C$34*BJ$59*$B119/$C$63)*(IF(COUNTA($D119:BI119)*(12/$C$63)&lt;=$C$9,0,1)),0)+IF(BK$63=$C$17,0,IF(BJ$63=$C$17,$B119*(BJ$60),0))</f>
        <v>2.3835999999999999</v>
      </c>
      <c r="BK119" s="50">
        <f ca="1">IF(BK$63&lt;=$C$17,($C$34*BK$59*$B119/$C$63)*(IF(COUNTA($D119:BJ119)*(12/$C$63)&lt;=$C$9,0,1)),0)+IF(BL$63=$C$17,0,IF(BK$63=$C$17,$B119*(BK$60),0))</f>
        <v>2.3835999999999999</v>
      </c>
      <c r="BL119" s="50">
        <f ca="1">IF(BL$63&lt;=$C$17,($C$34*BL$59*$B119/$C$63)*(IF(COUNTA($D119:BK119)*(12/$C$63)&lt;=$C$9,0,1)),0)+IF(BM$63=$C$17,0,IF(BL$63=$C$17,$B119*(BL$60),0))</f>
        <v>2.3835999999999999</v>
      </c>
      <c r="BM119" s="50">
        <f ca="1">IF(BM$63&lt;=$C$17,($C$34*BM$59*$B119/$C$63)*(IF(COUNTA($D119:BL119)*(12/$C$63)&lt;=$C$9,0,1)),0)+IF(BN$63=$C$17,0,IF(BM$63=$C$17,$B119*(BM$60),0))</f>
        <v>2.3835999999999999</v>
      </c>
      <c r="BN119" s="50">
        <f ca="1">IF(BN$63&lt;=$C$17,($C$34*BN$59*$B119/$C$63)*(IF(COUNTA($D119:BM119)*(12/$C$63)&lt;=$C$9,0,1)),0)+IF(BO$63=$C$17,0,IF(BN$63=$C$17,$B119*(BN$60),0))</f>
        <v>2.3835999999999999</v>
      </c>
      <c r="BO119" s="50">
        <f ca="1">IF(BO$63&lt;=$C$17,($C$34*BO$59*$B119/$C$63)*(IF(COUNTA($D119:BN119)*(12/$C$63)&lt;=$C$9,0,1)),0)+IF(BP$63=$C$17,0,IF(BO$63=$C$17,$B119*(BO$60),0))</f>
        <v>2.3835999999999999</v>
      </c>
      <c r="BP119" s="50">
        <f ca="1">IF(BP$63&lt;=$C$17,($C$34*BP$59*$B119/$C$63)*(IF(COUNTA($D119:BO119)*(12/$C$63)&lt;=$C$9,0,1)),0)+IF(BQ$63=$C$17,0,IF(BP$63=$C$17,$B119*(BP$60),0))</f>
        <v>2.3835999999999999</v>
      </c>
      <c r="BQ119" s="50">
        <f ca="1">IF(BQ$63&lt;=$C$17,($C$34*BQ$59*$B119/$C$63)*(IF(COUNTA($D119:BP119)*(12/$C$63)&lt;=$C$9,0,1)),0)+IF(BR$63=$C$17,0,IF(BQ$63=$C$17,$B119*(BQ$60),0))</f>
        <v>2.3835999999999999</v>
      </c>
      <c r="BR119" s="50">
        <f ca="1">IF(BR$63&lt;=$C$17,($C$34*BR$59*$B119/$C$63)*(IF(COUNTA($D119:BQ119)*(12/$C$63)&lt;=$C$9,0,1)),0)+IF(BS$63=$C$17,0,IF(BR$63=$C$17,$B119*(BR$60),0))</f>
        <v>2.3835999999999999</v>
      </c>
      <c r="BS119" s="50">
        <f ca="1">IF(BS$63&lt;=$C$17,($C$34*BS$59*$B119/$C$63)*(IF(COUNTA($D119:BR119)*(12/$C$63)&lt;=$C$9,0,1)),0)+IF(BT$63=$C$17,0,IF(BS$63=$C$17,$B119*(BS$60),0))</f>
        <v>2.3835999999999999</v>
      </c>
      <c r="BT119" s="50">
        <f ca="1">IF(BT$63&lt;=$C$17,($C$34*BT$59*$B119/$C$63)*(IF(COUNTA($D119:BS119)*(12/$C$63)&lt;=$C$9,0,1)),0)+IF(BU$63=$C$17,0,IF(BT$63=$C$17,$B119*(BT$60),0))</f>
        <v>2.3835999999999999</v>
      </c>
      <c r="BU119" s="50">
        <f ca="1">IF(BU$63&lt;=$C$17,($C$34*BU$59*$B119/$C$63)*(IF(COUNTA($D119:BT119)*(12/$C$63)&lt;=$C$9,0,1)),0)+IF(BV$63=$C$17,0,IF(BU$63=$C$17,$B119*(BU$60),0))</f>
        <v>2.3835999999999999</v>
      </c>
      <c r="BV119" s="50">
        <f ca="1">IF(BV$63&lt;=$C$17,($C$34*BV$59*$B119/$C$63)*(IF(COUNTA($D119:BU119)*(12/$C$63)&lt;=$C$9,0,1)),0)+IF(BW$63=$C$17,0,IF(BV$63=$C$17,$B119*(BV$60),0))</f>
        <v>2.3835999999999999</v>
      </c>
      <c r="BW119" s="50">
        <f ca="1">IF(BW$63&lt;=$C$17,($C$34*BW$59*$B119/$C$63)*(IF(COUNTA($D119:BV119)*(12/$C$63)&lt;=$C$9,0,1)),0)+IF(BX$63=$C$17,0,IF(BW$63=$C$17,$B119*(BW$60),0))</f>
        <v>2.3835999999999999</v>
      </c>
      <c r="BX119" s="50">
        <f ca="1">IF(BX$63&lt;=$C$17,($C$34*BX$59*$B119/$C$63)*(IF(COUNTA($D119:BW119)*(12/$C$63)&lt;=$C$9,0,1)),0)+IF(BY$63=$C$17,0,IF(BX$63=$C$17,$B119*(BX$60),0))</f>
        <v>2.3835999999999999</v>
      </c>
      <c r="BY119" s="50">
        <f ca="1">IF(BY$63&lt;=$C$17,($C$34*BY$59*$B119/$C$63)*(IF(COUNTA($D119:BX119)*(12/$C$63)&lt;=$C$9,0,1)),0)+IF(BZ$63=$C$17,0,IF(BY$63=$C$17,$B119*(BY$60),0))</f>
        <v>2.3835999999999999</v>
      </c>
      <c r="BZ119" s="50">
        <f ca="1">IF(BZ$63&lt;=$C$17,($C$34*BZ$59*$B119/$C$63)*(IF(COUNTA($D119:BY119)*(12/$C$63)&lt;=$C$9,0,1)),0)+IF(CA$63=$C$17,0,IF(BZ$63=$C$17,$B119*(BZ$60),0))</f>
        <v>2.3835999999999999</v>
      </c>
      <c r="CA119" s="50">
        <f ca="1">IF(CA$63&lt;=$C$17,($C$34*CA$59*$B119/$C$63)*(IF(COUNTA($D119:BZ119)*(12/$C$63)&lt;=$C$9,0,1)),0)+IF(CB$63=$C$17,0,IF(CA$63=$C$17,$B119*(CA$60),0))</f>
        <v>2.3835999999999999</v>
      </c>
      <c r="CB119" s="50">
        <f ca="1">IF(CB$63&lt;=$C$17,($C$34*CB$59*$B119/$C$63)*(IF(COUNTA($D119:CA119)*(12/$C$63)&lt;=$C$9,0,1)),0)+IF(CC$63=$C$17,0,IF(CB$63=$C$17,$B119*(CB$60),0))</f>
        <v>2.3835999999999999</v>
      </c>
      <c r="CC119" s="50">
        <f ca="1">IF(CC$63&lt;=$C$17,($C$34*CC$59*$B119/$C$63)*(IF(COUNTA($D119:CB119)*(12/$C$63)&lt;=$C$9,0,1)),0)+IF(CD$63=$C$17,0,IF(CC$63=$C$17,$B119*(CC$60),0))</f>
        <v>2.3835999999999999</v>
      </c>
      <c r="CD119" s="50">
        <f ca="1">IF(CD$63&lt;=$C$17,($C$34*CD$59*$B119/$C$63)*(IF(COUNTA($D119:CC119)*(12/$C$63)&lt;=$C$9,0,1)),0)+IF(CE$63=$C$17,0,IF(CD$63=$C$17,$B119*(CD$60),0))</f>
        <v>2.3835999999999999</v>
      </c>
      <c r="CE119" s="50">
        <f ca="1">IF(CE$63&lt;=$C$17,($C$34*CE$59*$B119/$C$63)*(IF(COUNTA($D119:CD119)*(12/$C$63)&lt;=$C$9,0,1)),0)+IF(CF$63=$C$17,0,IF(CE$63=$C$17,$B119*(CE$60),0))</f>
        <v>2.3835999999999999</v>
      </c>
      <c r="CF119" s="50">
        <f ca="1">IF(CF$63&lt;=$C$17,($C$34*CF$59*$B119/$C$63)*(IF(COUNTA($D119:CE119)*(12/$C$63)&lt;=$C$9,0,1)),0)+IF(CG$63=$C$17,0,IF(CF$63=$C$17,$B119*(CF$60),0))</f>
        <v>2.3835999999999999</v>
      </c>
      <c r="CG119" s="50">
        <f ca="1">IF(CG$63&lt;=$C$17,($C$34*CG$59*$B119/$C$63)*(IF(COUNTA($D119:CF119)*(12/$C$63)&lt;=$C$9,0,1)),0)+IF(CH$63=$C$17,0,IF(CG$63=$C$17,$B119*(CG$60),0))</f>
        <v>2.3835999999999999</v>
      </c>
      <c r="CH119" s="50">
        <f ca="1">IF(CH$63&lt;=$C$17,($C$34*CH$59*$B119/$C$63)*(IF(COUNTA($D119:CG119)*(12/$C$63)&lt;=$C$9,0,1)),0)+IF(CI$63=$C$17,0,IF(CH$63=$C$17,$B119*(CH$60),0))</f>
        <v>2.3835999999999999</v>
      </c>
      <c r="CI119" s="50">
        <f ca="1">IF(CI$63&lt;=$C$17,($C$34*CI$59*$B119/$C$63)*(IF(COUNTA($D119:CH119)*(12/$C$63)&lt;=$C$9,0,1)),0)+IF(CJ$63=$C$17,0,IF(CI$63=$C$17,$B119*(CI$60),0))</f>
        <v>2.3835999999999999</v>
      </c>
      <c r="CJ119" s="50">
        <f ca="1">IF(CJ$63&lt;=$C$17,($C$34*CJ$59*$B119/$C$63)*(IF(COUNTA($D119:CI119)*(12/$C$63)&lt;=$C$9,0,1)),0)+IF(CK$63=$C$17,0,IF(CJ$63=$C$17,$B119*(CJ$60),0))</f>
        <v>2.3835999999999999</v>
      </c>
      <c r="CK119" s="50">
        <f ca="1">IF(CK$63&lt;=$C$17,($C$34*CK$59*$B119/$C$63)*(IF(COUNTA($D119:CJ119)*(12/$C$63)&lt;=$C$9,0,1)),0)+IF(CL$63=$C$17,0,IF(CK$63=$C$17,$B119*(CK$60),0))</f>
        <v>2.3835999999999999</v>
      </c>
      <c r="CL119" s="50">
        <f ca="1">IF(CL$63&lt;=$C$17,($C$34*CL$59*$B119/$C$63)*(IF(COUNTA($D119:CK119)*(12/$C$63)&lt;=$C$9,0,1)),0)+IF(CM$63=$C$17,0,IF(CL$63=$C$17,$B119*(CL$60),0))</f>
        <v>2.3835999999999999</v>
      </c>
      <c r="CM119" s="50">
        <f ca="1">IF(CM$63&lt;=$C$17,($C$34*CM$59*$B119/$C$63)*(IF(COUNTA($D119:CL119)*(12/$C$63)&lt;=$C$9,0,1)),0)+IF(CN$63=$C$17,0,IF(CM$63=$C$17,$B119*(CM$60),0))</f>
        <v>2.3835999999999999</v>
      </c>
      <c r="CN119" s="50">
        <f ca="1">IF(CN$63&lt;=$C$17,($C$34*CN$59*$B119/$C$63)*(IF(COUNTA($D119:CM119)*(12/$C$63)&lt;=$C$9,0,1)),0)+IF(CO$63=$C$17,0,IF(CN$63=$C$17,$B119*(CN$60),0))</f>
        <v>2.3835999999999999</v>
      </c>
      <c r="CO119" s="50">
        <f ca="1">IF(CO$63&lt;=$C$17,($C$34*CO$59*$B119/$C$63)*(IF(COUNTA($D119:CN119)*(12/$C$63)&lt;=$C$9,0,1)),0)+IF(CP$63=$C$17,0,IF(CO$63=$C$17,$B119*(CO$60),0))</f>
        <v>2.3835999999999999</v>
      </c>
      <c r="CP119" s="50">
        <f ca="1">IF(CP$63&lt;=$C$17,($C$34*CP$59*$B119/$C$63)*(IF(COUNTA($D119:CO119)*(12/$C$63)&lt;=$C$9,0,1)),0)+IF(CQ$63=$C$17,0,IF(CP$63=$C$17,$B119*(CP$60),0))</f>
        <v>2.3835999999999999</v>
      </c>
      <c r="CQ119" s="50">
        <f ca="1">IF(CQ$63&lt;=$C$17,($C$34*CQ$59*$B119/$C$63)*(IF(COUNTA($D119:CP119)*(12/$C$63)&lt;=$C$9,0,1)),0)+IF(CR$63=$C$17,0,IF(CQ$63=$C$17,$B119*(CQ$60),0))</f>
        <v>2.3835999999999999</v>
      </c>
      <c r="CR119" s="50">
        <f ca="1">IF(CR$63&lt;=$C$17,($C$34*CR$59*$B119/$C$63)*(IF(COUNTA($D119:CQ119)*(12/$C$63)&lt;=$C$9,0,1)),0)+IF(CS$63=$C$17,0,IF(CR$63=$C$17,$B119*(CR$60),0))</f>
        <v>2.3835999999999999</v>
      </c>
      <c r="CS119" s="50">
        <f ca="1">IF(CS$63&lt;=$C$17,($C$34*CS$59*$B119/$C$63)*(IF(COUNTA($D119:CR119)*(12/$C$63)&lt;=$C$9,0,1)),0)+IF(CT$63=$C$17,0,IF(CS$63=$C$17,$B119*(CS$60),0))</f>
        <v>2.3835999999999999</v>
      </c>
      <c r="CT119" s="50">
        <f ca="1">IF(CT$63&lt;=$C$17,($C$34*CT$59*$B119/$C$63)*(IF(COUNTA($D119:CS119)*(12/$C$63)&lt;=$C$9,0,1)),0)+IF(CU$63=$C$17,0,IF(CT$63=$C$17,$B119*(CT$60),0))</f>
        <v>2.3835999999999999</v>
      </c>
      <c r="CU119" s="50">
        <f ca="1">IF(CU$63&lt;=$C$17,($C$34*CU$59*$B119/$C$63)*(IF(COUNTA($D119:CT119)*(12/$C$63)&lt;=$C$9,0,1)),0)+IF(CV$63=$C$17,0,IF(CU$63=$C$17,$B119*(CU$60),0))</f>
        <v>2.3835999999999999</v>
      </c>
      <c r="CV119" s="50">
        <f ca="1">IF(CV$63&lt;=$C$17,($C$34*CV$59*$B119/$C$63)*(IF(COUNTA($D119:CU119)*(12/$C$63)&lt;=$C$9,0,1)),0)+IF(CW$63=$C$17,0,IF(CV$63=$C$17,$B119*(CV$60),0))</f>
        <v>2.3835999999999999</v>
      </c>
      <c r="CW119" s="50">
        <f ca="1">IF(CW$63&lt;=$C$17,($C$34*CW$59*$B119/$C$63)*(IF(COUNTA($D119:CV119)*(12/$C$63)&lt;=$C$9,0,1)),0)+IF(CX$63=$C$17,0,IF(CW$63=$C$17,$B119*(CW$60),0))</f>
        <v>2.3835999999999999</v>
      </c>
      <c r="CX119" s="50">
        <f ca="1">IF(CX$63&lt;=$C$17,($C$34*CX$59*$B119/$C$63)*(IF(COUNTA($D119:CW119)*(12/$C$63)&lt;=$C$9,0,1)),0)+IF(CY$63=$C$17,0,IF(CX$63=$C$17,$B119*(CX$60),0))</f>
        <v>2.3835999999999999</v>
      </c>
      <c r="CY119" s="50">
        <f ca="1">IF(CY$63&lt;=$C$17,($C$34*CY$59*$B119/$C$63)*(IF(COUNTA($D119:CX119)*(12/$C$63)&lt;=$C$9,0,1)),0)+IF(CZ$63=$C$17,0,IF(CY$63=$C$17,$B119*(CY$60),0))</f>
        <v>2.3835999999999999</v>
      </c>
      <c r="CZ119" s="50">
        <f ca="1">IF(CZ$63&lt;=$C$17,($C$34*CZ$59*$B119/$C$63)*(IF(COUNTA($D119:CY119)*(12/$C$63)&lt;=$C$9,0,1)),0)+IF(DA$63=$C$17,0,IF(CZ$63=$C$17,$B119*(CZ$60),0))</f>
        <v>2.3835999999999999</v>
      </c>
      <c r="DA119" s="50">
        <f ca="1">IF(DA$63&lt;=$C$17,($C$34*DA$59*$B119/$C$63)*(IF(COUNTA($D119:CZ119)*(12/$C$63)&lt;=$C$9,0,1)),0)+IF(DB$63=$C$17,0,IF(DA$63=$C$17,$B119*(DA$60),0))</f>
        <v>2.3835999999999999</v>
      </c>
      <c r="DB119" s="50">
        <f ca="1">IF(DB$63&lt;=$C$17,($C$34*DB$59*$B119/$C$63)*(IF(COUNTA($D119:DA119)*(12/$C$63)&lt;=$C$9,0,1)),0)+IF(DC$63=$C$17,0,IF(DB$63=$C$17,$B119*(DB$60),0))</f>
        <v>2.3835999999999999</v>
      </c>
      <c r="DC119" s="50">
        <f ca="1">IF(DC$63&lt;=$C$17,($C$34*DC$59*$B119/$C$63)*(IF(COUNTA($D119:DB119)*(12/$C$63)&lt;=$C$9,0,1)),0)+IF(DD$63=$C$17,0,IF(DC$63=$C$17,$B119*(DC$60),0))</f>
        <v>2.3835999999999999</v>
      </c>
      <c r="DD119" s="50">
        <f ca="1">IF(DD$63&lt;=$C$17,($C$34*DD$59*$B119/$C$63)*(IF(COUNTA($D119:DC119)*(12/$C$63)&lt;=$C$9,0,1)),0)+IF(DE$63=$C$17,0,IF(DD$63=$C$17,$B119*(DD$60),0))</f>
        <v>2.3835999999999999</v>
      </c>
      <c r="DE119" s="50">
        <f ca="1">IF(DE$63&lt;=$C$17,($C$34*DE$59*$B119/$C$63)*(IF(COUNTA($D119:DD119)*(12/$C$63)&lt;=$C$9,0,1)),0)+IF(DF$63=$C$17,0,IF(DE$63=$C$17,$B119*(DE$60),0))</f>
        <v>2.3835999999999999</v>
      </c>
      <c r="DF119" s="50">
        <f ca="1">IF(DF$63&lt;=$C$17,($C$34*DF$59*$B119/$C$63)*(IF(COUNTA($D119:DE119)*(12/$C$63)&lt;=$C$9,0,1)),0)+IF(DG$63=$C$17,0,IF(DF$63=$C$17,$B119*(DF$60),0))</f>
        <v>2.3835999999999999</v>
      </c>
      <c r="DG119" s="50">
        <f ca="1">IF(DG$63&lt;=$C$17,($C$34*DG$59*$B119/$C$63)*(IF(COUNTA($D119:DF119)*(12/$C$63)&lt;=$C$9,0,1)),0)+IF(DH$63=$C$17,0,IF(DG$63=$C$17,$B119*(DG$60),0))</f>
        <v>2.3835999999999999</v>
      </c>
      <c r="DH119" s="50">
        <f ca="1">IF(DH$63&lt;=$C$17,($C$34*DH$59*$B119/$C$63)*(IF(COUNTA($D119:DG119)*(12/$C$63)&lt;=$C$9,0,1)),0)+IF(DI$63=$C$17,0,IF(DH$63=$C$17,$B119*(DH$60),0))</f>
        <v>2.3835999999999999</v>
      </c>
      <c r="DI119" s="50">
        <f ca="1">IF(DI$63&lt;=$C$17,($C$34*DI$59*$B119/$C$63)*(IF(COUNTA($D119:DH119)*(12/$C$63)&lt;=$C$9,0,1)),0)+IF(DJ$63=$C$17,0,IF(DI$63=$C$17,$B119*(DI$60),0))</f>
        <v>2.3835999999999999</v>
      </c>
      <c r="DJ119" s="50">
        <f ca="1">IF(DJ$63&lt;=$C$17,($C$34*DJ$59*$B119/$C$63)*(IF(COUNTA($D119:DI119)*(12/$C$63)&lt;=$C$9,0,1)),0)+IF(DK$63=$C$17,0,IF(DJ$63=$C$17,$B119*(DJ$60),0))</f>
        <v>2.3835999999999999</v>
      </c>
      <c r="DK119" s="50">
        <f ca="1">IF(DK$63&lt;=$C$17,($C$34*DK$59*$B119/$C$63)*(IF(COUNTA($D119:DJ119)*(12/$C$63)&lt;=$C$9,0,1)),0)+IF(DL$63=$C$17,0,IF(DK$63=$C$17,$B119*(DK$60),0))</f>
        <v>2.3835999999999999</v>
      </c>
      <c r="DL119" s="50">
        <f ca="1">IF(DL$63&lt;=$C$17,($C$34*DL$59*$B119/$C$63)*(IF(COUNTA($D119:DK119)*(12/$C$63)&lt;=$C$9,0,1)),0)+IF(DM$63=$C$17,0,IF(DL$63=$C$17,$B119*(DL$60),0))</f>
        <v>2.3835999999999999</v>
      </c>
      <c r="DM119" s="50">
        <f ca="1">IF(DM$63&lt;=$C$17,($C$34*DM$59*$B119/$C$63)*(IF(COUNTA($D119:DL119)*(12/$C$63)&lt;=$C$9,0,1)),0)+IF(DN$63=$C$17,0,IF(DM$63=$C$17,$B119*(DM$60),0))</f>
        <v>2.3835999999999999</v>
      </c>
      <c r="DN119" s="50">
        <f ca="1">IF(DN$63&lt;=$C$17,($C$34*DN$59*$B119/$C$63)*(IF(COUNTA($D119:DM119)*(12/$C$63)&lt;=$C$9,0,1)),0)+IF(DO$63=$C$17,0,IF(DN$63=$C$17,$B119*(DN$60),0))</f>
        <v>2.3835999999999999</v>
      </c>
      <c r="DO119" s="50">
        <f ca="1">IF(DO$63&lt;=$C$17,($C$34*DO$59*$B119/$C$63)*(IF(COUNTA($D119:DN119)*(12/$C$63)&lt;=$C$9,0,1)),0)+IF(DP$63=$C$17,0,IF(DO$63=$C$17,$B119*(DO$60),0))</f>
        <v>2.3835999999999999</v>
      </c>
      <c r="DP119" s="50">
        <f ca="1">IF(DP$63&lt;=$C$17,($C$34*DP$59*$B119/$C$63)*(IF(COUNTA($D119:DO119)*(12/$C$63)&lt;=$C$9,0,1)),0)+IF(DQ$63=$C$17,0,IF(DP$63=$C$17,$B119*(DP$60),0))</f>
        <v>2.3835999999999999</v>
      </c>
      <c r="DQ119" s="50">
        <f ca="1">IF(DQ$63&lt;=$C$17,($C$34*DQ$59*$B119/$C$63)*(IF(COUNTA($D119:DP119)*(12/$C$63)&lt;=$C$9,0,1)),0)+IF(DR$63=$C$17,0,IF(DQ$63=$C$17,$B119*(DQ$60),0))</f>
        <v>2.3835999999999999</v>
      </c>
      <c r="DR119" s="50">
        <f ca="1">IF(DR$63&lt;=$C$17,($C$34*DR$59*$B119/$C$63)*(IF(COUNTA($D119:DQ119)*(12/$C$63)&lt;=$C$9,0,1)),0)+IF(DS$63=$C$17,0,IF(DR$63=$C$17,$B119*(DR$60),0))</f>
        <v>2.3835999999999999</v>
      </c>
      <c r="DS119" s="50">
        <f ca="1">IF(DS$63&lt;=$C$17,($C$34*DS$59*$B119/$C$63)*(IF(COUNTA($D119:DR119)*(12/$C$63)&lt;=$C$9,0,1)),0)+IF(DT$63=$C$17,0,IF(DS$63=$C$17,$B119*(DS$60),0))</f>
        <v>2.3835999999999999</v>
      </c>
      <c r="DT119" s="50">
        <f ca="1">IF(DT$63&lt;=$C$17,($C$34*DT$59*$B119/$C$63)*(IF(COUNTA($D119:DS119)*(12/$C$63)&lt;=$C$9,0,1)),0)+IF(DU$63=$C$17,0,IF(DT$63=$C$17,$B119*(DT$60),0))</f>
        <v>598.87954772205046</v>
      </c>
      <c r="DU119" s="50">
        <f>IF(DU$63&lt;=$C$17,($C$34*DU$59*$B119/$C$63)*(IF(COUNTA($D119:DT119)*(12/$C$63)&lt;=$C$9,0,1)),0)+IF(DV$63=$C$17,0,IF(DU$63=$C$17,$B119*(DU$60),0))</f>
        <v>0</v>
      </c>
      <c r="DV119" s="50">
        <f>IF(DV$63&lt;=$C$17,($C$34*DV$59*$B119/$C$63)*(IF(COUNTA($D119:DU119)*(12/$C$63)&lt;=$C$9,0,1)),0)+IF(DW$63=$C$17,0,IF(DV$63=$C$17,$B119*(DV$60),0))</f>
        <v>0</v>
      </c>
      <c r="DW119" s="50">
        <f>IF(DW$63&lt;=$C$17,($C$34*DW$59*$B119/$C$63)*(IF(COUNTA($D119:DV119)*(12/$C$63)&lt;=$C$9,0,1)),0)+IF(DX$63=$C$17,0,IF(DW$63=$C$17,$B119*(DW$60),0))</f>
        <v>0</v>
      </c>
      <c r="DX119" s="50">
        <f>IF(DX$63&lt;=$C$17,($C$34*DX$59*$B119/$C$63)*(IF(COUNTA($D119:DW119)*(12/$C$63)&lt;=$C$9,0,1)),0)+IF(DY$63=$C$17,0,IF(DX$63=$C$17,$B119*(DX$60),0))</f>
        <v>0</v>
      </c>
      <c r="DY119" s="50">
        <f>IF(DY$63&lt;=$C$17,($C$34*DY$59*$B119/$C$63)*(IF(COUNTA($D119:DX119)*(12/$C$63)&lt;=$C$9,0,1)),0)+IF(DZ$63=$C$17,0,IF(DY$63=$C$17,$B119*(DY$60),0))</f>
        <v>0</v>
      </c>
      <c r="DZ119" s="50">
        <f>IF(DZ$63&lt;=$C$17,($C$34*DZ$59*$B119/$C$63)*(IF(COUNTA($D119:DY119)*(12/$C$63)&lt;=$C$9,0,1)),0)+IF(EA$63=$C$17,0,IF(DZ$63=$C$17,$B119*(DZ$60),0))</f>
        <v>0</v>
      </c>
      <c r="EA119" s="50">
        <f>IF(EA$63&lt;=$C$17,($C$34*EA$59*$B119/$C$63)*(IF(COUNTA($D119:DZ119)*(12/$C$63)&lt;=$C$9,0,1)),0)+IF(EB$63=$C$17,0,IF(EA$63=$C$17,$B119*(EA$60),0))</f>
        <v>0</v>
      </c>
      <c r="EB119" s="50">
        <f>IF(EB$63&lt;=$C$17,($C$34*EB$59*$B119/$C$63)*(IF(COUNTA($D119:EA119)*(12/$C$63)&lt;=$C$9,0,1)),0)+IF(EC$63=$C$17,0,IF(EB$63=$C$17,$B119*(EB$60),0))</f>
        <v>0</v>
      </c>
      <c r="EC119" s="50">
        <f>IF(EC$63&lt;=$C$17,($C$34*EC$59*$B119/$C$63)*(IF(COUNTA($D119:EB119)*(12/$C$63)&lt;=$C$9,0,1)),0)+IF(ED$63=$C$17,0,IF(EC$63=$C$17,$B119*(EC$60),0))</f>
        <v>0</v>
      </c>
      <c r="ED119" s="50">
        <f>IF(ED$63&lt;=$C$17,($C$34*ED$59*$B119/$C$63)*(IF(COUNTA($D119:EC119)*(12/$C$63)&lt;=$C$9,0,1)),0)+IF(EE$63=$C$17,0,IF(ED$63=$C$17,$B119*(ED$60),0))</f>
        <v>0</v>
      </c>
      <c r="EE119" s="50">
        <f>IF(EE$63&lt;=$C$17,($C$34*EE$59*$B119/$C$63)*(IF(COUNTA($D119:ED119)*(12/$C$63)&lt;=$C$9,0,1)),0)+IF(EF$63=$C$17,0,IF(EE$63=$C$17,$B119*(EE$60),0))</f>
        <v>0</v>
      </c>
      <c r="EF119" s="50">
        <f>IF(EF$63&lt;=$C$17,($C$34*EF$59*$B119/$C$63)*(IF(COUNTA($D119:EE119)*(12/$C$63)&lt;=$C$9,0,1)),0)+IF(EG$63=$C$17,0,IF(EF$63=$C$17,$B119*(EF$60),0))</f>
        <v>0</v>
      </c>
      <c r="EG119" s="50">
        <f>IF(EG$63&lt;=$C$17,($C$34*EG$59*$B119/$C$63)*(IF(COUNTA($D119:EF119)*(12/$C$63)&lt;=$C$9,0,1)),0)+IF(EH$63=$C$17,0,IF(EG$63=$C$17,$B119*(EG$60),0))</f>
        <v>0</v>
      </c>
      <c r="EH119" s="50">
        <f>IF(EH$63&lt;=$C$17,($C$34*EH$59*$B119/$C$63)*(IF(COUNTA($D119:EG119)*(12/$C$63)&lt;=$C$9,0,1)),0)+IF(EI$63=$C$17,0,IF(EH$63=$C$17,$B119*(EH$60),0))</f>
        <v>0</v>
      </c>
      <c r="EI119" s="50">
        <f>IF(EI$63&lt;=$C$17,($C$34*EI$59*$B119/$C$63)*(IF(COUNTA($D119:EH119)*(12/$C$63)&lt;=$C$9,0,1)),0)+IF(EJ$63=$C$17,0,IF(EI$63=$C$17,$B119*(EI$60),0))</f>
        <v>0</v>
      </c>
      <c r="EJ119" s="50">
        <f>IF(EJ$63&lt;=$C$17,($C$34*EJ$59*$B119/$C$63)*(IF(COUNTA($D119:EI119)*(12/$C$63)&lt;=$C$9,0,1)),0)+IF(EK$63=$C$17,0,IF(EJ$63=$C$17,$B119*(EJ$60),0))</f>
        <v>0</v>
      </c>
      <c r="EK119" s="50">
        <f>IF(EK$63&lt;=$C$17,($C$34*EK$59*$B119/$C$63)*(IF(COUNTA($D119:EJ119)*(12/$C$63)&lt;=$C$9,0,1)),0)+IF(EL$63=$C$17,0,IF(EK$63=$C$17,$B119*(EK$60),0))</f>
        <v>0</v>
      </c>
      <c r="EL119" s="50">
        <f>IF(EL$63&lt;=$C$17,($C$34*EL$59*$B119/$C$63)*(IF(COUNTA($D119:EK119)*(12/$C$63)&lt;=$C$9,0,1)),0)+IF(EM$63=$C$17,0,IF(EL$63=$C$17,$B119*(EL$60),0))</f>
        <v>0</v>
      </c>
      <c r="EM119" s="50">
        <f>IF(EM$63&lt;=$C$17,($C$34*EM$59*$B119/$C$63)*(IF(COUNTA($D119:EL119)*(12/$C$63)&lt;=$C$9,0,1)),0)+IF(EN$63=$C$17,0,IF(EM$63=$C$17,$B119*(EM$60),0))</f>
        <v>0</v>
      </c>
      <c r="EN119" s="50">
        <f>IF(EN$63&lt;=$C$17,($C$34*EN$59*$B119/$C$63)*(IF(COUNTA($D119:EM119)*(12/$C$63)&lt;=$C$9,0,1)),0)+IF(EO$63=$C$17,0,IF(EN$63=$C$17,$B119*(EN$60),0))</f>
        <v>0</v>
      </c>
      <c r="EO119" s="50">
        <f>IF(EO$63&lt;=$C$17,($C$34*EO$59*$B119/$C$63)*(IF(COUNTA($D119:EN119)*(12/$C$63)&lt;=$C$9,0,1)),0)+IF(EP$63=$C$17,0,IF(EO$63=$C$17,$B119*(EO$60),0))</f>
        <v>0</v>
      </c>
      <c r="EP119" s="50">
        <f>IF(EP$63&lt;=$C$17,($C$34*EP$59*$B119/$C$63)*(IF(COUNTA($D119:EO119)*(12/$C$63)&lt;=$C$9,0,1)),0)+IF(EQ$63=$C$17,0,IF(EP$63=$C$17,$B119*(EP$60),0))</f>
        <v>0</v>
      </c>
      <c r="EQ119" s="50">
        <f>IF(EQ$63&lt;=$C$17,($C$34*EQ$59*$B119/$C$63)*(IF(COUNTA($D119:EP119)*(12/$C$63)&lt;=$C$9,0,1)),0)+IF(ER$63=$C$17,0,IF(EQ$63=$C$17,$B119*(EQ$60),0))</f>
        <v>0</v>
      </c>
      <c r="ER119" s="50">
        <f>IF(ER$63&lt;=$C$17,($C$34*ER$59*$B119/$C$63)*(IF(COUNTA($D119:EQ119)*(12/$C$63)&lt;=$C$9,0,1)),0)+IF(ES$63=$C$17,0,IF(ER$63=$C$17,$B119*(ER$60),0))</f>
        <v>0</v>
      </c>
      <c r="ES119" s="50">
        <f>IF(ES$63&lt;=$C$17,($C$34*ES$59*$B119/$C$63)*(IF(COUNTA($D119:ER119)*(12/$C$63)&lt;=$C$9,0,1)),0)+IF(ET$63=$C$17,0,IF(ES$63=$C$17,$B119*(ES$60),0))</f>
        <v>0</v>
      </c>
      <c r="ET119" s="50">
        <f>IF(ET$63&lt;=$C$17,($C$34*ET$59*$B119/$C$63)*(IF(COUNTA($D119:ES119)*(12/$C$63)&lt;=$C$9,0,1)),0)+IF(EU$63=$C$17,0,IF(ET$63=$C$17,$B119*(ET$60),0))</f>
        <v>0</v>
      </c>
      <c r="EU119" s="50">
        <f>IF(EU$63&lt;=$C$17,($C$34*EU$59*$B119/$C$63)*(IF(COUNTA($D119:ET119)*(12/$C$63)&lt;=$C$9,0,1)),0)+IF(EV$63=$C$17,0,IF(EU$63=$C$17,$B119*(EU$60),0))</f>
        <v>0</v>
      </c>
      <c r="EV119" s="50">
        <f>IF(EV$63&lt;=$C$17,($C$34*EV$59*$B119/$C$63)*(IF(COUNTA($D119:EU119)*(12/$C$63)&lt;=$C$9,0,1)),0)+IF(EW$63=$C$17,0,IF(EV$63=$C$17,$B119*(EV$60),0))</f>
        <v>0</v>
      </c>
      <c r="EW119" s="50">
        <f>IF(EW$63&lt;=$C$17,($C$34*EW$59*$B119/$C$63)*(IF(COUNTA($D119:EV119)*(12/$C$63)&lt;=$C$9,0,1)),0)+IF(EX$63=$C$17,0,IF(EW$63=$C$17,$B119*(EW$60),0))</f>
        <v>0</v>
      </c>
      <c r="EX119" s="50">
        <f>IF(EX$63&lt;=$C$17,($C$34*EX$59*$B119/$C$63)*(IF(COUNTA($D119:EW119)*(12/$C$63)&lt;=$C$9,0,1)),0)+IF(EY$63=$C$17,0,IF(EX$63=$C$17,$B119*(EX$60),0))</f>
        <v>0</v>
      </c>
      <c r="EY119" s="50">
        <f>IF(EY$63&lt;=$C$17,($C$34*EY$59*$B119/$C$63)*(IF(COUNTA($D119:EX119)*(12/$C$63)&lt;=$C$9,0,1)),0)+IF(EZ$63=$C$17,0,IF(EY$63=$C$17,$B119*(EY$60),0))</f>
        <v>0</v>
      </c>
      <c r="EZ119" s="50">
        <f>IF(EZ$63&lt;=$C$17,($C$34*EZ$59*$B119/$C$63)*(IF(COUNTA($D119:EY119)*(12/$C$63)&lt;=$C$9,0,1)),0)+IF(FA$63=$C$17,0,IF(EZ$63=$C$17,$B119*(EZ$60),0))</f>
        <v>0</v>
      </c>
      <c r="FA119" s="50">
        <f>IF(FA$63&lt;=$C$17,($C$34*FA$59*$B119/$C$63)*(IF(COUNTA($D119:EZ119)*(12/$C$63)&lt;=$C$9,0,1)),0)+IF(FB$63=$C$17,0,IF(FA$63=$C$17,$B119*(FA$60),0))</f>
        <v>0</v>
      </c>
      <c r="FB119" s="50">
        <f>IF(FB$63&lt;=$C$17,($C$34*FB$59*$B119/$C$63)*(IF(COUNTA($D119:FA119)*(12/$C$63)&lt;=$C$9,0,1)),0)+IF(FC$63=$C$17,0,IF(FB$63=$C$17,$B119*(FB$60),0))</f>
        <v>0</v>
      </c>
      <c r="FC119" s="50">
        <f>IF(FC$63&lt;=$C$17,($C$34*FC$59*$B119/$C$63)*(IF(COUNTA($D119:FB119)*(12/$C$63)&lt;=$C$9,0,1)),0)+IF(FD$63=$C$17,0,IF(FC$63=$C$17,$B119*(FC$60),0))</f>
        <v>0</v>
      </c>
      <c r="FD119" s="50">
        <f>IF(FD$63&lt;=$C$17,($C$34*FD$59*$B119/$C$63)*(IF(COUNTA($D119:FC119)*(12/$C$63)&lt;=$C$9,0,1)),0)+IF(FE$63=$C$17,0,IF(FD$63=$C$17,$B119*(FD$60),0))</f>
        <v>0</v>
      </c>
      <c r="FE119" s="50">
        <f>IF(FE$63&lt;=$C$17,($C$34*FE$59*$B119/$C$63)*(IF(COUNTA($D119:FD119)*(12/$C$63)&lt;=$C$9,0,1)),0)+IF(FF$63=$C$17,0,IF(FE$63=$C$17,$B119*(FE$60),0))</f>
        <v>0</v>
      </c>
      <c r="FF119" s="50">
        <f>IF(FF$63&lt;=$C$17,($C$34*FF$59*$B119/$C$63)*(IF(COUNTA($D119:FE119)*(12/$C$63)&lt;=$C$9,0,1)),0)+IF(FG$63=$C$17,0,IF(FF$63=$C$17,$B119*(FF$60),0))</f>
        <v>0</v>
      </c>
      <c r="FG119" s="50">
        <f>IF(FG$63&lt;=$C$17,($C$34*FG$59*$B119/$C$63)*(IF(COUNTA($D119:FF119)*(12/$C$63)&lt;=$C$9,0,1)),0)+IF(FH$63=$C$17,0,IF(FG$63=$C$17,$B119*(FG$60),0))</f>
        <v>0</v>
      </c>
      <c r="FH119" s="50">
        <f>IF(FH$63&lt;=$C$17,($C$34*FH$59*$B119/$C$63)*(IF(COUNTA($D119:FG119)*(12/$C$63)&lt;=$C$9,0,1)),0)+IF(FI$63=$C$17,0,IF(FH$63=$C$17,$B119*(FH$60),0))</f>
        <v>0</v>
      </c>
      <c r="FI119" s="50">
        <f>IF(FI$63&lt;=$C$17,($C$34*FI$59*$B119/$C$63)*(IF(COUNTA($D119:FH119)*(12/$C$63)&lt;=$C$9,0,1)),0)+IF(FJ$63=$C$17,0,IF(FI$63=$C$17,$B119*(FI$60),0))</f>
        <v>0</v>
      </c>
      <c r="FJ119" s="50">
        <f>IF(FJ$63&lt;=$C$17,($C$34*FJ$59*$B119/$C$63)*(IF(COUNTA($D119:FI119)*(12/$C$63)&lt;=$C$9,0,1)),0)+IF(FK$63=$C$17,0,IF(FJ$63=$C$17,$B119*(FJ$60),0))</f>
        <v>0</v>
      </c>
      <c r="FK119" s="50">
        <f>IF(FK$63&lt;=$C$17,($C$34*FK$59*$B119/$C$63)*(IF(COUNTA($D119:FJ119)*(12/$C$63)&lt;=$C$9,0,1)),0)+IF(FL$63=$C$17,0,IF(FK$63=$C$17,$B119*(FK$60),0))</f>
        <v>0</v>
      </c>
      <c r="FL119" s="50">
        <f>IF(FL$63&lt;=$C$17,($C$34*FL$59*$B119/$C$63)*(IF(COUNTA($D119:FK119)*(12/$C$63)&lt;=$C$9,0,1)),0)+IF(FM$63=$C$17,0,IF(FL$63=$C$17,$B119*(FL$60),0))</f>
        <v>0</v>
      </c>
      <c r="FM119" s="50">
        <f>IF(FM$63&lt;=$C$17,($C$34*FM$59*$B119/$C$63)*(IF(COUNTA($D119:FL119)*(12/$C$63)&lt;=$C$9,0,1)),0)+IF(FN$63=$C$17,0,IF(FM$63=$C$17,$B119*(FM$60),0))</f>
        <v>0</v>
      </c>
      <c r="FN119" s="50">
        <f>IF(FN$63&lt;=$C$17,($C$34*FN$59*$B119/$C$63)*(IF(COUNTA($D119:FM119)*(12/$C$63)&lt;=$C$9,0,1)),0)+IF(FO$63=$C$17,0,IF(FN$63=$C$17,$B119*(FN$60),0))</f>
        <v>0</v>
      </c>
      <c r="FO119" s="50">
        <f>IF(FO$63&lt;=$C$17,($C$34*FO$59*$B119/$C$63)*(IF(COUNTA($D119:FN119)*(12/$C$63)&lt;=$C$9,0,1)),0)+IF(FP$63=$C$17,0,IF(FO$63=$C$17,$B119*(FO$60),0))</f>
        <v>0</v>
      </c>
      <c r="FP119" s="50">
        <f>IF(FP$63&lt;=$C$17,($C$34*FP$59*$B119/$C$63)*(IF(COUNTA($D119:FO119)*(12/$C$63)&lt;=$C$9,0,1)),0)+IF(FQ$63=$C$17,0,IF(FP$63=$C$17,$B119*(FP$60),0))</f>
        <v>0</v>
      </c>
      <c r="FQ119" s="50">
        <f>IF(FQ$63&lt;=$C$17,($C$34*FQ$59*$B119/$C$63)*(IF(COUNTA($D119:FP119)*(12/$C$63)&lt;=$C$9,0,1)),0)+IF(FR$63=$C$17,0,IF(FQ$63=$C$17,$B119*(FQ$60),0))</f>
        <v>0</v>
      </c>
      <c r="FR119" s="50">
        <f>IF(FR$63&lt;=$C$17,($C$34*FR$59*$B119/$C$63)*(IF(COUNTA($D119:FQ119)*(12/$C$63)&lt;=$C$9,0,1)),0)+IF(FS$63=$C$17,0,IF(FR$63=$C$17,$B119*(FR$60),0))</f>
        <v>0</v>
      </c>
      <c r="FS119" s="50">
        <f>IF(FS$63&lt;=$C$17,($C$34*FS$59*$B119/$C$63)*(IF(COUNTA($D119:FR119)*(12/$C$63)&lt;=$C$9,0,1)),0)+IF(FT$63=$C$17,0,IF(FS$63=$C$17,$B119*(FS$60),0))</f>
        <v>0</v>
      </c>
      <c r="FT119" s="50">
        <f>IF(FT$63&lt;=$C$17,($C$34*FT$59*$B119/$C$63)*(IF(COUNTA($D119:FS119)*(12/$C$63)&lt;=$C$9,0,1)),0)+IF(FU$63=$C$17,0,IF(FT$63=$C$17,$B119*(FT$60),0))</f>
        <v>0</v>
      </c>
      <c r="FU119" s="50">
        <f>IF(FU$63&lt;=$C$17,($C$34*FU$59*$B119/$C$63)*(IF(COUNTA($D119:FT119)*(12/$C$63)&lt;=$C$9,0,1)),0)+IF(FV$63=$C$17,0,IF(FU$63=$C$17,$B119*(FU$60),0))</f>
        <v>0</v>
      </c>
      <c r="FV119" s="50">
        <f>IF(FV$63&lt;=$C$17,($C$34*FV$59*$B119/$C$63)*(IF(COUNTA($D119:FU119)*(12/$C$63)&lt;=$C$9,0,1)),0)+IF(FW$63=$C$17,0,IF(FV$63=$C$17,$B119*(FV$60),0))</f>
        <v>0</v>
      </c>
      <c r="FW119" s="50">
        <f>IF(FW$63&lt;=$C$17,($C$34*FW$59*$B119/$C$63)*(IF(COUNTA($D119:FV119)*(12/$C$63)&lt;=$C$9,0,1)),0)+IF(FX$63=$C$17,0,IF(FW$63=$C$17,$B119*(FW$60),0))</f>
        <v>0</v>
      </c>
      <c r="FX119" s="50">
        <f>IF(FX$63&lt;=$C$17,($C$34*FX$59*$B119/$C$63)*(IF(COUNTA($D119:FW119)*(12/$C$63)&lt;=$C$9,0,1)),0)+IF(FY$63=$C$17,0,IF(FX$63=$C$17,$B119*(FX$60),0))</f>
        <v>0</v>
      </c>
      <c r="FY119" s="50">
        <f>IF(FY$63&lt;=$C$17,($C$34*FY$59*$B119/$C$63)*(IF(COUNTA($D119:FX119)*(12/$C$63)&lt;=$C$9,0,1)),0)+IF(FZ$63=$C$17,0,IF(FY$63=$C$17,$B119*(FY$60),0))</f>
        <v>0</v>
      </c>
      <c r="FZ119" s="50">
        <f>IF(FZ$63&lt;=$C$17,($C$34*FZ$59*$B119/$C$63)*(IF(COUNTA($D119:FY119)*(12/$C$63)&lt;=$C$9,0,1)),0)+IF(GA$63=$C$17,0,IF(FZ$63=$C$17,$B119*(FZ$60),0))</f>
        <v>0</v>
      </c>
      <c r="GA119" s="50">
        <f>IF(GA$63&lt;=$C$17,($C$34*GA$59*$B119/$C$63)*(IF(COUNTA($D119:FZ119)*(12/$C$63)&lt;=$C$9,0,1)),0)+IF(GB$63=$C$17,0,IF(GA$63=$C$17,$B119*(GA$60),0))</f>
        <v>0</v>
      </c>
      <c r="GB119" s="50">
        <f>IF(GB$63&lt;=$C$17,($C$34*GB$59*$B119/$C$63)*(IF(COUNTA($D119:GA119)*(12/$C$63)&lt;=$C$9,0,1)),0)+IF(GC$63=$C$17,0,IF(GB$63=$C$17,$B119*(GB$60),0))</f>
        <v>0</v>
      </c>
      <c r="GC119" s="50">
        <f>IF(GC$63&lt;=$C$17,($C$34*GC$59*$B119/$C$63)*(IF(COUNTA($D119:GB119)*(12/$C$63)&lt;=$C$9,0,1)),0)+IF(GD$63=$C$17,0,IF(GC$63=$C$17,$B119*(GC$60),0))</f>
        <v>0</v>
      </c>
      <c r="GD119" s="50">
        <f>IF(GD$63&lt;=$C$17,($C$34*GD$59*$B119/$C$63)*(IF(COUNTA($D119:GC119)*(12/$C$63)&lt;=$C$9,0,1)),0)+IF(GE$63=$C$17,0,IF(GD$63=$C$17,$B119*(GD$60),0))</f>
        <v>0</v>
      </c>
      <c r="GE119" s="50">
        <f>IF(GE$63&lt;=$C$17,($C$34*GE$59*$B119/$C$63)*(IF(COUNTA($D119:GD119)*(12/$C$63)&lt;=$C$9,0,1)),0)+IF(GF$63=$C$17,0,IF(GE$63=$C$17,$B119*(GE$60),0))</f>
        <v>0</v>
      </c>
      <c r="GF119" s="50">
        <f>IF(GF$63&lt;=$C$17,($C$34*GF$59*$B119/$C$63)*(IF(COUNTA($D119:GE119)*(12/$C$63)&lt;=$C$9,0,1)),0)+IF(GG$63=$C$17,0,IF(GF$63=$C$17,$B119*(GF$60),0))</f>
        <v>0</v>
      </c>
      <c r="GG119" s="50">
        <f>IF(GG$63&lt;=$C$17,($C$34*GG$59*$B119/$C$63)*(IF(COUNTA($D119:GF119)*(12/$C$63)&lt;=$C$9,0,1)),0)+IF(GH$63=$C$17,0,IF(GG$63=$C$17,$B119*(GG$60),0))</f>
        <v>0</v>
      </c>
      <c r="GH119" s="50">
        <f>IF(GH$63&lt;=$C$17,($C$34*GH$59*$B119/$C$63)*(IF(COUNTA($D119:GG119)*(12/$C$63)&lt;=$C$9,0,1)),0)+IF(GI$63=$C$17,0,IF(GH$63=$C$17,$B119*(GH$60),0))</f>
        <v>0</v>
      </c>
      <c r="GI119" s="50">
        <f>IF(GI$63&lt;=$C$17,($C$34*GI$59*$B119/$C$63)*(IF(COUNTA($D119:GH119)*(12/$C$63)&lt;=$C$9,0,1)),0)+IF(GJ$63=$C$17,0,IF(GI$63=$C$17,$B119*(GI$60),0))</f>
        <v>0</v>
      </c>
      <c r="GJ119" s="50">
        <f>IF(GJ$63&lt;=$C$17,($C$34*GJ$59*$B119/$C$63)*(IF(COUNTA($D119:GI119)*(12/$C$63)&lt;=$C$9,0,1)),0)+IF(GK$63=$C$17,0,IF(GJ$63=$C$17,$B119*(GJ$60),0))</f>
        <v>0</v>
      </c>
      <c r="GK119" s="50">
        <f>IF(GK$63&lt;=$C$17,($C$34*GK$59*$B119/$C$63)*(IF(COUNTA($D119:GJ119)*(12/$C$63)&lt;=$C$9,0,1)),0)+IF(GL$63=$C$17,0,IF(GK$63=$C$17,$B119*(GK$60),0))</f>
        <v>0</v>
      </c>
      <c r="GL119" s="50">
        <f>IF(GL$63&lt;=$C$17,($C$34*GL$59*$B119/$C$63)*(IF(COUNTA($D119:GK119)*(12/$C$63)&lt;=$C$9,0,1)),0)+IF(GM$63=$C$17,0,IF(GL$63=$C$17,$B119*(GL$60),0))</f>
        <v>0</v>
      </c>
      <c r="GM119" s="50">
        <f>IF(GM$63&lt;=$C$17,($C$34*GM$59*$B119/$C$63)*(IF(COUNTA($D119:GL119)*(12/$C$63)&lt;=$C$9,0,1)),0)+IF(GN$63=$C$17,0,IF(GM$63=$C$17,$B119*(GM$60),0))</f>
        <v>0</v>
      </c>
      <c r="GN119" s="50">
        <f>IF(GN$63&lt;=$C$17,($C$34*GN$59*$B119/$C$63)*(IF(COUNTA($D119:GM119)*(12/$C$63)&lt;=$C$9,0,1)),0)+IF(GO$63=$C$17,0,IF(GN$63=$C$17,$B119*(GN$60),0))</f>
        <v>0</v>
      </c>
      <c r="GO119" s="50">
        <f>IF(GO$63&lt;=$C$17,($C$34*GO$59*$B119/$C$63)*(IF(COUNTA($D119:GN119)*(12/$C$63)&lt;=$C$9,0,1)),0)+IF(GP$63=$C$17,0,IF(GO$63=$C$17,$B119*(GO$60),0))</f>
        <v>0</v>
      </c>
      <c r="GP119" s="50">
        <f>IF(GP$63&lt;=$C$17,($C$34*GP$59*$B119/$C$63)*(IF(COUNTA($D119:GO119)*(12/$C$63)&lt;=$C$9,0,1)),0)+IF(GQ$63=$C$17,0,IF(GP$63=$C$17,$B119*(GP$60),0))</f>
        <v>0</v>
      </c>
      <c r="GQ119" s="50">
        <f>IF(GQ$63&lt;=$C$17,($C$34*GQ$59*$B119/$C$63)*(IF(COUNTA($D119:GP119)*(12/$C$63)&lt;=$C$9,0,1)),0)+IF(GR$63=$C$17,0,IF(GQ$63=$C$17,$B119*(GQ$60),0))</f>
        <v>0</v>
      </c>
      <c r="GR119" s="50">
        <f>IF(GR$63&lt;=$C$17,($C$34*GR$59*$B119/$C$63)*(IF(COUNTA($D119:GQ119)*(12/$C$63)&lt;=$C$9,0,1)),0)+IF(GS$63=$C$17,0,IF(GR$63=$C$17,$B119*(GR$60),0))</f>
        <v>0</v>
      </c>
      <c r="GS119" s="50">
        <f>IF(GS$63&lt;=$C$17,($C$34*GS$59*$B119/$C$63)*(IF(COUNTA($D119:GR119)*(12/$C$63)&lt;=$C$9,0,1)),0)+IF(GT$63=$C$17,0,IF(GS$63=$C$17,$B119*(GS$60),0))</f>
        <v>0</v>
      </c>
      <c r="GT119" s="50">
        <f>IF(GT$63&lt;=$C$17,($C$34*GT$59*$B119/$C$63)*(IF(COUNTA($D119:GS119)*(12/$C$63)&lt;=$C$9,0,1)),0)+IF(GU$63=$C$17,0,IF(GT$63=$C$17,$B119*(GT$60),0))</f>
        <v>0</v>
      </c>
      <c r="GU119" s="50">
        <f>IF(GU$63&lt;=$C$17,($C$34*GU$59*$B119/$C$63)*(IF(COUNTA($D119:GT119)*(12/$C$63)&lt;=$C$9,0,1)),0)+IF(GV$63=$C$17,0,IF(GU$63=$C$17,$B119*(GU$60),0))</f>
        <v>0</v>
      </c>
      <c r="GV119" s="50">
        <f>IF(GV$63&lt;=$C$17,($C$34*GV$59*$B119/$C$63)*(IF(COUNTA($D119:GU119)*(12/$C$63)&lt;=$C$9,0,1)),0)+IF(GW$63=$C$17,0,IF(GV$63=$C$17,$B119*(GV$60),0))</f>
        <v>0</v>
      </c>
      <c r="GW119" s="50">
        <f>IF(GW$63&lt;=$C$17,($C$34*GW$59*$B119/$C$63)*(IF(COUNTA($D119:GV119)*(12/$C$63)&lt;=$C$9,0,1)),0)+IF(GX$63=$C$17,0,IF(GW$63=$C$17,$B119*(GW$60),0))</f>
        <v>0</v>
      </c>
      <c r="GX119" s="50">
        <f>IF(GX$63&lt;=$C$17,($C$34*GX$59*$B119/$C$63)*(IF(COUNTA($D119:GW119)*(12/$C$63)&lt;=$C$9,0,1)),0)+IF(GY$63=$C$17,0,IF(GX$63=$C$17,$B119*(GX$60),0))</f>
        <v>0</v>
      </c>
      <c r="GY119" s="50">
        <f>IF(GY$63&lt;=$C$17,($C$34*GY$59*$B119/$C$63)*(IF(COUNTA($D119:GX119)*(12/$C$63)&lt;=$C$9,0,1)),0)+IF(GZ$63=$C$17,0,IF(GY$63=$C$17,$B119*(GY$60),0))</f>
        <v>0</v>
      </c>
      <c r="GZ119" s="50">
        <f>IF(GZ$63&lt;=$C$17,($C$34*GZ$59*$B119/$C$63)*(IF(COUNTA($D119:GY119)*(12/$C$63)&lt;=$C$9,0,1)),0)+IF(HA$63=$C$17,0,IF(GZ$63=$C$17,$B119*(GZ$60),0))</f>
        <v>0</v>
      </c>
      <c r="HA119" s="50">
        <f>IF(HA$63&lt;=$C$17,($C$34*HA$59*$B119/$C$63)*(IF(COUNTA($D119:GZ119)*(12/$C$63)&lt;=$C$9,0,1)),0)+IF(HB$63=$C$17,0,IF(HA$63=$C$17,$B119*(HA$60),0))</f>
        <v>0</v>
      </c>
      <c r="HB119" s="50">
        <f>IF(HB$63&lt;=$C$17,($C$34*HB$59*$B119/$C$63)*(IF(COUNTA($D119:HA119)*(12/$C$63)&lt;=$C$9,0,1)),0)+IF(HC$63=$C$17,0,IF(HB$63=$C$17,$B119*(HB$60),0))</f>
        <v>0</v>
      </c>
      <c r="HC119" s="50">
        <f>IF(HC$63&lt;=$C$17,($C$34*HC$59*$B119/$C$63)*(IF(COUNTA($D119:HB119)*(12/$C$63)&lt;=$C$9,0,1)),0)+IF(HD$63=$C$17,0,IF(HC$63=$C$17,$B119*(HC$60),0))</f>
        <v>0</v>
      </c>
      <c r="HD119" s="50">
        <f>IF(HD$63&lt;=$C$17,($C$34*HD$59*$B119/$C$63)*(IF(COUNTA($D119:HC119)*(12/$C$63)&lt;=$C$9,0,1)),0)+IF(HE$63=$C$17,0,IF(HD$63=$C$17,$B119*(HD$60),0))</f>
        <v>0</v>
      </c>
      <c r="HE119" s="50">
        <f>IF(HE$63&lt;=$C$17,($C$34*HE$59*$B119/$C$63)*(IF(COUNTA($D119:HD119)*(12/$C$63)&lt;=$C$9,0,1)),0)+IF(HF$63=$C$17,0,IF(HE$63=$C$17,$B119*(HE$60),0))</f>
        <v>0</v>
      </c>
      <c r="HF119" s="50">
        <f>IF(HF$63&lt;=$C$17,($C$34*HF$59*$B119/$C$63)*(IF(COUNTA($D119:HE119)*(12/$C$63)&lt;=$C$9,0,1)),0)+IF(HG$63=$C$17,0,IF(HF$63=$C$17,$B119*(HF$60),0))</f>
        <v>0</v>
      </c>
      <c r="HG119" s="50">
        <f>IF(HG$63&lt;=$C$17,($C$34*HG$59*$B119/$C$63)*(IF(COUNTA($D119:HF119)*(12/$C$63)&lt;=$C$9,0,1)),0)+IF(HH$63=$C$17,0,IF(HG$63=$C$17,$B119*(HG$60),0))</f>
        <v>0</v>
      </c>
      <c r="HH119" s="50">
        <f>IF(HH$63&lt;=$C$17,($C$34*HH$59*$B119/$C$63)*(IF(COUNTA($D119:HG119)*(12/$C$63)&lt;=$C$9,0,1)),0)+IF(HI$63=$C$17,0,IF(HH$63=$C$17,$B119*(HH$60),0))</f>
        <v>0</v>
      </c>
      <c r="HI119" s="50">
        <f>IF(HI$63&lt;=$C$17,($C$34*HI$59*$B119/$C$63)*(IF(COUNTA($D119:HH119)*(12/$C$63)&lt;=$C$9,0,1)),0)+IF(HJ$63=$C$17,0,IF(HI$63=$C$17,$B119*(HI$60),0))</f>
        <v>0</v>
      </c>
      <c r="HJ119" s="50">
        <f>IF(HJ$63&lt;=$C$17,($C$34*HJ$59*$B119/$C$63)*(IF(COUNTA($D119:HI119)*(12/$C$63)&lt;=$C$9,0,1)),0)+IF(HK$63=$C$17,0,IF(HJ$63=$C$17,$B119*(HJ$60),0))</f>
        <v>0</v>
      </c>
      <c r="HK119" s="50">
        <f>IF(HK$63&lt;=$C$17,($C$34*HK$59*$B119/$C$63)*(IF(COUNTA($D119:HJ119)*(12/$C$63)&lt;=$C$9,0,1)),0)+IF(HL$63=$C$17,0,IF(HK$63=$C$17,$B119*(HK$60),0))</f>
        <v>0</v>
      </c>
      <c r="HL119" s="50">
        <f>IF(HL$63&lt;=$C$17,($C$34*HL$59*$B119/$C$63)*(IF(COUNTA($D119:HK119)*(12/$C$63)&lt;=$C$9,0,1)),0)+IF(HM$63=$C$17,0,IF(HL$63=$C$17,$B119*(HL$60),0))</f>
        <v>0</v>
      </c>
      <c r="HM119" s="50">
        <f>IF(HM$63&lt;=$C$17,($C$34*HM$59*$B119/$C$63)*(IF(COUNTA($D119:HL119)*(12/$C$63)&lt;=$C$9,0,1)),0)+IF(HN$63=$C$17,0,IF(HM$63=$C$17,$B119*(HM$60),0))</f>
        <v>0</v>
      </c>
      <c r="HN119" s="50">
        <f>IF(HN$63&lt;=$C$17,($C$34*HN$59*$B119/$C$63)*(IF(COUNTA($D119:HM119)*(12/$C$63)&lt;=$C$9,0,1)),0)+IF(HO$63=$C$17,0,IF(HN$63=$C$17,$B119*(HN$60),0))</f>
        <v>0</v>
      </c>
      <c r="HO119" s="50">
        <f>IF(HO$63&lt;=$C$17,($C$34*HO$59*$B119/$C$63)*(IF(COUNTA($D119:HN119)*(12/$C$63)&lt;=$C$9,0,1)),0)+IF(HP$63=$C$17,0,IF(HO$63=$C$17,$B119*(HO$60),0))</f>
        <v>0</v>
      </c>
      <c r="HP119" s="50">
        <f>IF(HP$63&lt;=$C$17,($C$34*HP$59*$B119/$C$63)*(IF(COUNTA($D119:HO119)*(12/$C$63)&lt;=$C$9,0,1)),0)+IF(HQ$63=$C$17,0,IF(HP$63=$C$17,$B119*(HP$60),0))</f>
        <v>0</v>
      </c>
      <c r="HQ119" s="50">
        <f>IF(HQ$63&lt;=$C$17,($C$34*HQ$59*$B119/$C$63)*(IF(COUNTA($D119:HP119)*(12/$C$63)&lt;=$C$9,0,1)),0)+IF(HR$63=$C$17,0,IF(HQ$63=$C$17,$B119*(HQ$60),0))</f>
        <v>0</v>
      </c>
      <c r="HR119" s="50">
        <f>IF(HR$63&lt;=$C$17,($C$34*HR$59*$B119/$C$63)*(IF(COUNTA($D119:HQ119)*(12/$C$63)&lt;=$C$9,0,1)),0)+IF(HS$63=$C$17,0,IF(HR$63=$C$17,$B119*(HR$60),0))</f>
        <v>0</v>
      </c>
      <c r="HS119" s="50">
        <f>IF(HS$63&lt;=$C$17,($C$34*HS$59*$B119/$C$63)*(IF(COUNTA($D119:HR119)*(12/$C$63)&lt;=$C$9,0,1)),0)+IF(HT$63=$C$17,0,IF(HS$63=$C$17,$B119*(HS$60),0))</f>
        <v>0</v>
      </c>
      <c r="HT119" s="50">
        <f>IF(HT$63&lt;=$C$17,($C$34*HT$59*$B119/$C$63)*(IF(COUNTA($D119:HS119)*(12/$C$63)&lt;=$C$9,0,1)),0)+IF(HU$63=$C$17,0,IF(HT$63=$C$17,$B119*(HT$60),0))</f>
        <v>0</v>
      </c>
      <c r="HU119" s="50">
        <f>IF(HU$63&lt;=$C$17,($C$34*HU$59*$B119/$C$63)*(IF(COUNTA($D119:HT119)*(12/$C$63)&lt;=$C$9,0,1)),0)+IF(HV$63=$C$17,0,IF(HU$63=$C$17,$B119*(HU$60),0))</f>
        <v>0</v>
      </c>
      <c r="HV119" s="50">
        <f>IF(HV$63&lt;=$C$17,($C$34*HV$59*$B119/$C$63)*(IF(COUNTA($D119:HU119)*(12/$C$63)&lt;=$C$9,0,1)),0)+IF(HW$63=$C$17,0,IF(HV$63=$C$17,$B119*(HV$60),0))</f>
        <v>0</v>
      </c>
      <c r="HW119" s="50">
        <f>IF(HW$63&lt;=$C$17,($C$34*HW$59*$B119/$C$63)*(IF(COUNTA($D119:HV119)*(12/$C$63)&lt;=$C$9,0,1)),0)+IF(HX$63=$C$17,0,IF(HW$63=$C$17,$B119*(HW$60),0))</f>
        <v>0</v>
      </c>
      <c r="HX119" s="50">
        <f>IF(HX$63&lt;=$C$17,($C$34*HX$59*$B119/$C$63)*(IF(COUNTA($D119:HW119)*(12/$C$63)&lt;=$C$9,0,1)),0)+IF(HY$63=$C$17,0,IF(HX$63=$C$17,$B119*(HX$60),0))</f>
        <v>0</v>
      </c>
      <c r="HY119" s="50">
        <f>IF(HY$63&lt;=$C$17,($C$34*HY$59*$B119/$C$63)*(IF(COUNTA($D119:HX119)*(12/$C$63)&lt;=$C$9,0,1)),0)+IF(HZ$63=$C$17,0,IF(HY$63=$C$17,$B119*(HY$60),0))</f>
        <v>0</v>
      </c>
      <c r="HZ119" s="50">
        <f>IF(HZ$63&lt;=$C$17,($C$34*HZ$59*$B119/$C$63)*(IF(COUNTA($D119:HY119)*(12/$C$63)&lt;=$C$9,0,1)),0)+IF(IA$63=$C$17,0,IF(HZ$63=$C$17,$B119*(HZ$60),0))</f>
        <v>0</v>
      </c>
      <c r="IA119" s="50">
        <f>IF(IA$63&lt;=$C$17,($C$34*IA$59*$B119/$C$63)*(IF(COUNTA($D119:HZ119)*(12/$C$63)&lt;=$C$9,0,1)),0)+IF(IB$63=$C$17,0,IF(IA$63=$C$17,$B119*(IA$60),0))</f>
        <v>0</v>
      </c>
      <c r="IB119" s="50">
        <f>IF(IB$63&lt;=$C$17,($C$34*IB$59*$B119/$C$63)*(IF(COUNTA($D119:IA119)*(12/$C$63)&lt;=$C$9,0,1)),0)+IF(IC$63=$C$17,0,IF(IB$63=$C$17,$B119*(IB$60),0))</f>
        <v>0</v>
      </c>
      <c r="IC119" s="50">
        <f>IF(IC$63&lt;=$C$17,($C$34*IC$59*$B119/$C$63)*(IF(COUNTA($D119:IB119)*(12/$C$63)&lt;=$C$9,0,1)),0)+IF(ID$63=$C$17,0,IF(IC$63=$C$17,$B119*(IC$60),0))</f>
        <v>0</v>
      </c>
      <c r="ID119" s="50">
        <f>IF(ID$63&lt;=$C$17,($C$34*ID$59*$B119/$C$63)*(IF(COUNTA($D119:IC119)*(12/$C$63)&lt;=$C$9,0,1)),0)+IF(IE$63=$C$17,0,IF(ID$63=$C$17,$B119*(ID$60),0))</f>
        <v>0</v>
      </c>
      <c r="IE119" s="50">
        <f>IF(IE$63&lt;=$C$17,($C$34*IE$59*$B119/$C$63)*(IF(COUNTA($D119:ID119)*(12/$C$63)&lt;=$C$9,0,1)),0)+IF(IF$63=$C$17,0,IF(IE$63=$C$17,$B119*(IE$60),0))</f>
        <v>0</v>
      </c>
      <c r="IF119" s="50">
        <f>IF(IF$63&lt;=$C$17,($C$34*IF$59*$B119/$C$63)*(IF(COUNTA($D119:IE119)*(12/$C$63)&lt;=$C$9,0,1)),0)+IF(IG$63=$C$17,0,IF(IF$63=$C$17,$B119*(IF$60),0))</f>
        <v>0</v>
      </c>
      <c r="IG119" s="50">
        <f>IF(IG$63&lt;=$C$17,($C$34*IG$59*$B119/$C$63)*(IF(COUNTA($D119:IF119)*(12/$C$63)&lt;=$C$9,0,1)),0)+IF(IH$63=$C$17,0,IF(IG$63=$C$17,$B119*(IG$60),0))</f>
        <v>0</v>
      </c>
      <c r="IH119" s="50">
        <f>IF(IH$63&lt;=$C$17,($C$34*IH$59*$B119/$C$63)*(IF(COUNTA($D119:IG119)*(12/$C$63)&lt;=$C$9,0,1)),0)+IF(II$63=$C$17,0,IF(IH$63=$C$17,$B119*(IH$60),0))</f>
        <v>0</v>
      </c>
      <c r="II119" s="50">
        <f>IF(II$63&lt;=$C$17,($C$34*II$59*$B119/$C$63)*(IF(COUNTA($D119:IH119)*(12/$C$63)&lt;=$C$9,0,1)),0)+IF(IJ$63=$C$17,0,IF(II$63=$C$17,$B119*(II$60),0))</f>
        <v>0</v>
      </c>
      <c r="IJ119" s="50">
        <f>IF(IJ$63&lt;=$C$17,($C$34*IJ$59*$B119/$C$63)*(IF(COUNTA($D119:II119)*(12/$C$63)&lt;=$C$9,0,1)),0)+IF(IK$63=$C$17,0,IF(IJ$63=$C$17,$B119*(IJ$60),0))</f>
        <v>0</v>
      </c>
      <c r="IK119" s="50">
        <f>IF(IK$63&lt;=$C$17,($C$34*IK$59*$B119/$C$63)*(IF(COUNTA($D119:IJ119)*(12/$C$63)&lt;=$C$9,0,1)),0)+IF(IL$63=$C$17,0,IF(IK$63=$C$17,$B119*(IK$60),0))</f>
        <v>0</v>
      </c>
      <c r="IL119" s="50">
        <f>IF(IL$63&lt;=$C$17,($C$34*IL$59*$B119/$C$63)*(IF(COUNTA($D119:IK119)*(12/$C$63)&lt;=$C$9,0,1)),0)+IF(IM$63=$C$17,0,IF(IL$63=$C$17,$B119*(IL$60),0))</f>
        <v>0</v>
      </c>
      <c r="IM119" s="50">
        <f>IF(IM$63&lt;=$C$17,($C$34*IM$59*$B119/$C$63)*(IF(COUNTA($D119:IL119)*(12/$C$63)&lt;=$C$9,0,1)),0)+IF(IN$63=$C$17,0,IF(IM$63=$C$17,$B119*(IM$60),0))</f>
        <v>0</v>
      </c>
      <c r="IN119" s="50">
        <f>IF(IN$63&lt;=$C$17,($C$34*IN$59*$B119/$C$63)*(IF(COUNTA($D119:IM119)*(12/$C$63)&lt;=$C$9,0,1)),0)+IF(IO$63=$C$17,0,IF(IN$63=$C$17,$B119*(IN$60),0))</f>
        <v>0</v>
      </c>
      <c r="IO119" s="50">
        <f>IF(IO$63&lt;=$C$17,($C$34*IO$59*$B119/$C$63)*(IF(COUNTA($D119:IN119)*(12/$C$63)&lt;=$C$9,0,1)),0)+IF(IP$63=$C$17,0,IF(IO$63=$C$17,$B119*(IO$60),0))</f>
        <v>0</v>
      </c>
      <c r="IP119" s="50">
        <f>IF(IP$63&lt;=$C$17,($C$34*IP$59*$B119/$C$63)*(IF(COUNTA($D119:IO119)*(12/$C$63)&lt;=$C$9,0,1)),0)+IF(IQ$63=$C$17,0,IF(IP$63=$C$17,$B119*(IP$60),0))</f>
        <v>0</v>
      </c>
      <c r="IQ119" s="50">
        <f>IF(IQ$63&lt;=$C$17,($C$34*IQ$59*$B119/$C$63)*(IF(COUNTA($D119:IP119)*(12/$C$63)&lt;=$C$9,0,1)),0)+IF(IR$63=$C$17,0,IF(IQ$63=$C$17,$B119*(IQ$60),0))</f>
        <v>0</v>
      </c>
      <c r="IR119" s="50">
        <f>IF(IR$63&lt;=$C$17,($C$34*IR$59*$B119/$C$63)*(IF(COUNTA($D119:IQ119)*(12/$C$63)&lt;=$C$9,0,1)),0)+IF(IS$63=$C$17,0,IF(IR$63=$C$17,$B119*(IR$60),0))</f>
        <v>0</v>
      </c>
      <c r="IS119" s="50">
        <f>IF(IS$63&lt;=$C$17,($C$34*IS$59*$B119/$C$63)*(IF(COUNTA($D119:IR119)*(12/$C$63)&lt;=$C$9,0,1)),0)+IF(IT$63=$C$17,0,IF(IS$63=$C$17,$B119*(IS$60),0))</f>
        <v>0</v>
      </c>
      <c r="IT119" s="50">
        <f>IF(IT$63&lt;=$C$17,($C$34*IT$59*$B119/$C$63)*(IF(COUNTA($D119:IS119)*(12/$C$63)&lt;=$C$9,0,1)),0)+IF(IU$63=$C$17,0,IF(IT$63=$C$17,$B119*(IT$60),0))</f>
        <v>0</v>
      </c>
      <c r="IU119" s="50">
        <f>IF(IU$63&lt;=$C$17,($C$34*IU$59*$B119/$C$63)*(IF(COUNTA($D119:IT119)*(12/$C$63)&lt;=$C$9,0,1)),0)+IF(IV$63=$C$17,0,IF(IU$63=$C$17,$B119*(IU$60),0))</f>
        <v>0</v>
      </c>
      <c r="IV119" s="50">
        <f>IF(IV$63&lt;=$C$17,($C$34*IV$59*$B119/$C$63)*(IF(COUNTA($D119:IU119)*(12/$C$63)&lt;=$C$9,0,1)),0)+IF(IW$63=$C$17,0,IF(IV$63=$C$17,$B119*(IV$60),0))</f>
        <v>0</v>
      </c>
      <c r="IW119" s="50">
        <f>IF(IW$63&lt;=$C$17,($C$34*IW$59*$B119/$C$63)*(IF(COUNTA($D119:IV119)*(12/$C$63)&lt;=$C$9,0,1)),0)+IF(IX$63=$C$17,0,IF(IW$63=$C$17,$B119*(IW$60),0))</f>
        <v>0</v>
      </c>
      <c r="IX119" s="50"/>
      <c r="IY119" s="50"/>
      <c r="IZ119" s="50"/>
      <c r="JA119" s="50"/>
      <c r="JB119" s="50"/>
      <c r="JC119" s="50"/>
      <c r="JD119" s="50"/>
      <c r="JE119" s="50"/>
      <c r="JF119" s="50"/>
      <c r="JG119" s="50"/>
      <c r="JH119" s="50"/>
      <c r="JI119" s="50"/>
      <c r="JJ119" s="50"/>
      <c r="JK119" s="50"/>
      <c r="JL119" s="50"/>
      <c r="JM119" s="50"/>
      <c r="JN119" s="50"/>
      <c r="JO119" s="50"/>
      <c r="JP119" s="50"/>
      <c r="JQ119" s="50"/>
      <c r="JR119" s="50"/>
      <c r="JS119" s="50"/>
      <c r="JT119" s="50"/>
      <c r="JU119" s="50"/>
      <c r="JV119" s="50"/>
      <c r="JW119" s="50"/>
      <c r="JX119" s="50"/>
      <c r="JY119" s="50"/>
      <c r="JZ119" s="50"/>
      <c r="KA119" s="50"/>
      <c r="KB119" s="50"/>
      <c r="KC119" s="50"/>
    </row>
    <row r="120" spans="1:289" outlineLevel="1" x14ac:dyDescent="0.25">
      <c r="A120" s="2" t="s">
        <v>55</v>
      </c>
      <c r="B120" s="79">
        <f ca="1">+OFFSET($D$52,0,COUNTA($B$66:B119),,)</f>
        <v>3</v>
      </c>
      <c r="C120" s="88">
        <f t="shared" ca="1" si="61"/>
        <v>113.67311766205057</v>
      </c>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50">
        <f ca="1">IF(BG$63&gt;$C$17,0,-BF$53*(12/$C$63))</f>
        <v>-630.60603005999997</v>
      </c>
      <c r="BG120" s="50">
        <f ca="1">IF(BG$63&lt;=$C$17,($C$34*BG$59*$B120/$C$63)*(IF(COUNTA($D120:BF120)*(12/$C$63)&lt;=$C$9,0,1)),0)+IF(BH$63=$C$17,0,IF(BG$63=$C$17,$B120*(BG$60),0))</f>
        <v>0</v>
      </c>
      <c r="BH120" s="50">
        <f ca="1">IF(BH$63&lt;=$C$17,($C$34*BH$59*$B120/$C$63)*(IF(COUNTA($D120:BG120)*(12/$C$63)&lt;=$C$9,0,1)),0)+IF(BI$63=$C$17,0,IF(BH$63=$C$17,$B120*(BH$60),0))</f>
        <v>0</v>
      </c>
      <c r="BI120" s="50">
        <f ca="1">IF(BI$63&lt;=$C$17,($C$34*BI$59*$B120/$C$63)*(IF(COUNTA($D120:BH120)*(12/$C$63)&lt;=$C$9,0,1)),0)+IF(BJ$63=$C$17,0,IF(BI$63=$C$17,$B120*(BI$60),0))</f>
        <v>0</v>
      </c>
      <c r="BJ120" s="50">
        <f ca="1">IF(BJ$63&lt;=$C$17,($C$34*BJ$59*$B120/$C$63)*(IF(COUNTA($D120:BI120)*(12/$C$63)&lt;=$C$9,0,1)),0)+IF(BK$63=$C$17,0,IF(BJ$63=$C$17,$B120*(BJ$60),0))</f>
        <v>0</v>
      </c>
      <c r="BK120" s="50">
        <f ca="1">IF(BK$63&lt;=$C$17,($C$34*BK$59*$B120/$C$63)*(IF(COUNTA($D120:BJ120)*(12/$C$63)&lt;=$C$9,0,1)),0)+IF(BL$63=$C$17,0,IF(BK$63=$C$17,$B120*(BK$60),0))</f>
        <v>2.3835999999999999</v>
      </c>
      <c r="BL120" s="50">
        <f ca="1">IF(BL$63&lt;=$C$17,($C$34*BL$59*$B120/$C$63)*(IF(COUNTA($D120:BK120)*(12/$C$63)&lt;=$C$9,0,1)),0)+IF(BM$63=$C$17,0,IF(BL$63=$C$17,$B120*(BL$60),0))</f>
        <v>2.3835999999999999</v>
      </c>
      <c r="BM120" s="50">
        <f ca="1">IF(BM$63&lt;=$C$17,($C$34*BM$59*$B120/$C$63)*(IF(COUNTA($D120:BL120)*(12/$C$63)&lt;=$C$9,0,1)),0)+IF(BN$63=$C$17,0,IF(BM$63=$C$17,$B120*(BM$60),0))</f>
        <v>2.3835999999999999</v>
      </c>
      <c r="BN120" s="50">
        <f ca="1">IF(BN$63&lt;=$C$17,($C$34*BN$59*$B120/$C$63)*(IF(COUNTA($D120:BM120)*(12/$C$63)&lt;=$C$9,0,1)),0)+IF(BO$63=$C$17,0,IF(BN$63=$C$17,$B120*(BN$60),0))</f>
        <v>2.3835999999999999</v>
      </c>
      <c r="BO120" s="50">
        <f ca="1">IF(BO$63&lt;=$C$17,($C$34*BO$59*$B120/$C$63)*(IF(COUNTA($D120:BN120)*(12/$C$63)&lt;=$C$9,0,1)),0)+IF(BP$63=$C$17,0,IF(BO$63=$C$17,$B120*(BO$60),0))</f>
        <v>2.3835999999999999</v>
      </c>
      <c r="BP120" s="50">
        <f ca="1">IF(BP$63&lt;=$C$17,($C$34*BP$59*$B120/$C$63)*(IF(COUNTA($D120:BO120)*(12/$C$63)&lt;=$C$9,0,1)),0)+IF(BQ$63=$C$17,0,IF(BP$63=$C$17,$B120*(BP$60),0))</f>
        <v>2.3835999999999999</v>
      </c>
      <c r="BQ120" s="50">
        <f ca="1">IF(BQ$63&lt;=$C$17,($C$34*BQ$59*$B120/$C$63)*(IF(COUNTA($D120:BP120)*(12/$C$63)&lt;=$C$9,0,1)),0)+IF(BR$63=$C$17,0,IF(BQ$63=$C$17,$B120*(BQ$60),0))</f>
        <v>2.3835999999999999</v>
      </c>
      <c r="BR120" s="50">
        <f ca="1">IF(BR$63&lt;=$C$17,($C$34*BR$59*$B120/$C$63)*(IF(COUNTA($D120:BQ120)*(12/$C$63)&lt;=$C$9,0,1)),0)+IF(BS$63=$C$17,0,IF(BR$63=$C$17,$B120*(BR$60),0))</f>
        <v>2.3835999999999999</v>
      </c>
      <c r="BS120" s="50">
        <f ca="1">IF(BS$63&lt;=$C$17,($C$34*BS$59*$B120/$C$63)*(IF(COUNTA($D120:BR120)*(12/$C$63)&lt;=$C$9,0,1)),0)+IF(BT$63=$C$17,0,IF(BS$63=$C$17,$B120*(BS$60),0))</f>
        <v>2.3835999999999999</v>
      </c>
      <c r="BT120" s="50">
        <f ca="1">IF(BT$63&lt;=$C$17,($C$34*BT$59*$B120/$C$63)*(IF(COUNTA($D120:BS120)*(12/$C$63)&lt;=$C$9,0,1)),0)+IF(BU$63=$C$17,0,IF(BT$63=$C$17,$B120*(BT$60),0))</f>
        <v>2.3835999999999999</v>
      </c>
      <c r="BU120" s="50">
        <f ca="1">IF(BU$63&lt;=$C$17,($C$34*BU$59*$B120/$C$63)*(IF(COUNTA($D120:BT120)*(12/$C$63)&lt;=$C$9,0,1)),0)+IF(BV$63=$C$17,0,IF(BU$63=$C$17,$B120*(BU$60),0))</f>
        <v>2.3835999999999999</v>
      </c>
      <c r="BV120" s="50">
        <f ca="1">IF(BV$63&lt;=$C$17,($C$34*BV$59*$B120/$C$63)*(IF(COUNTA($D120:BU120)*(12/$C$63)&lt;=$C$9,0,1)),0)+IF(BW$63=$C$17,0,IF(BV$63=$C$17,$B120*(BV$60),0))</f>
        <v>2.3835999999999999</v>
      </c>
      <c r="BW120" s="50">
        <f ca="1">IF(BW$63&lt;=$C$17,($C$34*BW$59*$B120/$C$63)*(IF(COUNTA($D120:BV120)*(12/$C$63)&lt;=$C$9,0,1)),0)+IF(BX$63=$C$17,0,IF(BW$63=$C$17,$B120*(BW$60),0))</f>
        <v>2.3835999999999999</v>
      </c>
      <c r="BX120" s="50">
        <f ca="1">IF(BX$63&lt;=$C$17,($C$34*BX$59*$B120/$C$63)*(IF(COUNTA($D120:BW120)*(12/$C$63)&lt;=$C$9,0,1)),0)+IF(BY$63=$C$17,0,IF(BX$63=$C$17,$B120*(BX$60),0))</f>
        <v>2.3835999999999999</v>
      </c>
      <c r="BY120" s="50">
        <f ca="1">IF(BY$63&lt;=$C$17,($C$34*BY$59*$B120/$C$63)*(IF(COUNTA($D120:BX120)*(12/$C$63)&lt;=$C$9,0,1)),0)+IF(BZ$63=$C$17,0,IF(BY$63=$C$17,$B120*(BY$60),0))</f>
        <v>2.3835999999999999</v>
      </c>
      <c r="BZ120" s="50">
        <f ca="1">IF(BZ$63&lt;=$C$17,($C$34*BZ$59*$B120/$C$63)*(IF(COUNTA($D120:BY120)*(12/$C$63)&lt;=$C$9,0,1)),0)+IF(CA$63=$C$17,0,IF(BZ$63=$C$17,$B120*(BZ$60),0))</f>
        <v>2.3835999999999999</v>
      </c>
      <c r="CA120" s="50">
        <f ca="1">IF(CA$63&lt;=$C$17,($C$34*CA$59*$B120/$C$63)*(IF(COUNTA($D120:BZ120)*(12/$C$63)&lt;=$C$9,0,1)),0)+IF(CB$63=$C$17,0,IF(CA$63=$C$17,$B120*(CA$60),0))</f>
        <v>2.3835999999999999</v>
      </c>
      <c r="CB120" s="50">
        <f ca="1">IF(CB$63&lt;=$C$17,($C$34*CB$59*$B120/$C$63)*(IF(COUNTA($D120:CA120)*(12/$C$63)&lt;=$C$9,0,1)),0)+IF(CC$63=$C$17,0,IF(CB$63=$C$17,$B120*(CB$60),0))</f>
        <v>2.3835999999999999</v>
      </c>
      <c r="CC120" s="50">
        <f ca="1">IF(CC$63&lt;=$C$17,($C$34*CC$59*$B120/$C$63)*(IF(COUNTA($D120:CB120)*(12/$C$63)&lt;=$C$9,0,1)),0)+IF(CD$63=$C$17,0,IF(CC$63=$C$17,$B120*(CC$60),0))</f>
        <v>2.3835999999999999</v>
      </c>
      <c r="CD120" s="50">
        <f ca="1">IF(CD$63&lt;=$C$17,($C$34*CD$59*$B120/$C$63)*(IF(COUNTA($D120:CC120)*(12/$C$63)&lt;=$C$9,0,1)),0)+IF(CE$63=$C$17,0,IF(CD$63=$C$17,$B120*(CD$60),0))</f>
        <v>2.3835999999999999</v>
      </c>
      <c r="CE120" s="50">
        <f ca="1">IF(CE$63&lt;=$C$17,($C$34*CE$59*$B120/$C$63)*(IF(COUNTA($D120:CD120)*(12/$C$63)&lt;=$C$9,0,1)),0)+IF(CF$63=$C$17,0,IF(CE$63=$C$17,$B120*(CE$60),0))</f>
        <v>2.3835999999999999</v>
      </c>
      <c r="CF120" s="50">
        <f ca="1">IF(CF$63&lt;=$C$17,($C$34*CF$59*$B120/$C$63)*(IF(COUNTA($D120:CE120)*(12/$C$63)&lt;=$C$9,0,1)),0)+IF(CG$63=$C$17,0,IF(CF$63=$C$17,$B120*(CF$60),0))</f>
        <v>2.3835999999999999</v>
      </c>
      <c r="CG120" s="50">
        <f ca="1">IF(CG$63&lt;=$C$17,($C$34*CG$59*$B120/$C$63)*(IF(COUNTA($D120:CF120)*(12/$C$63)&lt;=$C$9,0,1)),0)+IF(CH$63=$C$17,0,IF(CG$63=$C$17,$B120*(CG$60),0))</f>
        <v>2.3835999999999999</v>
      </c>
      <c r="CH120" s="50">
        <f ca="1">IF(CH$63&lt;=$C$17,($C$34*CH$59*$B120/$C$63)*(IF(COUNTA($D120:CG120)*(12/$C$63)&lt;=$C$9,0,1)),0)+IF(CI$63=$C$17,0,IF(CH$63=$C$17,$B120*(CH$60),0))</f>
        <v>2.3835999999999999</v>
      </c>
      <c r="CI120" s="50">
        <f ca="1">IF(CI$63&lt;=$C$17,($C$34*CI$59*$B120/$C$63)*(IF(COUNTA($D120:CH120)*(12/$C$63)&lt;=$C$9,0,1)),0)+IF(CJ$63=$C$17,0,IF(CI$63=$C$17,$B120*(CI$60),0))</f>
        <v>2.3835999999999999</v>
      </c>
      <c r="CJ120" s="50">
        <f ca="1">IF(CJ$63&lt;=$C$17,($C$34*CJ$59*$B120/$C$63)*(IF(COUNTA($D120:CI120)*(12/$C$63)&lt;=$C$9,0,1)),0)+IF(CK$63=$C$17,0,IF(CJ$63=$C$17,$B120*(CJ$60),0))</f>
        <v>2.3835999999999999</v>
      </c>
      <c r="CK120" s="50">
        <f ca="1">IF(CK$63&lt;=$C$17,($C$34*CK$59*$B120/$C$63)*(IF(COUNTA($D120:CJ120)*(12/$C$63)&lt;=$C$9,0,1)),0)+IF(CL$63=$C$17,0,IF(CK$63=$C$17,$B120*(CK$60),0))</f>
        <v>2.3835999999999999</v>
      </c>
      <c r="CL120" s="50">
        <f ca="1">IF(CL$63&lt;=$C$17,($C$34*CL$59*$B120/$C$63)*(IF(COUNTA($D120:CK120)*(12/$C$63)&lt;=$C$9,0,1)),0)+IF(CM$63=$C$17,0,IF(CL$63=$C$17,$B120*(CL$60),0))</f>
        <v>2.3835999999999999</v>
      </c>
      <c r="CM120" s="50">
        <f ca="1">IF(CM$63&lt;=$C$17,($C$34*CM$59*$B120/$C$63)*(IF(COUNTA($D120:CL120)*(12/$C$63)&lt;=$C$9,0,1)),0)+IF(CN$63=$C$17,0,IF(CM$63=$C$17,$B120*(CM$60),0))</f>
        <v>2.3835999999999999</v>
      </c>
      <c r="CN120" s="50">
        <f ca="1">IF(CN$63&lt;=$C$17,($C$34*CN$59*$B120/$C$63)*(IF(COUNTA($D120:CM120)*(12/$C$63)&lt;=$C$9,0,1)),0)+IF(CO$63=$C$17,0,IF(CN$63=$C$17,$B120*(CN$60),0))</f>
        <v>2.3835999999999999</v>
      </c>
      <c r="CO120" s="50">
        <f ca="1">IF(CO$63&lt;=$C$17,($C$34*CO$59*$B120/$C$63)*(IF(COUNTA($D120:CN120)*(12/$C$63)&lt;=$C$9,0,1)),0)+IF(CP$63=$C$17,0,IF(CO$63=$C$17,$B120*(CO$60),0))</f>
        <v>2.3835999999999999</v>
      </c>
      <c r="CP120" s="50">
        <f ca="1">IF(CP$63&lt;=$C$17,($C$34*CP$59*$B120/$C$63)*(IF(COUNTA($D120:CO120)*(12/$C$63)&lt;=$C$9,0,1)),0)+IF(CQ$63=$C$17,0,IF(CP$63=$C$17,$B120*(CP$60),0))</f>
        <v>2.3835999999999999</v>
      </c>
      <c r="CQ120" s="50">
        <f ca="1">IF(CQ$63&lt;=$C$17,($C$34*CQ$59*$B120/$C$63)*(IF(COUNTA($D120:CP120)*(12/$C$63)&lt;=$C$9,0,1)),0)+IF(CR$63=$C$17,0,IF(CQ$63=$C$17,$B120*(CQ$60),0))</f>
        <v>2.3835999999999999</v>
      </c>
      <c r="CR120" s="50">
        <f ca="1">IF(CR$63&lt;=$C$17,($C$34*CR$59*$B120/$C$63)*(IF(COUNTA($D120:CQ120)*(12/$C$63)&lt;=$C$9,0,1)),0)+IF(CS$63=$C$17,0,IF(CR$63=$C$17,$B120*(CR$60),0))</f>
        <v>2.3835999999999999</v>
      </c>
      <c r="CS120" s="50">
        <f ca="1">IF(CS$63&lt;=$C$17,($C$34*CS$59*$B120/$C$63)*(IF(COUNTA($D120:CR120)*(12/$C$63)&lt;=$C$9,0,1)),0)+IF(CT$63=$C$17,0,IF(CS$63=$C$17,$B120*(CS$60),0))</f>
        <v>2.3835999999999999</v>
      </c>
      <c r="CT120" s="50">
        <f ca="1">IF(CT$63&lt;=$C$17,($C$34*CT$59*$B120/$C$63)*(IF(COUNTA($D120:CS120)*(12/$C$63)&lt;=$C$9,0,1)),0)+IF(CU$63=$C$17,0,IF(CT$63=$C$17,$B120*(CT$60),0))</f>
        <v>2.3835999999999999</v>
      </c>
      <c r="CU120" s="50">
        <f ca="1">IF(CU$63&lt;=$C$17,($C$34*CU$59*$B120/$C$63)*(IF(COUNTA($D120:CT120)*(12/$C$63)&lt;=$C$9,0,1)),0)+IF(CV$63=$C$17,0,IF(CU$63=$C$17,$B120*(CU$60),0))</f>
        <v>2.3835999999999999</v>
      </c>
      <c r="CV120" s="50">
        <f ca="1">IF(CV$63&lt;=$C$17,($C$34*CV$59*$B120/$C$63)*(IF(COUNTA($D120:CU120)*(12/$C$63)&lt;=$C$9,0,1)),0)+IF(CW$63=$C$17,0,IF(CV$63=$C$17,$B120*(CV$60),0))</f>
        <v>2.3835999999999999</v>
      </c>
      <c r="CW120" s="50">
        <f ca="1">IF(CW$63&lt;=$C$17,($C$34*CW$59*$B120/$C$63)*(IF(COUNTA($D120:CV120)*(12/$C$63)&lt;=$C$9,0,1)),0)+IF(CX$63=$C$17,0,IF(CW$63=$C$17,$B120*(CW$60),0))</f>
        <v>2.3835999999999999</v>
      </c>
      <c r="CX120" s="50">
        <f ca="1">IF(CX$63&lt;=$C$17,($C$34*CX$59*$B120/$C$63)*(IF(COUNTA($D120:CW120)*(12/$C$63)&lt;=$C$9,0,1)),0)+IF(CY$63=$C$17,0,IF(CX$63=$C$17,$B120*(CX$60),0))</f>
        <v>2.3835999999999999</v>
      </c>
      <c r="CY120" s="50">
        <f ca="1">IF(CY$63&lt;=$C$17,($C$34*CY$59*$B120/$C$63)*(IF(COUNTA($D120:CX120)*(12/$C$63)&lt;=$C$9,0,1)),0)+IF(CZ$63=$C$17,0,IF(CY$63=$C$17,$B120*(CY$60),0))</f>
        <v>2.3835999999999999</v>
      </c>
      <c r="CZ120" s="50">
        <f ca="1">IF(CZ$63&lt;=$C$17,($C$34*CZ$59*$B120/$C$63)*(IF(COUNTA($D120:CY120)*(12/$C$63)&lt;=$C$9,0,1)),0)+IF(DA$63=$C$17,0,IF(CZ$63=$C$17,$B120*(CZ$60),0))</f>
        <v>2.3835999999999999</v>
      </c>
      <c r="DA120" s="50">
        <f ca="1">IF(DA$63&lt;=$C$17,($C$34*DA$59*$B120/$C$63)*(IF(COUNTA($D120:CZ120)*(12/$C$63)&lt;=$C$9,0,1)),0)+IF(DB$63=$C$17,0,IF(DA$63=$C$17,$B120*(DA$60),0))</f>
        <v>2.3835999999999999</v>
      </c>
      <c r="DB120" s="50">
        <f ca="1">IF(DB$63&lt;=$C$17,($C$34*DB$59*$B120/$C$63)*(IF(COUNTA($D120:DA120)*(12/$C$63)&lt;=$C$9,0,1)),0)+IF(DC$63=$C$17,0,IF(DB$63=$C$17,$B120*(DB$60),0))</f>
        <v>2.3835999999999999</v>
      </c>
      <c r="DC120" s="50">
        <f ca="1">IF(DC$63&lt;=$C$17,($C$34*DC$59*$B120/$C$63)*(IF(COUNTA($D120:DB120)*(12/$C$63)&lt;=$C$9,0,1)),0)+IF(DD$63=$C$17,0,IF(DC$63=$C$17,$B120*(DC$60),0))</f>
        <v>2.3835999999999999</v>
      </c>
      <c r="DD120" s="50">
        <f ca="1">IF(DD$63&lt;=$C$17,($C$34*DD$59*$B120/$C$63)*(IF(COUNTA($D120:DC120)*(12/$C$63)&lt;=$C$9,0,1)),0)+IF(DE$63=$C$17,0,IF(DD$63=$C$17,$B120*(DD$60),0))</f>
        <v>2.3835999999999999</v>
      </c>
      <c r="DE120" s="50">
        <f ca="1">IF(DE$63&lt;=$C$17,($C$34*DE$59*$B120/$C$63)*(IF(COUNTA($D120:DD120)*(12/$C$63)&lt;=$C$9,0,1)),0)+IF(DF$63=$C$17,0,IF(DE$63=$C$17,$B120*(DE$60),0))</f>
        <v>2.3835999999999999</v>
      </c>
      <c r="DF120" s="50">
        <f ca="1">IF(DF$63&lt;=$C$17,($C$34*DF$59*$B120/$C$63)*(IF(COUNTA($D120:DE120)*(12/$C$63)&lt;=$C$9,0,1)),0)+IF(DG$63=$C$17,0,IF(DF$63=$C$17,$B120*(DF$60),0))</f>
        <v>2.3835999999999999</v>
      </c>
      <c r="DG120" s="50">
        <f ca="1">IF(DG$63&lt;=$C$17,($C$34*DG$59*$B120/$C$63)*(IF(COUNTA($D120:DF120)*(12/$C$63)&lt;=$C$9,0,1)),0)+IF(DH$63=$C$17,0,IF(DG$63=$C$17,$B120*(DG$60),0))</f>
        <v>2.3835999999999999</v>
      </c>
      <c r="DH120" s="50">
        <f ca="1">IF(DH$63&lt;=$C$17,($C$34*DH$59*$B120/$C$63)*(IF(COUNTA($D120:DG120)*(12/$C$63)&lt;=$C$9,0,1)),0)+IF(DI$63=$C$17,0,IF(DH$63=$C$17,$B120*(DH$60),0))</f>
        <v>2.3835999999999999</v>
      </c>
      <c r="DI120" s="50">
        <f ca="1">IF(DI$63&lt;=$C$17,($C$34*DI$59*$B120/$C$63)*(IF(COUNTA($D120:DH120)*(12/$C$63)&lt;=$C$9,0,1)),0)+IF(DJ$63=$C$17,0,IF(DI$63=$C$17,$B120*(DI$60),0))</f>
        <v>2.3835999999999999</v>
      </c>
      <c r="DJ120" s="50">
        <f ca="1">IF(DJ$63&lt;=$C$17,($C$34*DJ$59*$B120/$C$63)*(IF(COUNTA($D120:DI120)*(12/$C$63)&lt;=$C$9,0,1)),0)+IF(DK$63=$C$17,0,IF(DJ$63=$C$17,$B120*(DJ$60),0))</f>
        <v>2.3835999999999999</v>
      </c>
      <c r="DK120" s="50">
        <f ca="1">IF(DK$63&lt;=$C$17,($C$34*DK$59*$B120/$C$63)*(IF(COUNTA($D120:DJ120)*(12/$C$63)&lt;=$C$9,0,1)),0)+IF(DL$63=$C$17,0,IF(DK$63=$C$17,$B120*(DK$60),0))</f>
        <v>2.3835999999999999</v>
      </c>
      <c r="DL120" s="50">
        <f ca="1">IF(DL$63&lt;=$C$17,($C$34*DL$59*$B120/$C$63)*(IF(COUNTA($D120:DK120)*(12/$C$63)&lt;=$C$9,0,1)),0)+IF(DM$63=$C$17,0,IF(DL$63=$C$17,$B120*(DL$60),0))</f>
        <v>2.3835999999999999</v>
      </c>
      <c r="DM120" s="50">
        <f ca="1">IF(DM$63&lt;=$C$17,($C$34*DM$59*$B120/$C$63)*(IF(COUNTA($D120:DL120)*(12/$C$63)&lt;=$C$9,0,1)),0)+IF(DN$63=$C$17,0,IF(DM$63=$C$17,$B120*(DM$60),0))</f>
        <v>2.3835999999999999</v>
      </c>
      <c r="DN120" s="50">
        <f ca="1">IF(DN$63&lt;=$C$17,($C$34*DN$59*$B120/$C$63)*(IF(COUNTA($D120:DM120)*(12/$C$63)&lt;=$C$9,0,1)),0)+IF(DO$63=$C$17,0,IF(DN$63=$C$17,$B120*(DN$60),0))</f>
        <v>2.3835999999999999</v>
      </c>
      <c r="DO120" s="50">
        <f ca="1">IF(DO$63&lt;=$C$17,($C$34*DO$59*$B120/$C$63)*(IF(COUNTA($D120:DN120)*(12/$C$63)&lt;=$C$9,0,1)),0)+IF(DP$63=$C$17,0,IF(DO$63=$C$17,$B120*(DO$60),0))</f>
        <v>2.3835999999999999</v>
      </c>
      <c r="DP120" s="50">
        <f ca="1">IF(DP$63&lt;=$C$17,($C$34*DP$59*$B120/$C$63)*(IF(COUNTA($D120:DO120)*(12/$C$63)&lt;=$C$9,0,1)),0)+IF(DQ$63=$C$17,0,IF(DP$63=$C$17,$B120*(DP$60),0))</f>
        <v>2.3835999999999999</v>
      </c>
      <c r="DQ120" s="50">
        <f ca="1">IF(DQ$63&lt;=$C$17,($C$34*DQ$59*$B120/$C$63)*(IF(COUNTA($D120:DP120)*(12/$C$63)&lt;=$C$9,0,1)),0)+IF(DR$63=$C$17,0,IF(DQ$63=$C$17,$B120*(DQ$60),0))</f>
        <v>2.3835999999999999</v>
      </c>
      <c r="DR120" s="50">
        <f ca="1">IF(DR$63&lt;=$C$17,($C$34*DR$59*$B120/$C$63)*(IF(COUNTA($D120:DQ120)*(12/$C$63)&lt;=$C$9,0,1)),0)+IF(DS$63=$C$17,0,IF(DR$63=$C$17,$B120*(DR$60),0))</f>
        <v>2.3835999999999999</v>
      </c>
      <c r="DS120" s="50">
        <f ca="1">IF(DS$63&lt;=$C$17,($C$34*DS$59*$B120/$C$63)*(IF(COUNTA($D120:DR120)*(12/$C$63)&lt;=$C$9,0,1)),0)+IF(DT$63=$C$17,0,IF(DS$63=$C$17,$B120*(DS$60),0))</f>
        <v>2.3835999999999999</v>
      </c>
      <c r="DT120" s="50">
        <f ca="1">IF(DT$63&lt;=$C$17,($C$34*DT$59*$B120/$C$63)*(IF(COUNTA($D120:DS120)*(12/$C$63)&lt;=$C$9,0,1)),0)+IF(DU$63=$C$17,0,IF(DT$63=$C$17,$B120*(DT$60),0))</f>
        <v>598.87954772205046</v>
      </c>
      <c r="DU120" s="50">
        <f>IF(DU$63&lt;=$C$17,($C$34*DU$59*$B120/$C$63)*(IF(COUNTA($D120:DT120)*(12/$C$63)&lt;=$C$9,0,1)),0)+IF(DV$63=$C$17,0,IF(DU$63=$C$17,$B120*(DU$60),0))</f>
        <v>0</v>
      </c>
      <c r="DV120" s="50">
        <f>IF(DV$63&lt;=$C$17,($C$34*DV$59*$B120/$C$63)*(IF(COUNTA($D120:DU120)*(12/$C$63)&lt;=$C$9,0,1)),0)+IF(DW$63=$C$17,0,IF(DV$63=$C$17,$B120*(DV$60),0))</f>
        <v>0</v>
      </c>
      <c r="DW120" s="50">
        <f>IF(DW$63&lt;=$C$17,($C$34*DW$59*$B120/$C$63)*(IF(COUNTA($D120:DV120)*(12/$C$63)&lt;=$C$9,0,1)),0)+IF(DX$63=$C$17,0,IF(DW$63=$C$17,$B120*(DW$60),0))</f>
        <v>0</v>
      </c>
      <c r="DX120" s="50">
        <f>IF(DX$63&lt;=$C$17,($C$34*DX$59*$B120/$C$63)*(IF(COUNTA($D120:DW120)*(12/$C$63)&lt;=$C$9,0,1)),0)+IF(DY$63=$C$17,0,IF(DX$63=$C$17,$B120*(DX$60),0))</f>
        <v>0</v>
      </c>
      <c r="DY120" s="50">
        <f>IF(DY$63&lt;=$C$17,($C$34*DY$59*$B120/$C$63)*(IF(COUNTA($D120:DX120)*(12/$C$63)&lt;=$C$9,0,1)),0)+IF(DZ$63=$C$17,0,IF(DY$63=$C$17,$B120*(DY$60),0))</f>
        <v>0</v>
      </c>
      <c r="DZ120" s="50">
        <f>IF(DZ$63&lt;=$C$17,($C$34*DZ$59*$B120/$C$63)*(IF(COUNTA($D120:DY120)*(12/$C$63)&lt;=$C$9,0,1)),0)+IF(EA$63=$C$17,0,IF(DZ$63=$C$17,$B120*(DZ$60),0))</f>
        <v>0</v>
      </c>
      <c r="EA120" s="50">
        <f>IF(EA$63&lt;=$C$17,($C$34*EA$59*$B120/$C$63)*(IF(COUNTA($D120:DZ120)*(12/$C$63)&lt;=$C$9,0,1)),0)+IF(EB$63=$C$17,0,IF(EA$63=$C$17,$B120*(EA$60),0))</f>
        <v>0</v>
      </c>
      <c r="EB120" s="50">
        <f>IF(EB$63&lt;=$C$17,($C$34*EB$59*$B120/$C$63)*(IF(COUNTA($D120:EA120)*(12/$C$63)&lt;=$C$9,0,1)),0)+IF(EC$63=$C$17,0,IF(EB$63=$C$17,$B120*(EB$60),0))</f>
        <v>0</v>
      </c>
      <c r="EC120" s="50">
        <f>IF(EC$63&lt;=$C$17,($C$34*EC$59*$B120/$C$63)*(IF(COUNTA($D120:EB120)*(12/$C$63)&lt;=$C$9,0,1)),0)+IF(ED$63=$C$17,0,IF(EC$63=$C$17,$B120*(EC$60),0))</f>
        <v>0</v>
      </c>
      <c r="ED120" s="50">
        <f>IF(ED$63&lt;=$C$17,($C$34*ED$59*$B120/$C$63)*(IF(COUNTA($D120:EC120)*(12/$C$63)&lt;=$C$9,0,1)),0)+IF(EE$63=$C$17,0,IF(ED$63=$C$17,$B120*(ED$60),0))</f>
        <v>0</v>
      </c>
      <c r="EE120" s="50">
        <f>IF(EE$63&lt;=$C$17,($C$34*EE$59*$B120/$C$63)*(IF(COUNTA($D120:ED120)*(12/$C$63)&lt;=$C$9,0,1)),0)+IF(EF$63=$C$17,0,IF(EE$63=$C$17,$B120*(EE$60),0))</f>
        <v>0</v>
      </c>
      <c r="EF120" s="50">
        <f>IF(EF$63&lt;=$C$17,($C$34*EF$59*$B120/$C$63)*(IF(COUNTA($D120:EE120)*(12/$C$63)&lt;=$C$9,0,1)),0)+IF(EG$63=$C$17,0,IF(EF$63=$C$17,$B120*(EF$60),0))</f>
        <v>0</v>
      </c>
      <c r="EG120" s="50">
        <f>IF(EG$63&lt;=$C$17,($C$34*EG$59*$B120/$C$63)*(IF(COUNTA($D120:EF120)*(12/$C$63)&lt;=$C$9,0,1)),0)+IF(EH$63=$C$17,0,IF(EG$63=$C$17,$B120*(EG$60),0))</f>
        <v>0</v>
      </c>
      <c r="EH120" s="50">
        <f>IF(EH$63&lt;=$C$17,($C$34*EH$59*$B120/$C$63)*(IF(COUNTA($D120:EG120)*(12/$C$63)&lt;=$C$9,0,1)),0)+IF(EI$63=$C$17,0,IF(EH$63=$C$17,$B120*(EH$60),0))</f>
        <v>0</v>
      </c>
      <c r="EI120" s="50">
        <f>IF(EI$63&lt;=$C$17,($C$34*EI$59*$B120/$C$63)*(IF(COUNTA($D120:EH120)*(12/$C$63)&lt;=$C$9,0,1)),0)+IF(EJ$63=$C$17,0,IF(EI$63=$C$17,$B120*(EI$60),0))</f>
        <v>0</v>
      </c>
      <c r="EJ120" s="50">
        <f>IF(EJ$63&lt;=$C$17,($C$34*EJ$59*$B120/$C$63)*(IF(COUNTA($D120:EI120)*(12/$C$63)&lt;=$C$9,0,1)),0)+IF(EK$63=$C$17,0,IF(EJ$63=$C$17,$B120*(EJ$60),0))</f>
        <v>0</v>
      </c>
      <c r="EK120" s="50">
        <f>IF(EK$63&lt;=$C$17,($C$34*EK$59*$B120/$C$63)*(IF(COUNTA($D120:EJ120)*(12/$C$63)&lt;=$C$9,0,1)),0)+IF(EL$63=$C$17,0,IF(EK$63=$C$17,$B120*(EK$60),0))</f>
        <v>0</v>
      </c>
      <c r="EL120" s="50">
        <f>IF(EL$63&lt;=$C$17,($C$34*EL$59*$B120/$C$63)*(IF(COUNTA($D120:EK120)*(12/$C$63)&lt;=$C$9,0,1)),0)+IF(EM$63=$C$17,0,IF(EL$63=$C$17,$B120*(EL$60),0))</f>
        <v>0</v>
      </c>
      <c r="EM120" s="50">
        <f>IF(EM$63&lt;=$C$17,($C$34*EM$59*$B120/$C$63)*(IF(COUNTA($D120:EL120)*(12/$C$63)&lt;=$C$9,0,1)),0)+IF(EN$63=$C$17,0,IF(EM$63=$C$17,$B120*(EM$60),0))</f>
        <v>0</v>
      </c>
      <c r="EN120" s="50">
        <f>IF(EN$63&lt;=$C$17,($C$34*EN$59*$B120/$C$63)*(IF(COUNTA($D120:EM120)*(12/$C$63)&lt;=$C$9,0,1)),0)+IF(EO$63=$C$17,0,IF(EN$63=$C$17,$B120*(EN$60),0))</f>
        <v>0</v>
      </c>
      <c r="EO120" s="50">
        <f>IF(EO$63&lt;=$C$17,($C$34*EO$59*$B120/$C$63)*(IF(COUNTA($D120:EN120)*(12/$C$63)&lt;=$C$9,0,1)),0)+IF(EP$63=$C$17,0,IF(EO$63=$C$17,$B120*(EO$60),0))</f>
        <v>0</v>
      </c>
      <c r="EP120" s="50">
        <f>IF(EP$63&lt;=$C$17,($C$34*EP$59*$B120/$C$63)*(IF(COUNTA($D120:EO120)*(12/$C$63)&lt;=$C$9,0,1)),0)+IF(EQ$63=$C$17,0,IF(EP$63=$C$17,$B120*(EP$60),0))</f>
        <v>0</v>
      </c>
      <c r="EQ120" s="50">
        <f>IF(EQ$63&lt;=$C$17,($C$34*EQ$59*$B120/$C$63)*(IF(COUNTA($D120:EP120)*(12/$C$63)&lt;=$C$9,0,1)),0)+IF(ER$63=$C$17,0,IF(EQ$63=$C$17,$B120*(EQ$60),0))</f>
        <v>0</v>
      </c>
      <c r="ER120" s="50">
        <f>IF(ER$63&lt;=$C$17,($C$34*ER$59*$B120/$C$63)*(IF(COUNTA($D120:EQ120)*(12/$C$63)&lt;=$C$9,0,1)),0)+IF(ES$63=$C$17,0,IF(ER$63=$C$17,$B120*(ER$60),0))</f>
        <v>0</v>
      </c>
      <c r="ES120" s="50">
        <f>IF(ES$63&lt;=$C$17,($C$34*ES$59*$B120/$C$63)*(IF(COUNTA($D120:ER120)*(12/$C$63)&lt;=$C$9,0,1)),0)+IF(ET$63=$C$17,0,IF(ES$63=$C$17,$B120*(ES$60),0))</f>
        <v>0</v>
      </c>
      <c r="ET120" s="50">
        <f>IF(ET$63&lt;=$C$17,($C$34*ET$59*$B120/$C$63)*(IF(COUNTA($D120:ES120)*(12/$C$63)&lt;=$C$9,0,1)),0)+IF(EU$63=$C$17,0,IF(ET$63=$C$17,$B120*(ET$60),0))</f>
        <v>0</v>
      </c>
      <c r="EU120" s="50">
        <f>IF(EU$63&lt;=$C$17,($C$34*EU$59*$B120/$C$63)*(IF(COUNTA($D120:ET120)*(12/$C$63)&lt;=$C$9,0,1)),0)+IF(EV$63=$C$17,0,IF(EU$63=$C$17,$B120*(EU$60),0))</f>
        <v>0</v>
      </c>
      <c r="EV120" s="50">
        <f>IF(EV$63&lt;=$C$17,($C$34*EV$59*$B120/$C$63)*(IF(COUNTA($D120:EU120)*(12/$C$63)&lt;=$C$9,0,1)),0)+IF(EW$63=$C$17,0,IF(EV$63=$C$17,$B120*(EV$60),0))</f>
        <v>0</v>
      </c>
      <c r="EW120" s="50">
        <f>IF(EW$63&lt;=$C$17,($C$34*EW$59*$B120/$C$63)*(IF(COUNTA($D120:EV120)*(12/$C$63)&lt;=$C$9,0,1)),0)+IF(EX$63=$C$17,0,IF(EW$63=$C$17,$B120*(EW$60),0))</f>
        <v>0</v>
      </c>
      <c r="EX120" s="50">
        <f>IF(EX$63&lt;=$C$17,($C$34*EX$59*$B120/$C$63)*(IF(COUNTA($D120:EW120)*(12/$C$63)&lt;=$C$9,0,1)),0)+IF(EY$63=$C$17,0,IF(EX$63=$C$17,$B120*(EX$60),0))</f>
        <v>0</v>
      </c>
      <c r="EY120" s="50">
        <f>IF(EY$63&lt;=$C$17,($C$34*EY$59*$B120/$C$63)*(IF(COUNTA($D120:EX120)*(12/$C$63)&lt;=$C$9,0,1)),0)+IF(EZ$63=$C$17,0,IF(EY$63=$C$17,$B120*(EY$60),0))</f>
        <v>0</v>
      </c>
      <c r="EZ120" s="50">
        <f>IF(EZ$63&lt;=$C$17,($C$34*EZ$59*$B120/$C$63)*(IF(COUNTA($D120:EY120)*(12/$C$63)&lt;=$C$9,0,1)),0)+IF(FA$63=$C$17,0,IF(EZ$63=$C$17,$B120*(EZ$60),0))</f>
        <v>0</v>
      </c>
      <c r="FA120" s="50">
        <f>IF(FA$63&lt;=$C$17,($C$34*FA$59*$B120/$C$63)*(IF(COUNTA($D120:EZ120)*(12/$C$63)&lt;=$C$9,0,1)),0)+IF(FB$63=$C$17,0,IF(FA$63=$C$17,$B120*(FA$60),0))</f>
        <v>0</v>
      </c>
      <c r="FB120" s="50">
        <f>IF(FB$63&lt;=$C$17,($C$34*FB$59*$B120/$C$63)*(IF(COUNTA($D120:FA120)*(12/$C$63)&lt;=$C$9,0,1)),0)+IF(FC$63=$C$17,0,IF(FB$63=$C$17,$B120*(FB$60),0))</f>
        <v>0</v>
      </c>
      <c r="FC120" s="50">
        <f>IF(FC$63&lt;=$C$17,($C$34*FC$59*$B120/$C$63)*(IF(COUNTA($D120:FB120)*(12/$C$63)&lt;=$C$9,0,1)),0)+IF(FD$63=$C$17,0,IF(FC$63=$C$17,$B120*(FC$60),0))</f>
        <v>0</v>
      </c>
      <c r="FD120" s="50">
        <f>IF(FD$63&lt;=$C$17,($C$34*FD$59*$B120/$C$63)*(IF(COUNTA($D120:FC120)*(12/$C$63)&lt;=$C$9,0,1)),0)+IF(FE$63=$C$17,0,IF(FD$63=$C$17,$B120*(FD$60),0))</f>
        <v>0</v>
      </c>
      <c r="FE120" s="50">
        <f>IF(FE$63&lt;=$C$17,($C$34*FE$59*$B120/$C$63)*(IF(COUNTA($D120:FD120)*(12/$C$63)&lt;=$C$9,0,1)),0)+IF(FF$63=$C$17,0,IF(FE$63=$C$17,$B120*(FE$60),0))</f>
        <v>0</v>
      </c>
      <c r="FF120" s="50">
        <f>IF(FF$63&lt;=$C$17,($C$34*FF$59*$B120/$C$63)*(IF(COUNTA($D120:FE120)*(12/$C$63)&lt;=$C$9,0,1)),0)+IF(FG$63=$C$17,0,IF(FF$63=$C$17,$B120*(FF$60),0))</f>
        <v>0</v>
      </c>
      <c r="FG120" s="50">
        <f>IF(FG$63&lt;=$C$17,($C$34*FG$59*$B120/$C$63)*(IF(COUNTA($D120:FF120)*(12/$C$63)&lt;=$C$9,0,1)),0)+IF(FH$63=$C$17,0,IF(FG$63=$C$17,$B120*(FG$60),0))</f>
        <v>0</v>
      </c>
      <c r="FH120" s="50">
        <f>IF(FH$63&lt;=$C$17,($C$34*FH$59*$B120/$C$63)*(IF(COUNTA($D120:FG120)*(12/$C$63)&lt;=$C$9,0,1)),0)+IF(FI$63=$C$17,0,IF(FH$63=$C$17,$B120*(FH$60),0))</f>
        <v>0</v>
      </c>
      <c r="FI120" s="50">
        <f>IF(FI$63&lt;=$C$17,($C$34*FI$59*$B120/$C$63)*(IF(COUNTA($D120:FH120)*(12/$C$63)&lt;=$C$9,0,1)),0)+IF(FJ$63=$C$17,0,IF(FI$63=$C$17,$B120*(FI$60),0))</f>
        <v>0</v>
      </c>
      <c r="FJ120" s="50">
        <f>IF(FJ$63&lt;=$C$17,($C$34*FJ$59*$B120/$C$63)*(IF(COUNTA($D120:FI120)*(12/$C$63)&lt;=$C$9,0,1)),0)+IF(FK$63=$C$17,0,IF(FJ$63=$C$17,$B120*(FJ$60),0))</f>
        <v>0</v>
      </c>
      <c r="FK120" s="50">
        <f>IF(FK$63&lt;=$C$17,($C$34*FK$59*$B120/$C$63)*(IF(COUNTA($D120:FJ120)*(12/$C$63)&lt;=$C$9,0,1)),0)+IF(FL$63=$C$17,0,IF(FK$63=$C$17,$B120*(FK$60),0))</f>
        <v>0</v>
      </c>
      <c r="FL120" s="50">
        <f>IF(FL$63&lt;=$C$17,($C$34*FL$59*$B120/$C$63)*(IF(COUNTA($D120:FK120)*(12/$C$63)&lt;=$C$9,0,1)),0)+IF(FM$63=$C$17,0,IF(FL$63=$C$17,$B120*(FL$60),0))</f>
        <v>0</v>
      </c>
      <c r="FM120" s="50">
        <f>IF(FM$63&lt;=$C$17,($C$34*FM$59*$B120/$C$63)*(IF(COUNTA($D120:FL120)*(12/$C$63)&lt;=$C$9,0,1)),0)+IF(FN$63=$C$17,0,IF(FM$63=$C$17,$B120*(FM$60),0))</f>
        <v>0</v>
      </c>
      <c r="FN120" s="50">
        <f>IF(FN$63&lt;=$C$17,($C$34*FN$59*$B120/$C$63)*(IF(COUNTA($D120:FM120)*(12/$C$63)&lt;=$C$9,0,1)),0)+IF(FO$63=$C$17,0,IF(FN$63=$C$17,$B120*(FN$60),0))</f>
        <v>0</v>
      </c>
      <c r="FO120" s="50">
        <f>IF(FO$63&lt;=$C$17,($C$34*FO$59*$B120/$C$63)*(IF(COUNTA($D120:FN120)*(12/$C$63)&lt;=$C$9,0,1)),0)+IF(FP$63=$C$17,0,IF(FO$63=$C$17,$B120*(FO$60),0))</f>
        <v>0</v>
      </c>
      <c r="FP120" s="50">
        <f>IF(FP$63&lt;=$C$17,($C$34*FP$59*$B120/$C$63)*(IF(COUNTA($D120:FO120)*(12/$C$63)&lt;=$C$9,0,1)),0)+IF(FQ$63=$C$17,0,IF(FP$63=$C$17,$B120*(FP$60),0))</f>
        <v>0</v>
      </c>
      <c r="FQ120" s="50">
        <f>IF(FQ$63&lt;=$C$17,($C$34*FQ$59*$B120/$C$63)*(IF(COUNTA($D120:FP120)*(12/$C$63)&lt;=$C$9,0,1)),0)+IF(FR$63=$C$17,0,IF(FQ$63=$C$17,$B120*(FQ$60),0))</f>
        <v>0</v>
      </c>
      <c r="FR120" s="50">
        <f>IF(FR$63&lt;=$C$17,($C$34*FR$59*$B120/$C$63)*(IF(COUNTA($D120:FQ120)*(12/$C$63)&lt;=$C$9,0,1)),0)+IF(FS$63=$C$17,0,IF(FR$63=$C$17,$B120*(FR$60),0))</f>
        <v>0</v>
      </c>
      <c r="FS120" s="50">
        <f>IF(FS$63&lt;=$C$17,($C$34*FS$59*$B120/$C$63)*(IF(COUNTA($D120:FR120)*(12/$C$63)&lt;=$C$9,0,1)),0)+IF(FT$63=$C$17,0,IF(FS$63=$C$17,$B120*(FS$60),0))</f>
        <v>0</v>
      </c>
      <c r="FT120" s="50">
        <f>IF(FT$63&lt;=$C$17,($C$34*FT$59*$B120/$C$63)*(IF(COUNTA($D120:FS120)*(12/$C$63)&lt;=$C$9,0,1)),0)+IF(FU$63=$C$17,0,IF(FT$63=$C$17,$B120*(FT$60),0))</f>
        <v>0</v>
      </c>
      <c r="FU120" s="50">
        <f>IF(FU$63&lt;=$C$17,($C$34*FU$59*$B120/$C$63)*(IF(COUNTA($D120:FT120)*(12/$C$63)&lt;=$C$9,0,1)),0)+IF(FV$63=$C$17,0,IF(FU$63=$C$17,$B120*(FU$60),0))</f>
        <v>0</v>
      </c>
      <c r="FV120" s="50">
        <f>IF(FV$63&lt;=$C$17,($C$34*FV$59*$B120/$C$63)*(IF(COUNTA($D120:FU120)*(12/$C$63)&lt;=$C$9,0,1)),0)+IF(FW$63=$C$17,0,IF(FV$63=$C$17,$B120*(FV$60),0))</f>
        <v>0</v>
      </c>
      <c r="FW120" s="50">
        <f>IF(FW$63&lt;=$C$17,($C$34*FW$59*$B120/$C$63)*(IF(COUNTA($D120:FV120)*(12/$C$63)&lt;=$C$9,0,1)),0)+IF(FX$63=$C$17,0,IF(FW$63=$C$17,$B120*(FW$60),0))</f>
        <v>0</v>
      </c>
      <c r="FX120" s="50">
        <f>IF(FX$63&lt;=$C$17,($C$34*FX$59*$B120/$C$63)*(IF(COUNTA($D120:FW120)*(12/$C$63)&lt;=$C$9,0,1)),0)+IF(FY$63=$C$17,0,IF(FX$63=$C$17,$B120*(FX$60),0))</f>
        <v>0</v>
      </c>
      <c r="FY120" s="50">
        <f>IF(FY$63&lt;=$C$17,($C$34*FY$59*$B120/$C$63)*(IF(COUNTA($D120:FX120)*(12/$C$63)&lt;=$C$9,0,1)),0)+IF(FZ$63=$C$17,0,IF(FY$63=$C$17,$B120*(FY$60),0))</f>
        <v>0</v>
      </c>
      <c r="FZ120" s="50">
        <f>IF(FZ$63&lt;=$C$17,($C$34*FZ$59*$B120/$C$63)*(IF(COUNTA($D120:FY120)*(12/$C$63)&lt;=$C$9,0,1)),0)+IF(GA$63=$C$17,0,IF(FZ$63=$C$17,$B120*(FZ$60),0))</f>
        <v>0</v>
      </c>
      <c r="GA120" s="50">
        <f>IF(GA$63&lt;=$C$17,($C$34*GA$59*$B120/$C$63)*(IF(COUNTA($D120:FZ120)*(12/$C$63)&lt;=$C$9,0,1)),0)+IF(GB$63=$C$17,0,IF(GA$63=$C$17,$B120*(GA$60),0))</f>
        <v>0</v>
      </c>
      <c r="GB120" s="50">
        <f>IF(GB$63&lt;=$C$17,($C$34*GB$59*$B120/$C$63)*(IF(COUNTA($D120:GA120)*(12/$C$63)&lt;=$C$9,0,1)),0)+IF(GC$63=$C$17,0,IF(GB$63=$C$17,$B120*(GB$60),0))</f>
        <v>0</v>
      </c>
      <c r="GC120" s="50">
        <f>IF(GC$63&lt;=$C$17,($C$34*GC$59*$B120/$C$63)*(IF(COUNTA($D120:GB120)*(12/$C$63)&lt;=$C$9,0,1)),0)+IF(GD$63=$C$17,0,IF(GC$63=$C$17,$B120*(GC$60),0))</f>
        <v>0</v>
      </c>
      <c r="GD120" s="50">
        <f>IF(GD$63&lt;=$C$17,($C$34*GD$59*$B120/$C$63)*(IF(COUNTA($D120:GC120)*(12/$C$63)&lt;=$C$9,0,1)),0)+IF(GE$63=$C$17,0,IF(GD$63=$C$17,$B120*(GD$60),0))</f>
        <v>0</v>
      </c>
      <c r="GE120" s="50">
        <f>IF(GE$63&lt;=$C$17,($C$34*GE$59*$B120/$C$63)*(IF(COUNTA($D120:GD120)*(12/$C$63)&lt;=$C$9,0,1)),0)+IF(GF$63=$C$17,0,IF(GE$63=$C$17,$B120*(GE$60),0))</f>
        <v>0</v>
      </c>
      <c r="GF120" s="50">
        <f>IF(GF$63&lt;=$C$17,($C$34*GF$59*$B120/$C$63)*(IF(COUNTA($D120:GE120)*(12/$C$63)&lt;=$C$9,0,1)),0)+IF(GG$63=$C$17,0,IF(GF$63=$C$17,$B120*(GF$60),0))</f>
        <v>0</v>
      </c>
      <c r="GG120" s="50">
        <f>IF(GG$63&lt;=$C$17,($C$34*GG$59*$B120/$C$63)*(IF(COUNTA($D120:GF120)*(12/$C$63)&lt;=$C$9,0,1)),0)+IF(GH$63=$C$17,0,IF(GG$63=$C$17,$B120*(GG$60),0))</f>
        <v>0</v>
      </c>
      <c r="GH120" s="50">
        <f>IF(GH$63&lt;=$C$17,($C$34*GH$59*$B120/$C$63)*(IF(COUNTA($D120:GG120)*(12/$C$63)&lt;=$C$9,0,1)),0)+IF(GI$63=$C$17,0,IF(GH$63=$C$17,$B120*(GH$60),0))</f>
        <v>0</v>
      </c>
      <c r="GI120" s="50">
        <f>IF(GI$63&lt;=$C$17,($C$34*GI$59*$B120/$C$63)*(IF(COUNTA($D120:GH120)*(12/$C$63)&lt;=$C$9,0,1)),0)+IF(GJ$63=$C$17,0,IF(GI$63=$C$17,$B120*(GI$60),0))</f>
        <v>0</v>
      </c>
      <c r="GJ120" s="50">
        <f>IF(GJ$63&lt;=$C$17,($C$34*GJ$59*$B120/$C$63)*(IF(COUNTA($D120:GI120)*(12/$C$63)&lt;=$C$9,0,1)),0)+IF(GK$63=$C$17,0,IF(GJ$63=$C$17,$B120*(GJ$60),0))</f>
        <v>0</v>
      </c>
      <c r="GK120" s="50">
        <f>IF(GK$63&lt;=$C$17,($C$34*GK$59*$B120/$C$63)*(IF(COUNTA($D120:GJ120)*(12/$C$63)&lt;=$C$9,0,1)),0)+IF(GL$63=$C$17,0,IF(GK$63=$C$17,$B120*(GK$60),0))</f>
        <v>0</v>
      </c>
      <c r="GL120" s="50">
        <f>IF(GL$63&lt;=$C$17,($C$34*GL$59*$B120/$C$63)*(IF(COUNTA($D120:GK120)*(12/$C$63)&lt;=$C$9,0,1)),0)+IF(GM$63=$C$17,0,IF(GL$63=$C$17,$B120*(GL$60),0))</f>
        <v>0</v>
      </c>
      <c r="GM120" s="50">
        <f>IF(GM$63&lt;=$C$17,($C$34*GM$59*$B120/$C$63)*(IF(COUNTA($D120:GL120)*(12/$C$63)&lt;=$C$9,0,1)),0)+IF(GN$63=$C$17,0,IF(GM$63=$C$17,$B120*(GM$60),0))</f>
        <v>0</v>
      </c>
      <c r="GN120" s="50">
        <f>IF(GN$63&lt;=$C$17,($C$34*GN$59*$B120/$C$63)*(IF(COUNTA($D120:GM120)*(12/$C$63)&lt;=$C$9,0,1)),0)+IF(GO$63=$C$17,0,IF(GN$63=$C$17,$B120*(GN$60),0))</f>
        <v>0</v>
      </c>
      <c r="GO120" s="50">
        <f>IF(GO$63&lt;=$C$17,($C$34*GO$59*$B120/$C$63)*(IF(COUNTA($D120:GN120)*(12/$C$63)&lt;=$C$9,0,1)),0)+IF(GP$63=$C$17,0,IF(GO$63=$C$17,$B120*(GO$60),0))</f>
        <v>0</v>
      </c>
      <c r="GP120" s="50">
        <f>IF(GP$63&lt;=$C$17,($C$34*GP$59*$B120/$C$63)*(IF(COUNTA($D120:GO120)*(12/$C$63)&lt;=$C$9,0,1)),0)+IF(GQ$63=$C$17,0,IF(GP$63=$C$17,$B120*(GP$60),0))</f>
        <v>0</v>
      </c>
      <c r="GQ120" s="50">
        <f>IF(GQ$63&lt;=$C$17,($C$34*GQ$59*$B120/$C$63)*(IF(COUNTA($D120:GP120)*(12/$C$63)&lt;=$C$9,0,1)),0)+IF(GR$63=$C$17,0,IF(GQ$63=$C$17,$B120*(GQ$60),0))</f>
        <v>0</v>
      </c>
      <c r="GR120" s="50">
        <f>IF(GR$63&lt;=$C$17,($C$34*GR$59*$B120/$C$63)*(IF(COUNTA($D120:GQ120)*(12/$C$63)&lt;=$C$9,0,1)),0)+IF(GS$63=$C$17,0,IF(GR$63=$C$17,$B120*(GR$60),0))</f>
        <v>0</v>
      </c>
      <c r="GS120" s="50">
        <f>IF(GS$63&lt;=$C$17,($C$34*GS$59*$B120/$C$63)*(IF(COUNTA($D120:GR120)*(12/$C$63)&lt;=$C$9,0,1)),0)+IF(GT$63=$C$17,0,IF(GS$63=$C$17,$B120*(GS$60),0))</f>
        <v>0</v>
      </c>
      <c r="GT120" s="50">
        <f>IF(GT$63&lt;=$C$17,($C$34*GT$59*$B120/$C$63)*(IF(COUNTA($D120:GS120)*(12/$C$63)&lt;=$C$9,0,1)),0)+IF(GU$63=$C$17,0,IF(GT$63=$C$17,$B120*(GT$60),0))</f>
        <v>0</v>
      </c>
      <c r="GU120" s="50">
        <f>IF(GU$63&lt;=$C$17,($C$34*GU$59*$B120/$C$63)*(IF(COUNTA($D120:GT120)*(12/$C$63)&lt;=$C$9,0,1)),0)+IF(GV$63=$C$17,0,IF(GU$63=$C$17,$B120*(GU$60),0))</f>
        <v>0</v>
      </c>
      <c r="GV120" s="50">
        <f>IF(GV$63&lt;=$C$17,($C$34*GV$59*$B120/$C$63)*(IF(COUNTA($D120:GU120)*(12/$C$63)&lt;=$C$9,0,1)),0)+IF(GW$63=$C$17,0,IF(GV$63=$C$17,$B120*(GV$60),0))</f>
        <v>0</v>
      </c>
      <c r="GW120" s="50">
        <f>IF(GW$63&lt;=$C$17,($C$34*GW$59*$B120/$C$63)*(IF(COUNTA($D120:GV120)*(12/$C$63)&lt;=$C$9,0,1)),0)+IF(GX$63=$C$17,0,IF(GW$63=$C$17,$B120*(GW$60),0))</f>
        <v>0</v>
      </c>
      <c r="GX120" s="50">
        <f>IF(GX$63&lt;=$C$17,($C$34*GX$59*$B120/$C$63)*(IF(COUNTA($D120:GW120)*(12/$C$63)&lt;=$C$9,0,1)),0)+IF(GY$63=$C$17,0,IF(GX$63=$C$17,$B120*(GX$60),0))</f>
        <v>0</v>
      </c>
      <c r="GY120" s="50">
        <f>IF(GY$63&lt;=$C$17,($C$34*GY$59*$B120/$C$63)*(IF(COUNTA($D120:GX120)*(12/$C$63)&lt;=$C$9,0,1)),0)+IF(GZ$63=$C$17,0,IF(GY$63=$C$17,$B120*(GY$60),0))</f>
        <v>0</v>
      </c>
      <c r="GZ120" s="50">
        <f>IF(GZ$63&lt;=$C$17,($C$34*GZ$59*$B120/$C$63)*(IF(COUNTA($D120:GY120)*(12/$C$63)&lt;=$C$9,0,1)),0)+IF(HA$63=$C$17,0,IF(GZ$63=$C$17,$B120*(GZ$60),0))</f>
        <v>0</v>
      </c>
      <c r="HA120" s="50">
        <f>IF(HA$63&lt;=$C$17,($C$34*HA$59*$B120/$C$63)*(IF(COUNTA($D120:GZ120)*(12/$C$63)&lt;=$C$9,0,1)),0)+IF(HB$63=$C$17,0,IF(HA$63=$C$17,$B120*(HA$60),0))</f>
        <v>0</v>
      </c>
      <c r="HB120" s="50">
        <f>IF(HB$63&lt;=$C$17,($C$34*HB$59*$B120/$C$63)*(IF(COUNTA($D120:HA120)*(12/$C$63)&lt;=$C$9,0,1)),0)+IF(HC$63=$C$17,0,IF(HB$63=$C$17,$B120*(HB$60),0))</f>
        <v>0</v>
      </c>
      <c r="HC120" s="50">
        <f>IF(HC$63&lt;=$C$17,($C$34*HC$59*$B120/$C$63)*(IF(COUNTA($D120:HB120)*(12/$C$63)&lt;=$C$9,0,1)),0)+IF(HD$63=$C$17,0,IF(HC$63=$C$17,$B120*(HC$60),0))</f>
        <v>0</v>
      </c>
      <c r="HD120" s="50">
        <f>IF(HD$63&lt;=$C$17,($C$34*HD$59*$B120/$C$63)*(IF(COUNTA($D120:HC120)*(12/$C$63)&lt;=$C$9,0,1)),0)+IF(HE$63=$C$17,0,IF(HD$63=$C$17,$B120*(HD$60),0))</f>
        <v>0</v>
      </c>
      <c r="HE120" s="50">
        <f>IF(HE$63&lt;=$C$17,($C$34*HE$59*$B120/$C$63)*(IF(COUNTA($D120:HD120)*(12/$C$63)&lt;=$C$9,0,1)),0)+IF(HF$63=$C$17,0,IF(HE$63=$C$17,$B120*(HE$60),0))</f>
        <v>0</v>
      </c>
      <c r="HF120" s="50">
        <f>IF(HF$63&lt;=$C$17,($C$34*HF$59*$B120/$C$63)*(IF(COUNTA($D120:HE120)*(12/$C$63)&lt;=$C$9,0,1)),0)+IF(HG$63=$C$17,0,IF(HF$63=$C$17,$B120*(HF$60),0))</f>
        <v>0</v>
      </c>
      <c r="HG120" s="50">
        <f>IF(HG$63&lt;=$C$17,($C$34*HG$59*$B120/$C$63)*(IF(COUNTA($D120:HF120)*(12/$C$63)&lt;=$C$9,0,1)),0)+IF(HH$63=$C$17,0,IF(HG$63=$C$17,$B120*(HG$60),0))</f>
        <v>0</v>
      </c>
      <c r="HH120" s="50">
        <f>IF(HH$63&lt;=$C$17,($C$34*HH$59*$B120/$C$63)*(IF(COUNTA($D120:HG120)*(12/$C$63)&lt;=$C$9,0,1)),0)+IF(HI$63=$C$17,0,IF(HH$63=$C$17,$B120*(HH$60),0))</f>
        <v>0</v>
      </c>
      <c r="HI120" s="50">
        <f>IF(HI$63&lt;=$C$17,($C$34*HI$59*$B120/$C$63)*(IF(COUNTA($D120:HH120)*(12/$C$63)&lt;=$C$9,0,1)),0)+IF(HJ$63=$C$17,0,IF(HI$63=$C$17,$B120*(HI$60),0))</f>
        <v>0</v>
      </c>
      <c r="HJ120" s="50">
        <f>IF(HJ$63&lt;=$C$17,($C$34*HJ$59*$B120/$C$63)*(IF(COUNTA($D120:HI120)*(12/$C$63)&lt;=$C$9,0,1)),0)+IF(HK$63=$C$17,0,IF(HJ$63=$C$17,$B120*(HJ$60),0))</f>
        <v>0</v>
      </c>
      <c r="HK120" s="50">
        <f>IF(HK$63&lt;=$C$17,($C$34*HK$59*$B120/$C$63)*(IF(COUNTA($D120:HJ120)*(12/$C$63)&lt;=$C$9,0,1)),0)+IF(HL$63=$C$17,0,IF(HK$63=$C$17,$B120*(HK$60),0))</f>
        <v>0</v>
      </c>
      <c r="HL120" s="50">
        <f>IF(HL$63&lt;=$C$17,($C$34*HL$59*$B120/$C$63)*(IF(COUNTA($D120:HK120)*(12/$C$63)&lt;=$C$9,0,1)),0)+IF(HM$63=$C$17,0,IF(HL$63=$C$17,$B120*(HL$60),0))</f>
        <v>0</v>
      </c>
      <c r="HM120" s="50">
        <f>IF(HM$63&lt;=$C$17,($C$34*HM$59*$B120/$C$63)*(IF(COUNTA($D120:HL120)*(12/$C$63)&lt;=$C$9,0,1)),0)+IF(HN$63=$C$17,0,IF(HM$63=$C$17,$B120*(HM$60),0))</f>
        <v>0</v>
      </c>
      <c r="HN120" s="50">
        <f>IF(HN$63&lt;=$C$17,($C$34*HN$59*$B120/$C$63)*(IF(COUNTA($D120:HM120)*(12/$C$63)&lt;=$C$9,0,1)),0)+IF(HO$63=$C$17,0,IF(HN$63=$C$17,$B120*(HN$60),0))</f>
        <v>0</v>
      </c>
      <c r="HO120" s="50">
        <f>IF(HO$63&lt;=$C$17,($C$34*HO$59*$B120/$C$63)*(IF(COUNTA($D120:HN120)*(12/$C$63)&lt;=$C$9,0,1)),0)+IF(HP$63=$C$17,0,IF(HO$63=$C$17,$B120*(HO$60),0))</f>
        <v>0</v>
      </c>
      <c r="HP120" s="50">
        <f>IF(HP$63&lt;=$C$17,($C$34*HP$59*$B120/$C$63)*(IF(COUNTA($D120:HO120)*(12/$C$63)&lt;=$C$9,0,1)),0)+IF(HQ$63=$C$17,0,IF(HP$63=$C$17,$B120*(HP$60),0))</f>
        <v>0</v>
      </c>
      <c r="HQ120" s="50">
        <f>IF(HQ$63&lt;=$C$17,($C$34*HQ$59*$B120/$C$63)*(IF(COUNTA($D120:HP120)*(12/$C$63)&lt;=$C$9,0,1)),0)+IF(HR$63=$C$17,0,IF(HQ$63=$C$17,$B120*(HQ$60),0))</f>
        <v>0</v>
      </c>
      <c r="HR120" s="50">
        <f>IF(HR$63&lt;=$C$17,($C$34*HR$59*$B120/$C$63)*(IF(COUNTA($D120:HQ120)*(12/$C$63)&lt;=$C$9,0,1)),0)+IF(HS$63=$C$17,0,IF(HR$63=$C$17,$B120*(HR$60),0))</f>
        <v>0</v>
      </c>
      <c r="HS120" s="50">
        <f>IF(HS$63&lt;=$C$17,($C$34*HS$59*$B120/$C$63)*(IF(COUNTA($D120:HR120)*(12/$C$63)&lt;=$C$9,0,1)),0)+IF(HT$63=$C$17,0,IF(HS$63=$C$17,$B120*(HS$60),0))</f>
        <v>0</v>
      </c>
      <c r="HT120" s="50">
        <f>IF(HT$63&lt;=$C$17,($C$34*HT$59*$B120/$C$63)*(IF(COUNTA($D120:HS120)*(12/$C$63)&lt;=$C$9,0,1)),0)+IF(HU$63=$C$17,0,IF(HT$63=$C$17,$B120*(HT$60),0))</f>
        <v>0</v>
      </c>
      <c r="HU120" s="50">
        <f>IF(HU$63&lt;=$C$17,($C$34*HU$59*$B120/$C$63)*(IF(COUNTA($D120:HT120)*(12/$C$63)&lt;=$C$9,0,1)),0)+IF(HV$63=$C$17,0,IF(HU$63=$C$17,$B120*(HU$60),0))</f>
        <v>0</v>
      </c>
      <c r="HV120" s="50">
        <f>IF(HV$63&lt;=$C$17,($C$34*HV$59*$B120/$C$63)*(IF(COUNTA($D120:HU120)*(12/$C$63)&lt;=$C$9,0,1)),0)+IF(HW$63=$C$17,0,IF(HV$63=$C$17,$B120*(HV$60),0))</f>
        <v>0</v>
      </c>
      <c r="HW120" s="50">
        <f>IF(HW$63&lt;=$C$17,($C$34*HW$59*$B120/$C$63)*(IF(COUNTA($D120:HV120)*(12/$C$63)&lt;=$C$9,0,1)),0)+IF(HX$63=$C$17,0,IF(HW$63=$C$17,$B120*(HW$60),0))</f>
        <v>0</v>
      </c>
      <c r="HX120" s="50">
        <f>IF(HX$63&lt;=$C$17,($C$34*HX$59*$B120/$C$63)*(IF(COUNTA($D120:HW120)*(12/$C$63)&lt;=$C$9,0,1)),0)+IF(HY$63=$C$17,0,IF(HX$63=$C$17,$B120*(HX$60),0))</f>
        <v>0</v>
      </c>
      <c r="HY120" s="50">
        <f>IF(HY$63&lt;=$C$17,($C$34*HY$59*$B120/$C$63)*(IF(COUNTA($D120:HX120)*(12/$C$63)&lt;=$C$9,0,1)),0)+IF(HZ$63=$C$17,0,IF(HY$63=$C$17,$B120*(HY$60),0))</f>
        <v>0</v>
      </c>
      <c r="HZ120" s="50">
        <f>IF(HZ$63&lt;=$C$17,($C$34*HZ$59*$B120/$C$63)*(IF(COUNTA($D120:HY120)*(12/$C$63)&lt;=$C$9,0,1)),0)+IF(IA$63=$C$17,0,IF(HZ$63=$C$17,$B120*(HZ$60),0))</f>
        <v>0</v>
      </c>
      <c r="IA120" s="50">
        <f>IF(IA$63&lt;=$C$17,($C$34*IA$59*$B120/$C$63)*(IF(COUNTA($D120:HZ120)*(12/$C$63)&lt;=$C$9,0,1)),0)+IF(IB$63=$C$17,0,IF(IA$63=$C$17,$B120*(IA$60),0))</f>
        <v>0</v>
      </c>
      <c r="IB120" s="50">
        <f>IF(IB$63&lt;=$C$17,($C$34*IB$59*$B120/$C$63)*(IF(COUNTA($D120:IA120)*(12/$C$63)&lt;=$C$9,0,1)),0)+IF(IC$63=$C$17,0,IF(IB$63=$C$17,$B120*(IB$60),0))</f>
        <v>0</v>
      </c>
      <c r="IC120" s="50">
        <f>IF(IC$63&lt;=$C$17,($C$34*IC$59*$B120/$C$63)*(IF(COUNTA($D120:IB120)*(12/$C$63)&lt;=$C$9,0,1)),0)+IF(ID$63=$C$17,0,IF(IC$63=$C$17,$B120*(IC$60),0))</f>
        <v>0</v>
      </c>
      <c r="ID120" s="50">
        <f>IF(ID$63&lt;=$C$17,($C$34*ID$59*$B120/$C$63)*(IF(COUNTA($D120:IC120)*(12/$C$63)&lt;=$C$9,0,1)),0)+IF(IE$63=$C$17,0,IF(ID$63=$C$17,$B120*(ID$60),0))</f>
        <v>0</v>
      </c>
      <c r="IE120" s="50">
        <f>IF(IE$63&lt;=$C$17,($C$34*IE$59*$B120/$C$63)*(IF(COUNTA($D120:ID120)*(12/$C$63)&lt;=$C$9,0,1)),0)+IF(IF$63=$C$17,0,IF(IE$63=$C$17,$B120*(IE$60),0))</f>
        <v>0</v>
      </c>
      <c r="IF120" s="50">
        <f>IF(IF$63&lt;=$C$17,($C$34*IF$59*$B120/$C$63)*(IF(COUNTA($D120:IE120)*(12/$C$63)&lt;=$C$9,0,1)),0)+IF(IG$63=$C$17,0,IF(IF$63=$C$17,$B120*(IF$60),0))</f>
        <v>0</v>
      </c>
      <c r="IG120" s="50">
        <f>IF(IG$63&lt;=$C$17,($C$34*IG$59*$B120/$C$63)*(IF(COUNTA($D120:IF120)*(12/$C$63)&lt;=$C$9,0,1)),0)+IF(IH$63=$C$17,0,IF(IG$63=$C$17,$B120*(IG$60),0))</f>
        <v>0</v>
      </c>
      <c r="IH120" s="50">
        <f>IF(IH$63&lt;=$C$17,($C$34*IH$59*$B120/$C$63)*(IF(COUNTA($D120:IG120)*(12/$C$63)&lt;=$C$9,0,1)),0)+IF(II$63=$C$17,0,IF(IH$63=$C$17,$B120*(IH$60),0))</f>
        <v>0</v>
      </c>
      <c r="II120" s="50">
        <f>IF(II$63&lt;=$C$17,($C$34*II$59*$B120/$C$63)*(IF(COUNTA($D120:IH120)*(12/$C$63)&lt;=$C$9,0,1)),0)+IF(IJ$63=$C$17,0,IF(II$63=$C$17,$B120*(II$60),0))</f>
        <v>0</v>
      </c>
      <c r="IJ120" s="50">
        <f>IF(IJ$63&lt;=$C$17,($C$34*IJ$59*$B120/$C$63)*(IF(COUNTA($D120:II120)*(12/$C$63)&lt;=$C$9,0,1)),0)+IF(IK$63=$C$17,0,IF(IJ$63=$C$17,$B120*(IJ$60),0))</f>
        <v>0</v>
      </c>
      <c r="IK120" s="50">
        <f>IF(IK$63&lt;=$C$17,($C$34*IK$59*$B120/$C$63)*(IF(COUNTA($D120:IJ120)*(12/$C$63)&lt;=$C$9,0,1)),0)+IF(IL$63=$C$17,0,IF(IK$63=$C$17,$B120*(IK$60),0))</f>
        <v>0</v>
      </c>
      <c r="IL120" s="50">
        <f>IF(IL$63&lt;=$C$17,($C$34*IL$59*$B120/$C$63)*(IF(COUNTA($D120:IK120)*(12/$C$63)&lt;=$C$9,0,1)),0)+IF(IM$63=$C$17,0,IF(IL$63=$C$17,$B120*(IL$60),0))</f>
        <v>0</v>
      </c>
      <c r="IM120" s="50">
        <f>IF(IM$63&lt;=$C$17,($C$34*IM$59*$B120/$C$63)*(IF(COUNTA($D120:IL120)*(12/$C$63)&lt;=$C$9,0,1)),0)+IF(IN$63=$C$17,0,IF(IM$63=$C$17,$B120*(IM$60),0))</f>
        <v>0</v>
      </c>
      <c r="IN120" s="50">
        <f>IF(IN$63&lt;=$C$17,($C$34*IN$59*$B120/$C$63)*(IF(COUNTA($D120:IM120)*(12/$C$63)&lt;=$C$9,0,1)),0)+IF(IO$63=$C$17,0,IF(IN$63=$C$17,$B120*(IN$60),0))</f>
        <v>0</v>
      </c>
      <c r="IO120" s="50">
        <f>IF(IO$63&lt;=$C$17,($C$34*IO$59*$B120/$C$63)*(IF(COUNTA($D120:IN120)*(12/$C$63)&lt;=$C$9,0,1)),0)+IF(IP$63=$C$17,0,IF(IO$63=$C$17,$B120*(IO$60),0))</f>
        <v>0</v>
      </c>
      <c r="IP120" s="50">
        <f>IF(IP$63&lt;=$C$17,($C$34*IP$59*$B120/$C$63)*(IF(COUNTA($D120:IO120)*(12/$C$63)&lt;=$C$9,0,1)),0)+IF(IQ$63=$C$17,0,IF(IP$63=$C$17,$B120*(IP$60),0))</f>
        <v>0</v>
      </c>
      <c r="IQ120" s="50">
        <f>IF(IQ$63&lt;=$C$17,($C$34*IQ$59*$B120/$C$63)*(IF(COUNTA($D120:IP120)*(12/$C$63)&lt;=$C$9,0,1)),0)+IF(IR$63=$C$17,0,IF(IQ$63=$C$17,$B120*(IQ$60),0))</f>
        <v>0</v>
      </c>
      <c r="IR120" s="50">
        <f>IF(IR$63&lt;=$C$17,($C$34*IR$59*$B120/$C$63)*(IF(COUNTA($D120:IQ120)*(12/$C$63)&lt;=$C$9,0,1)),0)+IF(IS$63=$C$17,0,IF(IR$63=$C$17,$B120*(IR$60),0))</f>
        <v>0</v>
      </c>
      <c r="IS120" s="50">
        <f>IF(IS$63&lt;=$C$17,($C$34*IS$59*$B120/$C$63)*(IF(COUNTA($D120:IR120)*(12/$C$63)&lt;=$C$9,0,1)),0)+IF(IT$63=$C$17,0,IF(IS$63=$C$17,$B120*(IS$60),0))</f>
        <v>0</v>
      </c>
      <c r="IT120" s="50">
        <f>IF(IT$63&lt;=$C$17,($C$34*IT$59*$B120/$C$63)*(IF(COUNTA($D120:IS120)*(12/$C$63)&lt;=$C$9,0,1)),0)+IF(IU$63=$C$17,0,IF(IT$63=$C$17,$B120*(IT$60),0))</f>
        <v>0</v>
      </c>
      <c r="IU120" s="50">
        <f>IF(IU$63&lt;=$C$17,($C$34*IU$59*$B120/$C$63)*(IF(COUNTA($D120:IT120)*(12/$C$63)&lt;=$C$9,0,1)),0)+IF(IV$63=$C$17,0,IF(IU$63=$C$17,$B120*(IU$60),0))</f>
        <v>0</v>
      </c>
      <c r="IV120" s="50">
        <f>IF(IV$63&lt;=$C$17,($C$34*IV$59*$B120/$C$63)*(IF(COUNTA($D120:IU120)*(12/$C$63)&lt;=$C$9,0,1)),0)+IF(IW$63=$C$17,0,IF(IV$63=$C$17,$B120*(IV$60),0))</f>
        <v>0</v>
      </c>
      <c r="IW120" s="50">
        <f>IF(IW$63&lt;=$C$17,($C$34*IW$59*$B120/$C$63)*(IF(COUNTA($D120:IV120)*(12/$C$63)&lt;=$C$9,0,1)),0)+IF(IX$63=$C$17,0,IF(IW$63=$C$17,$B120*(IW$60),0))</f>
        <v>0</v>
      </c>
      <c r="IX120" s="50"/>
      <c r="IY120" s="50"/>
      <c r="IZ120" s="50"/>
      <c r="JA120" s="50"/>
      <c r="JB120" s="50"/>
      <c r="JC120" s="50"/>
      <c r="JD120" s="50"/>
      <c r="JE120" s="50"/>
      <c r="JF120" s="50"/>
      <c r="JG120" s="50"/>
      <c r="JH120" s="50"/>
      <c r="JI120" s="50"/>
      <c r="JJ120" s="50"/>
      <c r="JK120" s="50"/>
      <c r="JL120" s="50"/>
      <c r="JM120" s="50"/>
      <c r="JN120" s="50"/>
      <c r="JO120" s="50"/>
      <c r="JP120" s="50"/>
      <c r="JQ120" s="50"/>
      <c r="JR120" s="50"/>
      <c r="JS120" s="50"/>
      <c r="JT120" s="50"/>
      <c r="JU120" s="50"/>
      <c r="JV120" s="50"/>
      <c r="JW120" s="50"/>
      <c r="JX120" s="50"/>
      <c r="JY120" s="50"/>
      <c r="JZ120" s="50"/>
      <c r="KA120" s="50"/>
      <c r="KB120" s="50"/>
      <c r="KC120" s="50"/>
    </row>
    <row r="121" spans="1:289" outlineLevel="1" x14ac:dyDescent="0.25">
      <c r="A121" s="2" t="s">
        <v>55</v>
      </c>
      <c r="B121" s="79">
        <f ca="1">+OFFSET($D$52,0,COUNTA($B$66:B120),,)</f>
        <v>2</v>
      </c>
      <c r="C121" s="88">
        <f t="shared" ca="1" si="61"/>
        <v>74.193011774700381</v>
      </c>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50">
        <f ca="1">IF(BH$63&gt;$C$17,0,-BG$53*(12/$C$63))</f>
        <v>-420.40402003999998</v>
      </c>
      <c r="BH121" s="50">
        <f ca="1">IF(BH$63&lt;=$C$17,($C$34*BH$59*$B121/$C$63)*(IF(COUNTA($D121:BG121)*(12/$C$63)&lt;=$C$9,0,1)),0)+IF(BI$63=$C$17,0,IF(BH$63=$C$17,$B121*(BH$60),0))</f>
        <v>0</v>
      </c>
      <c r="BI121" s="50">
        <f ca="1">IF(BI$63&lt;=$C$17,($C$34*BI$59*$B121/$C$63)*(IF(COUNTA($D121:BH121)*(12/$C$63)&lt;=$C$9,0,1)),0)+IF(BJ$63=$C$17,0,IF(BI$63=$C$17,$B121*(BI$60),0))</f>
        <v>0</v>
      </c>
      <c r="BJ121" s="50">
        <f ca="1">IF(BJ$63&lt;=$C$17,($C$34*BJ$59*$B121/$C$63)*(IF(COUNTA($D121:BI121)*(12/$C$63)&lt;=$C$9,0,1)),0)+IF(BK$63=$C$17,0,IF(BJ$63=$C$17,$B121*(BJ$60),0))</f>
        <v>0</v>
      </c>
      <c r="BK121" s="50">
        <f ca="1">IF(BK$63&lt;=$C$17,($C$34*BK$59*$B121/$C$63)*(IF(COUNTA($D121:BJ121)*(12/$C$63)&lt;=$C$9,0,1)),0)+IF(BL$63=$C$17,0,IF(BK$63=$C$17,$B121*(BK$60),0))</f>
        <v>0</v>
      </c>
      <c r="BL121" s="50">
        <f ca="1">IF(BL$63&lt;=$C$17,($C$34*BL$59*$B121/$C$63)*(IF(COUNTA($D121:BK121)*(12/$C$63)&lt;=$C$9,0,1)),0)+IF(BM$63=$C$17,0,IF(BL$63=$C$17,$B121*(BL$60),0))</f>
        <v>1.5890666666666666</v>
      </c>
      <c r="BM121" s="50">
        <f ca="1">IF(BM$63&lt;=$C$17,($C$34*BM$59*$B121/$C$63)*(IF(COUNTA($D121:BL121)*(12/$C$63)&lt;=$C$9,0,1)),0)+IF(BN$63=$C$17,0,IF(BM$63=$C$17,$B121*(BM$60),0))</f>
        <v>1.5890666666666666</v>
      </c>
      <c r="BN121" s="50">
        <f ca="1">IF(BN$63&lt;=$C$17,($C$34*BN$59*$B121/$C$63)*(IF(COUNTA($D121:BM121)*(12/$C$63)&lt;=$C$9,0,1)),0)+IF(BO$63=$C$17,0,IF(BN$63=$C$17,$B121*(BN$60),0))</f>
        <v>1.5890666666666666</v>
      </c>
      <c r="BO121" s="50">
        <f ca="1">IF(BO$63&lt;=$C$17,($C$34*BO$59*$B121/$C$63)*(IF(COUNTA($D121:BN121)*(12/$C$63)&lt;=$C$9,0,1)),0)+IF(BP$63=$C$17,0,IF(BO$63=$C$17,$B121*(BO$60),0))</f>
        <v>1.5890666666666666</v>
      </c>
      <c r="BP121" s="50">
        <f ca="1">IF(BP$63&lt;=$C$17,($C$34*BP$59*$B121/$C$63)*(IF(COUNTA($D121:BO121)*(12/$C$63)&lt;=$C$9,0,1)),0)+IF(BQ$63=$C$17,0,IF(BP$63=$C$17,$B121*(BP$60),0))</f>
        <v>1.5890666666666666</v>
      </c>
      <c r="BQ121" s="50">
        <f ca="1">IF(BQ$63&lt;=$C$17,($C$34*BQ$59*$B121/$C$63)*(IF(COUNTA($D121:BP121)*(12/$C$63)&lt;=$C$9,0,1)),0)+IF(BR$63=$C$17,0,IF(BQ$63=$C$17,$B121*(BQ$60),0))</f>
        <v>1.5890666666666666</v>
      </c>
      <c r="BR121" s="50">
        <f ca="1">IF(BR$63&lt;=$C$17,($C$34*BR$59*$B121/$C$63)*(IF(COUNTA($D121:BQ121)*(12/$C$63)&lt;=$C$9,0,1)),0)+IF(BS$63=$C$17,0,IF(BR$63=$C$17,$B121*(BR$60),0))</f>
        <v>1.5890666666666666</v>
      </c>
      <c r="BS121" s="50">
        <f ca="1">IF(BS$63&lt;=$C$17,($C$34*BS$59*$B121/$C$63)*(IF(COUNTA($D121:BR121)*(12/$C$63)&lt;=$C$9,0,1)),0)+IF(BT$63=$C$17,0,IF(BS$63=$C$17,$B121*(BS$60),0))</f>
        <v>1.5890666666666666</v>
      </c>
      <c r="BT121" s="50">
        <f ca="1">IF(BT$63&lt;=$C$17,($C$34*BT$59*$B121/$C$63)*(IF(COUNTA($D121:BS121)*(12/$C$63)&lt;=$C$9,0,1)),0)+IF(BU$63=$C$17,0,IF(BT$63=$C$17,$B121*(BT$60),0))</f>
        <v>1.5890666666666666</v>
      </c>
      <c r="BU121" s="50">
        <f ca="1">IF(BU$63&lt;=$C$17,($C$34*BU$59*$B121/$C$63)*(IF(COUNTA($D121:BT121)*(12/$C$63)&lt;=$C$9,0,1)),0)+IF(BV$63=$C$17,0,IF(BU$63=$C$17,$B121*(BU$60),0))</f>
        <v>1.5890666666666666</v>
      </c>
      <c r="BV121" s="50">
        <f ca="1">IF(BV$63&lt;=$C$17,($C$34*BV$59*$B121/$C$63)*(IF(COUNTA($D121:BU121)*(12/$C$63)&lt;=$C$9,0,1)),0)+IF(BW$63=$C$17,0,IF(BV$63=$C$17,$B121*(BV$60),0))</f>
        <v>1.5890666666666666</v>
      </c>
      <c r="BW121" s="50">
        <f ca="1">IF(BW$63&lt;=$C$17,($C$34*BW$59*$B121/$C$63)*(IF(COUNTA($D121:BV121)*(12/$C$63)&lt;=$C$9,0,1)),0)+IF(BX$63=$C$17,0,IF(BW$63=$C$17,$B121*(BW$60),0))</f>
        <v>1.5890666666666666</v>
      </c>
      <c r="BX121" s="50">
        <f ca="1">IF(BX$63&lt;=$C$17,($C$34*BX$59*$B121/$C$63)*(IF(COUNTA($D121:BW121)*(12/$C$63)&lt;=$C$9,0,1)),0)+IF(BY$63=$C$17,0,IF(BX$63=$C$17,$B121*(BX$60),0))</f>
        <v>1.5890666666666666</v>
      </c>
      <c r="BY121" s="50">
        <f ca="1">IF(BY$63&lt;=$C$17,($C$34*BY$59*$B121/$C$63)*(IF(COUNTA($D121:BX121)*(12/$C$63)&lt;=$C$9,0,1)),0)+IF(BZ$63=$C$17,0,IF(BY$63=$C$17,$B121*(BY$60),0))</f>
        <v>1.5890666666666666</v>
      </c>
      <c r="BZ121" s="50">
        <f ca="1">IF(BZ$63&lt;=$C$17,($C$34*BZ$59*$B121/$C$63)*(IF(COUNTA($D121:BY121)*(12/$C$63)&lt;=$C$9,0,1)),0)+IF(CA$63=$C$17,0,IF(BZ$63=$C$17,$B121*(BZ$60),0))</f>
        <v>1.5890666666666666</v>
      </c>
      <c r="CA121" s="50">
        <f ca="1">IF(CA$63&lt;=$C$17,($C$34*CA$59*$B121/$C$63)*(IF(COUNTA($D121:BZ121)*(12/$C$63)&lt;=$C$9,0,1)),0)+IF(CB$63=$C$17,0,IF(CA$63=$C$17,$B121*(CA$60),0))</f>
        <v>1.5890666666666666</v>
      </c>
      <c r="CB121" s="50">
        <f ca="1">IF(CB$63&lt;=$C$17,($C$34*CB$59*$B121/$C$63)*(IF(COUNTA($D121:CA121)*(12/$C$63)&lt;=$C$9,0,1)),0)+IF(CC$63=$C$17,0,IF(CB$63=$C$17,$B121*(CB$60),0))</f>
        <v>1.5890666666666666</v>
      </c>
      <c r="CC121" s="50">
        <f ca="1">IF(CC$63&lt;=$C$17,($C$34*CC$59*$B121/$C$63)*(IF(COUNTA($D121:CB121)*(12/$C$63)&lt;=$C$9,0,1)),0)+IF(CD$63=$C$17,0,IF(CC$63=$C$17,$B121*(CC$60),0))</f>
        <v>1.5890666666666666</v>
      </c>
      <c r="CD121" s="50">
        <f ca="1">IF(CD$63&lt;=$C$17,($C$34*CD$59*$B121/$C$63)*(IF(COUNTA($D121:CC121)*(12/$C$63)&lt;=$C$9,0,1)),0)+IF(CE$63=$C$17,0,IF(CD$63=$C$17,$B121*(CD$60),0))</f>
        <v>1.5890666666666666</v>
      </c>
      <c r="CE121" s="50">
        <f ca="1">IF(CE$63&lt;=$C$17,($C$34*CE$59*$B121/$C$63)*(IF(COUNTA($D121:CD121)*(12/$C$63)&lt;=$C$9,0,1)),0)+IF(CF$63=$C$17,0,IF(CE$63=$C$17,$B121*(CE$60),0))</f>
        <v>1.5890666666666666</v>
      </c>
      <c r="CF121" s="50">
        <f ca="1">IF(CF$63&lt;=$C$17,($C$34*CF$59*$B121/$C$63)*(IF(COUNTA($D121:CE121)*(12/$C$63)&lt;=$C$9,0,1)),0)+IF(CG$63=$C$17,0,IF(CF$63=$C$17,$B121*(CF$60),0))</f>
        <v>1.5890666666666666</v>
      </c>
      <c r="CG121" s="50">
        <f ca="1">IF(CG$63&lt;=$C$17,($C$34*CG$59*$B121/$C$63)*(IF(COUNTA($D121:CF121)*(12/$C$63)&lt;=$C$9,0,1)),0)+IF(CH$63=$C$17,0,IF(CG$63=$C$17,$B121*(CG$60),0))</f>
        <v>1.5890666666666666</v>
      </c>
      <c r="CH121" s="50">
        <f ca="1">IF(CH$63&lt;=$C$17,($C$34*CH$59*$B121/$C$63)*(IF(COUNTA($D121:CG121)*(12/$C$63)&lt;=$C$9,0,1)),0)+IF(CI$63=$C$17,0,IF(CH$63=$C$17,$B121*(CH$60),0))</f>
        <v>1.5890666666666666</v>
      </c>
      <c r="CI121" s="50">
        <f ca="1">IF(CI$63&lt;=$C$17,($C$34*CI$59*$B121/$C$63)*(IF(COUNTA($D121:CH121)*(12/$C$63)&lt;=$C$9,0,1)),0)+IF(CJ$63=$C$17,0,IF(CI$63=$C$17,$B121*(CI$60),0))</f>
        <v>1.5890666666666666</v>
      </c>
      <c r="CJ121" s="50">
        <f ca="1">IF(CJ$63&lt;=$C$17,($C$34*CJ$59*$B121/$C$63)*(IF(COUNTA($D121:CI121)*(12/$C$63)&lt;=$C$9,0,1)),0)+IF(CK$63=$C$17,0,IF(CJ$63=$C$17,$B121*(CJ$60),0))</f>
        <v>1.5890666666666666</v>
      </c>
      <c r="CK121" s="50">
        <f ca="1">IF(CK$63&lt;=$C$17,($C$34*CK$59*$B121/$C$63)*(IF(COUNTA($D121:CJ121)*(12/$C$63)&lt;=$C$9,0,1)),0)+IF(CL$63=$C$17,0,IF(CK$63=$C$17,$B121*(CK$60),0))</f>
        <v>1.5890666666666666</v>
      </c>
      <c r="CL121" s="50">
        <f ca="1">IF(CL$63&lt;=$C$17,($C$34*CL$59*$B121/$C$63)*(IF(COUNTA($D121:CK121)*(12/$C$63)&lt;=$C$9,0,1)),0)+IF(CM$63=$C$17,0,IF(CL$63=$C$17,$B121*(CL$60),0))</f>
        <v>1.5890666666666666</v>
      </c>
      <c r="CM121" s="50">
        <f ca="1">IF(CM$63&lt;=$C$17,($C$34*CM$59*$B121/$C$63)*(IF(COUNTA($D121:CL121)*(12/$C$63)&lt;=$C$9,0,1)),0)+IF(CN$63=$C$17,0,IF(CM$63=$C$17,$B121*(CM$60),0))</f>
        <v>1.5890666666666666</v>
      </c>
      <c r="CN121" s="50">
        <f ca="1">IF(CN$63&lt;=$C$17,($C$34*CN$59*$B121/$C$63)*(IF(COUNTA($D121:CM121)*(12/$C$63)&lt;=$C$9,0,1)),0)+IF(CO$63=$C$17,0,IF(CN$63=$C$17,$B121*(CN$60),0))</f>
        <v>1.5890666666666666</v>
      </c>
      <c r="CO121" s="50">
        <f ca="1">IF(CO$63&lt;=$C$17,($C$34*CO$59*$B121/$C$63)*(IF(COUNTA($D121:CN121)*(12/$C$63)&lt;=$C$9,0,1)),0)+IF(CP$63=$C$17,0,IF(CO$63=$C$17,$B121*(CO$60),0))</f>
        <v>1.5890666666666666</v>
      </c>
      <c r="CP121" s="50">
        <f ca="1">IF(CP$63&lt;=$C$17,($C$34*CP$59*$B121/$C$63)*(IF(COUNTA($D121:CO121)*(12/$C$63)&lt;=$C$9,0,1)),0)+IF(CQ$63=$C$17,0,IF(CP$63=$C$17,$B121*(CP$60),0))</f>
        <v>1.5890666666666666</v>
      </c>
      <c r="CQ121" s="50">
        <f ca="1">IF(CQ$63&lt;=$C$17,($C$34*CQ$59*$B121/$C$63)*(IF(COUNTA($D121:CP121)*(12/$C$63)&lt;=$C$9,0,1)),0)+IF(CR$63=$C$17,0,IF(CQ$63=$C$17,$B121*(CQ$60),0))</f>
        <v>1.5890666666666666</v>
      </c>
      <c r="CR121" s="50">
        <f ca="1">IF(CR$63&lt;=$C$17,($C$34*CR$59*$B121/$C$63)*(IF(COUNTA($D121:CQ121)*(12/$C$63)&lt;=$C$9,0,1)),0)+IF(CS$63=$C$17,0,IF(CR$63=$C$17,$B121*(CR$60),0))</f>
        <v>1.5890666666666666</v>
      </c>
      <c r="CS121" s="50">
        <f ca="1">IF(CS$63&lt;=$C$17,($C$34*CS$59*$B121/$C$63)*(IF(COUNTA($D121:CR121)*(12/$C$63)&lt;=$C$9,0,1)),0)+IF(CT$63=$C$17,0,IF(CS$63=$C$17,$B121*(CS$60),0))</f>
        <v>1.5890666666666666</v>
      </c>
      <c r="CT121" s="50">
        <f ca="1">IF(CT$63&lt;=$C$17,($C$34*CT$59*$B121/$C$63)*(IF(COUNTA($D121:CS121)*(12/$C$63)&lt;=$C$9,0,1)),0)+IF(CU$63=$C$17,0,IF(CT$63=$C$17,$B121*(CT$60),0))</f>
        <v>1.5890666666666666</v>
      </c>
      <c r="CU121" s="50">
        <f ca="1">IF(CU$63&lt;=$C$17,($C$34*CU$59*$B121/$C$63)*(IF(COUNTA($D121:CT121)*(12/$C$63)&lt;=$C$9,0,1)),0)+IF(CV$63=$C$17,0,IF(CU$63=$C$17,$B121*(CU$60),0))</f>
        <v>1.5890666666666666</v>
      </c>
      <c r="CV121" s="50">
        <f ca="1">IF(CV$63&lt;=$C$17,($C$34*CV$59*$B121/$C$63)*(IF(COUNTA($D121:CU121)*(12/$C$63)&lt;=$C$9,0,1)),0)+IF(CW$63=$C$17,0,IF(CV$63=$C$17,$B121*(CV$60),0))</f>
        <v>1.5890666666666666</v>
      </c>
      <c r="CW121" s="50">
        <f ca="1">IF(CW$63&lt;=$C$17,($C$34*CW$59*$B121/$C$63)*(IF(COUNTA($D121:CV121)*(12/$C$63)&lt;=$C$9,0,1)),0)+IF(CX$63=$C$17,0,IF(CW$63=$C$17,$B121*(CW$60),0))</f>
        <v>1.5890666666666666</v>
      </c>
      <c r="CX121" s="50">
        <f ca="1">IF(CX$63&lt;=$C$17,($C$34*CX$59*$B121/$C$63)*(IF(COUNTA($D121:CW121)*(12/$C$63)&lt;=$C$9,0,1)),0)+IF(CY$63=$C$17,0,IF(CX$63=$C$17,$B121*(CX$60),0))</f>
        <v>1.5890666666666666</v>
      </c>
      <c r="CY121" s="50">
        <f ca="1">IF(CY$63&lt;=$C$17,($C$34*CY$59*$B121/$C$63)*(IF(COUNTA($D121:CX121)*(12/$C$63)&lt;=$C$9,0,1)),0)+IF(CZ$63=$C$17,0,IF(CY$63=$C$17,$B121*(CY$60),0))</f>
        <v>1.5890666666666666</v>
      </c>
      <c r="CZ121" s="50">
        <f ca="1">IF(CZ$63&lt;=$C$17,($C$34*CZ$59*$B121/$C$63)*(IF(COUNTA($D121:CY121)*(12/$C$63)&lt;=$C$9,0,1)),0)+IF(DA$63=$C$17,0,IF(CZ$63=$C$17,$B121*(CZ$60),0))</f>
        <v>1.5890666666666666</v>
      </c>
      <c r="DA121" s="50">
        <f ca="1">IF(DA$63&lt;=$C$17,($C$34*DA$59*$B121/$C$63)*(IF(COUNTA($D121:CZ121)*(12/$C$63)&lt;=$C$9,0,1)),0)+IF(DB$63=$C$17,0,IF(DA$63=$C$17,$B121*(DA$60),0))</f>
        <v>1.5890666666666666</v>
      </c>
      <c r="DB121" s="50">
        <f ca="1">IF(DB$63&lt;=$C$17,($C$34*DB$59*$B121/$C$63)*(IF(COUNTA($D121:DA121)*(12/$C$63)&lt;=$C$9,0,1)),0)+IF(DC$63=$C$17,0,IF(DB$63=$C$17,$B121*(DB$60),0))</f>
        <v>1.5890666666666666</v>
      </c>
      <c r="DC121" s="50">
        <f ca="1">IF(DC$63&lt;=$C$17,($C$34*DC$59*$B121/$C$63)*(IF(COUNTA($D121:DB121)*(12/$C$63)&lt;=$C$9,0,1)),0)+IF(DD$63=$C$17,0,IF(DC$63=$C$17,$B121*(DC$60),0))</f>
        <v>1.5890666666666666</v>
      </c>
      <c r="DD121" s="50">
        <f ca="1">IF(DD$63&lt;=$C$17,($C$34*DD$59*$B121/$C$63)*(IF(COUNTA($D121:DC121)*(12/$C$63)&lt;=$C$9,0,1)),0)+IF(DE$63=$C$17,0,IF(DD$63=$C$17,$B121*(DD$60),0))</f>
        <v>1.5890666666666666</v>
      </c>
      <c r="DE121" s="50">
        <f ca="1">IF(DE$63&lt;=$C$17,($C$34*DE$59*$B121/$C$63)*(IF(COUNTA($D121:DD121)*(12/$C$63)&lt;=$C$9,0,1)),0)+IF(DF$63=$C$17,0,IF(DE$63=$C$17,$B121*(DE$60),0))</f>
        <v>1.5890666666666666</v>
      </c>
      <c r="DF121" s="50">
        <f ca="1">IF(DF$63&lt;=$C$17,($C$34*DF$59*$B121/$C$63)*(IF(COUNTA($D121:DE121)*(12/$C$63)&lt;=$C$9,0,1)),0)+IF(DG$63=$C$17,0,IF(DF$63=$C$17,$B121*(DF$60),0))</f>
        <v>1.5890666666666666</v>
      </c>
      <c r="DG121" s="50">
        <f ca="1">IF(DG$63&lt;=$C$17,($C$34*DG$59*$B121/$C$63)*(IF(COUNTA($D121:DF121)*(12/$C$63)&lt;=$C$9,0,1)),0)+IF(DH$63=$C$17,0,IF(DG$63=$C$17,$B121*(DG$60),0))</f>
        <v>1.5890666666666666</v>
      </c>
      <c r="DH121" s="50">
        <f ca="1">IF(DH$63&lt;=$C$17,($C$34*DH$59*$B121/$C$63)*(IF(COUNTA($D121:DG121)*(12/$C$63)&lt;=$C$9,0,1)),0)+IF(DI$63=$C$17,0,IF(DH$63=$C$17,$B121*(DH$60),0))</f>
        <v>1.5890666666666666</v>
      </c>
      <c r="DI121" s="50">
        <f ca="1">IF(DI$63&lt;=$C$17,($C$34*DI$59*$B121/$C$63)*(IF(COUNTA($D121:DH121)*(12/$C$63)&lt;=$C$9,0,1)),0)+IF(DJ$63=$C$17,0,IF(DI$63=$C$17,$B121*(DI$60),0))</f>
        <v>1.5890666666666666</v>
      </c>
      <c r="DJ121" s="50">
        <f ca="1">IF(DJ$63&lt;=$C$17,($C$34*DJ$59*$B121/$C$63)*(IF(COUNTA($D121:DI121)*(12/$C$63)&lt;=$C$9,0,1)),0)+IF(DK$63=$C$17,0,IF(DJ$63=$C$17,$B121*(DJ$60),0))</f>
        <v>1.5890666666666666</v>
      </c>
      <c r="DK121" s="50">
        <f ca="1">IF(DK$63&lt;=$C$17,($C$34*DK$59*$B121/$C$63)*(IF(COUNTA($D121:DJ121)*(12/$C$63)&lt;=$C$9,0,1)),0)+IF(DL$63=$C$17,0,IF(DK$63=$C$17,$B121*(DK$60),0))</f>
        <v>1.5890666666666666</v>
      </c>
      <c r="DL121" s="50">
        <f ca="1">IF(DL$63&lt;=$C$17,($C$34*DL$59*$B121/$C$63)*(IF(COUNTA($D121:DK121)*(12/$C$63)&lt;=$C$9,0,1)),0)+IF(DM$63=$C$17,0,IF(DL$63=$C$17,$B121*(DL$60),0))</f>
        <v>1.5890666666666666</v>
      </c>
      <c r="DM121" s="50">
        <f ca="1">IF(DM$63&lt;=$C$17,($C$34*DM$59*$B121/$C$63)*(IF(COUNTA($D121:DL121)*(12/$C$63)&lt;=$C$9,0,1)),0)+IF(DN$63=$C$17,0,IF(DM$63=$C$17,$B121*(DM$60),0))</f>
        <v>1.5890666666666666</v>
      </c>
      <c r="DN121" s="50">
        <f ca="1">IF(DN$63&lt;=$C$17,($C$34*DN$59*$B121/$C$63)*(IF(COUNTA($D121:DM121)*(12/$C$63)&lt;=$C$9,0,1)),0)+IF(DO$63=$C$17,0,IF(DN$63=$C$17,$B121*(DN$60),0))</f>
        <v>1.5890666666666666</v>
      </c>
      <c r="DO121" s="50">
        <f ca="1">IF(DO$63&lt;=$C$17,($C$34*DO$59*$B121/$C$63)*(IF(COUNTA($D121:DN121)*(12/$C$63)&lt;=$C$9,0,1)),0)+IF(DP$63=$C$17,0,IF(DO$63=$C$17,$B121*(DO$60),0))</f>
        <v>1.5890666666666666</v>
      </c>
      <c r="DP121" s="50">
        <f ca="1">IF(DP$63&lt;=$C$17,($C$34*DP$59*$B121/$C$63)*(IF(COUNTA($D121:DO121)*(12/$C$63)&lt;=$C$9,0,1)),0)+IF(DQ$63=$C$17,0,IF(DP$63=$C$17,$B121*(DP$60),0))</f>
        <v>1.5890666666666666</v>
      </c>
      <c r="DQ121" s="50">
        <f ca="1">IF(DQ$63&lt;=$C$17,($C$34*DQ$59*$B121/$C$63)*(IF(COUNTA($D121:DP121)*(12/$C$63)&lt;=$C$9,0,1)),0)+IF(DR$63=$C$17,0,IF(DQ$63=$C$17,$B121*(DQ$60),0))</f>
        <v>1.5890666666666666</v>
      </c>
      <c r="DR121" s="50">
        <f ca="1">IF(DR$63&lt;=$C$17,($C$34*DR$59*$B121/$C$63)*(IF(COUNTA($D121:DQ121)*(12/$C$63)&lt;=$C$9,0,1)),0)+IF(DS$63=$C$17,0,IF(DR$63=$C$17,$B121*(DR$60),0))</f>
        <v>1.5890666666666666</v>
      </c>
      <c r="DS121" s="50">
        <f ca="1">IF(DS$63&lt;=$C$17,($C$34*DS$59*$B121/$C$63)*(IF(COUNTA($D121:DR121)*(12/$C$63)&lt;=$C$9,0,1)),0)+IF(DT$63=$C$17,0,IF(DS$63=$C$17,$B121*(DS$60),0))</f>
        <v>1.5890666666666666</v>
      </c>
      <c r="DT121" s="50">
        <f ca="1">IF(DT$63&lt;=$C$17,($C$34*DT$59*$B121/$C$63)*(IF(COUNTA($D121:DS121)*(12/$C$63)&lt;=$C$9,0,1)),0)+IF(DU$63=$C$17,0,IF(DT$63=$C$17,$B121*(DT$60),0))</f>
        <v>399.25303181470031</v>
      </c>
      <c r="DU121" s="50">
        <f>IF(DU$63&lt;=$C$17,($C$34*DU$59*$B121/$C$63)*(IF(COUNTA($D121:DT121)*(12/$C$63)&lt;=$C$9,0,1)),0)+IF(DV$63=$C$17,0,IF(DU$63=$C$17,$B121*(DU$60),0))</f>
        <v>0</v>
      </c>
      <c r="DV121" s="50">
        <f>IF(DV$63&lt;=$C$17,($C$34*DV$59*$B121/$C$63)*(IF(COUNTA($D121:DU121)*(12/$C$63)&lt;=$C$9,0,1)),0)+IF(DW$63=$C$17,0,IF(DV$63=$C$17,$B121*(DV$60),0))</f>
        <v>0</v>
      </c>
      <c r="DW121" s="50">
        <f>IF(DW$63&lt;=$C$17,($C$34*DW$59*$B121/$C$63)*(IF(COUNTA($D121:DV121)*(12/$C$63)&lt;=$C$9,0,1)),0)+IF(DX$63=$C$17,0,IF(DW$63=$C$17,$B121*(DW$60),0))</f>
        <v>0</v>
      </c>
      <c r="DX121" s="50">
        <f>IF(DX$63&lt;=$C$17,($C$34*DX$59*$B121/$C$63)*(IF(COUNTA($D121:DW121)*(12/$C$63)&lt;=$C$9,0,1)),0)+IF(DY$63=$C$17,0,IF(DX$63=$C$17,$B121*(DX$60),0))</f>
        <v>0</v>
      </c>
      <c r="DY121" s="50">
        <f>IF(DY$63&lt;=$C$17,($C$34*DY$59*$B121/$C$63)*(IF(COUNTA($D121:DX121)*(12/$C$63)&lt;=$C$9,0,1)),0)+IF(DZ$63=$C$17,0,IF(DY$63=$C$17,$B121*(DY$60),0))</f>
        <v>0</v>
      </c>
      <c r="DZ121" s="50">
        <f>IF(DZ$63&lt;=$C$17,($C$34*DZ$59*$B121/$C$63)*(IF(COUNTA($D121:DY121)*(12/$C$63)&lt;=$C$9,0,1)),0)+IF(EA$63=$C$17,0,IF(DZ$63=$C$17,$B121*(DZ$60),0))</f>
        <v>0</v>
      </c>
      <c r="EA121" s="50">
        <f>IF(EA$63&lt;=$C$17,($C$34*EA$59*$B121/$C$63)*(IF(COUNTA($D121:DZ121)*(12/$C$63)&lt;=$C$9,0,1)),0)+IF(EB$63=$C$17,0,IF(EA$63=$C$17,$B121*(EA$60),0))</f>
        <v>0</v>
      </c>
      <c r="EB121" s="50">
        <f>IF(EB$63&lt;=$C$17,($C$34*EB$59*$B121/$C$63)*(IF(COUNTA($D121:EA121)*(12/$C$63)&lt;=$C$9,0,1)),0)+IF(EC$63=$C$17,0,IF(EB$63=$C$17,$B121*(EB$60),0))</f>
        <v>0</v>
      </c>
      <c r="EC121" s="50">
        <f>IF(EC$63&lt;=$C$17,($C$34*EC$59*$B121/$C$63)*(IF(COUNTA($D121:EB121)*(12/$C$63)&lt;=$C$9,0,1)),0)+IF(ED$63=$C$17,0,IF(EC$63=$C$17,$B121*(EC$60),0))</f>
        <v>0</v>
      </c>
      <c r="ED121" s="50">
        <f>IF(ED$63&lt;=$C$17,($C$34*ED$59*$B121/$C$63)*(IF(COUNTA($D121:EC121)*(12/$C$63)&lt;=$C$9,0,1)),0)+IF(EE$63=$C$17,0,IF(ED$63=$C$17,$B121*(ED$60),0))</f>
        <v>0</v>
      </c>
      <c r="EE121" s="50">
        <f>IF(EE$63&lt;=$C$17,($C$34*EE$59*$B121/$C$63)*(IF(COUNTA($D121:ED121)*(12/$C$63)&lt;=$C$9,0,1)),0)+IF(EF$63=$C$17,0,IF(EE$63=$C$17,$B121*(EE$60),0))</f>
        <v>0</v>
      </c>
      <c r="EF121" s="50">
        <f>IF(EF$63&lt;=$C$17,($C$34*EF$59*$B121/$C$63)*(IF(COUNTA($D121:EE121)*(12/$C$63)&lt;=$C$9,0,1)),0)+IF(EG$63=$C$17,0,IF(EF$63=$C$17,$B121*(EF$60),0))</f>
        <v>0</v>
      </c>
      <c r="EG121" s="50">
        <f>IF(EG$63&lt;=$C$17,($C$34*EG$59*$B121/$C$63)*(IF(COUNTA($D121:EF121)*(12/$C$63)&lt;=$C$9,0,1)),0)+IF(EH$63=$C$17,0,IF(EG$63=$C$17,$B121*(EG$60),0))</f>
        <v>0</v>
      </c>
      <c r="EH121" s="50">
        <f>IF(EH$63&lt;=$C$17,($C$34*EH$59*$B121/$C$63)*(IF(COUNTA($D121:EG121)*(12/$C$63)&lt;=$C$9,0,1)),0)+IF(EI$63=$C$17,0,IF(EH$63=$C$17,$B121*(EH$60),0))</f>
        <v>0</v>
      </c>
      <c r="EI121" s="50">
        <f>IF(EI$63&lt;=$C$17,($C$34*EI$59*$B121/$C$63)*(IF(COUNTA($D121:EH121)*(12/$C$63)&lt;=$C$9,0,1)),0)+IF(EJ$63=$C$17,0,IF(EI$63=$C$17,$B121*(EI$60),0))</f>
        <v>0</v>
      </c>
      <c r="EJ121" s="50">
        <f>IF(EJ$63&lt;=$C$17,($C$34*EJ$59*$B121/$C$63)*(IF(COUNTA($D121:EI121)*(12/$C$63)&lt;=$C$9,0,1)),0)+IF(EK$63=$C$17,0,IF(EJ$63=$C$17,$B121*(EJ$60),0))</f>
        <v>0</v>
      </c>
      <c r="EK121" s="50">
        <f>IF(EK$63&lt;=$C$17,($C$34*EK$59*$B121/$C$63)*(IF(COUNTA($D121:EJ121)*(12/$C$63)&lt;=$C$9,0,1)),0)+IF(EL$63=$C$17,0,IF(EK$63=$C$17,$B121*(EK$60),0))</f>
        <v>0</v>
      </c>
      <c r="EL121" s="50">
        <f>IF(EL$63&lt;=$C$17,($C$34*EL$59*$B121/$C$63)*(IF(COUNTA($D121:EK121)*(12/$C$63)&lt;=$C$9,0,1)),0)+IF(EM$63=$C$17,0,IF(EL$63=$C$17,$B121*(EL$60),0))</f>
        <v>0</v>
      </c>
      <c r="EM121" s="50">
        <f>IF(EM$63&lt;=$C$17,($C$34*EM$59*$B121/$C$63)*(IF(COUNTA($D121:EL121)*(12/$C$63)&lt;=$C$9,0,1)),0)+IF(EN$63=$C$17,0,IF(EM$63=$C$17,$B121*(EM$60),0))</f>
        <v>0</v>
      </c>
      <c r="EN121" s="50">
        <f>IF(EN$63&lt;=$C$17,($C$34*EN$59*$B121/$C$63)*(IF(COUNTA($D121:EM121)*(12/$C$63)&lt;=$C$9,0,1)),0)+IF(EO$63=$C$17,0,IF(EN$63=$C$17,$B121*(EN$60),0))</f>
        <v>0</v>
      </c>
      <c r="EO121" s="50">
        <f>IF(EO$63&lt;=$C$17,($C$34*EO$59*$B121/$C$63)*(IF(COUNTA($D121:EN121)*(12/$C$63)&lt;=$C$9,0,1)),0)+IF(EP$63=$C$17,0,IF(EO$63=$C$17,$B121*(EO$60),0))</f>
        <v>0</v>
      </c>
      <c r="EP121" s="50">
        <f>IF(EP$63&lt;=$C$17,($C$34*EP$59*$B121/$C$63)*(IF(COUNTA($D121:EO121)*(12/$C$63)&lt;=$C$9,0,1)),0)+IF(EQ$63=$C$17,0,IF(EP$63=$C$17,$B121*(EP$60),0))</f>
        <v>0</v>
      </c>
      <c r="EQ121" s="50">
        <f>IF(EQ$63&lt;=$C$17,($C$34*EQ$59*$B121/$C$63)*(IF(COUNTA($D121:EP121)*(12/$C$63)&lt;=$C$9,0,1)),0)+IF(ER$63=$C$17,0,IF(EQ$63=$C$17,$B121*(EQ$60),0))</f>
        <v>0</v>
      </c>
      <c r="ER121" s="50">
        <f>IF(ER$63&lt;=$C$17,($C$34*ER$59*$B121/$C$63)*(IF(COUNTA($D121:EQ121)*(12/$C$63)&lt;=$C$9,0,1)),0)+IF(ES$63=$C$17,0,IF(ER$63=$C$17,$B121*(ER$60),0))</f>
        <v>0</v>
      </c>
      <c r="ES121" s="50">
        <f>IF(ES$63&lt;=$C$17,($C$34*ES$59*$B121/$C$63)*(IF(COUNTA($D121:ER121)*(12/$C$63)&lt;=$C$9,0,1)),0)+IF(ET$63=$C$17,0,IF(ES$63=$C$17,$B121*(ES$60),0))</f>
        <v>0</v>
      </c>
      <c r="ET121" s="50">
        <f>IF(ET$63&lt;=$C$17,($C$34*ET$59*$B121/$C$63)*(IF(COUNTA($D121:ES121)*(12/$C$63)&lt;=$C$9,0,1)),0)+IF(EU$63=$C$17,0,IF(ET$63=$C$17,$B121*(ET$60),0))</f>
        <v>0</v>
      </c>
      <c r="EU121" s="50">
        <f>IF(EU$63&lt;=$C$17,($C$34*EU$59*$B121/$C$63)*(IF(COUNTA($D121:ET121)*(12/$C$63)&lt;=$C$9,0,1)),0)+IF(EV$63=$C$17,0,IF(EU$63=$C$17,$B121*(EU$60),0))</f>
        <v>0</v>
      </c>
      <c r="EV121" s="50">
        <f>IF(EV$63&lt;=$C$17,($C$34*EV$59*$B121/$C$63)*(IF(COUNTA($D121:EU121)*(12/$C$63)&lt;=$C$9,0,1)),0)+IF(EW$63=$C$17,0,IF(EV$63=$C$17,$B121*(EV$60),0))</f>
        <v>0</v>
      </c>
      <c r="EW121" s="50">
        <f>IF(EW$63&lt;=$C$17,($C$34*EW$59*$B121/$C$63)*(IF(COUNTA($D121:EV121)*(12/$C$63)&lt;=$C$9,0,1)),0)+IF(EX$63=$C$17,0,IF(EW$63=$C$17,$B121*(EW$60),0))</f>
        <v>0</v>
      </c>
      <c r="EX121" s="50">
        <f>IF(EX$63&lt;=$C$17,($C$34*EX$59*$B121/$C$63)*(IF(COUNTA($D121:EW121)*(12/$C$63)&lt;=$C$9,0,1)),0)+IF(EY$63=$C$17,0,IF(EX$63=$C$17,$B121*(EX$60),0))</f>
        <v>0</v>
      </c>
      <c r="EY121" s="50">
        <f>IF(EY$63&lt;=$C$17,($C$34*EY$59*$B121/$C$63)*(IF(COUNTA($D121:EX121)*(12/$C$63)&lt;=$C$9,0,1)),0)+IF(EZ$63=$C$17,0,IF(EY$63=$C$17,$B121*(EY$60),0))</f>
        <v>0</v>
      </c>
      <c r="EZ121" s="50">
        <f>IF(EZ$63&lt;=$C$17,($C$34*EZ$59*$B121/$C$63)*(IF(COUNTA($D121:EY121)*(12/$C$63)&lt;=$C$9,0,1)),0)+IF(FA$63=$C$17,0,IF(EZ$63=$C$17,$B121*(EZ$60),0))</f>
        <v>0</v>
      </c>
      <c r="FA121" s="50">
        <f>IF(FA$63&lt;=$C$17,($C$34*FA$59*$B121/$C$63)*(IF(COUNTA($D121:EZ121)*(12/$C$63)&lt;=$C$9,0,1)),0)+IF(FB$63=$C$17,0,IF(FA$63=$C$17,$B121*(FA$60),0))</f>
        <v>0</v>
      </c>
      <c r="FB121" s="50">
        <f>IF(FB$63&lt;=$C$17,($C$34*FB$59*$B121/$C$63)*(IF(COUNTA($D121:FA121)*(12/$C$63)&lt;=$C$9,0,1)),0)+IF(FC$63=$C$17,0,IF(FB$63=$C$17,$B121*(FB$60),0))</f>
        <v>0</v>
      </c>
      <c r="FC121" s="50">
        <f>IF(FC$63&lt;=$C$17,($C$34*FC$59*$B121/$C$63)*(IF(COUNTA($D121:FB121)*(12/$C$63)&lt;=$C$9,0,1)),0)+IF(FD$63=$C$17,0,IF(FC$63=$C$17,$B121*(FC$60),0))</f>
        <v>0</v>
      </c>
      <c r="FD121" s="50">
        <f>IF(FD$63&lt;=$C$17,($C$34*FD$59*$B121/$C$63)*(IF(COUNTA($D121:FC121)*(12/$C$63)&lt;=$C$9,0,1)),0)+IF(FE$63=$C$17,0,IF(FD$63=$C$17,$B121*(FD$60),0))</f>
        <v>0</v>
      </c>
      <c r="FE121" s="50">
        <f>IF(FE$63&lt;=$C$17,($C$34*FE$59*$B121/$C$63)*(IF(COUNTA($D121:FD121)*(12/$C$63)&lt;=$C$9,0,1)),0)+IF(FF$63=$C$17,0,IF(FE$63=$C$17,$B121*(FE$60),0))</f>
        <v>0</v>
      </c>
      <c r="FF121" s="50">
        <f>IF(FF$63&lt;=$C$17,($C$34*FF$59*$B121/$C$63)*(IF(COUNTA($D121:FE121)*(12/$C$63)&lt;=$C$9,0,1)),0)+IF(FG$63=$C$17,0,IF(FF$63=$C$17,$B121*(FF$60),0))</f>
        <v>0</v>
      </c>
      <c r="FG121" s="50">
        <f>IF(FG$63&lt;=$C$17,($C$34*FG$59*$B121/$C$63)*(IF(COUNTA($D121:FF121)*(12/$C$63)&lt;=$C$9,0,1)),0)+IF(FH$63=$C$17,0,IF(FG$63=$C$17,$B121*(FG$60),0))</f>
        <v>0</v>
      </c>
      <c r="FH121" s="50">
        <f>IF(FH$63&lt;=$C$17,($C$34*FH$59*$B121/$C$63)*(IF(COUNTA($D121:FG121)*(12/$C$63)&lt;=$C$9,0,1)),0)+IF(FI$63=$C$17,0,IF(FH$63=$C$17,$B121*(FH$60),0))</f>
        <v>0</v>
      </c>
      <c r="FI121" s="50">
        <f>IF(FI$63&lt;=$C$17,($C$34*FI$59*$B121/$C$63)*(IF(COUNTA($D121:FH121)*(12/$C$63)&lt;=$C$9,0,1)),0)+IF(FJ$63=$C$17,0,IF(FI$63=$C$17,$B121*(FI$60),0))</f>
        <v>0</v>
      </c>
      <c r="FJ121" s="50">
        <f>IF(FJ$63&lt;=$C$17,($C$34*FJ$59*$B121/$C$63)*(IF(COUNTA($D121:FI121)*(12/$C$63)&lt;=$C$9,0,1)),0)+IF(FK$63=$C$17,0,IF(FJ$63=$C$17,$B121*(FJ$60),0))</f>
        <v>0</v>
      </c>
      <c r="FK121" s="50">
        <f>IF(FK$63&lt;=$C$17,($C$34*FK$59*$B121/$C$63)*(IF(COUNTA($D121:FJ121)*(12/$C$63)&lt;=$C$9,0,1)),0)+IF(FL$63=$C$17,0,IF(FK$63=$C$17,$B121*(FK$60),0))</f>
        <v>0</v>
      </c>
      <c r="FL121" s="50">
        <f>IF(FL$63&lt;=$C$17,($C$34*FL$59*$B121/$C$63)*(IF(COUNTA($D121:FK121)*(12/$C$63)&lt;=$C$9,0,1)),0)+IF(FM$63=$C$17,0,IF(FL$63=$C$17,$B121*(FL$60),0))</f>
        <v>0</v>
      </c>
      <c r="FM121" s="50">
        <f>IF(FM$63&lt;=$C$17,($C$34*FM$59*$B121/$C$63)*(IF(COUNTA($D121:FL121)*(12/$C$63)&lt;=$C$9,0,1)),0)+IF(FN$63=$C$17,0,IF(FM$63=$C$17,$B121*(FM$60),0))</f>
        <v>0</v>
      </c>
      <c r="FN121" s="50">
        <f>IF(FN$63&lt;=$C$17,($C$34*FN$59*$B121/$C$63)*(IF(COUNTA($D121:FM121)*(12/$C$63)&lt;=$C$9,0,1)),0)+IF(FO$63=$C$17,0,IF(FN$63=$C$17,$B121*(FN$60),0))</f>
        <v>0</v>
      </c>
      <c r="FO121" s="50">
        <f>IF(FO$63&lt;=$C$17,($C$34*FO$59*$B121/$C$63)*(IF(COUNTA($D121:FN121)*(12/$C$63)&lt;=$C$9,0,1)),0)+IF(FP$63=$C$17,0,IF(FO$63=$C$17,$B121*(FO$60),0))</f>
        <v>0</v>
      </c>
      <c r="FP121" s="50">
        <f>IF(FP$63&lt;=$C$17,($C$34*FP$59*$B121/$C$63)*(IF(COUNTA($D121:FO121)*(12/$C$63)&lt;=$C$9,0,1)),0)+IF(FQ$63=$C$17,0,IF(FP$63=$C$17,$B121*(FP$60),0))</f>
        <v>0</v>
      </c>
      <c r="FQ121" s="50">
        <f>IF(FQ$63&lt;=$C$17,($C$34*FQ$59*$B121/$C$63)*(IF(COUNTA($D121:FP121)*(12/$C$63)&lt;=$C$9,0,1)),0)+IF(FR$63=$C$17,0,IF(FQ$63=$C$17,$B121*(FQ$60),0))</f>
        <v>0</v>
      </c>
      <c r="FR121" s="50">
        <f>IF(FR$63&lt;=$C$17,($C$34*FR$59*$B121/$C$63)*(IF(COUNTA($D121:FQ121)*(12/$C$63)&lt;=$C$9,0,1)),0)+IF(FS$63=$C$17,0,IF(FR$63=$C$17,$B121*(FR$60),0))</f>
        <v>0</v>
      </c>
      <c r="FS121" s="50">
        <f>IF(FS$63&lt;=$C$17,($C$34*FS$59*$B121/$C$63)*(IF(COUNTA($D121:FR121)*(12/$C$63)&lt;=$C$9,0,1)),0)+IF(FT$63=$C$17,0,IF(FS$63=$C$17,$B121*(FS$60),0))</f>
        <v>0</v>
      </c>
      <c r="FT121" s="50">
        <f>IF(FT$63&lt;=$C$17,($C$34*FT$59*$B121/$C$63)*(IF(COUNTA($D121:FS121)*(12/$C$63)&lt;=$C$9,0,1)),0)+IF(FU$63=$C$17,0,IF(FT$63=$C$17,$B121*(FT$60),0))</f>
        <v>0</v>
      </c>
      <c r="FU121" s="50">
        <f>IF(FU$63&lt;=$C$17,($C$34*FU$59*$B121/$C$63)*(IF(COUNTA($D121:FT121)*(12/$C$63)&lt;=$C$9,0,1)),0)+IF(FV$63=$C$17,0,IF(FU$63=$C$17,$B121*(FU$60),0))</f>
        <v>0</v>
      </c>
      <c r="FV121" s="50">
        <f>IF(FV$63&lt;=$C$17,($C$34*FV$59*$B121/$C$63)*(IF(COUNTA($D121:FU121)*(12/$C$63)&lt;=$C$9,0,1)),0)+IF(FW$63=$C$17,0,IF(FV$63=$C$17,$B121*(FV$60),0))</f>
        <v>0</v>
      </c>
      <c r="FW121" s="50">
        <f>IF(FW$63&lt;=$C$17,($C$34*FW$59*$B121/$C$63)*(IF(COUNTA($D121:FV121)*(12/$C$63)&lt;=$C$9,0,1)),0)+IF(FX$63=$C$17,0,IF(FW$63=$C$17,$B121*(FW$60),0))</f>
        <v>0</v>
      </c>
      <c r="FX121" s="50">
        <f>IF(FX$63&lt;=$C$17,($C$34*FX$59*$B121/$C$63)*(IF(COUNTA($D121:FW121)*(12/$C$63)&lt;=$C$9,0,1)),0)+IF(FY$63=$C$17,0,IF(FX$63=$C$17,$B121*(FX$60),0))</f>
        <v>0</v>
      </c>
      <c r="FY121" s="50">
        <f>IF(FY$63&lt;=$C$17,($C$34*FY$59*$B121/$C$63)*(IF(COUNTA($D121:FX121)*(12/$C$63)&lt;=$C$9,0,1)),0)+IF(FZ$63=$C$17,0,IF(FY$63=$C$17,$B121*(FY$60),0))</f>
        <v>0</v>
      </c>
      <c r="FZ121" s="50">
        <f>IF(FZ$63&lt;=$C$17,($C$34*FZ$59*$B121/$C$63)*(IF(COUNTA($D121:FY121)*(12/$C$63)&lt;=$C$9,0,1)),0)+IF(GA$63=$C$17,0,IF(FZ$63=$C$17,$B121*(FZ$60),0))</f>
        <v>0</v>
      </c>
      <c r="GA121" s="50">
        <f>IF(GA$63&lt;=$C$17,($C$34*GA$59*$B121/$C$63)*(IF(COUNTA($D121:FZ121)*(12/$C$63)&lt;=$C$9,0,1)),0)+IF(GB$63=$C$17,0,IF(GA$63=$C$17,$B121*(GA$60),0))</f>
        <v>0</v>
      </c>
      <c r="GB121" s="50">
        <f>IF(GB$63&lt;=$C$17,($C$34*GB$59*$B121/$C$63)*(IF(COUNTA($D121:GA121)*(12/$C$63)&lt;=$C$9,0,1)),0)+IF(GC$63=$C$17,0,IF(GB$63=$C$17,$B121*(GB$60),0))</f>
        <v>0</v>
      </c>
      <c r="GC121" s="50">
        <f>IF(GC$63&lt;=$C$17,($C$34*GC$59*$B121/$C$63)*(IF(COUNTA($D121:GB121)*(12/$C$63)&lt;=$C$9,0,1)),0)+IF(GD$63=$C$17,0,IF(GC$63=$C$17,$B121*(GC$60),0))</f>
        <v>0</v>
      </c>
      <c r="GD121" s="50">
        <f>IF(GD$63&lt;=$C$17,($C$34*GD$59*$B121/$C$63)*(IF(COUNTA($D121:GC121)*(12/$C$63)&lt;=$C$9,0,1)),0)+IF(GE$63=$C$17,0,IF(GD$63=$C$17,$B121*(GD$60),0))</f>
        <v>0</v>
      </c>
      <c r="GE121" s="50">
        <f>IF(GE$63&lt;=$C$17,($C$34*GE$59*$B121/$C$63)*(IF(COUNTA($D121:GD121)*(12/$C$63)&lt;=$C$9,0,1)),0)+IF(GF$63=$C$17,0,IF(GE$63=$C$17,$B121*(GE$60),0))</f>
        <v>0</v>
      </c>
      <c r="GF121" s="50">
        <f>IF(GF$63&lt;=$C$17,($C$34*GF$59*$B121/$C$63)*(IF(COUNTA($D121:GE121)*(12/$C$63)&lt;=$C$9,0,1)),0)+IF(GG$63=$C$17,0,IF(GF$63=$C$17,$B121*(GF$60),0))</f>
        <v>0</v>
      </c>
      <c r="GG121" s="50">
        <f>IF(GG$63&lt;=$C$17,($C$34*GG$59*$B121/$C$63)*(IF(COUNTA($D121:GF121)*(12/$C$63)&lt;=$C$9,0,1)),0)+IF(GH$63=$C$17,0,IF(GG$63=$C$17,$B121*(GG$60),0))</f>
        <v>0</v>
      </c>
      <c r="GH121" s="50">
        <f>IF(GH$63&lt;=$C$17,($C$34*GH$59*$B121/$C$63)*(IF(COUNTA($D121:GG121)*(12/$C$63)&lt;=$C$9,0,1)),0)+IF(GI$63=$C$17,0,IF(GH$63=$C$17,$B121*(GH$60),0))</f>
        <v>0</v>
      </c>
      <c r="GI121" s="50">
        <f>IF(GI$63&lt;=$C$17,($C$34*GI$59*$B121/$C$63)*(IF(COUNTA($D121:GH121)*(12/$C$63)&lt;=$C$9,0,1)),0)+IF(GJ$63=$C$17,0,IF(GI$63=$C$17,$B121*(GI$60),0))</f>
        <v>0</v>
      </c>
      <c r="GJ121" s="50">
        <f>IF(GJ$63&lt;=$C$17,($C$34*GJ$59*$B121/$C$63)*(IF(COUNTA($D121:GI121)*(12/$C$63)&lt;=$C$9,0,1)),0)+IF(GK$63=$C$17,0,IF(GJ$63=$C$17,$B121*(GJ$60),0))</f>
        <v>0</v>
      </c>
      <c r="GK121" s="50">
        <f>IF(GK$63&lt;=$C$17,($C$34*GK$59*$B121/$C$63)*(IF(COUNTA($D121:GJ121)*(12/$C$63)&lt;=$C$9,0,1)),0)+IF(GL$63=$C$17,0,IF(GK$63=$C$17,$B121*(GK$60),0))</f>
        <v>0</v>
      </c>
      <c r="GL121" s="50">
        <f>IF(GL$63&lt;=$C$17,($C$34*GL$59*$B121/$C$63)*(IF(COUNTA($D121:GK121)*(12/$C$63)&lt;=$C$9,0,1)),0)+IF(GM$63=$C$17,0,IF(GL$63=$C$17,$B121*(GL$60),0))</f>
        <v>0</v>
      </c>
      <c r="GM121" s="50">
        <f>IF(GM$63&lt;=$C$17,($C$34*GM$59*$B121/$C$63)*(IF(COUNTA($D121:GL121)*(12/$C$63)&lt;=$C$9,0,1)),0)+IF(GN$63=$C$17,0,IF(GM$63=$C$17,$B121*(GM$60),0))</f>
        <v>0</v>
      </c>
      <c r="GN121" s="50">
        <f>IF(GN$63&lt;=$C$17,($C$34*GN$59*$B121/$C$63)*(IF(COUNTA($D121:GM121)*(12/$C$63)&lt;=$C$9,0,1)),0)+IF(GO$63=$C$17,0,IF(GN$63=$C$17,$B121*(GN$60),0))</f>
        <v>0</v>
      </c>
      <c r="GO121" s="50">
        <f>IF(GO$63&lt;=$C$17,($C$34*GO$59*$B121/$C$63)*(IF(COUNTA($D121:GN121)*(12/$C$63)&lt;=$C$9,0,1)),0)+IF(GP$63=$C$17,0,IF(GO$63=$C$17,$B121*(GO$60),0))</f>
        <v>0</v>
      </c>
      <c r="GP121" s="50">
        <f>IF(GP$63&lt;=$C$17,($C$34*GP$59*$B121/$C$63)*(IF(COUNTA($D121:GO121)*(12/$C$63)&lt;=$C$9,0,1)),0)+IF(GQ$63=$C$17,0,IF(GP$63=$C$17,$B121*(GP$60),0))</f>
        <v>0</v>
      </c>
      <c r="GQ121" s="50">
        <f>IF(GQ$63&lt;=$C$17,($C$34*GQ$59*$B121/$C$63)*(IF(COUNTA($D121:GP121)*(12/$C$63)&lt;=$C$9,0,1)),0)+IF(GR$63=$C$17,0,IF(GQ$63=$C$17,$B121*(GQ$60),0))</f>
        <v>0</v>
      </c>
      <c r="GR121" s="50">
        <f>IF(GR$63&lt;=$C$17,($C$34*GR$59*$B121/$C$63)*(IF(COUNTA($D121:GQ121)*(12/$C$63)&lt;=$C$9,0,1)),0)+IF(GS$63=$C$17,0,IF(GR$63=$C$17,$B121*(GR$60),0))</f>
        <v>0</v>
      </c>
      <c r="GS121" s="50">
        <f>IF(GS$63&lt;=$C$17,($C$34*GS$59*$B121/$C$63)*(IF(COUNTA($D121:GR121)*(12/$C$63)&lt;=$C$9,0,1)),0)+IF(GT$63=$C$17,0,IF(GS$63=$C$17,$B121*(GS$60),0))</f>
        <v>0</v>
      </c>
      <c r="GT121" s="50">
        <f>IF(GT$63&lt;=$C$17,($C$34*GT$59*$B121/$C$63)*(IF(COUNTA($D121:GS121)*(12/$C$63)&lt;=$C$9,0,1)),0)+IF(GU$63=$C$17,0,IF(GT$63=$C$17,$B121*(GT$60),0))</f>
        <v>0</v>
      </c>
      <c r="GU121" s="50">
        <f>IF(GU$63&lt;=$C$17,($C$34*GU$59*$B121/$C$63)*(IF(COUNTA($D121:GT121)*(12/$C$63)&lt;=$C$9,0,1)),0)+IF(GV$63=$C$17,0,IF(GU$63=$C$17,$B121*(GU$60),0))</f>
        <v>0</v>
      </c>
      <c r="GV121" s="50">
        <f>IF(GV$63&lt;=$C$17,($C$34*GV$59*$B121/$C$63)*(IF(COUNTA($D121:GU121)*(12/$C$63)&lt;=$C$9,0,1)),0)+IF(GW$63=$C$17,0,IF(GV$63=$C$17,$B121*(GV$60),0))</f>
        <v>0</v>
      </c>
      <c r="GW121" s="50">
        <f>IF(GW$63&lt;=$C$17,($C$34*GW$59*$B121/$C$63)*(IF(COUNTA($D121:GV121)*(12/$C$63)&lt;=$C$9,0,1)),0)+IF(GX$63=$C$17,0,IF(GW$63=$C$17,$B121*(GW$60),0))</f>
        <v>0</v>
      </c>
      <c r="GX121" s="50">
        <f>IF(GX$63&lt;=$C$17,($C$34*GX$59*$B121/$C$63)*(IF(COUNTA($D121:GW121)*(12/$C$63)&lt;=$C$9,0,1)),0)+IF(GY$63=$C$17,0,IF(GX$63=$C$17,$B121*(GX$60),0))</f>
        <v>0</v>
      </c>
      <c r="GY121" s="50">
        <f>IF(GY$63&lt;=$C$17,($C$34*GY$59*$B121/$C$63)*(IF(COUNTA($D121:GX121)*(12/$C$63)&lt;=$C$9,0,1)),0)+IF(GZ$63=$C$17,0,IF(GY$63=$C$17,$B121*(GY$60),0))</f>
        <v>0</v>
      </c>
      <c r="GZ121" s="50">
        <f>IF(GZ$63&lt;=$C$17,($C$34*GZ$59*$B121/$C$63)*(IF(COUNTA($D121:GY121)*(12/$C$63)&lt;=$C$9,0,1)),0)+IF(HA$63=$C$17,0,IF(GZ$63=$C$17,$B121*(GZ$60),0))</f>
        <v>0</v>
      </c>
      <c r="HA121" s="50">
        <f>IF(HA$63&lt;=$C$17,($C$34*HA$59*$B121/$C$63)*(IF(COUNTA($D121:GZ121)*(12/$C$63)&lt;=$C$9,0,1)),0)+IF(HB$63=$C$17,0,IF(HA$63=$C$17,$B121*(HA$60),0))</f>
        <v>0</v>
      </c>
      <c r="HB121" s="50">
        <f>IF(HB$63&lt;=$C$17,($C$34*HB$59*$B121/$C$63)*(IF(COUNTA($D121:HA121)*(12/$C$63)&lt;=$C$9,0,1)),0)+IF(HC$63=$C$17,0,IF(HB$63=$C$17,$B121*(HB$60),0))</f>
        <v>0</v>
      </c>
      <c r="HC121" s="50">
        <f>IF(HC$63&lt;=$C$17,($C$34*HC$59*$B121/$C$63)*(IF(COUNTA($D121:HB121)*(12/$C$63)&lt;=$C$9,0,1)),0)+IF(HD$63=$C$17,0,IF(HC$63=$C$17,$B121*(HC$60),0))</f>
        <v>0</v>
      </c>
      <c r="HD121" s="50">
        <f>IF(HD$63&lt;=$C$17,($C$34*HD$59*$B121/$C$63)*(IF(COUNTA($D121:HC121)*(12/$C$63)&lt;=$C$9,0,1)),0)+IF(HE$63=$C$17,0,IF(HD$63=$C$17,$B121*(HD$60),0))</f>
        <v>0</v>
      </c>
      <c r="HE121" s="50">
        <f>IF(HE$63&lt;=$C$17,($C$34*HE$59*$B121/$C$63)*(IF(COUNTA($D121:HD121)*(12/$C$63)&lt;=$C$9,0,1)),0)+IF(HF$63=$C$17,0,IF(HE$63=$C$17,$B121*(HE$60),0))</f>
        <v>0</v>
      </c>
      <c r="HF121" s="50">
        <f>IF(HF$63&lt;=$C$17,($C$34*HF$59*$B121/$C$63)*(IF(COUNTA($D121:HE121)*(12/$C$63)&lt;=$C$9,0,1)),0)+IF(HG$63=$C$17,0,IF(HF$63=$C$17,$B121*(HF$60),0))</f>
        <v>0</v>
      </c>
      <c r="HG121" s="50">
        <f>IF(HG$63&lt;=$C$17,($C$34*HG$59*$B121/$C$63)*(IF(COUNTA($D121:HF121)*(12/$C$63)&lt;=$C$9,0,1)),0)+IF(HH$63=$C$17,0,IF(HG$63=$C$17,$B121*(HG$60),0))</f>
        <v>0</v>
      </c>
      <c r="HH121" s="50">
        <f>IF(HH$63&lt;=$C$17,($C$34*HH$59*$B121/$C$63)*(IF(COUNTA($D121:HG121)*(12/$C$63)&lt;=$C$9,0,1)),0)+IF(HI$63=$C$17,0,IF(HH$63=$C$17,$B121*(HH$60),0))</f>
        <v>0</v>
      </c>
      <c r="HI121" s="50">
        <f>IF(HI$63&lt;=$C$17,($C$34*HI$59*$B121/$C$63)*(IF(COUNTA($D121:HH121)*(12/$C$63)&lt;=$C$9,0,1)),0)+IF(HJ$63=$C$17,0,IF(HI$63=$C$17,$B121*(HI$60),0))</f>
        <v>0</v>
      </c>
      <c r="HJ121" s="50">
        <f>IF(HJ$63&lt;=$C$17,($C$34*HJ$59*$B121/$C$63)*(IF(COUNTA($D121:HI121)*(12/$C$63)&lt;=$C$9,0,1)),0)+IF(HK$63=$C$17,0,IF(HJ$63=$C$17,$B121*(HJ$60),0))</f>
        <v>0</v>
      </c>
      <c r="HK121" s="50">
        <f>IF(HK$63&lt;=$C$17,($C$34*HK$59*$B121/$C$63)*(IF(COUNTA($D121:HJ121)*(12/$C$63)&lt;=$C$9,0,1)),0)+IF(HL$63=$C$17,0,IF(HK$63=$C$17,$B121*(HK$60),0))</f>
        <v>0</v>
      </c>
      <c r="HL121" s="50">
        <f>IF(HL$63&lt;=$C$17,($C$34*HL$59*$B121/$C$63)*(IF(COUNTA($D121:HK121)*(12/$C$63)&lt;=$C$9,0,1)),0)+IF(HM$63=$C$17,0,IF(HL$63=$C$17,$B121*(HL$60),0))</f>
        <v>0</v>
      </c>
      <c r="HM121" s="50">
        <f>IF(HM$63&lt;=$C$17,($C$34*HM$59*$B121/$C$63)*(IF(COUNTA($D121:HL121)*(12/$C$63)&lt;=$C$9,0,1)),0)+IF(HN$63=$C$17,0,IF(HM$63=$C$17,$B121*(HM$60),0))</f>
        <v>0</v>
      </c>
      <c r="HN121" s="50">
        <f>IF(HN$63&lt;=$C$17,($C$34*HN$59*$B121/$C$63)*(IF(COUNTA($D121:HM121)*(12/$C$63)&lt;=$C$9,0,1)),0)+IF(HO$63=$C$17,0,IF(HN$63=$C$17,$B121*(HN$60),0))</f>
        <v>0</v>
      </c>
      <c r="HO121" s="50">
        <f>IF(HO$63&lt;=$C$17,($C$34*HO$59*$B121/$C$63)*(IF(COUNTA($D121:HN121)*(12/$C$63)&lt;=$C$9,0,1)),0)+IF(HP$63=$C$17,0,IF(HO$63=$C$17,$B121*(HO$60),0))</f>
        <v>0</v>
      </c>
      <c r="HP121" s="50">
        <f>IF(HP$63&lt;=$C$17,($C$34*HP$59*$B121/$C$63)*(IF(COUNTA($D121:HO121)*(12/$C$63)&lt;=$C$9,0,1)),0)+IF(HQ$63=$C$17,0,IF(HP$63=$C$17,$B121*(HP$60),0))</f>
        <v>0</v>
      </c>
      <c r="HQ121" s="50">
        <f>IF(HQ$63&lt;=$C$17,($C$34*HQ$59*$B121/$C$63)*(IF(COUNTA($D121:HP121)*(12/$C$63)&lt;=$C$9,0,1)),0)+IF(HR$63=$C$17,0,IF(HQ$63=$C$17,$B121*(HQ$60),0))</f>
        <v>0</v>
      </c>
      <c r="HR121" s="50">
        <f>IF(HR$63&lt;=$C$17,($C$34*HR$59*$B121/$C$63)*(IF(COUNTA($D121:HQ121)*(12/$C$63)&lt;=$C$9,0,1)),0)+IF(HS$63=$C$17,0,IF(HR$63=$C$17,$B121*(HR$60),0))</f>
        <v>0</v>
      </c>
      <c r="HS121" s="50">
        <f>IF(HS$63&lt;=$C$17,($C$34*HS$59*$B121/$C$63)*(IF(COUNTA($D121:HR121)*(12/$C$63)&lt;=$C$9,0,1)),0)+IF(HT$63=$C$17,0,IF(HS$63=$C$17,$B121*(HS$60),0))</f>
        <v>0</v>
      </c>
      <c r="HT121" s="50">
        <f>IF(HT$63&lt;=$C$17,($C$34*HT$59*$B121/$C$63)*(IF(COUNTA($D121:HS121)*(12/$C$63)&lt;=$C$9,0,1)),0)+IF(HU$63=$C$17,0,IF(HT$63=$C$17,$B121*(HT$60),0))</f>
        <v>0</v>
      </c>
      <c r="HU121" s="50">
        <f>IF(HU$63&lt;=$C$17,($C$34*HU$59*$B121/$C$63)*(IF(COUNTA($D121:HT121)*(12/$C$63)&lt;=$C$9,0,1)),0)+IF(HV$63=$C$17,0,IF(HU$63=$C$17,$B121*(HU$60),0))</f>
        <v>0</v>
      </c>
      <c r="HV121" s="50">
        <f>IF(HV$63&lt;=$C$17,($C$34*HV$59*$B121/$C$63)*(IF(COUNTA($D121:HU121)*(12/$C$63)&lt;=$C$9,0,1)),0)+IF(HW$63=$C$17,0,IF(HV$63=$C$17,$B121*(HV$60),0))</f>
        <v>0</v>
      </c>
      <c r="HW121" s="50">
        <f>IF(HW$63&lt;=$C$17,($C$34*HW$59*$B121/$C$63)*(IF(COUNTA($D121:HV121)*(12/$C$63)&lt;=$C$9,0,1)),0)+IF(HX$63=$C$17,0,IF(HW$63=$C$17,$B121*(HW$60),0))</f>
        <v>0</v>
      </c>
      <c r="HX121" s="50">
        <f>IF(HX$63&lt;=$C$17,($C$34*HX$59*$B121/$C$63)*(IF(COUNTA($D121:HW121)*(12/$C$63)&lt;=$C$9,0,1)),0)+IF(HY$63=$C$17,0,IF(HX$63=$C$17,$B121*(HX$60),0))</f>
        <v>0</v>
      </c>
      <c r="HY121" s="50">
        <f>IF(HY$63&lt;=$C$17,($C$34*HY$59*$B121/$C$63)*(IF(COUNTA($D121:HX121)*(12/$C$63)&lt;=$C$9,0,1)),0)+IF(HZ$63=$C$17,0,IF(HY$63=$C$17,$B121*(HY$60),0))</f>
        <v>0</v>
      </c>
      <c r="HZ121" s="50">
        <f>IF(HZ$63&lt;=$C$17,($C$34*HZ$59*$B121/$C$63)*(IF(COUNTA($D121:HY121)*(12/$C$63)&lt;=$C$9,0,1)),0)+IF(IA$63=$C$17,0,IF(HZ$63=$C$17,$B121*(HZ$60),0))</f>
        <v>0</v>
      </c>
      <c r="IA121" s="50">
        <f>IF(IA$63&lt;=$C$17,($C$34*IA$59*$B121/$C$63)*(IF(COUNTA($D121:HZ121)*(12/$C$63)&lt;=$C$9,0,1)),0)+IF(IB$63=$C$17,0,IF(IA$63=$C$17,$B121*(IA$60),0))</f>
        <v>0</v>
      </c>
      <c r="IB121" s="50">
        <f>IF(IB$63&lt;=$C$17,($C$34*IB$59*$B121/$C$63)*(IF(COUNTA($D121:IA121)*(12/$C$63)&lt;=$C$9,0,1)),0)+IF(IC$63=$C$17,0,IF(IB$63=$C$17,$B121*(IB$60),0))</f>
        <v>0</v>
      </c>
      <c r="IC121" s="50">
        <f>IF(IC$63&lt;=$C$17,($C$34*IC$59*$B121/$C$63)*(IF(COUNTA($D121:IB121)*(12/$C$63)&lt;=$C$9,0,1)),0)+IF(ID$63=$C$17,0,IF(IC$63=$C$17,$B121*(IC$60),0))</f>
        <v>0</v>
      </c>
      <c r="ID121" s="50">
        <f>IF(ID$63&lt;=$C$17,($C$34*ID$59*$B121/$C$63)*(IF(COUNTA($D121:IC121)*(12/$C$63)&lt;=$C$9,0,1)),0)+IF(IE$63=$C$17,0,IF(ID$63=$C$17,$B121*(ID$60),0))</f>
        <v>0</v>
      </c>
      <c r="IE121" s="50">
        <f>IF(IE$63&lt;=$C$17,($C$34*IE$59*$B121/$C$63)*(IF(COUNTA($D121:ID121)*(12/$C$63)&lt;=$C$9,0,1)),0)+IF(IF$63=$C$17,0,IF(IE$63=$C$17,$B121*(IE$60),0))</f>
        <v>0</v>
      </c>
      <c r="IF121" s="50">
        <f>IF(IF$63&lt;=$C$17,($C$34*IF$59*$B121/$C$63)*(IF(COUNTA($D121:IE121)*(12/$C$63)&lt;=$C$9,0,1)),0)+IF(IG$63=$C$17,0,IF(IF$63=$C$17,$B121*(IF$60),0))</f>
        <v>0</v>
      </c>
      <c r="IG121" s="50">
        <f>IF(IG$63&lt;=$C$17,($C$34*IG$59*$B121/$C$63)*(IF(COUNTA($D121:IF121)*(12/$C$63)&lt;=$C$9,0,1)),0)+IF(IH$63=$C$17,0,IF(IG$63=$C$17,$B121*(IG$60),0))</f>
        <v>0</v>
      </c>
      <c r="IH121" s="50">
        <f>IF(IH$63&lt;=$C$17,($C$34*IH$59*$B121/$C$63)*(IF(COUNTA($D121:IG121)*(12/$C$63)&lt;=$C$9,0,1)),0)+IF(II$63=$C$17,0,IF(IH$63=$C$17,$B121*(IH$60),0))</f>
        <v>0</v>
      </c>
      <c r="II121" s="50">
        <f>IF(II$63&lt;=$C$17,($C$34*II$59*$B121/$C$63)*(IF(COUNTA($D121:IH121)*(12/$C$63)&lt;=$C$9,0,1)),0)+IF(IJ$63=$C$17,0,IF(II$63=$C$17,$B121*(II$60),0))</f>
        <v>0</v>
      </c>
      <c r="IJ121" s="50">
        <f>IF(IJ$63&lt;=$C$17,($C$34*IJ$59*$B121/$C$63)*(IF(COUNTA($D121:II121)*(12/$C$63)&lt;=$C$9,0,1)),0)+IF(IK$63=$C$17,0,IF(IJ$63=$C$17,$B121*(IJ$60),0))</f>
        <v>0</v>
      </c>
      <c r="IK121" s="50">
        <f>IF(IK$63&lt;=$C$17,($C$34*IK$59*$B121/$C$63)*(IF(COUNTA($D121:IJ121)*(12/$C$63)&lt;=$C$9,0,1)),0)+IF(IL$63=$C$17,0,IF(IK$63=$C$17,$B121*(IK$60),0))</f>
        <v>0</v>
      </c>
      <c r="IL121" s="50">
        <f>IF(IL$63&lt;=$C$17,($C$34*IL$59*$B121/$C$63)*(IF(COUNTA($D121:IK121)*(12/$C$63)&lt;=$C$9,0,1)),0)+IF(IM$63=$C$17,0,IF(IL$63=$C$17,$B121*(IL$60),0))</f>
        <v>0</v>
      </c>
      <c r="IM121" s="50">
        <f>IF(IM$63&lt;=$C$17,($C$34*IM$59*$B121/$C$63)*(IF(COUNTA($D121:IL121)*(12/$C$63)&lt;=$C$9,0,1)),0)+IF(IN$63=$C$17,0,IF(IM$63=$C$17,$B121*(IM$60),0))</f>
        <v>0</v>
      </c>
      <c r="IN121" s="50">
        <f>IF(IN$63&lt;=$C$17,($C$34*IN$59*$B121/$C$63)*(IF(COUNTA($D121:IM121)*(12/$C$63)&lt;=$C$9,0,1)),0)+IF(IO$63=$C$17,0,IF(IN$63=$C$17,$B121*(IN$60),0))</f>
        <v>0</v>
      </c>
      <c r="IO121" s="50">
        <f>IF(IO$63&lt;=$C$17,($C$34*IO$59*$B121/$C$63)*(IF(COUNTA($D121:IN121)*(12/$C$63)&lt;=$C$9,0,1)),0)+IF(IP$63=$C$17,0,IF(IO$63=$C$17,$B121*(IO$60),0))</f>
        <v>0</v>
      </c>
      <c r="IP121" s="50">
        <f>IF(IP$63&lt;=$C$17,($C$34*IP$59*$B121/$C$63)*(IF(COUNTA($D121:IO121)*(12/$C$63)&lt;=$C$9,0,1)),0)+IF(IQ$63=$C$17,0,IF(IP$63=$C$17,$B121*(IP$60),0))</f>
        <v>0</v>
      </c>
      <c r="IQ121" s="50">
        <f>IF(IQ$63&lt;=$C$17,($C$34*IQ$59*$B121/$C$63)*(IF(COUNTA($D121:IP121)*(12/$C$63)&lt;=$C$9,0,1)),0)+IF(IR$63=$C$17,0,IF(IQ$63=$C$17,$B121*(IQ$60),0))</f>
        <v>0</v>
      </c>
      <c r="IR121" s="50">
        <f>IF(IR$63&lt;=$C$17,($C$34*IR$59*$B121/$C$63)*(IF(COUNTA($D121:IQ121)*(12/$C$63)&lt;=$C$9,0,1)),0)+IF(IS$63=$C$17,0,IF(IR$63=$C$17,$B121*(IR$60),0))</f>
        <v>0</v>
      </c>
      <c r="IS121" s="50">
        <f>IF(IS$63&lt;=$C$17,($C$34*IS$59*$B121/$C$63)*(IF(COUNTA($D121:IR121)*(12/$C$63)&lt;=$C$9,0,1)),0)+IF(IT$63=$C$17,0,IF(IS$63=$C$17,$B121*(IS$60),0))</f>
        <v>0</v>
      </c>
      <c r="IT121" s="50">
        <f>IF(IT$63&lt;=$C$17,($C$34*IT$59*$B121/$C$63)*(IF(COUNTA($D121:IS121)*(12/$C$63)&lt;=$C$9,0,1)),0)+IF(IU$63=$C$17,0,IF(IT$63=$C$17,$B121*(IT$60),0))</f>
        <v>0</v>
      </c>
      <c r="IU121" s="50">
        <f>IF(IU$63&lt;=$C$17,($C$34*IU$59*$B121/$C$63)*(IF(COUNTA($D121:IT121)*(12/$C$63)&lt;=$C$9,0,1)),0)+IF(IV$63=$C$17,0,IF(IU$63=$C$17,$B121*(IU$60),0))</f>
        <v>0</v>
      </c>
      <c r="IV121" s="50">
        <f>IF(IV$63&lt;=$C$17,($C$34*IV$59*$B121/$C$63)*(IF(COUNTA($D121:IU121)*(12/$C$63)&lt;=$C$9,0,1)),0)+IF(IW$63=$C$17,0,IF(IV$63=$C$17,$B121*(IV$60),0))</f>
        <v>0</v>
      </c>
      <c r="IW121" s="50">
        <f>IF(IW$63&lt;=$C$17,($C$34*IW$59*$B121/$C$63)*(IF(COUNTA($D121:IV121)*(12/$C$63)&lt;=$C$9,0,1)),0)+IF(IX$63=$C$17,0,IF(IW$63=$C$17,$B121*(IW$60),0))</f>
        <v>0</v>
      </c>
      <c r="IX121" s="50"/>
      <c r="IY121" s="50"/>
      <c r="IZ121" s="50"/>
      <c r="JA121" s="50"/>
      <c r="JB121" s="50"/>
      <c r="JC121" s="50"/>
      <c r="JD121" s="50"/>
      <c r="JE121" s="50"/>
      <c r="JF121" s="50"/>
      <c r="JG121" s="50"/>
      <c r="JH121" s="50"/>
      <c r="JI121" s="50"/>
      <c r="JJ121" s="50"/>
      <c r="JK121" s="50"/>
      <c r="JL121" s="50"/>
      <c r="JM121" s="50"/>
      <c r="JN121" s="50"/>
      <c r="JO121" s="50"/>
      <c r="JP121" s="50"/>
      <c r="JQ121" s="50"/>
      <c r="JR121" s="50"/>
      <c r="JS121" s="50"/>
      <c r="JT121" s="50"/>
      <c r="JU121" s="50"/>
      <c r="JV121" s="50"/>
      <c r="JW121" s="50"/>
      <c r="JX121" s="50"/>
      <c r="JY121" s="50"/>
      <c r="JZ121" s="50"/>
      <c r="KA121" s="50"/>
      <c r="KB121" s="50"/>
      <c r="KC121" s="50"/>
    </row>
    <row r="122" spans="1:289" outlineLevel="1" x14ac:dyDescent="0.25">
      <c r="A122" s="2" t="s">
        <v>55</v>
      </c>
      <c r="B122" s="79">
        <f ca="1">+OFFSET($D$52,0,COUNTA($B$66:B121),,)</f>
        <v>3</v>
      </c>
      <c r="C122" s="88">
        <f t="shared" ca="1" si="61"/>
        <v>108.90591766205057</v>
      </c>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50">
        <f ca="1">IF(BI$63&gt;$C$17,0,-BH$53*(12/$C$63))</f>
        <v>-630.60603005999997</v>
      </c>
      <c r="BI122" s="50">
        <f ca="1">IF(BI$63&lt;=$C$17,($C$34*BI$59*$B122/$C$63)*(IF(COUNTA($D122:BH122)*(12/$C$63)&lt;=$C$9,0,1)),0)+IF(BJ$63=$C$17,0,IF(BI$63=$C$17,$B122*(BI$60),0))</f>
        <v>0</v>
      </c>
      <c r="BJ122" s="50">
        <f ca="1">IF(BJ$63&lt;=$C$17,($C$34*BJ$59*$B122/$C$63)*(IF(COUNTA($D122:BI122)*(12/$C$63)&lt;=$C$9,0,1)),0)+IF(BK$63=$C$17,0,IF(BJ$63=$C$17,$B122*(BJ$60),0))</f>
        <v>0</v>
      </c>
      <c r="BK122" s="50">
        <f ca="1">IF(BK$63&lt;=$C$17,($C$34*BK$59*$B122/$C$63)*(IF(COUNTA($D122:BJ122)*(12/$C$63)&lt;=$C$9,0,1)),0)+IF(BL$63=$C$17,0,IF(BK$63=$C$17,$B122*(BK$60),0))</f>
        <v>0</v>
      </c>
      <c r="BL122" s="50">
        <f ca="1">IF(BL$63&lt;=$C$17,($C$34*BL$59*$B122/$C$63)*(IF(COUNTA($D122:BK122)*(12/$C$63)&lt;=$C$9,0,1)),0)+IF(BM$63=$C$17,0,IF(BL$63=$C$17,$B122*(BL$60),0))</f>
        <v>0</v>
      </c>
      <c r="BM122" s="50">
        <f ca="1">IF(BM$63&lt;=$C$17,($C$34*BM$59*$B122/$C$63)*(IF(COUNTA($D122:BL122)*(12/$C$63)&lt;=$C$9,0,1)),0)+IF(BN$63=$C$17,0,IF(BM$63=$C$17,$B122*(BM$60),0))</f>
        <v>2.3835999999999999</v>
      </c>
      <c r="BN122" s="50">
        <f ca="1">IF(BN$63&lt;=$C$17,($C$34*BN$59*$B122/$C$63)*(IF(COUNTA($D122:BM122)*(12/$C$63)&lt;=$C$9,0,1)),0)+IF(BO$63=$C$17,0,IF(BN$63=$C$17,$B122*(BN$60),0))</f>
        <v>2.3835999999999999</v>
      </c>
      <c r="BO122" s="50">
        <f ca="1">IF(BO$63&lt;=$C$17,($C$34*BO$59*$B122/$C$63)*(IF(COUNTA($D122:BN122)*(12/$C$63)&lt;=$C$9,0,1)),0)+IF(BP$63=$C$17,0,IF(BO$63=$C$17,$B122*(BO$60),0))</f>
        <v>2.3835999999999999</v>
      </c>
      <c r="BP122" s="50">
        <f ca="1">IF(BP$63&lt;=$C$17,($C$34*BP$59*$B122/$C$63)*(IF(COUNTA($D122:BO122)*(12/$C$63)&lt;=$C$9,0,1)),0)+IF(BQ$63=$C$17,0,IF(BP$63=$C$17,$B122*(BP$60),0))</f>
        <v>2.3835999999999999</v>
      </c>
      <c r="BQ122" s="50">
        <f ca="1">IF(BQ$63&lt;=$C$17,($C$34*BQ$59*$B122/$C$63)*(IF(COUNTA($D122:BP122)*(12/$C$63)&lt;=$C$9,0,1)),0)+IF(BR$63=$C$17,0,IF(BQ$63=$C$17,$B122*(BQ$60),0))</f>
        <v>2.3835999999999999</v>
      </c>
      <c r="BR122" s="50">
        <f ca="1">IF(BR$63&lt;=$C$17,($C$34*BR$59*$B122/$C$63)*(IF(COUNTA($D122:BQ122)*(12/$C$63)&lt;=$C$9,0,1)),0)+IF(BS$63=$C$17,0,IF(BR$63=$C$17,$B122*(BR$60),0))</f>
        <v>2.3835999999999999</v>
      </c>
      <c r="BS122" s="50">
        <f ca="1">IF(BS$63&lt;=$C$17,($C$34*BS$59*$B122/$C$63)*(IF(COUNTA($D122:BR122)*(12/$C$63)&lt;=$C$9,0,1)),0)+IF(BT$63=$C$17,0,IF(BS$63=$C$17,$B122*(BS$60),0))</f>
        <v>2.3835999999999999</v>
      </c>
      <c r="BT122" s="50">
        <f ca="1">IF(BT$63&lt;=$C$17,($C$34*BT$59*$B122/$C$63)*(IF(COUNTA($D122:BS122)*(12/$C$63)&lt;=$C$9,0,1)),0)+IF(BU$63=$C$17,0,IF(BT$63=$C$17,$B122*(BT$60),0))</f>
        <v>2.3835999999999999</v>
      </c>
      <c r="BU122" s="50">
        <f ca="1">IF(BU$63&lt;=$C$17,($C$34*BU$59*$B122/$C$63)*(IF(COUNTA($D122:BT122)*(12/$C$63)&lt;=$C$9,0,1)),0)+IF(BV$63=$C$17,0,IF(BU$63=$C$17,$B122*(BU$60),0))</f>
        <v>2.3835999999999999</v>
      </c>
      <c r="BV122" s="50">
        <f ca="1">IF(BV$63&lt;=$C$17,($C$34*BV$59*$B122/$C$63)*(IF(COUNTA($D122:BU122)*(12/$C$63)&lt;=$C$9,0,1)),0)+IF(BW$63=$C$17,0,IF(BV$63=$C$17,$B122*(BV$60),0))</f>
        <v>2.3835999999999999</v>
      </c>
      <c r="BW122" s="50">
        <f ca="1">IF(BW$63&lt;=$C$17,($C$34*BW$59*$B122/$C$63)*(IF(COUNTA($D122:BV122)*(12/$C$63)&lt;=$C$9,0,1)),0)+IF(BX$63=$C$17,0,IF(BW$63=$C$17,$B122*(BW$60),0))</f>
        <v>2.3835999999999999</v>
      </c>
      <c r="BX122" s="50">
        <f ca="1">IF(BX$63&lt;=$C$17,($C$34*BX$59*$B122/$C$63)*(IF(COUNTA($D122:BW122)*(12/$C$63)&lt;=$C$9,0,1)),0)+IF(BY$63=$C$17,0,IF(BX$63=$C$17,$B122*(BX$60),0))</f>
        <v>2.3835999999999999</v>
      </c>
      <c r="BY122" s="50">
        <f ca="1">IF(BY$63&lt;=$C$17,($C$34*BY$59*$B122/$C$63)*(IF(COUNTA($D122:BX122)*(12/$C$63)&lt;=$C$9,0,1)),0)+IF(BZ$63=$C$17,0,IF(BY$63=$C$17,$B122*(BY$60),0))</f>
        <v>2.3835999999999999</v>
      </c>
      <c r="BZ122" s="50">
        <f ca="1">IF(BZ$63&lt;=$C$17,($C$34*BZ$59*$B122/$C$63)*(IF(COUNTA($D122:BY122)*(12/$C$63)&lt;=$C$9,0,1)),0)+IF(CA$63=$C$17,0,IF(BZ$63=$C$17,$B122*(BZ$60),0))</f>
        <v>2.3835999999999999</v>
      </c>
      <c r="CA122" s="50">
        <f ca="1">IF(CA$63&lt;=$C$17,($C$34*CA$59*$B122/$C$63)*(IF(COUNTA($D122:BZ122)*(12/$C$63)&lt;=$C$9,0,1)),0)+IF(CB$63=$C$17,0,IF(CA$63=$C$17,$B122*(CA$60),0))</f>
        <v>2.3835999999999999</v>
      </c>
      <c r="CB122" s="50">
        <f ca="1">IF(CB$63&lt;=$C$17,($C$34*CB$59*$B122/$C$63)*(IF(COUNTA($D122:CA122)*(12/$C$63)&lt;=$C$9,0,1)),0)+IF(CC$63=$C$17,0,IF(CB$63=$C$17,$B122*(CB$60),0))</f>
        <v>2.3835999999999999</v>
      </c>
      <c r="CC122" s="50">
        <f ca="1">IF(CC$63&lt;=$C$17,($C$34*CC$59*$B122/$C$63)*(IF(COUNTA($D122:CB122)*(12/$C$63)&lt;=$C$9,0,1)),0)+IF(CD$63=$C$17,0,IF(CC$63=$C$17,$B122*(CC$60),0))</f>
        <v>2.3835999999999999</v>
      </c>
      <c r="CD122" s="50">
        <f ca="1">IF(CD$63&lt;=$C$17,($C$34*CD$59*$B122/$C$63)*(IF(COUNTA($D122:CC122)*(12/$C$63)&lt;=$C$9,0,1)),0)+IF(CE$63=$C$17,0,IF(CD$63=$C$17,$B122*(CD$60),0))</f>
        <v>2.3835999999999999</v>
      </c>
      <c r="CE122" s="50">
        <f ca="1">IF(CE$63&lt;=$C$17,($C$34*CE$59*$B122/$C$63)*(IF(COUNTA($D122:CD122)*(12/$C$63)&lt;=$C$9,0,1)),0)+IF(CF$63=$C$17,0,IF(CE$63=$C$17,$B122*(CE$60),0))</f>
        <v>2.3835999999999999</v>
      </c>
      <c r="CF122" s="50">
        <f ca="1">IF(CF$63&lt;=$C$17,($C$34*CF$59*$B122/$C$63)*(IF(COUNTA($D122:CE122)*(12/$C$63)&lt;=$C$9,0,1)),0)+IF(CG$63=$C$17,0,IF(CF$63=$C$17,$B122*(CF$60),0))</f>
        <v>2.3835999999999999</v>
      </c>
      <c r="CG122" s="50">
        <f ca="1">IF(CG$63&lt;=$C$17,($C$34*CG$59*$B122/$C$63)*(IF(COUNTA($D122:CF122)*(12/$C$63)&lt;=$C$9,0,1)),0)+IF(CH$63=$C$17,0,IF(CG$63=$C$17,$B122*(CG$60),0))</f>
        <v>2.3835999999999999</v>
      </c>
      <c r="CH122" s="50">
        <f ca="1">IF(CH$63&lt;=$C$17,($C$34*CH$59*$B122/$C$63)*(IF(COUNTA($D122:CG122)*(12/$C$63)&lt;=$C$9,0,1)),0)+IF(CI$63=$C$17,0,IF(CH$63=$C$17,$B122*(CH$60),0))</f>
        <v>2.3835999999999999</v>
      </c>
      <c r="CI122" s="50">
        <f ca="1">IF(CI$63&lt;=$C$17,($C$34*CI$59*$B122/$C$63)*(IF(COUNTA($D122:CH122)*(12/$C$63)&lt;=$C$9,0,1)),0)+IF(CJ$63=$C$17,0,IF(CI$63=$C$17,$B122*(CI$60),0))</f>
        <v>2.3835999999999999</v>
      </c>
      <c r="CJ122" s="50">
        <f ca="1">IF(CJ$63&lt;=$C$17,($C$34*CJ$59*$B122/$C$63)*(IF(COUNTA($D122:CI122)*(12/$C$63)&lt;=$C$9,0,1)),0)+IF(CK$63=$C$17,0,IF(CJ$63=$C$17,$B122*(CJ$60),0))</f>
        <v>2.3835999999999999</v>
      </c>
      <c r="CK122" s="50">
        <f ca="1">IF(CK$63&lt;=$C$17,($C$34*CK$59*$B122/$C$63)*(IF(COUNTA($D122:CJ122)*(12/$C$63)&lt;=$C$9,0,1)),0)+IF(CL$63=$C$17,0,IF(CK$63=$C$17,$B122*(CK$60),0))</f>
        <v>2.3835999999999999</v>
      </c>
      <c r="CL122" s="50">
        <f ca="1">IF(CL$63&lt;=$C$17,($C$34*CL$59*$B122/$C$63)*(IF(COUNTA($D122:CK122)*(12/$C$63)&lt;=$C$9,0,1)),0)+IF(CM$63=$C$17,0,IF(CL$63=$C$17,$B122*(CL$60),0))</f>
        <v>2.3835999999999999</v>
      </c>
      <c r="CM122" s="50">
        <f ca="1">IF(CM$63&lt;=$C$17,($C$34*CM$59*$B122/$C$63)*(IF(COUNTA($D122:CL122)*(12/$C$63)&lt;=$C$9,0,1)),0)+IF(CN$63=$C$17,0,IF(CM$63=$C$17,$B122*(CM$60),0))</f>
        <v>2.3835999999999999</v>
      </c>
      <c r="CN122" s="50">
        <f ca="1">IF(CN$63&lt;=$C$17,($C$34*CN$59*$B122/$C$63)*(IF(COUNTA($D122:CM122)*(12/$C$63)&lt;=$C$9,0,1)),0)+IF(CO$63=$C$17,0,IF(CN$63=$C$17,$B122*(CN$60),0))</f>
        <v>2.3835999999999999</v>
      </c>
      <c r="CO122" s="50">
        <f ca="1">IF(CO$63&lt;=$C$17,($C$34*CO$59*$B122/$C$63)*(IF(COUNTA($D122:CN122)*(12/$C$63)&lt;=$C$9,0,1)),0)+IF(CP$63=$C$17,0,IF(CO$63=$C$17,$B122*(CO$60),0))</f>
        <v>2.3835999999999999</v>
      </c>
      <c r="CP122" s="50">
        <f ca="1">IF(CP$63&lt;=$C$17,($C$34*CP$59*$B122/$C$63)*(IF(COUNTA($D122:CO122)*(12/$C$63)&lt;=$C$9,0,1)),0)+IF(CQ$63=$C$17,0,IF(CP$63=$C$17,$B122*(CP$60),0))</f>
        <v>2.3835999999999999</v>
      </c>
      <c r="CQ122" s="50">
        <f ca="1">IF(CQ$63&lt;=$C$17,($C$34*CQ$59*$B122/$C$63)*(IF(COUNTA($D122:CP122)*(12/$C$63)&lt;=$C$9,0,1)),0)+IF(CR$63=$C$17,0,IF(CQ$63=$C$17,$B122*(CQ$60),0))</f>
        <v>2.3835999999999999</v>
      </c>
      <c r="CR122" s="50">
        <f ca="1">IF(CR$63&lt;=$C$17,($C$34*CR$59*$B122/$C$63)*(IF(COUNTA($D122:CQ122)*(12/$C$63)&lt;=$C$9,0,1)),0)+IF(CS$63=$C$17,0,IF(CR$63=$C$17,$B122*(CR$60),0))</f>
        <v>2.3835999999999999</v>
      </c>
      <c r="CS122" s="50">
        <f ca="1">IF(CS$63&lt;=$C$17,($C$34*CS$59*$B122/$C$63)*(IF(COUNTA($D122:CR122)*(12/$C$63)&lt;=$C$9,0,1)),0)+IF(CT$63=$C$17,0,IF(CS$63=$C$17,$B122*(CS$60),0))</f>
        <v>2.3835999999999999</v>
      </c>
      <c r="CT122" s="50">
        <f ca="1">IF(CT$63&lt;=$C$17,($C$34*CT$59*$B122/$C$63)*(IF(COUNTA($D122:CS122)*(12/$C$63)&lt;=$C$9,0,1)),0)+IF(CU$63=$C$17,0,IF(CT$63=$C$17,$B122*(CT$60),0))</f>
        <v>2.3835999999999999</v>
      </c>
      <c r="CU122" s="50">
        <f ca="1">IF(CU$63&lt;=$C$17,($C$34*CU$59*$B122/$C$63)*(IF(COUNTA($D122:CT122)*(12/$C$63)&lt;=$C$9,0,1)),0)+IF(CV$63=$C$17,0,IF(CU$63=$C$17,$B122*(CU$60),0))</f>
        <v>2.3835999999999999</v>
      </c>
      <c r="CV122" s="50">
        <f ca="1">IF(CV$63&lt;=$C$17,($C$34*CV$59*$B122/$C$63)*(IF(COUNTA($D122:CU122)*(12/$C$63)&lt;=$C$9,0,1)),0)+IF(CW$63=$C$17,0,IF(CV$63=$C$17,$B122*(CV$60),0))</f>
        <v>2.3835999999999999</v>
      </c>
      <c r="CW122" s="50">
        <f ca="1">IF(CW$63&lt;=$C$17,($C$34*CW$59*$B122/$C$63)*(IF(COUNTA($D122:CV122)*(12/$C$63)&lt;=$C$9,0,1)),0)+IF(CX$63=$C$17,0,IF(CW$63=$C$17,$B122*(CW$60),0))</f>
        <v>2.3835999999999999</v>
      </c>
      <c r="CX122" s="50">
        <f ca="1">IF(CX$63&lt;=$C$17,($C$34*CX$59*$B122/$C$63)*(IF(COUNTA($D122:CW122)*(12/$C$63)&lt;=$C$9,0,1)),0)+IF(CY$63=$C$17,0,IF(CX$63=$C$17,$B122*(CX$60),0))</f>
        <v>2.3835999999999999</v>
      </c>
      <c r="CY122" s="50">
        <f ca="1">IF(CY$63&lt;=$C$17,($C$34*CY$59*$B122/$C$63)*(IF(COUNTA($D122:CX122)*(12/$C$63)&lt;=$C$9,0,1)),0)+IF(CZ$63=$C$17,0,IF(CY$63=$C$17,$B122*(CY$60),0))</f>
        <v>2.3835999999999999</v>
      </c>
      <c r="CZ122" s="50">
        <f ca="1">IF(CZ$63&lt;=$C$17,($C$34*CZ$59*$B122/$C$63)*(IF(COUNTA($D122:CY122)*(12/$C$63)&lt;=$C$9,0,1)),0)+IF(DA$63=$C$17,0,IF(CZ$63=$C$17,$B122*(CZ$60),0))</f>
        <v>2.3835999999999999</v>
      </c>
      <c r="DA122" s="50">
        <f ca="1">IF(DA$63&lt;=$C$17,($C$34*DA$59*$B122/$C$63)*(IF(COUNTA($D122:CZ122)*(12/$C$63)&lt;=$C$9,0,1)),0)+IF(DB$63=$C$17,0,IF(DA$63=$C$17,$B122*(DA$60),0))</f>
        <v>2.3835999999999999</v>
      </c>
      <c r="DB122" s="50">
        <f ca="1">IF(DB$63&lt;=$C$17,($C$34*DB$59*$B122/$C$63)*(IF(COUNTA($D122:DA122)*(12/$C$63)&lt;=$C$9,0,1)),0)+IF(DC$63=$C$17,0,IF(DB$63=$C$17,$B122*(DB$60),0))</f>
        <v>2.3835999999999999</v>
      </c>
      <c r="DC122" s="50">
        <f ca="1">IF(DC$63&lt;=$C$17,($C$34*DC$59*$B122/$C$63)*(IF(COUNTA($D122:DB122)*(12/$C$63)&lt;=$C$9,0,1)),0)+IF(DD$63=$C$17,0,IF(DC$63=$C$17,$B122*(DC$60),0))</f>
        <v>2.3835999999999999</v>
      </c>
      <c r="DD122" s="50">
        <f ca="1">IF(DD$63&lt;=$C$17,($C$34*DD$59*$B122/$C$63)*(IF(COUNTA($D122:DC122)*(12/$C$63)&lt;=$C$9,0,1)),0)+IF(DE$63=$C$17,0,IF(DD$63=$C$17,$B122*(DD$60),0))</f>
        <v>2.3835999999999999</v>
      </c>
      <c r="DE122" s="50">
        <f ca="1">IF(DE$63&lt;=$C$17,($C$34*DE$59*$B122/$C$63)*(IF(COUNTA($D122:DD122)*(12/$C$63)&lt;=$C$9,0,1)),0)+IF(DF$63=$C$17,0,IF(DE$63=$C$17,$B122*(DE$60),0))</f>
        <v>2.3835999999999999</v>
      </c>
      <c r="DF122" s="50">
        <f ca="1">IF(DF$63&lt;=$C$17,($C$34*DF$59*$B122/$C$63)*(IF(COUNTA($D122:DE122)*(12/$C$63)&lt;=$C$9,0,1)),0)+IF(DG$63=$C$17,0,IF(DF$63=$C$17,$B122*(DF$60),0))</f>
        <v>2.3835999999999999</v>
      </c>
      <c r="DG122" s="50">
        <f ca="1">IF(DG$63&lt;=$C$17,($C$34*DG$59*$B122/$C$63)*(IF(COUNTA($D122:DF122)*(12/$C$63)&lt;=$C$9,0,1)),0)+IF(DH$63=$C$17,0,IF(DG$63=$C$17,$B122*(DG$60),0))</f>
        <v>2.3835999999999999</v>
      </c>
      <c r="DH122" s="50">
        <f ca="1">IF(DH$63&lt;=$C$17,($C$34*DH$59*$B122/$C$63)*(IF(COUNTA($D122:DG122)*(12/$C$63)&lt;=$C$9,0,1)),0)+IF(DI$63=$C$17,0,IF(DH$63=$C$17,$B122*(DH$60),0))</f>
        <v>2.3835999999999999</v>
      </c>
      <c r="DI122" s="50">
        <f ca="1">IF(DI$63&lt;=$C$17,($C$34*DI$59*$B122/$C$63)*(IF(COUNTA($D122:DH122)*(12/$C$63)&lt;=$C$9,0,1)),0)+IF(DJ$63=$C$17,0,IF(DI$63=$C$17,$B122*(DI$60),0))</f>
        <v>2.3835999999999999</v>
      </c>
      <c r="DJ122" s="50">
        <f ca="1">IF(DJ$63&lt;=$C$17,($C$34*DJ$59*$B122/$C$63)*(IF(COUNTA($D122:DI122)*(12/$C$63)&lt;=$C$9,0,1)),0)+IF(DK$63=$C$17,0,IF(DJ$63=$C$17,$B122*(DJ$60),0))</f>
        <v>2.3835999999999999</v>
      </c>
      <c r="DK122" s="50">
        <f ca="1">IF(DK$63&lt;=$C$17,($C$34*DK$59*$B122/$C$63)*(IF(COUNTA($D122:DJ122)*(12/$C$63)&lt;=$C$9,0,1)),0)+IF(DL$63=$C$17,0,IF(DK$63=$C$17,$B122*(DK$60),0))</f>
        <v>2.3835999999999999</v>
      </c>
      <c r="DL122" s="50">
        <f ca="1">IF(DL$63&lt;=$C$17,($C$34*DL$59*$B122/$C$63)*(IF(COUNTA($D122:DK122)*(12/$C$63)&lt;=$C$9,0,1)),0)+IF(DM$63=$C$17,0,IF(DL$63=$C$17,$B122*(DL$60),0))</f>
        <v>2.3835999999999999</v>
      </c>
      <c r="DM122" s="50">
        <f ca="1">IF(DM$63&lt;=$C$17,($C$34*DM$59*$B122/$C$63)*(IF(COUNTA($D122:DL122)*(12/$C$63)&lt;=$C$9,0,1)),0)+IF(DN$63=$C$17,0,IF(DM$63=$C$17,$B122*(DM$60),0))</f>
        <v>2.3835999999999999</v>
      </c>
      <c r="DN122" s="50">
        <f ca="1">IF(DN$63&lt;=$C$17,($C$34*DN$59*$B122/$C$63)*(IF(COUNTA($D122:DM122)*(12/$C$63)&lt;=$C$9,0,1)),0)+IF(DO$63=$C$17,0,IF(DN$63=$C$17,$B122*(DN$60),0))</f>
        <v>2.3835999999999999</v>
      </c>
      <c r="DO122" s="50">
        <f ca="1">IF(DO$63&lt;=$C$17,($C$34*DO$59*$B122/$C$63)*(IF(COUNTA($D122:DN122)*(12/$C$63)&lt;=$C$9,0,1)),0)+IF(DP$63=$C$17,0,IF(DO$63=$C$17,$B122*(DO$60),0))</f>
        <v>2.3835999999999999</v>
      </c>
      <c r="DP122" s="50">
        <f ca="1">IF(DP$63&lt;=$C$17,($C$34*DP$59*$B122/$C$63)*(IF(COUNTA($D122:DO122)*(12/$C$63)&lt;=$C$9,0,1)),0)+IF(DQ$63=$C$17,0,IF(DP$63=$C$17,$B122*(DP$60),0))</f>
        <v>2.3835999999999999</v>
      </c>
      <c r="DQ122" s="50">
        <f ca="1">IF(DQ$63&lt;=$C$17,($C$34*DQ$59*$B122/$C$63)*(IF(COUNTA($D122:DP122)*(12/$C$63)&lt;=$C$9,0,1)),0)+IF(DR$63=$C$17,0,IF(DQ$63=$C$17,$B122*(DQ$60),0))</f>
        <v>2.3835999999999999</v>
      </c>
      <c r="DR122" s="50">
        <f ca="1">IF(DR$63&lt;=$C$17,($C$34*DR$59*$B122/$C$63)*(IF(COUNTA($D122:DQ122)*(12/$C$63)&lt;=$C$9,0,1)),0)+IF(DS$63=$C$17,0,IF(DR$63=$C$17,$B122*(DR$60),0))</f>
        <v>2.3835999999999999</v>
      </c>
      <c r="DS122" s="50">
        <f ca="1">IF(DS$63&lt;=$C$17,($C$34*DS$59*$B122/$C$63)*(IF(COUNTA($D122:DR122)*(12/$C$63)&lt;=$C$9,0,1)),0)+IF(DT$63=$C$17,0,IF(DS$63=$C$17,$B122*(DS$60),0))</f>
        <v>2.3835999999999999</v>
      </c>
      <c r="DT122" s="50">
        <f ca="1">IF(DT$63&lt;=$C$17,($C$34*DT$59*$B122/$C$63)*(IF(COUNTA($D122:DS122)*(12/$C$63)&lt;=$C$9,0,1)),0)+IF(DU$63=$C$17,0,IF(DT$63=$C$17,$B122*(DT$60),0))</f>
        <v>598.87954772205046</v>
      </c>
      <c r="DU122" s="50">
        <f>IF(DU$63&lt;=$C$17,($C$34*DU$59*$B122/$C$63)*(IF(COUNTA($D122:DT122)*(12/$C$63)&lt;=$C$9,0,1)),0)+IF(DV$63=$C$17,0,IF(DU$63=$C$17,$B122*(DU$60),0))</f>
        <v>0</v>
      </c>
      <c r="DV122" s="50">
        <f>IF(DV$63&lt;=$C$17,($C$34*DV$59*$B122/$C$63)*(IF(COUNTA($D122:DU122)*(12/$C$63)&lt;=$C$9,0,1)),0)+IF(DW$63=$C$17,0,IF(DV$63=$C$17,$B122*(DV$60),0))</f>
        <v>0</v>
      </c>
      <c r="DW122" s="50">
        <f>IF(DW$63&lt;=$C$17,($C$34*DW$59*$B122/$C$63)*(IF(COUNTA($D122:DV122)*(12/$C$63)&lt;=$C$9,0,1)),0)+IF(DX$63=$C$17,0,IF(DW$63=$C$17,$B122*(DW$60),0))</f>
        <v>0</v>
      </c>
      <c r="DX122" s="50">
        <f>IF(DX$63&lt;=$C$17,($C$34*DX$59*$B122/$C$63)*(IF(COUNTA($D122:DW122)*(12/$C$63)&lt;=$C$9,0,1)),0)+IF(DY$63=$C$17,0,IF(DX$63=$C$17,$B122*(DX$60),0))</f>
        <v>0</v>
      </c>
      <c r="DY122" s="50">
        <f>IF(DY$63&lt;=$C$17,($C$34*DY$59*$B122/$C$63)*(IF(COUNTA($D122:DX122)*(12/$C$63)&lt;=$C$9,0,1)),0)+IF(DZ$63=$C$17,0,IF(DY$63=$C$17,$B122*(DY$60),0))</f>
        <v>0</v>
      </c>
      <c r="DZ122" s="50">
        <f>IF(DZ$63&lt;=$C$17,($C$34*DZ$59*$B122/$C$63)*(IF(COUNTA($D122:DY122)*(12/$C$63)&lt;=$C$9,0,1)),0)+IF(EA$63=$C$17,0,IF(DZ$63=$C$17,$B122*(DZ$60),0))</f>
        <v>0</v>
      </c>
      <c r="EA122" s="50">
        <f>IF(EA$63&lt;=$C$17,($C$34*EA$59*$B122/$C$63)*(IF(COUNTA($D122:DZ122)*(12/$C$63)&lt;=$C$9,0,1)),0)+IF(EB$63=$C$17,0,IF(EA$63=$C$17,$B122*(EA$60),0))</f>
        <v>0</v>
      </c>
      <c r="EB122" s="50">
        <f>IF(EB$63&lt;=$C$17,($C$34*EB$59*$B122/$C$63)*(IF(COUNTA($D122:EA122)*(12/$C$63)&lt;=$C$9,0,1)),0)+IF(EC$63=$C$17,0,IF(EB$63=$C$17,$B122*(EB$60),0))</f>
        <v>0</v>
      </c>
      <c r="EC122" s="50">
        <f>IF(EC$63&lt;=$C$17,($C$34*EC$59*$B122/$C$63)*(IF(COUNTA($D122:EB122)*(12/$C$63)&lt;=$C$9,0,1)),0)+IF(ED$63=$C$17,0,IF(EC$63=$C$17,$B122*(EC$60),0))</f>
        <v>0</v>
      </c>
      <c r="ED122" s="50">
        <f>IF(ED$63&lt;=$C$17,($C$34*ED$59*$B122/$C$63)*(IF(COUNTA($D122:EC122)*(12/$C$63)&lt;=$C$9,0,1)),0)+IF(EE$63=$C$17,0,IF(ED$63=$C$17,$B122*(ED$60),0))</f>
        <v>0</v>
      </c>
      <c r="EE122" s="50">
        <f>IF(EE$63&lt;=$C$17,($C$34*EE$59*$B122/$C$63)*(IF(COUNTA($D122:ED122)*(12/$C$63)&lt;=$C$9,0,1)),0)+IF(EF$63=$C$17,0,IF(EE$63=$C$17,$B122*(EE$60),0))</f>
        <v>0</v>
      </c>
      <c r="EF122" s="50">
        <f>IF(EF$63&lt;=$C$17,($C$34*EF$59*$B122/$C$63)*(IF(COUNTA($D122:EE122)*(12/$C$63)&lt;=$C$9,0,1)),0)+IF(EG$63=$C$17,0,IF(EF$63=$C$17,$B122*(EF$60),0))</f>
        <v>0</v>
      </c>
      <c r="EG122" s="50">
        <f>IF(EG$63&lt;=$C$17,($C$34*EG$59*$B122/$C$63)*(IF(COUNTA($D122:EF122)*(12/$C$63)&lt;=$C$9,0,1)),0)+IF(EH$63=$C$17,0,IF(EG$63=$C$17,$B122*(EG$60),0))</f>
        <v>0</v>
      </c>
      <c r="EH122" s="50">
        <f>IF(EH$63&lt;=$C$17,($C$34*EH$59*$B122/$C$63)*(IF(COUNTA($D122:EG122)*(12/$C$63)&lt;=$C$9,0,1)),0)+IF(EI$63=$C$17,0,IF(EH$63=$C$17,$B122*(EH$60),0))</f>
        <v>0</v>
      </c>
      <c r="EI122" s="50">
        <f>IF(EI$63&lt;=$C$17,($C$34*EI$59*$B122/$C$63)*(IF(COUNTA($D122:EH122)*(12/$C$63)&lt;=$C$9,0,1)),0)+IF(EJ$63=$C$17,0,IF(EI$63=$C$17,$B122*(EI$60),0))</f>
        <v>0</v>
      </c>
      <c r="EJ122" s="50">
        <f>IF(EJ$63&lt;=$C$17,($C$34*EJ$59*$B122/$C$63)*(IF(COUNTA($D122:EI122)*(12/$C$63)&lt;=$C$9,0,1)),0)+IF(EK$63=$C$17,0,IF(EJ$63=$C$17,$B122*(EJ$60),0))</f>
        <v>0</v>
      </c>
      <c r="EK122" s="50">
        <f>IF(EK$63&lt;=$C$17,($C$34*EK$59*$B122/$C$63)*(IF(COUNTA($D122:EJ122)*(12/$C$63)&lt;=$C$9,0,1)),0)+IF(EL$63=$C$17,0,IF(EK$63=$C$17,$B122*(EK$60),0))</f>
        <v>0</v>
      </c>
      <c r="EL122" s="50">
        <f>IF(EL$63&lt;=$C$17,($C$34*EL$59*$B122/$C$63)*(IF(COUNTA($D122:EK122)*(12/$C$63)&lt;=$C$9,0,1)),0)+IF(EM$63=$C$17,0,IF(EL$63=$C$17,$B122*(EL$60),0))</f>
        <v>0</v>
      </c>
      <c r="EM122" s="50">
        <f>IF(EM$63&lt;=$C$17,($C$34*EM$59*$B122/$C$63)*(IF(COUNTA($D122:EL122)*(12/$C$63)&lt;=$C$9,0,1)),0)+IF(EN$63=$C$17,0,IF(EM$63=$C$17,$B122*(EM$60),0))</f>
        <v>0</v>
      </c>
      <c r="EN122" s="50">
        <f>IF(EN$63&lt;=$C$17,($C$34*EN$59*$B122/$C$63)*(IF(COUNTA($D122:EM122)*(12/$C$63)&lt;=$C$9,0,1)),0)+IF(EO$63=$C$17,0,IF(EN$63=$C$17,$B122*(EN$60),0))</f>
        <v>0</v>
      </c>
      <c r="EO122" s="50">
        <f>IF(EO$63&lt;=$C$17,($C$34*EO$59*$B122/$C$63)*(IF(COUNTA($D122:EN122)*(12/$C$63)&lt;=$C$9,0,1)),0)+IF(EP$63=$C$17,0,IF(EO$63=$C$17,$B122*(EO$60),0))</f>
        <v>0</v>
      </c>
      <c r="EP122" s="50">
        <f>IF(EP$63&lt;=$C$17,($C$34*EP$59*$B122/$C$63)*(IF(COUNTA($D122:EO122)*(12/$C$63)&lt;=$C$9,0,1)),0)+IF(EQ$63=$C$17,0,IF(EP$63=$C$17,$B122*(EP$60),0))</f>
        <v>0</v>
      </c>
      <c r="EQ122" s="50">
        <f>IF(EQ$63&lt;=$C$17,($C$34*EQ$59*$B122/$C$63)*(IF(COUNTA($D122:EP122)*(12/$C$63)&lt;=$C$9,0,1)),0)+IF(ER$63=$C$17,0,IF(EQ$63=$C$17,$B122*(EQ$60),0))</f>
        <v>0</v>
      </c>
      <c r="ER122" s="50">
        <f>IF(ER$63&lt;=$C$17,($C$34*ER$59*$B122/$C$63)*(IF(COUNTA($D122:EQ122)*(12/$C$63)&lt;=$C$9,0,1)),0)+IF(ES$63=$C$17,0,IF(ER$63=$C$17,$B122*(ER$60),0))</f>
        <v>0</v>
      </c>
      <c r="ES122" s="50">
        <f>IF(ES$63&lt;=$C$17,($C$34*ES$59*$B122/$C$63)*(IF(COUNTA($D122:ER122)*(12/$C$63)&lt;=$C$9,0,1)),0)+IF(ET$63=$C$17,0,IF(ES$63=$C$17,$B122*(ES$60),0))</f>
        <v>0</v>
      </c>
      <c r="ET122" s="50">
        <f>IF(ET$63&lt;=$C$17,($C$34*ET$59*$B122/$C$63)*(IF(COUNTA($D122:ES122)*(12/$C$63)&lt;=$C$9,0,1)),0)+IF(EU$63=$C$17,0,IF(ET$63=$C$17,$B122*(ET$60),0))</f>
        <v>0</v>
      </c>
      <c r="EU122" s="50">
        <f>IF(EU$63&lt;=$C$17,($C$34*EU$59*$B122/$C$63)*(IF(COUNTA($D122:ET122)*(12/$C$63)&lt;=$C$9,0,1)),0)+IF(EV$63=$C$17,0,IF(EU$63=$C$17,$B122*(EU$60),0))</f>
        <v>0</v>
      </c>
      <c r="EV122" s="50">
        <f>IF(EV$63&lt;=$C$17,($C$34*EV$59*$B122/$C$63)*(IF(COUNTA($D122:EU122)*(12/$C$63)&lt;=$C$9,0,1)),0)+IF(EW$63=$C$17,0,IF(EV$63=$C$17,$B122*(EV$60),0))</f>
        <v>0</v>
      </c>
      <c r="EW122" s="50">
        <f>IF(EW$63&lt;=$C$17,($C$34*EW$59*$B122/$C$63)*(IF(COUNTA($D122:EV122)*(12/$C$63)&lt;=$C$9,0,1)),0)+IF(EX$63=$C$17,0,IF(EW$63=$C$17,$B122*(EW$60),0))</f>
        <v>0</v>
      </c>
      <c r="EX122" s="50">
        <f>IF(EX$63&lt;=$C$17,($C$34*EX$59*$B122/$C$63)*(IF(COUNTA($D122:EW122)*(12/$C$63)&lt;=$C$9,0,1)),0)+IF(EY$63=$C$17,0,IF(EX$63=$C$17,$B122*(EX$60),0))</f>
        <v>0</v>
      </c>
      <c r="EY122" s="50">
        <f>IF(EY$63&lt;=$C$17,($C$34*EY$59*$B122/$C$63)*(IF(COUNTA($D122:EX122)*(12/$C$63)&lt;=$C$9,0,1)),0)+IF(EZ$63=$C$17,0,IF(EY$63=$C$17,$B122*(EY$60),0))</f>
        <v>0</v>
      </c>
      <c r="EZ122" s="50">
        <f>IF(EZ$63&lt;=$C$17,($C$34*EZ$59*$B122/$C$63)*(IF(COUNTA($D122:EY122)*(12/$C$63)&lt;=$C$9,0,1)),0)+IF(FA$63=$C$17,0,IF(EZ$63=$C$17,$B122*(EZ$60),0))</f>
        <v>0</v>
      </c>
      <c r="FA122" s="50">
        <f>IF(FA$63&lt;=$C$17,($C$34*FA$59*$B122/$C$63)*(IF(COUNTA($D122:EZ122)*(12/$C$63)&lt;=$C$9,0,1)),0)+IF(FB$63=$C$17,0,IF(FA$63=$C$17,$B122*(FA$60),0))</f>
        <v>0</v>
      </c>
      <c r="FB122" s="50">
        <f>IF(FB$63&lt;=$C$17,($C$34*FB$59*$B122/$C$63)*(IF(COUNTA($D122:FA122)*(12/$C$63)&lt;=$C$9,0,1)),0)+IF(FC$63=$C$17,0,IF(FB$63=$C$17,$B122*(FB$60),0))</f>
        <v>0</v>
      </c>
      <c r="FC122" s="50">
        <f>IF(FC$63&lt;=$C$17,($C$34*FC$59*$B122/$C$63)*(IF(COUNTA($D122:FB122)*(12/$C$63)&lt;=$C$9,0,1)),0)+IF(FD$63=$C$17,0,IF(FC$63=$C$17,$B122*(FC$60),0))</f>
        <v>0</v>
      </c>
      <c r="FD122" s="50">
        <f>IF(FD$63&lt;=$C$17,($C$34*FD$59*$B122/$C$63)*(IF(COUNTA($D122:FC122)*(12/$C$63)&lt;=$C$9,0,1)),0)+IF(FE$63=$C$17,0,IF(FD$63=$C$17,$B122*(FD$60),0))</f>
        <v>0</v>
      </c>
      <c r="FE122" s="50">
        <f>IF(FE$63&lt;=$C$17,($C$34*FE$59*$B122/$C$63)*(IF(COUNTA($D122:FD122)*(12/$C$63)&lt;=$C$9,0,1)),0)+IF(FF$63=$C$17,0,IF(FE$63=$C$17,$B122*(FE$60),0))</f>
        <v>0</v>
      </c>
      <c r="FF122" s="50">
        <f>IF(FF$63&lt;=$C$17,($C$34*FF$59*$B122/$C$63)*(IF(COUNTA($D122:FE122)*(12/$C$63)&lt;=$C$9,0,1)),0)+IF(FG$63=$C$17,0,IF(FF$63=$C$17,$B122*(FF$60),0))</f>
        <v>0</v>
      </c>
      <c r="FG122" s="50">
        <f>IF(FG$63&lt;=$C$17,($C$34*FG$59*$B122/$C$63)*(IF(COUNTA($D122:FF122)*(12/$C$63)&lt;=$C$9,0,1)),0)+IF(FH$63=$C$17,0,IF(FG$63=$C$17,$B122*(FG$60),0))</f>
        <v>0</v>
      </c>
      <c r="FH122" s="50">
        <f>IF(FH$63&lt;=$C$17,($C$34*FH$59*$B122/$C$63)*(IF(COUNTA($D122:FG122)*(12/$C$63)&lt;=$C$9,0,1)),0)+IF(FI$63=$C$17,0,IF(FH$63=$C$17,$B122*(FH$60),0))</f>
        <v>0</v>
      </c>
      <c r="FI122" s="50">
        <f>IF(FI$63&lt;=$C$17,($C$34*FI$59*$B122/$C$63)*(IF(COUNTA($D122:FH122)*(12/$C$63)&lt;=$C$9,0,1)),0)+IF(FJ$63=$C$17,0,IF(FI$63=$C$17,$B122*(FI$60),0))</f>
        <v>0</v>
      </c>
      <c r="FJ122" s="50">
        <f>IF(FJ$63&lt;=$C$17,($C$34*FJ$59*$B122/$C$63)*(IF(COUNTA($D122:FI122)*(12/$C$63)&lt;=$C$9,0,1)),0)+IF(FK$63=$C$17,0,IF(FJ$63=$C$17,$B122*(FJ$60),0))</f>
        <v>0</v>
      </c>
      <c r="FK122" s="50">
        <f>IF(FK$63&lt;=$C$17,($C$34*FK$59*$B122/$C$63)*(IF(COUNTA($D122:FJ122)*(12/$C$63)&lt;=$C$9,0,1)),0)+IF(FL$63=$C$17,0,IF(FK$63=$C$17,$B122*(FK$60),0))</f>
        <v>0</v>
      </c>
      <c r="FL122" s="50">
        <f>IF(FL$63&lt;=$C$17,($C$34*FL$59*$B122/$C$63)*(IF(COUNTA($D122:FK122)*(12/$C$63)&lt;=$C$9,0,1)),0)+IF(FM$63=$C$17,0,IF(FL$63=$C$17,$B122*(FL$60),0))</f>
        <v>0</v>
      </c>
      <c r="FM122" s="50">
        <f>IF(FM$63&lt;=$C$17,($C$34*FM$59*$B122/$C$63)*(IF(COUNTA($D122:FL122)*(12/$C$63)&lt;=$C$9,0,1)),0)+IF(FN$63=$C$17,0,IF(FM$63=$C$17,$B122*(FM$60),0))</f>
        <v>0</v>
      </c>
      <c r="FN122" s="50">
        <f>IF(FN$63&lt;=$C$17,($C$34*FN$59*$B122/$C$63)*(IF(COUNTA($D122:FM122)*(12/$C$63)&lt;=$C$9,0,1)),0)+IF(FO$63=$C$17,0,IF(FN$63=$C$17,$B122*(FN$60),0))</f>
        <v>0</v>
      </c>
      <c r="FO122" s="50">
        <f>IF(FO$63&lt;=$C$17,($C$34*FO$59*$B122/$C$63)*(IF(COUNTA($D122:FN122)*(12/$C$63)&lt;=$C$9,0,1)),0)+IF(FP$63=$C$17,0,IF(FO$63=$C$17,$B122*(FO$60),0))</f>
        <v>0</v>
      </c>
      <c r="FP122" s="50">
        <f>IF(FP$63&lt;=$C$17,($C$34*FP$59*$B122/$C$63)*(IF(COUNTA($D122:FO122)*(12/$C$63)&lt;=$C$9,0,1)),0)+IF(FQ$63=$C$17,0,IF(FP$63=$C$17,$B122*(FP$60),0))</f>
        <v>0</v>
      </c>
      <c r="FQ122" s="50">
        <f>IF(FQ$63&lt;=$C$17,($C$34*FQ$59*$B122/$C$63)*(IF(COUNTA($D122:FP122)*(12/$C$63)&lt;=$C$9,0,1)),0)+IF(FR$63=$C$17,0,IF(FQ$63=$C$17,$B122*(FQ$60),0))</f>
        <v>0</v>
      </c>
      <c r="FR122" s="50">
        <f>IF(FR$63&lt;=$C$17,($C$34*FR$59*$B122/$C$63)*(IF(COUNTA($D122:FQ122)*(12/$C$63)&lt;=$C$9,0,1)),0)+IF(FS$63=$C$17,0,IF(FR$63=$C$17,$B122*(FR$60),0))</f>
        <v>0</v>
      </c>
      <c r="FS122" s="50">
        <f>IF(FS$63&lt;=$C$17,($C$34*FS$59*$B122/$C$63)*(IF(COUNTA($D122:FR122)*(12/$C$63)&lt;=$C$9,0,1)),0)+IF(FT$63=$C$17,0,IF(FS$63=$C$17,$B122*(FS$60),0))</f>
        <v>0</v>
      </c>
      <c r="FT122" s="50">
        <f>IF(FT$63&lt;=$C$17,($C$34*FT$59*$B122/$C$63)*(IF(COUNTA($D122:FS122)*(12/$C$63)&lt;=$C$9,0,1)),0)+IF(FU$63=$C$17,0,IF(FT$63=$C$17,$B122*(FT$60),0))</f>
        <v>0</v>
      </c>
      <c r="FU122" s="50">
        <f>IF(FU$63&lt;=$C$17,($C$34*FU$59*$B122/$C$63)*(IF(COUNTA($D122:FT122)*(12/$C$63)&lt;=$C$9,0,1)),0)+IF(FV$63=$C$17,0,IF(FU$63=$C$17,$B122*(FU$60),0))</f>
        <v>0</v>
      </c>
      <c r="FV122" s="50">
        <f>IF(FV$63&lt;=$C$17,($C$34*FV$59*$B122/$C$63)*(IF(COUNTA($D122:FU122)*(12/$C$63)&lt;=$C$9,0,1)),0)+IF(FW$63=$C$17,0,IF(FV$63=$C$17,$B122*(FV$60),0))</f>
        <v>0</v>
      </c>
      <c r="FW122" s="50">
        <f>IF(FW$63&lt;=$C$17,($C$34*FW$59*$B122/$C$63)*(IF(COUNTA($D122:FV122)*(12/$C$63)&lt;=$C$9,0,1)),0)+IF(FX$63=$C$17,0,IF(FW$63=$C$17,$B122*(FW$60),0))</f>
        <v>0</v>
      </c>
      <c r="FX122" s="50">
        <f>IF(FX$63&lt;=$C$17,($C$34*FX$59*$B122/$C$63)*(IF(COUNTA($D122:FW122)*(12/$C$63)&lt;=$C$9,0,1)),0)+IF(FY$63=$C$17,0,IF(FX$63=$C$17,$B122*(FX$60),0))</f>
        <v>0</v>
      </c>
      <c r="FY122" s="50">
        <f>IF(FY$63&lt;=$C$17,($C$34*FY$59*$B122/$C$63)*(IF(COUNTA($D122:FX122)*(12/$C$63)&lt;=$C$9,0,1)),0)+IF(FZ$63=$C$17,0,IF(FY$63=$C$17,$B122*(FY$60),0))</f>
        <v>0</v>
      </c>
      <c r="FZ122" s="50">
        <f>IF(FZ$63&lt;=$C$17,($C$34*FZ$59*$B122/$C$63)*(IF(COUNTA($D122:FY122)*(12/$C$63)&lt;=$C$9,0,1)),0)+IF(GA$63=$C$17,0,IF(FZ$63=$C$17,$B122*(FZ$60),0))</f>
        <v>0</v>
      </c>
      <c r="GA122" s="50">
        <f>IF(GA$63&lt;=$C$17,($C$34*GA$59*$B122/$C$63)*(IF(COUNTA($D122:FZ122)*(12/$C$63)&lt;=$C$9,0,1)),0)+IF(GB$63=$C$17,0,IF(GA$63=$C$17,$B122*(GA$60),0))</f>
        <v>0</v>
      </c>
      <c r="GB122" s="50">
        <f>IF(GB$63&lt;=$C$17,($C$34*GB$59*$B122/$C$63)*(IF(COUNTA($D122:GA122)*(12/$C$63)&lt;=$C$9,0,1)),0)+IF(GC$63=$C$17,0,IF(GB$63=$C$17,$B122*(GB$60),0))</f>
        <v>0</v>
      </c>
      <c r="GC122" s="50">
        <f>IF(GC$63&lt;=$C$17,($C$34*GC$59*$B122/$C$63)*(IF(COUNTA($D122:GB122)*(12/$C$63)&lt;=$C$9,0,1)),0)+IF(GD$63=$C$17,0,IF(GC$63=$C$17,$B122*(GC$60),0))</f>
        <v>0</v>
      </c>
      <c r="GD122" s="50">
        <f>IF(GD$63&lt;=$C$17,($C$34*GD$59*$B122/$C$63)*(IF(COUNTA($D122:GC122)*(12/$C$63)&lt;=$C$9,0,1)),0)+IF(GE$63=$C$17,0,IF(GD$63=$C$17,$B122*(GD$60),0))</f>
        <v>0</v>
      </c>
      <c r="GE122" s="50">
        <f>IF(GE$63&lt;=$C$17,($C$34*GE$59*$B122/$C$63)*(IF(COUNTA($D122:GD122)*(12/$C$63)&lt;=$C$9,0,1)),0)+IF(GF$63=$C$17,0,IF(GE$63=$C$17,$B122*(GE$60),0))</f>
        <v>0</v>
      </c>
      <c r="GF122" s="50">
        <f>IF(GF$63&lt;=$C$17,($C$34*GF$59*$B122/$C$63)*(IF(COUNTA($D122:GE122)*(12/$C$63)&lt;=$C$9,0,1)),0)+IF(GG$63=$C$17,0,IF(GF$63=$C$17,$B122*(GF$60),0))</f>
        <v>0</v>
      </c>
      <c r="GG122" s="50">
        <f>IF(GG$63&lt;=$C$17,($C$34*GG$59*$B122/$C$63)*(IF(COUNTA($D122:GF122)*(12/$C$63)&lt;=$C$9,0,1)),0)+IF(GH$63=$C$17,0,IF(GG$63=$C$17,$B122*(GG$60),0))</f>
        <v>0</v>
      </c>
      <c r="GH122" s="50">
        <f>IF(GH$63&lt;=$C$17,($C$34*GH$59*$B122/$C$63)*(IF(COUNTA($D122:GG122)*(12/$C$63)&lt;=$C$9,0,1)),0)+IF(GI$63=$C$17,0,IF(GH$63=$C$17,$B122*(GH$60),0))</f>
        <v>0</v>
      </c>
      <c r="GI122" s="50">
        <f>IF(GI$63&lt;=$C$17,($C$34*GI$59*$B122/$C$63)*(IF(COUNTA($D122:GH122)*(12/$C$63)&lt;=$C$9,0,1)),0)+IF(GJ$63=$C$17,0,IF(GI$63=$C$17,$B122*(GI$60),0))</f>
        <v>0</v>
      </c>
      <c r="GJ122" s="50">
        <f>IF(GJ$63&lt;=$C$17,($C$34*GJ$59*$B122/$C$63)*(IF(COUNTA($D122:GI122)*(12/$C$63)&lt;=$C$9,0,1)),0)+IF(GK$63=$C$17,0,IF(GJ$63=$C$17,$B122*(GJ$60),0))</f>
        <v>0</v>
      </c>
      <c r="GK122" s="50">
        <f>IF(GK$63&lt;=$C$17,($C$34*GK$59*$B122/$C$63)*(IF(COUNTA($D122:GJ122)*(12/$C$63)&lt;=$C$9,0,1)),0)+IF(GL$63=$C$17,0,IF(GK$63=$C$17,$B122*(GK$60),0))</f>
        <v>0</v>
      </c>
      <c r="GL122" s="50">
        <f>IF(GL$63&lt;=$C$17,($C$34*GL$59*$B122/$C$63)*(IF(COUNTA($D122:GK122)*(12/$C$63)&lt;=$C$9,0,1)),0)+IF(GM$63=$C$17,0,IF(GL$63=$C$17,$B122*(GL$60),0))</f>
        <v>0</v>
      </c>
      <c r="GM122" s="50">
        <f>IF(GM$63&lt;=$C$17,($C$34*GM$59*$B122/$C$63)*(IF(COUNTA($D122:GL122)*(12/$C$63)&lt;=$C$9,0,1)),0)+IF(GN$63=$C$17,0,IF(GM$63=$C$17,$B122*(GM$60),0))</f>
        <v>0</v>
      </c>
      <c r="GN122" s="50">
        <f>IF(GN$63&lt;=$C$17,($C$34*GN$59*$B122/$C$63)*(IF(COUNTA($D122:GM122)*(12/$C$63)&lt;=$C$9,0,1)),0)+IF(GO$63=$C$17,0,IF(GN$63=$C$17,$B122*(GN$60),0))</f>
        <v>0</v>
      </c>
      <c r="GO122" s="50">
        <f>IF(GO$63&lt;=$C$17,($C$34*GO$59*$B122/$C$63)*(IF(COUNTA($D122:GN122)*(12/$C$63)&lt;=$C$9,0,1)),0)+IF(GP$63=$C$17,0,IF(GO$63=$C$17,$B122*(GO$60),0))</f>
        <v>0</v>
      </c>
      <c r="GP122" s="50">
        <f>IF(GP$63&lt;=$C$17,($C$34*GP$59*$B122/$C$63)*(IF(COUNTA($D122:GO122)*(12/$C$63)&lt;=$C$9,0,1)),0)+IF(GQ$63=$C$17,0,IF(GP$63=$C$17,$B122*(GP$60),0))</f>
        <v>0</v>
      </c>
      <c r="GQ122" s="50">
        <f>IF(GQ$63&lt;=$C$17,($C$34*GQ$59*$B122/$C$63)*(IF(COUNTA($D122:GP122)*(12/$C$63)&lt;=$C$9,0,1)),0)+IF(GR$63=$C$17,0,IF(GQ$63=$C$17,$B122*(GQ$60),0))</f>
        <v>0</v>
      </c>
      <c r="GR122" s="50">
        <f>IF(GR$63&lt;=$C$17,($C$34*GR$59*$B122/$C$63)*(IF(COUNTA($D122:GQ122)*(12/$C$63)&lt;=$C$9,0,1)),0)+IF(GS$63=$C$17,0,IF(GR$63=$C$17,$B122*(GR$60),0))</f>
        <v>0</v>
      </c>
      <c r="GS122" s="50">
        <f>IF(GS$63&lt;=$C$17,($C$34*GS$59*$B122/$C$63)*(IF(COUNTA($D122:GR122)*(12/$C$63)&lt;=$C$9,0,1)),0)+IF(GT$63=$C$17,0,IF(GS$63=$C$17,$B122*(GS$60),0))</f>
        <v>0</v>
      </c>
      <c r="GT122" s="50">
        <f>IF(GT$63&lt;=$C$17,($C$34*GT$59*$B122/$C$63)*(IF(COUNTA($D122:GS122)*(12/$C$63)&lt;=$C$9,0,1)),0)+IF(GU$63=$C$17,0,IF(GT$63=$C$17,$B122*(GT$60),0))</f>
        <v>0</v>
      </c>
      <c r="GU122" s="50">
        <f>IF(GU$63&lt;=$C$17,($C$34*GU$59*$B122/$C$63)*(IF(COUNTA($D122:GT122)*(12/$C$63)&lt;=$C$9,0,1)),0)+IF(GV$63=$C$17,0,IF(GU$63=$C$17,$B122*(GU$60),0))</f>
        <v>0</v>
      </c>
      <c r="GV122" s="50">
        <f>IF(GV$63&lt;=$C$17,($C$34*GV$59*$B122/$C$63)*(IF(COUNTA($D122:GU122)*(12/$C$63)&lt;=$C$9,0,1)),0)+IF(GW$63=$C$17,0,IF(GV$63=$C$17,$B122*(GV$60),0))</f>
        <v>0</v>
      </c>
      <c r="GW122" s="50">
        <f>IF(GW$63&lt;=$C$17,($C$34*GW$59*$B122/$C$63)*(IF(COUNTA($D122:GV122)*(12/$C$63)&lt;=$C$9,0,1)),0)+IF(GX$63=$C$17,0,IF(GW$63=$C$17,$B122*(GW$60),0))</f>
        <v>0</v>
      </c>
      <c r="GX122" s="50">
        <f>IF(GX$63&lt;=$C$17,($C$34*GX$59*$B122/$C$63)*(IF(COUNTA($D122:GW122)*(12/$C$63)&lt;=$C$9,0,1)),0)+IF(GY$63=$C$17,0,IF(GX$63=$C$17,$B122*(GX$60),0))</f>
        <v>0</v>
      </c>
      <c r="GY122" s="50">
        <f>IF(GY$63&lt;=$C$17,($C$34*GY$59*$B122/$C$63)*(IF(COUNTA($D122:GX122)*(12/$C$63)&lt;=$C$9,0,1)),0)+IF(GZ$63=$C$17,0,IF(GY$63=$C$17,$B122*(GY$60),0))</f>
        <v>0</v>
      </c>
      <c r="GZ122" s="50">
        <f>IF(GZ$63&lt;=$C$17,($C$34*GZ$59*$B122/$C$63)*(IF(COUNTA($D122:GY122)*(12/$C$63)&lt;=$C$9,0,1)),0)+IF(HA$63=$C$17,0,IF(GZ$63=$C$17,$B122*(GZ$60),0))</f>
        <v>0</v>
      </c>
      <c r="HA122" s="50">
        <f>IF(HA$63&lt;=$C$17,($C$34*HA$59*$B122/$C$63)*(IF(COUNTA($D122:GZ122)*(12/$C$63)&lt;=$C$9,0,1)),0)+IF(HB$63=$C$17,0,IF(HA$63=$C$17,$B122*(HA$60),0))</f>
        <v>0</v>
      </c>
      <c r="HB122" s="50">
        <f>IF(HB$63&lt;=$C$17,($C$34*HB$59*$B122/$C$63)*(IF(COUNTA($D122:HA122)*(12/$C$63)&lt;=$C$9,0,1)),0)+IF(HC$63=$C$17,0,IF(HB$63=$C$17,$B122*(HB$60),0))</f>
        <v>0</v>
      </c>
      <c r="HC122" s="50">
        <f>IF(HC$63&lt;=$C$17,($C$34*HC$59*$B122/$C$63)*(IF(COUNTA($D122:HB122)*(12/$C$63)&lt;=$C$9,0,1)),0)+IF(HD$63=$C$17,0,IF(HC$63=$C$17,$B122*(HC$60),0))</f>
        <v>0</v>
      </c>
      <c r="HD122" s="50">
        <f>IF(HD$63&lt;=$C$17,($C$34*HD$59*$B122/$C$63)*(IF(COUNTA($D122:HC122)*(12/$C$63)&lt;=$C$9,0,1)),0)+IF(HE$63=$C$17,0,IF(HD$63=$C$17,$B122*(HD$60),0))</f>
        <v>0</v>
      </c>
      <c r="HE122" s="50">
        <f>IF(HE$63&lt;=$C$17,($C$34*HE$59*$B122/$C$63)*(IF(COUNTA($D122:HD122)*(12/$C$63)&lt;=$C$9,0,1)),0)+IF(HF$63=$C$17,0,IF(HE$63=$C$17,$B122*(HE$60),0))</f>
        <v>0</v>
      </c>
      <c r="HF122" s="50">
        <f>IF(HF$63&lt;=$C$17,($C$34*HF$59*$B122/$C$63)*(IF(COUNTA($D122:HE122)*(12/$C$63)&lt;=$C$9,0,1)),0)+IF(HG$63=$C$17,0,IF(HF$63=$C$17,$B122*(HF$60),0))</f>
        <v>0</v>
      </c>
      <c r="HG122" s="50">
        <f>IF(HG$63&lt;=$C$17,($C$34*HG$59*$B122/$C$63)*(IF(COUNTA($D122:HF122)*(12/$C$63)&lt;=$C$9,0,1)),0)+IF(HH$63=$C$17,0,IF(HG$63=$C$17,$B122*(HG$60),0))</f>
        <v>0</v>
      </c>
      <c r="HH122" s="50">
        <f>IF(HH$63&lt;=$C$17,($C$34*HH$59*$B122/$C$63)*(IF(COUNTA($D122:HG122)*(12/$C$63)&lt;=$C$9,0,1)),0)+IF(HI$63=$C$17,0,IF(HH$63=$C$17,$B122*(HH$60),0))</f>
        <v>0</v>
      </c>
      <c r="HI122" s="50">
        <f>IF(HI$63&lt;=$C$17,($C$34*HI$59*$B122/$C$63)*(IF(COUNTA($D122:HH122)*(12/$C$63)&lt;=$C$9,0,1)),0)+IF(HJ$63=$C$17,0,IF(HI$63=$C$17,$B122*(HI$60),0))</f>
        <v>0</v>
      </c>
      <c r="HJ122" s="50">
        <f>IF(HJ$63&lt;=$C$17,($C$34*HJ$59*$B122/$C$63)*(IF(COUNTA($D122:HI122)*(12/$C$63)&lt;=$C$9,0,1)),0)+IF(HK$63=$C$17,0,IF(HJ$63=$C$17,$B122*(HJ$60),0))</f>
        <v>0</v>
      </c>
      <c r="HK122" s="50">
        <f>IF(HK$63&lt;=$C$17,($C$34*HK$59*$B122/$C$63)*(IF(COUNTA($D122:HJ122)*(12/$C$63)&lt;=$C$9,0,1)),0)+IF(HL$63=$C$17,0,IF(HK$63=$C$17,$B122*(HK$60),0))</f>
        <v>0</v>
      </c>
      <c r="HL122" s="50">
        <f>IF(HL$63&lt;=$C$17,($C$34*HL$59*$B122/$C$63)*(IF(COUNTA($D122:HK122)*(12/$C$63)&lt;=$C$9,0,1)),0)+IF(HM$63=$C$17,0,IF(HL$63=$C$17,$B122*(HL$60),0))</f>
        <v>0</v>
      </c>
      <c r="HM122" s="50">
        <f>IF(HM$63&lt;=$C$17,($C$34*HM$59*$B122/$C$63)*(IF(COUNTA($D122:HL122)*(12/$C$63)&lt;=$C$9,0,1)),0)+IF(HN$63=$C$17,0,IF(HM$63=$C$17,$B122*(HM$60),0))</f>
        <v>0</v>
      </c>
      <c r="HN122" s="50">
        <f>IF(HN$63&lt;=$C$17,($C$34*HN$59*$B122/$C$63)*(IF(COUNTA($D122:HM122)*(12/$C$63)&lt;=$C$9,0,1)),0)+IF(HO$63=$C$17,0,IF(HN$63=$C$17,$B122*(HN$60),0))</f>
        <v>0</v>
      </c>
      <c r="HO122" s="50">
        <f>IF(HO$63&lt;=$C$17,($C$34*HO$59*$B122/$C$63)*(IF(COUNTA($D122:HN122)*(12/$C$63)&lt;=$C$9,0,1)),0)+IF(HP$63=$C$17,0,IF(HO$63=$C$17,$B122*(HO$60),0))</f>
        <v>0</v>
      </c>
      <c r="HP122" s="50">
        <f>IF(HP$63&lt;=$C$17,($C$34*HP$59*$B122/$C$63)*(IF(COUNTA($D122:HO122)*(12/$C$63)&lt;=$C$9,0,1)),0)+IF(HQ$63=$C$17,0,IF(HP$63=$C$17,$B122*(HP$60),0))</f>
        <v>0</v>
      </c>
      <c r="HQ122" s="50">
        <f>IF(HQ$63&lt;=$C$17,($C$34*HQ$59*$B122/$C$63)*(IF(COUNTA($D122:HP122)*(12/$C$63)&lt;=$C$9,0,1)),0)+IF(HR$63=$C$17,0,IF(HQ$63=$C$17,$B122*(HQ$60),0))</f>
        <v>0</v>
      </c>
      <c r="HR122" s="50">
        <f>IF(HR$63&lt;=$C$17,($C$34*HR$59*$B122/$C$63)*(IF(COUNTA($D122:HQ122)*(12/$C$63)&lt;=$C$9,0,1)),0)+IF(HS$63=$C$17,0,IF(HR$63=$C$17,$B122*(HR$60),0))</f>
        <v>0</v>
      </c>
      <c r="HS122" s="50">
        <f>IF(HS$63&lt;=$C$17,($C$34*HS$59*$B122/$C$63)*(IF(COUNTA($D122:HR122)*(12/$C$63)&lt;=$C$9,0,1)),0)+IF(HT$63=$C$17,0,IF(HS$63=$C$17,$B122*(HS$60),0))</f>
        <v>0</v>
      </c>
      <c r="HT122" s="50">
        <f>IF(HT$63&lt;=$C$17,($C$34*HT$59*$B122/$C$63)*(IF(COUNTA($D122:HS122)*(12/$C$63)&lt;=$C$9,0,1)),0)+IF(HU$63=$C$17,0,IF(HT$63=$C$17,$B122*(HT$60),0))</f>
        <v>0</v>
      </c>
      <c r="HU122" s="50">
        <f>IF(HU$63&lt;=$C$17,($C$34*HU$59*$B122/$C$63)*(IF(COUNTA($D122:HT122)*(12/$C$63)&lt;=$C$9,0,1)),0)+IF(HV$63=$C$17,0,IF(HU$63=$C$17,$B122*(HU$60),0))</f>
        <v>0</v>
      </c>
      <c r="HV122" s="50">
        <f>IF(HV$63&lt;=$C$17,($C$34*HV$59*$B122/$C$63)*(IF(COUNTA($D122:HU122)*(12/$C$63)&lt;=$C$9,0,1)),0)+IF(HW$63=$C$17,0,IF(HV$63=$C$17,$B122*(HV$60),0))</f>
        <v>0</v>
      </c>
      <c r="HW122" s="50">
        <f>IF(HW$63&lt;=$C$17,($C$34*HW$59*$B122/$C$63)*(IF(COUNTA($D122:HV122)*(12/$C$63)&lt;=$C$9,0,1)),0)+IF(HX$63=$C$17,0,IF(HW$63=$C$17,$B122*(HW$60),0))</f>
        <v>0</v>
      </c>
      <c r="HX122" s="50">
        <f>IF(HX$63&lt;=$C$17,($C$34*HX$59*$B122/$C$63)*(IF(COUNTA($D122:HW122)*(12/$C$63)&lt;=$C$9,0,1)),0)+IF(HY$63=$C$17,0,IF(HX$63=$C$17,$B122*(HX$60),0))</f>
        <v>0</v>
      </c>
      <c r="HY122" s="50">
        <f>IF(HY$63&lt;=$C$17,($C$34*HY$59*$B122/$C$63)*(IF(COUNTA($D122:HX122)*(12/$C$63)&lt;=$C$9,0,1)),0)+IF(HZ$63=$C$17,0,IF(HY$63=$C$17,$B122*(HY$60),0))</f>
        <v>0</v>
      </c>
      <c r="HZ122" s="50">
        <f>IF(HZ$63&lt;=$C$17,($C$34*HZ$59*$B122/$C$63)*(IF(COUNTA($D122:HY122)*(12/$C$63)&lt;=$C$9,0,1)),0)+IF(IA$63=$C$17,0,IF(HZ$63=$C$17,$B122*(HZ$60),0))</f>
        <v>0</v>
      </c>
      <c r="IA122" s="50">
        <f>IF(IA$63&lt;=$C$17,($C$34*IA$59*$B122/$C$63)*(IF(COUNTA($D122:HZ122)*(12/$C$63)&lt;=$C$9,0,1)),0)+IF(IB$63=$C$17,0,IF(IA$63=$C$17,$B122*(IA$60),0))</f>
        <v>0</v>
      </c>
      <c r="IB122" s="50">
        <f>IF(IB$63&lt;=$C$17,($C$34*IB$59*$B122/$C$63)*(IF(COUNTA($D122:IA122)*(12/$C$63)&lt;=$C$9,0,1)),0)+IF(IC$63=$C$17,0,IF(IB$63=$C$17,$B122*(IB$60),0))</f>
        <v>0</v>
      </c>
      <c r="IC122" s="50">
        <f>IF(IC$63&lt;=$C$17,($C$34*IC$59*$B122/$C$63)*(IF(COUNTA($D122:IB122)*(12/$C$63)&lt;=$C$9,0,1)),0)+IF(ID$63=$C$17,0,IF(IC$63=$C$17,$B122*(IC$60),0))</f>
        <v>0</v>
      </c>
      <c r="ID122" s="50">
        <f>IF(ID$63&lt;=$C$17,($C$34*ID$59*$B122/$C$63)*(IF(COUNTA($D122:IC122)*(12/$C$63)&lt;=$C$9,0,1)),0)+IF(IE$63=$C$17,0,IF(ID$63=$C$17,$B122*(ID$60),0))</f>
        <v>0</v>
      </c>
      <c r="IE122" s="50">
        <f>IF(IE$63&lt;=$C$17,($C$34*IE$59*$B122/$C$63)*(IF(COUNTA($D122:ID122)*(12/$C$63)&lt;=$C$9,0,1)),0)+IF(IF$63=$C$17,0,IF(IE$63=$C$17,$B122*(IE$60),0))</f>
        <v>0</v>
      </c>
      <c r="IF122" s="50">
        <f>IF(IF$63&lt;=$C$17,($C$34*IF$59*$B122/$C$63)*(IF(COUNTA($D122:IE122)*(12/$C$63)&lt;=$C$9,0,1)),0)+IF(IG$63=$C$17,0,IF(IF$63=$C$17,$B122*(IF$60),0))</f>
        <v>0</v>
      </c>
      <c r="IG122" s="50">
        <f>IF(IG$63&lt;=$C$17,($C$34*IG$59*$B122/$C$63)*(IF(COUNTA($D122:IF122)*(12/$C$63)&lt;=$C$9,0,1)),0)+IF(IH$63=$C$17,0,IF(IG$63=$C$17,$B122*(IG$60),0))</f>
        <v>0</v>
      </c>
      <c r="IH122" s="50">
        <f>IF(IH$63&lt;=$C$17,($C$34*IH$59*$B122/$C$63)*(IF(COUNTA($D122:IG122)*(12/$C$63)&lt;=$C$9,0,1)),0)+IF(II$63=$C$17,0,IF(IH$63=$C$17,$B122*(IH$60),0))</f>
        <v>0</v>
      </c>
      <c r="II122" s="50">
        <f>IF(II$63&lt;=$C$17,($C$34*II$59*$B122/$C$63)*(IF(COUNTA($D122:IH122)*(12/$C$63)&lt;=$C$9,0,1)),0)+IF(IJ$63=$C$17,0,IF(II$63=$C$17,$B122*(II$60),0))</f>
        <v>0</v>
      </c>
      <c r="IJ122" s="50">
        <f>IF(IJ$63&lt;=$C$17,($C$34*IJ$59*$B122/$C$63)*(IF(COUNTA($D122:II122)*(12/$C$63)&lt;=$C$9,0,1)),0)+IF(IK$63=$C$17,0,IF(IJ$63=$C$17,$B122*(IJ$60),0))</f>
        <v>0</v>
      </c>
      <c r="IK122" s="50">
        <f>IF(IK$63&lt;=$C$17,($C$34*IK$59*$B122/$C$63)*(IF(COUNTA($D122:IJ122)*(12/$C$63)&lt;=$C$9,0,1)),0)+IF(IL$63=$C$17,0,IF(IK$63=$C$17,$B122*(IK$60),0))</f>
        <v>0</v>
      </c>
      <c r="IL122" s="50">
        <f>IF(IL$63&lt;=$C$17,($C$34*IL$59*$B122/$C$63)*(IF(COUNTA($D122:IK122)*(12/$C$63)&lt;=$C$9,0,1)),0)+IF(IM$63=$C$17,0,IF(IL$63=$C$17,$B122*(IL$60),0))</f>
        <v>0</v>
      </c>
      <c r="IM122" s="50">
        <f>IF(IM$63&lt;=$C$17,($C$34*IM$59*$B122/$C$63)*(IF(COUNTA($D122:IL122)*(12/$C$63)&lt;=$C$9,0,1)),0)+IF(IN$63=$C$17,0,IF(IM$63=$C$17,$B122*(IM$60),0))</f>
        <v>0</v>
      </c>
      <c r="IN122" s="50">
        <f>IF(IN$63&lt;=$C$17,($C$34*IN$59*$B122/$C$63)*(IF(COUNTA($D122:IM122)*(12/$C$63)&lt;=$C$9,0,1)),0)+IF(IO$63=$C$17,0,IF(IN$63=$C$17,$B122*(IN$60),0))</f>
        <v>0</v>
      </c>
      <c r="IO122" s="50">
        <f>IF(IO$63&lt;=$C$17,($C$34*IO$59*$B122/$C$63)*(IF(COUNTA($D122:IN122)*(12/$C$63)&lt;=$C$9,0,1)),0)+IF(IP$63=$C$17,0,IF(IO$63=$C$17,$B122*(IO$60),0))</f>
        <v>0</v>
      </c>
      <c r="IP122" s="50">
        <f>IF(IP$63&lt;=$C$17,($C$34*IP$59*$B122/$C$63)*(IF(COUNTA($D122:IO122)*(12/$C$63)&lt;=$C$9,0,1)),0)+IF(IQ$63=$C$17,0,IF(IP$63=$C$17,$B122*(IP$60),0))</f>
        <v>0</v>
      </c>
      <c r="IQ122" s="50">
        <f>IF(IQ$63&lt;=$C$17,($C$34*IQ$59*$B122/$C$63)*(IF(COUNTA($D122:IP122)*(12/$C$63)&lt;=$C$9,0,1)),0)+IF(IR$63=$C$17,0,IF(IQ$63=$C$17,$B122*(IQ$60),0))</f>
        <v>0</v>
      </c>
      <c r="IR122" s="50">
        <f>IF(IR$63&lt;=$C$17,($C$34*IR$59*$B122/$C$63)*(IF(COUNTA($D122:IQ122)*(12/$C$63)&lt;=$C$9,0,1)),0)+IF(IS$63=$C$17,0,IF(IR$63=$C$17,$B122*(IR$60),0))</f>
        <v>0</v>
      </c>
      <c r="IS122" s="50">
        <f>IF(IS$63&lt;=$C$17,($C$34*IS$59*$B122/$C$63)*(IF(COUNTA($D122:IR122)*(12/$C$63)&lt;=$C$9,0,1)),0)+IF(IT$63=$C$17,0,IF(IS$63=$C$17,$B122*(IS$60),0))</f>
        <v>0</v>
      </c>
      <c r="IT122" s="50">
        <f>IF(IT$63&lt;=$C$17,($C$34*IT$59*$B122/$C$63)*(IF(COUNTA($D122:IS122)*(12/$C$63)&lt;=$C$9,0,1)),0)+IF(IU$63=$C$17,0,IF(IT$63=$C$17,$B122*(IT$60),0))</f>
        <v>0</v>
      </c>
      <c r="IU122" s="50">
        <f>IF(IU$63&lt;=$C$17,($C$34*IU$59*$B122/$C$63)*(IF(COUNTA($D122:IT122)*(12/$C$63)&lt;=$C$9,0,1)),0)+IF(IV$63=$C$17,0,IF(IU$63=$C$17,$B122*(IU$60),0))</f>
        <v>0</v>
      </c>
      <c r="IV122" s="50">
        <f>IF(IV$63&lt;=$C$17,($C$34*IV$59*$B122/$C$63)*(IF(COUNTA($D122:IU122)*(12/$C$63)&lt;=$C$9,0,1)),0)+IF(IW$63=$C$17,0,IF(IV$63=$C$17,$B122*(IV$60),0))</f>
        <v>0</v>
      </c>
      <c r="IW122" s="50">
        <f>IF(IW$63&lt;=$C$17,($C$34*IW$59*$B122/$C$63)*(IF(COUNTA($D122:IV122)*(12/$C$63)&lt;=$C$9,0,1)),0)+IF(IX$63=$C$17,0,IF(IW$63=$C$17,$B122*(IW$60),0))</f>
        <v>0</v>
      </c>
      <c r="IX122" s="50"/>
      <c r="IY122" s="50"/>
      <c r="IZ122" s="50"/>
      <c r="JA122" s="50"/>
      <c r="JB122" s="50"/>
      <c r="JC122" s="50"/>
      <c r="JD122" s="50"/>
      <c r="JE122" s="50"/>
      <c r="JF122" s="50"/>
      <c r="JG122" s="50"/>
      <c r="JH122" s="50"/>
      <c r="JI122" s="50"/>
      <c r="JJ122" s="50"/>
      <c r="JK122" s="50"/>
      <c r="JL122" s="50"/>
      <c r="JM122" s="50"/>
      <c r="JN122" s="50"/>
      <c r="JO122" s="50"/>
      <c r="JP122" s="50"/>
      <c r="JQ122" s="50"/>
      <c r="JR122" s="50"/>
      <c r="JS122" s="50"/>
      <c r="JT122" s="50"/>
      <c r="JU122" s="50"/>
      <c r="JV122" s="50"/>
      <c r="JW122" s="50"/>
      <c r="JX122" s="50"/>
      <c r="JY122" s="50"/>
      <c r="JZ122" s="50"/>
      <c r="KA122" s="50"/>
      <c r="KB122" s="50"/>
      <c r="KC122" s="50"/>
    </row>
    <row r="123" spans="1:289" outlineLevel="1" x14ac:dyDescent="0.25">
      <c r="A123" s="2" t="s">
        <v>55</v>
      </c>
      <c r="B123" s="79">
        <f ca="1">+OFFSET($D$52,0,COUNTA($B$66:B122),,)</f>
        <v>3</v>
      </c>
      <c r="C123" s="88">
        <f t="shared" ca="1" si="61"/>
        <v>106.52231766205057</v>
      </c>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50">
        <f ca="1">IF(BJ$63&gt;$C$17,0,-BI$53*(12/$C$63))</f>
        <v>-630.60603005999997</v>
      </c>
      <c r="BJ123" s="50">
        <f ca="1">IF(BJ$63&lt;=$C$17,($C$34*BJ$59*$B123/$C$63)*(IF(COUNTA($D123:BI123)*(12/$C$63)&lt;=$C$9,0,1)),0)+IF(BK$63=$C$17,0,IF(BJ$63=$C$17,$B123*(BJ$60),0))</f>
        <v>0</v>
      </c>
      <c r="BK123" s="50">
        <f ca="1">IF(BK$63&lt;=$C$17,($C$34*BK$59*$B123/$C$63)*(IF(COUNTA($D123:BJ123)*(12/$C$63)&lt;=$C$9,0,1)),0)+IF(BL$63=$C$17,0,IF(BK$63=$C$17,$B123*(BK$60),0))</f>
        <v>0</v>
      </c>
      <c r="BL123" s="50">
        <f ca="1">IF(BL$63&lt;=$C$17,($C$34*BL$59*$B123/$C$63)*(IF(COUNTA($D123:BK123)*(12/$C$63)&lt;=$C$9,0,1)),0)+IF(BM$63=$C$17,0,IF(BL$63=$C$17,$B123*(BL$60),0))</f>
        <v>0</v>
      </c>
      <c r="BM123" s="50">
        <f ca="1">IF(BM$63&lt;=$C$17,($C$34*BM$59*$B123/$C$63)*(IF(COUNTA($D123:BL123)*(12/$C$63)&lt;=$C$9,0,1)),0)+IF(BN$63=$C$17,0,IF(BM$63=$C$17,$B123*(BM$60),0))</f>
        <v>0</v>
      </c>
      <c r="BN123" s="50">
        <f ca="1">IF(BN$63&lt;=$C$17,($C$34*BN$59*$B123/$C$63)*(IF(COUNTA($D123:BM123)*(12/$C$63)&lt;=$C$9,0,1)),0)+IF(BO$63=$C$17,0,IF(BN$63=$C$17,$B123*(BN$60),0))</f>
        <v>2.3835999999999999</v>
      </c>
      <c r="BO123" s="50">
        <f ca="1">IF(BO$63&lt;=$C$17,($C$34*BO$59*$B123/$C$63)*(IF(COUNTA($D123:BN123)*(12/$C$63)&lt;=$C$9,0,1)),0)+IF(BP$63=$C$17,0,IF(BO$63=$C$17,$B123*(BO$60),0))</f>
        <v>2.3835999999999999</v>
      </c>
      <c r="BP123" s="50">
        <f ca="1">IF(BP$63&lt;=$C$17,($C$34*BP$59*$B123/$C$63)*(IF(COUNTA($D123:BO123)*(12/$C$63)&lt;=$C$9,0,1)),0)+IF(BQ$63=$C$17,0,IF(BP$63=$C$17,$B123*(BP$60),0))</f>
        <v>2.3835999999999999</v>
      </c>
      <c r="BQ123" s="50">
        <f ca="1">IF(BQ$63&lt;=$C$17,($C$34*BQ$59*$B123/$C$63)*(IF(COUNTA($D123:BP123)*(12/$C$63)&lt;=$C$9,0,1)),0)+IF(BR$63=$C$17,0,IF(BQ$63=$C$17,$B123*(BQ$60),0))</f>
        <v>2.3835999999999999</v>
      </c>
      <c r="BR123" s="50">
        <f ca="1">IF(BR$63&lt;=$C$17,($C$34*BR$59*$B123/$C$63)*(IF(COUNTA($D123:BQ123)*(12/$C$63)&lt;=$C$9,0,1)),0)+IF(BS$63=$C$17,0,IF(BR$63=$C$17,$B123*(BR$60),0))</f>
        <v>2.3835999999999999</v>
      </c>
      <c r="BS123" s="50">
        <f ca="1">IF(BS$63&lt;=$C$17,($C$34*BS$59*$B123/$C$63)*(IF(COUNTA($D123:BR123)*(12/$C$63)&lt;=$C$9,0,1)),0)+IF(BT$63=$C$17,0,IF(BS$63=$C$17,$B123*(BS$60),0))</f>
        <v>2.3835999999999999</v>
      </c>
      <c r="BT123" s="50">
        <f ca="1">IF(BT$63&lt;=$C$17,($C$34*BT$59*$B123/$C$63)*(IF(COUNTA($D123:BS123)*(12/$C$63)&lt;=$C$9,0,1)),0)+IF(BU$63=$C$17,0,IF(BT$63=$C$17,$B123*(BT$60),0))</f>
        <v>2.3835999999999999</v>
      </c>
      <c r="BU123" s="50">
        <f ca="1">IF(BU$63&lt;=$C$17,($C$34*BU$59*$B123/$C$63)*(IF(COUNTA($D123:BT123)*(12/$C$63)&lt;=$C$9,0,1)),0)+IF(BV$63=$C$17,0,IF(BU$63=$C$17,$B123*(BU$60),0))</f>
        <v>2.3835999999999999</v>
      </c>
      <c r="BV123" s="50">
        <f ca="1">IF(BV$63&lt;=$C$17,($C$34*BV$59*$B123/$C$63)*(IF(COUNTA($D123:BU123)*(12/$C$63)&lt;=$C$9,0,1)),0)+IF(BW$63=$C$17,0,IF(BV$63=$C$17,$B123*(BV$60),0))</f>
        <v>2.3835999999999999</v>
      </c>
      <c r="BW123" s="50">
        <f ca="1">IF(BW$63&lt;=$C$17,($C$34*BW$59*$B123/$C$63)*(IF(COUNTA($D123:BV123)*(12/$C$63)&lt;=$C$9,0,1)),0)+IF(BX$63=$C$17,0,IF(BW$63=$C$17,$B123*(BW$60),0))</f>
        <v>2.3835999999999999</v>
      </c>
      <c r="BX123" s="50">
        <f ca="1">IF(BX$63&lt;=$C$17,($C$34*BX$59*$B123/$C$63)*(IF(COUNTA($D123:BW123)*(12/$C$63)&lt;=$C$9,0,1)),0)+IF(BY$63=$C$17,0,IF(BX$63=$C$17,$B123*(BX$60),0))</f>
        <v>2.3835999999999999</v>
      </c>
      <c r="BY123" s="50">
        <f ca="1">IF(BY$63&lt;=$C$17,($C$34*BY$59*$B123/$C$63)*(IF(COUNTA($D123:BX123)*(12/$C$63)&lt;=$C$9,0,1)),0)+IF(BZ$63=$C$17,0,IF(BY$63=$C$17,$B123*(BY$60),0))</f>
        <v>2.3835999999999999</v>
      </c>
      <c r="BZ123" s="50">
        <f ca="1">IF(BZ$63&lt;=$C$17,($C$34*BZ$59*$B123/$C$63)*(IF(COUNTA($D123:BY123)*(12/$C$63)&lt;=$C$9,0,1)),0)+IF(CA$63=$C$17,0,IF(BZ$63=$C$17,$B123*(BZ$60),0))</f>
        <v>2.3835999999999999</v>
      </c>
      <c r="CA123" s="50">
        <f ca="1">IF(CA$63&lt;=$C$17,($C$34*CA$59*$B123/$C$63)*(IF(COUNTA($D123:BZ123)*(12/$C$63)&lt;=$C$9,0,1)),0)+IF(CB$63=$C$17,0,IF(CA$63=$C$17,$B123*(CA$60),0))</f>
        <v>2.3835999999999999</v>
      </c>
      <c r="CB123" s="50">
        <f ca="1">IF(CB$63&lt;=$C$17,($C$34*CB$59*$B123/$C$63)*(IF(COUNTA($D123:CA123)*(12/$C$63)&lt;=$C$9,0,1)),0)+IF(CC$63=$C$17,0,IF(CB$63=$C$17,$B123*(CB$60),0))</f>
        <v>2.3835999999999999</v>
      </c>
      <c r="CC123" s="50">
        <f ca="1">IF(CC$63&lt;=$C$17,($C$34*CC$59*$B123/$C$63)*(IF(COUNTA($D123:CB123)*(12/$C$63)&lt;=$C$9,0,1)),0)+IF(CD$63=$C$17,0,IF(CC$63=$C$17,$B123*(CC$60),0))</f>
        <v>2.3835999999999999</v>
      </c>
      <c r="CD123" s="50">
        <f ca="1">IF(CD$63&lt;=$C$17,($C$34*CD$59*$B123/$C$63)*(IF(COUNTA($D123:CC123)*(12/$C$63)&lt;=$C$9,0,1)),0)+IF(CE$63=$C$17,0,IF(CD$63=$C$17,$B123*(CD$60),0))</f>
        <v>2.3835999999999999</v>
      </c>
      <c r="CE123" s="50">
        <f ca="1">IF(CE$63&lt;=$C$17,($C$34*CE$59*$B123/$C$63)*(IF(COUNTA($D123:CD123)*(12/$C$63)&lt;=$C$9,0,1)),0)+IF(CF$63=$C$17,0,IF(CE$63=$C$17,$B123*(CE$60),0))</f>
        <v>2.3835999999999999</v>
      </c>
      <c r="CF123" s="50">
        <f ca="1">IF(CF$63&lt;=$C$17,($C$34*CF$59*$B123/$C$63)*(IF(COUNTA($D123:CE123)*(12/$C$63)&lt;=$C$9,0,1)),0)+IF(CG$63=$C$17,0,IF(CF$63=$C$17,$B123*(CF$60),0))</f>
        <v>2.3835999999999999</v>
      </c>
      <c r="CG123" s="50">
        <f ca="1">IF(CG$63&lt;=$C$17,($C$34*CG$59*$B123/$C$63)*(IF(COUNTA($D123:CF123)*(12/$C$63)&lt;=$C$9,0,1)),0)+IF(CH$63=$C$17,0,IF(CG$63=$C$17,$B123*(CG$60),0))</f>
        <v>2.3835999999999999</v>
      </c>
      <c r="CH123" s="50">
        <f ca="1">IF(CH$63&lt;=$C$17,($C$34*CH$59*$B123/$C$63)*(IF(COUNTA($D123:CG123)*(12/$C$63)&lt;=$C$9,0,1)),0)+IF(CI$63=$C$17,0,IF(CH$63=$C$17,$B123*(CH$60),0))</f>
        <v>2.3835999999999999</v>
      </c>
      <c r="CI123" s="50">
        <f ca="1">IF(CI$63&lt;=$C$17,($C$34*CI$59*$B123/$C$63)*(IF(COUNTA($D123:CH123)*(12/$C$63)&lt;=$C$9,0,1)),0)+IF(CJ$63=$C$17,0,IF(CI$63=$C$17,$B123*(CI$60),0))</f>
        <v>2.3835999999999999</v>
      </c>
      <c r="CJ123" s="50">
        <f ca="1">IF(CJ$63&lt;=$C$17,($C$34*CJ$59*$B123/$C$63)*(IF(COUNTA($D123:CI123)*(12/$C$63)&lt;=$C$9,0,1)),0)+IF(CK$63=$C$17,0,IF(CJ$63=$C$17,$B123*(CJ$60),0))</f>
        <v>2.3835999999999999</v>
      </c>
      <c r="CK123" s="50">
        <f ca="1">IF(CK$63&lt;=$C$17,($C$34*CK$59*$B123/$C$63)*(IF(COUNTA($D123:CJ123)*(12/$C$63)&lt;=$C$9,0,1)),0)+IF(CL$63=$C$17,0,IF(CK$63=$C$17,$B123*(CK$60),0))</f>
        <v>2.3835999999999999</v>
      </c>
      <c r="CL123" s="50">
        <f ca="1">IF(CL$63&lt;=$C$17,($C$34*CL$59*$B123/$C$63)*(IF(COUNTA($D123:CK123)*(12/$C$63)&lt;=$C$9,0,1)),0)+IF(CM$63=$C$17,0,IF(CL$63=$C$17,$B123*(CL$60),0))</f>
        <v>2.3835999999999999</v>
      </c>
      <c r="CM123" s="50">
        <f ca="1">IF(CM$63&lt;=$C$17,($C$34*CM$59*$B123/$C$63)*(IF(COUNTA($D123:CL123)*(12/$C$63)&lt;=$C$9,0,1)),0)+IF(CN$63=$C$17,0,IF(CM$63=$C$17,$B123*(CM$60),0))</f>
        <v>2.3835999999999999</v>
      </c>
      <c r="CN123" s="50">
        <f ca="1">IF(CN$63&lt;=$C$17,($C$34*CN$59*$B123/$C$63)*(IF(COUNTA($D123:CM123)*(12/$C$63)&lt;=$C$9,0,1)),0)+IF(CO$63=$C$17,0,IF(CN$63=$C$17,$B123*(CN$60),0))</f>
        <v>2.3835999999999999</v>
      </c>
      <c r="CO123" s="50">
        <f ca="1">IF(CO$63&lt;=$C$17,($C$34*CO$59*$B123/$C$63)*(IF(COUNTA($D123:CN123)*(12/$C$63)&lt;=$C$9,0,1)),0)+IF(CP$63=$C$17,0,IF(CO$63=$C$17,$B123*(CO$60),0))</f>
        <v>2.3835999999999999</v>
      </c>
      <c r="CP123" s="50">
        <f ca="1">IF(CP$63&lt;=$C$17,($C$34*CP$59*$B123/$C$63)*(IF(COUNTA($D123:CO123)*(12/$C$63)&lt;=$C$9,0,1)),0)+IF(CQ$63=$C$17,0,IF(CP$63=$C$17,$B123*(CP$60),0))</f>
        <v>2.3835999999999999</v>
      </c>
      <c r="CQ123" s="50">
        <f ca="1">IF(CQ$63&lt;=$C$17,($C$34*CQ$59*$B123/$C$63)*(IF(COUNTA($D123:CP123)*(12/$C$63)&lt;=$C$9,0,1)),0)+IF(CR$63=$C$17,0,IF(CQ$63=$C$17,$B123*(CQ$60),0))</f>
        <v>2.3835999999999999</v>
      </c>
      <c r="CR123" s="50">
        <f ca="1">IF(CR$63&lt;=$C$17,($C$34*CR$59*$B123/$C$63)*(IF(COUNTA($D123:CQ123)*(12/$C$63)&lt;=$C$9,0,1)),0)+IF(CS$63=$C$17,0,IF(CR$63=$C$17,$B123*(CR$60),0))</f>
        <v>2.3835999999999999</v>
      </c>
      <c r="CS123" s="50">
        <f ca="1">IF(CS$63&lt;=$C$17,($C$34*CS$59*$B123/$C$63)*(IF(COUNTA($D123:CR123)*(12/$C$63)&lt;=$C$9,0,1)),0)+IF(CT$63=$C$17,0,IF(CS$63=$C$17,$B123*(CS$60),0))</f>
        <v>2.3835999999999999</v>
      </c>
      <c r="CT123" s="50">
        <f ca="1">IF(CT$63&lt;=$C$17,($C$34*CT$59*$B123/$C$63)*(IF(COUNTA($D123:CS123)*(12/$C$63)&lt;=$C$9,0,1)),0)+IF(CU$63=$C$17,0,IF(CT$63=$C$17,$B123*(CT$60),0))</f>
        <v>2.3835999999999999</v>
      </c>
      <c r="CU123" s="50">
        <f ca="1">IF(CU$63&lt;=$C$17,($C$34*CU$59*$B123/$C$63)*(IF(COUNTA($D123:CT123)*(12/$C$63)&lt;=$C$9,0,1)),0)+IF(CV$63=$C$17,0,IF(CU$63=$C$17,$B123*(CU$60),0))</f>
        <v>2.3835999999999999</v>
      </c>
      <c r="CV123" s="50">
        <f ca="1">IF(CV$63&lt;=$C$17,($C$34*CV$59*$B123/$C$63)*(IF(COUNTA($D123:CU123)*(12/$C$63)&lt;=$C$9,0,1)),0)+IF(CW$63=$C$17,0,IF(CV$63=$C$17,$B123*(CV$60),0))</f>
        <v>2.3835999999999999</v>
      </c>
      <c r="CW123" s="50">
        <f ca="1">IF(CW$63&lt;=$C$17,($C$34*CW$59*$B123/$C$63)*(IF(COUNTA($D123:CV123)*(12/$C$63)&lt;=$C$9,0,1)),0)+IF(CX$63=$C$17,0,IF(CW$63=$C$17,$B123*(CW$60),0))</f>
        <v>2.3835999999999999</v>
      </c>
      <c r="CX123" s="50">
        <f ca="1">IF(CX$63&lt;=$C$17,($C$34*CX$59*$B123/$C$63)*(IF(COUNTA($D123:CW123)*(12/$C$63)&lt;=$C$9,0,1)),0)+IF(CY$63=$C$17,0,IF(CX$63=$C$17,$B123*(CX$60),0))</f>
        <v>2.3835999999999999</v>
      </c>
      <c r="CY123" s="50">
        <f ca="1">IF(CY$63&lt;=$C$17,($C$34*CY$59*$B123/$C$63)*(IF(COUNTA($D123:CX123)*(12/$C$63)&lt;=$C$9,0,1)),0)+IF(CZ$63=$C$17,0,IF(CY$63=$C$17,$B123*(CY$60),0))</f>
        <v>2.3835999999999999</v>
      </c>
      <c r="CZ123" s="50">
        <f ca="1">IF(CZ$63&lt;=$C$17,($C$34*CZ$59*$B123/$C$63)*(IF(COUNTA($D123:CY123)*(12/$C$63)&lt;=$C$9,0,1)),0)+IF(DA$63=$C$17,0,IF(CZ$63=$C$17,$B123*(CZ$60),0))</f>
        <v>2.3835999999999999</v>
      </c>
      <c r="DA123" s="50">
        <f ca="1">IF(DA$63&lt;=$C$17,($C$34*DA$59*$B123/$C$63)*(IF(COUNTA($D123:CZ123)*(12/$C$63)&lt;=$C$9,0,1)),0)+IF(DB$63=$C$17,0,IF(DA$63=$C$17,$B123*(DA$60),0))</f>
        <v>2.3835999999999999</v>
      </c>
      <c r="DB123" s="50">
        <f ca="1">IF(DB$63&lt;=$C$17,($C$34*DB$59*$B123/$C$63)*(IF(COUNTA($D123:DA123)*(12/$C$63)&lt;=$C$9,0,1)),0)+IF(DC$63=$C$17,0,IF(DB$63=$C$17,$B123*(DB$60),0))</f>
        <v>2.3835999999999999</v>
      </c>
      <c r="DC123" s="50">
        <f ca="1">IF(DC$63&lt;=$C$17,($C$34*DC$59*$B123/$C$63)*(IF(COUNTA($D123:DB123)*(12/$C$63)&lt;=$C$9,0,1)),0)+IF(DD$63=$C$17,0,IF(DC$63=$C$17,$B123*(DC$60),0))</f>
        <v>2.3835999999999999</v>
      </c>
      <c r="DD123" s="50">
        <f ca="1">IF(DD$63&lt;=$C$17,($C$34*DD$59*$B123/$C$63)*(IF(COUNTA($D123:DC123)*(12/$C$63)&lt;=$C$9,0,1)),0)+IF(DE$63=$C$17,0,IF(DD$63=$C$17,$B123*(DD$60),0))</f>
        <v>2.3835999999999999</v>
      </c>
      <c r="DE123" s="50">
        <f ca="1">IF(DE$63&lt;=$C$17,($C$34*DE$59*$B123/$C$63)*(IF(COUNTA($D123:DD123)*(12/$C$63)&lt;=$C$9,0,1)),0)+IF(DF$63=$C$17,0,IF(DE$63=$C$17,$B123*(DE$60),0))</f>
        <v>2.3835999999999999</v>
      </c>
      <c r="DF123" s="50">
        <f ca="1">IF(DF$63&lt;=$C$17,($C$34*DF$59*$B123/$C$63)*(IF(COUNTA($D123:DE123)*(12/$C$63)&lt;=$C$9,0,1)),0)+IF(DG$63=$C$17,0,IF(DF$63=$C$17,$B123*(DF$60),0))</f>
        <v>2.3835999999999999</v>
      </c>
      <c r="DG123" s="50">
        <f ca="1">IF(DG$63&lt;=$C$17,($C$34*DG$59*$B123/$C$63)*(IF(COUNTA($D123:DF123)*(12/$C$63)&lt;=$C$9,0,1)),0)+IF(DH$63=$C$17,0,IF(DG$63=$C$17,$B123*(DG$60),0))</f>
        <v>2.3835999999999999</v>
      </c>
      <c r="DH123" s="50">
        <f ca="1">IF(DH$63&lt;=$C$17,($C$34*DH$59*$B123/$C$63)*(IF(COUNTA($D123:DG123)*(12/$C$63)&lt;=$C$9,0,1)),0)+IF(DI$63=$C$17,0,IF(DH$63=$C$17,$B123*(DH$60),0))</f>
        <v>2.3835999999999999</v>
      </c>
      <c r="DI123" s="50">
        <f ca="1">IF(DI$63&lt;=$C$17,($C$34*DI$59*$B123/$C$63)*(IF(COUNTA($D123:DH123)*(12/$C$63)&lt;=$C$9,0,1)),0)+IF(DJ$63=$C$17,0,IF(DI$63=$C$17,$B123*(DI$60),0))</f>
        <v>2.3835999999999999</v>
      </c>
      <c r="DJ123" s="50">
        <f ca="1">IF(DJ$63&lt;=$C$17,($C$34*DJ$59*$B123/$C$63)*(IF(COUNTA($D123:DI123)*(12/$C$63)&lt;=$C$9,0,1)),0)+IF(DK$63=$C$17,0,IF(DJ$63=$C$17,$B123*(DJ$60),0))</f>
        <v>2.3835999999999999</v>
      </c>
      <c r="DK123" s="50">
        <f ca="1">IF(DK$63&lt;=$C$17,($C$34*DK$59*$B123/$C$63)*(IF(COUNTA($D123:DJ123)*(12/$C$63)&lt;=$C$9,0,1)),0)+IF(DL$63=$C$17,0,IF(DK$63=$C$17,$B123*(DK$60),0))</f>
        <v>2.3835999999999999</v>
      </c>
      <c r="DL123" s="50">
        <f ca="1">IF(DL$63&lt;=$C$17,($C$34*DL$59*$B123/$C$63)*(IF(COUNTA($D123:DK123)*(12/$C$63)&lt;=$C$9,0,1)),0)+IF(DM$63=$C$17,0,IF(DL$63=$C$17,$B123*(DL$60),0))</f>
        <v>2.3835999999999999</v>
      </c>
      <c r="DM123" s="50">
        <f ca="1">IF(DM$63&lt;=$C$17,($C$34*DM$59*$B123/$C$63)*(IF(COUNTA($D123:DL123)*(12/$C$63)&lt;=$C$9,0,1)),0)+IF(DN$63=$C$17,0,IF(DM$63=$C$17,$B123*(DM$60),0))</f>
        <v>2.3835999999999999</v>
      </c>
      <c r="DN123" s="50">
        <f ca="1">IF(DN$63&lt;=$C$17,($C$34*DN$59*$B123/$C$63)*(IF(COUNTA($D123:DM123)*(12/$C$63)&lt;=$C$9,0,1)),0)+IF(DO$63=$C$17,0,IF(DN$63=$C$17,$B123*(DN$60),0))</f>
        <v>2.3835999999999999</v>
      </c>
      <c r="DO123" s="50">
        <f ca="1">IF(DO$63&lt;=$C$17,($C$34*DO$59*$B123/$C$63)*(IF(COUNTA($D123:DN123)*(12/$C$63)&lt;=$C$9,0,1)),0)+IF(DP$63=$C$17,0,IF(DO$63=$C$17,$B123*(DO$60),0))</f>
        <v>2.3835999999999999</v>
      </c>
      <c r="DP123" s="50">
        <f ca="1">IF(DP$63&lt;=$C$17,($C$34*DP$59*$B123/$C$63)*(IF(COUNTA($D123:DO123)*(12/$C$63)&lt;=$C$9,0,1)),0)+IF(DQ$63=$C$17,0,IF(DP$63=$C$17,$B123*(DP$60),0))</f>
        <v>2.3835999999999999</v>
      </c>
      <c r="DQ123" s="50">
        <f ca="1">IF(DQ$63&lt;=$C$17,($C$34*DQ$59*$B123/$C$63)*(IF(COUNTA($D123:DP123)*(12/$C$63)&lt;=$C$9,0,1)),0)+IF(DR$63=$C$17,0,IF(DQ$63=$C$17,$B123*(DQ$60),0))</f>
        <v>2.3835999999999999</v>
      </c>
      <c r="DR123" s="50">
        <f ca="1">IF(DR$63&lt;=$C$17,($C$34*DR$59*$B123/$C$63)*(IF(COUNTA($D123:DQ123)*(12/$C$63)&lt;=$C$9,0,1)),0)+IF(DS$63=$C$17,0,IF(DR$63=$C$17,$B123*(DR$60),0))</f>
        <v>2.3835999999999999</v>
      </c>
      <c r="DS123" s="50">
        <f ca="1">IF(DS$63&lt;=$C$17,($C$34*DS$59*$B123/$C$63)*(IF(COUNTA($D123:DR123)*(12/$C$63)&lt;=$C$9,0,1)),0)+IF(DT$63=$C$17,0,IF(DS$63=$C$17,$B123*(DS$60),0))</f>
        <v>2.3835999999999999</v>
      </c>
      <c r="DT123" s="50">
        <f ca="1">IF(DT$63&lt;=$C$17,($C$34*DT$59*$B123/$C$63)*(IF(COUNTA($D123:DS123)*(12/$C$63)&lt;=$C$9,0,1)),0)+IF(DU$63=$C$17,0,IF(DT$63=$C$17,$B123*(DT$60),0))</f>
        <v>598.87954772205046</v>
      </c>
      <c r="DU123" s="50">
        <f>IF(DU$63&lt;=$C$17,($C$34*DU$59*$B123/$C$63)*(IF(COUNTA($D123:DT123)*(12/$C$63)&lt;=$C$9,0,1)),0)+IF(DV$63=$C$17,0,IF(DU$63=$C$17,$B123*(DU$60),0))</f>
        <v>0</v>
      </c>
      <c r="DV123" s="50">
        <f>IF(DV$63&lt;=$C$17,($C$34*DV$59*$B123/$C$63)*(IF(COUNTA($D123:DU123)*(12/$C$63)&lt;=$C$9,0,1)),0)+IF(DW$63=$C$17,0,IF(DV$63=$C$17,$B123*(DV$60),0))</f>
        <v>0</v>
      </c>
      <c r="DW123" s="50">
        <f>IF(DW$63&lt;=$C$17,($C$34*DW$59*$B123/$C$63)*(IF(COUNTA($D123:DV123)*(12/$C$63)&lt;=$C$9,0,1)),0)+IF(DX$63=$C$17,0,IF(DW$63=$C$17,$B123*(DW$60),0))</f>
        <v>0</v>
      </c>
      <c r="DX123" s="50">
        <f>IF(DX$63&lt;=$C$17,($C$34*DX$59*$B123/$C$63)*(IF(COUNTA($D123:DW123)*(12/$C$63)&lt;=$C$9,0,1)),0)+IF(DY$63=$C$17,0,IF(DX$63=$C$17,$B123*(DX$60),0))</f>
        <v>0</v>
      </c>
      <c r="DY123" s="50">
        <f>IF(DY$63&lt;=$C$17,($C$34*DY$59*$B123/$C$63)*(IF(COUNTA($D123:DX123)*(12/$C$63)&lt;=$C$9,0,1)),0)+IF(DZ$63=$C$17,0,IF(DY$63=$C$17,$B123*(DY$60),0))</f>
        <v>0</v>
      </c>
      <c r="DZ123" s="50">
        <f>IF(DZ$63&lt;=$C$17,($C$34*DZ$59*$B123/$C$63)*(IF(COUNTA($D123:DY123)*(12/$C$63)&lt;=$C$9,0,1)),0)+IF(EA$63=$C$17,0,IF(DZ$63=$C$17,$B123*(DZ$60),0))</f>
        <v>0</v>
      </c>
      <c r="EA123" s="50">
        <f>IF(EA$63&lt;=$C$17,($C$34*EA$59*$B123/$C$63)*(IF(COUNTA($D123:DZ123)*(12/$C$63)&lt;=$C$9,0,1)),0)+IF(EB$63=$C$17,0,IF(EA$63=$C$17,$B123*(EA$60),0))</f>
        <v>0</v>
      </c>
      <c r="EB123" s="50">
        <f>IF(EB$63&lt;=$C$17,($C$34*EB$59*$B123/$C$63)*(IF(COUNTA($D123:EA123)*(12/$C$63)&lt;=$C$9,0,1)),0)+IF(EC$63=$C$17,0,IF(EB$63=$C$17,$B123*(EB$60),0))</f>
        <v>0</v>
      </c>
      <c r="EC123" s="50">
        <f>IF(EC$63&lt;=$C$17,($C$34*EC$59*$B123/$C$63)*(IF(COUNTA($D123:EB123)*(12/$C$63)&lt;=$C$9,0,1)),0)+IF(ED$63=$C$17,0,IF(EC$63=$C$17,$B123*(EC$60),0))</f>
        <v>0</v>
      </c>
      <c r="ED123" s="50">
        <f>IF(ED$63&lt;=$C$17,($C$34*ED$59*$B123/$C$63)*(IF(COUNTA($D123:EC123)*(12/$C$63)&lt;=$C$9,0,1)),0)+IF(EE$63=$C$17,0,IF(ED$63=$C$17,$B123*(ED$60),0))</f>
        <v>0</v>
      </c>
      <c r="EE123" s="50">
        <f>IF(EE$63&lt;=$C$17,($C$34*EE$59*$B123/$C$63)*(IF(COUNTA($D123:ED123)*(12/$C$63)&lt;=$C$9,0,1)),0)+IF(EF$63=$C$17,0,IF(EE$63=$C$17,$B123*(EE$60),0))</f>
        <v>0</v>
      </c>
      <c r="EF123" s="50">
        <f>IF(EF$63&lt;=$C$17,($C$34*EF$59*$B123/$C$63)*(IF(COUNTA($D123:EE123)*(12/$C$63)&lt;=$C$9,0,1)),0)+IF(EG$63=$C$17,0,IF(EF$63=$C$17,$B123*(EF$60),0))</f>
        <v>0</v>
      </c>
      <c r="EG123" s="50">
        <f>IF(EG$63&lt;=$C$17,($C$34*EG$59*$B123/$C$63)*(IF(COUNTA($D123:EF123)*(12/$C$63)&lt;=$C$9,0,1)),0)+IF(EH$63=$C$17,0,IF(EG$63=$C$17,$B123*(EG$60),0))</f>
        <v>0</v>
      </c>
      <c r="EH123" s="50">
        <f>IF(EH$63&lt;=$C$17,($C$34*EH$59*$B123/$C$63)*(IF(COUNTA($D123:EG123)*(12/$C$63)&lt;=$C$9,0,1)),0)+IF(EI$63=$C$17,0,IF(EH$63=$C$17,$B123*(EH$60),0))</f>
        <v>0</v>
      </c>
      <c r="EI123" s="50">
        <f>IF(EI$63&lt;=$C$17,($C$34*EI$59*$B123/$C$63)*(IF(COUNTA($D123:EH123)*(12/$C$63)&lt;=$C$9,0,1)),0)+IF(EJ$63=$C$17,0,IF(EI$63=$C$17,$B123*(EI$60),0))</f>
        <v>0</v>
      </c>
      <c r="EJ123" s="50">
        <f>IF(EJ$63&lt;=$C$17,($C$34*EJ$59*$B123/$C$63)*(IF(COUNTA($D123:EI123)*(12/$C$63)&lt;=$C$9,0,1)),0)+IF(EK$63=$C$17,0,IF(EJ$63=$C$17,$B123*(EJ$60),0))</f>
        <v>0</v>
      </c>
      <c r="EK123" s="50">
        <f>IF(EK$63&lt;=$C$17,($C$34*EK$59*$B123/$C$63)*(IF(COUNTA($D123:EJ123)*(12/$C$63)&lt;=$C$9,0,1)),0)+IF(EL$63=$C$17,0,IF(EK$63=$C$17,$B123*(EK$60),0))</f>
        <v>0</v>
      </c>
      <c r="EL123" s="50">
        <f>IF(EL$63&lt;=$C$17,($C$34*EL$59*$B123/$C$63)*(IF(COUNTA($D123:EK123)*(12/$C$63)&lt;=$C$9,0,1)),0)+IF(EM$63=$C$17,0,IF(EL$63=$C$17,$B123*(EL$60),0))</f>
        <v>0</v>
      </c>
      <c r="EM123" s="50">
        <f>IF(EM$63&lt;=$C$17,($C$34*EM$59*$B123/$C$63)*(IF(COUNTA($D123:EL123)*(12/$C$63)&lt;=$C$9,0,1)),0)+IF(EN$63=$C$17,0,IF(EM$63=$C$17,$B123*(EM$60),0))</f>
        <v>0</v>
      </c>
      <c r="EN123" s="50">
        <f>IF(EN$63&lt;=$C$17,($C$34*EN$59*$B123/$C$63)*(IF(COUNTA($D123:EM123)*(12/$C$63)&lt;=$C$9,0,1)),0)+IF(EO$63=$C$17,0,IF(EN$63=$C$17,$B123*(EN$60),0))</f>
        <v>0</v>
      </c>
      <c r="EO123" s="50">
        <f>IF(EO$63&lt;=$C$17,($C$34*EO$59*$B123/$C$63)*(IF(COUNTA($D123:EN123)*(12/$C$63)&lt;=$C$9,0,1)),0)+IF(EP$63=$C$17,0,IF(EO$63=$C$17,$B123*(EO$60),0))</f>
        <v>0</v>
      </c>
      <c r="EP123" s="50">
        <f>IF(EP$63&lt;=$C$17,($C$34*EP$59*$B123/$C$63)*(IF(COUNTA($D123:EO123)*(12/$C$63)&lt;=$C$9,0,1)),0)+IF(EQ$63=$C$17,0,IF(EP$63=$C$17,$B123*(EP$60),0))</f>
        <v>0</v>
      </c>
      <c r="EQ123" s="50">
        <f>IF(EQ$63&lt;=$C$17,($C$34*EQ$59*$B123/$C$63)*(IF(COUNTA($D123:EP123)*(12/$C$63)&lt;=$C$9,0,1)),0)+IF(ER$63=$C$17,0,IF(EQ$63=$C$17,$B123*(EQ$60),0))</f>
        <v>0</v>
      </c>
      <c r="ER123" s="50">
        <f>IF(ER$63&lt;=$C$17,($C$34*ER$59*$B123/$C$63)*(IF(COUNTA($D123:EQ123)*(12/$C$63)&lt;=$C$9,0,1)),0)+IF(ES$63=$C$17,0,IF(ER$63=$C$17,$B123*(ER$60),0))</f>
        <v>0</v>
      </c>
      <c r="ES123" s="50">
        <f>IF(ES$63&lt;=$C$17,($C$34*ES$59*$B123/$C$63)*(IF(COUNTA($D123:ER123)*(12/$C$63)&lt;=$C$9,0,1)),0)+IF(ET$63=$C$17,0,IF(ES$63=$C$17,$B123*(ES$60),0))</f>
        <v>0</v>
      </c>
      <c r="ET123" s="50">
        <f>IF(ET$63&lt;=$C$17,($C$34*ET$59*$B123/$C$63)*(IF(COUNTA($D123:ES123)*(12/$C$63)&lt;=$C$9,0,1)),0)+IF(EU$63=$C$17,0,IF(ET$63=$C$17,$B123*(ET$60),0))</f>
        <v>0</v>
      </c>
      <c r="EU123" s="50">
        <f>IF(EU$63&lt;=$C$17,($C$34*EU$59*$B123/$C$63)*(IF(COUNTA($D123:ET123)*(12/$C$63)&lt;=$C$9,0,1)),0)+IF(EV$63=$C$17,0,IF(EU$63=$C$17,$B123*(EU$60),0))</f>
        <v>0</v>
      </c>
      <c r="EV123" s="50">
        <f>IF(EV$63&lt;=$C$17,($C$34*EV$59*$B123/$C$63)*(IF(COUNTA($D123:EU123)*(12/$C$63)&lt;=$C$9,0,1)),0)+IF(EW$63=$C$17,0,IF(EV$63=$C$17,$B123*(EV$60),0))</f>
        <v>0</v>
      </c>
      <c r="EW123" s="50">
        <f>IF(EW$63&lt;=$C$17,($C$34*EW$59*$B123/$C$63)*(IF(COUNTA($D123:EV123)*(12/$C$63)&lt;=$C$9,0,1)),0)+IF(EX$63=$C$17,0,IF(EW$63=$C$17,$B123*(EW$60),0))</f>
        <v>0</v>
      </c>
      <c r="EX123" s="50">
        <f>IF(EX$63&lt;=$C$17,($C$34*EX$59*$B123/$C$63)*(IF(COUNTA($D123:EW123)*(12/$C$63)&lt;=$C$9,0,1)),0)+IF(EY$63=$C$17,0,IF(EX$63=$C$17,$B123*(EX$60),0))</f>
        <v>0</v>
      </c>
      <c r="EY123" s="50">
        <f>IF(EY$63&lt;=$C$17,($C$34*EY$59*$B123/$C$63)*(IF(COUNTA($D123:EX123)*(12/$C$63)&lt;=$C$9,0,1)),0)+IF(EZ$63=$C$17,0,IF(EY$63=$C$17,$B123*(EY$60),0))</f>
        <v>0</v>
      </c>
      <c r="EZ123" s="50">
        <f>IF(EZ$63&lt;=$C$17,($C$34*EZ$59*$B123/$C$63)*(IF(COUNTA($D123:EY123)*(12/$C$63)&lt;=$C$9,0,1)),0)+IF(FA$63=$C$17,0,IF(EZ$63=$C$17,$B123*(EZ$60),0))</f>
        <v>0</v>
      </c>
      <c r="FA123" s="50">
        <f>IF(FA$63&lt;=$C$17,($C$34*FA$59*$B123/$C$63)*(IF(COUNTA($D123:EZ123)*(12/$C$63)&lt;=$C$9,0,1)),0)+IF(FB$63=$C$17,0,IF(FA$63=$C$17,$B123*(FA$60),0))</f>
        <v>0</v>
      </c>
      <c r="FB123" s="50">
        <f>IF(FB$63&lt;=$C$17,($C$34*FB$59*$B123/$C$63)*(IF(COUNTA($D123:FA123)*(12/$C$63)&lt;=$C$9,0,1)),0)+IF(FC$63=$C$17,0,IF(FB$63=$C$17,$B123*(FB$60),0))</f>
        <v>0</v>
      </c>
      <c r="FC123" s="50">
        <f>IF(FC$63&lt;=$C$17,($C$34*FC$59*$B123/$C$63)*(IF(COUNTA($D123:FB123)*(12/$C$63)&lt;=$C$9,0,1)),0)+IF(FD$63=$C$17,0,IF(FC$63=$C$17,$B123*(FC$60),0))</f>
        <v>0</v>
      </c>
      <c r="FD123" s="50">
        <f>IF(FD$63&lt;=$C$17,($C$34*FD$59*$B123/$C$63)*(IF(COUNTA($D123:FC123)*(12/$C$63)&lt;=$C$9,0,1)),0)+IF(FE$63=$C$17,0,IF(FD$63=$C$17,$B123*(FD$60),0))</f>
        <v>0</v>
      </c>
      <c r="FE123" s="50">
        <f>IF(FE$63&lt;=$C$17,($C$34*FE$59*$B123/$C$63)*(IF(COUNTA($D123:FD123)*(12/$C$63)&lt;=$C$9,0,1)),0)+IF(FF$63=$C$17,0,IF(FE$63=$C$17,$B123*(FE$60),0))</f>
        <v>0</v>
      </c>
      <c r="FF123" s="50">
        <f>IF(FF$63&lt;=$C$17,($C$34*FF$59*$B123/$C$63)*(IF(COUNTA($D123:FE123)*(12/$C$63)&lt;=$C$9,0,1)),0)+IF(FG$63=$C$17,0,IF(FF$63=$C$17,$B123*(FF$60),0))</f>
        <v>0</v>
      </c>
      <c r="FG123" s="50">
        <f>IF(FG$63&lt;=$C$17,($C$34*FG$59*$B123/$C$63)*(IF(COUNTA($D123:FF123)*(12/$C$63)&lt;=$C$9,0,1)),0)+IF(FH$63=$C$17,0,IF(FG$63=$C$17,$B123*(FG$60),0))</f>
        <v>0</v>
      </c>
      <c r="FH123" s="50">
        <f>IF(FH$63&lt;=$C$17,($C$34*FH$59*$B123/$C$63)*(IF(COUNTA($D123:FG123)*(12/$C$63)&lt;=$C$9,0,1)),0)+IF(FI$63=$C$17,0,IF(FH$63=$C$17,$B123*(FH$60),0))</f>
        <v>0</v>
      </c>
      <c r="FI123" s="50">
        <f>IF(FI$63&lt;=$C$17,($C$34*FI$59*$B123/$C$63)*(IF(COUNTA($D123:FH123)*(12/$C$63)&lt;=$C$9,0,1)),0)+IF(FJ$63=$C$17,0,IF(FI$63=$C$17,$B123*(FI$60),0))</f>
        <v>0</v>
      </c>
      <c r="FJ123" s="50">
        <f>IF(FJ$63&lt;=$C$17,($C$34*FJ$59*$B123/$C$63)*(IF(COUNTA($D123:FI123)*(12/$C$63)&lt;=$C$9,0,1)),0)+IF(FK$63=$C$17,0,IF(FJ$63=$C$17,$B123*(FJ$60),0))</f>
        <v>0</v>
      </c>
      <c r="FK123" s="50">
        <f>IF(FK$63&lt;=$C$17,($C$34*FK$59*$B123/$C$63)*(IF(COUNTA($D123:FJ123)*(12/$C$63)&lt;=$C$9,0,1)),0)+IF(FL$63=$C$17,0,IF(FK$63=$C$17,$B123*(FK$60),0))</f>
        <v>0</v>
      </c>
      <c r="FL123" s="50">
        <f>IF(FL$63&lt;=$C$17,($C$34*FL$59*$B123/$C$63)*(IF(COUNTA($D123:FK123)*(12/$C$63)&lt;=$C$9,0,1)),0)+IF(FM$63=$C$17,0,IF(FL$63=$C$17,$B123*(FL$60),0))</f>
        <v>0</v>
      </c>
      <c r="FM123" s="50">
        <f>IF(FM$63&lt;=$C$17,($C$34*FM$59*$B123/$C$63)*(IF(COUNTA($D123:FL123)*(12/$C$63)&lt;=$C$9,0,1)),0)+IF(FN$63=$C$17,0,IF(FM$63=$C$17,$B123*(FM$60),0))</f>
        <v>0</v>
      </c>
      <c r="FN123" s="50">
        <f>IF(FN$63&lt;=$C$17,($C$34*FN$59*$B123/$C$63)*(IF(COUNTA($D123:FM123)*(12/$C$63)&lt;=$C$9,0,1)),0)+IF(FO$63=$C$17,0,IF(FN$63=$C$17,$B123*(FN$60),0))</f>
        <v>0</v>
      </c>
      <c r="FO123" s="50">
        <f>IF(FO$63&lt;=$C$17,($C$34*FO$59*$B123/$C$63)*(IF(COUNTA($D123:FN123)*(12/$C$63)&lt;=$C$9,0,1)),0)+IF(FP$63=$C$17,0,IF(FO$63=$C$17,$B123*(FO$60),0))</f>
        <v>0</v>
      </c>
      <c r="FP123" s="50">
        <f>IF(FP$63&lt;=$C$17,($C$34*FP$59*$B123/$C$63)*(IF(COUNTA($D123:FO123)*(12/$C$63)&lt;=$C$9,0,1)),0)+IF(FQ$63=$C$17,0,IF(FP$63=$C$17,$B123*(FP$60),0))</f>
        <v>0</v>
      </c>
      <c r="FQ123" s="50">
        <f>IF(FQ$63&lt;=$C$17,($C$34*FQ$59*$B123/$C$63)*(IF(COUNTA($D123:FP123)*(12/$C$63)&lt;=$C$9,0,1)),0)+IF(FR$63=$C$17,0,IF(FQ$63=$C$17,$B123*(FQ$60),0))</f>
        <v>0</v>
      </c>
      <c r="FR123" s="50">
        <f>IF(FR$63&lt;=$C$17,($C$34*FR$59*$B123/$C$63)*(IF(COUNTA($D123:FQ123)*(12/$C$63)&lt;=$C$9,0,1)),0)+IF(FS$63=$C$17,0,IF(FR$63=$C$17,$B123*(FR$60),0))</f>
        <v>0</v>
      </c>
      <c r="FS123" s="50">
        <f>IF(FS$63&lt;=$C$17,($C$34*FS$59*$B123/$C$63)*(IF(COUNTA($D123:FR123)*(12/$C$63)&lt;=$C$9,0,1)),0)+IF(FT$63=$C$17,0,IF(FS$63=$C$17,$B123*(FS$60),0))</f>
        <v>0</v>
      </c>
      <c r="FT123" s="50">
        <f>IF(FT$63&lt;=$C$17,($C$34*FT$59*$B123/$C$63)*(IF(COUNTA($D123:FS123)*(12/$C$63)&lt;=$C$9,0,1)),0)+IF(FU$63=$C$17,0,IF(FT$63=$C$17,$B123*(FT$60),0))</f>
        <v>0</v>
      </c>
      <c r="FU123" s="50">
        <f>IF(FU$63&lt;=$C$17,($C$34*FU$59*$B123/$C$63)*(IF(COUNTA($D123:FT123)*(12/$C$63)&lt;=$C$9,0,1)),0)+IF(FV$63=$C$17,0,IF(FU$63=$C$17,$B123*(FU$60),0))</f>
        <v>0</v>
      </c>
      <c r="FV123" s="50">
        <f>IF(FV$63&lt;=$C$17,($C$34*FV$59*$B123/$C$63)*(IF(COUNTA($D123:FU123)*(12/$C$63)&lt;=$C$9,0,1)),0)+IF(FW$63=$C$17,0,IF(FV$63=$C$17,$B123*(FV$60),0))</f>
        <v>0</v>
      </c>
      <c r="FW123" s="50">
        <f>IF(FW$63&lt;=$C$17,($C$34*FW$59*$B123/$C$63)*(IF(COUNTA($D123:FV123)*(12/$C$63)&lt;=$C$9,0,1)),0)+IF(FX$63=$C$17,0,IF(FW$63=$C$17,$B123*(FW$60),0))</f>
        <v>0</v>
      </c>
      <c r="FX123" s="50">
        <f>IF(FX$63&lt;=$C$17,($C$34*FX$59*$B123/$C$63)*(IF(COUNTA($D123:FW123)*(12/$C$63)&lt;=$C$9,0,1)),0)+IF(FY$63=$C$17,0,IF(FX$63=$C$17,$B123*(FX$60),0))</f>
        <v>0</v>
      </c>
      <c r="FY123" s="50">
        <f>IF(FY$63&lt;=$C$17,($C$34*FY$59*$B123/$C$63)*(IF(COUNTA($D123:FX123)*(12/$C$63)&lt;=$C$9,0,1)),0)+IF(FZ$63=$C$17,0,IF(FY$63=$C$17,$B123*(FY$60),0))</f>
        <v>0</v>
      </c>
      <c r="FZ123" s="50">
        <f>IF(FZ$63&lt;=$C$17,($C$34*FZ$59*$B123/$C$63)*(IF(COUNTA($D123:FY123)*(12/$C$63)&lt;=$C$9,0,1)),0)+IF(GA$63=$C$17,0,IF(FZ$63=$C$17,$B123*(FZ$60),0))</f>
        <v>0</v>
      </c>
      <c r="GA123" s="50">
        <f>IF(GA$63&lt;=$C$17,($C$34*GA$59*$B123/$C$63)*(IF(COUNTA($D123:FZ123)*(12/$C$63)&lt;=$C$9,0,1)),0)+IF(GB$63=$C$17,0,IF(GA$63=$C$17,$B123*(GA$60),0))</f>
        <v>0</v>
      </c>
      <c r="GB123" s="50">
        <f>IF(GB$63&lt;=$C$17,($C$34*GB$59*$B123/$C$63)*(IF(COUNTA($D123:GA123)*(12/$C$63)&lt;=$C$9,0,1)),0)+IF(GC$63=$C$17,0,IF(GB$63=$C$17,$B123*(GB$60),0))</f>
        <v>0</v>
      </c>
      <c r="GC123" s="50">
        <f>IF(GC$63&lt;=$C$17,($C$34*GC$59*$B123/$C$63)*(IF(COUNTA($D123:GB123)*(12/$C$63)&lt;=$C$9,0,1)),0)+IF(GD$63=$C$17,0,IF(GC$63=$C$17,$B123*(GC$60),0))</f>
        <v>0</v>
      </c>
      <c r="GD123" s="50">
        <f>IF(GD$63&lt;=$C$17,($C$34*GD$59*$B123/$C$63)*(IF(COUNTA($D123:GC123)*(12/$C$63)&lt;=$C$9,0,1)),0)+IF(GE$63=$C$17,0,IF(GD$63=$C$17,$B123*(GD$60),0))</f>
        <v>0</v>
      </c>
      <c r="GE123" s="50">
        <f>IF(GE$63&lt;=$C$17,($C$34*GE$59*$B123/$C$63)*(IF(COUNTA($D123:GD123)*(12/$C$63)&lt;=$C$9,0,1)),0)+IF(GF$63=$C$17,0,IF(GE$63=$C$17,$B123*(GE$60),0))</f>
        <v>0</v>
      </c>
      <c r="GF123" s="50">
        <f>IF(GF$63&lt;=$C$17,($C$34*GF$59*$B123/$C$63)*(IF(COUNTA($D123:GE123)*(12/$C$63)&lt;=$C$9,0,1)),0)+IF(GG$63=$C$17,0,IF(GF$63=$C$17,$B123*(GF$60),0))</f>
        <v>0</v>
      </c>
      <c r="GG123" s="50">
        <f>IF(GG$63&lt;=$C$17,($C$34*GG$59*$B123/$C$63)*(IF(COUNTA($D123:GF123)*(12/$C$63)&lt;=$C$9,0,1)),0)+IF(GH$63=$C$17,0,IF(GG$63=$C$17,$B123*(GG$60),0))</f>
        <v>0</v>
      </c>
      <c r="GH123" s="50">
        <f>IF(GH$63&lt;=$C$17,($C$34*GH$59*$B123/$C$63)*(IF(COUNTA($D123:GG123)*(12/$C$63)&lt;=$C$9,0,1)),0)+IF(GI$63=$C$17,0,IF(GH$63=$C$17,$B123*(GH$60),0))</f>
        <v>0</v>
      </c>
      <c r="GI123" s="50">
        <f>IF(GI$63&lt;=$C$17,($C$34*GI$59*$B123/$C$63)*(IF(COUNTA($D123:GH123)*(12/$C$63)&lt;=$C$9,0,1)),0)+IF(GJ$63=$C$17,0,IF(GI$63=$C$17,$B123*(GI$60),0))</f>
        <v>0</v>
      </c>
      <c r="GJ123" s="50">
        <f>IF(GJ$63&lt;=$C$17,($C$34*GJ$59*$B123/$C$63)*(IF(COUNTA($D123:GI123)*(12/$C$63)&lt;=$C$9,0,1)),0)+IF(GK$63=$C$17,0,IF(GJ$63=$C$17,$B123*(GJ$60),0))</f>
        <v>0</v>
      </c>
      <c r="GK123" s="50">
        <f>IF(GK$63&lt;=$C$17,($C$34*GK$59*$B123/$C$63)*(IF(COUNTA($D123:GJ123)*(12/$C$63)&lt;=$C$9,0,1)),0)+IF(GL$63=$C$17,0,IF(GK$63=$C$17,$B123*(GK$60),0))</f>
        <v>0</v>
      </c>
      <c r="GL123" s="50">
        <f>IF(GL$63&lt;=$C$17,($C$34*GL$59*$B123/$C$63)*(IF(COUNTA($D123:GK123)*(12/$C$63)&lt;=$C$9,0,1)),0)+IF(GM$63=$C$17,0,IF(GL$63=$C$17,$B123*(GL$60),0))</f>
        <v>0</v>
      </c>
      <c r="GM123" s="50">
        <f>IF(GM$63&lt;=$C$17,($C$34*GM$59*$B123/$C$63)*(IF(COUNTA($D123:GL123)*(12/$C$63)&lt;=$C$9,0,1)),0)+IF(GN$63=$C$17,0,IF(GM$63=$C$17,$B123*(GM$60),0))</f>
        <v>0</v>
      </c>
      <c r="GN123" s="50">
        <f>IF(GN$63&lt;=$C$17,($C$34*GN$59*$B123/$C$63)*(IF(COUNTA($D123:GM123)*(12/$C$63)&lt;=$C$9,0,1)),0)+IF(GO$63=$C$17,0,IF(GN$63=$C$17,$B123*(GN$60),0))</f>
        <v>0</v>
      </c>
      <c r="GO123" s="50">
        <f>IF(GO$63&lt;=$C$17,($C$34*GO$59*$B123/$C$63)*(IF(COUNTA($D123:GN123)*(12/$C$63)&lt;=$C$9,0,1)),0)+IF(GP$63=$C$17,0,IF(GO$63=$C$17,$B123*(GO$60),0))</f>
        <v>0</v>
      </c>
      <c r="GP123" s="50">
        <f>IF(GP$63&lt;=$C$17,($C$34*GP$59*$B123/$C$63)*(IF(COUNTA($D123:GO123)*(12/$C$63)&lt;=$C$9,0,1)),0)+IF(GQ$63=$C$17,0,IF(GP$63=$C$17,$B123*(GP$60),0))</f>
        <v>0</v>
      </c>
      <c r="GQ123" s="50">
        <f>IF(GQ$63&lt;=$C$17,($C$34*GQ$59*$B123/$C$63)*(IF(COUNTA($D123:GP123)*(12/$C$63)&lt;=$C$9,0,1)),0)+IF(GR$63=$C$17,0,IF(GQ$63=$C$17,$B123*(GQ$60),0))</f>
        <v>0</v>
      </c>
      <c r="GR123" s="50">
        <f>IF(GR$63&lt;=$C$17,($C$34*GR$59*$B123/$C$63)*(IF(COUNTA($D123:GQ123)*(12/$C$63)&lt;=$C$9,0,1)),0)+IF(GS$63=$C$17,0,IF(GR$63=$C$17,$B123*(GR$60),0))</f>
        <v>0</v>
      </c>
      <c r="GS123" s="50">
        <f>IF(GS$63&lt;=$C$17,($C$34*GS$59*$B123/$C$63)*(IF(COUNTA($D123:GR123)*(12/$C$63)&lt;=$C$9,0,1)),0)+IF(GT$63=$C$17,0,IF(GS$63=$C$17,$B123*(GS$60),0))</f>
        <v>0</v>
      </c>
      <c r="GT123" s="50">
        <f>IF(GT$63&lt;=$C$17,($C$34*GT$59*$B123/$C$63)*(IF(COUNTA($D123:GS123)*(12/$C$63)&lt;=$C$9,0,1)),0)+IF(GU$63=$C$17,0,IF(GT$63=$C$17,$B123*(GT$60),0))</f>
        <v>0</v>
      </c>
      <c r="GU123" s="50">
        <f>IF(GU$63&lt;=$C$17,($C$34*GU$59*$B123/$C$63)*(IF(COUNTA($D123:GT123)*(12/$C$63)&lt;=$C$9,0,1)),0)+IF(GV$63=$C$17,0,IF(GU$63=$C$17,$B123*(GU$60),0))</f>
        <v>0</v>
      </c>
      <c r="GV123" s="50">
        <f>IF(GV$63&lt;=$C$17,($C$34*GV$59*$B123/$C$63)*(IF(COUNTA($D123:GU123)*(12/$C$63)&lt;=$C$9,0,1)),0)+IF(GW$63=$C$17,0,IF(GV$63=$C$17,$B123*(GV$60),0))</f>
        <v>0</v>
      </c>
      <c r="GW123" s="50">
        <f>IF(GW$63&lt;=$C$17,($C$34*GW$59*$B123/$C$63)*(IF(COUNTA($D123:GV123)*(12/$C$63)&lt;=$C$9,0,1)),0)+IF(GX$63=$C$17,0,IF(GW$63=$C$17,$B123*(GW$60),0))</f>
        <v>0</v>
      </c>
      <c r="GX123" s="50">
        <f>IF(GX$63&lt;=$C$17,($C$34*GX$59*$B123/$C$63)*(IF(COUNTA($D123:GW123)*(12/$C$63)&lt;=$C$9,0,1)),0)+IF(GY$63=$C$17,0,IF(GX$63=$C$17,$B123*(GX$60),0))</f>
        <v>0</v>
      </c>
      <c r="GY123" s="50">
        <f>IF(GY$63&lt;=$C$17,($C$34*GY$59*$B123/$C$63)*(IF(COUNTA($D123:GX123)*(12/$C$63)&lt;=$C$9,0,1)),0)+IF(GZ$63=$C$17,0,IF(GY$63=$C$17,$B123*(GY$60),0))</f>
        <v>0</v>
      </c>
      <c r="GZ123" s="50">
        <f>IF(GZ$63&lt;=$C$17,($C$34*GZ$59*$B123/$C$63)*(IF(COUNTA($D123:GY123)*(12/$C$63)&lt;=$C$9,0,1)),0)+IF(HA$63=$C$17,0,IF(GZ$63=$C$17,$B123*(GZ$60),0))</f>
        <v>0</v>
      </c>
      <c r="HA123" s="50">
        <f>IF(HA$63&lt;=$C$17,($C$34*HA$59*$B123/$C$63)*(IF(COUNTA($D123:GZ123)*(12/$C$63)&lt;=$C$9,0,1)),0)+IF(HB$63=$C$17,0,IF(HA$63=$C$17,$B123*(HA$60),0))</f>
        <v>0</v>
      </c>
      <c r="HB123" s="50">
        <f>IF(HB$63&lt;=$C$17,($C$34*HB$59*$B123/$C$63)*(IF(COUNTA($D123:HA123)*(12/$C$63)&lt;=$C$9,0,1)),0)+IF(HC$63=$C$17,0,IF(HB$63=$C$17,$B123*(HB$60),0))</f>
        <v>0</v>
      </c>
      <c r="HC123" s="50">
        <f>IF(HC$63&lt;=$C$17,($C$34*HC$59*$B123/$C$63)*(IF(COUNTA($D123:HB123)*(12/$C$63)&lt;=$C$9,0,1)),0)+IF(HD$63=$C$17,0,IF(HC$63=$C$17,$B123*(HC$60),0))</f>
        <v>0</v>
      </c>
      <c r="HD123" s="50">
        <f>IF(HD$63&lt;=$C$17,($C$34*HD$59*$B123/$C$63)*(IF(COUNTA($D123:HC123)*(12/$C$63)&lt;=$C$9,0,1)),0)+IF(HE$63=$C$17,0,IF(HD$63=$C$17,$B123*(HD$60),0))</f>
        <v>0</v>
      </c>
      <c r="HE123" s="50">
        <f>IF(HE$63&lt;=$C$17,($C$34*HE$59*$B123/$C$63)*(IF(COUNTA($D123:HD123)*(12/$C$63)&lt;=$C$9,0,1)),0)+IF(HF$63=$C$17,0,IF(HE$63=$C$17,$B123*(HE$60),0))</f>
        <v>0</v>
      </c>
      <c r="HF123" s="50">
        <f>IF(HF$63&lt;=$C$17,($C$34*HF$59*$B123/$C$63)*(IF(COUNTA($D123:HE123)*(12/$C$63)&lt;=$C$9,0,1)),0)+IF(HG$63=$C$17,0,IF(HF$63=$C$17,$B123*(HF$60),0))</f>
        <v>0</v>
      </c>
      <c r="HG123" s="50">
        <f>IF(HG$63&lt;=$C$17,($C$34*HG$59*$B123/$C$63)*(IF(COUNTA($D123:HF123)*(12/$C$63)&lt;=$C$9,0,1)),0)+IF(HH$63=$C$17,0,IF(HG$63=$C$17,$B123*(HG$60),0))</f>
        <v>0</v>
      </c>
      <c r="HH123" s="50">
        <f>IF(HH$63&lt;=$C$17,($C$34*HH$59*$B123/$C$63)*(IF(COUNTA($D123:HG123)*(12/$C$63)&lt;=$C$9,0,1)),0)+IF(HI$63=$C$17,0,IF(HH$63=$C$17,$B123*(HH$60),0))</f>
        <v>0</v>
      </c>
      <c r="HI123" s="50">
        <f>IF(HI$63&lt;=$C$17,($C$34*HI$59*$B123/$C$63)*(IF(COUNTA($D123:HH123)*(12/$C$63)&lt;=$C$9,0,1)),0)+IF(HJ$63=$C$17,0,IF(HI$63=$C$17,$B123*(HI$60),0))</f>
        <v>0</v>
      </c>
      <c r="HJ123" s="50">
        <f>IF(HJ$63&lt;=$C$17,($C$34*HJ$59*$B123/$C$63)*(IF(COUNTA($D123:HI123)*(12/$C$63)&lt;=$C$9,0,1)),0)+IF(HK$63=$C$17,0,IF(HJ$63=$C$17,$B123*(HJ$60),0))</f>
        <v>0</v>
      </c>
      <c r="HK123" s="50">
        <f>IF(HK$63&lt;=$C$17,($C$34*HK$59*$B123/$C$63)*(IF(COUNTA($D123:HJ123)*(12/$C$63)&lt;=$C$9,0,1)),0)+IF(HL$63=$C$17,0,IF(HK$63=$C$17,$B123*(HK$60),0))</f>
        <v>0</v>
      </c>
      <c r="HL123" s="50">
        <f>IF(HL$63&lt;=$C$17,($C$34*HL$59*$B123/$C$63)*(IF(COUNTA($D123:HK123)*(12/$C$63)&lt;=$C$9,0,1)),0)+IF(HM$63=$C$17,0,IF(HL$63=$C$17,$B123*(HL$60),0))</f>
        <v>0</v>
      </c>
      <c r="HM123" s="50">
        <f>IF(HM$63&lt;=$C$17,($C$34*HM$59*$B123/$C$63)*(IF(COUNTA($D123:HL123)*(12/$C$63)&lt;=$C$9,0,1)),0)+IF(HN$63=$C$17,0,IF(HM$63=$C$17,$B123*(HM$60),0))</f>
        <v>0</v>
      </c>
      <c r="HN123" s="50">
        <f>IF(HN$63&lt;=$C$17,($C$34*HN$59*$B123/$C$63)*(IF(COUNTA($D123:HM123)*(12/$C$63)&lt;=$C$9,0,1)),0)+IF(HO$63=$C$17,0,IF(HN$63=$C$17,$B123*(HN$60),0))</f>
        <v>0</v>
      </c>
      <c r="HO123" s="50">
        <f>IF(HO$63&lt;=$C$17,($C$34*HO$59*$B123/$C$63)*(IF(COUNTA($D123:HN123)*(12/$C$63)&lt;=$C$9,0,1)),0)+IF(HP$63=$C$17,0,IF(HO$63=$C$17,$B123*(HO$60),0))</f>
        <v>0</v>
      </c>
      <c r="HP123" s="50">
        <f>IF(HP$63&lt;=$C$17,($C$34*HP$59*$B123/$C$63)*(IF(COUNTA($D123:HO123)*(12/$C$63)&lt;=$C$9,0,1)),0)+IF(HQ$63=$C$17,0,IF(HP$63=$C$17,$B123*(HP$60),0))</f>
        <v>0</v>
      </c>
      <c r="HQ123" s="50">
        <f>IF(HQ$63&lt;=$C$17,($C$34*HQ$59*$B123/$C$63)*(IF(COUNTA($D123:HP123)*(12/$C$63)&lt;=$C$9,0,1)),0)+IF(HR$63=$C$17,0,IF(HQ$63=$C$17,$B123*(HQ$60),0))</f>
        <v>0</v>
      </c>
      <c r="HR123" s="50">
        <f>IF(HR$63&lt;=$C$17,($C$34*HR$59*$B123/$C$63)*(IF(COUNTA($D123:HQ123)*(12/$C$63)&lt;=$C$9,0,1)),0)+IF(HS$63=$C$17,0,IF(HR$63=$C$17,$B123*(HR$60),0))</f>
        <v>0</v>
      </c>
      <c r="HS123" s="50">
        <f>IF(HS$63&lt;=$C$17,($C$34*HS$59*$B123/$C$63)*(IF(COUNTA($D123:HR123)*(12/$C$63)&lt;=$C$9,0,1)),0)+IF(HT$63=$C$17,0,IF(HS$63=$C$17,$B123*(HS$60),0))</f>
        <v>0</v>
      </c>
      <c r="HT123" s="50">
        <f>IF(HT$63&lt;=$C$17,($C$34*HT$59*$B123/$C$63)*(IF(COUNTA($D123:HS123)*(12/$C$63)&lt;=$C$9,0,1)),0)+IF(HU$63=$C$17,0,IF(HT$63=$C$17,$B123*(HT$60),0))</f>
        <v>0</v>
      </c>
      <c r="HU123" s="50">
        <f>IF(HU$63&lt;=$C$17,($C$34*HU$59*$B123/$C$63)*(IF(COUNTA($D123:HT123)*(12/$C$63)&lt;=$C$9,0,1)),0)+IF(HV$63=$C$17,0,IF(HU$63=$C$17,$B123*(HU$60),0))</f>
        <v>0</v>
      </c>
      <c r="HV123" s="50">
        <f>IF(HV$63&lt;=$C$17,($C$34*HV$59*$B123/$C$63)*(IF(COUNTA($D123:HU123)*(12/$C$63)&lt;=$C$9,0,1)),0)+IF(HW$63=$C$17,0,IF(HV$63=$C$17,$B123*(HV$60),0))</f>
        <v>0</v>
      </c>
      <c r="HW123" s="50">
        <f>IF(HW$63&lt;=$C$17,($C$34*HW$59*$B123/$C$63)*(IF(COUNTA($D123:HV123)*(12/$C$63)&lt;=$C$9,0,1)),0)+IF(HX$63=$C$17,0,IF(HW$63=$C$17,$B123*(HW$60),0))</f>
        <v>0</v>
      </c>
      <c r="HX123" s="50">
        <f>IF(HX$63&lt;=$C$17,($C$34*HX$59*$B123/$C$63)*(IF(COUNTA($D123:HW123)*(12/$C$63)&lt;=$C$9,0,1)),0)+IF(HY$63=$C$17,0,IF(HX$63=$C$17,$B123*(HX$60),0))</f>
        <v>0</v>
      </c>
      <c r="HY123" s="50">
        <f>IF(HY$63&lt;=$C$17,($C$34*HY$59*$B123/$C$63)*(IF(COUNTA($D123:HX123)*(12/$C$63)&lt;=$C$9,0,1)),0)+IF(HZ$63=$C$17,0,IF(HY$63=$C$17,$B123*(HY$60),0))</f>
        <v>0</v>
      </c>
      <c r="HZ123" s="50">
        <f>IF(HZ$63&lt;=$C$17,($C$34*HZ$59*$B123/$C$63)*(IF(COUNTA($D123:HY123)*(12/$C$63)&lt;=$C$9,0,1)),0)+IF(IA$63=$C$17,0,IF(HZ$63=$C$17,$B123*(HZ$60),0))</f>
        <v>0</v>
      </c>
      <c r="IA123" s="50">
        <f>IF(IA$63&lt;=$C$17,($C$34*IA$59*$B123/$C$63)*(IF(COUNTA($D123:HZ123)*(12/$C$63)&lt;=$C$9,0,1)),0)+IF(IB$63=$C$17,0,IF(IA$63=$C$17,$B123*(IA$60),0))</f>
        <v>0</v>
      </c>
      <c r="IB123" s="50">
        <f>IF(IB$63&lt;=$C$17,($C$34*IB$59*$B123/$C$63)*(IF(COUNTA($D123:IA123)*(12/$C$63)&lt;=$C$9,0,1)),0)+IF(IC$63=$C$17,0,IF(IB$63=$C$17,$B123*(IB$60),0))</f>
        <v>0</v>
      </c>
      <c r="IC123" s="50">
        <f>IF(IC$63&lt;=$C$17,($C$34*IC$59*$B123/$C$63)*(IF(COUNTA($D123:IB123)*(12/$C$63)&lt;=$C$9,0,1)),0)+IF(ID$63=$C$17,0,IF(IC$63=$C$17,$B123*(IC$60),0))</f>
        <v>0</v>
      </c>
      <c r="ID123" s="50">
        <f>IF(ID$63&lt;=$C$17,($C$34*ID$59*$B123/$C$63)*(IF(COUNTA($D123:IC123)*(12/$C$63)&lt;=$C$9,0,1)),0)+IF(IE$63=$C$17,0,IF(ID$63=$C$17,$B123*(ID$60),0))</f>
        <v>0</v>
      </c>
      <c r="IE123" s="50">
        <f>IF(IE$63&lt;=$C$17,($C$34*IE$59*$B123/$C$63)*(IF(COUNTA($D123:ID123)*(12/$C$63)&lt;=$C$9,0,1)),0)+IF(IF$63=$C$17,0,IF(IE$63=$C$17,$B123*(IE$60),0))</f>
        <v>0</v>
      </c>
      <c r="IF123" s="50">
        <f>IF(IF$63&lt;=$C$17,($C$34*IF$59*$B123/$C$63)*(IF(COUNTA($D123:IE123)*(12/$C$63)&lt;=$C$9,0,1)),0)+IF(IG$63=$C$17,0,IF(IF$63=$C$17,$B123*(IF$60),0))</f>
        <v>0</v>
      </c>
      <c r="IG123" s="50">
        <f>IF(IG$63&lt;=$C$17,($C$34*IG$59*$B123/$C$63)*(IF(COUNTA($D123:IF123)*(12/$C$63)&lt;=$C$9,0,1)),0)+IF(IH$63=$C$17,0,IF(IG$63=$C$17,$B123*(IG$60),0))</f>
        <v>0</v>
      </c>
      <c r="IH123" s="50">
        <f>IF(IH$63&lt;=$C$17,($C$34*IH$59*$B123/$C$63)*(IF(COUNTA($D123:IG123)*(12/$C$63)&lt;=$C$9,0,1)),0)+IF(II$63=$C$17,0,IF(IH$63=$C$17,$B123*(IH$60),0))</f>
        <v>0</v>
      </c>
      <c r="II123" s="50">
        <f>IF(II$63&lt;=$C$17,($C$34*II$59*$B123/$C$63)*(IF(COUNTA($D123:IH123)*(12/$C$63)&lt;=$C$9,0,1)),0)+IF(IJ$63=$C$17,0,IF(II$63=$C$17,$B123*(II$60),0))</f>
        <v>0</v>
      </c>
      <c r="IJ123" s="50">
        <f>IF(IJ$63&lt;=$C$17,($C$34*IJ$59*$B123/$C$63)*(IF(COUNTA($D123:II123)*(12/$C$63)&lt;=$C$9,0,1)),0)+IF(IK$63=$C$17,0,IF(IJ$63=$C$17,$B123*(IJ$60),0))</f>
        <v>0</v>
      </c>
      <c r="IK123" s="50">
        <f>IF(IK$63&lt;=$C$17,($C$34*IK$59*$B123/$C$63)*(IF(COUNTA($D123:IJ123)*(12/$C$63)&lt;=$C$9,0,1)),0)+IF(IL$63=$C$17,0,IF(IK$63=$C$17,$B123*(IK$60),0))</f>
        <v>0</v>
      </c>
      <c r="IL123" s="50">
        <f>IF(IL$63&lt;=$C$17,($C$34*IL$59*$B123/$C$63)*(IF(COUNTA($D123:IK123)*(12/$C$63)&lt;=$C$9,0,1)),0)+IF(IM$63=$C$17,0,IF(IL$63=$C$17,$B123*(IL$60),0))</f>
        <v>0</v>
      </c>
      <c r="IM123" s="50">
        <f>IF(IM$63&lt;=$C$17,($C$34*IM$59*$B123/$C$63)*(IF(COUNTA($D123:IL123)*(12/$C$63)&lt;=$C$9,0,1)),0)+IF(IN$63=$C$17,0,IF(IM$63=$C$17,$B123*(IM$60),0))</f>
        <v>0</v>
      </c>
      <c r="IN123" s="50">
        <f>IF(IN$63&lt;=$C$17,($C$34*IN$59*$B123/$C$63)*(IF(COUNTA($D123:IM123)*(12/$C$63)&lt;=$C$9,0,1)),0)+IF(IO$63=$C$17,0,IF(IN$63=$C$17,$B123*(IN$60),0))</f>
        <v>0</v>
      </c>
      <c r="IO123" s="50">
        <f>IF(IO$63&lt;=$C$17,($C$34*IO$59*$B123/$C$63)*(IF(COUNTA($D123:IN123)*(12/$C$63)&lt;=$C$9,0,1)),0)+IF(IP$63=$C$17,0,IF(IO$63=$C$17,$B123*(IO$60),0))</f>
        <v>0</v>
      </c>
      <c r="IP123" s="50">
        <f>IF(IP$63&lt;=$C$17,($C$34*IP$59*$B123/$C$63)*(IF(COUNTA($D123:IO123)*(12/$C$63)&lt;=$C$9,0,1)),0)+IF(IQ$63=$C$17,0,IF(IP$63=$C$17,$B123*(IP$60),0))</f>
        <v>0</v>
      </c>
      <c r="IQ123" s="50">
        <f>IF(IQ$63&lt;=$C$17,($C$34*IQ$59*$B123/$C$63)*(IF(COUNTA($D123:IP123)*(12/$C$63)&lt;=$C$9,0,1)),0)+IF(IR$63=$C$17,0,IF(IQ$63=$C$17,$B123*(IQ$60),0))</f>
        <v>0</v>
      </c>
      <c r="IR123" s="50">
        <f>IF(IR$63&lt;=$C$17,($C$34*IR$59*$B123/$C$63)*(IF(COUNTA($D123:IQ123)*(12/$C$63)&lt;=$C$9,0,1)),0)+IF(IS$63=$C$17,0,IF(IR$63=$C$17,$B123*(IR$60),0))</f>
        <v>0</v>
      </c>
      <c r="IS123" s="50">
        <f>IF(IS$63&lt;=$C$17,($C$34*IS$59*$B123/$C$63)*(IF(COUNTA($D123:IR123)*(12/$C$63)&lt;=$C$9,0,1)),0)+IF(IT$63=$C$17,0,IF(IS$63=$C$17,$B123*(IS$60),0))</f>
        <v>0</v>
      </c>
      <c r="IT123" s="50">
        <f>IF(IT$63&lt;=$C$17,($C$34*IT$59*$B123/$C$63)*(IF(COUNTA($D123:IS123)*(12/$C$63)&lt;=$C$9,0,1)),0)+IF(IU$63=$C$17,0,IF(IT$63=$C$17,$B123*(IT$60),0))</f>
        <v>0</v>
      </c>
      <c r="IU123" s="50">
        <f>IF(IU$63&lt;=$C$17,($C$34*IU$59*$B123/$C$63)*(IF(COUNTA($D123:IT123)*(12/$C$63)&lt;=$C$9,0,1)),0)+IF(IV$63=$C$17,0,IF(IU$63=$C$17,$B123*(IU$60),0))</f>
        <v>0</v>
      </c>
      <c r="IV123" s="50">
        <f>IF(IV$63&lt;=$C$17,($C$34*IV$59*$B123/$C$63)*(IF(COUNTA($D123:IU123)*(12/$C$63)&lt;=$C$9,0,1)),0)+IF(IW$63=$C$17,0,IF(IV$63=$C$17,$B123*(IV$60),0))</f>
        <v>0</v>
      </c>
      <c r="IW123" s="50">
        <f>IF(IW$63&lt;=$C$17,($C$34*IW$59*$B123/$C$63)*(IF(COUNTA($D123:IV123)*(12/$C$63)&lt;=$C$9,0,1)),0)+IF(IX$63=$C$17,0,IF(IW$63=$C$17,$B123*(IW$60),0))</f>
        <v>0</v>
      </c>
      <c r="IX123" s="50"/>
      <c r="IY123" s="50"/>
      <c r="IZ123" s="50"/>
      <c r="JA123" s="50"/>
      <c r="JB123" s="50"/>
      <c r="JC123" s="50"/>
      <c r="JD123" s="50"/>
      <c r="JE123" s="50"/>
      <c r="JF123" s="50"/>
      <c r="JG123" s="50"/>
      <c r="JH123" s="50"/>
      <c r="JI123" s="50"/>
      <c r="JJ123" s="50"/>
      <c r="JK123" s="50"/>
      <c r="JL123" s="50"/>
      <c r="JM123" s="50"/>
      <c r="JN123" s="50"/>
      <c r="JO123" s="50"/>
      <c r="JP123" s="50"/>
      <c r="JQ123" s="50"/>
      <c r="JR123" s="50"/>
      <c r="JS123" s="50"/>
      <c r="JT123" s="50"/>
      <c r="JU123" s="50"/>
      <c r="JV123" s="50"/>
      <c r="JW123" s="50"/>
      <c r="JX123" s="50"/>
      <c r="JY123" s="50"/>
      <c r="JZ123" s="50"/>
      <c r="KA123" s="50"/>
      <c r="KB123" s="50"/>
      <c r="KC123" s="50"/>
    </row>
    <row r="124" spans="1:289" outlineLevel="1" x14ac:dyDescent="0.25">
      <c r="A124" s="2" t="s">
        <v>55</v>
      </c>
      <c r="B124" s="79">
        <f ca="1">+OFFSET($D$52,0,COUNTA($B$66:B123),,)</f>
        <v>2</v>
      </c>
      <c r="C124" s="88">
        <f t="shared" ca="1" si="61"/>
        <v>69.425811774700378</v>
      </c>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50">
        <f ca="1">IF(BK$63&gt;$C$17,0,-BJ$53*(12/$C$63))</f>
        <v>-420.40402003999998</v>
      </c>
      <c r="BK124" s="50">
        <f ca="1">IF(BK$63&lt;=$C$17,($C$34*BK$59*$B124/$C$63)*(IF(COUNTA($D124:BJ124)*(12/$C$63)&lt;=$C$9,0,1)),0)+IF(BL$63=$C$17,0,IF(BK$63=$C$17,$B124*(BK$60),0))</f>
        <v>0</v>
      </c>
      <c r="BL124" s="50">
        <f ca="1">IF(BL$63&lt;=$C$17,($C$34*BL$59*$B124/$C$63)*(IF(COUNTA($D124:BK124)*(12/$C$63)&lt;=$C$9,0,1)),0)+IF(BM$63=$C$17,0,IF(BL$63=$C$17,$B124*(BL$60),0))</f>
        <v>0</v>
      </c>
      <c r="BM124" s="50">
        <f ca="1">IF(BM$63&lt;=$C$17,($C$34*BM$59*$B124/$C$63)*(IF(COUNTA($D124:BL124)*(12/$C$63)&lt;=$C$9,0,1)),0)+IF(BN$63=$C$17,0,IF(BM$63=$C$17,$B124*(BM$60),0))</f>
        <v>0</v>
      </c>
      <c r="BN124" s="50">
        <f ca="1">IF(BN$63&lt;=$C$17,($C$34*BN$59*$B124/$C$63)*(IF(COUNTA($D124:BM124)*(12/$C$63)&lt;=$C$9,0,1)),0)+IF(BO$63=$C$17,0,IF(BN$63=$C$17,$B124*(BN$60),0))</f>
        <v>0</v>
      </c>
      <c r="BO124" s="50">
        <f ca="1">IF(BO$63&lt;=$C$17,($C$34*BO$59*$B124/$C$63)*(IF(COUNTA($D124:BN124)*(12/$C$63)&lt;=$C$9,0,1)),0)+IF(BP$63=$C$17,0,IF(BO$63=$C$17,$B124*(BO$60),0))</f>
        <v>1.5890666666666666</v>
      </c>
      <c r="BP124" s="50">
        <f ca="1">IF(BP$63&lt;=$C$17,($C$34*BP$59*$B124/$C$63)*(IF(COUNTA($D124:BO124)*(12/$C$63)&lt;=$C$9,0,1)),0)+IF(BQ$63=$C$17,0,IF(BP$63=$C$17,$B124*(BP$60),0))</f>
        <v>1.5890666666666666</v>
      </c>
      <c r="BQ124" s="50">
        <f ca="1">IF(BQ$63&lt;=$C$17,($C$34*BQ$59*$B124/$C$63)*(IF(COUNTA($D124:BP124)*(12/$C$63)&lt;=$C$9,0,1)),0)+IF(BR$63=$C$17,0,IF(BQ$63=$C$17,$B124*(BQ$60),0))</f>
        <v>1.5890666666666666</v>
      </c>
      <c r="BR124" s="50">
        <f ca="1">IF(BR$63&lt;=$C$17,($C$34*BR$59*$B124/$C$63)*(IF(COUNTA($D124:BQ124)*(12/$C$63)&lt;=$C$9,0,1)),0)+IF(BS$63=$C$17,0,IF(BR$63=$C$17,$B124*(BR$60),0))</f>
        <v>1.5890666666666666</v>
      </c>
      <c r="BS124" s="50">
        <f ca="1">IF(BS$63&lt;=$C$17,($C$34*BS$59*$B124/$C$63)*(IF(COUNTA($D124:BR124)*(12/$C$63)&lt;=$C$9,0,1)),0)+IF(BT$63=$C$17,0,IF(BS$63=$C$17,$B124*(BS$60),0))</f>
        <v>1.5890666666666666</v>
      </c>
      <c r="BT124" s="50">
        <f ca="1">IF(BT$63&lt;=$C$17,($C$34*BT$59*$B124/$C$63)*(IF(COUNTA($D124:BS124)*(12/$C$63)&lt;=$C$9,0,1)),0)+IF(BU$63=$C$17,0,IF(BT$63=$C$17,$B124*(BT$60),0))</f>
        <v>1.5890666666666666</v>
      </c>
      <c r="BU124" s="50">
        <f ca="1">IF(BU$63&lt;=$C$17,($C$34*BU$59*$B124/$C$63)*(IF(COUNTA($D124:BT124)*(12/$C$63)&lt;=$C$9,0,1)),0)+IF(BV$63=$C$17,0,IF(BU$63=$C$17,$B124*(BU$60),0))</f>
        <v>1.5890666666666666</v>
      </c>
      <c r="BV124" s="50">
        <f ca="1">IF(BV$63&lt;=$C$17,($C$34*BV$59*$B124/$C$63)*(IF(COUNTA($D124:BU124)*(12/$C$63)&lt;=$C$9,0,1)),0)+IF(BW$63=$C$17,0,IF(BV$63=$C$17,$B124*(BV$60),0))</f>
        <v>1.5890666666666666</v>
      </c>
      <c r="BW124" s="50">
        <f ca="1">IF(BW$63&lt;=$C$17,($C$34*BW$59*$B124/$C$63)*(IF(COUNTA($D124:BV124)*(12/$C$63)&lt;=$C$9,0,1)),0)+IF(BX$63=$C$17,0,IF(BW$63=$C$17,$B124*(BW$60),0))</f>
        <v>1.5890666666666666</v>
      </c>
      <c r="BX124" s="50">
        <f ca="1">IF(BX$63&lt;=$C$17,($C$34*BX$59*$B124/$C$63)*(IF(COUNTA($D124:BW124)*(12/$C$63)&lt;=$C$9,0,1)),0)+IF(BY$63=$C$17,0,IF(BX$63=$C$17,$B124*(BX$60),0))</f>
        <v>1.5890666666666666</v>
      </c>
      <c r="BY124" s="50">
        <f ca="1">IF(BY$63&lt;=$C$17,($C$34*BY$59*$B124/$C$63)*(IF(COUNTA($D124:BX124)*(12/$C$63)&lt;=$C$9,0,1)),0)+IF(BZ$63=$C$17,0,IF(BY$63=$C$17,$B124*(BY$60),0))</f>
        <v>1.5890666666666666</v>
      </c>
      <c r="BZ124" s="50">
        <f ca="1">IF(BZ$63&lt;=$C$17,($C$34*BZ$59*$B124/$C$63)*(IF(COUNTA($D124:BY124)*(12/$C$63)&lt;=$C$9,0,1)),0)+IF(CA$63=$C$17,0,IF(BZ$63=$C$17,$B124*(BZ$60),0))</f>
        <v>1.5890666666666666</v>
      </c>
      <c r="CA124" s="50">
        <f ca="1">IF(CA$63&lt;=$C$17,($C$34*CA$59*$B124/$C$63)*(IF(COUNTA($D124:BZ124)*(12/$C$63)&lt;=$C$9,0,1)),0)+IF(CB$63=$C$17,0,IF(CA$63=$C$17,$B124*(CA$60),0))</f>
        <v>1.5890666666666666</v>
      </c>
      <c r="CB124" s="50">
        <f ca="1">IF(CB$63&lt;=$C$17,($C$34*CB$59*$B124/$C$63)*(IF(COUNTA($D124:CA124)*(12/$C$63)&lt;=$C$9,0,1)),0)+IF(CC$63=$C$17,0,IF(CB$63=$C$17,$B124*(CB$60),0))</f>
        <v>1.5890666666666666</v>
      </c>
      <c r="CC124" s="50">
        <f ca="1">IF(CC$63&lt;=$C$17,($C$34*CC$59*$B124/$C$63)*(IF(COUNTA($D124:CB124)*(12/$C$63)&lt;=$C$9,0,1)),0)+IF(CD$63=$C$17,0,IF(CC$63=$C$17,$B124*(CC$60),0))</f>
        <v>1.5890666666666666</v>
      </c>
      <c r="CD124" s="50">
        <f ca="1">IF(CD$63&lt;=$C$17,($C$34*CD$59*$B124/$C$63)*(IF(COUNTA($D124:CC124)*(12/$C$63)&lt;=$C$9,0,1)),0)+IF(CE$63=$C$17,0,IF(CD$63=$C$17,$B124*(CD$60),0))</f>
        <v>1.5890666666666666</v>
      </c>
      <c r="CE124" s="50">
        <f ca="1">IF(CE$63&lt;=$C$17,($C$34*CE$59*$B124/$C$63)*(IF(COUNTA($D124:CD124)*(12/$C$63)&lt;=$C$9,0,1)),0)+IF(CF$63=$C$17,0,IF(CE$63=$C$17,$B124*(CE$60),0))</f>
        <v>1.5890666666666666</v>
      </c>
      <c r="CF124" s="50">
        <f ca="1">IF(CF$63&lt;=$C$17,($C$34*CF$59*$B124/$C$63)*(IF(COUNTA($D124:CE124)*(12/$C$63)&lt;=$C$9,0,1)),0)+IF(CG$63=$C$17,0,IF(CF$63=$C$17,$B124*(CF$60),0))</f>
        <v>1.5890666666666666</v>
      </c>
      <c r="CG124" s="50">
        <f ca="1">IF(CG$63&lt;=$C$17,($C$34*CG$59*$B124/$C$63)*(IF(COUNTA($D124:CF124)*(12/$C$63)&lt;=$C$9,0,1)),0)+IF(CH$63=$C$17,0,IF(CG$63=$C$17,$B124*(CG$60),0))</f>
        <v>1.5890666666666666</v>
      </c>
      <c r="CH124" s="50">
        <f ca="1">IF(CH$63&lt;=$C$17,($C$34*CH$59*$B124/$C$63)*(IF(COUNTA($D124:CG124)*(12/$C$63)&lt;=$C$9,0,1)),0)+IF(CI$63=$C$17,0,IF(CH$63=$C$17,$B124*(CH$60),0))</f>
        <v>1.5890666666666666</v>
      </c>
      <c r="CI124" s="50">
        <f ca="1">IF(CI$63&lt;=$C$17,($C$34*CI$59*$B124/$C$63)*(IF(COUNTA($D124:CH124)*(12/$C$63)&lt;=$C$9,0,1)),0)+IF(CJ$63=$C$17,0,IF(CI$63=$C$17,$B124*(CI$60),0))</f>
        <v>1.5890666666666666</v>
      </c>
      <c r="CJ124" s="50">
        <f ca="1">IF(CJ$63&lt;=$C$17,($C$34*CJ$59*$B124/$C$63)*(IF(COUNTA($D124:CI124)*(12/$C$63)&lt;=$C$9,0,1)),0)+IF(CK$63=$C$17,0,IF(CJ$63=$C$17,$B124*(CJ$60),0))</f>
        <v>1.5890666666666666</v>
      </c>
      <c r="CK124" s="50">
        <f ca="1">IF(CK$63&lt;=$C$17,($C$34*CK$59*$B124/$C$63)*(IF(COUNTA($D124:CJ124)*(12/$C$63)&lt;=$C$9,0,1)),0)+IF(CL$63=$C$17,0,IF(CK$63=$C$17,$B124*(CK$60),0))</f>
        <v>1.5890666666666666</v>
      </c>
      <c r="CL124" s="50">
        <f ca="1">IF(CL$63&lt;=$C$17,($C$34*CL$59*$B124/$C$63)*(IF(COUNTA($D124:CK124)*(12/$C$63)&lt;=$C$9,0,1)),0)+IF(CM$63=$C$17,0,IF(CL$63=$C$17,$B124*(CL$60),0))</f>
        <v>1.5890666666666666</v>
      </c>
      <c r="CM124" s="50">
        <f ca="1">IF(CM$63&lt;=$C$17,($C$34*CM$59*$B124/$C$63)*(IF(COUNTA($D124:CL124)*(12/$C$63)&lt;=$C$9,0,1)),0)+IF(CN$63=$C$17,0,IF(CM$63=$C$17,$B124*(CM$60),0))</f>
        <v>1.5890666666666666</v>
      </c>
      <c r="CN124" s="50">
        <f ca="1">IF(CN$63&lt;=$C$17,($C$34*CN$59*$B124/$C$63)*(IF(COUNTA($D124:CM124)*(12/$C$63)&lt;=$C$9,0,1)),0)+IF(CO$63=$C$17,0,IF(CN$63=$C$17,$B124*(CN$60),0))</f>
        <v>1.5890666666666666</v>
      </c>
      <c r="CO124" s="50">
        <f ca="1">IF(CO$63&lt;=$C$17,($C$34*CO$59*$B124/$C$63)*(IF(COUNTA($D124:CN124)*(12/$C$63)&lt;=$C$9,0,1)),0)+IF(CP$63=$C$17,0,IF(CO$63=$C$17,$B124*(CO$60),0))</f>
        <v>1.5890666666666666</v>
      </c>
      <c r="CP124" s="50">
        <f ca="1">IF(CP$63&lt;=$C$17,($C$34*CP$59*$B124/$C$63)*(IF(COUNTA($D124:CO124)*(12/$C$63)&lt;=$C$9,0,1)),0)+IF(CQ$63=$C$17,0,IF(CP$63=$C$17,$B124*(CP$60),0))</f>
        <v>1.5890666666666666</v>
      </c>
      <c r="CQ124" s="50">
        <f ca="1">IF(CQ$63&lt;=$C$17,($C$34*CQ$59*$B124/$C$63)*(IF(COUNTA($D124:CP124)*(12/$C$63)&lt;=$C$9,0,1)),0)+IF(CR$63=$C$17,0,IF(CQ$63=$C$17,$B124*(CQ$60),0))</f>
        <v>1.5890666666666666</v>
      </c>
      <c r="CR124" s="50">
        <f ca="1">IF(CR$63&lt;=$C$17,($C$34*CR$59*$B124/$C$63)*(IF(COUNTA($D124:CQ124)*(12/$C$63)&lt;=$C$9,0,1)),0)+IF(CS$63=$C$17,0,IF(CR$63=$C$17,$B124*(CR$60),0))</f>
        <v>1.5890666666666666</v>
      </c>
      <c r="CS124" s="50">
        <f ca="1">IF(CS$63&lt;=$C$17,($C$34*CS$59*$B124/$C$63)*(IF(COUNTA($D124:CR124)*(12/$C$63)&lt;=$C$9,0,1)),0)+IF(CT$63=$C$17,0,IF(CS$63=$C$17,$B124*(CS$60),0))</f>
        <v>1.5890666666666666</v>
      </c>
      <c r="CT124" s="50">
        <f ca="1">IF(CT$63&lt;=$C$17,($C$34*CT$59*$B124/$C$63)*(IF(COUNTA($D124:CS124)*(12/$C$63)&lt;=$C$9,0,1)),0)+IF(CU$63=$C$17,0,IF(CT$63=$C$17,$B124*(CT$60),0))</f>
        <v>1.5890666666666666</v>
      </c>
      <c r="CU124" s="50">
        <f ca="1">IF(CU$63&lt;=$C$17,($C$34*CU$59*$B124/$C$63)*(IF(COUNTA($D124:CT124)*(12/$C$63)&lt;=$C$9,0,1)),0)+IF(CV$63=$C$17,0,IF(CU$63=$C$17,$B124*(CU$60),0))</f>
        <v>1.5890666666666666</v>
      </c>
      <c r="CV124" s="50">
        <f ca="1">IF(CV$63&lt;=$C$17,($C$34*CV$59*$B124/$C$63)*(IF(COUNTA($D124:CU124)*(12/$C$63)&lt;=$C$9,0,1)),0)+IF(CW$63=$C$17,0,IF(CV$63=$C$17,$B124*(CV$60),0))</f>
        <v>1.5890666666666666</v>
      </c>
      <c r="CW124" s="50">
        <f ca="1">IF(CW$63&lt;=$C$17,($C$34*CW$59*$B124/$C$63)*(IF(COUNTA($D124:CV124)*(12/$C$63)&lt;=$C$9,0,1)),0)+IF(CX$63=$C$17,0,IF(CW$63=$C$17,$B124*(CW$60),0))</f>
        <v>1.5890666666666666</v>
      </c>
      <c r="CX124" s="50">
        <f ca="1">IF(CX$63&lt;=$C$17,($C$34*CX$59*$B124/$C$63)*(IF(COUNTA($D124:CW124)*(12/$C$63)&lt;=$C$9,0,1)),0)+IF(CY$63=$C$17,0,IF(CX$63=$C$17,$B124*(CX$60),0))</f>
        <v>1.5890666666666666</v>
      </c>
      <c r="CY124" s="50">
        <f ca="1">IF(CY$63&lt;=$C$17,($C$34*CY$59*$B124/$C$63)*(IF(COUNTA($D124:CX124)*(12/$C$63)&lt;=$C$9,0,1)),0)+IF(CZ$63=$C$17,0,IF(CY$63=$C$17,$B124*(CY$60),0))</f>
        <v>1.5890666666666666</v>
      </c>
      <c r="CZ124" s="50">
        <f ca="1">IF(CZ$63&lt;=$C$17,($C$34*CZ$59*$B124/$C$63)*(IF(COUNTA($D124:CY124)*(12/$C$63)&lt;=$C$9,0,1)),0)+IF(DA$63=$C$17,0,IF(CZ$63=$C$17,$B124*(CZ$60),0))</f>
        <v>1.5890666666666666</v>
      </c>
      <c r="DA124" s="50">
        <f ca="1">IF(DA$63&lt;=$C$17,($C$34*DA$59*$B124/$C$63)*(IF(COUNTA($D124:CZ124)*(12/$C$63)&lt;=$C$9,0,1)),0)+IF(DB$63=$C$17,0,IF(DA$63=$C$17,$B124*(DA$60),0))</f>
        <v>1.5890666666666666</v>
      </c>
      <c r="DB124" s="50">
        <f ca="1">IF(DB$63&lt;=$C$17,($C$34*DB$59*$B124/$C$63)*(IF(COUNTA($D124:DA124)*(12/$C$63)&lt;=$C$9,0,1)),0)+IF(DC$63=$C$17,0,IF(DB$63=$C$17,$B124*(DB$60),0))</f>
        <v>1.5890666666666666</v>
      </c>
      <c r="DC124" s="50">
        <f ca="1">IF(DC$63&lt;=$C$17,($C$34*DC$59*$B124/$C$63)*(IF(COUNTA($D124:DB124)*(12/$C$63)&lt;=$C$9,0,1)),0)+IF(DD$63=$C$17,0,IF(DC$63=$C$17,$B124*(DC$60),0))</f>
        <v>1.5890666666666666</v>
      </c>
      <c r="DD124" s="50">
        <f ca="1">IF(DD$63&lt;=$C$17,($C$34*DD$59*$B124/$C$63)*(IF(COUNTA($D124:DC124)*(12/$C$63)&lt;=$C$9,0,1)),0)+IF(DE$63=$C$17,0,IF(DD$63=$C$17,$B124*(DD$60),0))</f>
        <v>1.5890666666666666</v>
      </c>
      <c r="DE124" s="50">
        <f ca="1">IF(DE$63&lt;=$C$17,($C$34*DE$59*$B124/$C$63)*(IF(COUNTA($D124:DD124)*(12/$C$63)&lt;=$C$9,0,1)),0)+IF(DF$63=$C$17,0,IF(DE$63=$C$17,$B124*(DE$60),0))</f>
        <v>1.5890666666666666</v>
      </c>
      <c r="DF124" s="50">
        <f ca="1">IF(DF$63&lt;=$C$17,($C$34*DF$59*$B124/$C$63)*(IF(COUNTA($D124:DE124)*(12/$C$63)&lt;=$C$9,0,1)),0)+IF(DG$63=$C$17,0,IF(DF$63=$C$17,$B124*(DF$60),0))</f>
        <v>1.5890666666666666</v>
      </c>
      <c r="DG124" s="50">
        <f ca="1">IF(DG$63&lt;=$C$17,($C$34*DG$59*$B124/$C$63)*(IF(COUNTA($D124:DF124)*(12/$C$63)&lt;=$C$9,0,1)),0)+IF(DH$63=$C$17,0,IF(DG$63=$C$17,$B124*(DG$60),0))</f>
        <v>1.5890666666666666</v>
      </c>
      <c r="DH124" s="50">
        <f ca="1">IF(DH$63&lt;=$C$17,($C$34*DH$59*$B124/$C$63)*(IF(COUNTA($D124:DG124)*(12/$C$63)&lt;=$C$9,0,1)),0)+IF(DI$63=$C$17,0,IF(DH$63=$C$17,$B124*(DH$60),0))</f>
        <v>1.5890666666666666</v>
      </c>
      <c r="DI124" s="50">
        <f ca="1">IF(DI$63&lt;=$C$17,($C$34*DI$59*$B124/$C$63)*(IF(COUNTA($D124:DH124)*(12/$C$63)&lt;=$C$9,0,1)),0)+IF(DJ$63=$C$17,0,IF(DI$63=$C$17,$B124*(DI$60),0))</f>
        <v>1.5890666666666666</v>
      </c>
      <c r="DJ124" s="50">
        <f ca="1">IF(DJ$63&lt;=$C$17,($C$34*DJ$59*$B124/$C$63)*(IF(COUNTA($D124:DI124)*(12/$C$63)&lt;=$C$9,0,1)),0)+IF(DK$63=$C$17,0,IF(DJ$63=$C$17,$B124*(DJ$60),0))</f>
        <v>1.5890666666666666</v>
      </c>
      <c r="DK124" s="50">
        <f ca="1">IF(DK$63&lt;=$C$17,($C$34*DK$59*$B124/$C$63)*(IF(COUNTA($D124:DJ124)*(12/$C$63)&lt;=$C$9,0,1)),0)+IF(DL$63=$C$17,0,IF(DK$63=$C$17,$B124*(DK$60),0))</f>
        <v>1.5890666666666666</v>
      </c>
      <c r="DL124" s="50">
        <f ca="1">IF(DL$63&lt;=$C$17,($C$34*DL$59*$B124/$C$63)*(IF(COUNTA($D124:DK124)*(12/$C$63)&lt;=$C$9,0,1)),0)+IF(DM$63=$C$17,0,IF(DL$63=$C$17,$B124*(DL$60),0))</f>
        <v>1.5890666666666666</v>
      </c>
      <c r="DM124" s="50">
        <f ca="1">IF(DM$63&lt;=$C$17,($C$34*DM$59*$B124/$C$63)*(IF(COUNTA($D124:DL124)*(12/$C$63)&lt;=$C$9,0,1)),0)+IF(DN$63=$C$17,0,IF(DM$63=$C$17,$B124*(DM$60),0))</f>
        <v>1.5890666666666666</v>
      </c>
      <c r="DN124" s="50">
        <f ca="1">IF(DN$63&lt;=$C$17,($C$34*DN$59*$B124/$C$63)*(IF(COUNTA($D124:DM124)*(12/$C$63)&lt;=$C$9,0,1)),0)+IF(DO$63=$C$17,0,IF(DN$63=$C$17,$B124*(DN$60),0))</f>
        <v>1.5890666666666666</v>
      </c>
      <c r="DO124" s="50">
        <f ca="1">IF(DO$63&lt;=$C$17,($C$34*DO$59*$B124/$C$63)*(IF(COUNTA($D124:DN124)*(12/$C$63)&lt;=$C$9,0,1)),0)+IF(DP$63=$C$17,0,IF(DO$63=$C$17,$B124*(DO$60),0))</f>
        <v>1.5890666666666666</v>
      </c>
      <c r="DP124" s="50">
        <f ca="1">IF(DP$63&lt;=$C$17,($C$34*DP$59*$B124/$C$63)*(IF(COUNTA($D124:DO124)*(12/$C$63)&lt;=$C$9,0,1)),0)+IF(DQ$63=$C$17,0,IF(DP$63=$C$17,$B124*(DP$60),0))</f>
        <v>1.5890666666666666</v>
      </c>
      <c r="DQ124" s="50">
        <f ca="1">IF(DQ$63&lt;=$C$17,($C$34*DQ$59*$B124/$C$63)*(IF(COUNTA($D124:DP124)*(12/$C$63)&lt;=$C$9,0,1)),0)+IF(DR$63=$C$17,0,IF(DQ$63=$C$17,$B124*(DQ$60),0))</f>
        <v>1.5890666666666666</v>
      </c>
      <c r="DR124" s="50">
        <f ca="1">IF(DR$63&lt;=$C$17,($C$34*DR$59*$B124/$C$63)*(IF(COUNTA($D124:DQ124)*(12/$C$63)&lt;=$C$9,0,1)),0)+IF(DS$63=$C$17,0,IF(DR$63=$C$17,$B124*(DR$60),0))</f>
        <v>1.5890666666666666</v>
      </c>
      <c r="DS124" s="50">
        <f ca="1">IF(DS$63&lt;=$C$17,($C$34*DS$59*$B124/$C$63)*(IF(COUNTA($D124:DR124)*(12/$C$63)&lt;=$C$9,0,1)),0)+IF(DT$63=$C$17,0,IF(DS$63=$C$17,$B124*(DS$60),0))</f>
        <v>1.5890666666666666</v>
      </c>
      <c r="DT124" s="50">
        <f ca="1">IF(DT$63&lt;=$C$17,($C$34*DT$59*$B124/$C$63)*(IF(COUNTA($D124:DS124)*(12/$C$63)&lt;=$C$9,0,1)),0)+IF(DU$63=$C$17,0,IF(DT$63=$C$17,$B124*(DT$60),0))</f>
        <v>399.25303181470031</v>
      </c>
      <c r="DU124" s="50">
        <f>IF(DU$63&lt;=$C$17,($C$34*DU$59*$B124/$C$63)*(IF(COUNTA($D124:DT124)*(12/$C$63)&lt;=$C$9,0,1)),0)+IF(DV$63=$C$17,0,IF(DU$63=$C$17,$B124*(DU$60),0))</f>
        <v>0</v>
      </c>
      <c r="DV124" s="50">
        <f>IF(DV$63&lt;=$C$17,($C$34*DV$59*$B124/$C$63)*(IF(COUNTA($D124:DU124)*(12/$C$63)&lt;=$C$9,0,1)),0)+IF(DW$63=$C$17,0,IF(DV$63=$C$17,$B124*(DV$60),0))</f>
        <v>0</v>
      </c>
      <c r="DW124" s="50">
        <f>IF(DW$63&lt;=$C$17,($C$34*DW$59*$B124/$C$63)*(IF(COUNTA($D124:DV124)*(12/$C$63)&lt;=$C$9,0,1)),0)+IF(DX$63=$C$17,0,IF(DW$63=$C$17,$B124*(DW$60),0))</f>
        <v>0</v>
      </c>
      <c r="DX124" s="50">
        <f>IF(DX$63&lt;=$C$17,($C$34*DX$59*$B124/$C$63)*(IF(COUNTA($D124:DW124)*(12/$C$63)&lt;=$C$9,0,1)),0)+IF(DY$63=$C$17,0,IF(DX$63=$C$17,$B124*(DX$60),0))</f>
        <v>0</v>
      </c>
      <c r="DY124" s="50">
        <f>IF(DY$63&lt;=$C$17,($C$34*DY$59*$B124/$C$63)*(IF(COUNTA($D124:DX124)*(12/$C$63)&lt;=$C$9,0,1)),0)+IF(DZ$63=$C$17,0,IF(DY$63=$C$17,$B124*(DY$60),0))</f>
        <v>0</v>
      </c>
      <c r="DZ124" s="50">
        <f>IF(DZ$63&lt;=$C$17,($C$34*DZ$59*$B124/$C$63)*(IF(COUNTA($D124:DY124)*(12/$C$63)&lt;=$C$9,0,1)),0)+IF(EA$63=$C$17,0,IF(DZ$63=$C$17,$B124*(DZ$60),0))</f>
        <v>0</v>
      </c>
      <c r="EA124" s="50">
        <f>IF(EA$63&lt;=$C$17,($C$34*EA$59*$B124/$C$63)*(IF(COUNTA($D124:DZ124)*(12/$C$63)&lt;=$C$9,0,1)),0)+IF(EB$63=$C$17,0,IF(EA$63=$C$17,$B124*(EA$60),0))</f>
        <v>0</v>
      </c>
      <c r="EB124" s="50">
        <f>IF(EB$63&lt;=$C$17,($C$34*EB$59*$B124/$C$63)*(IF(COUNTA($D124:EA124)*(12/$C$63)&lt;=$C$9,0,1)),0)+IF(EC$63=$C$17,0,IF(EB$63=$C$17,$B124*(EB$60),0))</f>
        <v>0</v>
      </c>
      <c r="EC124" s="50">
        <f>IF(EC$63&lt;=$C$17,($C$34*EC$59*$B124/$C$63)*(IF(COUNTA($D124:EB124)*(12/$C$63)&lt;=$C$9,0,1)),0)+IF(ED$63=$C$17,0,IF(EC$63=$C$17,$B124*(EC$60),0))</f>
        <v>0</v>
      </c>
      <c r="ED124" s="50">
        <f>IF(ED$63&lt;=$C$17,($C$34*ED$59*$B124/$C$63)*(IF(COUNTA($D124:EC124)*(12/$C$63)&lt;=$C$9,0,1)),0)+IF(EE$63=$C$17,0,IF(ED$63=$C$17,$B124*(ED$60),0))</f>
        <v>0</v>
      </c>
      <c r="EE124" s="50">
        <f>IF(EE$63&lt;=$C$17,($C$34*EE$59*$B124/$C$63)*(IF(COUNTA($D124:ED124)*(12/$C$63)&lt;=$C$9,0,1)),0)+IF(EF$63=$C$17,0,IF(EE$63=$C$17,$B124*(EE$60),0))</f>
        <v>0</v>
      </c>
      <c r="EF124" s="50">
        <f>IF(EF$63&lt;=$C$17,($C$34*EF$59*$B124/$C$63)*(IF(COUNTA($D124:EE124)*(12/$C$63)&lt;=$C$9,0,1)),0)+IF(EG$63=$C$17,0,IF(EF$63=$C$17,$B124*(EF$60),0))</f>
        <v>0</v>
      </c>
      <c r="EG124" s="50">
        <f>IF(EG$63&lt;=$C$17,($C$34*EG$59*$B124/$C$63)*(IF(COUNTA($D124:EF124)*(12/$C$63)&lt;=$C$9,0,1)),0)+IF(EH$63=$C$17,0,IF(EG$63=$C$17,$B124*(EG$60),0))</f>
        <v>0</v>
      </c>
      <c r="EH124" s="50">
        <f>IF(EH$63&lt;=$C$17,($C$34*EH$59*$B124/$C$63)*(IF(COUNTA($D124:EG124)*(12/$C$63)&lt;=$C$9,0,1)),0)+IF(EI$63=$C$17,0,IF(EH$63=$C$17,$B124*(EH$60),0))</f>
        <v>0</v>
      </c>
      <c r="EI124" s="50">
        <f>IF(EI$63&lt;=$C$17,($C$34*EI$59*$B124/$C$63)*(IF(COUNTA($D124:EH124)*(12/$C$63)&lt;=$C$9,0,1)),0)+IF(EJ$63=$C$17,0,IF(EI$63=$C$17,$B124*(EI$60),0))</f>
        <v>0</v>
      </c>
      <c r="EJ124" s="50">
        <f>IF(EJ$63&lt;=$C$17,($C$34*EJ$59*$B124/$C$63)*(IF(COUNTA($D124:EI124)*(12/$C$63)&lt;=$C$9,0,1)),0)+IF(EK$63=$C$17,0,IF(EJ$63=$C$17,$B124*(EJ$60),0))</f>
        <v>0</v>
      </c>
      <c r="EK124" s="50">
        <f>IF(EK$63&lt;=$C$17,($C$34*EK$59*$B124/$C$63)*(IF(COUNTA($D124:EJ124)*(12/$C$63)&lt;=$C$9,0,1)),0)+IF(EL$63=$C$17,0,IF(EK$63=$C$17,$B124*(EK$60),0))</f>
        <v>0</v>
      </c>
      <c r="EL124" s="50">
        <f>IF(EL$63&lt;=$C$17,($C$34*EL$59*$B124/$C$63)*(IF(COUNTA($D124:EK124)*(12/$C$63)&lt;=$C$9,0,1)),0)+IF(EM$63=$C$17,0,IF(EL$63=$C$17,$B124*(EL$60),0))</f>
        <v>0</v>
      </c>
      <c r="EM124" s="50">
        <f>IF(EM$63&lt;=$C$17,($C$34*EM$59*$B124/$C$63)*(IF(COUNTA($D124:EL124)*(12/$C$63)&lt;=$C$9,0,1)),0)+IF(EN$63=$C$17,0,IF(EM$63=$C$17,$B124*(EM$60),0))</f>
        <v>0</v>
      </c>
      <c r="EN124" s="50">
        <f>IF(EN$63&lt;=$C$17,($C$34*EN$59*$B124/$C$63)*(IF(COUNTA($D124:EM124)*(12/$C$63)&lt;=$C$9,0,1)),0)+IF(EO$63=$C$17,0,IF(EN$63=$C$17,$B124*(EN$60),0))</f>
        <v>0</v>
      </c>
      <c r="EO124" s="50">
        <f>IF(EO$63&lt;=$C$17,($C$34*EO$59*$B124/$C$63)*(IF(COUNTA($D124:EN124)*(12/$C$63)&lt;=$C$9,0,1)),0)+IF(EP$63=$C$17,0,IF(EO$63=$C$17,$B124*(EO$60),0))</f>
        <v>0</v>
      </c>
      <c r="EP124" s="50">
        <f>IF(EP$63&lt;=$C$17,($C$34*EP$59*$B124/$C$63)*(IF(COUNTA($D124:EO124)*(12/$C$63)&lt;=$C$9,0,1)),0)+IF(EQ$63=$C$17,0,IF(EP$63=$C$17,$B124*(EP$60),0))</f>
        <v>0</v>
      </c>
      <c r="EQ124" s="50">
        <f>IF(EQ$63&lt;=$C$17,($C$34*EQ$59*$B124/$C$63)*(IF(COUNTA($D124:EP124)*(12/$C$63)&lt;=$C$9,0,1)),0)+IF(ER$63=$C$17,0,IF(EQ$63=$C$17,$B124*(EQ$60),0))</f>
        <v>0</v>
      </c>
      <c r="ER124" s="50">
        <f>IF(ER$63&lt;=$C$17,($C$34*ER$59*$B124/$C$63)*(IF(COUNTA($D124:EQ124)*(12/$C$63)&lt;=$C$9,0,1)),0)+IF(ES$63=$C$17,0,IF(ER$63=$C$17,$B124*(ER$60),0))</f>
        <v>0</v>
      </c>
      <c r="ES124" s="50">
        <f>IF(ES$63&lt;=$C$17,($C$34*ES$59*$B124/$C$63)*(IF(COUNTA($D124:ER124)*(12/$C$63)&lt;=$C$9,0,1)),0)+IF(ET$63=$C$17,0,IF(ES$63=$C$17,$B124*(ES$60),0))</f>
        <v>0</v>
      </c>
      <c r="ET124" s="50">
        <f>IF(ET$63&lt;=$C$17,($C$34*ET$59*$B124/$C$63)*(IF(COUNTA($D124:ES124)*(12/$C$63)&lt;=$C$9,0,1)),0)+IF(EU$63=$C$17,0,IF(ET$63=$C$17,$B124*(ET$60),0))</f>
        <v>0</v>
      </c>
      <c r="EU124" s="50">
        <f>IF(EU$63&lt;=$C$17,($C$34*EU$59*$B124/$C$63)*(IF(COUNTA($D124:ET124)*(12/$C$63)&lt;=$C$9,0,1)),0)+IF(EV$63=$C$17,0,IF(EU$63=$C$17,$B124*(EU$60),0))</f>
        <v>0</v>
      </c>
      <c r="EV124" s="50">
        <f>IF(EV$63&lt;=$C$17,($C$34*EV$59*$B124/$C$63)*(IF(COUNTA($D124:EU124)*(12/$C$63)&lt;=$C$9,0,1)),0)+IF(EW$63=$C$17,0,IF(EV$63=$C$17,$B124*(EV$60),0))</f>
        <v>0</v>
      </c>
      <c r="EW124" s="50">
        <f>IF(EW$63&lt;=$C$17,($C$34*EW$59*$B124/$C$63)*(IF(COUNTA($D124:EV124)*(12/$C$63)&lt;=$C$9,0,1)),0)+IF(EX$63=$C$17,0,IF(EW$63=$C$17,$B124*(EW$60),0))</f>
        <v>0</v>
      </c>
      <c r="EX124" s="50">
        <f>IF(EX$63&lt;=$C$17,($C$34*EX$59*$B124/$C$63)*(IF(COUNTA($D124:EW124)*(12/$C$63)&lt;=$C$9,0,1)),0)+IF(EY$63=$C$17,0,IF(EX$63=$C$17,$B124*(EX$60),0))</f>
        <v>0</v>
      </c>
      <c r="EY124" s="50">
        <f>IF(EY$63&lt;=$C$17,($C$34*EY$59*$B124/$C$63)*(IF(COUNTA($D124:EX124)*(12/$C$63)&lt;=$C$9,0,1)),0)+IF(EZ$63=$C$17,0,IF(EY$63=$C$17,$B124*(EY$60),0))</f>
        <v>0</v>
      </c>
      <c r="EZ124" s="50">
        <f>IF(EZ$63&lt;=$C$17,($C$34*EZ$59*$B124/$C$63)*(IF(COUNTA($D124:EY124)*(12/$C$63)&lt;=$C$9,0,1)),0)+IF(FA$63=$C$17,0,IF(EZ$63=$C$17,$B124*(EZ$60),0))</f>
        <v>0</v>
      </c>
      <c r="FA124" s="50">
        <f>IF(FA$63&lt;=$C$17,($C$34*FA$59*$B124/$C$63)*(IF(COUNTA($D124:EZ124)*(12/$C$63)&lt;=$C$9,0,1)),0)+IF(FB$63=$C$17,0,IF(FA$63=$C$17,$B124*(FA$60),0))</f>
        <v>0</v>
      </c>
      <c r="FB124" s="50">
        <f>IF(FB$63&lt;=$C$17,($C$34*FB$59*$B124/$C$63)*(IF(COUNTA($D124:FA124)*(12/$C$63)&lt;=$C$9,0,1)),0)+IF(FC$63=$C$17,0,IF(FB$63=$C$17,$B124*(FB$60),0))</f>
        <v>0</v>
      </c>
      <c r="FC124" s="50">
        <f>IF(FC$63&lt;=$C$17,($C$34*FC$59*$B124/$C$63)*(IF(COUNTA($D124:FB124)*(12/$C$63)&lt;=$C$9,0,1)),0)+IF(FD$63=$C$17,0,IF(FC$63=$C$17,$B124*(FC$60),0))</f>
        <v>0</v>
      </c>
      <c r="FD124" s="50">
        <f>IF(FD$63&lt;=$C$17,($C$34*FD$59*$B124/$C$63)*(IF(COUNTA($D124:FC124)*(12/$C$63)&lt;=$C$9,0,1)),0)+IF(FE$63=$C$17,0,IF(FD$63=$C$17,$B124*(FD$60),0))</f>
        <v>0</v>
      </c>
      <c r="FE124" s="50">
        <f>IF(FE$63&lt;=$C$17,($C$34*FE$59*$B124/$C$63)*(IF(COUNTA($D124:FD124)*(12/$C$63)&lt;=$C$9,0,1)),0)+IF(FF$63=$C$17,0,IF(FE$63=$C$17,$B124*(FE$60),0))</f>
        <v>0</v>
      </c>
      <c r="FF124" s="50">
        <f>IF(FF$63&lt;=$C$17,($C$34*FF$59*$B124/$C$63)*(IF(COUNTA($D124:FE124)*(12/$C$63)&lt;=$C$9,0,1)),0)+IF(FG$63=$C$17,0,IF(FF$63=$C$17,$B124*(FF$60),0))</f>
        <v>0</v>
      </c>
      <c r="FG124" s="50">
        <f>IF(FG$63&lt;=$C$17,($C$34*FG$59*$B124/$C$63)*(IF(COUNTA($D124:FF124)*(12/$C$63)&lt;=$C$9,0,1)),0)+IF(FH$63=$C$17,0,IF(FG$63=$C$17,$B124*(FG$60),0))</f>
        <v>0</v>
      </c>
      <c r="FH124" s="50">
        <f>IF(FH$63&lt;=$C$17,($C$34*FH$59*$B124/$C$63)*(IF(COUNTA($D124:FG124)*(12/$C$63)&lt;=$C$9,0,1)),0)+IF(FI$63=$C$17,0,IF(FH$63=$C$17,$B124*(FH$60),0))</f>
        <v>0</v>
      </c>
      <c r="FI124" s="50">
        <f>IF(FI$63&lt;=$C$17,($C$34*FI$59*$B124/$C$63)*(IF(COUNTA($D124:FH124)*(12/$C$63)&lt;=$C$9,0,1)),0)+IF(FJ$63=$C$17,0,IF(FI$63=$C$17,$B124*(FI$60),0))</f>
        <v>0</v>
      </c>
      <c r="FJ124" s="50">
        <f>IF(FJ$63&lt;=$C$17,($C$34*FJ$59*$B124/$C$63)*(IF(COUNTA($D124:FI124)*(12/$C$63)&lt;=$C$9,0,1)),0)+IF(FK$63=$C$17,0,IF(FJ$63=$C$17,$B124*(FJ$60),0))</f>
        <v>0</v>
      </c>
      <c r="FK124" s="50">
        <f>IF(FK$63&lt;=$C$17,($C$34*FK$59*$B124/$C$63)*(IF(COUNTA($D124:FJ124)*(12/$C$63)&lt;=$C$9,0,1)),0)+IF(FL$63=$C$17,0,IF(FK$63=$C$17,$B124*(FK$60),0))</f>
        <v>0</v>
      </c>
      <c r="FL124" s="50">
        <f>IF(FL$63&lt;=$C$17,($C$34*FL$59*$B124/$C$63)*(IF(COUNTA($D124:FK124)*(12/$C$63)&lt;=$C$9,0,1)),0)+IF(FM$63=$C$17,0,IF(FL$63=$C$17,$B124*(FL$60),0))</f>
        <v>0</v>
      </c>
      <c r="FM124" s="50">
        <f>IF(FM$63&lt;=$C$17,($C$34*FM$59*$B124/$C$63)*(IF(COUNTA($D124:FL124)*(12/$C$63)&lt;=$C$9,0,1)),0)+IF(FN$63=$C$17,0,IF(FM$63=$C$17,$B124*(FM$60),0))</f>
        <v>0</v>
      </c>
      <c r="FN124" s="50">
        <f>IF(FN$63&lt;=$C$17,($C$34*FN$59*$B124/$C$63)*(IF(COUNTA($D124:FM124)*(12/$C$63)&lt;=$C$9,0,1)),0)+IF(FO$63=$C$17,0,IF(FN$63=$C$17,$B124*(FN$60),0))</f>
        <v>0</v>
      </c>
      <c r="FO124" s="50">
        <f>IF(FO$63&lt;=$C$17,($C$34*FO$59*$B124/$C$63)*(IF(COUNTA($D124:FN124)*(12/$C$63)&lt;=$C$9,0,1)),0)+IF(FP$63=$C$17,0,IF(FO$63=$C$17,$B124*(FO$60),0))</f>
        <v>0</v>
      </c>
      <c r="FP124" s="50">
        <f>IF(FP$63&lt;=$C$17,($C$34*FP$59*$B124/$C$63)*(IF(COUNTA($D124:FO124)*(12/$C$63)&lt;=$C$9,0,1)),0)+IF(FQ$63=$C$17,0,IF(FP$63=$C$17,$B124*(FP$60),0))</f>
        <v>0</v>
      </c>
      <c r="FQ124" s="50">
        <f>IF(FQ$63&lt;=$C$17,($C$34*FQ$59*$B124/$C$63)*(IF(COUNTA($D124:FP124)*(12/$C$63)&lt;=$C$9,0,1)),0)+IF(FR$63=$C$17,0,IF(FQ$63=$C$17,$B124*(FQ$60),0))</f>
        <v>0</v>
      </c>
      <c r="FR124" s="50">
        <f>IF(FR$63&lt;=$C$17,($C$34*FR$59*$B124/$C$63)*(IF(COUNTA($D124:FQ124)*(12/$C$63)&lt;=$C$9,0,1)),0)+IF(FS$63=$C$17,0,IF(FR$63=$C$17,$B124*(FR$60),0))</f>
        <v>0</v>
      </c>
      <c r="FS124" s="50">
        <f>IF(FS$63&lt;=$C$17,($C$34*FS$59*$B124/$C$63)*(IF(COUNTA($D124:FR124)*(12/$C$63)&lt;=$C$9,0,1)),0)+IF(FT$63=$C$17,0,IF(FS$63=$C$17,$B124*(FS$60),0))</f>
        <v>0</v>
      </c>
      <c r="FT124" s="50">
        <f>IF(FT$63&lt;=$C$17,($C$34*FT$59*$B124/$C$63)*(IF(COUNTA($D124:FS124)*(12/$C$63)&lt;=$C$9,0,1)),0)+IF(FU$63=$C$17,0,IF(FT$63=$C$17,$B124*(FT$60),0))</f>
        <v>0</v>
      </c>
      <c r="FU124" s="50">
        <f>IF(FU$63&lt;=$C$17,($C$34*FU$59*$B124/$C$63)*(IF(COUNTA($D124:FT124)*(12/$C$63)&lt;=$C$9,0,1)),0)+IF(FV$63=$C$17,0,IF(FU$63=$C$17,$B124*(FU$60),0))</f>
        <v>0</v>
      </c>
      <c r="FV124" s="50">
        <f>IF(FV$63&lt;=$C$17,($C$34*FV$59*$B124/$C$63)*(IF(COUNTA($D124:FU124)*(12/$C$63)&lt;=$C$9,0,1)),0)+IF(FW$63=$C$17,0,IF(FV$63=$C$17,$B124*(FV$60),0))</f>
        <v>0</v>
      </c>
      <c r="FW124" s="50">
        <f>IF(FW$63&lt;=$C$17,($C$34*FW$59*$B124/$C$63)*(IF(COUNTA($D124:FV124)*(12/$C$63)&lt;=$C$9,0,1)),0)+IF(FX$63=$C$17,0,IF(FW$63=$C$17,$B124*(FW$60),0))</f>
        <v>0</v>
      </c>
      <c r="FX124" s="50">
        <f>IF(FX$63&lt;=$C$17,($C$34*FX$59*$B124/$C$63)*(IF(COUNTA($D124:FW124)*(12/$C$63)&lt;=$C$9,0,1)),0)+IF(FY$63=$C$17,0,IF(FX$63=$C$17,$B124*(FX$60),0))</f>
        <v>0</v>
      </c>
      <c r="FY124" s="50">
        <f>IF(FY$63&lt;=$C$17,($C$34*FY$59*$B124/$C$63)*(IF(COUNTA($D124:FX124)*(12/$C$63)&lt;=$C$9,0,1)),0)+IF(FZ$63=$C$17,0,IF(FY$63=$C$17,$B124*(FY$60),0))</f>
        <v>0</v>
      </c>
      <c r="FZ124" s="50">
        <f>IF(FZ$63&lt;=$C$17,($C$34*FZ$59*$B124/$C$63)*(IF(COUNTA($D124:FY124)*(12/$C$63)&lt;=$C$9,0,1)),0)+IF(GA$63=$C$17,0,IF(FZ$63=$C$17,$B124*(FZ$60),0))</f>
        <v>0</v>
      </c>
      <c r="GA124" s="50">
        <f>IF(GA$63&lt;=$C$17,($C$34*GA$59*$B124/$C$63)*(IF(COUNTA($D124:FZ124)*(12/$C$63)&lt;=$C$9,0,1)),0)+IF(GB$63=$C$17,0,IF(GA$63=$C$17,$B124*(GA$60),0))</f>
        <v>0</v>
      </c>
      <c r="GB124" s="50">
        <f>IF(GB$63&lt;=$C$17,($C$34*GB$59*$B124/$C$63)*(IF(COUNTA($D124:GA124)*(12/$C$63)&lt;=$C$9,0,1)),0)+IF(GC$63=$C$17,0,IF(GB$63=$C$17,$B124*(GB$60),0))</f>
        <v>0</v>
      </c>
      <c r="GC124" s="50">
        <f>IF(GC$63&lt;=$C$17,($C$34*GC$59*$B124/$C$63)*(IF(COUNTA($D124:GB124)*(12/$C$63)&lt;=$C$9,0,1)),0)+IF(GD$63=$C$17,0,IF(GC$63=$C$17,$B124*(GC$60),0))</f>
        <v>0</v>
      </c>
      <c r="GD124" s="50">
        <f>IF(GD$63&lt;=$C$17,($C$34*GD$59*$B124/$C$63)*(IF(COUNTA($D124:GC124)*(12/$C$63)&lt;=$C$9,0,1)),0)+IF(GE$63=$C$17,0,IF(GD$63=$C$17,$B124*(GD$60),0))</f>
        <v>0</v>
      </c>
      <c r="GE124" s="50">
        <f>IF(GE$63&lt;=$C$17,($C$34*GE$59*$B124/$C$63)*(IF(COUNTA($D124:GD124)*(12/$C$63)&lt;=$C$9,0,1)),0)+IF(GF$63=$C$17,0,IF(GE$63=$C$17,$B124*(GE$60),0))</f>
        <v>0</v>
      </c>
      <c r="GF124" s="50">
        <f>IF(GF$63&lt;=$C$17,($C$34*GF$59*$B124/$C$63)*(IF(COUNTA($D124:GE124)*(12/$C$63)&lt;=$C$9,0,1)),0)+IF(GG$63=$C$17,0,IF(GF$63=$C$17,$B124*(GF$60),0))</f>
        <v>0</v>
      </c>
      <c r="GG124" s="50">
        <f>IF(GG$63&lt;=$C$17,($C$34*GG$59*$B124/$C$63)*(IF(COUNTA($D124:GF124)*(12/$C$63)&lt;=$C$9,0,1)),0)+IF(GH$63=$C$17,0,IF(GG$63=$C$17,$B124*(GG$60),0))</f>
        <v>0</v>
      </c>
      <c r="GH124" s="50">
        <f>IF(GH$63&lt;=$C$17,($C$34*GH$59*$B124/$C$63)*(IF(COUNTA($D124:GG124)*(12/$C$63)&lt;=$C$9,0,1)),0)+IF(GI$63=$C$17,0,IF(GH$63=$C$17,$B124*(GH$60),0))</f>
        <v>0</v>
      </c>
      <c r="GI124" s="50">
        <f>IF(GI$63&lt;=$C$17,($C$34*GI$59*$B124/$C$63)*(IF(COUNTA($D124:GH124)*(12/$C$63)&lt;=$C$9,0,1)),0)+IF(GJ$63=$C$17,0,IF(GI$63=$C$17,$B124*(GI$60),0))</f>
        <v>0</v>
      </c>
      <c r="GJ124" s="50">
        <f>IF(GJ$63&lt;=$C$17,($C$34*GJ$59*$B124/$C$63)*(IF(COUNTA($D124:GI124)*(12/$C$63)&lt;=$C$9,0,1)),0)+IF(GK$63=$C$17,0,IF(GJ$63=$C$17,$B124*(GJ$60),0))</f>
        <v>0</v>
      </c>
      <c r="GK124" s="50">
        <f>IF(GK$63&lt;=$C$17,($C$34*GK$59*$B124/$C$63)*(IF(COUNTA($D124:GJ124)*(12/$C$63)&lt;=$C$9,0,1)),0)+IF(GL$63=$C$17,0,IF(GK$63=$C$17,$B124*(GK$60),0))</f>
        <v>0</v>
      </c>
      <c r="GL124" s="50">
        <f>IF(GL$63&lt;=$C$17,($C$34*GL$59*$B124/$C$63)*(IF(COUNTA($D124:GK124)*(12/$C$63)&lt;=$C$9,0,1)),0)+IF(GM$63=$C$17,0,IF(GL$63=$C$17,$B124*(GL$60),0))</f>
        <v>0</v>
      </c>
      <c r="GM124" s="50">
        <f>IF(GM$63&lt;=$C$17,($C$34*GM$59*$B124/$C$63)*(IF(COUNTA($D124:GL124)*(12/$C$63)&lt;=$C$9,0,1)),0)+IF(GN$63=$C$17,0,IF(GM$63=$C$17,$B124*(GM$60),0))</f>
        <v>0</v>
      </c>
      <c r="GN124" s="50">
        <f>IF(GN$63&lt;=$C$17,($C$34*GN$59*$B124/$C$63)*(IF(COUNTA($D124:GM124)*(12/$C$63)&lt;=$C$9,0,1)),0)+IF(GO$63=$C$17,0,IF(GN$63=$C$17,$B124*(GN$60),0))</f>
        <v>0</v>
      </c>
      <c r="GO124" s="50">
        <f>IF(GO$63&lt;=$C$17,($C$34*GO$59*$B124/$C$63)*(IF(COUNTA($D124:GN124)*(12/$C$63)&lt;=$C$9,0,1)),0)+IF(GP$63=$C$17,0,IF(GO$63=$C$17,$B124*(GO$60),0))</f>
        <v>0</v>
      </c>
      <c r="GP124" s="50">
        <f>IF(GP$63&lt;=$C$17,($C$34*GP$59*$B124/$C$63)*(IF(COUNTA($D124:GO124)*(12/$C$63)&lt;=$C$9,0,1)),0)+IF(GQ$63=$C$17,0,IF(GP$63=$C$17,$B124*(GP$60),0))</f>
        <v>0</v>
      </c>
      <c r="GQ124" s="50">
        <f>IF(GQ$63&lt;=$C$17,($C$34*GQ$59*$B124/$C$63)*(IF(COUNTA($D124:GP124)*(12/$C$63)&lt;=$C$9,0,1)),0)+IF(GR$63=$C$17,0,IF(GQ$63=$C$17,$B124*(GQ$60),0))</f>
        <v>0</v>
      </c>
      <c r="GR124" s="50">
        <f>IF(GR$63&lt;=$C$17,($C$34*GR$59*$B124/$C$63)*(IF(COUNTA($D124:GQ124)*(12/$C$63)&lt;=$C$9,0,1)),0)+IF(GS$63=$C$17,0,IF(GR$63=$C$17,$B124*(GR$60),0))</f>
        <v>0</v>
      </c>
      <c r="GS124" s="50">
        <f>IF(GS$63&lt;=$C$17,($C$34*GS$59*$B124/$C$63)*(IF(COUNTA($D124:GR124)*(12/$C$63)&lt;=$C$9,0,1)),0)+IF(GT$63=$C$17,0,IF(GS$63=$C$17,$B124*(GS$60),0))</f>
        <v>0</v>
      </c>
      <c r="GT124" s="50">
        <f>IF(GT$63&lt;=$C$17,($C$34*GT$59*$B124/$C$63)*(IF(COUNTA($D124:GS124)*(12/$C$63)&lt;=$C$9,0,1)),0)+IF(GU$63=$C$17,0,IF(GT$63=$C$17,$B124*(GT$60),0))</f>
        <v>0</v>
      </c>
      <c r="GU124" s="50">
        <f>IF(GU$63&lt;=$C$17,($C$34*GU$59*$B124/$C$63)*(IF(COUNTA($D124:GT124)*(12/$C$63)&lt;=$C$9,0,1)),0)+IF(GV$63=$C$17,0,IF(GU$63=$C$17,$B124*(GU$60),0))</f>
        <v>0</v>
      </c>
      <c r="GV124" s="50">
        <f>IF(GV$63&lt;=$C$17,($C$34*GV$59*$B124/$C$63)*(IF(COUNTA($D124:GU124)*(12/$C$63)&lt;=$C$9,0,1)),0)+IF(GW$63=$C$17,0,IF(GV$63=$C$17,$B124*(GV$60),0))</f>
        <v>0</v>
      </c>
      <c r="GW124" s="50">
        <f>IF(GW$63&lt;=$C$17,($C$34*GW$59*$B124/$C$63)*(IF(COUNTA($D124:GV124)*(12/$C$63)&lt;=$C$9,0,1)),0)+IF(GX$63=$C$17,0,IF(GW$63=$C$17,$B124*(GW$60),0))</f>
        <v>0</v>
      </c>
      <c r="GX124" s="50">
        <f>IF(GX$63&lt;=$C$17,($C$34*GX$59*$B124/$C$63)*(IF(COUNTA($D124:GW124)*(12/$C$63)&lt;=$C$9,0,1)),0)+IF(GY$63=$C$17,0,IF(GX$63=$C$17,$B124*(GX$60),0))</f>
        <v>0</v>
      </c>
      <c r="GY124" s="50">
        <f>IF(GY$63&lt;=$C$17,($C$34*GY$59*$B124/$C$63)*(IF(COUNTA($D124:GX124)*(12/$C$63)&lt;=$C$9,0,1)),0)+IF(GZ$63=$C$17,0,IF(GY$63=$C$17,$B124*(GY$60),0))</f>
        <v>0</v>
      </c>
      <c r="GZ124" s="50">
        <f>IF(GZ$63&lt;=$C$17,($C$34*GZ$59*$B124/$C$63)*(IF(COUNTA($D124:GY124)*(12/$C$63)&lt;=$C$9,0,1)),0)+IF(HA$63=$C$17,0,IF(GZ$63=$C$17,$B124*(GZ$60),0))</f>
        <v>0</v>
      </c>
      <c r="HA124" s="50">
        <f>IF(HA$63&lt;=$C$17,($C$34*HA$59*$B124/$C$63)*(IF(COUNTA($D124:GZ124)*(12/$C$63)&lt;=$C$9,0,1)),0)+IF(HB$63=$C$17,0,IF(HA$63=$C$17,$B124*(HA$60),0))</f>
        <v>0</v>
      </c>
      <c r="HB124" s="50">
        <f>IF(HB$63&lt;=$C$17,($C$34*HB$59*$B124/$C$63)*(IF(COUNTA($D124:HA124)*(12/$C$63)&lt;=$C$9,0,1)),0)+IF(HC$63=$C$17,0,IF(HB$63=$C$17,$B124*(HB$60),0))</f>
        <v>0</v>
      </c>
      <c r="HC124" s="50">
        <f>IF(HC$63&lt;=$C$17,($C$34*HC$59*$B124/$C$63)*(IF(COUNTA($D124:HB124)*(12/$C$63)&lt;=$C$9,0,1)),0)+IF(HD$63=$C$17,0,IF(HC$63=$C$17,$B124*(HC$60),0))</f>
        <v>0</v>
      </c>
      <c r="HD124" s="50">
        <f>IF(HD$63&lt;=$C$17,($C$34*HD$59*$B124/$C$63)*(IF(COUNTA($D124:HC124)*(12/$C$63)&lt;=$C$9,0,1)),0)+IF(HE$63=$C$17,0,IF(HD$63=$C$17,$B124*(HD$60),0))</f>
        <v>0</v>
      </c>
      <c r="HE124" s="50">
        <f>IF(HE$63&lt;=$C$17,($C$34*HE$59*$B124/$C$63)*(IF(COUNTA($D124:HD124)*(12/$C$63)&lt;=$C$9,0,1)),0)+IF(HF$63=$C$17,0,IF(HE$63=$C$17,$B124*(HE$60),0))</f>
        <v>0</v>
      </c>
      <c r="HF124" s="50">
        <f>IF(HF$63&lt;=$C$17,($C$34*HF$59*$B124/$C$63)*(IF(COUNTA($D124:HE124)*(12/$C$63)&lt;=$C$9,0,1)),0)+IF(HG$63=$C$17,0,IF(HF$63=$C$17,$B124*(HF$60),0))</f>
        <v>0</v>
      </c>
      <c r="HG124" s="50">
        <f>IF(HG$63&lt;=$C$17,($C$34*HG$59*$B124/$C$63)*(IF(COUNTA($D124:HF124)*(12/$C$63)&lt;=$C$9,0,1)),0)+IF(HH$63=$C$17,0,IF(HG$63=$C$17,$B124*(HG$60),0))</f>
        <v>0</v>
      </c>
      <c r="HH124" s="50">
        <f>IF(HH$63&lt;=$C$17,($C$34*HH$59*$B124/$C$63)*(IF(COUNTA($D124:HG124)*(12/$C$63)&lt;=$C$9,0,1)),0)+IF(HI$63=$C$17,0,IF(HH$63=$C$17,$B124*(HH$60),0))</f>
        <v>0</v>
      </c>
      <c r="HI124" s="50">
        <f>IF(HI$63&lt;=$C$17,($C$34*HI$59*$B124/$C$63)*(IF(COUNTA($D124:HH124)*(12/$C$63)&lt;=$C$9,0,1)),0)+IF(HJ$63=$C$17,0,IF(HI$63=$C$17,$B124*(HI$60),0))</f>
        <v>0</v>
      </c>
      <c r="HJ124" s="50">
        <f>IF(HJ$63&lt;=$C$17,($C$34*HJ$59*$B124/$C$63)*(IF(COUNTA($D124:HI124)*(12/$C$63)&lt;=$C$9,0,1)),0)+IF(HK$63=$C$17,0,IF(HJ$63=$C$17,$B124*(HJ$60),0))</f>
        <v>0</v>
      </c>
      <c r="HK124" s="50">
        <f>IF(HK$63&lt;=$C$17,($C$34*HK$59*$B124/$C$63)*(IF(COUNTA($D124:HJ124)*(12/$C$63)&lt;=$C$9,0,1)),0)+IF(HL$63=$C$17,0,IF(HK$63=$C$17,$B124*(HK$60),0))</f>
        <v>0</v>
      </c>
      <c r="HL124" s="50">
        <f>IF(HL$63&lt;=$C$17,($C$34*HL$59*$B124/$C$63)*(IF(COUNTA($D124:HK124)*(12/$C$63)&lt;=$C$9,0,1)),0)+IF(HM$63=$C$17,0,IF(HL$63=$C$17,$B124*(HL$60),0))</f>
        <v>0</v>
      </c>
      <c r="HM124" s="50">
        <f>IF(HM$63&lt;=$C$17,($C$34*HM$59*$B124/$C$63)*(IF(COUNTA($D124:HL124)*(12/$C$63)&lt;=$C$9,0,1)),0)+IF(HN$63=$C$17,0,IF(HM$63=$C$17,$B124*(HM$60),0))</f>
        <v>0</v>
      </c>
      <c r="HN124" s="50">
        <f>IF(HN$63&lt;=$C$17,($C$34*HN$59*$B124/$C$63)*(IF(COUNTA($D124:HM124)*(12/$C$63)&lt;=$C$9,0,1)),0)+IF(HO$63=$C$17,0,IF(HN$63=$C$17,$B124*(HN$60),0))</f>
        <v>0</v>
      </c>
      <c r="HO124" s="50">
        <f>IF(HO$63&lt;=$C$17,($C$34*HO$59*$B124/$C$63)*(IF(COUNTA($D124:HN124)*(12/$C$63)&lt;=$C$9,0,1)),0)+IF(HP$63=$C$17,0,IF(HO$63=$C$17,$B124*(HO$60),0))</f>
        <v>0</v>
      </c>
      <c r="HP124" s="50">
        <f>IF(HP$63&lt;=$C$17,($C$34*HP$59*$B124/$C$63)*(IF(COUNTA($D124:HO124)*(12/$C$63)&lt;=$C$9,0,1)),0)+IF(HQ$63=$C$17,0,IF(HP$63=$C$17,$B124*(HP$60),0))</f>
        <v>0</v>
      </c>
      <c r="HQ124" s="50">
        <f>IF(HQ$63&lt;=$C$17,($C$34*HQ$59*$B124/$C$63)*(IF(COUNTA($D124:HP124)*(12/$C$63)&lt;=$C$9,0,1)),0)+IF(HR$63=$C$17,0,IF(HQ$63=$C$17,$B124*(HQ$60),0))</f>
        <v>0</v>
      </c>
      <c r="HR124" s="50">
        <f>IF(HR$63&lt;=$C$17,($C$34*HR$59*$B124/$C$63)*(IF(COUNTA($D124:HQ124)*(12/$C$63)&lt;=$C$9,0,1)),0)+IF(HS$63=$C$17,0,IF(HR$63=$C$17,$B124*(HR$60),0))</f>
        <v>0</v>
      </c>
      <c r="HS124" s="50">
        <f>IF(HS$63&lt;=$C$17,($C$34*HS$59*$B124/$C$63)*(IF(COUNTA($D124:HR124)*(12/$C$63)&lt;=$C$9,0,1)),0)+IF(HT$63=$C$17,0,IF(HS$63=$C$17,$B124*(HS$60),0))</f>
        <v>0</v>
      </c>
      <c r="HT124" s="50">
        <f>IF(HT$63&lt;=$C$17,($C$34*HT$59*$B124/$C$63)*(IF(COUNTA($D124:HS124)*(12/$C$63)&lt;=$C$9,0,1)),0)+IF(HU$63=$C$17,0,IF(HT$63=$C$17,$B124*(HT$60),0))</f>
        <v>0</v>
      </c>
      <c r="HU124" s="50">
        <f>IF(HU$63&lt;=$C$17,($C$34*HU$59*$B124/$C$63)*(IF(COUNTA($D124:HT124)*(12/$C$63)&lt;=$C$9,0,1)),0)+IF(HV$63=$C$17,0,IF(HU$63=$C$17,$B124*(HU$60),0))</f>
        <v>0</v>
      </c>
      <c r="HV124" s="50">
        <f>IF(HV$63&lt;=$C$17,($C$34*HV$59*$B124/$C$63)*(IF(COUNTA($D124:HU124)*(12/$C$63)&lt;=$C$9,0,1)),0)+IF(HW$63=$C$17,0,IF(HV$63=$C$17,$B124*(HV$60),0))</f>
        <v>0</v>
      </c>
      <c r="HW124" s="50">
        <f>IF(HW$63&lt;=$C$17,($C$34*HW$59*$B124/$C$63)*(IF(COUNTA($D124:HV124)*(12/$C$63)&lt;=$C$9,0,1)),0)+IF(HX$63=$C$17,0,IF(HW$63=$C$17,$B124*(HW$60),0))</f>
        <v>0</v>
      </c>
      <c r="HX124" s="50">
        <f>IF(HX$63&lt;=$C$17,($C$34*HX$59*$B124/$C$63)*(IF(COUNTA($D124:HW124)*(12/$C$63)&lt;=$C$9,0,1)),0)+IF(HY$63=$C$17,0,IF(HX$63=$C$17,$B124*(HX$60),0))</f>
        <v>0</v>
      </c>
      <c r="HY124" s="50">
        <f>IF(HY$63&lt;=$C$17,($C$34*HY$59*$B124/$C$63)*(IF(COUNTA($D124:HX124)*(12/$C$63)&lt;=$C$9,0,1)),0)+IF(HZ$63=$C$17,0,IF(HY$63=$C$17,$B124*(HY$60),0))</f>
        <v>0</v>
      </c>
      <c r="HZ124" s="50">
        <f>IF(HZ$63&lt;=$C$17,($C$34*HZ$59*$B124/$C$63)*(IF(COUNTA($D124:HY124)*(12/$C$63)&lt;=$C$9,0,1)),0)+IF(IA$63=$C$17,0,IF(HZ$63=$C$17,$B124*(HZ$60),0))</f>
        <v>0</v>
      </c>
      <c r="IA124" s="50">
        <f>IF(IA$63&lt;=$C$17,($C$34*IA$59*$B124/$C$63)*(IF(COUNTA($D124:HZ124)*(12/$C$63)&lt;=$C$9,0,1)),0)+IF(IB$63=$C$17,0,IF(IA$63=$C$17,$B124*(IA$60),0))</f>
        <v>0</v>
      </c>
      <c r="IB124" s="50">
        <f>IF(IB$63&lt;=$C$17,($C$34*IB$59*$B124/$C$63)*(IF(COUNTA($D124:IA124)*(12/$C$63)&lt;=$C$9,0,1)),0)+IF(IC$63=$C$17,0,IF(IB$63=$C$17,$B124*(IB$60),0))</f>
        <v>0</v>
      </c>
      <c r="IC124" s="50">
        <f>IF(IC$63&lt;=$C$17,($C$34*IC$59*$B124/$C$63)*(IF(COUNTA($D124:IB124)*(12/$C$63)&lt;=$C$9,0,1)),0)+IF(ID$63=$C$17,0,IF(IC$63=$C$17,$B124*(IC$60),0))</f>
        <v>0</v>
      </c>
      <c r="ID124" s="50">
        <f>IF(ID$63&lt;=$C$17,($C$34*ID$59*$B124/$C$63)*(IF(COUNTA($D124:IC124)*(12/$C$63)&lt;=$C$9,0,1)),0)+IF(IE$63=$C$17,0,IF(ID$63=$C$17,$B124*(ID$60),0))</f>
        <v>0</v>
      </c>
      <c r="IE124" s="50">
        <f>IF(IE$63&lt;=$C$17,($C$34*IE$59*$B124/$C$63)*(IF(COUNTA($D124:ID124)*(12/$C$63)&lt;=$C$9,0,1)),0)+IF(IF$63=$C$17,0,IF(IE$63=$C$17,$B124*(IE$60),0))</f>
        <v>0</v>
      </c>
      <c r="IF124" s="50">
        <f>IF(IF$63&lt;=$C$17,($C$34*IF$59*$B124/$C$63)*(IF(COUNTA($D124:IE124)*(12/$C$63)&lt;=$C$9,0,1)),0)+IF(IG$63=$C$17,0,IF(IF$63=$C$17,$B124*(IF$60),0))</f>
        <v>0</v>
      </c>
      <c r="IG124" s="50">
        <f>IF(IG$63&lt;=$C$17,($C$34*IG$59*$B124/$C$63)*(IF(COUNTA($D124:IF124)*(12/$C$63)&lt;=$C$9,0,1)),0)+IF(IH$63=$C$17,0,IF(IG$63=$C$17,$B124*(IG$60),0))</f>
        <v>0</v>
      </c>
      <c r="IH124" s="50">
        <f>IF(IH$63&lt;=$C$17,($C$34*IH$59*$B124/$C$63)*(IF(COUNTA($D124:IG124)*(12/$C$63)&lt;=$C$9,0,1)),0)+IF(II$63=$C$17,0,IF(IH$63=$C$17,$B124*(IH$60),0))</f>
        <v>0</v>
      </c>
      <c r="II124" s="50">
        <f>IF(II$63&lt;=$C$17,($C$34*II$59*$B124/$C$63)*(IF(COUNTA($D124:IH124)*(12/$C$63)&lt;=$C$9,0,1)),0)+IF(IJ$63=$C$17,0,IF(II$63=$C$17,$B124*(II$60),0))</f>
        <v>0</v>
      </c>
      <c r="IJ124" s="50">
        <f>IF(IJ$63&lt;=$C$17,($C$34*IJ$59*$B124/$C$63)*(IF(COUNTA($D124:II124)*(12/$C$63)&lt;=$C$9,0,1)),0)+IF(IK$63=$C$17,0,IF(IJ$63=$C$17,$B124*(IJ$60),0))</f>
        <v>0</v>
      </c>
      <c r="IK124" s="50">
        <f>IF(IK$63&lt;=$C$17,($C$34*IK$59*$B124/$C$63)*(IF(COUNTA($D124:IJ124)*(12/$C$63)&lt;=$C$9,0,1)),0)+IF(IL$63=$C$17,0,IF(IK$63=$C$17,$B124*(IK$60),0))</f>
        <v>0</v>
      </c>
      <c r="IL124" s="50">
        <f>IF(IL$63&lt;=$C$17,($C$34*IL$59*$B124/$C$63)*(IF(COUNTA($D124:IK124)*(12/$C$63)&lt;=$C$9,0,1)),0)+IF(IM$63=$C$17,0,IF(IL$63=$C$17,$B124*(IL$60),0))</f>
        <v>0</v>
      </c>
      <c r="IM124" s="50">
        <f>IF(IM$63&lt;=$C$17,($C$34*IM$59*$B124/$C$63)*(IF(COUNTA($D124:IL124)*(12/$C$63)&lt;=$C$9,0,1)),0)+IF(IN$63=$C$17,0,IF(IM$63=$C$17,$B124*(IM$60),0))</f>
        <v>0</v>
      </c>
      <c r="IN124" s="50">
        <f>IF(IN$63&lt;=$C$17,($C$34*IN$59*$B124/$C$63)*(IF(COUNTA($D124:IM124)*(12/$C$63)&lt;=$C$9,0,1)),0)+IF(IO$63=$C$17,0,IF(IN$63=$C$17,$B124*(IN$60),0))</f>
        <v>0</v>
      </c>
      <c r="IO124" s="50">
        <f>IF(IO$63&lt;=$C$17,($C$34*IO$59*$B124/$C$63)*(IF(COUNTA($D124:IN124)*(12/$C$63)&lt;=$C$9,0,1)),0)+IF(IP$63=$C$17,0,IF(IO$63=$C$17,$B124*(IO$60),0))</f>
        <v>0</v>
      </c>
      <c r="IP124" s="50">
        <f>IF(IP$63&lt;=$C$17,($C$34*IP$59*$B124/$C$63)*(IF(COUNTA($D124:IO124)*(12/$C$63)&lt;=$C$9,0,1)),0)+IF(IQ$63=$C$17,0,IF(IP$63=$C$17,$B124*(IP$60),0))</f>
        <v>0</v>
      </c>
      <c r="IQ124" s="50">
        <f>IF(IQ$63&lt;=$C$17,($C$34*IQ$59*$B124/$C$63)*(IF(COUNTA($D124:IP124)*(12/$C$63)&lt;=$C$9,0,1)),0)+IF(IR$63=$C$17,0,IF(IQ$63=$C$17,$B124*(IQ$60),0))</f>
        <v>0</v>
      </c>
      <c r="IR124" s="50">
        <f>IF(IR$63&lt;=$C$17,($C$34*IR$59*$B124/$C$63)*(IF(COUNTA($D124:IQ124)*(12/$C$63)&lt;=$C$9,0,1)),0)+IF(IS$63=$C$17,0,IF(IR$63=$C$17,$B124*(IR$60),0))</f>
        <v>0</v>
      </c>
      <c r="IS124" s="50">
        <f>IF(IS$63&lt;=$C$17,($C$34*IS$59*$B124/$C$63)*(IF(COUNTA($D124:IR124)*(12/$C$63)&lt;=$C$9,0,1)),0)+IF(IT$63=$C$17,0,IF(IS$63=$C$17,$B124*(IS$60),0))</f>
        <v>0</v>
      </c>
      <c r="IT124" s="50">
        <f>IF(IT$63&lt;=$C$17,($C$34*IT$59*$B124/$C$63)*(IF(COUNTA($D124:IS124)*(12/$C$63)&lt;=$C$9,0,1)),0)+IF(IU$63=$C$17,0,IF(IT$63=$C$17,$B124*(IT$60),0))</f>
        <v>0</v>
      </c>
      <c r="IU124" s="50">
        <f>IF(IU$63&lt;=$C$17,($C$34*IU$59*$B124/$C$63)*(IF(COUNTA($D124:IT124)*(12/$C$63)&lt;=$C$9,0,1)),0)+IF(IV$63=$C$17,0,IF(IU$63=$C$17,$B124*(IU$60),0))</f>
        <v>0</v>
      </c>
      <c r="IV124" s="50">
        <f>IF(IV$63&lt;=$C$17,($C$34*IV$59*$B124/$C$63)*(IF(COUNTA($D124:IU124)*(12/$C$63)&lt;=$C$9,0,1)),0)+IF(IW$63=$C$17,0,IF(IV$63=$C$17,$B124*(IV$60),0))</f>
        <v>0</v>
      </c>
      <c r="IW124" s="50">
        <f>IF(IW$63&lt;=$C$17,($C$34*IW$59*$B124/$C$63)*(IF(COUNTA($D124:IV124)*(12/$C$63)&lt;=$C$9,0,1)),0)+IF(IX$63=$C$17,0,IF(IW$63=$C$17,$B124*(IW$60),0))</f>
        <v>0</v>
      </c>
      <c r="IX124" s="50"/>
      <c r="IY124" s="50"/>
      <c r="IZ124" s="50"/>
      <c r="JA124" s="50"/>
      <c r="JB124" s="50"/>
      <c r="JC124" s="50"/>
      <c r="JD124" s="50"/>
      <c r="JE124" s="50"/>
      <c r="JF124" s="50"/>
      <c r="JG124" s="50"/>
      <c r="JH124" s="50"/>
      <c r="JI124" s="50"/>
      <c r="JJ124" s="50"/>
      <c r="JK124" s="50"/>
      <c r="JL124" s="50"/>
      <c r="JM124" s="50"/>
      <c r="JN124" s="50"/>
      <c r="JO124" s="50"/>
      <c r="JP124" s="50"/>
      <c r="JQ124" s="50"/>
      <c r="JR124" s="50"/>
      <c r="JS124" s="50"/>
      <c r="JT124" s="50"/>
      <c r="JU124" s="50"/>
      <c r="JV124" s="50"/>
      <c r="JW124" s="50"/>
      <c r="JX124" s="50"/>
      <c r="JY124" s="50"/>
      <c r="JZ124" s="50"/>
      <c r="KA124" s="50"/>
      <c r="KB124" s="50"/>
      <c r="KC124" s="50"/>
    </row>
    <row r="125" spans="1:289" outlineLevel="1" x14ac:dyDescent="0.25">
      <c r="A125" s="2" t="s">
        <v>55</v>
      </c>
      <c r="B125" s="79">
        <f ca="1">+OFFSET($D$52,0,COUNTA($B$66:B124),,)</f>
        <v>3</v>
      </c>
      <c r="C125" s="88">
        <f t="shared" ca="1" si="61"/>
        <v>101.75511766205057</v>
      </c>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50">
        <f ca="1">IF(BL$63&gt;$C$17,0,-BK$53*(12/$C$63))</f>
        <v>-630.60603005999997</v>
      </c>
      <c r="BL125" s="50">
        <f ca="1">IF(BL$63&lt;=$C$17,($C$34*BL$59*$B125/$C$63)*(IF(COUNTA($D125:BK125)*(12/$C$63)&lt;=$C$9,0,1)),0)+IF(BM$63=$C$17,0,IF(BL$63=$C$17,$B125*(BL$60),0))</f>
        <v>0</v>
      </c>
      <c r="BM125" s="50">
        <f ca="1">IF(BM$63&lt;=$C$17,($C$34*BM$59*$B125/$C$63)*(IF(COUNTA($D125:BL125)*(12/$C$63)&lt;=$C$9,0,1)),0)+IF(BN$63=$C$17,0,IF(BM$63=$C$17,$B125*(BM$60),0))</f>
        <v>0</v>
      </c>
      <c r="BN125" s="50">
        <f ca="1">IF(BN$63&lt;=$C$17,($C$34*BN$59*$B125/$C$63)*(IF(COUNTA($D125:BM125)*(12/$C$63)&lt;=$C$9,0,1)),0)+IF(BO$63=$C$17,0,IF(BN$63=$C$17,$B125*(BN$60),0))</f>
        <v>0</v>
      </c>
      <c r="BO125" s="50">
        <f ca="1">IF(BO$63&lt;=$C$17,($C$34*BO$59*$B125/$C$63)*(IF(COUNTA($D125:BN125)*(12/$C$63)&lt;=$C$9,0,1)),0)+IF(BP$63=$C$17,0,IF(BO$63=$C$17,$B125*(BO$60),0))</f>
        <v>0</v>
      </c>
      <c r="BP125" s="50">
        <f ca="1">IF(BP$63&lt;=$C$17,($C$34*BP$59*$B125/$C$63)*(IF(COUNTA($D125:BO125)*(12/$C$63)&lt;=$C$9,0,1)),0)+IF(BQ$63=$C$17,0,IF(BP$63=$C$17,$B125*(BP$60),0))</f>
        <v>2.3835999999999999</v>
      </c>
      <c r="BQ125" s="50">
        <f ca="1">IF(BQ$63&lt;=$C$17,($C$34*BQ$59*$B125/$C$63)*(IF(COUNTA($D125:BP125)*(12/$C$63)&lt;=$C$9,0,1)),0)+IF(BR$63=$C$17,0,IF(BQ$63=$C$17,$B125*(BQ$60),0))</f>
        <v>2.3835999999999999</v>
      </c>
      <c r="BR125" s="50">
        <f ca="1">IF(BR$63&lt;=$C$17,($C$34*BR$59*$B125/$C$63)*(IF(COUNTA($D125:BQ125)*(12/$C$63)&lt;=$C$9,0,1)),0)+IF(BS$63=$C$17,0,IF(BR$63=$C$17,$B125*(BR$60),0))</f>
        <v>2.3835999999999999</v>
      </c>
      <c r="BS125" s="50">
        <f ca="1">IF(BS$63&lt;=$C$17,($C$34*BS$59*$B125/$C$63)*(IF(COUNTA($D125:BR125)*(12/$C$63)&lt;=$C$9,0,1)),0)+IF(BT$63=$C$17,0,IF(BS$63=$C$17,$B125*(BS$60),0))</f>
        <v>2.3835999999999999</v>
      </c>
      <c r="BT125" s="50">
        <f ca="1">IF(BT$63&lt;=$C$17,($C$34*BT$59*$B125/$C$63)*(IF(COUNTA($D125:BS125)*(12/$C$63)&lt;=$C$9,0,1)),0)+IF(BU$63=$C$17,0,IF(BT$63=$C$17,$B125*(BT$60),0))</f>
        <v>2.3835999999999999</v>
      </c>
      <c r="BU125" s="50">
        <f ca="1">IF(BU$63&lt;=$C$17,($C$34*BU$59*$B125/$C$63)*(IF(COUNTA($D125:BT125)*(12/$C$63)&lt;=$C$9,0,1)),0)+IF(BV$63=$C$17,0,IF(BU$63=$C$17,$B125*(BU$60),0))</f>
        <v>2.3835999999999999</v>
      </c>
      <c r="BV125" s="50">
        <f ca="1">IF(BV$63&lt;=$C$17,($C$34*BV$59*$B125/$C$63)*(IF(COUNTA($D125:BU125)*(12/$C$63)&lt;=$C$9,0,1)),0)+IF(BW$63=$C$17,0,IF(BV$63=$C$17,$B125*(BV$60),0))</f>
        <v>2.3835999999999999</v>
      </c>
      <c r="BW125" s="50">
        <f ca="1">IF(BW$63&lt;=$C$17,($C$34*BW$59*$B125/$C$63)*(IF(COUNTA($D125:BV125)*(12/$C$63)&lt;=$C$9,0,1)),0)+IF(BX$63=$C$17,0,IF(BW$63=$C$17,$B125*(BW$60),0))</f>
        <v>2.3835999999999999</v>
      </c>
      <c r="BX125" s="50">
        <f ca="1">IF(BX$63&lt;=$C$17,($C$34*BX$59*$B125/$C$63)*(IF(COUNTA($D125:BW125)*(12/$C$63)&lt;=$C$9,0,1)),0)+IF(BY$63=$C$17,0,IF(BX$63=$C$17,$B125*(BX$60),0))</f>
        <v>2.3835999999999999</v>
      </c>
      <c r="BY125" s="50">
        <f ca="1">IF(BY$63&lt;=$C$17,($C$34*BY$59*$B125/$C$63)*(IF(COUNTA($D125:BX125)*(12/$C$63)&lt;=$C$9,0,1)),0)+IF(BZ$63=$C$17,0,IF(BY$63=$C$17,$B125*(BY$60),0))</f>
        <v>2.3835999999999999</v>
      </c>
      <c r="BZ125" s="50">
        <f ca="1">IF(BZ$63&lt;=$C$17,($C$34*BZ$59*$B125/$C$63)*(IF(COUNTA($D125:BY125)*(12/$C$63)&lt;=$C$9,0,1)),0)+IF(CA$63=$C$17,0,IF(BZ$63=$C$17,$B125*(BZ$60),0))</f>
        <v>2.3835999999999999</v>
      </c>
      <c r="CA125" s="50">
        <f ca="1">IF(CA$63&lt;=$C$17,($C$34*CA$59*$B125/$C$63)*(IF(COUNTA($D125:BZ125)*(12/$C$63)&lt;=$C$9,0,1)),0)+IF(CB$63=$C$17,0,IF(CA$63=$C$17,$B125*(CA$60),0))</f>
        <v>2.3835999999999999</v>
      </c>
      <c r="CB125" s="50">
        <f ca="1">IF(CB$63&lt;=$C$17,($C$34*CB$59*$B125/$C$63)*(IF(COUNTA($D125:CA125)*(12/$C$63)&lt;=$C$9,0,1)),0)+IF(CC$63=$C$17,0,IF(CB$63=$C$17,$B125*(CB$60),0))</f>
        <v>2.3835999999999999</v>
      </c>
      <c r="CC125" s="50">
        <f ca="1">IF(CC$63&lt;=$C$17,($C$34*CC$59*$B125/$C$63)*(IF(COUNTA($D125:CB125)*(12/$C$63)&lt;=$C$9,0,1)),0)+IF(CD$63=$C$17,0,IF(CC$63=$C$17,$B125*(CC$60),0))</f>
        <v>2.3835999999999999</v>
      </c>
      <c r="CD125" s="50">
        <f ca="1">IF(CD$63&lt;=$C$17,($C$34*CD$59*$B125/$C$63)*(IF(COUNTA($D125:CC125)*(12/$C$63)&lt;=$C$9,0,1)),0)+IF(CE$63=$C$17,0,IF(CD$63=$C$17,$B125*(CD$60),0))</f>
        <v>2.3835999999999999</v>
      </c>
      <c r="CE125" s="50">
        <f ca="1">IF(CE$63&lt;=$C$17,($C$34*CE$59*$B125/$C$63)*(IF(COUNTA($D125:CD125)*(12/$C$63)&lt;=$C$9,0,1)),0)+IF(CF$63=$C$17,0,IF(CE$63=$C$17,$B125*(CE$60),0))</f>
        <v>2.3835999999999999</v>
      </c>
      <c r="CF125" s="50">
        <f ca="1">IF(CF$63&lt;=$C$17,($C$34*CF$59*$B125/$C$63)*(IF(COUNTA($D125:CE125)*(12/$C$63)&lt;=$C$9,0,1)),0)+IF(CG$63=$C$17,0,IF(CF$63=$C$17,$B125*(CF$60),0))</f>
        <v>2.3835999999999999</v>
      </c>
      <c r="CG125" s="50">
        <f ca="1">IF(CG$63&lt;=$C$17,($C$34*CG$59*$B125/$C$63)*(IF(COUNTA($D125:CF125)*(12/$C$63)&lt;=$C$9,0,1)),0)+IF(CH$63=$C$17,0,IF(CG$63=$C$17,$B125*(CG$60),0))</f>
        <v>2.3835999999999999</v>
      </c>
      <c r="CH125" s="50">
        <f ca="1">IF(CH$63&lt;=$C$17,($C$34*CH$59*$B125/$C$63)*(IF(COUNTA($D125:CG125)*(12/$C$63)&lt;=$C$9,0,1)),0)+IF(CI$63=$C$17,0,IF(CH$63=$C$17,$B125*(CH$60),0))</f>
        <v>2.3835999999999999</v>
      </c>
      <c r="CI125" s="50">
        <f ca="1">IF(CI$63&lt;=$C$17,($C$34*CI$59*$B125/$C$63)*(IF(COUNTA($D125:CH125)*(12/$C$63)&lt;=$C$9,0,1)),0)+IF(CJ$63=$C$17,0,IF(CI$63=$C$17,$B125*(CI$60),0))</f>
        <v>2.3835999999999999</v>
      </c>
      <c r="CJ125" s="50">
        <f ca="1">IF(CJ$63&lt;=$C$17,($C$34*CJ$59*$B125/$C$63)*(IF(COUNTA($D125:CI125)*(12/$C$63)&lt;=$C$9,0,1)),0)+IF(CK$63=$C$17,0,IF(CJ$63=$C$17,$B125*(CJ$60),0))</f>
        <v>2.3835999999999999</v>
      </c>
      <c r="CK125" s="50">
        <f ca="1">IF(CK$63&lt;=$C$17,($C$34*CK$59*$B125/$C$63)*(IF(COUNTA($D125:CJ125)*(12/$C$63)&lt;=$C$9,0,1)),0)+IF(CL$63=$C$17,0,IF(CK$63=$C$17,$B125*(CK$60),0))</f>
        <v>2.3835999999999999</v>
      </c>
      <c r="CL125" s="50">
        <f ca="1">IF(CL$63&lt;=$C$17,($C$34*CL$59*$B125/$C$63)*(IF(COUNTA($D125:CK125)*(12/$C$63)&lt;=$C$9,0,1)),0)+IF(CM$63=$C$17,0,IF(CL$63=$C$17,$B125*(CL$60),0))</f>
        <v>2.3835999999999999</v>
      </c>
      <c r="CM125" s="50">
        <f ca="1">IF(CM$63&lt;=$C$17,($C$34*CM$59*$B125/$C$63)*(IF(COUNTA($D125:CL125)*(12/$C$63)&lt;=$C$9,0,1)),0)+IF(CN$63=$C$17,0,IF(CM$63=$C$17,$B125*(CM$60),0))</f>
        <v>2.3835999999999999</v>
      </c>
      <c r="CN125" s="50">
        <f ca="1">IF(CN$63&lt;=$C$17,($C$34*CN$59*$B125/$C$63)*(IF(COUNTA($D125:CM125)*(12/$C$63)&lt;=$C$9,0,1)),0)+IF(CO$63=$C$17,0,IF(CN$63=$C$17,$B125*(CN$60),0))</f>
        <v>2.3835999999999999</v>
      </c>
      <c r="CO125" s="50">
        <f ca="1">IF(CO$63&lt;=$C$17,($C$34*CO$59*$B125/$C$63)*(IF(COUNTA($D125:CN125)*(12/$C$63)&lt;=$C$9,0,1)),0)+IF(CP$63=$C$17,0,IF(CO$63=$C$17,$B125*(CO$60),0))</f>
        <v>2.3835999999999999</v>
      </c>
      <c r="CP125" s="50">
        <f ca="1">IF(CP$63&lt;=$C$17,($C$34*CP$59*$B125/$C$63)*(IF(COUNTA($D125:CO125)*(12/$C$63)&lt;=$C$9,0,1)),0)+IF(CQ$63=$C$17,0,IF(CP$63=$C$17,$B125*(CP$60),0))</f>
        <v>2.3835999999999999</v>
      </c>
      <c r="CQ125" s="50">
        <f ca="1">IF(CQ$63&lt;=$C$17,($C$34*CQ$59*$B125/$C$63)*(IF(COUNTA($D125:CP125)*(12/$C$63)&lt;=$C$9,0,1)),0)+IF(CR$63=$C$17,0,IF(CQ$63=$C$17,$B125*(CQ$60),0))</f>
        <v>2.3835999999999999</v>
      </c>
      <c r="CR125" s="50">
        <f ca="1">IF(CR$63&lt;=$C$17,($C$34*CR$59*$B125/$C$63)*(IF(COUNTA($D125:CQ125)*(12/$C$63)&lt;=$C$9,0,1)),0)+IF(CS$63=$C$17,0,IF(CR$63=$C$17,$B125*(CR$60),0))</f>
        <v>2.3835999999999999</v>
      </c>
      <c r="CS125" s="50">
        <f ca="1">IF(CS$63&lt;=$C$17,($C$34*CS$59*$B125/$C$63)*(IF(COUNTA($D125:CR125)*(12/$C$63)&lt;=$C$9,0,1)),0)+IF(CT$63=$C$17,0,IF(CS$63=$C$17,$B125*(CS$60),0))</f>
        <v>2.3835999999999999</v>
      </c>
      <c r="CT125" s="50">
        <f ca="1">IF(CT$63&lt;=$C$17,($C$34*CT$59*$B125/$C$63)*(IF(COUNTA($D125:CS125)*(12/$C$63)&lt;=$C$9,0,1)),0)+IF(CU$63=$C$17,0,IF(CT$63=$C$17,$B125*(CT$60),0))</f>
        <v>2.3835999999999999</v>
      </c>
      <c r="CU125" s="50">
        <f ca="1">IF(CU$63&lt;=$C$17,($C$34*CU$59*$B125/$C$63)*(IF(COUNTA($D125:CT125)*(12/$C$63)&lt;=$C$9,0,1)),0)+IF(CV$63=$C$17,0,IF(CU$63=$C$17,$B125*(CU$60),0))</f>
        <v>2.3835999999999999</v>
      </c>
      <c r="CV125" s="50">
        <f ca="1">IF(CV$63&lt;=$C$17,($C$34*CV$59*$B125/$C$63)*(IF(COUNTA($D125:CU125)*(12/$C$63)&lt;=$C$9,0,1)),0)+IF(CW$63=$C$17,0,IF(CV$63=$C$17,$B125*(CV$60),0))</f>
        <v>2.3835999999999999</v>
      </c>
      <c r="CW125" s="50">
        <f ca="1">IF(CW$63&lt;=$C$17,($C$34*CW$59*$B125/$C$63)*(IF(COUNTA($D125:CV125)*(12/$C$63)&lt;=$C$9,0,1)),0)+IF(CX$63=$C$17,0,IF(CW$63=$C$17,$B125*(CW$60),0))</f>
        <v>2.3835999999999999</v>
      </c>
      <c r="CX125" s="50">
        <f ca="1">IF(CX$63&lt;=$C$17,($C$34*CX$59*$B125/$C$63)*(IF(COUNTA($D125:CW125)*(12/$C$63)&lt;=$C$9,0,1)),0)+IF(CY$63=$C$17,0,IF(CX$63=$C$17,$B125*(CX$60),0))</f>
        <v>2.3835999999999999</v>
      </c>
      <c r="CY125" s="50">
        <f ca="1">IF(CY$63&lt;=$C$17,($C$34*CY$59*$B125/$C$63)*(IF(COUNTA($D125:CX125)*(12/$C$63)&lt;=$C$9,0,1)),0)+IF(CZ$63=$C$17,0,IF(CY$63=$C$17,$B125*(CY$60),0))</f>
        <v>2.3835999999999999</v>
      </c>
      <c r="CZ125" s="50">
        <f ca="1">IF(CZ$63&lt;=$C$17,($C$34*CZ$59*$B125/$C$63)*(IF(COUNTA($D125:CY125)*(12/$C$63)&lt;=$C$9,0,1)),0)+IF(DA$63=$C$17,0,IF(CZ$63=$C$17,$B125*(CZ$60),0))</f>
        <v>2.3835999999999999</v>
      </c>
      <c r="DA125" s="50">
        <f ca="1">IF(DA$63&lt;=$C$17,($C$34*DA$59*$B125/$C$63)*(IF(COUNTA($D125:CZ125)*(12/$C$63)&lt;=$C$9,0,1)),0)+IF(DB$63=$C$17,0,IF(DA$63=$C$17,$B125*(DA$60),0))</f>
        <v>2.3835999999999999</v>
      </c>
      <c r="DB125" s="50">
        <f ca="1">IF(DB$63&lt;=$C$17,($C$34*DB$59*$B125/$C$63)*(IF(COUNTA($D125:DA125)*(12/$C$63)&lt;=$C$9,0,1)),0)+IF(DC$63=$C$17,0,IF(DB$63=$C$17,$B125*(DB$60),0))</f>
        <v>2.3835999999999999</v>
      </c>
      <c r="DC125" s="50">
        <f ca="1">IF(DC$63&lt;=$C$17,($C$34*DC$59*$B125/$C$63)*(IF(COUNTA($D125:DB125)*(12/$C$63)&lt;=$C$9,0,1)),0)+IF(DD$63=$C$17,0,IF(DC$63=$C$17,$B125*(DC$60),0))</f>
        <v>2.3835999999999999</v>
      </c>
      <c r="DD125" s="50">
        <f ca="1">IF(DD$63&lt;=$C$17,($C$34*DD$59*$B125/$C$63)*(IF(COUNTA($D125:DC125)*(12/$C$63)&lt;=$C$9,0,1)),0)+IF(DE$63=$C$17,0,IF(DD$63=$C$17,$B125*(DD$60),0))</f>
        <v>2.3835999999999999</v>
      </c>
      <c r="DE125" s="50">
        <f ca="1">IF(DE$63&lt;=$C$17,($C$34*DE$59*$B125/$C$63)*(IF(COUNTA($D125:DD125)*(12/$C$63)&lt;=$C$9,0,1)),0)+IF(DF$63=$C$17,0,IF(DE$63=$C$17,$B125*(DE$60),0))</f>
        <v>2.3835999999999999</v>
      </c>
      <c r="DF125" s="50">
        <f ca="1">IF(DF$63&lt;=$C$17,($C$34*DF$59*$B125/$C$63)*(IF(COUNTA($D125:DE125)*(12/$C$63)&lt;=$C$9,0,1)),0)+IF(DG$63=$C$17,0,IF(DF$63=$C$17,$B125*(DF$60),0))</f>
        <v>2.3835999999999999</v>
      </c>
      <c r="DG125" s="50">
        <f ca="1">IF(DG$63&lt;=$C$17,($C$34*DG$59*$B125/$C$63)*(IF(COUNTA($D125:DF125)*(12/$C$63)&lt;=$C$9,0,1)),0)+IF(DH$63=$C$17,0,IF(DG$63=$C$17,$B125*(DG$60),0))</f>
        <v>2.3835999999999999</v>
      </c>
      <c r="DH125" s="50">
        <f ca="1">IF(DH$63&lt;=$C$17,($C$34*DH$59*$B125/$C$63)*(IF(COUNTA($D125:DG125)*(12/$C$63)&lt;=$C$9,0,1)),0)+IF(DI$63=$C$17,0,IF(DH$63=$C$17,$B125*(DH$60),0))</f>
        <v>2.3835999999999999</v>
      </c>
      <c r="DI125" s="50">
        <f ca="1">IF(DI$63&lt;=$C$17,($C$34*DI$59*$B125/$C$63)*(IF(COUNTA($D125:DH125)*(12/$C$63)&lt;=$C$9,0,1)),0)+IF(DJ$63=$C$17,0,IF(DI$63=$C$17,$B125*(DI$60),0))</f>
        <v>2.3835999999999999</v>
      </c>
      <c r="DJ125" s="50">
        <f ca="1">IF(DJ$63&lt;=$C$17,($C$34*DJ$59*$B125/$C$63)*(IF(COUNTA($D125:DI125)*(12/$C$63)&lt;=$C$9,0,1)),0)+IF(DK$63=$C$17,0,IF(DJ$63=$C$17,$B125*(DJ$60),0))</f>
        <v>2.3835999999999999</v>
      </c>
      <c r="DK125" s="50">
        <f ca="1">IF(DK$63&lt;=$C$17,($C$34*DK$59*$B125/$C$63)*(IF(COUNTA($D125:DJ125)*(12/$C$63)&lt;=$C$9,0,1)),0)+IF(DL$63=$C$17,0,IF(DK$63=$C$17,$B125*(DK$60),0))</f>
        <v>2.3835999999999999</v>
      </c>
      <c r="DL125" s="50">
        <f ca="1">IF(DL$63&lt;=$C$17,($C$34*DL$59*$B125/$C$63)*(IF(COUNTA($D125:DK125)*(12/$C$63)&lt;=$C$9,0,1)),0)+IF(DM$63=$C$17,0,IF(DL$63=$C$17,$B125*(DL$60),0))</f>
        <v>2.3835999999999999</v>
      </c>
      <c r="DM125" s="50">
        <f ca="1">IF(DM$63&lt;=$C$17,($C$34*DM$59*$B125/$C$63)*(IF(COUNTA($D125:DL125)*(12/$C$63)&lt;=$C$9,0,1)),0)+IF(DN$63=$C$17,0,IF(DM$63=$C$17,$B125*(DM$60),0))</f>
        <v>2.3835999999999999</v>
      </c>
      <c r="DN125" s="50">
        <f ca="1">IF(DN$63&lt;=$C$17,($C$34*DN$59*$B125/$C$63)*(IF(COUNTA($D125:DM125)*(12/$C$63)&lt;=$C$9,0,1)),0)+IF(DO$63=$C$17,0,IF(DN$63=$C$17,$B125*(DN$60),0))</f>
        <v>2.3835999999999999</v>
      </c>
      <c r="DO125" s="50">
        <f ca="1">IF(DO$63&lt;=$C$17,($C$34*DO$59*$B125/$C$63)*(IF(COUNTA($D125:DN125)*(12/$C$63)&lt;=$C$9,0,1)),0)+IF(DP$63=$C$17,0,IF(DO$63=$C$17,$B125*(DO$60),0))</f>
        <v>2.3835999999999999</v>
      </c>
      <c r="DP125" s="50">
        <f ca="1">IF(DP$63&lt;=$C$17,($C$34*DP$59*$B125/$C$63)*(IF(COUNTA($D125:DO125)*(12/$C$63)&lt;=$C$9,0,1)),0)+IF(DQ$63=$C$17,0,IF(DP$63=$C$17,$B125*(DP$60),0))</f>
        <v>2.3835999999999999</v>
      </c>
      <c r="DQ125" s="50">
        <f ca="1">IF(DQ$63&lt;=$C$17,($C$34*DQ$59*$B125/$C$63)*(IF(COUNTA($D125:DP125)*(12/$C$63)&lt;=$C$9,0,1)),0)+IF(DR$63=$C$17,0,IF(DQ$63=$C$17,$B125*(DQ$60),0))</f>
        <v>2.3835999999999999</v>
      </c>
      <c r="DR125" s="50">
        <f ca="1">IF(DR$63&lt;=$C$17,($C$34*DR$59*$B125/$C$63)*(IF(COUNTA($D125:DQ125)*(12/$C$63)&lt;=$C$9,0,1)),0)+IF(DS$63=$C$17,0,IF(DR$63=$C$17,$B125*(DR$60),0))</f>
        <v>2.3835999999999999</v>
      </c>
      <c r="DS125" s="50">
        <f ca="1">IF(DS$63&lt;=$C$17,($C$34*DS$59*$B125/$C$63)*(IF(COUNTA($D125:DR125)*(12/$C$63)&lt;=$C$9,0,1)),0)+IF(DT$63=$C$17,0,IF(DS$63=$C$17,$B125*(DS$60),0))</f>
        <v>2.3835999999999999</v>
      </c>
      <c r="DT125" s="50">
        <f ca="1">IF(DT$63&lt;=$C$17,($C$34*DT$59*$B125/$C$63)*(IF(COUNTA($D125:DS125)*(12/$C$63)&lt;=$C$9,0,1)),0)+IF(DU$63=$C$17,0,IF(DT$63=$C$17,$B125*(DT$60),0))</f>
        <v>598.87954772205046</v>
      </c>
      <c r="DU125" s="50">
        <f>IF(DU$63&lt;=$C$17,($C$34*DU$59*$B125/$C$63)*(IF(COUNTA($D125:DT125)*(12/$C$63)&lt;=$C$9,0,1)),0)+IF(DV$63=$C$17,0,IF(DU$63=$C$17,$B125*(DU$60),0))</f>
        <v>0</v>
      </c>
      <c r="DV125" s="50">
        <f>IF(DV$63&lt;=$C$17,($C$34*DV$59*$B125/$C$63)*(IF(COUNTA($D125:DU125)*(12/$C$63)&lt;=$C$9,0,1)),0)+IF(DW$63=$C$17,0,IF(DV$63=$C$17,$B125*(DV$60),0))</f>
        <v>0</v>
      </c>
      <c r="DW125" s="50">
        <f>IF(DW$63&lt;=$C$17,($C$34*DW$59*$B125/$C$63)*(IF(COUNTA($D125:DV125)*(12/$C$63)&lt;=$C$9,0,1)),0)+IF(DX$63=$C$17,0,IF(DW$63=$C$17,$B125*(DW$60),0))</f>
        <v>0</v>
      </c>
      <c r="DX125" s="50">
        <f>IF(DX$63&lt;=$C$17,($C$34*DX$59*$B125/$C$63)*(IF(COUNTA($D125:DW125)*(12/$C$63)&lt;=$C$9,0,1)),0)+IF(DY$63=$C$17,0,IF(DX$63=$C$17,$B125*(DX$60),0))</f>
        <v>0</v>
      </c>
      <c r="DY125" s="50">
        <f>IF(DY$63&lt;=$C$17,($C$34*DY$59*$B125/$C$63)*(IF(COUNTA($D125:DX125)*(12/$C$63)&lt;=$C$9,0,1)),0)+IF(DZ$63=$C$17,0,IF(DY$63=$C$17,$B125*(DY$60),0))</f>
        <v>0</v>
      </c>
      <c r="DZ125" s="50">
        <f>IF(DZ$63&lt;=$C$17,($C$34*DZ$59*$B125/$C$63)*(IF(COUNTA($D125:DY125)*(12/$C$63)&lt;=$C$9,0,1)),0)+IF(EA$63=$C$17,0,IF(DZ$63=$C$17,$B125*(DZ$60),0))</f>
        <v>0</v>
      </c>
      <c r="EA125" s="50">
        <f>IF(EA$63&lt;=$C$17,($C$34*EA$59*$B125/$C$63)*(IF(COUNTA($D125:DZ125)*(12/$C$63)&lt;=$C$9,0,1)),0)+IF(EB$63=$C$17,0,IF(EA$63=$C$17,$B125*(EA$60),0))</f>
        <v>0</v>
      </c>
      <c r="EB125" s="50">
        <f>IF(EB$63&lt;=$C$17,($C$34*EB$59*$B125/$C$63)*(IF(COUNTA($D125:EA125)*(12/$C$63)&lt;=$C$9,0,1)),0)+IF(EC$63=$C$17,0,IF(EB$63=$C$17,$B125*(EB$60),0))</f>
        <v>0</v>
      </c>
      <c r="EC125" s="50">
        <f>IF(EC$63&lt;=$C$17,($C$34*EC$59*$B125/$C$63)*(IF(COUNTA($D125:EB125)*(12/$C$63)&lt;=$C$9,0,1)),0)+IF(ED$63=$C$17,0,IF(EC$63=$C$17,$B125*(EC$60),0))</f>
        <v>0</v>
      </c>
      <c r="ED125" s="50">
        <f>IF(ED$63&lt;=$C$17,($C$34*ED$59*$B125/$C$63)*(IF(COUNTA($D125:EC125)*(12/$C$63)&lt;=$C$9,0,1)),0)+IF(EE$63=$C$17,0,IF(ED$63=$C$17,$B125*(ED$60),0))</f>
        <v>0</v>
      </c>
      <c r="EE125" s="50">
        <f>IF(EE$63&lt;=$C$17,($C$34*EE$59*$B125/$C$63)*(IF(COUNTA($D125:ED125)*(12/$C$63)&lt;=$C$9,0,1)),0)+IF(EF$63=$C$17,0,IF(EE$63=$C$17,$B125*(EE$60),0))</f>
        <v>0</v>
      </c>
      <c r="EF125" s="50">
        <f>IF(EF$63&lt;=$C$17,($C$34*EF$59*$B125/$C$63)*(IF(COUNTA($D125:EE125)*(12/$C$63)&lt;=$C$9,0,1)),0)+IF(EG$63=$C$17,0,IF(EF$63=$C$17,$B125*(EF$60),0))</f>
        <v>0</v>
      </c>
      <c r="EG125" s="50">
        <f>IF(EG$63&lt;=$C$17,($C$34*EG$59*$B125/$C$63)*(IF(COUNTA($D125:EF125)*(12/$C$63)&lt;=$C$9,0,1)),0)+IF(EH$63=$C$17,0,IF(EG$63=$C$17,$B125*(EG$60),0))</f>
        <v>0</v>
      </c>
      <c r="EH125" s="50">
        <f>IF(EH$63&lt;=$C$17,($C$34*EH$59*$B125/$C$63)*(IF(COUNTA($D125:EG125)*(12/$C$63)&lt;=$C$9,0,1)),0)+IF(EI$63=$C$17,0,IF(EH$63=$C$17,$B125*(EH$60),0))</f>
        <v>0</v>
      </c>
      <c r="EI125" s="50">
        <f>IF(EI$63&lt;=$C$17,($C$34*EI$59*$B125/$C$63)*(IF(COUNTA($D125:EH125)*(12/$C$63)&lt;=$C$9,0,1)),0)+IF(EJ$63=$C$17,0,IF(EI$63=$C$17,$B125*(EI$60),0))</f>
        <v>0</v>
      </c>
      <c r="EJ125" s="50">
        <f>IF(EJ$63&lt;=$C$17,($C$34*EJ$59*$B125/$C$63)*(IF(COUNTA($D125:EI125)*(12/$C$63)&lt;=$C$9,0,1)),0)+IF(EK$63=$C$17,0,IF(EJ$63=$C$17,$B125*(EJ$60),0))</f>
        <v>0</v>
      </c>
      <c r="EK125" s="50">
        <f>IF(EK$63&lt;=$C$17,($C$34*EK$59*$B125/$C$63)*(IF(COUNTA($D125:EJ125)*(12/$C$63)&lt;=$C$9,0,1)),0)+IF(EL$63=$C$17,0,IF(EK$63=$C$17,$B125*(EK$60),0))</f>
        <v>0</v>
      </c>
      <c r="EL125" s="50">
        <f>IF(EL$63&lt;=$C$17,($C$34*EL$59*$B125/$C$63)*(IF(COUNTA($D125:EK125)*(12/$C$63)&lt;=$C$9,0,1)),0)+IF(EM$63=$C$17,0,IF(EL$63=$C$17,$B125*(EL$60),0))</f>
        <v>0</v>
      </c>
      <c r="EM125" s="50">
        <f>IF(EM$63&lt;=$C$17,($C$34*EM$59*$B125/$C$63)*(IF(COUNTA($D125:EL125)*(12/$C$63)&lt;=$C$9,0,1)),0)+IF(EN$63=$C$17,0,IF(EM$63=$C$17,$B125*(EM$60),0))</f>
        <v>0</v>
      </c>
      <c r="EN125" s="50">
        <f>IF(EN$63&lt;=$C$17,($C$34*EN$59*$B125/$C$63)*(IF(COUNTA($D125:EM125)*(12/$C$63)&lt;=$C$9,0,1)),0)+IF(EO$63=$C$17,0,IF(EN$63=$C$17,$B125*(EN$60),0))</f>
        <v>0</v>
      </c>
      <c r="EO125" s="50">
        <f>IF(EO$63&lt;=$C$17,($C$34*EO$59*$B125/$C$63)*(IF(COUNTA($D125:EN125)*(12/$C$63)&lt;=$C$9,0,1)),0)+IF(EP$63=$C$17,0,IF(EO$63=$C$17,$B125*(EO$60),0))</f>
        <v>0</v>
      </c>
      <c r="EP125" s="50">
        <f>IF(EP$63&lt;=$C$17,($C$34*EP$59*$B125/$C$63)*(IF(COUNTA($D125:EO125)*(12/$C$63)&lt;=$C$9,0,1)),0)+IF(EQ$63=$C$17,0,IF(EP$63=$C$17,$B125*(EP$60),0))</f>
        <v>0</v>
      </c>
      <c r="EQ125" s="50">
        <f>IF(EQ$63&lt;=$C$17,($C$34*EQ$59*$B125/$C$63)*(IF(COUNTA($D125:EP125)*(12/$C$63)&lt;=$C$9,0,1)),0)+IF(ER$63=$C$17,0,IF(EQ$63=$C$17,$B125*(EQ$60),0))</f>
        <v>0</v>
      </c>
      <c r="ER125" s="50">
        <f>IF(ER$63&lt;=$C$17,($C$34*ER$59*$B125/$C$63)*(IF(COUNTA($D125:EQ125)*(12/$C$63)&lt;=$C$9,0,1)),0)+IF(ES$63=$C$17,0,IF(ER$63=$C$17,$B125*(ER$60),0))</f>
        <v>0</v>
      </c>
      <c r="ES125" s="50">
        <f>IF(ES$63&lt;=$C$17,($C$34*ES$59*$B125/$C$63)*(IF(COUNTA($D125:ER125)*(12/$C$63)&lt;=$C$9,0,1)),0)+IF(ET$63=$C$17,0,IF(ES$63=$C$17,$B125*(ES$60),0))</f>
        <v>0</v>
      </c>
      <c r="ET125" s="50">
        <f>IF(ET$63&lt;=$C$17,($C$34*ET$59*$B125/$C$63)*(IF(COUNTA($D125:ES125)*(12/$C$63)&lt;=$C$9,0,1)),0)+IF(EU$63=$C$17,0,IF(ET$63=$C$17,$B125*(ET$60),0))</f>
        <v>0</v>
      </c>
      <c r="EU125" s="50">
        <f>IF(EU$63&lt;=$C$17,($C$34*EU$59*$B125/$C$63)*(IF(COUNTA($D125:ET125)*(12/$C$63)&lt;=$C$9,0,1)),0)+IF(EV$63=$C$17,0,IF(EU$63=$C$17,$B125*(EU$60),0))</f>
        <v>0</v>
      </c>
      <c r="EV125" s="50">
        <f>IF(EV$63&lt;=$C$17,($C$34*EV$59*$B125/$C$63)*(IF(COUNTA($D125:EU125)*(12/$C$63)&lt;=$C$9,0,1)),0)+IF(EW$63=$C$17,0,IF(EV$63=$C$17,$B125*(EV$60),0))</f>
        <v>0</v>
      </c>
      <c r="EW125" s="50">
        <f>IF(EW$63&lt;=$C$17,($C$34*EW$59*$B125/$C$63)*(IF(COUNTA($D125:EV125)*(12/$C$63)&lt;=$C$9,0,1)),0)+IF(EX$63=$C$17,0,IF(EW$63=$C$17,$B125*(EW$60),0))</f>
        <v>0</v>
      </c>
      <c r="EX125" s="50">
        <f>IF(EX$63&lt;=$C$17,($C$34*EX$59*$B125/$C$63)*(IF(COUNTA($D125:EW125)*(12/$C$63)&lt;=$C$9,0,1)),0)+IF(EY$63=$C$17,0,IF(EX$63=$C$17,$B125*(EX$60),0))</f>
        <v>0</v>
      </c>
      <c r="EY125" s="50">
        <f>IF(EY$63&lt;=$C$17,($C$34*EY$59*$B125/$C$63)*(IF(COUNTA($D125:EX125)*(12/$C$63)&lt;=$C$9,0,1)),0)+IF(EZ$63=$C$17,0,IF(EY$63=$C$17,$B125*(EY$60),0))</f>
        <v>0</v>
      </c>
      <c r="EZ125" s="50">
        <f>IF(EZ$63&lt;=$C$17,($C$34*EZ$59*$B125/$C$63)*(IF(COUNTA($D125:EY125)*(12/$C$63)&lt;=$C$9,0,1)),0)+IF(FA$63=$C$17,0,IF(EZ$63=$C$17,$B125*(EZ$60),0))</f>
        <v>0</v>
      </c>
      <c r="FA125" s="50">
        <f>IF(FA$63&lt;=$C$17,($C$34*FA$59*$B125/$C$63)*(IF(COUNTA($D125:EZ125)*(12/$C$63)&lt;=$C$9,0,1)),0)+IF(FB$63=$C$17,0,IF(FA$63=$C$17,$B125*(FA$60),0))</f>
        <v>0</v>
      </c>
      <c r="FB125" s="50">
        <f>IF(FB$63&lt;=$C$17,($C$34*FB$59*$B125/$C$63)*(IF(COUNTA($D125:FA125)*(12/$C$63)&lt;=$C$9,0,1)),0)+IF(FC$63=$C$17,0,IF(FB$63=$C$17,$B125*(FB$60),0))</f>
        <v>0</v>
      </c>
      <c r="FC125" s="50">
        <f>IF(FC$63&lt;=$C$17,($C$34*FC$59*$B125/$C$63)*(IF(COUNTA($D125:FB125)*(12/$C$63)&lt;=$C$9,0,1)),0)+IF(FD$63=$C$17,0,IF(FC$63=$C$17,$B125*(FC$60),0))</f>
        <v>0</v>
      </c>
      <c r="FD125" s="50">
        <f>IF(FD$63&lt;=$C$17,($C$34*FD$59*$B125/$C$63)*(IF(COUNTA($D125:FC125)*(12/$C$63)&lt;=$C$9,0,1)),0)+IF(FE$63=$C$17,0,IF(FD$63=$C$17,$B125*(FD$60),0))</f>
        <v>0</v>
      </c>
      <c r="FE125" s="50">
        <f>IF(FE$63&lt;=$C$17,($C$34*FE$59*$B125/$C$63)*(IF(COUNTA($D125:FD125)*(12/$C$63)&lt;=$C$9,0,1)),0)+IF(FF$63=$C$17,0,IF(FE$63=$C$17,$B125*(FE$60),0))</f>
        <v>0</v>
      </c>
      <c r="FF125" s="50">
        <f>IF(FF$63&lt;=$C$17,($C$34*FF$59*$B125/$C$63)*(IF(COUNTA($D125:FE125)*(12/$C$63)&lt;=$C$9,0,1)),0)+IF(FG$63=$C$17,0,IF(FF$63=$C$17,$B125*(FF$60),0))</f>
        <v>0</v>
      </c>
      <c r="FG125" s="50">
        <f>IF(FG$63&lt;=$C$17,($C$34*FG$59*$B125/$C$63)*(IF(COUNTA($D125:FF125)*(12/$C$63)&lt;=$C$9,0,1)),0)+IF(FH$63=$C$17,0,IF(FG$63=$C$17,$B125*(FG$60),0))</f>
        <v>0</v>
      </c>
      <c r="FH125" s="50">
        <f>IF(FH$63&lt;=$C$17,($C$34*FH$59*$B125/$C$63)*(IF(COUNTA($D125:FG125)*(12/$C$63)&lt;=$C$9,0,1)),0)+IF(FI$63=$C$17,0,IF(FH$63=$C$17,$B125*(FH$60),0))</f>
        <v>0</v>
      </c>
      <c r="FI125" s="50">
        <f>IF(FI$63&lt;=$C$17,($C$34*FI$59*$B125/$C$63)*(IF(COUNTA($D125:FH125)*(12/$C$63)&lt;=$C$9,0,1)),0)+IF(FJ$63=$C$17,0,IF(FI$63=$C$17,$B125*(FI$60),0))</f>
        <v>0</v>
      </c>
      <c r="FJ125" s="50">
        <f>IF(FJ$63&lt;=$C$17,($C$34*FJ$59*$B125/$C$63)*(IF(COUNTA($D125:FI125)*(12/$C$63)&lt;=$C$9,0,1)),0)+IF(FK$63=$C$17,0,IF(FJ$63=$C$17,$B125*(FJ$60),0))</f>
        <v>0</v>
      </c>
      <c r="FK125" s="50">
        <f>IF(FK$63&lt;=$C$17,($C$34*FK$59*$B125/$C$63)*(IF(COUNTA($D125:FJ125)*(12/$C$63)&lt;=$C$9,0,1)),0)+IF(FL$63=$C$17,0,IF(FK$63=$C$17,$B125*(FK$60),0))</f>
        <v>0</v>
      </c>
      <c r="FL125" s="50">
        <f>IF(FL$63&lt;=$C$17,($C$34*FL$59*$B125/$C$63)*(IF(COUNTA($D125:FK125)*(12/$C$63)&lt;=$C$9,0,1)),0)+IF(FM$63=$C$17,0,IF(FL$63=$C$17,$B125*(FL$60),0))</f>
        <v>0</v>
      </c>
      <c r="FM125" s="50">
        <f>IF(FM$63&lt;=$C$17,($C$34*FM$59*$B125/$C$63)*(IF(COUNTA($D125:FL125)*(12/$C$63)&lt;=$C$9,0,1)),0)+IF(FN$63=$C$17,0,IF(FM$63=$C$17,$B125*(FM$60),0))</f>
        <v>0</v>
      </c>
      <c r="FN125" s="50">
        <f>IF(FN$63&lt;=$C$17,($C$34*FN$59*$B125/$C$63)*(IF(COUNTA($D125:FM125)*(12/$C$63)&lt;=$C$9,0,1)),0)+IF(FO$63=$C$17,0,IF(FN$63=$C$17,$B125*(FN$60),0))</f>
        <v>0</v>
      </c>
      <c r="FO125" s="50">
        <f>IF(FO$63&lt;=$C$17,($C$34*FO$59*$B125/$C$63)*(IF(COUNTA($D125:FN125)*(12/$C$63)&lt;=$C$9,0,1)),0)+IF(FP$63=$C$17,0,IF(FO$63=$C$17,$B125*(FO$60),0))</f>
        <v>0</v>
      </c>
      <c r="FP125" s="50">
        <f>IF(FP$63&lt;=$C$17,($C$34*FP$59*$B125/$C$63)*(IF(COUNTA($D125:FO125)*(12/$C$63)&lt;=$C$9,0,1)),0)+IF(FQ$63=$C$17,0,IF(FP$63=$C$17,$B125*(FP$60),0))</f>
        <v>0</v>
      </c>
      <c r="FQ125" s="50">
        <f>IF(FQ$63&lt;=$C$17,($C$34*FQ$59*$B125/$C$63)*(IF(COUNTA($D125:FP125)*(12/$C$63)&lt;=$C$9,0,1)),0)+IF(FR$63=$C$17,0,IF(FQ$63=$C$17,$B125*(FQ$60),0))</f>
        <v>0</v>
      </c>
      <c r="FR125" s="50">
        <f>IF(FR$63&lt;=$C$17,($C$34*FR$59*$B125/$C$63)*(IF(COUNTA($D125:FQ125)*(12/$C$63)&lt;=$C$9,0,1)),0)+IF(FS$63=$C$17,0,IF(FR$63=$C$17,$B125*(FR$60),0))</f>
        <v>0</v>
      </c>
      <c r="FS125" s="50">
        <f>IF(FS$63&lt;=$C$17,($C$34*FS$59*$B125/$C$63)*(IF(COUNTA($D125:FR125)*(12/$C$63)&lt;=$C$9,0,1)),0)+IF(FT$63=$C$17,0,IF(FS$63=$C$17,$B125*(FS$60),0))</f>
        <v>0</v>
      </c>
      <c r="FT125" s="50">
        <f>IF(FT$63&lt;=$C$17,($C$34*FT$59*$B125/$C$63)*(IF(COUNTA($D125:FS125)*(12/$C$63)&lt;=$C$9,0,1)),0)+IF(FU$63=$C$17,0,IF(FT$63=$C$17,$B125*(FT$60),0))</f>
        <v>0</v>
      </c>
      <c r="FU125" s="50">
        <f>IF(FU$63&lt;=$C$17,($C$34*FU$59*$B125/$C$63)*(IF(COUNTA($D125:FT125)*(12/$C$63)&lt;=$C$9,0,1)),0)+IF(FV$63=$C$17,0,IF(FU$63=$C$17,$B125*(FU$60),0))</f>
        <v>0</v>
      </c>
      <c r="FV125" s="50">
        <f>IF(FV$63&lt;=$C$17,($C$34*FV$59*$B125/$C$63)*(IF(COUNTA($D125:FU125)*(12/$C$63)&lt;=$C$9,0,1)),0)+IF(FW$63=$C$17,0,IF(FV$63=$C$17,$B125*(FV$60),0))</f>
        <v>0</v>
      </c>
      <c r="FW125" s="50">
        <f>IF(FW$63&lt;=$C$17,($C$34*FW$59*$B125/$C$63)*(IF(COUNTA($D125:FV125)*(12/$C$63)&lt;=$C$9,0,1)),0)+IF(FX$63=$C$17,0,IF(FW$63=$C$17,$B125*(FW$60),0))</f>
        <v>0</v>
      </c>
      <c r="FX125" s="50">
        <f>IF(FX$63&lt;=$C$17,($C$34*FX$59*$B125/$C$63)*(IF(COUNTA($D125:FW125)*(12/$C$63)&lt;=$C$9,0,1)),0)+IF(FY$63=$C$17,0,IF(FX$63=$C$17,$B125*(FX$60),0))</f>
        <v>0</v>
      </c>
      <c r="FY125" s="50">
        <f>IF(FY$63&lt;=$C$17,($C$34*FY$59*$B125/$C$63)*(IF(COUNTA($D125:FX125)*(12/$C$63)&lt;=$C$9,0,1)),0)+IF(FZ$63=$C$17,0,IF(FY$63=$C$17,$B125*(FY$60),0))</f>
        <v>0</v>
      </c>
      <c r="FZ125" s="50">
        <f>IF(FZ$63&lt;=$C$17,($C$34*FZ$59*$B125/$C$63)*(IF(COUNTA($D125:FY125)*(12/$C$63)&lt;=$C$9,0,1)),0)+IF(GA$63=$C$17,0,IF(FZ$63=$C$17,$B125*(FZ$60),0))</f>
        <v>0</v>
      </c>
      <c r="GA125" s="50">
        <f>IF(GA$63&lt;=$C$17,($C$34*GA$59*$B125/$C$63)*(IF(COUNTA($D125:FZ125)*(12/$C$63)&lt;=$C$9,0,1)),0)+IF(GB$63=$C$17,0,IF(GA$63=$C$17,$B125*(GA$60),0))</f>
        <v>0</v>
      </c>
      <c r="GB125" s="50">
        <f>IF(GB$63&lt;=$C$17,($C$34*GB$59*$B125/$C$63)*(IF(COUNTA($D125:GA125)*(12/$C$63)&lt;=$C$9,0,1)),0)+IF(GC$63=$C$17,0,IF(GB$63=$C$17,$B125*(GB$60),0))</f>
        <v>0</v>
      </c>
      <c r="GC125" s="50">
        <f>IF(GC$63&lt;=$C$17,($C$34*GC$59*$B125/$C$63)*(IF(COUNTA($D125:GB125)*(12/$C$63)&lt;=$C$9,0,1)),0)+IF(GD$63=$C$17,0,IF(GC$63=$C$17,$B125*(GC$60),0))</f>
        <v>0</v>
      </c>
      <c r="GD125" s="50">
        <f>IF(GD$63&lt;=$C$17,($C$34*GD$59*$B125/$C$63)*(IF(COUNTA($D125:GC125)*(12/$C$63)&lt;=$C$9,0,1)),0)+IF(GE$63=$C$17,0,IF(GD$63=$C$17,$B125*(GD$60),0))</f>
        <v>0</v>
      </c>
      <c r="GE125" s="50">
        <f>IF(GE$63&lt;=$C$17,($C$34*GE$59*$B125/$C$63)*(IF(COUNTA($D125:GD125)*(12/$C$63)&lt;=$C$9,0,1)),0)+IF(GF$63=$C$17,0,IF(GE$63=$C$17,$B125*(GE$60),0))</f>
        <v>0</v>
      </c>
      <c r="GF125" s="50">
        <f>IF(GF$63&lt;=$C$17,($C$34*GF$59*$B125/$C$63)*(IF(COUNTA($D125:GE125)*(12/$C$63)&lt;=$C$9,0,1)),0)+IF(GG$63=$C$17,0,IF(GF$63=$C$17,$B125*(GF$60),0))</f>
        <v>0</v>
      </c>
      <c r="GG125" s="50">
        <f>IF(GG$63&lt;=$C$17,($C$34*GG$59*$B125/$C$63)*(IF(COUNTA($D125:GF125)*(12/$C$63)&lt;=$C$9,0,1)),0)+IF(GH$63=$C$17,0,IF(GG$63=$C$17,$B125*(GG$60),0))</f>
        <v>0</v>
      </c>
      <c r="GH125" s="50">
        <f>IF(GH$63&lt;=$C$17,($C$34*GH$59*$B125/$C$63)*(IF(COUNTA($D125:GG125)*(12/$C$63)&lt;=$C$9,0,1)),0)+IF(GI$63=$C$17,0,IF(GH$63=$C$17,$B125*(GH$60),0))</f>
        <v>0</v>
      </c>
      <c r="GI125" s="50">
        <f>IF(GI$63&lt;=$C$17,($C$34*GI$59*$B125/$C$63)*(IF(COUNTA($D125:GH125)*(12/$C$63)&lt;=$C$9,0,1)),0)+IF(GJ$63=$C$17,0,IF(GI$63=$C$17,$B125*(GI$60),0))</f>
        <v>0</v>
      </c>
      <c r="GJ125" s="50">
        <f>IF(GJ$63&lt;=$C$17,($C$34*GJ$59*$B125/$C$63)*(IF(COUNTA($D125:GI125)*(12/$C$63)&lt;=$C$9,0,1)),0)+IF(GK$63=$C$17,0,IF(GJ$63=$C$17,$B125*(GJ$60),0))</f>
        <v>0</v>
      </c>
      <c r="GK125" s="50">
        <f>IF(GK$63&lt;=$C$17,($C$34*GK$59*$B125/$C$63)*(IF(COUNTA($D125:GJ125)*(12/$C$63)&lt;=$C$9,0,1)),0)+IF(GL$63=$C$17,0,IF(GK$63=$C$17,$B125*(GK$60),0))</f>
        <v>0</v>
      </c>
      <c r="GL125" s="50">
        <f>IF(GL$63&lt;=$C$17,($C$34*GL$59*$B125/$C$63)*(IF(COUNTA($D125:GK125)*(12/$C$63)&lt;=$C$9,0,1)),0)+IF(GM$63=$C$17,0,IF(GL$63=$C$17,$B125*(GL$60),0))</f>
        <v>0</v>
      </c>
      <c r="GM125" s="50">
        <f>IF(GM$63&lt;=$C$17,($C$34*GM$59*$B125/$C$63)*(IF(COUNTA($D125:GL125)*(12/$C$63)&lt;=$C$9,0,1)),0)+IF(GN$63=$C$17,0,IF(GM$63=$C$17,$B125*(GM$60),0))</f>
        <v>0</v>
      </c>
      <c r="GN125" s="50">
        <f>IF(GN$63&lt;=$C$17,($C$34*GN$59*$B125/$C$63)*(IF(COUNTA($D125:GM125)*(12/$C$63)&lt;=$C$9,0,1)),0)+IF(GO$63=$C$17,0,IF(GN$63=$C$17,$B125*(GN$60),0))</f>
        <v>0</v>
      </c>
      <c r="GO125" s="50">
        <f>IF(GO$63&lt;=$C$17,($C$34*GO$59*$B125/$C$63)*(IF(COUNTA($D125:GN125)*(12/$C$63)&lt;=$C$9,0,1)),0)+IF(GP$63=$C$17,0,IF(GO$63=$C$17,$B125*(GO$60),0))</f>
        <v>0</v>
      </c>
      <c r="GP125" s="50">
        <f>IF(GP$63&lt;=$C$17,($C$34*GP$59*$B125/$C$63)*(IF(COUNTA($D125:GO125)*(12/$C$63)&lt;=$C$9,0,1)),0)+IF(GQ$63=$C$17,0,IF(GP$63=$C$17,$B125*(GP$60),0))</f>
        <v>0</v>
      </c>
      <c r="GQ125" s="50">
        <f>IF(GQ$63&lt;=$C$17,($C$34*GQ$59*$B125/$C$63)*(IF(COUNTA($D125:GP125)*(12/$C$63)&lt;=$C$9,0,1)),0)+IF(GR$63=$C$17,0,IF(GQ$63=$C$17,$B125*(GQ$60),0))</f>
        <v>0</v>
      </c>
      <c r="GR125" s="50">
        <f>IF(GR$63&lt;=$C$17,($C$34*GR$59*$B125/$C$63)*(IF(COUNTA($D125:GQ125)*(12/$C$63)&lt;=$C$9,0,1)),0)+IF(GS$63=$C$17,0,IF(GR$63=$C$17,$B125*(GR$60),0))</f>
        <v>0</v>
      </c>
      <c r="GS125" s="50">
        <f>IF(GS$63&lt;=$C$17,($C$34*GS$59*$B125/$C$63)*(IF(COUNTA($D125:GR125)*(12/$C$63)&lt;=$C$9,0,1)),0)+IF(GT$63=$C$17,0,IF(GS$63=$C$17,$B125*(GS$60),0))</f>
        <v>0</v>
      </c>
      <c r="GT125" s="50">
        <f>IF(GT$63&lt;=$C$17,($C$34*GT$59*$B125/$C$63)*(IF(COUNTA($D125:GS125)*(12/$C$63)&lt;=$C$9,0,1)),0)+IF(GU$63=$C$17,0,IF(GT$63=$C$17,$B125*(GT$60),0))</f>
        <v>0</v>
      </c>
      <c r="GU125" s="50">
        <f>IF(GU$63&lt;=$C$17,($C$34*GU$59*$B125/$C$63)*(IF(COUNTA($D125:GT125)*(12/$C$63)&lt;=$C$9,0,1)),0)+IF(GV$63=$C$17,0,IF(GU$63=$C$17,$B125*(GU$60),0))</f>
        <v>0</v>
      </c>
      <c r="GV125" s="50">
        <f>IF(GV$63&lt;=$C$17,($C$34*GV$59*$B125/$C$63)*(IF(COUNTA($D125:GU125)*(12/$C$63)&lt;=$C$9,0,1)),0)+IF(GW$63=$C$17,0,IF(GV$63=$C$17,$B125*(GV$60),0))</f>
        <v>0</v>
      </c>
      <c r="GW125" s="50">
        <f>IF(GW$63&lt;=$C$17,($C$34*GW$59*$B125/$C$63)*(IF(COUNTA($D125:GV125)*(12/$C$63)&lt;=$C$9,0,1)),0)+IF(GX$63=$C$17,0,IF(GW$63=$C$17,$B125*(GW$60),0))</f>
        <v>0</v>
      </c>
      <c r="GX125" s="50">
        <f>IF(GX$63&lt;=$C$17,($C$34*GX$59*$B125/$C$63)*(IF(COUNTA($D125:GW125)*(12/$C$63)&lt;=$C$9,0,1)),0)+IF(GY$63=$C$17,0,IF(GX$63=$C$17,$B125*(GX$60),0))</f>
        <v>0</v>
      </c>
      <c r="GY125" s="50">
        <f>IF(GY$63&lt;=$C$17,($C$34*GY$59*$B125/$C$63)*(IF(COUNTA($D125:GX125)*(12/$C$63)&lt;=$C$9,0,1)),0)+IF(GZ$63=$C$17,0,IF(GY$63=$C$17,$B125*(GY$60),0))</f>
        <v>0</v>
      </c>
      <c r="GZ125" s="50">
        <f>IF(GZ$63&lt;=$C$17,($C$34*GZ$59*$B125/$C$63)*(IF(COUNTA($D125:GY125)*(12/$C$63)&lt;=$C$9,0,1)),0)+IF(HA$63=$C$17,0,IF(GZ$63=$C$17,$B125*(GZ$60),0))</f>
        <v>0</v>
      </c>
      <c r="HA125" s="50">
        <f>IF(HA$63&lt;=$C$17,($C$34*HA$59*$B125/$C$63)*(IF(COUNTA($D125:GZ125)*(12/$C$63)&lt;=$C$9,0,1)),0)+IF(HB$63=$C$17,0,IF(HA$63=$C$17,$B125*(HA$60),0))</f>
        <v>0</v>
      </c>
      <c r="HB125" s="50">
        <f>IF(HB$63&lt;=$C$17,($C$34*HB$59*$B125/$C$63)*(IF(COUNTA($D125:HA125)*(12/$C$63)&lt;=$C$9,0,1)),0)+IF(HC$63=$C$17,0,IF(HB$63=$C$17,$B125*(HB$60),0))</f>
        <v>0</v>
      </c>
      <c r="HC125" s="50">
        <f>IF(HC$63&lt;=$C$17,($C$34*HC$59*$B125/$C$63)*(IF(COUNTA($D125:HB125)*(12/$C$63)&lt;=$C$9,0,1)),0)+IF(HD$63=$C$17,0,IF(HC$63=$C$17,$B125*(HC$60),0))</f>
        <v>0</v>
      </c>
      <c r="HD125" s="50">
        <f>IF(HD$63&lt;=$C$17,($C$34*HD$59*$B125/$C$63)*(IF(COUNTA($D125:HC125)*(12/$C$63)&lt;=$C$9,0,1)),0)+IF(HE$63=$C$17,0,IF(HD$63=$C$17,$B125*(HD$60),0))</f>
        <v>0</v>
      </c>
      <c r="HE125" s="50">
        <f>IF(HE$63&lt;=$C$17,($C$34*HE$59*$B125/$C$63)*(IF(COUNTA($D125:HD125)*(12/$C$63)&lt;=$C$9,0,1)),0)+IF(HF$63=$C$17,0,IF(HE$63=$C$17,$B125*(HE$60),0))</f>
        <v>0</v>
      </c>
      <c r="HF125" s="50">
        <f>IF(HF$63&lt;=$C$17,($C$34*HF$59*$B125/$C$63)*(IF(COUNTA($D125:HE125)*(12/$C$63)&lt;=$C$9,0,1)),0)+IF(HG$63=$C$17,0,IF(HF$63=$C$17,$B125*(HF$60),0))</f>
        <v>0</v>
      </c>
      <c r="HG125" s="50">
        <f>IF(HG$63&lt;=$C$17,($C$34*HG$59*$B125/$C$63)*(IF(COUNTA($D125:HF125)*(12/$C$63)&lt;=$C$9,0,1)),0)+IF(HH$63=$C$17,0,IF(HG$63=$C$17,$B125*(HG$60),0))</f>
        <v>0</v>
      </c>
      <c r="HH125" s="50">
        <f>IF(HH$63&lt;=$C$17,($C$34*HH$59*$B125/$C$63)*(IF(COUNTA($D125:HG125)*(12/$C$63)&lt;=$C$9,0,1)),0)+IF(HI$63=$C$17,0,IF(HH$63=$C$17,$B125*(HH$60),0))</f>
        <v>0</v>
      </c>
      <c r="HI125" s="50">
        <f>IF(HI$63&lt;=$C$17,($C$34*HI$59*$B125/$C$63)*(IF(COUNTA($D125:HH125)*(12/$C$63)&lt;=$C$9,0,1)),0)+IF(HJ$63=$C$17,0,IF(HI$63=$C$17,$B125*(HI$60),0))</f>
        <v>0</v>
      </c>
      <c r="HJ125" s="50">
        <f>IF(HJ$63&lt;=$C$17,($C$34*HJ$59*$B125/$C$63)*(IF(COUNTA($D125:HI125)*(12/$C$63)&lt;=$C$9,0,1)),0)+IF(HK$63=$C$17,0,IF(HJ$63=$C$17,$B125*(HJ$60),0))</f>
        <v>0</v>
      </c>
      <c r="HK125" s="50">
        <f>IF(HK$63&lt;=$C$17,($C$34*HK$59*$B125/$C$63)*(IF(COUNTA($D125:HJ125)*(12/$C$63)&lt;=$C$9,0,1)),0)+IF(HL$63=$C$17,0,IF(HK$63=$C$17,$B125*(HK$60),0))</f>
        <v>0</v>
      </c>
      <c r="HL125" s="50">
        <f>IF(HL$63&lt;=$C$17,($C$34*HL$59*$B125/$C$63)*(IF(COUNTA($D125:HK125)*(12/$C$63)&lt;=$C$9,0,1)),0)+IF(HM$63=$C$17,0,IF(HL$63=$C$17,$B125*(HL$60),0))</f>
        <v>0</v>
      </c>
      <c r="HM125" s="50">
        <f>IF(HM$63&lt;=$C$17,($C$34*HM$59*$B125/$C$63)*(IF(COUNTA($D125:HL125)*(12/$C$63)&lt;=$C$9,0,1)),0)+IF(HN$63=$C$17,0,IF(HM$63=$C$17,$B125*(HM$60),0))</f>
        <v>0</v>
      </c>
      <c r="HN125" s="50">
        <f>IF(HN$63&lt;=$C$17,($C$34*HN$59*$B125/$C$63)*(IF(COUNTA($D125:HM125)*(12/$C$63)&lt;=$C$9,0,1)),0)+IF(HO$63=$C$17,0,IF(HN$63=$C$17,$B125*(HN$60),0))</f>
        <v>0</v>
      </c>
      <c r="HO125" s="50">
        <f>IF(HO$63&lt;=$C$17,($C$34*HO$59*$B125/$C$63)*(IF(COUNTA($D125:HN125)*(12/$C$63)&lt;=$C$9,0,1)),0)+IF(HP$63=$C$17,0,IF(HO$63=$C$17,$B125*(HO$60),0))</f>
        <v>0</v>
      </c>
      <c r="HP125" s="50">
        <f>IF(HP$63&lt;=$C$17,($C$34*HP$59*$B125/$C$63)*(IF(COUNTA($D125:HO125)*(12/$C$63)&lt;=$C$9,0,1)),0)+IF(HQ$63=$C$17,0,IF(HP$63=$C$17,$B125*(HP$60),0))</f>
        <v>0</v>
      </c>
      <c r="HQ125" s="50">
        <f>IF(HQ$63&lt;=$C$17,($C$34*HQ$59*$B125/$C$63)*(IF(COUNTA($D125:HP125)*(12/$C$63)&lt;=$C$9,0,1)),0)+IF(HR$63=$C$17,0,IF(HQ$63=$C$17,$B125*(HQ$60),0))</f>
        <v>0</v>
      </c>
      <c r="HR125" s="50">
        <f>IF(HR$63&lt;=$C$17,($C$34*HR$59*$B125/$C$63)*(IF(COUNTA($D125:HQ125)*(12/$C$63)&lt;=$C$9,0,1)),0)+IF(HS$63=$C$17,0,IF(HR$63=$C$17,$B125*(HR$60),0))</f>
        <v>0</v>
      </c>
      <c r="HS125" s="50">
        <f>IF(HS$63&lt;=$C$17,($C$34*HS$59*$B125/$C$63)*(IF(COUNTA($D125:HR125)*(12/$C$63)&lt;=$C$9,0,1)),0)+IF(HT$63=$C$17,0,IF(HS$63=$C$17,$B125*(HS$60),0))</f>
        <v>0</v>
      </c>
      <c r="HT125" s="50">
        <f>IF(HT$63&lt;=$C$17,($C$34*HT$59*$B125/$C$63)*(IF(COUNTA($D125:HS125)*(12/$C$63)&lt;=$C$9,0,1)),0)+IF(HU$63=$C$17,0,IF(HT$63=$C$17,$B125*(HT$60),0))</f>
        <v>0</v>
      </c>
      <c r="HU125" s="50">
        <f>IF(HU$63&lt;=$C$17,($C$34*HU$59*$B125/$C$63)*(IF(COUNTA($D125:HT125)*(12/$C$63)&lt;=$C$9,0,1)),0)+IF(HV$63=$C$17,0,IF(HU$63=$C$17,$B125*(HU$60),0))</f>
        <v>0</v>
      </c>
      <c r="HV125" s="50">
        <f>IF(HV$63&lt;=$C$17,($C$34*HV$59*$B125/$C$63)*(IF(COUNTA($D125:HU125)*(12/$C$63)&lt;=$C$9,0,1)),0)+IF(HW$63=$C$17,0,IF(HV$63=$C$17,$B125*(HV$60),0))</f>
        <v>0</v>
      </c>
      <c r="HW125" s="50">
        <f>IF(HW$63&lt;=$C$17,($C$34*HW$59*$B125/$C$63)*(IF(COUNTA($D125:HV125)*(12/$C$63)&lt;=$C$9,0,1)),0)+IF(HX$63=$C$17,0,IF(HW$63=$C$17,$B125*(HW$60),0))</f>
        <v>0</v>
      </c>
      <c r="HX125" s="50">
        <f>IF(HX$63&lt;=$C$17,($C$34*HX$59*$B125/$C$63)*(IF(COUNTA($D125:HW125)*(12/$C$63)&lt;=$C$9,0,1)),0)+IF(HY$63=$C$17,0,IF(HX$63=$C$17,$B125*(HX$60),0))</f>
        <v>0</v>
      </c>
      <c r="HY125" s="50">
        <f>IF(HY$63&lt;=$C$17,($C$34*HY$59*$B125/$C$63)*(IF(COUNTA($D125:HX125)*(12/$C$63)&lt;=$C$9,0,1)),0)+IF(HZ$63=$C$17,0,IF(HY$63=$C$17,$B125*(HY$60),0))</f>
        <v>0</v>
      </c>
      <c r="HZ125" s="50">
        <f>IF(HZ$63&lt;=$C$17,($C$34*HZ$59*$B125/$C$63)*(IF(COUNTA($D125:HY125)*(12/$C$63)&lt;=$C$9,0,1)),0)+IF(IA$63=$C$17,0,IF(HZ$63=$C$17,$B125*(HZ$60),0))</f>
        <v>0</v>
      </c>
      <c r="IA125" s="50">
        <f>IF(IA$63&lt;=$C$17,($C$34*IA$59*$B125/$C$63)*(IF(COUNTA($D125:HZ125)*(12/$C$63)&lt;=$C$9,0,1)),0)+IF(IB$63=$C$17,0,IF(IA$63=$C$17,$B125*(IA$60),0))</f>
        <v>0</v>
      </c>
      <c r="IB125" s="50">
        <f>IF(IB$63&lt;=$C$17,($C$34*IB$59*$B125/$C$63)*(IF(COUNTA($D125:IA125)*(12/$C$63)&lt;=$C$9,0,1)),0)+IF(IC$63=$C$17,0,IF(IB$63=$C$17,$B125*(IB$60),0))</f>
        <v>0</v>
      </c>
      <c r="IC125" s="50">
        <f>IF(IC$63&lt;=$C$17,($C$34*IC$59*$B125/$C$63)*(IF(COUNTA($D125:IB125)*(12/$C$63)&lt;=$C$9,0,1)),0)+IF(ID$63=$C$17,0,IF(IC$63=$C$17,$B125*(IC$60),0))</f>
        <v>0</v>
      </c>
      <c r="ID125" s="50">
        <f>IF(ID$63&lt;=$C$17,($C$34*ID$59*$B125/$C$63)*(IF(COUNTA($D125:IC125)*(12/$C$63)&lt;=$C$9,0,1)),0)+IF(IE$63=$C$17,0,IF(ID$63=$C$17,$B125*(ID$60),0))</f>
        <v>0</v>
      </c>
      <c r="IE125" s="50">
        <f>IF(IE$63&lt;=$C$17,($C$34*IE$59*$B125/$C$63)*(IF(COUNTA($D125:ID125)*(12/$C$63)&lt;=$C$9,0,1)),0)+IF(IF$63=$C$17,0,IF(IE$63=$C$17,$B125*(IE$60),0))</f>
        <v>0</v>
      </c>
      <c r="IF125" s="50">
        <f>IF(IF$63&lt;=$C$17,($C$34*IF$59*$B125/$C$63)*(IF(COUNTA($D125:IE125)*(12/$C$63)&lt;=$C$9,0,1)),0)+IF(IG$63=$C$17,0,IF(IF$63=$C$17,$B125*(IF$60),0))</f>
        <v>0</v>
      </c>
      <c r="IG125" s="50">
        <f>IF(IG$63&lt;=$C$17,($C$34*IG$59*$B125/$C$63)*(IF(COUNTA($D125:IF125)*(12/$C$63)&lt;=$C$9,0,1)),0)+IF(IH$63=$C$17,0,IF(IG$63=$C$17,$B125*(IG$60),0))</f>
        <v>0</v>
      </c>
      <c r="IH125" s="50">
        <f>IF(IH$63&lt;=$C$17,($C$34*IH$59*$B125/$C$63)*(IF(COUNTA($D125:IG125)*(12/$C$63)&lt;=$C$9,0,1)),0)+IF(II$63=$C$17,0,IF(IH$63=$C$17,$B125*(IH$60),0))</f>
        <v>0</v>
      </c>
      <c r="II125" s="50">
        <f>IF(II$63&lt;=$C$17,($C$34*II$59*$B125/$C$63)*(IF(COUNTA($D125:IH125)*(12/$C$63)&lt;=$C$9,0,1)),0)+IF(IJ$63=$C$17,0,IF(II$63=$C$17,$B125*(II$60),0))</f>
        <v>0</v>
      </c>
      <c r="IJ125" s="50">
        <f>IF(IJ$63&lt;=$C$17,($C$34*IJ$59*$B125/$C$63)*(IF(COUNTA($D125:II125)*(12/$C$63)&lt;=$C$9,0,1)),0)+IF(IK$63=$C$17,0,IF(IJ$63=$C$17,$B125*(IJ$60),0))</f>
        <v>0</v>
      </c>
      <c r="IK125" s="50">
        <f>IF(IK$63&lt;=$C$17,($C$34*IK$59*$B125/$C$63)*(IF(COUNTA($D125:IJ125)*(12/$C$63)&lt;=$C$9,0,1)),0)+IF(IL$63=$C$17,0,IF(IK$63=$C$17,$B125*(IK$60),0))</f>
        <v>0</v>
      </c>
      <c r="IL125" s="50">
        <f>IF(IL$63&lt;=$C$17,($C$34*IL$59*$B125/$C$63)*(IF(COUNTA($D125:IK125)*(12/$C$63)&lt;=$C$9,0,1)),0)+IF(IM$63=$C$17,0,IF(IL$63=$C$17,$B125*(IL$60),0))</f>
        <v>0</v>
      </c>
      <c r="IM125" s="50">
        <f>IF(IM$63&lt;=$C$17,($C$34*IM$59*$B125/$C$63)*(IF(COUNTA($D125:IL125)*(12/$C$63)&lt;=$C$9,0,1)),0)+IF(IN$63=$C$17,0,IF(IM$63=$C$17,$B125*(IM$60),0))</f>
        <v>0</v>
      </c>
      <c r="IN125" s="50">
        <f>IF(IN$63&lt;=$C$17,($C$34*IN$59*$B125/$C$63)*(IF(COUNTA($D125:IM125)*(12/$C$63)&lt;=$C$9,0,1)),0)+IF(IO$63=$C$17,0,IF(IN$63=$C$17,$B125*(IN$60),0))</f>
        <v>0</v>
      </c>
      <c r="IO125" s="50">
        <f>IF(IO$63&lt;=$C$17,($C$34*IO$59*$B125/$C$63)*(IF(COUNTA($D125:IN125)*(12/$C$63)&lt;=$C$9,0,1)),0)+IF(IP$63=$C$17,0,IF(IO$63=$C$17,$B125*(IO$60),0))</f>
        <v>0</v>
      </c>
      <c r="IP125" s="50">
        <f>IF(IP$63&lt;=$C$17,($C$34*IP$59*$B125/$C$63)*(IF(COUNTA($D125:IO125)*(12/$C$63)&lt;=$C$9,0,1)),0)+IF(IQ$63=$C$17,0,IF(IP$63=$C$17,$B125*(IP$60),0))</f>
        <v>0</v>
      </c>
      <c r="IQ125" s="50">
        <f>IF(IQ$63&lt;=$C$17,($C$34*IQ$59*$B125/$C$63)*(IF(COUNTA($D125:IP125)*(12/$C$63)&lt;=$C$9,0,1)),0)+IF(IR$63=$C$17,0,IF(IQ$63=$C$17,$B125*(IQ$60),0))</f>
        <v>0</v>
      </c>
      <c r="IR125" s="50">
        <f>IF(IR$63&lt;=$C$17,($C$34*IR$59*$B125/$C$63)*(IF(COUNTA($D125:IQ125)*(12/$C$63)&lt;=$C$9,0,1)),0)+IF(IS$63=$C$17,0,IF(IR$63=$C$17,$B125*(IR$60),0))</f>
        <v>0</v>
      </c>
      <c r="IS125" s="50">
        <f>IF(IS$63&lt;=$C$17,($C$34*IS$59*$B125/$C$63)*(IF(COUNTA($D125:IR125)*(12/$C$63)&lt;=$C$9,0,1)),0)+IF(IT$63=$C$17,0,IF(IS$63=$C$17,$B125*(IS$60),0))</f>
        <v>0</v>
      </c>
      <c r="IT125" s="50">
        <f>IF(IT$63&lt;=$C$17,($C$34*IT$59*$B125/$C$63)*(IF(COUNTA($D125:IS125)*(12/$C$63)&lt;=$C$9,0,1)),0)+IF(IU$63=$C$17,0,IF(IT$63=$C$17,$B125*(IT$60),0))</f>
        <v>0</v>
      </c>
      <c r="IU125" s="50">
        <f>IF(IU$63&lt;=$C$17,($C$34*IU$59*$B125/$C$63)*(IF(COUNTA($D125:IT125)*(12/$C$63)&lt;=$C$9,0,1)),0)+IF(IV$63=$C$17,0,IF(IU$63=$C$17,$B125*(IU$60),0))</f>
        <v>0</v>
      </c>
      <c r="IV125" s="50">
        <f>IF(IV$63&lt;=$C$17,($C$34*IV$59*$B125/$C$63)*(IF(COUNTA($D125:IU125)*(12/$C$63)&lt;=$C$9,0,1)),0)+IF(IW$63=$C$17,0,IF(IV$63=$C$17,$B125*(IV$60),0))</f>
        <v>0</v>
      </c>
      <c r="IW125" s="50">
        <f>IF(IW$63&lt;=$C$17,($C$34*IW$59*$B125/$C$63)*(IF(COUNTA($D125:IV125)*(12/$C$63)&lt;=$C$9,0,1)),0)+IF(IX$63=$C$17,0,IF(IW$63=$C$17,$B125*(IW$60),0))</f>
        <v>0</v>
      </c>
      <c r="IX125" s="50"/>
      <c r="IY125" s="50"/>
      <c r="IZ125" s="50"/>
      <c r="JA125" s="50"/>
      <c r="JB125" s="50"/>
      <c r="JC125" s="50"/>
      <c r="JD125" s="50"/>
      <c r="JE125" s="50"/>
      <c r="JF125" s="50"/>
      <c r="JG125" s="50"/>
      <c r="JH125" s="50"/>
      <c r="JI125" s="50"/>
      <c r="JJ125" s="50"/>
      <c r="JK125" s="50"/>
      <c r="JL125" s="50"/>
      <c r="JM125" s="50"/>
      <c r="JN125" s="50"/>
      <c r="JO125" s="50"/>
      <c r="JP125" s="50"/>
      <c r="JQ125" s="50"/>
      <c r="JR125" s="50"/>
      <c r="JS125" s="50"/>
      <c r="JT125" s="50"/>
      <c r="JU125" s="50"/>
      <c r="JV125" s="50"/>
      <c r="JW125" s="50"/>
      <c r="JX125" s="50"/>
      <c r="JY125" s="50"/>
      <c r="JZ125" s="50"/>
      <c r="KA125" s="50"/>
      <c r="KB125" s="50"/>
      <c r="KC125" s="50"/>
    </row>
    <row r="126" spans="1:289" outlineLevel="1" x14ac:dyDescent="0.25">
      <c r="A126" s="2" t="s">
        <v>55</v>
      </c>
      <c r="B126" s="79">
        <f ca="1">+OFFSET($D$52,0,COUNTA($B$66:B125),,)</f>
        <v>3</v>
      </c>
      <c r="C126" s="88">
        <f t="shared" ca="1" si="61"/>
        <v>99.371517662050564</v>
      </c>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50">
        <f ca="1">IF(BM$63&gt;$C$17,0,-BL$53*(12/$C$63))</f>
        <v>-630.60603005999997</v>
      </c>
      <c r="BM126" s="50">
        <f ca="1">IF(BM$63&lt;=$C$17,($C$34*BM$59*$B126/$C$63)*(IF(COUNTA($D126:BL126)*(12/$C$63)&lt;=$C$9,0,1)),0)+IF(BN$63=$C$17,0,IF(BM$63=$C$17,$B126*(BM$60),0))</f>
        <v>0</v>
      </c>
      <c r="BN126" s="50">
        <f ca="1">IF(BN$63&lt;=$C$17,($C$34*BN$59*$B126/$C$63)*(IF(COUNTA($D126:BM126)*(12/$C$63)&lt;=$C$9,0,1)),0)+IF(BO$63=$C$17,0,IF(BN$63=$C$17,$B126*(BN$60),0))</f>
        <v>0</v>
      </c>
      <c r="BO126" s="50">
        <f ca="1">IF(BO$63&lt;=$C$17,($C$34*BO$59*$B126/$C$63)*(IF(COUNTA($D126:BN126)*(12/$C$63)&lt;=$C$9,0,1)),0)+IF(BP$63=$C$17,0,IF(BO$63=$C$17,$B126*(BO$60),0))</f>
        <v>0</v>
      </c>
      <c r="BP126" s="50">
        <f ca="1">IF(BP$63&lt;=$C$17,($C$34*BP$59*$B126/$C$63)*(IF(COUNTA($D126:BO126)*(12/$C$63)&lt;=$C$9,0,1)),0)+IF(BQ$63=$C$17,0,IF(BP$63=$C$17,$B126*(BP$60),0))</f>
        <v>0</v>
      </c>
      <c r="BQ126" s="50">
        <f ca="1">IF(BQ$63&lt;=$C$17,($C$34*BQ$59*$B126/$C$63)*(IF(COUNTA($D126:BP126)*(12/$C$63)&lt;=$C$9,0,1)),0)+IF(BR$63=$C$17,0,IF(BQ$63=$C$17,$B126*(BQ$60),0))</f>
        <v>2.3835999999999999</v>
      </c>
      <c r="BR126" s="50">
        <f ca="1">IF(BR$63&lt;=$C$17,($C$34*BR$59*$B126/$C$63)*(IF(COUNTA($D126:BQ126)*(12/$C$63)&lt;=$C$9,0,1)),0)+IF(BS$63=$C$17,0,IF(BR$63=$C$17,$B126*(BR$60),0))</f>
        <v>2.3835999999999999</v>
      </c>
      <c r="BS126" s="50">
        <f ca="1">IF(BS$63&lt;=$C$17,($C$34*BS$59*$B126/$C$63)*(IF(COUNTA($D126:BR126)*(12/$C$63)&lt;=$C$9,0,1)),0)+IF(BT$63=$C$17,0,IF(BS$63=$C$17,$B126*(BS$60),0))</f>
        <v>2.3835999999999999</v>
      </c>
      <c r="BT126" s="50">
        <f ca="1">IF(BT$63&lt;=$C$17,($C$34*BT$59*$B126/$C$63)*(IF(COUNTA($D126:BS126)*(12/$C$63)&lt;=$C$9,0,1)),0)+IF(BU$63=$C$17,0,IF(BT$63=$C$17,$B126*(BT$60),0))</f>
        <v>2.3835999999999999</v>
      </c>
      <c r="BU126" s="50">
        <f ca="1">IF(BU$63&lt;=$C$17,($C$34*BU$59*$B126/$C$63)*(IF(COUNTA($D126:BT126)*(12/$C$63)&lt;=$C$9,0,1)),0)+IF(BV$63=$C$17,0,IF(BU$63=$C$17,$B126*(BU$60),0))</f>
        <v>2.3835999999999999</v>
      </c>
      <c r="BV126" s="50">
        <f ca="1">IF(BV$63&lt;=$C$17,($C$34*BV$59*$B126/$C$63)*(IF(COUNTA($D126:BU126)*(12/$C$63)&lt;=$C$9,0,1)),0)+IF(BW$63=$C$17,0,IF(BV$63=$C$17,$B126*(BV$60),0))</f>
        <v>2.3835999999999999</v>
      </c>
      <c r="BW126" s="50">
        <f ca="1">IF(BW$63&lt;=$C$17,($C$34*BW$59*$B126/$C$63)*(IF(COUNTA($D126:BV126)*(12/$C$63)&lt;=$C$9,0,1)),0)+IF(BX$63=$C$17,0,IF(BW$63=$C$17,$B126*(BW$60),0))</f>
        <v>2.3835999999999999</v>
      </c>
      <c r="BX126" s="50">
        <f ca="1">IF(BX$63&lt;=$C$17,($C$34*BX$59*$B126/$C$63)*(IF(COUNTA($D126:BW126)*(12/$C$63)&lt;=$C$9,0,1)),0)+IF(BY$63=$C$17,0,IF(BX$63=$C$17,$B126*(BX$60),0))</f>
        <v>2.3835999999999999</v>
      </c>
      <c r="BY126" s="50">
        <f ca="1">IF(BY$63&lt;=$C$17,($C$34*BY$59*$B126/$C$63)*(IF(COUNTA($D126:BX126)*(12/$C$63)&lt;=$C$9,0,1)),0)+IF(BZ$63=$C$17,0,IF(BY$63=$C$17,$B126*(BY$60),0))</f>
        <v>2.3835999999999999</v>
      </c>
      <c r="BZ126" s="50">
        <f ca="1">IF(BZ$63&lt;=$C$17,($C$34*BZ$59*$B126/$C$63)*(IF(COUNTA($D126:BY126)*(12/$C$63)&lt;=$C$9,0,1)),0)+IF(CA$63=$C$17,0,IF(BZ$63=$C$17,$B126*(BZ$60),0))</f>
        <v>2.3835999999999999</v>
      </c>
      <c r="CA126" s="50">
        <f ca="1">IF(CA$63&lt;=$C$17,($C$34*CA$59*$B126/$C$63)*(IF(COUNTA($D126:BZ126)*(12/$C$63)&lt;=$C$9,0,1)),0)+IF(CB$63=$C$17,0,IF(CA$63=$C$17,$B126*(CA$60),0))</f>
        <v>2.3835999999999999</v>
      </c>
      <c r="CB126" s="50">
        <f ca="1">IF(CB$63&lt;=$C$17,($C$34*CB$59*$B126/$C$63)*(IF(COUNTA($D126:CA126)*(12/$C$63)&lt;=$C$9,0,1)),0)+IF(CC$63=$C$17,0,IF(CB$63=$C$17,$B126*(CB$60),0))</f>
        <v>2.3835999999999999</v>
      </c>
      <c r="CC126" s="50">
        <f ca="1">IF(CC$63&lt;=$C$17,($C$34*CC$59*$B126/$C$63)*(IF(COUNTA($D126:CB126)*(12/$C$63)&lt;=$C$9,0,1)),0)+IF(CD$63=$C$17,0,IF(CC$63=$C$17,$B126*(CC$60),0))</f>
        <v>2.3835999999999999</v>
      </c>
      <c r="CD126" s="50">
        <f ca="1">IF(CD$63&lt;=$C$17,($C$34*CD$59*$B126/$C$63)*(IF(COUNTA($D126:CC126)*(12/$C$63)&lt;=$C$9,0,1)),0)+IF(CE$63=$C$17,0,IF(CD$63=$C$17,$B126*(CD$60),0))</f>
        <v>2.3835999999999999</v>
      </c>
      <c r="CE126" s="50">
        <f ca="1">IF(CE$63&lt;=$C$17,($C$34*CE$59*$B126/$C$63)*(IF(COUNTA($D126:CD126)*(12/$C$63)&lt;=$C$9,0,1)),0)+IF(CF$63=$C$17,0,IF(CE$63=$C$17,$B126*(CE$60),0))</f>
        <v>2.3835999999999999</v>
      </c>
      <c r="CF126" s="50">
        <f ca="1">IF(CF$63&lt;=$C$17,($C$34*CF$59*$B126/$C$63)*(IF(COUNTA($D126:CE126)*(12/$C$63)&lt;=$C$9,0,1)),0)+IF(CG$63=$C$17,0,IF(CF$63=$C$17,$B126*(CF$60),0))</f>
        <v>2.3835999999999999</v>
      </c>
      <c r="CG126" s="50">
        <f ca="1">IF(CG$63&lt;=$C$17,($C$34*CG$59*$B126/$C$63)*(IF(COUNTA($D126:CF126)*(12/$C$63)&lt;=$C$9,0,1)),0)+IF(CH$63=$C$17,0,IF(CG$63=$C$17,$B126*(CG$60),0))</f>
        <v>2.3835999999999999</v>
      </c>
      <c r="CH126" s="50">
        <f ca="1">IF(CH$63&lt;=$C$17,($C$34*CH$59*$B126/$C$63)*(IF(COUNTA($D126:CG126)*(12/$C$63)&lt;=$C$9,0,1)),0)+IF(CI$63=$C$17,0,IF(CH$63=$C$17,$B126*(CH$60),0))</f>
        <v>2.3835999999999999</v>
      </c>
      <c r="CI126" s="50">
        <f ca="1">IF(CI$63&lt;=$C$17,($C$34*CI$59*$B126/$C$63)*(IF(COUNTA($D126:CH126)*(12/$C$63)&lt;=$C$9,0,1)),0)+IF(CJ$63=$C$17,0,IF(CI$63=$C$17,$B126*(CI$60),0))</f>
        <v>2.3835999999999999</v>
      </c>
      <c r="CJ126" s="50">
        <f ca="1">IF(CJ$63&lt;=$C$17,($C$34*CJ$59*$B126/$C$63)*(IF(COUNTA($D126:CI126)*(12/$C$63)&lt;=$C$9,0,1)),0)+IF(CK$63=$C$17,0,IF(CJ$63=$C$17,$B126*(CJ$60),0))</f>
        <v>2.3835999999999999</v>
      </c>
      <c r="CK126" s="50">
        <f ca="1">IF(CK$63&lt;=$C$17,($C$34*CK$59*$B126/$C$63)*(IF(COUNTA($D126:CJ126)*(12/$C$63)&lt;=$C$9,0,1)),0)+IF(CL$63=$C$17,0,IF(CK$63=$C$17,$B126*(CK$60),0))</f>
        <v>2.3835999999999999</v>
      </c>
      <c r="CL126" s="50">
        <f ca="1">IF(CL$63&lt;=$C$17,($C$34*CL$59*$B126/$C$63)*(IF(COUNTA($D126:CK126)*(12/$C$63)&lt;=$C$9,0,1)),0)+IF(CM$63=$C$17,0,IF(CL$63=$C$17,$B126*(CL$60),0))</f>
        <v>2.3835999999999999</v>
      </c>
      <c r="CM126" s="50">
        <f ca="1">IF(CM$63&lt;=$C$17,($C$34*CM$59*$B126/$C$63)*(IF(COUNTA($D126:CL126)*(12/$C$63)&lt;=$C$9,0,1)),0)+IF(CN$63=$C$17,0,IF(CM$63=$C$17,$B126*(CM$60),0))</f>
        <v>2.3835999999999999</v>
      </c>
      <c r="CN126" s="50">
        <f ca="1">IF(CN$63&lt;=$C$17,($C$34*CN$59*$B126/$C$63)*(IF(COUNTA($D126:CM126)*(12/$C$63)&lt;=$C$9,0,1)),0)+IF(CO$63=$C$17,0,IF(CN$63=$C$17,$B126*(CN$60),0))</f>
        <v>2.3835999999999999</v>
      </c>
      <c r="CO126" s="50">
        <f ca="1">IF(CO$63&lt;=$C$17,($C$34*CO$59*$B126/$C$63)*(IF(COUNTA($D126:CN126)*(12/$C$63)&lt;=$C$9,0,1)),0)+IF(CP$63=$C$17,0,IF(CO$63=$C$17,$B126*(CO$60),0))</f>
        <v>2.3835999999999999</v>
      </c>
      <c r="CP126" s="50">
        <f ca="1">IF(CP$63&lt;=$C$17,($C$34*CP$59*$B126/$C$63)*(IF(COUNTA($D126:CO126)*(12/$C$63)&lt;=$C$9,0,1)),0)+IF(CQ$63=$C$17,0,IF(CP$63=$C$17,$B126*(CP$60),0))</f>
        <v>2.3835999999999999</v>
      </c>
      <c r="CQ126" s="50">
        <f ca="1">IF(CQ$63&lt;=$C$17,($C$34*CQ$59*$B126/$C$63)*(IF(COUNTA($D126:CP126)*(12/$C$63)&lt;=$C$9,0,1)),0)+IF(CR$63=$C$17,0,IF(CQ$63=$C$17,$B126*(CQ$60),0))</f>
        <v>2.3835999999999999</v>
      </c>
      <c r="CR126" s="50">
        <f ca="1">IF(CR$63&lt;=$C$17,($C$34*CR$59*$B126/$C$63)*(IF(COUNTA($D126:CQ126)*(12/$C$63)&lt;=$C$9,0,1)),0)+IF(CS$63=$C$17,0,IF(CR$63=$C$17,$B126*(CR$60),0))</f>
        <v>2.3835999999999999</v>
      </c>
      <c r="CS126" s="50">
        <f ca="1">IF(CS$63&lt;=$C$17,($C$34*CS$59*$B126/$C$63)*(IF(COUNTA($D126:CR126)*(12/$C$63)&lt;=$C$9,0,1)),0)+IF(CT$63=$C$17,0,IF(CS$63=$C$17,$B126*(CS$60),0))</f>
        <v>2.3835999999999999</v>
      </c>
      <c r="CT126" s="50">
        <f ca="1">IF(CT$63&lt;=$C$17,($C$34*CT$59*$B126/$C$63)*(IF(COUNTA($D126:CS126)*(12/$C$63)&lt;=$C$9,0,1)),0)+IF(CU$63=$C$17,0,IF(CT$63=$C$17,$B126*(CT$60),0))</f>
        <v>2.3835999999999999</v>
      </c>
      <c r="CU126" s="50">
        <f ca="1">IF(CU$63&lt;=$C$17,($C$34*CU$59*$B126/$C$63)*(IF(COUNTA($D126:CT126)*(12/$C$63)&lt;=$C$9,0,1)),0)+IF(CV$63=$C$17,0,IF(CU$63=$C$17,$B126*(CU$60),0))</f>
        <v>2.3835999999999999</v>
      </c>
      <c r="CV126" s="50">
        <f ca="1">IF(CV$63&lt;=$C$17,($C$34*CV$59*$B126/$C$63)*(IF(COUNTA($D126:CU126)*(12/$C$63)&lt;=$C$9,0,1)),0)+IF(CW$63=$C$17,0,IF(CV$63=$C$17,$B126*(CV$60),0))</f>
        <v>2.3835999999999999</v>
      </c>
      <c r="CW126" s="50">
        <f ca="1">IF(CW$63&lt;=$C$17,($C$34*CW$59*$B126/$C$63)*(IF(COUNTA($D126:CV126)*(12/$C$63)&lt;=$C$9,0,1)),0)+IF(CX$63=$C$17,0,IF(CW$63=$C$17,$B126*(CW$60),0))</f>
        <v>2.3835999999999999</v>
      </c>
      <c r="CX126" s="50">
        <f ca="1">IF(CX$63&lt;=$C$17,($C$34*CX$59*$B126/$C$63)*(IF(COUNTA($D126:CW126)*(12/$C$63)&lt;=$C$9,0,1)),0)+IF(CY$63=$C$17,0,IF(CX$63=$C$17,$B126*(CX$60),0))</f>
        <v>2.3835999999999999</v>
      </c>
      <c r="CY126" s="50">
        <f ca="1">IF(CY$63&lt;=$C$17,($C$34*CY$59*$B126/$C$63)*(IF(COUNTA($D126:CX126)*(12/$C$63)&lt;=$C$9,0,1)),0)+IF(CZ$63=$C$17,0,IF(CY$63=$C$17,$B126*(CY$60),0))</f>
        <v>2.3835999999999999</v>
      </c>
      <c r="CZ126" s="50">
        <f ca="1">IF(CZ$63&lt;=$C$17,($C$34*CZ$59*$B126/$C$63)*(IF(COUNTA($D126:CY126)*(12/$C$63)&lt;=$C$9,0,1)),0)+IF(DA$63=$C$17,0,IF(CZ$63=$C$17,$B126*(CZ$60),0))</f>
        <v>2.3835999999999999</v>
      </c>
      <c r="DA126" s="50">
        <f ca="1">IF(DA$63&lt;=$C$17,($C$34*DA$59*$B126/$C$63)*(IF(COUNTA($D126:CZ126)*(12/$C$63)&lt;=$C$9,0,1)),0)+IF(DB$63=$C$17,0,IF(DA$63=$C$17,$B126*(DA$60),0))</f>
        <v>2.3835999999999999</v>
      </c>
      <c r="DB126" s="50">
        <f ca="1">IF(DB$63&lt;=$C$17,($C$34*DB$59*$B126/$C$63)*(IF(COUNTA($D126:DA126)*(12/$C$63)&lt;=$C$9,0,1)),0)+IF(DC$63=$C$17,0,IF(DB$63=$C$17,$B126*(DB$60),0))</f>
        <v>2.3835999999999999</v>
      </c>
      <c r="DC126" s="50">
        <f ca="1">IF(DC$63&lt;=$C$17,($C$34*DC$59*$B126/$C$63)*(IF(COUNTA($D126:DB126)*(12/$C$63)&lt;=$C$9,0,1)),0)+IF(DD$63=$C$17,0,IF(DC$63=$C$17,$B126*(DC$60),0))</f>
        <v>2.3835999999999999</v>
      </c>
      <c r="DD126" s="50">
        <f ca="1">IF(DD$63&lt;=$C$17,($C$34*DD$59*$B126/$C$63)*(IF(COUNTA($D126:DC126)*(12/$C$63)&lt;=$C$9,0,1)),0)+IF(DE$63=$C$17,0,IF(DD$63=$C$17,$B126*(DD$60),0))</f>
        <v>2.3835999999999999</v>
      </c>
      <c r="DE126" s="50">
        <f ca="1">IF(DE$63&lt;=$C$17,($C$34*DE$59*$B126/$C$63)*(IF(COUNTA($D126:DD126)*(12/$C$63)&lt;=$C$9,0,1)),0)+IF(DF$63=$C$17,0,IF(DE$63=$C$17,$B126*(DE$60),0))</f>
        <v>2.3835999999999999</v>
      </c>
      <c r="DF126" s="50">
        <f ca="1">IF(DF$63&lt;=$C$17,($C$34*DF$59*$B126/$C$63)*(IF(COUNTA($D126:DE126)*(12/$C$63)&lt;=$C$9,0,1)),0)+IF(DG$63=$C$17,0,IF(DF$63=$C$17,$B126*(DF$60),0))</f>
        <v>2.3835999999999999</v>
      </c>
      <c r="DG126" s="50">
        <f ca="1">IF(DG$63&lt;=$C$17,($C$34*DG$59*$B126/$C$63)*(IF(COUNTA($D126:DF126)*(12/$C$63)&lt;=$C$9,0,1)),0)+IF(DH$63=$C$17,0,IF(DG$63=$C$17,$B126*(DG$60),0))</f>
        <v>2.3835999999999999</v>
      </c>
      <c r="DH126" s="50">
        <f ca="1">IF(DH$63&lt;=$C$17,($C$34*DH$59*$B126/$C$63)*(IF(COUNTA($D126:DG126)*(12/$C$63)&lt;=$C$9,0,1)),0)+IF(DI$63=$C$17,0,IF(DH$63=$C$17,$B126*(DH$60),0))</f>
        <v>2.3835999999999999</v>
      </c>
      <c r="DI126" s="50">
        <f ca="1">IF(DI$63&lt;=$C$17,($C$34*DI$59*$B126/$C$63)*(IF(COUNTA($D126:DH126)*(12/$C$63)&lt;=$C$9,0,1)),0)+IF(DJ$63=$C$17,0,IF(DI$63=$C$17,$B126*(DI$60),0))</f>
        <v>2.3835999999999999</v>
      </c>
      <c r="DJ126" s="50">
        <f ca="1">IF(DJ$63&lt;=$C$17,($C$34*DJ$59*$B126/$C$63)*(IF(COUNTA($D126:DI126)*(12/$C$63)&lt;=$C$9,0,1)),0)+IF(DK$63=$C$17,0,IF(DJ$63=$C$17,$B126*(DJ$60),0))</f>
        <v>2.3835999999999999</v>
      </c>
      <c r="DK126" s="50">
        <f ca="1">IF(DK$63&lt;=$C$17,($C$34*DK$59*$B126/$C$63)*(IF(COUNTA($D126:DJ126)*(12/$C$63)&lt;=$C$9,0,1)),0)+IF(DL$63=$C$17,0,IF(DK$63=$C$17,$B126*(DK$60),0))</f>
        <v>2.3835999999999999</v>
      </c>
      <c r="DL126" s="50">
        <f ca="1">IF(DL$63&lt;=$C$17,($C$34*DL$59*$B126/$C$63)*(IF(COUNTA($D126:DK126)*(12/$C$63)&lt;=$C$9,0,1)),0)+IF(DM$63=$C$17,0,IF(DL$63=$C$17,$B126*(DL$60),0))</f>
        <v>2.3835999999999999</v>
      </c>
      <c r="DM126" s="50">
        <f ca="1">IF(DM$63&lt;=$C$17,($C$34*DM$59*$B126/$C$63)*(IF(COUNTA($D126:DL126)*(12/$C$63)&lt;=$C$9,0,1)),0)+IF(DN$63=$C$17,0,IF(DM$63=$C$17,$B126*(DM$60),0))</f>
        <v>2.3835999999999999</v>
      </c>
      <c r="DN126" s="50">
        <f ca="1">IF(DN$63&lt;=$C$17,($C$34*DN$59*$B126/$C$63)*(IF(COUNTA($D126:DM126)*(12/$C$63)&lt;=$C$9,0,1)),0)+IF(DO$63=$C$17,0,IF(DN$63=$C$17,$B126*(DN$60),0))</f>
        <v>2.3835999999999999</v>
      </c>
      <c r="DO126" s="50">
        <f ca="1">IF(DO$63&lt;=$C$17,($C$34*DO$59*$B126/$C$63)*(IF(COUNTA($D126:DN126)*(12/$C$63)&lt;=$C$9,0,1)),0)+IF(DP$63=$C$17,0,IF(DO$63=$C$17,$B126*(DO$60),0))</f>
        <v>2.3835999999999999</v>
      </c>
      <c r="DP126" s="50">
        <f ca="1">IF(DP$63&lt;=$C$17,($C$34*DP$59*$B126/$C$63)*(IF(COUNTA($D126:DO126)*(12/$C$63)&lt;=$C$9,0,1)),0)+IF(DQ$63=$C$17,0,IF(DP$63=$C$17,$B126*(DP$60),0))</f>
        <v>2.3835999999999999</v>
      </c>
      <c r="DQ126" s="50">
        <f ca="1">IF(DQ$63&lt;=$C$17,($C$34*DQ$59*$B126/$C$63)*(IF(COUNTA($D126:DP126)*(12/$C$63)&lt;=$C$9,0,1)),0)+IF(DR$63=$C$17,0,IF(DQ$63=$C$17,$B126*(DQ$60),0))</f>
        <v>2.3835999999999999</v>
      </c>
      <c r="DR126" s="50">
        <f ca="1">IF(DR$63&lt;=$C$17,($C$34*DR$59*$B126/$C$63)*(IF(COUNTA($D126:DQ126)*(12/$C$63)&lt;=$C$9,0,1)),0)+IF(DS$63=$C$17,0,IF(DR$63=$C$17,$B126*(DR$60),0))</f>
        <v>2.3835999999999999</v>
      </c>
      <c r="DS126" s="50">
        <f ca="1">IF(DS$63&lt;=$C$17,($C$34*DS$59*$B126/$C$63)*(IF(COUNTA($D126:DR126)*(12/$C$63)&lt;=$C$9,0,1)),0)+IF(DT$63=$C$17,0,IF(DS$63=$C$17,$B126*(DS$60),0))</f>
        <v>2.3835999999999999</v>
      </c>
      <c r="DT126" s="50">
        <f ca="1">IF(DT$63&lt;=$C$17,($C$34*DT$59*$B126/$C$63)*(IF(COUNTA($D126:DS126)*(12/$C$63)&lt;=$C$9,0,1)),0)+IF(DU$63=$C$17,0,IF(DT$63=$C$17,$B126*(DT$60),0))</f>
        <v>598.87954772205046</v>
      </c>
      <c r="DU126" s="50">
        <f>IF(DU$63&lt;=$C$17,($C$34*DU$59*$B126/$C$63)*(IF(COUNTA($D126:DT126)*(12/$C$63)&lt;=$C$9,0,1)),0)+IF(DV$63=$C$17,0,IF(DU$63=$C$17,$B126*(DU$60),0))</f>
        <v>0</v>
      </c>
      <c r="DV126" s="50">
        <f>IF(DV$63&lt;=$C$17,($C$34*DV$59*$B126/$C$63)*(IF(COUNTA($D126:DU126)*(12/$C$63)&lt;=$C$9,0,1)),0)+IF(DW$63=$C$17,0,IF(DV$63=$C$17,$B126*(DV$60),0))</f>
        <v>0</v>
      </c>
      <c r="DW126" s="50">
        <f>IF(DW$63&lt;=$C$17,($C$34*DW$59*$B126/$C$63)*(IF(COUNTA($D126:DV126)*(12/$C$63)&lt;=$C$9,0,1)),0)+IF(DX$63=$C$17,0,IF(DW$63=$C$17,$B126*(DW$60),0))</f>
        <v>0</v>
      </c>
      <c r="DX126" s="50">
        <f>IF(DX$63&lt;=$C$17,($C$34*DX$59*$B126/$C$63)*(IF(COUNTA($D126:DW126)*(12/$C$63)&lt;=$C$9,0,1)),0)+IF(DY$63=$C$17,0,IF(DX$63=$C$17,$B126*(DX$60),0))</f>
        <v>0</v>
      </c>
      <c r="DY126" s="50">
        <f>IF(DY$63&lt;=$C$17,($C$34*DY$59*$B126/$C$63)*(IF(COUNTA($D126:DX126)*(12/$C$63)&lt;=$C$9,0,1)),0)+IF(DZ$63=$C$17,0,IF(DY$63=$C$17,$B126*(DY$60),0))</f>
        <v>0</v>
      </c>
      <c r="DZ126" s="50">
        <f>IF(DZ$63&lt;=$C$17,($C$34*DZ$59*$B126/$C$63)*(IF(COUNTA($D126:DY126)*(12/$C$63)&lt;=$C$9,0,1)),0)+IF(EA$63=$C$17,0,IF(DZ$63=$C$17,$B126*(DZ$60),0))</f>
        <v>0</v>
      </c>
      <c r="EA126" s="50">
        <f>IF(EA$63&lt;=$C$17,($C$34*EA$59*$B126/$C$63)*(IF(COUNTA($D126:DZ126)*(12/$C$63)&lt;=$C$9,0,1)),0)+IF(EB$63=$C$17,0,IF(EA$63=$C$17,$B126*(EA$60),0))</f>
        <v>0</v>
      </c>
      <c r="EB126" s="50">
        <f>IF(EB$63&lt;=$C$17,($C$34*EB$59*$B126/$C$63)*(IF(COUNTA($D126:EA126)*(12/$C$63)&lt;=$C$9,0,1)),0)+IF(EC$63=$C$17,0,IF(EB$63=$C$17,$B126*(EB$60),0))</f>
        <v>0</v>
      </c>
      <c r="EC126" s="50">
        <f>IF(EC$63&lt;=$C$17,($C$34*EC$59*$B126/$C$63)*(IF(COUNTA($D126:EB126)*(12/$C$63)&lt;=$C$9,0,1)),0)+IF(ED$63=$C$17,0,IF(EC$63=$C$17,$B126*(EC$60),0))</f>
        <v>0</v>
      </c>
      <c r="ED126" s="50">
        <f>IF(ED$63&lt;=$C$17,($C$34*ED$59*$B126/$C$63)*(IF(COUNTA($D126:EC126)*(12/$C$63)&lt;=$C$9,0,1)),0)+IF(EE$63=$C$17,0,IF(ED$63=$C$17,$B126*(ED$60),0))</f>
        <v>0</v>
      </c>
      <c r="EE126" s="50">
        <f>IF(EE$63&lt;=$C$17,($C$34*EE$59*$B126/$C$63)*(IF(COUNTA($D126:ED126)*(12/$C$63)&lt;=$C$9,0,1)),0)+IF(EF$63=$C$17,0,IF(EE$63=$C$17,$B126*(EE$60),0))</f>
        <v>0</v>
      </c>
      <c r="EF126" s="50">
        <f>IF(EF$63&lt;=$C$17,($C$34*EF$59*$B126/$C$63)*(IF(COUNTA($D126:EE126)*(12/$C$63)&lt;=$C$9,0,1)),0)+IF(EG$63=$C$17,0,IF(EF$63=$C$17,$B126*(EF$60),0))</f>
        <v>0</v>
      </c>
      <c r="EG126" s="50">
        <f>IF(EG$63&lt;=$C$17,($C$34*EG$59*$B126/$C$63)*(IF(COUNTA($D126:EF126)*(12/$C$63)&lt;=$C$9,0,1)),0)+IF(EH$63=$C$17,0,IF(EG$63=$C$17,$B126*(EG$60),0))</f>
        <v>0</v>
      </c>
      <c r="EH126" s="50">
        <f>IF(EH$63&lt;=$C$17,($C$34*EH$59*$B126/$C$63)*(IF(COUNTA($D126:EG126)*(12/$C$63)&lt;=$C$9,0,1)),0)+IF(EI$63=$C$17,0,IF(EH$63=$C$17,$B126*(EH$60),0))</f>
        <v>0</v>
      </c>
      <c r="EI126" s="50">
        <f>IF(EI$63&lt;=$C$17,($C$34*EI$59*$B126/$C$63)*(IF(COUNTA($D126:EH126)*(12/$C$63)&lt;=$C$9,0,1)),0)+IF(EJ$63=$C$17,0,IF(EI$63=$C$17,$B126*(EI$60),0))</f>
        <v>0</v>
      </c>
      <c r="EJ126" s="50">
        <f>IF(EJ$63&lt;=$C$17,($C$34*EJ$59*$B126/$C$63)*(IF(COUNTA($D126:EI126)*(12/$C$63)&lt;=$C$9,0,1)),0)+IF(EK$63=$C$17,0,IF(EJ$63=$C$17,$B126*(EJ$60),0))</f>
        <v>0</v>
      </c>
      <c r="EK126" s="50">
        <f>IF(EK$63&lt;=$C$17,($C$34*EK$59*$B126/$C$63)*(IF(COUNTA($D126:EJ126)*(12/$C$63)&lt;=$C$9,0,1)),0)+IF(EL$63=$C$17,0,IF(EK$63=$C$17,$B126*(EK$60),0))</f>
        <v>0</v>
      </c>
      <c r="EL126" s="50">
        <f>IF(EL$63&lt;=$C$17,($C$34*EL$59*$B126/$C$63)*(IF(COUNTA($D126:EK126)*(12/$C$63)&lt;=$C$9,0,1)),0)+IF(EM$63=$C$17,0,IF(EL$63=$C$17,$B126*(EL$60),0))</f>
        <v>0</v>
      </c>
      <c r="EM126" s="50">
        <f>IF(EM$63&lt;=$C$17,($C$34*EM$59*$B126/$C$63)*(IF(COUNTA($D126:EL126)*(12/$C$63)&lt;=$C$9,0,1)),0)+IF(EN$63=$C$17,0,IF(EM$63=$C$17,$B126*(EM$60),0))</f>
        <v>0</v>
      </c>
      <c r="EN126" s="50">
        <f>IF(EN$63&lt;=$C$17,($C$34*EN$59*$B126/$C$63)*(IF(COUNTA($D126:EM126)*(12/$C$63)&lt;=$C$9,0,1)),0)+IF(EO$63=$C$17,0,IF(EN$63=$C$17,$B126*(EN$60),0))</f>
        <v>0</v>
      </c>
      <c r="EO126" s="50">
        <f>IF(EO$63&lt;=$C$17,($C$34*EO$59*$B126/$C$63)*(IF(COUNTA($D126:EN126)*(12/$C$63)&lt;=$C$9,0,1)),0)+IF(EP$63=$C$17,0,IF(EO$63=$C$17,$B126*(EO$60),0))</f>
        <v>0</v>
      </c>
      <c r="EP126" s="50">
        <f>IF(EP$63&lt;=$C$17,($C$34*EP$59*$B126/$C$63)*(IF(COUNTA($D126:EO126)*(12/$C$63)&lt;=$C$9,0,1)),0)+IF(EQ$63=$C$17,0,IF(EP$63=$C$17,$B126*(EP$60),0))</f>
        <v>0</v>
      </c>
      <c r="EQ126" s="50">
        <f>IF(EQ$63&lt;=$C$17,($C$34*EQ$59*$B126/$C$63)*(IF(COUNTA($D126:EP126)*(12/$C$63)&lt;=$C$9,0,1)),0)+IF(ER$63=$C$17,0,IF(EQ$63=$C$17,$B126*(EQ$60),0))</f>
        <v>0</v>
      </c>
      <c r="ER126" s="50">
        <f>IF(ER$63&lt;=$C$17,($C$34*ER$59*$B126/$C$63)*(IF(COUNTA($D126:EQ126)*(12/$C$63)&lt;=$C$9,0,1)),0)+IF(ES$63=$C$17,0,IF(ER$63=$C$17,$B126*(ER$60),0))</f>
        <v>0</v>
      </c>
      <c r="ES126" s="50">
        <f>IF(ES$63&lt;=$C$17,($C$34*ES$59*$B126/$C$63)*(IF(COUNTA($D126:ER126)*(12/$C$63)&lt;=$C$9,0,1)),0)+IF(ET$63=$C$17,0,IF(ES$63=$C$17,$B126*(ES$60),0))</f>
        <v>0</v>
      </c>
      <c r="ET126" s="50">
        <f>IF(ET$63&lt;=$C$17,($C$34*ET$59*$B126/$C$63)*(IF(COUNTA($D126:ES126)*(12/$C$63)&lt;=$C$9,0,1)),0)+IF(EU$63=$C$17,0,IF(ET$63=$C$17,$B126*(ET$60),0))</f>
        <v>0</v>
      </c>
      <c r="EU126" s="50">
        <f>IF(EU$63&lt;=$C$17,($C$34*EU$59*$B126/$C$63)*(IF(COUNTA($D126:ET126)*(12/$C$63)&lt;=$C$9,0,1)),0)+IF(EV$63=$C$17,0,IF(EU$63=$C$17,$B126*(EU$60),0))</f>
        <v>0</v>
      </c>
      <c r="EV126" s="50">
        <f>IF(EV$63&lt;=$C$17,($C$34*EV$59*$B126/$C$63)*(IF(COUNTA($D126:EU126)*(12/$C$63)&lt;=$C$9,0,1)),0)+IF(EW$63=$C$17,0,IF(EV$63=$C$17,$B126*(EV$60),0))</f>
        <v>0</v>
      </c>
      <c r="EW126" s="50">
        <f>IF(EW$63&lt;=$C$17,($C$34*EW$59*$B126/$C$63)*(IF(COUNTA($D126:EV126)*(12/$C$63)&lt;=$C$9,0,1)),0)+IF(EX$63=$C$17,0,IF(EW$63=$C$17,$B126*(EW$60),0))</f>
        <v>0</v>
      </c>
      <c r="EX126" s="50">
        <f>IF(EX$63&lt;=$C$17,($C$34*EX$59*$B126/$C$63)*(IF(COUNTA($D126:EW126)*(12/$C$63)&lt;=$C$9,0,1)),0)+IF(EY$63=$C$17,0,IF(EX$63=$C$17,$B126*(EX$60),0))</f>
        <v>0</v>
      </c>
      <c r="EY126" s="50">
        <f>IF(EY$63&lt;=$C$17,($C$34*EY$59*$B126/$C$63)*(IF(COUNTA($D126:EX126)*(12/$C$63)&lt;=$C$9,0,1)),0)+IF(EZ$63=$C$17,0,IF(EY$63=$C$17,$B126*(EY$60),0))</f>
        <v>0</v>
      </c>
      <c r="EZ126" s="50">
        <f>IF(EZ$63&lt;=$C$17,($C$34*EZ$59*$B126/$C$63)*(IF(COUNTA($D126:EY126)*(12/$C$63)&lt;=$C$9,0,1)),0)+IF(FA$63=$C$17,0,IF(EZ$63=$C$17,$B126*(EZ$60),0))</f>
        <v>0</v>
      </c>
      <c r="FA126" s="50">
        <f>IF(FA$63&lt;=$C$17,($C$34*FA$59*$B126/$C$63)*(IF(COUNTA($D126:EZ126)*(12/$C$63)&lt;=$C$9,0,1)),0)+IF(FB$63=$C$17,0,IF(FA$63=$C$17,$B126*(FA$60),0))</f>
        <v>0</v>
      </c>
      <c r="FB126" s="50">
        <f>IF(FB$63&lt;=$C$17,($C$34*FB$59*$B126/$C$63)*(IF(COUNTA($D126:FA126)*(12/$C$63)&lt;=$C$9,0,1)),0)+IF(FC$63=$C$17,0,IF(FB$63=$C$17,$B126*(FB$60),0))</f>
        <v>0</v>
      </c>
      <c r="FC126" s="50">
        <f>IF(FC$63&lt;=$C$17,($C$34*FC$59*$B126/$C$63)*(IF(COUNTA($D126:FB126)*(12/$C$63)&lt;=$C$9,0,1)),0)+IF(FD$63=$C$17,0,IF(FC$63=$C$17,$B126*(FC$60),0))</f>
        <v>0</v>
      </c>
      <c r="FD126" s="50">
        <f>IF(FD$63&lt;=$C$17,($C$34*FD$59*$B126/$C$63)*(IF(COUNTA($D126:FC126)*(12/$C$63)&lt;=$C$9,0,1)),0)+IF(FE$63=$C$17,0,IF(FD$63=$C$17,$B126*(FD$60),0))</f>
        <v>0</v>
      </c>
      <c r="FE126" s="50">
        <f>IF(FE$63&lt;=$C$17,($C$34*FE$59*$B126/$C$63)*(IF(COUNTA($D126:FD126)*(12/$C$63)&lt;=$C$9,0,1)),0)+IF(FF$63=$C$17,0,IF(FE$63=$C$17,$B126*(FE$60),0))</f>
        <v>0</v>
      </c>
      <c r="FF126" s="50">
        <f>IF(FF$63&lt;=$C$17,($C$34*FF$59*$B126/$C$63)*(IF(COUNTA($D126:FE126)*(12/$C$63)&lt;=$C$9,0,1)),0)+IF(FG$63=$C$17,0,IF(FF$63=$C$17,$B126*(FF$60),0))</f>
        <v>0</v>
      </c>
      <c r="FG126" s="50">
        <f>IF(FG$63&lt;=$C$17,($C$34*FG$59*$B126/$C$63)*(IF(COUNTA($D126:FF126)*(12/$C$63)&lt;=$C$9,0,1)),0)+IF(FH$63=$C$17,0,IF(FG$63=$C$17,$B126*(FG$60),0))</f>
        <v>0</v>
      </c>
      <c r="FH126" s="50">
        <f>IF(FH$63&lt;=$C$17,($C$34*FH$59*$B126/$C$63)*(IF(COUNTA($D126:FG126)*(12/$C$63)&lt;=$C$9,0,1)),0)+IF(FI$63=$C$17,0,IF(FH$63=$C$17,$B126*(FH$60),0))</f>
        <v>0</v>
      </c>
      <c r="FI126" s="50">
        <f>IF(FI$63&lt;=$C$17,($C$34*FI$59*$B126/$C$63)*(IF(COUNTA($D126:FH126)*(12/$C$63)&lt;=$C$9,0,1)),0)+IF(FJ$63=$C$17,0,IF(FI$63=$C$17,$B126*(FI$60),0))</f>
        <v>0</v>
      </c>
      <c r="FJ126" s="50">
        <f>IF(FJ$63&lt;=$C$17,($C$34*FJ$59*$B126/$C$63)*(IF(COUNTA($D126:FI126)*(12/$C$63)&lt;=$C$9,0,1)),0)+IF(FK$63=$C$17,0,IF(FJ$63=$C$17,$B126*(FJ$60),0))</f>
        <v>0</v>
      </c>
      <c r="FK126" s="50">
        <f>IF(FK$63&lt;=$C$17,($C$34*FK$59*$B126/$C$63)*(IF(COUNTA($D126:FJ126)*(12/$C$63)&lt;=$C$9,0,1)),0)+IF(FL$63=$C$17,0,IF(FK$63=$C$17,$B126*(FK$60),0))</f>
        <v>0</v>
      </c>
      <c r="FL126" s="50">
        <f>IF(FL$63&lt;=$C$17,($C$34*FL$59*$B126/$C$63)*(IF(COUNTA($D126:FK126)*(12/$C$63)&lt;=$C$9,0,1)),0)+IF(FM$63=$C$17,0,IF(FL$63=$C$17,$B126*(FL$60),0))</f>
        <v>0</v>
      </c>
      <c r="FM126" s="50">
        <f>IF(FM$63&lt;=$C$17,($C$34*FM$59*$B126/$C$63)*(IF(COUNTA($D126:FL126)*(12/$C$63)&lt;=$C$9,0,1)),0)+IF(FN$63=$C$17,0,IF(FM$63=$C$17,$B126*(FM$60),0))</f>
        <v>0</v>
      </c>
      <c r="FN126" s="50">
        <f>IF(FN$63&lt;=$C$17,($C$34*FN$59*$B126/$C$63)*(IF(COUNTA($D126:FM126)*(12/$C$63)&lt;=$C$9,0,1)),0)+IF(FO$63=$C$17,0,IF(FN$63=$C$17,$B126*(FN$60),0))</f>
        <v>0</v>
      </c>
      <c r="FO126" s="50">
        <f>IF(FO$63&lt;=$C$17,($C$34*FO$59*$B126/$C$63)*(IF(COUNTA($D126:FN126)*(12/$C$63)&lt;=$C$9,0,1)),0)+IF(FP$63=$C$17,0,IF(FO$63=$C$17,$B126*(FO$60),0))</f>
        <v>0</v>
      </c>
      <c r="FP126" s="50">
        <f>IF(FP$63&lt;=$C$17,($C$34*FP$59*$B126/$C$63)*(IF(COUNTA($D126:FO126)*(12/$C$63)&lt;=$C$9,0,1)),0)+IF(FQ$63=$C$17,0,IF(FP$63=$C$17,$B126*(FP$60),0))</f>
        <v>0</v>
      </c>
      <c r="FQ126" s="50">
        <f>IF(FQ$63&lt;=$C$17,($C$34*FQ$59*$B126/$C$63)*(IF(COUNTA($D126:FP126)*(12/$C$63)&lt;=$C$9,0,1)),0)+IF(FR$63=$C$17,0,IF(FQ$63=$C$17,$B126*(FQ$60),0))</f>
        <v>0</v>
      </c>
      <c r="FR126" s="50">
        <f>IF(FR$63&lt;=$C$17,($C$34*FR$59*$B126/$C$63)*(IF(COUNTA($D126:FQ126)*(12/$C$63)&lt;=$C$9,0,1)),0)+IF(FS$63=$C$17,0,IF(FR$63=$C$17,$B126*(FR$60),0))</f>
        <v>0</v>
      </c>
      <c r="FS126" s="50">
        <f>IF(FS$63&lt;=$C$17,($C$34*FS$59*$B126/$C$63)*(IF(COUNTA($D126:FR126)*(12/$C$63)&lt;=$C$9,0,1)),0)+IF(FT$63=$C$17,0,IF(FS$63=$C$17,$B126*(FS$60),0))</f>
        <v>0</v>
      </c>
      <c r="FT126" s="50">
        <f>IF(FT$63&lt;=$C$17,($C$34*FT$59*$B126/$C$63)*(IF(COUNTA($D126:FS126)*(12/$C$63)&lt;=$C$9,0,1)),0)+IF(FU$63=$C$17,0,IF(FT$63=$C$17,$B126*(FT$60),0))</f>
        <v>0</v>
      </c>
      <c r="FU126" s="50">
        <f>IF(FU$63&lt;=$C$17,($C$34*FU$59*$B126/$C$63)*(IF(COUNTA($D126:FT126)*(12/$C$63)&lt;=$C$9,0,1)),0)+IF(FV$63=$C$17,0,IF(FU$63=$C$17,$B126*(FU$60),0))</f>
        <v>0</v>
      </c>
      <c r="FV126" s="50">
        <f>IF(FV$63&lt;=$C$17,($C$34*FV$59*$B126/$C$63)*(IF(COUNTA($D126:FU126)*(12/$C$63)&lt;=$C$9,0,1)),0)+IF(FW$63=$C$17,0,IF(FV$63=$C$17,$B126*(FV$60),0))</f>
        <v>0</v>
      </c>
      <c r="FW126" s="50">
        <f>IF(FW$63&lt;=$C$17,($C$34*FW$59*$B126/$C$63)*(IF(COUNTA($D126:FV126)*(12/$C$63)&lt;=$C$9,0,1)),0)+IF(FX$63=$C$17,0,IF(FW$63=$C$17,$B126*(FW$60),0))</f>
        <v>0</v>
      </c>
      <c r="FX126" s="50">
        <f>IF(FX$63&lt;=$C$17,($C$34*FX$59*$B126/$C$63)*(IF(COUNTA($D126:FW126)*(12/$C$63)&lt;=$C$9,0,1)),0)+IF(FY$63=$C$17,0,IF(FX$63=$C$17,$B126*(FX$60),0))</f>
        <v>0</v>
      </c>
      <c r="FY126" s="50">
        <f>IF(FY$63&lt;=$C$17,($C$34*FY$59*$B126/$C$63)*(IF(COUNTA($D126:FX126)*(12/$C$63)&lt;=$C$9,0,1)),0)+IF(FZ$63=$C$17,0,IF(FY$63=$C$17,$B126*(FY$60),0))</f>
        <v>0</v>
      </c>
      <c r="FZ126" s="50">
        <f>IF(FZ$63&lt;=$C$17,($C$34*FZ$59*$B126/$C$63)*(IF(COUNTA($D126:FY126)*(12/$C$63)&lt;=$C$9,0,1)),0)+IF(GA$63=$C$17,0,IF(FZ$63=$C$17,$B126*(FZ$60),0))</f>
        <v>0</v>
      </c>
      <c r="GA126" s="50">
        <f>IF(GA$63&lt;=$C$17,($C$34*GA$59*$B126/$C$63)*(IF(COUNTA($D126:FZ126)*(12/$C$63)&lt;=$C$9,0,1)),0)+IF(GB$63=$C$17,0,IF(GA$63=$C$17,$B126*(GA$60),0))</f>
        <v>0</v>
      </c>
      <c r="GB126" s="50">
        <f>IF(GB$63&lt;=$C$17,($C$34*GB$59*$B126/$C$63)*(IF(COUNTA($D126:GA126)*(12/$C$63)&lt;=$C$9,0,1)),0)+IF(GC$63=$C$17,0,IF(GB$63=$C$17,$B126*(GB$60),0))</f>
        <v>0</v>
      </c>
      <c r="GC126" s="50">
        <f>IF(GC$63&lt;=$C$17,($C$34*GC$59*$B126/$C$63)*(IF(COUNTA($D126:GB126)*(12/$C$63)&lt;=$C$9,0,1)),0)+IF(GD$63=$C$17,0,IF(GC$63=$C$17,$B126*(GC$60),0))</f>
        <v>0</v>
      </c>
      <c r="GD126" s="50">
        <f>IF(GD$63&lt;=$C$17,($C$34*GD$59*$B126/$C$63)*(IF(COUNTA($D126:GC126)*(12/$C$63)&lt;=$C$9,0,1)),0)+IF(GE$63=$C$17,0,IF(GD$63=$C$17,$B126*(GD$60),0))</f>
        <v>0</v>
      </c>
      <c r="GE126" s="50">
        <f>IF(GE$63&lt;=$C$17,($C$34*GE$59*$B126/$C$63)*(IF(COUNTA($D126:GD126)*(12/$C$63)&lt;=$C$9,0,1)),0)+IF(GF$63=$C$17,0,IF(GE$63=$C$17,$B126*(GE$60),0))</f>
        <v>0</v>
      </c>
      <c r="GF126" s="50">
        <f>IF(GF$63&lt;=$C$17,($C$34*GF$59*$B126/$C$63)*(IF(COUNTA($D126:GE126)*(12/$C$63)&lt;=$C$9,0,1)),0)+IF(GG$63=$C$17,0,IF(GF$63=$C$17,$B126*(GF$60),0))</f>
        <v>0</v>
      </c>
      <c r="GG126" s="50">
        <f>IF(GG$63&lt;=$C$17,($C$34*GG$59*$B126/$C$63)*(IF(COUNTA($D126:GF126)*(12/$C$63)&lt;=$C$9,0,1)),0)+IF(GH$63=$C$17,0,IF(GG$63=$C$17,$B126*(GG$60),0))</f>
        <v>0</v>
      </c>
      <c r="GH126" s="50">
        <f>IF(GH$63&lt;=$C$17,($C$34*GH$59*$B126/$C$63)*(IF(COUNTA($D126:GG126)*(12/$C$63)&lt;=$C$9,0,1)),0)+IF(GI$63=$C$17,0,IF(GH$63=$C$17,$B126*(GH$60),0))</f>
        <v>0</v>
      </c>
      <c r="GI126" s="50">
        <f>IF(GI$63&lt;=$C$17,($C$34*GI$59*$B126/$C$63)*(IF(COUNTA($D126:GH126)*(12/$C$63)&lt;=$C$9,0,1)),0)+IF(GJ$63=$C$17,0,IF(GI$63=$C$17,$B126*(GI$60),0))</f>
        <v>0</v>
      </c>
      <c r="GJ126" s="50">
        <f>IF(GJ$63&lt;=$C$17,($C$34*GJ$59*$B126/$C$63)*(IF(COUNTA($D126:GI126)*(12/$C$63)&lt;=$C$9,0,1)),0)+IF(GK$63=$C$17,0,IF(GJ$63=$C$17,$B126*(GJ$60),0))</f>
        <v>0</v>
      </c>
      <c r="GK126" s="50">
        <f>IF(GK$63&lt;=$C$17,($C$34*GK$59*$B126/$C$63)*(IF(COUNTA($D126:GJ126)*(12/$C$63)&lt;=$C$9,0,1)),0)+IF(GL$63=$C$17,0,IF(GK$63=$C$17,$B126*(GK$60),0))</f>
        <v>0</v>
      </c>
      <c r="GL126" s="50">
        <f>IF(GL$63&lt;=$C$17,($C$34*GL$59*$B126/$C$63)*(IF(COUNTA($D126:GK126)*(12/$C$63)&lt;=$C$9,0,1)),0)+IF(GM$63=$C$17,0,IF(GL$63=$C$17,$B126*(GL$60),0))</f>
        <v>0</v>
      </c>
      <c r="GM126" s="50">
        <f>IF(GM$63&lt;=$C$17,($C$34*GM$59*$B126/$C$63)*(IF(COUNTA($D126:GL126)*(12/$C$63)&lt;=$C$9,0,1)),0)+IF(GN$63=$C$17,0,IF(GM$63=$C$17,$B126*(GM$60),0))</f>
        <v>0</v>
      </c>
      <c r="GN126" s="50">
        <f>IF(GN$63&lt;=$C$17,($C$34*GN$59*$B126/$C$63)*(IF(COUNTA($D126:GM126)*(12/$C$63)&lt;=$C$9,0,1)),0)+IF(GO$63=$C$17,0,IF(GN$63=$C$17,$B126*(GN$60),0))</f>
        <v>0</v>
      </c>
      <c r="GO126" s="50">
        <f>IF(GO$63&lt;=$C$17,($C$34*GO$59*$B126/$C$63)*(IF(COUNTA($D126:GN126)*(12/$C$63)&lt;=$C$9,0,1)),0)+IF(GP$63=$C$17,0,IF(GO$63=$C$17,$B126*(GO$60),0))</f>
        <v>0</v>
      </c>
      <c r="GP126" s="50">
        <f>IF(GP$63&lt;=$C$17,($C$34*GP$59*$B126/$C$63)*(IF(COUNTA($D126:GO126)*(12/$C$63)&lt;=$C$9,0,1)),0)+IF(GQ$63=$C$17,0,IF(GP$63=$C$17,$B126*(GP$60),0))</f>
        <v>0</v>
      </c>
      <c r="GQ126" s="50">
        <f>IF(GQ$63&lt;=$C$17,($C$34*GQ$59*$B126/$C$63)*(IF(COUNTA($D126:GP126)*(12/$C$63)&lt;=$C$9,0,1)),0)+IF(GR$63=$C$17,0,IF(GQ$63=$C$17,$B126*(GQ$60),0))</f>
        <v>0</v>
      </c>
      <c r="GR126" s="50">
        <f>IF(GR$63&lt;=$C$17,($C$34*GR$59*$B126/$C$63)*(IF(COUNTA($D126:GQ126)*(12/$C$63)&lt;=$C$9,0,1)),0)+IF(GS$63=$C$17,0,IF(GR$63=$C$17,$B126*(GR$60),0))</f>
        <v>0</v>
      </c>
      <c r="GS126" s="50">
        <f>IF(GS$63&lt;=$C$17,($C$34*GS$59*$B126/$C$63)*(IF(COUNTA($D126:GR126)*(12/$C$63)&lt;=$C$9,0,1)),0)+IF(GT$63=$C$17,0,IF(GS$63=$C$17,$B126*(GS$60),0))</f>
        <v>0</v>
      </c>
      <c r="GT126" s="50">
        <f>IF(GT$63&lt;=$C$17,($C$34*GT$59*$B126/$C$63)*(IF(COUNTA($D126:GS126)*(12/$C$63)&lt;=$C$9,0,1)),0)+IF(GU$63=$C$17,0,IF(GT$63=$C$17,$B126*(GT$60),0))</f>
        <v>0</v>
      </c>
      <c r="GU126" s="50">
        <f>IF(GU$63&lt;=$C$17,($C$34*GU$59*$B126/$C$63)*(IF(COUNTA($D126:GT126)*(12/$C$63)&lt;=$C$9,0,1)),0)+IF(GV$63=$C$17,0,IF(GU$63=$C$17,$B126*(GU$60),0))</f>
        <v>0</v>
      </c>
      <c r="GV126" s="50">
        <f>IF(GV$63&lt;=$C$17,($C$34*GV$59*$B126/$C$63)*(IF(COUNTA($D126:GU126)*(12/$C$63)&lt;=$C$9,0,1)),0)+IF(GW$63=$C$17,0,IF(GV$63=$C$17,$B126*(GV$60),0))</f>
        <v>0</v>
      </c>
      <c r="GW126" s="50">
        <f>IF(GW$63&lt;=$C$17,($C$34*GW$59*$B126/$C$63)*(IF(COUNTA($D126:GV126)*(12/$C$63)&lt;=$C$9,0,1)),0)+IF(GX$63=$C$17,0,IF(GW$63=$C$17,$B126*(GW$60),0))</f>
        <v>0</v>
      </c>
      <c r="GX126" s="50">
        <f>IF(GX$63&lt;=$C$17,($C$34*GX$59*$B126/$C$63)*(IF(COUNTA($D126:GW126)*(12/$C$63)&lt;=$C$9,0,1)),0)+IF(GY$63=$C$17,0,IF(GX$63=$C$17,$B126*(GX$60),0))</f>
        <v>0</v>
      </c>
      <c r="GY126" s="50">
        <f>IF(GY$63&lt;=$C$17,($C$34*GY$59*$B126/$C$63)*(IF(COUNTA($D126:GX126)*(12/$C$63)&lt;=$C$9,0,1)),0)+IF(GZ$63=$C$17,0,IF(GY$63=$C$17,$B126*(GY$60),0))</f>
        <v>0</v>
      </c>
      <c r="GZ126" s="50">
        <f>IF(GZ$63&lt;=$C$17,($C$34*GZ$59*$B126/$C$63)*(IF(COUNTA($D126:GY126)*(12/$C$63)&lt;=$C$9,0,1)),0)+IF(HA$63=$C$17,0,IF(GZ$63=$C$17,$B126*(GZ$60),0))</f>
        <v>0</v>
      </c>
      <c r="HA126" s="50">
        <f>IF(HA$63&lt;=$C$17,($C$34*HA$59*$B126/$C$63)*(IF(COUNTA($D126:GZ126)*(12/$C$63)&lt;=$C$9,0,1)),0)+IF(HB$63=$C$17,0,IF(HA$63=$C$17,$B126*(HA$60),0))</f>
        <v>0</v>
      </c>
      <c r="HB126" s="50">
        <f>IF(HB$63&lt;=$C$17,($C$34*HB$59*$B126/$C$63)*(IF(COUNTA($D126:HA126)*(12/$C$63)&lt;=$C$9,0,1)),0)+IF(HC$63=$C$17,0,IF(HB$63=$C$17,$B126*(HB$60),0))</f>
        <v>0</v>
      </c>
      <c r="HC126" s="50">
        <f>IF(HC$63&lt;=$C$17,($C$34*HC$59*$B126/$C$63)*(IF(COUNTA($D126:HB126)*(12/$C$63)&lt;=$C$9,0,1)),0)+IF(HD$63=$C$17,0,IF(HC$63=$C$17,$B126*(HC$60),0))</f>
        <v>0</v>
      </c>
      <c r="HD126" s="50">
        <f>IF(HD$63&lt;=$C$17,($C$34*HD$59*$B126/$C$63)*(IF(COUNTA($D126:HC126)*(12/$C$63)&lt;=$C$9,0,1)),0)+IF(HE$63=$C$17,0,IF(HD$63=$C$17,$B126*(HD$60),0))</f>
        <v>0</v>
      </c>
      <c r="HE126" s="50">
        <f>IF(HE$63&lt;=$C$17,($C$34*HE$59*$B126/$C$63)*(IF(COUNTA($D126:HD126)*(12/$C$63)&lt;=$C$9,0,1)),0)+IF(HF$63=$C$17,0,IF(HE$63=$C$17,$B126*(HE$60),0))</f>
        <v>0</v>
      </c>
      <c r="HF126" s="50">
        <f>IF(HF$63&lt;=$C$17,($C$34*HF$59*$B126/$C$63)*(IF(COUNTA($D126:HE126)*(12/$C$63)&lt;=$C$9,0,1)),0)+IF(HG$63=$C$17,0,IF(HF$63=$C$17,$B126*(HF$60),0))</f>
        <v>0</v>
      </c>
      <c r="HG126" s="50">
        <f>IF(HG$63&lt;=$C$17,($C$34*HG$59*$B126/$C$63)*(IF(COUNTA($D126:HF126)*(12/$C$63)&lt;=$C$9,0,1)),0)+IF(HH$63=$C$17,0,IF(HG$63=$C$17,$B126*(HG$60),0))</f>
        <v>0</v>
      </c>
      <c r="HH126" s="50">
        <f>IF(HH$63&lt;=$C$17,($C$34*HH$59*$B126/$C$63)*(IF(COUNTA($D126:HG126)*(12/$C$63)&lt;=$C$9,0,1)),0)+IF(HI$63=$C$17,0,IF(HH$63=$C$17,$B126*(HH$60),0))</f>
        <v>0</v>
      </c>
      <c r="HI126" s="50">
        <f>IF(HI$63&lt;=$C$17,($C$34*HI$59*$B126/$C$63)*(IF(COUNTA($D126:HH126)*(12/$C$63)&lt;=$C$9,0,1)),0)+IF(HJ$63=$C$17,0,IF(HI$63=$C$17,$B126*(HI$60),0))</f>
        <v>0</v>
      </c>
      <c r="HJ126" s="50">
        <f>IF(HJ$63&lt;=$C$17,($C$34*HJ$59*$B126/$C$63)*(IF(COUNTA($D126:HI126)*(12/$C$63)&lt;=$C$9,0,1)),0)+IF(HK$63=$C$17,0,IF(HJ$63=$C$17,$B126*(HJ$60),0))</f>
        <v>0</v>
      </c>
      <c r="HK126" s="50">
        <f>IF(HK$63&lt;=$C$17,($C$34*HK$59*$B126/$C$63)*(IF(COUNTA($D126:HJ126)*(12/$C$63)&lt;=$C$9,0,1)),0)+IF(HL$63=$C$17,0,IF(HK$63=$C$17,$B126*(HK$60),0))</f>
        <v>0</v>
      </c>
      <c r="HL126" s="50">
        <f>IF(HL$63&lt;=$C$17,($C$34*HL$59*$B126/$C$63)*(IF(COUNTA($D126:HK126)*(12/$C$63)&lt;=$C$9,0,1)),0)+IF(HM$63=$C$17,0,IF(HL$63=$C$17,$B126*(HL$60),0))</f>
        <v>0</v>
      </c>
      <c r="HM126" s="50">
        <f>IF(HM$63&lt;=$C$17,($C$34*HM$59*$B126/$C$63)*(IF(COUNTA($D126:HL126)*(12/$C$63)&lt;=$C$9,0,1)),0)+IF(HN$63=$C$17,0,IF(HM$63=$C$17,$B126*(HM$60),0))</f>
        <v>0</v>
      </c>
      <c r="HN126" s="50">
        <f>IF(HN$63&lt;=$C$17,($C$34*HN$59*$B126/$C$63)*(IF(COUNTA($D126:HM126)*(12/$C$63)&lt;=$C$9,0,1)),0)+IF(HO$63=$C$17,0,IF(HN$63=$C$17,$B126*(HN$60),0))</f>
        <v>0</v>
      </c>
      <c r="HO126" s="50">
        <f>IF(HO$63&lt;=$C$17,($C$34*HO$59*$B126/$C$63)*(IF(COUNTA($D126:HN126)*(12/$C$63)&lt;=$C$9,0,1)),0)+IF(HP$63=$C$17,0,IF(HO$63=$C$17,$B126*(HO$60),0))</f>
        <v>0</v>
      </c>
      <c r="HP126" s="50">
        <f>IF(HP$63&lt;=$C$17,($C$34*HP$59*$B126/$C$63)*(IF(COUNTA($D126:HO126)*(12/$C$63)&lt;=$C$9,0,1)),0)+IF(HQ$63=$C$17,0,IF(HP$63=$C$17,$B126*(HP$60),0))</f>
        <v>0</v>
      </c>
      <c r="HQ126" s="50">
        <f>IF(HQ$63&lt;=$C$17,($C$34*HQ$59*$B126/$C$63)*(IF(COUNTA($D126:HP126)*(12/$C$63)&lt;=$C$9,0,1)),0)+IF(HR$63=$C$17,0,IF(HQ$63=$C$17,$B126*(HQ$60),0))</f>
        <v>0</v>
      </c>
      <c r="HR126" s="50">
        <f>IF(HR$63&lt;=$C$17,($C$34*HR$59*$B126/$C$63)*(IF(COUNTA($D126:HQ126)*(12/$C$63)&lt;=$C$9,0,1)),0)+IF(HS$63=$C$17,0,IF(HR$63=$C$17,$B126*(HR$60),0))</f>
        <v>0</v>
      </c>
      <c r="HS126" s="50">
        <f>IF(HS$63&lt;=$C$17,($C$34*HS$59*$B126/$C$63)*(IF(COUNTA($D126:HR126)*(12/$C$63)&lt;=$C$9,0,1)),0)+IF(HT$63=$C$17,0,IF(HS$63=$C$17,$B126*(HS$60),0))</f>
        <v>0</v>
      </c>
      <c r="HT126" s="50">
        <f>IF(HT$63&lt;=$C$17,($C$34*HT$59*$B126/$C$63)*(IF(COUNTA($D126:HS126)*(12/$C$63)&lt;=$C$9,0,1)),0)+IF(HU$63=$C$17,0,IF(HT$63=$C$17,$B126*(HT$60),0))</f>
        <v>0</v>
      </c>
      <c r="HU126" s="50">
        <f>IF(HU$63&lt;=$C$17,($C$34*HU$59*$B126/$C$63)*(IF(COUNTA($D126:HT126)*(12/$C$63)&lt;=$C$9,0,1)),0)+IF(HV$63=$C$17,0,IF(HU$63=$C$17,$B126*(HU$60),0))</f>
        <v>0</v>
      </c>
      <c r="HV126" s="50">
        <f>IF(HV$63&lt;=$C$17,($C$34*HV$59*$B126/$C$63)*(IF(COUNTA($D126:HU126)*(12/$C$63)&lt;=$C$9,0,1)),0)+IF(HW$63=$C$17,0,IF(HV$63=$C$17,$B126*(HV$60),0))</f>
        <v>0</v>
      </c>
      <c r="HW126" s="50">
        <f>IF(HW$63&lt;=$C$17,($C$34*HW$59*$B126/$C$63)*(IF(COUNTA($D126:HV126)*(12/$C$63)&lt;=$C$9,0,1)),0)+IF(HX$63=$C$17,0,IF(HW$63=$C$17,$B126*(HW$60),0))</f>
        <v>0</v>
      </c>
      <c r="HX126" s="50">
        <f>IF(HX$63&lt;=$C$17,($C$34*HX$59*$B126/$C$63)*(IF(COUNTA($D126:HW126)*(12/$C$63)&lt;=$C$9,0,1)),0)+IF(HY$63=$C$17,0,IF(HX$63=$C$17,$B126*(HX$60),0))</f>
        <v>0</v>
      </c>
      <c r="HY126" s="50">
        <f>IF(HY$63&lt;=$C$17,($C$34*HY$59*$B126/$C$63)*(IF(COUNTA($D126:HX126)*(12/$C$63)&lt;=$C$9,0,1)),0)+IF(HZ$63=$C$17,0,IF(HY$63=$C$17,$B126*(HY$60),0))</f>
        <v>0</v>
      </c>
      <c r="HZ126" s="50">
        <f>IF(HZ$63&lt;=$C$17,($C$34*HZ$59*$B126/$C$63)*(IF(COUNTA($D126:HY126)*(12/$C$63)&lt;=$C$9,0,1)),0)+IF(IA$63=$C$17,0,IF(HZ$63=$C$17,$B126*(HZ$60),0))</f>
        <v>0</v>
      </c>
      <c r="IA126" s="50">
        <f>IF(IA$63&lt;=$C$17,($C$34*IA$59*$B126/$C$63)*(IF(COUNTA($D126:HZ126)*(12/$C$63)&lt;=$C$9,0,1)),0)+IF(IB$63=$C$17,0,IF(IA$63=$C$17,$B126*(IA$60),0))</f>
        <v>0</v>
      </c>
      <c r="IB126" s="50">
        <f>IF(IB$63&lt;=$C$17,($C$34*IB$59*$B126/$C$63)*(IF(COUNTA($D126:IA126)*(12/$C$63)&lt;=$C$9,0,1)),0)+IF(IC$63=$C$17,0,IF(IB$63=$C$17,$B126*(IB$60),0))</f>
        <v>0</v>
      </c>
      <c r="IC126" s="50">
        <f>IF(IC$63&lt;=$C$17,($C$34*IC$59*$B126/$C$63)*(IF(COUNTA($D126:IB126)*(12/$C$63)&lt;=$C$9,0,1)),0)+IF(ID$63=$C$17,0,IF(IC$63=$C$17,$B126*(IC$60),0))</f>
        <v>0</v>
      </c>
      <c r="ID126" s="50">
        <f>IF(ID$63&lt;=$C$17,($C$34*ID$59*$B126/$C$63)*(IF(COUNTA($D126:IC126)*(12/$C$63)&lt;=$C$9,0,1)),0)+IF(IE$63=$C$17,0,IF(ID$63=$C$17,$B126*(ID$60),0))</f>
        <v>0</v>
      </c>
      <c r="IE126" s="50">
        <f>IF(IE$63&lt;=$C$17,($C$34*IE$59*$B126/$C$63)*(IF(COUNTA($D126:ID126)*(12/$C$63)&lt;=$C$9,0,1)),0)+IF(IF$63=$C$17,0,IF(IE$63=$C$17,$B126*(IE$60),0))</f>
        <v>0</v>
      </c>
      <c r="IF126" s="50">
        <f>IF(IF$63&lt;=$C$17,($C$34*IF$59*$B126/$C$63)*(IF(COUNTA($D126:IE126)*(12/$C$63)&lt;=$C$9,0,1)),0)+IF(IG$63=$C$17,0,IF(IF$63=$C$17,$B126*(IF$60),0))</f>
        <v>0</v>
      </c>
      <c r="IG126" s="50">
        <f>IF(IG$63&lt;=$C$17,($C$34*IG$59*$B126/$C$63)*(IF(COUNTA($D126:IF126)*(12/$C$63)&lt;=$C$9,0,1)),0)+IF(IH$63=$C$17,0,IF(IG$63=$C$17,$B126*(IG$60),0))</f>
        <v>0</v>
      </c>
      <c r="IH126" s="50">
        <f>IF(IH$63&lt;=$C$17,($C$34*IH$59*$B126/$C$63)*(IF(COUNTA($D126:IG126)*(12/$C$63)&lt;=$C$9,0,1)),0)+IF(II$63=$C$17,0,IF(IH$63=$C$17,$B126*(IH$60),0))</f>
        <v>0</v>
      </c>
      <c r="II126" s="50">
        <f>IF(II$63&lt;=$C$17,($C$34*II$59*$B126/$C$63)*(IF(COUNTA($D126:IH126)*(12/$C$63)&lt;=$C$9,0,1)),0)+IF(IJ$63=$C$17,0,IF(II$63=$C$17,$B126*(II$60),0))</f>
        <v>0</v>
      </c>
      <c r="IJ126" s="50">
        <f>IF(IJ$63&lt;=$C$17,($C$34*IJ$59*$B126/$C$63)*(IF(COUNTA($D126:II126)*(12/$C$63)&lt;=$C$9,0,1)),0)+IF(IK$63=$C$17,0,IF(IJ$63=$C$17,$B126*(IJ$60),0))</f>
        <v>0</v>
      </c>
      <c r="IK126" s="50">
        <f>IF(IK$63&lt;=$C$17,($C$34*IK$59*$B126/$C$63)*(IF(COUNTA($D126:IJ126)*(12/$C$63)&lt;=$C$9,0,1)),0)+IF(IL$63=$C$17,0,IF(IK$63=$C$17,$B126*(IK$60),0))</f>
        <v>0</v>
      </c>
      <c r="IL126" s="50">
        <f>IF(IL$63&lt;=$C$17,($C$34*IL$59*$B126/$C$63)*(IF(COUNTA($D126:IK126)*(12/$C$63)&lt;=$C$9,0,1)),0)+IF(IM$63=$C$17,0,IF(IL$63=$C$17,$B126*(IL$60),0))</f>
        <v>0</v>
      </c>
      <c r="IM126" s="50">
        <f>IF(IM$63&lt;=$C$17,($C$34*IM$59*$B126/$C$63)*(IF(COUNTA($D126:IL126)*(12/$C$63)&lt;=$C$9,0,1)),0)+IF(IN$63=$C$17,0,IF(IM$63=$C$17,$B126*(IM$60),0))</f>
        <v>0</v>
      </c>
      <c r="IN126" s="50">
        <f>IF(IN$63&lt;=$C$17,($C$34*IN$59*$B126/$C$63)*(IF(COUNTA($D126:IM126)*(12/$C$63)&lt;=$C$9,0,1)),0)+IF(IO$63=$C$17,0,IF(IN$63=$C$17,$B126*(IN$60),0))</f>
        <v>0</v>
      </c>
      <c r="IO126" s="50">
        <f>IF(IO$63&lt;=$C$17,($C$34*IO$59*$B126/$C$63)*(IF(COUNTA($D126:IN126)*(12/$C$63)&lt;=$C$9,0,1)),0)+IF(IP$63=$C$17,0,IF(IO$63=$C$17,$B126*(IO$60),0))</f>
        <v>0</v>
      </c>
      <c r="IP126" s="50">
        <f>IF(IP$63&lt;=$C$17,($C$34*IP$59*$B126/$C$63)*(IF(COUNTA($D126:IO126)*(12/$C$63)&lt;=$C$9,0,1)),0)+IF(IQ$63=$C$17,0,IF(IP$63=$C$17,$B126*(IP$60),0))</f>
        <v>0</v>
      </c>
      <c r="IQ126" s="50">
        <f>IF(IQ$63&lt;=$C$17,($C$34*IQ$59*$B126/$C$63)*(IF(COUNTA($D126:IP126)*(12/$C$63)&lt;=$C$9,0,1)),0)+IF(IR$63=$C$17,0,IF(IQ$63=$C$17,$B126*(IQ$60),0))</f>
        <v>0</v>
      </c>
      <c r="IR126" s="50">
        <f>IF(IR$63&lt;=$C$17,($C$34*IR$59*$B126/$C$63)*(IF(COUNTA($D126:IQ126)*(12/$C$63)&lt;=$C$9,0,1)),0)+IF(IS$63=$C$17,0,IF(IR$63=$C$17,$B126*(IR$60),0))</f>
        <v>0</v>
      </c>
      <c r="IS126" s="50">
        <f>IF(IS$63&lt;=$C$17,($C$34*IS$59*$B126/$C$63)*(IF(COUNTA($D126:IR126)*(12/$C$63)&lt;=$C$9,0,1)),0)+IF(IT$63=$C$17,0,IF(IS$63=$C$17,$B126*(IS$60),0))</f>
        <v>0</v>
      </c>
      <c r="IT126" s="50">
        <f>IF(IT$63&lt;=$C$17,($C$34*IT$59*$B126/$C$63)*(IF(COUNTA($D126:IS126)*(12/$C$63)&lt;=$C$9,0,1)),0)+IF(IU$63=$C$17,0,IF(IT$63=$C$17,$B126*(IT$60),0))</f>
        <v>0</v>
      </c>
      <c r="IU126" s="50">
        <f>IF(IU$63&lt;=$C$17,($C$34*IU$59*$B126/$C$63)*(IF(COUNTA($D126:IT126)*(12/$C$63)&lt;=$C$9,0,1)),0)+IF(IV$63=$C$17,0,IF(IU$63=$C$17,$B126*(IU$60),0))</f>
        <v>0</v>
      </c>
      <c r="IV126" s="50">
        <f>IF(IV$63&lt;=$C$17,($C$34*IV$59*$B126/$C$63)*(IF(COUNTA($D126:IU126)*(12/$C$63)&lt;=$C$9,0,1)),0)+IF(IW$63=$C$17,0,IF(IV$63=$C$17,$B126*(IV$60),0))</f>
        <v>0</v>
      </c>
      <c r="IW126" s="50">
        <f>IF(IW$63&lt;=$C$17,($C$34*IW$59*$B126/$C$63)*(IF(COUNTA($D126:IV126)*(12/$C$63)&lt;=$C$9,0,1)),0)+IF(IX$63=$C$17,0,IF(IW$63=$C$17,$B126*(IW$60),0))</f>
        <v>0</v>
      </c>
      <c r="IX126" s="50"/>
      <c r="IY126" s="50"/>
      <c r="IZ126" s="50"/>
      <c r="JA126" s="50"/>
      <c r="JB126" s="50"/>
      <c r="JC126" s="50"/>
      <c r="JD126" s="50"/>
      <c r="JE126" s="50"/>
      <c r="JF126" s="50"/>
      <c r="JG126" s="50"/>
      <c r="JH126" s="50"/>
      <c r="JI126" s="50"/>
      <c r="JJ126" s="50"/>
      <c r="JK126" s="50"/>
      <c r="JL126" s="50"/>
      <c r="JM126" s="50"/>
      <c r="JN126" s="50"/>
      <c r="JO126" s="50"/>
      <c r="JP126" s="50"/>
      <c r="JQ126" s="50"/>
      <c r="JR126" s="50"/>
      <c r="JS126" s="50"/>
      <c r="JT126" s="50"/>
      <c r="JU126" s="50"/>
      <c r="JV126" s="50"/>
      <c r="JW126" s="50"/>
      <c r="JX126" s="50"/>
      <c r="JY126" s="50"/>
      <c r="JZ126" s="50"/>
      <c r="KA126" s="50"/>
      <c r="KB126" s="50"/>
      <c r="KC126" s="50"/>
    </row>
    <row r="127" spans="1:289" outlineLevel="1" x14ac:dyDescent="0.25">
      <c r="A127" s="2" t="s">
        <v>55</v>
      </c>
      <c r="B127" s="79">
        <f ca="1">+OFFSET($D$52,0,COUNTA($B$66:B126),,)</f>
        <v>2</v>
      </c>
      <c r="C127" s="88">
        <f t="shared" ca="1" si="61"/>
        <v>60.45457157430036</v>
      </c>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50">
        <f ca="1">IF(BN$63&gt;$C$17,0,-BM$53*(12/$C$63))</f>
        <v>-424.60806024039999</v>
      </c>
      <c r="BN127" s="50">
        <f ca="1">IF(BN$63&lt;=$C$17,($C$34*BN$59*$B127/$C$63)*(IF(COUNTA($D127:BM127)*(12/$C$63)&lt;=$C$9,0,1)),0)+IF(BO$63=$C$17,0,IF(BN$63=$C$17,$B127*(BN$60),0))</f>
        <v>0</v>
      </c>
      <c r="BO127" s="50">
        <f ca="1">IF(BO$63&lt;=$C$17,($C$34*BO$59*$B127/$C$63)*(IF(COUNTA($D127:BN127)*(12/$C$63)&lt;=$C$9,0,1)),0)+IF(BP$63=$C$17,0,IF(BO$63=$C$17,$B127*(BO$60),0))</f>
        <v>0</v>
      </c>
      <c r="BP127" s="50">
        <f ca="1">IF(BP$63&lt;=$C$17,($C$34*BP$59*$B127/$C$63)*(IF(COUNTA($D127:BO127)*(12/$C$63)&lt;=$C$9,0,1)),0)+IF(BQ$63=$C$17,0,IF(BP$63=$C$17,$B127*(BP$60),0))</f>
        <v>0</v>
      </c>
      <c r="BQ127" s="50">
        <f ca="1">IF(BQ$63&lt;=$C$17,($C$34*BQ$59*$B127/$C$63)*(IF(COUNTA($D127:BP127)*(12/$C$63)&lt;=$C$9,0,1)),0)+IF(BR$63=$C$17,0,IF(BQ$63=$C$17,$B127*(BQ$60),0))</f>
        <v>0</v>
      </c>
      <c r="BR127" s="50">
        <f ca="1">IF(BR$63&lt;=$C$17,($C$34*BR$59*$B127/$C$63)*(IF(COUNTA($D127:BQ127)*(12/$C$63)&lt;=$C$9,0,1)),0)+IF(BS$63=$C$17,0,IF(BR$63=$C$17,$B127*(BR$60),0))</f>
        <v>1.5890666666666666</v>
      </c>
      <c r="BS127" s="50">
        <f ca="1">IF(BS$63&lt;=$C$17,($C$34*BS$59*$B127/$C$63)*(IF(COUNTA($D127:BR127)*(12/$C$63)&lt;=$C$9,0,1)),0)+IF(BT$63=$C$17,0,IF(BS$63=$C$17,$B127*(BS$60),0))</f>
        <v>1.5890666666666666</v>
      </c>
      <c r="BT127" s="50">
        <f ca="1">IF(BT$63&lt;=$C$17,($C$34*BT$59*$B127/$C$63)*(IF(COUNTA($D127:BS127)*(12/$C$63)&lt;=$C$9,0,1)),0)+IF(BU$63=$C$17,0,IF(BT$63=$C$17,$B127*(BT$60),0))</f>
        <v>1.5890666666666666</v>
      </c>
      <c r="BU127" s="50">
        <f ca="1">IF(BU$63&lt;=$C$17,($C$34*BU$59*$B127/$C$63)*(IF(COUNTA($D127:BT127)*(12/$C$63)&lt;=$C$9,0,1)),0)+IF(BV$63=$C$17,0,IF(BU$63=$C$17,$B127*(BU$60),0))</f>
        <v>1.5890666666666666</v>
      </c>
      <c r="BV127" s="50">
        <f ca="1">IF(BV$63&lt;=$C$17,($C$34*BV$59*$B127/$C$63)*(IF(COUNTA($D127:BU127)*(12/$C$63)&lt;=$C$9,0,1)),0)+IF(BW$63=$C$17,0,IF(BV$63=$C$17,$B127*(BV$60),0))</f>
        <v>1.5890666666666666</v>
      </c>
      <c r="BW127" s="50">
        <f ca="1">IF(BW$63&lt;=$C$17,($C$34*BW$59*$B127/$C$63)*(IF(COUNTA($D127:BV127)*(12/$C$63)&lt;=$C$9,0,1)),0)+IF(BX$63=$C$17,0,IF(BW$63=$C$17,$B127*(BW$60),0))</f>
        <v>1.5890666666666666</v>
      </c>
      <c r="BX127" s="50">
        <f ca="1">IF(BX$63&lt;=$C$17,($C$34*BX$59*$B127/$C$63)*(IF(COUNTA($D127:BW127)*(12/$C$63)&lt;=$C$9,0,1)),0)+IF(BY$63=$C$17,0,IF(BX$63=$C$17,$B127*(BX$60),0))</f>
        <v>1.5890666666666666</v>
      </c>
      <c r="BY127" s="50">
        <f ca="1">IF(BY$63&lt;=$C$17,($C$34*BY$59*$B127/$C$63)*(IF(COUNTA($D127:BX127)*(12/$C$63)&lt;=$C$9,0,1)),0)+IF(BZ$63=$C$17,0,IF(BY$63=$C$17,$B127*(BY$60),0))</f>
        <v>1.5890666666666666</v>
      </c>
      <c r="BZ127" s="50">
        <f ca="1">IF(BZ$63&lt;=$C$17,($C$34*BZ$59*$B127/$C$63)*(IF(COUNTA($D127:BY127)*(12/$C$63)&lt;=$C$9,0,1)),0)+IF(CA$63=$C$17,0,IF(BZ$63=$C$17,$B127*(BZ$60),0))</f>
        <v>1.5890666666666666</v>
      </c>
      <c r="CA127" s="50">
        <f ca="1">IF(CA$63&lt;=$C$17,($C$34*CA$59*$B127/$C$63)*(IF(COUNTA($D127:BZ127)*(12/$C$63)&lt;=$C$9,0,1)),0)+IF(CB$63=$C$17,0,IF(CA$63=$C$17,$B127*(CA$60),0))</f>
        <v>1.5890666666666666</v>
      </c>
      <c r="CB127" s="50">
        <f ca="1">IF(CB$63&lt;=$C$17,($C$34*CB$59*$B127/$C$63)*(IF(COUNTA($D127:CA127)*(12/$C$63)&lt;=$C$9,0,1)),0)+IF(CC$63=$C$17,0,IF(CB$63=$C$17,$B127*(CB$60),0))</f>
        <v>1.5890666666666666</v>
      </c>
      <c r="CC127" s="50">
        <f ca="1">IF(CC$63&lt;=$C$17,($C$34*CC$59*$B127/$C$63)*(IF(COUNTA($D127:CB127)*(12/$C$63)&lt;=$C$9,0,1)),0)+IF(CD$63=$C$17,0,IF(CC$63=$C$17,$B127*(CC$60),0))</f>
        <v>1.5890666666666666</v>
      </c>
      <c r="CD127" s="50">
        <f ca="1">IF(CD$63&lt;=$C$17,($C$34*CD$59*$B127/$C$63)*(IF(COUNTA($D127:CC127)*(12/$C$63)&lt;=$C$9,0,1)),0)+IF(CE$63=$C$17,0,IF(CD$63=$C$17,$B127*(CD$60),0))</f>
        <v>1.5890666666666666</v>
      </c>
      <c r="CE127" s="50">
        <f ca="1">IF(CE$63&lt;=$C$17,($C$34*CE$59*$B127/$C$63)*(IF(COUNTA($D127:CD127)*(12/$C$63)&lt;=$C$9,0,1)),0)+IF(CF$63=$C$17,0,IF(CE$63=$C$17,$B127*(CE$60),0))</f>
        <v>1.5890666666666666</v>
      </c>
      <c r="CF127" s="50">
        <f ca="1">IF(CF$63&lt;=$C$17,($C$34*CF$59*$B127/$C$63)*(IF(COUNTA($D127:CE127)*(12/$C$63)&lt;=$C$9,0,1)),0)+IF(CG$63=$C$17,0,IF(CF$63=$C$17,$B127*(CF$60),0))</f>
        <v>1.5890666666666666</v>
      </c>
      <c r="CG127" s="50">
        <f ca="1">IF(CG$63&lt;=$C$17,($C$34*CG$59*$B127/$C$63)*(IF(COUNTA($D127:CF127)*(12/$C$63)&lt;=$C$9,0,1)),0)+IF(CH$63=$C$17,0,IF(CG$63=$C$17,$B127*(CG$60),0))</f>
        <v>1.5890666666666666</v>
      </c>
      <c r="CH127" s="50">
        <f ca="1">IF(CH$63&lt;=$C$17,($C$34*CH$59*$B127/$C$63)*(IF(COUNTA($D127:CG127)*(12/$C$63)&lt;=$C$9,0,1)),0)+IF(CI$63=$C$17,0,IF(CH$63=$C$17,$B127*(CH$60),0))</f>
        <v>1.5890666666666666</v>
      </c>
      <c r="CI127" s="50">
        <f ca="1">IF(CI$63&lt;=$C$17,($C$34*CI$59*$B127/$C$63)*(IF(COUNTA($D127:CH127)*(12/$C$63)&lt;=$C$9,0,1)),0)+IF(CJ$63=$C$17,0,IF(CI$63=$C$17,$B127*(CI$60),0))</f>
        <v>1.5890666666666666</v>
      </c>
      <c r="CJ127" s="50">
        <f ca="1">IF(CJ$63&lt;=$C$17,($C$34*CJ$59*$B127/$C$63)*(IF(COUNTA($D127:CI127)*(12/$C$63)&lt;=$C$9,0,1)),0)+IF(CK$63=$C$17,0,IF(CJ$63=$C$17,$B127*(CJ$60),0))</f>
        <v>1.5890666666666666</v>
      </c>
      <c r="CK127" s="50">
        <f ca="1">IF(CK$63&lt;=$C$17,($C$34*CK$59*$B127/$C$63)*(IF(COUNTA($D127:CJ127)*(12/$C$63)&lt;=$C$9,0,1)),0)+IF(CL$63=$C$17,0,IF(CK$63=$C$17,$B127*(CK$60),0))</f>
        <v>1.5890666666666666</v>
      </c>
      <c r="CL127" s="50">
        <f ca="1">IF(CL$63&lt;=$C$17,($C$34*CL$59*$B127/$C$63)*(IF(COUNTA($D127:CK127)*(12/$C$63)&lt;=$C$9,0,1)),0)+IF(CM$63=$C$17,0,IF(CL$63=$C$17,$B127*(CL$60),0))</f>
        <v>1.5890666666666666</v>
      </c>
      <c r="CM127" s="50">
        <f ca="1">IF(CM$63&lt;=$C$17,($C$34*CM$59*$B127/$C$63)*(IF(COUNTA($D127:CL127)*(12/$C$63)&lt;=$C$9,0,1)),0)+IF(CN$63=$C$17,0,IF(CM$63=$C$17,$B127*(CM$60),0))</f>
        <v>1.5890666666666666</v>
      </c>
      <c r="CN127" s="50">
        <f ca="1">IF(CN$63&lt;=$C$17,($C$34*CN$59*$B127/$C$63)*(IF(COUNTA($D127:CM127)*(12/$C$63)&lt;=$C$9,0,1)),0)+IF(CO$63=$C$17,0,IF(CN$63=$C$17,$B127*(CN$60),0))</f>
        <v>1.5890666666666666</v>
      </c>
      <c r="CO127" s="50">
        <f ca="1">IF(CO$63&lt;=$C$17,($C$34*CO$59*$B127/$C$63)*(IF(COUNTA($D127:CN127)*(12/$C$63)&lt;=$C$9,0,1)),0)+IF(CP$63=$C$17,0,IF(CO$63=$C$17,$B127*(CO$60),0))</f>
        <v>1.5890666666666666</v>
      </c>
      <c r="CP127" s="50">
        <f ca="1">IF(CP$63&lt;=$C$17,($C$34*CP$59*$B127/$C$63)*(IF(COUNTA($D127:CO127)*(12/$C$63)&lt;=$C$9,0,1)),0)+IF(CQ$63=$C$17,0,IF(CP$63=$C$17,$B127*(CP$60),0))</f>
        <v>1.5890666666666666</v>
      </c>
      <c r="CQ127" s="50">
        <f ca="1">IF(CQ$63&lt;=$C$17,($C$34*CQ$59*$B127/$C$63)*(IF(COUNTA($D127:CP127)*(12/$C$63)&lt;=$C$9,0,1)),0)+IF(CR$63=$C$17,0,IF(CQ$63=$C$17,$B127*(CQ$60),0))</f>
        <v>1.5890666666666666</v>
      </c>
      <c r="CR127" s="50">
        <f ca="1">IF(CR$63&lt;=$C$17,($C$34*CR$59*$B127/$C$63)*(IF(COUNTA($D127:CQ127)*(12/$C$63)&lt;=$C$9,0,1)),0)+IF(CS$63=$C$17,0,IF(CR$63=$C$17,$B127*(CR$60),0))</f>
        <v>1.5890666666666666</v>
      </c>
      <c r="CS127" s="50">
        <f ca="1">IF(CS$63&lt;=$C$17,($C$34*CS$59*$B127/$C$63)*(IF(COUNTA($D127:CR127)*(12/$C$63)&lt;=$C$9,0,1)),0)+IF(CT$63=$C$17,0,IF(CS$63=$C$17,$B127*(CS$60),0))</f>
        <v>1.5890666666666666</v>
      </c>
      <c r="CT127" s="50">
        <f ca="1">IF(CT$63&lt;=$C$17,($C$34*CT$59*$B127/$C$63)*(IF(COUNTA($D127:CS127)*(12/$C$63)&lt;=$C$9,0,1)),0)+IF(CU$63=$C$17,0,IF(CT$63=$C$17,$B127*(CT$60),0))</f>
        <v>1.5890666666666666</v>
      </c>
      <c r="CU127" s="50">
        <f ca="1">IF(CU$63&lt;=$C$17,($C$34*CU$59*$B127/$C$63)*(IF(COUNTA($D127:CT127)*(12/$C$63)&lt;=$C$9,0,1)),0)+IF(CV$63=$C$17,0,IF(CU$63=$C$17,$B127*(CU$60),0))</f>
        <v>1.5890666666666666</v>
      </c>
      <c r="CV127" s="50">
        <f ca="1">IF(CV$63&lt;=$C$17,($C$34*CV$59*$B127/$C$63)*(IF(COUNTA($D127:CU127)*(12/$C$63)&lt;=$C$9,0,1)),0)+IF(CW$63=$C$17,0,IF(CV$63=$C$17,$B127*(CV$60),0))</f>
        <v>1.5890666666666666</v>
      </c>
      <c r="CW127" s="50">
        <f ca="1">IF(CW$63&lt;=$C$17,($C$34*CW$59*$B127/$C$63)*(IF(COUNTA($D127:CV127)*(12/$C$63)&lt;=$C$9,0,1)),0)+IF(CX$63=$C$17,0,IF(CW$63=$C$17,$B127*(CW$60),0))</f>
        <v>1.5890666666666666</v>
      </c>
      <c r="CX127" s="50">
        <f ca="1">IF(CX$63&lt;=$C$17,($C$34*CX$59*$B127/$C$63)*(IF(COUNTA($D127:CW127)*(12/$C$63)&lt;=$C$9,0,1)),0)+IF(CY$63=$C$17,0,IF(CX$63=$C$17,$B127*(CX$60),0))</f>
        <v>1.5890666666666666</v>
      </c>
      <c r="CY127" s="50">
        <f ca="1">IF(CY$63&lt;=$C$17,($C$34*CY$59*$B127/$C$63)*(IF(COUNTA($D127:CX127)*(12/$C$63)&lt;=$C$9,0,1)),0)+IF(CZ$63=$C$17,0,IF(CY$63=$C$17,$B127*(CY$60),0))</f>
        <v>1.5890666666666666</v>
      </c>
      <c r="CZ127" s="50">
        <f ca="1">IF(CZ$63&lt;=$C$17,($C$34*CZ$59*$B127/$C$63)*(IF(COUNTA($D127:CY127)*(12/$C$63)&lt;=$C$9,0,1)),0)+IF(DA$63=$C$17,0,IF(CZ$63=$C$17,$B127*(CZ$60),0))</f>
        <v>1.5890666666666666</v>
      </c>
      <c r="DA127" s="50">
        <f ca="1">IF(DA$63&lt;=$C$17,($C$34*DA$59*$B127/$C$63)*(IF(COUNTA($D127:CZ127)*(12/$C$63)&lt;=$C$9,0,1)),0)+IF(DB$63=$C$17,0,IF(DA$63=$C$17,$B127*(DA$60),0))</f>
        <v>1.5890666666666666</v>
      </c>
      <c r="DB127" s="50">
        <f ca="1">IF(DB$63&lt;=$C$17,($C$34*DB$59*$B127/$C$63)*(IF(COUNTA($D127:DA127)*(12/$C$63)&lt;=$C$9,0,1)),0)+IF(DC$63=$C$17,0,IF(DB$63=$C$17,$B127*(DB$60),0))</f>
        <v>1.5890666666666666</v>
      </c>
      <c r="DC127" s="50">
        <f ca="1">IF(DC$63&lt;=$C$17,($C$34*DC$59*$B127/$C$63)*(IF(COUNTA($D127:DB127)*(12/$C$63)&lt;=$C$9,0,1)),0)+IF(DD$63=$C$17,0,IF(DC$63=$C$17,$B127*(DC$60),0))</f>
        <v>1.5890666666666666</v>
      </c>
      <c r="DD127" s="50">
        <f ca="1">IF(DD$63&lt;=$C$17,($C$34*DD$59*$B127/$C$63)*(IF(COUNTA($D127:DC127)*(12/$C$63)&lt;=$C$9,0,1)),0)+IF(DE$63=$C$17,0,IF(DD$63=$C$17,$B127*(DD$60),0))</f>
        <v>1.5890666666666666</v>
      </c>
      <c r="DE127" s="50">
        <f ca="1">IF(DE$63&lt;=$C$17,($C$34*DE$59*$B127/$C$63)*(IF(COUNTA($D127:DD127)*(12/$C$63)&lt;=$C$9,0,1)),0)+IF(DF$63=$C$17,0,IF(DE$63=$C$17,$B127*(DE$60),0))</f>
        <v>1.5890666666666666</v>
      </c>
      <c r="DF127" s="50">
        <f ca="1">IF(DF$63&lt;=$C$17,($C$34*DF$59*$B127/$C$63)*(IF(COUNTA($D127:DE127)*(12/$C$63)&lt;=$C$9,0,1)),0)+IF(DG$63=$C$17,0,IF(DF$63=$C$17,$B127*(DF$60),0))</f>
        <v>1.5890666666666666</v>
      </c>
      <c r="DG127" s="50">
        <f ca="1">IF(DG$63&lt;=$C$17,($C$34*DG$59*$B127/$C$63)*(IF(COUNTA($D127:DF127)*(12/$C$63)&lt;=$C$9,0,1)),0)+IF(DH$63=$C$17,0,IF(DG$63=$C$17,$B127*(DG$60),0))</f>
        <v>1.5890666666666666</v>
      </c>
      <c r="DH127" s="50">
        <f ca="1">IF(DH$63&lt;=$C$17,($C$34*DH$59*$B127/$C$63)*(IF(COUNTA($D127:DG127)*(12/$C$63)&lt;=$C$9,0,1)),0)+IF(DI$63=$C$17,0,IF(DH$63=$C$17,$B127*(DH$60),0))</f>
        <v>1.5890666666666666</v>
      </c>
      <c r="DI127" s="50">
        <f ca="1">IF(DI$63&lt;=$C$17,($C$34*DI$59*$B127/$C$63)*(IF(COUNTA($D127:DH127)*(12/$C$63)&lt;=$C$9,0,1)),0)+IF(DJ$63=$C$17,0,IF(DI$63=$C$17,$B127*(DI$60),0))</f>
        <v>1.5890666666666666</v>
      </c>
      <c r="DJ127" s="50">
        <f ca="1">IF(DJ$63&lt;=$C$17,($C$34*DJ$59*$B127/$C$63)*(IF(COUNTA($D127:DI127)*(12/$C$63)&lt;=$C$9,0,1)),0)+IF(DK$63=$C$17,0,IF(DJ$63=$C$17,$B127*(DJ$60),0))</f>
        <v>1.5890666666666666</v>
      </c>
      <c r="DK127" s="50">
        <f ca="1">IF(DK$63&lt;=$C$17,($C$34*DK$59*$B127/$C$63)*(IF(COUNTA($D127:DJ127)*(12/$C$63)&lt;=$C$9,0,1)),0)+IF(DL$63=$C$17,0,IF(DK$63=$C$17,$B127*(DK$60),0))</f>
        <v>1.5890666666666666</v>
      </c>
      <c r="DL127" s="50">
        <f ca="1">IF(DL$63&lt;=$C$17,($C$34*DL$59*$B127/$C$63)*(IF(COUNTA($D127:DK127)*(12/$C$63)&lt;=$C$9,0,1)),0)+IF(DM$63=$C$17,0,IF(DL$63=$C$17,$B127*(DL$60),0))</f>
        <v>1.5890666666666666</v>
      </c>
      <c r="DM127" s="50">
        <f ca="1">IF(DM$63&lt;=$C$17,($C$34*DM$59*$B127/$C$63)*(IF(COUNTA($D127:DL127)*(12/$C$63)&lt;=$C$9,0,1)),0)+IF(DN$63=$C$17,0,IF(DM$63=$C$17,$B127*(DM$60),0))</f>
        <v>1.5890666666666666</v>
      </c>
      <c r="DN127" s="50">
        <f ca="1">IF(DN$63&lt;=$C$17,($C$34*DN$59*$B127/$C$63)*(IF(COUNTA($D127:DM127)*(12/$C$63)&lt;=$C$9,0,1)),0)+IF(DO$63=$C$17,0,IF(DN$63=$C$17,$B127*(DN$60),0))</f>
        <v>1.5890666666666666</v>
      </c>
      <c r="DO127" s="50">
        <f ca="1">IF(DO$63&lt;=$C$17,($C$34*DO$59*$B127/$C$63)*(IF(COUNTA($D127:DN127)*(12/$C$63)&lt;=$C$9,0,1)),0)+IF(DP$63=$C$17,0,IF(DO$63=$C$17,$B127*(DO$60),0))</f>
        <v>1.5890666666666666</v>
      </c>
      <c r="DP127" s="50">
        <f ca="1">IF(DP$63&lt;=$C$17,($C$34*DP$59*$B127/$C$63)*(IF(COUNTA($D127:DO127)*(12/$C$63)&lt;=$C$9,0,1)),0)+IF(DQ$63=$C$17,0,IF(DP$63=$C$17,$B127*(DP$60),0))</f>
        <v>1.5890666666666666</v>
      </c>
      <c r="DQ127" s="50">
        <f ca="1">IF(DQ$63&lt;=$C$17,($C$34*DQ$59*$B127/$C$63)*(IF(COUNTA($D127:DP127)*(12/$C$63)&lt;=$C$9,0,1)),0)+IF(DR$63=$C$17,0,IF(DQ$63=$C$17,$B127*(DQ$60),0))</f>
        <v>1.5890666666666666</v>
      </c>
      <c r="DR127" s="50">
        <f ca="1">IF(DR$63&lt;=$C$17,($C$34*DR$59*$B127/$C$63)*(IF(COUNTA($D127:DQ127)*(12/$C$63)&lt;=$C$9,0,1)),0)+IF(DS$63=$C$17,0,IF(DR$63=$C$17,$B127*(DR$60),0))</f>
        <v>1.5890666666666666</v>
      </c>
      <c r="DS127" s="50">
        <f ca="1">IF(DS$63&lt;=$C$17,($C$34*DS$59*$B127/$C$63)*(IF(COUNTA($D127:DR127)*(12/$C$63)&lt;=$C$9,0,1)),0)+IF(DT$63=$C$17,0,IF(DS$63=$C$17,$B127*(DS$60),0))</f>
        <v>1.5890666666666666</v>
      </c>
      <c r="DT127" s="50">
        <f ca="1">IF(DT$63&lt;=$C$17,($C$34*DT$59*$B127/$C$63)*(IF(COUNTA($D127:DS127)*(12/$C$63)&lt;=$C$9,0,1)),0)+IF(DU$63=$C$17,0,IF(DT$63=$C$17,$B127*(DT$60),0))</f>
        <v>399.25303181470031</v>
      </c>
      <c r="DU127" s="50">
        <f>IF(DU$63&lt;=$C$17,($C$34*DU$59*$B127/$C$63)*(IF(COUNTA($D127:DT127)*(12/$C$63)&lt;=$C$9,0,1)),0)+IF(DV$63=$C$17,0,IF(DU$63=$C$17,$B127*(DU$60),0))</f>
        <v>0</v>
      </c>
      <c r="DV127" s="50">
        <f>IF(DV$63&lt;=$C$17,($C$34*DV$59*$B127/$C$63)*(IF(COUNTA($D127:DU127)*(12/$C$63)&lt;=$C$9,0,1)),0)+IF(DW$63=$C$17,0,IF(DV$63=$C$17,$B127*(DV$60),0))</f>
        <v>0</v>
      </c>
      <c r="DW127" s="50">
        <f>IF(DW$63&lt;=$C$17,($C$34*DW$59*$B127/$C$63)*(IF(COUNTA($D127:DV127)*(12/$C$63)&lt;=$C$9,0,1)),0)+IF(DX$63=$C$17,0,IF(DW$63=$C$17,$B127*(DW$60),0))</f>
        <v>0</v>
      </c>
      <c r="DX127" s="50">
        <f>IF(DX$63&lt;=$C$17,($C$34*DX$59*$B127/$C$63)*(IF(COUNTA($D127:DW127)*(12/$C$63)&lt;=$C$9,0,1)),0)+IF(DY$63=$C$17,0,IF(DX$63=$C$17,$B127*(DX$60),0))</f>
        <v>0</v>
      </c>
      <c r="DY127" s="50">
        <f>IF(DY$63&lt;=$C$17,($C$34*DY$59*$B127/$C$63)*(IF(COUNTA($D127:DX127)*(12/$C$63)&lt;=$C$9,0,1)),0)+IF(DZ$63=$C$17,0,IF(DY$63=$C$17,$B127*(DY$60),0))</f>
        <v>0</v>
      </c>
      <c r="DZ127" s="50">
        <f>IF(DZ$63&lt;=$C$17,($C$34*DZ$59*$B127/$C$63)*(IF(COUNTA($D127:DY127)*(12/$C$63)&lt;=$C$9,0,1)),0)+IF(EA$63=$C$17,0,IF(DZ$63=$C$17,$B127*(DZ$60),0))</f>
        <v>0</v>
      </c>
      <c r="EA127" s="50">
        <f>IF(EA$63&lt;=$C$17,($C$34*EA$59*$B127/$C$63)*(IF(COUNTA($D127:DZ127)*(12/$C$63)&lt;=$C$9,0,1)),0)+IF(EB$63=$C$17,0,IF(EA$63=$C$17,$B127*(EA$60),0))</f>
        <v>0</v>
      </c>
      <c r="EB127" s="50">
        <f>IF(EB$63&lt;=$C$17,($C$34*EB$59*$B127/$C$63)*(IF(COUNTA($D127:EA127)*(12/$C$63)&lt;=$C$9,0,1)),0)+IF(EC$63=$C$17,0,IF(EB$63=$C$17,$B127*(EB$60),0))</f>
        <v>0</v>
      </c>
      <c r="EC127" s="50">
        <f>IF(EC$63&lt;=$C$17,($C$34*EC$59*$B127/$C$63)*(IF(COUNTA($D127:EB127)*(12/$C$63)&lt;=$C$9,0,1)),0)+IF(ED$63=$C$17,0,IF(EC$63=$C$17,$B127*(EC$60),0))</f>
        <v>0</v>
      </c>
      <c r="ED127" s="50">
        <f>IF(ED$63&lt;=$C$17,($C$34*ED$59*$B127/$C$63)*(IF(COUNTA($D127:EC127)*(12/$C$63)&lt;=$C$9,0,1)),0)+IF(EE$63=$C$17,0,IF(ED$63=$C$17,$B127*(ED$60),0))</f>
        <v>0</v>
      </c>
      <c r="EE127" s="50">
        <f>IF(EE$63&lt;=$C$17,($C$34*EE$59*$B127/$C$63)*(IF(COUNTA($D127:ED127)*(12/$C$63)&lt;=$C$9,0,1)),0)+IF(EF$63=$C$17,0,IF(EE$63=$C$17,$B127*(EE$60),0))</f>
        <v>0</v>
      </c>
      <c r="EF127" s="50">
        <f>IF(EF$63&lt;=$C$17,($C$34*EF$59*$B127/$C$63)*(IF(COUNTA($D127:EE127)*(12/$C$63)&lt;=$C$9,0,1)),0)+IF(EG$63=$C$17,0,IF(EF$63=$C$17,$B127*(EF$60),0))</f>
        <v>0</v>
      </c>
      <c r="EG127" s="50">
        <f>IF(EG$63&lt;=$C$17,($C$34*EG$59*$B127/$C$63)*(IF(COUNTA($D127:EF127)*(12/$C$63)&lt;=$C$9,0,1)),0)+IF(EH$63=$C$17,0,IF(EG$63=$C$17,$B127*(EG$60),0))</f>
        <v>0</v>
      </c>
      <c r="EH127" s="50">
        <f>IF(EH$63&lt;=$C$17,($C$34*EH$59*$B127/$C$63)*(IF(COUNTA($D127:EG127)*(12/$C$63)&lt;=$C$9,0,1)),0)+IF(EI$63=$C$17,0,IF(EH$63=$C$17,$B127*(EH$60),0))</f>
        <v>0</v>
      </c>
      <c r="EI127" s="50">
        <f>IF(EI$63&lt;=$C$17,($C$34*EI$59*$B127/$C$63)*(IF(COUNTA($D127:EH127)*(12/$C$63)&lt;=$C$9,0,1)),0)+IF(EJ$63=$C$17,0,IF(EI$63=$C$17,$B127*(EI$60),0))</f>
        <v>0</v>
      </c>
      <c r="EJ127" s="50">
        <f>IF(EJ$63&lt;=$C$17,($C$34*EJ$59*$B127/$C$63)*(IF(COUNTA($D127:EI127)*(12/$C$63)&lt;=$C$9,0,1)),0)+IF(EK$63=$C$17,0,IF(EJ$63=$C$17,$B127*(EJ$60),0))</f>
        <v>0</v>
      </c>
      <c r="EK127" s="50">
        <f>IF(EK$63&lt;=$C$17,($C$34*EK$59*$B127/$C$63)*(IF(COUNTA($D127:EJ127)*(12/$C$63)&lt;=$C$9,0,1)),0)+IF(EL$63=$C$17,0,IF(EK$63=$C$17,$B127*(EK$60),0))</f>
        <v>0</v>
      </c>
      <c r="EL127" s="50">
        <f>IF(EL$63&lt;=$C$17,($C$34*EL$59*$B127/$C$63)*(IF(COUNTA($D127:EK127)*(12/$C$63)&lt;=$C$9,0,1)),0)+IF(EM$63=$C$17,0,IF(EL$63=$C$17,$B127*(EL$60),0))</f>
        <v>0</v>
      </c>
      <c r="EM127" s="50">
        <f>IF(EM$63&lt;=$C$17,($C$34*EM$59*$B127/$C$63)*(IF(COUNTA($D127:EL127)*(12/$C$63)&lt;=$C$9,0,1)),0)+IF(EN$63=$C$17,0,IF(EM$63=$C$17,$B127*(EM$60),0))</f>
        <v>0</v>
      </c>
      <c r="EN127" s="50">
        <f>IF(EN$63&lt;=$C$17,($C$34*EN$59*$B127/$C$63)*(IF(COUNTA($D127:EM127)*(12/$C$63)&lt;=$C$9,0,1)),0)+IF(EO$63=$C$17,0,IF(EN$63=$C$17,$B127*(EN$60),0))</f>
        <v>0</v>
      </c>
      <c r="EO127" s="50">
        <f>IF(EO$63&lt;=$C$17,($C$34*EO$59*$B127/$C$63)*(IF(COUNTA($D127:EN127)*(12/$C$63)&lt;=$C$9,0,1)),0)+IF(EP$63=$C$17,0,IF(EO$63=$C$17,$B127*(EO$60),0))</f>
        <v>0</v>
      </c>
      <c r="EP127" s="50">
        <f>IF(EP$63&lt;=$C$17,($C$34*EP$59*$B127/$C$63)*(IF(COUNTA($D127:EO127)*(12/$C$63)&lt;=$C$9,0,1)),0)+IF(EQ$63=$C$17,0,IF(EP$63=$C$17,$B127*(EP$60),0))</f>
        <v>0</v>
      </c>
      <c r="EQ127" s="50">
        <f>IF(EQ$63&lt;=$C$17,($C$34*EQ$59*$B127/$C$63)*(IF(COUNTA($D127:EP127)*(12/$C$63)&lt;=$C$9,0,1)),0)+IF(ER$63=$C$17,0,IF(EQ$63=$C$17,$B127*(EQ$60),0))</f>
        <v>0</v>
      </c>
      <c r="ER127" s="50">
        <f>IF(ER$63&lt;=$C$17,($C$34*ER$59*$B127/$C$63)*(IF(COUNTA($D127:EQ127)*(12/$C$63)&lt;=$C$9,0,1)),0)+IF(ES$63=$C$17,0,IF(ER$63=$C$17,$B127*(ER$60),0))</f>
        <v>0</v>
      </c>
      <c r="ES127" s="50">
        <f>IF(ES$63&lt;=$C$17,($C$34*ES$59*$B127/$C$63)*(IF(COUNTA($D127:ER127)*(12/$C$63)&lt;=$C$9,0,1)),0)+IF(ET$63=$C$17,0,IF(ES$63=$C$17,$B127*(ES$60),0))</f>
        <v>0</v>
      </c>
      <c r="ET127" s="50">
        <f>IF(ET$63&lt;=$C$17,($C$34*ET$59*$B127/$C$63)*(IF(COUNTA($D127:ES127)*(12/$C$63)&lt;=$C$9,0,1)),0)+IF(EU$63=$C$17,0,IF(ET$63=$C$17,$B127*(ET$60),0))</f>
        <v>0</v>
      </c>
      <c r="EU127" s="50">
        <f>IF(EU$63&lt;=$C$17,($C$34*EU$59*$B127/$C$63)*(IF(COUNTA($D127:ET127)*(12/$C$63)&lt;=$C$9,0,1)),0)+IF(EV$63=$C$17,0,IF(EU$63=$C$17,$B127*(EU$60),0))</f>
        <v>0</v>
      </c>
      <c r="EV127" s="50">
        <f>IF(EV$63&lt;=$C$17,($C$34*EV$59*$B127/$C$63)*(IF(COUNTA($D127:EU127)*(12/$C$63)&lt;=$C$9,0,1)),0)+IF(EW$63=$C$17,0,IF(EV$63=$C$17,$B127*(EV$60),0))</f>
        <v>0</v>
      </c>
      <c r="EW127" s="50">
        <f>IF(EW$63&lt;=$C$17,($C$34*EW$59*$B127/$C$63)*(IF(COUNTA($D127:EV127)*(12/$C$63)&lt;=$C$9,0,1)),0)+IF(EX$63=$C$17,0,IF(EW$63=$C$17,$B127*(EW$60),0))</f>
        <v>0</v>
      </c>
      <c r="EX127" s="50">
        <f>IF(EX$63&lt;=$C$17,($C$34*EX$59*$B127/$C$63)*(IF(COUNTA($D127:EW127)*(12/$C$63)&lt;=$C$9,0,1)),0)+IF(EY$63=$C$17,0,IF(EX$63=$C$17,$B127*(EX$60),0))</f>
        <v>0</v>
      </c>
      <c r="EY127" s="50">
        <f>IF(EY$63&lt;=$C$17,($C$34*EY$59*$B127/$C$63)*(IF(COUNTA($D127:EX127)*(12/$C$63)&lt;=$C$9,0,1)),0)+IF(EZ$63=$C$17,0,IF(EY$63=$C$17,$B127*(EY$60),0))</f>
        <v>0</v>
      </c>
      <c r="EZ127" s="50">
        <f>IF(EZ$63&lt;=$C$17,($C$34*EZ$59*$B127/$C$63)*(IF(COUNTA($D127:EY127)*(12/$C$63)&lt;=$C$9,0,1)),0)+IF(FA$63=$C$17,0,IF(EZ$63=$C$17,$B127*(EZ$60),0))</f>
        <v>0</v>
      </c>
      <c r="FA127" s="50">
        <f>IF(FA$63&lt;=$C$17,($C$34*FA$59*$B127/$C$63)*(IF(COUNTA($D127:EZ127)*(12/$C$63)&lt;=$C$9,0,1)),0)+IF(FB$63=$C$17,0,IF(FA$63=$C$17,$B127*(FA$60),0))</f>
        <v>0</v>
      </c>
      <c r="FB127" s="50">
        <f>IF(FB$63&lt;=$C$17,($C$34*FB$59*$B127/$C$63)*(IF(COUNTA($D127:FA127)*(12/$C$63)&lt;=$C$9,0,1)),0)+IF(FC$63=$C$17,0,IF(FB$63=$C$17,$B127*(FB$60),0))</f>
        <v>0</v>
      </c>
      <c r="FC127" s="50">
        <f>IF(FC$63&lt;=$C$17,($C$34*FC$59*$B127/$C$63)*(IF(COUNTA($D127:FB127)*(12/$C$63)&lt;=$C$9,0,1)),0)+IF(FD$63=$C$17,0,IF(FC$63=$C$17,$B127*(FC$60),0))</f>
        <v>0</v>
      </c>
      <c r="FD127" s="50">
        <f>IF(FD$63&lt;=$C$17,($C$34*FD$59*$B127/$C$63)*(IF(COUNTA($D127:FC127)*(12/$C$63)&lt;=$C$9,0,1)),0)+IF(FE$63=$C$17,0,IF(FD$63=$C$17,$B127*(FD$60),0))</f>
        <v>0</v>
      </c>
      <c r="FE127" s="50">
        <f>IF(FE$63&lt;=$C$17,($C$34*FE$59*$B127/$C$63)*(IF(COUNTA($D127:FD127)*(12/$C$63)&lt;=$C$9,0,1)),0)+IF(FF$63=$C$17,0,IF(FE$63=$C$17,$B127*(FE$60),0))</f>
        <v>0</v>
      </c>
      <c r="FF127" s="50">
        <f>IF(FF$63&lt;=$C$17,($C$34*FF$59*$B127/$C$63)*(IF(COUNTA($D127:FE127)*(12/$C$63)&lt;=$C$9,0,1)),0)+IF(FG$63=$C$17,0,IF(FF$63=$C$17,$B127*(FF$60),0))</f>
        <v>0</v>
      </c>
      <c r="FG127" s="50">
        <f>IF(FG$63&lt;=$C$17,($C$34*FG$59*$B127/$C$63)*(IF(COUNTA($D127:FF127)*(12/$C$63)&lt;=$C$9,0,1)),0)+IF(FH$63=$C$17,0,IF(FG$63=$C$17,$B127*(FG$60),0))</f>
        <v>0</v>
      </c>
      <c r="FH127" s="50">
        <f>IF(FH$63&lt;=$C$17,($C$34*FH$59*$B127/$C$63)*(IF(COUNTA($D127:FG127)*(12/$C$63)&lt;=$C$9,0,1)),0)+IF(FI$63=$C$17,0,IF(FH$63=$C$17,$B127*(FH$60),0))</f>
        <v>0</v>
      </c>
      <c r="FI127" s="50">
        <f>IF(FI$63&lt;=$C$17,($C$34*FI$59*$B127/$C$63)*(IF(COUNTA($D127:FH127)*(12/$C$63)&lt;=$C$9,0,1)),0)+IF(FJ$63=$C$17,0,IF(FI$63=$C$17,$B127*(FI$60),0))</f>
        <v>0</v>
      </c>
      <c r="FJ127" s="50">
        <f>IF(FJ$63&lt;=$C$17,($C$34*FJ$59*$B127/$C$63)*(IF(COUNTA($D127:FI127)*(12/$C$63)&lt;=$C$9,0,1)),0)+IF(FK$63=$C$17,0,IF(FJ$63=$C$17,$B127*(FJ$60),0))</f>
        <v>0</v>
      </c>
      <c r="FK127" s="50">
        <f>IF(FK$63&lt;=$C$17,($C$34*FK$59*$B127/$C$63)*(IF(COUNTA($D127:FJ127)*(12/$C$63)&lt;=$C$9,0,1)),0)+IF(FL$63=$C$17,0,IF(FK$63=$C$17,$B127*(FK$60),0))</f>
        <v>0</v>
      </c>
      <c r="FL127" s="50">
        <f>IF(FL$63&lt;=$C$17,($C$34*FL$59*$B127/$C$63)*(IF(COUNTA($D127:FK127)*(12/$C$63)&lt;=$C$9,0,1)),0)+IF(FM$63=$C$17,0,IF(FL$63=$C$17,$B127*(FL$60),0))</f>
        <v>0</v>
      </c>
      <c r="FM127" s="50">
        <f>IF(FM$63&lt;=$C$17,($C$34*FM$59*$B127/$C$63)*(IF(COUNTA($D127:FL127)*(12/$C$63)&lt;=$C$9,0,1)),0)+IF(FN$63=$C$17,0,IF(FM$63=$C$17,$B127*(FM$60),0))</f>
        <v>0</v>
      </c>
      <c r="FN127" s="50">
        <f>IF(FN$63&lt;=$C$17,($C$34*FN$59*$B127/$C$63)*(IF(COUNTA($D127:FM127)*(12/$C$63)&lt;=$C$9,0,1)),0)+IF(FO$63=$C$17,0,IF(FN$63=$C$17,$B127*(FN$60),0))</f>
        <v>0</v>
      </c>
      <c r="FO127" s="50">
        <f>IF(FO$63&lt;=$C$17,($C$34*FO$59*$B127/$C$63)*(IF(COUNTA($D127:FN127)*(12/$C$63)&lt;=$C$9,0,1)),0)+IF(FP$63=$C$17,0,IF(FO$63=$C$17,$B127*(FO$60),0))</f>
        <v>0</v>
      </c>
      <c r="FP127" s="50">
        <f>IF(FP$63&lt;=$C$17,($C$34*FP$59*$B127/$C$63)*(IF(COUNTA($D127:FO127)*(12/$C$63)&lt;=$C$9,0,1)),0)+IF(FQ$63=$C$17,0,IF(FP$63=$C$17,$B127*(FP$60),0))</f>
        <v>0</v>
      </c>
      <c r="FQ127" s="50">
        <f>IF(FQ$63&lt;=$C$17,($C$34*FQ$59*$B127/$C$63)*(IF(COUNTA($D127:FP127)*(12/$C$63)&lt;=$C$9,0,1)),0)+IF(FR$63=$C$17,0,IF(FQ$63=$C$17,$B127*(FQ$60),0))</f>
        <v>0</v>
      </c>
      <c r="FR127" s="50">
        <f>IF(FR$63&lt;=$C$17,($C$34*FR$59*$B127/$C$63)*(IF(COUNTA($D127:FQ127)*(12/$C$63)&lt;=$C$9,0,1)),0)+IF(FS$63=$C$17,0,IF(FR$63=$C$17,$B127*(FR$60),0))</f>
        <v>0</v>
      </c>
      <c r="FS127" s="50">
        <f>IF(FS$63&lt;=$C$17,($C$34*FS$59*$B127/$C$63)*(IF(COUNTA($D127:FR127)*(12/$C$63)&lt;=$C$9,0,1)),0)+IF(FT$63=$C$17,0,IF(FS$63=$C$17,$B127*(FS$60),0))</f>
        <v>0</v>
      </c>
      <c r="FT127" s="50">
        <f>IF(FT$63&lt;=$C$17,($C$34*FT$59*$B127/$C$63)*(IF(COUNTA($D127:FS127)*(12/$C$63)&lt;=$C$9,0,1)),0)+IF(FU$63=$C$17,0,IF(FT$63=$C$17,$B127*(FT$60),0))</f>
        <v>0</v>
      </c>
      <c r="FU127" s="50">
        <f>IF(FU$63&lt;=$C$17,($C$34*FU$59*$B127/$C$63)*(IF(COUNTA($D127:FT127)*(12/$C$63)&lt;=$C$9,0,1)),0)+IF(FV$63=$C$17,0,IF(FU$63=$C$17,$B127*(FU$60),0))</f>
        <v>0</v>
      </c>
      <c r="FV127" s="50">
        <f>IF(FV$63&lt;=$C$17,($C$34*FV$59*$B127/$C$63)*(IF(COUNTA($D127:FU127)*(12/$C$63)&lt;=$C$9,0,1)),0)+IF(FW$63=$C$17,0,IF(FV$63=$C$17,$B127*(FV$60),0))</f>
        <v>0</v>
      </c>
      <c r="FW127" s="50">
        <f>IF(FW$63&lt;=$C$17,($C$34*FW$59*$B127/$C$63)*(IF(COUNTA($D127:FV127)*(12/$C$63)&lt;=$C$9,0,1)),0)+IF(FX$63=$C$17,0,IF(FW$63=$C$17,$B127*(FW$60),0))</f>
        <v>0</v>
      </c>
      <c r="FX127" s="50">
        <f>IF(FX$63&lt;=$C$17,($C$34*FX$59*$B127/$C$63)*(IF(COUNTA($D127:FW127)*(12/$C$63)&lt;=$C$9,0,1)),0)+IF(FY$63=$C$17,0,IF(FX$63=$C$17,$B127*(FX$60),0))</f>
        <v>0</v>
      </c>
      <c r="FY127" s="50">
        <f>IF(FY$63&lt;=$C$17,($C$34*FY$59*$B127/$C$63)*(IF(COUNTA($D127:FX127)*(12/$C$63)&lt;=$C$9,0,1)),0)+IF(FZ$63=$C$17,0,IF(FY$63=$C$17,$B127*(FY$60),0))</f>
        <v>0</v>
      </c>
      <c r="FZ127" s="50">
        <f>IF(FZ$63&lt;=$C$17,($C$34*FZ$59*$B127/$C$63)*(IF(COUNTA($D127:FY127)*(12/$C$63)&lt;=$C$9,0,1)),0)+IF(GA$63=$C$17,0,IF(FZ$63=$C$17,$B127*(FZ$60),0))</f>
        <v>0</v>
      </c>
      <c r="GA127" s="50">
        <f>IF(GA$63&lt;=$C$17,($C$34*GA$59*$B127/$C$63)*(IF(COUNTA($D127:FZ127)*(12/$C$63)&lt;=$C$9,0,1)),0)+IF(GB$63=$C$17,0,IF(GA$63=$C$17,$B127*(GA$60),0))</f>
        <v>0</v>
      </c>
      <c r="GB127" s="50">
        <f>IF(GB$63&lt;=$C$17,($C$34*GB$59*$B127/$C$63)*(IF(COUNTA($D127:GA127)*(12/$C$63)&lt;=$C$9,0,1)),0)+IF(GC$63=$C$17,0,IF(GB$63=$C$17,$B127*(GB$60),0))</f>
        <v>0</v>
      </c>
      <c r="GC127" s="50">
        <f>IF(GC$63&lt;=$C$17,($C$34*GC$59*$B127/$C$63)*(IF(COUNTA($D127:GB127)*(12/$C$63)&lt;=$C$9,0,1)),0)+IF(GD$63=$C$17,0,IF(GC$63=$C$17,$B127*(GC$60),0))</f>
        <v>0</v>
      </c>
      <c r="GD127" s="50">
        <f>IF(GD$63&lt;=$C$17,($C$34*GD$59*$B127/$C$63)*(IF(COUNTA($D127:GC127)*(12/$C$63)&lt;=$C$9,0,1)),0)+IF(GE$63=$C$17,0,IF(GD$63=$C$17,$B127*(GD$60),0))</f>
        <v>0</v>
      </c>
      <c r="GE127" s="50">
        <f>IF(GE$63&lt;=$C$17,($C$34*GE$59*$B127/$C$63)*(IF(COUNTA($D127:GD127)*(12/$C$63)&lt;=$C$9,0,1)),0)+IF(GF$63=$C$17,0,IF(GE$63=$C$17,$B127*(GE$60),0))</f>
        <v>0</v>
      </c>
      <c r="GF127" s="50">
        <f>IF(GF$63&lt;=$C$17,($C$34*GF$59*$B127/$C$63)*(IF(COUNTA($D127:GE127)*(12/$C$63)&lt;=$C$9,0,1)),0)+IF(GG$63=$C$17,0,IF(GF$63=$C$17,$B127*(GF$60),0))</f>
        <v>0</v>
      </c>
      <c r="GG127" s="50">
        <f>IF(GG$63&lt;=$C$17,($C$34*GG$59*$B127/$C$63)*(IF(COUNTA($D127:GF127)*(12/$C$63)&lt;=$C$9,0,1)),0)+IF(GH$63=$C$17,0,IF(GG$63=$C$17,$B127*(GG$60),0))</f>
        <v>0</v>
      </c>
      <c r="GH127" s="50">
        <f>IF(GH$63&lt;=$C$17,($C$34*GH$59*$B127/$C$63)*(IF(COUNTA($D127:GG127)*(12/$C$63)&lt;=$C$9,0,1)),0)+IF(GI$63=$C$17,0,IF(GH$63=$C$17,$B127*(GH$60),0))</f>
        <v>0</v>
      </c>
      <c r="GI127" s="50">
        <f>IF(GI$63&lt;=$C$17,($C$34*GI$59*$B127/$C$63)*(IF(COUNTA($D127:GH127)*(12/$C$63)&lt;=$C$9,0,1)),0)+IF(GJ$63=$C$17,0,IF(GI$63=$C$17,$B127*(GI$60),0))</f>
        <v>0</v>
      </c>
      <c r="GJ127" s="50">
        <f>IF(GJ$63&lt;=$C$17,($C$34*GJ$59*$B127/$C$63)*(IF(COUNTA($D127:GI127)*(12/$C$63)&lt;=$C$9,0,1)),0)+IF(GK$63=$C$17,0,IF(GJ$63=$C$17,$B127*(GJ$60),0))</f>
        <v>0</v>
      </c>
      <c r="GK127" s="50">
        <f>IF(GK$63&lt;=$C$17,($C$34*GK$59*$B127/$C$63)*(IF(COUNTA($D127:GJ127)*(12/$C$63)&lt;=$C$9,0,1)),0)+IF(GL$63=$C$17,0,IF(GK$63=$C$17,$B127*(GK$60),0))</f>
        <v>0</v>
      </c>
      <c r="GL127" s="50">
        <f>IF(GL$63&lt;=$C$17,($C$34*GL$59*$B127/$C$63)*(IF(COUNTA($D127:GK127)*(12/$C$63)&lt;=$C$9,0,1)),0)+IF(GM$63=$C$17,0,IF(GL$63=$C$17,$B127*(GL$60),0))</f>
        <v>0</v>
      </c>
      <c r="GM127" s="50">
        <f>IF(GM$63&lt;=$C$17,($C$34*GM$59*$B127/$C$63)*(IF(COUNTA($D127:GL127)*(12/$C$63)&lt;=$C$9,0,1)),0)+IF(GN$63=$C$17,0,IF(GM$63=$C$17,$B127*(GM$60),0))</f>
        <v>0</v>
      </c>
      <c r="GN127" s="50">
        <f>IF(GN$63&lt;=$C$17,($C$34*GN$59*$B127/$C$63)*(IF(COUNTA($D127:GM127)*(12/$C$63)&lt;=$C$9,0,1)),0)+IF(GO$63=$C$17,0,IF(GN$63=$C$17,$B127*(GN$60),0))</f>
        <v>0</v>
      </c>
      <c r="GO127" s="50">
        <f>IF(GO$63&lt;=$C$17,($C$34*GO$59*$B127/$C$63)*(IF(COUNTA($D127:GN127)*(12/$C$63)&lt;=$C$9,0,1)),0)+IF(GP$63=$C$17,0,IF(GO$63=$C$17,$B127*(GO$60),0))</f>
        <v>0</v>
      </c>
      <c r="GP127" s="50">
        <f>IF(GP$63&lt;=$C$17,($C$34*GP$59*$B127/$C$63)*(IF(COUNTA($D127:GO127)*(12/$C$63)&lt;=$C$9,0,1)),0)+IF(GQ$63=$C$17,0,IF(GP$63=$C$17,$B127*(GP$60),0))</f>
        <v>0</v>
      </c>
      <c r="GQ127" s="50">
        <f>IF(GQ$63&lt;=$C$17,($C$34*GQ$59*$B127/$C$63)*(IF(COUNTA($D127:GP127)*(12/$C$63)&lt;=$C$9,0,1)),0)+IF(GR$63=$C$17,0,IF(GQ$63=$C$17,$B127*(GQ$60),0))</f>
        <v>0</v>
      </c>
      <c r="GR127" s="50">
        <f>IF(GR$63&lt;=$C$17,($C$34*GR$59*$B127/$C$63)*(IF(COUNTA($D127:GQ127)*(12/$C$63)&lt;=$C$9,0,1)),0)+IF(GS$63=$C$17,0,IF(GR$63=$C$17,$B127*(GR$60),0))</f>
        <v>0</v>
      </c>
      <c r="GS127" s="50">
        <f>IF(GS$63&lt;=$C$17,($C$34*GS$59*$B127/$C$63)*(IF(COUNTA($D127:GR127)*(12/$C$63)&lt;=$C$9,0,1)),0)+IF(GT$63=$C$17,0,IF(GS$63=$C$17,$B127*(GS$60),0))</f>
        <v>0</v>
      </c>
      <c r="GT127" s="50">
        <f>IF(GT$63&lt;=$C$17,($C$34*GT$59*$B127/$C$63)*(IF(COUNTA($D127:GS127)*(12/$C$63)&lt;=$C$9,0,1)),0)+IF(GU$63=$C$17,0,IF(GT$63=$C$17,$B127*(GT$60),0))</f>
        <v>0</v>
      </c>
      <c r="GU127" s="50">
        <f>IF(GU$63&lt;=$C$17,($C$34*GU$59*$B127/$C$63)*(IF(COUNTA($D127:GT127)*(12/$C$63)&lt;=$C$9,0,1)),0)+IF(GV$63=$C$17,0,IF(GU$63=$C$17,$B127*(GU$60),0))</f>
        <v>0</v>
      </c>
      <c r="GV127" s="50">
        <f>IF(GV$63&lt;=$C$17,($C$34*GV$59*$B127/$C$63)*(IF(COUNTA($D127:GU127)*(12/$C$63)&lt;=$C$9,0,1)),0)+IF(GW$63=$C$17,0,IF(GV$63=$C$17,$B127*(GV$60),0))</f>
        <v>0</v>
      </c>
      <c r="GW127" s="50">
        <f>IF(GW$63&lt;=$C$17,($C$34*GW$59*$B127/$C$63)*(IF(COUNTA($D127:GV127)*(12/$C$63)&lt;=$C$9,0,1)),0)+IF(GX$63=$C$17,0,IF(GW$63=$C$17,$B127*(GW$60),0))</f>
        <v>0</v>
      </c>
      <c r="GX127" s="50">
        <f>IF(GX$63&lt;=$C$17,($C$34*GX$59*$B127/$C$63)*(IF(COUNTA($D127:GW127)*(12/$C$63)&lt;=$C$9,0,1)),0)+IF(GY$63=$C$17,0,IF(GX$63=$C$17,$B127*(GX$60),0))</f>
        <v>0</v>
      </c>
      <c r="GY127" s="50">
        <f>IF(GY$63&lt;=$C$17,($C$34*GY$59*$B127/$C$63)*(IF(COUNTA($D127:GX127)*(12/$C$63)&lt;=$C$9,0,1)),0)+IF(GZ$63=$C$17,0,IF(GY$63=$C$17,$B127*(GY$60),0))</f>
        <v>0</v>
      </c>
      <c r="GZ127" s="50">
        <f>IF(GZ$63&lt;=$C$17,($C$34*GZ$59*$B127/$C$63)*(IF(COUNTA($D127:GY127)*(12/$C$63)&lt;=$C$9,0,1)),0)+IF(HA$63=$C$17,0,IF(GZ$63=$C$17,$B127*(GZ$60),0))</f>
        <v>0</v>
      </c>
      <c r="HA127" s="50">
        <f>IF(HA$63&lt;=$C$17,($C$34*HA$59*$B127/$C$63)*(IF(COUNTA($D127:GZ127)*(12/$C$63)&lt;=$C$9,0,1)),0)+IF(HB$63=$C$17,0,IF(HA$63=$C$17,$B127*(HA$60),0))</f>
        <v>0</v>
      </c>
      <c r="HB127" s="50">
        <f>IF(HB$63&lt;=$C$17,($C$34*HB$59*$B127/$C$63)*(IF(COUNTA($D127:HA127)*(12/$C$63)&lt;=$C$9,0,1)),0)+IF(HC$63=$C$17,0,IF(HB$63=$C$17,$B127*(HB$60),0))</f>
        <v>0</v>
      </c>
      <c r="HC127" s="50">
        <f>IF(HC$63&lt;=$C$17,($C$34*HC$59*$B127/$C$63)*(IF(COUNTA($D127:HB127)*(12/$C$63)&lt;=$C$9,0,1)),0)+IF(HD$63=$C$17,0,IF(HC$63=$C$17,$B127*(HC$60),0))</f>
        <v>0</v>
      </c>
      <c r="HD127" s="50">
        <f>IF(HD$63&lt;=$C$17,($C$34*HD$59*$B127/$C$63)*(IF(COUNTA($D127:HC127)*(12/$C$63)&lt;=$C$9,0,1)),0)+IF(HE$63=$C$17,0,IF(HD$63=$C$17,$B127*(HD$60),0))</f>
        <v>0</v>
      </c>
      <c r="HE127" s="50">
        <f>IF(HE$63&lt;=$C$17,($C$34*HE$59*$B127/$C$63)*(IF(COUNTA($D127:HD127)*(12/$C$63)&lt;=$C$9,0,1)),0)+IF(HF$63=$C$17,0,IF(HE$63=$C$17,$B127*(HE$60),0))</f>
        <v>0</v>
      </c>
      <c r="HF127" s="50">
        <f>IF(HF$63&lt;=$C$17,($C$34*HF$59*$B127/$C$63)*(IF(COUNTA($D127:HE127)*(12/$C$63)&lt;=$C$9,0,1)),0)+IF(HG$63=$C$17,0,IF(HF$63=$C$17,$B127*(HF$60),0))</f>
        <v>0</v>
      </c>
      <c r="HG127" s="50">
        <f>IF(HG$63&lt;=$C$17,($C$34*HG$59*$B127/$C$63)*(IF(COUNTA($D127:HF127)*(12/$C$63)&lt;=$C$9,0,1)),0)+IF(HH$63=$C$17,0,IF(HG$63=$C$17,$B127*(HG$60),0))</f>
        <v>0</v>
      </c>
      <c r="HH127" s="50">
        <f>IF(HH$63&lt;=$C$17,($C$34*HH$59*$B127/$C$63)*(IF(COUNTA($D127:HG127)*(12/$C$63)&lt;=$C$9,0,1)),0)+IF(HI$63=$C$17,0,IF(HH$63=$C$17,$B127*(HH$60),0))</f>
        <v>0</v>
      </c>
      <c r="HI127" s="50">
        <f>IF(HI$63&lt;=$C$17,($C$34*HI$59*$B127/$C$63)*(IF(COUNTA($D127:HH127)*(12/$C$63)&lt;=$C$9,0,1)),0)+IF(HJ$63=$C$17,0,IF(HI$63=$C$17,$B127*(HI$60),0))</f>
        <v>0</v>
      </c>
      <c r="HJ127" s="50">
        <f>IF(HJ$63&lt;=$C$17,($C$34*HJ$59*$B127/$C$63)*(IF(COUNTA($D127:HI127)*(12/$C$63)&lt;=$C$9,0,1)),0)+IF(HK$63=$C$17,0,IF(HJ$63=$C$17,$B127*(HJ$60),0))</f>
        <v>0</v>
      </c>
      <c r="HK127" s="50">
        <f>IF(HK$63&lt;=$C$17,($C$34*HK$59*$B127/$C$63)*(IF(COUNTA($D127:HJ127)*(12/$C$63)&lt;=$C$9,0,1)),0)+IF(HL$63=$C$17,0,IF(HK$63=$C$17,$B127*(HK$60),0))</f>
        <v>0</v>
      </c>
      <c r="HL127" s="50">
        <f>IF(HL$63&lt;=$C$17,($C$34*HL$59*$B127/$C$63)*(IF(COUNTA($D127:HK127)*(12/$C$63)&lt;=$C$9,0,1)),0)+IF(HM$63=$C$17,0,IF(HL$63=$C$17,$B127*(HL$60),0))</f>
        <v>0</v>
      </c>
      <c r="HM127" s="50">
        <f>IF(HM$63&lt;=$C$17,($C$34*HM$59*$B127/$C$63)*(IF(COUNTA($D127:HL127)*(12/$C$63)&lt;=$C$9,0,1)),0)+IF(HN$63=$C$17,0,IF(HM$63=$C$17,$B127*(HM$60),0))</f>
        <v>0</v>
      </c>
      <c r="HN127" s="50">
        <f>IF(HN$63&lt;=$C$17,($C$34*HN$59*$B127/$C$63)*(IF(COUNTA($D127:HM127)*(12/$C$63)&lt;=$C$9,0,1)),0)+IF(HO$63=$C$17,0,IF(HN$63=$C$17,$B127*(HN$60),0))</f>
        <v>0</v>
      </c>
      <c r="HO127" s="50">
        <f>IF(HO$63&lt;=$C$17,($C$34*HO$59*$B127/$C$63)*(IF(COUNTA($D127:HN127)*(12/$C$63)&lt;=$C$9,0,1)),0)+IF(HP$63=$C$17,0,IF(HO$63=$C$17,$B127*(HO$60),0))</f>
        <v>0</v>
      </c>
      <c r="HP127" s="50">
        <f>IF(HP$63&lt;=$C$17,($C$34*HP$59*$B127/$C$63)*(IF(COUNTA($D127:HO127)*(12/$C$63)&lt;=$C$9,0,1)),0)+IF(HQ$63=$C$17,0,IF(HP$63=$C$17,$B127*(HP$60),0))</f>
        <v>0</v>
      </c>
      <c r="HQ127" s="50">
        <f>IF(HQ$63&lt;=$C$17,($C$34*HQ$59*$B127/$C$63)*(IF(COUNTA($D127:HP127)*(12/$C$63)&lt;=$C$9,0,1)),0)+IF(HR$63=$C$17,0,IF(HQ$63=$C$17,$B127*(HQ$60),0))</f>
        <v>0</v>
      </c>
      <c r="HR127" s="50">
        <f>IF(HR$63&lt;=$C$17,($C$34*HR$59*$B127/$C$63)*(IF(COUNTA($D127:HQ127)*(12/$C$63)&lt;=$C$9,0,1)),0)+IF(HS$63=$C$17,0,IF(HR$63=$C$17,$B127*(HR$60),0))</f>
        <v>0</v>
      </c>
      <c r="HS127" s="50">
        <f>IF(HS$63&lt;=$C$17,($C$34*HS$59*$B127/$C$63)*(IF(COUNTA($D127:HR127)*(12/$C$63)&lt;=$C$9,0,1)),0)+IF(HT$63=$C$17,0,IF(HS$63=$C$17,$B127*(HS$60),0))</f>
        <v>0</v>
      </c>
      <c r="HT127" s="50">
        <f>IF(HT$63&lt;=$C$17,($C$34*HT$59*$B127/$C$63)*(IF(COUNTA($D127:HS127)*(12/$C$63)&lt;=$C$9,0,1)),0)+IF(HU$63=$C$17,0,IF(HT$63=$C$17,$B127*(HT$60),0))</f>
        <v>0</v>
      </c>
      <c r="HU127" s="50">
        <f>IF(HU$63&lt;=$C$17,($C$34*HU$59*$B127/$C$63)*(IF(COUNTA($D127:HT127)*(12/$C$63)&lt;=$C$9,0,1)),0)+IF(HV$63=$C$17,0,IF(HU$63=$C$17,$B127*(HU$60),0))</f>
        <v>0</v>
      </c>
      <c r="HV127" s="50">
        <f>IF(HV$63&lt;=$C$17,($C$34*HV$59*$B127/$C$63)*(IF(COUNTA($D127:HU127)*(12/$C$63)&lt;=$C$9,0,1)),0)+IF(HW$63=$C$17,0,IF(HV$63=$C$17,$B127*(HV$60),0))</f>
        <v>0</v>
      </c>
      <c r="HW127" s="50">
        <f>IF(HW$63&lt;=$C$17,($C$34*HW$59*$B127/$C$63)*(IF(COUNTA($D127:HV127)*(12/$C$63)&lt;=$C$9,0,1)),0)+IF(HX$63=$C$17,0,IF(HW$63=$C$17,$B127*(HW$60),0))</f>
        <v>0</v>
      </c>
      <c r="HX127" s="50">
        <f>IF(HX$63&lt;=$C$17,($C$34*HX$59*$B127/$C$63)*(IF(COUNTA($D127:HW127)*(12/$C$63)&lt;=$C$9,0,1)),0)+IF(HY$63=$C$17,0,IF(HX$63=$C$17,$B127*(HX$60),0))</f>
        <v>0</v>
      </c>
      <c r="HY127" s="50">
        <f>IF(HY$63&lt;=$C$17,($C$34*HY$59*$B127/$C$63)*(IF(COUNTA($D127:HX127)*(12/$C$63)&lt;=$C$9,0,1)),0)+IF(HZ$63=$C$17,0,IF(HY$63=$C$17,$B127*(HY$60),0))</f>
        <v>0</v>
      </c>
      <c r="HZ127" s="50">
        <f>IF(HZ$63&lt;=$C$17,($C$34*HZ$59*$B127/$C$63)*(IF(COUNTA($D127:HY127)*(12/$C$63)&lt;=$C$9,0,1)),0)+IF(IA$63=$C$17,0,IF(HZ$63=$C$17,$B127*(HZ$60),0))</f>
        <v>0</v>
      </c>
      <c r="IA127" s="50">
        <f>IF(IA$63&lt;=$C$17,($C$34*IA$59*$B127/$C$63)*(IF(COUNTA($D127:HZ127)*(12/$C$63)&lt;=$C$9,0,1)),0)+IF(IB$63=$C$17,0,IF(IA$63=$C$17,$B127*(IA$60),0))</f>
        <v>0</v>
      </c>
      <c r="IB127" s="50">
        <f>IF(IB$63&lt;=$C$17,($C$34*IB$59*$B127/$C$63)*(IF(COUNTA($D127:IA127)*(12/$C$63)&lt;=$C$9,0,1)),0)+IF(IC$63=$C$17,0,IF(IB$63=$C$17,$B127*(IB$60),0))</f>
        <v>0</v>
      </c>
      <c r="IC127" s="50">
        <f>IF(IC$63&lt;=$C$17,($C$34*IC$59*$B127/$C$63)*(IF(COUNTA($D127:IB127)*(12/$C$63)&lt;=$C$9,0,1)),0)+IF(ID$63=$C$17,0,IF(IC$63=$C$17,$B127*(IC$60),0))</f>
        <v>0</v>
      </c>
      <c r="ID127" s="50">
        <f>IF(ID$63&lt;=$C$17,($C$34*ID$59*$B127/$C$63)*(IF(COUNTA($D127:IC127)*(12/$C$63)&lt;=$C$9,0,1)),0)+IF(IE$63=$C$17,0,IF(ID$63=$C$17,$B127*(ID$60),0))</f>
        <v>0</v>
      </c>
      <c r="IE127" s="50">
        <f>IF(IE$63&lt;=$C$17,($C$34*IE$59*$B127/$C$63)*(IF(COUNTA($D127:ID127)*(12/$C$63)&lt;=$C$9,0,1)),0)+IF(IF$63=$C$17,0,IF(IE$63=$C$17,$B127*(IE$60),0))</f>
        <v>0</v>
      </c>
      <c r="IF127" s="50">
        <f>IF(IF$63&lt;=$C$17,($C$34*IF$59*$B127/$C$63)*(IF(COUNTA($D127:IE127)*(12/$C$63)&lt;=$C$9,0,1)),0)+IF(IG$63=$C$17,0,IF(IF$63=$C$17,$B127*(IF$60),0))</f>
        <v>0</v>
      </c>
      <c r="IG127" s="50">
        <f>IF(IG$63&lt;=$C$17,($C$34*IG$59*$B127/$C$63)*(IF(COUNTA($D127:IF127)*(12/$C$63)&lt;=$C$9,0,1)),0)+IF(IH$63=$C$17,0,IF(IG$63=$C$17,$B127*(IG$60),0))</f>
        <v>0</v>
      </c>
      <c r="IH127" s="50">
        <f>IF(IH$63&lt;=$C$17,($C$34*IH$59*$B127/$C$63)*(IF(COUNTA($D127:IG127)*(12/$C$63)&lt;=$C$9,0,1)),0)+IF(II$63=$C$17,0,IF(IH$63=$C$17,$B127*(IH$60),0))</f>
        <v>0</v>
      </c>
      <c r="II127" s="50">
        <f>IF(II$63&lt;=$C$17,($C$34*II$59*$B127/$C$63)*(IF(COUNTA($D127:IH127)*(12/$C$63)&lt;=$C$9,0,1)),0)+IF(IJ$63=$C$17,0,IF(II$63=$C$17,$B127*(II$60),0))</f>
        <v>0</v>
      </c>
      <c r="IJ127" s="50">
        <f>IF(IJ$63&lt;=$C$17,($C$34*IJ$59*$B127/$C$63)*(IF(COUNTA($D127:II127)*(12/$C$63)&lt;=$C$9,0,1)),0)+IF(IK$63=$C$17,0,IF(IJ$63=$C$17,$B127*(IJ$60),0))</f>
        <v>0</v>
      </c>
      <c r="IK127" s="50">
        <f>IF(IK$63&lt;=$C$17,($C$34*IK$59*$B127/$C$63)*(IF(COUNTA($D127:IJ127)*(12/$C$63)&lt;=$C$9,0,1)),0)+IF(IL$63=$C$17,0,IF(IK$63=$C$17,$B127*(IK$60),0))</f>
        <v>0</v>
      </c>
      <c r="IL127" s="50">
        <f>IF(IL$63&lt;=$C$17,($C$34*IL$59*$B127/$C$63)*(IF(COUNTA($D127:IK127)*(12/$C$63)&lt;=$C$9,0,1)),0)+IF(IM$63=$C$17,0,IF(IL$63=$C$17,$B127*(IL$60),0))</f>
        <v>0</v>
      </c>
      <c r="IM127" s="50">
        <f>IF(IM$63&lt;=$C$17,($C$34*IM$59*$B127/$C$63)*(IF(COUNTA($D127:IL127)*(12/$C$63)&lt;=$C$9,0,1)),0)+IF(IN$63=$C$17,0,IF(IM$63=$C$17,$B127*(IM$60),0))</f>
        <v>0</v>
      </c>
      <c r="IN127" s="50">
        <f>IF(IN$63&lt;=$C$17,($C$34*IN$59*$B127/$C$63)*(IF(COUNTA($D127:IM127)*(12/$C$63)&lt;=$C$9,0,1)),0)+IF(IO$63=$C$17,0,IF(IN$63=$C$17,$B127*(IN$60),0))</f>
        <v>0</v>
      </c>
      <c r="IO127" s="50">
        <f>IF(IO$63&lt;=$C$17,($C$34*IO$59*$B127/$C$63)*(IF(COUNTA($D127:IN127)*(12/$C$63)&lt;=$C$9,0,1)),0)+IF(IP$63=$C$17,0,IF(IO$63=$C$17,$B127*(IO$60),0))</f>
        <v>0</v>
      </c>
      <c r="IP127" s="50">
        <f>IF(IP$63&lt;=$C$17,($C$34*IP$59*$B127/$C$63)*(IF(COUNTA($D127:IO127)*(12/$C$63)&lt;=$C$9,0,1)),0)+IF(IQ$63=$C$17,0,IF(IP$63=$C$17,$B127*(IP$60),0))</f>
        <v>0</v>
      </c>
      <c r="IQ127" s="50">
        <f>IF(IQ$63&lt;=$C$17,($C$34*IQ$59*$B127/$C$63)*(IF(COUNTA($D127:IP127)*(12/$C$63)&lt;=$C$9,0,1)),0)+IF(IR$63=$C$17,0,IF(IQ$63=$C$17,$B127*(IQ$60),0))</f>
        <v>0</v>
      </c>
      <c r="IR127" s="50">
        <f>IF(IR$63&lt;=$C$17,($C$34*IR$59*$B127/$C$63)*(IF(COUNTA($D127:IQ127)*(12/$C$63)&lt;=$C$9,0,1)),0)+IF(IS$63=$C$17,0,IF(IR$63=$C$17,$B127*(IR$60),0))</f>
        <v>0</v>
      </c>
      <c r="IS127" s="50">
        <f>IF(IS$63&lt;=$C$17,($C$34*IS$59*$B127/$C$63)*(IF(COUNTA($D127:IR127)*(12/$C$63)&lt;=$C$9,0,1)),0)+IF(IT$63=$C$17,0,IF(IS$63=$C$17,$B127*(IS$60),0))</f>
        <v>0</v>
      </c>
      <c r="IT127" s="50">
        <f>IF(IT$63&lt;=$C$17,($C$34*IT$59*$B127/$C$63)*(IF(COUNTA($D127:IS127)*(12/$C$63)&lt;=$C$9,0,1)),0)+IF(IU$63=$C$17,0,IF(IT$63=$C$17,$B127*(IT$60),0))</f>
        <v>0</v>
      </c>
      <c r="IU127" s="50">
        <f>IF(IU$63&lt;=$C$17,($C$34*IU$59*$B127/$C$63)*(IF(COUNTA($D127:IT127)*(12/$C$63)&lt;=$C$9,0,1)),0)+IF(IV$63=$C$17,0,IF(IU$63=$C$17,$B127*(IU$60),0))</f>
        <v>0</v>
      </c>
      <c r="IV127" s="50">
        <f>IF(IV$63&lt;=$C$17,($C$34*IV$59*$B127/$C$63)*(IF(COUNTA($D127:IU127)*(12/$C$63)&lt;=$C$9,0,1)),0)+IF(IW$63=$C$17,0,IF(IV$63=$C$17,$B127*(IV$60),0))</f>
        <v>0</v>
      </c>
      <c r="IW127" s="50">
        <f>IF(IW$63&lt;=$C$17,($C$34*IW$59*$B127/$C$63)*(IF(COUNTA($D127:IV127)*(12/$C$63)&lt;=$C$9,0,1)),0)+IF(IX$63=$C$17,0,IF(IW$63=$C$17,$B127*(IW$60),0))</f>
        <v>0</v>
      </c>
      <c r="IX127" s="50"/>
      <c r="IY127" s="50"/>
      <c r="IZ127" s="50"/>
      <c r="JA127" s="50"/>
      <c r="JB127" s="50"/>
      <c r="JC127" s="50"/>
      <c r="JD127" s="50"/>
      <c r="JE127" s="50"/>
      <c r="JF127" s="50"/>
      <c r="JG127" s="50"/>
      <c r="JH127" s="50"/>
      <c r="JI127" s="50"/>
      <c r="JJ127" s="50"/>
      <c r="JK127" s="50"/>
      <c r="JL127" s="50"/>
      <c r="JM127" s="50"/>
      <c r="JN127" s="50"/>
      <c r="JO127" s="50"/>
      <c r="JP127" s="50"/>
      <c r="JQ127" s="50"/>
      <c r="JR127" s="50"/>
      <c r="JS127" s="50"/>
      <c r="JT127" s="50"/>
      <c r="JU127" s="50"/>
      <c r="JV127" s="50"/>
      <c r="JW127" s="50"/>
      <c r="JX127" s="50"/>
      <c r="JY127" s="50"/>
      <c r="JZ127" s="50"/>
      <c r="KA127" s="50"/>
      <c r="KB127" s="50"/>
      <c r="KC127" s="50"/>
    </row>
    <row r="128" spans="1:289" outlineLevel="1" x14ac:dyDescent="0.25">
      <c r="A128" s="2" t="s">
        <v>55</v>
      </c>
      <c r="B128" s="79">
        <f ca="1">+OFFSET($D$52,0,COUNTA($B$66:B127),,)</f>
        <v>3</v>
      </c>
      <c r="C128" s="88">
        <f t="shared" ca="1" si="61"/>
        <v>88.29825736145051</v>
      </c>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50">
        <f ca="1">IF(BO$63&gt;$C$17,0,-BN$53*(12/$C$63))</f>
        <v>-636.91209036060002</v>
      </c>
      <c r="BO128" s="50">
        <f ca="1">IF(BO$63&lt;=$C$17,($C$34*BO$59*$B128/$C$63)*(IF(COUNTA($D128:BN128)*(12/$C$63)&lt;=$C$9,0,1)),0)+IF(BP$63=$C$17,0,IF(BO$63=$C$17,$B128*(BO$60),0))</f>
        <v>0</v>
      </c>
      <c r="BP128" s="50">
        <f ca="1">IF(BP$63&lt;=$C$17,($C$34*BP$59*$B128/$C$63)*(IF(COUNTA($D128:BO128)*(12/$C$63)&lt;=$C$9,0,1)),0)+IF(BQ$63=$C$17,0,IF(BP$63=$C$17,$B128*(BP$60),0))</f>
        <v>0</v>
      </c>
      <c r="BQ128" s="50">
        <f ca="1">IF(BQ$63&lt;=$C$17,($C$34*BQ$59*$B128/$C$63)*(IF(COUNTA($D128:BP128)*(12/$C$63)&lt;=$C$9,0,1)),0)+IF(BR$63=$C$17,0,IF(BQ$63=$C$17,$B128*(BQ$60),0))</f>
        <v>0</v>
      </c>
      <c r="BR128" s="50">
        <f ca="1">IF(BR$63&lt;=$C$17,($C$34*BR$59*$B128/$C$63)*(IF(COUNTA($D128:BQ128)*(12/$C$63)&lt;=$C$9,0,1)),0)+IF(BS$63=$C$17,0,IF(BR$63=$C$17,$B128*(BR$60),0))</f>
        <v>0</v>
      </c>
      <c r="BS128" s="50">
        <f ca="1">IF(BS$63&lt;=$C$17,($C$34*BS$59*$B128/$C$63)*(IF(COUNTA($D128:BR128)*(12/$C$63)&lt;=$C$9,0,1)),0)+IF(BT$63=$C$17,0,IF(BS$63=$C$17,$B128*(BS$60),0))</f>
        <v>2.3835999999999999</v>
      </c>
      <c r="BT128" s="50">
        <f ca="1">IF(BT$63&lt;=$C$17,($C$34*BT$59*$B128/$C$63)*(IF(COUNTA($D128:BS128)*(12/$C$63)&lt;=$C$9,0,1)),0)+IF(BU$63=$C$17,0,IF(BT$63=$C$17,$B128*(BT$60),0))</f>
        <v>2.3835999999999999</v>
      </c>
      <c r="BU128" s="50">
        <f ca="1">IF(BU$63&lt;=$C$17,($C$34*BU$59*$B128/$C$63)*(IF(COUNTA($D128:BT128)*(12/$C$63)&lt;=$C$9,0,1)),0)+IF(BV$63=$C$17,0,IF(BU$63=$C$17,$B128*(BU$60),0))</f>
        <v>2.3835999999999999</v>
      </c>
      <c r="BV128" s="50">
        <f ca="1">IF(BV$63&lt;=$C$17,($C$34*BV$59*$B128/$C$63)*(IF(COUNTA($D128:BU128)*(12/$C$63)&lt;=$C$9,0,1)),0)+IF(BW$63=$C$17,0,IF(BV$63=$C$17,$B128*(BV$60),0))</f>
        <v>2.3835999999999999</v>
      </c>
      <c r="BW128" s="50">
        <f ca="1">IF(BW$63&lt;=$C$17,($C$34*BW$59*$B128/$C$63)*(IF(COUNTA($D128:BV128)*(12/$C$63)&lt;=$C$9,0,1)),0)+IF(BX$63=$C$17,0,IF(BW$63=$C$17,$B128*(BW$60),0))</f>
        <v>2.3835999999999999</v>
      </c>
      <c r="BX128" s="50">
        <f ca="1">IF(BX$63&lt;=$C$17,($C$34*BX$59*$B128/$C$63)*(IF(COUNTA($D128:BW128)*(12/$C$63)&lt;=$C$9,0,1)),0)+IF(BY$63=$C$17,0,IF(BX$63=$C$17,$B128*(BX$60),0))</f>
        <v>2.3835999999999999</v>
      </c>
      <c r="BY128" s="50">
        <f ca="1">IF(BY$63&lt;=$C$17,($C$34*BY$59*$B128/$C$63)*(IF(COUNTA($D128:BX128)*(12/$C$63)&lt;=$C$9,0,1)),0)+IF(BZ$63=$C$17,0,IF(BY$63=$C$17,$B128*(BY$60),0))</f>
        <v>2.3835999999999999</v>
      </c>
      <c r="BZ128" s="50">
        <f ca="1">IF(BZ$63&lt;=$C$17,($C$34*BZ$59*$B128/$C$63)*(IF(COUNTA($D128:BY128)*(12/$C$63)&lt;=$C$9,0,1)),0)+IF(CA$63=$C$17,0,IF(BZ$63=$C$17,$B128*(BZ$60),0))</f>
        <v>2.3835999999999999</v>
      </c>
      <c r="CA128" s="50">
        <f ca="1">IF(CA$63&lt;=$C$17,($C$34*CA$59*$B128/$C$63)*(IF(COUNTA($D128:BZ128)*(12/$C$63)&lt;=$C$9,0,1)),0)+IF(CB$63=$C$17,0,IF(CA$63=$C$17,$B128*(CA$60),0))</f>
        <v>2.3835999999999999</v>
      </c>
      <c r="CB128" s="50">
        <f ca="1">IF(CB$63&lt;=$C$17,($C$34*CB$59*$B128/$C$63)*(IF(COUNTA($D128:CA128)*(12/$C$63)&lt;=$C$9,0,1)),0)+IF(CC$63=$C$17,0,IF(CB$63=$C$17,$B128*(CB$60),0))</f>
        <v>2.3835999999999999</v>
      </c>
      <c r="CC128" s="50">
        <f ca="1">IF(CC$63&lt;=$C$17,($C$34*CC$59*$B128/$C$63)*(IF(COUNTA($D128:CB128)*(12/$C$63)&lt;=$C$9,0,1)),0)+IF(CD$63=$C$17,0,IF(CC$63=$C$17,$B128*(CC$60),0))</f>
        <v>2.3835999999999999</v>
      </c>
      <c r="CD128" s="50">
        <f ca="1">IF(CD$63&lt;=$C$17,($C$34*CD$59*$B128/$C$63)*(IF(COUNTA($D128:CC128)*(12/$C$63)&lt;=$C$9,0,1)),0)+IF(CE$63=$C$17,0,IF(CD$63=$C$17,$B128*(CD$60),0))</f>
        <v>2.3835999999999999</v>
      </c>
      <c r="CE128" s="50">
        <f ca="1">IF(CE$63&lt;=$C$17,($C$34*CE$59*$B128/$C$63)*(IF(COUNTA($D128:CD128)*(12/$C$63)&lt;=$C$9,0,1)),0)+IF(CF$63=$C$17,0,IF(CE$63=$C$17,$B128*(CE$60),0))</f>
        <v>2.3835999999999999</v>
      </c>
      <c r="CF128" s="50">
        <f ca="1">IF(CF$63&lt;=$C$17,($C$34*CF$59*$B128/$C$63)*(IF(COUNTA($D128:CE128)*(12/$C$63)&lt;=$C$9,0,1)),0)+IF(CG$63=$C$17,0,IF(CF$63=$C$17,$B128*(CF$60),0))</f>
        <v>2.3835999999999999</v>
      </c>
      <c r="CG128" s="50">
        <f ca="1">IF(CG$63&lt;=$C$17,($C$34*CG$59*$B128/$C$63)*(IF(COUNTA($D128:CF128)*(12/$C$63)&lt;=$C$9,0,1)),0)+IF(CH$63=$C$17,0,IF(CG$63=$C$17,$B128*(CG$60),0))</f>
        <v>2.3835999999999999</v>
      </c>
      <c r="CH128" s="50">
        <f ca="1">IF(CH$63&lt;=$C$17,($C$34*CH$59*$B128/$C$63)*(IF(COUNTA($D128:CG128)*(12/$C$63)&lt;=$C$9,0,1)),0)+IF(CI$63=$C$17,0,IF(CH$63=$C$17,$B128*(CH$60),0))</f>
        <v>2.3835999999999999</v>
      </c>
      <c r="CI128" s="50">
        <f ca="1">IF(CI$63&lt;=$C$17,($C$34*CI$59*$B128/$C$63)*(IF(COUNTA($D128:CH128)*(12/$C$63)&lt;=$C$9,0,1)),0)+IF(CJ$63=$C$17,0,IF(CI$63=$C$17,$B128*(CI$60),0))</f>
        <v>2.3835999999999999</v>
      </c>
      <c r="CJ128" s="50">
        <f ca="1">IF(CJ$63&lt;=$C$17,($C$34*CJ$59*$B128/$C$63)*(IF(COUNTA($D128:CI128)*(12/$C$63)&lt;=$C$9,0,1)),0)+IF(CK$63=$C$17,0,IF(CJ$63=$C$17,$B128*(CJ$60),0))</f>
        <v>2.3835999999999999</v>
      </c>
      <c r="CK128" s="50">
        <f ca="1">IF(CK$63&lt;=$C$17,($C$34*CK$59*$B128/$C$63)*(IF(COUNTA($D128:CJ128)*(12/$C$63)&lt;=$C$9,0,1)),0)+IF(CL$63=$C$17,0,IF(CK$63=$C$17,$B128*(CK$60),0))</f>
        <v>2.3835999999999999</v>
      </c>
      <c r="CL128" s="50">
        <f ca="1">IF(CL$63&lt;=$C$17,($C$34*CL$59*$B128/$C$63)*(IF(COUNTA($D128:CK128)*(12/$C$63)&lt;=$C$9,0,1)),0)+IF(CM$63=$C$17,0,IF(CL$63=$C$17,$B128*(CL$60),0))</f>
        <v>2.3835999999999999</v>
      </c>
      <c r="CM128" s="50">
        <f ca="1">IF(CM$63&lt;=$C$17,($C$34*CM$59*$B128/$C$63)*(IF(COUNTA($D128:CL128)*(12/$C$63)&lt;=$C$9,0,1)),0)+IF(CN$63=$C$17,0,IF(CM$63=$C$17,$B128*(CM$60),0))</f>
        <v>2.3835999999999999</v>
      </c>
      <c r="CN128" s="50">
        <f ca="1">IF(CN$63&lt;=$C$17,($C$34*CN$59*$B128/$C$63)*(IF(COUNTA($D128:CM128)*(12/$C$63)&lt;=$C$9,0,1)),0)+IF(CO$63=$C$17,0,IF(CN$63=$C$17,$B128*(CN$60),0))</f>
        <v>2.3835999999999999</v>
      </c>
      <c r="CO128" s="50">
        <f ca="1">IF(CO$63&lt;=$C$17,($C$34*CO$59*$B128/$C$63)*(IF(COUNTA($D128:CN128)*(12/$C$63)&lt;=$C$9,0,1)),0)+IF(CP$63=$C$17,0,IF(CO$63=$C$17,$B128*(CO$60),0))</f>
        <v>2.3835999999999999</v>
      </c>
      <c r="CP128" s="50">
        <f ca="1">IF(CP$63&lt;=$C$17,($C$34*CP$59*$B128/$C$63)*(IF(COUNTA($D128:CO128)*(12/$C$63)&lt;=$C$9,0,1)),0)+IF(CQ$63=$C$17,0,IF(CP$63=$C$17,$B128*(CP$60),0))</f>
        <v>2.3835999999999999</v>
      </c>
      <c r="CQ128" s="50">
        <f ca="1">IF(CQ$63&lt;=$C$17,($C$34*CQ$59*$B128/$C$63)*(IF(COUNTA($D128:CP128)*(12/$C$63)&lt;=$C$9,0,1)),0)+IF(CR$63=$C$17,0,IF(CQ$63=$C$17,$B128*(CQ$60),0))</f>
        <v>2.3835999999999999</v>
      </c>
      <c r="CR128" s="50">
        <f ca="1">IF(CR$63&lt;=$C$17,($C$34*CR$59*$B128/$C$63)*(IF(COUNTA($D128:CQ128)*(12/$C$63)&lt;=$C$9,0,1)),0)+IF(CS$63=$C$17,0,IF(CR$63=$C$17,$B128*(CR$60),0))</f>
        <v>2.3835999999999999</v>
      </c>
      <c r="CS128" s="50">
        <f ca="1">IF(CS$63&lt;=$C$17,($C$34*CS$59*$B128/$C$63)*(IF(COUNTA($D128:CR128)*(12/$C$63)&lt;=$C$9,0,1)),0)+IF(CT$63=$C$17,0,IF(CS$63=$C$17,$B128*(CS$60),0))</f>
        <v>2.3835999999999999</v>
      </c>
      <c r="CT128" s="50">
        <f ca="1">IF(CT$63&lt;=$C$17,($C$34*CT$59*$B128/$C$63)*(IF(COUNTA($D128:CS128)*(12/$C$63)&lt;=$C$9,0,1)),0)+IF(CU$63=$C$17,0,IF(CT$63=$C$17,$B128*(CT$60),0))</f>
        <v>2.3835999999999999</v>
      </c>
      <c r="CU128" s="50">
        <f ca="1">IF(CU$63&lt;=$C$17,($C$34*CU$59*$B128/$C$63)*(IF(COUNTA($D128:CT128)*(12/$C$63)&lt;=$C$9,0,1)),0)+IF(CV$63=$C$17,0,IF(CU$63=$C$17,$B128*(CU$60),0))</f>
        <v>2.3835999999999999</v>
      </c>
      <c r="CV128" s="50">
        <f ca="1">IF(CV$63&lt;=$C$17,($C$34*CV$59*$B128/$C$63)*(IF(COUNTA($D128:CU128)*(12/$C$63)&lt;=$C$9,0,1)),0)+IF(CW$63=$C$17,0,IF(CV$63=$C$17,$B128*(CV$60),0))</f>
        <v>2.3835999999999999</v>
      </c>
      <c r="CW128" s="50">
        <f ca="1">IF(CW$63&lt;=$C$17,($C$34*CW$59*$B128/$C$63)*(IF(COUNTA($D128:CV128)*(12/$C$63)&lt;=$C$9,0,1)),0)+IF(CX$63=$C$17,0,IF(CW$63=$C$17,$B128*(CW$60),0))</f>
        <v>2.3835999999999999</v>
      </c>
      <c r="CX128" s="50">
        <f ca="1">IF(CX$63&lt;=$C$17,($C$34*CX$59*$B128/$C$63)*(IF(COUNTA($D128:CW128)*(12/$C$63)&lt;=$C$9,0,1)),0)+IF(CY$63=$C$17,0,IF(CX$63=$C$17,$B128*(CX$60),0))</f>
        <v>2.3835999999999999</v>
      </c>
      <c r="CY128" s="50">
        <f ca="1">IF(CY$63&lt;=$C$17,($C$34*CY$59*$B128/$C$63)*(IF(COUNTA($D128:CX128)*(12/$C$63)&lt;=$C$9,0,1)),0)+IF(CZ$63=$C$17,0,IF(CY$63=$C$17,$B128*(CY$60),0))</f>
        <v>2.3835999999999999</v>
      </c>
      <c r="CZ128" s="50">
        <f ca="1">IF(CZ$63&lt;=$C$17,($C$34*CZ$59*$B128/$C$63)*(IF(COUNTA($D128:CY128)*(12/$C$63)&lt;=$C$9,0,1)),0)+IF(DA$63=$C$17,0,IF(CZ$63=$C$17,$B128*(CZ$60),0))</f>
        <v>2.3835999999999999</v>
      </c>
      <c r="DA128" s="50">
        <f ca="1">IF(DA$63&lt;=$C$17,($C$34*DA$59*$B128/$C$63)*(IF(COUNTA($D128:CZ128)*(12/$C$63)&lt;=$C$9,0,1)),0)+IF(DB$63=$C$17,0,IF(DA$63=$C$17,$B128*(DA$60),0))</f>
        <v>2.3835999999999999</v>
      </c>
      <c r="DB128" s="50">
        <f ca="1">IF(DB$63&lt;=$C$17,($C$34*DB$59*$B128/$C$63)*(IF(COUNTA($D128:DA128)*(12/$C$63)&lt;=$C$9,0,1)),0)+IF(DC$63=$C$17,0,IF(DB$63=$C$17,$B128*(DB$60),0))</f>
        <v>2.3835999999999999</v>
      </c>
      <c r="DC128" s="50">
        <f ca="1">IF(DC$63&lt;=$C$17,($C$34*DC$59*$B128/$C$63)*(IF(COUNTA($D128:DB128)*(12/$C$63)&lt;=$C$9,0,1)),0)+IF(DD$63=$C$17,0,IF(DC$63=$C$17,$B128*(DC$60),0))</f>
        <v>2.3835999999999999</v>
      </c>
      <c r="DD128" s="50">
        <f ca="1">IF(DD$63&lt;=$C$17,($C$34*DD$59*$B128/$C$63)*(IF(COUNTA($D128:DC128)*(12/$C$63)&lt;=$C$9,0,1)),0)+IF(DE$63=$C$17,0,IF(DD$63=$C$17,$B128*(DD$60),0))</f>
        <v>2.3835999999999999</v>
      </c>
      <c r="DE128" s="50">
        <f ca="1">IF(DE$63&lt;=$C$17,($C$34*DE$59*$B128/$C$63)*(IF(COUNTA($D128:DD128)*(12/$C$63)&lt;=$C$9,0,1)),0)+IF(DF$63=$C$17,0,IF(DE$63=$C$17,$B128*(DE$60),0))</f>
        <v>2.3835999999999999</v>
      </c>
      <c r="DF128" s="50">
        <f ca="1">IF(DF$63&lt;=$C$17,($C$34*DF$59*$B128/$C$63)*(IF(COUNTA($D128:DE128)*(12/$C$63)&lt;=$C$9,0,1)),0)+IF(DG$63=$C$17,0,IF(DF$63=$C$17,$B128*(DF$60),0))</f>
        <v>2.3835999999999999</v>
      </c>
      <c r="DG128" s="50">
        <f ca="1">IF(DG$63&lt;=$C$17,($C$34*DG$59*$B128/$C$63)*(IF(COUNTA($D128:DF128)*(12/$C$63)&lt;=$C$9,0,1)),0)+IF(DH$63=$C$17,0,IF(DG$63=$C$17,$B128*(DG$60),0))</f>
        <v>2.3835999999999999</v>
      </c>
      <c r="DH128" s="50">
        <f ca="1">IF(DH$63&lt;=$C$17,($C$34*DH$59*$B128/$C$63)*(IF(COUNTA($D128:DG128)*(12/$C$63)&lt;=$C$9,0,1)),0)+IF(DI$63=$C$17,0,IF(DH$63=$C$17,$B128*(DH$60),0))</f>
        <v>2.3835999999999999</v>
      </c>
      <c r="DI128" s="50">
        <f ca="1">IF(DI$63&lt;=$C$17,($C$34*DI$59*$B128/$C$63)*(IF(COUNTA($D128:DH128)*(12/$C$63)&lt;=$C$9,0,1)),0)+IF(DJ$63=$C$17,0,IF(DI$63=$C$17,$B128*(DI$60),0))</f>
        <v>2.3835999999999999</v>
      </c>
      <c r="DJ128" s="50">
        <f ca="1">IF(DJ$63&lt;=$C$17,($C$34*DJ$59*$B128/$C$63)*(IF(COUNTA($D128:DI128)*(12/$C$63)&lt;=$C$9,0,1)),0)+IF(DK$63=$C$17,0,IF(DJ$63=$C$17,$B128*(DJ$60),0))</f>
        <v>2.3835999999999999</v>
      </c>
      <c r="DK128" s="50">
        <f ca="1">IF(DK$63&lt;=$C$17,($C$34*DK$59*$B128/$C$63)*(IF(COUNTA($D128:DJ128)*(12/$C$63)&lt;=$C$9,0,1)),0)+IF(DL$63=$C$17,0,IF(DK$63=$C$17,$B128*(DK$60),0))</f>
        <v>2.3835999999999999</v>
      </c>
      <c r="DL128" s="50">
        <f ca="1">IF(DL$63&lt;=$C$17,($C$34*DL$59*$B128/$C$63)*(IF(COUNTA($D128:DK128)*(12/$C$63)&lt;=$C$9,0,1)),0)+IF(DM$63=$C$17,0,IF(DL$63=$C$17,$B128*(DL$60),0))</f>
        <v>2.3835999999999999</v>
      </c>
      <c r="DM128" s="50">
        <f ca="1">IF(DM$63&lt;=$C$17,($C$34*DM$59*$B128/$C$63)*(IF(COUNTA($D128:DL128)*(12/$C$63)&lt;=$C$9,0,1)),0)+IF(DN$63=$C$17,0,IF(DM$63=$C$17,$B128*(DM$60),0))</f>
        <v>2.3835999999999999</v>
      </c>
      <c r="DN128" s="50">
        <f ca="1">IF(DN$63&lt;=$C$17,($C$34*DN$59*$B128/$C$63)*(IF(COUNTA($D128:DM128)*(12/$C$63)&lt;=$C$9,0,1)),0)+IF(DO$63=$C$17,0,IF(DN$63=$C$17,$B128*(DN$60),0))</f>
        <v>2.3835999999999999</v>
      </c>
      <c r="DO128" s="50">
        <f ca="1">IF(DO$63&lt;=$C$17,($C$34*DO$59*$B128/$C$63)*(IF(COUNTA($D128:DN128)*(12/$C$63)&lt;=$C$9,0,1)),0)+IF(DP$63=$C$17,0,IF(DO$63=$C$17,$B128*(DO$60),0))</f>
        <v>2.3835999999999999</v>
      </c>
      <c r="DP128" s="50">
        <f ca="1">IF(DP$63&lt;=$C$17,($C$34*DP$59*$B128/$C$63)*(IF(COUNTA($D128:DO128)*(12/$C$63)&lt;=$C$9,0,1)),0)+IF(DQ$63=$C$17,0,IF(DP$63=$C$17,$B128*(DP$60),0))</f>
        <v>2.3835999999999999</v>
      </c>
      <c r="DQ128" s="50">
        <f ca="1">IF(DQ$63&lt;=$C$17,($C$34*DQ$59*$B128/$C$63)*(IF(COUNTA($D128:DP128)*(12/$C$63)&lt;=$C$9,0,1)),0)+IF(DR$63=$C$17,0,IF(DQ$63=$C$17,$B128*(DQ$60),0))</f>
        <v>2.3835999999999999</v>
      </c>
      <c r="DR128" s="50">
        <f ca="1">IF(DR$63&lt;=$C$17,($C$34*DR$59*$B128/$C$63)*(IF(COUNTA($D128:DQ128)*(12/$C$63)&lt;=$C$9,0,1)),0)+IF(DS$63=$C$17,0,IF(DR$63=$C$17,$B128*(DR$60),0))</f>
        <v>2.3835999999999999</v>
      </c>
      <c r="DS128" s="50">
        <f ca="1">IF(DS$63&lt;=$C$17,($C$34*DS$59*$B128/$C$63)*(IF(COUNTA($D128:DR128)*(12/$C$63)&lt;=$C$9,0,1)),0)+IF(DT$63=$C$17,0,IF(DS$63=$C$17,$B128*(DS$60),0))</f>
        <v>2.3835999999999999</v>
      </c>
      <c r="DT128" s="50">
        <f ca="1">IF(DT$63&lt;=$C$17,($C$34*DT$59*$B128/$C$63)*(IF(COUNTA($D128:DS128)*(12/$C$63)&lt;=$C$9,0,1)),0)+IF(DU$63=$C$17,0,IF(DT$63=$C$17,$B128*(DT$60),0))</f>
        <v>598.87954772205046</v>
      </c>
      <c r="DU128" s="50">
        <f>IF(DU$63&lt;=$C$17,($C$34*DU$59*$B128/$C$63)*(IF(COUNTA($D128:DT128)*(12/$C$63)&lt;=$C$9,0,1)),0)+IF(DV$63=$C$17,0,IF(DU$63=$C$17,$B128*(DU$60),0))</f>
        <v>0</v>
      </c>
      <c r="DV128" s="50">
        <f>IF(DV$63&lt;=$C$17,($C$34*DV$59*$B128/$C$63)*(IF(COUNTA($D128:DU128)*(12/$C$63)&lt;=$C$9,0,1)),0)+IF(DW$63=$C$17,0,IF(DV$63=$C$17,$B128*(DV$60),0))</f>
        <v>0</v>
      </c>
      <c r="DW128" s="50">
        <f>IF(DW$63&lt;=$C$17,($C$34*DW$59*$B128/$C$63)*(IF(COUNTA($D128:DV128)*(12/$C$63)&lt;=$C$9,0,1)),0)+IF(DX$63=$C$17,0,IF(DW$63=$C$17,$B128*(DW$60),0))</f>
        <v>0</v>
      </c>
      <c r="DX128" s="50">
        <f>IF(DX$63&lt;=$C$17,($C$34*DX$59*$B128/$C$63)*(IF(COUNTA($D128:DW128)*(12/$C$63)&lt;=$C$9,0,1)),0)+IF(DY$63=$C$17,0,IF(DX$63=$C$17,$B128*(DX$60),0))</f>
        <v>0</v>
      </c>
      <c r="DY128" s="50">
        <f>IF(DY$63&lt;=$C$17,($C$34*DY$59*$B128/$C$63)*(IF(COUNTA($D128:DX128)*(12/$C$63)&lt;=$C$9,0,1)),0)+IF(DZ$63=$C$17,0,IF(DY$63=$C$17,$B128*(DY$60),0))</f>
        <v>0</v>
      </c>
      <c r="DZ128" s="50">
        <f>IF(DZ$63&lt;=$C$17,($C$34*DZ$59*$B128/$C$63)*(IF(COUNTA($D128:DY128)*(12/$C$63)&lt;=$C$9,0,1)),0)+IF(EA$63=$C$17,0,IF(DZ$63=$C$17,$B128*(DZ$60),0))</f>
        <v>0</v>
      </c>
      <c r="EA128" s="50">
        <f>IF(EA$63&lt;=$C$17,($C$34*EA$59*$B128/$C$63)*(IF(COUNTA($D128:DZ128)*(12/$C$63)&lt;=$C$9,0,1)),0)+IF(EB$63=$C$17,0,IF(EA$63=$C$17,$B128*(EA$60),0))</f>
        <v>0</v>
      </c>
      <c r="EB128" s="50">
        <f>IF(EB$63&lt;=$C$17,($C$34*EB$59*$B128/$C$63)*(IF(COUNTA($D128:EA128)*(12/$C$63)&lt;=$C$9,0,1)),0)+IF(EC$63=$C$17,0,IF(EB$63=$C$17,$B128*(EB$60),0))</f>
        <v>0</v>
      </c>
      <c r="EC128" s="50">
        <f>IF(EC$63&lt;=$C$17,($C$34*EC$59*$B128/$C$63)*(IF(COUNTA($D128:EB128)*(12/$C$63)&lt;=$C$9,0,1)),0)+IF(ED$63=$C$17,0,IF(EC$63=$C$17,$B128*(EC$60),0))</f>
        <v>0</v>
      </c>
      <c r="ED128" s="50">
        <f>IF(ED$63&lt;=$C$17,($C$34*ED$59*$B128/$C$63)*(IF(COUNTA($D128:EC128)*(12/$C$63)&lt;=$C$9,0,1)),0)+IF(EE$63=$C$17,0,IF(ED$63=$C$17,$B128*(ED$60),0))</f>
        <v>0</v>
      </c>
      <c r="EE128" s="50">
        <f>IF(EE$63&lt;=$C$17,($C$34*EE$59*$B128/$C$63)*(IF(COUNTA($D128:ED128)*(12/$C$63)&lt;=$C$9,0,1)),0)+IF(EF$63=$C$17,0,IF(EE$63=$C$17,$B128*(EE$60),0))</f>
        <v>0</v>
      </c>
      <c r="EF128" s="50">
        <f>IF(EF$63&lt;=$C$17,($C$34*EF$59*$B128/$C$63)*(IF(COUNTA($D128:EE128)*(12/$C$63)&lt;=$C$9,0,1)),0)+IF(EG$63=$C$17,0,IF(EF$63=$C$17,$B128*(EF$60),0))</f>
        <v>0</v>
      </c>
      <c r="EG128" s="50">
        <f>IF(EG$63&lt;=$C$17,($C$34*EG$59*$B128/$C$63)*(IF(COUNTA($D128:EF128)*(12/$C$63)&lt;=$C$9,0,1)),0)+IF(EH$63=$C$17,0,IF(EG$63=$C$17,$B128*(EG$60),0))</f>
        <v>0</v>
      </c>
      <c r="EH128" s="50">
        <f>IF(EH$63&lt;=$C$17,($C$34*EH$59*$B128/$C$63)*(IF(COUNTA($D128:EG128)*(12/$C$63)&lt;=$C$9,0,1)),0)+IF(EI$63=$C$17,0,IF(EH$63=$C$17,$B128*(EH$60),0))</f>
        <v>0</v>
      </c>
      <c r="EI128" s="50">
        <f>IF(EI$63&lt;=$C$17,($C$34*EI$59*$B128/$C$63)*(IF(COUNTA($D128:EH128)*(12/$C$63)&lt;=$C$9,0,1)),0)+IF(EJ$63=$C$17,0,IF(EI$63=$C$17,$B128*(EI$60),0))</f>
        <v>0</v>
      </c>
      <c r="EJ128" s="50">
        <f>IF(EJ$63&lt;=$C$17,($C$34*EJ$59*$B128/$C$63)*(IF(COUNTA($D128:EI128)*(12/$C$63)&lt;=$C$9,0,1)),0)+IF(EK$63=$C$17,0,IF(EJ$63=$C$17,$B128*(EJ$60),0))</f>
        <v>0</v>
      </c>
      <c r="EK128" s="50">
        <f>IF(EK$63&lt;=$C$17,($C$34*EK$59*$B128/$C$63)*(IF(COUNTA($D128:EJ128)*(12/$C$63)&lt;=$C$9,0,1)),0)+IF(EL$63=$C$17,0,IF(EK$63=$C$17,$B128*(EK$60),0))</f>
        <v>0</v>
      </c>
      <c r="EL128" s="50">
        <f>IF(EL$63&lt;=$C$17,($C$34*EL$59*$B128/$C$63)*(IF(COUNTA($D128:EK128)*(12/$C$63)&lt;=$C$9,0,1)),0)+IF(EM$63=$C$17,0,IF(EL$63=$C$17,$B128*(EL$60),0))</f>
        <v>0</v>
      </c>
      <c r="EM128" s="50">
        <f>IF(EM$63&lt;=$C$17,($C$34*EM$59*$B128/$C$63)*(IF(COUNTA($D128:EL128)*(12/$C$63)&lt;=$C$9,0,1)),0)+IF(EN$63=$C$17,0,IF(EM$63=$C$17,$B128*(EM$60),0))</f>
        <v>0</v>
      </c>
      <c r="EN128" s="50">
        <f>IF(EN$63&lt;=$C$17,($C$34*EN$59*$B128/$C$63)*(IF(COUNTA($D128:EM128)*(12/$C$63)&lt;=$C$9,0,1)),0)+IF(EO$63=$C$17,0,IF(EN$63=$C$17,$B128*(EN$60),0))</f>
        <v>0</v>
      </c>
      <c r="EO128" s="50">
        <f>IF(EO$63&lt;=$C$17,($C$34*EO$59*$B128/$C$63)*(IF(COUNTA($D128:EN128)*(12/$C$63)&lt;=$C$9,0,1)),0)+IF(EP$63=$C$17,0,IF(EO$63=$C$17,$B128*(EO$60),0))</f>
        <v>0</v>
      </c>
      <c r="EP128" s="50">
        <f>IF(EP$63&lt;=$C$17,($C$34*EP$59*$B128/$C$63)*(IF(COUNTA($D128:EO128)*(12/$C$63)&lt;=$C$9,0,1)),0)+IF(EQ$63=$C$17,0,IF(EP$63=$C$17,$B128*(EP$60),0))</f>
        <v>0</v>
      </c>
      <c r="EQ128" s="50">
        <f>IF(EQ$63&lt;=$C$17,($C$34*EQ$59*$B128/$C$63)*(IF(COUNTA($D128:EP128)*(12/$C$63)&lt;=$C$9,0,1)),0)+IF(ER$63=$C$17,0,IF(EQ$63=$C$17,$B128*(EQ$60),0))</f>
        <v>0</v>
      </c>
      <c r="ER128" s="50">
        <f>IF(ER$63&lt;=$C$17,($C$34*ER$59*$B128/$C$63)*(IF(COUNTA($D128:EQ128)*(12/$C$63)&lt;=$C$9,0,1)),0)+IF(ES$63=$C$17,0,IF(ER$63=$C$17,$B128*(ER$60),0))</f>
        <v>0</v>
      </c>
      <c r="ES128" s="50">
        <f>IF(ES$63&lt;=$C$17,($C$34*ES$59*$B128/$C$63)*(IF(COUNTA($D128:ER128)*(12/$C$63)&lt;=$C$9,0,1)),0)+IF(ET$63=$C$17,0,IF(ES$63=$C$17,$B128*(ES$60),0))</f>
        <v>0</v>
      </c>
      <c r="ET128" s="50">
        <f>IF(ET$63&lt;=$C$17,($C$34*ET$59*$B128/$C$63)*(IF(COUNTA($D128:ES128)*(12/$C$63)&lt;=$C$9,0,1)),0)+IF(EU$63=$C$17,0,IF(ET$63=$C$17,$B128*(ET$60),0))</f>
        <v>0</v>
      </c>
      <c r="EU128" s="50">
        <f>IF(EU$63&lt;=$C$17,($C$34*EU$59*$B128/$C$63)*(IF(COUNTA($D128:ET128)*(12/$C$63)&lt;=$C$9,0,1)),0)+IF(EV$63=$C$17,0,IF(EU$63=$C$17,$B128*(EU$60),0))</f>
        <v>0</v>
      </c>
      <c r="EV128" s="50">
        <f>IF(EV$63&lt;=$C$17,($C$34*EV$59*$B128/$C$63)*(IF(COUNTA($D128:EU128)*(12/$C$63)&lt;=$C$9,0,1)),0)+IF(EW$63=$C$17,0,IF(EV$63=$C$17,$B128*(EV$60),0))</f>
        <v>0</v>
      </c>
      <c r="EW128" s="50">
        <f>IF(EW$63&lt;=$C$17,($C$34*EW$59*$B128/$C$63)*(IF(COUNTA($D128:EV128)*(12/$C$63)&lt;=$C$9,0,1)),0)+IF(EX$63=$C$17,0,IF(EW$63=$C$17,$B128*(EW$60),0))</f>
        <v>0</v>
      </c>
      <c r="EX128" s="50">
        <f>IF(EX$63&lt;=$C$17,($C$34*EX$59*$B128/$C$63)*(IF(COUNTA($D128:EW128)*(12/$C$63)&lt;=$C$9,0,1)),0)+IF(EY$63=$C$17,0,IF(EX$63=$C$17,$B128*(EX$60),0))</f>
        <v>0</v>
      </c>
      <c r="EY128" s="50">
        <f>IF(EY$63&lt;=$C$17,($C$34*EY$59*$B128/$C$63)*(IF(COUNTA($D128:EX128)*(12/$C$63)&lt;=$C$9,0,1)),0)+IF(EZ$63=$C$17,0,IF(EY$63=$C$17,$B128*(EY$60),0))</f>
        <v>0</v>
      </c>
      <c r="EZ128" s="50">
        <f>IF(EZ$63&lt;=$C$17,($C$34*EZ$59*$B128/$C$63)*(IF(COUNTA($D128:EY128)*(12/$C$63)&lt;=$C$9,0,1)),0)+IF(FA$63=$C$17,0,IF(EZ$63=$C$17,$B128*(EZ$60),0))</f>
        <v>0</v>
      </c>
      <c r="FA128" s="50">
        <f>IF(FA$63&lt;=$C$17,($C$34*FA$59*$B128/$C$63)*(IF(COUNTA($D128:EZ128)*(12/$C$63)&lt;=$C$9,0,1)),0)+IF(FB$63=$C$17,0,IF(FA$63=$C$17,$B128*(FA$60),0))</f>
        <v>0</v>
      </c>
      <c r="FB128" s="50">
        <f>IF(FB$63&lt;=$C$17,($C$34*FB$59*$B128/$C$63)*(IF(COUNTA($D128:FA128)*(12/$C$63)&lt;=$C$9,0,1)),0)+IF(FC$63=$C$17,0,IF(FB$63=$C$17,$B128*(FB$60),0))</f>
        <v>0</v>
      </c>
      <c r="FC128" s="50">
        <f>IF(FC$63&lt;=$C$17,($C$34*FC$59*$B128/$C$63)*(IF(COUNTA($D128:FB128)*(12/$C$63)&lt;=$C$9,0,1)),0)+IF(FD$63=$C$17,0,IF(FC$63=$C$17,$B128*(FC$60),0))</f>
        <v>0</v>
      </c>
      <c r="FD128" s="50">
        <f>IF(FD$63&lt;=$C$17,($C$34*FD$59*$B128/$C$63)*(IF(COUNTA($D128:FC128)*(12/$C$63)&lt;=$C$9,0,1)),0)+IF(FE$63=$C$17,0,IF(FD$63=$C$17,$B128*(FD$60),0))</f>
        <v>0</v>
      </c>
      <c r="FE128" s="50">
        <f>IF(FE$63&lt;=$C$17,($C$34*FE$59*$B128/$C$63)*(IF(COUNTA($D128:FD128)*(12/$C$63)&lt;=$C$9,0,1)),0)+IF(FF$63=$C$17,0,IF(FE$63=$C$17,$B128*(FE$60),0))</f>
        <v>0</v>
      </c>
      <c r="FF128" s="50">
        <f>IF(FF$63&lt;=$C$17,($C$34*FF$59*$B128/$C$63)*(IF(COUNTA($D128:FE128)*(12/$C$63)&lt;=$C$9,0,1)),0)+IF(FG$63=$C$17,0,IF(FF$63=$C$17,$B128*(FF$60),0))</f>
        <v>0</v>
      </c>
      <c r="FG128" s="50">
        <f>IF(FG$63&lt;=$C$17,($C$34*FG$59*$B128/$C$63)*(IF(COUNTA($D128:FF128)*(12/$C$63)&lt;=$C$9,0,1)),0)+IF(FH$63=$C$17,0,IF(FG$63=$C$17,$B128*(FG$60),0))</f>
        <v>0</v>
      </c>
      <c r="FH128" s="50">
        <f>IF(FH$63&lt;=$C$17,($C$34*FH$59*$B128/$C$63)*(IF(COUNTA($D128:FG128)*(12/$C$63)&lt;=$C$9,0,1)),0)+IF(FI$63=$C$17,0,IF(FH$63=$C$17,$B128*(FH$60),0))</f>
        <v>0</v>
      </c>
      <c r="FI128" s="50">
        <f>IF(FI$63&lt;=$C$17,($C$34*FI$59*$B128/$C$63)*(IF(COUNTA($D128:FH128)*(12/$C$63)&lt;=$C$9,0,1)),0)+IF(FJ$63=$C$17,0,IF(FI$63=$C$17,$B128*(FI$60),0))</f>
        <v>0</v>
      </c>
      <c r="FJ128" s="50">
        <f>IF(FJ$63&lt;=$C$17,($C$34*FJ$59*$B128/$C$63)*(IF(COUNTA($D128:FI128)*(12/$C$63)&lt;=$C$9,0,1)),0)+IF(FK$63=$C$17,0,IF(FJ$63=$C$17,$B128*(FJ$60),0))</f>
        <v>0</v>
      </c>
      <c r="FK128" s="50">
        <f>IF(FK$63&lt;=$C$17,($C$34*FK$59*$B128/$C$63)*(IF(COUNTA($D128:FJ128)*(12/$C$63)&lt;=$C$9,0,1)),0)+IF(FL$63=$C$17,0,IF(FK$63=$C$17,$B128*(FK$60),0))</f>
        <v>0</v>
      </c>
      <c r="FL128" s="50">
        <f>IF(FL$63&lt;=$C$17,($C$34*FL$59*$B128/$C$63)*(IF(COUNTA($D128:FK128)*(12/$C$63)&lt;=$C$9,0,1)),0)+IF(FM$63=$C$17,0,IF(FL$63=$C$17,$B128*(FL$60),0))</f>
        <v>0</v>
      </c>
      <c r="FM128" s="50">
        <f>IF(FM$63&lt;=$C$17,($C$34*FM$59*$B128/$C$63)*(IF(COUNTA($D128:FL128)*(12/$C$63)&lt;=$C$9,0,1)),0)+IF(FN$63=$C$17,0,IF(FM$63=$C$17,$B128*(FM$60),0))</f>
        <v>0</v>
      </c>
      <c r="FN128" s="50">
        <f>IF(FN$63&lt;=$C$17,($C$34*FN$59*$B128/$C$63)*(IF(COUNTA($D128:FM128)*(12/$C$63)&lt;=$C$9,0,1)),0)+IF(FO$63=$C$17,0,IF(FN$63=$C$17,$B128*(FN$60),0))</f>
        <v>0</v>
      </c>
      <c r="FO128" s="50">
        <f>IF(FO$63&lt;=$C$17,($C$34*FO$59*$B128/$C$63)*(IF(COUNTA($D128:FN128)*(12/$C$63)&lt;=$C$9,0,1)),0)+IF(FP$63=$C$17,0,IF(FO$63=$C$17,$B128*(FO$60),0))</f>
        <v>0</v>
      </c>
      <c r="FP128" s="50">
        <f>IF(FP$63&lt;=$C$17,($C$34*FP$59*$B128/$C$63)*(IF(COUNTA($D128:FO128)*(12/$C$63)&lt;=$C$9,0,1)),0)+IF(FQ$63=$C$17,0,IF(FP$63=$C$17,$B128*(FP$60),0))</f>
        <v>0</v>
      </c>
      <c r="FQ128" s="50">
        <f>IF(FQ$63&lt;=$C$17,($C$34*FQ$59*$B128/$C$63)*(IF(COUNTA($D128:FP128)*(12/$C$63)&lt;=$C$9,0,1)),0)+IF(FR$63=$C$17,0,IF(FQ$63=$C$17,$B128*(FQ$60),0))</f>
        <v>0</v>
      </c>
      <c r="FR128" s="50">
        <f>IF(FR$63&lt;=$C$17,($C$34*FR$59*$B128/$C$63)*(IF(COUNTA($D128:FQ128)*(12/$C$63)&lt;=$C$9,0,1)),0)+IF(FS$63=$C$17,0,IF(FR$63=$C$17,$B128*(FR$60),0))</f>
        <v>0</v>
      </c>
      <c r="FS128" s="50">
        <f>IF(FS$63&lt;=$C$17,($C$34*FS$59*$B128/$C$63)*(IF(COUNTA($D128:FR128)*(12/$C$63)&lt;=$C$9,0,1)),0)+IF(FT$63=$C$17,0,IF(FS$63=$C$17,$B128*(FS$60),0))</f>
        <v>0</v>
      </c>
      <c r="FT128" s="50">
        <f>IF(FT$63&lt;=$C$17,($C$34*FT$59*$B128/$C$63)*(IF(COUNTA($D128:FS128)*(12/$C$63)&lt;=$C$9,0,1)),0)+IF(FU$63=$C$17,0,IF(FT$63=$C$17,$B128*(FT$60),0))</f>
        <v>0</v>
      </c>
      <c r="FU128" s="50">
        <f>IF(FU$63&lt;=$C$17,($C$34*FU$59*$B128/$C$63)*(IF(COUNTA($D128:FT128)*(12/$C$63)&lt;=$C$9,0,1)),0)+IF(FV$63=$C$17,0,IF(FU$63=$C$17,$B128*(FU$60),0))</f>
        <v>0</v>
      </c>
      <c r="FV128" s="50">
        <f>IF(FV$63&lt;=$C$17,($C$34*FV$59*$B128/$C$63)*(IF(COUNTA($D128:FU128)*(12/$C$63)&lt;=$C$9,0,1)),0)+IF(FW$63=$C$17,0,IF(FV$63=$C$17,$B128*(FV$60),0))</f>
        <v>0</v>
      </c>
      <c r="FW128" s="50">
        <f>IF(FW$63&lt;=$C$17,($C$34*FW$59*$B128/$C$63)*(IF(COUNTA($D128:FV128)*(12/$C$63)&lt;=$C$9,0,1)),0)+IF(FX$63=$C$17,0,IF(FW$63=$C$17,$B128*(FW$60),0))</f>
        <v>0</v>
      </c>
      <c r="FX128" s="50">
        <f>IF(FX$63&lt;=$C$17,($C$34*FX$59*$B128/$C$63)*(IF(COUNTA($D128:FW128)*(12/$C$63)&lt;=$C$9,0,1)),0)+IF(FY$63=$C$17,0,IF(FX$63=$C$17,$B128*(FX$60),0))</f>
        <v>0</v>
      </c>
      <c r="FY128" s="50">
        <f>IF(FY$63&lt;=$C$17,($C$34*FY$59*$B128/$C$63)*(IF(COUNTA($D128:FX128)*(12/$C$63)&lt;=$C$9,0,1)),0)+IF(FZ$63=$C$17,0,IF(FY$63=$C$17,$B128*(FY$60),0))</f>
        <v>0</v>
      </c>
      <c r="FZ128" s="50">
        <f>IF(FZ$63&lt;=$C$17,($C$34*FZ$59*$B128/$C$63)*(IF(COUNTA($D128:FY128)*(12/$C$63)&lt;=$C$9,0,1)),0)+IF(GA$63=$C$17,0,IF(FZ$63=$C$17,$B128*(FZ$60),0))</f>
        <v>0</v>
      </c>
      <c r="GA128" s="50">
        <f>IF(GA$63&lt;=$C$17,($C$34*GA$59*$B128/$C$63)*(IF(COUNTA($D128:FZ128)*(12/$C$63)&lt;=$C$9,0,1)),0)+IF(GB$63=$C$17,0,IF(GA$63=$C$17,$B128*(GA$60),0))</f>
        <v>0</v>
      </c>
      <c r="GB128" s="50">
        <f>IF(GB$63&lt;=$C$17,($C$34*GB$59*$B128/$C$63)*(IF(COUNTA($D128:GA128)*(12/$C$63)&lt;=$C$9,0,1)),0)+IF(GC$63=$C$17,0,IF(GB$63=$C$17,$B128*(GB$60),0))</f>
        <v>0</v>
      </c>
      <c r="GC128" s="50">
        <f>IF(GC$63&lt;=$C$17,($C$34*GC$59*$B128/$C$63)*(IF(COUNTA($D128:GB128)*(12/$C$63)&lt;=$C$9,0,1)),0)+IF(GD$63=$C$17,0,IF(GC$63=$C$17,$B128*(GC$60),0))</f>
        <v>0</v>
      </c>
      <c r="GD128" s="50">
        <f>IF(GD$63&lt;=$C$17,($C$34*GD$59*$B128/$C$63)*(IF(COUNTA($D128:GC128)*(12/$C$63)&lt;=$C$9,0,1)),0)+IF(GE$63=$C$17,0,IF(GD$63=$C$17,$B128*(GD$60),0))</f>
        <v>0</v>
      </c>
      <c r="GE128" s="50">
        <f>IF(GE$63&lt;=$C$17,($C$34*GE$59*$B128/$C$63)*(IF(COUNTA($D128:GD128)*(12/$C$63)&lt;=$C$9,0,1)),0)+IF(GF$63=$C$17,0,IF(GE$63=$C$17,$B128*(GE$60),0))</f>
        <v>0</v>
      </c>
      <c r="GF128" s="50">
        <f>IF(GF$63&lt;=$C$17,($C$34*GF$59*$B128/$C$63)*(IF(COUNTA($D128:GE128)*(12/$C$63)&lt;=$C$9,0,1)),0)+IF(GG$63=$C$17,0,IF(GF$63=$C$17,$B128*(GF$60),0))</f>
        <v>0</v>
      </c>
      <c r="GG128" s="50">
        <f>IF(GG$63&lt;=$C$17,($C$34*GG$59*$B128/$C$63)*(IF(COUNTA($D128:GF128)*(12/$C$63)&lt;=$C$9,0,1)),0)+IF(GH$63=$C$17,0,IF(GG$63=$C$17,$B128*(GG$60),0))</f>
        <v>0</v>
      </c>
      <c r="GH128" s="50">
        <f>IF(GH$63&lt;=$C$17,($C$34*GH$59*$B128/$C$63)*(IF(COUNTA($D128:GG128)*(12/$C$63)&lt;=$C$9,0,1)),0)+IF(GI$63=$C$17,0,IF(GH$63=$C$17,$B128*(GH$60),0))</f>
        <v>0</v>
      </c>
      <c r="GI128" s="50">
        <f>IF(GI$63&lt;=$C$17,($C$34*GI$59*$B128/$C$63)*(IF(COUNTA($D128:GH128)*(12/$C$63)&lt;=$C$9,0,1)),0)+IF(GJ$63=$C$17,0,IF(GI$63=$C$17,$B128*(GI$60),0))</f>
        <v>0</v>
      </c>
      <c r="GJ128" s="50">
        <f>IF(GJ$63&lt;=$C$17,($C$34*GJ$59*$B128/$C$63)*(IF(COUNTA($D128:GI128)*(12/$C$63)&lt;=$C$9,0,1)),0)+IF(GK$63=$C$17,0,IF(GJ$63=$C$17,$B128*(GJ$60),0))</f>
        <v>0</v>
      </c>
      <c r="GK128" s="50">
        <f>IF(GK$63&lt;=$C$17,($C$34*GK$59*$B128/$C$63)*(IF(COUNTA($D128:GJ128)*(12/$C$63)&lt;=$C$9,0,1)),0)+IF(GL$63=$C$17,0,IF(GK$63=$C$17,$B128*(GK$60),0))</f>
        <v>0</v>
      </c>
      <c r="GL128" s="50">
        <f>IF(GL$63&lt;=$C$17,($C$34*GL$59*$B128/$C$63)*(IF(COUNTA($D128:GK128)*(12/$C$63)&lt;=$C$9,0,1)),0)+IF(GM$63=$C$17,0,IF(GL$63=$C$17,$B128*(GL$60),0))</f>
        <v>0</v>
      </c>
      <c r="GM128" s="50">
        <f>IF(GM$63&lt;=$C$17,($C$34*GM$59*$B128/$C$63)*(IF(COUNTA($D128:GL128)*(12/$C$63)&lt;=$C$9,0,1)),0)+IF(GN$63=$C$17,0,IF(GM$63=$C$17,$B128*(GM$60),0))</f>
        <v>0</v>
      </c>
      <c r="GN128" s="50">
        <f>IF(GN$63&lt;=$C$17,($C$34*GN$59*$B128/$C$63)*(IF(COUNTA($D128:GM128)*(12/$C$63)&lt;=$C$9,0,1)),0)+IF(GO$63=$C$17,0,IF(GN$63=$C$17,$B128*(GN$60),0))</f>
        <v>0</v>
      </c>
      <c r="GO128" s="50">
        <f>IF(GO$63&lt;=$C$17,($C$34*GO$59*$B128/$C$63)*(IF(COUNTA($D128:GN128)*(12/$C$63)&lt;=$C$9,0,1)),0)+IF(GP$63=$C$17,0,IF(GO$63=$C$17,$B128*(GO$60),0))</f>
        <v>0</v>
      </c>
      <c r="GP128" s="50">
        <f>IF(GP$63&lt;=$C$17,($C$34*GP$59*$B128/$C$63)*(IF(COUNTA($D128:GO128)*(12/$C$63)&lt;=$C$9,0,1)),0)+IF(GQ$63=$C$17,0,IF(GP$63=$C$17,$B128*(GP$60),0))</f>
        <v>0</v>
      </c>
      <c r="GQ128" s="50">
        <f>IF(GQ$63&lt;=$C$17,($C$34*GQ$59*$B128/$C$63)*(IF(COUNTA($D128:GP128)*(12/$C$63)&lt;=$C$9,0,1)),0)+IF(GR$63=$C$17,0,IF(GQ$63=$C$17,$B128*(GQ$60),0))</f>
        <v>0</v>
      </c>
      <c r="GR128" s="50">
        <f>IF(GR$63&lt;=$C$17,($C$34*GR$59*$B128/$C$63)*(IF(COUNTA($D128:GQ128)*(12/$C$63)&lt;=$C$9,0,1)),0)+IF(GS$63=$C$17,0,IF(GR$63=$C$17,$B128*(GR$60),0))</f>
        <v>0</v>
      </c>
      <c r="GS128" s="50">
        <f>IF(GS$63&lt;=$C$17,($C$34*GS$59*$B128/$C$63)*(IF(COUNTA($D128:GR128)*(12/$C$63)&lt;=$C$9,0,1)),0)+IF(GT$63=$C$17,0,IF(GS$63=$C$17,$B128*(GS$60),0))</f>
        <v>0</v>
      </c>
      <c r="GT128" s="50">
        <f>IF(GT$63&lt;=$C$17,($C$34*GT$59*$B128/$C$63)*(IF(COUNTA($D128:GS128)*(12/$C$63)&lt;=$C$9,0,1)),0)+IF(GU$63=$C$17,0,IF(GT$63=$C$17,$B128*(GT$60),0))</f>
        <v>0</v>
      </c>
      <c r="GU128" s="50">
        <f>IF(GU$63&lt;=$C$17,($C$34*GU$59*$B128/$C$63)*(IF(COUNTA($D128:GT128)*(12/$C$63)&lt;=$C$9,0,1)),0)+IF(GV$63=$C$17,0,IF(GU$63=$C$17,$B128*(GU$60),0))</f>
        <v>0</v>
      </c>
      <c r="GV128" s="50">
        <f>IF(GV$63&lt;=$C$17,($C$34*GV$59*$B128/$C$63)*(IF(COUNTA($D128:GU128)*(12/$C$63)&lt;=$C$9,0,1)),0)+IF(GW$63=$C$17,0,IF(GV$63=$C$17,$B128*(GV$60),0))</f>
        <v>0</v>
      </c>
      <c r="GW128" s="50">
        <f>IF(GW$63&lt;=$C$17,($C$34*GW$59*$B128/$C$63)*(IF(COUNTA($D128:GV128)*(12/$C$63)&lt;=$C$9,0,1)),0)+IF(GX$63=$C$17,0,IF(GW$63=$C$17,$B128*(GW$60),0))</f>
        <v>0</v>
      </c>
      <c r="GX128" s="50">
        <f>IF(GX$63&lt;=$C$17,($C$34*GX$59*$B128/$C$63)*(IF(COUNTA($D128:GW128)*(12/$C$63)&lt;=$C$9,0,1)),0)+IF(GY$63=$C$17,0,IF(GX$63=$C$17,$B128*(GX$60),0))</f>
        <v>0</v>
      </c>
      <c r="GY128" s="50">
        <f>IF(GY$63&lt;=$C$17,($C$34*GY$59*$B128/$C$63)*(IF(COUNTA($D128:GX128)*(12/$C$63)&lt;=$C$9,0,1)),0)+IF(GZ$63=$C$17,0,IF(GY$63=$C$17,$B128*(GY$60),0))</f>
        <v>0</v>
      </c>
      <c r="GZ128" s="50">
        <f>IF(GZ$63&lt;=$C$17,($C$34*GZ$59*$B128/$C$63)*(IF(COUNTA($D128:GY128)*(12/$C$63)&lt;=$C$9,0,1)),0)+IF(HA$63=$C$17,0,IF(GZ$63=$C$17,$B128*(GZ$60),0))</f>
        <v>0</v>
      </c>
      <c r="HA128" s="50">
        <f>IF(HA$63&lt;=$C$17,($C$34*HA$59*$B128/$C$63)*(IF(COUNTA($D128:GZ128)*(12/$C$63)&lt;=$C$9,0,1)),0)+IF(HB$63=$C$17,0,IF(HA$63=$C$17,$B128*(HA$60),0))</f>
        <v>0</v>
      </c>
      <c r="HB128" s="50">
        <f>IF(HB$63&lt;=$C$17,($C$34*HB$59*$B128/$C$63)*(IF(COUNTA($D128:HA128)*(12/$C$63)&lt;=$C$9,0,1)),0)+IF(HC$63=$C$17,0,IF(HB$63=$C$17,$B128*(HB$60),0))</f>
        <v>0</v>
      </c>
      <c r="HC128" s="50">
        <f>IF(HC$63&lt;=$C$17,($C$34*HC$59*$B128/$C$63)*(IF(COUNTA($D128:HB128)*(12/$C$63)&lt;=$C$9,0,1)),0)+IF(HD$63=$C$17,0,IF(HC$63=$C$17,$B128*(HC$60),0))</f>
        <v>0</v>
      </c>
      <c r="HD128" s="50">
        <f>IF(HD$63&lt;=$C$17,($C$34*HD$59*$B128/$C$63)*(IF(COUNTA($D128:HC128)*(12/$C$63)&lt;=$C$9,0,1)),0)+IF(HE$63=$C$17,0,IF(HD$63=$C$17,$B128*(HD$60),0))</f>
        <v>0</v>
      </c>
      <c r="HE128" s="50">
        <f>IF(HE$63&lt;=$C$17,($C$34*HE$59*$B128/$C$63)*(IF(COUNTA($D128:HD128)*(12/$C$63)&lt;=$C$9,0,1)),0)+IF(HF$63=$C$17,0,IF(HE$63=$C$17,$B128*(HE$60),0))</f>
        <v>0</v>
      </c>
      <c r="HF128" s="50">
        <f>IF(HF$63&lt;=$C$17,($C$34*HF$59*$B128/$C$63)*(IF(COUNTA($D128:HE128)*(12/$C$63)&lt;=$C$9,0,1)),0)+IF(HG$63=$C$17,0,IF(HF$63=$C$17,$B128*(HF$60),0))</f>
        <v>0</v>
      </c>
      <c r="HG128" s="50">
        <f>IF(HG$63&lt;=$C$17,($C$34*HG$59*$B128/$C$63)*(IF(COUNTA($D128:HF128)*(12/$C$63)&lt;=$C$9,0,1)),0)+IF(HH$63=$C$17,0,IF(HG$63=$C$17,$B128*(HG$60),0))</f>
        <v>0</v>
      </c>
      <c r="HH128" s="50">
        <f>IF(HH$63&lt;=$C$17,($C$34*HH$59*$B128/$C$63)*(IF(COUNTA($D128:HG128)*(12/$C$63)&lt;=$C$9,0,1)),0)+IF(HI$63=$C$17,0,IF(HH$63=$C$17,$B128*(HH$60),0))</f>
        <v>0</v>
      </c>
      <c r="HI128" s="50">
        <f>IF(HI$63&lt;=$C$17,($C$34*HI$59*$B128/$C$63)*(IF(COUNTA($D128:HH128)*(12/$C$63)&lt;=$C$9,0,1)),0)+IF(HJ$63=$C$17,0,IF(HI$63=$C$17,$B128*(HI$60),0))</f>
        <v>0</v>
      </c>
      <c r="HJ128" s="50">
        <f>IF(HJ$63&lt;=$C$17,($C$34*HJ$59*$B128/$C$63)*(IF(COUNTA($D128:HI128)*(12/$C$63)&lt;=$C$9,0,1)),0)+IF(HK$63=$C$17,0,IF(HJ$63=$C$17,$B128*(HJ$60),0))</f>
        <v>0</v>
      </c>
      <c r="HK128" s="50">
        <f>IF(HK$63&lt;=$C$17,($C$34*HK$59*$B128/$C$63)*(IF(COUNTA($D128:HJ128)*(12/$C$63)&lt;=$C$9,0,1)),0)+IF(HL$63=$C$17,0,IF(HK$63=$C$17,$B128*(HK$60),0))</f>
        <v>0</v>
      </c>
      <c r="HL128" s="50">
        <f>IF(HL$63&lt;=$C$17,($C$34*HL$59*$B128/$C$63)*(IF(COUNTA($D128:HK128)*(12/$C$63)&lt;=$C$9,0,1)),0)+IF(HM$63=$C$17,0,IF(HL$63=$C$17,$B128*(HL$60),0))</f>
        <v>0</v>
      </c>
      <c r="HM128" s="50">
        <f>IF(HM$63&lt;=$C$17,($C$34*HM$59*$B128/$C$63)*(IF(COUNTA($D128:HL128)*(12/$C$63)&lt;=$C$9,0,1)),0)+IF(HN$63=$C$17,0,IF(HM$63=$C$17,$B128*(HM$60),0))</f>
        <v>0</v>
      </c>
      <c r="HN128" s="50">
        <f>IF(HN$63&lt;=$C$17,($C$34*HN$59*$B128/$C$63)*(IF(COUNTA($D128:HM128)*(12/$C$63)&lt;=$C$9,0,1)),0)+IF(HO$63=$C$17,0,IF(HN$63=$C$17,$B128*(HN$60),0))</f>
        <v>0</v>
      </c>
      <c r="HO128" s="50">
        <f>IF(HO$63&lt;=$C$17,($C$34*HO$59*$B128/$C$63)*(IF(COUNTA($D128:HN128)*(12/$C$63)&lt;=$C$9,0,1)),0)+IF(HP$63=$C$17,0,IF(HO$63=$C$17,$B128*(HO$60),0))</f>
        <v>0</v>
      </c>
      <c r="HP128" s="50">
        <f>IF(HP$63&lt;=$C$17,($C$34*HP$59*$B128/$C$63)*(IF(COUNTA($D128:HO128)*(12/$C$63)&lt;=$C$9,0,1)),0)+IF(HQ$63=$C$17,0,IF(HP$63=$C$17,$B128*(HP$60),0))</f>
        <v>0</v>
      </c>
      <c r="HQ128" s="50">
        <f>IF(HQ$63&lt;=$C$17,($C$34*HQ$59*$B128/$C$63)*(IF(COUNTA($D128:HP128)*(12/$C$63)&lt;=$C$9,0,1)),0)+IF(HR$63=$C$17,0,IF(HQ$63=$C$17,$B128*(HQ$60),0))</f>
        <v>0</v>
      </c>
      <c r="HR128" s="50">
        <f>IF(HR$63&lt;=$C$17,($C$34*HR$59*$B128/$C$63)*(IF(COUNTA($D128:HQ128)*(12/$C$63)&lt;=$C$9,0,1)),0)+IF(HS$63=$C$17,0,IF(HR$63=$C$17,$B128*(HR$60),0))</f>
        <v>0</v>
      </c>
      <c r="HS128" s="50">
        <f>IF(HS$63&lt;=$C$17,($C$34*HS$59*$B128/$C$63)*(IF(COUNTA($D128:HR128)*(12/$C$63)&lt;=$C$9,0,1)),0)+IF(HT$63=$C$17,0,IF(HS$63=$C$17,$B128*(HS$60),0))</f>
        <v>0</v>
      </c>
      <c r="HT128" s="50">
        <f>IF(HT$63&lt;=$C$17,($C$34*HT$59*$B128/$C$63)*(IF(COUNTA($D128:HS128)*(12/$C$63)&lt;=$C$9,0,1)),0)+IF(HU$63=$C$17,0,IF(HT$63=$C$17,$B128*(HT$60),0))</f>
        <v>0</v>
      </c>
      <c r="HU128" s="50">
        <f>IF(HU$63&lt;=$C$17,($C$34*HU$59*$B128/$C$63)*(IF(COUNTA($D128:HT128)*(12/$C$63)&lt;=$C$9,0,1)),0)+IF(HV$63=$C$17,0,IF(HU$63=$C$17,$B128*(HU$60),0))</f>
        <v>0</v>
      </c>
      <c r="HV128" s="50">
        <f>IF(HV$63&lt;=$C$17,($C$34*HV$59*$B128/$C$63)*(IF(COUNTA($D128:HU128)*(12/$C$63)&lt;=$C$9,0,1)),0)+IF(HW$63=$C$17,0,IF(HV$63=$C$17,$B128*(HV$60),0))</f>
        <v>0</v>
      </c>
      <c r="HW128" s="50">
        <f>IF(HW$63&lt;=$C$17,($C$34*HW$59*$B128/$C$63)*(IF(COUNTA($D128:HV128)*(12/$C$63)&lt;=$C$9,0,1)),0)+IF(HX$63=$C$17,0,IF(HW$63=$C$17,$B128*(HW$60),0))</f>
        <v>0</v>
      </c>
      <c r="HX128" s="50">
        <f>IF(HX$63&lt;=$C$17,($C$34*HX$59*$B128/$C$63)*(IF(COUNTA($D128:HW128)*(12/$C$63)&lt;=$C$9,0,1)),0)+IF(HY$63=$C$17,0,IF(HX$63=$C$17,$B128*(HX$60),0))</f>
        <v>0</v>
      </c>
      <c r="HY128" s="50">
        <f>IF(HY$63&lt;=$C$17,($C$34*HY$59*$B128/$C$63)*(IF(COUNTA($D128:HX128)*(12/$C$63)&lt;=$C$9,0,1)),0)+IF(HZ$63=$C$17,0,IF(HY$63=$C$17,$B128*(HY$60),0))</f>
        <v>0</v>
      </c>
      <c r="HZ128" s="50">
        <f>IF(HZ$63&lt;=$C$17,($C$34*HZ$59*$B128/$C$63)*(IF(COUNTA($D128:HY128)*(12/$C$63)&lt;=$C$9,0,1)),0)+IF(IA$63=$C$17,0,IF(HZ$63=$C$17,$B128*(HZ$60),0))</f>
        <v>0</v>
      </c>
      <c r="IA128" s="50">
        <f>IF(IA$63&lt;=$C$17,($C$34*IA$59*$B128/$C$63)*(IF(COUNTA($D128:HZ128)*(12/$C$63)&lt;=$C$9,0,1)),0)+IF(IB$63=$C$17,0,IF(IA$63=$C$17,$B128*(IA$60),0))</f>
        <v>0</v>
      </c>
      <c r="IB128" s="50">
        <f>IF(IB$63&lt;=$C$17,($C$34*IB$59*$B128/$C$63)*(IF(COUNTA($D128:IA128)*(12/$C$63)&lt;=$C$9,0,1)),0)+IF(IC$63=$C$17,0,IF(IB$63=$C$17,$B128*(IB$60),0))</f>
        <v>0</v>
      </c>
      <c r="IC128" s="50">
        <f>IF(IC$63&lt;=$C$17,($C$34*IC$59*$B128/$C$63)*(IF(COUNTA($D128:IB128)*(12/$C$63)&lt;=$C$9,0,1)),0)+IF(ID$63=$C$17,0,IF(IC$63=$C$17,$B128*(IC$60),0))</f>
        <v>0</v>
      </c>
      <c r="ID128" s="50">
        <f>IF(ID$63&lt;=$C$17,($C$34*ID$59*$B128/$C$63)*(IF(COUNTA($D128:IC128)*(12/$C$63)&lt;=$C$9,0,1)),0)+IF(IE$63=$C$17,0,IF(ID$63=$C$17,$B128*(ID$60),0))</f>
        <v>0</v>
      </c>
      <c r="IE128" s="50">
        <f>IF(IE$63&lt;=$C$17,($C$34*IE$59*$B128/$C$63)*(IF(COUNTA($D128:ID128)*(12/$C$63)&lt;=$C$9,0,1)),0)+IF(IF$63=$C$17,0,IF(IE$63=$C$17,$B128*(IE$60),0))</f>
        <v>0</v>
      </c>
      <c r="IF128" s="50">
        <f>IF(IF$63&lt;=$C$17,($C$34*IF$59*$B128/$C$63)*(IF(COUNTA($D128:IE128)*(12/$C$63)&lt;=$C$9,0,1)),0)+IF(IG$63=$C$17,0,IF(IF$63=$C$17,$B128*(IF$60),0))</f>
        <v>0</v>
      </c>
      <c r="IG128" s="50">
        <f>IF(IG$63&lt;=$C$17,($C$34*IG$59*$B128/$C$63)*(IF(COUNTA($D128:IF128)*(12/$C$63)&lt;=$C$9,0,1)),0)+IF(IH$63=$C$17,0,IF(IG$63=$C$17,$B128*(IG$60),0))</f>
        <v>0</v>
      </c>
      <c r="IH128" s="50">
        <f>IF(IH$63&lt;=$C$17,($C$34*IH$59*$B128/$C$63)*(IF(COUNTA($D128:IG128)*(12/$C$63)&lt;=$C$9,0,1)),0)+IF(II$63=$C$17,0,IF(IH$63=$C$17,$B128*(IH$60),0))</f>
        <v>0</v>
      </c>
      <c r="II128" s="50">
        <f>IF(II$63&lt;=$C$17,($C$34*II$59*$B128/$C$63)*(IF(COUNTA($D128:IH128)*(12/$C$63)&lt;=$C$9,0,1)),0)+IF(IJ$63=$C$17,0,IF(II$63=$C$17,$B128*(II$60),0))</f>
        <v>0</v>
      </c>
      <c r="IJ128" s="50">
        <f>IF(IJ$63&lt;=$C$17,($C$34*IJ$59*$B128/$C$63)*(IF(COUNTA($D128:II128)*(12/$C$63)&lt;=$C$9,0,1)),0)+IF(IK$63=$C$17,0,IF(IJ$63=$C$17,$B128*(IJ$60),0))</f>
        <v>0</v>
      </c>
      <c r="IK128" s="50">
        <f>IF(IK$63&lt;=$C$17,($C$34*IK$59*$B128/$C$63)*(IF(COUNTA($D128:IJ128)*(12/$C$63)&lt;=$C$9,0,1)),0)+IF(IL$63=$C$17,0,IF(IK$63=$C$17,$B128*(IK$60),0))</f>
        <v>0</v>
      </c>
      <c r="IL128" s="50">
        <f>IF(IL$63&lt;=$C$17,($C$34*IL$59*$B128/$C$63)*(IF(COUNTA($D128:IK128)*(12/$C$63)&lt;=$C$9,0,1)),0)+IF(IM$63=$C$17,0,IF(IL$63=$C$17,$B128*(IL$60),0))</f>
        <v>0</v>
      </c>
      <c r="IM128" s="50">
        <f>IF(IM$63&lt;=$C$17,($C$34*IM$59*$B128/$C$63)*(IF(COUNTA($D128:IL128)*(12/$C$63)&lt;=$C$9,0,1)),0)+IF(IN$63=$C$17,0,IF(IM$63=$C$17,$B128*(IM$60),0))</f>
        <v>0</v>
      </c>
      <c r="IN128" s="50">
        <f>IF(IN$63&lt;=$C$17,($C$34*IN$59*$B128/$C$63)*(IF(COUNTA($D128:IM128)*(12/$C$63)&lt;=$C$9,0,1)),0)+IF(IO$63=$C$17,0,IF(IN$63=$C$17,$B128*(IN$60),0))</f>
        <v>0</v>
      </c>
      <c r="IO128" s="50">
        <f>IF(IO$63&lt;=$C$17,($C$34*IO$59*$B128/$C$63)*(IF(COUNTA($D128:IN128)*(12/$C$63)&lt;=$C$9,0,1)),0)+IF(IP$63=$C$17,0,IF(IO$63=$C$17,$B128*(IO$60),0))</f>
        <v>0</v>
      </c>
      <c r="IP128" s="50">
        <f>IF(IP$63&lt;=$C$17,($C$34*IP$59*$B128/$C$63)*(IF(COUNTA($D128:IO128)*(12/$C$63)&lt;=$C$9,0,1)),0)+IF(IQ$63=$C$17,0,IF(IP$63=$C$17,$B128*(IP$60),0))</f>
        <v>0</v>
      </c>
      <c r="IQ128" s="50">
        <f>IF(IQ$63&lt;=$C$17,($C$34*IQ$59*$B128/$C$63)*(IF(COUNTA($D128:IP128)*(12/$C$63)&lt;=$C$9,0,1)),0)+IF(IR$63=$C$17,0,IF(IQ$63=$C$17,$B128*(IQ$60),0))</f>
        <v>0</v>
      </c>
      <c r="IR128" s="50">
        <f>IF(IR$63&lt;=$C$17,($C$34*IR$59*$B128/$C$63)*(IF(COUNTA($D128:IQ128)*(12/$C$63)&lt;=$C$9,0,1)),0)+IF(IS$63=$C$17,0,IF(IR$63=$C$17,$B128*(IR$60),0))</f>
        <v>0</v>
      </c>
      <c r="IS128" s="50">
        <f>IF(IS$63&lt;=$C$17,($C$34*IS$59*$B128/$C$63)*(IF(COUNTA($D128:IR128)*(12/$C$63)&lt;=$C$9,0,1)),0)+IF(IT$63=$C$17,0,IF(IS$63=$C$17,$B128*(IS$60),0))</f>
        <v>0</v>
      </c>
      <c r="IT128" s="50">
        <f>IF(IT$63&lt;=$C$17,($C$34*IT$59*$B128/$C$63)*(IF(COUNTA($D128:IS128)*(12/$C$63)&lt;=$C$9,0,1)),0)+IF(IU$63=$C$17,0,IF(IT$63=$C$17,$B128*(IT$60),0))</f>
        <v>0</v>
      </c>
      <c r="IU128" s="50">
        <f>IF(IU$63&lt;=$C$17,($C$34*IU$59*$B128/$C$63)*(IF(COUNTA($D128:IT128)*(12/$C$63)&lt;=$C$9,0,1)),0)+IF(IV$63=$C$17,0,IF(IU$63=$C$17,$B128*(IU$60),0))</f>
        <v>0</v>
      </c>
      <c r="IV128" s="50">
        <f>IF(IV$63&lt;=$C$17,($C$34*IV$59*$B128/$C$63)*(IF(COUNTA($D128:IU128)*(12/$C$63)&lt;=$C$9,0,1)),0)+IF(IW$63=$C$17,0,IF(IV$63=$C$17,$B128*(IV$60),0))</f>
        <v>0</v>
      </c>
      <c r="IW128" s="50">
        <f>IF(IW$63&lt;=$C$17,($C$34*IW$59*$B128/$C$63)*(IF(COUNTA($D128:IV128)*(12/$C$63)&lt;=$C$9,0,1)),0)+IF(IX$63=$C$17,0,IF(IW$63=$C$17,$B128*(IW$60),0))</f>
        <v>0</v>
      </c>
      <c r="IX128" s="50"/>
      <c r="IY128" s="50"/>
      <c r="IZ128" s="50"/>
      <c r="JA128" s="50"/>
      <c r="JB128" s="50"/>
      <c r="JC128" s="50"/>
      <c r="JD128" s="50"/>
      <c r="JE128" s="50"/>
      <c r="JF128" s="50"/>
      <c r="JG128" s="50"/>
      <c r="JH128" s="50"/>
      <c r="JI128" s="50"/>
      <c r="JJ128" s="50"/>
      <c r="JK128" s="50"/>
      <c r="JL128" s="50"/>
      <c r="JM128" s="50"/>
      <c r="JN128" s="50"/>
      <c r="JO128" s="50"/>
      <c r="JP128" s="50"/>
      <c r="JQ128" s="50"/>
      <c r="JR128" s="50"/>
      <c r="JS128" s="50"/>
      <c r="JT128" s="50"/>
      <c r="JU128" s="50"/>
      <c r="JV128" s="50"/>
      <c r="JW128" s="50"/>
      <c r="JX128" s="50"/>
      <c r="JY128" s="50"/>
      <c r="JZ128" s="50"/>
      <c r="KA128" s="50"/>
      <c r="KB128" s="50"/>
      <c r="KC128" s="50"/>
    </row>
    <row r="129" spans="1:321" outlineLevel="1" x14ac:dyDescent="0.25">
      <c r="A129" s="2" t="s">
        <v>55</v>
      </c>
      <c r="B129" s="79">
        <f ca="1">+OFFSET($D$52,0,COUNTA($B$66:B128),,)</f>
        <v>3</v>
      </c>
      <c r="C129" s="88">
        <f t="shared" ca="1" si="61"/>
        <v>85.914657361450509</v>
      </c>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50">
        <f ca="1">IF(BP$63&gt;$C$17,0,-BO$53*(12/$C$63))</f>
        <v>-636.91209036060002</v>
      </c>
      <c r="BP129" s="50">
        <f ca="1">IF(BP$63&lt;=$C$17,($C$34*BP$59*$B129/$C$63)*(IF(COUNTA($D129:BO129)*(12/$C$63)&lt;=$C$9,0,1)),0)+IF(BQ$63=$C$17,0,IF(BP$63=$C$17,$B129*(BP$60),0))</f>
        <v>0</v>
      </c>
      <c r="BQ129" s="50">
        <f ca="1">IF(BQ$63&lt;=$C$17,($C$34*BQ$59*$B129/$C$63)*(IF(COUNTA($D129:BP129)*(12/$C$63)&lt;=$C$9,0,1)),0)+IF(BR$63=$C$17,0,IF(BQ$63=$C$17,$B129*(BQ$60),0))</f>
        <v>0</v>
      </c>
      <c r="BR129" s="50">
        <f ca="1">IF(BR$63&lt;=$C$17,($C$34*BR$59*$B129/$C$63)*(IF(COUNTA($D129:BQ129)*(12/$C$63)&lt;=$C$9,0,1)),0)+IF(BS$63=$C$17,0,IF(BR$63=$C$17,$B129*(BR$60),0))</f>
        <v>0</v>
      </c>
      <c r="BS129" s="50">
        <f ca="1">IF(BS$63&lt;=$C$17,($C$34*BS$59*$B129/$C$63)*(IF(COUNTA($D129:BR129)*(12/$C$63)&lt;=$C$9,0,1)),0)+IF(BT$63=$C$17,0,IF(BS$63=$C$17,$B129*(BS$60),0))</f>
        <v>0</v>
      </c>
      <c r="BT129" s="50">
        <f ca="1">IF(BT$63&lt;=$C$17,($C$34*BT$59*$B129/$C$63)*(IF(COUNTA($D129:BS129)*(12/$C$63)&lt;=$C$9,0,1)),0)+IF(BU$63=$C$17,0,IF(BT$63=$C$17,$B129*(BT$60),0))</f>
        <v>2.3835999999999999</v>
      </c>
      <c r="BU129" s="50">
        <f ca="1">IF(BU$63&lt;=$C$17,($C$34*BU$59*$B129/$C$63)*(IF(COUNTA($D129:BT129)*(12/$C$63)&lt;=$C$9,0,1)),0)+IF(BV$63=$C$17,0,IF(BU$63=$C$17,$B129*(BU$60),0))</f>
        <v>2.3835999999999999</v>
      </c>
      <c r="BV129" s="50">
        <f ca="1">IF(BV$63&lt;=$C$17,($C$34*BV$59*$B129/$C$63)*(IF(COUNTA($D129:BU129)*(12/$C$63)&lt;=$C$9,0,1)),0)+IF(BW$63=$C$17,0,IF(BV$63=$C$17,$B129*(BV$60),0))</f>
        <v>2.3835999999999999</v>
      </c>
      <c r="BW129" s="50">
        <f ca="1">IF(BW$63&lt;=$C$17,($C$34*BW$59*$B129/$C$63)*(IF(COUNTA($D129:BV129)*(12/$C$63)&lt;=$C$9,0,1)),0)+IF(BX$63=$C$17,0,IF(BW$63=$C$17,$B129*(BW$60),0))</f>
        <v>2.3835999999999999</v>
      </c>
      <c r="BX129" s="50">
        <f ca="1">IF(BX$63&lt;=$C$17,($C$34*BX$59*$B129/$C$63)*(IF(COUNTA($D129:BW129)*(12/$C$63)&lt;=$C$9,0,1)),0)+IF(BY$63=$C$17,0,IF(BX$63=$C$17,$B129*(BX$60),0))</f>
        <v>2.3835999999999999</v>
      </c>
      <c r="BY129" s="50">
        <f ca="1">IF(BY$63&lt;=$C$17,($C$34*BY$59*$B129/$C$63)*(IF(COUNTA($D129:BX129)*(12/$C$63)&lt;=$C$9,0,1)),0)+IF(BZ$63=$C$17,0,IF(BY$63=$C$17,$B129*(BY$60),0))</f>
        <v>2.3835999999999999</v>
      </c>
      <c r="BZ129" s="50">
        <f ca="1">IF(BZ$63&lt;=$C$17,($C$34*BZ$59*$B129/$C$63)*(IF(COUNTA($D129:BY129)*(12/$C$63)&lt;=$C$9,0,1)),0)+IF(CA$63=$C$17,0,IF(BZ$63=$C$17,$B129*(BZ$60),0))</f>
        <v>2.3835999999999999</v>
      </c>
      <c r="CA129" s="50">
        <f ca="1">IF(CA$63&lt;=$C$17,($C$34*CA$59*$B129/$C$63)*(IF(COUNTA($D129:BZ129)*(12/$C$63)&lt;=$C$9,0,1)),0)+IF(CB$63=$C$17,0,IF(CA$63=$C$17,$B129*(CA$60),0))</f>
        <v>2.3835999999999999</v>
      </c>
      <c r="CB129" s="50">
        <f ca="1">IF(CB$63&lt;=$C$17,($C$34*CB$59*$B129/$C$63)*(IF(COUNTA($D129:CA129)*(12/$C$63)&lt;=$C$9,0,1)),0)+IF(CC$63=$C$17,0,IF(CB$63=$C$17,$B129*(CB$60),0))</f>
        <v>2.3835999999999999</v>
      </c>
      <c r="CC129" s="50">
        <f ca="1">IF(CC$63&lt;=$C$17,($C$34*CC$59*$B129/$C$63)*(IF(COUNTA($D129:CB129)*(12/$C$63)&lt;=$C$9,0,1)),0)+IF(CD$63=$C$17,0,IF(CC$63=$C$17,$B129*(CC$60),0))</f>
        <v>2.3835999999999999</v>
      </c>
      <c r="CD129" s="50">
        <f ca="1">IF(CD$63&lt;=$C$17,($C$34*CD$59*$B129/$C$63)*(IF(COUNTA($D129:CC129)*(12/$C$63)&lt;=$C$9,0,1)),0)+IF(CE$63=$C$17,0,IF(CD$63=$C$17,$B129*(CD$60),0))</f>
        <v>2.3835999999999999</v>
      </c>
      <c r="CE129" s="50">
        <f ca="1">IF(CE$63&lt;=$C$17,($C$34*CE$59*$B129/$C$63)*(IF(COUNTA($D129:CD129)*(12/$C$63)&lt;=$C$9,0,1)),0)+IF(CF$63=$C$17,0,IF(CE$63=$C$17,$B129*(CE$60),0))</f>
        <v>2.3835999999999999</v>
      </c>
      <c r="CF129" s="50">
        <f ca="1">IF(CF$63&lt;=$C$17,($C$34*CF$59*$B129/$C$63)*(IF(COUNTA($D129:CE129)*(12/$C$63)&lt;=$C$9,0,1)),0)+IF(CG$63=$C$17,0,IF(CF$63=$C$17,$B129*(CF$60),0))</f>
        <v>2.3835999999999999</v>
      </c>
      <c r="CG129" s="50">
        <f ca="1">IF(CG$63&lt;=$C$17,($C$34*CG$59*$B129/$C$63)*(IF(COUNTA($D129:CF129)*(12/$C$63)&lt;=$C$9,0,1)),0)+IF(CH$63=$C$17,0,IF(CG$63=$C$17,$B129*(CG$60),0))</f>
        <v>2.3835999999999999</v>
      </c>
      <c r="CH129" s="50">
        <f ca="1">IF(CH$63&lt;=$C$17,($C$34*CH$59*$B129/$C$63)*(IF(COUNTA($D129:CG129)*(12/$C$63)&lt;=$C$9,0,1)),0)+IF(CI$63=$C$17,0,IF(CH$63=$C$17,$B129*(CH$60),0))</f>
        <v>2.3835999999999999</v>
      </c>
      <c r="CI129" s="50">
        <f ca="1">IF(CI$63&lt;=$C$17,($C$34*CI$59*$B129/$C$63)*(IF(COUNTA($D129:CH129)*(12/$C$63)&lt;=$C$9,0,1)),0)+IF(CJ$63=$C$17,0,IF(CI$63=$C$17,$B129*(CI$60),0))</f>
        <v>2.3835999999999999</v>
      </c>
      <c r="CJ129" s="50">
        <f ca="1">IF(CJ$63&lt;=$C$17,($C$34*CJ$59*$B129/$C$63)*(IF(COUNTA($D129:CI129)*(12/$C$63)&lt;=$C$9,0,1)),0)+IF(CK$63=$C$17,0,IF(CJ$63=$C$17,$B129*(CJ$60),0))</f>
        <v>2.3835999999999999</v>
      </c>
      <c r="CK129" s="50">
        <f ca="1">IF(CK$63&lt;=$C$17,($C$34*CK$59*$B129/$C$63)*(IF(COUNTA($D129:CJ129)*(12/$C$63)&lt;=$C$9,0,1)),0)+IF(CL$63=$C$17,0,IF(CK$63=$C$17,$B129*(CK$60),0))</f>
        <v>2.3835999999999999</v>
      </c>
      <c r="CL129" s="50">
        <f ca="1">IF(CL$63&lt;=$C$17,($C$34*CL$59*$B129/$C$63)*(IF(COUNTA($D129:CK129)*(12/$C$63)&lt;=$C$9,0,1)),0)+IF(CM$63=$C$17,0,IF(CL$63=$C$17,$B129*(CL$60),0))</f>
        <v>2.3835999999999999</v>
      </c>
      <c r="CM129" s="50">
        <f ca="1">IF(CM$63&lt;=$C$17,($C$34*CM$59*$B129/$C$63)*(IF(COUNTA($D129:CL129)*(12/$C$63)&lt;=$C$9,0,1)),0)+IF(CN$63=$C$17,0,IF(CM$63=$C$17,$B129*(CM$60),0))</f>
        <v>2.3835999999999999</v>
      </c>
      <c r="CN129" s="50">
        <f ca="1">IF(CN$63&lt;=$C$17,($C$34*CN$59*$B129/$C$63)*(IF(COUNTA($D129:CM129)*(12/$C$63)&lt;=$C$9,0,1)),0)+IF(CO$63=$C$17,0,IF(CN$63=$C$17,$B129*(CN$60),0))</f>
        <v>2.3835999999999999</v>
      </c>
      <c r="CO129" s="50">
        <f ca="1">IF(CO$63&lt;=$C$17,($C$34*CO$59*$B129/$C$63)*(IF(COUNTA($D129:CN129)*(12/$C$63)&lt;=$C$9,0,1)),0)+IF(CP$63=$C$17,0,IF(CO$63=$C$17,$B129*(CO$60),0))</f>
        <v>2.3835999999999999</v>
      </c>
      <c r="CP129" s="50">
        <f ca="1">IF(CP$63&lt;=$C$17,($C$34*CP$59*$B129/$C$63)*(IF(COUNTA($D129:CO129)*(12/$C$63)&lt;=$C$9,0,1)),0)+IF(CQ$63=$C$17,0,IF(CP$63=$C$17,$B129*(CP$60),0))</f>
        <v>2.3835999999999999</v>
      </c>
      <c r="CQ129" s="50">
        <f ca="1">IF(CQ$63&lt;=$C$17,($C$34*CQ$59*$B129/$C$63)*(IF(COUNTA($D129:CP129)*(12/$C$63)&lt;=$C$9,0,1)),0)+IF(CR$63=$C$17,0,IF(CQ$63=$C$17,$B129*(CQ$60),0))</f>
        <v>2.3835999999999999</v>
      </c>
      <c r="CR129" s="50">
        <f ca="1">IF(CR$63&lt;=$C$17,($C$34*CR$59*$B129/$C$63)*(IF(COUNTA($D129:CQ129)*(12/$C$63)&lt;=$C$9,0,1)),0)+IF(CS$63=$C$17,0,IF(CR$63=$C$17,$B129*(CR$60),0))</f>
        <v>2.3835999999999999</v>
      </c>
      <c r="CS129" s="50">
        <f ca="1">IF(CS$63&lt;=$C$17,($C$34*CS$59*$B129/$C$63)*(IF(COUNTA($D129:CR129)*(12/$C$63)&lt;=$C$9,0,1)),0)+IF(CT$63=$C$17,0,IF(CS$63=$C$17,$B129*(CS$60),0))</f>
        <v>2.3835999999999999</v>
      </c>
      <c r="CT129" s="50">
        <f ca="1">IF(CT$63&lt;=$C$17,($C$34*CT$59*$B129/$C$63)*(IF(COUNTA($D129:CS129)*(12/$C$63)&lt;=$C$9,0,1)),0)+IF(CU$63=$C$17,0,IF(CT$63=$C$17,$B129*(CT$60),0))</f>
        <v>2.3835999999999999</v>
      </c>
      <c r="CU129" s="50">
        <f ca="1">IF(CU$63&lt;=$C$17,($C$34*CU$59*$B129/$C$63)*(IF(COUNTA($D129:CT129)*(12/$C$63)&lt;=$C$9,0,1)),0)+IF(CV$63=$C$17,0,IF(CU$63=$C$17,$B129*(CU$60),0))</f>
        <v>2.3835999999999999</v>
      </c>
      <c r="CV129" s="50">
        <f ca="1">IF(CV$63&lt;=$C$17,($C$34*CV$59*$B129/$C$63)*(IF(COUNTA($D129:CU129)*(12/$C$63)&lt;=$C$9,0,1)),0)+IF(CW$63=$C$17,0,IF(CV$63=$C$17,$B129*(CV$60),0))</f>
        <v>2.3835999999999999</v>
      </c>
      <c r="CW129" s="50">
        <f ca="1">IF(CW$63&lt;=$C$17,($C$34*CW$59*$B129/$C$63)*(IF(COUNTA($D129:CV129)*(12/$C$63)&lt;=$C$9,0,1)),0)+IF(CX$63=$C$17,0,IF(CW$63=$C$17,$B129*(CW$60),0))</f>
        <v>2.3835999999999999</v>
      </c>
      <c r="CX129" s="50">
        <f ca="1">IF(CX$63&lt;=$C$17,($C$34*CX$59*$B129/$C$63)*(IF(COUNTA($D129:CW129)*(12/$C$63)&lt;=$C$9,0,1)),0)+IF(CY$63=$C$17,0,IF(CX$63=$C$17,$B129*(CX$60),0))</f>
        <v>2.3835999999999999</v>
      </c>
      <c r="CY129" s="50">
        <f ca="1">IF(CY$63&lt;=$C$17,($C$34*CY$59*$B129/$C$63)*(IF(COUNTA($D129:CX129)*(12/$C$63)&lt;=$C$9,0,1)),0)+IF(CZ$63=$C$17,0,IF(CY$63=$C$17,$B129*(CY$60),0))</f>
        <v>2.3835999999999999</v>
      </c>
      <c r="CZ129" s="50">
        <f ca="1">IF(CZ$63&lt;=$C$17,($C$34*CZ$59*$B129/$C$63)*(IF(COUNTA($D129:CY129)*(12/$C$63)&lt;=$C$9,0,1)),0)+IF(DA$63=$C$17,0,IF(CZ$63=$C$17,$B129*(CZ$60),0))</f>
        <v>2.3835999999999999</v>
      </c>
      <c r="DA129" s="50">
        <f ca="1">IF(DA$63&lt;=$C$17,($C$34*DA$59*$B129/$C$63)*(IF(COUNTA($D129:CZ129)*(12/$C$63)&lt;=$C$9,0,1)),0)+IF(DB$63=$C$17,0,IF(DA$63=$C$17,$B129*(DA$60),0))</f>
        <v>2.3835999999999999</v>
      </c>
      <c r="DB129" s="50">
        <f ca="1">IF(DB$63&lt;=$C$17,($C$34*DB$59*$B129/$C$63)*(IF(COUNTA($D129:DA129)*(12/$C$63)&lt;=$C$9,0,1)),0)+IF(DC$63=$C$17,0,IF(DB$63=$C$17,$B129*(DB$60),0))</f>
        <v>2.3835999999999999</v>
      </c>
      <c r="DC129" s="50">
        <f ca="1">IF(DC$63&lt;=$C$17,($C$34*DC$59*$B129/$C$63)*(IF(COUNTA($D129:DB129)*(12/$C$63)&lt;=$C$9,0,1)),0)+IF(DD$63=$C$17,0,IF(DC$63=$C$17,$B129*(DC$60),0))</f>
        <v>2.3835999999999999</v>
      </c>
      <c r="DD129" s="50">
        <f ca="1">IF(DD$63&lt;=$C$17,($C$34*DD$59*$B129/$C$63)*(IF(COUNTA($D129:DC129)*(12/$C$63)&lt;=$C$9,0,1)),0)+IF(DE$63=$C$17,0,IF(DD$63=$C$17,$B129*(DD$60),0))</f>
        <v>2.3835999999999999</v>
      </c>
      <c r="DE129" s="50">
        <f ca="1">IF(DE$63&lt;=$C$17,($C$34*DE$59*$B129/$C$63)*(IF(COUNTA($D129:DD129)*(12/$C$63)&lt;=$C$9,0,1)),0)+IF(DF$63=$C$17,0,IF(DE$63=$C$17,$B129*(DE$60),0))</f>
        <v>2.3835999999999999</v>
      </c>
      <c r="DF129" s="50">
        <f ca="1">IF(DF$63&lt;=$C$17,($C$34*DF$59*$B129/$C$63)*(IF(COUNTA($D129:DE129)*(12/$C$63)&lt;=$C$9,0,1)),0)+IF(DG$63=$C$17,0,IF(DF$63=$C$17,$B129*(DF$60),0))</f>
        <v>2.3835999999999999</v>
      </c>
      <c r="DG129" s="50">
        <f ca="1">IF(DG$63&lt;=$C$17,($C$34*DG$59*$B129/$C$63)*(IF(COUNTA($D129:DF129)*(12/$C$63)&lt;=$C$9,0,1)),0)+IF(DH$63=$C$17,0,IF(DG$63=$C$17,$B129*(DG$60),0))</f>
        <v>2.3835999999999999</v>
      </c>
      <c r="DH129" s="50">
        <f ca="1">IF(DH$63&lt;=$C$17,($C$34*DH$59*$B129/$C$63)*(IF(COUNTA($D129:DG129)*(12/$C$63)&lt;=$C$9,0,1)),0)+IF(DI$63=$C$17,0,IF(DH$63=$C$17,$B129*(DH$60),0))</f>
        <v>2.3835999999999999</v>
      </c>
      <c r="DI129" s="50">
        <f ca="1">IF(DI$63&lt;=$C$17,($C$34*DI$59*$B129/$C$63)*(IF(COUNTA($D129:DH129)*(12/$C$63)&lt;=$C$9,0,1)),0)+IF(DJ$63=$C$17,0,IF(DI$63=$C$17,$B129*(DI$60),0))</f>
        <v>2.3835999999999999</v>
      </c>
      <c r="DJ129" s="50">
        <f ca="1">IF(DJ$63&lt;=$C$17,($C$34*DJ$59*$B129/$C$63)*(IF(COUNTA($D129:DI129)*(12/$C$63)&lt;=$C$9,0,1)),0)+IF(DK$63=$C$17,0,IF(DJ$63=$C$17,$B129*(DJ$60),0))</f>
        <v>2.3835999999999999</v>
      </c>
      <c r="DK129" s="50">
        <f ca="1">IF(DK$63&lt;=$C$17,($C$34*DK$59*$B129/$C$63)*(IF(COUNTA($D129:DJ129)*(12/$C$63)&lt;=$C$9,0,1)),0)+IF(DL$63=$C$17,0,IF(DK$63=$C$17,$B129*(DK$60),0))</f>
        <v>2.3835999999999999</v>
      </c>
      <c r="DL129" s="50">
        <f ca="1">IF(DL$63&lt;=$C$17,($C$34*DL$59*$B129/$C$63)*(IF(COUNTA($D129:DK129)*(12/$C$63)&lt;=$C$9,0,1)),0)+IF(DM$63=$C$17,0,IF(DL$63=$C$17,$B129*(DL$60),0))</f>
        <v>2.3835999999999999</v>
      </c>
      <c r="DM129" s="50">
        <f ca="1">IF(DM$63&lt;=$C$17,($C$34*DM$59*$B129/$C$63)*(IF(COUNTA($D129:DL129)*(12/$C$63)&lt;=$C$9,0,1)),0)+IF(DN$63=$C$17,0,IF(DM$63=$C$17,$B129*(DM$60),0))</f>
        <v>2.3835999999999999</v>
      </c>
      <c r="DN129" s="50">
        <f ca="1">IF(DN$63&lt;=$C$17,($C$34*DN$59*$B129/$C$63)*(IF(COUNTA($D129:DM129)*(12/$C$63)&lt;=$C$9,0,1)),0)+IF(DO$63=$C$17,0,IF(DN$63=$C$17,$B129*(DN$60),0))</f>
        <v>2.3835999999999999</v>
      </c>
      <c r="DO129" s="50">
        <f ca="1">IF(DO$63&lt;=$C$17,($C$34*DO$59*$B129/$C$63)*(IF(COUNTA($D129:DN129)*(12/$C$63)&lt;=$C$9,0,1)),0)+IF(DP$63=$C$17,0,IF(DO$63=$C$17,$B129*(DO$60),0))</f>
        <v>2.3835999999999999</v>
      </c>
      <c r="DP129" s="50">
        <f ca="1">IF(DP$63&lt;=$C$17,($C$34*DP$59*$B129/$C$63)*(IF(COUNTA($D129:DO129)*(12/$C$63)&lt;=$C$9,0,1)),0)+IF(DQ$63=$C$17,0,IF(DP$63=$C$17,$B129*(DP$60),0))</f>
        <v>2.3835999999999999</v>
      </c>
      <c r="DQ129" s="50">
        <f ca="1">IF(DQ$63&lt;=$C$17,($C$34*DQ$59*$B129/$C$63)*(IF(COUNTA($D129:DP129)*(12/$C$63)&lt;=$C$9,0,1)),0)+IF(DR$63=$C$17,0,IF(DQ$63=$C$17,$B129*(DQ$60),0))</f>
        <v>2.3835999999999999</v>
      </c>
      <c r="DR129" s="50">
        <f ca="1">IF(DR$63&lt;=$C$17,($C$34*DR$59*$B129/$C$63)*(IF(COUNTA($D129:DQ129)*(12/$C$63)&lt;=$C$9,0,1)),0)+IF(DS$63=$C$17,0,IF(DR$63=$C$17,$B129*(DR$60),0))</f>
        <v>2.3835999999999999</v>
      </c>
      <c r="DS129" s="50">
        <f ca="1">IF(DS$63&lt;=$C$17,($C$34*DS$59*$B129/$C$63)*(IF(COUNTA($D129:DR129)*(12/$C$63)&lt;=$C$9,0,1)),0)+IF(DT$63=$C$17,0,IF(DS$63=$C$17,$B129*(DS$60),0))</f>
        <v>2.3835999999999999</v>
      </c>
      <c r="DT129" s="50">
        <f ca="1">IF(DT$63&lt;=$C$17,($C$34*DT$59*$B129/$C$63)*(IF(COUNTA($D129:DS129)*(12/$C$63)&lt;=$C$9,0,1)),0)+IF(DU$63=$C$17,0,IF(DT$63=$C$17,$B129*(DT$60),0))</f>
        <v>598.87954772205046</v>
      </c>
      <c r="DU129" s="50">
        <f>IF(DU$63&lt;=$C$17,($C$34*DU$59*$B129/$C$63)*(IF(COUNTA($D129:DT129)*(12/$C$63)&lt;=$C$9,0,1)),0)+IF(DV$63=$C$17,0,IF(DU$63=$C$17,$B129*(DU$60),0))</f>
        <v>0</v>
      </c>
      <c r="DV129" s="50">
        <f>IF(DV$63&lt;=$C$17,($C$34*DV$59*$B129/$C$63)*(IF(COUNTA($D129:DU129)*(12/$C$63)&lt;=$C$9,0,1)),0)+IF(DW$63=$C$17,0,IF(DV$63=$C$17,$B129*(DV$60),0))</f>
        <v>0</v>
      </c>
      <c r="DW129" s="50">
        <f>IF(DW$63&lt;=$C$17,($C$34*DW$59*$B129/$C$63)*(IF(COUNTA($D129:DV129)*(12/$C$63)&lt;=$C$9,0,1)),0)+IF(DX$63=$C$17,0,IF(DW$63=$C$17,$B129*(DW$60),0))</f>
        <v>0</v>
      </c>
      <c r="DX129" s="50">
        <f>IF(DX$63&lt;=$C$17,($C$34*DX$59*$B129/$C$63)*(IF(COUNTA($D129:DW129)*(12/$C$63)&lt;=$C$9,0,1)),0)+IF(DY$63=$C$17,0,IF(DX$63=$C$17,$B129*(DX$60),0))</f>
        <v>0</v>
      </c>
      <c r="DY129" s="50">
        <f>IF(DY$63&lt;=$C$17,($C$34*DY$59*$B129/$C$63)*(IF(COUNTA($D129:DX129)*(12/$C$63)&lt;=$C$9,0,1)),0)+IF(DZ$63=$C$17,0,IF(DY$63=$C$17,$B129*(DY$60),0))</f>
        <v>0</v>
      </c>
      <c r="DZ129" s="50">
        <f>IF(DZ$63&lt;=$C$17,($C$34*DZ$59*$B129/$C$63)*(IF(COUNTA($D129:DY129)*(12/$C$63)&lt;=$C$9,0,1)),0)+IF(EA$63=$C$17,0,IF(DZ$63=$C$17,$B129*(DZ$60),0))</f>
        <v>0</v>
      </c>
      <c r="EA129" s="50">
        <f>IF(EA$63&lt;=$C$17,($C$34*EA$59*$B129/$C$63)*(IF(COUNTA($D129:DZ129)*(12/$C$63)&lt;=$C$9,0,1)),0)+IF(EB$63=$C$17,0,IF(EA$63=$C$17,$B129*(EA$60),0))</f>
        <v>0</v>
      </c>
      <c r="EB129" s="50">
        <f>IF(EB$63&lt;=$C$17,($C$34*EB$59*$B129/$C$63)*(IF(COUNTA($D129:EA129)*(12/$C$63)&lt;=$C$9,0,1)),0)+IF(EC$63=$C$17,0,IF(EB$63=$C$17,$B129*(EB$60),0))</f>
        <v>0</v>
      </c>
      <c r="EC129" s="50">
        <f>IF(EC$63&lt;=$C$17,($C$34*EC$59*$B129/$C$63)*(IF(COUNTA($D129:EB129)*(12/$C$63)&lt;=$C$9,0,1)),0)+IF(ED$63=$C$17,0,IF(EC$63=$C$17,$B129*(EC$60),0))</f>
        <v>0</v>
      </c>
      <c r="ED129" s="50">
        <f>IF(ED$63&lt;=$C$17,($C$34*ED$59*$B129/$C$63)*(IF(COUNTA($D129:EC129)*(12/$C$63)&lt;=$C$9,0,1)),0)+IF(EE$63=$C$17,0,IF(ED$63=$C$17,$B129*(ED$60),0))</f>
        <v>0</v>
      </c>
      <c r="EE129" s="50">
        <f>IF(EE$63&lt;=$C$17,($C$34*EE$59*$B129/$C$63)*(IF(COUNTA($D129:ED129)*(12/$C$63)&lt;=$C$9,0,1)),0)+IF(EF$63=$C$17,0,IF(EE$63=$C$17,$B129*(EE$60),0))</f>
        <v>0</v>
      </c>
      <c r="EF129" s="50">
        <f>IF(EF$63&lt;=$C$17,($C$34*EF$59*$B129/$C$63)*(IF(COUNTA($D129:EE129)*(12/$C$63)&lt;=$C$9,0,1)),0)+IF(EG$63=$C$17,0,IF(EF$63=$C$17,$B129*(EF$60),0))</f>
        <v>0</v>
      </c>
      <c r="EG129" s="50">
        <f>IF(EG$63&lt;=$C$17,($C$34*EG$59*$B129/$C$63)*(IF(COUNTA($D129:EF129)*(12/$C$63)&lt;=$C$9,0,1)),0)+IF(EH$63=$C$17,0,IF(EG$63=$C$17,$B129*(EG$60),0))</f>
        <v>0</v>
      </c>
      <c r="EH129" s="50">
        <f>IF(EH$63&lt;=$C$17,($C$34*EH$59*$B129/$C$63)*(IF(COUNTA($D129:EG129)*(12/$C$63)&lt;=$C$9,0,1)),0)+IF(EI$63=$C$17,0,IF(EH$63=$C$17,$B129*(EH$60),0))</f>
        <v>0</v>
      </c>
      <c r="EI129" s="50">
        <f>IF(EI$63&lt;=$C$17,($C$34*EI$59*$B129/$C$63)*(IF(COUNTA($D129:EH129)*(12/$C$63)&lt;=$C$9,0,1)),0)+IF(EJ$63=$C$17,0,IF(EI$63=$C$17,$B129*(EI$60),0))</f>
        <v>0</v>
      </c>
      <c r="EJ129" s="50">
        <f>IF(EJ$63&lt;=$C$17,($C$34*EJ$59*$B129/$C$63)*(IF(COUNTA($D129:EI129)*(12/$C$63)&lt;=$C$9,0,1)),0)+IF(EK$63=$C$17,0,IF(EJ$63=$C$17,$B129*(EJ$60),0))</f>
        <v>0</v>
      </c>
      <c r="EK129" s="50">
        <f>IF(EK$63&lt;=$C$17,($C$34*EK$59*$B129/$C$63)*(IF(COUNTA($D129:EJ129)*(12/$C$63)&lt;=$C$9,0,1)),0)+IF(EL$63=$C$17,0,IF(EK$63=$C$17,$B129*(EK$60),0))</f>
        <v>0</v>
      </c>
      <c r="EL129" s="50">
        <f>IF(EL$63&lt;=$C$17,($C$34*EL$59*$B129/$C$63)*(IF(COUNTA($D129:EK129)*(12/$C$63)&lt;=$C$9,0,1)),0)+IF(EM$63=$C$17,0,IF(EL$63=$C$17,$B129*(EL$60),0))</f>
        <v>0</v>
      </c>
      <c r="EM129" s="50">
        <f>IF(EM$63&lt;=$C$17,($C$34*EM$59*$B129/$C$63)*(IF(COUNTA($D129:EL129)*(12/$C$63)&lt;=$C$9,0,1)),0)+IF(EN$63=$C$17,0,IF(EM$63=$C$17,$B129*(EM$60),0))</f>
        <v>0</v>
      </c>
      <c r="EN129" s="50">
        <f>IF(EN$63&lt;=$C$17,($C$34*EN$59*$B129/$C$63)*(IF(COUNTA($D129:EM129)*(12/$C$63)&lt;=$C$9,0,1)),0)+IF(EO$63=$C$17,0,IF(EN$63=$C$17,$B129*(EN$60),0))</f>
        <v>0</v>
      </c>
      <c r="EO129" s="50">
        <f>IF(EO$63&lt;=$C$17,($C$34*EO$59*$B129/$C$63)*(IF(COUNTA($D129:EN129)*(12/$C$63)&lt;=$C$9,0,1)),0)+IF(EP$63=$C$17,0,IF(EO$63=$C$17,$B129*(EO$60),0))</f>
        <v>0</v>
      </c>
      <c r="EP129" s="50">
        <f>IF(EP$63&lt;=$C$17,($C$34*EP$59*$B129/$C$63)*(IF(COUNTA($D129:EO129)*(12/$C$63)&lt;=$C$9,0,1)),0)+IF(EQ$63=$C$17,0,IF(EP$63=$C$17,$B129*(EP$60),0))</f>
        <v>0</v>
      </c>
      <c r="EQ129" s="50">
        <f>IF(EQ$63&lt;=$C$17,($C$34*EQ$59*$B129/$C$63)*(IF(COUNTA($D129:EP129)*(12/$C$63)&lt;=$C$9,0,1)),0)+IF(ER$63=$C$17,0,IF(EQ$63=$C$17,$B129*(EQ$60),0))</f>
        <v>0</v>
      </c>
      <c r="ER129" s="50">
        <f>IF(ER$63&lt;=$C$17,($C$34*ER$59*$B129/$C$63)*(IF(COUNTA($D129:EQ129)*(12/$C$63)&lt;=$C$9,0,1)),0)+IF(ES$63=$C$17,0,IF(ER$63=$C$17,$B129*(ER$60),0))</f>
        <v>0</v>
      </c>
      <c r="ES129" s="50">
        <f>IF(ES$63&lt;=$C$17,($C$34*ES$59*$B129/$C$63)*(IF(COUNTA($D129:ER129)*(12/$C$63)&lt;=$C$9,0,1)),0)+IF(ET$63=$C$17,0,IF(ES$63=$C$17,$B129*(ES$60),0))</f>
        <v>0</v>
      </c>
      <c r="ET129" s="50">
        <f>IF(ET$63&lt;=$C$17,($C$34*ET$59*$B129/$C$63)*(IF(COUNTA($D129:ES129)*(12/$C$63)&lt;=$C$9,0,1)),0)+IF(EU$63=$C$17,0,IF(ET$63=$C$17,$B129*(ET$60),0))</f>
        <v>0</v>
      </c>
      <c r="EU129" s="50">
        <f>IF(EU$63&lt;=$C$17,($C$34*EU$59*$B129/$C$63)*(IF(COUNTA($D129:ET129)*(12/$C$63)&lt;=$C$9,0,1)),0)+IF(EV$63=$C$17,0,IF(EU$63=$C$17,$B129*(EU$60),0))</f>
        <v>0</v>
      </c>
      <c r="EV129" s="50">
        <f>IF(EV$63&lt;=$C$17,($C$34*EV$59*$B129/$C$63)*(IF(COUNTA($D129:EU129)*(12/$C$63)&lt;=$C$9,0,1)),0)+IF(EW$63=$C$17,0,IF(EV$63=$C$17,$B129*(EV$60),0))</f>
        <v>0</v>
      </c>
      <c r="EW129" s="50">
        <f>IF(EW$63&lt;=$C$17,($C$34*EW$59*$B129/$C$63)*(IF(COUNTA($D129:EV129)*(12/$C$63)&lt;=$C$9,0,1)),0)+IF(EX$63=$C$17,0,IF(EW$63=$C$17,$B129*(EW$60),0))</f>
        <v>0</v>
      </c>
      <c r="EX129" s="50">
        <f>IF(EX$63&lt;=$C$17,($C$34*EX$59*$B129/$C$63)*(IF(COUNTA($D129:EW129)*(12/$C$63)&lt;=$C$9,0,1)),0)+IF(EY$63=$C$17,0,IF(EX$63=$C$17,$B129*(EX$60),0))</f>
        <v>0</v>
      </c>
      <c r="EY129" s="50">
        <f>IF(EY$63&lt;=$C$17,($C$34*EY$59*$B129/$C$63)*(IF(COUNTA($D129:EX129)*(12/$C$63)&lt;=$C$9,0,1)),0)+IF(EZ$63=$C$17,0,IF(EY$63=$C$17,$B129*(EY$60),0))</f>
        <v>0</v>
      </c>
      <c r="EZ129" s="50">
        <f>IF(EZ$63&lt;=$C$17,($C$34*EZ$59*$B129/$C$63)*(IF(COUNTA($D129:EY129)*(12/$C$63)&lt;=$C$9,0,1)),0)+IF(FA$63=$C$17,0,IF(EZ$63=$C$17,$B129*(EZ$60),0))</f>
        <v>0</v>
      </c>
      <c r="FA129" s="50">
        <f>IF(FA$63&lt;=$C$17,($C$34*FA$59*$B129/$C$63)*(IF(COUNTA($D129:EZ129)*(12/$C$63)&lt;=$C$9,0,1)),0)+IF(FB$63=$C$17,0,IF(FA$63=$C$17,$B129*(FA$60),0))</f>
        <v>0</v>
      </c>
      <c r="FB129" s="50">
        <f>IF(FB$63&lt;=$C$17,($C$34*FB$59*$B129/$C$63)*(IF(COUNTA($D129:FA129)*(12/$C$63)&lt;=$C$9,0,1)),0)+IF(FC$63=$C$17,0,IF(FB$63=$C$17,$B129*(FB$60),0))</f>
        <v>0</v>
      </c>
      <c r="FC129" s="50">
        <f>IF(FC$63&lt;=$C$17,($C$34*FC$59*$B129/$C$63)*(IF(COUNTA($D129:FB129)*(12/$C$63)&lt;=$C$9,0,1)),0)+IF(FD$63=$C$17,0,IF(FC$63=$C$17,$B129*(FC$60),0))</f>
        <v>0</v>
      </c>
      <c r="FD129" s="50">
        <f>IF(FD$63&lt;=$C$17,($C$34*FD$59*$B129/$C$63)*(IF(COUNTA($D129:FC129)*(12/$C$63)&lt;=$C$9,0,1)),0)+IF(FE$63=$C$17,0,IF(FD$63=$C$17,$B129*(FD$60),0))</f>
        <v>0</v>
      </c>
      <c r="FE129" s="50">
        <f>IF(FE$63&lt;=$C$17,($C$34*FE$59*$B129/$C$63)*(IF(COUNTA($D129:FD129)*(12/$C$63)&lt;=$C$9,0,1)),0)+IF(FF$63=$C$17,0,IF(FE$63=$C$17,$B129*(FE$60),0))</f>
        <v>0</v>
      </c>
      <c r="FF129" s="50">
        <f>IF(FF$63&lt;=$C$17,($C$34*FF$59*$B129/$C$63)*(IF(COUNTA($D129:FE129)*(12/$C$63)&lt;=$C$9,0,1)),0)+IF(FG$63=$C$17,0,IF(FF$63=$C$17,$B129*(FF$60),0))</f>
        <v>0</v>
      </c>
      <c r="FG129" s="50">
        <f>IF(FG$63&lt;=$C$17,($C$34*FG$59*$B129/$C$63)*(IF(COUNTA($D129:FF129)*(12/$C$63)&lt;=$C$9,0,1)),0)+IF(FH$63=$C$17,0,IF(FG$63=$C$17,$B129*(FG$60),0))</f>
        <v>0</v>
      </c>
      <c r="FH129" s="50">
        <f>IF(FH$63&lt;=$C$17,($C$34*FH$59*$B129/$C$63)*(IF(COUNTA($D129:FG129)*(12/$C$63)&lt;=$C$9,0,1)),0)+IF(FI$63=$C$17,0,IF(FH$63=$C$17,$B129*(FH$60),0))</f>
        <v>0</v>
      </c>
      <c r="FI129" s="50">
        <f>IF(FI$63&lt;=$C$17,($C$34*FI$59*$B129/$C$63)*(IF(COUNTA($D129:FH129)*(12/$C$63)&lt;=$C$9,0,1)),0)+IF(FJ$63=$C$17,0,IF(FI$63=$C$17,$B129*(FI$60),0))</f>
        <v>0</v>
      </c>
      <c r="FJ129" s="50">
        <f>IF(FJ$63&lt;=$C$17,($C$34*FJ$59*$B129/$C$63)*(IF(COUNTA($D129:FI129)*(12/$C$63)&lt;=$C$9,0,1)),0)+IF(FK$63=$C$17,0,IF(FJ$63=$C$17,$B129*(FJ$60),0))</f>
        <v>0</v>
      </c>
      <c r="FK129" s="50">
        <f>IF(FK$63&lt;=$C$17,($C$34*FK$59*$B129/$C$63)*(IF(COUNTA($D129:FJ129)*(12/$C$63)&lt;=$C$9,0,1)),0)+IF(FL$63=$C$17,0,IF(FK$63=$C$17,$B129*(FK$60),0))</f>
        <v>0</v>
      </c>
      <c r="FL129" s="50">
        <f>IF(FL$63&lt;=$C$17,($C$34*FL$59*$B129/$C$63)*(IF(COUNTA($D129:FK129)*(12/$C$63)&lt;=$C$9,0,1)),0)+IF(FM$63=$C$17,0,IF(FL$63=$C$17,$B129*(FL$60),0))</f>
        <v>0</v>
      </c>
      <c r="FM129" s="50">
        <f>IF(FM$63&lt;=$C$17,($C$34*FM$59*$B129/$C$63)*(IF(COUNTA($D129:FL129)*(12/$C$63)&lt;=$C$9,0,1)),0)+IF(FN$63=$C$17,0,IF(FM$63=$C$17,$B129*(FM$60),0))</f>
        <v>0</v>
      </c>
      <c r="FN129" s="50">
        <f>IF(FN$63&lt;=$C$17,($C$34*FN$59*$B129/$C$63)*(IF(COUNTA($D129:FM129)*(12/$C$63)&lt;=$C$9,0,1)),0)+IF(FO$63=$C$17,0,IF(FN$63=$C$17,$B129*(FN$60),0))</f>
        <v>0</v>
      </c>
      <c r="FO129" s="50">
        <f>IF(FO$63&lt;=$C$17,($C$34*FO$59*$B129/$C$63)*(IF(COUNTA($D129:FN129)*(12/$C$63)&lt;=$C$9,0,1)),0)+IF(FP$63=$C$17,0,IF(FO$63=$C$17,$B129*(FO$60),0))</f>
        <v>0</v>
      </c>
      <c r="FP129" s="50">
        <f>IF(FP$63&lt;=$C$17,($C$34*FP$59*$B129/$C$63)*(IF(COUNTA($D129:FO129)*(12/$C$63)&lt;=$C$9,0,1)),0)+IF(FQ$63=$C$17,0,IF(FP$63=$C$17,$B129*(FP$60),0))</f>
        <v>0</v>
      </c>
      <c r="FQ129" s="50">
        <f>IF(FQ$63&lt;=$C$17,($C$34*FQ$59*$B129/$C$63)*(IF(COUNTA($D129:FP129)*(12/$C$63)&lt;=$C$9,0,1)),0)+IF(FR$63=$C$17,0,IF(FQ$63=$C$17,$B129*(FQ$60),0))</f>
        <v>0</v>
      </c>
      <c r="FR129" s="50">
        <f>IF(FR$63&lt;=$C$17,($C$34*FR$59*$B129/$C$63)*(IF(COUNTA($D129:FQ129)*(12/$C$63)&lt;=$C$9,0,1)),0)+IF(FS$63=$C$17,0,IF(FR$63=$C$17,$B129*(FR$60),0))</f>
        <v>0</v>
      </c>
      <c r="FS129" s="50">
        <f>IF(FS$63&lt;=$C$17,($C$34*FS$59*$B129/$C$63)*(IF(COUNTA($D129:FR129)*(12/$C$63)&lt;=$C$9,0,1)),0)+IF(FT$63=$C$17,0,IF(FS$63=$C$17,$B129*(FS$60),0))</f>
        <v>0</v>
      </c>
      <c r="FT129" s="50">
        <f>IF(FT$63&lt;=$C$17,($C$34*FT$59*$B129/$C$63)*(IF(COUNTA($D129:FS129)*(12/$C$63)&lt;=$C$9,0,1)),0)+IF(FU$63=$C$17,0,IF(FT$63=$C$17,$B129*(FT$60),0))</f>
        <v>0</v>
      </c>
      <c r="FU129" s="50">
        <f>IF(FU$63&lt;=$C$17,($C$34*FU$59*$B129/$C$63)*(IF(COUNTA($D129:FT129)*(12/$C$63)&lt;=$C$9,0,1)),0)+IF(FV$63=$C$17,0,IF(FU$63=$C$17,$B129*(FU$60),0))</f>
        <v>0</v>
      </c>
      <c r="FV129" s="50">
        <f>IF(FV$63&lt;=$C$17,($C$34*FV$59*$B129/$C$63)*(IF(COUNTA($D129:FU129)*(12/$C$63)&lt;=$C$9,0,1)),0)+IF(FW$63=$C$17,0,IF(FV$63=$C$17,$B129*(FV$60),0))</f>
        <v>0</v>
      </c>
      <c r="FW129" s="50">
        <f>IF(FW$63&lt;=$C$17,($C$34*FW$59*$B129/$C$63)*(IF(COUNTA($D129:FV129)*(12/$C$63)&lt;=$C$9,0,1)),0)+IF(FX$63=$C$17,0,IF(FW$63=$C$17,$B129*(FW$60),0))</f>
        <v>0</v>
      </c>
      <c r="FX129" s="50">
        <f>IF(FX$63&lt;=$C$17,($C$34*FX$59*$B129/$C$63)*(IF(COUNTA($D129:FW129)*(12/$C$63)&lt;=$C$9,0,1)),0)+IF(FY$63=$C$17,0,IF(FX$63=$C$17,$B129*(FX$60),0))</f>
        <v>0</v>
      </c>
      <c r="FY129" s="50">
        <f>IF(FY$63&lt;=$C$17,($C$34*FY$59*$B129/$C$63)*(IF(COUNTA($D129:FX129)*(12/$C$63)&lt;=$C$9,0,1)),0)+IF(FZ$63=$C$17,0,IF(FY$63=$C$17,$B129*(FY$60),0))</f>
        <v>0</v>
      </c>
      <c r="FZ129" s="50">
        <f>IF(FZ$63&lt;=$C$17,($C$34*FZ$59*$B129/$C$63)*(IF(COUNTA($D129:FY129)*(12/$C$63)&lt;=$C$9,0,1)),0)+IF(GA$63=$C$17,0,IF(FZ$63=$C$17,$B129*(FZ$60),0))</f>
        <v>0</v>
      </c>
      <c r="GA129" s="50">
        <f>IF(GA$63&lt;=$C$17,($C$34*GA$59*$B129/$C$63)*(IF(COUNTA($D129:FZ129)*(12/$C$63)&lt;=$C$9,0,1)),0)+IF(GB$63=$C$17,0,IF(GA$63=$C$17,$B129*(GA$60),0))</f>
        <v>0</v>
      </c>
      <c r="GB129" s="50">
        <f>IF(GB$63&lt;=$C$17,($C$34*GB$59*$B129/$C$63)*(IF(COUNTA($D129:GA129)*(12/$C$63)&lt;=$C$9,0,1)),0)+IF(GC$63=$C$17,0,IF(GB$63=$C$17,$B129*(GB$60),0))</f>
        <v>0</v>
      </c>
      <c r="GC129" s="50">
        <f>IF(GC$63&lt;=$C$17,($C$34*GC$59*$B129/$C$63)*(IF(COUNTA($D129:GB129)*(12/$C$63)&lt;=$C$9,0,1)),0)+IF(GD$63=$C$17,0,IF(GC$63=$C$17,$B129*(GC$60),0))</f>
        <v>0</v>
      </c>
      <c r="GD129" s="50">
        <f>IF(GD$63&lt;=$C$17,($C$34*GD$59*$B129/$C$63)*(IF(COUNTA($D129:GC129)*(12/$C$63)&lt;=$C$9,0,1)),0)+IF(GE$63=$C$17,0,IF(GD$63=$C$17,$B129*(GD$60),0))</f>
        <v>0</v>
      </c>
      <c r="GE129" s="50">
        <f>IF(GE$63&lt;=$C$17,($C$34*GE$59*$B129/$C$63)*(IF(COUNTA($D129:GD129)*(12/$C$63)&lt;=$C$9,0,1)),0)+IF(GF$63=$C$17,0,IF(GE$63=$C$17,$B129*(GE$60),0))</f>
        <v>0</v>
      </c>
      <c r="GF129" s="50">
        <f>IF(GF$63&lt;=$C$17,($C$34*GF$59*$B129/$C$63)*(IF(COUNTA($D129:GE129)*(12/$C$63)&lt;=$C$9,0,1)),0)+IF(GG$63=$C$17,0,IF(GF$63=$C$17,$B129*(GF$60),0))</f>
        <v>0</v>
      </c>
      <c r="GG129" s="50">
        <f>IF(GG$63&lt;=$C$17,($C$34*GG$59*$B129/$C$63)*(IF(COUNTA($D129:GF129)*(12/$C$63)&lt;=$C$9,0,1)),0)+IF(GH$63=$C$17,0,IF(GG$63=$C$17,$B129*(GG$60),0))</f>
        <v>0</v>
      </c>
      <c r="GH129" s="50">
        <f>IF(GH$63&lt;=$C$17,($C$34*GH$59*$B129/$C$63)*(IF(COUNTA($D129:GG129)*(12/$C$63)&lt;=$C$9,0,1)),0)+IF(GI$63=$C$17,0,IF(GH$63=$C$17,$B129*(GH$60),0))</f>
        <v>0</v>
      </c>
      <c r="GI129" s="50">
        <f>IF(GI$63&lt;=$C$17,($C$34*GI$59*$B129/$C$63)*(IF(COUNTA($D129:GH129)*(12/$C$63)&lt;=$C$9,0,1)),0)+IF(GJ$63=$C$17,0,IF(GI$63=$C$17,$B129*(GI$60),0))</f>
        <v>0</v>
      </c>
      <c r="GJ129" s="50">
        <f>IF(GJ$63&lt;=$C$17,($C$34*GJ$59*$B129/$C$63)*(IF(COUNTA($D129:GI129)*(12/$C$63)&lt;=$C$9,0,1)),0)+IF(GK$63=$C$17,0,IF(GJ$63=$C$17,$B129*(GJ$60),0))</f>
        <v>0</v>
      </c>
      <c r="GK129" s="50">
        <f>IF(GK$63&lt;=$C$17,($C$34*GK$59*$B129/$C$63)*(IF(COUNTA($D129:GJ129)*(12/$C$63)&lt;=$C$9,0,1)),0)+IF(GL$63=$C$17,0,IF(GK$63=$C$17,$B129*(GK$60),0))</f>
        <v>0</v>
      </c>
      <c r="GL129" s="50">
        <f>IF(GL$63&lt;=$C$17,($C$34*GL$59*$B129/$C$63)*(IF(COUNTA($D129:GK129)*(12/$C$63)&lt;=$C$9,0,1)),0)+IF(GM$63=$C$17,0,IF(GL$63=$C$17,$B129*(GL$60),0))</f>
        <v>0</v>
      </c>
      <c r="GM129" s="50">
        <f>IF(GM$63&lt;=$C$17,($C$34*GM$59*$B129/$C$63)*(IF(COUNTA($D129:GL129)*(12/$C$63)&lt;=$C$9,0,1)),0)+IF(GN$63=$C$17,0,IF(GM$63=$C$17,$B129*(GM$60),0))</f>
        <v>0</v>
      </c>
      <c r="GN129" s="50">
        <f>IF(GN$63&lt;=$C$17,($C$34*GN$59*$B129/$C$63)*(IF(COUNTA($D129:GM129)*(12/$C$63)&lt;=$C$9,0,1)),0)+IF(GO$63=$C$17,0,IF(GN$63=$C$17,$B129*(GN$60),0))</f>
        <v>0</v>
      </c>
      <c r="GO129" s="50">
        <f>IF(GO$63&lt;=$C$17,($C$34*GO$59*$B129/$C$63)*(IF(COUNTA($D129:GN129)*(12/$C$63)&lt;=$C$9,0,1)),0)+IF(GP$63=$C$17,0,IF(GO$63=$C$17,$B129*(GO$60),0))</f>
        <v>0</v>
      </c>
      <c r="GP129" s="50">
        <f>IF(GP$63&lt;=$C$17,($C$34*GP$59*$B129/$C$63)*(IF(COUNTA($D129:GO129)*(12/$C$63)&lt;=$C$9,0,1)),0)+IF(GQ$63=$C$17,0,IF(GP$63=$C$17,$B129*(GP$60),0))</f>
        <v>0</v>
      </c>
      <c r="GQ129" s="50">
        <f>IF(GQ$63&lt;=$C$17,($C$34*GQ$59*$B129/$C$63)*(IF(COUNTA($D129:GP129)*(12/$C$63)&lt;=$C$9,0,1)),0)+IF(GR$63=$C$17,0,IF(GQ$63=$C$17,$B129*(GQ$60),0))</f>
        <v>0</v>
      </c>
      <c r="GR129" s="50">
        <f>IF(GR$63&lt;=$C$17,($C$34*GR$59*$B129/$C$63)*(IF(COUNTA($D129:GQ129)*(12/$C$63)&lt;=$C$9,0,1)),0)+IF(GS$63=$C$17,0,IF(GR$63=$C$17,$B129*(GR$60),0))</f>
        <v>0</v>
      </c>
      <c r="GS129" s="50">
        <f>IF(GS$63&lt;=$C$17,($C$34*GS$59*$B129/$C$63)*(IF(COUNTA($D129:GR129)*(12/$C$63)&lt;=$C$9,0,1)),0)+IF(GT$63=$C$17,0,IF(GS$63=$C$17,$B129*(GS$60),0))</f>
        <v>0</v>
      </c>
      <c r="GT129" s="50">
        <f>IF(GT$63&lt;=$C$17,($C$34*GT$59*$B129/$C$63)*(IF(COUNTA($D129:GS129)*(12/$C$63)&lt;=$C$9,0,1)),0)+IF(GU$63=$C$17,0,IF(GT$63=$C$17,$B129*(GT$60),0))</f>
        <v>0</v>
      </c>
      <c r="GU129" s="50">
        <f>IF(GU$63&lt;=$C$17,($C$34*GU$59*$B129/$C$63)*(IF(COUNTA($D129:GT129)*(12/$C$63)&lt;=$C$9,0,1)),0)+IF(GV$63=$C$17,0,IF(GU$63=$C$17,$B129*(GU$60),0))</f>
        <v>0</v>
      </c>
      <c r="GV129" s="50">
        <f>IF(GV$63&lt;=$C$17,($C$34*GV$59*$B129/$C$63)*(IF(COUNTA($D129:GU129)*(12/$C$63)&lt;=$C$9,0,1)),0)+IF(GW$63=$C$17,0,IF(GV$63=$C$17,$B129*(GV$60),0))</f>
        <v>0</v>
      </c>
      <c r="GW129" s="50">
        <f>IF(GW$63&lt;=$C$17,($C$34*GW$59*$B129/$C$63)*(IF(COUNTA($D129:GV129)*(12/$C$63)&lt;=$C$9,0,1)),0)+IF(GX$63=$C$17,0,IF(GW$63=$C$17,$B129*(GW$60),0))</f>
        <v>0</v>
      </c>
      <c r="GX129" s="50">
        <f>IF(GX$63&lt;=$C$17,($C$34*GX$59*$B129/$C$63)*(IF(COUNTA($D129:GW129)*(12/$C$63)&lt;=$C$9,0,1)),0)+IF(GY$63=$C$17,0,IF(GX$63=$C$17,$B129*(GX$60),0))</f>
        <v>0</v>
      </c>
      <c r="GY129" s="50">
        <f>IF(GY$63&lt;=$C$17,($C$34*GY$59*$B129/$C$63)*(IF(COUNTA($D129:GX129)*(12/$C$63)&lt;=$C$9,0,1)),0)+IF(GZ$63=$C$17,0,IF(GY$63=$C$17,$B129*(GY$60),0))</f>
        <v>0</v>
      </c>
      <c r="GZ129" s="50">
        <f>IF(GZ$63&lt;=$C$17,($C$34*GZ$59*$B129/$C$63)*(IF(COUNTA($D129:GY129)*(12/$C$63)&lt;=$C$9,0,1)),0)+IF(HA$63=$C$17,0,IF(GZ$63=$C$17,$B129*(GZ$60),0))</f>
        <v>0</v>
      </c>
      <c r="HA129" s="50">
        <f>IF(HA$63&lt;=$C$17,($C$34*HA$59*$B129/$C$63)*(IF(COUNTA($D129:GZ129)*(12/$C$63)&lt;=$C$9,0,1)),0)+IF(HB$63=$C$17,0,IF(HA$63=$C$17,$B129*(HA$60),0))</f>
        <v>0</v>
      </c>
      <c r="HB129" s="50">
        <f>IF(HB$63&lt;=$C$17,($C$34*HB$59*$B129/$C$63)*(IF(COUNTA($D129:HA129)*(12/$C$63)&lt;=$C$9,0,1)),0)+IF(HC$63=$C$17,0,IF(HB$63=$C$17,$B129*(HB$60),0))</f>
        <v>0</v>
      </c>
      <c r="HC129" s="50">
        <f>IF(HC$63&lt;=$C$17,($C$34*HC$59*$B129/$C$63)*(IF(COUNTA($D129:HB129)*(12/$C$63)&lt;=$C$9,0,1)),0)+IF(HD$63=$C$17,0,IF(HC$63=$C$17,$B129*(HC$60),0))</f>
        <v>0</v>
      </c>
      <c r="HD129" s="50">
        <f>IF(HD$63&lt;=$C$17,($C$34*HD$59*$B129/$C$63)*(IF(COUNTA($D129:HC129)*(12/$C$63)&lt;=$C$9,0,1)),0)+IF(HE$63=$C$17,0,IF(HD$63=$C$17,$B129*(HD$60),0))</f>
        <v>0</v>
      </c>
      <c r="HE129" s="50">
        <f>IF(HE$63&lt;=$C$17,($C$34*HE$59*$B129/$C$63)*(IF(COUNTA($D129:HD129)*(12/$C$63)&lt;=$C$9,0,1)),0)+IF(HF$63=$C$17,0,IF(HE$63=$C$17,$B129*(HE$60),0))</f>
        <v>0</v>
      </c>
      <c r="HF129" s="50">
        <f>IF(HF$63&lt;=$C$17,($C$34*HF$59*$B129/$C$63)*(IF(COUNTA($D129:HE129)*(12/$C$63)&lt;=$C$9,0,1)),0)+IF(HG$63=$C$17,0,IF(HF$63=$C$17,$B129*(HF$60),0))</f>
        <v>0</v>
      </c>
      <c r="HG129" s="50">
        <f>IF(HG$63&lt;=$C$17,($C$34*HG$59*$B129/$C$63)*(IF(COUNTA($D129:HF129)*(12/$C$63)&lt;=$C$9,0,1)),0)+IF(HH$63=$C$17,0,IF(HG$63=$C$17,$B129*(HG$60),0))</f>
        <v>0</v>
      </c>
      <c r="HH129" s="50">
        <f>IF(HH$63&lt;=$C$17,($C$34*HH$59*$B129/$C$63)*(IF(COUNTA($D129:HG129)*(12/$C$63)&lt;=$C$9,0,1)),0)+IF(HI$63=$C$17,0,IF(HH$63=$C$17,$B129*(HH$60),0))</f>
        <v>0</v>
      </c>
      <c r="HI129" s="50">
        <f>IF(HI$63&lt;=$C$17,($C$34*HI$59*$B129/$C$63)*(IF(COUNTA($D129:HH129)*(12/$C$63)&lt;=$C$9,0,1)),0)+IF(HJ$63=$C$17,0,IF(HI$63=$C$17,$B129*(HI$60),0))</f>
        <v>0</v>
      </c>
      <c r="HJ129" s="50">
        <f>IF(HJ$63&lt;=$C$17,($C$34*HJ$59*$B129/$C$63)*(IF(COUNTA($D129:HI129)*(12/$C$63)&lt;=$C$9,0,1)),0)+IF(HK$63=$C$17,0,IF(HJ$63=$C$17,$B129*(HJ$60),0))</f>
        <v>0</v>
      </c>
      <c r="HK129" s="50">
        <f>IF(HK$63&lt;=$C$17,($C$34*HK$59*$B129/$C$63)*(IF(COUNTA($D129:HJ129)*(12/$C$63)&lt;=$C$9,0,1)),0)+IF(HL$63=$C$17,0,IF(HK$63=$C$17,$B129*(HK$60),0))</f>
        <v>0</v>
      </c>
      <c r="HL129" s="50">
        <f>IF(HL$63&lt;=$C$17,($C$34*HL$59*$B129/$C$63)*(IF(COUNTA($D129:HK129)*(12/$C$63)&lt;=$C$9,0,1)),0)+IF(HM$63=$C$17,0,IF(HL$63=$C$17,$B129*(HL$60),0))</f>
        <v>0</v>
      </c>
      <c r="HM129" s="50">
        <f>IF(HM$63&lt;=$C$17,($C$34*HM$59*$B129/$C$63)*(IF(COUNTA($D129:HL129)*(12/$C$63)&lt;=$C$9,0,1)),0)+IF(HN$63=$C$17,0,IF(HM$63=$C$17,$B129*(HM$60),0))</f>
        <v>0</v>
      </c>
      <c r="HN129" s="50">
        <f>IF(HN$63&lt;=$C$17,($C$34*HN$59*$B129/$C$63)*(IF(COUNTA($D129:HM129)*(12/$C$63)&lt;=$C$9,0,1)),0)+IF(HO$63=$C$17,0,IF(HN$63=$C$17,$B129*(HN$60),0))</f>
        <v>0</v>
      </c>
      <c r="HO129" s="50">
        <f>IF(HO$63&lt;=$C$17,($C$34*HO$59*$B129/$C$63)*(IF(COUNTA($D129:HN129)*(12/$C$63)&lt;=$C$9,0,1)),0)+IF(HP$63=$C$17,0,IF(HO$63=$C$17,$B129*(HO$60),0))</f>
        <v>0</v>
      </c>
      <c r="HP129" s="50">
        <f>IF(HP$63&lt;=$C$17,($C$34*HP$59*$B129/$C$63)*(IF(COUNTA($D129:HO129)*(12/$C$63)&lt;=$C$9,0,1)),0)+IF(HQ$63=$C$17,0,IF(HP$63=$C$17,$B129*(HP$60),0))</f>
        <v>0</v>
      </c>
      <c r="HQ129" s="50">
        <f>IF(HQ$63&lt;=$C$17,($C$34*HQ$59*$B129/$C$63)*(IF(COUNTA($D129:HP129)*(12/$C$63)&lt;=$C$9,0,1)),0)+IF(HR$63=$C$17,0,IF(HQ$63=$C$17,$B129*(HQ$60),0))</f>
        <v>0</v>
      </c>
      <c r="HR129" s="50">
        <f>IF(HR$63&lt;=$C$17,($C$34*HR$59*$B129/$C$63)*(IF(COUNTA($D129:HQ129)*(12/$C$63)&lt;=$C$9,0,1)),0)+IF(HS$63=$C$17,0,IF(HR$63=$C$17,$B129*(HR$60),0))</f>
        <v>0</v>
      </c>
      <c r="HS129" s="50">
        <f>IF(HS$63&lt;=$C$17,($C$34*HS$59*$B129/$C$63)*(IF(COUNTA($D129:HR129)*(12/$C$63)&lt;=$C$9,0,1)),0)+IF(HT$63=$C$17,0,IF(HS$63=$C$17,$B129*(HS$60),0))</f>
        <v>0</v>
      </c>
      <c r="HT129" s="50">
        <f>IF(HT$63&lt;=$C$17,($C$34*HT$59*$B129/$C$63)*(IF(COUNTA($D129:HS129)*(12/$C$63)&lt;=$C$9,0,1)),0)+IF(HU$63=$C$17,0,IF(HT$63=$C$17,$B129*(HT$60),0))</f>
        <v>0</v>
      </c>
      <c r="HU129" s="50">
        <f>IF(HU$63&lt;=$C$17,($C$34*HU$59*$B129/$C$63)*(IF(COUNTA($D129:HT129)*(12/$C$63)&lt;=$C$9,0,1)),0)+IF(HV$63=$C$17,0,IF(HU$63=$C$17,$B129*(HU$60),0))</f>
        <v>0</v>
      </c>
      <c r="HV129" s="50">
        <f>IF(HV$63&lt;=$C$17,($C$34*HV$59*$B129/$C$63)*(IF(COUNTA($D129:HU129)*(12/$C$63)&lt;=$C$9,0,1)),0)+IF(HW$63=$C$17,0,IF(HV$63=$C$17,$B129*(HV$60),0))</f>
        <v>0</v>
      </c>
      <c r="HW129" s="50">
        <f>IF(HW$63&lt;=$C$17,($C$34*HW$59*$B129/$C$63)*(IF(COUNTA($D129:HV129)*(12/$C$63)&lt;=$C$9,0,1)),0)+IF(HX$63=$C$17,0,IF(HW$63=$C$17,$B129*(HW$60),0))</f>
        <v>0</v>
      </c>
      <c r="HX129" s="50">
        <f>IF(HX$63&lt;=$C$17,($C$34*HX$59*$B129/$C$63)*(IF(COUNTA($D129:HW129)*(12/$C$63)&lt;=$C$9,0,1)),0)+IF(HY$63=$C$17,0,IF(HX$63=$C$17,$B129*(HX$60),0))</f>
        <v>0</v>
      </c>
      <c r="HY129" s="50">
        <f>IF(HY$63&lt;=$C$17,($C$34*HY$59*$B129/$C$63)*(IF(COUNTA($D129:HX129)*(12/$C$63)&lt;=$C$9,0,1)),0)+IF(HZ$63=$C$17,0,IF(HY$63=$C$17,$B129*(HY$60),0))</f>
        <v>0</v>
      </c>
      <c r="HZ129" s="50">
        <f>IF(HZ$63&lt;=$C$17,($C$34*HZ$59*$B129/$C$63)*(IF(COUNTA($D129:HY129)*(12/$C$63)&lt;=$C$9,0,1)),0)+IF(IA$63=$C$17,0,IF(HZ$63=$C$17,$B129*(HZ$60),0))</f>
        <v>0</v>
      </c>
      <c r="IA129" s="50">
        <f>IF(IA$63&lt;=$C$17,($C$34*IA$59*$B129/$C$63)*(IF(COUNTA($D129:HZ129)*(12/$C$63)&lt;=$C$9,0,1)),0)+IF(IB$63=$C$17,0,IF(IA$63=$C$17,$B129*(IA$60),0))</f>
        <v>0</v>
      </c>
      <c r="IB129" s="50">
        <f>IF(IB$63&lt;=$C$17,($C$34*IB$59*$B129/$C$63)*(IF(COUNTA($D129:IA129)*(12/$C$63)&lt;=$C$9,0,1)),0)+IF(IC$63=$C$17,0,IF(IB$63=$C$17,$B129*(IB$60),0))</f>
        <v>0</v>
      </c>
      <c r="IC129" s="50">
        <f>IF(IC$63&lt;=$C$17,($C$34*IC$59*$B129/$C$63)*(IF(COUNTA($D129:IB129)*(12/$C$63)&lt;=$C$9,0,1)),0)+IF(ID$63=$C$17,0,IF(IC$63=$C$17,$B129*(IC$60),0))</f>
        <v>0</v>
      </c>
      <c r="ID129" s="50">
        <f>IF(ID$63&lt;=$C$17,($C$34*ID$59*$B129/$C$63)*(IF(COUNTA($D129:IC129)*(12/$C$63)&lt;=$C$9,0,1)),0)+IF(IE$63=$C$17,0,IF(ID$63=$C$17,$B129*(ID$60),0))</f>
        <v>0</v>
      </c>
      <c r="IE129" s="50">
        <f>IF(IE$63&lt;=$C$17,($C$34*IE$59*$B129/$C$63)*(IF(COUNTA($D129:ID129)*(12/$C$63)&lt;=$C$9,0,1)),0)+IF(IF$63=$C$17,0,IF(IE$63=$C$17,$B129*(IE$60),0))</f>
        <v>0</v>
      </c>
      <c r="IF129" s="50">
        <f>IF(IF$63&lt;=$C$17,($C$34*IF$59*$B129/$C$63)*(IF(COUNTA($D129:IE129)*(12/$C$63)&lt;=$C$9,0,1)),0)+IF(IG$63=$C$17,0,IF(IF$63=$C$17,$B129*(IF$60),0))</f>
        <v>0</v>
      </c>
      <c r="IG129" s="50">
        <f>IF(IG$63&lt;=$C$17,($C$34*IG$59*$B129/$C$63)*(IF(COUNTA($D129:IF129)*(12/$C$63)&lt;=$C$9,0,1)),0)+IF(IH$63=$C$17,0,IF(IG$63=$C$17,$B129*(IG$60),0))</f>
        <v>0</v>
      </c>
      <c r="IH129" s="50">
        <f>IF(IH$63&lt;=$C$17,($C$34*IH$59*$B129/$C$63)*(IF(COUNTA($D129:IG129)*(12/$C$63)&lt;=$C$9,0,1)),0)+IF(II$63=$C$17,0,IF(IH$63=$C$17,$B129*(IH$60),0))</f>
        <v>0</v>
      </c>
      <c r="II129" s="50">
        <f>IF(II$63&lt;=$C$17,($C$34*II$59*$B129/$C$63)*(IF(COUNTA($D129:IH129)*(12/$C$63)&lt;=$C$9,0,1)),0)+IF(IJ$63=$C$17,0,IF(II$63=$C$17,$B129*(II$60),0))</f>
        <v>0</v>
      </c>
      <c r="IJ129" s="50">
        <f>IF(IJ$63&lt;=$C$17,($C$34*IJ$59*$B129/$C$63)*(IF(COUNTA($D129:II129)*(12/$C$63)&lt;=$C$9,0,1)),0)+IF(IK$63=$C$17,0,IF(IJ$63=$C$17,$B129*(IJ$60),0))</f>
        <v>0</v>
      </c>
      <c r="IK129" s="50">
        <f>IF(IK$63&lt;=$C$17,($C$34*IK$59*$B129/$C$63)*(IF(COUNTA($D129:IJ129)*(12/$C$63)&lt;=$C$9,0,1)),0)+IF(IL$63=$C$17,0,IF(IK$63=$C$17,$B129*(IK$60),0))</f>
        <v>0</v>
      </c>
      <c r="IL129" s="50">
        <f>IF(IL$63&lt;=$C$17,($C$34*IL$59*$B129/$C$63)*(IF(COUNTA($D129:IK129)*(12/$C$63)&lt;=$C$9,0,1)),0)+IF(IM$63=$C$17,0,IF(IL$63=$C$17,$B129*(IL$60),0))</f>
        <v>0</v>
      </c>
      <c r="IM129" s="50">
        <f>IF(IM$63&lt;=$C$17,($C$34*IM$59*$B129/$C$63)*(IF(COUNTA($D129:IL129)*(12/$C$63)&lt;=$C$9,0,1)),0)+IF(IN$63=$C$17,0,IF(IM$63=$C$17,$B129*(IM$60),0))</f>
        <v>0</v>
      </c>
      <c r="IN129" s="50">
        <f>IF(IN$63&lt;=$C$17,($C$34*IN$59*$B129/$C$63)*(IF(COUNTA($D129:IM129)*(12/$C$63)&lt;=$C$9,0,1)),0)+IF(IO$63=$C$17,0,IF(IN$63=$C$17,$B129*(IN$60),0))</f>
        <v>0</v>
      </c>
      <c r="IO129" s="50">
        <f>IF(IO$63&lt;=$C$17,($C$34*IO$59*$B129/$C$63)*(IF(COUNTA($D129:IN129)*(12/$C$63)&lt;=$C$9,0,1)),0)+IF(IP$63=$C$17,0,IF(IO$63=$C$17,$B129*(IO$60),0))</f>
        <v>0</v>
      </c>
      <c r="IP129" s="50">
        <f>IF(IP$63&lt;=$C$17,($C$34*IP$59*$B129/$C$63)*(IF(COUNTA($D129:IO129)*(12/$C$63)&lt;=$C$9,0,1)),0)+IF(IQ$63=$C$17,0,IF(IP$63=$C$17,$B129*(IP$60),0))</f>
        <v>0</v>
      </c>
      <c r="IQ129" s="50">
        <f>IF(IQ$63&lt;=$C$17,($C$34*IQ$59*$B129/$C$63)*(IF(COUNTA($D129:IP129)*(12/$C$63)&lt;=$C$9,0,1)),0)+IF(IR$63=$C$17,0,IF(IQ$63=$C$17,$B129*(IQ$60),0))</f>
        <v>0</v>
      </c>
      <c r="IR129" s="50">
        <f>IF(IR$63&lt;=$C$17,($C$34*IR$59*$B129/$C$63)*(IF(COUNTA($D129:IQ129)*(12/$C$63)&lt;=$C$9,0,1)),0)+IF(IS$63=$C$17,0,IF(IR$63=$C$17,$B129*(IR$60),0))</f>
        <v>0</v>
      </c>
      <c r="IS129" s="50">
        <f>IF(IS$63&lt;=$C$17,($C$34*IS$59*$B129/$C$63)*(IF(COUNTA($D129:IR129)*(12/$C$63)&lt;=$C$9,0,1)),0)+IF(IT$63=$C$17,0,IF(IS$63=$C$17,$B129*(IS$60),0))</f>
        <v>0</v>
      </c>
      <c r="IT129" s="50">
        <f>IF(IT$63&lt;=$C$17,($C$34*IT$59*$B129/$C$63)*(IF(COUNTA($D129:IS129)*(12/$C$63)&lt;=$C$9,0,1)),0)+IF(IU$63=$C$17,0,IF(IT$63=$C$17,$B129*(IT$60),0))</f>
        <v>0</v>
      </c>
      <c r="IU129" s="50">
        <f>IF(IU$63&lt;=$C$17,($C$34*IU$59*$B129/$C$63)*(IF(COUNTA($D129:IT129)*(12/$C$63)&lt;=$C$9,0,1)),0)+IF(IV$63=$C$17,0,IF(IU$63=$C$17,$B129*(IU$60),0))</f>
        <v>0</v>
      </c>
      <c r="IV129" s="50">
        <f>IF(IV$63&lt;=$C$17,($C$34*IV$59*$B129/$C$63)*(IF(COUNTA($D129:IU129)*(12/$C$63)&lt;=$C$9,0,1)),0)+IF(IW$63=$C$17,0,IF(IV$63=$C$17,$B129*(IV$60),0))</f>
        <v>0</v>
      </c>
      <c r="IW129" s="50">
        <f>IF(IW$63&lt;=$C$17,($C$34*IW$59*$B129/$C$63)*(IF(COUNTA($D129:IV129)*(12/$C$63)&lt;=$C$9,0,1)),0)+IF(IX$63=$C$17,0,IF(IW$63=$C$17,$B129*(IW$60),0))</f>
        <v>0</v>
      </c>
      <c r="IX129" s="50"/>
      <c r="IY129" s="50"/>
      <c r="IZ129" s="50"/>
      <c r="JA129" s="50"/>
      <c r="JB129" s="50"/>
      <c r="JC129" s="50"/>
      <c r="JD129" s="50"/>
      <c r="JE129" s="50"/>
      <c r="JF129" s="50"/>
      <c r="JG129" s="50"/>
      <c r="JH129" s="50"/>
      <c r="JI129" s="50"/>
      <c r="JJ129" s="50"/>
      <c r="JK129" s="50"/>
      <c r="JL129" s="50"/>
      <c r="JM129" s="50"/>
      <c r="JN129" s="50"/>
      <c r="JO129" s="50"/>
      <c r="JP129" s="50"/>
      <c r="JQ129" s="50"/>
      <c r="JR129" s="50"/>
      <c r="JS129" s="50"/>
      <c r="JT129" s="50"/>
      <c r="JU129" s="50"/>
      <c r="JV129" s="50"/>
      <c r="JW129" s="50"/>
      <c r="JX129" s="50"/>
      <c r="JY129" s="50"/>
      <c r="JZ129" s="50"/>
      <c r="KA129" s="50"/>
      <c r="KB129" s="50"/>
      <c r="KC129" s="50"/>
    </row>
    <row r="130" spans="1:321" outlineLevel="1" x14ac:dyDescent="0.25">
      <c r="A130" s="2" t="s">
        <v>55</v>
      </c>
      <c r="B130" s="79">
        <f ca="1">+OFFSET($D$52,0,COUNTA($B$66:B129),,)</f>
        <v>2</v>
      </c>
      <c r="C130" s="88">
        <f t="shared" ref="C130:C193" ca="1" si="62">SUM(D130:XEG130)</f>
        <v>55.687371574300357</v>
      </c>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50">
        <f ca="1">IF(BQ$63&gt;$C$17,0,-BP$53*(12/$C$63))</f>
        <v>-424.60806024039999</v>
      </c>
      <c r="BQ130" s="50">
        <f ca="1">IF(BQ$63&lt;=$C$17,($C$34*BQ$59*$B130/$C$63)*(IF(COUNTA($D130:BP130)*(12/$C$63)&lt;=$C$9,0,1)),0)+IF(BR$63=$C$17,0,IF(BQ$63=$C$17,$B130*(BQ$60),0))</f>
        <v>0</v>
      </c>
      <c r="BR130" s="50">
        <f ca="1">IF(BR$63&lt;=$C$17,($C$34*BR$59*$B130/$C$63)*(IF(COUNTA($D130:BQ130)*(12/$C$63)&lt;=$C$9,0,1)),0)+IF(BS$63=$C$17,0,IF(BR$63=$C$17,$B130*(BR$60),0))</f>
        <v>0</v>
      </c>
      <c r="BS130" s="50">
        <f ca="1">IF(BS$63&lt;=$C$17,($C$34*BS$59*$B130/$C$63)*(IF(COUNTA($D130:BR130)*(12/$C$63)&lt;=$C$9,0,1)),0)+IF(BT$63=$C$17,0,IF(BS$63=$C$17,$B130*(BS$60),0))</f>
        <v>0</v>
      </c>
      <c r="BT130" s="50">
        <f ca="1">IF(BT$63&lt;=$C$17,($C$34*BT$59*$B130/$C$63)*(IF(COUNTA($D130:BS130)*(12/$C$63)&lt;=$C$9,0,1)),0)+IF(BU$63=$C$17,0,IF(BT$63=$C$17,$B130*(BT$60),0))</f>
        <v>0</v>
      </c>
      <c r="BU130" s="50">
        <f ca="1">IF(BU$63&lt;=$C$17,($C$34*BU$59*$B130/$C$63)*(IF(COUNTA($D130:BT130)*(12/$C$63)&lt;=$C$9,0,1)),0)+IF(BV$63=$C$17,0,IF(BU$63=$C$17,$B130*(BU$60),0))</f>
        <v>1.5890666666666666</v>
      </c>
      <c r="BV130" s="50">
        <f ca="1">IF(BV$63&lt;=$C$17,($C$34*BV$59*$B130/$C$63)*(IF(COUNTA($D130:BU130)*(12/$C$63)&lt;=$C$9,0,1)),0)+IF(BW$63=$C$17,0,IF(BV$63=$C$17,$B130*(BV$60),0))</f>
        <v>1.5890666666666666</v>
      </c>
      <c r="BW130" s="50">
        <f ca="1">IF(BW$63&lt;=$C$17,($C$34*BW$59*$B130/$C$63)*(IF(COUNTA($D130:BV130)*(12/$C$63)&lt;=$C$9,0,1)),0)+IF(BX$63=$C$17,0,IF(BW$63=$C$17,$B130*(BW$60),0))</f>
        <v>1.5890666666666666</v>
      </c>
      <c r="BX130" s="50">
        <f ca="1">IF(BX$63&lt;=$C$17,($C$34*BX$59*$B130/$C$63)*(IF(COUNTA($D130:BW130)*(12/$C$63)&lt;=$C$9,0,1)),0)+IF(BY$63=$C$17,0,IF(BX$63=$C$17,$B130*(BX$60),0))</f>
        <v>1.5890666666666666</v>
      </c>
      <c r="BY130" s="50">
        <f ca="1">IF(BY$63&lt;=$C$17,($C$34*BY$59*$B130/$C$63)*(IF(COUNTA($D130:BX130)*(12/$C$63)&lt;=$C$9,0,1)),0)+IF(BZ$63=$C$17,0,IF(BY$63=$C$17,$B130*(BY$60),0))</f>
        <v>1.5890666666666666</v>
      </c>
      <c r="BZ130" s="50">
        <f ca="1">IF(BZ$63&lt;=$C$17,($C$34*BZ$59*$B130/$C$63)*(IF(COUNTA($D130:BY130)*(12/$C$63)&lt;=$C$9,0,1)),0)+IF(CA$63=$C$17,0,IF(BZ$63=$C$17,$B130*(BZ$60),0))</f>
        <v>1.5890666666666666</v>
      </c>
      <c r="CA130" s="50">
        <f ca="1">IF(CA$63&lt;=$C$17,($C$34*CA$59*$B130/$C$63)*(IF(COUNTA($D130:BZ130)*(12/$C$63)&lt;=$C$9,0,1)),0)+IF(CB$63=$C$17,0,IF(CA$63=$C$17,$B130*(CA$60),0))</f>
        <v>1.5890666666666666</v>
      </c>
      <c r="CB130" s="50">
        <f ca="1">IF(CB$63&lt;=$C$17,($C$34*CB$59*$B130/$C$63)*(IF(COUNTA($D130:CA130)*(12/$C$63)&lt;=$C$9,0,1)),0)+IF(CC$63=$C$17,0,IF(CB$63=$C$17,$B130*(CB$60),0))</f>
        <v>1.5890666666666666</v>
      </c>
      <c r="CC130" s="50">
        <f ca="1">IF(CC$63&lt;=$C$17,($C$34*CC$59*$B130/$C$63)*(IF(COUNTA($D130:CB130)*(12/$C$63)&lt;=$C$9,0,1)),0)+IF(CD$63=$C$17,0,IF(CC$63=$C$17,$B130*(CC$60),0))</f>
        <v>1.5890666666666666</v>
      </c>
      <c r="CD130" s="50">
        <f ca="1">IF(CD$63&lt;=$C$17,($C$34*CD$59*$B130/$C$63)*(IF(COUNTA($D130:CC130)*(12/$C$63)&lt;=$C$9,0,1)),0)+IF(CE$63=$C$17,0,IF(CD$63=$C$17,$B130*(CD$60),0))</f>
        <v>1.5890666666666666</v>
      </c>
      <c r="CE130" s="50">
        <f ca="1">IF(CE$63&lt;=$C$17,($C$34*CE$59*$B130/$C$63)*(IF(COUNTA($D130:CD130)*(12/$C$63)&lt;=$C$9,0,1)),0)+IF(CF$63=$C$17,0,IF(CE$63=$C$17,$B130*(CE$60),0))</f>
        <v>1.5890666666666666</v>
      </c>
      <c r="CF130" s="50">
        <f ca="1">IF(CF$63&lt;=$C$17,($C$34*CF$59*$B130/$C$63)*(IF(COUNTA($D130:CE130)*(12/$C$63)&lt;=$C$9,0,1)),0)+IF(CG$63=$C$17,0,IF(CF$63=$C$17,$B130*(CF$60),0))</f>
        <v>1.5890666666666666</v>
      </c>
      <c r="CG130" s="50">
        <f ca="1">IF(CG$63&lt;=$C$17,($C$34*CG$59*$B130/$C$63)*(IF(COUNTA($D130:CF130)*(12/$C$63)&lt;=$C$9,0,1)),0)+IF(CH$63=$C$17,0,IF(CG$63=$C$17,$B130*(CG$60),0))</f>
        <v>1.5890666666666666</v>
      </c>
      <c r="CH130" s="50">
        <f ca="1">IF(CH$63&lt;=$C$17,($C$34*CH$59*$B130/$C$63)*(IF(COUNTA($D130:CG130)*(12/$C$63)&lt;=$C$9,0,1)),0)+IF(CI$63=$C$17,0,IF(CH$63=$C$17,$B130*(CH$60),0))</f>
        <v>1.5890666666666666</v>
      </c>
      <c r="CI130" s="50">
        <f ca="1">IF(CI$63&lt;=$C$17,($C$34*CI$59*$B130/$C$63)*(IF(COUNTA($D130:CH130)*(12/$C$63)&lt;=$C$9,0,1)),0)+IF(CJ$63=$C$17,0,IF(CI$63=$C$17,$B130*(CI$60),0))</f>
        <v>1.5890666666666666</v>
      </c>
      <c r="CJ130" s="50">
        <f ca="1">IF(CJ$63&lt;=$C$17,($C$34*CJ$59*$B130/$C$63)*(IF(COUNTA($D130:CI130)*(12/$C$63)&lt;=$C$9,0,1)),0)+IF(CK$63=$C$17,0,IF(CJ$63=$C$17,$B130*(CJ$60),0))</f>
        <v>1.5890666666666666</v>
      </c>
      <c r="CK130" s="50">
        <f ca="1">IF(CK$63&lt;=$C$17,($C$34*CK$59*$B130/$C$63)*(IF(COUNTA($D130:CJ130)*(12/$C$63)&lt;=$C$9,0,1)),0)+IF(CL$63=$C$17,0,IF(CK$63=$C$17,$B130*(CK$60),0))</f>
        <v>1.5890666666666666</v>
      </c>
      <c r="CL130" s="50">
        <f ca="1">IF(CL$63&lt;=$C$17,($C$34*CL$59*$B130/$C$63)*(IF(COUNTA($D130:CK130)*(12/$C$63)&lt;=$C$9,0,1)),0)+IF(CM$63=$C$17,0,IF(CL$63=$C$17,$B130*(CL$60),0))</f>
        <v>1.5890666666666666</v>
      </c>
      <c r="CM130" s="50">
        <f ca="1">IF(CM$63&lt;=$C$17,($C$34*CM$59*$B130/$C$63)*(IF(COUNTA($D130:CL130)*(12/$C$63)&lt;=$C$9,0,1)),0)+IF(CN$63=$C$17,0,IF(CM$63=$C$17,$B130*(CM$60),0))</f>
        <v>1.5890666666666666</v>
      </c>
      <c r="CN130" s="50">
        <f ca="1">IF(CN$63&lt;=$C$17,($C$34*CN$59*$B130/$C$63)*(IF(COUNTA($D130:CM130)*(12/$C$63)&lt;=$C$9,0,1)),0)+IF(CO$63=$C$17,0,IF(CN$63=$C$17,$B130*(CN$60),0))</f>
        <v>1.5890666666666666</v>
      </c>
      <c r="CO130" s="50">
        <f ca="1">IF(CO$63&lt;=$C$17,($C$34*CO$59*$B130/$C$63)*(IF(COUNTA($D130:CN130)*(12/$C$63)&lt;=$C$9,0,1)),0)+IF(CP$63=$C$17,0,IF(CO$63=$C$17,$B130*(CO$60),0))</f>
        <v>1.5890666666666666</v>
      </c>
      <c r="CP130" s="50">
        <f ca="1">IF(CP$63&lt;=$C$17,($C$34*CP$59*$B130/$C$63)*(IF(COUNTA($D130:CO130)*(12/$C$63)&lt;=$C$9,0,1)),0)+IF(CQ$63=$C$17,0,IF(CP$63=$C$17,$B130*(CP$60),0))</f>
        <v>1.5890666666666666</v>
      </c>
      <c r="CQ130" s="50">
        <f ca="1">IF(CQ$63&lt;=$C$17,($C$34*CQ$59*$B130/$C$63)*(IF(COUNTA($D130:CP130)*(12/$C$63)&lt;=$C$9,0,1)),0)+IF(CR$63=$C$17,0,IF(CQ$63=$C$17,$B130*(CQ$60),0))</f>
        <v>1.5890666666666666</v>
      </c>
      <c r="CR130" s="50">
        <f ca="1">IF(CR$63&lt;=$C$17,($C$34*CR$59*$B130/$C$63)*(IF(COUNTA($D130:CQ130)*(12/$C$63)&lt;=$C$9,0,1)),0)+IF(CS$63=$C$17,0,IF(CR$63=$C$17,$B130*(CR$60),0))</f>
        <v>1.5890666666666666</v>
      </c>
      <c r="CS130" s="50">
        <f ca="1">IF(CS$63&lt;=$C$17,($C$34*CS$59*$B130/$C$63)*(IF(COUNTA($D130:CR130)*(12/$C$63)&lt;=$C$9,0,1)),0)+IF(CT$63=$C$17,0,IF(CS$63=$C$17,$B130*(CS$60),0))</f>
        <v>1.5890666666666666</v>
      </c>
      <c r="CT130" s="50">
        <f ca="1">IF(CT$63&lt;=$C$17,($C$34*CT$59*$B130/$C$63)*(IF(COUNTA($D130:CS130)*(12/$C$63)&lt;=$C$9,0,1)),0)+IF(CU$63=$C$17,0,IF(CT$63=$C$17,$B130*(CT$60),0))</f>
        <v>1.5890666666666666</v>
      </c>
      <c r="CU130" s="50">
        <f ca="1">IF(CU$63&lt;=$C$17,($C$34*CU$59*$B130/$C$63)*(IF(COUNTA($D130:CT130)*(12/$C$63)&lt;=$C$9,0,1)),0)+IF(CV$63=$C$17,0,IF(CU$63=$C$17,$B130*(CU$60),0))</f>
        <v>1.5890666666666666</v>
      </c>
      <c r="CV130" s="50">
        <f ca="1">IF(CV$63&lt;=$C$17,($C$34*CV$59*$B130/$C$63)*(IF(COUNTA($D130:CU130)*(12/$C$63)&lt;=$C$9,0,1)),0)+IF(CW$63=$C$17,0,IF(CV$63=$C$17,$B130*(CV$60),0))</f>
        <v>1.5890666666666666</v>
      </c>
      <c r="CW130" s="50">
        <f ca="1">IF(CW$63&lt;=$C$17,($C$34*CW$59*$B130/$C$63)*(IF(COUNTA($D130:CV130)*(12/$C$63)&lt;=$C$9,0,1)),0)+IF(CX$63=$C$17,0,IF(CW$63=$C$17,$B130*(CW$60),0))</f>
        <v>1.5890666666666666</v>
      </c>
      <c r="CX130" s="50">
        <f ca="1">IF(CX$63&lt;=$C$17,($C$34*CX$59*$B130/$C$63)*(IF(COUNTA($D130:CW130)*(12/$C$63)&lt;=$C$9,0,1)),0)+IF(CY$63=$C$17,0,IF(CX$63=$C$17,$B130*(CX$60),0))</f>
        <v>1.5890666666666666</v>
      </c>
      <c r="CY130" s="50">
        <f ca="1">IF(CY$63&lt;=$C$17,($C$34*CY$59*$B130/$C$63)*(IF(COUNTA($D130:CX130)*(12/$C$63)&lt;=$C$9,0,1)),0)+IF(CZ$63=$C$17,0,IF(CY$63=$C$17,$B130*(CY$60),0))</f>
        <v>1.5890666666666666</v>
      </c>
      <c r="CZ130" s="50">
        <f ca="1">IF(CZ$63&lt;=$C$17,($C$34*CZ$59*$B130/$C$63)*(IF(COUNTA($D130:CY130)*(12/$C$63)&lt;=$C$9,0,1)),0)+IF(DA$63=$C$17,0,IF(CZ$63=$C$17,$B130*(CZ$60),0))</f>
        <v>1.5890666666666666</v>
      </c>
      <c r="DA130" s="50">
        <f ca="1">IF(DA$63&lt;=$C$17,($C$34*DA$59*$B130/$C$63)*(IF(COUNTA($D130:CZ130)*(12/$C$63)&lt;=$C$9,0,1)),0)+IF(DB$63=$C$17,0,IF(DA$63=$C$17,$B130*(DA$60),0))</f>
        <v>1.5890666666666666</v>
      </c>
      <c r="DB130" s="50">
        <f ca="1">IF(DB$63&lt;=$C$17,($C$34*DB$59*$B130/$C$63)*(IF(COUNTA($D130:DA130)*(12/$C$63)&lt;=$C$9,0,1)),0)+IF(DC$63=$C$17,0,IF(DB$63=$C$17,$B130*(DB$60),0))</f>
        <v>1.5890666666666666</v>
      </c>
      <c r="DC130" s="50">
        <f ca="1">IF(DC$63&lt;=$C$17,($C$34*DC$59*$B130/$C$63)*(IF(COUNTA($D130:DB130)*(12/$C$63)&lt;=$C$9,0,1)),0)+IF(DD$63=$C$17,0,IF(DC$63=$C$17,$B130*(DC$60),0))</f>
        <v>1.5890666666666666</v>
      </c>
      <c r="DD130" s="50">
        <f ca="1">IF(DD$63&lt;=$C$17,($C$34*DD$59*$B130/$C$63)*(IF(COUNTA($D130:DC130)*(12/$C$63)&lt;=$C$9,0,1)),0)+IF(DE$63=$C$17,0,IF(DD$63=$C$17,$B130*(DD$60),0))</f>
        <v>1.5890666666666666</v>
      </c>
      <c r="DE130" s="50">
        <f ca="1">IF(DE$63&lt;=$C$17,($C$34*DE$59*$B130/$C$63)*(IF(COUNTA($D130:DD130)*(12/$C$63)&lt;=$C$9,0,1)),0)+IF(DF$63=$C$17,0,IF(DE$63=$C$17,$B130*(DE$60),0))</f>
        <v>1.5890666666666666</v>
      </c>
      <c r="DF130" s="50">
        <f ca="1">IF(DF$63&lt;=$C$17,($C$34*DF$59*$B130/$C$63)*(IF(COUNTA($D130:DE130)*(12/$C$63)&lt;=$C$9,0,1)),0)+IF(DG$63=$C$17,0,IF(DF$63=$C$17,$B130*(DF$60),0))</f>
        <v>1.5890666666666666</v>
      </c>
      <c r="DG130" s="50">
        <f ca="1">IF(DG$63&lt;=$C$17,($C$34*DG$59*$B130/$C$63)*(IF(COUNTA($D130:DF130)*(12/$C$63)&lt;=$C$9,0,1)),0)+IF(DH$63=$C$17,0,IF(DG$63=$C$17,$B130*(DG$60),0))</f>
        <v>1.5890666666666666</v>
      </c>
      <c r="DH130" s="50">
        <f ca="1">IF(DH$63&lt;=$C$17,($C$34*DH$59*$B130/$C$63)*(IF(COUNTA($D130:DG130)*(12/$C$63)&lt;=$C$9,0,1)),0)+IF(DI$63=$C$17,0,IF(DH$63=$C$17,$B130*(DH$60),0))</f>
        <v>1.5890666666666666</v>
      </c>
      <c r="DI130" s="50">
        <f ca="1">IF(DI$63&lt;=$C$17,($C$34*DI$59*$B130/$C$63)*(IF(COUNTA($D130:DH130)*(12/$C$63)&lt;=$C$9,0,1)),0)+IF(DJ$63=$C$17,0,IF(DI$63=$C$17,$B130*(DI$60),0))</f>
        <v>1.5890666666666666</v>
      </c>
      <c r="DJ130" s="50">
        <f ca="1">IF(DJ$63&lt;=$C$17,($C$34*DJ$59*$B130/$C$63)*(IF(COUNTA($D130:DI130)*(12/$C$63)&lt;=$C$9,0,1)),0)+IF(DK$63=$C$17,0,IF(DJ$63=$C$17,$B130*(DJ$60),0))</f>
        <v>1.5890666666666666</v>
      </c>
      <c r="DK130" s="50">
        <f ca="1">IF(DK$63&lt;=$C$17,($C$34*DK$59*$B130/$C$63)*(IF(COUNTA($D130:DJ130)*(12/$C$63)&lt;=$C$9,0,1)),0)+IF(DL$63=$C$17,0,IF(DK$63=$C$17,$B130*(DK$60),0))</f>
        <v>1.5890666666666666</v>
      </c>
      <c r="DL130" s="50">
        <f ca="1">IF(DL$63&lt;=$C$17,($C$34*DL$59*$B130/$C$63)*(IF(COUNTA($D130:DK130)*(12/$C$63)&lt;=$C$9,0,1)),0)+IF(DM$63=$C$17,0,IF(DL$63=$C$17,$B130*(DL$60),0))</f>
        <v>1.5890666666666666</v>
      </c>
      <c r="DM130" s="50">
        <f ca="1">IF(DM$63&lt;=$C$17,($C$34*DM$59*$B130/$C$63)*(IF(COUNTA($D130:DL130)*(12/$C$63)&lt;=$C$9,0,1)),0)+IF(DN$63=$C$17,0,IF(DM$63=$C$17,$B130*(DM$60),0))</f>
        <v>1.5890666666666666</v>
      </c>
      <c r="DN130" s="50">
        <f ca="1">IF(DN$63&lt;=$C$17,($C$34*DN$59*$B130/$C$63)*(IF(COUNTA($D130:DM130)*(12/$C$63)&lt;=$C$9,0,1)),0)+IF(DO$63=$C$17,0,IF(DN$63=$C$17,$B130*(DN$60),0))</f>
        <v>1.5890666666666666</v>
      </c>
      <c r="DO130" s="50">
        <f ca="1">IF(DO$63&lt;=$C$17,($C$34*DO$59*$B130/$C$63)*(IF(COUNTA($D130:DN130)*(12/$C$63)&lt;=$C$9,0,1)),0)+IF(DP$63=$C$17,0,IF(DO$63=$C$17,$B130*(DO$60),0))</f>
        <v>1.5890666666666666</v>
      </c>
      <c r="DP130" s="50">
        <f ca="1">IF(DP$63&lt;=$C$17,($C$34*DP$59*$B130/$C$63)*(IF(COUNTA($D130:DO130)*(12/$C$63)&lt;=$C$9,0,1)),0)+IF(DQ$63=$C$17,0,IF(DP$63=$C$17,$B130*(DP$60),0))</f>
        <v>1.5890666666666666</v>
      </c>
      <c r="DQ130" s="50">
        <f ca="1">IF(DQ$63&lt;=$C$17,($C$34*DQ$59*$B130/$C$63)*(IF(COUNTA($D130:DP130)*(12/$C$63)&lt;=$C$9,0,1)),0)+IF(DR$63=$C$17,0,IF(DQ$63=$C$17,$B130*(DQ$60),0))</f>
        <v>1.5890666666666666</v>
      </c>
      <c r="DR130" s="50">
        <f ca="1">IF(DR$63&lt;=$C$17,($C$34*DR$59*$B130/$C$63)*(IF(COUNTA($D130:DQ130)*(12/$C$63)&lt;=$C$9,0,1)),0)+IF(DS$63=$C$17,0,IF(DR$63=$C$17,$B130*(DR$60),0))</f>
        <v>1.5890666666666666</v>
      </c>
      <c r="DS130" s="50">
        <f ca="1">IF(DS$63&lt;=$C$17,($C$34*DS$59*$B130/$C$63)*(IF(COUNTA($D130:DR130)*(12/$C$63)&lt;=$C$9,0,1)),0)+IF(DT$63=$C$17,0,IF(DS$63=$C$17,$B130*(DS$60),0))</f>
        <v>1.5890666666666666</v>
      </c>
      <c r="DT130" s="50">
        <f ca="1">IF(DT$63&lt;=$C$17,($C$34*DT$59*$B130/$C$63)*(IF(COUNTA($D130:DS130)*(12/$C$63)&lt;=$C$9,0,1)),0)+IF(DU$63=$C$17,0,IF(DT$63=$C$17,$B130*(DT$60),0))</f>
        <v>399.25303181470031</v>
      </c>
      <c r="DU130" s="50">
        <f>IF(DU$63&lt;=$C$17,($C$34*DU$59*$B130/$C$63)*(IF(COUNTA($D130:DT130)*(12/$C$63)&lt;=$C$9,0,1)),0)+IF(DV$63=$C$17,0,IF(DU$63=$C$17,$B130*(DU$60),0))</f>
        <v>0</v>
      </c>
      <c r="DV130" s="50">
        <f>IF(DV$63&lt;=$C$17,($C$34*DV$59*$B130/$C$63)*(IF(COUNTA($D130:DU130)*(12/$C$63)&lt;=$C$9,0,1)),0)+IF(DW$63=$C$17,0,IF(DV$63=$C$17,$B130*(DV$60),0))</f>
        <v>0</v>
      </c>
      <c r="DW130" s="50">
        <f>IF(DW$63&lt;=$C$17,($C$34*DW$59*$B130/$C$63)*(IF(COUNTA($D130:DV130)*(12/$C$63)&lt;=$C$9,0,1)),0)+IF(DX$63=$C$17,0,IF(DW$63=$C$17,$B130*(DW$60),0))</f>
        <v>0</v>
      </c>
      <c r="DX130" s="50">
        <f>IF(DX$63&lt;=$C$17,($C$34*DX$59*$B130/$C$63)*(IF(COUNTA($D130:DW130)*(12/$C$63)&lt;=$C$9,0,1)),0)+IF(DY$63=$C$17,0,IF(DX$63=$C$17,$B130*(DX$60),0))</f>
        <v>0</v>
      </c>
      <c r="DY130" s="50">
        <f>IF(DY$63&lt;=$C$17,($C$34*DY$59*$B130/$C$63)*(IF(COUNTA($D130:DX130)*(12/$C$63)&lt;=$C$9,0,1)),0)+IF(DZ$63=$C$17,0,IF(DY$63=$C$17,$B130*(DY$60),0))</f>
        <v>0</v>
      </c>
      <c r="DZ130" s="50">
        <f>IF(DZ$63&lt;=$C$17,($C$34*DZ$59*$B130/$C$63)*(IF(COUNTA($D130:DY130)*(12/$C$63)&lt;=$C$9,0,1)),0)+IF(EA$63=$C$17,0,IF(DZ$63=$C$17,$B130*(DZ$60),0))</f>
        <v>0</v>
      </c>
      <c r="EA130" s="50">
        <f>IF(EA$63&lt;=$C$17,($C$34*EA$59*$B130/$C$63)*(IF(COUNTA($D130:DZ130)*(12/$C$63)&lt;=$C$9,0,1)),0)+IF(EB$63=$C$17,0,IF(EA$63=$C$17,$B130*(EA$60),0))</f>
        <v>0</v>
      </c>
      <c r="EB130" s="50">
        <f>IF(EB$63&lt;=$C$17,($C$34*EB$59*$B130/$C$63)*(IF(COUNTA($D130:EA130)*(12/$C$63)&lt;=$C$9,0,1)),0)+IF(EC$63=$C$17,0,IF(EB$63=$C$17,$B130*(EB$60),0))</f>
        <v>0</v>
      </c>
      <c r="EC130" s="50">
        <f>IF(EC$63&lt;=$C$17,($C$34*EC$59*$B130/$C$63)*(IF(COUNTA($D130:EB130)*(12/$C$63)&lt;=$C$9,0,1)),0)+IF(ED$63=$C$17,0,IF(EC$63=$C$17,$B130*(EC$60),0))</f>
        <v>0</v>
      </c>
      <c r="ED130" s="50">
        <f>IF(ED$63&lt;=$C$17,($C$34*ED$59*$B130/$C$63)*(IF(COUNTA($D130:EC130)*(12/$C$63)&lt;=$C$9,0,1)),0)+IF(EE$63=$C$17,0,IF(ED$63=$C$17,$B130*(ED$60),0))</f>
        <v>0</v>
      </c>
      <c r="EE130" s="50">
        <f>IF(EE$63&lt;=$C$17,($C$34*EE$59*$B130/$C$63)*(IF(COUNTA($D130:ED130)*(12/$C$63)&lt;=$C$9,0,1)),0)+IF(EF$63=$C$17,0,IF(EE$63=$C$17,$B130*(EE$60),0))</f>
        <v>0</v>
      </c>
      <c r="EF130" s="50">
        <f>IF(EF$63&lt;=$C$17,($C$34*EF$59*$B130/$C$63)*(IF(COUNTA($D130:EE130)*(12/$C$63)&lt;=$C$9,0,1)),0)+IF(EG$63=$C$17,0,IF(EF$63=$C$17,$B130*(EF$60),0))</f>
        <v>0</v>
      </c>
      <c r="EG130" s="50">
        <f>IF(EG$63&lt;=$C$17,($C$34*EG$59*$B130/$C$63)*(IF(COUNTA($D130:EF130)*(12/$C$63)&lt;=$C$9,0,1)),0)+IF(EH$63=$C$17,0,IF(EG$63=$C$17,$B130*(EG$60),0))</f>
        <v>0</v>
      </c>
      <c r="EH130" s="50">
        <f>IF(EH$63&lt;=$C$17,($C$34*EH$59*$B130/$C$63)*(IF(COUNTA($D130:EG130)*(12/$C$63)&lt;=$C$9,0,1)),0)+IF(EI$63=$C$17,0,IF(EH$63=$C$17,$B130*(EH$60),0))</f>
        <v>0</v>
      </c>
      <c r="EI130" s="50">
        <f>IF(EI$63&lt;=$C$17,($C$34*EI$59*$B130/$C$63)*(IF(COUNTA($D130:EH130)*(12/$C$63)&lt;=$C$9,0,1)),0)+IF(EJ$63=$C$17,0,IF(EI$63=$C$17,$B130*(EI$60),0))</f>
        <v>0</v>
      </c>
      <c r="EJ130" s="50">
        <f>IF(EJ$63&lt;=$C$17,($C$34*EJ$59*$B130/$C$63)*(IF(COUNTA($D130:EI130)*(12/$C$63)&lt;=$C$9,0,1)),0)+IF(EK$63=$C$17,0,IF(EJ$63=$C$17,$B130*(EJ$60),0))</f>
        <v>0</v>
      </c>
      <c r="EK130" s="50">
        <f>IF(EK$63&lt;=$C$17,($C$34*EK$59*$B130/$C$63)*(IF(COUNTA($D130:EJ130)*(12/$C$63)&lt;=$C$9,0,1)),0)+IF(EL$63=$C$17,0,IF(EK$63=$C$17,$B130*(EK$60),0))</f>
        <v>0</v>
      </c>
      <c r="EL130" s="50">
        <f>IF(EL$63&lt;=$C$17,($C$34*EL$59*$B130/$C$63)*(IF(COUNTA($D130:EK130)*(12/$C$63)&lt;=$C$9,0,1)),0)+IF(EM$63=$C$17,0,IF(EL$63=$C$17,$B130*(EL$60),0))</f>
        <v>0</v>
      </c>
      <c r="EM130" s="50">
        <f>IF(EM$63&lt;=$C$17,($C$34*EM$59*$B130/$C$63)*(IF(COUNTA($D130:EL130)*(12/$C$63)&lt;=$C$9,0,1)),0)+IF(EN$63=$C$17,0,IF(EM$63=$C$17,$B130*(EM$60),0))</f>
        <v>0</v>
      </c>
      <c r="EN130" s="50">
        <f>IF(EN$63&lt;=$C$17,($C$34*EN$59*$B130/$C$63)*(IF(COUNTA($D130:EM130)*(12/$C$63)&lt;=$C$9,0,1)),0)+IF(EO$63=$C$17,0,IF(EN$63=$C$17,$B130*(EN$60),0))</f>
        <v>0</v>
      </c>
      <c r="EO130" s="50">
        <f>IF(EO$63&lt;=$C$17,($C$34*EO$59*$B130/$C$63)*(IF(COUNTA($D130:EN130)*(12/$C$63)&lt;=$C$9,0,1)),0)+IF(EP$63=$C$17,0,IF(EO$63=$C$17,$B130*(EO$60),0))</f>
        <v>0</v>
      </c>
      <c r="EP130" s="50">
        <f>IF(EP$63&lt;=$C$17,($C$34*EP$59*$B130/$C$63)*(IF(COUNTA($D130:EO130)*(12/$C$63)&lt;=$C$9,0,1)),0)+IF(EQ$63=$C$17,0,IF(EP$63=$C$17,$B130*(EP$60),0))</f>
        <v>0</v>
      </c>
      <c r="EQ130" s="50">
        <f>IF(EQ$63&lt;=$C$17,($C$34*EQ$59*$B130/$C$63)*(IF(COUNTA($D130:EP130)*(12/$C$63)&lt;=$C$9,0,1)),0)+IF(ER$63=$C$17,0,IF(EQ$63=$C$17,$B130*(EQ$60),0))</f>
        <v>0</v>
      </c>
      <c r="ER130" s="50">
        <f>IF(ER$63&lt;=$C$17,($C$34*ER$59*$B130/$C$63)*(IF(COUNTA($D130:EQ130)*(12/$C$63)&lt;=$C$9,0,1)),0)+IF(ES$63=$C$17,0,IF(ER$63=$C$17,$B130*(ER$60),0))</f>
        <v>0</v>
      </c>
      <c r="ES130" s="50">
        <f>IF(ES$63&lt;=$C$17,($C$34*ES$59*$B130/$C$63)*(IF(COUNTA($D130:ER130)*(12/$C$63)&lt;=$C$9,0,1)),0)+IF(ET$63=$C$17,0,IF(ES$63=$C$17,$B130*(ES$60),0))</f>
        <v>0</v>
      </c>
      <c r="ET130" s="50">
        <f>IF(ET$63&lt;=$C$17,($C$34*ET$59*$B130/$C$63)*(IF(COUNTA($D130:ES130)*(12/$C$63)&lt;=$C$9,0,1)),0)+IF(EU$63=$C$17,0,IF(ET$63=$C$17,$B130*(ET$60),0))</f>
        <v>0</v>
      </c>
      <c r="EU130" s="50">
        <f>IF(EU$63&lt;=$C$17,($C$34*EU$59*$B130/$C$63)*(IF(COUNTA($D130:ET130)*(12/$C$63)&lt;=$C$9,0,1)),0)+IF(EV$63=$C$17,0,IF(EU$63=$C$17,$B130*(EU$60),0))</f>
        <v>0</v>
      </c>
      <c r="EV130" s="50">
        <f>IF(EV$63&lt;=$C$17,($C$34*EV$59*$B130/$C$63)*(IF(COUNTA($D130:EU130)*(12/$C$63)&lt;=$C$9,0,1)),0)+IF(EW$63=$C$17,0,IF(EV$63=$C$17,$B130*(EV$60),0))</f>
        <v>0</v>
      </c>
      <c r="EW130" s="50">
        <f>IF(EW$63&lt;=$C$17,($C$34*EW$59*$B130/$C$63)*(IF(COUNTA($D130:EV130)*(12/$C$63)&lt;=$C$9,0,1)),0)+IF(EX$63=$C$17,0,IF(EW$63=$C$17,$B130*(EW$60),0))</f>
        <v>0</v>
      </c>
      <c r="EX130" s="50">
        <f>IF(EX$63&lt;=$C$17,($C$34*EX$59*$B130/$C$63)*(IF(COUNTA($D130:EW130)*(12/$C$63)&lt;=$C$9,0,1)),0)+IF(EY$63=$C$17,0,IF(EX$63=$C$17,$B130*(EX$60),0))</f>
        <v>0</v>
      </c>
      <c r="EY130" s="50">
        <f>IF(EY$63&lt;=$C$17,($C$34*EY$59*$B130/$C$63)*(IF(COUNTA($D130:EX130)*(12/$C$63)&lt;=$C$9,0,1)),0)+IF(EZ$63=$C$17,0,IF(EY$63=$C$17,$B130*(EY$60),0))</f>
        <v>0</v>
      </c>
      <c r="EZ130" s="50">
        <f>IF(EZ$63&lt;=$C$17,($C$34*EZ$59*$B130/$C$63)*(IF(COUNTA($D130:EY130)*(12/$C$63)&lt;=$C$9,0,1)),0)+IF(FA$63=$C$17,0,IF(EZ$63=$C$17,$B130*(EZ$60),0))</f>
        <v>0</v>
      </c>
      <c r="FA130" s="50">
        <f>IF(FA$63&lt;=$C$17,($C$34*FA$59*$B130/$C$63)*(IF(COUNTA($D130:EZ130)*(12/$C$63)&lt;=$C$9,0,1)),0)+IF(FB$63=$C$17,0,IF(FA$63=$C$17,$B130*(FA$60),0))</f>
        <v>0</v>
      </c>
      <c r="FB130" s="50">
        <f>IF(FB$63&lt;=$C$17,($C$34*FB$59*$B130/$C$63)*(IF(COUNTA($D130:FA130)*(12/$C$63)&lt;=$C$9,0,1)),0)+IF(FC$63=$C$17,0,IF(FB$63=$C$17,$B130*(FB$60),0))</f>
        <v>0</v>
      </c>
      <c r="FC130" s="50">
        <f>IF(FC$63&lt;=$C$17,($C$34*FC$59*$B130/$C$63)*(IF(COUNTA($D130:FB130)*(12/$C$63)&lt;=$C$9,0,1)),0)+IF(FD$63=$C$17,0,IF(FC$63=$C$17,$B130*(FC$60),0))</f>
        <v>0</v>
      </c>
      <c r="FD130" s="50">
        <f>IF(FD$63&lt;=$C$17,($C$34*FD$59*$B130/$C$63)*(IF(COUNTA($D130:FC130)*(12/$C$63)&lt;=$C$9,0,1)),0)+IF(FE$63=$C$17,0,IF(FD$63=$C$17,$B130*(FD$60),0))</f>
        <v>0</v>
      </c>
      <c r="FE130" s="50">
        <f>IF(FE$63&lt;=$C$17,($C$34*FE$59*$B130/$C$63)*(IF(COUNTA($D130:FD130)*(12/$C$63)&lt;=$C$9,0,1)),0)+IF(FF$63=$C$17,0,IF(FE$63=$C$17,$B130*(FE$60),0))</f>
        <v>0</v>
      </c>
      <c r="FF130" s="50">
        <f>IF(FF$63&lt;=$C$17,($C$34*FF$59*$B130/$C$63)*(IF(COUNTA($D130:FE130)*(12/$C$63)&lt;=$C$9,0,1)),0)+IF(FG$63=$C$17,0,IF(FF$63=$C$17,$B130*(FF$60),0))</f>
        <v>0</v>
      </c>
      <c r="FG130" s="50">
        <f>IF(FG$63&lt;=$C$17,($C$34*FG$59*$B130/$C$63)*(IF(COUNTA($D130:FF130)*(12/$C$63)&lt;=$C$9,0,1)),0)+IF(FH$63=$C$17,0,IF(FG$63=$C$17,$B130*(FG$60),0))</f>
        <v>0</v>
      </c>
      <c r="FH130" s="50">
        <f>IF(FH$63&lt;=$C$17,($C$34*FH$59*$B130/$C$63)*(IF(COUNTA($D130:FG130)*(12/$C$63)&lt;=$C$9,0,1)),0)+IF(FI$63=$C$17,0,IF(FH$63=$C$17,$B130*(FH$60),0))</f>
        <v>0</v>
      </c>
      <c r="FI130" s="50">
        <f>IF(FI$63&lt;=$C$17,($C$34*FI$59*$B130/$C$63)*(IF(COUNTA($D130:FH130)*(12/$C$63)&lt;=$C$9,0,1)),0)+IF(FJ$63=$C$17,0,IF(FI$63=$C$17,$B130*(FI$60),0))</f>
        <v>0</v>
      </c>
      <c r="FJ130" s="50">
        <f>IF(FJ$63&lt;=$C$17,($C$34*FJ$59*$B130/$C$63)*(IF(COUNTA($D130:FI130)*(12/$C$63)&lt;=$C$9,0,1)),0)+IF(FK$63=$C$17,0,IF(FJ$63=$C$17,$B130*(FJ$60),0))</f>
        <v>0</v>
      </c>
      <c r="FK130" s="50">
        <f>IF(FK$63&lt;=$C$17,($C$34*FK$59*$B130/$C$63)*(IF(COUNTA($D130:FJ130)*(12/$C$63)&lt;=$C$9,0,1)),0)+IF(FL$63=$C$17,0,IF(FK$63=$C$17,$B130*(FK$60),0))</f>
        <v>0</v>
      </c>
      <c r="FL130" s="50">
        <f>IF(FL$63&lt;=$C$17,($C$34*FL$59*$B130/$C$63)*(IF(COUNTA($D130:FK130)*(12/$C$63)&lt;=$C$9,0,1)),0)+IF(FM$63=$C$17,0,IF(FL$63=$C$17,$B130*(FL$60),0))</f>
        <v>0</v>
      </c>
      <c r="FM130" s="50">
        <f>IF(FM$63&lt;=$C$17,($C$34*FM$59*$B130/$C$63)*(IF(COUNTA($D130:FL130)*(12/$C$63)&lt;=$C$9,0,1)),0)+IF(FN$63=$C$17,0,IF(FM$63=$C$17,$B130*(FM$60),0))</f>
        <v>0</v>
      </c>
      <c r="FN130" s="50">
        <f>IF(FN$63&lt;=$C$17,($C$34*FN$59*$B130/$C$63)*(IF(COUNTA($D130:FM130)*(12/$C$63)&lt;=$C$9,0,1)),0)+IF(FO$63=$C$17,0,IF(FN$63=$C$17,$B130*(FN$60),0))</f>
        <v>0</v>
      </c>
      <c r="FO130" s="50">
        <f>IF(FO$63&lt;=$C$17,($C$34*FO$59*$B130/$C$63)*(IF(COUNTA($D130:FN130)*(12/$C$63)&lt;=$C$9,0,1)),0)+IF(FP$63=$C$17,0,IF(FO$63=$C$17,$B130*(FO$60),0))</f>
        <v>0</v>
      </c>
      <c r="FP130" s="50">
        <f>IF(FP$63&lt;=$C$17,($C$34*FP$59*$B130/$C$63)*(IF(COUNTA($D130:FO130)*(12/$C$63)&lt;=$C$9,0,1)),0)+IF(FQ$63=$C$17,0,IF(FP$63=$C$17,$B130*(FP$60),0))</f>
        <v>0</v>
      </c>
      <c r="FQ130" s="50">
        <f>IF(FQ$63&lt;=$C$17,($C$34*FQ$59*$B130/$C$63)*(IF(COUNTA($D130:FP130)*(12/$C$63)&lt;=$C$9,0,1)),0)+IF(FR$63=$C$17,0,IF(FQ$63=$C$17,$B130*(FQ$60),0))</f>
        <v>0</v>
      </c>
      <c r="FR130" s="50">
        <f>IF(FR$63&lt;=$C$17,($C$34*FR$59*$B130/$C$63)*(IF(COUNTA($D130:FQ130)*(12/$C$63)&lt;=$C$9,0,1)),0)+IF(FS$63=$C$17,0,IF(FR$63=$C$17,$B130*(FR$60),0))</f>
        <v>0</v>
      </c>
      <c r="FS130" s="50">
        <f>IF(FS$63&lt;=$C$17,($C$34*FS$59*$B130/$C$63)*(IF(COUNTA($D130:FR130)*(12/$C$63)&lt;=$C$9,0,1)),0)+IF(FT$63=$C$17,0,IF(FS$63=$C$17,$B130*(FS$60),0))</f>
        <v>0</v>
      </c>
      <c r="FT130" s="50">
        <f>IF(FT$63&lt;=$C$17,($C$34*FT$59*$B130/$C$63)*(IF(COUNTA($D130:FS130)*(12/$C$63)&lt;=$C$9,0,1)),0)+IF(FU$63=$C$17,0,IF(FT$63=$C$17,$B130*(FT$60),0))</f>
        <v>0</v>
      </c>
      <c r="FU130" s="50">
        <f>IF(FU$63&lt;=$C$17,($C$34*FU$59*$B130/$C$63)*(IF(COUNTA($D130:FT130)*(12/$C$63)&lt;=$C$9,0,1)),0)+IF(FV$63=$C$17,0,IF(FU$63=$C$17,$B130*(FU$60),0))</f>
        <v>0</v>
      </c>
      <c r="FV130" s="50">
        <f>IF(FV$63&lt;=$C$17,($C$34*FV$59*$B130/$C$63)*(IF(COUNTA($D130:FU130)*(12/$C$63)&lt;=$C$9,0,1)),0)+IF(FW$63=$C$17,0,IF(FV$63=$C$17,$B130*(FV$60),0))</f>
        <v>0</v>
      </c>
      <c r="FW130" s="50">
        <f>IF(FW$63&lt;=$C$17,($C$34*FW$59*$B130/$C$63)*(IF(COUNTA($D130:FV130)*(12/$C$63)&lt;=$C$9,0,1)),0)+IF(FX$63=$C$17,0,IF(FW$63=$C$17,$B130*(FW$60),0))</f>
        <v>0</v>
      </c>
      <c r="FX130" s="50">
        <f>IF(FX$63&lt;=$C$17,($C$34*FX$59*$B130/$C$63)*(IF(COUNTA($D130:FW130)*(12/$C$63)&lt;=$C$9,0,1)),0)+IF(FY$63=$C$17,0,IF(FX$63=$C$17,$B130*(FX$60),0))</f>
        <v>0</v>
      </c>
      <c r="FY130" s="50">
        <f>IF(FY$63&lt;=$C$17,($C$34*FY$59*$B130/$C$63)*(IF(COUNTA($D130:FX130)*(12/$C$63)&lt;=$C$9,0,1)),0)+IF(FZ$63=$C$17,0,IF(FY$63=$C$17,$B130*(FY$60),0))</f>
        <v>0</v>
      </c>
      <c r="FZ130" s="50">
        <f>IF(FZ$63&lt;=$C$17,($C$34*FZ$59*$B130/$C$63)*(IF(COUNTA($D130:FY130)*(12/$C$63)&lt;=$C$9,0,1)),0)+IF(GA$63=$C$17,0,IF(FZ$63=$C$17,$B130*(FZ$60),0))</f>
        <v>0</v>
      </c>
      <c r="GA130" s="50">
        <f>IF(GA$63&lt;=$C$17,($C$34*GA$59*$B130/$C$63)*(IF(COUNTA($D130:FZ130)*(12/$C$63)&lt;=$C$9,0,1)),0)+IF(GB$63=$C$17,0,IF(GA$63=$C$17,$B130*(GA$60),0))</f>
        <v>0</v>
      </c>
      <c r="GB130" s="50">
        <f>IF(GB$63&lt;=$C$17,($C$34*GB$59*$B130/$C$63)*(IF(COUNTA($D130:GA130)*(12/$C$63)&lt;=$C$9,0,1)),0)+IF(GC$63=$C$17,0,IF(GB$63=$C$17,$B130*(GB$60),0))</f>
        <v>0</v>
      </c>
      <c r="GC130" s="50">
        <f>IF(GC$63&lt;=$C$17,($C$34*GC$59*$B130/$C$63)*(IF(COUNTA($D130:GB130)*(12/$C$63)&lt;=$C$9,0,1)),0)+IF(GD$63=$C$17,0,IF(GC$63=$C$17,$B130*(GC$60),0))</f>
        <v>0</v>
      </c>
      <c r="GD130" s="50">
        <f>IF(GD$63&lt;=$C$17,($C$34*GD$59*$B130/$C$63)*(IF(COUNTA($D130:GC130)*(12/$C$63)&lt;=$C$9,0,1)),0)+IF(GE$63=$C$17,0,IF(GD$63=$C$17,$B130*(GD$60),0))</f>
        <v>0</v>
      </c>
      <c r="GE130" s="50">
        <f>IF(GE$63&lt;=$C$17,($C$34*GE$59*$B130/$C$63)*(IF(COUNTA($D130:GD130)*(12/$C$63)&lt;=$C$9,0,1)),0)+IF(GF$63=$C$17,0,IF(GE$63=$C$17,$B130*(GE$60),0))</f>
        <v>0</v>
      </c>
      <c r="GF130" s="50">
        <f>IF(GF$63&lt;=$C$17,($C$34*GF$59*$B130/$C$63)*(IF(COUNTA($D130:GE130)*(12/$C$63)&lt;=$C$9,0,1)),0)+IF(GG$63=$C$17,0,IF(GF$63=$C$17,$B130*(GF$60),0))</f>
        <v>0</v>
      </c>
      <c r="GG130" s="50">
        <f>IF(GG$63&lt;=$C$17,($C$34*GG$59*$B130/$C$63)*(IF(COUNTA($D130:GF130)*(12/$C$63)&lt;=$C$9,0,1)),0)+IF(GH$63=$C$17,0,IF(GG$63=$C$17,$B130*(GG$60),0))</f>
        <v>0</v>
      </c>
      <c r="GH130" s="50">
        <f>IF(GH$63&lt;=$C$17,($C$34*GH$59*$B130/$C$63)*(IF(COUNTA($D130:GG130)*(12/$C$63)&lt;=$C$9,0,1)),0)+IF(GI$63=$C$17,0,IF(GH$63=$C$17,$B130*(GH$60),0))</f>
        <v>0</v>
      </c>
      <c r="GI130" s="50">
        <f>IF(GI$63&lt;=$C$17,($C$34*GI$59*$B130/$C$63)*(IF(COUNTA($D130:GH130)*(12/$C$63)&lt;=$C$9,0,1)),0)+IF(GJ$63=$C$17,0,IF(GI$63=$C$17,$B130*(GI$60),0))</f>
        <v>0</v>
      </c>
      <c r="GJ130" s="50">
        <f>IF(GJ$63&lt;=$C$17,($C$34*GJ$59*$B130/$C$63)*(IF(COUNTA($D130:GI130)*(12/$C$63)&lt;=$C$9,0,1)),0)+IF(GK$63=$C$17,0,IF(GJ$63=$C$17,$B130*(GJ$60),0))</f>
        <v>0</v>
      </c>
      <c r="GK130" s="50">
        <f>IF(GK$63&lt;=$C$17,($C$34*GK$59*$B130/$C$63)*(IF(COUNTA($D130:GJ130)*(12/$C$63)&lt;=$C$9,0,1)),0)+IF(GL$63=$C$17,0,IF(GK$63=$C$17,$B130*(GK$60),0))</f>
        <v>0</v>
      </c>
      <c r="GL130" s="50">
        <f>IF(GL$63&lt;=$C$17,($C$34*GL$59*$B130/$C$63)*(IF(COUNTA($D130:GK130)*(12/$C$63)&lt;=$C$9,0,1)),0)+IF(GM$63=$C$17,0,IF(GL$63=$C$17,$B130*(GL$60),0))</f>
        <v>0</v>
      </c>
      <c r="GM130" s="50">
        <f>IF(GM$63&lt;=$C$17,($C$34*GM$59*$B130/$C$63)*(IF(COUNTA($D130:GL130)*(12/$C$63)&lt;=$C$9,0,1)),0)+IF(GN$63=$C$17,0,IF(GM$63=$C$17,$B130*(GM$60),0))</f>
        <v>0</v>
      </c>
      <c r="GN130" s="50">
        <f>IF(GN$63&lt;=$C$17,($C$34*GN$59*$B130/$C$63)*(IF(COUNTA($D130:GM130)*(12/$C$63)&lt;=$C$9,0,1)),0)+IF(GO$63=$C$17,0,IF(GN$63=$C$17,$B130*(GN$60),0))</f>
        <v>0</v>
      </c>
      <c r="GO130" s="50">
        <f>IF(GO$63&lt;=$C$17,($C$34*GO$59*$B130/$C$63)*(IF(COUNTA($D130:GN130)*(12/$C$63)&lt;=$C$9,0,1)),0)+IF(GP$63=$C$17,0,IF(GO$63=$C$17,$B130*(GO$60),0))</f>
        <v>0</v>
      </c>
      <c r="GP130" s="50">
        <f>IF(GP$63&lt;=$C$17,($C$34*GP$59*$B130/$C$63)*(IF(COUNTA($D130:GO130)*(12/$C$63)&lt;=$C$9,0,1)),0)+IF(GQ$63=$C$17,0,IF(GP$63=$C$17,$B130*(GP$60),0))</f>
        <v>0</v>
      </c>
      <c r="GQ130" s="50">
        <f>IF(GQ$63&lt;=$C$17,($C$34*GQ$59*$B130/$C$63)*(IF(COUNTA($D130:GP130)*(12/$C$63)&lt;=$C$9,0,1)),0)+IF(GR$63=$C$17,0,IF(GQ$63=$C$17,$B130*(GQ$60),0))</f>
        <v>0</v>
      </c>
      <c r="GR130" s="50">
        <f>IF(GR$63&lt;=$C$17,($C$34*GR$59*$B130/$C$63)*(IF(COUNTA($D130:GQ130)*(12/$C$63)&lt;=$C$9,0,1)),0)+IF(GS$63=$C$17,0,IF(GR$63=$C$17,$B130*(GR$60),0))</f>
        <v>0</v>
      </c>
      <c r="GS130" s="50">
        <f>IF(GS$63&lt;=$C$17,($C$34*GS$59*$B130/$C$63)*(IF(COUNTA($D130:GR130)*(12/$C$63)&lt;=$C$9,0,1)),0)+IF(GT$63=$C$17,0,IF(GS$63=$C$17,$B130*(GS$60),0))</f>
        <v>0</v>
      </c>
      <c r="GT130" s="50">
        <f>IF(GT$63&lt;=$C$17,($C$34*GT$59*$B130/$C$63)*(IF(COUNTA($D130:GS130)*(12/$C$63)&lt;=$C$9,0,1)),0)+IF(GU$63=$C$17,0,IF(GT$63=$C$17,$B130*(GT$60),0))</f>
        <v>0</v>
      </c>
      <c r="GU130" s="50">
        <f>IF(GU$63&lt;=$C$17,($C$34*GU$59*$B130/$C$63)*(IF(COUNTA($D130:GT130)*(12/$C$63)&lt;=$C$9,0,1)),0)+IF(GV$63=$C$17,0,IF(GU$63=$C$17,$B130*(GU$60),0))</f>
        <v>0</v>
      </c>
      <c r="GV130" s="50">
        <f>IF(GV$63&lt;=$C$17,($C$34*GV$59*$B130/$C$63)*(IF(COUNTA($D130:GU130)*(12/$C$63)&lt;=$C$9,0,1)),0)+IF(GW$63=$C$17,0,IF(GV$63=$C$17,$B130*(GV$60),0))</f>
        <v>0</v>
      </c>
      <c r="GW130" s="50">
        <f>IF(GW$63&lt;=$C$17,($C$34*GW$59*$B130/$C$63)*(IF(COUNTA($D130:GV130)*(12/$C$63)&lt;=$C$9,0,1)),0)+IF(GX$63=$C$17,0,IF(GW$63=$C$17,$B130*(GW$60),0))</f>
        <v>0</v>
      </c>
      <c r="GX130" s="50">
        <f>IF(GX$63&lt;=$C$17,($C$34*GX$59*$B130/$C$63)*(IF(COUNTA($D130:GW130)*(12/$C$63)&lt;=$C$9,0,1)),0)+IF(GY$63=$C$17,0,IF(GX$63=$C$17,$B130*(GX$60),0))</f>
        <v>0</v>
      </c>
      <c r="GY130" s="50">
        <f>IF(GY$63&lt;=$C$17,($C$34*GY$59*$B130/$C$63)*(IF(COUNTA($D130:GX130)*(12/$C$63)&lt;=$C$9,0,1)),0)+IF(GZ$63=$C$17,0,IF(GY$63=$C$17,$B130*(GY$60),0))</f>
        <v>0</v>
      </c>
      <c r="GZ130" s="50">
        <f>IF(GZ$63&lt;=$C$17,($C$34*GZ$59*$B130/$C$63)*(IF(COUNTA($D130:GY130)*(12/$C$63)&lt;=$C$9,0,1)),0)+IF(HA$63=$C$17,0,IF(GZ$63=$C$17,$B130*(GZ$60),0))</f>
        <v>0</v>
      </c>
      <c r="HA130" s="50">
        <f>IF(HA$63&lt;=$C$17,($C$34*HA$59*$B130/$C$63)*(IF(COUNTA($D130:GZ130)*(12/$C$63)&lt;=$C$9,0,1)),0)+IF(HB$63=$C$17,0,IF(HA$63=$C$17,$B130*(HA$60),0))</f>
        <v>0</v>
      </c>
      <c r="HB130" s="50">
        <f>IF(HB$63&lt;=$C$17,($C$34*HB$59*$B130/$C$63)*(IF(COUNTA($D130:HA130)*(12/$C$63)&lt;=$C$9,0,1)),0)+IF(HC$63=$C$17,0,IF(HB$63=$C$17,$B130*(HB$60),0))</f>
        <v>0</v>
      </c>
      <c r="HC130" s="50">
        <f>IF(HC$63&lt;=$C$17,($C$34*HC$59*$B130/$C$63)*(IF(COUNTA($D130:HB130)*(12/$C$63)&lt;=$C$9,0,1)),0)+IF(HD$63=$C$17,0,IF(HC$63=$C$17,$B130*(HC$60),0))</f>
        <v>0</v>
      </c>
      <c r="HD130" s="50">
        <f>IF(HD$63&lt;=$C$17,($C$34*HD$59*$B130/$C$63)*(IF(COUNTA($D130:HC130)*(12/$C$63)&lt;=$C$9,0,1)),0)+IF(HE$63=$C$17,0,IF(HD$63=$C$17,$B130*(HD$60),0))</f>
        <v>0</v>
      </c>
      <c r="HE130" s="50">
        <f>IF(HE$63&lt;=$C$17,($C$34*HE$59*$B130/$C$63)*(IF(COUNTA($D130:HD130)*(12/$C$63)&lt;=$C$9,0,1)),0)+IF(HF$63=$C$17,0,IF(HE$63=$C$17,$B130*(HE$60),0))</f>
        <v>0</v>
      </c>
      <c r="HF130" s="50">
        <f>IF(HF$63&lt;=$C$17,($C$34*HF$59*$B130/$C$63)*(IF(COUNTA($D130:HE130)*(12/$C$63)&lt;=$C$9,0,1)),0)+IF(HG$63=$C$17,0,IF(HF$63=$C$17,$B130*(HF$60),0))</f>
        <v>0</v>
      </c>
      <c r="HG130" s="50">
        <f>IF(HG$63&lt;=$C$17,($C$34*HG$59*$B130/$C$63)*(IF(COUNTA($D130:HF130)*(12/$C$63)&lt;=$C$9,0,1)),0)+IF(HH$63=$C$17,0,IF(HG$63=$C$17,$B130*(HG$60),0))</f>
        <v>0</v>
      </c>
      <c r="HH130" s="50">
        <f>IF(HH$63&lt;=$C$17,($C$34*HH$59*$B130/$C$63)*(IF(COUNTA($D130:HG130)*(12/$C$63)&lt;=$C$9,0,1)),0)+IF(HI$63=$C$17,0,IF(HH$63=$C$17,$B130*(HH$60),0))</f>
        <v>0</v>
      </c>
      <c r="HI130" s="50">
        <f>IF(HI$63&lt;=$C$17,($C$34*HI$59*$B130/$C$63)*(IF(COUNTA($D130:HH130)*(12/$C$63)&lt;=$C$9,0,1)),0)+IF(HJ$63=$C$17,0,IF(HI$63=$C$17,$B130*(HI$60),0))</f>
        <v>0</v>
      </c>
      <c r="HJ130" s="50">
        <f>IF(HJ$63&lt;=$C$17,($C$34*HJ$59*$B130/$C$63)*(IF(COUNTA($D130:HI130)*(12/$C$63)&lt;=$C$9,0,1)),0)+IF(HK$63=$C$17,0,IF(HJ$63=$C$17,$B130*(HJ$60),0))</f>
        <v>0</v>
      </c>
      <c r="HK130" s="50">
        <f>IF(HK$63&lt;=$C$17,($C$34*HK$59*$B130/$C$63)*(IF(COUNTA($D130:HJ130)*(12/$C$63)&lt;=$C$9,0,1)),0)+IF(HL$63=$C$17,0,IF(HK$63=$C$17,$B130*(HK$60),0))</f>
        <v>0</v>
      </c>
      <c r="HL130" s="50">
        <f>IF(HL$63&lt;=$C$17,($C$34*HL$59*$B130/$C$63)*(IF(COUNTA($D130:HK130)*(12/$C$63)&lt;=$C$9,0,1)),0)+IF(HM$63=$C$17,0,IF(HL$63=$C$17,$B130*(HL$60),0))</f>
        <v>0</v>
      </c>
      <c r="HM130" s="50">
        <f>IF(HM$63&lt;=$C$17,($C$34*HM$59*$B130/$C$63)*(IF(COUNTA($D130:HL130)*(12/$C$63)&lt;=$C$9,0,1)),0)+IF(HN$63=$C$17,0,IF(HM$63=$C$17,$B130*(HM$60),0))</f>
        <v>0</v>
      </c>
      <c r="HN130" s="50">
        <f>IF(HN$63&lt;=$C$17,($C$34*HN$59*$B130/$C$63)*(IF(COUNTA($D130:HM130)*(12/$C$63)&lt;=$C$9,0,1)),0)+IF(HO$63=$C$17,0,IF(HN$63=$C$17,$B130*(HN$60),0))</f>
        <v>0</v>
      </c>
      <c r="HO130" s="50">
        <f>IF(HO$63&lt;=$C$17,($C$34*HO$59*$B130/$C$63)*(IF(COUNTA($D130:HN130)*(12/$C$63)&lt;=$C$9,0,1)),0)+IF(HP$63=$C$17,0,IF(HO$63=$C$17,$B130*(HO$60),0))</f>
        <v>0</v>
      </c>
      <c r="HP130" s="50">
        <f>IF(HP$63&lt;=$C$17,($C$34*HP$59*$B130/$C$63)*(IF(COUNTA($D130:HO130)*(12/$C$63)&lt;=$C$9,0,1)),0)+IF(HQ$63=$C$17,0,IF(HP$63=$C$17,$B130*(HP$60),0))</f>
        <v>0</v>
      </c>
      <c r="HQ130" s="50">
        <f>IF(HQ$63&lt;=$C$17,($C$34*HQ$59*$B130/$C$63)*(IF(COUNTA($D130:HP130)*(12/$C$63)&lt;=$C$9,0,1)),0)+IF(HR$63=$C$17,0,IF(HQ$63=$C$17,$B130*(HQ$60),0))</f>
        <v>0</v>
      </c>
      <c r="HR130" s="50">
        <f>IF(HR$63&lt;=$C$17,($C$34*HR$59*$B130/$C$63)*(IF(COUNTA($D130:HQ130)*(12/$C$63)&lt;=$C$9,0,1)),0)+IF(HS$63=$C$17,0,IF(HR$63=$C$17,$B130*(HR$60),0))</f>
        <v>0</v>
      </c>
      <c r="HS130" s="50">
        <f>IF(HS$63&lt;=$C$17,($C$34*HS$59*$B130/$C$63)*(IF(COUNTA($D130:HR130)*(12/$C$63)&lt;=$C$9,0,1)),0)+IF(HT$63=$C$17,0,IF(HS$63=$C$17,$B130*(HS$60),0))</f>
        <v>0</v>
      </c>
      <c r="HT130" s="50">
        <f>IF(HT$63&lt;=$C$17,($C$34*HT$59*$B130/$C$63)*(IF(COUNTA($D130:HS130)*(12/$C$63)&lt;=$C$9,0,1)),0)+IF(HU$63=$C$17,0,IF(HT$63=$C$17,$B130*(HT$60),0))</f>
        <v>0</v>
      </c>
      <c r="HU130" s="50">
        <f>IF(HU$63&lt;=$C$17,($C$34*HU$59*$B130/$C$63)*(IF(COUNTA($D130:HT130)*(12/$C$63)&lt;=$C$9,0,1)),0)+IF(HV$63=$C$17,0,IF(HU$63=$C$17,$B130*(HU$60),0))</f>
        <v>0</v>
      </c>
      <c r="HV130" s="50">
        <f>IF(HV$63&lt;=$C$17,($C$34*HV$59*$B130/$C$63)*(IF(COUNTA($D130:HU130)*(12/$C$63)&lt;=$C$9,0,1)),0)+IF(HW$63=$C$17,0,IF(HV$63=$C$17,$B130*(HV$60),0))</f>
        <v>0</v>
      </c>
      <c r="HW130" s="50">
        <f>IF(HW$63&lt;=$C$17,($C$34*HW$59*$B130/$C$63)*(IF(COUNTA($D130:HV130)*(12/$C$63)&lt;=$C$9,0,1)),0)+IF(HX$63=$C$17,0,IF(HW$63=$C$17,$B130*(HW$60),0))</f>
        <v>0</v>
      </c>
      <c r="HX130" s="50">
        <f>IF(HX$63&lt;=$C$17,($C$34*HX$59*$B130/$C$63)*(IF(COUNTA($D130:HW130)*(12/$C$63)&lt;=$C$9,0,1)),0)+IF(HY$63=$C$17,0,IF(HX$63=$C$17,$B130*(HX$60),0))</f>
        <v>0</v>
      </c>
      <c r="HY130" s="50">
        <f>IF(HY$63&lt;=$C$17,($C$34*HY$59*$B130/$C$63)*(IF(COUNTA($D130:HX130)*(12/$C$63)&lt;=$C$9,0,1)),0)+IF(HZ$63=$C$17,0,IF(HY$63=$C$17,$B130*(HY$60),0))</f>
        <v>0</v>
      </c>
      <c r="HZ130" s="50">
        <f>IF(HZ$63&lt;=$C$17,($C$34*HZ$59*$B130/$C$63)*(IF(COUNTA($D130:HY130)*(12/$C$63)&lt;=$C$9,0,1)),0)+IF(IA$63=$C$17,0,IF(HZ$63=$C$17,$B130*(HZ$60),0))</f>
        <v>0</v>
      </c>
      <c r="IA130" s="50">
        <f>IF(IA$63&lt;=$C$17,($C$34*IA$59*$B130/$C$63)*(IF(COUNTA($D130:HZ130)*(12/$C$63)&lt;=$C$9,0,1)),0)+IF(IB$63=$C$17,0,IF(IA$63=$C$17,$B130*(IA$60),0))</f>
        <v>0</v>
      </c>
      <c r="IB130" s="50">
        <f>IF(IB$63&lt;=$C$17,($C$34*IB$59*$B130/$C$63)*(IF(COUNTA($D130:IA130)*(12/$C$63)&lt;=$C$9,0,1)),0)+IF(IC$63=$C$17,0,IF(IB$63=$C$17,$B130*(IB$60),0))</f>
        <v>0</v>
      </c>
      <c r="IC130" s="50">
        <f>IF(IC$63&lt;=$C$17,($C$34*IC$59*$B130/$C$63)*(IF(COUNTA($D130:IB130)*(12/$C$63)&lt;=$C$9,0,1)),0)+IF(ID$63=$C$17,0,IF(IC$63=$C$17,$B130*(IC$60),0))</f>
        <v>0</v>
      </c>
      <c r="ID130" s="50">
        <f>IF(ID$63&lt;=$C$17,($C$34*ID$59*$B130/$C$63)*(IF(COUNTA($D130:IC130)*(12/$C$63)&lt;=$C$9,0,1)),0)+IF(IE$63=$C$17,0,IF(ID$63=$C$17,$B130*(ID$60),0))</f>
        <v>0</v>
      </c>
      <c r="IE130" s="50">
        <f>IF(IE$63&lt;=$C$17,($C$34*IE$59*$B130/$C$63)*(IF(COUNTA($D130:ID130)*(12/$C$63)&lt;=$C$9,0,1)),0)+IF(IF$63=$C$17,0,IF(IE$63=$C$17,$B130*(IE$60),0))</f>
        <v>0</v>
      </c>
      <c r="IF130" s="50">
        <f>IF(IF$63&lt;=$C$17,($C$34*IF$59*$B130/$C$63)*(IF(COUNTA($D130:IE130)*(12/$C$63)&lt;=$C$9,0,1)),0)+IF(IG$63=$C$17,0,IF(IF$63=$C$17,$B130*(IF$60),0))</f>
        <v>0</v>
      </c>
      <c r="IG130" s="50">
        <f>IF(IG$63&lt;=$C$17,($C$34*IG$59*$B130/$C$63)*(IF(COUNTA($D130:IF130)*(12/$C$63)&lt;=$C$9,0,1)),0)+IF(IH$63=$C$17,0,IF(IG$63=$C$17,$B130*(IG$60),0))</f>
        <v>0</v>
      </c>
      <c r="IH130" s="50">
        <f>IF(IH$63&lt;=$C$17,($C$34*IH$59*$B130/$C$63)*(IF(COUNTA($D130:IG130)*(12/$C$63)&lt;=$C$9,0,1)),0)+IF(II$63=$C$17,0,IF(IH$63=$C$17,$B130*(IH$60),0))</f>
        <v>0</v>
      </c>
      <c r="II130" s="50">
        <f>IF(II$63&lt;=$C$17,($C$34*II$59*$B130/$C$63)*(IF(COUNTA($D130:IH130)*(12/$C$63)&lt;=$C$9,0,1)),0)+IF(IJ$63=$C$17,0,IF(II$63=$C$17,$B130*(II$60),0))</f>
        <v>0</v>
      </c>
      <c r="IJ130" s="50">
        <f>IF(IJ$63&lt;=$C$17,($C$34*IJ$59*$B130/$C$63)*(IF(COUNTA($D130:II130)*(12/$C$63)&lt;=$C$9,0,1)),0)+IF(IK$63=$C$17,0,IF(IJ$63=$C$17,$B130*(IJ$60),0))</f>
        <v>0</v>
      </c>
      <c r="IK130" s="50">
        <f>IF(IK$63&lt;=$C$17,($C$34*IK$59*$B130/$C$63)*(IF(COUNTA($D130:IJ130)*(12/$C$63)&lt;=$C$9,0,1)),0)+IF(IL$63=$C$17,0,IF(IK$63=$C$17,$B130*(IK$60),0))</f>
        <v>0</v>
      </c>
      <c r="IL130" s="50">
        <f>IF(IL$63&lt;=$C$17,($C$34*IL$59*$B130/$C$63)*(IF(COUNTA($D130:IK130)*(12/$C$63)&lt;=$C$9,0,1)),0)+IF(IM$63=$C$17,0,IF(IL$63=$C$17,$B130*(IL$60),0))</f>
        <v>0</v>
      </c>
      <c r="IM130" s="50">
        <f>IF(IM$63&lt;=$C$17,($C$34*IM$59*$B130/$C$63)*(IF(COUNTA($D130:IL130)*(12/$C$63)&lt;=$C$9,0,1)),0)+IF(IN$63=$C$17,0,IF(IM$63=$C$17,$B130*(IM$60),0))</f>
        <v>0</v>
      </c>
      <c r="IN130" s="50">
        <f>IF(IN$63&lt;=$C$17,($C$34*IN$59*$B130/$C$63)*(IF(COUNTA($D130:IM130)*(12/$C$63)&lt;=$C$9,0,1)),0)+IF(IO$63=$C$17,0,IF(IN$63=$C$17,$B130*(IN$60),0))</f>
        <v>0</v>
      </c>
      <c r="IO130" s="50">
        <f>IF(IO$63&lt;=$C$17,($C$34*IO$59*$B130/$C$63)*(IF(COUNTA($D130:IN130)*(12/$C$63)&lt;=$C$9,0,1)),0)+IF(IP$63=$C$17,0,IF(IO$63=$C$17,$B130*(IO$60),0))</f>
        <v>0</v>
      </c>
      <c r="IP130" s="50">
        <f>IF(IP$63&lt;=$C$17,($C$34*IP$59*$B130/$C$63)*(IF(COUNTA($D130:IO130)*(12/$C$63)&lt;=$C$9,0,1)),0)+IF(IQ$63=$C$17,0,IF(IP$63=$C$17,$B130*(IP$60),0))</f>
        <v>0</v>
      </c>
      <c r="IQ130" s="50">
        <f>IF(IQ$63&lt;=$C$17,($C$34*IQ$59*$B130/$C$63)*(IF(COUNTA($D130:IP130)*(12/$C$63)&lt;=$C$9,0,1)),0)+IF(IR$63=$C$17,0,IF(IQ$63=$C$17,$B130*(IQ$60),0))</f>
        <v>0</v>
      </c>
      <c r="IR130" s="50">
        <f>IF(IR$63&lt;=$C$17,($C$34*IR$59*$B130/$C$63)*(IF(COUNTA($D130:IQ130)*(12/$C$63)&lt;=$C$9,0,1)),0)+IF(IS$63=$C$17,0,IF(IR$63=$C$17,$B130*(IR$60),0))</f>
        <v>0</v>
      </c>
      <c r="IS130" s="50">
        <f>IF(IS$63&lt;=$C$17,($C$34*IS$59*$B130/$C$63)*(IF(COUNTA($D130:IR130)*(12/$C$63)&lt;=$C$9,0,1)),0)+IF(IT$63=$C$17,0,IF(IS$63=$C$17,$B130*(IS$60),0))</f>
        <v>0</v>
      </c>
      <c r="IT130" s="50">
        <f>IF(IT$63&lt;=$C$17,($C$34*IT$59*$B130/$C$63)*(IF(COUNTA($D130:IS130)*(12/$C$63)&lt;=$C$9,0,1)),0)+IF(IU$63=$C$17,0,IF(IT$63=$C$17,$B130*(IT$60),0))</f>
        <v>0</v>
      </c>
      <c r="IU130" s="50">
        <f>IF(IU$63&lt;=$C$17,($C$34*IU$59*$B130/$C$63)*(IF(COUNTA($D130:IT130)*(12/$C$63)&lt;=$C$9,0,1)),0)+IF(IV$63=$C$17,0,IF(IU$63=$C$17,$B130*(IU$60),0))</f>
        <v>0</v>
      </c>
      <c r="IV130" s="50">
        <f>IF(IV$63&lt;=$C$17,($C$34*IV$59*$B130/$C$63)*(IF(COUNTA($D130:IU130)*(12/$C$63)&lt;=$C$9,0,1)),0)+IF(IW$63=$C$17,0,IF(IV$63=$C$17,$B130*(IV$60),0))</f>
        <v>0</v>
      </c>
      <c r="IW130" s="50">
        <f>IF(IW$63&lt;=$C$17,($C$34*IW$59*$B130/$C$63)*(IF(COUNTA($D130:IV130)*(12/$C$63)&lt;=$C$9,0,1)),0)+IF(IX$63=$C$17,0,IF(IW$63=$C$17,$B130*(IW$60),0))</f>
        <v>0</v>
      </c>
      <c r="IX130" s="50"/>
      <c r="IY130" s="50"/>
      <c r="IZ130" s="50"/>
      <c r="JA130" s="50"/>
      <c r="JB130" s="50"/>
      <c r="JC130" s="50"/>
      <c r="JD130" s="50"/>
      <c r="JE130" s="50"/>
      <c r="JF130" s="50"/>
      <c r="JG130" s="50"/>
      <c r="JH130" s="50"/>
      <c r="JI130" s="50"/>
      <c r="JJ130" s="50"/>
      <c r="JK130" s="50"/>
      <c r="JL130" s="50"/>
      <c r="JM130" s="50"/>
      <c r="JN130" s="50"/>
      <c r="JO130" s="50"/>
      <c r="JP130" s="50"/>
      <c r="JQ130" s="50"/>
      <c r="JR130" s="50"/>
      <c r="JS130" s="50"/>
      <c r="JT130" s="50"/>
      <c r="JU130" s="50"/>
      <c r="JV130" s="50"/>
      <c r="JW130" s="50"/>
      <c r="JX130" s="50"/>
      <c r="JY130" s="50"/>
      <c r="JZ130" s="50"/>
      <c r="KA130" s="50"/>
      <c r="KB130" s="50"/>
      <c r="KC130" s="50"/>
    </row>
    <row r="131" spans="1:321" outlineLevel="1" x14ac:dyDescent="0.25">
      <c r="A131" s="2" t="s">
        <v>55</v>
      </c>
      <c r="B131" s="79">
        <f ca="1">+OFFSET($D$52,0,COUNTA($B$66:B130),,)</f>
        <v>3</v>
      </c>
      <c r="C131" s="88">
        <f t="shared" ca="1" si="62"/>
        <v>81.147457361450506</v>
      </c>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50">
        <f ca="1">IF(BR$63&gt;$C$17,0,-BQ$53*(12/$C$63))</f>
        <v>-636.91209036060002</v>
      </c>
      <c r="BR131" s="50">
        <f ca="1">IF(BR$63&lt;=$C$17,($C$34*BR$59*$B131/$C$63)*(IF(COUNTA($D131:BQ131)*(12/$C$63)&lt;=$C$9,0,1)),0)+IF(BS$63=$C$17,0,IF(BR$63=$C$17,$B131*(BR$60),0))</f>
        <v>0</v>
      </c>
      <c r="BS131" s="50">
        <f ca="1">IF(BS$63&lt;=$C$17,($C$34*BS$59*$B131/$C$63)*(IF(COUNTA($D131:BR131)*(12/$C$63)&lt;=$C$9,0,1)),0)+IF(BT$63=$C$17,0,IF(BS$63=$C$17,$B131*(BS$60),0))</f>
        <v>0</v>
      </c>
      <c r="BT131" s="50">
        <f ca="1">IF(BT$63&lt;=$C$17,($C$34*BT$59*$B131/$C$63)*(IF(COUNTA($D131:BS131)*(12/$C$63)&lt;=$C$9,0,1)),0)+IF(BU$63=$C$17,0,IF(BT$63=$C$17,$B131*(BT$60),0))</f>
        <v>0</v>
      </c>
      <c r="BU131" s="50">
        <f ca="1">IF(BU$63&lt;=$C$17,($C$34*BU$59*$B131/$C$63)*(IF(COUNTA($D131:BT131)*(12/$C$63)&lt;=$C$9,0,1)),0)+IF(BV$63=$C$17,0,IF(BU$63=$C$17,$B131*(BU$60),0))</f>
        <v>0</v>
      </c>
      <c r="BV131" s="50">
        <f ca="1">IF(BV$63&lt;=$C$17,($C$34*BV$59*$B131/$C$63)*(IF(COUNTA($D131:BU131)*(12/$C$63)&lt;=$C$9,0,1)),0)+IF(BW$63=$C$17,0,IF(BV$63=$C$17,$B131*(BV$60),0))</f>
        <v>2.3835999999999999</v>
      </c>
      <c r="BW131" s="50">
        <f ca="1">IF(BW$63&lt;=$C$17,($C$34*BW$59*$B131/$C$63)*(IF(COUNTA($D131:BV131)*(12/$C$63)&lt;=$C$9,0,1)),0)+IF(BX$63=$C$17,0,IF(BW$63=$C$17,$B131*(BW$60),0))</f>
        <v>2.3835999999999999</v>
      </c>
      <c r="BX131" s="50">
        <f ca="1">IF(BX$63&lt;=$C$17,($C$34*BX$59*$B131/$C$63)*(IF(COUNTA($D131:BW131)*(12/$C$63)&lt;=$C$9,0,1)),0)+IF(BY$63=$C$17,0,IF(BX$63=$C$17,$B131*(BX$60),0))</f>
        <v>2.3835999999999999</v>
      </c>
      <c r="BY131" s="50">
        <f ca="1">IF(BY$63&lt;=$C$17,($C$34*BY$59*$B131/$C$63)*(IF(COUNTA($D131:BX131)*(12/$C$63)&lt;=$C$9,0,1)),0)+IF(BZ$63=$C$17,0,IF(BY$63=$C$17,$B131*(BY$60),0))</f>
        <v>2.3835999999999999</v>
      </c>
      <c r="BZ131" s="50">
        <f ca="1">IF(BZ$63&lt;=$C$17,($C$34*BZ$59*$B131/$C$63)*(IF(COUNTA($D131:BY131)*(12/$C$63)&lt;=$C$9,0,1)),0)+IF(CA$63=$C$17,0,IF(BZ$63=$C$17,$B131*(BZ$60),0))</f>
        <v>2.3835999999999999</v>
      </c>
      <c r="CA131" s="50">
        <f ca="1">IF(CA$63&lt;=$C$17,($C$34*CA$59*$B131/$C$63)*(IF(COUNTA($D131:BZ131)*(12/$C$63)&lt;=$C$9,0,1)),0)+IF(CB$63=$C$17,0,IF(CA$63=$C$17,$B131*(CA$60),0))</f>
        <v>2.3835999999999999</v>
      </c>
      <c r="CB131" s="50">
        <f ca="1">IF(CB$63&lt;=$C$17,($C$34*CB$59*$B131/$C$63)*(IF(COUNTA($D131:CA131)*(12/$C$63)&lt;=$C$9,0,1)),0)+IF(CC$63=$C$17,0,IF(CB$63=$C$17,$B131*(CB$60),0))</f>
        <v>2.3835999999999999</v>
      </c>
      <c r="CC131" s="50">
        <f ca="1">IF(CC$63&lt;=$C$17,($C$34*CC$59*$B131/$C$63)*(IF(COUNTA($D131:CB131)*(12/$C$63)&lt;=$C$9,0,1)),0)+IF(CD$63=$C$17,0,IF(CC$63=$C$17,$B131*(CC$60),0))</f>
        <v>2.3835999999999999</v>
      </c>
      <c r="CD131" s="50">
        <f ca="1">IF(CD$63&lt;=$C$17,($C$34*CD$59*$B131/$C$63)*(IF(COUNTA($D131:CC131)*(12/$C$63)&lt;=$C$9,0,1)),0)+IF(CE$63=$C$17,0,IF(CD$63=$C$17,$B131*(CD$60),0))</f>
        <v>2.3835999999999999</v>
      </c>
      <c r="CE131" s="50">
        <f ca="1">IF(CE$63&lt;=$C$17,($C$34*CE$59*$B131/$C$63)*(IF(COUNTA($D131:CD131)*(12/$C$63)&lt;=$C$9,0,1)),0)+IF(CF$63=$C$17,0,IF(CE$63=$C$17,$B131*(CE$60),0))</f>
        <v>2.3835999999999999</v>
      </c>
      <c r="CF131" s="50">
        <f ca="1">IF(CF$63&lt;=$C$17,($C$34*CF$59*$B131/$C$63)*(IF(COUNTA($D131:CE131)*(12/$C$63)&lt;=$C$9,0,1)),0)+IF(CG$63=$C$17,0,IF(CF$63=$C$17,$B131*(CF$60),0))</f>
        <v>2.3835999999999999</v>
      </c>
      <c r="CG131" s="50">
        <f ca="1">IF(CG$63&lt;=$C$17,($C$34*CG$59*$B131/$C$63)*(IF(COUNTA($D131:CF131)*(12/$C$63)&lt;=$C$9,0,1)),0)+IF(CH$63=$C$17,0,IF(CG$63=$C$17,$B131*(CG$60),0))</f>
        <v>2.3835999999999999</v>
      </c>
      <c r="CH131" s="50">
        <f ca="1">IF(CH$63&lt;=$C$17,($C$34*CH$59*$B131/$C$63)*(IF(COUNTA($D131:CG131)*(12/$C$63)&lt;=$C$9,0,1)),0)+IF(CI$63=$C$17,0,IF(CH$63=$C$17,$B131*(CH$60),0))</f>
        <v>2.3835999999999999</v>
      </c>
      <c r="CI131" s="50">
        <f ca="1">IF(CI$63&lt;=$C$17,($C$34*CI$59*$B131/$C$63)*(IF(COUNTA($D131:CH131)*(12/$C$63)&lt;=$C$9,0,1)),0)+IF(CJ$63=$C$17,0,IF(CI$63=$C$17,$B131*(CI$60),0))</f>
        <v>2.3835999999999999</v>
      </c>
      <c r="CJ131" s="50">
        <f ca="1">IF(CJ$63&lt;=$C$17,($C$34*CJ$59*$B131/$C$63)*(IF(COUNTA($D131:CI131)*(12/$C$63)&lt;=$C$9,0,1)),0)+IF(CK$63=$C$17,0,IF(CJ$63=$C$17,$B131*(CJ$60),0))</f>
        <v>2.3835999999999999</v>
      </c>
      <c r="CK131" s="50">
        <f ca="1">IF(CK$63&lt;=$C$17,($C$34*CK$59*$B131/$C$63)*(IF(COUNTA($D131:CJ131)*(12/$C$63)&lt;=$C$9,0,1)),0)+IF(CL$63=$C$17,0,IF(CK$63=$C$17,$B131*(CK$60),0))</f>
        <v>2.3835999999999999</v>
      </c>
      <c r="CL131" s="50">
        <f ca="1">IF(CL$63&lt;=$C$17,($C$34*CL$59*$B131/$C$63)*(IF(COUNTA($D131:CK131)*(12/$C$63)&lt;=$C$9,0,1)),0)+IF(CM$63=$C$17,0,IF(CL$63=$C$17,$B131*(CL$60),0))</f>
        <v>2.3835999999999999</v>
      </c>
      <c r="CM131" s="50">
        <f ca="1">IF(CM$63&lt;=$C$17,($C$34*CM$59*$B131/$C$63)*(IF(COUNTA($D131:CL131)*(12/$C$63)&lt;=$C$9,0,1)),0)+IF(CN$63=$C$17,0,IF(CM$63=$C$17,$B131*(CM$60),0))</f>
        <v>2.3835999999999999</v>
      </c>
      <c r="CN131" s="50">
        <f ca="1">IF(CN$63&lt;=$C$17,($C$34*CN$59*$B131/$C$63)*(IF(COUNTA($D131:CM131)*(12/$C$63)&lt;=$C$9,0,1)),0)+IF(CO$63=$C$17,0,IF(CN$63=$C$17,$B131*(CN$60),0))</f>
        <v>2.3835999999999999</v>
      </c>
      <c r="CO131" s="50">
        <f ca="1">IF(CO$63&lt;=$C$17,($C$34*CO$59*$B131/$C$63)*(IF(COUNTA($D131:CN131)*(12/$C$63)&lt;=$C$9,0,1)),0)+IF(CP$63=$C$17,0,IF(CO$63=$C$17,$B131*(CO$60),0))</f>
        <v>2.3835999999999999</v>
      </c>
      <c r="CP131" s="50">
        <f ca="1">IF(CP$63&lt;=$C$17,($C$34*CP$59*$B131/$C$63)*(IF(COUNTA($D131:CO131)*(12/$C$63)&lt;=$C$9,0,1)),0)+IF(CQ$63=$C$17,0,IF(CP$63=$C$17,$B131*(CP$60),0))</f>
        <v>2.3835999999999999</v>
      </c>
      <c r="CQ131" s="50">
        <f ca="1">IF(CQ$63&lt;=$C$17,($C$34*CQ$59*$B131/$C$63)*(IF(COUNTA($D131:CP131)*(12/$C$63)&lt;=$C$9,0,1)),0)+IF(CR$63=$C$17,0,IF(CQ$63=$C$17,$B131*(CQ$60),0))</f>
        <v>2.3835999999999999</v>
      </c>
      <c r="CR131" s="50">
        <f ca="1">IF(CR$63&lt;=$C$17,($C$34*CR$59*$B131/$C$63)*(IF(COUNTA($D131:CQ131)*(12/$C$63)&lt;=$C$9,0,1)),0)+IF(CS$63=$C$17,0,IF(CR$63=$C$17,$B131*(CR$60),0))</f>
        <v>2.3835999999999999</v>
      </c>
      <c r="CS131" s="50">
        <f ca="1">IF(CS$63&lt;=$C$17,($C$34*CS$59*$B131/$C$63)*(IF(COUNTA($D131:CR131)*(12/$C$63)&lt;=$C$9,0,1)),0)+IF(CT$63=$C$17,0,IF(CS$63=$C$17,$B131*(CS$60),0))</f>
        <v>2.3835999999999999</v>
      </c>
      <c r="CT131" s="50">
        <f ca="1">IF(CT$63&lt;=$C$17,($C$34*CT$59*$B131/$C$63)*(IF(COUNTA($D131:CS131)*(12/$C$63)&lt;=$C$9,0,1)),0)+IF(CU$63=$C$17,0,IF(CT$63=$C$17,$B131*(CT$60),0))</f>
        <v>2.3835999999999999</v>
      </c>
      <c r="CU131" s="50">
        <f ca="1">IF(CU$63&lt;=$C$17,($C$34*CU$59*$B131/$C$63)*(IF(COUNTA($D131:CT131)*(12/$C$63)&lt;=$C$9,0,1)),0)+IF(CV$63=$C$17,0,IF(CU$63=$C$17,$B131*(CU$60),0))</f>
        <v>2.3835999999999999</v>
      </c>
      <c r="CV131" s="50">
        <f ca="1">IF(CV$63&lt;=$C$17,($C$34*CV$59*$B131/$C$63)*(IF(COUNTA($D131:CU131)*(12/$C$63)&lt;=$C$9,0,1)),0)+IF(CW$63=$C$17,0,IF(CV$63=$C$17,$B131*(CV$60),0))</f>
        <v>2.3835999999999999</v>
      </c>
      <c r="CW131" s="50">
        <f ca="1">IF(CW$63&lt;=$C$17,($C$34*CW$59*$B131/$C$63)*(IF(COUNTA($D131:CV131)*(12/$C$63)&lt;=$C$9,0,1)),0)+IF(CX$63=$C$17,0,IF(CW$63=$C$17,$B131*(CW$60),0))</f>
        <v>2.3835999999999999</v>
      </c>
      <c r="CX131" s="50">
        <f ca="1">IF(CX$63&lt;=$C$17,($C$34*CX$59*$B131/$C$63)*(IF(COUNTA($D131:CW131)*(12/$C$63)&lt;=$C$9,0,1)),0)+IF(CY$63=$C$17,0,IF(CX$63=$C$17,$B131*(CX$60),0))</f>
        <v>2.3835999999999999</v>
      </c>
      <c r="CY131" s="50">
        <f ca="1">IF(CY$63&lt;=$C$17,($C$34*CY$59*$B131/$C$63)*(IF(COUNTA($D131:CX131)*(12/$C$63)&lt;=$C$9,0,1)),0)+IF(CZ$63=$C$17,0,IF(CY$63=$C$17,$B131*(CY$60),0))</f>
        <v>2.3835999999999999</v>
      </c>
      <c r="CZ131" s="50">
        <f ca="1">IF(CZ$63&lt;=$C$17,($C$34*CZ$59*$B131/$C$63)*(IF(COUNTA($D131:CY131)*(12/$C$63)&lt;=$C$9,0,1)),0)+IF(DA$63=$C$17,0,IF(CZ$63=$C$17,$B131*(CZ$60),0))</f>
        <v>2.3835999999999999</v>
      </c>
      <c r="DA131" s="50">
        <f ca="1">IF(DA$63&lt;=$C$17,($C$34*DA$59*$B131/$C$63)*(IF(COUNTA($D131:CZ131)*(12/$C$63)&lt;=$C$9,0,1)),0)+IF(DB$63=$C$17,0,IF(DA$63=$C$17,$B131*(DA$60),0))</f>
        <v>2.3835999999999999</v>
      </c>
      <c r="DB131" s="50">
        <f ca="1">IF(DB$63&lt;=$C$17,($C$34*DB$59*$B131/$C$63)*(IF(COUNTA($D131:DA131)*(12/$C$63)&lt;=$C$9,0,1)),0)+IF(DC$63=$C$17,0,IF(DB$63=$C$17,$B131*(DB$60),0))</f>
        <v>2.3835999999999999</v>
      </c>
      <c r="DC131" s="50">
        <f ca="1">IF(DC$63&lt;=$C$17,($C$34*DC$59*$B131/$C$63)*(IF(COUNTA($D131:DB131)*(12/$C$63)&lt;=$C$9,0,1)),0)+IF(DD$63=$C$17,0,IF(DC$63=$C$17,$B131*(DC$60),0))</f>
        <v>2.3835999999999999</v>
      </c>
      <c r="DD131" s="50">
        <f ca="1">IF(DD$63&lt;=$C$17,($C$34*DD$59*$B131/$C$63)*(IF(COUNTA($D131:DC131)*(12/$C$63)&lt;=$C$9,0,1)),0)+IF(DE$63=$C$17,0,IF(DD$63=$C$17,$B131*(DD$60),0))</f>
        <v>2.3835999999999999</v>
      </c>
      <c r="DE131" s="50">
        <f ca="1">IF(DE$63&lt;=$C$17,($C$34*DE$59*$B131/$C$63)*(IF(COUNTA($D131:DD131)*(12/$C$63)&lt;=$C$9,0,1)),0)+IF(DF$63=$C$17,0,IF(DE$63=$C$17,$B131*(DE$60),0))</f>
        <v>2.3835999999999999</v>
      </c>
      <c r="DF131" s="50">
        <f ca="1">IF(DF$63&lt;=$C$17,($C$34*DF$59*$B131/$C$63)*(IF(COUNTA($D131:DE131)*(12/$C$63)&lt;=$C$9,0,1)),0)+IF(DG$63=$C$17,0,IF(DF$63=$C$17,$B131*(DF$60),0))</f>
        <v>2.3835999999999999</v>
      </c>
      <c r="DG131" s="50">
        <f ca="1">IF(DG$63&lt;=$C$17,($C$34*DG$59*$B131/$C$63)*(IF(COUNTA($D131:DF131)*(12/$C$63)&lt;=$C$9,0,1)),0)+IF(DH$63=$C$17,0,IF(DG$63=$C$17,$B131*(DG$60),0))</f>
        <v>2.3835999999999999</v>
      </c>
      <c r="DH131" s="50">
        <f ca="1">IF(DH$63&lt;=$C$17,($C$34*DH$59*$B131/$C$63)*(IF(COUNTA($D131:DG131)*(12/$C$63)&lt;=$C$9,0,1)),0)+IF(DI$63=$C$17,0,IF(DH$63=$C$17,$B131*(DH$60),0))</f>
        <v>2.3835999999999999</v>
      </c>
      <c r="DI131" s="50">
        <f ca="1">IF(DI$63&lt;=$C$17,($C$34*DI$59*$B131/$C$63)*(IF(COUNTA($D131:DH131)*(12/$C$63)&lt;=$C$9,0,1)),0)+IF(DJ$63=$C$17,0,IF(DI$63=$C$17,$B131*(DI$60),0))</f>
        <v>2.3835999999999999</v>
      </c>
      <c r="DJ131" s="50">
        <f ca="1">IF(DJ$63&lt;=$C$17,($C$34*DJ$59*$B131/$C$63)*(IF(COUNTA($D131:DI131)*(12/$C$63)&lt;=$C$9,0,1)),0)+IF(DK$63=$C$17,0,IF(DJ$63=$C$17,$B131*(DJ$60),0))</f>
        <v>2.3835999999999999</v>
      </c>
      <c r="DK131" s="50">
        <f ca="1">IF(DK$63&lt;=$C$17,($C$34*DK$59*$B131/$C$63)*(IF(COUNTA($D131:DJ131)*(12/$C$63)&lt;=$C$9,0,1)),0)+IF(DL$63=$C$17,0,IF(DK$63=$C$17,$B131*(DK$60),0))</f>
        <v>2.3835999999999999</v>
      </c>
      <c r="DL131" s="50">
        <f ca="1">IF(DL$63&lt;=$C$17,($C$34*DL$59*$B131/$C$63)*(IF(COUNTA($D131:DK131)*(12/$C$63)&lt;=$C$9,0,1)),0)+IF(DM$63=$C$17,0,IF(DL$63=$C$17,$B131*(DL$60),0))</f>
        <v>2.3835999999999999</v>
      </c>
      <c r="DM131" s="50">
        <f ca="1">IF(DM$63&lt;=$C$17,($C$34*DM$59*$B131/$C$63)*(IF(COUNTA($D131:DL131)*(12/$C$63)&lt;=$C$9,0,1)),0)+IF(DN$63=$C$17,0,IF(DM$63=$C$17,$B131*(DM$60),0))</f>
        <v>2.3835999999999999</v>
      </c>
      <c r="DN131" s="50">
        <f ca="1">IF(DN$63&lt;=$C$17,($C$34*DN$59*$B131/$C$63)*(IF(COUNTA($D131:DM131)*(12/$C$63)&lt;=$C$9,0,1)),0)+IF(DO$63=$C$17,0,IF(DN$63=$C$17,$B131*(DN$60),0))</f>
        <v>2.3835999999999999</v>
      </c>
      <c r="DO131" s="50">
        <f ca="1">IF(DO$63&lt;=$C$17,($C$34*DO$59*$B131/$C$63)*(IF(COUNTA($D131:DN131)*(12/$C$63)&lt;=$C$9,0,1)),0)+IF(DP$63=$C$17,0,IF(DO$63=$C$17,$B131*(DO$60),0))</f>
        <v>2.3835999999999999</v>
      </c>
      <c r="DP131" s="50">
        <f ca="1">IF(DP$63&lt;=$C$17,($C$34*DP$59*$B131/$C$63)*(IF(COUNTA($D131:DO131)*(12/$C$63)&lt;=$C$9,0,1)),0)+IF(DQ$63=$C$17,0,IF(DP$63=$C$17,$B131*(DP$60),0))</f>
        <v>2.3835999999999999</v>
      </c>
      <c r="DQ131" s="50">
        <f ca="1">IF(DQ$63&lt;=$C$17,($C$34*DQ$59*$B131/$C$63)*(IF(COUNTA($D131:DP131)*(12/$C$63)&lt;=$C$9,0,1)),0)+IF(DR$63=$C$17,0,IF(DQ$63=$C$17,$B131*(DQ$60),0))</f>
        <v>2.3835999999999999</v>
      </c>
      <c r="DR131" s="50">
        <f ca="1">IF(DR$63&lt;=$C$17,($C$34*DR$59*$B131/$C$63)*(IF(COUNTA($D131:DQ131)*(12/$C$63)&lt;=$C$9,0,1)),0)+IF(DS$63=$C$17,0,IF(DR$63=$C$17,$B131*(DR$60),0))</f>
        <v>2.3835999999999999</v>
      </c>
      <c r="DS131" s="50">
        <f ca="1">IF(DS$63&lt;=$C$17,($C$34*DS$59*$B131/$C$63)*(IF(COUNTA($D131:DR131)*(12/$C$63)&lt;=$C$9,0,1)),0)+IF(DT$63=$C$17,0,IF(DS$63=$C$17,$B131*(DS$60),0))</f>
        <v>2.3835999999999999</v>
      </c>
      <c r="DT131" s="50">
        <f ca="1">IF(DT$63&lt;=$C$17,($C$34*DT$59*$B131/$C$63)*(IF(COUNTA($D131:DS131)*(12/$C$63)&lt;=$C$9,0,1)),0)+IF(DU$63=$C$17,0,IF(DT$63=$C$17,$B131*(DT$60),0))</f>
        <v>598.87954772205046</v>
      </c>
      <c r="DU131" s="50">
        <f>IF(DU$63&lt;=$C$17,($C$34*DU$59*$B131/$C$63)*(IF(COUNTA($D131:DT131)*(12/$C$63)&lt;=$C$9,0,1)),0)+IF(DV$63=$C$17,0,IF(DU$63=$C$17,$B131*(DU$60),0))</f>
        <v>0</v>
      </c>
      <c r="DV131" s="50">
        <f>IF(DV$63&lt;=$C$17,($C$34*DV$59*$B131/$C$63)*(IF(COUNTA($D131:DU131)*(12/$C$63)&lt;=$C$9,0,1)),0)+IF(DW$63=$C$17,0,IF(DV$63=$C$17,$B131*(DV$60),0))</f>
        <v>0</v>
      </c>
      <c r="DW131" s="50">
        <f>IF(DW$63&lt;=$C$17,($C$34*DW$59*$B131/$C$63)*(IF(COUNTA($D131:DV131)*(12/$C$63)&lt;=$C$9,0,1)),0)+IF(DX$63=$C$17,0,IF(DW$63=$C$17,$B131*(DW$60),0))</f>
        <v>0</v>
      </c>
      <c r="DX131" s="50">
        <f>IF(DX$63&lt;=$C$17,($C$34*DX$59*$B131/$C$63)*(IF(COUNTA($D131:DW131)*(12/$C$63)&lt;=$C$9,0,1)),0)+IF(DY$63=$C$17,0,IF(DX$63=$C$17,$B131*(DX$60),0))</f>
        <v>0</v>
      </c>
      <c r="DY131" s="50">
        <f>IF(DY$63&lt;=$C$17,($C$34*DY$59*$B131/$C$63)*(IF(COUNTA($D131:DX131)*(12/$C$63)&lt;=$C$9,0,1)),0)+IF(DZ$63=$C$17,0,IF(DY$63=$C$17,$B131*(DY$60),0))</f>
        <v>0</v>
      </c>
      <c r="DZ131" s="50">
        <f>IF(DZ$63&lt;=$C$17,($C$34*DZ$59*$B131/$C$63)*(IF(COUNTA($D131:DY131)*(12/$C$63)&lt;=$C$9,0,1)),0)+IF(EA$63=$C$17,0,IF(DZ$63=$C$17,$B131*(DZ$60),0))</f>
        <v>0</v>
      </c>
      <c r="EA131" s="50">
        <f>IF(EA$63&lt;=$C$17,($C$34*EA$59*$B131/$C$63)*(IF(COUNTA($D131:DZ131)*(12/$C$63)&lt;=$C$9,0,1)),0)+IF(EB$63=$C$17,0,IF(EA$63=$C$17,$B131*(EA$60),0))</f>
        <v>0</v>
      </c>
      <c r="EB131" s="50">
        <f>IF(EB$63&lt;=$C$17,($C$34*EB$59*$B131/$C$63)*(IF(COUNTA($D131:EA131)*(12/$C$63)&lt;=$C$9,0,1)),0)+IF(EC$63=$C$17,0,IF(EB$63=$C$17,$B131*(EB$60),0))</f>
        <v>0</v>
      </c>
      <c r="EC131" s="50">
        <f>IF(EC$63&lt;=$C$17,($C$34*EC$59*$B131/$C$63)*(IF(COUNTA($D131:EB131)*(12/$C$63)&lt;=$C$9,0,1)),0)+IF(ED$63=$C$17,0,IF(EC$63=$C$17,$B131*(EC$60),0))</f>
        <v>0</v>
      </c>
      <c r="ED131" s="50">
        <f>IF(ED$63&lt;=$C$17,($C$34*ED$59*$B131/$C$63)*(IF(COUNTA($D131:EC131)*(12/$C$63)&lt;=$C$9,0,1)),0)+IF(EE$63=$C$17,0,IF(ED$63=$C$17,$B131*(ED$60),0))</f>
        <v>0</v>
      </c>
      <c r="EE131" s="50">
        <f>IF(EE$63&lt;=$C$17,($C$34*EE$59*$B131/$C$63)*(IF(COUNTA($D131:ED131)*(12/$C$63)&lt;=$C$9,0,1)),0)+IF(EF$63=$C$17,0,IF(EE$63=$C$17,$B131*(EE$60),0))</f>
        <v>0</v>
      </c>
      <c r="EF131" s="50">
        <f>IF(EF$63&lt;=$C$17,($C$34*EF$59*$B131/$C$63)*(IF(COUNTA($D131:EE131)*(12/$C$63)&lt;=$C$9,0,1)),0)+IF(EG$63=$C$17,0,IF(EF$63=$C$17,$B131*(EF$60),0))</f>
        <v>0</v>
      </c>
      <c r="EG131" s="50">
        <f>IF(EG$63&lt;=$C$17,($C$34*EG$59*$B131/$C$63)*(IF(COUNTA($D131:EF131)*(12/$C$63)&lt;=$C$9,0,1)),0)+IF(EH$63=$C$17,0,IF(EG$63=$C$17,$B131*(EG$60),0))</f>
        <v>0</v>
      </c>
      <c r="EH131" s="50">
        <f>IF(EH$63&lt;=$C$17,($C$34*EH$59*$B131/$C$63)*(IF(COUNTA($D131:EG131)*(12/$C$63)&lt;=$C$9,0,1)),0)+IF(EI$63=$C$17,0,IF(EH$63=$C$17,$B131*(EH$60),0))</f>
        <v>0</v>
      </c>
      <c r="EI131" s="50">
        <f>IF(EI$63&lt;=$C$17,($C$34*EI$59*$B131/$C$63)*(IF(COUNTA($D131:EH131)*(12/$C$63)&lt;=$C$9,0,1)),0)+IF(EJ$63=$C$17,0,IF(EI$63=$C$17,$B131*(EI$60),0))</f>
        <v>0</v>
      </c>
      <c r="EJ131" s="50">
        <f>IF(EJ$63&lt;=$C$17,($C$34*EJ$59*$B131/$C$63)*(IF(COUNTA($D131:EI131)*(12/$C$63)&lt;=$C$9,0,1)),0)+IF(EK$63=$C$17,0,IF(EJ$63=$C$17,$B131*(EJ$60),0))</f>
        <v>0</v>
      </c>
      <c r="EK131" s="50">
        <f>IF(EK$63&lt;=$C$17,($C$34*EK$59*$B131/$C$63)*(IF(COUNTA($D131:EJ131)*(12/$C$63)&lt;=$C$9,0,1)),0)+IF(EL$63=$C$17,0,IF(EK$63=$C$17,$B131*(EK$60),0))</f>
        <v>0</v>
      </c>
      <c r="EL131" s="50">
        <f>IF(EL$63&lt;=$C$17,($C$34*EL$59*$B131/$C$63)*(IF(COUNTA($D131:EK131)*(12/$C$63)&lt;=$C$9,0,1)),0)+IF(EM$63=$C$17,0,IF(EL$63=$C$17,$B131*(EL$60),0))</f>
        <v>0</v>
      </c>
      <c r="EM131" s="50">
        <f>IF(EM$63&lt;=$C$17,($C$34*EM$59*$B131/$C$63)*(IF(COUNTA($D131:EL131)*(12/$C$63)&lt;=$C$9,0,1)),0)+IF(EN$63=$C$17,0,IF(EM$63=$C$17,$B131*(EM$60),0))</f>
        <v>0</v>
      </c>
      <c r="EN131" s="50">
        <f>IF(EN$63&lt;=$C$17,($C$34*EN$59*$B131/$C$63)*(IF(COUNTA($D131:EM131)*(12/$C$63)&lt;=$C$9,0,1)),0)+IF(EO$63=$C$17,0,IF(EN$63=$C$17,$B131*(EN$60),0))</f>
        <v>0</v>
      </c>
      <c r="EO131" s="50">
        <f>IF(EO$63&lt;=$C$17,($C$34*EO$59*$B131/$C$63)*(IF(COUNTA($D131:EN131)*(12/$C$63)&lt;=$C$9,0,1)),0)+IF(EP$63=$C$17,0,IF(EO$63=$C$17,$B131*(EO$60),0))</f>
        <v>0</v>
      </c>
      <c r="EP131" s="50">
        <f>IF(EP$63&lt;=$C$17,($C$34*EP$59*$B131/$C$63)*(IF(COUNTA($D131:EO131)*(12/$C$63)&lt;=$C$9,0,1)),0)+IF(EQ$63=$C$17,0,IF(EP$63=$C$17,$B131*(EP$60),0))</f>
        <v>0</v>
      </c>
      <c r="EQ131" s="50">
        <f>IF(EQ$63&lt;=$C$17,($C$34*EQ$59*$B131/$C$63)*(IF(COUNTA($D131:EP131)*(12/$C$63)&lt;=$C$9,0,1)),0)+IF(ER$63=$C$17,0,IF(EQ$63=$C$17,$B131*(EQ$60),0))</f>
        <v>0</v>
      </c>
      <c r="ER131" s="50">
        <f>IF(ER$63&lt;=$C$17,($C$34*ER$59*$B131/$C$63)*(IF(COUNTA($D131:EQ131)*(12/$C$63)&lt;=$C$9,0,1)),0)+IF(ES$63=$C$17,0,IF(ER$63=$C$17,$B131*(ER$60),0))</f>
        <v>0</v>
      </c>
      <c r="ES131" s="50">
        <f>IF(ES$63&lt;=$C$17,($C$34*ES$59*$B131/$C$63)*(IF(COUNTA($D131:ER131)*(12/$C$63)&lt;=$C$9,0,1)),0)+IF(ET$63=$C$17,0,IF(ES$63=$C$17,$B131*(ES$60),0))</f>
        <v>0</v>
      </c>
      <c r="ET131" s="50">
        <f>IF(ET$63&lt;=$C$17,($C$34*ET$59*$B131/$C$63)*(IF(COUNTA($D131:ES131)*(12/$C$63)&lt;=$C$9,0,1)),0)+IF(EU$63=$C$17,0,IF(ET$63=$C$17,$B131*(ET$60),0))</f>
        <v>0</v>
      </c>
      <c r="EU131" s="50">
        <f>IF(EU$63&lt;=$C$17,($C$34*EU$59*$B131/$C$63)*(IF(COUNTA($D131:ET131)*(12/$C$63)&lt;=$C$9,0,1)),0)+IF(EV$63=$C$17,0,IF(EU$63=$C$17,$B131*(EU$60),0))</f>
        <v>0</v>
      </c>
      <c r="EV131" s="50">
        <f>IF(EV$63&lt;=$C$17,($C$34*EV$59*$B131/$C$63)*(IF(COUNTA($D131:EU131)*(12/$C$63)&lt;=$C$9,0,1)),0)+IF(EW$63=$C$17,0,IF(EV$63=$C$17,$B131*(EV$60),0))</f>
        <v>0</v>
      </c>
      <c r="EW131" s="50">
        <f>IF(EW$63&lt;=$C$17,($C$34*EW$59*$B131/$C$63)*(IF(COUNTA($D131:EV131)*(12/$C$63)&lt;=$C$9,0,1)),0)+IF(EX$63=$C$17,0,IF(EW$63=$C$17,$B131*(EW$60),0))</f>
        <v>0</v>
      </c>
      <c r="EX131" s="50">
        <f>IF(EX$63&lt;=$C$17,($C$34*EX$59*$B131/$C$63)*(IF(COUNTA($D131:EW131)*(12/$C$63)&lt;=$C$9,0,1)),0)+IF(EY$63=$C$17,0,IF(EX$63=$C$17,$B131*(EX$60),0))</f>
        <v>0</v>
      </c>
      <c r="EY131" s="50">
        <f>IF(EY$63&lt;=$C$17,($C$34*EY$59*$B131/$C$63)*(IF(COUNTA($D131:EX131)*(12/$C$63)&lt;=$C$9,0,1)),0)+IF(EZ$63=$C$17,0,IF(EY$63=$C$17,$B131*(EY$60),0))</f>
        <v>0</v>
      </c>
      <c r="EZ131" s="50">
        <f>IF(EZ$63&lt;=$C$17,($C$34*EZ$59*$B131/$C$63)*(IF(COUNTA($D131:EY131)*(12/$C$63)&lt;=$C$9,0,1)),0)+IF(FA$63=$C$17,0,IF(EZ$63=$C$17,$B131*(EZ$60),0))</f>
        <v>0</v>
      </c>
      <c r="FA131" s="50">
        <f>IF(FA$63&lt;=$C$17,($C$34*FA$59*$B131/$C$63)*(IF(COUNTA($D131:EZ131)*(12/$C$63)&lt;=$C$9,0,1)),0)+IF(FB$63=$C$17,0,IF(FA$63=$C$17,$B131*(FA$60),0))</f>
        <v>0</v>
      </c>
      <c r="FB131" s="50">
        <f>IF(FB$63&lt;=$C$17,($C$34*FB$59*$B131/$C$63)*(IF(COUNTA($D131:FA131)*(12/$C$63)&lt;=$C$9,0,1)),0)+IF(FC$63=$C$17,0,IF(FB$63=$C$17,$B131*(FB$60),0))</f>
        <v>0</v>
      </c>
      <c r="FC131" s="50">
        <f>IF(FC$63&lt;=$C$17,($C$34*FC$59*$B131/$C$63)*(IF(COUNTA($D131:FB131)*(12/$C$63)&lt;=$C$9,0,1)),0)+IF(FD$63=$C$17,0,IF(FC$63=$C$17,$B131*(FC$60),0))</f>
        <v>0</v>
      </c>
      <c r="FD131" s="50">
        <f>IF(FD$63&lt;=$C$17,($C$34*FD$59*$B131/$C$63)*(IF(COUNTA($D131:FC131)*(12/$C$63)&lt;=$C$9,0,1)),0)+IF(FE$63=$C$17,0,IF(FD$63=$C$17,$B131*(FD$60),0))</f>
        <v>0</v>
      </c>
      <c r="FE131" s="50">
        <f>IF(FE$63&lt;=$C$17,($C$34*FE$59*$B131/$C$63)*(IF(COUNTA($D131:FD131)*(12/$C$63)&lt;=$C$9,0,1)),0)+IF(FF$63=$C$17,0,IF(FE$63=$C$17,$B131*(FE$60),0))</f>
        <v>0</v>
      </c>
      <c r="FF131" s="50">
        <f>IF(FF$63&lt;=$C$17,($C$34*FF$59*$B131/$C$63)*(IF(COUNTA($D131:FE131)*(12/$C$63)&lt;=$C$9,0,1)),0)+IF(FG$63=$C$17,0,IF(FF$63=$C$17,$B131*(FF$60),0))</f>
        <v>0</v>
      </c>
      <c r="FG131" s="50">
        <f>IF(FG$63&lt;=$C$17,($C$34*FG$59*$B131/$C$63)*(IF(COUNTA($D131:FF131)*(12/$C$63)&lt;=$C$9,0,1)),0)+IF(FH$63=$C$17,0,IF(FG$63=$C$17,$B131*(FG$60),0))</f>
        <v>0</v>
      </c>
      <c r="FH131" s="50">
        <f>IF(FH$63&lt;=$C$17,($C$34*FH$59*$B131/$C$63)*(IF(COUNTA($D131:FG131)*(12/$C$63)&lt;=$C$9,0,1)),0)+IF(FI$63=$C$17,0,IF(FH$63=$C$17,$B131*(FH$60),0))</f>
        <v>0</v>
      </c>
      <c r="FI131" s="50">
        <f>IF(FI$63&lt;=$C$17,($C$34*FI$59*$B131/$C$63)*(IF(COUNTA($D131:FH131)*(12/$C$63)&lt;=$C$9,0,1)),0)+IF(FJ$63=$C$17,0,IF(FI$63=$C$17,$B131*(FI$60),0))</f>
        <v>0</v>
      </c>
      <c r="FJ131" s="50">
        <f>IF(FJ$63&lt;=$C$17,($C$34*FJ$59*$B131/$C$63)*(IF(COUNTA($D131:FI131)*(12/$C$63)&lt;=$C$9,0,1)),0)+IF(FK$63=$C$17,0,IF(FJ$63=$C$17,$B131*(FJ$60),0))</f>
        <v>0</v>
      </c>
      <c r="FK131" s="50">
        <f>IF(FK$63&lt;=$C$17,($C$34*FK$59*$B131/$C$63)*(IF(COUNTA($D131:FJ131)*(12/$C$63)&lt;=$C$9,0,1)),0)+IF(FL$63=$C$17,0,IF(FK$63=$C$17,$B131*(FK$60),0))</f>
        <v>0</v>
      </c>
      <c r="FL131" s="50">
        <f>IF(FL$63&lt;=$C$17,($C$34*FL$59*$B131/$C$63)*(IF(COUNTA($D131:FK131)*(12/$C$63)&lt;=$C$9,0,1)),0)+IF(FM$63=$C$17,0,IF(FL$63=$C$17,$B131*(FL$60),0))</f>
        <v>0</v>
      </c>
      <c r="FM131" s="50">
        <f>IF(FM$63&lt;=$C$17,($C$34*FM$59*$B131/$C$63)*(IF(COUNTA($D131:FL131)*(12/$C$63)&lt;=$C$9,0,1)),0)+IF(FN$63=$C$17,0,IF(FM$63=$C$17,$B131*(FM$60),0))</f>
        <v>0</v>
      </c>
      <c r="FN131" s="50">
        <f>IF(FN$63&lt;=$C$17,($C$34*FN$59*$B131/$C$63)*(IF(COUNTA($D131:FM131)*(12/$C$63)&lt;=$C$9,0,1)),0)+IF(FO$63=$C$17,0,IF(FN$63=$C$17,$B131*(FN$60),0))</f>
        <v>0</v>
      </c>
      <c r="FO131" s="50">
        <f>IF(FO$63&lt;=$C$17,($C$34*FO$59*$B131/$C$63)*(IF(COUNTA($D131:FN131)*(12/$C$63)&lt;=$C$9,0,1)),0)+IF(FP$63=$C$17,0,IF(FO$63=$C$17,$B131*(FO$60),0))</f>
        <v>0</v>
      </c>
      <c r="FP131" s="50">
        <f>IF(FP$63&lt;=$C$17,($C$34*FP$59*$B131/$C$63)*(IF(COUNTA($D131:FO131)*(12/$C$63)&lt;=$C$9,0,1)),0)+IF(FQ$63=$C$17,0,IF(FP$63=$C$17,$B131*(FP$60),0))</f>
        <v>0</v>
      </c>
      <c r="FQ131" s="50">
        <f>IF(FQ$63&lt;=$C$17,($C$34*FQ$59*$B131/$C$63)*(IF(COUNTA($D131:FP131)*(12/$C$63)&lt;=$C$9,0,1)),0)+IF(FR$63=$C$17,0,IF(FQ$63=$C$17,$B131*(FQ$60),0))</f>
        <v>0</v>
      </c>
      <c r="FR131" s="50">
        <f>IF(FR$63&lt;=$C$17,($C$34*FR$59*$B131/$C$63)*(IF(COUNTA($D131:FQ131)*(12/$C$63)&lt;=$C$9,0,1)),0)+IF(FS$63=$C$17,0,IF(FR$63=$C$17,$B131*(FR$60),0))</f>
        <v>0</v>
      </c>
      <c r="FS131" s="50">
        <f>IF(FS$63&lt;=$C$17,($C$34*FS$59*$B131/$C$63)*(IF(COUNTA($D131:FR131)*(12/$C$63)&lt;=$C$9,0,1)),0)+IF(FT$63=$C$17,0,IF(FS$63=$C$17,$B131*(FS$60),0))</f>
        <v>0</v>
      </c>
      <c r="FT131" s="50">
        <f>IF(FT$63&lt;=$C$17,($C$34*FT$59*$B131/$C$63)*(IF(COUNTA($D131:FS131)*(12/$C$63)&lt;=$C$9,0,1)),0)+IF(FU$63=$C$17,0,IF(FT$63=$C$17,$B131*(FT$60),0))</f>
        <v>0</v>
      </c>
      <c r="FU131" s="50">
        <f>IF(FU$63&lt;=$C$17,($C$34*FU$59*$B131/$C$63)*(IF(COUNTA($D131:FT131)*(12/$C$63)&lt;=$C$9,0,1)),0)+IF(FV$63=$C$17,0,IF(FU$63=$C$17,$B131*(FU$60),0))</f>
        <v>0</v>
      </c>
      <c r="FV131" s="50">
        <f>IF(FV$63&lt;=$C$17,($C$34*FV$59*$B131/$C$63)*(IF(COUNTA($D131:FU131)*(12/$C$63)&lt;=$C$9,0,1)),0)+IF(FW$63=$C$17,0,IF(FV$63=$C$17,$B131*(FV$60),0))</f>
        <v>0</v>
      </c>
      <c r="FW131" s="50">
        <f>IF(FW$63&lt;=$C$17,($C$34*FW$59*$B131/$C$63)*(IF(COUNTA($D131:FV131)*(12/$C$63)&lt;=$C$9,0,1)),0)+IF(FX$63=$C$17,0,IF(FW$63=$C$17,$B131*(FW$60),0))</f>
        <v>0</v>
      </c>
      <c r="FX131" s="50">
        <f>IF(FX$63&lt;=$C$17,($C$34*FX$59*$B131/$C$63)*(IF(COUNTA($D131:FW131)*(12/$C$63)&lt;=$C$9,0,1)),0)+IF(FY$63=$C$17,0,IF(FX$63=$C$17,$B131*(FX$60),0))</f>
        <v>0</v>
      </c>
      <c r="FY131" s="50">
        <f>IF(FY$63&lt;=$C$17,($C$34*FY$59*$B131/$C$63)*(IF(COUNTA($D131:FX131)*(12/$C$63)&lt;=$C$9,0,1)),0)+IF(FZ$63=$C$17,0,IF(FY$63=$C$17,$B131*(FY$60),0))</f>
        <v>0</v>
      </c>
      <c r="FZ131" s="50">
        <f>IF(FZ$63&lt;=$C$17,($C$34*FZ$59*$B131/$C$63)*(IF(COUNTA($D131:FY131)*(12/$C$63)&lt;=$C$9,0,1)),0)+IF(GA$63=$C$17,0,IF(FZ$63=$C$17,$B131*(FZ$60),0))</f>
        <v>0</v>
      </c>
      <c r="GA131" s="50">
        <f>IF(GA$63&lt;=$C$17,($C$34*GA$59*$B131/$C$63)*(IF(COUNTA($D131:FZ131)*(12/$C$63)&lt;=$C$9,0,1)),0)+IF(GB$63=$C$17,0,IF(GA$63=$C$17,$B131*(GA$60),0))</f>
        <v>0</v>
      </c>
      <c r="GB131" s="50">
        <f>IF(GB$63&lt;=$C$17,($C$34*GB$59*$B131/$C$63)*(IF(COUNTA($D131:GA131)*(12/$C$63)&lt;=$C$9,0,1)),0)+IF(GC$63=$C$17,0,IF(GB$63=$C$17,$B131*(GB$60),0))</f>
        <v>0</v>
      </c>
      <c r="GC131" s="50">
        <f>IF(GC$63&lt;=$C$17,($C$34*GC$59*$B131/$C$63)*(IF(COUNTA($D131:GB131)*(12/$C$63)&lt;=$C$9,0,1)),0)+IF(GD$63=$C$17,0,IF(GC$63=$C$17,$B131*(GC$60),0))</f>
        <v>0</v>
      </c>
      <c r="GD131" s="50">
        <f>IF(GD$63&lt;=$C$17,($C$34*GD$59*$B131/$C$63)*(IF(COUNTA($D131:GC131)*(12/$C$63)&lt;=$C$9,0,1)),0)+IF(GE$63=$C$17,0,IF(GD$63=$C$17,$B131*(GD$60),0))</f>
        <v>0</v>
      </c>
      <c r="GE131" s="50">
        <f>IF(GE$63&lt;=$C$17,($C$34*GE$59*$B131/$C$63)*(IF(COUNTA($D131:GD131)*(12/$C$63)&lt;=$C$9,0,1)),0)+IF(GF$63=$C$17,0,IF(GE$63=$C$17,$B131*(GE$60),0))</f>
        <v>0</v>
      </c>
      <c r="GF131" s="50">
        <f>IF(GF$63&lt;=$C$17,($C$34*GF$59*$B131/$C$63)*(IF(COUNTA($D131:GE131)*(12/$C$63)&lt;=$C$9,0,1)),0)+IF(GG$63=$C$17,0,IF(GF$63=$C$17,$B131*(GF$60),0))</f>
        <v>0</v>
      </c>
      <c r="GG131" s="50">
        <f>IF(GG$63&lt;=$C$17,($C$34*GG$59*$B131/$C$63)*(IF(COUNTA($D131:GF131)*(12/$C$63)&lt;=$C$9,0,1)),0)+IF(GH$63=$C$17,0,IF(GG$63=$C$17,$B131*(GG$60),0))</f>
        <v>0</v>
      </c>
      <c r="GH131" s="50">
        <f>IF(GH$63&lt;=$C$17,($C$34*GH$59*$B131/$C$63)*(IF(COUNTA($D131:GG131)*(12/$C$63)&lt;=$C$9,0,1)),0)+IF(GI$63=$C$17,0,IF(GH$63=$C$17,$B131*(GH$60),0))</f>
        <v>0</v>
      </c>
      <c r="GI131" s="50">
        <f>IF(GI$63&lt;=$C$17,($C$34*GI$59*$B131/$C$63)*(IF(COUNTA($D131:GH131)*(12/$C$63)&lt;=$C$9,0,1)),0)+IF(GJ$63=$C$17,0,IF(GI$63=$C$17,$B131*(GI$60),0))</f>
        <v>0</v>
      </c>
      <c r="GJ131" s="50">
        <f>IF(GJ$63&lt;=$C$17,($C$34*GJ$59*$B131/$C$63)*(IF(COUNTA($D131:GI131)*(12/$C$63)&lt;=$C$9,0,1)),0)+IF(GK$63=$C$17,0,IF(GJ$63=$C$17,$B131*(GJ$60),0))</f>
        <v>0</v>
      </c>
      <c r="GK131" s="50">
        <f>IF(GK$63&lt;=$C$17,($C$34*GK$59*$B131/$C$63)*(IF(COUNTA($D131:GJ131)*(12/$C$63)&lt;=$C$9,0,1)),0)+IF(GL$63=$C$17,0,IF(GK$63=$C$17,$B131*(GK$60),0))</f>
        <v>0</v>
      </c>
      <c r="GL131" s="50">
        <f>IF(GL$63&lt;=$C$17,($C$34*GL$59*$B131/$C$63)*(IF(COUNTA($D131:GK131)*(12/$C$63)&lt;=$C$9,0,1)),0)+IF(GM$63=$C$17,0,IF(GL$63=$C$17,$B131*(GL$60),0))</f>
        <v>0</v>
      </c>
      <c r="GM131" s="50">
        <f>IF(GM$63&lt;=$C$17,($C$34*GM$59*$B131/$C$63)*(IF(COUNTA($D131:GL131)*(12/$C$63)&lt;=$C$9,0,1)),0)+IF(GN$63=$C$17,0,IF(GM$63=$C$17,$B131*(GM$60),0))</f>
        <v>0</v>
      </c>
      <c r="GN131" s="50">
        <f>IF(GN$63&lt;=$C$17,($C$34*GN$59*$B131/$C$63)*(IF(COUNTA($D131:GM131)*(12/$C$63)&lt;=$C$9,0,1)),0)+IF(GO$63=$C$17,0,IF(GN$63=$C$17,$B131*(GN$60),0))</f>
        <v>0</v>
      </c>
      <c r="GO131" s="50">
        <f>IF(GO$63&lt;=$C$17,($C$34*GO$59*$B131/$C$63)*(IF(COUNTA($D131:GN131)*(12/$C$63)&lt;=$C$9,0,1)),0)+IF(GP$63=$C$17,0,IF(GO$63=$C$17,$B131*(GO$60),0))</f>
        <v>0</v>
      </c>
      <c r="GP131" s="50">
        <f>IF(GP$63&lt;=$C$17,($C$34*GP$59*$B131/$C$63)*(IF(COUNTA($D131:GO131)*(12/$C$63)&lt;=$C$9,0,1)),0)+IF(GQ$63=$C$17,0,IF(GP$63=$C$17,$B131*(GP$60),0))</f>
        <v>0</v>
      </c>
      <c r="GQ131" s="50">
        <f>IF(GQ$63&lt;=$C$17,($C$34*GQ$59*$B131/$C$63)*(IF(COUNTA($D131:GP131)*(12/$C$63)&lt;=$C$9,0,1)),0)+IF(GR$63=$C$17,0,IF(GQ$63=$C$17,$B131*(GQ$60),0))</f>
        <v>0</v>
      </c>
      <c r="GR131" s="50">
        <f>IF(GR$63&lt;=$C$17,($C$34*GR$59*$B131/$C$63)*(IF(COUNTA($D131:GQ131)*(12/$C$63)&lt;=$C$9,0,1)),0)+IF(GS$63=$C$17,0,IF(GR$63=$C$17,$B131*(GR$60),0))</f>
        <v>0</v>
      </c>
      <c r="GS131" s="50">
        <f>IF(GS$63&lt;=$C$17,($C$34*GS$59*$B131/$C$63)*(IF(COUNTA($D131:GR131)*(12/$C$63)&lt;=$C$9,0,1)),0)+IF(GT$63=$C$17,0,IF(GS$63=$C$17,$B131*(GS$60),0))</f>
        <v>0</v>
      </c>
      <c r="GT131" s="50">
        <f>IF(GT$63&lt;=$C$17,($C$34*GT$59*$B131/$C$63)*(IF(COUNTA($D131:GS131)*(12/$C$63)&lt;=$C$9,0,1)),0)+IF(GU$63=$C$17,0,IF(GT$63=$C$17,$B131*(GT$60),0))</f>
        <v>0</v>
      </c>
      <c r="GU131" s="50">
        <f>IF(GU$63&lt;=$C$17,($C$34*GU$59*$B131/$C$63)*(IF(COUNTA($D131:GT131)*(12/$C$63)&lt;=$C$9,0,1)),0)+IF(GV$63=$C$17,0,IF(GU$63=$C$17,$B131*(GU$60),0))</f>
        <v>0</v>
      </c>
      <c r="GV131" s="50">
        <f>IF(GV$63&lt;=$C$17,($C$34*GV$59*$B131/$C$63)*(IF(COUNTA($D131:GU131)*(12/$C$63)&lt;=$C$9,0,1)),0)+IF(GW$63=$C$17,0,IF(GV$63=$C$17,$B131*(GV$60),0))</f>
        <v>0</v>
      </c>
      <c r="GW131" s="50">
        <f>IF(GW$63&lt;=$C$17,($C$34*GW$59*$B131/$C$63)*(IF(COUNTA($D131:GV131)*(12/$C$63)&lt;=$C$9,0,1)),0)+IF(GX$63=$C$17,0,IF(GW$63=$C$17,$B131*(GW$60),0))</f>
        <v>0</v>
      </c>
      <c r="GX131" s="50">
        <f>IF(GX$63&lt;=$C$17,($C$34*GX$59*$B131/$C$63)*(IF(COUNTA($D131:GW131)*(12/$C$63)&lt;=$C$9,0,1)),0)+IF(GY$63=$C$17,0,IF(GX$63=$C$17,$B131*(GX$60),0))</f>
        <v>0</v>
      </c>
      <c r="GY131" s="50">
        <f>IF(GY$63&lt;=$C$17,($C$34*GY$59*$B131/$C$63)*(IF(COUNTA($D131:GX131)*(12/$C$63)&lt;=$C$9,0,1)),0)+IF(GZ$63=$C$17,0,IF(GY$63=$C$17,$B131*(GY$60),0))</f>
        <v>0</v>
      </c>
      <c r="GZ131" s="50">
        <f>IF(GZ$63&lt;=$C$17,($C$34*GZ$59*$B131/$C$63)*(IF(COUNTA($D131:GY131)*(12/$C$63)&lt;=$C$9,0,1)),0)+IF(HA$63=$C$17,0,IF(GZ$63=$C$17,$B131*(GZ$60),0))</f>
        <v>0</v>
      </c>
      <c r="HA131" s="50">
        <f>IF(HA$63&lt;=$C$17,($C$34*HA$59*$B131/$C$63)*(IF(COUNTA($D131:GZ131)*(12/$C$63)&lt;=$C$9,0,1)),0)+IF(HB$63=$C$17,0,IF(HA$63=$C$17,$B131*(HA$60),0))</f>
        <v>0</v>
      </c>
      <c r="HB131" s="50">
        <f>IF(HB$63&lt;=$C$17,($C$34*HB$59*$B131/$C$63)*(IF(COUNTA($D131:HA131)*(12/$C$63)&lt;=$C$9,0,1)),0)+IF(HC$63=$C$17,0,IF(HB$63=$C$17,$B131*(HB$60),0))</f>
        <v>0</v>
      </c>
      <c r="HC131" s="50">
        <f>IF(HC$63&lt;=$C$17,($C$34*HC$59*$B131/$C$63)*(IF(COUNTA($D131:HB131)*(12/$C$63)&lt;=$C$9,0,1)),0)+IF(HD$63=$C$17,0,IF(HC$63=$C$17,$B131*(HC$60),0))</f>
        <v>0</v>
      </c>
      <c r="HD131" s="50">
        <f>IF(HD$63&lt;=$C$17,($C$34*HD$59*$B131/$C$63)*(IF(COUNTA($D131:HC131)*(12/$C$63)&lt;=$C$9,0,1)),0)+IF(HE$63=$C$17,0,IF(HD$63=$C$17,$B131*(HD$60),0))</f>
        <v>0</v>
      </c>
      <c r="HE131" s="50">
        <f>IF(HE$63&lt;=$C$17,($C$34*HE$59*$B131/$C$63)*(IF(COUNTA($D131:HD131)*(12/$C$63)&lt;=$C$9,0,1)),0)+IF(HF$63=$C$17,0,IF(HE$63=$C$17,$B131*(HE$60),0))</f>
        <v>0</v>
      </c>
      <c r="HF131" s="50">
        <f>IF(HF$63&lt;=$C$17,($C$34*HF$59*$B131/$C$63)*(IF(COUNTA($D131:HE131)*(12/$C$63)&lt;=$C$9,0,1)),0)+IF(HG$63=$C$17,0,IF(HF$63=$C$17,$B131*(HF$60),0))</f>
        <v>0</v>
      </c>
      <c r="HG131" s="50">
        <f>IF(HG$63&lt;=$C$17,($C$34*HG$59*$B131/$C$63)*(IF(COUNTA($D131:HF131)*(12/$C$63)&lt;=$C$9,0,1)),0)+IF(HH$63=$C$17,0,IF(HG$63=$C$17,$B131*(HG$60),0))</f>
        <v>0</v>
      </c>
      <c r="HH131" s="50">
        <f>IF(HH$63&lt;=$C$17,($C$34*HH$59*$B131/$C$63)*(IF(COUNTA($D131:HG131)*(12/$C$63)&lt;=$C$9,0,1)),0)+IF(HI$63=$C$17,0,IF(HH$63=$C$17,$B131*(HH$60),0))</f>
        <v>0</v>
      </c>
      <c r="HI131" s="50">
        <f>IF(HI$63&lt;=$C$17,($C$34*HI$59*$B131/$C$63)*(IF(COUNTA($D131:HH131)*(12/$C$63)&lt;=$C$9,0,1)),0)+IF(HJ$63=$C$17,0,IF(HI$63=$C$17,$B131*(HI$60),0))</f>
        <v>0</v>
      </c>
      <c r="HJ131" s="50">
        <f>IF(HJ$63&lt;=$C$17,($C$34*HJ$59*$B131/$C$63)*(IF(COUNTA($D131:HI131)*(12/$C$63)&lt;=$C$9,0,1)),0)+IF(HK$63=$C$17,0,IF(HJ$63=$C$17,$B131*(HJ$60),0))</f>
        <v>0</v>
      </c>
      <c r="HK131" s="50">
        <f>IF(HK$63&lt;=$C$17,($C$34*HK$59*$B131/$C$63)*(IF(COUNTA($D131:HJ131)*(12/$C$63)&lt;=$C$9,0,1)),0)+IF(HL$63=$C$17,0,IF(HK$63=$C$17,$B131*(HK$60),0))</f>
        <v>0</v>
      </c>
      <c r="HL131" s="50">
        <f>IF(HL$63&lt;=$C$17,($C$34*HL$59*$B131/$C$63)*(IF(COUNTA($D131:HK131)*(12/$C$63)&lt;=$C$9,0,1)),0)+IF(HM$63=$C$17,0,IF(HL$63=$C$17,$B131*(HL$60),0))</f>
        <v>0</v>
      </c>
      <c r="HM131" s="50">
        <f>IF(HM$63&lt;=$C$17,($C$34*HM$59*$B131/$C$63)*(IF(COUNTA($D131:HL131)*(12/$C$63)&lt;=$C$9,0,1)),0)+IF(HN$63=$C$17,0,IF(HM$63=$C$17,$B131*(HM$60),0))</f>
        <v>0</v>
      </c>
      <c r="HN131" s="50">
        <f>IF(HN$63&lt;=$C$17,($C$34*HN$59*$B131/$C$63)*(IF(COUNTA($D131:HM131)*(12/$C$63)&lt;=$C$9,0,1)),0)+IF(HO$63=$C$17,0,IF(HN$63=$C$17,$B131*(HN$60),0))</f>
        <v>0</v>
      </c>
      <c r="HO131" s="50">
        <f>IF(HO$63&lt;=$C$17,($C$34*HO$59*$B131/$C$63)*(IF(COUNTA($D131:HN131)*(12/$C$63)&lt;=$C$9,0,1)),0)+IF(HP$63=$C$17,0,IF(HO$63=$C$17,$B131*(HO$60),0))</f>
        <v>0</v>
      </c>
      <c r="HP131" s="50">
        <f>IF(HP$63&lt;=$C$17,($C$34*HP$59*$B131/$C$63)*(IF(COUNTA($D131:HO131)*(12/$C$63)&lt;=$C$9,0,1)),0)+IF(HQ$63=$C$17,0,IF(HP$63=$C$17,$B131*(HP$60),0))</f>
        <v>0</v>
      </c>
      <c r="HQ131" s="50">
        <f>IF(HQ$63&lt;=$C$17,($C$34*HQ$59*$B131/$C$63)*(IF(COUNTA($D131:HP131)*(12/$C$63)&lt;=$C$9,0,1)),0)+IF(HR$63=$C$17,0,IF(HQ$63=$C$17,$B131*(HQ$60),0))</f>
        <v>0</v>
      </c>
      <c r="HR131" s="50">
        <f>IF(HR$63&lt;=$C$17,($C$34*HR$59*$B131/$C$63)*(IF(COUNTA($D131:HQ131)*(12/$C$63)&lt;=$C$9,0,1)),0)+IF(HS$63=$C$17,0,IF(HR$63=$C$17,$B131*(HR$60),0))</f>
        <v>0</v>
      </c>
      <c r="HS131" s="50">
        <f>IF(HS$63&lt;=$C$17,($C$34*HS$59*$B131/$C$63)*(IF(COUNTA($D131:HR131)*(12/$C$63)&lt;=$C$9,0,1)),0)+IF(HT$63=$C$17,0,IF(HS$63=$C$17,$B131*(HS$60),0))</f>
        <v>0</v>
      </c>
      <c r="HT131" s="50">
        <f>IF(HT$63&lt;=$C$17,($C$34*HT$59*$B131/$C$63)*(IF(COUNTA($D131:HS131)*(12/$C$63)&lt;=$C$9,0,1)),0)+IF(HU$63=$C$17,0,IF(HT$63=$C$17,$B131*(HT$60),0))</f>
        <v>0</v>
      </c>
      <c r="HU131" s="50">
        <f>IF(HU$63&lt;=$C$17,($C$34*HU$59*$B131/$C$63)*(IF(COUNTA($D131:HT131)*(12/$C$63)&lt;=$C$9,0,1)),0)+IF(HV$63=$C$17,0,IF(HU$63=$C$17,$B131*(HU$60),0))</f>
        <v>0</v>
      </c>
      <c r="HV131" s="50">
        <f>IF(HV$63&lt;=$C$17,($C$34*HV$59*$B131/$C$63)*(IF(COUNTA($D131:HU131)*(12/$C$63)&lt;=$C$9,0,1)),0)+IF(HW$63=$C$17,0,IF(HV$63=$C$17,$B131*(HV$60),0))</f>
        <v>0</v>
      </c>
      <c r="HW131" s="50">
        <f>IF(HW$63&lt;=$C$17,($C$34*HW$59*$B131/$C$63)*(IF(COUNTA($D131:HV131)*(12/$C$63)&lt;=$C$9,0,1)),0)+IF(HX$63=$C$17,0,IF(HW$63=$C$17,$B131*(HW$60),0))</f>
        <v>0</v>
      </c>
      <c r="HX131" s="50">
        <f>IF(HX$63&lt;=$C$17,($C$34*HX$59*$B131/$C$63)*(IF(COUNTA($D131:HW131)*(12/$C$63)&lt;=$C$9,0,1)),0)+IF(HY$63=$C$17,0,IF(HX$63=$C$17,$B131*(HX$60),0))</f>
        <v>0</v>
      </c>
      <c r="HY131" s="50">
        <f>IF(HY$63&lt;=$C$17,($C$34*HY$59*$B131/$C$63)*(IF(COUNTA($D131:HX131)*(12/$C$63)&lt;=$C$9,0,1)),0)+IF(HZ$63=$C$17,0,IF(HY$63=$C$17,$B131*(HY$60),0))</f>
        <v>0</v>
      </c>
      <c r="HZ131" s="50">
        <f>IF(HZ$63&lt;=$C$17,($C$34*HZ$59*$B131/$C$63)*(IF(COUNTA($D131:HY131)*(12/$C$63)&lt;=$C$9,0,1)),0)+IF(IA$63=$C$17,0,IF(HZ$63=$C$17,$B131*(HZ$60),0))</f>
        <v>0</v>
      </c>
      <c r="IA131" s="50">
        <f>IF(IA$63&lt;=$C$17,($C$34*IA$59*$B131/$C$63)*(IF(COUNTA($D131:HZ131)*(12/$C$63)&lt;=$C$9,0,1)),0)+IF(IB$63=$C$17,0,IF(IA$63=$C$17,$B131*(IA$60),0))</f>
        <v>0</v>
      </c>
      <c r="IB131" s="50">
        <f>IF(IB$63&lt;=$C$17,($C$34*IB$59*$B131/$C$63)*(IF(COUNTA($D131:IA131)*(12/$C$63)&lt;=$C$9,0,1)),0)+IF(IC$63=$C$17,0,IF(IB$63=$C$17,$B131*(IB$60),0))</f>
        <v>0</v>
      </c>
      <c r="IC131" s="50">
        <f>IF(IC$63&lt;=$C$17,($C$34*IC$59*$B131/$C$63)*(IF(COUNTA($D131:IB131)*(12/$C$63)&lt;=$C$9,0,1)),0)+IF(ID$63=$C$17,0,IF(IC$63=$C$17,$B131*(IC$60),0))</f>
        <v>0</v>
      </c>
      <c r="ID131" s="50">
        <f>IF(ID$63&lt;=$C$17,($C$34*ID$59*$B131/$C$63)*(IF(COUNTA($D131:IC131)*(12/$C$63)&lt;=$C$9,0,1)),0)+IF(IE$63=$C$17,0,IF(ID$63=$C$17,$B131*(ID$60),0))</f>
        <v>0</v>
      </c>
      <c r="IE131" s="50">
        <f>IF(IE$63&lt;=$C$17,($C$34*IE$59*$B131/$C$63)*(IF(COUNTA($D131:ID131)*(12/$C$63)&lt;=$C$9,0,1)),0)+IF(IF$63=$C$17,0,IF(IE$63=$C$17,$B131*(IE$60),0))</f>
        <v>0</v>
      </c>
      <c r="IF131" s="50">
        <f>IF(IF$63&lt;=$C$17,($C$34*IF$59*$B131/$C$63)*(IF(COUNTA($D131:IE131)*(12/$C$63)&lt;=$C$9,0,1)),0)+IF(IG$63=$C$17,0,IF(IF$63=$C$17,$B131*(IF$60),0))</f>
        <v>0</v>
      </c>
      <c r="IG131" s="50">
        <f>IF(IG$63&lt;=$C$17,($C$34*IG$59*$B131/$C$63)*(IF(COUNTA($D131:IF131)*(12/$C$63)&lt;=$C$9,0,1)),0)+IF(IH$63=$C$17,0,IF(IG$63=$C$17,$B131*(IG$60),0))</f>
        <v>0</v>
      </c>
      <c r="IH131" s="50">
        <f>IF(IH$63&lt;=$C$17,($C$34*IH$59*$B131/$C$63)*(IF(COUNTA($D131:IG131)*(12/$C$63)&lt;=$C$9,0,1)),0)+IF(II$63=$C$17,0,IF(IH$63=$C$17,$B131*(IH$60),0))</f>
        <v>0</v>
      </c>
      <c r="II131" s="50">
        <f>IF(II$63&lt;=$C$17,($C$34*II$59*$B131/$C$63)*(IF(COUNTA($D131:IH131)*(12/$C$63)&lt;=$C$9,0,1)),0)+IF(IJ$63=$C$17,0,IF(II$63=$C$17,$B131*(II$60),0))</f>
        <v>0</v>
      </c>
      <c r="IJ131" s="50">
        <f>IF(IJ$63&lt;=$C$17,($C$34*IJ$59*$B131/$C$63)*(IF(COUNTA($D131:II131)*(12/$C$63)&lt;=$C$9,0,1)),0)+IF(IK$63=$C$17,0,IF(IJ$63=$C$17,$B131*(IJ$60),0))</f>
        <v>0</v>
      </c>
      <c r="IK131" s="50">
        <f>IF(IK$63&lt;=$C$17,($C$34*IK$59*$B131/$C$63)*(IF(COUNTA($D131:IJ131)*(12/$C$63)&lt;=$C$9,0,1)),0)+IF(IL$63=$C$17,0,IF(IK$63=$C$17,$B131*(IK$60),0))</f>
        <v>0</v>
      </c>
      <c r="IL131" s="50">
        <f>IF(IL$63&lt;=$C$17,($C$34*IL$59*$B131/$C$63)*(IF(COUNTA($D131:IK131)*(12/$C$63)&lt;=$C$9,0,1)),0)+IF(IM$63=$C$17,0,IF(IL$63=$C$17,$B131*(IL$60),0))</f>
        <v>0</v>
      </c>
      <c r="IM131" s="50">
        <f>IF(IM$63&lt;=$C$17,($C$34*IM$59*$B131/$C$63)*(IF(COUNTA($D131:IL131)*(12/$C$63)&lt;=$C$9,0,1)),0)+IF(IN$63=$C$17,0,IF(IM$63=$C$17,$B131*(IM$60),0))</f>
        <v>0</v>
      </c>
      <c r="IN131" s="50">
        <f>IF(IN$63&lt;=$C$17,($C$34*IN$59*$B131/$C$63)*(IF(COUNTA($D131:IM131)*(12/$C$63)&lt;=$C$9,0,1)),0)+IF(IO$63=$C$17,0,IF(IN$63=$C$17,$B131*(IN$60),0))</f>
        <v>0</v>
      </c>
      <c r="IO131" s="50">
        <f>IF(IO$63&lt;=$C$17,($C$34*IO$59*$B131/$C$63)*(IF(COUNTA($D131:IN131)*(12/$C$63)&lt;=$C$9,0,1)),0)+IF(IP$63=$C$17,0,IF(IO$63=$C$17,$B131*(IO$60),0))</f>
        <v>0</v>
      </c>
      <c r="IP131" s="50">
        <f>IF(IP$63&lt;=$C$17,($C$34*IP$59*$B131/$C$63)*(IF(COUNTA($D131:IO131)*(12/$C$63)&lt;=$C$9,0,1)),0)+IF(IQ$63=$C$17,0,IF(IP$63=$C$17,$B131*(IP$60),0))</f>
        <v>0</v>
      </c>
      <c r="IQ131" s="50">
        <f>IF(IQ$63&lt;=$C$17,($C$34*IQ$59*$B131/$C$63)*(IF(COUNTA($D131:IP131)*(12/$C$63)&lt;=$C$9,0,1)),0)+IF(IR$63=$C$17,0,IF(IQ$63=$C$17,$B131*(IQ$60),0))</f>
        <v>0</v>
      </c>
      <c r="IR131" s="50">
        <f>IF(IR$63&lt;=$C$17,($C$34*IR$59*$B131/$C$63)*(IF(COUNTA($D131:IQ131)*(12/$C$63)&lt;=$C$9,0,1)),0)+IF(IS$63=$C$17,0,IF(IR$63=$C$17,$B131*(IR$60),0))</f>
        <v>0</v>
      </c>
      <c r="IS131" s="50">
        <f>IF(IS$63&lt;=$C$17,($C$34*IS$59*$B131/$C$63)*(IF(COUNTA($D131:IR131)*(12/$C$63)&lt;=$C$9,0,1)),0)+IF(IT$63=$C$17,0,IF(IS$63=$C$17,$B131*(IS$60),0))</f>
        <v>0</v>
      </c>
      <c r="IT131" s="50">
        <f>IF(IT$63&lt;=$C$17,($C$34*IT$59*$B131/$C$63)*(IF(COUNTA($D131:IS131)*(12/$C$63)&lt;=$C$9,0,1)),0)+IF(IU$63=$C$17,0,IF(IT$63=$C$17,$B131*(IT$60),0))</f>
        <v>0</v>
      </c>
      <c r="IU131" s="50">
        <f>IF(IU$63&lt;=$C$17,($C$34*IU$59*$B131/$C$63)*(IF(COUNTA($D131:IT131)*(12/$C$63)&lt;=$C$9,0,1)),0)+IF(IV$63=$C$17,0,IF(IU$63=$C$17,$B131*(IU$60),0))</f>
        <v>0</v>
      </c>
      <c r="IV131" s="50">
        <f>IF(IV$63&lt;=$C$17,($C$34*IV$59*$B131/$C$63)*(IF(COUNTA($D131:IU131)*(12/$C$63)&lt;=$C$9,0,1)),0)+IF(IW$63=$C$17,0,IF(IV$63=$C$17,$B131*(IV$60),0))</f>
        <v>0</v>
      </c>
      <c r="IW131" s="50">
        <f>IF(IW$63&lt;=$C$17,($C$34*IW$59*$B131/$C$63)*(IF(COUNTA($D131:IV131)*(12/$C$63)&lt;=$C$9,0,1)),0)+IF(IX$63=$C$17,0,IF(IW$63=$C$17,$B131*(IW$60),0))</f>
        <v>0</v>
      </c>
      <c r="IX131" s="50"/>
      <c r="IY131" s="50"/>
      <c r="IZ131" s="50"/>
      <c r="JA131" s="50"/>
      <c r="JB131" s="50"/>
      <c r="JC131" s="50"/>
      <c r="JD131" s="50"/>
      <c r="JE131" s="50"/>
      <c r="JF131" s="50"/>
      <c r="JG131" s="50"/>
      <c r="JH131" s="50"/>
      <c r="JI131" s="50"/>
      <c r="JJ131" s="50"/>
      <c r="JK131" s="50"/>
      <c r="JL131" s="50"/>
      <c r="JM131" s="50"/>
      <c r="JN131" s="50"/>
      <c r="JO131" s="50"/>
      <c r="JP131" s="50"/>
      <c r="JQ131" s="50"/>
      <c r="JR131" s="50"/>
      <c r="JS131" s="50"/>
      <c r="JT131" s="50"/>
      <c r="JU131" s="50"/>
      <c r="JV131" s="50"/>
      <c r="JW131" s="50"/>
      <c r="JX131" s="50"/>
      <c r="JY131" s="50"/>
      <c r="JZ131" s="50"/>
      <c r="KA131" s="50"/>
      <c r="KB131" s="50"/>
      <c r="KC131" s="50"/>
      <c r="KD131" s="50"/>
      <c r="KE131" s="50"/>
      <c r="KF131" s="50"/>
      <c r="KG131" s="50"/>
      <c r="KH131" s="50"/>
      <c r="KI131" s="50"/>
      <c r="KJ131" s="50"/>
      <c r="KK131" s="50"/>
      <c r="KL131" s="50"/>
      <c r="KM131" s="50"/>
      <c r="KN131" s="50"/>
      <c r="KO131" s="50"/>
      <c r="KP131" s="50"/>
      <c r="KQ131" s="50"/>
      <c r="KR131" s="50"/>
      <c r="KS131" s="50"/>
      <c r="KT131" s="50"/>
      <c r="KU131" s="50"/>
      <c r="KV131" s="50"/>
      <c r="KW131" s="50"/>
      <c r="KX131" s="50"/>
      <c r="KY131" s="50"/>
      <c r="KZ131" s="50"/>
      <c r="LA131" s="50"/>
      <c r="LB131" s="50"/>
      <c r="LC131" s="50"/>
      <c r="LD131" s="50"/>
      <c r="LE131" s="50"/>
      <c r="LF131" s="50"/>
      <c r="LG131" s="50"/>
      <c r="LH131" s="50"/>
      <c r="LI131" s="50"/>
    </row>
    <row r="132" spans="1:321" outlineLevel="1" x14ac:dyDescent="0.25">
      <c r="A132" s="2" t="s">
        <v>55</v>
      </c>
      <c r="B132" s="79">
        <f ca="1">+OFFSET($D$52,0,COUNTA($B$66:B131),,)</f>
        <v>3</v>
      </c>
      <c r="C132" s="88">
        <f t="shared" ca="1" si="62"/>
        <v>78.763857361450505</v>
      </c>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50">
        <f ca="1">IF(BS$63&gt;$C$17,0,-BR$53*(12/$C$63))</f>
        <v>-636.91209036060002</v>
      </c>
      <c r="BS132" s="50">
        <f ca="1">IF(BS$63&lt;=$C$17,($C$34*BS$59*$B132/$C$63)*(IF(COUNTA($D132:BR132)*(12/$C$63)&lt;=$C$9,0,1)),0)+IF(BT$63=$C$17,0,IF(BS$63=$C$17,$B132*(BS$60),0))</f>
        <v>0</v>
      </c>
      <c r="BT132" s="50">
        <f ca="1">IF(BT$63&lt;=$C$17,($C$34*BT$59*$B132/$C$63)*(IF(COUNTA($D132:BS132)*(12/$C$63)&lt;=$C$9,0,1)),0)+IF(BU$63=$C$17,0,IF(BT$63=$C$17,$B132*(BT$60),0))</f>
        <v>0</v>
      </c>
      <c r="BU132" s="50">
        <f ca="1">IF(BU$63&lt;=$C$17,($C$34*BU$59*$B132/$C$63)*(IF(COUNTA($D132:BT132)*(12/$C$63)&lt;=$C$9,0,1)),0)+IF(BV$63=$C$17,0,IF(BU$63=$C$17,$B132*(BU$60),0))</f>
        <v>0</v>
      </c>
      <c r="BV132" s="50">
        <f ca="1">IF(BV$63&lt;=$C$17,($C$34*BV$59*$B132/$C$63)*(IF(COUNTA($D132:BU132)*(12/$C$63)&lt;=$C$9,0,1)),0)+IF(BW$63=$C$17,0,IF(BV$63=$C$17,$B132*(BV$60),0))</f>
        <v>0</v>
      </c>
      <c r="BW132" s="50">
        <f ca="1">IF(BW$63&lt;=$C$17,($C$34*BW$59*$B132/$C$63)*(IF(COUNTA($D132:BV132)*(12/$C$63)&lt;=$C$9,0,1)),0)+IF(BX$63=$C$17,0,IF(BW$63=$C$17,$B132*(BW$60),0))</f>
        <v>2.3835999999999999</v>
      </c>
      <c r="BX132" s="50">
        <f ca="1">IF(BX$63&lt;=$C$17,($C$34*BX$59*$B132/$C$63)*(IF(COUNTA($D132:BW132)*(12/$C$63)&lt;=$C$9,0,1)),0)+IF(BY$63=$C$17,0,IF(BX$63=$C$17,$B132*(BX$60),0))</f>
        <v>2.3835999999999999</v>
      </c>
      <c r="BY132" s="50">
        <f ca="1">IF(BY$63&lt;=$C$17,($C$34*BY$59*$B132/$C$63)*(IF(COUNTA($D132:BX132)*(12/$C$63)&lt;=$C$9,0,1)),0)+IF(BZ$63=$C$17,0,IF(BY$63=$C$17,$B132*(BY$60),0))</f>
        <v>2.3835999999999999</v>
      </c>
      <c r="BZ132" s="50">
        <f ca="1">IF(BZ$63&lt;=$C$17,($C$34*BZ$59*$B132/$C$63)*(IF(COUNTA($D132:BY132)*(12/$C$63)&lt;=$C$9,0,1)),0)+IF(CA$63=$C$17,0,IF(BZ$63=$C$17,$B132*(BZ$60),0))</f>
        <v>2.3835999999999999</v>
      </c>
      <c r="CA132" s="50">
        <f ca="1">IF(CA$63&lt;=$C$17,($C$34*CA$59*$B132/$C$63)*(IF(COUNTA($D132:BZ132)*(12/$C$63)&lt;=$C$9,0,1)),0)+IF(CB$63=$C$17,0,IF(CA$63=$C$17,$B132*(CA$60),0))</f>
        <v>2.3835999999999999</v>
      </c>
      <c r="CB132" s="50">
        <f ca="1">IF(CB$63&lt;=$C$17,($C$34*CB$59*$B132/$C$63)*(IF(COUNTA($D132:CA132)*(12/$C$63)&lt;=$C$9,0,1)),0)+IF(CC$63=$C$17,0,IF(CB$63=$C$17,$B132*(CB$60),0))</f>
        <v>2.3835999999999999</v>
      </c>
      <c r="CC132" s="50">
        <f ca="1">IF(CC$63&lt;=$C$17,($C$34*CC$59*$B132/$C$63)*(IF(COUNTA($D132:CB132)*(12/$C$63)&lt;=$C$9,0,1)),0)+IF(CD$63=$C$17,0,IF(CC$63=$C$17,$B132*(CC$60),0))</f>
        <v>2.3835999999999999</v>
      </c>
      <c r="CD132" s="50">
        <f ca="1">IF(CD$63&lt;=$C$17,($C$34*CD$59*$B132/$C$63)*(IF(COUNTA($D132:CC132)*(12/$C$63)&lt;=$C$9,0,1)),0)+IF(CE$63=$C$17,0,IF(CD$63=$C$17,$B132*(CD$60),0))</f>
        <v>2.3835999999999999</v>
      </c>
      <c r="CE132" s="50">
        <f ca="1">IF(CE$63&lt;=$C$17,($C$34*CE$59*$B132/$C$63)*(IF(COUNTA($D132:CD132)*(12/$C$63)&lt;=$C$9,0,1)),0)+IF(CF$63=$C$17,0,IF(CE$63=$C$17,$B132*(CE$60),0))</f>
        <v>2.3835999999999999</v>
      </c>
      <c r="CF132" s="50">
        <f ca="1">IF(CF$63&lt;=$C$17,($C$34*CF$59*$B132/$C$63)*(IF(COUNTA($D132:CE132)*(12/$C$63)&lt;=$C$9,0,1)),0)+IF(CG$63=$C$17,0,IF(CF$63=$C$17,$B132*(CF$60),0))</f>
        <v>2.3835999999999999</v>
      </c>
      <c r="CG132" s="50">
        <f ca="1">IF(CG$63&lt;=$C$17,($C$34*CG$59*$B132/$C$63)*(IF(COUNTA($D132:CF132)*(12/$C$63)&lt;=$C$9,0,1)),0)+IF(CH$63=$C$17,0,IF(CG$63=$C$17,$B132*(CG$60),0))</f>
        <v>2.3835999999999999</v>
      </c>
      <c r="CH132" s="50">
        <f ca="1">IF(CH$63&lt;=$C$17,($C$34*CH$59*$B132/$C$63)*(IF(COUNTA($D132:CG132)*(12/$C$63)&lt;=$C$9,0,1)),0)+IF(CI$63=$C$17,0,IF(CH$63=$C$17,$B132*(CH$60),0))</f>
        <v>2.3835999999999999</v>
      </c>
      <c r="CI132" s="50">
        <f ca="1">IF(CI$63&lt;=$C$17,($C$34*CI$59*$B132/$C$63)*(IF(COUNTA($D132:CH132)*(12/$C$63)&lt;=$C$9,0,1)),0)+IF(CJ$63=$C$17,0,IF(CI$63=$C$17,$B132*(CI$60),0))</f>
        <v>2.3835999999999999</v>
      </c>
      <c r="CJ132" s="50">
        <f ca="1">IF(CJ$63&lt;=$C$17,($C$34*CJ$59*$B132/$C$63)*(IF(COUNTA($D132:CI132)*(12/$C$63)&lt;=$C$9,0,1)),0)+IF(CK$63=$C$17,0,IF(CJ$63=$C$17,$B132*(CJ$60),0))</f>
        <v>2.3835999999999999</v>
      </c>
      <c r="CK132" s="50">
        <f ca="1">IF(CK$63&lt;=$C$17,($C$34*CK$59*$B132/$C$63)*(IF(COUNTA($D132:CJ132)*(12/$C$63)&lt;=$C$9,0,1)),0)+IF(CL$63=$C$17,0,IF(CK$63=$C$17,$B132*(CK$60),0))</f>
        <v>2.3835999999999999</v>
      </c>
      <c r="CL132" s="50">
        <f ca="1">IF(CL$63&lt;=$C$17,($C$34*CL$59*$B132/$C$63)*(IF(COUNTA($D132:CK132)*(12/$C$63)&lt;=$C$9,0,1)),0)+IF(CM$63=$C$17,0,IF(CL$63=$C$17,$B132*(CL$60),0))</f>
        <v>2.3835999999999999</v>
      </c>
      <c r="CM132" s="50">
        <f ca="1">IF(CM$63&lt;=$C$17,($C$34*CM$59*$B132/$C$63)*(IF(COUNTA($D132:CL132)*(12/$C$63)&lt;=$C$9,0,1)),0)+IF(CN$63=$C$17,0,IF(CM$63=$C$17,$B132*(CM$60),0))</f>
        <v>2.3835999999999999</v>
      </c>
      <c r="CN132" s="50">
        <f ca="1">IF(CN$63&lt;=$C$17,($C$34*CN$59*$B132/$C$63)*(IF(COUNTA($D132:CM132)*(12/$C$63)&lt;=$C$9,0,1)),0)+IF(CO$63=$C$17,0,IF(CN$63=$C$17,$B132*(CN$60),0))</f>
        <v>2.3835999999999999</v>
      </c>
      <c r="CO132" s="50">
        <f ca="1">IF(CO$63&lt;=$C$17,($C$34*CO$59*$B132/$C$63)*(IF(COUNTA($D132:CN132)*(12/$C$63)&lt;=$C$9,0,1)),0)+IF(CP$63=$C$17,0,IF(CO$63=$C$17,$B132*(CO$60),0))</f>
        <v>2.3835999999999999</v>
      </c>
      <c r="CP132" s="50">
        <f ca="1">IF(CP$63&lt;=$C$17,($C$34*CP$59*$B132/$C$63)*(IF(COUNTA($D132:CO132)*(12/$C$63)&lt;=$C$9,0,1)),0)+IF(CQ$63=$C$17,0,IF(CP$63=$C$17,$B132*(CP$60),0))</f>
        <v>2.3835999999999999</v>
      </c>
      <c r="CQ132" s="50">
        <f ca="1">IF(CQ$63&lt;=$C$17,($C$34*CQ$59*$B132/$C$63)*(IF(COUNTA($D132:CP132)*(12/$C$63)&lt;=$C$9,0,1)),0)+IF(CR$63=$C$17,0,IF(CQ$63=$C$17,$B132*(CQ$60),0))</f>
        <v>2.3835999999999999</v>
      </c>
      <c r="CR132" s="50">
        <f ca="1">IF(CR$63&lt;=$C$17,($C$34*CR$59*$B132/$C$63)*(IF(COUNTA($D132:CQ132)*(12/$C$63)&lt;=$C$9,0,1)),0)+IF(CS$63=$C$17,0,IF(CR$63=$C$17,$B132*(CR$60),0))</f>
        <v>2.3835999999999999</v>
      </c>
      <c r="CS132" s="50">
        <f ca="1">IF(CS$63&lt;=$C$17,($C$34*CS$59*$B132/$C$63)*(IF(COUNTA($D132:CR132)*(12/$C$63)&lt;=$C$9,0,1)),0)+IF(CT$63=$C$17,0,IF(CS$63=$C$17,$B132*(CS$60),0))</f>
        <v>2.3835999999999999</v>
      </c>
      <c r="CT132" s="50">
        <f ca="1">IF(CT$63&lt;=$C$17,($C$34*CT$59*$B132/$C$63)*(IF(COUNTA($D132:CS132)*(12/$C$63)&lt;=$C$9,0,1)),0)+IF(CU$63=$C$17,0,IF(CT$63=$C$17,$B132*(CT$60),0))</f>
        <v>2.3835999999999999</v>
      </c>
      <c r="CU132" s="50">
        <f ca="1">IF(CU$63&lt;=$C$17,($C$34*CU$59*$B132/$C$63)*(IF(COUNTA($D132:CT132)*(12/$C$63)&lt;=$C$9,0,1)),0)+IF(CV$63=$C$17,0,IF(CU$63=$C$17,$B132*(CU$60),0))</f>
        <v>2.3835999999999999</v>
      </c>
      <c r="CV132" s="50">
        <f ca="1">IF(CV$63&lt;=$C$17,($C$34*CV$59*$B132/$C$63)*(IF(COUNTA($D132:CU132)*(12/$C$63)&lt;=$C$9,0,1)),0)+IF(CW$63=$C$17,0,IF(CV$63=$C$17,$B132*(CV$60),0))</f>
        <v>2.3835999999999999</v>
      </c>
      <c r="CW132" s="50">
        <f ca="1">IF(CW$63&lt;=$C$17,($C$34*CW$59*$B132/$C$63)*(IF(COUNTA($D132:CV132)*(12/$C$63)&lt;=$C$9,0,1)),0)+IF(CX$63=$C$17,0,IF(CW$63=$C$17,$B132*(CW$60),0))</f>
        <v>2.3835999999999999</v>
      </c>
      <c r="CX132" s="50">
        <f ca="1">IF(CX$63&lt;=$C$17,($C$34*CX$59*$B132/$C$63)*(IF(COUNTA($D132:CW132)*(12/$C$63)&lt;=$C$9,0,1)),0)+IF(CY$63=$C$17,0,IF(CX$63=$C$17,$B132*(CX$60),0))</f>
        <v>2.3835999999999999</v>
      </c>
      <c r="CY132" s="50">
        <f ca="1">IF(CY$63&lt;=$C$17,($C$34*CY$59*$B132/$C$63)*(IF(COUNTA($D132:CX132)*(12/$C$63)&lt;=$C$9,0,1)),0)+IF(CZ$63=$C$17,0,IF(CY$63=$C$17,$B132*(CY$60),0))</f>
        <v>2.3835999999999999</v>
      </c>
      <c r="CZ132" s="50">
        <f ca="1">IF(CZ$63&lt;=$C$17,($C$34*CZ$59*$B132/$C$63)*(IF(COUNTA($D132:CY132)*(12/$C$63)&lt;=$C$9,0,1)),0)+IF(DA$63=$C$17,0,IF(CZ$63=$C$17,$B132*(CZ$60),0))</f>
        <v>2.3835999999999999</v>
      </c>
      <c r="DA132" s="50">
        <f ca="1">IF(DA$63&lt;=$C$17,($C$34*DA$59*$B132/$C$63)*(IF(COUNTA($D132:CZ132)*(12/$C$63)&lt;=$C$9,0,1)),0)+IF(DB$63=$C$17,0,IF(DA$63=$C$17,$B132*(DA$60),0))</f>
        <v>2.3835999999999999</v>
      </c>
      <c r="DB132" s="50">
        <f ca="1">IF(DB$63&lt;=$C$17,($C$34*DB$59*$B132/$C$63)*(IF(COUNTA($D132:DA132)*(12/$C$63)&lt;=$C$9,0,1)),0)+IF(DC$63=$C$17,0,IF(DB$63=$C$17,$B132*(DB$60),0))</f>
        <v>2.3835999999999999</v>
      </c>
      <c r="DC132" s="50">
        <f ca="1">IF(DC$63&lt;=$C$17,($C$34*DC$59*$B132/$C$63)*(IF(COUNTA($D132:DB132)*(12/$C$63)&lt;=$C$9,0,1)),0)+IF(DD$63=$C$17,0,IF(DC$63=$C$17,$B132*(DC$60),0))</f>
        <v>2.3835999999999999</v>
      </c>
      <c r="DD132" s="50">
        <f ca="1">IF(DD$63&lt;=$C$17,($C$34*DD$59*$B132/$C$63)*(IF(COUNTA($D132:DC132)*(12/$C$63)&lt;=$C$9,0,1)),0)+IF(DE$63=$C$17,0,IF(DD$63=$C$17,$B132*(DD$60),0))</f>
        <v>2.3835999999999999</v>
      </c>
      <c r="DE132" s="50">
        <f ca="1">IF(DE$63&lt;=$C$17,($C$34*DE$59*$B132/$C$63)*(IF(COUNTA($D132:DD132)*(12/$C$63)&lt;=$C$9,0,1)),0)+IF(DF$63=$C$17,0,IF(DE$63=$C$17,$B132*(DE$60),0))</f>
        <v>2.3835999999999999</v>
      </c>
      <c r="DF132" s="50">
        <f ca="1">IF(DF$63&lt;=$C$17,($C$34*DF$59*$B132/$C$63)*(IF(COUNTA($D132:DE132)*(12/$C$63)&lt;=$C$9,0,1)),0)+IF(DG$63=$C$17,0,IF(DF$63=$C$17,$B132*(DF$60),0))</f>
        <v>2.3835999999999999</v>
      </c>
      <c r="DG132" s="50">
        <f ca="1">IF(DG$63&lt;=$C$17,($C$34*DG$59*$B132/$C$63)*(IF(COUNTA($D132:DF132)*(12/$C$63)&lt;=$C$9,0,1)),0)+IF(DH$63=$C$17,0,IF(DG$63=$C$17,$B132*(DG$60),0))</f>
        <v>2.3835999999999999</v>
      </c>
      <c r="DH132" s="50">
        <f ca="1">IF(DH$63&lt;=$C$17,($C$34*DH$59*$B132/$C$63)*(IF(COUNTA($D132:DG132)*(12/$C$63)&lt;=$C$9,0,1)),0)+IF(DI$63=$C$17,0,IF(DH$63=$C$17,$B132*(DH$60),0))</f>
        <v>2.3835999999999999</v>
      </c>
      <c r="DI132" s="50">
        <f ca="1">IF(DI$63&lt;=$C$17,($C$34*DI$59*$B132/$C$63)*(IF(COUNTA($D132:DH132)*(12/$C$63)&lt;=$C$9,0,1)),0)+IF(DJ$63=$C$17,0,IF(DI$63=$C$17,$B132*(DI$60),0))</f>
        <v>2.3835999999999999</v>
      </c>
      <c r="DJ132" s="50">
        <f ca="1">IF(DJ$63&lt;=$C$17,($C$34*DJ$59*$B132/$C$63)*(IF(COUNTA($D132:DI132)*(12/$C$63)&lt;=$C$9,0,1)),0)+IF(DK$63=$C$17,0,IF(DJ$63=$C$17,$B132*(DJ$60),0))</f>
        <v>2.3835999999999999</v>
      </c>
      <c r="DK132" s="50">
        <f ca="1">IF(DK$63&lt;=$C$17,($C$34*DK$59*$B132/$C$63)*(IF(COUNTA($D132:DJ132)*(12/$C$63)&lt;=$C$9,0,1)),0)+IF(DL$63=$C$17,0,IF(DK$63=$C$17,$B132*(DK$60),0))</f>
        <v>2.3835999999999999</v>
      </c>
      <c r="DL132" s="50">
        <f ca="1">IF(DL$63&lt;=$C$17,($C$34*DL$59*$B132/$C$63)*(IF(COUNTA($D132:DK132)*(12/$C$63)&lt;=$C$9,0,1)),0)+IF(DM$63=$C$17,0,IF(DL$63=$C$17,$B132*(DL$60),0))</f>
        <v>2.3835999999999999</v>
      </c>
      <c r="DM132" s="50">
        <f ca="1">IF(DM$63&lt;=$C$17,($C$34*DM$59*$B132/$C$63)*(IF(COUNTA($D132:DL132)*(12/$C$63)&lt;=$C$9,0,1)),0)+IF(DN$63=$C$17,0,IF(DM$63=$C$17,$B132*(DM$60),0))</f>
        <v>2.3835999999999999</v>
      </c>
      <c r="DN132" s="50">
        <f ca="1">IF(DN$63&lt;=$C$17,($C$34*DN$59*$B132/$C$63)*(IF(COUNTA($D132:DM132)*(12/$C$63)&lt;=$C$9,0,1)),0)+IF(DO$63=$C$17,0,IF(DN$63=$C$17,$B132*(DN$60),0))</f>
        <v>2.3835999999999999</v>
      </c>
      <c r="DO132" s="50">
        <f ca="1">IF(DO$63&lt;=$C$17,($C$34*DO$59*$B132/$C$63)*(IF(COUNTA($D132:DN132)*(12/$C$63)&lt;=$C$9,0,1)),0)+IF(DP$63=$C$17,0,IF(DO$63=$C$17,$B132*(DO$60),0))</f>
        <v>2.3835999999999999</v>
      </c>
      <c r="DP132" s="50">
        <f ca="1">IF(DP$63&lt;=$C$17,($C$34*DP$59*$B132/$C$63)*(IF(COUNTA($D132:DO132)*(12/$C$63)&lt;=$C$9,0,1)),0)+IF(DQ$63=$C$17,0,IF(DP$63=$C$17,$B132*(DP$60),0))</f>
        <v>2.3835999999999999</v>
      </c>
      <c r="DQ132" s="50">
        <f ca="1">IF(DQ$63&lt;=$C$17,($C$34*DQ$59*$B132/$C$63)*(IF(COUNTA($D132:DP132)*(12/$C$63)&lt;=$C$9,0,1)),0)+IF(DR$63=$C$17,0,IF(DQ$63=$C$17,$B132*(DQ$60),0))</f>
        <v>2.3835999999999999</v>
      </c>
      <c r="DR132" s="50">
        <f ca="1">IF(DR$63&lt;=$C$17,($C$34*DR$59*$B132/$C$63)*(IF(COUNTA($D132:DQ132)*(12/$C$63)&lt;=$C$9,0,1)),0)+IF(DS$63=$C$17,0,IF(DR$63=$C$17,$B132*(DR$60),0))</f>
        <v>2.3835999999999999</v>
      </c>
      <c r="DS132" s="50">
        <f ca="1">IF(DS$63&lt;=$C$17,($C$34*DS$59*$B132/$C$63)*(IF(COUNTA($D132:DR132)*(12/$C$63)&lt;=$C$9,0,1)),0)+IF(DT$63=$C$17,0,IF(DS$63=$C$17,$B132*(DS$60),0))</f>
        <v>2.3835999999999999</v>
      </c>
      <c r="DT132" s="50">
        <f ca="1">IF(DT$63&lt;=$C$17,($C$34*DT$59*$B132/$C$63)*(IF(COUNTA($D132:DS132)*(12/$C$63)&lt;=$C$9,0,1)),0)+IF(DU$63=$C$17,0,IF(DT$63=$C$17,$B132*(DT$60),0))</f>
        <v>598.87954772205046</v>
      </c>
      <c r="DU132" s="50">
        <f>IF(DU$63&lt;=$C$17,($C$34*DU$59*$B132/$C$63)*(IF(COUNTA($D132:DT132)*(12/$C$63)&lt;=$C$9,0,1)),0)+IF(DV$63=$C$17,0,IF(DU$63=$C$17,$B132*(DU$60),0))</f>
        <v>0</v>
      </c>
      <c r="DV132" s="50">
        <f>IF(DV$63&lt;=$C$17,($C$34*DV$59*$B132/$C$63)*(IF(COUNTA($D132:DU132)*(12/$C$63)&lt;=$C$9,0,1)),0)+IF(DW$63=$C$17,0,IF(DV$63=$C$17,$B132*(DV$60),0))</f>
        <v>0</v>
      </c>
      <c r="DW132" s="50">
        <f>IF(DW$63&lt;=$C$17,($C$34*DW$59*$B132/$C$63)*(IF(COUNTA($D132:DV132)*(12/$C$63)&lt;=$C$9,0,1)),0)+IF(DX$63=$C$17,0,IF(DW$63=$C$17,$B132*(DW$60),0))</f>
        <v>0</v>
      </c>
      <c r="DX132" s="50">
        <f>IF(DX$63&lt;=$C$17,($C$34*DX$59*$B132/$C$63)*(IF(COUNTA($D132:DW132)*(12/$C$63)&lt;=$C$9,0,1)),0)+IF(DY$63=$C$17,0,IF(DX$63=$C$17,$B132*(DX$60),0))</f>
        <v>0</v>
      </c>
      <c r="DY132" s="50">
        <f>IF(DY$63&lt;=$C$17,($C$34*DY$59*$B132/$C$63)*(IF(COUNTA($D132:DX132)*(12/$C$63)&lt;=$C$9,0,1)),0)+IF(DZ$63=$C$17,0,IF(DY$63=$C$17,$B132*(DY$60),0))</f>
        <v>0</v>
      </c>
      <c r="DZ132" s="50">
        <f>IF(DZ$63&lt;=$C$17,($C$34*DZ$59*$B132/$C$63)*(IF(COUNTA($D132:DY132)*(12/$C$63)&lt;=$C$9,0,1)),0)+IF(EA$63=$C$17,0,IF(DZ$63=$C$17,$B132*(DZ$60),0))</f>
        <v>0</v>
      </c>
      <c r="EA132" s="50">
        <f>IF(EA$63&lt;=$C$17,($C$34*EA$59*$B132/$C$63)*(IF(COUNTA($D132:DZ132)*(12/$C$63)&lt;=$C$9,0,1)),0)+IF(EB$63=$C$17,0,IF(EA$63=$C$17,$B132*(EA$60),0))</f>
        <v>0</v>
      </c>
      <c r="EB132" s="50">
        <f>IF(EB$63&lt;=$C$17,($C$34*EB$59*$B132/$C$63)*(IF(COUNTA($D132:EA132)*(12/$C$63)&lt;=$C$9,0,1)),0)+IF(EC$63=$C$17,0,IF(EB$63=$C$17,$B132*(EB$60),0))</f>
        <v>0</v>
      </c>
      <c r="EC132" s="50">
        <f>IF(EC$63&lt;=$C$17,($C$34*EC$59*$B132/$C$63)*(IF(COUNTA($D132:EB132)*(12/$C$63)&lt;=$C$9,0,1)),0)+IF(ED$63=$C$17,0,IF(EC$63=$C$17,$B132*(EC$60),0))</f>
        <v>0</v>
      </c>
      <c r="ED132" s="50">
        <f>IF(ED$63&lt;=$C$17,($C$34*ED$59*$B132/$C$63)*(IF(COUNTA($D132:EC132)*(12/$C$63)&lt;=$C$9,0,1)),0)+IF(EE$63=$C$17,0,IF(ED$63=$C$17,$B132*(ED$60),0))</f>
        <v>0</v>
      </c>
      <c r="EE132" s="50">
        <f>IF(EE$63&lt;=$C$17,($C$34*EE$59*$B132/$C$63)*(IF(COUNTA($D132:ED132)*(12/$C$63)&lt;=$C$9,0,1)),0)+IF(EF$63=$C$17,0,IF(EE$63=$C$17,$B132*(EE$60),0))</f>
        <v>0</v>
      </c>
      <c r="EF132" s="50">
        <f>IF(EF$63&lt;=$C$17,($C$34*EF$59*$B132/$C$63)*(IF(COUNTA($D132:EE132)*(12/$C$63)&lt;=$C$9,0,1)),0)+IF(EG$63=$C$17,0,IF(EF$63=$C$17,$B132*(EF$60),0))</f>
        <v>0</v>
      </c>
      <c r="EG132" s="50">
        <f>IF(EG$63&lt;=$C$17,($C$34*EG$59*$B132/$C$63)*(IF(COUNTA($D132:EF132)*(12/$C$63)&lt;=$C$9,0,1)),0)+IF(EH$63=$C$17,0,IF(EG$63=$C$17,$B132*(EG$60),0))</f>
        <v>0</v>
      </c>
      <c r="EH132" s="50">
        <f>IF(EH$63&lt;=$C$17,($C$34*EH$59*$B132/$C$63)*(IF(COUNTA($D132:EG132)*(12/$C$63)&lt;=$C$9,0,1)),0)+IF(EI$63=$C$17,0,IF(EH$63=$C$17,$B132*(EH$60),0))</f>
        <v>0</v>
      </c>
      <c r="EI132" s="50">
        <f>IF(EI$63&lt;=$C$17,($C$34*EI$59*$B132/$C$63)*(IF(COUNTA($D132:EH132)*(12/$C$63)&lt;=$C$9,0,1)),0)+IF(EJ$63=$C$17,0,IF(EI$63=$C$17,$B132*(EI$60),0))</f>
        <v>0</v>
      </c>
      <c r="EJ132" s="50">
        <f>IF(EJ$63&lt;=$C$17,($C$34*EJ$59*$B132/$C$63)*(IF(COUNTA($D132:EI132)*(12/$C$63)&lt;=$C$9,0,1)),0)+IF(EK$63=$C$17,0,IF(EJ$63=$C$17,$B132*(EJ$60),0))</f>
        <v>0</v>
      </c>
      <c r="EK132" s="50">
        <f>IF(EK$63&lt;=$C$17,($C$34*EK$59*$B132/$C$63)*(IF(COUNTA($D132:EJ132)*(12/$C$63)&lt;=$C$9,0,1)),0)+IF(EL$63=$C$17,0,IF(EK$63=$C$17,$B132*(EK$60),0))</f>
        <v>0</v>
      </c>
      <c r="EL132" s="50">
        <f>IF(EL$63&lt;=$C$17,($C$34*EL$59*$B132/$C$63)*(IF(COUNTA($D132:EK132)*(12/$C$63)&lt;=$C$9,0,1)),0)+IF(EM$63=$C$17,0,IF(EL$63=$C$17,$B132*(EL$60),0))</f>
        <v>0</v>
      </c>
      <c r="EM132" s="50">
        <f>IF(EM$63&lt;=$C$17,($C$34*EM$59*$B132/$C$63)*(IF(COUNTA($D132:EL132)*(12/$C$63)&lt;=$C$9,0,1)),0)+IF(EN$63=$C$17,0,IF(EM$63=$C$17,$B132*(EM$60),0))</f>
        <v>0</v>
      </c>
      <c r="EN132" s="50">
        <f>IF(EN$63&lt;=$C$17,($C$34*EN$59*$B132/$C$63)*(IF(COUNTA($D132:EM132)*(12/$C$63)&lt;=$C$9,0,1)),0)+IF(EO$63=$C$17,0,IF(EN$63=$C$17,$B132*(EN$60),0))</f>
        <v>0</v>
      </c>
      <c r="EO132" s="50">
        <f>IF(EO$63&lt;=$C$17,($C$34*EO$59*$B132/$C$63)*(IF(COUNTA($D132:EN132)*(12/$C$63)&lt;=$C$9,0,1)),0)+IF(EP$63=$C$17,0,IF(EO$63=$C$17,$B132*(EO$60),0))</f>
        <v>0</v>
      </c>
      <c r="EP132" s="50">
        <f>IF(EP$63&lt;=$C$17,($C$34*EP$59*$B132/$C$63)*(IF(COUNTA($D132:EO132)*(12/$C$63)&lt;=$C$9,0,1)),0)+IF(EQ$63=$C$17,0,IF(EP$63=$C$17,$B132*(EP$60),0))</f>
        <v>0</v>
      </c>
      <c r="EQ132" s="50">
        <f>IF(EQ$63&lt;=$C$17,($C$34*EQ$59*$B132/$C$63)*(IF(COUNTA($D132:EP132)*(12/$C$63)&lt;=$C$9,0,1)),0)+IF(ER$63=$C$17,0,IF(EQ$63=$C$17,$B132*(EQ$60),0))</f>
        <v>0</v>
      </c>
      <c r="ER132" s="50">
        <f>IF(ER$63&lt;=$C$17,($C$34*ER$59*$B132/$C$63)*(IF(COUNTA($D132:EQ132)*(12/$C$63)&lt;=$C$9,0,1)),0)+IF(ES$63=$C$17,0,IF(ER$63=$C$17,$B132*(ER$60),0))</f>
        <v>0</v>
      </c>
      <c r="ES132" s="50">
        <f>IF(ES$63&lt;=$C$17,($C$34*ES$59*$B132/$C$63)*(IF(COUNTA($D132:ER132)*(12/$C$63)&lt;=$C$9,0,1)),0)+IF(ET$63=$C$17,0,IF(ES$63=$C$17,$B132*(ES$60),0))</f>
        <v>0</v>
      </c>
      <c r="ET132" s="50">
        <f>IF(ET$63&lt;=$C$17,($C$34*ET$59*$B132/$C$63)*(IF(COUNTA($D132:ES132)*(12/$C$63)&lt;=$C$9,0,1)),0)+IF(EU$63=$C$17,0,IF(ET$63=$C$17,$B132*(ET$60),0))</f>
        <v>0</v>
      </c>
      <c r="EU132" s="50">
        <f>IF(EU$63&lt;=$C$17,($C$34*EU$59*$B132/$C$63)*(IF(COUNTA($D132:ET132)*(12/$C$63)&lt;=$C$9,0,1)),0)+IF(EV$63=$C$17,0,IF(EU$63=$C$17,$B132*(EU$60),0))</f>
        <v>0</v>
      </c>
      <c r="EV132" s="50">
        <f>IF(EV$63&lt;=$C$17,($C$34*EV$59*$B132/$C$63)*(IF(COUNTA($D132:EU132)*(12/$C$63)&lt;=$C$9,0,1)),0)+IF(EW$63=$C$17,0,IF(EV$63=$C$17,$B132*(EV$60),0))</f>
        <v>0</v>
      </c>
      <c r="EW132" s="50">
        <f>IF(EW$63&lt;=$C$17,($C$34*EW$59*$B132/$C$63)*(IF(COUNTA($D132:EV132)*(12/$C$63)&lt;=$C$9,0,1)),0)+IF(EX$63=$C$17,0,IF(EW$63=$C$17,$B132*(EW$60),0))</f>
        <v>0</v>
      </c>
      <c r="EX132" s="50">
        <f>IF(EX$63&lt;=$C$17,($C$34*EX$59*$B132/$C$63)*(IF(COUNTA($D132:EW132)*(12/$C$63)&lt;=$C$9,0,1)),0)+IF(EY$63=$C$17,0,IF(EX$63=$C$17,$B132*(EX$60),0))</f>
        <v>0</v>
      </c>
      <c r="EY132" s="50">
        <f>IF(EY$63&lt;=$C$17,($C$34*EY$59*$B132/$C$63)*(IF(COUNTA($D132:EX132)*(12/$C$63)&lt;=$C$9,0,1)),0)+IF(EZ$63=$C$17,0,IF(EY$63=$C$17,$B132*(EY$60),0))</f>
        <v>0</v>
      </c>
      <c r="EZ132" s="50">
        <f>IF(EZ$63&lt;=$C$17,($C$34*EZ$59*$B132/$C$63)*(IF(COUNTA($D132:EY132)*(12/$C$63)&lt;=$C$9,0,1)),0)+IF(FA$63=$C$17,0,IF(EZ$63=$C$17,$B132*(EZ$60),0))</f>
        <v>0</v>
      </c>
      <c r="FA132" s="50">
        <f>IF(FA$63&lt;=$C$17,($C$34*FA$59*$B132/$C$63)*(IF(COUNTA($D132:EZ132)*(12/$C$63)&lt;=$C$9,0,1)),0)+IF(FB$63=$C$17,0,IF(FA$63=$C$17,$B132*(FA$60),0))</f>
        <v>0</v>
      </c>
      <c r="FB132" s="50">
        <f>IF(FB$63&lt;=$C$17,($C$34*FB$59*$B132/$C$63)*(IF(COUNTA($D132:FA132)*(12/$C$63)&lt;=$C$9,0,1)),0)+IF(FC$63=$C$17,0,IF(FB$63=$C$17,$B132*(FB$60),0))</f>
        <v>0</v>
      </c>
      <c r="FC132" s="50">
        <f>IF(FC$63&lt;=$C$17,($C$34*FC$59*$B132/$C$63)*(IF(COUNTA($D132:FB132)*(12/$C$63)&lt;=$C$9,0,1)),0)+IF(FD$63=$C$17,0,IF(FC$63=$C$17,$B132*(FC$60),0))</f>
        <v>0</v>
      </c>
      <c r="FD132" s="50">
        <f>IF(FD$63&lt;=$C$17,($C$34*FD$59*$B132/$C$63)*(IF(COUNTA($D132:FC132)*(12/$C$63)&lt;=$C$9,0,1)),0)+IF(FE$63=$C$17,0,IF(FD$63=$C$17,$B132*(FD$60),0))</f>
        <v>0</v>
      </c>
      <c r="FE132" s="50">
        <f>IF(FE$63&lt;=$C$17,($C$34*FE$59*$B132/$C$63)*(IF(COUNTA($D132:FD132)*(12/$C$63)&lt;=$C$9,0,1)),0)+IF(FF$63=$C$17,0,IF(FE$63=$C$17,$B132*(FE$60),0))</f>
        <v>0</v>
      </c>
      <c r="FF132" s="50">
        <f>IF(FF$63&lt;=$C$17,($C$34*FF$59*$B132/$C$63)*(IF(COUNTA($D132:FE132)*(12/$C$63)&lt;=$C$9,0,1)),0)+IF(FG$63=$C$17,0,IF(FF$63=$C$17,$B132*(FF$60),0))</f>
        <v>0</v>
      </c>
      <c r="FG132" s="50">
        <f>IF(FG$63&lt;=$C$17,($C$34*FG$59*$B132/$C$63)*(IF(COUNTA($D132:FF132)*(12/$C$63)&lt;=$C$9,0,1)),0)+IF(FH$63=$C$17,0,IF(FG$63=$C$17,$B132*(FG$60),0))</f>
        <v>0</v>
      </c>
      <c r="FH132" s="50">
        <f>IF(FH$63&lt;=$C$17,($C$34*FH$59*$B132/$C$63)*(IF(COUNTA($D132:FG132)*(12/$C$63)&lt;=$C$9,0,1)),0)+IF(FI$63=$C$17,0,IF(FH$63=$C$17,$B132*(FH$60),0))</f>
        <v>0</v>
      </c>
      <c r="FI132" s="50">
        <f>IF(FI$63&lt;=$C$17,($C$34*FI$59*$B132/$C$63)*(IF(COUNTA($D132:FH132)*(12/$C$63)&lt;=$C$9,0,1)),0)+IF(FJ$63=$C$17,0,IF(FI$63=$C$17,$B132*(FI$60),0))</f>
        <v>0</v>
      </c>
      <c r="FJ132" s="50">
        <f>IF(FJ$63&lt;=$C$17,($C$34*FJ$59*$B132/$C$63)*(IF(COUNTA($D132:FI132)*(12/$C$63)&lt;=$C$9,0,1)),0)+IF(FK$63=$C$17,0,IF(FJ$63=$C$17,$B132*(FJ$60),0))</f>
        <v>0</v>
      </c>
      <c r="FK132" s="50">
        <f>IF(FK$63&lt;=$C$17,($C$34*FK$59*$B132/$C$63)*(IF(COUNTA($D132:FJ132)*(12/$C$63)&lt;=$C$9,0,1)),0)+IF(FL$63=$C$17,0,IF(FK$63=$C$17,$B132*(FK$60),0))</f>
        <v>0</v>
      </c>
      <c r="FL132" s="50">
        <f>IF(FL$63&lt;=$C$17,($C$34*FL$59*$B132/$C$63)*(IF(COUNTA($D132:FK132)*(12/$C$63)&lt;=$C$9,0,1)),0)+IF(FM$63=$C$17,0,IF(FL$63=$C$17,$B132*(FL$60),0))</f>
        <v>0</v>
      </c>
      <c r="FM132" s="50">
        <f>IF(FM$63&lt;=$C$17,($C$34*FM$59*$B132/$C$63)*(IF(COUNTA($D132:FL132)*(12/$C$63)&lt;=$C$9,0,1)),0)+IF(FN$63=$C$17,0,IF(FM$63=$C$17,$B132*(FM$60),0))</f>
        <v>0</v>
      </c>
      <c r="FN132" s="50">
        <f>IF(FN$63&lt;=$C$17,($C$34*FN$59*$B132/$C$63)*(IF(COUNTA($D132:FM132)*(12/$C$63)&lt;=$C$9,0,1)),0)+IF(FO$63=$C$17,0,IF(FN$63=$C$17,$B132*(FN$60),0))</f>
        <v>0</v>
      </c>
      <c r="FO132" s="50">
        <f>IF(FO$63&lt;=$C$17,($C$34*FO$59*$B132/$C$63)*(IF(COUNTA($D132:FN132)*(12/$C$63)&lt;=$C$9,0,1)),0)+IF(FP$63=$C$17,0,IF(FO$63=$C$17,$B132*(FO$60),0))</f>
        <v>0</v>
      </c>
      <c r="FP132" s="50">
        <f>IF(FP$63&lt;=$C$17,($C$34*FP$59*$B132/$C$63)*(IF(COUNTA($D132:FO132)*(12/$C$63)&lt;=$C$9,0,1)),0)+IF(FQ$63=$C$17,0,IF(FP$63=$C$17,$B132*(FP$60),0))</f>
        <v>0</v>
      </c>
      <c r="FQ132" s="50">
        <f>IF(FQ$63&lt;=$C$17,($C$34*FQ$59*$B132/$C$63)*(IF(COUNTA($D132:FP132)*(12/$C$63)&lt;=$C$9,0,1)),0)+IF(FR$63=$C$17,0,IF(FQ$63=$C$17,$B132*(FQ$60),0))</f>
        <v>0</v>
      </c>
      <c r="FR132" s="50">
        <f>IF(FR$63&lt;=$C$17,($C$34*FR$59*$B132/$C$63)*(IF(COUNTA($D132:FQ132)*(12/$C$63)&lt;=$C$9,0,1)),0)+IF(FS$63=$C$17,0,IF(FR$63=$C$17,$B132*(FR$60),0))</f>
        <v>0</v>
      </c>
      <c r="FS132" s="50">
        <f>IF(FS$63&lt;=$C$17,($C$34*FS$59*$B132/$C$63)*(IF(COUNTA($D132:FR132)*(12/$C$63)&lt;=$C$9,0,1)),0)+IF(FT$63=$C$17,0,IF(FS$63=$C$17,$B132*(FS$60),0))</f>
        <v>0</v>
      </c>
      <c r="FT132" s="50">
        <f>IF(FT$63&lt;=$C$17,($C$34*FT$59*$B132/$C$63)*(IF(COUNTA($D132:FS132)*(12/$C$63)&lt;=$C$9,0,1)),0)+IF(FU$63=$C$17,0,IF(FT$63=$C$17,$B132*(FT$60),0))</f>
        <v>0</v>
      </c>
      <c r="FU132" s="50">
        <f>IF(FU$63&lt;=$C$17,($C$34*FU$59*$B132/$C$63)*(IF(COUNTA($D132:FT132)*(12/$C$63)&lt;=$C$9,0,1)),0)+IF(FV$63=$C$17,0,IF(FU$63=$C$17,$B132*(FU$60),0))</f>
        <v>0</v>
      </c>
      <c r="FV132" s="50">
        <f>IF(FV$63&lt;=$C$17,($C$34*FV$59*$B132/$C$63)*(IF(COUNTA($D132:FU132)*(12/$C$63)&lt;=$C$9,0,1)),0)+IF(FW$63=$C$17,0,IF(FV$63=$C$17,$B132*(FV$60),0))</f>
        <v>0</v>
      </c>
      <c r="FW132" s="50">
        <f>IF(FW$63&lt;=$C$17,($C$34*FW$59*$B132/$C$63)*(IF(COUNTA($D132:FV132)*(12/$C$63)&lt;=$C$9,0,1)),0)+IF(FX$63=$C$17,0,IF(FW$63=$C$17,$B132*(FW$60),0))</f>
        <v>0</v>
      </c>
      <c r="FX132" s="50">
        <f>IF(FX$63&lt;=$C$17,($C$34*FX$59*$B132/$C$63)*(IF(COUNTA($D132:FW132)*(12/$C$63)&lt;=$C$9,0,1)),0)+IF(FY$63=$C$17,0,IF(FX$63=$C$17,$B132*(FX$60),0))</f>
        <v>0</v>
      </c>
      <c r="FY132" s="50">
        <f>IF(FY$63&lt;=$C$17,($C$34*FY$59*$B132/$C$63)*(IF(COUNTA($D132:FX132)*(12/$C$63)&lt;=$C$9,0,1)),0)+IF(FZ$63=$C$17,0,IF(FY$63=$C$17,$B132*(FY$60),0))</f>
        <v>0</v>
      </c>
      <c r="FZ132" s="50">
        <f>IF(FZ$63&lt;=$C$17,($C$34*FZ$59*$B132/$C$63)*(IF(COUNTA($D132:FY132)*(12/$C$63)&lt;=$C$9,0,1)),0)+IF(GA$63=$C$17,0,IF(FZ$63=$C$17,$B132*(FZ$60),0))</f>
        <v>0</v>
      </c>
      <c r="GA132" s="50">
        <f>IF(GA$63&lt;=$C$17,($C$34*GA$59*$B132/$C$63)*(IF(COUNTA($D132:FZ132)*(12/$C$63)&lt;=$C$9,0,1)),0)+IF(GB$63=$C$17,0,IF(GA$63=$C$17,$B132*(GA$60),0))</f>
        <v>0</v>
      </c>
      <c r="GB132" s="50">
        <f>IF(GB$63&lt;=$C$17,($C$34*GB$59*$B132/$C$63)*(IF(COUNTA($D132:GA132)*(12/$C$63)&lt;=$C$9,0,1)),0)+IF(GC$63=$C$17,0,IF(GB$63=$C$17,$B132*(GB$60),0))</f>
        <v>0</v>
      </c>
      <c r="GC132" s="50">
        <f>IF(GC$63&lt;=$C$17,($C$34*GC$59*$B132/$C$63)*(IF(COUNTA($D132:GB132)*(12/$C$63)&lt;=$C$9,0,1)),0)+IF(GD$63=$C$17,0,IF(GC$63=$C$17,$B132*(GC$60),0))</f>
        <v>0</v>
      </c>
      <c r="GD132" s="50">
        <f>IF(GD$63&lt;=$C$17,($C$34*GD$59*$B132/$C$63)*(IF(COUNTA($D132:GC132)*(12/$C$63)&lt;=$C$9,0,1)),0)+IF(GE$63=$C$17,0,IF(GD$63=$C$17,$B132*(GD$60),0))</f>
        <v>0</v>
      </c>
      <c r="GE132" s="50">
        <f>IF(GE$63&lt;=$C$17,($C$34*GE$59*$B132/$C$63)*(IF(COUNTA($D132:GD132)*(12/$C$63)&lt;=$C$9,0,1)),0)+IF(GF$63=$C$17,0,IF(GE$63=$C$17,$B132*(GE$60),0))</f>
        <v>0</v>
      </c>
      <c r="GF132" s="50">
        <f>IF(GF$63&lt;=$C$17,($C$34*GF$59*$B132/$C$63)*(IF(COUNTA($D132:GE132)*(12/$C$63)&lt;=$C$9,0,1)),0)+IF(GG$63=$C$17,0,IF(GF$63=$C$17,$B132*(GF$60),0))</f>
        <v>0</v>
      </c>
      <c r="GG132" s="50">
        <f>IF(GG$63&lt;=$C$17,($C$34*GG$59*$B132/$C$63)*(IF(COUNTA($D132:GF132)*(12/$C$63)&lt;=$C$9,0,1)),0)+IF(GH$63=$C$17,0,IF(GG$63=$C$17,$B132*(GG$60),0))</f>
        <v>0</v>
      </c>
      <c r="GH132" s="50">
        <f>IF(GH$63&lt;=$C$17,($C$34*GH$59*$B132/$C$63)*(IF(COUNTA($D132:GG132)*(12/$C$63)&lt;=$C$9,0,1)),0)+IF(GI$63=$C$17,0,IF(GH$63=$C$17,$B132*(GH$60),0))</f>
        <v>0</v>
      </c>
      <c r="GI132" s="50">
        <f>IF(GI$63&lt;=$C$17,($C$34*GI$59*$B132/$C$63)*(IF(COUNTA($D132:GH132)*(12/$C$63)&lt;=$C$9,0,1)),0)+IF(GJ$63=$C$17,0,IF(GI$63=$C$17,$B132*(GI$60),0))</f>
        <v>0</v>
      </c>
      <c r="GJ132" s="50">
        <f>IF(GJ$63&lt;=$C$17,($C$34*GJ$59*$B132/$C$63)*(IF(COUNTA($D132:GI132)*(12/$C$63)&lt;=$C$9,0,1)),0)+IF(GK$63=$C$17,0,IF(GJ$63=$C$17,$B132*(GJ$60),0))</f>
        <v>0</v>
      </c>
      <c r="GK132" s="50">
        <f>IF(GK$63&lt;=$C$17,($C$34*GK$59*$B132/$C$63)*(IF(COUNTA($D132:GJ132)*(12/$C$63)&lt;=$C$9,0,1)),0)+IF(GL$63=$C$17,0,IF(GK$63=$C$17,$B132*(GK$60),0))</f>
        <v>0</v>
      </c>
      <c r="GL132" s="50">
        <f>IF(GL$63&lt;=$C$17,($C$34*GL$59*$B132/$C$63)*(IF(COUNTA($D132:GK132)*(12/$C$63)&lt;=$C$9,0,1)),0)+IF(GM$63=$C$17,0,IF(GL$63=$C$17,$B132*(GL$60),0))</f>
        <v>0</v>
      </c>
      <c r="GM132" s="50">
        <f>IF(GM$63&lt;=$C$17,($C$34*GM$59*$B132/$C$63)*(IF(COUNTA($D132:GL132)*(12/$C$63)&lt;=$C$9,0,1)),0)+IF(GN$63=$C$17,0,IF(GM$63=$C$17,$B132*(GM$60),0))</f>
        <v>0</v>
      </c>
      <c r="GN132" s="50">
        <f>IF(GN$63&lt;=$C$17,($C$34*GN$59*$B132/$C$63)*(IF(COUNTA($D132:GM132)*(12/$C$63)&lt;=$C$9,0,1)),0)+IF(GO$63=$C$17,0,IF(GN$63=$C$17,$B132*(GN$60),0))</f>
        <v>0</v>
      </c>
      <c r="GO132" s="50">
        <f>IF(GO$63&lt;=$C$17,($C$34*GO$59*$B132/$C$63)*(IF(COUNTA($D132:GN132)*(12/$C$63)&lt;=$C$9,0,1)),0)+IF(GP$63=$C$17,0,IF(GO$63=$C$17,$B132*(GO$60),0))</f>
        <v>0</v>
      </c>
      <c r="GP132" s="50">
        <f>IF(GP$63&lt;=$C$17,($C$34*GP$59*$B132/$C$63)*(IF(COUNTA($D132:GO132)*(12/$C$63)&lt;=$C$9,0,1)),0)+IF(GQ$63=$C$17,0,IF(GP$63=$C$17,$B132*(GP$60),0))</f>
        <v>0</v>
      </c>
      <c r="GQ132" s="50">
        <f>IF(GQ$63&lt;=$C$17,($C$34*GQ$59*$B132/$C$63)*(IF(COUNTA($D132:GP132)*(12/$C$63)&lt;=$C$9,0,1)),0)+IF(GR$63=$C$17,0,IF(GQ$63=$C$17,$B132*(GQ$60),0))</f>
        <v>0</v>
      </c>
      <c r="GR132" s="50">
        <f>IF(GR$63&lt;=$C$17,($C$34*GR$59*$B132/$C$63)*(IF(COUNTA($D132:GQ132)*(12/$C$63)&lt;=$C$9,0,1)),0)+IF(GS$63=$C$17,0,IF(GR$63=$C$17,$B132*(GR$60),0))</f>
        <v>0</v>
      </c>
      <c r="GS132" s="50">
        <f>IF(GS$63&lt;=$C$17,($C$34*GS$59*$B132/$C$63)*(IF(COUNTA($D132:GR132)*(12/$C$63)&lt;=$C$9,0,1)),0)+IF(GT$63=$C$17,0,IF(GS$63=$C$17,$B132*(GS$60),0))</f>
        <v>0</v>
      </c>
      <c r="GT132" s="50">
        <f>IF(GT$63&lt;=$C$17,($C$34*GT$59*$B132/$C$63)*(IF(COUNTA($D132:GS132)*(12/$C$63)&lt;=$C$9,0,1)),0)+IF(GU$63=$C$17,0,IF(GT$63=$C$17,$B132*(GT$60),0))</f>
        <v>0</v>
      </c>
      <c r="GU132" s="50">
        <f>IF(GU$63&lt;=$C$17,($C$34*GU$59*$B132/$C$63)*(IF(COUNTA($D132:GT132)*(12/$C$63)&lt;=$C$9,0,1)),0)+IF(GV$63=$C$17,0,IF(GU$63=$C$17,$B132*(GU$60),0))</f>
        <v>0</v>
      </c>
      <c r="GV132" s="50">
        <f>IF(GV$63&lt;=$C$17,($C$34*GV$59*$B132/$C$63)*(IF(COUNTA($D132:GU132)*(12/$C$63)&lt;=$C$9,0,1)),0)+IF(GW$63=$C$17,0,IF(GV$63=$C$17,$B132*(GV$60),0))</f>
        <v>0</v>
      </c>
      <c r="GW132" s="50">
        <f>IF(GW$63&lt;=$C$17,($C$34*GW$59*$B132/$C$63)*(IF(COUNTA($D132:GV132)*(12/$C$63)&lt;=$C$9,0,1)),0)+IF(GX$63=$C$17,0,IF(GW$63=$C$17,$B132*(GW$60),0))</f>
        <v>0</v>
      </c>
      <c r="GX132" s="50">
        <f>IF(GX$63&lt;=$C$17,($C$34*GX$59*$B132/$C$63)*(IF(COUNTA($D132:GW132)*(12/$C$63)&lt;=$C$9,0,1)),0)+IF(GY$63=$C$17,0,IF(GX$63=$C$17,$B132*(GX$60),0))</f>
        <v>0</v>
      </c>
      <c r="GY132" s="50">
        <f>IF(GY$63&lt;=$C$17,($C$34*GY$59*$B132/$C$63)*(IF(COUNTA($D132:GX132)*(12/$C$63)&lt;=$C$9,0,1)),0)+IF(GZ$63=$C$17,0,IF(GY$63=$C$17,$B132*(GY$60),0))</f>
        <v>0</v>
      </c>
      <c r="GZ132" s="50">
        <f>IF(GZ$63&lt;=$C$17,($C$34*GZ$59*$B132/$C$63)*(IF(COUNTA($D132:GY132)*(12/$C$63)&lt;=$C$9,0,1)),0)+IF(HA$63=$C$17,0,IF(GZ$63=$C$17,$B132*(GZ$60),0))</f>
        <v>0</v>
      </c>
      <c r="HA132" s="50">
        <f>IF(HA$63&lt;=$C$17,($C$34*HA$59*$B132/$C$63)*(IF(COUNTA($D132:GZ132)*(12/$C$63)&lt;=$C$9,0,1)),0)+IF(HB$63=$C$17,0,IF(HA$63=$C$17,$B132*(HA$60),0))</f>
        <v>0</v>
      </c>
      <c r="HB132" s="50">
        <f>IF(HB$63&lt;=$C$17,($C$34*HB$59*$B132/$C$63)*(IF(COUNTA($D132:HA132)*(12/$C$63)&lt;=$C$9,0,1)),0)+IF(HC$63=$C$17,0,IF(HB$63=$C$17,$B132*(HB$60),0))</f>
        <v>0</v>
      </c>
      <c r="HC132" s="50">
        <f>IF(HC$63&lt;=$C$17,($C$34*HC$59*$B132/$C$63)*(IF(COUNTA($D132:HB132)*(12/$C$63)&lt;=$C$9,0,1)),0)+IF(HD$63=$C$17,0,IF(HC$63=$C$17,$B132*(HC$60),0))</f>
        <v>0</v>
      </c>
      <c r="HD132" s="50">
        <f>IF(HD$63&lt;=$C$17,($C$34*HD$59*$B132/$C$63)*(IF(COUNTA($D132:HC132)*(12/$C$63)&lt;=$C$9,0,1)),0)+IF(HE$63=$C$17,0,IF(HD$63=$C$17,$B132*(HD$60),0))</f>
        <v>0</v>
      </c>
      <c r="HE132" s="50">
        <f>IF(HE$63&lt;=$C$17,($C$34*HE$59*$B132/$C$63)*(IF(COUNTA($D132:HD132)*(12/$C$63)&lt;=$C$9,0,1)),0)+IF(HF$63=$C$17,0,IF(HE$63=$C$17,$B132*(HE$60),0))</f>
        <v>0</v>
      </c>
      <c r="HF132" s="50">
        <f>IF(HF$63&lt;=$C$17,($C$34*HF$59*$B132/$C$63)*(IF(COUNTA($D132:HE132)*(12/$C$63)&lt;=$C$9,0,1)),0)+IF(HG$63=$C$17,0,IF(HF$63=$C$17,$B132*(HF$60),0))</f>
        <v>0</v>
      </c>
      <c r="HG132" s="50">
        <f>IF(HG$63&lt;=$C$17,($C$34*HG$59*$B132/$C$63)*(IF(COUNTA($D132:HF132)*(12/$C$63)&lt;=$C$9,0,1)),0)+IF(HH$63=$C$17,0,IF(HG$63=$C$17,$B132*(HG$60),0))</f>
        <v>0</v>
      </c>
      <c r="HH132" s="50">
        <f>IF(HH$63&lt;=$C$17,($C$34*HH$59*$B132/$C$63)*(IF(COUNTA($D132:HG132)*(12/$C$63)&lt;=$C$9,0,1)),0)+IF(HI$63=$C$17,0,IF(HH$63=$C$17,$B132*(HH$60),0))</f>
        <v>0</v>
      </c>
      <c r="HI132" s="50">
        <f>IF(HI$63&lt;=$C$17,($C$34*HI$59*$B132/$C$63)*(IF(COUNTA($D132:HH132)*(12/$C$63)&lt;=$C$9,0,1)),0)+IF(HJ$63=$C$17,0,IF(HI$63=$C$17,$B132*(HI$60),0))</f>
        <v>0</v>
      </c>
      <c r="HJ132" s="50">
        <f>IF(HJ$63&lt;=$C$17,($C$34*HJ$59*$B132/$C$63)*(IF(COUNTA($D132:HI132)*(12/$C$63)&lt;=$C$9,0,1)),0)+IF(HK$63=$C$17,0,IF(HJ$63=$C$17,$B132*(HJ$60),0))</f>
        <v>0</v>
      </c>
      <c r="HK132" s="50">
        <f>IF(HK$63&lt;=$C$17,($C$34*HK$59*$B132/$C$63)*(IF(COUNTA($D132:HJ132)*(12/$C$63)&lt;=$C$9,0,1)),0)+IF(HL$63=$C$17,0,IF(HK$63=$C$17,$B132*(HK$60),0))</f>
        <v>0</v>
      </c>
      <c r="HL132" s="50">
        <f>IF(HL$63&lt;=$C$17,($C$34*HL$59*$B132/$C$63)*(IF(COUNTA($D132:HK132)*(12/$C$63)&lt;=$C$9,0,1)),0)+IF(HM$63=$C$17,0,IF(HL$63=$C$17,$B132*(HL$60),0))</f>
        <v>0</v>
      </c>
      <c r="HM132" s="50">
        <f>IF(HM$63&lt;=$C$17,($C$34*HM$59*$B132/$C$63)*(IF(COUNTA($D132:HL132)*(12/$C$63)&lt;=$C$9,0,1)),0)+IF(HN$63=$C$17,0,IF(HM$63=$C$17,$B132*(HM$60),0))</f>
        <v>0</v>
      </c>
      <c r="HN132" s="50">
        <f>IF(HN$63&lt;=$C$17,($C$34*HN$59*$B132/$C$63)*(IF(COUNTA($D132:HM132)*(12/$C$63)&lt;=$C$9,0,1)),0)+IF(HO$63=$C$17,0,IF(HN$63=$C$17,$B132*(HN$60),0))</f>
        <v>0</v>
      </c>
      <c r="HO132" s="50">
        <f>IF(HO$63&lt;=$C$17,($C$34*HO$59*$B132/$C$63)*(IF(COUNTA($D132:HN132)*(12/$C$63)&lt;=$C$9,0,1)),0)+IF(HP$63=$C$17,0,IF(HO$63=$C$17,$B132*(HO$60),0))</f>
        <v>0</v>
      </c>
      <c r="HP132" s="50">
        <f>IF(HP$63&lt;=$C$17,($C$34*HP$59*$B132/$C$63)*(IF(COUNTA($D132:HO132)*(12/$C$63)&lt;=$C$9,0,1)),0)+IF(HQ$63=$C$17,0,IF(HP$63=$C$17,$B132*(HP$60),0))</f>
        <v>0</v>
      </c>
      <c r="HQ132" s="50">
        <f>IF(HQ$63&lt;=$C$17,($C$34*HQ$59*$B132/$C$63)*(IF(COUNTA($D132:HP132)*(12/$C$63)&lt;=$C$9,0,1)),0)+IF(HR$63=$C$17,0,IF(HQ$63=$C$17,$B132*(HQ$60),0))</f>
        <v>0</v>
      </c>
      <c r="HR132" s="50">
        <f>IF(HR$63&lt;=$C$17,($C$34*HR$59*$B132/$C$63)*(IF(COUNTA($D132:HQ132)*(12/$C$63)&lt;=$C$9,0,1)),0)+IF(HS$63=$C$17,0,IF(HR$63=$C$17,$B132*(HR$60),0))</f>
        <v>0</v>
      </c>
      <c r="HS132" s="50">
        <f>IF(HS$63&lt;=$C$17,($C$34*HS$59*$B132/$C$63)*(IF(COUNTA($D132:HR132)*(12/$C$63)&lt;=$C$9,0,1)),0)+IF(HT$63=$C$17,0,IF(HS$63=$C$17,$B132*(HS$60),0))</f>
        <v>0</v>
      </c>
      <c r="HT132" s="50">
        <f>IF(HT$63&lt;=$C$17,($C$34*HT$59*$B132/$C$63)*(IF(COUNTA($D132:HS132)*(12/$C$63)&lt;=$C$9,0,1)),0)+IF(HU$63=$C$17,0,IF(HT$63=$C$17,$B132*(HT$60),0))</f>
        <v>0</v>
      </c>
      <c r="HU132" s="50">
        <f>IF(HU$63&lt;=$C$17,($C$34*HU$59*$B132/$C$63)*(IF(COUNTA($D132:HT132)*(12/$C$63)&lt;=$C$9,0,1)),0)+IF(HV$63=$C$17,0,IF(HU$63=$C$17,$B132*(HU$60),0))</f>
        <v>0</v>
      </c>
      <c r="HV132" s="50">
        <f>IF(HV$63&lt;=$C$17,($C$34*HV$59*$B132/$C$63)*(IF(COUNTA($D132:HU132)*(12/$C$63)&lt;=$C$9,0,1)),0)+IF(HW$63=$C$17,0,IF(HV$63=$C$17,$B132*(HV$60),0))</f>
        <v>0</v>
      </c>
      <c r="HW132" s="50">
        <f>IF(HW$63&lt;=$C$17,($C$34*HW$59*$B132/$C$63)*(IF(COUNTA($D132:HV132)*(12/$C$63)&lt;=$C$9,0,1)),0)+IF(HX$63=$C$17,0,IF(HW$63=$C$17,$B132*(HW$60),0))</f>
        <v>0</v>
      </c>
      <c r="HX132" s="50">
        <f>IF(HX$63&lt;=$C$17,($C$34*HX$59*$B132/$C$63)*(IF(COUNTA($D132:HW132)*(12/$C$63)&lt;=$C$9,0,1)),0)+IF(HY$63=$C$17,0,IF(HX$63=$C$17,$B132*(HX$60),0))</f>
        <v>0</v>
      </c>
      <c r="HY132" s="50">
        <f>IF(HY$63&lt;=$C$17,($C$34*HY$59*$B132/$C$63)*(IF(COUNTA($D132:HX132)*(12/$C$63)&lt;=$C$9,0,1)),0)+IF(HZ$63=$C$17,0,IF(HY$63=$C$17,$B132*(HY$60),0))</f>
        <v>0</v>
      </c>
      <c r="HZ132" s="50">
        <f>IF(HZ$63&lt;=$C$17,($C$34*HZ$59*$B132/$C$63)*(IF(COUNTA($D132:HY132)*(12/$C$63)&lt;=$C$9,0,1)),0)+IF(IA$63=$C$17,0,IF(HZ$63=$C$17,$B132*(HZ$60),0))</f>
        <v>0</v>
      </c>
      <c r="IA132" s="50">
        <f>IF(IA$63&lt;=$C$17,($C$34*IA$59*$B132/$C$63)*(IF(COUNTA($D132:HZ132)*(12/$C$63)&lt;=$C$9,0,1)),0)+IF(IB$63=$C$17,0,IF(IA$63=$C$17,$B132*(IA$60),0))</f>
        <v>0</v>
      </c>
      <c r="IB132" s="50">
        <f>IF(IB$63&lt;=$C$17,($C$34*IB$59*$B132/$C$63)*(IF(COUNTA($D132:IA132)*(12/$C$63)&lt;=$C$9,0,1)),0)+IF(IC$63=$C$17,0,IF(IB$63=$C$17,$B132*(IB$60),0))</f>
        <v>0</v>
      </c>
      <c r="IC132" s="50">
        <f>IF(IC$63&lt;=$C$17,($C$34*IC$59*$B132/$C$63)*(IF(COUNTA($D132:IB132)*(12/$C$63)&lt;=$C$9,0,1)),0)+IF(ID$63=$C$17,0,IF(IC$63=$C$17,$B132*(IC$60),0))</f>
        <v>0</v>
      </c>
      <c r="ID132" s="50">
        <f>IF(ID$63&lt;=$C$17,($C$34*ID$59*$B132/$C$63)*(IF(COUNTA($D132:IC132)*(12/$C$63)&lt;=$C$9,0,1)),0)+IF(IE$63=$C$17,0,IF(ID$63=$C$17,$B132*(ID$60),0))</f>
        <v>0</v>
      </c>
      <c r="IE132" s="50">
        <f>IF(IE$63&lt;=$C$17,($C$34*IE$59*$B132/$C$63)*(IF(COUNTA($D132:ID132)*(12/$C$63)&lt;=$C$9,0,1)),0)+IF(IF$63=$C$17,0,IF(IE$63=$C$17,$B132*(IE$60),0))</f>
        <v>0</v>
      </c>
      <c r="IF132" s="50">
        <f>IF(IF$63&lt;=$C$17,($C$34*IF$59*$B132/$C$63)*(IF(COUNTA($D132:IE132)*(12/$C$63)&lt;=$C$9,0,1)),0)+IF(IG$63=$C$17,0,IF(IF$63=$C$17,$B132*(IF$60),0))</f>
        <v>0</v>
      </c>
      <c r="IG132" s="50">
        <f>IF(IG$63&lt;=$C$17,($C$34*IG$59*$B132/$C$63)*(IF(COUNTA($D132:IF132)*(12/$C$63)&lt;=$C$9,0,1)),0)+IF(IH$63=$C$17,0,IF(IG$63=$C$17,$B132*(IG$60),0))</f>
        <v>0</v>
      </c>
      <c r="IH132" s="50">
        <f>IF(IH$63&lt;=$C$17,($C$34*IH$59*$B132/$C$63)*(IF(COUNTA($D132:IG132)*(12/$C$63)&lt;=$C$9,0,1)),0)+IF(II$63=$C$17,0,IF(IH$63=$C$17,$B132*(IH$60),0))</f>
        <v>0</v>
      </c>
      <c r="II132" s="50">
        <f>IF(II$63&lt;=$C$17,($C$34*II$59*$B132/$C$63)*(IF(COUNTA($D132:IH132)*(12/$C$63)&lt;=$C$9,0,1)),0)+IF(IJ$63=$C$17,0,IF(II$63=$C$17,$B132*(II$60),0))</f>
        <v>0</v>
      </c>
      <c r="IJ132" s="50">
        <f>IF(IJ$63&lt;=$C$17,($C$34*IJ$59*$B132/$C$63)*(IF(COUNTA($D132:II132)*(12/$C$63)&lt;=$C$9,0,1)),0)+IF(IK$63=$C$17,0,IF(IJ$63=$C$17,$B132*(IJ$60),0))</f>
        <v>0</v>
      </c>
      <c r="IK132" s="50">
        <f>IF(IK$63&lt;=$C$17,($C$34*IK$59*$B132/$C$63)*(IF(COUNTA($D132:IJ132)*(12/$C$63)&lt;=$C$9,0,1)),0)+IF(IL$63=$C$17,0,IF(IK$63=$C$17,$B132*(IK$60),0))</f>
        <v>0</v>
      </c>
      <c r="IL132" s="50">
        <f>IF(IL$63&lt;=$C$17,($C$34*IL$59*$B132/$C$63)*(IF(COUNTA($D132:IK132)*(12/$C$63)&lt;=$C$9,0,1)),0)+IF(IM$63=$C$17,0,IF(IL$63=$C$17,$B132*(IL$60),0))</f>
        <v>0</v>
      </c>
      <c r="IM132" s="50">
        <f>IF(IM$63&lt;=$C$17,($C$34*IM$59*$B132/$C$63)*(IF(COUNTA($D132:IL132)*(12/$C$63)&lt;=$C$9,0,1)),0)+IF(IN$63=$C$17,0,IF(IM$63=$C$17,$B132*(IM$60),0))</f>
        <v>0</v>
      </c>
      <c r="IN132" s="50">
        <f>IF(IN$63&lt;=$C$17,($C$34*IN$59*$B132/$C$63)*(IF(COUNTA($D132:IM132)*(12/$C$63)&lt;=$C$9,0,1)),0)+IF(IO$63=$C$17,0,IF(IN$63=$C$17,$B132*(IN$60),0))</f>
        <v>0</v>
      </c>
      <c r="IO132" s="50">
        <f>IF(IO$63&lt;=$C$17,($C$34*IO$59*$B132/$C$63)*(IF(COUNTA($D132:IN132)*(12/$C$63)&lt;=$C$9,0,1)),0)+IF(IP$63=$C$17,0,IF(IO$63=$C$17,$B132*(IO$60),0))</f>
        <v>0</v>
      </c>
      <c r="IP132" s="50">
        <f>IF(IP$63&lt;=$C$17,($C$34*IP$59*$B132/$C$63)*(IF(COUNTA($D132:IO132)*(12/$C$63)&lt;=$C$9,0,1)),0)+IF(IQ$63=$C$17,0,IF(IP$63=$C$17,$B132*(IP$60),0))</f>
        <v>0</v>
      </c>
      <c r="IQ132" s="50">
        <f>IF(IQ$63&lt;=$C$17,($C$34*IQ$59*$B132/$C$63)*(IF(COUNTA($D132:IP132)*(12/$C$63)&lt;=$C$9,0,1)),0)+IF(IR$63=$C$17,0,IF(IQ$63=$C$17,$B132*(IQ$60),0))</f>
        <v>0</v>
      </c>
      <c r="IR132" s="50">
        <f>IF(IR$63&lt;=$C$17,($C$34*IR$59*$B132/$C$63)*(IF(COUNTA($D132:IQ132)*(12/$C$63)&lt;=$C$9,0,1)),0)+IF(IS$63=$C$17,0,IF(IR$63=$C$17,$B132*(IR$60),0))</f>
        <v>0</v>
      </c>
      <c r="IS132" s="50">
        <f>IF(IS$63&lt;=$C$17,($C$34*IS$59*$B132/$C$63)*(IF(COUNTA($D132:IR132)*(12/$C$63)&lt;=$C$9,0,1)),0)+IF(IT$63=$C$17,0,IF(IS$63=$C$17,$B132*(IS$60),0))</f>
        <v>0</v>
      </c>
      <c r="IT132" s="50">
        <f>IF(IT$63&lt;=$C$17,($C$34*IT$59*$B132/$C$63)*(IF(COUNTA($D132:IS132)*(12/$C$63)&lt;=$C$9,0,1)),0)+IF(IU$63=$C$17,0,IF(IT$63=$C$17,$B132*(IT$60),0))</f>
        <v>0</v>
      </c>
      <c r="IU132" s="50">
        <f>IF(IU$63&lt;=$C$17,($C$34*IU$59*$B132/$C$63)*(IF(COUNTA($D132:IT132)*(12/$C$63)&lt;=$C$9,0,1)),0)+IF(IV$63=$C$17,0,IF(IU$63=$C$17,$B132*(IU$60),0))</f>
        <v>0</v>
      </c>
      <c r="IV132" s="50">
        <f>IF(IV$63&lt;=$C$17,($C$34*IV$59*$B132/$C$63)*(IF(COUNTA($D132:IU132)*(12/$C$63)&lt;=$C$9,0,1)),0)+IF(IW$63=$C$17,0,IF(IV$63=$C$17,$B132*(IV$60),0))</f>
        <v>0</v>
      </c>
      <c r="IW132" s="50">
        <f>IF(IW$63&lt;=$C$17,($C$34*IW$59*$B132/$C$63)*(IF(COUNTA($D132:IV132)*(12/$C$63)&lt;=$C$9,0,1)),0)+IF(IX$63=$C$17,0,IF(IW$63=$C$17,$B132*(IW$60),0))</f>
        <v>0</v>
      </c>
      <c r="IX132" s="50"/>
      <c r="IY132" s="50"/>
      <c r="IZ132" s="50"/>
      <c r="JA132" s="50"/>
      <c r="JB132" s="50"/>
      <c r="JC132" s="50"/>
      <c r="JD132" s="50"/>
      <c r="JE132" s="50"/>
      <c r="JF132" s="50"/>
      <c r="JG132" s="50"/>
      <c r="JH132" s="50"/>
      <c r="JI132" s="50"/>
      <c r="JJ132" s="50"/>
      <c r="JK132" s="50"/>
      <c r="JL132" s="50"/>
      <c r="JM132" s="50"/>
      <c r="JN132" s="50"/>
      <c r="JO132" s="50"/>
      <c r="JP132" s="50"/>
      <c r="JQ132" s="50"/>
      <c r="JR132" s="50"/>
      <c r="JS132" s="50"/>
      <c r="JT132" s="50"/>
      <c r="JU132" s="50"/>
      <c r="JV132" s="50"/>
      <c r="JW132" s="50"/>
      <c r="JX132" s="50"/>
      <c r="JY132" s="50"/>
      <c r="JZ132" s="50"/>
      <c r="KA132" s="50"/>
      <c r="KB132" s="50"/>
      <c r="KC132" s="50"/>
      <c r="KD132" s="50"/>
      <c r="KE132" s="50"/>
      <c r="KF132" s="50"/>
      <c r="KG132" s="50"/>
      <c r="KH132" s="50"/>
      <c r="KI132" s="50"/>
      <c r="KJ132" s="50"/>
      <c r="KK132" s="50"/>
      <c r="KL132" s="50"/>
      <c r="KM132" s="50"/>
      <c r="KN132" s="50"/>
      <c r="KO132" s="50"/>
      <c r="KP132" s="50"/>
      <c r="KQ132" s="50"/>
      <c r="KR132" s="50"/>
      <c r="KS132" s="50"/>
      <c r="KT132" s="50"/>
      <c r="KU132" s="50"/>
      <c r="KV132" s="50"/>
      <c r="KW132" s="50"/>
      <c r="KX132" s="50"/>
      <c r="KY132" s="50"/>
      <c r="KZ132" s="50"/>
      <c r="LA132" s="50"/>
      <c r="LB132" s="50"/>
      <c r="LC132" s="50"/>
      <c r="LD132" s="50"/>
      <c r="LE132" s="50"/>
      <c r="LF132" s="50"/>
      <c r="LG132" s="50"/>
      <c r="LH132" s="50"/>
      <c r="LI132" s="50"/>
    </row>
    <row r="133" spans="1:321" outlineLevel="1" x14ac:dyDescent="0.25">
      <c r="A133" s="2" t="s">
        <v>55</v>
      </c>
      <c r="B133" s="79">
        <f ca="1">+OFFSET($D$52,0,COUNTA($B$66:B132),,)</f>
        <v>3</v>
      </c>
      <c r="C133" s="88">
        <f t="shared" ca="1" si="62"/>
        <v>76.380257361450504</v>
      </c>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50">
        <f ca="1">IF(BT$63&gt;$C$17,0,-BS$53*(12/$C$63))</f>
        <v>-636.91209036060002</v>
      </c>
      <c r="BT133" s="50">
        <f ca="1">IF(BT$63&lt;=$C$17,($C$34*BT$59*$B133/$C$63)*(IF(COUNTA($D133:BS133)*(12/$C$63)&lt;=$C$9,0,1)),0)+IF(BU$63=$C$17,0,IF(BT$63=$C$17,$B133*(BT$60),0))</f>
        <v>0</v>
      </c>
      <c r="BU133" s="50">
        <f ca="1">IF(BU$63&lt;=$C$17,($C$34*BU$59*$B133/$C$63)*(IF(COUNTA($D133:BT133)*(12/$C$63)&lt;=$C$9,0,1)),0)+IF(BV$63=$C$17,0,IF(BU$63=$C$17,$B133*(BU$60),0))</f>
        <v>0</v>
      </c>
      <c r="BV133" s="50">
        <f ca="1">IF(BV$63&lt;=$C$17,($C$34*BV$59*$B133/$C$63)*(IF(COUNTA($D133:BU133)*(12/$C$63)&lt;=$C$9,0,1)),0)+IF(BW$63=$C$17,0,IF(BV$63=$C$17,$B133*(BV$60),0))</f>
        <v>0</v>
      </c>
      <c r="BW133" s="50">
        <f ca="1">IF(BW$63&lt;=$C$17,($C$34*BW$59*$B133/$C$63)*(IF(COUNTA($D133:BV133)*(12/$C$63)&lt;=$C$9,0,1)),0)+IF(BX$63=$C$17,0,IF(BW$63=$C$17,$B133*(BW$60),0))</f>
        <v>0</v>
      </c>
      <c r="BX133" s="50">
        <f ca="1">IF(BX$63&lt;=$C$17,($C$34*BX$59*$B133/$C$63)*(IF(COUNTA($D133:BW133)*(12/$C$63)&lt;=$C$9,0,1)),0)+IF(BY$63=$C$17,0,IF(BX$63=$C$17,$B133*(BX$60),0))</f>
        <v>2.3835999999999999</v>
      </c>
      <c r="BY133" s="50">
        <f ca="1">IF(BY$63&lt;=$C$17,($C$34*BY$59*$B133/$C$63)*(IF(COUNTA($D133:BX133)*(12/$C$63)&lt;=$C$9,0,1)),0)+IF(BZ$63=$C$17,0,IF(BY$63=$C$17,$B133*(BY$60),0))</f>
        <v>2.3835999999999999</v>
      </c>
      <c r="BZ133" s="50">
        <f ca="1">IF(BZ$63&lt;=$C$17,($C$34*BZ$59*$B133/$C$63)*(IF(COUNTA($D133:BY133)*(12/$C$63)&lt;=$C$9,0,1)),0)+IF(CA$63=$C$17,0,IF(BZ$63=$C$17,$B133*(BZ$60),0))</f>
        <v>2.3835999999999999</v>
      </c>
      <c r="CA133" s="50">
        <f ca="1">IF(CA$63&lt;=$C$17,($C$34*CA$59*$B133/$C$63)*(IF(COUNTA($D133:BZ133)*(12/$C$63)&lt;=$C$9,0,1)),0)+IF(CB$63=$C$17,0,IF(CA$63=$C$17,$B133*(CA$60),0))</f>
        <v>2.3835999999999999</v>
      </c>
      <c r="CB133" s="50">
        <f ca="1">IF(CB$63&lt;=$C$17,($C$34*CB$59*$B133/$C$63)*(IF(COUNTA($D133:CA133)*(12/$C$63)&lt;=$C$9,0,1)),0)+IF(CC$63=$C$17,0,IF(CB$63=$C$17,$B133*(CB$60),0))</f>
        <v>2.3835999999999999</v>
      </c>
      <c r="CC133" s="50">
        <f ca="1">IF(CC$63&lt;=$C$17,($C$34*CC$59*$B133/$C$63)*(IF(COUNTA($D133:CB133)*(12/$C$63)&lt;=$C$9,0,1)),0)+IF(CD$63=$C$17,0,IF(CC$63=$C$17,$B133*(CC$60),0))</f>
        <v>2.3835999999999999</v>
      </c>
      <c r="CD133" s="50">
        <f ca="1">IF(CD$63&lt;=$C$17,($C$34*CD$59*$B133/$C$63)*(IF(COUNTA($D133:CC133)*(12/$C$63)&lt;=$C$9,0,1)),0)+IF(CE$63=$C$17,0,IF(CD$63=$C$17,$B133*(CD$60),0))</f>
        <v>2.3835999999999999</v>
      </c>
      <c r="CE133" s="50">
        <f ca="1">IF(CE$63&lt;=$C$17,($C$34*CE$59*$B133/$C$63)*(IF(COUNTA($D133:CD133)*(12/$C$63)&lt;=$C$9,0,1)),0)+IF(CF$63=$C$17,0,IF(CE$63=$C$17,$B133*(CE$60),0))</f>
        <v>2.3835999999999999</v>
      </c>
      <c r="CF133" s="50">
        <f ca="1">IF(CF$63&lt;=$C$17,($C$34*CF$59*$B133/$C$63)*(IF(COUNTA($D133:CE133)*(12/$C$63)&lt;=$C$9,0,1)),0)+IF(CG$63=$C$17,0,IF(CF$63=$C$17,$B133*(CF$60),0))</f>
        <v>2.3835999999999999</v>
      </c>
      <c r="CG133" s="50">
        <f ca="1">IF(CG$63&lt;=$C$17,($C$34*CG$59*$B133/$C$63)*(IF(COUNTA($D133:CF133)*(12/$C$63)&lt;=$C$9,0,1)),0)+IF(CH$63=$C$17,0,IF(CG$63=$C$17,$B133*(CG$60),0))</f>
        <v>2.3835999999999999</v>
      </c>
      <c r="CH133" s="50">
        <f ca="1">IF(CH$63&lt;=$C$17,($C$34*CH$59*$B133/$C$63)*(IF(COUNTA($D133:CG133)*(12/$C$63)&lt;=$C$9,0,1)),0)+IF(CI$63=$C$17,0,IF(CH$63=$C$17,$B133*(CH$60),0))</f>
        <v>2.3835999999999999</v>
      </c>
      <c r="CI133" s="50">
        <f ca="1">IF(CI$63&lt;=$C$17,($C$34*CI$59*$B133/$C$63)*(IF(COUNTA($D133:CH133)*(12/$C$63)&lt;=$C$9,0,1)),0)+IF(CJ$63=$C$17,0,IF(CI$63=$C$17,$B133*(CI$60),0))</f>
        <v>2.3835999999999999</v>
      </c>
      <c r="CJ133" s="50">
        <f ca="1">IF(CJ$63&lt;=$C$17,($C$34*CJ$59*$B133/$C$63)*(IF(COUNTA($D133:CI133)*(12/$C$63)&lt;=$C$9,0,1)),0)+IF(CK$63=$C$17,0,IF(CJ$63=$C$17,$B133*(CJ$60),0))</f>
        <v>2.3835999999999999</v>
      </c>
      <c r="CK133" s="50">
        <f ca="1">IF(CK$63&lt;=$C$17,($C$34*CK$59*$B133/$C$63)*(IF(COUNTA($D133:CJ133)*(12/$C$63)&lt;=$C$9,0,1)),0)+IF(CL$63=$C$17,0,IF(CK$63=$C$17,$B133*(CK$60),0))</f>
        <v>2.3835999999999999</v>
      </c>
      <c r="CL133" s="50">
        <f ca="1">IF(CL$63&lt;=$C$17,($C$34*CL$59*$B133/$C$63)*(IF(COUNTA($D133:CK133)*(12/$C$63)&lt;=$C$9,0,1)),0)+IF(CM$63=$C$17,0,IF(CL$63=$C$17,$B133*(CL$60),0))</f>
        <v>2.3835999999999999</v>
      </c>
      <c r="CM133" s="50">
        <f ca="1">IF(CM$63&lt;=$C$17,($C$34*CM$59*$B133/$C$63)*(IF(COUNTA($D133:CL133)*(12/$C$63)&lt;=$C$9,0,1)),0)+IF(CN$63=$C$17,0,IF(CM$63=$C$17,$B133*(CM$60),0))</f>
        <v>2.3835999999999999</v>
      </c>
      <c r="CN133" s="50">
        <f ca="1">IF(CN$63&lt;=$C$17,($C$34*CN$59*$B133/$C$63)*(IF(COUNTA($D133:CM133)*(12/$C$63)&lt;=$C$9,0,1)),0)+IF(CO$63=$C$17,0,IF(CN$63=$C$17,$B133*(CN$60),0))</f>
        <v>2.3835999999999999</v>
      </c>
      <c r="CO133" s="50">
        <f ca="1">IF(CO$63&lt;=$C$17,($C$34*CO$59*$B133/$C$63)*(IF(COUNTA($D133:CN133)*(12/$C$63)&lt;=$C$9,0,1)),0)+IF(CP$63=$C$17,0,IF(CO$63=$C$17,$B133*(CO$60),0))</f>
        <v>2.3835999999999999</v>
      </c>
      <c r="CP133" s="50">
        <f ca="1">IF(CP$63&lt;=$C$17,($C$34*CP$59*$B133/$C$63)*(IF(COUNTA($D133:CO133)*(12/$C$63)&lt;=$C$9,0,1)),0)+IF(CQ$63=$C$17,0,IF(CP$63=$C$17,$B133*(CP$60),0))</f>
        <v>2.3835999999999999</v>
      </c>
      <c r="CQ133" s="50">
        <f ca="1">IF(CQ$63&lt;=$C$17,($C$34*CQ$59*$B133/$C$63)*(IF(COUNTA($D133:CP133)*(12/$C$63)&lt;=$C$9,0,1)),0)+IF(CR$63=$C$17,0,IF(CQ$63=$C$17,$B133*(CQ$60),0))</f>
        <v>2.3835999999999999</v>
      </c>
      <c r="CR133" s="50">
        <f ca="1">IF(CR$63&lt;=$C$17,($C$34*CR$59*$B133/$C$63)*(IF(COUNTA($D133:CQ133)*(12/$C$63)&lt;=$C$9,0,1)),0)+IF(CS$63=$C$17,0,IF(CR$63=$C$17,$B133*(CR$60),0))</f>
        <v>2.3835999999999999</v>
      </c>
      <c r="CS133" s="50">
        <f ca="1">IF(CS$63&lt;=$C$17,($C$34*CS$59*$B133/$C$63)*(IF(COUNTA($D133:CR133)*(12/$C$63)&lt;=$C$9,0,1)),0)+IF(CT$63=$C$17,0,IF(CS$63=$C$17,$B133*(CS$60),0))</f>
        <v>2.3835999999999999</v>
      </c>
      <c r="CT133" s="50">
        <f ca="1">IF(CT$63&lt;=$C$17,($C$34*CT$59*$B133/$C$63)*(IF(COUNTA($D133:CS133)*(12/$C$63)&lt;=$C$9,0,1)),0)+IF(CU$63=$C$17,0,IF(CT$63=$C$17,$B133*(CT$60),0))</f>
        <v>2.3835999999999999</v>
      </c>
      <c r="CU133" s="50">
        <f ca="1">IF(CU$63&lt;=$C$17,($C$34*CU$59*$B133/$C$63)*(IF(COUNTA($D133:CT133)*(12/$C$63)&lt;=$C$9,0,1)),0)+IF(CV$63=$C$17,0,IF(CU$63=$C$17,$B133*(CU$60),0))</f>
        <v>2.3835999999999999</v>
      </c>
      <c r="CV133" s="50">
        <f ca="1">IF(CV$63&lt;=$C$17,($C$34*CV$59*$B133/$C$63)*(IF(COUNTA($D133:CU133)*(12/$C$63)&lt;=$C$9,0,1)),0)+IF(CW$63=$C$17,0,IF(CV$63=$C$17,$B133*(CV$60),0))</f>
        <v>2.3835999999999999</v>
      </c>
      <c r="CW133" s="50">
        <f ca="1">IF(CW$63&lt;=$C$17,($C$34*CW$59*$B133/$C$63)*(IF(COUNTA($D133:CV133)*(12/$C$63)&lt;=$C$9,0,1)),0)+IF(CX$63=$C$17,0,IF(CW$63=$C$17,$B133*(CW$60),0))</f>
        <v>2.3835999999999999</v>
      </c>
      <c r="CX133" s="50">
        <f ca="1">IF(CX$63&lt;=$C$17,($C$34*CX$59*$B133/$C$63)*(IF(COUNTA($D133:CW133)*(12/$C$63)&lt;=$C$9,0,1)),0)+IF(CY$63=$C$17,0,IF(CX$63=$C$17,$B133*(CX$60),0))</f>
        <v>2.3835999999999999</v>
      </c>
      <c r="CY133" s="50">
        <f ca="1">IF(CY$63&lt;=$C$17,($C$34*CY$59*$B133/$C$63)*(IF(COUNTA($D133:CX133)*(12/$C$63)&lt;=$C$9,0,1)),0)+IF(CZ$63=$C$17,0,IF(CY$63=$C$17,$B133*(CY$60),0))</f>
        <v>2.3835999999999999</v>
      </c>
      <c r="CZ133" s="50">
        <f ca="1">IF(CZ$63&lt;=$C$17,($C$34*CZ$59*$B133/$C$63)*(IF(COUNTA($D133:CY133)*(12/$C$63)&lt;=$C$9,0,1)),0)+IF(DA$63=$C$17,0,IF(CZ$63=$C$17,$B133*(CZ$60),0))</f>
        <v>2.3835999999999999</v>
      </c>
      <c r="DA133" s="50">
        <f ca="1">IF(DA$63&lt;=$C$17,($C$34*DA$59*$B133/$C$63)*(IF(COUNTA($D133:CZ133)*(12/$C$63)&lt;=$C$9,0,1)),0)+IF(DB$63=$C$17,0,IF(DA$63=$C$17,$B133*(DA$60),0))</f>
        <v>2.3835999999999999</v>
      </c>
      <c r="DB133" s="50">
        <f ca="1">IF(DB$63&lt;=$C$17,($C$34*DB$59*$B133/$C$63)*(IF(COUNTA($D133:DA133)*(12/$C$63)&lt;=$C$9,0,1)),0)+IF(DC$63=$C$17,0,IF(DB$63=$C$17,$B133*(DB$60),0))</f>
        <v>2.3835999999999999</v>
      </c>
      <c r="DC133" s="50">
        <f ca="1">IF(DC$63&lt;=$C$17,($C$34*DC$59*$B133/$C$63)*(IF(COUNTA($D133:DB133)*(12/$C$63)&lt;=$C$9,0,1)),0)+IF(DD$63=$C$17,0,IF(DC$63=$C$17,$B133*(DC$60),0))</f>
        <v>2.3835999999999999</v>
      </c>
      <c r="DD133" s="50">
        <f ca="1">IF(DD$63&lt;=$C$17,($C$34*DD$59*$B133/$C$63)*(IF(COUNTA($D133:DC133)*(12/$C$63)&lt;=$C$9,0,1)),0)+IF(DE$63=$C$17,0,IF(DD$63=$C$17,$B133*(DD$60),0))</f>
        <v>2.3835999999999999</v>
      </c>
      <c r="DE133" s="50">
        <f ca="1">IF(DE$63&lt;=$C$17,($C$34*DE$59*$B133/$C$63)*(IF(COUNTA($D133:DD133)*(12/$C$63)&lt;=$C$9,0,1)),0)+IF(DF$63=$C$17,0,IF(DE$63=$C$17,$B133*(DE$60),0))</f>
        <v>2.3835999999999999</v>
      </c>
      <c r="DF133" s="50">
        <f ca="1">IF(DF$63&lt;=$C$17,($C$34*DF$59*$B133/$C$63)*(IF(COUNTA($D133:DE133)*(12/$C$63)&lt;=$C$9,0,1)),0)+IF(DG$63=$C$17,0,IF(DF$63=$C$17,$B133*(DF$60),0))</f>
        <v>2.3835999999999999</v>
      </c>
      <c r="DG133" s="50">
        <f ca="1">IF(DG$63&lt;=$C$17,($C$34*DG$59*$B133/$C$63)*(IF(COUNTA($D133:DF133)*(12/$C$63)&lt;=$C$9,0,1)),0)+IF(DH$63=$C$17,0,IF(DG$63=$C$17,$B133*(DG$60),0))</f>
        <v>2.3835999999999999</v>
      </c>
      <c r="DH133" s="50">
        <f ca="1">IF(DH$63&lt;=$C$17,($C$34*DH$59*$B133/$C$63)*(IF(COUNTA($D133:DG133)*(12/$C$63)&lt;=$C$9,0,1)),0)+IF(DI$63=$C$17,0,IF(DH$63=$C$17,$B133*(DH$60),0))</f>
        <v>2.3835999999999999</v>
      </c>
      <c r="DI133" s="50">
        <f ca="1">IF(DI$63&lt;=$C$17,($C$34*DI$59*$B133/$C$63)*(IF(COUNTA($D133:DH133)*(12/$C$63)&lt;=$C$9,0,1)),0)+IF(DJ$63=$C$17,0,IF(DI$63=$C$17,$B133*(DI$60),0))</f>
        <v>2.3835999999999999</v>
      </c>
      <c r="DJ133" s="50">
        <f ca="1">IF(DJ$63&lt;=$C$17,($C$34*DJ$59*$B133/$C$63)*(IF(COUNTA($D133:DI133)*(12/$C$63)&lt;=$C$9,0,1)),0)+IF(DK$63=$C$17,0,IF(DJ$63=$C$17,$B133*(DJ$60),0))</f>
        <v>2.3835999999999999</v>
      </c>
      <c r="DK133" s="50">
        <f ca="1">IF(DK$63&lt;=$C$17,($C$34*DK$59*$B133/$C$63)*(IF(COUNTA($D133:DJ133)*(12/$C$63)&lt;=$C$9,0,1)),0)+IF(DL$63=$C$17,0,IF(DK$63=$C$17,$B133*(DK$60),0))</f>
        <v>2.3835999999999999</v>
      </c>
      <c r="DL133" s="50">
        <f ca="1">IF(DL$63&lt;=$C$17,($C$34*DL$59*$B133/$C$63)*(IF(COUNTA($D133:DK133)*(12/$C$63)&lt;=$C$9,0,1)),0)+IF(DM$63=$C$17,0,IF(DL$63=$C$17,$B133*(DL$60),0))</f>
        <v>2.3835999999999999</v>
      </c>
      <c r="DM133" s="50">
        <f ca="1">IF(DM$63&lt;=$C$17,($C$34*DM$59*$B133/$C$63)*(IF(COUNTA($D133:DL133)*(12/$C$63)&lt;=$C$9,0,1)),0)+IF(DN$63=$C$17,0,IF(DM$63=$C$17,$B133*(DM$60),0))</f>
        <v>2.3835999999999999</v>
      </c>
      <c r="DN133" s="50">
        <f ca="1">IF(DN$63&lt;=$C$17,($C$34*DN$59*$B133/$C$63)*(IF(COUNTA($D133:DM133)*(12/$C$63)&lt;=$C$9,0,1)),0)+IF(DO$63=$C$17,0,IF(DN$63=$C$17,$B133*(DN$60),0))</f>
        <v>2.3835999999999999</v>
      </c>
      <c r="DO133" s="50">
        <f ca="1">IF(DO$63&lt;=$C$17,($C$34*DO$59*$B133/$C$63)*(IF(COUNTA($D133:DN133)*(12/$C$63)&lt;=$C$9,0,1)),0)+IF(DP$63=$C$17,0,IF(DO$63=$C$17,$B133*(DO$60),0))</f>
        <v>2.3835999999999999</v>
      </c>
      <c r="DP133" s="50">
        <f ca="1">IF(DP$63&lt;=$C$17,($C$34*DP$59*$B133/$C$63)*(IF(COUNTA($D133:DO133)*(12/$C$63)&lt;=$C$9,0,1)),0)+IF(DQ$63=$C$17,0,IF(DP$63=$C$17,$B133*(DP$60),0))</f>
        <v>2.3835999999999999</v>
      </c>
      <c r="DQ133" s="50">
        <f ca="1">IF(DQ$63&lt;=$C$17,($C$34*DQ$59*$B133/$C$63)*(IF(COUNTA($D133:DP133)*(12/$C$63)&lt;=$C$9,0,1)),0)+IF(DR$63=$C$17,0,IF(DQ$63=$C$17,$B133*(DQ$60),0))</f>
        <v>2.3835999999999999</v>
      </c>
      <c r="DR133" s="50">
        <f ca="1">IF(DR$63&lt;=$C$17,($C$34*DR$59*$B133/$C$63)*(IF(COUNTA($D133:DQ133)*(12/$C$63)&lt;=$C$9,0,1)),0)+IF(DS$63=$C$17,0,IF(DR$63=$C$17,$B133*(DR$60),0))</f>
        <v>2.3835999999999999</v>
      </c>
      <c r="DS133" s="50">
        <f ca="1">IF(DS$63&lt;=$C$17,($C$34*DS$59*$B133/$C$63)*(IF(COUNTA($D133:DR133)*(12/$C$63)&lt;=$C$9,0,1)),0)+IF(DT$63=$C$17,0,IF(DS$63=$C$17,$B133*(DS$60),0))</f>
        <v>2.3835999999999999</v>
      </c>
      <c r="DT133" s="50">
        <f ca="1">IF(DT$63&lt;=$C$17,($C$34*DT$59*$B133/$C$63)*(IF(COUNTA($D133:DS133)*(12/$C$63)&lt;=$C$9,0,1)),0)+IF(DU$63=$C$17,0,IF(DT$63=$C$17,$B133*(DT$60),0))</f>
        <v>598.87954772205046</v>
      </c>
      <c r="DU133" s="50">
        <f>IF(DU$63&lt;=$C$17,($C$34*DU$59*$B133/$C$63)*(IF(COUNTA($D133:DT133)*(12/$C$63)&lt;=$C$9,0,1)),0)+IF(DV$63=$C$17,0,IF(DU$63=$C$17,$B133*(DU$60),0))</f>
        <v>0</v>
      </c>
      <c r="DV133" s="50">
        <f>IF(DV$63&lt;=$C$17,($C$34*DV$59*$B133/$C$63)*(IF(COUNTA($D133:DU133)*(12/$C$63)&lt;=$C$9,0,1)),0)+IF(DW$63=$C$17,0,IF(DV$63=$C$17,$B133*(DV$60),0))</f>
        <v>0</v>
      </c>
      <c r="DW133" s="50">
        <f>IF(DW$63&lt;=$C$17,($C$34*DW$59*$B133/$C$63)*(IF(COUNTA($D133:DV133)*(12/$C$63)&lt;=$C$9,0,1)),0)+IF(DX$63=$C$17,0,IF(DW$63=$C$17,$B133*(DW$60),0))</f>
        <v>0</v>
      </c>
      <c r="DX133" s="50">
        <f>IF(DX$63&lt;=$C$17,($C$34*DX$59*$B133/$C$63)*(IF(COUNTA($D133:DW133)*(12/$C$63)&lt;=$C$9,0,1)),0)+IF(DY$63=$C$17,0,IF(DX$63=$C$17,$B133*(DX$60),0))</f>
        <v>0</v>
      </c>
      <c r="DY133" s="50">
        <f>IF(DY$63&lt;=$C$17,($C$34*DY$59*$B133/$C$63)*(IF(COUNTA($D133:DX133)*(12/$C$63)&lt;=$C$9,0,1)),0)+IF(DZ$63=$C$17,0,IF(DY$63=$C$17,$B133*(DY$60),0))</f>
        <v>0</v>
      </c>
      <c r="DZ133" s="50">
        <f>IF(DZ$63&lt;=$C$17,($C$34*DZ$59*$B133/$C$63)*(IF(COUNTA($D133:DY133)*(12/$C$63)&lt;=$C$9,0,1)),0)+IF(EA$63=$C$17,0,IF(DZ$63=$C$17,$B133*(DZ$60),0))</f>
        <v>0</v>
      </c>
      <c r="EA133" s="50">
        <f>IF(EA$63&lt;=$C$17,($C$34*EA$59*$B133/$C$63)*(IF(COUNTA($D133:DZ133)*(12/$C$63)&lt;=$C$9,0,1)),0)+IF(EB$63=$C$17,0,IF(EA$63=$C$17,$B133*(EA$60),0))</f>
        <v>0</v>
      </c>
      <c r="EB133" s="50">
        <f>IF(EB$63&lt;=$C$17,($C$34*EB$59*$B133/$C$63)*(IF(COUNTA($D133:EA133)*(12/$C$63)&lt;=$C$9,0,1)),0)+IF(EC$63=$C$17,0,IF(EB$63=$C$17,$B133*(EB$60),0))</f>
        <v>0</v>
      </c>
      <c r="EC133" s="50">
        <f>IF(EC$63&lt;=$C$17,($C$34*EC$59*$B133/$C$63)*(IF(COUNTA($D133:EB133)*(12/$C$63)&lt;=$C$9,0,1)),0)+IF(ED$63=$C$17,0,IF(EC$63=$C$17,$B133*(EC$60),0))</f>
        <v>0</v>
      </c>
      <c r="ED133" s="50">
        <f>IF(ED$63&lt;=$C$17,($C$34*ED$59*$B133/$C$63)*(IF(COUNTA($D133:EC133)*(12/$C$63)&lt;=$C$9,0,1)),0)+IF(EE$63=$C$17,0,IF(ED$63=$C$17,$B133*(ED$60),0))</f>
        <v>0</v>
      </c>
      <c r="EE133" s="50">
        <f>IF(EE$63&lt;=$C$17,($C$34*EE$59*$B133/$C$63)*(IF(COUNTA($D133:ED133)*(12/$C$63)&lt;=$C$9,0,1)),0)+IF(EF$63=$C$17,0,IF(EE$63=$C$17,$B133*(EE$60),0))</f>
        <v>0</v>
      </c>
      <c r="EF133" s="50">
        <f>IF(EF$63&lt;=$C$17,($C$34*EF$59*$B133/$C$63)*(IF(COUNTA($D133:EE133)*(12/$C$63)&lt;=$C$9,0,1)),0)+IF(EG$63=$C$17,0,IF(EF$63=$C$17,$B133*(EF$60),0))</f>
        <v>0</v>
      </c>
      <c r="EG133" s="50">
        <f>IF(EG$63&lt;=$C$17,($C$34*EG$59*$B133/$C$63)*(IF(COUNTA($D133:EF133)*(12/$C$63)&lt;=$C$9,0,1)),0)+IF(EH$63=$C$17,0,IF(EG$63=$C$17,$B133*(EG$60),0))</f>
        <v>0</v>
      </c>
      <c r="EH133" s="50">
        <f>IF(EH$63&lt;=$C$17,($C$34*EH$59*$B133/$C$63)*(IF(COUNTA($D133:EG133)*(12/$C$63)&lt;=$C$9,0,1)),0)+IF(EI$63=$C$17,0,IF(EH$63=$C$17,$B133*(EH$60),0))</f>
        <v>0</v>
      </c>
      <c r="EI133" s="50">
        <f>IF(EI$63&lt;=$C$17,($C$34*EI$59*$B133/$C$63)*(IF(COUNTA($D133:EH133)*(12/$C$63)&lt;=$C$9,0,1)),0)+IF(EJ$63=$C$17,0,IF(EI$63=$C$17,$B133*(EI$60),0))</f>
        <v>0</v>
      </c>
      <c r="EJ133" s="50">
        <f>IF(EJ$63&lt;=$C$17,($C$34*EJ$59*$B133/$C$63)*(IF(COUNTA($D133:EI133)*(12/$C$63)&lt;=$C$9,0,1)),0)+IF(EK$63=$C$17,0,IF(EJ$63=$C$17,$B133*(EJ$60),0))</f>
        <v>0</v>
      </c>
      <c r="EK133" s="50">
        <f>IF(EK$63&lt;=$C$17,($C$34*EK$59*$B133/$C$63)*(IF(COUNTA($D133:EJ133)*(12/$C$63)&lt;=$C$9,0,1)),0)+IF(EL$63=$C$17,0,IF(EK$63=$C$17,$B133*(EK$60),0))</f>
        <v>0</v>
      </c>
      <c r="EL133" s="50">
        <f>IF(EL$63&lt;=$C$17,($C$34*EL$59*$B133/$C$63)*(IF(COUNTA($D133:EK133)*(12/$C$63)&lt;=$C$9,0,1)),0)+IF(EM$63=$C$17,0,IF(EL$63=$C$17,$B133*(EL$60),0))</f>
        <v>0</v>
      </c>
      <c r="EM133" s="50">
        <f>IF(EM$63&lt;=$C$17,($C$34*EM$59*$B133/$C$63)*(IF(COUNTA($D133:EL133)*(12/$C$63)&lt;=$C$9,0,1)),0)+IF(EN$63=$C$17,0,IF(EM$63=$C$17,$B133*(EM$60),0))</f>
        <v>0</v>
      </c>
      <c r="EN133" s="50">
        <f>IF(EN$63&lt;=$C$17,($C$34*EN$59*$B133/$C$63)*(IF(COUNTA($D133:EM133)*(12/$C$63)&lt;=$C$9,0,1)),0)+IF(EO$63=$C$17,0,IF(EN$63=$C$17,$B133*(EN$60),0))</f>
        <v>0</v>
      </c>
      <c r="EO133" s="50">
        <f>IF(EO$63&lt;=$C$17,($C$34*EO$59*$B133/$C$63)*(IF(COUNTA($D133:EN133)*(12/$C$63)&lt;=$C$9,0,1)),0)+IF(EP$63=$C$17,0,IF(EO$63=$C$17,$B133*(EO$60),0))</f>
        <v>0</v>
      </c>
      <c r="EP133" s="50">
        <f>IF(EP$63&lt;=$C$17,($C$34*EP$59*$B133/$C$63)*(IF(COUNTA($D133:EO133)*(12/$C$63)&lt;=$C$9,0,1)),0)+IF(EQ$63=$C$17,0,IF(EP$63=$C$17,$B133*(EP$60),0))</f>
        <v>0</v>
      </c>
      <c r="EQ133" s="50">
        <f>IF(EQ$63&lt;=$C$17,($C$34*EQ$59*$B133/$C$63)*(IF(COUNTA($D133:EP133)*(12/$C$63)&lt;=$C$9,0,1)),0)+IF(ER$63=$C$17,0,IF(EQ$63=$C$17,$B133*(EQ$60),0))</f>
        <v>0</v>
      </c>
      <c r="ER133" s="50">
        <f>IF(ER$63&lt;=$C$17,($C$34*ER$59*$B133/$C$63)*(IF(COUNTA($D133:EQ133)*(12/$C$63)&lt;=$C$9,0,1)),0)+IF(ES$63=$C$17,0,IF(ER$63=$C$17,$B133*(ER$60),0))</f>
        <v>0</v>
      </c>
      <c r="ES133" s="50">
        <f>IF(ES$63&lt;=$C$17,($C$34*ES$59*$B133/$C$63)*(IF(COUNTA($D133:ER133)*(12/$C$63)&lt;=$C$9,0,1)),0)+IF(ET$63=$C$17,0,IF(ES$63=$C$17,$B133*(ES$60),0))</f>
        <v>0</v>
      </c>
      <c r="ET133" s="50">
        <f>IF(ET$63&lt;=$C$17,($C$34*ET$59*$B133/$C$63)*(IF(COUNTA($D133:ES133)*(12/$C$63)&lt;=$C$9,0,1)),0)+IF(EU$63=$C$17,0,IF(ET$63=$C$17,$B133*(ET$60),0))</f>
        <v>0</v>
      </c>
      <c r="EU133" s="50">
        <f>IF(EU$63&lt;=$C$17,($C$34*EU$59*$B133/$C$63)*(IF(COUNTA($D133:ET133)*(12/$C$63)&lt;=$C$9,0,1)),0)+IF(EV$63=$C$17,0,IF(EU$63=$C$17,$B133*(EU$60),0))</f>
        <v>0</v>
      </c>
      <c r="EV133" s="50">
        <f>IF(EV$63&lt;=$C$17,($C$34*EV$59*$B133/$C$63)*(IF(COUNTA($D133:EU133)*(12/$C$63)&lt;=$C$9,0,1)),0)+IF(EW$63=$C$17,0,IF(EV$63=$C$17,$B133*(EV$60),0))</f>
        <v>0</v>
      </c>
      <c r="EW133" s="50">
        <f>IF(EW$63&lt;=$C$17,($C$34*EW$59*$B133/$C$63)*(IF(COUNTA($D133:EV133)*(12/$C$63)&lt;=$C$9,0,1)),0)+IF(EX$63=$C$17,0,IF(EW$63=$C$17,$B133*(EW$60),0))</f>
        <v>0</v>
      </c>
      <c r="EX133" s="50">
        <f>IF(EX$63&lt;=$C$17,($C$34*EX$59*$B133/$C$63)*(IF(COUNTA($D133:EW133)*(12/$C$63)&lt;=$C$9,0,1)),0)+IF(EY$63=$C$17,0,IF(EX$63=$C$17,$B133*(EX$60),0))</f>
        <v>0</v>
      </c>
      <c r="EY133" s="50">
        <f>IF(EY$63&lt;=$C$17,($C$34*EY$59*$B133/$C$63)*(IF(COUNTA($D133:EX133)*(12/$C$63)&lt;=$C$9,0,1)),0)+IF(EZ$63=$C$17,0,IF(EY$63=$C$17,$B133*(EY$60),0))</f>
        <v>0</v>
      </c>
      <c r="EZ133" s="50">
        <f>IF(EZ$63&lt;=$C$17,($C$34*EZ$59*$B133/$C$63)*(IF(COUNTA($D133:EY133)*(12/$C$63)&lt;=$C$9,0,1)),0)+IF(FA$63=$C$17,0,IF(EZ$63=$C$17,$B133*(EZ$60),0))</f>
        <v>0</v>
      </c>
      <c r="FA133" s="50">
        <f>IF(FA$63&lt;=$C$17,($C$34*FA$59*$B133/$C$63)*(IF(COUNTA($D133:EZ133)*(12/$C$63)&lt;=$C$9,0,1)),0)+IF(FB$63=$C$17,0,IF(FA$63=$C$17,$B133*(FA$60),0))</f>
        <v>0</v>
      </c>
      <c r="FB133" s="50">
        <f>IF(FB$63&lt;=$C$17,($C$34*FB$59*$B133/$C$63)*(IF(COUNTA($D133:FA133)*(12/$C$63)&lt;=$C$9,0,1)),0)+IF(FC$63=$C$17,0,IF(FB$63=$C$17,$B133*(FB$60),0))</f>
        <v>0</v>
      </c>
      <c r="FC133" s="50">
        <f>IF(FC$63&lt;=$C$17,($C$34*FC$59*$B133/$C$63)*(IF(COUNTA($D133:FB133)*(12/$C$63)&lt;=$C$9,0,1)),0)+IF(FD$63=$C$17,0,IF(FC$63=$C$17,$B133*(FC$60),0))</f>
        <v>0</v>
      </c>
      <c r="FD133" s="50">
        <f>IF(FD$63&lt;=$C$17,($C$34*FD$59*$B133/$C$63)*(IF(COUNTA($D133:FC133)*(12/$C$63)&lt;=$C$9,0,1)),0)+IF(FE$63=$C$17,0,IF(FD$63=$C$17,$B133*(FD$60),0))</f>
        <v>0</v>
      </c>
      <c r="FE133" s="50">
        <f>IF(FE$63&lt;=$C$17,($C$34*FE$59*$B133/$C$63)*(IF(COUNTA($D133:FD133)*(12/$C$63)&lt;=$C$9,0,1)),0)+IF(FF$63=$C$17,0,IF(FE$63=$C$17,$B133*(FE$60),0))</f>
        <v>0</v>
      </c>
      <c r="FF133" s="50">
        <f>IF(FF$63&lt;=$C$17,($C$34*FF$59*$B133/$C$63)*(IF(COUNTA($D133:FE133)*(12/$C$63)&lt;=$C$9,0,1)),0)+IF(FG$63=$C$17,0,IF(FF$63=$C$17,$B133*(FF$60),0))</f>
        <v>0</v>
      </c>
      <c r="FG133" s="50">
        <f>IF(FG$63&lt;=$C$17,($C$34*FG$59*$B133/$C$63)*(IF(COUNTA($D133:FF133)*(12/$C$63)&lt;=$C$9,0,1)),0)+IF(FH$63=$C$17,0,IF(FG$63=$C$17,$B133*(FG$60),0))</f>
        <v>0</v>
      </c>
      <c r="FH133" s="50">
        <f>IF(FH$63&lt;=$C$17,($C$34*FH$59*$B133/$C$63)*(IF(COUNTA($D133:FG133)*(12/$C$63)&lt;=$C$9,0,1)),0)+IF(FI$63=$C$17,0,IF(FH$63=$C$17,$B133*(FH$60),0))</f>
        <v>0</v>
      </c>
      <c r="FI133" s="50">
        <f>IF(FI$63&lt;=$C$17,($C$34*FI$59*$B133/$C$63)*(IF(COUNTA($D133:FH133)*(12/$C$63)&lt;=$C$9,0,1)),0)+IF(FJ$63=$C$17,0,IF(FI$63=$C$17,$B133*(FI$60),0))</f>
        <v>0</v>
      </c>
      <c r="FJ133" s="50">
        <f>IF(FJ$63&lt;=$C$17,($C$34*FJ$59*$B133/$C$63)*(IF(COUNTA($D133:FI133)*(12/$C$63)&lt;=$C$9,0,1)),0)+IF(FK$63=$C$17,0,IF(FJ$63=$C$17,$B133*(FJ$60),0))</f>
        <v>0</v>
      </c>
      <c r="FK133" s="50">
        <f>IF(FK$63&lt;=$C$17,($C$34*FK$59*$B133/$C$63)*(IF(COUNTA($D133:FJ133)*(12/$C$63)&lt;=$C$9,0,1)),0)+IF(FL$63=$C$17,0,IF(FK$63=$C$17,$B133*(FK$60),0))</f>
        <v>0</v>
      </c>
      <c r="FL133" s="50">
        <f>IF(FL$63&lt;=$C$17,($C$34*FL$59*$B133/$C$63)*(IF(COUNTA($D133:FK133)*(12/$C$63)&lt;=$C$9,0,1)),0)+IF(FM$63=$C$17,0,IF(FL$63=$C$17,$B133*(FL$60),0))</f>
        <v>0</v>
      </c>
      <c r="FM133" s="50">
        <f>IF(FM$63&lt;=$C$17,($C$34*FM$59*$B133/$C$63)*(IF(COUNTA($D133:FL133)*(12/$C$63)&lt;=$C$9,0,1)),0)+IF(FN$63=$C$17,0,IF(FM$63=$C$17,$B133*(FM$60),0))</f>
        <v>0</v>
      </c>
      <c r="FN133" s="50">
        <f>IF(FN$63&lt;=$C$17,($C$34*FN$59*$B133/$C$63)*(IF(COUNTA($D133:FM133)*(12/$C$63)&lt;=$C$9,0,1)),0)+IF(FO$63=$C$17,0,IF(FN$63=$C$17,$B133*(FN$60),0))</f>
        <v>0</v>
      </c>
      <c r="FO133" s="50">
        <f>IF(FO$63&lt;=$C$17,($C$34*FO$59*$B133/$C$63)*(IF(COUNTA($D133:FN133)*(12/$C$63)&lt;=$C$9,0,1)),0)+IF(FP$63=$C$17,0,IF(FO$63=$C$17,$B133*(FO$60),0))</f>
        <v>0</v>
      </c>
      <c r="FP133" s="50">
        <f>IF(FP$63&lt;=$C$17,($C$34*FP$59*$B133/$C$63)*(IF(COUNTA($D133:FO133)*(12/$C$63)&lt;=$C$9,0,1)),0)+IF(FQ$63=$C$17,0,IF(FP$63=$C$17,$B133*(FP$60),0))</f>
        <v>0</v>
      </c>
      <c r="FQ133" s="50">
        <f>IF(FQ$63&lt;=$C$17,($C$34*FQ$59*$B133/$C$63)*(IF(COUNTA($D133:FP133)*(12/$C$63)&lt;=$C$9,0,1)),0)+IF(FR$63=$C$17,0,IF(FQ$63=$C$17,$B133*(FQ$60),0))</f>
        <v>0</v>
      </c>
      <c r="FR133" s="50">
        <f>IF(FR$63&lt;=$C$17,($C$34*FR$59*$B133/$C$63)*(IF(COUNTA($D133:FQ133)*(12/$C$63)&lt;=$C$9,0,1)),0)+IF(FS$63=$C$17,0,IF(FR$63=$C$17,$B133*(FR$60),0))</f>
        <v>0</v>
      </c>
      <c r="FS133" s="50">
        <f>IF(FS$63&lt;=$C$17,($C$34*FS$59*$B133/$C$63)*(IF(COUNTA($D133:FR133)*(12/$C$63)&lt;=$C$9,0,1)),0)+IF(FT$63=$C$17,0,IF(FS$63=$C$17,$B133*(FS$60),0))</f>
        <v>0</v>
      </c>
      <c r="FT133" s="50">
        <f>IF(FT$63&lt;=$C$17,($C$34*FT$59*$B133/$C$63)*(IF(COUNTA($D133:FS133)*(12/$C$63)&lt;=$C$9,0,1)),0)+IF(FU$63=$C$17,0,IF(FT$63=$C$17,$B133*(FT$60),0))</f>
        <v>0</v>
      </c>
      <c r="FU133" s="50">
        <f>IF(FU$63&lt;=$C$17,($C$34*FU$59*$B133/$C$63)*(IF(COUNTA($D133:FT133)*(12/$C$63)&lt;=$C$9,0,1)),0)+IF(FV$63=$C$17,0,IF(FU$63=$C$17,$B133*(FU$60),0))</f>
        <v>0</v>
      </c>
      <c r="FV133" s="50">
        <f>IF(FV$63&lt;=$C$17,($C$34*FV$59*$B133/$C$63)*(IF(COUNTA($D133:FU133)*(12/$C$63)&lt;=$C$9,0,1)),0)+IF(FW$63=$C$17,0,IF(FV$63=$C$17,$B133*(FV$60),0))</f>
        <v>0</v>
      </c>
      <c r="FW133" s="50">
        <f>IF(FW$63&lt;=$C$17,($C$34*FW$59*$B133/$C$63)*(IF(COUNTA($D133:FV133)*(12/$C$63)&lt;=$C$9,0,1)),0)+IF(FX$63=$C$17,0,IF(FW$63=$C$17,$B133*(FW$60),0))</f>
        <v>0</v>
      </c>
      <c r="FX133" s="50">
        <f>IF(FX$63&lt;=$C$17,($C$34*FX$59*$B133/$C$63)*(IF(COUNTA($D133:FW133)*(12/$C$63)&lt;=$C$9,0,1)),0)+IF(FY$63=$C$17,0,IF(FX$63=$C$17,$B133*(FX$60),0))</f>
        <v>0</v>
      </c>
      <c r="FY133" s="50">
        <f>IF(FY$63&lt;=$C$17,($C$34*FY$59*$B133/$C$63)*(IF(COUNTA($D133:FX133)*(12/$C$63)&lt;=$C$9,0,1)),0)+IF(FZ$63=$C$17,0,IF(FY$63=$C$17,$B133*(FY$60),0))</f>
        <v>0</v>
      </c>
      <c r="FZ133" s="50">
        <f>IF(FZ$63&lt;=$C$17,($C$34*FZ$59*$B133/$C$63)*(IF(COUNTA($D133:FY133)*(12/$C$63)&lt;=$C$9,0,1)),0)+IF(GA$63=$C$17,0,IF(FZ$63=$C$17,$B133*(FZ$60),0))</f>
        <v>0</v>
      </c>
      <c r="GA133" s="50">
        <f>IF(GA$63&lt;=$C$17,($C$34*GA$59*$B133/$C$63)*(IF(COUNTA($D133:FZ133)*(12/$C$63)&lt;=$C$9,0,1)),0)+IF(GB$63=$C$17,0,IF(GA$63=$C$17,$B133*(GA$60),0))</f>
        <v>0</v>
      </c>
      <c r="GB133" s="50">
        <f>IF(GB$63&lt;=$C$17,($C$34*GB$59*$B133/$C$63)*(IF(COUNTA($D133:GA133)*(12/$C$63)&lt;=$C$9,0,1)),0)+IF(GC$63=$C$17,0,IF(GB$63=$C$17,$B133*(GB$60),0))</f>
        <v>0</v>
      </c>
      <c r="GC133" s="50">
        <f>IF(GC$63&lt;=$C$17,($C$34*GC$59*$B133/$C$63)*(IF(COUNTA($D133:GB133)*(12/$C$63)&lt;=$C$9,0,1)),0)+IF(GD$63=$C$17,0,IF(GC$63=$C$17,$B133*(GC$60),0))</f>
        <v>0</v>
      </c>
      <c r="GD133" s="50">
        <f>IF(GD$63&lt;=$C$17,($C$34*GD$59*$B133/$C$63)*(IF(COUNTA($D133:GC133)*(12/$C$63)&lt;=$C$9,0,1)),0)+IF(GE$63=$C$17,0,IF(GD$63=$C$17,$B133*(GD$60),0))</f>
        <v>0</v>
      </c>
      <c r="GE133" s="50">
        <f>IF(GE$63&lt;=$C$17,($C$34*GE$59*$B133/$C$63)*(IF(COUNTA($D133:GD133)*(12/$C$63)&lt;=$C$9,0,1)),0)+IF(GF$63=$C$17,0,IF(GE$63=$C$17,$B133*(GE$60),0))</f>
        <v>0</v>
      </c>
      <c r="GF133" s="50">
        <f>IF(GF$63&lt;=$C$17,($C$34*GF$59*$B133/$C$63)*(IF(COUNTA($D133:GE133)*(12/$C$63)&lt;=$C$9,0,1)),0)+IF(GG$63=$C$17,0,IF(GF$63=$C$17,$B133*(GF$60),0))</f>
        <v>0</v>
      </c>
      <c r="GG133" s="50">
        <f>IF(GG$63&lt;=$C$17,($C$34*GG$59*$B133/$C$63)*(IF(COUNTA($D133:GF133)*(12/$C$63)&lt;=$C$9,0,1)),0)+IF(GH$63=$C$17,0,IF(GG$63=$C$17,$B133*(GG$60),0))</f>
        <v>0</v>
      </c>
      <c r="GH133" s="50">
        <f>IF(GH$63&lt;=$C$17,($C$34*GH$59*$B133/$C$63)*(IF(COUNTA($D133:GG133)*(12/$C$63)&lt;=$C$9,0,1)),0)+IF(GI$63=$C$17,0,IF(GH$63=$C$17,$B133*(GH$60),0))</f>
        <v>0</v>
      </c>
      <c r="GI133" s="50">
        <f>IF(GI$63&lt;=$C$17,($C$34*GI$59*$B133/$C$63)*(IF(COUNTA($D133:GH133)*(12/$C$63)&lt;=$C$9,0,1)),0)+IF(GJ$63=$C$17,0,IF(GI$63=$C$17,$B133*(GI$60),0))</f>
        <v>0</v>
      </c>
      <c r="GJ133" s="50">
        <f>IF(GJ$63&lt;=$C$17,($C$34*GJ$59*$B133/$C$63)*(IF(COUNTA($D133:GI133)*(12/$C$63)&lt;=$C$9,0,1)),0)+IF(GK$63=$C$17,0,IF(GJ$63=$C$17,$B133*(GJ$60),0))</f>
        <v>0</v>
      </c>
      <c r="GK133" s="50">
        <f>IF(GK$63&lt;=$C$17,($C$34*GK$59*$B133/$C$63)*(IF(COUNTA($D133:GJ133)*(12/$C$63)&lt;=$C$9,0,1)),0)+IF(GL$63=$C$17,0,IF(GK$63=$C$17,$B133*(GK$60),0))</f>
        <v>0</v>
      </c>
      <c r="GL133" s="50">
        <f>IF(GL$63&lt;=$C$17,($C$34*GL$59*$B133/$C$63)*(IF(COUNTA($D133:GK133)*(12/$C$63)&lt;=$C$9,0,1)),0)+IF(GM$63=$C$17,0,IF(GL$63=$C$17,$B133*(GL$60),0))</f>
        <v>0</v>
      </c>
      <c r="GM133" s="50">
        <f>IF(GM$63&lt;=$C$17,($C$34*GM$59*$B133/$C$63)*(IF(COUNTA($D133:GL133)*(12/$C$63)&lt;=$C$9,0,1)),0)+IF(GN$63=$C$17,0,IF(GM$63=$C$17,$B133*(GM$60),0))</f>
        <v>0</v>
      </c>
      <c r="GN133" s="50">
        <f>IF(GN$63&lt;=$C$17,($C$34*GN$59*$B133/$C$63)*(IF(COUNTA($D133:GM133)*(12/$C$63)&lt;=$C$9,0,1)),0)+IF(GO$63=$C$17,0,IF(GN$63=$C$17,$B133*(GN$60),0))</f>
        <v>0</v>
      </c>
      <c r="GO133" s="50">
        <f>IF(GO$63&lt;=$C$17,($C$34*GO$59*$B133/$C$63)*(IF(COUNTA($D133:GN133)*(12/$C$63)&lt;=$C$9,0,1)),0)+IF(GP$63=$C$17,0,IF(GO$63=$C$17,$B133*(GO$60),0))</f>
        <v>0</v>
      </c>
      <c r="GP133" s="50">
        <f>IF(GP$63&lt;=$C$17,($C$34*GP$59*$B133/$C$63)*(IF(COUNTA($D133:GO133)*(12/$C$63)&lt;=$C$9,0,1)),0)+IF(GQ$63=$C$17,0,IF(GP$63=$C$17,$B133*(GP$60),0))</f>
        <v>0</v>
      </c>
      <c r="GQ133" s="50">
        <f>IF(GQ$63&lt;=$C$17,($C$34*GQ$59*$B133/$C$63)*(IF(COUNTA($D133:GP133)*(12/$C$63)&lt;=$C$9,0,1)),0)+IF(GR$63=$C$17,0,IF(GQ$63=$C$17,$B133*(GQ$60),0))</f>
        <v>0</v>
      </c>
      <c r="GR133" s="50">
        <f>IF(GR$63&lt;=$C$17,($C$34*GR$59*$B133/$C$63)*(IF(COUNTA($D133:GQ133)*(12/$C$63)&lt;=$C$9,0,1)),0)+IF(GS$63=$C$17,0,IF(GR$63=$C$17,$B133*(GR$60),0))</f>
        <v>0</v>
      </c>
      <c r="GS133" s="50">
        <f>IF(GS$63&lt;=$C$17,($C$34*GS$59*$B133/$C$63)*(IF(COUNTA($D133:GR133)*(12/$C$63)&lt;=$C$9,0,1)),0)+IF(GT$63=$C$17,0,IF(GS$63=$C$17,$B133*(GS$60),0))</f>
        <v>0</v>
      </c>
      <c r="GT133" s="50">
        <f>IF(GT$63&lt;=$C$17,($C$34*GT$59*$B133/$C$63)*(IF(COUNTA($D133:GS133)*(12/$C$63)&lt;=$C$9,0,1)),0)+IF(GU$63=$C$17,0,IF(GT$63=$C$17,$B133*(GT$60),0))</f>
        <v>0</v>
      </c>
      <c r="GU133" s="50">
        <f>IF(GU$63&lt;=$C$17,($C$34*GU$59*$B133/$C$63)*(IF(COUNTA($D133:GT133)*(12/$C$63)&lt;=$C$9,0,1)),0)+IF(GV$63=$C$17,0,IF(GU$63=$C$17,$B133*(GU$60),0))</f>
        <v>0</v>
      </c>
      <c r="GV133" s="50">
        <f>IF(GV$63&lt;=$C$17,($C$34*GV$59*$B133/$C$63)*(IF(COUNTA($D133:GU133)*(12/$C$63)&lt;=$C$9,0,1)),0)+IF(GW$63=$C$17,0,IF(GV$63=$C$17,$B133*(GV$60),0))</f>
        <v>0</v>
      </c>
      <c r="GW133" s="50">
        <f>IF(GW$63&lt;=$C$17,($C$34*GW$59*$B133/$C$63)*(IF(COUNTA($D133:GV133)*(12/$C$63)&lt;=$C$9,0,1)),0)+IF(GX$63=$C$17,0,IF(GW$63=$C$17,$B133*(GW$60),0))</f>
        <v>0</v>
      </c>
      <c r="GX133" s="50">
        <f>IF(GX$63&lt;=$C$17,($C$34*GX$59*$B133/$C$63)*(IF(COUNTA($D133:GW133)*(12/$C$63)&lt;=$C$9,0,1)),0)+IF(GY$63=$C$17,0,IF(GX$63=$C$17,$B133*(GX$60),0))</f>
        <v>0</v>
      </c>
      <c r="GY133" s="50">
        <f>IF(GY$63&lt;=$C$17,($C$34*GY$59*$B133/$C$63)*(IF(COUNTA($D133:GX133)*(12/$C$63)&lt;=$C$9,0,1)),0)+IF(GZ$63=$C$17,0,IF(GY$63=$C$17,$B133*(GY$60),0))</f>
        <v>0</v>
      </c>
      <c r="GZ133" s="50">
        <f>IF(GZ$63&lt;=$C$17,($C$34*GZ$59*$B133/$C$63)*(IF(COUNTA($D133:GY133)*(12/$C$63)&lt;=$C$9,0,1)),0)+IF(HA$63=$C$17,0,IF(GZ$63=$C$17,$B133*(GZ$60),0))</f>
        <v>0</v>
      </c>
      <c r="HA133" s="50">
        <f>IF(HA$63&lt;=$C$17,($C$34*HA$59*$B133/$C$63)*(IF(COUNTA($D133:GZ133)*(12/$C$63)&lt;=$C$9,0,1)),0)+IF(HB$63=$C$17,0,IF(HA$63=$C$17,$B133*(HA$60),0))</f>
        <v>0</v>
      </c>
      <c r="HB133" s="50">
        <f>IF(HB$63&lt;=$C$17,($C$34*HB$59*$B133/$C$63)*(IF(COUNTA($D133:HA133)*(12/$C$63)&lt;=$C$9,0,1)),0)+IF(HC$63=$C$17,0,IF(HB$63=$C$17,$B133*(HB$60),0))</f>
        <v>0</v>
      </c>
      <c r="HC133" s="50">
        <f>IF(HC$63&lt;=$C$17,($C$34*HC$59*$B133/$C$63)*(IF(COUNTA($D133:HB133)*(12/$C$63)&lt;=$C$9,0,1)),0)+IF(HD$63=$C$17,0,IF(HC$63=$C$17,$B133*(HC$60),0))</f>
        <v>0</v>
      </c>
      <c r="HD133" s="50">
        <f>IF(HD$63&lt;=$C$17,($C$34*HD$59*$B133/$C$63)*(IF(COUNTA($D133:HC133)*(12/$C$63)&lt;=$C$9,0,1)),0)+IF(HE$63=$C$17,0,IF(HD$63=$C$17,$B133*(HD$60),0))</f>
        <v>0</v>
      </c>
      <c r="HE133" s="50">
        <f>IF(HE$63&lt;=$C$17,($C$34*HE$59*$B133/$C$63)*(IF(COUNTA($D133:HD133)*(12/$C$63)&lt;=$C$9,0,1)),0)+IF(HF$63=$C$17,0,IF(HE$63=$C$17,$B133*(HE$60),0))</f>
        <v>0</v>
      </c>
      <c r="HF133" s="50">
        <f>IF(HF$63&lt;=$C$17,($C$34*HF$59*$B133/$C$63)*(IF(COUNTA($D133:HE133)*(12/$C$63)&lt;=$C$9,0,1)),0)+IF(HG$63=$C$17,0,IF(HF$63=$C$17,$B133*(HF$60),0))</f>
        <v>0</v>
      </c>
      <c r="HG133" s="50">
        <f>IF(HG$63&lt;=$C$17,($C$34*HG$59*$B133/$C$63)*(IF(COUNTA($D133:HF133)*(12/$C$63)&lt;=$C$9,0,1)),0)+IF(HH$63=$C$17,0,IF(HG$63=$C$17,$B133*(HG$60),0))</f>
        <v>0</v>
      </c>
      <c r="HH133" s="50">
        <f>IF(HH$63&lt;=$C$17,($C$34*HH$59*$B133/$C$63)*(IF(COUNTA($D133:HG133)*(12/$C$63)&lt;=$C$9,0,1)),0)+IF(HI$63=$C$17,0,IF(HH$63=$C$17,$B133*(HH$60),0))</f>
        <v>0</v>
      </c>
      <c r="HI133" s="50">
        <f>IF(HI$63&lt;=$C$17,($C$34*HI$59*$B133/$C$63)*(IF(COUNTA($D133:HH133)*(12/$C$63)&lt;=$C$9,0,1)),0)+IF(HJ$63=$C$17,0,IF(HI$63=$C$17,$B133*(HI$60),0))</f>
        <v>0</v>
      </c>
      <c r="HJ133" s="50">
        <f>IF(HJ$63&lt;=$C$17,($C$34*HJ$59*$B133/$C$63)*(IF(COUNTA($D133:HI133)*(12/$C$63)&lt;=$C$9,0,1)),0)+IF(HK$63=$C$17,0,IF(HJ$63=$C$17,$B133*(HJ$60),0))</f>
        <v>0</v>
      </c>
      <c r="HK133" s="50">
        <f>IF(HK$63&lt;=$C$17,($C$34*HK$59*$B133/$C$63)*(IF(COUNTA($D133:HJ133)*(12/$C$63)&lt;=$C$9,0,1)),0)+IF(HL$63=$C$17,0,IF(HK$63=$C$17,$B133*(HK$60),0))</f>
        <v>0</v>
      </c>
      <c r="HL133" s="50">
        <f>IF(HL$63&lt;=$C$17,($C$34*HL$59*$B133/$C$63)*(IF(COUNTA($D133:HK133)*(12/$C$63)&lt;=$C$9,0,1)),0)+IF(HM$63=$C$17,0,IF(HL$63=$C$17,$B133*(HL$60),0))</f>
        <v>0</v>
      </c>
      <c r="HM133" s="50">
        <f>IF(HM$63&lt;=$C$17,($C$34*HM$59*$B133/$C$63)*(IF(COUNTA($D133:HL133)*(12/$C$63)&lt;=$C$9,0,1)),0)+IF(HN$63=$C$17,0,IF(HM$63=$C$17,$B133*(HM$60),0))</f>
        <v>0</v>
      </c>
      <c r="HN133" s="50">
        <f>IF(HN$63&lt;=$C$17,($C$34*HN$59*$B133/$C$63)*(IF(COUNTA($D133:HM133)*(12/$C$63)&lt;=$C$9,0,1)),0)+IF(HO$63=$C$17,0,IF(HN$63=$C$17,$B133*(HN$60),0))</f>
        <v>0</v>
      </c>
      <c r="HO133" s="50">
        <f>IF(HO$63&lt;=$C$17,($C$34*HO$59*$B133/$C$63)*(IF(COUNTA($D133:HN133)*(12/$C$63)&lt;=$C$9,0,1)),0)+IF(HP$63=$C$17,0,IF(HO$63=$C$17,$B133*(HO$60),0))</f>
        <v>0</v>
      </c>
      <c r="HP133" s="50">
        <f>IF(HP$63&lt;=$C$17,($C$34*HP$59*$B133/$C$63)*(IF(COUNTA($D133:HO133)*(12/$C$63)&lt;=$C$9,0,1)),0)+IF(HQ$63=$C$17,0,IF(HP$63=$C$17,$B133*(HP$60),0))</f>
        <v>0</v>
      </c>
      <c r="HQ133" s="50">
        <f>IF(HQ$63&lt;=$C$17,($C$34*HQ$59*$B133/$C$63)*(IF(COUNTA($D133:HP133)*(12/$C$63)&lt;=$C$9,0,1)),0)+IF(HR$63=$C$17,0,IF(HQ$63=$C$17,$B133*(HQ$60),0))</f>
        <v>0</v>
      </c>
      <c r="HR133" s="50">
        <f>IF(HR$63&lt;=$C$17,($C$34*HR$59*$B133/$C$63)*(IF(COUNTA($D133:HQ133)*(12/$C$63)&lt;=$C$9,0,1)),0)+IF(HS$63=$C$17,0,IF(HR$63=$C$17,$B133*(HR$60),0))</f>
        <v>0</v>
      </c>
      <c r="HS133" s="50">
        <f>IF(HS$63&lt;=$C$17,($C$34*HS$59*$B133/$C$63)*(IF(COUNTA($D133:HR133)*(12/$C$63)&lt;=$C$9,0,1)),0)+IF(HT$63=$C$17,0,IF(HS$63=$C$17,$B133*(HS$60),0))</f>
        <v>0</v>
      </c>
      <c r="HT133" s="50">
        <f>IF(HT$63&lt;=$C$17,($C$34*HT$59*$B133/$C$63)*(IF(COUNTA($D133:HS133)*(12/$C$63)&lt;=$C$9,0,1)),0)+IF(HU$63=$C$17,0,IF(HT$63=$C$17,$B133*(HT$60),0))</f>
        <v>0</v>
      </c>
      <c r="HU133" s="50">
        <f>IF(HU$63&lt;=$C$17,($C$34*HU$59*$B133/$C$63)*(IF(COUNTA($D133:HT133)*(12/$C$63)&lt;=$C$9,0,1)),0)+IF(HV$63=$C$17,0,IF(HU$63=$C$17,$B133*(HU$60),0))</f>
        <v>0</v>
      </c>
      <c r="HV133" s="50">
        <f>IF(HV$63&lt;=$C$17,($C$34*HV$59*$B133/$C$63)*(IF(COUNTA($D133:HU133)*(12/$C$63)&lt;=$C$9,0,1)),0)+IF(HW$63=$C$17,0,IF(HV$63=$C$17,$B133*(HV$60),0))</f>
        <v>0</v>
      </c>
      <c r="HW133" s="50">
        <f>IF(HW$63&lt;=$C$17,($C$34*HW$59*$B133/$C$63)*(IF(COUNTA($D133:HV133)*(12/$C$63)&lt;=$C$9,0,1)),0)+IF(HX$63=$C$17,0,IF(HW$63=$C$17,$B133*(HW$60),0))</f>
        <v>0</v>
      </c>
      <c r="HX133" s="50">
        <f>IF(HX$63&lt;=$C$17,($C$34*HX$59*$B133/$C$63)*(IF(COUNTA($D133:HW133)*(12/$C$63)&lt;=$C$9,0,1)),0)+IF(HY$63=$C$17,0,IF(HX$63=$C$17,$B133*(HX$60),0))</f>
        <v>0</v>
      </c>
      <c r="HY133" s="50">
        <f>IF(HY$63&lt;=$C$17,($C$34*HY$59*$B133/$C$63)*(IF(COUNTA($D133:HX133)*(12/$C$63)&lt;=$C$9,0,1)),0)+IF(HZ$63=$C$17,0,IF(HY$63=$C$17,$B133*(HY$60),0))</f>
        <v>0</v>
      </c>
      <c r="HZ133" s="50">
        <f>IF(HZ$63&lt;=$C$17,($C$34*HZ$59*$B133/$C$63)*(IF(COUNTA($D133:HY133)*(12/$C$63)&lt;=$C$9,0,1)),0)+IF(IA$63=$C$17,0,IF(HZ$63=$C$17,$B133*(HZ$60),0))</f>
        <v>0</v>
      </c>
      <c r="IA133" s="50">
        <f>IF(IA$63&lt;=$C$17,($C$34*IA$59*$B133/$C$63)*(IF(COUNTA($D133:HZ133)*(12/$C$63)&lt;=$C$9,0,1)),0)+IF(IB$63=$C$17,0,IF(IA$63=$C$17,$B133*(IA$60),0))</f>
        <v>0</v>
      </c>
      <c r="IB133" s="50">
        <f>IF(IB$63&lt;=$C$17,($C$34*IB$59*$B133/$C$63)*(IF(COUNTA($D133:IA133)*(12/$C$63)&lt;=$C$9,0,1)),0)+IF(IC$63=$C$17,0,IF(IB$63=$C$17,$B133*(IB$60),0))</f>
        <v>0</v>
      </c>
      <c r="IC133" s="50">
        <f>IF(IC$63&lt;=$C$17,($C$34*IC$59*$B133/$C$63)*(IF(COUNTA($D133:IB133)*(12/$C$63)&lt;=$C$9,0,1)),0)+IF(ID$63=$C$17,0,IF(IC$63=$C$17,$B133*(IC$60),0))</f>
        <v>0</v>
      </c>
      <c r="ID133" s="50">
        <f>IF(ID$63&lt;=$C$17,($C$34*ID$59*$B133/$C$63)*(IF(COUNTA($D133:IC133)*(12/$C$63)&lt;=$C$9,0,1)),0)+IF(IE$63=$C$17,0,IF(ID$63=$C$17,$B133*(ID$60),0))</f>
        <v>0</v>
      </c>
      <c r="IE133" s="50">
        <f>IF(IE$63&lt;=$C$17,($C$34*IE$59*$B133/$C$63)*(IF(COUNTA($D133:ID133)*(12/$C$63)&lt;=$C$9,0,1)),0)+IF(IF$63=$C$17,0,IF(IE$63=$C$17,$B133*(IE$60),0))</f>
        <v>0</v>
      </c>
      <c r="IF133" s="50">
        <f>IF(IF$63&lt;=$C$17,($C$34*IF$59*$B133/$C$63)*(IF(COUNTA($D133:IE133)*(12/$C$63)&lt;=$C$9,0,1)),0)+IF(IG$63=$C$17,0,IF(IF$63=$C$17,$B133*(IF$60),0))</f>
        <v>0</v>
      </c>
      <c r="IG133" s="50">
        <f>IF(IG$63&lt;=$C$17,($C$34*IG$59*$B133/$C$63)*(IF(COUNTA($D133:IF133)*(12/$C$63)&lt;=$C$9,0,1)),0)+IF(IH$63=$C$17,0,IF(IG$63=$C$17,$B133*(IG$60),0))</f>
        <v>0</v>
      </c>
      <c r="IH133" s="50">
        <f>IF(IH$63&lt;=$C$17,($C$34*IH$59*$B133/$C$63)*(IF(COUNTA($D133:IG133)*(12/$C$63)&lt;=$C$9,0,1)),0)+IF(II$63=$C$17,0,IF(IH$63=$C$17,$B133*(IH$60),0))</f>
        <v>0</v>
      </c>
      <c r="II133" s="50">
        <f>IF(II$63&lt;=$C$17,($C$34*II$59*$B133/$C$63)*(IF(COUNTA($D133:IH133)*(12/$C$63)&lt;=$C$9,0,1)),0)+IF(IJ$63=$C$17,0,IF(II$63=$C$17,$B133*(II$60),0))</f>
        <v>0</v>
      </c>
      <c r="IJ133" s="50">
        <f>IF(IJ$63&lt;=$C$17,($C$34*IJ$59*$B133/$C$63)*(IF(COUNTA($D133:II133)*(12/$C$63)&lt;=$C$9,0,1)),0)+IF(IK$63=$C$17,0,IF(IJ$63=$C$17,$B133*(IJ$60),0))</f>
        <v>0</v>
      </c>
      <c r="IK133" s="50">
        <f>IF(IK$63&lt;=$C$17,($C$34*IK$59*$B133/$C$63)*(IF(COUNTA($D133:IJ133)*(12/$C$63)&lt;=$C$9,0,1)),0)+IF(IL$63=$C$17,0,IF(IK$63=$C$17,$B133*(IK$60),0))</f>
        <v>0</v>
      </c>
      <c r="IL133" s="50">
        <f>IF(IL$63&lt;=$C$17,($C$34*IL$59*$B133/$C$63)*(IF(COUNTA($D133:IK133)*(12/$C$63)&lt;=$C$9,0,1)),0)+IF(IM$63=$C$17,0,IF(IL$63=$C$17,$B133*(IL$60),0))</f>
        <v>0</v>
      </c>
      <c r="IM133" s="50">
        <f>IF(IM$63&lt;=$C$17,($C$34*IM$59*$B133/$C$63)*(IF(COUNTA($D133:IL133)*(12/$C$63)&lt;=$C$9,0,1)),0)+IF(IN$63=$C$17,0,IF(IM$63=$C$17,$B133*(IM$60),0))</f>
        <v>0</v>
      </c>
      <c r="IN133" s="50">
        <f>IF(IN$63&lt;=$C$17,($C$34*IN$59*$B133/$C$63)*(IF(COUNTA($D133:IM133)*(12/$C$63)&lt;=$C$9,0,1)),0)+IF(IO$63=$C$17,0,IF(IN$63=$C$17,$B133*(IN$60),0))</f>
        <v>0</v>
      </c>
      <c r="IO133" s="50">
        <f>IF(IO$63&lt;=$C$17,($C$34*IO$59*$B133/$C$63)*(IF(COUNTA($D133:IN133)*(12/$C$63)&lt;=$C$9,0,1)),0)+IF(IP$63=$C$17,0,IF(IO$63=$C$17,$B133*(IO$60),0))</f>
        <v>0</v>
      </c>
      <c r="IP133" s="50">
        <f>IF(IP$63&lt;=$C$17,($C$34*IP$59*$B133/$C$63)*(IF(COUNTA($D133:IO133)*(12/$C$63)&lt;=$C$9,0,1)),0)+IF(IQ$63=$C$17,0,IF(IP$63=$C$17,$B133*(IP$60),0))</f>
        <v>0</v>
      </c>
      <c r="IQ133" s="50">
        <f>IF(IQ$63&lt;=$C$17,($C$34*IQ$59*$B133/$C$63)*(IF(COUNTA($D133:IP133)*(12/$C$63)&lt;=$C$9,0,1)),0)+IF(IR$63=$C$17,0,IF(IQ$63=$C$17,$B133*(IQ$60),0))</f>
        <v>0</v>
      </c>
      <c r="IR133" s="50">
        <f>IF(IR$63&lt;=$C$17,($C$34*IR$59*$B133/$C$63)*(IF(COUNTA($D133:IQ133)*(12/$C$63)&lt;=$C$9,0,1)),0)+IF(IS$63=$C$17,0,IF(IR$63=$C$17,$B133*(IR$60),0))</f>
        <v>0</v>
      </c>
      <c r="IS133" s="50">
        <f>IF(IS$63&lt;=$C$17,($C$34*IS$59*$B133/$C$63)*(IF(COUNTA($D133:IR133)*(12/$C$63)&lt;=$C$9,0,1)),0)+IF(IT$63=$C$17,0,IF(IS$63=$C$17,$B133*(IS$60),0))</f>
        <v>0</v>
      </c>
      <c r="IT133" s="50">
        <f>IF(IT$63&lt;=$C$17,($C$34*IT$59*$B133/$C$63)*(IF(COUNTA($D133:IS133)*(12/$C$63)&lt;=$C$9,0,1)),0)+IF(IU$63=$C$17,0,IF(IT$63=$C$17,$B133*(IT$60),0))</f>
        <v>0</v>
      </c>
      <c r="IU133" s="50">
        <f>IF(IU$63&lt;=$C$17,($C$34*IU$59*$B133/$C$63)*(IF(COUNTA($D133:IT133)*(12/$C$63)&lt;=$C$9,0,1)),0)+IF(IV$63=$C$17,0,IF(IU$63=$C$17,$B133*(IU$60),0))</f>
        <v>0</v>
      </c>
      <c r="IV133" s="50">
        <f>IF(IV$63&lt;=$C$17,($C$34*IV$59*$B133/$C$63)*(IF(COUNTA($D133:IU133)*(12/$C$63)&lt;=$C$9,0,1)),0)+IF(IW$63=$C$17,0,IF(IV$63=$C$17,$B133*(IV$60),0))</f>
        <v>0</v>
      </c>
      <c r="IW133" s="50">
        <f>IF(IW$63&lt;=$C$17,($C$34*IW$59*$B133/$C$63)*(IF(COUNTA($D133:IV133)*(12/$C$63)&lt;=$C$9,0,1)),0)+IF(IX$63=$C$17,0,IF(IW$63=$C$17,$B133*(IW$60),0))</f>
        <v>0</v>
      </c>
      <c r="IX133" s="50"/>
      <c r="IY133" s="50"/>
      <c r="IZ133" s="50"/>
      <c r="JA133" s="50"/>
      <c r="JB133" s="50"/>
      <c r="JC133" s="50"/>
      <c r="JD133" s="50"/>
      <c r="JE133" s="50"/>
      <c r="JF133" s="50"/>
      <c r="JG133" s="50"/>
      <c r="JH133" s="50"/>
      <c r="JI133" s="50"/>
      <c r="JJ133" s="50"/>
      <c r="JK133" s="50"/>
      <c r="JL133" s="50"/>
      <c r="JM133" s="50"/>
      <c r="JN133" s="50"/>
      <c r="JO133" s="50"/>
      <c r="JP133" s="50"/>
      <c r="JQ133" s="50"/>
      <c r="JR133" s="50"/>
      <c r="JS133" s="50"/>
      <c r="JT133" s="50"/>
      <c r="JU133" s="50"/>
      <c r="JV133" s="50"/>
      <c r="JW133" s="50"/>
      <c r="JX133" s="50"/>
      <c r="JY133" s="50"/>
      <c r="JZ133" s="50"/>
      <c r="KA133" s="50"/>
      <c r="KB133" s="50"/>
      <c r="KC133" s="50"/>
      <c r="KD133" s="50"/>
      <c r="KE133" s="50"/>
      <c r="KF133" s="50"/>
      <c r="KG133" s="50"/>
      <c r="KH133" s="50"/>
      <c r="KI133" s="50"/>
      <c r="KJ133" s="50"/>
      <c r="KK133" s="50"/>
      <c r="KL133" s="50"/>
      <c r="KM133" s="50"/>
      <c r="KN133" s="50"/>
      <c r="KO133" s="50"/>
      <c r="KP133" s="50"/>
      <c r="KQ133" s="50"/>
      <c r="KR133" s="50"/>
      <c r="KS133" s="50"/>
      <c r="KT133" s="50"/>
      <c r="KU133" s="50"/>
      <c r="KV133" s="50"/>
      <c r="KW133" s="50"/>
      <c r="KX133" s="50"/>
      <c r="KY133" s="50"/>
      <c r="KZ133" s="50"/>
      <c r="LA133" s="50"/>
      <c r="LB133" s="50"/>
      <c r="LC133" s="50"/>
      <c r="LD133" s="50"/>
      <c r="LE133" s="50"/>
      <c r="LF133" s="50"/>
      <c r="LG133" s="50"/>
      <c r="LH133" s="50"/>
      <c r="LI133" s="50"/>
    </row>
    <row r="134" spans="1:321" outlineLevel="1" x14ac:dyDescent="0.25">
      <c r="A134" s="2" t="s">
        <v>55</v>
      </c>
      <c r="B134" s="79">
        <f ca="1">+OFFSET($D$52,0,COUNTA($B$66:B133),,)</f>
        <v>2</v>
      </c>
      <c r="C134" s="88">
        <f t="shared" ca="1" si="62"/>
        <v>49.331104907633687</v>
      </c>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50">
        <f ca="1">IF(BU$63&gt;$C$17,0,-BT$53*(12/$C$63))</f>
        <v>-424.60806024039999</v>
      </c>
      <c r="BU134" s="50">
        <f ca="1">IF(BU$63&lt;=$C$17,($C$34*BU$59*$B134/$C$63)*(IF(COUNTA($D134:BT134)*(12/$C$63)&lt;=$C$9,0,1)),0)+IF(BV$63=$C$17,0,IF(BU$63=$C$17,$B134*(BU$60),0))</f>
        <v>0</v>
      </c>
      <c r="BV134" s="50">
        <f ca="1">IF(BV$63&lt;=$C$17,($C$34*BV$59*$B134/$C$63)*(IF(COUNTA($D134:BU134)*(12/$C$63)&lt;=$C$9,0,1)),0)+IF(BW$63=$C$17,0,IF(BV$63=$C$17,$B134*(BV$60),0))</f>
        <v>0</v>
      </c>
      <c r="BW134" s="50">
        <f ca="1">IF(BW$63&lt;=$C$17,($C$34*BW$59*$B134/$C$63)*(IF(COUNTA($D134:BV134)*(12/$C$63)&lt;=$C$9,0,1)),0)+IF(BX$63=$C$17,0,IF(BW$63=$C$17,$B134*(BW$60),0))</f>
        <v>0</v>
      </c>
      <c r="BX134" s="50">
        <f ca="1">IF(BX$63&lt;=$C$17,($C$34*BX$59*$B134/$C$63)*(IF(COUNTA($D134:BW134)*(12/$C$63)&lt;=$C$9,0,1)),0)+IF(BY$63=$C$17,0,IF(BX$63=$C$17,$B134*(BX$60),0))</f>
        <v>0</v>
      </c>
      <c r="BY134" s="50">
        <f ca="1">IF(BY$63&lt;=$C$17,($C$34*BY$59*$B134/$C$63)*(IF(COUNTA($D134:BX134)*(12/$C$63)&lt;=$C$9,0,1)),0)+IF(BZ$63=$C$17,0,IF(BY$63=$C$17,$B134*(BY$60),0))</f>
        <v>1.5890666666666666</v>
      </c>
      <c r="BZ134" s="50">
        <f ca="1">IF(BZ$63&lt;=$C$17,($C$34*BZ$59*$B134/$C$63)*(IF(COUNTA($D134:BY134)*(12/$C$63)&lt;=$C$9,0,1)),0)+IF(CA$63=$C$17,0,IF(BZ$63=$C$17,$B134*(BZ$60),0))</f>
        <v>1.5890666666666666</v>
      </c>
      <c r="CA134" s="50">
        <f ca="1">IF(CA$63&lt;=$C$17,($C$34*CA$59*$B134/$C$63)*(IF(COUNTA($D134:BZ134)*(12/$C$63)&lt;=$C$9,0,1)),0)+IF(CB$63=$C$17,0,IF(CA$63=$C$17,$B134*(CA$60),0))</f>
        <v>1.5890666666666666</v>
      </c>
      <c r="CB134" s="50">
        <f ca="1">IF(CB$63&lt;=$C$17,($C$34*CB$59*$B134/$C$63)*(IF(COUNTA($D134:CA134)*(12/$C$63)&lt;=$C$9,0,1)),0)+IF(CC$63=$C$17,0,IF(CB$63=$C$17,$B134*(CB$60),0))</f>
        <v>1.5890666666666666</v>
      </c>
      <c r="CC134" s="50">
        <f ca="1">IF(CC$63&lt;=$C$17,($C$34*CC$59*$B134/$C$63)*(IF(COUNTA($D134:CB134)*(12/$C$63)&lt;=$C$9,0,1)),0)+IF(CD$63=$C$17,0,IF(CC$63=$C$17,$B134*(CC$60),0))</f>
        <v>1.5890666666666666</v>
      </c>
      <c r="CD134" s="50">
        <f ca="1">IF(CD$63&lt;=$C$17,($C$34*CD$59*$B134/$C$63)*(IF(COUNTA($D134:CC134)*(12/$C$63)&lt;=$C$9,0,1)),0)+IF(CE$63=$C$17,0,IF(CD$63=$C$17,$B134*(CD$60),0))</f>
        <v>1.5890666666666666</v>
      </c>
      <c r="CE134" s="50">
        <f ca="1">IF(CE$63&lt;=$C$17,($C$34*CE$59*$B134/$C$63)*(IF(COUNTA($D134:CD134)*(12/$C$63)&lt;=$C$9,0,1)),0)+IF(CF$63=$C$17,0,IF(CE$63=$C$17,$B134*(CE$60),0))</f>
        <v>1.5890666666666666</v>
      </c>
      <c r="CF134" s="50">
        <f ca="1">IF(CF$63&lt;=$C$17,($C$34*CF$59*$B134/$C$63)*(IF(COUNTA($D134:CE134)*(12/$C$63)&lt;=$C$9,0,1)),0)+IF(CG$63=$C$17,0,IF(CF$63=$C$17,$B134*(CF$60),0))</f>
        <v>1.5890666666666666</v>
      </c>
      <c r="CG134" s="50">
        <f ca="1">IF(CG$63&lt;=$C$17,($C$34*CG$59*$B134/$C$63)*(IF(COUNTA($D134:CF134)*(12/$C$63)&lt;=$C$9,0,1)),0)+IF(CH$63=$C$17,0,IF(CG$63=$C$17,$B134*(CG$60),0))</f>
        <v>1.5890666666666666</v>
      </c>
      <c r="CH134" s="50">
        <f ca="1">IF(CH$63&lt;=$C$17,($C$34*CH$59*$B134/$C$63)*(IF(COUNTA($D134:CG134)*(12/$C$63)&lt;=$C$9,0,1)),0)+IF(CI$63=$C$17,0,IF(CH$63=$C$17,$B134*(CH$60),0))</f>
        <v>1.5890666666666666</v>
      </c>
      <c r="CI134" s="50">
        <f ca="1">IF(CI$63&lt;=$C$17,($C$34*CI$59*$B134/$C$63)*(IF(COUNTA($D134:CH134)*(12/$C$63)&lt;=$C$9,0,1)),0)+IF(CJ$63=$C$17,0,IF(CI$63=$C$17,$B134*(CI$60),0))</f>
        <v>1.5890666666666666</v>
      </c>
      <c r="CJ134" s="50">
        <f ca="1">IF(CJ$63&lt;=$C$17,($C$34*CJ$59*$B134/$C$63)*(IF(COUNTA($D134:CI134)*(12/$C$63)&lt;=$C$9,0,1)),0)+IF(CK$63=$C$17,0,IF(CJ$63=$C$17,$B134*(CJ$60),0))</f>
        <v>1.5890666666666666</v>
      </c>
      <c r="CK134" s="50">
        <f ca="1">IF(CK$63&lt;=$C$17,($C$34*CK$59*$B134/$C$63)*(IF(COUNTA($D134:CJ134)*(12/$C$63)&lt;=$C$9,0,1)),0)+IF(CL$63=$C$17,0,IF(CK$63=$C$17,$B134*(CK$60),0))</f>
        <v>1.5890666666666666</v>
      </c>
      <c r="CL134" s="50">
        <f ca="1">IF(CL$63&lt;=$C$17,($C$34*CL$59*$B134/$C$63)*(IF(COUNTA($D134:CK134)*(12/$C$63)&lt;=$C$9,0,1)),0)+IF(CM$63=$C$17,0,IF(CL$63=$C$17,$B134*(CL$60),0))</f>
        <v>1.5890666666666666</v>
      </c>
      <c r="CM134" s="50">
        <f ca="1">IF(CM$63&lt;=$C$17,($C$34*CM$59*$B134/$C$63)*(IF(COUNTA($D134:CL134)*(12/$C$63)&lt;=$C$9,0,1)),0)+IF(CN$63=$C$17,0,IF(CM$63=$C$17,$B134*(CM$60),0))</f>
        <v>1.5890666666666666</v>
      </c>
      <c r="CN134" s="50">
        <f ca="1">IF(CN$63&lt;=$C$17,($C$34*CN$59*$B134/$C$63)*(IF(COUNTA($D134:CM134)*(12/$C$63)&lt;=$C$9,0,1)),0)+IF(CO$63=$C$17,0,IF(CN$63=$C$17,$B134*(CN$60),0))</f>
        <v>1.5890666666666666</v>
      </c>
      <c r="CO134" s="50">
        <f ca="1">IF(CO$63&lt;=$C$17,($C$34*CO$59*$B134/$C$63)*(IF(COUNTA($D134:CN134)*(12/$C$63)&lt;=$C$9,0,1)),0)+IF(CP$63=$C$17,0,IF(CO$63=$C$17,$B134*(CO$60),0))</f>
        <v>1.5890666666666666</v>
      </c>
      <c r="CP134" s="50">
        <f ca="1">IF(CP$63&lt;=$C$17,($C$34*CP$59*$B134/$C$63)*(IF(COUNTA($D134:CO134)*(12/$C$63)&lt;=$C$9,0,1)),0)+IF(CQ$63=$C$17,0,IF(CP$63=$C$17,$B134*(CP$60),0))</f>
        <v>1.5890666666666666</v>
      </c>
      <c r="CQ134" s="50">
        <f ca="1">IF(CQ$63&lt;=$C$17,($C$34*CQ$59*$B134/$C$63)*(IF(COUNTA($D134:CP134)*(12/$C$63)&lt;=$C$9,0,1)),0)+IF(CR$63=$C$17,0,IF(CQ$63=$C$17,$B134*(CQ$60),0))</f>
        <v>1.5890666666666666</v>
      </c>
      <c r="CR134" s="50">
        <f ca="1">IF(CR$63&lt;=$C$17,($C$34*CR$59*$B134/$C$63)*(IF(COUNTA($D134:CQ134)*(12/$C$63)&lt;=$C$9,0,1)),0)+IF(CS$63=$C$17,0,IF(CR$63=$C$17,$B134*(CR$60),0))</f>
        <v>1.5890666666666666</v>
      </c>
      <c r="CS134" s="50">
        <f ca="1">IF(CS$63&lt;=$C$17,($C$34*CS$59*$B134/$C$63)*(IF(COUNTA($D134:CR134)*(12/$C$63)&lt;=$C$9,0,1)),0)+IF(CT$63=$C$17,0,IF(CS$63=$C$17,$B134*(CS$60),0))</f>
        <v>1.5890666666666666</v>
      </c>
      <c r="CT134" s="50">
        <f ca="1">IF(CT$63&lt;=$C$17,($C$34*CT$59*$B134/$C$63)*(IF(COUNTA($D134:CS134)*(12/$C$63)&lt;=$C$9,0,1)),0)+IF(CU$63=$C$17,0,IF(CT$63=$C$17,$B134*(CT$60),0))</f>
        <v>1.5890666666666666</v>
      </c>
      <c r="CU134" s="50">
        <f ca="1">IF(CU$63&lt;=$C$17,($C$34*CU$59*$B134/$C$63)*(IF(COUNTA($D134:CT134)*(12/$C$63)&lt;=$C$9,0,1)),0)+IF(CV$63=$C$17,0,IF(CU$63=$C$17,$B134*(CU$60),0))</f>
        <v>1.5890666666666666</v>
      </c>
      <c r="CV134" s="50">
        <f ca="1">IF(CV$63&lt;=$C$17,($C$34*CV$59*$B134/$C$63)*(IF(COUNTA($D134:CU134)*(12/$C$63)&lt;=$C$9,0,1)),0)+IF(CW$63=$C$17,0,IF(CV$63=$C$17,$B134*(CV$60),0))</f>
        <v>1.5890666666666666</v>
      </c>
      <c r="CW134" s="50">
        <f ca="1">IF(CW$63&lt;=$C$17,($C$34*CW$59*$B134/$C$63)*(IF(COUNTA($D134:CV134)*(12/$C$63)&lt;=$C$9,0,1)),0)+IF(CX$63=$C$17,0,IF(CW$63=$C$17,$B134*(CW$60),0))</f>
        <v>1.5890666666666666</v>
      </c>
      <c r="CX134" s="50">
        <f ca="1">IF(CX$63&lt;=$C$17,($C$34*CX$59*$B134/$C$63)*(IF(COUNTA($D134:CW134)*(12/$C$63)&lt;=$C$9,0,1)),0)+IF(CY$63=$C$17,0,IF(CX$63=$C$17,$B134*(CX$60),0))</f>
        <v>1.5890666666666666</v>
      </c>
      <c r="CY134" s="50">
        <f ca="1">IF(CY$63&lt;=$C$17,($C$34*CY$59*$B134/$C$63)*(IF(COUNTA($D134:CX134)*(12/$C$63)&lt;=$C$9,0,1)),0)+IF(CZ$63=$C$17,0,IF(CY$63=$C$17,$B134*(CY$60),0))</f>
        <v>1.5890666666666666</v>
      </c>
      <c r="CZ134" s="50">
        <f ca="1">IF(CZ$63&lt;=$C$17,($C$34*CZ$59*$B134/$C$63)*(IF(COUNTA($D134:CY134)*(12/$C$63)&lt;=$C$9,0,1)),0)+IF(DA$63=$C$17,0,IF(CZ$63=$C$17,$B134*(CZ$60),0))</f>
        <v>1.5890666666666666</v>
      </c>
      <c r="DA134" s="50">
        <f ca="1">IF(DA$63&lt;=$C$17,($C$34*DA$59*$B134/$C$63)*(IF(COUNTA($D134:CZ134)*(12/$C$63)&lt;=$C$9,0,1)),0)+IF(DB$63=$C$17,0,IF(DA$63=$C$17,$B134*(DA$60),0))</f>
        <v>1.5890666666666666</v>
      </c>
      <c r="DB134" s="50">
        <f ca="1">IF(DB$63&lt;=$C$17,($C$34*DB$59*$B134/$C$63)*(IF(COUNTA($D134:DA134)*(12/$C$63)&lt;=$C$9,0,1)),0)+IF(DC$63=$C$17,0,IF(DB$63=$C$17,$B134*(DB$60),0))</f>
        <v>1.5890666666666666</v>
      </c>
      <c r="DC134" s="50">
        <f ca="1">IF(DC$63&lt;=$C$17,($C$34*DC$59*$B134/$C$63)*(IF(COUNTA($D134:DB134)*(12/$C$63)&lt;=$C$9,0,1)),0)+IF(DD$63=$C$17,0,IF(DC$63=$C$17,$B134*(DC$60),0))</f>
        <v>1.5890666666666666</v>
      </c>
      <c r="DD134" s="50">
        <f ca="1">IF(DD$63&lt;=$C$17,($C$34*DD$59*$B134/$C$63)*(IF(COUNTA($D134:DC134)*(12/$C$63)&lt;=$C$9,0,1)),0)+IF(DE$63=$C$17,0,IF(DD$63=$C$17,$B134*(DD$60),0))</f>
        <v>1.5890666666666666</v>
      </c>
      <c r="DE134" s="50">
        <f ca="1">IF(DE$63&lt;=$C$17,($C$34*DE$59*$B134/$C$63)*(IF(COUNTA($D134:DD134)*(12/$C$63)&lt;=$C$9,0,1)),0)+IF(DF$63=$C$17,0,IF(DE$63=$C$17,$B134*(DE$60),0))</f>
        <v>1.5890666666666666</v>
      </c>
      <c r="DF134" s="50">
        <f ca="1">IF(DF$63&lt;=$C$17,($C$34*DF$59*$B134/$C$63)*(IF(COUNTA($D134:DE134)*(12/$C$63)&lt;=$C$9,0,1)),0)+IF(DG$63=$C$17,0,IF(DF$63=$C$17,$B134*(DF$60),0))</f>
        <v>1.5890666666666666</v>
      </c>
      <c r="DG134" s="50">
        <f ca="1">IF(DG$63&lt;=$C$17,($C$34*DG$59*$B134/$C$63)*(IF(COUNTA($D134:DF134)*(12/$C$63)&lt;=$C$9,0,1)),0)+IF(DH$63=$C$17,0,IF(DG$63=$C$17,$B134*(DG$60),0))</f>
        <v>1.5890666666666666</v>
      </c>
      <c r="DH134" s="50">
        <f ca="1">IF(DH$63&lt;=$C$17,($C$34*DH$59*$B134/$C$63)*(IF(COUNTA($D134:DG134)*(12/$C$63)&lt;=$C$9,0,1)),0)+IF(DI$63=$C$17,0,IF(DH$63=$C$17,$B134*(DH$60),0))</f>
        <v>1.5890666666666666</v>
      </c>
      <c r="DI134" s="50">
        <f ca="1">IF(DI$63&lt;=$C$17,($C$34*DI$59*$B134/$C$63)*(IF(COUNTA($D134:DH134)*(12/$C$63)&lt;=$C$9,0,1)),0)+IF(DJ$63=$C$17,0,IF(DI$63=$C$17,$B134*(DI$60),0))</f>
        <v>1.5890666666666666</v>
      </c>
      <c r="DJ134" s="50">
        <f ca="1">IF(DJ$63&lt;=$C$17,($C$34*DJ$59*$B134/$C$63)*(IF(COUNTA($D134:DI134)*(12/$C$63)&lt;=$C$9,0,1)),0)+IF(DK$63=$C$17,0,IF(DJ$63=$C$17,$B134*(DJ$60),0))</f>
        <v>1.5890666666666666</v>
      </c>
      <c r="DK134" s="50">
        <f ca="1">IF(DK$63&lt;=$C$17,($C$34*DK$59*$B134/$C$63)*(IF(COUNTA($D134:DJ134)*(12/$C$63)&lt;=$C$9,0,1)),0)+IF(DL$63=$C$17,0,IF(DK$63=$C$17,$B134*(DK$60),0))</f>
        <v>1.5890666666666666</v>
      </c>
      <c r="DL134" s="50">
        <f ca="1">IF(DL$63&lt;=$C$17,($C$34*DL$59*$B134/$C$63)*(IF(COUNTA($D134:DK134)*(12/$C$63)&lt;=$C$9,0,1)),0)+IF(DM$63=$C$17,0,IF(DL$63=$C$17,$B134*(DL$60),0))</f>
        <v>1.5890666666666666</v>
      </c>
      <c r="DM134" s="50">
        <f ca="1">IF(DM$63&lt;=$C$17,($C$34*DM$59*$B134/$C$63)*(IF(COUNTA($D134:DL134)*(12/$C$63)&lt;=$C$9,0,1)),0)+IF(DN$63=$C$17,0,IF(DM$63=$C$17,$B134*(DM$60),0))</f>
        <v>1.5890666666666666</v>
      </c>
      <c r="DN134" s="50">
        <f ca="1">IF(DN$63&lt;=$C$17,($C$34*DN$59*$B134/$C$63)*(IF(COUNTA($D134:DM134)*(12/$C$63)&lt;=$C$9,0,1)),0)+IF(DO$63=$C$17,0,IF(DN$63=$C$17,$B134*(DN$60),0))</f>
        <v>1.5890666666666666</v>
      </c>
      <c r="DO134" s="50">
        <f ca="1">IF(DO$63&lt;=$C$17,($C$34*DO$59*$B134/$C$63)*(IF(COUNTA($D134:DN134)*(12/$C$63)&lt;=$C$9,0,1)),0)+IF(DP$63=$C$17,0,IF(DO$63=$C$17,$B134*(DO$60),0))</f>
        <v>1.5890666666666666</v>
      </c>
      <c r="DP134" s="50">
        <f ca="1">IF(DP$63&lt;=$C$17,($C$34*DP$59*$B134/$C$63)*(IF(COUNTA($D134:DO134)*(12/$C$63)&lt;=$C$9,0,1)),0)+IF(DQ$63=$C$17,0,IF(DP$63=$C$17,$B134*(DP$60),0))</f>
        <v>1.5890666666666666</v>
      </c>
      <c r="DQ134" s="50">
        <f ca="1">IF(DQ$63&lt;=$C$17,($C$34*DQ$59*$B134/$C$63)*(IF(COUNTA($D134:DP134)*(12/$C$63)&lt;=$C$9,0,1)),0)+IF(DR$63=$C$17,0,IF(DQ$63=$C$17,$B134*(DQ$60),0))</f>
        <v>1.5890666666666666</v>
      </c>
      <c r="DR134" s="50">
        <f ca="1">IF(DR$63&lt;=$C$17,($C$34*DR$59*$B134/$C$63)*(IF(COUNTA($D134:DQ134)*(12/$C$63)&lt;=$C$9,0,1)),0)+IF(DS$63=$C$17,0,IF(DR$63=$C$17,$B134*(DR$60),0))</f>
        <v>1.5890666666666666</v>
      </c>
      <c r="DS134" s="50">
        <f ca="1">IF(DS$63&lt;=$C$17,($C$34*DS$59*$B134/$C$63)*(IF(COUNTA($D134:DR134)*(12/$C$63)&lt;=$C$9,0,1)),0)+IF(DT$63=$C$17,0,IF(DS$63=$C$17,$B134*(DS$60),0))</f>
        <v>1.5890666666666666</v>
      </c>
      <c r="DT134" s="50">
        <f ca="1">IF(DT$63&lt;=$C$17,($C$34*DT$59*$B134/$C$63)*(IF(COUNTA($D134:DS134)*(12/$C$63)&lt;=$C$9,0,1)),0)+IF(DU$63=$C$17,0,IF(DT$63=$C$17,$B134*(DT$60),0))</f>
        <v>399.25303181470031</v>
      </c>
      <c r="DU134" s="50">
        <f>IF(DU$63&lt;=$C$17,($C$34*DU$59*$B134/$C$63)*(IF(COUNTA($D134:DT134)*(12/$C$63)&lt;=$C$9,0,1)),0)+IF(DV$63=$C$17,0,IF(DU$63=$C$17,$B134*(DU$60),0))</f>
        <v>0</v>
      </c>
      <c r="DV134" s="50">
        <f>IF(DV$63&lt;=$C$17,($C$34*DV$59*$B134/$C$63)*(IF(COUNTA($D134:DU134)*(12/$C$63)&lt;=$C$9,0,1)),0)+IF(DW$63=$C$17,0,IF(DV$63=$C$17,$B134*(DV$60),0))</f>
        <v>0</v>
      </c>
      <c r="DW134" s="50">
        <f>IF(DW$63&lt;=$C$17,($C$34*DW$59*$B134/$C$63)*(IF(COUNTA($D134:DV134)*(12/$C$63)&lt;=$C$9,0,1)),0)+IF(DX$63=$C$17,0,IF(DW$63=$C$17,$B134*(DW$60),0))</f>
        <v>0</v>
      </c>
      <c r="DX134" s="50">
        <f>IF(DX$63&lt;=$C$17,($C$34*DX$59*$B134/$C$63)*(IF(COUNTA($D134:DW134)*(12/$C$63)&lt;=$C$9,0,1)),0)+IF(DY$63=$C$17,0,IF(DX$63=$C$17,$B134*(DX$60),0))</f>
        <v>0</v>
      </c>
      <c r="DY134" s="50">
        <f>IF(DY$63&lt;=$C$17,($C$34*DY$59*$B134/$C$63)*(IF(COUNTA($D134:DX134)*(12/$C$63)&lt;=$C$9,0,1)),0)+IF(DZ$63=$C$17,0,IF(DY$63=$C$17,$B134*(DY$60),0))</f>
        <v>0</v>
      </c>
      <c r="DZ134" s="50">
        <f>IF(DZ$63&lt;=$C$17,($C$34*DZ$59*$B134/$C$63)*(IF(COUNTA($D134:DY134)*(12/$C$63)&lt;=$C$9,0,1)),0)+IF(EA$63=$C$17,0,IF(DZ$63=$C$17,$B134*(DZ$60),0))</f>
        <v>0</v>
      </c>
      <c r="EA134" s="50">
        <f>IF(EA$63&lt;=$C$17,($C$34*EA$59*$B134/$C$63)*(IF(COUNTA($D134:DZ134)*(12/$C$63)&lt;=$C$9,0,1)),0)+IF(EB$63=$C$17,0,IF(EA$63=$C$17,$B134*(EA$60),0))</f>
        <v>0</v>
      </c>
      <c r="EB134" s="50">
        <f>IF(EB$63&lt;=$C$17,($C$34*EB$59*$B134/$C$63)*(IF(COUNTA($D134:EA134)*(12/$C$63)&lt;=$C$9,0,1)),0)+IF(EC$63=$C$17,0,IF(EB$63=$C$17,$B134*(EB$60),0))</f>
        <v>0</v>
      </c>
      <c r="EC134" s="50">
        <f>IF(EC$63&lt;=$C$17,($C$34*EC$59*$B134/$C$63)*(IF(COUNTA($D134:EB134)*(12/$C$63)&lt;=$C$9,0,1)),0)+IF(ED$63=$C$17,0,IF(EC$63=$C$17,$B134*(EC$60),0))</f>
        <v>0</v>
      </c>
      <c r="ED134" s="50">
        <f>IF(ED$63&lt;=$C$17,($C$34*ED$59*$B134/$C$63)*(IF(COUNTA($D134:EC134)*(12/$C$63)&lt;=$C$9,0,1)),0)+IF(EE$63=$C$17,0,IF(ED$63=$C$17,$B134*(ED$60),0))</f>
        <v>0</v>
      </c>
      <c r="EE134" s="50">
        <f>IF(EE$63&lt;=$C$17,($C$34*EE$59*$B134/$C$63)*(IF(COUNTA($D134:ED134)*(12/$C$63)&lt;=$C$9,0,1)),0)+IF(EF$63=$C$17,0,IF(EE$63=$C$17,$B134*(EE$60),0))</f>
        <v>0</v>
      </c>
      <c r="EF134" s="50">
        <f>IF(EF$63&lt;=$C$17,($C$34*EF$59*$B134/$C$63)*(IF(COUNTA($D134:EE134)*(12/$C$63)&lt;=$C$9,0,1)),0)+IF(EG$63=$C$17,0,IF(EF$63=$C$17,$B134*(EF$60),0))</f>
        <v>0</v>
      </c>
      <c r="EG134" s="50">
        <f>IF(EG$63&lt;=$C$17,($C$34*EG$59*$B134/$C$63)*(IF(COUNTA($D134:EF134)*(12/$C$63)&lt;=$C$9,0,1)),0)+IF(EH$63=$C$17,0,IF(EG$63=$C$17,$B134*(EG$60),0))</f>
        <v>0</v>
      </c>
      <c r="EH134" s="50">
        <f>IF(EH$63&lt;=$C$17,($C$34*EH$59*$B134/$C$63)*(IF(COUNTA($D134:EG134)*(12/$C$63)&lt;=$C$9,0,1)),0)+IF(EI$63=$C$17,0,IF(EH$63=$C$17,$B134*(EH$60),0))</f>
        <v>0</v>
      </c>
      <c r="EI134" s="50">
        <f>IF(EI$63&lt;=$C$17,($C$34*EI$59*$B134/$C$63)*(IF(COUNTA($D134:EH134)*(12/$C$63)&lt;=$C$9,0,1)),0)+IF(EJ$63=$C$17,0,IF(EI$63=$C$17,$B134*(EI$60),0))</f>
        <v>0</v>
      </c>
      <c r="EJ134" s="50">
        <f>IF(EJ$63&lt;=$C$17,($C$34*EJ$59*$B134/$C$63)*(IF(COUNTA($D134:EI134)*(12/$C$63)&lt;=$C$9,0,1)),0)+IF(EK$63=$C$17,0,IF(EJ$63=$C$17,$B134*(EJ$60),0))</f>
        <v>0</v>
      </c>
      <c r="EK134" s="50">
        <f>IF(EK$63&lt;=$C$17,($C$34*EK$59*$B134/$C$63)*(IF(COUNTA($D134:EJ134)*(12/$C$63)&lt;=$C$9,0,1)),0)+IF(EL$63=$C$17,0,IF(EK$63=$C$17,$B134*(EK$60),0))</f>
        <v>0</v>
      </c>
      <c r="EL134" s="50">
        <f>IF(EL$63&lt;=$C$17,($C$34*EL$59*$B134/$C$63)*(IF(COUNTA($D134:EK134)*(12/$C$63)&lt;=$C$9,0,1)),0)+IF(EM$63=$C$17,0,IF(EL$63=$C$17,$B134*(EL$60),0))</f>
        <v>0</v>
      </c>
      <c r="EM134" s="50">
        <f>IF(EM$63&lt;=$C$17,($C$34*EM$59*$B134/$C$63)*(IF(COUNTA($D134:EL134)*(12/$C$63)&lt;=$C$9,0,1)),0)+IF(EN$63=$C$17,0,IF(EM$63=$C$17,$B134*(EM$60),0))</f>
        <v>0</v>
      </c>
      <c r="EN134" s="50">
        <f>IF(EN$63&lt;=$C$17,($C$34*EN$59*$B134/$C$63)*(IF(COUNTA($D134:EM134)*(12/$C$63)&lt;=$C$9,0,1)),0)+IF(EO$63=$C$17,0,IF(EN$63=$C$17,$B134*(EN$60),0))</f>
        <v>0</v>
      </c>
      <c r="EO134" s="50">
        <f>IF(EO$63&lt;=$C$17,($C$34*EO$59*$B134/$C$63)*(IF(COUNTA($D134:EN134)*(12/$C$63)&lt;=$C$9,0,1)),0)+IF(EP$63=$C$17,0,IF(EO$63=$C$17,$B134*(EO$60),0))</f>
        <v>0</v>
      </c>
      <c r="EP134" s="50">
        <f>IF(EP$63&lt;=$C$17,($C$34*EP$59*$B134/$C$63)*(IF(COUNTA($D134:EO134)*(12/$C$63)&lt;=$C$9,0,1)),0)+IF(EQ$63=$C$17,0,IF(EP$63=$C$17,$B134*(EP$60),0))</f>
        <v>0</v>
      </c>
      <c r="EQ134" s="50">
        <f>IF(EQ$63&lt;=$C$17,($C$34*EQ$59*$B134/$C$63)*(IF(COUNTA($D134:EP134)*(12/$C$63)&lt;=$C$9,0,1)),0)+IF(ER$63=$C$17,0,IF(EQ$63=$C$17,$B134*(EQ$60),0))</f>
        <v>0</v>
      </c>
      <c r="ER134" s="50">
        <f>IF(ER$63&lt;=$C$17,($C$34*ER$59*$B134/$C$63)*(IF(COUNTA($D134:EQ134)*(12/$C$63)&lt;=$C$9,0,1)),0)+IF(ES$63=$C$17,0,IF(ER$63=$C$17,$B134*(ER$60),0))</f>
        <v>0</v>
      </c>
      <c r="ES134" s="50">
        <f>IF(ES$63&lt;=$C$17,($C$34*ES$59*$B134/$C$63)*(IF(COUNTA($D134:ER134)*(12/$C$63)&lt;=$C$9,0,1)),0)+IF(ET$63=$C$17,0,IF(ES$63=$C$17,$B134*(ES$60),0))</f>
        <v>0</v>
      </c>
      <c r="ET134" s="50">
        <f>IF(ET$63&lt;=$C$17,($C$34*ET$59*$B134/$C$63)*(IF(COUNTA($D134:ES134)*(12/$C$63)&lt;=$C$9,0,1)),0)+IF(EU$63=$C$17,0,IF(ET$63=$C$17,$B134*(ET$60),0))</f>
        <v>0</v>
      </c>
      <c r="EU134" s="50">
        <f>IF(EU$63&lt;=$C$17,($C$34*EU$59*$B134/$C$63)*(IF(COUNTA($D134:ET134)*(12/$C$63)&lt;=$C$9,0,1)),0)+IF(EV$63=$C$17,0,IF(EU$63=$C$17,$B134*(EU$60),0))</f>
        <v>0</v>
      </c>
      <c r="EV134" s="50">
        <f>IF(EV$63&lt;=$C$17,($C$34*EV$59*$B134/$C$63)*(IF(COUNTA($D134:EU134)*(12/$C$63)&lt;=$C$9,0,1)),0)+IF(EW$63=$C$17,0,IF(EV$63=$C$17,$B134*(EV$60),0))</f>
        <v>0</v>
      </c>
      <c r="EW134" s="50">
        <f>IF(EW$63&lt;=$C$17,($C$34*EW$59*$B134/$C$63)*(IF(COUNTA($D134:EV134)*(12/$C$63)&lt;=$C$9,0,1)),0)+IF(EX$63=$C$17,0,IF(EW$63=$C$17,$B134*(EW$60),0))</f>
        <v>0</v>
      </c>
      <c r="EX134" s="50">
        <f>IF(EX$63&lt;=$C$17,($C$34*EX$59*$B134/$C$63)*(IF(COUNTA($D134:EW134)*(12/$C$63)&lt;=$C$9,0,1)),0)+IF(EY$63=$C$17,0,IF(EX$63=$C$17,$B134*(EX$60),0))</f>
        <v>0</v>
      </c>
      <c r="EY134" s="50">
        <f>IF(EY$63&lt;=$C$17,($C$34*EY$59*$B134/$C$63)*(IF(COUNTA($D134:EX134)*(12/$C$63)&lt;=$C$9,0,1)),0)+IF(EZ$63=$C$17,0,IF(EY$63=$C$17,$B134*(EY$60),0))</f>
        <v>0</v>
      </c>
      <c r="EZ134" s="50">
        <f>IF(EZ$63&lt;=$C$17,($C$34*EZ$59*$B134/$C$63)*(IF(COUNTA($D134:EY134)*(12/$C$63)&lt;=$C$9,0,1)),0)+IF(FA$63=$C$17,0,IF(EZ$63=$C$17,$B134*(EZ$60),0))</f>
        <v>0</v>
      </c>
      <c r="FA134" s="50">
        <f>IF(FA$63&lt;=$C$17,($C$34*FA$59*$B134/$C$63)*(IF(COUNTA($D134:EZ134)*(12/$C$63)&lt;=$C$9,0,1)),0)+IF(FB$63=$C$17,0,IF(FA$63=$C$17,$B134*(FA$60),0))</f>
        <v>0</v>
      </c>
      <c r="FB134" s="50">
        <f>IF(FB$63&lt;=$C$17,($C$34*FB$59*$B134/$C$63)*(IF(COUNTA($D134:FA134)*(12/$C$63)&lt;=$C$9,0,1)),0)+IF(FC$63=$C$17,0,IF(FB$63=$C$17,$B134*(FB$60),0))</f>
        <v>0</v>
      </c>
      <c r="FC134" s="50">
        <f>IF(FC$63&lt;=$C$17,($C$34*FC$59*$B134/$C$63)*(IF(COUNTA($D134:FB134)*(12/$C$63)&lt;=$C$9,0,1)),0)+IF(FD$63=$C$17,0,IF(FC$63=$C$17,$B134*(FC$60),0))</f>
        <v>0</v>
      </c>
      <c r="FD134" s="50">
        <f>IF(FD$63&lt;=$C$17,($C$34*FD$59*$B134/$C$63)*(IF(COUNTA($D134:FC134)*(12/$C$63)&lt;=$C$9,0,1)),0)+IF(FE$63=$C$17,0,IF(FD$63=$C$17,$B134*(FD$60),0))</f>
        <v>0</v>
      </c>
      <c r="FE134" s="50">
        <f>IF(FE$63&lt;=$C$17,($C$34*FE$59*$B134/$C$63)*(IF(COUNTA($D134:FD134)*(12/$C$63)&lt;=$C$9,0,1)),0)+IF(FF$63=$C$17,0,IF(FE$63=$C$17,$B134*(FE$60),0))</f>
        <v>0</v>
      </c>
      <c r="FF134" s="50">
        <f>IF(FF$63&lt;=$C$17,($C$34*FF$59*$B134/$C$63)*(IF(COUNTA($D134:FE134)*(12/$C$63)&lt;=$C$9,0,1)),0)+IF(FG$63=$C$17,0,IF(FF$63=$C$17,$B134*(FF$60),0))</f>
        <v>0</v>
      </c>
      <c r="FG134" s="50">
        <f>IF(FG$63&lt;=$C$17,($C$34*FG$59*$B134/$C$63)*(IF(COUNTA($D134:FF134)*(12/$C$63)&lt;=$C$9,0,1)),0)+IF(FH$63=$C$17,0,IF(FG$63=$C$17,$B134*(FG$60),0))</f>
        <v>0</v>
      </c>
      <c r="FH134" s="50">
        <f>IF(FH$63&lt;=$C$17,($C$34*FH$59*$B134/$C$63)*(IF(COUNTA($D134:FG134)*(12/$C$63)&lt;=$C$9,0,1)),0)+IF(FI$63=$C$17,0,IF(FH$63=$C$17,$B134*(FH$60),0))</f>
        <v>0</v>
      </c>
      <c r="FI134" s="50">
        <f>IF(FI$63&lt;=$C$17,($C$34*FI$59*$B134/$C$63)*(IF(COUNTA($D134:FH134)*(12/$C$63)&lt;=$C$9,0,1)),0)+IF(FJ$63=$C$17,0,IF(FI$63=$C$17,$B134*(FI$60),0))</f>
        <v>0</v>
      </c>
      <c r="FJ134" s="50">
        <f>IF(FJ$63&lt;=$C$17,($C$34*FJ$59*$B134/$C$63)*(IF(COUNTA($D134:FI134)*(12/$C$63)&lt;=$C$9,0,1)),0)+IF(FK$63=$C$17,0,IF(FJ$63=$C$17,$B134*(FJ$60),0))</f>
        <v>0</v>
      </c>
      <c r="FK134" s="50">
        <f>IF(FK$63&lt;=$C$17,($C$34*FK$59*$B134/$C$63)*(IF(COUNTA($D134:FJ134)*(12/$C$63)&lt;=$C$9,0,1)),0)+IF(FL$63=$C$17,0,IF(FK$63=$C$17,$B134*(FK$60),0))</f>
        <v>0</v>
      </c>
      <c r="FL134" s="50">
        <f>IF(FL$63&lt;=$C$17,($C$34*FL$59*$B134/$C$63)*(IF(COUNTA($D134:FK134)*(12/$C$63)&lt;=$C$9,0,1)),0)+IF(FM$63=$C$17,0,IF(FL$63=$C$17,$B134*(FL$60),0))</f>
        <v>0</v>
      </c>
      <c r="FM134" s="50">
        <f>IF(FM$63&lt;=$C$17,($C$34*FM$59*$B134/$C$63)*(IF(COUNTA($D134:FL134)*(12/$C$63)&lt;=$C$9,0,1)),0)+IF(FN$63=$C$17,0,IF(FM$63=$C$17,$B134*(FM$60),0))</f>
        <v>0</v>
      </c>
      <c r="FN134" s="50">
        <f>IF(FN$63&lt;=$C$17,($C$34*FN$59*$B134/$C$63)*(IF(COUNTA($D134:FM134)*(12/$C$63)&lt;=$C$9,0,1)),0)+IF(FO$63=$C$17,0,IF(FN$63=$C$17,$B134*(FN$60),0))</f>
        <v>0</v>
      </c>
      <c r="FO134" s="50">
        <f>IF(FO$63&lt;=$C$17,($C$34*FO$59*$B134/$C$63)*(IF(COUNTA($D134:FN134)*(12/$C$63)&lt;=$C$9,0,1)),0)+IF(FP$63=$C$17,0,IF(FO$63=$C$17,$B134*(FO$60),0))</f>
        <v>0</v>
      </c>
      <c r="FP134" s="50">
        <f>IF(FP$63&lt;=$C$17,($C$34*FP$59*$B134/$C$63)*(IF(COUNTA($D134:FO134)*(12/$C$63)&lt;=$C$9,0,1)),0)+IF(FQ$63=$C$17,0,IF(FP$63=$C$17,$B134*(FP$60),0))</f>
        <v>0</v>
      </c>
      <c r="FQ134" s="50">
        <f>IF(FQ$63&lt;=$C$17,($C$34*FQ$59*$B134/$C$63)*(IF(COUNTA($D134:FP134)*(12/$C$63)&lt;=$C$9,0,1)),0)+IF(FR$63=$C$17,0,IF(FQ$63=$C$17,$B134*(FQ$60),0))</f>
        <v>0</v>
      </c>
      <c r="FR134" s="50">
        <f>IF(FR$63&lt;=$C$17,($C$34*FR$59*$B134/$C$63)*(IF(COUNTA($D134:FQ134)*(12/$C$63)&lt;=$C$9,0,1)),0)+IF(FS$63=$C$17,0,IF(FR$63=$C$17,$B134*(FR$60),0))</f>
        <v>0</v>
      </c>
      <c r="FS134" s="50">
        <f>IF(FS$63&lt;=$C$17,($C$34*FS$59*$B134/$C$63)*(IF(COUNTA($D134:FR134)*(12/$C$63)&lt;=$C$9,0,1)),0)+IF(FT$63=$C$17,0,IF(FS$63=$C$17,$B134*(FS$60),0))</f>
        <v>0</v>
      </c>
      <c r="FT134" s="50">
        <f>IF(FT$63&lt;=$C$17,($C$34*FT$59*$B134/$C$63)*(IF(COUNTA($D134:FS134)*(12/$C$63)&lt;=$C$9,0,1)),0)+IF(FU$63=$C$17,0,IF(FT$63=$C$17,$B134*(FT$60),0))</f>
        <v>0</v>
      </c>
      <c r="FU134" s="50">
        <f>IF(FU$63&lt;=$C$17,($C$34*FU$59*$B134/$C$63)*(IF(COUNTA($D134:FT134)*(12/$C$63)&lt;=$C$9,0,1)),0)+IF(FV$63=$C$17,0,IF(FU$63=$C$17,$B134*(FU$60),0))</f>
        <v>0</v>
      </c>
      <c r="FV134" s="50">
        <f>IF(FV$63&lt;=$C$17,($C$34*FV$59*$B134/$C$63)*(IF(COUNTA($D134:FU134)*(12/$C$63)&lt;=$C$9,0,1)),0)+IF(FW$63=$C$17,0,IF(FV$63=$C$17,$B134*(FV$60),0))</f>
        <v>0</v>
      </c>
      <c r="FW134" s="50">
        <f>IF(FW$63&lt;=$C$17,($C$34*FW$59*$B134/$C$63)*(IF(COUNTA($D134:FV134)*(12/$C$63)&lt;=$C$9,0,1)),0)+IF(FX$63=$C$17,0,IF(FW$63=$C$17,$B134*(FW$60),0))</f>
        <v>0</v>
      </c>
      <c r="FX134" s="50">
        <f>IF(FX$63&lt;=$C$17,($C$34*FX$59*$B134/$C$63)*(IF(COUNTA($D134:FW134)*(12/$C$63)&lt;=$C$9,0,1)),0)+IF(FY$63=$C$17,0,IF(FX$63=$C$17,$B134*(FX$60),0))</f>
        <v>0</v>
      </c>
      <c r="FY134" s="50">
        <f>IF(FY$63&lt;=$C$17,($C$34*FY$59*$B134/$C$63)*(IF(COUNTA($D134:FX134)*(12/$C$63)&lt;=$C$9,0,1)),0)+IF(FZ$63=$C$17,0,IF(FY$63=$C$17,$B134*(FY$60),0))</f>
        <v>0</v>
      </c>
      <c r="FZ134" s="50">
        <f>IF(FZ$63&lt;=$C$17,($C$34*FZ$59*$B134/$C$63)*(IF(COUNTA($D134:FY134)*(12/$C$63)&lt;=$C$9,0,1)),0)+IF(GA$63=$C$17,0,IF(FZ$63=$C$17,$B134*(FZ$60),0))</f>
        <v>0</v>
      </c>
      <c r="GA134" s="50">
        <f>IF(GA$63&lt;=$C$17,($C$34*GA$59*$B134/$C$63)*(IF(COUNTA($D134:FZ134)*(12/$C$63)&lt;=$C$9,0,1)),0)+IF(GB$63=$C$17,0,IF(GA$63=$C$17,$B134*(GA$60),0))</f>
        <v>0</v>
      </c>
      <c r="GB134" s="50">
        <f>IF(GB$63&lt;=$C$17,($C$34*GB$59*$B134/$C$63)*(IF(COUNTA($D134:GA134)*(12/$C$63)&lt;=$C$9,0,1)),0)+IF(GC$63=$C$17,0,IF(GB$63=$C$17,$B134*(GB$60),0))</f>
        <v>0</v>
      </c>
      <c r="GC134" s="50">
        <f>IF(GC$63&lt;=$C$17,($C$34*GC$59*$B134/$C$63)*(IF(COUNTA($D134:GB134)*(12/$C$63)&lt;=$C$9,0,1)),0)+IF(GD$63=$C$17,0,IF(GC$63=$C$17,$B134*(GC$60),0))</f>
        <v>0</v>
      </c>
      <c r="GD134" s="50">
        <f>IF(GD$63&lt;=$C$17,($C$34*GD$59*$B134/$C$63)*(IF(COUNTA($D134:GC134)*(12/$C$63)&lt;=$C$9,0,1)),0)+IF(GE$63=$C$17,0,IF(GD$63=$C$17,$B134*(GD$60),0))</f>
        <v>0</v>
      </c>
      <c r="GE134" s="50">
        <f>IF(GE$63&lt;=$C$17,($C$34*GE$59*$B134/$C$63)*(IF(COUNTA($D134:GD134)*(12/$C$63)&lt;=$C$9,0,1)),0)+IF(GF$63=$C$17,0,IF(GE$63=$C$17,$B134*(GE$60),0))</f>
        <v>0</v>
      </c>
      <c r="GF134" s="50">
        <f>IF(GF$63&lt;=$C$17,($C$34*GF$59*$B134/$C$63)*(IF(COUNTA($D134:GE134)*(12/$C$63)&lt;=$C$9,0,1)),0)+IF(GG$63=$C$17,0,IF(GF$63=$C$17,$B134*(GF$60),0))</f>
        <v>0</v>
      </c>
      <c r="GG134" s="50">
        <f>IF(GG$63&lt;=$C$17,($C$34*GG$59*$B134/$C$63)*(IF(COUNTA($D134:GF134)*(12/$C$63)&lt;=$C$9,0,1)),0)+IF(GH$63=$C$17,0,IF(GG$63=$C$17,$B134*(GG$60),0))</f>
        <v>0</v>
      </c>
      <c r="GH134" s="50">
        <f>IF(GH$63&lt;=$C$17,($C$34*GH$59*$B134/$C$63)*(IF(COUNTA($D134:GG134)*(12/$C$63)&lt;=$C$9,0,1)),0)+IF(GI$63=$C$17,0,IF(GH$63=$C$17,$B134*(GH$60),0))</f>
        <v>0</v>
      </c>
      <c r="GI134" s="50">
        <f>IF(GI$63&lt;=$C$17,($C$34*GI$59*$B134/$C$63)*(IF(COUNTA($D134:GH134)*(12/$C$63)&lt;=$C$9,0,1)),0)+IF(GJ$63=$C$17,0,IF(GI$63=$C$17,$B134*(GI$60),0))</f>
        <v>0</v>
      </c>
      <c r="GJ134" s="50">
        <f>IF(GJ$63&lt;=$C$17,($C$34*GJ$59*$B134/$C$63)*(IF(COUNTA($D134:GI134)*(12/$C$63)&lt;=$C$9,0,1)),0)+IF(GK$63=$C$17,0,IF(GJ$63=$C$17,$B134*(GJ$60),0))</f>
        <v>0</v>
      </c>
      <c r="GK134" s="50">
        <f>IF(GK$63&lt;=$C$17,($C$34*GK$59*$B134/$C$63)*(IF(COUNTA($D134:GJ134)*(12/$C$63)&lt;=$C$9,0,1)),0)+IF(GL$63=$C$17,0,IF(GK$63=$C$17,$B134*(GK$60),0))</f>
        <v>0</v>
      </c>
      <c r="GL134" s="50">
        <f>IF(GL$63&lt;=$C$17,($C$34*GL$59*$B134/$C$63)*(IF(COUNTA($D134:GK134)*(12/$C$63)&lt;=$C$9,0,1)),0)+IF(GM$63=$C$17,0,IF(GL$63=$C$17,$B134*(GL$60),0))</f>
        <v>0</v>
      </c>
      <c r="GM134" s="50">
        <f>IF(GM$63&lt;=$C$17,($C$34*GM$59*$B134/$C$63)*(IF(COUNTA($D134:GL134)*(12/$C$63)&lt;=$C$9,0,1)),0)+IF(GN$63=$C$17,0,IF(GM$63=$C$17,$B134*(GM$60),0))</f>
        <v>0</v>
      </c>
      <c r="GN134" s="50">
        <f>IF(GN$63&lt;=$C$17,($C$34*GN$59*$B134/$C$63)*(IF(COUNTA($D134:GM134)*(12/$C$63)&lt;=$C$9,0,1)),0)+IF(GO$63=$C$17,0,IF(GN$63=$C$17,$B134*(GN$60),0))</f>
        <v>0</v>
      </c>
      <c r="GO134" s="50">
        <f>IF(GO$63&lt;=$C$17,($C$34*GO$59*$B134/$C$63)*(IF(COUNTA($D134:GN134)*(12/$C$63)&lt;=$C$9,0,1)),0)+IF(GP$63=$C$17,0,IF(GO$63=$C$17,$B134*(GO$60),0))</f>
        <v>0</v>
      </c>
      <c r="GP134" s="50">
        <f>IF(GP$63&lt;=$C$17,($C$34*GP$59*$B134/$C$63)*(IF(COUNTA($D134:GO134)*(12/$C$63)&lt;=$C$9,0,1)),0)+IF(GQ$63=$C$17,0,IF(GP$63=$C$17,$B134*(GP$60),0))</f>
        <v>0</v>
      </c>
      <c r="GQ134" s="50">
        <f>IF(GQ$63&lt;=$C$17,($C$34*GQ$59*$B134/$C$63)*(IF(COUNTA($D134:GP134)*(12/$C$63)&lt;=$C$9,0,1)),0)+IF(GR$63=$C$17,0,IF(GQ$63=$C$17,$B134*(GQ$60),0))</f>
        <v>0</v>
      </c>
      <c r="GR134" s="50">
        <f>IF(GR$63&lt;=$C$17,($C$34*GR$59*$B134/$C$63)*(IF(COUNTA($D134:GQ134)*(12/$C$63)&lt;=$C$9,0,1)),0)+IF(GS$63=$C$17,0,IF(GR$63=$C$17,$B134*(GR$60),0))</f>
        <v>0</v>
      </c>
      <c r="GS134" s="50">
        <f>IF(GS$63&lt;=$C$17,($C$34*GS$59*$B134/$C$63)*(IF(COUNTA($D134:GR134)*(12/$C$63)&lt;=$C$9,0,1)),0)+IF(GT$63=$C$17,0,IF(GS$63=$C$17,$B134*(GS$60),0))</f>
        <v>0</v>
      </c>
      <c r="GT134" s="50">
        <f>IF(GT$63&lt;=$C$17,($C$34*GT$59*$B134/$C$63)*(IF(COUNTA($D134:GS134)*(12/$C$63)&lt;=$C$9,0,1)),0)+IF(GU$63=$C$17,0,IF(GT$63=$C$17,$B134*(GT$60),0))</f>
        <v>0</v>
      </c>
      <c r="GU134" s="50">
        <f>IF(GU$63&lt;=$C$17,($C$34*GU$59*$B134/$C$63)*(IF(COUNTA($D134:GT134)*(12/$C$63)&lt;=$C$9,0,1)),0)+IF(GV$63=$C$17,0,IF(GU$63=$C$17,$B134*(GU$60),0))</f>
        <v>0</v>
      </c>
      <c r="GV134" s="50">
        <f>IF(GV$63&lt;=$C$17,($C$34*GV$59*$B134/$C$63)*(IF(COUNTA($D134:GU134)*(12/$C$63)&lt;=$C$9,0,1)),0)+IF(GW$63=$C$17,0,IF(GV$63=$C$17,$B134*(GV$60),0))</f>
        <v>0</v>
      </c>
      <c r="GW134" s="50">
        <f>IF(GW$63&lt;=$C$17,($C$34*GW$59*$B134/$C$63)*(IF(COUNTA($D134:GV134)*(12/$C$63)&lt;=$C$9,0,1)),0)+IF(GX$63=$C$17,0,IF(GW$63=$C$17,$B134*(GW$60),0))</f>
        <v>0</v>
      </c>
      <c r="GX134" s="50">
        <f>IF(GX$63&lt;=$C$17,($C$34*GX$59*$B134/$C$63)*(IF(COUNTA($D134:GW134)*(12/$C$63)&lt;=$C$9,0,1)),0)+IF(GY$63=$C$17,0,IF(GX$63=$C$17,$B134*(GX$60),0))</f>
        <v>0</v>
      </c>
      <c r="GY134" s="50">
        <f>IF(GY$63&lt;=$C$17,($C$34*GY$59*$B134/$C$63)*(IF(COUNTA($D134:GX134)*(12/$C$63)&lt;=$C$9,0,1)),0)+IF(GZ$63=$C$17,0,IF(GY$63=$C$17,$B134*(GY$60),0))</f>
        <v>0</v>
      </c>
      <c r="GZ134" s="50">
        <f>IF(GZ$63&lt;=$C$17,($C$34*GZ$59*$B134/$C$63)*(IF(COUNTA($D134:GY134)*(12/$C$63)&lt;=$C$9,0,1)),0)+IF(HA$63=$C$17,0,IF(GZ$63=$C$17,$B134*(GZ$60),0))</f>
        <v>0</v>
      </c>
      <c r="HA134" s="50">
        <f>IF(HA$63&lt;=$C$17,($C$34*HA$59*$B134/$C$63)*(IF(COUNTA($D134:GZ134)*(12/$C$63)&lt;=$C$9,0,1)),0)+IF(HB$63=$C$17,0,IF(HA$63=$C$17,$B134*(HA$60),0))</f>
        <v>0</v>
      </c>
      <c r="HB134" s="50">
        <f>IF(HB$63&lt;=$C$17,($C$34*HB$59*$B134/$C$63)*(IF(COUNTA($D134:HA134)*(12/$C$63)&lt;=$C$9,0,1)),0)+IF(HC$63=$C$17,0,IF(HB$63=$C$17,$B134*(HB$60),0))</f>
        <v>0</v>
      </c>
      <c r="HC134" s="50">
        <f>IF(HC$63&lt;=$C$17,($C$34*HC$59*$B134/$C$63)*(IF(COUNTA($D134:HB134)*(12/$C$63)&lt;=$C$9,0,1)),0)+IF(HD$63=$C$17,0,IF(HC$63=$C$17,$B134*(HC$60),0))</f>
        <v>0</v>
      </c>
      <c r="HD134" s="50">
        <f>IF(HD$63&lt;=$C$17,($C$34*HD$59*$B134/$C$63)*(IF(COUNTA($D134:HC134)*(12/$C$63)&lt;=$C$9,0,1)),0)+IF(HE$63=$C$17,0,IF(HD$63=$C$17,$B134*(HD$60),0))</f>
        <v>0</v>
      </c>
      <c r="HE134" s="50">
        <f>IF(HE$63&lt;=$C$17,($C$34*HE$59*$B134/$C$63)*(IF(COUNTA($D134:HD134)*(12/$C$63)&lt;=$C$9,0,1)),0)+IF(HF$63=$C$17,0,IF(HE$63=$C$17,$B134*(HE$60),0))</f>
        <v>0</v>
      </c>
      <c r="HF134" s="50">
        <f>IF(HF$63&lt;=$C$17,($C$34*HF$59*$B134/$C$63)*(IF(COUNTA($D134:HE134)*(12/$C$63)&lt;=$C$9,0,1)),0)+IF(HG$63=$C$17,0,IF(HF$63=$C$17,$B134*(HF$60),0))</f>
        <v>0</v>
      </c>
      <c r="HG134" s="50">
        <f>IF(HG$63&lt;=$C$17,($C$34*HG$59*$B134/$C$63)*(IF(COUNTA($D134:HF134)*(12/$C$63)&lt;=$C$9,0,1)),0)+IF(HH$63=$C$17,0,IF(HG$63=$C$17,$B134*(HG$60),0))</f>
        <v>0</v>
      </c>
      <c r="HH134" s="50">
        <f>IF(HH$63&lt;=$C$17,($C$34*HH$59*$B134/$C$63)*(IF(COUNTA($D134:HG134)*(12/$C$63)&lt;=$C$9,0,1)),0)+IF(HI$63=$C$17,0,IF(HH$63=$C$17,$B134*(HH$60),0))</f>
        <v>0</v>
      </c>
      <c r="HI134" s="50">
        <f>IF(HI$63&lt;=$C$17,($C$34*HI$59*$B134/$C$63)*(IF(COUNTA($D134:HH134)*(12/$C$63)&lt;=$C$9,0,1)),0)+IF(HJ$63=$C$17,0,IF(HI$63=$C$17,$B134*(HI$60),0))</f>
        <v>0</v>
      </c>
      <c r="HJ134" s="50">
        <f>IF(HJ$63&lt;=$C$17,($C$34*HJ$59*$B134/$C$63)*(IF(COUNTA($D134:HI134)*(12/$C$63)&lt;=$C$9,0,1)),0)+IF(HK$63=$C$17,0,IF(HJ$63=$C$17,$B134*(HJ$60),0))</f>
        <v>0</v>
      </c>
      <c r="HK134" s="50">
        <f>IF(HK$63&lt;=$C$17,($C$34*HK$59*$B134/$C$63)*(IF(COUNTA($D134:HJ134)*(12/$C$63)&lt;=$C$9,0,1)),0)+IF(HL$63=$C$17,0,IF(HK$63=$C$17,$B134*(HK$60),0))</f>
        <v>0</v>
      </c>
      <c r="HL134" s="50">
        <f>IF(HL$63&lt;=$C$17,($C$34*HL$59*$B134/$C$63)*(IF(COUNTA($D134:HK134)*(12/$C$63)&lt;=$C$9,0,1)),0)+IF(HM$63=$C$17,0,IF(HL$63=$C$17,$B134*(HL$60),0))</f>
        <v>0</v>
      </c>
      <c r="HM134" s="50">
        <f>IF(HM$63&lt;=$C$17,($C$34*HM$59*$B134/$C$63)*(IF(COUNTA($D134:HL134)*(12/$C$63)&lt;=$C$9,0,1)),0)+IF(HN$63=$C$17,0,IF(HM$63=$C$17,$B134*(HM$60),0))</f>
        <v>0</v>
      </c>
      <c r="HN134" s="50">
        <f>IF(HN$63&lt;=$C$17,($C$34*HN$59*$B134/$C$63)*(IF(COUNTA($D134:HM134)*(12/$C$63)&lt;=$C$9,0,1)),0)+IF(HO$63=$C$17,0,IF(HN$63=$C$17,$B134*(HN$60),0))</f>
        <v>0</v>
      </c>
      <c r="HO134" s="50">
        <f>IF(HO$63&lt;=$C$17,($C$34*HO$59*$B134/$C$63)*(IF(COUNTA($D134:HN134)*(12/$C$63)&lt;=$C$9,0,1)),0)+IF(HP$63=$C$17,0,IF(HO$63=$C$17,$B134*(HO$60),0))</f>
        <v>0</v>
      </c>
      <c r="HP134" s="50">
        <f>IF(HP$63&lt;=$C$17,($C$34*HP$59*$B134/$C$63)*(IF(COUNTA($D134:HO134)*(12/$C$63)&lt;=$C$9,0,1)),0)+IF(HQ$63=$C$17,0,IF(HP$63=$C$17,$B134*(HP$60),0))</f>
        <v>0</v>
      </c>
      <c r="HQ134" s="50">
        <f>IF(HQ$63&lt;=$C$17,($C$34*HQ$59*$B134/$C$63)*(IF(COUNTA($D134:HP134)*(12/$C$63)&lt;=$C$9,0,1)),0)+IF(HR$63=$C$17,0,IF(HQ$63=$C$17,$B134*(HQ$60),0))</f>
        <v>0</v>
      </c>
      <c r="HR134" s="50">
        <f>IF(HR$63&lt;=$C$17,($C$34*HR$59*$B134/$C$63)*(IF(COUNTA($D134:HQ134)*(12/$C$63)&lt;=$C$9,0,1)),0)+IF(HS$63=$C$17,0,IF(HR$63=$C$17,$B134*(HR$60),0))</f>
        <v>0</v>
      </c>
      <c r="HS134" s="50">
        <f>IF(HS$63&lt;=$C$17,($C$34*HS$59*$B134/$C$63)*(IF(COUNTA($D134:HR134)*(12/$C$63)&lt;=$C$9,0,1)),0)+IF(HT$63=$C$17,0,IF(HS$63=$C$17,$B134*(HS$60),0))</f>
        <v>0</v>
      </c>
      <c r="HT134" s="50">
        <f>IF(HT$63&lt;=$C$17,($C$34*HT$59*$B134/$C$63)*(IF(COUNTA($D134:HS134)*(12/$C$63)&lt;=$C$9,0,1)),0)+IF(HU$63=$C$17,0,IF(HT$63=$C$17,$B134*(HT$60),0))</f>
        <v>0</v>
      </c>
      <c r="HU134" s="50">
        <f>IF(HU$63&lt;=$C$17,($C$34*HU$59*$B134/$C$63)*(IF(COUNTA($D134:HT134)*(12/$C$63)&lt;=$C$9,0,1)),0)+IF(HV$63=$C$17,0,IF(HU$63=$C$17,$B134*(HU$60),0))</f>
        <v>0</v>
      </c>
      <c r="HV134" s="50">
        <f>IF(HV$63&lt;=$C$17,($C$34*HV$59*$B134/$C$63)*(IF(COUNTA($D134:HU134)*(12/$C$63)&lt;=$C$9,0,1)),0)+IF(HW$63=$C$17,0,IF(HV$63=$C$17,$B134*(HV$60),0))</f>
        <v>0</v>
      </c>
      <c r="HW134" s="50">
        <f>IF(HW$63&lt;=$C$17,($C$34*HW$59*$B134/$C$63)*(IF(COUNTA($D134:HV134)*(12/$C$63)&lt;=$C$9,0,1)),0)+IF(HX$63=$C$17,0,IF(HW$63=$C$17,$B134*(HW$60),0))</f>
        <v>0</v>
      </c>
      <c r="HX134" s="50">
        <f>IF(HX$63&lt;=$C$17,($C$34*HX$59*$B134/$C$63)*(IF(COUNTA($D134:HW134)*(12/$C$63)&lt;=$C$9,0,1)),0)+IF(HY$63=$C$17,0,IF(HX$63=$C$17,$B134*(HX$60),0))</f>
        <v>0</v>
      </c>
      <c r="HY134" s="50">
        <f>IF(HY$63&lt;=$C$17,($C$34*HY$59*$B134/$C$63)*(IF(COUNTA($D134:HX134)*(12/$C$63)&lt;=$C$9,0,1)),0)+IF(HZ$63=$C$17,0,IF(HY$63=$C$17,$B134*(HY$60),0))</f>
        <v>0</v>
      </c>
      <c r="HZ134" s="50">
        <f>IF(HZ$63&lt;=$C$17,($C$34*HZ$59*$B134/$C$63)*(IF(COUNTA($D134:HY134)*(12/$C$63)&lt;=$C$9,0,1)),0)+IF(IA$63=$C$17,0,IF(HZ$63=$C$17,$B134*(HZ$60),0))</f>
        <v>0</v>
      </c>
      <c r="IA134" s="50">
        <f>IF(IA$63&lt;=$C$17,($C$34*IA$59*$B134/$C$63)*(IF(COUNTA($D134:HZ134)*(12/$C$63)&lt;=$C$9,0,1)),0)+IF(IB$63=$C$17,0,IF(IA$63=$C$17,$B134*(IA$60),0))</f>
        <v>0</v>
      </c>
      <c r="IB134" s="50">
        <f>IF(IB$63&lt;=$C$17,($C$34*IB$59*$B134/$C$63)*(IF(COUNTA($D134:IA134)*(12/$C$63)&lt;=$C$9,0,1)),0)+IF(IC$63=$C$17,0,IF(IB$63=$C$17,$B134*(IB$60),0))</f>
        <v>0</v>
      </c>
      <c r="IC134" s="50">
        <f>IF(IC$63&lt;=$C$17,($C$34*IC$59*$B134/$C$63)*(IF(COUNTA($D134:IB134)*(12/$C$63)&lt;=$C$9,0,1)),0)+IF(ID$63=$C$17,0,IF(IC$63=$C$17,$B134*(IC$60),0))</f>
        <v>0</v>
      </c>
      <c r="ID134" s="50">
        <f>IF(ID$63&lt;=$C$17,($C$34*ID$59*$B134/$C$63)*(IF(COUNTA($D134:IC134)*(12/$C$63)&lt;=$C$9,0,1)),0)+IF(IE$63=$C$17,0,IF(ID$63=$C$17,$B134*(ID$60),0))</f>
        <v>0</v>
      </c>
      <c r="IE134" s="50">
        <f>IF(IE$63&lt;=$C$17,($C$34*IE$59*$B134/$C$63)*(IF(COUNTA($D134:ID134)*(12/$C$63)&lt;=$C$9,0,1)),0)+IF(IF$63=$C$17,0,IF(IE$63=$C$17,$B134*(IE$60),0))</f>
        <v>0</v>
      </c>
      <c r="IF134" s="50">
        <f>IF(IF$63&lt;=$C$17,($C$34*IF$59*$B134/$C$63)*(IF(COUNTA($D134:IE134)*(12/$C$63)&lt;=$C$9,0,1)),0)+IF(IG$63=$C$17,0,IF(IF$63=$C$17,$B134*(IF$60),0))</f>
        <v>0</v>
      </c>
      <c r="IG134" s="50">
        <f>IF(IG$63&lt;=$C$17,($C$34*IG$59*$B134/$C$63)*(IF(COUNTA($D134:IF134)*(12/$C$63)&lt;=$C$9,0,1)),0)+IF(IH$63=$C$17,0,IF(IG$63=$C$17,$B134*(IG$60),0))</f>
        <v>0</v>
      </c>
      <c r="IH134" s="50">
        <f>IF(IH$63&lt;=$C$17,($C$34*IH$59*$B134/$C$63)*(IF(COUNTA($D134:IG134)*(12/$C$63)&lt;=$C$9,0,1)),0)+IF(II$63=$C$17,0,IF(IH$63=$C$17,$B134*(IH$60),0))</f>
        <v>0</v>
      </c>
      <c r="II134" s="50">
        <f>IF(II$63&lt;=$C$17,($C$34*II$59*$B134/$C$63)*(IF(COUNTA($D134:IH134)*(12/$C$63)&lt;=$C$9,0,1)),0)+IF(IJ$63=$C$17,0,IF(II$63=$C$17,$B134*(II$60),0))</f>
        <v>0</v>
      </c>
      <c r="IJ134" s="50">
        <f>IF(IJ$63&lt;=$C$17,($C$34*IJ$59*$B134/$C$63)*(IF(COUNTA($D134:II134)*(12/$C$63)&lt;=$C$9,0,1)),0)+IF(IK$63=$C$17,0,IF(IJ$63=$C$17,$B134*(IJ$60),0))</f>
        <v>0</v>
      </c>
      <c r="IK134" s="50">
        <f>IF(IK$63&lt;=$C$17,($C$34*IK$59*$B134/$C$63)*(IF(COUNTA($D134:IJ134)*(12/$C$63)&lt;=$C$9,0,1)),0)+IF(IL$63=$C$17,0,IF(IK$63=$C$17,$B134*(IK$60),0))</f>
        <v>0</v>
      </c>
      <c r="IL134" s="50">
        <f>IF(IL$63&lt;=$C$17,($C$34*IL$59*$B134/$C$63)*(IF(COUNTA($D134:IK134)*(12/$C$63)&lt;=$C$9,0,1)),0)+IF(IM$63=$C$17,0,IF(IL$63=$C$17,$B134*(IL$60),0))</f>
        <v>0</v>
      </c>
      <c r="IM134" s="50">
        <f>IF(IM$63&lt;=$C$17,($C$34*IM$59*$B134/$C$63)*(IF(COUNTA($D134:IL134)*(12/$C$63)&lt;=$C$9,0,1)),0)+IF(IN$63=$C$17,0,IF(IM$63=$C$17,$B134*(IM$60),0))</f>
        <v>0</v>
      </c>
      <c r="IN134" s="50">
        <f>IF(IN$63&lt;=$C$17,($C$34*IN$59*$B134/$C$63)*(IF(COUNTA($D134:IM134)*(12/$C$63)&lt;=$C$9,0,1)),0)+IF(IO$63=$C$17,0,IF(IN$63=$C$17,$B134*(IN$60),0))</f>
        <v>0</v>
      </c>
      <c r="IO134" s="50">
        <f>IF(IO$63&lt;=$C$17,($C$34*IO$59*$B134/$C$63)*(IF(COUNTA($D134:IN134)*(12/$C$63)&lt;=$C$9,0,1)),0)+IF(IP$63=$C$17,0,IF(IO$63=$C$17,$B134*(IO$60),0))</f>
        <v>0</v>
      </c>
      <c r="IP134" s="50">
        <f>IF(IP$63&lt;=$C$17,($C$34*IP$59*$B134/$C$63)*(IF(COUNTA($D134:IO134)*(12/$C$63)&lt;=$C$9,0,1)),0)+IF(IQ$63=$C$17,0,IF(IP$63=$C$17,$B134*(IP$60),0))</f>
        <v>0</v>
      </c>
      <c r="IQ134" s="50">
        <f>IF(IQ$63&lt;=$C$17,($C$34*IQ$59*$B134/$C$63)*(IF(COUNTA($D134:IP134)*(12/$C$63)&lt;=$C$9,0,1)),0)+IF(IR$63=$C$17,0,IF(IQ$63=$C$17,$B134*(IQ$60),0))</f>
        <v>0</v>
      </c>
      <c r="IR134" s="50">
        <f>IF(IR$63&lt;=$C$17,($C$34*IR$59*$B134/$C$63)*(IF(COUNTA($D134:IQ134)*(12/$C$63)&lt;=$C$9,0,1)),0)+IF(IS$63=$C$17,0,IF(IR$63=$C$17,$B134*(IR$60),0))</f>
        <v>0</v>
      </c>
      <c r="IS134" s="50">
        <f>IF(IS$63&lt;=$C$17,($C$34*IS$59*$B134/$C$63)*(IF(COUNTA($D134:IR134)*(12/$C$63)&lt;=$C$9,0,1)),0)+IF(IT$63=$C$17,0,IF(IS$63=$C$17,$B134*(IS$60),0))</f>
        <v>0</v>
      </c>
      <c r="IT134" s="50">
        <f>IF(IT$63&lt;=$C$17,($C$34*IT$59*$B134/$C$63)*(IF(COUNTA($D134:IS134)*(12/$C$63)&lt;=$C$9,0,1)),0)+IF(IU$63=$C$17,0,IF(IT$63=$C$17,$B134*(IT$60),0))</f>
        <v>0</v>
      </c>
      <c r="IU134" s="50">
        <f>IF(IU$63&lt;=$C$17,($C$34*IU$59*$B134/$C$63)*(IF(COUNTA($D134:IT134)*(12/$C$63)&lt;=$C$9,0,1)),0)+IF(IV$63=$C$17,0,IF(IU$63=$C$17,$B134*(IU$60),0))</f>
        <v>0</v>
      </c>
      <c r="IV134" s="50">
        <f>IF(IV$63&lt;=$C$17,($C$34*IV$59*$B134/$C$63)*(IF(COUNTA($D134:IU134)*(12/$C$63)&lt;=$C$9,0,1)),0)+IF(IW$63=$C$17,0,IF(IV$63=$C$17,$B134*(IV$60),0))</f>
        <v>0</v>
      </c>
      <c r="IW134" s="50">
        <f>IF(IW$63&lt;=$C$17,($C$34*IW$59*$B134/$C$63)*(IF(COUNTA($D134:IV134)*(12/$C$63)&lt;=$C$9,0,1)),0)+IF(IX$63=$C$17,0,IF(IW$63=$C$17,$B134*(IW$60),0))</f>
        <v>0</v>
      </c>
      <c r="IX134" s="50"/>
      <c r="IY134" s="50"/>
      <c r="IZ134" s="50"/>
      <c r="JA134" s="50"/>
      <c r="JB134" s="50"/>
      <c r="JC134" s="50"/>
      <c r="JD134" s="50"/>
      <c r="JE134" s="50"/>
      <c r="JF134" s="50"/>
      <c r="JG134" s="50"/>
      <c r="JH134" s="50"/>
      <c r="JI134" s="50"/>
      <c r="JJ134" s="50"/>
      <c r="JK134" s="50"/>
      <c r="JL134" s="50"/>
      <c r="JM134" s="50"/>
      <c r="JN134" s="50"/>
      <c r="JO134" s="50"/>
      <c r="JP134" s="50"/>
      <c r="JQ134" s="50"/>
      <c r="JR134" s="50"/>
      <c r="JS134" s="50"/>
      <c r="JT134" s="50"/>
      <c r="JU134" s="50"/>
      <c r="JV134" s="50"/>
      <c r="JW134" s="50"/>
      <c r="JX134" s="50"/>
      <c r="JY134" s="50"/>
      <c r="JZ134" s="50"/>
      <c r="KA134" s="50"/>
      <c r="KB134" s="50"/>
      <c r="KC134" s="50"/>
      <c r="KD134" s="50"/>
      <c r="KE134" s="50"/>
      <c r="KF134" s="50"/>
      <c r="KG134" s="50"/>
      <c r="KH134" s="50"/>
      <c r="KI134" s="50"/>
      <c r="KJ134" s="50"/>
      <c r="KK134" s="50"/>
      <c r="KL134" s="50"/>
      <c r="KM134" s="50"/>
      <c r="KN134" s="50"/>
      <c r="KO134" s="50"/>
      <c r="KP134" s="50"/>
      <c r="KQ134" s="50"/>
      <c r="KR134" s="50"/>
      <c r="KS134" s="50"/>
      <c r="KT134" s="50"/>
      <c r="KU134" s="50"/>
      <c r="KV134" s="50"/>
      <c r="KW134" s="50"/>
      <c r="KX134" s="50"/>
      <c r="KY134" s="50"/>
      <c r="KZ134" s="50"/>
      <c r="LA134" s="50"/>
      <c r="LB134" s="50"/>
      <c r="LC134" s="50"/>
      <c r="LD134" s="50"/>
      <c r="LE134" s="50"/>
      <c r="LF134" s="50"/>
      <c r="LG134" s="50"/>
      <c r="LH134" s="50"/>
      <c r="LI134" s="50"/>
    </row>
    <row r="135" spans="1:321" outlineLevel="1" x14ac:dyDescent="0.25">
      <c r="A135" s="2" t="s">
        <v>55</v>
      </c>
      <c r="B135" s="79">
        <f ca="1">+OFFSET($D$52,0,COUNTA($B$66:B134),,)</f>
        <v>3</v>
      </c>
      <c r="C135" s="88">
        <f t="shared" ca="1" si="62"/>
        <v>71.613057361450501</v>
      </c>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50">
        <f ca="1">IF(BV$63&gt;$C$17,0,-BU$53*(12/$C$63))</f>
        <v>-636.91209036060002</v>
      </c>
      <c r="BV135" s="50">
        <f ca="1">IF(BV$63&lt;=$C$17,($C$34*BV$59*$B135/$C$63)*(IF(COUNTA($D135:BU135)*(12/$C$63)&lt;=$C$9,0,1)),0)+IF(BW$63=$C$17,0,IF(BV$63=$C$17,$B135*(BV$60),0))</f>
        <v>0</v>
      </c>
      <c r="BW135" s="50">
        <f ca="1">IF(BW$63&lt;=$C$17,($C$34*BW$59*$B135/$C$63)*(IF(COUNTA($D135:BV135)*(12/$C$63)&lt;=$C$9,0,1)),0)+IF(BX$63=$C$17,0,IF(BW$63=$C$17,$B135*(BW$60),0))</f>
        <v>0</v>
      </c>
      <c r="BX135" s="50">
        <f ca="1">IF(BX$63&lt;=$C$17,($C$34*BX$59*$B135/$C$63)*(IF(COUNTA($D135:BW135)*(12/$C$63)&lt;=$C$9,0,1)),0)+IF(BY$63=$C$17,0,IF(BX$63=$C$17,$B135*(BX$60),0))</f>
        <v>0</v>
      </c>
      <c r="BY135" s="50">
        <f ca="1">IF(BY$63&lt;=$C$17,($C$34*BY$59*$B135/$C$63)*(IF(COUNTA($D135:BX135)*(12/$C$63)&lt;=$C$9,0,1)),0)+IF(BZ$63=$C$17,0,IF(BY$63=$C$17,$B135*(BY$60),0))</f>
        <v>0</v>
      </c>
      <c r="BZ135" s="50">
        <f ca="1">IF(BZ$63&lt;=$C$17,($C$34*BZ$59*$B135/$C$63)*(IF(COUNTA($D135:BY135)*(12/$C$63)&lt;=$C$9,0,1)),0)+IF(CA$63=$C$17,0,IF(BZ$63=$C$17,$B135*(BZ$60),0))</f>
        <v>2.3835999999999999</v>
      </c>
      <c r="CA135" s="50">
        <f ca="1">IF(CA$63&lt;=$C$17,($C$34*CA$59*$B135/$C$63)*(IF(COUNTA($D135:BZ135)*(12/$C$63)&lt;=$C$9,0,1)),0)+IF(CB$63=$C$17,0,IF(CA$63=$C$17,$B135*(CA$60),0))</f>
        <v>2.3835999999999999</v>
      </c>
      <c r="CB135" s="50">
        <f ca="1">IF(CB$63&lt;=$C$17,($C$34*CB$59*$B135/$C$63)*(IF(COUNTA($D135:CA135)*(12/$C$63)&lt;=$C$9,0,1)),0)+IF(CC$63=$C$17,0,IF(CB$63=$C$17,$B135*(CB$60),0))</f>
        <v>2.3835999999999999</v>
      </c>
      <c r="CC135" s="50">
        <f ca="1">IF(CC$63&lt;=$C$17,($C$34*CC$59*$B135/$C$63)*(IF(COUNTA($D135:CB135)*(12/$C$63)&lt;=$C$9,0,1)),0)+IF(CD$63=$C$17,0,IF(CC$63=$C$17,$B135*(CC$60),0))</f>
        <v>2.3835999999999999</v>
      </c>
      <c r="CD135" s="50">
        <f ca="1">IF(CD$63&lt;=$C$17,($C$34*CD$59*$B135/$C$63)*(IF(COUNTA($D135:CC135)*(12/$C$63)&lt;=$C$9,0,1)),0)+IF(CE$63=$C$17,0,IF(CD$63=$C$17,$B135*(CD$60),0))</f>
        <v>2.3835999999999999</v>
      </c>
      <c r="CE135" s="50">
        <f ca="1">IF(CE$63&lt;=$C$17,($C$34*CE$59*$B135/$C$63)*(IF(COUNTA($D135:CD135)*(12/$C$63)&lt;=$C$9,0,1)),0)+IF(CF$63=$C$17,0,IF(CE$63=$C$17,$B135*(CE$60),0))</f>
        <v>2.3835999999999999</v>
      </c>
      <c r="CF135" s="50">
        <f ca="1">IF(CF$63&lt;=$C$17,($C$34*CF$59*$B135/$C$63)*(IF(COUNTA($D135:CE135)*(12/$C$63)&lt;=$C$9,0,1)),0)+IF(CG$63=$C$17,0,IF(CF$63=$C$17,$B135*(CF$60),0))</f>
        <v>2.3835999999999999</v>
      </c>
      <c r="CG135" s="50">
        <f ca="1">IF(CG$63&lt;=$C$17,($C$34*CG$59*$B135/$C$63)*(IF(COUNTA($D135:CF135)*(12/$C$63)&lt;=$C$9,0,1)),0)+IF(CH$63=$C$17,0,IF(CG$63=$C$17,$B135*(CG$60),0))</f>
        <v>2.3835999999999999</v>
      </c>
      <c r="CH135" s="50">
        <f ca="1">IF(CH$63&lt;=$C$17,($C$34*CH$59*$B135/$C$63)*(IF(COUNTA($D135:CG135)*(12/$C$63)&lt;=$C$9,0,1)),0)+IF(CI$63=$C$17,0,IF(CH$63=$C$17,$B135*(CH$60),0))</f>
        <v>2.3835999999999999</v>
      </c>
      <c r="CI135" s="50">
        <f ca="1">IF(CI$63&lt;=$C$17,($C$34*CI$59*$B135/$C$63)*(IF(COUNTA($D135:CH135)*(12/$C$63)&lt;=$C$9,0,1)),0)+IF(CJ$63=$C$17,0,IF(CI$63=$C$17,$B135*(CI$60),0))</f>
        <v>2.3835999999999999</v>
      </c>
      <c r="CJ135" s="50">
        <f ca="1">IF(CJ$63&lt;=$C$17,($C$34*CJ$59*$B135/$C$63)*(IF(COUNTA($D135:CI135)*(12/$C$63)&lt;=$C$9,0,1)),0)+IF(CK$63=$C$17,0,IF(CJ$63=$C$17,$B135*(CJ$60),0))</f>
        <v>2.3835999999999999</v>
      </c>
      <c r="CK135" s="50">
        <f ca="1">IF(CK$63&lt;=$C$17,($C$34*CK$59*$B135/$C$63)*(IF(COUNTA($D135:CJ135)*(12/$C$63)&lt;=$C$9,0,1)),0)+IF(CL$63=$C$17,0,IF(CK$63=$C$17,$B135*(CK$60),0))</f>
        <v>2.3835999999999999</v>
      </c>
      <c r="CL135" s="50">
        <f ca="1">IF(CL$63&lt;=$C$17,($C$34*CL$59*$B135/$C$63)*(IF(COUNTA($D135:CK135)*(12/$C$63)&lt;=$C$9,0,1)),0)+IF(CM$63=$C$17,0,IF(CL$63=$C$17,$B135*(CL$60),0))</f>
        <v>2.3835999999999999</v>
      </c>
      <c r="CM135" s="50">
        <f ca="1">IF(CM$63&lt;=$C$17,($C$34*CM$59*$B135/$C$63)*(IF(COUNTA($D135:CL135)*(12/$C$63)&lt;=$C$9,0,1)),0)+IF(CN$63=$C$17,0,IF(CM$63=$C$17,$B135*(CM$60),0))</f>
        <v>2.3835999999999999</v>
      </c>
      <c r="CN135" s="50">
        <f ca="1">IF(CN$63&lt;=$C$17,($C$34*CN$59*$B135/$C$63)*(IF(COUNTA($D135:CM135)*(12/$C$63)&lt;=$C$9,0,1)),0)+IF(CO$63=$C$17,0,IF(CN$63=$C$17,$B135*(CN$60),0))</f>
        <v>2.3835999999999999</v>
      </c>
      <c r="CO135" s="50">
        <f ca="1">IF(CO$63&lt;=$C$17,($C$34*CO$59*$B135/$C$63)*(IF(COUNTA($D135:CN135)*(12/$C$63)&lt;=$C$9,0,1)),0)+IF(CP$63=$C$17,0,IF(CO$63=$C$17,$B135*(CO$60),0))</f>
        <v>2.3835999999999999</v>
      </c>
      <c r="CP135" s="50">
        <f ca="1">IF(CP$63&lt;=$C$17,($C$34*CP$59*$B135/$C$63)*(IF(COUNTA($D135:CO135)*(12/$C$63)&lt;=$C$9,0,1)),0)+IF(CQ$63=$C$17,0,IF(CP$63=$C$17,$B135*(CP$60),0))</f>
        <v>2.3835999999999999</v>
      </c>
      <c r="CQ135" s="50">
        <f ca="1">IF(CQ$63&lt;=$C$17,($C$34*CQ$59*$B135/$C$63)*(IF(COUNTA($D135:CP135)*(12/$C$63)&lt;=$C$9,0,1)),0)+IF(CR$63=$C$17,0,IF(CQ$63=$C$17,$B135*(CQ$60),0))</f>
        <v>2.3835999999999999</v>
      </c>
      <c r="CR135" s="50">
        <f ca="1">IF(CR$63&lt;=$C$17,($C$34*CR$59*$B135/$C$63)*(IF(COUNTA($D135:CQ135)*(12/$C$63)&lt;=$C$9,0,1)),0)+IF(CS$63=$C$17,0,IF(CR$63=$C$17,$B135*(CR$60),0))</f>
        <v>2.3835999999999999</v>
      </c>
      <c r="CS135" s="50">
        <f ca="1">IF(CS$63&lt;=$C$17,($C$34*CS$59*$B135/$C$63)*(IF(COUNTA($D135:CR135)*(12/$C$63)&lt;=$C$9,0,1)),0)+IF(CT$63=$C$17,0,IF(CS$63=$C$17,$B135*(CS$60),0))</f>
        <v>2.3835999999999999</v>
      </c>
      <c r="CT135" s="50">
        <f ca="1">IF(CT$63&lt;=$C$17,($C$34*CT$59*$B135/$C$63)*(IF(COUNTA($D135:CS135)*(12/$C$63)&lt;=$C$9,0,1)),0)+IF(CU$63=$C$17,0,IF(CT$63=$C$17,$B135*(CT$60),0))</f>
        <v>2.3835999999999999</v>
      </c>
      <c r="CU135" s="50">
        <f ca="1">IF(CU$63&lt;=$C$17,($C$34*CU$59*$B135/$C$63)*(IF(COUNTA($D135:CT135)*(12/$C$63)&lt;=$C$9,0,1)),0)+IF(CV$63=$C$17,0,IF(CU$63=$C$17,$B135*(CU$60),0))</f>
        <v>2.3835999999999999</v>
      </c>
      <c r="CV135" s="50">
        <f ca="1">IF(CV$63&lt;=$C$17,($C$34*CV$59*$B135/$C$63)*(IF(COUNTA($D135:CU135)*(12/$C$63)&lt;=$C$9,0,1)),0)+IF(CW$63=$C$17,0,IF(CV$63=$C$17,$B135*(CV$60),0))</f>
        <v>2.3835999999999999</v>
      </c>
      <c r="CW135" s="50">
        <f ca="1">IF(CW$63&lt;=$C$17,($C$34*CW$59*$B135/$C$63)*(IF(COUNTA($D135:CV135)*(12/$C$63)&lt;=$C$9,0,1)),0)+IF(CX$63=$C$17,0,IF(CW$63=$C$17,$B135*(CW$60),0))</f>
        <v>2.3835999999999999</v>
      </c>
      <c r="CX135" s="50">
        <f ca="1">IF(CX$63&lt;=$C$17,($C$34*CX$59*$B135/$C$63)*(IF(COUNTA($D135:CW135)*(12/$C$63)&lt;=$C$9,0,1)),0)+IF(CY$63=$C$17,0,IF(CX$63=$C$17,$B135*(CX$60),0))</f>
        <v>2.3835999999999999</v>
      </c>
      <c r="CY135" s="50">
        <f ca="1">IF(CY$63&lt;=$C$17,($C$34*CY$59*$B135/$C$63)*(IF(COUNTA($D135:CX135)*(12/$C$63)&lt;=$C$9,0,1)),0)+IF(CZ$63=$C$17,0,IF(CY$63=$C$17,$B135*(CY$60),0))</f>
        <v>2.3835999999999999</v>
      </c>
      <c r="CZ135" s="50">
        <f ca="1">IF(CZ$63&lt;=$C$17,($C$34*CZ$59*$B135/$C$63)*(IF(COUNTA($D135:CY135)*(12/$C$63)&lt;=$C$9,0,1)),0)+IF(DA$63=$C$17,0,IF(CZ$63=$C$17,$B135*(CZ$60),0))</f>
        <v>2.3835999999999999</v>
      </c>
      <c r="DA135" s="50">
        <f ca="1">IF(DA$63&lt;=$C$17,($C$34*DA$59*$B135/$C$63)*(IF(COUNTA($D135:CZ135)*(12/$C$63)&lt;=$C$9,0,1)),0)+IF(DB$63=$C$17,0,IF(DA$63=$C$17,$B135*(DA$60),0))</f>
        <v>2.3835999999999999</v>
      </c>
      <c r="DB135" s="50">
        <f ca="1">IF(DB$63&lt;=$C$17,($C$34*DB$59*$B135/$C$63)*(IF(COUNTA($D135:DA135)*(12/$C$63)&lt;=$C$9,0,1)),0)+IF(DC$63=$C$17,0,IF(DB$63=$C$17,$B135*(DB$60),0))</f>
        <v>2.3835999999999999</v>
      </c>
      <c r="DC135" s="50">
        <f ca="1">IF(DC$63&lt;=$C$17,($C$34*DC$59*$B135/$C$63)*(IF(COUNTA($D135:DB135)*(12/$C$63)&lt;=$C$9,0,1)),0)+IF(DD$63=$C$17,0,IF(DC$63=$C$17,$B135*(DC$60),0))</f>
        <v>2.3835999999999999</v>
      </c>
      <c r="DD135" s="50">
        <f ca="1">IF(DD$63&lt;=$C$17,($C$34*DD$59*$B135/$C$63)*(IF(COUNTA($D135:DC135)*(12/$C$63)&lt;=$C$9,0,1)),0)+IF(DE$63=$C$17,0,IF(DD$63=$C$17,$B135*(DD$60),0))</f>
        <v>2.3835999999999999</v>
      </c>
      <c r="DE135" s="50">
        <f ca="1">IF(DE$63&lt;=$C$17,($C$34*DE$59*$B135/$C$63)*(IF(COUNTA($D135:DD135)*(12/$C$63)&lt;=$C$9,0,1)),0)+IF(DF$63=$C$17,0,IF(DE$63=$C$17,$B135*(DE$60),0))</f>
        <v>2.3835999999999999</v>
      </c>
      <c r="DF135" s="50">
        <f ca="1">IF(DF$63&lt;=$C$17,($C$34*DF$59*$B135/$C$63)*(IF(COUNTA($D135:DE135)*(12/$C$63)&lt;=$C$9,0,1)),0)+IF(DG$63=$C$17,0,IF(DF$63=$C$17,$B135*(DF$60),0))</f>
        <v>2.3835999999999999</v>
      </c>
      <c r="DG135" s="50">
        <f ca="1">IF(DG$63&lt;=$C$17,($C$34*DG$59*$B135/$C$63)*(IF(COUNTA($D135:DF135)*(12/$C$63)&lt;=$C$9,0,1)),0)+IF(DH$63=$C$17,0,IF(DG$63=$C$17,$B135*(DG$60),0))</f>
        <v>2.3835999999999999</v>
      </c>
      <c r="DH135" s="50">
        <f ca="1">IF(DH$63&lt;=$C$17,($C$34*DH$59*$B135/$C$63)*(IF(COUNTA($D135:DG135)*(12/$C$63)&lt;=$C$9,0,1)),0)+IF(DI$63=$C$17,0,IF(DH$63=$C$17,$B135*(DH$60),0))</f>
        <v>2.3835999999999999</v>
      </c>
      <c r="DI135" s="50">
        <f ca="1">IF(DI$63&lt;=$C$17,($C$34*DI$59*$B135/$C$63)*(IF(COUNTA($D135:DH135)*(12/$C$63)&lt;=$C$9,0,1)),0)+IF(DJ$63=$C$17,0,IF(DI$63=$C$17,$B135*(DI$60),0))</f>
        <v>2.3835999999999999</v>
      </c>
      <c r="DJ135" s="50">
        <f ca="1">IF(DJ$63&lt;=$C$17,($C$34*DJ$59*$B135/$C$63)*(IF(COUNTA($D135:DI135)*(12/$C$63)&lt;=$C$9,0,1)),0)+IF(DK$63=$C$17,0,IF(DJ$63=$C$17,$B135*(DJ$60),0))</f>
        <v>2.3835999999999999</v>
      </c>
      <c r="DK135" s="50">
        <f ca="1">IF(DK$63&lt;=$C$17,($C$34*DK$59*$B135/$C$63)*(IF(COUNTA($D135:DJ135)*(12/$C$63)&lt;=$C$9,0,1)),0)+IF(DL$63=$C$17,0,IF(DK$63=$C$17,$B135*(DK$60),0))</f>
        <v>2.3835999999999999</v>
      </c>
      <c r="DL135" s="50">
        <f ca="1">IF(DL$63&lt;=$C$17,($C$34*DL$59*$B135/$C$63)*(IF(COUNTA($D135:DK135)*(12/$C$63)&lt;=$C$9,0,1)),0)+IF(DM$63=$C$17,0,IF(DL$63=$C$17,$B135*(DL$60),0))</f>
        <v>2.3835999999999999</v>
      </c>
      <c r="DM135" s="50">
        <f ca="1">IF(DM$63&lt;=$C$17,($C$34*DM$59*$B135/$C$63)*(IF(COUNTA($D135:DL135)*(12/$C$63)&lt;=$C$9,0,1)),0)+IF(DN$63=$C$17,0,IF(DM$63=$C$17,$B135*(DM$60),0))</f>
        <v>2.3835999999999999</v>
      </c>
      <c r="DN135" s="50">
        <f ca="1">IF(DN$63&lt;=$C$17,($C$34*DN$59*$B135/$C$63)*(IF(COUNTA($D135:DM135)*(12/$C$63)&lt;=$C$9,0,1)),0)+IF(DO$63=$C$17,0,IF(DN$63=$C$17,$B135*(DN$60),0))</f>
        <v>2.3835999999999999</v>
      </c>
      <c r="DO135" s="50">
        <f ca="1">IF(DO$63&lt;=$C$17,($C$34*DO$59*$B135/$C$63)*(IF(COUNTA($D135:DN135)*(12/$C$63)&lt;=$C$9,0,1)),0)+IF(DP$63=$C$17,0,IF(DO$63=$C$17,$B135*(DO$60),0))</f>
        <v>2.3835999999999999</v>
      </c>
      <c r="DP135" s="50">
        <f ca="1">IF(DP$63&lt;=$C$17,($C$34*DP$59*$B135/$C$63)*(IF(COUNTA($D135:DO135)*(12/$C$63)&lt;=$C$9,0,1)),0)+IF(DQ$63=$C$17,0,IF(DP$63=$C$17,$B135*(DP$60),0))</f>
        <v>2.3835999999999999</v>
      </c>
      <c r="DQ135" s="50">
        <f ca="1">IF(DQ$63&lt;=$C$17,($C$34*DQ$59*$B135/$C$63)*(IF(COUNTA($D135:DP135)*(12/$C$63)&lt;=$C$9,0,1)),0)+IF(DR$63=$C$17,0,IF(DQ$63=$C$17,$B135*(DQ$60),0))</f>
        <v>2.3835999999999999</v>
      </c>
      <c r="DR135" s="50">
        <f ca="1">IF(DR$63&lt;=$C$17,($C$34*DR$59*$B135/$C$63)*(IF(COUNTA($D135:DQ135)*(12/$C$63)&lt;=$C$9,0,1)),0)+IF(DS$63=$C$17,0,IF(DR$63=$C$17,$B135*(DR$60),0))</f>
        <v>2.3835999999999999</v>
      </c>
      <c r="DS135" s="50">
        <f ca="1">IF(DS$63&lt;=$C$17,($C$34*DS$59*$B135/$C$63)*(IF(COUNTA($D135:DR135)*(12/$C$63)&lt;=$C$9,0,1)),0)+IF(DT$63=$C$17,0,IF(DS$63=$C$17,$B135*(DS$60),0))</f>
        <v>2.3835999999999999</v>
      </c>
      <c r="DT135" s="50">
        <f ca="1">IF(DT$63&lt;=$C$17,($C$34*DT$59*$B135/$C$63)*(IF(COUNTA($D135:DS135)*(12/$C$63)&lt;=$C$9,0,1)),0)+IF(DU$63=$C$17,0,IF(DT$63=$C$17,$B135*(DT$60),0))</f>
        <v>598.87954772205046</v>
      </c>
      <c r="DU135" s="50">
        <f>IF(DU$63&lt;=$C$17,($C$34*DU$59*$B135/$C$63)*(IF(COUNTA($D135:DT135)*(12/$C$63)&lt;=$C$9,0,1)),0)+IF(DV$63=$C$17,0,IF(DU$63=$C$17,$B135*(DU$60),0))</f>
        <v>0</v>
      </c>
      <c r="DV135" s="50">
        <f>IF(DV$63&lt;=$C$17,($C$34*DV$59*$B135/$C$63)*(IF(COUNTA($D135:DU135)*(12/$C$63)&lt;=$C$9,0,1)),0)+IF(DW$63=$C$17,0,IF(DV$63=$C$17,$B135*(DV$60),0))</f>
        <v>0</v>
      </c>
      <c r="DW135" s="50">
        <f>IF(DW$63&lt;=$C$17,($C$34*DW$59*$B135/$C$63)*(IF(COUNTA($D135:DV135)*(12/$C$63)&lt;=$C$9,0,1)),0)+IF(DX$63=$C$17,0,IF(DW$63=$C$17,$B135*(DW$60),0))</f>
        <v>0</v>
      </c>
      <c r="DX135" s="50">
        <f>IF(DX$63&lt;=$C$17,($C$34*DX$59*$B135/$C$63)*(IF(COUNTA($D135:DW135)*(12/$C$63)&lt;=$C$9,0,1)),0)+IF(DY$63=$C$17,0,IF(DX$63=$C$17,$B135*(DX$60),0))</f>
        <v>0</v>
      </c>
      <c r="DY135" s="50">
        <f>IF(DY$63&lt;=$C$17,($C$34*DY$59*$B135/$C$63)*(IF(COUNTA($D135:DX135)*(12/$C$63)&lt;=$C$9,0,1)),0)+IF(DZ$63=$C$17,0,IF(DY$63=$C$17,$B135*(DY$60),0))</f>
        <v>0</v>
      </c>
      <c r="DZ135" s="50">
        <f>IF(DZ$63&lt;=$C$17,($C$34*DZ$59*$B135/$C$63)*(IF(COUNTA($D135:DY135)*(12/$C$63)&lt;=$C$9,0,1)),0)+IF(EA$63=$C$17,0,IF(DZ$63=$C$17,$B135*(DZ$60),0))</f>
        <v>0</v>
      </c>
      <c r="EA135" s="50">
        <f>IF(EA$63&lt;=$C$17,($C$34*EA$59*$B135/$C$63)*(IF(COUNTA($D135:DZ135)*(12/$C$63)&lt;=$C$9,0,1)),0)+IF(EB$63=$C$17,0,IF(EA$63=$C$17,$B135*(EA$60),0))</f>
        <v>0</v>
      </c>
      <c r="EB135" s="50">
        <f>IF(EB$63&lt;=$C$17,($C$34*EB$59*$B135/$C$63)*(IF(COUNTA($D135:EA135)*(12/$C$63)&lt;=$C$9,0,1)),0)+IF(EC$63=$C$17,0,IF(EB$63=$C$17,$B135*(EB$60),0))</f>
        <v>0</v>
      </c>
      <c r="EC135" s="50">
        <f>IF(EC$63&lt;=$C$17,($C$34*EC$59*$B135/$C$63)*(IF(COUNTA($D135:EB135)*(12/$C$63)&lt;=$C$9,0,1)),0)+IF(ED$63=$C$17,0,IF(EC$63=$C$17,$B135*(EC$60),0))</f>
        <v>0</v>
      </c>
      <c r="ED135" s="50">
        <f>IF(ED$63&lt;=$C$17,($C$34*ED$59*$B135/$C$63)*(IF(COUNTA($D135:EC135)*(12/$C$63)&lt;=$C$9,0,1)),0)+IF(EE$63=$C$17,0,IF(ED$63=$C$17,$B135*(ED$60),0))</f>
        <v>0</v>
      </c>
      <c r="EE135" s="50">
        <f>IF(EE$63&lt;=$C$17,($C$34*EE$59*$B135/$C$63)*(IF(COUNTA($D135:ED135)*(12/$C$63)&lt;=$C$9,0,1)),0)+IF(EF$63=$C$17,0,IF(EE$63=$C$17,$B135*(EE$60),0))</f>
        <v>0</v>
      </c>
      <c r="EF135" s="50">
        <f>IF(EF$63&lt;=$C$17,($C$34*EF$59*$B135/$C$63)*(IF(COUNTA($D135:EE135)*(12/$C$63)&lt;=$C$9,0,1)),0)+IF(EG$63=$C$17,0,IF(EF$63=$C$17,$B135*(EF$60),0))</f>
        <v>0</v>
      </c>
      <c r="EG135" s="50">
        <f>IF(EG$63&lt;=$C$17,($C$34*EG$59*$B135/$C$63)*(IF(COUNTA($D135:EF135)*(12/$C$63)&lt;=$C$9,0,1)),0)+IF(EH$63=$C$17,0,IF(EG$63=$C$17,$B135*(EG$60),0))</f>
        <v>0</v>
      </c>
      <c r="EH135" s="50">
        <f>IF(EH$63&lt;=$C$17,($C$34*EH$59*$B135/$C$63)*(IF(COUNTA($D135:EG135)*(12/$C$63)&lt;=$C$9,0,1)),0)+IF(EI$63=$C$17,0,IF(EH$63=$C$17,$B135*(EH$60),0))</f>
        <v>0</v>
      </c>
      <c r="EI135" s="50">
        <f>IF(EI$63&lt;=$C$17,($C$34*EI$59*$B135/$C$63)*(IF(COUNTA($D135:EH135)*(12/$C$63)&lt;=$C$9,0,1)),0)+IF(EJ$63=$C$17,0,IF(EI$63=$C$17,$B135*(EI$60),0))</f>
        <v>0</v>
      </c>
      <c r="EJ135" s="50">
        <f>IF(EJ$63&lt;=$C$17,($C$34*EJ$59*$B135/$C$63)*(IF(COUNTA($D135:EI135)*(12/$C$63)&lt;=$C$9,0,1)),0)+IF(EK$63=$C$17,0,IF(EJ$63=$C$17,$B135*(EJ$60),0))</f>
        <v>0</v>
      </c>
      <c r="EK135" s="50">
        <f>IF(EK$63&lt;=$C$17,($C$34*EK$59*$B135/$C$63)*(IF(COUNTA($D135:EJ135)*(12/$C$63)&lt;=$C$9,0,1)),0)+IF(EL$63=$C$17,0,IF(EK$63=$C$17,$B135*(EK$60),0))</f>
        <v>0</v>
      </c>
      <c r="EL135" s="50">
        <f>IF(EL$63&lt;=$C$17,($C$34*EL$59*$B135/$C$63)*(IF(COUNTA($D135:EK135)*(12/$C$63)&lt;=$C$9,0,1)),0)+IF(EM$63=$C$17,0,IF(EL$63=$C$17,$B135*(EL$60),0))</f>
        <v>0</v>
      </c>
      <c r="EM135" s="50">
        <f>IF(EM$63&lt;=$C$17,($C$34*EM$59*$B135/$C$63)*(IF(COUNTA($D135:EL135)*(12/$C$63)&lt;=$C$9,0,1)),0)+IF(EN$63=$C$17,0,IF(EM$63=$C$17,$B135*(EM$60),0))</f>
        <v>0</v>
      </c>
      <c r="EN135" s="50">
        <f>IF(EN$63&lt;=$C$17,($C$34*EN$59*$B135/$C$63)*(IF(COUNTA($D135:EM135)*(12/$C$63)&lt;=$C$9,0,1)),0)+IF(EO$63=$C$17,0,IF(EN$63=$C$17,$B135*(EN$60),0))</f>
        <v>0</v>
      </c>
      <c r="EO135" s="50">
        <f>IF(EO$63&lt;=$C$17,($C$34*EO$59*$B135/$C$63)*(IF(COUNTA($D135:EN135)*(12/$C$63)&lt;=$C$9,0,1)),0)+IF(EP$63=$C$17,0,IF(EO$63=$C$17,$B135*(EO$60),0))</f>
        <v>0</v>
      </c>
      <c r="EP135" s="50">
        <f>IF(EP$63&lt;=$C$17,($C$34*EP$59*$B135/$C$63)*(IF(COUNTA($D135:EO135)*(12/$C$63)&lt;=$C$9,0,1)),0)+IF(EQ$63=$C$17,0,IF(EP$63=$C$17,$B135*(EP$60),0))</f>
        <v>0</v>
      </c>
      <c r="EQ135" s="50">
        <f>IF(EQ$63&lt;=$C$17,($C$34*EQ$59*$B135/$C$63)*(IF(COUNTA($D135:EP135)*(12/$C$63)&lt;=$C$9,0,1)),0)+IF(ER$63=$C$17,0,IF(EQ$63=$C$17,$B135*(EQ$60),0))</f>
        <v>0</v>
      </c>
      <c r="ER135" s="50">
        <f>IF(ER$63&lt;=$C$17,($C$34*ER$59*$B135/$C$63)*(IF(COUNTA($D135:EQ135)*(12/$C$63)&lt;=$C$9,0,1)),0)+IF(ES$63=$C$17,0,IF(ER$63=$C$17,$B135*(ER$60),0))</f>
        <v>0</v>
      </c>
      <c r="ES135" s="50">
        <f>IF(ES$63&lt;=$C$17,($C$34*ES$59*$B135/$C$63)*(IF(COUNTA($D135:ER135)*(12/$C$63)&lt;=$C$9,0,1)),0)+IF(ET$63=$C$17,0,IF(ES$63=$C$17,$B135*(ES$60),0))</f>
        <v>0</v>
      </c>
      <c r="ET135" s="50">
        <f>IF(ET$63&lt;=$C$17,($C$34*ET$59*$B135/$C$63)*(IF(COUNTA($D135:ES135)*(12/$C$63)&lt;=$C$9,0,1)),0)+IF(EU$63=$C$17,0,IF(ET$63=$C$17,$B135*(ET$60),0))</f>
        <v>0</v>
      </c>
      <c r="EU135" s="50">
        <f>IF(EU$63&lt;=$C$17,($C$34*EU$59*$B135/$C$63)*(IF(COUNTA($D135:ET135)*(12/$C$63)&lt;=$C$9,0,1)),0)+IF(EV$63=$C$17,0,IF(EU$63=$C$17,$B135*(EU$60),0))</f>
        <v>0</v>
      </c>
      <c r="EV135" s="50">
        <f>IF(EV$63&lt;=$C$17,($C$34*EV$59*$B135/$C$63)*(IF(COUNTA($D135:EU135)*(12/$C$63)&lt;=$C$9,0,1)),0)+IF(EW$63=$C$17,0,IF(EV$63=$C$17,$B135*(EV$60),0))</f>
        <v>0</v>
      </c>
      <c r="EW135" s="50">
        <f>IF(EW$63&lt;=$C$17,($C$34*EW$59*$B135/$C$63)*(IF(COUNTA($D135:EV135)*(12/$C$63)&lt;=$C$9,0,1)),0)+IF(EX$63=$C$17,0,IF(EW$63=$C$17,$B135*(EW$60),0))</f>
        <v>0</v>
      </c>
      <c r="EX135" s="50">
        <f>IF(EX$63&lt;=$C$17,($C$34*EX$59*$B135/$C$63)*(IF(COUNTA($D135:EW135)*(12/$C$63)&lt;=$C$9,0,1)),0)+IF(EY$63=$C$17,0,IF(EX$63=$C$17,$B135*(EX$60),0))</f>
        <v>0</v>
      </c>
      <c r="EY135" s="50">
        <f>IF(EY$63&lt;=$C$17,($C$34*EY$59*$B135/$C$63)*(IF(COUNTA($D135:EX135)*(12/$C$63)&lt;=$C$9,0,1)),0)+IF(EZ$63=$C$17,0,IF(EY$63=$C$17,$B135*(EY$60),0))</f>
        <v>0</v>
      </c>
      <c r="EZ135" s="50">
        <f>IF(EZ$63&lt;=$C$17,($C$34*EZ$59*$B135/$C$63)*(IF(COUNTA($D135:EY135)*(12/$C$63)&lt;=$C$9,0,1)),0)+IF(FA$63=$C$17,0,IF(EZ$63=$C$17,$B135*(EZ$60),0))</f>
        <v>0</v>
      </c>
      <c r="FA135" s="50">
        <f>IF(FA$63&lt;=$C$17,($C$34*FA$59*$B135/$C$63)*(IF(COUNTA($D135:EZ135)*(12/$C$63)&lt;=$C$9,0,1)),0)+IF(FB$63=$C$17,0,IF(FA$63=$C$17,$B135*(FA$60),0))</f>
        <v>0</v>
      </c>
      <c r="FB135" s="50">
        <f>IF(FB$63&lt;=$C$17,($C$34*FB$59*$B135/$C$63)*(IF(COUNTA($D135:FA135)*(12/$C$63)&lt;=$C$9,0,1)),0)+IF(FC$63=$C$17,0,IF(FB$63=$C$17,$B135*(FB$60),0))</f>
        <v>0</v>
      </c>
      <c r="FC135" s="50">
        <f>IF(FC$63&lt;=$C$17,($C$34*FC$59*$B135/$C$63)*(IF(COUNTA($D135:FB135)*(12/$C$63)&lt;=$C$9,0,1)),0)+IF(FD$63=$C$17,0,IF(FC$63=$C$17,$B135*(FC$60),0))</f>
        <v>0</v>
      </c>
      <c r="FD135" s="50">
        <f>IF(FD$63&lt;=$C$17,($C$34*FD$59*$B135/$C$63)*(IF(COUNTA($D135:FC135)*(12/$C$63)&lt;=$C$9,0,1)),0)+IF(FE$63=$C$17,0,IF(FD$63=$C$17,$B135*(FD$60),0))</f>
        <v>0</v>
      </c>
      <c r="FE135" s="50">
        <f>IF(FE$63&lt;=$C$17,($C$34*FE$59*$B135/$C$63)*(IF(COUNTA($D135:FD135)*(12/$C$63)&lt;=$C$9,0,1)),0)+IF(FF$63=$C$17,0,IF(FE$63=$C$17,$B135*(FE$60),0))</f>
        <v>0</v>
      </c>
      <c r="FF135" s="50">
        <f>IF(FF$63&lt;=$C$17,($C$34*FF$59*$B135/$C$63)*(IF(COUNTA($D135:FE135)*(12/$C$63)&lt;=$C$9,0,1)),0)+IF(FG$63=$C$17,0,IF(FF$63=$C$17,$B135*(FF$60),0))</f>
        <v>0</v>
      </c>
      <c r="FG135" s="50">
        <f>IF(FG$63&lt;=$C$17,($C$34*FG$59*$B135/$C$63)*(IF(COUNTA($D135:FF135)*(12/$C$63)&lt;=$C$9,0,1)),0)+IF(FH$63=$C$17,0,IF(FG$63=$C$17,$B135*(FG$60),0))</f>
        <v>0</v>
      </c>
      <c r="FH135" s="50">
        <f>IF(FH$63&lt;=$C$17,($C$34*FH$59*$B135/$C$63)*(IF(COUNTA($D135:FG135)*(12/$C$63)&lt;=$C$9,0,1)),0)+IF(FI$63=$C$17,0,IF(FH$63=$C$17,$B135*(FH$60),0))</f>
        <v>0</v>
      </c>
      <c r="FI135" s="50">
        <f>IF(FI$63&lt;=$C$17,($C$34*FI$59*$B135/$C$63)*(IF(COUNTA($D135:FH135)*(12/$C$63)&lt;=$C$9,0,1)),0)+IF(FJ$63=$C$17,0,IF(FI$63=$C$17,$B135*(FI$60),0))</f>
        <v>0</v>
      </c>
      <c r="FJ135" s="50">
        <f>IF(FJ$63&lt;=$C$17,($C$34*FJ$59*$B135/$C$63)*(IF(COUNTA($D135:FI135)*(12/$C$63)&lt;=$C$9,0,1)),0)+IF(FK$63=$C$17,0,IF(FJ$63=$C$17,$B135*(FJ$60),0))</f>
        <v>0</v>
      </c>
      <c r="FK135" s="50">
        <f>IF(FK$63&lt;=$C$17,($C$34*FK$59*$B135/$C$63)*(IF(COUNTA($D135:FJ135)*(12/$C$63)&lt;=$C$9,0,1)),0)+IF(FL$63=$C$17,0,IF(FK$63=$C$17,$B135*(FK$60),0))</f>
        <v>0</v>
      </c>
      <c r="FL135" s="50">
        <f>IF(FL$63&lt;=$C$17,($C$34*FL$59*$B135/$C$63)*(IF(COUNTA($D135:FK135)*(12/$C$63)&lt;=$C$9,0,1)),0)+IF(FM$63=$C$17,0,IF(FL$63=$C$17,$B135*(FL$60),0))</f>
        <v>0</v>
      </c>
      <c r="FM135" s="50">
        <f>IF(FM$63&lt;=$C$17,($C$34*FM$59*$B135/$C$63)*(IF(COUNTA($D135:FL135)*(12/$C$63)&lt;=$C$9,0,1)),0)+IF(FN$63=$C$17,0,IF(FM$63=$C$17,$B135*(FM$60),0))</f>
        <v>0</v>
      </c>
      <c r="FN135" s="50">
        <f>IF(FN$63&lt;=$C$17,($C$34*FN$59*$B135/$C$63)*(IF(COUNTA($D135:FM135)*(12/$C$63)&lt;=$C$9,0,1)),0)+IF(FO$63=$C$17,0,IF(FN$63=$C$17,$B135*(FN$60),0))</f>
        <v>0</v>
      </c>
      <c r="FO135" s="50">
        <f>IF(FO$63&lt;=$C$17,($C$34*FO$59*$B135/$C$63)*(IF(COUNTA($D135:FN135)*(12/$C$63)&lt;=$C$9,0,1)),0)+IF(FP$63=$C$17,0,IF(FO$63=$C$17,$B135*(FO$60),0))</f>
        <v>0</v>
      </c>
      <c r="FP135" s="50">
        <f>IF(FP$63&lt;=$C$17,($C$34*FP$59*$B135/$C$63)*(IF(COUNTA($D135:FO135)*(12/$C$63)&lt;=$C$9,0,1)),0)+IF(FQ$63=$C$17,0,IF(FP$63=$C$17,$B135*(FP$60),0))</f>
        <v>0</v>
      </c>
      <c r="FQ135" s="50">
        <f>IF(FQ$63&lt;=$C$17,($C$34*FQ$59*$B135/$C$63)*(IF(COUNTA($D135:FP135)*(12/$C$63)&lt;=$C$9,0,1)),0)+IF(FR$63=$C$17,0,IF(FQ$63=$C$17,$B135*(FQ$60),0))</f>
        <v>0</v>
      </c>
      <c r="FR135" s="50">
        <f>IF(FR$63&lt;=$C$17,($C$34*FR$59*$B135/$C$63)*(IF(COUNTA($D135:FQ135)*(12/$C$63)&lt;=$C$9,0,1)),0)+IF(FS$63=$C$17,0,IF(FR$63=$C$17,$B135*(FR$60),0))</f>
        <v>0</v>
      </c>
      <c r="FS135" s="50">
        <f>IF(FS$63&lt;=$C$17,($C$34*FS$59*$B135/$C$63)*(IF(COUNTA($D135:FR135)*(12/$C$63)&lt;=$C$9,0,1)),0)+IF(FT$63=$C$17,0,IF(FS$63=$C$17,$B135*(FS$60),0))</f>
        <v>0</v>
      </c>
      <c r="FT135" s="50">
        <f>IF(FT$63&lt;=$C$17,($C$34*FT$59*$B135/$C$63)*(IF(COUNTA($D135:FS135)*(12/$C$63)&lt;=$C$9,0,1)),0)+IF(FU$63=$C$17,0,IF(FT$63=$C$17,$B135*(FT$60),0))</f>
        <v>0</v>
      </c>
      <c r="FU135" s="50">
        <f>IF(FU$63&lt;=$C$17,($C$34*FU$59*$B135/$C$63)*(IF(COUNTA($D135:FT135)*(12/$C$63)&lt;=$C$9,0,1)),0)+IF(FV$63=$C$17,0,IF(FU$63=$C$17,$B135*(FU$60),0))</f>
        <v>0</v>
      </c>
      <c r="FV135" s="50">
        <f>IF(FV$63&lt;=$C$17,($C$34*FV$59*$B135/$C$63)*(IF(COUNTA($D135:FU135)*(12/$C$63)&lt;=$C$9,0,1)),0)+IF(FW$63=$C$17,0,IF(FV$63=$C$17,$B135*(FV$60),0))</f>
        <v>0</v>
      </c>
      <c r="FW135" s="50">
        <f>IF(FW$63&lt;=$C$17,($C$34*FW$59*$B135/$C$63)*(IF(COUNTA($D135:FV135)*(12/$C$63)&lt;=$C$9,0,1)),0)+IF(FX$63=$C$17,0,IF(FW$63=$C$17,$B135*(FW$60),0))</f>
        <v>0</v>
      </c>
      <c r="FX135" s="50">
        <f>IF(FX$63&lt;=$C$17,($C$34*FX$59*$B135/$C$63)*(IF(COUNTA($D135:FW135)*(12/$C$63)&lt;=$C$9,0,1)),0)+IF(FY$63=$C$17,0,IF(FX$63=$C$17,$B135*(FX$60),0))</f>
        <v>0</v>
      </c>
      <c r="FY135" s="50">
        <f>IF(FY$63&lt;=$C$17,($C$34*FY$59*$B135/$C$63)*(IF(COUNTA($D135:FX135)*(12/$C$63)&lt;=$C$9,0,1)),0)+IF(FZ$63=$C$17,0,IF(FY$63=$C$17,$B135*(FY$60),0))</f>
        <v>0</v>
      </c>
      <c r="FZ135" s="50">
        <f>IF(FZ$63&lt;=$C$17,($C$34*FZ$59*$B135/$C$63)*(IF(COUNTA($D135:FY135)*(12/$C$63)&lt;=$C$9,0,1)),0)+IF(GA$63=$C$17,0,IF(FZ$63=$C$17,$B135*(FZ$60),0))</f>
        <v>0</v>
      </c>
      <c r="GA135" s="50">
        <f>IF(GA$63&lt;=$C$17,($C$34*GA$59*$B135/$C$63)*(IF(COUNTA($D135:FZ135)*(12/$C$63)&lt;=$C$9,0,1)),0)+IF(GB$63=$C$17,0,IF(GA$63=$C$17,$B135*(GA$60),0))</f>
        <v>0</v>
      </c>
      <c r="GB135" s="50">
        <f>IF(GB$63&lt;=$C$17,($C$34*GB$59*$B135/$C$63)*(IF(COUNTA($D135:GA135)*(12/$C$63)&lt;=$C$9,0,1)),0)+IF(GC$63=$C$17,0,IF(GB$63=$C$17,$B135*(GB$60),0))</f>
        <v>0</v>
      </c>
      <c r="GC135" s="50">
        <f>IF(GC$63&lt;=$C$17,($C$34*GC$59*$B135/$C$63)*(IF(COUNTA($D135:GB135)*(12/$C$63)&lt;=$C$9,0,1)),0)+IF(GD$63=$C$17,0,IF(GC$63=$C$17,$B135*(GC$60),0))</f>
        <v>0</v>
      </c>
      <c r="GD135" s="50">
        <f>IF(GD$63&lt;=$C$17,($C$34*GD$59*$B135/$C$63)*(IF(COUNTA($D135:GC135)*(12/$C$63)&lt;=$C$9,0,1)),0)+IF(GE$63=$C$17,0,IF(GD$63=$C$17,$B135*(GD$60),0))</f>
        <v>0</v>
      </c>
      <c r="GE135" s="50">
        <f>IF(GE$63&lt;=$C$17,($C$34*GE$59*$B135/$C$63)*(IF(COUNTA($D135:GD135)*(12/$C$63)&lt;=$C$9,0,1)),0)+IF(GF$63=$C$17,0,IF(GE$63=$C$17,$B135*(GE$60),0))</f>
        <v>0</v>
      </c>
      <c r="GF135" s="50">
        <f>IF(GF$63&lt;=$C$17,($C$34*GF$59*$B135/$C$63)*(IF(COUNTA($D135:GE135)*(12/$C$63)&lt;=$C$9,0,1)),0)+IF(GG$63=$C$17,0,IF(GF$63=$C$17,$B135*(GF$60),0))</f>
        <v>0</v>
      </c>
      <c r="GG135" s="50">
        <f>IF(GG$63&lt;=$C$17,($C$34*GG$59*$B135/$C$63)*(IF(COUNTA($D135:GF135)*(12/$C$63)&lt;=$C$9,0,1)),0)+IF(GH$63=$C$17,0,IF(GG$63=$C$17,$B135*(GG$60),0))</f>
        <v>0</v>
      </c>
      <c r="GH135" s="50">
        <f>IF(GH$63&lt;=$C$17,($C$34*GH$59*$B135/$C$63)*(IF(COUNTA($D135:GG135)*(12/$C$63)&lt;=$C$9,0,1)),0)+IF(GI$63=$C$17,0,IF(GH$63=$C$17,$B135*(GH$60),0))</f>
        <v>0</v>
      </c>
      <c r="GI135" s="50">
        <f>IF(GI$63&lt;=$C$17,($C$34*GI$59*$B135/$C$63)*(IF(COUNTA($D135:GH135)*(12/$C$63)&lt;=$C$9,0,1)),0)+IF(GJ$63=$C$17,0,IF(GI$63=$C$17,$B135*(GI$60),0))</f>
        <v>0</v>
      </c>
      <c r="GJ135" s="50">
        <f>IF(GJ$63&lt;=$C$17,($C$34*GJ$59*$B135/$C$63)*(IF(COUNTA($D135:GI135)*(12/$C$63)&lt;=$C$9,0,1)),0)+IF(GK$63=$C$17,0,IF(GJ$63=$C$17,$B135*(GJ$60),0))</f>
        <v>0</v>
      </c>
      <c r="GK135" s="50">
        <f>IF(GK$63&lt;=$C$17,($C$34*GK$59*$B135/$C$63)*(IF(COUNTA($D135:GJ135)*(12/$C$63)&lt;=$C$9,0,1)),0)+IF(GL$63=$C$17,0,IF(GK$63=$C$17,$B135*(GK$60),0))</f>
        <v>0</v>
      </c>
      <c r="GL135" s="50">
        <f>IF(GL$63&lt;=$C$17,($C$34*GL$59*$B135/$C$63)*(IF(COUNTA($D135:GK135)*(12/$C$63)&lt;=$C$9,0,1)),0)+IF(GM$63=$C$17,0,IF(GL$63=$C$17,$B135*(GL$60),0))</f>
        <v>0</v>
      </c>
      <c r="GM135" s="50">
        <f>IF(GM$63&lt;=$C$17,($C$34*GM$59*$B135/$C$63)*(IF(COUNTA($D135:GL135)*(12/$C$63)&lt;=$C$9,0,1)),0)+IF(GN$63=$C$17,0,IF(GM$63=$C$17,$B135*(GM$60),0))</f>
        <v>0</v>
      </c>
      <c r="GN135" s="50">
        <f>IF(GN$63&lt;=$C$17,($C$34*GN$59*$B135/$C$63)*(IF(COUNTA($D135:GM135)*(12/$C$63)&lt;=$C$9,0,1)),0)+IF(GO$63=$C$17,0,IF(GN$63=$C$17,$B135*(GN$60),0))</f>
        <v>0</v>
      </c>
      <c r="GO135" s="50">
        <f>IF(GO$63&lt;=$C$17,($C$34*GO$59*$B135/$C$63)*(IF(COUNTA($D135:GN135)*(12/$C$63)&lt;=$C$9,0,1)),0)+IF(GP$63=$C$17,0,IF(GO$63=$C$17,$B135*(GO$60),0))</f>
        <v>0</v>
      </c>
      <c r="GP135" s="50">
        <f>IF(GP$63&lt;=$C$17,($C$34*GP$59*$B135/$C$63)*(IF(COUNTA($D135:GO135)*(12/$C$63)&lt;=$C$9,0,1)),0)+IF(GQ$63=$C$17,0,IF(GP$63=$C$17,$B135*(GP$60),0))</f>
        <v>0</v>
      </c>
      <c r="GQ135" s="50">
        <f>IF(GQ$63&lt;=$C$17,($C$34*GQ$59*$B135/$C$63)*(IF(COUNTA($D135:GP135)*(12/$C$63)&lt;=$C$9,0,1)),0)+IF(GR$63=$C$17,0,IF(GQ$63=$C$17,$B135*(GQ$60),0))</f>
        <v>0</v>
      </c>
      <c r="GR135" s="50">
        <f>IF(GR$63&lt;=$C$17,($C$34*GR$59*$B135/$C$63)*(IF(COUNTA($D135:GQ135)*(12/$C$63)&lt;=$C$9,0,1)),0)+IF(GS$63=$C$17,0,IF(GR$63=$C$17,$B135*(GR$60),0))</f>
        <v>0</v>
      </c>
      <c r="GS135" s="50">
        <f>IF(GS$63&lt;=$C$17,($C$34*GS$59*$B135/$C$63)*(IF(COUNTA($D135:GR135)*(12/$C$63)&lt;=$C$9,0,1)),0)+IF(GT$63=$C$17,0,IF(GS$63=$C$17,$B135*(GS$60),0))</f>
        <v>0</v>
      </c>
      <c r="GT135" s="50">
        <f>IF(GT$63&lt;=$C$17,($C$34*GT$59*$B135/$C$63)*(IF(COUNTA($D135:GS135)*(12/$C$63)&lt;=$C$9,0,1)),0)+IF(GU$63=$C$17,0,IF(GT$63=$C$17,$B135*(GT$60),0))</f>
        <v>0</v>
      </c>
      <c r="GU135" s="50">
        <f>IF(GU$63&lt;=$C$17,($C$34*GU$59*$B135/$C$63)*(IF(COUNTA($D135:GT135)*(12/$C$63)&lt;=$C$9,0,1)),0)+IF(GV$63=$C$17,0,IF(GU$63=$C$17,$B135*(GU$60),0))</f>
        <v>0</v>
      </c>
      <c r="GV135" s="50">
        <f>IF(GV$63&lt;=$C$17,($C$34*GV$59*$B135/$C$63)*(IF(COUNTA($D135:GU135)*(12/$C$63)&lt;=$C$9,0,1)),0)+IF(GW$63=$C$17,0,IF(GV$63=$C$17,$B135*(GV$60),0))</f>
        <v>0</v>
      </c>
      <c r="GW135" s="50">
        <f>IF(GW$63&lt;=$C$17,($C$34*GW$59*$B135/$C$63)*(IF(COUNTA($D135:GV135)*(12/$C$63)&lt;=$C$9,0,1)),0)+IF(GX$63=$C$17,0,IF(GW$63=$C$17,$B135*(GW$60),0))</f>
        <v>0</v>
      </c>
      <c r="GX135" s="50">
        <f>IF(GX$63&lt;=$C$17,($C$34*GX$59*$B135/$C$63)*(IF(COUNTA($D135:GW135)*(12/$C$63)&lt;=$C$9,0,1)),0)+IF(GY$63=$C$17,0,IF(GX$63=$C$17,$B135*(GX$60),0))</f>
        <v>0</v>
      </c>
      <c r="GY135" s="50">
        <f>IF(GY$63&lt;=$C$17,($C$34*GY$59*$B135/$C$63)*(IF(COUNTA($D135:GX135)*(12/$C$63)&lt;=$C$9,0,1)),0)+IF(GZ$63=$C$17,0,IF(GY$63=$C$17,$B135*(GY$60),0))</f>
        <v>0</v>
      </c>
      <c r="GZ135" s="50">
        <f>IF(GZ$63&lt;=$C$17,($C$34*GZ$59*$B135/$C$63)*(IF(COUNTA($D135:GY135)*(12/$C$63)&lt;=$C$9,0,1)),0)+IF(HA$63=$C$17,0,IF(GZ$63=$C$17,$B135*(GZ$60),0))</f>
        <v>0</v>
      </c>
      <c r="HA135" s="50">
        <f>IF(HA$63&lt;=$C$17,($C$34*HA$59*$B135/$C$63)*(IF(COUNTA($D135:GZ135)*(12/$C$63)&lt;=$C$9,0,1)),0)+IF(HB$63=$C$17,0,IF(HA$63=$C$17,$B135*(HA$60),0))</f>
        <v>0</v>
      </c>
      <c r="HB135" s="50">
        <f>IF(HB$63&lt;=$C$17,($C$34*HB$59*$B135/$C$63)*(IF(COUNTA($D135:HA135)*(12/$C$63)&lt;=$C$9,0,1)),0)+IF(HC$63=$C$17,0,IF(HB$63=$C$17,$B135*(HB$60),0))</f>
        <v>0</v>
      </c>
      <c r="HC135" s="50">
        <f>IF(HC$63&lt;=$C$17,($C$34*HC$59*$B135/$C$63)*(IF(COUNTA($D135:HB135)*(12/$C$63)&lt;=$C$9,0,1)),0)+IF(HD$63=$C$17,0,IF(HC$63=$C$17,$B135*(HC$60),0))</f>
        <v>0</v>
      </c>
      <c r="HD135" s="50">
        <f>IF(HD$63&lt;=$C$17,($C$34*HD$59*$B135/$C$63)*(IF(COUNTA($D135:HC135)*(12/$C$63)&lt;=$C$9,0,1)),0)+IF(HE$63=$C$17,0,IF(HD$63=$C$17,$B135*(HD$60),0))</f>
        <v>0</v>
      </c>
      <c r="HE135" s="50">
        <f>IF(HE$63&lt;=$C$17,($C$34*HE$59*$B135/$C$63)*(IF(COUNTA($D135:HD135)*(12/$C$63)&lt;=$C$9,0,1)),0)+IF(HF$63=$C$17,0,IF(HE$63=$C$17,$B135*(HE$60),0))</f>
        <v>0</v>
      </c>
      <c r="HF135" s="50">
        <f>IF(HF$63&lt;=$C$17,($C$34*HF$59*$B135/$C$63)*(IF(COUNTA($D135:HE135)*(12/$C$63)&lt;=$C$9,0,1)),0)+IF(HG$63=$C$17,0,IF(HF$63=$C$17,$B135*(HF$60),0))</f>
        <v>0</v>
      </c>
      <c r="HG135" s="50">
        <f>IF(HG$63&lt;=$C$17,($C$34*HG$59*$B135/$C$63)*(IF(COUNTA($D135:HF135)*(12/$C$63)&lt;=$C$9,0,1)),0)+IF(HH$63=$C$17,0,IF(HG$63=$C$17,$B135*(HG$60),0))</f>
        <v>0</v>
      </c>
      <c r="HH135" s="50">
        <f>IF(HH$63&lt;=$C$17,($C$34*HH$59*$B135/$C$63)*(IF(COUNTA($D135:HG135)*(12/$C$63)&lt;=$C$9,0,1)),0)+IF(HI$63=$C$17,0,IF(HH$63=$C$17,$B135*(HH$60),0))</f>
        <v>0</v>
      </c>
      <c r="HI135" s="50">
        <f>IF(HI$63&lt;=$C$17,($C$34*HI$59*$B135/$C$63)*(IF(COUNTA($D135:HH135)*(12/$C$63)&lt;=$C$9,0,1)),0)+IF(HJ$63=$C$17,0,IF(HI$63=$C$17,$B135*(HI$60),0))</f>
        <v>0</v>
      </c>
      <c r="HJ135" s="50">
        <f>IF(HJ$63&lt;=$C$17,($C$34*HJ$59*$B135/$C$63)*(IF(COUNTA($D135:HI135)*(12/$C$63)&lt;=$C$9,0,1)),0)+IF(HK$63=$C$17,0,IF(HJ$63=$C$17,$B135*(HJ$60),0))</f>
        <v>0</v>
      </c>
      <c r="HK135" s="50">
        <f>IF(HK$63&lt;=$C$17,($C$34*HK$59*$B135/$C$63)*(IF(COUNTA($D135:HJ135)*(12/$C$63)&lt;=$C$9,0,1)),0)+IF(HL$63=$C$17,0,IF(HK$63=$C$17,$B135*(HK$60),0))</f>
        <v>0</v>
      </c>
      <c r="HL135" s="50">
        <f>IF(HL$63&lt;=$C$17,($C$34*HL$59*$B135/$C$63)*(IF(COUNTA($D135:HK135)*(12/$C$63)&lt;=$C$9,0,1)),0)+IF(HM$63=$C$17,0,IF(HL$63=$C$17,$B135*(HL$60),0))</f>
        <v>0</v>
      </c>
      <c r="HM135" s="50">
        <f>IF(HM$63&lt;=$C$17,($C$34*HM$59*$B135/$C$63)*(IF(COUNTA($D135:HL135)*(12/$C$63)&lt;=$C$9,0,1)),0)+IF(HN$63=$C$17,0,IF(HM$63=$C$17,$B135*(HM$60),0))</f>
        <v>0</v>
      </c>
      <c r="HN135" s="50">
        <f>IF(HN$63&lt;=$C$17,($C$34*HN$59*$B135/$C$63)*(IF(COUNTA($D135:HM135)*(12/$C$63)&lt;=$C$9,0,1)),0)+IF(HO$63=$C$17,0,IF(HN$63=$C$17,$B135*(HN$60),0))</f>
        <v>0</v>
      </c>
      <c r="HO135" s="50">
        <f>IF(HO$63&lt;=$C$17,($C$34*HO$59*$B135/$C$63)*(IF(COUNTA($D135:HN135)*(12/$C$63)&lt;=$C$9,0,1)),0)+IF(HP$63=$C$17,0,IF(HO$63=$C$17,$B135*(HO$60),0))</f>
        <v>0</v>
      </c>
      <c r="HP135" s="50">
        <f>IF(HP$63&lt;=$C$17,($C$34*HP$59*$B135/$C$63)*(IF(COUNTA($D135:HO135)*(12/$C$63)&lt;=$C$9,0,1)),0)+IF(HQ$63=$C$17,0,IF(HP$63=$C$17,$B135*(HP$60),0))</f>
        <v>0</v>
      </c>
      <c r="HQ135" s="50">
        <f>IF(HQ$63&lt;=$C$17,($C$34*HQ$59*$B135/$C$63)*(IF(COUNTA($D135:HP135)*(12/$C$63)&lt;=$C$9,0,1)),0)+IF(HR$63=$C$17,0,IF(HQ$63=$C$17,$B135*(HQ$60),0))</f>
        <v>0</v>
      </c>
      <c r="HR135" s="50">
        <f>IF(HR$63&lt;=$C$17,($C$34*HR$59*$B135/$C$63)*(IF(COUNTA($D135:HQ135)*(12/$C$63)&lt;=$C$9,0,1)),0)+IF(HS$63=$C$17,0,IF(HR$63=$C$17,$B135*(HR$60),0))</f>
        <v>0</v>
      </c>
      <c r="HS135" s="50">
        <f>IF(HS$63&lt;=$C$17,($C$34*HS$59*$B135/$C$63)*(IF(COUNTA($D135:HR135)*(12/$C$63)&lt;=$C$9,0,1)),0)+IF(HT$63=$C$17,0,IF(HS$63=$C$17,$B135*(HS$60),0))</f>
        <v>0</v>
      </c>
      <c r="HT135" s="50">
        <f>IF(HT$63&lt;=$C$17,($C$34*HT$59*$B135/$C$63)*(IF(COUNTA($D135:HS135)*(12/$C$63)&lt;=$C$9,0,1)),0)+IF(HU$63=$C$17,0,IF(HT$63=$C$17,$B135*(HT$60),0))</f>
        <v>0</v>
      </c>
      <c r="HU135" s="50">
        <f>IF(HU$63&lt;=$C$17,($C$34*HU$59*$B135/$C$63)*(IF(COUNTA($D135:HT135)*(12/$C$63)&lt;=$C$9,0,1)),0)+IF(HV$63=$C$17,0,IF(HU$63=$C$17,$B135*(HU$60),0))</f>
        <v>0</v>
      </c>
      <c r="HV135" s="50">
        <f>IF(HV$63&lt;=$C$17,($C$34*HV$59*$B135/$C$63)*(IF(COUNTA($D135:HU135)*(12/$C$63)&lt;=$C$9,0,1)),0)+IF(HW$63=$C$17,0,IF(HV$63=$C$17,$B135*(HV$60),0))</f>
        <v>0</v>
      </c>
      <c r="HW135" s="50">
        <f>IF(HW$63&lt;=$C$17,($C$34*HW$59*$B135/$C$63)*(IF(COUNTA($D135:HV135)*(12/$C$63)&lt;=$C$9,0,1)),0)+IF(HX$63=$C$17,0,IF(HW$63=$C$17,$B135*(HW$60),0))</f>
        <v>0</v>
      </c>
      <c r="HX135" s="50">
        <f>IF(HX$63&lt;=$C$17,($C$34*HX$59*$B135/$C$63)*(IF(COUNTA($D135:HW135)*(12/$C$63)&lt;=$C$9,0,1)),0)+IF(HY$63=$C$17,0,IF(HX$63=$C$17,$B135*(HX$60),0))</f>
        <v>0</v>
      </c>
      <c r="HY135" s="50">
        <f>IF(HY$63&lt;=$C$17,($C$34*HY$59*$B135/$C$63)*(IF(COUNTA($D135:HX135)*(12/$C$63)&lt;=$C$9,0,1)),0)+IF(HZ$63=$C$17,0,IF(HY$63=$C$17,$B135*(HY$60),0))</f>
        <v>0</v>
      </c>
      <c r="HZ135" s="50">
        <f>IF(HZ$63&lt;=$C$17,($C$34*HZ$59*$B135/$C$63)*(IF(COUNTA($D135:HY135)*(12/$C$63)&lt;=$C$9,0,1)),0)+IF(IA$63=$C$17,0,IF(HZ$63=$C$17,$B135*(HZ$60),0))</f>
        <v>0</v>
      </c>
      <c r="IA135" s="50">
        <f>IF(IA$63&lt;=$C$17,($C$34*IA$59*$B135/$C$63)*(IF(COUNTA($D135:HZ135)*(12/$C$63)&lt;=$C$9,0,1)),0)+IF(IB$63=$C$17,0,IF(IA$63=$C$17,$B135*(IA$60),0))</f>
        <v>0</v>
      </c>
      <c r="IB135" s="50">
        <f>IF(IB$63&lt;=$C$17,($C$34*IB$59*$B135/$C$63)*(IF(COUNTA($D135:IA135)*(12/$C$63)&lt;=$C$9,0,1)),0)+IF(IC$63=$C$17,0,IF(IB$63=$C$17,$B135*(IB$60),0))</f>
        <v>0</v>
      </c>
      <c r="IC135" s="50">
        <f>IF(IC$63&lt;=$C$17,($C$34*IC$59*$B135/$C$63)*(IF(COUNTA($D135:IB135)*(12/$C$63)&lt;=$C$9,0,1)),0)+IF(ID$63=$C$17,0,IF(IC$63=$C$17,$B135*(IC$60),0))</f>
        <v>0</v>
      </c>
      <c r="ID135" s="50">
        <f>IF(ID$63&lt;=$C$17,($C$34*ID$59*$B135/$C$63)*(IF(COUNTA($D135:IC135)*(12/$C$63)&lt;=$C$9,0,1)),0)+IF(IE$63=$C$17,0,IF(ID$63=$C$17,$B135*(ID$60),0))</f>
        <v>0</v>
      </c>
      <c r="IE135" s="50">
        <f>IF(IE$63&lt;=$C$17,($C$34*IE$59*$B135/$C$63)*(IF(COUNTA($D135:ID135)*(12/$C$63)&lt;=$C$9,0,1)),0)+IF(IF$63=$C$17,0,IF(IE$63=$C$17,$B135*(IE$60),0))</f>
        <v>0</v>
      </c>
      <c r="IF135" s="50">
        <f>IF(IF$63&lt;=$C$17,($C$34*IF$59*$B135/$C$63)*(IF(COUNTA($D135:IE135)*(12/$C$63)&lt;=$C$9,0,1)),0)+IF(IG$63=$C$17,0,IF(IF$63=$C$17,$B135*(IF$60),0))</f>
        <v>0</v>
      </c>
      <c r="IG135" s="50">
        <f>IF(IG$63&lt;=$C$17,($C$34*IG$59*$B135/$C$63)*(IF(COUNTA($D135:IF135)*(12/$C$63)&lt;=$C$9,0,1)),0)+IF(IH$63=$C$17,0,IF(IG$63=$C$17,$B135*(IG$60),0))</f>
        <v>0</v>
      </c>
      <c r="IH135" s="50">
        <f>IF(IH$63&lt;=$C$17,($C$34*IH$59*$B135/$C$63)*(IF(COUNTA($D135:IG135)*(12/$C$63)&lt;=$C$9,0,1)),0)+IF(II$63=$C$17,0,IF(IH$63=$C$17,$B135*(IH$60),0))</f>
        <v>0</v>
      </c>
      <c r="II135" s="50">
        <f>IF(II$63&lt;=$C$17,($C$34*II$59*$B135/$C$63)*(IF(COUNTA($D135:IH135)*(12/$C$63)&lt;=$C$9,0,1)),0)+IF(IJ$63=$C$17,0,IF(II$63=$C$17,$B135*(II$60),0))</f>
        <v>0</v>
      </c>
      <c r="IJ135" s="50">
        <f>IF(IJ$63&lt;=$C$17,($C$34*IJ$59*$B135/$C$63)*(IF(COUNTA($D135:II135)*(12/$C$63)&lt;=$C$9,0,1)),0)+IF(IK$63=$C$17,0,IF(IJ$63=$C$17,$B135*(IJ$60),0))</f>
        <v>0</v>
      </c>
      <c r="IK135" s="50">
        <f>IF(IK$63&lt;=$C$17,($C$34*IK$59*$B135/$C$63)*(IF(COUNTA($D135:IJ135)*(12/$C$63)&lt;=$C$9,0,1)),0)+IF(IL$63=$C$17,0,IF(IK$63=$C$17,$B135*(IK$60),0))</f>
        <v>0</v>
      </c>
      <c r="IL135" s="50">
        <f>IF(IL$63&lt;=$C$17,($C$34*IL$59*$B135/$C$63)*(IF(COUNTA($D135:IK135)*(12/$C$63)&lt;=$C$9,0,1)),0)+IF(IM$63=$C$17,0,IF(IL$63=$C$17,$B135*(IL$60),0))</f>
        <v>0</v>
      </c>
      <c r="IM135" s="50">
        <f>IF(IM$63&lt;=$C$17,($C$34*IM$59*$B135/$C$63)*(IF(COUNTA($D135:IL135)*(12/$C$63)&lt;=$C$9,0,1)),0)+IF(IN$63=$C$17,0,IF(IM$63=$C$17,$B135*(IM$60),0))</f>
        <v>0</v>
      </c>
      <c r="IN135" s="50">
        <f>IF(IN$63&lt;=$C$17,($C$34*IN$59*$B135/$C$63)*(IF(COUNTA($D135:IM135)*(12/$C$63)&lt;=$C$9,0,1)),0)+IF(IO$63=$C$17,0,IF(IN$63=$C$17,$B135*(IN$60),0))</f>
        <v>0</v>
      </c>
      <c r="IO135" s="50">
        <f>IF(IO$63&lt;=$C$17,($C$34*IO$59*$B135/$C$63)*(IF(COUNTA($D135:IN135)*(12/$C$63)&lt;=$C$9,0,1)),0)+IF(IP$63=$C$17,0,IF(IO$63=$C$17,$B135*(IO$60),0))</f>
        <v>0</v>
      </c>
      <c r="IP135" s="50">
        <f>IF(IP$63&lt;=$C$17,($C$34*IP$59*$B135/$C$63)*(IF(COUNTA($D135:IO135)*(12/$C$63)&lt;=$C$9,0,1)),0)+IF(IQ$63=$C$17,0,IF(IP$63=$C$17,$B135*(IP$60),0))</f>
        <v>0</v>
      </c>
      <c r="IQ135" s="50">
        <f>IF(IQ$63&lt;=$C$17,($C$34*IQ$59*$B135/$C$63)*(IF(COUNTA($D135:IP135)*(12/$C$63)&lt;=$C$9,0,1)),0)+IF(IR$63=$C$17,0,IF(IQ$63=$C$17,$B135*(IQ$60),0))</f>
        <v>0</v>
      </c>
      <c r="IR135" s="50">
        <f>IF(IR$63&lt;=$C$17,($C$34*IR$59*$B135/$C$63)*(IF(COUNTA($D135:IQ135)*(12/$C$63)&lt;=$C$9,0,1)),0)+IF(IS$63=$C$17,0,IF(IR$63=$C$17,$B135*(IR$60),0))</f>
        <v>0</v>
      </c>
      <c r="IS135" s="50">
        <f>IF(IS$63&lt;=$C$17,($C$34*IS$59*$B135/$C$63)*(IF(COUNTA($D135:IR135)*(12/$C$63)&lt;=$C$9,0,1)),0)+IF(IT$63=$C$17,0,IF(IS$63=$C$17,$B135*(IS$60),0))</f>
        <v>0</v>
      </c>
      <c r="IT135" s="50">
        <f>IF(IT$63&lt;=$C$17,($C$34*IT$59*$B135/$C$63)*(IF(COUNTA($D135:IS135)*(12/$C$63)&lt;=$C$9,0,1)),0)+IF(IU$63=$C$17,0,IF(IT$63=$C$17,$B135*(IT$60),0))</f>
        <v>0</v>
      </c>
      <c r="IU135" s="50">
        <f>IF(IU$63&lt;=$C$17,($C$34*IU$59*$B135/$C$63)*(IF(COUNTA($D135:IT135)*(12/$C$63)&lt;=$C$9,0,1)),0)+IF(IV$63=$C$17,0,IF(IU$63=$C$17,$B135*(IU$60),0))</f>
        <v>0</v>
      </c>
      <c r="IV135" s="50">
        <f>IF(IV$63&lt;=$C$17,($C$34*IV$59*$B135/$C$63)*(IF(COUNTA($D135:IU135)*(12/$C$63)&lt;=$C$9,0,1)),0)+IF(IW$63=$C$17,0,IF(IV$63=$C$17,$B135*(IV$60),0))</f>
        <v>0</v>
      </c>
      <c r="IW135" s="50">
        <f>IF(IW$63&lt;=$C$17,($C$34*IW$59*$B135/$C$63)*(IF(COUNTA($D135:IV135)*(12/$C$63)&lt;=$C$9,0,1)),0)+IF(IX$63=$C$17,0,IF(IW$63=$C$17,$B135*(IW$60),0))</f>
        <v>0</v>
      </c>
      <c r="IX135" s="50"/>
      <c r="IY135" s="50"/>
      <c r="IZ135" s="50"/>
      <c r="JA135" s="50"/>
      <c r="JB135" s="50"/>
      <c r="JC135" s="50"/>
      <c r="JD135" s="50"/>
      <c r="JE135" s="50"/>
      <c r="JF135" s="50"/>
      <c r="JG135" s="50"/>
      <c r="JH135" s="50"/>
      <c r="JI135" s="50"/>
      <c r="JJ135" s="50"/>
      <c r="JK135" s="50"/>
      <c r="JL135" s="50"/>
      <c r="JM135" s="50"/>
      <c r="JN135" s="50"/>
      <c r="JO135" s="50"/>
      <c r="JP135" s="50"/>
      <c r="JQ135" s="50"/>
      <c r="JR135" s="50"/>
      <c r="JS135" s="50"/>
      <c r="JT135" s="50"/>
      <c r="JU135" s="50"/>
      <c r="JV135" s="50"/>
      <c r="JW135" s="50"/>
      <c r="JX135" s="50"/>
      <c r="JY135" s="50"/>
      <c r="JZ135" s="50"/>
      <c r="KA135" s="50"/>
      <c r="KB135" s="50"/>
      <c r="KC135" s="50"/>
      <c r="KD135" s="50"/>
      <c r="KE135" s="50"/>
      <c r="KF135" s="50"/>
      <c r="KG135" s="50"/>
      <c r="KH135" s="50"/>
      <c r="KI135" s="50"/>
      <c r="KJ135" s="50"/>
      <c r="KK135" s="50"/>
      <c r="KL135" s="50"/>
      <c r="KM135" s="50"/>
      <c r="KN135" s="50"/>
      <c r="KO135" s="50"/>
      <c r="KP135" s="50"/>
      <c r="KQ135" s="50"/>
      <c r="KR135" s="50"/>
      <c r="KS135" s="50"/>
      <c r="KT135" s="50"/>
      <c r="KU135" s="50"/>
      <c r="KV135" s="50"/>
      <c r="KW135" s="50"/>
      <c r="KX135" s="50"/>
      <c r="KY135" s="50"/>
      <c r="KZ135" s="50"/>
      <c r="LA135" s="50"/>
      <c r="LB135" s="50"/>
      <c r="LC135" s="50"/>
      <c r="LD135" s="50"/>
      <c r="LE135" s="50"/>
      <c r="LF135" s="50"/>
      <c r="LG135" s="50"/>
      <c r="LH135" s="50"/>
      <c r="LI135" s="50"/>
    </row>
    <row r="136" spans="1:321" outlineLevel="1" x14ac:dyDescent="0.25">
      <c r="A136" s="2" t="s">
        <v>55</v>
      </c>
      <c r="B136" s="79">
        <f ca="1">+OFFSET($D$52,0,COUNTA($B$66:B135),,)</f>
        <v>3</v>
      </c>
      <c r="C136" s="88">
        <f t="shared" ca="1" si="62"/>
        <v>69.2294573614505</v>
      </c>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50">
        <f ca="1">IF(BW$63&gt;$C$17,0,-BV$53*(12/$C$63))</f>
        <v>-636.91209036060002</v>
      </c>
      <c r="BW136" s="50">
        <f ca="1">IF(BW$63&lt;=$C$17,($C$34*BW$59*$B136/$C$63)*(IF(COUNTA($D136:BV136)*(12/$C$63)&lt;=$C$9,0,1)),0)+IF(BX$63=$C$17,0,IF(BW$63=$C$17,$B136*(BW$60),0))</f>
        <v>0</v>
      </c>
      <c r="BX136" s="50">
        <f ca="1">IF(BX$63&lt;=$C$17,($C$34*BX$59*$B136/$C$63)*(IF(COUNTA($D136:BW136)*(12/$C$63)&lt;=$C$9,0,1)),0)+IF(BY$63=$C$17,0,IF(BX$63=$C$17,$B136*(BX$60),0))</f>
        <v>0</v>
      </c>
      <c r="BY136" s="50">
        <f ca="1">IF(BY$63&lt;=$C$17,($C$34*BY$59*$B136/$C$63)*(IF(COUNTA($D136:BX136)*(12/$C$63)&lt;=$C$9,0,1)),0)+IF(BZ$63=$C$17,0,IF(BY$63=$C$17,$B136*(BY$60),0))</f>
        <v>0</v>
      </c>
      <c r="BZ136" s="50">
        <f ca="1">IF(BZ$63&lt;=$C$17,($C$34*BZ$59*$B136/$C$63)*(IF(COUNTA($D136:BY136)*(12/$C$63)&lt;=$C$9,0,1)),0)+IF(CA$63=$C$17,0,IF(BZ$63=$C$17,$B136*(BZ$60),0))</f>
        <v>0</v>
      </c>
      <c r="CA136" s="50">
        <f ca="1">IF(CA$63&lt;=$C$17,($C$34*CA$59*$B136/$C$63)*(IF(COUNTA($D136:BZ136)*(12/$C$63)&lt;=$C$9,0,1)),0)+IF(CB$63=$C$17,0,IF(CA$63=$C$17,$B136*(CA$60),0))</f>
        <v>2.3835999999999999</v>
      </c>
      <c r="CB136" s="50">
        <f ca="1">IF(CB$63&lt;=$C$17,($C$34*CB$59*$B136/$C$63)*(IF(COUNTA($D136:CA136)*(12/$C$63)&lt;=$C$9,0,1)),0)+IF(CC$63=$C$17,0,IF(CB$63=$C$17,$B136*(CB$60),0))</f>
        <v>2.3835999999999999</v>
      </c>
      <c r="CC136" s="50">
        <f ca="1">IF(CC$63&lt;=$C$17,($C$34*CC$59*$B136/$C$63)*(IF(COUNTA($D136:CB136)*(12/$C$63)&lt;=$C$9,0,1)),0)+IF(CD$63=$C$17,0,IF(CC$63=$C$17,$B136*(CC$60),0))</f>
        <v>2.3835999999999999</v>
      </c>
      <c r="CD136" s="50">
        <f ca="1">IF(CD$63&lt;=$C$17,($C$34*CD$59*$B136/$C$63)*(IF(COUNTA($D136:CC136)*(12/$C$63)&lt;=$C$9,0,1)),0)+IF(CE$63=$C$17,0,IF(CD$63=$C$17,$B136*(CD$60),0))</f>
        <v>2.3835999999999999</v>
      </c>
      <c r="CE136" s="50">
        <f ca="1">IF(CE$63&lt;=$C$17,($C$34*CE$59*$B136/$C$63)*(IF(COUNTA($D136:CD136)*(12/$C$63)&lt;=$C$9,0,1)),0)+IF(CF$63=$C$17,0,IF(CE$63=$C$17,$B136*(CE$60),0))</f>
        <v>2.3835999999999999</v>
      </c>
      <c r="CF136" s="50">
        <f ca="1">IF(CF$63&lt;=$C$17,($C$34*CF$59*$B136/$C$63)*(IF(COUNTA($D136:CE136)*(12/$C$63)&lt;=$C$9,0,1)),0)+IF(CG$63=$C$17,0,IF(CF$63=$C$17,$B136*(CF$60),0))</f>
        <v>2.3835999999999999</v>
      </c>
      <c r="CG136" s="50">
        <f ca="1">IF(CG$63&lt;=$C$17,($C$34*CG$59*$B136/$C$63)*(IF(COUNTA($D136:CF136)*(12/$C$63)&lt;=$C$9,0,1)),0)+IF(CH$63=$C$17,0,IF(CG$63=$C$17,$B136*(CG$60),0))</f>
        <v>2.3835999999999999</v>
      </c>
      <c r="CH136" s="50">
        <f ca="1">IF(CH$63&lt;=$C$17,($C$34*CH$59*$B136/$C$63)*(IF(COUNTA($D136:CG136)*(12/$C$63)&lt;=$C$9,0,1)),0)+IF(CI$63=$C$17,0,IF(CH$63=$C$17,$B136*(CH$60),0))</f>
        <v>2.3835999999999999</v>
      </c>
      <c r="CI136" s="50">
        <f ca="1">IF(CI$63&lt;=$C$17,($C$34*CI$59*$B136/$C$63)*(IF(COUNTA($D136:CH136)*(12/$C$63)&lt;=$C$9,0,1)),0)+IF(CJ$63=$C$17,0,IF(CI$63=$C$17,$B136*(CI$60),0))</f>
        <v>2.3835999999999999</v>
      </c>
      <c r="CJ136" s="50">
        <f ca="1">IF(CJ$63&lt;=$C$17,($C$34*CJ$59*$B136/$C$63)*(IF(COUNTA($D136:CI136)*(12/$C$63)&lt;=$C$9,0,1)),0)+IF(CK$63=$C$17,0,IF(CJ$63=$C$17,$B136*(CJ$60),0))</f>
        <v>2.3835999999999999</v>
      </c>
      <c r="CK136" s="50">
        <f ca="1">IF(CK$63&lt;=$C$17,($C$34*CK$59*$B136/$C$63)*(IF(COUNTA($D136:CJ136)*(12/$C$63)&lt;=$C$9,0,1)),0)+IF(CL$63=$C$17,0,IF(CK$63=$C$17,$B136*(CK$60),0))</f>
        <v>2.3835999999999999</v>
      </c>
      <c r="CL136" s="50">
        <f ca="1">IF(CL$63&lt;=$C$17,($C$34*CL$59*$B136/$C$63)*(IF(COUNTA($D136:CK136)*(12/$C$63)&lt;=$C$9,0,1)),0)+IF(CM$63=$C$17,0,IF(CL$63=$C$17,$B136*(CL$60),0))</f>
        <v>2.3835999999999999</v>
      </c>
      <c r="CM136" s="50">
        <f ca="1">IF(CM$63&lt;=$C$17,($C$34*CM$59*$B136/$C$63)*(IF(COUNTA($D136:CL136)*(12/$C$63)&lt;=$C$9,0,1)),0)+IF(CN$63=$C$17,0,IF(CM$63=$C$17,$B136*(CM$60),0))</f>
        <v>2.3835999999999999</v>
      </c>
      <c r="CN136" s="50">
        <f ca="1">IF(CN$63&lt;=$C$17,($C$34*CN$59*$B136/$C$63)*(IF(COUNTA($D136:CM136)*(12/$C$63)&lt;=$C$9,0,1)),0)+IF(CO$63=$C$17,0,IF(CN$63=$C$17,$B136*(CN$60),0))</f>
        <v>2.3835999999999999</v>
      </c>
      <c r="CO136" s="50">
        <f ca="1">IF(CO$63&lt;=$C$17,($C$34*CO$59*$B136/$C$63)*(IF(COUNTA($D136:CN136)*(12/$C$63)&lt;=$C$9,0,1)),0)+IF(CP$63=$C$17,0,IF(CO$63=$C$17,$B136*(CO$60),0))</f>
        <v>2.3835999999999999</v>
      </c>
      <c r="CP136" s="50">
        <f ca="1">IF(CP$63&lt;=$C$17,($C$34*CP$59*$B136/$C$63)*(IF(COUNTA($D136:CO136)*(12/$C$63)&lt;=$C$9,0,1)),0)+IF(CQ$63=$C$17,0,IF(CP$63=$C$17,$B136*(CP$60),0))</f>
        <v>2.3835999999999999</v>
      </c>
      <c r="CQ136" s="50">
        <f ca="1">IF(CQ$63&lt;=$C$17,($C$34*CQ$59*$B136/$C$63)*(IF(COUNTA($D136:CP136)*(12/$C$63)&lt;=$C$9,0,1)),0)+IF(CR$63=$C$17,0,IF(CQ$63=$C$17,$B136*(CQ$60),0))</f>
        <v>2.3835999999999999</v>
      </c>
      <c r="CR136" s="50">
        <f ca="1">IF(CR$63&lt;=$C$17,($C$34*CR$59*$B136/$C$63)*(IF(COUNTA($D136:CQ136)*(12/$C$63)&lt;=$C$9,0,1)),0)+IF(CS$63=$C$17,0,IF(CR$63=$C$17,$B136*(CR$60),0))</f>
        <v>2.3835999999999999</v>
      </c>
      <c r="CS136" s="50">
        <f ca="1">IF(CS$63&lt;=$C$17,($C$34*CS$59*$B136/$C$63)*(IF(COUNTA($D136:CR136)*(12/$C$63)&lt;=$C$9,0,1)),0)+IF(CT$63=$C$17,0,IF(CS$63=$C$17,$B136*(CS$60),0))</f>
        <v>2.3835999999999999</v>
      </c>
      <c r="CT136" s="50">
        <f ca="1">IF(CT$63&lt;=$C$17,($C$34*CT$59*$B136/$C$63)*(IF(COUNTA($D136:CS136)*(12/$C$63)&lt;=$C$9,0,1)),0)+IF(CU$63=$C$17,0,IF(CT$63=$C$17,$B136*(CT$60),0))</f>
        <v>2.3835999999999999</v>
      </c>
      <c r="CU136" s="50">
        <f ca="1">IF(CU$63&lt;=$C$17,($C$34*CU$59*$B136/$C$63)*(IF(COUNTA($D136:CT136)*(12/$C$63)&lt;=$C$9,0,1)),0)+IF(CV$63=$C$17,0,IF(CU$63=$C$17,$B136*(CU$60),0))</f>
        <v>2.3835999999999999</v>
      </c>
      <c r="CV136" s="50">
        <f ca="1">IF(CV$63&lt;=$C$17,($C$34*CV$59*$B136/$C$63)*(IF(COUNTA($D136:CU136)*(12/$C$63)&lt;=$C$9,0,1)),0)+IF(CW$63=$C$17,0,IF(CV$63=$C$17,$B136*(CV$60),0))</f>
        <v>2.3835999999999999</v>
      </c>
      <c r="CW136" s="50">
        <f ca="1">IF(CW$63&lt;=$C$17,($C$34*CW$59*$B136/$C$63)*(IF(COUNTA($D136:CV136)*(12/$C$63)&lt;=$C$9,0,1)),0)+IF(CX$63=$C$17,0,IF(CW$63=$C$17,$B136*(CW$60),0))</f>
        <v>2.3835999999999999</v>
      </c>
      <c r="CX136" s="50">
        <f ca="1">IF(CX$63&lt;=$C$17,($C$34*CX$59*$B136/$C$63)*(IF(COUNTA($D136:CW136)*(12/$C$63)&lt;=$C$9,0,1)),0)+IF(CY$63=$C$17,0,IF(CX$63=$C$17,$B136*(CX$60),0))</f>
        <v>2.3835999999999999</v>
      </c>
      <c r="CY136" s="50">
        <f ca="1">IF(CY$63&lt;=$C$17,($C$34*CY$59*$B136/$C$63)*(IF(COUNTA($D136:CX136)*(12/$C$63)&lt;=$C$9,0,1)),0)+IF(CZ$63=$C$17,0,IF(CY$63=$C$17,$B136*(CY$60),0))</f>
        <v>2.3835999999999999</v>
      </c>
      <c r="CZ136" s="50">
        <f ca="1">IF(CZ$63&lt;=$C$17,($C$34*CZ$59*$B136/$C$63)*(IF(COUNTA($D136:CY136)*(12/$C$63)&lt;=$C$9,0,1)),0)+IF(DA$63=$C$17,0,IF(CZ$63=$C$17,$B136*(CZ$60),0))</f>
        <v>2.3835999999999999</v>
      </c>
      <c r="DA136" s="50">
        <f ca="1">IF(DA$63&lt;=$C$17,($C$34*DA$59*$B136/$C$63)*(IF(COUNTA($D136:CZ136)*(12/$C$63)&lt;=$C$9,0,1)),0)+IF(DB$63=$C$17,0,IF(DA$63=$C$17,$B136*(DA$60),0))</f>
        <v>2.3835999999999999</v>
      </c>
      <c r="DB136" s="50">
        <f ca="1">IF(DB$63&lt;=$C$17,($C$34*DB$59*$B136/$C$63)*(IF(COUNTA($D136:DA136)*(12/$C$63)&lt;=$C$9,0,1)),0)+IF(DC$63=$C$17,0,IF(DB$63=$C$17,$B136*(DB$60),0))</f>
        <v>2.3835999999999999</v>
      </c>
      <c r="DC136" s="50">
        <f ca="1">IF(DC$63&lt;=$C$17,($C$34*DC$59*$B136/$C$63)*(IF(COUNTA($D136:DB136)*(12/$C$63)&lt;=$C$9,0,1)),0)+IF(DD$63=$C$17,0,IF(DC$63=$C$17,$B136*(DC$60),0))</f>
        <v>2.3835999999999999</v>
      </c>
      <c r="DD136" s="50">
        <f ca="1">IF(DD$63&lt;=$C$17,($C$34*DD$59*$B136/$C$63)*(IF(COUNTA($D136:DC136)*(12/$C$63)&lt;=$C$9,0,1)),0)+IF(DE$63=$C$17,0,IF(DD$63=$C$17,$B136*(DD$60),0))</f>
        <v>2.3835999999999999</v>
      </c>
      <c r="DE136" s="50">
        <f ca="1">IF(DE$63&lt;=$C$17,($C$34*DE$59*$B136/$C$63)*(IF(COUNTA($D136:DD136)*(12/$C$63)&lt;=$C$9,0,1)),0)+IF(DF$63=$C$17,0,IF(DE$63=$C$17,$B136*(DE$60),0))</f>
        <v>2.3835999999999999</v>
      </c>
      <c r="DF136" s="50">
        <f ca="1">IF(DF$63&lt;=$C$17,($C$34*DF$59*$B136/$C$63)*(IF(COUNTA($D136:DE136)*(12/$C$63)&lt;=$C$9,0,1)),0)+IF(DG$63=$C$17,0,IF(DF$63=$C$17,$B136*(DF$60),0))</f>
        <v>2.3835999999999999</v>
      </c>
      <c r="DG136" s="50">
        <f ca="1">IF(DG$63&lt;=$C$17,($C$34*DG$59*$B136/$C$63)*(IF(COUNTA($D136:DF136)*(12/$C$63)&lt;=$C$9,0,1)),0)+IF(DH$63=$C$17,0,IF(DG$63=$C$17,$B136*(DG$60),0))</f>
        <v>2.3835999999999999</v>
      </c>
      <c r="DH136" s="50">
        <f ca="1">IF(DH$63&lt;=$C$17,($C$34*DH$59*$B136/$C$63)*(IF(COUNTA($D136:DG136)*(12/$C$63)&lt;=$C$9,0,1)),0)+IF(DI$63=$C$17,0,IF(DH$63=$C$17,$B136*(DH$60),0))</f>
        <v>2.3835999999999999</v>
      </c>
      <c r="DI136" s="50">
        <f ca="1">IF(DI$63&lt;=$C$17,($C$34*DI$59*$B136/$C$63)*(IF(COUNTA($D136:DH136)*(12/$C$63)&lt;=$C$9,0,1)),0)+IF(DJ$63=$C$17,0,IF(DI$63=$C$17,$B136*(DI$60),0))</f>
        <v>2.3835999999999999</v>
      </c>
      <c r="DJ136" s="50">
        <f ca="1">IF(DJ$63&lt;=$C$17,($C$34*DJ$59*$B136/$C$63)*(IF(COUNTA($D136:DI136)*(12/$C$63)&lt;=$C$9,0,1)),0)+IF(DK$63=$C$17,0,IF(DJ$63=$C$17,$B136*(DJ$60),0))</f>
        <v>2.3835999999999999</v>
      </c>
      <c r="DK136" s="50">
        <f ca="1">IF(DK$63&lt;=$C$17,($C$34*DK$59*$B136/$C$63)*(IF(COUNTA($D136:DJ136)*(12/$C$63)&lt;=$C$9,0,1)),0)+IF(DL$63=$C$17,0,IF(DK$63=$C$17,$B136*(DK$60),0))</f>
        <v>2.3835999999999999</v>
      </c>
      <c r="DL136" s="50">
        <f ca="1">IF(DL$63&lt;=$C$17,($C$34*DL$59*$B136/$C$63)*(IF(COUNTA($D136:DK136)*(12/$C$63)&lt;=$C$9,0,1)),0)+IF(DM$63=$C$17,0,IF(DL$63=$C$17,$B136*(DL$60),0))</f>
        <v>2.3835999999999999</v>
      </c>
      <c r="DM136" s="50">
        <f ca="1">IF(DM$63&lt;=$C$17,($C$34*DM$59*$B136/$C$63)*(IF(COUNTA($D136:DL136)*(12/$C$63)&lt;=$C$9,0,1)),0)+IF(DN$63=$C$17,0,IF(DM$63=$C$17,$B136*(DM$60),0))</f>
        <v>2.3835999999999999</v>
      </c>
      <c r="DN136" s="50">
        <f ca="1">IF(DN$63&lt;=$C$17,($C$34*DN$59*$B136/$C$63)*(IF(COUNTA($D136:DM136)*(12/$C$63)&lt;=$C$9,0,1)),0)+IF(DO$63=$C$17,0,IF(DN$63=$C$17,$B136*(DN$60),0))</f>
        <v>2.3835999999999999</v>
      </c>
      <c r="DO136" s="50">
        <f ca="1">IF(DO$63&lt;=$C$17,($C$34*DO$59*$B136/$C$63)*(IF(COUNTA($D136:DN136)*(12/$C$63)&lt;=$C$9,0,1)),0)+IF(DP$63=$C$17,0,IF(DO$63=$C$17,$B136*(DO$60),0))</f>
        <v>2.3835999999999999</v>
      </c>
      <c r="DP136" s="50">
        <f ca="1">IF(DP$63&lt;=$C$17,($C$34*DP$59*$B136/$C$63)*(IF(COUNTA($D136:DO136)*(12/$C$63)&lt;=$C$9,0,1)),0)+IF(DQ$63=$C$17,0,IF(DP$63=$C$17,$B136*(DP$60),0))</f>
        <v>2.3835999999999999</v>
      </c>
      <c r="DQ136" s="50">
        <f ca="1">IF(DQ$63&lt;=$C$17,($C$34*DQ$59*$B136/$C$63)*(IF(COUNTA($D136:DP136)*(12/$C$63)&lt;=$C$9,0,1)),0)+IF(DR$63=$C$17,0,IF(DQ$63=$C$17,$B136*(DQ$60),0))</f>
        <v>2.3835999999999999</v>
      </c>
      <c r="DR136" s="50">
        <f ca="1">IF(DR$63&lt;=$C$17,($C$34*DR$59*$B136/$C$63)*(IF(COUNTA($D136:DQ136)*(12/$C$63)&lt;=$C$9,0,1)),0)+IF(DS$63=$C$17,0,IF(DR$63=$C$17,$B136*(DR$60),0))</f>
        <v>2.3835999999999999</v>
      </c>
      <c r="DS136" s="50">
        <f ca="1">IF(DS$63&lt;=$C$17,($C$34*DS$59*$B136/$C$63)*(IF(COUNTA($D136:DR136)*(12/$C$63)&lt;=$C$9,0,1)),0)+IF(DT$63=$C$17,0,IF(DS$63=$C$17,$B136*(DS$60),0))</f>
        <v>2.3835999999999999</v>
      </c>
      <c r="DT136" s="50">
        <f ca="1">IF(DT$63&lt;=$C$17,($C$34*DT$59*$B136/$C$63)*(IF(COUNTA($D136:DS136)*(12/$C$63)&lt;=$C$9,0,1)),0)+IF(DU$63=$C$17,0,IF(DT$63=$C$17,$B136*(DT$60),0))</f>
        <v>598.87954772205046</v>
      </c>
      <c r="DU136" s="50">
        <f>IF(DU$63&lt;=$C$17,($C$34*DU$59*$B136/$C$63)*(IF(COUNTA($D136:DT136)*(12/$C$63)&lt;=$C$9,0,1)),0)+IF(DV$63=$C$17,0,IF(DU$63=$C$17,$B136*(DU$60),0))</f>
        <v>0</v>
      </c>
      <c r="DV136" s="50">
        <f>IF(DV$63&lt;=$C$17,($C$34*DV$59*$B136/$C$63)*(IF(COUNTA($D136:DU136)*(12/$C$63)&lt;=$C$9,0,1)),0)+IF(DW$63=$C$17,0,IF(DV$63=$C$17,$B136*(DV$60),0))</f>
        <v>0</v>
      </c>
      <c r="DW136" s="50">
        <f>IF(DW$63&lt;=$C$17,($C$34*DW$59*$B136/$C$63)*(IF(COUNTA($D136:DV136)*(12/$C$63)&lt;=$C$9,0,1)),0)+IF(DX$63=$C$17,0,IF(DW$63=$C$17,$B136*(DW$60),0))</f>
        <v>0</v>
      </c>
      <c r="DX136" s="50">
        <f>IF(DX$63&lt;=$C$17,($C$34*DX$59*$B136/$C$63)*(IF(COUNTA($D136:DW136)*(12/$C$63)&lt;=$C$9,0,1)),0)+IF(DY$63=$C$17,0,IF(DX$63=$C$17,$B136*(DX$60),0))</f>
        <v>0</v>
      </c>
      <c r="DY136" s="50">
        <f>IF(DY$63&lt;=$C$17,($C$34*DY$59*$B136/$C$63)*(IF(COUNTA($D136:DX136)*(12/$C$63)&lt;=$C$9,0,1)),0)+IF(DZ$63=$C$17,0,IF(DY$63=$C$17,$B136*(DY$60),0))</f>
        <v>0</v>
      </c>
      <c r="DZ136" s="50">
        <f>IF(DZ$63&lt;=$C$17,($C$34*DZ$59*$B136/$C$63)*(IF(COUNTA($D136:DY136)*(12/$C$63)&lt;=$C$9,0,1)),0)+IF(EA$63=$C$17,0,IF(DZ$63=$C$17,$B136*(DZ$60),0))</f>
        <v>0</v>
      </c>
      <c r="EA136" s="50">
        <f>IF(EA$63&lt;=$C$17,($C$34*EA$59*$B136/$C$63)*(IF(COUNTA($D136:DZ136)*(12/$C$63)&lt;=$C$9,0,1)),0)+IF(EB$63=$C$17,0,IF(EA$63=$C$17,$B136*(EA$60),0))</f>
        <v>0</v>
      </c>
      <c r="EB136" s="50">
        <f>IF(EB$63&lt;=$C$17,($C$34*EB$59*$B136/$C$63)*(IF(COUNTA($D136:EA136)*(12/$C$63)&lt;=$C$9,0,1)),0)+IF(EC$63=$C$17,0,IF(EB$63=$C$17,$B136*(EB$60),0))</f>
        <v>0</v>
      </c>
      <c r="EC136" s="50">
        <f>IF(EC$63&lt;=$C$17,($C$34*EC$59*$B136/$C$63)*(IF(COUNTA($D136:EB136)*(12/$C$63)&lt;=$C$9,0,1)),0)+IF(ED$63=$C$17,0,IF(EC$63=$C$17,$B136*(EC$60),0))</f>
        <v>0</v>
      </c>
      <c r="ED136" s="50">
        <f>IF(ED$63&lt;=$C$17,($C$34*ED$59*$B136/$C$63)*(IF(COUNTA($D136:EC136)*(12/$C$63)&lt;=$C$9,0,1)),0)+IF(EE$63=$C$17,0,IF(ED$63=$C$17,$B136*(ED$60),0))</f>
        <v>0</v>
      </c>
      <c r="EE136" s="50">
        <f>IF(EE$63&lt;=$C$17,($C$34*EE$59*$B136/$C$63)*(IF(COUNTA($D136:ED136)*(12/$C$63)&lt;=$C$9,0,1)),0)+IF(EF$63=$C$17,0,IF(EE$63=$C$17,$B136*(EE$60),0))</f>
        <v>0</v>
      </c>
      <c r="EF136" s="50">
        <f>IF(EF$63&lt;=$C$17,($C$34*EF$59*$B136/$C$63)*(IF(COUNTA($D136:EE136)*(12/$C$63)&lt;=$C$9,0,1)),0)+IF(EG$63=$C$17,0,IF(EF$63=$C$17,$B136*(EF$60),0))</f>
        <v>0</v>
      </c>
      <c r="EG136" s="50">
        <f>IF(EG$63&lt;=$C$17,($C$34*EG$59*$B136/$C$63)*(IF(COUNTA($D136:EF136)*(12/$C$63)&lt;=$C$9,0,1)),0)+IF(EH$63=$C$17,0,IF(EG$63=$C$17,$B136*(EG$60),0))</f>
        <v>0</v>
      </c>
      <c r="EH136" s="50">
        <f>IF(EH$63&lt;=$C$17,($C$34*EH$59*$B136/$C$63)*(IF(COUNTA($D136:EG136)*(12/$C$63)&lt;=$C$9,0,1)),0)+IF(EI$63=$C$17,0,IF(EH$63=$C$17,$B136*(EH$60),0))</f>
        <v>0</v>
      </c>
      <c r="EI136" s="50">
        <f>IF(EI$63&lt;=$C$17,($C$34*EI$59*$B136/$C$63)*(IF(COUNTA($D136:EH136)*(12/$C$63)&lt;=$C$9,0,1)),0)+IF(EJ$63=$C$17,0,IF(EI$63=$C$17,$B136*(EI$60),0))</f>
        <v>0</v>
      </c>
      <c r="EJ136" s="50">
        <f>IF(EJ$63&lt;=$C$17,($C$34*EJ$59*$B136/$C$63)*(IF(COUNTA($D136:EI136)*(12/$C$63)&lt;=$C$9,0,1)),0)+IF(EK$63=$C$17,0,IF(EJ$63=$C$17,$B136*(EJ$60),0))</f>
        <v>0</v>
      </c>
      <c r="EK136" s="50">
        <f>IF(EK$63&lt;=$C$17,($C$34*EK$59*$B136/$C$63)*(IF(COUNTA($D136:EJ136)*(12/$C$63)&lt;=$C$9,0,1)),0)+IF(EL$63=$C$17,0,IF(EK$63=$C$17,$B136*(EK$60),0))</f>
        <v>0</v>
      </c>
      <c r="EL136" s="50">
        <f>IF(EL$63&lt;=$C$17,($C$34*EL$59*$B136/$C$63)*(IF(COUNTA($D136:EK136)*(12/$C$63)&lt;=$C$9,0,1)),0)+IF(EM$63=$C$17,0,IF(EL$63=$C$17,$B136*(EL$60),0))</f>
        <v>0</v>
      </c>
      <c r="EM136" s="50">
        <f>IF(EM$63&lt;=$C$17,($C$34*EM$59*$B136/$C$63)*(IF(COUNTA($D136:EL136)*(12/$C$63)&lt;=$C$9,0,1)),0)+IF(EN$63=$C$17,0,IF(EM$63=$C$17,$B136*(EM$60),0))</f>
        <v>0</v>
      </c>
      <c r="EN136" s="50">
        <f>IF(EN$63&lt;=$C$17,($C$34*EN$59*$B136/$C$63)*(IF(COUNTA($D136:EM136)*(12/$C$63)&lt;=$C$9,0,1)),0)+IF(EO$63=$C$17,0,IF(EN$63=$C$17,$B136*(EN$60),0))</f>
        <v>0</v>
      </c>
      <c r="EO136" s="50">
        <f>IF(EO$63&lt;=$C$17,($C$34*EO$59*$B136/$C$63)*(IF(COUNTA($D136:EN136)*(12/$C$63)&lt;=$C$9,0,1)),0)+IF(EP$63=$C$17,0,IF(EO$63=$C$17,$B136*(EO$60),0))</f>
        <v>0</v>
      </c>
      <c r="EP136" s="50">
        <f>IF(EP$63&lt;=$C$17,($C$34*EP$59*$B136/$C$63)*(IF(COUNTA($D136:EO136)*(12/$C$63)&lt;=$C$9,0,1)),0)+IF(EQ$63=$C$17,0,IF(EP$63=$C$17,$B136*(EP$60),0))</f>
        <v>0</v>
      </c>
      <c r="EQ136" s="50">
        <f>IF(EQ$63&lt;=$C$17,($C$34*EQ$59*$B136/$C$63)*(IF(COUNTA($D136:EP136)*(12/$C$63)&lt;=$C$9,0,1)),0)+IF(ER$63=$C$17,0,IF(EQ$63=$C$17,$B136*(EQ$60),0))</f>
        <v>0</v>
      </c>
      <c r="ER136" s="50">
        <f>IF(ER$63&lt;=$C$17,($C$34*ER$59*$B136/$C$63)*(IF(COUNTA($D136:EQ136)*(12/$C$63)&lt;=$C$9,0,1)),0)+IF(ES$63=$C$17,0,IF(ER$63=$C$17,$B136*(ER$60),0))</f>
        <v>0</v>
      </c>
      <c r="ES136" s="50">
        <f>IF(ES$63&lt;=$C$17,($C$34*ES$59*$B136/$C$63)*(IF(COUNTA($D136:ER136)*(12/$C$63)&lt;=$C$9,0,1)),0)+IF(ET$63=$C$17,0,IF(ES$63=$C$17,$B136*(ES$60),0))</f>
        <v>0</v>
      </c>
      <c r="ET136" s="50">
        <f>IF(ET$63&lt;=$C$17,($C$34*ET$59*$B136/$C$63)*(IF(COUNTA($D136:ES136)*(12/$C$63)&lt;=$C$9,0,1)),0)+IF(EU$63=$C$17,0,IF(ET$63=$C$17,$B136*(ET$60),0))</f>
        <v>0</v>
      </c>
      <c r="EU136" s="50">
        <f>IF(EU$63&lt;=$C$17,($C$34*EU$59*$B136/$C$63)*(IF(COUNTA($D136:ET136)*(12/$C$63)&lt;=$C$9,0,1)),0)+IF(EV$63=$C$17,0,IF(EU$63=$C$17,$B136*(EU$60),0))</f>
        <v>0</v>
      </c>
      <c r="EV136" s="50">
        <f>IF(EV$63&lt;=$C$17,($C$34*EV$59*$B136/$C$63)*(IF(COUNTA($D136:EU136)*(12/$C$63)&lt;=$C$9,0,1)),0)+IF(EW$63=$C$17,0,IF(EV$63=$C$17,$B136*(EV$60),0))</f>
        <v>0</v>
      </c>
      <c r="EW136" s="50">
        <f>IF(EW$63&lt;=$C$17,($C$34*EW$59*$B136/$C$63)*(IF(COUNTA($D136:EV136)*(12/$C$63)&lt;=$C$9,0,1)),0)+IF(EX$63=$C$17,0,IF(EW$63=$C$17,$B136*(EW$60),0))</f>
        <v>0</v>
      </c>
      <c r="EX136" s="50">
        <f>IF(EX$63&lt;=$C$17,($C$34*EX$59*$B136/$C$63)*(IF(COUNTA($D136:EW136)*(12/$C$63)&lt;=$C$9,0,1)),0)+IF(EY$63=$C$17,0,IF(EX$63=$C$17,$B136*(EX$60),0))</f>
        <v>0</v>
      </c>
      <c r="EY136" s="50">
        <f>IF(EY$63&lt;=$C$17,($C$34*EY$59*$B136/$C$63)*(IF(COUNTA($D136:EX136)*(12/$C$63)&lt;=$C$9,0,1)),0)+IF(EZ$63=$C$17,0,IF(EY$63=$C$17,$B136*(EY$60),0))</f>
        <v>0</v>
      </c>
      <c r="EZ136" s="50">
        <f>IF(EZ$63&lt;=$C$17,($C$34*EZ$59*$B136/$C$63)*(IF(COUNTA($D136:EY136)*(12/$C$63)&lt;=$C$9,0,1)),0)+IF(FA$63=$C$17,0,IF(EZ$63=$C$17,$B136*(EZ$60),0))</f>
        <v>0</v>
      </c>
      <c r="FA136" s="50">
        <f>IF(FA$63&lt;=$C$17,($C$34*FA$59*$B136/$C$63)*(IF(COUNTA($D136:EZ136)*(12/$C$63)&lt;=$C$9,0,1)),0)+IF(FB$63=$C$17,0,IF(FA$63=$C$17,$B136*(FA$60),0))</f>
        <v>0</v>
      </c>
      <c r="FB136" s="50">
        <f>IF(FB$63&lt;=$C$17,($C$34*FB$59*$B136/$C$63)*(IF(COUNTA($D136:FA136)*(12/$C$63)&lt;=$C$9,0,1)),0)+IF(FC$63=$C$17,0,IF(FB$63=$C$17,$B136*(FB$60),0))</f>
        <v>0</v>
      </c>
      <c r="FC136" s="50">
        <f>IF(FC$63&lt;=$C$17,($C$34*FC$59*$B136/$C$63)*(IF(COUNTA($D136:FB136)*(12/$C$63)&lt;=$C$9,0,1)),0)+IF(FD$63=$C$17,0,IF(FC$63=$C$17,$B136*(FC$60),0))</f>
        <v>0</v>
      </c>
      <c r="FD136" s="50">
        <f>IF(FD$63&lt;=$C$17,($C$34*FD$59*$B136/$C$63)*(IF(COUNTA($D136:FC136)*(12/$C$63)&lt;=$C$9,0,1)),0)+IF(FE$63=$C$17,0,IF(FD$63=$C$17,$B136*(FD$60),0))</f>
        <v>0</v>
      </c>
      <c r="FE136" s="50">
        <f>IF(FE$63&lt;=$C$17,($C$34*FE$59*$B136/$C$63)*(IF(COUNTA($D136:FD136)*(12/$C$63)&lt;=$C$9,0,1)),0)+IF(FF$63=$C$17,0,IF(FE$63=$C$17,$B136*(FE$60),0))</f>
        <v>0</v>
      </c>
      <c r="FF136" s="50">
        <f>IF(FF$63&lt;=$C$17,($C$34*FF$59*$B136/$C$63)*(IF(COUNTA($D136:FE136)*(12/$C$63)&lt;=$C$9,0,1)),0)+IF(FG$63=$C$17,0,IF(FF$63=$C$17,$B136*(FF$60),0))</f>
        <v>0</v>
      </c>
      <c r="FG136" s="50">
        <f>IF(FG$63&lt;=$C$17,($C$34*FG$59*$B136/$C$63)*(IF(COUNTA($D136:FF136)*(12/$C$63)&lt;=$C$9,0,1)),0)+IF(FH$63=$C$17,0,IF(FG$63=$C$17,$B136*(FG$60),0))</f>
        <v>0</v>
      </c>
      <c r="FH136" s="50">
        <f>IF(FH$63&lt;=$C$17,($C$34*FH$59*$B136/$C$63)*(IF(COUNTA($D136:FG136)*(12/$C$63)&lt;=$C$9,0,1)),0)+IF(FI$63=$C$17,0,IF(FH$63=$C$17,$B136*(FH$60),0))</f>
        <v>0</v>
      </c>
      <c r="FI136" s="50">
        <f>IF(FI$63&lt;=$C$17,($C$34*FI$59*$B136/$C$63)*(IF(COUNTA($D136:FH136)*(12/$C$63)&lt;=$C$9,0,1)),0)+IF(FJ$63=$C$17,0,IF(FI$63=$C$17,$B136*(FI$60),0))</f>
        <v>0</v>
      </c>
      <c r="FJ136" s="50">
        <f>IF(FJ$63&lt;=$C$17,($C$34*FJ$59*$B136/$C$63)*(IF(COUNTA($D136:FI136)*(12/$C$63)&lt;=$C$9,0,1)),0)+IF(FK$63=$C$17,0,IF(FJ$63=$C$17,$B136*(FJ$60),0))</f>
        <v>0</v>
      </c>
      <c r="FK136" s="50">
        <f>IF(FK$63&lt;=$C$17,($C$34*FK$59*$B136/$C$63)*(IF(COUNTA($D136:FJ136)*(12/$C$63)&lt;=$C$9,0,1)),0)+IF(FL$63=$C$17,0,IF(FK$63=$C$17,$B136*(FK$60),0))</f>
        <v>0</v>
      </c>
      <c r="FL136" s="50">
        <f>IF(FL$63&lt;=$C$17,($C$34*FL$59*$B136/$C$63)*(IF(COUNTA($D136:FK136)*(12/$C$63)&lt;=$C$9,0,1)),0)+IF(FM$63=$C$17,0,IF(FL$63=$C$17,$B136*(FL$60),0))</f>
        <v>0</v>
      </c>
      <c r="FM136" s="50">
        <f>IF(FM$63&lt;=$C$17,($C$34*FM$59*$B136/$C$63)*(IF(COUNTA($D136:FL136)*(12/$C$63)&lt;=$C$9,0,1)),0)+IF(FN$63=$C$17,0,IF(FM$63=$C$17,$B136*(FM$60),0))</f>
        <v>0</v>
      </c>
      <c r="FN136" s="50">
        <f>IF(FN$63&lt;=$C$17,($C$34*FN$59*$B136/$C$63)*(IF(COUNTA($D136:FM136)*(12/$C$63)&lt;=$C$9,0,1)),0)+IF(FO$63=$C$17,0,IF(FN$63=$C$17,$B136*(FN$60),0))</f>
        <v>0</v>
      </c>
      <c r="FO136" s="50">
        <f>IF(FO$63&lt;=$C$17,($C$34*FO$59*$B136/$C$63)*(IF(COUNTA($D136:FN136)*(12/$C$63)&lt;=$C$9,0,1)),0)+IF(FP$63=$C$17,0,IF(FO$63=$C$17,$B136*(FO$60),0))</f>
        <v>0</v>
      </c>
      <c r="FP136" s="50">
        <f>IF(FP$63&lt;=$C$17,($C$34*FP$59*$B136/$C$63)*(IF(COUNTA($D136:FO136)*(12/$C$63)&lt;=$C$9,0,1)),0)+IF(FQ$63=$C$17,0,IF(FP$63=$C$17,$B136*(FP$60),0))</f>
        <v>0</v>
      </c>
      <c r="FQ136" s="50">
        <f>IF(FQ$63&lt;=$C$17,($C$34*FQ$59*$B136/$C$63)*(IF(COUNTA($D136:FP136)*(12/$C$63)&lt;=$C$9,0,1)),0)+IF(FR$63=$C$17,0,IF(FQ$63=$C$17,$B136*(FQ$60),0))</f>
        <v>0</v>
      </c>
      <c r="FR136" s="50">
        <f>IF(FR$63&lt;=$C$17,($C$34*FR$59*$B136/$C$63)*(IF(COUNTA($D136:FQ136)*(12/$C$63)&lt;=$C$9,0,1)),0)+IF(FS$63=$C$17,0,IF(FR$63=$C$17,$B136*(FR$60),0))</f>
        <v>0</v>
      </c>
      <c r="FS136" s="50">
        <f>IF(FS$63&lt;=$C$17,($C$34*FS$59*$B136/$C$63)*(IF(COUNTA($D136:FR136)*(12/$C$63)&lt;=$C$9,0,1)),0)+IF(FT$63=$C$17,0,IF(FS$63=$C$17,$B136*(FS$60),0))</f>
        <v>0</v>
      </c>
      <c r="FT136" s="50">
        <f>IF(FT$63&lt;=$C$17,($C$34*FT$59*$B136/$C$63)*(IF(COUNTA($D136:FS136)*(12/$C$63)&lt;=$C$9,0,1)),0)+IF(FU$63=$C$17,0,IF(FT$63=$C$17,$B136*(FT$60),0))</f>
        <v>0</v>
      </c>
      <c r="FU136" s="50">
        <f>IF(FU$63&lt;=$C$17,($C$34*FU$59*$B136/$C$63)*(IF(COUNTA($D136:FT136)*(12/$C$63)&lt;=$C$9,0,1)),0)+IF(FV$63=$C$17,0,IF(FU$63=$C$17,$B136*(FU$60),0))</f>
        <v>0</v>
      </c>
      <c r="FV136" s="50">
        <f>IF(FV$63&lt;=$C$17,($C$34*FV$59*$B136/$C$63)*(IF(COUNTA($D136:FU136)*(12/$C$63)&lt;=$C$9,0,1)),0)+IF(FW$63=$C$17,0,IF(FV$63=$C$17,$B136*(FV$60),0))</f>
        <v>0</v>
      </c>
      <c r="FW136" s="50">
        <f>IF(FW$63&lt;=$C$17,($C$34*FW$59*$B136/$C$63)*(IF(COUNTA($D136:FV136)*(12/$C$63)&lt;=$C$9,0,1)),0)+IF(FX$63=$C$17,0,IF(FW$63=$C$17,$B136*(FW$60),0))</f>
        <v>0</v>
      </c>
      <c r="FX136" s="50">
        <f>IF(FX$63&lt;=$C$17,($C$34*FX$59*$B136/$C$63)*(IF(COUNTA($D136:FW136)*(12/$C$63)&lt;=$C$9,0,1)),0)+IF(FY$63=$C$17,0,IF(FX$63=$C$17,$B136*(FX$60),0))</f>
        <v>0</v>
      </c>
      <c r="FY136" s="50">
        <f>IF(FY$63&lt;=$C$17,($C$34*FY$59*$B136/$C$63)*(IF(COUNTA($D136:FX136)*(12/$C$63)&lt;=$C$9,0,1)),0)+IF(FZ$63=$C$17,0,IF(FY$63=$C$17,$B136*(FY$60),0))</f>
        <v>0</v>
      </c>
      <c r="FZ136" s="50">
        <f>IF(FZ$63&lt;=$C$17,($C$34*FZ$59*$B136/$C$63)*(IF(COUNTA($D136:FY136)*(12/$C$63)&lt;=$C$9,0,1)),0)+IF(GA$63=$C$17,0,IF(FZ$63=$C$17,$B136*(FZ$60),0))</f>
        <v>0</v>
      </c>
      <c r="GA136" s="50">
        <f>IF(GA$63&lt;=$C$17,($C$34*GA$59*$B136/$C$63)*(IF(COUNTA($D136:FZ136)*(12/$C$63)&lt;=$C$9,0,1)),0)+IF(GB$63=$C$17,0,IF(GA$63=$C$17,$B136*(GA$60),0))</f>
        <v>0</v>
      </c>
      <c r="GB136" s="50">
        <f>IF(GB$63&lt;=$C$17,($C$34*GB$59*$B136/$C$63)*(IF(COUNTA($D136:GA136)*(12/$C$63)&lt;=$C$9,0,1)),0)+IF(GC$63=$C$17,0,IF(GB$63=$C$17,$B136*(GB$60),0))</f>
        <v>0</v>
      </c>
      <c r="GC136" s="50">
        <f>IF(GC$63&lt;=$C$17,($C$34*GC$59*$B136/$C$63)*(IF(COUNTA($D136:GB136)*(12/$C$63)&lt;=$C$9,0,1)),0)+IF(GD$63=$C$17,0,IF(GC$63=$C$17,$B136*(GC$60),0))</f>
        <v>0</v>
      </c>
      <c r="GD136" s="50">
        <f>IF(GD$63&lt;=$C$17,($C$34*GD$59*$B136/$C$63)*(IF(COUNTA($D136:GC136)*(12/$C$63)&lt;=$C$9,0,1)),0)+IF(GE$63=$C$17,0,IF(GD$63=$C$17,$B136*(GD$60),0))</f>
        <v>0</v>
      </c>
      <c r="GE136" s="50">
        <f>IF(GE$63&lt;=$C$17,($C$34*GE$59*$B136/$C$63)*(IF(COUNTA($D136:GD136)*(12/$C$63)&lt;=$C$9,0,1)),0)+IF(GF$63=$C$17,0,IF(GE$63=$C$17,$B136*(GE$60),0))</f>
        <v>0</v>
      </c>
      <c r="GF136" s="50">
        <f>IF(GF$63&lt;=$C$17,($C$34*GF$59*$B136/$C$63)*(IF(COUNTA($D136:GE136)*(12/$C$63)&lt;=$C$9,0,1)),0)+IF(GG$63=$C$17,0,IF(GF$63=$C$17,$B136*(GF$60),0))</f>
        <v>0</v>
      </c>
      <c r="GG136" s="50">
        <f>IF(GG$63&lt;=$C$17,($C$34*GG$59*$B136/$C$63)*(IF(COUNTA($D136:GF136)*(12/$C$63)&lt;=$C$9,0,1)),0)+IF(GH$63=$C$17,0,IF(GG$63=$C$17,$B136*(GG$60),0))</f>
        <v>0</v>
      </c>
      <c r="GH136" s="50">
        <f>IF(GH$63&lt;=$C$17,($C$34*GH$59*$B136/$C$63)*(IF(COUNTA($D136:GG136)*(12/$C$63)&lt;=$C$9,0,1)),0)+IF(GI$63=$C$17,0,IF(GH$63=$C$17,$B136*(GH$60),0))</f>
        <v>0</v>
      </c>
      <c r="GI136" s="50">
        <f>IF(GI$63&lt;=$C$17,($C$34*GI$59*$B136/$C$63)*(IF(COUNTA($D136:GH136)*(12/$C$63)&lt;=$C$9,0,1)),0)+IF(GJ$63=$C$17,0,IF(GI$63=$C$17,$B136*(GI$60),0))</f>
        <v>0</v>
      </c>
      <c r="GJ136" s="50">
        <f>IF(GJ$63&lt;=$C$17,($C$34*GJ$59*$B136/$C$63)*(IF(COUNTA($D136:GI136)*(12/$C$63)&lt;=$C$9,0,1)),0)+IF(GK$63=$C$17,0,IF(GJ$63=$C$17,$B136*(GJ$60),0))</f>
        <v>0</v>
      </c>
      <c r="GK136" s="50">
        <f>IF(GK$63&lt;=$C$17,($C$34*GK$59*$B136/$C$63)*(IF(COUNTA($D136:GJ136)*(12/$C$63)&lt;=$C$9,0,1)),0)+IF(GL$63=$C$17,0,IF(GK$63=$C$17,$B136*(GK$60),0))</f>
        <v>0</v>
      </c>
      <c r="GL136" s="50">
        <f>IF(GL$63&lt;=$C$17,($C$34*GL$59*$B136/$C$63)*(IF(COUNTA($D136:GK136)*(12/$C$63)&lt;=$C$9,0,1)),0)+IF(GM$63=$C$17,0,IF(GL$63=$C$17,$B136*(GL$60),0))</f>
        <v>0</v>
      </c>
      <c r="GM136" s="50">
        <f>IF(GM$63&lt;=$C$17,($C$34*GM$59*$B136/$C$63)*(IF(COUNTA($D136:GL136)*(12/$C$63)&lt;=$C$9,0,1)),0)+IF(GN$63=$C$17,0,IF(GM$63=$C$17,$B136*(GM$60),0))</f>
        <v>0</v>
      </c>
      <c r="GN136" s="50">
        <f>IF(GN$63&lt;=$C$17,($C$34*GN$59*$B136/$C$63)*(IF(COUNTA($D136:GM136)*(12/$C$63)&lt;=$C$9,0,1)),0)+IF(GO$63=$C$17,0,IF(GN$63=$C$17,$B136*(GN$60),0))</f>
        <v>0</v>
      </c>
      <c r="GO136" s="50">
        <f>IF(GO$63&lt;=$C$17,($C$34*GO$59*$B136/$C$63)*(IF(COUNTA($D136:GN136)*(12/$C$63)&lt;=$C$9,0,1)),0)+IF(GP$63=$C$17,0,IF(GO$63=$C$17,$B136*(GO$60),0))</f>
        <v>0</v>
      </c>
      <c r="GP136" s="50">
        <f>IF(GP$63&lt;=$C$17,($C$34*GP$59*$B136/$C$63)*(IF(COUNTA($D136:GO136)*(12/$C$63)&lt;=$C$9,0,1)),0)+IF(GQ$63=$C$17,0,IF(GP$63=$C$17,$B136*(GP$60),0))</f>
        <v>0</v>
      </c>
      <c r="GQ136" s="50">
        <f>IF(GQ$63&lt;=$C$17,($C$34*GQ$59*$B136/$C$63)*(IF(COUNTA($D136:GP136)*(12/$C$63)&lt;=$C$9,0,1)),0)+IF(GR$63=$C$17,0,IF(GQ$63=$C$17,$B136*(GQ$60),0))</f>
        <v>0</v>
      </c>
      <c r="GR136" s="50">
        <f>IF(GR$63&lt;=$C$17,($C$34*GR$59*$B136/$C$63)*(IF(COUNTA($D136:GQ136)*(12/$C$63)&lt;=$C$9,0,1)),0)+IF(GS$63=$C$17,0,IF(GR$63=$C$17,$B136*(GR$60),0))</f>
        <v>0</v>
      </c>
      <c r="GS136" s="50">
        <f>IF(GS$63&lt;=$C$17,($C$34*GS$59*$B136/$C$63)*(IF(COUNTA($D136:GR136)*(12/$C$63)&lt;=$C$9,0,1)),0)+IF(GT$63=$C$17,0,IF(GS$63=$C$17,$B136*(GS$60),0))</f>
        <v>0</v>
      </c>
      <c r="GT136" s="50">
        <f>IF(GT$63&lt;=$C$17,($C$34*GT$59*$B136/$C$63)*(IF(COUNTA($D136:GS136)*(12/$C$63)&lt;=$C$9,0,1)),0)+IF(GU$63=$C$17,0,IF(GT$63=$C$17,$B136*(GT$60),0))</f>
        <v>0</v>
      </c>
      <c r="GU136" s="50">
        <f>IF(GU$63&lt;=$C$17,($C$34*GU$59*$B136/$C$63)*(IF(COUNTA($D136:GT136)*(12/$C$63)&lt;=$C$9,0,1)),0)+IF(GV$63=$C$17,0,IF(GU$63=$C$17,$B136*(GU$60),0))</f>
        <v>0</v>
      </c>
      <c r="GV136" s="50">
        <f>IF(GV$63&lt;=$C$17,($C$34*GV$59*$B136/$C$63)*(IF(COUNTA($D136:GU136)*(12/$C$63)&lt;=$C$9,0,1)),0)+IF(GW$63=$C$17,0,IF(GV$63=$C$17,$B136*(GV$60),0))</f>
        <v>0</v>
      </c>
      <c r="GW136" s="50">
        <f>IF(GW$63&lt;=$C$17,($C$34*GW$59*$B136/$C$63)*(IF(COUNTA($D136:GV136)*(12/$C$63)&lt;=$C$9,0,1)),0)+IF(GX$63=$C$17,0,IF(GW$63=$C$17,$B136*(GW$60),0))</f>
        <v>0</v>
      </c>
      <c r="GX136" s="50">
        <f>IF(GX$63&lt;=$C$17,($C$34*GX$59*$B136/$C$63)*(IF(COUNTA($D136:GW136)*(12/$C$63)&lt;=$C$9,0,1)),0)+IF(GY$63=$C$17,0,IF(GX$63=$C$17,$B136*(GX$60),0))</f>
        <v>0</v>
      </c>
      <c r="GY136" s="50">
        <f>IF(GY$63&lt;=$C$17,($C$34*GY$59*$B136/$C$63)*(IF(COUNTA($D136:GX136)*(12/$C$63)&lt;=$C$9,0,1)),0)+IF(GZ$63=$C$17,0,IF(GY$63=$C$17,$B136*(GY$60),0))</f>
        <v>0</v>
      </c>
      <c r="GZ136" s="50">
        <f>IF(GZ$63&lt;=$C$17,($C$34*GZ$59*$B136/$C$63)*(IF(COUNTA($D136:GY136)*(12/$C$63)&lt;=$C$9,0,1)),0)+IF(HA$63=$C$17,0,IF(GZ$63=$C$17,$B136*(GZ$60),0))</f>
        <v>0</v>
      </c>
      <c r="HA136" s="50">
        <f>IF(HA$63&lt;=$C$17,($C$34*HA$59*$B136/$C$63)*(IF(COUNTA($D136:GZ136)*(12/$C$63)&lt;=$C$9,0,1)),0)+IF(HB$63=$C$17,0,IF(HA$63=$C$17,$B136*(HA$60),0))</f>
        <v>0</v>
      </c>
      <c r="HB136" s="50">
        <f>IF(HB$63&lt;=$C$17,($C$34*HB$59*$B136/$C$63)*(IF(COUNTA($D136:HA136)*(12/$C$63)&lt;=$C$9,0,1)),0)+IF(HC$63=$C$17,0,IF(HB$63=$C$17,$B136*(HB$60),0))</f>
        <v>0</v>
      </c>
      <c r="HC136" s="50">
        <f>IF(HC$63&lt;=$C$17,($C$34*HC$59*$B136/$C$63)*(IF(COUNTA($D136:HB136)*(12/$C$63)&lt;=$C$9,0,1)),0)+IF(HD$63=$C$17,0,IF(HC$63=$C$17,$B136*(HC$60),0))</f>
        <v>0</v>
      </c>
      <c r="HD136" s="50">
        <f>IF(HD$63&lt;=$C$17,($C$34*HD$59*$B136/$C$63)*(IF(COUNTA($D136:HC136)*(12/$C$63)&lt;=$C$9,0,1)),0)+IF(HE$63=$C$17,0,IF(HD$63=$C$17,$B136*(HD$60),0))</f>
        <v>0</v>
      </c>
      <c r="HE136" s="50">
        <f>IF(HE$63&lt;=$C$17,($C$34*HE$59*$B136/$C$63)*(IF(COUNTA($D136:HD136)*(12/$C$63)&lt;=$C$9,0,1)),0)+IF(HF$63=$C$17,0,IF(HE$63=$C$17,$B136*(HE$60),0))</f>
        <v>0</v>
      </c>
      <c r="HF136" s="50">
        <f>IF(HF$63&lt;=$C$17,($C$34*HF$59*$B136/$C$63)*(IF(COUNTA($D136:HE136)*(12/$C$63)&lt;=$C$9,0,1)),0)+IF(HG$63=$C$17,0,IF(HF$63=$C$17,$B136*(HF$60),0))</f>
        <v>0</v>
      </c>
      <c r="HG136" s="50">
        <f>IF(HG$63&lt;=$C$17,($C$34*HG$59*$B136/$C$63)*(IF(COUNTA($D136:HF136)*(12/$C$63)&lt;=$C$9,0,1)),0)+IF(HH$63=$C$17,0,IF(HG$63=$C$17,$B136*(HG$60),0))</f>
        <v>0</v>
      </c>
      <c r="HH136" s="50">
        <f>IF(HH$63&lt;=$C$17,($C$34*HH$59*$B136/$C$63)*(IF(COUNTA($D136:HG136)*(12/$C$63)&lt;=$C$9,0,1)),0)+IF(HI$63=$C$17,0,IF(HH$63=$C$17,$B136*(HH$60),0))</f>
        <v>0</v>
      </c>
      <c r="HI136" s="50">
        <f>IF(HI$63&lt;=$C$17,($C$34*HI$59*$B136/$C$63)*(IF(COUNTA($D136:HH136)*(12/$C$63)&lt;=$C$9,0,1)),0)+IF(HJ$63=$C$17,0,IF(HI$63=$C$17,$B136*(HI$60),0))</f>
        <v>0</v>
      </c>
      <c r="HJ136" s="50">
        <f>IF(HJ$63&lt;=$C$17,($C$34*HJ$59*$B136/$C$63)*(IF(COUNTA($D136:HI136)*(12/$C$63)&lt;=$C$9,0,1)),0)+IF(HK$63=$C$17,0,IF(HJ$63=$C$17,$B136*(HJ$60),0))</f>
        <v>0</v>
      </c>
      <c r="HK136" s="50">
        <f>IF(HK$63&lt;=$C$17,($C$34*HK$59*$B136/$C$63)*(IF(COUNTA($D136:HJ136)*(12/$C$63)&lt;=$C$9,0,1)),0)+IF(HL$63=$C$17,0,IF(HK$63=$C$17,$B136*(HK$60),0))</f>
        <v>0</v>
      </c>
      <c r="HL136" s="50">
        <f>IF(HL$63&lt;=$C$17,($C$34*HL$59*$B136/$C$63)*(IF(COUNTA($D136:HK136)*(12/$C$63)&lt;=$C$9,0,1)),0)+IF(HM$63=$C$17,0,IF(HL$63=$C$17,$B136*(HL$60),0))</f>
        <v>0</v>
      </c>
      <c r="HM136" s="50">
        <f>IF(HM$63&lt;=$C$17,($C$34*HM$59*$B136/$C$63)*(IF(COUNTA($D136:HL136)*(12/$C$63)&lt;=$C$9,0,1)),0)+IF(HN$63=$C$17,0,IF(HM$63=$C$17,$B136*(HM$60),0))</f>
        <v>0</v>
      </c>
      <c r="HN136" s="50">
        <f>IF(HN$63&lt;=$C$17,($C$34*HN$59*$B136/$C$63)*(IF(COUNTA($D136:HM136)*(12/$C$63)&lt;=$C$9,0,1)),0)+IF(HO$63=$C$17,0,IF(HN$63=$C$17,$B136*(HN$60),0))</f>
        <v>0</v>
      </c>
      <c r="HO136" s="50">
        <f>IF(HO$63&lt;=$C$17,($C$34*HO$59*$B136/$C$63)*(IF(COUNTA($D136:HN136)*(12/$C$63)&lt;=$C$9,0,1)),0)+IF(HP$63=$C$17,0,IF(HO$63=$C$17,$B136*(HO$60),0))</f>
        <v>0</v>
      </c>
      <c r="HP136" s="50">
        <f>IF(HP$63&lt;=$C$17,($C$34*HP$59*$B136/$C$63)*(IF(COUNTA($D136:HO136)*(12/$C$63)&lt;=$C$9,0,1)),0)+IF(HQ$63=$C$17,0,IF(HP$63=$C$17,$B136*(HP$60),0))</f>
        <v>0</v>
      </c>
      <c r="HQ136" s="50">
        <f>IF(HQ$63&lt;=$C$17,($C$34*HQ$59*$B136/$C$63)*(IF(COUNTA($D136:HP136)*(12/$C$63)&lt;=$C$9,0,1)),0)+IF(HR$63=$C$17,0,IF(HQ$63=$C$17,$B136*(HQ$60),0))</f>
        <v>0</v>
      </c>
      <c r="HR136" s="50">
        <f>IF(HR$63&lt;=$C$17,($C$34*HR$59*$B136/$C$63)*(IF(COUNTA($D136:HQ136)*(12/$C$63)&lt;=$C$9,0,1)),0)+IF(HS$63=$C$17,0,IF(HR$63=$C$17,$B136*(HR$60),0))</f>
        <v>0</v>
      </c>
      <c r="HS136" s="50">
        <f>IF(HS$63&lt;=$C$17,($C$34*HS$59*$B136/$C$63)*(IF(COUNTA($D136:HR136)*(12/$C$63)&lt;=$C$9,0,1)),0)+IF(HT$63=$C$17,0,IF(HS$63=$C$17,$B136*(HS$60),0))</f>
        <v>0</v>
      </c>
      <c r="HT136" s="50">
        <f>IF(HT$63&lt;=$C$17,($C$34*HT$59*$B136/$C$63)*(IF(COUNTA($D136:HS136)*(12/$C$63)&lt;=$C$9,0,1)),0)+IF(HU$63=$C$17,0,IF(HT$63=$C$17,$B136*(HT$60),0))</f>
        <v>0</v>
      </c>
      <c r="HU136" s="50">
        <f>IF(HU$63&lt;=$C$17,($C$34*HU$59*$B136/$C$63)*(IF(COUNTA($D136:HT136)*(12/$C$63)&lt;=$C$9,0,1)),0)+IF(HV$63=$C$17,0,IF(HU$63=$C$17,$B136*(HU$60),0))</f>
        <v>0</v>
      </c>
      <c r="HV136" s="50">
        <f>IF(HV$63&lt;=$C$17,($C$34*HV$59*$B136/$C$63)*(IF(COUNTA($D136:HU136)*(12/$C$63)&lt;=$C$9,0,1)),0)+IF(HW$63=$C$17,0,IF(HV$63=$C$17,$B136*(HV$60),0))</f>
        <v>0</v>
      </c>
      <c r="HW136" s="50">
        <f>IF(HW$63&lt;=$C$17,($C$34*HW$59*$B136/$C$63)*(IF(COUNTA($D136:HV136)*(12/$C$63)&lt;=$C$9,0,1)),0)+IF(HX$63=$C$17,0,IF(HW$63=$C$17,$B136*(HW$60),0))</f>
        <v>0</v>
      </c>
      <c r="HX136" s="50">
        <f>IF(HX$63&lt;=$C$17,($C$34*HX$59*$B136/$C$63)*(IF(COUNTA($D136:HW136)*(12/$C$63)&lt;=$C$9,0,1)),0)+IF(HY$63=$C$17,0,IF(HX$63=$C$17,$B136*(HX$60),0))</f>
        <v>0</v>
      </c>
      <c r="HY136" s="50">
        <f>IF(HY$63&lt;=$C$17,($C$34*HY$59*$B136/$C$63)*(IF(COUNTA($D136:HX136)*(12/$C$63)&lt;=$C$9,0,1)),0)+IF(HZ$63=$C$17,0,IF(HY$63=$C$17,$B136*(HY$60),0))</f>
        <v>0</v>
      </c>
      <c r="HZ136" s="50">
        <f>IF(HZ$63&lt;=$C$17,($C$34*HZ$59*$B136/$C$63)*(IF(COUNTA($D136:HY136)*(12/$C$63)&lt;=$C$9,0,1)),0)+IF(IA$63=$C$17,0,IF(HZ$63=$C$17,$B136*(HZ$60),0))</f>
        <v>0</v>
      </c>
      <c r="IA136" s="50">
        <f>IF(IA$63&lt;=$C$17,($C$34*IA$59*$B136/$C$63)*(IF(COUNTA($D136:HZ136)*(12/$C$63)&lt;=$C$9,0,1)),0)+IF(IB$63=$C$17,0,IF(IA$63=$C$17,$B136*(IA$60),0))</f>
        <v>0</v>
      </c>
      <c r="IB136" s="50">
        <f>IF(IB$63&lt;=$C$17,($C$34*IB$59*$B136/$C$63)*(IF(COUNTA($D136:IA136)*(12/$C$63)&lt;=$C$9,0,1)),0)+IF(IC$63=$C$17,0,IF(IB$63=$C$17,$B136*(IB$60),0))</f>
        <v>0</v>
      </c>
      <c r="IC136" s="50">
        <f>IF(IC$63&lt;=$C$17,($C$34*IC$59*$B136/$C$63)*(IF(COUNTA($D136:IB136)*(12/$C$63)&lt;=$C$9,0,1)),0)+IF(ID$63=$C$17,0,IF(IC$63=$C$17,$B136*(IC$60),0))</f>
        <v>0</v>
      </c>
      <c r="ID136" s="50">
        <f>IF(ID$63&lt;=$C$17,($C$34*ID$59*$B136/$C$63)*(IF(COUNTA($D136:IC136)*(12/$C$63)&lt;=$C$9,0,1)),0)+IF(IE$63=$C$17,0,IF(ID$63=$C$17,$B136*(ID$60),0))</f>
        <v>0</v>
      </c>
      <c r="IE136" s="50">
        <f>IF(IE$63&lt;=$C$17,($C$34*IE$59*$B136/$C$63)*(IF(COUNTA($D136:ID136)*(12/$C$63)&lt;=$C$9,0,1)),0)+IF(IF$63=$C$17,0,IF(IE$63=$C$17,$B136*(IE$60),0))</f>
        <v>0</v>
      </c>
      <c r="IF136" s="50">
        <f>IF(IF$63&lt;=$C$17,($C$34*IF$59*$B136/$C$63)*(IF(COUNTA($D136:IE136)*(12/$C$63)&lt;=$C$9,0,1)),0)+IF(IG$63=$C$17,0,IF(IF$63=$C$17,$B136*(IF$60),0))</f>
        <v>0</v>
      </c>
      <c r="IG136" s="50">
        <f>IF(IG$63&lt;=$C$17,($C$34*IG$59*$B136/$C$63)*(IF(COUNTA($D136:IF136)*(12/$C$63)&lt;=$C$9,0,1)),0)+IF(IH$63=$C$17,0,IF(IG$63=$C$17,$B136*(IG$60),0))</f>
        <v>0</v>
      </c>
      <c r="IH136" s="50">
        <f>IF(IH$63&lt;=$C$17,($C$34*IH$59*$B136/$C$63)*(IF(COUNTA($D136:IG136)*(12/$C$63)&lt;=$C$9,0,1)),0)+IF(II$63=$C$17,0,IF(IH$63=$C$17,$B136*(IH$60),0))</f>
        <v>0</v>
      </c>
      <c r="II136" s="50">
        <f>IF(II$63&lt;=$C$17,($C$34*II$59*$B136/$C$63)*(IF(COUNTA($D136:IH136)*(12/$C$63)&lt;=$C$9,0,1)),0)+IF(IJ$63=$C$17,0,IF(II$63=$C$17,$B136*(II$60),0))</f>
        <v>0</v>
      </c>
      <c r="IJ136" s="50">
        <f>IF(IJ$63&lt;=$C$17,($C$34*IJ$59*$B136/$C$63)*(IF(COUNTA($D136:II136)*(12/$C$63)&lt;=$C$9,0,1)),0)+IF(IK$63=$C$17,0,IF(IJ$63=$C$17,$B136*(IJ$60),0))</f>
        <v>0</v>
      </c>
      <c r="IK136" s="50">
        <f>IF(IK$63&lt;=$C$17,($C$34*IK$59*$B136/$C$63)*(IF(COUNTA($D136:IJ136)*(12/$C$63)&lt;=$C$9,0,1)),0)+IF(IL$63=$C$17,0,IF(IK$63=$C$17,$B136*(IK$60),0))</f>
        <v>0</v>
      </c>
      <c r="IL136" s="50">
        <f>IF(IL$63&lt;=$C$17,($C$34*IL$59*$B136/$C$63)*(IF(COUNTA($D136:IK136)*(12/$C$63)&lt;=$C$9,0,1)),0)+IF(IM$63=$C$17,0,IF(IL$63=$C$17,$B136*(IL$60),0))</f>
        <v>0</v>
      </c>
      <c r="IM136" s="50">
        <f>IF(IM$63&lt;=$C$17,($C$34*IM$59*$B136/$C$63)*(IF(COUNTA($D136:IL136)*(12/$C$63)&lt;=$C$9,0,1)),0)+IF(IN$63=$C$17,0,IF(IM$63=$C$17,$B136*(IM$60),0))</f>
        <v>0</v>
      </c>
      <c r="IN136" s="50">
        <f>IF(IN$63&lt;=$C$17,($C$34*IN$59*$B136/$C$63)*(IF(COUNTA($D136:IM136)*(12/$C$63)&lt;=$C$9,0,1)),0)+IF(IO$63=$C$17,0,IF(IN$63=$C$17,$B136*(IN$60),0))</f>
        <v>0</v>
      </c>
      <c r="IO136" s="50">
        <f>IF(IO$63&lt;=$C$17,($C$34*IO$59*$B136/$C$63)*(IF(COUNTA($D136:IN136)*(12/$C$63)&lt;=$C$9,0,1)),0)+IF(IP$63=$C$17,0,IF(IO$63=$C$17,$B136*(IO$60),0))</f>
        <v>0</v>
      </c>
      <c r="IP136" s="50">
        <f>IF(IP$63&lt;=$C$17,($C$34*IP$59*$B136/$C$63)*(IF(COUNTA($D136:IO136)*(12/$C$63)&lt;=$C$9,0,1)),0)+IF(IQ$63=$C$17,0,IF(IP$63=$C$17,$B136*(IP$60),0))</f>
        <v>0</v>
      </c>
      <c r="IQ136" s="50">
        <f>IF(IQ$63&lt;=$C$17,($C$34*IQ$59*$B136/$C$63)*(IF(COUNTA($D136:IP136)*(12/$C$63)&lt;=$C$9,0,1)),0)+IF(IR$63=$C$17,0,IF(IQ$63=$C$17,$B136*(IQ$60),0))</f>
        <v>0</v>
      </c>
      <c r="IR136" s="50">
        <f>IF(IR$63&lt;=$C$17,($C$34*IR$59*$B136/$C$63)*(IF(COUNTA($D136:IQ136)*(12/$C$63)&lt;=$C$9,0,1)),0)+IF(IS$63=$C$17,0,IF(IR$63=$C$17,$B136*(IR$60),0))</f>
        <v>0</v>
      </c>
      <c r="IS136" s="50">
        <f>IF(IS$63&lt;=$C$17,($C$34*IS$59*$B136/$C$63)*(IF(COUNTA($D136:IR136)*(12/$C$63)&lt;=$C$9,0,1)),0)+IF(IT$63=$C$17,0,IF(IS$63=$C$17,$B136*(IS$60),0))</f>
        <v>0</v>
      </c>
      <c r="IT136" s="50">
        <f>IF(IT$63&lt;=$C$17,($C$34*IT$59*$B136/$C$63)*(IF(COUNTA($D136:IS136)*(12/$C$63)&lt;=$C$9,0,1)),0)+IF(IU$63=$C$17,0,IF(IT$63=$C$17,$B136*(IT$60),0))</f>
        <v>0</v>
      </c>
      <c r="IU136" s="50">
        <f>IF(IU$63&lt;=$C$17,($C$34*IU$59*$B136/$C$63)*(IF(COUNTA($D136:IT136)*(12/$C$63)&lt;=$C$9,0,1)),0)+IF(IV$63=$C$17,0,IF(IU$63=$C$17,$B136*(IU$60),0))</f>
        <v>0</v>
      </c>
      <c r="IV136" s="50">
        <f>IF(IV$63&lt;=$C$17,($C$34*IV$59*$B136/$C$63)*(IF(COUNTA($D136:IU136)*(12/$C$63)&lt;=$C$9,0,1)),0)+IF(IW$63=$C$17,0,IF(IV$63=$C$17,$B136*(IV$60),0))</f>
        <v>0</v>
      </c>
      <c r="IW136" s="50">
        <f>IF(IW$63&lt;=$C$17,($C$34*IW$59*$B136/$C$63)*(IF(COUNTA($D136:IV136)*(12/$C$63)&lt;=$C$9,0,1)),0)+IF(IX$63=$C$17,0,IF(IW$63=$C$17,$B136*(IW$60),0))</f>
        <v>0</v>
      </c>
      <c r="IX136" s="50"/>
      <c r="IY136" s="50"/>
      <c r="IZ136" s="50"/>
      <c r="JA136" s="50"/>
      <c r="JB136" s="50"/>
      <c r="JC136" s="50"/>
      <c r="JD136" s="50"/>
      <c r="JE136" s="50"/>
      <c r="JF136" s="50"/>
      <c r="JG136" s="50"/>
      <c r="JH136" s="50"/>
      <c r="JI136" s="50"/>
      <c r="JJ136" s="50"/>
      <c r="JK136" s="50"/>
      <c r="JL136" s="50"/>
      <c r="JM136" s="50"/>
      <c r="JN136" s="50"/>
      <c r="JO136" s="50"/>
      <c r="JP136" s="50"/>
      <c r="JQ136" s="50"/>
      <c r="JR136" s="50"/>
      <c r="JS136" s="50"/>
      <c r="JT136" s="50"/>
      <c r="JU136" s="50"/>
      <c r="JV136" s="50"/>
      <c r="JW136" s="50"/>
      <c r="JX136" s="50"/>
      <c r="JY136" s="50"/>
      <c r="JZ136" s="50"/>
      <c r="KA136" s="50"/>
      <c r="KB136" s="50"/>
      <c r="KC136" s="50"/>
      <c r="KD136" s="50"/>
      <c r="KE136" s="50"/>
      <c r="KF136" s="50"/>
      <c r="KG136" s="50"/>
      <c r="KH136" s="50"/>
      <c r="KI136" s="50"/>
      <c r="KJ136" s="50"/>
      <c r="KK136" s="50"/>
      <c r="KL136" s="50"/>
      <c r="KM136" s="50"/>
      <c r="KN136" s="50"/>
      <c r="KO136" s="50"/>
      <c r="KP136" s="50"/>
      <c r="KQ136" s="50"/>
      <c r="KR136" s="50"/>
      <c r="KS136" s="50"/>
      <c r="KT136" s="50"/>
      <c r="KU136" s="50"/>
      <c r="KV136" s="50"/>
      <c r="KW136" s="50"/>
      <c r="KX136" s="50"/>
      <c r="KY136" s="50"/>
      <c r="KZ136" s="50"/>
      <c r="LA136" s="50"/>
      <c r="LB136" s="50"/>
      <c r="LC136" s="50"/>
      <c r="LD136" s="50"/>
      <c r="LE136" s="50"/>
      <c r="LF136" s="50"/>
      <c r="LG136" s="50"/>
      <c r="LH136" s="50"/>
      <c r="LI136" s="50"/>
    </row>
    <row r="137" spans="1:321" outlineLevel="1" x14ac:dyDescent="0.25">
      <c r="A137" s="2" t="s">
        <v>55</v>
      </c>
      <c r="B137" s="79">
        <f ca="1">+OFFSET($D$52,0,COUNTA($B$66:B136),,)</f>
        <v>3</v>
      </c>
      <c r="C137" s="88">
        <f t="shared" ca="1" si="62"/>
        <v>66.845857361450499</v>
      </c>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50">
        <f ca="1">IF(BX$63&gt;$C$17,0,-BW$53*(12/$C$63))</f>
        <v>-636.91209036060002</v>
      </c>
      <c r="BX137" s="50">
        <f ca="1">IF(BX$63&lt;=$C$17,($C$34*BX$59*$B137/$C$63)*(IF(COUNTA($D137:BW137)*(12/$C$63)&lt;=$C$9,0,1)),0)+IF(BY$63=$C$17,0,IF(BX$63=$C$17,$B137*(BX$60),0))</f>
        <v>0</v>
      </c>
      <c r="BY137" s="50">
        <f ca="1">IF(BY$63&lt;=$C$17,($C$34*BY$59*$B137/$C$63)*(IF(COUNTA($D137:BX137)*(12/$C$63)&lt;=$C$9,0,1)),0)+IF(BZ$63=$C$17,0,IF(BY$63=$C$17,$B137*(BY$60),0))</f>
        <v>0</v>
      </c>
      <c r="BZ137" s="50">
        <f ca="1">IF(BZ$63&lt;=$C$17,($C$34*BZ$59*$B137/$C$63)*(IF(COUNTA($D137:BY137)*(12/$C$63)&lt;=$C$9,0,1)),0)+IF(CA$63=$C$17,0,IF(BZ$63=$C$17,$B137*(BZ$60),0))</f>
        <v>0</v>
      </c>
      <c r="CA137" s="50">
        <f ca="1">IF(CA$63&lt;=$C$17,($C$34*CA$59*$B137/$C$63)*(IF(COUNTA($D137:BZ137)*(12/$C$63)&lt;=$C$9,0,1)),0)+IF(CB$63=$C$17,0,IF(CA$63=$C$17,$B137*(CA$60),0))</f>
        <v>0</v>
      </c>
      <c r="CB137" s="50">
        <f ca="1">IF(CB$63&lt;=$C$17,($C$34*CB$59*$B137/$C$63)*(IF(COUNTA($D137:CA137)*(12/$C$63)&lt;=$C$9,0,1)),0)+IF(CC$63=$C$17,0,IF(CB$63=$C$17,$B137*(CB$60),0))</f>
        <v>2.3835999999999999</v>
      </c>
      <c r="CC137" s="50">
        <f ca="1">IF(CC$63&lt;=$C$17,($C$34*CC$59*$B137/$C$63)*(IF(COUNTA($D137:CB137)*(12/$C$63)&lt;=$C$9,0,1)),0)+IF(CD$63=$C$17,0,IF(CC$63=$C$17,$B137*(CC$60),0))</f>
        <v>2.3835999999999999</v>
      </c>
      <c r="CD137" s="50">
        <f ca="1">IF(CD$63&lt;=$C$17,($C$34*CD$59*$B137/$C$63)*(IF(COUNTA($D137:CC137)*(12/$C$63)&lt;=$C$9,0,1)),0)+IF(CE$63=$C$17,0,IF(CD$63=$C$17,$B137*(CD$60),0))</f>
        <v>2.3835999999999999</v>
      </c>
      <c r="CE137" s="50">
        <f ca="1">IF(CE$63&lt;=$C$17,($C$34*CE$59*$B137/$C$63)*(IF(COUNTA($D137:CD137)*(12/$C$63)&lt;=$C$9,0,1)),0)+IF(CF$63=$C$17,0,IF(CE$63=$C$17,$B137*(CE$60),0))</f>
        <v>2.3835999999999999</v>
      </c>
      <c r="CF137" s="50">
        <f ca="1">IF(CF$63&lt;=$C$17,($C$34*CF$59*$B137/$C$63)*(IF(COUNTA($D137:CE137)*(12/$C$63)&lt;=$C$9,0,1)),0)+IF(CG$63=$C$17,0,IF(CF$63=$C$17,$B137*(CF$60),0))</f>
        <v>2.3835999999999999</v>
      </c>
      <c r="CG137" s="50">
        <f ca="1">IF(CG$63&lt;=$C$17,($C$34*CG$59*$B137/$C$63)*(IF(COUNTA($D137:CF137)*(12/$C$63)&lt;=$C$9,0,1)),0)+IF(CH$63=$C$17,0,IF(CG$63=$C$17,$B137*(CG$60),0))</f>
        <v>2.3835999999999999</v>
      </c>
      <c r="CH137" s="50">
        <f ca="1">IF(CH$63&lt;=$C$17,($C$34*CH$59*$B137/$C$63)*(IF(COUNTA($D137:CG137)*(12/$C$63)&lt;=$C$9,0,1)),0)+IF(CI$63=$C$17,0,IF(CH$63=$C$17,$B137*(CH$60),0))</f>
        <v>2.3835999999999999</v>
      </c>
      <c r="CI137" s="50">
        <f ca="1">IF(CI$63&lt;=$C$17,($C$34*CI$59*$B137/$C$63)*(IF(COUNTA($D137:CH137)*(12/$C$63)&lt;=$C$9,0,1)),0)+IF(CJ$63=$C$17,0,IF(CI$63=$C$17,$B137*(CI$60),0))</f>
        <v>2.3835999999999999</v>
      </c>
      <c r="CJ137" s="50">
        <f ca="1">IF(CJ$63&lt;=$C$17,($C$34*CJ$59*$B137/$C$63)*(IF(COUNTA($D137:CI137)*(12/$C$63)&lt;=$C$9,0,1)),0)+IF(CK$63=$C$17,0,IF(CJ$63=$C$17,$B137*(CJ$60),0))</f>
        <v>2.3835999999999999</v>
      </c>
      <c r="CK137" s="50">
        <f ca="1">IF(CK$63&lt;=$C$17,($C$34*CK$59*$B137/$C$63)*(IF(COUNTA($D137:CJ137)*(12/$C$63)&lt;=$C$9,0,1)),0)+IF(CL$63=$C$17,0,IF(CK$63=$C$17,$B137*(CK$60),0))</f>
        <v>2.3835999999999999</v>
      </c>
      <c r="CL137" s="50">
        <f ca="1">IF(CL$63&lt;=$C$17,($C$34*CL$59*$B137/$C$63)*(IF(COUNTA($D137:CK137)*(12/$C$63)&lt;=$C$9,0,1)),0)+IF(CM$63=$C$17,0,IF(CL$63=$C$17,$B137*(CL$60),0))</f>
        <v>2.3835999999999999</v>
      </c>
      <c r="CM137" s="50">
        <f ca="1">IF(CM$63&lt;=$C$17,($C$34*CM$59*$B137/$C$63)*(IF(COUNTA($D137:CL137)*(12/$C$63)&lt;=$C$9,0,1)),0)+IF(CN$63=$C$17,0,IF(CM$63=$C$17,$B137*(CM$60),0))</f>
        <v>2.3835999999999999</v>
      </c>
      <c r="CN137" s="50">
        <f ca="1">IF(CN$63&lt;=$C$17,($C$34*CN$59*$B137/$C$63)*(IF(COUNTA($D137:CM137)*(12/$C$63)&lt;=$C$9,0,1)),0)+IF(CO$63=$C$17,0,IF(CN$63=$C$17,$B137*(CN$60),0))</f>
        <v>2.3835999999999999</v>
      </c>
      <c r="CO137" s="50">
        <f ca="1">IF(CO$63&lt;=$C$17,($C$34*CO$59*$B137/$C$63)*(IF(COUNTA($D137:CN137)*(12/$C$63)&lt;=$C$9,0,1)),0)+IF(CP$63=$C$17,0,IF(CO$63=$C$17,$B137*(CO$60),0))</f>
        <v>2.3835999999999999</v>
      </c>
      <c r="CP137" s="50">
        <f ca="1">IF(CP$63&lt;=$C$17,($C$34*CP$59*$B137/$C$63)*(IF(COUNTA($D137:CO137)*(12/$C$63)&lt;=$C$9,0,1)),0)+IF(CQ$63=$C$17,0,IF(CP$63=$C$17,$B137*(CP$60),0))</f>
        <v>2.3835999999999999</v>
      </c>
      <c r="CQ137" s="50">
        <f ca="1">IF(CQ$63&lt;=$C$17,($C$34*CQ$59*$B137/$C$63)*(IF(COUNTA($D137:CP137)*(12/$C$63)&lt;=$C$9,0,1)),0)+IF(CR$63=$C$17,0,IF(CQ$63=$C$17,$B137*(CQ$60),0))</f>
        <v>2.3835999999999999</v>
      </c>
      <c r="CR137" s="50">
        <f ca="1">IF(CR$63&lt;=$C$17,($C$34*CR$59*$B137/$C$63)*(IF(COUNTA($D137:CQ137)*(12/$C$63)&lt;=$C$9,0,1)),0)+IF(CS$63=$C$17,0,IF(CR$63=$C$17,$B137*(CR$60),0))</f>
        <v>2.3835999999999999</v>
      </c>
      <c r="CS137" s="50">
        <f ca="1">IF(CS$63&lt;=$C$17,($C$34*CS$59*$B137/$C$63)*(IF(COUNTA($D137:CR137)*(12/$C$63)&lt;=$C$9,0,1)),0)+IF(CT$63=$C$17,0,IF(CS$63=$C$17,$B137*(CS$60),0))</f>
        <v>2.3835999999999999</v>
      </c>
      <c r="CT137" s="50">
        <f ca="1">IF(CT$63&lt;=$C$17,($C$34*CT$59*$B137/$C$63)*(IF(COUNTA($D137:CS137)*(12/$C$63)&lt;=$C$9,0,1)),0)+IF(CU$63=$C$17,0,IF(CT$63=$C$17,$B137*(CT$60),0))</f>
        <v>2.3835999999999999</v>
      </c>
      <c r="CU137" s="50">
        <f ca="1">IF(CU$63&lt;=$C$17,($C$34*CU$59*$B137/$C$63)*(IF(COUNTA($D137:CT137)*(12/$C$63)&lt;=$C$9,0,1)),0)+IF(CV$63=$C$17,0,IF(CU$63=$C$17,$B137*(CU$60),0))</f>
        <v>2.3835999999999999</v>
      </c>
      <c r="CV137" s="50">
        <f ca="1">IF(CV$63&lt;=$C$17,($C$34*CV$59*$B137/$C$63)*(IF(COUNTA($D137:CU137)*(12/$C$63)&lt;=$C$9,0,1)),0)+IF(CW$63=$C$17,0,IF(CV$63=$C$17,$B137*(CV$60),0))</f>
        <v>2.3835999999999999</v>
      </c>
      <c r="CW137" s="50">
        <f ca="1">IF(CW$63&lt;=$C$17,($C$34*CW$59*$B137/$C$63)*(IF(COUNTA($D137:CV137)*(12/$C$63)&lt;=$C$9,0,1)),0)+IF(CX$63=$C$17,0,IF(CW$63=$C$17,$B137*(CW$60),0))</f>
        <v>2.3835999999999999</v>
      </c>
      <c r="CX137" s="50">
        <f ca="1">IF(CX$63&lt;=$C$17,($C$34*CX$59*$B137/$C$63)*(IF(COUNTA($D137:CW137)*(12/$C$63)&lt;=$C$9,0,1)),0)+IF(CY$63=$C$17,0,IF(CX$63=$C$17,$B137*(CX$60),0))</f>
        <v>2.3835999999999999</v>
      </c>
      <c r="CY137" s="50">
        <f ca="1">IF(CY$63&lt;=$C$17,($C$34*CY$59*$B137/$C$63)*(IF(COUNTA($D137:CX137)*(12/$C$63)&lt;=$C$9,0,1)),0)+IF(CZ$63=$C$17,0,IF(CY$63=$C$17,$B137*(CY$60),0))</f>
        <v>2.3835999999999999</v>
      </c>
      <c r="CZ137" s="50">
        <f ca="1">IF(CZ$63&lt;=$C$17,($C$34*CZ$59*$B137/$C$63)*(IF(COUNTA($D137:CY137)*(12/$C$63)&lt;=$C$9,0,1)),0)+IF(DA$63=$C$17,0,IF(CZ$63=$C$17,$B137*(CZ$60),0))</f>
        <v>2.3835999999999999</v>
      </c>
      <c r="DA137" s="50">
        <f ca="1">IF(DA$63&lt;=$C$17,($C$34*DA$59*$B137/$C$63)*(IF(COUNTA($D137:CZ137)*(12/$C$63)&lt;=$C$9,0,1)),0)+IF(DB$63=$C$17,0,IF(DA$63=$C$17,$B137*(DA$60),0))</f>
        <v>2.3835999999999999</v>
      </c>
      <c r="DB137" s="50">
        <f ca="1">IF(DB$63&lt;=$C$17,($C$34*DB$59*$B137/$C$63)*(IF(COUNTA($D137:DA137)*(12/$C$63)&lt;=$C$9,0,1)),0)+IF(DC$63=$C$17,0,IF(DB$63=$C$17,$B137*(DB$60),0))</f>
        <v>2.3835999999999999</v>
      </c>
      <c r="DC137" s="50">
        <f ca="1">IF(DC$63&lt;=$C$17,($C$34*DC$59*$B137/$C$63)*(IF(COUNTA($D137:DB137)*(12/$C$63)&lt;=$C$9,0,1)),0)+IF(DD$63=$C$17,0,IF(DC$63=$C$17,$B137*(DC$60),0))</f>
        <v>2.3835999999999999</v>
      </c>
      <c r="DD137" s="50">
        <f ca="1">IF(DD$63&lt;=$C$17,($C$34*DD$59*$B137/$C$63)*(IF(COUNTA($D137:DC137)*(12/$C$63)&lt;=$C$9,0,1)),0)+IF(DE$63=$C$17,0,IF(DD$63=$C$17,$B137*(DD$60),0))</f>
        <v>2.3835999999999999</v>
      </c>
      <c r="DE137" s="50">
        <f ca="1">IF(DE$63&lt;=$C$17,($C$34*DE$59*$B137/$C$63)*(IF(COUNTA($D137:DD137)*(12/$C$63)&lt;=$C$9,0,1)),0)+IF(DF$63=$C$17,0,IF(DE$63=$C$17,$B137*(DE$60),0))</f>
        <v>2.3835999999999999</v>
      </c>
      <c r="DF137" s="50">
        <f ca="1">IF(DF$63&lt;=$C$17,($C$34*DF$59*$B137/$C$63)*(IF(COUNTA($D137:DE137)*(12/$C$63)&lt;=$C$9,0,1)),0)+IF(DG$63=$C$17,0,IF(DF$63=$C$17,$B137*(DF$60),0))</f>
        <v>2.3835999999999999</v>
      </c>
      <c r="DG137" s="50">
        <f ca="1">IF(DG$63&lt;=$C$17,($C$34*DG$59*$B137/$C$63)*(IF(COUNTA($D137:DF137)*(12/$C$63)&lt;=$C$9,0,1)),0)+IF(DH$63=$C$17,0,IF(DG$63=$C$17,$B137*(DG$60),0))</f>
        <v>2.3835999999999999</v>
      </c>
      <c r="DH137" s="50">
        <f ca="1">IF(DH$63&lt;=$C$17,($C$34*DH$59*$B137/$C$63)*(IF(COUNTA($D137:DG137)*(12/$C$63)&lt;=$C$9,0,1)),0)+IF(DI$63=$C$17,0,IF(DH$63=$C$17,$B137*(DH$60),0))</f>
        <v>2.3835999999999999</v>
      </c>
      <c r="DI137" s="50">
        <f ca="1">IF(DI$63&lt;=$C$17,($C$34*DI$59*$B137/$C$63)*(IF(COUNTA($D137:DH137)*(12/$C$63)&lt;=$C$9,0,1)),0)+IF(DJ$63=$C$17,0,IF(DI$63=$C$17,$B137*(DI$60),0))</f>
        <v>2.3835999999999999</v>
      </c>
      <c r="DJ137" s="50">
        <f ca="1">IF(DJ$63&lt;=$C$17,($C$34*DJ$59*$B137/$C$63)*(IF(COUNTA($D137:DI137)*(12/$C$63)&lt;=$C$9,0,1)),0)+IF(DK$63=$C$17,0,IF(DJ$63=$C$17,$B137*(DJ$60),0))</f>
        <v>2.3835999999999999</v>
      </c>
      <c r="DK137" s="50">
        <f ca="1">IF(DK$63&lt;=$C$17,($C$34*DK$59*$B137/$C$63)*(IF(COUNTA($D137:DJ137)*(12/$C$63)&lt;=$C$9,0,1)),0)+IF(DL$63=$C$17,0,IF(DK$63=$C$17,$B137*(DK$60),0))</f>
        <v>2.3835999999999999</v>
      </c>
      <c r="DL137" s="50">
        <f ca="1">IF(DL$63&lt;=$C$17,($C$34*DL$59*$B137/$C$63)*(IF(COUNTA($D137:DK137)*(12/$C$63)&lt;=$C$9,0,1)),0)+IF(DM$63=$C$17,0,IF(DL$63=$C$17,$B137*(DL$60),0))</f>
        <v>2.3835999999999999</v>
      </c>
      <c r="DM137" s="50">
        <f ca="1">IF(DM$63&lt;=$C$17,($C$34*DM$59*$B137/$C$63)*(IF(COUNTA($D137:DL137)*(12/$C$63)&lt;=$C$9,0,1)),0)+IF(DN$63=$C$17,0,IF(DM$63=$C$17,$B137*(DM$60),0))</f>
        <v>2.3835999999999999</v>
      </c>
      <c r="DN137" s="50">
        <f ca="1">IF(DN$63&lt;=$C$17,($C$34*DN$59*$B137/$C$63)*(IF(COUNTA($D137:DM137)*(12/$C$63)&lt;=$C$9,0,1)),0)+IF(DO$63=$C$17,0,IF(DN$63=$C$17,$B137*(DN$60),0))</f>
        <v>2.3835999999999999</v>
      </c>
      <c r="DO137" s="50">
        <f ca="1">IF(DO$63&lt;=$C$17,($C$34*DO$59*$B137/$C$63)*(IF(COUNTA($D137:DN137)*(12/$C$63)&lt;=$C$9,0,1)),0)+IF(DP$63=$C$17,0,IF(DO$63=$C$17,$B137*(DO$60),0))</f>
        <v>2.3835999999999999</v>
      </c>
      <c r="DP137" s="50">
        <f ca="1">IF(DP$63&lt;=$C$17,($C$34*DP$59*$B137/$C$63)*(IF(COUNTA($D137:DO137)*(12/$C$63)&lt;=$C$9,0,1)),0)+IF(DQ$63=$C$17,0,IF(DP$63=$C$17,$B137*(DP$60),0))</f>
        <v>2.3835999999999999</v>
      </c>
      <c r="DQ137" s="50">
        <f ca="1">IF(DQ$63&lt;=$C$17,($C$34*DQ$59*$B137/$C$63)*(IF(COUNTA($D137:DP137)*(12/$C$63)&lt;=$C$9,0,1)),0)+IF(DR$63=$C$17,0,IF(DQ$63=$C$17,$B137*(DQ$60),0))</f>
        <v>2.3835999999999999</v>
      </c>
      <c r="DR137" s="50">
        <f ca="1">IF(DR$63&lt;=$C$17,($C$34*DR$59*$B137/$C$63)*(IF(COUNTA($D137:DQ137)*(12/$C$63)&lt;=$C$9,0,1)),0)+IF(DS$63=$C$17,0,IF(DR$63=$C$17,$B137*(DR$60),0))</f>
        <v>2.3835999999999999</v>
      </c>
      <c r="DS137" s="50">
        <f ca="1">IF(DS$63&lt;=$C$17,($C$34*DS$59*$B137/$C$63)*(IF(COUNTA($D137:DR137)*(12/$C$63)&lt;=$C$9,0,1)),0)+IF(DT$63=$C$17,0,IF(DS$63=$C$17,$B137*(DS$60),0))</f>
        <v>2.3835999999999999</v>
      </c>
      <c r="DT137" s="50">
        <f ca="1">IF(DT$63&lt;=$C$17,($C$34*DT$59*$B137/$C$63)*(IF(COUNTA($D137:DS137)*(12/$C$63)&lt;=$C$9,0,1)),0)+IF(DU$63=$C$17,0,IF(DT$63=$C$17,$B137*(DT$60),0))</f>
        <v>598.87954772205046</v>
      </c>
      <c r="DU137" s="50">
        <f>IF(DU$63&lt;=$C$17,($C$34*DU$59*$B137/$C$63)*(IF(COUNTA($D137:DT137)*(12/$C$63)&lt;=$C$9,0,1)),0)+IF(DV$63=$C$17,0,IF(DU$63=$C$17,$B137*(DU$60),0))</f>
        <v>0</v>
      </c>
      <c r="DV137" s="50">
        <f>IF(DV$63&lt;=$C$17,($C$34*DV$59*$B137/$C$63)*(IF(COUNTA($D137:DU137)*(12/$C$63)&lt;=$C$9,0,1)),0)+IF(DW$63=$C$17,0,IF(DV$63=$C$17,$B137*(DV$60),0))</f>
        <v>0</v>
      </c>
      <c r="DW137" s="50">
        <f>IF(DW$63&lt;=$C$17,($C$34*DW$59*$B137/$C$63)*(IF(COUNTA($D137:DV137)*(12/$C$63)&lt;=$C$9,0,1)),0)+IF(DX$63=$C$17,0,IF(DW$63=$C$17,$B137*(DW$60),0))</f>
        <v>0</v>
      </c>
      <c r="DX137" s="50">
        <f>IF(DX$63&lt;=$C$17,($C$34*DX$59*$B137/$C$63)*(IF(COUNTA($D137:DW137)*(12/$C$63)&lt;=$C$9,0,1)),0)+IF(DY$63=$C$17,0,IF(DX$63=$C$17,$B137*(DX$60),0))</f>
        <v>0</v>
      </c>
      <c r="DY137" s="50">
        <f>IF(DY$63&lt;=$C$17,($C$34*DY$59*$B137/$C$63)*(IF(COUNTA($D137:DX137)*(12/$C$63)&lt;=$C$9,0,1)),0)+IF(DZ$63=$C$17,0,IF(DY$63=$C$17,$B137*(DY$60),0))</f>
        <v>0</v>
      </c>
      <c r="DZ137" s="50">
        <f>IF(DZ$63&lt;=$C$17,($C$34*DZ$59*$B137/$C$63)*(IF(COUNTA($D137:DY137)*(12/$C$63)&lt;=$C$9,0,1)),0)+IF(EA$63=$C$17,0,IF(DZ$63=$C$17,$B137*(DZ$60),0))</f>
        <v>0</v>
      </c>
      <c r="EA137" s="50">
        <f>IF(EA$63&lt;=$C$17,($C$34*EA$59*$B137/$C$63)*(IF(COUNTA($D137:DZ137)*(12/$C$63)&lt;=$C$9,0,1)),0)+IF(EB$63=$C$17,0,IF(EA$63=$C$17,$B137*(EA$60),0))</f>
        <v>0</v>
      </c>
      <c r="EB137" s="50">
        <f>IF(EB$63&lt;=$C$17,($C$34*EB$59*$B137/$C$63)*(IF(COUNTA($D137:EA137)*(12/$C$63)&lt;=$C$9,0,1)),0)+IF(EC$63=$C$17,0,IF(EB$63=$C$17,$B137*(EB$60),0))</f>
        <v>0</v>
      </c>
      <c r="EC137" s="50">
        <f>IF(EC$63&lt;=$C$17,($C$34*EC$59*$B137/$C$63)*(IF(COUNTA($D137:EB137)*(12/$C$63)&lt;=$C$9,0,1)),0)+IF(ED$63=$C$17,0,IF(EC$63=$C$17,$B137*(EC$60),0))</f>
        <v>0</v>
      </c>
      <c r="ED137" s="50">
        <f>IF(ED$63&lt;=$C$17,($C$34*ED$59*$B137/$C$63)*(IF(COUNTA($D137:EC137)*(12/$C$63)&lt;=$C$9,0,1)),0)+IF(EE$63=$C$17,0,IF(ED$63=$C$17,$B137*(ED$60),0))</f>
        <v>0</v>
      </c>
      <c r="EE137" s="50">
        <f>IF(EE$63&lt;=$C$17,($C$34*EE$59*$B137/$C$63)*(IF(COUNTA($D137:ED137)*(12/$C$63)&lt;=$C$9,0,1)),0)+IF(EF$63=$C$17,0,IF(EE$63=$C$17,$B137*(EE$60),0))</f>
        <v>0</v>
      </c>
      <c r="EF137" s="50">
        <f>IF(EF$63&lt;=$C$17,($C$34*EF$59*$B137/$C$63)*(IF(COUNTA($D137:EE137)*(12/$C$63)&lt;=$C$9,0,1)),0)+IF(EG$63=$C$17,0,IF(EF$63=$C$17,$B137*(EF$60),0))</f>
        <v>0</v>
      </c>
      <c r="EG137" s="50">
        <f>IF(EG$63&lt;=$C$17,($C$34*EG$59*$B137/$C$63)*(IF(COUNTA($D137:EF137)*(12/$C$63)&lt;=$C$9,0,1)),0)+IF(EH$63=$C$17,0,IF(EG$63=$C$17,$B137*(EG$60),0))</f>
        <v>0</v>
      </c>
      <c r="EH137" s="50">
        <f>IF(EH$63&lt;=$C$17,($C$34*EH$59*$B137/$C$63)*(IF(COUNTA($D137:EG137)*(12/$C$63)&lt;=$C$9,0,1)),0)+IF(EI$63=$C$17,0,IF(EH$63=$C$17,$B137*(EH$60),0))</f>
        <v>0</v>
      </c>
      <c r="EI137" s="50">
        <f>IF(EI$63&lt;=$C$17,($C$34*EI$59*$B137/$C$63)*(IF(COUNTA($D137:EH137)*(12/$C$63)&lt;=$C$9,0,1)),0)+IF(EJ$63=$C$17,0,IF(EI$63=$C$17,$B137*(EI$60),0))</f>
        <v>0</v>
      </c>
      <c r="EJ137" s="50">
        <f>IF(EJ$63&lt;=$C$17,($C$34*EJ$59*$B137/$C$63)*(IF(COUNTA($D137:EI137)*(12/$C$63)&lt;=$C$9,0,1)),0)+IF(EK$63=$C$17,0,IF(EJ$63=$C$17,$B137*(EJ$60),0))</f>
        <v>0</v>
      </c>
      <c r="EK137" s="50">
        <f>IF(EK$63&lt;=$C$17,($C$34*EK$59*$B137/$C$63)*(IF(COUNTA($D137:EJ137)*(12/$C$63)&lt;=$C$9,0,1)),0)+IF(EL$63=$C$17,0,IF(EK$63=$C$17,$B137*(EK$60),0))</f>
        <v>0</v>
      </c>
      <c r="EL137" s="50">
        <f>IF(EL$63&lt;=$C$17,($C$34*EL$59*$B137/$C$63)*(IF(COUNTA($D137:EK137)*(12/$C$63)&lt;=$C$9,0,1)),0)+IF(EM$63=$C$17,0,IF(EL$63=$C$17,$B137*(EL$60),0))</f>
        <v>0</v>
      </c>
      <c r="EM137" s="50">
        <f>IF(EM$63&lt;=$C$17,($C$34*EM$59*$B137/$C$63)*(IF(COUNTA($D137:EL137)*(12/$C$63)&lt;=$C$9,0,1)),0)+IF(EN$63=$C$17,0,IF(EM$63=$C$17,$B137*(EM$60),0))</f>
        <v>0</v>
      </c>
      <c r="EN137" s="50">
        <f>IF(EN$63&lt;=$C$17,($C$34*EN$59*$B137/$C$63)*(IF(COUNTA($D137:EM137)*(12/$C$63)&lt;=$C$9,0,1)),0)+IF(EO$63=$C$17,0,IF(EN$63=$C$17,$B137*(EN$60),0))</f>
        <v>0</v>
      </c>
      <c r="EO137" s="50">
        <f>IF(EO$63&lt;=$C$17,($C$34*EO$59*$B137/$C$63)*(IF(COUNTA($D137:EN137)*(12/$C$63)&lt;=$C$9,0,1)),0)+IF(EP$63=$C$17,0,IF(EO$63=$C$17,$B137*(EO$60),0))</f>
        <v>0</v>
      </c>
      <c r="EP137" s="50">
        <f>IF(EP$63&lt;=$C$17,($C$34*EP$59*$B137/$C$63)*(IF(COUNTA($D137:EO137)*(12/$C$63)&lt;=$C$9,0,1)),0)+IF(EQ$63=$C$17,0,IF(EP$63=$C$17,$B137*(EP$60),0))</f>
        <v>0</v>
      </c>
      <c r="EQ137" s="50">
        <f>IF(EQ$63&lt;=$C$17,($C$34*EQ$59*$B137/$C$63)*(IF(COUNTA($D137:EP137)*(12/$C$63)&lt;=$C$9,0,1)),0)+IF(ER$63=$C$17,0,IF(EQ$63=$C$17,$B137*(EQ$60),0))</f>
        <v>0</v>
      </c>
      <c r="ER137" s="50">
        <f>IF(ER$63&lt;=$C$17,($C$34*ER$59*$B137/$C$63)*(IF(COUNTA($D137:EQ137)*(12/$C$63)&lt;=$C$9,0,1)),0)+IF(ES$63=$C$17,0,IF(ER$63=$C$17,$B137*(ER$60),0))</f>
        <v>0</v>
      </c>
      <c r="ES137" s="50">
        <f>IF(ES$63&lt;=$C$17,($C$34*ES$59*$B137/$C$63)*(IF(COUNTA($D137:ER137)*(12/$C$63)&lt;=$C$9,0,1)),0)+IF(ET$63=$C$17,0,IF(ES$63=$C$17,$B137*(ES$60),0))</f>
        <v>0</v>
      </c>
      <c r="ET137" s="50">
        <f>IF(ET$63&lt;=$C$17,($C$34*ET$59*$B137/$C$63)*(IF(COUNTA($D137:ES137)*(12/$C$63)&lt;=$C$9,0,1)),0)+IF(EU$63=$C$17,0,IF(ET$63=$C$17,$B137*(ET$60),0))</f>
        <v>0</v>
      </c>
      <c r="EU137" s="50">
        <f>IF(EU$63&lt;=$C$17,($C$34*EU$59*$B137/$C$63)*(IF(COUNTA($D137:ET137)*(12/$C$63)&lt;=$C$9,0,1)),0)+IF(EV$63=$C$17,0,IF(EU$63=$C$17,$B137*(EU$60),0))</f>
        <v>0</v>
      </c>
      <c r="EV137" s="50">
        <f>IF(EV$63&lt;=$C$17,($C$34*EV$59*$B137/$C$63)*(IF(COUNTA($D137:EU137)*(12/$C$63)&lt;=$C$9,0,1)),0)+IF(EW$63=$C$17,0,IF(EV$63=$C$17,$B137*(EV$60),0))</f>
        <v>0</v>
      </c>
      <c r="EW137" s="50">
        <f>IF(EW$63&lt;=$C$17,($C$34*EW$59*$B137/$C$63)*(IF(COUNTA($D137:EV137)*(12/$C$63)&lt;=$C$9,0,1)),0)+IF(EX$63=$C$17,0,IF(EW$63=$C$17,$B137*(EW$60),0))</f>
        <v>0</v>
      </c>
      <c r="EX137" s="50">
        <f>IF(EX$63&lt;=$C$17,($C$34*EX$59*$B137/$C$63)*(IF(COUNTA($D137:EW137)*(12/$C$63)&lt;=$C$9,0,1)),0)+IF(EY$63=$C$17,0,IF(EX$63=$C$17,$B137*(EX$60),0))</f>
        <v>0</v>
      </c>
      <c r="EY137" s="50">
        <f>IF(EY$63&lt;=$C$17,($C$34*EY$59*$B137/$C$63)*(IF(COUNTA($D137:EX137)*(12/$C$63)&lt;=$C$9,0,1)),0)+IF(EZ$63=$C$17,0,IF(EY$63=$C$17,$B137*(EY$60),0))</f>
        <v>0</v>
      </c>
      <c r="EZ137" s="50">
        <f>IF(EZ$63&lt;=$C$17,($C$34*EZ$59*$B137/$C$63)*(IF(COUNTA($D137:EY137)*(12/$C$63)&lt;=$C$9,0,1)),0)+IF(FA$63=$C$17,0,IF(EZ$63=$C$17,$B137*(EZ$60),0))</f>
        <v>0</v>
      </c>
      <c r="FA137" s="50">
        <f>IF(FA$63&lt;=$C$17,($C$34*FA$59*$B137/$C$63)*(IF(COUNTA($D137:EZ137)*(12/$C$63)&lt;=$C$9,0,1)),0)+IF(FB$63=$C$17,0,IF(FA$63=$C$17,$B137*(FA$60),0))</f>
        <v>0</v>
      </c>
      <c r="FB137" s="50">
        <f>IF(FB$63&lt;=$C$17,($C$34*FB$59*$B137/$C$63)*(IF(COUNTA($D137:FA137)*(12/$C$63)&lt;=$C$9,0,1)),0)+IF(FC$63=$C$17,0,IF(FB$63=$C$17,$B137*(FB$60),0))</f>
        <v>0</v>
      </c>
      <c r="FC137" s="50">
        <f>IF(FC$63&lt;=$C$17,($C$34*FC$59*$B137/$C$63)*(IF(COUNTA($D137:FB137)*(12/$C$63)&lt;=$C$9,0,1)),0)+IF(FD$63=$C$17,0,IF(FC$63=$C$17,$B137*(FC$60),0))</f>
        <v>0</v>
      </c>
      <c r="FD137" s="50">
        <f>IF(FD$63&lt;=$C$17,($C$34*FD$59*$B137/$C$63)*(IF(COUNTA($D137:FC137)*(12/$C$63)&lt;=$C$9,0,1)),0)+IF(FE$63=$C$17,0,IF(FD$63=$C$17,$B137*(FD$60),0))</f>
        <v>0</v>
      </c>
      <c r="FE137" s="50">
        <f>IF(FE$63&lt;=$C$17,($C$34*FE$59*$B137/$C$63)*(IF(COUNTA($D137:FD137)*(12/$C$63)&lt;=$C$9,0,1)),0)+IF(FF$63=$C$17,0,IF(FE$63=$C$17,$B137*(FE$60),0))</f>
        <v>0</v>
      </c>
      <c r="FF137" s="50">
        <f>IF(FF$63&lt;=$C$17,($C$34*FF$59*$B137/$C$63)*(IF(COUNTA($D137:FE137)*(12/$C$63)&lt;=$C$9,0,1)),0)+IF(FG$63=$C$17,0,IF(FF$63=$C$17,$B137*(FF$60),0))</f>
        <v>0</v>
      </c>
      <c r="FG137" s="50">
        <f>IF(FG$63&lt;=$C$17,($C$34*FG$59*$B137/$C$63)*(IF(COUNTA($D137:FF137)*(12/$C$63)&lt;=$C$9,0,1)),0)+IF(FH$63=$C$17,0,IF(FG$63=$C$17,$B137*(FG$60),0))</f>
        <v>0</v>
      </c>
      <c r="FH137" s="50">
        <f>IF(FH$63&lt;=$C$17,($C$34*FH$59*$B137/$C$63)*(IF(COUNTA($D137:FG137)*(12/$C$63)&lt;=$C$9,0,1)),0)+IF(FI$63=$C$17,0,IF(FH$63=$C$17,$B137*(FH$60),0))</f>
        <v>0</v>
      </c>
      <c r="FI137" s="50">
        <f>IF(FI$63&lt;=$C$17,($C$34*FI$59*$B137/$C$63)*(IF(COUNTA($D137:FH137)*(12/$C$63)&lt;=$C$9,0,1)),0)+IF(FJ$63=$C$17,0,IF(FI$63=$C$17,$B137*(FI$60),0))</f>
        <v>0</v>
      </c>
      <c r="FJ137" s="50">
        <f>IF(FJ$63&lt;=$C$17,($C$34*FJ$59*$B137/$C$63)*(IF(COUNTA($D137:FI137)*(12/$C$63)&lt;=$C$9,0,1)),0)+IF(FK$63=$C$17,0,IF(FJ$63=$C$17,$B137*(FJ$60),0))</f>
        <v>0</v>
      </c>
      <c r="FK137" s="50">
        <f>IF(FK$63&lt;=$C$17,($C$34*FK$59*$B137/$C$63)*(IF(COUNTA($D137:FJ137)*(12/$C$63)&lt;=$C$9,0,1)),0)+IF(FL$63=$C$17,0,IF(FK$63=$C$17,$B137*(FK$60),0))</f>
        <v>0</v>
      </c>
      <c r="FL137" s="50">
        <f>IF(FL$63&lt;=$C$17,($C$34*FL$59*$B137/$C$63)*(IF(COUNTA($D137:FK137)*(12/$C$63)&lt;=$C$9,0,1)),0)+IF(FM$63=$C$17,0,IF(FL$63=$C$17,$B137*(FL$60),0))</f>
        <v>0</v>
      </c>
      <c r="FM137" s="50">
        <f>IF(FM$63&lt;=$C$17,($C$34*FM$59*$B137/$C$63)*(IF(COUNTA($D137:FL137)*(12/$C$63)&lt;=$C$9,0,1)),0)+IF(FN$63=$C$17,0,IF(FM$63=$C$17,$B137*(FM$60),0))</f>
        <v>0</v>
      </c>
      <c r="FN137" s="50">
        <f>IF(FN$63&lt;=$C$17,($C$34*FN$59*$B137/$C$63)*(IF(COUNTA($D137:FM137)*(12/$C$63)&lt;=$C$9,0,1)),0)+IF(FO$63=$C$17,0,IF(FN$63=$C$17,$B137*(FN$60),0))</f>
        <v>0</v>
      </c>
      <c r="FO137" s="50">
        <f>IF(FO$63&lt;=$C$17,($C$34*FO$59*$B137/$C$63)*(IF(COUNTA($D137:FN137)*(12/$C$63)&lt;=$C$9,0,1)),0)+IF(FP$63=$C$17,0,IF(FO$63=$C$17,$B137*(FO$60),0))</f>
        <v>0</v>
      </c>
      <c r="FP137" s="50">
        <f>IF(FP$63&lt;=$C$17,($C$34*FP$59*$B137/$C$63)*(IF(COUNTA($D137:FO137)*(12/$C$63)&lt;=$C$9,0,1)),0)+IF(FQ$63=$C$17,0,IF(FP$63=$C$17,$B137*(FP$60),0))</f>
        <v>0</v>
      </c>
      <c r="FQ137" s="50">
        <f>IF(FQ$63&lt;=$C$17,($C$34*FQ$59*$B137/$C$63)*(IF(COUNTA($D137:FP137)*(12/$C$63)&lt;=$C$9,0,1)),0)+IF(FR$63=$C$17,0,IF(FQ$63=$C$17,$B137*(FQ$60),0))</f>
        <v>0</v>
      </c>
      <c r="FR137" s="50">
        <f>IF(FR$63&lt;=$C$17,($C$34*FR$59*$B137/$C$63)*(IF(COUNTA($D137:FQ137)*(12/$C$63)&lt;=$C$9,0,1)),0)+IF(FS$63=$C$17,0,IF(FR$63=$C$17,$B137*(FR$60),0))</f>
        <v>0</v>
      </c>
      <c r="FS137" s="50">
        <f>IF(FS$63&lt;=$C$17,($C$34*FS$59*$B137/$C$63)*(IF(COUNTA($D137:FR137)*(12/$C$63)&lt;=$C$9,0,1)),0)+IF(FT$63=$C$17,0,IF(FS$63=$C$17,$B137*(FS$60),0))</f>
        <v>0</v>
      </c>
      <c r="FT137" s="50">
        <f>IF(FT$63&lt;=$C$17,($C$34*FT$59*$B137/$C$63)*(IF(COUNTA($D137:FS137)*(12/$C$63)&lt;=$C$9,0,1)),0)+IF(FU$63=$C$17,0,IF(FT$63=$C$17,$B137*(FT$60),0))</f>
        <v>0</v>
      </c>
      <c r="FU137" s="50">
        <f>IF(FU$63&lt;=$C$17,($C$34*FU$59*$B137/$C$63)*(IF(COUNTA($D137:FT137)*(12/$C$63)&lt;=$C$9,0,1)),0)+IF(FV$63=$C$17,0,IF(FU$63=$C$17,$B137*(FU$60),0))</f>
        <v>0</v>
      </c>
      <c r="FV137" s="50">
        <f>IF(FV$63&lt;=$C$17,($C$34*FV$59*$B137/$C$63)*(IF(COUNTA($D137:FU137)*(12/$C$63)&lt;=$C$9,0,1)),0)+IF(FW$63=$C$17,0,IF(FV$63=$C$17,$B137*(FV$60),0))</f>
        <v>0</v>
      </c>
      <c r="FW137" s="50">
        <f>IF(FW$63&lt;=$C$17,($C$34*FW$59*$B137/$C$63)*(IF(COUNTA($D137:FV137)*(12/$C$63)&lt;=$C$9,0,1)),0)+IF(FX$63=$C$17,0,IF(FW$63=$C$17,$B137*(FW$60),0))</f>
        <v>0</v>
      </c>
      <c r="FX137" s="50">
        <f>IF(FX$63&lt;=$C$17,($C$34*FX$59*$B137/$C$63)*(IF(COUNTA($D137:FW137)*(12/$C$63)&lt;=$C$9,0,1)),0)+IF(FY$63=$C$17,0,IF(FX$63=$C$17,$B137*(FX$60),0))</f>
        <v>0</v>
      </c>
      <c r="FY137" s="50">
        <f>IF(FY$63&lt;=$C$17,($C$34*FY$59*$B137/$C$63)*(IF(COUNTA($D137:FX137)*(12/$C$63)&lt;=$C$9,0,1)),0)+IF(FZ$63=$C$17,0,IF(FY$63=$C$17,$B137*(FY$60),0))</f>
        <v>0</v>
      </c>
      <c r="FZ137" s="50">
        <f>IF(FZ$63&lt;=$C$17,($C$34*FZ$59*$B137/$C$63)*(IF(COUNTA($D137:FY137)*(12/$C$63)&lt;=$C$9,0,1)),0)+IF(GA$63=$C$17,0,IF(FZ$63=$C$17,$B137*(FZ$60),0))</f>
        <v>0</v>
      </c>
      <c r="GA137" s="50">
        <f>IF(GA$63&lt;=$C$17,($C$34*GA$59*$B137/$C$63)*(IF(COUNTA($D137:FZ137)*(12/$C$63)&lt;=$C$9,0,1)),0)+IF(GB$63=$C$17,0,IF(GA$63=$C$17,$B137*(GA$60),0))</f>
        <v>0</v>
      </c>
      <c r="GB137" s="50">
        <f>IF(GB$63&lt;=$C$17,($C$34*GB$59*$B137/$C$63)*(IF(COUNTA($D137:GA137)*(12/$C$63)&lt;=$C$9,0,1)),0)+IF(GC$63=$C$17,0,IF(GB$63=$C$17,$B137*(GB$60),0))</f>
        <v>0</v>
      </c>
      <c r="GC137" s="50">
        <f>IF(GC$63&lt;=$C$17,($C$34*GC$59*$B137/$C$63)*(IF(COUNTA($D137:GB137)*(12/$C$63)&lt;=$C$9,0,1)),0)+IF(GD$63=$C$17,0,IF(GC$63=$C$17,$B137*(GC$60),0))</f>
        <v>0</v>
      </c>
      <c r="GD137" s="50">
        <f>IF(GD$63&lt;=$C$17,($C$34*GD$59*$B137/$C$63)*(IF(COUNTA($D137:GC137)*(12/$C$63)&lt;=$C$9,0,1)),0)+IF(GE$63=$C$17,0,IF(GD$63=$C$17,$B137*(GD$60),0))</f>
        <v>0</v>
      </c>
      <c r="GE137" s="50">
        <f>IF(GE$63&lt;=$C$17,($C$34*GE$59*$B137/$C$63)*(IF(COUNTA($D137:GD137)*(12/$C$63)&lt;=$C$9,0,1)),0)+IF(GF$63=$C$17,0,IF(GE$63=$C$17,$B137*(GE$60),0))</f>
        <v>0</v>
      </c>
      <c r="GF137" s="50">
        <f>IF(GF$63&lt;=$C$17,($C$34*GF$59*$B137/$C$63)*(IF(COUNTA($D137:GE137)*(12/$C$63)&lt;=$C$9,0,1)),0)+IF(GG$63=$C$17,0,IF(GF$63=$C$17,$B137*(GF$60),0))</f>
        <v>0</v>
      </c>
      <c r="GG137" s="50">
        <f>IF(GG$63&lt;=$C$17,($C$34*GG$59*$B137/$C$63)*(IF(COUNTA($D137:GF137)*(12/$C$63)&lt;=$C$9,0,1)),0)+IF(GH$63=$C$17,0,IF(GG$63=$C$17,$B137*(GG$60),0))</f>
        <v>0</v>
      </c>
      <c r="GH137" s="50">
        <f>IF(GH$63&lt;=$C$17,($C$34*GH$59*$B137/$C$63)*(IF(COUNTA($D137:GG137)*(12/$C$63)&lt;=$C$9,0,1)),0)+IF(GI$63=$C$17,0,IF(GH$63=$C$17,$B137*(GH$60),0))</f>
        <v>0</v>
      </c>
      <c r="GI137" s="50">
        <f>IF(GI$63&lt;=$C$17,($C$34*GI$59*$B137/$C$63)*(IF(COUNTA($D137:GH137)*(12/$C$63)&lt;=$C$9,0,1)),0)+IF(GJ$63=$C$17,0,IF(GI$63=$C$17,$B137*(GI$60),0))</f>
        <v>0</v>
      </c>
      <c r="GJ137" s="50">
        <f>IF(GJ$63&lt;=$C$17,($C$34*GJ$59*$B137/$C$63)*(IF(COUNTA($D137:GI137)*(12/$C$63)&lt;=$C$9,0,1)),0)+IF(GK$63=$C$17,0,IF(GJ$63=$C$17,$B137*(GJ$60),0))</f>
        <v>0</v>
      </c>
      <c r="GK137" s="50">
        <f>IF(GK$63&lt;=$C$17,($C$34*GK$59*$B137/$C$63)*(IF(COUNTA($D137:GJ137)*(12/$C$63)&lt;=$C$9,0,1)),0)+IF(GL$63=$C$17,0,IF(GK$63=$C$17,$B137*(GK$60),0))</f>
        <v>0</v>
      </c>
      <c r="GL137" s="50">
        <f>IF(GL$63&lt;=$C$17,($C$34*GL$59*$B137/$C$63)*(IF(COUNTA($D137:GK137)*(12/$C$63)&lt;=$C$9,0,1)),0)+IF(GM$63=$C$17,0,IF(GL$63=$C$17,$B137*(GL$60),0))</f>
        <v>0</v>
      </c>
      <c r="GM137" s="50">
        <f>IF(GM$63&lt;=$C$17,($C$34*GM$59*$B137/$C$63)*(IF(COUNTA($D137:GL137)*(12/$C$63)&lt;=$C$9,0,1)),0)+IF(GN$63=$C$17,0,IF(GM$63=$C$17,$B137*(GM$60),0))</f>
        <v>0</v>
      </c>
      <c r="GN137" s="50">
        <f>IF(GN$63&lt;=$C$17,($C$34*GN$59*$B137/$C$63)*(IF(COUNTA($D137:GM137)*(12/$C$63)&lt;=$C$9,0,1)),0)+IF(GO$63=$C$17,0,IF(GN$63=$C$17,$B137*(GN$60),0))</f>
        <v>0</v>
      </c>
      <c r="GO137" s="50">
        <f>IF(GO$63&lt;=$C$17,($C$34*GO$59*$B137/$C$63)*(IF(COUNTA($D137:GN137)*(12/$C$63)&lt;=$C$9,0,1)),0)+IF(GP$63=$C$17,0,IF(GO$63=$C$17,$B137*(GO$60),0))</f>
        <v>0</v>
      </c>
      <c r="GP137" s="50">
        <f>IF(GP$63&lt;=$C$17,($C$34*GP$59*$B137/$C$63)*(IF(COUNTA($D137:GO137)*(12/$C$63)&lt;=$C$9,0,1)),0)+IF(GQ$63=$C$17,0,IF(GP$63=$C$17,$B137*(GP$60),0))</f>
        <v>0</v>
      </c>
      <c r="GQ137" s="50">
        <f>IF(GQ$63&lt;=$C$17,($C$34*GQ$59*$B137/$C$63)*(IF(COUNTA($D137:GP137)*(12/$C$63)&lt;=$C$9,0,1)),0)+IF(GR$63=$C$17,0,IF(GQ$63=$C$17,$B137*(GQ$60),0))</f>
        <v>0</v>
      </c>
      <c r="GR137" s="50">
        <f>IF(GR$63&lt;=$C$17,($C$34*GR$59*$B137/$C$63)*(IF(COUNTA($D137:GQ137)*(12/$C$63)&lt;=$C$9,0,1)),0)+IF(GS$63=$C$17,0,IF(GR$63=$C$17,$B137*(GR$60),0))</f>
        <v>0</v>
      </c>
      <c r="GS137" s="50">
        <f>IF(GS$63&lt;=$C$17,($C$34*GS$59*$B137/$C$63)*(IF(COUNTA($D137:GR137)*(12/$C$63)&lt;=$C$9,0,1)),0)+IF(GT$63=$C$17,0,IF(GS$63=$C$17,$B137*(GS$60),0))</f>
        <v>0</v>
      </c>
      <c r="GT137" s="50">
        <f>IF(GT$63&lt;=$C$17,($C$34*GT$59*$B137/$C$63)*(IF(COUNTA($D137:GS137)*(12/$C$63)&lt;=$C$9,0,1)),0)+IF(GU$63=$C$17,0,IF(GT$63=$C$17,$B137*(GT$60),0))</f>
        <v>0</v>
      </c>
      <c r="GU137" s="50">
        <f>IF(GU$63&lt;=$C$17,($C$34*GU$59*$B137/$C$63)*(IF(COUNTA($D137:GT137)*(12/$C$63)&lt;=$C$9,0,1)),0)+IF(GV$63=$C$17,0,IF(GU$63=$C$17,$B137*(GU$60),0))</f>
        <v>0</v>
      </c>
      <c r="GV137" s="50">
        <f>IF(GV$63&lt;=$C$17,($C$34*GV$59*$B137/$C$63)*(IF(COUNTA($D137:GU137)*(12/$C$63)&lt;=$C$9,0,1)),0)+IF(GW$63=$C$17,0,IF(GV$63=$C$17,$B137*(GV$60),0))</f>
        <v>0</v>
      </c>
      <c r="GW137" s="50">
        <f>IF(GW$63&lt;=$C$17,($C$34*GW$59*$B137/$C$63)*(IF(COUNTA($D137:GV137)*(12/$C$63)&lt;=$C$9,0,1)),0)+IF(GX$63=$C$17,0,IF(GW$63=$C$17,$B137*(GW$60),0))</f>
        <v>0</v>
      </c>
      <c r="GX137" s="50">
        <f>IF(GX$63&lt;=$C$17,($C$34*GX$59*$B137/$C$63)*(IF(COUNTA($D137:GW137)*(12/$C$63)&lt;=$C$9,0,1)),0)+IF(GY$63=$C$17,0,IF(GX$63=$C$17,$B137*(GX$60),0))</f>
        <v>0</v>
      </c>
      <c r="GY137" s="50">
        <f>IF(GY$63&lt;=$C$17,($C$34*GY$59*$B137/$C$63)*(IF(COUNTA($D137:GX137)*(12/$C$63)&lt;=$C$9,0,1)),0)+IF(GZ$63=$C$17,0,IF(GY$63=$C$17,$B137*(GY$60),0))</f>
        <v>0</v>
      </c>
      <c r="GZ137" s="50">
        <f>IF(GZ$63&lt;=$C$17,($C$34*GZ$59*$B137/$C$63)*(IF(COUNTA($D137:GY137)*(12/$C$63)&lt;=$C$9,0,1)),0)+IF(HA$63=$C$17,0,IF(GZ$63=$C$17,$B137*(GZ$60),0))</f>
        <v>0</v>
      </c>
      <c r="HA137" s="50">
        <f>IF(HA$63&lt;=$C$17,($C$34*HA$59*$B137/$C$63)*(IF(COUNTA($D137:GZ137)*(12/$C$63)&lt;=$C$9,0,1)),0)+IF(HB$63=$C$17,0,IF(HA$63=$C$17,$B137*(HA$60),0))</f>
        <v>0</v>
      </c>
      <c r="HB137" s="50">
        <f>IF(HB$63&lt;=$C$17,($C$34*HB$59*$B137/$C$63)*(IF(COUNTA($D137:HA137)*(12/$C$63)&lt;=$C$9,0,1)),0)+IF(HC$63=$C$17,0,IF(HB$63=$C$17,$B137*(HB$60),0))</f>
        <v>0</v>
      </c>
      <c r="HC137" s="50">
        <f>IF(HC$63&lt;=$C$17,($C$34*HC$59*$B137/$C$63)*(IF(COUNTA($D137:HB137)*(12/$C$63)&lt;=$C$9,0,1)),0)+IF(HD$63=$C$17,0,IF(HC$63=$C$17,$B137*(HC$60),0))</f>
        <v>0</v>
      </c>
      <c r="HD137" s="50">
        <f>IF(HD$63&lt;=$C$17,($C$34*HD$59*$B137/$C$63)*(IF(COUNTA($D137:HC137)*(12/$C$63)&lt;=$C$9,0,1)),0)+IF(HE$63=$C$17,0,IF(HD$63=$C$17,$B137*(HD$60),0))</f>
        <v>0</v>
      </c>
      <c r="HE137" s="50">
        <f>IF(HE$63&lt;=$C$17,($C$34*HE$59*$B137/$C$63)*(IF(COUNTA($D137:HD137)*(12/$C$63)&lt;=$C$9,0,1)),0)+IF(HF$63=$C$17,0,IF(HE$63=$C$17,$B137*(HE$60),0))</f>
        <v>0</v>
      </c>
      <c r="HF137" s="50">
        <f>IF(HF$63&lt;=$C$17,($C$34*HF$59*$B137/$C$63)*(IF(COUNTA($D137:HE137)*(12/$C$63)&lt;=$C$9,0,1)),0)+IF(HG$63=$C$17,0,IF(HF$63=$C$17,$B137*(HF$60),0))</f>
        <v>0</v>
      </c>
      <c r="HG137" s="50">
        <f>IF(HG$63&lt;=$C$17,($C$34*HG$59*$B137/$C$63)*(IF(COUNTA($D137:HF137)*(12/$C$63)&lt;=$C$9,0,1)),0)+IF(HH$63=$C$17,0,IF(HG$63=$C$17,$B137*(HG$60),0))</f>
        <v>0</v>
      </c>
      <c r="HH137" s="50">
        <f>IF(HH$63&lt;=$C$17,($C$34*HH$59*$B137/$C$63)*(IF(COUNTA($D137:HG137)*(12/$C$63)&lt;=$C$9,0,1)),0)+IF(HI$63=$C$17,0,IF(HH$63=$C$17,$B137*(HH$60),0))</f>
        <v>0</v>
      </c>
      <c r="HI137" s="50">
        <f>IF(HI$63&lt;=$C$17,($C$34*HI$59*$B137/$C$63)*(IF(COUNTA($D137:HH137)*(12/$C$63)&lt;=$C$9,0,1)),0)+IF(HJ$63=$C$17,0,IF(HI$63=$C$17,$B137*(HI$60),0))</f>
        <v>0</v>
      </c>
      <c r="HJ137" s="50">
        <f>IF(HJ$63&lt;=$C$17,($C$34*HJ$59*$B137/$C$63)*(IF(COUNTA($D137:HI137)*(12/$C$63)&lt;=$C$9,0,1)),0)+IF(HK$63=$C$17,0,IF(HJ$63=$C$17,$B137*(HJ$60),0))</f>
        <v>0</v>
      </c>
      <c r="HK137" s="50">
        <f>IF(HK$63&lt;=$C$17,($C$34*HK$59*$B137/$C$63)*(IF(COUNTA($D137:HJ137)*(12/$C$63)&lt;=$C$9,0,1)),0)+IF(HL$63=$C$17,0,IF(HK$63=$C$17,$B137*(HK$60),0))</f>
        <v>0</v>
      </c>
      <c r="HL137" s="50">
        <f>IF(HL$63&lt;=$C$17,($C$34*HL$59*$B137/$C$63)*(IF(COUNTA($D137:HK137)*(12/$C$63)&lt;=$C$9,0,1)),0)+IF(HM$63=$C$17,0,IF(HL$63=$C$17,$B137*(HL$60),0))</f>
        <v>0</v>
      </c>
      <c r="HM137" s="50">
        <f>IF(HM$63&lt;=$C$17,($C$34*HM$59*$B137/$C$63)*(IF(COUNTA($D137:HL137)*(12/$C$63)&lt;=$C$9,0,1)),0)+IF(HN$63=$C$17,0,IF(HM$63=$C$17,$B137*(HM$60),0))</f>
        <v>0</v>
      </c>
      <c r="HN137" s="50">
        <f>IF(HN$63&lt;=$C$17,($C$34*HN$59*$B137/$C$63)*(IF(COUNTA($D137:HM137)*(12/$C$63)&lt;=$C$9,0,1)),0)+IF(HO$63=$C$17,0,IF(HN$63=$C$17,$B137*(HN$60),0))</f>
        <v>0</v>
      </c>
      <c r="HO137" s="50">
        <f>IF(HO$63&lt;=$C$17,($C$34*HO$59*$B137/$C$63)*(IF(COUNTA($D137:HN137)*(12/$C$63)&lt;=$C$9,0,1)),0)+IF(HP$63=$C$17,0,IF(HO$63=$C$17,$B137*(HO$60),0))</f>
        <v>0</v>
      </c>
      <c r="HP137" s="50">
        <f>IF(HP$63&lt;=$C$17,($C$34*HP$59*$B137/$C$63)*(IF(COUNTA($D137:HO137)*(12/$C$63)&lt;=$C$9,0,1)),0)+IF(HQ$63=$C$17,0,IF(HP$63=$C$17,$B137*(HP$60),0))</f>
        <v>0</v>
      </c>
      <c r="HQ137" s="50">
        <f>IF(HQ$63&lt;=$C$17,($C$34*HQ$59*$B137/$C$63)*(IF(COUNTA($D137:HP137)*(12/$C$63)&lt;=$C$9,0,1)),0)+IF(HR$63=$C$17,0,IF(HQ$63=$C$17,$B137*(HQ$60),0))</f>
        <v>0</v>
      </c>
      <c r="HR137" s="50">
        <f>IF(HR$63&lt;=$C$17,($C$34*HR$59*$B137/$C$63)*(IF(COUNTA($D137:HQ137)*(12/$C$63)&lt;=$C$9,0,1)),0)+IF(HS$63=$C$17,0,IF(HR$63=$C$17,$B137*(HR$60),0))</f>
        <v>0</v>
      </c>
      <c r="HS137" s="50">
        <f>IF(HS$63&lt;=$C$17,($C$34*HS$59*$B137/$C$63)*(IF(COUNTA($D137:HR137)*(12/$C$63)&lt;=$C$9,0,1)),0)+IF(HT$63=$C$17,0,IF(HS$63=$C$17,$B137*(HS$60),0))</f>
        <v>0</v>
      </c>
      <c r="HT137" s="50">
        <f>IF(HT$63&lt;=$C$17,($C$34*HT$59*$B137/$C$63)*(IF(COUNTA($D137:HS137)*(12/$C$63)&lt;=$C$9,0,1)),0)+IF(HU$63=$C$17,0,IF(HT$63=$C$17,$B137*(HT$60),0))</f>
        <v>0</v>
      </c>
      <c r="HU137" s="50">
        <f>IF(HU$63&lt;=$C$17,($C$34*HU$59*$B137/$C$63)*(IF(COUNTA($D137:HT137)*(12/$C$63)&lt;=$C$9,0,1)),0)+IF(HV$63=$C$17,0,IF(HU$63=$C$17,$B137*(HU$60),0))</f>
        <v>0</v>
      </c>
      <c r="HV137" s="50">
        <f>IF(HV$63&lt;=$C$17,($C$34*HV$59*$B137/$C$63)*(IF(COUNTA($D137:HU137)*(12/$C$63)&lt;=$C$9,0,1)),0)+IF(HW$63=$C$17,0,IF(HV$63=$C$17,$B137*(HV$60),0))</f>
        <v>0</v>
      </c>
      <c r="HW137" s="50">
        <f>IF(HW$63&lt;=$C$17,($C$34*HW$59*$B137/$C$63)*(IF(COUNTA($D137:HV137)*(12/$C$63)&lt;=$C$9,0,1)),0)+IF(HX$63=$C$17,0,IF(HW$63=$C$17,$B137*(HW$60),0))</f>
        <v>0</v>
      </c>
      <c r="HX137" s="50">
        <f>IF(HX$63&lt;=$C$17,($C$34*HX$59*$B137/$C$63)*(IF(COUNTA($D137:HW137)*(12/$C$63)&lt;=$C$9,0,1)),0)+IF(HY$63=$C$17,0,IF(HX$63=$C$17,$B137*(HX$60),0))</f>
        <v>0</v>
      </c>
      <c r="HY137" s="50">
        <f>IF(HY$63&lt;=$C$17,($C$34*HY$59*$B137/$C$63)*(IF(COUNTA($D137:HX137)*(12/$C$63)&lt;=$C$9,0,1)),0)+IF(HZ$63=$C$17,0,IF(HY$63=$C$17,$B137*(HY$60),0))</f>
        <v>0</v>
      </c>
      <c r="HZ137" s="50">
        <f>IF(HZ$63&lt;=$C$17,($C$34*HZ$59*$B137/$C$63)*(IF(COUNTA($D137:HY137)*(12/$C$63)&lt;=$C$9,0,1)),0)+IF(IA$63=$C$17,0,IF(HZ$63=$C$17,$B137*(HZ$60),0))</f>
        <v>0</v>
      </c>
      <c r="IA137" s="50">
        <f>IF(IA$63&lt;=$C$17,($C$34*IA$59*$B137/$C$63)*(IF(COUNTA($D137:HZ137)*(12/$C$63)&lt;=$C$9,0,1)),0)+IF(IB$63=$C$17,0,IF(IA$63=$C$17,$B137*(IA$60),0))</f>
        <v>0</v>
      </c>
      <c r="IB137" s="50">
        <f>IF(IB$63&lt;=$C$17,($C$34*IB$59*$B137/$C$63)*(IF(COUNTA($D137:IA137)*(12/$C$63)&lt;=$C$9,0,1)),0)+IF(IC$63=$C$17,0,IF(IB$63=$C$17,$B137*(IB$60),0))</f>
        <v>0</v>
      </c>
      <c r="IC137" s="50">
        <f>IF(IC$63&lt;=$C$17,($C$34*IC$59*$B137/$C$63)*(IF(COUNTA($D137:IB137)*(12/$C$63)&lt;=$C$9,0,1)),0)+IF(ID$63=$C$17,0,IF(IC$63=$C$17,$B137*(IC$60),0))</f>
        <v>0</v>
      </c>
      <c r="ID137" s="50">
        <f>IF(ID$63&lt;=$C$17,($C$34*ID$59*$B137/$C$63)*(IF(COUNTA($D137:IC137)*(12/$C$63)&lt;=$C$9,0,1)),0)+IF(IE$63=$C$17,0,IF(ID$63=$C$17,$B137*(ID$60),0))</f>
        <v>0</v>
      </c>
      <c r="IE137" s="50">
        <f>IF(IE$63&lt;=$C$17,($C$34*IE$59*$B137/$C$63)*(IF(COUNTA($D137:ID137)*(12/$C$63)&lt;=$C$9,0,1)),0)+IF(IF$63=$C$17,0,IF(IE$63=$C$17,$B137*(IE$60),0))</f>
        <v>0</v>
      </c>
      <c r="IF137" s="50">
        <f>IF(IF$63&lt;=$C$17,($C$34*IF$59*$B137/$C$63)*(IF(COUNTA($D137:IE137)*(12/$C$63)&lt;=$C$9,0,1)),0)+IF(IG$63=$C$17,0,IF(IF$63=$C$17,$B137*(IF$60),0))</f>
        <v>0</v>
      </c>
      <c r="IG137" s="50">
        <f>IF(IG$63&lt;=$C$17,($C$34*IG$59*$B137/$C$63)*(IF(COUNTA($D137:IF137)*(12/$C$63)&lt;=$C$9,0,1)),0)+IF(IH$63=$C$17,0,IF(IG$63=$C$17,$B137*(IG$60),0))</f>
        <v>0</v>
      </c>
      <c r="IH137" s="50">
        <f>IF(IH$63&lt;=$C$17,($C$34*IH$59*$B137/$C$63)*(IF(COUNTA($D137:IG137)*(12/$C$63)&lt;=$C$9,0,1)),0)+IF(II$63=$C$17,0,IF(IH$63=$C$17,$B137*(IH$60),0))</f>
        <v>0</v>
      </c>
      <c r="II137" s="50">
        <f>IF(II$63&lt;=$C$17,($C$34*II$59*$B137/$C$63)*(IF(COUNTA($D137:IH137)*(12/$C$63)&lt;=$C$9,0,1)),0)+IF(IJ$63=$C$17,0,IF(II$63=$C$17,$B137*(II$60),0))</f>
        <v>0</v>
      </c>
      <c r="IJ137" s="50">
        <f>IF(IJ$63&lt;=$C$17,($C$34*IJ$59*$B137/$C$63)*(IF(COUNTA($D137:II137)*(12/$C$63)&lt;=$C$9,0,1)),0)+IF(IK$63=$C$17,0,IF(IJ$63=$C$17,$B137*(IJ$60),0))</f>
        <v>0</v>
      </c>
      <c r="IK137" s="50">
        <f>IF(IK$63&lt;=$C$17,($C$34*IK$59*$B137/$C$63)*(IF(COUNTA($D137:IJ137)*(12/$C$63)&lt;=$C$9,0,1)),0)+IF(IL$63=$C$17,0,IF(IK$63=$C$17,$B137*(IK$60),0))</f>
        <v>0</v>
      </c>
      <c r="IL137" s="50">
        <f>IF(IL$63&lt;=$C$17,($C$34*IL$59*$B137/$C$63)*(IF(COUNTA($D137:IK137)*(12/$C$63)&lt;=$C$9,0,1)),0)+IF(IM$63=$C$17,0,IF(IL$63=$C$17,$B137*(IL$60),0))</f>
        <v>0</v>
      </c>
      <c r="IM137" s="50">
        <f>IF(IM$63&lt;=$C$17,($C$34*IM$59*$B137/$C$63)*(IF(COUNTA($D137:IL137)*(12/$C$63)&lt;=$C$9,0,1)),0)+IF(IN$63=$C$17,0,IF(IM$63=$C$17,$B137*(IM$60),0))</f>
        <v>0</v>
      </c>
      <c r="IN137" s="50">
        <f>IF(IN$63&lt;=$C$17,($C$34*IN$59*$B137/$C$63)*(IF(COUNTA($D137:IM137)*(12/$C$63)&lt;=$C$9,0,1)),0)+IF(IO$63=$C$17,0,IF(IN$63=$C$17,$B137*(IN$60),0))</f>
        <v>0</v>
      </c>
      <c r="IO137" s="50">
        <f>IF(IO$63&lt;=$C$17,($C$34*IO$59*$B137/$C$63)*(IF(COUNTA($D137:IN137)*(12/$C$63)&lt;=$C$9,0,1)),0)+IF(IP$63=$C$17,0,IF(IO$63=$C$17,$B137*(IO$60),0))</f>
        <v>0</v>
      </c>
      <c r="IP137" s="50">
        <f>IF(IP$63&lt;=$C$17,($C$34*IP$59*$B137/$C$63)*(IF(COUNTA($D137:IO137)*(12/$C$63)&lt;=$C$9,0,1)),0)+IF(IQ$63=$C$17,0,IF(IP$63=$C$17,$B137*(IP$60),0))</f>
        <v>0</v>
      </c>
      <c r="IQ137" s="50">
        <f>IF(IQ$63&lt;=$C$17,($C$34*IQ$59*$B137/$C$63)*(IF(COUNTA($D137:IP137)*(12/$C$63)&lt;=$C$9,0,1)),0)+IF(IR$63=$C$17,0,IF(IQ$63=$C$17,$B137*(IQ$60),0))</f>
        <v>0</v>
      </c>
      <c r="IR137" s="50">
        <f>IF(IR$63&lt;=$C$17,($C$34*IR$59*$B137/$C$63)*(IF(COUNTA($D137:IQ137)*(12/$C$63)&lt;=$C$9,0,1)),0)+IF(IS$63=$C$17,0,IF(IR$63=$C$17,$B137*(IR$60),0))</f>
        <v>0</v>
      </c>
      <c r="IS137" s="50">
        <f>IF(IS$63&lt;=$C$17,($C$34*IS$59*$B137/$C$63)*(IF(COUNTA($D137:IR137)*(12/$C$63)&lt;=$C$9,0,1)),0)+IF(IT$63=$C$17,0,IF(IS$63=$C$17,$B137*(IS$60),0))</f>
        <v>0</v>
      </c>
      <c r="IT137" s="50">
        <f>IF(IT$63&lt;=$C$17,($C$34*IT$59*$B137/$C$63)*(IF(COUNTA($D137:IS137)*(12/$C$63)&lt;=$C$9,0,1)),0)+IF(IU$63=$C$17,0,IF(IT$63=$C$17,$B137*(IT$60),0))</f>
        <v>0</v>
      </c>
      <c r="IU137" s="50">
        <f>IF(IU$63&lt;=$C$17,($C$34*IU$59*$B137/$C$63)*(IF(COUNTA($D137:IT137)*(12/$C$63)&lt;=$C$9,0,1)),0)+IF(IV$63=$C$17,0,IF(IU$63=$C$17,$B137*(IU$60),0))</f>
        <v>0</v>
      </c>
      <c r="IV137" s="50">
        <f>IF(IV$63&lt;=$C$17,($C$34*IV$59*$B137/$C$63)*(IF(COUNTA($D137:IU137)*(12/$C$63)&lt;=$C$9,0,1)),0)+IF(IW$63=$C$17,0,IF(IV$63=$C$17,$B137*(IV$60),0))</f>
        <v>0</v>
      </c>
      <c r="IW137" s="50">
        <f>IF(IW$63&lt;=$C$17,($C$34*IW$59*$B137/$C$63)*(IF(COUNTA($D137:IV137)*(12/$C$63)&lt;=$C$9,0,1)),0)+IF(IX$63=$C$17,0,IF(IW$63=$C$17,$B137*(IW$60),0))</f>
        <v>0</v>
      </c>
      <c r="IX137" s="50"/>
      <c r="IY137" s="50"/>
      <c r="IZ137" s="50"/>
      <c r="JA137" s="50"/>
      <c r="JB137" s="50"/>
      <c r="JC137" s="50"/>
      <c r="JD137" s="50"/>
      <c r="JE137" s="50"/>
      <c r="JF137" s="50"/>
      <c r="JG137" s="50"/>
      <c r="JH137" s="50"/>
      <c r="JI137" s="50"/>
      <c r="JJ137" s="50"/>
      <c r="JK137" s="50"/>
      <c r="JL137" s="50"/>
      <c r="JM137" s="50"/>
      <c r="JN137" s="50"/>
      <c r="JO137" s="50"/>
      <c r="JP137" s="50"/>
      <c r="JQ137" s="50"/>
      <c r="JR137" s="50"/>
      <c r="JS137" s="50"/>
      <c r="JT137" s="50"/>
      <c r="JU137" s="50"/>
      <c r="JV137" s="50"/>
      <c r="JW137" s="50"/>
      <c r="JX137" s="50"/>
      <c r="JY137" s="50"/>
      <c r="JZ137" s="50"/>
      <c r="KA137" s="50"/>
      <c r="KB137" s="50"/>
      <c r="KC137" s="50"/>
      <c r="KD137" s="50"/>
      <c r="KE137" s="50"/>
      <c r="KF137" s="50"/>
      <c r="KG137" s="50"/>
      <c r="KH137" s="50"/>
      <c r="KI137" s="50"/>
      <c r="KJ137" s="50"/>
      <c r="KK137" s="50"/>
      <c r="KL137" s="50"/>
      <c r="KM137" s="50"/>
      <c r="KN137" s="50"/>
      <c r="KO137" s="50"/>
      <c r="KP137" s="50"/>
      <c r="KQ137" s="50"/>
      <c r="KR137" s="50"/>
      <c r="KS137" s="50"/>
      <c r="KT137" s="50"/>
      <c r="KU137" s="50"/>
      <c r="KV137" s="50"/>
      <c r="KW137" s="50"/>
      <c r="KX137" s="50"/>
      <c r="KY137" s="50"/>
      <c r="KZ137" s="50"/>
      <c r="LA137" s="50"/>
      <c r="LB137" s="50"/>
      <c r="LC137" s="50"/>
      <c r="LD137" s="50"/>
      <c r="LE137" s="50"/>
      <c r="LF137" s="50"/>
      <c r="LG137" s="50"/>
      <c r="LH137" s="50"/>
      <c r="LI137" s="50"/>
    </row>
    <row r="138" spans="1:321" outlineLevel="1" x14ac:dyDescent="0.25">
      <c r="A138" s="2" t="s">
        <v>55</v>
      </c>
      <c r="B138" s="79">
        <f ca="1">+OFFSET($D$52,0,COUNTA($B$66:B137),,)</f>
        <v>3</v>
      </c>
      <c r="C138" s="88">
        <f t="shared" ca="1" si="62"/>
        <v>64.462257361450497</v>
      </c>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50">
        <f ca="1">IF(BY$63&gt;$C$17,0,-BX$53*(12/$C$63))</f>
        <v>-636.91209036060002</v>
      </c>
      <c r="BY138" s="50">
        <f ca="1">IF(BY$63&lt;=$C$17,($C$34*BY$59*$B138/$C$63)*(IF(COUNTA($D138:BX138)*(12/$C$63)&lt;=$C$9,0,1)),0)+IF(BZ$63=$C$17,0,IF(BY$63=$C$17,$B138*(BY$60),0))</f>
        <v>0</v>
      </c>
      <c r="BZ138" s="50">
        <f ca="1">IF(BZ$63&lt;=$C$17,($C$34*BZ$59*$B138/$C$63)*(IF(COUNTA($D138:BY138)*(12/$C$63)&lt;=$C$9,0,1)),0)+IF(CA$63=$C$17,0,IF(BZ$63=$C$17,$B138*(BZ$60),0))</f>
        <v>0</v>
      </c>
      <c r="CA138" s="50">
        <f ca="1">IF(CA$63&lt;=$C$17,($C$34*CA$59*$B138/$C$63)*(IF(COUNTA($D138:BZ138)*(12/$C$63)&lt;=$C$9,0,1)),0)+IF(CB$63=$C$17,0,IF(CA$63=$C$17,$B138*(CA$60),0))</f>
        <v>0</v>
      </c>
      <c r="CB138" s="50">
        <f ca="1">IF(CB$63&lt;=$C$17,($C$34*CB$59*$B138/$C$63)*(IF(COUNTA($D138:CA138)*(12/$C$63)&lt;=$C$9,0,1)),0)+IF(CC$63=$C$17,0,IF(CB$63=$C$17,$B138*(CB$60),0))</f>
        <v>0</v>
      </c>
      <c r="CC138" s="50">
        <f ca="1">IF(CC$63&lt;=$C$17,($C$34*CC$59*$B138/$C$63)*(IF(COUNTA($D138:CB138)*(12/$C$63)&lt;=$C$9,0,1)),0)+IF(CD$63=$C$17,0,IF(CC$63=$C$17,$B138*(CC$60),0))</f>
        <v>2.3835999999999999</v>
      </c>
      <c r="CD138" s="50">
        <f ca="1">IF(CD$63&lt;=$C$17,($C$34*CD$59*$B138/$C$63)*(IF(COUNTA($D138:CC138)*(12/$C$63)&lt;=$C$9,0,1)),0)+IF(CE$63=$C$17,0,IF(CD$63=$C$17,$B138*(CD$60),0))</f>
        <v>2.3835999999999999</v>
      </c>
      <c r="CE138" s="50">
        <f ca="1">IF(CE$63&lt;=$C$17,($C$34*CE$59*$B138/$C$63)*(IF(COUNTA($D138:CD138)*(12/$C$63)&lt;=$C$9,0,1)),0)+IF(CF$63=$C$17,0,IF(CE$63=$C$17,$B138*(CE$60),0))</f>
        <v>2.3835999999999999</v>
      </c>
      <c r="CF138" s="50">
        <f ca="1">IF(CF$63&lt;=$C$17,($C$34*CF$59*$B138/$C$63)*(IF(COUNTA($D138:CE138)*(12/$C$63)&lt;=$C$9,0,1)),0)+IF(CG$63=$C$17,0,IF(CF$63=$C$17,$B138*(CF$60),0))</f>
        <v>2.3835999999999999</v>
      </c>
      <c r="CG138" s="50">
        <f ca="1">IF(CG$63&lt;=$C$17,($C$34*CG$59*$B138/$C$63)*(IF(COUNTA($D138:CF138)*(12/$C$63)&lt;=$C$9,0,1)),0)+IF(CH$63=$C$17,0,IF(CG$63=$C$17,$B138*(CG$60),0))</f>
        <v>2.3835999999999999</v>
      </c>
      <c r="CH138" s="50">
        <f ca="1">IF(CH$63&lt;=$C$17,($C$34*CH$59*$B138/$C$63)*(IF(COUNTA($D138:CG138)*(12/$C$63)&lt;=$C$9,0,1)),0)+IF(CI$63=$C$17,0,IF(CH$63=$C$17,$B138*(CH$60),0))</f>
        <v>2.3835999999999999</v>
      </c>
      <c r="CI138" s="50">
        <f ca="1">IF(CI$63&lt;=$C$17,($C$34*CI$59*$B138/$C$63)*(IF(COUNTA($D138:CH138)*(12/$C$63)&lt;=$C$9,0,1)),0)+IF(CJ$63=$C$17,0,IF(CI$63=$C$17,$B138*(CI$60),0))</f>
        <v>2.3835999999999999</v>
      </c>
      <c r="CJ138" s="50">
        <f ca="1">IF(CJ$63&lt;=$C$17,($C$34*CJ$59*$B138/$C$63)*(IF(COUNTA($D138:CI138)*(12/$C$63)&lt;=$C$9,0,1)),0)+IF(CK$63=$C$17,0,IF(CJ$63=$C$17,$B138*(CJ$60),0))</f>
        <v>2.3835999999999999</v>
      </c>
      <c r="CK138" s="50">
        <f ca="1">IF(CK$63&lt;=$C$17,($C$34*CK$59*$B138/$C$63)*(IF(COUNTA($D138:CJ138)*(12/$C$63)&lt;=$C$9,0,1)),0)+IF(CL$63=$C$17,0,IF(CK$63=$C$17,$B138*(CK$60),0))</f>
        <v>2.3835999999999999</v>
      </c>
      <c r="CL138" s="50">
        <f ca="1">IF(CL$63&lt;=$C$17,($C$34*CL$59*$B138/$C$63)*(IF(COUNTA($D138:CK138)*(12/$C$63)&lt;=$C$9,0,1)),0)+IF(CM$63=$C$17,0,IF(CL$63=$C$17,$B138*(CL$60),0))</f>
        <v>2.3835999999999999</v>
      </c>
      <c r="CM138" s="50">
        <f ca="1">IF(CM$63&lt;=$C$17,($C$34*CM$59*$B138/$C$63)*(IF(COUNTA($D138:CL138)*(12/$C$63)&lt;=$C$9,0,1)),0)+IF(CN$63=$C$17,0,IF(CM$63=$C$17,$B138*(CM$60),0))</f>
        <v>2.3835999999999999</v>
      </c>
      <c r="CN138" s="50">
        <f ca="1">IF(CN$63&lt;=$C$17,($C$34*CN$59*$B138/$C$63)*(IF(COUNTA($D138:CM138)*(12/$C$63)&lt;=$C$9,0,1)),0)+IF(CO$63=$C$17,0,IF(CN$63=$C$17,$B138*(CN$60),0))</f>
        <v>2.3835999999999999</v>
      </c>
      <c r="CO138" s="50">
        <f ca="1">IF(CO$63&lt;=$C$17,($C$34*CO$59*$B138/$C$63)*(IF(COUNTA($D138:CN138)*(12/$C$63)&lt;=$C$9,0,1)),0)+IF(CP$63=$C$17,0,IF(CO$63=$C$17,$B138*(CO$60),0))</f>
        <v>2.3835999999999999</v>
      </c>
      <c r="CP138" s="50">
        <f ca="1">IF(CP$63&lt;=$C$17,($C$34*CP$59*$B138/$C$63)*(IF(COUNTA($D138:CO138)*(12/$C$63)&lt;=$C$9,0,1)),0)+IF(CQ$63=$C$17,0,IF(CP$63=$C$17,$B138*(CP$60),0))</f>
        <v>2.3835999999999999</v>
      </c>
      <c r="CQ138" s="50">
        <f ca="1">IF(CQ$63&lt;=$C$17,($C$34*CQ$59*$B138/$C$63)*(IF(COUNTA($D138:CP138)*(12/$C$63)&lt;=$C$9,0,1)),0)+IF(CR$63=$C$17,0,IF(CQ$63=$C$17,$B138*(CQ$60),0))</f>
        <v>2.3835999999999999</v>
      </c>
      <c r="CR138" s="50">
        <f ca="1">IF(CR$63&lt;=$C$17,($C$34*CR$59*$B138/$C$63)*(IF(COUNTA($D138:CQ138)*(12/$C$63)&lt;=$C$9,0,1)),0)+IF(CS$63=$C$17,0,IF(CR$63=$C$17,$B138*(CR$60),0))</f>
        <v>2.3835999999999999</v>
      </c>
      <c r="CS138" s="50">
        <f ca="1">IF(CS$63&lt;=$C$17,($C$34*CS$59*$B138/$C$63)*(IF(COUNTA($D138:CR138)*(12/$C$63)&lt;=$C$9,0,1)),0)+IF(CT$63=$C$17,0,IF(CS$63=$C$17,$B138*(CS$60),0))</f>
        <v>2.3835999999999999</v>
      </c>
      <c r="CT138" s="50">
        <f ca="1">IF(CT$63&lt;=$C$17,($C$34*CT$59*$B138/$C$63)*(IF(COUNTA($D138:CS138)*(12/$C$63)&lt;=$C$9,0,1)),0)+IF(CU$63=$C$17,0,IF(CT$63=$C$17,$B138*(CT$60),0))</f>
        <v>2.3835999999999999</v>
      </c>
      <c r="CU138" s="50">
        <f ca="1">IF(CU$63&lt;=$C$17,($C$34*CU$59*$B138/$C$63)*(IF(COUNTA($D138:CT138)*(12/$C$63)&lt;=$C$9,0,1)),0)+IF(CV$63=$C$17,0,IF(CU$63=$C$17,$B138*(CU$60),0))</f>
        <v>2.3835999999999999</v>
      </c>
      <c r="CV138" s="50">
        <f ca="1">IF(CV$63&lt;=$C$17,($C$34*CV$59*$B138/$C$63)*(IF(COUNTA($D138:CU138)*(12/$C$63)&lt;=$C$9,0,1)),0)+IF(CW$63=$C$17,0,IF(CV$63=$C$17,$B138*(CV$60),0))</f>
        <v>2.3835999999999999</v>
      </c>
      <c r="CW138" s="50">
        <f ca="1">IF(CW$63&lt;=$C$17,($C$34*CW$59*$B138/$C$63)*(IF(COUNTA($D138:CV138)*(12/$C$63)&lt;=$C$9,0,1)),0)+IF(CX$63=$C$17,0,IF(CW$63=$C$17,$B138*(CW$60),0))</f>
        <v>2.3835999999999999</v>
      </c>
      <c r="CX138" s="50">
        <f ca="1">IF(CX$63&lt;=$C$17,($C$34*CX$59*$B138/$C$63)*(IF(COUNTA($D138:CW138)*(12/$C$63)&lt;=$C$9,0,1)),0)+IF(CY$63=$C$17,0,IF(CX$63=$C$17,$B138*(CX$60),0))</f>
        <v>2.3835999999999999</v>
      </c>
      <c r="CY138" s="50">
        <f ca="1">IF(CY$63&lt;=$C$17,($C$34*CY$59*$B138/$C$63)*(IF(COUNTA($D138:CX138)*(12/$C$63)&lt;=$C$9,0,1)),0)+IF(CZ$63=$C$17,0,IF(CY$63=$C$17,$B138*(CY$60),0))</f>
        <v>2.3835999999999999</v>
      </c>
      <c r="CZ138" s="50">
        <f ca="1">IF(CZ$63&lt;=$C$17,($C$34*CZ$59*$B138/$C$63)*(IF(COUNTA($D138:CY138)*(12/$C$63)&lt;=$C$9,0,1)),0)+IF(DA$63=$C$17,0,IF(CZ$63=$C$17,$B138*(CZ$60),0))</f>
        <v>2.3835999999999999</v>
      </c>
      <c r="DA138" s="50">
        <f ca="1">IF(DA$63&lt;=$C$17,($C$34*DA$59*$B138/$C$63)*(IF(COUNTA($D138:CZ138)*(12/$C$63)&lt;=$C$9,0,1)),0)+IF(DB$63=$C$17,0,IF(DA$63=$C$17,$B138*(DA$60),0))</f>
        <v>2.3835999999999999</v>
      </c>
      <c r="DB138" s="50">
        <f ca="1">IF(DB$63&lt;=$C$17,($C$34*DB$59*$B138/$C$63)*(IF(COUNTA($D138:DA138)*(12/$C$63)&lt;=$C$9,0,1)),0)+IF(DC$63=$C$17,0,IF(DB$63=$C$17,$B138*(DB$60),0))</f>
        <v>2.3835999999999999</v>
      </c>
      <c r="DC138" s="50">
        <f ca="1">IF(DC$63&lt;=$C$17,($C$34*DC$59*$B138/$C$63)*(IF(COUNTA($D138:DB138)*(12/$C$63)&lt;=$C$9,0,1)),0)+IF(DD$63=$C$17,0,IF(DC$63=$C$17,$B138*(DC$60),0))</f>
        <v>2.3835999999999999</v>
      </c>
      <c r="DD138" s="50">
        <f ca="1">IF(DD$63&lt;=$C$17,($C$34*DD$59*$B138/$C$63)*(IF(COUNTA($D138:DC138)*(12/$C$63)&lt;=$C$9,0,1)),0)+IF(DE$63=$C$17,0,IF(DD$63=$C$17,$B138*(DD$60),0))</f>
        <v>2.3835999999999999</v>
      </c>
      <c r="DE138" s="50">
        <f ca="1">IF(DE$63&lt;=$C$17,($C$34*DE$59*$B138/$C$63)*(IF(COUNTA($D138:DD138)*(12/$C$63)&lt;=$C$9,0,1)),0)+IF(DF$63=$C$17,0,IF(DE$63=$C$17,$B138*(DE$60),0))</f>
        <v>2.3835999999999999</v>
      </c>
      <c r="DF138" s="50">
        <f ca="1">IF(DF$63&lt;=$C$17,($C$34*DF$59*$B138/$C$63)*(IF(COUNTA($D138:DE138)*(12/$C$63)&lt;=$C$9,0,1)),0)+IF(DG$63=$C$17,0,IF(DF$63=$C$17,$B138*(DF$60),0))</f>
        <v>2.3835999999999999</v>
      </c>
      <c r="DG138" s="50">
        <f ca="1">IF(DG$63&lt;=$C$17,($C$34*DG$59*$B138/$C$63)*(IF(COUNTA($D138:DF138)*(12/$C$63)&lt;=$C$9,0,1)),0)+IF(DH$63=$C$17,0,IF(DG$63=$C$17,$B138*(DG$60),0))</f>
        <v>2.3835999999999999</v>
      </c>
      <c r="DH138" s="50">
        <f ca="1">IF(DH$63&lt;=$C$17,($C$34*DH$59*$B138/$C$63)*(IF(COUNTA($D138:DG138)*(12/$C$63)&lt;=$C$9,0,1)),0)+IF(DI$63=$C$17,0,IF(DH$63=$C$17,$B138*(DH$60),0))</f>
        <v>2.3835999999999999</v>
      </c>
      <c r="DI138" s="50">
        <f ca="1">IF(DI$63&lt;=$C$17,($C$34*DI$59*$B138/$C$63)*(IF(COUNTA($D138:DH138)*(12/$C$63)&lt;=$C$9,0,1)),0)+IF(DJ$63=$C$17,0,IF(DI$63=$C$17,$B138*(DI$60),0))</f>
        <v>2.3835999999999999</v>
      </c>
      <c r="DJ138" s="50">
        <f ca="1">IF(DJ$63&lt;=$C$17,($C$34*DJ$59*$B138/$C$63)*(IF(COUNTA($D138:DI138)*(12/$C$63)&lt;=$C$9,0,1)),0)+IF(DK$63=$C$17,0,IF(DJ$63=$C$17,$B138*(DJ$60),0))</f>
        <v>2.3835999999999999</v>
      </c>
      <c r="DK138" s="50">
        <f ca="1">IF(DK$63&lt;=$C$17,($C$34*DK$59*$B138/$C$63)*(IF(COUNTA($D138:DJ138)*(12/$C$63)&lt;=$C$9,0,1)),0)+IF(DL$63=$C$17,0,IF(DK$63=$C$17,$B138*(DK$60),0))</f>
        <v>2.3835999999999999</v>
      </c>
      <c r="DL138" s="50">
        <f ca="1">IF(DL$63&lt;=$C$17,($C$34*DL$59*$B138/$C$63)*(IF(COUNTA($D138:DK138)*(12/$C$63)&lt;=$C$9,0,1)),0)+IF(DM$63=$C$17,0,IF(DL$63=$C$17,$B138*(DL$60),0))</f>
        <v>2.3835999999999999</v>
      </c>
      <c r="DM138" s="50">
        <f ca="1">IF(DM$63&lt;=$C$17,($C$34*DM$59*$B138/$C$63)*(IF(COUNTA($D138:DL138)*(12/$C$63)&lt;=$C$9,0,1)),0)+IF(DN$63=$C$17,0,IF(DM$63=$C$17,$B138*(DM$60),0))</f>
        <v>2.3835999999999999</v>
      </c>
      <c r="DN138" s="50">
        <f ca="1">IF(DN$63&lt;=$C$17,($C$34*DN$59*$B138/$C$63)*(IF(COUNTA($D138:DM138)*(12/$C$63)&lt;=$C$9,0,1)),0)+IF(DO$63=$C$17,0,IF(DN$63=$C$17,$B138*(DN$60),0))</f>
        <v>2.3835999999999999</v>
      </c>
      <c r="DO138" s="50">
        <f ca="1">IF(DO$63&lt;=$C$17,($C$34*DO$59*$B138/$C$63)*(IF(COUNTA($D138:DN138)*(12/$C$63)&lt;=$C$9,0,1)),0)+IF(DP$63=$C$17,0,IF(DO$63=$C$17,$B138*(DO$60),0))</f>
        <v>2.3835999999999999</v>
      </c>
      <c r="DP138" s="50">
        <f ca="1">IF(DP$63&lt;=$C$17,($C$34*DP$59*$B138/$C$63)*(IF(COUNTA($D138:DO138)*(12/$C$63)&lt;=$C$9,0,1)),0)+IF(DQ$63=$C$17,0,IF(DP$63=$C$17,$B138*(DP$60),0))</f>
        <v>2.3835999999999999</v>
      </c>
      <c r="DQ138" s="50">
        <f ca="1">IF(DQ$63&lt;=$C$17,($C$34*DQ$59*$B138/$C$63)*(IF(COUNTA($D138:DP138)*(12/$C$63)&lt;=$C$9,0,1)),0)+IF(DR$63=$C$17,0,IF(DQ$63=$C$17,$B138*(DQ$60),0))</f>
        <v>2.3835999999999999</v>
      </c>
      <c r="DR138" s="50">
        <f ca="1">IF(DR$63&lt;=$C$17,($C$34*DR$59*$B138/$C$63)*(IF(COUNTA($D138:DQ138)*(12/$C$63)&lt;=$C$9,0,1)),0)+IF(DS$63=$C$17,0,IF(DR$63=$C$17,$B138*(DR$60),0))</f>
        <v>2.3835999999999999</v>
      </c>
      <c r="DS138" s="50">
        <f ca="1">IF(DS$63&lt;=$C$17,($C$34*DS$59*$B138/$C$63)*(IF(COUNTA($D138:DR138)*(12/$C$63)&lt;=$C$9,0,1)),0)+IF(DT$63=$C$17,0,IF(DS$63=$C$17,$B138*(DS$60),0))</f>
        <v>2.3835999999999999</v>
      </c>
      <c r="DT138" s="50">
        <f ca="1">IF(DT$63&lt;=$C$17,($C$34*DT$59*$B138/$C$63)*(IF(COUNTA($D138:DS138)*(12/$C$63)&lt;=$C$9,0,1)),0)+IF(DU$63=$C$17,0,IF(DT$63=$C$17,$B138*(DT$60),0))</f>
        <v>598.87954772205046</v>
      </c>
      <c r="DU138" s="50">
        <f>IF(DU$63&lt;=$C$17,($C$34*DU$59*$B138/$C$63)*(IF(COUNTA($D138:DT138)*(12/$C$63)&lt;=$C$9,0,1)),0)+IF(DV$63=$C$17,0,IF(DU$63=$C$17,$B138*(DU$60),0))</f>
        <v>0</v>
      </c>
      <c r="DV138" s="50">
        <f>IF(DV$63&lt;=$C$17,($C$34*DV$59*$B138/$C$63)*(IF(COUNTA($D138:DU138)*(12/$C$63)&lt;=$C$9,0,1)),0)+IF(DW$63=$C$17,0,IF(DV$63=$C$17,$B138*(DV$60),0))</f>
        <v>0</v>
      </c>
      <c r="DW138" s="50">
        <f>IF(DW$63&lt;=$C$17,($C$34*DW$59*$B138/$C$63)*(IF(COUNTA($D138:DV138)*(12/$C$63)&lt;=$C$9,0,1)),0)+IF(DX$63=$C$17,0,IF(DW$63=$C$17,$B138*(DW$60),0))</f>
        <v>0</v>
      </c>
      <c r="DX138" s="50">
        <f>IF(DX$63&lt;=$C$17,($C$34*DX$59*$B138/$C$63)*(IF(COUNTA($D138:DW138)*(12/$C$63)&lt;=$C$9,0,1)),0)+IF(DY$63=$C$17,0,IF(DX$63=$C$17,$B138*(DX$60),0))</f>
        <v>0</v>
      </c>
      <c r="DY138" s="50">
        <f>IF(DY$63&lt;=$C$17,($C$34*DY$59*$B138/$C$63)*(IF(COUNTA($D138:DX138)*(12/$C$63)&lt;=$C$9,0,1)),0)+IF(DZ$63=$C$17,0,IF(DY$63=$C$17,$B138*(DY$60),0))</f>
        <v>0</v>
      </c>
      <c r="DZ138" s="50">
        <f>IF(DZ$63&lt;=$C$17,($C$34*DZ$59*$B138/$C$63)*(IF(COUNTA($D138:DY138)*(12/$C$63)&lt;=$C$9,0,1)),0)+IF(EA$63=$C$17,0,IF(DZ$63=$C$17,$B138*(DZ$60),0))</f>
        <v>0</v>
      </c>
      <c r="EA138" s="50">
        <f>IF(EA$63&lt;=$C$17,($C$34*EA$59*$B138/$C$63)*(IF(COUNTA($D138:DZ138)*(12/$C$63)&lt;=$C$9,0,1)),0)+IF(EB$63=$C$17,0,IF(EA$63=$C$17,$B138*(EA$60),0))</f>
        <v>0</v>
      </c>
      <c r="EB138" s="50">
        <f>IF(EB$63&lt;=$C$17,($C$34*EB$59*$B138/$C$63)*(IF(COUNTA($D138:EA138)*(12/$C$63)&lt;=$C$9,0,1)),0)+IF(EC$63=$C$17,0,IF(EB$63=$C$17,$B138*(EB$60),0))</f>
        <v>0</v>
      </c>
      <c r="EC138" s="50">
        <f>IF(EC$63&lt;=$C$17,($C$34*EC$59*$B138/$C$63)*(IF(COUNTA($D138:EB138)*(12/$C$63)&lt;=$C$9,0,1)),0)+IF(ED$63=$C$17,0,IF(EC$63=$C$17,$B138*(EC$60),0))</f>
        <v>0</v>
      </c>
      <c r="ED138" s="50">
        <f>IF(ED$63&lt;=$C$17,($C$34*ED$59*$B138/$C$63)*(IF(COUNTA($D138:EC138)*(12/$C$63)&lt;=$C$9,0,1)),0)+IF(EE$63=$C$17,0,IF(ED$63=$C$17,$B138*(ED$60),0))</f>
        <v>0</v>
      </c>
      <c r="EE138" s="50">
        <f>IF(EE$63&lt;=$C$17,($C$34*EE$59*$B138/$C$63)*(IF(COUNTA($D138:ED138)*(12/$C$63)&lt;=$C$9,0,1)),0)+IF(EF$63=$C$17,0,IF(EE$63=$C$17,$B138*(EE$60),0))</f>
        <v>0</v>
      </c>
      <c r="EF138" s="50">
        <f>IF(EF$63&lt;=$C$17,($C$34*EF$59*$B138/$C$63)*(IF(COUNTA($D138:EE138)*(12/$C$63)&lt;=$C$9,0,1)),0)+IF(EG$63=$C$17,0,IF(EF$63=$C$17,$B138*(EF$60),0))</f>
        <v>0</v>
      </c>
      <c r="EG138" s="50">
        <f>IF(EG$63&lt;=$C$17,($C$34*EG$59*$B138/$C$63)*(IF(COUNTA($D138:EF138)*(12/$C$63)&lt;=$C$9,0,1)),0)+IF(EH$63=$C$17,0,IF(EG$63=$C$17,$B138*(EG$60),0))</f>
        <v>0</v>
      </c>
      <c r="EH138" s="50">
        <f>IF(EH$63&lt;=$C$17,($C$34*EH$59*$B138/$C$63)*(IF(COUNTA($D138:EG138)*(12/$C$63)&lt;=$C$9,0,1)),0)+IF(EI$63=$C$17,0,IF(EH$63=$C$17,$B138*(EH$60),0))</f>
        <v>0</v>
      </c>
      <c r="EI138" s="50">
        <f>IF(EI$63&lt;=$C$17,($C$34*EI$59*$B138/$C$63)*(IF(COUNTA($D138:EH138)*(12/$C$63)&lt;=$C$9,0,1)),0)+IF(EJ$63=$C$17,0,IF(EI$63=$C$17,$B138*(EI$60),0))</f>
        <v>0</v>
      </c>
      <c r="EJ138" s="50">
        <f>IF(EJ$63&lt;=$C$17,($C$34*EJ$59*$B138/$C$63)*(IF(COUNTA($D138:EI138)*(12/$C$63)&lt;=$C$9,0,1)),0)+IF(EK$63=$C$17,0,IF(EJ$63=$C$17,$B138*(EJ$60),0))</f>
        <v>0</v>
      </c>
      <c r="EK138" s="50">
        <f>IF(EK$63&lt;=$C$17,($C$34*EK$59*$B138/$C$63)*(IF(COUNTA($D138:EJ138)*(12/$C$63)&lt;=$C$9,0,1)),0)+IF(EL$63=$C$17,0,IF(EK$63=$C$17,$B138*(EK$60),0))</f>
        <v>0</v>
      </c>
      <c r="EL138" s="50">
        <f>IF(EL$63&lt;=$C$17,($C$34*EL$59*$B138/$C$63)*(IF(COUNTA($D138:EK138)*(12/$C$63)&lt;=$C$9,0,1)),0)+IF(EM$63=$C$17,0,IF(EL$63=$C$17,$B138*(EL$60),0))</f>
        <v>0</v>
      </c>
      <c r="EM138" s="50">
        <f>IF(EM$63&lt;=$C$17,($C$34*EM$59*$B138/$C$63)*(IF(COUNTA($D138:EL138)*(12/$C$63)&lt;=$C$9,0,1)),0)+IF(EN$63=$C$17,0,IF(EM$63=$C$17,$B138*(EM$60),0))</f>
        <v>0</v>
      </c>
      <c r="EN138" s="50">
        <f>IF(EN$63&lt;=$C$17,($C$34*EN$59*$B138/$C$63)*(IF(COUNTA($D138:EM138)*(12/$C$63)&lt;=$C$9,0,1)),0)+IF(EO$63=$C$17,0,IF(EN$63=$C$17,$B138*(EN$60),0))</f>
        <v>0</v>
      </c>
      <c r="EO138" s="50">
        <f>IF(EO$63&lt;=$C$17,($C$34*EO$59*$B138/$C$63)*(IF(COUNTA($D138:EN138)*(12/$C$63)&lt;=$C$9,0,1)),0)+IF(EP$63=$C$17,0,IF(EO$63=$C$17,$B138*(EO$60),0))</f>
        <v>0</v>
      </c>
      <c r="EP138" s="50">
        <f>IF(EP$63&lt;=$C$17,($C$34*EP$59*$B138/$C$63)*(IF(COUNTA($D138:EO138)*(12/$C$63)&lt;=$C$9,0,1)),0)+IF(EQ$63=$C$17,0,IF(EP$63=$C$17,$B138*(EP$60),0))</f>
        <v>0</v>
      </c>
      <c r="EQ138" s="50">
        <f>IF(EQ$63&lt;=$C$17,($C$34*EQ$59*$B138/$C$63)*(IF(COUNTA($D138:EP138)*(12/$C$63)&lt;=$C$9,0,1)),0)+IF(ER$63=$C$17,0,IF(EQ$63=$C$17,$B138*(EQ$60),0))</f>
        <v>0</v>
      </c>
      <c r="ER138" s="50">
        <f>IF(ER$63&lt;=$C$17,($C$34*ER$59*$B138/$C$63)*(IF(COUNTA($D138:EQ138)*(12/$C$63)&lt;=$C$9,0,1)),0)+IF(ES$63=$C$17,0,IF(ER$63=$C$17,$B138*(ER$60),0))</f>
        <v>0</v>
      </c>
      <c r="ES138" s="50">
        <f>IF(ES$63&lt;=$C$17,($C$34*ES$59*$B138/$C$63)*(IF(COUNTA($D138:ER138)*(12/$C$63)&lt;=$C$9,0,1)),0)+IF(ET$63=$C$17,0,IF(ES$63=$C$17,$B138*(ES$60),0))</f>
        <v>0</v>
      </c>
      <c r="ET138" s="50">
        <f>IF(ET$63&lt;=$C$17,($C$34*ET$59*$B138/$C$63)*(IF(COUNTA($D138:ES138)*(12/$C$63)&lt;=$C$9,0,1)),0)+IF(EU$63=$C$17,0,IF(ET$63=$C$17,$B138*(ET$60),0))</f>
        <v>0</v>
      </c>
      <c r="EU138" s="50">
        <f>IF(EU$63&lt;=$C$17,($C$34*EU$59*$B138/$C$63)*(IF(COUNTA($D138:ET138)*(12/$C$63)&lt;=$C$9,0,1)),0)+IF(EV$63=$C$17,0,IF(EU$63=$C$17,$B138*(EU$60),0))</f>
        <v>0</v>
      </c>
      <c r="EV138" s="50">
        <f>IF(EV$63&lt;=$C$17,($C$34*EV$59*$B138/$C$63)*(IF(COUNTA($D138:EU138)*(12/$C$63)&lt;=$C$9,0,1)),0)+IF(EW$63=$C$17,0,IF(EV$63=$C$17,$B138*(EV$60),0))</f>
        <v>0</v>
      </c>
      <c r="EW138" s="50">
        <f>IF(EW$63&lt;=$C$17,($C$34*EW$59*$B138/$C$63)*(IF(COUNTA($D138:EV138)*(12/$C$63)&lt;=$C$9,0,1)),0)+IF(EX$63=$C$17,0,IF(EW$63=$C$17,$B138*(EW$60),0))</f>
        <v>0</v>
      </c>
      <c r="EX138" s="50">
        <f>IF(EX$63&lt;=$C$17,($C$34*EX$59*$B138/$C$63)*(IF(COUNTA($D138:EW138)*(12/$C$63)&lt;=$C$9,0,1)),0)+IF(EY$63=$C$17,0,IF(EX$63=$C$17,$B138*(EX$60),0))</f>
        <v>0</v>
      </c>
      <c r="EY138" s="50">
        <f>IF(EY$63&lt;=$C$17,($C$34*EY$59*$B138/$C$63)*(IF(COUNTA($D138:EX138)*(12/$C$63)&lt;=$C$9,0,1)),0)+IF(EZ$63=$C$17,0,IF(EY$63=$C$17,$B138*(EY$60),0))</f>
        <v>0</v>
      </c>
      <c r="EZ138" s="50">
        <f>IF(EZ$63&lt;=$C$17,($C$34*EZ$59*$B138/$C$63)*(IF(COUNTA($D138:EY138)*(12/$C$63)&lt;=$C$9,0,1)),0)+IF(FA$63=$C$17,0,IF(EZ$63=$C$17,$B138*(EZ$60),0))</f>
        <v>0</v>
      </c>
      <c r="FA138" s="50">
        <f>IF(FA$63&lt;=$C$17,($C$34*FA$59*$B138/$C$63)*(IF(COUNTA($D138:EZ138)*(12/$C$63)&lt;=$C$9,0,1)),0)+IF(FB$63=$C$17,0,IF(FA$63=$C$17,$B138*(FA$60),0))</f>
        <v>0</v>
      </c>
      <c r="FB138" s="50">
        <f>IF(FB$63&lt;=$C$17,($C$34*FB$59*$B138/$C$63)*(IF(COUNTA($D138:FA138)*(12/$C$63)&lt;=$C$9,0,1)),0)+IF(FC$63=$C$17,0,IF(FB$63=$C$17,$B138*(FB$60),0))</f>
        <v>0</v>
      </c>
      <c r="FC138" s="50">
        <f>IF(FC$63&lt;=$C$17,($C$34*FC$59*$B138/$C$63)*(IF(COUNTA($D138:FB138)*(12/$C$63)&lt;=$C$9,0,1)),0)+IF(FD$63=$C$17,0,IF(FC$63=$C$17,$B138*(FC$60),0))</f>
        <v>0</v>
      </c>
      <c r="FD138" s="50">
        <f>IF(FD$63&lt;=$C$17,($C$34*FD$59*$B138/$C$63)*(IF(COUNTA($D138:FC138)*(12/$C$63)&lt;=$C$9,0,1)),0)+IF(FE$63=$C$17,0,IF(FD$63=$C$17,$B138*(FD$60),0))</f>
        <v>0</v>
      </c>
      <c r="FE138" s="50">
        <f>IF(FE$63&lt;=$C$17,($C$34*FE$59*$B138/$C$63)*(IF(COUNTA($D138:FD138)*(12/$C$63)&lt;=$C$9,0,1)),0)+IF(FF$63=$C$17,0,IF(FE$63=$C$17,$B138*(FE$60),0))</f>
        <v>0</v>
      </c>
      <c r="FF138" s="50">
        <f>IF(FF$63&lt;=$C$17,($C$34*FF$59*$B138/$C$63)*(IF(COUNTA($D138:FE138)*(12/$C$63)&lt;=$C$9,0,1)),0)+IF(FG$63=$C$17,0,IF(FF$63=$C$17,$B138*(FF$60),0))</f>
        <v>0</v>
      </c>
      <c r="FG138" s="50">
        <f>IF(FG$63&lt;=$C$17,($C$34*FG$59*$B138/$C$63)*(IF(COUNTA($D138:FF138)*(12/$C$63)&lt;=$C$9,0,1)),0)+IF(FH$63=$C$17,0,IF(FG$63=$C$17,$B138*(FG$60),0))</f>
        <v>0</v>
      </c>
      <c r="FH138" s="50">
        <f>IF(FH$63&lt;=$C$17,($C$34*FH$59*$B138/$C$63)*(IF(COUNTA($D138:FG138)*(12/$C$63)&lt;=$C$9,0,1)),0)+IF(FI$63=$C$17,0,IF(FH$63=$C$17,$B138*(FH$60),0))</f>
        <v>0</v>
      </c>
      <c r="FI138" s="50">
        <f>IF(FI$63&lt;=$C$17,($C$34*FI$59*$B138/$C$63)*(IF(COUNTA($D138:FH138)*(12/$C$63)&lt;=$C$9,0,1)),0)+IF(FJ$63=$C$17,0,IF(FI$63=$C$17,$B138*(FI$60),0))</f>
        <v>0</v>
      </c>
      <c r="FJ138" s="50">
        <f>IF(FJ$63&lt;=$C$17,($C$34*FJ$59*$B138/$C$63)*(IF(COUNTA($D138:FI138)*(12/$C$63)&lt;=$C$9,0,1)),0)+IF(FK$63=$C$17,0,IF(FJ$63=$C$17,$B138*(FJ$60),0))</f>
        <v>0</v>
      </c>
      <c r="FK138" s="50">
        <f>IF(FK$63&lt;=$C$17,($C$34*FK$59*$B138/$C$63)*(IF(COUNTA($D138:FJ138)*(12/$C$63)&lt;=$C$9,0,1)),0)+IF(FL$63=$C$17,0,IF(FK$63=$C$17,$B138*(FK$60),0))</f>
        <v>0</v>
      </c>
      <c r="FL138" s="50">
        <f>IF(FL$63&lt;=$C$17,($C$34*FL$59*$B138/$C$63)*(IF(COUNTA($D138:FK138)*(12/$C$63)&lt;=$C$9,0,1)),0)+IF(FM$63=$C$17,0,IF(FL$63=$C$17,$B138*(FL$60),0))</f>
        <v>0</v>
      </c>
      <c r="FM138" s="50">
        <f>IF(FM$63&lt;=$C$17,($C$34*FM$59*$B138/$C$63)*(IF(COUNTA($D138:FL138)*(12/$C$63)&lt;=$C$9,0,1)),0)+IF(FN$63=$C$17,0,IF(FM$63=$C$17,$B138*(FM$60),0))</f>
        <v>0</v>
      </c>
      <c r="FN138" s="50">
        <f>IF(FN$63&lt;=$C$17,($C$34*FN$59*$B138/$C$63)*(IF(COUNTA($D138:FM138)*(12/$C$63)&lt;=$C$9,0,1)),0)+IF(FO$63=$C$17,0,IF(FN$63=$C$17,$B138*(FN$60),0))</f>
        <v>0</v>
      </c>
      <c r="FO138" s="50">
        <f>IF(FO$63&lt;=$C$17,($C$34*FO$59*$B138/$C$63)*(IF(COUNTA($D138:FN138)*(12/$C$63)&lt;=$C$9,0,1)),0)+IF(FP$63=$C$17,0,IF(FO$63=$C$17,$B138*(FO$60),0))</f>
        <v>0</v>
      </c>
      <c r="FP138" s="50">
        <f>IF(FP$63&lt;=$C$17,($C$34*FP$59*$B138/$C$63)*(IF(COUNTA($D138:FO138)*(12/$C$63)&lt;=$C$9,0,1)),0)+IF(FQ$63=$C$17,0,IF(FP$63=$C$17,$B138*(FP$60),0))</f>
        <v>0</v>
      </c>
      <c r="FQ138" s="50">
        <f>IF(FQ$63&lt;=$C$17,($C$34*FQ$59*$B138/$C$63)*(IF(COUNTA($D138:FP138)*(12/$C$63)&lt;=$C$9,0,1)),0)+IF(FR$63=$C$17,0,IF(FQ$63=$C$17,$B138*(FQ$60),0))</f>
        <v>0</v>
      </c>
      <c r="FR138" s="50">
        <f>IF(FR$63&lt;=$C$17,($C$34*FR$59*$B138/$C$63)*(IF(COUNTA($D138:FQ138)*(12/$C$63)&lt;=$C$9,0,1)),0)+IF(FS$63=$C$17,0,IF(FR$63=$C$17,$B138*(FR$60),0))</f>
        <v>0</v>
      </c>
      <c r="FS138" s="50">
        <f>IF(FS$63&lt;=$C$17,($C$34*FS$59*$B138/$C$63)*(IF(COUNTA($D138:FR138)*(12/$C$63)&lt;=$C$9,0,1)),0)+IF(FT$63=$C$17,0,IF(FS$63=$C$17,$B138*(FS$60),0))</f>
        <v>0</v>
      </c>
      <c r="FT138" s="50">
        <f>IF(FT$63&lt;=$C$17,($C$34*FT$59*$B138/$C$63)*(IF(COUNTA($D138:FS138)*(12/$C$63)&lt;=$C$9,0,1)),0)+IF(FU$63=$C$17,0,IF(FT$63=$C$17,$B138*(FT$60),0))</f>
        <v>0</v>
      </c>
      <c r="FU138" s="50">
        <f>IF(FU$63&lt;=$C$17,($C$34*FU$59*$B138/$C$63)*(IF(COUNTA($D138:FT138)*(12/$C$63)&lt;=$C$9,0,1)),0)+IF(FV$63=$C$17,0,IF(FU$63=$C$17,$B138*(FU$60),0))</f>
        <v>0</v>
      </c>
      <c r="FV138" s="50">
        <f>IF(FV$63&lt;=$C$17,($C$34*FV$59*$B138/$C$63)*(IF(COUNTA($D138:FU138)*(12/$C$63)&lt;=$C$9,0,1)),0)+IF(FW$63=$C$17,0,IF(FV$63=$C$17,$B138*(FV$60),0))</f>
        <v>0</v>
      </c>
      <c r="FW138" s="50">
        <f>IF(FW$63&lt;=$C$17,($C$34*FW$59*$B138/$C$63)*(IF(COUNTA($D138:FV138)*(12/$C$63)&lt;=$C$9,0,1)),0)+IF(FX$63=$C$17,0,IF(FW$63=$C$17,$B138*(FW$60),0))</f>
        <v>0</v>
      </c>
      <c r="FX138" s="50">
        <f>IF(FX$63&lt;=$C$17,($C$34*FX$59*$B138/$C$63)*(IF(COUNTA($D138:FW138)*(12/$C$63)&lt;=$C$9,0,1)),0)+IF(FY$63=$C$17,0,IF(FX$63=$C$17,$B138*(FX$60),0))</f>
        <v>0</v>
      </c>
      <c r="FY138" s="50">
        <f>IF(FY$63&lt;=$C$17,($C$34*FY$59*$B138/$C$63)*(IF(COUNTA($D138:FX138)*(12/$C$63)&lt;=$C$9,0,1)),0)+IF(FZ$63=$C$17,0,IF(FY$63=$C$17,$B138*(FY$60),0))</f>
        <v>0</v>
      </c>
      <c r="FZ138" s="50">
        <f>IF(FZ$63&lt;=$C$17,($C$34*FZ$59*$B138/$C$63)*(IF(COUNTA($D138:FY138)*(12/$C$63)&lt;=$C$9,0,1)),0)+IF(GA$63=$C$17,0,IF(FZ$63=$C$17,$B138*(FZ$60),0))</f>
        <v>0</v>
      </c>
      <c r="GA138" s="50">
        <f>IF(GA$63&lt;=$C$17,($C$34*GA$59*$B138/$C$63)*(IF(COUNTA($D138:FZ138)*(12/$C$63)&lt;=$C$9,0,1)),0)+IF(GB$63=$C$17,0,IF(GA$63=$C$17,$B138*(GA$60),0))</f>
        <v>0</v>
      </c>
      <c r="GB138" s="50">
        <f>IF(GB$63&lt;=$C$17,($C$34*GB$59*$B138/$C$63)*(IF(COUNTA($D138:GA138)*(12/$C$63)&lt;=$C$9,0,1)),0)+IF(GC$63=$C$17,0,IF(GB$63=$C$17,$B138*(GB$60),0))</f>
        <v>0</v>
      </c>
      <c r="GC138" s="50">
        <f>IF(GC$63&lt;=$C$17,($C$34*GC$59*$B138/$C$63)*(IF(COUNTA($D138:GB138)*(12/$C$63)&lt;=$C$9,0,1)),0)+IF(GD$63=$C$17,0,IF(GC$63=$C$17,$B138*(GC$60),0))</f>
        <v>0</v>
      </c>
      <c r="GD138" s="50">
        <f>IF(GD$63&lt;=$C$17,($C$34*GD$59*$B138/$C$63)*(IF(COUNTA($D138:GC138)*(12/$C$63)&lt;=$C$9,0,1)),0)+IF(GE$63=$C$17,0,IF(GD$63=$C$17,$B138*(GD$60),0))</f>
        <v>0</v>
      </c>
      <c r="GE138" s="50">
        <f>IF(GE$63&lt;=$C$17,($C$34*GE$59*$B138/$C$63)*(IF(COUNTA($D138:GD138)*(12/$C$63)&lt;=$C$9,0,1)),0)+IF(GF$63=$C$17,0,IF(GE$63=$C$17,$B138*(GE$60),0))</f>
        <v>0</v>
      </c>
      <c r="GF138" s="50">
        <f>IF(GF$63&lt;=$C$17,($C$34*GF$59*$B138/$C$63)*(IF(COUNTA($D138:GE138)*(12/$C$63)&lt;=$C$9,0,1)),0)+IF(GG$63=$C$17,0,IF(GF$63=$C$17,$B138*(GF$60),0))</f>
        <v>0</v>
      </c>
      <c r="GG138" s="50">
        <f>IF(GG$63&lt;=$C$17,($C$34*GG$59*$B138/$C$63)*(IF(COUNTA($D138:GF138)*(12/$C$63)&lt;=$C$9,0,1)),0)+IF(GH$63=$C$17,0,IF(GG$63=$C$17,$B138*(GG$60),0))</f>
        <v>0</v>
      </c>
      <c r="GH138" s="50">
        <f>IF(GH$63&lt;=$C$17,($C$34*GH$59*$B138/$C$63)*(IF(COUNTA($D138:GG138)*(12/$C$63)&lt;=$C$9,0,1)),0)+IF(GI$63=$C$17,0,IF(GH$63=$C$17,$B138*(GH$60),0))</f>
        <v>0</v>
      </c>
      <c r="GI138" s="50">
        <f>IF(GI$63&lt;=$C$17,($C$34*GI$59*$B138/$C$63)*(IF(COUNTA($D138:GH138)*(12/$C$63)&lt;=$C$9,0,1)),0)+IF(GJ$63=$C$17,0,IF(GI$63=$C$17,$B138*(GI$60),0))</f>
        <v>0</v>
      </c>
      <c r="GJ138" s="50">
        <f>IF(GJ$63&lt;=$C$17,($C$34*GJ$59*$B138/$C$63)*(IF(COUNTA($D138:GI138)*(12/$C$63)&lt;=$C$9,0,1)),0)+IF(GK$63=$C$17,0,IF(GJ$63=$C$17,$B138*(GJ$60),0))</f>
        <v>0</v>
      </c>
      <c r="GK138" s="50">
        <f>IF(GK$63&lt;=$C$17,($C$34*GK$59*$B138/$C$63)*(IF(COUNTA($D138:GJ138)*(12/$C$63)&lt;=$C$9,0,1)),0)+IF(GL$63=$C$17,0,IF(GK$63=$C$17,$B138*(GK$60),0))</f>
        <v>0</v>
      </c>
      <c r="GL138" s="50">
        <f>IF(GL$63&lt;=$C$17,($C$34*GL$59*$B138/$C$63)*(IF(COUNTA($D138:GK138)*(12/$C$63)&lt;=$C$9,0,1)),0)+IF(GM$63=$C$17,0,IF(GL$63=$C$17,$B138*(GL$60),0))</f>
        <v>0</v>
      </c>
      <c r="GM138" s="50">
        <f>IF(GM$63&lt;=$C$17,($C$34*GM$59*$B138/$C$63)*(IF(COUNTA($D138:GL138)*(12/$C$63)&lt;=$C$9,0,1)),0)+IF(GN$63=$C$17,0,IF(GM$63=$C$17,$B138*(GM$60),0))</f>
        <v>0</v>
      </c>
      <c r="GN138" s="50">
        <f>IF(GN$63&lt;=$C$17,($C$34*GN$59*$B138/$C$63)*(IF(COUNTA($D138:GM138)*(12/$C$63)&lt;=$C$9,0,1)),0)+IF(GO$63=$C$17,0,IF(GN$63=$C$17,$B138*(GN$60),0))</f>
        <v>0</v>
      </c>
      <c r="GO138" s="50">
        <f>IF(GO$63&lt;=$C$17,($C$34*GO$59*$B138/$C$63)*(IF(COUNTA($D138:GN138)*(12/$C$63)&lt;=$C$9,0,1)),0)+IF(GP$63=$C$17,0,IF(GO$63=$C$17,$B138*(GO$60),0))</f>
        <v>0</v>
      </c>
      <c r="GP138" s="50">
        <f>IF(GP$63&lt;=$C$17,($C$34*GP$59*$B138/$C$63)*(IF(COUNTA($D138:GO138)*(12/$C$63)&lt;=$C$9,0,1)),0)+IF(GQ$63=$C$17,0,IF(GP$63=$C$17,$B138*(GP$60),0))</f>
        <v>0</v>
      </c>
      <c r="GQ138" s="50">
        <f>IF(GQ$63&lt;=$C$17,($C$34*GQ$59*$B138/$C$63)*(IF(COUNTA($D138:GP138)*(12/$C$63)&lt;=$C$9,0,1)),0)+IF(GR$63=$C$17,0,IF(GQ$63=$C$17,$B138*(GQ$60),0))</f>
        <v>0</v>
      </c>
      <c r="GR138" s="50">
        <f>IF(GR$63&lt;=$C$17,($C$34*GR$59*$B138/$C$63)*(IF(COUNTA($D138:GQ138)*(12/$C$63)&lt;=$C$9,0,1)),0)+IF(GS$63=$C$17,0,IF(GR$63=$C$17,$B138*(GR$60),0))</f>
        <v>0</v>
      </c>
      <c r="GS138" s="50">
        <f>IF(GS$63&lt;=$C$17,($C$34*GS$59*$B138/$C$63)*(IF(COUNTA($D138:GR138)*(12/$C$63)&lt;=$C$9,0,1)),0)+IF(GT$63=$C$17,0,IF(GS$63=$C$17,$B138*(GS$60),0))</f>
        <v>0</v>
      </c>
      <c r="GT138" s="50">
        <f>IF(GT$63&lt;=$C$17,($C$34*GT$59*$B138/$C$63)*(IF(COUNTA($D138:GS138)*(12/$C$63)&lt;=$C$9,0,1)),0)+IF(GU$63=$C$17,0,IF(GT$63=$C$17,$B138*(GT$60),0))</f>
        <v>0</v>
      </c>
      <c r="GU138" s="50">
        <f>IF(GU$63&lt;=$C$17,($C$34*GU$59*$B138/$C$63)*(IF(COUNTA($D138:GT138)*(12/$C$63)&lt;=$C$9,0,1)),0)+IF(GV$63=$C$17,0,IF(GU$63=$C$17,$B138*(GU$60),0))</f>
        <v>0</v>
      </c>
      <c r="GV138" s="50">
        <f>IF(GV$63&lt;=$C$17,($C$34*GV$59*$B138/$C$63)*(IF(COUNTA($D138:GU138)*(12/$C$63)&lt;=$C$9,0,1)),0)+IF(GW$63=$C$17,0,IF(GV$63=$C$17,$B138*(GV$60),0))</f>
        <v>0</v>
      </c>
      <c r="GW138" s="50">
        <f>IF(GW$63&lt;=$C$17,($C$34*GW$59*$B138/$C$63)*(IF(COUNTA($D138:GV138)*(12/$C$63)&lt;=$C$9,0,1)),0)+IF(GX$63=$C$17,0,IF(GW$63=$C$17,$B138*(GW$60),0))</f>
        <v>0</v>
      </c>
      <c r="GX138" s="50">
        <f>IF(GX$63&lt;=$C$17,($C$34*GX$59*$B138/$C$63)*(IF(COUNTA($D138:GW138)*(12/$C$63)&lt;=$C$9,0,1)),0)+IF(GY$63=$C$17,0,IF(GX$63=$C$17,$B138*(GX$60),0))</f>
        <v>0</v>
      </c>
      <c r="GY138" s="50">
        <f>IF(GY$63&lt;=$C$17,($C$34*GY$59*$B138/$C$63)*(IF(COUNTA($D138:GX138)*(12/$C$63)&lt;=$C$9,0,1)),0)+IF(GZ$63=$C$17,0,IF(GY$63=$C$17,$B138*(GY$60),0))</f>
        <v>0</v>
      </c>
      <c r="GZ138" s="50">
        <f>IF(GZ$63&lt;=$C$17,($C$34*GZ$59*$B138/$C$63)*(IF(COUNTA($D138:GY138)*(12/$C$63)&lt;=$C$9,0,1)),0)+IF(HA$63=$C$17,0,IF(GZ$63=$C$17,$B138*(GZ$60),0))</f>
        <v>0</v>
      </c>
      <c r="HA138" s="50">
        <f>IF(HA$63&lt;=$C$17,($C$34*HA$59*$B138/$C$63)*(IF(COUNTA($D138:GZ138)*(12/$C$63)&lt;=$C$9,0,1)),0)+IF(HB$63=$C$17,0,IF(HA$63=$C$17,$B138*(HA$60),0))</f>
        <v>0</v>
      </c>
      <c r="HB138" s="50">
        <f>IF(HB$63&lt;=$C$17,($C$34*HB$59*$B138/$C$63)*(IF(COUNTA($D138:HA138)*(12/$C$63)&lt;=$C$9,0,1)),0)+IF(HC$63=$C$17,0,IF(HB$63=$C$17,$B138*(HB$60),0))</f>
        <v>0</v>
      </c>
      <c r="HC138" s="50">
        <f>IF(HC$63&lt;=$C$17,($C$34*HC$59*$B138/$C$63)*(IF(COUNTA($D138:HB138)*(12/$C$63)&lt;=$C$9,0,1)),0)+IF(HD$63=$C$17,0,IF(HC$63=$C$17,$B138*(HC$60),0))</f>
        <v>0</v>
      </c>
      <c r="HD138" s="50">
        <f>IF(HD$63&lt;=$C$17,($C$34*HD$59*$B138/$C$63)*(IF(COUNTA($D138:HC138)*(12/$C$63)&lt;=$C$9,0,1)),0)+IF(HE$63=$C$17,0,IF(HD$63=$C$17,$B138*(HD$60),0))</f>
        <v>0</v>
      </c>
      <c r="HE138" s="50">
        <f>IF(HE$63&lt;=$C$17,($C$34*HE$59*$B138/$C$63)*(IF(COUNTA($D138:HD138)*(12/$C$63)&lt;=$C$9,0,1)),0)+IF(HF$63=$C$17,0,IF(HE$63=$C$17,$B138*(HE$60),0))</f>
        <v>0</v>
      </c>
      <c r="HF138" s="50">
        <f>IF(HF$63&lt;=$C$17,($C$34*HF$59*$B138/$C$63)*(IF(COUNTA($D138:HE138)*(12/$C$63)&lt;=$C$9,0,1)),0)+IF(HG$63=$C$17,0,IF(HF$63=$C$17,$B138*(HF$60),0))</f>
        <v>0</v>
      </c>
      <c r="HG138" s="50">
        <f>IF(HG$63&lt;=$C$17,($C$34*HG$59*$B138/$C$63)*(IF(COUNTA($D138:HF138)*(12/$C$63)&lt;=$C$9,0,1)),0)+IF(HH$63=$C$17,0,IF(HG$63=$C$17,$B138*(HG$60),0))</f>
        <v>0</v>
      </c>
      <c r="HH138" s="50">
        <f>IF(HH$63&lt;=$C$17,($C$34*HH$59*$B138/$C$63)*(IF(COUNTA($D138:HG138)*(12/$C$63)&lt;=$C$9,0,1)),0)+IF(HI$63=$C$17,0,IF(HH$63=$C$17,$B138*(HH$60),0))</f>
        <v>0</v>
      </c>
      <c r="HI138" s="50">
        <f>IF(HI$63&lt;=$C$17,($C$34*HI$59*$B138/$C$63)*(IF(COUNTA($D138:HH138)*(12/$C$63)&lt;=$C$9,0,1)),0)+IF(HJ$63=$C$17,0,IF(HI$63=$C$17,$B138*(HI$60),0))</f>
        <v>0</v>
      </c>
      <c r="HJ138" s="50">
        <f>IF(HJ$63&lt;=$C$17,($C$34*HJ$59*$B138/$C$63)*(IF(COUNTA($D138:HI138)*(12/$C$63)&lt;=$C$9,0,1)),0)+IF(HK$63=$C$17,0,IF(HJ$63=$C$17,$B138*(HJ$60),0))</f>
        <v>0</v>
      </c>
      <c r="HK138" s="50">
        <f>IF(HK$63&lt;=$C$17,($C$34*HK$59*$B138/$C$63)*(IF(COUNTA($D138:HJ138)*(12/$C$63)&lt;=$C$9,0,1)),0)+IF(HL$63=$C$17,0,IF(HK$63=$C$17,$B138*(HK$60),0))</f>
        <v>0</v>
      </c>
      <c r="HL138" s="50">
        <f>IF(HL$63&lt;=$C$17,($C$34*HL$59*$B138/$C$63)*(IF(COUNTA($D138:HK138)*(12/$C$63)&lt;=$C$9,0,1)),0)+IF(HM$63=$C$17,0,IF(HL$63=$C$17,$B138*(HL$60),0))</f>
        <v>0</v>
      </c>
      <c r="HM138" s="50">
        <f>IF(HM$63&lt;=$C$17,($C$34*HM$59*$B138/$C$63)*(IF(COUNTA($D138:HL138)*(12/$C$63)&lt;=$C$9,0,1)),0)+IF(HN$63=$C$17,0,IF(HM$63=$C$17,$B138*(HM$60),0))</f>
        <v>0</v>
      </c>
      <c r="HN138" s="50">
        <f>IF(HN$63&lt;=$C$17,($C$34*HN$59*$B138/$C$63)*(IF(COUNTA($D138:HM138)*(12/$C$63)&lt;=$C$9,0,1)),0)+IF(HO$63=$C$17,0,IF(HN$63=$C$17,$B138*(HN$60),0))</f>
        <v>0</v>
      </c>
      <c r="HO138" s="50">
        <f>IF(HO$63&lt;=$C$17,($C$34*HO$59*$B138/$C$63)*(IF(COUNTA($D138:HN138)*(12/$C$63)&lt;=$C$9,0,1)),0)+IF(HP$63=$C$17,0,IF(HO$63=$C$17,$B138*(HO$60),0))</f>
        <v>0</v>
      </c>
      <c r="HP138" s="50">
        <f>IF(HP$63&lt;=$C$17,($C$34*HP$59*$B138/$C$63)*(IF(COUNTA($D138:HO138)*(12/$C$63)&lt;=$C$9,0,1)),0)+IF(HQ$63=$C$17,0,IF(HP$63=$C$17,$B138*(HP$60),0))</f>
        <v>0</v>
      </c>
      <c r="HQ138" s="50">
        <f>IF(HQ$63&lt;=$C$17,($C$34*HQ$59*$B138/$C$63)*(IF(COUNTA($D138:HP138)*(12/$C$63)&lt;=$C$9,0,1)),0)+IF(HR$63=$C$17,0,IF(HQ$63=$C$17,$B138*(HQ$60),0))</f>
        <v>0</v>
      </c>
      <c r="HR138" s="50">
        <f>IF(HR$63&lt;=$C$17,($C$34*HR$59*$B138/$C$63)*(IF(COUNTA($D138:HQ138)*(12/$C$63)&lt;=$C$9,0,1)),0)+IF(HS$63=$C$17,0,IF(HR$63=$C$17,$B138*(HR$60),0))</f>
        <v>0</v>
      </c>
      <c r="HS138" s="50">
        <f>IF(HS$63&lt;=$C$17,($C$34*HS$59*$B138/$C$63)*(IF(COUNTA($D138:HR138)*(12/$C$63)&lt;=$C$9,0,1)),0)+IF(HT$63=$C$17,0,IF(HS$63=$C$17,$B138*(HS$60),0))</f>
        <v>0</v>
      </c>
      <c r="HT138" s="50">
        <f>IF(HT$63&lt;=$C$17,($C$34*HT$59*$B138/$C$63)*(IF(COUNTA($D138:HS138)*(12/$C$63)&lt;=$C$9,0,1)),0)+IF(HU$63=$C$17,0,IF(HT$63=$C$17,$B138*(HT$60),0))</f>
        <v>0</v>
      </c>
      <c r="HU138" s="50">
        <f>IF(HU$63&lt;=$C$17,($C$34*HU$59*$B138/$C$63)*(IF(COUNTA($D138:HT138)*(12/$C$63)&lt;=$C$9,0,1)),0)+IF(HV$63=$C$17,0,IF(HU$63=$C$17,$B138*(HU$60),0))</f>
        <v>0</v>
      </c>
      <c r="HV138" s="50">
        <f>IF(HV$63&lt;=$C$17,($C$34*HV$59*$B138/$C$63)*(IF(COUNTA($D138:HU138)*(12/$C$63)&lt;=$C$9,0,1)),0)+IF(HW$63=$C$17,0,IF(HV$63=$C$17,$B138*(HV$60),0))</f>
        <v>0</v>
      </c>
      <c r="HW138" s="50">
        <f>IF(HW$63&lt;=$C$17,($C$34*HW$59*$B138/$C$63)*(IF(COUNTA($D138:HV138)*(12/$C$63)&lt;=$C$9,0,1)),0)+IF(HX$63=$C$17,0,IF(HW$63=$C$17,$B138*(HW$60),0))</f>
        <v>0</v>
      </c>
      <c r="HX138" s="50">
        <f>IF(HX$63&lt;=$C$17,($C$34*HX$59*$B138/$C$63)*(IF(COUNTA($D138:HW138)*(12/$C$63)&lt;=$C$9,0,1)),0)+IF(HY$63=$C$17,0,IF(HX$63=$C$17,$B138*(HX$60),0))</f>
        <v>0</v>
      </c>
      <c r="HY138" s="50">
        <f>IF(HY$63&lt;=$C$17,($C$34*HY$59*$B138/$C$63)*(IF(COUNTA($D138:HX138)*(12/$C$63)&lt;=$C$9,0,1)),0)+IF(HZ$63=$C$17,0,IF(HY$63=$C$17,$B138*(HY$60),0))</f>
        <v>0</v>
      </c>
      <c r="HZ138" s="50">
        <f>IF(HZ$63&lt;=$C$17,($C$34*HZ$59*$B138/$C$63)*(IF(COUNTA($D138:HY138)*(12/$C$63)&lt;=$C$9,0,1)),0)+IF(IA$63=$C$17,0,IF(HZ$63=$C$17,$B138*(HZ$60),0))</f>
        <v>0</v>
      </c>
      <c r="IA138" s="50">
        <f>IF(IA$63&lt;=$C$17,($C$34*IA$59*$B138/$C$63)*(IF(COUNTA($D138:HZ138)*(12/$C$63)&lt;=$C$9,0,1)),0)+IF(IB$63=$C$17,0,IF(IA$63=$C$17,$B138*(IA$60),0))</f>
        <v>0</v>
      </c>
      <c r="IB138" s="50">
        <f>IF(IB$63&lt;=$C$17,($C$34*IB$59*$B138/$C$63)*(IF(COUNTA($D138:IA138)*(12/$C$63)&lt;=$C$9,0,1)),0)+IF(IC$63=$C$17,0,IF(IB$63=$C$17,$B138*(IB$60),0))</f>
        <v>0</v>
      </c>
      <c r="IC138" s="50">
        <f>IF(IC$63&lt;=$C$17,($C$34*IC$59*$B138/$C$63)*(IF(COUNTA($D138:IB138)*(12/$C$63)&lt;=$C$9,0,1)),0)+IF(ID$63=$C$17,0,IF(IC$63=$C$17,$B138*(IC$60),0))</f>
        <v>0</v>
      </c>
      <c r="ID138" s="50">
        <f>IF(ID$63&lt;=$C$17,($C$34*ID$59*$B138/$C$63)*(IF(COUNTA($D138:IC138)*(12/$C$63)&lt;=$C$9,0,1)),0)+IF(IE$63=$C$17,0,IF(ID$63=$C$17,$B138*(ID$60),0))</f>
        <v>0</v>
      </c>
      <c r="IE138" s="50">
        <f>IF(IE$63&lt;=$C$17,($C$34*IE$59*$B138/$C$63)*(IF(COUNTA($D138:ID138)*(12/$C$63)&lt;=$C$9,0,1)),0)+IF(IF$63=$C$17,0,IF(IE$63=$C$17,$B138*(IE$60),0))</f>
        <v>0</v>
      </c>
      <c r="IF138" s="50">
        <f>IF(IF$63&lt;=$C$17,($C$34*IF$59*$B138/$C$63)*(IF(COUNTA($D138:IE138)*(12/$C$63)&lt;=$C$9,0,1)),0)+IF(IG$63=$C$17,0,IF(IF$63=$C$17,$B138*(IF$60),0))</f>
        <v>0</v>
      </c>
      <c r="IG138" s="50">
        <f>IF(IG$63&lt;=$C$17,($C$34*IG$59*$B138/$C$63)*(IF(COUNTA($D138:IF138)*(12/$C$63)&lt;=$C$9,0,1)),0)+IF(IH$63=$C$17,0,IF(IG$63=$C$17,$B138*(IG$60),0))</f>
        <v>0</v>
      </c>
      <c r="IH138" s="50">
        <f>IF(IH$63&lt;=$C$17,($C$34*IH$59*$B138/$C$63)*(IF(COUNTA($D138:IG138)*(12/$C$63)&lt;=$C$9,0,1)),0)+IF(II$63=$C$17,0,IF(IH$63=$C$17,$B138*(IH$60),0))</f>
        <v>0</v>
      </c>
      <c r="II138" s="50">
        <f>IF(II$63&lt;=$C$17,($C$34*II$59*$B138/$C$63)*(IF(COUNTA($D138:IH138)*(12/$C$63)&lt;=$C$9,0,1)),0)+IF(IJ$63=$C$17,0,IF(II$63=$C$17,$B138*(II$60),0))</f>
        <v>0</v>
      </c>
      <c r="IJ138" s="50">
        <f>IF(IJ$63&lt;=$C$17,($C$34*IJ$59*$B138/$C$63)*(IF(COUNTA($D138:II138)*(12/$C$63)&lt;=$C$9,0,1)),0)+IF(IK$63=$C$17,0,IF(IJ$63=$C$17,$B138*(IJ$60),0))</f>
        <v>0</v>
      </c>
      <c r="IK138" s="50">
        <f>IF(IK$63&lt;=$C$17,($C$34*IK$59*$B138/$C$63)*(IF(COUNTA($D138:IJ138)*(12/$C$63)&lt;=$C$9,0,1)),0)+IF(IL$63=$C$17,0,IF(IK$63=$C$17,$B138*(IK$60),0))</f>
        <v>0</v>
      </c>
      <c r="IL138" s="50">
        <f>IF(IL$63&lt;=$C$17,($C$34*IL$59*$B138/$C$63)*(IF(COUNTA($D138:IK138)*(12/$C$63)&lt;=$C$9,0,1)),0)+IF(IM$63=$C$17,0,IF(IL$63=$C$17,$B138*(IL$60),0))</f>
        <v>0</v>
      </c>
      <c r="IM138" s="50">
        <f>IF(IM$63&lt;=$C$17,($C$34*IM$59*$B138/$C$63)*(IF(COUNTA($D138:IL138)*(12/$C$63)&lt;=$C$9,0,1)),0)+IF(IN$63=$C$17,0,IF(IM$63=$C$17,$B138*(IM$60),0))</f>
        <v>0</v>
      </c>
      <c r="IN138" s="50">
        <f>IF(IN$63&lt;=$C$17,($C$34*IN$59*$B138/$C$63)*(IF(COUNTA($D138:IM138)*(12/$C$63)&lt;=$C$9,0,1)),0)+IF(IO$63=$C$17,0,IF(IN$63=$C$17,$B138*(IN$60),0))</f>
        <v>0</v>
      </c>
      <c r="IO138" s="50">
        <f>IF(IO$63&lt;=$C$17,($C$34*IO$59*$B138/$C$63)*(IF(COUNTA($D138:IN138)*(12/$C$63)&lt;=$C$9,0,1)),0)+IF(IP$63=$C$17,0,IF(IO$63=$C$17,$B138*(IO$60),0))</f>
        <v>0</v>
      </c>
      <c r="IP138" s="50">
        <f>IF(IP$63&lt;=$C$17,($C$34*IP$59*$B138/$C$63)*(IF(COUNTA($D138:IO138)*(12/$C$63)&lt;=$C$9,0,1)),0)+IF(IQ$63=$C$17,0,IF(IP$63=$C$17,$B138*(IP$60),0))</f>
        <v>0</v>
      </c>
      <c r="IQ138" s="50">
        <f>IF(IQ$63&lt;=$C$17,($C$34*IQ$59*$B138/$C$63)*(IF(COUNTA($D138:IP138)*(12/$C$63)&lt;=$C$9,0,1)),0)+IF(IR$63=$C$17,0,IF(IQ$63=$C$17,$B138*(IQ$60),0))</f>
        <v>0</v>
      </c>
      <c r="IR138" s="50">
        <f>IF(IR$63&lt;=$C$17,($C$34*IR$59*$B138/$C$63)*(IF(COUNTA($D138:IQ138)*(12/$C$63)&lt;=$C$9,0,1)),0)+IF(IS$63=$C$17,0,IF(IR$63=$C$17,$B138*(IR$60),0))</f>
        <v>0</v>
      </c>
      <c r="IS138" s="50">
        <f>IF(IS$63&lt;=$C$17,($C$34*IS$59*$B138/$C$63)*(IF(COUNTA($D138:IR138)*(12/$C$63)&lt;=$C$9,0,1)),0)+IF(IT$63=$C$17,0,IF(IS$63=$C$17,$B138*(IS$60),0))</f>
        <v>0</v>
      </c>
      <c r="IT138" s="50">
        <f>IF(IT$63&lt;=$C$17,($C$34*IT$59*$B138/$C$63)*(IF(COUNTA($D138:IS138)*(12/$C$63)&lt;=$C$9,0,1)),0)+IF(IU$63=$C$17,0,IF(IT$63=$C$17,$B138*(IT$60),0))</f>
        <v>0</v>
      </c>
      <c r="IU138" s="50">
        <f>IF(IU$63&lt;=$C$17,($C$34*IU$59*$B138/$C$63)*(IF(COUNTA($D138:IT138)*(12/$C$63)&lt;=$C$9,0,1)),0)+IF(IV$63=$C$17,0,IF(IU$63=$C$17,$B138*(IU$60),0))</f>
        <v>0</v>
      </c>
      <c r="IV138" s="50">
        <f>IF(IV$63&lt;=$C$17,($C$34*IV$59*$B138/$C$63)*(IF(COUNTA($D138:IU138)*(12/$C$63)&lt;=$C$9,0,1)),0)+IF(IW$63=$C$17,0,IF(IV$63=$C$17,$B138*(IV$60),0))</f>
        <v>0</v>
      </c>
      <c r="IW138" s="50">
        <f>IF(IW$63&lt;=$C$17,($C$34*IW$59*$B138/$C$63)*(IF(COUNTA($D138:IV138)*(12/$C$63)&lt;=$C$9,0,1)),0)+IF(IX$63=$C$17,0,IF(IW$63=$C$17,$B138*(IW$60),0))</f>
        <v>0</v>
      </c>
      <c r="IX138" s="50"/>
      <c r="IY138" s="50"/>
      <c r="IZ138" s="50"/>
      <c r="JA138" s="50"/>
      <c r="JB138" s="50"/>
      <c r="JC138" s="50"/>
      <c r="JD138" s="50"/>
      <c r="JE138" s="50"/>
      <c r="JF138" s="50"/>
      <c r="JG138" s="50"/>
      <c r="JH138" s="50"/>
      <c r="JI138" s="50"/>
      <c r="JJ138" s="50"/>
      <c r="JK138" s="50"/>
      <c r="JL138" s="50"/>
      <c r="JM138" s="50"/>
      <c r="JN138" s="50"/>
      <c r="JO138" s="50"/>
      <c r="JP138" s="50"/>
      <c r="JQ138" s="50"/>
      <c r="JR138" s="50"/>
      <c r="JS138" s="50"/>
      <c r="JT138" s="50"/>
      <c r="JU138" s="50"/>
      <c r="JV138" s="50"/>
      <c r="JW138" s="50"/>
      <c r="JX138" s="50"/>
      <c r="JY138" s="50"/>
      <c r="JZ138" s="50"/>
      <c r="KA138" s="50"/>
      <c r="KB138" s="50"/>
      <c r="KC138" s="50"/>
      <c r="KD138" s="50"/>
      <c r="KE138" s="50"/>
      <c r="KF138" s="50"/>
      <c r="KG138" s="50"/>
      <c r="KH138" s="50"/>
      <c r="KI138" s="50"/>
      <c r="KJ138" s="50"/>
      <c r="KK138" s="50"/>
      <c r="KL138" s="50"/>
      <c r="KM138" s="50"/>
      <c r="KN138" s="50"/>
      <c r="KO138" s="50"/>
      <c r="KP138" s="50"/>
      <c r="KQ138" s="50"/>
      <c r="KR138" s="50"/>
      <c r="KS138" s="50"/>
      <c r="KT138" s="50"/>
      <c r="KU138" s="50"/>
      <c r="KV138" s="50"/>
      <c r="KW138" s="50"/>
      <c r="KX138" s="50"/>
      <c r="KY138" s="50"/>
      <c r="KZ138" s="50"/>
      <c r="LA138" s="50"/>
      <c r="LB138" s="50"/>
      <c r="LC138" s="50"/>
      <c r="LD138" s="50"/>
      <c r="LE138" s="50"/>
      <c r="LF138" s="50"/>
      <c r="LG138" s="50"/>
      <c r="LH138" s="50"/>
      <c r="LI138" s="50"/>
    </row>
    <row r="139" spans="1:321" outlineLevel="1" x14ac:dyDescent="0.25">
      <c r="A139" s="2" t="s">
        <v>55</v>
      </c>
      <c r="B139" s="79">
        <f ca="1">+OFFSET($D$52,0,COUNTA($B$66:B138),,)</f>
        <v>2</v>
      </c>
      <c r="C139" s="88">
        <f t="shared" ca="1" si="62"/>
        <v>37.139690971896357</v>
      </c>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50">
        <f ca="1">IF(BZ$63&gt;$C$17,0,-BY$53*(12/$C$63))</f>
        <v>-428.85414084280399</v>
      </c>
      <c r="BZ139" s="50">
        <f ca="1">IF(BZ$63&lt;=$C$17,($C$34*BZ$59*$B139/$C$63)*(IF(COUNTA($D139:BY139)*(12/$C$63)&lt;=$C$9,0,1)),0)+IF(CA$63=$C$17,0,IF(BZ$63=$C$17,$B139*(BZ$60),0))</f>
        <v>0</v>
      </c>
      <c r="CA139" s="50">
        <f ca="1">IF(CA$63&lt;=$C$17,($C$34*CA$59*$B139/$C$63)*(IF(COUNTA($D139:BZ139)*(12/$C$63)&lt;=$C$9,0,1)),0)+IF(CB$63=$C$17,0,IF(CA$63=$C$17,$B139*(CA$60),0))</f>
        <v>0</v>
      </c>
      <c r="CB139" s="50">
        <f ca="1">IF(CB$63&lt;=$C$17,($C$34*CB$59*$B139/$C$63)*(IF(COUNTA($D139:CA139)*(12/$C$63)&lt;=$C$9,0,1)),0)+IF(CC$63=$C$17,0,IF(CB$63=$C$17,$B139*(CB$60),0))</f>
        <v>0</v>
      </c>
      <c r="CC139" s="50">
        <f ca="1">IF(CC$63&lt;=$C$17,($C$34*CC$59*$B139/$C$63)*(IF(COUNTA($D139:CB139)*(12/$C$63)&lt;=$C$9,0,1)),0)+IF(CD$63=$C$17,0,IF(CC$63=$C$17,$B139*(CC$60),0))</f>
        <v>0</v>
      </c>
      <c r="CD139" s="50">
        <f ca="1">IF(CD$63&lt;=$C$17,($C$34*CD$59*$B139/$C$63)*(IF(COUNTA($D139:CC139)*(12/$C$63)&lt;=$C$9,0,1)),0)+IF(CE$63=$C$17,0,IF(CD$63=$C$17,$B139*(CD$60),0))</f>
        <v>1.5890666666666666</v>
      </c>
      <c r="CE139" s="50">
        <f ca="1">IF(CE$63&lt;=$C$17,($C$34*CE$59*$B139/$C$63)*(IF(COUNTA($D139:CD139)*(12/$C$63)&lt;=$C$9,0,1)),0)+IF(CF$63=$C$17,0,IF(CE$63=$C$17,$B139*(CE$60),0))</f>
        <v>1.5890666666666666</v>
      </c>
      <c r="CF139" s="50">
        <f ca="1">IF(CF$63&lt;=$C$17,($C$34*CF$59*$B139/$C$63)*(IF(COUNTA($D139:CE139)*(12/$C$63)&lt;=$C$9,0,1)),0)+IF(CG$63=$C$17,0,IF(CF$63=$C$17,$B139*(CF$60),0))</f>
        <v>1.5890666666666666</v>
      </c>
      <c r="CG139" s="50">
        <f ca="1">IF(CG$63&lt;=$C$17,($C$34*CG$59*$B139/$C$63)*(IF(COUNTA($D139:CF139)*(12/$C$63)&lt;=$C$9,0,1)),0)+IF(CH$63=$C$17,0,IF(CG$63=$C$17,$B139*(CG$60),0))</f>
        <v>1.5890666666666666</v>
      </c>
      <c r="CH139" s="50">
        <f ca="1">IF(CH$63&lt;=$C$17,($C$34*CH$59*$B139/$C$63)*(IF(COUNTA($D139:CG139)*(12/$C$63)&lt;=$C$9,0,1)),0)+IF(CI$63=$C$17,0,IF(CH$63=$C$17,$B139*(CH$60),0))</f>
        <v>1.5890666666666666</v>
      </c>
      <c r="CI139" s="50">
        <f ca="1">IF(CI$63&lt;=$C$17,($C$34*CI$59*$B139/$C$63)*(IF(COUNTA($D139:CH139)*(12/$C$63)&lt;=$C$9,0,1)),0)+IF(CJ$63=$C$17,0,IF(CI$63=$C$17,$B139*(CI$60),0))</f>
        <v>1.5890666666666666</v>
      </c>
      <c r="CJ139" s="50">
        <f ca="1">IF(CJ$63&lt;=$C$17,($C$34*CJ$59*$B139/$C$63)*(IF(COUNTA($D139:CI139)*(12/$C$63)&lt;=$C$9,0,1)),0)+IF(CK$63=$C$17,0,IF(CJ$63=$C$17,$B139*(CJ$60),0))</f>
        <v>1.5890666666666666</v>
      </c>
      <c r="CK139" s="50">
        <f ca="1">IF(CK$63&lt;=$C$17,($C$34*CK$59*$B139/$C$63)*(IF(COUNTA($D139:CJ139)*(12/$C$63)&lt;=$C$9,0,1)),0)+IF(CL$63=$C$17,0,IF(CK$63=$C$17,$B139*(CK$60),0))</f>
        <v>1.5890666666666666</v>
      </c>
      <c r="CL139" s="50">
        <f ca="1">IF(CL$63&lt;=$C$17,($C$34*CL$59*$B139/$C$63)*(IF(COUNTA($D139:CK139)*(12/$C$63)&lt;=$C$9,0,1)),0)+IF(CM$63=$C$17,0,IF(CL$63=$C$17,$B139*(CL$60),0))</f>
        <v>1.5890666666666666</v>
      </c>
      <c r="CM139" s="50">
        <f ca="1">IF(CM$63&lt;=$C$17,($C$34*CM$59*$B139/$C$63)*(IF(COUNTA($D139:CL139)*(12/$C$63)&lt;=$C$9,0,1)),0)+IF(CN$63=$C$17,0,IF(CM$63=$C$17,$B139*(CM$60),0))</f>
        <v>1.5890666666666666</v>
      </c>
      <c r="CN139" s="50">
        <f ca="1">IF(CN$63&lt;=$C$17,($C$34*CN$59*$B139/$C$63)*(IF(COUNTA($D139:CM139)*(12/$C$63)&lt;=$C$9,0,1)),0)+IF(CO$63=$C$17,0,IF(CN$63=$C$17,$B139*(CN$60),0))</f>
        <v>1.5890666666666666</v>
      </c>
      <c r="CO139" s="50">
        <f ca="1">IF(CO$63&lt;=$C$17,($C$34*CO$59*$B139/$C$63)*(IF(COUNTA($D139:CN139)*(12/$C$63)&lt;=$C$9,0,1)),0)+IF(CP$63=$C$17,0,IF(CO$63=$C$17,$B139*(CO$60),0))</f>
        <v>1.5890666666666666</v>
      </c>
      <c r="CP139" s="50">
        <f ca="1">IF(CP$63&lt;=$C$17,($C$34*CP$59*$B139/$C$63)*(IF(COUNTA($D139:CO139)*(12/$C$63)&lt;=$C$9,0,1)),0)+IF(CQ$63=$C$17,0,IF(CP$63=$C$17,$B139*(CP$60),0))</f>
        <v>1.5890666666666666</v>
      </c>
      <c r="CQ139" s="50">
        <f ca="1">IF(CQ$63&lt;=$C$17,($C$34*CQ$59*$B139/$C$63)*(IF(COUNTA($D139:CP139)*(12/$C$63)&lt;=$C$9,0,1)),0)+IF(CR$63=$C$17,0,IF(CQ$63=$C$17,$B139*(CQ$60),0))</f>
        <v>1.5890666666666666</v>
      </c>
      <c r="CR139" s="50">
        <f ca="1">IF(CR$63&lt;=$C$17,($C$34*CR$59*$B139/$C$63)*(IF(COUNTA($D139:CQ139)*(12/$C$63)&lt;=$C$9,0,1)),0)+IF(CS$63=$C$17,0,IF(CR$63=$C$17,$B139*(CR$60),0))</f>
        <v>1.5890666666666666</v>
      </c>
      <c r="CS139" s="50">
        <f ca="1">IF(CS$63&lt;=$C$17,($C$34*CS$59*$B139/$C$63)*(IF(COUNTA($D139:CR139)*(12/$C$63)&lt;=$C$9,0,1)),0)+IF(CT$63=$C$17,0,IF(CS$63=$C$17,$B139*(CS$60),0))</f>
        <v>1.5890666666666666</v>
      </c>
      <c r="CT139" s="50">
        <f ca="1">IF(CT$63&lt;=$C$17,($C$34*CT$59*$B139/$C$63)*(IF(COUNTA($D139:CS139)*(12/$C$63)&lt;=$C$9,0,1)),0)+IF(CU$63=$C$17,0,IF(CT$63=$C$17,$B139*(CT$60),0))</f>
        <v>1.5890666666666666</v>
      </c>
      <c r="CU139" s="50">
        <f ca="1">IF(CU$63&lt;=$C$17,($C$34*CU$59*$B139/$C$63)*(IF(COUNTA($D139:CT139)*(12/$C$63)&lt;=$C$9,0,1)),0)+IF(CV$63=$C$17,0,IF(CU$63=$C$17,$B139*(CU$60),0))</f>
        <v>1.5890666666666666</v>
      </c>
      <c r="CV139" s="50">
        <f ca="1">IF(CV$63&lt;=$C$17,($C$34*CV$59*$B139/$C$63)*(IF(COUNTA($D139:CU139)*(12/$C$63)&lt;=$C$9,0,1)),0)+IF(CW$63=$C$17,0,IF(CV$63=$C$17,$B139*(CV$60),0))</f>
        <v>1.5890666666666666</v>
      </c>
      <c r="CW139" s="50">
        <f ca="1">IF(CW$63&lt;=$C$17,($C$34*CW$59*$B139/$C$63)*(IF(COUNTA($D139:CV139)*(12/$C$63)&lt;=$C$9,0,1)),0)+IF(CX$63=$C$17,0,IF(CW$63=$C$17,$B139*(CW$60),0))</f>
        <v>1.5890666666666666</v>
      </c>
      <c r="CX139" s="50">
        <f ca="1">IF(CX$63&lt;=$C$17,($C$34*CX$59*$B139/$C$63)*(IF(COUNTA($D139:CW139)*(12/$C$63)&lt;=$C$9,0,1)),0)+IF(CY$63=$C$17,0,IF(CX$63=$C$17,$B139*(CX$60),0))</f>
        <v>1.5890666666666666</v>
      </c>
      <c r="CY139" s="50">
        <f ca="1">IF(CY$63&lt;=$C$17,($C$34*CY$59*$B139/$C$63)*(IF(COUNTA($D139:CX139)*(12/$C$63)&lt;=$C$9,0,1)),0)+IF(CZ$63=$C$17,0,IF(CY$63=$C$17,$B139*(CY$60),0))</f>
        <v>1.5890666666666666</v>
      </c>
      <c r="CZ139" s="50">
        <f ca="1">IF(CZ$63&lt;=$C$17,($C$34*CZ$59*$B139/$C$63)*(IF(COUNTA($D139:CY139)*(12/$C$63)&lt;=$C$9,0,1)),0)+IF(DA$63=$C$17,0,IF(CZ$63=$C$17,$B139*(CZ$60),0))</f>
        <v>1.5890666666666666</v>
      </c>
      <c r="DA139" s="50">
        <f ca="1">IF(DA$63&lt;=$C$17,($C$34*DA$59*$B139/$C$63)*(IF(COUNTA($D139:CZ139)*(12/$C$63)&lt;=$C$9,0,1)),0)+IF(DB$63=$C$17,0,IF(DA$63=$C$17,$B139*(DA$60),0))</f>
        <v>1.5890666666666666</v>
      </c>
      <c r="DB139" s="50">
        <f ca="1">IF(DB$63&lt;=$C$17,($C$34*DB$59*$B139/$C$63)*(IF(COUNTA($D139:DA139)*(12/$C$63)&lt;=$C$9,0,1)),0)+IF(DC$63=$C$17,0,IF(DB$63=$C$17,$B139*(DB$60),0))</f>
        <v>1.5890666666666666</v>
      </c>
      <c r="DC139" s="50">
        <f ca="1">IF(DC$63&lt;=$C$17,($C$34*DC$59*$B139/$C$63)*(IF(COUNTA($D139:DB139)*(12/$C$63)&lt;=$C$9,0,1)),0)+IF(DD$63=$C$17,0,IF(DC$63=$C$17,$B139*(DC$60),0))</f>
        <v>1.5890666666666666</v>
      </c>
      <c r="DD139" s="50">
        <f ca="1">IF(DD$63&lt;=$C$17,($C$34*DD$59*$B139/$C$63)*(IF(COUNTA($D139:DC139)*(12/$C$63)&lt;=$C$9,0,1)),0)+IF(DE$63=$C$17,0,IF(DD$63=$C$17,$B139*(DD$60),0))</f>
        <v>1.5890666666666666</v>
      </c>
      <c r="DE139" s="50">
        <f ca="1">IF(DE$63&lt;=$C$17,($C$34*DE$59*$B139/$C$63)*(IF(COUNTA($D139:DD139)*(12/$C$63)&lt;=$C$9,0,1)),0)+IF(DF$63=$C$17,0,IF(DE$63=$C$17,$B139*(DE$60),0))</f>
        <v>1.5890666666666666</v>
      </c>
      <c r="DF139" s="50">
        <f ca="1">IF(DF$63&lt;=$C$17,($C$34*DF$59*$B139/$C$63)*(IF(COUNTA($D139:DE139)*(12/$C$63)&lt;=$C$9,0,1)),0)+IF(DG$63=$C$17,0,IF(DF$63=$C$17,$B139*(DF$60),0))</f>
        <v>1.5890666666666666</v>
      </c>
      <c r="DG139" s="50">
        <f ca="1">IF(DG$63&lt;=$C$17,($C$34*DG$59*$B139/$C$63)*(IF(COUNTA($D139:DF139)*(12/$C$63)&lt;=$C$9,0,1)),0)+IF(DH$63=$C$17,0,IF(DG$63=$C$17,$B139*(DG$60),0))</f>
        <v>1.5890666666666666</v>
      </c>
      <c r="DH139" s="50">
        <f ca="1">IF(DH$63&lt;=$C$17,($C$34*DH$59*$B139/$C$63)*(IF(COUNTA($D139:DG139)*(12/$C$63)&lt;=$C$9,0,1)),0)+IF(DI$63=$C$17,0,IF(DH$63=$C$17,$B139*(DH$60),0))</f>
        <v>1.5890666666666666</v>
      </c>
      <c r="DI139" s="50">
        <f ca="1">IF(DI$63&lt;=$C$17,($C$34*DI$59*$B139/$C$63)*(IF(COUNTA($D139:DH139)*(12/$C$63)&lt;=$C$9,0,1)),0)+IF(DJ$63=$C$17,0,IF(DI$63=$C$17,$B139*(DI$60),0))</f>
        <v>1.5890666666666666</v>
      </c>
      <c r="DJ139" s="50">
        <f ca="1">IF(DJ$63&lt;=$C$17,($C$34*DJ$59*$B139/$C$63)*(IF(COUNTA($D139:DI139)*(12/$C$63)&lt;=$C$9,0,1)),0)+IF(DK$63=$C$17,0,IF(DJ$63=$C$17,$B139*(DJ$60),0))</f>
        <v>1.5890666666666666</v>
      </c>
      <c r="DK139" s="50">
        <f ca="1">IF(DK$63&lt;=$C$17,($C$34*DK$59*$B139/$C$63)*(IF(COUNTA($D139:DJ139)*(12/$C$63)&lt;=$C$9,0,1)),0)+IF(DL$63=$C$17,0,IF(DK$63=$C$17,$B139*(DK$60),0))</f>
        <v>1.5890666666666666</v>
      </c>
      <c r="DL139" s="50">
        <f ca="1">IF(DL$63&lt;=$C$17,($C$34*DL$59*$B139/$C$63)*(IF(COUNTA($D139:DK139)*(12/$C$63)&lt;=$C$9,0,1)),0)+IF(DM$63=$C$17,0,IF(DL$63=$C$17,$B139*(DL$60),0))</f>
        <v>1.5890666666666666</v>
      </c>
      <c r="DM139" s="50">
        <f ca="1">IF(DM$63&lt;=$C$17,($C$34*DM$59*$B139/$C$63)*(IF(COUNTA($D139:DL139)*(12/$C$63)&lt;=$C$9,0,1)),0)+IF(DN$63=$C$17,0,IF(DM$63=$C$17,$B139*(DM$60),0))</f>
        <v>1.5890666666666666</v>
      </c>
      <c r="DN139" s="50">
        <f ca="1">IF(DN$63&lt;=$C$17,($C$34*DN$59*$B139/$C$63)*(IF(COUNTA($D139:DM139)*(12/$C$63)&lt;=$C$9,0,1)),0)+IF(DO$63=$C$17,0,IF(DN$63=$C$17,$B139*(DN$60),0))</f>
        <v>1.5890666666666666</v>
      </c>
      <c r="DO139" s="50">
        <f ca="1">IF(DO$63&lt;=$C$17,($C$34*DO$59*$B139/$C$63)*(IF(COUNTA($D139:DN139)*(12/$C$63)&lt;=$C$9,0,1)),0)+IF(DP$63=$C$17,0,IF(DO$63=$C$17,$B139*(DO$60),0))</f>
        <v>1.5890666666666666</v>
      </c>
      <c r="DP139" s="50">
        <f ca="1">IF(DP$63&lt;=$C$17,($C$34*DP$59*$B139/$C$63)*(IF(COUNTA($D139:DO139)*(12/$C$63)&lt;=$C$9,0,1)),0)+IF(DQ$63=$C$17,0,IF(DP$63=$C$17,$B139*(DP$60),0))</f>
        <v>1.5890666666666666</v>
      </c>
      <c r="DQ139" s="50">
        <f ca="1">IF(DQ$63&lt;=$C$17,($C$34*DQ$59*$B139/$C$63)*(IF(COUNTA($D139:DP139)*(12/$C$63)&lt;=$C$9,0,1)),0)+IF(DR$63=$C$17,0,IF(DQ$63=$C$17,$B139*(DQ$60),0))</f>
        <v>1.5890666666666666</v>
      </c>
      <c r="DR139" s="50">
        <f ca="1">IF(DR$63&lt;=$C$17,($C$34*DR$59*$B139/$C$63)*(IF(COUNTA($D139:DQ139)*(12/$C$63)&lt;=$C$9,0,1)),0)+IF(DS$63=$C$17,0,IF(DR$63=$C$17,$B139*(DR$60),0))</f>
        <v>1.5890666666666666</v>
      </c>
      <c r="DS139" s="50">
        <f ca="1">IF(DS$63&lt;=$C$17,($C$34*DS$59*$B139/$C$63)*(IF(COUNTA($D139:DR139)*(12/$C$63)&lt;=$C$9,0,1)),0)+IF(DT$63=$C$17,0,IF(DS$63=$C$17,$B139*(DS$60),0))</f>
        <v>1.5890666666666666</v>
      </c>
      <c r="DT139" s="50">
        <f ca="1">IF(DT$63&lt;=$C$17,($C$34*DT$59*$B139/$C$63)*(IF(COUNTA($D139:DS139)*(12/$C$63)&lt;=$C$9,0,1)),0)+IF(DU$63=$C$17,0,IF(DT$63=$C$17,$B139*(DT$60),0))</f>
        <v>399.25303181470031</v>
      </c>
      <c r="DU139" s="50">
        <f>IF(DU$63&lt;=$C$17,($C$34*DU$59*$B139/$C$63)*(IF(COUNTA($D139:DT139)*(12/$C$63)&lt;=$C$9,0,1)),0)+IF(DV$63=$C$17,0,IF(DU$63=$C$17,$B139*(DU$60),0))</f>
        <v>0</v>
      </c>
      <c r="DV139" s="50">
        <f>IF(DV$63&lt;=$C$17,($C$34*DV$59*$B139/$C$63)*(IF(COUNTA($D139:DU139)*(12/$C$63)&lt;=$C$9,0,1)),0)+IF(DW$63=$C$17,0,IF(DV$63=$C$17,$B139*(DV$60),0))</f>
        <v>0</v>
      </c>
      <c r="DW139" s="50">
        <f>IF(DW$63&lt;=$C$17,($C$34*DW$59*$B139/$C$63)*(IF(COUNTA($D139:DV139)*(12/$C$63)&lt;=$C$9,0,1)),0)+IF(DX$63=$C$17,0,IF(DW$63=$C$17,$B139*(DW$60),0))</f>
        <v>0</v>
      </c>
      <c r="DX139" s="50">
        <f>IF(DX$63&lt;=$C$17,($C$34*DX$59*$B139/$C$63)*(IF(COUNTA($D139:DW139)*(12/$C$63)&lt;=$C$9,0,1)),0)+IF(DY$63=$C$17,0,IF(DX$63=$C$17,$B139*(DX$60),0))</f>
        <v>0</v>
      </c>
      <c r="DY139" s="50">
        <f>IF(DY$63&lt;=$C$17,($C$34*DY$59*$B139/$C$63)*(IF(COUNTA($D139:DX139)*(12/$C$63)&lt;=$C$9,0,1)),0)+IF(DZ$63=$C$17,0,IF(DY$63=$C$17,$B139*(DY$60),0))</f>
        <v>0</v>
      </c>
      <c r="DZ139" s="50">
        <f>IF(DZ$63&lt;=$C$17,($C$34*DZ$59*$B139/$C$63)*(IF(COUNTA($D139:DY139)*(12/$C$63)&lt;=$C$9,0,1)),0)+IF(EA$63=$C$17,0,IF(DZ$63=$C$17,$B139*(DZ$60),0))</f>
        <v>0</v>
      </c>
      <c r="EA139" s="50">
        <f>IF(EA$63&lt;=$C$17,($C$34*EA$59*$B139/$C$63)*(IF(COUNTA($D139:DZ139)*(12/$C$63)&lt;=$C$9,0,1)),0)+IF(EB$63=$C$17,0,IF(EA$63=$C$17,$B139*(EA$60),0))</f>
        <v>0</v>
      </c>
      <c r="EB139" s="50">
        <f>IF(EB$63&lt;=$C$17,($C$34*EB$59*$B139/$C$63)*(IF(COUNTA($D139:EA139)*(12/$C$63)&lt;=$C$9,0,1)),0)+IF(EC$63=$C$17,0,IF(EB$63=$C$17,$B139*(EB$60),0))</f>
        <v>0</v>
      </c>
      <c r="EC139" s="50">
        <f>IF(EC$63&lt;=$C$17,($C$34*EC$59*$B139/$C$63)*(IF(COUNTA($D139:EB139)*(12/$C$63)&lt;=$C$9,0,1)),0)+IF(ED$63=$C$17,0,IF(EC$63=$C$17,$B139*(EC$60),0))</f>
        <v>0</v>
      </c>
      <c r="ED139" s="50">
        <f>IF(ED$63&lt;=$C$17,($C$34*ED$59*$B139/$C$63)*(IF(COUNTA($D139:EC139)*(12/$C$63)&lt;=$C$9,0,1)),0)+IF(EE$63=$C$17,0,IF(ED$63=$C$17,$B139*(ED$60),0))</f>
        <v>0</v>
      </c>
      <c r="EE139" s="50">
        <f>IF(EE$63&lt;=$C$17,($C$34*EE$59*$B139/$C$63)*(IF(COUNTA($D139:ED139)*(12/$C$63)&lt;=$C$9,0,1)),0)+IF(EF$63=$C$17,0,IF(EE$63=$C$17,$B139*(EE$60),0))</f>
        <v>0</v>
      </c>
      <c r="EF139" s="50">
        <f>IF(EF$63&lt;=$C$17,($C$34*EF$59*$B139/$C$63)*(IF(COUNTA($D139:EE139)*(12/$C$63)&lt;=$C$9,0,1)),0)+IF(EG$63=$C$17,0,IF(EF$63=$C$17,$B139*(EF$60),0))</f>
        <v>0</v>
      </c>
      <c r="EG139" s="50">
        <f>IF(EG$63&lt;=$C$17,($C$34*EG$59*$B139/$C$63)*(IF(COUNTA($D139:EF139)*(12/$C$63)&lt;=$C$9,0,1)),0)+IF(EH$63=$C$17,0,IF(EG$63=$C$17,$B139*(EG$60),0))</f>
        <v>0</v>
      </c>
      <c r="EH139" s="50">
        <f>IF(EH$63&lt;=$C$17,($C$34*EH$59*$B139/$C$63)*(IF(COUNTA($D139:EG139)*(12/$C$63)&lt;=$C$9,0,1)),0)+IF(EI$63=$C$17,0,IF(EH$63=$C$17,$B139*(EH$60),0))</f>
        <v>0</v>
      </c>
      <c r="EI139" s="50">
        <f>IF(EI$63&lt;=$C$17,($C$34*EI$59*$B139/$C$63)*(IF(COUNTA($D139:EH139)*(12/$C$63)&lt;=$C$9,0,1)),0)+IF(EJ$63=$C$17,0,IF(EI$63=$C$17,$B139*(EI$60),0))</f>
        <v>0</v>
      </c>
      <c r="EJ139" s="50">
        <f>IF(EJ$63&lt;=$C$17,($C$34*EJ$59*$B139/$C$63)*(IF(COUNTA($D139:EI139)*(12/$C$63)&lt;=$C$9,0,1)),0)+IF(EK$63=$C$17,0,IF(EJ$63=$C$17,$B139*(EJ$60),0))</f>
        <v>0</v>
      </c>
      <c r="EK139" s="50">
        <f>IF(EK$63&lt;=$C$17,($C$34*EK$59*$B139/$C$63)*(IF(COUNTA($D139:EJ139)*(12/$C$63)&lt;=$C$9,0,1)),0)+IF(EL$63=$C$17,0,IF(EK$63=$C$17,$B139*(EK$60),0))</f>
        <v>0</v>
      </c>
      <c r="EL139" s="50">
        <f>IF(EL$63&lt;=$C$17,($C$34*EL$59*$B139/$C$63)*(IF(COUNTA($D139:EK139)*(12/$C$63)&lt;=$C$9,0,1)),0)+IF(EM$63=$C$17,0,IF(EL$63=$C$17,$B139*(EL$60),0))</f>
        <v>0</v>
      </c>
      <c r="EM139" s="50">
        <f>IF(EM$63&lt;=$C$17,($C$34*EM$59*$B139/$C$63)*(IF(COUNTA($D139:EL139)*(12/$C$63)&lt;=$C$9,0,1)),0)+IF(EN$63=$C$17,0,IF(EM$63=$C$17,$B139*(EM$60),0))</f>
        <v>0</v>
      </c>
      <c r="EN139" s="50">
        <f>IF(EN$63&lt;=$C$17,($C$34*EN$59*$B139/$C$63)*(IF(COUNTA($D139:EM139)*(12/$C$63)&lt;=$C$9,0,1)),0)+IF(EO$63=$C$17,0,IF(EN$63=$C$17,$B139*(EN$60),0))</f>
        <v>0</v>
      </c>
      <c r="EO139" s="50">
        <f>IF(EO$63&lt;=$C$17,($C$34*EO$59*$B139/$C$63)*(IF(COUNTA($D139:EN139)*(12/$C$63)&lt;=$C$9,0,1)),0)+IF(EP$63=$C$17,0,IF(EO$63=$C$17,$B139*(EO$60),0))</f>
        <v>0</v>
      </c>
      <c r="EP139" s="50">
        <f>IF(EP$63&lt;=$C$17,($C$34*EP$59*$B139/$C$63)*(IF(COUNTA($D139:EO139)*(12/$C$63)&lt;=$C$9,0,1)),0)+IF(EQ$63=$C$17,0,IF(EP$63=$C$17,$B139*(EP$60),0))</f>
        <v>0</v>
      </c>
      <c r="EQ139" s="50">
        <f>IF(EQ$63&lt;=$C$17,($C$34*EQ$59*$B139/$C$63)*(IF(COUNTA($D139:EP139)*(12/$C$63)&lt;=$C$9,0,1)),0)+IF(ER$63=$C$17,0,IF(EQ$63=$C$17,$B139*(EQ$60),0))</f>
        <v>0</v>
      </c>
      <c r="ER139" s="50">
        <f>IF(ER$63&lt;=$C$17,($C$34*ER$59*$B139/$C$63)*(IF(COUNTA($D139:EQ139)*(12/$C$63)&lt;=$C$9,0,1)),0)+IF(ES$63=$C$17,0,IF(ER$63=$C$17,$B139*(ER$60),0))</f>
        <v>0</v>
      </c>
      <c r="ES139" s="50">
        <f>IF(ES$63&lt;=$C$17,($C$34*ES$59*$B139/$C$63)*(IF(COUNTA($D139:ER139)*(12/$C$63)&lt;=$C$9,0,1)),0)+IF(ET$63=$C$17,0,IF(ES$63=$C$17,$B139*(ES$60),0))</f>
        <v>0</v>
      </c>
      <c r="ET139" s="50">
        <f>IF(ET$63&lt;=$C$17,($C$34*ET$59*$B139/$C$63)*(IF(COUNTA($D139:ES139)*(12/$C$63)&lt;=$C$9,0,1)),0)+IF(EU$63=$C$17,0,IF(ET$63=$C$17,$B139*(ET$60),0))</f>
        <v>0</v>
      </c>
      <c r="EU139" s="50">
        <f>IF(EU$63&lt;=$C$17,($C$34*EU$59*$B139/$C$63)*(IF(COUNTA($D139:ET139)*(12/$C$63)&lt;=$C$9,0,1)),0)+IF(EV$63=$C$17,0,IF(EU$63=$C$17,$B139*(EU$60),0))</f>
        <v>0</v>
      </c>
      <c r="EV139" s="50">
        <f>IF(EV$63&lt;=$C$17,($C$34*EV$59*$B139/$C$63)*(IF(COUNTA($D139:EU139)*(12/$C$63)&lt;=$C$9,0,1)),0)+IF(EW$63=$C$17,0,IF(EV$63=$C$17,$B139*(EV$60),0))</f>
        <v>0</v>
      </c>
      <c r="EW139" s="50">
        <f>IF(EW$63&lt;=$C$17,($C$34*EW$59*$B139/$C$63)*(IF(COUNTA($D139:EV139)*(12/$C$63)&lt;=$C$9,0,1)),0)+IF(EX$63=$C$17,0,IF(EW$63=$C$17,$B139*(EW$60),0))</f>
        <v>0</v>
      </c>
      <c r="EX139" s="50">
        <f>IF(EX$63&lt;=$C$17,($C$34*EX$59*$B139/$C$63)*(IF(COUNTA($D139:EW139)*(12/$C$63)&lt;=$C$9,0,1)),0)+IF(EY$63=$C$17,0,IF(EX$63=$C$17,$B139*(EX$60),0))</f>
        <v>0</v>
      </c>
      <c r="EY139" s="50">
        <f>IF(EY$63&lt;=$C$17,($C$34*EY$59*$B139/$C$63)*(IF(COUNTA($D139:EX139)*(12/$C$63)&lt;=$C$9,0,1)),0)+IF(EZ$63=$C$17,0,IF(EY$63=$C$17,$B139*(EY$60),0))</f>
        <v>0</v>
      </c>
      <c r="EZ139" s="50">
        <f>IF(EZ$63&lt;=$C$17,($C$34*EZ$59*$B139/$C$63)*(IF(COUNTA($D139:EY139)*(12/$C$63)&lt;=$C$9,0,1)),0)+IF(FA$63=$C$17,0,IF(EZ$63=$C$17,$B139*(EZ$60),0))</f>
        <v>0</v>
      </c>
      <c r="FA139" s="50">
        <f>IF(FA$63&lt;=$C$17,($C$34*FA$59*$B139/$C$63)*(IF(COUNTA($D139:EZ139)*(12/$C$63)&lt;=$C$9,0,1)),0)+IF(FB$63=$C$17,0,IF(FA$63=$C$17,$B139*(FA$60),0))</f>
        <v>0</v>
      </c>
      <c r="FB139" s="50">
        <f>IF(FB$63&lt;=$C$17,($C$34*FB$59*$B139/$C$63)*(IF(COUNTA($D139:FA139)*(12/$C$63)&lt;=$C$9,0,1)),0)+IF(FC$63=$C$17,0,IF(FB$63=$C$17,$B139*(FB$60),0))</f>
        <v>0</v>
      </c>
      <c r="FC139" s="50">
        <f>IF(FC$63&lt;=$C$17,($C$34*FC$59*$B139/$C$63)*(IF(COUNTA($D139:FB139)*(12/$C$63)&lt;=$C$9,0,1)),0)+IF(FD$63=$C$17,0,IF(FC$63=$C$17,$B139*(FC$60),0))</f>
        <v>0</v>
      </c>
      <c r="FD139" s="50">
        <f>IF(FD$63&lt;=$C$17,($C$34*FD$59*$B139/$C$63)*(IF(COUNTA($D139:FC139)*(12/$C$63)&lt;=$C$9,0,1)),0)+IF(FE$63=$C$17,0,IF(FD$63=$C$17,$B139*(FD$60),0))</f>
        <v>0</v>
      </c>
      <c r="FE139" s="50">
        <f>IF(FE$63&lt;=$C$17,($C$34*FE$59*$B139/$C$63)*(IF(COUNTA($D139:FD139)*(12/$C$63)&lt;=$C$9,0,1)),0)+IF(FF$63=$C$17,0,IF(FE$63=$C$17,$B139*(FE$60),0))</f>
        <v>0</v>
      </c>
      <c r="FF139" s="50">
        <f>IF(FF$63&lt;=$C$17,($C$34*FF$59*$B139/$C$63)*(IF(COUNTA($D139:FE139)*(12/$C$63)&lt;=$C$9,0,1)),0)+IF(FG$63=$C$17,0,IF(FF$63=$C$17,$B139*(FF$60),0))</f>
        <v>0</v>
      </c>
      <c r="FG139" s="50">
        <f>IF(FG$63&lt;=$C$17,($C$34*FG$59*$B139/$C$63)*(IF(COUNTA($D139:FF139)*(12/$C$63)&lt;=$C$9,0,1)),0)+IF(FH$63=$C$17,0,IF(FG$63=$C$17,$B139*(FG$60),0))</f>
        <v>0</v>
      </c>
      <c r="FH139" s="50">
        <f>IF(FH$63&lt;=$C$17,($C$34*FH$59*$B139/$C$63)*(IF(COUNTA($D139:FG139)*(12/$C$63)&lt;=$C$9,0,1)),0)+IF(FI$63=$C$17,0,IF(FH$63=$C$17,$B139*(FH$60),0))</f>
        <v>0</v>
      </c>
      <c r="FI139" s="50">
        <f>IF(FI$63&lt;=$C$17,($C$34*FI$59*$B139/$C$63)*(IF(COUNTA($D139:FH139)*(12/$C$63)&lt;=$C$9,0,1)),0)+IF(FJ$63=$C$17,0,IF(FI$63=$C$17,$B139*(FI$60),0))</f>
        <v>0</v>
      </c>
      <c r="FJ139" s="50">
        <f>IF(FJ$63&lt;=$C$17,($C$34*FJ$59*$B139/$C$63)*(IF(COUNTA($D139:FI139)*(12/$C$63)&lt;=$C$9,0,1)),0)+IF(FK$63=$C$17,0,IF(FJ$63=$C$17,$B139*(FJ$60),0))</f>
        <v>0</v>
      </c>
      <c r="FK139" s="50">
        <f>IF(FK$63&lt;=$C$17,($C$34*FK$59*$B139/$C$63)*(IF(COUNTA($D139:FJ139)*(12/$C$63)&lt;=$C$9,0,1)),0)+IF(FL$63=$C$17,0,IF(FK$63=$C$17,$B139*(FK$60),0))</f>
        <v>0</v>
      </c>
      <c r="FL139" s="50">
        <f>IF(FL$63&lt;=$C$17,($C$34*FL$59*$B139/$C$63)*(IF(COUNTA($D139:FK139)*(12/$C$63)&lt;=$C$9,0,1)),0)+IF(FM$63=$C$17,0,IF(FL$63=$C$17,$B139*(FL$60),0))</f>
        <v>0</v>
      </c>
      <c r="FM139" s="50">
        <f>IF(FM$63&lt;=$C$17,($C$34*FM$59*$B139/$C$63)*(IF(COUNTA($D139:FL139)*(12/$C$63)&lt;=$C$9,0,1)),0)+IF(FN$63=$C$17,0,IF(FM$63=$C$17,$B139*(FM$60),0))</f>
        <v>0</v>
      </c>
      <c r="FN139" s="50">
        <f>IF(FN$63&lt;=$C$17,($C$34*FN$59*$B139/$C$63)*(IF(COUNTA($D139:FM139)*(12/$C$63)&lt;=$C$9,0,1)),0)+IF(FO$63=$C$17,0,IF(FN$63=$C$17,$B139*(FN$60),0))</f>
        <v>0</v>
      </c>
      <c r="FO139" s="50">
        <f>IF(FO$63&lt;=$C$17,($C$34*FO$59*$B139/$C$63)*(IF(COUNTA($D139:FN139)*(12/$C$63)&lt;=$C$9,0,1)),0)+IF(FP$63=$C$17,0,IF(FO$63=$C$17,$B139*(FO$60),0))</f>
        <v>0</v>
      </c>
      <c r="FP139" s="50">
        <f>IF(FP$63&lt;=$C$17,($C$34*FP$59*$B139/$C$63)*(IF(COUNTA($D139:FO139)*(12/$C$63)&lt;=$C$9,0,1)),0)+IF(FQ$63=$C$17,0,IF(FP$63=$C$17,$B139*(FP$60),0))</f>
        <v>0</v>
      </c>
      <c r="FQ139" s="50">
        <f>IF(FQ$63&lt;=$C$17,($C$34*FQ$59*$B139/$C$63)*(IF(COUNTA($D139:FP139)*(12/$C$63)&lt;=$C$9,0,1)),0)+IF(FR$63=$C$17,0,IF(FQ$63=$C$17,$B139*(FQ$60),0))</f>
        <v>0</v>
      </c>
      <c r="FR139" s="50">
        <f>IF(FR$63&lt;=$C$17,($C$34*FR$59*$B139/$C$63)*(IF(COUNTA($D139:FQ139)*(12/$C$63)&lt;=$C$9,0,1)),0)+IF(FS$63=$C$17,0,IF(FR$63=$C$17,$B139*(FR$60),0))</f>
        <v>0</v>
      </c>
      <c r="FS139" s="50">
        <f>IF(FS$63&lt;=$C$17,($C$34*FS$59*$B139/$C$63)*(IF(COUNTA($D139:FR139)*(12/$C$63)&lt;=$C$9,0,1)),0)+IF(FT$63=$C$17,0,IF(FS$63=$C$17,$B139*(FS$60),0))</f>
        <v>0</v>
      </c>
      <c r="FT139" s="50">
        <f>IF(FT$63&lt;=$C$17,($C$34*FT$59*$B139/$C$63)*(IF(COUNTA($D139:FS139)*(12/$C$63)&lt;=$C$9,0,1)),0)+IF(FU$63=$C$17,0,IF(FT$63=$C$17,$B139*(FT$60),0))</f>
        <v>0</v>
      </c>
      <c r="FU139" s="50">
        <f>IF(FU$63&lt;=$C$17,($C$34*FU$59*$B139/$C$63)*(IF(COUNTA($D139:FT139)*(12/$C$63)&lt;=$C$9,0,1)),0)+IF(FV$63=$C$17,0,IF(FU$63=$C$17,$B139*(FU$60),0))</f>
        <v>0</v>
      </c>
      <c r="FV139" s="50">
        <f>IF(FV$63&lt;=$C$17,($C$34*FV$59*$B139/$C$63)*(IF(COUNTA($D139:FU139)*(12/$C$63)&lt;=$C$9,0,1)),0)+IF(FW$63=$C$17,0,IF(FV$63=$C$17,$B139*(FV$60),0))</f>
        <v>0</v>
      </c>
      <c r="FW139" s="50">
        <f>IF(FW$63&lt;=$C$17,($C$34*FW$59*$B139/$C$63)*(IF(COUNTA($D139:FV139)*(12/$C$63)&lt;=$C$9,0,1)),0)+IF(FX$63=$C$17,0,IF(FW$63=$C$17,$B139*(FW$60),0))</f>
        <v>0</v>
      </c>
      <c r="FX139" s="50">
        <f>IF(FX$63&lt;=$C$17,($C$34*FX$59*$B139/$C$63)*(IF(COUNTA($D139:FW139)*(12/$C$63)&lt;=$C$9,0,1)),0)+IF(FY$63=$C$17,0,IF(FX$63=$C$17,$B139*(FX$60),0))</f>
        <v>0</v>
      </c>
      <c r="FY139" s="50">
        <f>IF(FY$63&lt;=$C$17,($C$34*FY$59*$B139/$C$63)*(IF(COUNTA($D139:FX139)*(12/$C$63)&lt;=$C$9,0,1)),0)+IF(FZ$63=$C$17,0,IF(FY$63=$C$17,$B139*(FY$60),0))</f>
        <v>0</v>
      </c>
      <c r="FZ139" s="50">
        <f>IF(FZ$63&lt;=$C$17,($C$34*FZ$59*$B139/$C$63)*(IF(COUNTA($D139:FY139)*(12/$C$63)&lt;=$C$9,0,1)),0)+IF(GA$63=$C$17,0,IF(FZ$63=$C$17,$B139*(FZ$60),0))</f>
        <v>0</v>
      </c>
      <c r="GA139" s="50">
        <f>IF(GA$63&lt;=$C$17,($C$34*GA$59*$B139/$C$63)*(IF(COUNTA($D139:FZ139)*(12/$C$63)&lt;=$C$9,0,1)),0)+IF(GB$63=$C$17,0,IF(GA$63=$C$17,$B139*(GA$60),0))</f>
        <v>0</v>
      </c>
      <c r="GB139" s="50">
        <f>IF(GB$63&lt;=$C$17,($C$34*GB$59*$B139/$C$63)*(IF(COUNTA($D139:GA139)*(12/$C$63)&lt;=$C$9,0,1)),0)+IF(GC$63=$C$17,0,IF(GB$63=$C$17,$B139*(GB$60),0))</f>
        <v>0</v>
      </c>
      <c r="GC139" s="50">
        <f>IF(GC$63&lt;=$C$17,($C$34*GC$59*$B139/$C$63)*(IF(COUNTA($D139:GB139)*(12/$C$63)&lt;=$C$9,0,1)),0)+IF(GD$63=$C$17,0,IF(GC$63=$C$17,$B139*(GC$60),0))</f>
        <v>0</v>
      </c>
      <c r="GD139" s="50">
        <f>IF(GD$63&lt;=$C$17,($C$34*GD$59*$B139/$C$63)*(IF(COUNTA($D139:GC139)*(12/$C$63)&lt;=$C$9,0,1)),0)+IF(GE$63=$C$17,0,IF(GD$63=$C$17,$B139*(GD$60),0))</f>
        <v>0</v>
      </c>
      <c r="GE139" s="50">
        <f>IF(GE$63&lt;=$C$17,($C$34*GE$59*$B139/$C$63)*(IF(COUNTA($D139:GD139)*(12/$C$63)&lt;=$C$9,0,1)),0)+IF(GF$63=$C$17,0,IF(GE$63=$C$17,$B139*(GE$60),0))</f>
        <v>0</v>
      </c>
      <c r="GF139" s="50">
        <f>IF(GF$63&lt;=$C$17,($C$34*GF$59*$B139/$C$63)*(IF(COUNTA($D139:GE139)*(12/$C$63)&lt;=$C$9,0,1)),0)+IF(GG$63=$C$17,0,IF(GF$63=$C$17,$B139*(GF$60),0))</f>
        <v>0</v>
      </c>
      <c r="GG139" s="50">
        <f>IF(GG$63&lt;=$C$17,($C$34*GG$59*$B139/$C$63)*(IF(COUNTA($D139:GF139)*(12/$C$63)&lt;=$C$9,0,1)),0)+IF(GH$63=$C$17,0,IF(GG$63=$C$17,$B139*(GG$60),0))</f>
        <v>0</v>
      </c>
      <c r="GH139" s="50">
        <f>IF(GH$63&lt;=$C$17,($C$34*GH$59*$B139/$C$63)*(IF(COUNTA($D139:GG139)*(12/$C$63)&lt;=$C$9,0,1)),0)+IF(GI$63=$C$17,0,IF(GH$63=$C$17,$B139*(GH$60),0))</f>
        <v>0</v>
      </c>
      <c r="GI139" s="50">
        <f>IF(GI$63&lt;=$C$17,($C$34*GI$59*$B139/$C$63)*(IF(COUNTA($D139:GH139)*(12/$C$63)&lt;=$C$9,0,1)),0)+IF(GJ$63=$C$17,0,IF(GI$63=$C$17,$B139*(GI$60),0))</f>
        <v>0</v>
      </c>
      <c r="GJ139" s="50">
        <f>IF(GJ$63&lt;=$C$17,($C$34*GJ$59*$B139/$C$63)*(IF(COUNTA($D139:GI139)*(12/$C$63)&lt;=$C$9,0,1)),0)+IF(GK$63=$C$17,0,IF(GJ$63=$C$17,$B139*(GJ$60),0))</f>
        <v>0</v>
      </c>
      <c r="GK139" s="50">
        <f>IF(GK$63&lt;=$C$17,($C$34*GK$59*$B139/$C$63)*(IF(COUNTA($D139:GJ139)*(12/$C$63)&lt;=$C$9,0,1)),0)+IF(GL$63=$C$17,0,IF(GK$63=$C$17,$B139*(GK$60),0))</f>
        <v>0</v>
      </c>
      <c r="GL139" s="50">
        <f>IF(GL$63&lt;=$C$17,($C$34*GL$59*$B139/$C$63)*(IF(COUNTA($D139:GK139)*(12/$C$63)&lt;=$C$9,0,1)),0)+IF(GM$63=$C$17,0,IF(GL$63=$C$17,$B139*(GL$60),0))</f>
        <v>0</v>
      </c>
      <c r="GM139" s="50">
        <f>IF(GM$63&lt;=$C$17,($C$34*GM$59*$B139/$C$63)*(IF(COUNTA($D139:GL139)*(12/$C$63)&lt;=$C$9,0,1)),0)+IF(GN$63=$C$17,0,IF(GM$63=$C$17,$B139*(GM$60),0))</f>
        <v>0</v>
      </c>
      <c r="GN139" s="50">
        <f>IF(GN$63&lt;=$C$17,($C$34*GN$59*$B139/$C$63)*(IF(COUNTA($D139:GM139)*(12/$C$63)&lt;=$C$9,0,1)),0)+IF(GO$63=$C$17,0,IF(GN$63=$C$17,$B139*(GN$60),0))</f>
        <v>0</v>
      </c>
      <c r="GO139" s="50">
        <f>IF(GO$63&lt;=$C$17,($C$34*GO$59*$B139/$C$63)*(IF(COUNTA($D139:GN139)*(12/$C$63)&lt;=$C$9,0,1)),0)+IF(GP$63=$C$17,0,IF(GO$63=$C$17,$B139*(GO$60),0))</f>
        <v>0</v>
      </c>
      <c r="GP139" s="50">
        <f>IF(GP$63&lt;=$C$17,($C$34*GP$59*$B139/$C$63)*(IF(COUNTA($D139:GO139)*(12/$C$63)&lt;=$C$9,0,1)),0)+IF(GQ$63=$C$17,0,IF(GP$63=$C$17,$B139*(GP$60),0))</f>
        <v>0</v>
      </c>
      <c r="GQ139" s="50">
        <f>IF(GQ$63&lt;=$C$17,($C$34*GQ$59*$B139/$C$63)*(IF(COUNTA($D139:GP139)*(12/$C$63)&lt;=$C$9,0,1)),0)+IF(GR$63=$C$17,0,IF(GQ$63=$C$17,$B139*(GQ$60),0))</f>
        <v>0</v>
      </c>
      <c r="GR139" s="50">
        <f>IF(GR$63&lt;=$C$17,($C$34*GR$59*$B139/$C$63)*(IF(COUNTA($D139:GQ139)*(12/$C$63)&lt;=$C$9,0,1)),0)+IF(GS$63=$C$17,0,IF(GR$63=$C$17,$B139*(GR$60),0))</f>
        <v>0</v>
      </c>
      <c r="GS139" s="50">
        <f>IF(GS$63&lt;=$C$17,($C$34*GS$59*$B139/$C$63)*(IF(COUNTA($D139:GR139)*(12/$C$63)&lt;=$C$9,0,1)),0)+IF(GT$63=$C$17,0,IF(GS$63=$C$17,$B139*(GS$60),0))</f>
        <v>0</v>
      </c>
      <c r="GT139" s="50">
        <f>IF(GT$63&lt;=$C$17,($C$34*GT$59*$B139/$C$63)*(IF(COUNTA($D139:GS139)*(12/$C$63)&lt;=$C$9,0,1)),0)+IF(GU$63=$C$17,0,IF(GT$63=$C$17,$B139*(GT$60),0))</f>
        <v>0</v>
      </c>
      <c r="GU139" s="50">
        <f>IF(GU$63&lt;=$C$17,($C$34*GU$59*$B139/$C$63)*(IF(COUNTA($D139:GT139)*(12/$C$63)&lt;=$C$9,0,1)),0)+IF(GV$63=$C$17,0,IF(GU$63=$C$17,$B139*(GU$60),0))</f>
        <v>0</v>
      </c>
      <c r="GV139" s="50">
        <f>IF(GV$63&lt;=$C$17,($C$34*GV$59*$B139/$C$63)*(IF(COUNTA($D139:GU139)*(12/$C$63)&lt;=$C$9,0,1)),0)+IF(GW$63=$C$17,0,IF(GV$63=$C$17,$B139*(GV$60),0))</f>
        <v>0</v>
      </c>
      <c r="GW139" s="50">
        <f>IF(GW$63&lt;=$C$17,($C$34*GW$59*$B139/$C$63)*(IF(COUNTA($D139:GV139)*(12/$C$63)&lt;=$C$9,0,1)),0)+IF(GX$63=$C$17,0,IF(GW$63=$C$17,$B139*(GW$60),0))</f>
        <v>0</v>
      </c>
      <c r="GX139" s="50">
        <f>IF(GX$63&lt;=$C$17,($C$34*GX$59*$B139/$C$63)*(IF(COUNTA($D139:GW139)*(12/$C$63)&lt;=$C$9,0,1)),0)+IF(GY$63=$C$17,0,IF(GX$63=$C$17,$B139*(GX$60),0))</f>
        <v>0</v>
      </c>
      <c r="GY139" s="50">
        <f>IF(GY$63&lt;=$C$17,($C$34*GY$59*$B139/$C$63)*(IF(COUNTA($D139:GX139)*(12/$C$63)&lt;=$C$9,0,1)),0)+IF(GZ$63=$C$17,0,IF(GY$63=$C$17,$B139*(GY$60),0))</f>
        <v>0</v>
      </c>
      <c r="GZ139" s="50">
        <f>IF(GZ$63&lt;=$C$17,($C$34*GZ$59*$B139/$C$63)*(IF(COUNTA($D139:GY139)*(12/$C$63)&lt;=$C$9,0,1)),0)+IF(HA$63=$C$17,0,IF(GZ$63=$C$17,$B139*(GZ$60),0))</f>
        <v>0</v>
      </c>
      <c r="HA139" s="50">
        <f>IF(HA$63&lt;=$C$17,($C$34*HA$59*$B139/$C$63)*(IF(COUNTA($D139:GZ139)*(12/$C$63)&lt;=$C$9,0,1)),0)+IF(HB$63=$C$17,0,IF(HA$63=$C$17,$B139*(HA$60),0))</f>
        <v>0</v>
      </c>
      <c r="HB139" s="50">
        <f>IF(HB$63&lt;=$C$17,($C$34*HB$59*$B139/$C$63)*(IF(COUNTA($D139:HA139)*(12/$C$63)&lt;=$C$9,0,1)),0)+IF(HC$63=$C$17,0,IF(HB$63=$C$17,$B139*(HB$60),0))</f>
        <v>0</v>
      </c>
      <c r="HC139" s="50">
        <f>IF(HC$63&lt;=$C$17,($C$34*HC$59*$B139/$C$63)*(IF(COUNTA($D139:HB139)*(12/$C$63)&lt;=$C$9,0,1)),0)+IF(HD$63=$C$17,0,IF(HC$63=$C$17,$B139*(HC$60),0))</f>
        <v>0</v>
      </c>
      <c r="HD139" s="50">
        <f>IF(HD$63&lt;=$C$17,($C$34*HD$59*$B139/$C$63)*(IF(COUNTA($D139:HC139)*(12/$C$63)&lt;=$C$9,0,1)),0)+IF(HE$63=$C$17,0,IF(HD$63=$C$17,$B139*(HD$60),0))</f>
        <v>0</v>
      </c>
      <c r="HE139" s="50">
        <f>IF(HE$63&lt;=$C$17,($C$34*HE$59*$B139/$C$63)*(IF(COUNTA($D139:HD139)*(12/$C$63)&lt;=$C$9,0,1)),0)+IF(HF$63=$C$17,0,IF(HE$63=$C$17,$B139*(HE$60),0))</f>
        <v>0</v>
      </c>
      <c r="HF139" s="50">
        <f>IF(HF$63&lt;=$C$17,($C$34*HF$59*$B139/$C$63)*(IF(COUNTA($D139:HE139)*(12/$C$63)&lt;=$C$9,0,1)),0)+IF(HG$63=$C$17,0,IF(HF$63=$C$17,$B139*(HF$60),0))</f>
        <v>0</v>
      </c>
      <c r="HG139" s="50">
        <f>IF(HG$63&lt;=$C$17,($C$34*HG$59*$B139/$C$63)*(IF(COUNTA($D139:HF139)*(12/$C$63)&lt;=$C$9,0,1)),0)+IF(HH$63=$C$17,0,IF(HG$63=$C$17,$B139*(HG$60),0))</f>
        <v>0</v>
      </c>
      <c r="HH139" s="50">
        <f>IF(HH$63&lt;=$C$17,($C$34*HH$59*$B139/$C$63)*(IF(COUNTA($D139:HG139)*(12/$C$63)&lt;=$C$9,0,1)),0)+IF(HI$63=$C$17,0,IF(HH$63=$C$17,$B139*(HH$60),0))</f>
        <v>0</v>
      </c>
      <c r="HI139" s="50">
        <f>IF(HI$63&lt;=$C$17,($C$34*HI$59*$B139/$C$63)*(IF(COUNTA($D139:HH139)*(12/$C$63)&lt;=$C$9,0,1)),0)+IF(HJ$63=$C$17,0,IF(HI$63=$C$17,$B139*(HI$60),0))</f>
        <v>0</v>
      </c>
      <c r="HJ139" s="50">
        <f>IF(HJ$63&lt;=$C$17,($C$34*HJ$59*$B139/$C$63)*(IF(COUNTA($D139:HI139)*(12/$C$63)&lt;=$C$9,0,1)),0)+IF(HK$63=$C$17,0,IF(HJ$63=$C$17,$B139*(HJ$60),0))</f>
        <v>0</v>
      </c>
      <c r="HK139" s="50">
        <f>IF(HK$63&lt;=$C$17,($C$34*HK$59*$B139/$C$63)*(IF(COUNTA($D139:HJ139)*(12/$C$63)&lt;=$C$9,0,1)),0)+IF(HL$63=$C$17,0,IF(HK$63=$C$17,$B139*(HK$60),0))</f>
        <v>0</v>
      </c>
      <c r="HL139" s="50">
        <f>IF(HL$63&lt;=$C$17,($C$34*HL$59*$B139/$C$63)*(IF(COUNTA($D139:HK139)*(12/$C$63)&lt;=$C$9,0,1)),0)+IF(HM$63=$C$17,0,IF(HL$63=$C$17,$B139*(HL$60),0))</f>
        <v>0</v>
      </c>
      <c r="HM139" s="50">
        <f>IF(HM$63&lt;=$C$17,($C$34*HM$59*$B139/$C$63)*(IF(COUNTA($D139:HL139)*(12/$C$63)&lt;=$C$9,0,1)),0)+IF(HN$63=$C$17,0,IF(HM$63=$C$17,$B139*(HM$60),0))</f>
        <v>0</v>
      </c>
      <c r="HN139" s="50">
        <f>IF(HN$63&lt;=$C$17,($C$34*HN$59*$B139/$C$63)*(IF(COUNTA($D139:HM139)*(12/$C$63)&lt;=$C$9,0,1)),0)+IF(HO$63=$C$17,0,IF(HN$63=$C$17,$B139*(HN$60),0))</f>
        <v>0</v>
      </c>
      <c r="HO139" s="50">
        <f>IF(HO$63&lt;=$C$17,($C$34*HO$59*$B139/$C$63)*(IF(COUNTA($D139:HN139)*(12/$C$63)&lt;=$C$9,0,1)),0)+IF(HP$63=$C$17,0,IF(HO$63=$C$17,$B139*(HO$60),0))</f>
        <v>0</v>
      </c>
      <c r="HP139" s="50">
        <f>IF(HP$63&lt;=$C$17,($C$34*HP$59*$B139/$C$63)*(IF(COUNTA($D139:HO139)*(12/$C$63)&lt;=$C$9,0,1)),0)+IF(HQ$63=$C$17,0,IF(HP$63=$C$17,$B139*(HP$60),0))</f>
        <v>0</v>
      </c>
      <c r="HQ139" s="50">
        <f>IF(HQ$63&lt;=$C$17,($C$34*HQ$59*$B139/$C$63)*(IF(COUNTA($D139:HP139)*(12/$C$63)&lt;=$C$9,0,1)),0)+IF(HR$63=$C$17,0,IF(HQ$63=$C$17,$B139*(HQ$60),0))</f>
        <v>0</v>
      </c>
      <c r="HR139" s="50">
        <f>IF(HR$63&lt;=$C$17,($C$34*HR$59*$B139/$C$63)*(IF(COUNTA($D139:HQ139)*(12/$C$63)&lt;=$C$9,0,1)),0)+IF(HS$63=$C$17,0,IF(HR$63=$C$17,$B139*(HR$60),0))</f>
        <v>0</v>
      </c>
      <c r="HS139" s="50">
        <f>IF(HS$63&lt;=$C$17,($C$34*HS$59*$B139/$C$63)*(IF(COUNTA($D139:HR139)*(12/$C$63)&lt;=$C$9,0,1)),0)+IF(HT$63=$C$17,0,IF(HS$63=$C$17,$B139*(HS$60),0))</f>
        <v>0</v>
      </c>
      <c r="HT139" s="50">
        <f>IF(HT$63&lt;=$C$17,($C$34*HT$59*$B139/$C$63)*(IF(COUNTA($D139:HS139)*(12/$C$63)&lt;=$C$9,0,1)),0)+IF(HU$63=$C$17,0,IF(HT$63=$C$17,$B139*(HT$60),0))</f>
        <v>0</v>
      </c>
      <c r="HU139" s="50">
        <f>IF(HU$63&lt;=$C$17,($C$34*HU$59*$B139/$C$63)*(IF(COUNTA($D139:HT139)*(12/$C$63)&lt;=$C$9,0,1)),0)+IF(HV$63=$C$17,0,IF(HU$63=$C$17,$B139*(HU$60),0))</f>
        <v>0</v>
      </c>
      <c r="HV139" s="50">
        <f>IF(HV$63&lt;=$C$17,($C$34*HV$59*$B139/$C$63)*(IF(COUNTA($D139:HU139)*(12/$C$63)&lt;=$C$9,0,1)),0)+IF(HW$63=$C$17,0,IF(HV$63=$C$17,$B139*(HV$60),0))</f>
        <v>0</v>
      </c>
      <c r="HW139" s="50">
        <f>IF(HW$63&lt;=$C$17,($C$34*HW$59*$B139/$C$63)*(IF(COUNTA($D139:HV139)*(12/$C$63)&lt;=$C$9,0,1)),0)+IF(HX$63=$C$17,0,IF(HW$63=$C$17,$B139*(HW$60),0))</f>
        <v>0</v>
      </c>
      <c r="HX139" s="50">
        <f>IF(HX$63&lt;=$C$17,($C$34*HX$59*$B139/$C$63)*(IF(COUNTA($D139:HW139)*(12/$C$63)&lt;=$C$9,0,1)),0)+IF(HY$63=$C$17,0,IF(HX$63=$C$17,$B139*(HX$60),0))</f>
        <v>0</v>
      </c>
      <c r="HY139" s="50">
        <f>IF(HY$63&lt;=$C$17,($C$34*HY$59*$B139/$C$63)*(IF(COUNTA($D139:HX139)*(12/$C$63)&lt;=$C$9,0,1)),0)+IF(HZ$63=$C$17,0,IF(HY$63=$C$17,$B139*(HY$60),0))</f>
        <v>0</v>
      </c>
      <c r="HZ139" s="50">
        <f>IF(HZ$63&lt;=$C$17,($C$34*HZ$59*$B139/$C$63)*(IF(COUNTA($D139:HY139)*(12/$C$63)&lt;=$C$9,0,1)),0)+IF(IA$63=$C$17,0,IF(HZ$63=$C$17,$B139*(HZ$60),0))</f>
        <v>0</v>
      </c>
      <c r="IA139" s="50">
        <f>IF(IA$63&lt;=$C$17,($C$34*IA$59*$B139/$C$63)*(IF(COUNTA($D139:HZ139)*(12/$C$63)&lt;=$C$9,0,1)),0)+IF(IB$63=$C$17,0,IF(IA$63=$C$17,$B139*(IA$60),0))</f>
        <v>0</v>
      </c>
      <c r="IB139" s="50">
        <f>IF(IB$63&lt;=$C$17,($C$34*IB$59*$B139/$C$63)*(IF(COUNTA($D139:IA139)*(12/$C$63)&lt;=$C$9,0,1)),0)+IF(IC$63=$C$17,0,IF(IB$63=$C$17,$B139*(IB$60),0))</f>
        <v>0</v>
      </c>
      <c r="IC139" s="50">
        <f>IF(IC$63&lt;=$C$17,($C$34*IC$59*$B139/$C$63)*(IF(COUNTA($D139:IB139)*(12/$C$63)&lt;=$C$9,0,1)),0)+IF(ID$63=$C$17,0,IF(IC$63=$C$17,$B139*(IC$60),0))</f>
        <v>0</v>
      </c>
      <c r="ID139" s="50">
        <f>IF(ID$63&lt;=$C$17,($C$34*ID$59*$B139/$C$63)*(IF(COUNTA($D139:IC139)*(12/$C$63)&lt;=$C$9,0,1)),0)+IF(IE$63=$C$17,0,IF(ID$63=$C$17,$B139*(ID$60),0))</f>
        <v>0</v>
      </c>
      <c r="IE139" s="50">
        <f>IF(IE$63&lt;=$C$17,($C$34*IE$59*$B139/$C$63)*(IF(COUNTA($D139:ID139)*(12/$C$63)&lt;=$C$9,0,1)),0)+IF(IF$63=$C$17,0,IF(IE$63=$C$17,$B139*(IE$60),0))</f>
        <v>0</v>
      </c>
      <c r="IF139" s="50">
        <f>IF(IF$63&lt;=$C$17,($C$34*IF$59*$B139/$C$63)*(IF(COUNTA($D139:IE139)*(12/$C$63)&lt;=$C$9,0,1)),0)+IF(IG$63=$C$17,0,IF(IF$63=$C$17,$B139*(IF$60),0))</f>
        <v>0</v>
      </c>
      <c r="IG139" s="50">
        <f>IF(IG$63&lt;=$C$17,($C$34*IG$59*$B139/$C$63)*(IF(COUNTA($D139:IF139)*(12/$C$63)&lt;=$C$9,0,1)),0)+IF(IH$63=$C$17,0,IF(IG$63=$C$17,$B139*(IG$60),0))</f>
        <v>0</v>
      </c>
      <c r="IH139" s="50">
        <f>IF(IH$63&lt;=$C$17,($C$34*IH$59*$B139/$C$63)*(IF(COUNTA($D139:IG139)*(12/$C$63)&lt;=$C$9,0,1)),0)+IF(II$63=$C$17,0,IF(IH$63=$C$17,$B139*(IH$60),0))</f>
        <v>0</v>
      </c>
      <c r="II139" s="50">
        <f>IF(II$63&lt;=$C$17,($C$34*II$59*$B139/$C$63)*(IF(COUNTA($D139:IH139)*(12/$C$63)&lt;=$C$9,0,1)),0)+IF(IJ$63=$C$17,0,IF(II$63=$C$17,$B139*(II$60),0))</f>
        <v>0</v>
      </c>
      <c r="IJ139" s="50">
        <f>IF(IJ$63&lt;=$C$17,($C$34*IJ$59*$B139/$C$63)*(IF(COUNTA($D139:II139)*(12/$C$63)&lt;=$C$9,0,1)),0)+IF(IK$63=$C$17,0,IF(IJ$63=$C$17,$B139*(IJ$60),0))</f>
        <v>0</v>
      </c>
      <c r="IK139" s="50">
        <f>IF(IK$63&lt;=$C$17,($C$34*IK$59*$B139/$C$63)*(IF(COUNTA($D139:IJ139)*(12/$C$63)&lt;=$C$9,0,1)),0)+IF(IL$63=$C$17,0,IF(IK$63=$C$17,$B139*(IK$60),0))</f>
        <v>0</v>
      </c>
      <c r="IL139" s="50">
        <f>IF(IL$63&lt;=$C$17,($C$34*IL$59*$B139/$C$63)*(IF(COUNTA($D139:IK139)*(12/$C$63)&lt;=$C$9,0,1)),0)+IF(IM$63=$C$17,0,IF(IL$63=$C$17,$B139*(IL$60),0))</f>
        <v>0</v>
      </c>
      <c r="IM139" s="50">
        <f>IF(IM$63&lt;=$C$17,($C$34*IM$59*$B139/$C$63)*(IF(COUNTA($D139:IL139)*(12/$C$63)&lt;=$C$9,0,1)),0)+IF(IN$63=$C$17,0,IF(IM$63=$C$17,$B139*(IM$60),0))</f>
        <v>0</v>
      </c>
      <c r="IN139" s="50">
        <f>IF(IN$63&lt;=$C$17,($C$34*IN$59*$B139/$C$63)*(IF(COUNTA($D139:IM139)*(12/$C$63)&lt;=$C$9,0,1)),0)+IF(IO$63=$C$17,0,IF(IN$63=$C$17,$B139*(IN$60),0))</f>
        <v>0</v>
      </c>
      <c r="IO139" s="50">
        <f>IF(IO$63&lt;=$C$17,($C$34*IO$59*$B139/$C$63)*(IF(COUNTA($D139:IN139)*(12/$C$63)&lt;=$C$9,0,1)),0)+IF(IP$63=$C$17,0,IF(IO$63=$C$17,$B139*(IO$60),0))</f>
        <v>0</v>
      </c>
      <c r="IP139" s="50">
        <f>IF(IP$63&lt;=$C$17,($C$34*IP$59*$B139/$C$63)*(IF(COUNTA($D139:IO139)*(12/$C$63)&lt;=$C$9,0,1)),0)+IF(IQ$63=$C$17,0,IF(IP$63=$C$17,$B139*(IP$60),0))</f>
        <v>0</v>
      </c>
      <c r="IQ139" s="50">
        <f>IF(IQ$63&lt;=$C$17,($C$34*IQ$59*$B139/$C$63)*(IF(COUNTA($D139:IP139)*(12/$C$63)&lt;=$C$9,0,1)),0)+IF(IR$63=$C$17,0,IF(IQ$63=$C$17,$B139*(IQ$60),0))</f>
        <v>0</v>
      </c>
      <c r="IR139" s="50">
        <f>IF(IR$63&lt;=$C$17,($C$34*IR$59*$B139/$C$63)*(IF(COUNTA($D139:IQ139)*(12/$C$63)&lt;=$C$9,0,1)),0)+IF(IS$63=$C$17,0,IF(IR$63=$C$17,$B139*(IR$60),0))</f>
        <v>0</v>
      </c>
      <c r="IS139" s="50">
        <f>IF(IS$63&lt;=$C$17,($C$34*IS$59*$B139/$C$63)*(IF(COUNTA($D139:IR139)*(12/$C$63)&lt;=$C$9,0,1)),0)+IF(IT$63=$C$17,0,IF(IS$63=$C$17,$B139*(IS$60),0))</f>
        <v>0</v>
      </c>
      <c r="IT139" s="50">
        <f>IF(IT$63&lt;=$C$17,($C$34*IT$59*$B139/$C$63)*(IF(COUNTA($D139:IS139)*(12/$C$63)&lt;=$C$9,0,1)),0)+IF(IU$63=$C$17,0,IF(IT$63=$C$17,$B139*(IT$60),0))</f>
        <v>0</v>
      </c>
      <c r="IU139" s="50">
        <f>IF(IU$63&lt;=$C$17,($C$34*IU$59*$B139/$C$63)*(IF(COUNTA($D139:IT139)*(12/$C$63)&lt;=$C$9,0,1)),0)+IF(IV$63=$C$17,0,IF(IU$63=$C$17,$B139*(IU$60),0))</f>
        <v>0</v>
      </c>
      <c r="IV139" s="50">
        <f>IF(IV$63&lt;=$C$17,($C$34*IV$59*$B139/$C$63)*(IF(COUNTA($D139:IU139)*(12/$C$63)&lt;=$C$9,0,1)),0)+IF(IW$63=$C$17,0,IF(IV$63=$C$17,$B139*(IV$60),0))</f>
        <v>0</v>
      </c>
      <c r="IW139" s="50">
        <f>IF(IW$63&lt;=$C$17,($C$34*IW$59*$B139/$C$63)*(IF(COUNTA($D139:IV139)*(12/$C$63)&lt;=$C$9,0,1)),0)+IF(IX$63=$C$17,0,IF(IW$63=$C$17,$B139*(IW$60),0))</f>
        <v>0</v>
      </c>
      <c r="IX139" s="50"/>
      <c r="IY139" s="50"/>
      <c r="IZ139" s="50"/>
      <c r="JA139" s="50"/>
      <c r="JB139" s="50"/>
      <c r="JC139" s="50"/>
      <c r="JD139" s="50"/>
      <c r="JE139" s="50"/>
      <c r="JF139" s="50"/>
      <c r="JG139" s="50"/>
      <c r="JH139" s="50"/>
      <c r="JI139" s="50"/>
      <c r="JJ139" s="50"/>
      <c r="JK139" s="50"/>
      <c r="JL139" s="50"/>
      <c r="JM139" s="50"/>
      <c r="JN139" s="50"/>
      <c r="JO139" s="50"/>
      <c r="JP139" s="50"/>
      <c r="JQ139" s="50"/>
      <c r="JR139" s="50"/>
      <c r="JS139" s="50"/>
      <c r="JT139" s="50"/>
      <c r="JU139" s="50"/>
      <c r="JV139" s="50"/>
      <c r="JW139" s="50"/>
      <c r="JX139" s="50"/>
      <c r="JY139" s="50"/>
      <c r="JZ139" s="50"/>
      <c r="KA139" s="50"/>
      <c r="KB139" s="50"/>
      <c r="KC139" s="50"/>
      <c r="KD139" s="50"/>
      <c r="KE139" s="50"/>
      <c r="KF139" s="50"/>
      <c r="KG139" s="50"/>
      <c r="KH139" s="50"/>
      <c r="KI139" s="50"/>
      <c r="KJ139" s="50"/>
      <c r="KK139" s="50"/>
      <c r="KL139" s="50"/>
      <c r="KM139" s="50"/>
      <c r="KN139" s="50"/>
      <c r="KO139" s="50"/>
      <c r="KP139" s="50"/>
      <c r="KQ139" s="50"/>
      <c r="KR139" s="50"/>
      <c r="KS139" s="50"/>
      <c r="KT139" s="50"/>
      <c r="KU139" s="50"/>
      <c r="KV139" s="50"/>
      <c r="KW139" s="50"/>
      <c r="KX139" s="50"/>
      <c r="KY139" s="50"/>
      <c r="KZ139" s="50"/>
      <c r="LA139" s="50"/>
      <c r="LB139" s="50"/>
      <c r="LC139" s="50"/>
      <c r="LD139" s="50"/>
      <c r="LE139" s="50"/>
      <c r="LF139" s="50"/>
      <c r="LG139" s="50"/>
      <c r="LH139" s="50"/>
      <c r="LI139" s="50"/>
    </row>
    <row r="140" spans="1:321" outlineLevel="1" x14ac:dyDescent="0.25">
      <c r="A140" s="2" t="s">
        <v>55</v>
      </c>
      <c r="B140" s="79">
        <f ca="1">+OFFSET($D$52,0,COUNTA($B$66:B139),,)</f>
        <v>3</v>
      </c>
      <c r="C140" s="88">
        <f t="shared" ca="1" si="62"/>
        <v>53.325936457844591</v>
      </c>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50">
        <f ca="1">IF(CA$63&gt;$C$17,0,-BZ$53*(12/$C$63))</f>
        <v>-643.28121126420592</v>
      </c>
      <c r="CA140" s="50">
        <f ca="1">IF(CA$63&lt;=$C$17,($C$34*CA$59*$B140/$C$63)*(IF(COUNTA($D140:BZ140)*(12/$C$63)&lt;=$C$9,0,1)),0)+IF(CB$63=$C$17,0,IF(CA$63=$C$17,$B140*(CA$60),0))</f>
        <v>0</v>
      </c>
      <c r="CB140" s="50">
        <f ca="1">IF(CB$63&lt;=$C$17,($C$34*CB$59*$B140/$C$63)*(IF(COUNTA($D140:CA140)*(12/$C$63)&lt;=$C$9,0,1)),0)+IF(CC$63=$C$17,0,IF(CB$63=$C$17,$B140*(CB$60),0))</f>
        <v>0</v>
      </c>
      <c r="CC140" s="50">
        <f ca="1">IF(CC$63&lt;=$C$17,($C$34*CC$59*$B140/$C$63)*(IF(COUNTA($D140:CB140)*(12/$C$63)&lt;=$C$9,0,1)),0)+IF(CD$63=$C$17,0,IF(CC$63=$C$17,$B140*(CC$60),0))</f>
        <v>0</v>
      </c>
      <c r="CD140" s="50">
        <f ca="1">IF(CD$63&lt;=$C$17,($C$34*CD$59*$B140/$C$63)*(IF(COUNTA($D140:CC140)*(12/$C$63)&lt;=$C$9,0,1)),0)+IF(CE$63=$C$17,0,IF(CD$63=$C$17,$B140*(CD$60),0))</f>
        <v>0</v>
      </c>
      <c r="CE140" s="50">
        <f ca="1">IF(CE$63&lt;=$C$17,($C$34*CE$59*$B140/$C$63)*(IF(COUNTA($D140:CD140)*(12/$C$63)&lt;=$C$9,0,1)),0)+IF(CF$63=$C$17,0,IF(CE$63=$C$17,$B140*(CE$60),0))</f>
        <v>2.3835999999999999</v>
      </c>
      <c r="CF140" s="50">
        <f ca="1">IF(CF$63&lt;=$C$17,($C$34*CF$59*$B140/$C$63)*(IF(COUNTA($D140:CE140)*(12/$C$63)&lt;=$C$9,0,1)),0)+IF(CG$63=$C$17,0,IF(CF$63=$C$17,$B140*(CF$60),0))</f>
        <v>2.3835999999999999</v>
      </c>
      <c r="CG140" s="50">
        <f ca="1">IF(CG$63&lt;=$C$17,($C$34*CG$59*$B140/$C$63)*(IF(COUNTA($D140:CF140)*(12/$C$63)&lt;=$C$9,0,1)),0)+IF(CH$63=$C$17,0,IF(CG$63=$C$17,$B140*(CG$60),0))</f>
        <v>2.3835999999999999</v>
      </c>
      <c r="CH140" s="50">
        <f ca="1">IF(CH$63&lt;=$C$17,($C$34*CH$59*$B140/$C$63)*(IF(COUNTA($D140:CG140)*(12/$C$63)&lt;=$C$9,0,1)),0)+IF(CI$63=$C$17,0,IF(CH$63=$C$17,$B140*(CH$60),0))</f>
        <v>2.3835999999999999</v>
      </c>
      <c r="CI140" s="50">
        <f ca="1">IF(CI$63&lt;=$C$17,($C$34*CI$59*$B140/$C$63)*(IF(COUNTA($D140:CH140)*(12/$C$63)&lt;=$C$9,0,1)),0)+IF(CJ$63=$C$17,0,IF(CI$63=$C$17,$B140*(CI$60),0))</f>
        <v>2.3835999999999999</v>
      </c>
      <c r="CJ140" s="50">
        <f ca="1">IF(CJ$63&lt;=$C$17,($C$34*CJ$59*$B140/$C$63)*(IF(COUNTA($D140:CI140)*(12/$C$63)&lt;=$C$9,0,1)),0)+IF(CK$63=$C$17,0,IF(CJ$63=$C$17,$B140*(CJ$60),0))</f>
        <v>2.3835999999999999</v>
      </c>
      <c r="CK140" s="50">
        <f ca="1">IF(CK$63&lt;=$C$17,($C$34*CK$59*$B140/$C$63)*(IF(COUNTA($D140:CJ140)*(12/$C$63)&lt;=$C$9,0,1)),0)+IF(CL$63=$C$17,0,IF(CK$63=$C$17,$B140*(CK$60),0))</f>
        <v>2.3835999999999999</v>
      </c>
      <c r="CL140" s="50">
        <f ca="1">IF(CL$63&lt;=$C$17,($C$34*CL$59*$B140/$C$63)*(IF(COUNTA($D140:CK140)*(12/$C$63)&lt;=$C$9,0,1)),0)+IF(CM$63=$C$17,0,IF(CL$63=$C$17,$B140*(CL$60),0))</f>
        <v>2.3835999999999999</v>
      </c>
      <c r="CM140" s="50">
        <f ca="1">IF(CM$63&lt;=$C$17,($C$34*CM$59*$B140/$C$63)*(IF(COUNTA($D140:CL140)*(12/$C$63)&lt;=$C$9,0,1)),0)+IF(CN$63=$C$17,0,IF(CM$63=$C$17,$B140*(CM$60),0))</f>
        <v>2.3835999999999999</v>
      </c>
      <c r="CN140" s="50">
        <f ca="1">IF(CN$63&lt;=$C$17,($C$34*CN$59*$B140/$C$63)*(IF(COUNTA($D140:CM140)*(12/$C$63)&lt;=$C$9,0,1)),0)+IF(CO$63=$C$17,0,IF(CN$63=$C$17,$B140*(CN$60),0))</f>
        <v>2.3835999999999999</v>
      </c>
      <c r="CO140" s="50">
        <f ca="1">IF(CO$63&lt;=$C$17,($C$34*CO$59*$B140/$C$63)*(IF(COUNTA($D140:CN140)*(12/$C$63)&lt;=$C$9,0,1)),0)+IF(CP$63=$C$17,0,IF(CO$63=$C$17,$B140*(CO$60),0))</f>
        <v>2.3835999999999999</v>
      </c>
      <c r="CP140" s="50">
        <f ca="1">IF(CP$63&lt;=$C$17,($C$34*CP$59*$B140/$C$63)*(IF(COUNTA($D140:CO140)*(12/$C$63)&lt;=$C$9,0,1)),0)+IF(CQ$63=$C$17,0,IF(CP$63=$C$17,$B140*(CP$60),0))</f>
        <v>2.3835999999999999</v>
      </c>
      <c r="CQ140" s="50">
        <f ca="1">IF(CQ$63&lt;=$C$17,($C$34*CQ$59*$B140/$C$63)*(IF(COUNTA($D140:CP140)*(12/$C$63)&lt;=$C$9,0,1)),0)+IF(CR$63=$C$17,0,IF(CQ$63=$C$17,$B140*(CQ$60),0))</f>
        <v>2.3835999999999999</v>
      </c>
      <c r="CR140" s="50">
        <f ca="1">IF(CR$63&lt;=$C$17,($C$34*CR$59*$B140/$C$63)*(IF(COUNTA($D140:CQ140)*(12/$C$63)&lt;=$C$9,0,1)),0)+IF(CS$63=$C$17,0,IF(CR$63=$C$17,$B140*(CR$60),0))</f>
        <v>2.3835999999999999</v>
      </c>
      <c r="CS140" s="50">
        <f ca="1">IF(CS$63&lt;=$C$17,($C$34*CS$59*$B140/$C$63)*(IF(COUNTA($D140:CR140)*(12/$C$63)&lt;=$C$9,0,1)),0)+IF(CT$63=$C$17,0,IF(CS$63=$C$17,$B140*(CS$60),0))</f>
        <v>2.3835999999999999</v>
      </c>
      <c r="CT140" s="50">
        <f ca="1">IF(CT$63&lt;=$C$17,($C$34*CT$59*$B140/$C$63)*(IF(COUNTA($D140:CS140)*(12/$C$63)&lt;=$C$9,0,1)),0)+IF(CU$63=$C$17,0,IF(CT$63=$C$17,$B140*(CT$60),0))</f>
        <v>2.3835999999999999</v>
      </c>
      <c r="CU140" s="50">
        <f ca="1">IF(CU$63&lt;=$C$17,($C$34*CU$59*$B140/$C$63)*(IF(COUNTA($D140:CT140)*(12/$C$63)&lt;=$C$9,0,1)),0)+IF(CV$63=$C$17,0,IF(CU$63=$C$17,$B140*(CU$60),0))</f>
        <v>2.3835999999999999</v>
      </c>
      <c r="CV140" s="50">
        <f ca="1">IF(CV$63&lt;=$C$17,($C$34*CV$59*$B140/$C$63)*(IF(COUNTA($D140:CU140)*(12/$C$63)&lt;=$C$9,0,1)),0)+IF(CW$63=$C$17,0,IF(CV$63=$C$17,$B140*(CV$60),0))</f>
        <v>2.3835999999999999</v>
      </c>
      <c r="CW140" s="50">
        <f ca="1">IF(CW$63&lt;=$C$17,($C$34*CW$59*$B140/$C$63)*(IF(COUNTA($D140:CV140)*(12/$C$63)&lt;=$C$9,0,1)),0)+IF(CX$63=$C$17,0,IF(CW$63=$C$17,$B140*(CW$60),0))</f>
        <v>2.3835999999999999</v>
      </c>
      <c r="CX140" s="50">
        <f ca="1">IF(CX$63&lt;=$C$17,($C$34*CX$59*$B140/$C$63)*(IF(COUNTA($D140:CW140)*(12/$C$63)&lt;=$C$9,0,1)),0)+IF(CY$63=$C$17,0,IF(CX$63=$C$17,$B140*(CX$60),0))</f>
        <v>2.3835999999999999</v>
      </c>
      <c r="CY140" s="50">
        <f ca="1">IF(CY$63&lt;=$C$17,($C$34*CY$59*$B140/$C$63)*(IF(COUNTA($D140:CX140)*(12/$C$63)&lt;=$C$9,0,1)),0)+IF(CZ$63=$C$17,0,IF(CY$63=$C$17,$B140*(CY$60),0))</f>
        <v>2.3835999999999999</v>
      </c>
      <c r="CZ140" s="50">
        <f ca="1">IF(CZ$63&lt;=$C$17,($C$34*CZ$59*$B140/$C$63)*(IF(COUNTA($D140:CY140)*(12/$C$63)&lt;=$C$9,0,1)),0)+IF(DA$63=$C$17,0,IF(CZ$63=$C$17,$B140*(CZ$60),0))</f>
        <v>2.3835999999999999</v>
      </c>
      <c r="DA140" s="50">
        <f ca="1">IF(DA$63&lt;=$C$17,($C$34*DA$59*$B140/$C$63)*(IF(COUNTA($D140:CZ140)*(12/$C$63)&lt;=$C$9,0,1)),0)+IF(DB$63=$C$17,0,IF(DA$63=$C$17,$B140*(DA$60),0))</f>
        <v>2.3835999999999999</v>
      </c>
      <c r="DB140" s="50">
        <f ca="1">IF(DB$63&lt;=$C$17,($C$34*DB$59*$B140/$C$63)*(IF(COUNTA($D140:DA140)*(12/$C$63)&lt;=$C$9,0,1)),0)+IF(DC$63=$C$17,0,IF(DB$63=$C$17,$B140*(DB$60),0))</f>
        <v>2.3835999999999999</v>
      </c>
      <c r="DC140" s="50">
        <f ca="1">IF(DC$63&lt;=$C$17,($C$34*DC$59*$B140/$C$63)*(IF(COUNTA($D140:DB140)*(12/$C$63)&lt;=$C$9,0,1)),0)+IF(DD$63=$C$17,0,IF(DC$63=$C$17,$B140*(DC$60),0))</f>
        <v>2.3835999999999999</v>
      </c>
      <c r="DD140" s="50">
        <f ca="1">IF(DD$63&lt;=$C$17,($C$34*DD$59*$B140/$C$63)*(IF(COUNTA($D140:DC140)*(12/$C$63)&lt;=$C$9,0,1)),0)+IF(DE$63=$C$17,0,IF(DD$63=$C$17,$B140*(DD$60),0))</f>
        <v>2.3835999999999999</v>
      </c>
      <c r="DE140" s="50">
        <f ca="1">IF(DE$63&lt;=$C$17,($C$34*DE$59*$B140/$C$63)*(IF(COUNTA($D140:DD140)*(12/$C$63)&lt;=$C$9,0,1)),0)+IF(DF$63=$C$17,0,IF(DE$63=$C$17,$B140*(DE$60),0))</f>
        <v>2.3835999999999999</v>
      </c>
      <c r="DF140" s="50">
        <f ca="1">IF(DF$63&lt;=$C$17,($C$34*DF$59*$B140/$C$63)*(IF(COUNTA($D140:DE140)*(12/$C$63)&lt;=$C$9,0,1)),0)+IF(DG$63=$C$17,0,IF(DF$63=$C$17,$B140*(DF$60),0))</f>
        <v>2.3835999999999999</v>
      </c>
      <c r="DG140" s="50">
        <f ca="1">IF(DG$63&lt;=$C$17,($C$34*DG$59*$B140/$C$63)*(IF(COUNTA($D140:DF140)*(12/$C$63)&lt;=$C$9,0,1)),0)+IF(DH$63=$C$17,0,IF(DG$63=$C$17,$B140*(DG$60),0))</f>
        <v>2.3835999999999999</v>
      </c>
      <c r="DH140" s="50">
        <f ca="1">IF(DH$63&lt;=$C$17,($C$34*DH$59*$B140/$C$63)*(IF(COUNTA($D140:DG140)*(12/$C$63)&lt;=$C$9,0,1)),0)+IF(DI$63=$C$17,0,IF(DH$63=$C$17,$B140*(DH$60),0))</f>
        <v>2.3835999999999999</v>
      </c>
      <c r="DI140" s="50">
        <f ca="1">IF(DI$63&lt;=$C$17,($C$34*DI$59*$B140/$C$63)*(IF(COUNTA($D140:DH140)*(12/$C$63)&lt;=$C$9,0,1)),0)+IF(DJ$63=$C$17,0,IF(DI$63=$C$17,$B140*(DI$60),0))</f>
        <v>2.3835999999999999</v>
      </c>
      <c r="DJ140" s="50">
        <f ca="1">IF(DJ$63&lt;=$C$17,($C$34*DJ$59*$B140/$C$63)*(IF(COUNTA($D140:DI140)*(12/$C$63)&lt;=$C$9,0,1)),0)+IF(DK$63=$C$17,0,IF(DJ$63=$C$17,$B140*(DJ$60),0))</f>
        <v>2.3835999999999999</v>
      </c>
      <c r="DK140" s="50">
        <f ca="1">IF(DK$63&lt;=$C$17,($C$34*DK$59*$B140/$C$63)*(IF(COUNTA($D140:DJ140)*(12/$C$63)&lt;=$C$9,0,1)),0)+IF(DL$63=$C$17,0,IF(DK$63=$C$17,$B140*(DK$60),0))</f>
        <v>2.3835999999999999</v>
      </c>
      <c r="DL140" s="50">
        <f ca="1">IF(DL$63&lt;=$C$17,($C$34*DL$59*$B140/$C$63)*(IF(COUNTA($D140:DK140)*(12/$C$63)&lt;=$C$9,0,1)),0)+IF(DM$63=$C$17,0,IF(DL$63=$C$17,$B140*(DL$60),0))</f>
        <v>2.3835999999999999</v>
      </c>
      <c r="DM140" s="50">
        <f ca="1">IF(DM$63&lt;=$C$17,($C$34*DM$59*$B140/$C$63)*(IF(COUNTA($D140:DL140)*(12/$C$63)&lt;=$C$9,0,1)),0)+IF(DN$63=$C$17,0,IF(DM$63=$C$17,$B140*(DM$60),0))</f>
        <v>2.3835999999999999</v>
      </c>
      <c r="DN140" s="50">
        <f ca="1">IF(DN$63&lt;=$C$17,($C$34*DN$59*$B140/$C$63)*(IF(COUNTA($D140:DM140)*(12/$C$63)&lt;=$C$9,0,1)),0)+IF(DO$63=$C$17,0,IF(DN$63=$C$17,$B140*(DN$60),0))</f>
        <v>2.3835999999999999</v>
      </c>
      <c r="DO140" s="50">
        <f ca="1">IF(DO$63&lt;=$C$17,($C$34*DO$59*$B140/$C$63)*(IF(COUNTA($D140:DN140)*(12/$C$63)&lt;=$C$9,0,1)),0)+IF(DP$63=$C$17,0,IF(DO$63=$C$17,$B140*(DO$60),0))</f>
        <v>2.3835999999999999</v>
      </c>
      <c r="DP140" s="50">
        <f ca="1">IF(DP$63&lt;=$C$17,($C$34*DP$59*$B140/$C$63)*(IF(COUNTA($D140:DO140)*(12/$C$63)&lt;=$C$9,0,1)),0)+IF(DQ$63=$C$17,0,IF(DP$63=$C$17,$B140*(DP$60),0))</f>
        <v>2.3835999999999999</v>
      </c>
      <c r="DQ140" s="50">
        <f ca="1">IF(DQ$63&lt;=$C$17,($C$34*DQ$59*$B140/$C$63)*(IF(COUNTA($D140:DP140)*(12/$C$63)&lt;=$C$9,0,1)),0)+IF(DR$63=$C$17,0,IF(DQ$63=$C$17,$B140*(DQ$60),0))</f>
        <v>2.3835999999999999</v>
      </c>
      <c r="DR140" s="50">
        <f ca="1">IF(DR$63&lt;=$C$17,($C$34*DR$59*$B140/$C$63)*(IF(COUNTA($D140:DQ140)*(12/$C$63)&lt;=$C$9,0,1)),0)+IF(DS$63=$C$17,0,IF(DR$63=$C$17,$B140*(DR$60),0))</f>
        <v>2.3835999999999999</v>
      </c>
      <c r="DS140" s="50">
        <f ca="1">IF(DS$63&lt;=$C$17,($C$34*DS$59*$B140/$C$63)*(IF(COUNTA($D140:DR140)*(12/$C$63)&lt;=$C$9,0,1)),0)+IF(DT$63=$C$17,0,IF(DS$63=$C$17,$B140*(DS$60),0))</f>
        <v>2.3835999999999999</v>
      </c>
      <c r="DT140" s="50">
        <f ca="1">IF(DT$63&lt;=$C$17,($C$34*DT$59*$B140/$C$63)*(IF(COUNTA($D140:DS140)*(12/$C$63)&lt;=$C$9,0,1)),0)+IF(DU$63=$C$17,0,IF(DT$63=$C$17,$B140*(DT$60),0))</f>
        <v>598.87954772205046</v>
      </c>
      <c r="DU140" s="50">
        <f>IF(DU$63&lt;=$C$17,($C$34*DU$59*$B140/$C$63)*(IF(COUNTA($D140:DT140)*(12/$C$63)&lt;=$C$9,0,1)),0)+IF(DV$63=$C$17,0,IF(DU$63=$C$17,$B140*(DU$60),0))</f>
        <v>0</v>
      </c>
      <c r="DV140" s="50">
        <f>IF(DV$63&lt;=$C$17,($C$34*DV$59*$B140/$C$63)*(IF(COUNTA($D140:DU140)*(12/$C$63)&lt;=$C$9,0,1)),0)+IF(DW$63=$C$17,0,IF(DV$63=$C$17,$B140*(DV$60),0))</f>
        <v>0</v>
      </c>
      <c r="DW140" s="50">
        <f>IF(DW$63&lt;=$C$17,($C$34*DW$59*$B140/$C$63)*(IF(COUNTA($D140:DV140)*(12/$C$63)&lt;=$C$9,0,1)),0)+IF(DX$63=$C$17,0,IF(DW$63=$C$17,$B140*(DW$60),0))</f>
        <v>0</v>
      </c>
      <c r="DX140" s="50">
        <f>IF(DX$63&lt;=$C$17,($C$34*DX$59*$B140/$C$63)*(IF(COUNTA($D140:DW140)*(12/$C$63)&lt;=$C$9,0,1)),0)+IF(DY$63=$C$17,0,IF(DX$63=$C$17,$B140*(DX$60),0))</f>
        <v>0</v>
      </c>
      <c r="DY140" s="50">
        <f>IF(DY$63&lt;=$C$17,($C$34*DY$59*$B140/$C$63)*(IF(COUNTA($D140:DX140)*(12/$C$63)&lt;=$C$9,0,1)),0)+IF(DZ$63=$C$17,0,IF(DY$63=$C$17,$B140*(DY$60),0))</f>
        <v>0</v>
      </c>
      <c r="DZ140" s="50">
        <f>IF(DZ$63&lt;=$C$17,($C$34*DZ$59*$B140/$C$63)*(IF(COUNTA($D140:DY140)*(12/$C$63)&lt;=$C$9,0,1)),0)+IF(EA$63=$C$17,0,IF(DZ$63=$C$17,$B140*(DZ$60),0))</f>
        <v>0</v>
      </c>
      <c r="EA140" s="50">
        <f>IF(EA$63&lt;=$C$17,($C$34*EA$59*$B140/$C$63)*(IF(COUNTA($D140:DZ140)*(12/$C$63)&lt;=$C$9,0,1)),0)+IF(EB$63=$C$17,0,IF(EA$63=$C$17,$B140*(EA$60),0))</f>
        <v>0</v>
      </c>
      <c r="EB140" s="50">
        <f>IF(EB$63&lt;=$C$17,($C$34*EB$59*$B140/$C$63)*(IF(COUNTA($D140:EA140)*(12/$C$63)&lt;=$C$9,0,1)),0)+IF(EC$63=$C$17,0,IF(EB$63=$C$17,$B140*(EB$60),0))</f>
        <v>0</v>
      </c>
      <c r="EC140" s="50">
        <f>IF(EC$63&lt;=$C$17,($C$34*EC$59*$B140/$C$63)*(IF(COUNTA($D140:EB140)*(12/$C$63)&lt;=$C$9,0,1)),0)+IF(ED$63=$C$17,0,IF(EC$63=$C$17,$B140*(EC$60),0))</f>
        <v>0</v>
      </c>
      <c r="ED140" s="50">
        <f>IF(ED$63&lt;=$C$17,($C$34*ED$59*$B140/$C$63)*(IF(COUNTA($D140:EC140)*(12/$C$63)&lt;=$C$9,0,1)),0)+IF(EE$63=$C$17,0,IF(ED$63=$C$17,$B140*(ED$60),0))</f>
        <v>0</v>
      </c>
      <c r="EE140" s="50">
        <f>IF(EE$63&lt;=$C$17,($C$34*EE$59*$B140/$C$63)*(IF(COUNTA($D140:ED140)*(12/$C$63)&lt;=$C$9,0,1)),0)+IF(EF$63=$C$17,0,IF(EE$63=$C$17,$B140*(EE$60),0))</f>
        <v>0</v>
      </c>
      <c r="EF140" s="50">
        <f>IF(EF$63&lt;=$C$17,($C$34*EF$59*$B140/$C$63)*(IF(COUNTA($D140:EE140)*(12/$C$63)&lt;=$C$9,0,1)),0)+IF(EG$63=$C$17,0,IF(EF$63=$C$17,$B140*(EF$60),0))</f>
        <v>0</v>
      </c>
      <c r="EG140" s="50">
        <f>IF(EG$63&lt;=$C$17,($C$34*EG$59*$B140/$C$63)*(IF(COUNTA($D140:EF140)*(12/$C$63)&lt;=$C$9,0,1)),0)+IF(EH$63=$C$17,0,IF(EG$63=$C$17,$B140*(EG$60),0))</f>
        <v>0</v>
      </c>
      <c r="EH140" s="50">
        <f>IF(EH$63&lt;=$C$17,($C$34*EH$59*$B140/$C$63)*(IF(COUNTA($D140:EG140)*(12/$C$63)&lt;=$C$9,0,1)),0)+IF(EI$63=$C$17,0,IF(EH$63=$C$17,$B140*(EH$60),0))</f>
        <v>0</v>
      </c>
      <c r="EI140" s="50">
        <f>IF(EI$63&lt;=$C$17,($C$34*EI$59*$B140/$C$63)*(IF(COUNTA($D140:EH140)*(12/$C$63)&lt;=$C$9,0,1)),0)+IF(EJ$63=$C$17,0,IF(EI$63=$C$17,$B140*(EI$60),0))</f>
        <v>0</v>
      </c>
      <c r="EJ140" s="50">
        <f>IF(EJ$63&lt;=$C$17,($C$34*EJ$59*$B140/$C$63)*(IF(COUNTA($D140:EI140)*(12/$C$63)&lt;=$C$9,0,1)),0)+IF(EK$63=$C$17,0,IF(EJ$63=$C$17,$B140*(EJ$60),0))</f>
        <v>0</v>
      </c>
      <c r="EK140" s="50">
        <f>IF(EK$63&lt;=$C$17,($C$34*EK$59*$B140/$C$63)*(IF(COUNTA($D140:EJ140)*(12/$C$63)&lt;=$C$9,0,1)),0)+IF(EL$63=$C$17,0,IF(EK$63=$C$17,$B140*(EK$60),0))</f>
        <v>0</v>
      </c>
      <c r="EL140" s="50">
        <f>IF(EL$63&lt;=$C$17,($C$34*EL$59*$B140/$C$63)*(IF(COUNTA($D140:EK140)*(12/$C$63)&lt;=$C$9,0,1)),0)+IF(EM$63=$C$17,0,IF(EL$63=$C$17,$B140*(EL$60),0))</f>
        <v>0</v>
      </c>
      <c r="EM140" s="50">
        <f>IF(EM$63&lt;=$C$17,($C$34*EM$59*$B140/$C$63)*(IF(COUNTA($D140:EL140)*(12/$C$63)&lt;=$C$9,0,1)),0)+IF(EN$63=$C$17,0,IF(EM$63=$C$17,$B140*(EM$60),0))</f>
        <v>0</v>
      </c>
      <c r="EN140" s="50">
        <f>IF(EN$63&lt;=$C$17,($C$34*EN$59*$B140/$C$63)*(IF(COUNTA($D140:EM140)*(12/$C$63)&lt;=$C$9,0,1)),0)+IF(EO$63=$C$17,0,IF(EN$63=$C$17,$B140*(EN$60),0))</f>
        <v>0</v>
      </c>
      <c r="EO140" s="50">
        <f>IF(EO$63&lt;=$C$17,($C$34*EO$59*$B140/$C$63)*(IF(COUNTA($D140:EN140)*(12/$C$63)&lt;=$C$9,0,1)),0)+IF(EP$63=$C$17,0,IF(EO$63=$C$17,$B140*(EO$60),0))</f>
        <v>0</v>
      </c>
      <c r="EP140" s="50">
        <f>IF(EP$63&lt;=$C$17,($C$34*EP$59*$B140/$C$63)*(IF(COUNTA($D140:EO140)*(12/$C$63)&lt;=$C$9,0,1)),0)+IF(EQ$63=$C$17,0,IF(EP$63=$C$17,$B140*(EP$60),0))</f>
        <v>0</v>
      </c>
      <c r="EQ140" s="50">
        <f>IF(EQ$63&lt;=$C$17,($C$34*EQ$59*$B140/$C$63)*(IF(COUNTA($D140:EP140)*(12/$C$63)&lt;=$C$9,0,1)),0)+IF(ER$63=$C$17,0,IF(EQ$63=$C$17,$B140*(EQ$60),0))</f>
        <v>0</v>
      </c>
      <c r="ER140" s="50">
        <f>IF(ER$63&lt;=$C$17,($C$34*ER$59*$B140/$C$63)*(IF(COUNTA($D140:EQ140)*(12/$C$63)&lt;=$C$9,0,1)),0)+IF(ES$63=$C$17,0,IF(ER$63=$C$17,$B140*(ER$60),0))</f>
        <v>0</v>
      </c>
      <c r="ES140" s="50">
        <f>IF(ES$63&lt;=$C$17,($C$34*ES$59*$B140/$C$63)*(IF(COUNTA($D140:ER140)*(12/$C$63)&lt;=$C$9,0,1)),0)+IF(ET$63=$C$17,0,IF(ES$63=$C$17,$B140*(ES$60),0))</f>
        <v>0</v>
      </c>
      <c r="ET140" s="50">
        <f>IF(ET$63&lt;=$C$17,($C$34*ET$59*$B140/$C$63)*(IF(COUNTA($D140:ES140)*(12/$C$63)&lt;=$C$9,0,1)),0)+IF(EU$63=$C$17,0,IF(ET$63=$C$17,$B140*(ET$60),0))</f>
        <v>0</v>
      </c>
      <c r="EU140" s="50">
        <f>IF(EU$63&lt;=$C$17,($C$34*EU$59*$B140/$C$63)*(IF(COUNTA($D140:ET140)*(12/$C$63)&lt;=$C$9,0,1)),0)+IF(EV$63=$C$17,0,IF(EU$63=$C$17,$B140*(EU$60),0))</f>
        <v>0</v>
      </c>
      <c r="EV140" s="50">
        <f>IF(EV$63&lt;=$C$17,($C$34*EV$59*$B140/$C$63)*(IF(COUNTA($D140:EU140)*(12/$C$63)&lt;=$C$9,0,1)),0)+IF(EW$63=$C$17,0,IF(EV$63=$C$17,$B140*(EV$60),0))</f>
        <v>0</v>
      </c>
      <c r="EW140" s="50">
        <f>IF(EW$63&lt;=$C$17,($C$34*EW$59*$B140/$C$63)*(IF(COUNTA($D140:EV140)*(12/$C$63)&lt;=$C$9,0,1)),0)+IF(EX$63=$C$17,0,IF(EW$63=$C$17,$B140*(EW$60),0))</f>
        <v>0</v>
      </c>
      <c r="EX140" s="50">
        <f>IF(EX$63&lt;=$C$17,($C$34*EX$59*$B140/$C$63)*(IF(COUNTA($D140:EW140)*(12/$C$63)&lt;=$C$9,0,1)),0)+IF(EY$63=$C$17,0,IF(EX$63=$C$17,$B140*(EX$60),0))</f>
        <v>0</v>
      </c>
      <c r="EY140" s="50">
        <f>IF(EY$63&lt;=$C$17,($C$34*EY$59*$B140/$C$63)*(IF(COUNTA($D140:EX140)*(12/$C$63)&lt;=$C$9,0,1)),0)+IF(EZ$63=$C$17,0,IF(EY$63=$C$17,$B140*(EY$60),0))</f>
        <v>0</v>
      </c>
      <c r="EZ140" s="50">
        <f>IF(EZ$63&lt;=$C$17,($C$34*EZ$59*$B140/$C$63)*(IF(COUNTA($D140:EY140)*(12/$C$63)&lt;=$C$9,0,1)),0)+IF(FA$63=$C$17,0,IF(EZ$63=$C$17,$B140*(EZ$60),0))</f>
        <v>0</v>
      </c>
      <c r="FA140" s="50">
        <f>IF(FA$63&lt;=$C$17,($C$34*FA$59*$B140/$C$63)*(IF(COUNTA($D140:EZ140)*(12/$C$63)&lt;=$C$9,0,1)),0)+IF(FB$63=$C$17,0,IF(FA$63=$C$17,$B140*(FA$60),0))</f>
        <v>0</v>
      </c>
      <c r="FB140" s="50">
        <f>IF(FB$63&lt;=$C$17,($C$34*FB$59*$B140/$C$63)*(IF(COUNTA($D140:FA140)*(12/$C$63)&lt;=$C$9,0,1)),0)+IF(FC$63=$C$17,0,IF(FB$63=$C$17,$B140*(FB$60),0))</f>
        <v>0</v>
      </c>
      <c r="FC140" s="50">
        <f>IF(FC$63&lt;=$C$17,($C$34*FC$59*$B140/$C$63)*(IF(COUNTA($D140:FB140)*(12/$C$63)&lt;=$C$9,0,1)),0)+IF(FD$63=$C$17,0,IF(FC$63=$C$17,$B140*(FC$60),0))</f>
        <v>0</v>
      </c>
      <c r="FD140" s="50">
        <f>IF(FD$63&lt;=$C$17,($C$34*FD$59*$B140/$C$63)*(IF(COUNTA($D140:FC140)*(12/$C$63)&lt;=$C$9,0,1)),0)+IF(FE$63=$C$17,0,IF(FD$63=$C$17,$B140*(FD$60),0))</f>
        <v>0</v>
      </c>
      <c r="FE140" s="50">
        <f>IF(FE$63&lt;=$C$17,($C$34*FE$59*$B140/$C$63)*(IF(COUNTA($D140:FD140)*(12/$C$63)&lt;=$C$9,0,1)),0)+IF(FF$63=$C$17,0,IF(FE$63=$C$17,$B140*(FE$60),0))</f>
        <v>0</v>
      </c>
      <c r="FF140" s="50">
        <f>IF(FF$63&lt;=$C$17,($C$34*FF$59*$B140/$C$63)*(IF(COUNTA($D140:FE140)*(12/$C$63)&lt;=$C$9,0,1)),0)+IF(FG$63=$C$17,0,IF(FF$63=$C$17,$B140*(FF$60),0))</f>
        <v>0</v>
      </c>
      <c r="FG140" s="50">
        <f>IF(FG$63&lt;=$C$17,($C$34*FG$59*$B140/$C$63)*(IF(COUNTA($D140:FF140)*(12/$C$63)&lt;=$C$9,0,1)),0)+IF(FH$63=$C$17,0,IF(FG$63=$C$17,$B140*(FG$60),0))</f>
        <v>0</v>
      </c>
      <c r="FH140" s="50">
        <f>IF(FH$63&lt;=$C$17,($C$34*FH$59*$B140/$C$63)*(IF(COUNTA($D140:FG140)*(12/$C$63)&lt;=$C$9,0,1)),0)+IF(FI$63=$C$17,0,IF(FH$63=$C$17,$B140*(FH$60),0))</f>
        <v>0</v>
      </c>
      <c r="FI140" s="50">
        <f>IF(FI$63&lt;=$C$17,($C$34*FI$59*$B140/$C$63)*(IF(COUNTA($D140:FH140)*(12/$C$63)&lt;=$C$9,0,1)),0)+IF(FJ$63=$C$17,0,IF(FI$63=$C$17,$B140*(FI$60),0))</f>
        <v>0</v>
      </c>
      <c r="FJ140" s="50">
        <f>IF(FJ$63&lt;=$C$17,($C$34*FJ$59*$B140/$C$63)*(IF(COUNTA($D140:FI140)*(12/$C$63)&lt;=$C$9,0,1)),0)+IF(FK$63=$C$17,0,IF(FJ$63=$C$17,$B140*(FJ$60),0))</f>
        <v>0</v>
      </c>
      <c r="FK140" s="50">
        <f>IF(FK$63&lt;=$C$17,($C$34*FK$59*$B140/$C$63)*(IF(COUNTA($D140:FJ140)*(12/$C$63)&lt;=$C$9,0,1)),0)+IF(FL$63=$C$17,0,IF(FK$63=$C$17,$B140*(FK$60),0))</f>
        <v>0</v>
      </c>
      <c r="FL140" s="50">
        <f>IF(FL$63&lt;=$C$17,($C$34*FL$59*$B140/$C$63)*(IF(COUNTA($D140:FK140)*(12/$C$63)&lt;=$C$9,0,1)),0)+IF(FM$63=$C$17,0,IF(FL$63=$C$17,$B140*(FL$60),0))</f>
        <v>0</v>
      </c>
      <c r="FM140" s="50">
        <f>IF(FM$63&lt;=$C$17,($C$34*FM$59*$B140/$C$63)*(IF(COUNTA($D140:FL140)*(12/$C$63)&lt;=$C$9,0,1)),0)+IF(FN$63=$C$17,0,IF(FM$63=$C$17,$B140*(FM$60),0))</f>
        <v>0</v>
      </c>
      <c r="FN140" s="50">
        <f>IF(FN$63&lt;=$C$17,($C$34*FN$59*$B140/$C$63)*(IF(COUNTA($D140:FM140)*(12/$C$63)&lt;=$C$9,0,1)),0)+IF(FO$63=$C$17,0,IF(FN$63=$C$17,$B140*(FN$60),0))</f>
        <v>0</v>
      </c>
      <c r="FO140" s="50">
        <f>IF(FO$63&lt;=$C$17,($C$34*FO$59*$B140/$C$63)*(IF(COUNTA($D140:FN140)*(12/$C$63)&lt;=$C$9,0,1)),0)+IF(FP$63=$C$17,0,IF(FO$63=$C$17,$B140*(FO$60),0))</f>
        <v>0</v>
      </c>
      <c r="FP140" s="50">
        <f>IF(FP$63&lt;=$C$17,($C$34*FP$59*$B140/$C$63)*(IF(COUNTA($D140:FO140)*(12/$C$63)&lt;=$C$9,0,1)),0)+IF(FQ$63=$C$17,0,IF(FP$63=$C$17,$B140*(FP$60),0))</f>
        <v>0</v>
      </c>
      <c r="FQ140" s="50">
        <f>IF(FQ$63&lt;=$C$17,($C$34*FQ$59*$B140/$C$63)*(IF(COUNTA($D140:FP140)*(12/$C$63)&lt;=$C$9,0,1)),0)+IF(FR$63=$C$17,0,IF(FQ$63=$C$17,$B140*(FQ$60),0))</f>
        <v>0</v>
      </c>
      <c r="FR140" s="50">
        <f>IF(FR$63&lt;=$C$17,($C$34*FR$59*$B140/$C$63)*(IF(COUNTA($D140:FQ140)*(12/$C$63)&lt;=$C$9,0,1)),0)+IF(FS$63=$C$17,0,IF(FR$63=$C$17,$B140*(FR$60),0))</f>
        <v>0</v>
      </c>
      <c r="FS140" s="50">
        <f>IF(FS$63&lt;=$C$17,($C$34*FS$59*$B140/$C$63)*(IF(COUNTA($D140:FR140)*(12/$C$63)&lt;=$C$9,0,1)),0)+IF(FT$63=$C$17,0,IF(FS$63=$C$17,$B140*(FS$60),0))</f>
        <v>0</v>
      </c>
      <c r="FT140" s="50">
        <f>IF(FT$63&lt;=$C$17,($C$34*FT$59*$B140/$C$63)*(IF(COUNTA($D140:FS140)*(12/$C$63)&lt;=$C$9,0,1)),0)+IF(FU$63=$C$17,0,IF(FT$63=$C$17,$B140*(FT$60),0))</f>
        <v>0</v>
      </c>
      <c r="FU140" s="50">
        <f>IF(FU$63&lt;=$C$17,($C$34*FU$59*$B140/$C$63)*(IF(COUNTA($D140:FT140)*(12/$C$63)&lt;=$C$9,0,1)),0)+IF(FV$63=$C$17,0,IF(FU$63=$C$17,$B140*(FU$60),0))</f>
        <v>0</v>
      </c>
      <c r="FV140" s="50">
        <f>IF(FV$63&lt;=$C$17,($C$34*FV$59*$B140/$C$63)*(IF(COUNTA($D140:FU140)*(12/$C$63)&lt;=$C$9,0,1)),0)+IF(FW$63=$C$17,0,IF(FV$63=$C$17,$B140*(FV$60),0))</f>
        <v>0</v>
      </c>
      <c r="FW140" s="50">
        <f>IF(FW$63&lt;=$C$17,($C$34*FW$59*$B140/$C$63)*(IF(COUNTA($D140:FV140)*(12/$C$63)&lt;=$C$9,0,1)),0)+IF(FX$63=$C$17,0,IF(FW$63=$C$17,$B140*(FW$60),0))</f>
        <v>0</v>
      </c>
      <c r="FX140" s="50">
        <f>IF(FX$63&lt;=$C$17,($C$34*FX$59*$B140/$C$63)*(IF(COUNTA($D140:FW140)*(12/$C$63)&lt;=$C$9,0,1)),0)+IF(FY$63=$C$17,0,IF(FX$63=$C$17,$B140*(FX$60),0))</f>
        <v>0</v>
      </c>
      <c r="FY140" s="50">
        <f>IF(FY$63&lt;=$C$17,($C$34*FY$59*$B140/$C$63)*(IF(COUNTA($D140:FX140)*(12/$C$63)&lt;=$C$9,0,1)),0)+IF(FZ$63=$C$17,0,IF(FY$63=$C$17,$B140*(FY$60),0))</f>
        <v>0</v>
      </c>
      <c r="FZ140" s="50">
        <f>IF(FZ$63&lt;=$C$17,($C$34*FZ$59*$B140/$C$63)*(IF(COUNTA($D140:FY140)*(12/$C$63)&lt;=$C$9,0,1)),0)+IF(GA$63=$C$17,0,IF(FZ$63=$C$17,$B140*(FZ$60),0))</f>
        <v>0</v>
      </c>
      <c r="GA140" s="50">
        <f>IF(GA$63&lt;=$C$17,($C$34*GA$59*$B140/$C$63)*(IF(COUNTA($D140:FZ140)*(12/$C$63)&lt;=$C$9,0,1)),0)+IF(GB$63=$C$17,0,IF(GA$63=$C$17,$B140*(GA$60),0))</f>
        <v>0</v>
      </c>
      <c r="GB140" s="50">
        <f>IF(GB$63&lt;=$C$17,($C$34*GB$59*$B140/$C$63)*(IF(COUNTA($D140:GA140)*(12/$C$63)&lt;=$C$9,0,1)),0)+IF(GC$63=$C$17,0,IF(GB$63=$C$17,$B140*(GB$60),0))</f>
        <v>0</v>
      </c>
      <c r="GC140" s="50">
        <f>IF(GC$63&lt;=$C$17,($C$34*GC$59*$B140/$C$63)*(IF(COUNTA($D140:GB140)*(12/$C$63)&lt;=$C$9,0,1)),0)+IF(GD$63=$C$17,0,IF(GC$63=$C$17,$B140*(GC$60),0))</f>
        <v>0</v>
      </c>
      <c r="GD140" s="50">
        <f>IF(GD$63&lt;=$C$17,($C$34*GD$59*$B140/$C$63)*(IF(COUNTA($D140:GC140)*(12/$C$63)&lt;=$C$9,0,1)),0)+IF(GE$63=$C$17,0,IF(GD$63=$C$17,$B140*(GD$60),0))</f>
        <v>0</v>
      </c>
      <c r="GE140" s="50">
        <f>IF(GE$63&lt;=$C$17,($C$34*GE$59*$B140/$C$63)*(IF(COUNTA($D140:GD140)*(12/$C$63)&lt;=$C$9,0,1)),0)+IF(GF$63=$C$17,0,IF(GE$63=$C$17,$B140*(GE$60),0))</f>
        <v>0</v>
      </c>
      <c r="GF140" s="50">
        <f>IF(GF$63&lt;=$C$17,($C$34*GF$59*$B140/$C$63)*(IF(COUNTA($D140:GE140)*(12/$C$63)&lt;=$C$9,0,1)),0)+IF(GG$63=$C$17,0,IF(GF$63=$C$17,$B140*(GF$60),0))</f>
        <v>0</v>
      </c>
      <c r="GG140" s="50">
        <f>IF(GG$63&lt;=$C$17,($C$34*GG$59*$B140/$C$63)*(IF(COUNTA($D140:GF140)*(12/$C$63)&lt;=$C$9,0,1)),0)+IF(GH$63=$C$17,0,IF(GG$63=$C$17,$B140*(GG$60),0))</f>
        <v>0</v>
      </c>
      <c r="GH140" s="50">
        <f>IF(GH$63&lt;=$C$17,($C$34*GH$59*$B140/$C$63)*(IF(COUNTA($D140:GG140)*(12/$C$63)&lt;=$C$9,0,1)),0)+IF(GI$63=$C$17,0,IF(GH$63=$C$17,$B140*(GH$60),0))</f>
        <v>0</v>
      </c>
      <c r="GI140" s="50">
        <f>IF(GI$63&lt;=$C$17,($C$34*GI$59*$B140/$C$63)*(IF(COUNTA($D140:GH140)*(12/$C$63)&lt;=$C$9,0,1)),0)+IF(GJ$63=$C$17,0,IF(GI$63=$C$17,$B140*(GI$60),0))</f>
        <v>0</v>
      </c>
      <c r="GJ140" s="50">
        <f>IF(GJ$63&lt;=$C$17,($C$34*GJ$59*$B140/$C$63)*(IF(COUNTA($D140:GI140)*(12/$C$63)&lt;=$C$9,0,1)),0)+IF(GK$63=$C$17,0,IF(GJ$63=$C$17,$B140*(GJ$60),0))</f>
        <v>0</v>
      </c>
      <c r="GK140" s="50">
        <f>IF(GK$63&lt;=$C$17,($C$34*GK$59*$B140/$C$63)*(IF(COUNTA($D140:GJ140)*(12/$C$63)&lt;=$C$9,0,1)),0)+IF(GL$63=$C$17,0,IF(GK$63=$C$17,$B140*(GK$60),0))</f>
        <v>0</v>
      </c>
      <c r="GL140" s="50">
        <f>IF(GL$63&lt;=$C$17,($C$34*GL$59*$B140/$C$63)*(IF(COUNTA($D140:GK140)*(12/$C$63)&lt;=$C$9,0,1)),0)+IF(GM$63=$C$17,0,IF(GL$63=$C$17,$B140*(GL$60),0))</f>
        <v>0</v>
      </c>
      <c r="GM140" s="50">
        <f>IF(GM$63&lt;=$C$17,($C$34*GM$59*$B140/$C$63)*(IF(COUNTA($D140:GL140)*(12/$C$63)&lt;=$C$9,0,1)),0)+IF(GN$63=$C$17,0,IF(GM$63=$C$17,$B140*(GM$60),0))</f>
        <v>0</v>
      </c>
      <c r="GN140" s="50">
        <f>IF(GN$63&lt;=$C$17,($C$34*GN$59*$B140/$C$63)*(IF(COUNTA($D140:GM140)*(12/$C$63)&lt;=$C$9,0,1)),0)+IF(GO$63=$C$17,0,IF(GN$63=$C$17,$B140*(GN$60),0))</f>
        <v>0</v>
      </c>
      <c r="GO140" s="50">
        <f>IF(GO$63&lt;=$C$17,($C$34*GO$59*$B140/$C$63)*(IF(COUNTA($D140:GN140)*(12/$C$63)&lt;=$C$9,0,1)),0)+IF(GP$63=$C$17,0,IF(GO$63=$C$17,$B140*(GO$60),0))</f>
        <v>0</v>
      </c>
      <c r="GP140" s="50">
        <f>IF(GP$63&lt;=$C$17,($C$34*GP$59*$B140/$C$63)*(IF(COUNTA($D140:GO140)*(12/$C$63)&lt;=$C$9,0,1)),0)+IF(GQ$63=$C$17,0,IF(GP$63=$C$17,$B140*(GP$60),0))</f>
        <v>0</v>
      </c>
      <c r="GQ140" s="50">
        <f>IF(GQ$63&lt;=$C$17,($C$34*GQ$59*$B140/$C$63)*(IF(COUNTA($D140:GP140)*(12/$C$63)&lt;=$C$9,0,1)),0)+IF(GR$63=$C$17,0,IF(GQ$63=$C$17,$B140*(GQ$60),0))</f>
        <v>0</v>
      </c>
      <c r="GR140" s="50">
        <f>IF(GR$63&lt;=$C$17,($C$34*GR$59*$B140/$C$63)*(IF(COUNTA($D140:GQ140)*(12/$C$63)&lt;=$C$9,0,1)),0)+IF(GS$63=$C$17,0,IF(GR$63=$C$17,$B140*(GR$60),0))</f>
        <v>0</v>
      </c>
      <c r="GS140" s="50">
        <f>IF(GS$63&lt;=$C$17,($C$34*GS$59*$B140/$C$63)*(IF(COUNTA($D140:GR140)*(12/$C$63)&lt;=$C$9,0,1)),0)+IF(GT$63=$C$17,0,IF(GS$63=$C$17,$B140*(GS$60),0))</f>
        <v>0</v>
      </c>
      <c r="GT140" s="50">
        <f>IF(GT$63&lt;=$C$17,($C$34*GT$59*$B140/$C$63)*(IF(COUNTA($D140:GS140)*(12/$C$63)&lt;=$C$9,0,1)),0)+IF(GU$63=$C$17,0,IF(GT$63=$C$17,$B140*(GT$60),0))</f>
        <v>0</v>
      </c>
      <c r="GU140" s="50">
        <f>IF(GU$63&lt;=$C$17,($C$34*GU$59*$B140/$C$63)*(IF(COUNTA($D140:GT140)*(12/$C$63)&lt;=$C$9,0,1)),0)+IF(GV$63=$C$17,0,IF(GU$63=$C$17,$B140*(GU$60),0))</f>
        <v>0</v>
      </c>
      <c r="GV140" s="50">
        <f>IF(GV$63&lt;=$C$17,($C$34*GV$59*$B140/$C$63)*(IF(COUNTA($D140:GU140)*(12/$C$63)&lt;=$C$9,0,1)),0)+IF(GW$63=$C$17,0,IF(GV$63=$C$17,$B140*(GV$60),0))</f>
        <v>0</v>
      </c>
      <c r="GW140" s="50">
        <f>IF(GW$63&lt;=$C$17,($C$34*GW$59*$B140/$C$63)*(IF(COUNTA($D140:GV140)*(12/$C$63)&lt;=$C$9,0,1)),0)+IF(GX$63=$C$17,0,IF(GW$63=$C$17,$B140*(GW$60),0))</f>
        <v>0</v>
      </c>
      <c r="GX140" s="50">
        <f>IF(GX$63&lt;=$C$17,($C$34*GX$59*$B140/$C$63)*(IF(COUNTA($D140:GW140)*(12/$C$63)&lt;=$C$9,0,1)),0)+IF(GY$63=$C$17,0,IF(GX$63=$C$17,$B140*(GX$60),0))</f>
        <v>0</v>
      </c>
      <c r="GY140" s="50">
        <f>IF(GY$63&lt;=$C$17,($C$34*GY$59*$B140/$C$63)*(IF(COUNTA($D140:GX140)*(12/$C$63)&lt;=$C$9,0,1)),0)+IF(GZ$63=$C$17,0,IF(GY$63=$C$17,$B140*(GY$60),0))</f>
        <v>0</v>
      </c>
      <c r="GZ140" s="50">
        <f>IF(GZ$63&lt;=$C$17,($C$34*GZ$59*$B140/$C$63)*(IF(COUNTA($D140:GY140)*(12/$C$63)&lt;=$C$9,0,1)),0)+IF(HA$63=$C$17,0,IF(GZ$63=$C$17,$B140*(GZ$60),0))</f>
        <v>0</v>
      </c>
      <c r="HA140" s="50">
        <f>IF(HA$63&lt;=$C$17,($C$34*HA$59*$B140/$C$63)*(IF(COUNTA($D140:GZ140)*(12/$C$63)&lt;=$C$9,0,1)),0)+IF(HB$63=$C$17,0,IF(HA$63=$C$17,$B140*(HA$60),0))</f>
        <v>0</v>
      </c>
      <c r="HB140" s="50">
        <f>IF(HB$63&lt;=$C$17,($C$34*HB$59*$B140/$C$63)*(IF(COUNTA($D140:HA140)*(12/$C$63)&lt;=$C$9,0,1)),0)+IF(HC$63=$C$17,0,IF(HB$63=$C$17,$B140*(HB$60),0))</f>
        <v>0</v>
      </c>
      <c r="HC140" s="50">
        <f>IF(HC$63&lt;=$C$17,($C$34*HC$59*$B140/$C$63)*(IF(COUNTA($D140:HB140)*(12/$C$63)&lt;=$C$9,0,1)),0)+IF(HD$63=$C$17,0,IF(HC$63=$C$17,$B140*(HC$60),0))</f>
        <v>0</v>
      </c>
      <c r="HD140" s="50">
        <f>IF(HD$63&lt;=$C$17,($C$34*HD$59*$B140/$C$63)*(IF(COUNTA($D140:HC140)*(12/$C$63)&lt;=$C$9,0,1)),0)+IF(HE$63=$C$17,0,IF(HD$63=$C$17,$B140*(HD$60),0))</f>
        <v>0</v>
      </c>
      <c r="HE140" s="50">
        <f>IF(HE$63&lt;=$C$17,($C$34*HE$59*$B140/$C$63)*(IF(COUNTA($D140:HD140)*(12/$C$63)&lt;=$C$9,0,1)),0)+IF(HF$63=$C$17,0,IF(HE$63=$C$17,$B140*(HE$60),0))</f>
        <v>0</v>
      </c>
      <c r="HF140" s="50">
        <f>IF(HF$63&lt;=$C$17,($C$34*HF$59*$B140/$C$63)*(IF(COUNTA($D140:HE140)*(12/$C$63)&lt;=$C$9,0,1)),0)+IF(HG$63=$C$17,0,IF(HF$63=$C$17,$B140*(HF$60),0))</f>
        <v>0</v>
      </c>
      <c r="HG140" s="50">
        <f>IF(HG$63&lt;=$C$17,($C$34*HG$59*$B140/$C$63)*(IF(COUNTA($D140:HF140)*(12/$C$63)&lt;=$C$9,0,1)),0)+IF(HH$63=$C$17,0,IF(HG$63=$C$17,$B140*(HG$60),0))</f>
        <v>0</v>
      </c>
      <c r="HH140" s="50">
        <f>IF(HH$63&lt;=$C$17,($C$34*HH$59*$B140/$C$63)*(IF(COUNTA($D140:HG140)*(12/$C$63)&lt;=$C$9,0,1)),0)+IF(HI$63=$C$17,0,IF(HH$63=$C$17,$B140*(HH$60),0))</f>
        <v>0</v>
      </c>
      <c r="HI140" s="50">
        <f>IF(HI$63&lt;=$C$17,($C$34*HI$59*$B140/$C$63)*(IF(COUNTA($D140:HH140)*(12/$C$63)&lt;=$C$9,0,1)),0)+IF(HJ$63=$C$17,0,IF(HI$63=$C$17,$B140*(HI$60),0))</f>
        <v>0</v>
      </c>
      <c r="HJ140" s="50">
        <f>IF(HJ$63&lt;=$C$17,($C$34*HJ$59*$B140/$C$63)*(IF(COUNTA($D140:HI140)*(12/$C$63)&lt;=$C$9,0,1)),0)+IF(HK$63=$C$17,0,IF(HJ$63=$C$17,$B140*(HJ$60),0))</f>
        <v>0</v>
      </c>
      <c r="HK140" s="50">
        <f>IF(HK$63&lt;=$C$17,($C$34*HK$59*$B140/$C$63)*(IF(COUNTA($D140:HJ140)*(12/$C$63)&lt;=$C$9,0,1)),0)+IF(HL$63=$C$17,0,IF(HK$63=$C$17,$B140*(HK$60),0))</f>
        <v>0</v>
      </c>
      <c r="HL140" s="50">
        <f>IF(HL$63&lt;=$C$17,($C$34*HL$59*$B140/$C$63)*(IF(COUNTA($D140:HK140)*(12/$C$63)&lt;=$C$9,0,1)),0)+IF(HM$63=$C$17,0,IF(HL$63=$C$17,$B140*(HL$60),0))</f>
        <v>0</v>
      </c>
      <c r="HM140" s="50">
        <f>IF(HM$63&lt;=$C$17,($C$34*HM$59*$B140/$C$63)*(IF(COUNTA($D140:HL140)*(12/$C$63)&lt;=$C$9,0,1)),0)+IF(HN$63=$C$17,0,IF(HM$63=$C$17,$B140*(HM$60),0))</f>
        <v>0</v>
      </c>
      <c r="HN140" s="50">
        <f>IF(HN$63&lt;=$C$17,($C$34*HN$59*$B140/$C$63)*(IF(COUNTA($D140:HM140)*(12/$C$63)&lt;=$C$9,0,1)),0)+IF(HO$63=$C$17,0,IF(HN$63=$C$17,$B140*(HN$60),0))</f>
        <v>0</v>
      </c>
      <c r="HO140" s="50">
        <f>IF(HO$63&lt;=$C$17,($C$34*HO$59*$B140/$C$63)*(IF(COUNTA($D140:HN140)*(12/$C$63)&lt;=$C$9,0,1)),0)+IF(HP$63=$C$17,0,IF(HO$63=$C$17,$B140*(HO$60),0))</f>
        <v>0</v>
      </c>
      <c r="HP140" s="50">
        <f>IF(HP$63&lt;=$C$17,($C$34*HP$59*$B140/$C$63)*(IF(COUNTA($D140:HO140)*(12/$C$63)&lt;=$C$9,0,1)),0)+IF(HQ$63=$C$17,0,IF(HP$63=$C$17,$B140*(HP$60),0))</f>
        <v>0</v>
      </c>
      <c r="HQ140" s="50">
        <f>IF(HQ$63&lt;=$C$17,($C$34*HQ$59*$B140/$C$63)*(IF(COUNTA($D140:HP140)*(12/$C$63)&lt;=$C$9,0,1)),0)+IF(HR$63=$C$17,0,IF(HQ$63=$C$17,$B140*(HQ$60),0))</f>
        <v>0</v>
      </c>
      <c r="HR140" s="50">
        <f>IF(HR$63&lt;=$C$17,($C$34*HR$59*$B140/$C$63)*(IF(COUNTA($D140:HQ140)*(12/$C$63)&lt;=$C$9,0,1)),0)+IF(HS$63=$C$17,0,IF(HR$63=$C$17,$B140*(HR$60),0))</f>
        <v>0</v>
      </c>
      <c r="HS140" s="50">
        <f>IF(HS$63&lt;=$C$17,($C$34*HS$59*$B140/$C$63)*(IF(COUNTA($D140:HR140)*(12/$C$63)&lt;=$C$9,0,1)),0)+IF(HT$63=$C$17,0,IF(HS$63=$C$17,$B140*(HS$60),0))</f>
        <v>0</v>
      </c>
      <c r="HT140" s="50">
        <f>IF(HT$63&lt;=$C$17,($C$34*HT$59*$B140/$C$63)*(IF(COUNTA($D140:HS140)*(12/$C$63)&lt;=$C$9,0,1)),0)+IF(HU$63=$C$17,0,IF(HT$63=$C$17,$B140*(HT$60),0))</f>
        <v>0</v>
      </c>
      <c r="HU140" s="50">
        <f>IF(HU$63&lt;=$C$17,($C$34*HU$59*$B140/$C$63)*(IF(COUNTA($D140:HT140)*(12/$C$63)&lt;=$C$9,0,1)),0)+IF(HV$63=$C$17,0,IF(HU$63=$C$17,$B140*(HU$60),0))</f>
        <v>0</v>
      </c>
      <c r="HV140" s="50">
        <f>IF(HV$63&lt;=$C$17,($C$34*HV$59*$B140/$C$63)*(IF(COUNTA($D140:HU140)*(12/$C$63)&lt;=$C$9,0,1)),0)+IF(HW$63=$C$17,0,IF(HV$63=$C$17,$B140*(HV$60),0))</f>
        <v>0</v>
      </c>
      <c r="HW140" s="50">
        <f>IF(HW$63&lt;=$C$17,($C$34*HW$59*$B140/$C$63)*(IF(COUNTA($D140:HV140)*(12/$C$63)&lt;=$C$9,0,1)),0)+IF(HX$63=$C$17,0,IF(HW$63=$C$17,$B140*(HW$60),0))</f>
        <v>0</v>
      </c>
      <c r="HX140" s="50">
        <f>IF(HX$63&lt;=$C$17,($C$34*HX$59*$B140/$C$63)*(IF(COUNTA($D140:HW140)*(12/$C$63)&lt;=$C$9,0,1)),0)+IF(HY$63=$C$17,0,IF(HX$63=$C$17,$B140*(HX$60),0))</f>
        <v>0</v>
      </c>
      <c r="HY140" s="50">
        <f>IF(HY$63&lt;=$C$17,($C$34*HY$59*$B140/$C$63)*(IF(COUNTA($D140:HX140)*(12/$C$63)&lt;=$C$9,0,1)),0)+IF(HZ$63=$C$17,0,IF(HY$63=$C$17,$B140*(HY$60),0))</f>
        <v>0</v>
      </c>
      <c r="HZ140" s="50">
        <f>IF(HZ$63&lt;=$C$17,($C$34*HZ$59*$B140/$C$63)*(IF(COUNTA($D140:HY140)*(12/$C$63)&lt;=$C$9,0,1)),0)+IF(IA$63=$C$17,0,IF(HZ$63=$C$17,$B140*(HZ$60),0))</f>
        <v>0</v>
      </c>
      <c r="IA140" s="50">
        <f>IF(IA$63&lt;=$C$17,($C$34*IA$59*$B140/$C$63)*(IF(COUNTA($D140:HZ140)*(12/$C$63)&lt;=$C$9,0,1)),0)+IF(IB$63=$C$17,0,IF(IA$63=$C$17,$B140*(IA$60),0))</f>
        <v>0</v>
      </c>
      <c r="IB140" s="50">
        <f>IF(IB$63&lt;=$C$17,($C$34*IB$59*$B140/$C$63)*(IF(COUNTA($D140:IA140)*(12/$C$63)&lt;=$C$9,0,1)),0)+IF(IC$63=$C$17,0,IF(IB$63=$C$17,$B140*(IB$60),0))</f>
        <v>0</v>
      </c>
      <c r="IC140" s="50">
        <f>IF(IC$63&lt;=$C$17,($C$34*IC$59*$B140/$C$63)*(IF(COUNTA($D140:IB140)*(12/$C$63)&lt;=$C$9,0,1)),0)+IF(ID$63=$C$17,0,IF(IC$63=$C$17,$B140*(IC$60),0))</f>
        <v>0</v>
      </c>
      <c r="ID140" s="50">
        <f>IF(ID$63&lt;=$C$17,($C$34*ID$59*$B140/$C$63)*(IF(COUNTA($D140:IC140)*(12/$C$63)&lt;=$C$9,0,1)),0)+IF(IE$63=$C$17,0,IF(ID$63=$C$17,$B140*(ID$60),0))</f>
        <v>0</v>
      </c>
      <c r="IE140" s="50">
        <f>IF(IE$63&lt;=$C$17,($C$34*IE$59*$B140/$C$63)*(IF(COUNTA($D140:ID140)*(12/$C$63)&lt;=$C$9,0,1)),0)+IF(IF$63=$C$17,0,IF(IE$63=$C$17,$B140*(IE$60),0))</f>
        <v>0</v>
      </c>
      <c r="IF140" s="50">
        <f>IF(IF$63&lt;=$C$17,($C$34*IF$59*$B140/$C$63)*(IF(COUNTA($D140:IE140)*(12/$C$63)&lt;=$C$9,0,1)),0)+IF(IG$63=$C$17,0,IF(IF$63=$C$17,$B140*(IF$60),0))</f>
        <v>0</v>
      </c>
      <c r="IG140" s="50">
        <f>IF(IG$63&lt;=$C$17,($C$34*IG$59*$B140/$C$63)*(IF(COUNTA($D140:IF140)*(12/$C$63)&lt;=$C$9,0,1)),0)+IF(IH$63=$C$17,0,IF(IG$63=$C$17,$B140*(IG$60),0))</f>
        <v>0</v>
      </c>
      <c r="IH140" s="50">
        <f>IF(IH$63&lt;=$C$17,($C$34*IH$59*$B140/$C$63)*(IF(COUNTA($D140:IG140)*(12/$C$63)&lt;=$C$9,0,1)),0)+IF(II$63=$C$17,0,IF(IH$63=$C$17,$B140*(IH$60),0))</f>
        <v>0</v>
      </c>
      <c r="II140" s="50">
        <f>IF(II$63&lt;=$C$17,($C$34*II$59*$B140/$C$63)*(IF(COUNTA($D140:IH140)*(12/$C$63)&lt;=$C$9,0,1)),0)+IF(IJ$63=$C$17,0,IF(II$63=$C$17,$B140*(II$60),0))</f>
        <v>0</v>
      </c>
      <c r="IJ140" s="50">
        <f>IF(IJ$63&lt;=$C$17,($C$34*IJ$59*$B140/$C$63)*(IF(COUNTA($D140:II140)*(12/$C$63)&lt;=$C$9,0,1)),0)+IF(IK$63=$C$17,0,IF(IJ$63=$C$17,$B140*(IJ$60),0))</f>
        <v>0</v>
      </c>
      <c r="IK140" s="50">
        <f>IF(IK$63&lt;=$C$17,($C$34*IK$59*$B140/$C$63)*(IF(COUNTA($D140:IJ140)*(12/$C$63)&lt;=$C$9,0,1)),0)+IF(IL$63=$C$17,0,IF(IK$63=$C$17,$B140*(IK$60),0))</f>
        <v>0</v>
      </c>
      <c r="IL140" s="50">
        <f>IF(IL$63&lt;=$C$17,($C$34*IL$59*$B140/$C$63)*(IF(COUNTA($D140:IK140)*(12/$C$63)&lt;=$C$9,0,1)),0)+IF(IM$63=$C$17,0,IF(IL$63=$C$17,$B140*(IL$60),0))</f>
        <v>0</v>
      </c>
      <c r="IM140" s="50">
        <f>IF(IM$63&lt;=$C$17,($C$34*IM$59*$B140/$C$63)*(IF(COUNTA($D140:IL140)*(12/$C$63)&lt;=$C$9,0,1)),0)+IF(IN$63=$C$17,0,IF(IM$63=$C$17,$B140*(IM$60),0))</f>
        <v>0</v>
      </c>
      <c r="IN140" s="50">
        <f>IF(IN$63&lt;=$C$17,($C$34*IN$59*$B140/$C$63)*(IF(COUNTA($D140:IM140)*(12/$C$63)&lt;=$C$9,0,1)),0)+IF(IO$63=$C$17,0,IF(IN$63=$C$17,$B140*(IN$60),0))</f>
        <v>0</v>
      </c>
      <c r="IO140" s="50">
        <f>IF(IO$63&lt;=$C$17,($C$34*IO$59*$B140/$C$63)*(IF(COUNTA($D140:IN140)*(12/$C$63)&lt;=$C$9,0,1)),0)+IF(IP$63=$C$17,0,IF(IO$63=$C$17,$B140*(IO$60),0))</f>
        <v>0</v>
      </c>
      <c r="IP140" s="50">
        <f>IF(IP$63&lt;=$C$17,($C$34*IP$59*$B140/$C$63)*(IF(COUNTA($D140:IO140)*(12/$C$63)&lt;=$C$9,0,1)),0)+IF(IQ$63=$C$17,0,IF(IP$63=$C$17,$B140*(IP$60),0))</f>
        <v>0</v>
      </c>
      <c r="IQ140" s="50">
        <f>IF(IQ$63&lt;=$C$17,($C$34*IQ$59*$B140/$C$63)*(IF(COUNTA($D140:IP140)*(12/$C$63)&lt;=$C$9,0,1)),0)+IF(IR$63=$C$17,0,IF(IQ$63=$C$17,$B140*(IQ$60),0))</f>
        <v>0</v>
      </c>
      <c r="IR140" s="50">
        <f>IF(IR$63&lt;=$C$17,($C$34*IR$59*$B140/$C$63)*(IF(COUNTA($D140:IQ140)*(12/$C$63)&lt;=$C$9,0,1)),0)+IF(IS$63=$C$17,0,IF(IR$63=$C$17,$B140*(IR$60),0))</f>
        <v>0</v>
      </c>
      <c r="IS140" s="50">
        <f>IF(IS$63&lt;=$C$17,($C$34*IS$59*$B140/$C$63)*(IF(COUNTA($D140:IR140)*(12/$C$63)&lt;=$C$9,0,1)),0)+IF(IT$63=$C$17,0,IF(IS$63=$C$17,$B140*(IS$60),0))</f>
        <v>0</v>
      </c>
      <c r="IT140" s="50">
        <f>IF(IT$63&lt;=$C$17,($C$34*IT$59*$B140/$C$63)*(IF(COUNTA($D140:IS140)*(12/$C$63)&lt;=$C$9,0,1)),0)+IF(IU$63=$C$17,0,IF(IT$63=$C$17,$B140*(IT$60),0))</f>
        <v>0</v>
      </c>
      <c r="IU140" s="50">
        <f>IF(IU$63&lt;=$C$17,($C$34*IU$59*$B140/$C$63)*(IF(COUNTA($D140:IT140)*(12/$C$63)&lt;=$C$9,0,1)),0)+IF(IV$63=$C$17,0,IF(IU$63=$C$17,$B140*(IU$60),0))</f>
        <v>0</v>
      </c>
      <c r="IV140" s="50">
        <f>IF(IV$63&lt;=$C$17,($C$34*IV$59*$B140/$C$63)*(IF(COUNTA($D140:IU140)*(12/$C$63)&lt;=$C$9,0,1)),0)+IF(IW$63=$C$17,0,IF(IV$63=$C$17,$B140*(IV$60),0))</f>
        <v>0</v>
      </c>
      <c r="IW140" s="50">
        <f>IF(IW$63&lt;=$C$17,($C$34*IW$59*$B140/$C$63)*(IF(COUNTA($D140:IV140)*(12/$C$63)&lt;=$C$9,0,1)),0)+IF(IX$63=$C$17,0,IF(IW$63=$C$17,$B140*(IW$60),0))</f>
        <v>0</v>
      </c>
      <c r="IX140" s="50"/>
      <c r="IY140" s="50"/>
      <c r="IZ140" s="50"/>
      <c r="JA140" s="50"/>
      <c r="JB140" s="50"/>
      <c r="JC140" s="50"/>
      <c r="JD140" s="50"/>
      <c r="JE140" s="50"/>
      <c r="JF140" s="50"/>
      <c r="JG140" s="50"/>
      <c r="JH140" s="50"/>
      <c r="JI140" s="50"/>
      <c r="JJ140" s="50"/>
      <c r="JK140" s="50"/>
      <c r="JL140" s="50"/>
      <c r="JM140" s="50"/>
      <c r="JN140" s="50"/>
      <c r="JO140" s="50"/>
      <c r="JP140" s="50"/>
      <c r="JQ140" s="50"/>
      <c r="JR140" s="50"/>
      <c r="JS140" s="50"/>
      <c r="JT140" s="50"/>
      <c r="JU140" s="50"/>
      <c r="JV140" s="50"/>
      <c r="JW140" s="50"/>
      <c r="JX140" s="50"/>
      <c r="JY140" s="50"/>
      <c r="JZ140" s="50"/>
      <c r="KA140" s="50"/>
      <c r="KB140" s="50"/>
      <c r="KC140" s="50"/>
      <c r="KD140" s="50"/>
      <c r="KE140" s="50"/>
      <c r="KF140" s="50"/>
      <c r="KG140" s="50"/>
      <c r="KH140" s="50"/>
      <c r="KI140" s="50"/>
      <c r="KJ140" s="50"/>
      <c r="KK140" s="50"/>
      <c r="KL140" s="50"/>
      <c r="KM140" s="50"/>
      <c r="KN140" s="50"/>
      <c r="KO140" s="50"/>
      <c r="KP140" s="50"/>
      <c r="KQ140" s="50"/>
      <c r="KR140" s="50"/>
      <c r="KS140" s="50"/>
      <c r="KT140" s="50"/>
      <c r="KU140" s="50"/>
      <c r="KV140" s="50"/>
      <c r="KW140" s="50"/>
      <c r="KX140" s="50"/>
      <c r="KY140" s="50"/>
      <c r="KZ140" s="50"/>
      <c r="LA140" s="50"/>
      <c r="LB140" s="50"/>
      <c r="LC140" s="50"/>
      <c r="LD140" s="50"/>
      <c r="LE140" s="50"/>
      <c r="LF140" s="50"/>
      <c r="LG140" s="50"/>
      <c r="LH140" s="50"/>
      <c r="LI140" s="50"/>
    </row>
    <row r="141" spans="1:321" outlineLevel="1" x14ac:dyDescent="0.25">
      <c r="A141" s="2" t="s">
        <v>55</v>
      </c>
      <c r="B141" s="79">
        <f ca="1">+OFFSET($D$52,0,COUNTA($B$66:B140),,)</f>
        <v>3</v>
      </c>
      <c r="C141" s="88">
        <f t="shared" ca="1" si="62"/>
        <v>50.94233645784459</v>
      </c>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50">
        <f ca="1">IF(CB$63&gt;$C$17,0,-CA$53*(12/$C$63))</f>
        <v>-643.28121126420592</v>
      </c>
      <c r="CB141" s="50">
        <f ca="1">IF(CB$63&lt;=$C$17,($C$34*CB$59*$B141/$C$63)*(IF(COUNTA($D141:CA141)*(12/$C$63)&lt;=$C$9,0,1)),0)+IF(CC$63=$C$17,0,IF(CB$63=$C$17,$B141*(CB$60),0))</f>
        <v>0</v>
      </c>
      <c r="CC141" s="50">
        <f ca="1">IF(CC$63&lt;=$C$17,($C$34*CC$59*$B141/$C$63)*(IF(COUNTA($D141:CB141)*(12/$C$63)&lt;=$C$9,0,1)),0)+IF(CD$63=$C$17,0,IF(CC$63=$C$17,$B141*(CC$60),0))</f>
        <v>0</v>
      </c>
      <c r="CD141" s="50">
        <f ca="1">IF(CD$63&lt;=$C$17,($C$34*CD$59*$B141/$C$63)*(IF(COUNTA($D141:CC141)*(12/$C$63)&lt;=$C$9,0,1)),0)+IF(CE$63=$C$17,0,IF(CD$63=$C$17,$B141*(CD$60),0))</f>
        <v>0</v>
      </c>
      <c r="CE141" s="50">
        <f ca="1">IF(CE$63&lt;=$C$17,($C$34*CE$59*$B141/$C$63)*(IF(COUNTA($D141:CD141)*(12/$C$63)&lt;=$C$9,0,1)),0)+IF(CF$63=$C$17,0,IF(CE$63=$C$17,$B141*(CE$60),0))</f>
        <v>0</v>
      </c>
      <c r="CF141" s="50">
        <f ca="1">IF(CF$63&lt;=$C$17,($C$34*CF$59*$B141/$C$63)*(IF(COUNTA($D141:CE141)*(12/$C$63)&lt;=$C$9,0,1)),0)+IF(CG$63=$C$17,0,IF(CF$63=$C$17,$B141*(CF$60),0))</f>
        <v>2.3835999999999999</v>
      </c>
      <c r="CG141" s="50">
        <f ca="1">IF(CG$63&lt;=$C$17,($C$34*CG$59*$B141/$C$63)*(IF(COUNTA($D141:CF141)*(12/$C$63)&lt;=$C$9,0,1)),0)+IF(CH$63=$C$17,0,IF(CG$63=$C$17,$B141*(CG$60),0))</f>
        <v>2.3835999999999999</v>
      </c>
      <c r="CH141" s="50">
        <f ca="1">IF(CH$63&lt;=$C$17,($C$34*CH$59*$B141/$C$63)*(IF(COUNTA($D141:CG141)*(12/$C$63)&lt;=$C$9,0,1)),0)+IF(CI$63=$C$17,0,IF(CH$63=$C$17,$B141*(CH$60),0))</f>
        <v>2.3835999999999999</v>
      </c>
      <c r="CI141" s="50">
        <f ca="1">IF(CI$63&lt;=$C$17,($C$34*CI$59*$B141/$C$63)*(IF(COUNTA($D141:CH141)*(12/$C$63)&lt;=$C$9,0,1)),0)+IF(CJ$63=$C$17,0,IF(CI$63=$C$17,$B141*(CI$60),0))</f>
        <v>2.3835999999999999</v>
      </c>
      <c r="CJ141" s="50">
        <f ca="1">IF(CJ$63&lt;=$C$17,($C$34*CJ$59*$B141/$C$63)*(IF(COUNTA($D141:CI141)*(12/$C$63)&lt;=$C$9,0,1)),0)+IF(CK$63=$C$17,0,IF(CJ$63=$C$17,$B141*(CJ$60),0))</f>
        <v>2.3835999999999999</v>
      </c>
      <c r="CK141" s="50">
        <f ca="1">IF(CK$63&lt;=$C$17,($C$34*CK$59*$B141/$C$63)*(IF(COUNTA($D141:CJ141)*(12/$C$63)&lt;=$C$9,0,1)),0)+IF(CL$63=$C$17,0,IF(CK$63=$C$17,$B141*(CK$60),0))</f>
        <v>2.3835999999999999</v>
      </c>
      <c r="CL141" s="50">
        <f ca="1">IF(CL$63&lt;=$C$17,($C$34*CL$59*$B141/$C$63)*(IF(COUNTA($D141:CK141)*(12/$C$63)&lt;=$C$9,0,1)),0)+IF(CM$63=$C$17,0,IF(CL$63=$C$17,$B141*(CL$60),0))</f>
        <v>2.3835999999999999</v>
      </c>
      <c r="CM141" s="50">
        <f ca="1">IF(CM$63&lt;=$C$17,($C$34*CM$59*$B141/$C$63)*(IF(COUNTA($D141:CL141)*(12/$C$63)&lt;=$C$9,0,1)),0)+IF(CN$63=$C$17,0,IF(CM$63=$C$17,$B141*(CM$60),0))</f>
        <v>2.3835999999999999</v>
      </c>
      <c r="CN141" s="50">
        <f ca="1">IF(CN$63&lt;=$C$17,($C$34*CN$59*$B141/$C$63)*(IF(COUNTA($D141:CM141)*(12/$C$63)&lt;=$C$9,0,1)),0)+IF(CO$63=$C$17,0,IF(CN$63=$C$17,$B141*(CN$60),0))</f>
        <v>2.3835999999999999</v>
      </c>
      <c r="CO141" s="50">
        <f ca="1">IF(CO$63&lt;=$C$17,($C$34*CO$59*$B141/$C$63)*(IF(COUNTA($D141:CN141)*(12/$C$63)&lt;=$C$9,0,1)),0)+IF(CP$63=$C$17,0,IF(CO$63=$C$17,$B141*(CO$60),0))</f>
        <v>2.3835999999999999</v>
      </c>
      <c r="CP141" s="50">
        <f ca="1">IF(CP$63&lt;=$C$17,($C$34*CP$59*$B141/$C$63)*(IF(COUNTA($D141:CO141)*(12/$C$63)&lt;=$C$9,0,1)),0)+IF(CQ$63=$C$17,0,IF(CP$63=$C$17,$B141*(CP$60),0))</f>
        <v>2.3835999999999999</v>
      </c>
      <c r="CQ141" s="50">
        <f ca="1">IF(CQ$63&lt;=$C$17,($C$34*CQ$59*$B141/$C$63)*(IF(COUNTA($D141:CP141)*(12/$C$63)&lt;=$C$9,0,1)),0)+IF(CR$63=$C$17,0,IF(CQ$63=$C$17,$B141*(CQ$60),0))</f>
        <v>2.3835999999999999</v>
      </c>
      <c r="CR141" s="50">
        <f ca="1">IF(CR$63&lt;=$C$17,($C$34*CR$59*$B141/$C$63)*(IF(COUNTA($D141:CQ141)*(12/$C$63)&lt;=$C$9,0,1)),0)+IF(CS$63=$C$17,0,IF(CR$63=$C$17,$B141*(CR$60),0))</f>
        <v>2.3835999999999999</v>
      </c>
      <c r="CS141" s="50">
        <f ca="1">IF(CS$63&lt;=$C$17,($C$34*CS$59*$B141/$C$63)*(IF(COUNTA($D141:CR141)*(12/$C$63)&lt;=$C$9,0,1)),0)+IF(CT$63=$C$17,0,IF(CS$63=$C$17,$B141*(CS$60),0))</f>
        <v>2.3835999999999999</v>
      </c>
      <c r="CT141" s="50">
        <f ca="1">IF(CT$63&lt;=$C$17,($C$34*CT$59*$B141/$C$63)*(IF(COUNTA($D141:CS141)*(12/$C$63)&lt;=$C$9,0,1)),0)+IF(CU$63=$C$17,0,IF(CT$63=$C$17,$B141*(CT$60),0))</f>
        <v>2.3835999999999999</v>
      </c>
      <c r="CU141" s="50">
        <f ca="1">IF(CU$63&lt;=$C$17,($C$34*CU$59*$B141/$C$63)*(IF(COUNTA($D141:CT141)*(12/$C$63)&lt;=$C$9,0,1)),0)+IF(CV$63=$C$17,0,IF(CU$63=$C$17,$B141*(CU$60),0))</f>
        <v>2.3835999999999999</v>
      </c>
      <c r="CV141" s="50">
        <f ca="1">IF(CV$63&lt;=$C$17,($C$34*CV$59*$B141/$C$63)*(IF(COUNTA($D141:CU141)*(12/$C$63)&lt;=$C$9,0,1)),0)+IF(CW$63=$C$17,0,IF(CV$63=$C$17,$B141*(CV$60),0))</f>
        <v>2.3835999999999999</v>
      </c>
      <c r="CW141" s="50">
        <f ca="1">IF(CW$63&lt;=$C$17,($C$34*CW$59*$B141/$C$63)*(IF(COUNTA($D141:CV141)*(12/$C$63)&lt;=$C$9,0,1)),0)+IF(CX$63=$C$17,0,IF(CW$63=$C$17,$B141*(CW$60),0))</f>
        <v>2.3835999999999999</v>
      </c>
      <c r="CX141" s="50">
        <f ca="1">IF(CX$63&lt;=$C$17,($C$34*CX$59*$B141/$C$63)*(IF(COUNTA($D141:CW141)*(12/$C$63)&lt;=$C$9,0,1)),0)+IF(CY$63=$C$17,0,IF(CX$63=$C$17,$B141*(CX$60),0))</f>
        <v>2.3835999999999999</v>
      </c>
      <c r="CY141" s="50">
        <f ca="1">IF(CY$63&lt;=$C$17,($C$34*CY$59*$B141/$C$63)*(IF(COUNTA($D141:CX141)*(12/$C$63)&lt;=$C$9,0,1)),0)+IF(CZ$63=$C$17,0,IF(CY$63=$C$17,$B141*(CY$60),0))</f>
        <v>2.3835999999999999</v>
      </c>
      <c r="CZ141" s="50">
        <f ca="1">IF(CZ$63&lt;=$C$17,($C$34*CZ$59*$B141/$C$63)*(IF(COUNTA($D141:CY141)*(12/$C$63)&lt;=$C$9,0,1)),0)+IF(DA$63=$C$17,0,IF(CZ$63=$C$17,$B141*(CZ$60),0))</f>
        <v>2.3835999999999999</v>
      </c>
      <c r="DA141" s="50">
        <f ca="1">IF(DA$63&lt;=$C$17,($C$34*DA$59*$B141/$C$63)*(IF(COUNTA($D141:CZ141)*(12/$C$63)&lt;=$C$9,0,1)),0)+IF(DB$63=$C$17,0,IF(DA$63=$C$17,$B141*(DA$60),0))</f>
        <v>2.3835999999999999</v>
      </c>
      <c r="DB141" s="50">
        <f ca="1">IF(DB$63&lt;=$C$17,($C$34*DB$59*$B141/$C$63)*(IF(COUNTA($D141:DA141)*(12/$C$63)&lt;=$C$9,0,1)),0)+IF(DC$63=$C$17,0,IF(DB$63=$C$17,$B141*(DB$60),0))</f>
        <v>2.3835999999999999</v>
      </c>
      <c r="DC141" s="50">
        <f ca="1">IF(DC$63&lt;=$C$17,($C$34*DC$59*$B141/$C$63)*(IF(COUNTA($D141:DB141)*(12/$C$63)&lt;=$C$9,0,1)),0)+IF(DD$63=$C$17,0,IF(DC$63=$C$17,$B141*(DC$60),0))</f>
        <v>2.3835999999999999</v>
      </c>
      <c r="DD141" s="50">
        <f ca="1">IF(DD$63&lt;=$C$17,($C$34*DD$59*$B141/$C$63)*(IF(COUNTA($D141:DC141)*(12/$C$63)&lt;=$C$9,0,1)),0)+IF(DE$63=$C$17,0,IF(DD$63=$C$17,$B141*(DD$60),0))</f>
        <v>2.3835999999999999</v>
      </c>
      <c r="DE141" s="50">
        <f ca="1">IF(DE$63&lt;=$C$17,($C$34*DE$59*$B141/$C$63)*(IF(COUNTA($D141:DD141)*(12/$C$63)&lt;=$C$9,0,1)),0)+IF(DF$63=$C$17,0,IF(DE$63=$C$17,$B141*(DE$60),0))</f>
        <v>2.3835999999999999</v>
      </c>
      <c r="DF141" s="50">
        <f ca="1">IF(DF$63&lt;=$C$17,($C$34*DF$59*$B141/$C$63)*(IF(COUNTA($D141:DE141)*(12/$C$63)&lt;=$C$9,0,1)),0)+IF(DG$63=$C$17,0,IF(DF$63=$C$17,$B141*(DF$60),0))</f>
        <v>2.3835999999999999</v>
      </c>
      <c r="DG141" s="50">
        <f ca="1">IF(DG$63&lt;=$C$17,($C$34*DG$59*$B141/$C$63)*(IF(COUNTA($D141:DF141)*(12/$C$63)&lt;=$C$9,0,1)),0)+IF(DH$63=$C$17,0,IF(DG$63=$C$17,$B141*(DG$60),0))</f>
        <v>2.3835999999999999</v>
      </c>
      <c r="DH141" s="50">
        <f ca="1">IF(DH$63&lt;=$C$17,($C$34*DH$59*$B141/$C$63)*(IF(COUNTA($D141:DG141)*(12/$C$63)&lt;=$C$9,0,1)),0)+IF(DI$63=$C$17,0,IF(DH$63=$C$17,$B141*(DH$60),0))</f>
        <v>2.3835999999999999</v>
      </c>
      <c r="DI141" s="50">
        <f ca="1">IF(DI$63&lt;=$C$17,($C$34*DI$59*$B141/$C$63)*(IF(COUNTA($D141:DH141)*(12/$C$63)&lt;=$C$9,0,1)),0)+IF(DJ$63=$C$17,0,IF(DI$63=$C$17,$B141*(DI$60),0))</f>
        <v>2.3835999999999999</v>
      </c>
      <c r="DJ141" s="50">
        <f ca="1">IF(DJ$63&lt;=$C$17,($C$34*DJ$59*$B141/$C$63)*(IF(COUNTA($D141:DI141)*(12/$C$63)&lt;=$C$9,0,1)),0)+IF(DK$63=$C$17,0,IF(DJ$63=$C$17,$B141*(DJ$60),0))</f>
        <v>2.3835999999999999</v>
      </c>
      <c r="DK141" s="50">
        <f ca="1">IF(DK$63&lt;=$C$17,($C$34*DK$59*$B141/$C$63)*(IF(COUNTA($D141:DJ141)*(12/$C$63)&lt;=$C$9,0,1)),0)+IF(DL$63=$C$17,0,IF(DK$63=$C$17,$B141*(DK$60),0))</f>
        <v>2.3835999999999999</v>
      </c>
      <c r="DL141" s="50">
        <f ca="1">IF(DL$63&lt;=$C$17,($C$34*DL$59*$B141/$C$63)*(IF(COUNTA($D141:DK141)*(12/$C$63)&lt;=$C$9,0,1)),0)+IF(DM$63=$C$17,0,IF(DL$63=$C$17,$B141*(DL$60),0))</f>
        <v>2.3835999999999999</v>
      </c>
      <c r="DM141" s="50">
        <f ca="1">IF(DM$63&lt;=$C$17,($C$34*DM$59*$B141/$C$63)*(IF(COUNTA($D141:DL141)*(12/$C$63)&lt;=$C$9,0,1)),0)+IF(DN$63=$C$17,0,IF(DM$63=$C$17,$B141*(DM$60),0))</f>
        <v>2.3835999999999999</v>
      </c>
      <c r="DN141" s="50">
        <f ca="1">IF(DN$63&lt;=$C$17,($C$34*DN$59*$B141/$C$63)*(IF(COUNTA($D141:DM141)*(12/$C$63)&lt;=$C$9,0,1)),0)+IF(DO$63=$C$17,0,IF(DN$63=$C$17,$B141*(DN$60),0))</f>
        <v>2.3835999999999999</v>
      </c>
      <c r="DO141" s="50">
        <f ca="1">IF(DO$63&lt;=$C$17,($C$34*DO$59*$B141/$C$63)*(IF(COUNTA($D141:DN141)*(12/$C$63)&lt;=$C$9,0,1)),0)+IF(DP$63=$C$17,0,IF(DO$63=$C$17,$B141*(DO$60),0))</f>
        <v>2.3835999999999999</v>
      </c>
      <c r="DP141" s="50">
        <f ca="1">IF(DP$63&lt;=$C$17,($C$34*DP$59*$B141/$C$63)*(IF(COUNTA($D141:DO141)*(12/$C$63)&lt;=$C$9,0,1)),0)+IF(DQ$63=$C$17,0,IF(DP$63=$C$17,$B141*(DP$60),0))</f>
        <v>2.3835999999999999</v>
      </c>
      <c r="DQ141" s="50">
        <f ca="1">IF(DQ$63&lt;=$C$17,($C$34*DQ$59*$B141/$C$63)*(IF(COUNTA($D141:DP141)*(12/$C$63)&lt;=$C$9,0,1)),0)+IF(DR$63=$C$17,0,IF(DQ$63=$C$17,$B141*(DQ$60),0))</f>
        <v>2.3835999999999999</v>
      </c>
      <c r="DR141" s="50">
        <f ca="1">IF(DR$63&lt;=$C$17,($C$34*DR$59*$B141/$C$63)*(IF(COUNTA($D141:DQ141)*(12/$C$63)&lt;=$C$9,0,1)),0)+IF(DS$63=$C$17,0,IF(DR$63=$C$17,$B141*(DR$60),0))</f>
        <v>2.3835999999999999</v>
      </c>
      <c r="DS141" s="50">
        <f ca="1">IF(DS$63&lt;=$C$17,($C$34*DS$59*$B141/$C$63)*(IF(COUNTA($D141:DR141)*(12/$C$63)&lt;=$C$9,0,1)),0)+IF(DT$63=$C$17,0,IF(DS$63=$C$17,$B141*(DS$60),0))</f>
        <v>2.3835999999999999</v>
      </c>
      <c r="DT141" s="50">
        <f ca="1">IF(DT$63&lt;=$C$17,($C$34*DT$59*$B141/$C$63)*(IF(COUNTA($D141:DS141)*(12/$C$63)&lt;=$C$9,0,1)),0)+IF(DU$63=$C$17,0,IF(DT$63=$C$17,$B141*(DT$60),0))</f>
        <v>598.87954772205046</v>
      </c>
      <c r="DU141" s="50">
        <f>IF(DU$63&lt;=$C$17,($C$34*DU$59*$B141/$C$63)*(IF(COUNTA($D141:DT141)*(12/$C$63)&lt;=$C$9,0,1)),0)+IF(DV$63=$C$17,0,IF(DU$63=$C$17,$B141*(DU$60),0))</f>
        <v>0</v>
      </c>
      <c r="DV141" s="50">
        <f>IF(DV$63&lt;=$C$17,($C$34*DV$59*$B141/$C$63)*(IF(COUNTA($D141:DU141)*(12/$C$63)&lt;=$C$9,0,1)),0)+IF(DW$63=$C$17,0,IF(DV$63=$C$17,$B141*(DV$60),0))</f>
        <v>0</v>
      </c>
      <c r="DW141" s="50">
        <f>IF(DW$63&lt;=$C$17,($C$34*DW$59*$B141/$C$63)*(IF(COUNTA($D141:DV141)*(12/$C$63)&lt;=$C$9,0,1)),0)+IF(DX$63=$C$17,0,IF(DW$63=$C$17,$B141*(DW$60),0))</f>
        <v>0</v>
      </c>
      <c r="DX141" s="50">
        <f>IF(DX$63&lt;=$C$17,($C$34*DX$59*$B141/$C$63)*(IF(COUNTA($D141:DW141)*(12/$C$63)&lt;=$C$9,0,1)),0)+IF(DY$63=$C$17,0,IF(DX$63=$C$17,$B141*(DX$60),0))</f>
        <v>0</v>
      </c>
      <c r="DY141" s="50">
        <f>IF(DY$63&lt;=$C$17,($C$34*DY$59*$B141/$C$63)*(IF(COUNTA($D141:DX141)*(12/$C$63)&lt;=$C$9,0,1)),0)+IF(DZ$63=$C$17,0,IF(DY$63=$C$17,$B141*(DY$60),0))</f>
        <v>0</v>
      </c>
      <c r="DZ141" s="50">
        <f>IF(DZ$63&lt;=$C$17,($C$34*DZ$59*$B141/$C$63)*(IF(COUNTA($D141:DY141)*(12/$C$63)&lt;=$C$9,0,1)),0)+IF(EA$63=$C$17,0,IF(DZ$63=$C$17,$B141*(DZ$60),0))</f>
        <v>0</v>
      </c>
      <c r="EA141" s="50">
        <f>IF(EA$63&lt;=$C$17,($C$34*EA$59*$B141/$C$63)*(IF(COUNTA($D141:DZ141)*(12/$C$63)&lt;=$C$9,0,1)),0)+IF(EB$63=$C$17,0,IF(EA$63=$C$17,$B141*(EA$60),0))</f>
        <v>0</v>
      </c>
      <c r="EB141" s="50">
        <f>IF(EB$63&lt;=$C$17,($C$34*EB$59*$B141/$C$63)*(IF(COUNTA($D141:EA141)*(12/$C$63)&lt;=$C$9,0,1)),0)+IF(EC$63=$C$17,0,IF(EB$63=$C$17,$B141*(EB$60),0))</f>
        <v>0</v>
      </c>
      <c r="EC141" s="50">
        <f>IF(EC$63&lt;=$C$17,($C$34*EC$59*$B141/$C$63)*(IF(COUNTA($D141:EB141)*(12/$C$63)&lt;=$C$9,0,1)),0)+IF(ED$63=$C$17,0,IF(EC$63=$C$17,$B141*(EC$60),0))</f>
        <v>0</v>
      </c>
      <c r="ED141" s="50">
        <f>IF(ED$63&lt;=$C$17,($C$34*ED$59*$B141/$C$63)*(IF(COUNTA($D141:EC141)*(12/$C$63)&lt;=$C$9,0,1)),0)+IF(EE$63=$C$17,0,IF(ED$63=$C$17,$B141*(ED$60),0))</f>
        <v>0</v>
      </c>
      <c r="EE141" s="50">
        <f>IF(EE$63&lt;=$C$17,($C$34*EE$59*$B141/$C$63)*(IF(COUNTA($D141:ED141)*(12/$C$63)&lt;=$C$9,0,1)),0)+IF(EF$63=$C$17,0,IF(EE$63=$C$17,$B141*(EE$60),0))</f>
        <v>0</v>
      </c>
      <c r="EF141" s="50">
        <f>IF(EF$63&lt;=$C$17,($C$34*EF$59*$B141/$C$63)*(IF(COUNTA($D141:EE141)*(12/$C$63)&lt;=$C$9,0,1)),0)+IF(EG$63=$C$17,0,IF(EF$63=$C$17,$B141*(EF$60),0))</f>
        <v>0</v>
      </c>
      <c r="EG141" s="50">
        <f>IF(EG$63&lt;=$C$17,($C$34*EG$59*$B141/$C$63)*(IF(COUNTA($D141:EF141)*(12/$C$63)&lt;=$C$9,0,1)),0)+IF(EH$63=$C$17,0,IF(EG$63=$C$17,$B141*(EG$60),0))</f>
        <v>0</v>
      </c>
      <c r="EH141" s="50">
        <f>IF(EH$63&lt;=$C$17,($C$34*EH$59*$B141/$C$63)*(IF(COUNTA($D141:EG141)*(12/$C$63)&lt;=$C$9,0,1)),0)+IF(EI$63=$C$17,0,IF(EH$63=$C$17,$B141*(EH$60),0))</f>
        <v>0</v>
      </c>
      <c r="EI141" s="50">
        <f>IF(EI$63&lt;=$C$17,($C$34*EI$59*$B141/$C$63)*(IF(COUNTA($D141:EH141)*(12/$C$63)&lt;=$C$9,0,1)),0)+IF(EJ$63=$C$17,0,IF(EI$63=$C$17,$B141*(EI$60),0))</f>
        <v>0</v>
      </c>
      <c r="EJ141" s="50">
        <f>IF(EJ$63&lt;=$C$17,($C$34*EJ$59*$B141/$C$63)*(IF(COUNTA($D141:EI141)*(12/$C$63)&lt;=$C$9,0,1)),0)+IF(EK$63=$C$17,0,IF(EJ$63=$C$17,$B141*(EJ$60),0))</f>
        <v>0</v>
      </c>
      <c r="EK141" s="50">
        <f>IF(EK$63&lt;=$C$17,($C$34*EK$59*$B141/$C$63)*(IF(COUNTA($D141:EJ141)*(12/$C$63)&lt;=$C$9,0,1)),0)+IF(EL$63=$C$17,0,IF(EK$63=$C$17,$B141*(EK$60),0))</f>
        <v>0</v>
      </c>
      <c r="EL141" s="50">
        <f>IF(EL$63&lt;=$C$17,($C$34*EL$59*$B141/$C$63)*(IF(COUNTA($D141:EK141)*(12/$C$63)&lt;=$C$9,0,1)),0)+IF(EM$63=$C$17,0,IF(EL$63=$C$17,$B141*(EL$60),0))</f>
        <v>0</v>
      </c>
      <c r="EM141" s="50">
        <f>IF(EM$63&lt;=$C$17,($C$34*EM$59*$B141/$C$63)*(IF(COUNTA($D141:EL141)*(12/$C$63)&lt;=$C$9,0,1)),0)+IF(EN$63=$C$17,0,IF(EM$63=$C$17,$B141*(EM$60),0))</f>
        <v>0</v>
      </c>
      <c r="EN141" s="50">
        <f>IF(EN$63&lt;=$C$17,($C$34*EN$59*$B141/$C$63)*(IF(COUNTA($D141:EM141)*(12/$C$63)&lt;=$C$9,0,1)),0)+IF(EO$63=$C$17,0,IF(EN$63=$C$17,$B141*(EN$60),0))</f>
        <v>0</v>
      </c>
      <c r="EO141" s="50">
        <f>IF(EO$63&lt;=$C$17,($C$34*EO$59*$B141/$C$63)*(IF(COUNTA($D141:EN141)*(12/$C$63)&lt;=$C$9,0,1)),0)+IF(EP$63=$C$17,0,IF(EO$63=$C$17,$B141*(EO$60),0))</f>
        <v>0</v>
      </c>
      <c r="EP141" s="50">
        <f>IF(EP$63&lt;=$C$17,($C$34*EP$59*$B141/$C$63)*(IF(COUNTA($D141:EO141)*(12/$C$63)&lt;=$C$9,0,1)),0)+IF(EQ$63=$C$17,0,IF(EP$63=$C$17,$B141*(EP$60),0))</f>
        <v>0</v>
      </c>
      <c r="EQ141" s="50">
        <f>IF(EQ$63&lt;=$C$17,($C$34*EQ$59*$B141/$C$63)*(IF(COUNTA($D141:EP141)*(12/$C$63)&lt;=$C$9,0,1)),0)+IF(ER$63=$C$17,0,IF(EQ$63=$C$17,$B141*(EQ$60),0))</f>
        <v>0</v>
      </c>
      <c r="ER141" s="50">
        <f>IF(ER$63&lt;=$C$17,($C$34*ER$59*$B141/$C$63)*(IF(COUNTA($D141:EQ141)*(12/$C$63)&lt;=$C$9,0,1)),0)+IF(ES$63=$C$17,0,IF(ER$63=$C$17,$B141*(ER$60),0))</f>
        <v>0</v>
      </c>
      <c r="ES141" s="50">
        <f>IF(ES$63&lt;=$C$17,($C$34*ES$59*$B141/$C$63)*(IF(COUNTA($D141:ER141)*(12/$C$63)&lt;=$C$9,0,1)),0)+IF(ET$63=$C$17,0,IF(ES$63=$C$17,$B141*(ES$60),0))</f>
        <v>0</v>
      </c>
      <c r="ET141" s="50">
        <f>IF(ET$63&lt;=$C$17,($C$34*ET$59*$B141/$C$63)*(IF(COUNTA($D141:ES141)*(12/$C$63)&lt;=$C$9,0,1)),0)+IF(EU$63=$C$17,0,IF(ET$63=$C$17,$B141*(ET$60),0))</f>
        <v>0</v>
      </c>
      <c r="EU141" s="50">
        <f>IF(EU$63&lt;=$C$17,($C$34*EU$59*$B141/$C$63)*(IF(COUNTA($D141:ET141)*(12/$C$63)&lt;=$C$9,0,1)),0)+IF(EV$63=$C$17,0,IF(EU$63=$C$17,$B141*(EU$60),0))</f>
        <v>0</v>
      </c>
      <c r="EV141" s="50">
        <f>IF(EV$63&lt;=$C$17,($C$34*EV$59*$B141/$C$63)*(IF(COUNTA($D141:EU141)*(12/$C$63)&lt;=$C$9,0,1)),0)+IF(EW$63=$C$17,0,IF(EV$63=$C$17,$B141*(EV$60),0))</f>
        <v>0</v>
      </c>
      <c r="EW141" s="50">
        <f>IF(EW$63&lt;=$C$17,($C$34*EW$59*$B141/$C$63)*(IF(COUNTA($D141:EV141)*(12/$C$63)&lt;=$C$9,0,1)),0)+IF(EX$63=$C$17,0,IF(EW$63=$C$17,$B141*(EW$60),0))</f>
        <v>0</v>
      </c>
      <c r="EX141" s="50">
        <f>IF(EX$63&lt;=$C$17,($C$34*EX$59*$B141/$C$63)*(IF(COUNTA($D141:EW141)*(12/$C$63)&lt;=$C$9,0,1)),0)+IF(EY$63=$C$17,0,IF(EX$63=$C$17,$B141*(EX$60),0))</f>
        <v>0</v>
      </c>
      <c r="EY141" s="50">
        <f>IF(EY$63&lt;=$C$17,($C$34*EY$59*$B141/$C$63)*(IF(COUNTA($D141:EX141)*(12/$C$63)&lt;=$C$9,0,1)),0)+IF(EZ$63=$C$17,0,IF(EY$63=$C$17,$B141*(EY$60),0))</f>
        <v>0</v>
      </c>
      <c r="EZ141" s="50">
        <f>IF(EZ$63&lt;=$C$17,($C$34*EZ$59*$B141/$C$63)*(IF(COUNTA($D141:EY141)*(12/$C$63)&lt;=$C$9,0,1)),0)+IF(FA$63=$C$17,0,IF(EZ$63=$C$17,$B141*(EZ$60),0))</f>
        <v>0</v>
      </c>
      <c r="FA141" s="50">
        <f>IF(FA$63&lt;=$C$17,($C$34*FA$59*$B141/$C$63)*(IF(COUNTA($D141:EZ141)*(12/$C$63)&lt;=$C$9,0,1)),0)+IF(FB$63=$C$17,0,IF(FA$63=$C$17,$B141*(FA$60),0))</f>
        <v>0</v>
      </c>
      <c r="FB141" s="50">
        <f>IF(FB$63&lt;=$C$17,($C$34*FB$59*$B141/$C$63)*(IF(COUNTA($D141:FA141)*(12/$C$63)&lt;=$C$9,0,1)),0)+IF(FC$63=$C$17,0,IF(FB$63=$C$17,$B141*(FB$60),0))</f>
        <v>0</v>
      </c>
      <c r="FC141" s="50">
        <f>IF(FC$63&lt;=$C$17,($C$34*FC$59*$B141/$C$63)*(IF(COUNTA($D141:FB141)*(12/$C$63)&lt;=$C$9,0,1)),0)+IF(FD$63=$C$17,0,IF(FC$63=$C$17,$B141*(FC$60),0))</f>
        <v>0</v>
      </c>
      <c r="FD141" s="50">
        <f>IF(FD$63&lt;=$C$17,($C$34*FD$59*$B141/$C$63)*(IF(COUNTA($D141:FC141)*(12/$C$63)&lt;=$C$9,0,1)),0)+IF(FE$63=$C$17,0,IF(FD$63=$C$17,$B141*(FD$60),0))</f>
        <v>0</v>
      </c>
      <c r="FE141" s="50">
        <f>IF(FE$63&lt;=$C$17,($C$34*FE$59*$B141/$C$63)*(IF(COUNTA($D141:FD141)*(12/$C$63)&lt;=$C$9,0,1)),0)+IF(FF$63=$C$17,0,IF(FE$63=$C$17,$B141*(FE$60),0))</f>
        <v>0</v>
      </c>
      <c r="FF141" s="50">
        <f>IF(FF$63&lt;=$C$17,($C$34*FF$59*$B141/$C$63)*(IF(COUNTA($D141:FE141)*(12/$C$63)&lt;=$C$9,0,1)),0)+IF(FG$63=$C$17,0,IF(FF$63=$C$17,$B141*(FF$60),0))</f>
        <v>0</v>
      </c>
      <c r="FG141" s="50">
        <f>IF(FG$63&lt;=$C$17,($C$34*FG$59*$B141/$C$63)*(IF(COUNTA($D141:FF141)*(12/$C$63)&lt;=$C$9,0,1)),0)+IF(FH$63=$C$17,0,IF(FG$63=$C$17,$B141*(FG$60),0))</f>
        <v>0</v>
      </c>
      <c r="FH141" s="50">
        <f>IF(FH$63&lt;=$C$17,($C$34*FH$59*$B141/$C$63)*(IF(COUNTA($D141:FG141)*(12/$C$63)&lt;=$C$9,0,1)),0)+IF(FI$63=$C$17,0,IF(FH$63=$C$17,$B141*(FH$60),0))</f>
        <v>0</v>
      </c>
      <c r="FI141" s="50">
        <f>IF(FI$63&lt;=$C$17,($C$34*FI$59*$B141/$C$63)*(IF(COUNTA($D141:FH141)*(12/$C$63)&lt;=$C$9,0,1)),0)+IF(FJ$63=$C$17,0,IF(FI$63=$C$17,$B141*(FI$60),0))</f>
        <v>0</v>
      </c>
      <c r="FJ141" s="50">
        <f>IF(FJ$63&lt;=$C$17,($C$34*FJ$59*$B141/$C$63)*(IF(COUNTA($D141:FI141)*(12/$C$63)&lt;=$C$9,0,1)),0)+IF(FK$63=$C$17,0,IF(FJ$63=$C$17,$B141*(FJ$60),0))</f>
        <v>0</v>
      </c>
      <c r="FK141" s="50">
        <f>IF(FK$63&lt;=$C$17,($C$34*FK$59*$B141/$C$63)*(IF(COUNTA($D141:FJ141)*(12/$C$63)&lt;=$C$9,0,1)),0)+IF(FL$63=$C$17,0,IF(FK$63=$C$17,$B141*(FK$60),0))</f>
        <v>0</v>
      </c>
      <c r="FL141" s="50">
        <f>IF(FL$63&lt;=$C$17,($C$34*FL$59*$B141/$C$63)*(IF(COUNTA($D141:FK141)*(12/$C$63)&lt;=$C$9,0,1)),0)+IF(FM$63=$C$17,0,IF(FL$63=$C$17,$B141*(FL$60),0))</f>
        <v>0</v>
      </c>
      <c r="FM141" s="50">
        <f>IF(FM$63&lt;=$C$17,($C$34*FM$59*$B141/$C$63)*(IF(COUNTA($D141:FL141)*(12/$C$63)&lt;=$C$9,0,1)),0)+IF(FN$63=$C$17,0,IF(FM$63=$C$17,$B141*(FM$60),0))</f>
        <v>0</v>
      </c>
      <c r="FN141" s="50">
        <f>IF(FN$63&lt;=$C$17,($C$34*FN$59*$B141/$C$63)*(IF(COUNTA($D141:FM141)*(12/$C$63)&lt;=$C$9,0,1)),0)+IF(FO$63=$C$17,0,IF(FN$63=$C$17,$B141*(FN$60),0))</f>
        <v>0</v>
      </c>
      <c r="FO141" s="50">
        <f>IF(FO$63&lt;=$C$17,($C$34*FO$59*$B141/$C$63)*(IF(COUNTA($D141:FN141)*(12/$C$63)&lt;=$C$9,0,1)),0)+IF(FP$63=$C$17,0,IF(FO$63=$C$17,$B141*(FO$60),0))</f>
        <v>0</v>
      </c>
      <c r="FP141" s="50">
        <f>IF(FP$63&lt;=$C$17,($C$34*FP$59*$B141/$C$63)*(IF(COUNTA($D141:FO141)*(12/$C$63)&lt;=$C$9,0,1)),0)+IF(FQ$63=$C$17,0,IF(FP$63=$C$17,$B141*(FP$60),0))</f>
        <v>0</v>
      </c>
      <c r="FQ141" s="50">
        <f>IF(FQ$63&lt;=$C$17,($C$34*FQ$59*$B141/$C$63)*(IF(COUNTA($D141:FP141)*(12/$C$63)&lt;=$C$9,0,1)),0)+IF(FR$63=$C$17,0,IF(FQ$63=$C$17,$B141*(FQ$60),0))</f>
        <v>0</v>
      </c>
      <c r="FR141" s="50">
        <f>IF(FR$63&lt;=$C$17,($C$34*FR$59*$B141/$C$63)*(IF(COUNTA($D141:FQ141)*(12/$C$63)&lt;=$C$9,0,1)),0)+IF(FS$63=$C$17,0,IF(FR$63=$C$17,$B141*(FR$60),0))</f>
        <v>0</v>
      </c>
      <c r="FS141" s="50">
        <f>IF(FS$63&lt;=$C$17,($C$34*FS$59*$B141/$C$63)*(IF(COUNTA($D141:FR141)*(12/$C$63)&lt;=$C$9,0,1)),0)+IF(FT$63=$C$17,0,IF(FS$63=$C$17,$B141*(FS$60),0))</f>
        <v>0</v>
      </c>
      <c r="FT141" s="50">
        <f>IF(FT$63&lt;=$C$17,($C$34*FT$59*$B141/$C$63)*(IF(COUNTA($D141:FS141)*(12/$C$63)&lt;=$C$9,0,1)),0)+IF(FU$63=$C$17,0,IF(FT$63=$C$17,$B141*(FT$60),0))</f>
        <v>0</v>
      </c>
      <c r="FU141" s="50">
        <f>IF(FU$63&lt;=$C$17,($C$34*FU$59*$B141/$C$63)*(IF(COUNTA($D141:FT141)*(12/$C$63)&lt;=$C$9,0,1)),0)+IF(FV$63=$C$17,0,IF(FU$63=$C$17,$B141*(FU$60),0))</f>
        <v>0</v>
      </c>
      <c r="FV141" s="50">
        <f>IF(FV$63&lt;=$C$17,($C$34*FV$59*$B141/$C$63)*(IF(COUNTA($D141:FU141)*(12/$C$63)&lt;=$C$9,0,1)),0)+IF(FW$63=$C$17,0,IF(FV$63=$C$17,$B141*(FV$60),0))</f>
        <v>0</v>
      </c>
      <c r="FW141" s="50">
        <f>IF(FW$63&lt;=$C$17,($C$34*FW$59*$B141/$C$63)*(IF(COUNTA($D141:FV141)*(12/$C$63)&lt;=$C$9,0,1)),0)+IF(FX$63=$C$17,0,IF(FW$63=$C$17,$B141*(FW$60),0))</f>
        <v>0</v>
      </c>
      <c r="FX141" s="50">
        <f>IF(FX$63&lt;=$C$17,($C$34*FX$59*$B141/$C$63)*(IF(COUNTA($D141:FW141)*(12/$C$63)&lt;=$C$9,0,1)),0)+IF(FY$63=$C$17,0,IF(FX$63=$C$17,$B141*(FX$60),0))</f>
        <v>0</v>
      </c>
      <c r="FY141" s="50">
        <f>IF(FY$63&lt;=$C$17,($C$34*FY$59*$B141/$C$63)*(IF(COUNTA($D141:FX141)*(12/$C$63)&lt;=$C$9,0,1)),0)+IF(FZ$63=$C$17,0,IF(FY$63=$C$17,$B141*(FY$60),0))</f>
        <v>0</v>
      </c>
      <c r="FZ141" s="50">
        <f>IF(FZ$63&lt;=$C$17,($C$34*FZ$59*$B141/$C$63)*(IF(COUNTA($D141:FY141)*(12/$C$63)&lt;=$C$9,0,1)),0)+IF(GA$63=$C$17,0,IF(FZ$63=$C$17,$B141*(FZ$60),0))</f>
        <v>0</v>
      </c>
      <c r="GA141" s="50">
        <f>IF(GA$63&lt;=$C$17,($C$34*GA$59*$B141/$C$63)*(IF(COUNTA($D141:FZ141)*(12/$C$63)&lt;=$C$9,0,1)),0)+IF(GB$63=$C$17,0,IF(GA$63=$C$17,$B141*(GA$60),0))</f>
        <v>0</v>
      </c>
      <c r="GB141" s="50">
        <f>IF(GB$63&lt;=$C$17,($C$34*GB$59*$B141/$C$63)*(IF(COUNTA($D141:GA141)*(12/$C$63)&lt;=$C$9,0,1)),0)+IF(GC$63=$C$17,0,IF(GB$63=$C$17,$B141*(GB$60),0))</f>
        <v>0</v>
      </c>
      <c r="GC141" s="50">
        <f>IF(GC$63&lt;=$C$17,($C$34*GC$59*$B141/$C$63)*(IF(COUNTA($D141:GB141)*(12/$C$63)&lt;=$C$9,0,1)),0)+IF(GD$63=$C$17,0,IF(GC$63=$C$17,$B141*(GC$60),0))</f>
        <v>0</v>
      </c>
      <c r="GD141" s="50">
        <f>IF(GD$63&lt;=$C$17,($C$34*GD$59*$B141/$C$63)*(IF(COUNTA($D141:GC141)*(12/$C$63)&lt;=$C$9,0,1)),0)+IF(GE$63=$C$17,0,IF(GD$63=$C$17,$B141*(GD$60),0))</f>
        <v>0</v>
      </c>
      <c r="GE141" s="50">
        <f>IF(GE$63&lt;=$C$17,($C$34*GE$59*$B141/$C$63)*(IF(COUNTA($D141:GD141)*(12/$C$63)&lt;=$C$9,0,1)),0)+IF(GF$63=$C$17,0,IF(GE$63=$C$17,$B141*(GE$60),0))</f>
        <v>0</v>
      </c>
      <c r="GF141" s="50">
        <f>IF(GF$63&lt;=$C$17,($C$34*GF$59*$B141/$C$63)*(IF(COUNTA($D141:GE141)*(12/$C$63)&lt;=$C$9,0,1)),0)+IF(GG$63=$C$17,0,IF(GF$63=$C$17,$B141*(GF$60),0))</f>
        <v>0</v>
      </c>
      <c r="GG141" s="50">
        <f>IF(GG$63&lt;=$C$17,($C$34*GG$59*$B141/$C$63)*(IF(COUNTA($D141:GF141)*(12/$C$63)&lt;=$C$9,0,1)),0)+IF(GH$63=$C$17,0,IF(GG$63=$C$17,$B141*(GG$60),0))</f>
        <v>0</v>
      </c>
      <c r="GH141" s="50">
        <f>IF(GH$63&lt;=$C$17,($C$34*GH$59*$B141/$C$63)*(IF(COUNTA($D141:GG141)*(12/$C$63)&lt;=$C$9,0,1)),0)+IF(GI$63=$C$17,0,IF(GH$63=$C$17,$B141*(GH$60),0))</f>
        <v>0</v>
      </c>
      <c r="GI141" s="50">
        <f>IF(GI$63&lt;=$C$17,($C$34*GI$59*$B141/$C$63)*(IF(COUNTA($D141:GH141)*(12/$C$63)&lt;=$C$9,0,1)),0)+IF(GJ$63=$C$17,0,IF(GI$63=$C$17,$B141*(GI$60),0))</f>
        <v>0</v>
      </c>
      <c r="GJ141" s="50">
        <f>IF(GJ$63&lt;=$C$17,($C$34*GJ$59*$B141/$C$63)*(IF(COUNTA($D141:GI141)*(12/$C$63)&lt;=$C$9,0,1)),0)+IF(GK$63=$C$17,0,IF(GJ$63=$C$17,$B141*(GJ$60),0))</f>
        <v>0</v>
      </c>
      <c r="GK141" s="50">
        <f>IF(GK$63&lt;=$C$17,($C$34*GK$59*$B141/$C$63)*(IF(COUNTA($D141:GJ141)*(12/$C$63)&lt;=$C$9,0,1)),0)+IF(GL$63=$C$17,0,IF(GK$63=$C$17,$B141*(GK$60),0))</f>
        <v>0</v>
      </c>
      <c r="GL141" s="50">
        <f>IF(GL$63&lt;=$C$17,($C$34*GL$59*$B141/$C$63)*(IF(COUNTA($D141:GK141)*(12/$C$63)&lt;=$C$9,0,1)),0)+IF(GM$63=$C$17,0,IF(GL$63=$C$17,$B141*(GL$60),0))</f>
        <v>0</v>
      </c>
      <c r="GM141" s="50">
        <f>IF(GM$63&lt;=$C$17,($C$34*GM$59*$B141/$C$63)*(IF(COUNTA($D141:GL141)*(12/$C$63)&lt;=$C$9,0,1)),0)+IF(GN$63=$C$17,0,IF(GM$63=$C$17,$B141*(GM$60),0))</f>
        <v>0</v>
      </c>
      <c r="GN141" s="50">
        <f>IF(GN$63&lt;=$C$17,($C$34*GN$59*$B141/$C$63)*(IF(COUNTA($D141:GM141)*(12/$C$63)&lt;=$C$9,0,1)),0)+IF(GO$63=$C$17,0,IF(GN$63=$C$17,$B141*(GN$60),0))</f>
        <v>0</v>
      </c>
      <c r="GO141" s="50">
        <f>IF(GO$63&lt;=$C$17,($C$34*GO$59*$B141/$C$63)*(IF(COUNTA($D141:GN141)*(12/$C$63)&lt;=$C$9,0,1)),0)+IF(GP$63=$C$17,0,IF(GO$63=$C$17,$B141*(GO$60),0))</f>
        <v>0</v>
      </c>
      <c r="GP141" s="50">
        <f>IF(GP$63&lt;=$C$17,($C$34*GP$59*$B141/$C$63)*(IF(COUNTA($D141:GO141)*(12/$C$63)&lt;=$C$9,0,1)),0)+IF(GQ$63=$C$17,0,IF(GP$63=$C$17,$B141*(GP$60),0))</f>
        <v>0</v>
      </c>
      <c r="GQ141" s="50">
        <f>IF(GQ$63&lt;=$C$17,($C$34*GQ$59*$B141/$C$63)*(IF(COUNTA($D141:GP141)*(12/$C$63)&lt;=$C$9,0,1)),0)+IF(GR$63=$C$17,0,IF(GQ$63=$C$17,$B141*(GQ$60),0))</f>
        <v>0</v>
      </c>
      <c r="GR141" s="50">
        <f>IF(GR$63&lt;=$C$17,($C$34*GR$59*$B141/$C$63)*(IF(COUNTA($D141:GQ141)*(12/$C$63)&lt;=$C$9,0,1)),0)+IF(GS$63=$C$17,0,IF(GR$63=$C$17,$B141*(GR$60),0))</f>
        <v>0</v>
      </c>
      <c r="GS141" s="50">
        <f>IF(GS$63&lt;=$C$17,($C$34*GS$59*$B141/$C$63)*(IF(COUNTA($D141:GR141)*(12/$C$63)&lt;=$C$9,0,1)),0)+IF(GT$63=$C$17,0,IF(GS$63=$C$17,$B141*(GS$60),0))</f>
        <v>0</v>
      </c>
      <c r="GT141" s="50">
        <f>IF(GT$63&lt;=$C$17,($C$34*GT$59*$B141/$C$63)*(IF(COUNTA($D141:GS141)*(12/$C$63)&lt;=$C$9,0,1)),0)+IF(GU$63=$C$17,0,IF(GT$63=$C$17,$B141*(GT$60),0))</f>
        <v>0</v>
      </c>
      <c r="GU141" s="50">
        <f>IF(GU$63&lt;=$C$17,($C$34*GU$59*$B141/$C$63)*(IF(COUNTA($D141:GT141)*(12/$C$63)&lt;=$C$9,0,1)),0)+IF(GV$63=$C$17,0,IF(GU$63=$C$17,$B141*(GU$60),0))</f>
        <v>0</v>
      </c>
      <c r="GV141" s="50">
        <f>IF(GV$63&lt;=$C$17,($C$34*GV$59*$B141/$C$63)*(IF(COUNTA($D141:GU141)*(12/$C$63)&lt;=$C$9,0,1)),0)+IF(GW$63=$C$17,0,IF(GV$63=$C$17,$B141*(GV$60),0))</f>
        <v>0</v>
      </c>
      <c r="GW141" s="50">
        <f>IF(GW$63&lt;=$C$17,($C$34*GW$59*$B141/$C$63)*(IF(COUNTA($D141:GV141)*(12/$C$63)&lt;=$C$9,0,1)),0)+IF(GX$63=$C$17,0,IF(GW$63=$C$17,$B141*(GW$60),0))</f>
        <v>0</v>
      </c>
      <c r="GX141" s="50">
        <f>IF(GX$63&lt;=$C$17,($C$34*GX$59*$B141/$C$63)*(IF(COUNTA($D141:GW141)*(12/$C$63)&lt;=$C$9,0,1)),0)+IF(GY$63=$C$17,0,IF(GX$63=$C$17,$B141*(GX$60),0))</f>
        <v>0</v>
      </c>
      <c r="GY141" s="50">
        <f>IF(GY$63&lt;=$C$17,($C$34*GY$59*$B141/$C$63)*(IF(COUNTA($D141:GX141)*(12/$C$63)&lt;=$C$9,0,1)),0)+IF(GZ$63=$C$17,0,IF(GY$63=$C$17,$B141*(GY$60),0))</f>
        <v>0</v>
      </c>
      <c r="GZ141" s="50">
        <f>IF(GZ$63&lt;=$C$17,($C$34*GZ$59*$B141/$C$63)*(IF(COUNTA($D141:GY141)*(12/$C$63)&lt;=$C$9,0,1)),0)+IF(HA$63=$C$17,0,IF(GZ$63=$C$17,$B141*(GZ$60),0))</f>
        <v>0</v>
      </c>
      <c r="HA141" s="50">
        <f>IF(HA$63&lt;=$C$17,($C$34*HA$59*$B141/$C$63)*(IF(COUNTA($D141:GZ141)*(12/$C$63)&lt;=$C$9,0,1)),0)+IF(HB$63=$C$17,0,IF(HA$63=$C$17,$B141*(HA$60),0))</f>
        <v>0</v>
      </c>
      <c r="HB141" s="50">
        <f>IF(HB$63&lt;=$C$17,($C$34*HB$59*$B141/$C$63)*(IF(COUNTA($D141:HA141)*(12/$C$63)&lt;=$C$9,0,1)),0)+IF(HC$63=$C$17,0,IF(HB$63=$C$17,$B141*(HB$60),0))</f>
        <v>0</v>
      </c>
      <c r="HC141" s="50">
        <f>IF(HC$63&lt;=$C$17,($C$34*HC$59*$B141/$C$63)*(IF(COUNTA($D141:HB141)*(12/$C$63)&lt;=$C$9,0,1)),0)+IF(HD$63=$C$17,0,IF(HC$63=$C$17,$B141*(HC$60),0))</f>
        <v>0</v>
      </c>
      <c r="HD141" s="50">
        <f>IF(HD$63&lt;=$C$17,($C$34*HD$59*$B141/$C$63)*(IF(COUNTA($D141:HC141)*(12/$C$63)&lt;=$C$9,0,1)),0)+IF(HE$63=$C$17,0,IF(HD$63=$C$17,$B141*(HD$60),0))</f>
        <v>0</v>
      </c>
      <c r="HE141" s="50">
        <f>IF(HE$63&lt;=$C$17,($C$34*HE$59*$B141/$C$63)*(IF(COUNTA($D141:HD141)*(12/$C$63)&lt;=$C$9,0,1)),0)+IF(HF$63=$C$17,0,IF(HE$63=$C$17,$B141*(HE$60),0))</f>
        <v>0</v>
      </c>
      <c r="HF141" s="50">
        <f>IF(HF$63&lt;=$C$17,($C$34*HF$59*$B141/$C$63)*(IF(COUNTA($D141:HE141)*(12/$C$63)&lt;=$C$9,0,1)),0)+IF(HG$63=$C$17,0,IF(HF$63=$C$17,$B141*(HF$60),0))</f>
        <v>0</v>
      </c>
      <c r="HG141" s="50">
        <f>IF(HG$63&lt;=$C$17,($C$34*HG$59*$B141/$C$63)*(IF(COUNTA($D141:HF141)*(12/$C$63)&lt;=$C$9,0,1)),0)+IF(HH$63=$C$17,0,IF(HG$63=$C$17,$B141*(HG$60),0))</f>
        <v>0</v>
      </c>
      <c r="HH141" s="50">
        <f>IF(HH$63&lt;=$C$17,($C$34*HH$59*$B141/$C$63)*(IF(COUNTA($D141:HG141)*(12/$C$63)&lt;=$C$9,0,1)),0)+IF(HI$63=$C$17,0,IF(HH$63=$C$17,$B141*(HH$60),0))</f>
        <v>0</v>
      </c>
      <c r="HI141" s="50">
        <f>IF(HI$63&lt;=$C$17,($C$34*HI$59*$B141/$C$63)*(IF(COUNTA($D141:HH141)*(12/$C$63)&lt;=$C$9,0,1)),0)+IF(HJ$63=$C$17,0,IF(HI$63=$C$17,$B141*(HI$60),0))</f>
        <v>0</v>
      </c>
      <c r="HJ141" s="50">
        <f>IF(HJ$63&lt;=$C$17,($C$34*HJ$59*$B141/$C$63)*(IF(COUNTA($D141:HI141)*(12/$C$63)&lt;=$C$9,0,1)),0)+IF(HK$63=$C$17,0,IF(HJ$63=$C$17,$B141*(HJ$60),0))</f>
        <v>0</v>
      </c>
      <c r="HK141" s="50">
        <f>IF(HK$63&lt;=$C$17,($C$34*HK$59*$B141/$C$63)*(IF(COUNTA($D141:HJ141)*(12/$C$63)&lt;=$C$9,0,1)),0)+IF(HL$63=$C$17,0,IF(HK$63=$C$17,$B141*(HK$60),0))</f>
        <v>0</v>
      </c>
      <c r="HL141" s="50">
        <f>IF(HL$63&lt;=$C$17,($C$34*HL$59*$B141/$C$63)*(IF(COUNTA($D141:HK141)*(12/$C$63)&lt;=$C$9,0,1)),0)+IF(HM$63=$C$17,0,IF(HL$63=$C$17,$B141*(HL$60),0))</f>
        <v>0</v>
      </c>
      <c r="HM141" s="50">
        <f>IF(HM$63&lt;=$C$17,($C$34*HM$59*$B141/$C$63)*(IF(COUNTA($D141:HL141)*(12/$C$63)&lt;=$C$9,0,1)),0)+IF(HN$63=$C$17,0,IF(HM$63=$C$17,$B141*(HM$60),0))</f>
        <v>0</v>
      </c>
      <c r="HN141" s="50">
        <f>IF(HN$63&lt;=$C$17,($C$34*HN$59*$B141/$C$63)*(IF(COUNTA($D141:HM141)*(12/$C$63)&lt;=$C$9,0,1)),0)+IF(HO$63=$C$17,0,IF(HN$63=$C$17,$B141*(HN$60),0))</f>
        <v>0</v>
      </c>
      <c r="HO141" s="50">
        <f>IF(HO$63&lt;=$C$17,($C$34*HO$59*$B141/$C$63)*(IF(COUNTA($D141:HN141)*(12/$C$63)&lt;=$C$9,0,1)),0)+IF(HP$63=$C$17,0,IF(HO$63=$C$17,$B141*(HO$60),0))</f>
        <v>0</v>
      </c>
      <c r="HP141" s="50">
        <f>IF(HP$63&lt;=$C$17,($C$34*HP$59*$B141/$C$63)*(IF(COUNTA($D141:HO141)*(12/$C$63)&lt;=$C$9,0,1)),0)+IF(HQ$63=$C$17,0,IF(HP$63=$C$17,$B141*(HP$60),0))</f>
        <v>0</v>
      </c>
      <c r="HQ141" s="50">
        <f>IF(HQ$63&lt;=$C$17,($C$34*HQ$59*$B141/$C$63)*(IF(COUNTA($D141:HP141)*(12/$C$63)&lt;=$C$9,0,1)),0)+IF(HR$63=$C$17,0,IF(HQ$63=$C$17,$B141*(HQ$60),0))</f>
        <v>0</v>
      </c>
      <c r="HR141" s="50">
        <f>IF(HR$63&lt;=$C$17,($C$34*HR$59*$B141/$C$63)*(IF(COUNTA($D141:HQ141)*(12/$C$63)&lt;=$C$9,0,1)),0)+IF(HS$63=$C$17,0,IF(HR$63=$C$17,$B141*(HR$60),0))</f>
        <v>0</v>
      </c>
      <c r="HS141" s="50">
        <f>IF(HS$63&lt;=$C$17,($C$34*HS$59*$B141/$C$63)*(IF(COUNTA($D141:HR141)*(12/$C$63)&lt;=$C$9,0,1)),0)+IF(HT$63=$C$17,0,IF(HS$63=$C$17,$B141*(HS$60),0))</f>
        <v>0</v>
      </c>
      <c r="HT141" s="50">
        <f>IF(HT$63&lt;=$C$17,($C$34*HT$59*$B141/$C$63)*(IF(COUNTA($D141:HS141)*(12/$C$63)&lt;=$C$9,0,1)),0)+IF(HU$63=$C$17,0,IF(HT$63=$C$17,$B141*(HT$60),0))</f>
        <v>0</v>
      </c>
      <c r="HU141" s="50">
        <f>IF(HU$63&lt;=$C$17,($C$34*HU$59*$B141/$C$63)*(IF(COUNTA($D141:HT141)*(12/$C$63)&lt;=$C$9,0,1)),0)+IF(HV$63=$C$17,0,IF(HU$63=$C$17,$B141*(HU$60),0))</f>
        <v>0</v>
      </c>
      <c r="HV141" s="50">
        <f>IF(HV$63&lt;=$C$17,($C$34*HV$59*$B141/$C$63)*(IF(COUNTA($D141:HU141)*(12/$C$63)&lt;=$C$9,0,1)),0)+IF(HW$63=$C$17,0,IF(HV$63=$C$17,$B141*(HV$60),0))</f>
        <v>0</v>
      </c>
      <c r="HW141" s="50">
        <f>IF(HW$63&lt;=$C$17,($C$34*HW$59*$B141/$C$63)*(IF(COUNTA($D141:HV141)*(12/$C$63)&lt;=$C$9,0,1)),0)+IF(HX$63=$C$17,0,IF(HW$63=$C$17,$B141*(HW$60),0))</f>
        <v>0</v>
      </c>
      <c r="HX141" s="50">
        <f>IF(HX$63&lt;=$C$17,($C$34*HX$59*$B141/$C$63)*(IF(COUNTA($D141:HW141)*(12/$C$63)&lt;=$C$9,0,1)),0)+IF(HY$63=$C$17,0,IF(HX$63=$C$17,$B141*(HX$60),0))</f>
        <v>0</v>
      </c>
      <c r="HY141" s="50">
        <f>IF(HY$63&lt;=$C$17,($C$34*HY$59*$B141/$C$63)*(IF(COUNTA($D141:HX141)*(12/$C$63)&lt;=$C$9,0,1)),0)+IF(HZ$63=$C$17,0,IF(HY$63=$C$17,$B141*(HY$60),0))</f>
        <v>0</v>
      </c>
      <c r="HZ141" s="50">
        <f>IF(HZ$63&lt;=$C$17,($C$34*HZ$59*$B141/$C$63)*(IF(COUNTA($D141:HY141)*(12/$C$63)&lt;=$C$9,0,1)),0)+IF(IA$63=$C$17,0,IF(HZ$63=$C$17,$B141*(HZ$60),0))</f>
        <v>0</v>
      </c>
      <c r="IA141" s="50">
        <f>IF(IA$63&lt;=$C$17,($C$34*IA$59*$B141/$C$63)*(IF(COUNTA($D141:HZ141)*(12/$C$63)&lt;=$C$9,0,1)),0)+IF(IB$63=$C$17,0,IF(IA$63=$C$17,$B141*(IA$60),0))</f>
        <v>0</v>
      </c>
      <c r="IB141" s="50">
        <f>IF(IB$63&lt;=$C$17,($C$34*IB$59*$B141/$C$63)*(IF(COUNTA($D141:IA141)*(12/$C$63)&lt;=$C$9,0,1)),0)+IF(IC$63=$C$17,0,IF(IB$63=$C$17,$B141*(IB$60),0))</f>
        <v>0</v>
      </c>
      <c r="IC141" s="50">
        <f>IF(IC$63&lt;=$C$17,($C$34*IC$59*$B141/$C$63)*(IF(COUNTA($D141:IB141)*(12/$C$63)&lt;=$C$9,0,1)),0)+IF(ID$63=$C$17,0,IF(IC$63=$C$17,$B141*(IC$60),0))</f>
        <v>0</v>
      </c>
      <c r="ID141" s="50">
        <f>IF(ID$63&lt;=$C$17,($C$34*ID$59*$B141/$C$63)*(IF(COUNTA($D141:IC141)*(12/$C$63)&lt;=$C$9,0,1)),0)+IF(IE$63=$C$17,0,IF(ID$63=$C$17,$B141*(ID$60),0))</f>
        <v>0</v>
      </c>
      <c r="IE141" s="50">
        <f>IF(IE$63&lt;=$C$17,($C$34*IE$59*$B141/$C$63)*(IF(COUNTA($D141:ID141)*(12/$C$63)&lt;=$C$9,0,1)),0)+IF(IF$63=$C$17,0,IF(IE$63=$C$17,$B141*(IE$60),0))</f>
        <v>0</v>
      </c>
      <c r="IF141" s="50">
        <f>IF(IF$63&lt;=$C$17,($C$34*IF$59*$B141/$C$63)*(IF(COUNTA($D141:IE141)*(12/$C$63)&lt;=$C$9,0,1)),0)+IF(IG$63=$C$17,0,IF(IF$63=$C$17,$B141*(IF$60),0))</f>
        <v>0</v>
      </c>
      <c r="IG141" s="50">
        <f>IF(IG$63&lt;=$C$17,($C$34*IG$59*$B141/$C$63)*(IF(COUNTA($D141:IF141)*(12/$C$63)&lt;=$C$9,0,1)),0)+IF(IH$63=$C$17,0,IF(IG$63=$C$17,$B141*(IG$60),0))</f>
        <v>0</v>
      </c>
      <c r="IH141" s="50">
        <f>IF(IH$63&lt;=$C$17,($C$34*IH$59*$B141/$C$63)*(IF(COUNTA($D141:IG141)*(12/$C$63)&lt;=$C$9,0,1)),0)+IF(II$63=$C$17,0,IF(IH$63=$C$17,$B141*(IH$60),0))</f>
        <v>0</v>
      </c>
      <c r="II141" s="50">
        <f>IF(II$63&lt;=$C$17,($C$34*II$59*$B141/$C$63)*(IF(COUNTA($D141:IH141)*(12/$C$63)&lt;=$C$9,0,1)),0)+IF(IJ$63=$C$17,0,IF(II$63=$C$17,$B141*(II$60),0))</f>
        <v>0</v>
      </c>
      <c r="IJ141" s="50">
        <f>IF(IJ$63&lt;=$C$17,($C$34*IJ$59*$B141/$C$63)*(IF(COUNTA($D141:II141)*(12/$C$63)&lt;=$C$9,0,1)),0)+IF(IK$63=$C$17,0,IF(IJ$63=$C$17,$B141*(IJ$60),0))</f>
        <v>0</v>
      </c>
      <c r="IK141" s="50">
        <f>IF(IK$63&lt;=$C$17,($C$34*IK$59*$B141/$C$63)*(IF(COUNTA($D141:IJ141)*(12/$C$63)&lt;=$C$9,0,1)),0)+IF(IL$63=$C$17,0,IF(IK$63=$C$17,$B141*(IK$60),0))</f>
        <v>0</v>
      </c>
      <c r="IL141" s="50">
        <f>IF(IL$63&lt;=$C$17,($C$34*IL$59*$B141/$C$63)*(IF(COUNTA($D141:IK141)*(12/$C$63)&lt;=$C$9,0,1)),0)+IF(IM$63=$C$17,0,IF(IL$63=$C$17,$B141*(IL$60),0))</f>
        <v>0</v>
      </c>
      <c r="IM141" s="50">
        <f>IF(IM$63&lt;=$C$17,($C$34*IM$59*$B141/$C$63)*(IF(COUNTA($D141:IL141)*(12/$C$63)&lt;=$C$9,0,1)),0)+IF(IN$63=$C$17,0,IF(IM$63=$C$17,$B141*(IM$60),0))</f>
        <v>0</v>
      </c>
      <c r="IN141" s="50">
        <f>IF(IN$63&lt;=$C$17,($C$34*IN$59*$B141/$C$63)*(IF(COUNTA($D141:IM141)*(12/$C$63)&lt;=$C$9,0,1)),0)+IF(IO$63=$C$17,0,IF(IN$63=$C$17,$B141*(IN$60),0))</f>
        <v>0</v>
      </c>
      <c r="IO141" s="50">
        <f>IF(IO$63&lt;=$C$17,($C$34*IO$59*$B141/$C$63)*(IF(COUNTA($D141:IN141)*(12/$C$63)&lt;=$C$9,0,1)),0)+IF(IP$63=$C$17,0,IF(IO$63=$C$17,$B141*(IO$60),0))</f>
        <v>0</v>
      </c>
      <c r="IP141" s="50">
        <f>IF(IP$63&lt;=$C$17,($C$34*IP$59*$B141/$C$63)*(IF(COUNTA($D141:IO141)*(12/$C$63)&lt;=$C$9,0,1)),0)+IF(IQ$63=$C$17,0,IF(IP$63=$C$17,$B141*(IP$60),0))</f>
        <v>0</v>
      </c>
      <c r="IQ141" s="50">
        <f>IF(IQ$63&lt;=$C$17,($C$34*IQ$59*$B141/$C$63)*(IF(COUNTA($D141:IP141)*(12/$C$63)&lt;=$C$9,0,1)),0)+IF(IR$63=$C$17,0,IF(IQ$63=$C$17,$B141*(IQ$60),0))</f>
        <v>0</v>
      </c>
      <c r="IR141" s="50">
        <f>IF(IR$63&lt;=$C$17,($C$34*IR$59*$B141/$C$63)*(IF(COUNTA($D141:IQ141)*(12/$C$63)&lt;=$C$9,0,1)),0)+IF(IS$63=$C$17,0,IF(IR$63=$C$17,$B141*(IR$60),0))</f>
        <v>0</v>
      </c>
      <c r="IS141" s="50">
        <f>IF(IS$63&lt;=$C$17,($C$34*IS$59*$B141/$C$63)*(IF(COUNTA($D141:IR141)*(12/$C$63)&lt;=$C$9,0,1)),0)+IF(IT$63=$C$17,0,IF(IS$63=$C$17,$B141*(IS$60),0))</f>
        <v>0</v>
      </c>
      <c r="IT141" s="50">
        <f>IF(IT$63&lt;=$C$17,($C$34*IT$59*$B141/$C$63)*(IF(COUNTA($D141:IS141)*(12/$C$63)&lt;=$C$9,0,1)),0)+IF(IU$63=$C$17,0,IF(IT$63=$C$17,$B141*(IT$60),0))</f>
        <v>0</v>
      </c>
      <c r="IU141" s="50">
        <f>IF(IU$63&lt;=$C$17,($C$34*IU$59*$B141/$C$63)*(IF(COUNTA($D141:IT141)*(12/$C$63)&lt;=$C$9,0,1)),0)+IF(IV$63=$C$17,0,IF(IU$63=$C$17,$B141*(IU$60),0))</f>
        <v>0</v>
      </c>
      <c r="IV141" s="50">
        <f>IF(IV$63&lt;=$C$17,($C$34*IV$59*$B141/$C$63)*(IF(COUNTA($D141:IU141)*(12/$C$63)&lt;=$C$9,0,1)),0)+IF(IW$63=$C$17,0,IF(IV$63=$C$17,$B141*(IV$60),0))</f>
        <v>0</v>
      </c>
      <c r="IW141" s="50">
        <f>IF(IW$63&lt;=$C$17,($C$34*IW$59*$B141/$C$63)*(IF(COUNTA($D141:IV141)*(12/$C$63)&lt;=$C$9,0,1)),0)+IF(IX$63=$C$17,0,IF(IW$63=$C$17,$B141*(IW$60),0))</f>
        <v>0</v>
      </c>
      <c r="IX141" s="50"/>
      <c r="IY141" s="50"/>
      <c r="IZ141" s="50"/>
      <c r="JA141" s="50"/>
      <c r="JB141" s="50"/>
      <c r="JC141" s="50"/>
      <c r="JD141" s="50"/>
      <c r="JE141" s="50"/>
      <c r="JF141" s="50"/>
      <c r="JG141" s="50"/>
      <c r="JH141" s="50"/>
      <c r="JI141" s="50"/>
      <c r="JJ141" s="50"/>
      <c r="JK141" s="50"/>
      <c r="JL141" s="50"/>
      <c r="JM141" s="50"/>
      <c r="JN141" s="50"/>
      <c r="JO141" s="50"/>
      <c r="JP141" s="50"/>
      <c r="JQ141" s="50"/>
      <c r="JR141" s="50"/>
      <c r="JS141" s="50"/>
      <c r="JT141" s="50"/>
      <c r="JU141" s="50"/>
      <c r="JV141" s="50"/>
      <c r="JW141" s="50"/>
      <c r="JX141" s="50"/>
      <c r="JY141" s="50"/>
      <c r="JZ141" s="50"/>
      <c r="KA141" s="50"/>
      <c r="KB141" s="50"/>
      <c r="KC141" s="50"/>
      <c r="KD141" s="50"/>
      <c r="KE141" s="50"/>
      <c r="KF141" s="50"/>
      <c r="KG141" s="50"/>
      <c r="KH141" s="50"/>
      <c r="KI141" s="50"/>
      <c r="KJ141" s="50"/>
      <c r="KK141" s="50"/>
      <c r="KL141" s="50"/>
      <c r="KM141" s="50"/>
      <c r="KN141" s="50"/>
      <c r="KO141" s="50"/>
      <c r="KP141" s="50"/>
      <c r="KQ141" s="50"/>
      <c r="KR141" s="50"/>
      <c r="KS141" s="50"/>
      <c r="KT141" s="50"/>
      <c r="KU141" s="50"/>
      <c r="KV141" s="50"/>
      <c r="KW141" s="50"/>
      <c r="KX141" s="50"/>
      <c r="KY141" s="50"/>
      <c r="KZ141" s="50"/>
      <c r="LA141" s="50"/>
      <c r="LB141" s="50"/>
      <c r="LC141" s="50"/>
      <c r="LD141" s="50"/>
      <c r="LE141" s="50"/>
      <c r="LF141" s="50"/>
      <c r="LG141" s="50"/>
      <c r="LH141" s="50"/>
      <c r="LI141" s="50"/>
    </row>
    <row r="142" spans="1:321" outlineLevel="1" x14ac:dyDescent="0.25">
      <c r="A142" s="2" t="s">
        <v>55</v>
      </c>
      <c r="B142" s="79">
        <f ca="1">+OFFSET($D$52,0,COUNTA($B$66:B141),,)</f>
        <v>3</v>
      </c>
      <c r="C142" s="88">
        <f t="shared" ca="1" si="62"/>
        <v>48.558736457844589</v>
      </c>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50">
        <f ca="1">IF(CC$63&gt;$C$17,0,-CB$53*(12/$C$63))</f>
        <v>-643.28121126420592</v>
      </c>
      <c r="CC142" s="50">
        <f ca="1">IF(CC$63&lt;=$C$17,($C$34*CC$59*$B142/$C$63)*(IF(COUNTA($D142:CB142)*(12/$C$63)&lt;=$C$9,0,1)),0)+IF(CD$63=$C$17,0,IF(CC$63=$C$17,$B142*(CC$60),0))</f>
        <v>0</v>
      </c>
      <c r="CD142" s="50">
        <f ca="1">IF(CD$63&lt;=$C$17,($C$34*CD$59*$B142/$C$63)*(IF(COUNTA($D142:CC142)*(12/$C$63)&lt;=$C$9,0,1)),0)+IF(CE$63=$C$17,0,IF(CD$63=$C$17,$B142*(CD$60),0))</f>
        <v>0</v>
      </c>
      <c r="CE142" s="50">
        <f ca="1">IF(CE$63&lt;=$C$17,($C$34*CE$59*$B142/$C$63)*(IF(COUNTA($D142:CD142)*(12/$C$63)&lt;=$C$9,0,1)),0)+IF(CF$63=$C$17,0,IF(CE$63=$C$17,$B142*(CE$60),0))</f>
        <v>0</v>
      </c>
      <c r="CF142" s="50">
        <f ca="1">IF(CF$63&lt;=$C$17,($C$34*CF$59*$B142/$C$63)*(IF(COUNTA($D142:CE142)*(12/$C$63)&lt;=$C$9,0,1)),0)+IF(CG$63=$C$17,0,IF(CF$63=$C$17,$B142*(CF$60),0))</f>
        <v>0</v>
      </c>
      <c r="CG142" s="50">
        <f ca="1">IF(CG$63&lt;=$C$17,($C$34*CG$59*$B142/$C$63)*(IF(COUNTA($D142:CF142)*(12/$C$63)&lt;=$C$9,0,1)),0)+IF(CH$63=$C$17,0,IF(CG$63=$C$17,$B142*(CG$60),0))</f>
        <v>2.3835999999999999</v>
      </c>
      <c r="CH142" s="50">
        <f ca="1">IF(CH$63&lt;=$C$17,($C$34*CH$59*$B142/$C$63)*(IF(COUNTA($D142:CG142)*(12/$C$63)&lt;=$C$9,0,1)),0)+IF(CI$63=$C$17,0,IF(CH$63=$C$17,$B142*(CH$60),0))</f>
        <v>2.3835999999999999</v>
      </c>
      <c r="CI142" s="50">
        <f ca="1">IF(CI$63&lt;=$C$17,($C$34*CI$59*$B142/$C$63)*(IF(COUNTA($D142:CH142)*(12/$C$63)&lt;=$C$9,0,1)),0)+IF(CJ$63=$C$17,0,IF(CI$63=$C$17,$B142*(CI$60),0))</f>
        <v>2.3835999999999999</v>
      </c>
      <c r="CJ142" s="50">
        <f ca="1">IF(CJ$63&lt;=$C$17,($C$34*CJ$59*$B142/$C$63)*(IF(COUNTA($D142:CI142)*(12/$C$63)&lt;=$C$9,0,1)),0)+IF(CK$63=$C$17,0,IF(CJ$63=$C$17,$B142*(CJ$60),0))</f>
        <v>2.3835999999999999</v>
      </c>
      <c r="CK142" s="50">
        <f ca="1">IF(CK$63&lt;=$C$17,($C$34*CK$59*$B142/$C$63)*(IF(COUNTA($D142:CJ142)*(12/$C$63)&lt;=$C$9,0,1)),0)+IF(CL$63=$C$17,0,IF(CK$63=$C$17,$B142*(CK$60),0))</f>
        <v>2.3835999999999999</v>
      </c>
      <c r="CL142" s="50">
        <f ca="1">IF(CL$63&lt;=$C$17,($C$34*CL$59*$B142/$C$63)*(IF(COUNTA($D142:CK142)*(12/$C$63)&lt;=$C$9,0,1)),0)+IF(CM$63=$C$17,0,IF(CL$63=$C$17,$B142*(CL$60),0))</f>
        <v>2.3835999999999999</v>
      </c>
      <c r="CM142" s="50">
        <f ca="1">IF(CM$63&lt;=$C$17,($C$34*CM$59*$B142/$C$63)*(IF(COUNTA($D142:CL142)*(12/$C$63)&lt;=$C$9,0,1)),0)+IF(CN$63=$C$17,0,IF(CM$63=$C$17,$B142*(CM$60),0))</f>
        <v>2.3835999999999999</v>
      </c>
      <c r="CN142" s="50">
        <f ca="1">IF(CN$63&lt;=$C$17,($C$34*CN$59*$B142/$C$63)*(IF(COUNTA($D142:CM142)*(12/$C$63)&lt;=$C$9,0,1)),0)+IF(CO$63=$C$17,0,IF(CN$63=$C$17,$B142*(CN$60),0))</f>
        <v>2.3835999999999999</v>
      </c>
      <c r="CO142" s="50">
        <f ca="1">IF(CO$63&lt;=$C$17,($C$34*CO$59*$B142/$C$63)*(IF(COUNTA($D142:CN142)*(12/$C$63)&lt;=$C$9,0,1)),0)+IF(CP$63=$C$17,0,IF(CO$63=$C$17,$B142*(CO$60),0))</f>
        <v>2.3835999999999999</v>
      </c>
      <c r="CP142" s="50">
        <f ca="1">IF(CP$63&lt;=$C$17,($C$34*CP$59*$B142/$C$63)*(IF(COUNTA($D142:CO142)*(12/$C$63)&lt;=$C$9,0,1)),0)+IF(CQ$63=$C$17,0,IF(CP$63=$C$17,$B142*(CP$60),0))</f>
        <v>2.3835999999999999</v>
      </c>
      <c r="CQ142" s="50">
        <f ca="1">IF(CQ$63&lt;=$C$17,($C$34*CQ$59*$B142/$C$63)*(IF(COUNTA($D142:CP142)*(12/$C$63)&lt;=$C$9,0,1)),0)+IF(CR$63=$C$17,0,IF(CQ$63=$C$17,$B142*(CQ$60),0))</f>
        <v>2.3835999999999999</v>
      </c>
      <c r="CR142" s="50">
        <f ca="1">IF(CR$63&lt;=$C$17,($C$34*CR$59*$B142/$C$63)*(IF(COUNTA($D142:CQ142)*(12/$C$63)&lt;=$C$9,0,1)),0)+IF(CS$63=$C$17,0,IF(CR$63=$C$17,$B142*(CR$60),0))</f>
        <v>2.3835999999999999</v>
      </c>
      <c r="CS142" s="50">
        <f ca="1">IF(CS$63&lt;=$C$17,($C$34*CS$59*$B142/$C$63)*(IF(COUNTA($D142:CR142)*(12/$C$63)&lt;=$C$9,0,1)),0)+IF(CT$63=$C$17,0,IF(CS$63=$C$17,$B142*(CS$60),0))</f>
        <v>2.3835999999999999</v>
      </c>
      <c r="CT142" s="50">
        <f ca="1">IF(CT$63&lt;=$C$17,($C$34*CT$59*$B142/$C$63)*(IF(COUNTA($D142:CS142)*(12/$C$63)&lt;=$C$9,0,1)),0)+IF(CU$63=$C$17,0,IF(CT$63=$C$17,$B142*(CT$60),0))</f>
        <v>2.3835999999999999</v>
      </c>
      <c r="CU142" s="50">
        <f ca="1">IF(CU$63&lt;=$C$17,($C$34*CU$59*$B142/$C$63)*(IF(COUNTA($D142:CT142)*(12/$C$63)&lt;=$C$9,0,1)),0)+IF(CV$63=$C$17,0,IF(CU$63=$C$17,$B142*(CU$60),0))</f>
        <v>2.3835999999999999</v>
      </c>
      <c r="CV142" s="50">
        <f ca="1">IF(CV$63&lt;=$C$17,($C$34*CV$59*$B142/$C$63)*(IF(COUNTA($D142:CU142)*(12/$C$63)&lt;=$C$9,0,1)),0)+IF(CW$63=$C$17,0,IF(CV$63=$C$17,$B142*(CV$60),0))</f>
        <v>2.3835999999999999</v>
      </c>
      <c r="CW142" s="50">
        <f ca="1">IF(CW$63&lt;=$C$17,($C$34*CW$59*$B142/$C$63)*(IF(COUNTA($D142:CV142)*(12/$C$63)&lt;=$C$9,0,1)),0)+IF(CX$63=$C$17,0,IF(CW$63=$C$17,$B142*(CW$60),0))</f>
        <v>2.3835999999999999</v>
      </c>
      <c r="CX142" s="50">
        <f ca="1">IF(CX$63&lt;=$C$17,($C$34*CX$59*$B142/$C$63)*(IF(COUNTA($D142:CW142)*(12/$C$63)&lt;=$C$9,0,1)),0)+IF(CY$63=$C$17,0,IF(CX$63=$C$17,$B142*(CX$60),0))</f>
        <v>2.3835999999999999</v>
      </c>
      <c r="CY142" s="50">
        <f ca="1">IF(CY$63&lt;=$C$17,($C$34*CY$59*$B142/$C$63)*(IF(COUNTA($D142:CX142)*(12/$C$63)&lt;=$C$9,0,1)),0)+IF(CZ$63=$C$17,0,IF(CY$63=$C$17,$B142*(CY$60),0))</f>
        <v>2.3835999999999999</v>
      </c>
      <c r="CZ142" s="50">
        <f ca="1">IF(CZ$63&lt;=$C$17,($C$34*CZ$59*$B142/$C$63)*(IF(COUNTA($D142:CY142)*(12/$C$63)&lt;=$C$9,0,1)),0)+IF(DA$63=$C$17,0,IF(CZ$63=$C$17,$B142*(CZ$60),0))</f>
        <v>2.3835999999999999</v>
      </c>
      <c r="DA142" s="50">
        <f ca="1">IF(DA$63&lt;=$C$17,($C$34*DA$59*$B142/$C$63)*(IF(COUNTA($D142:CZ142)*(12/$C$63)&lt;=$C$9,0,1)),0)+IF(DB$63=$C$17,0,IF(DA$63=$C$17,$B142*(DA$60),0))</f>
        <v>2.3835999999999999</v>
      </c>
      <c r="DB142" s="50">
        <f ca="1">IF(DB$63&lt;=$C$17,($C$34*DB$59*$B142/$C$63)*(IF(COUNTA($D142:DA142)*(12/$C$63)&lt;=$C$9,0,1)),0)+IF(DC$63=$C$17,0,IF(DB$63=$C$17,$B142*(DB$60),0))</f>
        <v>2.3835999999999999</v>
      </c>
      <c r="DC142" s="50">
        <f ca="1">IF(DC$63&lt;=$C$17,($C$34*DC$59*$B142/$C$63)*(IF(COUNTA($D142:DB142)*(12/$C$63)&lt;=$C$9,0,1)),0)+IF(DD$63=$C$17,0,IF(DC$63=$C$17,$B142*(DC$60),0))</f>
        <v>2.3835999999999999</v>
      </c>
      <c r="DD142" s="50">
        <f ca="1">IF(DD$63&lt;=$C$17,($C$34*DD$59*$B142/$C$63)*(IF(COUNTA($D142:DC142)*(12/$C$63)&lt;=$C$9,0,1)),0)+IF(DE$63=$C$17,0,IF(DD$63=$C$17,$B142*(DD$60),0))</f>
        <v>2.3835999999999999</v>
      </c>
      <c r="DE142" s="50">
        <f ca="1">IF(DE$63&lt;=$C$17,($C$34*DE$59*$B142/$C$63)*(IF(COUNTA($D142:DD142)*(12/$C$63)&lt;=$C$9,0,1)),0)+IF(DF$63=$C$17,0,IF(DE$63=$C$17,$B142*(DE$60),0))</f>
        <v>2.3835999999999999</v>
      </c>
      <c r="DF142" s="50">
        <f ca="1">IF(DF$63&lt;=$C$17,($C$34*DF$59*$B142/$C$63)*(IF(COUNTA($D142:DE142)*(12/$C$63)&lt;=$C$9,0,1)),0)+IF(DG$63=$C$17,0,IF(DF$63=$C$17,$B142*(DF$60),0))</f>
        <v>2.3835999999999999</v>
      </c>
      <c r="DG142" s="50">
        <f ca="1">IF(DG$63&lt;=$C$17,($C$34*DG$59*$B142/$C$63)*(IF(COUNTA($D142:DF142)*(12/$C$63)&lt;=$C$9,0,1)),0)+IF(DH$63=$C$17,0,IF(DG$63=$C$17,$B142*(DG$60),0))</f>
        <v>2.3835999999999999</v>
      </c>
      <c r="DH142" s="50">
        <f ca="1">IF(DH$63&lt;=$C$17,($C$34*DH$59*$B142/$C$63)*(IF(COUNTA($D142:DG142)*(12/$C$63)&lt;=$C$9,0,1)),0)+IF(DI$63=$C$17,0,IF(DH$63=$C$17,$B142*(DH$60),0))</f>
        <v>2.3835999999999999</v>
      </c>
      <c r="DI142" s="50">
        <f ca="1">IF(DI$63&lt;=$C$17,($C$34*DI$59*$B142/$C$63)*(IF(COUNTA($D142:DH142)*(12/$C$63)&lt;=$C$9,0,1)),0)+IF(DJ$63=$C$17,0,IF(DI$63=$C$17,$B142*(DI$60),0))</f>
        <v>2.3835999999999999</v>
      </c>
      <c r="DJ142" s="50">
        <f ca="1">IF(DJ$63&lt;=$C$17,($C$34*DJ$59*$B142/$C$63)*(IF(COUNTA($D142:DI142)*(12/$C$63)&lt;=$C$9,0,1)),0)+IF(DK$63=$C$17,0,IF(DJ$63=$C$17,$B142*(DJ$60),0))</f>
        <v>2.3835999999999999</v>
      </c>
      <c r="DK142" s="50">
        <f ca="1">IF(DK$63&lt;=$C$17,($C$34*DK$59*$B142/$C$63)*(IF(COUNTA($D142:DJ142)*(12/$C$63)&lt;=$C$9,0,1)),0)+IF(DL$63=$C$17,0,IF(DK$63=$C$17,$B142*(DK$60),0))</f>
        <v>2.3835999999999999</v>
      </c>
      <c r="DL142" s="50">
        <f ca="1">IF(DL$63&lt;=$C$17,($C$34*DL$59*$B142/$C$63)*(IF(COUNTA($D142:DK142)*(12/$C$63)&lt;=$C$9,0,1)),0)+IF(DM$63=$C$17,0,IF(DL$63=$C$17,$B142*(DL$60),0))</f>
        <v>2.3835999999999999</v>
      </c>
      <c r="DM142" s="50">
        <f ca="1">IF(DM$63&lt;=$C$17,($C$34*DM$59*$B142/$C$63)*(IF(COUNTA($D142:DL142)*(12/$C$63)&lt;=$C$9,0,1)),0)+IF(DN$63=$C$17,0,IF(DM$63=$C$17,$B142*(DM$60),0))</f>
        <v>2.3835999999999999</v>
      </c>
      <c r="DN142" s="50">
        <f ca="1">IF(DN$63&lt;=$C$17,($C$34*DN$59*$B142/$C$63)*(IF(COUNTA($D142:DM142)*(12/$C$63)&lt;=$C$9,0,1)),0)+IF(DO$63=$C$17,0,IF(DN$63=$C$17,$B142*(DN$60),0))</f>
        <v>2.3835999999999999</v>
      </c>
      <c r="DO142" s="50">
        <f ca="1">IF(DO$63&lt;=$C$17,($C$34*DO$59*$B142/$C$63)*(IF(COUNTA($D142:DN142)*(12/$C$63)&lt;=$C$9,0,1)),0)+IF(DP$63=$C$17,0,IF(DO$63=$C$17,$B142*(DO$60),0))</f>
        <v>2.3835999999999999</v>
      </c>
      <c r="DP142" s="50">
        <f ca="1">IF(DP$63&lt;=$C$17,($C$34*DP$59*$B142/$C$63)*(IF(COUNTA($D142:DO142)*(12/$C$63)&lt;=$C$9,0,1)),0)+IF(DQ$63=$C$17,0,IF(DP$63=$C$17,$B142*(DP$60),0))</f>
        <v>2.3835999999999999</v>
      </c>
      <c r="DQ142" s="50">
        <f ca="1">IF(DQ$63&lt;=$C$17,($C$34*DQ$59*$B142/$C$63)*(IF(COUNTA($D142:DP142)*(12/$C$63)&lt;=$C$9,0,1)),0)+IF(DR$63=$C$17,0,IF(DQ$63=$C$17,$B142*(DQ$60),0))</f>
        <v>2.3835999999999999</v>
      </c>
      <c r="DR142" s="50">
        <f ca="1">IF(DR$63&lt;=$C$17,($C$34*DR$59*$B142/$C$63)*(IF(COUNTA($D142:DQ142)*(12/$C$63)&lt;=$C$9,0,1)),0)+IF(DS$63=$C$17,0,IF(DR$63=$C$17,$B142*(DR$60),0))</f>
        <v>2.3835999999999999</v>
      </c>
      <c r="DS142" s="50">
        <f ca="1">IF(DS$63&lt;=$C$17,($C$34*DS$59*$B142/$C$63)*(IF(COUNTA($D142:DR142)*(12/$C$63)&lt;=$C$9,0,1)),0)+IF(DT$63=$C$17,0,IF(DS$63=$C$17,$B142*(DS$60),0))</f>
        <v>2.3835999999999999</v>
      </c>
      <c r="DT142" s="50">
        <f ca="1">IF(DT$63&lt;=$C$17,($C$34*DT$59*$B142/$C$63)*(IF(COUNTA($D142:DS142)*(12/$C$63)&lt;=$C$9,0,1)),0)+IF(DU$63=$C$17,0,IF(DT$63=$C$17,$B142*(DT$60),0))</f>
        <v>598.87954772205046</v>
      </c>
      <c r="DU142" s="50">
        <f>IF(DU$63&lt;=$C$17,($C$34*DU$59*$B142/$C$63)*(IF(COUNTA($D142:DT142)*(12/$C$63)&lt;=$C$9,0,1)),0)+IF(DV$63=$C$17,0,IF(DU$63=$C$17,$B142*(DU$60),0))</f>
        <v>0</v>
      </c>
      <c r="DV142" s="50">
        <f>IF(DV$63&lt;=$C$17,($C$34*DV$59*$B142/$C$63)*(IF(COUNTA($D142:DU142)*(12/$C$63)&lt;=$C$9,0,1)),0)+IF(DW$63=$C$17,0,IF(DV$63=$C$17,$B142*(DV$60),0))</f>
        <v>0</v>
      </c>
      <c r="DW142" s="50">
        <f>IF(DW$63&lt;=$C$17,($C$34*DW$59*$B142/$C$63)*(IF(COUNTA($D142:DV142)*(12/$C$63)&lt;=$C$9,0,1)),0)+IF(DX$63=$C$17,0,IF(DW$63=$C$17,$B142*(DW$60),0))</f>
        <v>0</v>
      </c>
      <c r="DX142" s="50">
        <f>IF(DX$63&lt;=$C$17,($C$34*DX$59*$B142/$C$63)*(IF(COUNTA($D142:DW142)*(12/$C$63)&lt;=$C$9,0,1)),0)+IF(DY$63=$C$17,0,IF(DX$63=$C$17,$B142*(DX$60),0))</f>
        <v>0</v>
      </c>
      <c r="DY142" s="50">
        <f>IF(DY$63&lt;=$C$17,($C$34*DY$59*$B142/$C$63)*(IF(COUNTA($D142:DX142)*(12/$C$63)&lt;=$C$9,0,1)),0)+IF(DZ$63=$C$17,0,IF(DY$63=$C$17,$B142*(DY$60),0))</f>
        <v>0</v>
      </c>
      <c r="DZ142" s="50">
        <f>IF(DZ$63&lt;=$C$17,($C$34*DZ$59*$B142/$C$63)*(IF(COUNTA($D142:DY142)*(12/$C$63)&lt;=$C$9,0,1)),0)+IF(EA$63=$C$17,0,IF(DZ$63=$C$17,$B142*(DZ$60),0))</f>
        <v>0</v>
      </c>
      <c r="EA142" s="50">
        <f>IF(EA$63&lt;=$C$17,($C$34*EA$59*$B142/$C$63)*(IF(COUNTA($D142:DZ142)*(12/$C$63)&lt;=$C$9,0,1)),0)+IF(EB$63=$C$17,0,IF(EA$63=$C$17,$B142*(EA$60),0))</f>
        <v>0</v>
      </c>
      <c r="EB142" s="50">
        <f>IF(EB$63&lt;=$C$17,($C$34*EB$59*$B142/$C$63)*(IF(COUNTA($D142:EA142)*(12/$C$63)&lt;=$C$9,0,1)),0)+IF(EC$63=$C$17,0,IF(EB$63=$C$17,$B142*(EB$60),0))</f>
        <v>0</v>
      </c>
      <c r="EC142" s="50">
        <f>IF(EC$63&lt;=$C$17,($C$34*EC$59*$B142/$C$63)*(IF(COUNTA($D142:EB142)*(12/$C$63)&lt;=$C$9,0,1)),0)+IF(ED$63=$C$17,0,IF(EC$63=$C$17,$B142*(EC$60),0))</f>
        <v>0</v>
      </c>
      <c r="ED142" s="50">
        <f>IF(ED$63&lt;=$C$17,($C$34*ED$59*$B142/$C$63)*(IF(COUNTA($D142:EC142)*(12/$C$63)&lt;=$C$9,0,1)),0)+IF(EE$63=$C$17,0,IF(ED$63=$C$17,$B142*(ED$60),0))</f>
        <v>0</v>
      </c>
      <c r="EE142" s="50">
        <f>IF(EE$63&lt;=$C$17,($C$34*EE$59*$B142/$C$63)*(IF(COUNTA($D142:ED142)*(12/$C$63)&lt;=$C$9,0,1)),0)+IF(EF$63=$C$17,0,IF(EE$63=$C$17,$B142*(EE$60),0))</f>
        <v>0</v>
      </c>
      <c r="EF142" s="50">
        <f>IF(EF$63&lt;=$C$17,($C$34*EF$59*$B142/$C$63)*(IF(COUNTA($D142:EE142)*(12/$C$63)&lt;=$C$9,0,1)),0)+IF(EG$63=$C$17,0,IF(EF$63=$C$17,$B142*(EF$60),0))</f>
        <v>0</v>
      </c>
      <c r="EG142" s="50">
        <f>IF(EG$63&lt;=$C$17,($C$34*EG$59*$B142/$C$63)*(IF(COUNTA($D142:EF142)*(12/$C$63)&lt;=$C$9,0,1)),0)+IF(EH$63=$C$17,0,IF(EG$63=$C$17,$B142*(EG$60),0))</f>
        <v>0</v>
      </c>
      <c r="EH142" s="50">
        <f>IF(EH$63&lt;=$C$17,($C$34*EH$59*$B142/$C$63)*(IF(COUNTA($D142:EG142)*(12/$C$63)&lt;=$C$9,0,1)),0)+IF(EI$63=$C$17,0,IF(EH$63=$C$17,$B142*(EH$60),0))</f>
        <v>0</v>
      </c>
      <c r="EI142" s="50">
        <f>IF(EI$63&lt;=$C$17,($C$34*EI$59*$B142/$C$63)*(IF(COUNTA($D142:EH142)*(12/$C$63)&lt;=$C$9,0,1)),0)+IF(EJ$63=$C$17,0,IF(EI$63=$C$17,$B142*(EI$60),0))</f>
        <v>0</v>
      </c>
      <c r="EJ142" s="50">
        <f>IF(EJ$63&lt;=$C$17,($C$34*EJ$59*$B142/$C$63)*(IF(COUNTA($D142:EI142)*(12/$C$63)&lt;=$C$9,0,1)),0)+IF(EK$63=$C$17,0,IF(EJ$63=$C$17,$B142*(EJ$60),0))</f>
        <v>0</v>
      </c>
      <c r="EK142" s="50">
        <f>IF(EK$63&lt;=$C$17,($C$34*EK$59*$B142/$C$63)*(IF(COUNTA($D142:EJ142)*(12/$C$63)&lt;=$C$9,0,1)),0)+IF(EL$63=$C$17,0,IF(EK$63=$C$17,$B142*(EK$60),0))</f>
        <v>0</v>
      </c>
      <c r="EL142" s="50">
        <f>IF(EL$63&lt;=$C$17,($C$34*EL$59*$B142/$C$63)*(IF(COUNTA($D142:EK142)*(12/$C$63)&lt;=$C$9,0,1)),0)+IF(EM$63=$C$17,0,IF(EL$63=$C$17,$B142*(EL$60),0))</f>
        <v>0</v>
      </c>
      <c r="EM142" s="50">
        <f>IF(EM$63&lt;=$C$17,($C$34*EM$59*$B142/$C$63)*(IF(COUNTA($D142:EL142)*(12/$C$63)&lt;=$C$9,0,1)),0)+IF(EN$63=$C$17,0,IF(EM$63=$C$17,$B142*(EM$60),0))</f>
        <v>0</v>
      </c>
      <c r="EN142" s="50">
        <f>IF(EN$63&lt;=$C$17,($C$34*EN$59*$B142/$C$63)*(IF(COUNTA($D142:EM142)*(12/$C$63)&lt;=$C$9,0,1)),0)+IF(EO$63=$C$17,0,IF(EN$63=$C$17,$B142*(EN$60),0))</f>
        <v>0</v>
      </c>
      <c r="EO142" s="50">
        <f>IF(EO$63&lt;=$C$17,($C$34*EO$59*$B142/$C$63)*(IF(COUNTA($D142:EN142)*(12/$C$63)&lt;=$C$9,0,1)),0)+IF(EP$63=$C$17,0,IF(EO$63=$C$17,$B142*(EO$60),0))</f>
        <v>0</v>
      </c>
      <c r="EP142" s="50">
        <f>IF(EP$63&lt;=$C$17,($C$34*EP$59*$B142/$C$63)*(IF(COUNTA($D142:EO142)*(12/$C$63)&lt;=$C$9,0,1)),0)+IF(EQ$63=$C$17,0,IF(EP$63=$C$17,$B142*(EP$60),0))</f>
        <v>0</v>
      </c>
      <c r="EQ142" s="50">
        <f>IF(EQ$63&lt;=$C$17,($C$34*EQ$59*$B142/$C$63)*(IF(COUNTA($D142:EP142)*(12/$C$63)&lt;=$C$9,0,1)),0)+IF(ER$63=$C$17,0,IF(EQ$63=$C$17,$B142*(EQ$60),0))</f>
        <v>0</v>
      </c>
      <c r="ER142" s="50">
        <f>IF(ER$63&lt;=$C$17,($C$34*ER$59*$B142/$C$63)*(IF(COUNTA($D142:EQ142)*(12/$C$63)&lt;=$C$9,0,1)),0)+IF(ES$63=$C$17,0,IF(ER$63=$C$17,$B142*(ER$60),0))</f>
        <v>0</v>
      </c>
      <c r="ES142" s="50">
        <f>IF(ES$63&lt;=$C$17,($C$34*ES$59*$B142/$C$63)*(IF(COUNTA($D142:ER142)*(12/$C$63)&lt;=$C$9,0,1)),0)+IF(ET$63=$C$17,0,IF(ES$63=$C$17,$B142*(ES$60),0))</f>
        <v>0</v>
      </c>
      <c r="ET142" s="50">
        <f>IF(ET$63&lt;=$C$17,($C$34*ET$59*$B142/$C$63)*(IF(COUNTA($D142:ES142)*(12/$C$63)&lt;=$C$9,0,1)),0)+IF(EU$63=$C$17,0,IF(ET$63=$C$17,$B142*(ET$60),0))</f>
        <v>0</v>
      </c>
      <c r="EU142" s="50">
        <f>IF(EU$63&lt;=$C$17,($C$34*EU$59*$B142/$C$63)*(IF(COUNTA($D142:ET142)*(12/$C$63)&lt;=$C$9,0,1)),0)+IF(EV$63=$C$17,0,IF(EU$63=$C$17,$B142*(EU$60),0))</f>
        <v>0</v>
      </c>
      <c r="EV142" s="50">
        <f>IF(EV$63&lt;=$C$17,($C$34*EV$59*$B142/$C$63)*(IF(COUNTA($D142:EU142)*(12/$C$63)&lt;=$C$9,0,1)),0)+IF(EW$63=$C$17,0,IF(EV$63=$C$17,$B142*(EV$60),0))</f>
        <v>0</v>
      </c>
      <c r="EW142" s="50">
        <f>IF(EW$63&lt;=$C$17,($C$34*EW$59*$B142/$C$63)*(IF(COUNTA($D142:EV142)*(12/$C$63)&lt;=$C$9,0,1)),0)+IF(EX$63=$C$17,0,IF(EW$63=$C$17,$B142*(EW$60),0))</f>
        <v>0</v>
      </c>
      <c r="EX142" s="50">
        <f>IF(EX$63&lt;=$C$17,($C$34*EX$59*$B142/$C$63)*(IF(COUNTA($D142:EW142)*(12/$C$63)&lt;=$C$9,0,1)),0)+IF(EY$63=$C$17,0,IF(EX$63=$C$17,$B142*(EX$60),0))</f>
        <v>0</v>
      </c>
      <c r="EY142" s="50">
        <f>IF(EY$63&lt;=$C$17,($C$34*EY$59*$B142/$C$63)*(IF(COUNTA($D142:EX142)*(12/$C$63)&lt;=$C$9,0,1)),0)+IF(EZ$63=$C$17,0,IF(EY$63=$C$17,$B142*(EY$60),0))</f>
        <v>0</v>
      </c>
      <c r="EZ142" s="50">
        <f>IF(EZ$63&lt;=$C$17,($C$34*EZ$59*$B142/$C$63)*(IF(COUNTA($D142:EY142)*(12/$C$63)&lt;=$C$9,0,1)),0)+IF(FA$63=$C$17,0,IF(EZ$63=$C$17,$B142*(EZ$60),0))</f>
        <v>0</v>
      </c>
      <c r="FA142" s="50">
        <f>IF(FA$63&lt;=$C$17,($C$34*FA$59*$B142/$C$63)*(IF(COUNTA($D142:EZ142)*(12/$C$63)&lt;=$C$9,0,1)),0)+IF(FB$63=$C$17,0,IF(FA$63=$C$17,$B142*(FA$60),0))</f>
        <v>0</v>
      </c>
      <c r="FB142" s="50">
        <f>IF(FB$63&lt;=$C$17,($C$34*FB$59*$B142/$C$63)*(IF(COUNTA($D142:FA142)*(12/$C$63)&lt;=$C$9,0,1)),0)+IF(FC$63=$C$17,0,IF(FB$63=$C$17,$B142*(FB$60),0))</f>
        <v>0</v>
      </c>
      <c r="FC142" s="50">
        <f>IF(FC$63&lt;=$C$17,($C$34*FC$59*$B142/$C$63)*(IF(COUNTA($D142:FB142)*(12/$C$63)&lt;=$C$9,0,1)),0)+IF(FD$63=$C$17,0,IF(FC$63=$C$17,$B142*(FC$60),0))</f>
        <v>0</v>
      </c>
      <c r="FD142" s="50">
        <f>IF(FD$63&lt;=$C$17,($C$34*FD$59*$B142/$C$63)*(IF(COUNTA($D142:FC142)*(12/$C$63)&lt;=$C$9,0,1)),0)+IF(FE$63=$C$17,0,IF(FD$63=$C$17,$B142*(FD$60),0))</f>
        <v>0</v>
      </c>
      <c r="FE142" s="50">
        <f>IF(FE$63&lt;=$C$17,($C$34*FE$59*$B142/$C$63)*(IF(COUNTA($D142:FD142)*(12/$C$63)&lt;=$C$9,0,1)),0)+IF(FF$63=$C$17,0,IF(FE$63=$C$17,$B142*(FE$60),0))</f>
        <v>0</v>
      </c>
      <c r="FF142" s="50">
        <f>IF(FF$63&lt;=$C$17,($C$34*FF$59*$B142/$C$63)*(IF(COUNTA($D142:FE142)*(12/$C$63)&lt;=$C$9,0,1)),0)+IF(FG$63=$C$17,0,IF(FF$63=$C$17,$B142*(FF$60),0))</f>
        <v>0</v>
      </c>
      <c r="FG142" s="50">
        <f>IF(FG$63&lt;=$C$17,($C$34*FG$59*$B142/$C$63)*(IF(COUNTA($D142:FF142)*(12/$C$63)&lt;=$C$9,0,1)),0)+IF(FH$63=$C$17,0,IF(FG$63=$C$17,$B142*(FG$60),0))</f>
        <v>0</v>
      </c>
      <c r="FH142" s="50">
        <f>IF(FH$63&lt;=$C$17,($C$34*FH$59*$B142/$C$63)*(IF(COUNTA($D142:FG142)*(12/$C$63)&lt;=$C$9,0,1)),0)+IF(FI$63=$C$17,0,IF(FH$63=$C$17,$B142*(FH$60),0))</f>
        <v>0</v>
      </c>
      <c r="FI142" s="50">
        <f>IF(FI$63&lt;=$C$17,($C$34*FI$59*$B142/$C$63)*(IF(COUNTA($D142:FH142)*(12/$C$63)&lt;=$C$9,0,1)),0)+IF(FJ$63=$C$17,0,IF(FI$63=$C$17,$B142*(FI$60),0))</f>
        <v>0</v>
      </c>
      <c r="FJ142" s="50">
        <f>IF(FJ$63&lt;=$C$17,($C$34*FJ$59*$B142/$C$63)*(IF(COUNTA($D142:FI142)*(12/$C$63)&lt;=$C$9,0,1)),0)+IF(FK$63=$C$17,0,IF(FJ$63=$C$17,$B142*(FJ$60),0))</f>
        <v>0</v>
      </c>
      <c r="FK142" s="50">
        <f>IF(FK$63&lt;=$C$17,($C$34*FK$59*$B142/$C$63)*(IF(COUNTA($D142:FJ142)*(12/$C$63)&lt;=$C$9,0,1)),0)+IF(FL$63=$C$17,0,IF(FK$63=$C$17,$B142*(FK$60),0))</f>
        <v>0</v>
      </c>
      <c r="FL142" s="50">
        <f>IF(FL$63&lt;=$C$17,($C$34*FL$59*$B142/$C$63)*(IF(COUNTA($D142:FK142)*(12/$C$63)&lt;=$C$9,0,1)),0)+IF(FM$63=$C$17,0,IF(FL$63=$C$17,$B142*(FL$60),0))</f>
        <v>0</v>
      </c>
      <c r="FM142" s="50">
        <f>IF(FM$63&lt;=$C$17,($C$34*FM$59*$B142/$C$63)*(IF(COUNTA($D142:FL142)*(12/$C$63)&lt;=$C$9,0,1)),0)+IF(FN$63=$C$17,0,IF(FM$63=$C$17,$B142*(FM$60),0))</f>
        <v>0</v>
      </c>
      <c r="FN142" s="50">
        <f>IF(FN$63&lt;=$C$17,($C$34*FN$59*$B142/$C$63)*(IF(COUNTA($D142:FM142)*(12/$C$63)&lt;=$C$9,0,1)),0)+IF(FO$63=$C$17,0,IF(FN$63=$C$17,$B142*(FN$60),0))</f>
        <v>0</v>
      </c>
      <c r="FO142" s="50">
        <f>IF(FO$63&lt;=$C$17,($C$34*FO$59*$B142/$C$63)*(IF(COUNTA($D142:FN142)*(12/$C$63)&lt;=$C$9,0,1)),0)+IF(FP$63=$C$17,0,IF(FO$63=$C$17,$B142*(FO$60),0))</f>
        <v>0</v>
      </c>
      <c r="FP142" s="50">
        <f>IF(FP$63&lt;=$C$17,($C$34*FP$59*$B142/$C$63)*(IF(COUNTA($D142:FO142)*(12/$C$63)&lt;=$C$9,0,1)),0)+IF(FQ$63=$C$17,0,IF(FP$63=$C$17,$B142*(FP$60),0))</f>
        <v>0</v>
      </c>
      <c r="FQ142" s="50">
        <f>IF(FQ$63&lt;=$C$17,($C$34*FQ$59*$B142/$C$63)*(IF(COUNTA($D142:FP142)*(12/$C$63)&lt;=$C$9,0,1)),0)+IF(FR$63=$C$17,0,IF(FQ$63=$C$17,$B142*(FQ$60),0))</f>
        <v>0</v>
      </c>
      <c r="FR142" s="50">
        <f>IF(FR$63&lt;=$C$17,($C$34*FR$59*$B142/$C$63)*(IF(COUNTA($D142:FQ142)*(12/$C$63)&lt;=$C$9,0,1)),0)+IF(FS$63=$C$17,0,IF(FR$63=$C$17,$B142*(FR$60),0))</f>
        <v>0</v>
      </c>
      <c r="FS142" s="50">
        <f>IF(FS$63&lt;=$C$17,($C$34*FS$59*$B142/$C$63)*(IF(COUNTA($D142:FR142)*(12/$C$63)&lt;=$C$9,0,1)),0)+IF(FT$63=$C$17,0,IF(FS$63=$C$17,$B142*(FS$60),0))</f>
        <v>0</v>
      </c>
      <c r="FT142" s="50">
        <f>IF(FT$63&lt;=$C$17,($C$34*FT$59*$B142/$C$63)*(IF(COUNTA($D142:FS142)*(12/$C$63)&lt;=$C$9,0,1)),0)+IF(FU$63=$C$17,0,IF(FT$63=$C$17,$B142*(FT$60),0))</f>
        <v>0</v>
      </c>
      <c r="FU142" s="50">
        <f>IF(FU$63&lt;=$C$17,($C$34*FU$59*$B142/$C$63)*(IF(COUNTA($D142:FT142)*(12/$C$63)&lt;=$C$9,0,1)),0)+IF(FV$63=$C$17,0,IF(FU$63=$C$17,$B142*(FU$60),0))</f>
        <v>0</v>
      </c>
      <c r="FV142" s="50">
        <f>IF(FV$63&lt;=$C$17,($C$34*FV$59*$B142/$C$63)*(IF(COUNTA($D142:FU142)*(12/$C$63)&lt;=$C$9,0,1)),0)+IF(FW$63=$C$17,0,IF(FV$63=$C$17,$B142*(FV$60),0))</f>
        <v>0</v>
      </c>
      <c r="FW142" s="50">
        <f>IF(FW$63&lt;=$C$17,($C$34*FW$59*$B142/$C$63)*(IF(COUNTA($D142:FV142)*(12/$C$63)&lt;=$C$9,0,1)),0)+IF(FX$63=$C$17,0,IF(FW$63=$C$17,$B142*(FW$60),0))</f>
        <v>0</v>
      </c>
      <c r="FX142" s="50">
        <f>IF(FX$63&lt;=$C$17,($C$34*FX$59*$B142/$C$63)*(IF(COUNTA($D142:FW142)*(12/$C$63)&lt;=$C$9,0,1)),0)+IF(FY$63=$C$17,0,IF(FX$63=$C$17,$B142*(FX$60),0))</f>
        <v>0</v>
      </c>
      <c r="FY142" s="50">
        <f>IF(FY$63&lt;=$C$17,($C$34*FY$59*$B142/$C$63)*(IF(COUNTA($D142:FX142)*(12/$C$63)&lt;=$C$9,0,1)),0)+IF(FZ$63=$C$17,0,IF(FY$63=$C$17,$B142*(FY$60),0))</f>
        <v>0</v>
      </c>
      <c r="FZ142" s="50">
        <f>IF(FZ$63&lt;=$C$17,($C$34*FZ$59*$B142/$C$63)*(IF(COUNTA($D142:FY142)*(12/$C$63)&lt;=$C$9,0,1)),0)+IF(GA$63=$C$17,0,IF(FZ$63=$C$17,$B142*(FZ$60),0))</f>
        <v>0</v>
      </c>
      <c r="GA142" s="50">
        <f>IF(GA$63&lt;=$C$17,($C$34*GA$59*$B142/$C$63)*(IF(COUNTA($D142:FZ142)*(12/$C$63)&lt;=$C$9,0,1)),0)+IF(GB$63=$C$17,0,IF(GA$63=$C$17,$B142*(GA$60),0))</f>
        <v>0</v>
      </c>
      <c r="GB142" s="50">
        <f>IF(GB$63&lt;=$C$17,($C$34*GB$59*$B142/$C$63)*(IF(COUNTA($D142:GA142)*(12/$C$63)&lt;=$C$9,0,1)),0)+IF(GC$63=$C$17,0,IF(GB$63=$C$17,$B142*(GB$60),0))</f>
        <v>0</v>
      </c>
      <c r="GC142" s="50">
        <f>IF(GC$63&lt;=$C$17,($C$34*GC$59*$B142/$C$63)*(IF(COUNTA($D142:GB142)*(12/$C$63)&lt;=$C$9,0,1)),0)+IF(GD$63=$C$17,0,IF(GC$63=$C$17,$B142*(GC$60),0))</f>
        <v>0</v>
      </c>
      <c r="GD142" s="50">
        <f>IF(GD$63&lt;=$C$17,($C$34*GD$59*$B142/$C$63)*(IF(COUNTA($D142:GC142)*(12/$C$63)&lt;=$C$9,0,1)),0)+IF(GE$63=$C$17,0,IF(GD$63=$C$17,$B142*(GD$60),0))</f>
        <v>0</v>
      </c>
      <c r="GE142" s="50">
        <f>IF(GE$63&lt;=$C$17,($C$34*GE$59*$B142/$C$63)*(IF(COUNTA($D142:GD142)*(12/$C$63)&lt;=$C$9,0,1)),0)+IF(GF$63=$C$17,0,IF(GE$63=$C$17,$B142*(GE$60),0))</f>
        <v>0</v>
      </c>
      <c r="GF142" s="50">
        <f>IF(GF$63&lt;=$C$17,($C$34*GF$59*$B142/$C$63)*(IF(COUNTA($D142:GE142)*(12/$C$63)&lt;=$C$9,0,1)),0)+IF(GG$63=$C$17,0,IF(GF$63=$C$17,$B142*(GF$60),0))</f>
        <v>0</v>
      </c>
      <c r="GG142" s="50">
        <f>IF(GG$63&lt;=$C$17,($C$34*GG$59*$B142/$C$63)*(IF(COUNTA($D142:GF142)*(12/$C$63)&lt;=$C$9,0,1)),0)+IF(GH$63=$C$17,0,IF(GG$63=$C$17,$B142*(GG$60),0))</f>
        <v>0</v>
      </c>
      <c r="GH142" s="50">
        <f>IF(GH$63&lt;=$C$17,($C$34*GH$59*$B142/$C$63)*(IF(COUNTA($D142:GG142)*(12/$C$63)&lt;=$C$9,0,1)),0)+IF(GI$63=$C$17,0,IF(GH$63=$C$17,$B142*(GH$60),0))</f>
        <v>0</v>
      </c>
      <c r="GI142" s="50">
        <f>IF(GI$63&lt;=$C$17,($C$34*GI$59*$B142/$C$63)*(IF(COUNTA($D142:GH142)*(12/$C$63)&lt;=$C$9,0,1)),0)+IF(GJ$63=$C$17,0,IF(GI$63=$C$17,$B142*(GI$60),0))</f>
        <v>0</v>
      </c>
      <c r="GJ142" s="50">
        <f>IF(GJ$63&lt;=$C$17,($C$34*GJ$59*$B142/$C$63)*(IF(COUNTA($D142:GI142)*(12/$C$63)&lt;=$C$9,0,1)),0)+IF(GK$63=$C$17,0,IF(GJ$63=$C$17,$B142*(GJ$60),0))</f>
        <v>0</v>
      </c>
      <c r="GK142" s="50">
        <f>IF(GK$63&lt;=$C$17,($C$34*GK$59*$B142/$C$63)*(IF(COUNTA($D142:GJ142)*(12/$C$63)&lt;=$C$9,0,1)),0)+IF(GL$63=$C$17,0,IF(GK$63=$C$17,$B142*(GK$60),0))</f>
        <v>0</v>
      </c>
      <c r="GL142" s="50">
        <f>IF(GL$63&lt;=$C$17,($C$34*GL$59*$B142/$C$63)*(IF(COUNTA($D142:GK142)*(12/$C$63)&lt;=$C$9,0,1)),0)+IF(GM$63=$C$17,0,IF(GL$63=$C$17,$B142*(GL$60),0))</f>
        <v>0</v>
      </c>
      <c r="GM142" s="50">
        <f>IF(GM$63&lt;=$C$17,($C$34*GM$59*$B142/$C$63)*(IF(COUNTA($D142:GL142)*(12/$C$63)&lt;=$C$9,0,1)),0)+IF(GN$63=$C$17,0,IF(GM$63=$C$17,$B142*(GM$60),0))</f>
        <v>0</v>
      </c>
      <c r="GN142" s="50">
        <f>IF(GN$63&lt;=$C$17,($C$34*GN$59*$B142/$C$63)*(IF(COUNTA($D142:GM142)*(12/$C$63)&lt;=$C$9,0,1)),0)+IF(GO$63=$C$17,0,IF(GN$63=$C$17,$B142*(GN$60),0))</f>
        <v>0</v>
      </c>
      <c r="GO142" s="50">
        <f>IF(GO$63&lt;=$C$17,($C$34*GO$59*$B142/$C$63)*(IF(COUNTA($D142:GN142)*(12/$C$63)&lt;=$C$9,0,1)),0)+IF(GP$63=$C$17,0,IF(GO$63=$C$17,$B142*(GO$60),0))</f>
        <v>0</v>
      </c>
      <c r="GP142" s="50">
        <f>IF(GP$63&lt;=$C$17,($C$34*GP$59*$B142/$C$63)*(IF(COUNTA($D142:GO142)*(12/$C$63)&lt;=$C$9,0,1)),0)+IF(GQ$63=$C$17,0,IF(GP$63=$C$17,$B142*(GP$60),0))</f>
        <v>0</v>
      </c>
      <c r="GQ142" s="50">
        <f>IF(GQ$63&lt;=$C$17,($C$34*GQ$59*$B142/$C$63)*(IF(COUNTA($D142:GP142)*(12/$C$63)&lt;=$C$9,0,1)),0)+IF(GR$63=$C$17,0,IF(GQ$63=$C$17,$B142*(GQ$60),0))</f>
        <v>0</v>
      </c>
      <c r="GR142" s="50">
        <f>IF(GR$63&lt;=$C$17,($C$34*GR$59*$B142/$C$63)*(IF(COUNTA($D142:GQ142)*(12/$C$63)&lt;=$C$9,0,1)),0)+IF(GS$63=$C$17,0,IF(GR$63=$C$17,$B142*(GR$60),0))</f>
        <v>0</v>
      </c>
      <c r="GS142" s="50">
        <f>IF(GS$63&lt;=$C$17,($C$34*GS$59*$B142/$C$63)*(IF(COUNTA($D142:GR142)*(12/$C$63)&lt;=$C$9,0,1)),0)+IF(GT$63=$C$17,0,IF(GS$63=$C$17,$B142*(GS$60),0))</f>
        <v>0</v>
      </c>
      <c r="GT142" s="50">
        <f>IF(GT$63&lt;=$C$17,($C$34*GT$59*$B142/$C$63)*(IF(COUNTA($D142:GS142)*(12/$C$63)&lt;=$C$9,0,1)),0)+IF(GU$63=$C$17,0,IF(GT$63=$C$17,$B142*(GT$60),0))</f>
        <v>0</v>
      </c>
      <c r="GU142" s="50">
        <f>IF(GU$63&lt;=$C$17,($C$34*GU$59*$B142/$C$63)*(IF(COUNTA($D142:GT142)*(12/$C$63)&lt;=$C$9,0,1)),0)+IF(GV$63=$C$17,0,IF(GU$63=$C$17,$B142*(GU$60),0))</f>
        <v>0</v>
      </c>
      <c r="GV142" s="50">
        <f>IF(GV$63&lt;=$C$17,($C$34*GV$59*$B142/$C$63)*(IF(COUNTA($D142:GU142)*(12/$C$63)&lt;=$C$9,0,1)),0)+IF(GW$63=$C$17,0,IF(GV$63=$C$17,$B142*(GV$60),0))</f>
        <v>0</v>
      </c>
      <c r="GW142" s="50">
        <f>IF(GW$63&lt;=$C$17,($C$34*GW$59*$B142/$C$63)*(IF(COUNTA($D142:GV142)*(12/$C$63)&lt;=$C$9,0,1)),0)+IF(GX$63=$C$17,0,IF(GW$63=$C$17,$B142*(GW$60),0))</f>
        <v>0</v>
      </c>
      <c r="GX142" s="50">
        <f>IF(GX$63&lt;=$C$17,($C$34*GX$59*$B142/$C$63)*(IF(COUNTA($D142:GW142)*(12/$C$63)&lt;=$C$9,0,1)),0)+IF(GY$63=$C$17,0,IF(GX$63=$C$17,$B142*(GX$60),0))</f>
        <v>0</v>
      </c>
      <c r="GY142" s="50">
        <f>IF(GY$63&lt;=$C$17,($C$34*GY$59*$B142/$C$63)*(IF(COUNTA($D142:GX142)*(12/$C$63)&lt;=$C$9,0,1)),0)+IF(GZ$63=$C$17,0,IF(GY$63=$C$17,$B142*(GY$60),0))</f>
        <v>0</v>
      </c>
      <c r="GZ142" s="50">
        <f>IF(GZ$63&lt;=$C$17,($C$34*GZ$59*$B142/$C$63)*(IF(COUNTA($D142:GY142)*(12/$C$63)&lt;=$C$9,0,1)),0)+IF(HA$63=$C$17,0,IF(GZ$63=$C$17,$B142*(GZ$60),0))</f>
        <v>0</v>
      </c>
      <c r="HA142" s="50">
        <f>IF(HA$63&lt;=$C$17,($C$34*HA$59*$B142/$C$63)*(IF(COUNTA($D142:GZ142)*(12/$C$63)&lt;=$C$9,0,1)),0)+IF(HB$63=$C$17,0,IF(HA$63=$C$17,$B142*(HA$60),0))</f>
        <v>0</v>
      </c>
      <c r="HB142" s="50">
        <f>IF(HB$63&lt;=$C$17,($C$34*HB$59*$B142/$C$63)*(IF(COUNTA($D142:HA142)*(12/$C$63)&lt;=$C$9,0,1)),0)+IF(HC$63=$C$17,0,IF(HB$63=$C$17,$B142*(HB$60),0))</f>
        <v>0</v>
      </c>
      <c r="HC142" s="50">
        <f>IF(HC$63&lt;=$C$17,($C$34*HC$59*$B142/$C$63)*(IF(COUNTA($D142:HB142)*(12/$C$63)&lt;=$C$9,0,1)),0)+IF(HD$63=$C$17,0,IF(HC$63=$C$17,$B142*(HC$60),0))</f>
        <v>0</v>
      </c>
      <c r="HD142" s="50">
        <f>IF(HD$63&lt;=$C$17,($C$34*HD$59*$B142/$C$63)*(IF(COUNTA($D142:HC142)*(12/$C$63)&lt;=$C$9,0,1)),0)+IF(HE$63=$C$17,0,IF(HD$63=$C$17,$B142*(HD$60),0))</f>
        <v>0</v>
      </c>
      <c r="HE142" s="50">
        <f>IF(HE$63&lt;=$C$17,($C$34*HE$59*$B142/$C$63)*(IF(COUNTA($D142:HD142)*(12/$C$63)&lt;=$C$9,0,1)),0)+IF(HF$63=$C$17,0,IF(HE$63=$C$17,$B142*(HE$60),0))</f>
        <v>0</v>
      </c>
      <c r="HF142" s="50">
        <f>IF(HF$63&lt;=$C$17,($C$34*HF$59*$B142/$C$63)*(IF(COUNTA($D142:HE142)*(12/$C$63)&lt;=$C$9,0,1)),0)+IF(HG$63=$C$17,0,IF(HF$63=$C$17,$B142*(HF$60),0))</f>
        <v>0</v>
      </c>
      <c r="HG142" s="50">
        <f>IF(HG$63&lt;=$C$17,($C$34*HG$59*$B142/$C$63)*(IF(COUNTA($D142:HF142)*(12/$C$63)&lt;=$C$9,0,1)),0)+IF(HH$63=$C$17,0,IF(HG$63=$C$17,$B142*(HG$60),0))</f>
        <v>0</v>
      </c>
      <c r="HH142" s="50">
        <f>IF(HH$63&lt;=$C$17,($C$34*HH$59*$B142/$C$63)*(IF(COUNTA($D142:HG142)*(12/$C$63)&lt;=$C$9,0,1)),0)+IF(HI$63=$C$17,0,IF(HH$63=$C$17,$B142*(HH$60),0))</f>
        <v>0</v>
      </c>
      <c r="HI142" s="50">
        <f>IF(HI$63&lt;=$C$17,($C$34*HI$59*$B142/$C$63)*(IF(COUNTA($D142:HH142)*(12/$C$63)&lt;=$C$9,0,1)),0)+IF(HJ$63=$C$17,0,IF(HI$63=$C$17,$B142*(HI$60),0))</f>
        <v>0</v>
      </c>
      <c r="HJ142" s="50">
        <f>IF(HJ$63&lt;=$C$17,($C$34*HJ$59*$B142/$C$63)*(IF(COUNTA($D142:HI142)*(12/$C$63)&lt;=$C$9,0,1)),0)+IF(HK$63=$C$17,0,IF(HJ$63=$C$17,$B142*(HJ$60),0))</f>
        <v>0</v>
      </c>
      <c r="HK142" s="50">
        <f>IF(HK$63&lt;=$C$17,($C$34*HK$59*$B142/$C$63)*(IF(COUNTA($D142:HJ142)*(12/$C$63)&lt;=$C$9,0,1)),0)+IF(HL$63=$C$17,0,IF(HK$63=$C$17,$B142*(HK$60),0))</f>
        <v>0</v>
      </c>
      <c r="HL142" s="50">
        <f>IF(HL$63&lt;=$C$17,($C$34*HL$59*$B142/$C$63)*(IF(COUNTA($D142:HK142)*(12/$C$63)&lt;=$C$9,0,1)),0)+IF(HM$63=$C$17,0,IF(HL$63=$C$17,$B142*(HL$60),0))</f>
        <v>0</v>
      </c>
      <c r="HM142" s="50">
        <f>IF(HM$63&lt;=$C$17,($C$34*HM$59*$B142/$C$63)*(IF(COUNTA($D142:HL142)*(12/$C$63)&lt;=$C$9,0,1)),0)+IF(HN$63=$C$17,0,IF(HM$63=$C$17,$B142*(HM$60),0))</f>
        <v>0</v>
      </c>
      <c r="HN142" s="50">
        <f>IF(HN$63&lt;=$C$17,($C$34*HN$59*$B142/$C$63)*(IF(COUNTA($D142:HM142)*(12/$C$63)&lt;=$C$9,0,1)),0)+IF(HO$63=$C$17,0,IF(HN$63=$C$17,$B142*(HN$60),0))</f>
        <v>0</v>
      </c>
      <c r="HO142" s="50">
        <f>IF(HO$63&lt;=$C$17,($C$34*HO$59*$B142/$C$63)*(IF(COUNTA($D142:HN142)*(12/$C$63)&lt;=$C$9,0,1)),0)+IF(HP$63=$C$17,0,IF(HO$63=$C$17,$B142*(HO$60),0))</f>
        <v>0</v>
      </c>
      <c r="HP142" s="50">
        <f>IF(HP$63&lt;=$C$17,($C$34*HP$59*$B142/$C$63)*(IF(COUNTA($D142:HO142)*(12/$C$63)&lt;=$C$9,0,1)),0)+IF(HQ$63=$C$17,0,IF(HP$63=$C$17,$B142*(HP$60),0))</f>
        <v>0</v>
      </c>
      <c r="HQ142" s="50">
        <f>IF(HQ$63&lt;=$C$17,($C$34*HQ$59*$B142/$C$63)*(IF(COUNTA($D142:HP142)*(12/$C$63)&lt;=$C$9,0,1)),0)+IF(HR$63=$C$17,0,IF(HQ$63=$C$17,$B142*(HQ$60),0))</f>
        <v>0</v>
      </c>
      <c r="HR142" s="50">
        <f>IF(HR$63&lt;=$C$17,($C$34*HR$59*$B142/$C$63)*(IF(COUNTA($D142:HQ142)*(12/$C$63)&lt;=$C$9,0,1)),0)+IF(HS$63=$C$17,0,IF(HR$63=$C$17,$B142*(HR$60),0))</f>
        <v>0</v>
      </c>
      <c r="HS142" s="50">
        <f>IF(HS$63&lt;=$C$17,($C$34*HS$59*$B142/$C$63)*(IF(COUNTA($D142:HR142)*(12/$C$63)&lt;=$C$9,0,1)),0)+IF(HT$63=$C$17,0,IF(HS$63=$C$17,$B142*(HS$60),0))</f>
        <v>0</v>
      </c>
      <c r="HT142" s="50">
        <f>IF(HT$63&lt;=$C$17,($C$34*HT$59*$B142/$C$63)*(IF(COUNTA($D142:HS142)*(12/$C$63)&lt;=$C$9,0,1)),0)+IF(HU$63=$C$17,0,IF(HT$63=$C$17,$B142*(HT$60),0))</f>
        <v>0</v>
      </c>
      <c r="HU142" s="50">
        <f>IF(HU$63&lt;=$C$17,($C$34*HU$59*$B142/$C$63)*(IF(COUNTA($D142:HT142)*(12/$C$63)&lt;=$C$9,0,1)),0)+IF(HV$63=$C$17,0,IF(HU$63=$C$17,$B142*(HU$60),0))</f>
        <v>0</v>
      </c>
      <c r="HV142" s="50">
        <f>IF(HV$63&lt;=$C$17,($C$34*HV$59*$B142/$C$63)*(IF(COUNTA($D142:HU142)*(12/$C$63)&lt;=$C$9,0,1)),0)+IF(HW$63=$C$17,0,IF(HV$63=$C$17,$B142*(HV$60),0))</f>
        <v>0</v>
      </c>
      <c r="HW142" s="50">
        <f>IF(HW$63&lt;=$C$17,($C$34*HW$59*$B142/$C$63)*(IF(COUNTA($D142:HV142)*(12/$C$63)&lt;=$C$9,0,1)),0)+IF(HX$63=$C$17,0,IF(HW$63=$C$17,$B142*(HW$60),0))</f>
        <v>0</v>
      </c>
      <c r="HX142" s="50">
        <f>IF(HX$63&lt;=$C$17,($C$34*HX$59*$B142/$C$63)*(IF(COUNTA($D142:HW142)*(12/$C$63)&lt;=$C$9,0,1)),0)+IF(HY$63=$C$17,0,IF(HX$63=$C$17,$B142*(HX$60),0))</f>
        <v>0</v>
      </c>
      <c r="HY142" s="50">
        <f>IF(HY$63&lt;=$C$17,($C$34*HY$59*$B142/$C$63)*(IF(COUNTA($D142:HX142)*(12/$C$63)&lt;=$C$9,0,1)),0)+IF(HZ$63=$C$17,0,IF(HY$63=$C$17,$B142*(HY$60),0))</f>
        <v>0</v>
      </c>
      <c r="HZ142" s="50">
        <f>IF(HZ$63&lt;=$C$17,($C$34*HZ$59*$B142/$C$63)*(IF(COUNTA($D142:HY142)*(12/$C$63)&lt;=$C$9,0,1)),0)+IF(IA$63=$C$17,0,IF(HZ$63=$C$17,$B142*(HZ$60),0))</f>
        <v>0</v>
      </c>
      <c r="IA142" s="50">
        <f>IF(IA$63&lt;=$C$17,($C$34*IA$59*$B142/$C$63)*(IF(COUNTA($D142:HZ142)*(12/$C$63)&lt;=$C$9,0,1)),0)+IF(IB$63=$C$17,0,IF(IA$63=$C$17,$B142*(IA$60),0))</f>
        <v>0</v>
      </c>
      <c r="IB142" s="50">
        <f>IF(IB$63&lt;=$C$17,($C$34*IB$59*$B142/$C$63)*(IF(COUNTA($D142:IA142)*(12/$C$63)&lt;=$C$9,0,1)),0)+IF(IC$63=$C$17,0,IF(IB$63=$C$17,$B142*(IB$60),0))</f>
        <v>0</v>
      </c>
      <c r="IC142" s="50">
        <f>IF(IC$63&lt;=$C$17,($C$34*IC$59*$B142/$C$63)*(IF(COUNTA($D142:IB142)*(12/$C$63)&lt;=$C$9,0,1)),0)+IF(ID$63=$C$17,0,IF(IC$63=$C$17,$B142*(IC$60),0))</f>
        <v>0</v>
      </c>
      <c r="ID142" s="50">
        <f>IF(ID$63&lt;=$C$17,($C$34*ID$59*$B142/$C$63)*(IF(COUNTA($D142:IC142)*(12/$C$63)&lt;=$C$9,0,1)),0)+IF(IE$63=$C$17,0,IF(ID$63=$C$17,$B142*(ID$60),0))</f>
        <v>0</v>
      </c>
      <c r="IE142" s="50">
        <f>IF(IE$63&lt;=$C$17,($C$34*IE$59*$B142/$C$63)*(IF(COUNTA($D142:ID142)*(12/$C$63)&lt;=$C$9,0,1)),0)+IF(IF$63=$C$17,0,IF(IE$63=$C$17,$B142*(IE$60),0))</f>
        <v>0</v>
      </c>
      <c r="IF142" s="50">
        <f>IF(IF$63&lt;=$C$17,($C$34*IF$59*$B142/$C$63)*(IF(COUNTA($D142:IE142)*(12/$C$63)&lt;=$C$9,0,1)),0)+IF(IG$63=$C$17,0,IF(IF$63=$C$17,$B142*(IF$60),0))</f>
        <v>0</v>
      </c>
      <c r="IG142" s="50">
        <f>IF(IG$63&lt;=$C$17,($C$34*IG$59*$B142/$C$63)*(IF(COUNTA($D142:IF142)*(12/$C$63)&lt;=$C$9,0,1)),0)+IF(IH$63=$C$17,0,IF(IG$63=$C$17,$B142*(IG$60),0))</f>
        <v>0</v>
      </c>
      <c r="IH142" s="50">
        <f>IF(IH$63&lt;=$C$17,($C$34*IH$59*$B142/$C$63)*(IF(COUNTA($D142:IG142)*(12/$C$63)&lt;=$C$9,0,1)),0)+IF(II$63=$C$17,0,IF(IH$63=$C$17,$B142*(IH$60),0))</f>
        <v>0</v>
      </c>
      <c r="II142" s="50">
        <f>IF(II$63&lt;=$C$17,($C$34*II$59*$B142/$C$63)*(IF(COUNTA($D142:IH142)*(12/$C$63)&lt;=$C$9,0,1)),0)+IF(IJ$63=$C$17,0,IF(II$63=$C$17,$B142*(II$60),0))</f>
        <v>0</v>
      </c>
      <c r="IJ142" s="50">
        <f>IF(IJ$63&lt;=$C$17,($C$34*IJ$59*$B142/$C$63)*(IF(COUNTA($D142:II142)*(12/$C$63)&lt;=$C$9,0,1)),0)+IF(IK$63=$C$17,0,IF(IJ$63=$C$17,$B142*(IJ$60),0))</f>
        <v>0</v>
      </c>
      <c r="IK142" s="50">
        <f>IF(IK$63&lt;=$C$17,($C$34*IK$59*$B142/$C$63)*(IF(COUNTA($D142:IJ142)*(12/$C$63)&lt;=$C$9,0,1)),0)+IF(IL$63=$C$17,0,IF(IK$63=$C$17,$B142*(IK$60),0))</f>
        <v>0</v>
      </c>
      <c r="IL142" s="50">
        <f>IF(IL$63&lt;=$C$17,($C$34*IL$59*$B142/$C$63)*(IF(COUNTA($D142:IK142)*(12/$C$63)&lt;=$C$9,0,1)),0)+IF(IM$63=$C$17,0,IF(IL$63=$C$17,$B142*(IL$60),0))</f>
        <v>0</v>
      </c>
      <c r="IM142" s="50">
        <f>IF(IM$63&lt;=$C$17,($C$34*IM$59*$B142/$C$63)*(IF(COUNTA($D142:IL142)*(12/$C$63)&lt;=$C$9,0,1)),0)+IF(IN$63=$C$17,0,IF(IM$63=$C$17,$B142*(IM$60),0))</f>
        <v>0</v>
      </c>
      <c r="IN142" s="50">
        <f>IF(IN$63&lt;=$C$17,($C$34*IN$59*$B142/$C$63)*(IF(COUNTA($D142:IM142)*(12/$C$63)&lt;=$C$9,0,1)),0)+IF(IO$63=$C$17,0,IF(IN$63=$C$17,$B142*(IN$60),0))</f>
        <v>0</v>
      </c>
      <c r="IO142" s="50">
        <f>IF(IO$63&lt;=$C$17,($C$34*IO$59*$B142/$C$63)*(IF(COUNTA($D142:IN142)*(12/$C$63)&lt;=$C$9,0,1)),0)+IF(IP$63=$C$17,0,IF(IO$63=$C$17,$B142*(IO$60),0))</f>
        <v>0</v>
      </c>
      <c r="IP142" s="50">
        <f>IF(IP$63&lt;=$C$17,($C$34*IP$59*$B142/$C$63)*(IF(COUNTA($D142:IO142)*(12/$C$63)&lt;=$C$9,0,1)),0)+IF(IQ$63=$C$17,0,IF(IP$63=$C$17,$B142*(IP$60),0))</f>
        <v>0</v>
      </c>
      <c r="IQ142" s="50">
        <f>IF(IQ$63&lt;=$C$17,($C$34*IQ$59*$B142/$C$63)*(IF(COUNTA($D142:IP142)*(12/$C$63)&lt;=$C$9,0,1)),0)+IF(IR$63=$C$17,0,IF(IQ$63=$C$17,$B142*(IQ$60),0))</f>
        <v>0</v>
      </c>
      <c r="IR142" s="50">
        <f>IF(IR$63&lt;=$C$17,($C$34*IR$59*$B142/$C$63)*(IF(COUNTA($D142:IQ142)*(12/$C$63)&lt;=$C$9,0,1)),0)+IF(IS$63=$C$17,0,IF(IR$63=$C$17,$B142*(IR$60),0))</f>
        <v>0</v>
      </c>
      <c r="IS142" s="50">
        <f>IF(IS$63&lt;=$C$17,($C$34*IS$59*$B142/$C$63)*(IF(COUNTA($D142:IR142)*(12/$C$63)&lt;=$C$9,0,1)),0)+IF(IT$63=$C$17,0,IF(IS$63=$C$17,$B142*(IS$60),0))</f>
        <v>0</v>
      </c>
      <c r="IT142" s="50">
        <f>IF(IT$63&lt;=$C$17,($C$34*IT$59*$B142/$C$63)*(IF(COUNTA($D142:IS142)*(12/$C$63)&lt;=$C$9,0,1)),0)+IF(IU$63=$C$17,0,IF(IT$63=$C$17,$B142*(IT$60),0))</f>
        <v>0</v>
      </c>
      <c r="IU142" s="50">
        <f>IF(IU$63&lt;=$C$17,($C$34*IU$59*$B142/$C$63)*(IF(COUNTA($D142:IT142)*(12/$C$63)&lt;=$C$9,0,1)),0)+IF(IV$63=$C$17,0,IF(IU$63=$C$17,$B142*(IU$60),0))</f>
        <v>0</v>
      </c>
      <c r="IV142" s="50">
        <f>IF(IV$63&lt;=$C$17,($C$34*IV$59*$B142/$C$63)*(IF(COUNTA($D142:IU142)*(12/$C$63)&lt;=$C$9,0,1)),0)+IF(IW$63=$C$17,0,IF(IV$63=$C$17,$B142*(IV$60),0))</f>
        <v>0</v>
      </c>
      <c r="IW142" s="50">
        <f>IF(IW$63&lt;=$C$17,($C$34*IW$59*$B142/$C$63)*(IF(COUNTA($D142:IV142)*(12/$C$63)&lt;=$C$9,0,1)),0)+IF(IX$63=$C$17,0,IF(IW$63=$C$17,$B142*(IW$60),0))</f>
        <v>0</v>
      </c>
      <c r="IX142" s="50"/>
      <c r="IY142" s="50"/>
      <c r="IZ142" s="50"/>
      <c r="JA142" s="50"/>
      <c r="JB142" s="50"/>
      <c r="JC142" s="50"/>
      <c r="JD142" s="50"/>
      <c r="JE142" s="50"/>
      <c r="JF142" s="50"/>
      <c r="JG142" s="50"/>
      <c r="JH142" s="50"/>
      <c r="JI142" s="50"/>
      <c r="JJ142" s="50"/>
      <c r="JK142" s="50"/>
      <c r="JL142" s="50"/>
      <c r="JM142" s="50"/>
      <c r="JN142" s="50"/>
      <c r="JO142" s="50"/>
      <c r="JP142" s="50"/>
      <c r="JQ142" s="50"/>
      <c r="JR142" s="50"/>
      <c r="JS142" s="50"/>
      <c r="JT142" s="50"/>
      <c r="JU142" s="50"/>
      <c r="JV142" s="50"/>
      <c r="JW142" s="50"/>
      <c r="JX142" s="50"/>
      <c r="JY142" s="50"/>
      <c r="JZ142" s="50"/>
      <c r="KA142" s="50"/>
      <c r="KB142" s="50"/>
      <c r="KC142" s="50"/>
      <c r="KD142" s="50"/>
      <c r="KE142" s="50"/>
      <c r="KF142" s="50"/>
      <c r="KG142" s="50"/>
      <c r="KH142" s="50"/>
      <c r="KI142" s="50"/>
      <c r="KJ142" s="50"/>
      <c r="KK142" s="50"/>
      <c r="KL142" s="50"/>
      <c r="KM142" s="50"/>
      <c r="KN142" s="50"/>
      <c r="KO142" s="50"/>
      <c r="KP142" s="50"/>
      <c r="KQ142" s="50"/>
      <c r="KR142" s="50"/>
      <c r="KS142" s="50"/>
      <c r="KT142" s="50"/>
      <c r="KU142" s="50"/>
      <c r="KV142" s="50"/>
      <c r="KW142" s="50"/>
      <c r="KX142" s="50"/>
      <c r="KY142" s="50"/>
      <c r="KZ142" s="50"/>
      <c r="LA142" s="50"/>
      <c r="LB142" s="50"/>
      <c r="LC142" s="50"/>
      <c r="LD142" s="50"/>
      <c r="LE142" s="50"/>
      <c r="LF142" s="50"/>
      <c r="LG142" s="50"/>
      <c r="LH142" s="50"/>
      <c r="LI142" s="50"/>
    </row>
    <row r="143" spans="1:321" outlineLevel="1" x14ac:dyDescent="0.25">
      <c r="A143" s="2" t="s">
        <v>55</v>
      </c>
      <c r="B143" s="79">
        <f ca="1">+OFFSET($D$52,0,COUNTA($B$66:B142),,)</f>
        <v>3</v>
      </c>
      <c r="C143" s="88">
        <f t="shared" ca="1" si="62"/>
        <v>46.175136457844587</v>
      </c>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50">
        <f ca="1">IF(CD$63&gt;$C$17,0,-CC$53*(12/$C$63))</f>
        <v>-643.28121126420592</v>
      </c>
      <c r="CD143" s="50">
        <f ca="1">IF(CD$63&lt;=$C$17,($C$34*CD$59*$B143/$C$63)*(IF(COUNTA($D143:CC143)*(12/$C$63)&lt;=$C$9,0,1)),0)+IF(CE$63=$C$17,0,IF(CD$63=$C$17,$B143*(CD$60),0))</f>
        <v>0</v>
      </c>
      <c r="CE143" s="50">
        <f ca="1">IF(CE$63&lt;=$C$17,($C$34*CE$59*$B143/$C$63)*(IF(COUNTA($D143:CD143)*(12/$C$63)&lt;=$C$9,0,1)),0)+IF(CF$63=$C$17,0,IF(CE$63=$C$17,$B143*(CE$60),0))</f>
        <v>0</v>
      </c>
      <c r="CF143" s="50">
        <f ca="1">IF(CF$63&lt;=$C$17,($C$34*CF$59*$B143/$C$63)*(IF(COUNTA($D143:CE143)*(12/$C$63)&lt;=$C$9,0,1)),0)+IF(CG$63=$C$17,0,IF(CF$63=$C$17,$B143*(CF$60),0))</f>
        <v>0</v>
      </c>
      <c r="CG143" s="50">
        <f ca="1">IF(CG$63&lt;=$C$17,($C$34*CG$59*$B143/$C$63)*(IF(COUNTA($D143:CF143)*(12/$C$63)&lt;=$C$9,0,1)),0)+IF(CH$63=$C$17,0,IF(CG$63=$C$17,$B143*(CG$60),0))</f>
        <v>0</v>
      </c>
      <c r="CH143" s="50">
        <f ca="1">IF(CH$63&lt;=$C$17,($C$34*CH$59*$B143/$C$63)*(IF(COUNTA($D143:CG143)*(12/$C$63)&lt;=$C$9,0,1)),0)+IF(CI$63=$C$17,0,IF(CH$63=$C$17,$B143*(CH$60),0))</f>
        <v>2.3835999999999999</v>
      </c>
      <c r="CI143" s="50">
        <f ca="1">IF(CI$63&lt;=$C$17,($C$34*CI$59*$B143/$C$63)*(IF(COUNTA($D143:CH143)*(12/$C$63)&lt;=$C$9,0,1)),0)+IF(CJ$63=$C$17,0,IF(CI$63=$C$17,$B143*(CI$60),0))</f>
        <v>2.3835999999999999</v>
      </c>
      <c r="CJ143" s="50">
        <f ca="1">IF(CJ$63&lt;=$C$17,($C$34*CJ$59*$B143/$C$63)*(IF(COUNTA($D143:CI143)*(12/$C$63)&lt;=$C$9,0,1)),0)+IF(CK$63=$C$17,0,IF(CJ$63=$C$17,$B143*(CJ$60),0))</f>
        <v>2.3835999999999999</v>
      </c>
      <c r="CK143" s="50">
        <f ca="1">IF(CK$63&lt;=$C$17,($C$34*CK$59*$B143/$C$63)*(IF(COUNTA($D143:CJ143)*(12/$C$63)&lt;=$C$9,0,1)),0)+IF(CL$63=$C$17,0,IF(CK$63=$C$17,$B143*(CK$60),0))</f>
        <v>2.3835999999999999</v>
      </c>
      <c r="CL143" s="50">
        <f ca="1">IF(CL$63&lt;=$C$17,($C$34*CL$59*$B143/$C$63)*(IF(COUNTA($D143:CK143)*(12/$C$63)&lt;=$C$9,0,1)),0)+IF(CM$63=$C$17,0,IF(CL$63=$C$17,$B143*(CL$60),0))</f>
        <v>2.3835999999999999</v>
      </c>
      <c r="CM143" s="50">
        <f ca="1">IF(CM$63&lt;=$C$17,($C$34*CM$59*$B143/$C$63)*(IF(COUNTA($D143:CL143)*(12/$C$63)&lt;=$C$9,0,1)),0)+IF(CN$63=$C$17,0,IF(CM$63=$C$17,$B143*(CM$60),0))</f>
        <v>2.3835999999999999</v>
      </c>
      <c r="CN143" s="50">
        <f ca="1">IF(CN$63&lt;=$C$17,($C$34*CN$59*$B143/$C$63)*(IF(COUNTA($D143:CM143)*(12/$C$63)&lt;=$C$9,0,1)),0)+IF(CO$63=$C$17,0,IF(CN$63=$C$17,$B143*(CN$60),0))</f>
        <v>2.3835999999999999</v>
      </c>
      <c r="CO143" s="50">
        <f ca="1">IF(CO$63&lt;=$C$17,($C$34*CO$59*$B143/$C$63)*(IF(COUNTA($D143:CN143)*(12/$C$63)&lt;=$C$9,0,1)),0)+IF(CP$63=$C$17,0,IF(CO$63=$C$17,$B143*(CO$60),0))</f>
        <v>2.3835999999999999</v>
      </c>
      <c r="CP143" s="50">
        <f ca="1">IF(CP$63&lt;=$C$17,($C$34*CP$59*$B143/$C$63)*(IF(COUNTA($D143:CO143)*(12/$C$63)&lt;=$C$9,0,1)),0)+IF(CQ$63=$C$17,0,IF(CP$63=$C$17,$B143*(CP$60),0))</f>
        <v>2.3835999999999999</v>
      </c>
      <c r="CQ143" s="50">
        <f ca="1">IF(CQ$63&lt;=$C$17,($C$34*CQ$59*$B143/$C$63)*(IF(COUNTA($D143:CP143)*(12/$C$63)&lt;=$C$9,0,1)),0)+IF(CR$63=$C$17,0,IF(CQ$63=$C$17,$B143*(CQ$60),0))</f>
        <v>2.3835999999999999</v>
      </c>
      <c r="CR143" s="50">
        <f ca="1">IF(CR$63&lt;=$C$17,($C$34*CR$59*$B143/$C$63)*(IF(COUNTA($D143:CQ143)*(12/$C$63)&lt;=$C$9,0,1)),0)+IF(CS$63=$C$17,0,IF(CR$63=$C$17,$B143*(CR$60),0))</f>
        <v>2.3835999999999999</v>
      </c>
      <c r="CS143" s="50">
        <f ca="1">IF(CS$63&lt;=$C$17,($C$34*CS$59*$B143/$C$63)*(IF(COUNTA($D143:CR143)*(12/$C$63)&lt;=$C$9,0,1)),0)+IF(CT$63=$C$17,0,IF(CS$63=$C$17,$B143*(CS$60),0))</f>
        <v>2.3835999999999999</v>
      </c>
      <c r="CT143" s="50">
        <f ca="1">IF(CT$63&lt;=$C$17,($C$34*CT$59*$B143/$C$63)*(IF(COUNTA($D143:CS143)*(12/$C$63)&lt;=$C$9,0,1)),0)+IF(CU$63=$C$17,0,IF(CT$63=$C$17,$B143*(CT$60),0))</f>
        <v>2.3835999999999999</v>
      </c>
      <c r="CU143" s="50">
        <f ca="1">IF(CU$63&lt;=$C$17,($C$34*CU$59*$B143/$C$63)*(IF(COUNTA($D143:CT143)*(12/$C$63)&lt;=$C$9,0,1)),0)+IF(CV$63=$C$17,0,IF(CU$63=$C$17,$B143*(CU$60),0))</f>
        <v>2.3835999999999999</v>
      </c>
      <c r="CV143" s="50">
        <f ca="1">IF(CV$63&lt;=$C$17,($C$34*CV$59*$B143/$C$63)*(IF(COUNTA($D143:CU143)*(12/$C$63)&lt;=$C$9,0,1)),0)+IF(CW$63=$C$17,0,IF(CV$63=$C$17,$B143*(CV$60),0))</f>
        <v>2.3835999999999999</v>
      </c>
      <c r="CW143" s="50">
        <f ca="1">IF(CW$63&lt;=$C$17,($C$34*CW$59*$B143/$C$63)*(IF(COUNTA($D143:CV143)*(12/$C$63)&lt;=$C$9,0,1)),0)+IF(CX$63=$C$17,0,IF(CW$63=$C$17,$B143*(CW$60),0))</f>
        <v>2.3835999999999999</v>
      </c>
      <c r="CX143" s="50">
        <f ca="1">IF(CX$63&lt;=$C$17,($C$34*CX$59*$B143/$C$63)*(IF(COUNTA($D143:CW143)*(12/$C$63)&lt;=$C$9,0,1)),0)+IF(CY$63=$C$17,0,IF(CX$63=$C$17,$B143*(CX$60),0))</f>
        <v>2.3835999999999999</v>
      </c>
      <c r="CY143" s="50">
        <f ca="1">IF(CY$63&lt;=$C$17,($C$34*CY$59*$B143/$C$63)*(IF(COUNTA($D143:CX143)*(12/$C$63)&lt;=$C$9,0,1)),0)+IF(CZ$63=$C$17,0,IF(CY$63=$C$17,$B143*(CY$60),0))</f>
        <v>2.3835999999999999</v>
      </c>
      <c r="CZ143" s="50">
        <f ca="1">IF(CZ$63&lt;=$C$17,($C$34*CZ$59*$B143/$C$63)*(IF(COUNTA($D143:CY143)*(12/$C$63)&lt;=$C$9,0,1)),0)+IF(DA$63=$C$17,0,IF(CZ$63=$C$17,$B143*(CZ$60),0))</f>
        <v>2.3835999999999999</v>
      </c>
      <c r="DA143" s="50">
        <f ca="1">IF(DA$63&lt;=$C$17,($C$34*DA$59*$B143/$C$63)*(IF(COUNTA($D143:CZ143)*(12/$C$63)&lt;=$C$9,0,1)),0)+IF(DB$63=$C$17,0,IF(DA$63=$C$17,$B143*(DA$60),0))</f>
        <v>2.3835999999999999</v>
      </c>
      <c r="DB143" s="50">
        <f ca="1">IF(DB$63&lt;=$C$17,($C$34*DB$59*$B143/$C$63)*(IF(COUNTA($D143:DA143)*(12/$C$63)&lt;=$C$9,0,1)),0)+IF(DC$63=$C$17,0,IF(DB$63=$C$17,$B143*(DB$60),0))</f>
        <v>2.3835999999999999</v>
      </c>
      <c r="DC143" s="50">
        <f ca="1">IF(DC$63&lt;=$C$17,($C$34*DC$59*$B143/$C$63)*(IF(COUNTA($D143:DB143)*(12/$C$63)&lt;=$C$9,0,1)),0)+IF(DD$63=$C$17,0,IF(DC$63=$C$17,$B143*(DC$60),0))</f>
        <v>2.3835999999999999</v>
      </c>
      <c r="DD143" s="50">
        <f ca="1">IF(DD$63&lt;=$C$17,($C$34*DD$59*$B143/$C$63)*(IF(COUNTA($D143:DC143)*(12/$C$63)&lt;=$C$9,0,1)),0)+IF(DE$63=$C$17,0,IF(DD$63=$C$17,$B143*(DD$60),0))</f>
        <v>2.3835999999999999</v>
      </c>
      <c r="DE143" s="50">
        <f ca="1">IF(DE$63&lt;=$C$17,($C$34*DE$59*$B143/$C$63)*(IF(COUNTA($D143:DD143)*(12/$C$63)&lt;=$C$9,0,1)),0)+IF(DF$63=$C$17,0,IF(DE$63=$C$17,$B143*(DE$60),0))</f>
        <v>2.3835999999999999</v>
      </c>
      <c r="DF143" s="50">
        <f ca="1">IF(DF$63&lt;=$C$17,($C$34*DF$59*$B143/$C$63)*(IF(COUNTA($D143:DE143)*(12/$C$63)&lt;=$C$9,0,1)),0)+IF(DG$63=$C$17,0,IF(DF$63=$C$17,$B143*(DF$60),0))</f>
        <v>2.3835999999999999</v>
      </c>
      <c r="DG143" s="50">
        <f ca="1">IF(DG$63&lt;=$C$17,($C$34*DG$59*$B143/$C$63)*(IF(COUNTA($D143:DF143)*(12/$C$63)&lt;=$C$9,0,1)),0)+IF(DH$63=$C$17,0,IF(DG$63=$C$17,$B143*(DG$60),0))</f>
        <v>2.3835999999999999</v>
      </c>
      <c r="DH143" s="50">
        <f ca="1">IF(DH$63&lt;=$C$17,($C$34*DH$59*$B143/$C$63)*(IF(COUNTA($D143:DG143)*(12/$C$63)&lt;=$C$9,0,1)),0)+IF(DI$63=$C$17,0,IF(DH$63=$C$17,$B143*(DH$60),0))</f>
        <v>2.3835999999999999</v>
      </c>
      <c r="DI143" s="50">
        <f ca="1">IF(DI$63&lt;=$C$17,($C$34*DI$59*$B143/$C$63)*(IF(COUNTA($D143:DH143)*(12/$C$63)&lt;=$C$9,0,1)),0)+IF(DJ$63=$C$17,0,IF(DI$63=$C$17,$B143*(DI$60),0))</f>
        <v>2.3835999999999999</v>
      </c>
      <c r="DJ143" s="50">
        <f ca="1">IF(DJ$63&lt;=$C$17,($C$34*DJ$59*$B143/$C$63)*(IF(COUNTA($D143:DI143)*(12/$C$63)&lt;=$C$9,0,1)),0)+IF(DK$63=$C$17,0,IF(DJ$63=$C$17,$B143*(DJ$60),0))</f>
        <v>2.3835999999999999</v>
      </c>
      <c r="DK143" s="50">
        <f ca="1">IF(DK$63&lt;=$C$17,($C$34*DK$59*$B143/$C$63)*(IF(COUNTA($D143:DJ143)*(12/$C$63)&lt;=$C$9,0,1)),0)+IF(DL$63=$C$17,0,IF(DK$63=$C$17,$B143*(DK$60),0))</f>
        <v>2.3835999999999999</v>
      </c>
      <c r="DL143" s="50">
        <f ca="1">IF(DL$63&lt;=$C$17,($C$34*DL$59*$B143/$C$63)*(IF(COUNTA($D143:DK143)*(12/$C$63)&lt;=$C$9,0,1)),0)+IF(DM$63=$C$17,0,IF(DL$63=$C$17,$B143*(DL$60),0))</f>
        <v>2.3835999999999999</v>
      </c>
      <c r="DM143" s="50">
        <f ca="1">IF(DM$63&lt;=$C$17,($C$34*DM$59*$B143/$C$63)*(IF(COUNTA($D143:DL143)*(12/$C$63)&lt;=$C$9,0,1)),0)+IF(DN$63=$C$17,0,IF(DM$63=$C$17,$B143*(DM$60),0))</f>
        <v>2.3835999999999999</v>
      </c>
      <c r="DN143" s="50">
        <f ca="1">IF(DN$63&lt;=$C$17,($C$34*DN$59*$B143/$C$63)*(IF(COUNTA($D143:DM143)*(12/$C$63)&lt;=$C$9,0,1)),0)+IF(DO$63=$C$17,0,IF(DN$63=$C$17,$B143*(DN$60),0))</f>
        <v>2.3835999999999999</v>
      </c>
      <c r="DO143" s="50">
        <f ca="1">IF(DO$63&lt;=$C$17,($C$34*DO$59*$B143/$C$63)*(IF(COUNTA($D143:DN143)*(12/$C$63)&lt;=$C$9,0,1)),0)+IF(DP$63=$C$17,0,IF(DO$63=$C$17,$B143*(DO$60),0))</f>
        <v>2.3835999999999999</v>
      </c>
      <c r="DP143" s="50">
        <f ca="1">IF(DP$63&lt;=$C$17,($C$34*DP$59*$B143/$C$63)*(IF(COUNTA($D143:DO143)*(12/$C$63)&lt;=$C$9,0,1)),0)+IF(DQ$63=$C$17,0,IF(DP$63=$C$17,$B143*(DP$60),0))</f>
        <v>2.3835999999999999</v>
      </c>
      <c r="DQ143" s="50">
        <f ca="1">IF(DQ$63&lt;=$C$17,($C$34*DQ$59*$B143/$C$63)*(IF(COUNTA($D143:DP143)*(12/$C$63)&lt;=$C$9,0,1)),0)+IF(DR$63=$C$17,0,IF(DQ$63=$C$17,$B143*(DQ$60),0))</f>
        <v>2.3835999999999999</v>
      </c>
      <c r="DR143" s="50">
        <f ca="1">IF(DR$63&lt;=$C$17,($C$34*DR$59*$B143/$C$63)*(IF(COUNTA($D143:DQ143)*(12/$C$63)&lt;=$C$9,0,1)),0)+IF(DS$63=$C$17,0,IF(DR$63=$C$17,$B143*(DR$60),0))</f>
        <v>2.3835999999999999</v>
      </c>
      <c r="DS143" s="50">
        <f ca="1">IF(DS$63&lt;=$C$17,($C$34*DS$59*$B143/$C$63)*(IF(COUNTA($D143:DR143)*(12/$C$63)&lt;=$C$9,0,1)),0)+IF(DT$63=$C$17,0,IF(DS$63=$C$17,$B143*(DS$60),0))</f>
        <v>2.3835999999999999</v>
      </c>
      <c r="DT143" s="50">
        <f ca="1">IF(DT$63&lt;=$C$17,($C$34*DT$59*$B143/$C$63)*(IF(COUNTA($D143:DS143)*(12/$C$63)&lt;=$C$9,0,1)),0)+IF(DU$63=$C$17,0,IF(DT$63=$C$17,$B143*(DT$60),0))</f>
        <v>598.87954772205046</v>
      </c>
      <c r="DU143" s="50">
        <f>IF(DU$63&lt;=$C$17,($C$34*DU$59*$B143/$C$63)*(IF(COUNTA($D143:DT143)*(12/$C$63)&lt;=$C$9,0,1)),0)+IF(DV$63=$C$17,0,IF(DU$63=$C$17,$B143*(DU$60),0))</f>
        <v>0</v>
      </c>
      <c r="DV143" s="50">
        <f>IF(DV$63&lt;=$C$17,($C$34*DV$59*$B143/$C$63)*(IF(COUNTA($D143:DU143)*(12/$C$63)&lt;=$C$9,0,1)),0)+IF(DW$63=$C$17,0,IF(DV$63=$C$17,$B143*(DV$60),0))</f>
        <v>0</v>
      </c>
      <c r="DW143" s="50">
        <f>IF(DW$63&lt;=$C$17,($C$34*DW$59*$B143/$C$63)*(IF(COUNTA($D143:DV143)*(12/$C$63)&lt;=$C$9,0,1)),0)+IF(DX$63=$C$17,0,IF(DW$63=$C$17,$B143*(DW$60),0))</f>
        <v>0</v>
      </c>
      <c r="DX143" s="50">
        <f>IF(DX$63&lt;=$C$17,($C$34*DX$59*$B143/$C$63)*(IF(COUNTA($D143:DW143)*(12/$C$63)&lt;=$C$9,0,1)),0)+IF(DY$63=$C$17,0,IF(DX$63=$C$17,$B143*(DX$60),0))</f>
        <v>0</v>
      </c>
      <c r="DY143" s="50">
        <f>IF(DY$63&lt;=$C$17,($C$34*DY$59*$B143/$C$63)*(IF(COUNTA($D143:DX143)*(12/$C$63)&lt;=$C$9,0,1)),0)+IF(DZ$63=$C$17,0,IF(DY$63=$C$17,$B143*(DY$60),0))</f>
        <v>0</v>
      </c>
      <c r="DZ143" s="50">
        <f>IF(DZ$63&lt;=$C$17,($C$34*DZ$59*$B143/$C$63)*(IF(COUNTA($D143:DY143)*(12/$C$63)&lt;=$C$9,0,1)),0)+IF(EA$63=$C$17,0,IF(DZ$63=$C$17,$B143*(DZ$60),0))</f>
        <v>0</v>
      </c>
      <c r="EA143" s="50">
        <f>IF(EA$63&lt;=$C$17,($C$34*EA$59*$B143/$C$63)*(IF(COUNTA($D143:DZ143)*(12/$C$63)&lt;=$C$9,0,1)),0)+IF(EB$63=$C$17,0,IF(EA$63=$C$17,$B143*(EA$60),0))</f>
        <v>0</v>
      </c>
      <c r="EB143" s="50">
        <f>IF(EB$63&lt;=$C$17,($C$34*EB$59*$B143/$C$63)*(IF(COUNTA($D143:EA143)*(12/$C$63)&lt;=$C$9,0,1)),0)+IF(EC$63=$C$17,0,IF(EB$63=$C$17,$B143*(EB$60),0))</f>
        <v>0</v>
      </c>
      <c r="EC143" s="50">
        <f>IF(EC$63&lt;=$C$17,($C$34*EC$59*$B143/$C$63)*(IF(COUNTA($D143:EB143)*(12/$C$63)&lt;=$C$9,0,1)),0)+IF(ED$63=$C$17,0,IF(EC$63=$C$17,$B143*(EC$60),0))</f>
        <v>0</v>
      </c>
      <c r="ED143" s="50">
        <f>IF(ED$63&lt;=$C$17,($C$34*ED$59*$B143/$C$63)*(IF(COUNTA($D143:EC143)*(12/$C$63)&lt;=$C$9,0,1)),0)+IF(EE$63=$C$17,0,IF(ED$63=$C$17,$B143*(ED$60),0))</f>
        <v>0</v>
      </c>
      <c r="EE143" s="50">
        <f>IF(EE$63&lt;=$C$17,($C$34*EE$59*$B143/$C$63)*(IF(COUNTA($D143:ED143)*(12/$C$63)&lt;=$C$9,0,1)),0)+IF(EF$63=$C$17,0,IF(EE$63=$C$17,$B143*(EE$60),0))</f>
        <v>0</v>
      </c>
      <c r="EF143" s="50">
        <f>IF(EF$63&lt;=$C$17,($C$34*EF$59*$B143/$C$63)*(IF(COUNTA($D143:EE143)*(12/$C$63)&lt;=$C$9,0,1)),0)+IF(EG$63=$C$17,0,IF(EF$63=$C$17,$B143*(EF$60),0))</f>
        <v>0</v>
      </c>
      <c r="EG143" s="50">
        <f>IF(EG$63&lt;=$C$17,($C$34*EG$59*$B143/$C$63)*(IF(COUNTA($D143:EF143)*(12/$C$63)&lt;=$C$9,0,1)),0)+IF(EH$63=$C$17,0,IF(EG$63=$C$17,$B143*(EG$60),0))</f>
        <v>0</v>
      </c>
      <c r="EH143" s="50">
        <f>IF(EH$63&lt;=$C$17,($C$34*EH$59*$B143/$C$63)*(IF(COUNTA($D143:EG143)*(12/$C$63)&lt;=$C$9,0,1)),0)+IF(EI$63=$C$17,0,IF(EH$63=$C$17,$B143*(EH$60),0))</f>
        <v>0</v>
      </c>
      <c r="EI143" s="50">
        <f>IF(EI$63&lt;=$C$17,($C$34*EI$59*$B143/$C$63)*(IF(COUNTA($D143:EH143)*(12/$C$63)&lt;=$C$9,0,1)),0)+IF(EJ$63=$C$17,0,IF(EI$63=$C$17,$B143*(EI$60),0))</f>
        <v>0</v>
      </c>
      <c r="EJ143" s="50">
        <f>IF(EJ$63&lt;=$C$17,($C$34*EJ$59*$B143/$C$63)*(IF(COUNTA($D143:EI143)*(12/$C$63)&lt;=$C$9,0,1)),0)+IF(EK$63=$C$17,0,IF(EJ$63=$C$17,$B143*(EJ$60),0))</f>
        <v>0</v>
      </c>
      <c r="EK143" s="50">
        <f>IF(EK$63&lt;=$C$17,($C$34*EK$59*$B143/$C$63)*(IF(COUNTA($D143:EJ143)*(12/$C$63)&lt;=$C$9,0,1)),0)+IF(EL$63=$C$17,0,IF(EK$63=$C$17,$B143*(EK$60),0))</f>
        <v>0</v>
      </c>
      <c r="EL143" s="50">
        <f>IF(EL$63&lt;=$C$17,($C$34*EL$59*$B143/$C$63)*(IF(COUNTA($D143:EK143)*(12/$C$63)&lt;=$C$9,0,1)),0)+IF(EM$63=$C$17,0,IF(EL$63=$C$17,$B143*(EL$60),0))</f>
        <v>0</v>
      </c>
      <c r="EM143" s="50">
        <f>IF(EM$63&lt;=$C$17,($C$34*EM$59*$B143/$C$63)*(IF(COUNTA($D143:EL143)*(12/$C$63)&lt;=$C$9,0,1)),0)+IF(EN$63=$C$17,0,IF(EM$63=$C$17,$B143*(EM$60),0))</f>
        <v>0</v>
      </c>
      <c r="EN143" s="50">
        <f>IF(EN$63&lt;=$C$17,($C$34*EN$59*$B143/$C$63)*(IF(COUNTA($D143:EM143)*(12/$C$63)&lt;=$C$9,0,1)),0)+IF(EO$63=$C$17,0,IF(EN$63=$C$17,$B143*(EN$60),0))</f>
        <v>0</v>
      </c>
      <c r="EO143" s="50">
        <f>IF(EO$63&lt;=$C$17,($C$34*EO$59*$B143/$C$63)*(IF(COUNTA($D143:EN143)*(12/$C$63)&lt;=$C$9,0,1)),0)+IF(EP$63=$C$17,0,IF(EO$63=$C$17,$B143*(EO$60),0))</f>
        <v>0</v>
      </c>
      <c r="EP143" s="50">
        <f>IF(EP$63&lt;=$C$17,($C$34*EP$59*$B143/$C$63)*(IF(COUNTA($D143:EO143)*(12/$C$63)&lt;=$C$9,0,1)),0)+IF(EQ$63=$C$17,0,IF(EP$63=$C$17,$B143*(EP$60),0))</f>
        <v>0</v>
      </c>
      <c r="EQ143" s="50">
        <f>IF(EQ$63&lt;=$C$17,($C$34*EQ$59*$B143/$C$63)*(IF(COUNTA($D143:EP143)*(12/$C$63)&lt;=$C$9,0,1)),0)+IF(ER$63=$C$17,0,IF(EQ$63=$C$17,$B143*(EQ$60),0))</f>
        <v>0</v>
      </c>
      <c r="ER143" s="50">
        <f>IF(ER$63&lt;=$C$17,($C$34*ER$59*$B143/$C$63)*(IF(COUNTA($D143:EQ143)*(12/$C$63)&lt;=$C$9,0,1)),0)+IF(ES$63=$C$17,0,IF(ER$63=$C$17,$B143*(ER$60),0))</f>
        <v>0</v>
      </c>
      <c r="ES143" s="50">
        <f>IF(ES$63&lt;=$C$17,($C$34*ES$59*$B143/$C$63)*(IF(COUNTA($D143:ER143)*(12/$C$63)&lt;=$C$9,0,1)),0)+IF(ET$63=$C$17,0,IF(ES$63=$C$17,$B143*(ES$60),0))</f>
        <v>0</v>
      </c>
      <c r="ET143" s="50">
        <f>IF(ET$63&lt;=$C$17,($C$34*ET$59*$B143/$C$63)*(IF(COUNTA($D143:ES143)*(12/$C$63)&lt;=$C$9,0,1)),0)+IF(EU$63=$C$17,0,IF(ET$63=$C$17,$B143*(ET$60),0))</f>
        <v>0</v>
      </c>
      <c r="EU143" s="50">
        <f>IF(EU$63&lt;=$C$17,($C$34*EU$59*$B143/$C$63)*(IF(COUNTA($D143:ET143)*(12/$C$63)&lt;=$C$9,0,1)),0)+IF(EV$63=$C$17,0,IF(EU$63=$C$17,$B143*(EU$60),0))</f>
        <v>0</v>
      </c>
      <c r="EV143" s="50">
        <f>IF(EV$63&lt;=$C$17,($C$34*EV$59*$B143/$C$63)*(IF(COUNTA($D143:EU143)*(12/$C$63)&lt;=$C$9,0,1)),0)+IF(EW$63=$C$17,0,IF(EV$63=$C$17,$B143*(EV$60),0))</f>
        <v>0</v>
      </c>
      <c r="EW143" s="50">
        <f>IF(EW$63&lt;=$C$17,($C$34*EW$59*$B143/$C$63)*(IF(COUNTA($D143:EV143)*(12/$C$63)&lt;=$C$9,0,1)),0)+IF(EX$63=$C$17,0,IF(EW$63=$C$17,$B143*(EW$60),0))</f>
        <v>0</v>
      </c>
      <c r="EX143" s="50">
        <f>IF(EX$63&lt;=$C$17,($C$34*EX$59*$B143/$C$63)*(IF(COUNTA($D143:EW143)*(12/$C$63)&lt;=$C$9,0,1)),0)+IF(EY$63=$C$17,0,IF(EX$63=$C$17,$B143*(EX$60),0))</f>
        <v>0</v>
      </c>
      <c r="EY143" s="50">
        <f>IF(EY$63&lt;=$C$17,($C$34*EY$59*$B143/$C$63)*(IF(COUNTA($D143:EX143)*(12/$C$63)&lt;=$C$9,0,1)),0)+IF(EZ$63=$C$17,0,IF(EY$63=$C$17,$B143*(EY$60),0))</f>
        <v>0</v>
      </c>
      <c r="EZ143" s="50">
        <f>IF(EZ$63&lt;=$C$17,($C$34*EZ$59*$B143/$C$63)*(IF(COUNTA($D143:EY143)*(12/$C$63)&lt;=$C$9,0,1)),0)+IF(FA$63=$C$17,0,IF(EZ$63=$C$17,$B143*(EZ$60),0))</f>
        <v>0</v>
      </c>
      <c r="FA143" s="50">
        <f>IF(FA$63&lt;=$C$17,($C$34*FA$59*$B143/$C$63)*(IF(COUNTA($D143:EZ143)*(12/$C$63)&lt;=$C$9,0,1)),0)+IF(FB$63=$C$17,0,IF(FA$63=$C$17,$B143*(FA$60),0))</f>
        <v>0</v>
      </c>
      <c r="FB143" s="50">
        <f>IF(FB$63&lt;=$C$17,($C$34*FB$59*$B143/$C$63)*(IF(COUNTA($D143:FA143)*(12/$C$63)&lt;=$C$9,0,1)),0)+IF(FC$63=$C$17,0,IF(FB$63=$C$17,$B143*(FB$60),0))</f>
        <v>0</v>
      </c>
      <c r="FC143" s="50">
        <f>IF(FC$63&lt;=$C$17,($C$34*FC$59*$B143/$C$63)*(IF(COUNTA($D143:FB143)*(12/$C$63)&lt;=$C$9,0,1)),0)+IF(FD$63=$C$17,0,IF(FC$63=$C$17,$B143*(FC$60),0))</f>
        <v>0</v>
      </c>
      <c r="FD143" s="50">
        <f>IF(FD$63&lt;=$C$17,($C$34*FD$59*$B143/$C$63)*(IF(COUNTA($D143:FC143)*(12/$C$63)&lt;=$C$9,0,1)),0)+IF(FE$63=$C$17,0,IF(FD$63=$C$17,$B143*(FD$60),0))</f>
        <v>0</v>
      </c>
      <c r="FE143" s="50">
        <f>IF(FE$63&lt;=$C$17,($C$34*FE$59*$B143/$C$63)*(IF(COUNTA($D143:FD143)*(12/$C$63)&lt;=$C$9,0,1)),0)+IF(FF$63=$C$17,0,IF(FE$63=$C$17,$B143*(FE$60),0))</f>
        <v>0</v>
      </c>
      <c r="FF143" s="50">
        <f>IF(FF$63&lt;=$C$17,($C$34*FF$59*$B143/$C$63)*(IF(COUNTA($D143:FE143)*(12/$C$63)&lt;=$C$9,0,1)),0)+IF(FG$63=$C$17,0,IF(FF$63=$C$17,$B143*(FF$60),0))</f>
        <v>0</v>
      </c>
      <c r="FG143" s="50">
        <f>IF(FG$63&lt;=$C$17,($C$34*FG$59*$B143/$C$63)*(IF(COUNTA($D143:FF143)*(12/$C$63)&lt;=$C$9,0,1)),0)+IF(FH$63=$C$17,0,IF(FG$63=$C$17,$B143*(FG$60),0))</f>
        <v>0</v>
      </c>
      <c r="FH143" s="50">
        <f>IF(FH$63&lt;=$C$17,($C$34*FH$59*$B143/$C$63)*(IF(COUNTA($D143:FG143)*(12/$C$63)&lt;=$C$9,0,1)),0)+IF(FI$63=$C$17,0,IF(FH$63=$C$17,$B143*(FH$60),0))</f>
        <v>0</v>
      </c>
      <c r="FI143" s="50">
        <f>IF(FI$63&lt;=$C$17,($C$34*FI$59*$B143/$C$63)*(IF(COUNTA($D143:FH143)*(12/$C$63)&lt;=$C$9,0,1)),0)+IF(FJ$63=$C$17,0,IF(FI$63=$C$17,$B143*(FI$60),0))</f>
        <v>0</v>
      </c>
      <c r="FJ143" s="50">
        <f>IF(FJ$63&lt;=$C$17,($C$34*FJ$59*$B143/$C$63)*(IF(COUNTA($D143:FI143)*(12/$C$63)&lt;=$C$9,0,1)),0)+IF(FK$63=$C$17,0,IF(FJ$63=$C$17,$B143*(FJ$60),0))</f>
        <v>0</v>
      </c>
      <c r="FK143" s="50">
        <f>IF(FK$63&lt;=$C$17,($C$34*FK$59*$B143/$C$63)*(IF(COUNTA($D143:FJ143)*(12/$C$63)&lt;=$C$9,0,1)),0)+IF(FL$63=$C$17,0,IF(FK$63=$C$17,$B143*(FK$60),0))</f>
        <v>0</v>
      </c>
      <c r="FL143" s="50">
        <f>IF(FL$63&lt;=$C$17,($C$34*FL$59*$B143/$C$63)*(IF(COUNTA($D143:FK143)*(12/$C$63)&lt;=$C$9,0,1)),0)+IF(FM$63=$C$17,0,IF(FL$63=$C$17,$B143*(FL$60),0))</f>
        <v>0</v>
      </c>
      <c r="FM143" s="50">
        <f>IF(FM$63&lt;=$C$17,($C$34*FM$59*$B143/$C$63)*(IF(COUNTA($D143:FL143)*(12/$C$63)&lt;=$C$9,0,1)),0)+IF(FN$63=$C$17,0,IF(FM$63=$C$17,$B143*(FM$60),0))</f>
        <v>0</v>
      </c>
      <c r="FN143" s="50">
        <f>IF(FN$63&lt;=$C$17,($C$34*FN$59*$B143/$C$63)*(IF(COUNTA($D143:FM143)*(12/$C$63)&lt;=$C$9,0,1)),0)+IF(FO$63=$C$17,0,IF(FN$63=$C$17,$B143*(FN$60),0))</f>
        <v>0</v>
      </c>
      <c r="FO143" s="50">
        <f>IF(FO$63&lt;=$C$17,($C$34*FO$59*$B143/$C$63)*(IF(COUNTA($D143:FN143)*(12/$C$63)&lt;=$C$9,0,1)),0)+IF(FP$63=$C$17,0,IF(FO$63=$C$17,$B143*(FO$60),0))</f>
        <v>0</v>
      </c>
      <c r="FP143" s="50">
        <f>IF(FP$63&lt;=$C$17,($C$34*FP$59*$B143/$C$63)*(IF(COUNTA($D143:FO143)*(12/$C$63)&lt;=$C$9,0,1)),0)+IF(FQ$63=$C$17,0,IF(FP$63=$C$17,$B143*(FP$60),0))</f>
        <v>0</v>
      </c>
      <c r="FQ143" s="50">
        <f>IF(FQ$63&lt;=$C$17,($C$34*FQ$59*$B143/$C$63)*(IF(COUNTA($D143:FP143)*(12/$C$63)&lt;=$C$9,0,1)),0)+IF(FR$63=$C$17,0,IF(FQ$63=$C$17,$B143*(FQ$60),0))</f>
        <v>0</v>
      </c>
      <c r="FR143" s="50">
        <f>IF(FR$63&lt;=$C$17,($C$34*FR$59*$B143/$C$63)*(IF(COUNTA($D143:FQ143)*(12/$C$63)&lt;=$C$9,0,1)),0)+IF(FS$63=$C$17,0,IF(FR$63=$C$17,$B143*(FR$60),0))</f>
        <v>0</v>
      </c>
      <c r="FS143" s="50">
        <f>IF(FS$63&lt;=$C$17,($C$34*FS$59*$B143/$C$63)*(IF(COUNTA($D143:FR143)*(12/$C$63)&lt;=$C$9,0,1)),0)+IF(FT$63=$C$17,0,IF(FS$63=$C$17,$B143*(FS$60),0))</f>
        <v>0</v>
      </c>
      <c r="FT143" s="50">
        <f>IF(FT$63&lt;=$C$17,($C$34*FT$59*$B143/$C$63)*(IF(COUNTA($D143:FS143)*(12/$C$63)&lt;=$C$9,0,1)),0)+IF(FU$63=$C$17,0,IF(FT$63=$C$17,$B143*(FT$60),0))</f>
        <v>0</v>
      </c>
      <c r="FU143" s="50">
        <f>IF(FU$63&lt;=$C$17,($C$34*FU$59*$B143/$C$63)*(IF(COUNTA($D143:FT143)*(12/$C$63)&lt;=$C$9,0,1)),0)+IF(FV$63=$C$17,0,IF(FU$63=$C$17,$B143*(FU$60),0))</f>
        <v>0</v>
      </c>
      <c r="FV143" s="50">
        <f>IF(FV$63&lt;=$C$17,($C$34*FV$59*$B143/$C$63)*(IF(COUNTA($D143:FU143)*(12/$C$63)&lt;=$C$9,0,1)),0)+IF(FW$63=$C$17,0,IF(FV$63=$C$17,$B143*(FV$60),0))</f>
        <v>0</v>
      </c>
      <c r="FW143" s="50">
        <f>IF(FW$63&lt;=$C$17,($C$34*FW$59*$B143/$C$63)*(IF(COUNTA($D143:FV143)*(12/$C$63)&lt;=$C$9,0,1)),0)+IF(FX$63=$C$17,0,IF(FW$63=$C$17,$B143*(FW$60),0))</f>
        <v>0</v>
      </c>
      <c r="FX143" s="50">
        <f>IF(FX$63&lt;=$C$17,($C$34*FX$59*$B143/$C$63)*(IF(COUNTA($D143:FW143)*(12/$C$63)&lt;=$C$9,0,1)),0)+IF(FY$63=$C$17,0,IF(FX$63=$C$17,$B143*(FX$60),0))</f>
        <v>0</v>
      </c>
      <c r="FY143" s="50">
        <f>IF(FY$63&lt;=$C$17,($C$34*FY$59*$B143/$C$63)*(IF(COUNTA($D143:FX143)*(12/$C$63)&lt;=$C$9,0,1)),0)+IF(FZ$63=$C$17,0,IF(FY$63=$C$17,$B143*(FY$60),0))</f>
        <v>0</v>
      </c>
      <c r="FZ143" s="50">
        <f>IF(FZ$63&lt;=$C$17,($C$34*FZ$59*$B143/$C$63)*(IF(COUNTA($D143:FY143)*(12/$C$63)&lt;=$C$9,0,1)),0)+IF(GA$63=$C$17,0,IF(FZ$63=$C$17,$B143*(FZ$60),0))</f>
        <v>0</v>
      </c>
      <c r="GA143" s="50">
        <f>IF(GA$63&lt;=$C$17,($C$34*GA$59*$B143/$C$63)*(IF(COUNTA($D143:FZ143)*(12/$C$63)&lt;=$C$9,0,1)),0)+IF(GB$63=$C$17,0,IF(GA$63=$C$17,$B143*(GA$60),0))</f>
        <v>0</v>
      </c>
      <c r="GB143" s="50">
        <f>IF(GB$63&lt;=$C$17,($C$34*GB$59*$B143/$C$63)*(IF(COUNTA($D143:GA143)*(12/$C$63)&lt;=$C$9,0,1)),0)+IF(GC$63=$C$17,0,IF(GB$63=$C$17,$B143*(GB$60),0))</f>
        <v>0</v>
      </c>
      <c r="GC143" s="50">
        <f>IF(GC$63&lt;=$C$17,($C$34*GC$59*$B143/$C$63)*(IF(COUNTA($D143:GB143)*(12/$C$63)&lt;=$C$9,0,1)),0)+IF(GD$63=$C$17,0,IF(GC$63=$C$17,$B143*(GC$60),0))</f>
        <v>0</v>
      </c>
      <c r="GD143" s="50">
        <f>IF(GD$63&lt;=$C$17,($C$34*GD$59*$B143/$C$63)*(IF(COUNTA($D143:GC143)*(12/$C$63)&lt;=$C$9,0,1)),0)+IF(GE$63=$C$17,0,IF(GD$63=$C$17,$B143*(GD$60),0))</f>
        <v>0</v>
      </c>
      <c r="GE143" s="50">
        <f>IF(GE$63&lt;=$C$17,($C$34*GE$59*$B143/$C$63)*(IF(COUNTA($D143:GD143)*(12/$C$63)&lt;=$C$9,0,1)),0)+IF(GF$63=$C$17,0,IF(GE$63=$C$17,$B143*(GE$60),0))</f>
        <v>0</v>
      </c>
      <c r="GF143" s="50">
        <f>IF(GF$63&lt;=$C$17,($C$34*GF$59*$B143/$C$63)*(IF(COUNTA($D143:GE143)*(12/$C$63)&lt;=$C$9,0,1)),0)+IF(GG$63=$C$17,0,IF(GF$63=$C$17,$B143*(GF$60),0))</f>
        <v>0</v>
      </c>
      <c r="GG143" s="50">
        <f>IF(GG$63&lt;=$C$17,($C$34*GG$59*$B143/$C$63)*(IF(COUNTA($D143:GF143)*(12/$C$63)&lt;=$C$9,0,1)),0)+IF(GH$63=$C$17,0,IF(GG$63=$C$17,$B143*(GG$60),0))</f>
        <v>0</v>
      </c>
      <c r="GH143" s="50">
        <f>IF(GH$63&lt;=$C$17,($C$34*GH$59*$B143/$C$63)*(IF(COUNTA($D143:GG143)*(12/$C$63)&lt;=$C$9,0,1)),0)+IF(GI$63=$C$17,0,IF(GH$63=$C$17,$B143*(GH$60),0))</f>
        <v>0</v>
      </c>
      <c r="GI143" s="50">
        <f>IF(GI$63&lt;=$C$17,($C$34*GI$59*$B143/$C$63)*(IF(COUNTA($D143:GH143)*(12/$C$63)&lt;=$C$9,0,1)),0)+IF(GJ$63=$C$17,0,IF(GI$63=$C$17,$B143*(GI$60),0))</f>
        <v>0</v>
      </c>
      <c r="GJ143" s="50">
        <f>IF(GJ$63&lt;=$C$17,($C$34*GJ$59*$B143/$C$63)*(IF(COUNTA($D143:GI143)*(12/$C$63)&lt;=$C$9,0,1)),0)+IF(GK$63=$C$17,0,IF(GJ$63=$C$17,$B143*(GJ$60),0))</f>
        <v>0</v>
      </c>
      <c r="GK143" s="50">
        <f>IF(GK$63&lt;=$C$17,($C$34*GK$59*$B143/$C$63)*(IF(COUNTA($D143:GJ143)*(12/$C$63)&lt;=$C$9,0,1)),0)+IF(GL$63=$C$17,0,IF(GK$63=$C$17,$B143*(GK$60),0))</f>
        <v>0</v>
      </c>
      <c r="GL143" s="50">
        <f>IF(GL$63&lt;=$C$17,($C$34*GL$59*$B143/$C$63)*(IF(COUNTA($D143:GK143)*(12/$C$63)&lt;=$C$9,0,1)),0)+IF(GM$63=$C$17,0,IF(GL$63=$C$17,$B143*(GL$60),0))</f>
        <v>0</v>
      </c>
      <c r="GM143" s="50">
        <f>IF(GM$63&lt;=$C$17,($C$34*GM$59*$B143/$C$63)*(IF(COUNTA($D143:GL143)*(12/$C$63)&lt;=$C$9,0,1)),0)+IF(GN$63=$C$17,0,IF(GM$63=$C$17,$B143*(GM$60),0))</f>
        <v>0</v>
      </c>
      <c r="GN143" s="50">
        <f>IF(GN$63&lt;=$C$17,($C$34*GN$59*$B143/$C$63)*(IF(COUNTA($D143:GM143)*(12/$C$63)&lt;=$C$9,0,1)),0)+IF(GO$63=$C$17,0,IF(GN$63=$C$17,$B143*(GN$60),0))</f>
        <v>0</v>
      </c>
      <c r="GO143" s="50">
        <f>IF(GO$63&lt;=$C$17,($C$34*GO$59*$B143/$C$63)*(IF(COUNTA($D143:GN143)*(12/$C$63)&lt;=$C$9,0,1)),0)+IF(GP$63=$C$17,0,IF(GO$63=$C$17,$B143*(GO$60),0))</f>
        <v>0</v>
      </c>
      <c r="GP143" s="50">
        <f>IF(GP$63&lt;=$C$17,($C$34*GP$59*$B143/$C$63)*(IF(COUNTA($D143:GO143)*(12/$C$63)&lt;=$C$9,0,1)),0)+IF(GQ$63=$C$17,0,IF(GP$63=$C$17,$B143*(GP$60),0))</f>
        <v>0</v>
      </c>
      <c r="GQ143" s="50">
        <f>IF(GQ$63&lt;=$C$17,($C$34*GQ$59*$B143/$C$63)*(IF(COUNTA($D143:GP143)*(12/$C$63)&lt;=$C$9,0,1)),0)+IF(GR$63=$C$17,0,IF(GQ$63=$C$17,$B143*(GQ$60),0))</f>
        <v>0</v>
      </c>
      <c r="GR143" s="50">
        <f>IF(GR$63&lt;=$C$17,($C$34*GR$59*$B143/$C$63)*(IF(COUNTA($D143:GQ143)*(12/$C$63)&lt;=$C$9,0,1)),0)+IF(GS$63=$C$17,0,IF(GR$63=$C$17,$B143*(GR$60),0))</f>
        <v>0</v>
      </c>
      <c r="GS143" s="50">
        <f>IF(GS$63&lt;=$C$17,($C$34*GS$59*$B143/$C$63)*(IF(COUNTA($D143:GR143)*(12/$C$63)&lt;=$C$9,0,1)),0)+IF(GT$63=$C$17,0,IF(GS$63=$C$17,$B143*(GS$60),0))</f>
        <v>0</v>
      </c>
      <c r="GT143" s="50">
        <f>IF(GT$63&lt;=$C$17,($C$34*GT$59*$B143/$C$63)*(IF(COUNTA($D143:GS143)*(12/$C$63)&lt;=$C$9,0,1)),0)+IF(GU$63=$C$17,0,IF(GT$63=$C$17,$B143*(GT$60),0))</f>
        <v>0</v>
      </c>
      <c r="GU143" s="50">
        <f>IF(GU$63&lt;=$C$17,($C$34*GU$59*$B143/$C$63)*(IF(COUNTA($D143:GT143)*(12/$C$63)&lt;=$C$9,0,1)),0)+IF(GV$63=$C$17,0,IF(GU$63=$C$17,$B143*(GU$60),0))</f>
        <v>0</v>
      </c>
      <c r="GV143" s="50">
        <f>IF(GV$63&lt;=$C$17,($C$34*GV$59*$B143/$C$63)*(IF(COUNTA($D143:GU143)*(12/$C$63)&lt;=$C$9,0,1)),0)+IF(GW$63=$C$17,0,IF(GV$63=$C$17,$B143*(GV$60),0))</f>
        <v>0</v>
      </c>
      <c r="GW143" s="50">
        <f>IF(GW$63&lt;=$C$17,($C$34*GW$59*$B143/$C$63)*(IF(COUNTA($D143:GV143)*(12/$C$63)&lt;=$C$9,0,1)),0)+IF(GX$63=$C$17,0,IF(GW$63=$C$17,$B143*(GW$60),0))</f>
        <v>0</v>
      </c>
      <c r="GX143" s="50">
        <f>IF(GX$63&lt;=$C$17,($C$34*GX$59*$B143/$C$63)*(IF(COUNTA($D143:GW143)*(12/$C$63)&lt;=$C$9,0,1)),0)+IF(GY$63=$C$17,0,IF(GX$63=$C$17,$B143*(GX$60),0))</f>
        <v>0</v>
      </c>
      <c r="GY143" s="50">
        <f>IF(GY$63&lt;=$C$17,($C$34*GY$59*$B143/$C$63)*(IF(COUNTA($D143:GX143)*(12/$C$63)&lt;=$C$9,0,1)),0)+IF(GZ$63=$C$17,0,IF(GY$63=$C$17,$B143*(GY$60),0))</f>
        <v>0</v>
      </c>
      <c r="GZ143" s="50">
        <f>IF(GZ$63&lt;=$C$17,($C$34*GZ$59*$B143/$C$63)*(IF(COUNTA($D143:GY143)*(12/$C$63)&lt;=$C$9,0,1)),0)+IF(HA$63=$C$17,0,IF(GZ$63=$C$17,$B143*(GZ$60),0))</f>
        <v>0</v>
      </c>
      <c r="HA143" s="50">
        <f>IF(HA$63&lt;=$C$17,($C$34*HA$59*$B143/$C$63)*(IF(COUNTA($D143:GZ143)*(12/$C$63)&lt;=$C$9,0,1)),0)+IF(HB$63=$C$17,0,IF(HA$63=$C$17,$B143*(HA$60),0))</f>
        <v>0</v>
      </c>
      <c r="HB143" s="50">
        <f>IF(HB$63&lt;=$C$17,($C$34*HB$59*$B143/$C$63)*(IF(COUNTA($D143:HA143)*(12/$C$63)&lt;=$C$9,0,1)),0)+IF(HC$63=$C$17,0,IF(HB$63=$C$17,$B143*(HB$60),0))</f>
        <v>0</v>
      </c>
      <c r="HC143" s="50">
        <f>IF(HC$63&lt;=$C$17,($C$34*HC$59*$B143/$C$63)*(IF(COUNTA($D143:HB143)*(12/$C$63)&lt;=$C$9,0,1)),0)+IF(HD$63=$C$17,0,IF(HC$63=$C$17,$B143*(HC$60),0))</f>
        <v>0</v>
      </c>
      <c r="HD143" s="50">
        <f>IF(HD$63&lt;=$C$17,($C$34*HD$59*$B143/$C$63)*(IF(COUNTA($D143:HC143)*(12/$C$63)&lt;=$C$9,0,1)),0)+IF(HE$63=$C$17,0,IF(HD$63=$C$17,$B143*(HD$60),0))</f>
        <v>0</v>
      </c>
      <c r="HE143" s="50">
        <f>IF(HE$63&lt;=$C$17,($C$34*HE$59*$B143/$C$63)*(IF(COUNTA($D143:HD143)*(12/$C$63)&lt;=$C$9,0,1)),0)+IF(HF$63=$C$17,0,IF(HE$63=$C$17,$B143*(HE$60),0))</f>
        <v>0</v>
      </c>
      <c r="HF143" s="50">
        <f>IF(HF$63&lt;=$C$17,($C$34*HF$59*$B143/$C$63)*(IF(COUNTA($D143:HE143)*(12/$C$63)&lt;=$C$9,0,1)),0)+IF(HG$63=$C$17,0,IF(HF$63=$C$17,$B143*(HF$60),0))</f>
        <v>0</v>
      </c>
      <c r="HG143" s="50">
        <f>IF(HG$63&lt;=$C$17,($C$34*HG$59*$B143/$C$63)*(IF(COUNTA($D143:HF143)*(12/$C$63)&lt;=$C$9,0,1)),0)+IF(HH$63=$C$17,0,IF(HG$63=$C$17,$B143*(HG$60),0))</f>
        <v>0</v>
      </c>
      <c r="HH143" s="50">
        <f>IF(HH$63&lt;=$C$17,($C$34*HH$59*$B143/$C$63)*(IF(COUNTA($D143:HG143)*(12/$C$63)&lt;=$C$9,0,1)),0)+IF(HI$63=$C$17,0,IF(HH$63=$C$17,$B143*(HH$60),0))</f>
        <v>0</v>
      </c>
      <c r="HI143" s="50">
        <f>IF(HI$63&lt;=$C$17,($C$34*HI$59*$B143/$C$63)*(IF(COUNTA($D143:HH143)*(12/$C$63)&lt;=$C$9,0,1)),0)+IF(HJ$63=$C$17,0,IF(HI$63=$C$17,$B143*(HI$60),0))</f>
        <v>0</v>
      </c>
      <c r="HJ143" s="50">
        <f>IF(HJ$63&lt;=$C$17,($C$34*HJ$59*$B143/$C$63)*(IF(COUNTA($D143:HI143)*(12/$C$63)&lt;=$C$9,0,1)),0)+IF(HK$63=$C$17,0,IF(HJ$63=$C$17,$B143*(HJ$60),0))</f>
        <v>0</v>
      </c>
      <c r="HK143" s="50">
        <f>IF(HK$63&lt;=$C$17,($C$34*HK$59*$B143/$C$63)*(IF(COUNTA($D143:HJ143)*(12/$C$63)&lt;=$C$9,0,1)),0)+IF(HL$63=$C$17,0,IF(HK$63=$C$17,$B143*(HK$60),0))</f>
        <v>0</v>
      </c>
      <c r="HL143" s="50">
        <f>IF(HL$63&lt;=$C$17,($C$34*HL$59*$B143/$C$63)*(IF(COUNTA($D143:HK143)*(12/$C$63)&lt;=$C$9,0,1)),0)+IF(HM$63=$C$17,0,IF(HL$63=$C$17,$B143*(HL$60),0))</f>
        <v>0</v>
      </c>
      <c r="HM143" s="50">
        <f>IF(HM$63&lt;=$C$17,($C$34*HM$59*$B143/$C$63)*(IF(COUNTA($D143:HL143)*(12/$C$63)&lt;=$C$9,0,1)),0)+IF(HN$63=$C$17,0,IF(HM$63=$C$17,$B143*(HM$60),0))</f>
        <v>0</v>
      </c>
      <c r="HN143" s="50">
        <f>IF(HN$63&lt;=$C$17,($C$34*HN$59*$B143/$C$63)*(IF(COUNTA($D143:HM143)*(12/$C$63)&lt;=$C$9,0,1)),0)+IF(HO$63=$C$17,0,IF(HN$63=$C$17,$B143*(HN$60),0))</f>
        <v>0</v>
      </c>
      <c r="HO143" s="50">
        <f>IF(HO$63&lt;=$C$17,($C$34*HO$59*$B143/$C$63)*(IF(COUNTA($D143:HN143)*(12/$C$63)&lt;=$C$9,0,1)),0)+IF(HP$63=$C$17,0,IF(HO$63=$C$17,$B143*(HO$60),0))</f>
        <v>0</v>
      </c>
      <c r="HP143" s="50">
        <f>IF(HP$63&lt;=$C$17,($C$34*HP$59*$B143/$C$63)*(IF(COUNTA($D143:HO143)*(12/$C$63)&lt;=$C$9,0,1)),0)+IF(HQ$63=$C$17,0,IF(HP$63=$C$17,$B143*(HP$60),0))</f>
        <v>0</v>
      </c>
      <c r="HQ143" s="50">
        <f>IF(HQ$63&lt;=$C$17,($C$34*HQ$59*$B143/$C$63)*(IF(COUNTA($D143:HP143)*(12/$C$63)&lt;=$C$9,0,1)),0)+IF(HR$63=$C$17,0,IF(HQ$63=$C$17,$B143*(HQ$60),0))</f>
        <v>0</v>
      </c>
      <c r="HR143" s="50">
        <f>IF(HR$63&lt;=$C$17,($C$34*HR$59*$B143/$C$63)*(IF(COUNTA($D143:HQ143)*(12/$C$63)&lt;=$C$9,0,1)),0)+IF(HS$63=$C$17,0,IF(HR$63=$C$17,$B143*(HR$60),0))</f>
        <v>0</v>
      </c>
      <c r="HS143" s="50">
        <f>IF(HS$63&lt;=$C$17,($C$34*HS$59*$B143/$C$63)*(IF(COUNTA($D143:HR143)*(12/$C$63)&lt;=$C$9,0,1)),0)+IF(HT$63=$C$17,0,IF(HS$63=$C$17,$B143*(HS$60),0))</f>
        <v>0</v>
      </c>
      <c r="HT143" s="50">
        <f>IF(HT$63&lt;=$C$17,($C$34*HT$59*$B143/$C$63)*(IF(COUNTA($D143:HS143)*(12/$C$63)&lt;=$C$9,0,1)),0)+IF(HU$63=$C$17,0,IF(HT$63=$C$17,$B143*(HT$60),0))</f>
        <v>0</v>
      </c>
      <c r="HU143" s="50">
        <f>IF(HU$63&lt;=$C$17,($C$34*HU$59*$B143/$C$63)*(IF(COUNTA($D143:HT143)*(12/$C$63)&lt;=$C$9,0,1)),0)+IF(HV$63=$C$17,0,IF(HU$63=$C$17,$B143*(HU$60),0))</f>
        <v>0</v>
      </c>
      <c r="HV143" s="50">
        <f>IF(HV$63&lt;=$C$17,($C$34*HV$59*$B143/$C$63)*(IF(COUNTA($D143:HU143)*(12/$C$63)&lt;=$C$9,0,1)),0)+IF(HW$63=$C$17,0,IF(HV$63=$C$17,$B143*(HV$60),0))</f>
        <v>0</v>
      </c>
      <c r="HW143" s="50">
        <f>IF(HW$63&lt;=$C$17,($C$34*HW$59*$B143/$C$63)*(IF(COUNTA($D143:HV143)*(12/$C$63)&lt;=$C$9,0,1)),0)+IF(HX$63=$C$17,0,IF(HW$63=$C$17,$B143*(HW$60),0))</f>
        <v>0</v>
      </c>
      <c r="HX143" s="50">
        <f>IF(HX$63&lt;=$C$17,($C$34*HX$59*$B143/$C$63)*(IF(COUNTA($D143:HW143)*(12/$C$63)&lt;=$C$9,0,1)),0)+IF(HY$63=$C$17,0,IF(HX$63=$C$17,$B143*(HX$60),0))</f>
        <v>0</v>
      </c>
      <c r="HY143" s="50">
        <f>IF(HY$63&lt;=$C$17,($C$34*HY$59*$B143/$C$63)*(IF(COUNTA($D143:HX143)*(12/$C$63)&lt;=$C$9,0,1)),0)+IF(HZ$63=$C$17,0,IF(HY$63=$C$17,$B143*(HY$60),0))</f>
        <v>0</v>
      </c>
      <c r="HZ143" s="50">
        <f>IF(HZ$63&lt;=$C$17,($C$34*HZ$59*$B143/$C$63)*(IF(COUNTA($D143:HY143)*(12/$C$63)&lt;=$C$9,0,1)),0)+IF(IA$63=$C$17,0,IF(HZ$63=$C$17,$B143*(HZ$60),0))</f>
        <v>0</v>
      </c>
      <c r="IA143" s="50">
        <f>IF(IA$63&lt;=$C$17,($C$34*IA$59*$B143/$C$63)*(IF(COUNTA($D143:HZ143)*(12/$C$63)&lt;=$C$9,0,1)),0)+IF(IB$63=$C$17,0,IF(IA$63=$C$17,$B143*(IA$60),0))</f>
        <v>0</v>
      </c>
      <c r="IB143" s="50">
        <f>IF(IB$63&lt;=$C$17,($C$34*IB$59*$B143/$C$63)*(IF(COUNTA($D143:IA143)*(12/$C$63)&lt;=$C$9,0,1)),0)+IF(IC$63=$C$17,0,IF(IB$63=$C$17,$B143*(IB$60),0))</f>
        <v>0</v>
      </c>
      <c r="IC143" s="50">
        <f>IF(IC$63&lt;=$C$17,($C$34*IC$59*$B143/$C$63)*(IF(COUNTA($D143:IB143)*(12/$C$63)&lt;=$C$9,0,1)),0)+IF(ID$63=$C$17,0,IF(IC$63=$C$17,$B143*(IC$60),0))</f>
        <v>0</v>
      </c>
      <c r="ID143" s="50">
        <f>IF(ID$63&lt;=$C$17,($C$34*ID$59*$B143/$C$63)*(IF(COUNTA($D143:IC143)*(12/$C$63)&lt;=$C$9,0,1)),0)+IF(IE$63=$C$17,0,IF(ID$63=$C$17,$B143*(ID$60),0))</f>
        <v>0</v>
      </c>
      <c r="IE143" s="50">
        <f>IF(IE$63&lt;=$C$17,($C$34*IE$59*$B143/$C$63)*(IF(COUNTA($D143:ID143)*(12/$C$63)&lt;=$C$9,0,1)),0)+IF(IF$63=$C$17,0,IF(IE$63=$C$17,$B143*(IE$60),0))</f>
        <v>0</v>
      </c>
      <c r="IF143" s="50">
        <f>IF(IF$63&lt;=$C$17,($C$34*IF$59*$B143/$C$63)*(IF(COUNTA($D143:IE143)*(12/$C$63)&lt;=$C$9,0,1)),0)+IF(IG$63=$C$17,0,IF(IF$63=$C$17,$B143*(IF$60),0))</f>
        <v>0</v>
      </c>
      <c r="IG143" s="50">
        <f>IF(IG$63&lt;=$C$17,($C$34*IG$59*$B143/$C$63)*(IF(COUNTA($D143:IF143)*(12/$C$63)&lt;=$C$9,0,1)),0)+IF(IH$63=$C$17,0,IF(IG$63=$C$17,$B143*(IG$60),0))</f>
        <v>0</v>
      </c>
      <c r="IH143" s="50">
        <f>IF(IH$63&lt;=$C$17,($C$34*IH$59*$B143/$C$63)*(IF(COUNTA($D143:IG143)*(12/$C$63)&lt;=$C$9,0,1)),0)+IF(II$63=$C$17,0,IF(IH$63=$C$17,$B143*(IH$60),0))</f>
        <v>0</v>
      </c>
      <c r="II143" s="50">
        <f>IF(II$63&lt;=$C$17,($C$34*II$59*$B143/$C$63)*(IF(COUNTA($D143:IH143)*(12/$C$63)&lt;=$C$9,0,1)),0)+IF(IJ$63=$C$17,0,IF(II$63=$C$17,$B143*(II$60),0))</f>
        <v>0</v>
      </c>
      <c r="IJ143" s="50">
        <f>IF(IJ$63&lt;=$C$17,($C$34*IJ$59*$B143/$C$63)*(IF(COUNTA($D143:II143)*(12/$C$63)&lt;=$C$9,0,1)),0)+IF(IK$63=$C$17,0,IF(IJ$63=$C$17,$B143*(IJ$60),0))</f>
        <v>0</v>
      </c>
      <c r="IK143" s="50">
        <f>IF(IK$63&lt;=$C$17,($C$34*IK$59*$B143/$C$63)*(IF(COUNTA($D143:IJ143)*(12/$C$63)&lt;=$C$9,0,1)),0)+IF(IL$63=$C$17,0,IF(IK$63=$C$17,$B143*(IK$60),0))</f>
        <v>0</v>
      </c>
      <c r="IL143" s="50">
        <f>IF(IL$63&lt;=$C$17,($C$34*IL$59*$B143/$C$63)*(IF(COUNTA($D143:IK143)*(12/$C$63)&lt;=$C$9,0,1)),0)+IF(IM$63=$C$17,0,IF(IL$63=$C$17,$B143*(IL$60),0))</f>
        <v>0</v>
      </c>
      <c r="IM143" s="50">
        <f>IF(IM$63&lt;=$C$17,($C$34*IM$59*$B143/$C$63)*(IF(COUNTA($D143:IL143)*(12/$C$63)&lt;=$C$9,0,1)),0)+IF(IN$63=$C$17,0,IF(IM$63=$C$17,$B143*(IM$60),0))</f>
        <v>0</v>
      </c>
      <c r="IN143" s="50">
        <f>IF(IN$63&lt;=$C$17,($C$34*IN$59*$B143/$C$63)*(IF(COUNTA($D143:IM143)*(12/$C$63)&lt;=$C$9,0,1)),0)+IF(IO$63=$C$17,0,IF(IN$63=$C$17,$B143*(IN$60),0))</f>
        <v>0</v>
      </c>
      <c r="IO143" s="50">
        <f>IF(IO$63&lt;=$C$17,($C$34*IO$59*$B143/$C$63)*(IF(COUNTA($D143:IN143)*(12/$C$63)&lt;=$C$9,0,1)),0)+IF(IP$63=$C$17,0,IF(IO$63=$C$17,$B143*(IO$60),0))</f>
        <v>0</v>
      </c>
      <c r="IP143" s="50">
        <f>IF(IP$63&lt;=$C$17,($C$34*IP$59*$B143/$C$63)*(IF(COUNTA($D143:IO143)*(12/$C$63)&lt;=$C$9,0,1)),0)+IF(IQ$63=$C$17,0,IF(IP$63=$C$17,$B143*(IP$60),0))</f>
        <v>0</v>
      </c>
      <c r="IQ143" s="50">
        <f>IF(IQ$63&lt;=$C$17,($C$34*IQ$59*$B143/$C$63)*(IF(COUNTA($D143:IP143)*(12/$C$63)&lt;=$C$9,0,1)),0)+IF(IR$63=$C$17,0,IF(IQ$63=$C$17,$B143*(IQ$60),0))</f>
        <v>0</v>
      </c>
      <c r="IR143" s="50">
        <f>IF(IR$63&lt;=$C$17,($C$34*IR$59*$B143/$C$63)*(IF(COUNTA($D143:IQ143)*(12/$C$63)&lt;=$C$9,0,1)),0)+IF(IS$63=$C$17,0,IF(IR$63=$C$17,$B143*(IR$60),0))</f>
        <v>0</v>
      </c>
      <c r="IS143" s="50">
        <f>IF(IS$63&lt;=$C$17,($C$34*IS$59*$B143/$C$63)*(IF(COUNTA($D143:IR143)*(12/$C$63)&lt;=$C$9,0,1)),0)+IF(IT$63=$C$17,0,IF(IS$63=$C$17,$B143*(IS$60),0))</f>
        <v>0</v>
      </c>
      <c r="IT143" s="50">
        <f>IF(IT$63&lt;=$C$17,($C$34*IT$59*$B143/$C$63)*(IF(COUNTA($D143:IS143)*(12/$C$63)&lt;=$C$9,0,1)),0)+IF(IU$63=$C$17,0,IF(IT$63=$C$17,$B143*(IT$60),0))</f>
        <v>0</v>
      </c>
      <c r="IU143" s="50">
        <f>IF(IU$63&lt;=$C$17,($C$34*IU$59*$B143/$C$63)*(IF(COUNTA($D143:IT143)*(12/$C$63)&lt;=$C$9,0,1)),0)+IF(IV$63=$C$17,0,IF(IU$63=$C$17,$B143*(IU$60),0))</f>
        <v>0</v>
      </c>
      <c r="IV143" s="50">
        <f>IF(IV$63&lt;=$C$17,($C$34*IV$59*$B143/$C$63)*(IF(COUNTA($D143:IU143)*(12/$C$63)&lt;=$C$9,0,1)),0)+IF(IW$63=$C$17,0,IF(IV$63=$C$17,$B143*(IV$60),0))</f>
        <v>0</v>
      </c>
      <c r="IW143" s="50">
        <f>IF(IW$63&lt;=$C$17,($C$34*IW$59*$B143/$C$63)*(IF(COUNTA($D143:IV143)*(12/$C$63)&lt;=$C$9,0,1)),0)+IF(IX$63=$C$17,0,IF(IW$63=$C$17,$B143*(IW$60),0))</f>
        <v>0</v>
      </c>
      <c r="IX143" s="50"/>
      <c r="IY143" s="50"/>
      <c r="IZ143" s="50"/>
      <c r="JA143" s="50"/>
      <c r="JB143" s="50"/>
      <c r="JC143" s="50"/>
      <c r="JD143" s="50"/>
      <c r="JE143" s="50"/>
      <c r="JF143" s="50"/>
      <c r="JG143" s="50"/>
      <c r="JH143" s="50"/>
      <c r="JI143" s="50"/>
      <c r="JJ143" s="50"/>
      <c r="JK143" s="50"/>
      <c r="JL143" s="50"/>
      <c r="JM143" s="50"/>
      <c r="JN143" s="50"/>
      <c r="JO143" s="50"/>
      <c r="JP143" s="50"/>
      <c r="JQ143" s="50"/>
      <c r="JR143" s="50"/>
      <c r="JS143" s="50"/>
      <c r="JT143" s="50"/>
      <c r="JU143" s="50"/>
      <c r="JV143" s="50"/>
      <c r="JW143" s="50"/>
      <c r="JX143" s="50"/>
      <c r="JY143" s="50"/>
      <c r="JZ143" s="50"/>
      <c r="KA143" s="50"/>
      <c r="KB143" s="50"/>
      <c r="KC143" s="50"/>
      <c r="KD143" s="50"/>
      <c r="KE143" s="50"/>
      <c r="KF143" s="50"/>
      <c r="KG143" s="50"/>
      <c r="KH143" s="50"/>
      <c r="KI143" s="50"/>
      <c r="KJ143" s="50"/>
      <c r="KK143" s="50"/>
      <c r="KL143" s="50"/>
      <c r="KM143" s="50"/>
      <c r="KN143" s="50"/>
      <c r="KO143" s="50"/>
      <c r="KP143" s="50"/>
      <c r="KQ143" s="50"/>
      <c r="KR143" s="50"/>
      <c r="KS143" s="50"/>
      <c r="KT143" s="50"/>
      <c r="KU143" s="50"/>
      <c r="KV143" s="50"/>
      <c r="KW143" s="50"/>
      <c r="KX143" s="50"/>
      <c r="KY143" s="50"/>
      <c r="KZ143" s="50"/>
      <c r="LA143" s="50"/>
      <c r="LB143" s="50"/>
      <c r="LC143" s="50"/>
      <c r="LD143" s="50"/>
      <c r="LE143" s="50"/>
      <c r="LF143" s="50"/>
      <c r="LG143" s="50"/>
      <c r="LH143" s="50"/>
      <c r="LI143" s="50"/>
    </row>
    <row r="144" spans="1:321" outlineLevel="1" x14ac:dyDescent="0.25">
      <c r="A144" s="2" t="s">
        <v>55</v>
      </c>
      <c r="B144" s="79">
        <f ca="1">+OFFSET($D$52,0,COUNTA($B$66:B143),,)</f>
        <v>2</v>
      </c>
      <c r="C144" s="88">
        <f t="shared" ca="1" si="62"/>
        <v>29.194357638563019</v>
      </c>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50">
        <f ca="1">IF(CE$63&gt;$C$17,0,-CD$53*(12/$C$63))</f>
        <v>-428.85414084280399</v>
      </c>
      <c r="CE144" s="50">
        <f ca="1">IF(CE$63&lt;=$C$17,($C$34*CE$59*$B144/$C$63)*(IF(COUNTA($D144:CD144)*(12/$C$63)&lt;=$C$9,0,1)),0)+IF(CF$63=$C$17,0,IF(CE$63=$C$17,$B144*(CE$60),0))</f>
        <v>0</v>
      </c>
      <c r="CF144" s="50">
        <f ca="1">IF(CF$63&lt;=$C$17,($C$34*CF$59*$B144/$C$63)*(IF(COUNTA($D144:CE144)*(12/$C$63)&lt;=$C$9,0,1)),0)+IF(CG$63=$C$17,0,IF(CF$63=$C$17,$B144*(CF$60),0))</f>
        <v>0</v>
      </c>
      <c r="CG144" s="50">
        <f ca="1">IF(CG$63&lt;=$C$17,($C$34*CG$59*$B144/$C$63)*(IF(COUNTA($D144:CF144)*(12/$C$63)&lt;=$C$9,0,1)),0)+IF(CH$63=$C$17,0,IF(CG$63=$C$17,$B144*(CG$60),0))</f>
        <v>0</v>
      </c>
      <c r="CH144" s="50">
        <f ca="1">IF(CH$63&lt;=$C$17,($C$34*CH$59*$B144/$C$63)*(IF(COUNTA($D144:CG144)*(12/$C$63)&lt;=$C$9,0,1)),0)+IF(CI$63=$C$17,0,IF(CH$63=$C$17,$B144*(CH$60),0))</f>
        <v>0</v>
      </c>
      <c r="CI144" s="50">
        <f ca="1">IF(CI$63&lt;=$C$17,($C$34*CI$59*$B144/$C$63)*(IF(COUNTA($D144:CH144)*(12/$C$63)&lt;=$C$9,0,1)),0)+IF(CJ$63=$C$17,0,IF(CI$63=$C$17,$B144*(CI$60),0))</f>
        <v>1.5890666666666666</v>
      </c>
      <c r="CJ144" s="50">
        <f ca="1">IF(CJ$63&lt;=$C$17,($C$34*CJ$59*$B144/$C$63)*(IF(COUNTA($D144:CI144)*(12/$C$63)&lt;=$C$9,0,1)),0)+IF(CK$63=$C$17,0,IF(CJ$63=$C$17,$B144*(CJ$60),0))</f>
        <v>1.5890666666666666</v>
      </c>
      <c r="CK144" s="50">
        <f ca="1">IF(CK$63&lt;=$C$17,($C$34*CK$59*$B144/$C$63)*(IF(COUNTA($D144:CJ144)*(12/$C$63)&lt;=$C$9,0,1)),0)+IF(CL$63=$C$17,0,IF(CK$63=$C$17,$B144*(CK$60),0))</f>
        <v>1.5890666666666666</v>
      </c>
      <c r="CL144" s="50">
        <f ca="1">IF(CL$63&lt;=$C$17,($C$34*CL$59*$B144/$C$63)*(IF(COUNTA($D144:CK144)*(12/$C$63)&lt;=$C$9,0,1)),0)+IF(CM$63=$C$17,0,IF(CL$63=$C$17,$B144*(CL$60),0))</f>
        <v>1.5890666666666666</v>
      </c>
      <c r="CM144" s="50">
        <f ca="1">IF(CM$63&lt;=$C$17,($C$34*CM$59*$B144/$C$63)*(IF(COUNTA($D144:CL144)*(12/$C$63)&lt;=$C$9,0,1)),0)+IF(CN$63=$C$17,0,IF(CM$63=$C$17,$B144*(CM$60),0))</f>
        <v>1.5890666666666666</v>
      </c>
      <c r="CN144" s="50">
        <f ca="1">IF(CN$63&lt;=$C$17,($C$34*CN$59*$B144/$C$63)*(IF(COUNTA($D144:CM144)*(12/$C$63)&lt;=$C$9,0,1)),0)+IF(CO$63=$C$17,0,IF(CN$63=$C$17,$B144*(CN$60),0))</f>
        <v>1.5890666666666666</v>
      </c>
      <c r="CO144" s="50">
        <f ca="1">IF(CO$63&lt;=$C$17,($C$34*CO$59*$B144/$C$63)*(IF(COUNTA($D144:CN144)*(12/$C$63)&lt;=$C$9,0,1)),0)+IF(CP$63=$C$17,0,IF(CO$63=$C$17,$B144*(CO$60),0))</f>
        <v>1.5890666666666666</v>
      </c>
      <c r="CP144" s="50">
        <f ca="1">IF(CP$63&lt;=$C$17,($C$34*CP$59*$B144/$C$63)*(IF(COUNTA($D144:CO144)*(12/$C$63)&lt;=$C$9,0,1)),0)+IF(CQ$63=$C$17,0,IF(CP$63=$C$17,$B144*(CP$60),0))</f>
        <v>1.5890666666666666</v>
      </c>
      <c r="CQ144" s="50">
        <f ca="1">IF(CQ$63&lt;=$C$17,($C$34*CQ$59*$B144/$C$63)*(IF(COUNTA($D144:CP144)*(12/$C$63)&lt;=$C$9,0,1)),0)+IF(CR$63=$C$17,0,IF(CQ$63=$C$17,$B144*(CQ$60),0))</f>
        <v>1.5890666666666666</v>
      </c>
      <c r="CR144" s="50">
        <f ca="1">IF(CR$63&lt;=$C$17,($C$34*CR$59*$B144/$C$63)*(IF(COUNTA($D144:CQ144)*(12/$C$63)&lt;=$C$9,0,1)),0)+IF(CS$63=$C$17,0,IF(CR$63=$C$17,$B144*(CR$60),0))</f>
        <v>1.5890666666666666</v>
      </c>
      <c r="CS144" s="50">
        <f ca="1">IF(CS$63&lt;=$C$17,($C$34*CS$59*$B144/$C$63)*(IF(COUNTA($D144:CR144)*(12/$C$63)&lt;=$C$9,0,1)),0)+IF(CT$63=$C$17,0,IF(CS$63=$C$17,$B144*(CS$60),0))</f>
        <v>1.5890666666666666</v>
      </c>
      <c r="CT144" s="50">
        <f ca="1">IF(CT$63&lt;=$C$17,($C$34*CT$59*$B144/$C$63)*(IF(COUNTA($D144:CS144)*(12/$C$63)&lt;=$C$9,0,1)),0)+IF(CU$63=$C$17,0,IF(CT$63=$C$17,$B144*(CT$60),0))</f>
        <v>1.5890666666666666</v>
      </c>
      <c r="CU144" s="50">
        <f ca="1">IF(CU$63&lt;=$C$17,($C$34*CU$59*$B144/$C$63)*(IF(COUNTA($D144:CT144)*(12/$C$63)&lt;=$C$9,0,1)),0)+IF(CV$63=$C$17,0,IF(CU$63=$C$17,$B144*(CU$60),0))</f>
        <v>1.5890666666666666</v>
      </c>
      <c r="CV144" s="50">
        <f ca="1">IF(CV$63&lt;=$C$17,($C$34*CV$59*$B144/$C$63)*(IF(COUNTA($D144:CU144)*(12/$C$63)&lt;=$C$9,0,1)),0)+IF(CW$63=$C$17,0,IF(CV$63=$C$17,$B144*(CV$60),0))</f>
        <v>1.5890666666666666</v>
      </c>
      <c r="CW144" s="50">
        <f ca="1">IF(CW$63&lt;=$C$17,($C$34*CW$59*$B144/$C$63)*(IF(COUNTA($D144:CV144)*(12/$C$63)&lt;=$C$9,0,1)),0)+IF(CX$63=$C$17,0,IF(CW$63=$C$17,$B144*(CW$60),0))</f>
        <v>1.5890666666666666</v>
      </c>
      <c r="CX144" s="50">
        <f ca="1">IF(CX$63&lt;=$C$17,($C$34*CX$59*$B144/$C$63)*(IF(COUNTA($D144:CW144)*(12/$C$63)&lt;=$C$9,0,1)),0)+IF(CY$63=$C$17,0,IF(CX$63=$C$17,$B144*(CX$60),0))</f>
        <v>1.5890666666666666</v>
      </c>
      <c r="CY144" s="50">
        <f ca="1">IF(CY$63&lt;=$C$17,($C$34*CY$59*$B144/$C$63)*(IF(COUNTA($D144:CX144)*(12/$C$63)&lt;=$C$9,0,1)),0)+IF(CZ$63=$C$17,0,IF(CY$63=$C$17,$B144*(CY$60),0))</f>
        <v>1.5890666666666666</v>
      </c>
      <c r="CZ144" s="50">
        <f ca="1">IF(CZ$63&lt;=$C$17,($C$34*CZ$59*$B144/$C$63)*(IF(COUNTA($D144:CY144)*(12/$C$63)&lt;=$C$9,0,1)),0)+IF(DA$63=$C$17,0,IF(CZ$63=$C$17,$B144*(CZ$60),0))</f>
        <v>1.5890666666666666</v>
      </c>
      <c r="DA144" s="50">
        <f ca="1">IF(DA$63&lt;=$C$17,($C$34*DA$59*$B144/$C$63)*(IF(COUNTA($D144:CZ144)*(12/$C$63)&lt;=$C$9,0,1)),0)+IF(DB$63=$C$17,0,IF(DA$63=$C$17,$B144*(DA$60),0))</f>
        <v>1.5890666666666666</v>
      </c>
      <c r="DB144" s="50">
        <f ca="1">IF(DB$63&lt;=$C$17,($C$34*DB$59*$B144/$C$63)*(IF(COUNTA($D144:DA144)*(12/$C$63)&lt;=$C$9,0,1)),0)+IF(DC$63=$C$17,0,IF(DB$63=$C$17,$B144*(DB$60),0))</f>
        <v>1.5890666666666666</v>
      </c>
      <c r="DC144" s="50">
        <f ca="1">IF(DC$63&lt;=$C$17,($C$34*DC$59*$B144/$C$63)*(IF(COUNTA($D144:DB144)*(12/$C$63)&lt;=$C$9,0,1)),0)+IF(DD$63=$C$17,0,IF(DC$63=$C$17,$B144*(DC$60),0))</f>
        <v>1.5890666666666666</v>
      </c>
      <c r="DD144" s="50">
        <f ca="1">IF(DD$63&lt;=$C$17,($C$34*DD$59*$B144/$C$63)*(IF(COUNTA($D144:DC144)*(12/$C$63)&lt;=$C$9,0,1)),0)+IF(DE$63=$C$17,0,IF(DD$63=$C$17,$B144*(DD$60),0))</f>
        <v>1.5890666666666666</v>
      </c>
      <c r="DE144" s="50">
        <f ca="1">IF(DE$63&lt;=$C$17,($C$34*DE$59*$B144/$C$63)*(IF(COUNTA($D144:DD144)*(12/$C$63)&lt;=$C$9,0,1)),0)+IF(DF$63=$C$17,0,IF(DE$63=$C$17,$B144*(DE$60),0))</f>
        <v>1.5890666666666666</v>
      </c>
      <c r="DF144" s="50">
        <f ca="1">IF(DF$63&lt;=$C$17,($C$34*DF$59*$B144/$C$63)*(IF(COUNTA($D144:DE144)*(12/$C$63)&lt;=$C$9,0,1)),0)+IF(DG$63=$C$17,0,IF(DF$63=$C$17,$B144*(DF$60),0))</f>
        <v>1.5890666666666666</v>
      </c>
      <c r="DG144" s="50">
        <f ca="1">IF(DG$63&lt;=$C$17,($C$34*DG$59*$B144/$C$63)*(IF(COUNTA($D144:DF144)*(12/$C$63)&lt;=$C$9,0,1)),0)+IF(DH$63=$C$17,0,IF(DG$63=$C$17,$B144*(DG$60),0))</f>
        <v>1.5890666666666666</v>
      </c>
      <c r="DH144" s="50">
        <f ca="1">IF(DH$63&lt;=$C$17,($C$34*DH$59*$B144/$C$63)*(IF(COUNTA($D144:DG144)*(12/$C$63)&lt;=$C$9,0,1)),0)+IF(DI$63=$C$17,0,IF(DH$63=$C$17,$B144*(DH$60),0))</f>
        <v>1.5890666666666666</v>
      </c>
      <c r="DI144" s="50">
        <f ca="1">IF(DI$63&lt;=$C$17,($C$34*DI$59*$B144/$C$63)*(IF(COUNTA($D144:DH144)*(12/$C$63)&lt;=$C$9,0,1)),0)+IF(DJ$63=$C$17,0,IF(DI$63=$C$17,$B144*(DI$60),0))</f>
        <v>1.5890666666666666</v>
      </c>
      <c r="DJ144" s="50">
        <f ca="1">IF(DJ$63&lt;=$C$17,($C$34*DJ$59*$B144/$C$63)*(IF(COUNTA($D144:DI144)*(12/$C$63)&lt;=$C$9,0,1)),0)+IF(DK$63=$C$17,0,IF(DJ$63=$C$17,$B144*(DJ$60),0))</f>
        <v>1.5890666666666666</v>
      </c>
      <c r="DK144" s="50">
        <f ca="1">IF(DK$63&lt;=$C$17,($C$34*DK$59*$B144/$C$63)*(IF(COUNTA($D144:DJ144)*(12/$C$63)&lt;=$C$9,0,1)),0)+IF(DL$63=$C$17,0,IF(DK$63=$C$17,$B144*(DK$60),0))</f>
        <v>1.5890666666666666</v>
      </c>
      <c r="DL144" s="50">
        <f ca="1">IF(DL$63&lt;=$C$17,($C$34*DL$59*$B144/$C$63)*(IF(COUNTA($D144:DK144)*(12/$C$63)&lt;=$C$9,0,1)),0)+IF(DM$63=$C$17,0,IF(DL$63=$C$17,$B144*(DL$60),0))</f>
        <v>1.5890666666666666</v>
      </c>
      <c r="DM144" s="50">
        <f ca="1">IF(DM$63&lt;=$C$17,($C$34*DM$59*$B144/$C$63)*(IF(COUNTA($D144:DL144)*(12/$C$63)&lt;=$C$9,0,1)),0)+IF(DN$63=$C$17,0,IF(DM$63=$C$17,$B144*(DM$60),0))</f>
        <v>1.5890666666666666</v>
      </c>
      <c r="DN144" s="50">
        <f ca="1">IF(DN$63&lt;=$C$17,($C$34*DN$59*$B144/$C$63)*(IF(COUNTA($D144:DM144)*(12/$C$63)&lt;=$C$9,0,1)),0)+IF(DO$63=$C$17,0,IF(DN$63=$C$17,$B144*(DN$60),0))</f>
        <v>1.5890666666666666</v>
      </c>
      <c r="DO144" s="50">
        <f ca="1">IF(DO$63&lt;=$C$17,($C$34*DO$59*$B144/$C$63)*(IF(COUNTA($D144:DN144)*(12/$C$63)&lt;=$C$9,0,1)),0)+IF(DP$63=$C$17,0,IF(DO$63=$C$17,$B144*(DO$60),0))</f>
        <v>1.5890666666666666</v>
      </c>
      <c r="DP144" s="50">
        <f ca="1">IF(DP$63&lt;=$C$17,($C$34*DP$59*$B144/$C$63)*(IF(COUNTA($D144:DO144)*(12/$C$63)&lt;=$C$9,0,1)),0)+IF(DQ$63=$C$17,0,IF(DP$63=$C$17,$B144*(DP$60),0))</f>
        <v>1.5890666666666666</v>
      </c>
      <c r="DQ144" s="50">
        <f ca="1">IF(DQ$63&lt;=$C$17,($C$34*DQ$59*$B144/$C$63)*(IF(COUNTA($D144:DP144)*(12/$C$63)&lt;=$C$9,0,1)),0)+IF(DR$63=$C$17,0,IF(DQ$63=$C$17,$B144*(DQ$60),0))</f>
        <v>1.5890666666666666</v>
      </c>
      <c r="DR144" s="50">
        <f ca="1">IF(DR$63&lt;=$C$17,($C$34*DR$59*$B144/$C$63)*(IF(COUNTA($D144:DQ144)*(12/$C$63)&lt;=$C$9,0,1)),0)+IF(DS$63=$C$17,0,IF(DR$63=$C$17,$B144*(DR$60),0))</f>
        <v>1.5890666666666666</v>
      </c>
      <c r="DS144" s="50">
        <f ca="1">IF(DS$63&lt;=$C$17,($C$34*DS$59*$B144/$C$63)*(IF(COUNTA($D144:DR144)*(12/$C$63)&lt;=$C$9,0,1)),0)+IF(DT$63=$C$17,0,IF(DS$63=$C$17,$B144*(DS$60),0))</f>
        <v>1.5890666666666666</v>
      </c>
      <c r="DT144" s="50">
        <f ca="1">IF(DT$63&lt;=$C$17,($C$34*DT$59*$B144/$C$63)*(IF(COUNTA($D144:DS144)*(12/$C$63)&lt;=$C$9,0,1)),0)+IF(DU$63=$C$17,0,IF(DT$63=$C$17,$B144*(DT$60),0))</f>
        <v>399.25303181470031</v>
      </c>
      <c r="DU144" s="50">
        <f>IF(DU$63&lt;=$C$17,($C$34*DU$59*$B144/$C$63)*(IF(COUNTA($D144:DT144)*(12/$C$63)&lt;=$C$9,0,1)),0)+IF(DV$63=$C$17,0,IF(DU$63=$C$17,$B144*(DU$60),0))</f>
        <v>0</v>
      </c>
      <c r="DV144" s="50">
        <f>IF(DV$63&lt;=$C$17,($C$34*DV$59*$B144/$C$63)*(IF(COUNTA($D144:DU144)*(12/$C$63)&lt;=$C$9,0,1)),0)+IF(DW$63=$C$17,0,IF(DV$63=$C$17,$B144*(DV$60),0))</f>
        <v>0</v>
      </c>
      <c r="DW144" s="50">
        <f>IF(DW$63&lt;=$C$17,($C$34*DW$59*$B144/$C$63)*(IF(COUNTA($D144:DV144)*(12/$C$63)&lt;=$C$9,0,1)),0)+IF(DX$63=$C$17,0,IF(DW$63=$C$17,$B144*(DW$60),0))</f>
        <v>0</v>
      </c>
      <c r="DX144" s="50">
        <f>IF(DX$63&lt;=$C$17,($C$34*DX$59*$B144/$C$63)*(IF(COUNTA($D144:DW144)*(12/$C$63)&lt;=$C$9,0,1)),0)+IF(DY$63=$C$17,0,IF(DX$63=$C$17,$B144*(DX$60),0))</f>
        <v>0</v>
      </c>
      <c r="DY144" s="50">
        <f>IF(DY$63&lt;=$C$17,($C$34*DY$59*$B144/$C$63)*(IF(COUNTA($D144:DX144)*(12/$C$63)&lt;=$C$9,0,1)),0)+IF(DZ$63=$C$17,0,IF(DY$63=$C$17,$B144*(DY$60),0))</f>
        <v>0</v>
      </c>
      <c r="DZ144" s="50">
        <f>IF(DZ$63&lt;=$C$17,($C$34*DZ$59*$B144/$C$63)*(IF(COUNTA($D144:DY144)*(12/$C$63)&lt;=$C$9,0,1)),0)+IF(EA$63=$C$17,0,IF(DZ$63=$C$17,$B144*(DZ$60),0))</f>
        <v>0</v>
      </c>
      <c r="EA144" s="50">
        <f>IF(EA$63&lt;=$C$17,($C$34*EA$59*$B144/$C$63)*(IF(COUNTA($D144:DZ144)*(12/$C$63)&lt;=$C$9,0,1)),0)+IF(EB$63=$C$17,0,IF(EA$63=$C$17,$B144*(EA$60),0))</f>
        <v>0</v>
      </c>
      <c r="EB144" s="50">
        <f>IF(EB$63&lt;=$C$17,($C$34*EB$59*$B144/$C$63)*(IF(COUNTA($D144:EA144)*(12/$C$63)&lt;=$C$9,0,1)),0)+IF(EC$63=$C$17,0,IF(EB$63=$C$17,$B144*(EB$60),0))</f>
        <v>0</v>
      </c>
      <c r="EC144" s="50">
        <f>IF(EC$63&lt;=$C$17,($C$34*EC$59*$B144/$C$63)*(IF(COUNTA($D144:EB144)*(12/$C$63)&lt;=$C$9,0,1)),0)+IF(ED$63=$C$17,0,IF(EC$63=$C$17,$B144*(EC$60),0))</f>
        <v>0</v>
      </c>
      <c r="ED144" s="50">
        <f>IF(ED$63&lt;=$C$17,($C$34*ED$59*$B144/$C$63)*(IF(COUNTA($D144:EC144)*(12/$C$63)&lt;=$C$9,0,1)),0)+IF(EE$63=$C$17,0,IF(ED$63=$C$17,$B144*(ED$60),0))</f>
        <v>0</v>
      </c>
      <c r="EE144" s="50">
        <f>IF(EE$63&lt;=$C$17,($C$34*EE$59*$B144/$C$63)*(IF(COUNTA($D144:ED144)*(12/$C$63)&lt;=$C$9,0,1)),0)+IF(EF$63=$C$17,0,IF(EE$63=$C$17,$B144*(EE$60),0))</f>
        <v>0</v>
      </c>
      <c r="EF144" s="50">
        <f>IF(EF$63&lt;=$C$17,($C$34*EF$59*$B144/$C$63)*(IF(COUNTA($D144:EE144)*(12/$C$63)&lt;=$C$9,0,1)),0)+IF(EG$63=$C$17,0,IF(EF$63=$C$17,$B144*(EF$60),0))</f>
        <v>0</v>
      </c>
      <c r="EG144" s="50">
        <f>IF(EG$63&lt;=$C$17,($C$34*EG$59*$B144/$C$63)*(IF(COUNTA($D144:EF144)*(12/$C$63)&lt;=$C$9,0,1)),0)+IF(EH$63=$C$17,0,IF(EG$63=$C$17,$B144*(EG$60),0))</f>
        <v>0</v>
      </c>
      <c r="EH144" s="50">
        <f>IF(EH$63&lt;=$C$17,($C$34*EH$59*$B144/$C$63)*(IF(COUNTA($D144:EG144)*(12/$C$63)&lt;=$C$9,0,1)),0)+IF(EI$63=$C$17,0,IF(EH$63=$C$17,$B144*(EH$60),0))</f>
        <v>0</v>
      </c>
      <c r="EI144" s="50">
        <f>IF(EI$63&lt;=$C$17,($C$34*EI$59*$B144/$C$63)*(IF(COUNTA($D144:EH144)*(12/$C$63)&lt;=$C$9,0,1)),0)+IF(EJ$63=$C$17,0,IF(EI$63=$C$17,$B144*(EI$60),0))</f>
        <v>0</v>
      </c>
      <c r="EJ144" s="50">
        <f>IF(EJ$63&lt;=$C$17,($C$34*EJ$59*$B144/$C$63)*(IF(COUNTA($D144:EI144)*(12/$C$63)&lt;=$C$9,0,1)),0)+IF(EK$63=$C$17,0,IF(EJ$63=$C$17,$B144*(EJ$60),0))</f>
        <v>0</v>
      </c>
      <c r="EK144" s="50">
        <f>IF(EK$63&lt;=$C$17,($C$34*EK$59*$B144/$C$63)*(IF(COUNTA($D144:EJ144)*(12/$C$63)&lt;=$C$9,0,1)),0)+IF(EL$63=$C$17,0,IF(EK$63=$C$17,$B144*(EK$60),0))</f>
        <v>0</v>
      </c>
      <c r="EL144" s="50">
        <f>IF(EL$63&lt;=$C$17,($C$34*EL$59*$B144/$C$63)*(IF(COUNTA($D144:EK144)*(12/$C$63)&lt;=$C$9,0,1)),0)+IF(EM$63=$C$17,0,IF(EL$63=$C$17,$B144*(EL$60),0))</f>
        <v>0</v>
      </c>
      <c r="EM144" s="50">
        <f>IF(EM$63&lt;=$C$17,($C$34*EM$59*$B144/$C$63)*(IF(COUNTA($D144:EL144)*(12/$C$63)&lt;=$C$9,0,1)),0)+IF(EN$63=$C$17,0,IF(EM$63=$C$17,$B144*(EM$60),0))</f>
        <v>0</v>
      </c>
      <c r="EN144" s="50">
        <f>IF(EN$63&lt;=$C$17,($C$34*EN$59*$B144/$C$63)*(IF(COUNTA($D144:EM144)*(12/$C$63)&lt;=$C$9,0,1)),0)+IF(EO$63=$C$17,0,IF(EN$63=$C$17,$B144*(EN$60),0))</f>
        <v>0</v>
      </c>
      <c r="EO144" s="50">
        <f>IF(EO$63&lt;=$C$17,($C$34*EO$59*$B144/$C$63)*(IF(COUNTA($D144:EN144)*(12/$C$63)&lt;=$C$9,0,1)),0)+IF(EP$63=$C$17,0,IF(EO$63=$C$17,$B144*(EO$60),0))</f>
        <v>0</v>
      </c>
      <c r="EP144" s="50">
        <f>IF(EP$63&lt;=$C$17,($C$34*EP$59*$B144/$C$63)*(IF(COUNTA($D144:EO144)*(12/$C$63)&lt;=$C$9,0,1)),0)+IF(EQ$63=$C$17,0,IF(EP$63=$C$17,$B144*(EP$60),0))</f>
        <v>0</v>
      </c>
      <c r="EQ144" s="50">
        <f>IF(EQ$63&lt;=$C$17,($C$34*EQ$59*$B144/$C$63)*(IF(COUNTA($D144:EP144)*(12/$C$63)&lt;=$C$9,0,1)),0)+IF(ER$63=$C$17,0,IF(EQ$63=$C$17,$B144*(EQ$60),0))</f>
        <v>0</v>
      </c>
      <c r="ER144" s="50">
        <f>IF(ER$63&lt;=$C$17,($C$34*ER$59*$B144/$C$63)*(IF(COUNTA($D144:EQ144)*(12/$C$63)&lt;=$C$9,0,1)),0)+IF(ES$63=$C$17,0,IF(ER$63=$C$17,$B144*(ER$60),0))</f>
        <v>0</v>
      </c>
      <c r="ES144" s="50">
        <f>IF(ES$63&lt;=$C$17,($C$34*ES$59*$B144/$C$63)*(IF(COUNTA($D144:ER144)*(12/$C$63)&lt;=$C$9,0,1)),0)+IF(ET$63=$C$17,0,IF(ES$63=$C$17,$B144*(ES$60),0))</f>
        <v>0</v>
      </c>
      <c r="ET144" s="50">
        <f>IF(ET$63&lt;=$C$17,($C$34*ET$59*$B144/$C$63)*(IF(COUNTA($D144:ES144)*(12/$C$63)&lt;=$C$9,0,1)),0)+IF(EU$63=$C$17,0,IF(ET$63=$C$17,$B144*(ET$60),0))</f>
        <v>0</v>
      </c>
      <c r="EU144" s="50">
        <f>IF(EU$63&lt;=$C$17,($C$34*EU$59*$B144/$C$63)*(IF(COUNTA($D144:ET144)*(12/$C$63)&lt;=$C$9,0,1)),0)+IF(EV$63=$C$17,0,IF(EU$63=$C$17,$B144*(EU$60),0))</f>
        <v>0</v>
      </c>
      <c r="EV144" s="50">
        <f>IF(EV$63&lt;=$C$17,($C$34*EV$59*$B144/$C$63)*(IF(COUNTA($D144:EU144)*(12/$C$63)&lt;=$C$9,0,1)),0)+IF(EW$63=$C$17,0,IF(EV$63=$C$17,$B144*(EV$60),0))</f>
        <v>0</v>
      </c>
      <c r="EW144" s="50">
        <f>IF(EW$63&lt;=$C$17,($C$34*EW$59*$B144/$C$63)*(IF(COUNTA($D144:EV144)*(12/$C$63)&lt;=$C$9,0,1)),0)+IF(EX$63=$C$17,0,IF(EW$63=$C$17,$B144*(EW$60),0))</f>
        <v>0</v>
      </c>
      <c r="EX144" s="50">
        <f>IF(EX$63&lt;=$C$17,($C$34*EX$59*$B144/$C$63)*(IF(COUNTA($D144:EW144)*(12/$C$63)&lt;=$C$9,0,1)),0)+IF(EY$63=$C$17,0,IF(EX$63=$C$17,$B144*(EX$60),0))</f>
        <v>0</v>
      </c>
      <c r="EY144" s="50">
        <f>IF(EY$63&lt;=$C$17,($C$34*EY$59*$B144/$C$63)*(IF(COUNTA($D144:EX144)*(12/$C$63)&lt;=$C$9,0,1)),0)+IF(EZ$63=$C$17,0,IF(EY$63=$C$17,$B144*(EY$60),0))</f>
        <v>0</v>
      </c>
      <c r="EZ144" s="50">
        <f>IF(EZ$63&lt;=$C$17,($C$34*EZ$59*$B144/$C$63)*(IF(COUNTA($D144:EY144)*(12/$C$63)&lt;=$C$9,0,1)),0)+IF(FA$63=$C$17,0,IF(EZ$63=$C$17,$B144*(EZ$60),0))</f>
        <v>0</v>
      </c>
      <c r="FA144" s="50">
        <f>IF(FA$63&lt;=$C$17,($C$34*FA$59*$B144/$C$63)*(IF(COUNTA($D144:EZ144)*(12/$C$63)&lt;=$C$9,0,1)),0)+IF(FB$63=$C$17,0,IF(FA$63=$C$17,$B144*(FA$60),0))</f>
        <v>0</v>
      </c>
      <c r="FB144" s="50">
        <f>IF(FB$63&lt;=$C$17,($C$34*FB$59*$B144/$C$63)*(IF(COUNTA($D144:FA144)*(12/$C$63)&lt;=$C$9,0,1)),0)+IF(FC$63=$C$17,0,IF(FB$63=$C$17,$B144*(FB$60),0))</f>
        <v>0</v>
      </c>
      <c r="FC144" s="50">
        <f>IF(FC$63&lt;=$C$17,($C$34*FC$59*$B144/$C$63)*(IF(COUNTA($D144:FB144)*(12/$C$63)&lt;=$C$9,0,1)),0)+IF(FD$63=$C$17,0,IF(FC$63=$C$17,$B144*(FC$60),0))</f>
        <v>0</v>
      </c>
      <c r="FD144" s="50">
        <f>IF(FD$63&lt;=$C$17,($C$34*FD$59*$B144/$C$63)*(IF(COUNTA($D144:FC144)*(12/$C$63)&lt;=$C$9,0,1)),0)+IF(FE$63=$C$17,0,IF(FD$63=$C$17,$B144*(FD$60),0))</f>
        <v>0</v>
      </c>
      <c r="FE144" s="50">
        <f>IF(FE$63&lt;=$C$17,($C$34*FE$59*$B144/$C$63)*(IF(COUNTA($D144:FD144)*(12/$C$63)&lt;=$C$9,0,1)),0)+IF(FF$63=$C$17,0,IF(FE$63=$C$17,$B144*(FE$60),0))</f>
        <v>0</v>
      </c>
      <c r="FF144" s="50">
        <f>IF(FF$63&lt;=$C$17,($C$34*FF$59*$B144/$C$63)*(IF(COUNTA($D144:FE144)*(12/$C$63)&lt;=$C$9,0,1)),0)+IF(FG$63=$C$17,0,IF(FF$63=$C$17,$B144*(FF$60),0))</f>
        <v>0</v>
      </c>
      <c r="FG144" s="50">
        <f>IF(FG$63&lt;=$C$17,($C$34*FG$59*$B144/$C$63)*(IF(COUNTA($D144:FF144)*(12/$C$63)&lt;=$C$9,0,1)),0)+IF(FH$63=$C$17,0,IF(FG$63=$C$17,$B144*(FG$60),0))</f>
        <v>0</v>
      </c>
      <c r="FH144" s="50">
        <f>IF(FH$63&lt;=$C$17,($C$34*FH$59*$B144/$C$63)*(IF(COUNTA($D144:FG144)*(12/$C$63)&lt;=$C$9,0,1)),0)+IF(FI$63=$C$17,0,IF(FH$63=$C$17,$B144*(FH$60),0))</f>
        <v>0</v>
      </c>
      <c r="FI144" s="50">
        <f>IF(FI$63&lt;=$C$17,($C$34*FI$59*$B144/$C$63)*(IF(COUNTA($D144:FH144)*(12/$C$63)&lt;=$C$9,0,1)),0)+IF(FJ$63=$C$17,0,IF(FI$63=$C$17,$B144*(FI$60),0))</f>
        <v>0</v>
      </c>
      <c r="FJ144" s="50">
        <f>IF(FJ$63&lt;=$C$17,($C$34*FJ$59*$B144/$C$63)*(IF(COUNTA($D144:FI144)*(12/$C$63)&lt;=$C$9,0,1)),0)+IF(FK$63=$C$17,0,IF(FJ$63=$C$17,$B144*(FJ$60),0))</f>
        <v>0</v>
      </c>
      <c r="FK144" s="50">
        <f>IF(FK$63&lt;=$C$17,($C$34*FK$59*$B144/$C$63)*(IF(COUNTA($D144:FJ144)*(12/$C$63)&lt;=$C$9,0,1)),0)+IF(FL$63=$C$17,0,IF(FK$63=$C$17,$B144*(FK$60),0))</f>
        <v>0</v>
      </c>
      <c r="FL144" s="50">
        <f>IF(FL$63&lt;=$C$17,($C$34*FL$59*$B144/$C$63)*(IF(COUNTA($D144:FK144)*(12/$C$63)&lt;=$C$9,0,1)),0)+IF(FM$63=$C$17,0,IF(FL$63=$C$17,$B144*(FL$60),0))</f>
        <v>0</v>
      </c>
      <c r="FM144" s="50">
        <f>IF(FM$63&lt;=$C$17,($C$34*FM$59*$B144/$C$63)*(IF(COUNTA($D144:FL144)*(12/$C$63)&lt;=$C$9,0,1)),0)+IF(FN$63=$C$17,0,IF(FM$63=$C$17,$B144*(FM$60),0))</f>
        <v>0</v>
      </c>
      <c r="FN144" s="50">
        <f>IF(FN$63&lt;=$C$17,($C$34*FN$59*$B144/$C$63)*(IF(COUNTA($D144:FM144)*(12/$C$63)&lt;=$C$9,0,1)),0)+IF(FO$63=$C$17,0,IF(FN$63=$C$17,$B144*(FN$60),0))</f>
        <v>0</v>
      </c>
      <c r="FO144" s="50">
        <f>IF(FO$63&lt;=$C$17,($C$34*FO$59*$B144/$C$63)*(IF(COUNTA($D144:FN144)*(12/$C$63)&lt;=$C$9,0,1)),0)+IF(FP$63=$C$17,0,IF(FO$63=$C$17,$B144*(FO$60),0))</f>
        <v>0</v>
      </c>
      <c r="FP144" s="50">
        <f>IF(FP$63&lt;=$C$17,($C$34*FP$59*$B144/$C$63)*(IF(COUNTA($D144:FO144)*(12/$C$63)&lt;=$C$9,0,1)),0)+IF(FQ$63=$C$17,0,IF(FP$63=$C$17,$B144*(FP$60),0))</f>
        <v>0</v>
      </c>
      <c r="FQ144" s="50">
        <f>IF(FQ$63&lt;=$C$17,($C$34*FQ$59*$B144/$C$63)*(IF(COUNTA($D144:FP144)*(12/$C$63)&lt;=$C$9,0,1)),0)+IF(FR$63=$C$17,0,IF(FQ$63=$C$17,$B144*(FQ$60),0))</f>
        <v>0</v>
      </c>
      <c r="FR144" s="50">
        <f>IF(FR$63&lt;=$C$17,($C$34*FR$59*$B144/$C$63)*(IF(COUNTA($D144:FQ144)*(12/$C$63)&lt;=$C$9,0,1)),0)+IF(FS$63=$C$17,0,IF(FR$63=$C$17,$B144*(FR$60),0))</f>
        <v>0</v>
      </c>
      <c r="FS144" s="50">
        <f>IF(FS$63&lt;=$C$17,($C$34*FS$59*$B144/$C$63)*(IF(COUNTA($D144:FR144)*(12/$C$63)&lt;=$C$9,0,1)),0)+IF(FT$63=$C$17,0,IF(FS$63=$C$17,$B144*(FS$60),0))</f>
        <v>0</v>
      </c>
      <c r="FT144" s="50">
        <f>IF(FT$63&lt;=$C$17,($C$34*FT$59*$B144/$C$63)*(IF(COUNTA($D144:FS144)*(12/$C$63)&lt;=$C$9,0,1)),0)+IF(FU$63=$C$17,0,IF(FT$63=$C$17,$B144*(FT$60),0))</f>
        <v>0</v>
      </c>
      <c r="FU144" s="50">
        <f>IF(FU$63&lt;=$C$17,($C$34*FU$59*$B144/$C$63)*(IF(COUNTA($D144:FT144)*(12/$C$63)&lt;=$C$9,0,1)),0)+IF(FV$63=$C$17,0,IF(FU$63=$C$17,$B144*(FU$60),0))</f>
        <v>0</v>
      </c>
      <c r="FV144" s="50">
        <f>IF(FV$63&lt;=$C$17,($C$34*FV$59*$B144/$C$63)*(IF(COUNTA($D144:FU144)*(12/$C$63)&lt;=$C$9,0,1)),0)+IF(FW$63=$C$17,0,IF(FV$63=$C$17,$B144*(FV$60),0))</f>
        <v>0</v>
      </c>
      <c r="FW144" s="50">
        <f>IF(FW$63&lt;=$C$17,($C$34*FW$59*$B144/$C$63)*(IF(COUNTA($D144:FV144)*(12/$C$63)&lt;=$C$9,0,1)),0)+IF(FX$63=$C$17,0,IF(FW$63=$C$17,$B144*(FW$60),0))</f>
        <v>0</v>
      </c>
      <c r="FX144" s="50">
        <f>IF(FX$63&lt;=$C$17,($C$34*FX$59*$B144/$C$63)*(IF(COUNTA($D144:FW144)*(12/$C$63)&lt;=$C$9,0,1)),0)+IF(FY$63=$C$17,0,IF(FX$63=$C$17,$B144*(FX$60),0))</f>
        <v>0</v>
      </c>
      <c r="FY144" s="50">
        <f>IF(FY$63&lt;=$C$17,($C$34*FY$59*$B144/$C$63)*(IF(COUNTA($D144:FX144)*(12/$C$63)&lt;=$C$9,0,1)),0)+IF(FZ$63=$C$17,0,IF(FY$63=$C$17,$B144*(FY$60),0))</f>
        <v>0</v>
      </c>
      <c r="FZ144" s="50">
        <f>IF(FZ$63&lt;=$C$17,($C$34*FZ$59*$B144/$C$63)*(IF(COUNTA($D144:FY144)*(12/$C$63)&lt;=$C$9,0,1)),0)+IF(GA$63=$C$17,0,IF(FZ$63=$C$17,$B144*(FZ$60),0))</f>
        <v>0</v>
      </c>
      <c r="GA144" s="50">
        <f>IF(GA$63&lt;=$C$17,($C$34*GA$59*$B144/$C$63)*(IF(COUNTA($D144:FZ144)*(12/$C$63)&lt;=$C$9,0,1)),0)+IF(GB$63=$C$17,0,IF(GA$63=$C$17,$B144*(GA$60),0))</f>
        <v>0</v>
      </c>
      <c r="GB144" s="50">
        <f>IF(GB$63&lt;=$C$17,($C$34*GB$59*$B144/$C$63)*(IF(COUNTA($D144:GA144)*(12/$C$63)&lt;=$C$9,0,1)),0)+IF(GC$63=$C$17,0,IF(GB$63=$C$17,$B144*(GB$60),0))</f>
        <v>0</v>
      </c>
      <c r="GC144" s="50">
        <f>IF(GC$63&lt;=$C$17,($C$34*GC$59*$B144/$C$63)*(IF(COUNTA($D144:GB144)*(12/$C$63)&lt;=$C$9,0,1)),0)+IF(GD$63=$C$17,0,IF(GC$63=$C$17,$B144*(GC$60),0))</f>
        <v>0</v>
      </c>
      <c r="GD144" s="50">
        <f>IF(GD$63&lt;=$C$17,($C$34*GD$59*$B144/$C$63)*(IF(COUNTA($D144:GC144)*(12/$C$63)&lt;=$C$9,0,1)),0)+IF(GE$63=$C$17,0,IF(GD$63=$C$17,$B144*(GD$60),0))</f>
        <v>0</v>
      </c>
      <c r="GE144" s="50">
        <f>IF(GE$63&lt;=$C$17,($C$34*GE$59*$B144/$C$63)*(IF(COUNTA($D144:GD144)*(12/$C$63)&lt;=$C$9,0,1)),0)+IF(GF$63=$C$17,0,IF(GE$63=$C$17,$B144*(GE$60),0))</f>
        <v>0</v>
      </c>
      <c r="GF144" s="50">
        <f>IF(GF$63&lt;=$C$17,($C$34*GF$59*$B144/$C$63)*(IF(COUNTA($D144:GE144)*(12/$C$63)&lt;=$C$9,0,1)),0)+IF(GG$63=$C$17,0,IF(GF$63=$C$17,$B144*(GF$60),0))</f>
        <v>0</v>
      </c>
      <c r="GG144" s="50">
        <f>IF(GG$63&lt;=$C$17,($C$34*GG$59*$B144/$C$63)*(IF(COUNTA($D144:GF144)*(12/$C$63)&lt;=$C$9,0,1)),0)+IF(GH$63=$C$17,0,IF(GG$63=$C$17,$B144*(GG$60),0))</f>
        <v>0</v>
      </c>
      <c r="GH144" s="50">
        <f>IF(GH$63&lt;=$C$17,($C$34*GH$59*$B144/$C$63)*(IF(COUNTA($D144:GG144)*(12/$C$63)&lt;=$C$9,0,1)),0)+IF(GI$63=$C$17,0,IF(GH$63=$C$17,$B144*(GH$60),0))</f>
        <v>0</v>
      </c>
      <c r="GI144" s="50">
        <f>IF(GI$63&lt;=$C$17,($C$34*GI$59*$B144/$C$63)*(IF(COUNTA($D144:GH144)*(12/$C$63)&lt;=$C$9,0,1)),0)+IF(GJ$63=$C$17,0,IF(GI$63=$C$17,$B144*(GI$60),0))</f>
        <v>0</v>
      </c>
      <c r="GJ144" s="50">
        <f>IF(GJ$63&lt;=$C$17,($C$34*GJ$59*$B144/$C$63)*(IF(COUNTA($D144:GI144)*(12/$C$63)&lt;=$C$9,0,1)),0)+IF(GK$63=$C$17,0,IF(GJ$63=$C$17,$B144*(GJ$60),0))</f>
        <v>0</v>
      </c>
      <c r="GK144" s="50">
        <f>IF(GK$63&lt;=$C$17,($C$34*GK$59*$B144/$C$63)*(IF(COUNTA($D144:GJ144)*(12/$C$63)&lt;=$C$9,0,1)),0)+IF(GL$63=$C$17,0,IF(GK$63=$C$17,$B144*(GK$60),0))</f>
        <v>0</v>
      </c>
      <c r="GL144" s="50">
        <f>IF(GL$63&lt;=$C$17,($C$34*GL$59*$B144/$C$63)*(IF(COUNTA($D144:GK144)*(12/$C$63)&lt;=$C$9,0,1)),0)+IF(GM$63=$C$17,0,IF(GL$63=$C$17,$B144*(GL$60),0))</f>
        <v>0</v>
      </c>
      <c r="GM144" s="50">
        <f>IF(GM$63&lt;=$C$17,($C$34*GM$59*$B144/$C$63)*(IF(COUNTA($D144:GL144)*(12/$C$63)&lt;=$C$9,0,1)),0)+IF(GN$63=$C$17,0,IF(GM$63=$C$17,$B144*(GM$60),0))</f>
        <v>0</v>
      </c>
      <c r="GN144" s="50">
        <f>IF(GN$63&lt;=$C$17,($C$34*GN$59*$B144/$C$63)*(IF(COUNTA($D144:GM144)*(12/$C$63)&lt;=$C$9,0,1)),0)+IF(GO$63=$C$17,0,IF(GN$63=$C$17,$B144*(GN$60),0))</f>
        <v>0</v>
      </c>
      <c r="GO144" s="50">
        <f>IF(GO$63&lt;=$C$17,($C$34*GO$59*$B144/$C$63)*(IF(COUNTA($D144:GN144)*(12/$C$63)&lt;=$C$9,0,1)),0)+IF(GP$63=$C$17,0,IF(GO$63=$C$17,$B144*(GO$60),0))</f>
        <v>0</v>
      </c>
      <c r="GP144" s="50">
        <f>IF(GP$63&lt;=$C$17,($C$34*GP$59*$B144/$C$63)*(IF(COUNTA($D144:GO144)*(12/$C$63)&lt;=$C$9,0,1)),0)+IF(GQ$63=$C$17,0,IF(GP$63=$C$17,$B144*(GP$60),0))</f>
        <v>0</v>
      </c>
      <c r="GQ144" s="50">
        <f>IF(GQ$63&lt;=$C$17,($C$34*GQ$59*$B144/$C$63)*(IF(COUNTA($D144:GP144)*(12/$C$63)&lt;=$C$9,0,1)),0)+IF(GR$63=$C$17,0,IF(GQ$63=$C$17,$B144*(GQ$60),0))</f>
        <v>0</v>
      </c>
      <c r="GR144" s="50">
        <f>IF(GR$63&lt;=$C$17,($C$34*GR$59*$B144/$C$63)*(IF(COUNTA($D144:GQ144)*(12/$C$63)&lt;=$C$9,0,1)),0)+IF(GS$63=$C$17,0,IF(GR$63=$C$17,$B144*(GR$60),0))</f>
        <v>0</v>
      </c>
      <c r="GS144" s="50">
        <f>IF(GS$63&lt;=$C$17,($C$34*GS$59*$B144/$C$63)*(IF(COUNTA($D144:GR144)*(12/$C$63)&lt;=$C$9,0,1)),0)+IF(GT$63=$C$17,0,IF(GS$63=$C$17,$B144*(GS$60),0))</f>
        <v>0</v>
      </c>
      <c r="GT144" s="50">
        <f>IF(GT$63&lt;=$C$17,($C$34*GT$59*$B144/$C$63)*(IF(COUNTA($D144:GS144)*(12/$C$63)&lt;=$C$9,0,1)),0)+IF(GU$63=$C$17,0,IF(GT$63=$C$17,$B144*(GT$60),0))</f>
        <v>0</v>
      </c>
      <c r="GU144" s="50">
        <f>IF(GU$63&lt;=$C$17,($C$34*GU$59*$B144/$C$63)*(IF(COUNTA($D144:GT144)*(12/$C$63)&lt;=$C$9,0,1)),0)+IF(GV$63=$C$17,0,IF(GU$63=$C$17,$B144*(GU$60),0))</f>
        <v>0</v>
      </c>
      <c r="GV144" s="50">
        <f>IF(GV$63&lt;=$C$17,($C$34*GV$59*$B144/$C$63)*(IF(COUNTA($D144:GU144)*(12/$C$63)&lt;=$C$9,0,1)),0)+IF(GW$63=$C$17,0,IF(GV$63=$C$17,$B144*(GV$60),0))</f>
        <v>0</v>
      </c>
      <c r="GW144" s="50">
        <f>IF(GW$63&lt;=$C$17,($C$34*GW$59*$B144/$C$63)*(IF(COUNTA($D144:GV144)*(12/$C$63)&lt;=$C$9,0,1)),0)+IF(GX$63=$C$17,0,IF(GW$63=$C$17,$B144*(GW$60),0))</f>
        <v>0</v>
      </c>
      <c r="GX144" s="50">
        <f>IF(GX$63&lt;=$C$17,($C$34*GX$59*$B144/$C$63)*(IF(COUNTA($D144:GW144)*(12/$C$63)&lt;=$C$9,0,1)),0)+IF(GY$63=$C$17,0,IF(GX$63=$C$17,$B144*(GX$60),0))</f>
        <v>0</v>
      </c>
      <c r="GY144" s="50">
        <f>IF(GY$63&lt;=$C$17,($C$34*GY$59*$B144/$C$63)*(IF(COUNTA($D144:GX144)*(12/$C$63)&lt;=$C$9,0,1)),0)+IF(GZ$63=$C$17,0,IF(GY$63=$C$17,$B144*(GY$60),0))</f>
        <v>0</v>
      </c>
      <c r="GZ144" s="50">
        <f>IF(GZ$63&lt;=$C$17,($C$34*GZ$59*$B144/$C$63)*(IF(COUNTA($D144:GY144)*(12/$C$63)&lt;=$C$9,0,1)),0)+IF(HA$63=$C$17,0,IF(GZ$63=$C$17,$B144*(GZ$60),0))</f>
        <v>0</v>
      </c>
      <c r="HA144" s="50">
        <f>IF(HA$63&lt;=$C$17,($C$34*HA$59*$B144/$C$63)*(IF(COUNTA($D144:GZ144)*(12/$C$63)&lt;=$C$9,0,1)),0)+IF(HB$63=$C$17,0,IF(HA$63=$C$17,$B144*(HA$60),0))</f>
        <v>0</v>
      </c>
      <c r="HB144" s="50">
        <f>IF(HB$63&lt;=$C$17,($C$34*HB$59*$B144/$C$63)*(IF(COUNTA($D144:HA144)*(12/$C$63)&lt;=$C$9,0,1)),0)+IF(HC$63=$C$17,0,IF(HB$63=$C$17,$B144*(HB$60),0))</f>
        <v>0</v>
      </c>
      <c r="HC144" s="50">
        <f>IF(HC$63&lt;=$C$17,($C$34*HC$59*$B144/$C$63)*(IF(COUNTA($D144:HB144)*(12/$C$63)&lt;=$C$9,0,1)),0)+IF(HD$63=$C$17,0,IF(HC$63=$C$17,$B144*(HC$60),0))</f>
        <v>0</v>
      </c>
      <c r="HD144" s="50">
        <f>IF(HD$63&lt;=$C$17,($C$34*HD$59*$B144/$C$63)*(IF(COUNTA($D144:HC144)*(12/$C$63)&lt;=$C$9,0,1)),0)+IF(HE$63=$C$17,0,IF(HD$63=$C$17,$B144*(HD$60),0))</f>
        <v>0</v>
      </c>
      <c r="HE144" s="50">
        <f>IF(HE$63&lt;=$C$17,($C$34*HE$59*$B144/$C$63)*(IF(COUNTA($D144:HD144)*(12/$C$63)&lt;=$C$9,0,1)),0)+IF(HF$63=$C$17,0,IF(HE$63=$C$17,$B144*(HE$60),0))</f>
        <v>0</v>
      </c>
      <c r="HF144" s="50">
        <f>IF(HF$63&lt;=$C$17,($C$34*HF$59*$B144/$C$63)*(IF(COUNTA($D144:HE144)*(12/$C$63)&lt;=$C$9,0,1)),0)+IF(HG$63=$C$17,0,IF(HF$63=$C$17,$B144*(HF$60),0))</f>
        <v>0</v>
      </c>
      <c r="HG144" s="50">
        <f>IF(HG$63&lt;=$C$17,($C$34*HG$59*$B144/$C$63)*(IF(COUNTA($D144:HF144)*(12/$C$63)&lt;=$C$9,0,1)),0)+IF(HH$63=$C$17,0,IF(HG$63=$C$17,$B144*(HG$60),0))</f>
        <v>0</v>
      </c>
      <c r="HH144" s="50">
        <f>IF(HH$63&lt;=$C$17,($C$34*HH$59*$B144/$C$63)*(IF(COUNTA($D144:HG144)*(12/$C$63)&lt;=$C$9,0,1)),0)+IF(HI$63=$C$17,0,IF(HH$63=$C$17,$B144*(HH$60),0))</f>
        <v>0</v>
      </c>
      <c r="HI144" s="50">
        <f>IF(HI$63&lt;=$C$17,($C$34*HI$59*$B144/$C$63)*(IF(COUNTA($D144:HH144)*(12/$C$63)&lt;=$C$9,0,1)),0)+IF(HJ$63=$C$17,0,IF(HI$63=$C$17,$B144*(HI$60),0))</f>
        <v>0</v>
      </c>
      <c r="HJ144" s="50">
        <f>IF(HJ$63&lt;=$C$17,($C$34*HJ$59*$B144/$C$63)*(IF(COUNTA($D144:HI144)*(12/$C$63)&lt;=$C$9,0,1)),0)+IF(HK$63=$C$17,0,IF(HJ$63=$C$17,$B144*(HJ$60),0))</f>
        <v>0</v>
      </c>
      <c r="HK144" s="50">
        <f>IF(HK$63&lt;=$C$17,($C$34*HK$59*$B144/$C$63)*(IF(COUNTA($D144:HJ144)*(12/$C$63)&lt;=$C$9,0,1)),0)+IF(HL$63=$C$17,0,IF(HK$63=$C$17,$B144*(HK$60),0))</f>
        <v>0</v>
      </c>
      <c r="HL144" s="50">
        <f>IF(HL$63&lt;=$C$17,($C$34*HL$59*$B144/$C$63)*(IF(COUNTA($D144:HK144)*(12/$C$63)&lt;=$C$9,0,1)),0)+IF(HM$63=$C$17,0,IF(HL$63=$C$17,$B144*(HL$60),0))</f>
        <v>0</v>
      </c>
      <c r="HM144" s="50">
        <f>IF(HM$63&lt;=$C$17,($C$34*HM$59*$B144/$C$63)*(IF(COUNTA($D144:HL144)*(12/$C$63)&lt;=$C$9,0,1)),0)+IF(HN$63=$C$17,0,IF(HM$63=$C$17,$B144*(HM$60),0))</f>
        <v>0</v>
      </c>
      <c r="HN144" s="50">
        <f>IF(HN$63&lt;=$C$17,($C$34*HN$59*$B144/$C$63)*(IF(COUNTA($D144:HM144)*(12/$C$63)&lt;=$C$9,0,1)),0)+IF(HO$63=$C$17,0,IF(HN$63=$C$17,$B144*(HN$60),0))</f>
        <v>0</v>
      </c>
      <c r="HO144" s="50">
        <f>IF(HO$63&lt;=$C$17,($C$34*HO$59*$B144/$C$63)*(IF(COUNTA($D144:HN144)*(12/$C$63)&lt;=$C$9,0,1)),0)+IF(HP$63=$C$17,0,IF(HO$63=$C$17,$B144*(HO$60),0))</f>
        <v>0</v>
      </c>
      <c r="HP144" s="50">
        <f>IF(HP$63&lt;=$C$17,($C$34*HP$59*$B144/$C$63)*(IF(COUNTA($D144:HO144)*(12/$C$63)&lt;=$C$9,0,1)),0)+IF(HQ$63=$C$17,0,IF(HP$63=$C$17,$B144*(HP$60),0))</f>
        <v>0</v>
      </c>
      <c r="HQ144" s="50">
        <f>IF(HQ$63&lt;=$C$17,($C$34*HQ$59*$B144/$C$63)*(IF(COUNTA($D144:HP144)*(12/$C$63)&lt;=$C$9,0,1)),0)+IF(HR$63=$C$17,0,IF(HQ$63=$C$17,$B144*(HQ$60),0))</f>
        <v>0</v>
      </c>
      <c r="HR144" s="50">
        <f>IF(HR$63&lt;=$C$17,($C$34*HR$59*$B144/$C$63)*(IF(COUNTA($D144:HQ144)*(12/$C$63)&lt;=$C$9,0,1)),0)+IF(HS$63=$C$17,0,IF(HR$63=$C$17,$B144*(HR$60),0))</f>
        <v>0</v>
      </c>
      <c r="HS144" s="50">
        <f>IF(HS$63&lt;=$C$17,($C$34*HS$59*$B144/$C$63)*(IF(COUNTA($D144:HR144)*(12/$C$63)&lt;=$C$9,0,1)),0)+IF(HT$63=$C$17,0,IF(HS$63=$C$17,$B144*(HS$60),0))</f>
        <v>0</v>
      </c>
      <c r="HT144" s="50">
        <f>IF(HT$63&lt;=$C$17,($C$34*HT$59*$B144/$C$63)*(IF(COUNTA($D144:HS144)*(12/$C$63)&lt;=$C$9,0,1)),0)+IF(HU$63=$C$17,0,IF(HT$63=$C$17,$B144*(HT$60),0))</f>
        <v>0</v>
      </c>
      <c r="HU144" s="50">
        <f>IF(HU$63&lt;=$C$17,($C$34*HU$59*$B144/$C$63)*(IF(COUNTA($D144:HT144)*(12/$C$63)&lt;=$C$9,0,1)),0)+IF(HV$63=$C$17,0,IF(HU$63=$C$17,$B144*(HU$60),0))</f>
        <v>0</v>
      </c>
      <c r="HV144" s="50">
        <f>IF(HV$63&lt;=$C$17,($C$34*HV$59*$B144/$C$63)*(IF(COUNTA($D144:HU144)*(12/$C$63)&lt;=$C$9,0,1)),0)+IF(HW$63=$C$17,0,IF(HV$63=$C$17,$B144*(HV$60),0))</f>
        <v>0</v>
      </c>
      <c r="HW144" s="50">
        <f>IF(HW$63&lt;=$C$17,($C$34*HW$59*$B144/$C$63)*(IF(COUNTA($D144:HV144)*(12/$C$63)&lt;=$C$9,0,1)),0)+IF(HX$63=$C$17,0,IF(HW$63=$C$17,$B144*(HW$60),0))</f>
        <v>0</v>
      </c>
      <c r="HX144" s="50">
        <f>IF(HX$63&lt;=$C$17,($C$34*HX$59*$B144/$C$63)*(IF(COUNTA($D144:HW144)*(12/$C$63)&lt;=$C$9,0,1)),0)+IF(HY$63=$C$17,0,IF(HX$63=$C$17,$B144*(HX$60),0))</f>
        <v>0</v>
      </c>
      <c r="HY144" s="50">
        <f>IF(HY$63&lt;=$C$17,($C$34*HY$59*$B144/$C$63)*(IF(COUNTA($D144:HX144)*(12/$C$63)&lt;=$C$9,0,1)),0)+IF(HZ$63=$C$17,0,IF(HY$63=$C$17,$B144*(HY$60),0))</f>
        <v>0</v>
      </c>
      <c r="HZ144" s="50">
        <f>IF(HZ$63&lt;=$C$17,($C$34*HZ$59*$B144/$C$63)*(IF(COUNTA($D144:HY144)*(12/$C$63)&lt;=$C$9,0,1)),0)+IF(IA$63=$C$17,0,IF(HZ$63=$C$17,$B144*(HZ$60),0))</f>
        <v>0</v>
      </c>
      <c r="IA144" s="50">
        <f>IF(IA$63&lt;=$C$17,($C$34*IA$59*$B144/$C$63)*(IF(COUNTA($D144:HZ144)*(12/$C$63)&lt;=$C$9,0,1)),0)+IF(IB$63=$C$17,0,IF(IA$63=$C$17,$B144*(IA$60),0))</f>
        <v>0</v>
      </c>
      <c r="IB144" s="50">
        <f>IF(IB$63&lt;=$C$17,($C$34*IB$59*$B144/$C$63)*(IF(COUNTA($D144:IA144)*(12/$C$63)&lt;=$C$9,0,1)),0)+IF(IC$63=$C$17,0,IF(IB$63=$C$17,$B144*(IB$60),0))</f>
        <v>0</v>
      </c>
      <c r="IC144" s="50">
        <f>IF(IC$63&lt;=$C$17,($C$34*IC$59*$B144/$C$63)*(IF(COUNTA($D144:IB144)*(12/$C$63)&lt;=$C$9,0,1)),0)+IF(ID$63=$C$17,0,IF(IC$63=$C$17,$B144*(IC$60),0))</f>
        <v>0</v>
      </c>
      <c r="ID144" s="50">
        <f>IF(ID$63&lt;=$C$17,($C$34*ID$59*$B144/$C$63)*(IF(COUNTA($D144:IC144)*(12/$C$63)&lt;=$C$9,0,1)),0)+IF(IE$63=$C$17,0,IF(ID$63=$C$17,$B144*(ID$60),0))</f>
        <v>0</v>
      </c>
      <c r="IE144" s="50">
        <f>IF(IE$63&lt;=$C$17,($C$34*IE$59*$B144/$C$63)*(IF(COUNTA($D144:ID144)*(12/$C$63)&lt;=$C$9,0,1)),0)+IF(IF$63=$C$17,0,IF(IE$63=$C$17,$B144*(IE$60),0))</f>
        <v>0</v>
      </c>
      <c r="IF144" s="50">
        <f>IF(IF$63&lt;=$C$17,($C$34*IF$59*$B144/$C$63)*(IF(COUNTA($D144:IE144)*(12/$C$63)&lt;=$C$9,0,1)),0)+IF(IG$63=$C$17,0,IF(IF$63=$C$17,$B144*(IF$60),0))</f>
        <v>0</v>
      </c>
      <c r="IG144" s="50">
        <f>IF(IG$63&lt;=$C$17,($C$34*IG$59*$B144/$C$63)*(IF(COUNTA($D144:IF144)*(12/$C$63)&lt;=$C$9,0,1)),0)+IF(IH$63=$C$17,0,IF(IG$63=$C$17,$B144*(IG$60),0))</f>
        <v>0</v>
      </c>
      <c r="IH144" s="50">
        <f>IF(IH$63&lt;=$C$17,($C$34*IH$59*$B144/$C$63)*(IF(COUNTA($D144:IG144)*(12/$C$63)&lt;=$C$9,0,1)),0)+IF(II$63=$C$17,0,IF(IH$63=$C$17,$B144*(IH$60),0))</f>
        <v>0</v>
      </c>
      <c r="II144" s="50">
        <f>IF(II$63&lt;=$C$17,($C$34*II$59*$B144/$C$63)*(IF(COUNTA($D144:IH144)*(12/$C$63)&lt;=$C$9,0,1)),0)+IF(IJ$63=$C$17,0,IF(II$63=$C$17,$B144*(II$60),0))</f>
        <v>0</v>
      </c>
      <c r="IJ144" s="50">
        <f>IF(IJ$63&lt;=$C$17,($C$34*IJ$59*$B144/$C$63)*(IF(COUNTA($D144:II144)*(12/$C$63)&lt;=$C$9,0,1)),0)+IF(IK$63=$C$17,0,IF(IJ$63=$C$17,$B144*(IJ$60),0))</f>
        <v>0</v>
      </c>
      <c r="IK144" s="50">
        <f>IF(IK$63&lt;=$C$17,($C$34*IK$59*$B144/$C$63)*(IF(COUNTA($D144:IJ144)*(12/$C$63)&lt;=$C$9,0,1)),0)+IF(IL$63=$C$17,0,IF(IK$63=$C$17,$B144*(IK$60),0))</f>
        <v>0</v>
      </c>
      <c r="IL144" s="50">
        <f>IF(IL$63&lt;=$C$17,($C$34*IL$59*$B144/$C$63)*(IF(COUNTA($D144:IK144)*(12/$C$63)&lt;=$C$9,0,1)),0)+IF(IM$63=$C$17,0,IF(IL$63=$C$17,$B144*(IL$60),0))</f>
        <v>0</v>
      </c>
      <c r="IM144" s="50">
        <f>IF(IM$63&lt;=$C$17,($C$34*IM$59*$B144/$C$63)*(IF(COUNTA($D144:IL144)*(12/$C$63)&lt;=$C$9,0,1)),0)+IF(IN$63=$C$17,0,IF(IM$63=$C$17,$B144*(IM$60),0))</f>
        <v>0</v>
      </c>
      <c r="IN144" s="50">
        <f>IF(IN$63&lt;=$C$17,($C$34*IN$59*$B144/$C$63)*(IF(COUNTA($D144:IM144)*(12/$C$63)&lt;=$C$9,0,1)),0)+IF(IO$63=$C$17,0,IF(IN$63=$C$17,$B144*(IN$60),0))</f>
        <v>0</v>
      </c>
      <c r="IO144" s="50">
        <f>IF(IO$63&lt;=$C$17,($C$34*IO$59*$B144/$C$63)*(IF(COUNTA($D144:IN144)*(12/$C$63)&lt;=$C$9,0,1)),0)+IF(IP$63=$C$17,0,IF(IO$63=$C$17,$B144*(IO$60),0))</f>
        <v>0</v>
      </c>
      <c r="IP144" s="50">
        <f>IF(IP$63&lt;=$C$17,($C$34*IP$59*$B144/$C$63)*(IF(COUNTA($D144:IO144)*(12/$C$63)&lt;=$C$9,0,1)),0)+IF(IQ$63=$C$17,0,IF(IP$63=$C$17,$B144*(IP$60),0))</f>
        <v>0</v>
      </c>
      <c r="IQ144" s="50">
        <f>IF(IQ$63&lt;=$C$17,($C$34*IQ$59*$B144/$C$63)*(IF(COUNTA($D144:IP144)*(12/$C$63)&lt;=$C$9,0,1)),0)+IF(IR$63=$C$17,0,IF(IQ$63=$C$17,$B144*(IQ$60),0))</f>
        <v>0</v>
      </c>
      <c r="IR144" s="50">
        <f>IF(IR$63&lt;=$C$17,($C$34*IR$59*$B144/$C$63)*(IF(COUNTA($D144:IQ144)*(12/$C$63)&lt;=$C$9,0,1)),0)+IF(IS$63=$C$17,0,IF(IR$63=$C$17,$B144*(IR$60),0))</f>
        <v>0</v>
      </c>
      <c r="IS144" s="50">
        <f>IF(IS$63&lt;=$C$17,($C$34*IS$59*$B144/$C$63)*(IF(COUNTA($D144:IR144)*(12/$C$63)&lt;=$C$9,0,1)),0)+IF(IT$63=$C$17,0,IF(IS$63=$C$17,$B144*(IS$60),0))</f>
        <v>0</v>
      </c>
      <c r="IT144" s="50">
        <f>IF(IT$63&lt;=$C$17,($C$34*IT$59*$B144/$C$63)*(IF(COUNTA($D144:IS144)*(12/$C$63)&lt;=$C$9,0,1)),0)+IF(IU$63=$C$17,0,IF(IT$63=$C$17,$B144*(IT$60),0))</f>
        <v>0</v>
      </c>
      <c r="IU144" s="50">
        <f>IF(IU$63&lt;=$C$17,($C$34*IU$59*$B144/$C$63)*(IF(COUNTA($D144:IT144)*(12/$C$63)&lt;=$C$9,0,1)),0)+IF(IV$63=$C$17,0,IF(IU$63=$C$17,$B144*(IU$60),0))</f>
        <v>0</v>
      </c>
      <c r="IV144" s="50">
        <f>IF(IV$63&lt;=$C$17,($C$34*IV$59*$B144/$C$63)*(IF(COUNTA($D144:IU144)*(12/$C$63)&lt;=$C$9,0,1)),0)+IF(IW$63=$C$17,0,IF(IV$63=$C$17,$B144*(IV$60),0))</f>
        <v>0</v>
      </c>
      <c r="IW144" s="50">
        <f>IF(IW$63&lt;=$C$17,($C$34*IW$59*$B144/$C$63)*(IF(COUNTA($D144:IV144)*(12/$C$63)&lt;=$C$9,0,1)),0)+IF(IX$63=$C$17,0,IF(IW$63=$C$17,$B144*(IW$60),0))</f>
        <v>0</v>
      </c>
      <c r="IX144" s="50"/>
      <c r="IY144" s="50"/>
      <c r="IZ144" s="50"/>
      <c r="JA144" s="50"/>
      <c r="JB144" s="50"/>
      <c r="JC144" s="50"/>
      <c r="JD144" s="50"/>
      <c r="JE144" s="50"/>
      <c r="JF144" s="50"/>
      <c r="JG144" s="50"/>
      <c r="JH144" s="50"/>
      <c r="JI144" s="50"/>
      <c r="JJ144" s="50"/>
      <c r="JK144" s="50"/>
      <c r="JL144" s="50"/>
      <c r="JM144" s="50"/>
      <c r="JN144" s="50"/>
      <c r="JO144" s="50"/>
      <c r="JP144" s="50"/>
      <c r="JQ144" s="50"/>
      <c r="JR144" s="50"/>
      <c r="JS144" s="50"/>
      <c r="JT144" s="50"/>
      <c r="JU144" s="50"/>
      <c r="JV144" s="50"/>
      <c r="JW144" s="50"/>
      <c r="JX144" s="50"/>
      <c r="JY144" s="50"/>
      <c r="JZ144" s="50"/>
      <c r="KA144" s="50"/>
      <c r="KB144" s="50"/>
      <c r="KC144" s="50"/>
      <c r="KD144" s="50"/>
      <c r="KE144" s="50"/>
      <c r="KF144" s="50"/>
      <c r="KG144" s="50"/>
      <c r="KH144" s="50"/>
      <c r="KI144" s="50"/>
      <c r="KJ144" s="50"/>
      <c r="KK144" s="50"/>
      <c r="KL144" s="50"/>
      <c r="KM144" s="50"/>
      <c r="KN144" s="50"/>
      <c r="KO144" s="50"/>
      <c r="KP144" s="50"/>
      <c r="KQ144" s="50"/>
      <c r="KR144" s="50"/>
      <c r="KS144" s="50"/>
      <c r="KT144" s="50"/>
      <c r="KU144" s="50"/>
      <c r="KV144" s="50"/>
      <c r="KW144" s="50"/>
      <c r="KX144" s="50"/>
      <c r="KY144" s="50"/>
      <c r="KZ144" s="50"/>
      <c r="LA144" s="50"/>
      <c r="LB144" s="50"/>
      <c r="LC144" s="50"/>
      <c r="LD144" s="50"/>
      <c r="LE144" s="50"/>
      <c r="LF144" s="50"/>
      <c r="LG144" s="50"/>
      <c r="LH144" s="50"/>
      <c r="LI144" s="50"/>
    </row>
    <row r="145" spans="1:321" outlineLevel="1" x14ac:dyDescent="0.25">
      <c r="A145" s="2" t="s">
        <v>55</v>
      </c>
      <c r="B145" s="79">
        <f ca="1">+OFFSET($D$52,0,COUNTA($B$66:B144),,)</f>
        <v>3</v>
      </c>
      <c r="C145" s="88">
        <f t="shared" ca="1" si="62"/>
        <v>41.407936457844585</v>
      </c>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50">
        <f ca="1">IF(CF$63&gt;$C$17,0,-CE$53*(12/$C$63))</f>
        <v>-643.28121126420592</v>
      </c>
      <c r="CF145" s="50">
        <f ca="1">IF(CF$63&lt;=$C$17,($C$34*CF$59*$B145/$C$63)*(IF(COUNTA($D145:CE145)*(12/$C$63)&lt;=$C$9,0,1)),0)+IF(CG$63=$C$17,0,IF(CF$63=$C$17,$B145*(CF$60),0))</f>
        <v>0</v>
      </c>
      <c r="CG145" s="50">
        <f ca="1">IF(CG$63&lt;=$C$17,($C$34*CG$59*$B145/$C$63)*(IF(COUNTA($D145:CF145)*(12/$C$63)&lt;=$C$9,0,1)),0)+IF(CH$63=$C$17,0,IF(CG$63=$C$17,$B145*(CG$60),0))</f>
        <v>0</v>
      </c>
      <c r="CH145" s="50">
        <f ca="1">IF(CH$63&lt;=$C$17,($C$34*CH$59*$B145/$C$63)*(IF(COUNTA($D145:CG145)*(12/$C$63)&lt;=$C$9,0,1)),0)+IF(CI$63=$C$17,0,IF(CH$63=$C$17,$B145*(CH$60),0))</f>
        <v>0</v>
      </c>
      <c r="CI145" s="50">
        <f ca="1">IF(CI$63&lt;=$C$17,($C$34*CI$59*$B145/$C$63)*(IF(COUNTA($D145:CH145)*(12/$C$63)&lt;=$C$9,0,1)),0)+IF(CJ$63=$C$17,0,IF(CI$63=$C$17,$B145*(CI$60),0))</f>
        <v>0</v>
      </c>
      <c r="CJ145" s="50">
        <f ca="1">IF(CJ$63&lt;=$C$17,($C$34*CJ$59*$B145/$C$63)*(IF(COUNTA($D145:CI145)*(12/$C$63)&lt;=$C$9,0,1)),0)+IF(CK$63=$C$17,0,IF(CJ$63=$C$17,$B145*(CJ$60),0))</f>
        <v>2.3835999999999999</v>
      </c>
      <c r="CK145" s="50">
        <f ca="1">IF(CK$63&lt;=$C$17,($C$34*CK$59*$B145/$C$63)*(IF(COUNTA($D145:CJ145)*(12/$C$63)&lt;=$C$9,0,1)),0)+IF(CL$63=$C$17,0,IF(CK$63=$C$17,$B145*(CK$60),0))</f>
        <v>2.3835999999999999</v>
      </c>
      <c r="CL145" s="50">
        <f ca="1">IF(CL$63&lt;=$C$17,($C$34*CL$59*$B145/$C$63)*(IF(COUNTA($D145:CK145)*(12/$C$63)&lt;=$C$9,0,1)),0)+IF(CM$63=$C$17,0,IF(CL$63=$C$17,$B145*(CL$60),0))</f>
        <v>2.3835999999999999</v>
      </c>
      <c r="CM145" s="50">
        <f ca="1">IF(CM$63&lt;=$C$17,($C$34*CM$59*$B145/$C$63)*(IF(COUNTA($D145:CL145)*(12/$C$63)&lt;=$C$9,0,1)),0)+IF(CN$63=$C$17,0,IF(CM$63=$C$17,$B145*(CM$60),0))</f>
        <v>2.3835999999999999</v>
      </c>
      <c r="CN145" s="50">
        <f ca="1">IF(CN$63&lt;=$C$17,($C$34*CN$59*$B145/$C$63)*(IF(COUNTA($D145:CM145)*(12/$C$63)&lt;=$C$9,0,1)),0)+IF(CO$63=$C$17,0,IF(CN$63=$C$17,$B145*(CN$60),0))</f>
        <v>2.3835999999999999</v>
      </c>
      <c r="CO145" s="50">
        <f ca="1">IF(CO$63&lt;=$C$17,($C$34*CO$59*$B145/$C$63)*(IF(COUNTA($D145:CN145)*(12/$C$63)&lt;=$C$9,0,1)),0)+IF(CP$63=$C$17,0,IF(CO$63=$C$17,$B145*(CO$60),0))</f>
        <v>2.3835999999999999</v>
      </c>
      <c r="CP145" s="50">
        <f ca="1">IF(CP$63&lt;=$C$17,($C$34*CP$59*$B145/$C$63)*(IF(COUNTA($D145:CO145)*(12/$C$63)&lt;=$C$9,0,1)),0)+IF(CQ$63=$C$17,0,IF(CP$63=$C$17,$B145*(CP$60),0))</f>
        <v>2.3835999999999999</v>
      </c>
      <c r="CQ145" s="50">
        <f ca="1">IF(CQ$63&lt;=$C$17,($C$34*CQ$59*$B145/$C$63)*(IF(COUNTA($D145:CP145)*(12/$C$63)&lt;=$C$9,0,1)),0)+IF(CR$63=$C$17,0,IF(CQ$63=$C$17,$B145*(CQ$60),0))</f>
        <v>2.3835999999999999</v>
      </c>
      <c r="CR145" s="50">
        <f ca="1">IF(CR$63&lt;=$C$17,($C$34*CR$59*$B145/$C$63)*(IF(COUNTA($D145:CQ145)*(12/$C$63)&lt;=$C$9,0,1)),0)+IF(CS$63=$C$17,0,IF(CR$63=$C$17,$B145*(CR$60),0))</f>
        <v>2.3835999999999999</v>
      </c>
      <c r="CS145" s="50">
        <f ca="1">IF(CS$63&lt;=$C$17,($C$34*CS$59*$B145/$C$63)*(IF(COUNTA($D145:CR145)*(12/$C$63)&lt;=$C$9,0,1)),0)+IF(CT$63=$C$17,0,IF(CS$63=$C$17,$B145*(CS$60),0))</f>
        <v>2.3835999999999999</v>
      </c>
      <c r="CT145" s="50">
        <f ca="1">IF(CT$63&lt;=$C$17,($C$34*CT$59*$B145/$C$63)*(IF(COUNTA($D145:CS145)*(12/$C$63)&lt;=$C$9,0,1)),0)+IF(CU$63=$C$17,0,IF(CT$63=$C$17,$B145*(CT$60),0))</f>
        <v>2.3835999999999999</v>
      </c>
      <c r="CU145" s="50">
        <f ca="1">IF(CU$63&lt;=$C$17,($C$34*CU$59*$B145/$C$63)*(IF(COUNTA($D145:CT145)*(12/$C$63)&lt;=$C$9,0,1)),0)+IF(CV$63=$C$17,0,IF(CU$63=$C$17,$B145*(CU$60),0))</f>
        <v>2.3835999999999999</v>
      </c>
      <c r="CV145" s="50">
        <f ca="1">IF(CV$63&lt;=$C$17,($C$34*CV$59*$B145/$C$63)*(IF(COUNTA($D145:CU145)*(12/$C$63)&lt;=$C$9,0,1)),0)+IF(CW$63=$C$17,0,IF(CV$63=$C$17,$B145*(CV$60),0))</f>
        <v>2.3835999999999999</v>
      </c>
      <c r="CW145" s="50">
        <f ca="1">IF(CW$63&lt;=$C$17,($C$34*CW$59*$B145/$C$63)*(IF(COUNTA($D145:CV145)*(12/$C$63)&lt;=$C$9,0,1)),0)+IF(CX$63=$C$17,0,IF(CW$63=$C$17,$B145*(CW$60),0))</f>
        <v>2.3835999999999999</v>
      </c>
      <c r="CX145" s="50">
        <f ca="1">IF(CX$63&lt;=$C$17,($C$34*CX$59*$B145/$C$63)*(IF(COUNTA($D145:CW145)*(12/$C$63)&lt;=$C$9,0,1)),0)+IF(CY$63=$C$17,0,IF(CX$63=$C$17,$B145*(CX$60),0))</f>
        <v>2.3835999999999999</v>
      </c>
      <c r="CY145" s="50">
        <f ca="1">IF(CY$63&lt;=$C$17,($C$34*CY$59*$B145/$C$63)*(IF(COUNTA($D145:CX145)*(12/$C$63)&lt;=$C$9,0,1)),0)+IF(CZ$63=$C$17,0,IF(CY$63=$C$17,$B145*(CY$60),0))</f>
        <v>2.3835999999999999</v>
      </c>
      <c r="CZ145" s="50">
        <f ca="1">IF(CZ$63&lt;=$C$17,($C$34*CZ$59*$B145/$C$63)*(IF(COUNTA($D145:CY145)*(12/$C$63)&lt;=$C$9,0,1)),0)+IF(DA$63=$C$17,0,IF(CZ$63=$C$17,$B145*(CZ$60),0))</f>
        <v>2.3835999999999999</v>
      </c>
      <c r="DA145" s="50">
        <f ca="1">IF(DA$63&lt;=$C$17,($C$34*DA$59*$B145/$C$63)*(IF(COUNTA($D145:CZ145)*(12/$C$63)&lt;=$C$9,0,1)),0)+IF(DB$63=$C$17,0,IF(DA$63=$C$17,$B145*(DA$60),0))</f>
        <v>2.3835999999999999</v>
      </c>
      <c r="DB145" s="50">
        <f ca="1">IF(DB$63&lt;=$C$17,($C$34*DB$59*$B145/$C$63)*(IF(COUNTA($D145:DA145)*(12/$C$63)&lt;=$C$9,0,1)),0)+IF(DC$63=$C$17,0,IF(DB$63=$C$17,$B145*(DB$60),0))</f>
        <v>2.3835999999999999</v>
      </c>
      <c r="DC145" s="50">
        <f ca="1">IF(DC$63&lt;=$C$17,($C$34*DC$59*$B145/$C$63)*(IF(COUNTA($D145:DB145)*(12/$C$63)&lt;=$C$9,0,1)),0)+IF(DD$63=$C$17,0,IF(DC$63=$C$17,$B145*(DC$60),0))</f>
        <v>2.3835999999999999</v>
      </c>
      <c r="DD145" s="50">
        <f ca="1">IF(DD$63&lt;=$C$17,($C$34*DD$59*$B145/$C$63)*(IF(COUNTA($D145:DC145)*(12/$C$63)&lt;=$C$9,0,1)),0)+IF(DE$63=$C$17,0,IF(DD$63=$C$17,$B145*(DD$60),0))</f>
        <v>2.3835999999999999</v>
      </c>
      <c r="DE145" s="50">
        <f ca="1">IF(DE$63&lt;=$C$17,($C$34*DE$59*$B145/$C$63)*(IF(COUNTA($D145:DD145)*(12/$C$63)&lt;=$C$9,0,1)),0)+IF(DF$63=$C$17,0,IF(DE$63=$C$17,$B145*(DE$60),0))</f>
        <v>2.3835999999999999</v>
      </c>
      <c r="DF145" s="50">
        <f ca="1">IF(DF$63&lt;=$C$17,($C$34*DF$59*$B145/$C$63)*(IF(COUNTA($D145:DE145)*(12/$C$63)&lt;=$C$9,0,1)),0)+IF(DG$63=$C$17,0,IF(DF$63=$C$17,$B145*(DF$60),0))</f>
        <v>2.3835999999999999</v>
      </c>
      <c r="DG145" s="50">
        <f ca="1">IF(DG$63&lt;=$C$17,($C$34*DG$59*$B145/$C$63)*(IF(COUNTA($D145:DF145)*(12/$C$63)&lt;=$C$9,0,1)),0)+IF(DH$63=$C$17,0,IF(DG$63=$C$17,$B145*(DG$60),0))</f>
        <v>2.3835999999999999</v>
      </c>
      <c r="DH145" s="50">
        <f ca="1">IF(DH$63&lt;=$C$17,($C$34*DH$59*$B145/$C$63)*(IF(COUNTA($D145:DG145)*(12/$C$63)&lt;=$C$9,0,1)),0)+IF(DI$63=$C$17,0,IF(DH$63=$C$17,$B145*(DH$60),0))</f>
        <v>2.3835999999999999</v>
      </c>
      <c r="DI145" s="50">
        <f ca="1">IF(DI$63&lt;=$C$17,($C$34*DI$59*$B145/$C$63)*(IF(COUNTA($D145:DH145)*(12/$C$63)&lt;=$C$9,0,1)),0)+IF(DJ$63=$C$17,0,IF(DI$63=$C$17,$B145*(DI$60),0))</f>
        <v>2.3835999999999999</v>
      </c>
      <c r="DJ145" s="50">
        <f ca="1">IF(DJ$63&lt;=$C$17,($C$34*DJ$59*$B145/$C$63)*(IF(COUNTA($D145:DI145)*(12/$C$63)&lt;=$C$9,0,1)),0)+IF(DK$63=$C$17,0,IF(DJ$63=$C$17,$B145*(DJ$60),0))</f>
        <v>2.3835999999999999</v>
      </c>
      <c r="DK145" s="50">
        <f ca="1">IF(DK$63&lt;=$C$17,($C$34*DK$59*$B145/$C$63)*(IF(COUNTA($D145:DJ145)*(12/$C$63)&lt;=$C$9,0,1)),0)+IF(DL$63=$C$17,0,IF(DK$63=$C$17,$B145*(DK$60),0))</f>
        <v>2.3835999999999999</v>
      </c>
      <c r="DL145" s="50">
        <f ca="1">IF(DL$63&lt;=$C$17,($C$34*DL$59*$B145/$C$63)*(IF(COUNTA($D145:DK145)*(12/$C$63)&lt;=$C$9,0,1)),0)+IF(DM$63=$C$17,0,IF(DL$63=$C$17,$B145*(DL$60),0))</f>
        <v>2.3835999999999999</v>
      </c>
      <c r="DM145" s="50">
        <f ca="1">IF(DM$63&lt;=$C$17,($C$34*DM$59*$B145/$C$63)*(IF(COUNTA($D145:DL145)*(12/$C$63)&lt;=$C$9,0,1)),0)+IF(DN$63=$C$17,0,IF(DM$63=$C$17,$B145*(DM$60),0))</f>
        <v>2.3835999999999999</v>
      </c>
      <c r="DN145" s="50">
        <f ca="1">IF(DN$63&lt;=$C$17,($C$34*DN$59*$B145/$C$63)*(IF(COUNTA($D145:DM145)*(12/$C$63)&lt;=$C$9,0,1)),0)+IF(DO$63=$C$17,0,IF(DN$63=$C$17,$B145*(DN$60),0))</f>
        <v>2.3835999999999999</v>
      </c>
      <c r="DO145" s="50">
        <f ca="1">IF(DO$63&lt;=$C$17,($C$34*DO$59*$B145/$C$63)*(IF(COUNTA($D145:DN145)*(12/$C$63)&lt;=$C$9,0,1)),0)+IF(DP$63=$C$17,0,IF(DO$63=$C$17,$B145*(DO$60),0))</f>
        <v>2.3835999999999999</v>
      </c>
      <c r="DP145" s="50">
        <f ca="1">IF(DP$63&lt;=$C$17,($C$34*DP$59*$B145/$C$63)*(IF(COUNTA($D145:DO145)*(12/$C$63)&lt;=$C$9,0,1)),0)+IF(DQ$63=$C$17,0,IF(DP$63=$C$17,$B145*(DP$60),0))</f>
        <v>2.3835999999999999</v>
      </c>
      <c r="DQ145" s="50">
        <f ca="1">IF(DQ$63&lt;=$C$17,($C$34*DQ$59*$B145/$C$63)*(IF(COUNTA($D145:DP145)*(12/$C$63)&lt;=$C$9,0,1)),0)+IF(DR$63=$C$17,0,IF(DQ$63=$C$17,$B145*(DQ$60),0))</f>
        <v>2.3835999999999999</v>
      </c>
      <c r="DR145" s="50">
        <f ca="1">IF(DR$63&lt;=$C$17,($C$34*DR$59*$B145/$C$63)*(IF(COUNTA($D145:DQ145)*(12/$C$63)&lt;=$C$9,0,1)),0)+IF(DS$63=$C$17,0,IF(DR$63=$C$17,$B145*(DR$60),0))</f>
        <v>2.3835999999999999</v>
      </c>
      <c r="DS145" s="50">
        <f ca="1">IF(DS$63&lt;=$C$17,($C$34*DS$59*$B145/$C$63)*(IF(COUNTA($D145:DR145)*(12/$C$63)&lt;=$C$9,0,1)),0)+IF(DT$63=$C$17,0,IF(DS$63=$C$17,$B145*(DS$60),0))</f>
        <v>2.3835999999999999</v>
      </c>
      <c r="DT145" s="50">
        <f ca="1">IF(DT$63&lt;=$C$17,($C$34*DT$59*$B145/$C$63)*(IF(COUNTA($D145:DS145)*(12/$C$63)&lt;=$C$9,0,1)),0)+IF(DU$63=$C$17,0,IF(DT$63=$C$17,$B145*(DT$60),0))</f>
        <v>598.87954772205046</v>
      </c>
      <c r="DU145" s="50">
        <f>IF(DU$63&lt;=$C$17,($C$34*DU$59*$B145/$C$63)*(IF(COUNTA($D145:DT145)*(12/$C$63)&lt;=$C$9,0,1)),0)+IF(DV$63=$C$17,0,IF(DU$63=$C$17,$B145*(DU$60),0))</f>
        <v>0</v>
      </c>
      <c r="DV145" s="50">
        <f>IF(DV$63&lt;=$C$17,($C$34*DV$59*$B145/$C$63)*(IF(COUNTA($D145:DU145)*(12/$C$63)&lt;=$C$9,0,1)),0)+IF(DW$63=$C$17,0,IF(DV$63=$C$17,$B145*(DV$60),0))</f>
        <v>0</v>
      </c>
      <c r="DW145" s="50">
        <f>IF(DW$63&lt;=$C$17,($C$34*DW$59*$B145/$C$63)*(IF(COUNTA($D145:DV145)*(12/$C$63)&lt;=$C$9,0,1)),0)+IF(DX$63=$C$17,0,IF(DW$63=$C$17,$B145*(DW$60),0))</f>
        <v>0</v>
      </c>
      <c r="DX145" s="50">
        <f>IF(DX$63&lt;=$C$17,($C$34*DX$59*$B145/$C$63)*(IF(COUNTA($D145:DW145)*(12/$C$63)&lt;=$C$9,0,1)),0)+IF(DY$63=$C$17,0,IF(DX$63=$C$17,$B145*(DX$60),0))</f>
        <v>0</v>
      </c>
      <c r="DY145" s="50">
        <f>IF(DY$63&lt;=$C$17,($C$34*DY$59*$B145/$C$63)*(IF(COUNTA($D145:DX145)*(12/$C$63)&lt;=$C$9,0,1)),0)+IF(DZ$63=$C$17,0,IF(DY$63=$C$17,$B145*(DY$60),0))</f>
        <v>0</v>
      </c>
      <c r="DZ145" s="50">
        <f>IF(DZ$63&lt;=$C$17,($C$34*DZ$59*$B145/$C$63)*(IF(COUNTA($D145:DY145)*(12/$C$63)&lt;=$C$9,0,1)),0)+IF(EA$63=$C$17,0,IF(DZ$63=$C$17,$B145*(DZ$60),0))</f>
        <v>0</v>
      </c>
      <c r="EA145" s="50">
        <f>IF(EA$63&lt;=$C$17,($C$34*EA$59*$B145/$C$63)*(IF(COUNTA($D145:DZ145)*(12/$C$63)&lt;=$C$9,0,1)),0)+IF(EB$63=$C$17,0,IF(EA$63=$C$17,$B145*(EA$60),0))</f>
        <v>0</v>
      </c>
      <c r="EB145" s="50">
        <f>IF(EB$63&lt;=$C$17,($C$34*EB$59*$B145/$C$63)*(IF(COUNTA($D145:EA145)*(12/$C$63)&lt;=$C$9,0,1)),0)+IF(EC$63=$C$17,0,IF(EB$63=$C$17,$B145*(EB$60),0))</f>
        <v>0</v>
      </c>
      <c r="EC145" s="50">
        <f>IF(EC$63&lt;=$C$17,($C$34*EC$59*$B145/$C$63)*(IF(COUNTA($D145:EB145)*(12/$C$63)&lt;=$C$9,0,1)),0)+IF(ED$63=$C$17,0,IF(EC$63=$C$17,$B145*(EC$60),0))</f>
        <v>0</v>
      </c>
      <c r="ED145" s="50">
        <f>IF(ED$63&lt;=$C$17,($C$34*ED$59*$B145/$C$63)*(IF(COUNTA($D145:EC145)*(12/$C$63)&lt;=$C$9,0,1)),0)+IF(EE$63=$C$17,0,IF(ED$63=$C$17,$B145*(ED$60),0))</f>
        <v>0</v>
      </c>
      <c r="EE145" s="50">
        <f>IF(EE$63&lt;=$C$17,($C$34*EE$59*$B145/$C$63)*(IF(COUNTA($D145:ED145)*(12/$C$63)&lt;=$C$9,0,1)),0)+IF(EF$63=$C$17,0,IF(EE$63=$C$17,$B145*(EE$60),0))</f>
        <v>0</v>
      </c>
      <c r="EF145" s="50">
        <f>IF(EF$63&lt;=$C$17,($C$34*EF$59*$B145/$C$63)*(IF(COUNTA($D145:EE145)*(12/$C$63)&lt;=$C$9,0,1)),0)+IF(EG$63=$C$17,0,IF(EF$63=$C$17,$B145*(EF$60),0))</f>
        <v>0</v>
      </c>
      <c r="EG145" s="50">
        <f>IF(EG$63&lt;=$C$17,($C$34*EG$59*$B145/$C$63)*(IF(COUNTA($D145:EF145)*(12/$C$63)&lt;=$C$9,0,1)),0)+IF(EH$63=$C$17,0,IF(EG$63=$C$17,$B145*(EG$60),0))</f>
        <v>0</v>
      </c>
      <c r="EH145" s="50">
        <f>IF(EH$63&lt;=$C$17,($C$34*EH$59*$B145/$C$63)*(IF(COUNTA($D145:EG145)*(12/$C$63)&lt;=$C$9,0,1)),0)+IF(EI$63=$C$17,0,IF(EH$63=$C$17,$B145*(EH$60),0))</f>
        <v>0</v>
      </c>
      <c r="EI145" s="50">
        <f>IF(EI$63&lt;=$C$17,($C$34*EI$59*$B145/$C$63)*(IF(COUNTA($D145:EH145)*(12/$C$63)&lt;=$C$9,0,1)),0)+IF(EJ$63=$C$17,0,IF(EI$63=$C$17,$B145*(EI$60),0))</f>
        <v>0</v>
      </c>
      <c r="EJ145" s="50">
        <f>IF(EJ$63&lt;=$C$17,($C$34*EJ$59*$B145/$C$63)*(IF(COUNTA($D145:EI145)*(12/$C$63)&lt;=$C$9,0,1)),0)+IF(EK$63=$C$17,0,IF(EJ$63=$C$17,$B145*(EJ$60),0))</f>
        <v>0</v>
      </c>
      <c r="EK145" s="50">
        <f>IF(EK$63&lt;=$C$17,($C$34*EK$59*$B145/$C$63)*(IF(COUNTA($D145:EJ145)*(12/$C$63)&lt;=$C$9,0,1)),0)+IF(EL$63=$C$17,0,IF(EK$63=$C$17,$B145*(EK$60),0))</f>
        <v>0</v>
      </c>
      <c r="EL145" s="50">
        <f>IF(EL$63&lt;=$C$17,($C$34*EL$59*$B145/$C$63)*(IF(COUNTA($D145:EK145)*(12/$C$63)&lt;=$C$9,0,1)),0)+IF(EM$63=$C$17,0,IF(EL$63=$C$17,$B145*(EL$60),0))</f>
        <v>0</v>
      </c>
      <c r="EM145" s="50">
        <f>IF(EM$63&lt;=$C$17,($C$34*EM$59*$B145/$C$63)*(IF(COUNTA($D145:EL145)*(12/$C$63)&lt;=$C$9,0,1)),0)+IF(EN$63=$C$17,0,IF(EM$63=$C$17,$B145*(EM$60),0))</f>
        <v>0</v>
      </c>
      <c r="EN145" s="50">
        <f>IF(EN$63&lt;=$C$17,($C$34*EN$59*$B145/$C$63)*(IF(COUNTA($D145:EM145)*(12/$C$63)&lt;=$C$9,0,1)),0)+IF(EO$63=$C$17,0,IF(EN$63=$C$17,$B145*(EN$60),0))</f>
        <v>0</v>
      </c>
      <c r="EO145" s="50">
        <f>IF(EO$63&lt;=$C$17,($C$34*EO$59*$B145/$C$63)*(IF(COUNTA($D145:EN145)*(12/$C$63)&lt;=$C$9,0,1)),0)+IF(EP$63=$C$17,0,IF(EO$63=$C$17,$B145*(EO$60),0))</f>
        <v>0</v>
      </c>
      <c r="EP145" s="50">
        <f>IF(EP$63&lt;=$C$17,($C$34*EP$59*$B145/$C$63)*(IF(COUNTA($D145:EO145)*(12/$C$63)&lt;=$C$9,0,1)),0)+IF(EQ$63=$C$17,0,IF(EP$63=$C$17,$B145*(EP$60),0))</f>
        <v>0</v>
      </c>
      <c r="EQ145" s="50">
        <f>IF(EQ$63&lt;=$C$17,($C$34*EQ$59*$B145/$C$63)*(IF(COUNTA($D145:EP145)*(12/$C$63)&lt;=$C$9,0,1)),0)+IF(ER$63=$C$17,0,IF(EQ$63=$C$17,$B145*(EQ$60),0))</f>
        <v>0</v>
      </c>
      <c r="ER145" s="50">
        <f>IF(ER$63&lt;=$C$17,($C$34*ER$59*$B145/$C$63)*(IF(COUNTA($D145:EQ145)*(12/$C$63)&lt;=$C$9,0,1)),0)+IF(ES$63=$C$17,0,IF(ER$63=$C$17,$B145*(ER$60),0))</f>
        <v>0</v>
      </c>
      <c r="ES145" s="50">
        <f>IF(ES$63&lt;=$C$17,($C$34*ES$59*$B145/$C$63)*(IF(COUNTA($D145:ER145)*(12/$C$63)&lt;=$C$9,0,1)),0)+IF(ET$63=$C$17,0,IF(ES$63=$C$17,$B145*(ES$60),0))</f>
        <v>0</v>
      </c>
      <c r="ET145" s="50">
        <f>IF(ET$63&lt;=$C$17,($C$34*ET$59*$B145/$C$63)*(IF(COUNTA($D145:ES145)*(12/$C$63)&lt;=$C$9,0,1)),0)+IF(EU$63=$C$17,0,IF(ET$63=$C$17,$B145*(ET$60),0))</f>
        <v>0</v>
      </c>
      <c r="EU145" s="50">
        <f>IF(EU$63&lt;=$C$17,($C$34*EU$59*$B145/$C$63)*(IF(COUNTA($D145:ET145)*(12/$C$63)&lt;=$C$9,0,1)),0)+IF(EV$63=$C$17,0,IF(EU$63=$C$17,$B145*(EU$60),0))</f>
        <v>0</v>
      </c>
      <c r="EV145" s="50">
        <f>IF(EV$63&lt;=$C$17,($C$34*EV$59*$B145/$C$63)*(IF(COUNTA($D145:EU145)*(12/$C$63)&lt;=$C$9,0,1)),0)+IF(EW$63=$C$17,0,IF(EV$63=$C$17,$B145*(EV$60),0))</f>
        <v>0</v>
      </c>
      <c r="EW145" s="50">
        <f>IF(EW$63&lt;=$C$17,($C$34*EW$59*$B145/$C$63)*(IF(COUNTA($D145:EV145)*(12/$C$63)&lt;=$C$9,0,1)),0)+IF(EX$63=$C$17,0,IF(EW$63=$C$17,$B145*(EW$60),0))</f>
        <v>0</v>
      </c>
      <c r="EX145" s="50">
        <f>IF(EX$63&lt;=$C$17,($C$34*EX$59*$B145/$C$63)*(IF(COUNTA($D145:EW145)*(12/$C$63)&lt;=$C$9,0,1)),0)+IF(EY$63=$C$17,0,IF(EX$63=$C$17,$B145*(EX$60),0))</f>
        <v>0</v>
      </c>
      <c r="EY145" s="50">
        <f>IF(EY$63&lt;=$C$17,($C$34*EY$59*$B145/$C$63)*(IF(COUNTA($D145:EX145)*(12/$C$63)&lt;=$C$9,0,1)),0)+IF(EZ$63=$C$17,0,IF(EY$63=$C$17,$B145*(EY$60),0))</f>
        <v>0</v>
      </c>
      <c r="EZ145" s="50">
        <f>IF(EZ$63&lt;=$C$17,($C$34*EZ$59*$B145/$C$63)*(IF(COUNTA($D145:EY145)*(12/$C$63)&lt;=$C$9,0,1)),0)+IF(FA$63=$C$17,0,IF(EZ$63=$C$17,$B145*(EZ$60),0))</f>
        <v>0</v>
      </c>
      <c r="FA145" s="50">
        <f>IF(FA$63&lt;=$C$17,($C$34*FA$59*$B145/$C$63)*(IF(COUNTA($D145:EZ145)*(12/$C$63)&lt;=$C$9,0,1)),0)+IF(FB$63=$C$17,0,IF(FA$63=$C$17,$B145*(FA$60),0))</f>
        <v>0</v>
      </c>
      <c r="FB145" s="50">
        <f>IF(FB$63&lt;=$C$17,($C$34*FB$59*$B145/$C$63)*(IF(COUNTA($D145:FA145)*(12/$C$63)&lt;=$C$9,0,1)),0)+IF(FC$63=$C$17,0,IF(FB$63=$C$17,$B145*(FB$60),0))</f>
        <v>0</v>
      </c>
      <c r="FC145" s="50">
        <f>IF(FC$63&lt;=$C$17,($C$34*FC$59*$B145/$C$63)*(IF(COUNTA($D145:FB145)*(12/$C$63)&lt;=$C$9,0,1)),0)+IF(FD$63=$C$17,0,IF(FC$63=$C$17,$B145*(FC$60),0))</f>
        <v>0</v>
      </c>
      <c r="FD145" s="50">
        <f>IF(FD$63&lt;=$C$17,($C$34*FD$59*$B145/$C$63)*(IF(COUNTA($D145:FC145)*(12/$C$63)&lt;=$C$9,0,1)),0)+IF(FE$63=$C$17,0,IF(FD$63=$C$17,$B145*(FD$60),0))</f>
        <v>0</v>
      </c>
      <c r="FE145" s="50">
        <f>IF(FE$63&lt;=$C$17,($C$34*FE$59*$B145/$C$63)*(IF(COUNTA($D145:FD145)*(12/$C$63)&lt;=$C$9,0,1)),0)+IF(FF$63=$C$17,0,IF(FE$63=$C$17,$B145*(FE$60),0))</f>
        <v>0</v>
      </c>
      <c r="FF145" s="50">
        <f>IF(FF$63&lt;=$C$17,($C$34*FF$59*$B145/$C$63)*(IF(COUNTA($D145:FE145)*(12/$C$63)&lt;=$C$9,0,1)),0)+IF(FG$63=$C$17,0,IF(FF$63=$C$17,$B145*(FF$60),0))</f>
        <v>0</v>
      </c>
      <c r="FG145" s="50">
        <f>IF(FG$63&lt;=$C$17,($C$34*FG$59*$B145/$C$63)*(IF(COUNTA($D145:FF145)*(12/$C$63)&lt;=$C$9,0,1)),0)+IF(FH$63=$C$17,0,IF(FG$63=$C$17,$B145*(FG$60),0))</f>
        <v>0</v>
      </c>
      <c r="FH145" s="50">
        <f>IF(FH$63&lt;=$C$17,($C$34*FH$59*$B145/$C$63)*(IF(COUNTA($D145:FG145)*(12/$C$63)&lt;=$C$9,0,1)),0)+IF(FI$63=$C$17,0,IF(FH$63=$C$17,$B145*(FH$60),0))</f>
        <v>0</v>
      </c>
      <c r="FI145" s="50">
        <f>IF(FI$63&lt;=$C$17,($C$34*FI$59*$B145/$C$63)*(IF(COUNTA($D145:FH145)*(12/$C$63)&lt;=$C$9,0,1)),0)+IF(FJ$63=$C$17,0,IF(FI$63=$C$17,$B145*(FI$60),0))</f>
        <v>0</v>
      </c>
      <c r="FJ145" s="50">
        <f>IF(FJ$63&lt;=$C$17,($C$34*FJ$59*$B145/$C$63)*(IF(COUNTA($D145:FI145)*(12/$C$63)&lt;=$C$9,0,1)),0)+IF(FK$63=$C$17,0,IF(FJ$63=$C$17,$B145*(FJ$60),0))</f>
        <v>0</v>
      </c>
      <c r="FK145" s="50">
        <f>IF(FK$63&lt;=$C$17,($C$34*FK$59*$B145/$C$63)*(IF(COUNTA($D145:FJ145)*(12/$C$63)&lt;=$C$9,0,1)),0)+IF(FL$63=$C$17,0,IF(FK$63=$C$17,$B145*(FK$60),0))</f>
        <v>0</v>
      </c>
      <c r="FL145" s="50">
        <f>IF(FL$63&lt;=$C$17,($C$34*FL$59*$B145/$C$63)*(IF(COUNTA($D145:FK145)*(12/$C$63)&lt;=$C$9,0,1)),0)+IF(FM$63=$C$17,0,IF(FL$63=$C$17,$B145*(FL$60),0))</f>
        <v>0</v>
      </c>
      <c r="FM145" s="50">
        <f>IF(FM$63&lt;=$C$17,($C$34*FM$59*$B145/$C$63)*(IF(COUNTA($D145:FL145)*(12/$C$63)&lt;=$C$9,0,1)),0)+IF(FN$63=$C$17,0,IF(FM$63=$C$17,$B145*(FM$60),0))</f>
        <v>0</v>
      </c>
      <c r="FN145" s="50">
        <f>IF(FN$63&lt;=$C$17,($C$34*FN$59*$B145/$C$63)*(IF(COUNTA($D145:FM145)*(12/$C$63)&lt;=$C$9,0,1)),0)+IF(FO$63=$C$17,0,IF(FN$63=$C$17,$B145*(FN$60),0))</f>
        <v>0</v>
      </c>
      <c r="FO145" s="50">
        <f>IF(FO$63&lt;=$C$17,($C$34*FO$59*$B145/$C$63)*(IF(COUNTA($D145:FN145)*(12/$C$63)&lt;=$C$9,0,1)),0)+IF(FP$63=$C$17,0,IF(FO$63=$C$17,$B145*(FO$60),0))</f>
        <v>0</v>
      </c>
      <c r="FP145" s="50">
        <f>IF(FP$63&lt;=$C$17,($C$34*FP$59*$B145/$C$63)*(IF(COUNTA($D145:FO145)*(12/$C$63)&lt;=$C$9,0,1)),0)+IF(FQ$63=$C$17,0,IF(FP$63=$C$17,$B145*(FP$60),0))</f>
        <v>0</v>
      </c>
      <c r="FQ145" s="50">
        <f>IF(FQ$63&lt;=$C$17,($C$34*FQ$59*$B145/$C$63)*(IF(COUNTA($D145:FP145)*(12/$C$63)&lt;=$C$9,0,1)),0)+IF(FR$63=$C$17,0,IF(FQ$63=$C$17,$B145*(FQ$60),0))</f>
        <v>0</v>
      </c>
      <c r="FR145" s="50">
        <f>IF(FR$63&lt;=$C$17,($C$34*FR$59*$B145/$C$63)*(IF(COUNTA($D145:FQ145)*(12/$C$63)&lt;=$C$9,0,1)),0)+IF(FS$63=$C$17,0,IF(FR$63=$C$17,$B145*(FR$60),0))</f>
        <v>0</v>
      </c>
      <c r="FS145" s="50">
        <f>IF(FS$63&lt;=$C$17,($C$34*FS$59*$B145/$C$63)*(IF(COUNTA($D145:FR145)*(12/$C$63)&lt;=$C$9,0,1)),0)+IF(FT$63=$C$17,0,IF(FS$63=$C$17,$B145*(FS$60),0))</f>
        <v>0</v>
      </c>
      <c r="FT145" s="50">
        <f>IF(FT$63&lt;=$C$17,($C$34*FT$59*$B145/$C$63)*(IF(COUNTA($D145:FS145)*(12/$C$63)&lt;=$C$9,0,1)),0)+IF(FU$63=$C$17,0,IF(FT$63=$C$17,$B145*(FT$60),0))</f>
        <v>0</v>
      </c>
      <c r="FU145" s="50">
        <f>IF(FU$63&lt;=$C$17,($C$34*FU$59*$B145/$C$63)*(IF(COUNTA($D145:FT145)*(12/$C$63)&lt;=$C$9,0,1)),0)+IF(FV$63=$C$17,0,IF(FU$63=$C$17,$B145*(FU$60),0))</f>
        <v>0</v>
      </c>
      <c r="FV145" s="50">
        <f>IF(FV$63&lt;=$C$17,($C$34*FV$59*$B145/$C$63)*(IF(COUNTA($D145:FU145)*(12/$C$63)&lt;=$C$9,0,1)),0)+IF(FW$63=$C$17,0,IF(FV$63=$C$17,$B145*(FV$60),0))</f>
        <v>0</v>
      </c>
      <c r="FW145" s="50">
        <f>IF(FW$63&lt;=$C$17,($C$34*FW$59*$B145/$C$63)*(IF(COUNTA($D145:FV145)*(12/$C$63)&lt;=$C$9,0,1)),0)+IF(FX$63=$C$17,0,IF(FW$63=$C$17,$B145*(FW$60),0))</f>
        <v>0</v>
      </c>
      <c r="FX145" s="50">
        <f>IF(FX$63&lt;=$C$17,($C$34*FX$59*$B145/$C$63)*(IF(COUNTA($D145:FW145)*(12/$C$63)&lt;=$C$9,0,1)),0)+IF(FY$63=$C$17,0,IF(FX$63=$C$17,$B145*(FX$60),0))</f>
        <v>0</v>
      </c>
      <c r="FY145" s="50">
        <f>IF(FY$63&lt;=$C$17,($C$34*FY$59*$B145/$C$63)*(IF(COUNTA($D145:FX145)*(12/$C$63)&lt;=$C$9,0,1)),0)+IF(FZ$63=$C$17,0,IF(FY$63=$C$17,$B145*(FY$60),0))</f>
        <v>0</v>
      </c>
      <c r="FZ145" s="50">
        <f>IF(FZ$63&lt;=$C$17,($C$34*FZ$59*$B145/$C$63)*(IF(COUNTA($D145:FY145)*(12/$C$63)&lt;=$C$9,0,1)),0)+IF(GA$63=$C$17,0,IF(FZ$63=$C$17,$B145*(FZ$60),0))</f>
        <v>0</v>
      </c>
      <c r="GA145" s="50">
        <f>IF(GA$63&lt;=$C$17,($C$34*GA$59*$B145/$C$63)*(IF(COUNTA($D145:FZ145)*(12/$C$63)&lt;=$C$9,0,1)),0)+IF(GB$63=$C$17,0,IF(GA$63=$C$17,$B145*(GA$60),0))</f>
        <v>0</v>
      </c>
      <c r="GB145" s="50">
        <f>IF(GB$63&lt;=$C$17,($C$34*GB$59*$B145/$C$63)*(IF(COUNTA($D145:GA145)*(12/$C$63)&lt;=$C$9,0,1)),0)+IF(GC$63=$C$17,0,IF(GB$63=$C$17,$B145*(GB$60),0))</f>
        <v>0</v>
      </c>
      <c r="GC145" s="50">
        <f>IF(GC$63&lt;=$C$17,($C$34*GC$59*$B145/$C$63)*(IF(COUNTA($D145:GB145)*(12/$C$63)&lt;=$C$9,0,1)),0)+IF(GD$63=$C$17,0,IF(GC$63=$C$17,$B145*(GC$60),0))</f>
        <v>0</v>
      </c>
      <c r="GD145" s="50">
        <f>IF(GD$63&lt;=$C$17,($C$34*GD$59*$B145/$C$63)*(IF(COUNTA($D145:GC145)*(12/$C$63)&lt;=$C$9,0,1)),0)+IF(GE$63=$C$17,0,IF(GD$63=$C$17,$B145*(GD$60),0))</f>
        <v>0</v>
      </c>
      <c r="GE145" s="50">
        <f>IF(GE$63&lt;=$C$17,($C$34*GE$59*$B145/$C$63)*(IF(COUNTA($D145:GD145)*(12/$C$63)&lt;=$C$9,0,1)),0)+IF(GF$63=$C$17,0,IF(GE$63=$C$17,$B145*(GE$60),0))</f>
        <v>0</v>
      </c>
      <c r="GF145" s="50">
        <f>IF(GF$63&lt;=$C$17,($C$34*GF$59*$B145/$C$63)*(IF(COUNTA($D145:GE145)*(12/$C$63)&lt;=$C$9,0,1)),0)+IF(GG$63=$C$17,0,IF(GF$63=$C$17,$B145*(GF$60),0))</f>
        <v>0</v>
      </c>
      <c r="GG145" s="50">
        <f>IF(GG$63&lt;=$C$17,($C$34*GG$59*$B145/$C$63)*(IF(COUNTA($D145:GF145)*(12/$C$63)&lt;=$C$9,0,1)),0)+IF(GH$63=$C$17,0,IF(GG$63=$C$17,$B145*(GG$60),0))</f>
        <v>0</v>
      </c>
      <c r="GH145" s="50">
        <f>IF(GH$63&lt;=$C$17,($C$34*GH$59*$B145/$C$63)*(IF(COUNTA($D145:GG145)*(12/$C$63)&lt;=$C$9,0,1)),0)+IF(GI$63=$C$17,0,IF(GH$63=$C$17,$B145*(GH$60),0))</f>
        <v>0</v>
      </c>
      <c r="GI145" s="50">
        <f>IF(GI$63&lt;=$C$17,($C$34*GI$59*$B145/$C$63)*(IF(COUNTA($D145:GH145)*(12/$C$63)&lt;=$C$9,0,1)),0)+IF(GJ$63=$C$17,0,IF(GI$63=$C$17,$B145*(GI$60),0))</f>
        <v>0</v>
      </c>
      <c r="GJ145" s="50">
        <f>IF(GJ$63&lt;=$C$17,($C$34*GJ$59*$B145/$C$63)*(IF(COUNTA($D145:GI145)*(12/$C$63)&lt;=$C$9,0,1)),0)+IF(GK$63=$C$17,0,IF(GJ$63=$C$17,$B145*(GJ$60),0))</f>
        <v>0</v>
      </c>
      <c r="GK145" s="50">
        <f>IF(GK$63&lt;=$C$17,($C$34*GK$59*$B145/$C$63)*(IF(COUNTA($D145:GJ145)*(12/$C$63)&lt;=$C$9,0,1)),0)+IF(GL$63=$C$17,0,IF(GK$63=$C$17,$B145*(GK$60),0))</f>
        <v>0</v>
      </c>
      <c r="GL145" s="50">
        <f>IF(GL$63&lt;=$C$17,($C$34*GL$59*$B145/$C$63)*(IF(COUNTA($D145:GK145)*(12/$C$63)&lt;=$C$9,0,1)),0)+IF(GM$63=$C$17,0,IF(GL$63=$C$17,$B145*(GL$60),0))</f>
        <v>0</v>
      </c>
      <c r="GM145" s="50">
        <f>IF(GM$63&lt;=$C$17,($C$34*GM$59*$B145/$C$63)*(IF(COUNTA($D145:GL145)*(12/$C$63)&lt;=$C$9,0,1)),0)+IF(GN$63=$C$17,0,IF(GM$63=$C$17,$B145*(GM$60),0))</f>
        <v>0</v>
      </c>
      <c r="GN145" s="50">
        <f>IF(GN$63&lt;=$C$17,($C$34*GN$59*$B145/$C$63)*(IF(COUNTA($D145:GM145)*(12/$C$63)&lt;=$C$9,0,1)),0)+IF(GO$63=$C$17,0,IF(GN$63=$C$17,$B145*(GN$60),0))</f>
        <v>0</v>
      </c>
      <c r="GO145" s="50">
        <f>IF(GO$63&lt;=$C$17,($C$34*GO$59*$B145/$C$63)*(IF(COUNTA($D145:GN145)*(12/$C$63)&lt;=$C$9,0,1)),0)+IF(GP$63=$C$17,0,IF(GO$63=$C$17,$B145*(GO$60),0))</f>
        <v>0</v>
      </c>
      <c r="GP145" s="50">
        <f>IF(GP$63&lt;=$C$17,($C$34*GP$59*$B145/$C$63)*(IF(COUNTA($D145:GO145)*(12/$C$63)&lt;=$C$9,0,1)),0)+IF(GQ$63=$C$17,0,IF(GP$63=$C$17,$B145*(GP$60),0))</f>
        <v>0</v>
      </c>
      <c r="GQ145" s="50">
        <f>IF(GQ$63&lt;=$C$17,($C$34*GQ$59*$B145/$C$63)*(IF(COUNTA($D145:GP145)*(12/$C$63)&lt;=$C$9,0,1)),0)+IF(GR$63=$C$17,0,IF(GQ$63=$C$17,$B145*(GQ$60),0))</f>
        <v>0</v>
      </c>
      <c r="GR145" s="50">
        <f>IF(GR$63&lt;=$C$17,($C$34*GR$59*$B145/$C$63)*(IF(COUNTA($D145:GQ145)*(12/$C$63)&lt;=$C$9,0,1)),0)+IF(GS$63=$C$17,0,IF(GR$63=$C$17,$B145*(GR$60),0))</f>
        <v>0</v>
      </c>
      <c r="GS145" s="50">
        <f>IF(GS$63&lt;=$C$17,($C$34*GS$59*$B145/$C$63)*(IF(COUNTA($D145:GR145)*(12/$C$63)&lt;=$C$9,0,1)),0)+IF(GT$63=$C$17,0,IF(GS$63=$C$17,$B145*(GS$60),0))</f>
        <v>0</v>
      </c>
      <c r="GT145" s="50">
        <f>IF(GT$63&lt;=$C$17,($C$34*GT$59*$B145/$C$63)*(IF(COUNTA($D145:GS145)*(12/$C$63)&lt;=$C$9,0,1)),0)+IF(GU$63=$C$17,0,IF(GT$63=$C$17,$B145*(GT$60),0))</f>
        <v>0</v>
      </c>
      <c r="GU145" s="50">
        <f>IF(GU$63&lt;=$C$17,($C$34*GU$59*$B145/$C$63)*(IF(COUNTA($D145:GT145)*(12/$C$63)&lt;=$C$9,0,1)),0)+IF(GV$63=$C$17,0,IF(GU$63=$C$17,$B145*(GU$60),0))</f>
        <v>0</v>
      </c>
      <c r="GV145" s="50">
        <f>IF(GV$63&lt;=$C$17,($C$34*GV$59*$B145/$C$63)*(IF(COUNTA($D145:GU145)*(12/$C$63)&lt;=$C$9,0,1)),0)+IF(GW$63=$C$17,0,IF(GV$63=$C$17,$B145*(GV$60),0))</f>
        <v>0</v>
      </c>
      <c r="GW145" s="50">
        <f>IF(GW$63&lt;=$C$17,($C$34*GW$59*$B145/$C$63)*(IF(COUNTA($D145:GV145)*(12/$C$63)&lt;=$C$9,0,1)),0)+IF(GX$63=$C$17,0,IF(GW$63=$C$17,$B145*(GW$60),0))</f>
        <v>0</v>
      </c>
      <c r="GX145" s="50">
        <f>IF(GX$63&lt;=$C$17,($C$34*GX$59*$B145/$C$63)*(IF(COUNTA($D145:GW145)*(12/$C$63)&lt;=$C$9,0,1)),0)+IF(GY$63=$C$17,0,IF(GX$63=$C$17,$B145*(GX$60),0))</f>
        <v>0</v>
      </c>
      <c r="GY145" s="50">
        <f>IF(GY$63&lt;=$C$17,($C$34*GY$59*$B145/$C$63)*(IF(COUNTA($D145:GX145)*(12/$C$63)&lt;=$C$9,0,1)),0)+IF(GZ$63=$C$17,0,IF(GY$63=$C$17,$B145*(GY$60),0))</f>
        <v>0</v>
      </c>
      <c r="GZ145" s="50">
        <f>IF(GZ$63&lt;=$C$17,($C$34*GZ$59*$B145/$C$63)*(IF(COUNTA($D145:GY145)*(12/$C$63)&lt;=$C$9,0,1)),0)+IF(HA$63=$C$17,0,IF(GZ$63=$C$17,$B145*(GZ$60),0))</f>
        <v>0</v>
      </c>
      <c r="HA145" s="50">
        <f>IF(HA$63&lt;=$C$17,($C$34*HA$59*$B145/$C$63)*(IF(COUNTA($D145:GZ145)*(12/$C$63)&lt;=$C$9,0,1)),0)+IF(HB$63=$C$17,0,IF(HA$63=$C$17,$B145*(HA$60),0))</f>
        <v>0</v>
      </c>
      <c r="HB145" s="50">
        <f>IF(HB$63&lt;=$C$17,($C$34*HB$59*$B145/$C$63)*(IF(COUNTA($D145:HA145)*(12/$C$63)&lt;=$C$9,0,1)),0)+IF(HC$63=$C$17,0,IF(HB$63=$C$17,$B145*(HB$60),0))</f>
        <v>0</v>
      </c>
      <c r="HC145" s="50">
        <f>IF(HC$63&lt;=$C$17,($C$34*HC$59*$B145/$C$63)*(IF(COUNTA($D145:HB145)*(12/$C$63)&lt;=$C$9,0,1)),0)+IF(HD$63=$C$17,0,IF(HC$63=$C$17,$B145*(HC$60),0))</f>
        <v>0</v>
      </c>
      <c r="HD145" s="50">
        <f>IF(HD$63&lt;=$C$17,($C$34*HD$59*$B145/$C$63)*(IF(COUNTA($D145:HC145)*(12/$C$63)&lt;=$C$9,0,1)),0)+IF(HE$63=$C$17,0,IF(HD$63=$C$17,$B145*(HD$60),0))</f>
        <v>0</v>
      </c>
      <c r="HE145" s="50">
        <f>IF(HE$63&lt;=$C$17,($C$34*HE$59*$B145/$C$63)*(IF(COUNTA($D145:HD145)*(12/$C$63)&lt;=$C$9,0,1)),0)+IF(HF$63=$C$17,0,IF(HE$63=$C$17,$B145*(HE$60),0))</f>
        <v>0</v>
      </c>
      <c r="HF145" s="50">
        <f>IF(HF$63&lt;=$C$17,($C$34*HF$59*$B145/$C$63)*(IF(COUNTA($D145:HE145)*(12/$C$63)&lt;=$C$9,0,1)),0)+IF(HG$63=$C$17,0,IF(HF$63=$C$17,$B145*(HF$60),0))</f>
        <v>0</v>
      </c>
      <c r="HG145" s="50">
        <f>IF(HG$63&lt;=$C$17,($C$34*HG$59*$B145/$C$63)*(IF(COUNTA($D145:HF145)*(12/$C$63)&lt;=$C$9,0,1)),0)+IF(HH$63=$C$17,0,IF(HG$63=$C$17,$B145*(HG$60),0))</f>
        <v>0</v>
      </c>
      <c r="HH145" s="50">
        <f>IF(HH$63&lt;=$C$17,($C$34*HH$59*$B145/$C$63)*(IF(COUNTA($D145:HG145)*(12/$C$63)&lt;=$C$9,0,1)),0)+IF(HI$63=$C$17,0,IF(HH$63=$C$17,$B145*(HH$60),0))</f>
        <v>0</v>
      </c>
      <c r="HI145" s="50">
        <f>IF(HI$63&lt;=$C$17,($C$34*HI$59*$B145/$C$63)*(IF(COUNTA($D145:HH145)*(12/$C$63)&lt;=$C$9,0,1)),0)+IF(HJ$63=$C$17,0,IF(HI$63=$C$17,$B145*(HI$60),0))</f>
        <v>0</v>
      </c>
      <c r="HJ145" s="50">
        <f>IF(HJ$63&lt;=$C$17,($C$34*HJ$59*$B145/$C$63)*(IF(COUNTA($D145:HI145)*(12/$C$63)&lt;=$C$9,0,1)),0)+IF(HK$63=$C$17,0,IF(HJ$63=$C$17,$B145*(HJ$60),0))</f>
        <v>0</v>
      </c>
      <c r="HK145" s="50">
        <f>IF(HK$63&lt;=$C$17,($C$34*HK$59*$B145/$C$63)*(IF(COUNTA($D145:HJ145)*(12/$C$63)&lt;=$C$9,0,1)),0)+IF(HL$63=$C$17,0,IF(HK$63=$C$17,$B145*(HK$60),0))</f>
        <v>0</v>
      </c>
      <c r="HL145" s="50">
        <f>IF(HL$63&lt;=$C$17,($C$34*HL$59*$B145/$C$63)*(IF(COUNTA($D145:HK145)*(12/$C$63)&lt;=$C$9,0,1)),0)+IF(HM$63=$C$17,0,IF(HL$63=$C$17,$B145*(HL$60),0))</f>
        <v>0</v>
      </c>
      <c r="HM145" s="50">
        <f>IF(HM$63&lt;=$C$17,($C$34*HM$59*$B145/$C$63)*(IF(COUNTA($D145:HL145)*(12/$C$63)&lt;=$C$9,0,1)),0)+IF(HN$63=$C$17,0,IF(HM$63=$C$17,$B145*(HM$60),0))</f>
        <v>0</v>
      </c>
      <c r="HN145" s="50">
        <f>IF(HN$63&lt;=$C$17,($C$34*HN$59*$B145/$C$63)*(IF(COUNTA($D145:HM145)*(12/$C$63)&lt;=$C$9,0,1)),0)+IF(HO$63=$C$17,0,IF(HN$63=$C$17,$B145*(HN$60),0))</f>
        <v>0</v>
      </c>
      <c r="HO145" s="50">
        <f>IF(HO$63&lt;=$C$17,($C$34*HO$59*$B145/$C$63)*(IF(COUNTA($D145:HN145)*(12/$C$63)&lt;=$C$9,0,1)),0)+IF(HP$63=$C$17,0,IF(HO$63=$C$17,$B145*(HO$60),0))</f>
        <v>0</v>
      </c>
      <c r="HP145" s="50">
        <f>IF(HP$63&lt;=$C$17,($C$34*HP$59*$B145/$C$63)*(IF(COUNTA($D145:HO145)*(12/$C$63)&lt;=$C$9,0,1)),0)+IF(HQ$63=$C$17,0,IF(HP$63=$C$17,$B145*(HP$60),0))</f>
        <v>0</v>
      </c>
      <c r="HQ145" s="50">
        <f>IF(HQ$63&lt;=$C$17,($C$34*HQ$59*$B145/$C$63)*(IF(COUNTA($D145:HP145)*(12/$C$63)&lt;=$C$9,0,1)),0)+IF(HR$63=$C$17,0,IF(HQ$63=$C$17,$B145*(HQ$60),0))</f>
        <v>0</v>
      </c>
      <c r="HR145" s="50">
        <f>IF(HR$63&lt;=$C$17,($C$34*HR$59*$B145/$C$63)*(IF(COUNTA($D145:HQ145)*(12/$C$63)&lt;=$C$9,0,1)),0)+IF(HS$63=$C$17,0,IF(HR$63=$C$17,$B145*(HR$60),0))</f>
        <v>0</v>
      </c>
      <c r="HS145" s="50">
        <f>IF(HS$63&lt;=$C$17,($C$34*HS$59*$B145/$C$63)*(IF(COUNTA($D145:HR145)*(12/$C$63)&lt;=$C$9,0,1)),0)+IF(HT$63=$C$17,0,IF(HS$63=$C$17,$B145*(HS$60),0))</f>
        <v>0</v>
      </c>
      <c r="HT145" s="50">
        <f>IF(HT$63&lt;=$C$17,($C$34*HT$59*$B145/$C$63)*(IF(COUNTA($D145:HS145)*(12/$C$63)&lt;=$C$9,0,1)),0)+IF(HU$63=$C$17,0,IF(HT$63=$C$17,$B145*(HT$60),0))</f>
        <v>0</v>
      </c>
      <c r="HU145" s="50">
        <f>IF(HU$63&lt;=$C$17,($C$34*HU$59*$B145/$C$63)*(IF(COUNTA($D145:HT145)*(12/$C$63)&lt;=$C$9,0,1)),0)+IF(HV$63=$C$17,0,IF(HU$63=$C$17,$B145*(HU$60),0))</f>
        <v>0</v>
      </c>
      <c r="HV145" s="50">
        <f>IF(HV$63&lt;=$C$17,($C$34*HV$59*$B145/$C$63)*(IF(COUNTA($D145:HU145)*(12/$C$63)&lt;=$C$9,0,1)),0)+IF(HW$63=$C$17,0,IF(HV$63=$C$17,$B145*(HV$60),0))</f>
        <v>0</v>
      </c>
      <c r="HW145" s="50">
        <f>IF(HW$63&lt;=$C$17,($C$34*HW$59*$B145/$C$63)*(IF(COUNTA($D145:HV145)*(12/$C$63)&lt;=$C$9,0,1)),0)+IF(HX$63=$C$17,0,IF(HW$63=$C$17,$B145*(HW$60),0))</f>
        <v>0</v>
      </c>
      <c r="HX145" s="50">
        <f>IF(HX$63&lt;=$C$17,($C$34*HX$59*$B145/$C$63)*(IF(COUNTA($D145:HW145)*(12/$C$63)&lt;=$C$9,0,1)),0)+IF(HY$63=$C$17,0,IF(HX$63=$C$17,$B145*(HX$60),0))</f>
        <v>0</v>
      </c>
      <c r="HY145" s="50">
        <f>IF(HY$63&lt;=$C$17,($C$34*HY$59*$B145/$C$63)*(IF(COUNTA($D145:HX145)*(12/$C$63)&lt;=$C$9,0,1)),0)+IF(HZ$63=$C$17,0,IF(HY$63=$C$17,$B145*(HY$60),0))</f>
        <v>0</v>
      </c>
      <c r="HZ145" s="50">
        <f>IF(HZ$63&lt;=$C$17,($C$34*HZ$59*$B145/$C$63)*(IF(COUNTA($D145:HY145)*(12/$C$63)&lt;=$C$9,0,1)),0)+IF(IA$63=$C$17,0,IF(HZ$63=$C$17,$B145*(HZ$60),0))</f>
        <v>0</v>
      </c>
      <c r="IA145" s="50">
        <f>IF(IA$63&lt;=$C$17,($C$34*IA$59*$B145/$C$63)*(IF(COUNTA($D145:HZ145)*(12/$C$63)&lt;=$C$9,0,1)),0)+IF(IB$63=$C$17,0,IF(IA$63=$C$17,$B145*(IA$60),0))</f>
        <v>0</v>
      </c>
      <c r="IB145" s="50">
        <f>IF(IB$63&lt;=$C$17,($C$34*IB$59*$B145/$C$63)*(IF(COUNTA($D145:IA145)*(12/$C$63)&lt;=$C$9,0,1)),0)+IF(IC$63=$C$17,0,IF(IB$63=$C$17,$B145*(IB$60),0))</f>
        <v>0</v>
      </c>
      <c r="IC145" s="50">
        <f>IF(IC$63&lt;=$C$17,($C$34*IC$59*$B145/$C$63)*(IF(COUNTA($D145:IB145)*(12/$C$63)&lt;=$C$9,0,1)),0)+IF(ID$63=$C$17,0,IF(IC$63=$C$17,$B145*(IC$60),0))</f>
        <v>0</v>
      </c>
      <c r="ID145" s="50">
        <f>IF(ID$63&lt;=$C$17,($C$34*ID$59*$B145/$C$63)*(IF(COUNTA($D145:IC145)*(12/$C$63)&lt;=$C$9,0,1)),0)+IF(IE$63=$C$17,0,IF(ID$63=$C$17,$B145*(ID$60),0))</f>
        <v>0</v>
      </c>
      <c r="IE145" s="50">
        <f>IF(IE$63&lt;=$C$17,($C$34*IE$59*$B145/$C$63)*(IF(COUNTA($D145:ID145)*(12/$C$63)&lt;=$C$9,0,1)),0)+IF(IF$63=$C$17,0,IF(IE$63=$C$17,$B145*(IE$60),0))</f>
        <v>0</v>
      </c>
      <c r="IF145" s="50">
        <f>IF(IF$63&lt;=$C$17,($C$34*IF$59*$B145/$C$63)*(IF(COUNTA($D145:IE145)*(12/$C$63)&lt;=$C$9,0,1)),0)+IF(IG$63=$C$17,0,IF(IF$63=$C$17,$B145*(IF$60),0))</f>
        <v>0</v>
      </c>
      <c r="IG145" s="50">
        <f>IF(IG$63&lt;=$C$17,($C$34*IG$59*$B145/$C$63)*(IF(COUNTA($D145:IF145)*(12/$C$63)&lt;=$C$9,0,1)),0)+IF(IH$63=$C$17,0,IF(IG$63=$C$17,$B145*(IG$60),0))</f>
        <v>0</v>
      </c>
      <c r="IH145" s="50">
        <f>IF(IH$63&lt;=$C$17,($C$34*IH$59*$B145/$C$63)*(IF(COUNTA($D145:IG145)*(12/$C$63)&lt;=$C$9,0,1)),0)+IF(II$63=$C$17,0,IF(IH$63=$C$17,$B145*(IH$60),0))</f>
        <v>0</v>
      </c>
      <c r="II145" s="50">
        <f>IF(II$63&lt;=$C$17,($C$34*II$59*$B145/$C$63)*(IF(COUNTA($D145:IH145)*(12/$C$63)&lt;=$C$9,0,1)),0)+IF(IJ$63=$C$17,0,IF(II$63=$C$17,$B145*(II$60),0))</f>
        <v>0</v>
      </c>
      <c r="IJ145" s="50">
        <f>IF(IJ$63&lt;=$C$17,($C$34*IJ$59*$B145/$C$63)*(IF(COUNTA($D145:II145)*(12/$C$63)&lt;=$C$9,0,1)),0)+IF(IK$63=$C$17,0,IF(IJ$63=$C$17,$B145*(IJ$60),0))</f>
        <v>0</v>
      </c>
      <c r="IK145" s="50">
        <f>IF(IK$63&lt;=$C$17,($C$34*IK$59*$B145/$C$63)*(IF(COUNTA($D145:IJ145)*(12/$C$63)&lt;=$C$9,0,1)),0)+IF(IL$63=$C$17,0,IF(IK$63=$C$17,$B145*(IK$60),0))</f>
        <v>0</v>
      </c>
      <c r="IL145" s="50">
        <f>IF(IL$63&lt;=$C$17,($C$34*IL$59*$B145/$C$63)*(IF(COUNTA($D145:IK145)*(12/$C$63)&lt;=$C$9,0,1)),0)+IF(IM$63=$C$17,0,IF(IL$63=$C$17,$B145*(IL$60),0))</f>
        <v>0</v>
      </c>
      <c r="IM145" s="50">
        <f>IF(IM$63&lt;=$C$17,($C$34*IM$59*$B145/$C$63)*(IF(COUNTA($D145:IL145)*(12/$C$63)&lt;=$C$9,0,1)),0)+IF(IN$63=$C$17,0,IF(IM$63=$C$17,$B145*(IM$60),0))</f>
        <v>0</v>
      </c>
      <c r="IN145" s="50">
        <f>IF(IN$63&lt;=$C$17,($C$34*IN$59*$B145/$C$63)*(IF(COUNTA($D145:IM145)*(12/$C$63)&lt;=$C$9,0,1)),0)+IF(IO$63=$C$17,0,IF(IN$63=$C$17,$B145*(IN$60),0))</f>
        <v>0</v>
      </c>
      <c r="IO145" s="50">
        <f>IF(IO$63&lt;=$C$17,($C$34*IO$59*$B145/$C$63)*(IF(COUNTA($D145:IN145)*(12/$C$63)&lt;=$C$9,0,1)),0)+IF(IP$63=$C$17,0,IF(IO$63=$C$17,$B145*(IO$60),0))</f>
        <v>0</v>
      </c>
      <c r="IP145" s="50">
        <f>IF(IP$63&lt;=$C$17,($C$34*IP$59*$B145/$C$63)*(IF(COUNTA($D145:IO145)*(12/$C$63)&lt;=$C$9,0,1)),0)+IF(IQ$63=$C$17,0,IF(IP$63=$C$17,$B145*(IP$60),0))</f>
        <v>0</v>
      </c>
      <c r="IQ145" s="50">
        <f>IF(IQ$63&lt;=$C$17,($C$34*IQ$59*$B145/$C$63)*(IF(COUNTA($D145:IP145)*(12/$C$63)&lt;=$C$9,0,1)),0)+IF(IR$63=$C$17,0,IF(IQ$63=$C$17,$B145*(IQ$60),0))</f>
        <v>0</v>
      </c>
      <c r="IR145" s="50">
        <f>IF(IR$63&lt;=$C$17,($C$34*IR$59*$B145/$C$63)*(IF(COUNTA($D145:IQ145)*(12/$C$63)&lt;=$C$9,0,1)),0)+IF(IS$63=$C$17,0,IF(IR$63=$C$17,$B145*(IR$60),0))</f>
        <v>0</v>
      </c>
      <c r="IS145" s="50">
        <f>IF(IS$63&lt;=$C$17,($C$34*IS$59*$B145/$C$63)*(IF(COUNTA($D145:IR145)*(12/$C$63)&lt;=$C$9,0,1)),0)+IF(IT$63=$C$17,0,IF(IS$63=$C$17,$B145*(IS$60),0))</f>
        <v>0</v>
      </c>
      <c r="IT145" s="50">
        <f>IF(IT$63&lt;=$C$17,($C$34*IT$59*$B145/$C$63)*(IF(COUNTA($D145:IS145)*(12/$C$63)&lt;=$C$9,0,1)),0)+IF(IU$63=$C$17,0,IF(IT$63=$C$17,$B145*(IT$60),0))</f>
        <v>0</v>
      </c>
      <c r="IU145" s="50">
        <f>IF(IU$63&lt;=$C$17,($C$34*IU$59*$B145/$C$63)*(IF(COUNTA($D145:IT145)*(12/$C$63)&lt;=$C$9,0,1)),0)+IF(IV$63=$C$17,0,IF(IU$63=$C$17,$B145*(IU$60),0))</f>
        <v>0</v>
      </c>
      <c r="IV145" s="50">
        <f>IF(IV$63&lt;=$C$17,($C$34*IV$59*$B145/$C$63)*(IF(COUNTA($D145:IU145)*(12/$C$63)&lt;=$C$9,0,1)),0)+IF(IW$63=$C$17,0,IF(IV$63=$C$17,$B145*(IV$60),0))</f>
        <v>0</v>
      </c>
      <c r="IW145" s="50">
        <f>IF(IW$63&lt;=$C$17,($C$34*IW$59*$B145/$C$63)*(IF(COUNTA($D145:IV145)*(12/$C$63)&lt;=$C$9,0,1)),0)+IF(IX$63=$C$17,0,IF(IW$63=$C$17,$B145*(IW$60),0))</f>
        <v>0</v>
      </c>
      <c r="IX145" s="50"/>
      <c r="IY145" s="50"/>
      <c r="IZ145" s="50"/>
      <c r="JA145" s="50"/>
      <c r="JB145" s="50"/>
      <c r="JC145" s="50"/>
      <c r="JD145" s="50"/>
      <c r="JE145" s="50"/>
      <c r="JF145" s="50"/>
      <c r="JG145" s="50"/>
      <c r="JH145" s="50"/>
      <c r="JI145" s="50"/>
      <c r="JJ145" s="50"/>
      <c r="JK145" s="50"/>
      <c r="JL145" s="50"/>
      <c r="JM145" s="50"/>
      <c r="JN145" s="50"/>
      <c r="JO145" s="50"/>
      <c r="JP145" s="50"/>
      <c r="JQ145" s="50"/>
      <c r="JR145" s="50"/>
      <c r="JS145" s="50"/>
      <c r="JT145" s="50"/>
      <c r="JU145" s="50"/>
      <c r="JV145" s="50"/>
      <c r="JW145" s="50"/>
      <c r="JX145" s="50"/>
      <c r="JY145" s="50"/>
      <c r="JZ145" s="50"/>
      <c r="KA145" s="50"/>
      <c r="KB145" s="50"/>
      <c r="KC145" s="50"/>
      <c r="KD145" s="50"/>
      <c r="KE145" s="50"/>
      <c r="KF145" s="50"/>
      <c r="KG145" s="50"/>
      <c r="KH145" s="50"/>
      <c r="KI145" s="50"/>
      <c r="KJ145" s="50"/>
      <c r="KK145" s="50"/>
      <c r="KL145" s="50"/>
      <c r="KM145" s="50"/>
      <c r="KN145" s="50"/>
      <c r="KO145" s="50"/>
      <c r="KP145" s="50"/>
      <c r="KQ145" s="50"/>
      <c r="KR145" s="50"/>
      <c r="KS145" s="50"/>
      <c r="KT145" s="50"/>
      <c r="KU145" s="50"/>
      <c r="KV145" s="50"/>
      <c r="KW145" s="50"/>
      <c r="KX145" s="50"/>
      <c r="KY145" s="50"/>
      <c r="KZ145" s="50"/>
      <c r="LA145" s="50"/>
      <c r="LB145" s="50"/>
      <c r="LC145" s="50"/>
      <c r="LD145" s="50"/>
      <c r="LE145" s="50"/>
      <c r="LF145" s="50"/>
      <c r="LG145" s="50"/>
      <c r="LH145" s="50"/>
      <c r="LI145" s="50"/>
    </row>
    <row r="146" spans="1:321" outlineLevel="1" x14ac:dyDescent="0.25">
      <c r="A146" s="2" t="s">
        <v>55</v>
      </c>
      <c r="B146" s="79">
        <f ca="1">+OFFSET($D$52,0,COUNTA($B$66:B145),,)</f>
        <v>3</v>
      </c>
      <c r="C146" s="88">
        <f t="shared" ca="1" si="62"/>
        <v>39.024336457844583</v>
      </c>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50">
        <f ca="1">IF(CG$63&gt;$C$17,0,-CF$53*(12/$C$63))</f>
        <v>-643.28121126420592</v>
      </c>
      <c r="CG146" s="50">
        <f ca="1">IF(CG$63&lt;=$C$17,($C$34*CG$59*$B146/$C$63)*(IF(COUNTA($D146:CF146)*(12/$C$63)&lt;=$C$9,0,1)),0)+IF(CH$63=$C$17,0,IF(CG$63=$C$17,$B146*(CG$60),0))</f>
        <v>0</v>
      </c>
      <c r="CH146" s="50">
        <f ca="1">IF(CH$63&lt;=$C$17,($C$34*CH$59*$B146/$C$63)*(IF(COUNTA($D146:CG146)*(12/$C$63)&lt;=$C$9,0,1)),0)+IF(CI$63=$C$17,0,IF(CH$63=$C$17,$B146*(CH$60),0))</f>
        <v>0</v>
      </c>
      <c r="CI146" s="50">
        <f ca="1">IF(CI$63&lt;=$C$17,($C$34*CI$59*$B146/$C$63)*(IF(COUNTA($D146:CH146)*(12/$C$63)&lt;=$C$9,0,1)),0)+IF(CJ$63=$C$17,0,IF(CI$63=$C$17,$B146*(CI$60),0))</f>
        <v>0</v>
      </c>
      <c r="CJ146" s="50">
        <f ca="1">IF(CJ$63&lt;=$C$17,($C$34*CJ$59*$B146/$C$63)*(IF(COUNTA($D146:CI146)*(12/$C$63)&lt;=$C$9,0,1)),0)+IF(CK$63=$C$17,0,IF(CJ$63=$C$17,$B146*(CJ$60),0))</f>
        <v>0</v>
      </c>
      <c r="CK146" s="50">
        <f ca="1">IF(CK$63&lt;=$C$17,($C$34*CK$59*$B146/$C$63)*(IF(COUNTA($D146:CJ146)*(12/$C$63)&lt;=$C$9,0,1)),0)+IF(CL$63=$C$17,0,IF(CK$63=$C$17,$B146*(CK$60),0))</f>
        <v>2.3835999999999999</v>
      </c>
      <c r="CL146" s="50">
        <f ca="1">IF(CL$63&lt;=$C$17,($C$34*CL$59*$B146/$C$63)*(IF(COUNTA($D146:CK146)*(12/$C$63)&lt;=$C$9,0,1)),0)+IF(CM$63=$C$17,0,IF(CL$63=$C$17,$B146*(CL$60),0))</f>
        <v>2.3835999999999999</v>
      </c>
      <c r="CM146" s="50">
        <f ca="1">IF(CM$63&lt;=$C$17,($C$34*CM$59*$B146/$C$63)*(IF(COUNTA($D146:CL146)*(12/$C$63)&lt;=$C$9,0,1)),0)+IF(CN$63=$C$17,0,IF(CM$63=$C$17,$B146*(CM$60),0))</f>
        <v>2.3835999999999999</v>
      </c>
      <c r="CN146" s="50">
        <f ca="1">IF(CN$63&lt;=$C$17,($C$34*CN$59*$B146/$C$63)*(IF(COUNTA($D146:CM146)*(12/$C$63)&lt;=$C$9,0,1)),0)+IF(CO$63=$C$17,0,IF(CN$63=$C$17,$B146*(CN$60),0))</f>
        <v>2.3835999999999999</v>
      </c>
      <c r="CO146" s="50">
        <f ca="1">IF(CO$63&lt;=$C$17,($C$34*CO$59*$B146/$C$63)*(IF(COUNTA($D146:CN146)*(12/$C$63)&lt;=$C$9,0,1)),0)+IF(CP$63=$C$17,0,IF(CO$63=$C$17,$B146*(CO$60),0))</f>
        <v>2.3835999999999999</v>
      </c>
      <c r="CP146" s="50">
        <f ca="1">IF(CP$63&lt;=$C$17,($C$34*CP$59*$B146/$C$63)*(IF(COUNTA($D146:CO146)*(12/$C$63)&lt;=$C$9,0,1)),0)+IF(CQ$63=$C$17,0,IF(CP$63=$C$17,$B146*(CP$60),0))</f>
        <v>2.3835999999999999</v>
      </c>
      <c r="CQ146" s="50">
        <f ca="1">IF(CQ$63&lt;=$C$17,($C$34*CQ$59*$B146/$C$63)*(IF(COUNTA($D146:CP146)*(12/$C$63)&lt;=$C$9,0,1)),0)+IF(CR$63=$C$17,0,IF(CQ$63=$C$17,$B146*(CQ$60),0))</f>
        <v>2.3835999999999999</v>
      </c>
      <c r="CR146" s="50">
        <f ca="1">IF(CR$63&lt;=$C$17,($C$34*CR$59*$B146/$C$63)*(IF(COUNTA($D146:CQ146)*(12/$C$63)&lt;=$C$9,0,1)),0)+IF(CS$63=$C$17,0,IF(CR$63=$C$17,$B146*(CR$60),0))</f>
        <v>2.3835999999999999</v>
      </c>
      <c r="CS146" s="50">
        <f ca="1">IF(CS$63&lt;=$C$17,($C$34*CS$59*$B146/$C$63)*(IF(COUNTA($D146:CR146)*(12/$C$63)&lt;=$C$9,0,1)),0)+IF(CT$63=$C$17,0,IF(CS$63=$C$17,$B146*(CS$60),0))</f>
        <v>2.3835999999999999</v>
      </c>
      <c r="CT146" s="50">
        <f ca="1">IF(CT$63&lt;=$C$17,($C$34*CT$59*$B146/$C$63)*(IF(COUNTA($D146:CS146)*(12/$C$63)&lt;=$C$9,0,1)),0)+IF(CU$63=$C$17,0,IF(CT$63=$C$17,$B146*(CT$60),0))</f>
        <v>2.3835999999999999</v>
      </c>
      <c r="CU146" s="50">
        <f ca="1">IF(CU$63&lt;=$C$17,($C$34*CU$59*$B146/$C$63)*(IF(COUNTA($D146:CT146)*(12/$C$63)&lt;=$C$9,0,1)),0)+IF(CV$63=$C$17,0,IF(CU$63=$C$17,$B146*(CU$60),0))</f>
        <v>2.3835999999999999</v>
      </c>
      <c r="CV146" s="50">
        <f ca="1">IF(CV$63&lt;=$C$17,($C$34*CV$59*$B146/$C$63)*(IF(COUNTA($D146:CU146)*(12/$C$63)&lt;=$C$9,0,1)),0)+IF(CW$63=$C$17,0,IF(CV$63=$C$17,$B146*(CV$60),0))</f>
        <v>2.3835999999999999</v>
      </c>
      <c r="CW146" s="50">
        <f ca="1">IF(CW$63&lt;=$C$17,($C$34*CW$59*$B146/$C$63)*(IF(COUNTA($D146:CV146)*(12/$C$63)&lt;=$C$9,0,1)),0)+IF(CX$63=$C$17,0,IF(CW$63=$C$17,$B146*(CW$60),0))</f>
        <v>2.3835999999999999</v>
      </c>
      <c r="CX146" s="50">
        <f ca="1">IF(CX$63&lt;=$C$17,($C$34*CX$59*$B146/$C$63)*(IF(COUNTA($D146:CW146)*(12/$C$63)&lt;=$C$9,0,1)),0)+IF(CY$63=$C$17,0,IF(CX$63=$C$17,$B146*(CX$60),0))</f>
        <v>2.3835999999999999</v>
      </c>
      <c r="CY146" s="50">
        <f ca="1">IF(CY$63&lt;=$C$17,($C$34*CY$59*$B146/$C$63)*(IF(COUNTA($D146:CX146)*(12/$C$63)&lt;=$C$9,0,1)),0)+IF(CZ$63=$C$17,0,IF(CY$63=$C$17,$B146*(CY$60),0))</f>
        <v>2.3835999999999999</v>
      </c>
      <c r="CZ146" s="50">
        <f ca="1">IF(CZ$63&lt;=$C$17,($C$34*CZ$59*$B146/$C$63)*(IF(COUNTA($D146:CY146)*(12/$C$63)&lt;=$C$9,0,1)),0)+IF(DA$63=$C$17,0,IF(CZ$63=$C$17,$B146*(CZ$60),0))</f>
        <v>2.3835999999999999</v>
      </c>
      <c r="DA146" s="50">
        <f ca="1">IF(DA$63&lt;=$C$17,($C$34*DA$59*$B146/$C$63)*(IF(COUNTA($D146:CZ146)*(12/$C$63)&lt;=$C$9,0,1)),0)+IF(DB$63=$C$17,0,IF(DA$63=$C$17,$B146*(DA$60),0))</f>
        <v>2.3835999999999999</v>
      </c>
      <c r="DB146" s="50">
        <f ca="1">IF(DB$63&lt;=$C$17,($C$34*DB$59*$B146/$C$63)*(IF(COUNTA($D146:DA146)*(12/$C$63)&lt;=$C$9,0,1)),0)+IF(DC$63=$C$17,0,IF(DB$63=$C$17,$B146*(DB$60),0))</f>
        <v>2.3835999999999999</v>
      </c>
      <c r="DC146" s="50">
        <f ca="1">IF(DC$63&lt;=$C$17,($C$34*DC$59*$B146/$C$63)*(IF(COUNTA($D146:DB146)*(12/$C$63)&lt;=$C$9,0,1)),0)+IF(DD$63=$C$17,0,IF(DC$63=$C$17,$B146*(DC$60),0))</f>
        <v>2.3835999999999999</v>
      </c>
      <c r="DD146" s="50">
        <f ca="1">IF(DD$63&lt;=$C$17,($C$34*DD$59*$B146/$C$63)*(IF(COUNTA($D146:DC146)*(12/$C$63)&lt;=$C$9,0,1)),0)+IF(DE$63=$C$17,0,IF(DD$63=$C$17,$B146*(DD$60),0))</f>
        <v>2.3835999999999999</v>
      </c>
      <c r="DE146" s="50">
        <f ca="1">IF(DE$63&lt;=$C$17,($C$34*DE$59*$B146/$C$63)*(IF(COUNTA($D146:DD146)*(12/$C$63)&lt;=$C$9,0,1)),0)+IF(DF$63=$C$17,0,IF(DE$63=$C$17,$B146*(DE$60),0))</f>
        <v>2.3835999999999999</v>
      </c>
      <c r="DF146" s="50">
        <f ca="1">IF(DF$63&lt;=$C$17,($C$34*DF$59*$B146/$C$63)*(IF(COUNTA($D146:DE146)*(12/$C$63)&lt;=$C$9,0,1)),0)+IF(DG$63=$C$17,0,IF(DF$63=$C$17,$B146*(DF$60),0))</f>
        <v>2.3835999999999999</v>
      </c>
      <c r="DG146" s="50">
        <f ca="1">IF(DG$63&lt;=$C$17,($C$34*DG$59*$B146/$C$63)*(IF(COUNTA($D146:DF146)*(12/$C$63)&lt;=$C$9,0,1)),0)+IF(DH$63=$C$17,0,IF(DG$63=$C$17,$B146*(DG$60),0))</f>
        <v>2.3835999999999999</v>
      </c>
      <c r="DH146" s="50">
        <f ca="1">IF(DH$63&lt;=$C$17,($C$34*DH$59*$B146/$C$63)*(IF(COUNTA($D146:DG146)*(12/$C$63)&lt;=$C$9,0,1)),0)+IF(DI$63=$C$17,0,IF(DH$63=$C$17,$B146*(DH$60),0))</f>
        <v>2.3835999999999999</v>
      </c>
      <c r="DI146" s="50">
        <f ca="1">IF(DI$63&lt;=$C$17,($C$34*DI$59*$B146/$C$63)*(IF(COUNTA($D146:DH146)*(12/$C$63)&lt;=$C$9,0,1)),0)+IF(DJ$63=$C$17,0,IF(DI$63=$C$17,$B146*(DI$60),0))</f>
        <v>2.3835999999999999</v>
      </c>
      <c r="DJ146" s="50">
        <f ca="1">IF(DJ$63&lt;=$C$17,($C$34*DJ$59*$B146/$C$63)*(IF(COUNTA($D146:DI146)*(12/$C$63)&lt;=$C$9,0,1)),0)+IF(DK$63=$C$17,0,IF(DJ$63=$C$17,$B146*(DJ$60),0))</f>
        <v>2.3835999999999999</v>
      </c>
      <c r="DK146" s="50">
        <f ca="1">IF(DK$63&lt;=$C$17,($C$34*DK$59*$B146/$C$63)*(IF(COUNTA($D146:DJ146)*(12/$C$63)&lt;=$C$9,0,1)),0)+IF(DL$63=$C$17,0,IF(DK$63=$C$17,$B146*(DK$60),0))</f>
        <v>2.3835999999999999</v>
      </c>
      <c r="DL146" s="50">
        <f ca="1">IF(DL$63&lt;=$C$17,($C$34*DL$59*$B146/$C$63)*(IF(COUNTA($D146:DK146)*(12/$C$63)&lt;=$C$9,0,1)),0)+IF(DM$63=$C$17,0,IF(DL$63=$C$17,$B146*(DL$60),0))</f>
        <v>2.3835999999999999</v>
      </c>
      <c r="DM146" s="50">
        <f ca="1">IF(DM$63&lt;=$C$17,($C$34*DM$59*$B146/$C$63)*(IF(COUNTA($D146:DL146)*(12/$C$63)&lt;=$C$9,0,1)),0)+IF(DN$63=$C$17,0,IF(DM$63=$C$17,$B146*(DM$60),0))</f>
        <v>2.3835999999999999</v>
      </c>
      <c r="DN146" s="50">
        <f ca="1">IF(DN$63&lt;=$C$17,($C$34*DN$59*$B146/$C$63)*(IF(COUNTA($D146:DM146)*(12/$C$63)&lt;=$C$9,0,1)),0)+IF(DO$63=$C$17,0,IF(DN$63=$C$17,$B146*(DN$60),0))</f>
        <v>2.3835999999999999</v>
      </c>
      <c r="DO146" s="50">
        <f ca="1">IF(DO$63&lt;=$C$17,($C$34*DO$59*$B146/$C$63)*(IF(COUNTA($D146:DN146)*(12/$C$63)&lt;=$C$9,0,1)),0)+IF(DP$63=$C$17,0,IF(DO$63=$C$17,$B146*(DO$60),0))</f>
        <v>2.3835999999999999</v>
      </c>
      <c r="DP146" s="50">
        <f ca="1">IF(DP$63&lt;=$C$17,($C$34*DP$59*$B146/$C$63)*(IF(COUNTA($D146:DO146)*(12/$C$63)&lt;=$C$9,0,1)),0)+IF(DQ$63=$C$17,0,IF(DP$63=$C$17,$B146*(DP$60),0))</f>
        <v>2.3835999999999999</v>
      </c>
      <c r="DQ146" s="50">
        <f ca="1">IF(DQ$63&lt;=$C$17,($C$34*DQ$59*$B146/$C$63)*(IF(COUNTA($D146:DP146)*(12/$C$63)&lt;=$C$9,0,1)),0)+IF(DR$63=$C$17,0,IF(DQ$63=$C$17,$B146*(DQ$60),0))</f>
        <v>2.3835999999999999</v>
      </c>
      <c r="DR146" s="50">
        <f ca="1">IF(DR$63&lt;=$C$17,($C$34*DR$59*$B146/$C$63)*(IF(COUNTA($D146:DQ146)*(12/$C$63)&lt;=$C$9,0,1)),0)+IF(DS$63=$C$17,0,IF(DR$63=$C$17,$B146*(DR$60),0))</f>
        <v>2.3835999999999999</v>
      </c>
      <c r="DS146" s="50">
        <f ca="1">IF(DS$63&lt;=$C$17,($C$34*DS$59*$B146/$C$63)*(IF(COUNTA($D146:DR146)*(12/$C$63)&lt;=$C$9,0,1)),0)+IF(DT$63=$C$17,0,IF(DS$63=$C$17,$B146*(DS$60),0))</f>
        <v>2.3835999999999999</v>
      </c>
      <c r="DT146" s="50">
        <f ca="1">IF(DT$63&lt;=$C$17,($C$34*DT$59*$B146/$C$63)*(IF(COUNTA($D146:DS146)*(12/$C$63)&lt;=$C$9,0,1)),0)+IF(DU$63=$C$17,0,IF(DT$63=$C$17,$B146*(DT$60),0))</f>
        <v>598.87954772205046</v>
      </c>
      <c r="DU146" s="50">
        <f>IF(DU$63&lt;=$C$17,($C$34*DU$59*$B146/$C$63)*(IF(COUNTA($D146:DT146)*(12/$C$63)&lt;=$C$9,0,1)),0)+IF(DV$63=$C$17,0,IF(DU$63=$C$17,$B146*(DU$60),0))</f>
        <v>0</v>
      </c>
      <c r="DV146" s="50">
        <f>IF(DV$63&lt;=$C$17,($C$34*DV$59*$B146/$C$63)*(IF(COUNTA($D146:DU146)*(12/$C$63)&lt;=$C$9,0,1)),0)+IF(DW$63=$C$17,0,IF(DV$63=$C$17,$B146*(DV$60),0))</f>
        <v>0</v>
      </c>
      <c r="DW146" s="50">
        <f>IF(DW$63&lt;=$C$17,($C$34*DW$59*$B146/$C$63)*(IF(COUNTA($D146:DV146)*(12/$C$63)&lt;=$C$9,0,1)),0)+IF(DX$63=$C$17,0,IF(DW$63=$C$17,$B146*(DW$60),0))</f>
        <v>0</v>
      </c>
      <c r="DX146" s="50">
        <f>IF(DX$63&lt;=$C$17,($C$34*DX$59*$B146/$C$63)*(IF(COUNTA($D146:DW146)*(12/$C$63)&lt;=$C$9,0,1)),0)+IF(DY$63=$C$17,0,IF(DX$63=$C$17,$B146*(DX$60),0))</f>
        <v>0</v>
      </c>
      <c r="DY146" s="50">
        <f>IF(DY$63&lt;=$C$17,($C$34*DY$59*$B146/$C$63)*(IF(COUNTA($D146:DX146)*(12/$C$63)&lt;=$C$9,0,1)),0)+IF(DZ$63=$C$17,0,IF(DY$63=$C$17,$B146*(DY$60),0))</f>
        <v>0</v>
      </c>
      <c r="DZ146" s="50">
        <f>IF(DZ$63&lt;=$C$17,($C$34*DZ$59*$B146/$C$63)*(IF(COUNTA($D146:DY146)*(12/$C$63)&lt;=$C$9,0,1)),0)+IF(EA$63=$C$17,0,IF(DZ$63=$C$17,$B146*(DZ$60),0))</f>
        <v>0</v>
      </c>
      <c r="EA146" s="50">
        <f>IF(EA$63&lt;=$C$17,($C$34*EA$59*$B146/$C$63)*(IF(COUNTA($D146:DZ146)*(12/$C$63)&lt;=$C$9,0,1)),0)+IF(EB$63=$C$17,0,IF(EA$63=$C$17,$B146*(EA$60),0))</f>
        <v>0</v>
      </c>
      <c r="EB146" s="50">
        <f>IF(EB$63&lt;=$C$17,($C$34*EB$59*$B146/$C$63)*(IF(COUNTA($D146:EA146)*(12/$C$63)&lt;=$C$9,0,1)),0)+IF(EC$63=$C$17,0,IF(EB$63=$C$17,$B146*(EB$60),0))</f>
        <v>0</v>
      </c>
      <c r="EC146" s="50">
        <f>IF(EC$63&lt;=$C$17,($C$34*EC$59*$B146/$C$63)*(IF(COUNTA($D146:EB146)*(12/$C$63)&lt;=$C$9,0,1)),0)+IF(ED$63=$C$17,0,IF(EC$63=$C$17,$B146*(EC$60),0))</f>
        <v>0</v>
      </c>
      <c r="ED146" s="50">
        <f>IF(ED$63&lt;=$C$17,($C$34*ED$59*$B146/$C$63)*(IF(COUNTA($D146:EC146)*(12/$C$63)&lt;=$C$9,0,1)),0)+IF(EE$63=$C$17,0,IF(ED$63=$C$17,$B146*(ED$60),0))</f>
        <v>0</v>
      </c>
      <c r="EE146" s="50">
        <f>IF(EE$63&lt;=$C$17,($C$34*EE$59*$B146/$C$63)*(IF(COUNTA($D146:ED146)*(12/$C$63)&lt;=$C$9,0,1)),0)+IF(EF$63=$C$17,0,IF(EE$63=$C$17,$B146*(EE$60),0))</f>
        <v>0</v>
      </c>
      <c r="EF146" s="50">
        <f>IF(EF$63&lt;=$C$17,($C$34*EF$59*$B146/$C$63)*(IF(COUNTA($D146:EE146)*(12/$C$63)&lt;=$C$9,0,1)),0)+IF(EG$63=$C$17,0,IF(EF$63=$C$17,$B146*(EF$60),0))</f>
        <v>0</v>
      </c>
      <c r="EG146" s="50">
        <f>IF(EG$63&lt;=$C$17,($C$34*EG$59*$B146/$C$63)*(IF(COUNTA($D146:EF146)*(12/$C$63)&lt;=$C$9,0,1)),0)+IF(EH$63=$C$17,0,IF(EG$63=$C$17,$B146*(EG$60),0))</f>
        <v>0</v>
      </c>
      <c r="EH146" s="50">
        <f>IF(EH$63&lt;=$C$17,($C$34*EH$59*$B146/$C$63)*(IF(COUNTA($D146:EG146)*(12/$C$63)&lt;=$C$9,0,1)),0)+IF(EI$63=$C$17,0,IF(EH$63=$C$17,$B146*(EH$60),0))</f>
        <v>0</v>
      </c>
      <c r="EI146" s="50">
        <f>IF(EI$63&lt;=$C$17,($C$34*EI$59*$B146/$C$63)*(IF(COUNTA($D146:EH146)*(12/$C$63)&lt;=$C$9,0,1)),0)+IF(EJ$63=$C$17,0,IF(EI$63=$C$17,$B146*(EI$60),0))</f>
        <v>0</v>
      </c>
      <c r="EJ146" s="50">
        <f>IF(EJ$63&lt;=$C$17,($C$34*EJ$59*$B146/$C$63)*(IF(COUNTA($D146:EI146)*(12/$C$63)&lt;=$C$9,0,1)),0)+IF(EK$63=$C$17,0,IF(EJ$63=$C$17,$B146*(EJ$60),0))</f>
        <v>0</v>
      </c>
      <c r="EK146" s="50">
        <f>IF(EK$63&lt;=$C$17,($C$34*EK$59*$B146/$C$63)*(IF(COUNTA($D146:EJ146)*(12/$C$63)&lt;=$C$9,0,1)),0)+IF(EL$63=$C$17,0,IF(EK$63=$C$17,$B146*(EK$60),0))</f>
        <v>0</v>
      </c>
      <c r="EL146" s="50">
        <f>IF(EL$63&lt;=$C$17,($C$34*EL$59*$B146/$C$63)*(IF(COUNTA($D146:EK146)*(12/$C$63)&lt;=$C$9,0,1)),0)+IF(EM$63=$C$17,0,IF(EL$63=$C$17,$B146*(EL$60),0))</f>
        <v>0</v>
      </c>
      <c r="EM146" s="50">
        <f>IF(EM$63&lt;=$C$17,($C$34*EM$59*$B146/$C$63)*(IF(COUNTA($D146:EL146)*(12/$C$63)&lt;=$C$9,0,1)),0)+IF(EN$63=$C$17,0,IF(EM$63=$C$17,$B146*(EM$60),0))</f>
        <v>0</v>
      </c>
      <c r="EN146" s="50">
        <f>IF(EN$63&lt;=$C$17,($C$34*EN$59*$B146/$C$63)*(IF(COUNTA($D146:EM146)*(12/$C$63)&lt;=$C$9,0,1)),0)+IF(EO$63=$C$17,0,IF(EN$63=$C$17,$B146*(EN$60),0))</f>
        <v>0</v>
      </c>
      <c r="EO146" s="50">
        <f>IF(EO$63&lt;=$C$17,($C$34*EO$59*$B146/$C$63)*(IF(COUNTA($D146:EN146)*(12/$C$63)&lt;=$C$9,0,1)),0)+IF(EP$63=$C$17,0,IF(EO$63=$C$17,$B146*(EO$60),0))</f>
        <v>0</v>
      </c>
      <c r="EP146" s="50">
        <f>IF(EP$63&lt;=$C$17,($C$34*EP$59*$B146/$C$63)*(IF(COUNTA($D146:EO146)*(12/$C$63)&lt;=$C$9,0,1)),0)+IF(EQ$63=$C$17,0,IF(EP$63=$C$17,$B146*(EP$60),0))</f>
        <v>0</v>
      </c>
      <c r="EQ146" s="50">
        <f>IF(EQ$63&lt;=$C$17,($C$34*EQ$59*$B146/$C$63)*(IF(COUNTA($D146:EP146)*(12/$C$63)&lt;=$C$9,0,1)),0)+IF(ER$63=$C$17,0,IF(EQ$63=$C$17,$B146*(EQ$60),0))</f>
        <v>0</v>
      </c>
      <c r="ER146" s="50">
        <f>IF(ER$63&lt;=$C$17,($C$34*ER$59*$B146/$C$63)*(IF(COUNTA($D146:EQ146)*(12/$C$63)&lt;=$C$9,0,1)),0)+IF(ES$63=$C$17,0,IF(ER$63=$C$17,$B146*(ER$60),0))</f>
        <v>0</v>
      </c>
      <c r="ES146" s="50">
        <f>IF(ES$63&lt;=$C$17,($C$34*ES$59*$B146/$C$63)*(IF(COUNTA($D146:ER146)*(12/$C$63)&lt;=$C$9,0,1)),0)+IF(ET$63=$C$17,0,IF(ES$63=$C$17,$B146*(ES$60),0))</f>
        <v>0</v>
      </c>
      <c r="ET146" s="50">
        <f>IF(ET$63&lt;=$C$17,($C$34*ET$59*$B146/$C$63)*(IF(COUNTA($D146:ES146)*(12/$C$63)&lt;=$C$9,0,1)),0)+IF(EU$63=$C$17,0,IF(ET$63=$C$17,$B146*(ET$60),0))</f>
        <v>0</v>
      </c>
      <c r="EU146" s="50">
        <f>IF(EU$63&lt;=$C$17,($C$34*EU$59*$B146/$C$63)*(IF(COUNTA($D146:ET146)*(12/$C$63)&lt;=$C$9,0,1)),0)+IF(EV$63=$C$17,0,IF(EU$63=$C$17,$B146*(EU$60),0))</f>
        <v>0</v>
      </c>
      <c r="EV146" s="50">
        <f>IF(EV$63&lt;=$C$17,($C$34*EV$59*$B146/$C$63)*(IF(COUNTA($D146:EU146)*(12/$C$63)&lt;=$C$9,0,1)),0)+IF(EW$63=$C$17,0,IF(EV$63=$C$17,$B146*(EV$60),0))</f>
        <v>0</v>
      </c>
      <c r="EW146" s="50">
        <f>IF(EW$63&lt;=$C$17,($C$34*EW$59*$B146/$C$63)*(IF(COUNTA($D146:EV146)*(12/$C$63)&lt;=$C$9,0,1)),0)+IF(EX$63=$C$17,0,IF(EW$63=$C$17,$B146*(EW$60),0))</f>
        <v>0</v>
      </c>
      <c r="EX146" s="50">
        <f>IF(EX$63&lt;=$C$17,($C$34*EX$59*$B146/$C$63)*(IF(COUNTA($D146:EW146)*(12/$C$63)&lt;=$C$9,0,1)),0)+IF(EY$63=$C$17,0,IF(EX$63=$C$17,$B146*(EX$60),0))</f>
        <v>0</v>
      </c>
      <c r="EY146" s="50">
        <f>IF(EY$63&lt;=$C$17,($C$34*EY$59*$B146/$C$63)*(IF(COUNTA($D146:EX146)*(12/$C$63)&lt;=$C$9,0,1)),0)+IF(EZ$63=$C$17,0,IF(EY$63=$C$17,$B146*(EY$60),0))</f>
        <v>0</v>
      </c>
      <c r="EZ146" s="50">
        <f>IF(EZ$63&lt;=$C$17,($C$34*EZ$59*$B146/$C$63)*(IF(COUNTA($D146:EY146)*(12/$C$63)&lt;=$C$9,0,1)),0)+IF(FA$63=$C$17,0,IF(EZ$63=$C$17,$B146*(EZ$60),0))</f>
        <v>0</v>
      </c>
      <c r="FA146" s="50">
        <f>IF(FA$63&lt;=$C$17,($C$34*FA$59*$B146/$C$63)*(IF(COUNTA($D146:EZ146)*(12/$C$63)&lt;=$C$9,0,1)),0)+IF(FB$63=$C$17,0,IF(FA$63=$C$17,$B146*(FA$60),0))</f>
        <v>0</v>
      </c>
      <c r="FB146" s="50">
        <f>IF(FB$63&lt;=$C$17,($C$34*FB$59*$B146/$C$63)*(IF(COUNTA($D146:FA146)*(12/$C$63)&lt;=$C$9,0,1)),0)+IF(FC$63=$C$17,0,IF(FB$63=$C$17,$B146*(FB$60),0))</f>
        <v>0</v>
      </c>
      <c r="FC146" s="50">
        <f>IF(FC$63&lt;=$C$17,($C$34*FC$59*$B146/$C$63)*(IF(COUNTA($D146:FB146)*(12/$C$63)&lt;=$C$9,0,1)),0)+IF(FD$63=$C$17,0,IF(FC$63=$C$17,$B146*(FC$60),0))</f>
        <v>0</v>
      </c>
      <c r="FD146" s="50">
        <f>IF(FD$63&lt;=$C$17,($C$34*FD$59*$B146/$C$63)*(IF(COUNTA($D146:FC146)*(12/$C$63)&lt;=$C$9,0,1)),0)+IF(FE$63=$C$17,0,IF(FD$63=$C$17,$B146*(FD$60),0))</f>
        <v>0</v>
      </c>
      <c r="FE146" s="50">
        <f>IF(FE$63&lt;=$C$17,($C$34*FE$59*$B146/$C$63)*(IF(COUNTA($D146:FD146)*(12/$C$63)&lt;=$C$9,0,1)),0)+IF(FF$63=$C$17,0,IF(FE$63=$C$17,$B146*(FE$60),0))</f>
        <v>0</v>
      </c>
      <c r="FF146" s="50">
        <f>IF(FF$63&lt;=$C$17,($C$34*FF$59*$B146/$C$63)*(IF(COUNTA($D146:FE146)*(12/$C$63)&lt;=$C$9,0,1)),0)+IF(FG$63=$C$17,0,IF(FF$63=$C$17,$B146*(FF$60),0))</f>
        <v>0</v>
      </c>
      <c r="FG146" s="50">
        <f>IF(FG$63&lt;=$C$17,($C$34*FG$59*$B146/$C$63)*(IF(COUNTA($D146:FF146)*(12/$C$63)&lt;=$C$9,0,1)),0)+IF(FH$63=$C$17,0,IF(FG$63=$C$17,$B146*(FG$60),0))</f>
        <v>0</v>
      </c>
      <c r="FH146" s="50">
        <f>IF(FH$63&lt;=$C$17,($C$34*FH$59*$B146/$C$63)*(IF(COUNTA($D146:FG146)*(12/$C$63)&lt;=$C$9,0,1)),0)+IF(FI$63=$C$17,0,IF(FH$63=$C$17,$B146*(FH$60),0))</f>
        <v>0</v>
      </c>
      <c r="FI146" s="50">
        <f>IF(FI$63&lt;=$C$17,($C$34*FI$59*$B146/$C$63)*(IF(COUNTA($D146:FH146)*(12/$C$63)&lt;=$C$9,0,1)),0)+IF(FJ$63=$C$17,0,IF(FI$63=$C$17,$B146*(FI$60),0))</f>
        <v>0</v>
      </c>
      <c r="FJ146" s="50">
        <f>IF(FJ$63&lt;=$C$17,($C$34*FJ$59*$B146/$C$63)*(IF(COUNTA($D146:FI146)*(12/$C$63)&lt;=$C$9,0,1)),0)+IF(FK$63=$C$17,0,IF(FJ$63=$C$17,$B146*(FJ$60),0))</f>
        <v>0</v>
      </c>
      <c r="FK146" s="50">
        <f>IF(FK$63&lt;=$C$17,($C$34*FK$59*$B146/$C$63)*(IF(COUNTA($D146:FJ146)*(12/$C$63)&lt;=$C$9,0,1)),0)+IF(FL$63=$C$17,0,IF(FK$63=$C$17,$B146*(FK$60),0))</f>
        <v>0</v>
      </c>
      <c r="FL146" s="50">
        <f>IF(FL$63&lt;=$C$17,($C$34*FL$59*$B146/$C$63)*(IF(COUNTA($D146:FK146)*(12/$C$63)&lt;=$C$9,0,1)),0)+IF(FM$63=$C$17,0,IF(FL$63=$C$17,$B146*(FL$60),0))</f>
        <v>0</v>
      </c>
      <c r="FM146" s="50">
        <f>IF(FM$63&lt;=$C$17,($C$34*FM$59*$B146/$C$63)*(IF(COUNTA($D146:FL146)*(12/$C$63)&lt;=$C$9,0,1)),0)+IF(FN$63=$C$17,0,IF(FM$63=$C$17,$B146*(FM$60),0))</f>
        <v>0</v>
      </c>
      <c r="FN146" s="50">
        <f>IF(FN$63&lt;=$C$17,($C$34*FN$59*$B146/$C$63)*(IF(COUNTA($D146:FM146)*(12/$C$63)&lt;=$C$9,0,1)),0)+IF(FO$63=$C$17,0,IF(FN$63=$C$17,$B146*(FN$60),0))</f>
        <v>0</v>
      </c>
      <c r="FO146" s="50">
        <f>IF(FO$63&lt;=$C$17,($C$34*FO$59*$B146/$C$63)*(IF(COUNTA($D146:FN146)*(12/$C$63)&lt;=$C$9,0,1)),0)+IF(FP$63=$C$17,0,IF(FO$63=$C$17,$B146*(FO$60),0))</f>
        <v>0</v>
      </c>
      <c r="FP146" s="50">
        <f>IF(FP$63&lt;=$C$17,($C$34*FP$59*$B146/$C$63)*(IF(COUNTA($D146:FO146)*(12/$C$63)&lt;=$C$9,0,1)),0)+IF(FQ$63=$C$17,0,IF(FP$63=$C$17,$B146*(FP$60),0))</f>
        <v>0</v>
      </c>
      <c r="FQ146" s="50">
        <f>IF(FQ$63&lt;=$C$17,($C$34*FQ$59*$B146/$C$63)*(IF(COUNTA($D146:FP146)*(12/$C$63)&lt;=$C$9,0,1)),0)+IF(FR$63=$C$17,0,IF(FQ$63=$C$17,$B146*(FQ$60),0))</f>
        <v>0</v>
      </c>
      <c r="FR146" s="50">
        <f>IF(FR$63&lt;=$C$17,($C$34*FR$59*$B146/$C$63)*(IF(COUNTA($D146:FQ146)*(12/$C$63)&lt;=$C$9,0,1)),0)+IF(FS$63=$C$17,0,IF(FR$63=$C$17,$B146*(FR$60),0))</f>
        <v>0</v>
      </c>
      <c r="FS146" s="50">
        <f>IF(FS$63&lt;=$C$17,($C$34*FS$59*$B146/$C$63)*(IF(COUNTA($D146:FR146)*(12/$C$63)&lt;=$C$9,0,1)),0)+IF(FT$63=$C$17,0,IF(FS$63=$C$17,$B146*(FS$60),0))</f>
        <v>0</v>
      </c>
      <c r="FT146" s="50">
        <f>IF(FT$63&lt;=$C$17,($C$34*FT$59*$B146/$C$63)*(IF(COUNTA($D146:FS146)*(12/$C$63)&lt;=$C$9,0,1)),0)+IF(FU$63=$C$17,0,IF(FT$63=$C$17,$B146*(FT$60),0))</f>
        <v>0</v>
      </c>
      <c r="FU146" s="50">
        <f>IF(FU$63&lt;=$C$17,($C$34*FU$59*$B146/$C$63)*(IF(COUNTA($D146:FT146)*(12/$C$63)&lt;=$C$9,0,1)),0)+IF(FV$63=$C$17,0,IF(FU$63=$C$17,$B146*(FU$60),0))</f>
        <v>0</v>
      </c>
      <c r="FV146" s="50">
        <f>IF(FV$63&lt;=$C$17,($C$34*FV$59*$B146/$C$63)*(IF(COUNTA($D146:FU146)*(12/$C$63)&lt;=$C$9,0,1)),0)+IF(FW$63=$C$17,0,IF(FV$63=$C$17,$B146*(FV$60),0))</f>
        <v>0</v>
      </c>
      <c r="FW146" s="50">
        <f>IF(FW$63&lt;=$C$17,($C$34*FW$59*$B146/$C$63)*(IF(COUNTA($D146:FV146)*(12/$C$63)&lt;=$C$9,0,1)),0)+IF(FX$63=$C$17,0,IF(FW$63=$C$17,$B146*(FW$60),0))</f>
        <v>0</v>
      </c>
      <c r="FX146" s="50">
        <f>IF(FX$63&lt;=$C$17,($C$34*FX$59*$B146/$C$63)*(IF(COUNTA($D146:FW146)*(12/$C$63)&lt;=$C$9,0,1)),0)+IF(FY$63=$C$17,0,IF(FX$63=$C$17,$B146*(FX$60),0))</f>
        <v>0</v>
      </c>
      <c r="FY146" s="50">
        <f>IF(FY$63&lt;=$C$17,($C$34*FY$59*$B146/$C$63)*(IF(COUNTA($D146:FX146)*(12/$C$63)&lt;=$C$9,0,1)),0)+IF(FZ$63=$C$17,0,IF(FY$63=$C$17,$B146*(FY$60),0))</f>
        <v>0</v>
      </c>
      <c r="FZ146" s="50">
        <f>IF(FZ$63&lt;=$C$17,($C$34*FZ$59*$B146/$C$63)*(IF(COUNTA($D146:FY146)*(12/$C$63)&lt;=$C$9,0,1)),0)+IF(GA$63=$C$17,0,IF(FZ$63=$C$17,$B146*(FZ$60),0))</f>
        <v>0</v>
      </c>
      <c r="GA146" s="50">
        <f>IF(GA$63&lt;=$C$17,($C$34*GA$59*$B146/$C$63)*(IF(COUNTA($D146:FZ146)*(12/$C$63)&lt;=$C$9,0,1)),0)+IF(GB$63=$C$17,0,IF(GA$63=$C$17,$B146*(GA$60),0))</f>
        <v>0</v>
      </c>
      <c r="GB146" s="50">
        <f>IF(GB$63&lt;=$C$17,($C$34*GB$59*$B146/$C$63)*(IF(COUNTA($D146:GA146)*(12/$C$63)&lt;=$C$9,0,1)),0)+IF(GC$63=$C$17,0,IF(GB$63=$C$17,$B146*(GB$60),0))</f>
        <v>0</v>
      </c>
      <c r="GC146" s="50">
        <f>IF(GC$63&lt;=$C$17,($C$34*GC$59*$B146/$C$63)*(IF(COUNTA($D146:GB146)*(12/$C$63)&lt;=$C$9,0,1)),0)+IF(GD$63=$C$17,0,IF(GC$63=$C$17,$B146*(GC$60),0))</f>
        <v>0</v>
      </c>
      <c r="GD146" s="50">
        <f>IF(GD$63&lt;=$C$17,($C$34*GD$59*$B146/$C$63)*(IF(COUNTA($D146:GC146)*(12/$C$63)&lt;=$C$9,0,1)),0)+IF(GE$63=$C$17,0,IF(GD$63=$C$17,$B146*(GD$60),0))</f>
        <v>0</v>
      </c>
      <c r="GE146" s="50">
        <f>IF(GE$63&lt;=$C$17,($C$34*GE$59*$B146/$C$63)*(IF(COUNTA($D146:GD146)*(12/$C$63)&lt;=$C$9,0,1)),0)+IF(GF$63=$C$17,0,IF(GE$63=$C$17,$B146*(GE$60),0))</f>
        <v>0</v>
      </c>
      <c r="GF146" s="50">
        <f>IF(GF$63&lt;=$C$17,($C$34*GF$59*$B146/$C$63)*(IF(COUNTA($D146:GE146)*(12/$C$63)&lt;=$C$9,0,1)),0)+IF(GG$63=$C$17,0,IF(GF$63=$C$17,$B146*(GF$60),0))</f>
        <v>0</v>
      </c>
      <c r="GG146" s="50">
        <f>IF(GG$63&lt;=$C$17,($C$34*GG$59*$B146/$C$63)*(IF(COUNTA($D146:GF146)*(12/$C$63)&lt;=$C$9,0,1)),0)+IF(GH$63=$C$17,0,IF(GG$63=$C$17,$B146*(GG$60),0))</f>
        <v>0</v>
      </c>
      <c r="GH146" s="50">
        <f>IF(GH$63&lt;=$C$17,($C$34*GH$59*$B146/$C$63)*(IF(COUNTA($D146:GG146)*(12/$C$63)&lt;=$C$9,0,1)),0)+IF(GI$63=$C$17,0,IF(GH$63=$C$17,$B146*(GH$60),0))</f>
        <v>0</v>
      </c>
      <c r="GI146" s="50">
        <f>IF(GI$63&lt;=$C$17,($C$34*GI$59*$B146/$C$63)*(IF(COUNTA($D146:GH146)*(12/$C$63)&lt;=$C$9,0,1)),0)+IF(GJ$63=$C$17,0,IF(GI$63=$C$17,$B146*(GI$60),0))</f>
        <v>0</v>
      </c>
      <c r="GJ146" s="50">
        <f>IF(GJ$63&lt;=$C$17,($C$34*GJ$59*$B146/$C$63)*(IF(COUNTA($D146:GI146)*(12/$C$63)&lt;=$C$9,0,1)),0)+IF(GK$63=$C$17,0,IF(GJ$63=$C$17,$B146*(GJ$60),0))</f>
        <v>0</v>
      </c>
      <c r="GK146" s="50">
        <f>IF(GK$63&lt;=$C$17,($C$34*GK$59*$B146/$C$63)*(IF(COUNTA($D146:GJ146)*(12/$C$63)&lt;=$C$9,0,1)),0)+IF(GL$63=$C$17,0,IF(GK$63=$C$17,$B146*(GK$60),0))</f>
        <v>0</v>
      </c>
      <c r="GL146" s="50">
        <f>IF(GL$63&lt;=$C$17,($C$34*GL$59*$B146/$C$63)*(IF(COUNTA($D146:GK146)*(12/$C$63)&lt;=$C$9,0,1)),0)+IF(GM$63=$C$17,0,IF(GL$63=$C$17,$B146*(GL$60),0))</f>
        <v>0</v>
      </c>
      <c r="GM146" s="50">
        <f>IF(GM$63&lt;=$C$17,($C$34*GM$59*$B146/$C$63)*(IF(COUNTA($D146:GL146)*(12/$C$63)&lt;=$C$9,0,1)),0)+IF(GN$63=$C$17,0,IF(GM$63=$C$17,$B146*(GM$60),0))</f>
        <v>0</v>
      </c>
      <c r="GN146" s="50">
        <f>IF(GN$63&lt;=$C$17,($C$34*GN$59*$B146/$C$63)*(IF(COUNTA($D146:GM146)*(12/$C$63)&lt;=$C$9,0,1)),0)+IF(GO$63=$C$17,0,IF(GN$63=$C$17,$B146*(GN$60),0))</f>
        <v>0</v>
      </c>
      <c r="GO146" s="50">
        <f>IF(GO$63&lt;=$C$17,($C$34*GO$59*$B146/$C$63)*(IF(COUNTA($D146:GN146)*(12/$C$63)&lt;=$C$9,0,1)),0)+IF(GP$63=$C$17,0,IF(GO$63=$C$17,$B146*(GO$60),0))</f>
        <v>0</v>
      </c>
      <c r="GP146" s="50">
        <f>IF(GP$63&lt;=$C$17,($C$34*GP$59*$B146/$C$63)*(IF(COUNTA($D146:GO146)*(12/$C$63)&lt;=$C$9,0,1)),0)+IF(GQ$63=$C$17,0,IF(GP$63=$C$17,$B146*(GP$60),0))</f>
        <v>0</v>
      </c>
      <c r="GQ146" s="50">
        <f>IF(GQ$63&lt;=$C$17,($C$34*GQ$59*$B146/$C$63)*(IF(COUNTA($D146:GP146)*(12/$C$63)&lt;=$C$9,0,1)),0)+IF(GR$63=$C$17,0,IF(GQ$63=$C$17,$B146*(GQ$60),0))</f>
        <v>0</v>
      </c>
      <c r="GR146" s="50">
        <f>IF(GR$63&lt;=$C$17,($C$34*GR$59*$B146/$C$63)*(IF(COUNTA($D146:GQ146)*(12/$C$63)&lt;=$C$9,0,1)),0)+IF(GS$63=$C$17,0,IF(GR$63=$C$17,$B146*(GR$60),0))</f>
        <v>0</v>
      </c>
      <c r="GS146" s="50">
        <f>IF(GS$63&lt;=$C$17,($C$34*GS$59*$B146/$C$63)*(IF(COUNTA($D146:GR146)*(12/$C$63)&lt;=$C$9,0,1)),0)+IF(GT$63=$C$17,0,IF(GS$63=$C$17,$B146*(GS$60),0))</f>
        <v>0</v>
      </c>
      <c r="GT146" s="50">
        <f>IF(GT$63&lt;=$C$17,($C$34*GT$59*$B146/$C$63)*(IF(COUNTA($D146:GS146)*(12/$C$63)&lt;=$C$9,0,1)),0)+IF(GU$63=$C$17,0,IF(GT$63=$C$17,$B146*(GT$60),0))</f>
        <v>0</v>
      </c>
      <c r="GU146" s="50">
        <f>IF(GU$63&lt;=$C$17,($C$34*GU$59*$B146/$C$63)*(IF(COUNTA($D146:GT146)*(12/$C$63)&lt;=$C$9,0,1)),0)+IF(GV$63=$C$17,0,IF(GU$63=$C$17,$B146*(GU$60),0))</f>
        <v>0</v>
      </c>
      <c r="GV146" s="50">
        <f>IF(GV$63&lt;=$C$17,($C$34*GV$59*$B146/$C$63)*(IF(COUNTA($D146:GU146)*(12/$C$63)&lt;=$C$9,0,1)),0)+IF(GW$63=$C$17,0,IF(GV$63=$C$17,$B146*(GV$60),0))</f>
        <v>0</v>
      </c>
      <c r="GW146" s="50">
        <f>IF(GW$63&lt;=$C$17,($C$34*GW$59*$B146/$C$63)*(IF(COUNTA($D146:GV146)*(12/$C$63)&lt;=$C$9,0,1)),0)+IF(GX$63=$C$17,0,IF(GW$63=$C$17,$B146*(GW$60),0))</f>
        <v>0</v>
      </c>
      <c r="GX146" s="50">
        <f>IF(GX$63&lt;=$C$17,($C$34*GX$59*$B146/$C$63)*(IF(COUNTA($D146:GW146)*(12/$C$63)&lt;=$C$9,0,1)),0)+IF(GY$63=$C$17,0,IF(GX$63=$C$17,$B146*(GX$60),0))</f>
        <v>0</v>
      </c>
      <c r="GY146" s="50">
        <f>IF(GY$63&lt;=$C$17,($C$34*GY$59*$B146/$C$63)*(IF(COUNTA($D146:GX146)*(12/$C$63)&lt;=$C$9,0,1)),0)+IF(GZ$63=$C$17,0,IF(GY$63=$C$17,$B146*(GY$60),0))</f>
        <v>0</v>
      </c>
      <c r="GZ146" s="50">
        <f>IF(GZ$63&lt;=$C$17,($C$34*GZ$59*$B146/$C$63)*(IF(COUNTA($D146:GY146)*(12/$C$63)&lt;=$C$9,0,1)),0)+IF(HA$63=$C$17,0,IF(GZ$63=$C$17,$B146*(GZ$60),0))</f>
        <v>0</v>
      </c>
      <c r="HA146" s="50">
        <f>IF(HA$63&lt;=$C$17,($C$34*HA$59*$B146/$C$63)*(IF(COUNTA($D146:GZ146)*(12/$C$63)&lt;=$C$9,0,1)),0)+IF(HB$63=$C$17,0,IF(HA$63=$C$17,$B146*(HA$60),0))</f>
        <v>0</v>
      </c>
      <c r="HB146" s="50">
        <f>IF(HB$63&lt;=$C$17,($C$34*HB$59*$B146/$C$63)*(IF(COUNTA($D146:HA146)*(12/$C$63)&lt;=$C$9,0,1)),0)+IF(HC$63=$C$17,0,IF(HB$63=$C$17,$B146*(HB$60),0))</f>
        <v>0</v>
      </c>
      <c r="HC146" s="50">
        <f>IF(HC$63&lt;=$C$17,($C$34*HC$59*$B146/$C$63)*(IF(COUNTA($D146:HB146)*(12/$C$63)&lt;=$C$9,0,1)),0)+IF(HD$63=$C$17,0,IF(HC$63=$C$17,$B146*(HC$60),0))</f>
        <v>0</v>
      </c>
      <c r="HD146" s="50">
        <f>IF(HD$63&lt;=$C$17,($C$34*HD$59*$B146/$C$63)*(IF(COUNTA($D146:HC146)*(12/$C$63)&lt;=$C$9,0,1)),0)+IF(HE$63=$C$17,0,IF(HD$63=$C$17,$B146*(HD$60),0))</f>
        <v>0</v>
      </c>
      <c r="HE146" s="50">
        <f>IF(HE$63&lt;=$C$17,($C$34*HE$59*$B146/$C$63)*(IF(COUNTA($D146:HD146)*(12/$C$63)&lt;=$C$9,0,1)),0)+IF(HF$63=$C$17,0,IF(HE$63=$C$17,$B146*(HE$60),0))</f>
        <v>0</v>
      </c>
      <c r="HF146" s="50">
        <f>IF(HF$63&lt;=$C$17,($C$34*HF$59*$B146/$C$63)*(IF(COUNTA($D146:HE146)*(12/$C$63)&lt;=$C$9,0,1)),0)+IF(HG$63=$C$17,0,IF(HF$63=$C$17,$B146*(HF$60),0))</f>
        <v>0</v>
      </c>
      <c r="HG146" s="50">
        <f>IF(HG$63&lt;=$C$17,($C$34*HG$59*$B146/$C$63)*(IF(COUNTA($D146:HF146)*(12/$C$63)&lt;=$C$9,0,1)),0)+IF(HH$63=$C$17,0,IF(HG$63=$C$17,$B146*(HG$60),0))</f>
        <v>0</v>
      </c>
      <c r="HH146" s="50">
        <f>IF(HH$63&lt;=$C$17,($C$34*HH$59*$B146/$C$63)*(IF(COUNTA($D146:HG146)*(12/$C$63)&lt;=$C$9,0,1)),0)+IF(HI$63=$C$17,0,IF(HH$63=$C$17,$B146*(HH$60),0))</f>
        <v>0</v>
      </c>
      <c r="HI146" s="50">
        <f>IF(HI$63&lt;=$C$17,($C$34*HI$59*$B146/$C$63)*(IF(COUNTA($D146:HH146)*(12/$C$63)&lt;=$C$9,0,1)),0)+IF(HJ$63=$C$17,0,IF(HI$63=$C$17,$B146*(HI$60),0))</f>
        <v>0</v>
      </c>
      <c r="HJ146" s="50">
        <f>IF(HJ$63&lt;=$C$17,($C$34*HJ$59*$B146/$C$63)*(IF(COUNTA($D146:HI146)*(12/$C$63)&lt;=$C$9,0,1)),0)+IF(HK$63=$C$17,0,IF(HJ$63=$C$17,$B146*(HJ$60),0))</f>
        <v>0</v>
      </c>
      <c r="HK146" s="50">
        <f>IF(HK$63&lt;=$C$17,($C$34*HK$59*$B146/$C$63)*(IF(COUNTA($D146:HJ146)*(12/$C$63)&lt;=$C$9,0,1)),0)+IF(HL$63=$C$17,0,IF(HK$63=$C$17,$B146*(HK$60),0))</f>
        <v>0</v>
      </c>
      <c r="HL146" s="50">
        <f>IF(HL$63&lt;=$C$17,($C$34*HL$59*$B146/$C$63)*(IF(COUNTA($D146:HK146)*(12/$C$63)&lt;=$C$9,0,1)),0)+IF(HM$63=$C$17,0,IF(HL$63=$C$17,$B146*(HL$60),0))</f>
        <v>0</v>
      </c>
      <c r="HM146" s="50">
        <f>IF(HM$63&lt;=$C$17,($C$34*HM$59*$B146/$C$63)*(IF(COUNTA($D146:HL146)*(12/$C$63)&lt;=$C$9,0,1)),0)+IF(HN$63=$C$17,0,IF(HM$63=$C$17,$B146*(HM$60),0))</f>
        <v>0</v>
      </c>
      <c r="HN146" s="50">
        <f>IF(HN$63&lt;=$C$17,($C$34*HN$59*$B146/$C$63)*(IF(COUNTA($D146:HM146)*(12/$C$63)&lt;=$C$9,0,1)),0)+IF(HO$63=$C$17,0,IF(HN$63=$C$17,$B146*(HN$60),0))</f>
        <v>0</v>
      </c>
      <c r="HO146" s="50">
        <f>IF(HO$63&lt;=$C$17,($C$34*HO$59*$B146/$C$63)*(IF(COUNTA($D146:HN146)*(12/$C$63)&lt;=$C$9,0,1)),0)+IF(HP$63=$C$17,0,IF(HO$63=$C$17,$B146*(HO$60),0))</f>
        <v>0</v>
      </c>
      <c r="HP146" s="50">
        <f>IF(HP$63&lt;=$C$17,($C$34*HP$59*$B146/$C$63)*(IF(COUNTA($D146:HO146)*(12/$C$63)&lt;=$C$9,0,1)),0)+IF(HQ$63=$C$17,0,IF(HP$63=$C$17,$B146*(HP$60),0))</f>
        <v>0</v>
      </c>
      <c r="HQ146" s="50">
        <f>IF(HQ$63&lt;=$C$17,($C$34*HQ$59*$B146/$C$63)*(IF(COUNTA($D146:HP146)*(12/$C$63)&lt;=$C$9,0,1)),0)+IF(HR$63=$C$17,0,IF(HQ$63=$C$17,$B146*(HQ$60),0))</f>
        <v>0</v>
      </c>
      <c r="HR146" s="50">
        <f>IF(HR$63&lt;=$C$17,($C$34*HR$59*$B146/$C$63)*(IF(COUNTA($D146:HQ146)*(12/$C$63)&lt;=$C$9,0,1)),0)+IF(HS$63=$C$17,0,IF(HR$63=$C$17,$B146*(HR$60),0))</f>
        <v>0</v>
      </c>
      <c r="HS146" s="50">
        <f>IF(HS$63&lt;=$C$17,($C$34*HS$59*$B146/$C$63)*(IF(COUNTA($D146:HR146)*(12/$C$63)&lt;=$C$9,0,1)),0)+IF(HT$63=$C$17,0,IF(HS$63=$C$17,$B146*(HS$60),0))</f>
        <v>0</v>
      </c>
      <c r="HT146" s="50">
        <f>IF(HT$63&lt;=$C$17,($C$34*HT$59*$B146/$C$63)*(IF(COUNTA($D146:HS146)*(12/$C$63)&lt;=$C$9,0,1)),0)+IF(HU$63=$C$17,0,IF(HT$63=$C$17,$B146*(HT$60),0))</f>
        <v>0</v>
      </c>
      <c r="HU146" s="50">
        <f>IF(HU$63&lt;=$C$17,($C$34*HU$59*$B146/$C$63)*(IF(COUNTA($D146:HT146)*(12/$C$63)&lt;=$C$9,0,1)),0)+IF(HV$63=$C$17,0,IF(HU$63=$C$17,$B146*(HU$60),0))</f>
        <v>0</v>
      </c>
      <c r="HV146" s="50">
        <f>IF(HV$63&lt;=$C$17,($C$34*HV$59*$B146/$C$63)*(IF(COUNTA($D146:HU146)*(12/$C$63)&lt;=$C$9,0,1)),0)+IF(HW$63=$C$17,0,IF(HV$63=$C$17,$B146*(HV$60),0))</f>
        <v>0</v>
      </c>
      <c r="HW146" s="50">
        <f>IF(HW$63&lt;=$C$17,($C$34*HW$59*$B146/$C$63)*(IF(COUNTA($D146:HV146)*(12/$C$63)&lt;=$C$9,0,1)),0)+IF(HX$63=$C$17,0,IF(HW$63=$C$17,$B146*(HW$60),0))</f>
        <v>0</v>
      </c>
      <c r="HX146" s="50">
        <f>IF(HX$63&lt;=$C$17,($C$34*HX$59*$B146/$C$63)*(IF(COUNTA($D146:HW146)*(12/$C$63)&lt;=$C$9,0,1)),0)+IF(HY$63=$C$17,0,IF(HX$63=$C$17,$B146*(HX$60),0))</f>
        <v>0</v>
      </c>
      <c r="HY146" s="50">
        <f>IF(HY$63&lt;=$C$17,($C$34*HY$59*$B146/$C$63)*(IF(COUNTA($D146:HX146)*(12/$C$63)&lt;=$C$9,0,1)),0)+IF(HZ$63=$C$17,0,IF(HY$63=$C$17,$B146*(HY$60),0))</f>
        <v>0</v>
      </c>
      <c r="HZ146" s="50">
        <f>IF(HZ$63&lt;=$C$17,($C$34*HZ$59*$B146/$C$63)*(IF(COUNTA($D146:HY146)*(12/$C$63)&lt;=$C$9,0,1)),0)+IF(IA$63=$C$17,0,IF(HZ$63=$C$17,$B146*(HZ$60),0))</f>
        <v>0</v>
      </c>
      <c r="IA146" s="50">
        <f>IF(IA$63&lt;=$C$17,($C$34*IA$59*$B146/$C$63)*(IF(COUNTA($D146:HZ146)*(12/$C$63)&lt;=$C$9,0,1)),0)+IF(IB$63=$C$17,0,IF(IA$63=$C$17,$B146*(IA$60),0))</f>
        <v>0</v>
      </c>
      <c r="IB146" s="50">
        <f>IF(IB$63&lt;=$C$17,($C$34*IB$59*$B146/$C$63)*(IF(COUNTA($D146:IA146)*(12/$C$63)&lt;=$C$9,0,1)),0)+IF(IC$63=$C$17,0,IF(IB$63=$C$17,$B146*(IB$60),0))</f>
        <v>0</v>
      </c>
      <c r="IC146" s="50">
        <f>IF(IC$63&lt;=$C$17,($C$34*IC$59*$B146/$C$63)*(IF(COUNTA($D146:IB146)*(12/$C$63)&lt;=$C$9,0,1)),0)+IF(ID$63=$C$17,0,IF(IC$63=$C$17,$B146*(IC$60),0))</f>
        <v>0</v>
      </c>
      <c r="ID146" s="50">
        <f>IF(ID$63&lt;=$C$17,($C$34*ID$59*$B146/$C$63)*(IF(COUNTA($D146:IC146)*(12/$C$63)&lt;=$C$9,0,1)),0)+IF(IE$63=$C$17,0,IF(ID$63=$C$17,$B146*(ID$60),0))</f>
        <v>0</v>
      </c>
      <c r="IE146" s="50">
        <f>IF(IE$63&lt;=$C$17,($C$34*IE$59*$B146/$C$63)*(IF(COUNTA($D146:ID146)*(12/$C$63)&lt;=$C$9,0,1)),0)+IF(IF$63=$C$17,0,IF(IE$63=$C$17,$B146*(IE$60),0))</f>
        <v>0</v>
      </c>
      <c r="IF146" s="50">
        <f>IF(IF$63&lt;=$C$17,($C$34*IF$59*$B146/$C$63)*(IF(COUNTA($D146:IE146)*(12/$C$63)&lt;=$C$9,0,1)),0)+IF(IG$63=$C$17,0,IF(IF$63=$C$17,$B146*(IF$60),0))</f>
        <v>0</v>
      </c>
      <c r="IG146" s="50">
        <f>IF(IG$63&lt;=$C$17,($C$34*IG$59*$B146/$C$63)*(IF(COUNTA($D146:IF146)*(12/$C$63)&lt;=$C$9,0,1)),0)+IF(IH$63=$C$17,0,IF(IG$63=$C$17,$B146*(IG$60),0))</f>
        <v>0</v>
      </c>
      <c r="IH146" s="50">
        <f>IF(IH$63&lt;=$C$17,($C$34*IH$59*$B146/$C$63)*(IF(COUNTA($D146:IG146)*(12/$C$63)&lt;=$C$9,0,1)),0)+IF(II$63=$C$17,0,IF(IH$63=$C$17,$B146*(IH$60),0))</f>
        <v>0</v>
      </c>
      <c r="II146" s="50">
        <f>IF(II$63&lt;=$C$17,($C$34*II$59*$B146/$C$63)*(IF(COUNTA($D146:IH146)*(12/$C$63)&lt;=$C$9,0,1)),0)+IF(IJ$63=$C$17,0,IF(II$63=$C$17,$B146*(II$60),0))</f>
        <v>0</v>
      </c>
      <c r="IJ146" s="50">
        <f>IF(IJ$63&lt;=$C$17,($C$34*IJ$59*$B146/$C$63)*(IF(COUNTA($D146:II146)*(12/$C$63)&lt;=$C$9,0,1)),0)+IF(IK$63=$C$17,0,IF(IJ$63=$C$17,$B146*(IJ$60),0))</f>
        <v>0</v>
      </c>
      <c r="IK146" s="50">
        <f>IF(IK$63&lt;=$C$17,($C$34*IK$59*$B146/$C$63)*(IF(COUNTA($D146:IJ146)*(12/$C$63)&lt;=$C$9,0,1)),0)+IF(IL$63=$C$17,0,IF(IK$63=$C$17,$B146*(IK$60),0))</f>
        <v>0</v>
      </c>
      <c r="IL146" s="50">
        <f>IF(IL$63&lt;=$C$17,($C$34*IL$59*$B146/$C$63)*(IF(COUNTA($D146:IK146)*(12/$C$63)&lt;=$C$9,0,1)),0)+IF(IM$63=$C$17,0,IF(IL$63=$C$17,$B146*(IL$60),0))</f>
        <v>0</v>
      </c>
      <c r="IM146" s="50">
        <f>IF(IM$63&lt;=$C$17,($C$34*IM$59*$B146/$C$63)*(IF(COUNTA($D146:IL146)*(12/$C$63)&lt;=$C$9,0,1)),0)+IF(IN$63=$C$17,0,IF(IM$63=$C$17,$B146*(IM$60),0))</f>
        <v>0</v>
      </c>
      <c r="IN146" s="50">
        <f>IF(IN$63&lt;=$C$17,($C$34*IN$59*$B146/$C$63)*(IF(COUNTA($D146:IM146)*(12/$C$63)&lt;=$C$9,0,1)),0)+IF(IO$63=$C$17,0,IF(IN$63=$C$17,$B146*(IN$60),0))</f>
        <v>0</v>
      </c>
      <c r="IO146" s="50">
        <f>IF(IO$63&lt;=$C$17,($C$34*IO$59*$B146/$C$63)*(IF(COUNTA($D146:IN146)*(12/$C$63)&lt;=$C$9,0,1)),0)+IF(IP$63=$C$17,0,IF(IO$63=$C$17,$B146*(IO$60),0))</f>
        <v>0</v>
      </c>
      <c r="IP146" s="50">
        <f>IF(IP$63&lt;=$C$17,($C$34*IP$59*$B146/$C$63)*(IF(COUNTA($D146:IO146)*(12/$C$63)&lt;=$C$9,0,1)),0)+IF(IQ$63=$C$17,0,IF(IP$63=$C$17,$B146*(IP$60),0))</f>
        <v>0</v>
      </c>
      <c r="IQ146" s="50">
        <f>IF(IQ$63&lt;=$C$17,($C$34*IQ$59*$B146/$C$63)*(IF(COUNTA($D146:IP146)*(12/$C$63)&lt;=$C$9,0,1)),0)+IF(IR$63=$C$17,0,IF(IQ$63=$C$17,$B146*(IQ$60),0))</f>
        <v>0</v>
      </c>
      <c r="IR146" s="50">
        <f>IF(IR$63&lt;=$C$17,($C$34*IR$59*$B146/$C$63)*(IF(COUNTA($D146:IQ146)*(12/$C$63)&lt;=$C$9,0,1)),0)+IF(IS$63=$C$17,0,IF(IR$63=$C$17,$B146*(IR$60),0))</f>
        <v>0</v>
      </c>
      <c r="IS146" s="50">
        <f>IF(IS$63&lt;=$C$17,($C$34*IS$59*$B146/$C$63)*(IF(COUNTA($D146:IR146)*(12/$C$63)&lt;=$C$9,0,1)),0)+IF(IT$63=$C$17,0,IF(IS$63=$C$17,$B146*(IS$60),0))</f>
        <v>0</v>
      </c>
      <c r="IT146" s="50">
        <f>IF(IT$63&lt;=$C$17,($C$34*IT$59*$B146/$C$63)*(IF(COUNTA($D146:IS146)*(12/$C$63)&lt;=$C$9,0,1)),0)+IF(IU$63=$C$17,0,IF(IT$63=$C$17,$B146*(IT$60),0))</f>
        <v>0</v>
      </c>
      <c r="IU146" s="50">
        <f>IF(IU$63&lt;=$C$17,($C$34*IU$59*$B146/$C$63)*(IF(COUNTA($D146:IT146)*(12/$C$63)&lt;=$C$9,0,1)),0)+IF(IV$63=$C$17,0,IF(IU$63=$C$17,$B146*(IU$60),0))</f>
        <v>0</v>
      </c>
      <c r="IV146" s="50">
        <f>IF(IV$63&lt;=$C$17,($C$34*IV$59*$B146/$C$63)*(IF(COUNTA($D146:IU146)*(12/$C$63)&lt;=$C$9,0,1)),0)+IF(IW$63=$C$17,0,IF(IV$63=$C$17,$B146*(IV$60),0))</f>
        <v>0</v>
      </c>
      <c r="IW146" s="50">
        <f>IF(IW$63&lt;=$C$17,($C$34*IW$59*$B146/$C$63)*(IF(COUNTA($D146:IV146)*(12/$C$63)&lt;=$C$9,0,1)),0)+IF(IX$63=$C$17,0,IF(IW$63=$C$17,$B146*(IW$60),0))</f>
        <v>0</v>
      </c>
      <c r="IX146" s="50"/>
      <c r="IY146" s="50"/>
      <c r="IZ146" s="50"/>
      <c r="JA146" s="50"/>
      <c r="JB146" s="50"/>
      <c r="JC146" s="50"/>
      <c r="JD146" s="50"/>
      <c r="JE146" s="50"/>
      <c r="JF146" s="50"/>
      <c r="JG146" s="50"/>
      <c r="JH146" s="50"/>
      <c r="JI146" s="50"/>
      <c r="JJ146" s="50"/>
      <c r="JK146" s="50"/>
      <c r="JL146" s="50"/>
      <c r="JM146" s="50"/>
      <c r="JN146" s="50"/>
      <c r="JO146" s="50"/>
      <c r="JP146" s="50"/>
      <c r="JQ146" s="50"/>
      <c r="JR146" s="50"/>
      <c r="JS146" s="50"/>
      <c r="JT146" s="50"/>
      <c r="JU146" s="50"/>
      <c r="JV146" s="50"/>
      <c r="JW146" s="50"/>
      <c r="JX146" s="50"/>
      <c r="JY146" s="50"/>
      <c r="JZ146" s="50"/>
      <c r="KA146" s="50"/>
      <c r="KB146" s="50"/>
      <c r="KC146" s="50"/>
      <c r="KD146" s="50"/>
      <c r="KE146" s="50"/>
      <c r="KF146" s="50"/>
      <c r="KG146" s="50"/>
      <c r="KH146" s="50"/>
      <c r="KI146" s="50"/>
      <c r="KJ146" s="50"/>
      <c r="KK146" s="50"/>
      <c r="KL146" s="50"/>
      <c r="KM146" s="50"/>
      <c r="KN146" s="50"/>
      <c r="KO146" s="50"/>
      <c r="KP146" s="50"/>
      <c r="KQ146" s="50"/>
      <c r="KR146" s="50"/>
      <c r="KS146" s="50"/>
      <c r="KT146" s="50"/>
      <c r="KU146" s="50"/>
      <c r="KV146" s="50"/>
      <c r="KW146" s="50"/>
      <c r="KX146" s="50"/>
      <c r="KY146" s="50"/>
      <c r="KZ146" s="50"/>
      <c r="LA146" s="50"/>
      <c r="LB146" s="50"/>
      <c r="LC146" s="50"/>
      <c r="LD146" s="50"/>
      <c r="LE146" s="50"/>
      <c r="LF146" s="50"/>
      <c r="LG146" s="50"/>
      <c r="LH146" s="50"/>
      <c r="LI146" s="50"/>
    </row>
    <row r="147" spans="1:321" outlineLevel="1" x14ac:dyDescent="0.25">
      <c r="A147" s="2" t="s">
        <v>55</v>
      </c>
      <c r="B147" s="79">
        <f ca="1">+OFFSET($D$52,0,COUNTA($B$66:B146),,)</f>
        <v>3</v>
      </c>
      <c r="C147" s="88">
        <f t="shared" ca="1" si="62"/>
        <v>36.640736457844582</v>
      </c>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50">
        <f ca="1">IF(CH$63&gt;$C$17,0,-CG$53*(12/$C$63))</f>
        <v>-643.28121126420592</v>
      </c>
      <c r="CH147" s="50">
        <f ca="1">IF(CH$63&lt;=$C$17,($C$34*CH$59*$B147/$C$63)*(IF(COUNTA($D147:CG147)*(12/$C$63)&lt;=$C$9,0,1)),0)+IF(CI$63=$C$17,0,IF(CH$63=$C$17,$B147*(CH$60),0))</f>
        <v>0</v>
      </c>
      <c r="CI147" s="50">
        <f ca="1">IF(CI$63&lt;=$C$17,($C$34*CI$59*$B147/$C$63)*(IF(COUNTA($D147:CH147)*(12/$C$63)&lt;=$C$9,0,1)),0)+IF(CJ$63=$C$17,0,IF(CI$63=$C$17,$B147*(CI$60),0))</f>
        <v>0</v>
      </c>
      <c r="CJ147" s="50">
        <f ca="1">IF(CJ$63&lt;=$C$17,($C$34*CJ$59*$B147/$C$63)*(IF(COUNTA($D147:CI147)*(12/$C$63)&lt;=$C$9,0,1)),0)+IF(CK$63=$C$17,0,IF(CJ$63=$C$17,$B147*(CJ$60),0))</f>
        <v>0</v>
      </c>
      <c r="CK147" s="50">
        <f ca="1">IF(CK$63&lt;=$C$17,($C$34*CK$59*$B147/$C$63)*(IF(COUNTA($D147:CJ147)*(12/$C$63)&lt;=$C$9,0,1)),0)+IF(CL$63=$C$17,0,IF(CK$63=$C$17,$B147*(CK$60),0))</f>
        <v>0</v>
      </c>
      <c r="CL147" s="50">
        <f ca="1">IF(CL$63&lt;=$C$17,($C$34*CL$59*$B147/$C$63)*(IF(COUNTA($D147:CK147)*(12/$C$63)&lt;=$C$9,0,1)),0)+IF(CM$63=$C$17,0,IF(CL$63=$C$17,$B147*(CL$60),0))</f>
        <v>2.3835999999999999</v>
      </c>
      <c r="CM147" s="50">
        <f ca="1">IF(CM$63&lt;=$C$17,($C$34*CM$59*$B147/$C$63)*(IF(COUNTA($D147:CL147)*(12/$C$63)&lt;=$C$9,0,1)),0)+IF(CN$63=$C$17,0,IF(CM$63=$C$17,$B147*(CM$60),0))</f>
        <v>2.3835999999999999</v>
      </c>
      <c r="CN147" s="50">
        <f ca="1">IF(CN$63&lt;=$C$17,($C$34*CN$59*$B147/$C$63)*(IF(COUNTA($D147:CM147)*(12/$C$63)&lt;=$C$9,0,1)),0)+IF(CO$63=$C$17,0,IF(CN$63=$C$17,$B147*(CN$60),0))</f>
        <v>2.3835999999999999</v>
      </c>
      <c r="CO147" s="50">
        <f ca="1">IF(CO$63&lt;=$C$17,($C$34*CO$59*$B147/$C$63)*(IF(COUNTA($D147:CN147)*(12/$C$63)&lt;=$C$9,0,1)),0)+IF(CP$63=$C$17,0,IF(CO$63=$C$17,$B147*(CO$60),0))</f>
        <v>2.3835999999999999</v>
      </c>
      <c r="CP147" s="50">
        <f ca="1">IF(CP$63&lt;=$C$17,($C$34*CP$59*$B147/$C$63)*(IF(COUNTA($D147:CO147)*(12/$C$63)&lt;=$C$9,0,1)),0)+IF(CQ$63=$C$17,0,IF(CP$63=$C$17,$B147*(CP$60),0))</f>
        <v>2.3835999999999999</v>
      </c>
      <c r="CQ147" s="50">
        <f ca="1">IF(CQ$63&lt;=$C$17,($C$34*CQ$59*$B147/$C$63)*(IF(COUNTA($D147:CP147)*(12/$C$63)&lt;=$C$9,0,1)),0)+IF(CR$63=$C$17,0,IF(CQ$63=$C$17,$B147*(CQ$60),0))</f>
        <v>2.3835999999999999</v>
      </c>
      <c r="CR147" s="50">
        <f ca="1">IF(CR$63&lt;=$C$17,($C$34*CR$59*$B147/$C$63)*(IF(COUNTA($D147:CQ147)*(12/$C$63)&lt;=$C$9,0,1)),0)+IF(CS$63=$C$17,0,IF(CR$63=$C$17,$B147*(CR$60),0))</f>
        <v>2.3835999999999999</v>
      </c>
      <c r="CS147" s="50">
        <f ca="1">IF(CS$63&lt;=$C$17,($C$34*CS$59*$B147/$C$63)*(IF(COUNTA($D147:CR147)*(12/$C$63)&lt;=$C$9,0,1)),0)+IF(CT$63=$C$17,0,IF(CS$63=$C$17,$B147*(CS$60),0))</f>
        <v>2.3835999999999999</v>
      </c>
      <c r="CT147" s="50">
        <f ca="1">IF(CT$63&lt;=$C$17,($C$34*CT$59*$B147/$C$63)*(IF(COUNTA($D147:CS147)*(12/$C$63)&lt;=$C$9,0,1)),0)+IF(CU$63=$C$17,0,IF(CT$63=$C$17,$B147*(CT$60),0))</f>
        <v>2.3835999999999999</v>
      </c>
      <c r="CU147" s="50">
        <f ca="1">IF(CU$63&lt;=$C$17,($C$34*CU$59*$B147/$C$63)*(IF(COUNTA($D147:CT147)*(12/$C$63)&lt;=$C$9,0,1)),0)+IF(CV$63=$C$17,0,IF(CU$63=$C$17,$B147*(CU$60),0))</f>
        <v>2.3835999999999999</v>
      </c>
      <c r="CV147" s="50">
        <f ca="1">IF(CV$63&lt;=$C$17,($C$34*CV$59*$B147/$C$63)*(IF(COUNTA($D147:CU147)*(12/$C$63)&lt;=$C$9,0,1)),0)+IF(CW$63=$C$17,0,IF(CV$63=$C$17,$B147*(CV$60),0))</f>
        <v>2.3835999999999999</v>
      </c>
      <c r="CW147" s="50">
        <f ca="1">IF(CW$63&lt;=$C$17,($C$34*CW$59*$B147/$C$63)*(IF(COUNTA($D147:CV147)*(12/$C$63)&lt;=$C$9,0,1)),0)+IF(CX$63=$C$17,0,IF(CW$63=$C$17,$B147*(CW$60),0))</f>
        <v>2.3835999999999999</v>
      </c>
      <c r="CX147" s="50">
        <f ca="1">IF(CX$63&lt;=$C$17,($C$34*CX$59*$B147/$C$63)*(IF(COUNTA($D147:CW147)*(12/$C$63)&lt;=$C$9,0,1)),0)+IF(CY$63=$C$17,0,IF(CX$63=$C$17,$B147*(CX$60),0))</f>
        <v>2.3835999999999999</v>
      </c>
      <c r="CY147" s="50">
        <f ca="1">IF(CY$63&lt;=$C$17,($C$34*CY$59*$B147/$C$63)*(IF(COUNTA($D147:CX147)*(12/$C$63)&lt;=$C$9,0,1)),0)+IF(CZ$63=$C$17,0,IF(CY$63=$C$17,$B147*(CY$60),0))</f>
        <v>2.3835999999999999</v>
      </c>
      <c r="CZ147" s="50">
        <f ca="1">IF(CZ$63&lt;=$C$17,($C$34*CZ$59*$B147/$C$63)*(IF(COUNTA($D147:CY147)*(12/$C$63)&lt;=$C$9,0,1)),0)+IF(DA$63=$C$17,0,IF(CZ$63=$C$17,$B147*(CZ$60),0))</f>
        <v>2.3835999999999999</v>
      </c>
      <c r="DA147" s="50">
        <f ca="1">IF(DA$63&lt;=$C$17,($C$34*DA$59*$B147/$C$63)*(IF(COUNTA($D147:CZ147)*(12/$C$63)&lt;=$C$9,0,1)),0)+IF(DB$63=$C$17,0,IF(DA$63=$C$17,$B147*(DA$60),0))</f>
        <v>2.3835999999999999</v>
      </c>
      <c r="DB147" s="50">
        <f ca="1">IF(DB$63&lt;=$C$17,($C$34*DB$59*$B147/$C$63)*(IF(COUNTA($D147:DA147)*(12/$C$63)&lt;=$C$9,0,1)),0)+IF(DC$63=$C$17,0,IF(DB$63=$C$17,$B147*(DB$60),0))</f>
        <v>2.3835999999999999</v>
      </c>
      <c r="DC147" s="50">
        <f ca="1">IF(DC$63&lt;=$C$17,($C$34*DC$59*$B147/$C$63)*(IF(COUNTA($D147:DB147)*(12/$C$63)&lt;=$C$9,0,1)),0)+IF(DD$63=$C$17,0,IF(DC$63=$C$17,$B147*(DC$60),0))</f>
        <v>2.3835999999999999</v>
      </c>
      <c r="DD147" s="50">
        <f ca="1">IF(DD$63&lt;=$C$17,($C$34*DD$59*$B147/$C$63)*(IF(COUNTA($D147:DC147)*(12/$C$63)&lt;=$C$9,0,1)),0)+IF(DE$63=$C$17,0,IF(DD$63=$C$17,$B147*(DD$60),0))</f>
        <v>2.3835999999999999</v>
      </c>
      <c r="DE147" s="50">
        <f ca="1">IF(DE$63&lt;=$C$17,($C$34*DE$59*$B147/$C$63)*(IF(COUNTA($D147:DD147)*(12/$C$63)&lt;=$C$9,0,1)),0)+IF(DF$63=$C$17,0,IF(DE$63=$C$17,$B147*(DE$60),0))</f>
        <v>2.3835999999999999</v>
      </c>
      <c r="DF147" s="50">
        <f ca="1">IF(DF$63&lt;=$C$17,($C$34*DF$59*$B147/$C$63)*(IF(COUNTA($D147:DE147)*(12/$C$63)&lt;=$C$9,0,1)),0)+IF(DG$63=$C$17,0,IF(DF$63=$C$17,$B147*(DF$60),0))</f>
        <v>2.3835999999999999</v>
      </c>
      <c r="DG147" s="50">
        <f ca="1">IF(DG$63&lt;=$C$17,($C$34*DG$59*$B147/$C$63)*(IF(COUNTA($D147:DF147)*(12/$C$63)&lt;=$C$9,0,1)),0)+IF(DH$63=$C$17,0,IF(DG$63=$C$17,$B147*(DG$60),0))</f>
        <v>2.3835999999999999</v>
      </c>
      <c r="DH147" s="50">
        <f ca="1">IF(DH$63&lt;=$C$17,($C$34*DH$59*$B147/$C$63)*(IF(COUNTA($D147:DG147)*(12/$C$63)&lt;=$C$9,0,1)),0)+IF(DI$63=$C$17,0,IF(DH$63=$C$17,$B147*(DH$60),0))</f>
        <v>2.3835999999999999</v>
      </c>
      <c r="DI147" s="50">
        <f ca="1">IF(DI$63&lt;=$C$17,($C$34*DI$59*$B147/$C$63)*(IF(COUNTA($D147:DH147)*(12/$C$63)&lt;=$C$9,0,1)),0)+IF(DJ$63=$C$17,0,IF(DI$63=$C$17,$B147*(DI$60),0))</f>
        <v>2.3835999999999999</v>
      </c>
      <c r="DJ147" s="50">
        <f ca="1">IF(DJ$63&lt;=$C$17,($C$34*DJ$59*$B147/$C$63)*(IF(COUNTA($D147:DI147)*(12/$C$63)&lt;=$C$9,0,1)),0)+IF(DK$63=$C$17,0,IF(DJ$63=$C$17,$B147*(DJ$60),0))</f>
        <v>2.3835999999999999</v>
      </c>
      <c r="DK147" s="50">
        <f ca="1">IF(DK$63&lt;=$C$17,($C$34*DK$59*$B147/$C$63)*(IF(COUNTA($D147:DJ147)*(12/$C$63)&lt;=$C$9,0,1)),0)+IF(DL$63=$C$17,0,IF(DK$63=$C$17,$B147*(DK$60),0))</f>
        <v>2.3835999999999999</v>
      </c>
      <c r="DL147" s="50">
        <f ca="1">IF(DL$63&lt;=$C$17,($C$34*DL$59*$B147/$C$63)*(IF(COUNTA($D147:DK147)*(12/$C$63)&lt;=$C$9,0,1)),0)+IF(DM$63=$C$17,0,IF(DL$63=$C$17,$B147*(DL$60),0))</f>
        <v>2.3835999999999999</v>
      </c>
      <c r="DM147" s="50">
        <f ca="1">IF(DM$63&lt;=$C$17,($C$34*DM$59*$B147/$C$63)*(IF(COUNTA($D147:DL147)*(12/$C$63)&lt;=$C$9,0,1)),0)+IF(DN$63=$C$17,0,IF(DM$63=$C$17,$B147*(DM$60),0))</f>
        <v>2.3835999999999999</v>
      </c>
      <c r="DN147" s="50">
        <f ca="1">IF(DN$63&lt;=$C$17,($C$34*DN$59*$B147/$C$63)*(IF(COUNTA($D147:DM147)*(12/$C$63)&lt;=$C$9,0,1)),0)+IF(DO$63=$C$17,0,IF(DN$63=$C$17,$B147*(DN$60),0))</f>
        <v>2.3835999999999999</v>
      </c>
      <c r="DO147" s="50">
        <f ca="1">IF(DO$63&lt;=$C$17,($C$34*DO$59*$B147/$C$63)*(IF(COUNTA($D147:DN147)*(12/$C$63)&lt;=$C$9,0,1)),0)+IF(DP$63=$C$17,0,IF(DO$63=$C$17,$B147*(DO$60),0))</f>
        <v>2.3835999999999999</v>
      </c>
      <c r="DP147" s="50">
        <f ca="1">IF(DP$63&lt;=$C$17,($C$34*DP$59*$B147/$C$63)*(IF(COUNTA($D147:DO147)*(12/$C$63)&lt;=$C$9,0,1)),0)+IF(DQ$63=$C$17,0,IF(DP$63=$C$17,$B147*(DP$60),0))</f>
        <v>2.3835999999999999</v>
      </c>
      <c r="DQ147" s="50">
        <f ca="1">IF(DQ$63&lt;=$C$17,($C$34*DQ$59*$B147/$C$63)*(IF(COUNTA($D147:DP147)*(12/$C$63)&lt;=$C$9,0,1)),0)+IF(DR$63=$C$17,0,IF(DQ$63=$C$17,$B147*(DQ$60),0))</f>
        <v>2.3835999999999999</v>
      </c>
      <c r="DR147" s="50">
        <f ca="1">IF(DR$63&lt;=$C$17,($C$34*DR$59*$B147/$C$63)*(IF(COUNTA($D147:DQ147)*(12/$C$63)&lt;=$C$9,0,1)),0)+IF(DS$63=$C$17,0,IF(DR$63=$C$17,$B147*(DR$60),0))</f>
        <v>2.3835999999999999</v>
      </c>
      <c r="DS147" s="50">
        <f ca="1">IF(DS$63&lt;=$C$17,($C$34*DS$59*$B147/$C$63)*(IF(COUNTA($D147:DR147)*(12/$C$63)&lt;=$C$9,0,1)),0)+IF(DT$63=$C$17,0,IF(DS$63=$C$17,$B147*(DS$60),0))</f>
        <v>2.3835999999999999</v>
      </c>
      <c r="DT147" s="50">
        <f ca="1">IF(DT$63&lt;=$C$17,($C$34*DT$59*$B147/$C$63)*(IF(COUNTA($D147:DS147)*(12/$C$63)&lt;=$C$9,0,1)),0)+IF(DU$63=$C$17,0,IF(DT$63=$C$17,$B147*(DT$60),0))</f>
        <v>598.87954772205046</v>
      </c>
      <c r="DU147" s="50">
        <f>IF(DU$63&lt;=$C$17,($C$34*DU$59*$B147/$C$63)*(IF(COUNTA($D147:DT147)*(12/$C$63)&lt;=$C$9,0,1)),0)+IF(DV$63=$C$17,0,IF(DU$63=$C$17,$B147*(DU$60),0))</f>
        <v>0</v>
      </c>
      <c r="DV147" s="50">
        <f>IF(DV$63&lt;=$C$17,($C$34*DV$59*$B147/$C$63)*(IF(COUNTA($D147:DU147)*(12/$C$63)&lt;=$C$9,0,1)),0)+IF(DW$63=$C$17,0,IF(DV$63=$C$17,$B147*(DV$60),0))</f>
        <v>0</v>
      </c>
      <c r="DW147" s="50">
        <f>IF(DW$63&lt;=$C$17,($C$34*DW$59*$B147/$C$63)*(IF(COUNTA($D147:DV147)*(12/$C$63)&lt;=$C$9,0,1)),0)+IF(DX$63=$C$17,0,IF(DW$63=$C$17,$B147*(DW$60),0))</f>
        <v>0</v>
      </c>
      <c r="DX147" s="50">
        <f>IF(DX$63&lt;=$C$17,($C$34*DX$59*$B147/$C$63)*(IF(COUNTA($D147:DW147)*(12/$C$63)&lt;=$C$9,0,1)),0)+IF(DY$63=$C$17,0,IF(DX$63=$C$17,$B147*(DX$60),0))</f>
        <v>0</v>
      </c>
      <c r="DY147" s="50">
        <f>IF(DY$63&lt;=$C$17,($C$34*DY$59*$B147/$C$63)*(IF(COUNTA($D147:DX147)*(12/$C$63)&lt;=$C$9,0,1)),0)+IF(DZ$63=$C$17,0,IF(DY$63=$C$17,$B147*(DY$60),0))</f>
        <v>0</v>
      </c>
      <c r="DZ147" s="50">
        <f>IF(DZ$63&lt;=$C$17,($C$34*DZ$59*$B147/$C$63)*(IF(COUNTA($D147:DY147)*(12/$C$63)&lt;=$C$9,0,1)),0)+IF(EA$63=$C$17,0,IF(DZ$63=$C$17,$B147*(DZ$60),0))</f>
        <v>0</v>
      </c>
      <c r="EA147" s="50">
        <f>IF(EA$63&lt;=$C$17,($C$34*EA$59*$B147/$C$63)*(IF(COUNTA($D147:DZ147)*(12/$C$63)&lt;=$C$9,0,1)),0)+IF(EB$63=$C$17,0,IF(EA$63=$C$17,$B147*(EA$60),0))</f>
        <v>0</v>
      </c>
      <c r="EB147" s="50">
        <f>IF(EB$63&lt;=$C$17,($C$34*EB$59*$B147/$C$63)*(IF(COUNTA($D147:EA147)*(12/$C$63)&lt;=$C$9,0,1)),0)+IF(EC$63=$C$17,0,IF(EB$63=$C$17,$B147*(EB$60),0))</f>
        <v>0</v>
      </c>
      <c r="EC147" s="50">
        <f>IF(EC$63&lt;=$C$17,($C$34*EC$59*$B147/$C$63)*(IF(COUNTA($D147:EB147)*(12/$C$63)&lt;=$C$9,0,1)),0)+IF(ED$63=$C$17,0,IF(EC$63=$C$17,$B147*(EC$60),0))</f>
        <v>0</v>
      </c>
      <c r="ED147" s="50">
        <f>IF(ED$63&lt;=$C$17,($C$34*ED$59*$B147/$C$63)*(IF(COUNTA($D147:EC147)*(12/$C$63)&lt;=$C$9,0,1)),0)+IF(EE$63=$C$17,0,IF(ED$63=$C$17,$B147*(ED$60),0))</f>
        <v>0</v>
      </c>
      <c r="EE147" s="50">
        <f>IF(EE$63&lt;=$C$17,($C$34*EE$59*$B147/$C$63)*(IF(COUNTA($D147:ED147)*(12/$C$63)&lt;=$C$9,0,1)),0)+IF(EF$63=$C$17,0,IF(EE$63=$C$17,$B147*(EE$60),0))</f>
        <v>0</v>
      </c>
      <c r="EF147" s="50">
        <f>IF(EF$63&lt;=$C$17,($C$34*EF$59*$B147/$C$63)*(IF(COUNTA($D147:EE147)*(12/$C$63)&lt;=$C$9,0,1)),0)+IF(EG$63=$C$17,0,IF(EF$63=$C$17,$B147*(EF$60),0))</f>
        <v>0</v>
      </c>
      <c r="EG147" s="50">
        <f>IF(EG$63&lt;=$C$17,($C$34*EG$59*$B147/$C$63)*(IF(COUNTA($D147:EF147)*(12/$C$63)&lt;=$C$9,0,1)),0)+IF(EH$63=$C$17,0,IF(EG$63=$C$17,$B147*(EG$60),0))</f>
        <v>0</v>
      </c>
      <c r="EH147" s="50">
        <f>IF(EH$63&lt;=$C$17,($C$34*EH$59*$B147/$C$63)*(IF(COUNTA($D147:EG147)*(12/$C$63)&lt;=$C$9,0,1)),0)+IF(EI$63=$C$17,0,IF(EH$63=$C$17,$B147*(EH$60),0))</f>
        <v>0</v>
      </c>
      <c r="EI147" s="50">
        <f>IF(EI$63&lt;=$C$17,($C$34*EI$59*$B147/$C$63)*(IF(COUNTA($D147:EH147)*(12/$C$63)&lt;=$C$9,0,1)),0)+IF(EJ$63=$C$17,0,IF(EI$63=$C$17,$B147*(EI$60),0))</f>
        <v>0</v>
      </c>
      <c r="EJ147" s="50">
        <f>IF(EJ$63&lt;=$C$17,($C$34*EJ$59*$B147/$C$63)*(IF(COUNTA($D147:EI147)*(12/$C$63)&lt;=$C$9,0,1)),0)+IF(EK$63=$C$17,0,IF(EJ$63=$C$17,$B147*(EJ$60),0))</f>
        <v>0</v>
      </c>
      <c r="EK147" s="50">
        <f>IF(EK$63&lt;=$C$17,($C$34*EK$59*$B147/$C$63)*(IF(COUNTA($D147:EJ147)*(12/$C$63)&lt;=$C$9,0,1)),0)+IF(EL$63=$C$17,0,IF(EK$63=$C$17,$B147*(EK$60),0))</f>
        <v>0</v>
      </c>
      <c r="EL147" s="50">
        <f>IF(EL$63&lt;=$C$17,($C$34*EL$59*$B147/$C$63)*(IF(COUNTA($D147:EK147)*(12/$C$63)&lt;=$C$9,0,1)),0)+IF(EM$63=$C$17,0,IF(EL$63=$C$17,$B147*(EL$60),0))</f>
        <v>0</v>
      </c>
      <c r="EM147" s="50">
        <f>IF(EM$63&lt;=$C$17,($C$34*EM$59*$B147/$C$63)*(IF(COUNTA($D147:EL147)*(12/$C$63)&lt;=$C$9,0,1)),0)+IF(EN$63=$C$17,0,IF(EM$63=$C$17,$B147*(EM$60),0))</f>
        <v>0</v>
      </c>
      <c r="EN147" s="50">
        <f>IF(EN$63&lt;=$C$17,($C$34*EN$59*$B147/$C$63)*(IF(COUNTA($D147:EM147)*(12/$C$63)&lt;=$C$9,0,1)),0)+IF(EO$63=$C$17,0,IF(EN$63=$C$17,$B147*(EN$60),0))</f>
        <v>0</v>
      </c>
      <c r="EO147" s="50">
        <f>IF(EO$63&lt;=$C$17,($C$34*EO$59*$B147/$C$63)*(IF(COUNTA($D147:EN147)*(12/$C$63)&lt;=$C$9,0,1)),0)+IF(EP$63=$C$17,0,IF(EO$63=$C$17,$B147*(EO$60),0))</f>
        <v>0</v>
      </c>
      <c r="EP147" s="50">
        <f>IF(EP$63&lt;=$C$17,($C$34*EP$59*$B147/$C$63)*(IF(COUNTA($D147:EO147)*(12/$C$63)&lt;=$C$9,0,1)),0)+IF(EQ$63=$C$17,0,IF(EP$63=$C$17,$B147*(EP$60),0))</f>
        <v>0</v>
      </c>
      <c r="EQ147" s="50">
        <f>IF(EQ$63&lt;=$C$17,($C$34*EQ$59*$B147/$C$63)*(IF(COUNTA($D147:EP147)*(12/$C$63)&lt;=$C$9,0,1)),0)+IF(ER$63=$C$17,0,IF(EQ$63=$C$17,$B147*(EQ$60),0))</f>
        <v>0</v>
      </c>
      <c r="ER147" s="50">
        <f>IF(ER$63&lt;=$C$17,($C$34*ER$59*$B147/$C$63)*(IF(COUNTA($D147:EQ147)*(12/$C$63)&lt;=$C$9,0,1)),0)+IF(ES$63=$C$17,0,IF(ER$63=$C$17,$B147*(ER$60),0))</f>
        <v>0</v>
      </c>
      <c r="ES147" s="50">
        <f>IF(ES$63&lt;=$C$17,($C$34*ES$59*$B147/$C$63)*(IF(COUNTA($D147:ER147)*(12/$C$63)&lt;=$C$9,0,1)),0)+IF(ET$63=$C$17,0,IF(ES$63=$C$17,$B147*(ES$60),0))</f>
        <v>0</v>
      </c>
      <c r="ET147" s="50">
        <f>IF(ET$63&lt;=$C$17,($C$34*ET$59*$B147/$C$63)*(IF(COUNTA($D147:ES147)*(12/$C$63)&lt;=$C$9,0,1)),0)+IF(EU$63=$C$17,0,IF(ET$63=$C$17,$B147*(ET$60),0))</f>
        <v>0</v>
      </c>
      <c r="EU147" s="50">
        <f>IF(EU$63&lt;=$C$17,($C$34*EU$59*$B147/$C$63)*(IF(COUNTA($D147:ET147)*(12/$C$63)&lt;=$C$9,0,1)),0)+IF(EV$63=$C$17,0,IF(EU$63=$C$17,$B147*(EU$60),0))</f>
        <v>0</v>
      </c>
      <c r="EV147" s="50">
        <f>IF(EV$63&lt;=$C$17,($C$34*EV$59*$B147/$C$63)*(IF(COUNTA($D147:EU147)*(12/$C$63)&lt;=$C$9,0,1)),0)+IF(EW$63=$C$17,0,IF(EV$63=$C$17,$B147*(EV$60),0))</f>
        <v>0</v>
      </c>
      <c r="EW147" s="50">
        <f>IF(EW$63&lt;=$C$17,($C$34*EW$59*$B147/$C$63)*(IF(COUNTA($D147:EV147)*(12/$C$63)&lt;=$C$9,0,1)),0)+IF(EX$63=$C$17,0,IF(EW$63=$C$17,$B147*(EW$60),0))</f>
        <v>0</v>
      </c>
      <c r="EX147" s="50">
        <f>IF(EX$63&lt;=$C$17,($C$34*EX$59*$B147/$C$63)*(IF(COUNTA($D147:EW147)*(12/$C$63)&lt;=$C$9,0,1)),0)+IF(EY$63=$C$17,0,IF(EX$63=$C$17,$B147*(EX$60),0))</f>
        <v>0</v>
      </c>
      <c r="EY147" s="50">
        <f>IF(EY$63&lt;=$C$17,($C$34*EY$59*$B147/$C$63)*(IF(COUNTA($D147:EX147)*(12/$C$63)&lt;=$C$9,0,1)),0)+IF(EZ$63=$C$17,0,IF(EY$63=$C$17,$B147*(EY$60),0))</f>
        <v>0</v>
      </c>
      <c r="EZ147" s="50">
        <f>IF(EZ$63&lt;=$C$17,($C$34*EZ$59*$B147/$C$63)*(IF(COUNTA($D147:EY147)*(12/$C$63)&lt;=$C$9,0,1)),0)+IF(FA$63=$C$17,0,IF(EZ$63=$C$17,$B147*(EZ$60),0))</f>
        <v>0</v>
      </c>
      <c r="FA147" s="50">
        <f>IF(FA$63&lt;=$C$17,($C$34*FA$59*$B147/$C$63)*(IF(COUNTA($D147:EZ147)*(12/$C$63)&lt;=$C$9,0,1)),0)+IF(FB$63=$C$17,0,IF(FA$63=$C$17,$B147*(FA$60),0))</f>
        <v>0</v>
      </c>
      <c r="FB147" s="50">
        <f>IF(FB$63&lt;=$C$17,($C$34*FB$59*$B147/$C$63)*(IF(COUNTA($D147:FA147)*(12/$C$63)&lt;=$C$9,0,1)),0)+IF(FC$63=$C$17,0,IF(FB$63=$C$17,$B147*(FB$60),0))</f>
        <v>0</v>
      </c>
      <c r="FC147" s="50">
        <f>IF(FC$63&lt;=$C$17,($C$34*FC$59*$B147/$C$63)*(IF(COUNTA($D147:FB147)*(12/$C$63)&lt;=$C$9,0,1)),0)+IF(FD$63=$C$17,0,IF(FC$63=$C$17,$B147*(FC$60),0))</f>
        <v>0</v>
      </c>
      <c r="FD147" s="50">
        <f>IF(FD$63&lt;=$C$17,($C$34*FD$59*$B147/$C$63)*(IF(COUNTA($D147:FC147)*(12/$C$63)&lt;=$C$9,0,1)),0)+IF(FE$63=$C$17,0,IF(FD$63=$C$17,$B147*(FD$60),0))</f>
        <v>0</v>
      </c>
      <c r="FE147" s="50">
        <f>IF(FE$63&lt;=$C$17,($C$34*FE$59*$B147/$C$63)*(IF(COUNTA($D147:FD147)*(12/$C$63)&lt;=$C$9,0,1)),0)+IF(FF$63=$C$17,0,IF(FE$63=$C$17,$B147*(FE$60),0))</f>
        <v>0</v>
      </c>
      <c r="FF147" s="50">
        <f>IF(FF$63&lt;=$C$17,($C$34*FF$59*$B147/$C$63)*(IF(COUNTA($D147:FE147)*(12/$C$63)&lt;=$C$9,0,1)),0)+IF(FG$63=$C$17,0,IF(FF$63=$C$17,$B147*(FF$60),0))</f>
        <v>0</v>
      </c>
      <c r="FG147" s="50">
        <f>IF(FG$63&lt;=$C$17,($C$34*FG$59*$B147/$C$63)*(IF(COUNTA($D147:FF147)*(12/$C$63)&lt;=$C$9,0,1)),0)+IF(FH$63=$C$17,0,IF(FG$63=$C$17,$B147*(FG$60),0))</f>
        <v>0</v>
      </c>
      <c r="FH147" s="50">
        <f>IF(FH$63&lt;=$C$17,($C$34*FH$59*$B147/$C$63)*(IF(COUNTA($D147:FG147)*(12/$C$63)&lt;=$C$9,0,1)),0)+IF(FI$63=$C$17,0,IF(FH$63=$C$17,$B147*(FH$60),0))</f>
        <v>0</v>
      </c>
      <c r="FI147" s="50">
        <f>IF(FI$63&lt;=$C$17,($C$34*FI$59*$B147/$C$63)*(IF(COUNTA($D147:FH147)*(12/$C$63)&lt;=$C$9,0,1)),0)+IF(FJ$63=$C$17,0,IF(FI$63=$C$17,$B147*(FI$60),0))</f>
        <v>0</v>
      </c>
      <c r="FJ147" s="50">
        <f>IF(FJ$63&lt;=$C$17,($C$34*FJ$59*$B147/$C$63)*(IF(COUNTA($D147:FI147)*(12/$C$63)&lt;=$C$9,0,1)),0)+IF(FK$63=$C$17,0,IF(FJ$63=$C$17,$B147*(FJ$60),0))</f>
        <v>0</v>
      </c>
      <c r="FK147" s="50">
        <f>IF(FK$63&lt;=$C$17,($C$34*FK$59*$B147/$C$63)*(IF(COUNTA($D147:FJ147)*(12/$C$63)&lt;=$C$9,0,1)),0)+IF(FL$63=$C$17,0,IF(FK$63=$C$17,$B147*(FK$60),0))</f>
        <v>0</v>
      </c>
      <c r="FL147" s="50">
        <f>IF(FL$63&lt;=$C$17,($C$34*FL$59*$B147/$C$63)*(IF(COUNTA($D147:FK147)*(12/$C$63)&lt;=$C$9,0,1)),0)+IF(FM$63=$C$17,0,IF(FL$63=$C$17,$B147*(FL$60),0))</f>
        <v>0</v>
      </c>
      <c r="FM147" s="50">
        <f>IF(FM$63&lt;=$C$17,($C$34*FM$59*$B147/$C$63)*(IF(COUNTA($D147:FL147)*(12/$C$63)&lt;=$C$9,0,1)),0)+IF(FN$63=$C$17,0,IF(FM$63=$C$17,$B147*(FM$60),0))</f>
        <v>0</v>
      </c>
      <c r="FN147" s="50">
        <f>IF(FN$63&lt;=$C$17,($C$34*FN$59*$B147/$C$63)*(IF(COUNTA($D147:FM147)*(12/$C$63)&lt;=$C$9,0,1)),0)+IF(FO$63=$C$17,0,IF(FN$63=$C$17,$B147*(FN$60),0))</f>
        <v>0</v>
      </c>
      <c r="FO147" s="50">
        <f>IF(FO$63&lt;=$C$17,($C$34*FO$59*$B147/$C$63)*(IF(COUNTA($D147:FN147)*(12/$C$63)&lt;=$C$9,0,1)),0)+IF(FP$63=$C$17,0,IF(FO$63=$C$17,$B147*(FO$60),0))</f>
        <v>0</v>
      </c>
      <c r="FP147" s="50">
        <f>IF(FP$63&lt;=$C$17,($C$34*FP$59*$B147/$C$63)*(IF(COUNTA($D147:FO147)*(12/$C$63)&lt;=$C$9,0,1)),0)+IF(FQ$63=$C$17,0,IF(FP$63=$C$17,$B147*(FP$60),0))</f>
        <v>0</v>
      </c>
      <c r="FQ147" s="50">
        <f>IF(FQ$63&lt;=$C$17,($C$34*FQ$59*$B147/$C$63)*(IF(COUNTA($D147:FP147)*(12/$C$63)&lt;=$C$9,0,1)),0)+IF(FR$63=$C$17,0,IF(FQ$63=$C$17,$B147*(FQ$60),0))</f>
        <v>0</v>
      </c>
      <c r="FR147" s="50">
        <f>IF(FR$63&lt;=$C$17,($C$34*FR$59*$B147/$C$63)*(IF(COUNTA($D147:FQ147)*(12/$C$63)&lt;=$C$9,0,1)),0)+IF(FS$63=$C$17,0,IF(FR$63=$C$17,$B147*(FR$60),0))</f>
        <v>0</v>
      </c>
      <c r="FS147" s="50">
        <f>IF(FS$63&lt;=$C$17,($C$34*FS$59*$B147/$C$63)*(IF(COUNTA($D147:FR147)*(12/$C$63)&lt;=$C$9,0,1)),0)+IF(FT$63=$C$17,0,IF(FS$63=$C$17,$B147*(FS$60),0))</f>
        <v>0</v>
      </c>
      <c r="FT147" s="50">
        <f>IF(FT$63&lt;=$C$17,($C$34*FT$59*$B147/$C$63)*(IF(COUNTA($D147:FS147)*(12/$C$63)&lt;=$C$9,0,1)),0)+IF(FU$63=$C$17,0,IF(FT$63=$C$17,$B147*(FT$60),0))</f>
        <v>0</v>
      </c>
      <c r="FU147" s="50">
        <f>IF(FU$63&lt;=$C$17,($C$34*FU$59*$B147/$C$63)*(IF(COUNTA($D147:FT147)*(12/$C$63)&lt;=$C$9,0,1)),0)+IF(FV$63=$C$17,0,IF(FU$63=$C$17,$B147*(FU$60),0))</f>
        <v>0</v>
      </c>
      <c r="FV147" s="50">
        <f>IF(FV$63&lt;=$C$17,($C$34*FV$59*$B147/$C$63)*(IF(COUNTA($D147:FU147)*(12/$C$63)&lt;=$C$9,0,1)),0)+IF(FW$63=$C$17,0,IF(FV$63=$C$17,$B147*(FV$60),0))</f>
        <v>0</v>
      </c>
      <c r="FW147" s="50">
        <f>IF(FW$63&lt;=$C$17,($C$34*FW$59*$B147/$C$63)*(IF(COUNTA($D147:FV147)*(12/$C$63)&lt;=$C$9,0,1)),0)+IF(FX$63=$C$17,0,IF(FW$63=$C$17,$B147*(FW$60),0))</f>
        <v>0</v>
      </c>
      <c r="FX147" s="50">
        <f>IF(FX$63&lt;=$C$17,($C$34*FX$59*$B147/$C$63)*(IF(COUNTA($D147:FW147)*(12/$C$63)&lt;=$C$9,0,1)),0)+IF(FY$63=$C$17,0,IF(FX$63=$C$17,$B147*(FX$60),0))</f>
        <v>0</v>
      </c>
      <c r="FY147" s="50">
        <f>IF(FY$63&lt;=$C$17,($C$34*FY$59*$B147/$C$63)*(IF(COUNTA($D147:FX147)*(12/$C$63)&lt;=$C$9,0,1)),0)+IF(FZ$63=$C$17,0,IF(FY$63=$C$17,$B147*(FY$60),0))</f>
        <v>0</v>
      </c>
      <c r="FZ147" s="50">
        <f>IF(FZ$63&lt;=$C$17,($C$34*FZ$59*$B147/$C$63)*(IF(COUNTA($D147:FY147)*(12/$C$63)&lt;=$C$9,0,1)),0)+IF(GA$63=$C$17,0,IF(FZ$63=$C$17,$B147*(FZ$60),0))</f>
        <v>0</v>
      </c>
      <c r="GA147" s="50">
        <f>IF(GA$63&lt;=$C$17,($C$34*GA$59*$B147/$C$63)*(IF(COUNTA($D147:FZ147)*(12/$C$63)&lt;=$C$9,0,1)),0)+IF(GB$63=$C$17,0,IF(GA$63=$C$17,$B147*(GA$60),0))</f>
        <v>0</v>
      </c>
      <c r="GB147" s="50">
        <f>IF(GB$63&lt;=$C$17,($C$34*GB$59*$B147/$C$63)*(IF(COUNTA($D147:GA147)*(12/$C$63)&lt;=$C$9,0,1)),0)+IF(GC$63=$C$17,0,IF(GB$63=$C$17,$B147*(GB$60),0))</f>
        <v>0</v>
      </c>
      <c r="GC147" s="50">
        <f>IF(GC$63&lt;=$C$17,($C$34*GC$59*$B147/$C$63)*(IF(COUNTA($D147:GB147)*(12/$C$63)&lt;=$C$9,0,1)),0)+IF(GD$63=$C$17,0,IF(GC$63=$C$17,$B147*(GC$60),0))</f>
        <v>0</v>
      </c>
      <c r="GD147" s="50">
        <f>IF(GD$63&lt;=$C$17,($C$34*GD$59*$B147/$C$63)*(IF(COUNTA($D147:GC147)*(12/$C$63)&lt;=$C$9,0,1)),0)+IF(GE$63=$C$17,0,IF(GD$63=$C$17,$B147*(GD$60),0))</f>
        <v>0</v>
      </c>
      <c r="GE147" s="50">
        <f>IF(GE$63&lt;=$C$17,($C$34*GE$59*$B147/$C$63)*(IF(COUNTA($D147:GD147)*(12/$C$63)&lt;=$C$9,0,1)),0)+IF(GF$63=$C$17,0,IF(GE$63=$C$17,$B147*(GE$60),0))</f>
        <v>0</v>
      </c>
      <c r="GF147" s="50">
        <f>IF(GF$63&lt;=$C$17,($C$34*GF$59*$B147/$C$63)*(IF(COUNTA($D147:GE147)*(12/$C$63)&lt;=$C$9,0,1)),0)+IF(GG$63=$C$17,0,IF(GF$63=$C$17,$B147*(GF$60),0))</f>
        <v>0</v>
      </c>
      <c r="GG147" s="50">
        <f>IF(GG$63&lt;=$C$17,($C$34*GG$59*$B147/$C$63)*(IF(COUNTA($D147:GF147)*(12/$C$63)&lt;=$C$9,0,1)),0)+IF(GH$63=$C$17,0,IF(GG$63=$C$17,$B147*(GG$60),0))</f>
        <v>0</v>
      </c>
      <c r="GH147" s="50">
        <f>IF(GH$63&lt;=$C$17,($C$34*GH$59*$B147/$C$63)*(IF(COUNTA($D147:GG147)*(12/$C$63)&lt;=$C$9,0,1)),0)+IF(GI$63=$C$17,0,IF(GH$63=$C$17,$B147*(GH$60),0))</f>
        <v>0</v>
      </c>
      <c r="GI147" s="50">
        <f>IF(GI$63&lt;=$C$17,($C$34*GI$59*$B147/$C$63)*(IF(COUNTA($D147:GH147)*(12/$C$63)&lt;=$C$9,0,1)),0)+IF(GJ$63=$C$17,0,IF(GI$63=$C$17,$B147*(GI$60),0))</f>
        <v>0</v>
      </c>
      <c r="GJ147" s="50">
        <f>IF(GJ$63&lt;=$C$17,($C$34*GJ$59*$B147/$C$63)*(IF(COUNTA($D147:GI147)*(12/$C$63)&lt;=$C$9,0,1)),0)+IF(GK$63=$C$17,0,IF(GJ$63=$C$17,$B147*(GJ$60),0))</f>
        <v>0</v>
      </c>
      <c r="GK147" s="50">
        <f>IF(GK$63&lt;=$C$17,($C$34*GK$59*$B147/$C$63)*(IF(COUNTA($D147:GJ147)*(12/$C$63)&lt;=$C$9,0,1)),0)+IF(GL$63=$C$17,0,IF(GK$63=$C$17,$B147*(GK$60),0))</f>
        <v>0</v>
      </c>
      <c r="GL147" s="50">
        <f>IF(GL$63&lt;=$C$17,($C$34*GL$59*$B147/$C$63)*(IF(COUNTA($D147:GK147)*(12/$C$63)&lt;=$C$9,0,1)),0)+IF(GM$63=$C$17,0,IF(GL$63=$C$17,$B147*(GL$60),0))</f>
        <v>0</v>
      </c>
      <c r="GM147" s="50">
        <f>IF(GM$63&lt;=$C$17,($C$34*GM$59*$B147/$C$63)*(IF(COUNTA($D147:GL147)*(12/$C$63)&lt;=$C$9,0,1)),0)+IF(GN$63=$C$17,0,IF(GM$63=$C$17,$B147*(GM$60),0))</f>
        <v>0</v>
      </c>
      <c r="GN147" s="50">
        <f>IF(GN$63&lt;=$C$17,($C$34*GN$59*$B147/$C$63)*(IF(COUNTA($D147:GM147)*(12/$C$63)&lt;=$C$9,0,1)),0)+IF(GO$63=$C$17,0,IF(GN$63=$C$17,$B147*(GN$60),0))</f>
        <v>0</v>
      </c>
      <c r="GO147" s="50">
        <f>IF(GO$63&lt;=$C$17,($C$34*GO$59*$B147/$C$63)*(IF(COUNTA($D147:GN147)*(12/$C$63)&lt;=$C$9,0,1)),0)+IF(GP$63=$C$17,0,IF(GO$63=$C$17,$B147*(GO$60),0))</f>
        <v>0</v>
      </c>
      <c r="GP147" s="50">
        <f>IF(GP$63&lt;=$C$17,($C$34*GP$59*$B147/$C$63)*(IF(COUNTA($D147:GO147)*(12/$C$63)&lt;=$C$9,0,1)),0)+IF(GQ$63=$C$17,0,IF(GP$63=$C$17,$B147*(GP$60),0))</f>
        <v>0</v>
      </c>
      <c r="GQ147" s="50">
        <f>IF(GQ$63&lt;=$C$17,($C$34*GQ$59*$B147/$C$63)*(IF(COUNTA($D147:GP147)*(12/$C$63)&lt;=$C$9,0,1)),0)+IF(GR$63=$C$17,0,IF(GQ$63=$C$17,$B147*(GQ$60),0))</f>
        <v>0</v>
      </c>
      <c r="GR147" s="50">
        <f>IF(GR$63&lt;=$C$17,($C$34*GR$59*$B147/$C$63)*(IF(COUNTA($D147:GQ147)*(12/$C$63)&lt;=$C$9,0,1)),0)+IF(GS$63=$C$17,0,IF(GR$63=$C$17,$B147*(GR$60),0))</f>
        <v>0</v>
      </c>
      <c r="GS147" s="50">
        <f>IF(GS$63&lt;=$C$17,($C$34*GS$59*$B147/$C$63)*(IF(COUNTA($D147:GR147)*(12/$C$63)&lt;=$C$9,0,1)),0)+IF(GT$63=$C$17,0,IF(GS$63=$C$17,$B147*(GS$60),0))</f>
        <v>0</v>
      </c>
      <c r="GT147" s="50">
        <f>IF(GT$63&lt;=$C$17,($C$34*GT$59*$B147/$C$63)*(IF(COUNTA($D147:GS147)*(12/$C$63)&lt;=$C$9,0,1)),0)+IF(GU$63=$C$17,0,IF(GT$63=$C$17,$B147*(GT$60),0))</f>
        <v>0</v>
      </c>
      <c r="GU147" s="50">
        <f>IF(GU$63&lt;=$C$17,($C$34*GU$59*$B147/$C$63)*(IF(COUNTA($D147:GT147)*(12/$C$63)&lt;=$C$9,0,1)),0)+IF(GV$63=$C$17,0,IF(GU$63=$C$17,$B147*(GU$60),0))</f>
        <v>0</v>
      </c>
      <c r="GV147" s="50">
        <f>IF(GV$63&lt;=$C$17,($C$34*GV$59*$B147/$C$63)*(IF(COUNTA($D147:GU147)*(12/$C$63)&lt;=$C$9,0,1)),0)+IF(GW$63=$C$17,0,IF(GV$63=$C$17,$B147*(GV$60),0))</f>
        <v>0</v>
      </c>
      <c r="GW147" s="50">
        <f>IF(GW$63&lt;=$C$17,($C$34*GW$59*$B147/$C$63)*(IF(COUNTA($D147:GV147)*(12/$C$63)&lt;=$C$9,0,1)),0)+IF(GX$63=$C$17,0,IF(GW$63=$C$17,$B147*(GW$60),0))</f>
        <v>0</v>
      </c>
      <c r="GX147" s="50">
        <f>IF(GX$63&lt;=$C$17,($C$34*GX$59*$B147/$C$63)*(IF(COUNTA($D147:GW147)*(12/$C$63)&lt;=$C$9,0,1)),0)+IF(GY$63=$C$17,0,IF(GX$63=$C$17,$B147*(GX$60),0))</f>
        <v>0</v>
      </c>
      <c r="GY147" s="50">
        <f>IF(GY$63&lt;=$C$17,($C$34*GY$59*$B147/$C$63)*(IF(COUNTA($D147:GX147)*(12/$C$63)&lt;=$C$9,0,1)),0)+IF(GZ$63=$C$17,0,IF(GY$63=$C$17,$B147*(GY$60),0))</f>
        <v>0</v>
      </c>
      <c r="GZ147" s="50">
        <f>IF(GZ$63&lt;=$C$17,($C$34*GZ$59*$B147/$C$63)*(IF(COUNTA($D147:GY147)*(12/$C$63)&lt;=$C$9,0,1)),0)+IF(HA$63=$C$17,0,IF(GZ$63=$C$17,$B147*(GZ$60),0))</f>
        <v>0</v>
      </c>
      <c r="HA147" s="50">
        <f>IF(HA$63&lt;=$C$17,($C$34*HA$59*$B147/$C$63)*(IF(COUNTA($D147:GZ147)*(12/$C$63)&lt;=$C$9,0,1)),0)+IF(HB$63=$C$17,0,IF(HA$63=$C$17,$B147*(HA$60),0))</f>
        <v>0</v>
      </c>
      <c r="HB147" s="50">
        <f>IF(HB$63&lt;=$C$17,($C$34*HB$59*$B147/$C$63)*(IF(COUNTA($D147:HA147)*(12/$C$63)&lt;=$C$9,0,1)),0)+IF(HC$63=$C$17,0,IF(HB$63=$C$17,$B147*(HB$60),0))</f>
        <v>0</v>
      </c>
      <c r="HC147" s="50">
        <f>IF(HC$63&lt;=$C$17,($C$34*HC$59*$B147/$C$63)*(IF(COUNTA($D147:HB147)*(12/$C$63)&lt;=$C$9,0,1)),0)+IF(HD$63=$C$17,0,IF(HC$63=$C$17,$B147*(HC$60),0))</f>
        <v>0</v>
      </c>
      <c r="HD147" s="50">
        <f>IF(HD$63&lt;=$C$17,($C$34*HD$59*$B147/$C$63)*(IF(COUNTA($D147:HC147)*(12/$C$63)&lt;=$C$9,0,1)),0)+IF(HE$63=$C$17,0,IF(HD$63=$C$17,$B147*(HD$60),0))</f>
        <v>0</v>
      </c>
      <c r="HE147" s="50">
        <f>IF(HE$63&lt;=$C$17,($C$34*HE$59*$B147/$C$63)*(IF(COUNTA($D147:HD147)*(12/$C$63)&lt;=$C$9,0,1)),0)+IF(HF$63=$C$17,0,IF(HE$63=$C$17,$B147*(HE$60),0))</f>
        <v>0</v>
      </c>
      <c r="HF147" s="50">
        <f>IF(HF$63&lt;=$C$17,($C$34*HF$59*$B147/$C$63)*(IF(COUNTA($D147:HE147)*(12/$C$63)&lt;=$C$9,0,1)),0)+IF(HG$63=$C$17,0,IF(HF$63=$C$17,$B147*(HF$60),0))</f>
        <v>0</v>
      </c>
      <c r="HG147" s="50">
        <f>IF(HG$63&lt;=$C$17,($C$34*HG$59*$B147/$C$63)*(IF(COUNTA($D147:HF147)*(12/$C$63)&lt;=$C$9,0,1)),0)+IF(HH$63=$C$17,0,IF(HG$63=$C$17,$B147*(HG$60),0))</f>
        <v>0</v>
      </c>
      <c r="HH147" s="50">
        <f>IF(HH$63&lt;=$C$17,($C$34*HH$59*$B147/$C$63)*(IF(COUNTA($D147:HG147)*(12/$C$63)&lt;=$C$9,0,1)),0)+IF(HI$63=$C$17,0,IF(HH$63=$C$17,$B147*(HH$60),0))</f>
        <v>0</v>
      </c>
      <c r="HI147" s="50">
        <f>IF(HI$63&lt;=$C$17,($C$34*HI$59*$B147/$C$63)*(IF(COUNTA($D147:HH147)*(12/$C$63)&lt;=$C$9,0,1)),0)+IF(HJ$63=$C$17,0,IF(HI$63=$C$17,$B147*(HI$60),0))</f>
        <v>0</v>
      </c>
      <c r="HJ147" s="50">
        <f>IF(HJ$63&lt;=$C$17,($C$34*HJ$59*$B147/$C$63)*(IF(COUNTA($D147:HI147)*(12/$C$63)&lt;=$C$9,0,1)),0)+IF(HK$63=$C$17,0,IF(HJ$63=$C$17,$B147*(HJ$60),0))</f>
        <v>0</v>
      </c>
      <c r="HK147" s="50">
        <f>IF(HK$63&lt;=$C$17,($C$34*HK$59*$B147/$C$63)*(IF(COUNTA($D147:HJ147)*(12/$C$63)&lt;=$C$9,0,1)),0)+IF(HL$63=$C$17,0,IF(HK$63=$C$17,$B147*(HK$60),0))</f>
        <v>0</v>
      </c>
      <c r="HL147" s="50">
        <f>IF(HL$63&lt;=$C$17,($C$34*HL$59*$B147/$C$63)*(IF(COUNTA($D147:HK147)*(12/$C$63)&lt;=$C$9,0,1)),0)+IF(HM$63=$C$17,0,IF(HL$63=$C$17,$B147*(HL$60),0))</f>
        <v>0</v>
      </c>
      <c r="HM147" s="50">
        <f>IF(HM$63&lt;=$C$17,($C$34*HM$59*$B147/$C$63)*(IF(COUNTA($D147:HL147)*(12/$C$63)&lt;=$C$9,0,1)),0)+IF(HN$63=$C$17,0,IF(HM$63=$C$17,$B147*(HM$60),0))</f>
        <v>0</v>
      </c>
      <c r="HN147" s="50">
        <f>IF(HN$63&lt;=$C$17,($C$34*HN$59*$B147/$C$63)*(IF(COUNTA($D147:HM147)*(12/$C$63)&lt;=$C$9,0,1)),0)+IF(HO$63=$C$17,0,IF(HN$63=$C$17,$B147*(HN$60),0))</f>
        <v>0</v>
      </c>
      <c r="HO147" s="50">
        <f>IF(HO$63&lt;=$C$17,($C$34*HO$59*$B147/$C$63)*(IF(COUNTA($D147:HN147)*(12/$C$63)&lt;=$C$9,0,1)),0)+IF(HP$63=$C$17,0,IF(HO$63=$C$17,$B147*(HO$60),0))</f>
        <v>0</v>
      </c>
      <c r="HP147" s="50">
        <f>IF(HP$63&lt;=$C$17,($C$34*HP$59*$B147/$C$63)*(IF(COUNTA($D147:HO147)*(12/$C$63)&lt;=$C$9,0,1)),0)+IF(HQ$63=$C$17,0,IF(HP$63=$C$17,$B147*(HP$60),0))</f>
        <v>0</v>
      </c>
      <c r="HQ147" s="50">
        <f>IF(HQ$63&lt;=$C$17,($C$34*HQ$59*$B147/$C$63)*(IF(COUNTA($D147:HP147)*(12/$C$63)&lt;=$C$9,0,1)),0)+IF(HR$63=$C$17,0,IF(HQ$63=$C$17,$B147*(HQ$60),0))</f>
        <v>0</v>
      </c>
      <c r="HR147" s="50">
        <f>IF(HR$63&lt;=$C$17,($C$34*HR$59*$B147/$C$63)*(IF(COUNTA($D147:HQ147)*(12/$C$63)&lt;=$C$9,0,1)),0)+IF(HS$63=$C$17,0,IF(HR$63=$C$17,$B147*(HR$60),0))</f>
        <v>0</v>
      </c>
      <c r="HS147" s="50">
        <f>IF(HS$63&lt;=$C$17,($C$34*HS$59*$B147/$C$63)*(IF(COUNTA($D147:HR147)*(12/$C$63)&lt;=$C$9,0,1)),0)+IF(HT$63=$C$17,0,IF(HS$63=$C$17,$B147*(HS$60),0))</f>
        <v>0</v>
      </c>
      <c r="HT147" s="50">
        <f>IF(HT$63&lt;=$C$17,($C$34*HT$59*$B147/$C$63)*(IF(COUNTA($D147:HS147)*(12/$C$63)&lt;=$C$9,0,1)),0)+IF(HU$63=$C$17,0,IF(HT$63=$C$17,$B147*(HT$60),0))</f>
        <v>0</v>
      </c>
      <c r="HU147" s="50">
        <f>IF(HU$63&lt;=$C$17,($C$34*HU$59*$B147/$C$63)*(IF(COUNTA($D147:HT147)*(12/$C$63)&lt;=$C$9,0,1)),0)+IF(HV$63=$C$17,0,IF(HU$63=$C$17,$B147*(HU$60),0))</f>
        <v>0</v>
      </c>
      <c r="HV147" s="50">
        <f>IF(HV$63&lt;=$C$17,($C$34*HV$59*$B147/$C$63)*(IF(COUNTA($D147:HU147)*(12/$C$63)&lt;=$C$9,0,1)),0)+IF(HW$63=$C$17,0,IF(HV$63=$C$17,$B147*(HV$60),0))</f>
        <v>0</v>
      </c>
      <c r="HW147" s="50">
        <f>IF(HW$63&lt;=$C$17,($C$34*HW$59*$B147/$C$63)*(IF(COUNTA($D147:HV147)*(12/$C$63)&lt;=$C$9,0,1)),0)+IF(HX$63=$C$17,0,IF(HW$63=$C$17,$B147*(HW$60),0))</f>
        <v>0</v>
      </c>
      <c r="HX147" s="50">
        <f>IF(HX$63&lt;=$C$17,($C$34*HX$59*$B147/$C$63)*(IF(COUNTA($D147:HW147)*(12/$C$63)&lt;=$C$9,0,1)),0)+IF(HY$63=$C$17,0,IF(HX$63=$C$17,$B147*(HX$60),0))</f>
        <v>0</v>
      </c>
      <c r="HY147" s="50">
        <f>IF(HY$63&lt;=$C$17,($C$34*HY$59*$B147/$C$63)*(IF(COUNTA($D147:HX147)*(12/$C$63)&lt;=$C$9,0,1)),0)+IF(HZ$63=$C$17,0,IF(HY$63=$C$17,$B147*(HY$60),0))</f>
        <v>0</v>
      </c>
      <c r="HZ147" s="50">
        <f>IF(HZ$63&lt;=$C$17,($C$34*HZ$59*$B147/$C$63)*(IF(COUNTA($D147:HY147)*(12/$C$63)&lt;=$C$9,0,1)),0)+IF(IA$63=$C$17,0,IF(HZ$63=$C$17,$B147*(HZ$60),0))</f>
        <v>0</v>
      </c>
      <c r="IA147" s="50">
        <f>IF(IA$63&lt;=$C$17,($C$34*IA$59*$B147/$C$63)*(IF(COUNTA($D147:HZ147)*(12/$C$63)&lt;=$C$9,0,1)),0)+IF(IB$63=$C$17,0,IF(IA$63=$C$17,$B147*(IA$60),0))</f>
        <v>0</v>
      </c>
      <c r="IB147" s="50">
        <f>IF(IB$63&lt;=$C$17,($C$34*IB$59*$B147/$C$63)*(IF(COUNTA($D147:IA147)*(12/$C$63)&lt;=$C$9,0,1)),0)+IF(IC$63=$C$17,0,IF(IB$63=$C$17,$B147*(IB$60),0))</f>
        <v>0</v>
      </c>
      <c r="IC147" s="50">
        <f>IF(IC$63&lt;=$C$17,($C$34*IC$59*$B147/$C$63)*(IF(COUNTA($D147:IB147)*(12/$C$63)&lt;=$C$9,0,1)),0)+IF(ID$63=$C$17,0,IF(IC$63=$C$17,$B147*(IC$60),0))</f>
        <v>0</v>
      </c>
      <c r="ID147" s="50">
        <f>IF(ID$63&lt;=$C$17,($C$34*ID$59*$B147/$C$63)*(IF(COUNTA($D147:IC147)*(12/$C$63)&lt;=$C$9,0,1)),0)+IF(IE$63=$C$17,0,IF(ID$63=$C$17,$B147*(ID$60),0))</f>
        <v>0</v>
      </c>
      <c r="IE147" s="50">
        <f>IF(IE$63&lt;=$C$17,($C$34*IE$59*$B147/$C$63)*(IF(COUNTA($D147:ID147)*(12/$C$63)&lt;=$C$9,0,1)),0)+IF(IF$63=$C$17,0,IF(IE$63=$C$17,$B147*(IE$60),0))</f>
        <v>0</v>
      </c>
      <c r="IF147" s="50">
        <f>IF(IF$63&lt;=$C$17,($C$34*IF$59*$B147/$C$63)*(IF(COUNTA($D147:IE147)*(12/$C$63)&lt;=$C$9,0,1)),0)+IF(IG$63=$C$17,0,IF(IF$63=$C$17,$B147*(IF$60),0))</f>
        <v>0</v>
      </c>
      <c r="IG147" s="50">
        <f>IF(IG$63&lt;=$C$17,($C$34*IG$59*$B147/$C$63)*(IF(COUNTA($D147:IF147)*(12/$C$63)&lt;=$C$9,0,1)),0)+IF(IH$63=$C$17,0,IF(IG$63=$C$17,$B147*(IG$60),0))</f>
        <v>0</v>
      </c>
      <c r="IH147" s="50">
        <f>IF(IH$63&lt;=$C$17,($C$34*IH$59*$B147/$C$63)*(IF(COUNTA($D147:IG147)*(12/$C$63)&lt;=$C$9,0,1)),0)+IF(II$63=$C$17,0,IF(IH$63=$C$17,$B147*(IH$60),0))</f>
        <v>0</v>
      </c>
      <c r="II147" s="50">
        <f>IF(II$63&lt;=$C$17,($C$34*II$59*$B147/$C$63)*(IF(COUNTA($D147:IH147)*(12/$C$63)&lt;=$C$9,0,1)),0)+IF(IJ$63=$C$17,0,IF(II$63=$C$17,$B147*(II$60),0))</f>
        <v>0</v>
      </c>
      <c r="IJ147" s="50">
        <f>IF(IJ$63&lt;=$C$17,($C$34*IJ$59*$B147/$C$63)*(IF(COUNTA($D147:II147)*(12/$C$63)&lt;=$C$9,0,1)),0)+IF(IK$63=$C$17,0,IF(IJ$63=$C$17,$B147*(IJ$60),0))</f>
        <v>0</v>
      </c>
      <c r="IK147" s="50">
        <f>IF(IK$63&lt;=$C$17,($C$34*IK$59*$B147/$C$63)*(IF(COUNTA($D147:IJ147)*(12/$C$63)&lt;=$C$9,0,1)),0)+IF(IL$63=$C$17,0,IF(IK$63=$C$17,$B147*(IK$60),0))</f>
        <v>0</v>
      </c>
      <c r="IL147" s="50">
        <f>IF(IL$63&lt;=$C$17,($C$34*IL$59*$B147/$C$63)*(IF(COUNTA($D147:IK147)*(12/$C$63)&lt;=$C$9,0,1)),0)+IF(IM$63=$C$17,0,IF(IL$63=$C$17,$B147*(IL$60),0))</f>
        <v>0</v>
      </c>
      <c r="IM147" s="50">
        <f>IF(IM$63&lt;=$C$17,($C$34*IM$59*$B147/$C$63)*(IF(COUNTA($D147:IL147)*(12/$C$63)&lt;=$C$9,0,1)),0)+IF(IN$63=$C$17,0,IF(IM$63=$C$17,$B147*(IM$60),0))</f>
        <v>0</v>
      </c>
      <c r="IN147" s="50">
        <f>IF(IN$63&lt;=$C$17,($C$34*IN$59*$B147/$C$63)*(IF(COUNTA($D147:IM147)*(12/$C$63)&lt;=$C$9,0,1)),0)+IF(IO$63=$C$17,0,IF(IN$63=$C$17,$B147*(IN$60),0))</f>
        <v>0</v>
      </c>
      <c r="IO147" s="50">
        <f>IF(IO$63&lt;=$C$17,($C$34*IO$59*$B147/$C$63)*(IF(COUNTA($D147:IN147)*(12/$C$63)&lt;=$C$9,0,1)),0)+IF(IP$63=$C$17,0,IF(IO$63=$C$17,$B147*(IO$60),0))</f>
        <v>0</v>
      </c>
      <c r="IP147" s="50">
        <f>IF(IP$63&lt;=$C$17,($C$34*IP$59*$B147/$C$63)*(IF(COUNTA($D147:IO147)*(12/$C$63)&lt;=$C$9,0,1)),0)+IF(IQ$63=$C$17,0,IF(IP$63=$C$17,$B147*(IP$60),0))</f>
        <v>0</v>
      </c>
      <c r="IQ147" s="50">
        <f>IF(IQ$63&lt;=$C$17,($C$34*IQ$59*$B147/$C$63)*(IF(COUNTA($D147:IP147)*(12/$C$63)&lt;=$C$9,0,1)),0)+IF(IR$63=$C$17,0,IF(IQ$63=$C$17,$B147*(IQ$60),0))</f>
        <v>0</v>
      </c>
      <c r="IR147" s="50">
        <f>IF(IR$63&lt;=$C$17,($C$34*IR$59*$B147/$C$63)*(IF(COUNTA($D147:IQ147)*(12/$C$63)&lt;=$C$9,0,1)),0)+IF(IS$63=$C$17,0,IF(IR$63=$C$17,$B147*(IR$60),0))</f>
        <v>0</v>
      </c>
      <c r="IS147" s="50">
        <f>IF(IS$63&lt;=$C$17,($C$34*IS$59*$B147/$C$63)*(IF(COUNTA($D147:IR147)*(12/$C$63)&lt;=$C$9,0,1)),0)+IF(IT$63=$C$17,0,IF(IS$63=$C$17,$B147*(IS$60),0))</f>
        <v>0</v>
      </c>
      <c r="IT147" s="50">
        <f>IF(IT$63&lt;=$C$17,($C$34*IT$59*$B147/$C$63)*(IF(COUNTA($D147:IS147)*(12/$C$63)&lt;=$C$9,0,1)),0)+IF(IU$63=$C$17,0,IF(IT$63=$C$17,$B147*(IT$60),0))</f>
        <v>0</v>
      </c>
      <c r="IU147" s="50">
        <f>IF(IU$63&lt;=$C$17,($C$34*IU$59*$B147/$C$63)*(IF(COUNTA($D147:IT147)*(12/$C$63)&lt;=$C$9,0,1)),0)+IF(IV$63=$C$17,0,IF(IU$63=$C$17,$B147*(IU$60),0))</f>
        <v>0</v>
      </c>
      <c r="IV147" s="50">
        <f>IF(IV$63&lt;=$C$17,($C$34*IV$59*$B147/$C$63)*(IF(COUNTA($D147:IU147)*(12/$C$63)&lt;=$C$9,0,1)),0)+IF(IW$63=$C$17,0,IF(IV$63=$C$17,$B147*(IV$60),0))</f>
        <v>0</v>
      </c>
      <c r="IW147" s="50">
        <f>IF(IW$63&lt;=$C$17,($C$34*IW$59*$B147/$C$63)*(IF(COUNTA($D147:IV147)*(12/$C$63)&lt;=$C$9,0,1)),0)+IF(IX$63=$C$17,0,IF(IW$63=$C$17,$B147*(IW$60),0))</f>
        <v>0</v>
      </c>
      <c r="IX147" s="50"/>
      <c r="IY147" s="50"/>
      <c r="IZ147" s="50"/>
      <c r="JA147" s="50"/>
      <c r="JB147" s="50"/>
      <c r="JC147" s="50"/>
      <c r="JD147" s="50"/>
      <c r="JE147" s="50"/>
      <c r="JF147" s="50"/>
      <c r="JG147" s="50"/>
      <c r="JH147" s="50"/>
      <c r="JI147" s="50"/>
      <c r="JJ147" s="50"/>
      <c r="JK147" s="50"/>
      <c r="JL147" s="50"/>
      <c r="JM147" s="50"/>
      <c r="JN147" s="50"/>
      <c r="JO147" s="50"/>
      <c r="JP147" s="50"/>
      <c r="JQ147" s="50"/>
      <c r="JR147" s="50"/>
      <c r="JS147" s="50"/>
      <c r="JT147" s="50"/>
      <c r="JU147" s="50"/>
      <c r="JV147" s="50"/>
      <c r="JW147" s="50"/>
      <c r="JX147" s="50"/>
      <c r="JY147" s="50"/>
      <c r="JZ147" s="50"/>
      <c r="KA147" s="50"/>
      <c r="KB147" s="50"/>
      <c r="KC147" s="50"/>
      <c r="KD147" s="50"/>
      <c r="KE147" s="50"/>
      <c r="KF147" s="50"/>
      <c r="KG147" s="50"/>
      <c r="KH147" s="50"/>
      <c r="KI147" s="50"/>
      <c r="KJ147" s="50"/>
      <c r="KK147" s="50"/>
      <c r="KL147" s="50"/>
      <c r="KM147" s="50"/>
      <c r="KN147" s="50"/>
      <c r="KO147" s="50"/>
      <c r="KP147" s="50"/>
      <c r="KQ147" s="50"/>
      <c r="KR147" s="50"/>
      <c r="KS147" s="50"/>
      <c r="KT147" s="50"/>
      <c r="KU147" s="50"/>
      <c r="KV147" s="50"/>
      <c r="KW147" s="50"/>
      <c r="KX147" s="50"/>
      <c r="KY147" s="50"/>
      <c r="KZ147" s="50"/>
      <c r="LA147" s="50"/>
      <c r="LB147" s="50"/>
      <c r="LC147" s="50"/>
      <c r="LD147" s="50"/>
      <c r="LE147" s="50"/>
      <c r="LF147" s="50"/>
      <c r="LG147" s="50"/>
      <c r="LH147" s="50"/>
      <c r="LI147" s="50"/>
    </row>
    <row r="148" spans="1:321" outlineLevel="1" x14ac:dyDescent="0.25">
      <c r="A148" s="2" t="s">
        <v>55</v>
      </c>
      <c r="B148" s="79">
        <f ca="1">+OFFSET($D$52,0,COUNTA($B$66:B147),,)</f>
        <v>3</v>
      </c>
      <c r="C148" s="88">
        <f t="shared" ca="1" si="62"/>
        <v>34.257136457844581</v>
      </c>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50">
        <f ca="1">IF(CI$63&gt;$C$17,0,-CH$53*(12/$C$63))</f>
        <v>-643.28121126420592</v>
      </c>
      <c r="CI148" s="50">
        <f ca="1">IF(CI$63&lt;=$C$17,($C$34*CI$59*$B148/$C$63)*(IF(COUNTA($D148:CH148)*(12/$C$63)&lt;=$C$9,0,1)),0)+IF(CJ$63=$C$17,0,IF(CI$63=$C$17,$B148*(CI$60),0))</f>
        <v>0</v>
      </c>
      <c r="CJ148" s="50">
        <f ca="1">IF(CJ$63&lt;=$C$17,($C$34*CJ$59*$B148/$C$63)*(IF(COUNTA($D148:CI148)*(12/$C$63)&lt;=$C$9,0,1)),0)+IF(CK$63=$C$17,0,IF(CJ$63=$C$17,$B148*(CJ$60),0))</f>
        <v>0</v>
      </c>
      <c r="CK148" s="50">
        <f ca="1">IF(CK$63&lt;=$C$17,($C$34*CK$59*$B148/$C$63)*(IF(COUNTA($D148:CJ148)*(12/$C$63)&lt;=$C$9,0,1)),0)+IF(CL$63=$C$17,0,IF(CK$63=$C$17,$B148*(CK$60),0))</f>
        <v>0</v>
      </c>
      <c r="CL148" s="50">
        <f ca="1">IF(CL$63&lt;=$C$17,($C$34*CL$59*$B148/$C$63)*(IF(COUNTA($D148:CK148)*(12/$C$63)&lt;=$C$9,0,1)),0)+IF(CM$63=$C$17,0,IF(CL$63=$C$17,$B148*(CL$60),0))</f>
        <v>0</v>
      </c>
      <c r="CM148" s="50">
        <f ca="1">IF(CM$63&lt;=$C$17,($C$34*CM$59*$B148/$C$63)*(IF(COUNTA($D148:CL148)*(12/$C$63)&lt;=$C$9,0,1)),0)+IF(CN$63=$C$17,0,IF(CM$63=$C$17,$B148*(CM$60),0))</f>
        <v>2.3835999999999999</v>
      </c>
      <c r="CN148" s="50">
        <f ca="1">IF(CN$63&lt;=$C$17,($C$34*CN$59*$B148/$C$63)*(IF(COUNTA($D148:CM148)*(12/$C$63)&lt;=$C$9,0,1)),0)+IF(CO$63=$C$17,0,IF(CN$63=$C$17,$B148*(CN$60),0))</f>
        <v>2.3835999999999999</v>
      </c>
      <c r="CO148" s="50">
        <f ca="1">IF(CO$63&lt;=$C$17,($C$34*CO$59*$B148/$C$63)*(IF(COUNTA($D148:CN148)*(12/$C$63)&lt;=$C$9,0,1)),0)+IF(CP$63=$C$17,0,IF(CO$63=$C$17,$B148*(CO$60),0))</f>
        <v>2.3835999999999999</v>
      </c>
      <c r="CP148" s="50">
        <f ca="1">IF(CP$63&lt;=$C$17,($C$34*CP$59*$B148/$C$63)*(IF(COUNTA($D148:CO148)*(12/$C$63)&lt;=$C$9,0,1)),0)+IF(CQ$63=$C$17,0,IF(CP$63=$C$17,$B148*(CP$60),0))</f>
        <v>2.3835999999999999</v>
      </c>
      <c r="CQ148" s="50">
        <f ca="1">IF(CQ$63&lt;=$C$17,($C$34*CQ$59*$B148/$C$63)*(IF(COUNTA($D148:CP148)*(12/$C$63)&lt;=$C$9,0,1)),0)+IF(CR$63=$C$17,0,IF(CQ$63=$C$17,$B148*(CQ$60),0))</f>
        <v>2.3835999999999999</v>
      </c>
      <c r="CR148" s="50">
        <f ca="1">IF(CR$63&lt;=$C$17,($C$34*CR$59*$B148/$C$63)*(IF(COUNTA($D148:CQ148)*(12/$C$63)&lt;=$C$9,0,1)),0)+IF(CS$63=$C$17,0,IF(CR$63=$C$17,$B148*(CR$60),0))</f>
        <v>2.3835999999999999</v>
      </c>
      <c r="CS148" s="50">
        <f ca="1">IF(CS$63&lt;=$C$17,($C$34*CS$59*$B148/$C$63)*(IF(COUNTA($D148:CR148)*(12/$C$63)&lt;=$C$9,0,1)),0)+IF(CT$63=$C$17,0,IF(CS$63=$C$17,$B148*(CS$60),0))</f>
        <v>2.3835999999999999</v>
      </c>
      <c r="CT148" s="50">
        <f ca="1">IF(CT$63&lt;=$C$17,($C$34*CT$59*$B148/$C$63)*(IF(COUNTA($D148:CS148)*(12/$C$63)&lt;=$C$9,0,1)),0)+IF(CU$63=$C$17,0,IF(CT$63=$C$17,$B148*(CT$60),0))</f>
        <v>2.3835999999999999</v>
      </c>
      <c r="CU148" s="50">
        <f ca="1">IF(CU$63&lt;=$C$17,($C$34*CU$59*$B148/$C$63)*(IF(COUNTA($D148:CT148)*(12/$C$63)&lt;=$C$9,0,1)),0)+IF(CV$63=$C$17,0,IF(CU$63=$C$17,$B148*(CU$60),0))</f>
        <v>2.3835999999999999</v>
      </c>
      <c r="CV148" s="50">
        <f ca="1">IF(CV$63&lt;=$C$17,($C$34*CV$59*$B148/$C$63)*(IF(COUNTA($D148:CU148)*(12/$C$63)&lt;=$C$9,0,1)),0)+IF(CW$63=$C$17,0,IF(CV$63=$C$17,$B148*(CV$60),0))</f>
        <v>2.3835999999999999</v>
      </c>
      <c r="CW148" s="50">
        <f ca="1">IF(CW$63&lt;=$C$17,($C$34*CW$59*$B148/$C$63)*(IF(COUNTA($D148:CV148)*(12/$C$63)&lt;=$C$9,0,1)),0)+IF(CX$63=$C$17,0,IF(CW$63=$C$17,$B148*(CW$60),0))</f>
        <v>2.3835999999999999</v>
      </c>
      <c r="CX148" s="50">
        <f ca="1">IF(CX$63&lt;=$C$17,($C$34*CX$59*$B148/$C$63)*(IF(COUNTA($D148:CW148)*(12/$C$63)&lt;=$C$9,0,1)),0)+IF(CY$63=$C$17,0,IF(CX$63=$C$17,$B148*(CX$60),0))</f>
        <v>2.3835999999999999</v>
      </c>
      <c r="CY148" s="50">
        <f ca="1">IF(CY$63&lt;=$C$17,($C$34*CY$59*$B148/$C$63)*(IF(COUNTA($D148:CX148)*(12/$C$63)&lt;=$C$9,0,1)),0)+IF(CZ$63=$C$17,0,IF(CY$63=$C$17,$B148*(CY$60),0))</f>
        <v>2.3835999999999999</v>
      </c>
      <c r="CZ148" s="50">
        <f ca="1">IF(CZ$63&lt;=$C$17,($C$34*CZ$59*$B148/$C$63)*(IF(COUNTA($D148:CY148)*(12/$C$63)&lt;=$C$9,0,1)),0)+IF(DA$63=$C$17,0,IF(CZ$63=$C$17,$B148*(CZ$60),0))</f>
        <v>2.3835999999999999</v>
      </c>
      <c r="DA148" s="50">
        <f ca="1">IF(DA$63&lt;=$C$17,($C$34*DA$59*$B148/$C$63)*(IF(COUNTA($D148:CZ148)*(12/$C$63)&lt;=$C$9,0,1)),0)+IF(DB$63=$C$17,0,IF(DA$63=$C$17,$B148*(DA$60),0))</f>
        <v>2.3835999999999999</v>
      </c>
      <c r="DB148" s="50">
        <f ca="1">IF(DB$63&lt;=$C$17,($C$34*DB$59*$B148/$C$63)*(IF(COUNTA($D148:DA148)*(12/$C$63)&lt;=$C$9,0,1)),0)+IF(DC$63=$C$17,0,IF(DB$63=$C$17,$B148*(DB$60),0))</f>
        <v>2.3835999999999999</v>
      </c>
      <c r="DC148" s="50">
        <f ca="1">IF(DC$63&lt;=$C$17,($C$34*DC$59*$B148/$C$63)*(IF(COUNTA($D148:DB148)*(12/$C$63)&lt;=$C$9,0,1)),0)+IF(DD$63=$C$17,0,IF(DC$63=$C$17,$B148*(DC$60),0))</f>
        <v>2.3835999999999999</v>
      </c>
      <c r="DD148" s="50">
        <f ca="1">IF(DD$63&lt;=$C$17,($C$34*DD$59*$B148/$C$63)*(IF(COUNTA($D148:DC148)*(12/$C$63)&lt;=$C$9,0,1)),0)+IF(DE$63=$C$17,0,IF(DD$63=$C$17,$B148*(DD$60),0))</f>
        <v>2.3835999999999999</v>
      </c>
      <c r="DE148" s="50">
        <f ca="1">IF(DE$63&lt;=$C$17,($C$34*DE$59*$B148/$C$63)*(IF(COUNTA($D148:DD148)*(12/$C$63)&lt;=$C$9,0,1)),0)+IF(DF$63=$C$17,0,IF(DE$63=$C$17,$B148*(DE$60),0))</f>
        <v>2.3835999999999999</v>
      </c>
      <c r="DF148" s="50">
        <f ca="1">IF(DF$63&lt;=$C$17,($C$34*DF$59*$B148/$C$63)*(IF(COUNTA($D148:DE148)*(12/$C$63)&lt;=$C$9,0,1)),0)+IF(DG$63=$C$17,0,IF(DF$63=$C$17,$B148*(DF$60),0))</f>
        <v>2.3835999999999999</v>
      </c>
      <c r="DG148" s="50">
        <f ca="1">IF(DG$63&lt;=$C$17,($C$34*DG$59*$B148/$C$63)*(IF(COUNTA($D148:DF148)*(12/$C$63)&lt;=$C$9,0,1)),0)+IF(DH$63=$C$17,0,IF(DG$63=$C$17,$B148*(DG$60),0))</f>
        <v>2.3835999999999999</v>
      </c>
      <c r="DH148" s="50">
        <f ca="1">IF(DH$63&lt;=$C$17,($C$34*DH$59*$B148/$C$63)*(IF(COUNTA($D148:DG148)*(12/$C$63)&lt;=$C$9,0,1)),0)+IF(DI$63=$C$17,0,IF(DH$63=$C$17,$B148*(DH$60),0))</f>
        <v>2.3835999999999999</v>
      </c>
      <c r="DI148" s="50">
        <f ca="1">IF(DI$63&lt;=$C$17,($C$34*DI$59*$B148/$C$63)*(IF(COUNTA($D148:DH148)*(12/$C$63)&lt;=$C$9,0,1)),0)+IF(DJ$63=$C$17,0,IF(DI$63=$C$17,$B148*(DI$60),0))</f>
        <v>2.3835999999999999</v>
      </c>
      <c r="DJ148" s="50">
        <f ca="1">IF(DJ$63&lt;=$C$17,($C$34*DJ$59*$B148/$C$63)*(IF(COUNTA($D148:DI148)*(12/$C$63)&lt;=$C$9,0,1)),0)+IF(DK$63=$C$17,0,IF(DJ$63=$C$17,$B148*(DJ$60),0))</f>
        <v>2.3835999999999999</v>
      </c>
      <c r="DK148" s="50">
        <f ca="1">IF(DK$63&lt;=$C$17,($C$34*DK$59*$B148/$C$63)*(IF(COUNTA($D148:DJ148)*(12/$C$63)&lt;=$C$9,0,1)),0)+IF(DL$63=$C$17,0,IF(DK$63=$C$17,$B148*(DK$60),0))</f>
        <v>2.3835999999999999</v>
      </c>
      <c r="DL148" s="50">
        <f ca="1">IF(DL$63&lt;=$C$17,($C$34*DL$59*$B148/$C$63)*(IF(COUNTA($D148:DK148)*(12/$C$63)&lt;=$C$9,0,1)),0)+IF(DM$63=$C$17,0,IF(DL$63=$C$17,$B148*(DL$60),0))</f>
        <v>2.3835999999999999</v>
      </c>
      <c r="DM148" s="50">
        <f ca="1">IF(DM$63&lt;=$C$17,($C$34*DM$59*$B148/$C$63)*(IF(COUNTA($D148:DL148)*(12/$C$63)&lt;=$C$9,0,1)),0)+IF(DN$63=$C$17,0,IF(DM$63=$C$17,$B148*(DM$60),0))</f>
        <v>2.3835999999999999</v>
      </c>
      <c r="DN148" s="50">
        <f ca="1">IF(DN$63&lt;=$C$17,($C$34*DN$59*$B148/$C$63)*(IF(COUNTA($D148:DM148)*(12/$C$63)&lt;=$C$9,0,1)),0)+IF(DO$63=$C$17,0,IF(DN$63=$C$17,$B148*(DN$60),0))</f>
        <v>2.3835999999999999</v>
      </c>
      <c r="DO148" s="50">
        <f ca="1">IF(DO$63&lt;=$C$17,($C$34*DO$59*$B148/$C$63)*(IF(COUNTA($D148:DN148)*(12/$C$63)&lt;=$C$9,0,1)),0)+IF(DP$63=$C$17,0,IF(DO$63=$C$17,$B148*(DO$60),0))</f>
        <v>2.3835999999999999</v>
      </c>
      <c r="DP148" s="50">
        <f ca="1">IF(DP$63&lt;=$C$17,($C$34*DP$59*$B148/$C$63)*(IF(COUNTA($D148:DO148)*(12/$C$63)&lt;=$C$9,0,1)),0)+IF(DQ$63=$C$17,0,IF(DP$63=$C$17,$B148*(DP$60),0))</f>
        <v>2.3835999999999999</v>
      </c>
      <c r="DQ148" s="50">
        <f ca="1">IF(DQ$63&lt;=$C$17,($C$34*DQ$59*$B148/$C$63)*(IF(COUNTA($D148:DP148)*(12/$C$63)&lt;=$C$9,0,1)),0)+IF(DR$63=$C$17,0,IF(DQ$63=$C$17,$B148*(DQ$60),0))</f>
        <v>2.3835999999999999</v>
      </c>
      <c r="DR148" s="50">
        <f ca="1">IF(DR$63&lt;=$C$17,($C$34*DR$59*$B148/$C$63)*(IF(COUNTA($D148:DQ148)*(12/$C$63)&lt;=$C$9,0,1)),0)+IF(DS$63=$C$17,0,IF(DR$63=$C$17,$B148*(DR$60),0))</f>
        <v>2.3835999999999999</v>
      </c>
      <c r="DS148" s="50">
        <f ca="1">IF(DS$63&lt;=$C$17,($C$34*DS$59*$B148/$C$63)*(IF(COUNTA($D148:DR148)*(12/$C$63)&lt;=$C$9,0,1)),0)+IF(DT$63=$C$17,0,IF(DS$63=$C$17,$B148*(DS$60),0))</f>
        <v>2.3835999999999999</v>
      </c>
      <c r="DT148" s="50">
        <f ca="1">IF(DT$63&lt;=$C$17,($C$34*DT$59*$B148/$C$63)*(IF(COUNTA($D148:DS148)*(12/$C$63)&lt;=$C$9,0,1)),0)+IF(DU$63=$C$17,0,IF(DT$63=$C$17,$B148*(DT$60),0))</f>
        <v>598.87954772205046</v>
      </c>
      <c r="DU148" s="50">
        <f>IF(DU$63&lt;=$C$17,($C$34*DU$59*$B148/$C$63)*(IF(COUNTA($D148:DT148)*(12/$C$63)&lt;=$C$9,0,1)),0)+IF(DV$63=$C$17,0,IF(DU$63=$C$17,$B148*(DU$60),0))</f>
        <v>0</v>
      </c>
      <c r="DV148" s="50">
        <f>IF(DV$63&lt;=$C$17,($C$34*DV$59*$B148/$C$63)*(IF(COUNTA($D148:DU148)*(12/$C$63)&lt;=$C$9,0,1)),0)+IF(DW$63=$C$17,0,IF(DV$63=$C$17,$B148*(DV$60),0))</f>
        <v>0</v>
      </c>
      <c r="DW148" s="50">
        <f>IF(DW$63&lt;=$C$17,($C$34*DW$59*$B148/$C$63)*(IF(COUNTA($D148:DV148)*(12/$C$63)&lt;=$C$9,0,1)),0)+IF(DX$63=$C$17,0,IF(DW$63=$C$17,$B148*(DW$60),0))</f>
        <v>0</v>
      </c>
      <c r="DX148" s="50">
        <f>IF(DX$63&lt;=$C$17,($C$34*DX$59*$B148/$C$63)*(IF(COUNTA($D148:DW148)*(12/$C$63)&lt;=$C$9,0,1)),0)+IF(DY$63=$C$17,0,IF(DX$63=$C$17,$B148*(DX$60),0))</f>
        <v>0</v>
      </c>
      <c r="DY148" s="50">
        <f>IF(DY$63&lt;=$C$17,($C$34*DY$59*$B148/$C$63)*(IF(COUNTA($D148:DX148)*(12/$C$63)&lt;=$C$9,0,1)),0)+IF(DZ$63=$C$17,0,IF(DY$63=$C$17,$B148*(DY$60),0))</f>
        <v>0</v>
      </c>
      <c r="DZ148" s="50">
        <f>IF(DZ$63&lt;=$C$17,($C$34*DZ$59*$B148/$C$63)*(IF(COUNTA($D148:DY148)*(12/$C$63)&lt;=$C$9,0,1)),0)+IF(EA$63=$C$17,0,IF(DZ$63=$C$17,$B148*(DZ$60),0))</f>
        <v>0</v>
      </c>
      <c r="EA148" s="50">
        <f>IF(EA$63&lt;=$C$17,($C$34*EA$59*$B148/$C$63)*(IF(COUNTA($D148:DZ148)*(12/$C$63)&lt;=$C$9,0,1)),0)+IF(EB$63=$C$17,0,IF(EA$63=$C$17,$B148*(EA$60),0))</f>
        <v>0</v>
      </c>
      <c r="EB148" s="50">
        <f>IF(EB$63&lt;=$C$17,($C$34*EB$59*$B148/$C$63)*(IF(COUNTA($D148:EA148)*(12/$C$63)&lt;=$C$9,0,1)),0)+IF(EC$63=$C$17,0,IF(EB$63=$C$17,$B148*(EB$60),0))</f>
        <v>0</v>
      </c>
      <c r="EC148" s="50">
        <f>IF(EC$63&lt;=$C$17,($C$34*EC$59*$B148/$C$63)*(IF(COUNTA($D148:EB148)*(12/$C$63)&lt;=$C$9,0,1)),0)+IF(ED$63=$C$17,0,IF(EC$63=$C$17,$B148*(EC$60),0))</f>
        <v>0</v>
      </c>
      <c r="ED148" s="50">
        <f>IF(ED$63&lt;=$C$17,($C$34*ED$59*$B148/$C$63)*(IF(COUNTA($D148:EC148)*(12/$C$63)&lt;=$C$9,0,1)),0)+IF(EE$63=$C$17,0,IF(ED$63=$C$17,$B148*(ED$60),0))</f>
        <v>0</v>
      </c>
      <c r="EE148" s="50">
        <f>IF(EE$63&lt;=$C$17,($C$34*EE$59*$B148/$C$63)*(IF(COUNTA($D148:ED148)*(12/$C$63)&lt;=$C$9,0,1)),0)+IF(EF$63=$C$17,0,IF(EE$63=$C$17,$B148*(EE$60),0))</f>
        <v>0</v>
      </c>
      <c r="EF148" s="50">
        <f>IF(EF$63&lt;=$C$17,($C$34*EF$59*$B148/$C$63)*(IF(COUNTA($D148:EE148)*(12/$C$63)&lt;=$C$9,0,1)),0)+IF(EG$63=$C$17,0,IF(EF$63=$C$17,$B148*(EF$60),0))</f>
        <v>0</v>
      </c>
      <c r="EG148" s="50">
        <f>IF(EG$63&lt;=$C$17,($C$34*EG$59*$B148/$C$63)*(IF(COUNTA($D148:EF148)*(12/$C$63)&lt;=$C$9,0,1)),0)+IF(EH$63=$C$17,0,IF(EG$63=$C$17,$B148*(EG$60),0))</f>
        <v>0</v>
      </c>
      <c r="EH148" s="50">
        <f>IF(EH$63&lt;=$C$17,($C$34*EH$59*$B148/$C$63)*(IF(COUNTA($D148:EG148)*(12/$C$63)&lt;=$C$9,0,1)),0)+IF(EI$63=$C$17,0,IF(EH$63=$C$17,$B148*(EH$60),0))</f>
        <v>0</v>
      </c>
      <c r="EI148" s="50">
        <f>IF(EI$63&lt;=$C$17,($C$34*EI$59*$B148/$C$63)*(IF(COUNTA($D148:EH148)*(12/$C$63)&lt;=$C$9,0,1)),0)+IF(EJ$63=$C$17,0,IF(EI$63=$C$17,$B148*(EI$60),0))</f>
        <v>0</v>
      </c>
      <c r="EJ148" s="50">
        <f>IF(EJ$63&lt;=$C$17,($C$34*EJ$59*$B148/$C$63)*(IF(COUNTA($D148:EI148)*(12/$C$63)&lt;=$C$9,0,1)),0)+IF(EK$63=$C$17,0,IF(EJ$63=$C$17,$B148*(EJ$60),0))</f>
        <v>0</v>
      </c>
      <c r="EK148" s="50">
        <f>IF(EK$63&lt;=$C$17,($C$34*EK$59*$B148/$C$63)*(IF(COUNTA($D148:EJ148)*(12/$C$63)&lt;=$C$9,0,1)),0)+IF(EL$63=$C$17,0,IF(EK$63=$C$17,$B148*(EK$60),0))</f>
        <v>0</v>
      </c>
      <c r="EL148" s="50">
        <f>IF(EL$63&lt;=$C$17,($C$34*EL$59*$B148/$C$63)*(IF(COUNTA($D148:EK148)*(12/$C$63)&lt;=$C$9,0,1)),0)+IF(EM$63=$C$17,0,IF(EL$63=$C$17,$B148*(EL$60),0))</f>
        <v>0</v>
      </c>
      <c r="EM148" s="50">
        <f>IF(EM$63&lt;=$C$17,($C$34*EM$59*$B148/$C$63)*(IF(COUNTA($D148:EL148)*(12/$C$63)&lt;=$C$9,0,1)),0)+IF(EN$63=$C$17,0,IF(EM$63=$C$17,$B148*(EM$60),0))</f>
        <v>0</v>
      </c>
      <c r="EN148" s="50">
        <f>IF(EN$63&lt;=$C$17,($C$34*EN$59*$B148/$C$63)*(IF(COUNTA($D148:EM148)*(12/$C$63)&lt;=$C$9,0,1)),0)+IF(EO$63=$C$17,0,IF(EN$63=$C$17,$B148*(EN$60),0))</f>
        <v>0</v>
      </c>
      <c r="EO148" s="50">
        <f>IF(EO$63&lt;=$C$17,($C$34*EO$59*$B148/$C$63)*(IF(COUNTA($D148:EN148)*(12/$C$63)&lt;=$C$9,0,1)),0)+IF(EP$63=$C$17,0,IF(EO$63=$C$17,$B148*(EO$60),0))</f>
        <v>0</v>
      </c>
      <c r="EP148" s="50">
        <f>IF(EP$63&lt;=$C$17,($C$34*EP$59*$B148/$C$63)*(IF(COUNTA($D148:EO148)*(12/$C$63)&lt;=$C$9,0,1)),0)+IF(EQ$63=$C$17,0,IF(EP$63=$C$17,$B148*(EP$60),0))</f>
        <v>0</v>
      </c>
      <c r="EQ148" s="50">
        <f>IF(EQ$63&lt;=$C$17,($C$34*EQ$59*$B148/$C$63)*(IF(COUNTA($D148:EP148)*(12/$C$63)&lt;=$C$9,0,1)),0)+IF(ER$63=$C$17,0,IF(EQ$63=$C$17,$B148*(EQ$60),0))</f>
        <v>0</v>
      </c>
      <c r="ER148" s="50">
        <f>IF(ER$63&lt;=$C$17,($C$34*ER$59*$B148/$C$63)*(IF(COUNTA($D148:EQ148)*(12/$C$63)&lt;=$C$9,0,1)),0)+IF(ES$63=$C$17,0,IF(ER$63=$C$17,$B148*(ER$60),0))</f>
        <v>0</v>
      </c>
      <c r="ES148" s="50">
        <f>IF(ES$63&lt;=$C$17,($C$34*ES$59*$B148/$C$63)*(IF(COUNTA($D148:ER148)*(12/$C$63)&lt;=$C$9,0,1)),0)+IF(ET$63=$C$17,0,IF(ES$63=$C$17,$B148*(ES$60),0))</f>
        <v>0</v>
      </c>
      <c r="ET148" s="50">
        <f>IF(ET$63&lt;=$C$17,($C$34*ET$59*$B148/$C$63)*(IF(COUNTA($D148:ES148)*(12/$C$63)&lt;=$C$9,0,1)),0)+IF(EU$63=$C$17,0,IF(ET$63=$C$17,$B148*(ET$60),0))</f>
        <v>0</v>
      </c>
      <c r="EU148" s="50">
        <f>IF(EU$63&lt;=$C$17,($C$34*EU$59*$B148/$C$63)*(IF(COUNTA($D148:ET148)*(12/$C$63)&lt;=$C$9,0,1)),0)+IF(EV$63=$C$17,0,IF(EU$63=$C$17,$B148*(EU$60),0))</f>
        <v>0</v>
      </c>
      <c r="EV148" s="50">
        <f>IF(EV$63&lt;=$C$17,($C$34*EV$59*$B148/$C$63)*(IF(COUNTA($D148:EU148)*(12/$C$63)&lt;=$C$9,0,1)),0)+IF(EW$63=$C$17,0,IF(EV$63=$C$17,$B148*(EV$60),0))</f>
        <v>0</v>
      </c>
      <c r="EW148" s="50">
        <f>IF(EW$63&lt;=$C$17,($C$34*EW$59*$B148/$C$63)*(IF(COUNTA($D148:EV148)*(12/$C$63)&lt;=$C$9,0,1)),0)+IF(EX$63=$C$17,0,IF(EW$63=$C$17,$B148*(EW$60),0))</f>
        <v>0</v>
      </c>
      <c r="EX148" s="50">
        <f>IF(EX$63&lt;=$C$17,($C$34*EX$59*$B148/$C$63)*(IF(COUNTA($D148:EW148)*(12/$C$63)&lt;=$C$9,0,1)),0)+IF(EY$63=$C$17,0,IF(EX$63=$C$17,$B148*(EX$60),0))</f>
        <v>0</v>
      </c>
      <c r="EY148" s="50">
        <f>IF(EY$63&lt;=$C$17,($C$34*EY$59*$B148/$C$63)*(IF(COUNTA($D148:EX148)*(12/$C$63)&lt;=$C$9,0,1)),0)+IF(EZ$63=$C$17,0,IF(EY$63=$C$17,$B148*(EY$60),0))</f>
        <v>0</v>
      </c>
      <c r="EZ148" s="50">
        <f>IF(EZ$63&lt;=$C$17,($C$34*EZ$59*$B148/$C$63)*(IF(COUNTA($D148:EY148)*(12/$C$63)&lt;=$C$9,0,1)),0)+IF(FA$63=$C$17,0,IF(EZ$63=$C$17,$B148*(EZ$60),0))</f>
        <v>0</v>
      </c>
      <c r="FA148" s="50">
        <f>IF(FA$63&lt;=$C$17,($C$34*FA$59*$B148/$C$63)*(IF(COUNTA($D148:EZ148)*(12/$C$63)&lt;=$C$9,0,1)),0)+IF(FB$63=$C$17,0,IF(FA$63=$C$17,$B148*(FA$60),0))</f>
        <v>0</v>
      </c>
      <c r="FB148" s="50">
        <f>IF(FB$63&lt;=$C$17,($C$34*FB$59*$B148/$C$63)*(IF(COUNTA($D148:FA148)*(12/$C$63)&lt;=$C$9,0,1)),0)+IF(FC$63=$C$17,0,IF(FB$63=$C$17,$B148*(FB$60),0))</f>
        <v>0</v>
      </c>
      <c r="FC148" s="50">
        <f>IF(FC$63&lt;=$C$17,($C$34*FC$59*$B148/$C$63)*(IF(COUNTA($D148:FB148)*(12/$C$63)&lt;=$C$9,0,1)),0)+IF(FD$63=$C$17,0,IF(FC$63=$C$17,$B148*(FC$60),0))</f>
        <v>0</v>
      </c>
      <c r="FD148" s="50">
        <f>IF(FD$63&lt;=$C$17,($C$34*FD$59*$B148/$C$63)*(IF(COUNTA($D148:FC148)*(12/$C$63)&lt;=$C$9,0,1)),0)+IF(FE$63=$C$17,0,IF(FD$63=$C$17,$B148*(FD$60),0))</f>
        <v>0</v>
      </c>
      <c r="FE148" s="50">
        <f>IF(FE$63&lt;=$C$17,($C$34*FE$59*$B148/$C$63)*(IF(COUNTA($D148:FD148)*(12/$C$63)&lt;=$C$9,0,1)),0)+IF(FF$63=$C$17,0,IF(FE$63=$C$17,$B148*(FE$60),0))</f>
        <v>0</v>
      </c>
      <c r="FF148" s="50">
        <f>IF(FF$63&lt;=$C$17,($C$34*FF$59*$B148/$C$63)*(IF(COUNTA($D148:FE148)*(12/$C$63)&lt;=$C$9,0,1)),0)+IF(FG$63=$C$17,0,IF(FF$63=$C$17,$B148*(FF$60),0))</f>
        <v>0</v>
      </c>
      <c r="FG148" s="50">
        <f>IF(FG$63&lt;=$C$17,($C$34*FG$59*$B148/$C$63)*(IF(COUNTA($D148:FF148)*(12/$C$63)&lt;=$C$9,0,1)),0)+IF(FH$63=$C$17,0,IF(FG$63=$C$17,$B148*(FG$60),0))</f>
        <v>0</v>
      </c>
      <c r="FH148" s="50">
        <f>IF(FH$63&lt;=$C$17,($C$34*FH$59*$B148/$C$63)*(IF(COUNTA($D148:FG148)*(12/$C$63)&lt;=$C$9,0,1)),0)+IF(FI$63=$C$17,0,IF(FH$63=$C$17,$B148*(FH$60),0))</f>
        <v>0</v>
      </c>
      <c r="FI148" s="50">
        <f>IF(FI$63&lt;=$C$17,($C$34*FI$59*$B148/$C$63)*(IF(COUNTA($D148:FH148)*(12/$C$63)&lt;=$C$9,0,1)),0)+IF(FJ$63=$C$17,0,IF(FI$63=$C$17,$B148*(FI$60),0))</f>
        <v>0</v>
      </c>
      <c r="FJ148" s="50">
        <f>IF(FJ$63&lt;=$C$17,($C$34*FJ$59*$B148/$C$63)*(IF(COUNTA($D148:FI148)*(12/$C$63)&lt;=$C$9,0,1)),0)+IF(FK$63=$C$17,0,IF(FJ$63=$C$17,$B148*(FJ$60),0))</f>
        <v>0</v>
      </c>
      <c r="FK148" s="50">
        <f>IF(FK$63&lt;=$C$17,($C$34*FK$59*$B148/$C$63)*(IF(COUNTA($D148:FJ148)*(12/$C$63)&lt;=$C$9,0,1)),0)+IF(FL$63=$C$17,0,IF(FK$63=$C$17,$B148*(FK$60),0))</f>
        <v>0</v>
      </c>
      <c r="FL148" s="50">
        <f>IF(FL$63&lt;=$C$17,($C$34*FL$59*$B148/$C$63)*(IF(COUNTA($D148:FK148)*(12/$C$63)&lt;=$C$9,0,1)),0)+IF(FM$63=$C$17,0,IF(FL$63=$C$17,$B148*(FL$60),0))</f>
        <v>0</v>
      </c>
      <c r="FM148" s="50">
        <f>IF(FM$63&lt;=$C$17,($C$34*FM$59*$B148/$C$63)*(IF(COUNTA($D148:FL148)*(12/$C$63)&lt;=$C$9,0,1)),0)+IF(FN$63=$C$17,0,IF(FM$63=$C$17,$B148*(FM$60),0))</f>
        <v>0</v>
      </c>
      <c r="FN148" s="50">
        <f>IF(FN$63&lt;=$C$17,($C$34*FN$59*$B148/$C$63)*(IF(COUNTA($D148:FM148)*(12/$C$63)&lt;=$C$9,0,1)),0)+IF(FO$63=$C$17,0,IF(FN$63=$C$17,$B148*(FN$60),0))</f>
        <v>0</v>
      </c>
      <c r="FO148" s="50">
        <f>IF(FO$63&lt;=$C$17,($C$34*FO$59*$B148/$C$63)*(IF(COUNTA($D148:FN148)*(12/$C$63)&lt;=$C$9,0,1)),0)+IF(FP$63=$C$17,0,IF(FO$63=$C$17,$B148*(FO$60),0))</f>
        <v>0</v>
      </c>
      <c r="FP148" s="50">
        <f>IF(FP$63&lt;=$C$17,($C$34*FP$59*$B148/$C$63)*(IF(COUNTA($D148:FO148)*(12/$C$63)&lt;=$C$9,0,1)),0)+IF(FQ$63=$C$17,0,IF(FP$63=$C$17,$B148*(FP$60),0))</f>
        <v>0</v>
      </c>
      <c r="FQ148" s="50">
        <f>IF(FQ$63&lt;=$C$17,($C$34*FQ$59*$B148/$C$63)*(IF(COUNTA($D148:FP148)*(12/$C$63)&lt;=$C$9,0,1)),0)+IF(FR$63=$C$17,0,IF(FQ$63=$C$17,$B148*(FQ$60),0))</f>
        <v>0</v>
      </c>
      <c r="FR148" s="50">
        <f>IF(FR$63&lt;=$C$17,($C$34*FR$59*$B148/$C$63)*(IF(COUNTA($D148:FQ148)*(12/$C$63)&lt;=$C$9,0,1)),0)+IF(FS$63=$C$17,0,IF(FR$63=$C$17,$B148*(FR$60),0))</f>
        <v>0</v>
      </c>
      <c r="FS148" s="50">
        <f>IF(FS$63&lt;=$C$17,($C$34*FS$59*$B148/$C$63)*(IF(COUNTA($D148:FR148)*(12/$C$63)&lt;=$C$9,0,1)),0)+IF(FT$63=$C$17,0,IF(FS$63=$C$17,$B148*(FS$60),0))</f>
        <v>0</v>
      </c>
      <c r="FT148" s="50">
        <f>IF(FT$63&lt;=$C$17,($C$34*FT$59*$B148/$C$63)*(IF(COUNTA($D148:FS148)*(12/$C$63)&lt;=$C$9,0,1)),0)+IF(FU$63=$C$17,0,IF(FT$63=$C$17,$B148*(FT$60),0))</f>
        <v>0</v>
      </c>
      <c r="FU148" s="50">
        <f>IF(FU$63&lt;=$C$17,($C$34*FU$59*$B148/$C$63)*(IF(COUNTA($D148:FT148)*(12/$C$63)&lt;=$C$9,0,1)),0)+IF(FV$63=$C$17,0,IF(FU$63=$C$17,$B148*(FU$60),0))</f>
        <v>0</v>
      </c>
      <c r="FV148" s="50">
        <f>IF(FV$63&lt;=$C$17,($C$34*FV$59*$B148/$C$63)*(IF(COUNTA($D148:FU148)*(12/$C$63)&lt;=$C$9,0,1)),0)+IF(FW$63=$C$17,0,IF(FV$63=$C$17,$B148*(FV$60),0))</f>
        <v>0</v>
      </c>
      <c r="FW148" s="50">
        <f>IF(FW$63&lt;=$C$17,($C$34*FW$59*$B148/$C$63)*(IF(COUNTA($D148:FV148)*(12/$C$63)&lt;=$C$9,0,1)),0)+IF(FX$63=$C$17,0,IF(FW$63=$C$17,$B148*(FW$60),0))</f>
        <v>0</v>
      </c>
      <c r="FX148" s="50">
        <f>IF(FX$63&lt;=$C$17,($C$34*FX$59*$B148/$C$63)*(IF(COUNTA($D148:FW148)*(12/$C$63)&lt;=$C$9,0,1)),0)+IF(FY$63=$C$17,0,IF(FX$63=$C$17,$B148*(FX$60),0))</f>
        <v>0</v>
      </c>
      <c r="FY148" s="50">
        <f>IF(FY$63&lt;=$C$17,($C$34*FY$59*$B148/$C$63)*(IF(COUNTA($D148:FX148)*(12/$C$63)&lt;=$C$9,0,1)),0)+IF(FZ$63=$C$17,0,IF(FY$63=$C$17,$B148*(FY$60),0))</f>
        <v>0</v>
      </c>
      <c r="FZ148" s="50">
        <f>IF(FZ$63&lt;=$C$17,($C$34*FZ$59*$B148/$C$63)*(IF(COUNTA($D148:FY148)*(12/$C$63)&lt;=$C$9,0,1)),0)+IF(GA$63=$C$17,0,IF(FZ$63=$C$17,$B148*(FZ$60),0))</f>
        <v>0</v>
      </c>
      <c r="GA148" s="50">
        <f>IF(GA$63&lt;=$C$17,($C$34*GA$59*$B148/$C$63)*(IF(COUNTA($D148:FZ148)*(12/$C$63)&lt;=$C$9,0,1)),0)+IF(GB$63=$C$17,0,IF(GA$63=$C$17,$B148*(GA$60),0))</f>
        <v>0</v>
      </c>
      <c r="GB148" s="50">
        <f>IF(GB$63&lt;=$C$17,($C$34*GB$59*$B148/$C$63)*(IF(COUNTA($D148:GA148)*(12/$C$63)&lt;=$C$9,0,1)),0)+IF(GC$63=$C$17,0,IF(GB$63=$C$17,$B148*(GB$60),0))</f>
        <v>0</v>
      </c>
      <c r="GC148" s="50">
        <f>IF(GC$63&lt;=$C$17,($C$34*GC$59*$B148/$C$63)*(IF(COUNTA($D148:GB148)*(12/$C$63)&lt;=$C$9,0,1)),0)+IF(GD$63=$C$17,0,IF(GC$63=$C$17,$B148*(GC$60),0))</f>
        <v>0</v>
      </c>
      <c r="GD148" s="50">
        <f>IF(GD$63&lt;=$C$17,($C$34*GD$59*$B148/$C$63)*(IF(COUNTA($D148:GC148)*(12/$C$63)&lt;=$C$9,0,1)),0)+IF(GE$63=$C$17,0,IF(GD$63=$C$17,$B148*(GD$60),0))</f>
        <v>0</v>
      </c>
      <c r="GE148" s="50">
        <f>IF(GE$63&lt;=$C$17,($C$34*GE$59*$B148/$C$63)*(IF(COUNTA($D148:GD148)*(12/$C$63)&lt;=$C$9,0,1)),0)+IF(GF$63=$C$17,0,IF(GE$63=$C$17,$B148*(GE$60),0))</f>
        <v>0</v>
      </c>
      <c r="GF148" s="50">
        <f>IF(GF$63&lt;=$C$17,($C$34*GF$59*$B148/$C$63)*(IF(COUNTA($D148:GE148)*(12/$C$63)&lt;=$C$9,0,1)),0)+IF(GG$63=$C$17,0,IF(GF$63=$C$17,$B148*(GF$60),0))</f>
        <v>0</v>
      </c>
      <c r="GG148" s="50">
        <f>IF(GG$63&lt;=$C$17,($C$34*GG$59*$B148/$C$63)*(IF(COUNTA($D148:GF148)*(12/$C$63)&lt;=$C$9,0,1)),0)+IF(GH$63=$C$17,0,IF(GG$63=$C$17,$B148*(GG$60),0))</f>
        <v>0</v>
      </c>
      <c r="GH148" s="50">
        <f>IF(GH$63&lt;=$C$17,($C$34*GH$59*$B148/$C$63)*(IF(COUNTA($D148:GG148)*(12/$C$63)&lt;=$C$9,0,1)),0)+IF(GI$63=$C$17,0,IF(GH$63=$C$17,$B148*(GH$60),0))</f>
        <v>0</v>
      </c>
      <c r="GI148" s="50">
        <f>IF(GI$63&lt;=$C$17,($C$34*GI$59*$B148/$C$63)*(IF(COUNTA($D148:GH148)*(12/$C$63)&lt;=$C$9,0,1)),0)+IF(GJ$63=$C$17,0,IF(GI$63=$C$17,$B148*(GI$60),0))</f>
        <v>0</v>
      </c>
      <c r="GJ148" s="50">
        <f>IF(GJ$63&lt;=$C$17,($C$34*GJ$59*$B148/$C$63)*(IF(COUNTA($D148:GI148)*(12/$C$63)&lt;=$C$9,0,1)),0)+IF(GK$63=$C$17,0,IF(GJ$63=$C$17,$B148*(GJ$60),0))</f>
        <v>0</v>
      </c>
      <c r="GK148" s="50">
        <f>IF(GK$63&lt;=$C$17,($C$34*GK$59*$B148/$C$63)*(IF(COUNTA($D148:GJ148)*(12/$C$63)&lt;=$C$9,0,1)),0)+IF(GL$63=$C$17,0,IF(GK$63=$C$17,$B148*(GK$60),0))</f>
        <v>0</v>
      </c>
      <c r="GL148" s="50">
        <f>IF(GL$63&lt;=$C$17,($C$34*GL$59*$B148/$C$63)*(IF(COUNTA($D148:GK148)*(12/$C$63)&lt;=$C$9,0,1)),0)+IF(GM$63=$C$17,0,IF(GL$63=$C$17,$B148*(GL$60),0))</f>
        <v>0</v>
      </c>
      <c r="GM148" s="50">
        <f>IF(GM$63&lt;=$C$17,($C$34*GM$59*$B148/$C$63)*(IF(COUNTA($D148:GL148)*(12/$C$63)&lt;=$C$9,0,1)),0)+IF(GN$63=$C$17,0,IF(GM$63=$C$17,$B148*(GM$60),0))</f>
        <v>0</v>
      </c>
      <c r="GN148" s="50">
        <f>IF(GN$63&lt;=$C$17,($C$34*GN$59*$B148/$C$63)*(IF(COUNTA($D148:GM148)*(12/$C$63)&lt;=$C$9,0,1)),0)+IF(GO$63=$C$17,0,IF(GN$63=$C$17,$B148*(GN$60),0))</f>
        <v>0</v>
      </c>
      <c r="GO148" s="50">
        <f>IF(GO$63&lt;=$C$17,($C$34*GO$59*$B148/$C$63)*(IF(COUNTA($D148:GN148)*(12/$C$63)&lt;=$C$9,0,1)),0)+IF(GP$63=$C$17,0,IF(GO$63=$C$17,$B148*(GO$60),0))</f>
        <v>0</v>
      </c>
      <c r="GP148" s="50">
        <f>IF(GP$63&lt;=$C$17,($C$34*GP$59*$B148/$C$63)*(IF(COUNTA($D148:GO148)*(12/$C$63)&lt;=$C$9,0,1)),0)+IF(GQ$63=$C$17,0,IF(GP$63=$C$17,$B148*(GP$60),0))</f>
        <v>0</v>
      </c>
      <c r="GQ148" s="50">
        <f>IF(GQ$63&lt;=$C$17,($C$34*GQ$59*$B148/$C$63)*(IF(COUNTA($D148:GP148)*(12/$C$63)&lt;=$C$9,0,1)),0)+IF(GR$63=$C$17,0,IF(GQ$63=$C$17,$B148*(GQ$60),0))</f>
        <v>0</v>
      </c>
      <c r="GR148" s="50">
        <f>IF(GR$63&lt;=$C$17,($C$34*GR$59*$B148/$C$63)*(IF(COUNTA($D148:GQ148)*(12/$C$63)&lt;=$C$9,0,1)),0)+IF(GS$63=$C$17,0,IF(GR$63=$C$17,$B148*(GR$60),0))</f>
        <v>0</v>
      </c>
      <c r="GS148" s="50">
        <f>IF(GS$63&lt;=$C$17,($C$34*GS$59*$B148/$C$63)*(IF(COUNTA($D148:GR148)*(12/$C$63)&lt;=$C$9,0,1)),0)+IF(GT$63=$C$17,0,IF(GS$63=$C$17,$B148*(GS$60),0))</f>
        <v>0</v>
      </c>
      <c r="GT148" s="50">
        <f>IF(GT$63&lt;=$C$17,($C$34*GT$59*$B148/$C$63)*(IF(COUNTA($D148:GS148)*(12/$C$63)&lt;=$C$9,0,1)),0)+IF(GU$63=$C$17,0,IF(GT$63=$C$17,$B148*(GT$60),0))</f>
        <v>0</v>
      </c>
      <c r="GU148" s="50">
        <f>IF(GU$63&lt;=$C$17,($C$34*GU$59*$B148/$C$63)*(IF(COUNTA($D148:GT148)*(12/$C$63)&lt;=$C$9,0,1)),0)+IF(GV$63=$C$17,0,IF(GU$63=$C$17,$B148*(GU$60),0))</f>
        <v>0</v>
      </c>
      <c r="GV148" s="50">
        <f>IF(GV$63&lt;=$C$17,($C$34*GV$59*$B148/$C$63)*(IF(COUNTA($D148:GU148)*(12/$C$63)&lt;=$C$9,0,1)),0)+IF(GW$63=$C$17,0,IF(GV$63=$C$17,$B148*(GV$60),0))</f>
        <v>0</v>
      </c>
      <c r="GW148" s="50">
        <f>IF(GW$63&lt;=$C$17,($C$34*GW$59*$B148/$C$63)*(IF(COUNTA($D148:GV148)*(12/$C$63)&lt;=$C$9,0,1)),0)+IF(GX$63=$C$17,0,IF(GW$63=$C$17,$B148*(GW$60),0))</f>
        <v>0</v>
      </c>
      <c r="GX148" s="50">
        <f>IF(GX$63&lt;=$C$17,($C$34*GX$59*$B148/$C$63)*(IF(COUNTA($D148:GW148)*(12/$C$63)&lt;=$C$9,0,1)),0)+IF(GY$63=$C$17,0,IF(GX$63=$C$17,$B148*(GX$60),0))</f>
        <v>0</v>
      </c>
      <c r="GY148" s="50">
        <f>IF(GY$63&lt;=$C$17,($C$34*GY$59*$B148/$C$63)*(IF(COUNTA($D148:GX148)*(12/$C$63)&lt;=$C$9,0,1)),0)+IF(GZ$63=$C$17,0,IF(GY$63=$C$17,$B148*(GY$60),0))</f>
        <v>0</v>
      </c>
      <c r="GZ148" s="50">
        <f>IF(GZ$63&lt;=$C$17,($C$34*GZ$59*$B148/$C$63)*(IF(COUNTA($D148:GY148)*(12/$C$63)&lt;=$C$9,0,1)),0)+IF(HA$63=$C$17,0,IF(GZ$63=$C$17,$B148*(GZ$60),0))</f>
        <v>0</v>
      </c>
      <c r="HA148" s="50">
        <f>IF(HA$63&lt;=$C$17,($C$34*HA$59*$B148/$C$63)*(IF(COUNTA($D148:GZ148)*(12/$C$63)&lt;=$C$9,0,1)),0)+IF(HB$63=$C$17,0,IF(HA$63=$C$17,$B148*(HA$60),0))</f>
        <v>0</v>
      </c>
      <c r="HB148" s="50">
        <f>IF(HB$63&lt;=$C$17,($C$34*HB$59*$B148/$C$63)*(IF(COUNTA($D148:HA148)*(12/$C$63)&lt;=$C$9,0,1)),0)+IF(HC$63=$C$17,0,IF(HB$63=$C$17,$B148*(HB$60),0))</f>
        <v>0</v>
      </c>
      <c r="HC148" s="50">
        <f>IF(HC$63&lt;=$C$17,($C$34*HC$59*$B148/$C$63)*(IF(COUNTA($D148:HB148)*(12/$C$63)&lt;=$C$9,0,1)),0)+IF(HD$63=$C$17,0,IF(HC$63=$C$17,$B148*(HC$60),0))</f>
        <v>0</v>
      </c>
      <c r="HD148" s="50">
        <f>IF(HD$63&lt;=$C$17,($C$34*HD$59*$B148/$C$63)*(IF(COUNTA($D148:HC148)*(12/$C$63)&lt;=$C$9,0,1)),0)+IF(HE$63=$C$17,0,IF(HD$63=$C$17,$B148*(HD$60),0))</f>
        <v>0</v>
      </c>
      <c r="HE148" s="50">
        <f>IF(HE$63&lt;=$C$17,($C$34*HE$59*$B148/$C$63)*(IF(COUNTA($D148:HD148)*(12/$C$63)&lt;=$C$9,0,1)),0)+IF(HF$63=$C$17,0,IF(HE$63=$C$17,$B148*(HE$60),0))</f>
        <v>0</v>
      </c>
      <c r="HF148" s="50">
        <f>IF(HF$63&lt;=$C$17,($C$34*HF$59*$B148/$C$63)*(IF(COUNTA($D148:HE148)*(12/$C$63)&lt;=$C$9,0,1)),0)+IF(HG$63=$C$17,0,IF(HF$63=$C$17,$B148*(HF$60),0))</f>
        <v>0</v>
      </c>
      <c r="HG148" s="50">
        <f>IF(HG$63&lt;=$C$17,($C$34*HG$59*$B148/$C$63)*(IF(COUNTA($D148:HF148)*(12/$C$63)&lt;=$C$9,0,1)),0)+IF(HH$63=$C$17,0,IF(HG$63=$C$17,$B148*(HG$60),0))</f>
        <v>0</v>
      </c>
      <c r="HH148" s="50">
        <f>IF(HH$63&lt;=$C$17,($C$34*HH$59*$B148/$C$63)*(IF(COUNTA($D148:HG148)*(12/$C$63)&lt;=$C$9,0,1)),0)+IF(HI$63=$C$17,0,IF(HH$63=$C$17,$B148*(HH$60),0))</f>
        <v>0</v>
      </c>
      <c r="HI148" s="50">
        <f>IF(HI$63&lt;=$C$17,($C$34*HI$59*$B148/$C$63)*(IF(COUNTA($D148:HH148)*(12/$C$63)&lt;=$C$9,0,1)),0)+IF(HJ$63=$C$17,0,IF(HI$63=$C$17,$B148*(HI$60),0))</f>
        <v>0</v>
      </c>
      <c r="HJ148" s="50">
        <f>IF(HJ$63&lt;=$C$17,($C$34*HJ$59*$B148/$C$63)*(IF(COUNTA($D148:HI148)*(12/$C$63)&lt;=$C$9,0,1)),0)+IF(HK$63=$C$17,0,IF(HJ$63=$C$17,$B148*(HJ$60),0))</f>
        <v>0</v>
      </c>
      <c r="HK148" s="50">
        <f>IF(HK$63&lt;=$C$17,($C$34*HK$59*$B148/$C$63)*(IF(COUNTA($D148:HJ148)*(12/$C$63)&lt;=$C$9,0,1)),0)+IF(HL$63=$C$17,0,IF(HK$63=$C$17,$B148*(HK$60),0))</f>
        <v>0</v>
      </c>
      <c r="HL148" s="50">
        <f>IF(HL$63&lt;=$C$17,($C$34*HL$59*$B148/$C$63)*(IF(COUNTA($D148:HK148)*(12/$C$63)&lt;=$C$9,0,1)),0)+IF(HM$63=$C$17,0,IF(HL$63=$C$17,$B148*(HL$60),0))</f>
        <v>0</v>
      </c>
      <c r="HM148" s="50">
        <f>IF(HM$63&lt;=$C$17,($C$34*HM$59*$B148/$C$63)*(IF(COUNTA($D148:HL148)*(12/$C$63)&lt;=$C$9,0,1)),0)+IF(HN$63=$C$17,0,IF(HM$63=$C$17,$B148*(HM$60),0))</f>
        <v>0</v>
      </c>
      <c r="HN148" s="50">
        <f>IF(HN$63&lt;=$C$17,($C$34*HN$59*$B148/$C$63)*(IF(COUNTA($D148:HM148)*(12/$C$63)&lt;=$C$9,0,1)),0)+IF(HO$63=$C$17,0,IF(HN$63=$C$17,$B148*(HN$60),0))</f>
        <v>0</v>
      </c>
      <c r="HO148" s="50">
        <f>IF(HO$63&lt;=$C$17,($C$34*HO$59*$B148/$C$63)*(IF(COUNTA($D148:HN148)*(12/$C$63)&lt;=$C$9,0,1)),0)+IF(HP$63=$C$17,0,IF(HO$63=$C$17,$B148*(HO$60),0))</f>
        <v>0</v>
      </c>
      <c r="HP148" s="50">
        <f>IF(HP$63&lt;=$C$17,($C$34*HP$59*$B148/$C$63)*(IF(COUNTA($D148:HO148)*(12/$C$63)&lt;=$C$9,0,1)),0)+IF(HQ$63=$C$17,0,IF(HP$63=$C$17,$B148*(HP$60),0))</f>
        <v>0</v>
      </c>
      <c r="HQ148" s="50">
        <f>IF(HQ$63&lt;=$C$17,($C$34*HQ$59*$B148/$C$63)*(IF(COUNTA($D148:HP148)*(12/$C$63)&lt;=$C$9,0,1)),0)+IF(HR$63=$C$17,0,IF(HQ$63=$C$17,$B148*(HQ$60),0))</f>
        <v>0</v>
      </c>
      <c r="HR148" s="50">
        <f>IF(HR$63&lt;=$C$17,($C$34*HR$59*$B148/$C$63)*(IF(COUNTA($D148:HQ148)*(12/$C$63)&lt;=$C$9,0,1)),0)+IF(HS$63=$C$17,0,IF(HR$63=$C$17,$B148*(HR$60),0))</f>
        <v>0</v>
      </c>
      <c r="HS148" s="50">
        <f>IF(HS$63&lt;=$C$17,($C$34*HS$59*$B148/$C$63)*(IF(COUNTA($D148:HR148)*(12/$C$63)&lt;=$C$9,0,1)),0)+IF(HT$63=$C$17,0,IF(HS$63=$C$17,$B148*(HS$60),0))</f>
        <v>0</v>
      </c>
      <c r="HT148" s="50">
        <f>IF(HT$63&lt;=$C$17,($C$34*HT$59*$B148/$C$63)*(IF(COUNTA($D148:HS148)*(12/$C$63)&lt;=$C$9,0,1)),0)+IF(HU$63=$C$17,0,IF(HT$63=$C$17,$B148*(HT$60),0))</f>
        <v>0</v>
      </c>
      <c r="HU148" s="50">
        <f>IF(HU$63&lt;=$C$17,($C$34*HU$59*$B148/$C$63)*(IF(COUNTA($D148:HT148)*(12/$C$63)&lt;=$C$9,0,1)),0)+IF(HV$63=$C$17,0,IF(HU$63=$C$17,$B148*(HU$60),0))</f>
        <v>0</v>
      </c>
      <c r="HV148" s="50">
        <f>IF(HV$63&lt;=$C$17,($C$34*HV$59*$B148/$C$63)*(IF(COUNTA($D148:HU148)*(12/$C$63)&lt;=$C$9,0,1)),0)+IF(HW$63=$C$17,0,IF(HV$63=$C$17,$B148*(HV$60),0))</f>
        <v>0</v>
      </c>
      <c r="HW148" s="50">
        <f>IF(HW$63&lt;=$C$17,($C$34*HW$59*$B148/$C$63)*(IF(COUNTA($D148:HV148)*(12/$C$63)&lt;=$C$9,0,1)),0)+IF(HX$63=$C$17,0,IF(HW$63=$C$17,$B148*(HW$60),0))</f>
        <v>0</v>
      </c>
      <c r="HX148" s="50">
        <f>IF(HX$63&lt;=$C$17,($C$34*HX$59*$B148/$C$63)*(IF(COUNTA($D148:HW148)*(12/$C$63)&lt;=$C$9,0,1)),0)+IF(HY$63=$C$17,0,IF(HX$63=$C$17,$B148*(HX$60),0))</f>
        <v>0</v>
      </c>
      <c r="HY148" s="50">
        <f>IF(HY$63&lt;=$C$17,($C$34*HY$59*$B148/$C$63)*(IF(COUNTA($D148:HX148)*(12/$C$63)&lt;=$C$9,0,1)),0)+IF(HZ$63=$C$17,0,IF(HY$63=$C$17,$B148*(HY$60),0))</f>
        <v>0</v>
      </c>
      <c r="HZ148" s="50">
        <f>IF(HZ$63&lt;=$C$17,($C$34*HZ$59*$B148/$C$63)*(IF(COUNTA($D148:HY148)*(12/$C$63)&lt;=$C$9,0,1)),0)+IF(IA$63=$C$17,0,IF(HZ$63=$C$17,$B148*(HZ$60),0))</f>
        <v>0</v>
      </c>
      <c r="IA148" s="50">
        <f>IF(IA$63&lt;=$C$17,($C$34*IA$59*$B148/$C$63)*(IF(COUNTA($D148:HZ148)*(12/$C$63)&lt;=$C$9,0,1)),0)+IF(IB$63=$C$17,0,IF(IA$63=$C$17,$B148*(IA$60),0))</f>
        <v>0</v>
      </c>
      <c r="IB148" s="50">
        <f>IF(IB$63&lt;=$C$17,($C$34*IB$59*$B148/$C$63)*(IF(COUNTA($D148:IA148)*(12/$C$63)&lt;=$C$9,0,1)),0)+IF(IC$63=$C$17,0,IF(IB$63=$C$17,$B148*(IB$60),0))</f>
        <v>0</v>
      </c>
      <c r="IC148" s="50">
        <f>IF(IC$63&lt;=$C$17,($C$34*IC$59*$B148/$C$63)*(IF(COUNTA($D148:IB148)*(12/$C$63)&lt;=$C$9,0,1)),0)+IF(ID$63=$C$17,0,IF(IC$63=$C$17,$B148*(IC$60),0))</f>
        <v>0</v>
      </c>
      <c r="ID148" s="50">
        <f>IF(ID$63&lt;=$C$17,($C$34*ID$59*$B148/$C$63)*(IF(COUNTA($D148:IC148)*(12/$C$63)&lt;=$C$9,0,1)),0)+IF(IE$63=$C$17,0,IF(ID$63=$C$17,$B148*(ID$60),0))</f>
        <v>0</v>
      </c>
      <c r="IE148" s="50">
        <f>IF(IE$63&lt;=$C$17,($C$34*IE$59*$B148/$C$63)*(IF(COUNTA($D148:ID148)*(12/$C$63)&lt;=$C$9,0,1)),0)+IF(IF$63=$C$17,0,IF(IE$63=$C$17,$B148*(IE$60),0))</f>
        <v>0</v>
      </c>
      <c r="IF148" s="50">
        <f>IF(IF$63&lt;=$C$17,($C$34*IF$59*$B148/$C$63)*(IF(COUNTA($D148:IE148)*(12/$C$63)&lt;=$C$9,0,1)),0)+IF(IG$63=$C$17,0,IF(IF$63=$C$17,$B148*(IF$60),0))</f>
        <v>0</v>
      </c>
      <c r="IG148" s="50">
        <f>IF(IG$63&lt;=$C$17,($C$34*IG$59*$B148/$C$63)*(IF(COUNTA($D148:IF148)*(12/$C$63)&lt;=$C$9,0,1)),0)+IF(IH$63=$C$17,0,IF(IG$63=$C$17,$B148*(IG$60),0))</f>
        <v>0</v>
      </c>
      <c r="IH148" s="50">
        <f>IF(IH$63&lt;=$C$17,($C$34*IH$59*$B148/$C$63)*(IF(COUNTA($D148:IG148)*(12/$C$63)&lt;=$C$9,0,1)),0)+IF(II$63=$C$17,0,IF(IH$63=$C$17,$B148*(IH$60),0))</f>
        <v>0</v>
      </c>
      <c r="II148" s="50">
        <f>IF(II$63&lt;=$C$17,($C$34*II$59*$B148/$C$63)*(IF(COUNTA($D148:IH148)*(12/$C$63)&lt;=$C$9,0,1)),0)+IF(IJ$63=$C$17,0,IF(II$63=$C$17,$B148*(II$60),0))</f>
        <v>0</v>
      </c>
      <c r="IJ148" s="50">
        <f>IF(IJ$63&lt;=$C$17,($C$34*IJ$59*$B148/$C$63)*(IF(COUNTA($D148:II148)*(12/$C$63)&lt;=$C$9,0,1)),0)+IF(IK$63=$C$17,0,IF(IJ$63=$C$17,$B148*(IJ$60),0))</f>
        <v>0</v>
      </c>
      <c r="IK148" s="50">
        <f>IF(IK$63&lt;=$C$17,($C$34*IK$59*$B148/$C$63)*(IF(COUNTA($D148:IJ148)*(12/$C$63)&lt;=$C$9,0,1)),0)+IF(IL$63=$C$17,0,IF(IK$63=$C$17,$B148*(IK$60),0))</f>
        <v>0</v>
      </c>
      <c r="IL148" s="50">
        <f>IF(IL$63&lt;=$C$17,($C$34*IL$59*$B148/$C$63)*(IF(COUNTA($D148:IK148)*(12/$C$63)&lt;=$C$9,0,1)),0)+IF(IM$63=$C$17,0,IF(IL$63=$C$17,$B148*(IL$60),0))</f>
        <v>0</v>
      </c>
      <c r="IM148" s="50">
        <f>IF(IM$63&lt;=$C$17,($C$34*IM$59*$B148/$C$63)*(IF(COUNTA($D148:IL148)*(12/$C$63)&lt;=$C$9,0,1)),0)+IF(IN$63=$C$17,0,IF(IM$63=$C$17,$B148*(IM$60),0))</f>
        <v>0</v>
      </c>
      <c r="IN148" s="50">
        <f>IF(IN$63&lt;=$C$17,($C$34*IN$59*$B148/$C$63)*(IF(COUNTA($D148:IM148)*(12/$C$63)&lt;=$C$9,0,1)),0)+IF(IO$63=$C$17,0,IF(IN$63=$C$17,$B148*(IN$60),0))</f>
        <v>0</v>
      </c>
      <c r="IO148" s="50">
        <f>IF(IO$63&lt;=$C$17,($C$34*IO$59*$B148/$C$63)*(IF(COUNTA($D148:IN148)*(12/$C$63)&lt;=$C$9,0,1)),0)+IF(IP$63=$C$17,0,IF(IO$63=$C$17,$B148*(IO$60),0))</f>
        <v>0</v>
      </c>
      <c r="IP148" s="50">
        <f>IF(IP$63&lt;=$C$17,($C$34*IP$59*$B148/$C$63)*(IF(COUNTA($D148:IO148)*(12/$C$63)&lt;=$C$9,0,1)),0)+IF(IQ$63=$C$17,0,IF(IP$63=$C$17,$B148*(IP$60),0))</f>
        <v>0</v>
      </c>
      <c r="IQ148" s="50">
        <f>IF(IQ$63&lt;=$C$17,($C$34*IQ$59*$B148/$C$63)*(IF(COUNTA($D148:IP148)*(12/$C$63)&lt;=$C$9,0,1)),0)+IF(IR$63=$C$17,0,IF(IQ$63=$C$17,$B148*(IQ$60),0))</f>
        <v>0</v>
      </c>
      <c r="IR148" s="50">
        <f>IF(IR$63&lt;=$C$17,($C$34*IR$59*$B148/$C$63)*(IF(COUNTA($D148:IQ148)*(12/$C$63)&lt;=$C$9,0,1)),0)+IF(IS$63=$C$17,0,IF(IR$63=$C$17,$B148*(IR$60),0))</f>
        <v>0</v>
      </c>
      <c r="IS148" s="50">
        <f>IF(IS$63&lt;=$C$17,($C$34*IS$59*$B148/$C$63)*(IF(COUNTA($D148:IR148)*(12/$C$63)&lt;=$C$9,0,1)),0)+IF(IT$63=$C$17,0,IF(IS$63=$C$17,$B148*(IS$60),0))</f>
        <v>0</v>
      </c>
      <c r="IT148" s="50">
        <f>IF(IT$63&lt;=$C$17,($C$34*IT$59*$B148/$C$63)*(IF(COUNTA($D148:IS148)*(12/$C$63)&lt;=$C$9,0,1)),0)+IF(IU$63=$C$17,0,IF(IT$63=$C$17,$B148*(IT$60),0))</f>
        <v>0</v>
      </c>
      <c r="IU148" s="50">
        <f>IF(IU$63&lt;=$C$17,($C$34*IU$59*$B148/$C$63)*(IF(COUNTA($D148:IT148)*(12/$C$63)&lt;=$C$9,0,1)),0)+IF(IV$63=$C$17,0,IF(IU$63=$C$17,$B148*(IU$60),0))</f>
        <v>0</v>
      </c>
      <c r="IV148" s="50">
        <f>IF(IV$63&lt;=$C$17,($C$34*IV$59*$B148/$C$63)*(IF(COUNTA($D148:IU148)*(12/$C$63)&lt;=$C$9,0,1)),0)+IF(IW$63=$C$17,0,IF(IV$63=$C$17,$B148*(IV$60),0))</f>
        <v>0</v>
      </c>
      <c r="IW148" s="50">
        <f>IF(IW$63&lt;=$C$17,($C$34*IW$59*$B148/$C$63)*(IF(COUNTA($D148:IV148)*(12/$C$63)&lt;=$C$9,0,1)),0)+IF(IX$63=$C$17,0,IF(IW$63=$C$17,$B148*(IW$60),0))</f>
        <v>0</v>
      </c>
      <c r="IX148" s="50"/>
      <c r="IY148" s="50"/>
      <c r="IZ148" s="50"/>
      <c r="JA148" s="50"/>
      <c r="JB148" s="50"/>
      <c r="JC148" s="50"/>
      <c r="JD148" s="50"/>
      <c r="JE148" s="50"/>
      <c r="JF148" s="50"/>
      <c r="JG148" s="50"/>
      <c r="JH148" s="50"/>
      <c r="JI148" s="50"/>
      <c r="JJ148" s="50"/>
      <c r="JK148" s="50"/>
      <c r="JL148" s="50"/>
      <c r="JM148" s="50"/>
      <c r="JN148" s="50"/>
      <c r="JO148" s="50"/>
      <c r="JP148" s="50"/>
      <c r="JQ148" s="50"/>
      <c r="JR148" s="50"/>
      <c r="JS148" s="50"/>
      <c r="JT148" s="50"/>
      <c r="JU148" s="50"/>
      <c r="JV148" s="50"/>
      <c r="JW148" s="50"/>
      <c r="JX148" s="50"/>
      <c r="JY148" s="50"/>
      <c r="JZ148" s="50"/>
      <c r="KA148" s="50"/>
      <c r="KB148" s="50"/>
      <c r="KC148" s="50"/>
      <c r="KD148" s="50"/>
      <c r="KE148" s="50"/>
      <c r="KF148" s="50"/>
      <c r="KG148" s="50"/>
      <c r="KH148" s="50"/>
      <c r="KI148" s="50"/>
      <c r="KJ148" s="50"/>
      <c r="KK148" s="50"/>
      <c r="KL148" s="50"/>
      <c r="KM148" s="50"/>
      <c r="KN148" s="50"/>
      <c r="KO148" s="50"/>
      <c r="KP148" s="50"/>
      <c r="KQ148" s="50"/>
      <c r="KR148" s="50"/>
      <c r="KS148" s="50"/>
      <c r="KT148" s="50"/>
      <c r="KU148" s="50"/>
      <c r="KV148" s="50"/>
      <c r="KW148" s="50"/>
      <c r="KX148" s="50"/>
      <c r="KY148" s="50"/>
      <c r="KZ148" s="50"/>
      <c r="LA148" s="50"/>
      <c r="LB148" s="50"/>
      <c r="LC148" s="50"/>
      <c r="LD148" s="50"/>
      <c r="LE148" s="50"/>
      <c r="LF148" s="50"/>
      <c r="LG148" s="50"/>
      <c r="LH148" s="50"/>
      <c r="LI148" s="50"/>
    </row>
    <row r="149" spans="1:321" outlineLevel="1" x14ac:dyDescent="0.25">
      <c r="A149" s="2" t="s">
        <v>55</v>
      </c>
      <c r="B149" s="79">
        <f ca="1">+OFFSET($D$52,0,COUNTA($B$66:B148),,)</f>
        <v>3</v>
      </c>
      <c r="C149" s="88">
        <f t="shared" ca="1" si="62"/>
        <v>31.87353645784458</v>
      </c>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50">
        <f ca="1">IF(CJ$63&gt;$C$17,0,-CI$53*(12/$C$63))</f>
        <v>-643.28121126420592</v>
      </c>
      <c r="CJ149" s="50">
        <f ca="1">IF(CJ$63&lt;=$C$17,($C$34*CJ$59*$B149/$C$63)*(IF(COUNTA($D149:CI149)*(12/$C$63)&lt;=$C$9,0,1)),0)+IF(CK$63=$C$17,0,IF(CJ$63=$C$17,$B149*(CJ$60),0))</f>
        <v>0</v>
      </c>
      <c r="CK149" s="50">
        <f ca="1">IF(CK$63&lt;=$C$17,($C$34*CK$59*$B149/$C$63)*(IF(COUNTA($D149:CJ149)*(12/$C$63)&lt;=$C$9,0,1)),0)+IF(CL$63=$C$17,0,IF(CK$63=$C$17,$B149*(CK$60),0))</f>
        <v>0</v>
      </c>
      <c r="CL149" s="50">
        <f ca="1">IF(CL$63&lt;=$C$17,($C$34*CL$59*$B149/$C$63)*(IF(COUNTA($D149:CK149)*(12/$C$63)&lt;=$C$9,0,1)),0)+IF(CM$63=$C$17,0,IF(CL$63=$C$17,$B149*(CL$60),0))</f>
        <v>0</v>
      </c>
      <c r="CM149" s="50">
        <f ca="1">IF(CM$63&lt;=$C$17,($C$34*CM$59*$B149/$C$63)*(IF(COUNTA($D149:CL149)*(12/$C$63)&lt;=$C$9,0,1)),0)+IF(CN$63=$C$17,0,IF(CM$63=$C$17,$B149*(CM$60),0))</f>
        <v>0</v>
      </c>
      <c r="CN149" s="50">
        <f ca="1">IF(CN$63&lt;=$C$17,($C$34*CN$59*$B149/$C$63)*(IF(COUNTA($D149:CM149)*(12/$C$63)&lt;=$C$9,0,1)),0)+IF(CO$63=$C$17,0,IF(CN$63=$C$17,$B149*(CN$60),0))</f>
        <v>2.3835999999999999</v>
      </c>
      <c r="CO149" s="50">
        <f ca="1">IF(CO$63&lt;=$C$17,($C$34*CO$59*$B149/$C$63)*(IF(COUNTA($D149:CN149)*(12/$C$63)&lt;=$C$9,0,1)),0)+IF(CP$63=$C$17,0,IF(CO$63=$C$17,$B149*(CO$60),0))</f>
        <v>2.3835999999999999</v>
      </c>
      <c r="CP149" s="50">
        <f ca="1">IF(CP$63&lt;=$C$17,($C$34*CP$59*$B149/$C$63)*(IF(COUNTA($D149:CO149)*(12/$C$63)&lt;=$C$9,0,1)),0)+IF(CQ$63=$C$17,0,IF(CP$63=$C$17,$B149*(CP$60),0))</f>
        <v>2.3835999999999999</v>
      </c>
      <c r="CQ149" s="50">
        <f ca="1">IF(CQ$63&lt;=$C$17,($C$34*CQ$59*$B149/$C$63)*(IF(COUNTA($D149:CP149)*(12/$C$63)&lt;=$C$9,0,1)),0)+IF(CR$63=$C$17,0,IF(CQ$63=$C$17,$B149*(CQ$60),0))</f>
        <v>2.3835999999999999</v>
      </c>
      <c r="CR149" s="50">
        <f ca="1">IF(CR$63&lt;=$C$17,($C$34*CR$59*$B149/$C$63)*(IF(COUNTA($D149:CQ149)*(12/$C$63)&lt;=$C$9,0,1)),0)+IF(CS$63=$C$17,0,IF(CR$63=$C$17,$B149*(CR$60),0))</f>
        <v>2.3835999999999999</v>
      </c>
      <c r="CS149" s="50">
        <f ca="1">IF(CS$63&lt;=$C$17,($C$34*CS$59*$B149/$C$63)*(IF(COUNTA($D149:CR149)*(12/$C$63)&lt;=$C$9,0,1)),0)+IF(CT$63=$C$17,0,IF(CS$63=$C$17,$B149*(CS$60),0))</f>
        <v>2.3835999999999999</v>
      </c>
      <c r="CT149" s="50">
        <f ca="1">IF(CT$63&lt;=$C$17,($C$34*CT$59*$B149/$C$63)*(IF(COUNTA($D149:CS149)*(12/$C$63)&lt;=$C$9,0,1)),0)+IF(CU$63=$C$17,0,IF(CT$63=$C$17,$B149*(CT$60),0))</f>
        <v>2.3835999999999999</v>
      </c>
      <c r="CU149" s="50">
        <f ca="1">IF(CU$63&lt;=$C$17,($C$34*CU$59*$B149/$C$63)*(IF(COUNTA($D149:CT149)*(12/$C$63)&lt;=$C$9,0,1)),0)+IF(CV$63=$C$17,0,IF(CU$63=$C$17,$B149*(CU$60),0))</f>
        <v>2.3835999999999999</v>
      </c>
      <c r="CV149" s="50">
        <f ca="1">IF(CV$63&lt;=$C$17,($C$34*CV$59*$B149/$C$63)*(IF(COUNTA($D149:CU149)*(12/$C$63)&lt;=$C$9,0,1)),0)+IF(CW$63=$C$17,0,IF(CV$63=$C$17,$B149*(CV$60),0))</f>
        <v>2.3835999999999999</v>
      </c>
      <c r="CW149" s="50">
        <f ca="1">IF(CW$63&lt;=$C$17,($C$34*CW$59*$B149/$C$63)*(IF(COUNTA($D149:CV149)*(12/$C$63)&lt;=$C$9,0,1)),0)+IF(CX$63=$C$17,0,IF(CW$63=$C$17,$B149*(CW$60),0))</f>
        <v>2.3835999999999999</v>
      </c>
      <c r="CX149" s="50">
        <f ca="1">IF(CX$63&lt;=$C$17,($C$34*CX$59*$B149/$C$63)*(IF(COUNTA($D149:CW149)*(12/$C$63)&lt;=$C$9,0,1)),0)+IF(CY$63=$C$17,0,IF(CX$63=$C$17,$B149*(CX$60),0))</f>
        <v>2.3835999999999999</v>
      </c>
      <c r="CY149" s="50">
        <f ca="1">IF(CY$63&lt;=$C$17,($C$34*CY$59*$B149/$C$63)*(IF(COUNTA($D149:CX149)*(12/$C$63)&lt;=$C$9,0,1)),0)+IF(CZ$63=$C$17,0,IF(CY$63=$C$17,$B149*(CY$60),0))</f>
        <v>2.3835999999999999</v>
      </c>
      <c r="CZ149" s="50">
        <f ca="1">IF(CZ$63&lt;=$C$17,($C$34*CZ$59*$B149/$C$63)*(IF(COUNTA($D149:CY149)*(12/$C$63)&lt;=$C$9,0,1)),0)+IF(DA$63=$C$17,0,IF(CZ$63=$C$17,$B149*(CZ$60),0))</f>
        <v>2.3835999999999999</v>
      </c>
      <c r="DA149" s="50">
        <f ca="1">IF(DA$63&lt;=$C$17,($C$34*DA$59*$B149/$C$63)*(IF(COUNTA($D149:CZ149)*(12/$C$63)&lt;=$C$9,0,1)),0)+IF(DB$63=$C$17,0,IF(DA$63=$C$17,$B149*(DA$60),0))</f>
        <v>2.3835999999999999</v>
      </c>
      <c r="DB149" s="50">
        <f ca="1">IF(DB$63&lt;=$C$17,($C$34*DB$59*$B149/$C$63)*(IF(COUNTA($D149:DA149)*(12/$C$63)&lt;=$C$9,0,1)),0)+IF(DC$63=$C$17,0,IF(DB$63=$C$17,$B149*(DB$60),0))</f>
        <v>2.3835999999999999</v>
      </c>
      <c r="DC149" s="50">
        <f ca="1">IF(DC$63&lt;=$C$17,($C$34*DC$59*$B149/$C$63)*(IF(COUNTA($D149:DB149)*(12/$C$63)&lt;=$C$9,0,1)),0)+IF(DD$63=$C$17,0,IF(DC$63=$C$17,$B149*(DC$60),0))</f>
        <v>2.3835999999999999</v>
      </c>
      <c r="DD149" s="50">
        <f ca="1">IF(DD$63&lt;=$C$17,($C$34*DD$59*$B149/$C$63)*(IF(COUNTA($D149:DC149)*(12/$C$63)&lt;=$C$9,0,1)),0)+IF(DE$63=$C$17,0,IF(DD$63=$C$17,$B149*(DD$60),0))</f>
        <v>2.3835999999999999</v>
      </c>
      <c r="DE149" s="50">
        <f ca="1">IF(DE$63&lt;=$C$17,($C$34*DE$59*$B149/$C$63)*(IF(COUNTA($D149:DD149)*(12/$C$63)&lt;=$C$9,0,1)),0)+IF(DF$63=$C$17,0,IF(DE$63=$C$17,$B149*(DE$60),0))</f>
        <v>2.3835999999999999</v>
      </c>
      <c r="DF149" s="50">
        <f ca="1">IF(DF$63&lt;=$C$17,($C$34*DF$59*$B149/$C$63)*(IF(COUNTA($D149:DE149)*(12/$C$63)&lt;=$C$9,0,1)),0)+IF(DG$63=$C$17,0,IF(DF$63=$C$17,$B149*(DF$60),0))</f>
        <v>2.3835999999999999</v>
      </c>
      <c r="DG149" s="50">
        <f ca="1">IF(DG$63&lt;=$C$17,($C$34*DG$59*$B149/$C$63)*(IF(COUNTA($D149:DF149)*(12/$C$63)&lt;=$C$9,0,1)),0)+IF(DH$63=$C$17,0,IF(DG$63=$C$17,$B149*(DG$60),0))</f>
        <v>2.3835999999999999</v>
      </c>
      <c r="DH149" s="50">
        <f ca="1">IF(DH$63&lt;=$C$17,($C$34*DH$59*$B149/$C$63)*(IF(COUNTA($D149:DG149)*(12/$C$63)&lt;=$C$9,0,1)),0)+IF(DI$63=$C$17,0,IF(DH$63=$C$17,$B149*(DH$60),0))</f>
        <v>2.3835999999999999</v>
      </c>
      <c r="DI149" s="50">
        <f ca="1">IF(DI$63&lt;=$C$17,($C$34*DI$59*$B149/$C$63)*(IF(COUNTA($D149:DH149)*(12/$C$63)&lt;=$C$9,0,1)),0)+IF(DJ$63=$C$17,0,IF(DI$63=$C$17,$B149*(DI$60),0))</f>
        <v>2.3835999999999999</v>
      </c>
      <c r="DJ149" s="50">
        <f ca="1">IF(DJ$63&lt;=$C$17,($C$34*DJ$59*$B149/$C$63)*(IF(COUNTA($D149:DI149)*(12/$C$63)&lt;=$C$9,0,1)),0)+IF(DK$63=$C$17,0,IF(DJ$63=$C$17,$B149*(DJ$60),0))</f>
        <v>2.3835999999999999</v>
      </c>
      <c r="DK149" s="50">
        <f ca="1">IF(DK$63&lt;=$C$17,($C$34*DK$59*$B149/$C$63)*(IF(COUNTA($D149:DJ149)*(12/$C$63)&lt;=$C$9,0,1)),0)+IF(DL$63=$C$17,0,IF(DK$63=$C$17,$B149*(DK$60),0))</f>
        <v>2.3835999999999999</v>
      </c>
      <c r="DL149" s="50">
        <f ca="1">IF(DL$63&lt;=$C$17,($C$34*DL$59*$B149/$C$63)*(IF(COUNTA($D149:DK149)*(12/$C$63)&lt;=$C$9,0,1)),0)+IF(DM$63=$C$17,0,IF(DL$63=$C$17,$B149*(DL$60),0))</f>
        <v>2.3835999999999999</v>
      </c>
      <c r="DM149" s="50">
        <f ca="1">IF(DM$63&lt;=$C$17,($C$34*DM$59*$B149/$C$63)*(IF(COUNTA($D149:DL149)*(12/$C$63)&lt;=$C$9,0,1)),0)+IF(DN$63=$C$17,0,IF(DM$63=$C$17,$B149*(DM$60),0))</f>
        <v>2.3835999999999999</v>
      </c>
      <c r="DN149" s="50">
        <f ca="1">IF(DN$63&lt;=$C$17,($C$34*DN$59*$B149/$C$63)*(IF(COUNTA($D149:DM149)*(12/$C$63)&lt;=$C$9,0,1)),0)+IF(DO$63=$C$17,0,IF(DN$63=$C$17,$B149*(DN$60),0))</f>
        <v>2.3835999999999999</v>
      </c>
      <c r="DO149" s="50">
        <f ca="1">IF(DO$63&lt;=$C$17,($C$34*DO$59*$B149/$C$63)*(IF(COUNTA($D149:DN149)*(12/$C$63)&lt;=$C$9,0,1)),0)+IF(DP$63=$C$17,0,IF(DO$63=$C$17,$B149*(DO$60),0))</f>
        <v>2.3835999999999999</v>
      </c>
      <c r="DP149" s="50">
        <f ca="1">IF(DP$63&lt;=$C$17,($C$34*DP$59*$B149/$C$63)*(IF(COUNTA($D149:DO149)*(12/$C$63)&lt;=$C$9,0,1)),0)+IF(DQ$63=$C$17,0,IF(DP$63=$C$17,$B149*(DP$60),0))</f>
        <v>2.3835999999999999</v>
      </c>
      <c r="DQ149" s="50">
        <f ca="1">IF(DQ$63&lt;=$C$17,($C$34*DQ$59*$B149/$C$63)*(IF(COUNTA($D149:DP149)*(12/$C$63)&lt;=$C$9,0,1)),0)+IF(DR$63=$C$17,0,IF(DQ$63=$C$17,$B149*(DQ$60),0))</f>
        <v>2.3835999999999999</v>
      </c>
      <c r="DR149" s="50">
        <f ca="1">IF(DR$63&lt;=$C$17,($C$34*DR$59*$B149/$C$63)*(IF(COUNTA($D149:DQ149)*(12/$C$63)&lt;=$C$9,0,1)),0)+IF(DS$63=$C$17,0,IF(DR$63=$C$17,$B149*(DR$60),0))</f>
        <v>2.3835999999999999</v>
      </c>
      <c r="DS149" s="50">
        <f ca="1">IF(DS$63&lt;=$C$17,($C$34*DS$59*$B149/$C$63)*(IF(COUNTA($D149:DR149)*(12/$C$63)&lt;=$C$9,0,1)),0)+IF(DT$63=$C$17,0,IF(DS$63=$C$17,$B149*(DS$60),0))</f>
        <v>2.3835999999999999</v>
      </c>
      <c r="DT149" s="50">
        <f ca="1">IF(DT$63&lt;=$C$17,($C$34*DT$59*$B149/$C$63)*(IF(COUNTA($D149:DS149)*(12/$C$63)&lt;=$C$9,0,1)),0)+IF(DU$63=$C$17,0,IF(DT$63=$C$17,$B149*(DT$60),0))</f>
        <v>598.87954772205046</v>
      </c>
      <c r="DU149" s="50">
        <f>IF(DU$63&lt;=$C$17,($C$34*DU$59*$B149/$C$63)*(IF(COUNTA($D149:DT149)*(12/$C$63)&lt;=$C$9,0,1)),0)+IF(DV$63=$C$17,0,IF(DU$63=$C$17,$B149*(DU$60),0))</f>
        <v>0</v>
      </c>
      <c r="DV149" s="50">
        <f>IF(DV$63&lt;=$C$17,($C$34*DV$59*$B149/$C$63)*(IF(COUNTA($D149:DU149)*(12/$C$63)&lt;=$C$9,0,1)),0)+IF(DW$63=$C$17,0,IF(DV$63=$C$17,$B149*(DV$60),0))</f>
        <v>0</v>
      </c>
      <c r="DW149" s="50">
        <f>IF(DW$63&lt;=$C$17,($C$34*DW$59*$B149/$C$63)*(IF(COUNTA($D149:DV149)*(12/$C$63)&lt;=$C$9,0,1)),0)+IF(DX$63=$C$17,0,IF(DW$63=$C$17,$B149*(DW$60),0))</f>
        <v>0</v>
      </c>
      <c r="DX149" s="50">
        <f>IF(DX$63&lt;=$C$17,($C$34*DX$59*$B149/$C$63)*(IF(COUNTA($D149:DW149)*(12/$C$63)&lt;=$C$9,0,1)),0)+IF(DY$63=$C$17,0,IF(DX$63=$C$17,$B149*(DX$60),0))</f>
        <v>0</v>
      </c>
      <c r="DY149" s="50">
        <f>IF(DY$63&lt;=$C$17,($C$34*DY$59*$B149/$C$63)*(IF(COUNTA($D149:DX149)*(12/$C$63)&lt;=$C$9,0,1)),0)+IF(DZ$63=$C$17,0,IF(DY$63=$C$17,$B149*(DY$60),0))</f>
        <v>0</v>
      </c>
      <c r="DZ149" s="50">
        <f>IF(DZ$63&lt;=$C$17,($C$34*DZ$59*$B149/$C$63)*(IF(COUNTA($D149:DY149)*(12/$C$63)&lt;=$C$9,0,1)),0)+IF(EA$63=$C$17,0,IF(DZ$63=$C$17,$B149*(DZ$60),0))</f>
        <v>0</v>
      </c>
      <c r="EA149" s="50">
        <f>IF(EA$63&lt;=$C$17,($C$34*EA$59*$B149/$C$63)*(IF(COUNTA($D149:DZ149)*(12/$C$63)&lt;=$C$9,0,1)),0)+IF(EB$63=$C$17,0,IF(EA$63=$C$17,$B149*(EA$60),0))</f>
        <v>0</v>
      </c>
      <c r="EB149" s="50">
        <f>IF(EB$63&lt;=$C$17,($C$34*EB$59*$B149/$C$63)*(IF(COUNTA($D149:EA149)*(12/$C$63)&lt;=$C$9,0,1)),0)+IF(EC$63=$C$17,0,IF(EB$63=$C$17,$B149*(EB$60),0))</f>
        <v>0</v>
      </c>
      <c r="EC149" s="50">
        <f>IF(EC$63&lt;=$C$17,($C$34*EC$59*$B149/$C$63)*(IF(COUNTA($D149:EB149)*(12/$C$63)&lt;=$C$9,0,1)),0)+IF(ED$63=$C$17,0,IF(EC$63=$C$17,$B149*(EC$60),0))</f>
        <v>0</v>
      </c>
      <c r="ED149" s="50">
        <f>IF(ED$63&lt;=$C$17,($C$34*ED$59*$B149/$C$63)*(IF(COUNTA($D149:EC149)*(12/$C$63)&lt;=$C$9,0,1)),0)+IF(EE$63=$C$17,0,IF(ED$63=$C$17,$B149*(ED$60),0))</f>
        <v>0</v>
      </c>
      <c r="EE149" s="50">
        <f>IF(EE$63&lt;=$C$17,($C$34*EE$59*$B149/$C$63)*(IF(COUNTA($D149:ED149)*(12/$C$63)&lt;=$C$9,0,1)),0)+IF(EF$63=$C$17,0,IF(EE$63=$C$17,$B149*(EE$60),0))</f>
        <v>0</v>
      </c>
      <c r="EF149" s="50">
        <f>IF(EF$63&lt;=$C$17,($C$34*EF$59*$B149/$C$63)*(IF(COUNTA($D149:EE149)*(12/$C$63)&lt;=$C$9,0,1)),0)+IF(EG$63=$C$17,0,IF(EF$63=$C$17,$B149*(EF$60),0))</f>
        <v>0</v>
      </c>
      <c r="EG149" s="50">
        <f>IF(EG$63&lt;=$C$17,($C$34*EG$59*$B149/$C$63)*(IF(COUNTA($D149:EF149)*(12/$C$63)&lt;=$C$9,0,1)),0)+IF(EH$63=$C$17,0,IF(EG$63=$C$17,$B149*(EG$60),0))</f>
        <v>0</v>
      </c>
      <c r="EH149" s="50">
        <f>IF(EH$63&lt;=$C$17,($C$34*EH$59*$B149/$C$63)*(IF(COUNTA($D149:EG149)*(12/$C$63)&lt;=$C$9,0,1)),0)+IF(EI$63=$C$17,0,IF(EH$63=$C$17,$B149*(EH$60),0))</f>
        <v>0</v>
      </c>
      <c r="EI149" s="50">
        <f>IF(EI$63&lt;=$C$17,($C$34*EI$59*$B149/$C$63)*(IF(COUNTA($D149:EH149)*(12/$C$63)&lt;=$C$9,0,1)),0)+IF(EJ$63=$C$17,0,IF(EI$63=$C$17,$B149*(EI$60),0))</f>
        <v>0</v>
      </c>
      <c r="EJ149" s="50">
        <f>IF(EJ$63&lt;=$C$17,($C$34*EJ$59*$B149/$C$63)*(IF(COUNTA($D149:EI149)*(12/$C$63)&lt;=$C$9,0,1)),0)+IF(EK$63=$C$17,0,IF(EJ$63=$C$17,$B149*(EJ$60),0))</f>
        <v>0</v>
      </c>
      <c r="EK149" s="50">
        <f>IF(EK$63&lt;=$C$17,($C$34*EK$59*$B149/$C$63)*(IF(COUNTA($D149:EJ149)*(12/$C$63)&lt;=$C$9,0,1)),0)+IF(EL$63=$C$17,0,IF(EK$63=$C$17,$B149*(EK$60),0))</f>
        <v>0</v>
      </c>
      <c r="EL149" s="50">
        <f>IF(EL$63&lt;=$C$17,($C$34*EL$59*$B149/$C$63)*(IF(COUNTA($D149:EK149)*(12/$C$63)&lt;=$C$9,0,1)),0)+IF(EM$63=$C$17,0,IF(EL$63=$C$17,$B149*(EL$60),0))</f>
        <v>0</v>
      </c>
      <c r="EM149" s="50">
        <f>IF(EM$63&lt;=$C$17,($C$34*EM$59*$B149/$C$63)*(IF(COUNTA($D149:EL149)*(12/$C$63)&lt;=$C$9,0,1)),0)+IF(EN$63=$C$17,0,IF(EM$63=$C$17,$B149*(EM$60),0))</f>
        <v>0</v>
      </c>
      <c r="EN149" s="50">
        <f>IF(EN$63&lt;=$C$17,($C$34*EN$59*$B149/$C$63)*(IF(COUNTA($D149:EM149)*(12/$C$63)&lt;=$C$9,0,1)),0)+IF(EO$63=$C$17,0,IF(EN$63=$C$17,$B149*(EN$60),0))</f>
        <v>0</v>
      </c>
      <c r="EO149" s="50">
        <f>IF(EO$63&lt;=$C$17,($C$34*EO$59*$B149/$C$63)*(IF(COUNTA($D149:EN149)*(12/$C$63)&lt;=$C$9,0,1)),0)+IF(EP$63=$C$17,0,IF(EO$63=$C$17,$B149*(EO$60),0))</f>
        <v>0</v>
      </c>
      <c r="EP149" s="50">
        <f>IF(EP$63&lt;=$C$17,($C$34*EP$59*$B149/$C$63)*(IF(COUNTA($D149:EO149)*(12/$C$63)&lt;=$C$9,0,1)),0)+IF(EQ$63=$C$17,0,IF(EP$63=$C$17,$B149*(EP$60),0))</f>
        <v>0</v>
      </c>
      <c r="EQ149" s="50">
        <f>IF(EQ$63&lt;=$C$17,($C$34*EQ$59*$B149/$C$63)*(IF(COUNTA($D149:EP149)*(12/$C$63)&lt;=$C$9,0,1)),0)+IF(ER$63=$C$17,0,IF(EQ$63=$C$17,$B149*(EQ$60),0))</f>
        <v>0</v>
      </c>
      <c r="ER149" s="50">
        <f>IF(ER$63&lt;=$C$17,($C$34*ER$59*$B149/$C$63)*(IF(COUNTA($D149:EQ149)*(12/$C$63)&lt;=$C$9,0,1)),0)+IF(ES$63=$C$17,0,IF(ER$63=$C$17,$B149*(ER$60),0))</f>
        <v>0</v>
      </c>
      <c r="ES149" s="50">
        <f>IF(ES$63&lt;=$C$17,($C$34*ES$59*$B149/$C$63)*(IF(COUNTA($D149:ER149)*(12/$C$63)&lt;=$C$9,0,1)),0)+IF(ET$63=$C$17,0,IF(ES$63=$C$17,$B149*(ES$60),0))</f>
        <v>0</v>
      </c>
      <c r="ET149" s="50">
        <f>IF(ET$63&lt;=$C$17,($C$34*ET$59*$B149/$C$63)*(IF(COUNTA($D149:ES149)*(12/$C$63)&lt;=$C$9,0,1)),0)+IF(EU$63=$C$17,0,IF(ET$63=$C$17,$B149*(ET$60),0))</f>
        <v>0</v>
      </c>
      <c r="EU149" s="50">
        <f>IF(EU$63&lt;=$C$17,($C$34*EU$59*$B149/$C$63)*(IF(COUNTA($D149:ET149)*(12/$C$63)&lt;=$C$9,0,1)),0)+IF(EV$63=$C$17,0,IF(EU$63=$C$17,$B149*(EU$60),0))</f>
        <v>0</v>
      </c>
      <c r="EV149" s="50">
        <f>IF(EV$63&lt;=$C$17,($C$34*EV$59*$B149/$C$63)*(IF(COUNTA($D149:EU149)*(12/$C$63)&lt;=$C$9,0,1)),0)+IF(EW$63=$C$17,0,IF(EV$63=$C$17,$B149*(EV$60),0))</f>
        <v>0</v>
      </c>
      <c r="EW149" s="50">
        <f>IF(EW$63&lt;=$C$17,($C$34*EW$59*$B149/$C$63)*(IF(COUNTA($D149:EV149)*(12/$C$63)&lt;=$C$9,0,1)),0)+IF(EX$63=$C$17,0,IF(EW$63=$C$17,$B149*(EW$60),0))</f>
        <v>0</v>
      </c>
      <c r="EX149" s="50">
        <f>IF(EX$63&lt;=$C$17,($C$34*EX$59*$B149/$C$63)*(IF(COUNTA($D149:EW149)*(12/$C$63)&lt;=$C$9,0,1)),0)+IF(EY$63=$C$17,0,IF(EX$63=$C$17,$B149*(EX$60),0))</f>
        <v>0</v>
      </c>
      <c r="EY149" s="50">
        <f>IF(EY$63&lt;=$C$17,($C$34*EY$59*$B149/$C$63)*(IF(COUNTA($D149:EX149)*(12/$C$63)&lt;=$C$9,0,1)),0)+IF(EZ$63=$C$17,0,IF(EY$63=$C$17,$B149*(EY$60),0))</f>
        <v>0</v>
      </c>
      <c r="EZ149" s="50">
        <f>IF(EZ$63&lt;=$C$17,($C$34*EZ$59*$B149/$C$63)*(IF(COUNTA($D149:EY149)*(12/$C$63)&lt;=$C$9,0,1)),0)+IF(FA$63=$C$17,0,IF(EZ$63=$C$17,$B149*(EZ$60),0))</f>
        <v>0</v>
      </c>
      <c r="FA149" s="50">
        <f>IF(FA$63&lt;=$C$17,($C$34*FA$59*$B149/$C$63)*(IF(COUNTA($D149:EZ149)*(12/$C$63)&lt;=$C$9,0,1)),0)+IF(FB$63=$C$17,0,IF(FA$63=$C$17,$B149*(FA$60),0))</f>
        <v>0</v>
      </c>
      <c r="FB149" s="50">
        <f>IF(FB$63&lt;=$C$17,($C$34*FB$59*$B149/$C$63)*(IF(COUNTA($D149:FA149)*(12/$C$63)&lt;=$C$9,0,1)),0)+IF(FC$63=$C$17,0,IF(FB$63=$C$17,$B149*(FB$60),0))</f>
        <v>0</v>
      </c>
      <c r="FC149" s="50">
        <f>IF(FC$63&lt;=$C$17,($C$34*FC$59*$B149/$C$63)*(IF(COUNTA($D149:FB149)*(12/$C$63)&lt;=$C$9,0,1)),0)+IF(FD$63=$C$17,0,IF(FC$63=$C$17,$B149*(FC$60),0))</f>
        <v>0</v>
      </c>
      <c r="FD149" s="50">
        <f>IF(FD$63&lt;=$C$17,($C$34*FD$59*$B149/$C$63)*(IF(COUNTA($D149:FC149)*(12/$C$63)&lt;=$C$9,0,1)),0)+IF(FE$63=$C$17,0,IF(FD$63=$C$17,$B149*(FD$60),0))</f>
        <v>0</v>
      </c>
      <c r="FE149" s="50">
        <f>IF(FE$63&lt;=$C$17,($C$34*FE$59*$B149/$C$63)*(IF(COUNTA($D149:FD149)*(12/$C$63)&lt;=$C$9,0,1)),0)+IF(FF$63=$C$17,0,IF(FE$63=$C$17,$B149*(FE$60),0))</f>
        <v>0</v>
      </c>
      <c r="FF149" s="50">
        <f>IF(FF$63&lt;=$C$17,($C$34*FF$59*$B149/$C$63)*(IF(COUNTA($D149:FE149)*(12/$C$63)&lt;=$C$9,0,1)),0)+IF(FG$63=$C$17,0,IF(FF$63=$C$17,$B149*(FF$60),0))</f>
        <v>0</v>
      </c>
      <c r="FG149" s="50">
        <f>IF(FG$63&lt;=$C$17,($C$34*FG$59*$B149/$C$63)*(IF(COUNTA($D149:FF149)*(12/$C$63)&lt;=$C$9,0,1)),0)+IF(FH$63=$C$17,0,IF(FG$63=$C$17,$B149*(FG$60),0))</f>
        <v>0</v>
      </c>
      <c r="FH149" s="50">
        <f>IF(FH$63&lt;=$C$17,($C$34*FH$59*$B149/$C$63)*(IF(COUNTA($D149:FG149)*(12/$C$63)&lt;=$C$9,0,1)),0)+IF(FI$63=$C$17,0,IF(FH$63=$C$17,$B149*(FH$60),0))</f>
        <v>0</v>
      </c>
      <c r="FI149" s="50">
        <f>IF(FI$63&lt;=$C$17,($C$34*FI$59*$B149/$C$63)*(IF(COUNTA($D149:FH149)*(12/$C$63)&lt;=$C$9,0,1)),0)+IF(FJ$63=$C$17,0,IF(FI$63=$C$17,$B149*(FI$60),0))</f>
        <v>0</v>
      </c>
      <c r="FJ149" s="50">
        <f>IF(FJ$63&lt;=$C$17,($C$34*FJ$59*$B149/$C$63)*(IF(COUNTA($D149:FI149)*(12/$C$63)&lt;=$C$9,0,1)),0)+IF(FK$63=$C$17,0,IF(FJ$63=$C$17,$B149*(FJ$60),0))</f>
        <v>0</v>
      </c>
      <c r="FK149" s="50">
        <f>IF(FK$63&lt;=$C$17,($C$34*FK$59*$B149/$C$63)*(IF(COUNTA($D149:FJ149)*(12/$C$63)&lt;=$C$9,0,1)),0)+IF(FL$63=$C$17,0,IF(FK$63=$C$17,$B149*(FK$60),0))</f>
        <v>0</v>
      </c>
      <c r="FL149" s="50">
        <f>IF(FL$63&lt;=$C$17,($C$34*FL$59*$B149/$C$63)*(IF(COUNTA($D149:FK149)*(12/$C$63)&lt;=$C$9,0,1)),0)+IF(FM$63=$C$17,0,IF(FL$63=$C$17,$B149*(FL$60),0))</f>
        <v>0</v>
      </c>
      <c r="FM149" s="50">
        <f>IF(FM$63&lt;=$C$17,($C$34*FM$59*$B149/$C$63)*(IF(COUNTA($D149:FL149)*(12/$C$63)&lt;=$C$9,0,1)),0)+IF(FN$63=$C$17,0,IF(FM$63=$C$17,$B149*(FM$60),0))</f>
        <v>0</v>
      </c>
      <c r="FN149" s="50">
        <f>IF(FN$63&lt;=$C$17,($C$34*FN$59*$B149/$C$63)*(IF(COUNTA($D149:FM149)*(12/$C$63)&lt;=$C$9,0,1)),0)+IF(FO$63=$C$17,0,IF(FN$63=$C$17,$B149*(FN$60),0))</f>
        <v>0</v>
      </c>
      <c r="FO149" s="50">
        <f>IF(FO$63&lt;=$C$17,($C$34*FO$59*$B149/$C$63)*(IF(COUNTA($D149:FN149)*(12/$C$63)&lt;=$C$9,0,1)),0)+IF(FP$63=$C$17,0,IF(FO$63=$C$17,$B149*(FO$60),0))</f>
        <v>0</v>
      </c>
      <c r="FP149" s="50">
        <f>IF(FP$63&lt;=$C$17,($C$34*FP$59*$B149/$C$63)*(IF(COUNTA($D149:FO149)*(12/$C$63)&lt;=$C$9,0,1)),0)+IF(FQ$63=$C$17,0,IF(FP$63=$C$17,$B149*(FP$60),0))</f>
        <v>0</v>
      </c>
      <c r="FQ149" s="50">
        <f>IF(FQ$63&lt;=$C$17,($C$34*FQ$59*$B149/$C$63)*(IF(COUNTA($D149:FP149)*(12/$C$63)&lt;=$C$9,0,1)),0)+IF(FR$63=$C$17,0,IF(FQ$63=$C$17,$B149*(FQ$60),0))</f>
        <v>0</v>
      </c>
      <c r="FR149" s="50">
        <f>IF(FR$63&lt;=$C$17,($C$34*FR$59*$B149/$C$63)*(IF(COUNTA($D149:FQ149)*(12/$C$63)&lt;=$C$9,0,1)),0)+IF(FS$63=$C$17,0,IF(FR$63=$C$17,$B149*(FR$60),0))</f>
        <v>0</v>
      </c>
      <c r="FS149" s="50">
        <f>IF(FS$63&lt;=$C$17,($C$34*FS$59*$B149/$C$63)*(IF(COUNTA($D149:FR149)*(12/$C$63)&lt;=$C$9,0,1)),0)+IF(FT$63=$C$17,0,IF(FS$63=$C$17,$B149*(FS$60),0))</f>
        <v>0</v>
      </c>
      <c r="FT149" s="50">
        <f>IF(FT$63&lt;=$C$17,($C$34*FT$59*$B149/$C$63)*(IF(COUNTA($D149:FS149)*(12/$C$63)&lt;=$C$9,0,1)),0)+IF(FU$63=$C$17,0,IF(FT$63=$C$17,$B149*(FT$60),0))</f>
        <v>0</v>
      </c>
      <c r="FU149" s="50">
        <f>IF(FU$63&lt;=$C$17,($C$34*FU$59*$B149/$C$63)*(IF(COUNTA($D149:FT149)*(12/$C$63)&lt;=$C$9,0,1)),0)+IF(FV$63=$C$17,0,IF(FU$63=$C$17,$B149*(FU$60),0))</f>
        <v>0</v>
      </c>
      <c r="FV149" s="50">
        <f>IF(FV$63&lt;=$C$17,($C$34*FV$59*$B149/$C$63)*(IF(COUNTA($D149:FU149)*(12/$C$63)&lt;=$C$9,0,1)),0)+IF(FW$63=$C$17,0,IF(FV$63=$C$17,$B149*(FV$60),0))</f>
        <v>0</v>
      </c>
      <c r="FW149" s="50">
        <f>IF(FW$63&lt;=$C$17,($C$34*FW$59*$B149/$C$63)*(IF(COUNTA($D149:FV149)*(12/$C$63)&lt;=$C$9,0,1)),0)+IF(FX$63=$C$17,0,IF(FW$63=$C$17,$B149*(FW$60),0))</f>
        <v>0</v>
      </c>
      <c r="FX149" s="50">
        <f>IF(FX$63&lt;=$C$17,($C$34*FX$59*$B149/$C$63)*(IF(COUNTA($D149:FW149)*(12/$C$63)&lt;=$C$9,0,1)),0)+IF(FY$63=$C$17,0,IF(FX$63=$C$17,$B149*(FX$60),0))</f>
        <v>0</v>
      </c>
      <c r="FY149" s="50">
        <f>IF(FY$63&lt;=$C$17,($C$34*FY$59*$B149/$C$63)*(IF(COUNTA($D149:FX149)*(12/$C$63)&lt;=$C$9,0,1)),0)+IF(FZ$63=$C$17,0,IF(FY$63=$C$17,$B149*(FY$60),0))</f>
        <v>0</v>
      </c>
      <c r="FZ149" s="50">
        <f>IF(FZ$63&lt;=$C$17,($C$34*FZ$59*$B149/$C$63)*(IF(COUNTA($D149:FY149)*(12/$C$63)&lt;=$C$9,0,1)),0)+IF(GA$63=$C$17,0,IF(FZ$63=$C$17,$B149*(FZ$60),0))</f>
        <v>0</v>
      </c>
      <c r="GA149" s="50">
        <f>IF(GA$63&lt;=$C$17,($C$34*GA$59*$B149/$C$63)*(IF(COUNTA($D149:FZ149)*(12/$C$63)&lt;=$C$9,0,1)),0)+IF(GB$63=$C$17,0,IF(GA$63=$C$17,$B149*(GA$60),0))</f>
        <v>0</v>
      </c>
      <c r="GB149" s="50">
        <f>IF(GB$63&lt;=$C$17,($C$34*GB$59*$B149/$C$63)*(IF(COUNTA($D149:GA149)*(12/$C$63)&lt;=$C$9,0,1)),0)+IF(GC$63=$C$17,0,IF(GB$63=$C$17,$B149*(GB$60),0))</f>
        <v>0</v>
      </c>
      <c r="GC149" s="50">
        <f>IF(GC$63&lt;=$C$17,($C$34*GC$59*$B149/$C$63)*(IF(COUNTA($D149:GB149)*(12/$C$63)&lt;=$C$9,0,1)),0)+IF(GD$63=$C$17,0,IF(GC$63=$C$17,$B149*(GC$60),0))</f>
        <v>0</v>
      </c>
      <c r="GD149" s="50">
        <f>IF(GD$63&lt;=$C$17,($C$34*GD$59*$B149/$C$63)*(IF(COUNTA($D149:GC149)*(12/$C$63)&lt;=$C$9,0,1)),0)+IF(GE$63=$C$17,0,IF(GD$63=$C$17,$B149*(GD$60),0))</f>
        <v>0</v>
      </c>
      <c r="GE149" s="50">
        <f>IF(GE$63&lt;=$C$17,($C$34*GE$59*$B149/$C$63)*(IF(COUNTA($D149:GD149)*(12/$C$63)&lt;=$C$9,0,1)),0)+IF(GF$63=$C$17,0,IF(GE$63=$C$17,$B149*(GE$60),0))</f>
        <v>0</v>
      </c>
      <c r="GF149" s="50">
        <f>IF(GF$63&lt;=$C$17,($C$34*GF$59*$B149/$C$63)*(IF(COUNTA($D149:GE149)*(12/$C$63)&lt;=$C$9,0,1)),0)+IF(GG$63=$C$17,0,IF(GF$63=$C$17,$B149*(GF$60),0))</f>
        <v>0</v>
      </c>
      <c r="GG149" s="50">
        <f>IF(GG$63&lt;=$C$17,($C$34*GG$59*$B149/$C$63)*(IF(COUNTA($D149:GF149)*(12/$C$63)&lt;=$C$9,0,1)),0)+IF(GH$63=$C$17,0,IF(GG$63=$C$17,$B149*(GG$60),0))</f>
        <v>0</v>
      </c>
      <c r="GH149" s="50">
        <f>IF(GH$63&lt;=$C$17,($C$34*GH$59*$B149/$C$63)*(IF(COUNTA($D149:GG149)*(12/$C$63)&lt;=$C$9,0,1)),0)+IF(GI$63=$C$17,0,IF(GH$63=$C$17,$B149*(GH$60),0))</f>
        <v>0</v>
      </c>
      <c r="GI149" s="50">
        <f>IF(GI$63&lt;=$C$17,($C$34*GI$59*$B149/$C$63)*(IF(COUNTA($D149:GH149)*(12/$C$63)&lt;=$C$9,0,1)),0)+IF(GJ$63=$C$17,0,IF(GI$63=$C$17,$B149*(GI$60),0))</f>
        <v>0</v>
      </c>
      <c r="GJ149" s="50">
        <f>IF(GJ$63&lt;=$C$17,($C$34*GJ$59*$B149/$C$63)*(IF(COUNTA($D149:GI149)*(12/$C$63)&lt;=$C$9,0,1)),0)+IF(GK$63=$C$17,0,IF(GJ$63=$C$17,$B149*(GJ$60),0))</f>
        <v>0</v>
      </c>
      <c r="GK149" s="50">
        <f>IF(GK$63&lt;=$C$17,($C$34*GK$59*$B149/$C$63)*(IF(COUNTA($D149:GJ149)*(12/$C$63)&lt;=$C$9,0,1)),0)+IF(GL$63=$C$17,0,IF(GK$63=$C$17,$B149*(GK$60),0))</f>
        <v>0</v>
      </c>
      <c r="GL149" s="50">
        <f>IF(GL$63&lt;=$C$17,($C$34*GL$59*$B149/$C$63)*(IF(COUNTA($D149:GK149)*(12/$C$63)&lt;=$C$9,0,1)),0)+IF(GM$63=$C$17,0,IF(GL$63=$C$17,$B149*(GL$60),0))</f>
        <v>0</v>
      </c>
      <c r="GM149" s="50">
        <f>IF(GM$63&lt;=$C$17,($C$34*GM$59*$B149/$C$63)*(IF(COUNTA($D149:GL149)*(12/$C$63)&lt;=$C$9,0,1)),0)+IF(GN$63=$C$17,0,IF(GM$63=$C$17,$B149*(GM$60),0))</f>
        <v>0</v>
      </c>
      <c r="GN149" s="50">
        <f>IF(GN$63&lt;=$C$17,($C$34*GN$59*$B149/$C$63)*(IF(COUNTA($D149:GM149)*(12/$C$63)&lt;=$C$9,0,1)),0)+IF(GO$63=$C$17,0,IF(GN$63=$C$17,$B149*(GN$60),0))</f>
        <v>0</v>
      </c>
      <c r="GO149" s="50">
        <f>IF(GO$63&lt;=$C$17,($C$34*GO$59*$B149/$C$63)*(IF(COUNTA($D149:GN149)*(12/$C$63)&lt;=$C$9,0,1)),0)+IF(GP$63=$C$17,0,IF(GO$63=$C$17,$B149*(GO$60),0))</f>
        <v>0</v>
      </c>
      <c r="GP149" s="50">
        <f>IF(GP$63&lt;=$C$17,($C$34*GP$59*$B149/$C$63)*(IF(COUNTA($D149:GO149)*(12/$C$63)&lt;=$C$9,0,1)),0)+IF(GQ$63=$C$17,0,IF(GP$63=$C$17,$B149*(GP$60),0))</f>
        <v>0</v>
      </c>
      <c r="GQ149" s="50">
        <f>IF(GQ$63&lt;=$C$17,($C$34*GQ$59*$B149/$C$63)*(IF(COUNTA($D149:GP149)*(12/$C$63)&lt;=$C$9,0,1)),0)+IF(GR$63=$C$17,0,IF(GQ$63=$C$17,$B149*(GQ$60),0))</f>
        <v>0</v>
      </c>
      <c r="GR149" s="50">
        <f>IF(GR$63&lt;=$C$17,($C$34*GR$59*$B149/$C$63)*(IF(COUNTA($D149:GQ149)*(12/$C$63)&lt;=$C$9,0,1)),0)+IF(GS$63=$C$17,0,IF(GR$63=$C$17,$B149*(GR$60),0))</f>
        <v>0</v>
      </c>
      <c r="GS149" s="50">
        <f>IF(GS$63&lt;=$C$17,($C$34*GS$59*$B149/$C$63)*(IF(COUNTA($D149:GR149)*(12/$C$63)&lt;=$C$9,0,1)),0)+IF(GT$63=$C$17,0,IF(GS$63=$C$17,$B149*(GS$60),0))</f>
        <v>0</v>
      </c>
      <c r="GT149" s="50">
        <f>IF(GT$63&lt;=$C$17,($C$34*GT$59*$B149/$C$63)*(IF(COUNTA($D149:GS149)*(12/$C$63)&lt;=$C$9,0,1)),0)+IF(GU$63=$C$17,0,IF(GT$63=$C$17,$B149*(GT$60),0))</f>
        <v>0</v>
      </c>
      <c r="GU149" s="50">
        <f>IF(GU$63&lt;=$C$17,($C$34*GU$59*$B149/$C$63)*(IF(COUNTA($D149:GT149)*(12/$C$63)&lt;=$C$9,0,1)),0)+IF(GV$63=$C$17,0,IF(GU$63=$C$17,$B149*(GU$60),0))</f>
        <v>0</v>
      </c>
      <c r="GV149" s="50">
        <f>IF(GV$63&lt;=$C$17,($C$34*GV$59*$B149/$C$63)*(IF(COUNTA($D149:GU149)*(12/$C$63)&lt;=$C$9,0,1)),0)+IF(GW$63=$C$17,0,IF(GV$63=$C$17,$B149*(GV$60),0))</f>
        <v>0</v>
      </c>
      <c r="GW149" s="50">
        <f>IF(GW$63&lt;=$C$17,($C$34*GW$59*$B149/$C$63)*(IF(COUNTA($D149:GV149)*(12/$C$63)&lt;=$C$9,0,1)),0)+IF(GX$63=$C$17,0,IF(GW$63=$C$17,$B149*(GW$60),0))</f>
        <v>0</v>
      </c>
      <c r="GX149" s="50">
        <f>IF(GX$63&lt;=$C$17,($C$34*GX$59*$B149/$C$63)*(IF(COUNTA($D149:GW149)*(12/$C$63)&lt;=$C$9,0,1)),0)+IF(GY$63=$C$17,0,IF(GX$63=$C$17,$B149*(GX$60),0))</f>
        <v>0</v>
      </c>
      <c r="GY149" s="50">
        <f>IF(GY$63&lt;=$C$17,($C$34*GY$59*$B149/$C$63)*(IF(COUNTA($D149:GX149)*(12/$C$63)&lt;=$C$9,0,1)),0)+IF(GZ$63=$C$17,0,IF(GY$63=$C$17,$B149*(GY$60),0))</f>
        <v>0</v>
      </c>
      <c r="GZ149" s="50">
        <f>IF(GZ$63&lt;=$C$17,($C$34*GZ$59*$B149/$C$63)*(IF(COUNTA($D149:GY149)*(12/$C$63)&lt;=$C$9,0,1)),0)+IF(HA$63=$C$17,0,IF(GZ$63=$C$17,$B149*(GZ$60),0))</f>
        <v>0</v>
      </c>
      <c r="HA149" s="50">
        <f>IF(HA$63&lt;=$C$17,($C$34*HA$59*$B149/$C$63)*(IF(COUNTA($D149:GZ149)*(12/$C$63)&lt;=$C$9,0,1)),0)+IF(HB$63=$C$17,0,IF(HA$63=$C$17,$B149*(HA$60),0))</f>
        <v>0</v>
      </c>
      <c r="HB149" s="50">
        <f>IF(HB$63&lt;=$C$17,($C$34*HB$59*$B149/$C$63)*(IF(COUNTA($D149:HA149)*(12/$C$63)&lt;=$C$9,0,1)),0)+IF(HC$63=$C$17,0,IF(HB$63=$C$17,$B149*(HB$60),0))</f>
        <v>0</v>
      </c>
      <c r="HC149" s="50">
        <f>IF(HC$63&lt;=$C$17,($C$34*HC$59*$B149/$C$63)*(IF(COUNTA($D149:HB149)*(12/$C$63)&lt;=$C$9,0,1)),0)+IF(HD$63=$C$17,0,IF(HC$63=$C$17,$B149*(HC$60),0))</f>
        <v>0</v>
      </c>
      <c r="HD149" s="50">
        <f>IF(HD$63&lt;=$C$17,($C$34*HD$59*$B149/$C$63)*(IF(COUNTA($D149:HC149)*(12/$C$63)&lt;=$C$9,0,1)),0)+IF(HE$63=$C$17,0,IF(HD$63=$C$17,$B149*(HD$60),0))</f>
        <v>0</v>
      </c>
      <c r="HE149" s="50">
        <f>IF(HE$63&lt;=$C$17,($C$34*HE$59*$B149/$C$63)*(IF(COUNTA($D149:HD149)*(12/$C$63)&lt;=$C$9,0,1)),0)+IF(HF$63=$C$17,0,IF(HE$63=$C$17,$B149*(HE$60),0))</f>
        <v>0</v>
      </c>
      <c r="HF149" s="50">
        <f>IF(HF$63&lt;=$C$17,($C$34*HF$59*$B149/$C$63)*(IF(COUNTA($D149:HE149)*(12/$C$63)&lt;=$C$9,0,1)),0)+IF(HG$63=$C$17,0,IF(HF$63=$C$17,$B149*(HF$60),0))</f>
        <v>0</v>
      </c>
      <c r="HG149" s="50">
        <f>IF(HG$63&lt;=$C$17,($C$34*HG$59*$B149/$C$63)*(IF(COUNTA($D149:HF149)*(12/$C$63)&lt;=$C$9,0,1)),0)+IF(HH$63=$C$17,0,IF(HG$63=$C$17,$B149*(HG$60),0))</f>
        <v>0</v>
      </c>
      <c r="HH149" s="50">
        <f>IF(HH$63&lt;=$C$17,($C$34*HH$59*$B149/$C$63)*(IF(COUNTA($D149:HG149)*(12/$C$63)&lt;=$C$9,0,1)),0)+IF(HI$63=$C$17,0,IF(HH$63=$C$17,$B149*(HH$60),0))</f>
        <v>0</v>
      </c>
      <c r="HI149" s="50">
        <f>IF(HI$63&lt;=$C$17,($C$34*HI$59*$B149/$C$63)*(IF(COUNTA($D149:HH149)*(12/$C$63)&lt;=$C$9,0,1)),0)+IF(HJ$63=$C$17,0,IF(HI$63=$C$17,$B149*(HI$60),0))</f>
        <v>0</v>
      </c>
      <c r="HJ149" s="50">
        <f>IF(HJ$63&lt;=$C$17,($C$34*HJ$59*$B149/$C$63)*(IF(COUNTA($D149:HI149)*(12/$C$63)&lt;=$C$9,0,1)),0)+IF(HK$63=$C$17,0,IF(HJ$63=$C$17,$B149*(HJ$60),0))</f>
        <v>0</v>
      </c>
      <c r="HK149" s="50">
        <f>IF(HK$63&lt;=$C$17,($C$34*HK$59*$B149/$C$63)*(IF(COUNTA($D149:HJ149)*(12/$C$63)&lt;=$C$9,0,1)),0)+IF(HL$63=$C$17,0,IF(HK$63=$C$17,$B149*(HK$60),0))</f>
        <v>0</v>
      </c>
      <c r="HL149" s="50">
        <f>IF(HL$63&lt;=$C$17,($C$34*HL$59*$B149/$C$63)*(IF(COUNTA($D149:HK149)*(12/$C$63)&lt;=$C$9,0,1)),0)+IF(HM$63=$C$17,0,IF(HL$63=$C$17,$B149*(HL$60),0))</f>
        <v>0</v>
      </c>
      <c r="HM149" s="50">
        <f>IF(HM$63&lt;=$C$17,($C$34*HM$59*$B149/$C$63)*(IF(COUNTA($D149:HL149)*(12/$C$63)&lt;=$C$9,0,1)),0)+IF(HN$63=$C$17,0,IF(HM$63=$C$17,$B149*(HM$60),0))</f>
        <v>0</v>
      </c>
      <c r="HN149" s="50">
        <f>IF(HN$63&lt;=$C$17,($C$34*HN$59*$B149/$C$63)*(IF(COUNTA($D149:HM149)*(12/$C$63)&lt;=$C$9,0,1)),0)+IF(HO$63=$C$17,0,IF(HN$63=$C$17,$B149*(HN$60),0))</f>
        <v>0</v>
      </c>
      <c r="HO149" s="50">
        <f>IF(HO$63&lt;=$C$17,($C$34*HO$59*$B149/$C$63)*(IF(COUNTA($D149:HN149)*(12/$C$63)&lt;=$C$9,0,1)),0)+IF(HP$63=$C$17,0,IF(HO$63=$C$17,$B149*(HO$60),0))</f>
        <v>0</v>
      </c>
      <c r="HP149" s="50">
        <f>IF(HP$63&lt;=$C$17,($C$34*HP$59*$B149/$C$63)*(IF(COUNTA($D149:HO149)*(12/$C$63)&lt;=$C$9,0,1)),0)+IF(HQ$63=$C$17,0,IF(HP$63=$C$17,$B149*(HP$60),0))</f>
        <v>0</v>
      </c>
      <c r="HQ149" s="50">
        <f>IF(HQ$63&lt;=$C$17,($C$34*HQ$59*$B149/$C$63)*(IF(COUNTA($D149:HP149)*(12/$C$63)&lt;=$C$9,0,1)),0)+IF(HR$63=$C$17,0,IF(HQ$63=$C$17,$B149*(HQ$60),0))</f>
        <v>0</v>
      </c>
      <c r="HR149" s="50">
        <f>IF(HR$63&lt;=$C$17,($C$34*HR$59*$B149/$C$63)*(IF(COUNTA($D149:HQ149)*(12/$C$63)&lt;=$C$9,0,1)),0)+IF(HS$63=$C$17,0,IF(HR$63=$C$17,$B149*(HR$60),0))</f>
        <v>0</v>
      </c>
      <c r="HS149" s="50">
        <f>IF(HS$63&lt;=$C$17,($C$34*HS$59*$B149/$C$63)*(IF(COUNTA($D149:HR149)*(12/$C$63)&lt;=$C$9,0,1)),0)+IF(HT$63=$C$17,0,IF(HS$63=$C$17,$B149*(HS$60),0))</f>
        <v>0</v>
      </c>
      <c r="HT149" s="50">
        <f>IF(HT$63&lt;=$C$17,($C$34*HT$59*$B149/$C$63)*(IF(COUNTA($D149:HS149)*(12/$C$63)&lt;=$C$9,0,1)),0)+IF(HU$63=$C$17,0,IF(HT$63=$C$17,$B149*(HT$60),0))</f>
        <v>0</v>
      </c>
      <c r="HU149" s="50">
        <f>IF(HU$63&lt;=$C$17,($C$34*HU$59*$B149/$C$63)*(IF(COUNTA($D149:HT149)*(12/$C$63)&lt;=$C$9,0,1)),0)+IF(HV$63=$C$17,0,IF(HU$63=$C$17,$B149*(HU$60),0))</f>
        <v>0</v>
      </c>
      <c r="HV149" s="50">
        <f>IF(HV$63&lt;=$C$17,($C$34*HV$59*$B149/$C$63)*(IF(COUNTA($D149:HU149)*(12/$C$63)&lt;=$C$9,0,1)),0)+IF(HW$63=$C$17,0,IF(HV$63=$C$17,$B149*(HV$60),0))</f>
        <v>0</v>
      </c>
      <c r="HW149" s="50">
        <f>IF(HW$63&lt;=$C$17,($C$34*HW$59*$B149/$C$63)*(IF(COUNTA($D149:HV149)*(12/$C$63)&lt;=$C$9,0,1)),0)+IF(HX$63=$C$17,0,IF(HW$63=$C$17,$B149*(HW$60),0))</f>
        <v>0</v>
      </c>
      <c r="HX149" s="50">
        <f>IF(HX$63&lt;=$C$17,($C$34*HX$59*$B149/$C$63)*(IF(COUNTA($D149:HW149)*(12/$C$63)&lt;=$C$9,0,1)),0)+IF(HY$63=$C$17,0,IF(HX$63=$C$17,$B149*(HX$60),0))</f>
        <v>0</v>
      </c>
      <c r="HY149" s="50">
        <f>IF(HY$63&lt;=$C$17,($C$34*HY$59*$B149/$C$63)*(IF(COUNTA($D149:HX149)*(12/$C$63)&lt;=$C$9,0,1)),0)+IF(HZ$63=$C$17,0,IF(HY$63=$C$17,$B149*(HY$60),0))</f>
        <v>0</v>
      </c>
      <c r="HZ149" s="50">
        <f>IF(HZ$63&lt;=$C$17,($C$34*HZ$59*$B149/$C$63)*(IF(COUNTA($D149:HY149)*(12/$C$63)&lt;=$C$9,0,1)),0)+IF(IA$63=$C$17,0,IF(HZ$63=$C$17,$B149*(HZ$60),0))</f>
        <v>0</v>
      </c>
      <c r="IA149" s="50">
        <f>IF(IA$63&lt;=$C$17,($C$34*IA$59*$B149/$C$63)*(IF(COUNTA($D149:HZ149)*(12/$C$63)&lt;=$C$9,0,1)),0)+IF(IB$63=$C$17,0,IF(IA$63=$C$17,$B149*(IA$60),0))</f>
        <v>0</v>
      </c>
      <c r="IB149" s="50">
        <f>IF(IB$63&lt;=$C$17,($C$34*IB$59*$B149/$C$63)*(IF(COUNTA($D149:IA149)*(12/$C$63)&lt;=$C$9,0,1)),0)+IF(IC$63=$C$17,0,IF(IB$63=$C$17,$B149*(IB$60),0))</f>
        <v>0</v>
      </c>
      <c r="IC149" s="50">
        <f>IF(IC$63&lt;=$C$17,($C$34*IC$59*$B149/$C$63)*(IF(COUNTA($D149:IB149)*(12/$C$63)&lt;=$C$9,0,1)),0)+IF(ID$63=$C$17,0,IF(IC$63=$C$17,$B149*(IC$60),0))</f>
        <v>0</v>
      </c>
      <c r="ID149" s="50">
        <f>IF(ID$63&lt;=$C$17,($C$34*ID$59*$B149/$C$63)*(IF(COUNTA($D149:IC149)*(12/$C$63)&lt;=$C$9,0,1)),0)+IF(IE$63=$C$17,0,IF(ID$63=$C$17,$B149*(ID$60),0))</f>
        <v>0</v>
      </c>
      <c r="IE149" s="50">
        <f>IF(IE$63&lt;=$C$17,($C$34*IE$59*$B149/$C$63)*(IF(COUNTA($D149:ID149)*(12/$C$63)&lt;=$C$9,0,1)),0)+IF(IF$63=$C$17,0,IF(IE$63=$C$17,$B149*(IE$60),0))</f>
        <v>0</v>
      </c>
      <c r="IF149" s="50">
        <f>IF(IF$63&lt;=$C$17,($C$34*IF$59*$B149/$C$63)*(IF(COUNTA($D149:IE149)*(12/$C$63)&lt;=$C$9,0,1)),0)+IF(IG$63=$C$17,0,IF(IF$63=$C$17,$B149*(IF$60),0))</f>
        <v>0</v>
      </c>
      <c r="IG149" s="50">
        <f>IF(IG$63&lt;=$C$17,($C$34*IG$59*$B149/$C$63)*(IF(COUNTA($D149:IF149)*(12/$C$63)&lt;=$C$9,0,1)),0)+IF(IH$63=$C$17,0,IF(IG$63=$C$17,$B149*(IG$60),0))</f>
        <v>0</v>
      </c>
      <c r="IH149" s="50">
        <f>IF(IH$63&lt;=$C$17,($C$34*IH$59*$B149/$C$63)*(IF(COUNTA($D149:IG149)*(12/$C$63)&lt;=$C$9,0,1)),0)+IF(II$63=$C$17,0,IF(IH$63=$C$17,$B149*(IH$60),0))</f>
        <v>0</v>
      </c>
      <c r="II149" s="50">
        <f>IF(II$63&lt;=$C$17,($C$34*II$59*$B149/$C$63)*(IF(COUNTA($D149:IH149)*(12/$C$63)&lt;=$C$9,0,1)),0)+IF(IJ$63=$C$17,0,IF(II$63=$C$17,$B149*(II$60),0))</f>
        <v>0</v>
      </c>
      <c r="IJ149" s="50">
        <f>IF(IJ$63&lt;=$C$17,($C$34*IJ$59*$B149/$C$63)*(IF(COUNTA($D149:II149)*(12/$C$63)&lt;=$C$9,0,1)),0)+IF(IK$63=$C$17,0,IF(IJ$63=$C$17,$B149*(IJ$60),0))</f>
        <v>0</v>
      </c>
      <c r="IK149" s="50">
        <f>IF(IK$63&lt;=$C$17,($C$34*IK$59*$B149/$C$63)*(IF(COUNTA($D149:IJ149)*(12/$C$63)&lt;=$C$9,0,1)),0)+IF(IL$63=$C$17,0,IF(IK$63=$C$17,$B149*(IK$60),0))</f>
        <v>0</v>
      </c>
      <c r="IL149" s="50">
        <f>IF(IL$63&lt;=$C$17,($C$34*IL$59*$B149/$C$63)*(IF(COUNTA($D149:IK149)*(12/$C$63)&lt;=$C$9,0,1)),0)+IF(IM$63=$C$17,0,IF(IL$63=$C$17,$B149*(IL$60),0))</f>
        <v>0</v>
      </c>
      <c r="IM149" s="50">
        <f>IF(IM$63&lt;=$C$17,($C$34*IM$59*$B149/$C$63)*(IF(COUNTA($D149:IL149)*(12/$C$63)&lt;=$C$9,0,1)),0)+IF(IN$63=$C$17,0,IF(IM$63=$C$17,$B149*(IM$60),0))</f>
        <v>0</v>
      </c>
      <c r="IN149" s="50">
        <f>IF(IN$63&lt;=$C$17,($C$34*IN$59*$B149/$C$63)*(IF(COUNTA($D149:IM149)*(12/$C$63)&lt;=$C$9,0,1)),0)+IF(IO$63=$C$17,0,IF(IN$63=$C$17,$B149*(IN$60),0))</f>
        <v>0</v>
      </c>
      <c r="IO149" s="50">
        <f>IF(IO$63&lt;=$C$17,($C$34*IO$59*$B149/$C$63)*(IF(COUNTA($D149:IN149)*(12/$C$63)&lt;=$C$9,0,1)),0)+IF(IP$63=$C$17,0,IF(IO$63=$C$17,$B149*(IO$60),0))</f>
        <v>0</v>
      </c>
      <c r="IP149" s="50">
        <f>IF(IP$63&lt;=$C$17,($C$34*IP$59*$B149/$C$63)*(IF(COUNTA($D149:IO149)*(12/$C$63)&lt;=$C$9,0,1)),0)+IF(IQ$63=$C$17,0,IF(IP$63=$C$17,$B149*(IP$60),0))</f>
        <v>0</v>
      </c>
      <c r="IQ149" s="50">
        <f>IF(IQ$63&lt;=$C$17,($C$34*IQ$59*$B149/$C$63)*(IF(COUNTA($D149:IP149)*(12/$C$63)&lt;=$C$9,0,1)),0)+IF(IR$63=$C$17,0,IF(IQ$63=$C$17,$B149*(IQ$60),0))</f>
        <v>0</v>
      </c>
      <c r="IR149" s="50">
        <f>IF(IR$63&lt;=$C$17,($C$34*IR$59*$B149/$C$63)*(IF(COUNTA($D149:IQ149)*(12/$C$63)&lt;=$C$9,0,1)),0)+IF(IS$63=$C$17,0,IF(IR$63=$C$17,$B149*(IR$60),0))</f>
        <v>0</v>
      </c>
      <c r="IS149" s="50">
        <f>IF(IS$63&lt;=$C$17,($C$34*IS$59*$B149/$C$63)*(IF(COUNTA($D149:IR149)*(12/$C$63)&lt;=$C$9,0,1)),0)+IF(IT$63=$C$17,0,IF(IS$63=$C$17,$B149*(IS$60),0))</f>
        <v>0</v>
      </c>
      <c r="IT149" s="50">
        <f>IF(IT$63&lt;=$C$17,($C$34*IT$59*$B149/$C$63)*(IF(COUNTA($D149:IS149)*(12/$C$63)&lt;=$C$9,0,1)),0)+IF(IU$63=$C$17,0,IF(IT$63=$C$17,$B149*(IT$60),0))</f>
        <v>0</v>
      </c>
      <c r="IU149" s="50">
        <f>IF(IU$63&lt;=$C$17,($C$34*IU$59*$B149/$C$63)*(IF(COUNTA($D149:IT149)*(12/$C$63)&lt;=$C$9,0,1)),0)+IF(IV$63=$C$17,0,IF(IU$63=$C$17,$B149*(IU$60),0))</f>
        <v>0</v>
      </c>
      <c r="IV149" s="50">
        <f>IF(IV$63&lt;=$C$17,($C$34*IV$59*$B149/$C$63)*(IF(COUNTA($D149:IU149)*(12/$C$63)&lt;=$C$9,0,1)),0)+IF(IW$63=$C$17,0,IF(IV$63=$C$17,$B149*(IV$60),0))</f>
        <v>0</v>
      </c>
      <c r="IW149" s="50">
        <f>IF(IW$63&lt;=$C$17,($C$34*IW$59*$B149/$C$63)*(IF(COUNTA($D149:IV149)*(12/$C$63)&lt;=$C$9,0,1)),0)+IF(IX$63=$C$17,0,IF(IW$63=$C$17,$B149*(IW$60),0))</f>
        <v>0</v>
      </c>
      <c r="IX149" s="50"/>
      <c r="IY149" s="50"/>
      <c r="IZ149" s="50"/>
      <c r="JA149" s="50"/>
      <c r="JB149" s="50"/>
      <c r="JC149" s="50"/>
      <c r="JD149" s="50"/>
      <c r="JE149" s="50"/>
      <c r="JF149" s="50"/>
      <c r="JG149" s="50"/>
      <c r="JH149" s="50"/>
      <c r="JI149" s="50"/>
      <c r="JJ149" s="50"/>
      <c r="JK149" s="50"/>
      <c r="JL149" s="50"/>
      <c r="JM149" s="50"/>
      <c r="JN149" s="50"/>
      <c r="JO149" s="50"/>
      <c r="JP149" s="50"/>
      <c r="JQ149" s="50"/>
      <c r="JR149" s="50"/>
      <c r="JS149" s="50"/>
      <c r="JT149" s="50"/>
      <c r="JU149" s="50"/>
      <c r="JV149" s="50"/>
      <c r="JW149" s="50"/>
      <c r="JX149" s="50"/>
      <c r="JY149" s="50"/>
      <c r="JZ149" s="50"/>
      <c r="KA149" s="50"/>
      <c r="KB149" s="50"/>
      <c r="KC149" s="50"/>
      <c r="KD149" s="50"/>
      <c r="KE149" s="50"/>
      <c r="KF149" s="50"/>
      <c r="KG149" s="50"/>
      <c r="KH149" s="50"/>
      <c r="KI149" s="50"/>
      <c r="KJ149" s="50"/>
      <c r="KK149" s="50"/>
      <c r="KL149" s="50"/>
      <c r="KM149" s="50"/>
      <c r="KN149" s="50"/>
      <c r="KO149" s="50"/>
      <c r="KP149" s="50"/>
      <c r="KQ149" s="50"/>
      <c r="KR149" s="50"/>
      <c r="KS149" s="50"/>
      <c r="KT149" s="50"/>
      <c r="KU149" s="50"/>
      <c r="KV149" s="50"/>
      <c r="KW149" s="50"/>
      <c r="KX149" s="50"/>
      <c r="KY149" s="50"/>
      <c r="KZ149" s="50"/>
      <c r="LA149" s="50"/>
      <c r="LB149" s="50"/>
      <c r="LC149" s="50"/>
      <c r="LD149" s="50"/>
      <c r="LE149" s="50"/>
      <c r="LF149" s="50"/>
      <c r="LG149" s="50"/>
      <c r="LH149" s="50"/>
      <c r="LI149" s="50"/>
    </row>
    <row r="150" spans="1:321" outlineLevel="1" x14ac:dyDescent="0.25">
      <c r="A150" s="2" t="s">
        <v>55</v>
      </c>
      <c r="B150" s="79">
        <f ca="1">+OFFSET($D$52,0,COUNTA($B$66:B149),,)</f>
        <v>3</v>
      </c>
      <c r="C150" s="88">
        <f t="shared" ca="1" si="62"/>
        <v>29.489936457844578</v>
      </c>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50">
        <f ca="1">IF(CK$63&gt;$C$17,0,-CJ$53*(12/$C$63))</f>
        <v>-643.28121126420592</v>
      </c>
      <c r="CK150" s="50">
        <f ca="1">IF(CK$63&lt;=$C$17,($C$34*CK$59*$B150/$C$63)*(IF(COUNTA($D150:CJ150)*(12/$C$63)&lt;=$C$9,0,1)),0)+IF(CL$63=$C$17,0,IF(CK$63=$C$17,$B150*(CK$60),0))</f>
        <v>0</v>
      </c>
      <c r="CL150" s="50">
        <f ca="1">IF(CL$63&lt;=$C$17,($C$34*CL$59*$B150/$C$63)*(IF(COUNTA($D150:CK150)*(12/$C$63)&lt;=$C$9,0,1)),0)+IF(CM$63=$C$17,0,IF(CL$63=$C$17,$B150*(CL$60),0))</f>
        <v>0</v>
      </c>
      <c r="CM150" s="50">
        <f ca="1">IF(CM$63&lt;=$C$17,($C$34*CM$59*$B150/$C$63)*(IF(COUNTA($D150:CL150)*(12/$C$63)&lt;=$C$9,0,1)),0)+IF(CN$63=$C$17,0,IF(CM$63=$C$17,$B150*(CM$60),0))</f>
        <v>0</v>
      </c>
      <c r="CN150" s="50">
        <f ca="1">IF(CN$63&lt;=$C$17,($C$34*CN$59*$B150/$C$63)*(IF(COUNTA($D150:CM150)*(12/$C$63)&lt;=$C$9,0,1)),0)+IF(CO$63=$C$17,0,IF(CN$63=$C$17,$B150*(CN$60),0))</f>
        <v>0</v>
      </c>
      <c r="CO150" s="50">
        <f ca="1">IF(CO$63&lt;=$C$17,($C$34*CO$59*$B150/$C$63)*(IF(COUNTA($D150:CN150)*(12/$C$63)&lt;=$C$9,0,1)),0)+IF(CP$63=$C$17,0,IF(CO$63=$C$17,$B150*(CO$60),0))</f>
        <v>2.3835999999999999</v>
      </c>
      <c r="CP150" s="50">
        <f ca="1">IF(CP$63&lt;=$C$17,($C$34*CP$59*$B150/$C$63)*(IF(COUNTA($D150:CO150)*(12/$C$63)&lt;=$C$9,0,1)),0)+IF(CQ$63=$C$17,0,IF(CP$63=$C$17,$B150*(CP$60),0))</f>
        <v>2.3835999999999999</v>
      </c>
      <c r="CQ150" s="50">
        <f ca="1">IF(CQ$63&lt;=$C$17,($C$34*CQ$59*$B150/$C$63)*(IF(COUNTA($D150:CP150)*(12/$C$63)&lt;=$C$9,0,1)),0)+IF(CR$63=$C$17,0,IF(CQ$63=$C$17,$B150*(CQ$60),0))</f>
        <v>2.3835999999999999</v>
      </c>
      <c r="CR150" s="50">
        <f ca="1">IF(CR$63&lt;=$C$17,($C$34*CR$59*$B150/$C$63)*(IF(COUNTA($D150:CQ150)*(12/$C$63)&lt;=$C$9,0,1)),0)+IF(CS$63=$C$17,0,IF(CR$63=$C$17,$B150*(CR$60),0))</f>
        <v>2.3835999999999999</v>
      </c>
      <c r="CS150" s="50">
        <f ca="1">IF(CS$63&lt;=$C$17,($C$34*CS$59*$B150/$C$63)*(IF(COUNTA($D150:CR150)*(12/$C$63)&lt;=$C$9,0,1)),0)+IF(CT$63=$C$17,0,IF(CS$63=$C$17,$B150*(CS$60),0))</f>
        <v>2.3835999999999999</v>
      </c>
      <c r="CT150" s="50">
        <f ca="1">IF(CT$63&lt;=$C$17,($C$34*CT$59*$B150/$C$63)*(IF(COUNTA($D150:CS150)*(12/$C$63)&lt;=$C$9,0,1)),0)+IF(CU$63=$C$17,0,IF(CT$63=$C$17,$B150*(CT$60),0))</f>
        <v>2.3835999999999999</v>
      </c>
      <c r="CU150" s="50">
        <f ca="1">IF(CU$63&lt;=$C$17,($C$34*CU$59*$B150/$C$63)*(IF(COUNTA($D150:CT150)*(12/$C$63)&lt;=$C$9,0,1)),0)+IF(CV$63=$C$17,0,IF(CU$63=$C$17,$B150*(CU$60),0))</f>
        <v>2.3835999999999999</v>
      </c>
      <c r="CV150" s="50">
        <f ca="1">IF(CV$63&lt;=$C$17,($C$34*CV$59*$B150/$C$63)*(IF(COUNTA($D150:CU150)*(12/$C$63)&lt;=$C$9,0,1)),0)+IF(CW$63=$C$17,0,IF(CV$63=$C$17,$B150*(CV$60),0))</f>
        <v>2.3835999999999999</v>
      </c>
      <c r="CW150" s="50">
        <f ca="1">IF(CW$63&lt;=$C$17,($C$34*CW$59*$B150/$C$63)*(IF(COUNTA($D150:CV150)*(12/$C$63)&lt;=$C$9,0,1)),0)+IF(CX$63=$C$17,0,IF(CW$63=$C$17,$B150*(CW$60),0))</f>
        <v>2.3835999999999999</v>
      </c>
      <c r="CX150" s="50">
        <f ca="1">IF(CX$63&lt;=$C$17,($C$34*CX$59*$B150/$C$63)*(IF(COUNTA($D150:CW150)*(12/$C$63)&lt;=$C$9,0,1)),0)+IF(CY$63=$C$17,0,IF(CX$63=$C$17,$B150*(CX$60),0))</f>
        <v>2.3835999999999999</v>
      </c>
      <c r="CY150" s="50">
        <f ca="1">IF(CY$63&lt;=$C$17,($C$34*CY$59*$B150/$C$63)*(IF(COUNTA($D150:CX150)*(12/$C$63)&lt;=$C$9,0,1)),0)+IF(CZ$63=$C$17,0,IF(CY$63=$C$17,$B150*(CY$60),0))</f>
        <v>2.3835999999999999</v>
      </c>
      <c r="CZ150" s="50">
        <f ca="1">IF(CZ$63&lt;=$C$17,($C$34*CZ$59*$B150/$C$63)*(IF(COUNTA($D150:CY150)*(12/$C$63)&lt;=$C$9,0,1)),0)+IF(DA$63=$C$17,0,IF(CZ$63=$C$17,$B150*(CZ$60),0))</f>
        <v>2.3835999999999999</v>
      </c>
      <c r="DA150" s="50">
        <f ca="1">IF(DA$63&lt;=$C$17,($C$34*DA$59*$B150/$C$63)*(IF(COUNTA($D150:CZ150)*(12/$C$63)&lt;=$C$9,0,1)),0)+IF(DB$63=$C$17,0,IF(DA$63=$C$17,$B150*(DA$60),0))</f>
        <v>2.3835999999999999</v>
      </c>
      <c r="DB150" s="50">
        <f ca="1">IF(DB$63&lt;=$C$17,($C$34*DB$59*$B150/$C$63)*(IF(COUNTA($D150:DA150)*(12/$C$63)&lt;=$C$9,0,1)),0)+IF(DC$63=$C$17,0,IF(DB$63=$C$17,$B150*(DB$60),0))</f>
        <v>2.3835999999999999</v>
      </c>
      <c r="DC150" s="50">
        <f ca="1">IF(DC$63&lt;=$C$17,($C$34*DC$59*$B150/$C$63)*(IF(COUNTA($D150:DB150)*(12/$C$63)&lt;=$C$9,0,1)),0)+IF(DD$63=$C$17,0,IF(DC$63=$C$17,$B150*(DC$60),0))</f>
        <v>2.3835999999999999</v>
      </c>
      <c r="DD150" s="50">
        <f ca="1">IF(DD$63&lt;=$C$17,($C$34*DD$59*$B150/$C$63)*(IF(COUNTA($D150:DC150)*(12/$C$63)&lt;=$C$9,0,1)),0)+IF(DE$63=$C$17,0,IF(DD$63=$C$17,$B150*(DD$60),0))</f>
        <v>2.3835999999999999</v>
      </c>
      <c r="DE150" s="50">
        <f ca="1">IF(DE$63&lt;=$C$17,($C$34*DE$59*$B150/$C$63)*(IF(COUNTA($D150:DD150)*(12/$C$63)&lt;=$C$9,0,1)),0)+IF(DF$63=$C$17,0,IF(DE$63=$C$17,$B150*(DE$60),0))</f>
        <v>2.3835999999999999</v>
      </c>
      <c r="DF150" s="50">
        <f ca="1">IF(DF$63&lt;=$C$17,($C$34*DF$59*$B150/$C$63)*(IF(COUNTA($D150:DE150)*(12/$C$63)&lt;=$C$9,0,1)),0)+IF(DG$63=$C$17,0,IF(DF$63=$C$17,$B150*(DF$60),0))</f>
        <v>2.3835999999999999</v>
      </c>
      <c r="DG150" s="50">
        <f ca="1">IF(DG$63&lt;=$C$17,($C$34*DG$59*$B150/$C$63)*(IF(COUNTA($D150:DF150)*(12/$C$63)&lt;=$C$9,0,1)),0)+IF(DH$63=$C$17,0,IF(DG$63=$C$17,$B150*(DG$60),0))</f>
        <v>2.3835999999999999</v>
      </c>
      <c r="DH150" s="50">
        <f ca="1">IF(DH$63&lt;=$C$17,($C$34*DH$59*$B150/$C$63)*(IF(COUNTA($D150:DG150)*(12/$C$63)&lt;=$C$9,0,1)),0)+IF(DI$63=$C$17,0,IF(DH$63=$C$17,$B150*(DH$60),0))</f>
        <v>2.3835999999999999</v>
      </c>
      <c r="DI150" s="50">
        <f ca="1">IF(DI$63&lt;=$C$17,($C$34*DI$59*$B150/$C$63)*(IF(COUNTA($D150:DH150)*(12/$C$63)&lt;=$C$9,0,1)),0)+IF(DJ$63=$C$17,0,IF(DI$63=$C$17,$B150*(DI$60),0))</f>
        <v>2.3835999999999999</v>
      </c>
      <c r="DJ150" s="50">
        <f ca="1">IF(DJ$63&lt;=$C$17,($C$34*DJ$59*$B150/$C$63)*(IF(COUNTA($D150:DI150)*(12/$C$63)&lt;=$C$9,0,1)),0)+IF(DK$63=$C$17,0,IF(DJ$63=$C$17,$B150*(DJ$60),0))</f>
        <v>2.3835999999999999</v>
      </c>
      <c r="DK150" s="50">
        <f ca="1">IF(DK$63&lt;=$C$17,($C$34*DK$59*$B150/$C$63)*(IF(COUNTA($D150:DJ150)*(12/$C$63)&lt;=$C$9,0,1)),0)+IF(DL$63=$C$17,0,IF(DK$63=$C$17,$B150*(DK$60),0))</f>
        <v>2.3835999999999999</v>
      </c>
      <c r="DL150" s="50">
        <f ca="1">IF(DL$63&lt;=$C$17,($C$34*DL$59*$B150/$C$63)*(IF(COUNTA($D150:DK150)*(12/$C$63)&lt;=$C$9,0,1)),0)+IF(DM$63=$C$17,0,IF(DL$63=$C$17,$B150*(DL$60),0))</f>
        <v>2.3835999999999999</v>
      </c>
      <c r="DM150" s="50">
        <f ca="1">IF(DM$63&lt;=$C$17,($C$34*DM$59*$B150/$C$63)*(IF(COUNTA($D150:DL150)*(12/$C$63)&lt;=$C$9,0,1)),0)+IF(DN$63=$C$17,0,IF(DM$63=$C$17,$B150*(DM$60),0))</f>
        <v>2.3835999999999999</v>
      </c>
      <c r="DN150" s="50">
        <f ca="1">IF(DN$63&lt;=$C$17,($C$34*DN$59*$B150/$C$63)*(IF(COUNTA($D150:DM150)*(12/$C$63)&lt;=$C$9,0,1)),0)+IF(DO$63=$C$17,0,IF(DN$63=$C$17,$B150*(DN$60),0))</f>
        <v>2.3835999999999999</v>
      </c>
      <c r="DO150" s="50">
        <f ca="1">IF(DO$63&lt;=$C$17,($C$34*DO$59*$B150/$C$63)*(IF(COUNTA($D150:DN150)*(12/$C$63)&lt;=$C$9,0,1)),0)+IF(DP$63=$C$17,0,IF(DO$63=$C$17,$B150*(DO$60),0))</f>
        <v>2.3835999999999999</v>
      </c>
      <c r="DP150" s="50">
        <f ca="1">IF(DP$63&lt;=$C$17,($C$34*DP$59*$B150/$C$63)*(IF(COUNTA($D150:DO150)*(12/$C$63)&lt;=$C$9,0,1)),0)+IF(DQ$63=$C$17,0,IF(DP$63=$C$17,$B150*(DP$60),0))</f>
        <v>2.3835999999999999</v>
      </c>
      <c r="DQ150" s="50">
        <f ca="1">IF(DQ$63&lt;=$C$17,($C$34*DQ$59*$B150/$C$63)*(IF(COUNTA($D150:DP150)*(12/$C$63)&lt;=$C$9,0,1)),0)+IF(DR$63=$C$17,0,IF(DQ$63=$C$17,$B150*(DQ$60),0))</f>
        <v>2.3835999999999999</v>
      </c>
      <c r="DR150" s="50">
        <f ca="1">IF(DR$63&lt;=$C$17,($C$34*DR$59*$B150/$C$63)*(IF(COUNTA($D150:DQ150)*(12/$C$63)&lt;=$C$9,0,1)),0)+IF(DS$63=$C$17,0,IF(DR$63=$C$17,$B150*(DR$60),0))</f>
        <v>2.3835999999999999</v>
      </c>
      <c r="DS150" s="50">
        <f ca="1">IF(DS$63&lt;=$C$17,($C$34*DS$59*$B150/$C$63)*(IF(COUNTA($D150:DR150)*(12/$C$63)&lt;=$C$9,0,1)),0)+IF(DT$63=$C$17,0,IF(DS$63=$C$17,$B150*(DS$60),0))</f>
        <v>2.3835999999999999</v>
      </c>
      <c r="DT150" s="50">
        <f ca="1">IF(DT$63&lt;=$C$17,($C$34*DT$59*$B150/$C$63)*(IF(COUNTA($D150:DS150)*(12/$C$63)&lt;=$C$9,0,1)),0)+IF(DU$63=$C$17,0,IF(DT$63=$C$17,$B150*(DT$60),0))</f>
        <v>598.87954772205046</v>
      </c>
      <c r="DU150" s="50">
        <f>IF(DU$63&lt;=$C$17,($C$34*DU$59*$B150/$C$63)*(IF(COUNTA($D150:DT150)*(12/$C$63)&lt;=$C$9,0,1)),0)+IF(DV$63=$C$17,0,IF(DU$63=$C$17,$B150*(DU$60),0))</f>
        <v>0</v>
      </c>
      <c r="DV150" s="50">
        <f>IF(DV$63&lt;=$C$17,($C$34*DV$59*$B150/$C$63)*(IF(COUNTA($D150:DU150)*(12/$C$63)&lt;=$C$9,0,1)),0)+IF(DW$63=$C$17,0,IF(DV$63=$C$17,$B150*(DV$60),0))</f>
        <v>0</v>
      </c>
      <c r="DW150" s="50">
        <f>IF(DW$63&lt;=$C$17,($C$34*DW$59*$B150/$C$63)*(IF(COUNTA($D150:DV150)*(12/$C$63)&lt;=$C$9,0,1)),0)+IF(DX$63=$C$17,0,IF(DW$63=$C$17,$B150*(DW$60),0))</f>
        <v>0</v>
      </c>
      <c r="DX150" s="50">
        <f>IF(DX$63&lt;=$C$17,($C$34*DX$59*$B150/$C$63)*(IF(COUNTA($D150:DW150)*(12/$C$63)&lt;=$C$9,0,1)),0)+IF(DY$63=$C$17,0,IF(DX$63=$C$17,$B150*(DX$60),0))</f>
        <v>0</v>
      </c>
      <c r="DY150" s="50">
        <f>IF(DY$63&lt;=$C$17,($C$34*DY$59*$B150/$C$63)*(IF(COUNTA($D150:DX150)*(12/$C$63)&lt;=$C$9,0,1)),0)+IF(DZ$63=$C$17,0,IF(DY$63=$C$17,$B150*(DY$60),0))</f>
        <v>0</v>
      </c>
      <c r="DZ150" s="50">
        <f>IF(DZ$63&lt;=$C$17,($C$34*DZ$59*$B150/$C$63)*(IF(COUNTA($D150:DY150)*(12/$C$63)&lt;=$C$9,0,1)),0)+IF(EA$63=$C$17,0,IF(DZ$63=$C$17,$B150*(DZ$60),0))</f>
        <v>0</v>
      </c>
      <c r="EA150" s="50">
        <f>IF(EA$63&lt;=$C$17,($C$34*EA$59*$B150/$C$63)*(IF(COUNTA($D150:DZ150)*(12/$C$63)&lt;=$C$9,0,1)),0)+IF(EB$63=$C$17,0,IF(EA$63=$C$17,$B150*(EA$60),0))</f>
        <v>0</v>
      </c>
      <c r="EB150" s="50">
        <f>IF(EB$63&lt;=$C$17,($C$34*EB$59*$B150/$C$63)*(IF(COUNTA($D150:EA150)*(12/$C$63)&lt;=$C$9,0,1)),0)+IF(EC$63=$C$17,0,IF(EB$63=$C$17,$B150*(EB$60),0))</f>
        <v>0</v>
      </c>
      <c r="EC150" s="50">
        <f>IF(EC$63&lt;=$C$17,($C$34*EC$59*$B150/$C$63)*(IF(COUNTA($D150:EB150)*(12/$C$63)&lt;=$C$9,0,1)),0)+IF(ED$63=$C$17,0,IF(EC$63=$C$17,$B150*(EC$60),0))</f>
        <v>0</v>
      </c>
      <c r="ED150" s="50">
        <f>IF(ED$63&lt;=$C$17,($C$34*ED$59*$B150/$C$63)*(IF(COUNTA($D150:EC150)*(12/$C$63)&lt;=$C$9,0,1)),0)+IF(EE$63=$C$17,0,IF(ED$63=$C$17,$B150*(ED$60),0))</f>
        <v>0</v>
      </c>
      <c r="EE150" s="50">
        <f>IF(EE$63&lt;=$C$17,($C$34*EE$59*$B150/$C$63)*(IF(COUNTA($D150:ED150)*(12/$C$63)&lt;=$C$9,0,1)),0)+IF(EF$63=$C$17,0,IF(EE$63=$C$17,$B150*(EE$60),0))</f>
        <v>0</v>
      </c>
      <c r="EF150" s="50">
        <f>IF(EF$63&lt;=$C$17,($C$34*EF$59*$B150/$C$63)*(IF(COUNTA($D150:EE150)*(12/$C$63)&lt;=$C$9,0,1)),0)+IF(EG$63=$C$17,0,IF(EF$63=$C$17,$B150*(EF$60),0))</f>
        <v>0</v>
      </c>
      <c r="EG150" s="50">
        <f>IF(EG$63&lt;=$C$17,($C$34*EG$59*$B150/$C$63)*(IF(COUNTA($D150:EF150)*(12/$C$63)&lt;=$C$9,0,1)),0)+IF(EH$63=$C$17,0,IF(EG$63=$C$17,$B150*(EG$60),0))</f>
        <v>0</v>
      </c>
      <c r="EH150" s="50">
        <f>IF(EH$63&lt;=$C$17,($C$34*EH$59*$B150/$C$63)*(IF(COUNTA($D150:EG150)*(12/$C$63)&lt;=$C$9,0,1)),0)+IF(EI$63=$C$17,0,IF(EH$63=$C$17,$B150*(EH$60),0))</f>
        <v>0</v>
      </c>
      <c r="EI150" s="50">
        <f>IF(EI$63&lt;=$C$17,($C$34*EI$59*$B150/$C$63)*(IF(COUNTA($D150:EH150)*(12/$C$63)&lt;=$C$9,0,1)),0)+IF(EJ$63=$C$17,0,IF(EI$63=$C$17,$B150*(EI$60),0))</f>
        <v>0</v>
      </c>
      <c r="EJ150" s="50">
        <f>IF(EJ$63&lt;=$C$17,($C$34*EJ$59*$B150/$C$63)*(IF(COUNTA($D150:EI150)*(12/$C$63)&lt;=$C$9,0,1)),0)+IF(EK$63=$C$17,0,IF(EJ$63=$C$17,$B150*(EJ$60),0))</f>
        <v>0</v>
      </c>
      <c r="EK150" s="50">
        <f>IF(EK$63&lt;=$C$17,($C$34*EK$59*$B150/$C$63)*(IF(COUNTA($D150:EJ150)*(12/$C$63)&lt;=$C$9,0,1)),0)+IF(EL$63=$C$17,0,IF(EK$63=$C$17,$B150*(EK$60),0))</f>
        <v>0</v>
      </c>
      <c r="EL150" s="50">
        <f>IF(EL$63&lt;=$C$17,($C$34*EL$59*$B150/$C$63)*(IF(COUNTA($D150:EK150)*(12/$C$63)&lt;=$C$9,0,1)),0)+IF(EM$63=$C$17,0,IF(EL$63=$C$17,$B150*(EL$60),0))</f>
        <v>0</v>
      </c>
      <c r="EM150" s="50">
        <f>IF(EM$63&lt;=$C$17,($C$34*EM$59*$B150/$C$63)*(IF(COUNTA($D150:EL150)*(12/$C$63)&lt;=$C$9,0,1)),0)+IF(EN$63=$C$17,0,IF(EM$63=$C$17,$B150*(EM$60),0))</f>
        <v>0</v>
      </c>
      <c r="EN150" s="50">
        <f>IF(EN$63&lt;=$C$17,($C$34*EN$59*$B150/$C$63)*(IF(COUNTA($D150:EM150)*(12/$C$63)&lt;=$C$9,0,1)),0)+IF(EO$63=$C$17,0,IF(EN$63=$C$17,$B150*(EN$60),0))</f>
        <v>0</v>
      </c>
      <c r="EO150" s="50">
        <f>IF(EO$63&lt;=$C$17,($C$34*EO$59*$B150/$C$63)*(IF(COUNTA($D150:EN150)*(12/$C$63)&lt;=$C$9,0,1)),0)+IF(EP$63=$C$17,0,IF(EO$63=$C$17,$B150*(EO$60),0))</f>
        <v>0</v>
      </c>
      <c r="EP150" s="50">
        <f>IF(EP$63&lt;=$C$17,($C$34*EP$59*$B150/$C$63)*(IF(COUNTA($D150:EO150)*(12/$C$63)&lt;=$C$9,0,1)),0)+IF(EQ$63=$C$17,0,IF(EP$63=$C$17,$B150*(EP$60),0))</f>
        <v>0</v>
      </c>
      <c r="EQ150" s="50">
        <f>IF(EQ$63&lt;=$C$17,($C$34*EQ$59*$B150/$C$63)*(IF(COUNTA($D150:EP150)*(12/$C$63)&lt;=$C$9,0,1)),0)+IF(ER$63=$C$17,0,IF(EQ$63=$C$17,$B150*(EQ$60),0))</f>
        <v>0</v>
      </c>
      <c r="ER150" s="50">
        <f>IF(ER$63&lt;=$C$17,($C$34*ER$59*$B150/$C$63)*(IF(COUNTA($D150:EQ150)*(12/$C$63)&lt;=$C$9,0,1)),0)+IF(ES$63=$C$17,0,IF(ER$63=$C$17,$B150*(ER$60),0))</f>
        <v>0</v>
      </c>
      <c r="ES150" s="50">
        <f>IF(ES$63&lt;=$C$17,($C$34*ES$59*$B150/$C$63)*(IF(COUNTA($D150:ER150)*(12/$C$63)&lt;=$C$9,0,1)),0)+IF(ET$63=$C$17,0,IF(ES$63=$C$17,$B150*(ES$60),0))</f>
        <v>0</v>
      </c>
      <c r="ET150" s="50">
        <f>IF(ET$63&lt;=$C$17,($C$34*ET$59*$B150/$C$63)*(IF(COUNTA($D150:ES150)*(12/$C$63)&lt;=$C$9,0,1)),0)+IF(EU$63=$C$17,0,IF(ET$63=$C$17,$B150*(ET$60),0))</f>
        <v>0</v>
      </c>
      <c r="EU150" s="50">
        <f>IF(EU$63&lt;=$C$17,($C$34*EU$59*$B150/$C$63)*(IF(COUNTA($D150:ET150)*(12/$C$63)&lt;=$C$9,0,1)),0)+IF(EV$63=$C$17,0,IF(EU$63=$C$17,$B150*(EU$60),0))</f>
        <v>0</v>
      </c>
      <c r="EV150" s="50">
        <f>IF(EV$63&lt;=$C$17,($C$34*EV$59*$B150/$C$63)*(IF(COUNTA($D150:EU150)*(12/$C$63)&lt;=$C$9,0,1)),0)+IF(EW$63=$C$17,0,IF(EV$63=$C$17,$B150*(EV$60),0))</f>
        <v>0</v>
      </c>
      <c r="EW150" s="50">
        <f>IF(EW$63&lt;=$C$17,($C$34*EW$59*$B150/$C$63)*(IF(COUNTA($D150:EV150)*(12/$C$63)&lt;=$C$9,0,1)),0)+IF(EX$63=$C$17,0,IF(EW$63=$C$17,$B150*(EW$60),0))</f>
        <v>0</v>
      </c>
      <c r="EX150" s="50">
        <f>IF(EX$63&lt;=$C$17,($C$34*EX$59*$B150/$C$63)*(IF(COUNTA($D150:EW150)*(12/$C$63)&lt;=$C$9,0,1)),0)+IF(EY$63=$C$17,0,IF(EX$63=$C$17,$B150*(EX$60),0))</f>
        <v>0</v>
      </c>
      <c r="EY150" s="50">
        <f>IF(EY$63&lt;=$C$17,($C$34*EY$59*$B150/$C$63)*(IF(COUNTA($D150:EX150)*(12/$C$63)&lt;=$C$9,0,1)),0)+IF(EZ$63=$C$17,0,IF(EY$63=$C$17,$B150*(EY$60),0))</f>
        <v>0</v>
      </c>
      <c r="EZ150" s="50">
        <f>IF(EZ$63&lt;=$C$17,($C$34*EZ$59*$B150/$C$63)*(IF(COUNTA($D150:EY150)*(12/$C$63)&lt;=$C$9,0,1)),0)+IF(FA$63=$C$17,0,IF(EZ$63=$C$17,$B150*(EZ$60),0))</f>
        <v>0</v>
      </c>
      <c r="FA150" s="50">
        <f>IF(FA$63&lt;=$C$17,($C$34*FA$59*$B150/$C$63)*(IF(COUNTA($D150:EZ150)*(12/$C$63)&lt;=$C$9,0,1)),0)+IF(FB$63=$C$17,0,IF(FA$63=$C$17,$B150*(FA$60),0))</f>
        <v>0</v>
      </c>
      <c r="FB150" s="50">
        <f>IF(FB$63&lt;=$C$17,($C$34*FB$59*$B150/$C$63)*(IF(COUNTA($D150:FA150)*(12/$C$63)&lt;=$C$9,0,1)),0)+IF(FC$63=$C$17,0,IF(FB$63=$C$17,$B150*(FB$60),0))</f>
        <v>0</v>
      </c>
      <c r="FC150" s="50">
        <f>IF(FC$63&lt;=$C$17,($C$34*FC$59*$B150/$C$63)*(IF(COUNTA($D150:FB150)*(12/$C$63)&lt;=$C$9,0,1)),0)+IF(FD$63=$C$17,0,IF(FC$63=$C$17,$B150*(FC$60),0))</f>
        <v>0</v>
      </c>
      <c r="FD150" s="50">
        <f>IF(FD$63&lt;=$C$17,($C$34*FD$59*$B150/$C$63)*(IF(COUNTA($D150:FC150)*(12/$C$63)&lt;=$C$9,0,1)),0)+IF(FE$63=$C$17,0,IF(FD$63=$C$17,$B150*(FD$60),0))</f>
        <v>0</v>
      </c>
      <c r="FE150" s="50">
        <f>IF(FE$63&lt;=$C$17,($C$34*FE$59*$B150/$C$63)*(IF(COUNTA($D150:FD150)*(12/$C$63)&lt;=$C$9,0,1)),0)+IF(FF$63=$C$17,0,IF(FE$63=$C$17,$B150*(FE$60),0))</f>
        <v>0</v>
      </c>
      <c r="FF150" s="50">
        <f>IF(FF$63&lt;=$C$17,($C$34*FF$59*$B150/$C$63)*(IF(COUNTA($D150:FE150)*(12/$C$63)&lt;=$C$9,0,1)),0)+IF(FG$63=$C$17,0,IF(FF$63=$C$17,$B150*(FF$60),0))</f>
        <v>0</v>
      </c>
      <c r="FG150" s="50">
        <f>IF(FG$63&lt;=$C$17,($C$34*FG$59*$B150/$C$63)*(IF(COUNTA($D150:FF150)*(12/$C$63)&lt;=$C$9,0,1)),0)+IF(FH$63=$C$17,0,IF(FG$63=$C$17,$B150*(FG$60),0))</f>
        <v>0</v>
      </c>
      <c r="FH150" s="50">
        <f>IF(FH$63&lt;=$C$17,($C$34*FH$59*$B150/$C$63)*(IF(COUNTA($D150:FG150)*(12/$C$63)&lt;=$C$9,0,1)),0)+IF(FI$63=$C$17,0,IF(FH$63=$C$17,$B150*(FH$60),0))</f>
        <v>0</v>
      </c>
      <c r="FI150" s="50">
        <f>IF(FI$63&lt;=$C$17,($C$34*FI$59*$B150/$C$63)*(IF(COUNTA($D150:FH150)*(12/$C$63)&lt;=$C$9,0,1)),0)+IF(FJ$63=$C$17,0,IF(FI$63=$C$17,$B150*(FI$60),0))</f>
        <v>0</v>
      </c>
      <c r="FJ150" s="50">
        <f>IF(FJ$63&lt;=$C$17,($C$34*FJ$59*$B150/$C$63)*(IF(COUNTA($D150:FI150)*(12/$C$63)&lt;=$C$9,0,1)),0)+IF(FK$63=$C$17,0,IF(FJ$63=$C$17,$B150*(FJ$60),0))</f>
        <v>0</v>
      </c>
      <c r="FK150" s="50">
        <f>IF(FK$63&lt;=$C$17,($C$34*FK$59*$B150/$C$63)*(IF(COUNTA($D150:FJ150)*(12/$C$63)&lt;=$C$9,0,1)),0)+IF(FL$63=$C$17,0,IF(FK$63=$C$17,$B150*(FK$60),0))</f>
        <v>0</v>
      </c>
      <c r="FL150" s="50">
        <f>IF(FL$63&lt;=$C$17,($C$34*FL$59*$B150/$C$63)*(IF(COUNTA($D150:FK150)*(12/$C$63)&lt;=$C$9,0,1)),0)+IF(FM$63=$C$17,0,IF(FL$63=$C$17,$B150*(FL$60),0))</f>
        <v>0</v>
      </c>
      <c r="FM150" s="50">
        <f>IF(FM$63&lt;=$C$17,($C$34*FM$59*$B150/$C$63)*(IF(COUNTA($D150:FL150)*(12/$C$63)&lt;=$C$9,0,1)),0)+IF(FN$63=$C$17,0,IF(FM$63=$C$17,$B150*(FM$60),0))</f>
        <v>0</v>
      </c>
      <c r="FN150" s="50">
        <f>IF(FN$63&lt;=$C$17,($C$34*FN$59*$B150/$C$63)*(IF(COUNTA($D150:FM150)*(12/$C$63)&lt;=$C$9,0,1)),0)+IF(FO$63=$C$17,0,IF(FN$63=$C$17,$B150*(FN$60),0))</f>
        <v>0</v>
      </c>
      <c r="FO150" s="50">
        <f>IF(FO$63&lt;=$C$17,($C$34*FO$59*$B150/$C$63)*(IF(COUNTA($D150:FN150)*(12/$C$63)&lt;=$C$9,0,1)),0)+IF(FP$63=$C$17,0,IF(FO$63=$C$17,$B150*(FO$60),0))</f>
        <v>0</v>
      </c>
      <c r="FP150" s="50">
        <f>IF(FP$63&lt;=$C$17,($C$34*FP$59*$B150/$C$63)*(IF(COUNTA($D150:FO150)*(12/$C$63)&lt;=$C$9,0,1)),0)+IF(FQ$63=$C$17,0,IF(FP$63=$C$17,$B150*(FP$60),0))</f>
        <v>0</v>
      </c>
      <c r="FQ150" s="50">
        <f>IF(FQ$63&lt;=$C$17,($C$34*FQ$59*$B150/$C$63)*(IF(COUNTA($D150:FP150)*(12/$C$63)&lt;=$C$9,0,1)),0)+IF(FR$63=$C$17,0,IF(FQ$63=$C$17,$B150*(FQ$60),0))</f>
        <v>0</v>
      </c>
      <c r="FR150" s="50">
        <f>IF(FR$63&lt;=$C$17,($C$34*FR$59*$B150/$C$63)*(IF(COUNTA($D150:FQ150)*(12/$C$63)&lt;=$C$9,0,1)),0)+IF(FS$63=$C$17,0,IF(FR$63=$C$17,$B150*(FR$60),0))</f>
        <v>0</v>
      </c>
      <c r="FS150" s="50">
        <f>IF(FS$63&lt;=$C$17,($C$34*FS$59*$B150/$C$63)*(IF(COUNTA($D150:FR150)*(12/$C$63)&lt;=$C$9,0,1)),0)+IF(FT$63=$C$17,0,IF(FS$63=$C$17,$B150*(FS$60),0))</f>
        <v>0</v>
      </c>
      <c r="FT150" s="50">
        <f>IF(FT$63&lt;=$C$17,($C$34*FT$59*$B150/$C$63)*(IF(COUNTA($D150:FS150)*(12/$C$63)&lt;=$C$9,0,1)),0)+IF(FU$63=$C$17,0,IF(FT$63=$C$17,$B150*(FT$60),0))</f>
        <v>0</v>
      </c>
      <c r="FU150" s="50">
        <f>IF(FU$63&lt;=$C$17,($C$34*FU$59*$B150/$C$63)*(IF(COUNTA($D150:FT150)*(12/$C$63)&lt;=$C$9,0,1)),0)+IF(FV$63=$C$17,0,IF(FU$63=$C$17,$B150*(FU$60),0))</f>
        <v>0</v>
      </c>
      <c r="FV150" s="50">
        <f>IF(FV$63&lt;=$C$17,($C$34*FV$59*$B150/$C$63)*(IF(COUNTA($D150:FU150)*(12/$C$63)&lt;=$C$9,0,1)),0)+IF(FW$63=$C$17,0,IF(FV$63=$C$17,$B150*(FV$60),0))</f>
        <v>0</v>
      </c>
      <c r="FW150" s="50">
        <f>IF(FW$63&lt;=$C$17,($C$34*FW$59*$B150/$C$63)*(IF(COUNTA($D150:FV150)*(12/$C$63)&lt;=$C$9,0,1)),0)+IF(FX$63=$C$17,0,IF(FW$63=$C$17,$B150*(FW$60),0))</f>
        <v>0</v>
      </c>
      <c r="FX150" s="50">
        <f>IF(FX$63&lt;=$C$17,($C$34*FX$59*$B150/$C$63)*(IF(COUNTA($D150:FW150)*(12/$C$63)&lt;=$C$9,0,1)),0)+IF(FY$63=$C$17,0,IF(FX$63=$C$17,$B150*(FX$60),0))</f>
        <v>0</v>
      </c>
      <c r="FY150" s="50">
        <f>IF(FY$63&lt;=$C$17,($C$34*FY$59*$B150/$C$63)*(IF(COUNTA($D150:FX150)*(12/$C$63)&lt;=$C$9,0,1)),0)+IF(FZ$63=$C$17,0,IF(FY$63=$C$17,$B150*(FY$60),0))</f>
        <v>0</v>
      </c>
      <c r="FZ150" s="50">
        <f>IF(FZ$63&lt;=$C$17,($C$34*FZ$59*$B150/$C$63)*(IF(COUNTA($D150:FY150)*(12/$C$63)&lt;=$C$9,0,1)),0)+IF(GA$63=$C$17,0,IF(FZ$63=$C$17,$B150*(FZ$60),0))</f>
        <v>0</v>
      </c>
      <c r="GA150" s="50">
        <f>IF(GA$63&lt;=$C$17,($C$34*GA$59*$B150/$C$63)*(IF(COUNTA($D150:FZ150)*(12/$C$63)&lt;=$C$9,0,1)),0)+IF(GB$63=$C$17,0,IF(GA$63=$C$17,$B150*(GA$60),0))</f>
        <v>0</v>
      </c>
      <c r="GB150" s="50">
        <f>IF(GB$63&lt;=$C$17,($C$34*GB$59*$B150/$C$63)*(IF(COUNTA($D150:GA150)*(12/$C$63)&lt;=$C$9,0,1)),0)+IF(GC$63=$C$17,0,IF(GB$63=$C$17,$B150*(GB$60),0))</f>
        <v>0</v>
      </c>
      <c r="GC150" s="50">
        <f>IF(GC$63&lt;=$C$17,($C$34*GC$59*$B150/$C$63)*(IF(COUNTA($D150:GB150)*(12/$C$63)&lt;=$C$9,0,1)),0)+IF(GD$63=$C$17,0,IF(GC$63=$C$17,$B150*(GC$60),0))</f>
        <v>0</v>
      </c>
      <c r="GD150" s="50">
        <f>IF(GD$63&lt;=$C$17,($C$34*GD$59*$B150/$C$63)*(IF(COUNTA($D150:GC150)*(12/$C$63)&lt;=$C$9,0,1)),0)+IF(GE$63=$C$17,0,IF(GD$63=$C$17,$B150*(GD$60),0))</f>
        <v>0</v>
      </c>
      <c r="GE150" s="50">
        <f>IF(GE$63&lt;=$C$17,($C$34*GE$59*$B150/$C$63)*(IF(COUNTA($D150:GD150)*(12/$C$63)&lt;=$C$9,0,1)),0)+IF(GF$63=$C$17,0,IF(GE$63=$C$17,$B150*(GE$60),0))</f>
        <v>0</v>
      </c>
      <c r="GF150" s="50">
        <f>IF(GF$63&lt;=$C$17,($C$34*GF$59*$B150/$C$63)*(IF(COUNTA($D150:GE150)*(12/$C$63)&lt;=$C$9,0,1)),0)+IF(GG$63=$C$17,0,IF(GF$63=$C$17,$B150*(GF$60),0))</f>
        <v>0</v>
      </c>
      <c r="GG150" s="50">
        <f>IF(GG$63&lt;=$C$17,($C$34*GG$59*$B150/$C$63)*(IF(COUNTA($D150:GF150)*(12/$C$63)&lt;=$C$9,0,1)),0)+IF(GH$63=$C$17,0,IF(GG$63=$C$17,$B150*(GG$60),0))</f>
        <v>0</v>
      </c>
      <c r="GH150" s="50">
        <f>IF(GH$63&lt;=$C$17,($C$34*GH$59*$B150/$C$63)*(IF(COUNTA($D150:GG150)*(12/$C$63)&lt;=$C$9,0,1)),0)+IF(GI$63=$C$17,0,IF(GH$63=$C$17,$B150*(GH$60),0))</f>
        <v>0</v>
      </c>
      <c r="GI150" s="50">
        <f>IF(GI$63&lt;=$C$17,($C$34*GI$59*$B150/$C$63)*(IF(COUNTA($D150:GH150)*(12/$C$63)&lt;=$C$9,0,1)),0)+IF(GJ$63=$C$17,0,IF(GI$63=$C$17,$B150*(GI$60),0))</f>
        <v>0</v>
      </c>
      <c r="GJ150" s="50">
        <f>IF(GJ$63&lt;=$C$17,($C$34*GJ$59*$B150/$C$63)*(IF(COUNTA($D150:GI150)*(12/$C$63)&lt;=$C$9,0,1)),0)+IF(GK$63=$C$17,0,IF(GJ$63=$C$17,$B150*(GJ$60),0))</f>
        <v>0</v>
      </c>
      <c r="GK150" s="50">
        <f>IF(GK$63&lt;=$C$17,($C$34*GK$59*$B150/$C$63)*(IF(COUNTA($D150:GJ150)*(12/$C$63)&lt;=$C$9,0,1)),0)+IF(GL$63=$C$17,0,IF(GK$63=$C$17,$B150*(GK$60),0))</f>
        <v>0</v>
      </c>
      <c r="GL150" s="50">
        <f>IF(GL$63&lt;=$C$17,($C$34*GL$59*$B150/$C$63)*(IF(COUNTA($D150:GK150)*(12/$C$63)&lt;=$C$9,0,1)),0)+IF(GM$63=$C$17,0,IF(GL$63=$C$17,$B150*(GL$60),0))</f>
        <v>0</v>
      </c>
      <c r="GM150" s="50">
        <f>IF(GM$63&lt;=$C$17,($C$34*GM$59*$B150/$C$63)*(IF(COUNTA($D150:GL150)*(12/$C$63)&lt;=$C$9,0,1)),0)+IF(GN$63=$C$17,0,IF(GM$63=$C$17,$B150*(GM$60),0))</f>
        <v>0</v>
      </c>
      <c r="GN150" s="50">
        <f>IF(GN$63&lt;=$C$17,($C$34*GN$59*$B150/$C$63)*(IF(COUNTA($D150:GM150)*(12/$C$63)&lt;=$C$9,0,1)),0)+IF(GO$63=$C$17,0,IF(GN$63=$C$17,$B150*(GN$60),0))</f>
        <v>0</v>
      </c>
      <c r="GO150" s="50">
        <f>IF(GO$63&lt;=$C$17,($C$34*GO$59*$B150/$C$63)*(IF(COUNTA($D150:GN150)*(12/$C$63)&lt;=$C$9,0,1)),0)+IF(GP$63=$C$17,0,IF(GO$63=$C$17,$B150*(GO$60),0))</f>
        <v>0</v>
      </c>
      <c r="GP150" s="50">
        <f>IF(GP$63&lt;=$C$17,($C$34*GP$59*$B150/$C$63)*(IF(COUNTA($D150:GO150)*(12/$C$63)&lt;=$C$9,0,1)),0)+IF(GQ$63=$C$17,0,IF(GP$63=$C$17,$B150*(GP$60),0))</f>
        <v>0</v>
      </c>
      <c r="GQ150" s="50">
        <f>IF(GQ$63&lt;=$C$17,($C$34*GQ$59*$B150/$C$63)*(IF(COUNTA($D150:GP150)*(12/$C$63)&lt;=$C$9,0,1)),0)+IF(GR$63=$C$17,0,IF(GQ$63=$C$17,$B150*(GQ$60),0))</f>
        <v>0</v>
      </c>
      <c r="GR150" s="50">
        <f>IF(GR$63&lt;=$C$17,($C$34*GR$59*$B150/$C$63)*(IF(COUNTA($D150:GQ150)*(12/$C$63)&lt;=$C$9,0,1)),0)+IF(GS$63=$C$17,0,IF(GR$63=$C$17,$B150*(GR$60),0))</f>
        <v>0</v>
      </c>
      <c r="GS150" s="50">
        <f>IF(GS$63&lt;=$C$17,($C$34*GS$59*$B150/$C$63)*(IF(COUNTA($D150:GR150)*(12/$C$63)&lt;=$C$9,0,1)),0)+IF(GT$63=$C$17,0,IF(GS$63=$C$17,$B150*(GS$60),0))</f>
        <v>0</v>
      </c>
      <c r="GT150" s="50">
        <f>IF(GT$63&lt;=$C$17,($C$34*GT$59*$B150/$C$63)*(IF(COUNTA($D150:GS150)*(12/$C$63)&lt;=$C$9,0,1)),0)+IF(GU$63=$C$17,0,IF(GT$63=$C$17,$B150*(GT$60),0))</f>
        <v>0</v>
      </c>
      <c r="GU150" s="50">
        <f>IF(GU$63&lt;=$C$17,($C$34*GU$59*$B150/$C$63)*(IF(COUNTA($D150:GT150)*(12/$C$63)&lt;=$C$9,0,1)),0)+IF(GV$63=$C$17,0,IF(GU$63=$C$17,$B150*(GU$60),0))</f>
        <v>0</v>
      </c>
      <c r="GV150" s="50">
        <f>IF(GV$63&lt;=$C$17,($C$34*GV$59*$B150/$C$63)*(IF(COUNTA($D150:GU150)*(12/$C$63)&lt;=$C$9,0,1)),0)+IF(GW$63=$C$17,0,IF(GV$63=$C$17,$B150*(GV$60),0))</f>
        <v>0</v>
      </c>
      <c r="GW150" s="50">
        <f>IF(GW$63&lt;=$C$17,($C$34*GW$59*$B150/$C$63)*(IF(COUNTA($D150:GV150)*(12/$C$63)&lt;=$C$9,0,1)),0)+IF(GX$63=$C$17,0,IF(GW$63=$C$17,$B150*(GW$60),0))</f>
        <v>0</v>
      </c>
      <c r="GX150" s="50">
        <f>IF(GX$63&lt;=$C$17,($C$34*GX$59*$B150/$C$63)*(IF(COUNTA($D150:GW150)*(12/$C$63)&lt;=$C$9,0,1)),0)+IF(GY$63=$C$17,0,IF(GX$63=$C$17,$B150*(GX$60),0))</f>
        <v>0</v>
      </c>
      <c r="GY150" s="50">
        <f>IF(GY$63&lt;=$C$17,($C$34*GY$59*$B150/$C$63)*(IF(COUNTA($D150:GX150)*(12/$C$63)&lt;=$C$9,0,1)),0)+IF(GZ$63=$C$17,0,IF(GY$63=$C$17,$B150*(GY$60),0))</f>
        <v>0</v>
      </c>
      <c r="GZ150" s="50">
        <f>IF(GZ$63&lt;=$C$17,($C$34*GZ$59*$B150/$C$63)*(IF(COUNTA($D150:GY150)*(12/$C$63)&lt;=$C$9,0,1)),0)+IF(HA$63=$C$17,0,IF(GZ$63=$C$17,$B150*(GZ$60),0))</f>
        <v>0</v>
      </c>
      <c r="HA150" s="50">
        <f>IF(HA$63&lt;=$C$17,($C$34*HA$59*$B150/$C$63)*(IF(COUNTA($D150:GZ150)*(12/$C$63)&lt;=$C$9,0,1)),0)+IF(HB$63=$C$17,0,IF(HA$63=$C$17,$B150*(HA$60),0))</f>
        <v>0</v>
      </c>
      <c r="HB150" s="50">
        <f>IF(HB$63&lt;=$C$17,($C$34*HB$59*$B150/$C$63)*(IF(COUNTA($D150:HA150)*(12/$C$63)&lt;=$C$9,0,1)),0)+IF(HC$63=$C$17,0,IF(HB$63=$C$17,$B150*(HB$60),0))</f>
        <v>0</v>
      </c>
      <c r="HC150" s="50">
        <f>IF(HC$63&lt;=$C$17,($C$34*HC$59*$B150/$C$63)*(IF(COUNTA($D150:HB150)*(12/$C$63)&lt;=$C$9,0,1)),0)+IF(HD$63=$C$17,0,IF(HC$63=$C$17,$B150*(HC$60),0))</f>
        <v>0</v>
      </c>
      <c r="HD150" s="50">
        <f>IF(HD$63&lt;=$C$17,($C$34*HD$59*$B150/$C$63)*(IF(COUNTA($D150:HC150)*(12/$C$63)&lt;=$C$9,0,1)),0)+IF(HE$63=$C$17,0,IF(HD$63=$C$17,$B150*(HD$60),0))</f>
        <v>0</v>
      </c>
      <c r="HE150" s="50">
        <f>IF(HE$63&lt;=$C$17,($C$34*HE$59*$B150/$C$63)*(IF(COUNTA($D150:HD150)*(12/$C$63)&lt;=$C$9,0,1)),0)+IF(HF$63=$C$17,0,IF(HE$63=$C$17,$B150*(HE$60),0))</f>
        <v>0</v>
      </c>
      <c r="HF150" s="50">
        <f>IF(HF$63&lt;=$C$17,($C$34*HF$59*$B150/$C$63)*(IF(COUNTA($D150:HE150)*(12/$C$63)&lt;=$C$9,0,1)),0)+IF(HG$63=$C$17,0,IF(HF$63=$C$17,$B150*(HF$60),0))</f>
        <v>0</v>
      </c>
      <c r="HG150" s="50">
        <f>IF(HG$63&lt;=$C$17,($C$34*HG$59*$B150/$C$63)*(IF(COUNTA($D150:HF150)*(12/$C$63)&lt;=$C$9,0,1)),0)+IF(HH$63=$C$17,0,IF(HG$63=$C$17,$B150*(HG$60),0))</f>
        <v>0</v>
      </c>
      <c r="HH150" s="50">
        <f>IF(HH$63&lt;=$C$17,($C$34*HH$59*$B150/$C$63)*(IF(COUNTA($D150:HG150)*(12/$C$63)&lt;=$C$9,0,1)),0)+IF(HI$63=$C$17,0,IF(HH$63=$C$17,$B150*(HH$60),0))</f>
        <v>0</v>
      </c>
      <c r="HI150" s="50">
        <f>IF(HI$63&lt;=$C$17,($C$34*HI$59*$B150/$C$63)*(IF(COUNTA($D150:HH150)*(12/$C$63)&lt;=$C$9,0,1)),0)+IF(HJ$63=$C$17,0,IF(HI$63=$C$17,$B150*(HI$60),0))</f>
        <v>0</v>
      </c>
      <c r="HJ150" s="50">
        <f>IF(HJ$63&lt;=$C$17,($C$34*HJ$59*$B150/$C$63)*(IF(COUNTA($D150:HI150)*(12/$C$63)&lt;=$C$9,0,1)),0)+IF(HK$63=$C$17,0,IF(HJ$63=$C$17,$B150*(HJ$60),0))</f>
        <v>0</v>
      </c>
      <c r="HK150" s="50">
        <f>IF(HK$63&lt;=$C$17,($C$34*HK$59*$B150/$C$63)*(IF(COUNTA($D150:HJ150)*(12/$C$63)&lt;=$C$9,0,1)),0)+IF(HL$63=$C$17,0,IF(HK$63=$C$17,$B150*(HK$60),0))</f>
        <v>0</v>
      </c>
      <c r="HL150" s="50">
        <f>IF(HL$63&lt;=$C$17,($C$34*HL$59*$B150/$C$63)*(IF(COUNTA($D150:HK150)*(12/$C$63)&lt;=$C$9,0,1)),0)+IF(HM$63=$C$17,0,IF(HL$63=$C$17,$B150*(HL$60),0))</f>
        <v>0</v>
      </c>
      <c r="HM150" s="50">
        <f>IF(HM$63&lt;=$C$17,($C$34*HM$59*$B150/$C$63)*(IF(COUNTA($D150:HL150)*(12/$C$63)&lt;=$C$9,0,1)),0)+IF(HN$63=$C$17,0,IF(HM$63=$C$17,$B150*(HM$60),0))</f>
        <v>0</v>
      </c>
      <c r="HN150" s="50">
        <f>IF(HN$63&lt;=$C$17,($C$34*HN$59*$B150/$C$63)*(IF(COUNTA($D150:HM150)*(12/$C$63)&lt;=$C$9,0,1)),0)+IF(HO$63=$C$17,0,IF(HN$63=$C$17,$B150*(HN$60),0))</f>
        <v>0</v>
      </c>
      <c r="HO150" s="50">
        <f>IF(HO$63&lt;=$C$17,($C$34*HO$59*$B150/$C$63)*(IF(COUNTA($D150:HN150)*(12/$C$63)&lt;=$C$9,0,1)),0)+IF(HP$63=$C$17,0,IF(HO$63=$C$17,$B150*(HO$60),0))</f>
        <v>0</v>
      </c>
      <c r="HP150" s="50">
        <f>IF(HP$63&lt;=$C$17,($C$34*HP$59*$B150/$C$63)*(IF(COUNTA($D150:HO150)*(12/$C$63)&lt;=$C$9,0,1)),0)+IF(HQ$63=$C$17,0,IF(HP$63=$C$17,$B150*(HP$60),0))</f>
        <v>0</v>
      </c>
      <c r="HQ150" s="50">
        <f>IF(HQ$63&lt;=$C$17,($C$34*HQ$59*$B150/$C$63)*(IF(COUNTA($D150:HP150)*(12/$C$63)&lt;=$C$9,0,1)),0)+IF(HR$63=$C$17,0,IF(HQ$63=$C$17,$B150*(HQ$60),0))</f>
        <v>0</v>
      </c>
      <c r="HR150" s="50">
        <f>IF(HR$63&lt;=$C$17,($C$34*HR$59*$B150/$C$63)*(IF(COUNTA($D150:HQ150)*(12/$C$63)&lt;=$C$9,0,1)),0)+IF(HS$63=$C$17,0,IF(HR$63=$C$17,$B150*(HR$60),0))</f>
        <v>0</v>
      </c>
      <c r="HS150" s="50">
        <f>IF(HS$63&lt;=$C$17,($C$34*HS$59*$B150/$C$63)*(IF(COUNTA($D150:HR150)*(12/$C$63)&lt;=$C$9,0,1)),0)+IF(HT$63=$C$17,0,IF(HS$63=$C$17,$B150*(HS$60),0))</f>
        <v>0</v>
      </c>
      <c r="HT150" s="50">
        <f>IF(HT$63&lt;=$C$17,($C$34*HT$59*$B150/$C$63)*(IF(COUNTA($D150:HS150)*(12/$C$63)&lt;=$C$9,0,1)),0)+IF(HU$63=$C$17,0,IF(HT$63=$C$17,$B150*(HT$60),0))</f>
        <v>0</v>
      </c>
      <c r="HU150" s="50">
        <f>IF(HU$63&lt;=$C$17,($C$34*HU$59*$B150/$C$63)*(IF(COUNTA($D150:HT150)*(12/$C$63)&lt;=$C$9,0,1)),0)+IF(HV$63=$C$17,0,IF(HU$63=$C$17,$B150*(HU$60),0))</f>
        <v>0</v>
      </c>
      <c r="HV150" s="50">
        <f>IF(HV$63&lt;=$C$17,($C$34*HV$59*$B150/$C$63)*(IF(COUNTA($D150:HU150)*(12/$C$63)&lt;=$C$9,0,1)),0)+IF(HW$63=$C$17,0,IF(HV$63=$C$17,$B150*(HV$60),0))</f>
        <v>0</v>
      </c>
      <c r="HW150" s="50">
        <f>IF(HW$63&lt;=$C$17,($C$34*HW$59*$B150/$C$63)*(IF(COUNTA($D150:HV150)*(12/$C$63)&lt;=$C$9,0,1)),0)+IF(HX$63=$C$17,0,IF(HW$63=$C$17,$B150*(HW$60),0))</f>
        <v>0</v>
      </c>
      <c r="HX150" s="50">
        <f>IF(HX$63&lt;=$C$17,($C$34*HX$59*$B150/$C$63)*(IF(COUNTA($D150:HW150)*(12/$C$63)&lt;=$C$9,0,1)),0)+IF(HY$63=$C$17,0,IF(HX$63=$C$17,$B150*(HX$60),0))</f>
        <v>0</v>
      </c>
      <c r="HY150" s="50">
        <f>IF(HY$63&lt;=$C$17,($C$34*HY$59*$B150/$C$63)*(IF(COUNTA($D150:HX150)*(12/$C$63)&lt;=$C$9,0,1)),0)+IF(HZ$63=$C$17,0,IF(HY$63=$C$17,$B150*(HY$60),0))</f>
        <v>0</v>
      </c>
      <c r="HZ150" s="50">
        <f>IF(HZ$63&lt;=$C$17,($C$34*HZ$59*$B150/$C$63)*(IF(COUNTA($D150:HY150)*(12/$C$63)&lt;=$C$9,0,1)),0)+IF(IA$63=$C$17,0,IF(HZ$63=$C$17,$B150*(HZ$60),0))</f>
        <v>0</v>
      </c>
      <c r="IA150" s="50">
        <f>IF(IA$63&lt;=$C$17,($C$34*IA$59*$B150/$C$63)*(IF(COUNTA($D150:HZ150)*(12/$C$63)&lt;=$C$9,0,1)),0)+IF(IB$63=$C$17,0,IF(IA$63=$C$17,$B150*(IA$60),0))</f>
        <v>0</v>
      </c>
      <c r="IB150" s="50">
        <f>IF(IB$63&lt;=$C$17,($C$34*IB$59*$B150/$C$63)*(IF(COUNTA($D150:IA150)*(12/$C$63)&lt;=$C$9,0,1)),0)+IF(IC$63=$C$17,0,IF(IB$63=$C$17,$B150*(IB$60),0))</f>
        <v>0</v>
      </c>
      <c r="IC150" s="50">
        <f>IF(IC$63&lt;=$C$17,($C$34*IC$59*$B150/$C$63)*(IF(COUNTA($D150:IB150)*(12/$C$63)&lt;=$C$9,0,1)),0)+IF(ID$63=$C$17,0,IF(IC$63=$C$17,$B150*(IC$60),0))</f>
        <v>0</v>
      </c>
      <c r="ID150" s="50">
        <f>IF(ID$63&lt;=$C$17,($C$34*ID$59*$B150/$C$63)*(IF(COUNTA($D150:IC150)*(12/$C$63)&lt;=$C$9,0,1)),0)+IF(IE$63=$C$17,0,IF(ID$63=$C$17,$B150*(ID$60),0))</f>
        <v>0</v>
      </c>
      <c r="IE150" s="50">
        <f>IF(IE$63&lt;=$C$17,($C$34*IE$59*$B150/$C$63)*(IF(COUNTA($D150:ID150)*(12/$C$63)&lt;=$C$9,0,1)),0)+IF(IF$63=$C$17,0,IF(IE$63=$C$17,$B150*(IE$60),0))</f>
        <v>0</v>
      </c>
      <c r="IF150" s="50">
        <f>IF(IF$63&lt;=$C$17,($C$34*IF$59*$B150/$C$63)*(IF(COUNTA($D150:IE150)*(12/$C$63)&lt;=$C$9,0,1)),0)+IF(IG$63=$C$17,0,IF(IF$63=$C$17,$B150*(IF$60),0))</f>
        <v>0</v>
      </c>
      <c r="IG150" s="50">
        <f>IF(IG$63&lt;=$C$17,($C$34*IG$59*$B150/$C$63)*(IF(COUNTA($D150:IF150)*(12/$C$63)&lt;=$C$9,0,1)),0)+IF(IH$63=$C$17,0,IF(IG$63=$C$17,$B150*(IG$60),0))</f>
        <v>0</v>
      </c>
      <c r="IH150" s="50">
        <f>IF(IH$63&lt;=$C$17,($C$34*IH$59*$B150/$C$63)*(IF(COUNTA($D150:IG150)*(12/$C$63)&lt;=$C$9,0,1)),0)+IF(II$63=$C$17,0,IF(IH$63=$C$17,$B150*(IH$60),0))</f>
        <v>0</v>
      </c>
      <c r="II150" s="50">
        <f>IF(II$63&lt;=$C$17,($C$34*II$59*$B150/$C$63)*(IF(COUNTA($D150:IH150)*(12/$C$63)&lt;=$C$9,0,1)),0)+IF(IJ$63=$C$17,0,IF(II$63=$C$17,$B150*(II$60),0))</f>
        <v>0</v>
      </c>
      <c r="IJ150" s="50">
        <f>IF(IJ$63&lt;=$C$17,($C$34*IJ$59*$B150/$C$63)*(IF(COUNTA($D150:II150)*(12/$C$63)&lt;=$C$9,0,1)),0)+IF(IK$63=$C$17,0,IF(IJ$63=$C$17,$B150*(IJ$60),0))</f>
        <v>0</v>
      </c>
      <c r="IK150" s="50">
        <f>IF(IK$63&lt;=$C$17,($C$34*IK$59*$B150/$C$63)*(IF(COUNTA($D150:IJ150)*(12/$C$63)&lt;=$C$9,0,1)),0)+IF(IL$63=$C$17,0,IF(IK$63=$C$17,$B150*(IK$60),0))</f>
        <v>0</v>
      </c>
      <c r="IL150" s="50">
        <f>IF(IL$63&lt;=$C$17,($C$34*IL$59*$B150/$C$63)*(IF(COUNTA($D150:IK150)*(12/$C$63)&lt;=$C$9,0,1)),0)+IF(IM$63=$C$17,0,IF(IL$63=$C$17,$B150*(IL$60),0))</f>
        <v>0</v>
      </c>
      <c r="IM150" s="50">
        <f>IF(IM$63&lt;=$C$17,($C$34*IM$59*$B150/$C$63)*(IF(COUNTA($D150:IL150)*(12/$C$63)&lt;=$C$9,0,1)),0)+IF(IN$63=$C$17,0,IF(IM$63=$C$17,$B150*(IM$60),0))</f>
        <v>0</v>
      </c>
      <c r="IN150" s="50">
        <f>IF(IN$63&lt;=$C$17,($C$34*IN$59*$B150/$C$63)*(IF(COUNTA($D150:IM150)*(12/$C$63)&lt;=$C$9,0,1)),0)+IF(IO$63=$C$17,0,IF(IN$63=$C$17,$B150*(IN$60),0))</f>
        <v>0</v>
      </c>
      <c r="IO150" s="50">
        <f>IF(IO$63&lt;=$C$17,($C$34*IO$59*$B150/$C$63)*(IF(COUNTA($D150:IN150)*(12/$C$63)&lt;=$C$9,0,1)),0)+IF(IP$63=$C$17,0,IF(IO$63=$C$17,$B150*(IO$60),0))</f>
        <v>0</v>
      </c>
      <c r="IP150" s="50">
        <f>IF(IP$63&lt;=$C$17,($C$34*IP$59*$B150/$C$63)*(IF(COUNTA($D150:IO150)*(12/$C$63)&lt;=$C$9,0,1)),0)+IF(IQ$63=$C$17,0,IF(IP$63=$C$17,$B150*(IP$60),0))</f>
        <v>0</v>
      </c>
      <c r="IQ150" s="50">
        <f>IF(IQ$63&lt;=$C$17,($C$34*IQ$59*$B150/$C$63)*(IF(COUNTA($D150:IP150)*(12/$C$63)&lt;=$C$9,0,1)),0)+IF(IR$63=$C$17,0,IF(IQ$63=$C$17,$B150*(IQ$60),0))</f>
        <v>0</v>
      </c>
      <c r="IR150" s="50">
        <f>IF(IR$63&lt;=$C$17,($C$34*IR$59*$B150/$C$63)*(IF(COUNTA($D150:IQ150)*(12/$C$63)&lt;=$C$9,0,1)),0)+IF(IS$63=$C$17,0,IF(IR$63=$C$17,$B150*(IR$60),0))</f>
        <v>0</v>
      </c>
      <c r="IS150" s="50">
        <f>IF(IS$63&lt;=$C$17,($C$34*IS$59*$B150/$C$63)*(IF(COUNTA($D150:IR150)*(12/$C$63)&lt;=$C$9,0,1)),0)+IF(IT$63=$C$17,0,IF(IS$63=$C$17,$B150*(IS$60),0))</f>
        <v>0</v>
      </c>
      <c r="IT150" s="50">
        <f>IF(IT$63&lt;=$C$17,($C$34*IT$59*$B150/$C$63)*(IF(COUNTA($D150:IS150)*(12/$C$63)&lt;=$C$9,0,1)),0)+IF(IU$63=$C$17,0,IF(IT$63=$C$17,$B150*(IT$60),0))</f>
        <v>0</v>
      </c>
      <c r="IU150" s="50">
        <f>IF(IU$63&lt;=$C$17,($C$34*IU$59*$B150/$C$63)*(IF(COUNTA($D150:IT150)*(12/$C$63)&lt;=$C$9,0,1)),0)+IF(IV$63=$C$17,0,IF(IU$63=$C$17,$B150*(IU$60),0))</f>
        <v>0</v>
      </c>
      <c r="IV150" s="50">
        <f>IF(IV$63&lt;=$C$17,($C$34*IV$59*$B150/$C$63)*(IF(COUNTA($D150:IU150)*(12/$C$63)&lt;=$C$9,0,1)),0)+IF(IW$63=$C$17,0,IF(IV$63=$C$17,$B150*(IV$60),0))</f>
        <v>0</v>
      </c>
      <c r="IW150" s="50">
        <f>IF(IW$63&lt;=$C$17,($C$34*IW$59*$B150/$C$63)*(IF(COUNTA($D150:IV150)*(12/$C$63)&lt;=$C$9,0,1)),0)+IF(IX$63=$C$17,0,IF(IW$63=$C$17,$B150*(IW$60),0))</f>
        <v>0</v>
      </c>
      <c r="IX150" s="50"/>
      <c r="IY150" s="50"/>
      <c r="IZ150" s="50"/>
      <c r="JA150" s="50"/>
      <c r="JB150" s="50"/>
      <c r="JC150" s="50"/>
      <c r="JD150" s="50"/>
      <c r="JE150" s="50"/>
      <c r="JF150" s="50"/>
      <c r="JG150" s="50"/>
      <c r="JH150" s="50"/>
      <c r="JI150" s="50"/>
      <c r="JJ150" s="50"/>
      <c r="JK150" s="50"/>
      <c r="JL150" s="50"/>
      <c r="JM150" s="50"/>
      <c r="JN150" s="50"/>
      <c r="JO150" s="50"/>
      <c r="JP150" s="50"/>
      <c r="JQ150" s="50"/>
      <c r="JR150" s="50"/>
      <c r="JS150" s="50"/>
      <c r="JT150" s="50"/>
      <c r="JU150" s="50"/>
      <c r="JV150" s="50"/>
      <c r="JW150" s="50"/>
      <c r="JX150" s="50"/>
      <c r="JY150" s="50"/>
      <c r="JZ150" s="50"/>
      <c r="KA150" s="50"/>
      <c r="KB150" s="50"/>
      <c r="KC150" s="50"/>
      <c r="KD150" s="50"/>
      <c r="KE150" s="50"/>
      <c r="KF150" s="50"/>
      <c r="KG150" s="50"/>
      <c r="KH150" s="50"/>
      <c r="KI150" s="50"/>
      <c r="KJ150" s="50"/>
      <c r="KK150" s="50"/>
      <c r="KL150" s="50"/>
      <c r="KM150" s="50"/>
      <c r="KN150" s="50"/>
      <c r="KO150" s="50"/>
      <c r="KP150" s="50"/>
      <c r="KQ150" s="50"/>
      <c r="KR150" s="50"/>
      <c r="KS150" s="50"/>
      <c r="KT150" s="50"/>
      <c r="KU150" s="50"/>
      <c r="KV150" s="50"/>
      <c r="KW150" s="50"/>
      <c r="KX150" s="50"/>
      <c r="KY150" s="50"/>
      <c r="KZ150" s="50"/>
      <c r="LA150" s="50"/>
      <c r="LB150" s="50"/>
      <c r="LC150" s="50"/>
      <c r="LD150" s="50"/>
      <c r="LE150" s="50"/>
      <c r="LF150" s="50"/>
      <c r="LG150" s="50"/>
      <c r="LH150" s="50"/>
      <c r="LI150" s="50"/>
    </row>
    <row r="151" spans="1:321" outlineLevel="1" x14ac:dyDescent="0.25">
      <c r="A151" s="2" t="s">
        <v>55</v>
      </c>
      <c r="B151" s="79">
        <f ca="1">+OFFSET($D$52,0,COUNTA($B$66:B150),,)</f>
        <v>3</v>
      </c>
      <c r="C151" s="88">
        <f t="shared" ca="1" si="62"/>
        <v>20.673524345202509</v>
      </c>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50">
        <f ca="1">IF(CL$63&gt;$C$17,0,-CK$53*(12/$C$63))</f>
        <v>-649.71402337684799</v>
      </c>
      <c r="CL151" s="50">
        <f ca="1">IF(CL$63&lt;=$C$17,($C$34*CL$59*$B151/$C$63)*(IF(COUNTA($D151:CK151)*(12/$C$63)&lt;=$C$9,0,1)),0)+IF(CM$63=$C$17,0,IF(CL$63=$C$17,$B151*(CL$60),0))</f>
        <v>0</v>
      </c>
      <c r="CM151" s="50">
        <f ca="1">IF(CM$63&lt;=$C$17,($C$34*CM$59*$B151/$C$63)*(IF(COUNTA($D151:CL151)*(12/$C$63)&lt;=$C$9,0,1)),0)+IF(CN$63=$C$17,0,IF(CM$63=$C$17,$B151*(CM$60),0))</f>
        <v>0</v>
      </c>
      <c r="CN151" s="50">
        <f ca="1">IF(CN$63&lt;=$C$17,($C$34*CN$59*$B151/$C$63)*(IF(COUNTA($D151:CM151)*(12/$C$63)&lt;=$C$9,0,1)),0)+IF(CO$63=$C$17,0,IF(CN$63=$C$17,$B151*(CN$60),0))</f>
        <v>0</v>
      </c>
      <c r="CO151" s="50">
        <f ca="1">IF(CO$63&lt;=$C$17,($C$34*CO$59*$B151/$C$63)*(IF(COUNTA($D151:CN151)*(12/$C$63)&lt;=$C$9,0,1)),0)+IF(CP$63=$C$17,0,IF(CO$63=$C$17,$B151*(CO$60),0))</f>
        <v>0</v>
      </c>
      <c r="CP151" s="50">
        <f ca="1">IF(CP$63&lt;=$C$17,($C$34*CP$59*$B151/$C$63)*(IF(COUNTA($D151:CO151)*(12/$C$63)&lt;=$C$9,0,1)),0)+IF(CQ$63=$C$17,0,IF(CP$63=$C$17,$B151*(CP$60),0))</f>
        <v>2.3835999999999999</v>
      </c>
      <c r="CQ151" s="50">
        <f ca="1">IF(CQ$63&lt;=$C$17,($C$34*CQ$59*$B151/$C$63)*(IF(COUNTA($D151:CP151)*(12/$C$63)&lt;=$C$9,0,1)),0)+IF(CR$63=$C$17,0,IF(CQ$63=$C$17,$B151*(CQ$60),0))</f>
        <v>2.3835999999999999</v>
      </c>
      <c r="CR151" s="50">
        <f ca="1">IF(CR$63&lt;=$C$17,($C$34*CR$59*$B151/$C$63)*(IF(COUNTA($D151:CQ151)*(12/$C$63)&lt;=$C$9,0,1)),0)+IF(CS$63=$C$17,0,IF(CR$63=$C$17,$B151*(CR$60),0))</f>
        <v>2.3835999999999999</v>
      </c>
      <c r="CS151" s="50">
        <f ca="1">IF(CS$63&lt;=$C$17,($C$34*CS$59*$B151/$C$63)*(IF(COUNTA($D151:CR151)*(12/$C$63)&lt;=$C$9,0,1)),0)+IF(CT$63=$C$17,0,IF(CS$63=$C$17,$B151*(CS$60),0))</f>
        <v>2.3835999999999999</v>
      </c>
      <c r="CT151" s="50">
        <f ca="1">IF(CT$63&lt;=$C$17,($C$34*CT$59*$B151/$C$63)*(IF(COUNTA($D151:CS151)*(12/$C$63)&lt;=$C$9,0,1)),0)+IF(CU$63=$C$17,0,IF(CT$63=$C$17,$B151*(CT$60),0))</f>
        <v>2.3835999999999999</v>
      </c>
      <c r="CU151" s="50">
        <f ca="1">IF(CU$63&lt;=$C$17,($C$34*CU$59*$B151/$C$63)*(IF(COUNTA($D151:CT151)*(12/$C$63)&lt;=$C$9,0,1)),0)+IF(CV$63=$C$17,0,IF(CU$63=$C$17,$B151*(CU$60),0))</f>
        <v>2.3835999999999999</v>
      </c>
      <c r="CV151" s="50">
        <f ca="1">IF(CV$63&lt;=$C$17,($C$34*CV$59*$B151/$C$63)*(IF(COUNTA($D151:CU151)*(12/$C$63)&lt;=$C$9,0,1)),0)+IF(CW$63=$C$17,0,IF(CV$63=$C$17,$B151*(CV$60),0))</f>
        <v>2.3835999999999999</v>
      </c>
      <c r="CW151" s="50">
        <f ca="1">IF(CW$63&lt;=$C$17,($C$34*CW$59*$B151/$C$63)*(IF(COUNTA($D151:CV151)*(12/$C$63)&lt;=$C$9,0,1)),0)+IF(CX$63=$C$17,0,IF(CW$63=$C$17,$B151*(CW$60),0))</f>
        <v>2.3835999999999999</v>
      </c>
      <c r="CX151" s="50">
        <f ca="1">IF(CX$63&lt;=$C$17,($C$34*CX$59*$B151/$C$63)*(IF(COUNTA($D151:CW151)*(12/$C$63)&lt;=$C$9,0,1)),0)+IF(CY$63=$C$17,0,IF(CX$63=$C$17,$B151*(CX$60),0))</f>
        <v>2.3835999999999999</v>
      </c>
      <c r="CY151" s="50">
        <f ca="1">IF(CY$63&lt;=$C$17,($C$34*CY$59*$B151/$C$63)*(IF(COUNTA($D151:CX151)*(12/$C$63)&lt;=$C$9,0,1)),0)+IF(CZ$63=$C$17,0,IF(CY$63=$C$17,$B151*(CY$60),0))</f>
        <v>2.3835999999999999</v>
      </c>
      <c r="CZ151" s="50">
        <f ca="1">IF(CZ$63&lt;=$C$17,($C$34*CZ$59*$B151/$C$63)*(IF(COUNTA($D151:CY151)*(12/$C$63)&lt;=$C$9,0,1)),0)+IF(DA$63=$C$17,0,IF(CZ$63=$C$17,$B151*(CZ$60),0))</f>
        <v>2.3835999999999999</v>
      </c>
      <c r="DA151" s="50">
        <f ca="1">IF(DA$63&lt;=$C$17,($C$34*DA$59*$B151/$C$63)*(IF(COUNTA($D151:CZ151)*(12/$C$63)&lt;=$C$9,0,1)),0)+IF(DB$63=$C$17,0,IF(DA$63=$C$17,$B151*(DA$60),0))</f>
        <v>2.3835999999999999</v>
      </c>
      <c r="DB151" s="50">
        <f ca="1">IF(DB$63&lt;=$C$17,($C$34*DB$59*$B151/$C$63)*(IF(COUNTA($D151:DA151)*(12/$C$63)&lt;=$C$9,0,1)),0)+IF(DC$63=$C$17,0,IF(DB$63=$C$17,$B151*(DB$60),0))</f>
        <v>2.3835999999999999</v>
      </c>
      <c r="DC151" s="50">
        <f ca="1">IF(DC$63&lt;=$C$17,($C$34*DC$59*$B151/$C$63)*(IF(COUNTA($D151:DB151)*(12/$C$63)&lt;=$C$9,0,1)),0)+IF(DD$63=$C$17,0,IF(DC$63=$C$17,$B151*(DC$60),0))</f>
        <v>2.3835999999999999</v>
      </c>
      <c r="DD151" s="50">
        <f ca="1">IF(DD$63&lt;=$C$17,($C$34*DD$59*$B151/$C$63)*(IF(COUNTA($D151:DC151)*(12/$C$63)&lt;=$C$9,0,1)),0)+IF(DE$63=$C$17,0,IF(DD$63=$C$17,$B151*(DD$60),0))</f>
        <v>2.3835999999999999</v>
      </c>
      <c r="DE151" s="50">
        <f ca="1">IF(DE$63&lt;=$C$17,($C$34*DE$59*$B151/$C$63)*(IF(COUNTA($D151:DD151)*(12/$C$63)&lt;=$C$9,0,1)),0)+IF(DF$63=$C$17,0,IF(DE$63=$C$17,$B151*(DE$60),0))</f>
        <v>2.3835999999999999</v>
      </c>
      <c r="DF151" s="50">
        <f ca="1">IF(DF$63&lt;=$C$17,($C$34*DF$59*$B151/$C$63)*(IF(COUNTA($D151:DE151)*(12/$C$63)&lt;=$C$9,0,1)),0)+IF(DG$63=$C$17,0,IF(DF$63=$C$17,$B151*(DF$60),0))</f>
        <v>2.3835999999999999</v>
      </c>
      <c r="DG151" s="50">
        <f ca="1">IF(DG$63&lt;=$C$17,($C$34*DG$59*$B151/$C$63)*(IF(COUNTA($D151:DF151)*(12/$C$63)&lt;=$C$9,0,1)),0)+IF(DH$63=$C$17,0,IF(DG$63=$C$17,$B151*(DG$60),0))</f>
        <v>2.3835999999999999</v>
      </c>
      <c r="DH151" s="50">
        <f ca="1">IF(DH$63&lt;=$C$17,($C$34*DH$59*$B151/$C$63)*(IF(COUNTA($D151:DG151)*(12/$C$63)&lt;=$C$9,0,1)),0)+IF(DI$63=$C$17,0,IF(DH$63=$C$17,$B151*(DH$60),0))</f>
        <v>2.3835999999999999</v>
      </c>
      <c r="DI151" s="50">
        <f ca="1">IF(DI$63&lt;=$C$17,($C$34*DI$59*$B151/$C$63)*(IF(COUNTA($D151:DH151)*(12/$C$63)&lt;=$C$9,0,1)),0)+IF(DJ$63=$C$17,0,IF(DI$63=$C$17,$B151*(DI$60),0))</f>
        <v>2.3835999999999999</v>
      </c>
      <c r="DJ151" s="50">
        <f ca="1">IF(DJ$63&lt;=$C$17,($C$34*DJ$59*$B151/$C$63)*(IF(COUNTA($D151:DI151)*(12/$C$63)&lt;=$C$9,0,1)),0)+IF(DK$63=$C$17,0,IF(DJ$63=$C$17,$B151*(DJ$60),0))</f>
        <v>2.3835999999999999</v>
      </c>
      <c r="DK151" s="50">
        <f ca="1">IF(DK$63&lt;=$C$17,($C$34*DK$59*$B151/$C$63)*(IF(COUNTA($D151:DJ151)*(12/$C$63)&lt;=$C$9,0,1)),0)+IF(DL$63=$C$17,0,IF(DK$63=$C$17,$B151*(DK$60),0))</f>
        <v>2.3835999999999999</v>
      </c>
      <c r="DL151" s="50">
        <f ca="1">IF(DL$63&lt;=$C$17,($C$34*DL$59*$B151/$C$63)*(IF(COUNTA($D151:DK151)*(12/$C$63)&lt;=$C$9,0,1)),0)+IF(DM$63=$C$17,0,IF(DL$63=$C$17,$B151*(DL$60),0))</f>
        <v>2.3835999999999999</v>
      </c>
      <c r="DM151" s="50">
        <f ca="1">IF(DM$63&lt;=$C$17,($C$34*DM$59*$B151/$C$63)*(IF(COUNTA($D151:DL151)*(12/$C$63)&lt;=$C$9,0,1)),0)+IF(DN$63=$C$17,0,IF(DM$63=$C$17,$B151*(DM$60),0))</f>
        <v>2.3835999999999999</v>
      </c>
      <c r="DN151" s="50">
        <f ca="1">IF(DN$63&lt;=$C$17,($C$34*DN$59*$B151/$C$63)*(IF(COUNTA($D151:DM151)*(12/$C$63)&lt;=$C$9,0,1)),0)+IF(DO$63=$C$17,0,IF(DN$63=$C$17,$B151*(DN$60),0))</f>
        <v>2.3835999999999999</v>
      </c>
      <c r="DO151" s="50">
        <f ca="1">IF(DO$63&lt;=$C$17,($C$34*DO$59*$B151/$C$63)*(IF(COUNTA($D151:DN151)*(12/$C$63)&lt;=$C$9,0,1)),0)+IF(DP$63=$C$17,0,IF(DO$63=$C$17,$B151*(DO$60),0))</f>
        <v>2.3835999999999999</v>
      </c>
      <c r="DP151" s="50">
        <f ca="1">IF(DP$63&lt;=$C$17,($C$34*DP$59*$B151/$C$63)*(IF(COUNTA($D151:DO151)*(12/$C$63)&lt;=$C$9,0,1)),0)+IF(DQ$63=$C$17,0,IF(DP$63=$C$17,$B151*(DP$60),0))</f>
        <v>2.3835999999999999</v>
      </c>
      <c r="DQ151" s="50">
        <f ca="1">IF(DQ$63&lt;=$C$17,($C$34*DQ$59*$B151/$C$63)*(IF(COUNTA($D151:DP151)*(12/$C$63)&lt;=$C$9,0,1)),0)+IF(DR$63=$C$17,0,IF(DQ$63=$C$17,$B151*(DQ$60),0))</f>
        <v>2.3835999999999999</v>
      </c>
      <c r="DR151" s="50">
        <f ca="1">IF(DR$63&lt;=$C$17,($C$34*DR$59*$B151/$C$63)*(IF(COUNTA($D151:DQ151)*(12/$C$63)&lt;=$C$9,0,1)),0)+IF(DS$63=$C$17,0,IF(DR$63=$C$17,$B151*(DR$60),0))</f>
        <v>2.3835999999999999</v>
      </c>
      <c r="DS151" s="50">
        <f ca="1">IF(DS$63&lt;=$C$17,($C$34*DS$59*$B151/$C$63)*(IF(COUNTA($D151:DR151)*(12/$C$63)&lt;=$C$9,0,1)),0)+IF(DT$63=$C$17,0,IF(DS$63=$C$17,$B151*(DS$60),0))</f>
        <v>2.3835999999999999</v>
      </c>
      <c r="DT151" s="50">
        <f ca="1">IF(DT$63&lt;=$C$17,($C$34*DT$59*$B151/$C$63)*(IF(COUNTA($D151:DS151)*(12/$C$63)&lt;=$C$9,0,1)),0)+IF(DU$63=$C$17,0,IF(DT$63=$C$17,$B151*(DT$60),0))</f>
        <v>598.87954772205046</v>
      </c>
      <c r="DU151" s="50">
        <f>IF(DU$63&lt;=$C$17,($C$34*DU$59*$B151/$C$63)*(IF(COUNTA($D151:DT151)*(12/$C$63)&lt;=$C$9,0,1)),0)+IF(DV$63=$C$17,0,IF(DU$63=$C$17,$B151*(DU$60),0))</f>
        <v>0</v>
      </c>
      <c r="DV151" s="50">
        <f>IF(DV$63&lt;=$C$17,($C$34*DV$59*$B151/$C$63)*(IF(COUNTA($D151:DU151)*(12/$C$63)&lt;=$C$9,0,1)),0)+IF(DW$63=$C$17,0,IF(DV$63=$C$17,$B151*(DV$60),0))</f>
        <v>0</v>
      </c>
      <c r="DW151" s="50">
        <f>IF(DW$63&lt;=$C$17,($C$34*DW$59*$B151/$C$63)*(IF(COUNTA($D151:DV151)*(12/$C$63)&lt;=$C$9,0,1)),0)+IF(DX$63=$C$17,0,IF(DW$63=$C$17,$B151*(DW$60),0))</f>
        <v>0</v>
      </c>
      <c r="DX151" s="50">
        <f>IF(DX$63&lt;=$C$17,($C$34*DX$59*$B151/$C$63)*(IF(COUNTA($D151:DW151)*(12/$C$63)&lt;=$C$9,0,1)),0)+IF(DY$63=$C$17,0,IF(DX$63=$C$17,$B151*(DX$60),0))</f>
        <v>0</v>
      </c>
      <c r="DY151" s="50">
        <f>IF(DY$63&lt;=$C$17,($C$34*DY$59*$B151/$C$63)*(IF(COUNTA($D151:DX151)*(12/$C$63)&lt;=$C$9,0,1)),0)+IF(DZ$63=$C$17,0,IF(DY$63=$C$17,$B151*(DY$60),0))</f>
        <v>0</v>
      </c>
      <c r="DZ151" s="50">
        <f>IF(DZ$63&lt;=$C$17,($C$34*DZ$59*$B151/$C$63)*(IF(COUNTA($D151:DY151)*(12/$C$63)&lt;=$C$9,0,1)),0)+IF(EA$63=$C$17,0,IF(DZ$63=$C$17,$B151*(DZ$60),0))</f>
        <v>0</v>
      </c>
      <c r="EA151" s="50">
        <f>IF(EA$63&lt;=$C$17,($C$34*EA$59*$B151/$C$63)*(IF(COUNTA($D151:DZ151)*(12/$C$63)&lt;=$C$9,0,1)),0)+IF(EB$63=$C$17,0,IF(EA$63=$C$17,$B151*(EA$60),0))</f>
        <v>0</v>
      </c>
      <c r="EB151" s="50">
        <f>IF(EB$63&lt;=$C$17,($C$34*EB$59*$B151/$C$63)*(IF(COUNTA($D151:EA151)*(12/$C$63)&lt;=$C$9,0,1)),0)+IF(EC$63=$C$17,0,IF(EB$63=$C$17,$B151*(EB$60),0))</f>
        <v>0</v>
      </c>
      <c r="EC151" s="50">
        <f>IF(EC$63&lt;=$C$17,($C$34*EC$59*$B151/$C$63)*(IF(COUNTA($D151:EB151)*(12/$C$63)&lt;=$C$9,0,1)),0)+IF(ED$63=$C$17,0,IF(EC$63=$C$17,$B151*(EC$60),0))</f>
        <v>0</v>
      </c>
      <c r="ED151" s="50">
        <f>IF(ED$63&lt;=$C$17,($C$34*ED$59*$B151/$C$63)*(IF(COUNTA($D151:EC151)*(12/$C$63)&lt;=$C$9,0,1)),0)+IF(EE$63=$C$17,0,IF(ED$63=$C$17,$B151*(ED$60),0))</f>
        <v>0</v>
      </c>
      <c r="EE151" s="50">
        <f>IF(EE$63&lt;=$C$17,($C$34*EE$59*$B151/$C$63)*(IF(COUNTA($D151:ED151)*(12/$C$63)&lt;=$C$9,0,1)),0)+IF(EF$63=$C$17,0,IF(EE$63=$C$17,$B151*(EE$60),0))</f>
        <v>0</v>
      </c>
      <c r="EF151" s="50">
        <f>IF(EF$63&lt;=$C$17,($C$34*EF$59*$B151/$C$63)*(IF(COUNTA($D151:EE151)*(12/$C$63)&lt;=$C$9,0,1)),0)+IF(EG$63=$C$17,0,IF(EF$63=$C$17,$B151*(EF$60),0))</f>
        <v>0</v>
      </c>
      <c r="EG151" s="50">
        <f>IF(EG$63&lt;=$C$17,($C$34*EG$59*$B151/$C$63)*(IF(COUNTA($D151:EF151)*(12/$C$63)&lt;=$C$9,0,1)),0)+IF(EH$63=$C$17,0,IF(EG$63=$C$17,$B151*(EG$60),0))</f>
        <v>0</v>
      </c>
      <c r="EH151" s="50">
        <f>IF(EH$63&lt;=$C$17,($C$34*EH$59*$B151/$C$63)*(IF(COUNTA($D151:EG151)*(12/$C$63)&lt;=$C$9,0,1)),0)+IF(EI$63=$C$17,0,IF(EH$63=$C$17,$B151*(EH$60),0))</f>
        <v>0</v>
      </c>
      <c r="EI151" s="50">
        <f>IF(EI$63&lt;=$C$17,($C$34*EI$59*$B151/$C$63)*(IF(COUNTA($D151:EH151)*(12/$C$63)&lt;=$C$9,0,1)),0)+IF(EJ$63=$C$17,0,IF(EI$63=$C$17,$B151*(EI$60),0))</f>
        <v>0</v>
      </c>
      <c r="EJ151" s="50">
        <f>IF(EJ$63&lt;=$C$17,($C$34*EJ$59*$B151/$C$63)*(IF(COUNTA($D151:EI151)*(12/$C$63)&lt;=$C$9,0,1)),0)+IF(EK$63=$C$17,0,IF(EJ$63=$C$17,$B151*(EJ$60),0))</f>
        <v>0</v>
      </c>
      <c r="EK151" s="50">
        <f>IF(EK$63&lt;=$C$17,($C$34*EK$59*$B151/$C$63)*(IF(COUNTA($D151:EJ151)*(12/$C$63)&lt;=$C$9,0,1)),0)+IF(EL$63=$C$17,0,IF(EK$63=$C$17,$B151*(EK$60),0))</f>
        <v>0</v>
      </c>
      <c r="EL151" s="50">
        <f>IF(EL$63&lt;=$C$17,($C$34*EL$59*$B151/$C$63)*(IF(COUNTA($D151:EK151)*(12/$C$63)&lt;=$C$9,0,1)),0)+IF(EM$63=$C$17,0,IF(EL$63=$C$17,$B151*(EL$60),0))</f>
        <v>0</v>
      </c>
      <c r="EM151" s="50">
        <f>IF(EM$63&lt;=$C$17,($C$34*EM$59*$B151/$C$63)*(IF(COUNTA($D151:EL151)*(12/$C$63)&lt;=$C$9,0,1)),0)+IF(EN$63=$C$17,0,IF(EM$63=$C$17,$B151*(EM$60),0))</f>
        <v>0</v>
      </c>
      <c r="EN151" s="50">
        <f>IF(EN$63&lt;=$C$17,($C$34*EN$59*$B151/$C$63)*(IF(COUNTA($D151:EM151)*(12/$C$63)&lt;=$C$9,0,1)),0)+IF(EO$63=$C$17,0,IF(EN$63=$C$17,$B151*(EN$60),0))</f>
        <v>0</v>
      </c>
      <c r="EO151" s="50">
        <f>IF(EO$63&lt;=$C$17,($C$34*EO$59*$B151/$C$63)*(IF(COUNTA($D151:EN151)*(12/$C$63)&lt;=$C$9,0,1)),0)+IF(EP$63=$C$17,0,IF(EO$63=$C$17,$B151*(EO$60),0))</f>
        <v>0</v>
      </c>
      <c r="EP151" s="50">
        <f>IF(EP$63&lt;=$C$17,($C$34*EP$59*$B151/$C$63)*(IF(COUNTA($D151:EO151)*(12/$C$63)&lt;=$C$9,0,1)),0)+IF(EQ$63=$C$17,0,IF(EP$63=$C$17,$B151*(EP$60),0))</f>
        <v>0</v>
      </c>
      <c r="EQ151" s="50">
        <f>IF(EQ$63&lt;=$C$17,($C$34*EQ$59*$B151/$C$63)*(IF(COUNTA($D151:EP151)*(12/$C$63)&lt;=$C$9,0,1)),0)+IF(ER$63=$C$17,0,IF(EQ$63=$C$17,$B151*(EQ$60),0))</f>
        <v>0</v>
      </c>
      <c r="ER151" s="50">
        <f>IF(ER$63&lt;=$C$17,($C$34*ER$59*$B151/$C$63)*(IF(COUNTA($D151:EQ151)*(12/$C$63)&lt;=$C$9,0,1)),0)+IF(ES$63=$C$17,0,IF(ER$63=$C$17,$B151*(ER$60),0))</f>
        <v>0</v>
      </c>
      <c r="ES151" s="50">
        <f>IF(ES$63&lt;=$C$17,($C$34*ES$59*$B151/$C$63)*(IF(COUNTA($D151:ER151)*(12/$C$63)&lt;=$C$9,0,1)),0)+IF(ET$63=$C$17,0,IF(ES$63=$C$17,$B151*(ES$60),0))</f>
        <v>0</v>
      </c>
      <c r="ET151" s="50">
        <f>IF(ET$63&lt;=$C$17,($C$34*ET$59*$B151/$C$63)*(IF(COUNTA($D151:ES151)*(12/$C$63)&lt;=$C$9,0,1)),0)+IF(EU$63=$C$17,0,IF(ET$63=$C$17,$B151*(ET$60),0))</f>
        <v>0</v>
      </c>
      <c r="EU151" s="50">
        <f>IF(EU$63&lt;=$C$17,($C$34*EU$59*$B151/$C$63)*(IF(COUNTA($D151:ET151)*(12/$C$63)&lt;=$C$9,0,1)),0)+IF(EV$63=$C$17,0,IF(EU$63=$C$17,$B151*(EU$60),0))</f>
        <v>0</v>
      </c>
      <c r="EV151" s="50">
        <f>IF(EV$63&lt;=$C$17,($C$34*EV$59*$B151/$C$63)*(IF(COUNTA($D151:EU151)*(12/$C$63)&lt;=$C$9,0,1)),0)+IF(EW$63=$C$17,0,IF(EV$63=$C$17,$B151*(EV$60),0))</f>
        <v>0</v>
      </c>
      <c r="EW151" s="50">
        <f>IF(EW$63&lt;=$C$17,($C$34*EW$59*$B151/$C$63)*(IF(COUNTA($D151:EV151)*(12/$C$63)&lt;=$C$9,0,1)),0)+IF(EX$63=$C$17,0,IF(EW$63=$C$17,$B151*(EW$60),0))</f>
        <v>0</v>
      </c>
      <c r="EX151" s="50">
        <f>IF(EX$63&lt;=$C$17,($C$34*EX$59*$B151/$C$63)*(IF(COUNTA($D151:EW151)*(12/$C$63)&lt;=$C$9,0,1)),0)+IF(EY$63=$C$17,0,IF(EX$63=$C$17,$B151*(EX$60),0))</f>
        <v>0</v>
      </c>
      <c r="EY151" s="50">
        <f>IF(EY$63&lt;=$C$17,($C$34*EY$59*$B151/$C$63)*(IF(COUNTA($D151:EX151)*(12/$C$63)&lt;=$C$9,0,1)),0)+IF(EZ$63=$C$17,0,IF(EY$63=$C$17,$B151*(EY$60),0))</f>
        <v>0</v>
      </c>
      <c r="EZ151" s="50">
        <f>IF(EZ$63&lt;=$C$17,($C$34*EZ$59*$B151/$C$63)*(IF(COUNTA($D151:EY151)*(12/$C$63)&lt;=$C$9,0,1)),0)+IF(FA$63=$C$17,0,IF(EZ$63=$C$17,$B151*(EZ$60),0))</f>
        <v>0</v>
      </c>
      <c r="FA151" s="50">
        <f>IF(FA$63&lt;=$C$17,($C$34*FA$59*$B151/$C$63)*(IF(COUNTA($D151:EZ151)*(12/$C$63)&lt;=$C$9,0,1)),0)+IF(FB$63=$C$17,0,IF(FA$63=$C$17,$B151*(FA$60),0))</f>
        <v>0</v>
      </c>
      <c r="FB151" s="50">
        <f>IF(FB$63&lt;=$C$17,($C$34*FB$59*$B151/$C$63)*(IF(COUNTA($D151:FA151)*(12/$C$63)&lt;=$C$9,0,1)),0)+IF(FC$63=$C$17,0,IF(FB$63=$C$17,$B151*(FB$60),0))</f>
        <v>0</v>
      </c>
      <c r="FC151" s="50">
        <f>IF(FC$63&lt;=$C$17,($C$34*FC$59*$B151/$C$63)*(IF(COUNTA($D151:FB151)*(12/$C$63)&lt;=$C$9,0,1)),0)+IF(FD$63=$C$17,0,IF(FC$63=$C$17,$B151*(FC$60),0))</f>
        <v>0</v>
      </c>
      <c r="FD151" s="50">
        <f>IF(FD$63&lt;=$C$17,($C$34*FD$59*$B151/$C$63)*(IF(COUNTA($D151:FC151)*(12/$C$63)&lt;=$C$9,0,1)),0)+IF(FE$63=$C$17,0,IF(FD$63=$C$17,$B151*(FD$60),0))</f>
        <v>0</v>
      </c>
      <c r="FE151" s="50">
        <f>IF(FE$63&lt;=$C$17,($C$34*FE$59*$B151/$C$63)*(IF(COUNTA($D151:FD151)*(12/$C$63)&lt;=$C$9,0,1)),0)+IF(FF$63=$C$17,0,IF(FE$63=$C$17,$B151*(FE$60),0))</f>
        <v>0</v>
      </c>
      <c r="FF151" s="50">
        <f>IF(FF$63&lt;=$C$17,($C$34*FF$59*$B151/$C$63)*(IF(COUNTA($D151:FE151)*(12/$C$63)&lt;=$C$9,0,1)),0)+IF(FG$63=$C$17,0,IF(FF$63=$C$17,$B151*(FF$60),0))</f>
        <v>0</v>
      </c>
      <c r="FG151" s="50">
        <f>IF(FG$63&lt;=$C$17,($C$34*FG$59*$B151/$C$63)*(IF(COUNTA($D151:FF151)*(12/$C$63)&lt;=$C$9,0,1)),0)+IF(FH$63=$C$17,0,IF(FG$63=$C$17,$B151*(FG$60),0))</f>
        <v>0</v>
      </c>
      <c r="FH151" s="50">
        <f>IF(FH$63&lt;=$C$17,($C$34*FH$59*$B151/$C$63)*(IF(COUNTA($D151:FG151)*(12/$C$63)&lt;=$C$9,0,1)),0)+IF(FI$63=$C$17,0,IF(FH$63=$C$17,$B151*(FH$60),0))</f>
        <v>0</v>
      </c>
      <c r="FI151" s="50">
        <f>IF(FI$63&lt;=$C$17,($C$34*FI$59*$B151/$C$63)*(IF(COUNTA($D151:FH151)*(12/$C$63)&lt;=$C$9,0,1)),0)+IF(FJ$63=$C$17,0,IF(FI$63=$C$17,$B151*(FI$60),0))</f>
        <v>0</v>
      </c>
      <c r="FJ151" s="50">
        <f>IF(FJ$63&lt;=$C$17,($C$34*FJ$59*$B151/$C$63)*(IF(COUNTA($D151:FI151)*(12/$C$63)&lt;=$C$9,0,1)),0)+IF(FK$63=$C$17,0,IF(FJ$63=$C$17,$B151*(FJ$60),0))</f>
        <v>0</v>
      </c>
      <c r="FK151" s="50">
        <f>IF(FK$63&lt;=$C$17,($C$34*FK$59*$B151/$C$63)*(IF(COUNTA($D151:FJ151)*(12/$C$63)&lt;=$C$9,0,1)),0)+IF(FL$63=$C$17,0,IF(FK$63=$C$17,$B151*(FK$60),0))</f>
        <v>0</v>
      </c>
      <c r="FL151" s="50">
        <f>IF(FL$63&lt;=$C$17,($C$34*FL$59*$B151/$C$63)*(IF(COUNTA($D151:FK151)*(12/$C$63)&lt;=$C$9,0,1)),0)+IF(FM$63=$C$17,0,IF(FL$63=$C$17,$B151*(FL$60),0))</f>
        <v>0</v>
      </c>
      <c r="FM151" s="50">
        <f>IF(FM$63&lt;=$C$17,($C$34*FM$59*$B151/$C$63)*(IF(COUNTA($D151:FL151)*(12/$C$63)&lt;=$C$9,0,1)),0)+IF(FN$63=$C$17,0,IF(FM$63=$C$17,$B151*(FM$60),0))</f>
        <v>0</v>
      </c>
      <c r="FN151" s="50">
        <f>IF(FN$63&lt;=$C$17,($C$34*FN$59*$B151/$C$63)*(IF(COUNTA($D151:FM151)*(12/$C$63)&lt;=$C$9,0,1)),0)+IF(FO$63=$C$17,0,IF(FN$63=$C$17,$B151*(FN$60),0))</f>
        <v>0</v>
      </c>
      <c r="FO151" s="50">
        <f>IF(FO$63&lt;=$C$17,($C$34*FO$59*$B151/$C$63)*(IF(COUNTA($D151:FN151)*(12/$C$63)&lt;=$C$9,0,1)),0)+IF(FP$63=$C$17,0,IF(FO$63=$C$17,$B151*(FO$60),0))</f>
        <v>0</v>
      </c>
      <c r="FP151" s="50">
        <f>IF(FP$63&lt;=$C$17,($C$34*FP$59*$B151/$C$63)*(IF(COUNTA($D151:FO151)*(12/$C$63)&lt;=$C$9,0,1)),0)+IF(FQ$63=$C$17,0,IF(FP$63=$C$17,$B151*(FP$60),0))</f>
        <v>0</v>
      </c>
      <c r="FQ151" s="50">
        <f>IF(FQ$63&lt;=$C$17,($C$34*FQ$59*$B151/$C$63)*(IF(COUNTA($D151:FP151)*(12/$C$63)&lt;=$C$9,0,1)),0)+IF(FR$63=$C$17,0,IF(FQ$63=$C$17,$B151*(FQ$60),0))</f>
        <v>0</v>
      </c>
      <c r="FR151" s="50">
        <f>IF(FR$63&lt;=$C$17,($C$34*FR$59*$B151/$C$63)*(IF(COUNTA($D151:FQ151)*(12/$C$63)&lt;=$C$9,0,1)),0)+IF(FS$63=$C$17,0,IF(FR$63=$C$17,$B151*(FR$60),0))</f>
        <v>0</v>
      </c>
      <c r="FS151" s="50">
        <f>IF(FS$63&lt;=$C$17,($C$34*FS$59*$B151/$C$63)*(IF(COUNTA($D151:FR151)*(12/$C$63)&lt;=$C$9,0,1)),0)+IF(FT$63=$C$17,0,IF(FS$63=$C$17,$B151*(FS$60),0))</f>
        <v>0</v>
      </c>
      <c r="FT151" s="50">
        <f>IF(FT$63&lt;=$C$17,($C$34*FT$59*$B151/$C$63)*(IF(COUNTA($D151:FS151)*(12/$C$63)&lt;=$C$9,0,1)),0)+IF(FU$63=$C$17,0,IF(FT$63=$C$17,$B151*(FT$60),0))</f>
        <v>0</v>
      </c>
      <c r="FU151" s="50">
        <f>IF(FU$63&lt;=$C$17,($C$34*FU$59*$B151/$C$63)*(IF(COUNTA($D151:FT151)*(12/$C$63)&lt;=$C$9,0,1)),0)+IF(FV$63=$C$17,0,IF(FU$63=$C$17,$B151*(FU$60),0))</f>
        <v>0</v>
      </c>
      <c r="FV151" s="50">
        <f>IF(FV$63&lt;=$C$17,($C$34*FV$59*$B151/$C$63)*(IF(COUNTA($D151:FU151)*(12/$C$63)&lt;=$C$9,0,1)),0)+IF(FW$63=$C$17,0,IF(FV$63=$C$17,$B151*(FV$60),0))</f>
        <v>0</v>
      </c>
      <c r="FW151" s="50">
        <f>IF(FW$63&lt;=$C$17,($C$34*FW$59*$B151/$C$63)*(IF(COUNTA($D151:FV151)*(12/$C$63)&lt;=$C$9,0,1)),0)+IF(FX$63=$C$17,0,IF(FW$63=$C$17,$B151*(FW$60),0))</f>
        <v>0</v>
      </c>
      <c r="FX151" s="50">
        <f>IF(FX$63&lt;=$C$17,($C$34*FX$59*$B151/$C$63)*(IF(COUNTA($D151:FW151)*(12/$C$63)&lt;=$C$9,0,1)),0)+IF(FY$63=$C$17,0,IF(FX$63=$C$17,$B151*(FX$60),0))</f>
        <v>0</v>
      </c>
      <c r="FY151" s="50">
        <f>IF(FY$63&lt;=$C$17,($C$34*FY$59*$B151/$C$63)*(IF(COUNTA($D151:FX151)*(12/$C$63)&lt;=$C$9,0,1)),0)+IF(FZ$63=$C$17,0,IF(FY$63=$C$17,$B151*(FY$60),0))</f>
        <v>0</v>
      </c>
      <c r="FZ151" s="50">
        <f>IF(FZ$63&lt;=$C$17,($C$34*FZ$59*$B151/$C$63)*(IF(COUNTA($D151:FY151)*(12/$C$63)&lt;=$C$9,0,1)),0)+IF(GA$63=$C$17,0,IF(FZ$63=$C$17,$B151*(FZ$60),0))</f>
        <v>0</v>
      </c>
      <c r="GA151" s="50">
        <f>IF(GA$63&lt;=$C$17,($C$34*GA$59*$B151/$C$63)*(IF(COUNTA($D151:FZ151)*(12/$C$63)&lt;=$C$9,0,1)),0)+IF(GB$63=$C$17,0,IF(GA$63=$C$17,$B151*(GA$60),0))</f>
        <v>0</v>
      </c>
      <c r="GB151" s="50">
        <f>IF(GB$63&lt;=$C$17,($C$34*GB$59*$B151/$C$63)*(IF(COUNTA($D151:GA151)*(12/$C$63)&lt;=$C$9,0,1)),0)+IF(GC$63=$C$17,0,IF(GB$63=$C$17,$B151*(GB$60),0))</f>
        <v>0</v>
      </c>
      <c r="GC151" s="50">
        <f>IF(GC$63&lt;=$C$17,($C$34*GC$59*$B151/$C$63)*(IF(COUNTA($D151:GB151)*(12/$C$63)&lt;=$C$9,0,1)),0)+IF(GD$63=$C$17,0,IF(GC$63=$C$17,$B151*(GC$60),0))</f>
        <v>0</v>
      </c>
      <c r="GD151" s="50">
        <f>IF(GD$63&lt;=$C$17,($C$34*GD$59*$B151/$C$63)*(IF(COUNTA($D151:GC151)*(12/$C$63)&lt;=$C$9,0,1)),0)+IF(GE$63=$C$17,0,IF(GD$63=$C$17,$B151*(GD$60),0))</f>
        <v>0</v>
      </c>
      <c r="GE151" s="50">
        <f>IF(GE$63&lt;=$C$17,($C$34*GE$59*$B151/$C$63)*(IF(COUNTA($D151:GD151)*(12/$C$63)&lt;=$C$9,0,1)),0)+IF(GF$63=$C$17,0,IF(GE$63=$C$17,$B151*(GE$60),0))</f>
        <v>0</v>
      </c>
      <c r="GF151" s="50">
        <f>IF(GF$63&lt;=$C$17,($C$34*GF$59*$B151/$C$63)*(IF(COUNTA($D151:GE151)*(12/$C$63)&lt;=$C$9,0,1)),0)+IF(GG$63=$C$17,0,IF(GF$63=$C$17,$B151*(GF$60),0))</f>
        <v>0</v>
      </c>
      <c r="GG151" s="50">
        <f>IF(GG$63&lt;=$C$17,($C$34*GG$59*$B151/$C$63)*(IF(COUNTA($D151:GF151)*(12/$C$63)&lt;=$C$9,0,1)),0)+IF(GH$63=$C$17,0,IF(GG$63=$C$17,$B151*(GG$60),0))</f>
        <v>0</v>
      </c>
      <c r="GH151" s="50">
        <f>IF(GH$63&lt;=$C$17,($C$34*GH$59*$B151/$C$63)*(IF(COUNTA($D151:GG151)*(12/$C$63)&lt;=$C$9,0,1)),0)+IF(GI$63=$C$17,0,IF(GH$63=$C$17,$B151*(GH$60),0))</f>
        <v>0</v>
      </c>
      <c r="GI151" s="50">
        <f>IF(GI$63&lt;=$C$17,($C$34*GI$59*$B151/$C$63)*(IF(COUNTA($D151:GH151)*(12/$C$63)&lt;=$C$9,0,1)),0)+IF(GJ$63=$C$17,0,IF(GI$63=$C$17,$B151*(GI$60),0))</f>
        <v>0</v>
      </c>
      <c r="GJ151" s="50">
        <f>IF(GJ$63&lt;=$C$17,($C$34*GJ$59*$B151/$C$63)*(IF(COUNTA($D151:GI151)*(12/$C$63)&lt;=$C$9,0,1)),0)+IF(GK$63=$C$17,0,IF(GJ$63=$C$17,$B151*(GJ$60),0))</f>
        <v>0</v>
      </c>
      <c r="GK151" s="50">
        <f>IF(GK$63&lt;=$C$17,($C$34*GK$59*$B151/$C$63)*(IF(COUNTA($D151:GJ151)*(12/$C$63)&lt;=$C$9,0,1)),0)+IF(GL$63=$C$17,0,IF(GK$63=$C$17,$B151*(GK$60),0))</f>
        <v>0</v>
      </c>
      <c r="GL151" s="50">
        <f>IF(GL$63&lt;=$C$17,($C$34*GL$59*$B151/$C$63)*(IF(COUNTA($D151:GK151)*(12/$C$63)&lt;=$C$9,0,1)),0)+IF(GM$63=$C$17,0,IF(GL$63=$C$17,$B151*(GL$60),0))</f>
        <v>0</v>
      </c>
      <c r="GM151" s="50">
        <f>IF(GM$63&lt;=$C$17,($C$34*GM$59*$B151/$C$63)*(IF(COUNTA($D151:GL151)*(12/$C$63)&lt;=$C$9,0,1)),0)+IF(GN$63=$C$17,0,IF(GM$63=$C$17,$B151*(GM$60),0))</f>
        <v>0</v>
      </c>
      <c r="GN151" s="50">
        <f>IF(GN$63&lt;=$C$17,($C$34*GN$59*$B151/$C$63)*(IF(COUNTA($D151:GM151)*(12/$C$63)&lt;=$C$9,0,1)),0)+IF(GO$63=$C$17,0,IF(GN$63=$C$17,$B151*(GN$60),0))</f>
        <v>0</v>
      </c>
      <c r="GO151" s="50">
        <f>IF(GO$63&lt;=$C$17,($C$34*GO$59*$B151/$C$63)*(IF(COUNTA($D151:GN151)*(12/$C$63)&lt;=$C$9,0,1)),0)+IF(GP$63=$C$17,0,IF(GO$63=$C$17,$B151*(GO$60),0))</f>
        <v>0</v>
      </c>
      <c r="GP151" s="50">
        <f>IF(GP$63&lt;=$C$17,($C$34*GP$59*$B151/$C$63)*(IF(COUNTA($D151:GO151)*(12/$C$63)&lt;=$C$9,0,1)),0)+IF(GQ$63=$C$17,0,IF(GP$63=$C$17,$B151*(GP$60),0))</f>
        <v>0</v>
      </c>
      <c r="GQ151" s="50">
        <f>IF(GQ$63&lt;=$C$17,($C$34*GQ$59*$B151/$C$63)*(IF(COUNTA($D151:GP151)*(12/$C$63)&lt;=$C$9,0,1)),0)+IF(GR$63=$C$17,0,IF(GQ$63=$C$17,$B151*(GQ$60),0))</f>
        <v>0</v>
      </c>
      <c r="GR151" s="50">
        <f>IF(GR$63&lt;=$C$17,($C$34*GR$59*$B151/$C$63)*(IF(COUNTA($D151:GQ151)*(12/$C$63)&lt;=$C$9,0,1)),0)+IF(GS$63=$C$17,0,IF(GR$63=$C$17,$B151*(GR$60),0))</f>
        <v>0</v>
      </c>
      <c r="GS151" s="50">
        <f>IF(GS$63&lt;=$C$17,($C$34*GS$59*$B151/$C$63)*(IF(COUNTA($D151:GR151)*(12/$C$63)&lt;=$C$9,0,1)),0)+IF(GT$63=$C$17,0,IF(GS$63=$C$17,$B151*(GS$60),0))</f>
        <v>0</v>
      </c>
      <c r="GT151" s="50">
        <f>IF(GT$63&lt;=$C$17,($C$34*GT$59*$B151/$C$63)*(IF(COUNTA($D151:GS151)*(12/$C$63)&lt;=$C$9,0,1)),0)+IF(GU$63=$C$17,0,IF(GT$63=$C$17,$B151*(GT$60),0))</f>
        <v>0</v>
      </c>
      <c r="GU151" s="50">
        <f>IF(GU$63&lt;=$C$17,($C$34*GU$59*$B151/$C$63)*(IF(COUNTA($D151:GT151)*(12/$C$63)&lt;=$C$9,0,1)),0)+IF(GV$63=$C$17,0,IF(GU$63=$C$17,$B151*(GU$60),0))</f>
        <v>0</v>
      </c>
      <c r="GV151" s="50">
        <f>IF(GV$63&lt;=$C$17,($C$34*GV$59*$B151/$C$63)*(IF(COUNTA($D151:GU151)*(12/$C$63)&lt;=$C$9,0,1)),0)+IF(GW$63=$C$17,0,IF(GV$63=$C$17,$B151*(GV$60),0))</f>
        <v>0</v>
      </c>
      <c r="GW151" s="50">
        <f>IF(GW$63&lt;=$C$17,($C$34*GW$59*$B151/$C$63)*(IF(COUNTA($D151:GV151)*(12/$C$63)&lt;=$C$9,0,1)),0)+IF(GX$63=$C$17,0,IF(GW$63=$C$17,$B151*(GW$60),0))</f>
        <v>0</v>
      </c>
      <c r="GX151" s="50">
        <f>IF(GX$63&lt;=$C$17,($C$34*GX$59*$B151/$C$63)*(IF(COUNTA($D151:GW151)*(12/$C$63)&lt;=$C$9,0,1)),0)+IF(GY$63=$C$17,0,IF(GX$63=$C$17,$B151*(GX$60),0))</f>
        <v>0</v>
      </c>
      <c r="GY151" s="50">
        <f>IF(GY$63&lt;=$C$17,($C$34*GY$59*$B151/$C$63)*(IF(COUNTA($D151:GX151)*(12/$C$63)&lt;=$C$9,0,1)),0)+IF(GZ$63=$C$17,0,IF(GY$63=$C$17,$B151*(GY$60),0))</f>
        <v>0</v>
      </c>
      <c r="GZ151" s="50">
        <f>IF(GZ$63&lt;=$C$17,($C$34*GZ$59*$B151/$C$63)*(IF(COUNTA($D151:GY151)*(12/$C$63)&lt;=$C$9,0,1)),0)+IF(HA$63=$C$17,0,IF(GZ$63=$C$17,$B151*(GZ$60),0))</f>
        <v>0</v>
      </c>
      <c r="HA151" s="50">
        <f>IF(HA$63&lt;=$C$17,($C$34*HA$59*$B151/$C$63)*(IF(COUNTA($D151:GZ151)*(12/$C$63)&lt;=$C$9,0,1)),0)+IF(HB$63=$C$17,0,IF(HA$63=$C$17,$B151*(HA$60),0))</f>
        <v>0</v>
      </c>
      <c r="HB151" s="50">
        <f>IF(HB$63&lt;=$C$17,($C$34*HB$59*$B151/$C$63)*(IF(COUNTA($D151:HA151)*(12/$C$63)&lt;=$C$9,0,1)),0)+IF(HC$63=$C$17,0,IF(HB$63=$C$17,$B151*(HB$60),0))</f>
        <v>0</v>
      </c>
      <c r="HC151" s="50">
        <f>IF(HC$63&lt;=$C$17,($C$34*HC$59*$B151/$C$63)*(IF(COUNTA($D151:HB151)*(12/$C$63)&lt;=$C$9,0,1)),0)+IF(HD$63=$C$17,0,IF(HC$63=$C$17,$B151*(HC$60),0))</f>
        <v>0</v>
      </c>
      <c r="HD151" s="50">
        <f>IF(HD$63&lt;=$C$17,($C$34*HD$59*$B151/$C$63)*(IF(COUNTA($D151:HC151)*(12/$C$63)&lt;=$C$9,0,1)),0)+IF(HE$63=$C$17,0,IF(HD$63=$C$17,$B151*(HD$60),0))</f>
        <v>0</v>
      </c>
      <c r="HE151" s="50">
        <f>IF(HE$63&lt;=$C$17,($C$34*HE$59*$B151/$C$63)*(IF(COUNTA($D151:HD151)*(12/$C$63)&lt;=$C$9,0,1)),0)+IF(HF$63=$C$17,0,IF(HE$63=$C$17,$B151*(HE$60),0))</f>
        <v>0</v>
      </c>
      <c r="HF151" s="50">
        <f>IF(HF$63&lt;=$C$17,($C$34*HF$59*$B151/$C$63)*(IF(COUNTA($D151:HE151)*(12/$C$63)&lt;=$C$9,0,1)),0)+IF(HG$63=$C$17,0,IF(HF$63=$C$17,$B151*(HF$60),0))</f>
        <v>0</v>
      </c>
      <c r="HG151" s="50">
        <f>IF(HG$63&lt;=$C$17,($C$34*HG$59*$B151/$C$63)*(IF(COUNTA($D151:HF151)*(12/$C$63)&lt;=$C$9,0,1)),0)+IF(HH$63=$C$17,0,IF(HG$63=$C$17,$B151*(HG$60),0))</f>
        <v>0</v>
      </c>
      <c r="HH151" s="50">
        <f>IF(HH$63&lt;=$C$17,($C$34*HH$59*$B151/$C$63)*(IF(COUNTA($D151:HG151)*(12/$C$63)&lt;=$C$9,0,1)),0)+IF(HI$63=$C$17,0,IF(HH$63=$C$17,$B151*(HH$60),0))</f>
        <v>0</v>
      </c>
      <c r="HI151" s="50">
        <f>IF(HI$63&lt;=$C$17,($C$34*HI$59*$B151/$C$63)*(IF(COUNTA($D151:HH151)*(12/$C$63)&lt;=$C$9,0,1)),0)+IF(HJ$63=$C$17,0,IF(HI$63=$C$17,$B151*(HI$60),0))</f>
        <v>0</v>
      </c>
      <c r="HJ151" s="50">
        <f>IF(HJ$63&lt;=$C$17,($C$34*HJ$59*$B151/$C$63)*(IF(COUNTA($D151:HI151)*(12/$C$63)&lt;=$C$9,0,1)),0)+IF(HK$63=$C$17,0,IF(HJ$63=$C$17,$B151*(HJ$60),0))</f>
        <v>0</v>
      </c>
      <c r="HK151" s="50">
        <f>IF(HK$63&lt;=$C$17,($C$34*HK$59*$B151/$C$63)*(IF(COUNTA($D151:HJ151)*(12/$C$63)&lt;=$C$9,0,1)),0)+IF(HL$63=$C$17,0,IF(HK$63=$C$17,$B151*(HK$60),0))</f>
        <v>0</v>
      </c>
      <c r="HL151" s="50">
        <f>IF(HL$63&lt;=$C$17,($C$34*HL$59*$B151/$C$63)*(IF(COUNTA($D151:HK151)*(12/$C$63)&lt;=$C$9,0,1)),0)+IF(HM$63=$C$17,0,IF(HL$63=$C$17,$B151*(HL$60),0))</f>
        <v>0</v>
      </c>
      <c r="HM151" s="50">
        <f>IF(HM$63&lt;=$C$17,($C$34*HM$59*$B151/$C$63)*(IF(COUNTA($D151:HL151)*(12/$C$63)&lt;=$C$9,0,1)),0)+IF(HN$63=$C$17,0,IF(HM$63=$C$17,$B151*(HM$60),0))</f>
        <v>0</v>
      </c>
      <c r="HN151" s="50">
        <f>IF(HN$63&lt;=$C$17,($C$34*HN$59*$B151/$C$63)*(IF(COUNTA($D151:HM151)*(12/$C$63)&lt;=$C$9,0,1)),0)+IF(HO$63=$C$17,0,IF(HN$63=$C$17,$B151*(HN$60),0))</f>
        <v>0</v>
      </c>
      <c r="HO151" s="50">
        <f>IF(HO$63&lt;=$C$17,($C$34*HO$59*$B151/$C$63)*(IF(COUNTA($D151:HN151)*(12/$C$63)&lt;=$C$9,0,1)),0)+IF(HP$63=$C$17,0,IF(HO$63=$C$17,$B151*(HO$60),0))</f>
        <v>0</v>
      </c>
      <c r="HP151" s="50">
        <f>IF(HP$63&lt;=$C$17,($C$34*HP$59*$B151/$C$63)*(IF(COUNTA($D151:HO151)*(12/$C$63)&lt;=$C$9,0,1)),0)+IF(HQ$63=$C$17,0,IF(HP$63=$C$17,$B151*(HP$60),0))</f>
        <v>0</v>
      </c>
      <c r="HQ151" s="50">
        <f>IF(HQ$63&lt;=$C$17,($C$34*HQ$59*$B151/$C$63)*(IF(COUNTA($D151:HP151)*(12/$C$63)&lt;=$C$9,0,1)),0)+IF(HR$63=$C$17,0,IF(HQ$63=$C$17,$B151*(HQ$60),0))</f>
        <v>0</v>
      </c>
      <c r="HR151" s="50">
        <f>IF(HR$63&lt;=$C$17,($C$34*HR$59*$B151/$C$63)*(IF(COUNTA($D151:HQ151)*(12/$C$63)&lt;=$C$9,0,1)),0)+IF(HS$63=$C$17,0,IF(HR$63=$C$17,$B151*(HR$60),0))</f>
        <v>0</v>
      </c>
      <c r="HS151" s="50">
        <f>IF(HS$63&lt;=$C$17,($C$34*HS$59*$B151/$C$63)*(IF(COUNTA($D151:HR151)*(12/$C$63)&lt;=$C$9,0,1)),0)+IF(HT$63=$C$17,0,IF(HS$63=$C$17,$B151*(HS$60),0))</f>
        <v>0</v>
      </c>
      <c r="HT151" s="50">
        <f>IF(HT$63&lt;=$C$17,($C$34*HT$59*$B151/$C$63)*(IF(COUNTA($D151:HS151)*(12/$C$63)&lt;=$C$9,0,1)),0)+IF(HU$63=$C$17,0,IF(HT$63=$C$17,$B151*(HT$60),0))</f>
        <v>0</v>
      </c>
      <c r="HU151" s="50">
        <f>IF(HU$63&lt;=$C$17,($C$34*HU$59*$B151/$C$63)*(IF(COUNTA($D151:HT151)*(12/$C$63)&lt;=$C$9,0,1)),0)+IF(HV$63=$C$17,0,IF(HU$63=$C$17,$B151*(HU$60),0))</f>
        <v>0</v>
      </c>
      <c r="HV151" s="50">
        <f>IF(HV$63&lt;=$C$17,($C$34*HV$59*$B151/$C$63)*(IF(COUNTA($D151:HU151)*(12/$C$63)&lt;=$C$9,0,1)),0)+IF(HW$63=$C$17,0,IF(HV$63=$C$17,$B151*(HV$60),0))</f>
        <v>0</v>
      </c>
      <c r="HW151" s="50">
        <f>IF(HW$63&lt;=$C$17,($C$34*HW$59*$B151/$C$63)*(IF(COUNTA($D151:HV151)*(12/$C$63)&lt;=$C$9,0,1)),0)+IF(HX$63=$C$17,0,IF(HW$63=$C$17,$B151*(HW$60),0))</f>
        <v>0</v>
      </c>
      <c r="HX151" s="50">
        <f>IF(HX$63&lt;=$C$17,($C$34*HX$59*$B151/$C$63)*(IF(COUNTA($D151:HW151)*(12/$C$63)&lt;=$C$9,0,1)),0)+IF(HY$63=$C$17,0,IF(HX$63=$C$17,$B151*(HX$60),0))</f>
        <v>0</v>
      </c>
      <c r="HY151" s="50">
        <f>IF(HY$63&lt;=$C$17,($C$34*HY$59*$B151/$C$63)*(IF(COUNTA($D151:HX151)*(12/$C$63)&lt;=$C$9,0,1)),0)+IF(HZ$63=$C$17,0,IF(HY$63=$C$17,$B151*(HY$60),0))</f>
        <v>0</v>
      </c>
      <c r="HZ151" s="50">
        <f>IF(HZ$63&lt;=$C$17,($C$34*HZ$59*$B151/$C$63)*(IF(COUNTA($D151:HY151)*(12/$C$63)&lt;=$C$9,0,1)),0)+IF(IA$63=$C$17,0,IF(HZ$63=$C$17,$B151*(HZ$60),0))</f>
        <v>0</v>
      </c>
      <c r="IA151" s="50">
        <f>IF(IA$63&lt;=$C$17,($C$34*IA$59*$B151/$C$63)*(IF(COUNTA($D151:HZ151)*(12/$C$63)&lt;=$C$9,0,1)),0)+IF(IB$63=$C$17,0,IF(IA$63=$C$17,$B151*(IA$60),0))</f>
        <v>0</v>
      </c>
      <c r="IB151" s="50">
        <f>IF(IB$63&lt;=$C$17,($C$34*IB$59*$B151/$C$63)*(IF(COUNTA($D151:IA151)*(12/$C$63)&lt;=$C$9,0,1)),0)+IF(IC$63=$C$17,0,IF(IB$63=$C$17,$B151*(IB$60),0))</f>
        <v>0</v>
      </c>
      <c r="IC151" s="50">
        <f>IF(IC$63&lt;=$C$17,($C$34*IC$59*$B151/$C$63)*(IF(COUNTA($D151:IB151)*(12/$C$63)&lt;=$C$9,0,1)),0)+IF(ID$63=$C$17,0,IF(IC$63=$C$17,$B151*(IC$60),0))</f>
        <v>0</v>
      </c>
      <c r="ID151" s="50">
        <f>IF(ID$63&lt;=$C$17,($C$34*ID$59*$B151/$C$63)*(IF(COUNTA($D151:IC151)*(12/$C$63)&lt;=$C$9,0,1)),0)+IF(IE$63=$C$17,0,IF(ID$63=$C$17,$B151*(ID$60),0))</f>
        <v>0</v>
      </c>
      <c r="IE151" s="50">
        <f>IF(IE$63&lt;=$C$17,($C$34*IE$59*$B151/$C$63)*(IF(COUNTA($D151:ID151)*(12/$C$63)&lt;=$C$9,0,1)),0)+IF(IF$63=$C$17,0,IF(IE$63=$C$17,$B151*(IE$60),0))</f>
        <v>0</v>
      </c>
      <c r="IF151" s="50">
        <f>IF(IF$63&lt;=$C$17,($C$34*IF$59*$B151/$C$63)*(IF(COUNTA($D151:IE151)*(12/$C$63)&lt;=$C$9,0,1)),0)+IF(IG$63=$C$17,0,IF(IF$63=$C$17,$B151*(IF$60),0))</f>
        <v>0</v>
      </c>
      <c r="IG151" s="50">
        <f>IF(IG$63&lt;=$C$17,($C$34*IG$59*$B151/$C$63)*(IF(COUNTA($D151:IF151)*(12/$C$63)&lt;=$C$9,0,1)),0)+IF(IH$63=$C$17,0,IF(IG$63=$C$17,$B151*(IG$60),0))</f>
        <v>0</v>
      </c>
      <c r="IH151" s="50">
        <f>IF(IH$63&lt;=$C$17,($C$34*IH$59*$B151/$C$63)*(IF(COUNTA($D151:IG151)*(12/$C$63)&lt;=$C$9,0,1)),0)+IF(II$63=$C$17,0,IF(IH$63=$C$17,$B151*(IH$60),0))</f>
        <v>0</v>
      </c>
      <c r="II151" s="50">
        <f>IF(II$63&lt;=$C$17,($C$34*II$59*$B151/$C$63)*(IF(COUNTA($D151:IH151)*(12/$C$63)&lt;=$C$9,0,1)),0)+IF(IJ$63=$C$17,0,IF(II$63=$C$17,$B151*(II$60),0))</f>
        <v>0</v>
      </c>
      <c r="IJ151" s="50">
        <f>IF(IJ$63&lt;=$C$17,($C$34*IJ$59*$B151/$C$63)*(IF(COUNTA($D151:II151)*(12/$C$63)&lt;=$C$9,0,1)),0)+IF(IK$63=$C$17,0,IF(IJ$63=$C$17,$B151*(IJ$60),0))</f>
        <v>0</v>
      </c>
      <c r="IK151" s="50">
        <f>IF(IK$63&lt;=$C$17,($C$34*IK$59*$B151/$C$63)*(IF(COUNTA($D151:IJ151)*(12/$C$63)&lt;=$C$9,0,1)),0)+IF(IL$63=$C$17,0,IF(IK$63=$C$17,$B151*(IK$60),0))</f>
        <v>0</v>
      </c>
      <c r="IL151" s="50">
        <f>IF(IL$63&lt;=$C$17,($C$34*IL$59*$B151/$C$63)*(IF(COUNTA($D151:IK151)*(12/$C$63)&lt;=$C$9,0,1)),0)+IF(IM$63=$C$17,0,IF(IL$63=$C$17,$B151*(IL$60),0))</f>
        <v>0</v>
      </c>
      <c r="IM151" s="50">
        <f>IF(IM$63&lt;=$C$17,($C$34*IM$59*$B151/$C$63)*(IF(COUNTA($D151:IL151)*(12/$C$63)&lt;=$C$9,0,1)),0)+IF(IN$63=$C$17,0,IF(IM$63=$C$17,$B151*(IM$60),0))</f>
        <v>0</v>
      </c>
      <c r="IN151" s="50">
        <f>IF(IN$63&lt;=$C$17,($C$34*IN$59*$B151/$C$63)*(IF(COUNTA($D151:IM151)*(12/$C$63)&lt;=$C$9,0,1)),0)+IF(IO$63=$C$17,0,IF(IN$63=$C$17,$B151*(IN$60),0))</f>
        <v>0</v>
      </c>
      <c r="IO151" s="50">
        <f>IF(IO$63&lt;=$C$17,($C$34*IO$59*$B151/$C$63)*(IF(COUNTA($D151:IN151)*(12/$C$63)&lt;=$C$9,0,1)),0)+IF(IP$63=$C$17,0,IF(IO$63=$C$17,$B151*(IO$60),0))</f>
        <v>0</v>
      </c>
      <c r="IP151" s="50">
        <f>IF(IP$63&lt;=$C$17,($C$34*IP$59*$B151/$C$63)*(IF(COUNTA($D151:IO151)*(12/$C$63)&lt;=$C$9,0,1)),0)+IF(IQ$63=$C$17,0,IF(IP$63=$C$17,$B151*(IP$60),0))</f>
        <v>0</v>
      </c>
      <c r="IQ151" s="50">
        <f>IF(IQ$63&lt;=$C$17,($C$34*IQ$59*$B151/$C$63)*(IF(COUNTA($D151:IP151)*(12/$C$63)&lt;=$C$9,0,1)),0)+IF(IR$63=$C$17,0,IF(IQ$63=$C$17,$B151*(IQ$60),0))</f>
        <v>0</v>
      </c>
      <c r="IR151" s="50">
        <f>IF(IR$63&lt;=$C$17,($C$34*IR$59*$B151/$C$63)*(IF(COUNTA($D151:IQ151)*(12/$C$63)&lt;=$C$9,0,1)),0)+IF(IS$63=$C$17,0,IF(IR$63=$C$17,$B151*(IR$60),0))</f>
        <v>0</v>
      </c>
      <c r="IS151" s="50">
        <f>IF(IS$63&lt;=$C$17,($C$34*IS$59*$B151/$C$63)*(IF(COUNTA($D151:IR151)*(12/$C$63)&lt;=$C$9,0,1)),0)+IF(IT$63=$C$17,0,IF(IS$63=$C$17,$B151*(IS$60),0))</f>
        <v>0</v>
      </c>
      <c r="IT151" s="50">
        <f>IF(IT$63&lt;=$C$17,($C$34*IT$59*$B151/$C$63)*(IF(COUNTA($D151:IS151)*(12/$C$63)&lt;=$C$9,0,1)),0)+IF(IU$63=$C$17,0,IF(IT$63=$C$17,$B151*(IT$60),0))</f>
        <v>0</v>
      </c>
      <c r="IU151" s="50">
        <f>IF(IU$63&lt;=$C$17,($C$34*IU$59*$B151/$C$63)*(IF(COUNTA($D151:IT151)*(12/$C$63)&lt;=$C$9,0,1)),0)+IF(IV$63=$C$17,0,IF(IU$63=$C$17,$B151*(IU$60),0))</f>
        <v>0</v>
      </c>
      <c r="IV151" s="50">
        <f>IF(IV$63&lt;=$C$17,($C$34*IV$59*$B151/$C$63)*(IF(COUNTA($D151:IU151)*(12/$C$63)&lt;=$C$9,0,1)),0)+IF(IW$63=$C$17,0,IF(IV$63=$C$17,$B151*(IV$60),0))</f>
        <v>0</v>
      </c>
      <c r="IW151" s="50">
        <f>IF(IW$63&lt;=$C$17,($C$34*IW$59*$B151/$C$63)*(IF(COUNTA($D151:IV151)*(12/$C$63)&lt;=$C$9,0,1)),0)+IF(IX$63=$C$17,0,IF(IW$63=$C$17,$B151*(IW$60),0))</f>
        <v>0</v>
      </c>
      <c r="IX151" s="50"/>
      <c r="IY151" s="50"/>
      <c r="IZ151" s="50"/>
      <c r="JA151" s="50"/>
      <c r="JB151" s="50"/>
      <c r="JC151" s="50"/>
      <c r="JD151" s="50"/>
      <c r="JE151" s="50"/>
      <c r="JF151" s="50"/>
      <c r="JG151" s="50"/>
      <c r="JH151" s="50"/>
      <c r="JI151" s="50"/>
      <c r="JJ151" s="50"/>
      <c r="JK151" s="50"/>
      <c r="JL151" s="50"/>
      <c r="JM151" s="50"/>
      <c r="JN151" s="50"/>
      <c r="JO151" s="50"/>
      <c r="JP151" s="50"/>
      <c r="JQ151" s="50"/>
      <c r="JR151" s="50"/>
      <c r="JS151" s="50"/>
      <c r="JT151" s="50"/>
      <c r="JU151" s="50"/>
      <c r="JV151" s="50"/>
      <c r="JW151" s="50"/>
      <c r="JX151" s="50"/>
      <c r="JY151" s="50"/>
      <c r="JZ151" s="50"/>
      <c r="KA151" s="50"/>
      <c r="KB151" s="50"/>
      <c r="KC151" s="50"/>
      <c r="KD151" s="50"/>
      <c r="KE151" s="50"/>
      <c r="KF151" s="50"/>
      <c r="KG151" s="50"/>
      <c r="KH151" s="50"/>
      <c r="KI151" s="50"/>
      <c r="KJ151" s="50"/>
      <c r="KK151" s="50"/>
      <c r="KL151" s="50"/>
      <c r="KM151" s="50"/>
      <c r="KN151" s="50"/>
      <c r="KO151" s="50"/>
      <c r="KP151" s="50"/>
      <c r="KQ151" s="50"/>
      <c r="KR151" s="50"/>
      <c r="KS151" s="50"/>
      <c r="KT151" s="50"/>
      <c r="KU151" s="50"/>
      <c r="KV151" s="50"/>
      <c r="KW151" s="50"/>
      <c r="KX151" s="50"/>
      <c r="KY151" s="50"/>
      <c r="KZ151" s="50"/>
      <c r="LA151" s="50"/>
      <c r="LB151" s="50"/>
      <c r="LC151" s="50"/>
      <c r="LD151" s="50"/>
      <c r="LE151" s="50"/>
      <c r="LF151" s="50"/>
      <c r="LG151" s="50"/>
      <c r="LH151" s="50"/>
      <c r="LI151" s="50"/>
    </row>
    <row r="152" spans="1:321" outlineLevel="1" x14ac:dyDescent="0.25">
      <c r="A152" s="2" t="s">
        <v>55</v>
      </c>
      <c r="B152" s="79">
        <f ca="1">+OFFSET($D$52,0,COUNTA($B$66:B151),,)</f>
        <v>3</v>
      </c>
      <c r="C152" s="88">
        <f t="shared" ca="1" si="62"/>
        <v>18.289924345202508</v>
      </c>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50">
        <f ca="1">IF(CM$63&gt;$C$17,0,-CL$53*(12/$C$63))</f>
        <v>-649.71402337684799</v>
      </c>
      <c r="CM152" s="50">
        <f ca="1">IF(CM$63&lt;=$C$17,($C$34*CM$59*$B152/$C$63)*(IF(COUNTA($D152:CL152)*(12/$C$63)&lt;=$C$9,0,1)),0)+IF(CN$63=$C$17,0,IF(CM$63=$C$17,$B152*(CM$60),0))</f>
        <v>0</v>
      </c>
      <c r="CN152" s="50">
        <f ca="1">IF(CN$63&lt;=$C$17,($C$34*CN$59*$B152/$C$63)*(IF(COUNTA($D152:CM152)*(12/$C$63)&lt;=$C$9,0,1)),0)+IF(CO$63=$C$17,0,IF(CN$63=$C$17,$B152*(CN$60),0))</f>
        <v>0</v>
      </c>
      <c r="CO152" s="50">
        <f ca="1">IF(CO$63&lt;=$C$17,($C$34*CO$59*$B152/$C$63)*(IF(COUNTA($D152:CN152)*(12/$C$63)&lt;=$C$9,0,1)),0)+IF(CP$63=$C$17,0,IF(CO$63=$C$17,$B152*(CO$60),0))</f>
        <v>0</v>
      </c>
      <c r="CP152" s="50">
        <f ca="1">IF(CP$63&lt;=$C$17,($C$34*CP$59*$B152/$C$63)*(IF(COUNTA($D152:CO152)*(12/$C$63)&lt;=$C$9,0,1)),0)+IF(CQ$63=$C$17,0,IF(CP$63=$C$17,$B152*(CP$60),0))</f>
        <v>0</v>
      </c>
      <c r="CQ152" s="50">
        <f ca="1">IF(CQ$63&lt;=$C$17,($C$34*CQ$59*$B152/$C$63)*(IF(COUNTA($D152:CP152)*(12/$C$63)&lt;=$C$9,0,1)),0)+IF(CR$63=$C$17,0,IF(CQ$63=$C$17,$B152*(CQ$60),0))</f>
        <v>2.3835999999999999</v>
      </c>
      <c r="CR152" s="50">
        <f ca="1">IF(CR$63&lt;=$C$17,($C$34*CR$59*$B152/$C$63)*(IF(COUNTA($D152:CQ152)*(12/$C$63)&lt;=$C$9,0,1)),0)+IF(CS$63=$C$17,0,IF(CR$63=$C$17,$B152*(CR$60),0))</f>
        <v>2.3835999999999999</v>
      </c>
      <c r="CS152" s="50">
        <f ca="1">IF(CS$63&lt;=$C$17,($C$34*CS$59*$B152/$C$63)*(IF(COUNTA($D152:CR152)*(12/$C$63)&lt;=$C$9,0,1)),0)+IF(CT$63=$C$17,0,IF(CS$63=$C$17,$B152*(CS$60),0))</f>
        <v>2.3835999999999999</v>
      </c>
      <c r="CT152" s="50">
        <f ca="1">IF(CT$63&lt;=$C$17,($C$34*CT$59*$B152/$C$63)*(IF(COUNTA($D152:CS152)*(12/$C$63)&lt;=$C$9,0,1)),0)+IF(CU$63=$C$17,0,IF(CT$63=$C$17,$B152*(CT$60),0))</f>
        <v>2.3835999999999999</v>
      </c>
      <c r="CU152" s="50">
        <f ca="1">IF(CU$63&lt;=$C$17,($C$34*CU$59*$B152/$C$63)*(IF(COUNTA($D152:CT152)*(12/$C$63)&lt;=$C$9,0,1)),0)+IF(CV$63=$C$17,0,IF(CU$63=$C$17,$B152*(CU$60),0))</f>
        <v>2.3835999999999999</v>
      </c>
      <c r="CV152" s="50">
        <f ca="1">IF(CV$63&lt;=$C$17,($C$34*CV$59*$B152/$C$63)*(IF(COUNTA($D152:CU152)*(12/$C$63)&lt;=$C$9,0,1)),0)+IF(CW$63=$C$17,0,IF(CV$63=$C$17,$B152*(CV$60),0))</f>
        <v>2.3835999999999999</v>
      </c>
      <c r="CW152" s="50">
        <f ca="1">IF(CW$63&lt;=$C$17,($C$34*CW$59*$B152/$C$63)*(IF(COUNTA($D152:CV152)*(12/$C$63)&lt;=$C$9,0,1)),0)+IF(CX$63=$C$17,0,IF(CW$63=$C$17,$B152*(CW$60),0))</f>
        <v>2.3835999999999999</v>
      </c>
      <c r="CX152" s="50">
        <f ca="1">IF(CX$63&lt;=$C$17,($C$34*CX$59*$B152/$C$63)*(IF(COUNTA($D152:CW152)*(12/$C$63)&lt;=$C$9,0,1)),0)+IF(CY$63=$C$17,0,IF(CX$63=$C$17,$B152*(CX$60),0))</f>
        <v>2.3835999999999999</v>
      </c>
      <c r="CY152" s="50">
        <f ca="1">IF(CY$63&lt;=$C$17,($C$34*CY$59*$B152/$C$63)*(IF(COUNTA($D152:CX152)*(12/$C$63)&lt;=$C$9,0,1)),0)+IF(CZ$63=$C$17,0,IF(CY$63=$C$17,$B152*(CY$60),0))</f>
        <v>2.3835999999999999</v>
      </c>
      <c r="CZ152" s="50">
        <f ca="1">IF(CZ$63&lt;=$C$17,($C$34*CZ$59*$B152/$C$63)*(IF(COUNTA($D152:CY152)*(12/$C$63)&lt;=$C$9,0,1)),0)+IF(DA$63=$C$17,0,IF(CZ$63=$C$17,$B152*(CZ$60),0))</f>
        <v>2.3835999999999999</v>
      </c>
      <c r="DA152" s="50">
        <f ca="1">IF(DA$63&lt;=$C$17,($C$34*DA$59*$B152/$C$63)*(IF(COUNTA($D152:CZ152)*(12/$C$63)&lt;=$C$9,0,1)),0)+IF(DB$63=$C$17,0,IF(DA$63=$C$17,$B152*(DA$60),0))</f>
        <v>2.3835999999999999</v>
      </c>
      <c r="DB152" s="50">
        <f ca="1">IF(DB$63&lt;=$C$17,($C$34*DB$59*$B152/$C$63)*(IF(COUNTA($D152:DA152)*(12/$C$63)&lt;=$C$9,0,1)),0)+IF(DC$63=$C$17,0,IF(DB$63=$C$17,$B152*(DB$60),0))</f>
        <v>2.3835999999999999</v>
      </c>
      <c r="DC152" s="50">
        <f ca="1">IF(DC$63&lt;=$C$17,($C$34*DC$59*$B152/$C$63)*(IF(COUNTA($D152:DB152)*(12/$C$63)&lt;=$C$9,0,1)),0)+IF(DD$63=$C$17,0,IF(DC$63=$C$17,$B152*(DC$60),0))</f>
        <v>2.3835999999999999</v>
      </c>
      <c r="DD152" s="50">
        <f ca="1">IF(DD$63&lt;=$C$17,($C$34*DD$59*$B152/$C$63)*(IF(COUNTA($D152:DC152)*(12/$C$63)&lt;=$C$9,0,1)),0)+IF(DE$63=$C$17,0,IF(DD$63=$C$17,$B152*(DD$60),0))</f>
        <v>2.3835999999999999</v>
      </c>
      <c r="DE152" s="50">
        <f ca="1">IF(DE$63&lt;=$C$17,($C$34*DE$59*$B152/$C$63)*(IF(COUNTA($D152:DD152)*(12/$C$63)&lt;=$C$9,0,1)),0)+IF(DF$63=$C$17,0,IF(DE$63=$C$17,$B152*(DE$60),0))</f>
        <v>2.3835999999999999</v>
      </c>
      <c r="DF152" s="50">
        <f ca="1">IF(DF$63&lt;=$C$17,($C$34*DF$59*$B152/$C$63)*(IF(COUNTA($D152:DE152)*(12/$C$63)&lt;=$C$9,0,1)),0)+IF(DG$63=$C$17,0,IF(DF$63=$C$17,$B152*(DF$60),0))</f>
        <v>2.3835999999999999</v>
      </c>
      <c r="DG152" s="50">
        <f ca="1">IF(DG$63&lt;=$C$17,($C$34*DG$59*$B152/$C$63)*(IF(COUNTA($D152:DF152)*(12/$C$63)&lt;=$C$9,0,1)),0)+IF(DH$63=$C$17,0,IF(DG$63=$C$17,$B152*(DG$60),0))</f>
        <v>2.3835999999999999</v>
      </c>
      <c r="DH152" s="50">
        <f ca="1">IF(DH$63&lt;=$C$17,($C$34*DH$59*$B152/$C$63)*(IF(COUNTA($D152:DG152)*(12/$C$63)&lt;=$C$9,0,1)),0)+IF(DI$63=$C$17,0,IF(DH$63=$C$17,$B152*(DH$60),0))</f>
        <v>2.3835999999999999</v>
      </c>
      <c r="DI152" s="50">
        <f ca="1">IF(DI$63&lt;=$C$17,($C$34*DI$59*$B152/$C$63)*(IF(COUNTA($D152:DH152)*(12/$C$63)&lt;=$C$9,0,1)),0)+IF(DJ$63=$C$17,0,IF(DI$63=$C$17,$B152*(DI$60),0))</f>
        <v>2.3835999999999999</v>
      </c>
      <c r="DJ152" s="50">
        <f ca="1">IF(DJ$63&lt;=$C$17,($C$34*DJ$59*$B152/$C$63)*(IF(COUNTA($D152:DI152)*(12/$C$63)&lt;=$C$9,0,1)),0)+IF(DK$63=$C$17,0,IF(DJ$63=$C$17,$B152*(DJ$60),0))</f>
        <v>2.3835999999999999</v>
      </c>
      <c r="DK152" s="50">
        <f ca="1">IF(DK$63&lt;=$C$17,($C$34*DK$59*$B152/$C$63)*(IF(COUNTA($D152:DJ152)*(12/$C$63)&lt;=$C$9,0,1)),0)+IF(DL$63=$C$17,0,IF(DK$63=$C$17,$B152*(DK$60),0))</f>
        <v>2.3835999999999999</v>
      </c>
      <c r="DL152" s="50">
        <f ca="1">IF(DL$63&lt;=$C$17,($C$34*DL$59*$B152/$C$63)*(IF(COUNTA($D152:DK152)*(12/$C$63)&lt;=$C$9,0,1)),0)+IF(DM$63=$C$17,0,IF(DL$63=$C$17,$B152*(DL$60),0))</f>
        <v>2.3835999999999999</v>
      </c>
      <c r="DM152" s="50">
        <f ca="1">IF(DM$63&lt;=$C$17,($C$34*DM$59*$B152/$C$63)*(IF(COUNTA($D152:DL152)*(12/$C$63)&lt;=$C$9,0,1)),0)+IF(DN$63=$C$17,0,IF(DM$63=$C$17,$B152*(DM$60),0))</f>
        <v>2.3835999999999999</v>
      </c>
      <c r="DN152" s="50">
        <f ca="1">IF(DN$63&lt;=$C$17,($C$34*DN$59*$B152/$C$63)*(IF(COUNTA($D152:DM152)*(12/$C$63)&lt;=$C$9,0,1)),0)+IF(DO$63=$C$17,0,IF(DN$63=$C$17,$B152*(DN$60),0))</f>
        <v>2.3835999999999999</v>
      </c>
      <c r="DO152" s="50">
        <f ca="1">IF(DO$63&lt;=$C$17,($C$34*DO$59*$B152/$C$63)*(IF(COUNTA($D152:DN152)*(12/$C$63)&lt;=$C$9,0,1)),0)+IF(DP$63=$C$17,0,IF(DO$63=$C$17,$B152*(DO$60),0))</f>
        <v>2.3835999999999999</v>
      </c>
      <c r="DP152" s="50">
        <f ca="1">IF(DP$63&lt;=$C$17,($C$34*DP$59*$B152/$C$63)*(IF(COUNTA($D152:DO152)*(12/$C$63)&lt;=$C$9,0,1)),0)+IF(DQ$63=$C$17,0,IF(DP$63=$C$17,$B152*(DP$60),0))</f>
        <v>2.3835999999999999</v>
      </c>
      <c r="DQ152" s="50">
        <f ca="1">IF(DQ$63&lt;=$C$17,($C$34*DQ$59*$B152/$C$63)*(IF(COUNTA($D152:DP152)*(12/$C$63)&lt;=$C$9,0,1)),0)+IF(DR$63=$C$17,0,IF(DQ$63=$C$17,$B152*(DQ$60),0))</f>
        <v>2.3835999999999999</v>
      </c>
      <c r="DR152" s="50">
        <f ca="1">IF(DR$63&lt;=$C$17,($C$34*DR$59*$B152/$C$63)*(IF(COUNTA($D152:DQ152)*(12/$C$63)&lt;=$C$9,0,1)),0)+IF(DS$63=$C$17,0,IF(DR$63=$C$17,$B152*(DR$60),0))</f>
        <v>2.3835999999999999</v>
      </c>
      <c r="DS152" s="50">
        <f ca="1">IF(DS$63&lt;=$C$17,($C$34*DS$59*$B152/$C$63)*(IF(COUNTA($D152:DR152)*(12/$C$63)&lt;=$C$9,0,1)),0)+IF(DT$63=$C$17,0,IF(DS$63=$C$17,$B152*(DS$60),0))</f>
        <v>2.3835999999999999</v>
      </c>
      <c r="DT152" s="50">
        <f ca="1">IF(DT$63&lt;=$C$17,($C$34*DT$59*$B152/$C$63)*(IF(COUNTA($D152:DS152)*(12/$C$63)&lt;=$C$9,0,1)),0)+IF(DU$63=$C$17,0,IF(DT$63=$C$17,$B152*(DT$60),0))</f>
        <v>598.87954772205046</v>
      </c>
      <c r="DU152" s="50">
        <f>IF(DU$63&lt;=$C$17,($C$34*DU$59*$B152/$C$63)*(IF(COUNTA($D152:DT152)*(12/$C$63)&lt;=$C$9,0,1)),0)+IF(DV$63=$C$17,0,IF(DU$63=$C$17,$B152*(DU$60),0))</f>
        <v>0</v>
      </c>
      <c r="DV152" s="50">
        <f>IF(DV$63&lt;=$C$17,($C$34*DV$59*$B152/$C$63)*(IF(COUNTA($D152:DU152)*(12/$C$63)&lt;=$C$9,0,1)),0)+IF(DW$63=$C$17,0,IF(DV$63=$C$17,$B152*(DV$60),0))</f>
        <v>0</v>
      </c>
      <c r="DW152" s="50">
        <f>IF(DW$63&lt;=$C$17,($C$34*DW$59*$B152/$C$63)*(IF(COUNTA($D152:DV152)*(12/$C$63)&lt;=$C$9,0,1)),0)+IF(DX$63=$C$17,0,IF(DW$63=$C$17,$B152*(DW$60),0))</f>
        <v>0</v>
      </c>
      <c r="DX152" s="50">
        <f>IF(DX$63&lt;=$C$17,($C$34*DX$59*$B152/$C$63)*(IF(COUNTA($D152:DW152)*(12/$C$63)&lt;=$C$9,0,1)),0)+IF(DY$63=$C$17,0,IF(DX$63=$C$17,$B152*(DX$60),0))</f>
        <v>0</v>
      </c>
      <c r="DY152" s="50">
        <f>IF(DY$63&lt;=$C$17,($C$34*DY$59*$B152/$C$63)*(IF(COUNTA($D152:DX152)*(12/$C$63)&lt;=$C$9,0,1)),0)+IF(DZ$63=$C$17,0,IF(DY$63=$C$17,$B152*(DY$60),0))</f>
        <v>0</v>
      </c>
      <c r="DZ152" s="50">
        <f>IF(DZ$63&lt;=$C$17,($C$34*DZ$59*$B152/$C$63)*(IF(COUNTA($D152:DY152)*(12/$C$63)&lt;=$C$9,0,1)),0)+IF(EA$63=$C$17,0,IF(DZ$63=$C$17,$B152*(DZ$60),0))</f>
        <v>0</v>
      </c>
      <c r="EA152" s="50">
        <f>IF(EA$63&lt;=$C$17,($C$34*EA$59*$B152/$C$63)*(IF(COUNTA($D152:DZ152)*(12/$C$63)&lt;=$C$9,0,1)),0)+IF(EB$63=$C$17,0,IF(EA$63=$C$17,$B152*(EA$60),0))</f>
        <v>0</v>
      </c>
      <c r="EB152" s="50">
        <f>IF(EB$63&lt;=$C$17,($C$34*EB$59*$B152/$C$63)*(IF(COUNTA($D152:EA152)*(12/$C$63)&lt;=$C$9,0,1)),0)+IF(EC$63=$C$17,0,IF(EB$63=$C$17,$B152*(EB$60),0))</f>
        <v>0</v>
      </c>
      <c r="EC152" s="50">
        <f>IF(EC$63&lt;=$C$17,($C$34*EC$59*$B152/$C$63)*(IF(COUNTA($D152:EB152)*(12/$C$63)&lt;=$C$9,0,1)),0)+IF(ED$63=$C$17,0,IF(EC$63=$C$17,$B152*(EC$60),0))</f>
        <v>0</v>
      </c>
      <c r="ED152" s="50">
        <f>IF(ED$63&lt;=$C$17,($C$34*ED$59*$B152/$C$63)*(IF(COUNTA($D152:EC152)*(12/$C$63)&lt;=$C$9,0,1)),0)+IF(EE$63=$C$17,0,IF(ED$63=$C$17,$B152*(ED$60),0))</f>
        <v>0</v>
      </c>
      <c r="EE152" s="50">
        <f>IF(EE$63&lt;=$C$17,($C$34*EE$59*$B152/$C$63)*(IF(COUNTA($D152:ED152)*(12/$C$63)&lt;=$C$9,0,1)),0)+IF(EF$63=$C$17,0,IF(EE$63=$C$17,$B152*(EE$60),0))</f>
        <v>0</v>
      </c>
      <c r="EF152" s="50">
        <f>IF(EF$63&lt;=$C$17,($C$34*EF$59*$B152/$C$63)*(IF(COUNTA($D152:EE152)*(12/$C$63)&lt;=$C$9,0,1)),0)+IF(EG$63=$C$17,0,IF(EF$63=$C$17,$B152*(EF$60),0))</f>
        <v>0</v>
      </c>
      <c r="EG152" s="50">
        <f>IF(EG$63&lt;=$C$17,($C$34*EG$59*$B152/$C$63)*(IF(COUNTA($D152:EF152)*(12/$C$63)&lt;=$C$9,0,1)),0)+IF(EH$63=$C$17,0,IF(EG$63=$C$17,$B152*(EG$60),0))</f>
        <v>0</v>
      </c>
      <c r="EH152" s="50">
        <f>IF(EH$63&lt;=$C$17,($C$34*EH$59*$B152/$C$63)*(IF(COUNTA($D152:EG152)*(12/$C$63)&lt;=$C$9,0,1)),0)+IF(EI$63=$C$17,0,IF(EH$63=$C$17,$B152*(EH$60),0))</f>
        <v>0</v>
      </c>
      <c r="EI152" s="50">
        <f>IF(EI$63&lt;=$C$17,($C$34*EI$59*$B152/$C$63)*(IF(COUNTA($D152:EH152)*(12/$C$63)&lt;=$C$9,0,1)),0)+IF(EJ$63=$C$17,0,IF(EI$63=$C$17,$B152*(EI$60),0))</f>
        <v>0</v>
      </c>
      <c r="EJ152" s="50">
        <f>IF(EJ$63&lt;=$C$17,($C$34*EJ$59*$B152/$C$63)*(IF(COUNTA($D152:EI152)*(12/$C$63)&lt;=$C$9,0,1)),0)+IF(EK$63=$C$17,0,IF(EJ$63=$C$17,$B152*(EJ$60),0))</f>
        <v>0</v>
      </c>
      <c r="EK152" s="50">
        <f>IF(EK$63&lt;=$C$17,($C$34*EK$59*$B152/$C$63)*(IF(COUNTA($D152:EJ152)*(12/$C$63)&lt;=$C$9,0,1)),0)+IF(EL$63=$C$17,0,IF(EK$63=$C$17,$B152*(EK$60),0))</f>
        <v>0</v>
      </c>
      <c r="EL152" s="50">
        <f>IF(EL$63&lt;=$C$17,($C$34*EL$59*$B152/$C$63)*(IF(COUNTA($D152:EK152)*(12/$C$63)&lt;=$C$9,0,1)),0)+IF(EM$63=$C$17,0,IF(EL$63=$C$17,$B152*(EL$60),0))</f>
        <v>0</v>
      </c>
      <c r="EM152" s="50">
        <f>IF(EM$63&lt;=$C$17,($C$34*EM$59*$B152/$C$63)*(IF(COUNTA($D152:EL152)*(12/$C$63)&lt;=$C$9,0,1)),0)+IF(EN$63=$C$17,0,IF(EM$63=$C$17,$B152*(EM$60),0))</f>
        <v>0</v>
      </c>
      <c r="EN152" s="50">
        <f>IF(EN$63&lt;=$C$17,($C$34*EN$59*$B152/$C$63)*(IF(COUNTA($D152:EM152)*(12/$C$63)&lt;=$C$9,0,1)),0)+IF(EO$63=$C$17,0,IF(EN$63=$C$17,$B152*(EN$60),0))</f>
        <v>0</v>
      </c>
      <c r="EO152" s="50">
        <f>IF(EO$63&lt;=$C$17,($C$34*EO$59*$B152/$C$63)*(IF(COUNTA($D152:EN152)*(12/$C$63)&lt;=$C$9,0,1)),0)+IF(EP$63=$C$17,0,IF(EO$63=$C$17,$B152*(EO$60),0))</f>
        <v>0</v>
      </c>
      <c r="EP152" s="50">
        <f>IF(EP$63&lt;=$C$17,($C$34*EP$59*$B152/$C$63)*(IF(COUNTA($D152:EO152)*(12/$C$63)&lt;=$C$9,0,1)),0)+IF(EQ$63=$C$17,0,IF(EP$63=$C$17,$B152*(EP$60),0))</f>
        <v>0</v>
      </c>
      <c r="EQ152" s="50">
        <f>IF(EQ$63&lt;=$C$17,($C$34*EQ$59*$B152/$C$63)*(IF(COUNTA($D152:EP152)*(12/$C$63)&lt;=$C$9,0,1)),0)+IF(ER$63=$C$17,0,IF(EQ$63=$C$17,$B152*(EQ$60),0))</f>
        <v>0</v>
      </c>
      <c r="ER152" s="50">
        <f>IF(ER$63&lt;=$C$17,($C$34*ER$59*$B152/$C$63)*(IF(COUNTA($D152:EQ152)*(12/$C$63)&lt;=$C$9,0,1)),0)+IF(ES$63=$C$17,0,IF(ER$63=$C$17,$B152*(ER$60),0))</f>
        <v>0</v>
      </c>
      <c r="ES152" s="50">
        <f>IF(ES$63&lt;=$C$17,($C$34*ES$59*$B152/$C$63)*(IF(COUNTA($D152:ER152)*(12/$C$63)&lt;=$C$9,0,1)),0)+IF(ET$63=$C$17,0,IF(ES$63=$C$17,$B152*(ES$60),0))</f>
        <v>0</v>
      </c>
      <c r="ET152" s="50">
        <f>IF(ET$63&lt;=$C$17,($C$34*ET$59*$B152/$C$63)*(IF(COUNTA($D152:ES152)*(12/$C$63)&lt;=$C$9,0,1)),0)+IF(EU$63=$C$17,0,IF(ET$63=$C$17,$B152*(ET$60),0))</f>
        <v>0</v>
      </c>
      <c r="EU152" s="50">
        <f>IF(EU$63&lt;=$C$17,($C$34*EU$59*$B152/$C$63)*(IF(COUNTA($D152:ET152)*(12/$C$63)&lt;=$C$9,0,1)),0)+IF(EV$63=$C$17,0,IF(EU$63=$C$17,$B152*(EU$60),0))</f>
        <v>0</v>
      </c>
      <c r="EV152" s="50">
        <f>IF(EV$63&lt;=$C$17,($C$34*EV$59*$B152/$C$63)*(IF(COUNTA($D152:EU152)*(12/$C$63)&lt;=$C$9,0,1)),0)+IF(EW$63=$C$17,0,IF(EV$63=$C$17,$B152*(EV$60),0))</f>
        <v>0</v>
      </c>
      <c r="EW152" s="50">
        <f>IF(EW$63&lt;=$C$17,($C$34*EW$59*$B152/$C$63)*(IF(COUNTA($D152:EV152)*(12/$C$63)&lt;=$C$9,0,1)),0)+IF(EX$63=$C$17,0,IF(EW$63=$C$17,$B152*(EW$60),0))</f>
        <v>0</v>
      </c>
      <c r="EX152" s="50">
        <f>IF(EX$63&lt;=$C$17,($C$34*EX$59*$B152/$C$63)*(IF(COUNTA($D152:EW152)*(12/$C$63)&lt;=$C$9,0,1)),0)+IF(EY$63=$C$17,0,IF(EX$63=$C$17,$B152*(EX$60),0))</f>
        <v>0</v>
      </c>
      <c r="EY152" s="50">
        <f>IF(EY$63&lt;=$C$17,($C$34*EY$59*$B152/$C$63)*(IF(COUNTA($D152:EX152)*(12/$C$63)&lt;=$C$9,0,1)),0)+IF(EZ$63=$C$17,0,IF(EY$63=$C$17,$B152*(EY$60),0))</f>
        <v>0</v>
      </c>
      <c r="EZ152" s="50">
        <f>IF(EZ$63&lt;=$C$17,($C$34*EZ$59*$B152/$C$63)*(IF(COUNTA($D152:EY152)*(12/$C$63)&lt;=$C$9,0,1)),0)+IF(FA$63=$C$17,0,IF(EZ$63=$C$17,$B152*(EZ$60),0))</f>
        <v>0</v>
      </c>
      <c r="FA152" s="50">
        <f>IF(FA$63&lt;=$C$17,($C$34*FA$59*$B152/$C$63)*(IF(COUNTA($D152:EZ152)*(12/$C$63)&lt;=$C$9,0,1)),0)+IF(FB$63=$C$17,0,IF(FA$63=$C$17,$B152*(FA$60),0))</f>
        <v>0</v>
      </c>
      <c r="FB152" s="50">
        <f>IF(FB$63&lt;=$C$17,($C$34*FB$59*$B152/$C$63)*(IF(COUNTA($D152:FA152)*(12/$C$63)&lt;=$C$9,0,1)),0)+IF(FC$63=$C$17,0,IF(FB$63=$C$17,$B152*(FB$60),0))</f>
        <v>0</v>
      </c>
      <c r="FC152" s="50">
        <f>IF(FC$63&lt;=$C$17,($C$34*FC$59*$B152/$C$63)*(IF(COUNTA($D152:FB152)*(12/$C$63)&lt;=$C$9,0,1)),0)+IF(FD$63=$C$17,0,IF(FC$63=$C$17,$B152*(FC$60),0))</f>
        <v>0</v>
      </c>
      <c r="FD152" s="50">
        <f>IF(FD$63&lt;=$C$17,($C$34*FD$59*$B152/$C$63)*(IF(COUNTA($D152:FC152)*(12/$C$63)&lt;=$C$9,0,1)),0)+IF(FE$63=$C$17,0,IF(FD$63=$C$17,$B152*(FD$60),0))</f>
        <v>0</v>
      </c>
      <c r="FE152" s="50">
        <f>IF(FE$63&lt;=$C$17,($C$34*FE$59*$B152/$C$63)*(IF(COUNTA($D152:FD152)*(12/$C$63)&lt;=$C$9,0,1)),0)+IF(FF$63=$C$17,0,IF(FE$63=$C$17,$B152*(FE$60),0))</f>
        <v>0</v>
      </c>
      <c r="FF152" s="50">
        <f>IF(FF$63&lt;=$C$17,($C$34*FF$59*$B152/$C$63)*(IF(COUNTA($D152:FE152)*(12/$C$63)&lt;=$C$9,0,1)),0)+IF(FG$63=$C$17,0,IF(FF$63=$C$17,$B152*(FF$60),0))</f>
        <v>0</v>
      </c>
      <c r="FG152" s="50">
        <f>IF(FG$63&lt;=$C$17,($C$34*FG$59*$B152/$C$63)*(IF(COUNTA($D152:FF152)*(12/$C$63)&lt;=$C$9,0,1)),0)+IF(FH$63=$C$17,0,IF(FG$63=$C$17,$B152*(FG$60),0))</f>
        <v>0</v>
      </c>
      <c r="FH152" s="50">
        <f>IF(FH$63&lt;=$C$17,($C$34*FH$59*$B152/$C$63)*(IF(COUNTA($D152:FG152)*(12/$C$63)&lt;=$C$9,0,1)),0)+IF(FI$63=$C$17,0,IF(FH$63=$C$17,$B152*(FH$60),0))</f>
        <v>0</v>
      </c>
      <c r="FI152" s="50">
        <f>IF(FI$63&lt;=$C$17,($C$34*FI$59*$B152/$C$63)*(IF(COUNTA($D152:FH152)*(12/$C$63)&lt;=$C$9,0,1)),0)+IF(FJ$63=$C$17,0,IF(FI$63=$C$17,$B152*(FI$60),0))</f>
        <v>0</v>
      </c>
      <c r="FJ152" s="50">
        <f>IF(FJ$63&lt;=$C$17,($C$34*FJ$59*$B152/$C$63)*(IF(COUNTA($D152:FI152)*(12/$C$63)&lt;=$C$9,0,1)),0)+IF(FK$63=$C$17,0,IF(FJ$63=$C$17,$B152*(FJ$60),0))</f>
        <v>0</v>
      </c>
      <c r="FK152" s="50">
        <f>IF(FK$63&lt;=$C$17,($C$34*FK$59*$B152/$C$63)*(IF(COUNTA($D152:FJ152)*(12/$C$63)&lt;=$C$9,0,1)),0)+IF(FL$63=$C$17,0,IF(FK$63=$C$17,$B152*(FK$60),0))</f>
        <v>0</v>
      </c>
      <c r="FL152" s="50">
        <f>IF(FL$63&lt;=$C$17,($C$34*FL$59*$B152/$C$63)*(IF(COUNTA($D152:FK152)*(12/$C$63)&lt;=$C$9,0,1)),0)+IF(FM$63=$C$17,0,IF(FL$63=$C$17,$B152*(FL$60),0))</f>
        <v>0</v>
      </c>
      <c r="FM152" s="50">
        <f>IF(FM$63&lt;=$C$17,($C$34*FM$59*$B152/$C$63)*(IF(COUNTA($D152:FL152)*(12/$C$63)&lt;=$C$9,0,1)),0)+IF(FN$63=$C$17,0,IF(FM$63=$C$17,$B152*(FM$60),0))</f>
        <v>0</v>
      </c>
      <c r="FN152" s="50">
        <f>IF(FN$63&lt;=$C$17,($C$34*FN$59*$B152/$C$63)*(IF(COUNTA($D152:FM152)*(12/$C$63)&lt;=$C$9,0,1)),0)+IF(FO$63=$C$17,0,IF(FN$63=$C$17,$B152*(FN$60),0))</f>
        <v>0</v>
      </c>
      <c r="FO152" s="50">
        <f>IF(FO$63&lt;=$C$17,($C$34*FO$59*$B152/$C$63)*(IF(COUNTA($D152:FN152)*(12/$C$63)&lt;=$C$9,0,1)),0)+IF(FP$63=$C$17,0,IF(FO$63=$C$17,$B152*(FO$60),0))</f>
        <v>0</v>
      </c>
      <c r="FP152" s="50">
        <f>IF(FP$63&lt;=$C$17,($C$34*FP$59*$B152/$C$63)*(IF(COUNTA($D152:FO152)*(12/$C$63)&lt;=$C$9,0,1)),0)+IF(FQ$63=$C$17,0,IF(FP$63=$C$17,$B152*(FP$60),0))</f>
        <v>0</v>
      </c>
      <c r="FQ152" s="50">
        <f>IF(FQ$63&lt;=$C$17,($C$34*FQ$59*$B152/$C$63)*(IF(COUNTA($D152:FP152)*(12/$C$63)&lt;=$C$9,0,1)),0)+IF(FR$63=$C$17,0,IF(FQ$63=$C$17,$B152*(FQ$60),0))</f>
        <v>0</v>
      </c>
      <c r="FR152" s="50">
        <f>IF(FR$63&lt;=$C$17,($C$34*FR$59*$B152/$C$63)*(IF(COUNTA($D152:FQ152)*(12/$C$63)&lt;=$C$9,0,1)),0)+IF(FS$63=$C$17,0,IF(FR$63=$C$17,$B152*(FR$60),0))</f>
        <v>0</v>
      </c>
      <c r="FS152" s="50">
        <f>IF(FS$63&lt;=$C$17,($C$34*FS$59*$B152/$C$63)*(IF(COUNTA($D152:FR152)*(12/$C$63)&lt;=$C$9,0,1)),0)+IF(FT$63=$C$17,0,IF(FS$63=$C$17,$B152*(FS$60),0))</f>
        <v>0</v>
      </c>
      <c r="FT152" s="50">
        <f>IF(FT$63&lt;=$C$17,($C$34*FT$59*$B152/$C$63)*(IF(COUNTA($D152:FS152)*(12/$C$63)&lt;=$C$9,0,1)),0)+IF(FU$63=$C$17,0,IF(FT$63=$C$17,$B152*(FT$60),0))</f>
        <v>0</v>
      </c>
      <c r="FU152" s="50">
        <f>IF(FU$63&lt;=$C$17,($C$34*FU$59*$B152/$C$63)*(IF(COUNTA($D152:FT152)*(12/$C$63)&lt;=$C$9,0,1)),0)+IF(FV$63=$C$17,0,IF(FU$63=$C$17,$B152*(FU$60),0))</f>
        <v>0</v>
      </c>
      <c r="FV152" s="50">
        <f>IF(FV$63&lt;=$C$17,($C$34*FV$59*$B152/$C$63)*(IF(COUNTA($D152:FU152)*(12/$C$63)&lt;=$C$9,0,1)),0)+IF(FW$63=$C$17,0,IF(FV$63=$C$17,$B152*(FV$60),0))</f>
        <v>0</v>
      </c>
      <c r="FW152" s="50">
        <f>IF(FW$63&lt;=$C$17,($C$34*FW$59*$B152/$C$63)*(IF(COUNTA($D152:FV152)*(12/$C$63)&lt;=$C$9,0,1)),0)+IF(FX$63=$C$17,0,IF(FW$63=$C$17,$B152*(FW$60),0))</f>
        <v>0</v>
      </c>
      <c r="FX152" s="50">
        <f>IF(FX$63&lt;=$C$17,($C$34*FX$59*$B152/$C$63)*(IF(COUNTA($D152:FW152)*(12/$C$63)&lt;=$C$9,0,1)),0)+IF(FY$63=$C$17,0,IF(FX$63=$C$17,$B152*(FX$60),0))</f>
        <v>0</v>
      </c>
      <c r="FY152" s="50">
        <f>IF(FY$63&lt;=$C$17,($C$34*FY$59*$B152/$C$63)*(IF(COUNTA($D152:FX152)*(12/$C$63)&lt;=$C$9,0,1)),0)+IF(FZ$63=$C$17,0,IF(FY$63=$C$17,$B152*(FY$60),0))</f>
        <v>0</v>
      </c>
      <c r="FZ152" s="50">
        <f>IF(FZ$63&lt;=$C$17,($C$34*FZ$59*$B152/$C$63)*(IF(COUNTA($D152:FY152)*(12/$C$63)&lt;=$C$9,0,1)),0)+IF(GA$63=$C$17,0,IF(FZ$63=$C$17,$B152*(FZ$60),0))</f>
        <v>0</v>
      </c>
      <c r="GA152" s="50">
        <f>IF(GA$63&lt;=$C$17,($C$34*GA$59*$B152/$C$63)*(IF(COUNTA($D152:FZ152)*(12/$C$63)&lt;=$C$9,0,1)),0)+IF(GB$63=$C$17,0,IF(GA$63=$C$17,$B152*(GA$60),0))</f>
        <v>0</v>
      </c>
      <c r="GB152" s="50">
        <f>IF(GB$63&lt;=$C$17,($C$34*GB$59*$B152/$C$63)*(IF(COUNTA($D152:GA152)*(12/$C$63)&lt;=$C$9,0,1)),0)+IF(GC$63=$C$17,0,IF(GB$63=$C$17,$B152*(GB$60),0))</f>
        <v>0</v>
      </c>
      <c r="GC152" s="50">
        <f>IF(GC$63&lt;=$C$17,($C$34*GC$59*$B152/$C$63)*(IF(COUNTA($D152:GB152)*(12/$C$63)&lt;=$C$9,0,1)),0)+IF(GD$63=$C$17,0,IF(GC$63=$C$17,$B152*(GC$60),0))</f>
        <v>0</v>
      </c>
      <c r="GD152" s="50">
        <f>IF(GD$63&lt;=$C$17,($C$34*GD$59*$B152/$C$63)*(IF(COUNTA($D152:GC152)*(12/$C$63)&lt;=$C$9,0,1)),0)+IF(GE$63=$C$17,0,IF(GD$63=$C$17,$B152*(GD$60),0))</f>
        <v>0</v>
      </c>
      <c r="GE152" s="50">
        <f>IF(GE$63&lt;=$C$17,($C$34*GE$59*$B152/$C$63)*(IF(COUNTA($D152:GD152)*(12/$C$63)&lt;=$C$9,0,1)),0)+IF(GF$63=$C$17,0,IF(GE$63=$C$17,$B152*(GE$60),0))</f>
        <v>0</v>
      </c>
      <c r="GF152" s="50">
        <f>IF(GF$63&lt;=$C$17,($C$34*GF$59*$B152/$C$63)*(IF(COUNTA($D152:GE152)*(12/$C$63)&lt;=$C$9,0,1)),0)+IF(GG$63=$C$17,0,IF(GF$63=$C$17,$B152*(GF$60),0))</f>
        <v>0</v>
      </c>
      <c r="GG152" s="50">
        <f>IF(GG$63&lt;=$C$17,($C$34*GG$59*$B152/$C$63)*(IF(COUNTA($D152:GF152)*(12/$C$63)&lt;=$C$9,0,1)),0)+IF(GH$63=$C$17,0,IF(GG$63=$C$17,$B152*(GG$60),0))</f>
        <v>0</v>
      </c>
      <c r="GH152" s="50">
        <f>IF(GH$63&lt;=$C$17,($C$34*GH$59*$B152/$C$63)*(IF(COUNTA($D152:GG152)*(12/$C$63)&lt;=$C$9,0,1)),0)+IF(GI$63=$C$17,0,IF(GH$63=$C$17,$B152*(GH$60),0))</f>
        <v>0</v>
      </c>
      <c r="GI152" s="50">
        <f>IF(GI$63&lt;=$C$17,($C$34*GI$59*$B152/$C$63)*(IF(COUNTA($D152:GH152)*(12/$C$63)&lt;=$C$9,0,1)),0)+IF(GJ$63=$C$17,0,IF(GI$63=$C$17,$B152*(GI$60),0))</f>
        <v>0</v>
      </c>
      <c r="GJ152" s="50">
        <f>IF(GJ$63&lt;=$C$17,($C$34*GJ$59*$B152/$C$63)*(IF(COUNTA($D152:GI152)*(12/$C$63)&lt;=$C$9,0,1)),0)+IF(GK$63=$C$17,0,IF(GJ$63=$C$17,$B152*(GJ$60),0))</f>
        <v>0</v>
      </c>
      <c r="GK152" s="50">
        <f>IF(GK$63&lt;=$C$17,($C$34*GK$59*$B152/$C$63)*(IF(COUNTA($D152:GJ152)*(12/$C$63)&lt;=$C$9,0,1)),0)+IF(GL$63=$C$17,0,IF(GK$63=$C$17,$B152*(GK$60),0))</f>
        <v>0</v>
      </c>
      <c r="GL152" s="50">
        <f>IF(GL$63&lt;=$C$17,($C$34*GL$59*$B152/$C$63)*(IF(COUNTA($D152:GK152)*(12/$C$63)&lt;=$C$9,0,1)),0)+IF(GM$63=$C$17,0,IF(GL$63=$C$17,$B152*(GL$60),0))</f>
        <v>0</v>
      </c>
      <c r="GM152" s="50">
        <f>IF(GM$63&lt;=$C$17,($C$34*GM$59*$B152/$C$63)*(IF(COUNTA($D152:GL152)*(12/$C$63)&lt;=$C$9,0,1)),0)+IF(GN$63=$C$17,0,IF(GM$63=$C$17,$B152*(GM$60),0))</f>
        <v>0</v>
      </c>
      <c r="GN152" s="50">
        <f>IF(GN$63&lt;=$C$17,($C$34*GN$59*$B152/$C$63)*(IF(COUNTA($D152:GM152)*(12/$C$63)&lt;=$C$9,0,1)),0)+IF(GO$63=$C$17,0,IF(GN$63=$C$17,$B152*(GN$60),0))</f>
        <v>0</v>
      </c>
      <c r="GO152" s="50">
        <f>IF(GO$63&lt;=$C$17,($C$34*GO$59*$B152/$C$63)*(IF(COUNTA($D152:GN152)*(12/$C$63)&lt;=$C$9,0,1)),0)+IF(GP$63=$C$17,0,IF(GO$63=$C$17,$B152*(GO$60),0))</f>
        <v>0</v>
      </c>
      <c r="GP152" s="50">
        <f>IF(GP$63&lt;=$C$17,($C$34*GP$59*$B152/$C$63)*(IF(COUNTA($D152:GO152)*(12/$C$63)&lt;=$C$9,0,1)),0)+IF(GQ$63=$C$17,0,IF(GP$63=$C$17,$B152*(GP$60),0))</f>
        <v>0</v>
      </c>
      <c r="GQ152" s="50">
        <f>IF(GQ$63&lt;=$C$17,($C$34*GQ$59*$B152/$C$63)*(IF(COUNTA($D152:GP152)*(12/$C$63)&lt;=$C$9,0,1)),0)+IF(GR$63=$C$17,0,IF(GQ$63=$C$17,$B152*(GQ$60),0))</f>
        <v>0</v>
      </c>
      <c r="GR152" s="50">
        <f>IF(GR$63&lt;=$C$17,($C$34*GR$59*$B152/$C$63)*(IF(COUNTA($D152:GQ152)*(12/$C$63)&lt;=$C$9,0,1)),0)+IF(GS$63=$C$17,0,IF(GR$63=$C$17,$B152*(GR$60),0))</f>
        <v>0</v>
      </c>
      <c r="GS152" s="50">
        <f>IF(GS$63&lt;=$C$17,($C$34*GS$59*$B152/$C$63)*(IF(COUNTA($D152:GR152)*(12/$C$63)&lt;=$C$9,0,1)),0)+IF(GT$63=$C$17,0,IF(GS$63=$C$17,$B152*(GS$60),0))</f>
        <v>0</v>
      </c>
      <c r="GT152" s="50">
        <f>IF(GT$63&lt;=$C$17,($C$34*GT$59*$B152/$C$63)*(IF(COUNTA($D152:GS152)*(12/$C$63)&lt;=$C$9,0,1)),0)+IF(GU$63=$C$17,0,IF(GT$63=$C$17,$B152*(GT$60),0))</f>
        <v>0</v>
      </c>
      <c r="GU152" s="50">
        <f>IF(GU$63&lt;=$C$17,($C$34*GU$59*$B152/$C$63)*(IF(COUNTA($D152:GT152)*(12/$C$63)&lt;=$C$9,0,1)),0)+IF(GV$63=$C$17,0,IF(GU$63=$C$17,$B152*(GU$60),0))</f>
        <v>0</v>
      </c>
      <c r="GV152" s="50">
        <f>IF(GV$63&lt;=$C$17,($C$34*GV$59*$B152/$C$63)*(IF(COUNTA($D152:GU152)*(12/$C$63)&lt;=$C$9,0,1)),0)+IF(GW$63=$C$17,0,IF(GV$63=$C$17,$B152*(GV$60),0))</f>
        <v>0</v>
      </c>
      <c r="GW152" s="50">
        <f>IF(GW$63&lt;=$C$17,($C$34*GW$59*$B152/$C$63)*(IF(COUNTA($D152:GV152)*(12/$C$63)&lt;=$C$9,0,1)),0)+IF(GX$63=$C$17,0,IF(GW$63=$C$17,$B152*(GW$60),0))</f>
        <v>0</v>
      </c>
      <c r="GX152" s="50">
        <f>IF(GX$63&lt;=$C$17,($C$34*GX$59*$B152/$C$63)*(IF(COUNTA($D152:GW152)*(12/$C$63)&lt;=$C$9,0,1)),0)+IF(GY$63=$C$17,0,IF(GX$63=$C$17,$B152*(GX$60),0))</f>
        <v>0</v>
      </c>
      <c r="GY152" s="50">
        <f>IF(GY$63&lt;=$C$17,($C$34*GY$59*$B152/$C$63)*(IF(COUNTA($D152:GX152)*(12/$C$63)&lt;=$C$9,0,1)),0)+IF(GZ$63=$C$17,0,IF(GY$63=$C$17,$B152*(GY$60),0))</f>
        <v>0</v>
      </c>
      <c r="GZ152" s="50">
        <f>IF(GZ$63&lt;=$C$17,($C$34*GZ$59*$B152/$C$63)*(IF(COUNTA($D152:GY152)*(12/$C$63)&lt;=$C$9,0,1)),0)+IF(HA$63=$C$17,0,IF(GZ$63=$C$17,$B152*(GZ$60),0))</f>
        <v>0</v>
      </c>
      <c r="HA152" s="50">
        <f>IF(HA$63&lt;=$C$17,($C$34*HA$59*$B152/$C$63)*(IF(COUNTA($D152:GZ152)*(12/$C$63)&lt;=$C$9,0,1)),0)+IF(HB$63=$C$17,0,IF(HA$63=$C$17,$B152*(HA$60),0))</f>
        <v>0</v>
      </c>
      <c r="HB152" s="50">
        <f>IF(HB$63&lt;=$C$17,($C$34*HB$59*$B152/$C$63)*(IF(COUNTA($D152:HA152)*(12/$C$63)&lt;=$C$9,0,1)),0)+IF(HC$63=$C$17,0,IF(HB$63=$C$17,$B152*(HB$60),0))</f>
        <v>0</v>
      </c>
      <c r="HC152" s="50">
        <f>IF(HC$63&lt;=$C$17,($C$34*HC$59*$B152/$C$63)*(IF(COUNTA($D152:HB152)*(12/$C$63)&lt;=$C$9,0,1)),0)+IF(HD$63=$C$17,0,IF(HC$63=$C$17,$B152*(HC$60),0))</f>
        <v>0</v>
      </c>
      <c r="HD152" s="50">
        <f>IF(HD$63&lt;=$C$17,($C$34*HD$59*$B152/$C$63)*(IF(COUNTA($D152:HC152)*(12/$C$63)&lt;=$C$9,0,1)),0)+IF(HE$63=$C$17,0,IF(HD$63=$C$17,$B152*(HD$60),0))</f>
        <v>0</v>
      </c>
      <c r="HE152" s="50">
        <f>IF(HE$63&lt;=$C$17,($C$34*HE$59*$B152/$C$63)*(IF(COUNTA($D152:HD152)*(12/$C$63)&lt;=$C$9,0,1)),0)+IF(HF$63=$C$17,0,IF(HE$63=$C$17,$B152*(HE$60),0))</f>
        <v>0</v>
      </c>
      <c r="HF152" s="50">
        <f>IF(HF$63&lt;=$C$17,($C$34*HF$59*$B152/$C$63)*(IF(COUNTA($D152:HE152)*(12/$C$63)&lt;=$C$9,0,1)),0)+IF(HG$63=$C$17,0,IF(HF$63=$C$17,$B152*(HF$60),0))</f>
        <v>0</v>
      </c>
      <c r="HG152" s="50">
        <f>IF(HG$63&lt;=$C$17,($C$34*HG$59*$B152/$C$63)*(IF(COUNTA($D152:HF152)*(12/$C$63)&lt;=$C$9,0,1)),0)+IF(HH$63=$C$17,0,IF(HG$63=$C$17,$B152*(HG$60),0))</f>
        <v>0</v>
      </c>
      <c r="HH152" s="50">
        <f>IF(HH$63&lt;=$C$17,($C$34*HH$59*$B152/$C$63)*(IF(COUNTA($D152:HG152)*(12/$C$63)&lt;=$C$9,0,1)),0)+IF(HI$63=$C$17,0,IF(HH$63=$C$17,$B152*(HH$60),0))</f>
        <v>0</v>
      </c>
      <c r="HI152" s="50">
        <f>IF(HI$63&lt;=$C$17,($C$34*HI$59*$B152/$C$63)*(IF(COUNTA($D152:HH152)*(12/$C$63)&lt;=$C$9,0,1)),0)+IF(HJ$63=$C$17,0,IF(HI$63=$C$17,$B152*(HI$60),0))</f>
        <v>0</v>
      </c>
      <c r="HJ152" s="50">
        <f>IF(HJ$63&lt;=$C$17,($C$34*HJ$59*$B152/$C$63)*(IF(COUNTA($D152:HI152)*(12/$C$63)&lt;=$C$9,0,1)),0)+IF(HK$63=$C$17,0,IF(HJ$63=$C$17,$B152*(HJ$60),0))</f>
        <v>0</v>
      </c>
      <c r="HK152" s="50">
        <f>IF(HK$63&lt;=$C$17,($C$34*HK$59*$B152/$C$63)*(IF(COUNTA($D152:HJ152)*(12/$C$63)&lt;=$C$9,0,1)),0)+IF(HL$63=$C$17,0,IF(HK$63=$C$17,$B152*(HK$60),0))</f>
        <v>0</v>
      </c>
      <c r="HL152" s="50">
        <f>IF(HL$63&lt;=$C$17,($C$34*HL$59*$B152/$C$63)*(IF(COUNTA($D152:HK152)*(12/$C$63)&lt;=$C$9,0,1)),0)+IF(HM$63=$C$17,0,IF(HL$63=$C$17,$B152*(HL$60),0))</f>
        <v>0</v>
      </c>
      <c r="HM152" s="50">
        <f>IF(HM$63&lt;=$C$17,($C$34*HM$59*$B152/$C$63)*(IF(COUNTA($D152:HL152)*(12/$C$63)&lt;=$C$9,0,1)),0)+IF(HN$63=$C$17,0,IF(HM$63=$C$17,$B152*(HM$60),0))</f>
        <v>0</v>
      </c>
      <c r="HN152" s="50">
        <f>IF(HN$63&lt;=$C$17,($C$34*HN$59*$B152/$C$63)*(IF(COUNTA($D152:HM152)*(12/$C$63)&lt;=$C$9,0,1)),0)+IF(HO$63=$C$17,0,IF(HN$63=$C$17,$B152*(HN$60),0))</f>
        <v>0</v>
      </c>
      <c r="HO152" s="50">
        <f>IF(HO$63&lt;=$C$17,($C$34*HO$59*$B152/$C$63)*(IF(COUNTA($D152:HN152)*(12/$C$63)&lt;=$C$9,0,1)),0)+IF(HP$63=$C$17,0,IF(HO$63=$C$17,$B152*(HO$60),0))</f>
        <v>0</v>
      </c>
      <c r="HP152" s="50">
        <f>IF(HP$63&lt;=$C$17,($C$34*HP$59*$B152/$C$63)*(IF(COUNTA($D152:HO152)*(12/$C$63)&lt;=$C$9,0,1)),0)+IF(HQ$63=$C$17,0,IF(HP$63=$C$17,$B152*(HP$60),0))</f>
        <v>0</v>
      </c>
      <c r="HQ152" s="50">
        <f>IF(HQ$63&lt;=$C$17,($C$34*HQ$59*$B152/$C$63)*(IF(COUNTA($D152:HP152)*(12/$C$63)&lt;=$C$9,0,1)),0)+IF(HR$63=$C$17,0,IF(HQ$63=$C$17,$B152*(HQ$60),0))</f>
        <v>0</v>
      </c>
      <c r="HR152" s="50">
        <f>IF(HR$63&lt;=$C$17,($C$34*HR$59*$B152/$C$63)*(IF(COUNTA($D152:HQ152)*(12/$C$63)&lt;=$C$9,0,1)),0)+IF(HS$63=$C$17,0,IF(HR$63=$C$17,$B152*(HR$60),0))</f>
        <v>0</v>
      </c>
      <c r="HS152" s="50">
        <f>IF(HS$63&lt;=$C$17,($C$34*HS$59*$B152/$C$63)*(IF(COUNTA($D152:HR152)*(12/$C$63)&lt;=$C$9,0,1)),0)+IF(HT$63=$C$17,0,IF(HS$63=$C$17,$B152*(HS$60),0))</f>
        <v>0</v>
      </c>
      <c r="HT152" s="50">
        <f>IF(HT$63&lt;=$C$17,($C$34*HT$59*$B152/$C$63)*(IF(COUNTA($D152:HS152)*(12/$C$63)&lt;=$C$9,0,1)),0)+IF(HU$63=$C$17,0,IF(HT$63=$C$17,$B152*(HT$60),0))</f>
        <v>0</v>
      </c>
      <c r="HU152" s="50">
        <f>IF(HU$63&lt;=$C$17,($C$34*HU$59*$B152/$C$63)*(IF(COUNTA($D152:HT152)*(12/$C$63)&lt;=$C$9,0,1)),0)+IF(HV$63=$C$17,0,IF(HU$63=$C$17,$B152*(HU$60),0))</f>
        <v>0</v>
      </c>
      <c r="HV152" s="50">
        <f>IF(HV$63&lt;=$C$17,($C$34*HV$59*$B152/$C$63)*(IF(COUNTA($D152:HU152)*(12/$C$63)&lt;=$C$9,0,1)),0)+IF(HW$63=$C$17,0,IF(HV$63=$C$17,$B152*(HV$60),0))</f>
        <v>0</v>
      </c>
      <c r="HW152" s="50">
        <f>IF(HW$63&lt;=$C$17,($C$34*HW$59*$B152/$C$63)*(IF(COUNTA($D152:HV152)*(12/$C$63)&lt;=$C$9,0,1)),0)+IF(HX$63=$C$17,0,IF(HW$63=$C$17,$B152*(HW$60),0))</f>
        <v>0</v>
      </c>
      <c r="HX152" s="50">
        <f>IF(HX$63&lt;=$C$17,($C$34*HX$59*$B152/$C$63)*(IF(COUNTA($D152:HW152)*(12/$C$63)&lt;=$C$9,0,1)),0)+IF(HY$63=$C$17,0,IF(HX$63=$C$17,$B152*(HX$60),0))</f>
        <v>0</v>
      </c>
      <c r="HY152" s="50">
        <f>IF(HY$63&lt;=$C$17,($C$34*HY$59*$B152/$C$63)*(IF(COUNTA($D152:HX152)*(12/$C$63)&lt;=$C$9,0,1)),0)+IF(HZ$63=$C$17,0,IF(HY$63=$C$17,$B152*(HY$60),0))</f>
        <v>0</v>
      </c>
      <c r="HZ152" s="50">
        <f>IF(HZ$63&lt;=$C$17,($C$34*HZ$59*$B152/$C$63)*(IF(COUNTA($D152:HY152)*(12/$C$63)&lt;=$C$9,0,1)),0)+IF(IA$63=$C$17,0,IF(HZ$63=$C$17,$B152*(HZ$60),0))</f>
        <v>0</v>
      </c>
      <c r="IA152" s="50">
        <f>IF(IA$63&lt;=$C$17,($C$34*IA$59*$B152/$C$63)*(IF(COUNTA($D152:HZ152)*(12/$C$63)&lt;=$C$9,0,1)),0)+IF(IB$63=$C$17,0,IF(IA$63=$C$17,$B152*(IA$60),0))</f>
        <v>0</v>
      </c>
      <c r="IB152" s="50">
        <f>IF(IB$63&lt;=$C$17,($C$34*IB$59*$B152/$C$63)*(IF(COUNTA($D152:IA152)*(12/$C$63)&lt;=$C$9,0,1)),0)+IF(IC$63=$C$17,0,IF(IB$63=$C$17,$B152*(IB$60),0))</f>
        <v>0</v>
      </c>
      <c r="IC152" s="50">
        <f>IF(IC$63&lt;=$C$17,($C$34*IC$59*$B152/$C$63)*(IF(COUNTA($D152:IB152)*(12/$C$63)&lt;=$C$9,0,1)),0)+IF(ID$63=$C$17,0,IF(IC$63=$C$17,$B152*(IC$60),0))</f>
        <v>0</v>
      </c>
      <c r="ID152" s="50">
        <f>IF(ID$63&lt;=$C$17,($C$34*ID$59*$B152/$C$63)*(IF(COUNTA($D152:IC152)*(12/$C$63)&lt;=$C$9,0,1)),0)+IF(IE$63=$C$17,0,IF(ID$63=$C$17,$B152*(ID$60),0))</f>
        <v>0</v>
      </c>
      <c r="IE152" s="50">
        <f>IF(IE$63&lt;=$C$17,($C$34*IE$59*$B152/$C$63)*(IF(COUNTA($D152:ID152)*(12/$C$63)&lt;=$C$9,0,1)),0)+IF(IF$63=$C$17,0,IF(IE$63=$C$17,$B152*(IE$60),0))</f>
        <v>0</v>
      </c>
      <c r="IF152" s="50">
        <f>IF(IF$63&lt;=$C$17,($C$34*IF$59*$B152/$C$63)*(IF(COUNTA($D152:IE152)*(12/$C$63)&lt;=$C$9,0,1)),0)+IF(IG$63=$C$17,0,IF(IF$63=$C$17,$B152*(IF$60),0))</f>
        <v>0</v>
      </c>
      <c r="IG152" s="50">
        <f>IF(IG$63&lt;=$C$17,($C$34*IG$59*$B152/$C$63)*(IF(COUNTA($D152:IF152)*(12/$C$63)&lt;=$C$9,0,1)),0)+IF(IH$63=$C$17,0,IF(IG$63=$C$17,$B152*(IG$60),0))</f>
        <v>0</v>
      </c>
      <c r="IH152" s="50">
        <f>IF(IH$63&lt;=$C$17,($C$34*IH$59*$B152/$C$63)*(IF(COUNTA($D152:IG152)*(12/$C$63)&lt;=$C$9,0,1)),0)+IF(II$63=$C$17,0,IF(IH$63=$C$17,$B152*(IH$60),0))</f>
        <v>0</v>
      </c>
      <c r="II152" s="50">
        <f>IF(II$63&lt;=$C$17,($C$34*II$59*$B152/$C$63)*(IF(COUNTA($D152:IH152)*(12/$C$63)&lt;=$C$9,0,1)),0)+IF(IJ$63=$C$17,0,IF(II$63=$C$17,$B152*(II$60),0))</f>
        <v>0</v>
      </c>
      <c r="IJ152" s="50">
        <f>IF(IJ$63&lt;=$C$17,($C$34*IJ$59*$B152/$C$63)*(IF(COUNTA($D152:II152)*(12/$C$63)&lt;=$C$9,0,1)),0)+IF(IK$63=$C$17,0,IF(IJ$63=$C$17,$B152*(IJ$60),0))</f>
        <v>0</v>
      </c>
      <c r="IK152" s="50">
        <f>IF(IK$63&lt;=$C$17,($C$34*IK$59*$B152/$C$63)*(IF(COUNTA($D152:IJ152)*(12/$C$63)&lt;=$C$9,0,1)),0)+IF(IL$63=$C$17,0,IF(IK$63=$C$17,$B152*(IK$60),0))</f>
        <v>0</v>
      </c>
      <c r="IL152" s="50">
        <f>IF(IL$63&lt;=$C$17,($C$34*IL$59*$B152/$C$63)*(IF(COUNTA($D152:IK152)*(12/$C$63)&lt;=$C$9,0,1)),0)+IF(IM$63=$C$17,0,IF(IL$63=$C$17,$B152*(IL$60),0))</f>
        <v>0</v>
      </c>
      <c r="IM152" s="50">
        <f>IF(IM$63&lt;=$C$17,($C$34*IM$59*$B152/$C$63)*(IF(COUNTA($D152:IL152)*(12/$C$63)&lt;=$C$9,0,1)),0)+IF(IN$63=$C$17,0,IF(IM$63=$C$17,$B152*(IM$60),0))</f>
        <v>0</v>
      </c>
      <c r="IN152" s="50">
        <f>IF(IN$63&lt;=$C$17,($C$34*IN$59*$B152/$C$63)*(IF(COUNTA($D152:IM152)*(12/$C$63)&lt;=$C$9,0,1)),0)+IF(IO$63=$C$17,0,IF(IN$63=$C$17,$B152*(IN$60),0))</f>
        <v>0</v>
      </c>
      <c r="IO152" s="50">
        <f>IF(IO$63&lt;=$C$17,($C$34*IO$59*$B152/$C$63)*(IF(COUNTA($D152:IN152)*(12/$C$63)&lt;=$C$9,0,1)),0)+IF(IP$63=$C$17,0,IF(IO$63=$C$17,$B152*(IO$60),0))</f>
        <v>0</v>
      </c>
      <c r="IP152" s="50">
        <f>IF(IP$63&lt;=$C$17,($C$34*IP$59*$B152/$C$63)*(IF(COUNTA($D152:IO152)*(12/$C$63)&lt;=$C$9,0,1)),0)+IF(IQ$63=$C$17,0,IF(IP$63=$C$17,$B152*(IP$60),0))</f>
        <v>0</v>
      </c>
      <c r="IQ152" s="50">
        <f>IF(IQ$63&lt;=$C$17,($C$34*IQ$59*$B152/$C$63)*(IF(COUNTA($D152:IP152)*(12/$C$63)&lt;=$C$9,0,1)),0)+IF(IR$63=$C$17,0,IF(IQ$63=$C$17,$B152*(IQ$60),0))</f>
        <v>0</v>
      </c>
      <c r="IR152" s="50">
        <f>IF(IR$63&lt;=$C$17,($C$34*IR$59*$B152/$C$63)*(IF(COUNTA($D152:IQ152)*(12/$C$63)&lt;=$C$9,0,1)),0)+IF(IS$63=$C$17,0,IF(IR$63=$C$17,$B152*(IR$60),0))</f>
        <v>0</v>
      </c>
      <c r="IS152" s="50">
        <f>IF(IS$63&lt;=$C$17,($C$34*IS$59*$B152/$C$63)*(IF(COUNTA($D152:IR152)*(12/$C$63)&lt;=$C$9,0,1)),0)+IF(IT$63=$C$17,0,IF(IS$63=$C$17,$B152*(IS$60),0))</f>
        <v>0</v>
      </c>
      <c r="IT152" s="50">
        <f>IF(IT$63&lt;=$C$17,($C$34*IT$59*$B152/$C$63)*(IF(COUNTA($D152:IS152)*(12/$C$63)&lt;=$C$9,0,1)),0)+IF(IU$63=$C$17,0,IF(IT$63=$C$17,$B152*(IT$60),0))</f>
        <v>0</v>
      </c>
      <c r="IU152" s="50">
        <f>IF(IU$63&lt;=$C$17,($C$34*IU$59*$B152/$C$63)*(IF(COUNTA($D152:IT152)*(12/$C$63)&lt;=$C$9,0,1)),0)+IF(IV$63=$C$17,0,IF(IU$63=$C$17,$B152*(IU$60),0))</f>
        <v>0</v>
      </c>
      <c r="IV152" s="50">
        <f>IF(IV$63&lt;=$C$17,($C$34*IV$59*$B152/$C$63)*(IF(COUNTA($D152:IU152)*(12/$C$63)&lt;=$C$9,0,1)),0)+IF(IW$63=$C$17,0,IF(IV$63=$C$17,$B152*(IV$60),0))</f>
        <v>0</v>
      </c>
      <c r="IW152" s="50">
        <f>IF(IW$63&lt;=$C$17,($C$34*IW$59*$B152/$C$63)*(IF(COUNTA($D152:IV152)*(12/$C$63)&lt;=$C$9,0,1)),0)+IF(IX$63=$C$17,0,IF(IW$63=$C$17,$B152*(IW$60),0))</f>
        <v>0</v>
      </c>
      <c r="IX152" s="50"/>
      <c r="IY152" s="50"/>
      <c r="IZ152" s="50"/>
      <c r="JA152" s="50"/>
      <c r="JB152" s="50"/>
      <c r="JC152" s="50"/>
      <c r="JD152" s="50"/>
      <c r="JE152" s="50"/>
      <c r="JF152" s="50"/>
      <c r="JG152" s="50"/>
      <c r="JH152" s="50"/>
      <c r="JI152" s="50"/>
      <c r="JJ152" s="50"/>
      <c r="JK152" s="50"/>
      <c r="JL152" s="50"/>
      <c r="JM152" s="50"/>
      <c r="JN152" s="50"/>
      <c r="JO152" s="50"/>
      <c r="JP152" s="50"/>
      <c r="JQ152" s="50"/>
      <c r="JR152" s="50"/>
      <c r="JS152" s="50"/>
      <c r="JT152" s="50"/>
      <c r="JU152" s="50"/>
      <c r="JV152" s="50"/>
      <c r="JW152" s="50"/>
      <c r="JX152" s="50"/>
      <c r="JY152" s="50"/>
      <c r="JZ152" s="50"/>
      <c r="KA152" s="50"/>
      <c r="KB152" s="50"/>
      <c r="KC152" s="50"/>
      <c r="KD152" s="50"/>
      <c r="KE152" s="50"/>
      <c r="KF152" s="50"/>
      <c r="KG152" s="50"/>
      <c r="KH152" s="50"/>
      <c r="KI152" s="50"/>
      <c r="KJ152" s="50"/>
      <c r="KK152" s="50"/>
      <c r="KL152" s="50"/>
      <c r="KM152" s="50"/>
      <c r="KN152" s="50"/>
      <c r="KO152" s="50"/>
      <c r="KP152" s="50"/>
      <c r="KQ152" s="50"/>
      <c r="KR152" s="50"/>
      <c r="KS152" s="50"/>
      <c r="KT152" s="50"/>
      <c r="KU152" s="50"/>
      <c r="KV152" s="50"/>
      <c r="KW152" s="50"/>
      <c r="KX152" s="50"/>
      <c r="KY152" s="50"/>
      <c r="KZ152" s="50"/>
      <c r="LA152" s="50"/>
      <c r="LB152" s="50"/>
      <c r="LC152" s="50"/>
      <c r="LD152" s="50"/>
      <c r="LE152" s="50"/>
      <c r="LF152" s="50"/>
      <c r="LG152" s="50"/>
      <c r="LH152" s="50"/>
      <c r="LI152" s="50"/>
    </row>
    <row r="153" spans="1:321" outlineLevel="1" x14ac:dyDescent="0.25">
      <c r="A153" s="2" t="s">
        <v>55</v>
      </c>
      <c r="B153" s="79">
        <f ca="1">+OFFSET($D$52,0,COUNTA($B$66:B152),,)</f>
        <v>3</v>
      </c>
      <c r="C153" s="88">
        <f t="shared" ca="1" si="62"/>
        <v>15.906324345202506</v>
      </c>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50">
        <f ca="1">IF(CN$63&gt;$C$17,0,-CM$53*(12/$C$63))</f>
        <v>-649.71402337684799</v>
      </c>
      <c r="CN153" s="50">
        <f ca="1">IF(CN$63&lt;=$C$17,($C$34*CN$59*$B153/$C$63)*(IF(COUNTA($D153:CM153)*(12/$C$63)&lt;=$C$9,0,1)),0)+IF(CO$63=$C$17,0,IF(CN$63=$C$17,$B153*(CN$60),0))</f>
        <v>0</v>
      </c>
      <c r="CO153" s="50">
        <f ca="1">IF(CO$63&lt;=$C$17,($C$34*CO$59*$B153/$C$63)*(IF(COUNTA($D153:CN153)*(12/$C$63)&lt;=$C$9,0,1)),0)+IF(CP$63=$C$17,0,IF(CO$63=$C$17,$B153*(CO$60),0))</f>
        <v>0</v>
      </c>
      <c r="CP153" s="50">
        <f ca="1">IF(CP$63&lt;=$C$17,($C$34*CP$59*$B153/$C$63)*(IF(COUNTA($D153:CO153)*(12/$C$63)&lt;=$C$9,0,1)),0)+IF(CQ$63=$C$17,0,IF(CP$63=$C$17,$B153*(CP$60),0))</f>
        <v>0</v>
      </c>
      <c r="CQ153" s="50">
        <f ca="1">IF(CQ$63&lt;=$C$17,($C$34*CQ$59*$B153/$C$63)*(IF(COUNTA($D153:CP153)*(12/$C$63)&lt;=$C$9,0,1)),0)+IF(CR$63=$C$17,0,IF(CQ$63=$C$17,$B153*(CQ$60),0))</f>
        <v>0</v>
      </c>
      <c r="CR153" s="50">
        <f ca="1">IF(CR$63&lt;=$C$17,($C$34*CR$59*$B153/$C$63)*(IF(COUNTA($D153:CQ153)*(12/$C$63)&lt;=$C$9,0,1)),0)+IF(CS$63=$C$17,0,IF(CR$63=$C$17,$B153*(CR$60),0))</f>
        <v>2.3835999999999999</v>
      </c>
      <c r="CS153" s="50">
        <f ca="1">IF(CS$63&lt;=$C$17,($C$34*CS$59*$B153/$C$63)*(IF(COUNTA($D153:CR153)*(12/$C$63)&lt;=$C$9,0,1)),0)+IF(CT$63=$C$17,0,IF(CS$63=$C$17,$B153*(CS$60),0))</f>
        <v>2.3835999999999999</v>
      </c>
      <c r="CT153" s="50">
        <f ca="1">IF(CT$63&lt;=$C$17,($C$34*CT$59*$B153/$C$63)*(IF(COUNTA($D153:CS153)*(12/$C$63)&lt;=$C$9,0,1)),0)+IF(CU$63=$C$17,0,IF(CT$63=$C$17,$B153*(CT$60),0))</f>
        <v>2.3835999999999999</v>
      </c>
      <c r="CU153" s="50">
        <f ca="1">IF(CU$63&lt;=$C$17,($C$34*CU$59*$B153/$C$63)*(IF(COUNTA($D153:CT153)*(12/$C$63)&lt;=$C$9,0,1)),0)+IF(CV$63=$C$17,0,IF(CU$63=$C$17,$B153*(CU$60),0))</f>
        <v>2.3835999999999999</v>
      </c>
      <c r="CV153" s="50">
        <f ca="1">IF(CV$63&lt;=$C$17,($C$34*CV$59*$B153/$C$63)*(IF(COUNTA($D153:CU153)*(12/$C$63)&lt;=$C$9,0,1)),0)+IF(CW$63=$C$17,0,IF(CV$63=$C$17,$B153*(CV$60),0))</f>
        <v>2.3835999999999999</v>
      </c>
      <c r="CW153" s="50">
        <f ca="1">IF(CW$63&lt;=$C$17,($C$34*CW$59*$B153/$C$63)*(IF(COUNTA($D153:CV153)*(12/$C$63)&lt;=$C$9,0,1)),0)+IF(CX$63=$C$17,0,IF(CW$63=$C$17,$B153*(CW$60),0))</f>
        <v>2.3835999999999999</v>
      </c>
      <c r="CX153" s="50">
        <f ca="1">IF(CX$63&lt;=$C$17,($C$34*CX$59*$B153/$C$63)*(IF(COUNTA($D153:CW153)*(12/$C$63)&lt;=$C$9,0,1)),0)+IF(CY$63=$C$17,0,IF(CX$63=$C$17,$B153*(CX$60),0))</f>
        <v>2.3835999999999999</v>
      </c>
      <c r="CY153" s="50">
        <f ca="1">IF(CY$63&lt;=$C$17,($C$34*CY$59*$B153/$C$63)*(IF(COUNTA($D153:CX153)*(12/$C$63)&lt;=$C$9,0,1)),0)+IF(CZ$63=$C$17,0,IF(CY$63=$C$17,$B153*(CY$60),0))</f>
        <v>2.3835999999999999</v>
      </c>
      <c r="CZ153" s="50">
        <f ca="1">IF(CZ$63&lt;=$C$17,($C$34*CZ$59*$B153/$C$63)*(IF(COUNTA($D153:CY153)*(12/$C$63)&lt;=$C$9,0,1)),0)+IF(DA$63=$C$17,0,IF(CZ$63=$C$17,$B153*(CZ$60),0))</f>
        <v>2.3835999999999999</v>
      </c>
      <c r="DA153" s="50">
        <f ca="1">IF(DA$63&lt;=$C$17,($C$34*DA$59*$B153/$C$63)*(IF(COUNTA($D153:CZ153)*(12/$C$63)&lt;=$C$9,0,1)),0)+IF(DB$63=$C$17,0,IF(DA$63=$C$17,$B153*(DA$60),0))</f>
        <v>2.3835999999999999</v>
      </c>
      <c r="DB153" s="50">
        <f ca="1">IF(DB$63&lt;=$C$17,($C$34*DB$59*$B153/$C$63)*(IF(COUNTA($D153:DA153)*(12/$C$63)&lt;=$C$9,0,1)),0)+IF(DC$63=$C$17,0,IF(DB$63=$C$17,$B153*(DB$60),0))</f>
        <v>2.3835999999999999</v>
      </c>
      <c r="DC153" s="50">
        <f ca="1">IF(DC$63&lt;=$C$17,($C$34*DC$59*$B153/$C$63)*(IF(COUNTA($D153:DB153)*(12/$C$63)&lt;=$C$9,0,1)),0)+IF(DD$63=$C$17,0,IF(DC$63=$C$17,$B153*(DC$60),0))</f>
        <v>2.3835999999999999</v>
      </c>
      <c r="DD153" s="50">
        <f ca="1">IF(DD$63&lt;=$C$17,($C$34*DD$59*$B153/$C$63)*(IF(COUNTA($D153:DC153)*(12/$C$63)&lt;=$C$9,0,1)),0)+IF(DE$63=$C$17,0,IF(DD$63=$C$17,$B153*(DD$60),0))</f>
        <v>2.3835999999999999</v>
      </c>
      <c r="DE153" s="50">
        <f ca="1">IF(DE$63&lt;=$C$17,($C$34*DE$59*$B153/$C$63)*(IF(COUNTA($D153:DD153)*(12/$C$63)&lt;=$C$9,0,1)),0)+IF(DF$63=$C$17,0,IF(DE$63=$C$17,$B153*(DE$60),0))</f>
        <v>2.3835999999999999</v>
      </c>
      <c r="DF153" s="50">
        <f ca="1">IF(DF$63&lt;=$C$17,($C$34*DF$59*$B153/$C$63)*(IF(COUNTA($D153:DE153)*(12/$C$63)&lt;=$C$9,0,1)),0)+IF(DG$63=$C$17,0,IF(DF$63=$C$17,$B153*(DF$60),0))</f>
        <v>2.3835999999999999</v>
      </c>
      <c r="DG153" s="50">
        <f ca="1">IF(DG$63&lt;=$C$17,($C$34*DG$59*$B153/$C$63)*(IF(COUNTA($D153:DF153)*(12/$C$63)&lt;=$C$9,0,1)),0)+IF(DH$63=$C$17,0,IF(DG$63=$C$17,$B153*(DG$60),0))</f>
        <v>2.3835999999999999</v>
      </c>
      <c r="DH153" s="50">
        <f ca="1">IF(DH$63&lt;=$C$17,($C$34*DH$59*$B153/$C$63)*(IF(COUNTA($D153:DG153)*(12/$C$63)&lt;=$C$9,0,1)),0)+IF(DI$63=$C$17,0,IF(DH$63=$C$17,$B153*(DH$60),0))</f>
        <v>2.3835999999999999</v>
      </c>
      <c r="DI153" s="50">
        <f ca="1">IF(DI$63&lt;=$C$17,($C$34*DI$59*$B153/$C$63)*(IF(COUNTA($D153:DH153)*(12/$C$63)&lt;=$C$9,0,1)),0)+IF(DJ$63=$C$17,0,IF(DI$63=$C$17,$B153*(DI$60),0))</f>
        <v>2.3835999999999999</v>
      </c>
      <c r="DJ153" s="50">
        <f ca="1">IF(DJ$63&lt;=$C$17,($C$34*DJ$59*$B153/$C$63)*(IF(COUNTA($D153:DI153)*(12/$C$63)&lt;=$C$9,0,1)),0)+IF(DK$63=$C$17,0,IF(DJ$63=$C$17,$B153*(DJ$60),0))</f>
        <v>2.3835999999999999</v>
      </c>
      <c r="DK153" s="50">
        <f ca="1">IF(DK$63&lt;=$C$17,($C$34*DK$59*$B153/$C$63)*(IF(COUNTA($D153:DJ153)*(12/$C$63)&lt;=$C$9,0,1)),0)+IF(DL$63=$C$17,0,IF(DK$63=$C$17,$B153*(DK$60),0))</f>
        <v>2.3835999999999999</v>
      </c>
      <c r="DL153" s="50">
        <f ca="1">IF(DL$63&lt;=$C$17,($C$34*DL$59*$B153/$C$63)*(IF(COUNTA($D153:DK153)*(12/$C$63)&lt;=$C$9,0,1)),0)+IF(DM$63=$C$17,0,IF(DL$63=$C$17,$B153*(DL$60),0))</f>
        <v>2.3835999999999999</v>
      </c>
      <c r="DM153" s="50">
        <f ca="1">IF(DM$63&lt;=$C$17,($C$34*DM$59*$B153/$C$63)*(IF(COUNTA($D153:DL153)*(12/$C$63)&lt;=$C$9,0,1)),0)+IF(DN$63=$C$17,0,IF(DM$63=$C$17,$B153*(DM$60),0))</f>
        <v>2.3835999999999999</v>
      </c>
      <c r="DN153" s="50">
        <f ca="1">IF(DN$63&lt;=$C$17,($C$34*DN$59*$B153/$C$63)*(IF(COUNTA($D153:DM153)*(12/$C$63)&lt;=$C$9,0,1)),0)+IF(DO$63=$C$17,0,IF(DN$63=$C$17,$B153*(DN$60),0))</f>
        <v>2.3835999999999999</v>
      </c>
      <c r="DO153" s="50">
        <f ca="1">IF(DO$63&lt;=$C$17,($C$34*DO$59*$B153/$C$63)*(IF(COUNTA($D153:DN153)*(12/$C$63)&lt;=$C$9,0,1)),0)+IF(DP$63=$C$17,0,IF(DO$63=$C$17,$B153*(DO$60),0))</f>
        <v>2.3835999999999999</v>
      </c>
      <c r="DP153" s="50">
        <f ca="1">IF(DP$63&lt;=$C$17,($C$34*DP$59*$B153/$C$63)*(IF(COUNTA($D153:DO153)*(12/$C$63)&lt;=$C$9,0,1)),0)+IF(DQ$63=$C$17,0,IF(DP$63=$C$17,$B153*(DP$60),0))</f>
        <v>2.3835999999999999</v>
      </c>
      <c r="DQ153" s="50">
        <f ca="1">IF(DQ$63&lt;=$C$17,($C$34*DQ$59*$B153/$C$63)*(IF(COUNTA($D153:DP153)*(12/$C$63)&lt;=$C$9,0,1)),0)+IF(DR$63=$C$17,0,IF(DQ$63=$C$17,$B153*(DQ$60),0))</f>
        <v>2.3835999999999999</v>
      </c>
      <c r="DR153" s="50">
        <f ca="1">IF(DR$63&lt;=$C$17,($C$34*DR$59*$B153/$C$63)*(IF(COUNTA($D153:DQ153)*(12/$C$63)&lt;=$C$9,0,1)),0)+IF(DS$63=$C$17,0,IF(DR$63=$C$17,$B153*(DR$60),0))</f>
        <v>2.3835999999999999</v>
      </c>
      <c r="DS153" s="50">
        <f ca="1">IF(DS$63&lt;=$C$17,($C$34*DS$59*$B153/$C$63)*(IF(COUNTA($D153:DR153)*(12/$C$63)&lt;=$C$9,0,1)),0)+IF(DT$63=$C$17,0,IF(DS$63=$C$17,$B153*(DS$60),0))</f>
        <v>2.3835999999999999</v>
      </c>
      <c r="DT153" s="50">
        <f ca="1">IF(DT$63&lt;=$C$17,($C$34*DT$59*$B153/$C$63)*(IF(COUNTA($D153:DS153)*(12/$C$63)&lt;=$C$9,0,1)),0)+IF(DU$63=$C$17,0,IF(DT$63=$C$17,$B153*(DT$60),0))</f>
        <v>598.87954772205046</v>
      </c>
      <c r="DU153" s="50">
        <f>IF(DU$63&lt;=$C$17,($C$34*DU$59*$B153/$C$63)*(IF(COUNTA($D153:DT153)*(12/$C$63)&lt;=$C$9,0,1)),0)+IF(DV$63=$C$17,0,IF(DU$63=$C$17,$B153*(DU$60),0))</f>
        <v>0</v>
      </c>
      <c r="DV153" s="50">
        <f>IF(DV$63&lt;=$C$17,($C$34*DV$59*$B153/$C$63)*(IF(COUNTA($D153:DU153)*(12/$C$63)&lt;=$C$9,0,1)),0)+IF(DW$63=$C$17,0,IF(DV$63=$C$17,$B153*(DV$60),0))</f>
        <v>0</v>
      </c>
      <c r="DW153" s="50">
        <f>IF(DW$63&lt;=$C$17,($C$34*DW$59*$B153/$C$63)*(IF(COUNTA($D153:DV153)*(12/$C$63)&lt;=$C$9,0,1)),0)+IF(DX$63=$C$17,0,IF(DW$63=$C$17,$B153*(DW$60),0))</f>
        <v>0</v>
      </c>
      <c r="DX153" s="50">
        <f>IF(DX$63&lt;=$C$17,($C$34*DX$59*$B153/$C$63)*(IF(COUNTA($D153:DW153)*(12/$C$63)&lt;=$C$9,0,1)),0)+IF(DY$63=$C$17,0,IF(DX$63=$C$17,$B153*(DX$60),0))</f>
        <v>0</v>
      </c>
      <c r="DY153" s="50">
        <f>IF(DY$63&lt;=$C$17,($C$34*DY$59*$B153/$C$63)*(IF(COUNTA($D153:DX153)*(12/$C$63)&lt;=$C$9,0,1)),0)+IF(DZ$63=$C$17,0,IF(DY$63=$C$17,$B153*(DY$60),0))</f>
        <v>0</v>
      </c>
      <c r="DZ153" s="50">
        <f>IF(DZ$63&lt;=$C$17,($C$34*DZ$59*$B153/$C$63)*(IF(COUNTA($D153:DY153)*(12/$C$63)&lt;=$C$9,0,1)),0)+IF(EA$63=$C$17,0,IF(DZ$63=$C$17,$B153*(DZ$60),0))</f>
        <v>0</v>
      </c>
      <c r="EA153" s="50">
        <f>IF(EA$63&lt;=$C$17,($C$34*EA$59*$B153/$C$63)*(IF(COUNTA($D153:DZ153)*(12/$C$63)&lt;=$C$9,0,1)),0)+IF(EB$63=$C$17,0,IF(EA$63=$C$17,$B153*(EA$60),0))</f>
        <v>0</v>
      </c>
      <c r="EB153" s="50">
        <f>IF(EB$63&lt;=$C$17,($C$34*EB$59*$B153/$C$63)*(IF(COUNTA($D153:EA153)*(12/$C$63)&lt;=$C$9,0,1)),0)+IF(EC$63=$C$17,0,IF(EB$63=$C$17,$B153*(EB$60),0))</f>
        <v>0</v>
      </c>
      <c r="EC153" s="50">
        <f>IF(EC$63&lt;=$C$17,($C$34*EC$59*$B153/$C$63)*(IF(COUNTA($D153:EB153)*(12/$C$63)&lt;=$C$9,0,1)),0)+IF(ED$63=$C$17,0,IF(EC$63=$C$17,$B153*(EC$60),0))</f>
        <v>0</v>
      </c>
      <c r="ED153" s="50">
        <f>IF(ED$63&lt;=$C$17,($C$34*ED$59*$B153/$C$63)*(IF(COUNTA($D153:EC153)*(12/$C$63)&lt;=$C$9,0,1)),0)+IF(EE$63=$C$17,0,IF(ED$63=$C$17,$B153*(ED$60),0))</f>
        <v>0</v>
      </c>
      <c r="EE153" s="50">
        <f>IF(EE$63&lt;=$C$17,($C$34*EE$59*$B153/$C$63)*(IF(COUNTA($D153:ED153)*(12/$C$63)&lt;=$C$9,0,1)),0)+IF(EF$63=$C$17,0,IF(EE$63=$C$17,$B153*(EE$60),0))</f>
        <v>0</v>
      </c>
      <c r="EF153" s="50">
        <f>IF(EF$63&lt;=$C$17,($C$34*EF$59*$B153/$C$63)*(IF(COUNTA($D153:EE153)*(12/$C$63)&lt;=$C$9,0,1)),0)+IF(EG$63=$C$17,0,IF(EF$63=$C$17,$B153*(EF$60),0))</f>
        <v>0</v>
      </c>
      <c r="EG153" s="50">
        <f>IF(EG$63&lt;=$C$17,($C$34*EG$59*$B153/$C$63)*(IF(COUNTA($D153:EF153)*(12/$C$63)&lt;=$C$9,0,1)),0)+IF(EH$63=$C$17,0,IF(EG$63=$C$17,$B153*(EG$60),0))</f>
        <v>0</v>
      </c>
      <c r="EH153" s="50">
        <f>IF(EH$63&lt;=$C$17,($C$34*EH$59*$B153/$C$63)*(IF(COUNTA($D153:EG153)*(12/$C$63)&lt;=$C$9,0,1)),0)+IF(EI$63=$C$17,0,IF(EH$63=$C$17,$B153*(EH$60),0))</f>
        <v>0</v>
      </c>
      <c r="EI153" s="50">
        <f>IF(EI$63&lt;=$C$17,($C$34*EI$59*$B153/$C$63)*(IF(COUNTA($D153:EH153)*(12/$C$63)&lt;=$C$9,0,1)),0)+IF(EJ$63=$C$17,0,IF(EI$63=$C$17,$B153*(EI$60),0))</f>
        <v>0</v>
      </c>
      <c r="EJ153" s="50">
        <f>IF(EJ$63&lt;=$C$17,($C$34*EJ$59*$B153/$C$63)*(IF(COUNTA($D153:EI153)*(12/$C$63)&lt;=$C$9,0,1)),0)+IF(EK$63=$C$17,0,IF(EJ$63=$C$17,$B153*(EJ$60),0))</f>
        <v>0</v>
      </c>
      <c r="EK153" s="50">
        <f>IF(EK$63&lt;=$C$17,($C$34*EK$59*$B153/$C$63)*(IF(COUNTA($D153:EJ153)*(12/$C$63)&lt;=$C$9,0,1)),0)+IF(EL$63=$C$17,0,IF(EK$63=$C$17,$B153*(EK$60),0))</f>
        <v>0</v>
      </c>
      <c r="EL153" s="50">
        <f>IF(EL$63&lt;=$C$17,($C$34*EL$59*$B153/$C$63)*(IF(COUNTA($D153:EK153)*(12/$C$63)&lt;=$C$9,0,1)),0)+IF(EM$63=$C$17,0,IF(EL$63=$C$17,$B153*(EL$60),0))</f>
        <v>0</v>
      </c>
      <c r="EM153" s="50">
        <f>IF(EM$63&lt;=$C$17,($C$34*EM$59*$B153/$C$63)*(IF(COUNTA($D153:EL153)*(12/$C$63)&lt;=$C$9,0,1)),0)+IF(EN$63=$C$17,0,IF(EM$63=$C$17,$B153*(EM$60),0))</f>
        <v>0</v>
      </c>
      <c r="EN153" s="50">
        <f>IF(EN$63&lt;=$C$17,($C$34*EN$59*$B153/$C$63)*(IF(COUNTA($D153:EM153)*(12/$C$63)&lt;=$C$9,0,1)),0)+IF(EO$63=$C$17,0,IF(EN$63=$C$17,$B153*(EN$60),0))</f>
        <v>0</v>
      </c>
      <c r="EO153" s="50">
        <f>IF(EO$63&lt;=$C$17,($C$34*EO$59*$B153/$C$63)*(IF(COUNTA($D153:EN153)*(12/$C$63)&lt;=$C$9,0,1)),0)+IF(EP$63=$C$17,0,IF(EO$63=$C$17,$B153*(EO$60),0))</f>
        <v>0</v>
      </c>
      <c r="EP153" s="50">
        <f>IF(EP$63&lt;=$C$17,($C$34*EP$59*$B153/$C$63)*(IF(COUNTA($D153:EO153)*(12/$C$63)&lt;=$C$9,0,1)),0)+IF(EQ$63=$C$17,0,IF(EP$63=$C$17,$B153*(EP$60),0))</f>
        <v>0</v>
      </c>
      <c r="EQ153" s="50">
        <f>IF(EQ$63&lt;=$C$17,($C$34*EQ$59*$B153/$C$63)*(IF(COUNTA($D153:EP153)*(12/$C$63)&lt;=$C$9,0,1)),0)+IF(ER$63=$C$17,0,IF(EQ$63=$C$17,$B153*(EQ$60),0))</f>
        <v>0</v>
      </c>
      <c r="ER153" s="50">
        <f>IF(ER$63&lt;=$C$17,($C$34*ER$59*$B153/$C$63)*(IF(COUNTA($D153:EQ153)*(12/$C$63)&lt;=$C$9,0,1)),0)+IF(ES$63=$C$17,0,IF(ER$63=$C$17,$B153*(ER$60),0))</f>
        <v>0</v>
      </c>
      <c r="ES153" s="50">
        <f>IF(ES$63&lt;=$C$17,($C$34*ES$59*$B153/$C$63)*(IF(COUNTA($D153:ER153)*(12/$C$63)&lt;=$C$9,0,1)),0)+IF(ET$63=$C$17,0,IF(ES$63=$C$17,$B153*(ES$60),0))</f>
        <v>0</v>
      </c>
      <c r="ET153" s="50">
        <f>IF(ET$63&lt;=$C$17,($C$34*ET$59*$B153/$C$63)*(IF(COUNTA($D153:ES153)*(12/$C$63)&lt;=$C$9,0,1)),0)+IF(EU$63=$C$17,0,IF(ET$63=$C$17,$B153*(ET$60),0))</f>
        <v>0</v>
      </c>
      <c r="EU153" s="50">
        <f>IF(EU$63&lt;=$C$17,($C$34*EU$59*$B153/$C$63)*(IF(COUNTA($D153:ET153)*(12/$C$63)&lt;=$C$9,0,1)),0)+IF(EV$63=$C$17,0,IF(EU$63=$C$17,$B153*(EU$60),0))</f>
        <v>0</v>
      </c>
      <c r="EV153" s="50">
        <f>IF(EV$63&lt;=$C$17,($C$34*EV$59*$B153/$C$63)*(IF(COUNTA($D153:EU153)*(12/$C$63)&lt;=$C$9,0,1)),0)+IF(EW$63=$C$17,0,IF(EV$63=$C$17,$B153*(EV$60),0))</f>
        <v>0</v>
      </c>
      <c r="EW153" s="50">
        <f>IF(EW$63&lt;=$C$17,($C$34*EW$59*$B153/$C$63)*(IF(COUNTA($D153:EV153)*(12/$C$63)&lt;=$C$9,0,1)),0)+IF(EX$63=$C$17,0,IF(EW$63=$C$17,$B153*(EW$60),0))</f>
        <v>0</v>
      </c>
      <c r="EX153" s="50">
        <f>IF(EX$63&lt;=$C$17,($C$34*EX$59*$B153/$C$63)*(IF(COUNTA($D153:EW153)*(12/$C$63)&lt;=$C$9,0,1)),0)+IF(EY$63=$C$17,0,IF(EX$63=$C$17,$B153*(EX$60),0))</f>
        <v>0</v>
      </c>
      <c r="EY153" s="50">
        <f>IF(EY$63&lt;=$C$17,($C$34*EY$59*$B153/$C$63)*(IF(COUNTA($D153:EX153)*(12/$C$63)&lt;=$C$9,0,1)),0)+IF(EZ$63=$C$17,0,IF(EY$63=$C$17,$B153*(EY$60),0))</f>
        <v>0</v>
      </c>
      <c r="EZ153" s="50">
        <f>IF(EZ$63&lt;=$C$17,($C$34*EZ$59*$B153/$C$63)*(IF(COUNTA($D153:EY153)*(12/$C$63)&lt;=$C$9,0,1)),0)+IF(FA$63=$C$17,0,IF(EZ$63=$C$17,$B153*(EZ$60),0))</f>
        <v>0</v>
      </c>
      <c r="FA153" s="50">
        <f>IF(FA$63&lt;=$C$17,($C$34*FA$59*$B153/$C$63)*(IF(COUNTA($D153:EZ153)*(12/$C$63)&lt;=$C$9,0,1)),0)+IF(FB$63=$C$17,0,IF(FA$63=$C$17,$B153*(FA$60),0))</f>
        <v>0</v>
      </c>
      <c r="FB153" s="50">
        <f>IF(FB$63&lt;=$C$17,($C$34*FB$59*$B153/$C$63)*(IF(COUNTA($D153:FA153)*(12/$C$63)&lt;=$C$9,0,1)),0)+IF(FC$63=$C$17,0,IF(FB$63=$C$17,$B153*(FB$60),0))</f>
        <v>0</v>
      </c>
      <c r="FC153" s="50">
        <f>IF(FC$63&lt;=$C$17,($C$34*FC$59*$B153/$C$63)*(IF(COUNTA($D153:FB153)*(12/$C$63)&lt;=$C$9,0,1)),0)+IF(FD$63=$C$17,0,IF(FC$63=$C$17,$B153*(FC$60),0))</f>
        <v>0</v>
      </c>
      <c r="FD153" s="50">
        <f>IF(FD$63&lt;=$C$17,($C$34*FD$59*$B153/$C$63)*(IF(COUNTA($D153:FC153)*(12/$C$63)&lt;=$C$9,0,1)),0)+IF(FE$63=$C$17,0,IF(FD$63=$C$17,$B153*(FD$60),0))</f>
        <v>0</v>
      </c>
      <c r="FE153" s="50">
        <f>IF(FE$63&lt;=$C$17,($C$34*FE$59*$B153/$C$63)*(IF(COUNTA($D153:FD153)*(12/$C$63)&lt;=$C$9,0,1)),0)+IF(FF$63=$C$17,0,IF(FE$63=$C$17,$B153*(FE$60),0))</f>
        <v>0</v>
      </c>
      <c r="FF153" s="50">
        <f>IF(FF$63&lt;=$C$17,($C$34*FF$59*$B153/$C$63)*(IF(COUNTA($D153:FE153)*(12/$C$63)&lt;=$C$9,0,1)),0)+IF(FG$63=$C$17,0,IF(FF$63=$C$17,$B153*(FF$60),0))</f>
        <v>0</v>
      </c>
      <c r="FG153" s="50">
        <f>IF(FG$63&lt;=$C$17,($C$34*FG$59*$B153/$C$63)*(IF(COUNTA($D153:FF153)*(12/$C$63)&lt;=$C$9,0,1)),0)+IF(FH$63=$C$17,0,IF(FG$63=$C$17,$B153*(FG$60),0))</f>
        <v>0</v>
      </c>
      <c r="FH153" s="50">
        <f>IF(FH$63&lt;=$C$17,($C$34*FH$59*$B153/$C$63)*(IF(COUNTA($D153:FG153)*(12/$C$63)&lt;=$C$9,0,1)),0)+IF(FI$63=$C$17,0,IF(FH$63=$C$17,$B153*(FH$60),0))</f>
        <v>0</v>
      </c>
      <c r="FI153" s="50">
        <f>IF(FI$63&lt;=$C$17,($C$34*FI$59*$B153/$C$63)*(IF(COUNTA($D153:FH153)*(12/$C$63)&lt;=$C$9,0,1)),0)+IF(FJ$63=$C$17,0,IF(FI$63=$C$17,$B153*(FI$60),0))</f>
        <v>0</v>
      </c>
      <c r="FJ153" s="50">
        <f>IF(FJ$63&lt;=$C$17,($C$34*FJ$59*$B153/$C$63)*(IF(COUNTA($D153:FI153)*(12/$C$63)&lt;=$C$9,0,1)),0)+IF(FK$63=$C$17,0,IF(FJ$63=$C$17,$B153*(FJ$60),0))</f>
        <v>0</v>
      </c>
      <c r="FK153" s="50">
        <f>IF(FK$63&lt;=$C$17,($C$34*FK$59*$B153/$C$63)*(IF(COUNTA($D153:FJ153)*(12/$C$63)&lt;=$C$9,0,1)),0)+IF(FL$63=$C$17,0,IF(FK$63=$C$17,$B153*(FK$60),0))</f>
        <v>0</v>
      </c>
      <c r="FL153" s="50">
        <f>IF(FL$63&lt;=$C$17,($C$34*FL$59*$B153/$C$63)*(IF(COUNTA($D153:FK153)*(12/$C$63)&lt;=$C$9,0,1)),0)+IF(FM$63=$C$17,0,IF(FL$63=$C$17,$B153*(FL$60),0))</f>
        <v>0</v>
      </c>
      <c r="FM153" s="50">
        <f>IF(FM$63&lt;=$C$17,($C$34*FM$59*$B153/$C$63)*(IF(COUNTA($D153:FL153)*(12/$C$63)&lt;=$C$9,0,1)),0)+IF(FN$63=$C$17,0,IF(FM$63=$C$17,$B153*(FM$60),0))</f>
        <v>0</v>
      </c>
      <c r="FN153" s="50">
        <f>IF(FN$63&lt;=$C$17,($C$34*FN$59*$B153/$C$63)*(IF(COUNTA($D153:FM153)*(12/$C$63)&lt;=$C$9,0,1)),0)+IF(FO$63=$C$17,0,IF(FN$63=$C$17,$B153*(FN$60),0))</f>
        <v>0</v>
      </c>
      <c r="FO153" s="50">
        <f>IF(FO$63&lt;=$C$17,($C$34*FO$59*$B153/$C$63)*(IF(COUNTA($D153:FN153)*(12/$C$63)&lt;=$C$9,0,1)),0)+IF(FP$63=$C$17,0,IF(FO$63=$C$17,$B153*(FO$60),0))</f>
        <v>0</v>
      </c>
      <c r="FP153" s="50">
        <f>IF(FP$63&lt;=$C$17,($C$34*FP$59*$B153/$C$63)*(IF(COUNTA($D153:FO153)*(12/$C$63)&lt;=$C$9,0,1)),0)+IF(FQ$63=$C$17,0,IF(FP$63=$C$17,$B153*(FP$60),0))</f>
        <v>0</v>
      </c>
      <c r="FQ153" s="50">
        <f>IF(FQ$63&lt;=$C$17,($C$34*FQ$59*$B153/$C$63)*(IF(COUNTA($D153:FP153)*(12/$C$63)&lt;=$C$9,0,1)),0)+IF(FR$63=$C$17,0,IF(FQ$63=$C$17,$B153*(FQ$60),0))</f>
        <v>0</v>
      </c>
      <c r="FR153" s="50">
        <f>IF(FR$63&lt;=$C$17,($C$34*FR$59*$B153/$C$63)*(IF(COUNTA($D153:FQ153)*(12/$C$63)&lt;=$C$9,0,1)),0)+IF(FS$63=$C$17,0,IF(FR$63=$C$17,$B153*(FR$60),0))</f>
        <v>0</v>
      </c>
      <c r="FS153" s="50">
        <f>IF(FS$63&lt;=$C$17,($C$34*FS$59*$B153/$C$63)*(IF(COUNTA($D153:FR153)*(12/$C$63)&lt;=$C$9,0,1)),0)+IF(FT$63=$C$17,0,IF(FS$63=$C$17,$B153*(FS$60),0))</f>
        <v>0</v>
      </c>
      <c r="FT153" s="50">
        <f>IF(FT$63&lt;=$C$17,($C$34*FT$59*$B153/$C$63)*(IF(COUNTA($D153:FS153)*(12/$C$63)&lt;=$C$9,0,1)),0)+IF(FU$63=$C$17,0,IF(FT$63=$C$17,$B153*(FT$60),0))</f>
        <v>0</v>
      </c>
      <c r="FU153" s="50">
        <f>IF(FU$63&lt;=$C$17,($C$34*FU$59*$B153/$C$63)*(IF(COUNTA($D153:FT153)*(12/$C$63)&lt;=$C$9,0,1)),0)+IF(FV$63=$C$17,0,IF(FU$63=$C$17,$B153*(FU$60),0))</f>
        <v>0</v>
      </c>
      <c r="FV153" s="50">
        <f>IF(FV$63&lt;=$C$17,($C$34*FV$59*$B153/$C$63)*(IF(COUNTA($D153:FU153)*(12/$C$63)&lt;=$C$9,0,1)),0)+IF(FW$63=$C$17,0,IF(FV$63=$C$17,$B153*(FV$60),0))</f>
        <v>0</v>
      </c>
      <c r="FW153" s="50">
        <f>IF(FW$63&lt;=$C$17,($C$34*FW$59*$B153/$C$63)*(IF(COUNTA($D153:FV153)*(12/$C$63)&lt;=$C$9,0,1)),0)+IF(FX$63=$C$17,0,IF(FW$63=$C$17,$B153*(FW$60),0))</f>
        <v>0</v>
      </c>
      <c r="FX153" s="50">
        <f>IF(FX$63&lt;=$C$17,($C$34*FX$59*$B153/$C$63)*(IF(COUNTA($D153:FW153)*(12/$C$63)&lt;=$C$9,0,1)),0)+IF(FY$63=$C$17,0,IF(FX$63=$C$17,$B153*(FX$60),0))</f>
        <v>0</v>
      </c>
      <c r="FY153" s="50">
        <f>IF(FY$63&lt;=$C$17,($C$34*FY$59*$B153/$C$63)*(IF(COUNTA($D153:FX153)*(12/$C$63)&lt;=$C$9,0,1)),0)+IF(FZ$63=$C$17,0,IF(FY$63=$C$17,$B153*(FY$60),0))</f>
        <v>0</v>
      </c>
      <c r="FZ153" s="50">
        <f>IF(FZ$63&lt;=$C$17,($C$34*FZ$59*$B153/$C$63)*(IF(COUNTA($D153:FY153)*(12/$C$63)&lt;=$C$9,0,1)),0)+IF(GA$63=$C$17,0,IF(FZ$63=$C$17,$B153*(FZ$60),0))</f>
        <v>0</v>
      </c>
      <c r="GA153" s="50">
        <f>IF(GA$63&lt;=$C$17,($C$34*GA$59*$B153/$C$63)*(IF(COUNTA($D153:FZ153)*(12/$C$63)&lt;=$C$9,0,1)),0)+IF(GB$63=$C$17,0,IF(GA$63=$C$17,$B153*(GA$60),0))</f>
        <v>0</v>
      </c>
      <c r="GB153" s="50">
        <f>IF(GB$63&lt;=$C$17,($C$34*GB$59*$B153/$C$63)*(IF(COUNTA($D153:GA153)*(12/$C$63)&lt;=$C$9,0,1)),0)+IF(GC$63=$C$17,0,IF(GB$63=$C$17,$B153*(GB$60),0))</f>
        <v>0</v>
      </c>
      <c r="GC153" s="50">
        <f>IF(GC$63&lt;=$C$17,($C$34*GC$59*$B153/$C$63)*(IF(COUNTA($D153:GB153)*(12/$C$63)&lt;=$C$9,0,1)),0)+IF(GD$63=$C$17,0,IF(GC$63=$C$17,$B153*(GC$60),0))</f>
        <v>0</v>
      </c>
      <c r="GD153" s="50">
        <f>IF(GD$63&lt;=$C$17,($C$34*GD$59*$B153/$C$63)*(IF(COUNTA($D153:GC153)*(12/$C$63)&lt;=$C$9,0,1)),0)+IF(GE$63=$C$17,0,IF(GD$63=$C$17,$B153*(GD$60),0))</f>
        <v>0</v>
      </c>
      <c r="GE153" s="50">
        <f>IF(GE$63&lt;=$C$17,($C$34*GE$59*$B153/$C$63)*(IF(COUNTA($D153:GD153)*(12/$C$63)&lt;=$C$9,0,1)),0)+IF(GF$63=$C$17,0,IF(GE$63=$C$17,$B153*(GE$60),0))</f>
        <v>0</v>
      </c>
      <c r="GF153" s="50">
        <f>IF(GF$63&lt;=$C$17,($C$34*GF$59*$B153/$C$63)*(IF(COUNTA($D153:GE153)*(12/$C$63)&lt;=$C$9,0,1)),0)+IF(GG$63=$C$17,0,IF(GF$63=$C$17,$B153*(GF$60),0))</f>
        <v>0</v>
      </c>
      <c r="GG153" s="50">
        <f>IF(GG$63&lt;=$C$17,($C$34*GG$59*$B153/$C$63)*(IF(COUNTA($D153:GF153)*(12/$C$63)&lt;=$C$9,0,1)),0)+IF(GH$63=$C$17,0,IF(GG$63=$C$17,$B153*(GG$60),0))</f>
        <v>0</v>
      </c>
      <c r="GH153" s="50">
        <f>IF(GH$63&lt;=$C$17,($C$34*GH$59*$B153/$C$63)*(IF(COUNTA($D153:GG153)*(12/$C$63)&lt;=$C$9,0,1)),0)+IF(GI$63=$C$17,0,IF(GH$63=$C$17,$B153*(GH$60),0))</f>
        <v>0</v>
      </c>
      <c r="GI153" s="50">
        <f>IF(GI$63&lt;=$C$17,($C$34*GI$59*$B153/$C$63)*(IF(COUNTA($D153:GH153)*(12/$C$63)&lt;=$C$9,0,1)),0)+IF(GJ$63=$C$17,0,IF(GI$63=$C$17,$B153*(GI$60),0))</f>
        <v>0</v>
      </c>
      <c r="GJ153" s="50">
        <f>IF(GJ$63&lt;=$C$17,($C$34*GJ$59*$B153/$C$63)*(IF(COUNTA($D153:GI153)*(12/$C$63)&lt;=$C$9,0,1)),0)+IF(GK$63=$C$17,0,IF(GJ$63=$C$17,$B153*(GJ$60),0))</f>
        <v>0</v>
      </c>
      <c r="GK153" s="50">
        <f>IF(GK$63&lt;=$C$17,($C$34*GK$59*$B153/$C$63)*(IF(COUNTA($D153:GJ153)*(12/$C$63)&lt;=$C$9,0,1)),0)+IF(GL$63=$C$17,0,IF(GK$63=$C$17,$B153*(GK$60),0))</f>
        <v>0</v>
      </c>
      <c r="GL153" s="50">
        <f>IF(GL$63&lt;=$C$17,($C$34*GL$59*$B153/$C$63)*(IF(COUNTA($D153:GK153)*(12/$C$63)&lt;=$C$9,0,1)),0)+IF(GM$63=$C$17,0,IF(GL$63=$C$17,$B153*(GL$60),0))</f>
        <v>0</v>
      </c>
      <c r="GM153" s="50">
        <f>IF(GM$63&lt;=$C$17,($C$34*GM$59*$B153/$C$63)*(IF(COUNTA($D153:GL153)*(12/$C$63)&lt;=$C$9,0,1)),0)+IF(GN$63=$C$17,0,IF(GM$63=$C$17,$B153*(GM$60),0))</f>
        <v>0</v>
      </c>
      <c r="GN153" s="50">
        <f>IF(GN$63&lt;=$C$17,($C$34*GN$59*$B153/$C$63)*(IF(COUNTA($D153:GM153)*(12/$C$63)&lt;=$C$9,0,1)),0)+IF(GO$63=$C$17,0,IF(GN$63=$C$17,$B153*(GN$60),0))</f>
        <v>0</v>
      </c>
      <c r="GO153" s="50">
        <f>IF(GO$63&lt;=$C$17,($C$34*GO$59*$B153/$C$63)*(IF(COUNTA($D153:GN153)*(12/$C$63)&lt;=$C$9,0,1)),0)+IF(GP$63=$C$17,0,IF(GO$63=$C$17,$B153*(GO$60),0))</f>
        <v>0</v>
      </c>
      <c r="GP153" s="50">
        <f>IF(GP$63&lt;=$C$17,($C$34*GP$59*$B153/$C$63)*(IF(COUNTA($D153:GO153)*(12/$C$63)&lt;=$C$9,0,1)),0)+IF(GQ$63=$C$17,0,IF(GP$63=$C$17,$B153*(GP$60),0))</f>
        <v>0</v>
      </c>
      <c r="GQ153" s="50">
        <f>IF(GQ$63&lt;=$C$17,($C$34*GQ$59*$B153/$C$63)*(IF(COUNTA($D153:GP153)*(12/$C$63)&lt;=$C$9,0,1)),0)+IF(GR$63=$C$17,0,IF(GQ$63=$C$17,$B153*(GQ$60),0))</f>
        <v>0</v>
      </c>
      <c r="GR153" s="50">
        <f>IF(GR$63&lt;=$C$17,($C$34*GR$59*$B153/$C$63)*(IF(COUNTA($D153:GQ153)*(12/$C$63)&lt;=$C$9,0,1)),0)+IF(GS$63=$C$17,0,IF(GR$63=$C$17,$B153*(GR$60),0))</f>
        <v>0</v>
      </c>
      <c r="GS153" s="50">
        <f>IF(GS$63&lt;=$C$17,($C$34*GS$59*$B153/$C$63)*(IF(COUNTA($D153:GR153)*(12/$C$63)&lt;=$C$9,0,1)),0)+IF(GT$63=$C$17,0,IF(GS$63=$C$17,$B153*(GS$60),0))</f>
        <v>0</v>
      </c>
      <c r="GT153" s="50">
        <f>IF(GT$63&lt;=$C$17,($C$34*GT$59*$B153/$C$63)*(IF(COUNTA($D153:GS153)*(12/$C$63)&lt;=$C$9,0,1)),0)+IF(GU$63=$C$17,0,IF(GT$63=$C$17,$B153*(GT$60),0))</f>
        <v>0</v>
      </c>
      <c r="GU153" s="50">
        <f>IF(GU$63&lt;=$C$17,($C$34*GU$59*$B153/$C$63)*(IF(COUNTA($D153:GT153)*(12/$C$63)&lt;=$C$9,0,1)),0)+IF(GV$63=$C$17,0,IF(GU$63=$C$17,$B153*(GU$60),0))</f>
        <v>0</v>
      </c>
      <c r="GV153" s="50">
        <f>IF(GV$63&lt;=$C$17,($C$34*GV$59*$B153/$C$63)*(IF(COUNTA($D153:GU153)*(12/$C$63)&lt;=$C$9,0,1)),0)+IF(GW$63=$C$17,0,IF(GV$63=$C$17,$B153*(GV$60),0))</f>
        <v>0</v>
      </c>
      <c r="GW153" s="50">
        <f>IF(GW$63&lt;=$C$17,($C$34*GW$59*$B153/$C$63)*(IF(COUNTA($D153:GV153)*(12/$C$63)&lt;=$C$9,0,1)),0)+IF(GX$63=$C$17,0,IF(GW$63=$C$17,$B153*(GW$60),0))</f>
        <v>0</v>
      </c>
      <c r="GX153" s="50">
        <f>IF(GX$63&lt;=$C$17,($C$34*GX$59*$B153/$C$63)*(IF(COUNTA($D153:GW153)*(12/$C$63)&lt;=$C$9,0,1)),0)+IF(GY$63=$C$17,0,IF(GX$63=$C$17,$B153*(GX$60),0))</f>
        <v>0</v>
      </c>
      <c r="GY153" s="50">
        <f>IF(GY$63&lt;=$C$17,($C$34*GY$59*$B153/$C$63)*(IF(COUNTA($D153:GX153)*(12/$C$63)&lt;=$C$9,0,1)),0)+IF(GZ$63=$C$17,0,IF(GY$63=$C$17,$B153*(GY$60),0))</f>
        <v>0</v>
      </c>
      <c r="GZ153" s="50">
        <f>IF(GZ$63&lt;=$C$17,($C$34*GZ$59*$B153/$C$63)*(IF(COUNTA($D153:GY153)*(12/$C$63)&lt;=$C$9,0,1)),0)+IF(HA$63=$C$17,0,IF(GZ$63=$C$17,$B153*(GZ$60),0))</f>
        <v>0</v>
      </c>
      <c r="HA153" s="50">
        <f>IF(HA$63&lt;=$C$17,($C$34*HA$59*$B153/$C$63)*(IF(COUNTA($D153:GZ153)*(12/$C$63)&lt;=$C$9,0,1)),0)+IF(HB$63=$C$17,0,IF(HA$63=$C$17,$B153*(HA$60),0))</f>
        <v>0</v>
      </c>
      <c r="HB153" s="50">
        <f>IF(HB$63&lt;=$C$17,($C$34*HB$59*$B153/$C$63)*(IF(COUNTA($D153:HA153)*(12/$C$63)&lt;=$C$9,0,1)),0)+IF(HC$63=$C$17,0,IF(HB$63=$C$17,$B153*(HB$60),0))</f>
        <v>0</v>
      </c>
      <c r="HC153" s="50">
        <f>IF(HC$63&lt;=$C$17,($C$34*HC$59*$B153/$C$63)*(IF(COUNTA($D153:HB153)*(12/$C$63)&lt;=$C$9,0,1)),0)+IF(HD$63=$C$17,0,IF(HC$63=$C$17,$B153*(HC$60),0))</f>
        <v>0</v>
      </c>
      <c r="HD153" s="50">
        <f>IF(HD$63&lt;=$C$17,($C$34*HD$59*$B153/$C$63)*(IF(COUNTA($D153:HC153)*(12/$C$63)&lt;=$C$9,0,1)),0)+IF(HE$63=$C$17,0,IF(HD$63=$C$17,$B153*(HD$60),0))</f>
        <v>0</v>
      </c>
      <c r="HE153" s="50">
        <f>IF(HE$63&lt;=$C$17,($C$34*HE$59*$B153/$C$63)*(IF(COUNTA($D153:HD153)*(12/$C$63)&lt;=$C$9,0,1)),0)+IF(HF$63=$C$17,0,IF(HE$63=$C$17,$B153*(HE$60),0))</f>
        <v>0</v>
      </c>
      <c r="HF153" s="50">
        <f>IF(HF$63&lt;=$C$17,($C$34*HF$59*$B153/$C$63)*(IF(COUNTA($D153:HE153)*(12/$C$63)&lt;=$C$9,0,1)),0)+IF(HG$63=$C$17,0,IF(HF$63=$C$17,$B153*(HF$60),0))</f>
        <v>0</v>
      </c>
      <c r="HG153" s="50">
        <f>IF(HG$63&lt;=$C$17,($C$34*HG$59*$B153/$C$63)*(IF(COUNTA($D153:HF153)*(12/$C$63)&lt;=$C$9,0,1)),0)+IF(HH$63=$C$17,0,IF(HG$63=$C$17,$B153*(HG$60),0))</f>
        <v>0</v>
      </c>
      <c r="HH153" s="50">
        <f>IF(HH$63&lt;=$C$17,($C$34*HH$59*$B153/$C$63)*(IF(COUNTA($D153:HG153)*(12/$C$63)&lt;=$C$9,0,1)),0)+IF(HI$63=$C$17,0,IF(HH$63=$C$17,$B153*(HH$60),0))</f>
        <v>0</v>
      </c>
      <c r="HI153" s="50">
        <f>IF(HI$63&lt;=$C$17,($C$34*HI$59*$B153/$C$63)*(IF(COUNTA($D153:HH153)*(12/$C$63)&lt;=$C$9,0,1)),0)+IF(HJ$63=$C$17,0,IF(HI$63=$C$17,$B153*(HI$60),0))</f>
        <v>0</v>
      </c>
      <c r="HJ153" s="50">
        <f>IF(HJ$63&lt;=$C$17,($C$34*HJ$59*$B153/$C$63)*(IF(COUNTA($D153:HI153)*(12/$C$63)&lt;=$C$9,0,1)),0)+IF(HK$63=$C$17,0,IF(HJ$63=$C$17,$B153*(HJ$60),0))</f>
        <v>0</v>
      </c>
      <c r="HK153" s="50">
        <f>IF(HK$63&lt;=$C$17,($C$34*HK$59*$B153/$C$63)*(IF(COUNTA($D153:HJ153)*(12/$C$63)&lt;=$C$9,0,1)),0)+IF(HL$63=$C$17,0,IF(HK$63=$C$17,$B153*(HK$60),0))</f>
        <v>0</v>
      </c>
      <c r="HL153" s="50">
        <f>IF(HL$63&lt;=$C$17,($C$34*HL$59*$B153/$C$63)*(IF(COUNTA($D153:HK153)*(12/$C$63)&lt;=$C$9,0,1)),0)+IF(HM$63=$C$17,0,IF(HL$63=$C$17,$B153*(HL$60),0))</f>
        <v>0</v>
      </c>
      <c r="HM153" s="50">
        <f>IF(HM$63&lt;=$C$17,($C$34*HM$59*$B153/$C$63)*(IF(COUNTA($D153:HL153)*(12/$C$63)&lt;=$C$9,0,1)),0)+IF(HN$63=$C$17,0,IF(HM$63=$C$17,$B153*(HM$60),0))</f>
        <v>0</v>
      </c>
      <c r="HN153" s="50">
        <f>IF(HN$63&lt;=$C$17,($C$34*HN$59*$B153/$C$63)*(IF(COUNTA($D153:HM153)*(12/$C$63)&lt;=$C$9,0,1)),0)+IF(HO$63=$C$17,0,IF(HN$63=$C$17,$B153*(HN$60),0))</f>
        <v>0</v>
      </c>
      <c r="HO153" s="50">
        <f>IF(HO$63&lt;=$C$17,($C$34*HO$59*$B153/$C$63)*(IF(COUNTA($D153:HN153)*(12/$C$63)&lt;=$C$9,0,1)),0)+IF(HP$63=$C$17,0,IF(HO$63=$C$17,$B153*(HO$60),0))</f>
        <v>0</v>
      </c>
      <c r="HP153" s="50">
        <f>IF(HP$63&lt;=$C$17,($C$34*HP$59*$B153/$C$63)*(IF(COUNTA($D153:HO153)*(12/$C$63)&lt;=$C$9,0,1)),0)+IF(HQ$63=$C$17,0,IF(HP$63=$C$17,$B153*(HP$60),0))</f>
        <v>0</v>
      </c>
      <c r="HQ153" s="50">
        <f>IF(HQ$63&lt;=$C$17,($C$34*HQ$59*$B153/$C$63)*(IF(COUNTA($D153:HP153)*(12/$C$63)&lt;=$C$9,0,1)),0)+IF(HR$63=$C$17,0,IF(HQ$63=$C$17,$B153*(HQ$60),0))</f>
        <v>0</v>
      </c>
      <c r="HR153" s="50">
        <f>IF(HR$63&lt;=$C$17,($C$34*HR$59*$B153/$C$63)*(IF(COUNTA($D153:HQ153)*(12/$C$63)&lt;=$C$9,0,1)),0)+IF(HS$63=$C$17,0,IF(HR$63=$C$17,$B153*(HR$60),0))</f>
        <v>0</v>
      </c>
      <c r="HS153" s="50">
        <f>IF(HS$63&lt;=$C$17,($C$34*HS$59*$B153/$C$63)*(IF(COUNTA($D153:HR153)*(12/$C$63)&lt;=$C$9,0,1)),0)+IF(HT$63=$C$17,0,IF(HS$63=$C$17,$B153*(HS$60),0))</f>
        <v>0</v>
      </c>
      <c r="HT153" s="50">
        <f>IF(HT$63&lt;=$C$17,($C$34*HT$59*$B153/$C$63)*(IF(COUNTA($D153:HS153)*(12/$C$63)&lt;=$C$9,0,1)),0)+IF(HU$63=$C$17,0,IF(HT$63=$C$17,$B153*(HT$60),0))</f>
        <v>0</v>
      </c>
      <c r="HU153" s="50">
        <f>IF(HU$63&lt;=$C$17,($C$34*HU$59*$B153/$C$63)*(IF(COUNTA($D153:HT153)*(12/$C$63)&lt;=$C$9,0,1)),0)+IF(HV$63=$C$17,0,IF(HU$63=$C$17,$B153*(HU$60),0))</f>
        <v>0</v>
      </c>
      <c r="HV153" s="50">
        <f>IF(HV$63&lt;=$C$17,($C$34*HV$59*$B153/$C$63)*(IF(COUNTA($D153:HU153)*(12/$C$63)&lt;=$C$9,0,1)),0)+IF(HW$63=$C$17,0,IF(HV$63=$C$17,$B153*(HV$60),0))</f>
        <v>0</v>
      </c>
      <c r="HW153" s="50">
        <f>IF(HW$63&lt;=$C$17,($C$34*HW$59*$B153/$C$63)*(IF(COUNTA($D153:HV153)*(12/$C$63)&lt;=$C$9,0,1)),0)+IF(HX$63=$C$17,0,IF(HW$63=$C$17,$B153*(HW$60),0))</f>
        <v>0</v>
      </c>
      <c r="HX153" s="50">
        <f>IF(HX$63&lt;=$C$17,($C$34*HX$59*$B153/$C$63)*(IF(COUNTA($D153:HW153)*(12/$C$63)&lt;=$C$9,0,1)),0)+IF(HY$63=$C$17,0,IF(HX$63=$C$17,$B153*(HX$60),0))</f>
        <v>0</v>
      </c>
      <c r="HY153" s="50">
        <f>IF(HY$63&lt;=$C$17,($C$34*HY$59*$B153/$C$63)*(IF(COUNTA($D153:HX153)*(12/$C$63)&lt;=$C$9,0,1)),0)+IF(HZ$63=$C$17,0,IF(HY$63=$C$17,$B153*(HY$60),0))</f>
        <v>0</v>
      </c>
      <c r="HZ153" s="50">
        <f>IF(HZ$63&lt;=$C$17,($C$34*HZ$59*$B153/$C$63)*(IF(COUNTA($D153:HY153)*(12/$C$63)&lt;=$C$9,0,1)),0)+IF(IA$63=$C$17,0,IF(HZ$63=$C$17,$B153*(HZ$60),0))</f>
        <v>0</v>
      </c>
      <c r="IA153" s="50">
        <f>IF(IA$63&lt;=$C$17,($C$34*IA$59*$B153/$C$63)*(IF(COUNTA($D153:HZ153)*(12/$C$63)&lt;=$C$9,0,1)),0)+IF(IB$63=$C$17,0,IF(IA$63=$C$17,$B153*(IA$60),0))</f>
        <v>0</v>
      </c>
      <c r="IB153" s="50">
        <f>IF(IB$63&lt;=$C$17,($C$34*IB$59*$B153/$C$63)*(IF(COUNTA($D153:IA153)*(12/$C$63)&lt;=$C$9,0,1)),0)+IF(IC$63=$C$17,0,IF(IB$63=$C$17,$B153*(IB$60),0))</f>
        <v>0</v>
      </c>
      <c r="IC153" s="50">
        <f>IF(IC$63&lt;=$C$17,($C$34*IC$59*$B153/$C$63)*(IF(COUNTA($D153:IB153)*(12/$C$63)&lt;=$C$9,0,1)),0)+IF(ID$63=$C$17,0,IF(IC$63=$C$17,$B153*(IC$60),0))</f>
        <v>0</v>
      </c>
      <c r="ID153" s="50">
        <f>IF(ID$63&lt;=$C$17,($C$34*ID$59*$B153/$C$63)*(IF(COUNTA($D153:IC153)*(12/$C$63)&lt;=$C$9,0,1)),0)+IF(IE$63=$C$17,0,IF(ID$63=$C$17,$B153*(ID$60),0))</f>
        <v>0</v>
      </c>
      <c r="IE153" s="50">
        <f>IF(IE$63&lt;=$C$17,($C$34*IE$59*$B153/$C$63)*(IF(COUNTA($D153:ID153)*(12/$C$63)&lt;=$C$9,0,1)),0)+IF(IF$63=$C$17,0,IF(IE$63=$C$17,$B153*(IE$60),0))</f>
        <v>0</v>
      </c>
      <c r="IF153" s="50">
        <f>IF(IF$63&lt;=$C$17,($C$34*IF$59*$B153/$C$63)*(IF(COUNTA($D153:IE153)*(12/$C$63)&lt;=$C$9,0,1)),0)+IF(IG$63=$C$17,0,IF(IF$63=$C$17,$B153*(IF$60),0))</f>
        <v>0</v>
      </c>
      <c r="IG153" s="50">
        <f>IF(IG$63&lt;=$C$17,($C$34*IG$59*$B153/$C$63)*(IF(COUNTA($D153:IF153)*(12/$C$63)&lt;=$C$9,0,1)),0)+IF(IH$63=$C$17,0,IF(IG$63=$C$17,$B153*(IG$60),0))</f>
        <v>0</v>
      </c>
      <c r="IH153" s="50">
        <f>IF(IH$63&lt;=$C$17,($C$34*IH$59*$B153/$C$63)*(IF(COUNTA($D153:IG153)*(12/$C$63)&lt;=$C$9,0,1)),0)+IF(II$63=$C$17,0,IF(IH$63=$C$17,$B153*(IH$60),0))</f>
        <v>0</v>
      </c>
      <c r="II153" s="50">
        <f>IF(II$63&lt;=$C$17,($C$34*II$59*$B153/$C$63)*(IF(COUNTA($D153:IH153)*(12/$C$63)&lt;=$C$9,0,1)),0)+IF(IJ$63=$C$17,0,IF(II$63=$C$17,$B153*(II$60),0))</f>
        <v>0</v>
      </c>
      <c r="IJ153" s="50">
        <f>IF(IJ$63&lt;=$C$17,($C$34*IJ$59*$B153/$C$63)*(IF(COUNTA($D153:II153)*(12/$C$63)&lt;=$C$9,0,1)),0)+IF(IK$63=$C$17,0,IF(IJ$63=$C$17,$B153*(IJ$60),0))</f>
        <v>0</v>
      </c>
      <c r="IK153" s="50">
        <f>IF(IK$63&lt;=$C$17,($C$34*IK$59*$B153/$C$63)*(IF(COUNTA($D153:IJ153)*(12/$C$63)&lt;=$C$9,0,1)),0)+IF(IL$63=$C$17,0,IF(IK$63=$C$17,$B153*(IK$60),0))</f>
        <v>0</v>
      </c>
      <c r="IL153" s="50">
        <f>IF(IL$63&lt;=$C$17,($C$34*IL$59*$B153/$C$63)*(IF(COUNTA($D153:IK153)*(12/$C$63)&lt;=$C$9,0,1)),0)+IF(IM$63=$C$17,0,IF(IL$63=$C$17,$B153*(IL$60),0))</f>
        <v>0</v>
      </c>
      <c r="IM153" s="50">
        <f>IF(IM$63&lt;=$C$17,($C$34*IM$59*$B153/$C$63)*(IF(COUNTA($D153:IL153)*(12/$C$63)&lt;=$C$9,0,1)),0)+IF(IN$63=$C$17,0,IF(IM$63=$C$17,$B153*(IM$60),0))</f>
        <v>0</v>
      </c>
      <c r="IN153" s="50">
        <f>IF(IN$63&lt;=$C$17,($C$34*IN$59*$B153/$C$63)*(IF(COUNTA($D153:IM153)*(12/$C$63)&lt;=$C$9,0,1)),0)+IF(IO$63=$C$17,0,IF(IN$63=$C$17,$B153*(IN$60),0))</f>
        <v>0</v>
      </c>
      <c r="IO153" s="50">
        <f>IF(IO$63&lt;=$C$17,($C$34*IO$59*$B153/$C$63)*(IF(COUNTA($D153:IN153)*(12/$C$63)&lt;=$C$9,0,1)),0)+IF(IP$63=$C$17,0,IF(IO$63=$C$17,$B153*(IO$60),0))</f>
        <v>0</v>
      </c>
      <c r="IP153" s="50">
        <f>IF(IP$63&lt;=$C$17,($C$34*IP$59*$B153/$C$63)*(IF(COUNTA($D153:IO153)*(12/$C$63)&lt;=$C$9,0,1)),0)+IF(IQ$63=$C$17,0,IF(IP$63=$C$17,$B153*(IP$60),0))</f>
        <v>0</v>
      </c>
      <c r="IQ153" s="50">
        <f>IF(IQ$63&lt;=$C$17,($C$34*IQ$59*$B153/$C$63)*(IF(COUNTA($D153:IP153)*(12/$C$63)&lt;=$C$9,0,1)),0)+IF(IR$63=$C$17,0,IF(IQ$63=$C$17,$B153*(IQ$60),0))</f>
        <v>0</v>
      </c>
      <c r="IR153" s="50">
        <f>IF(IR$63&lt;=$C$17,($C$34*IR$59*$B153/$C$63)*(IF(COUNTA($D153:IQ153)*(12/$C$63)&lt;=$C$9,0,1)),0)+IF(IS$63=$C$17,0,IF(IR$63=$C$17,$B153*(IR$60),0))</f>
        <v>0</v>
      </c>
      <c r="IS153" s="50">
        <f>IF(IS$63&lt;=$C$17,($C$34*IS$59*$B153/$C$63)*(IF(COUNTA($D153:IR153)*(12/$C$63)&lt;=$C$9,0,1)),0)+IF(IT$63=$C$17,0,IF(IS$63=$C$17,$B153*(IS$60),0))</f>
        <v>0</v>
      </c>
      <c r="IT153" s="50">
        <f>IF(IT$63&lt;=$C$17,($C$34*IT$59*$B153/$C$63)*(IF(COUNTA($D153:IS153)*(12/$C$63)&lt;=$C$9,0,1)),0)+IF(IU$63=$C$17,0,IF(IT$63=$C$17,$B153*(IT$60),0))</f>
        <v>0</v>
      </c>
      <c r="IU153" s="50">
        <f>IF(IU$63&lt;=$C$17,($C$34*IU$59*$B153/$C$63)*(IF(COUNTA($D153:IT153)*(12/$C$63)&lt;=$C$9,0,1)),0)+IF(IV$63=$C$17,0,IF(IU$63=$C$17,$B153*(IU$60),0))</f>
        <v>0</v>
      </c>
      <c r="IV153" s="50">
        <f>IF(IV$63&lt;=$C$17,($C$34*IV$59*$B153/$C$63)*(IF(COUNTA($D153:IU153)*(12/$C$63)&lt;=$C$9,0,1)),0)+IF(IW$63=$C$17,0,IF(IV$63=$C$17,$B153*(IV$60),0))</f>
        <v>0</v>
      </c>
      <c r="IW153" s="50">
        <f>IF(IW$63&lt;=$C$17,($C$34*IW$59*$B153/$C$63)*(IF(COUNTA($D153:IV153)*(12/$C$63)&lt;=$C$9,0,1)),0)+IF(IX$63=$C$17,0,IF(IW$63=$C$17,$B153*(IW$60),0))</f>
        <v>0</v>
      </c>
      <c r="IX153" s="50"/>
      <c r="IY153" s="50"/>
      <c r="IZ153" s="50"/>
      <c r="JA153" s="50"/>
      <c r="JB153" s="50"/>
      <c r="JC153" s="50"/>
      <c r="JD153" s="50"/>
      <c r="JE153" s="50"/>
      <c r="JF153" s="50"/>
      <c r="JG153" s="50"/>
      <c r="JH153" s="50"/>
      <c r="JI153" s="50"/>
      <c r="JJ153" s="50"/>
      <c r="JK153" s="50"/>
      <c r="JL153" s="50"/>
      <c r="JM153" s="50"/>
      <c r="JN153" s="50"/>
      <c r="JO153" s="50"/>
      <c r="JP153" s="50"/>
      <c r="JQ153" s="50"/>
      <c r="JR153" s="50"/>
      <c r="JS153" s="50"/>
      <c r="JT153" s="50"/>
      <c r="JU153" s="50"/>
      <c r="JV153" s="50"/>
      <c r="JW153" s="50"/>
      <c r="JX153" s="50"/>
      <c r="JY153" s="50"/>
      <c r="JZ153" s="50"/>
      <c r="KA153" s="50"/>
      <c r="KB153" s="50"/>
      <c r="KC153" s="50"/>
      <c r="KD153" s="50"/>
      <c r="KE153" s="50"/>
      <c r="KF153" s="50"/>
      <c r="KG153" s="50"/>
      <c r="KH153" s="50"/>
      <c r="KI153" s="50"/>
      <c r="KJ153" s="50"/>
      <c r="KK153" s="50"/>
      <c r="KL153" s="50"/>
      <c r="KM153" s="50"/>
      <c r="KN153" s="50"/>
      <c r="KO153" s="50"/>
      <c r="KP153" s="50"/>
      <c r="KQ153" s="50"/>
      <c r="KR153" s="50"/>
      <c r="KS153" s="50"/>
      <c r="KT153" s="50"/>
      <c r="KU153" s="50"/>
      <c r="KV153" s="50"/>
      <c r="KW153" s="50"/>
      <c r="KX153" s="50"/>
      <c r="KY153" s="50"/>
      <c r="KZ153" s="50"/>
      <c r="LA153" s="50"/>
      <c r="LB153" s="50"/>
      <c r="LC153" s="50"/>
      <c r="LD153" s="50"/>
      <c r="LE153" s="50"/>
      <c r="LF153" s="50"/>
      <c r="LG153" s="50"/>
      <c r="LH153" s="50"/>
      <c r="LI153" s="50"/>
    </row>
    <row r="154" spans="1:321" outlineLevel="1" x14ac:dyDescent="0.25">
      <c r="A154" s="2" t="s">
        <v>55</v>
      </c>
      <c r="B154" s="79">
        <f ca="1">+OFFSET($D$52,0,COUNTA($B$66:B153),,)</f>
        <v>2</v>
      </c>
      <c r="C154" s="88">
        <f t="shared" ca="1" si="62"/>
        <v>9.0151495634682988</v>
      </c>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50">
        <f ca="1">IF(CO$63&gt;$C$17,0,-CN$53*(12/$C$63))</f>
        <v>-433.14268225123203</v>
      </c>
      <c r="CO154" s="50">
        <f ca="1">IF(CO$63&lt;=$C$17,($C$34*CO$59*$B154/$C$63)*(IF(COUNTA($D154:CN154)*(12/$C$63)&lt;=$C$9,0,1)),0)+IF(CP$63=$C$17,0,IF(CO$63=$C$17,$B154*(CO$60),0))</f>
        <v>0</v>
      </c>
      <c r="CP154" s="50">
        <f ca="1">IF(CP$63&lt;=$C$17,($C$34*CP$59*$B154/$C$63)*(IF(COUNTA($D154:CO154)*(12/$C$63)&lt;=$C$9,0,1)),0)+IF(CQ$63=$C$17,0,IF(CP$63=$C$17,$B154*(CP$60),0))</f>
        <v>0</v>
      </c>
      <c r="CQ154" s="50">
        <f ca="1">IF(CQ$63&lt;=$C$17,($C$34*CQ$59*$B154/$C$63)*(IF(COUNTA($D154:CP154)*(12/$C$63)&lt;=$C$9,0,1)),0)+IF(CR$63=$C$17,0,IF(CQ$63=$C$17,$B154*(CQ$60),0))</f>
        <v>0</v>
      </c>
      <c r="CR154" s="50">
        <f ca="1">IF(CR$63&lt;=$C$17,($C$34*CR$59*$B154/$C$63)*(IF(COUNTA($D154:CQ154)*(12/$C$63)&lt;=$C$9,0,1)),0)+IF(CS$63=$C$17,0,IF(CR$63=$C$17,$B154*(CR$60),0))</f>
        <v>0</v>
      </c>
      <c r="CS154" s="50">
        <f ca="1">IF(CS$63&lt;=$C$17,($C$34*CS$59*$B154/$C$63)*(IF(COUNTA($D154:CR154)*(12/$C$63)&lt;=$C$9,0,1)),0)+IF(CT$63=$C$17,0,IF(CS$63=$C$17,$B154*(CS$60),0))</f>
        <v>1.5890666666666666</v>
      </c>
      <c r="CT154" s="50">
        <f ca="1">IF(CT$63&lt;=$C$17,($C$34*CT$59*$B154/$C$63)*(IF(COUNTA($D154:CS154)*(12/$C$63)&lt;=$C$9,0,1)),0)+IF(CU$63=$C$17,0,IF(CT$63=$C$17,$B154*(CT$60),0))</f>
        <v>1.5890666666666666</v>
      </c>
      <c r="CU154" s="50">
        <f ca="1">IF(CU$63&lt;=$C$17,($C$34*CU$59*$B154/$C$63)*(IF(COUNTA($D154:CT154)*(12/$C$63)&lt;=$C$9,0,1)),0)+IF(CV$63=$C$17,0,IF(CU$63=$C$17,$B154*(CU$60),0))</f>
        <v>1.5890666666666666</v>
      </c>
      <c r="CV154" s="50">
        <f ca="1">IF(CV$63&lt;=$C$17,($C$34*CV$59*$B154/$C$63)*(IF(COUNTA($D154:CU154)*(12/$C$63)&lt;=$C$9,0,1)),0)+IF(CW$63=$C$17,0,IF(CV$63=$C$17,$B154*(CV$60),0))</f>
        <v>1.5890666666666666</v>
      </c>
      <c r="CW154" s="50">
        <f ca="1">IF(CW$63&lt;=$C$17,($C$34*CW$59*$B154/$C$63)*(IF(COUNTA($D154:CV154)*(12/$C$63)&lt;=$C$9,0,1)),0)+IF(CX$63=$C$17,0,IF(CW$63=$C$17,$B154*(CW$60),0))</f>
        <v>1.5890666666666666</v>
      </c>
      <c r="CX154" s="50">
        <f ca="1">IF(CX$63&lt;=$C$17,($C$34*CX$59*$B154/$C$63)*(IF(COUNTA($D154:CW154)*(12/$C$63)&lt;=$C$9,0,1)),0)+IF(CY$63=$C$17,0,IF(CX$63=$C$17,$B154*(CX$60),0))</f>
        <v>1.5890666666666666</v>
      </c>
      <c r="CY154" s="50">
        <f ca="1">IF(CY$63&lt;=$C$17,($C$34*CY$59*$B154/$C$63)*(IF(COUNTA($D154:CX154)*(12/$C$63)&lt;=$C$9,0,1)),0)+IF(CZ$63=$C$17,0,IF(CY$63=$C$17,$B154*(CY$60),0))</f>
        <v>1.5890666666666666</v>
      </c>
      <c r="CZ154" s="50">
        <f ca="1">IF(CZ$63&lt;=$C$17,($C$34*CZ$59*$B154/$C$63)*(IF(COUNTA($D154:CY154)*(12/$C$63)&lt;=$C$9,0,1)),0)+IF(DA$63=$C$17,0,IF(CZ$63=$C$17,$B154*(CZ$60),0))</f>
        <v>1.5890666666666666</v>
      </c>
      <c r="DA154" s="50">
        <f ca="1">IF(DA$63&lt;=$C$17,($C$34*DA$59*$B154/$C$63)*(IF(COUNTA($D154:CZ154)*(12/$C$63)&lt;=$C$9,0,1)),0)+IF(DB$63=$C$17,0,IF(DA$63=$C$17,$B154*(DA$60),0))</f>
        <v>1.5890666666666666</v>
      </c>
      <c r="DB154" s="50">
        <f ca="1">IF(DB$63&lt;=$C$17,($C$34*DB$59*$B154/$C$63)*(IF(COUNTA($D154:DA154)*(12/$C$63)&lt;=$C$9,0,1)),0)+IF(DC$63=$C$17,0,IF(DB$63=$C$17,$B154*(DB$60),0))</f>
        <v>1.5890666666666666</v>
      </c>
      <c r="DC154" s="50">
        <f ca="1">IF(DC$63&lt;=$C$17,($C$34*DC$59*$B154/$C$63)*(IF(COUNTA($D154:DB154)*(12/$C$63)&lt;=$C$9,0,1)),0)+IF(DD$63=$C$17,0,IF(DC$63=$C$17,$B154*(DC$60),0))</f>
        <v>1.5890666666666666</v>
      </c>
      <c r="DD154" s="50">
        <f ca="1">IF(DD$63&lt;=$C$17,($C$34*DD$59*$B154/$C$63)*(IF(COUNTA($D154:DC154)*(12/$C$63)&lt;=$C$9,0,1)),0)+IF(DE$63=$C$17,0,IF(DD$63=$C$17,$B154*(DD$60),0))</f>
        <v>1.5890666666666666</v>
      </c>
      <c r="DE154" s="50">
        <f ca="1">IF(DE$63&lt;=$C$17,($C$34*DE$59*$B154/$C$63)*(IF(COUNTA($D154:DD154)*(12/$C$63)&lt;=$C$9,0,1)),0)+IF(DF$63=$C$17,0,IF(DE$63=$C$17,$B154*(DE$60),0))</f>
        <v>1.5890666666666666</v>
      </c>
      <c r="DF154" s="50">
        <f ca="1">IF(DF$63&lt;=$C$17,($C$34*DF$59*$B154/$C$63)*(IF(COUNTA($D154:DE154)*(12/$C$63)&lt;=$C$9,0,1)),0)+IF(DG$63=$C$17,0,IF(DF$63=$C$17,$B154*(DF$60),0))</f>
        <v>1.5890666666666666</v>
      </c>
      <c r="DG154" s="50">
        <f ca="1">IF(DG$63&lt;=$C$17,($C$34*DG$59*$B154/$C$63)*(IF(COUNTA($D154:DF154)*(12/$C$63)&lt;=$C$9,0,1)),0)+IF(DH$63=$C$17,0,IF(DG$63=$C$17,$B154*(DG$60),0))</f>
        <v>1.5890666666666666</v>
      </c>
      <c r="DH154" s="50">
        <f ca="1">IF(DH$63&lt;=$C$17,($C$34*DH$59*$B154/$C$63)*(IF(COUNTA($D154:DG154)*(12/$C$63)&lt;=$C$9,0,1)),0)+IF(DI$63=$C$17,0,IF(DH$63=$C$17,$B154*(DH$60),0))</f>
        <v>1.5890666666666666</v>
      </c>
      <c r="DI154" s="50">
        <f ca="1">IF(DI$63&lt;=$C$17,($C$34*DI$59*$B154/$C$63)*(IF(COUNTA($D154:DH154)*(12/$C$63)&lt;=$C$9,0,1)),0)+IF(DJ$63=$C$17,0,IF(DI$63=$C$17,$B154*(DI$60),0))</f>
        <v>1.5890666666666666</v>
      </c>
      <c r="DJ154" s="50">
        <f ca="1">IF(DJ$63&lt;=$C$17,($C$34*DJ$59*$B154/$C$63)*(IF(COUNTA($D154:DI154)*(12/$C$63)&lt;=$C$9,0,1)),0)+IF(DK$63=$C$17,0,IF(DJ$63=$C$17,$B154*(DJ$60),0))</f>
        <v>1.5890666666666666</v>
      </c>
      <c r="DK154" s="50">
        <f ca="1">IF(DK$63&lt;=$C$17,($C$34*DK$59*$B154/$C$63)*(IF(COUNTA($D154:DJ154)*(12/$C$63)&lt;=$C$9,0,1)),0)+IF(DL$63=$C$17,0,IF(DK$63=$C$17,$B154*(DK$60),0))</f>
        <v>1.5890666666666666</v>
      </c>
      <c r="DL154" s="50">
        <f ca="1">IF(DL$63&lt;=$C$17,($C$34*DL$59*$B154/$C$63)*(IF(COUNTA($D154:DK154)*(12/$C$63)&lt;=$C$9,0,1)),0)+IF(DM$63=$C$17,0,IF(DL$63=$C$17,$B154*(DL$60),0))</f>
        <v>1.5890666666666666</v>
      </c>
      <c r="DM154" s="50">
        <f ca="1">IF(DM$63&lt;=$C$17,($C$34*DM$59*$B154/$C$63)*(IF(COUNTA($D154:DL154)*(12/$C$63)&lt;=$C$9,0,1)),0)+IF(DN$63=$C$17,0,IF(DM$63=$C$17,$B154*(DM$60),0))</f>
        <v>1.5890666666666666</v>
      </c>
      <c r="DN154" s="50">
        <f ca="1">IF(DN$63&lt;=$C$17,($C$34*DN$59*$B154/$C$63)*(IF(COUNTA($D154:DM154)*(12/$C$63)&lt;=$C$9,0,1)),0)+IF(DO$63=$C$17,0,IF(DN$63=$C$17,$B154*(DN$60),0))</f>
        <v>1.5890666666666666</v>
      </c>
      <c r="DO154" s="50">
        <f ca="1">IF(DO$63&lt;=$C$17,($C$34*DO$59*$B154/$C$63)*(IF(COUNTA($D154:DN154)*(12/$C$63)&lt;=$C$9,0,1)),0)+IF(DP$63=$C$17,0,IF(DO$63=$C$17,$B154*(DO$60),0))</f>
        <v>1.5890666666666666</v>
      </c>
      <c r="DP154" s="50">
        <f ca="1">IF(DP$63&lt;=$C$17,($C$34*DP$59*$B154/$C$63)*(IF(COUNTA($D154:DO154)*(12/$C$63)&lt;=$C$9,0,1)),0)+IF(DQ$63=$C$17,0,IF(DP$63=$C$17,$B154*(DP$60),0))</f>
        <v>1.5890666666666666</v>
      </c>
      <c r="DQ154" s="50">
        <f ca="1">IF(DQ$63&lt;=$C$17,($C$34*DQ$59*$B154/$C$63)*(IF(COUNTA($D154:DP154)*(12/$C$63)&lt;=$C$9,0,1)),0)+IF(DR$63=$C$17,0,IF(DQ$63=$C$17,$B154*(DQ$60),0))</f>
        <v>1.5890666666666666</v>
      </c>
      <c r="DR154" s="50">
        <f ca="1">IF(DR$63&lt;=$C$17,($C$34*DR$59*$B154/$C$63)*(IF(COUNTA($D154:DQ154)*(12/$C$63)&lt;=$C$9,0,1)),0)+IF(DS$63=$C$17,0,IF(DR$63=$C$17,$B154*(DR$60),0))</f>
        <v>1.5890666666666666</v>
      </c>
      <c r="DS154" s="50">
        <f ca="1">IF(DS$63&lt;=$C$17,($C$34*DS$59*$B154/$C$63)*(IF(COUNTA($D154:DR154)*(12/$C$63)&lt;=$C$9,0,1)),0)+IF(DT$63=$C$17,0,IF(DS$63=$C$17,$B154*(DS$60),0))</f>
        <v>1.5890666666666666</v>
      </c>
      <c r="DT154" s="50">
        <f ca="1">IF(DT$63&lt;=$C$17,($C$34*DT$59*$B154/$C$63)*(IF(COUNTA($D154:DS154)*(12/$C$63)&lt;=$C$9,0,1)),0)+IF(DU$63=$C$17,0,IF(DT$63=$C$17,$B154*(DT$60),0))</f>
        <v>399.25303181470031</v>
      </c>
      <c r="DU154" s="50">
        <f>IF(DU$63&lt;=$C$17,($C$34*DU$59*$B154/$C$63)*(IF(COUNTA($D154:DT154)*(12/$C$63)&lt;=$C$9,0,1)),0)+IF(DV$63=$C$17,0,IF(DU$63=$C$17,$B154*(DU$60),0))</f>
        <v>0</v>
      </c>
      <c r="DV154" s="50">
        <f>IF(DV$63&lt;=$C$17,($C$34*DV$59*$B154/$C$63)*(IF(COUNTA($D154:DU154)*(12/$C$63)&lt;=$C$9,0,1)),0)+IF(DW$63=$C$17,0,IF(DV$63=$C$17,$B154*(DV$60),0))</f>
        <v>0</v>
      </c>
      <c r="DW154" s="50">
        <f>IF(DW$63&lt;=$C$17,($C$34*DW$59*$B154/$C$63)*(IF(COUNTA($D154:DV154)*(12/$C$63)&lt;=$C$9,0,1)),0)+IF(DX$63=$C$17,0,IF(DW$63=$C$17,$B154*(DW$60),0))</f>
        <v>0</v>
      </c>
      <c r="DX154" s="50">
        <f>IF(DX$63&lt;=$C$17,($C$34*DX$59*$B154/$C$63)*(IF(COUNTA($D154:DW154)*(12/$C$63)&lt;=$C$9,0,1)),0)+IF(DY$63=$C$17,0,IF(DX$63=$C$17,$B154*(DX$60),0))</f>
        <v>0</v>
      </c>
      <c r="DY154" s="50">
        <f>IF(DY$63&lt;=$C$17,($C$34*DY$59*$B154/$C$63)*(IF(COUNTA($D154:DX154)*(12/$C$63)&lt;=$C$9,0,1)),0)+IF(DZ$63=$C$17,0,IF(DY$63=$C$17,$B154*(DY$60),0))</f>
        <v>0</v>
      </c>
      <c r="DZ154" s="50">
        <f>IF(DZ$63&lt;=$C$17,($C$34*DZ$59*$B154/$C$63)*(IF(COUNTA($D154:DY154)*(12/$C$63)&lt;=$C$9,0,1)),0)+IF(EA$63=$C$17,0,IF(DZ$63=$C$17,$B154*(DZ$60),0))</f>
        <v>0</v>
      </c>
      <c r="EA154" s="50">
        <f>IF(EA$63&lt;=$C$17,($C$34*EA$59*$B154/$C$63)*(IF(COUNTA($D154:DZ154)*(12/$C$63)&lt;=$C$9,0,1)),0)+IF(EB$63=$C$17,0,IF(EA$63=$C$17,$B154*(EA$60),0))</f>
        <v>0</v>
      </c>
      <c r="EB154" s="50">
        <f>IF(EB$63&lt;=$C$17,($C$34*EB$59*$B154/$C$63)*(IF(COUNTA($D154:EA154)*(12/$C$63)&lt;=$C$9,0,1)),0)+IF(EC$63=$C$17,0,IF(EB$63=$C$17,$B154*(EB$60),0))</f>
        <v>0</v>
      </c>
      <c r="EC154" s="50">
        <f>IF(EC$63&lt;=$C$17,($C$34*EC$59*$B154/$C$63)*(IF(COUNTA($D154:EB154)*(12/$C$63)&lt;=$C$9,0,1)),0)+IF(ED$63=$C$17,0,IF(EC$63=$C$17,$B154*(EC$60),0))</f>
        <v>0</v>
      </c>
      <c r="ED154" s="50">
        <f>IF(ED$63&lt;=$C$17,($C$34*ED$59*$B154/$C$63)*(IF(COUNTA($D154:EC154)*(12/$C$63)&lt;=$C$9,0,1)),0)+IF(EE$63=$C$17,0,IF(ED$63=$C$17,$B154*(ED$60),0))</f>
        <v>0</v>
      </c>
      <c r="EE154" s="50">
        <f>IF(EE$63&lt;=$C$17,($C$34*EE$59*$B154/$C$63)*(IF(COUNTA($D154:ED154)*(12/$C$63)&lt;=$C$9,0,1)),0)+IF(EF$63=$C$17,0,IF(EE$63=$C$17,$B154*(EE$60),0))</f>
        <v>0</v>
      </c>
      <c r="EF154" s="50">
        <f>IF(EF$63&lt;=$C$17,($C$34*EF$59*$B154/$C$63)*(IF(COUNTA($D154:EE154)*(12/$C$63)&lt;=$C$9,0,1)),0)+IF(EG$63=$C$17,0,IF(EF$63=$C$17,$B154*(EF$60),0))</f>
        <v>0</v>
      </c>
      <c r="EG154" s="50">
        <f>IF(EG$63&lt;=$C$17,($C$34*EG$59*$B154/$C$63)*(IF(COUNTA($D154:EF154)*(12/$C$63)&lt;=$C$9,0,1)),0)+IF(EH$63=$C$17,0,IF(EG$63=$C$17,$B154*(EG$60),0))</f>
        <v>0</v>
      </c>
      <c r="EH154" s="50">
        <f>IF(EH$63&lt;=$C$17,($C$34*EH$59*$B154/$C$63)*(IF(COUNTA($D154:EG154)*(12/$C$63)&lt;=$C$9,0,1)),0)+IF(EI$63=$C$17,0,IF(EH$63=$C$17,$B154*(EH$60),0))</f>
        <v>0</v>
      </c>
      <c r="EI154" s="50">
        <f>IF(EI$63&lt;=$C$17,($C$34*EI$59*$B154/$C$63)*(IF(COUNTA($D154:EH154)*(12/$C$63)&lt;=$C$9,0,1)),0)+IF(EJ$63=$C$17,0,IF(EI$63=$C$17,$B154*(EI$60),0))</f>
        <v>0</v>
      </c>
      <c r="EJ154" s="50">
        <f>IF(EJ$63&lt;=$C$17,($C$34*EJ$59*$B154/$C$63)*(IF(COUNTA($D154:EI154)*(12/$C$63)&lt;=$C$9,0,1)),0)+IF(EK$63=$C$17,0,IF(EJ$63=$C$17,$B154*(EJ$60),0))</f>
        <v>0</v>
      </c>
      <c r="EK154" s="50">
        <f>IF(EK$63&lt;=$C$17,($C$34*EK$59*$B154/$C$63)*(IF(COUNTA($D154:EJ154)*(12/$C$63)&lt;=$C$9,0,1)),0)+IF(EL$63=$C$17,0,IF(EK$63=$C$17,$B154*(EK$60),0))</f>
        <v>0</v>
      </c>
      <c r="EL154" s="50">
        <f>IF(EL$63&lt;=$C$17,($C$34*EL$59*$B154/$C$63)*(IF(COUNTA($D154:EK154)*(12/$C$63)&lt;=$C$9,0,1)),0)+IF(EM$63=$C$17,0,IF(EL$63=$C$17,$B154*(EL$60),0))</f>
        <v>0</v>
      </c>
      <c r="EM154" s="50">
        <f>IF(EM$63&lt;=$C$17,($C$34*EM$59*$B154/$C$63)*(IF(COUNTA($D154:EL154)*(12/$C$63)&lt;=$C$9,0,1)),0)+IF(EN$63=$C$17,0,IF(EM$63=$C$17,$B154*(EM$60),0))</f>
        <v>0</v>
      </c>
      <c r="EN154" s="50">
        <f>IF(EN$63&lt;=$C$17,($C$34*EN$59*$B154/$C$63)*(IF(COUNTA($D154:EM154)*(12/$C$63)&lt;=$C$9,0,1)),0)+IF(EO$63=$C$17,0,IF(EN$63=$C$17,$B154*(EN$60),0))</f>
        <v>0</v>
      </c>
      <c r="EO154" s="50">
        <f>IF(EO$63&lt;=$C$17,($C$34*EO$59*$B154/$C$63)*(IF(COUNTA($D154:EN154)*(12/$C$63)&lt;=$C$9,0,1)),0)+IF(EP$63=$C$17,0,IF(EO$63=$C$17,$B154*(EO$60),0))</f>
        <v>0</v>
      </c>
      <c r="EP154" s="50">
        <f>IF(EP$63&lt;=$C$17,($C$34*EP$59*$B154/$C$63)*(IF(COUNTA($D154:EO154)*(12/$C$63)&lt;=$C$9,0,1)),0)+IF(EQ$63=$C$17,0,IF(EP$63=$C$17,$B154*(EP$60),0))</f>
        <v>0</v>
      </c>
      <c r="EQ154" s="50">
        <f>IF(EQ$63&lt;=$C$17,($C$34*EQ$59*$B154/$C$63)*(IF(COUNTA($D154:EP154)*(12/$C$63)&lt;=$C$9,0,1)),0)+IF(ER$63=$C$17,0,IF(EQ$63=$C$17,$B154*(EQ$60),0))</f>
        <v>0</v>
      </c>
      <c r="ER154" s="50">
        <f>IF(ER$63&lt;=$C$17,($C$34*ER$59*$B154/$C$63)*(IF(COUNTA($D154:EQ154)*(12/$C$63)&lt;=$C$9,0,1)),0)+IF(ES$63=$C$17,0,IF(ER$63=$C$17,$B154*(ER$60),0))</f>
        <v>0</v>
      </c>
      <c r="ES154" s="50">
        <f>IF(ES$63&lt;=$C$17,($C$34*ES$59*$B154/$C$63)*(IF(COUNTA($D154:ER154)*(12/$C$63)&lt;=$C$9,0,1)),0)+IF(ET$63=$C$17,0,IF(ES$63=$C$17,$B154*(ES$60),0))</f>
        <v>0</v>
      </c>
      <c r="ET154" s="50">
        <f>IF(ET$63&lt;=$C$17,($C$34*ET$59*$B154/$C$63)*(IF(COUNTA($D154:ES154)*(12/$C$63)&lt;=$C$9,0,1)),0)+IF(EU$63=$C$17,0,IF(ET$63=$C$17,$B154*(ET$60),0))</f>
        <v>0</v>
      </c>
      <c r="EU154" s="50">
        <f>IF(EU$63&lt;=$C$17,($C$34*EU$59*$B154/$C$63)*(IF(COUNTA($D154:ET154)*(12/$C$63)&lt;=$C$9,0,1)),0)+IF(EV$63=$C$17,0,IF(EU$63=$C$17,$B154*(EU$60),0))</f>
        <v>0</v>
      </c>
      <c r="EV154" s="50">
        <f>IF(EV$63&lt;=$C$17,($C$34*EV$59*$B154/$C$63)*(IF(COUNTA($D154:EU154)*(12/$C$63)&lt;=$C$9,0,1)),0)+IF(EW$63=$C$17,0,IF(EV$63=$C$17,$B154*(EV$60),0))</f>
        <v>0</v>
      </c>
      <c r="EW154" s="50">
        <f>IF(EW$63&lt;=$C$17,($C$34*EW$59*$B154/$C$63)*(IF(COUNTA($D154:EV154)*(12/$C$63)&lt;=$C$9,0,1)),0)+IF(EX$63=$C$17,0,IF(EW$63=$C$17,$B154*(EW$60),0))</f>
        <v>0</v>
      </c>
      <c r="EX154" s="50">
        <f>IF(EX$63&lt;=$C$17,($C$34*EX$59*$B154/$C$63)*(IF(COUNTA($D154:EW154)*(12/$C$63)&lt;=$C$9,0,1)),0)+IF(EY$63=$C$17,0,IF(EX$63=$C$17,$B154*(EX$60),0))</f>
        <v>0</v>
      </c>
      <c r="EY154" s="50">
        <f>IF(EY$63&lt;=$C$17,($C$34*EY$59*$B154/$C$63)*(IF(COUNTA($D154:EX154)*(12/$C$63)&lt;=$C$9,0,1)),0)+IF(EZ$63=$C$17,0,IF(EY$63=$C$17,$B154*(EY$60),0))</f>
        <v>0</v>
      </c>
      <c r="EZ154" s="50">
        <f>IF(EZ$63&lt;=$C$17,($C$34*EZ$59*$B154/$C$63)*(IF(COUNTA($D154:EY154)*(12/$C$63)&lt;=$C$9,0,1)),0)+IF(FA$63=$C$17,0,IF(EZ$63=$C$17,$B154*(EZ$60),0))</f>
        <v>0</v>
      </c>
      <c r="FA154" s="50">
        <f>IF(FA$63&lt;=$C$17,($C$34*FA$59*$B154/$C$63)*(IF(COUNTA($D154:EZ154)*(12/$C$63)&lt;=$C$9,0,1)),0)+IF(FB$63=$C$17,0,IF(FA$63=$C$17,$B154*(FA$60),0))</f>
        <v>0</v>
      </c>
      <c r="FB154" s="50">
        <f>IF(FB$63&lt;=$C$17,($C$34*FB$59*$B154/$C$63)*(IF(COUNTA($D154:FA154)*(12/$C$63)&lt;=$C$9,0,1)),0)+IF(FC$63=$C$17,0,IF(FB$63=$C$17,$B154*(FB$60),0))</f>
        <v>0</v>
      </c>
      <c r="FC154" s="50">
        <f>IF(FC$63&lt;=$C$17,($C$34*FC$59*$B154/$C$63)*(IF(COUNTA($D154:FB154)*(12/$C$63)&lt;=$C$9,0,1)),0)+IF(FD$63=$C$17,0,IF(FC$63=$C$17,$B154*(FC$60),0))</f>
        <v>0</v>
      </c>
      <c r="FD154" s="50">
        <f>IF(FD$63&lt;=$C$17,($C$34*FD$59*$B154/$C$63)*(IF(COUNTA($D154:FC154)*(12/$C$63)&lt;=$C$9,0,1)),0)+IF(FE$63=$C$17,0,IF(FD$63=$C$17,$B154*(FD$60),0))</f>
        <v>0</v>
      </c>
      <c r="FE154" s="50">
        <f>IF(FE$63&lt;=$C$17,($C$34*FE$59*$B154/$C$63)*(IF(COUNTA($D154:FD154)*(12/$C$63)&lt;=$C$9,0,1)),0)+IF(FF$63=$C$17,0,IF(FE$63=$C$17,$B154*(FE$60),0))</f>
        <v>0</v>
      </c>
      <c r="FF154" s="50">
        <f>IF(FF$63&lt;=$C$17,($C$34*FF$59*$B154/$C$63)*(IF(COUNTA($D154:FE154)*(12/$C$63)&lt;=$C$9,0,1)),0)+IF(FG$63=$C$17,0,IF(FF$63=$C$17,$B154*(FF$60),0))</f>
        <v>0</v>
      </c>
      <c r="FG154" s="50">
        <f>IF(FG$63&lt;=$C$17,($C$34*FG$59*$B154/$C$63)*(IF(COUNTA($D154:FF154)*(12/$C$63)&lt;=$C$9,0,1)),0)+IF(FH$63=$C$17,0,IF(FG$63=$C$17,$B154*(FG$60),0))</f>
        <v>0</v>
      </c>
      <c r="FH154" s="50">
        <f>IF(FH$63&lt;=$C$17,($C$34*FH$59*$B154/$C$63)*(IF(COUNTA($D154:FG154)*(12/$C$63)&lt;=$C$9,0,1)),0)+IF(FI$63=$C$17,0,IF(FH$63=$C$17,$B154*(FH$60),0))</f>
        <v>0</v>
      </c>
      <c r="FI154" s="50">
        <f>IF(FI$63&lt;=$C$17,($C$34*FI$59*$B154/$C$63)*(IF(COUNTA($D154:FH154)*(12/$C$63)&lt;=$C$9,0,1)),0)+IF(FJ$63=$C$17,0,IF(FI$63=$C$17,$B154*(FI$60),0))</f>
        <v>0</v>
      </c>
      <c r="FJ154" s="50">
        <f>IF(FJ$63&lt;=$C$17,($C$34*FJ$59*$B154/$C$63)*(IF(COUNTA($D154:FI154)*(12/$C$63)&lt;=$C$9,0,1)),0)+IF(FK$63=$C$17,0,IF(FJ$63=$C$17,$B154*(FJ$60),0))</f>
        <v>0</v>
      </c>
      <c r="FK154" s="50">
        <f>IF(FK$63&lt;=$C$17,($C$34*FK$59*$B154/$C$63)*(IF(COUNTA($D154:FJ154)*(12/$C$63)&lt;=$C$9,0,1)),0)+IF(FL$63=$C$17,0,IF(FK$63=$C$17,$B154*(FK$60),0))</f>
        <v>0</v>
      </c>
      <c r="FL154" s="50">
        <f>IF(FL$63&lt;=$C$17,($C$34*FL$59*$B154/$C$63)*(IF(COUNTA($D154:FK154)*(12/$C$63)&lt;=$C$9,0,1)),0)+IF(FM$63=$C$17,0,IF(FL$63=$C$17,$B154*(FL$60),0))</f>
        <v>0</v>
      </c>
      <c r="FM154" s="50">
        <f>IF(FM$63&lt;=$C$17,($C$34*FM$59*$B154/$C$63)*(IF(COUNTA($D154:FL154)*(12/$C$63)&lt;=$C$9,0,1)),0)+IF(FN$63=$C$17,0,IF(FM$63=$C$17,$B154*(FM$60),0))</f>
        <v>0</v>
      </c>
      <c r="FN154" s="50">
        <f>IF(FN$63&lt;=$C$17,($C$34*FN$59*$B154/$C$63)*(IF(COUNTA($D154:FM154)*(12/$C$63)&lt;=$C$9,0,1)),0)+IF(FO$63=$C$17,0,IF(FN$63=$C$17,$B154*(FN$60),0))</f>
        <v>0</v>
      </c>
      <c r="FO154" s="50">
        <f>IF(FO$63&lt;=$C$17,($C$34*FO$59*$B154/$C$63)*(IF(COUNTA($D154:FN154)*(12/$C$63)&lt;=$C$9,0,1)),0)+IF(FP$63=$C$17,0,IF(FO$63=$C$17,$B154*(FO$60),0))</f>
        <v>0</v>
      </c>
      <c r="FP154" s="50">
        <f>IF(FP$63&lt;=$C$17,($C$34*FP$59*$B154/$C$63)*(IF(COUNTA($D154:FO154)*(12/$C$63)&lt;=$C$9,0,1)),0)+IF(FQ$63=$C$17,0,IF(FP$63=$C$17,$B154*(FP$60),0))</f>
        <v>0</v>
      </c>
      <c r="FQ154" s="50">
        <f>IF(FQ$63&lt;=$C$17,($C$34*FQ$59*$B154/$C$63)*(IF(COUNTA($D154:FP154)*(12/$C$63)&lt;=$C$9,0,1)),0)+IF(FR$63=$C$17,0,IF(FQ$63=$C$17,$B154*(FQ$60),0))</f>
        <v>0</v>
      </c>
      <c r="FR154" s="50">
        <f>IF(FR$63&lt;=$C$17,($C$34*FR$59*$B154/$C$63)*(IF(COUNTA($D154:FQ154)*(12/$C$63)&lt;=$C$9,0,1)),0)+IF(FS$63=$C$17,0,IF(FR$63=$C$17,$B154*(FR$60),0))</f>
        <v>0</v>
      </c>
      <c r="FS154" s="50">
        <f>IF(FS$63&lt;=$C$17,($C$34*FS$59*$B154/$C$63)*(IF(COUNTA($D154:FR154)*(12/$C$63)&lt;=$C$9,0,1)),0)+IF(FT$63=$C$17,0,IF(FS$63=$C$17,$B154*(FS$60),0))</f>
        <v>0</v>
      </c>
      <c r="FT154" s="50">
        <f>IF(FT$63&lt;=$C$17,($C$34*FT$59*$B154/$C$63)*(IF(COUNTA($D154:FS154)*(12/$C$63)&lt;=$C$9,0,1)),0)+IF(FU$63=$C$17,0,IF(FT$63=$C$17,$B154*(FT$60),0))</f>
        <v>0</v>
      </c>
      <c r="FU154" s="50">
        <f>IF(FU$63&lt;=$C$17,($C$34*FU$59*$B154/$C$63)*(IF(COUNTA($D154:FT154)*(12/$C$63)&lt;=$C$9,0,1)),0)+IF(FV$63=$C$17,0,IF(FU$63=$C$17,$B154*(FU$60),0))</f>
        <v>0</v>
      </c>
      <c r="FV154" s="50">
        <f>IF(FV$63&lt;=$C$17,($C$34*FV$59*$B154/$C$63)*(IF(COUNTA($D154:FU154)*(12/$C$63)&lt;=$C$9,0,1)),0)+IF(FW$63=$C$17,0,IF(FV$63=$C$17,$B154*(FV$60),0))</f>
        <v>0</v>
      </c>
      <c r="FW154" s="50">
        <f>IF(FW$63&lt;=$C$17,($C$34*FW$59*$B154/$C$63)*(IF(COUNTA($D154:FV154)*(12/$C$63)&lt;=$C$9,0,1)),0)+IF(FX$63=$C$17,0,IF(FW$63=$C$17,$B154*(FW$60),0))</f>
        <v>0</v>
      </c>
      <c r="FX154" s="50">
        <f>IF(FX$63&lt;=$C$17,($C$34*FX$59*$B154/$C$63)*(IF(COUNTA($D154:FW154)*(12/$C$63)&lt;=$C$9,0,1)),0)+IF(FY$63=$C$17,0,IF(FX$63=$C$17,$B154*(FX$60),0))</f>
        <v>0</v>
      </c>
      <c r="FY154" s="50">
        <f>IF(FY$63&lt;=$C$17,($C$34*FY$59*$B154/$C$63)*(IF(COUNTA($D154:FX154)*(12/$C$63)&lt;=$C$9,0,1)),0)+IF(FZ$63=$C$17,0,IF(FY$63=$C$17,$B154*(FY$60),0))</f>
        <v>0</v>
      </c>
      <c r="FZ154" s="50">
        <f>IF(FZ$63&lt;=$C$17,($C$34*FZ$59*$B154/$C$63)*(IF(COUNTA($D154:FY154)*(12/$C$63)&lt;=$C$9,0,1)),0)+IF(GA$63=$C$17,0,IF(FZ$63=$C$17,$B154*(FZ$60),0))</f>
        <v>0</v>
      </c>
      <c r="GA154" s="50">
        <f>IF(GA$63&lt;=$C$17,($C$34*GA$59*$B154/$C$63)*(IF(COUNTA($D154:FZ154)*(12/$C$63)&lt;=$C$9,0,1)),0)+IF(GB$63=$C$17,0,IF(GA$63=$C$17,$B154*(GA$60),0))</f>
        <v>0</v>
      </c>
      <c r="GB154" s="50">
        <f>IF(GB$63&lt;=$C$17,($C$34*GB$59*$B154/$C$63)*(IF(COUNTA($D154:GA154)*(12/$C$63)&lt;=$C$9,0,1)),0)+IF(GC$63=$C$17,0,IF(GB$63=$C$17,$B154*(GB$60),0))</f>
        <v>0</v>
      </c>
      <c r="GC154" s="50">
        <f>IF(GC$63&lt;=$C$17,($C$34*GC$59*$B154/$C$63)*(IF(COUNTA($D154:GB154)*(12/$C$63)&lt;=$C$9,0,1)),0)+IF(GD$63=$C$17,0,IF(GC$63=$C$17,$B154*(GC$60),0))</f>
        <v>0</v>
      </c>
      <c r="GD154" s="50">
        <f>IF(GD$63&lt;=$C$17,($C$34*GD$59*$B154/$C$63)*(IF(COUNTA($D154:GC154)*(12/$C$63)&lt;=$C$9,0,1)),0)+IF(GE$63=$C$17,0,IF(GD$63=$C$17,$B154*(GD$60),0))</f>
        <v>0</v>
      </c>
      <c r="GE154" s="50">
        <f>IF(GE$63&lt;=$C$17,($C$34*GE$59*$B154/$C$63)*(IF(COUNTA($D154:GD154)*(12/$C$63)&lt;=$C$9,0,1)),0)+IF(GF$63=$C$17,0,IF(GE$63=$C$17,$B154*(GE$60),0))</f>
        <v>0</v>
      </c>
      <c r="GF154" s="50">
        <f>IF(GF$63&lt;=$C$17,($C$34*GF$59*$B154/$C$63)*(IF(COUNTA($D154:GE154)*(12/$C$63)&lt;=$C$9,0,1)),0)+IF(GG$63=$C$17,0,IF(GF$63=$C$17,$B154*(GF$60),0))</f>
        <v>0</v>
      </c>
      <c r="GG154" s="50">
        <f>IF(GG$63&lt;=$C$17,($C$34*GG$59*$B154/$C$63)*(IF(COUNTA($D154:GF154)*(12/$C$63)&lt;=$C$9,0,1)),0)+IF(GH$63=$C$17,0,IF(GG$63=$C$17,$B154*(GG$60),0))</f>
        <v>0</v>
      </c>
      <c r="GH154" s="50">
        <f>IF(GH$63&lt;=$C$17,($C$34*GH$59*$B154/$C$63)*(IF(COUNTA($D154:GG154)*(12/$C$63)&lt;=$C$9,0,1)),0)+IF(GI$63=$C$17,0,IF(GH$63=$C$17,$B154*(GH$60),0))</f>
        <v>0</v>
      </c>
      <c r="GI154" s="50">
        <f>IF(GI$63&lt;=$C$17,($C$34*GI$59*$B154/$C$63)*(IF(COUNTA($D154:GH154)*(12/$C$63)&lt;=$C$9,0,1)),0)+IF(GJ$63=$C$17,0,IF(GI$63=$C$17,$B154*(GI$60),0))</f>
        <v>0</v>
      </c>
      <c r="GJ154" s="50">
        <f>IF(GJ$63&lt;=$C$17,($C$34*GJ$59*$B154/$C$63)*(IF(COUNTA($D154:GI154)*(12/$C$63)&lt;=$C$9,0,1)),0)+IF(GK$63=$C$17,0,IF(GJ$63=$C$17,$B154*(GJ$60),0))</f>
        <v>0</v>
      </c>
      <c r="GK154" s="50">
        <f>IF(GK$63&lt;=$C$17,($C$34*GK$59*$B154/$C$63)*(IF(COUNTA($D154:GJ154)*(12/$C$63)&lt;=$C$9,0,1)),0)+IF(GL$63=$C$17,0,IF(GK$63=$C$17,$B154*(GK$60),0))</f>
        <v>0</v>
      </c>
      <c r="GL154" s="50">
        <f>IF(GL$63&lt;=$C$17,($C$34*GL$59*$B154/$C$63)*(IF(COUNTA($D154:GK154)*(12/$C$63)&lt;=$C$9,0,1)),0)+IF(GM$63=$C$17,0,IF(GL$63=$C$17,$B154*(GL$60),0))</f>
        <v>0</v>
      </c>
      <c r="GM154" s="50">
        <f>IF(GM$63&lt;=$C$17,($C$34*GM$59*$B154/$C$63)*(IF(COUNTA($D154:GL154)*(12/$C$63)&lt;=$C$9,0,1)),0)+IF(GN$63=$C$17,0,IF(GM$63=$C$17,$B154*(GM$60),0))</f>
        <v>0</v>
      </c>
      <c r="GN154" s="50">
        <f>IF(GN$63&lt;=$C$17,($C$34*GN$59*$B154/$C$63)*(IF(COUNTA($D154:GM154)*(12/$C$63)&lt;=$C$9,0,1)),0)+IF(GO$63=$C$17,0,IF(GN$63=$C$17,$B154*(GN$60),0))</f>
        <v>0</v>
      </c>
      <c r="GO154" s="50">
        <f>IF(GO$63&lt;=$C$17,($C$34*GO$59*$B154/$C$63)*(IF(COUNTA($D154:GN154)*(12/$C$63)&lt;=$C$9,0,1)),0)+IF(GP$63=$C$17,0,IF(GO$63=$C$17,$B154*(GO$60),0))</f>
        <v>0</v>
      </c>
      <c r="GP154" s="50">
        <f>IF(GP$63&lt;=$C$17,($C$34*GP$59*$B154/$C$63)*(IF(COUNTA($D154:GO154)*(12/$C$63)&lt;=$C$9,0,1)),0)+IF(GQ$63=$C$17,0,IF(GP$63=$C$17,$B154*(GP$60),0))</f>
        <v>0</v>
      </c>
      <c r="GQ154" s="50">
        <f>IF(GQ$63&lt;=$C$17,($C$34*GQ$59*$B154/$C$63)*(IF(COUNTA($D154:GP154)*(12/$C$63)&lt;=$C$9,0,1)),0)+IF(GR$63=$C$17,0,IF(GQ$63=$C$17,$B154*(GQ$60),0))</f>
        <v>0</v>
      </c>
      <c r="GR154" s="50">
        <f>IF(GR$63&lt;=$C$17,($C$34*GR$59*$B154/$C$63)*(IF(COUNTA($D154:GQ154)*(12/$C$63)&lt;=$C$9,0,1)),0)+IF(GS$63=$C$17,0,IF(GR$63=$C$17,$B154*(GR$60),0))</f>
        <v>0</v>
      </c>
      <c r="GS154" s="50">
        <f>IF(GS$63&lt;=$C$17,($C$34*GS$59*$B154/$C$63)*(IF(COUNTA($D154:GR154)*(12/$C$63)&lt;=$C$9,0,1)),0)+IF(GT$63=$C$17,0,IF(GS$63=$C$17,$B154*(GS$60),0))</f>
        <v>0</v>
      </c>
      <c r="GT154" s="50">
        <f>IF(GT$63&lt;=$C$17,($C$34*GT$59*$B154/$C$63)*(IF(COUNTA($D154:GS154)*(12/$C$63)&lt;=$C$9,0,1)),0)+IF(GU$63=$C$17,0,IF(GT$63=$C$17,$B154*(GT$60),0))</f>
        <v>0</v>
      </c>
      <c r="GU154" s="50">
        <f>IF(GU$63&lt;=$C$17,($C$34*GU$59*$B154/$C$63)*(IF(COUNTA($D154:GT154)*(12/$C$63)&lt;=$C$9,0,1)),0)+IF(GV$63=$C$17,0,IF(GU$63=$C$17,$B154*(GU$60),0))</f>
        <v>0</v>
      </c>
      <c r="GV154" s="50">
        <f>IF(GV$63&lt;=$C$17,($C$34*GV$59*$B154/$C$63)*(IF(COUNTA($D154:GU154)*(12/$C$63)&lt;=$C$9,0,1)),0)+IF(GW$63=$C$17,0,IF(GV$63=$C$17,$B154*(GV$60),0))</f>
        <v>0</v>
      </c>
      <c r="GW154" s="50">
        <f>IF(GW$63&lt;=$C$17,($C$34*GW$59*$B154/$C$63)*(IF(COUNTA($D154:GV154)*(12/$C$63)&lt;=$C$9,0,1)),0)+IF(GX$63=$C$17,0,IF(GW$63=$C$17,$B154*(GW$60),0))</f>
        <v>0</v>
      </c>
      <c r="GX154" s="50">
        <f>IF(GX$63&lt;=$C$17,($C$34*GX$59*$B154/$C$63)*(IF(COUNTA($D154:GW154)*(12/$C$63)&lt;=$C$9,0,1)),0)+IF(GY$63=$C$17,0,IF(GX$63=$C$17,$B154*(GX$60),0))</f>
        <v>0</v>
      </c>
      <c r="GY154" s="50">
        <f>IF(GY$63&lt;=$C$17,($C$34*GY$59*$B154/$C$63)*(IF(COUNTA($D154:GX154)*(12/$C$63)&lt;=$C$9,0,1)),0)+IF(GZ$63=$C$17,0,IF(GY$63=$C$17,$B154*(GY$60),0))</f>
        <v>0</v>
      </c>
      <c r="GZ154" s="50">
        <f>IF(GZ$63&lt;=$C$17,($C$34*GZ$59*$B154/$C$63)*(IF(COUNTA($D154:GY154)*(12/$C$63)&lt;=$C$9,0,1)),0)+IF(HA$63=$C$17,0,IF(GZ$63=$C$17,$B154*(GZ$60),0))</f>
        <v>0</v>
      </c>
      <c r="HA154" s="50">
        <f>IF(HA$63&lt;=$C$17,($C$34*HA$59*$B154/$C$63)*(IF(COUNTA($D154:GZ154)*(12/$C$63)&lt;=$C$9,0,1)),0)+IF(HB$63=$C$17,0,IF(HA$63=$C$17,$B154*(HA$60),0))</f>
        <v>0</v>
      </c>
      <c r="HB154" s="50">
        <f>IF(HB$63&lt;=$C$17,($C$34*HB$59*$B154/$C$63)*(IF(COUNTA($D154:HA154)*(12/$C$63)&lt;=$C$9,0,1)),0)+IF(HC$63=$C$17,0,IF(HB$63=$C$17,$B154*(HB$60),0))</f>
        <v>0</v>
      </c>
      <c r="HC154" s="50">
        <f>IF(HC$63&lt;=$C$17,($C$34*HC$59*$B154/$C$63)*(IF(COUNTA($D154:HB154)*(12/$C$63)&lt;=$C$9,0,1)),0)+IF(HD$63=$C$17,0,IF(HC$63=$C$17,$B154*(HC$60),0))</f>
        <v>0</v>
      </c>
      <c r="HD154" s="50">
        <f>IF(HD$63&lt;=$C$17,($C$34*HD$59*$B154/$C$63)*(IF(COUNTA($D154:HC154)*(12/$C$63)&lt;=$C$9,0,1)),0)+IF(HE$63=$C$17,0,IF(HD$63=$C$17,$B154*(HD$60),0))</f>
        <v>0</v>
      </c>
      <c r="HE154" s="50">
        <f>IF(HE$63&lt;=$C$17,($C$34*HE$59*$B154/$C$63)*(IF(COUNTA($D154:HD154)*(12/$C$63)&lt;=$C$9,0,1)),0)+IF(HF$63=$C$17,0,IF(HE$63=$C$17,$B154*(HE$60),0))</f>
        <v>0</v>
      </c>
      <c r="HF154" s="50">
        <f>IF(HF$63&lt;=$C$17,($C$34*HF$59*$B154/$C$63)*(IF(COUNTA($D154:HE154)*(12/$C$63)&lt;=$C$9,0,1)),0)+IF(HG$63=$C$17,0,IF(HF$63=$C$17,$B154*(HF$60),0))</f>
        <v>0</v>
      </c>
      <c r="HG154" s="50">
        <f>IF(HG$63&lt;=$C$17,($C$34*HG$59*$B154/$C$63)*(IF(COUNTA($D154:HF154)*(12/$C$63)&lt;=$C$9,0,1)),0)+IF(HH$63=$C$17,0,IF(HG$63=$C$17,$B154*(HG$60),0))</f>
        <v>0</v>
      </c>
      <c r="HH154" s="50">
        <f>IF(HH$63&lt;=$C$17,($C$34*HH$59*$B154/$C$63)*(IF(COUNTA($D154:HG154)*(12/$C$63)&lt;=$C$9,0,1)),0)+IF(HI$63=$C$17,0,IF(HH$63=$C$17,$B154*(HH$60),0))</f>
        <v>0</v>
      </c>
      <c r="HI154" s="50">
        <f>IF(HI$63&lt;=$C$17,($C$34*HI$59*$B154/$C$63)*(IF(COUNTA($D154:HH154)*(12/$C$63)&lt;=$C$9,0,1)),0)+IF(HJ$63=$C$17,0,IF(HI$63=$C$17,$B154*(HI$60),0))</f>
        <v>0</v>
      </c>
      <c r="HJ154" s="50">
        <f>IF(HJ$63&lt;=$C$17,($C$34*HJ$59*$B154/$C$63)*(IF(COUNTA($D154:HI154)*(12/$C$63)&lt;=$C$9,0,1)),0)+IF(HK$63=$C$17,0,IF(HJ$63=$C$17,$B154*(HJ$60),0))</f>
        <v>0</v>
      </c>
      <c r="HK154" s="50">
        <f>IF(HK$63&lt;=$C$17,($C$34*HK$59*$B154/$C$63)*(IF(COUNTA($D154:HJ154)*(12/$C$63)&lt;=$C$9,0,1)),0)+IF(HL$63=$C$17,0,IF(HK$63=$C$17,$B154*(HK$60),0))</f>
        <v>0</v>
      </c>
      <c r="HL154" s="50">
        <f>IF(HL$63&lt;=$C$17,($C$34*HL$59*$B154/$C$63)*(IF(COUNTA($D154:HK154)*(12/$C$63)&lt;=$C$9,0,1)),0)+IF(HM$63=$C$17,0,IF(HL$63=$C$17,$B154*(HL$60),0))</f>
        <v>0</v>
      </c>
      <c r="HM154" s="50">
        <f>IF(HM$63&lt;=$C$17,($C$34*HM$59*$B154/$C$63)*(IF(COUNTA($D154:HL154)*(12/$C$63)&lt;=$C$9,0,1)),0)+IF(HN$63=$C$17,0,IF(HM$63=$C$17,$B154*(HM$60),0))</f>
        <v>0</v>
      </c>
      <c r="HN154" s="50">
        <f>IF(HN$63&lt;=$C$17,($C$34*HN$59*$B154/$C$63)*(IF(COUNTA($D154:HM154)*(12/$C$63)&lt;=$C$9,0,1)),0)+IF(HO$63=$C$17,0,IF(HN$63=$C$17,$B154*(HN$60),0))</f>
        <v>0</v>
      </c>
      <c r="HO154" s="50">
        <f>IF(HO$63&lt;=$C$17,($C$34*HO$59*$B154/$C$63)*(IF(COUNTA($D154:HN154)*(12/$C$63)&lt;=$C$9,0,1)),0)+IF(HP$63=$C$17,0,IF(HO$63=$C$17,$B154*(HO$60),0))</f>
        <v>0</v>
      </c>
      <c r="HP154" s="50">
        <f>IF(HP$63&lt;=$C$17,($C$34*HP$59*$B154/$C$63)*(IF(COUNTA($D154:HO154)*(12/$C$63)&lt;=$C$9,0,1)),0)+IF(HQ$63=$C$17,0,IF(HP$63=$C$17,$B154*(HP$60),0))</f>
        <v>0</v>
      </c>
      <c r="HQ154" s="50">
        <f>IF(HQ$63&lt;=$C$17,($C$34*HQ$59*$B154/$C$63)*(IF(COUNTA($D154:HP154)*(12/$C$63)&lt;=$C$9,0,1)),0)+IF(HR$63=$C$17,0,IF(HQ$63=$C$17,$B154*(HQ$60),0))</f>
        <v>0</v>
      </c>
      <c r="HR154" s="50">
        <f>IF(HR$63&lt;=$C$17,($C$34*HR$59*$B154/$C$63)*(IF(COUNTA($D154:HQ154)*(12/$C$63)&lt;=$C$9,0,1)),0)+IF(HS$63=$C$17,0,IF(HR$63=$C$17,$B154*(HR$60),0))</f>
        <v>0</v>
      </c>
      <c r="HS154" s="50">
        <f>IF(HS$63&lt;=$C$17,($C$34*HS$59*$B154/$C$63)*(IF(COUNTA($D154:HR154)*(12/$C$63)&lt;=$C$9,0,1)),0)+IF(HT$63=$C$17,0,IF(HS$63=$C$17,$B154*(HS$60),0))</f>
        <v>0</v>
      </c>
      <c r="HT154" s="50">
        <f>IF(HT$63&lt;=$C$17,($C$34*HT$59*$B154/$C$63)*(IF(COUNTA($D154:HS154)*(12/$C$63)&lt;=$C$9,0,1)),0)+IF(HU$63=$C$17,0,IF(HT$63=$C$17,$B154*(HT$60),0))</f>
        <v>0</v>
      </c>
      <c r="HU154" s="50">
        <f>IF(HU$63&lt;=$C$17,($C$34*HU$59*$B154/$C$63)*(IF(COUNTA($D154:HT154)*(12/$C$63)&lt;=$C$9,0,1)),0)+IF(HV$63=$C$17,0,IF(HU$63=$C$17,$B154*(HU$60),0))</f>
        <v>0</v>
      </c>
      <c r="HV154" s="50">
        <f>IF(HV$63&lt;=$C$17,($C$34*HV$59*$B154/$C$63)*(IF(COUNTA($D154:HU154)*(12/$C$63)&lt;=$C$9,0,1)),0)+IF(HW$63=$C$17,0,IF(HV$63=$C$17,$B154*(HV$60),0))</f>
        <v>0</v>
      </c>
      <c r="HW154" s="50">
        <f>IF(HW$63&lt;=$C$17,($C$34*HW$59*$B154/$C$63)*(IF(COUNTA($D154:HV154)*(12/$C$63)&lt;=$C$9,0,1)),0)+IF(HX$63=$C$17,0,IF(HW$63=$C$17,$B154*(HW$60),0))</f>
        <v>0</v>
      </c>
      <c r="HX154" s="50">
        <f>IF(HX$63&lt;=$C$17,($C$34*HX$59*$B154/$C$63)*(IF(COUNTA($D154:HW154)*(12/$C$63)&lt;=$C$9,0,1)),0)+IF(HY$63=$C$17,0,IF(HX$63=$C$17,$B154*(HX$60),0))</f>
        <v>0</v>
      </c>
      <c r="HY154" s="50">
        <f>IF(HY$63&lt;=$C$17,($C$34*HY$59*$B154/$C$63)*(IF(COUNTA($D154:HX154)*(12/$C$63)&lt;=$C$9,0,1)),0)+IF(HZ$63=$C$17,0,IF(HY$63=$C$17,$B154*(HY$60),0))</f>
        <v>0</v>
      </c>
      <c r="HZ154" s="50">
        <f>IF(HZ$63&lt;=$C$17,($C$34*HZ$59*$B154/$C$63)*(IF(COUNTA($D154:HY154)*(12/$C$63)&lt;=$C$9,0,1)),0)+IF(IA$63=$C$17,0,IF(HZ$63=$C$17,$B154*(HZ$60),0))</f>
        <v>0</v>
      </c>
      <c r="IA154" s="50">
        <f>IF(IA$63&lt;=$C$17,($C$34*IA$59*$B154/$C$63)*(IF(COUNTA($D154:HZ154)*(12/$C$63)&lt;=$C$9,0,1)),0)+IF(IB$63=$C$17,0,IF(IA$63=$C$17,$B154*(IA$60),0))</f>
        <v>0</v>
      </c>
      <c r="IB154" s="50">
        <f>IF(IB$63&lt;=$C$17,($C$34*IB$59*$B154/$C$63)*(IF(COUNTA($D154:IA154)*(12/$C$63)&lt;=$C$9,0,1)),0)+IF(IC$63=$C$17,0,IF(IB$63=$C$17,$B154*(IB$60),0))</f>
        <v>0</v>
      </c>
      <c r="IC154" s="50">
        <f>IF(IC$63&lt;=$C$17,($C$34*IC$59*$B154/$C$63)*(IF(COUNTA($D154:IB154)*(12/$C$63)&lt;=$C$9,0,1)),0)+IF(ID$63=$C$17,0,IF(IC$63=$C$17,$B154*(IC$60),0))</f>
        <v>0</v>
      </c>
      <c r="ID154" s="50">
        <f>IF(ID$63&lt;=$C$17,($C$34*ID$59*$B154/$C$63)*(IF(COUNTA($D154:IC154)*(12/$C$63)&lt;=$C$9,0,1)),0)+IF(IE$63=$C$17,0,IF(ID$63=$C$17,$B154*(ID$60),0))</f>
        <v>0</v>
      </c>
      <c r="IE154" s="50">
        <f>IF(IE$63&lt;=$C$17,($C$34*IE$59*$B154/$C$63)*(IF(COUNTA($D154:ID154)*(12/$C$63)&lt;=$C$9,0,1)),0)+IF(IF$63=$C$17,0,IF(IE$63=$C$17,$B154*(IE$60),0))</f>
        <v>0</v>
      </c>
      <c r="IF154" s="50">
        <f>IF(IF$63&lt;=$C$17,($C$34*IF$59*$B154/$C$63)*(IF(COUNTA($D154:IE154)*(12/$C$63)&lt;=$C$9,0,1)),0)+IF(IG$63=$C$17,0,IF(IF$63=$C$17,$B154*(IF$60),0))</f>
        <v>0</v>
      </c>
      <c r="IG154" s="50">
        <f>IF(IG$63&lt;=$C$17,($C$34*IG$59*$B154/$C$63)*(IF(COUNTA($D154:IF154)*(12/$C$63)&lt;=$C$9,0,1)),0)+IF(IH$63=$C$17,0,IF(IG$63=$C$17,$B154*(IG$60),0))</f>
        <v>0</v>
      </c>
      <c r="IH154" s="50">
        <f>IF(IH$63&lt;=$C$17,($C$34*IH$59*$B154/$C$63)*(IF(COUNTA($D154:IG154)*(12/$C$63)&lt;=$C$9,0,1)),0)+IF(II$63=$C$17,0,IF(IH$63=$C$17,$B154*(IH$60),0))</f>
        <v>0</v>
      </c>
      <c r="II154" s="50">
        <f>IF(II$63&lt;=$C$17,($C$34*II$59*$B154/$C$63)*(IF(COUNTA($D154:IH154)*(12/$C$63)&lt;=$C$9,0,1)),0)+IF(IJ$63=$C$17,0,IF(II$63=$C$17,$B154*(II$60),0))</f>
        <v>0</v>
      </c>
      <c r="IJ154" s="50">
        <f>IF(IJ$63&lt;=$C$17,($C$34*IJ$59*$B154/$C$63)*(IF(COUNTA($D154:II154)*(12/$C$63)&lt;=$C$9,0,1)),0)+IF(IK$63=$C$17,0,IF(IJ$63=$C$17,$B154*(IJ$60),0))</f>
        <v>0</v>
      </c>
      <c r="IK154" s="50">
        <f>IF(IK$63&lt;=$C$17,($C$34*IK$59*$B154/$C$63)*(IF(COUNTA($D154:IJ154)*(12/$C$63)&lt;=$C$9,0,1)),0)+IF(IL$63=$C$17,0,IF(IK$63=$C$17,$B154*(IK$60),0))</f>
        <v>0</v>
      </c>
      <c r="IL154" s="50">
        <f>IF(IL$63&lt;=$C$17,($C$34*IL$59*$B154/$C$63)*(IF(COUNTA($D154:IK154)*(12/$C$63)&lt;=$C$9,0,1)),0)+IF(IM$63=$C$17,0,IF(IL$63=$C$17,$B154*(IL$60),0))</f>
        <v>0</v>
      </c>
      <c r="IM154" s="50">
        <f>IF(IM$63&lt;=$C$17,($C$34*IM$59*$B154/$C$63)*(IF(COUNTA($D154:IL154)*(12/$C$63)&lt;=$C$9,0,1)),0)+IF(IN$63=$C$17,0,IF(IM$63=$C$17,$B154*(IM$60),0))</f>
        <v>0</v>
      </c>
      <c r="IN154" s="50">
        <f>IF(IN$63&lt;=$C$17,($C$34*IN$59*$B154/$C$63)*(IF(COUNTA($D154:IM154)*(12/$C$63)&lt;=$C$9,0,1)),0)+IF(IO$63=$C$17,0,IF(IN$63=$C$17,$B154*(IN$60),0))</f>
        <v>0</v>
      </c>
      <c r="IO154" s="50">
        <f>IF(IO$63&lt;=$C$17,($C$34*IO$59*$B154/$C$63)*(IF(COUNTA($D154:IN154)*(12/$C$63)&lt;=$C$9,0,1)),0)+IF(IP$63=$C$17,0,IF(IO$63=$C$17,$B154*(IO$60),0))</f>
        <v>0</v>
      </c>
      <c r="IP154" s="50">
        <f>IF(IP$63&lt;=$C$17,($C$34*IP$59*$B154/$C$63)*(IF(COUNTA($D154:IO154)*(12/$C$63)&lt;=$C$9,0,1)),0)+IF(IQ$63=$C$17,0,IF(IP$63=$C$17,$B154*(IP$60),0))</f>
        <v>0</v>
      </c>
      <c r="IQ154" s="50">
        <f>IF(IQ$63&lt;=$C$17,($C$34*IQ$59*$B154/$C$63)*(IF(COUNTA($D154:IP154)*(12/$C$63)&lt;=$C$9,0,1)),0)+IF(IR$63=$C$17,0,IF(IQ$63=$C$17,$B154*(IQ$60),0))</f>
        <v>0</v>
      </c>
      <c r="IR154" s="50">
        <f>IF(IR$63&lt;=$C$17,($C$34*IR$59*$B154/$C$63)*(IF(COUNTA($D154:IQ154)*(12/$C$63)&lt;=$C$9,0,1)),0)+IF(IS$63=$C$17,0,IF(IR$63=$C$17,$B154*(IR$60),0))</f>
        <v>0</v>
      </c>
      <c r="IS154" s="50">
        <f>IF(IS$63&lt;=$C$17,($C$34*IS$59*$B154/$C$63)*(IF(COUNTA($D154:IR154)*(12/$C$63)&lt;=$C$9,0,1)),0)+IF(IT$63=$C$17,0,IF(IS$63=$C$17,$B154*(IS$60),0))</f>
        <v>0</v>
      </c>
      <c r="IT154" s="50">
        <f>IF(IT$63&lt;=$C$17,($C$34*IT$59*$B154/$C$63)*(IF(COUNTA($D154:IS154)*(12/$C$63)&lt;=$C$9,0,1)),0)+IF(IU$63=$C$17,0,IF(IT$63=$C$17,$B154*(IT$60),0))</f>
        <v>0</v>
      </c>
      <c r="IU154" s="50">
        <f>IF(IU$63&lt;=$C$17,($C$34*IU$59*$B154/$C$63)*(IF(COUNTA($D154:IT154)*(12/$C$63)&lt;=$C$9,0,1)),0)+IF(IV$63=$C$17,0,IF(IU$63=$C$17,$B154*(IU$60),0))</f>
        <v>0</v>
      </c>
      <c r="IV154" s="50">
        <f>IF(IV$63&lt;=$C$17,($C$34*IV$59*$B154/$C$63)*(IF(COUNTA($D154:IU154)*(12/$C$63)&lt;=$C$9,0,1)),0)+IF(IW$63=$C$17,0,IF(IV$63=$C$17,$B154*(IV$60),0))</f>
        <v>0</v>
      </c>
      <c r="IW154" s="50">
        <f>IF(IW$63&lt;=$C$17,($C$34*IW$59*$B154/$C$63)*(IF(COUNTA($D154:IV154)*(12/$C$63)&lt;=$C$9,0,1)),0)+IF(IX$63=$C$17,0,IF(IW$63=$C$17,$B154*(IW$60),0))</f>
        <v>0</v>
      </c>
      <c r="IX154" s="50"/>
      <c r="IY154" s="50"/>
      <c r="IZ154" s="50"/>
      <c r="JA154" s="50"/>
      <c r="JB154" s="50"/>
      <c r="JC154" s="50"/>
      <c r="JD154" s="50"/>
      <c r="JE154" s="50"/>
      <c r="JF154" s="50"/>
      <c r="JG154" s="50"/>
      <c r="JH154" s="50"/>
      <c r="JI154" s="50"/>
      <c r="JJ154" s="50"/>
      <c r="JK154" s="50"/>
      <c r="JL154" s="50"/>
      <c r="JM154" s="50"/>
      <c r="JN154" s="50"/>
      <c r="JO154" s="50"/>
      <c r="JP154" s="50"/>
      <c r="JQ154" s="50"/>
      <c r="JR154" s="50"/>
      <c r="JS154" s="50"/>
      <c r="JT154" s="50"/>
      <c r="JU154" s="50"/>
      <c r="JV154" s="50"/>
      <c r="JW154" s="50"/>
      <c r="JX154" s="50"/>
      <c r="JY154" s="50"/>
      <c r="JZ154" s="50"/>
      <c r="KA154" s="50"/>
      <c r="KB154" s="50"/>
      <c r="KC154" s="50"/>
      <c r="KD154" s="50"/>
      <c r="KE154" s="50"/>
      <c r="KF154" s="50"/>
      <c r="KG154" s="50"/>
      <c r="KH154" s="50"/>
      <c r="KI154" s="50"/>
      <c r="KJ154" s="50"/>
      <c r="KK154" s="50"/>
      <c r="KL154" s="50"/>
      <c r="KM154" s="50"/>
      <c r="KN154" s="50"/>
      <c r="KO154" s="50"/>
      <c r="KP154" s="50"/>
      <c r="KQ154" s="50"/>
      <c r="KR154" s="50"/>
      <c r="KS154" s="50"/>
      <c r="KT154" s="50"/>
      <c r="KU154" s="50"/>
      <c r="KV154" s="50"/>
      <c r="KW154" s="50"/>
      <c r="KX154" s="50"/>
      <c r="KY154" s="50"/>
      <c r="KZ154" s="50"/>
      <c r="LA154" s="50"/>
      <c r="LB154" s="50"/>
      <c r="LC154" s="50"/>
      <c r="LD154" s="50"/>
      <c r="LE154" s="50"/>
      <c r="LF154" s="50"/>
      <c r="LG154" s="50"/>
      <c r="LH154" s="50"/>
      <c r="LI154" s="50"/>
    </row>
    <row r="155" spans="1:321" outlineLevel="1" x14ac:dyDescent="0.25">
      <c r="A155" s="2" t="s">
        <v>55</v>
      </c>
      <c r="B155" s="79">
        <f ca="1">+OFFSET($D$52,0,COUNTA($B$66:B154),,)</f>
        <v>0</v>
      </c>
      <c r="C155" s="88">
        <f t="shared" ca="1" si="62"/>
        <v>0</v>
      </c>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50">
        <f ca="1">IF(CP$63&gt;$C$17,0,-CO$53*(12/$C$63))</f>
        <v>0</v>
      </c>
      <c r="CP155" s="50">
        <f ca="1">IF(CP$63&lt;=$C$17,($C$34*CP$59*$B155/$C$63)*(IF(COUNTA($D155:CO155)*(12/$C$63)&lt;=$C$9,0,1)),0)+IF(CQ$63=$C$17,0,IF(CP$63=$C$17,$B155*(CP$60),0))</f>
        <v>0</v>
      </c>
      <c r="CQ155" s="50">
        <f ca="1">IF(CQ$63&lt;=$C$17,($C$34*CQ$59*$B155/$C$63)*(IF(COUNTA($D155:CP155)*(12/$C$63)&lt;=$C$9,0,1)),0)+IF(CR$63=$C$17,0,IF(CQ$63=$C$17,$B155*(CQ$60),0))</f>
        <v>0</v>
      </c>
      <c r="CR155" s="50">
        <f ca="1">IF(CR$63&lt;=$C$17,($C$34*CR$59*$B155/$C$63)*(IF(COUNTA($D155:CQ155)*(12/$C$63)&lt;=$C$9,0,1)),0)+IF(CS$63=$C$17,0,IF(CR$63=$C$17,$B155*(CR$60),0))</f>
        <v>0</v>
      </c>
      <c r="CS155" s="50">
        <f ca="1">IF(CS$63&lt;=$C$17,($C$34*CS$59*$B155/$C$63)*(IF(COUNTA($D155:CR155)*(12/$C$63)&lt;=$C$9,0,1)),0)+IF(CT$63=$C$17,0,IF(CS$63=$C$17,$B155*(CS$60),0))</f>
        <v>0</v>
      </c>
      <c r="CT155" s="50">
        <f ca="1">IF(CT$63&lt;=$C$17,($C$34*CT$59*$B155/$C$63)*(IF(COUNTA($D155:CS155)*(12/$C$63)&lt;=$C$9,0,1)),0)+IF(CU$63=$C$17,0,IF(CT$63=$C$17,$B155*(CT$60),0))</f>
        <v>0</v>
      </c>
      <c r="CU155" s="50">
        <f ca="1">IF(CU$63&lt;=$C$17,($C$34*CU$59*$B155/$C$63)*(IF(COUNTA($D155:CT155)*(12/$C$63)&lt;=$C$9,0,1)),0)+IF(CV$63=$C$17,0,IF(CU$63=$C$17,$B155*(CU$60),0))</f>
        <v>0</v>
      </c>
      <c r="CV155" s="50">
        <f ca="1">IF(CV$63&lt;=$C$17,($C$34*CV$59*$B155/$C$63)*(IF(COUNTA($D155:CU155)*(12/$C$63)&lt;=$C$9,0,1)),0)+IF(CW$63=$C$17,0,IF(CV$63=$C$17,$B155*(CV$60),0))</f>
        <v>0</v>
      </c>
      <c r="CW155" s="50">
        <f ca="1">IF(CW$63&lt;=$C$17,($C$34*CW$59*$B155/$C$63)*(IF(COUNTA($D155:CV155)*(12/$C$63)&lt;=$C$9,0,1)),0)+IF(CX$63=$C$17,0,IF(CW$63=$C$17,$B155*(CW$60),0))</f>
        <v>0</v>
      </c>
      <c r="CX155" s="50">
        <f ca="1">IF(CX$63&lt;=$C$17,($C$34*CX$59*$B155/$C$63)*(IF(COUNTA($D155:CW155)*(12/$C$63)&lt;=$C$9,0,1)),0)+IF(CY$63=$C$17,0,IF(CX$63=$C$17,$B155*(CX$60),0))</f>
        <v>0</v>
      </c>
      <c r="CY155" s="50">
        <f ca="1">IF(CY$63&lt;=$C$17,($C$34*CY$59*$B155/$C$63)*(IF(COUNTA($D155:CX155)*(12/$C$63)&lt;=$C$9,0,1)),0)+IF(CZ$63=$C$17,0,IF(CY$63=$C$17,$B155*(CY$60),0))</f>
        <v>0</v>
      </c>
      <c r="CZ155" s="50">
        <f ca="1">IF(CZ$63&lt;=$C$17,($C$34*CZ$59*$B155/$C$63)*(IF(COUNTA($D155:CY155)*(12/$C$63)&lt;=$C$9,0,1)),0)+IF(DA$63=$C$17,0,IF(CZ$63=$C$17,$B155*(CZ$60),0))</f>
        <v>0</v>
      </c>
      <c r="DA155" s="50">
        <f ca="1">IF(DA$63&lt;=$C$17,($C$34*DA$59*$B155/$C$63)*(IF(COUNTA($D155:CZ155)*(12/$C$63)&lt;=$C$9,0,1)),0)+IF(DB$63=$C$17,0,IF(DA$63=$C$17,$B155*(DA$60),0))</f>
        <v>0</v>
      </c>
      <c r="DB155" s="50">
        <f ca="1">IF(DB$63&lt;=$C$17,($C$34*DB$59*$B155/$C$63)*(IF(COUNTA($D155:DA155)*(12/$C$63)&lt;=$C$9,0,1)),0)+IF(DC$63=$C$17,0,IF(DB$63=$C$17,$B155*(DB$60),0))</f>
        <v>0</v>
      </c>
      <c r="DC155" s="50">
        <f ca="1">IF(DC$63&lt;=$C$17,($C$34*DC$59*$B155/$C$63)*(IF(COUNTA($D155:DB155)*(12/$C$63)&lt;=$C$9,0,1)),0)+IF(DD$63=$C$17,0,IF(DC$63=$C$17,$B155*(DC$60),0))</f>
        <v>0</v>
      </c>
      <c r="DD155" s="50">
        <f ca="1">IF(DD$63&lt;=$C$17,($C$34*DD$59*$B155/$C$63)*(IF(COUNTA($D155:DC155)*(12/$C$63)&lt;=$C$9,0,1)),0)+IF(DE$63=$C$17,0,IF(DD$63=$C$17,$B155*(DD$60),0))</f>
        <v>0</v>
      </c>
      <c r="DE155" s="50">
        <f ca="1">IF(DE$63&lt;=$C$17,($C$34*DE$59*$B155/$C$63)*(IF(COUNTA($D155:DD155)*(12/$C$63)&lt;=$C$9,0,1)),0)+IF(DF$63=$C$17,0,IF(DE$63=$C$17,$B155*(DE$60),0))</f>
        <v>0</v>
      </c>
      <c r="DF155" s="50">
        <f ca="1">IF(DF$63&lt;=$C$17,($C$34*DF$59*$B155/$C$63)*(IF(COUNTA($D155:DE155)*(12/$C$63)&lt;=$C$9,0,1)),0)+IF(DG$63=$C$17,0,IF(DF$63=$C$17,$B155*(DF$60),0))</f>
        <v>0</v>
      </c>
      <c r="DG155" s="50">
        <f ca="1">IF(DG$63&lt;=$C$17,($C$34*DG$59*$B155/$C$63)*(IF(COUNTA($D155:DF155)*(12/$C$63)&lt;=$C$9,0,1)),0)+IF(DH$63=$C$17,0,IF(DG$63=$C$17,$B155*(DG$60),0))</f>
        <v>0</v>
      </c>
      <c r="DH155" s="50">
        <f ca="1">IF(DH$63&lt;=$C$17,($C$34*DH$59*$B155/$C$63)*(IF(COUNTA($D155:DG155)*(12/$C$63)&lt;=$C$9,0,1)),0)+IF(DI$63=$C$17,0,IF(DH$63=$C$17,$B155*(DH$60),0))</f>
        <v>0</v>
      </c>
      <c r="DI155" s="50">
        <f ca="1">IF(DI$63&lt;=$C$17,($C$34*DI$59*$B155/$C$63)*(IF(COUNTA($D155:DH155)*(12/$C$63)&lt;=$C$9,0,1)),0)+IF(DJ$63=$C$17,0,IF(DI$63=$C$17,$B155*(DI$60),0))</f>
        <v>0</v>
      </c>
      <c r="DJ155" s="50">
        <f ca="1">IF(DJ$63&lt;=$C$17,($C$34*DJ$59*$B155/$C$63)*(IF(COUNTA($D155:DI155)*(12/$C$63)&lt;=$C$9,0,1)),0)+IF(DK$63=$C$17,0,IF(DJ$63=$C$17,$B155*(DJ$60),0))</f>
        <v>0</v>
      </c>
      <c r="DK155" s="50">
        <f ca="1">IF(DK$63&lt;=$C$17,($C$34*DK$59*$B155/$C$63)*(IF(COUNTA($D155:DJ155)*(12/$C$63)&lt;=$C$9,0,1)),0)+IF(DL$63=$C$17,0,IF(DK$63=$C$17,$B155*(DK$60),0))</f>
        <v>0</v>
      </c>
      <c r="DL155" s="50">
        <f ca="1">IF(DL$63&lt;=$C$17,($C$34*DL$59*$B155/$C$63)*(IF(COUNTA($D155:DK155)*(12/$C$63)&lt;=$C$9,0,1)),0)+IF(DM$63=$C$17,0,IF(DL$63=$C$17,$B155*(DL$60),0))</f>
        <v>0</v>
      </c>
      <c r="DM155" s="50">
        <f ca="1">IF(DM$63&lt;=$C$17,($C$34*DM$59*$B155/$C$63)*(IF(COUNTA($D155:DL155)*(12/$C$63)&lt;=$C$9,0,1)),0)+IF(DN$63=$C$17,0,IF(DM$63=$C$17,$B155*(DM$60),0))</f>
        <v>0</v>
      </c>
      <c r="DN155" s="50">
        <f ca="1">IF(DN$63&lt;=$C$17,($C$34*DN$59*$B155/$C$63)*(IF(COUNTA($D155:DM155)*(12/$C$63)&lt;=$C$9,0,1)),0)+IF(DO$63=$C$17,0,IF(DN$63=$C$17,$B155*(DN$60),0))</f>
        <v>0</v>
      </c>
      <c r="DO155" s="50">
        <f ca="1">IF(DO$63&lt;=$C$17,($C$34*DO$59*$B155/$C$63)*(IF(COUNTA($D155:DN155)*(12/$C$63)&lt;=$C$9,0,1)),0)+IF(DP$63=$C$17,0,IF(DO$63=$C$17,$B155*(DO$60),0))</f>
        <v>0</v>
      </c>
      <c r="DP155" s="50">
        <f ca="1">IF(DP$63&lt;=$C$17,($C$34*DP$59*$B155/$C$63)*(IF(COUNTA($D155:DO155)*(12/$C$63)&lt;=$C$9,0,1)),0)+IF(DQ$63=$C$17,0,IF(DP$63=$C$17,$B155*(DP$60),0))</f>
        <v>0</v>
      </c>
      <c r="DQ155" s="50">
        <f ca="1">IF(DQ$63&lt;=$C$17,($C$34*DQ$59*$B155/$C$63)*(IF(COUNTA($D155:DP155)*(12/$C$63)&lt;=$C$9,0,1)),0)+IF(DR$63=$C$17,0,IF(DQ$63=$C$17,$B155*(DQ$60),0))</f>
        <v>0</v>
      </c>
      <c r="DR155" s="50">
        <f ca="1">IF(DR$63&lt;=$C$17,($C$34*DR$59*$B155/$C$63)*(IF(COUNTA($D155:DQ155)*(12/$C$63)&lt;=$C$9,0,1)),0)+IF(DS$63=$C$17,0,IF(DR$63=$C$17,$B155*(DR$60),0))</f>
        <v>0</v>
      </c>
      <c r="DS155" s="50">
        <f ca="1">IF(DS$63&lt;=$C$17,($C$34*DS$59*$B155/$C$63)*(IF(COUNTA($D155:DR155)*(12/$C$63)&lt;=$C$9,0,1)),0)+IF(DT$63=$C$17,0,IF(DS$63=$C$17,$B155*(DS$60),0))</f>
        <v>0</v>
      </c>
      <c r="DT155" s="50">
        <f ca="1">IF(DT$63&lt;=$C$17,($C$34*DT$59*$B155/$C$63)*(IF(COUNTA($D155:DS155)*(12/$C$63)&lt;=$C$9,0,1)),0)+IF(DU$63=$C$17,0,IF(DT$63=$C$17,$B155*(DT$60),0))</f>
        <v>0</v>
      </c>
      <c r="DU155" s="50">
        <f>IF(DU$63&lt;=$C$17,($C$34*DU$59*$B155/$C$63)*(IF(COUNTA($D155:DT155)*(12/$C$63)&lt;=$C$9,0,1)),0)+IF(DV$63=$C$17,0,IF(DU$63=$C$17,$B155*(DU$60),0))</f>
        <v>0</v>
      </c>
      <c r="DV155" s="50">
        <f>IF(DV$63&lt;=$C$17,($C$34*DV$59*$B155/$C$63)*(IF(COUNTA($D155:DU155)*(12/$C$63)&lt;=$C$9,0,1)),0)+IF(DW$63=$C$17,0,IF(DV$63=$C$17,$B155*(DV$60),0))</f>
        <v>0</v>
      </c>
      <c r="DW155" s="50">
        <f>IF(DW$63&lt;=$C$17,($C$34*DW$59*$B155/$C$63)*(IF(COUNTA($D155:DV155)*(12/$C$63)&lt;=$C$9,0,1)),0)+IF(DX$63=$C$17,0,IF(DW$63=$C$17,$B155*(DW$60),0))</f>
        <v>0</v>
      </c>
      <c r="DX155" s="50">
        <f>IF(DX$63&lt;=$C$17,($C$34*DX$59*$B155/$C$63)*(IF(COUNTA($D155:DW155)*(12/$C$63)&lt;=$C$9,0,1)),0)+IF(DY$63=$C$17,0,IF(DX$63=$C$17,$B155*(DX$60),0))</f>
        <v>0</v>
      </c>
      <c r="DY155" s="50">
        <f>IF(DY$63&lt;=$C$17,($C$34*DY$59*$B155/$C$63)*(IF(COUNTA($D155:DX155)*(12/$C$63)&lt;=$C$9,0,1)),0)+IF(DZ$63=$C$17,0,IF(DY$63=$C$17,$B155*(DY$60),0))</f>
        <v>0</v>
      </c>
      <c r="DZ155" s="50">
        <f>IF(DZ$63&lt;=$C$17,($C$34*DZ$59*$B155/$C$63)*(IF(COUNTA($D155:DY155)*(12/$C$63)&lt;=$C$9,0,1)),0)+IF(EA$63=$C$17,0,IF(DZ$63=$C$17,$B155*(DZ$60),0))</f>
        <v>0</v>
      </c>
      <c r="EA155" s="50">
        <f>IF(EA$63&lt;=$C$17,($C$34*EA$59*$B155/$C$63)*(IF(COUNTA($D155:DZ155)*(12/$C$63)&lt;=$C$9,0,1)),0)+IF(EB$63=$C$17,0,IF(EA$63=$C$17,$B155*(EA$60),0))</f>
        <v>0</v>
      </c>
      <c r="EB155" s="50">
        <f>IF(EB$63&lt;=$C$17,($C$34*EB$59*$B155/$C$63)*(IF(COUNTA($D155:EA155)*(12/$C$63)&lt;=$C$9,0,1)),0)+IF(EC$63=$C$17,0,IF(EB$63=$C$17,$B155*(EB$60),0))</f>
        <v>0</v>
      </c>
      <c r="EC155" s="50">
        <f>IF(EC$63&lt;=$C$17,($C$34*EC$59*$B155/$C$63)*(IF(COUNTA($D155:EB155)*(12/$C$63)&lt;=$C$9,0,1)),0)+IF(ED$63=$C$17,0,IF(EC$63=$C$17,$B155*(EC$60),0))</f>
        <v>0</v>
      </c>
      <c r="ED155" s="50">
        <f>IF(ED$63&lt;=$C$17,($C$34*ED$59*$B155/$C$63)*(IF(COUNTA($D155:EC155)*(12/$C$63)&lt;=$C$9,0,1)),0)+IF(EE$63=$C$17,0,IF(ED$63=$C$17,$B155*(ED$60),0))</f>
        <v>0</v>
      </c>
      <c r="EE155" s="50">
        <f>IF(EE$63&lt;=$C$17,($C$34*EE$59*$B155/$C$63)*(IF(COUNTA($D155:ED155)*(12/$C$63)&lt;=$C$9,0,1)),0)+IF(EF$63=$C$17,0,IF(EE$63=$C$17,$B155*(EE$60),0))</f>
        <v>0</v>
      </c>
      <c r="EF155" s="50">
        <f>IF(EF$63&lt;=$C$17,($C$34*EF$59*$B155/$C$63)*(IF(COUNTA($D155:EE155)*(12/$C$63)&lt;=$C$9,0,1)),0)+IF(EG$63=$C$17,0,IF(EF$63=$C$17,$B155*(EF$60),0))</f>
        <v>0</v>
      </c>
      <c r="EG155" s="50">
        <f>IF(EG$63&lt;=$C$17,($C$34*EG$59*$B155/$C$63)*(IF(COUNTA($D155:EF155)*(12/$C$63)&lt;=$C$9,0,1)),0)+IF(EH$63=$C$17,0,IF(EG$63=$C$17,$B155*(EG$60),0))</f>
        <v>0</v>
      </c>
      <c r="EH155" s="50">
        <f>IF(EH$63&lt;=$C$17,($C$34*EH$59*$B155/$C$63)*(IF(COUNTA($D155:EG155)*(12/$C$63)&lt;=$C$9,0,1)),0)+IF(EI$63=$C$17,0,IF(EH$63=$C$17,$B155*(EH$60),0))</f>
        <v>0</v>
      </c>
      <c r="EI155" s="50">
        <f>IF(EI$63&lt;=$C$17,($C$34*EI$59*$B155/$C$63)*(IF(COUNTA($D155:EH155)*(12/$C$63)&lt;=$C$9,0,1)),0)+IF(EJ$63=$C$17,0,IF(EI$63=$C$17,$B155*(EI$60),0))</f>
        <v>0</v>
      </c>
      <c r="EJ155" s="50">
        <f>IF(EJ$63&lt;=$C$17,($C$34*EJ$59*$B155/$C$63)*(IF(COUNTA($D155:EI155)*(12/$C$63)&lt;=$C$9,0,1)),0)+IF(EK$63=$C$17,0,IF(EJ$63=$C$17,$B155*(EJ$60),0))</f>
        <v>0</v>
      </c>
      <c r="EK155" s="50">
        <f>IF(EK$63&lt;=$C$17,($C$34*EK$59*$B155/$C$63)*(IF(COUNTA($D155:EJ155)*(12/$C$63)&lt;=$C$9,0,1)),0)+IF(EL$63=$C$17,0,IF(EK$63=$C$17,$B155*(EK$60),0))</f>
        <v>0</v>
      </c>
      <c r="EL155" s="50">
        <f>IF(EL$63&lt;=$C$17,($C$34*EL$59*$B155/$C$63)*(IF(COUNTA($D155:EK155)*(12/$C$63)&lt;=$C$9,0,1)),0)+IF(EM$63=$C$17,0,IF(EL$63=$C$17,$B155*(EL$60),0))</f>
        <v>0</v>
      </c>
      <c r="EM155" s="50">
        <f>IF(EM$63&lt;=$C$17,($C$34*EM$59*$B155/$C$63)*(IF(COUNTA($D155:EL155)*(12/$C$63)&lt;=$C$9,0,1)),0)+IF(EN$63=$C$17,0,IF(EM$63=$C$17,$B155*(EM$60),0))</f>
        <v>0</v>
      </c>
      <c r="EN155" s="50">
        <f>IF(EN$63&lt;=$C$17,($C$34*EN$59*$B155/$C$63)*(IF(COUNTA($D155:EM155)*(12/$C$63)&lt;=$C$9,0,1)),0)+IF(EO$63=$C$17,0,IF(EN$63=$C$17,$B155*(EN$60),0))</f>
        <v>0</v>
      </c>
      <c r="EO155" s="50">
        <f>IF(EO$63&lt;=$C$17,($C$34*EO$59*$B155/$C$63)*(IF(COUNTA($D155:EN155)*(12/$C$63)&lt;=$C$9,0,1)),0)+IF(EP$63=$C$17,0,IF(EO$63=$C$17,$B155*(EO$60),0))</f>
        <v>0</v>
      </c>
      <c r="EP155" s="50">
        <f>IF(EP$63&lt;=$C$17,($C$34*EP$59*$B155/$C$63)*(IF(COUNTA($D155:EO155)*(12/$C$63)&lt;=$C$9,0,1)),0)+IF(EQ$63=$C$17,0,IF(EP$63=$C$17,$B155*(EP$60),0))</f>
        <v>0</v>
      </c>
      <c r="EQ155" s="50">
        <f>IF(EQ$63&lt;=$C$17,($C$34*EQ$59*$B155/$C$63)*(IF(COUNTA($D155:EP155)*(12/$C$63)&lt;=$C$9,0,1)),0)+IF(ER$63=$C$17,0,IF(EQ$63=$C$17,$B155*(EQ$60),0))</f>
        <v>0</v>
      </c>
      <c r="ER155" s="50">
        <f>IF(ER$63&lt;=$C$17,($C$34*ER$59*$B155/$C$63)*(IF(COUNTA($D155:EQ155)*(12/$C$63)&lt;=$C$9,0,1)),0)+IF(ES$63=$C$17,0,IF(ER$63=$C$17,$B155*(ER$60),0))</f>
        <v>0</v>
      </c>
      <c r="ES155" s="50">
        <f>IF(ES$63&lt;=$C$17,($C$34*ES$59*$B155/$C$63)*(IF(COUNTA($D155:ER155)*(12/$C$63)&lt;=$C$9,0,1)),0)+IF(ET$63=$C$17,0,IF(ES$63=$C$17,$B155*(ES$60),0))</f>
        <v>0</v>
      </c>
      <c r="ET155" s="50">
        <f>IF(ET$63&lt;=$C$17,($C$34*ET$59*$B155/$C$63)*(IF(COUNTA($D155:ES155)*(12/$C$63)&lt;=$C$9,0,1)),0)+IF(EU$63=$C$17,0,IF(ET$63=$C$17,$B155*(ET$60),0))</f>
        <v>0</v>
      </c>
      <c r="EU155" s="50">
        <f>IF(EU$63&lt;=$C$17,($C$34*EU$59*$B155/$C$63)*(IF(COUNTA($D155:ET155)*(12/$C$63)&lt;=$C$9,0,1)),0)+IF(EV$63=$C$17,0,IF(EU$63=$C$17,$B155*(EU$60),0))</f>
        <v>0</v>
      </c>
      <c r="EV155" s="50">
        <f>IF(EV$63&lt;=$C$17,($C$34*EV$59*$B155/$C$63)*(IF(COUNTA($D155:EU155)*(12/$C$63)&lt;=$C$9,0,1)),0)+IF(EW$63=$C$17,0,IF(EV$63=$C$17,$B155*(EV$60),0))</f>
        <v>0</v>
      </c>
      <c r="EW155" s="50">
        <f>IF(EW$63&lt;=$C$17,($C$34*EW$59*$B155/$C$63)*(IF(COUNTA($D155:EV155)*(12/$C$63)&lt;=$C$9,0,1)),0)+IF(EX$63=$C$17,0,IF(EW$63=$C$17,$B155*(EW$60),0))</f>
        <v>0</v>
      </c>
      <c r="EX155" s="50">
        <f>IF(EX$63&lt;=$C$17,($C$34*EX$59*$B155/$C$63)*(IF(COUNTA($D155:EW155)*(12/$C$63)&lt;=$C$9,0,1)),0)+IF(EY$63=$C$17,0,IF(EX$63=$C$17,$B155*(EX$60),0))</f>
        <v>0</v>
      </c>
      <c r="EY155" s="50">
        <f>IF(EY$63&lt;=$C$17,($C$34*EY$59*$B155/$C$63)*(IF(COUNTA($D155:EX155)*(12/$C$63)&lt;=$C$9,0,1)),0)+IF(EZ$63=$C$17,0,IF(EY$63=$C$17,$B155*(EY$60),0))</f>
        <v>0</v>
      </c>
      <c r="EZ155" s="50">
        <f>IF(EZ$63&lt;=$C$17,($C$34*EZ$59*$B155/$C$63)*(IF(COUNTA($D155:EY155)*(12/$C$63)&lt;=$C$9,0,1)),0)+IF(FA$63=$C$17,0,IF(EZ$63=$C$17,$B155*(EZ$60),0))</f>
        <v>0</v>
      </c>
      <c r="FA155" s="50">
        <f>IF(FA$63&lt;=$C$17,($C$34*FA$59*$B155/$C$63)*(IF(COUNTA($D155:EZ155)*(12/$C$63)&lt;=$C$9,0,1)),0)+IF(FB$63=$C$17,0,IF(FA$63=$C$17,$B155*(FA$60),0))</f>
        <v>0</v>
      </c>
      <c r="FB155" s="50">
        <f>IF(FB$63&lt;=$C$17,($C$34*FB$59*$B155/$C$63)*(IF(COUNTA($D155:FA155)*(12/$C$63)&lt;=$C$9,0,1)),0)+IF(FC$63=$C$17,0,IF(FB$63=$C$17,$B155*(FB$60),0))</f>
        <v>0</v>
      </c>
      <c r="FC155" s="50">
        <f>IF(FC$63&lt;=$C$17,($C$34*FC$59*$B155/$C$63)*(IF(COUNTA($D155:FB155)*(12/$C$63)&lt;=$C$9,0,1)),0)+IF(FD$63=$C$17,0,IF(FC$63=$C$17,$B155*(FC$60),0))</f>
        <v>0</v>
      </c>
      <c r="FD155" s="50">
        <f>IF(FD$63&lt;=$C$17,($C$34*FD$59*$B155/$C$63)*(IF(COUNTA($D155:FC155)*(12/$C$63)&lt;=$C$9,0,1)),0)+IF(FE$63=$C$17,0,IF(FD$63=$C$17,$B155*(FD$60),0))</f>
        <v>0</v>
      </c>
      <c r="FE155" s="50">
        <f>IF(FE$63&lt;=$C$17,($C$34*FE$59*$B155/$C$63)*(IF(COUNTA($D155:FD155)*(12/$C$63)&lt;=$C$9,0,1)),0)+IF(FF$63=$C$17,0,IF(FE$63=$C$17,$B155*(FE$60),0))</f>
        <v>0</v>
      </c>
      <c r="FF155" s="50">
        <f>IF(FF$63&lt;=$C$17,($C$34*FF$59*$B155/$C$63)*(IF(COUNTA($D155:FE155)*(12/$C$63)&lt;=$C$9,0,1)),0)+IF(FG$63=$C$17,0,IF(FF$63=$C$17,$B155*(FF$60),0))</f>
        <v>0</v>
      </c>
      <c r="FG155" s="50">
        <f>IF(FG$63&lt;=$C$17,($C$34*FG$59*$B155/$C$63)*(IF(COUNTA($D155:FF155)*(12/$C$63)&lt;=$C$9,0,1)),0)+IF(FH$63=$C$17,0,IF(FG$63=$C$17,$B155*(FG$60),0))</f>
        <v>0</v>
      </c>
      <c r="FH155" s="50">
        <f>IF(FH$63&lt;=$C$17,($C$34*FH$59*$B155/$C$63)*(IF(COUNTA($D155:FG155)*(12/$C$63)&lt;=$C$9,0,1)),0)+IF(FI$63=$C$17,0,IF(FH$63=$C$17,$B155*(FH$60),0))</f>
        <v>0</v>
      </c>
      <c r="FI155" s="50">
        <f>IF(FI$63&lt;=$C$17,($C$34*FI$59*$B155/$C$63)*(IF(COUNTA($D155:FH155)*(12/$C$63)&lt;=$C$9,0,1)),0)+IF(FJ$63=$C$17,0,IF(FI$63=$C$17,$B155*(FI$60),0))</f>
        <v>0</v>
      </c>
      <c r="FJ155" s="50">
        <f>IF(FJ$63&lt;=$C$17,($C$34*FJ$59*$B155/$C$63)*(IF(COUNTA($D155:FI155)*(12/$C$63)&lt;=$C$9,0,1)),0)+IF(FK$63=$C$17,0,IF(FJ$63=$C$17,$B155*(FJ$60),0))</f>
        <v>0</v>
      </c>
      <c r="FK155" s="50">
        <f>IF(FK$63&lt;=$C$17,($C$34*FK$59*$B155/$C$63)*(IF(COUNTA($D155:FJ155)*(12/$C$63)&lt;=$C$9,0,1)),0)+IF(FL$63=$C$17,0,IF(FK$63=$C$17,$B155*(FK$60),0))</f>
        <v>0</v>
      </c>
      <c r="FL155" s="50">
        <f>IF(FL$63&lt;=$C$17,($C$34*FL$59*$B155/$C$63)*(IF(COUNTA($D155:FK155)*(12/$C$63)&lt;=$C$9,0,1)),0)+IF(FM$63=$C$17,0,IF(FL$63=$C$17,$B155*(FL$60),0))</f>
        <v>0</v>
      </c>
      <c r="FM155" s="50">
        <f>IF(FM$63&lt;=$C$17,($C$34*FM$59*$B155/$C$63)*(IF(COUNTA($D155:FL155)*(12/$C$63)&lt;=$C$9,0,1)),0)+IF(FN$63=$C$17,0,IF(FM$63=$C$17,$B155*(FM$60),0))</f>
        <v>0</v>
      </c>
      <c r="FN155" s="50">
        <f>IF(FN$63&lt;=$C$17,($C$34*FN$59*$B155/$C$63)*(IF(COUNTA($D155:FM155)*(12/$C$63)&lt;=$C$9,0,1)),0)+IF(FO$63=$C$17,0,IF(FN$63=$C$17,$B155*(FN$60),0))</f>
        <v>0</v>
      </c>
      <c r="FO155" s="50">
        <f>IF(FO$63&lt;=$C$17,($C$34*FO$59*$B155/$C$63)*(IF(COUNTA($D155:FN155)*(12/$C$63)&lt;=$C$9,0,1)),0)+IF(FP$63=$C$17,0,IF(FO$63=$C$17,$B155*(FO$60),0))</f>
        <v>0</v>
      </c>
      <c r="FP155" s="50">
        <f>IF(FP$63&lt;=$C$17,($C$34*FP$59*$B155/$C$63)*(IF(COUNTA($D155:FO155)*(12/$C$63)&lt;=$C$9,0,1)),0)+IF(FQ$63=$C$17,0,IF(FP$63=$C$17,$B155*(FP$60),0))</f>
        <v>0</v>
      </c>
      <c r="FQ155" s="50">
        <f>IF(FQ$63&lt;=$C$17,($C$34*FQ$59*$B155/$C$63)*(IF(COUNTA($D155:FP155)*(12/$C$63)&lt;=$C$9,0,1)),0)+IF(FR$63=$C$17,0,IF(FQ$63=$C$17,$B155*(FQ$60),0))</f>
        <v>0</v>
      </c>
      <c r="FR155" s="50">
        <f>IF(FR$63&lt;=$C$17,($C$34*FR$59*$B155/$C$63)*(IF(COUNTA($D155:FQ155)*(12/$C$63)&lt;=$C$9,0,1)),0)+IF(FS$63=$C$17,0,IF(FR$63=$C$17,$B155*(FR$60),0))</f>
        <v>0</v>
      </c>
      <c r="FS155" s="50">
        <f>IF(FS$63&lt;=$C$17,($C$34*FS$59*$B155/$C$63)*(IF(COUNTA($D155:FR155)*(12/$C$63)&lt;=$C$9,0,1)),0)+IF(FT$63=$C$17,0,IF(FS$63=$C$17,$B155*(FS$60),0))</f>
        <v>0</v>
      </c>
      <c r="FT155" s="50">
        <f>IF(FT$63&lt;=$C$17,($C$34*FT$59*$B155/$C$63)*(IF(COUNTA($D155:FS155)*(12/$C$63)&lt;=$C$9,0,1)),0)+IF(FU$63=$C$17,0,IF(FT$63=$C$17,$B155*(FT$60),0))</f>
        <v>0</v>
      </c>
      <c r="FU155" s="50">
        <f>IF(FU$63&lt;=$C$17,($C$34*FU$59*$B155/$C$63)*(IF(COUNTA($D155:FT155)*(12/$C$63)&lt;=$C$9,0,1)),0)+IF(FV$63=$C$17,0,IF(FU$63=$C$17,$B155*(FU$60),0))</f>
        <v>0</v>
      </c>
      <c r="FV155" s="50">
        <f>IF(FV$63&lt;=$C$17,($C$34*FV$59*$B155/$C$63)*(IF(COUNTA($D155:FU155)*(12/$C$63)&lt;=$C$9,0,1)),0)+IF(FW$63=$C$17,0,IF(FV$63=$C$17,$B155*(FV$60),0))</f>
        <v>0</v>
      </c>
      <c r="FW155" s="50">
        <f>IF(FW$63&lt;=$C$17,($C$34*FW$59*$B155/$C$63)*(IF(COUNTA($D155:FV155)*(12/$C$63)&lt;=$C$9,0,1)),0)+IF(FX$63=$C$17,0,IF(FW$63=$C$17,$B155*(FW$60),0))</f>
        <v>0</v>
      </c>
      <c r="FX155" s="50">
        <f>IF(FX$63&lt;=$C$17,($C$34*FX$59*$B155/$C$63)*(IF(COUNTA($D155:FW155)*(12/$C$63)&lt;=$C$9,0,1)),0)+IF(FY$63=$C$17,0,IF(FX$63=$C$17,$B155*(FX$60),0))</f>
        <v>0</v>
      </c>
      <c r="FY155" s="50">
        <f>IF(FY$63&lt;=$C$17,($C$34*FY$59*$B155/$C$63)*(IF(COUNTA($D155:FX155)*(12/$C$63)&lt;=$C$9,0,1)),0)+IF(FZ$63=$C$17,0,IF(FY$63=$C$17,$B155*(FY$60),0))</f>
        <v>0</v>
      </c>
      <c r="FZ155" s="50">
        <f>IF(FZ$63&lt;=$C$17,($C$34*FZ$59*$B155/$C$63)*(IF(COUNTA($D155:FY155)*(12/$C$63)&lt;=$C$9,0,1)),0)+IF(GA$63=$C$17,0,IF(FZ$63=$C$17,$B155*(FZ$60),0))</f>
        <v>0</v>
      </c>
      <c r="GA155" s="50">
        <f>IF(GA$63&lt;=$C$17,($C$34*GA$59*$B155/$C$63)*(IF(COUNTA($D155:FZ155)*(12/$C$63)&lt;=$C$9,0,1)),0)+IF(GB$63=$C$17,0,IF(GA$63=$C$17,$B155*(GA$60),0))</f>
        <v>0</v>
      </c>
      <c r="GB155" s="50">
        <f>IF(GB$63&lt;=$C$17,($C$34*GB$59*$B155/$C$63)*(IF(COUNTA($D155:GA155)*(12/$C$63)&lt;=$C$9,0,1)),0)+IF(GC$63=$C$17,0,IF(GB$63=$C$17,$B155*(GB$60),0))</f>
        <v>0</v>
      </c>
      <c r="GC155" s="50">
        <f>IF(GC$63&lt;=$C$17,($C$34*GC$59*$B155/$C$63)*(IF(COUNTA($D155:GB155)*(12/$C$63)&lt;=$C$9,0,1)),0)+IF(GD$63=$C$17,0,IF(GC$63=$C$17,$B155*(GC$60),0))</f>
        <v>0</v>
      </c>
      <c r="GD155" s="50">
        <f>IF(GD$63&lt;=$C$17,($C$34*GD$59*$B155/$C$63)*(IF(COUNTA($D155:GC155)*(12/$C$63)&lt;=$C$9,0,1)),0)+IF(GE$63=$C$17,0,IF(GD$63=$C$17,$B155*(GD$60),0))</f>
        <v>0</v>
      </c>
      <c r="GE155" s="50">
        <f>IF(GE$63&lt;=$C$17,($C$34*GE$59*$B155/$C$63)*(IF(COUNTA($D155:GD155)*(12/$C$63)&lt;=$C$9,0,1)),0)+IF(GF$63=$C$17,0,IF(GE$63=$C$17,$B155*(GE$60),0))</f>
        <v>0</v>
      </c>
      <c r="GF155" s="50">
        <f>IF(GF$63&lt;=$C$17,($C$34*GF$59*$B155/$C$63)*(IF(COUNTA($D155:GE155)*(12/$C$63)&lt;=$C$9,0,1)),0)+IF(GG$63=$C$17,0,IF(GF$63=$C$17,$B155*(GF$60),0))</f>
        <v>0</v>
      </c>
      <c r="GG155" s="50">
        <f>IF(GG$63&lt;=$C$17,($C$34*GG$59*$B155/$C$63)*(IF(COUNTA($D155:GF155)*(12/$C$63)&lt;=$C$9,0,1)),0)+IF(GH$63=$C$17,0,IF(GG$63=$C$17,$B155*(GG$60),0))</f>
        <v>0</v>
      </c>
      <c r="GH155" s="50">
        <f>IF(GH$63&lt;=$C$17,($C$34*GH$59*$B155/$C$63)*(IF(COUNTA($D155:GG155)*(12/$C$63)&lt;=$C$9,0,1)),0)+IF(GI$63=$C$17,0,IF(GH$63=$C$17,$B155*(GH$60),0))</f>
        <v>0</v>
      </c>
      <c r="GI155" s="50">
        <f>IF(GI$63&lt;=$C$17,($C$34*GI$59*$B155/$C$63)*(IF(COUNTA($D155:GH155)*(12/$C$63)&lt;=$C$9,0,1)),0)+IF(GJ$63=$C$17,0,IF(GI$63=$C$17,$B155*(GI$60),0))</f>
        <v>0</v>
      </c>
      <c r="GJ155" s="50">
        <f>IF(GJ$63&lt;=$C$17,($C$34*GJ$59*$B155/$C$63)*(IF(COUNTA($D155:GI155)*(12/$C$63)&lt;=$C$9,0,1)),0)+IF(GK$63=$C$17,0,IF(GJ$63=$C$17,$B155*(GJ$60),0))</f>
        <v>0</v>
      </c>
      <c r="GK155" s="50">
        <f>IF(GK$63&lt;=$C$17,($C$34*GK$59*$B155/$C$63)*(IF(COUNTA($D155:GJ155)*(12/$C$63)&lt;=$C$9,0,1)),0)+IF(GL$63=$C$17,0,IF(GK$63=$C$17,$B155*(GK$60),0))</f>
        <v>0</v>
      </c>
      <c r="GL155" s="50">
        <f>IF(GL$63&lt;=$C$17,($C$34*GL$59*$B155/$C$63)*(IF(COUNTA($D155:GK155)*(12/$C$63)&lt;=$C$9,0,1)),0)+IF(GM$63=$C$17,0,IF(GL$63=$C$17,$B155*(GL$60),0))</f>
        <v>0</v>
      </c>
      <c r="GM155" s="50">
        <f>IF(GM$63&lt;=$C$17,($C$34*GM$59*$B155/$C$63)*(IF(COUNTA($D155:GL155)*(12/$C$63)&lt;=$C$9,0,1)),0)+IF(GN$63=$C$17,0,IF(GM$63=$C$17,$B155*(GM$60),0))</f>
        <v>0</v>
      </c>
      <c r="GN155" s="50">
        <f>IF(GN$63&lt;=$C$17,($C$34*GN$59*$B155/$C$63)*(IF(COUNTA($D155:GM155)*(12/$C$63)&lt;=$C$9,0,1)),0)+IF(GO$63=$C$17,0,IF(GN$63=$C$17,$B155*(GN$60),0))</f>
        <v>0</v>
      </c>
      <c r="GO155" s="50">
        <f>IF(GO$63&lt;=$C$17,($C$34*GO$59*$B155/$C$63)*(IF(COUNTA($D155:GN155)*(12/$C$63)&lt;=$C$9,0,1)),0)+IF(GP$63=$C$17,0,IF(GO$63=$C$17,$B155*(GO$60),0))</f>
        <v>0</v>
      </c>
      <c r="GP155" s="50">
        <f>IF(GP$63&lt;=$C$17,($C$34*GP$59*$B155/$C$63)*(IF(COUNTA($D155:GO155)*(12/$C$63)&lt;=$C$9,0,1)),0)+IF(GQ$63=$C$17,0,IF(GP$63=$C$17,$B155*(GP$60),0))</f>
        <v>0</v>
      </c>
      <c r="GQ155" s="50">
        <f>IF(GQ$63&lt;=$C$17,($C$34*GQ$59*$B155/$C$63)*(IF(COUNTA($D155:GP155)*(12/$C$63)&lt;=$C$9,0,1)),0)+IF(GR$63=$C$17,0,IF(GQ$63=$C$17,$B155*(GQ$60),0))</f>
        <v>0</v>
      </c>
      <c r="GR155" s="50">
        <f>IF(GR$63&lt;=$C$17,($C$34*GR$59*$B155/$C$63)*(IF(COUNTA($D155:GQ155)*(12/$C$63)&lt;=$C$9,0,1)),0)+IF(GS$63=$C$17,0,IF(GR$63=$C$17,$B155*(GR$60),0))</f>
        <v>0</v>
      </c>
      <c r="GS155" s="50">
        <f>IF(GS$63&lt;=$C$17,($C$34*GS$59*$B155/$C$63)*(IF(COUNTA($D155:GR155)*(12/$C$63)&lt;=$C$9,0,1)),0)+IF(GT$63=$C$17,0,IF(GS$63=$C$17,$B155*(GS$60),0))</f>
        <v>0</v>
      </c>
      <c r="GT155" s="50">
        <f>IF(GT$63&lt;=$C$17,($C$34*GT$59*$B155/$C$63)*(IF(COUNTA($D155:GS155)*(12/$C$63)&lt;=$C$9,0,1)),0)+IF(GU$63=$C$17,0,IF(GT$63=$C$17,$B155*(GT$60),0))</f>
        <v>0</v>
      </c>
      <c r="GU155" s="50">
        <f>IF(GU$63&lt;=$C$17,($C$34*GU$59*$B155/$C$63)*(IF(COUNTA($D155:GT155)*(12/$C$63)&lt;=$C$9,0,1)),0)+IF(GV$63=$C$17,0,IF(GU$63=$C$17,$B155*(GU$60),0))</f>
        <v>0</v>
      </c>
      <c r="GV155" s="50">
        <f>IF(GV$63&lt;=$C$17,($C$34*GV$59*$B155/$C$63)*(IF(COUNTA($D155:GU155)*(12/$C$63)&lt;=$C$9,0,1)),0)+IF(GW$63=$C$17,0,IF(GV$63=$C$17,$B155*(GV$60),0))</f>
        <v>0</v>
      </c>
      <c r="GW155" s="50">
        <f>IF(GW$63&lt;=$C$17,($C$34*GW$59*$B155/$C$63)*(IF(COUNTA($D155:GV155)*(12/$C$63)&lt;=$C$9,0,1)),0)+IF(GX$63=$C$17,0,IF(GW$63=$C$17,$B155*(GW$60),0))</f>
        <v>0</v>
      </c>
      <c r="GX155" s="50">
        <f>IF(GX$63&lt;=$C$17,($C$34*GX$59*$B155/$C$63)*(IF(COUNTA($D155:GW155)*(12/$C$63)&lt;=$C$9,0,1)),0)+IF(GY$63=$C$17,0,IF(GX$63=$C$17,$B155*(GX$60),0))</f>
        <v>0</v>
      </c>
      <c r="GY155" s="50">
        <f>IF(GY$63&lt;=$C$17,($C$34*GY$59*$B155/$C$63)*(IF(COUNTA($D155:GX155)*(12/$C$63)&lt;=$C$9,0,1)),0)+IF(GZ$63=$C$17,0,IF(GY$63=$C$17,$B155*(GY$60),0))</f>
        <v>0</v>
      </c>
      <c r="GZ155" s="50">
        <f>IF(GZ$63&lt;=$C$17,($C$34*GZ$59*$B155/$C$63)*(IF(COUNTA($D155:GY155)*(12/$C$63)&lt;=$C$9,0,1)),0)+IF(HA$63=$C$17,0,IF(GZ$63=$C$17,$B155*(GZ$60),0))</f>
        <v>0</v>
      </c>
      <c r="HA155" s="50">
        <f>IF(HA$63&lt;=$C$17,($C$34*HA$59*$B155/$C$63)*(IF(COUNTA($D155:GZ155)*(12/$C$63)&lt;=$C$9,0,1)),0)+IF(HB$63=$C$17,0,IF(HA$63=$C$17,$B155*(HA$60),0))</f>
        <v>0</v>
      </c>
      <c r="HB155" s="50">
        <f>IF(HB$63&lt;=$C$17,($C$34*HB$59*$B155/$C$63)*(IF(COUNTA($D155:HA155)*(12/$C$63)&lt;=$C$9,0,1)),0)+IF(HC$63=$C$17,0,IF(HB$63=$C$17,$B155*(HB$60),0))</f>
        <v>0</v>
      </c>
      <c r="HC155" s="50">
        <f>IF(HC$63&lt;=$C$17,($C$34*HC$59*$B155/$C$63)*(IF(COUNTA($D155:HB155)*(12/$C$63)&lt;=$C$9,0,1)),0)+IF(HD$63=$C$17,0,IF(HC$63=$C$17,$B155*(HC$60),0))</f>
        <v>0</v>
      </c>
      <c r="HD155" s="50">
        <f>IF(HD$63&lt;=$C$17,($C$34*HD$59*$B155/$C$63)*(IF(COUNTA($D155:HC155)*(12/$C$63)&lt;=$C$9,0,1)),0)+IF(HE$63=$C$17,0,IF(HD$63=$C$17,$B155*(HD$60),0))</f>
        <v>0</v>
      </c>
      <c r="HE155" s="50">
        <f>IF(HE$63&lt;=$C$17,($C$34*HE$59*$B155/$C$63)*(IF(COUNTA($D155:HD155)*(12/$C$63)&lt;=$C$9,0,1)),0)+IF(HF$63=$C$17,0,IF(HE$63=$C$17,$B155*(HE$60),0))</f>
        <v>0</v>
      </c>
      <c r="HF155" s="50">
        <f>IF(HF$63&lt;=$C$17,($C$34*HF$59*$B155/$C$63)*(IF(COUNTA($D155:HE155)*(12/$C$63)&lt;=$C$9,0,1)),0)+IF(HG$63=$C$17,0,IF(HF$63=$C$17,$B155*(HF$60),0))</f>
        <v>0</v>
      </c>
      <c r="HG155" s="50">
        <f>IF(HG$63&lt;=$C$17,($C$34*HG$59*$B155/$C$63)*(IF(COUNTA($D155:HF155)*(12/$C$63)&lt;=$C$9,0,1)),0)+IF(HH$63=$C$17,0,IF(HG$63=$C$17,$B155*(HG$60),0))</f>
        <v>0</v>
      </c>
      <c r="HH155" s="50">
        <f>IF(HH$63&lt;=$C$17,($C$34*HH$59*$B155/$C$63)*(IF(COUNTA($D155:HG155)*(12/$C$63)&lt;=$C$9,0,1)),0)+IF(HI$63=$C$17,0,IF(HH$63=$C$17,$B155*(HH$60),0))</f>
        <v>0</v>
      </c>
      <c r="HI155" s="50">
        <f>IF(HI$63&lt;=$C$17,($C$34*HI$59*$B155/$C$63)*(IF(COUNTA($D155:HH155)*(12/$C$63)&lt;=$C$9,0,1)),0)+IF(HJ$63=$C$17,0,IF(HI$63=$C$17,$B155*(HI$60),0))</f>
        <v>0</v>
      </c>
      <c r="HJ155" s="50">
        <f>IF(HJ$63&lt;=$C$17,($C$34*HJ$59*$B155/$C$63)*(IF(COUNTA($D155:HI155)*(12/$C$63)&lt;=$C$9,0,1)),0)+IF(HK$63=$C$17,0,IF(HJ$63=$C$17,$B155*(HJ$60),0))</f>
        <v>0</v>
      </c>
      <c r="HK155" s="50">
        <f>IF(HK$63&lt;=$C$17,($C$34*HK$59*$B155/$C$63)*(IF(COUNTA($D155:HJ155)*(12/$C$63)&lt;=$C$9,0,1)),0)+IF(HL$63=$C$17,0,IF(HK$63=$C$17,$B155*(HK$60),0))</f>
        <v>0</v>
      </c>
      <c r="HL155" s="50">
        <f>IF(HL$63&lt;=$C$17,($C$34*HL$59*$B155/$C$63)*(IF(COUNTA($D155:HK155)*(12/$C$63)&lt;=$C$9,0,1)),0)+IF(HM$63=$C$17,0,IF(HL$63=$C$17,$B155*(HL$60),0))</f>
        <v>0</v>
      </c>
      <c r="HM155" s="50">
        <f>IF(HM$63&lt;=$C$17,($C$34*HM$59*$B155/$C$63)*(IF(COUNTA($D155:HL155)*(12/$C$63)&lt;=$C$9,0,1)),0)+IF(HN$63=$C$17,0,IF(HM$63=$C$17,$B155*(HM$60),0))</f>
        <v>0</v>
      </c>
      <c r="HN155" s="50">
        <f>IF(HN$63&lt;=$C$17,($C$34*HN$59*$B155/$C$63)*(IF(COUNTA($D155:HM155)*(12/$C$63)&lt;=$C$9,0,1)),0)+IF(HO$63=$C$17,0,IF(HN$63=$C$17,$B155*(HN$60),0))</f>
        <v>0</v>
      </c>
      <c r="HO155" s="50">
        <f>IF(HO$63&lt;=$C$17,($C$34*HO$59*$B155/$C$63)*(IF(COUNTA($D155:HN155)*(12/$C$63)&lt;=$C$9,0,1)),0)+IF(HP$63=$C$17,0,IF(HO$63=$C$17,$B155*(HO$60),0))</f>
        <v>0</v>
      </c>
      <c r="HP155" s="50">
        <f>IF(HP$63&lt;=$C$17,($C$34*HP$59*$B155/$C$63)*(IF(COUNTA($D155:HO155)*(12/$C$63)&lt;=$C$9,0,1)),0)+IF(HQ$63=$C$17,0,IF(HP$63=$C$17,$B155*(HP$60),0))</f>
        <v>0</v>
      </c>
      <c r="HQ155" s="50">
        <f>IF(HQ$63&lt;=$C$17,($C$34*HQ$59*$B155/$C$63)*(IF(COUNTA($D155:HP155)*(12/$C$63)&lt;=$C$9,0,1)),0)+IF(HR$63=$C$17,0,IF(HQ$63=$C$17,$B155*(HQ$60),0))</f>
        <v>0</v>
      </c>
      <c r="HR155" s="50">
        <f>IF(HR$63&lt;=$C$17,($C$34*HR$59*$B155/$C$63)*(IF(COUNTA($D155:HQ155)*(12/$C$63)&lt;=$C$9,0,1)),0)+IF(HS$63=$C$17,0,IF(HR$63=$C$17,$B155*(HR$60),0))</f>
        <v>0</v>
      </c>
      <c r="HS155" s="50">
        <f>IF(HS$63&lt;=$C$17,($C$34*HS$59*$B155/$C$63)*(IF(COUNTA($D155:HR155)*(12/$C$63)&lt;=$C$9,0,1)),0)+IF(HT$63=$C$17,0,IF(HS$63=$C$17,$B155*(HS$60),0))</f>
        <v>0</v>
      </c>
      <c r="HT155" s="50">
        <f>IF(HT$63&lt;=$C$17,($C$34*HT$59*$B155/$C$63)*(IF(COUNTA($D155:HS155)*(12/$C$63)&lt;=$C$9,0,1)),0)+IF(HU$63=$C$17,0,IF(HT$63=$C$17,$B155*(HT$60),0))</f>
        <v>0</v>
      </c>
      <c r="HU155" s="50">
        <f>IF(HU$63&lt;=$C$17,($C$34*HU$59*$B155/$C$63)*(IF(COUNTA($D155:HT155)*(12/$C$63)&lt;=$C$9,0,1)),0)+IF(HV$63=$C$17,0,IF(HU$63=$C$17,$B155*(HU$60),0))</f>
        <v>0</v>
      </c>
      <c r="HV155" s="50">
        <f>IF(HV$63&lt;=$C$17,($C$34*HV$59*$B155/$C$63)*(IF(COUNTA($D155:HU155)*(12/$C$63)&lt;=$C$9,0,1)),0)+IF(HW$63=$C$17,0,IF(HV$63=$C$17,$B155*(HV$60),0))</f>
        <v>0</v>
      </c>
      <c r="HW155" s="50">
        <f>IF(HW$63&lt;=$C$17,($C$34*HW$59*$B155/$C$63)*(IF(COUNTA($D155:HV155)*(12/$C$63)&lt;=$C$9,0,1)),0)+IF(HX$63=$C$17,0,IF(HW$63=$C$17,$B155*(HW$60),0))</f>
        <v>0</v>
      </c>
      <c r="HX155" s="50">
        <f>IF(HX$63&lt;=$C$17,($C$34*HX$59*$B155/$C$63)*(IF(COUNTA($D155:HW155)*(12/$C$63)&lt;=$C$9,0,1)),0)+IF(HY$63=$C$17,0,IF(HX$63=$C$17,$B155*(HX$60),0))</f>
        <v>0</v>
      </c>
      <c r="HY155" s="50">
        <f>IF(HY$63&lt;=$C$17,($C$34*HY$59*$B155/$C$63)*(IF(COUNTA($D155:HX155)*(12/$C$63)&lt;=$C$9,0,1)),0)+IF(HZ$63=$C$17,0,IF(HY$63=$C$17,$B155*(HY$60),0))</f>
        <v>0</v>
      </c>
      <c r="HZ155" s="50">
        <f>IF(HZ$63&lt;=$C$17,($C$34*HZ$59*$B155/$C$63)*(IF(COUNTA($D155:HY155)*(12/$C$63)&lt;=$C$9,0,1)),0)+IF(IA$63=$C$17,0,IF(HZ$63=$C$17,$B155*(HZ$60),0))</f>
        <v>0</v>
      </c>
      <c r="IA155" s="50">
        <f>IF(IA$63&lt;=$C$17,($C$34*IA$59*$B155/$C$63)*(IF(COUNTA($D155:HZ155)*(12/$C$63)&lt;=$C$9,0,1)),0)+IF(IB$63=$C$17,0,IF(IA$63=$C$17,$B155*(IA$60),0))</f>
        <v>0</v>
      </c>
      <c r="IB155" s="50">
        <f>IF(IB$63&lt;=$C$17,($C$34*IB$59*$B155/$C$63)*(IF(COUNTA($D155:IA155)*(12/$C$63)&lt;=$C$9,0,1)),0)+IF(IC$63=$C$17,0,IF(IB$63=$C$17,$B155*(IB$60),0))</f>
        <v>0</v>
      </c>
      <c r="IC155" s="50">
        <f>IF(IC$63&lt;=$C$17,($C$34*IC$59*$B155/$C$63)*(IF(COUNTA($D155:IB155)*(12/$C$63)&lt;=$C$9,0,1)),0)+IF(ID$63=$C$17,0,IF(IC$63=$C$17,$B155*(IC$60),0))</f>
        <v>0</v>
      </c>
      <c r="ID155" s="50">
        <f>IF(ID$63&lt;=$C$17,($C$34*ID$59*$B155/$C$63)*(IF(COUNTA($D155:IC155)*(12/$C$63)&lt;=$C$9,0,1)),0)+IF(IE$63=$C$17,0,IF(ID$63=$C$17,$B155*(ID$60),0))</f>
        <v>0</v>
      </c>
      <c r="IE155" s="50">
        <f>IF(IE$63&lt;=$C$17,($C$34*IE$59*$B155/$C$63)*(IF(COUNTA($D155:ID155)*(12/$C$63)&lt;=$C$9,0,1)),0)+IF(IF$63=$C$17,0,IF(IE$63=$C$17,$B155*(IE$60),0))</f>
        <v>0</v>
      </c>
      <c r="IF155" s="50">
        <f>IF(IF$63&lt;=$C$17,($C$34*IF$59*$B155/$C$63)*(IF(COUNTA($D155:IE155)*(12/$C$63)&lt;=$C$9,0,1)),0)+IF(IG$63=$C$17,0,IF(IF$63=$C$17,$B155*(IF$60),0))</f>
        <v>0</v>
      </c>
      <c r="IG155" s="50">
        <f>IF(IG$63&lt;=$C$17,($C$34*IG$59*$B155/$C$63)*(IF(COUNTA($D155:IF155)*(12/$C$63)&lt;=$C$9,0,1)),0)+IF(IH$63=$C$17,0,IF(IG$63=$C$17,$B155*(IG$60),0))</f>
        <v>0</v>
      </c>
      <c r="IH155" s="50">
        <f>IF(IH$63&lt;=$C$17,($C$34*IH$59*$B155/$C$63)*(IF(COUNTA($D155:IG155)*(12/$C$63)&lt;=$C$9,0,1)),0)+IF(II$63=$C$17,0,IF(IH$63=$C$17,$B155*(IH$60),0))</f>
        <v>0</v>
      </c>
      <c r="II155" s="50">
        <f>IF(II$63&lt;=$C$17,($C$34*II$59*$B155/$C$63)*(IF(COUNTA($D155:IH155)*(12/$C$63)&lt;=$C$9,0,1)),0)+IF(IJ$63=$C$17,0,IF(II$63=$C$17,$B155*(II$60),0))</f>
        <v>0</v>
      </c>
      <c r="IJ155" s="50">
        <f>IF(IJ$63&lt;=$C$17,($C$34*IJ$59*$B155/$C$63)*(IF(COUNTA($D155:II155)*(12/$C$63)&lt;=$C$9,0,1)),0)+IF(IK$63=$C$17,0,IF(IJ$63=$C$17,$B155*(IJ$60),0))</f>
        <v>0</v>
      </c>
      <c r="IK155" s="50">
        <f>IF(IK$63&lt;=$C$17,($C$34*IK$59*$B155/$C$63)*(IF(COUNTA($D155:IJ155)*(12/$C$63)&lt;=$C$9,0,1)),0)+IF(IL$63=$C$17,0,IF(IK$63=$C$17,$B155*(IK$60),0))</f>
        <v>0</v>
      </c>
      <c r="IL155" s="50">
        <f>IF(IL$63&lt;=$C$17,($C$34*IL$59*$B155/$C$63)*(IF(COUNTA($D155:IK155)*(12/$C$63)&lt;=$C$9,0,1)),0)+IF(IM$63=$C$17,0,IF(IL$63=$C$17,$B155*(IL$60),0))</f>
        <v>0</v>
      </c>
      <c r="IM155" s="50">
        <f>IF(IM$63&lt;=$C$17,($C$34*IM$59*$B155/$C$63)*(IF(COUNTA($D155:IL155)*(12/$C$63)&lt;=$C$9,0,1)),0)+IF(IN$63=$C$17,0,IF(IM$63=$C$17,$B155*(IM$60),0))</f>
        <v>0</v>
      </c>
      <c r="IN155" s="50">
        <f>IF(IN$63&lt;=$C$17,($C$34*IN$59*$B155/$C$63)*(IF(COUNTA($D155:IM155)*(12/$C$63)&lt;=$C$9,0,1)),0)+IF(IO$63=$C$17,0,IF(IN$63=$C$17,$B155*(IN$60),0))</f>
        <v>0</v>
      </c>
      <c r="IO155" s="50">
        <f>IF(IO$63&lt;=$C$17,($C$34*IO$59*$B155/$C$63)*(IF(COUNTA($D155:IN155)*(12/$C$63)&lt;=$C$9,0,1)),0)+IF(IP$63=$C$17,0,IF(IO$63=$C$17,$B155*(IO$60),0))</f>
        <v>0</v>
      </c>
      <c r="IP155" s="50">
        <f>IF(IP$63&lt;=$C$17,($C$34*IP$59*$B155/$C$63)*(IF(COUNTA($D155:IO155)*(12/$C$63)&lt;=$C$9,0,1)),0)+IF(IQ$63=$C$17,0,IF(IP$63=$C$17,$B155*(IP$60),0))</f>
        <v>0</v>
      </c>
      <c r="IQ155" s="50">
        <f>IF(IQ$63&lt;=$C$17,($C$34*IQ$59*$B155/$C$63)*(IF(COUNTA($D155:IP155)*(12/$C$63)&lt;=$C$9,0,1)),0)+IF(IR$63=$C$17,0,IF(IQ$63=$C$17,$B155*(IQ$60),0))</f>
        <v>0</v>
      </c>
      <c r="IR155" s="50">
        <f>IF(IR$63&lt;=$C$17,($C$34*IR$59*$B155/$C$63)*(IF(COUNTA($D155:IQ155)*(12/$C$63)&lt;=$C$9,0,1)),0)+IF(IS$63=$C$17,0,IF(IR$63=$C$17,$B155*(IR$60),0))</f>
        <v>0</v>
      </c>
      <c r="IS155" s="50">
        <f>IF(IS$63&lt;=$C$17,($C$34*IS$59*$B155/$C$63)*(IF(COUNTA($D155:IR155)*(12/$C$63)&lt;=$C$9,0,1)),0)+IF(IT$63=$C$17,0,IF(IS$63=$C$17,$B155*(IS$60),0))</f>
        <v>0</v>
      </c>
      <c r="IT155" s="50">
        <f>IF(IT$63&lt;=$C$17,($C$34*IT$59*$B155/$C$63)*(IF(COUNTA($D155:IS155)*(12/$C$63)&lt;=$C$9,0,1)),0)+IF(IU$63=$C$17,0,IF(IT$63=$C$17,$B155*(IT$60),0))</f>
        <v>0</v>
      </c>
      <c r="IU155" s="50">
        <f>IF(IU$63&lt;=$C$17,($C$34*IU$59*$B155/$C$63)*(IF(COUNTA($D155:IT155)*(12/$C$63)&lt;=$C$9,0,1)),0)+IF(IV$63=$C$17,0,IF(IU$63=$C$17,$B155*(IU$60),0))</f>
        <v>0</v>
      </c>
      <c r="IV155" s="50">
        <f>IF(IV$63&lt;=$C$17,($C$34*IV$59*$B155/$C$63)*(IF(COUNTA($D155:IU155)*(12/$C$63)&lt;=$C$9,0,1)),0)+IF(IW$63=$C$17,0,IF(IV$63=$C$17,$B155*(IV$60),0))</f>
        <v>0</v>
      </c>
      <c r="IW155" s="50">
        <f>IF(IW$63&lt;=$C$17,($C$34*IW$59*$B155/$C$63)*(IF(COUNTA($D155:IV155)*(12/$C$63)&lt;=$C$9,0,1)),0)+IF(IX$63=$C$17,0,IF(IW$63=$C$17,$B155*(IW$60),0))</f>
        <v>0</v>
      </c>
      <c r="IX155" s="50"/>
      <c r="IY155" s="50"/>
      <c r="IZ155" s="50"/>
      <c r="JA155" s="50"/>
      <c r="JB155" s="50"/>
      <c r="JC155" s="50"/>
      <c r="JD155" s="50"/>
      <c r="JE155" s="50"/>
      <c r="JF155" s="50"/>
      <c r="JG155" s="50"/>
      <c r="JH155" s="50"/>
      <c r="JI155" s="50"/>
      <c r="JJ155" s="50"/>
      <c r="JK155" s="50"/>
      <c r="JL155" s="50"/>
      <c r="JM155" s="50"/>
      <c r="JN155" s="50"/>
      <c r="JO155" s="50"/>
      <c r="JP155" s="50"/>
      <c r="JQ155" s="50"/>
      <c r="JR155" s="50"/>
      <c r="JS155" s="50"/>
      <c r="JT155" s="50"/>
      <c r="JU155" s="50"/>
      <c r="JV155" s="50"/>
      <c r="JW155" s="50"/>
      <c r="JX155" s="50"/>
      <c r="JY155" s="50"/>
      <c r="JZ155" s="50"/>
      <c r="KA155" s="50"/>
      <c r="KB155" s="50"/>
      <c r="KC155" s="50"/>
      <c r="KD155" s="50"/>
      <c r="KE155" s="50"/>
      <c r="KF155" s="50"/>
      <c r="KG155" s="50"/>
      <c r="KH155" s="50"/>
      <c r="KI155" s="50"/>
      <c r="KJ155" s="50"/>
      <c r="KK155" s="50"/>
      <c r="KL155" s="50"/>
      <c r="KM155" s="50"/>
      <c r="KN155" s="50"/>
      <c r="KO155" s="50"/>
      <c r="KP155" s="50"/>
      <c r="KQ155" s="50"/>
      <c r="KR155" s="50"/>
      <c r="KS155" s="50"/>
      <c r="KT155" s="50"/>
      <c r="KU155" s="50"/>
      <c r="KV155" s="50"/>
      <c r="KW155" s="50"/>
      <c r="KX155" s="50"/>
      <c r="KY155" s="50"/>
      <c r="KZ155" s="50"/>
      <c r="LA155" s="50"/>
      <c r="LB155" s="50"/>
      <c r="LC155" s="50"/>
      <c r="LD155" s="50"/>
      <c r="LE155" s="50"/>
      <c r="LF155" s="50"/>
      <c r="LG155" s="50"/>
      <c r="LH155" s="50"/>
      <c r="LI155" s="50"/>
    </row>
    <row r="156" spans="1:321" outlineLevel="1" x14ac:dyDescent="0.25">
      <c r="A156" s="2" t="s">
        <v>55</v>
      </c>
      <c r="B156" s="79">
        <f ca="1">+OFFSET($D$52,0,COUNTA($B$66:B155),,)</f>
        <v>0</v>
      </c>
      <c r="C156" s="88">
        <f t="shared" ca="1" si="62"/>
        <v>0</v>
      </c>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50">
        <f ca="1">IF(CQ$63&gt;$C$17,0,-CP$53*(12/$C$63))</f>
        <v>0</v>
      </c>
      <c r="CQ156" s="50">
        <f ca="1">IF(CQ$63&lt;=$C$17,($C$34*CQ$59*$B156/$C$63)*(IF(COUNTA($D156:CP156)*(12/$C$63)&lt;=$C$9,0,1)),0)+IF(CR$63=$C$17,0,IF(CQ$63=$C$17,$B156*(CQ$60),0))</f>
        <v>0</v>
      </c>
      <c r="CR156" s="50">
        <f ca="1">IF(CR$63&lt;=$C$17,($C$34*CR$59*$B156/$C$63)*(IF(COUNTA($D156:CQ156)*(12/$C$63)&lt;=$C$9,0,1)),0)+IF(CS$63=$C$17,0,IF(CR$63=$C$17,$B156*(CR$60),0))</f>
        <v>0</v>
      </c>
      <c r="CS156" s="50">
        <f ca="1">IF(CS$63&lt;=$C$17,($C$34*CS$59*$B156/$C$63)*(IF(COUNTA($D156:CR156)*(12/$C$63)&lt;=$C$9,0,1)),0)+IF(CT$63=$C$17,0,IF(CS$63=$C$17,$B156*(CS$60),0))</f>
        <v>0</v>
      </c>
      <c r="CT156" s="50">
        <f ca="1">IF(CT$63&lt;=$C$17,($C$34*CT$59*$B156/$C$63)*(IF(COUNTA($D156:CS156)*(12/$C$63)&lt;=$C$9,0,1)),0)+IF(CU$63=$C$17,0,IF(CT$63=$C$17,$B156*(CT$60),0))</f>
        <v>0</v>
      </c>
      <c r="CU156" s="50">
        <f ca="1">IF(CU$63&lt;=$C$17,($C$34*CU$59*$B156/$C$63)*(IF(COUNTA($D156:CT156)*(12/$C$63)&lt;=$C$9,0,1)),0)+IF(CV$63=$C$17,0,IF(CU$63=$C$17,$B156*(CU$60),0))</f>
        <v>0</v>
      </c>
      <c r="CV156" s="50">
        <f ca="1">IF(CV$63&lt;=$C$17,($C$34*CV$59*$B156/$C$63)*(IF(COUNTA($D156:CU156)*(12/$C$63)&lt;=$C$9,0,1)),0)+IF(CW$63=$C$17,0,IF(CV$63=$C$17,$B156*(CV$60),0))</f>
        <v>0</v>
      </c>
      <c r="CW156" s="50">
        <f ca="1">IF(CW$63&lt;=$C$17,($C$34*CW$59*$B156/$C$63)*(IF(COUNTA($D156:CV156)*(12/$C$63)&lt;=$C$9,0,1)),0)+IF(CX$63=$C$17,0,IF(CW$63=$C$17,$B156*(CW$60),0))</f>
        <v>0</v>
      </c>
      <c r="CX156" s="50">
        <f ca="1">IF(CX$63&lt;=$C$17,($C$34*CX$59*$B156/$C$63)*(IF(COUNTA($D156:CW156)*(12/$C$63)&lt;=$C$9,0,1)),0)+IF(CY$63=$C$17,0,IF(CX$63=$C$17,$B156*(CX$60),0))</f>
        <v>0</v>
      </c>
      <c r="CY156" s="50">
        <f ca="1">IF(CY$63&lt;=$C$17,($C$34*CY$59*$B156/$C$63)*(IF(COUNTA($D156:CX156)*(12/$C$63)&lt;=$C$9,0,1)),0)+IF(CZ$63=$C$17,0,IF(CY$63=$C$17,$B156*(CY$60),0))</f>
        <v>0</v>
      </c>
      <c r="CZ156" s="50">
        <f ca="1">IF(CZ$63&lt;=$C$17,($C$34*CZ$59*$B156/$C$63)*(IF(COUNTA($D156:CY156)*(12/$C$63)&lt;=$C$9,0,1)),0)+IF(DA$63=$C$17,0,IF(CZ$63=$C$17,$B156*(CZ$60),0))</f>
        <v>0</v>
      </c>
      <c r="DA156" s="50">
        <f ca="1">IF(DA$63&lt;=$C$17,($C$34*DA$59*$B156/$C$63)*(IF(COUNTA($D156:CZ156)*(12/$C$63)&lt;=$C$9,0,1)),0)+IF(DB$63=$C$17,0,IF(DA$63=$C$17,$B156*(DA$60),0))</f>
        <v>0</v>
      </c>
      <c r="DB156" s="50">
        <f ca="1">IF(DB$63&lt;=$C$17,($C$34*DB$59*$B156/$C$63)*(IF(COUNTA($D156:DA156)*(12/$C$63)&lt;=$C$9,0,1)),0)+IF(DC$63=$C$17,0,IF(DB$63=$C$17,$B156*(DB$60),0))</f>
        <v>0</v>
      </c>
      <c r="DC156" s="50">
        <f ca="1">IF(DC$63&lt;=$C$17,($C$34*DC$59*$B156/$C$63)*(IF(COUNTA($D156:DB156)*(12/$C$63)&lt;=$C$9,0,1)),0)+IF(DD$63=$C$17,0,IF(DC$63=$C$17,$B156*(DC$60),0))</f>
        <v>0</v>
      </c>
      <c r="DD156" s="50">
        <f ca="1">IF(DD$63&lt;=$C$17,($C$34*DD$59*$B156/$C$63)*(IF(COUNTA($D156:DC156)*(12/$C$63)&lt;=$C$9,0,1)),0)+IF(DE$63=$C$17,0,IF(DD$63=$C$17,$B156*(DD$60),0))</f>
        <v>0</v>
      </c>
      <c r="DE156" s="50">
        <f ca="1">IF(DE$63&lt;=$C$17,($C$34*DE$59*$B156/$C$63)*(IF(COUNTA($D156:DD156)*(12/$C$63)&lt;=$C$9,0,1)),0)+IF(DF$63=$C$17,0,IF(DE$63=$C$17,$B156*(DE$60),0))</f>
        <v>0</v>
      </c>
      <c r="DF156" s="50">
        <f ca="1">IF(DF$63&lt;=$C$17,($C$34*DF$59*$B156/$C$63)*(IF(COUNTA($D156:DE156)*(12/$C$63)&lt;=$C$9,0,1)),0)+IF(DG$63=$C$17,0,IF(DF$63=$C$17,$B156*(DF$60),0))</f>
        <v>0</v>
      </c>
      <c r="DG156" s="50">
        <f ca="1">IF(DG$63&lt;=$C$17,($C$34*DG$59*$B156/$C$63)*(IF(COUNTA($D156:DF156)*(12/$C$63)&lt;=$C$9,0,1)),0)+IF(DH$63=$C$17,0,IF(DG$63=$C$17,$B156*(DG$60),0))</f>
        <v>0</v>
      </c>
      <c r="DH156" s="50">
        <f ca="1">IF(DH$63&lt;=$C$17,($C$34*DH$59*$B156/$C$63)*(IF(COUNTA($D156:DG156)*(12/$C$63)&lt;=$C$9,0,1)),0)+IF(DI$63=$C$17,0,IF(DH$63=$C$17,$B156*(DH$60),0))</f>
        <v>0</v>
      </c>
      <c r="DI156" s="50">
        <f ca="1">IF(DI$63&lt;=$C$17,($C$34*DI$59*$B156/$C$63)*(IF(COUNTA($D156:DH156)*(12/$C$63)&lt;=$C$9,0,1)),0)+IF(DJ$63=$C$17,0,IF(DI$63=$C$17,$B156*(DI$60),0))</f>
        <v>0</v>
      </c>
      <c r="DJ156" s="50">
        <f ca="1">IF(DJ$63&lt;=$C$17,($C$34*DJ$59*$B156/$C$63)*(IF(COUNTA($D156:DI156)*(12/$C$63)&lt;=$C$9,0,1)),0)+IF(DK$63=$C$17,0,IF(DJ$63=$C$17,$B156*(DJ$60),0))</f>
        <v>0</v>
      </c>
      <c r="DK156" s="50">
        <f ca="1">IF(DK$63&lt;=$C$17,($C$34*DK$59*$B156/$C$63)*(IF(COUNTA($D156:DJ156)*(12/$C$63)&lt;=$C$9,0,1)),0)+IF(DL$63=$C$17,0,IF(DK$63=$C$17,$B156*(DK$60),0))</f>
        <v>0</v>
      </c>
      <c r="DL156" s="50">
        <f ca="1">IF(DL$63&lt;=$C$17,($C$34*DL$59*$B156/$C$63)*(IF(COUNTA($D156:DK156)*(12/$C$63)&lt;=$C$9,0,1)),0)+IF(DM$63=$C$17,0,IF(DL$63=$C$17,$B156*(DL$60),0))</f>
        <v>0</v>
      </c>
      <c r="DM156" s="50">
        <f ca="1">IF(DM$63&lt;=$C$17,($C$34*DM$59*$B156/$C$63)*(IF(COUNTA($D156:DL156)*(12/$C$63)&lt;=$C$9,0,1)),0)+IF(DN$63=$C$17,0,IF(DM$63=$C$17,$B156*(DM$60),0))</f>
        <v>0</v>
      </c>
      <c r="DN156" s="50">
        <f ca="1">IF(DN$63&lt;=$C$17,($C$34*DN$59*$B156/$C$63)*(IF(COUNTA($D156:DM156)*(12/$C$63)&lt;=$C$9,0,1)),0)+IF(DO$63=$C$17,0,IF(DN$63=$C$17,$B156*(DN$60),0))</f>
        <v>0</v>
      </c>
      <c r="DO156" s="50">
        <f ca="1">IF(DO$63&lt;=$C$17,($C$34*DO$59*$B156/$C$63)*(IF(COUNTA($D156:DN156)*(12/$C$63)&lt;=$C$9,0,1)),0)+IF(DP$63=$C$17,0,IF(DO$63=$C$17,$B156*(DO$60),0))</f>
        <v>0</v>
      </c>
      <c r="DP156" s="50">
        <f ca="1">IF(DP$63&lt;=$C$17,($C$34*DP$59*$B156/$C$63)*(IF(COUNTA($D156:DO156)*(12/$C$63)&lt;=$C$9,0,1)),0)+IF(DQ$63=$C$17,0,IF(DP$63=$C$17,$B156*(DP$60),0))</f>
        <v>0</v>
      </c>
      <c r="DQ156" s="50">
        <f ca="1">IF(DQ$63&lt;=$C$17,($C$34*DQ$59*$B156/$C$63)*(IF(COUNTA($D156:DP156)*(12/$C$63)&lt;=$C$9,0,1)),0)+IF(DR$63=$C$17,0,IF(DQ$63=$C$17,$B156*(DQ$60),0))</f>
        <v>0</v>
      </c>
      <c r="DR156" s="50">
        <f ca="1">IF(DR$63&lt;=$C$17,($C$34*DR$59*$B156/$C$63)*(IF(COUNTA($D156:DQ156)*(12/$C$63)&lt;=$C$9,0,1)),0)+IF(DS$63=$C$17,0,IF(DR$63=$C$17,$B156*(DR$60),0))</f>
        <v>0</v>
      </c>
      <c r="DS156" s="50">
        <f ca="1">IF(DS$63&lt;=$C$17,($C$34*DS$59*$B156/$C$63)*(IF(COUNTA($D156:DR156)*(12/$C$63)&lt;=$C$9,0,1)),0)+IF(DT$63=$C$17,0,IF(DS$63=$C$17,$B156*(DS$60),0))</f>
        <v>0</v>
      </c>
      <c r="DT156" s="50">
        <f ca="1">IF(DT$63&lt;=$C$17,($C$34*DT$59*$B156/$C$63)*(IF(COUNTA($D156:DS156)*(12/$C$63)&lt;=$C$9,0,1)),0)+IF(DU$63=$C$17,0,IF(DT$63=$C$17,$B156*(DT$60),0))</f>
        <v>0</v>
      </c>
      <c r="DU156" s="50">
        <f>IF(DU$63&lt;=$C$17,($C$34*DU$59*$B156/$C$63)*(IF(COUNTA($D156:DT156)*(12/$C$63)&lt;=$C$9,0,1)),0)+IF(DV$63=$C$17,0,IF(DU$63=$C$17,$B156*(DU$60),0))</f>
        <v>0</v>
      </c>
      <c r="DV156" s="50">
        <f>IF(DV$63&lt;=$C$17,($C$34*DV$59*$B156/$C$63)*(IF(COUNTA($D156:DU156)*(12/$C$63)&lt;=$C$9,0,1)),0)+IF(DW$63=$C$17,0,IF(DV$63=$C$17,$B156*(DV$60),0))</f>
        <v>0</v>
      </c>
      <c r="DW156" s="50">
        <f>IF(DW$63&lt;=$C$17,($C$34*DW$59*$B156/$C$63)*(IF(COUNTA($D156:DV156)*(12/$C$63)&lt;=$C$9,0,1)),0)+IF(DX$63=$C$17,0,IF(DW$63=$C$17,$B156*(DW$60),0))</f>
        <v>0</v>
      </c>
      <c r="DX156" s="50">
        <f>IF(DX$63&lt;=$C$17,($C$34*DX$59*$B156/$C$63)*(IF(COUNTA($D156:DW156)*(12/$C$63)&lt;=$C$9,0,1)),0)+IF(DY$63=$C$17,0,IF(DX$63=$C$17,$B156*(DX$60),0))</f>
        <v>0</v>
      </c>
      <c r="DY156" s="50">
        <f>IF(DY$63&lt;=$C$17,($C$34*DY$59*$B156/$C$63)*(IF(COUNTA($D156:DX156)*(12/$C$63)&lt;=$C$9,0,1)),0)+IF(DZ$63=$C$17,0,IF(DY$63=$C$17,$B156*(DY$60),0))</f>
        <v>0</v>
      </c>
      <c r="DZ156" s="50">
        <f>IF(DZ$63&lt;=$C$17,($C$34*DZ$59*$B156/$C$63)*(IF(COUNTA($D156:DY156)*(12/$C$63)&lt;=$C$9,0,1)),0)+IF(EA$63=$C$17,0,IF(DZ$63=$C$17,$B156*(DZ$60),0))</f>
        <v>0</v>
      </c>
      <c r="EA156" s="50">
        <f>IF(EA$63&lt;=$C$17,($C$34*EA$59*$B156/$C$63)*(IF(COUNTA($D156:DZ156)*(12/$C$63)&lt;=$C$9,0,1)),0)+IF(EB$63=$C$17,0,IF(EA$63=$C$17,$B156*(EA$60),0))</f>
        <v>0</v>
      </c>
      <c r="EB156" s="50">
        <f>IF(EB$63&lt;=$C$17,($C$34*EB$59*$B156/$C$63)*(IF(COUNTA($D156:EA156)*(12/$C$63)&lt;=$C$9,0,1)),0)+IF(EC$63=$C$17,0,IF(EB$63=$C$17,$B156*(EB$60),0))</f>
        <v>0</v>
      </c>
      <c r="EC156" s="50">
        <f>IF(EC$63&lt;=$C$17,($C$34*EC$59*$B156/$C$63)*(IF(COUNTA($D156:EB156)*(12/$C$63)&lt;=$C$9,0,1)),0)+IF(ED$63=$C$17,0,IF(EC$63=$C$17,$B156*(EC$60),0))</f>
        <v>0</v>
      </c>
      <c r="ED156" s="50">
        <f>IF(ED$63&lt;=$C$17,($C$34*ED$59*$B156/$C$63)*(IF(COUNTA($D156:EC156)*(12/$C$63)&lt;=$C$9,0,1)),0)+IF(EE$63=$C$17,0,IF(ED$63=$C$17,$B156*(ED$60),0))</f>
        <v>0</v>
      </c>
      <c r="EE156" s="50">
        <f>IF(EE$63&lt;=$C$17,($C$34*EE$59*$B156/$C$63)*(IF(COUNTA($D156:ED156)*(12/$C$63)&lt;=$C$9,0,1)),0)+IF(EF$63=$C$17,0,IF(EE$63=$C$17,$B156*(EE$60),0))</f>
        <v>0</v>
      </c>
      <c r="EF156" s="50">
        <f>IF(EF$63&lt;=$C$17,($C$34*EF$59*$B156/$C$63)*(IF(COUNTA($D156:EE156)*(12/$C$63)&lt;=$C$9,0,1)),0)+IF(EG$63=$C$17,0,IF(EF$63=$C$17,$B156*(EF$60),0))</f>
        <v>0</v>
      </c>
      <c r="EG156" s="50">
        <f>IF(EG$63&lt;=$C$17,($C$34*EG$59*$B156/$C$63)*(IF(COUNTA($D156:EF156)*(12/$C$63)&lt;=$C$9,0,1)),0)+IF(EH$63=$C$17,0,IF(EG$63=$C$17,$B156*(EG$60),0))</f>
        <v>0</v>
      </c>
      <c r="EH156" s="50">
        <f>IF(EH$63&lt;=$C$17,($C$34*EH$59*$B156/$C$63)*(IF(COUNTA($D156:EG156)*(12/$C$63)&lt;=$C$9,0,1)),0)+IF(EI$63=$C$17,0,IF(EH$63=$C$17,$B156*(EH$60),0))</f>
        <v>0</v>
      </c>
      <c r="EI156" s="50">
        <f>IF(EI$63&lt;=$C$17,($C$34*EI$59*$B156/$C$63)*(IF(COUNTA($D156:EH156)*(12/$C$63)&lt;=$C$9,0,1)),0)+IF(EJ$63=$C$17,0,IF(EI$63=$C$17,$B156*(EI$60),0))</f>
        <v>0</v>
      </c>
      <c r="EJ156" s="50">
        <f>IF(EJ$63&lt;=$C$17,($C$34*EJ$59*$B156/$C$63)*(IF(COUNTA($D156:EI156)*(12/$C$63)&lt;=$C$9,0,1)),0)+IF(EK$63=$C$17,0,IF(EJ$63=$C$17,$B156*(EJ$60),0))</f>
        <v>0</v>
      </c>
      <c r="EK156" s="50">
        <f>IF(EK$63&lt;=$C$17,($C$34*EK$59*$B156/$C$63)*(IF(COUNTA($D156:EJ156)*(12/$C$63)&lt;=$C$9,0,1)),0)+IF(EL$63=$C$17,0,IF(EK$63=$C$17,$B156*(EK$60),0))</f>
        <v>0</v>
      </c>
      <c r="EL156" s="50">
        <f>IF(EL$63&lt;=$C$17,($C$34*EL$59*$B156/$C$63)*(IF(COUNTA($D156:EK156)*(12/$C$63)&lt;=$C$9,0,1)),0)+IF(EM$63=$C$17,0,IF(EL$63=$C$17,$B156*(EL$60),0))</f>
        <v>0</v>
      </c>
      <c r="EM156" s="50">
        <f>IF(EM$63&lt;=$C$17,($C$34*EM$59*$B156/$C$63)*(IF(COUNTA($D156:EL156)*(12/$C$63)&lt;=$C$9,0,1)),0)+IF(EN$63=$C$17,0,IF(EM$63=$C$17,$B156*(EM$60),0))</f>
        <v>0</v>
      </c>
      <c r="EN156" s="50">
        <f>IF(EN$63&lt;=$C$17,($C$34*EN$59*$B156/$C$63)*(IF(COUNTA($D156:EM156)*(12/$C$63)&lt;=$C$9,0,1)),0)+IF(EO$63=$C$17,0,IF(EN$63=$C$17,$B156*(EN$60),0))</f>
        <v>0</v>
      </c>
      <c r="EO156" s="50">
        <f>IF(EO$63&lt;=$C$17,($C$34*EO$59*$B156/$C$63)*(IF(COUNTA($D156:EN156)*(12/$C$63)&lt;=$C$9,0,1)),0)+IF(EP$63=$C$17,0,IF(EO$63=$C$17,$B156*(EO$60),0))</f>
        <v>0</v>
      </c>
      <c r="EP156" s="50">
        <f>IF(EP$63&lt;=$C$17,($C$34*EP$59*$B156/$C$63)*(IF(COUNTA($D156:EO156)*(12/$C$63)&lt;=$C$9,0,1)),0)+IF(EQ$63=$C$17,0,IF(EP$63=$C$17,$B156*(EP$60),0))</f>
        <v>0</v>
      </c>
      <c r="EQ156" s="50">
        <f>IF(EQ$63&lt;=$C$17,($C$34*EQ$59*$B156/$C$63)*(IF(COUNTA($D156:EP156)*(12/$C$63)&lt;=$C$9,0,1)),0)+IF(ER$63=$C$17,0,IF(EQ$63=$C$17,$B156*(EQ$60),0))</f>
        <v>0</v>
      </c>
      <c r="ER156" s="50">
        <f>IF(ER$63&lt;=$C$17,($C$34*ER$59*$B156/$C$63)*(IF(COUNTA($D156:EQ156)*(12/$C$63)&lt;=$C$9,0,1)),0)+IF(ES$63=$C$17,0,IF(ER$63=$C$17,$B156*(ER$60),0))</f>
        <v>0</v>
      </c>
      <c r="ES156" s="50">
        <f>IF(ES$63&lt;=$C$17,($C$34*ES$59*$B156/$C$63)*(IF(COUNTA($D156:ER156)*(12/$C$63)&lt;=$C$9,0,1)),0)+IF(ET$63=$C$17,0,IF(ES$63=$C$17,$B156*(ES$60),0))</f>
        <v>0</v>
      </c>
      <c r="ET156" s="50">
        <f>IF(ET$63&lt;=$C$17,($C$34*ET$59*$B156/$C$63)*(IF(COUNTA($D156:ES156)*(12/$C$63)&lt;=$C$9,0,1)),0)+IF(EU$63=$C$17,0,IF(ET$63=$C$17,$B156*(ET$60),0))</f>
        <v>0</v>
      </c>
      <c r="EU156" s="50">
        <f>IF(EU$63&lt;=$C$17,($C$34*EU$59*$B156/$C$63)*(IF(COUNTA($D156:ET156)*(12/$C$63)&lt;=$C$9,0,1)),0)+IF(EV$63=$C$17,0,IF(EU$63=$C$17,$B156*(EU$60),0))</f>
        <v>0</v>
      </c>
      <c r="EV156" s="50">
        <f>IF(EV$63&lt;=$C$17,($C$34*EV$59*$B156/$C$63)*(IF(COUNTA($D156:EU156)*(12/$C$63)&lt;=$C$9,0,1)),0)+IF(EW$63=$C$17,0,IF(EV$63=$C$17,$B156*(EV$60),0))</f>
        <v>0</v>
      </c>
      <c r="EW156" s="50">
        <f>IF(EW$63&lt;=$C$17,($C$34*EW$59*$B156/$C$63)*(IF(COUNTA($D156:EV156)*(12/$C$63)&lt;=$C$9,0,1)),0)+IF(EX$63=$C$17,0,IF(EW$63=$C$17,$B156*(EW$60),0))</f>
        <v>0</v>
      </c>
      <c r="EX156" s="50">
        <f>IF(EX$63&lt;=$C$17,($C$34*EX$59*$B156/$C$63)*(IF(COUNTA($D156:EW156)*(12/$C$63)&lt;=$C$9,0,1)),0)+IF(EY$63=$C$17,0,IF(EX$63=$C$17,$B156*(EX$60),0))</f>
        <v>0</v>
      </c>
      <c r="EY156" s="50">
        <f>IF(EY$63&lt;=$C$17,($C$34*EY$59*$B156/$C$63)*(IF(COUNTA($D156:EX156)*(12/$C$63)&lt;=$C$9,0,1)),0)+IF(EZ$63=$C$17,0,IF(EY$63=$C$17,$B156*(EY$60),0))</f>
        <v>0</v>
      </c>
      <c r="EZ156" s="50">
        <f>IF(EZ$63&lt;=$C$17,($C$34*EZ$59*$B156/$C$63)*(IF(COUNTA($D156:EY156)*(12/$C$63)&lt;=$C$9,0,1)),0)+IF(FA$63=$C$17,0,IF(EZ$63=$C$17,$B156*(EZ$60),0))</f>
        <v>0</v>
      </c>
      <c r="FA156" s="50">
        <f>IF(FA$63&lt;=$C$17,($C$34*FA$59*$B156/$C$63)*(IF(COUNTA($D156:EZ156)*(12/$C$63)&lt;=$C$9,0,1)),0)+IF(FB$63=$C$17,0,IF(FA$63=$C$17,$B156*(FA$60),0))</f>
        <v>0</v>
      </c>
      <c r="FB156" s="50">
        <f>IF(FB$63&lt;=$C$17,($C$34*FB$59*$B156/$C$63)*(IF(COUNTA($D156:FA156)*(12/$C$63)&lt;=$C$9,0,1)),0)+IF(FC$63=$C$17,0,IF(FB$63=$C$17,$B156*(FB$60),0))</f>
        <v>0</v>
      </c>
      <c r="FC156" s="50">
        <f>IF(FC$63&lt;=$C$17,($C$34*FC$59*$B156/$C$63)*(IF(COUNTA($D156:FB156)*(12/$C$63)&lt;=$C$9,0,1)),0)+IF(FD$63=$C$17,0,IF(FC$63=$C$17,$B156*(FC$60),0))</f>
        <v>0</v>
      </c>
      <c r="FD156" s="50">
        <f>IF(FD$63&lt;=$C$17,($C$34*FD$59*$B156/$C$63)*(IF(COUNTA($D156:FC156)*(12/$C$63)&lt;=$C$9,0,1)),0)+IF(FE$63=$C$17,0,IF(FD$63=$C$17,$B156*(FD$60),0))</f>
        <v>0</v>
      </c>
      <c r="FE156" s="50">
        <f>IF(FE$63&lt;=$C$17,($C$34*FE$59*$B156/$C$63)*(IF(COUNTA($D156:FD156)*(12/$C$63)&lt;=$C$9,0,1)),0)+IF(FF$63=$C$17,0,IF(FE$63=$C$17,$B156*(FE$60),0))</f>
        <v>0</v>
      </c>
      <c r="FF156" s="50">
        <f>IF(FF$63&lt;=$C$17,($C$34*FF$59*$B156/$C$63)*(IF(COUNTA($D156:FE156)*(12/$C$63)&lt;=$C$9,0,1)),0)+IF(FG$63=$C$17,0,IF(FF$63=$C$17,$B156*(FF$60),0))</f>
        <v>0</v>
      </c>
      <c r="FG156" s="50">
        <f>IF(FG$63&lt;=$C$17,($C$34*FG$59*$B156/$C$63)*(IF(COUNTA($D156:FF156)*(12/$C$63)&lt;=$C$9,0,1)),0)+IF(FH$63=$C$17,0,IF(FG$63=$C$17,$B156*(FG$60),0))</f>
        <v>0</v>
      </c>
      <c r="FH156" s="50">
        <f>IF(FH$63&lt;=$C$17,($C$34*FH$59*$B156/$C$63)*(IF(COUNTA($D156:FG156)*(12/$C$63)&lt;=$C$9,0,1)),0)+IF(FI$63=$C$17,0,IF(FH$63=$C$17,$B156*(FH$60),0))</f>
        <v>0</v>
      </c>
      <c r="FI156" s="50">
        <f>IF(FI$63&lt;=$C$17,($C$34*FI$59*$B156/$C$63)*(IF(COUNTA($D156:FH156)*(12/$C$63)&lt;=$C$9,0,1)),0)+IF(FJ$63=$C$17,0,IF(FI$63=$C$17,$B156*(FI$60),0))</f>
        <v>0</v>
      </c>
      <c r="FJ156" s="50">
        <f>IF(FJ$63&lt;=$C$17,($C$34*FJ$59*$B156/$C$63)*(IF(COUNTA($D156:FI156)*(12/$C$63)&lt;=$C$9,0,1)),0)+IF(FK$63=$C$17,0,IF(FJ$63=$C$17,$B156*(FJ$60),0))</f>
        <v>0</v>
      </c>
      <c r="FK156" s="50">
        <f>IF(FK$63&lt;=$C$17,($C$34*FK$59*$B156/$C$63)*(IF(COUNTA($D156:FJ156)*(12/$C$63)&lt;=$C$9,0,1)),0)+IF(FL$63=$C$17,0,IF(FK$63=$C$17,$B156*(FK$60),0))</f>
        <v>0</v>
      </c>
      <c r="FL156" s="50">
        <f>IF(FL$63&lt;=$C$17,($C$34*FL$59*$B156/$C$63)*(IF(COUNTA($D156:FK156)*(12/$C$63)&lt;=$C$9,0,1)),0)+IF(FM$63=$C$17,0,IF(FL$63=$C$17,$B156*(FL$60),0))</f>
        <v>0</v>
      </c>
      <c r="FM156" s="50">
        <f>IF(FM$63&lt;=$C$17,($C$34*FM$59*$B156/$C$63)*(IF(COUNTA($D156:FL156)*(12/$C$63)&lt;=$C$9,0,1)),0)+IF(FN$63=$C$17,0,IF(FM$63=$C$17,$B156*(FM$60),0))</f>
        <v>0</v>
      </c>
      <c r="FN156" s="50">
        <f>IF(FN$63&lt;=$C$17,($C$34*FN$59*$B156/$C$63)*(IF(COUNTA($D156:FM156)*(12/$C$63)&lt;=$C$9,0,1)),0)+IF(FO$63=$C$17,0,IF(FN$63=$C$17,$B156*(FN$60),0))</f>
        <v>0</v>
      </c>
      <c r="FO156" s="50">
        <f>IF(FO$63&lt;=$C$17,($C$34*FO$59*$B156/$C$63)*(IF(COUNTA($D156:FN156)*(12/$C$63)&lt;=$C$9,0,1)),0)+IF(FP$63=$C$17,0,IF(FO$63=$C$17,$B156*(FO$60),0))</f>
        <v>0</v>
      </c>
      <c r="FP156" s="50">
        <f>IF(FP$63&lt;=$C$17,($C$34*FP$59*$B156/$C$63)*(IF(COUNTA($D156:FO156)*(12/$C$63)&lt;=$C$9,0,1)),0)+IF(FQ$63=$C$17,0,IF(FP$63=$C$17,$B156*(FP$60),0))</f>
        <v>0</v>
      </c>
      <c r="FQ156" s="50">
        <f>IF(FQ$63&lt;=$C$17,($C$34*FQ$59*$B156/$C$63)*(IF(COUNTA($D156:FP156)*(12/$C$63)&lt;=$C$9,0,1)),0)+IF(FR$63=$C$17,0,IF(FQ$63=$C$17,$B156*(FQ$60),0))</f>
        <v>0</v>
      </c>
      <c r="FR156" s="50">
        <f>IF(FR$63&lt;=$C$17,($C$34*FR$59*$B156/$C$63)*(IF(COUNTA($D156:FQ156)*(12/$C$63)&lt;=$C$9,0,1)),0)+IF(FS$63=$C$17,0,IF(FR$63=$C$17,$B156*(FR$60),0))</f>
        <v>0</v>
      </c>
      <c r="FS156" s="50">
        <f>IF(FS$63&lt;=$C$17,($C$34*FS$59*$B156/$C$63)*(IF(COUNTA($D156:FR156)*(12/$C$63)&lt;=$C$9,0,1)),0)+IF(FT$63=$C$17,0,IF(FS$63=$C$17,$B156*(FS$60),0))</f>
        <v>0</v>
      </c>
      <c r="FT156" s="50">
        <f>IF(FT$63&lt;=$C$17,($C$34*FT$59*$B156/$C$63)*(IF(COUNTA($D156:FS156)*(12/$C$63)&lt;=$C$9,0,1)),0)+IF(FU$63=$C$17,0,IF(FT$63=$C$17,$B156*(FT$60),0))</f>
        <v>0</v>
      </c>
      <c r="FU156" s="50">
        <f>IF(FU$63&lt;=$C$17,($C$34*FU$59*$B156/$C$63)*(IF(COUNTA($D156:FT156)*(12/$C$63)&lt;=$C$9,0,1)),0)+IF(FV$63=$C$17,0,IF(FU$63=$C$17,$B156*(FU$60),0))</f>
        <v>0</v>
      </c>
      <c r="FV156" s="50">
        <f>IF(FV$63&lt;=$C$17,($C$34*FV$59*$B156/$C$63)*(IF(COUNTA($D156:FU156)*(12/$C$63)&lt;=$C$9,0,1)),0)+IF(FW$63=$C$17,0,IF(FV$63=$C$17,$B156*(FV$60),0))</f>
        <v>0</v>
      </c>
      <c r="FW156" s="50">
        <f>IF(FW$63&lt;=$C$17,($C$34*FW$59*$B156/$C$63)*(IF(COUNTA($D156:FV156)*(12/$C$63)&lt;=$C$9,0,1)),0)+IF(FX$63=$C$17,0,IF(FW$63=$C$17,$B156*(FW$60),0))</f>
        <v>0</v>
      </c>
      <c r="FX156" s="50">
        <f>IF(FX$63&lt;=$C$17,($C$34*FX$59*$B156/$C$63)*(IF(COUNTA($D156:FW156)*(12/$C$63)&lt;=$C$9,0,1)),0)+IF(FY$63=$C$17,0,IF(FX$63=$C$17,$B156*(FX$60),0))</f>
        <v>0</v>
      </c>
      <c r="FY156" s="50">
        <f>IF(FY$63&lt;=$C$17,($C$34*FY$59*$B156/$C$63)*(IF(COUNTA($D156:FX156)*(12/$C$63)&lt;=$C$9,0,1)),0)+IF(FZ$63=$C$17,0,IF(FY$63=$C$17,$B156*(FY$60),0))</f>
        <v>0</v>
      </c>
      <c r="FZ156" s="50">
        <f>IF(FZ$63&lt;=$C$17,($C$34*FZ$59*$B156/$C$63)*(IF(COUNTA($D156:FY156)*(12/$C$63)&lt;=$C$9,0,1)),0)+IF(GA$63=$C$17,0,IF(FZ$63=$C$17,$B156*(FZ$60),0))</f>
        <v>0</v>
      </c>
      <c r="GA156" s="50">
        <f>IF(GA$63&lt;=$C$17,($C$34*GA$59*$B156/$C$63)*(IF(COUNTA($D156:FZ156)*(12/$C$63)&lt;=$C$9,0,1)),0)+IF(GB$63=$C$17,0,IF(GA$63=$C$17,$B156*(GA$60),0))</f>
        <v>0</v>
      </c>
      <c r="GB156" s="50">
        <f>IF(GB$63&lt;=$C$17,($C$34*GB$59*$B156/$C$63)*(IF(COUNTA($D156:GA156)*(12/$C$63)&lt;=$C$9,0,1)),0)+IF(GC$63=$C$17,0,IF(GB$63=$C$17,$B156*(GB$60),0))</f>
        <v>0</v>
      </c>
      <c r="GC156" s="50">
        <f>IF(GC$63&lt;=$C$17,($C$34*GC$59*$B156/$C$63)*(IF(COUNTA($D156:GB156)*(12/$C$63)&lt;=$C$9,0,1)),0)+IF(GD$63=$C$17,0,IF(GC$63=$C$17,$B156*(GC$60),0))</f>
        <v>0</v>
      </c>
      <c r="GD156" s="50">
        <f>IF(GD$63&lt;=$C$17,($C$34*GD$59*$B156/$C$63)*(IF(COUNTA($D156:GC156)*(12/$C$63)&lt;=$C$9,0,1)),0)+IF(GE$63=$C$17,0,IF(GD$63=$C$17,$B156*(GD$60),0))</f>
        <v>0</v>
      </c>
      <c r="GE156" s="50">
        <f>IF(GE$63&lt;=$C$17,($C$34*GE$59*$B156/$C$63)*(IF(COUNTA($D156:GD156)*(12/$C$63)&lt;=$C$9,0,1)),0)+IF(GF$63=$C$17,0,IF(GE$63=$C$17,$B156*(GE$60),0))</f>
        <v>0</v>
      </c>
      <c r="GF156" s="50">
        <f>IF(GF$63&lt;=$C$17,($C$34*GF$59*$B156/$C$63)*(IF(COUNTA($D156:GE156)*(12/$C$63)&lt;=$C$9,0,1)),0)+IF(GG$63=$C$17,0,IF(GF$63=$C$17,$B156*(GF$60),0))</f>
        <v>0</v>
      </c>
      <c r="GG156" s="50">
        <f>IF(GG$63&lt;=$C$17,($C$34*GG$59*$B156/$C$63)*(IF(COUNTA($D156:GF156)*(12/$C$63)&lt;=$C$9,0,1)),0)+IF(GH$63=$C$17,0,IF(GG$63=$C$17,$B156*(GG$60),0))</f>
        <v>0</v>
      </c>
      <c r="GH156" s="50">
        <f>IF(GH$63&lt;=$C$17,($C$34*GH$59*$B156/$C$63)*(IF(COUNTA($D156:GG156)*(12/$C$63)&lt;=$C$9,0,1)),0)+IF(GI$63=$C$17,0,IF(GH$63=$C$17,$B156*(GH$60),0))</f>
        <v>0</v>
      </c>
      <c r="GI156" s="50">
        <f>IF(GI$63&lt;=$C$17,($C$34*GI$59*$B156/$C$63)*(IF(COUNTA($D156:GH156)*(12/$C$63)&lt;=$C$9,0,1)),0)+IF(GJ$63=$C$17,0,IF(GI$63=$C$17,$B156*(GI$60),0))</f>
        <v>0</v>
      </c>
      <c r="GJ156" s="50">
        <f>IF(GJ$63&lt;=$C$17,($C$34*GJ$59*$B156/$C$63)*(IF(COUNTA($D156:GI156)*(12/$C$63)&lt;=$C$9,0,1)),0)+IF(GK$63=$C$17,0,IF(GJ$63=$C$17,$B156*(GJ$60),0))</f>
        <v>0</v>
      </c>
      <c r="GK156" s="50">
        <f>IF(GK$63&lt;=$C$17,($C$34*GK$59*$B156/$C$63)*(IF(COUNTA($D156:GJ156)*(12/$C$63)&lt;=$C$9,0,1)),0)+IF(GL$63=$C$17,0,IF(GK$63=$C$17,$B156*(GK$60),0))</f>
        <v>0</v>
      </c>
      <c r="GL156" s="50">
        <f>IF(GL$63&lt;=$C$17,($C$34*GL$59*$B156/$C$63)*(IF(COUNTA($D156:GK156)*(12/$C$63)&lt;=$C$9,0,1)),0)+IF(GM$63=$C$17,0,IF(GL$63=$C$17,$B156*(GL$60),0))</f>
        <v>0</v>
      </c>
      <c r="GM156" s="50">
        <f>IF(GM$63&lt;=$C$17,($C$34*GM$59*$B156/$C$63)*(IF(COUNTA($D156:GL156)*(12/$C$63)&lt;=$C$9,0,1)),0)+IF(GN$63=$C$17,0,IF(GM$63=$C$17,$B156*(GM$60),0))</f>
        <v>0</v>
      </c>
      <c r="GN156" s="50">
        <f>IF(GN$63&lt;=$C$17,($C$34*GN$59*$B156/$C$63)*(IF(COUNTA($D156:GM156)*(12/$C$63)&lt;=$C$9,0,1)),0)+IF(GO$63=$C$17,0,IF(GN$63=$C$17,$B156*(GN$60),0))</f>
        <v>0</v>
      </c>
      <c r="GO156" s="50">
        <f>IF(GO$63&lt;=$C$17,($C$34*GO$59*$B156/$C$63)*(IF(COUNTA($D156:GN156)*(12/$C$63)&lt;=$C$9,0,1)),0)+IF(GP$63=$C$17,0,IF(GO$63=$C$17,$B156*(GO$60),0))</f>
        <v>0</v>
      </c>
      <c r="GP156" s="50">
        <f>IF(GP$63&lt;=$C$17,($C$34*GP$59*$B156/$C$63)*(IF(COUNTA($D156:GO156)*(12/$C$63)&lt;=$C$9,0,1)),0)+IF(GQ$63=$C$17,0,IF(GP$63=$C$17,$B156*(GP$60),0))</f>
        <v>0</v>
      </c>
      <c r="GQ156" s="50">
        <f>IF(GQ$63&lt;=$C$17,($C$34*GQ$59*$B156/$C$63)*(IF(COUNTA($D156:GP156)*(12/$C$63)&lt;=$C$9,0,1)),0)+IF(GR$63=$C$17,0,IF(GQ$63=$C$17,$B156*(GQ$60),0))</f>
        <v>0</v>
      </c>
      <c r="GR156" s="50">
        <f>IF(GR$63&lt;=$C$17,($C$34*GR$59*$B156/$C$63)*(IF(COUNTA($D156:GQ156)*(12/$C$63)&lt;=$C$9,0,1)),0)+IF(GS$63=$C$17,0,IF(GR$63=$C$17,$B156*(GR$60),0))</f>
        <v>0</v>
      </c>
      <c r="GS156" s="50">
        <f>IF(GS$63&lt;=$C$17,($C$34*GS$59*$B156/$C$63)*(IF(COUNTA($D156:GR156)*(12/$C$63)&lt;=$C$9,0,1)),0)+IF(GT$63=$C$17,0,IF(GS$63=$C$17,$B156*(GS$60),0))</f>
        <v>0</v>
      </c>
      <c r="GT156" s="50">
        <f>IF(GT$63&lt;=$C$17,($C$34*GT$59*$B156/$C$63)*(IF(COUNTA($D156:GS156)*(12/$C$63)&lt;=$C$9,0,1)),0)+IF(GU$63=$C$17,0,IF(GT$63=$C$17,$B156*(GT$60),0))</f>
        <v>0</v>
      </c>
      <c r="GU156" s="50">
        <f>IF(GU$63&lt;=$C$17,($C$34*GU$59*$B156/$C$63)*(IF(COUNTA($D156:GT156)*(12/$C$63)&lt;=$C$9,0,1)),0)+IF(GV$63=$C$17,0,IF(GU$63=$C$17,$B156*(GU$60),0))</f>
        <v>0</v>
      </c>
      <c r="GV156" s="50">
        <f>IF(GV$63&lt;=$C$17,($C$34*GV$59*$B156/$C$63)*(IF(COUNTA($D156:GU156)*(12/$C$63)&lt;=$C$9,0,1)),0)+IF(GW$63=$C$17,0,IF(GV$63=$C$17,$B156*(GV$60),0))</f>
        <v>0</v>
      </c>
      <c r="GW156" s="50">
        <f>IF(GW$63&lt;=$C$17,($C$34*GW$59*$B156/$C$63)*(IF(COUNTA($D156:GV156)*(12/$C$63)&lt;=$C$9,0,1)),0)+IF(GX$63=$C$17,0,IF(GW$63=$C$17,$B156*(GW$60),0))</f>
        <v>0</v>
      </c>
      <c r="GX156" s="50">
        <f>IF(GX$63&lt;=$C$17,($C$34*GX$59*$B156/$C$63)*(IF(COUNTA($D156:GW156)*(12/$C$63)&lt;=$C$9,0,1)),0)+IF(GY$63=$C$17,0,IF(GX$63=$C$17,$B156*(GX$60),0))</f>
        <v>0</v>
      </c>
      <c r="GY156" s="50">
        <f>IF(GY$63&lt;=$C$17,($C$34*GY$59*$B156/$C$63)*(IF(COUNTA($D156:GX156)*(12/$C$63)&lt;=$C$9,0,1)),0)+IF(GZ$63=$C$17,0,IF(GY$63=$C$17,$B156*(GY$60),0))</f>
        <v>0</v>
      </c>
      <c r="GZ156" s="50">
        <f>IF(GZ$63&lt;=$C$17,($C$34*GZ$59*$B156/$C$63)*(IF(COUNTA($D156:GY156)*(12/$C$63)&lt;=$C$9,0,1)),0)+IF(HA$63=$C$17,0,IF(GZ$63=$C$17,$B156*(GZ$60),0))</f>
        <v>0</v>
      </c>
      <c r="HA156" s="50">
        <f>IF(HA$63&lt;=$C$17,($C$34*HA$59*$B156/$C$63)*(IF(COUNTA($D156:GZ156)*(12/$C$63)&lt;=$C$9,0,1)),0)+IF(HB$63=$C$17,0,IF(HA$63=$C$17,$B156*(HA$60),0))</f>
        <v>0</v>
      </c>
      <c r="HB156" s="50">
        <f>IF(HB$63&lt;=$C$17,($C$34*HB$59*$B156/$C$63)*(IF(COUNTA($D156:HA156)*(12/$C$63)&lt;=$C$9,0,1)),0)+IF(HC$63=$C$17,0,IF(HB$63=$C$17,$B156*(HB$60),0))</f>
        <v>0</v>
      </c>
      <c r="HC156" s="50">
        <f>IF(HC$63&lt;=$C$17,($C$34*HC$59*$B156/$C$63)*(IF(COUNTA($D156:HB156)*(12/$C$63)&lt;=$C$9,0,1)),0)+IF(HD$63=$C$17,0,IF(HC$63=$C$17,$B156*(HC$60),0))</f>
        <v>0</v>
      </c>
      <c r="HD156" s="50">
        <f>IF(HD$63&lt;=$C$17,($C$34*HD$59*$B156/$C$63)*(IF(COUNTA($D156:HC156)*(12/$C$63)&lt;=$C$9,0,1)),0)+IF(HE$63=$C$17,0,IF(HD$63=$C$17,$B156*(HD$60),0))</f>
        <v>0</v>
      </c>
      <c r="HE156" s="50">
        <f>IF(HE$63&lt;=$C$17,($C$34*HE$59*$B156/$C$63)*(IF(COUNTA($D156:HD156)*(12/$C$63)&lt;=$C$9,0,1)),0)+IF(HF$63=$C$17,0,IF(HE$63=$C$17,$B156*(HE$60),0))</f>
        <v>0</v>
      </c>
      <c r="HF156" s="50">
        <f>IF(HF$63&lt;=$C$17,($C$34*HF$59*$B156/$C$63)*(IF(COUNTA($D156:HE156)*(12/$C$63)&lt;=$C$9,0,1)),0)+IF(HG$63=$C$17,0,IF(HF$63=$C$17,$B156*(HF$60),0))</f>
        <v>0</v>
      </c>
      <c r="HG156" s="50">
        <f>IF(HG$63&lt;=$C$17,($C$34*HG$59*$B156/$C$63)*(IF(COUNTA($D156:HF156)*(12/$C$63)&lt;=$C$9,0,1)),0)+IF(HH$63=$C$17,0,IF(HG$63=$C$17,$B156*(HG$60),0))</f>
        <v>0</v>
      </c>
      <c r="HH156" s="50">
        <f>IF(HH$63&lt;=$C$17,($C$34*HH$59*$B156/$C$63)*(IF(COUNTA($D156:HG156)*(12/$C$63)&lt;=$C$9,0,1)),0)+IF(HI$63=$C$17,0,IF(HH$63=$C$17,$B156*(HH$60),0))</f>
        <v>0</v>
      </c>
      <c r="HI156" s="50">
        <f>IF(HI$63&lt;=$C$17,($C$34*HI$59*$B156/$C$63)*(IF(COUNTA($D156:HH156)*(12/$C$63)&lt;=$C$9,0,1)),0)+IF(HJ$63=$C$17,0,IF(HI$63=$C$17,$B156*(HI$60),0))</f>
        <v>0</v>
      </c>
      <c r="HJ156" s="50">
        <f>IF(HJ$63&lt;=$C$17,($C$34*HJ$59*$B156/$C$63)*(IF(COUNTA($D156:HI156)*(12/$C$63)&lt;=$C$9,0,1)),0)+IF(HK$63=$C$17,0,IF(HJ$63=$C$17,$B156*(HJ$60),0))</f>
        <v>0</v>
      </c>
      <c r="HK156" s="50">
        <f>IF(HK$63&lt;=$C$17,($C$34*HK$59*$B156/$C$63)*(IF(COUNTA($D156:HJ156)*(12/$C$63)&lt;=$C$9,0,1)),0)+IF(HL$63=$C$17,0,IF(HK$63=$C$17,$B156*(HK$60),0))</f>
        <v>0</v>
      </c>
      <c r="HL156" s="50">
        <f>IF(HL$63&lt;=$C$17,($C$34*HL$59*$B156/$C$63)*(IF(COUNTA($D156:HK156)*(12/$C$63)&lt;=$C$9,0,1)),0)+IF(HM$63=$C$17,0,IF(HL$63=$C$17,$B156*(HL$60),0))</f>
        <v>0</v>
      </c>
      <c r="HM156" s="50">
        <f>IF(HM$63&lt;=$C$17,($C$34*HM$59*$B156/$C$63)*(IF(COUNTA($D156:HL156)*(12/$C$63)&lt;=$C$9,0,1)),0)+IF(HN$63=$C$17,0,IF(HM$63=$C$17,$B156*(HM$60),0))</f>
        <v>0</v>
      </c>
      <c r="HN156" s="50">
        <f>IF(HN$63&lt;=$C$17,($C$34*HN$59*$B156/$C$63)*(IF(COUNTA($D156:HM156)*(12/$C$63)&lt;=$C$9,0,1)),0)+IF(HO$63=$C$17,0,IF(HN$63=$C$17,$B156*(HN$60),0))</f>
        <v>0</v>
      </c>
      <c r="HO156" s="50">
        <f>IF(HO$63&lt;=$C$17,($C$34*HO$59*$B156/$C$63)*(IF(COUNTA($D156:HN156)*(12/$C$63)&lt;=$C$9,0,1)),0)+IF(HP$63=$C$17,0,IF(HO$63=$C$17,$B156*(HO$60),0))</f>
        <v>0</v>
      </c>
      <c r="HP156" s="50">
        <f>IF(HP$63&lt;=$C$17,($C$34*HP$59*$B156/$C$63)*(IF(COUNTA($D156:HO156)*(12/$C$63)&lt;=$C$9,0,1)),0)+IF(HQ$63=$C$17,0,IF(HP$63=$C$17,$B156*(HP$60),0))</f>
        <v>0</v>
      </c>
      <c r="HQ156" s="50">
        <f>IF(HQ$63&lt;=$C$17,($C$34*HQ$59*$B156/$C$63)*(IF(COUNTA($D156:HP156)*(12/$C$63)&lt;=$C$9,0,1)),0)+IF(HR$63=$C$17,0,IF(HQ$63=$C$17,$B156*(HQ$60),0))</f>
        <v>0</v>
      </c>
      <c r="HR156" s="50">
        <f>IF(HR$63&lt;=$C$17,($C$34*HR$59*$B156/$C$63)*(IF(COUNTA($D156:HQ156)*(12/$C$63)&lt;=$C$9,0,1)),0)+IF(HS$63=$C$17,0,IF(HR$63=$C$17,$B156*(HR$60),0))</f>
        <v>0</v>
      </c>
      <c r="HS156" s="50">
        <f>IF(HS$63&lt;=$C$17,($C$34*HS$59*$B156/$C$63)*(IF(COUNTA($D156:HR156)*(12/$C$63)&lt;=$C$9,0,1)),0)+IF(HT$63=$C$17,0,IF(HS$63=$C$17,$B156*(HS$60),0))</f>
        <v>0</v>
      </c>
      <c r="HT156" s="50">
        <f>IF(HT$63&lt;=$C$17,($C$34*HT$59*$B156/$C$63)*(IF(COUNTA($D156:HS156)*(12/$C$63)&lt;=$C$9,0,1)),0)+IF(HU$63=$C$17,0,IF(HT$63=$C$17,$B156*(HT$60),0))</f>
        <v>0</v>
      </c>
      <c r="HU156" s="50">
        <f>IF(HU$63&lt;=$C$17,($C$34*HU$59*$B156/$C$63)*(IF(COUNTA($D156:HT156)*(12/$C$63)&lt;=$C$9,0,1)),0)+IF(HV$63=$C$17,0,IF(HU$63=$C$17,$B156*(HU$60),0))</f>
        <v>0</v>
      </c>
      <c r="HV156" s="50">
        <f>IF(HV$63&lt;=$C$17,($C$34*HV$59*$B156/$C$63)*(IF(COUNTA($D156:HU156)*(12/$C$63)&lt;=$C$9,0,1)),0)+IF(HW$63=$C$17,0,IF(HV$63=$C$17,$B156*(HV$60),0))</f>
        <v>0</v>
      </c>
      <c r="HW156" s="50">
        <f>IF(HW$63&lt;=$C$17,($C$34*HW$59*$B156/$C$63)*(IF(COUNTA($D156:HV156)*(12/$C$63)&lt;=$C$9,0,1)),0)+IF(HX$63=$C$17,0,IF(HW$63=$C$17,$B156*(HW$60),0))</f>
        <v>0</v>
      </c>
      <c r="HX156" s="50">
        <f>IF(HX$63&lt;=$C$17,($C$34*HX$59*$B156/$C$63)*(IF(COUNTA($D156:HW156)*(12/$C$63)&lt;=$C$9,0,1)),0)+IF(HY$63=$C$17,0,IF(HX$63=$C$17,$B156*(HX$60),0))</f>
        <v>0</v>
      </c>
      <c r="HY156" s="50">
        <f>IF(HY$63&lt;=$C$17,($C$34*HY$59*$B156/$C$63)*(IF(COUNTA($D156:HX156)*(12/$C$63)&lt;=$C$9,0,1)),0)+IF(HZ$63=$C$17,0,IF(HY$63=$C$17,$B156*(HY$60),0))</f>
        <v>0</v>
      </c>
      <c r="HZ156" s="50">
        <f>IF(HZ$63&lt;=$C$17,($C$34*HZ$59*$B156/$C$63)*(IF(COUNTA($D156:HY156)*(12/$C$63)&lt;=$C$9,0,1)),0)+IF(IA$63=$C$17,0,IF(HZ$63=$C$17,$B156*(HZ$60),0))</f>
        <v>0</v>
      </c>
      <c r="IA156" s="50">
        <f>IF(IA$63&lt;=$C$17,($C$34*IA$59*$B156/$C$63)*(IF(COUNTA($D156:HZ156)*(12/$C$63)&lt;=$C$9,0,1)),0)+IF(IB$63=$C$17,0,IF(IA$63=$C$17,$B156*(IA$60),0))</f>
        <v>0</v>
      </c>
      <c r="IB156" s="50">
        <f>IF(IB$63&lt;=$C$17,($C$34*IB$59*$B156/$C$63)*(IF(COUNTA($D156:IA156)*(12/$C$63)&lt;=$C$9,0,1)),0)+IF(IC$63=$C$17,0,IF(IB$63=$C$17,$B156*(IB$60),0))</f>
        <v>0</v>
      </c>
      <c r="IC156" s="50">
        <f>IF(IC$63&lt;=$C$17,($C$34*IC$59*$B156/$C$63)*(IF(COUNTA($D156:IB156)*(12/$C$63)&lt;=$C$9,0,1)),0)+IF(ID$63=$C$17,0,IF(IC$63=$C$17,$B156*(IC$60),0))</f>
        <v>0</v>
      </c>
      <c r="ID156" s="50">
        <f>IF(ID$63&lt;=$C$17,($C$34*ID$59*$B156/$C$63)*(IF(COUNTA($D156:IC156)*(12/$C$63)&lt;=$C$9,0,1)),0)+IF(IE$63=$C$17,0,IF(ID$63=$C$17,$B156*(ID$60),0))</f>
        <v>0</v>
      </c>
      <c r="IE156" s="50">
        <f>IF(IE$63&lt;=$C$17,($C$34*IE$59*$B156/$C$63)*(IF(COUNTA($D156:ID156)*(12/$C$63)&lt;=$C$9,0,1)),0)+IF(IF$63=$C$17,0,IF(IE$63=$C$17,$B156*(IE$60),0))</f>
        <v>0</v>
      </c>
      <c r="IF156" s="50">
        <f>IF(IF$63&lt;=$C$17,($C$34*IF$59*$B156/$C$63)*(IF(COUNTA($D156:IE156)*(12/$C$63)&lt;=$C$9,0,1)),0)+IF(IG$63=$C$17,0,IF(IF$63=$C$17,$B156*(IF$60),0))</f>
        <v>0</v>
      </c>
      <c r="IG156" s="50">
        <f>IF(IG$63&lt;=$C$17,($C$34*IG$59*$B156/$C$63)*(IF(COUNTA($D156:IF156)*(12/$C$63)&lt;=$C$9,0,1)),0)+IF(IH$63=$C$17,0,IF(IG$63=$C$17,$B156*(IG$60),0))</f>
        <v>0</v>
      </c>
      <c r="IH156" s="50">
        <f>IF(IH$63&lt;=$C$17,($C$34*IH$59*$B156/$C$63)*(IF(COUNTA($D156:IG156)*(12/$C$63)&lt;=$C$9,0,1)),0)+IF(II$63=$C$17,0,IF(IH$63=$C$17,$B156*(IH$60),0))</f>
        <v>0</v>
      </c>
      <c r="II156" s="50">
        <f>IF(II$63&lt;=$C$17,($C$34*II$59*$B156/$C$63)*(IF(COUNTA($D156:IH156)*(12/$C$63)&lt;=$C$9,0,1)),0)+IF(IJ$63=$C$17,0,IF(II$63=$C$17,$B156*(II$60),0))</f>
        <v>0</v>
      </c>
      <c r="IJ156" s="50">
        <f>IF(IJ$63&lt;=$C$17,($C$34*IJ$59*$B156/$C$63)*(IF(COUNTA($D156:II156)*(12/$C$63)&lt;=$C$9,0,1)),0)+IF(IK$63=$C$17,0,IF(IJ$63=$C$17,$B156*(IJ$60),0))</f>
        <v>0</v>
      </c>
      <c r="IK156" s="50">
        <f>IF(IK$63&lt;=$C$17,($C$34*IK$59*$B156/$C$63)*(IF(COUNTA($D156:IJ156)*(12/$C$63)&lt;=$C$9,0,1)),0)+IF(IL$63=$C$17,0,IF(IK$63=$C$17,$B156*(IK$60),0))</f>
        <v>0</v>
      </c>
      <c r="IL156" s="50">
        <f>IF(IL$63&lt;=$C$17,($C$34*IL$59*$B156/$C$63)*(IF(COUNTA($D156:IK156)*(12/$C$63)&lt;=$C$9,0,1)),0)+IF(IM$63=$C$17,0,IF(IL$63=$C$17,$B156*(IL$60),0))</f>
        <v>0</v>
      </c>
      <c r="IM156" s="50">
        <f>IF(IM$63&lt;=$C$17,($C$34*IM$59*$B156/$C$63)*(IF(COUNTA($D156:IL156)*(12/$C$63)&lt;=$C$9,0,1)),0)+IF(IN$63=$C$17,0,IF(IM$63=$C$17,$B156*(IM$60),0))</f>
        <v>0</v>
      </c>
      <c r="IN156" s="50">
        <f>IF(IN$63&lt;=$C$17,($C$34*IN$59*$B156/$C$63)*(IF(COUNTA($D156:IM156)*(12/$C$63)&lt;=$C$9,0,1)),0)+IF(IO$63=$C$17,0,IF(IN$63=$C$17,$B156*(IN$60),0))</f>
        <v>0</v>
      </c>
      <c r="IO156" s="50">
        <f>IF(IO$63&lt;=$C$17,($C$34*IO$59*$B156/$C$63)*(IF(COUNTA($D156:IN156)*(12/$C$63)&lt;=$C$9,0,1)),0)+IF(IP$63=$C$17,0,IF(IO$63=$C$17,$B156*(IO$60),0))</f>
        <v>0</v>
      </c>
      <c r="IP156" s="50">
        <f>IF(IP$63&lt;=$C$17,($C$34*IP$59*$B156/$C$63)*(IF(COUNTA($D156:IO156)*(12/$C$63)&lt;=$C$9,0,1)),0)+IF(IQ$63=$C$17,0,IF(IP$63=$C$17,$B156*(IP$60),0))</f>
        <v>0</v>
      </c>
      <c r="IQ156" s="50">
        <f>IF(IQ$63&lt;=$C$17,($C$34*IQ$59*$B156/$C$63)*(IF(COUNTA($D156:IP156)*(12/$C$63)&lt;=$C$9,0,1)),0)+IF(IR$63=$C$17,0,IF(IQ$63=$C$17,$B156*(IQ$60),0))</f>
        <v>0</v>
      </c>
      <c r="IR156" s="50">
        <f>IF(IR$63&lt;=$C$17,($C$34*IR$59*$B156/$C$63)*(IF(COUNTA($D156:IQ156)*(12/$C$63)&lt;=$C$9,0,1)),0)+IF(IS$63=$C$17,0,IF(IR$63=$C$17,$B156*(IR$60),0))</f>
        <v>0</v>
      </c>
      <c r="IS156" s="50">
        <f>IF(IS$63&lt;=$C$17,($C$34*IS$59*$B156/$C$63)*(IF(COUNTA($D156:IR156)*(12/$C$63)&lt;=$C$9,0,1)),0)+IF(IT$63=$C$17,0,IF(IS$63=$C$17,$B156*(IS$60),0))</f>
        <v>0</v>
      </c>
      <c r="IT156" s="50">
        <f>IF(IT$63&lt;=$C$17,($C$34*IT$59*$B156/$C$63)*(IF(COUNTA($D156:IS156)*(12/$C$63)&lt;=$C$9,0,1)),0)+IF(IU$63=$C$17,0,IF(IT$63=$C$17,$B156*(IT$60),0))</f>
        <v>0</v>
      </c>
      <c r="IU156" s="50">
        <f>IF(IU$63&lt;=$C$17,($C$34*IU$59*$B156/$C$63)*(IF(COUNTA($D156:IT156)*(12/$C$63)&lt;=$C$9,0,1)),0)+IF(IV$63=$C$17,0,IF(IU$63=$C$17,$B156*(IU$60),0))</f>
        <v>0</v>
      </c>
      <c r="IV156" s="50">
        <f>IF(IV$63&lt;=$C$17,($C$34*IV$59*$B156/$C$63)*(IF(COUNTA($D156:IU156)*(12/$C$63)&lt;=$C$9,0,1)),0)+IF(IW$63=$C$17,0,IF(IV$63=$C$17,$B156*(IV$60),0))</f>
        <v>0</v>
      </c>
      <c r="IW156" s="50">
        <f>IF(IW$63&lt;=$C$17,($C$34*IW$59*$B156/$C$63)*(IF(COUNTA($D156:IV156)*(12/$C$63)&lt;=$C$9,0,1)),0)+IF(IX$63=$C$17,0,IF(IW$63=$C$17,$B156*(IW$60),0))</f>
        <v>0</v>
      </c>
      <c r="IX156" s="50"/>
      <c r="IY156" s="50"/>
      <c r="IZ156" s="50"/>
      <c r="JA156" s="50"/>
      <c r="JB156" s="50"/>
      <c r="JC156" s="50"/>
      <c r="JD156" s="50"/>
      <c r="JE156" s="50"/>
      <c r="JF156" s="50"/>
      <c r="JG156" s="50"/>
      <c r="JH156" s="50"/>
      <c r="JI156" s="50"/>
      <c r="JJ156" s="50"/>
      <c r="JK156" s="50"/>
      <c r="JL156" s="50"/>
      <c r="JM156" s="50"/>
      <c r="JN156" s="50"/>
      <c r="JO156" s="50"/>
      <c r="JP156" s="50"/>
      <c r="JQ156" s="50"/>
      <c r="JR156" s="50"/>
      <c r="JS156" s="50"/>
      <c r="JT156" s="50"/>
      <c r="JU156" s="50"/>
      <c r="JV156" s="50"/>
      <c r="JW156" s="50"/>
      <c r="JX156" s="50"/>
      <c r="JY156" s="50"/>
      <c r="JZ156" s="50"/>
      <c r="KA156" s="50"/>
      <c r="KB156" s="50"/>
      <c r="KC156" s="50"/>
      <c r="KD156" s="50"/>
      <c r="KE156" s="50"/>
      <c r="KF156" s="50"/>
      <c r="KG156" s="50"/>
      <c r="KH156" s="50"/>
      <c r="KI156" s="50"/>
      <c r="KJ156" s="50"/>
      <c r="KK156" s="50"/>
      <c r="KL156" s="50"/>
      <c r="KM156" s="50"/>
      <c r="KN156" s="50"/>
      <c r="KO156" s="50"/>
      <c r="KP156" s="50"/>
      <c r="KQ156" s="50"/>
      <c r="KR156" s="50"/>
      <c r="KS156" s="50"/>
      <c r="KT156" s="50"/>
      <c r="KU156" s="50"/>
      <c r="KV156" s="50"/>
      <c r="KW156" s="50"/>
      <c r="KX156" s="50"/>
      <c r="KY156" s="50"/>
      <c r="KZ156" s="50"/>
      <c r="LA156" s="50"/>
      <c r="LB156" s="50"/>
      <c r="LC156" s="50"/>
      <c r="LD156" s="50"/>
      <c r="LE156" s="50"/>
      <c r="LF156" s="50"/>
      <c r="LG156" s="50"/>
      <c r="LH156" s="50"/>
      <c r="LI156" s="50"/>
    </row>
    <row r="157" spans="1:321" outlineLevel="1" x14ac:dyDescent="0.25">
      <c r="A157" s="2" t="s">
        <v>55</v>
      </c>
      <c r="B157" s="79">
        <f ca="1">+OFFSET($D$52,0,COUNTA($B$66:B156),,)</f>
        <v>0</v>
      </c>
      <c r="C157" s="88">
        <f t="shared" ca="1" si="62"/>
        <v>0</v>
      </c>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50">
        <f ca="1">IF(CR$63&gt;$C$17,0,-CQ$53*(12/$C$63))</f>
        <v>0</v>
      </c>
      <c r="CR157" s="50">
        <f ca="1">IF(CR$63&lt;=$C$17,($C$34*CR$59*$B157/$C$63)*(IF(COUNTA($D157:CQ157)*(12/$C$63)&lt;=$C$9,0,1)),0)+IF(CS$63=$C$17,0,IF(CR$63=$C$17,$B157*(CR$60),0))</f>
        <v>0</v>
      </c>
      <c r="CS157" s="50">
        <f ca="1">IF(CS$63&lt;=$C$17,($C$34*CS$59*$B157/$C$63)*(IF(COUNTA($D157:CR157)*(12/$C$63)&lt;=$C$9,0,1)),0)+IF(CT$63=$C$17,0,IF(CS$63=$C$17,$B157*(CS$60),0))</f>
        <v>0</v>
      </c>
      <c r="CT157" s="50">
        <f ca="1">IF(CT$63&lt;=$C$17,($C$34*CT$59*$B157/$C$63)*(IF(COUNTA($D157:CS157)*(12/$C$63)&lt;=$C$9,0,1)),0)+IF(CU$63=$C$17,0,IF(CT$63=$C$17,$B157*(CT$60),0))</f>
        <v>0</v>
      </c>
      <c r="CU157" s="50">
        <f ca="1">IF(CU$63&lt;=$C$17,($C$34*CU$59*$B157/$C$63)*(IF(COUNTA($D157:CT157)*(12/$C$63)&lt;=$C$9,0,1)),0)+IF(CV$63=$C$17,0,IF(CU$63=$C$17,$B157*(CU$60),0))</f>
        <v>0</v>
      </c>
      <c r="CV157" s="50">
        <f ca="1">IF(CV$63&lt;=$C$17,($C$34*CV$59*$B157/$C$63)*(IF(COUNTA($D157:CU157)*(12/$C$63)&lt;=$C$9,0,1)),0)+IF(CW$63=$C$17,0,IF(CV$63=$C$17,$B157*(CV$60),0))</f>
        <v>0</v>
      </c>
      <c r="CW157" s="50">
        <f ca="1">IF(CW$63&lt;=$C$17,($C$34*CW$59*$B157/$C$63)*(IF(COUNTA($D157:CV157)*(12/$C$63)&lt;=$C$9,0,1)),0)+IF(CX$63=$C$17,0,IF(CW$63=$C$17,$B157*(CW$60),0))</f>
        <v>0</v>
      </c>
      <c r="CX157" s="50">
        <f ca="1">IF(CX$63&lt;=$C$17,($C$34*CX$59*$B157/$C$63)*(IF(COUNTA($D157:CW157)*(12/$C$63)&lt;=$C$9,0,1)),0)+IF(CY$63=$C$17,0,IF(CX$63=$C$17,$B157*(CX$60),0))</f>
        <v>0</v>
      </c>
      <c r="CY157" s="50">
        <f ca="1">IF(CY$63&lt;=$C$17,($C$34*CY$59*$B157/$C$63)*(IF(COUNTA($D157:CX157)*(12/$C$63)&lt;=$C$9,0,1)),0)+IF(CZ$63=$C$17,0,IF(CY$63=$C$17,$B157*(CY$60),0))</f>
        <v>0</v>
      </c>
      <c r="CZ157" s="50">
        <f ca="1">IF(CZ$63&lt;=$C$17,($C$34*CZ$59*$B157/$C$63)*(IF(COUNTA($D157:CY157)*(12/$C$63)&lt;=$C$9,0,1)),0)+IF(DA$63=$C$17,0,IF(CZ$63=$C$17,$B157*(CZ$60),0))</f>
        <v>0</v>
      </c>
      <c r="DA157" s="50">
        <f ca="1">IF(DA$63&lt;=$C$17,($C$34*DA$59*$B157/$C$63)*(IF(COUNTA($D157:CZ157)*(12/$C$63)&lt;=$C$9,0,1)),0)+IF(DB$63=$C$17,0,IF(DA$63=$C$17,$B157*(DA$60),0))</f>
        <v>0</v>
      </c>
      <c r="DB157" s="50">
        <f ca="1">IF(DB$63&lt;=$C$17,($C$34*DB$59*$B157/$C$63)*(IF(COUNTA($D157:DA157)*(12/$C$63)&lt;=$C$9,0,1)),0)+IF(DC$63=$C$17,0,IF(DB$63=$C$17,$B157*(DB$60),0))</f>
        <v>0</v>
      </c>
      <c r="DC157" s="50">
        <f ca="1">IF(DC$63&lt;=$C$17,($C$34*DC$59*$B157/$C$63)*(IF(COUNTA($D157:DB157)*(12/$C$63)&lt;=$C$9,0,1)),0)+IF(DD$63=$C$17,0,IF(DC$63=$C$17,$B157*(DC$60),0))</f>
        <v>0</v>
      </c>
      <c r="DD157" s="50">
        <f ca="1">IF(DD$63&lt;=$C$17,($C$34*DD$59*$B157/$C$63)*(IF(COUNTA($D157:DC157)*(12/$C$63)&lt;=$C$9,0,1)),0)+IF(DE$63=$C$17,0,IF(DD$63=$C$17,$B157*(DD$60),0))</f>
        <v>0</v>
      </c>
      <c r="DE157" s="50">
        <f ca="1">IF(DE$63&lt;=$C$17,($C$34*DE$59*$B157/$C$63)*(IF(COUNTA($D157:DD157)*(12/$C$63)&lt;=$C$9,0,1)),0)+IF(DF$63=$C$17,0,IF(DE$63=$C$17,$B157*(DE$60),0))</f>
        <v>0</v>
      </c>
      <c r="DF157" s="50">
        <f ca="1">IF(DF$63&lt;=$C$17,($C$34*DF$59*$B157/$C$63)*(IF(COUNTA($D157:DE157)*(12/$C$63)&lt;=$C$9,0,1)),0)+IF(DG$63=$C$17,0,IF(DF$63=$C$17,$B157*(DF$60),0))</f>
        <v>0</v>
      </c>
      <c r="DG157" s="50">
        <f ca="1">IF(DG$63&lt;=$C$17,($C$34*DG$59*$B157/$C$63)*(IF(COUNTA($D157:DF157)*(12/$C$63)&lt;=$C$9,0,1)),0)+IF(DH$63=$C$17,0,IF(DG$63=$C$17,$B157*(DG$60),0))</f>
        <v>0</v>
      </c>
      <c r="DH157" s="50">
        <f ca="1">IF(DH$63&lt;=$C$17,($C$34*DH$59*$B157/$C$63)*(IF(COUNTA($D157:DG157)*(12/$C$63)&lt;=$C$9,0,1)),0)+IF(DI$63=$C$17,0,IF(DH$63=$C$17,$B157*(DH$60),0))</f>
        <v>0</v>
      </c>
      <c r="DI157" s="50">
        <f ca="1">IF(DI$63&lt;=$C$17,($C$34*DI$59*$B157/$C$63)*(IF(COUNTA($D157:DH157)*(12/$C$63)&lt;=$C$9,0,1)),0)+IF(DJ$63=$C$17,0,IF(DI$63=$C$17,$B157*(DI$60),0))</f>
        <v>0</v>
      </c>
      <c r="DJ157" s="50">
        <f ca="1">IF(DJ$63&lt;=$C$17,($C$34*DJ$59*$B157/$C$63)*(IF(COUNTA($D157:DI157)*(12/$C$63)&lt;=$C$9,0,1)),0)+IF(DK$63=$C$17,0,IF(DJ$63=$C$17,$B157*(DJ$60),0))</f>
        <v>0</v>
      </c>
      <c r="DK157" s="50">
        <f ca="1">IF(DK$63&lt;=$C$17,($C$34*DK$59*$B157/$C$63)*(IF(COUNTA($D157:DJ157)*(12/$C$63)&lt;=$C$9,0,1)),0)+IF(DL$63=$C$17,0,IF(DK$63=$C$17,$B157*(DK$60),0))</f>
        <v>0</v>
      </c>
      <c r="DL157" s="50">
        <f ca="1">IF(DL$63&lt;=$C$17,($C$34*DL$59*$B157/$C$63)*(IF(COUNTA($D157:DK157)*(12/$C$63)&lt;=$C$9,0,1)),0)+IF(DM$63=$C$17,0,IF(DL$63=$C$17,$B157*(DL$60),0))</f>
        <v>0</v>
      </c>
      <c r="DM157" s="50">
        <f ca="1">IF(DM$63&lt;=$C$17,($C$34*DM$59*$B157/$C$63)*(IF(COUNTA($D157:DL157)*(12/$C$63)&lt;=$C$9,0,1)),0)+IF(DN$63=$C$17,0,IF(DM$63=$C$17,$B157*(DM$60),0))</f>
        <v>0</v>
      </c>
      <c r="DN157" s="50">
        <f ca="1">IF(DN$63&lt;=$C$17,($C$34*DN$59*$B157/$C$63)*(IF(COUNTA($D157:DM157)*(12/$C$63)&lt;=$C$9,0,1)),0)+IF(DO$63=$C$17,0,IF(DN$63=$C$17,$B157*(DN$60),0))</f>
        <v>0</v>
      </c>
      <c r="DO157" s="50">
        <f ca="1">IF(DO$63&lt;=$C$17,($C$34*DO$59*$B157/$C$63)*(IF(COUNTA($D157:DN157)*(12/$C$63)&lt;=$C$9,0,1)),0)+IF(DP$63=$C$17,0,IF(DO$63=$C$17,$B157*(DO$60),0))</f>
        <v>0</v>
      </c>
      <c r="DP157" s="50">
        <f ca="1">IF(DP$63&lt;=$C$17,($C$34*DP$59*$B157/$C$63)*(IF(COUNTA($D157:DO157)*(12/$C$63)&lt;=$C$9,0,1)),0)+IF(DQ$63=$C$17,0,IF(DP$63=$C$17,$B157*(DP$60),0))</f>
        <v>0</v>
      </c>
      <c r="DQ157" s="50">
        <f ca="1">IF(DQ$63&lt;=$C$17,($C$34*DQ$59*$B157/$C$63)*(IF(COUNTA($D157:DP157)*(12/$C$63)&lt;=$C$9,0,1)),0)+IF(DR$63=$C$17,0,IF(DQ$63=$C$17,$B157*(DQ$60),0))</f>
        <v>0</v>
      </c>
      <c r="DR157" s="50">
        <f ca="1">IF(DR$63&lt;=$C$17,($C$34*DR$59*$B157/$C$63)*(IF(COUNTA($D157:DQ157)*(12/$C$63)&lt;=$C$9,0,1)),0)+IF(DS$63=$C$17,0,IF(DR$63=$C$17,$B157*(DR$60),0))</f>
        <v>0</v>
      </c>
      <c r="DS157" s="50">
        <f ca="1">IF(DS$63&lt;=$C$17,($C$34*DS$59*$B157/$C$63)*(IF(COUNTA($D157:DR157)*(12/$C$63)&lt;=$C$9,0,1)),0)+IF(DT$63=$C$17,0,IF(DS$63=$C$17,$B157*(DS$60),0))</f>
        <v>0</v>
      </c>
      <c r="DT157" s="50">
        <f ca="1">IF(DT$63&lt;=$C$17,($C$34*DT$59*$B157/$C$63)*(IF(COUNTA($D157:DS157)*(12/$C$63)&lt;=$C$9,0,1)),0)+IF(DU$63=$C$17,0,IF(DT$63=$C$17,$B157*(DT$60),0))</f>
        <v>0</v>
      </c>
      <c r="DU157" s="50">
        <f>IF(DU$63&lt;=$C$17,($C$34*DU$59*$B157/$C$63)*(IF(COUNTA($D157:DT157)*(12/$C$63)&lt;=$C$9,0,1)),0)+IF(DV$63=$C$17,0,IF(DU$63=$C$17,$B157*(DU$60),0))</f>
        <v>0</v>
      </c>
      <c r="DV157" s="50">
        <f>IF(DV$63&lt;=$C$17,($C$34*DV$59*$B157/$C$63)*(IF(COUNTA($D157:DU157)*(12/$C$63)&lt;=$C$9,0,1)),0)+IF(DW$63=$C$17,0,IF(DV$63=$C$17,$B157*(DV$60),0))</f>
        <v>0</v>
      </c>
      <c r="DW157" s="50">
        <f>IF(DW$63&lt;=$C$17,($C$34*DW$59*$B157/$C$63)*(IF(COUNTA($D157:DV157)*(12/$C$63)&lt;=$C$9,0,1)),0)+IF(DX$63=$C$17,0,IF(DW$63=$C$17,$B157*(DW$60),0))</f>
        <v>0</v>
      </c>
      <c r="DX157" s="50">
        <f>IF(DX$63&lt;=$C$17,($C$34*DX$59*$B157/$C$63)*(IF(COUNTA($D157:DW157)*(12/$C$63)&lt;=$C$9,0,1)),0)+IF(DY$63=$C$17,0,IF(DX$63=$C$17,$B157*(DX$60),0))</f>
        <v>0</v>
      </c>
      <c r="DY157" s="50">
        <f>IF(DY$63&lt;=$C$17,($C$34*DY$59*$B157/$C$63)*(IF(COUNTA($D157:DX157)*(12/$C$63)&lt;=$C$9,0,1)),0)+IF(DZ$63=$C$17,0,IF(DY$63=$C$17,$B157*(DY$60),0))</f>
        <v>0</v>
      </c>
      <c r="DZ157" s="50">
        <f>IF(DZ$63&lt;=$C$17,($C$34*DZ$59*$B157/$C$63)*(IF(COUNTA($D157:DY157)*(12/$C$63)&lt;=$C$9,0,1)),0)+IF(EA$63=$C$17,0,IF(DZ$63=$C$17,$B157*(DZ$60),0))</f>
        <v>0</v>
      </c>
      <c r="EA157" s="50">
        <f>IF(EA$63&lt;=$C$17,($C$34*EA$59*$B157/$C$63)*(IF(COUNTA($D157:DZ157)*(12/$C$63)&lt;=$C$9,0,1)),0)+IF(EB$63=$C$17,0,IF(EA$63=$C$17,$B157*(EA$60),0))</f>
        <v>0</v>
      </c>
      <c r="EB157" s="50">
        <f>IF(EB$63&lt;=$C$17,($C$34*EB$59*$B157/$C$63)*(IF(COUNTA($D157:EA157)*(12/$C$63)&lt;=$C$9,0,1)),0)+IF(EC$63=$C$17,0,IF(EB$63=$C$17,$B157*(EB$60),0))</f>
        <v>0</v>
      </c>
      <c r="EC157" s="50">
        <f>IF(EC$63&lt;=$C$17,($C$34*EC$59*$B157/$C$63)*(IF(COUNTA($D157:EB157)*(12/$C$63)&lt;=$C$9,0,1)),0)+IF(ED$63=$C$17,0,IF(EC$63=$C$17,$B157*(EC$60),0))</f>
        <v>0</v>
      </c>
      <c r="ED157" s="50">
        <f>IF(ED$63&lt;=$C$17,($C$34*ED$59*$B157/$C$63)*(IF(COUNTA($D157:EC157)*(12/$C$63)&lt;=$C$9,0,1)),0)+IF(EE$63=$C$17,0,IF(ED$63=$C$17,$B157*(ED$60),0))</f>
        <v>0</v>
      </c>
      <c r="EE157" s="50">
        <f>IF(EE$63&lt;=$C$17,($C$34*EE$59*$B157/$C$63)*(IF(COUNTA($D157:ED157)*(12/$C$63)&lt;=$C$9,0,1)),0)+IF(EF$63=$C$17,0,IF(EE$63=$C$17,$B157*(EE$60),0))</f>
        <v>0</v>
      </c>
      <c r="EF157" s="50">
        <f>IF(EF$63&lt;=$C$17,($C$34*EF$59*$B157/$C$63)*(IF(COUNTA($D157:EE157)*(12/$C$63)&lt;=$C$9,0,1)),0)+IF(EG$63=$C$17,0,IF(EF$63=$C$17,$B157*(EF$60),0))</f>
        <v>0</v>
      </c>
      <c r="EG157" s="50">
        <f>IF(EG$63&lt;=$C$17,($C$34*EG$59*$B157/$C$63)*(IF(COUNTA($D157:EF157)*(12/$C$63)&lt;=$C$9,0,1)),0)+IF(EH$63=$C$17,0,IF(EG$63=$C$17,$B157*(EG$60),0))</f>
        <v>0</v>
      </c>
      <c r="EH157" s="50">
        <f>IF(EH$63&lt;=$C$17,($C$34*EH$59*$B157/$C$63)*(IF(COUNTA($D157:EG157)*(12/$C$63)&lt;=$C$9,0,1)),0)+IF(EI$63=$C$17,0,IF(EH$63=$C$17,$B157*(EH$60),0))</f>
        <v>0</v>
      </c>
      <c r="EI157" s="50">
        <f>IF(EI$63&lt;=$C$17,($C$34*EI$59*$B157/$C$63)*(IF(COUNTA($D157:EH157)*(12/$C$63)&lt;=$C$9,0,1)),0)+IF(EJ$63=$C$17,0,IF(EI$63=$C$17,$B157*(EI$60),0))</f>
        <v>0</v>
      </c>
      <c r="EJ157" s="50">
        <f>IF(EJ$63&lt;=$C$17,($C$34*EJ$59*$B157/$C$63)*(IF(COUNTA($D157:EI157)*(12/$C$63)&lt;=$C$9,0,1)),0)+IF(EK$63=$C$17,0,IF(EJ$63=$C$17,$B157*(EJ$60),0))</f>
        <v>0</v>
      </c>
      <c r="EK157" s="50">
        <f>IF(EK$63&lt;=$C$17,($C$34*EK$59*$B157/$C$63)*(IF(COUNTA($D157:EJ157)*(12/$C$63)&lt;=$C$9,0,1)),0)+IF(EL$63=$C$17,0,IF(EK$63=$C$17,$B157*(EK$60),0))</f>
        <v>0</v>
      </c>
      <c r="EL157" s="50">
        <f>IF(EL$63&lt;=$C$17,($C$34*EL$59*$B157/$C$63)*(IF(COUNTA($D157:EK157)*(12/$C$63)&lt;=$C$9,0,1)),0)+IF(EM$63=$C$17,0,IF(EL$63=$C$17,$B157*(EL$60),0))</f>
        <v>0</v>
      </c>
      <c r="EM157" s="50">
        <f>IF(EM$63&lt;=$C$17,($C$34*EM$59*$B157/$C$63)*(IF(COUNTA($D157:EL157)*(12/$C$63)&lt;=$C$9,0,1)),0)+IF(EN$63=$C$17,0,IF(EM$63=$C$17,$B157*(EM$60),0))</f>
        <v>0</v>
      </c>
      <c r="EN157" s="50">
        <f>IF(EN$63&lt;=$C$17,($C$34*EN$59*$B157/$C$63)*(IF(COUNTA($D157:EM157)*(12/$C$63)&lt;=$C$9,0,1)),0)+IF(EO$63=$C$17,0,IF(EN$63=$C$17,$B157*(EN$60),0))</f>
        <v>0</v>
      </c>
      <c r="EO157" s="50">
        <f>IF(EO$63&lt;=$C$17,($C$34*EO$59*$B157/$C$63)*(IF(COUNTA($D157:EN157)*(12/$C$63)&lt;=$C$9,0,1)),0)+IF(EP$63=$C$17,0,IF(EO$63=$C$17,$B157*(EO$60),0))</f>
        <v>0</v>
      </c>
      <c r="EP157" s="50">
        <f>IF(EP$63&lt;=$C$17,($C$34*EP$59*$B157/$C$63)*(IF(COUNTA($D157:EO157)*(12/$C$63)&lt;=$C$9,0,1)),0)+IF(EQ$63=$C$17,0,IF(EP$63=$C$17,$B157*(EP$60),0))</f>
        <v>0</v>
      </c>
      <c r="EQ157" s="50">
        <f>IF(EQ$63&lt;=$C$17,($C$34*EQ$59*$B157/$C$63)*(IF(COUNTA($D157:EP157)*(12/$C$63)&lt;=$C$9,0,1)),0)+IF(ER$63=$C$17,0,IF(EQ$63=$C$17,$B157*(EQ$60),0))</f>
        <v>0</v>
      </c>
      <c r="ER157" s="50">
        <f>IF(ER$63&lt;=$C$17,($C$34*ER$59*$B157/$C$63)*(IF(COUNTA($D157:EQ157)*(12/$C$63)&lt;=$C$9,0,1)),0)+IF(ES$63=$C$17,0,IF(ER$63=$C$17,$B157*(ER$60),0))</f>
        <v>0</v>
      </c>
      <c r="ES157" s="50">
        <f>IF(ES$63&lt;=$C$17,($C$34*ES$59*$B157/$C$63)*(IF(COUNTA($D157:ER157)*(12/$C$63)&lt;=$C$9,0,1)),0)+IF(ET$63=$C$17,0,IF(ES$63=$C$17,$B157*(ES$60),0))</f>
        <v>0</v>
      </c>
      <c r="ET157" s="50">
        <f>IF(ET$63&lt;=$C$17,($C$34*ET$59*$B157/$C$63)*(IF(COUNTA($D157:ES157)*(12/$C$63)&lt;=$C$9,0,1)),0)+IF(EU$63=$C$17,0,IF(ET$63=$C$17,$B157*(ET$60),0))</f>
        <v>0</v>
      </c>
      <c r="EU157" s="50">
        <f>IF(EU$63&lt;=$C$17,($C$34*EU$59*$B157/$C$63)*(IF(COUNTA($D157:ET157)*(12/$C$63)&lt;=$C$9,0,1)),0)+IF(EV$63=$C$17,0,IF(EU$63=$C$17,$B157*(EU$60),0))</f>
        <v>0</v>
      </c>
      <c r="EV157" s="50">
        <f>IF(EV$63&lt;=$C$17,($C$34*EV$59*$B157/$C$63)*(IF(COUNTA($D157:EU157)*(12/$C$63)&lt;=$C$9,0,1)),0)+IF(EW$63=$C$17,0,IF(EV$63=$C$17,$B157*(EV$60),0))</f>
        <v>0</v>
      </c>
      <c r="EW157" s="50">
        <f>IF(EW$63&lt;=$C$17,($C$34*EW$59*$B157/$C$63)*(IF(COUNTA($D157:EV157)*(12/$C$63)&lt;=$C$9,0,1)),0)+IF(EX$63=$C$17,0,IF(EW$63=$C$17,$B157*(EW$60),0))</f>
        <v>0</v>
      </c>
      <c r="EX157" s="50">
        <f>IF(EX$63&lt;=$C$17,($C$34*EX$59*$B157/$C$63)*(IF(COUNTA($D157:EW157)*(12/$C$63)&lt;=$C$9,0,1)),0)+IF(EY$63=$C$17,0,IF(EX$63=$C$17,$B157*(EX$60),0))</f>
        <v>0</v>
      </c>
      <c r="EY157" s="50">
        <f>IF(EY$63&lt;=$C$17,($C$34*EY$59*$B157/$C$63)*(IF(COUNTA($D157:EX157)*(12/$C$63)&lt;=$C$9,0,1)),0)+IF(EZ$63=$C$17,0,IF(EY$63=$C$17,$B157*(EY$60),0))</f>
        <v>0</v>
      </c>
      <c r="EZ157" s="50">
        <f>IF(EZ$63&lt;=$C$17,($C$34*EZ$59*$B157/$C$63)*(IF(COUNTA($D157:EY157)*(12/$C$63)&lt;=$C$9,0,1)),0)+IF(FA$63=$C$17,0,IF(EZ$63=$C$17,$B157*(EZ$60),0))</f>
        <v>0</v>
      </c>
      <c r="FA157" s="50">
        <f>IF(FA$63&lt;=$C$17,($C$34*FA$59*$B157/$C$63)*(IF(COUNTA($D157:EZ157)*(12/$C$63)&lt;=$C$9,0,1)),0)+IF(FB$63=$C$17,0,IF(FA$63=$C$17,$B157*(FA$60),0))</f>
        <v>0</v>
      </c>
      <c r="FB157" s="50">
        <f>IF(FB$63&lt;=$C$17,($C$34*FB$59*$B157/$C$63)*(IF(COUNTA($D157:FA157)*(12/$C$63)&lt;=$C$9,0,1)),0)+IF(FC$63=$C$17,0,IF(FB$63=$C$17,$B157*(FB$60),0))</f>
        <v>0</v>
      </c>
      <c r="FC157" s="50">
        <f>IF(FC$63&lt;=$C$17,($C$34*FC$59*$B157/$C$63)*(IF(COUNTA($D157:FB157)*(12/$C$63)&lt;=$C$9,0,1)),0)+IF(FD$63=$C$17,0,IF(FC$63=$C$17,$B157*(FC$60),0))</f>
        <v>0</v>
      </c>
      <c r="FD157" s="50">
        <f>IF(FD$63&lt;=$C$17,($C$34*FD$59*$B157/$C$63)*(IF(COUNTA($D157:FC157)*(12/$C$63)&lt;=$C$9,0,1)),0)+IF(FE$63=$C$17,0,IF(FD$63=$C$17,$B157*(FD$60),0))</f>
        <v>0</v>
      </c>
      <c r="FE157" s="50">
        <f>IF(FE$63&lt;=$C$17,($C$34*FE$59*$B157/$C$63)*(IF(COUNTA($D157:FD157)*(12/$C$63)&lt;=$C$9,0,1)),0)+IF(FF$63=$C$17,0,IF(FE$63=$C$17,$B157*(FE$60),0))</f>
        <v>0</v>
      </c>
      <c r="FF157" s="50">
        <f>IF(FF$63&lt;=$C$17,($C$34*FF$59*$B157/$C$63)*(IF(COUNTA($D157:FE157)*(12/$C$63)&lt;=$C$9,0,1)),0)+IF(FG$63=$C$17,0,IF(FF$63=$C$17,$B157*(FF$60),0))</f>
        <v>0</v>
      </c>
      <c r="FG157" s="50">
        <f>IF(FG$63&lt;=$C$17,($C$34*FG$59*$B157/$C$63)*(IF(COUNTA($D157:FF157)*(12/$C$63)&lt;=$C$9,0,1)),0)+IF(FH$63=$C$17,0,IF(FG$63=$C$17,$B157*(FG$60),0))</f>
        <v>0</v>
      </c>
      <c r="FH157" s="50">
        <f>IF(FH$63&lt;=$C$17,($C$34*FH$59*$B157/$C$63)*(IF(COUNTA($D157:FG157)*(12/$C$63)&lt;=$C$9,0,1)),0)+IF(FI$63=$C$17,0,IF(FH$63=$C$17,$B157*(FH$60),0))</f>
        <v>0</v>
      </c>
      <c r="FI157" s="50">
        <f>IF(FI$63&lt;=$C$17,($C$34*FI$59*$B157/$C$63)*(IF(COUNTA($D157:FH157)*(12/$C$63)&lt;=$C$9,0,1)),0)+IF(FJ$63=$C$17,0,IF(FI$63=$C$17,$B157*(FI$60),0))</f>
        <v>0</v>
      </c>
      <c r="FJ157" s="50">
        <f>IF(FJ$63&lt;=$C$17,($C$34*FJ$59*$B157/$C$63)*(IF(COUNTA($D157:FI157)*(12/$C$63)&lt;=$C$9,0,1)),0)+IF(FK$63=$C$17,0,IF(FJ$63=$C$17,$B157*(FJ$60),0))</f>
        <v>0</v>
      </c>
      <c r="FK157" s="50">
        <f>IF(FK$63&lt;=$C$17,($C$34*FK$59*$B157/$C$63)*(IF(COUNTA($D157:FJ157)*(12/$C$63)&lt;=$C$9,0,1)),0)+IF(FL$63=$C$17,0,IF(FK$63=$C$17,$B157*(FK$60),0))</f>
        <v>0</v>
      </c>
      <c r="FL157" s="50">
        <f>IF(FL$63&lt;=$C$17,($C$34*FL$59*$B157/$C$63)*(IF(COUNTA($D157:FK157)*(12/$C$63)&lt;=$C$9,0,1)),0)+IF(FM$63=$C$17,0,IF(FL$63=$C$17,$B157*(FL$60),0))</f>
        <v>0</v>
      </c>
      <c r="FM157" s="50">
        <f>IF(FM$63&lt;=$C$17,($C$34*FM$59*$B157/$C$63)*(IF(COUNTA($D157:FL157)*(12/$C$63)&lt;=$C$9,0,1)),0)+IF(FN$63=$C$17,0,IF(FM$63=$C$17,$B157*(FM$60),0))</f>
        <v>0</v>
      </c>
      <c r="FN157" s="50">
        <f>IF(FN$63&lt;=$C$17,($C$34*FN$59*$B157/$C$63)*(IF(COUNTA($D157:FM157)*(12/$C$63)&lt;=$C$9,0,1)),0)+IF(FO$63=$C$17,0,IF(FN$63=$C$17,$B157*(FN$60),0))</f>
        <v>0</v>
      </c>
      <c r="FO157" s="50">
        <f>IF(FO$63&lt;=$C$17,($C$34*FO$59*$B157/$C$63)*(IF(COUNTA($D157:FN157)*(12/$C$63)&lt;=$C$9,0,1)),0)+IF(FP$63=$C$17,0,IF(FO$63=$C$17,$B157*(FO$60),0))</f>
        <v>0</v>
      </c>
      <c r="FP157" s="50">
        <f>IF(FP$63&lt;=$C$17,($C$34*FP$59*$B157/$C$63)*(IF(COUNTA($D157:FO157)*(12/$C$63)&lt;=$C$9,0,1)),0)+IF(FQ$63=$C$17,0,IF(FP$63=$C$17,$B157*(FP$60),0))</f>
        <v>0</v>
      </c>
      <c r="FQ157" s="50">
        <f>IF(FQ$63&lt;=$C$17,($C$34*FQ$59*$B157/$C$63)*(IF(COUNTA($D157:FP157)*(12/$C$63)&lt;=$C$9,0,1)),0)+IF(FR$63=$C$17,0,IF(FQ$63=$C$17,$B157*(FQ$60),0))</f>
        <v>0</v>
      </c>
      <c r="FR157" s="50">
        <f>IF(FR$63&lt;=$C$17,($C$34*FR$59*$B157/$C$63)*(IF(COUNTA($D157:FQ157)*(12/$C$63)&lt;=$C$9,0,1)),0)+IF(FS$63=$C$17,0,IF(FR$63=$C$17,$B157*(FR$60),0))</f>
        <v>0</v>
      </c>
      <c r="FS157" s="50">
        <f>IF(FS$63&lt;=$C$17,($C$34*FS$59*$B157/$C$63)*(IF(COUNTA($D157:FR157)*(12/$C$63)&lt;=$C$9,0,1)),0)+IF(FT$63=$C$17,0,IF(FS$63=$C$17,$B157*(FS$60),0))</f>
        <v>0</v>
      </c>
      <c r="FT157" s="50">
        <f>IF(FT$63&lt;=$C$17,($C$34*FT$59*$B157/$C$63)*(IF(COUNTA($D157:FS157)*(12/$C$63)&lt;=$C$9,0,1)),0)+IF(FU$63=$C$17,0,IF(FT$63=$C$17,$B157*(FT$60),0))</f>
        <v>0</v>
      </c>
      <c r="FU157" s="50">
        <f>IF(FU$63&lt;=$C$17,($C$34*FU$59*$B157/$C$63)*(IF(COUNTA($D157:FT157)*(12/$C$63)&lt;=$C$9,0,1)),0)+IF(FV$63=$C$17,0,IF(FU$63=$C$17,$B157*(FU$60),0))</f>
        <v>0</v>
      </c>
      <c r="FV157" s="50">
        <f>IF(FV$63&lt;=$C$17,($C$34*FV$59*$B157/$C$63)*(IF(COUNTA($D157:FU157)*(12/$C$63)&lt;=$C$9,0,1)),0)+IF(FW$63=$C$17,0,IF(FV$63=$C$17,$B157*(FV$60),0))</f>
        <v>0</v>
      </c>
      <c r="FW157" s="50">
        <f>IF(FW$63&lt;=$C$17,($C$34*FW$59*$B157/$C$63)*(IF(COUNTA($D157:FV157)*(12/$C$63)&lt;=$C$9,0,1)),0)+IF(FX$63=$C$17,0,IF(FW$63=$C$17,$B157*(FW$60),0))</f>
        <v>0</v>
      </c>
      <c r="FX157" s="50">
        <f>IF(FX$63&lt;=$C$17,($C$34*FX$59*$B157/$C$63)*(IF(COUNTA($D157:FW157)*(12/$C$63)&lt;=$C$9,0,1)),0)+IF(FY$63=$C$17,0,IF(FX$63=$C$17,$B157*(FX$60),0))</f>
        <v>0</v>
      </c>
      <c r="FY157" s="50">
        <f>IF(FY$63&lt;=$C$17,($C$34*FY$59*$B157/$C$63)*(IF(COUNTA($D157:FX157)*(12/$C$63)&lt;=$C$9,0,1)),0)+IF(FZ$63=$C$17,0,IF(FY$63=$C$17,$B157*(FY$60),0))</f>
        <v>0</v>
      </c>
      <c r="FZ157" s="50">
        <f>IF(FZ$63&lt;=$C$17,($C$34*FZ$59*$B157/$C$63)*(IF(COUNTA($D157:FY157)*(12/$C$63)&lt;=$C$9,0,1)),0)+IF(GA$63=$C$17,0,IF(FZ$63=$C$17,$B157*(FZ$60),0))</f>
        <v>0</v>
      </c>
      <c r="GA157" s="50">
        <f>IF(GA$63&lt;=$C$17,($C$34*GA$59*$B157/$C$63)*(IF(COUNTA($D157:FZ157)*(12/$C$63)&lt;=$C$9,0,1)),0)+IF(GB$63=$C$17,0,IF(GA$63=$C$17,$B157*(GA$60),0))</f>
        <v>0</v>
      </c>
      <c r="GB157" s="50">
        <f>IF(GB$63&lt;=$C$17,($C$34*GB$59*$B157/$C$63)*(IF(COUNTA($D157:GA157)*(12/$C$63)&lt;=$C$9,0,1)),0)+IF(GC$63=$C$17,0,IF(GB$63=$C$17,$B157*(GB$60),0))</f>
        <v>0</v>
      </c>
      <c r="GC157" s="50">
        <f>IF(GC$63&lt;=$C$17,($C$34*GC$59*$B157/$C$63)*(IF(COUNTA($D157:GB157)*(12/$C$63)&lt;=$C$9,0,1)),0)+IF(GD$63=$C$17,0,IF(GC$63=$C$17,$B157*(GC$60),0))</f>
        <v>0</v>
      </c>
      <c r="GD157" s="50">
        <f>IF(GD$63&lt;=$C$17,($C$34*GD$59*$B157/$C$63)*(IF(COUNTA($D157:GC157)*(12/$C$63)&lt;=$C$9,0,1)),0)+IF(GE$63=$C$17,0,IF(GD$63=$C$17,$B157*(GD$60),0))</f>
        <v>0</v>
      </c>
      <c r="GE157" s="50">
        <f>IF(GE$63&lt;=$C$17,($C$34*GE$59*$B157/$C$63)*(IF(COUNTA($D157:GD157)*(12/$C$63)&lt;=$C$9,0,1)),0)+IF(GF$63=$C$17,0,IF(GE$63=$C$17,$B157*(GE$60),0))</f>
        <v>0</v>
      </c>
      <c r="GF157" s="50">
        <f>IF(GF$63&lt;=$C$17,($C$34*GF$59*$B157/$C$63)*(IF(COUNTA($D157:GE157)*(12/$C$63)&lt;=$C$9,0,1)),0)+IF(GG$63=$C$17,0,IF(GF$63=$C$17,$B157*(GF$60),0))</f>
        <v>0</v>
      </c>
      <c r="GG157" s="50">
        <f>IF(GG$63&lt;=$C$17,($C$34*GG$59*$B157/$C$63)*(IF(COUNTA($D157:GF157)*(12/$C$63)&lt;=$C$9,0,1)),0)+IF(GH$63=$C$17,0,IF(GG$63=$C$17,$B157*(GG$60),0))</f>
        <v>0</v>
      </c>
      <c r="GH157" s="50">
        <f>IF(GH$63&lt;=$C$17,($C$34*GH$59*$B157/$C$63)*(IF(COUNTA($D157:GG157)*(12/$C$63)&lt;=$C$9,0,1)),0)+IF(GI$63=$C$17,0,IF(GH$63=$C$17,$B157*(GH$60),0))</f>
        <v>0</v>
      </c>
      <c r="GI157" s="50">
        <f>IF(GI$63&lt;=$C$17,($C$34*GI$59*$B157/$C$63)*(IF(COUNTA($D157:GH157)*(12/$C$63)&lt;=$C$9,0,1)),0)+IF(GJ$63=$C$17,0,IF(GI$63=$C$17,$B157*(GI$60),0))</f>
        <v>0</v>
      </c>
      <c r="GJ157" s="50">
        <f>IF(GJ$63&lt;=$C$17,($C$34*GJ$59*$B157/$C$63)*(IF(COUNTA($D157:GI157)*(12/$C$63)&lt;=$C$9,0,1)),0)+IF(GK$63=$C$17,0,IF(GJ$63=$C$17,$B157*(GJ$60),0))</f>
        <v>0</v>
      </c>
      <c r="GK157" s="50">
        <f>IF(GK$63&lt;=$C$17,($C$34*GK$59*$B157/$C$63)*(IF(COUNTA($D157:GJ157)*(12/$C$63)&lt;=$C$9,0,1)),0)+IF(GL$63=$C$17,0,IF(GK$63=$C$17,$B157*(GK$60),0))</f>
        <v>0</v>
      </c>
      <c r="GL157" s="50">
        <f>IF(GL$63&lt;=$C$17,($C$34*GL$59*$B157/$C$63)*(IF(COUNTA($D157:GK157)*(12/$C$63)&lt;=$C$9,0,1)),0)+IF(GM$63=$C$17,0,IF(GL$63=$C$17,$B157*(GL$60),0))</f>
        <v>0</v>
      </c>
      <c r="GM157" s="50">
        <f>IF(GM$63&lt;=$C$17,($C$34*GM$59*$B157/$C$63)*(IF(COUNTA($D157:GL157)*(12/$C$63)&lt;=$C$9,0,1)),0)+IF(GN$63=$C$17,0,IF(GM$63=$C$17,$B157*(GM$60),0))</f>
        <v>0</v>
      </c>
      <c r="GN157" s="50">
        <f>IF(GN$63&lt;=$C$17,($C$34*GN$59*$B157/$C$63)*(IF(COUNTA($D157:GM157)*(12/$C$63)&lt;=$C$9,0,1)),0)+IF(GO$63=$C$17,0,IF(GN$63=$C$17,$B157*(GN$60),0))</f>
        <v>0</v>
      </c>
      <c r="GO157" s="50">
        <f>IF(GO$63&lt;=$C$17,($C$34*GO$59*$B157/$C$63)*(IF(COUNTA($D157:GN157)*(12/$C$63)&lt;=$C$9,0,1)),0)+IF(GP$63=$C$17,0,IF(GO$63=$C$17,$B157*(GO$60),0))</f>
        <v>0</v>
      </c>
      <c r="GP157" s="50">
        <f>IF(GP$63&lt;=$C$17,($C$34*GP$59*$B157/$C$63)*(IF(COUNTA($D157:GO157)*(12/$C$63)&lt;=$C$9,0,1)),0)+IF(GQ$63=$C$17,0,IF(GP$63=$C$17,$B157*(GP$60),0))</f>
        <v>0</v>
      </c>
      <c r="GQ157" s="50">
        <f>IF(GQ$63&lt;=$C$17,($C$34*GQ$59*$B157/$C$63)*(IF(COUNTA($D157:GP157)*(12/$C$63)&lt;=$C$9,0,1)),0)+IF(GR$63=$C$17,0,IF(GQ$63=$C$17,$B157*(GQ$60),0))</f>
        <v>0</v>
      </c>
      <c r="GR157" s="50">
        <f>IF(GR$63&lt;=$C$17,($C$34*GR$59*$B157/$C$63)*(IF(COUNTA($D157:GQ157)*(12/$C$63)&lt;=$C$9,0,1)),0)+IF(GS$63=$C$17,0,IF(GR$63=$C$17,$B157*(GR$60),0))</f>
        <v>0</v>
      </c>
      <c r="GS157" s="50">
        <f>IF(GS$63&lt;=$C$17,($C$34*GS$59*$B157/$C$63)*(IF(COUNTA($D157:GR157)*(12/$C$63)&lt;=$C$9,0,1)),0)+IF(GT$63=$C$17,0,IF(GS$63=$C$17,$B157*(GS$60),0))</f>
        <v>0</v>
      </c>
      <c r="GT157" s="50">
        <f>IF(GT$63&lt;=$C$17,($C$34*GT$59*$B157/$C$63)*(IF(COUNTA($D157:GS157)*(12/$C$63)&lt;=$C$9,0,1)),0)+IF(GU$63=$C$17,0,IF(GT$63=$C$17,$B157*(GT$60),0))</f>
        <v>0</v>
      </c>
      <c r="GU157" s="50">
        <f>IF(GU$63&lt;=$C$17,($C$34*GU$59*$B157/$C$63)*(IF(COUNTA($D157:GT157)*(12/$C$63)&lt;=$C$9,0,1)),0)+IF(GV$63=$C$17,0,IF(GU$63=$C$17,$B157*(GU$60),0))</f>
        <v>0</v>
      </c>
      <c r="GV157" s="50">
        <f>IF(GV$63&lt;=$C$17,($C$34*GV$59*$B157/$C$63)*(IF(COUNTA($D157:GU157)*(12/$C$63)&lt;=$C$9,0,1)),0)+IF(GW$63=$C$17,0,IF(GV$63=$C$17,$B157*(GV$60),0))</f>
        <v>0</v>
      </c>
      <c r="GW157" s="50">
        <f>IF(GW$63&lt;=$C$17,($C$34*GW$59*$B157/$C$63)*(IF(COUNTA($D157:GV157)*(12/$C$63)&lt;=$C$9,0,1)),0)+IF(GX$63=$C$17,0,IF(GW$63=$C$17,$B157*(GW$60),0))</f>
        <v>0</v>
      </c>
      <c r="GX157" s="50">
        <f>IF(GX$63&lt;=$C$17,($C$34*GX$59*$B157/$C$63)*(IF(COUNTA($D157:GW157)*(12/$C$63)&lt;=$C$9,0,1)),0)+IF(GY$63=$C$17,0,IF(GX$63=$C$17,$B157*(GX$60),0))</f>
        <v>0</v>
      </c>
      <c r="GY157" s="50">
        <f>IF(GY$63&lt;=$C$17,($C$34*GY$59*$B157/$C$63)*(IF(COUNTA($D157:GX157)*(12/$C$63)&lt;=$C$9,0,1)),0)+IF(GZ$63=$C$17,0,IF(GY$63=$C$17,$B157*(GY$60),0))</f>
        <v>0</v>
      </c>
      <c r="GZ157" s="50">
        <f>IF(GZ$63&lt;=$C$17,($C$34*GZ$59*$B157/$C$63)*(IF(COUNTA($D157:GY157)*(12/$C$63)&lt;=$C$9,0,1)),0)+IF(HA$63=$C$17,0,IF(GZ$63=$C$17,$B157*(GZ$60),0))</f>
        <v>0</v>
      </c>
      <c r="HA157" s="50">
        <f>IF(HA$63&lt;=$C$17,($C$34*HA$59*$B157/$C$63)*(IF(COUNTA($D157:GZ157)*(12/$C$63)&lt;=$C$9,0,1)),0)+IF(HB$63=$C$17,0,IF(HA$63=$C$17,$B157*(HA$60),0))</f>
        <v>0</v>
      </c>
      <c r="HB157" s="50">
        <f>IF(HB$63&lt;=$C$17,($C$34*HB$59*$B157/$C$63)*(IF(COUNTA($D157:HA157)*(12/$C$63)&lt;=$C$9,0,1)),0)+IF(HC$63=$C$17,0,IF(HB$63=$C$17,$B157*(HB$60),0))</f>
        <v>0</v>
      </c>
      <c r="HC157" s="50">
        <f>IF(HC$63&lt;=$C$17,($C$34*HC$59*$B157/$C$63)*(IF(COUNTA($D157:HB157)*(12/$C$63)&lt;=$C$9,0,1)),0)+IF(HD$63=$C$17,0,IF(HC$63=$C$17,$B157*(HC$60),0))</f>
        <v>0</v>
      </c>
      <c r="HD157" s="50">
        <f>IF(HD$63&lt;=$C$17,($C$34*HD$59*$B157/$C$63)*(IF(COUNTA($D157:HC157)*(12/$C$63)&lt;=$C$9,0,1)),0)+IF(HE$63=$C$17,0,IF(HD$63=$C$17,$B157*(HD$60),0))</f>
        <v>0</v>
      </c>
      <c r="HE157" s="50">
        <f>IF(HE$63&lt;=$C$17,($C$34*HE$59*$B157/$C$63)*(IF(COUNTA($D157:HD157)*(12/$C$63)&lt;=$C$9,0,1)),0)+IF(HF$63=$C$17,0,IF(HE$63=$C$17,$B157*(HE$60),0))</f>
        <v>0</v>
      </c>
      <c r="HF157" s="50">
        <f>IF(HF$63&lt;=$C$17,($C$34*HF$59*$B157/$C$63)*(IF(COUNTA($D157:HE157)*(12/$C$63)&lt;=$C$9,0,1)),0)+IF(HG$63=$C$17,0,IF(HF$63=$C$17,$B157*(HF$60),0))</f>
        <v>0</v>
      </c>
      <c r="HG157" s="50">
        <f>IF(HG$63&lt;=$C$17,($C$34*HG$59*$B157/$C$63)*(IF(COUNTA($D157:HF157)*(12/$C$63)&lt;=$C$9,0,1)),0)+IF(HH$63=$C$17,0,IF(HG$63=$C$17,$B157*(HG$60),0))</f>
        <v>0</v>
      </c>
      <c r="HH157" s="50">
        <f>IF(HH$63&lt;=$C$17,($C$34*HH$59*$B157/$C$63)*(IF(COUNTA($D157:HG157)*(12/$C$63)&lt;=$C$9,0,1)),0)+IF(HI$63=$C$17,0,IF(HH$63=$C$17,$B157*(HH$60),0))</f>
        <v>0</v>
      </c>
      <c r="HI157" s="50">
        <f>IF(HI$63&lt;=$C$17,($C$34*HI$59*$B157/$C$63)*(IF(COUNTA($D157:HH157)*(12/$C$63)&lt;=$C$9,0,1)),0)+IF(HJ$63=$C$17,0,IF(HI$63=$C$17,$B157*(HI$60),0))</f>
        <v>0</v>
      </c>
      <c r="HJ157" s="50">
        <f>IF(HJ$63&lt;=$C$17,($C$34*HJ$59*$B157/$C$63)*(IF(COUNTA($D157:HI157)*(12/$C$63)&lt;=$C$9,0,1)),0)+IF(HK$63=$C$17,0,IF(HJ$63=$C$17,$B157*(HJ$60),0))</f>
        <v>0</v>
      </c>
      <c r="HK157" s="50">
        <f>IF(HK$63&lt;=$C$17,($C$34*HK$59*$B157/$C$63)*(IF(COUNTA($D157:HJ157)*(12/$C$63)&lt;=$C$9,0,1)),0)+IF(HL$63=$C$17,0,IF(HK$63=$C$17,$B157*(HK$60),0))</f>
        <v>0</v>
      </c>
      <c r="HL157" s="50">
        <f>IF(HL$63&lt;=$C$17,($C$34*HL$59*$B157/$C$63)*(IF(COUNTA($D157:HK157)*(12/$C$63)&lt;=$C$9,0,1)),0)+IF(HM$63=$C$17,0,IF(HL$63=$C$17,$B157*(HL$60),0))</f>
        <v>0</v>
      </c>
      <c r="HM157" s="50">
        <f>IF(HM$63&lt;=$C$17,($C$34*HM$59*$B157/$C$63)*(IF(COUNTA($D157:HL157)*(12/$C$63)&lt;=$C$9,0,1)),0)+IF(HN$63=$C$17,0,IF(HM$63=$C$17,$B157*(HM$60),0))</f>
        <v>0</v>
      </c>
      <c r="HN157" s="50">
        <f>IF(HN$63&lt;=$C$17,($C$34*HN$59*$B157/$C$63)*(IF(COUNTA($D157:HM157)*(12/$C$63)&lt;=$C$9,0,1)),0)+IF(HO$63=$C$17,0,IF(HN$63=$C$17,$B157*(HN$60),0))</f>
        <v>0</v>
      </c>
      <c r="HO157" s="50">
        <f>IF(HO$63&lt;=$C$17,($C$34*HO$59*$B157/$C$63)*(IF(COUNTA($D157:HN157)*(12/$C$63)&lt;=$C$9,0,1)),0)+IF(HP$63=$C$17,0,IF(HO$63=$C$17,$B157*(HO$60),0))</f>
        <v>0</v>
      </c>
      <c r="HP157" s="50">
        <f>IF(HP$63&lt;=$C$17,($C$34*HP$59*$B157/$C$63)*(IF(COUNTA($D157:HO157)*(12/$C$63)&lt;=$C$9,0,1)),0)+IF(HQ$63=$C$17,0,IF(HP$63=$C$17,$B157*(HP$60),0))</f>
        <v>0</v>
      </c>
      <c r="HQ157" s="50">
        <f>IF(HQ$63&lt;=$C$17,($C$34*HQ$59*$B157/$C$63)*(IF(COUNTA($D157:HP157)*(12/$C$63)&lt;=$C$9,0,1)),0)+IF(HR$63=$C$17,0,IF(HQ$63=$C$17,$B157*(HQ$60),0))</f>
        <v>0</v>
      </c>
      <c r="HR157" s="50">
        <f>IF(HR$63&lt;=$C$17,($C$34*HR$59*$B157/$C$63)*(IF(COUNTA($D157:HQ157)*(12/$C$63)&lt;=$C$9,0,1)),0)+IF(HS$63=$C$17,0,IF(HR$63=$C$17,$B157*(HR$60),0))</f>
        <v>0</v>
      </c>
      <c r="HS157" s="50">
        <f>IF(HS$63&lt;=$C$17,($C$34*HS$59*$B157/$C$63)*(IF(COUNTA($D157:HR157)*(12/$C$63)&lt;=$C$9,0,1)),0)+IF(HT$63=$C$17,0,IF(HS$63=$C$17,$B157*(HS$60),0))</f>
        <v>0</v>
      </c>
      <c r="HT157" s="50">
        <f>IF(HT$63&lt;=$C$17,($C$34*HT$59*$B157/$C$63)*(IF(COUNTA($D157:HS157)*(12/$C$63)&lt;=$C$9,0,1)),0)+IF(HU$63=$C$17,0,IF(HT$63=$C$17,$B157*(HT$60),0))</f>
        <v>0</v>
      </c>
      <c r="HU157" s="50">
        <f>IF(HU$63&lt;=$C$17,($C$34*HU$59*$B157/$C$63)*(IF(COUNTA($D157:HT157)*(12/$C$63)&lt;=$C$9,0,1)),0)+IF(HV$63=$C$17,0,IF(HU$63=$C$17,$B157*(HU$60),0))</f>
        <v>0</v>
      </c>
      <c r="HV157" s="50">
        <f>IF(HV$63&lt;=$C$17,($C$34*HV$59*$B157/$C$63)*(IF(COUNTA($D157:HU157)*(12/$C$63)&lt;=$C$9,0,1)),0)+IF(HW$63=$C$17,0,IF(HV$63=$C$17,$B157*(HV$60),0))</f>
        <v>0</v>
      </c>
      <c r="HW157" s="50">
        <f>IF(HW$63&lt;=$C$17,($C$34*HW$59*$B157/$C$63)*(IF(COUNTA($D157:HV157)*(12/$C$63)&lt;=$C$9,0,1)),0)+IF(HX$63=$C$17,0,IF(HW$63=$C$17,$B157*(HW$60),0))</f>
        <v>0</v>
      </c>
      <c r="HX157" s="50">
        <f>IF(HX$63&lt;=$C$17,($C$34*HX$59*$B157/$C$63)*(IF(COUNTA($D157:HW157)*(12/$C$63)&lt;=$C$9,0,1)),0)+IF(HY$63=$C$17,0,IF(HX$63=$C$17,$B157*(HX$60),0))</f>
        <v>0</v>
      </c>
      <c r="HY157" s="50">
        <f>IF(HY$63&lt;=$C$17,($C$34*HY$59*$B157/$C$63)*(IF(COUNTA($D157:HX157)*(12/$C$63)&lt;=$C$9,0,1)),0)+IF(HZ$63=$C$17,0,IF(HY$63=$C$17,$B157*(HY$60),0))</f>
        <v>0</v>
      </c>
      <c r="HZ157" s="50">
        <f>IF(HZ$63&lt;=$C$17,($C$34*HZ$59*$B157/$C$63)*(IF(COUNTA($D157:HY157)*(12/$C$63)&lt;=$C$9,0,1)),0)+IF(IA$63=$C$17,0,IF(HZ$63=$C$17,$B157*(HZ$60),0))</f>
        <v>0</v>
      </c>
      <c r="IA157" s="50">
        <f>IF(IA$63&lt;=$C$17,($C$34*IA$59*$B157/$C$63)*(IF(COUNTA($D157:HZ157)*(12/$C$63)&lt;=$C$9,0,1)),0)+IF(IB$63=$C$17,0,IF(IA$63=$C$17,$B157*(IA$60),0))</f>
        <v>0</v>
      </c>
      <c r="IB157" s="50">
        <f>IF(IB$63&lt;=$C$17,($C$34*IB$59*$B157/$C$63)*(IF(COUNTA($D157:IA157)*(12/$C$63)&lt;=$C$9,0,1)),0)+IF(IC$63=$C$17,0,IF(IB$63=$C$17,$B157*(IB$60),0))</f>
        <v>0</v>
      </c>
      <c r="IC157" s="50">
        <f>IF(IC$63&lt;=$C$17,($C$34*IC$59*$B157/$C$63)*(IF(COUNTA($D157:IB157)*(12/$C$63)&lt;=$C$9,0,1)),0)+IF(ID$63=$C$17,0,IF(IC$63=$C$17,$B157*(IC$60),0))</f>
        <v>0</v>
      </c>
      <c r="ID157" s="50">
        <f>IF(ID$63&lt;=$C$17,($C$34*ID$59*$B157/$C$63)*(IF(COUNTA($D157:IC157)*(12/$C$63)&lt;=$C$9,0,1)),0)+IF(IE$63=$C$17,0,IF(ID$63=$C$17,$B157*(ID$60),0))</f>
        <v>0</v>
      </c>
      <c r="IE157" s="50">
        <f>IF(IE$63&lt;=$C$17,($C$34*IE$59*$B157/$C$63)*(IF(COUNTA($D157:ID157)*(12/$C$63)&lt;=$C$9,0,1)),0)+IF(IF$63=$C$17,0,IF(IE$63=$C$17,$B157*(IE$60),0))</f>
        <v>0</v>
      </c>
      <c r="IF157" s="50">
        <f>IF(IF$63&lt;=$C$17,($C$34*IF$59*$B157/$C$63)*(IF(COUNTA($D157:IE157)*(12/$C$63)&lt;=$C$9,0,1)),0)+IF(IG$63=$C$17,0,IF(IF$63=$C$17,$B157*(IF$60),0))</f>
        <v>0</v>
      </c>
      <c r="IG157" s="50">
        <f>IF(IG$63&lt;=$C$17,($C$34*IG$59*$B157/$C$63)*(IF(COUNTA($D157:IF157)*(12/$C$63)&lt;=$C$9,0,1)),0)+IF(IH$63=$C$17,0,IF(IG$63=$C$17,$B157*(IG$60),0))</f>
        <v>0</v>
      </c>
      <c r="IH157" s="50">
        <f>IF(IH$63&lt;=$C$17,($C$34*IH$59*$B157/$C$63)*(IF(COUNTA($D157:IG157)*(12/$C$63)&lt;=$C$9,0,1)),0)+IF(II$63=$C$17,0,IF(IH$63=$C$17,$B157*(IH$60),0))</f>
        <v>0</v>
      </c>
      <c r="II157" s="50">
        <f>IF(II$63&lt;=$C$17,($C$34*II$59*$B157/$C$63)*(IF(COUNTA($D157:IH157)*(12/$C$63)&lt;=$C$9,0,1)),0)+IF(IJ$63=$C$17,0,IF(II$63=$C$17,$B157*(II$60),0))</f>
        <v>0</v>
      </c>
      <c r="IJ157" s="50">
        <f>IF(IJ$63&lt;=$C$17,($C$34*IJ$59*$B157/$C$63)*(IF(COUNTA($D157:II157)*(12/$C$63)&lt;=$C$9,0,1)),0)+IF(IK$63=$C$17,0,IF(IJ$63=$C$17,$B157*(IJ$60),0))</f>
        <v>0</v>
      </c>
      <c r="IK157" s="50">
        <f>IF(IK$63&lt;=$C$17,($C$34*IK$59*$B157/$C$63)*(IF(COUNTA($D157:IJ157)*(12/$C$63)&lt;=$C$9,0,1)),0)+IF(IL$63=$C$17,0,IF(IK$63=$C$17,$B157*(IK$60),0))</f>
        <v>0</v>
      </c>
      <c r="IL157" s="50">
        <f>IF(IL$63&lt;=$C$17,($C$34*IL$59*$B157/$C$63)*(IF(COUNTA($D157:IK157)*(12/$C$63)&lt;=$C$9,0,1)),0)+IF(IM$63=$C$17,0,IF(IL$63=$C$17,$B157*(IL$60),0))</f>
        <v>0</v>
      </c>
      <c r="IM157" s="50">
        <f>IF(IM$63&lt;=$C$17,($C$34*IM$59*$B157/$C$63)*(IF(COUNTA($D157:IL157)*(12/$C$63)&lt;=$C$9,0,1)),0)+IF(IN$63=$C$17,0,IF(IM$63=$C$17,$B157*(IM$60),0))</f>
        <v>0</v>
      </c>
      <c r="IN157" s="50">
        <f>IF(IN$63&lt;=$C$17,($C$34*IN$59*$B157/$C$63)*(IF(COUNTA($D157:IM157)*(12/$C$63)&lt;=$C$9,0,1)),0)+IF(IO$63=$C$17,0,IF(IN$63=$C$17,$B157*(IN$60),0))</f>
        <v>0</v>
      </c>
      <c r="IO157" s="50">
        <f>IF(IO$63&lt;=$C$17,($C$34*IO$59*$B157/$C$63)*(IF(COUNTA($D157:IN157)*(12/$C$63)&lt;=$C$9,0,1)),0)+IF(IP$63=$C$17,0,IF(IO$63=$C$17,$B157*(IO$60),0))</f>
        <v>0</v>
      </c>
      <c r="IP157" s="50">
        <f>IF(IP$63&lt;=$C$17,($C$34*IP$59*$B157/$C$63)*(IF(COUNTA($D157:IO157)*(12/$C$63)&lt;=$C$9,0,1)),0)+IF(IQ$63=$C$17,0,IF(IP$63=$C$17,$B157*(IP$60),0))</f>
        <v>0</v>
      </c>
      <c r="IQ157" s="50">
        <f>IF(IQ$63&lt;=$C$17,($C$34*IQ$59*$B157/$C$63)*(IF(COUNTA($D157:IP157)*(12/$C$63)&lt;=$C$9,0,1)),0)+IF(IR$63=$C$17,0,IF(IQ$63=$C$17,$B157*(IQ$60),0))</f>
        <v>0</v>
      </c>
      <c r="IR157" s="50">
        <f>IF(IR$63&lt;=$C$17,($C$34*IR$59*$B157/$C$63)*(IF(COUNTA($D157:IQ157)*(12/$C$63)&lt;=$C$9,0,1)),0)+IF(IS$63=$C$17,0,IF(IR$63=$C$17,$B157*(IR$60),0))</f>
        <v>0</v>
      </c>
      <c r="IS157" s="50">
        <f>IF(IS$63&lt;=$C$17,($C$34*IS$59*$B157/$C$63)*(IF(COUNTA($D157:IR157)*(12/$C$63)&lt;=$C$9,0,1)),0)+IF(IT$63=$C$17,0,IF(IS$63=$C$17,$B157*(IS$60),0))</f>
        <v>0</v>
      </c>
      <c r="IT157" s="50">
        <f>IF(IT$63&lt;=$C$17,($C$34*IT$59*$B157/$C$63)*(IF(COUNTA($D157:IS157)*(12/$C$63)&lt;=$C$9,0,1)),0)+IF(IU$63=$C$17,0,IF(IT$63=$C$17,$B157*(IT$60),0))</f>
        <v>0</v>
      </c>
      <c r="IU157" s="50">
        <f>IF(IU$63&lt;=$C$17,($C$34*IU$59*$B157/$C$63)*(IF(COUNTA($D157:IT157)*(12/$C$63)&lt;=$C$9,0,1)),0)+IF(IV$63=$C$17,0,IF(IU$63=$C$17,$B157*(IU$60),0))</f>
        <v>0</v>
      </c>
      <c r="IV157" s="50">
        <f>IF(IV$63&lt;=$C$17,($C$34*IV$59*$B157/$C$63)*(IF(COUNTA($D157:IU157)*(12/$C$63)&lt;=$C$9,0,1)),0)+IF(IW$63=$C$17,0,IF(IV$63=$C$17,$B157*(IV$60),0))</f>
        <v>0</v>
      </c>
      <c r="IW157" s="50">
        <f>IF(IW$63&lt;=$C$17,($C$34*IW$59*$B157/$C$63)*(IF(COUNTA($D157:IV157)*(12/$C$63)&lt;=$C$9,0,1)),0)+IF(IX$63=$C$17,0,IF(IW$63=$C$17,$B157*(IW$60),0))</f>
        <v>0</v>
      </c>
      <c r="IX157" s="50"/>
      <c r="IY157" s="50"/>
      <c r="IZ157" s="50"/>
      <c r="JA157" s="50"/>
      <c r="JB157" s="50"/>
      <c r="JC157" s="50"/>
      <c r="JD157" s="50"/>
      <c r="JE157" s="50"/>
      <c r="JF157" s="50"/>
      <c r="JG157" s="50"/>
      <c r="JH157" s="50"/>
      <c r="JI157" s="50"/>
      <c r="JJ157" s="50"/>
      <c r="JK157" s="50"/>
      <c r="JL157" s="50"/>
      <c r="JM157" s="50"/>
      <c r="JN157" s="50"/>
      <c r="JO157" s="50"/>
      <c r="JP157" s="50"/>
      <c r="JQ157" s="50"/>
      <c r="JR157" s="50"/>
      <c r="JS157" s="50"/>
      <c r="JT157" s="50"/>
      <c r="JU157" s="50"/>
      <c r="JV157" s="50"/>
      <c r="JW157" s="50"/>
      <c r="JX157" s="50"/>
      <c r="JY157" s="50"/>
      <c r="JZ157" s="50"/>
      <c r="KA157" s="50"/>
      <c r="KB157" s="50"/>
      <c r="KC157" s="50"/>
      <c r="KD157" s="50"/>
      <c r="KE157" s="50"/>
      <c r="KF157" s="50"/>
      <c r="KG157" s="50"/>
      <c r="KH157" s="50"/>
      <c r="KI157" s="50"/>
      <c r="KJ157" s="50"/>
      <c r="KK157" s="50"/>
      <c r="KL157" s="50"/>
      <c r="KM157" s="50"/>
      <c r="KN157" s="50"/>
      <c r="KO157" s="50"/>
      <c r="KP157" s="50"/>
      <c r="KQ157" s="50"/>
      <c r="KR157" s="50"/>
      <c r="KS157" s="50"/>
      <c r="KT157" s="50"/>
      <c r="KU157" s="50"/>
      <c r="KV157" s="50"/>
      <c r="KW157" s="50"/>
      <c r="KX157" s="50"/>
      <c r="KY157" s="50"/>
      <c r="KZ157" s="50"/>
      <c r="LA157" s="50"/>
      <c r="LB157" s="50"/>
      <c r="LC157" s="50"/>
      <c r="LD157" s="50"/>
      <c r="LE157" s="50"/>
      <c r="LF157" s="50"/>
      <c r="LG157" s="50"/>
      <c r="LH157" s="50"/>
      <c r="LI157" s="50"/>
    </row>
    <row r="158" spans="1:321" outlineLevel="1" x14ac:dyDescent="0.25">
      <c r="A158" s="2" t="s">
        <v>55</v>
      </c>
      <c r="B158" s="79">
        <f ca="1">+OFFSET($D$52,0,COUNTA($B$66:B157),,)</f>
        <v>0</v>
      </c>
      <c r="C158" s="88">
        <f t="shared" ca="1" si="62"/>
        <v>0</v>
      </c>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50">
        <f ca="1">IF(CS$63&gt;$C$17,0,-CR$53*(12/$C$63))</f>
        <v>0</v>
      </c>
      <c r="CS158" s="50">
        <f ca="1">IF(CS$63&lt;=$C$17,($C$34*CS$59*$B158/$C$63)*(IF(COUNTA($D158:CR158)*(12/$C$63)&lt;=$C$9,0,1)),0)+IF(CT$63=$C$17,0,IF(CS$63=$C$17,$B158*(CS$60),0))</f>
        <v>0</v>
      </c>
      <c r="CT158" s="50">
        <f ca="1">IF(CT$63&lt;=$C$17,($C$34*CT$59*$B158/$C$63)*(IF(COUNTA($D158:CS158)*(12/$C$63)&lt;=$C$9,0,1)),0)+IF(CU$63=$C$17,0,IF(CT$63=$C$17,$B158*(CT$60),0))</f>
        <v>0</v>
      </c>
      <c r="CU158" s="50">
        <f ca="1">IF(CU$63&lt;=$C$17,($C$34*CU$59*$B158/$C$63)*(IF(COUNTA($D158:CT158)*(12/$C$63)&lt;=$C$9,0,1)),0)+IF(CV$63=$C$17,0,IF(CU$63=$C$17,$B158*(CU$60),0))</f>
        <v>0</v>
      </c>
      <c r="CV158" s="50">
        <f ca="1">IF(CV$63&lt;=$C$17,($C$34*CV$59*$B158/$C$63)*(IF(COUNTA($D158:CU158)*(12/$C$63)&lt;=$C$9,0,1)),0)+IF(CW$63=$C$17,0,IF(CV$63=$C$17,$B158*(CV$60),0))</f>
        <v>0</v>
      </c>
      <c r="CW158" s="50">
        <f ca="1">IF(CW$63&lt;=$C$17,($C$34*CW$59*$B158/$C$63)*(IF(COUNTA($D158:CV158)*(12/$C$63)&lt;=$C$9,0,1)),0)+IF(CX$63=$C$17,0,IF(CW$63=$C$17,$B158*(CW$60),0))</f>
        <v>0</v>
      </c>
      <c r="CX158" s="50">
        <f ca="1">IF(CX$63&lt;=$C$17,($C$34*CX$59*$B158/$C$63)*(IF(COUNTA($D158:CW158)*(12/$C$63)&lt;=$C$9,0,1)),0)+IF(CY$63=$C$17,0,IF(CX$63=$C$17,$B158*(CX$60),0))</f>
        <v>0</v>
      </c>
      <c r="CY158" s="50">
        <f ca="1">IF(CY$63&lt;=$C$17,($C$34*CY$59*$B158/$C$63)*(IF(COUNTA($D158:CX158)*(12/$C$63)&lt;=$C$9,0,1)),0)+IF(CZ$63=$C$17,0,IF(CY$63=$C$17,$B158*(CY$60),0))</f>
        <v>0</v>
      </c>
      <c r="CZ158" s="50">
        <f ca="1">IF(CZ$63&lt;=$C$17,($C$34*CZ$59*$B158/$C$63)*(IF(COUNTA($D158:CY158)*(12/$C$63)&lt;=$C$9,0,1)),0)+IF(DA$63=$C$17,0,IF(CZ$63=$C$17,$B158*(CZ$60),0))</f>
        <v>0</v>
      </c>
      <c r="DA158" s="50">
        <f ca="1">IF(DA$63&lt;=$C$17,($C$34*DA$59*$B158/$C$63)*(IF(COUNTA($D158:CZ158)*(12/$C$63)&lt;=$C$9,0,1)),0)+IF(DB$63=$C$17,0,IF(DA$63=$C$17,$B158*(DA$60),0))</f>
        <v>0</v>
      </c>
      <c r="DB158" s="50">
        <f ca="1">IF(DB$63&lt;=$C$17,($C$34*DB$59*$B158/$C$63)*(IF(COUNTA($D158:DA158)*(12/$C$63)&lt;=$C$9,0,1)),0)+IF(DC$63=$C$17,0,IF(DB$63=$C$17,$B158*(DB$60),0))</f>
        <v>0</v>
      </c>
      <c r="DC158" s="50">
        <f ca="1">IF(DC$63&lt;=$C$17,($C$34*DC$59*$B158/$C$63)*(IF(COUNTA($D158:DB158)*(12/$C$63)&lt;=$C$9,0,1)),0)+IF(DD$63=$C$17,0,IF(DC$63=$C$17,$B158*(DC$60),0))</f>
        <v>0</v>
      </c>
      <c r="DD158" s="50">
        <f ca="1">IF(DD$63&lt;=$C$17,($C$34*DD$59*$B158/$C$63)*(IF(COUNTA($D158:DC158)*(12/$C$63)&lt;=$C$9,0,1)),0)+IF(DE$63=$C$17,0,IF(DD$63=$C$17,$B158*(DD$60),0))</f>
        <v>0</v>
      </c>
      <c r="DE158" s="50">
        <f ca="1">IF(DE$63&lt;=$C$17,($C$34*DE$59*$B158/$C$63)*(IF(COUNTA($D158:DD158)*(12/$C$63)&lt;=$C$9,0,1)),0)+IF(DF$63=$C$17,0,IF(DE$63=$C$17,$B158*(DE$60),0))</f>
        <v>0</v>
      </c>
      <c r="DF158" s="50">
        <f ca="1">IF(DF$63&lt;=$C$17,($C$34*DF$59*$B158/$C$63)*(IF(COUNTA($D158:DE158)*(12/$C$63)&lt;=$C$9,0,1)),0)+IF(DG$63=$C$17,0,IF(DF$63=$C$17,$B158*(DF$60),0))</f>
        <v>0</v>
      </c>
      <c r="DG158" s="50">
        <f ca="1">IF(DG$63&lt;=$C$17,($C$34*DG$59*$B158/$C$63)*(IF(COUNTA($D158:DF158)*(12/$C$63)&lt;=$C$9,0,1)),0)+IF(DH$63=$C$17,0,IF(DG$63=$C$17,$B158*(DG$60),0))</f>
        <v>0</v>
      </c>
      <c r="DH158" s="50">
        <f ca="1">IF(DH$63&lt;=$C$17,($C$34*DH$59*$B158/$C$63)*(IF(COUNTA($D158:DG158)*(12/$C$63)&lt;=$C$9,0,1)),0)+IF(DI$63=$C$17,0,IF(DH$63=$C$17,$B158*(DH$60),0))</f>
        <v>0</v>
      </c>
      <c r="DI158" s="50">
        <f ca="1">IF(DI$63&lt;=$C$17,($C$34*DI$59*$B158/$C$63)*(IF(COUNTA($D158:DH158)*(12/$C$63)&lt;=$C$9,0,1)),0)+IF(DJ$63=$C$17,0,IF(DI$63=$C$17,$B158*(DI$60),0))</f>
        <v>0</v>
      </c>
      <c r="DJ158" s="50">
        <f ca="1">IF(DJ$63&lt;=$C$17,($C$34*DJ$59*$B158/$C$63)*(IF(COUNTA($D158:DI158)*(12/$C$63)&lt;=$C$9,0,1)),0)+IF(DK$63=$C$17,0,IF(DJ$63=$C$17,$B158*(DJ$60),0))</f>
        <v>0</v>
      </c>
      <c r="DK158" s="50">
        <f ca="1">IF(DK$63&lt;=$C$17,($C$34*DK$59*$B158/$C$63)*(IF(COUNTA($D158:DJ158)*(12/$C$63)&lt;=$C$9,0,1)),0)+IF(DL$63=$C$17,0,IF(DK$63=$C$17,$B158*(DK$60),0))</f>
        <v>0</v>
      </c>
      <c r="DL158" s="50">
        <f ca="1">IF(DL$63&lt;=$C$17,($C$34*DL$59*$B158/$C$63)*(IF(COUNTA($D158:DK158)*(12/$C$63)&lt;=$C$9,0,1)),0)+IF(DM$63=$C$17,0,IF(DL$63=$C$17,$B158*(DL$60),0))</f>
        <v>0</v>
      </c>
      <c r="DM158" s="50">
        <f ca="1">IF(DM$63&lt;=$C$17,($C$34*DM$59*$B158/$C$63)*(IF(COUNTA($D158:DL158)*(12/$C$63)&lt;=$C$9,0,1)),0)+IF(DN$63=$C$17,0,IF(DM$63=$C$17,$B158*(DM$60),0))</f>
        <v>0</v>
      </c>
      <c r="DN158" s="50">
        <f ca="1">IF(DN$63&lt;=$C$17,($C$34*DN$59*$B158/$C$63)*(IF(COUNTA($D158:DM158)*(12/$C$63)&lt;=$C$9,0,1)),0)+IF(DO$63=$C$17,0,IF(DN$63=$C$17,$B158*(DN$60),0))</f>
        <v>0</v>
      </c>
      <c r="DO158" s="50">
        <f ca="1">IF(DO$63&lt;=$C$17,($C$34*DO$59*$B158/$C$63)*(IF(COUNTA($D158:DN158)*(12/$C$63)&lt;=$C$9,0,1)),0)+IF(DP$63=$C$17,0,IF(DO$63=$C$17,$B158*(DO$60),0))</f>
        <v>0</v>
      </c>
      <c r="DP158" s="50">
        <f ca="1">IF(DP$63&lt;=$C$17,($C$34*DP$59*$B158/$C$63)*(IF(COUNTA($D158:DO158)*(12/$C$63)&lt;=$C$9,0,1)),0)+IF(DQ$63=$C$17,0,IF(DP$63=$C$17,$B158*(DP$60),0))</f>
        <v>0</v>
      </c>
      <c r="DQ158" s="50">
        <f ca="1">IF(DQ$63&lt;=$C$17,($C$34*DQ$59*$B158/$C$63)*(IF(COUNTA($D158:DP158)*(12/$C$63)&lt;=$C$9,0,1)),0)+IF(DR$63=$C$17,0,IF(DQ$63=$C$17,$B158*(DQ$60),0))</f>
        <v>0</v>
      </c>
      <c r="DR158" s="50">
        <f ca="1">IF(DR$63&lt;=$C$17,($C$34*DR$59*$B158/$C$63)*(IF(COUNTA($D158:DQ158)*(12/$C$63)&lt;=$C$9,0,1)),0)+IF(DS$63=$C$17,0,IF(DR$63=$C$17,$B158*(DR$60),0))</f>
        <v>0</v>
      </c>
      <c r="DS158" s="50">
        <f ca="1">IF(DS$63&lt;=$C$17,($C$34*DS$59*$B158/$C$63)*(IF(COUNTA($D158:DR158)*(12/$C$63)&lt;=$C$9,0,1)),0)+IF(DT$63=$C$17,0,IF(DS$63=$C$17,$B158*(DS$60),0))</f>
        <v>0</v>
      </c>
      <c r="DT158" s="50">
        <f ca="1">IF(DT$63&lt;=$C$17,($C$34*DT$59*$B158/$C$63)*(IF(COUNTA($D158:DS158)*(12/$C$63)&lt;=$C$9,0,1)),0)+IF(DU$63=$C$17,0,IF(DT$63=$C$17,$B158*(DT$60),0))</f>
        <v>0</v>
      </c>
      <c r="DU158" s="50">
        <f>IF(DU$63&lt;=$C$17,($C$34*DU$59*$B158/$C$63)*(IF(COUNTA($D158:DT158)*(12/$C$63)&lt;=$C$9,0,1)),0)+IF(DV$63=$C$17,0,IF(DU$63=$C$17,$B158*(DU$60),0))</f>
        <v>0</v>
      </c>
      <c r="DV158" s="50">
        <f>IF(DV$63&lt;=$C$17,($C$34*DV$59*$B158/$C$63)*(IF(COUNTA($D158:DU158)*(12/$C$63)&lt;=$C$9,0,1)),0)+IF(DW$63=$C$17,0,IF(DV$63=$C$17,$B158*(DV$60),0))</f>
        <v>0</v>
      </c>
      <c r="DW158" s="50">
        <f>IF(DW$63&lt;=$C$17,($C$34*DW$59*$B158/$C$63)*(IF(COUNTA($D158:DV158)*(12/$C$63)&lt;=$C$9,0,1)),0)+IF(DX$63=$C$17,0,IF(DW$63=$C$17,$B158*(DW$60),0))</f>
        <v>0</v>
      </c>
      <c r="DX158" s="50">
        <f>IF(DX$63&lt;=$C$17,($C$34*DX$59*$B158/$C$63)*(IF(COUNTA($D158:DW158)*(12/$C$63)&lt;=$C$9,0,1)),0)+IF(DY$63=$C$17,0,IF(DX$63=$C$17,$B158*(DX$60),0))</f>
        <v>0</v>
      </c>
      <c r="DY158" s="50">
        <f>IF(DY$63&lt;=$C$17,($C$34*DY$59*$B158/$C$63)*(IF(COUNTA($D158:DX158)*(12/$C$63)&lt;=$C$9,0,1)),0)+IF(DZ$63=$C$17,0,IF(DY$63=$C$17,$B158*(DY$60),0))</f>
        <v>0</v>
      </c>
      <c r="DZ158" s="50">
        <f>IF(DZ$63&lt;=$C$17,($C$34*DZ$59*$B158/$C$63)*(IF(COUNTA($D158:DY158)*(12/$C$63)&lt;=$C$9,0,1)),0)+IF(EA$63=$C$17,0,IF(DZ$63=$C$17,$B158*(DZ$60),0))</f>
        <v>0</v>
      </c>
      <c r="EA158" s="50">
        <f>IF(EA$63&lt;=$C$17,($C$34*EA$59*$B158/$C$63)*(IF(COUNTA($D158:DZ158)*(12/$C$63)&lt;=$C$9,0,1)),0)+IF(EB$63=$C$17,0,IF(EA$63=$C$17,$B158*(EA$60),0))</f>
        <v>0</v>
      </c>
      <c r="EB158" s="50">
        <f>IF(EB$63&lt;=$C$17,($C$34*EB$59*$B158/$C$63)*(IF(COUNTA($D158:EA158)*(12/$C$63)&lt;=$C$9,0,1)),0)+IF(EC$63=$C$17,0,IF(EB$63=$C$17,$B158*(EB$60),0))</f>
        <v>0</v>
      </c>
      <c r="EC158" s="50">
        <f>IF(EC$63&lt;=$C$17,($C$34*EC$59*$B158/$C$63)*(IF(COUNTA($D158:EB158)*(12/$C$63)&lt;=$C$9,0,1)),0)+IF(ED$63=$C$17,0,IF(EC$63=$C$17,$B158*(EC$60),0))</f>
        <v>0</v>
      </c>
      <c r="ED158" s="50">
        <f>IF(ED$63&lt;=$C$17,($C$34*ED$59*$B158/$C$63)*(IF(COUNTA($D158:EC158)*(12/$C$63)&lt;=$C$9,0,1)),0)+IF(EE$63=$C$17,0,IF(ED$63=$C$17,$B158*(ED$60),0))</f>
        <v>0</v>
      </c>
      <c r="EE158" s="50">
        <f>IF(EE$63&lt;=$C$17,($C$34*EE$59*$B158/$C$63)*(IF(COUNTA($D158:ED158)*(12/$C$63)&lt;=$C$9,0,1)),0)+IF(EF$63=$C$17,0,IF(EE$63=$C$17,$B158*(EE$60),0))</f>
        <v>0</v>
      </c>
      <c r="EF158" s="50">
        <f>IF(EF$63&lt;=$C$17,($C$34*EF$59*$B158/$C$63)*(IF(COUNTA($D158:EE158)*(12/$C$63)&lt;=$C$9,0,1)),0)+IF(EG$63=$C$17,0,IF(EF$63=$C$17,$B158*(EF$60),0))</f>
        <v>0</v>
      </c>
      <c r="EG158" s="50">
        <f>IF(EG$63&lt;=$C$17,($C$34*EG$59*$B158/$C$63)*(IF(COUNTA($D158:EF158)*(12/$C$63)&lt;=$C$9,0,1)),0)+IF(EH$63=$C$17,0,IF(EG$63=$C$17,$B158*(EG$60),0))</f>
        <v>0</v>
      </c>
      <c r="EH158" s="50">
        <f>IF(EH$63&lt;=$C$17,($C$34*EH$59*$B158/$C$63)*(IF(COUNTA($D158:EG158)*(12/$C$63)&lt;=$C$9,0,1)),0)+IF(EI$63=$C$17,0,IF(EH$63=$C$17,$B158*(EH$60),0))</f>
        <v>0</v>
      </c>
      <c r="EI158" s="50">
        <f>IF(EI$63&lt;=$C$17,($C$34*EI$59*$B158/$C$63)*(IF(COUNTA($D158:EH158)*(12/$C$63)&lt;=$C$9,0,1)),0)+IF(EJ$63=$C$17,0,IF(EI$63=$C$17,$B158*(EI$60),0))</f>
        <v>0</v>
      </c>
      <c r="EJ158" s="50">
        <f>IF(EJ$63&lt;=$C$17,($C$34*EJ$59*$B158/$C$63)*(IF(COUNTA($D158:EI158)*(12/$C$63)&lt;=$C$9,0,1)),0)+IF(EK$63=$C$17,0,IF(EJ$63=$C$17,$B158*(EJ$60),0))</f>
        <v>0</v>
      </c>
      <c r="EK158" s="50">
        <f>IF(EK$63&lt;=$C$17,($C$34*EK$59*$B158/$C$63)*(IF(COUNTA($D158:EJ158)*(12/$C$63)&lt;=$C$9,0,1)),0)+IF(EL$63=$C$17,0,IF(EK$63=$C$17,$B158*(EK$60),0))</f>
        <v>0</v>
      </c>
      <c r="EL158" s="50">
        <f>IF(EL$63&lt;=$C$17,($C$34*EL$59*$B158/$C$63)*(IF(COUNTA($D158:EK158)*(12/$C$63)&lt;=$C$9,0,1)),0)+IF(EM$63=$C$17,0,IF(EL$63=$C$17,$B158*(EL$60),0))</f>
        <v>0</v>
      </c>
      <c r="EM158" s="50">
        <f>IF(EM$63&lt;=$C$17,($C$34*EM$59*$B158/$C$63)*(IF(COUNTA($D158:EL158)*(12/$C$63)&lt;=$C$9,0,1)),0)+IF(EN$63=$C$17,0,IF(EM$63=$C$17,$B158*(EM$60),0))</f>
        <v>0</v>
      </c>
      <c r="EN158" s="50">
        <f>IF(EN$63&lt;=$C$17,($C$34*EN$59*$B158/$C$63)*(IF(COUNTA($D158:EM158)*(12/$C$63)&lt;=$C$9,0,1)),0)+IF(EO$63=$C$17,0,IF(EN$63=$C$17,$B158*(EN$60),0))</f>
        <v>0</v>
      </c>
      <c r="EO158" s="50">
        <f>IF(EO$63&lt;=$C$17,($C$34*EO$59*$B158/$C$63)*(IF(COUNTA($D158:EN158)*(12/$C$63)&lt;=$C$9,0,1)),0)+IF(EP$63=$C$17,0,IF(EO$63=$C$17,$B158*(EO$60),0))</f>
        <v>0</v>
      </c>
      <c r="EP158" s="50">
        <f>IF(EP$63&lt;=$C$17,($C$34*EP$59*$B158/$C$63)*(IF(COUNTA($D158:EO158)*(12/$C$63)&lt;=$C$9,0,1)),0)+IF(EQ$63=$C$17,0,IF(EP$63=$C$17,$B158*(EP$60),0))</f>
        <v>0</v>
      </c>
      <c r="EQ158" s="50">
        <f>IF(EQ$63&lt;=$C$17,($C$34*EQ$59*$B158/$C$63)*(IF(COUNTA($D158:EP158)*(12/$C$63)&lt;=$C$9,0,1)),0)+IF(ER$63=$C$17,0,IF(EQ$63=$C$17,$B158*(EQ$60),0))</f>
        <v>0</v>
      </c>
      <c r="ER158" s="50">
        <f>IF(ER$63&lt;=$C$17,($C$34*ER$59*$B158/$C$63)*(IF(COUNTA($D158:EQ158)*(12/$C$63)&lt;=$C$9,0,1)),0)+IF(ES$63=$C$17,0,IF(ER$63=$C$17,$B158*(ER$60),0))</f>
        <v>0</v>
      </c>
      <c r="ES158" s="50">
        <f>IF(ES$63&lt;=$C$17,($C$34*ES$59*$B158/$C$63)*(IF(COUNTA($D158:ER158)*(12/$C$63)&lt;=$C$9,0,1)),0)+IF(ET$63=$C$17,0,IF(ES$63=$C$17,$B158*(ES$60),0))</f>
        <v>0</v>
      </c>
      <c r="ET158" s="50">
        <f>IF(ET$63&lt;=$C$17,($C$34*ET$59*$B158/$C$63)*(IF(COUNTA($D158:ES158)*(12/$C$63)&lt;=$C$9,0,1)),0)+IF(EU$63=$C$17,0,IF(ET$63=$C$17,$B158*(ET$60),0))</f>
        <v>0</v>
      </c>
      <c r="EU158" s="50">
        <f>IF(EU$63&lt;=$C$17,($C$34*EU$59*$B158/$C$63)*(IF(COUNTA($D158:ET158)*(12/$C$63)&lt;=$C$9,0,1)),0)+IF(EV$63=$C$17,0,IF(EU$63=$C$17,$B158*(EU$60),0))</f>
        <v>0</v>
      </c>
      <c r="EV158" s="50">
        <f>IF(EV$63&lt;=$C$17,($C$34*EV$59*$B158/$C$63)*(IF(COUNTA($D158:EU158)*(12/$C$63)&lt;=$C$9,0,1)),0)+IF(EW$63=$C$17,0,IF(EV$63=$C$17,$B158*(EV$60),0))</f>
        <v>0</v>
      </c>
      <c r="EW158" s="50">
        <f>IF(EW$63&lt;=$C$17,($C$34*EW$59*$B158/$C$63)*(IF(COUNTA($D158:EV158)*(12/$C$63)&lt;=$C$9,0,1)),0)+IF(EX$63=$C$17,0,IF(EW$63=$C$17,$B158*(EW$60),0))</f>
        <v>0</v>
      </c>
      <c r="EX158" s="50">
        <f>IF(EX$63&lt;=$C$17,($C$34*EX$59*$B158/$C$63)*(IF(COUNTA($D158:EW158)*(12/$C$63)&lt;=$C$9,0,1)),0)+IF(EY$63=$C$17,0,IF(EX$63=$C$17,$B158*(EX$60),0))</f>
        <v>0</v>
      </c>
      <c r="EY158" s="50">
        <f>IF(EY$63&lt;=$C$17,($C$34*EY$59*$B158/$C$63)*(IF(COUNTA($D158:EX158)*(12/$C$63)&lt;=$C$9,0,1)),0)+IF(EZ$63=$C$17,0,IF(EY$63=$C$17,$B158*(EY$60),0))</f>
        <v>0</v>
      </c>
      <c r="EZ158" s="50">
        <f>IF(EZ$63&lt;=$C$17,($C$34*EZ$59*$B158/$C$63)*(IF(COUNTA($D158:EY158)*(12/$C$63)&lt;=$C$9,0,1)),0)+IF(FA$63=$C$17,0,IF(EZ$63=$C$17,$B158*(EZ$60),0))</f>
        <v>0</v>
      </c>
      <c r="FA158" s="50">
        <f>IF(FA$63&lt;=$C$17,($C$34*FA$59*$B158/$C$63)*(IF(COUNTA($D158:EZ158)*(12/$C$63)&lt;=$C$9,0,1)),0)+IF(FB$63=$C$17,0,IF(FA$63=$C$17,$B158*(FA$60),0))</f>
        <v>0</v>
      </c>
      <c r="FB158" s="50">
        <f>IF(FB$63&lt;=$C$17,($C$34*FB$59*$B158/$C$63)*(IF(COUNTA($D158:FA158)*(12/$C$63)&lt;=$C$9,0,1)),0)+IF(FC$63=$C$17,0,IF(FB$63=$C$17,$B158*(FB$60),0))</f>
        <v>0</v>
      </c>
      <c r="FC158" s="50">
        <f>IF(FC$63&lt;=$C$17,($C$34*FC$59*$B158/$C$63)*(IF(COUNTA($D158:FB158)*(12/$C$63)&lt;=$C$9,0,1)),0)+IF(FD$63=$C$17,0,IF(FC$63=$C$17,$B158*(FC$60),0))</f>
        <v>0</v>
      </c>
      <c r="FD158" s="50">
        <f>IF(FD$63&lt;=$C$17,($C$34*FD$59*$B158/$C$63)*(IF(COUNTA($D158:FC158)*(12/$C$63)&lt;=$C$9,0,1)),0)+IF(FE$63=$C$17,0,IF(FD$63=$C$17,$B158*(FD$60),0))</f>
        <v>0</v>
      </c>
      <c r="FE158" s="50">
        <f>IF(FE$63&lt;=$C$17,($C$34*FE$59*$B158/$C$63)*(IF(COUNTA($D158:FD158)*(12/$C$63)&lt;=$C$9,0,1)),0)+IF(FF$63=$C$17,0,IF(FE$63=$C$17,$B158*(FE$60),0))</f>
        <v>0</v>
      </c>
      <c r="FF158" s="50">
        <f>IF(FF$63&lt;=$C$17,($C$34*FF$59*$B158/$C$63)*(IF(COUNTA($D158:FE158)*(12/$C$63)&lt;=$C$9,0,1)),0)+IF(FG$63=$C$17,0,IF(FF$63=$C$17,$B158*(FF$60),0))</f>
        <v>0</v>
      </c>
      <c r="FG158" s="50">
        <f>IF(FG$63&lt;=$C$17,($C$34*FG$59*$B158/$C$63)*(IF(COUNTA($D158:FF158)*(12/$C$63)&lt;=$C$9,0,1)),0)+IF(FH$63=$C$17,0,IF(FG$63=$C$17,$B158*(FG$60),0))</f>
        <v>0</v>
      </c>
      <c r="FH158" s="50">
        <f>IF(FH$63&lt;=$C$17,($C$34*FH$59*$B158/$C$63)*(IF(COUNTA($D158:FG158)*(12/$C$63)&lt;=$C$9,0,1)),0)+IF(FI$63=$C$17,0,IF(FH$63=$C$17,$B158*(FH$60),0))</f>
        <v>0</v>
      </c>
      <c r="FI158" s="50">
        <f>IF(FI$63&lt;=$C$17,($C$34*FI$59*$B158/$C$63)*(IF(COUNTA($D158:FH158)*(12/$C$63)&lt;=$C$9,0,1)),0)+IF(FJ$63=$C$17,0,IF(FI$63=$C$17,$B158*(FI$60),0))</f>
        <v>0</v>
      </c>
      <c r="FJ158" s="50">
        <f>IF(FJ$63&lt;=$C$17,($C$34*FJ$59*$B158/$C$63)*(IF(COUNTA($D158:FI158)*(12/$C$63)&lt;=$C$9,0,1)),0)+IF(FK$63=$C$17,0,IF(FJ$63=$C$17,$B158*(FJ$60),0))</f>
        <v>0</v>
      </c>
      <c r="FK158" s="50">
        <f>IF(FK$63&lt;=$C$17,($C$34*FK$59*$B158/$C$63)*(IF(COUNTA($D158:FJ158)*(12/$C$63)&lt;=$C$9,0,1)),0)+IF(FL$63=$C$17,0,IF(FK$63=$C$17,$B158*(FK$60),0))</f>
        <v>0</v>
      </c>
      <c r="FL158" s="50">
        <f>IF(FL$63&lt;=$C$17,($C$34*FL$59*$B158/$C$63)*(IF(COUNTA($D158:FK158)*(12/$C$63)&lt;=$C$9,0,1)),0)+IF(FM$63=$C$17,0,IF(FL$63=$C$17,$B158*(FL$60),0))</f>
        <v>0</v>
      </c>
      <c r="FM158" s="50">
        <f>IF(FM$63&lt;=$C$17,($C$34*FM$59*$B158/$C$63)*(IF(COUNTA($D158:FL158)*(12/$C$63)&lt;=$C$9,0,1)),0)+IF(FN$63=$C$17,0,IF(FM$63=$C$17,$B158*(FM$60),0))</f>
        <v>0</v>
      </c>
      <c r="FN158" s="50">
        <f>IF(FN$63&lt;=$C$17,($C$34*FN$59*$B158/$C$63)*(IF(COUNTA($D158:FM158)*(12/$C$63)&lt;=$C$9,0,1)),0)+IF(FO$63=$C$17,0,IF(FN$63=$C$17,$B158*(FN$60),0))</f>
        <v>0</v>
      </c>
      <c r="FO158" s="50">
        <f>IF(FO$63&lt;=$C$17,($C$34*FO$59*$B158/$C$63)*(IF(COUNTA($D158:FN158)*(12/$C$63)&lt;=$C$9,0,1)),0)+IF(FP$63=$C$17,0,IF(FO$63=$C$17,$B158*(FO$60),0))</f>
        <v>0</v>
      </c>
      <c r="FP158" s="50">
        <f>IF(FP$63&lt;=$C$17,($C$34*FP$59*$B158/$C$63)*(IF(COUNTA($D158:FO158)*(12/$C$63)&lt;=$C$9,0,1)),0)+IF(FQ$63=$C$17,0,IF(FP$63=$C$17,$B158*(FP$60),0))</f>
        <v>0</v>
      </c>
      <c r="FQ158" s="50">
        <f>IF(FQ$63&lt;=$C$17,($C$34*FQ$59*$B158/$C$63)*(IF(COUNTA($D158:FP158)*(12/$C$63)&lt;=$C$9,0,1)),0)+IF(FR$63=$C$17,0,IF(FQ$63=$C$17,$B158*(FQ$60),0))</f>
        <v>0</v>
      </c>
      <c r="FR158" s="50">
        <f>IF(FR$63&lt;=$C$17,($C$34*FR$59*$B158/$C$63)*(IF(COUNTA($D158:FQ158)*(12/$C$63)&lt;=$C$9,0,1)),0)+IF(FS$63=$C$17,0,IF(FR$63=$C$17,$B158*(FR$60),0))</f>
        <v>0</v>
      </c>
      <c r="FS158" s="50">
        <f>IF(FS$63&lt;=$C$17,($C$34*FS$59*$B158/$C$63)*(IF(COUNTA($D158:FR158)*(12/$C$63)&lt;=$C$9,0,1)),0)+IF(FT$63=$C$17,0,IF(FS$63=$C$17,$B158*(FS$60),0))</f>
        <v>0</v>
      </c>
      <c r="FT158" s="50">
        <f>IF(FT$63&lt;=$C$17,($C$34*FT$59*$B158/$C$63)*(IF(COUNTA($D158:FS158)*(12/$C$63)&lt;=$C$9,0,1)),0)+IF(FU$63=$C$17,0,IF(FT$63=$C$17,$B158*(FT$60),0))</f>
        <v>0</v>
      </c>
      <c r="FU158" s="50">
        <f>IF(FU$63&lt;=$C$17,($C$34*FU$59*$B158/$C$63)*(IF(COUNTA($D158:FT158)*(12/$C$63)&lt;=$C$9,0,1)),0)+IF(FV$63=$C$17,0,IF(FU$63=$C$17,$B158*(FU$60),0))</f>
        <v>0</v>
      </c>
      <c r="FV158" s="50">
        <f>IF(FV$63&lt;=$C$17,($C$34*FV$59*$B158/$C$63)*(IF(COUNTA($D158:FU158)*(12/$C$63)&lt;=$C$9,0,1)),0)+IF(FW$63=$C$17,0,IF(FV$63=$C$17,$B158*(FV$60),0))</f>
        <v>0</v>
      </c>
      <c r="FW158" s="50">
        <f>IF(FW$63&lt;=$C$17,($C$34*FW$59*$B158/$C$63)*(IF(COUNTA($D158:FV158)*(12/$C$63)&lt;=$C$9,0,1)),0)+IF(FX$63=$C$17,0,IF(FW$63=$C$17,$B158*(FW$60),0))</f>
        <v>0</v>
      </c>
      <c r="FX158" s="50">
        <f>IF(FX$63&lt;=$C$17,($C$34*FX$59*$B158/$C$63)*(IF(COUNTA($D158:FW158)*(12/$C$63)&lt;=$C$9,0,1)),0)+IF(FY$63=$C$17,0,IF(FX$63=$C$17,$B158*(FX$60),0))</f>
        <v>0</v>
      </c>
      <c r="FY158" s="50">
        <f>IF(FY$63&lt;=$C$17,($C$34*FY$59*$B158/$C$63)*(IF(COUNTA($D158:FX158)*(12/$C$63)&lt;=$C$9,0,1)),0)+IF(FZ$63=$C$17,0,IF(FY$63=$C$17,$B158*(FY$60),0))</f>
        <v>0</v>
      </c>
      <c r="FZ158" s="50">
        <f>IF(FZ$63&lt;=$C$17,($C$34*FZ$59*$B158/$C$63)*(IF(COUNTA($D158:FY158)*(12/$C$63)&lt;=$C$9,0,1)),0)+IF(GA$63=$C$17,0,IF(FZ$63=$C$17,$B158*(FZ$60),0))</f>
        <v>0</v>
      </c>
      <c r="GA158" s="50">
        <f>IF(GA$63&lt;=$C$17,($C$34*GA$59*$B158/$C$63)*(IF(COUNTA($D158:FZ158)*(12/$C$63)&lt;=$C$9,0,1)),0)+IF(GB$63=$C$17,0,IF(GA$63=$C$17,$B158*(GA$60),0))</f>
        <v>0</v>
      </c>
      <c r="GB158" s="50">
        <f>IF(GB$63&lt;=$C$17,($C$34*GB$59*$B158/$C$63)*(IF(COUNTA($D158:GA158)*(12/$C$63)&lt;=$C$9,0,1)),0)+IF(GC$63=$C$17,0,IF(GB$63=$C$17,$B158*(GB$60),0))</f>
        <v>0</v>
      </c>
      <c r="GC158" s="50">
        <f>IF(GC$63&lt;=$C$17,($C$34*GC$59*$B158/$C$63)*(IF(COUNTA($D158:GB158)*(12/$C$63)&lt;=$C$9,0,1)),0)+IF(GD$63=$C$17,0,IF(GC$63=$C$17,$B158*(GC$60),0))</f>
        <v>0</v>
      </c>
      <c r="GD158" s="50">
        <f>IF(GD$63&lt;=$C$17,($C$34*GD$59*$B158/$C$63)*(IF(COUNTA($D158:GC158)*(12/$C$63)&lt;=$C$9,0,1)),0)+IF(GE$63=$C$17,0,IF(GD$63=$C$17,$B158*(GD$60),0))</f>
        <v>0</v>
      </c>
      <c r="GE158" s="50">
        <f>IF(GE$63&lt;=$C$17,($C$34*GE$59*$B158/$C$63)*(IF(COUNTA($D158:GD158)*(12/$C$63)&lt;=$C$9,0,1)),0)+IF(GF$63=$C$17,0,IF(GE$63=$C$17,$B158*(GE$60),0))</f>
        <v>0</v>
      </c>
      <c r="GF158" s="50">
        <f>IF(GF$63&lt;=$C$17,($C$34*GF$59*$B158/$C$63)*(IF(COUNTA($D158:GE158)*(12/$C$63)&lt;=$C$9,0,1)),0)+IF(GG$63=$C$17,0,IF(GF$63=$C$17,$B158*(GF$60),0))</f>
        <v>0</v>
      </c>
      <c r="GG158" s="50">
        <f>IF(GG$63&lt;=$C$17,($C$34*GG$59*$B158/$C$63)*(IF(COUNTA($D158:GF158)*(12/$C$63)&lt;=$C$9,0,1)),0)+IF(GH$63=$C$17,0,IF(GG$63=$C$17,$B158*(GG$60),0))</f>
        <v>0</v>
      </c>
      <c r="GH158" s="50">
        <f>IF(GH$63&lt;=$C$17,($C$34*GH$59*$B158/$C$63)*(IF(COUNTA($D158:GG158)*(12/$C$63)&lt;=$C$9,0,1)),0)+IF(GI$63=$C$17,0,IF(GH$63=$C$17,$B158*(GH$60),0))</f>
        <v>0</v>
      </c>
      <c r="GI158" s="50">
        <f>IF(GI$63&lt;=$C$17,($C$34*GI$59*$B158/$C$63)*(IF(COUNTA($D158:GH158)*(12/$C$63)&lt;=$C$9,0,1)),0)+IF(GJ$63=$C$17,0,IF(GI$63=$C$17,$B158*(GI$60),0))</f>
        <v>0</v>
      </c>
      <c r="GJ158" s="50">
        <f>IF(GJ$63&lt;=$C$17,($C$34*GJ$59*$B158/$C$63)*(IF(COUNTA($D158:GI158)*(12/$C$63)&lt;=$C$9,0,1)),0)+IF(GK$63=$C$17,0,IF(GJ$63=$C$17,$B158*(GJ$60),0))</f>
        <v>0</v>
      </c>
      <c r="GK158" s="50">
        <f>IF(GK$63&lt;=$C$17,($C$34*GK$59*$B158/$C$63)*(IF(COUNTA($D158:GJ158)*(12/$C$63)&lt;=$C$9,0,1)),0)+IF(GL$63=$C$17,0,IF(GK$63=$C$17,$B158*(GK$60),0))</f>
        <v>0</v>
      </c>
      <c r="GL158" s="50">
        <f>IF(GL$63&lt;=$C$17,($C$34*GL$59*$B158/$C$63)*(IF(COUNTA($D158:GK158)*(12/$C$63)&lt;=$C$9,0,1)),0)+IF(GM$63=$C$17,0,IF(GL$63=$C$17,$B158*(GL$60),0))</f>
        <v>0</v>
      </c>
      <c r="GM158" s="50">
        <f>IF(GM$63&lt;=$C$17,($C$34*GM$59*$B158/$C$63)*(IF(COUNTA($D158:GL158)*(12/$C$63)&lt;=$C$9,0,1)),0)+IF(GN$63=$C$17,0,IF(GM$63=$C$17,$B158*(GM$60),0))</f>
        <v>0</v>
      </c>
      <c r="GN158" s="50">
        <f>IF(GN$63&lt;=$C$17,($C$34*GN$59*$B158/$C$63)*(IF(COUNTA($D158:GM158)*(12/$C$63)&lt;=$C$9,0,1)),0)+IF(GO$63=$C$17,0,IF(GN$63=$C$17,$B158*(GN$60),0))</f>
        <v>0</v>
      </c>
      <c r="GO158" s="50">
        <f>IF(GO$63&lt;=$C$17,($C$34*GO$59*$B158/$C$63)*(IF(COUNTA($D158:GN158)*(12/$C$63)&lt;=$C$9,0,1)),0)+IF(GP$63=$C$17,0,IF(GO$63=$C$17,$B158*(GO$60),0))</f>
        <v>0</v>
      </c>
      <c r="GP158" s="50">
        <f>IF(GP$63&lt;=$C$17,($C$34*GP$59*$B158/$C$63)*(IF(COUNTA($D158:GO158)*(12/$C$63)&lt;=$C$9,0,1)),0)+IF(GQ$63=$C$17,0,IF(GP$63=$C$17,$B158*(GP$60),0))</f>
        <v>0</v>
      </c>
      <c r="GQ158" s="50">
        <f>IF(GQ$63&lt;=$C$17,($C$34*GQ$59*$B158/$C$63)*(IF(COUNTA($D158:GP158)*(12/$C$63)&lt;=$C$9,0,1)),0)+IF(GR$63=$C$17,0,IF(GQ$63=$C$17,$B158*(GQ$60),0))</f>
        <v>0</v>
      </c>
      <c r="GR158" s="50">
        <f>IF(GR$63&lt;=$C$17,($C$34*GR$59*$B158/$C$63)*(IF(COUNTA($D158:GQ158)*(12/$C$63)&lt;=$C$9,0,1)),0)+IF(GS$63=$C$17,0,IF(GR$63=$C$17,$B158*(GR$60),0))</f>
        <v>0</v>
      </c>
      <c r="GS158" s="50">
        <f>IF(GS$63&lt;=$C$17,($C$34*GS$59*$B158/$C$63)*(IF(COUNTA($D158:GR158)*(12/$C$63)&lt;=$C$9,0,1)),0)+IF(GT$63=$C$17,0,IF(GS$63=$C$17,$B158*(GS$60),0))</f>
        <v>0</v>
      </c>
      <c r="GT158" s="50">
        <f>IF(GT$63&lt;=$C$17,($C$34*GT$59*$B158/$C$63)*(IF(COUNTA($D158:GS158)*(12/$C$63)&lt;=$C$9,0,1)),0)+IF(GU$63=$C$17,0,IF(GT$63=$C$17,$B158*(GT$60),0))</f>
        <v>0</v>
      </c>
      <c r="GU158" s="50">
        <f>IF(GU$63&lt;=$C$17,($C$34*GU$59*$B158/$C$63)*(IF(COUNTA($D158:GT158)*(12/$C$63)&lt;=$C$9,0,1)),0)+IF(GV$63=$C$17,0,IF(GU$63=$C$17,$B158*(GU$60),0))</f>
        <v>0</v>
      </c>
      <c r="GV158" s="50">
        <f>IF(GV$63&lt;=$C$17,($C$34*GV$59*$B158/$C$63)*(IF(COUNTA($D158:GU158)*(12/$C$63)&lt;=$C$9,0,1)),0)+IF(GW$63=$C$17,0,IF(GV$63=$C$17,$B158*(GV$60),0))</f>
        <v>0</v>
      </c>
      <c r="GW158" s="50">
        <f>IF(GW$63&lt;=$C$17,($C$34*GW$59*$B158/$C$63)*(IF(COUNTA($D158:GV158)*(12/$C$63)&lt;=$C$9,0,1)),0)+IF(GX$63=$C$17,0,IF(GW$63=$C$17,$B158*(GW$60),0))</f>
        <v>0</v>
      </c>
      <c r="GX158" s="50">
        <f>IF(GX$63&lt;=$C$17,($C$34*GX$59*$B158/$C$63)*(IF(COUNTA($D158:GW158)*(12/$C$63)&lt;=$C$9,0,1)),0)+IF(GY$63=$C$17,0,IF(GX$63=$C$17,$B158*(GX$60),0))</f>
        <v>0</v>
      </c>
      <c r="GY158" s="50">
        <f>IF(GY$63&lt;=$C$17,($C$34*GY$59*$B158/$C$63)*(IF(COUNTA($D158:GX158)*(12/$C$63)&lt;=$C$9,0,1)),0)+IF(GZ$63=$C$17,0,IF(GY$63=$C$17,$B158*(GY$60),0))</f>
        <v>0</v>
      </c>
      <c r="GZ158" s="50">
        <f>IF(GZ$63&lt;=$C$17,($C$34*GZ$59*$B158/$C$63)*(IF(COUNTA($D158:GY158)*(12/$C$63)&lt;=$C$9,0,1)),0)+IF(HA$63=$C$17,0,IF(GZ$63=$C$17,$B158*(GZ$60),0))</f>
        <v>0</v>
      </c>
      <c r="HA158" s="50">
        <f>IF(HA$63&lt;=$C$17,($C$34*HA$59*$B158/$C$63)*(IF(COUNTA($D158:GZ158)*(12/$C$63)&lt;=$C$9,0,1)),0)+IF(HB$63=$C$17,0,IF(HA$63=$C$17,$B158*(HA$60),0))</f>
        <v>0</v>
      </c>
      <c r="HB158" s="50">
        <f>IF(HB$63&lt;=$C$17,($C$34*HB$59*$B158/$C$63)*(IF(COUNTA($D158:HA158)*(12/$C$63)&lt;=$C$9,0,1)),0)+IF(HC$63=$C$17,0,IF(HB$63=$C$17,$B158*(HB$60),0))</f>
        <v>0</v>
      </c>
      <c r="HC158" s="50">
        <f>IF(HC$63&lt;=$C$17,($C$34*HC$59*$B158/$C$63)*(IF(COUNTA($D158:HB158)*(12/$C$63)&lt;=$C$9,0,1)),0)+IF(HD$63=$C$17,0,IF(HC$63=$C$17,$B158*(HC$60),0))</f>
        <v>0</v>
      </c>
      <c r="HD158" s="50">
        <f>IF(HD$63&lt;=$C$17,($C$34*HD$59*$B158/$C$63)*(IF(COUNTA($D158:HC158)*(12/$C$63)&lt;=$C$9,0,1)),0)+IF(HE$63=$C$17,0,IF(HD$63=$C$17,$B158*(HD$60),0))</f>
        <v>0</v>
      </c>
      <c r="HE158" s="50">
        <f>IF(HE$63&lt;=$C$17,($C$34*HE$59*$B158/$C$63)*(IF(COUNTA($D158:HD158)*(12/$C$63)&lt;=$C$9,0,1)),0)+IF(HF$63=$C$17,0,IF(HE$63=$C$17,$B158*(HE$60),0))</f>
        <v>0</v>
      </c>
      <c r="HF158" s="50">
        <f>IF(HF$63&lt;=$C$17,($C$34*HF$59*$B158/$C$63)*(IF(COUNTA($D158:HE158)*(12/$C$63)&lt;=$C$9,0,1)),0)+IF(HG$63=$C$17,0,IF(HF$63=$C$17,$B158*(HF$60),0))</f>
        <v>0</v>
      </c>
      <c r="HG158" s="50">
        <f>IF(HG$63&lt;=$C$17,($C$34*HG$59*$B158/$C$63)*(IF(COUNTA($D158:HF158)*(12/$C$63)&lt;=$C$9,0,1)),0)+IF(HH$63=$C$17,0,IF(HG$63=$C$17,$B158*(HG$60),0))</f>
        <v>0</v>
      </c>
      <c r="HH158" s="50">
        <f>IF(HH$63&lt;=$C$17,($C$34*HH$59*$B158/$C$63)*(IF(COUNTA($D158:HG158)*(12/$C$63)&lt;=$C$9,0,1)),0)+IF(HI$63=$C$17,0,IF(HH$63=$C$17,$B158*(HH$60),0))</f>
        <v>0</v>
      </c>
      <c r="HI158" s="50">
        <f>IF(HI$63&lt;=$C$17,($C$34*HI$59*$B158/$C$63)*(IF(COUNTA($D158:HH158)*(12/$C$63)&lt;=$C$9,0,1)),0)+IF(HJ$63=$C$17,0,IF(HI$63=$C$17,$B158*(HI$60),0))</f>
        <v>0</v>
      </c>
      <c r="HJ158" s="50">
        <f>IF(HJ$63&lt;=$C$17,($C$34*HJ$59*$B158/$C$63)*(IF(COUNTA($D158:HI158)*(12/$C$63)&lt;=$C$9,0,1)),0)+IF(HK$63=$C$17,0,IF(HJ$63=$C$17,$B158*(HJ$60),0))</f>
        <v>0</v>
      </c>
      <c r="HK158" s="50">
        <f>IF(HK$63&lt;=$C$17,($C$34*HK$59*$B158/$C$63)*(IF(COUNTA($D158:HJ158)*(12/$C$63)&lt;=$C$9,0,1)),0)+IF(HL$63=$C$17,0,IF(HK$63=$C$17,$B158*(HK$60),0))</f>
        <v>0</v>
      </c>
      <c r="HL158" s="50">
        <f>IF(HL$63&lt;=$C$17,($C$34*HL$59*$B158/$C$63)*(IF(COUNTA($D158:HK158)*(12/$C$63)&lt;=$C$9,0,1)),0)+IF(HM$63=$C$17,0,IF(HL$63=$C$17,$B158*(HL$60),0))</f>
        <v>0</v>
      </c>
      <c r="HM158" s="50">
        <f>IF(HM$63&lt;=$C$17,($C$34*HM$59*$B158/$C$63)*(IF(COUNTA($D158:HL158)*(12/$C$63)&lt;=$C$9,0,1)),0)+IF(HN$63=$C$17,0,IF(HM$63=$C$17,$B158*(HM$60),0))</f>
        <v>0</v>
      </c>
      <c r="HN158" s="50">
        <f>IF(HN$63&lt;=$C$17,($C$34*HN$59*$B158/$C$63)*(IF(COUNTA($D158:HM158)*(12/$C$63)&lt;=$C$9,0,1)),0)+IF(HO$63=$C$17,0,IF(HN$63=$C$17,$B158*(HN$60),0))</f>
        <v>0</v>
      </c>
      <c r="HO158" s="50">
        <f>IF(HO$63&lt;=$C$17,($C$34*HO$59*$B158/$C$63)*(IF(COUNTA($D158:HN158)*(12/$C$63)&lt;=$C$9,0,1)),0)+IF(HP$63=$C$17,0,IF(HO$63=$C$17,$B158*(HO$60),0))</f>
        <v>0</v>
      </c>
      <c r="HP158" s="50">
        <f>IF(HP$63&lt;=$C$17,($C$34*HP$59*$B158/$C$63)*(IF(COUNTA($D158:HO158)*(12/$C$63)&lt;=$C$9,0,1)),0)+IF(HQ$63=$C$17,0,IF(HP$63=$C$17,$B158*(HP$60),0))</f>
        <v>0</v>
      </c>
      <c r="HQ158" s="50">
        <f>IF(HQ$63&lt;=$C$17,($C$34*HQ$59*$B158/$C$63)*(IF(COUNTA($D158:HP158)*(12/$C$63)&lt;=$C$9,0,1)),0)+IF(HR$63=$C$17,0,IF(HQ$63=$C$17,$B158*(HQ$60),0))</f>
        <v>0</v>
      </c>
      <c r="HR158" s="50">
        <f>IF(HR$63&lt;=$C$17,($C$34*HR$59*$B158/$C$63)*(IF(COUNTA($D158:HQ158)*(12/$C$63)&lt;=$C$9,0,1)),0)+IF(HS$63=$C$17,0,IF(HR$63=$C$17,$B158*(HR$60),0))</f>
        <v>0</v>
      </c>
      <c r="HS158" s="50">
        <f>IF(HS$63&lt;=$C$17,($C$34*HS$59*$B158/$C$63)*(IF(COUNTA($D158:HR158)*(12/$C$63)&lt;=$C$9,0,1)),0)+IF(HT$63=$C$17,0,IF(HS$63=$C$17,$B158*(HS$60),0))</f>
        <v>0</v>
      </c>
      <c r="HT158" s="50">
        <f>IF(HT$63&lt;=$C$17,($C$34*HT$59*$B158/$C$63)*(IF(COUNTA($D158:HS158)*(12/$C$63)&lt;=$C$9,0,1)),0)+IF(HU$63=$C$17,0,IF(HT$63=$C$17,$B158*(HT$60),0))</f>
        <v>0</v>
      </c>
      <c r="HU158" s="50">
        <f>IF(HU$63&lt;=$C$17,($C$34*HU$59*$B158/$C$63)*(IF(COUNTA($D158:HT158)*(12/$C$63)&lt;=$C$9,0,1)),0)+IF(HV$63=$C$17,0,IF(HU$63=$C$17,$B158*(HU$60),0))</f>
        <v>0</v>
      </c>
      <c r="HV158" s="50">
        <f>IF(HV$63&lt;=$C$17,($C$34*HV$59*$B158/$C$63)*(IF(COUNTA($D158:HU158)*(12/$C$63)&lt;=$C$9,0,1)),0)+IF(HW$63=$C$17,0,IF(HV$63=$C$17,$B158*(HV$60),0))</f>
        <v>0</v>
      </c>
      <c r="HW158" s="50">
        <f>IF(HW$63&lt;=$C$17,($C$34*HW$59*$B158/$C$63)*(IF(COUNTA($D158:HV158)*(12/$C$63)&lt;=$C$9,0,1)),0)+IF(HX$63=$C$17,0,IF(HW$63=$C$17,$B158*(HW$60),0))</f>
        <v>0</v>
      </c>
      <c r="HX158" s="50">
        <f>IF(HX$63&lt;=$C$17,($C$34*HX$59*$B158/$C$63)*(IF(COUNTA($D158:HW158)*(12/$C$63)&lt;=$C$9,0,1)),0)+IF(HY$63=$C$17,0,IF(HX$63=$C$17,$B158*(HX$60),0))</f>
        <v>0</v>
      </c>
      <c r="HY158" s="50">
        <f>IF(HY$63&lt;=$C$17,($C$34*HY$59*$B158/$C$63)*(IF(COUNTA($D158:HX158)*(12/$C$63)&lt;=$C$9,0,1)),0)+IF(HZ$63=$C$17,0,IF(HY$63=$C$17,$B158*(HY$60),0))</f>
        <v>0</v>
      </c>
      <c r="HZ158" s="50">
        <f>IF(HZ$63&lt;=$C$17,($C$34*HZ$59*$B158/$C$63)*(IF(COUNTA($D158:HY158)*(12/$C$63)&lt;=$C$9,0,1)),0)+IF(IA$63=$C$17,0,IF(HZ$63=$C$17,$B158*(HZ$60),0))</f>
        <v>0</v>
      </c>
      <c r="IA158" s="50">
        <f>IF(IA$63&lt;=$C$17,($C$34*IA$59*$B158/$C$63)*(IF(COUNTA($D158:HZ158)*(12/$C$63)&lt;=$C$9,0,1)),0)+IF(IB$63=$C$17,0,IF(IA$63=$C$17,$B158*(IA$60),0))</f>
        <v>0</v>
      </c>
      <c r="IB158" s="50">
        <f>IF(IB$63&lt;=$C$17,($C$34*IB$59*$B158/$C$63)*(IF(COUNTA($D158:IA158)*(12/$C$63)&lt;=$C$9,0,1)),0)+IF(IC$63=$C$17,0,IF(IB$63=$C$17,$B158*(IB$60),0))</f>
        <v>0</v>
      </c>
      <c r="IC158" s="50">
        <f>IF(IC$63&lt;=$C$17,($C$34*IC$59*$B158/$C$63)*(IF(COUNTA($D158:IB158)*(12/$C$63)&lt;=$C$9,0,1)),0)+IF(ID$63=$C$17,0,IF(IC$63=$C$17,$B158*(IC$60),0))</f>
        <v>0</v>
      </c>
      <c r="ID158" s="50">
        <f>IF(ID$63&lt;=$C$17,($C$34*ID$59*$B158/$C$63)*(IF(COUNTA($D158:IC158)*(12/$C$63)&lt;=$C$9,0,1)),0)+IF(IE$63=$C$17,0,IF(ID$63=$C$17,$B158*(ID$60),0))</f>
        <v>0</v>
      </c>
      <c r="IE158" s="50">
        <f>IF(IE$63&lt;=$C$17,($C$34*IE$59*$B158/$C$63)*(IF(COUNTA($D158:ID158)*(12/$C$63)&lt;=$C$9,0,1)),0)+IF(IF$63=$C$17,0,IF(IE$63=$C$17,$B158*(IE$60),0))</f>
        <v>0</v>
      </c>
      <c r="IF158" s="50">
        <f>IF(IF$63&lt;=$C$17,($C$34*IF$59*$B158/$C$63)*(IF(COUNTA($D158:IE158)*(12/$C$63)&lt;=$C$9,0,1)),0)+IF(IG$63=$C$17,0,IF(IF$63=$C$17,$B158*(IF$60),0))</f>
        <v>0</v>
      </c>
      <c r="IG158" s="50">
        <f>IF(IG$63&lt;=$C$17,($C$34*IG$59*$B158/$C$63)*(IF(COUNTA($D158:IF158)*(12/$C$63)&lt;=$C$9,0,1)),0)+IF(IH$63=$C$17,0,IF(IG$63=$C$17,$B158*(IG$60),0))</f>
        <v>0</v>
      </c>
      <c r="IH158" s="50">
        <f>IF(IH$63&lt;=$C$17,($C$34*IH$59*$B158/$C$63)*(IF(COUNTA($D158:IG158)*(12/$C$63)&lt;=$C$9,0,1)),0)+IF(II$63=$C$17,0,IF(IH$63=$C$17,$B158*(IH$60),0))</f>
        <v>0</v>
      </c>
      <c r="II158" s="50">
        <f>IF(II$63&lt;=$C$17,($C$34*II$59*$B158/$C$63)*(IF(COUNTA($D158:IH158)*(12/$C$63)&lt;=$C$9,0,1)),0)+IF(IJ$63=$C$17,0,IF(II$63=$C$17,$B158*(II$60),0))</f>
        <v>0</v>
      </c>
      <c r="IJ158" s="50">
        <f>IF(IJ$63&lt;=$C$17,($C$34*IJ$59*$B158/$C$63)*(IF(COUNTA($D158:II158)*(12/$C$63)&lt;=$C$9,0,1)),0)+IF(IK$63=$C$17,0,IF(IJ$63=$C$17,$B158*(IJ$60),0))</f>
        <v>0</v>
      </c>
      <c r="IK158" s="50">
        <f>IF(IK$63&lt;=$C$17,($C$34*IK$59*$B158/$C$63)*(IF(COUNTA($D158:IJ158)*(12/$C$63)&lt;=$C$9,0,1)),0)+IF(IL$63=$C$17,0,IF(IK$63=$C$17,$B158*(IK$60),0))</f>
        <v>0</v>
      </c>
      <c r="IL158" s="50">
        <f>IF(IL$63&lt;=$C$17,($C$34*IL$59*$B158/$C$63)*(IF(COUNTA($D158:IK158)*(12/$C$63)&lt;=$C$9,0,1)),0)+IF(IM$63=$C$17,0,IF(IL$63=$C$17,$B158*(IL$60),0))</f>
        <v>0</v>
      </c>
      <c r="IM158" s="50">
        <f>IF(IM$63&lt;=$C$17,($C$34*IM$59*$B158/$C$63)*(IF(COUNTA($D158:IL158)*(12/$C$63)&lt;=$C$9,0,1)),0)+IF(IN$63=$C$17,0,IF(IM$63=$C$17,$B158*(IM$60),0))</f>
        <v>0</v>
      </c>
      <c r="IN158" s="50">
        <f>IF(IN$63&lt;=$C$17,($C$34*IN$59*$B158/$C$63)*(IF(COUNTA($D158:IM158)*(12/$C$63)&lt;=$C$9,0,1)),0)+IF(IO$63=$C$17,0,IF(IN$63=$C$17,$B158*(IN$60),0))</f>
        <v>0</v>
      </c>
      <c r="IO158" s="50">
        <f>IF(IO$63&lt;=$C$17,($C$34*IO$59*$B158/$C$63)*(IF(COUNTA($D158:IN158)*(12/$C$63)&lt;=$C$9,0,1)),0)+IF(IP$63=$C$17,0,IF(IO$63=$C$17,$B158*(IO$60),0))</f>
        <v>0</v>
      </c>
      <c r="IP158" s="50">
        <f>IF(IP$63&lt;=$C$17,($C$34*IP$59*$B158/$C$63)*(IF(COUNTA($D158:IO158)*(12/$C$63)&lt;=$C$9,0,1)),0)+IF(IQ$63=$C$17,0,IF(IP$63=$C$17,$B158*(IP$60),0))</f>
        <v>0</v>
      </c>
      <c r="IQ158" s="50">
        <f>IF(IQ$63&lt;=$C$17,($C$34*IQ$59*$B158/$C$63)*(IF(COUNTA($D158:IP158)*(12/$C$63)&lt;=$C$9,0,1)),0)+IF(IR$63=$C$17,0,IF(IQ$63=$C$17,$B158*(IQ$60),0))</f>
        <v>0</v>
      </c>
      <c r="IR158" s="50">
        <f>IF(IR$63&lt;=$C$17,($C$34*IR$59*$B158/$C$63)*(IF(COUNTA($D158:IQ158)*(12/$C$63)&lt;=$C$9,0,1)),0)+IF(IS$63=$C$17,0,IF(IR$63=$C$17,$B158*(IR$60),0))</f>
        <v>0</v>
      </c>
      <c r="IS158" s="50">
        <f>IF(IS$63&lt;=$C$17,($C$34*IS$59*$B158/$C$63)*(IF(COUNTA($D158:IR158)*(12/$C$63)&lt;=$C$9,0,1)),0)+IF(IT$63=$C$17,0,IF(IS$63=$C$17,$B158*(IS$60),0))</f>
        <v>0</v>
      </c>
      <c r="IT158" s="50">
        <f>IF(IT$63&lt;=$C$17,($C$34*IT$59*$B158/$C$63)*(IF(COUNTA($D158:IS158)*(12/$C$63)&lt;=$C$9,0,1)),0)+IF(IU$63=$C$17,0,IF(IT$63=$C$17,$B158*(IT$60),0))</f>
        <v>0</v>
      </c>
      <c r="IU158" s="50">
        <f>IF(IU$63&lt;=$C$17,($C$34*IU$59*$B158/$C$63)*(IF(COUNTA($D158:IT158)*(12/$C$63)&lt;=$C$9,0,1)),0)+IF(IV$63=$C$17,0,IF(IU$63=$C$17,$B158*(IU$60),0))</f>
        <v>0</v>
      </c>
      <c r="IV158" s="50">
        <f>IF(IV$63&lt;=$C$17,($C$34*IV$59*$B158/$C$63)*(IF(COUNTA($D158:IU158)*(12/$C$63)&lt;=$C$9,0,1)),0)+IF(IW$63=$C$17,0,IF(IV$63=$C$17,$B158*(IV$60),0))</f>
        <v>0</v>
      </c>
      <c r="IW158" s="50">
        <f>IF(IW$63&lt;=$C$17,($C$34*IW$59*$B158/$C$63)*(IF(COUNTA($D158:IV158)*(12/$C$63)&lt;=$C$9,0,1)),0)+IF(IX$63=$C$17,0,IF(IW$63=$C$17,$B158*(IW$60),0))</f>
        <v>0</v>
      </c>
      <c r="IX158" s="50"/>
      <c r="IY158" s="50"/>
      <c r="IZ158" s="50"/>
      <c r="JA158" s="50"/>
      <c r="JB158" s="50"/>
      <c r="JC158" s="50"/>
      <c r="JD158" s="50"/>
      <c r="JE158" s="50"/>
      <c r="JF158" s="50"/>
      <c r="JG158" s="50"/>
      <c r="JH158" s="50"/>
      <c r="JI158" s="50"/>
      <c r="JJ158" s="50"/>
      <c r="JK158" s="50"/>
      <c r="JL158" s="50"/>
      <c r="JM158" s="50"/>
      <c r="JN158" s="50"/>
      <c r="JO158" s="50"/>
      <c r="JP158" s="50"/>
      <c r="JQ158" s="50"/>
      <c r="JR158" s="50"/>
      <c r="JS158" s="50"/>
      <c r="JT158" s="50"/>
      <c r="JU158" s="50"/>
      <c r="JV158" s="50"/>
      <c r="JW158" s="50"/>
      <c r="JX158" s="50"/>
      <c r="JY158" s="50"/>
      <c r="JZ158" s="50"/>
      <c r="KA158" s="50"/>
      <c r="KB158" s="50"/>
      <c r="KC158" s="50"/>
      <c r="KD158" s="50"/>
      <c r="KE158" s="50"/>
      <c r="KF158" s="50"/>
      <c r="KG158" s="50"/>
      <c r="KH158" s="50"/>
      <c r="KI158" s="50"/>
      <c r="KJ158" s="50"/>
      <c r="KK158" s="50"/>
      <c r="KL158" s="50"/>
      <c r="KM158" s="50"/>
      <c r="KN158" s="50"/>
      <c r="KO158" s="50"/>
      <c r="KP158" s="50"/>
      <c r="KQ158" s="50"/>
      <c r="KR158" s="50"/>
      <c r="KS158" s="50"/>
      <c r="KT158" s="50"/>
      <c r="KU158" s="50"/>
      <c r="KV158" s="50"/>
      <c r="KW158" s="50"/>
      <c r="KX158" s="50"/>
      <c r="KY158" s="50"/>
      <c r="KZ158" s="50"/>
      <c r="LA158" s="50"/>
      <c r="LB158" s="50"/>
      <c r="LC158" s="50"/>
      <c r="LD158" s="50"/>
      <c r="LE158" s="50"/>
      <c r="LF158" s="50"/>
      <c r="LG158" s="50"/>
      <c r="LH158" s="50"/>
      <c r="LI158" s="50"/>
    </row>
    <row r="159" spans="1:321" outlineLevel="1" x14ac:dyDescent="0.25">
      <c r="A159" s="2" t="s">
        <v>55</v>
      </c>
      <c r="B159" s="79">
        <f ca="1">+OFFSET($D$52,0,COUNTA($B$66:B158),,)</f>
        <v>0</v>
      </c>
      <c r="C159" s="88">
        <f t="shared" ca="1" si="62"/>
        <v>0</v>
      </c>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50">
        <f ca="1">IF(CT$63&gt;$C$17,0,-CS$53*(12/$C$63))</f>
        <v>0</v>
      </c>
      <c r="CT159" s="50">
        <f ca="1">IF(CT$63&lt;=$C$17,($C$34*CT$59*$B159/$C$63)*(IF(COUNTA($D159:CS159)*(12/$C$63)&lt;=$C$9,0,1)),0)+IF(CU$63=$C$17,0,IF(CT$63=$C$17,$B159*(CT$60),0))</f>
        <v>0</v>
      </c>
      <c r="CU159" s="50">
        <f ca="1">IF(CU$63&lt;=$C$17,($C$34*CU$59*$B159/$C$63)*(IF(COUNTA($D159:CT159)*(12/$C$63)&lt;=$C$9,0,1)),0)+IF(CV$63=$C$17,0,IF(CU$63=$C$17,$B159*(CU$60),0))</f>
        <v>0</v>
      </c>
      <c r="CV159" s="50">
        <f ca="1">IF(CV$63&lt;=$C$17,($C$34*CV$59*$B159/$C$63)*(IF(COUNTA($D159:CU159)*(12/$C$63)&lt;=$C$9,0,1)),0)+IF(CW$63=$C$17,0,IF(CV$63=$C$17,$B159*(CV$60),0))</f>
        <v>0</v>
      </c>
      <c r="CW159" s="50">
        <f ca="1">IF(CW$63&lt;=$C$17,($C$34*CW$59*$B159/$C$63)*(IF(COUNTA($D159:CV159)*(12/$C$63)&lt;=$C$9,0,1)),0)+IF(CX$63=$C$17,0,IF(CW$63=$C$17,$B159*(CW$60),0))</f>
        <v>0</v>
      </c>
      <c r="CX159" s="50">
        <f ca="1">IF(CX$63&lt;=$C$17,($C$34*CX$59*$B159/$C$63)*(IF(COUNTA($D159:CW159)*(12/$C$63)&lt;=$C$9,0,1)),0)+IF(CY$63=$C$17,0,IF(CX$63=$C$17,$B159*(CX$60),0))</f>
        <v>0</v>
      </c>
      <c r="CY159" s="50">
        <f ca="1">IF(CY$63&lt;=$C$17,($C$34*CY$59*$B159/$C$63)*(IF(COUNTA($D159:CX159)*(12/$C$63)&lt;=$C$9,0,1)),0)+IF(CZ$63=$C$17,0,IF(CY$63=$C$17,$B159*(CY$60),0))</f>
        <v>0</v>
      </c>
      <c r="CZ159" s="50">
        <f ca="1">IF(CZ$63&lt;=$C$17,($C$34*CZ$59*$B159/$C$63)*(IF(COUNTA($D159:CY159)*(12/$C$63)&lt;=$C$9,0,1)),0)+IF(DA$63=$C$17,0,IF(CZ$63=$C$17,$B159*(CZ$60),0))</f>
        <v>0</v>
      </c>
      <c r="DA159" s="50">
        <f ca="1">IF(DA$63&lt;=$C$17,($C$34*DA$59*$B159/$C$63)*(IF(COUNTA($D159:CZ159)*(12/$C$63)&lt;=$C$9,0,1)),0)+IF(DB$63=$C$17,0,IF(DA$63=$C$17,$B159*(DA$60),0))</f>
        <v>0</v>
      </c>
      <c r="DB159" s="50">
        <f ca="1">IF(DB$63&lt;=$C$17,($C$34*DB$59*$B159/$C$63)*(IF(COUNTA($D159:DA159)*(12/$C$63)&lt;=$C$9,0,1)),0)+IF(DC$63=$C$17,0,IF(DB$63=$C$17,$B159*(DB$60),0))</f>
        <v>0</v>
      </c>
      <c r="DC159" s="50">
        <f ca="1">IF(DC$63&lt;=$C$17,($C$34*DC$59*$B159/$C$63)*(IF(COUNTA($D159:DB159)*(12/$C$63)&lt;=$C$9,0,1)),0)+IF(DD$63=$C$17,0,IF(DC$63=$C$17,$B159*(DC$60),0))</f>
        <v>0</v>
      </c>
      <c r="DD159" s="50">
        <f ca="1">IF(DD$63&lt;=$C$17,($C$34*DD$59*$B159/$C$63)*(IF(COUNTA($D159:DC159)*(12/$C$63)&lt;=$C$9,0,1)),0)+IF(DE$63=$C$17,0,IF(DD$63=$C$17,$B159*(DD$60),0))</f>
        <v>0</v>
      </c>
      <c r="DE159" s="50">
        <f ca="1">IF(DE$63&lt;=$C$17,($C$34*DE$59*$B159/$C$63)*(IF(COUNTA($D159:DD159)*(12/$C$63)&lt;=$C$9,0,1)),0)+IF(DF$63=$C$17,0,IF(DE$63=$C$17,$B159*(DE$60),0))</f>
        <v>0</v>
      </c>
      <c r="DF159" s="50">
        <f ca="1">IF(DF$63&lt;=$C$17,($C$34*DF$59*$B159/$C$63)*(IF(COUNTA($D159:DE159)*(12/$C$63)&lt;=$C$9,0,1)),0)+IF(DG$63=$C$17,0,IF(DF$63=$C$17,$B159*(DF$60),0))</f>
        <v>0</v>
      </c>
      <c r="DG159" s="50">
        <f ca="1">IF(DG$63&lt;=$C$17,($C$34*DG$59*$B159/$C$63)*(IF(COUNTA($D159:DF159)*(12/$C$63)&lt;=$C$9,0,1)),0)+IF(DH$63=$C$17,0,IF(DG$63=$C$17,$B159*(DG$60),0))</f>
        <v>0</v>
      </c>
      <c r="DH159" s="50">
        <f ca="1">IF(DH$63&lt;=$C$17,($C$34*DH$59*$B159/$C$63)*(IF(COUNTA($D159:DG159)*(12/$C$63)&lt;=$C$9,0,1)),0)+IF(DI$63=$C$17,0,IF(DH$63=$C$17,$B159*(DH$60),0))</f>
        <v>0</v>
      </c>
      <c r="DI159" s="50">
        <f ca="1">IF(DI$63&lt;=$C$17,($C$34*DI$59*$B159/$C$63)*(IF(COUNTA($D159:DH159)*(12/$C$63)&lt;=$C$9,0,1)),0)+IF(DJ$63=$C$17,0,IF(DI$63=$C$17,$B159*(DI$60),0))</f>
        <v>0</v>
      </c>
      <c r="DJ159" s="50">
        <f ca="1">IF(DJ$63&lt;=$C$17,($C$34*DJ$59*$B159/$C$63)*(IF(COUNTA($D159:DI159)*(12/$C$63)&lt;=$C$9,0,1)),0)+IF(DK$63=$C$17,0,IF(DJ$63=$C$17,$B159*(DJ$60),0))</f>
        <v>0</v>
      </c>
      <c r="DK159" s="50">
        <f ca="1">IF(DK$63&lt;=$C$17,($C$34*DK$59*$B159/$C$63)*(IF(COUNTA($D159:DJ159)*(12/$C$63)&lt;=$C$9,0,1)),0)+IF(DL$63=$C$17,0,IF(DK$63=$C$17,$B159*(DK$60),0))</f>
        <v>0</v>
      </c>
      <c r="DL159" s="50">
        <f ca="1">IF(DL$63&lt;=$C$17,($C$34*DL$59*$B159/$C$63)*(IF(COUNTA($D159:DK159)*(12/$C$63)&lt;=$C$9,0,1)),0)+IF(DM$63=$C$17,0,IF(DL$63=$C$17,$B159*(DL$60),0))</f>
        <v>0</v>
      </c>
      <c r="DM159" s="50">
        <f ca="1">IF(DM$63&lt;=$C$17,($C$34*DM$59*$B159/$C$63)*(IF(COUNTA($D159:DL159)*(12/$C$63)&lt;=$C$9,0,1)),0)+IF(DN$63=$C$17,0,IF(DM$63=$C$17,$B159*(DM$60),0))</f>
        <v>0</v>
      </c>
      <c r="DN159" s="50">
        <f ca="1">IF(DN$63&lt;=$C$17,($C$34*DN$59*$B159/$C$63)*(IF(COUNTA($D159:DM159)*(12/$C$63)&lt;=$C$9,0,1)),0)+IF(DO$63=$C$17,0,IF(DN$63=$C$17,$B159*(DN$60),0))</f>
        <v>0</v>
      </c>
      <c r="DO159" s="50">
        <f ca="1">IF(DO$63&lt;=$C$17,($C$34*DO$59*$B159/$C$63)*(IF(COUNTA($D159:DN159)*(12/$C$63)&lt;=$C$9,0,1)),0)+IF(DP$63=$C$17,0,IF(DO$63=$C$17,$B159*(DO$60),0))</f>
        <v>0</v>
      </c>
      <c r="DP159" s="50">
        <f ca="1">IF(DP$63&lt;=$C$17,($C$34*DP$59*$B159/$C$63)*(IF(COUNTA($D159:DO159)*(12/$C$63)&lt;=$C$9,0,1)),0)+IF(DQ$63=$C$17,0,IF(DP$63=$C$17,$B159*(DP$60),0))</f>
        <v>0</v>
      </c>
      <c r="DQ159" s="50">
        <f ca="1">IF(DQ$63&lt;=$C$17,($C$34*DQ$59*$B159/$C$63)*(IF(COUNTA($D159:DP159)*(12/$C$63)&lt;=$C$9,0,1)),0)+IF(DR$63=$C$17,0,IF(DQ$63=$C$17,$B159*(DQ$60),0))</f>
        <v>0</v>
      </c>
      <c r="DR159" s="50">
        <f ca="1">IF(DR$63&lt;=$C$17,($C$34*DR$59*$B159/$C$63)*(IF(COUNTA($D159:DQ159)*(12/$C$63)&lt;=$C$9,0,1)),0)+IF(DS$63=$C$17,0,IF(DR$63=$C$17,$B159*(DR$60),0))</f>
        <v>0</v>
      </c>
      <c r="DS159" s="50">
        <f ca="1">IF(DS$63&lt;=$C$17,($C$34*DS$59*$B159/$C$63)*(IF(COUNTA($D159:DR159)*(12/$C$63)&lt;=$C$9,0,1)),0)+IF(DT$63=$C$17,0,IF(DS$63=$C$17,$B159*(DS$60),0))</f>
        <v>0</v>
      </c>
      <c r="DT159" s="50">
        <f ca="1">IF(DT$63&lt;=$C$17,($C$34*DT$59*$B159/$C$63)*(IF(COUNTA($D159:DS159)*(12/$C$63)&lt;=$C$9,0,1)),0)+IF(DU$63=$C$17,0,IF(DT$63=$C$17,$B159*(DT$60),0))</f>
        <v>0</v>
      </c>
      <c r="DU159" s="50">
        <f>IF(DU$63&lt;=$C$17,($C$34*DU$59*$B159/$C$63)*(IF(COUNTA($D159:DT159)*(12/$C$63)&lt;=$C$9,0,1)),0)+IF(DV$63=$C$17,0,IF(DU$63=$C$17,$B159*(DU$60),0))</f>
        <v>0</v>
      </c>
      <c r="DV159" s="50">
        <f>IF(DV$63&lt;=$C$17,($C$34*DV$59*$B159/$C$63)*(IF(COUNTA($D159:DU159)*(12/$C$63)&lt;=$C$9,0,1)),0)+IF(DW$63=$C$17,0,IF(DV$63=$C$17,$B159*(DV$60),0))</f>
        <v>0</v>
      </c>
      <c r="DW159" s="50">
        <f>IF(DW$63&lt;=$C$17,($C$34*DW$59*$B159/$C$63)*(IF(COUNTA($D159:DV159)*(12/$C$63)&lt;=$C$9,0,1)),0)+IF(DX$63=$C$17,0,IF(DW$63=$C$17,$B159*(DW$60),0))</f>
        <v>0</v>
      </c>
      <c r="DX159" s="50">
        <f>IF(DX$63&lt;=$C$17,($C$34*DX$59*$B159/$C$63)*(IF(COUNTA($D159:DW159)*(12/$C$63)&lt;=$C$9,0,1)),0)+IF(DY$63=$C$17,0,IF(DX$63=$C$17,$B159*(DX$60),0))</f>
        <v>0</v>
      </c>
      <c r="DY159" s="50">
        <f>IF(DY$63&lt;=$C$17,($C$34*DY$59*$B159/$C$63)*(IF(COUNTA($D159:DX159)*(12/$C$63)&lt;=$C$9,0,1)),0)+IF(DZ$63=$C$17,0,IF(DY$63=$C$17,$B159*(DY$60),0))</f>
        <v>0</v>
      </c>
      <c r="DZ159" s="50">
        <f>IF(DZ$63&lt;=$C$17,($C$34*DZ$59*$B159/$C$63)*(IF(COUNTA($D159:DY159)*(12/$C$63)&lt;=$C$9,0,1)),0)+IF(EA$63=$C$17,0,IF(DZ$63=$C$17,$B159*(DZ$60),0))</f>
        <v>0</v>
      </c>
      <c r="EA159" s="50">
        <f>IF(EA$63&lt;=$C$17,($C$34*EA$59*$B159/$C$63)*(IF(COUNTA($D159:DZ159)*(12/$C$63)&lt;=$C$9,0,1)),0)+IF(EB$63=$C$17,0,IF(EA$63=$C$17,$B159*(EA$60),0))</f>
        <v>0</v>
      </c>
      <c r="EB159" s="50">
        <f>IF(EB$63&lt;=$C$17,($C$34*EB$59*$B159/$C$63)*(IF(COUNTA($D159:EA159)*(12/$C$63)&lt;=$C$9,0,1)),0)+IF(EC$63=$C$17,0,IF(EB$63=$C$17,$B159*(EB$60),0))</f>
        <v>0</v>
      </c>
      <c r="EC159" s="50">
        <f>IF(EC$63&lt;=$C$17,($C$34*EC$59*$B159/$C$63)*(IF(COUNTA($D159:EB159)*(12/$C$63)&lt;=$C$9,0,1)),0)+IF(ED$63=$C$17,0,IF(EC$63=$C$17,$B159*(EC$60),0))</f>
        <v>0</v>
      </c>
      <c r="ED159" s="50">
        <f>IF(ED$63&lt;=$C$17,($C$34*ED$59*$B159/$C$63)*(IF(COUNTA($D159:EC159)*(12/$C$63)&lt;=$C$9,0,1)),0)+IF(EE$63=$C$17,0,IF(ED$63=$C$17,$B159*(ED$60),0))</f>
        <v>0</v>
      </c>
      <c r="EE159" s="50">
        <f>IF(EE$63&lt;=$C$17,($C$34*EE$59*$B159/$C$63)*(IF(COUNTA($D159:ED159)*(12/$C$63)&lt;=$C$9,0,1)),0)+IF(EF$63=$C$17,0,IF(EE$63=$C$17,$B159*(EE$60),0))</f>
        <v>0</v>
      </c>
      <c r="EF159" s="50">
        <f>IF(EF$63&lt;=$C$17,($C$34*EF$59*$B159/$C$63)*(IF(COUNTA($D159:EE159)*(12/$C$63)&lt;=$C$9,0,1)),0)+IF(EG$63=$C$17,0,IF(EF$63=$C$17,$B159*(EF$60),0))</f>
        <v>0</v>
      </c>
      <c r="EG159" s="50">
        <f>IF(EG$63&lt;=$C$17,($C$34*EG$59*$B159/$C$63)*(IF(COUNTA($D159:EF159)*(12/$C$63)&lt;=$C$9,0,1)),0)+IF(EH$63=$C$17,0,IF(EG$63=$C$17,$B159*(EG$60),0))</f>
        <v>0</v>
      </c>
      <c r="EH159" s="50">
        <f>IF(EH$63&lt;=$C$17,($C$34*EH$59*$B159/$C$63)*(IF(COUNTA($D159:EG159)*(12/$C$63)&lt;=$C$9,0,1)),0)+IF(EI$63=$C$17,0,IF(EH$63=$C$17,$B159*(EH$60),0))</f>
        <v>0</v>
      </c>
      <c r="EI159" s="50">
        <f>IF(EI$63&lt;=$C$17,($C$34*EI$59*$B159/$C$63)*(IF(COUNTA($D159:EH159)*(12/$C$63)&lt;=$C$9,0,1)),0)+IF(EJ$63=$C$17,0,IF(EI$63=$C$17,$B159*(EI$60),0))</f>
        <v>0</v>
      </c>
      <c r="EJ159" s="50">
        <f>IF(EJ$63&lt;=$C$17,($C$34*EJ$59*$B159/$C$63)*(IF(COUNTA($D159:EI159)*(12/$C$63)&lt;=$C$9,0,1)),0)+IF(EK$63=$C$17,0,IF(EJ$63=$C$17,$B159*(EJ$60),0))</f>
        <v>0</v>
      </c>
      <c r="EK159" s="50">
        <f>IF(EK$63&lt;=$C$17,($C$34*EK$59*$B159/$C$63)*(IF(COUNTA($D159:EJ159)*(12/$C$63)&lt;=$C$9,0,1)),0)+IF(EL$63=$C$17,0,IF(EK$63=$C$17,$B159*(EK$60),0))</f>
        <v>0</v>
      </c>
      <c r="EL159" s="50">
        <f>IF(EL$63&lt;=$C$17,($C$34*EL$59*$B159/$C$63)*(IF(COUNTA($D159:EK159)*(12/$C$63)&lt;=$C$9,0,1)),0)+IF(EM$63=$C$17,0,IF(EL$63=$C$17,$B159*(EL$60),0))</f>
        <v>0</v>
      </c>
      <c r="EM159" s="50">
        <f>IF(EM$63&lt;=$C$17,($C$34*EM$59*$B159/$C$63)*(IF(COUNTA($D159:EL159)*(12/$C$63)&lt;=$C$9,0,1)),0)+IF(EN$63=$C$17,0,IF(EM$63=$C$17,$B159*(EM$60),0))</f>
        <v>0</v>
      </c>
      <c r="EN159" s="50">
        <f>IF(EN$63&lt;=$C$17,($C$34*EN$59*$B159/$C$63)*(IF(COUNTA($D159:EM159)*(12/$C$63)&lt;=$C$9,0,1)),0)+IF(EO$63=$C$17,0,IF(EN$63=$C$17,$B159*(EN$60),0))</f>
        <v>0</v>
      </c>
      <c r="EO159" s="50">
        <f>IF(EO$63&lt;=$C$17,($C$34*EO$59*$B159/$C$63)*(IF(COUNTA($D159:EN159)*(12/$C$63)&lt;=$C$9,0,1)),0)+IF(EP$63=$C$17,0,IF(EO$63=$C$17,$B159*(EO$60),0))</f>
        <v>0</v>
      </c>
      <c r="EP159" s="50">
        <f>IF(EP$63&lt;=$C$17,($C$34*EP$59*$B159/$C$63)*(IF(COUNTA($D159:EO159)*(12/$C$63)&lt;=$C$9,0,1)),0)+IF(EQ$63=$C$17,0,IF(EP$63=$C$17,$B159*(EP$60),0))</f>
        <v>0</v>
      </c>
      <c r="EQ159" s="50">
        <f>IF(EQ$63&lt;=$C$17,($C$34*EQ$59*$B159/$C$63)*(IF(COUNTA($D159:EP159)*(12/$C$63)&lt;=$C$9,0,1)),0)+IF(ER$63=$C$17,0,IF(EQ$63=$C$17,$B159*(EQ$60),0))</f>
        <v>0</v>
      </c>
      <c r="ER159" s="50">
        <f>IF(ER$63&lt;=$C$17,($C$34*ER$59*$B159/$C$63)*(IF(COUNTA($D159:EQ159)*(12/$C$63)&lt;=$C$9,0,1)),0)+IF(ES$63=$C$17,0,IF(ER$63=$C$17,$B159*(ER$60),0))</f>
        <v>0</v>
      </c>
      <c r="ES159" s="50">
        <f>IF(ES$63&lt;=$C$17,($C$34*ES$59*$B159/$C$63)*(IF(COUNTA($D159:ER159)*(12/$C$63)&lt;=$C$9,0,1)),0)+IF(ET$63=$C$17,0,IF(ES$63=$C$17,$B159*(ES$60),0))</f>
        <v>0</v>
      </c>
      <c r="ET159" s="50">
        <f>IF(ET$63&lt;=$C$17,($C$34*ET$59*$B159/$C$63)*(IF(COUNTA($D159:ES159)*(12/$C$63)&lt;=$C$9,0,1)),0)+IF(EU$63=$C$17,0,IF(ET$63=$C$17,$B159*(ET$60),0))</f>
        <v>0</v>
      </c>
      <c r="EU159" s="50">
        <f>IF(EU$63&lt;=$C$17,($C$34*EU$59*$B159/$C$63)*(IF(COUNTA($D159:ET159)*(12/$C$63)&lt;=$C$9,0,1)),0)+IF(EV$63=$C$17,0,IF(EU$63=$C$17,$B159*(EU$60),0))</f>
        <v>0</v>
      </c>
      <c r="EV159" s="50">
        <f>IF(EV$63&lt;=$C$17,($C$34*EV$59*$B159/$C$63)*(IF(COUNTA($D159:EU159)*(12/$C$63)&lt;=$C$9,0,1)),0)+IF(EW$63=$C$17,0,IF(EV$63=$C$17,$B159*(EV$60),0))</f>
        <v>0</v>
      </c>
      <c r="EW159" s="50">
        <f>IF(EW$63&lt;=$C$17,($C$34*EW$59*$B159/$C$63)*(IF(COUNTA($D159:EV159)*(12/$C$63)&lt;=$C$9,0,1)),0)+IF(EX$63=$C$17,0,IF(EW$63=$C$17,$B159*(EW$60),0))</f>
        <v>0</v>
      </c>
      <c r="EX159" s="50">
        <f>IF(EX$63&lt;=$C$17,($C$34*EX$59*$B159/$C$63)*(IF(COUNTA($D159:EW159)*(12/$C$63)&lt;=$C$9,0,1)),0)+IF(EY$63=$C$17,0,IF(EX$63=$C$17,$B159*(EX$60),0))</f>
        <v>0</v>
      </c>
      <c r="EY159" s="50">
        <f>IF(EY$63&lt;=$C$17,($C$34*EY$59*$B159/$C$63)*(IF(COUNTA($D159:EX159)*(12/$C$63)&lt;=$C$9,0,1)),0)+IF(EZ$63=$C$17,0,IF(EY$63=$C$17,$B159*(EY$60),0))</f>
        <v>0</v>
      </c>
      <c r="EZ159" s="50">
        <f>IF(EZ$63&lt;=$C$17,($C$34*EZ$59*$B159/$C$63)*(IF(COUNTA($D159:EY159)*(12/$C$63)&lt;=$C$9,0,1)),0)+IF(FA$63=$C$17,0,IF(EZ$63=$C$17,$B159*(EZ$60),0))</f>
        <v>0</v>
      </c>
      <c r="FA159" s="50">
        <f>IF(FA$63&lt;=$C$17,($C$34*FA$59*$B159/$C$63)*(IF(COUNTA($D159:EZ159)*(12/$C$63)&lt;=$C$9,0,1)),0)+IF(FB$63=$C$17,0,IF(FA$63=$C$17,$B159*(FA$60),0))</f>
        <v>0</v>
      </c>
      <c r="FB159" s="50">
        <f>IF(FB$63&lt;=$C$17,($C$34*FB$59*$B159/$C$63)*(IF(COUNTA($D159:FA159)*(12/$C$63)&lt;=$C$9,0,1)),0)+IF(FC$63=$C$17,0,IF(FB$63=$C$17,$B159*(FB$60),0))</f>
        <v>0</v>
      </c>
      <c r="FC159" s="50">
        <f>IF(FC$63&lt;=$C$17,($C$34*FC$59*$B159/$C$63)*(IF(COUNTA($D159:FB159)*(12/$C$63)&lt;=$C$9,0,1)),0)+IF(FD$63=$C$17,0,IF(FC$63=$C$17,$B159*(FC$60),0))</f>
        <v>0</v>
      </c>
      <c r="FD159" s="50">
        <f>IF(FD$63&lt;=$C$17,($C$34*FD$59*$B159/$C$63)*(IF(COUNTA($D159:FC159)*(12/$C$63)&lt;=$C$9,0,1)),0)+IF(FE$63=$C$17,0,IF(FD$63=$C$17,$B159*(FD$60),0))</f>
        <v>0</v>
      </c>
      <c r="FE159" s="50">
        <f>IF(FE$63&lt;=$C$17,($C$34*FE$59*$B159/$C$63)*(IF(COUNTA($D159:FD159)*(12/$C$63)&lt;=$C$9,0,1)),0)+IF(FF$63=$C$17,0,IF(FE$63=$C$17,$B159*(FE$60),0))</f>
        <v>0</v>
      </c>
      <c r="FF159" s="50">
        <f>IF(FF$63&lt;=$C$17,($C$34*FF$59*$B159/$C$63)*(IF(COUNTA($D159:FE159)*(12/$C$63)&lt;=$C$9,0,1)),0)+IF(FG$63=$C$17,0,IF(FF$63=$C$17,$B159*(FF$60),0))</f>
        <v>0</v>
      </c>
      <c r="FG159" s="50">
        <f>IF(FG$63&lt;=$C$17,($C$34*FG$59*$B159/$C$63)*(IF(COUNTA($D159:FF159)*(12/$C$63)&lt;=$C$9,0,1)),0)+IF(FH$63=$C$17,0,IF(FG$63=$C$17,$B159*(FG$60),0))</f>
        <v>0</v>
      </c>
      <c r="FH159" s="50">
        <f>IF(FH$63&lt;=$C$17,($C$34*FH$59*$B159/$C$63)*(IF(COUNTA($D159:FG159)*(12/$C$63)&lt;=$C$9,0,1)),0)+IF(FI$63=$C$17,0,IF(FH$63=$C$17,$B159*(FH$60),0))</f>
        <v>0</v>
      </c>
      <c r="FI159" s="50">
        <f>IF(FI$63&lt;=$C$17,($C$34*FI$59*$B159/$C$63)*(IF(COUNTA($D159:FH159)*(12/$C$63)&lt;=$C$9,0,1)),0)+IF(FJ$63=$C$17,0,IF(FI$63=$C$17,$B159*(FI$60),0))</f>
        <v>0</v>
      </c>
      <c r="FJ159" s="50">
        <f>IF(FJ$63&lt;=$C$17,($C$34*FJ$59*$B159/$C$63)*(IF(COUNTA($D159:FI159)*(12/$C$63)&lt;=$C$9,0,1)),0)+IF(FK$63=$C$17,0,IF(FJ$63=$C$17,$B159*(FJ$60),0))</f>
        <v>0</v>
      </c>
      <c r="FK159" s="50">
        <f>IF(FK$63&lt;=$C$17,($C$34*FK$59*$B159/$C$63)*(IF(COUNTA($D159:FJ159)*(12/$C$63)&lt;=$C$9,0,1)),0)+IF(FL$63=$C$17,0,IF(FK$63=$C$17,$B159*(FK$60),0))</f>
        <v>0</v>
      </c>
      <c r="FL159" s="50">
        <f>IF(FL$63&lt;=$C$17,($C$34*FL$59*$B159/$C$63)*(IF(COUNTA($D159:FK159)*(12/$C$63)&lt;=$C$9,0,1)),0)+IF(FM$63=$C$17,0,IF(FL$63=$C$17,$B159*(FL$60),0))</f>
        <v>0</v>
      </c>
      <c r="FM159" s="50">
        <f>IF(FM$63&lt;=$C$17,($C$34*FM$59*$B159/$C$63)*(IF(COUNTA($D159:FL159)*(12/$C$63)&lt;=$C$9,0,1)),0)+IF(FN$63=$C$17,0,IF(FM$63=$C$17,$B159*(FM$60),0))</f>
        <v>0</v>
      </c>
      <c r="FN159" s="50">
        <f>IF(FN$63&lt;=$C$17,($C$34*FN$59*$B159/$C$63)*(IF(COUNTA($D159:FM159)*(12/$C$63)&lt;=$C$9,0,1)),0)+IF(FO$63=$C$17,0,IF(FN$63=$C$17,$B159*(FN$60),0))</f>
        <v>0</v>
      </c>
      <c r="FO159" s="50">
        <f>IF(FO$63&lt;=$C$17,($C$34*FO$59*$B159/$C$63)*(IF(COUNTA($D159:FN159)*(12/$C$63)&lt;=$C$9,0,1)),0)+IF(FP$63=$C$17,0,IF(FO$63=$C$17,$B159*(FO$60),0))</f>
        <v>0</v>
      </c>
      <c r="FP159" s="50">
        <f>IF(FP$63&lt;=$C$17,($C$34*FP$59*$B159/$C$63)*(IF(COUNTA($D159:FO159)*(12/$C$63)&lt;=$C$9,0,1)),0)+IF(FQ$63=$C$17,0,IF(FP$63=$C$17,$B159*(FP$60),0))</f>
        <v>0</v>
      </c>
      <c r="FQ159" s="50">
        <f>IF(FQ$63&lt;=$C$17,($C$34*FQ$59*$B159/$C$63)*(IF(COUNTA($D159:FP159)*(12/$C$63)&lt;=$C$9,0,1)),0)+IF(FR$63=$C$17,0,IF(FQ$63=$C$17,$B159*(FQ$60),0))</f>
        <v>0</v>
      </c>
      <c r="FR159" s="50">
        <f>IF(FR$63&lt;=$C$17,($C$34*FR$59*$B159/$C$63)*(IF(COUNTA($D159:FQ159)*(12/$C$63)&lt;=$C$9,0,1)),0)+IF(FS$63=$C$17,0,IF(FR$63=$C$17,$B159*(FR$60),0))</f>
        <v>0</v>
      </c>
      <c r="FS159" s="50">
        <f>IF(FS$63&lt;=$C$17,($C$34*FS$59*$B159/$C$63)*(IF(COUNTA($D159:FR159)*(12/$C$63)&lt;=$C$9,0,1)),0)+IF(FT$63=$C$17,0,IF(FS$63=$C$17,$B159*(FS$60),0))</f>
        <v>0</v>
      </c>
      <c r="FT159" s="50">
        <f>IF(FT$63&lt;=$C$17,($C$34*FT$59*$B159/$C$63)*(IF(COUNTA($D159:FS159)*(12/$C$63)&lt;=$C$9,0,1)),0)+IF(FU$63=$C$17,0,IF(FT$63=$C$17,$B159*(FT$60),0))</f>
        <v>0</v>
      </c>
      <c r="FU159" s="50">
        <f>IF(FU$63&lt;=$C$17,($C$34*FU$59*$B159/$C$63)*(IF(COUNTA($D159:FT159)*(12/$C$63)&lt;=$C$9,0,1)),0)+IF(FV$63=$C$17,0,IF(FU$63=$C$17,$B159*(FU$60),0))</f>
        <v>0</v>
      </c>
      <c r="FV159" s="50">
        <f>IF(FV$63&lt;=$C$17,($C$34*FV$59*$B159/$C$63)*(IF(COUNTA($D159:FU159)*(12/$C$63)&lt;=$C$9,0,1)),0)+IF(FW$63=$C$17,0,IF(FV$63=$C$17,$B159*(FV$60),0))</f>
        <v>0</v>
      </c>
      <c r="FW159" s="50">
        <f>IF(FW$63&lt;=$C$17,($C$34*FW$59*$B159/$C$63)*(IF(COUNTA($D159:FV159)*(12/$C$63)&lt;=$C$9,0,1)),0)+IF(FX$63=$C$17,0,IF(FW$63=$C$17,$B159*(FW$60),0))</f>
        <v>0</v>
      </c>
      <c r="FX159" s="50">
        <f>IF(FX$63&lt;=$C$17,($C$34*FX$59*$B159/$C$63)*(IF(COUNTA($D159:FW159)*(12/$C$63)&lt;=$C$9,0,1)),0)+IF(FY$63=$C$17,0,IF(FX$63=$C$17,$B159*(FX$60),0))</f>
        <v>0</v>
      </c>
      <c r="FY159" s="50">
        <f>IF(FY$63&lt;=$C$17,($C$34*FY$59*$B159/$C$63)*(IF(COUNTA($D159:FX159)*(12/$C$63)&lt;=$C$9,0,1)),0)+IF(FZ$63=$C$17,0,IF(FY$63=$C$17,$B159*(FY$60),0))</f>
        <v>0</v>
      </c>
      <c r="FZ159" s="50">
        <f>IF(FZ$63&lt;=$C$17,($C$34*FZ$59*$B159/$C$63)*(IF(COUNTA($D159:FY159)*(12/$C$63)&lt;=$C$9,0,1)),0)+IF(GA$63=$C$17,0,IF(FZ$63=$C$17,$B159*(FZ$60),0))</f>
        <v>0</v>
      </c>
      <c r="GA159" s="50">
        <f>IF(GA$63&lt;=$C$17,($C$34*GA$59*$B159/$C$63)*(IF(COUNTA($D159:FZ159)*(12/$C$63)&lt;=$C$9,0,1)),0)+IF(GB$63=$C$17,0,IF(GA$63=$C$17,$B159*(GA$60),0))</f>
        <v>0</v>
      </c>
      <c r="GB159" s="50">
        <f>IF(GB$63&lt;=$C$17,($C$34*GB$59*$B159/$C$63)*(IF(COUNTA($D159:GA159)*(12/$C$63)&lt;=$C$9,0,1)),0)+IF(GC$63=$C$17,0,IF(GB$63=$C$17,$B159*(GB$60),0))</f>
        <v>0</v>
      </c>
      <c r="GC159" s="50">
        <f>IF(GC$63&lt;=$C$17,($C$34*GC$59*$B159/$C$63)*(IF(COUNTA($D159:GB159)*(12/$C$63)&lt;=$C$9,0,1)),0)+IF(GD$63=$C$17,0,IF(GC$63=$C$17,$B159*(GC$60),0))</f>
        <v>0</v>
      </c>
      <c r="GD159" s="50">
        <f>IF(GD$63&lt;=$C$17,($C$34*GD$59*$B159/$C$63)*(IF(COUNTA($D159:GC159)*(12/$C$63)&lt;=$C$9,0,1)),0)+IF(GE$63=$C$17,0,IF(GD$63=$C$17,$B159*(GD$60),0))</f>
        <v>0</v>
      </c>
      <c r="GE159" s="50">
        <f>IF(GE$63&lt;=$C$17,($C$34*GE$59*$B159/$C$63)*(IF(COUNTA($D159:GD159)*(12/$C$63)&lt;=$C$9,0,1)),0)+IF(GF$63=$C$17,0,IF(GE$63=$C$17,$B159*(GE$60),0))</f>
        <v>0</v>
      </c>
      <c r="GF159" s="50">
        <f>IF(GF$63&lt;=$C$17,($C$34*GF$59*$B159/$C$63)*(IF(COUNTA($D159:GE159)*(12/$C$63)&lt;=$C$9,0,1)),0)+IF(GG$63=$C$17,0,IF(GF$63=$C$17,$B159*(GF$60),0))</f>
        <v>0</v>
      </c>
      <c r="GG159" s="50">
        <f>IF(GG$63&lt;=$C$17,($C$34*GG$59*$B159/$C$63)*(IF(COUNTA($D159:GF159)*(12/$C$63)&lt;=$C$9,0,1)),0)+IF(GH$63=$C$17,0,IF(GG$63=$C$17,$B159*(GG$60),0))</f>
        <v>0</v>
      </c>
      <c r="GH159" s="50">
        <f>IF(GH$63&lt;=$C$17,($C$34*GH$59*$B159/$C$63)*(IF(COUNTA($D159:GG159)*(12/$C$63)&lt;=$C$9,0,1)),0)+IF(GI$63=$C$17,0,IF(GH$63=$C$17,$B159*(GH$60),0))</f>
        <v>0</v>
      </c>
      <c r="GI159" s="50">
        <f>IF(GI$63&lt;=$C$17,($C$34*GI$59*$B159/$C$63)*(IF(COUNTA($D159:GH159)*(12/$C$63)&lt;=$C$9,0,1)),0)+IF(GJ$63=$C$17,0,IF(GI$63=$C$17,$B159*(GI$60),0))</f>
        <v>0</v>
      </c>
      <c r="GJ159" s="50">
        <f>IF(GJ$63&lt;=$C$17,($C$34*GJ$59*$B159/$C$63)*(IF(COUNTA($D159:GI159)*(12/$C$63)&lt;=$C$9,0,1)),0)+IF(GK$63=$C$17,0,IF(GJ$63=$C$17,$B159*(GJ$60),0))</f>
        <v>0</v>
      </c>
      <c r="GK159" s="50">
        <f>IF(GK$63&lt;=$C$17,($C$34*GK$59*$B159/$C$63)*(IF(COUNTA($D159:GJ159)*(12/$C$63)&lt;=$C$9,0,1)),0)+IF(GL$63=$C$17,0,IF(GK$63=$C$17,$B159*(GK$60),0))</f>
        <v>0</v>
      </c>
      <c r="GL159" s="50">
        <f>IF(GL$63&lt;=$C$17,($C$34*GL$59*$B159/$C$63)*(IF(COUNTA($D159:GK159)*(12/$C$63)&lt;=$C$9,0,1)),0)+IF(GM$63=$C$17,0,IF(GL$63=$C$17,$B159*(GL$60),0))</f>
        <v>0</v>
      </c>
      <c r="GM159" s="50">
        <f>IF(GM$63&lt;=$C$17,($C$34*GM$59*$B159/$C$63)*(IF(COUNTA($D159:GL159)*(12/$C$63)&lt;=$C$9,0,1)),0)+IF(GN$63=$C$17,0,IF(GM$63=$C$17,$B159*(GM$60),0))</f>
        <v>0</v>
      </c>
      <c r="GN159" s="50">
        <f>IF(GN$63&lt;=$C$17,($C$34*GN$59*$B159/$C$63)*(IF(COUNTA($D159:GM159)*(12/$C$63)&lt;=$C$9,0,1)),0)+IF(GO$63=$C$17,0,IF(GN$63=$C$17,$B159*(GN$60),0))</f>
        <v>0</v>
      </c>
      <c r="GO159" s="50">
        <f>IF(GO$63&lt;=$C$17,($C$34*GO$59*$B159/$C$63)*(IF(COUNTA($D159:GN159)*(12/$C$63)&lt;=$C$9,0,1)),0)+IF(GP$63=$C$17,0,IF(GO$63=$C$17,$B159*(GO$60),0))</f>
        <v>0</v>
      </c>
      <c r="GP159" s="50">
        <f>IF(GP$63&lt;=$C$17,($C$34*GP$59*$B159/$C$63)*(IF(COUNTA($D159:GO159)*(12/$C$63)&lt;=$C$9,0,1)),0)+IF(GQ$63=$C$17,0,IF(GP$63=$C$17,$B159*(GP$60),0))</f>
        <v>0</v>
      </c>
      <c r="GQ159" s="50">
        <f>IF(GQ$63&lt;=$C$17,($C$34*GQ$59*$B159/$C$63)*(IF(COUNTA($D159:GP159)*(12/$C$63)&lt;=$C$9,0,1)),0)+IF(GR$63=$C$17,0,IF(GQ$63=$C$17,$B159*(GQ$60),0))</f>
        <v>0</v>
      </c>
      <c r="GR159" s="50">
        <f>IF(GR$63&lt;=$C$17,($C$34*GR$59*$B159/$C$63)*(IF(COUNTA($D159:GQ159)*(12/$C$63)&lt;=$C$9,0,1)),0)+IF(GS$63=$C$17,0,IF(GR$63=$C$17,$B159*(GR$60),0))</f>
        <v>0</v>
      </c>
      <c r="GS159" s="50">
        <f>IF(GS$63&lt;=$C$17,($C$34*GS$59*$B159/$C$63)*(IF(COUNTA($D159:GR159)*(12/$C$63)&lt;=$C$9,0,1)),0)+IF(GT$63=$C$17,0,IF(GS$63=$C$17,$B159*(GS$60),0))</f>
        <v>0</v>
      </c>
      <c r="GT159" s="50">
        <f>IF(GT$63&lt;=$C$17,($C$34*GT$59*$B159/$C$63)*(IF(COUNTA($D159:GS159)*(12/$C$63)&lt;=$C$9,0,1)),0)+IF(GU$63=$C$17,0,IF(GT$63=$C$17,$B159*(GT$60),0))</f>
        <v>0</v>
      </c>
      <c r="GU159" s="50">
        <f>IF(GU$63&lt;=$C$17,($C$34*GU$59*$B159/$C$63)*(IF(COUNTA($D159:GT159)*(12/$C$63)&lt;=$C$9,0,1)),0)+IF(GV$63=$C$17,0,IF(GU$63=$C$17,$B159*(GU$60),0))</f>
        <v>0</v>
      </c>
      <c r="GV159" s="50">
        <f>IF(GV$63&lt;=$C$17,($C$34*GV$59*$B159/$C$63)*(IF(COUNTA($D159:GU159)*(12/$C$63)&lt;=$C$9,0,1)),0)+IF(GW$63=$C$17,0,IF(GV$63=$C$17,$B159*(GV$60),0))</f>
        <v>0</v>
      </c>
      <c r="GW159" s="50">
        <f>IF(GW$63&lt;=$C$17,($C$34*GW$59*$B159/$C$63)*(IF(COUNTA($D159:GV159)*(12/$C$63)&lt;=$C$9,0,1)),0)+IF(GX$63=$C$17,0,IF(GW$63=$C$17,$B159*(GW$60),0))</f>
        <v>0</v>
      </c>
      <c r="GX159" s="50">
        <f>IF(GX$63&lt;=$C$17,($C$34*GX$59*$B159/$C$63)*(IF(COUNTA($D159:GW159)*(12/$C$63)&lt;=$C$9,0,1)),0)+IF(GY$63=$C$17,0,IF(GX$63=$C$17,$B159*(GX$60),0))</f>
        <v>0</v>
      </c>
      <c r="GY159" s="50">
        <f>IF(GY$63&lt;=$C$17,($C$34*GY$59*$B159/$C$63)*(IF(COUNTA($D159:GX159)*(12/$C$63)&lt;=$C$9,0,1)),0)+IF(GZ$63=$C$17,0,IF(GY$63=$C$17,$B159*(GY$60),0))</f>
        <v>0</v>
      </c>
      <c r="GZ159" s="50">
        <f>IF(GZ$63&lt;=$C$17,($C$34*GZ$59*$B159/$C$63)*(IF(COUNTA($D159:GY159)*(12/$C$63)&lt;=$C$9,0,1)),0)+IF(HA$63=$C$17,0,IF(GZ$63=$C$17,$B159*(GZ$60),0))</f>
        <v>0</v>
      </c>
      <c r="HA159" s="50">
        <f>IF(HA$63&lt;=$C$17,($C$34*HA$59*$B159/$C$63)*(IF(COUNTA($D159:GZ159)*(12/$C$63)&lt;=$C$9,0,1)),0)+IF(HB$63=$C$17,0,IF(HA$63=$C$17,$B159*(HA$60),0))</f>
        <v>0</v>
      </c>
      <c r="HB159" s="50">
        <f>IF(HB$63&lt;=$C$17,($C$34*HB$59*$B159/$C$63)*(IF(COUNTA($D159:HA159)*(12/$C$63)&lt;=$C$9,0,1)),0)+IF(HC$63=$C$17,0,IF(HB$63=$C$17,$B159*(HB$60),0))</f>
        <v>0</v>
      </c>
      <c r="HC159" s="50">
        <f>IF(HC$63&lt;=$C$17,($C$34*HC$59*$B159/$C$63)*(IF(COUNTA($D159:HB159)*(12/$C$63)&lt;=$C$9,0,1)),0)+IF(HD$63=$C$17,0,IF(HC$63=$C$17,$B159*(HC$60),0))</f>
        <v>0</v>
      </c>
      <c r="HD159" s="50">
        <f>IF(HD$63&lt;=$C$17,($C$34*HD$59*$B159/$C$63)*(IF(COUNTA($D159:HC159)*(12/$C$63)&lt;=$C$9,0,1)),0)+IF(HE$63=$C$17,0,IF(HD$63=$C$17,$B159*(HD$60),0))</f>
        <v>0</v>
      </c>
      <c r="HE159" s="50">
        <f>IF(HE$63&lt;=$C$17,($C$34*HE$59*$B159/$C$63)*(IF(COUNTA($D159:HD159)*(12/$C$63)&lt;=$C$9,0,1)),0)+IF(HF$63=$C$17,0,IF(HE$63=$C$17,$B159*(HE$60),0))</f>
        <v>0</v>
      </c>
      <c r="HF159" s="50">
        <f>IF(HF$63&lt;=$C$17,($C$34*HF$59*$B159/$C$63)*(IF(COUNTA($D159:HE159)*(12/$C$63)&lt;=$C$9,0,1)),0)+IF(HG$63=$C$17,0,IF(HF$63=$C$17,$B159*(HF$60),0))</f>
        <v>0</v>
      </c>
      <c r="HG159" s="50">
        <f>IF(HG$63&lt;=$C$17,($C$34*HG$59*$B159/$C$63)*(IF(COUNTA($D159:HF159)*(12/$C$63)&lt;=$C$9,0,1)),0)+IF(HH$63=$C$17,0,IF(HG$63=$C$17,$B159*(HG$60),0))</f>
        <v>0</v>
      </c>
      <c r="HH159" s="50">
        <f>IF(HH$63&lt;=$C$17,($C$34*HH$59*$B159/$C$63)*(IF(COUNTA($D159:HG159)*(12/$C$63)&lt;=$C$9,0,1)),0)+IF(HI$63=$C$17,0,IF(HH$63=$C$17,$B159*(HH$60),0))</f>
        <v>0</v>
      </c>
      <c r="HI159" s="50">
        <f>IF(HI$63&lt;=$C$17,($C$34*HI$59*$B159/$C$63)*(IF(COUNTA($D159:HH159)*(12/$C$63)&lt;=$C$9,0,1)),0)+IF(HJ$63=$C$17,0,IF(HI$63=$C$17,$B159*(HI$60),0))</f>
        <v>0</v>
      </c>
      <c r="HJ159" s="50">
        <f>IF(HJ$63&lt;=$C$17,($C$34*HJ$59*$B159/$C$63)*(IF(COUNTA($D159:HI159)*(12/$C$63)&lt;=$C$9,0,1)),0)+IF(HK$63=$C$17,0,IF(HJ$63=$C$17,$B159*(HJ$60),0))</f>
        <v>0</v>
      </c>
      <c r="HK159" s="50">
        <f>IF(HK$63&lt;=$C$17,($C$34*HK$59*$B159/$C$63)*(IF(COUNTA($D159:HJ159)*(12/$C$63)&lt;=$C$9,0,1)),0)+IF(HL$63=$C$17,0,IF(HK$63=$C$17,$B159*(HK$60),0))</f>
        <v>0</v>
      </c>
      <c r="HL159" s="50">
        <f>IF(HL$63&lt;=$C$17,($C$34*HL$59*$B159/$C$63)*(IF(COUNTA($D159:HK159)*(12/$C$63)&lt;=$C$9,0,1)),0)+IF(HM$63=$C$17,0,IF(HL$63=$C$17,$B159*(HL$60),0))</f>
        <v>0</v>
      </c>
      <c r="HM159" s="50">
        <f>IF(HM$63&lt;=$C$17,($C$34*HM$59*$B159/$C$63)*(IF(COUNTA($D159:HL159)*(12/$C$63)&lt;=$C$9,0,1)),0)+IF(HN$63=$C$17,0,IF(HM$63=$C$17,$B159*(HM$60),0))</f>
        <v>0</v>
      </c>
      <c r="HN159" s="50">
        <f>IF(HN$63&lt;=$C$17,($C$34*HN$59*$B159/$C$63)*(IF(COUNTA($D159:HM159)*(12/$C$63)&lt;=$C$9,0,1)),0)+IF(HO$63=$C$17,0,IF(HN$63=$C$17,$B159*(HN$60),0))</f>
        <v>0</v>
      </c>
      <c r="HO159" s="50">
        <f>IF(HO$63&lt;=$C$17,($C$34*HO$59*$B159/$C$63)*(IF(COUNTA($D159:HN159)*(12/$C$63)&lt;=$C$9,0,1)),0)+IF(HP$63=$C$17,0,IF(HO$63=$C$17,$B159*(HO$60),0))</f>
        <v>0</v>
      </c>
      <c r="HP159" s="50">
        <f>IF(HP$63&lt;=$C$17,($C$34*HP$59*$B159/$C$63)*(IF(COUNTA($D159:HO159)*(12/$C$63)&lt;=$C$9,0,1)),0)+IF(HQ$63=$C$17,0,IF(HP$63=$C$17,$B159*(HP$60),0))</f>
        <v>0</v>
      </c>
      <c r="HQ159" s="50">
        <f>IF(HQ$63&lt;=$C$17,($C$34*HQ$59*$B159/$C$63)*(IF(COUNTA($D159:HP159)*(12/$C$63)&lt;=$C$9,0,1)),0)+IF(HR$63=$C$17,0,IF(HQ$63=$C$17,$B159*(HQ$60),0))</f>
        <v>0</v>
      </c>
      <c r="HR159" s="50">
        <f>IF(HR$63&lt;=$C$17,($C$34*HR$59*$B159/$C$63)*(IF(COUNTA($D159:HQ159)*(12/$C$63)&lt;=$C$9,0,1)),0)+IF(HS$63=$C$17,0,IF(HR$63=$C$17,$B159*(HR$60),0))</f>
        <v>0</v>
      </c>
      <c r="HS159" s="50">
        <f>IF(HS$63&lt;=$C$17,($C$34*HS$59*$B159/$C$63)*(IF(COUNTA($D159:HR159)*(12/$C$63)&lt;=$C$9,0,1)),0)+IF(HT$63=$C$17,0,IF(HS$63=$C$17,$B159*(HS$60),0))</f>
        <v>0</v>
      </c>
      <c r="HT159" s="50">
        <f>IF(HT$63&lt;=$C$17,($C$34*HT$59*$B159/$C$63)*(IF(COUNTA($D159:HS159)*(12/$C$63)&lt;=$C$9,0,1)),0)+IF(HU$63=$C$17,0,IF(HT$63=$C$17,$B159*(HT$60),0))</f>
        <v>0</v>
      </c>
      <c r="HU159" s="50">
        <f>IF(HU$63&lt;=$C$17,($C$34*HU$59*$B159/$C$63)*(IF(COUNTA($D159:HT159)*(12/$C$63)&lt;=$C$9,0,1)),0)+IF(HV$63=$C$17,0,IF(HU$63=$C$17,$B159*(HU$60),0))</f>
        <v>0</v>
      </c>
      <c r="HV159" s="50">
        <f>IF(HV$63&lt;=$C$17,($C$34*HV$59*$B159/$C$63)*(IF(COUNTA($D159:HU159)*(12/$C$63)&lt;=$C$9,0,1)),0)+IF(HW$63=$C$17,0,IF(HV$63=$C$17,$B159*(HV$60),0))</f>
        <v>0</v>
      </c>
      <c r="HW159" s="50">
        <f>IF(HW$63&lt;=$C$17,($C$34*HW$59*$B159/$C$63)*(IF(COUNTA($D159:HV159)*(12/$C$63)&lt;=$C$9,0,1)),0)+IF(HX$63=$C$17,0,IF(HW$63=$C$17,$B159*(HW$60),0))</f>
        <v>0</v>
      </c>
      <c r="HX159" s="50">
        <f>IF(HX$63&lt;=$C$17,($C$34*HX$59*$B159/$C$63)*(IF(COUNTA($D159:HW159)*(12/$C$63)&lt;=$C$9,0,1)),0)+IF(HY$63=$C$17,0,IF(HX$63=$C$17,$B159*(HX$60),0))</f>
        <v>0</v>
      </c>
      <c r="HY159" s="50">
        <f>IF(HY$63&lt;=$C$17,($C$34*HY$59*$B159/$C$63)*(IF(COUNTA($D159:HX159)*(12/$C$63)&lt;=$C$9,0,1)),0)+IF(HZ$63=$C$17,0,IF(HY$63=$C$17,$B159*(HY$60),0))</f>
        <v>0</v>
      </c>
      <c r="HZ159" s="50">
        <f>IF(HZ$63&lt;=$C$17,($C$34*HZ$59*$B159/$C$63)*(IF(COUNTA($D159:HY159)*(12/$C$63)&lt;=$C$9,0,1)),0)+IF(IA$63=$C$17,0,IF(HZ$63=$C$17,$B159*(HZ$60),0))</f>
        <v>0</v>
      </c>
      <c r="IA159" s="50">
        <f>IF(IA$63&lt;=$C$17,($C$34*IA$59*$B159/$C$63)*(IF(COUNTA($D159:HZ159)*(12/$C$63)&lt;=$C$9,0,1)),0)+IF(IB$63=$C$17,0,IF(IA$63=$C$17,$B159*(IA$60),0))</f>
        <v>0</v>
      </c>
      <c r="IB159" s="50">
        <f>IF(IB$63&lt;=$C$17,($C$34*IB$59*$B159/$C$63)*(IF(COUNTA($D159:IA159)*(12/$C$63)&lt;=$C$9,0,1)),0)+IF(IC$63=$C$17,0,IF(IB$63=$C$17,$B159*(IB$60),0))</f>
        <v>0</v>
      </c>
      <c r="IC159" s="50">
        <f>IF(IC$63&lt;=$C$17,($C$34*IC$59*$B159/$C$63)*(IF(COUNTA($D159:IB159)*(12/$C$63)&lt;=$C$9,0,1)),0)+IF(ID$63=$C$17,0,IF(IC$63=$C$17,$B159*(IC$60),0))</f>
        <v>0</v>
      </c>
      <c r="ID159" s="50">
        <f>IF(ID$63&lt;=$C$17,($C$34*ID$59*$B159/$C$63)*(IF(COUNTA($D159:IC159)*(12/$C$63)&lt;=$C$9,0,1)),0)+IF(IE$63=$C$17,0,IF(ID$63=$C$17,$B159*(ID$60),0))</f>
        <v>0</v>
      </c>
      <c r="IE159" s="50">
        <f>IF(IE$63&lt;=$C$17,($C$34*IE$59*$B159/$C$63)*(IF(COUNTA($D159:ID159)*(12/$C$63)&lt;=$C$9,0,1)),0)+IF(IF$63=$C$17,0,IF(IE$63=$C$17,$B159*(IE$60),0))</f>
        <v>0</v>
      </c>
      <c r="IF159" s="50">
        <f>IF(IF$63&lt;=$C$17,($C$34*IF$59*$B159/$C$63)*(IF(COUNTA($D159:IE159)*(12/$C$63)&lt;=$C$9,0,1)),0)+IF(IG$63=$C$17,0,IF(IF$63=$C$17,$B159*(IF$60),0))</f>
        <v>0</v>
      </c>
      <c r="IG159" s="50">
        <f>IF(IG$63&lt;=$C$17,($C$34*IG$59*$B159/$C$63)*(IF(COUNTA($D159:IF159)*(12/$C$63)&lt;=$C$9,0,1)),0)+IF(IH$63=$C$17,0,IF(IG$63=$C$17,$B159*(IG$60),0))</f>
        <v>0</v>
      </c>
      <c r="IH159" s="50">
        <f>IF(IH$63&lt;=$C$17,($C$34*IH$59*$B159/$C$63)*(IF(COUNTA($D159:IG159)*(12/$C$63)&lt;=$C$9,0,1)),0)+IF(II$63=$C$17,0,IF(IH$63=$C$17,$B159*(IH$60),0))</f>
        <v>0</v>
      </c>
      <c r="II159" s="50">
        <f>IF(II$63&lt;=$C$17,($C$34*II$59*$B159/$C$63)*(IF(COUNTA($D159:IH159)*(12/$C$63)&lt;=$C$9,0,1)),0)+IF(IJ$63=$C$17,0,IF(II$63=$C$17,$B159*(II$60),0))</f>
        <v>0</v>
      </c>
      <c r="IJ159" s="50">
        <f>IF(IJ$63&lt;=$C$17,($C$34*IJ$59*$B159/$C$63)*(IF(COUNTA($D159:II159)*(12/$C$63)&lt;=$C$9,0,1)),0)+IF(IK$63=$C$17,0,IF(IJ$63=$C$17,$B159*(IJ$60),0))</f>
        <v>0</v>
      </c>
      <c r="IK159" s="50">
        <f>IF(IK$63&lt;=$C$17,($C$34*IK$59*$B159/$C$63)*(IF(COUNTA($D159:IJ159)*(12/$C$63)&lt;=$C$9,0,1)),0)+IF(IL$63=$C$17,0,IF(IK$63=$C$17,$B159*(IK$60),0))</f>
        <v>0</v>
      </c>
      <c r="IL159" s="50">
        <f>IF(IL$63&lt;=$C$17,($C$34*IL$59*$B159/$C$63)*(IF(COUNTA($D159:IK159)*(12/$C$63)&lt;=$C$9,0,1)),0)+IF(IM$63=$C$17,0,IF(IL$63=$C$17,$B159*(IL$60),0))</f>
        <v>0</v>
      </c>
      <c r="IM159" s="50">
        <f>IF(IM$63&lt;=$C$17,($C$34*IM$59*$B159/$C$63)*(IF(COUNTA($D159:IL159)*(12/$C$63)&lt;=$C$9,0,1)),0)+IF(IN$63=$C$17,0,IF(IM$63=$C$17,$B159*(IM$60),0))</f>
        <v>0</v>
      </c>
      <c r="IN159" s="50">
        <f>IF(IN$63&lt;=$C$17,($C$34*IN$59*$B159/$C$63)*(IF(COUNTA($D159:IM159)*(12/$C$63)&lt;=$C$9,0,1)),0)+IF(IO$63=$C$17,0,IF(IN$63=$C$17,$B159*(IN$60),0))</f>
        <v>0</v>
      </c>
      <c r="IO159" s="50">
        <f>IF(IO$63&lt;=$C$17,($C$34*IO$59*$B159/$C$63)*(IF(COUNTA($D159:IN159)*(12/$C$63)&lt;=$C$9,0,1)),0)+IF(IP$63=$C$17,0,IF(IO$63=$C$17,$B159*(IO$60),0))</f>
        <v>0</v>
      </c>
      <c r="IP159" s="50">
        <f>IF(IP$63&lt;=$C$17,($C$34*IP$59*$B159/$C$63)*(IF(COUNTA($D159:IO159)*(12/$C$63)&lt;=$C$9,0,1)),0)+IF(IQ$63=$C$17,0,IF(IP$63=$C$17,$B159*(IP$60),0))</f>
        <v>0</v>
      </c>
      <c r="IQ159" s="50">
        <f>IF(IQ$63&lt;=$C$17,($C$34*IQ$59*$B159/$C$63)*(IF(COUNTA($D159:IP159)*(12/$C$63)&lt;=$C$9,0,1)),0)+IF(IR$63=$C$17,0,IF(IQ$63=$C$17,$B159*(IQ$60),0))</f>
        <v>0</v>
      </c>
      <c r="IR159" s="50">
        <f>IF(IR$63&lt;=$C$17,($C$34*IR$59*$B159/$C$63)*(IF(COUNTA($D159:IQ159)*(12/$C$63)&lt;=$C$9,0,1)),0)+IF(IS$63=$C$17,0,IF(IR$63=$C$17,$B159*(IR$60),0))</f>
        <v>0</v>
      </c>
      <c r="IS159" s="50">
        <f>IF(IS$63&lt;=$C$17,($C$34*IS$59*$B159/$C$63)*(IF(COUNTA($D159:IR159)*(12/$C$63)&lt;=$C$9,0,1)),0)+IF(IT$63=$C$17,0,IF(IS$63=$C$17,$B159*(IS$60),0))</f>
        <v>0</v>
      </c>
      <c r="IT159" s="50">
        <f>IF(IT$63&lt;=$C$17,($C$34*IT$59*$B159/$C$63)*(IF(COUNTA($D159:IS159)*(12/$C$63)&lt;=$C$9,0,1)),0)+IF(IU$63=$C$17,0,IF(IT$63=$C$17,$B159*(IT$60),0))</f>
        <v>0</v>
      </c>
      <c r="IU159" s="50">
        <f>IF(IU$63&lt;=$C$17,($C$34*IU$59*$B159/$C$63)*(IF(COUNTA($D159:IT159)*(12/$C$63)&lt;=$C$9,0,1)),0)+IF(IV$63=$C$17,0,IF(IU$63=$C$17,$B159*(IU$60),0))</f>
        <v>0</v>
      </c>
      <c r="IV159" s="50">
        <f>IF(IV$63&lt;=$C$17,($C$34*IV$59*$B159/$C$63)*(IF(COUNTA($D159:IU159)*(12/$C$63)&lt;=$C$9,0,1)),0)+IF(IW$63=$C$17,0,IF(IV$63=$C$17,$B159*(IV$60),0))</f>
        <v>0</v>
      </c>
      <c r="IW159" s="50">
        <f>IF(IW$63&lt;=$C$17,($C$34*IW$59*$B159/$C$63)*(IF(COUNTA($D159:IV159)*(12/$C$63)&lt;=$C$9,0,1)),0)+IF(IX$63=$C$17,0,IF(IW$63=$C$17,$B159*(IW$60),0))</f>
        <v>0</v>
      </c>
      <c r="IX159" s="50"/>
      <c r="IY159" s="50"/>
      <c r="IZ159" s="50"/>
      <c r="JA159" s="50"/>
      <c r="JB159" s="50"/>
      <c r="JC159" s="50"/>
      <c r="JD159" s="50"/>
      <c r="JE159" s="50"/>
      <c r="JF159" s="50"/>
      <c r="JG159" s="50"/>
      <c r="JH159" s="50"/>
      <c r="JI159" s="50"/>
      <c r="JJ159" s="50"/>
      <c r="JK159" s="50"/>
      <c r="JL159" s="50"/>
      <c r="JM159" s="50"/>
      <c r="JN159" s="50"/>
      <c r="JO159" s="50"/>
      <c r="JP159" s="50"/>
      <c r="JQ159" s="50"/>
      <c r="JR159" s="50"/>
      <c r="JS159" s="50"/>
      <c r="JT159" s="50"/>
      <c r="JU159" s="50"/>
      <c r="JV159" s="50"/>
      <c r="JW159" s="50"/>
      <c r="JX159" s="50"/>
      <c r="JY159" s="50"/>
      <c r="JZ159" s="50"/>
      <c r="KA159" s="50"/>
      <c r="KB159" s="50"/>
      <c r="KC159" s="50"/>
      <c r="KD159" s="50"/>
      <c r="KE159" s="50"/>
      <c r="KF159" s="50"/>
      <c r="KG159" s="50"/>
      <c r="KH159" s="50"/>
      <c r="KI159" s="50"/>
      <c r="KJ159" s="50"/>
      <c r="KK159" s="50"/>
      <c r="KL159" s="50"/>
      <c r="KM159" s="50"/>
      <c r="KN159" s="50"/>
      <c r="KO159" s="50"/>
      <c r="KP159" s="50"/>
      <c r="KQ159" s="50"/>
      <c r="KR159" s="50"/>
      <c r="KS159" s="50"/>
      <c r="KT159" s="50"/>
      <c r="KU159" s="50"/>
      <c r="KV159" s="50"/>
      <c r="KW159" s="50"/>
      <c r="KX159" s="50"/>
      <c r="KY159" s="50"/>
      <c r="KZ159" s="50"/>
      <c r="LA159" s="50"/>
      <c r="LB159" s="50"/>
      <c r="LC159" s="50"/>
      <c r="LD159" s="50"/>
      <c r="LE159" s="50"/>
      <c r="LF159" s="50"/>
      <c r="LG159" s="50"/>
      <c r="LH159" s="50"/>
      <c r="LI159" s="50"/>
    </row>
    <row r="160" spans="1:321" outlineLevel="1" x14ac:dyDescent="0.25">
      <c r="A160" s="2" t="s">
        <v>55</v>
      </c>
      <c r="B160" s="79">
        <f ca="1">+OFFSET($D$52,0,COUNTA($B$66:B159),,)</f>
        <v>0</v>
      </c>
      <c r="C160" s="88">
        <f t="shared" ca="1" si="62"/>
        <v>0</v>
      </c>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50">
        <f ca="1">IF(CU$63&gt;$C$17,0,-CT$53*(12/$C$63))</f>
        <v>0</v>
      </c>
      <c r="CU160" s="50">
        <f ca="1">IF(CU$63&lt;=$C$17,($C$34*CU$59*$B160/$C$63)*(IF(COUNTA($D160:CT160)*(12/$C$63)&lt;=$C$9,0,1)),0)+IF(CV$63=$C$17,0,IF(CU$63=$C$17,$B160*(CU$60),0))</f>
        <v>0</v>
      </c>
      <c r="CV160" s="50">
        <f ca="1">IF(CV$63&lt;=$C$17,($C$34*CV$59*$B160/$C$63)*(IF(COUNTA($D160:CU160)*(12/$C$63)&lt;=$C$9,0,1)),0)+IF(CW$63=$C$17,0,IF(CV$63=$C$17,$B160*(CV$60),0))</f>
        <v>0</v>
      </c>
      <c r="CW160" s="50">
        <f ca="1">IF(CW$63&lt;=$C$17,($C$34*CW$59*$B160/$C$63)*(IF(COUNTA($D160:CV160)*(12/$C$63)&lt;=$C$9,0,1)),0)+IF(CX$63=$C$17,0,IF(CW$63=$C$17,$B160*(CW$60),0))</f>
        <v>0</v>
      </c>
      <c r="CX160" s="50">
        <f ca="1">IF(CX$63&lt;=$C$17,($C$34*CX$59*$B160/$C$63)*(IF(COUNTA($D160:CW160)*(12/$C$63)&lt;=$C$9,0,1)),0)+IF(CY$63=$C$17,0,IF(CX$63=$C$17,$B160*(CX$60),0))</f>
        <v>0</v>
      </c>
      <c r="CY160" s="50">
        <f ca="1">IF(CY$63&lt;=$C$17,($C$34*CY$59*$B160/$C$63)*(IF(COUNTA($D160:CX160)*(12/$C$63)&lt;=$C$9,0,1)),0)+IF(CZ$63=$C$17,0,IF(CY$63=$C$17,$B160*(CY$60),0))</f>
        <v>0</v>
      </c>
      <c r="CZ160" s="50">
        <f ca="1">IF(CZ$63&lt;=$C$17,($C$34*CZ$59*$B160/$C$63)*(IF(COUNTA($D160:CY160)*(12/$C$63)&lt;=$C$9,0,1)),0)+IF(DA$63=$C$17,0,IF(CZ$63=$C$17,$B160*(CZ$60),0))</f>
        <v>0</v>
      </c>
      <c r="DA160" s="50">
        <f ca="1">IF(DA$63&lt;=$C$17,($C$34*DA$59*$B160/$C$63)*(IF(COUNTA($D160:CZ160)*(12/$C$63)&lt;=$C$9,0,1)),0)+IF(DB$63=$C$17,0,IF(DA$63=$C$17,$B160*(DA$60),0))</f>
        <v>0</v>
      </c>
      <c r="DB160" s="50">
        <f ca="1">IF(DB$63&lt;=$C$17,($C$34*DB$59*$B160/$C$63)*(IF(COUNTA($D160:DA160)*(12/$C$63)&lt;=$C$9,0,1)),0)+IF(DC$63=$C$17,0,IF(DB$63=$C$17,$B160*(DB$60),0))</f>
        <v>0</v>
      </c>
      <c r="DC160" s="50">
        <f ca="1">IF(DC$63&lt;=$C$17,($C$34*DC$59*$B160/$C$63)*(IF(COUNTA($D160:DB160)*(12/$C$63)&lt;=$C$9,0,1)),0)+IF(DD$63=$C$17,0,IF(DC$63=$C$17,$B160*(DC$60),0))</f>
        <v>0</v>
      </c>
      <c r="DD160" s="50">
        <f ca="1">IF(DD$63&lt;=$C$17,($C$34*DD$59*$B160/$C$63)*(IF(COUNTA($D160:DC160)*(12/$C$63)&lt;=$C$9,0,1)),0)+IF(DE$63=$C$17,0,IF(DD$63=$C$17,$B160*(DD$60),0))</f>
        <v>0</v>
      </c>
      <c r="DE160" s="50">
        <f ca="1">IF(DE$63&lt;=$C$17,($C$34*DE$59*$B160/$C$63)*(IF(COUNTA($D160:DD160)*(12/$C$63)&lt;=$C$9,0,1)),0)+IF(DF$63=$C$17,0,IF(DE$63=$C$17,$B160*(DE$60),0))</f>
        <v>0</v>
      </c>
      <c r="DF160" s="50">
        <f ca="1">IF(DF$63&lt;=$C$17,($C$34*DF$59*$B160/$C$63)*(IF(COUNTA($D160:DE160)*(12/$C$63)&lt;=$C$9,0,1)),0)+IF(DG$63=$C$17,0,IF(DF$63=$C$17,$B160*(DF$60),0))</f>
        <v>0</v>
      </c>
      <c r="DG160" s="50">
        <f ca="1">IF(DG$63&lt;=$C$17,($C$34*DG$59*$B160/$C$63)*(IF(COUNTA($D160:DF160)*(12/$C$63)&lt;=$C$9,0,1)),0)+IF(DH$63=$C$17,0,IF(DG$63=$C$17,$B160*(DG$60),0))</f>
        <v>0</v>
      </c>
      <c r="DH160" s="50">
        <f ca="1">IF(DH$63&lt;=$C$17,($C$34*DH$59*$B160/$C$63)*(IF(COUNTA($D160:DG160)*(12/$C$63)&lt;=$C$9,0,1)),0)+IF(DI$63=$C$17,0,IF(DH$63=$C$17,$B160*(DH$60),0))</f>
        <v>0</v>
      </c>
      <c r="DI160" s="50">
        <f ca="1">IF(DI$63&lt;=$C$17,($C$34*DI$59*$B160/$C$63)*(IF(COUNTA($D160:DH160)*(12/$C$63)&lt;=$C$9,0,1)),0)+IF(DJ$63=$C$17,0,IF(DI$63=$C$17,$B160*(DI$60),0))</f>
        <v>0</v>
      </c>
      <c r="DJ160" s="50">
        <f ca="1">IF(DJ$63&lt;=$C$17,($C$34*DJ$59*$B160/$C$63)*(IF(COUNTA($D160:DI160)*(12/$C$63)&lt;=$C$9,0,1)),0)+IF(DK$63=$C$17,0,IF(DJ$63=$C$17,$B160*(DJ$60),0))</f>
        <v>0</v>
      </c>
      <c r="DK160" s="50">
        <f ca="1">IF(DK$63&lt;=$C$17,($C$34*DK$59*$B160/$C$63)*(IF(COUNTA($D160:DJ160)*(12/$C$63)&lt;=$C$9,0,1)),0)+IF(DL$63=$C$17,0,IF(DK$63=$C$17,$B160*(DK$60),0))</f>
        <v>0</v>
      </c>
      <c r="DL160" s="50">
        <f ca="1">IF(DL$63&lt;=$C$17,($C$34*DL$59*$B160/$C$63)*(IF(COUNTA($D160:DK160)*(12/$C$63)&lt;=$C$9,0,1)),0)+IF(DM$63=$C$17,0,IF(DL$63=$C$17,$B160*(DL$60),0))</f>
        <v>0</v>
      </c>
      <c r="DM160" s="50">
        <f ca="1">IF(DM$63&lt;=$C$17,($C$34*DM$59*$B160/$C$63)*(IF(COUNTA($D160:DL160)*(12/$C$63)&lt;=$C$9,0,1)),0)+IF(DN$63=$C$17,0,IF(DM$63=$C$17,$B160*(DM$60),0))</f>
        <v>0</v>
      </c>
      <c r="DN160" s="50">
        <f ca="1">IF(DN$63&lt;=$C$17,($C$34*DN$59*$B160/$C$63)*(IF(COUNTA($D160:DM160)*(12/$C$63)&lt;=$C$9,0,1)),0)+IF(DO$63=$C$17,0,IF(DN$63=$C$17,$B160*(DN$60),0))</f>
        <v>0</v>
      </c>
      <c r="DO160" s="50">
        <f ca="1">IF(DO$63&lt;=$C$17,($C$34*DO$59*$B160/$C$63)*(IF(COUNTA($D160:DN160)*(12/$C$63)&lt;=$C$9,0,1)),0)+IF(DP$63=$C$17,0,IF(DO$63=$C$17,$B160*(DO$60),0))</f>
        <v>0</v>
      </c>
      <c r="DP160" s="50">
        <f ca="1">IF(DP$63&lt;=$C$17,($C$34*DP$59*$B160/$C$63)*(IF(COUNTA($D160:DO160)*(12/$C$63)&lt;=$C$9,0,1)),0)+IF(DQ$63=$C$17,0,IF(DP$63=$C$17,$B160*(DP$60),0))</f>
        <v>0</v>
      </c>
      <c r="DQ160" s="50">
        <f ca="1">IF(DQ$63&lt;=$C$17,($C$34*DQ$59*$B160/$C$63)*(IF(COUNTA($D160:DP160)*(12/$C$63)&lt;=$C$9,0,1)),0)+IF(DR$63=$C$17,0,IF(DQ$63=$C$17,$B160*(DQ$60),0))</f>
        <v>0</v>
      </c>
      <c r="DR160" s="50">
        <f ca="1">IF(DR$63&lt;=$C$17,($C$34*DR$59*$B160/$C$63)*(IF(COUNTA($D160:DQ160)*(12/$C$63)&lt;=$C$9,0,1)),0)+IF(DS$63=$C$17,0,IF(DR$63=$C$17,$B160*(DR$60),0))</f>
        <v>0</v>
      </c>
      <c r="DS160" s="50">
        <f ca="1">IF(DS$63&lt;=$C$17,($C$34*DS$59*$B160/$C$63)*(IF(COUNTA($D160:DR160)*(12/$C$63)&lt;=$C$9,0,1)),0)+IF(DT$63=$C$17,0,IF(DS$63=$C$17,$B160*(DS$60),0))</f>
        <v>0</v>
      </c>
      <c r="DT160" s="50">
        <f ca="1">IF(DT$63&lt;=$C$17,($C$34*DT$59*$B160/$C$63)*(IF(COUNTA($D160:DS160)*(12/$C$63)&lt;=$C$9,0,1)),0)+IF(DU$63=$C$17,0,IF(DT$63=$C$17,$B160*(DT$60),0))</f>
        <v>0</v>
      </c>
      <c r="DU160" s="50">
        <f>IF(DU$63&lt;=$C$17,($C$34*DU$59*$B160/$C$63)*(IF(COUNTA($D160:DT160)*(12/$C$63)&lt;=$C$9,0,1)),0)+IF(DV$63=$C$17,0,IF(DU$63=$C$17,$B160*(DU$60),0))</f>
        <v>0</v>
      </c>
      <c r="DV160" s="50">
        <f>IF(DV$63&lt;=$C$17,($C$34*DV$59*$B160/$C$63)*(IF(COUNTA($D160:DU160)*(12/$C$63)&lt;=$C$9,0,1)),0)+IF(DW$63=$C$17,0,IF(DV$63=$C$17,$B160*(DV$60),0))</f>
        <v>0</v>
      </c>
      <c r="DW160" s="50">
        <f>IF(DW$63&lt;=$C$17,($C$34*DW$59*$B160/$C$63)*(IF(COUNTA($D160:DV160)*(12/$C$63)&lt;=$C$9,0,1)),0)+IF(DX$63=$C$17,0,IF(DW$63=$C$17,$B160*(DW$60),0))</f>
        <v>0</v>
      </c>
      <c r="DX160" s="50">
        <f>IF(DX$63&lt;=$C$17,($C$34*DX$59*$B160/$C$63)*(IF(COUNTA($D160:DW160)*(12/$C$63)&lt;=$C$9,0,1)),0)+IF(DY$63=$C$17,0,IF(DX$63=$C$17,$B160*(DX$60),0))</f>
        <v>0</v>
      </c>
      <c r="DY160" s="50">
        <f>IF(DY$63&lt;=$C$17,($C$34*DY$59*$B160/$C$63)*(IF(COUNTA($D160:DX160)*(12/$C$63)&lt;=$C$9,0,1)),0)+IF(DZ$63=$C$17,0,IF(DY$63=$C$17,$B160*(DY$60),0))</f>
        <v>0</v>
      </c>
      <c r="DZ160" s="50">
        <f>IF(DZ$63&lt;=$C$17,($C$34*DZ$59*$B160/$C$63)*(IF(COUNTA($D160:DY160)*(12/$C$63)&lt;=$C$9,0,1)),0)+IF(EA$63=$C$17,0,IF(DZ$63=$C$17,$B160*(DZ$60),0))</f>
        <v>0</v>
      </c>
      <c r="EA160" s="50">
        <f>IF(EA$63&lt;=$C$17,($C$34*EA$59*$B160/$C$63)*(IF(COUNTA($D160:DZ160)*(12/$C$63)&lt;=$C$9,0,1)),0)+IF(EB$63=$C$17,0,IF(EA$63=$C$17,$B160*(EA$60),0))</f>
        <v>0</v>
      </c>
      <c r="EB160" s="50">
        <f>IF(EB$63&lt;=$C$17,($C$34*EB$59*$B160/$C$63)*(IF(COUNTA($D160:EA160)*(12/$C$63)&lt;=$C$9,0,1)),0)+IF(EC$63=$C$17,0,IF(EB$63=$C$17,$B160*(EB$60),0))</f>
        <v>0</v>
      </c>
      <c r="EC160" s="50">
        <f>IF(EC$63&lt;=$C$17,($C$34*EC$59*$B160/$C$63)*(IF(COUNTA($D160:EB160)*(12/$C$63)&lt;=$C$9,0,1)),0)+IF(ED$63=$C$17,0,IF(EC$63=$C$17,$B160*(EC$60),0))</f>
        <v>0</v>
      </c>
      <c r="ED160" s="50">
        <f>IF(ED$63&lt;=$C$17,($C$34*ED$59*$B160/$C$63)*(IF(COUNTA($D160:EC160)*(12/$C$63)&lt;=$C$9,0,1)),0)+IF(EE$63=$C$17,0,IF(ED$63=$C$17,$B160*(ED$60),0))</f>
        <v>0</v>
      </c>
      <c r="EE160" s="50">
        <f>IF(EE$63&lt;=$C$17,($C$34*EE$59*$B160/$C$63)*(IF(COUNTA($D160:ED160)*(12/$C$63)&lt;=$C$9,0,1)),0)+IF(EF$63=$C$17,0,IF(EE$63=$C$17,$B160*(EE$60),0))</f>
        <v>0</v>
      </c>
      <c r="EF160" s="50">
        <f>IF(EF$63&lt;=$C$17,($C$34*EF$59*$B160/$C$63)*(IF(COUNTA($D160:EE160)*(12/$C$63)&lt;=$C$9,0,1)),0)+IF(EG$63=$C$17,0,IF(EF$63=$C$17,$B160*(EF$60),0))</f>
        <v>0</v>
      </c>
      <c r="EG160" s="50">
        <f>IF(EG$63&lt;=$C$17,($C$34*EG$59*$B160/$C$63)*(IF(COUNTA($D160:EF160)*(12/$C$63)&lt;=$C$9,0,1)),0)+IF(EH$63=$C$17,0,IF(EG$63=$C$17,$B160*(EG$60),0))</f>
        <v>0</v>
      </c>
      <c r="EH160" s="50">
        <f>IF(EH$63&lt;=$C$17,($C$34*EH$59*$B160/$C$63)*(IF(COUNTA($D160:EG160)*(12/$C$63)&lt;=$C$9,0,1)),0)+IF(EI$63=$C$17,0,IF(EH$63=$C$17,$B160*(EH$60),0))</f>
        <v>0</v>
      </c>
      <c r="EI160" s="50">
        <f>IF(EI$63&lt;=$C$17,($C$34*EI$59*$B160/$C$63)*(IF(COUNTA($D160:EH160)*(12/$C$63)&lt;=$C$9,0,1)),0)+IF(EJ$63=$C$17,0,IF(EI$63=$C$17,$B160*(EI$60),0))</f>
        <v>0</v>
      </c>
      <c r="EJ160" s="50">
        <f>IF(EJ$63&lt;=$C$17,($C$34*EJ$59*$B160/$C$63)*(IF(COUNTA($D160:EI160)*(12/$C$63)&lt;=$C$9,0,1)),0)+IF(EK$63=$C$17,0,IF(EJ$63=$C$17,$B160*(EJ$60),0))</f>
        <v>0</v>
      </c>
      <c r="EK160" s="50">
        <f>IF(EK$63&lt;=$C$17,($C$34*EK$59*$B160/$C$63)*(IF(COUNTA($D160:EJ160)*(12/$C$63)&lt;=$C$9,0,1)),0)+IF(EL$63=$C$17,0,IF(EK$63=$C$17,$B160*(EK$60),0))</f>
        <v>0</v>
      </c>
      <c r="EL160" s="50">
        <f>IF(EL$63&lt;=$C$17,($C$34*EL$59*$B160/$C$63)*(IF(COUNTA($D160:EK160)*(12/$C$63)&lt;=$C$9,0,1)),0)+IF(EM$63=$C$17,0,IF(EL$63=$C$17,$B160*(EL$60),0))</f>
        <v>0</v>
      </c>
      <c r="EM160" s="50">
        <f>IF(EM$63&lt;=$C$17,($C$34*EM$59*$B160/$C$63)*(IF(COUNTA($D160:EL160)*(12/$C$63)&lt;=$C$9,0,1)),0)+IF(EN$63=$C$17,0,IF(EM$63=$C$17,$B160*(EM$60),0))</f>
        <v>0</v>
      </c>
      <c r="EN160" s="50">
        <f>IF(EN$63&lt;=$C$17,($C$34*EN$59*$B160/$C$63)*(IF(COUNTA($D160:EM160)*(12/$C$63)&lt;=$C$9,0,1)),0)+IF(EO$63=$C$17,0,IF(EN$63=$C$17,$B160*(EN$60),0))</f>
        <v>0</v>
      </c>
      <c r="EO160" s="50">
        <f>IF(EO$63&lt;=$C$17,($C$34*EO$59*$B160/$C$63)*(IF(COUNTA($D160:EN160)*(12/$C$63)&lt;=$C$9,0,1)),0)+IF(EP$63=$C$17,0,IF(EO$63=$C$17,$B160*(EO$60),0))</f>
        <v>0</v>
      </c>
      <c r="EP160" s="50">
        <f>IF(EP$63&lt;=$C$17,($C$34*EP$59*$B160/$C$63)*(IF(COUNTA($D160:EO160)*(12/$C$63)&lt;=$C$9,0,1)),0)+IF(EQ$63=$C$17,0,IF(EP$63=$C$17,$B160*(EP$60),0))</f>
        <v>0</v>
      </c>
      <c r="EQ160" s="50">
        <f>IF(EQ$63&lt;=$C$17,($C$34*EQ$59*$B160/$C$63)*(IF(COUNTA($D160:EP160)*(12/$C$63)&lt;=$C$9,0,1)),0)+IF(ER$63=$C$17,0,IF(EQ$63=$C$17,$B160*(EQ$60),0))</f>
        <v>0</v>
      </c>
      <c r="ER160" s="50">
        <f>IF(ER$63&lt;=$C$17,($C$34*ER$59*$B160/$C$63)*(IF(COUNTA($D160:EQ160)*(12/$C$63)&lt;=$C$9,0,1)),0)+IF(ES$63=$C$17,0,IF(ER$63=$C$17,$B160*(ER$60),0))</f>
        <v>0</v>
      </c>
      <c r="ES160" s="50">
        <f>IF(ES$63&lt;=$C$17,($C$34*ES$59*$B160/$C$63)*(IF(COUNTA($D160:ER160)*(12/$C$63)&lt;=$C$9,0,1)),0)+IF(ET$63=$C$17,0,IF(ES$63=$C$17,$B160*(ES$60),0))</f>
        <v>0</v>
      </c>
      <c r="ET160" s="50">
        <f>IF(ET$63&lt;=$C$17,($C$34*ET$59*$B160/$C$63)*(IF(COUNTA($D160:ES160)*(12/$C$63)&lt;=$C$9,0,1)),0)+IF(EU$63=$C$17,0,IF(ET$63=$C$17,$B160*(ET$60),0))</f>
        <v>0</v>
      </c>
      <c r="EU160" s="50">
        <f>IF(EU$63&lt;=$C$17,($C$34*EU$59*$B160/$C$63)*(IF(COUNTA($D160:ET160)*(12/$C$63)&lt;=$C$9,0,1)),0)+IF(EV$63=$C$17,0,IF(EU$63=$C$17,$B160*(EU$60),0))</f>
        <v>0</v>
      </c>
      <c r="EV160" s="50">
        <f>IF(EV$63&lt;=$C$17,($C$34*EV$59*$B160/$C$63)*(IF(COUNTA($D160:EU160)*(12/$C$63)&lt;=$C$9,0,1)),0)+IF(EW$63=$C$17,0,IF(EV$63=$C$17,$B160*(EV$60),0))</f>
        <v>0</v>
      </c>
      <c r="EW160" s="50">
        <f>IF(EW$63&lt;=$C$17,($C$34*EW$59*$B160/$C$63)*(IF(COUNTA($D160:EV160)*(12/$C$63)&lt;=$C$9,0,1)),0)+IF(EX$63=$C$17,0,IF(EW$63=$C$17,$B160*(EW$60),0))</f>
        <v>0</v>
      </c>
      <c r="EX160" s="50">
        <f>IF(EX$63&lt;=$C$17,($C$34*EX$59*$B160/$C$63)*(IF(COUNTA($D160:EW160)*(12/$C$63)&lt;=$C$9,0,1)),0)+IF(EY$63=$C$17,0,IF(EX$63=$C$17,$B160*(EX$60),0))</f>
        <v>0</v>
      </c>
      <c r="EY160" s="50">
        <f>IF(EY$63&lt;=$C$17,($C$34*EY$59*$B160/$C$63)*(IF(COUNTA($D160:EX160)*(12/$C$63)&lt;=$C$9,0,1)),0)+IF(EZ$63=$C$17,0,IF(EY$63=$C$17,$B160*(EY$60),0))</f>
        <v>0</v>
      </c>
      <c r="EZ160" s="50">
        <f>IF(EZ$63&lt;=$C$17,($C$34*EZ$59*$B160/$C$63)*(IF(COUNTA($D160:EY160)*(12/$C$63)&lt;=$C$9,0,1)),0)+IF(FA$63=$C$17,0,IF(EZ$63=$C$17,$B160*(EZ$60),0))</f>
        <v>0</v>
      </c>
      <c r="FA160" s="50">
        <f>IF(FA$63&lt;=$C$17,($C$34*FA$59*$B160/$C$63)*(IF(COUNTA($D160:EZ160)*(12/$C$63)&lt;=$C$9,0,1)),0)+IF(FB$63=$C$17,0,IF(FA$63=$C$17,$B160*(FA$60),0))</f>
        <v>0</v>
      </c>
      <c r="FB160" s="50">
        <f>IF(FB$63&lt;=$C$17,($C$34*FB$59*$B160/$C$63)*(IF(COUNTA($D160:FA160)*(12/$C$63)&lt;=$C$9,0,1)),0)+IF(FC$63=$C$17,0,IF(FB$63=$C$17,$B160*(FB$60),0))</f>
        <v>0</v>
      </c>
      <c r="FC160" s="50">
        <f>IF(FC$63&lt;=$C$17,($C$34*FC$59*$B160/$C$63)*(IF(COUNTA($D160:FB160)*(12/$C$63)&lt;=$C$9,0,1)),0)+IF(FD$63=$C$17,0,IF(FC$63=$C$17,$B160*(FC$60),0))</f>
        <v>0</v>
      </c>
      <c r="FD160" s="50">
        <f>IF(FD$63&lt;=$C$17,($C$34*FD$59*$B160/$C$63)*(IF(COUNTA($D160:FC160)*(12/$C$63)&lt;=$C$9,0,1)),0)+IF(FE$63=$C$17,0,IF(FD$63=$C$17,$B160*(FD$60),0))</f>
        <v>0</v>
      </c>
      <c r="FE160" s="50">
        <f>IF(FE$63&lt;=$C$17,($C$34*FE$59*$B160/$C$63)*(IF(COUNTA($D160:FD160)*(12/$C$63)&lt;=$C$9,0,1)),0)+IF(FF$63=$C$17,0,IF(FE$63=$C$17,$B160*(FE$60),0))</f>
        <v>0</v>
      </c>
      <c r="FF160" s="50">
        <f>IF(FF$63&lt;=$C$17,($C$34*FF$59*$B160/$C$63)*(IF(COUNTA($D160:FE160)*(12/$C$63)&lt;=$C$9,0,1)),0)+IF(FG$63=$C$17,0,IF(FF$63=$C$17,$B160*(FF$60),0))</f>
        <v>0</v>
      </c>
      <c r="FG160" s="50">
        <f>IF(FG$63&lt;=$C$17,($C$34*FG$59*$B160/$C$63)*(IF(COUNTA($D160:FF160)*(12/$C$63)&lt;=$C$9,0,1)),0)+IF(FH$63=$C$17,0,IF(FG$63=$C$17,$B160*(FG$60),0))</f>
        <v>0</v>
      </c>
      <c r="FH160" s="50">
        <f>IF(FH$63&lt;=$C$17,($C$34*FH$59*$B160/$C$63)*(IF(COUNTA($D160:FG160)*(12/$C$63)&lt;=$C$9,0,1)),0)+IF(FI$63=$C$17,0,IF(FH$63=$C$17,$B160*(FH$60),0))</f>
        <v>0</v>
      </c>
      <c r="FI160" s="50">
        <f>IF(FI$63&lt;=$C$17,($C$34*FI$59*$B160/$C$63)*(IF(COUNTA($D160:FH160)*(12/$C$63)&lt;=$C$9,0,1)),0)+IF(FJ$63=$C$17,0,IF(FI$63=$C$17,$B160*(FI$60),0))</f>
        <v>0</v>
      </c>
      <c r="FJ160" s="50">
        <f>IF(FJ$63&lt;=$C$17,($C$34*FJ$59*$B160/$C$63)*(IF(COUNTA($D160:FI160)*(12/$C$63)&lt;=$C$9,0,1)),0)+IF(FK$63=$C$17,0,IF(FJ$63=$C$17,$B160*(FJ$60),0))</f>
        <v>0</v>
      </c>
      <c r="FK160" s="50">
        <f>IF(FK$63&lt;=$C$17,($C$34*FK$59*$B160/$C$63)*(IF(COUNTA($D160:FJ160)*(12/$C$63)&lt;=$C$9,0,1)),0)+IF(FL$63=$C$17,0,IF(FK$63=$C$17,$B160*(FK$60),0))</f>
        <v>0</v>
      </c>
      <c r="FL160" s="50">
        <f>IF(FL$63&lt;=$C$17,($C$34*FL$59*$B160/$C$63)*(IF(COUNTA($D160:FK160)*(12/$C$63)&lt;=$C$9,0,1)),0)+IF(FM$63=$C$17,0,IF(FL$63=$C$17,$B160*(FL$60),0))</f>
        <v>0</v>
      </c>
      <c r="FM160" s="50">
        <f>IF(FM$63&lt;=$C$17,($C$34*FM$59*$B160/$C$63)*(IF(COUNTA($D160:FL160)*(12/$C$63)&lt;=$C$9,0,1)),0)+IF(FN$63=$C$17,0,IF(FM$63=$C$17,$B160*(FM$60),0))</f>
        <v>0</v>
      </c>
      <c r="FN160" s="50">
        <f>IF(FN$63&lt;=$C$17,($C$34*FN$59*$B160/$C$63)*(IF(COUNTA($D160:FM160)*(12/$C$63)&lt;=$C$9,0,1)),0)+IF(FO$63=$C$17,0,IF(FN$63=$C$17,$B160*(FN$60),0))</f>
        <v>0</v>
      </c>
      <c r="FO160" s="50">
        <f>IF(FO$63&lt;=$C$17,($C$34*FO$59*$B160/$C$63)*(IF(COUNTA($D160:FN160)*(12/$C$63)&lt;=$C$9,0,1)),0)+IF(FP$63=$C$17,0,IF(FO$63=$C$17,$B160*(FO$60),0))</f>
        <v>0</v>
      </c>
      <c r="FP160" s="50">
        <f>IF(FP$63&lt;=$C$17,($C$34*FP$59*$B160/$C$63)*(IF(COUNTA($D160:FO160)*(12/$C$63)&lt;=$C$9,0,1)),0)+IF(FQ$63=$C$17,0,IF(FP$63=$C$17,$B160*(FP$60),0))</f>
        <v>0</v>
      </c>
      <c r="FQ160" s="50">
        <f>IF(FQ$63&lt;=$C$17,($C$34*FQ$59*$B160/$C$63)*(IF(COUNTA($D160:FP160)*(12/$C$63)&lt;=$C$9,0,1)),0)+IF(FR$63=$C$17,0,IF(FQ$63=$C$17,$B160*(FQ$60),0))</f>
        <v>0</v>
      </c>
      <c r="FR160" s="50">
        <f>IF(FR$63&lt;=$C$17,($C$34*FR$59*$B160/$C$63)*(IF(COUNTA($D160:FQ160)*(12/$C$63)&lt;=$C$9,0,1)),0)+IF(FS$63=$C$17,0,IF(FR$63=$C$17,$B160*(FR$60),0))</f>
        <v>0</v>
      </c>
      <c r="FS160" s="50">
        <f>IF(FS$63&lt;=$C$17,($C$34*FS$59*$B160/$C$63)*(IF(COUNTA($D160:FR160)*(12/$C$63)&lt;=$C$9,0,1)),0)+IF(FT$63=$C$17,0,IF(FS$63=$C$17,$B160*(FS$60),0))</f>
        <v>0</v>
      </c>
      <c r="FT160" s="50">
        <f>IF(FT$63&lt;=$C$17,($C$34*FT$59*$B160/$C$63)*(IF(COUNTA($D160:FS160)*(12/$C$63)&lt;=$C$9,0,1)),0)+IF(FU$63=$C$17,0,IF(FT$63=$C$17,$B160*(FT$60),0))</f>
        <v>0</v>
      </c>
      <c r="FU160" s="50">
        <f>IF(FU$63&lt;=$C$17,($C$34*FU$59*$B160/$C$63)*(IF(COUNTA($D160:FT160)*(12/$C$63)&lt;=$C$9,0,1)),0)+IF(FV$63=$C$17,0,IF(FU$63=$C$17,$B160*(FU$60),0))</f>
        <v>0</v>
      </c>
      <c r="FV160" s="50">
        <f>IF(FV$63&lt;=$C$17,($C$34*FV$59*$B160/$C$63)*(IF(COUNTA($D160:FU160)*(12/$C$63)&lt;=$C$9,0,1)),0)+IF(FW$63=$C$17,0,IF(FV$63=$C$17,$B160*(FV$60),0))</f>
        <v>0</v>
      </c>
      <c r="FW160" s="50">
        <f>IF(FW$63&lt;=$C$17,($C$34*FW$59*$B160/$C$63)*(IF(COUNTA($D160:FV160)*(12/$C$63)&lt;=$C$9,0,1)),0)+IF(FX$63=$C$17,0,IF(FW$63=$C$17,$B160*(FW$60),0))</f>
        <v>0</v>
      </c>
      <c r="FX160" s="50">
        <f>IF(FX$63&lt;=$C$17,($C$34*FX$59*$B160/$C$63)*(IF(COUNTA($D160:FW160)*(12/$C$63)&lt;=$C$9,0,1)),0)+IF(FY$63=$C$17,0,IF(FX$63=$C$17,$B160*(FX$60),0))</f>
        <v>0</v>
      </c>
      <c r="FY160" s="50">
        <f>IF(FY$63&lt;=$C$17,($C$34*FY$59*$B160/$C$63)*(IF(COUNTA($D160:FX160)*(12/$C$63)&lt;=$C$9,0,1)),0)+IF(FZ$63=$C$17,0,IF(FY$63=$C$17,$B160*(FY$60),0))</f>
        <v>0</v>
      </c>
      <c r="FZ160" s="50">
        <f>IF(FZ$63&lt;=$C$17,($C$34*FZ$59*$B160/$C$63)*(IF(COUNTA($D160:FY160)*(12/$C$63)&lt;=$C$9,0,1)),0)+IF(GA$63=$C$17,0,IF(FZ$63=$C$17,$B160*(FZ$60),0))</f>
        <v>0</v>
      </c>
      <c r="GA160" s="50">
        <f>IF(GA$63&lt;=$C$17,($C$34*GA$59*$B160/$C$63)*(IF(COUNTA($D160:FZ160)*(12/$C$63)&lt;=$C$9,0,1)),0)+IF(GB$63=$C$17,0,IF(GA$63=$C$17,$B160*(GA$60),0))</f>
        <v>0</v>
      </c>
      <c r="GB160" s="50">
        <f>IF(GB$63&lt;=$C$17,($C$34*GB$59*$B160/$C$63)*(IF(COUNTA($D160:GA160)*(12/$C$63)&lt;=$C$9,0,1)),0)+IF(GC$63=$C$17,0,IF(GB$63=$C$17,$B160*(GB$60),0))</f>
        <v>0</v>
      </c>
      <c r="GC160" s="50">
        <f>IF(GC$63&lt;=$C$17,($C$34*GC$59*$B160/$C$63)*(IF(COUNTA($D160:GB160)*(12/$C$63)&lt;=$C$9,0,1)),0)+IF(GD$63=$C$17,0,IF(GC$63=$C$17,$B160*(GC$60),0))</f>
        <v>0</v>
      </c>
      <c r="GD160" s="50">
        <f>IF(GD$63&lt;=$C$17,($C$34*GD$59*$B160/$C$63)*(IF(COUNTA($D160:GC160)*(12/$C$63)&lt;=$C$9,0,1)),0)+IF(GE$63=$C$17,0,IF(GD$63=$C$17,$B160*(GD$60),0))</f>
        <v>0</v>
      </c>
      <c r="GE160" s="50">
        <f>IF(GE$63&lt;=$C$17,($C$34*GE$59*$B160/$C$63)*(IF(COUNTA($D160:GD160)*(12/$C$63)&lt;=$C$9,0,1)),0)+IF(GF$63=$C$17,0,IF(GE$63=$C$17,$B160*(GE$60),0))</f>
        <v>0</v>
      </c>
      <c r="GF160" s="50">
        <f>IF(GF$63&lt;=$C$17,($C$34*GF$59*$B160/$C$63)*(IF(COUNTA($D160:GE160)*(12/$C$63)&lt;=$C$9,0,1)),0)+IF(GG$63=$C$17,0,IF(GF$63=$C$17,$B160*(GF$60),0))</f>
        <v>0</v>
      </c>
      <c r="GG160" s="50">
        <f>IF(GG$63&lt;=$C$17,($C$34*GG$59*$B160/$C$63)*(IF(COUNTA($D160:GF160)*(12/$C$63)&lt;=$C$9,0,1)),0)+IF(GH$63=$C$17,0,IF(GG$63=$C$17,$B160*(GG$60),0))</f>
        <v>0</v>
      </c>
      <c r="GH160" s="50">
        <f>IF(GH$63&lt;=$C$17,($C$34*GH$59*$B160/$C$63)*(IF(COUNTA($D160:GG160)*(12/$C$63)&lt;=$C$9,0,1)),0)+IF(GI$63=$C$17,0,IF(GH$63=$C$17,$B160*(GH$60),0))</f>
        <v>0</v>
      </c>
      <c r="GI160" s="50">
        <f>IF(GI$63&lt;=$C$17,($C$34*GI$59*$B160/$C$63)*(IF(COUNTA($D160:GH160)*(12/$C$63)&lt;=$C$9,0,1)),0)+IF(GJ$63=$C$17,0,IF(GI$63=$C$17,$B160*(GI$60),0))</f>
        <v>0</v>
      </c>
      <c r="GJ160" s="50">
        <f>IF(GJ$63&lt;=$C$17,($C$34*GJ$59*$B160/$C$63)*(IF(COUNTA($D160:GI160)*(12/$C$63)&lt;=$C$9,0,1)),0)+IF(GK$63=$C$17,0,IF(GJ$63=$C$17,$B160*(GJ$60),0))</f>
        <v>0</v>
      </c>
      <c r="GK160" s="50">
        <f>IF(GK$63&lt;=$C$17,($C$34*GK$59*$B160/$C$63)*(IF(COUNTA($D160:GJ160)*(12/$C$63)&lt;=$C$9,0,1)),0)+IF(GL$63=$C$17,0,IF(GK$63=$C$17,$B160*(GK$60),0))</f>
        <v>0</v>
      </c>
      <c r="GL160" s="50">
        <f>IF(GL$63&lt;=$C$17,($C$34*GL$59*$B160/$C$63)*(IF(COUNTA($D160:GK160)*(12/$C$63)&lt;=$C$9,0,1)),0)+IF(GM$63=$C$17,0,IF(GL$63=$C$17,$B160*(GL$60),0))</f>
        <v>0</v>
      </c>
      <c r="GM160" s="50">
        <f>IF(GM$63&lt;=$C$17,($C$34*GM$59*$B160/$C$63)*(IF(COUNTA($D160:GL160)*(12/$C$63)&lt;=$C$9,0,1)),0)+IF(GN$63=$C$17,0,IF(GM$63=$C$17,$B160*(GM$60),0))</f>
        <v>0</v>
      </c>
      <c r="GN160" s="50">
        <f>IF(GN$63&lt;=$C$17,($C$34*GN$59*$B160/$C$63)*(IF(COUNTA($D160:GM160)*(12/$C$63)&lt;=$C$9,0,1)),0)+IF(GO$63=$C$17,0,IF(GN$63=$C$17,$B160*(GN$60),0))</f>
        <v>0</v>
      </c>
      <c r="GO160" s="50">
        <f>IF(GO$63&lt;=$C$17,($C$34*GO$59*$B160/$C$63)*(IF(COUNTA($D160:GN160)*(12/$C$63)&lt;=$C$9,0,1)),0)+IF(GP$63=$C$17,0,IF(GO$63=$C$17,$B160*(GO$60),0))</f>
        <v>0</v>
      </c>
      <c r="GP160" s="50">
        <f>IF(GP$63&lt;=$C$17,($C$34*GP$59*$B160/$C$63)*(IF(COUNTA($D160:GO160)*(12/$C$63)&lt;=$C$9,0,1)),0)+IF(GQ$63=$C$17,0,IF(GP$63=$C$17,$B160*(GP$60),0))</f>
        <v>0</v>
      </c>
      <c r="GQ160" s="50">
        <f>IF(GQ$63&lt;=$C$17,($C$34*GQ$59*$B160/$C$63)*(IF(COUNTA($D160:GP160)*(12/$C$63)&lt;=$C$9,0,1)),0)+IF(GR$63=$C$17,0,IF(GQ$63=$C$17,$B160*(GQ$60),0))</f>
        <v>0</v>
      </c>
      <c r="GR160" s="50">
        <f>IF(GR$63&lt;=$C$17,($C$34*GR$59*$B160/$C$63)*(IF(COUNTA($D160:GQ160)*(12/$C$63)&lt;=$C$9,0,1)),0)+IF(GS$63=$C$17,0,IF(GR$63=$C$17,$B160*(GR$60),0))</f>
        <v>0</v>
      </c>
      <c r="GS160" s="50">
        <f>IF(GS$63&lt;=$C$17,($C$34*GS$59*$B160/$C$63)*(IF(COUNTA($D160:GR160)*(12/$C$63)&lt;=$C$9,0,1)),0)+IF(GT$63=$C$17,0,IF(GS$63=$C$17,$B160*(GS$60),0))</f>
        <v>0</v>
      </c>
      <c r="GT160" s="50">
        <f>IF(GT$63&lt;=$C$17,($C$34*GT$59*$B160/$C$63)*(IF(COUNTA($D160:GS160)*(12/$C$63)&lt;=$C$9,0,1)),0)+IF(GU$63=$C$17,0,IF(GT$63=$C$17,$B160*(GT$60),0))</f>
        <v>0</v>
      </c>
      <c r="GU160" s="50">
        <f>IF(GU$63&lt;=$C$17,($C$34*GU$59*$B160/$C$63)*(IF(COUNTA($D160:GT160)*(12/$C$63)&lt;=$C$9,0,1)),0)+IF(GV$63=$C$17,0,IF(GU$63=$C$17,$B160*(GU$60),0))</f>
        <v>0</v>
      </c>
      <c r="GV160" s="50">
        <f>IF(GV$63&lt;=$C$17,($C$34*GV$59*$B160/$C$63)*(IF(COUNTA($D160:GU160)*(12/$C$63)&lt;=$C$9,0,1)),0)+IF(GW$63=$C$17,0,IF(GV$63=$C$17,$B160*(GV$60),0))</f>
        <v>0</v>
      </c>
      <c r="GW160" s="50">
        <f>IF(GW$63&lt;=$C$17,($C$34*GW$59*$B160/$C$63)*(IF(COUNTA($D160:GV160)*(12/$C$63)&lt;=$C$9,0,1)),0)+IF(GX$63=$C$17,0,IF(GW$63=$C$17,$B160*(GW$60),0))</f>
        <v>0</v>
      </c>
      <c r="GX160" s="50">
        <f>IF(GX$63&lt;=$C$17,($C$34*GX$59*$B160/$C$63)*(IF(COUNTA($D160:GW160)*(12/$C$63)&lt;=$C$9,0,1)),0)+IF(GY$63=$C$17,0,IF(GX$63=$C$17,$B160*(GX$60),0))</f>
        <v>0</v>
      </c>
      <c r="GY160" s="50">
        <f>IF(GY$63&lt;=$C$17,($C$34*GY$59*$B160/$C$63)*(IF(COUNTA($D160:GX160)*(12/$C$63)&lt;=$C$9,0,1)),0)+IF(GZ$63=$C$17,0,IF(GY$63=$C$17,$B160*(GY$60),0))</f>
        <v>0</v>
      </c>
      <c r="GZ160" s="50">
        <f>IF(GZ$63&lt;=$C$17,($C$34*GZ$59*$B160/$C$63)*(IF(COUNTA($D160:GY160)*(12/$C$63)&lt;=$C$9,0,1)),0)+IF(HA$63=$C$17,0,IF(GZ$63=$C$17,$B160*(GZ$60),0))</f>
        <v>0</v>
      </c>
      <c r="HA160" s="50">
        <f>IF(HA$63&lt;=$C$17,($C$34*HA$59*$B160/$C$63)*(IF(COUNTA($D160:GZ160)*(12/$C$63)&lt;=$C$9,0,1)),0)+IF(HB$63=$C$17,0,IF(HA$63=$C$17,$B160*(HA$60),0))</f>
        <v>0</v>
      </c>
      <c r="HB160" s="50">
        <f>IF(HB$63&lt;=$C$17,($C$34*HB$59*$B160/$C$63)*(IF(COUNTA($D160:HA160)*(12/$C$63)&lt;=$C$9,0,1)),0)+IF(HC$63=$C$17,0,IF(HB$63=$C$17,$B160*(HB$60),0))</f>
        <v>0</v>
      </c>
      <c r="HC160" s="50">
        <f>IF(HC$63&lt;=$C$17,($C$34*HC$59*$B160/$C$63)*(IF(COUNTA($D160:HB160)*(12/$C$63)&lt;=$C$9,0,1)),0)+IF(HD$63=$C$17,0,IF(HC$63=$C$17,$B160*(HC$60),0))</f>
        <v>0</v>
      </c>
      <c r="HD160" s="50">
        <f>IF(HD$63&lt;=$C$17,($C$34*HD$59*$B160/$C$63)*(IF(COUNTA($D160:HC160)*(12/$C$63)&lt;=$C$9,0,1)),0)+IF(HE$63=$C$17,0,IF(HD$63=$C$17,$B160*(HD$60),0))</f>
        <v>0</v>
      </c>
      <c r="HE160" s="50">
        <f>IF(HE$63&lt;=$C$17,($C$34*HE$59*$B160/$C$63)*(IF(COUNTA($D160:HD160)*(12/$C$63)&lt;=$C$9,0,1)),0)+IF(HF$63=$C$17,0,IF(HE$63=$C$17,$B160*(HE$60),0))</f>
        <v>0</v>
      </c>
      <c r="HF160" s="50">
        <f>IF(HF$63&lt;=$C$17,($C$34*HF$59*$B160/$C$63)*(IF(COUNTA($D160:HE160)*(12/$C$63)&lt;=$C$9,0,1)),0)+IF(HG$63=$C$17,0,IF(HF$63=$C$17,$B160*(HF$60),0))</f>
        <v>0</v>
      </c>
      <c r="HG160" s="50">
        <f>IF(HG$63&lt;=$C$17,($C$34*HG$59*$B160/$C$63)*(IF(COUNTA($D160:HF160)*(12/$C$63)&lt;=$C$9,0,1)),0)+IF(HH$63=$C$17,0,IF(HG$63=$C$17,$B160*(HG$60),0))</f>
        <v>0</v>
      </c>
      <c r="HH160" s="50">
        <f>IF(HH$63&lt;=$C$17,($C$34*HH$59*$B160/$C$63)*(IF(COUNTA($D160:HG160)*(12/$C$63)&lt;=$C$9,0,1)),0)+IF(HI$63=$C$17,0,IF(HH$63=$C$17,$B160*(HH$60),0))</f>
        <v>0</v>
      </c>
      <c r="HI160" s="50">
        <f>IF(HI$63&lt;=$C$17,($C$34*HI$59*$B160/$C$63)*(IF(COUNTA($D160:HH160)*(12/$C$63)&lt;=$C$9,0,1)),0)+IF(HJ$63=$C$17,0,IF(HI$63=$C$17,$B160*(HI$60),0))</f>
        <v>0</v>
      </c>
      <c r="HJ160" s="50">
        <f>IF(HJ$63&lt;=$C$17,($C$34*HJ$59*$B160/$C$63)*(IF(COUNTA($D160:HI160)*(12/$C$63)&lt;=$C$9,0,1)),0)+IF(HK$63=$C$17,0,IF(HJ$63=$C$17,$B160*(HJ$60),0))</f>
        <v>0</v>
      </c>
      <c r="HK160" s="50">
        <f>IF(HK$63&lt;=$C$17,($C$34*HK$59*$B160/$C$63)*(IF(COUNTA($D160:HJ160)*(12/$C$63)&lt;=$C$9,0,1)),0)+IF(HL$63=$C$17,0,IF(HK$63=$C$17,$B160*(HK$60),0))</f>
        <v>0</v>
      </c>
      <c r="HL160" s="50">
        <f>IF(HL$63&lt;=$C$17,($C$34*HL$59*$B160/$C$63)*(IF(COUNTA($D160:HK160)*(12/$C$63)&lt;=$C$9,0,1)),0)+IF(HM$63=$C$17,0,IF(HL$63=$C$17,$B160*(HL$60),0))</f>
        <v>0</v>
      </c>
      <c r="HM160" s="50">
        <f>IF(HM$63&lt;=$C$17,($C$34*HM$59*$B160/$C$63)*(IF(COUNTA($D160:HL160)*(12/$C$63)&lt;=$C$9,0,1)),0)+IF(HN$63=$C$17,0,IF(HM$63=$C$17,$B160*(HM$60),0))</f>
        <v>0</v>
      </c>
      <c r="HN160" s="50">
        <f>IF(HN$63&lt;=$C$17,($C$34*HN$59*$B160/$C$63)*(IF(COUNTA($D160:HM160)*(12/$C$63)&lt;=$C$9,0,1)),0)+IF(HO$63=$C$17,0,IF(HN$63=$C$17,$B160*(HN$60),0))</f>
        <v>0</v>
      </c>
      <c r="HO160" s="50">
        <f>IF(HO$63&lt;=$C$17,($C$34*HO$59*$B160/$C$63)*(IF(COUNTA($D160:HN160)*(12/$C$63)&lt;=$C$9,0,1)),0)+IF(HP$63=$C$17,0,IF(HO$63=$C$17,$B160*(HO$60),0))</f>
        <v>0</v>
      </c>
      <c r="HP160" s="50">
        <f>IF(HP$63&lt;=$C$17,($C$34*HP$59*$B160/$C$63)*(IF(COUNTA($D160:HO160)*(12/$C$63)&lt;=$C$9,0,1)),0)+IF(HQ$63=$C$17,0,IF(HP$63=$C$17,$B160*(HP$60),0))</f>
        <v>0</v>
      </c>
      <c r="HQ160" s="50">
        <f>IF(HQ$63&lt;=$C$17,($C$34*HQ$59*$B160/$C$63)*(IF(COUNTA($D160:HP160)*(12/$C$63)&lt;=$C$9,0,1)),0)+IF(HR$63=$C$17,0,IF(HQ$63=$C$17,$B160*(HQ$60),0))</f>
        <v>0</v>
      </c>
      <c r="HR160" s="50">
        <f>IF(HR$63&lt;=$C$17,($C$34*HR$59*$B160/$C$63)*(IF(COUNTA($D160:HQ160)*(12/$C$63)&lt;=$C$9,0,1)),0)+IF(HS$63=$C$17,0,IF(HR$63=$C$17,$B160*(HR$60),0))</f>
        <v>0</v>
      </c>
      <c r="HS160" s="50">
        <f>IF(HS$63&lt;=$C$17,($C$34*HS$59*$B160/$C$63)*(IF(COUNTA($D160:HR160)*(12/$C$63)&lt;=$C$9,0,1)),0)+IF(HT$63=$C$17,0,IF(HS$63=$C$17,$B160*(HS$60),0))</f>
        <v>0</v>
      </c>
      <c r="HT160" s="50">
        <f>IF(HT$63&lt;=$C$17,($C$34*HT$59*$B160/$C$63)*(IF(COUNTA($D160:HS160)*(12/$C$63)&lt;=$C$9,0,1)),0)+IF(HU$63=$C$17,0,IF(HT$63=$C$17,$B160*(HT$60),0))</f>
        <v>0</v>
      </c>
      <c r="HU160" s="50">
        <f>IF(HU$63&lt;=$C$17,($C$34*HU$59*$B160/$C$63)*(IF(COUNTA($D160:HT160)*(12/$C$63)&lt;=$C$9,0,1)),0)+IF(HV$63=$C$17,0,IF(HU$63=$C$17,$B160*(HU$60),0))</f>
        <v>0</v>
      </c>
      <c r="HV160" s="50">
        <f>IF(HV$63&lt;=$C$17,($C$34*HV$59*$B160/$C$63)*(IF(COUNTA($D160:HU160)*(12/$C$63)&lt;=$C$9,0,1)),0)+IF(HW$63=$C$17,0,IF(HV$63=$C$17,$B160*(HV$60),0))</f>
        <v>0</v>
      </c>
      <c r="HW160" s="50">
        <f>IF(HW$63&lt;=$C$17,($C$34*HW$59*$B160/$C$63)*(IF(COUNTA($D160:HV160)*(12/$C$63)&lt;=$C$9,0,1)),0)+IF(HX$63=$C$17,0,IF(HW$63=$C$17,$B160*(HW$60),0))</f>
        <v>0</v>
      </c>
      <c r="HX160" s="50">
        <f>IF(HX$63&lt;=$C$17,($C$34*HX$59*$B160/$C$63)*(IF(COUNTA($D160:HW160)*(12/$C$63)&lt;=$C$9,0,1)),0)+IF(HY$63=$C$17,0,IF(HX$63=$C$17,$B160*(HX$60),0))</f>
        <v>0</v>
      </c>
      <c r="HY160" s="50">
        <f>IF(HY$63&lt;=$C$17,($C$34*HY$59*$B160/$C$63)*(IF(COUNTA($D160:HX160)*(12/$C$63)&lt;=$C$9,0,1)),0)+IF(HZ$63=$C$17,0,IF(HY$63=$C$17,$B160*(HY$60),0))</f>
        <v>0</v>
      </c>
      <c r="HZ160" s="50">
        <f>IF(HZ$63&lt;=$C$17,($C$34*HZ$59*$B160/$C$63)*(IF(COUNTA($D160:HY160)*(12/$C$63)&lt;=$C$9,0,1)),0)+IF(IA$63=$C$17,0,IF(HZ$63=$C$17,$B160*(HZ$60),0))</f>
        <v>0</v>
      </c>
      <c r="IA160" s="50">
        <f>IF(IA$63&lt;=$C$17,($C$34*IA$59*$B160/$C$63)*(IF(COUNTA($D160:HZ160)*(12/$C$63)&lt;=$C$9,0,1)),0)+IF(IB$63=$C$17,0,IF(IA$63=$C$17,$B160*(IA$60),0))</f>
        <v>0</v>
      </c>
      <c r="IB160" s="50">
        <f>IF(IB$63&lt;=$C$17,($C$34*IB$59*$B160/$C$63)*(IF(COUNTA($D160:IA160)*(12/$C$63)&lt;=$C$9,0,1)),0)+IF(IC$63=$C$17,0,IF(IB$63=$C$17,$B160*(IB$60),0))</f>
        <v>0</v>
      </c>
      <c r="IC160" s="50">
        <f>IF(IC$63&lt;=$C$17,($C$34*IC$59*$B160/$C$63)*(IF(COUNTA($D160:IB160)*(12/$C$63)&lt;=$C$9,0,1)),0)+IF(ID$63=$C$17,0,IF(IC$63=$C$17,$B160*(IC$60),0))</f>
        <v>0</v>
      </c>
      <c r="ID160" s="50">
        <f>IF(ID$63&lt;=$C$17,($C$34*ID$59*$B160/$C$63)*(IF(COUNTA($D160:IC160)*(12/$C$63)&lt;=$C$9,0,1)),0)+IF(IE$63=$C$17,0,IF(ID$63=$C$17,$B160*(ID$60),0))</f>
        <v>0</v>
      </c>
      <c r="IE160" s="50">
        <f>IF(IE$63&lt;=$C$17,($C$34*IE$59*$B160/$C$63)*(IF(COUNTA($D160:ID160)*(12/$C$63)&lt;=$C$9,0,1)),0)+IF(IF$63=$C$17,0,IF(IE$63=$C$17,$B160*(IE$60),0))</f>
        <v>0</v>
      </c>
      <c r="IF160" s="50">
        <f>IF(IF$63&lt;=$C$17,($C$34*IF$59*$B160/$C$63)*(IF(COUNTA($D160:IE160)*(12/$C$63)&lt;=$C$9,0,1)),0)+IF(IG$63=$C$17,0,IF(IF$63=$C$17,$B160*(IF$60),0))</f>
        <v>0</v>
      </c>
      <c r="IG160" s="50">
        <f>IF(IG$63&lt;=$C$17,($C$34*IG$59*$B160/$C$63)*(IF(COUNTA($D160:IF160)*(12/$C$63)&lt;=$C$9,0,1)),0)+IF(IH$63=$C$17,0,IF(IG$63=$C$17,$B160*(IG$60),0))</f>
        <v>0</v>
      </c>
      <c r="IH160" s="50">
        <f>IF(IH$63&lt;=$C$17,($C$34*IH$59*$B160/$C$63)*(IF(COUNTA($D160:IG160)*(12/$C$63)&lt;=$C$9,0,1)),0)+IF(II$63=$C$17,0,IF(IH$63=$C$17,$B160*(IH$60),0))</f>
        <v>0</v>
      </c>
      <c r="II160" s="50">
        <f>IF(II$63&lt;=$C$17,($C$34*II$59*$B160/$C$63)*(IF(COUNTA($D160:IH160)*(12/$C$63)&lt;=$C$9,0,1)),0)+IF(IJ$63=$C$17,0,IF(II$63=$C$17,$B160*(II$60),0))</f>
        <v>0</v>
      </c>
      <c r="IJ160" s="50">
        <f>IF(IJ$63&lt;=$C$17,($C$34*IJ$59*$B160/$C$63)*(IF(COUNTA($D160:II160)*(12/$C$63)&lt;=$C$9,0,1)),0)+IF(IK$63=$C$17,0,IF(IJ$63=$C$17,$B160*(IJ$60),0))</f>
        <v>0</v>
      </c>
      <c r="IK160" s="50">
        <f>IF(IK$63&lt;=$C$17,($C$34*IK$59*$B160/$C$63)*(IF(COUNTA($D160:IJ160)*(12/$C$63)&lt;=$C$9,0,1)),0)+IF(IL$63=$C$17,0,IF(IK$63=$C$17,$B160*(IK$60),0))</f>
        <v>0</v>
      </c>
      <c r="IL160" s="50">
        <f>IF(IL$63&lt;=$C$17,($C$34*IL$59*$B160/$C$63)*(IF(COUNTA($D160:IK160)*(12/$C$63)&lt;=$C$9,0,1)),0)+IF(IM$63=$C$17,0,IF(IL$63=$C$17,$B160*(IL$60),0))</f>
        <v>0</v>
      </c>
      <c r="IM160" s="50">
        <f>IF(IM$63&lt;=$C$17,($C$34*IM$59*$B160/$C$63)*(IF(COUNTA($D160:IL160)*(12/$C$63)&lt;=$C$9,0,1)),0)+IF(IN$63=$C$17,0,IF(IM$63=$C$17,$B160*(IM$60),0))</f>
        <v>0</v>
      </c>
      <c r="IN160" s="50">
        <f>IF(IN$63&lt;=$C$17,($C$34*IN$59*$B160/$C$63)*(IF(COUNTA($D160:IM160)*(12/$C$63)&lt;=$C$9,0,1)),0)+IF(IO$63=$C$17,0,IF(IN$63=$C$17,$B160*(IN$60),0))</f>
        <v>0</v>
      </c>
      <c r="IO160" s="50">
        <f>IF(IO$63&lt;=$C$17,($C$34*IO$59*$B160/$C$63)*(IF(COUNTA($D160:IN160)*(12/$C$63)&lt;=$C$9,0,1)),0)+IF(IP$63=$C$17,0,IF(IO$63=$C$17,$B160*(IO$60),0))</f>
        <v>0</v>
      </c>
      <c r="IP160" s="50">
        <f>IF(IP$63&lt;=$C$17,($C$34*IP$59*$B160/$C$63)*(IF(COUNTA($D160:IO160)*(12/$C$63)&lt;=$C$9,0,1)),0)+IF(IQ$63=$C$17,0,IF(IP$63=$C$17,$B160*(IP$60),0))</f>
        <v>0</v>
      </c>
      <c r="IQ160" s="50">
        <f>IF(IQ$63&lt;=$C$17,($C$34*IQ$59*$B160/$C$63)*(IF(COUNTA($D160:IP160)*(12/$C$63)&lt;=$C$9,0,1)),0)+IF(IR$63=$C$17,0,IF(IQ$63=$C$17,$B160*(IQ$60),0))</f>
        <v>0</v>
      </c>
      <c r="IR160" s="50">
        <f>IF(IR$63&lt;=$C$17,($C$34*IR$59*$B160/$C$63)*(IF(COUNTA($D160:IQ160)*(12/$C$63)&lt;=$C$9,0,1)),0)+IF(IS$63=$C$17,0,IF(IR$63=$C$17,$B160*(IR$60),0))</f>
        <v>0</v>
      </c>
      <c r="IS160" s="50">
        <f>IF(IS$63&lt;=$C$17,($C$34*IS$59*$B160/$C$63)*(IF(COUNTA($D160:IR160)*(12/$C$63)&lt;=$C$9,0,1)),0)+IF(IT$63=$C$17,0,IF(IS$63=$C$17,$B160*(IS$60),0))</f>
        <v>0</v>
      </c>
      <c r="IT160" s="50">
        <f>IF(IT$63&lt;=$C$17,($C$34*IT$59*$B160/$C$63)*(IF(COUNTA($D160:IS160)*(12/$C$63)&lt;=$C$9,0,1)),0)+IF(IU$63=$C$17,0,IF(IT$63=$C$17,$B160*(IT$60),0))</f>
        <v>0</v>
      </c>
      <c r="IU160" s="50">
        <f>IF(IU$63&lt;=$C$17,($C$34*IU$59*$B160/$C$63)*(IF(COUNTA($D160:IT160)*(12/$C$63)&lt;=$C$9,0,1)),0)+IF(IV$63=$C$17,0,IF(IU$63=$C$17,$B160*(IU$60),0))</f>
        <v>0</v>
      </c>
      <c r="IV160" s="50">
        <f>IF(IV$63&lt;=$C$17,($C$34*IV$59*$B160/$C$63)*(IF(COUNTA($D160:IU160)*(12/$C$63)&lt;=$C$9,0,1)),0)+IF(IW$63=$C$17,0,IF(IV$63=$C$17,$B160*(IV$60),0))</f>
        <v>0</v>
      </c>
      <c r="IW160" s="50">
        <f>IF(IW$63&lt;=$C$17,($C$34*IW$59*$B160/$C$63)*(IF(COUNTA($D160:IV160)*(12/$C$63)&lt;=$C$9,0,1)),0)+IF(IX$63=$C$17,0,IF(IW$63=$C$17,$B160*(IW$60),0))</f>
        <v>0</v>
      </c>
      <c r="IX160" s="50"/>
      <c r="IY160" s="50"/>
      <c r="IZ160" s="50"/>
      <c r="JA160" s="50"/>
      <c r="JB160" s="50"/>
      <c r="JC160" s="50"/>
      <c r="JD160" s="50"/>
      <c r="JE160" s="50"/>
      <c r="JF160" s="50"/>
      <c r="JG160" s="50"/>
      <c r="JH160" s="50"/>
      <c r="JI160" s="50"/>
      <c r="JJ160" s="50"/>
      <c r="JK160" s="50"/>
      <c r="JL160" s="50"/>
      <c r="JM160" s="50"/>
      <c r="JN160" s="50"/>
      <c r="JO160" s="50"/>
      <c r="JP160" s="50"/>
      <c r="JQ160" s="50"/>
      <c r="JR160" s="50"/>
      <c r="JS160" s="50"/>
      <c r="JT160" s="50"/>
      <c r="JU160" s="50"/>
      <c r="JV160" s="50"/>
      <c r="JW160" s="50"/>
      <c r="JX160" s="50"/>
      <c r="JY160" s="50"/>
      <c r="JZ160" s="50"/>
      <c r="KA160" s="50"/>
      <c r="KB160" s="50"/>
      <c r="KC160" s="50"/>
      <c r="KD160" s="50"/>
      <c r="KE160" s="50"/>
      <c r="KF160" s="50"/>
      <c r="KG160" s="50"/>
      <c r="KH160" s="50"/>
      <c r="KI160" s="50"/>
      <c r="KJ160" s="50"/>
      <c r="KK160" s="50"/>
      <c r="KL160" s="50"/>
      <c r="KM160" s="50"/>
      <c r="KN160" s="50"/>
      <c r="KO160" s="50"/>
      <c r="KP160" s="50"/>
      <c r="KQ160" s="50"/>
      <c r="KR160" s="50"/>
      <c r="KS160" s="50"/>
      <c r="KT160" s="50"/>
      <c r="KU160" s="50"/>
      <c r="KV160" s="50"/>
      <c r="KW160" s="50"/>
      <c r="KX160" s="50"/>
      <c r="KY160" s="50"/>
      <c r="KZ160" s="50"/>
      <c r="LA160" s="50"/>
      <c r="LB160" s="50"/>
      <c r="LC160" s="50"/>
      <c r="LD160" s="50"/>
      <c r="LE160" s="50"/>
      <c r="LF160" s="50"/>
      <c r="LG160" s="50"/>
      <c r="LH160" s="50"/>
      <c r="LI160" s="50"/>
    </row>
    <row r="161" spans="1:321" outlineLevel="1" x14ac:dyDescent="0.25">
      <c r="A161" s="2" t="s">
        <v>55</v>
      </c>
      <c r="B161" s="79">
        <f ca="1">+OFFSET($D$52,0,COUNTA($B$66:B160),,)</f>
        <v>0</v>
      </c>
      <c r="C161" s="88">
        <f t="shared" ca="1" si="62"/>
        <v>0</v>
      </c>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50">
        <f ca="1">IF(CV$63&gt;$C$17,0,-CU$53*(12/$C$63))</f>
        <v>0</v>
      </c>
      <c r="CV161" s="50">
        <f ca="1">IF(CV$63&lt;=$C$17,($C$34*CV$59*$B161/$C$63)*(IF(COUNTA($D161:CU161)*(12/$C$63)&lt;=$C$9,0,1)),0)+IF(CW$63=$C$17,0,IF(CV$63=$C$17,$B161*(CV$60),0))</f>
        <v>0</v>
      </c>
      <c r="CW161" s="50">
        <f ca="1">IF(CW$63&lt;=$C$17,($C$34*CW$59*$B161/$C$63)*(IF(COUNTA($D161:CV161)*(12/$C$63)&lt;=$C$9,0,1)),0)+IF(CX$63=$C$17,0,IF(CW$63=$C$17,$B161*(CW$60),0))</f>
        <v>0</v>
      </c>
      <c r="CX161" s="50">
        <f ca="1">IF(CX$63&lt;=$C$17,($C$34*CX$59*$B161/$C$63)*(IF(COUNTA($D161:CW161)*(12/$C$63)&lt;=$C$9,0,1)),0)+IF(CY$63=$C$17,0,IF(CX$63=$C$17,$B161*(CX$60),0))</f>
        <v>0</v>
      </c>
      <c r="CY161" s="50">
        <f ca="1">IF(CY$63&lt;=$C$17,($C$34*CY$59*$B161/$C$63)*(IF(COUNTA($D161:CX161)*(12/$C$63)&lt;=$C$9,0,1)),0)+IF(CZ$63=$C$17,0,IF(CY$63=$C$17,$B161*(CY$60),0))</f>
        <v>0</v>
      </c>
      <c r="CZ161" s="50">
        <f ca="1">IF(CZ$63&lt;=$C$17,($C$34*CZ$59*$B161/$C$63)*(IF(COUNTA($D161:CY161)*(12/$C$63)&lt;=$C$9,0,1)),0)+IF(DA$63=$C$17,0,IF(CZ$63=$C$17,$B161*(CZ$60),0))</f>
        <v>0</v>
      </c>
      <c r="DA161" s="50">
        <f ca="1">IF(DA$63&lt;=$C$17,($C$34*DA$59*$B161/$C$63)*(IF(COUNTA($D161:CZ161)*(12/$C$63)&lt;=$C$9,0,1)),0)+IF(DB$63=$C$17,0,IF(DA$63=$C$17,$B161*(DA$60),0))</f>
        <v>0</v>
      </c>
      <c r="DB161" s="50">
        <f ca="1">IF(DB$63&lt;=$C$17,($C$34*DB$59*$B161/$C$63)*(IF(COUNTA($D161:DA161)*(12/$C$63)&lt;=$C$9,0,1)),0)+IF(DC$63=$C$17,0,IF(DB$63=$C$17,$B161*(DB$60),0))</f>
        <v>0</v>
      </c>
      <c r="DC161" s="50">
        <f ca="1">IF(DC$63&lt;=$C$17,($C$34*DC$59*$B161/$C$63)*(IF(COUNTA($D161:DB161)*(12/$C$63)&lt;=$C$9,0,1)),0)+IF(DD$63=$C$17,0,IF(DC$63=$C$17,$B161*(DC$60),0))</f>
        <v>0</v>
      </c>
      <c r="DD161" s="50">
        <f ca="1">IF(DD$63&lt;=$C$17,($C$34*DD$59*$B161/$C$63)*(IF(COUNTA($D161:DC161)*(12/$C$63)&lt;=$C$9,0,1)),0)+IF(DE$63=$C$17,0,IF(DD$63=$C$17,$B161*(DD$60),0))</f>
        <v>0</v>
      </c>
      <c r="DE161" s="50">
        <f ca="1">IF(DE$63&lt;=$C$17,($C$34*DE$59*$B161/$C$63)*(IF(COUNTA($D161:DD161)*(12/$C$63)&lt;=$C$9,0,1)),0)+IF(DF$63=$C$17,0,IF(DE$63=$C$17,$B161*(DE$60),0))</f>
        <v>0</v>
      </c>
      <c r="DF161" s="50">
        <f ca="1">IF(DF$63&lt;=$C$17,($C$34*DF$59*$B161/$C$63)*(IF(COUNTA($D161:DE161)*(12/$C$63)&lt;=$C$9,0,1)),0)+IF(DG$63=$C$17,0,IF(DF$63=$C$17,$B161*(DF$60),0))</f>
        <v>0</v>
      </c>
      <c r="DG161" s="50">
        <f ca="1">IF(DG$63&lt;=$C$17,($C$34*DG$59*$B161/$C$63)*(IF(COUNTA($D161:DF161)*(12/$C$63)&lt;=$C$9,0,1)),0)+IF(DH$63=$C$17,0,IF(DG$63=$C$17,$B161*(DG$60),0))</f>
        <v>0</v>
      </c>
      <c r="DH161" s="50">
        <f ca="1">IF(DH$63&lt;=$C$17,($C$34*DH$59*$B161/$C$63)*(IF(COUNTA($D161:DG161)*(12/$C$63)&lt;=$C$9,0,1)),0)+IF(DI$63=$C$17,0,IF(DH$63=$C$17,$B161*(DH$60),0))</f>
        <v>0</v>
      </c>
      <c r="DI161" s="50">
        <f ca="1">IF(DI$63&lt;=$C$17,($C$34*DI$59*$B161/$C$63)*(IF(COUNTA($D161:DH161)*(12/$C$63)&lt;=$C$9,0,1)),0)+IF(DJ$63=$C$17,0,IF(DI$63=$C$17,$B161*(DI$60),0))</f>
        <v>0</v>
      </c>
      <c r="DJ161" s="50">
        <f ca="1">IF(DJ$63&lt;=$C$17,($C$34*DJ$59*$B161/$C$63)*(IF(COUNTA($D161:DI161)*(12/$C$63)&lt;=$C$9,0,1)),0)+IF(DK$63=$C$17,0,IF(DJ$63=$C$17,$B161*(DJ$60),0))</f>
        <v>0</v>
      </c>
      <c r="DK161" s="50">
        <f ca="1">IF(DK$63&lt;=$C$17,($C$34*DK$59*$B161/$C$63)*(IF(COUNTA($D161:DJ161)*(12/$C$63)&lt;=$C$9,0,1)),0)+IF(DL$63=$C$17,0,IF(DK$63=$C$17,$B161*(DK$60),0))</f>
        <v>0</v>
      </c>
      <c r="DL161" s="50">
        <f ca="1">IF(DL$63&lt;=$C$17,($C$34*DL$59*$B161/$C$63)*(IF(COUNTA($D161:DK161)*(12/$C$63)&lt;=$C$9,0,1)),0)+IF(DM$63=$C$17,0,IF(DL$63=$C$17,$B161*(DL$60),0))</f>
        <v>0</v>
      </c>
      <c r="DM161" s="50">
        <f ca="1">IF(DM$63&lt;=$C$17,($C$34*DM$59*$B161/$C$63)*(IF(COUNTA($D161:DL161)*(12/$C$63)&lt;=$C$9,0,1)),0)+IF(DN$63=$C$17,0,IF(DM$63=$C$17,$B161*(DM$60),0))</f>
        <v>0</v>
      </c>
      <c r="DN161" s="50">
        <f ca="1">IF(DN$63&lt;=$C$17,($C$34*DN$59*$B161/$C$63)*(IF(COUNTA($D161:DM161)*(12/$C$63)&lt;=$C$9,0,1)),0)+IF(DO$63=$C$17,0,IF(DN$63=$C$17,$B161*(DN$60),0))</f>
        <v>0</v>
      </c>
      <c r="DO161" s="50">
        <f ca="1">IF(DO$63&lt;=$C$17,($C$34*DO$59*$B161/$C$63)*(IF(COUNTA($D161:DN161)*(12/$C$63)&lt;=$C$9,0,1)),0)+IF(DP$63=$C$17,0,IF(DO$63=$C$17,$B161*(DO$60),0))</f>
        <v>0</v>
      </c>
      <c r="DP161" s="50">
        <f ca="1">IF(DP$63&lt;=$C$17,($C$34*DP$59*$B161/$C$63)*(IF(COUNTA($D161:DO161)*(12/$C$63)&lt;=$C$9,0,1)),0)+IF(DQ$63=$C$17,0,IF(DP$63=$C$17,$B161*(DP$60),0))</f>
        <v>0</v>
      </c>
      <c r="DQ161" s="50">
        <f ca="1">IF(DQ$63&lt;=$C$17,($C$34*DQ$59*$B161/$C$63)*(IF(COUNTA($D161:DP161)*(12/$C$63)&lt;=$C$9,0,1)),0)+IF(DR$63=$C$17,0,IF(DQ$63=$C$17,$B161*(DQ$60),0))</f>
        <v>0</v>
      </c>
      <c r="DR161" s="50">
        <f ca="1">IF(DR$63&lt;=$C$17,($C$34*DR$59*$B161/$C$63)*(IF(COUNTA($D161:DQ161)*(12/$C$63)&lt;=$C$9,0,1)),0)+IF(DS$63=$C$17,0,IF(DR$63=$C$17,$B161*(DR$60),0))</f>
        <v>0</v>
      </c>
      <c r="DS161" s="50">
        <f ca="1">IF(DS$63&lt;=$C$17,($C$34*DS$59*$B161/$C$63)*(IF(COUNTA($D161:DR161)*(12/$C$63)&lt;=$C$9,0,1)),0)+IF(DT$63=$C$17,0,IF(DS$63=$C$17,$B161*(DS$60),0))</f>
        <v>0</v>
      </c>
      <c r="DT161" s="50">
        <f ca="1">IF(DT$63&lt;=$C$17,($C$34*DT$59*$B161/$C$63)*(IF(COUNTA($D161:DS161)*(12/$C$63)&lt;=$C$9,0,1)),0)+IF(DU$63=$C$17,0,IF(DT$63=$C$17,$B161*(DT$60),0))</f>
        <v>0</v>
      </c>
      <c r="DU161" s="50">
        <f>IF(DU$63&lt;=$C$17,($C$34*DU$59*$B161/$C$63)*(IF(COUNTA($D161:DT161)*(12/$C$63)&lt;=$C$9,0,1)),0)+IF(DV$63=$C$17,0,IF(DU$63=$C$17,$B161*(DU$60),0))</f>
        <v>0</v>
      </c>
      <c r="DV161" s="50">
        <f>IF(DV$63&lt;=$C$17,($C$34*DV$59*$B161/$C$63)*(IF(COUNTA($D161:DU161)*(12/$C$63)&lt;=$C$9,0,1)),0)+IF(DW$63=$C$17,0,IF(DV$63=$C$17,$B161*(DV$60),0))</f>
        <v>0</v>
      </c>
      <c r="DW161" s="50">
        <f>IF(DW$63&lt;=$C$17,($C$34*DW$59*$B161/$C$63)*(IF(COUNTA($D161:DV161)*(12/$C$63)&lt;=$C$9,0,1)),0)+IF(DX$63=$C$17,0,IF(DW$63=$C$17,$B161*(DW$60),0))</f>
        <v>0</v>
      </c>
      <c r="DX161" s="50">
        <f>IF(DX$63&lt;=$C$17,($C$34*DX$59*$B161/$C$63)*(IF(COUNTA($D161:DW161)*(12/$C$63)&lt;=$C$9,0,1)),0)+IF(DY$63=$C$17,0,IF(DX$63=$C$17,$B161*(DX$60),0))</f>
        <v>0</v>
      </c>
      <c r="DY161" s="50">
        <f>IF(DY$63&lt;=$C$17,($C$34*DY$59*$B161/$C$63)*(IF(COUNTA($D161:DX161)*(12/$C$63)&lt;=$C$9,0,1)),0)+IF(DZ$63=$C$17,0,IF(DY$63=$C$17,$B161*(DY$60),0))</f>
        <v>0</v>
      </c>
      <c r="DZ161" s="50">
        <f>IF(DZ$63&lt;=$C$17,($C$34*DZ$59*$B161/$C$63)*(IF(COUNTA($D161:DY161)*(12/$C$63)&lt;=$C$9,0,1)),0)+IF(EA$63=$C$17,0,IF(DZ$63=$C$17,$B161*(DZ$60),0))</f>
        <v>0</v>
      </c>
      <c r="EA161" s="50">
        <f>IF(EA$63&lt;=$C$17,($C$34*EA$59*$B161/$C$63)*(IF(COUNTA($D161:DZ161)*(12/$C$63)&lt;=$C$9,0,1)),0)+IF(EB$63=$C$17,0,IF(EA$63=$C$17,$B161*(EA$60),0))</f>
        <v>0</v>
      </c>
      <c r="EB161" s="50">
        <f>IF(EB$63&lt;=$C$17,($C$34*EB$59*$B161/$C$63)*(IF(COUNTA($D161:EA161)*(12/$C$63)&lt;=$C$9,0,1)),0)+IF(EC$63=$C$17,0,IF(EB$63=$C$17,$B161*(EB$60),0))</f>
        <v>0</v>
      </c>
      <c r="EC161" s="50">
        <f>IF(EC$63&lt;=$C$17,($C$34*EC$59*$B161/$C$63)*(IF(COUNTA($D161:EB161)*(12/$C$63)&lt;=$C$9,0,1)),0)+IF(ED$63=$C$17,0,IF(EC$63=$C$17,$B161*(EC$60),0))</f>
        <v>0</v>
      </c>
      <c r="ED161" s="50">
        <f>IF(ED$63&lt;=$C$17,($C$34*ED$59*$B161/$C$63)*(IF(COUNTA($D161:EC161)*(12/$C$63)&lt;=$C$9,0,1)),0)+IF(EE$63=$C$17,0,IF(ED$63=$C$17,$B161*(ED$60),0))</f>
        <v>0</v>
      </c>
      <c r="EE161" s="50">
        <f>IF(EE$63&lt;=$C$17,($C$34*EE$59*$B161/$C$63)*(IF(COUNTA($D161:ED161)*(12/$C$63)&lt;=$C$9,0,1)),0)+IF(EF$63=$C$17,0,IF(EE$63=$C$17,$B161*(EE$60),0))</f>
        <v>0</v>
      </c>
      <c r="EF161" s="50">
        <f>IF(EF$63&lt;=$C$17,($C$34*EF$59*$B161/$C$63)*(IF(COUNTA($D161:EE161)*(12/$C$63)&lt;=$C$9,0,1)),0)+IF(EG$63=$C$17,0,IF(EF$63=$C$17,$B161*(EF$60),0))</f>
        <v>0</v>
      </c>
      <c r="EG161" s="50">
        <f>IF(EG$63&lt;=$C$17,($C$34*EG$59*$B161/$C$63)*(IF(COUNTA($D161:EF161)*(12/$C$63)&lt;=$C$9,0,1)),0)+IF(EH$63=$C$17,0,IF(EG$63=$C$17,$B161*(EG$60),0))</f>
        <v>0</v>
      </c>
      <c r="EH161" s="50">
        <f>IF(EH$63&lt;=$C$17,($C$34*EH$59*$B161/$C$63)*(IF(COUNTA($D161:EG161)*(12/$C$63)&lt;=$C$9,0,1)),0)+IF(EI$63=$C$17,0,IF(EH$63=$C$17,$B161*(EH$60),0))</f>
        <v>0</v>
      </c>
      <c r="EI161" s="50">
        <f>IF(EI$63&lt;=$C$17,($C$34*EI$59*$B161/$C$63)*(IF(COUNTA($D161:EH161)*(12/$C$63)&lt;=$C$9,0,1)),0)+IF(EJ$63=$C$17,0,IF(EI$63=$C$17,$B161*(EI$60),0))</f>
        <v>0</v>
      </c>
      <c r="EJ161" s="50">
        <f>IF(EJ$63&lt;=$C$17,($C$34*EJ$59*$B161/$C$63)*(IF(COUNTA($D161:EI161)*(12/$C$63)&lt;=$C$9,0,1)),0)+IF(EK$63=$C$17,0,IF(EJ$63=$C$17,$B161*(EJ$60),0))</f>
        <v>0</v>
      </c>
      <c r="EK161" s="50">
        <f>IF(EK$63&lt;=$C$17,($C$34*EK$59*$B161/$C$63)*(IF(COUNTA($D161:EJ161)*(12/$C$63)&lt;=$C$9,0,1)),0)+IF(EL$63=$C$17,0,IF(EK$63=$C$17,$B161*(EK$60),0))</f>
        <v>0</v>
      </c>
      <c r="EL161" s="50">
        <f>IF(EL$63&lt;=$C$17,($C$34*EL$59*$B161/$C$63)*(IF(COUNTA($D161:EK161)*(12/$C$63)&lt;=$C$9,0,1)),0)+IF(EM$63=$C$17,0,IF(EL$63=$C$17,$B161*(EL$60),0))</f>
        <v>0</v>
      </c>
      <c r="EM161" s="50">
        <f>IF(EM$63&lt;=$C$17,($C$34*EM$59*$B161/$C$63)*(IF(COUNTA($D161:EL161)*(12/$C$63)&lt;=$C$9,0,1)),0)+IF(EN$63=$C$17,0,IF(EM$63=$C$17,$B161*(EM$60),0))</f>
        <v>0</v>
      </c>
      <c r="EN161" s="50">
        <f>IF(EN$63&lt;=$C$17,($C$34*EN$59*$B161/$C$63)*(IF(COUNTA($D161:EM161)*(12/$C$63)&lt;=$C$9,0,1)),0)+IF(EO$63=$C$17,0,IF(EN$63=$C$17,$B161*(EN$60),0))</f>
        <v>0</v>
      </c>
      <c r="EO161" s="50">
        <f>IF(EO$63&lt;=$C$17,($C$34*EO$59*$B161/$C$63)*(IF(COUNTA($D161:EN161)*(12/$C$63)&lt;=$C$9,0,1)),0)+IF(EP$63=$C$17,0,IF(EO$63=$C$17,$B161*(EO$60),0))</f>
        <v>0</v>
      </c>
      <c r="EP161" s="50">
        <f>IF(EP$63&lt;=$C$17,($C$34*EP$59*$B161/$C$63)*(IF(COUNTA($D161:EO161)*(12/$C$63)&lt;=$C$9,0,1)),0)+IF(EQ$63=$C$17,0,IF(EP$63=$C$17,$B161*(EP$60),0))</f>
        <v>0</v>
      </c>
      <c r="EQ161" s="50">
        <f>IF(EQ$63&lt;=$C$17,($C$34*EQ$59*$B161/$C$63)*(IF(COUNTA($D161:EP161)*(12/$C$63)&lt;=$C$9,0,1)),0)+IF(ER$63=$C$17,0,IF(EQ$63=$C$17,$B161*(EQ$60),0))</f>
        <v>0</v>
      </c>
      <c r="ER161" s="50">
        <f>IF(ER$63&lt;=$C$17,($C$34*ER$59*$B161/$C$63)*(IF(COUNTA($D161:EQ161)*(12/$C$63)&lt;=$C$9,0,1)),0)+IF(ES$63=$C$17,0,IF(ER$63=$C$17,$B161*(ER$60),0))</f>
        <v>0</v>
      </c>
      <c r="ES161" s="50">
        <f>IF(ES$63&lt;=$C$17,($C$34*ES$59*$B161/$C$63)*(IF(COUNTA($D161:ER161)*(12/$C$63)&lt;=$C$9,0,1)),0)+IF(ET$63=$C$17,0,IF(ES$63=$C$17,$B161*(ES$60),0))</f>
        <v>0</v>
      </c>
      <c r="ET161" s="50">
        <f>IF(ET$63&lt;=$C$17,($C$34*ET$59*$B161/$C$63)*(IF(COUNTA($D161:ES161)*(12/$C$63)&lt;=$C$9,0,1)),0)+IF(EU$63=$C$17,0,IF(ET$63=$C$17,$B161*(ET$60),0))</f>
        <v>0</v>
      </c>
      <c r="EU161" s="50">
        <f>IF(EU$63&lt;=$C$17,($C$34*EU$59*$B161/$C$63)*(IF(COUNTA($D161:ET161)*(12/$C$63)&lt;=$C$9,0,1)),0)+IF(EV$63=$C$17,0,IF(EU$63=$C$17,$B161*(EU$60),0))</f>
        <v>0</v>
      </c>
      <c r="EV161" s="50">
        <f>IF(EV$63&lt;=$C$17,($C$34*EV$59*$B161/$C$63)*(IF(COUNTA($D161:EU161)*(12/$C$63)&lt;=$C$9,0,1)),0)+IF(EW$63=$C$17,0,IF(EV$63=$C$17,$B161*(EV$60),0))</f>
        <v>0</v>
      </c>
      <c r="EW161" s="50">
        <f>IF(EW$63&lt;=$C$17,($C$34*EW$59*$B161/$C$63)*(IF(COUNTA($D161:EV161)*(12/$C$63)&lt;=$C$9,0,1)),0)+IF(EX$63=$C$17,0,IF(EW$63=$C$17,$B161*(EW$60),0))</f>
        <v>0</v>
      </c>
      <c r="EX161" s="50">
        <f>IF(EX$63&lt;=$C$17,($C$34*EX$59*$B161/$C$63)*(IF(COUNTA($D161:EW161)*(12/$C$63)&lt;=$C$9,0,1)),0)+IF(EY$63=$C$17,0,IF(EX$63=$C$17,$B161*(EX$60),0))</f>
        <v>0</v>
      </c>
      <c r="EY161" s="50">
        <f>IF(EY$63&lt;=$C$17,($C$34*EY$59*$B161/$C$63)*(IF(COUNTA($D161:EX161)*(12/$C$63)&lt;=$C$9,0,1)),0)+IF(EZ$63=$C$17,0,IF(EY$63=$C$17,$B161*(EY$60),0))</f>
        <v>0</v>
      </c>
      <c r="EZ161" s="50">
        <f>IF(EZ$63&lt;=$C$17,($C$34*EZ$59*$B161/$C$63)*(IF(COUNTA($D161:EY161)*(12/$C$63)&lt;=$C$9,0,1)),0)+IF(FA$63=$C$17,0,IF(EZ$63=$C$17,$B161*(EZ$60),0))</f>
        <v>0</v>
      </c>
      <c r="FA161" s="50">
        <f>IF(FA$63&lt;=$C$17,($C$34*FA$59*$B161/$C$63)*(IF(COUNTA($D161:EZ161)*(12/$C$63)&lt;=$C$9,0,1)),0)+IF(FB$63=$C$17,0,IF(FA$63=$C$17,$B161*(FA$60),0))</f>
        <v>0</v>
      </c>
      <c r="FB161" s="50">
        <f>IF(FB$63&lt;=$C$17,($C$34*FB$59*$B161/$C$63)*(IF(COUNTA($D161:FA161)*(12/$C$63)&lt;=$C$9,0,1)),0)+IF(FC$63=$C$17,0,IF(FB$63=$C$17,$B161*(FB$60),0))</f>
        <v>0</v>
      </c>
      <c r="FC161" s="50">
        <f>IF(FC$63&lt;=$C$17,($C$34*FC$59*$B161/$C$63)*(IF(COUNTA($D161:FB161)*(12/$C$63)&lt;=$C$9,0,1)),0)+IF(FD$63=$C$17,0,IF(FC$63=$C$17,$B161*(FC$60),0))</f>
        <v>0</v>
      </c>
      <c r="FD161" s="50">
        <f>IF(FD$63&lt;=$C$17,($C$34*FD$59*$B161/$C$63)*(IF(COUNTA($D161:FC161)*(12/$C$63)&lt;=$C$9,0,1)),0)+IF(FE$63=$C$17,0,IF(FD$63=$C$17,$B161*(FD$60),0))</f>
        <v>0</v>
      </c>
      <c r="FE161" s="50">
        <f>IF(FE$63&lt;=$C$17,($C$34*FE$59*$B161/$C$63)*(IF(COUNTA($D161:FD161)*(12/$C$63)&lt;=$C$9,0,1)),0)+IF(FF$63=$C$17,0,IF(FE$63=$C$17,$B161*(FE$60),0))</f>
        <v>0</v>
      </c>
      <c r="FF161" s="50">
        <f>IF(FF$63&lt;=$C$17,($C$34*FF$59*$B161/$C$63)*(IF(COUNTA($D161:FE161)*(12/$C$63)&lt;=$C$9,0,1)),0)+IF(FG$63=$C$17,0,IF(FF$63=$C$17,$B161*(FF$60),0))</f>
        <v>0</v>
      </c>
      <c r="FG161" s="50">
        <f>IF(FG$63&lt;=$C$17,($C$34*FG$59*$B161/$C$63)*(IF(COUNTA($D161:FF161)*(12/$C$63)&lt;=$C$9,0,1)),0)+IF(FH$63=$C$17,0,IF(FG$63=$C$17,$B161*(FG$60),0))</f>
        <v>0</v>
      </c>
      <c r="FH161" s="50">
        <f>IF(FH$63&lt;=$C$17,($C$34*FH$59*$B161/$C$63)*(IF(COUNTA($D161:FG161)*(12/$C$63)&lt;=$C$9,0,1)),0)+IF(FI$63=$C$17,0,IF(FH$63=$C$17,$B161*(FH$60),0))</f>
        <v>0</v>
      </c>
      <c r="FI161" s="50">
        <f>IF(FI$63&lt;=$C$17,($C$34*FI$59*$B161/$C$63)*(IF(COUNTA($D161:FH161)*(12/$C$63)&lt;=$C$9,0,1)),0)+IF(FJ$63=$C$17,0,IF(FI$63=$C$17,$B161*(FI$60),0))</f>
        <v>0</v>
      </c>
      <c r="FJ161" s="50">
        <f>IF(FJ$63&lt;=$C$17,($C$34*FJ$59*$B161/$C$63)*(IF(COUNTA($D161:FI161)*(12/$C$63)&lt;=$C$9,0,1)),0)+IF(FK$63=$C$17,0,IF(FJ$63=$C$17,$B161*(FJ$60),0))</f>
        <v>0</v>
      </c>
      <c r="FK161" s="50">
        <f>IF(FK$63&lt;=$C$17,($C$34*FK$59*$B161/$C$63)*(IF(COUNTA($D161:FJ161)*(12/$C$63)&lt;=$C$9,0,1)),0)+IF(FL$63=$C$17,0,IF(FK$63=$C$17,$B161*(FK$60),0))</f>
        <v>0</v>
      </c>
      <c r="FL161" s="50">
        <f>IF(FL$63&lt;=$C$17,($C$34*FL$59*$B161/$C$63)*(IF(COUNTA($D161:FK161)*(12/$C$63)&lt;=$C$9,0,1)),0)+IF(FM$63=$C$17,0,IF(FL$63=$C$17,$B161*(FL$60),0))</f>
        <v>0</v>
      </c>
      <c r="FM161" s="50">
        <f>IF(FM$63&lt;=$C$17,($C$34*FM$59*$B161/$C$63)*(IF(COUNTA($D161:FL161)*(12/$C$63)&lt;=$C$9,0,1)),0)+IF(FN$63=$C$17,0,IF(FM$63=$C$17,$B161*(FM$60),0))</f>
        <v>0</v>
      </c>
      <c r="FN161" s="50">
        <f>IF(FN$63&lt;=$C$17,($C$34*FN$59*$B161/$C$63)*(IF(COUNTA($D161:FM161)*(12/$C$63)&lt;=$C$9,0,1)),0)+IF(FO$63=$C$17,0,IF(FN$63=$C$17,$B161*(FN$60),0))</f>
        <v>0</v>
      </c>
      <c r="FO161" s="50">
        <f>IF(FO$63&lt;=$C$17,($C$34*FO$59*$B161/$C$63)*(IF(COUNTA($D161:FN161)*(12/$C$63)&lt;=$C$9,0,1)),0)+IF(FP$63=$C$17,0,IF(FO$63=$C$17,$B161*(FO$60),0))</f>
        <v>0</v>
      </c>
      <c r="FP161" s="50">
        <f>IF(FP$63&lt;=$C$17,($C$34*FP$59*$B161/$C$63)*(IF(COUNTA($D161:FO161)*(12/$C$63)&lt;=$C$9,0,1)),0)+IF(FQ$63=$C$17,0,IF(FP$63=$C$17,$B161*(FP$60),0))</f>
        <v>0</v>
      </c>
      <c r="FQ161" s="50">
        <f>IF(FQ$63&lt;=$C$17,($C$34*FQ$59*$B161/$C$63)*(IF(COUNTA($D161:FP161)*(12/$C$63)&lt;=$C$9,0,1)),0)+IF(FR$63=$C$17,0,IF(FQ$63=$C$17,$B161*(FQ$60),0))</f>
        <v>0</v>
      </c>
      <c r="FR161" s="50">
        <f>IF(FR$63&lt;=$C$17,($C$34*FR$59*$B161/$C$63)*(IF(COUNTA($D161:FQ161)*(12/$C$63)&lt;=$C$9,0,1)),0)+IF(FS$63=$C$17,0,IF(FR$63=$C$17,$B161*(FR$60),0))</f>
        <v>0</v>
      </c>
      <c r="FS161" s="50">
        <f>IF(FS$63&lt;=$C$17,($C$34*FS$59*$B161/$C$63)*(IF(COUNTA($D161:FR161)*(12/$C$63)&lt;=$C$9,0,1)),0)+IF(FT$63=$C$17,0,IF(FS$63=$C$17,$B161*(FS$60),0))</f>
        <v>0</v>
      </c>
      <c r="FT161" s="50">
        <f>IF(FT$63&lt;=$C$17,($C$34*FT$59*$B161/$C$63)*(IF(COUNTA($D161:FS161)*(12/$C$63)&lt;=$C$9,0,1)),0)+IF(FU$63=$C$17,0,IF(FT$63=$C$17,$B161*(FT$60),0))</f>
        <v>0</v>
      </c>
      <c r="FU161" s="50">
        <f>IF(FU$63&lt;=$C$17,($C$34*FU$59*$B161/$C$63)*(IF(COUNTA($D161:FT161)*(12/$C$63)&lt;=$C$9,0,1)),0)+IF(FV$63=$C$17,0,IF(FU$63=$C$17,$B161*(FU$60),0))</f>
        <v>0</v>
      </c>
      <c r="FV161" s="50">
        <f>IF(FV$63&lt;=$C$17,($C$34*FV$59*$B161/$C$63)*(IF(COUNTA($D161:FU161)*(12/$C$63)&lt;=$C$9,0,1)),0)+IF(FW$63=$C$17,0,IF(FV$63=$C$17,$B161*(FV$60),0))</f>
        <v>0</v>
      </c>
      <c r="FW161" s="50">
        <f>IF(FW$63&lt;=$C$17,($C$34*FW$59*$B161/$C$63)*(IF(COUNTA($D161:FV161)*(12/$C$63)&lt;=$C$9,0,1)),0)+IF(FX$63=$C$17,0,IF(FW$63=$C$17,$B161*(FW$60),0))</f>
        <v>0</v>
      </c>
      <c r="FX161" s="50">
        <f>IF(FX$63&lt;=$C$17,($C$34*FX$59*$B161/$C$63)*(IF(COUNTA($D161:FW161)*(12/$C$63)&lt;=$C$9,0,1)),0)+IF(FY$63=$C$17,0,IF(FX$63=$C$17,$B161*(FX$60),0))</f>
        <v>0</v>
      </c>
      <c r="FY161" s="50">
        <f>IF(FY$63&lt;=$C$17,($C$34*FY$59*$B161/$C$63)*(IF(COUNTA($D161:FX161)*(12/$C$63)&lt;=$C$9,0,1)),0)+IF(FZ$63=$C$17,0,IF(FY$63=$C$17,$B161*(FY$60),0))</f>
        <v>0</v>
      </c>
      <c r="FZ161" s="50">
        <f>IF(FZ$63&lt;=$C$17,($C$34*FZ$59*$B161/$C$63)*(IF(COUNTA($D161:FY161)*(12/$C$63)&lt;=$C$9,0,1)),0)+IF(GA$63=$C$17,0,IF(FZ$63=$C$17,$B161*(FZ$60),0))</f>
        <v>0</v>
      </c>
      <c r="GA161" s="50">
        <f>IF(GA$63&lt;=$C$17,($C$34*GA$59*$B161/$C$63)*(IF(COUNTA($D161:FZ161)*(12/$C$63)&lt;=$C$9,0,1)),0)+IF(GB$63=$C$17,0,IF(GA$63=$C$17,$B161*(GA$60),0))</f>
        <v>0</v>
      </c>
      <c r="GB161" s="50">
        <f>IF(GB$63&lt;=$C$17,($C$34*GB$59*$B161/$C$63)*(IF(COUNTA($D161:GA161)*(12/$C$63)&lt;=$C$9,0,1)),0)+IF(GC$63=$C$17,0,IF(GB$63=$C$17,$B161*(GB$60),0))</f>
        <v>0</v>
      </c>
      <c r="GC161" s="50">
        <f>IF(GC$63&lt;=$C$17,($C$34*GC$59*$B161/$C$63)*(IF(COUNTA($D161:GB161)*(12/$C$63)&lt;=$C$9,0,1)),0)+IF(GD$63=$C$17,0,IF(GC$63=$C$17,$B161*(GC$60),0))</f>
        <v>0</v>
      </c>
      <c r="GD161" s="50">
        <f>IF(GD$63&lt;=$C$17,($C$34*GD$59*$B161/$C$63)*(IF(COUNTA($D161:GC161)*(12/$C$63)&lt;=$C$9,0,1)),0)+IF(GE$63=$C$17,0,IF(GD$63=$C$17,$B161*(GD$60),0))</f>
        <v>0</v>
      </c>
      <c r="GE161" s="50">
        <f>IF(GE$63&lt;=$C$17,($C$34*GE$59*$B161/$C$63)*(IF(COUNTA($D161:GD161)*(12/$C$63)&lt;=$C$9,0,1)),0)+IF(GF$63=$C$17,0,IF(GE$63=$C$17,$B161*(GE$60),0))</f>
        <v>0</v>
      </c>
      <c r="GF161" s="50">
        <f>IF(GF$63&lt;=$C$17,($C$34*GF$59*$B161/$C$63)*(IF(COUNTA($D161:GE161)*(12/$C$63)&lt;=$C$9,0,1)),0)+IF(GG$63=$C$17,0,IF(GF$63=$C$17,$B161*(GF$60),0))</f>
        <v>0</v>
      </c>
      <c r="GG161" s="50">
        <f>IF(GG$63&lt;=$C$17,($C$34*GG$59*$B161/$C$63)*(IF(COUNTA($D161:GF161)*(12/$C$63)&lt;=$C$9,0,1)),0)+IF(GH$63=$C$17,0,IF(GG$63=$C$17,$B161*(GG$60),0))</f>
        <v>0</v>
      </c>
      <c r="GH161" s="50">
        <f>IF(GH$63&lt;=$C$17,($C$34*GH$59*$B161/$C$63)*(IF(COUNTA($D161:GG161)*(12/$C$63)&lt;=$C$9,0,1)),0)+IF(GI$63=$C$17,0,IF(GH$63=$C$17,$B161*(GH$60),0))</f>
        <v>0</v>
      </c>
      <c r="GI161" s="50">
        <f>IF(GI$63&lt;=$C$17,($C$34*GI$59*$B161/$C$63)*(IF(COUNTA($D161:GH161)*(12/$C$63)&lt;=$C$9,0,1)),0)+IF(GJ$63=$C$17,0,IF(GI$63=$C$17,$B161*(GI$60),0))</f>
        <v>0</v>
      </c>
      <c r="GJ161" s="50">
        <f>IF(GJ$63&lt;=$C$17,($C$34*GJ$59*$B161/$C$63)*(IF(COUNTA($D161:GI161)*(12/$C$63)&lt;=$C$9,0,1)),0)+IF(GK$63=$C$17,0,IF(GJ$63=$C$17,$B161*(GJ$60),0))</f>
        <v>0</v>
      </c>
      <c r="GK161" s="50">
        <f>IF(GK$63&lt;=$C$17,($C$34*GK$59*$B161/$C$63)*(IF(COUNTA($D161:GJ161)*(12/$C$63)&lt;=$C$9,0,1)),0)+IF(GL$63=$C$17,0,IF(GK$63=$C$17,$B161*(GK$60),0))</f>
        <v>0</v>
      </c>
      <c r="GL161" s="50">
        <f>IF(GL$63&lt;=$C$17,($C$34*GL$59*$B161/$C$63)*(IF(COUNTA($D161:GK161)*(12/$C$63)&lt;=$C$9,0,1)),0)+IF(GM$63=$C$17,0,IF(GL$63=$C$17,$B161*(GL$60),0))</f>
        <v>0</v>
      </c>
      <c r="GM161" s="50">
        <f>IF(GM$63&lt;=$C$17,($C$34*GM$59*$B161/$C$63)*(IF(COUNTA($D161:GL161)*(12/$C$63)&lt;=$C$9,0,1)),0)+IF(GN$63=$C$17,0,IF(GM$63=$C$17,$B161*(GM$60),0))</f>
        <v>0</v>
      </c>
      <c r="GN161" s="50">
        <f>IF(GN$63&lt;=$C$17,($C$34*GN$59*$B161/$C$63)*(IF(COUNTA($D161:GM161)*(12/$C$63)&lt;=$C$9,0,1)),0)+IF(GO$63=$C$17,0,IF(GN$63=$C$17,$B161*(GN$60),0))</f>
        <v>0</v>
      </c>
      <c r="GO161" s="50">
        <f>IF(GO$63&lt;=$C$17,($C$34*GO$59*$B161/$C$63)*(IF(COUNTA($D161:GN161)*(12/$C$63)&lt;=$C$9,0,1)),0)+IF(GP$63=$C$17,0,IF(GO$63=$C$17,$B161*(GO$60),0))</f>
        <v>0</v>
      </c>
      <c r="GP161" s="50">
        <f>IF(GP$63&lt;=$C$17,($C$34*GP$59*$B161/$C$63)*(IF(COUNTA($D161:GO161)*(12/$C$63)&lt;=$C$9,0,1)),0)+IF(GQ$63=$C$17,0,IF(GP$63=$C$17,$B161*(GP$60),0))</f>
        <v>0</v>
      </c>
      <c r="GQ161" s="50">
        <f>IF(GQ$63&lt;=$C$17,($C$34*GQ$59*$B161/$C$63)*(IF(COUNTA($D161:GP161)*(12/$C$63)&lt;=$C$9,0,1)),0)+IF(GR$63=$C$17,0,IF(GQ$63=$C$17,$B161*(GQ$60),0))</f>
        <v>0</v>
      </c>
      <c r="GR161" s="50">
        <f>IF(GR$63&lt;=$C$17,($C$34*GR$59*$B161/$C$63)*(IF(COUNTA($D161:GQ161)*(12/$C$63)&lt;=$C$9,0,1)),0)+IF(GS$63=$C$17,0,IF(GR$63=$C$17,$B161*(GR$60),0))</f>
        <v>0</v>
      </c>
      <c r="GS161" s="50">
        <f>IF(GS$63&lt;=$C$17,($C$34*GS$59*$B161/$C$63)*(IF(COUNTA($D161:GR161)*(12/$C$63)&lt;=$C$9,0,1)),0)+IF(GT$63=$C$17,0,IF(GS$63=$C$17,$B161*(GS$60),0))</f>
        <v>0</v>
      </c>
      <c r="GT161" s="50">
        <f>IF(GT$63&lt;=$C$17,($C$34*GT$59*$B161/$C$63)*(IF(COUNTA($D161:GS161)*(12/$C$63)&lt;=$C$9,0,1)),0)+IF(GU$63=$C$17,0,IF(GT$63=$C$17,$B161*(GT$60),0))</f>
        <v>0</v>
      </c>
      <c r="GU161" s="50">
        <f>IF(GU$63&lt;=$C$17,($C$34*GU$59*$B161/$C$63)*(IF(COUNTA($D161:GT161)*(12/$C$63)&lt;=$C$9,0,1)),0)+IF(GV$63=$C$17,0,IF(GU$63=$C$17,$B161*(GU$60),0))</f>
        <v>0</v>
      </c>
      <c r="GV161" s="50">
        <f>IF(GV$63&lt;=$C$17,($C$34*GV$59*$B161/$C$63)*(IF(COUNTA($D161:GU161)*(12/$C$63)&lt;=$C$9,0,1)),0)+IF(GW$63=$C$17,0,IF(GV$63=$C$17,$B161*(GV$60),0))</f>
        <v>0</v>
      </c>
      <c r="GW161" s="50">
        <f>IF(GW$63&lt;=$C$17,($C$34*GW$59*$B161/$C$63)*(IF(COUNTA($D161:GV161)*(12/$C$63)&lt;=$C$9,0,1)),0)+IF(GX$63=$C$17,0,IF(GW$63=$C$17,$B161*(GW$60),0))</f>
        <v>0</v>
      </c>
      <c r="GX161" s="50">
        <f>IF(GX$63&lt;=$C$17,($C$34*GX$59*$B161/$C$63)*(IF(COUNTA($D161:GW161)*(12/$C$63)&lt;=$C$9,0,1)),0)+IF(GY$63=$C$17,0,IF(GX$63=$C$17,$B161*(GX$60),0))</f>
        <v>0</v>
      </c>
      <c r="GY161" s="50">
        <f>IF(GY$63&lt;=$C$17,($C$34*GY$59*$B161/$C$63)*(IF(COUNTA($D161:GX161)*(12/$C$63)&lt;=$C$9,0,1)),0)+IF(GZ$63=$C$17,0,IF(GY$63=$C$17,$B161*(GY$60),0))</f>
        <v>0</v>
      </c>
      <c r="GZ161" s="50">
        <f>IF(GZ$63&lt;=$C$17,($C$34*GZ$59*$B161/$C$63)*(IF(COUNTA($D161:GY161)*(12/$C$63)&lt;=$C$9,0,1)),0)+IF(HA$63=$C$17,0,IF(GZ$63=$C$17,$B161*(GZ$60),0))</f>
        <v>0</v>
      </c>
      <c r="HA161" s="50">
        <f>IF(HA$63&lt;=$C$17,($C$34*HA$59*$B161/$C$63)*(IF(COUNTA($D161:GZ161)*(12/$C$63)&lt;=$C$9,0,1)),0)+IF(HB$63=$C$17,0,IF(HA$63=$C$17,$B161*(HA$60),0))</f>
        <v>0</v>
      </c>
      <c r="HB161" s="50">
        <f>IF(HB$63&lt;=$C$17,($C$34*HB$59*$B161/$C$63)*(IF(COUNTA($D161:HA161)*(12/$C$63)&lt;=$C$9,0,1)),0)+IF(HC$63=$C$17,0,IF(HB$63=$C$17,$B161*(HB$60),0))</f>
        <v>0</v>
      </c>
      <c r="HC161" s="50">
        <f>IF(HC$63&lt;=$C$17,($C$34*HC$59*$B161/$C$63)*(IF(COUNTA($D161:HB161)*(12/$C$63)&lt;=$C$9,0,1)),0)+IF(HD$63=$C$17,0,IF(HC$63=$C$17,$B161*(HC$60),0))</f>
        <v>0</v>
      </c>
      <c r="HD161" s="50">
        <f>IF(HD$63&lt;=$C$17,($C$34*HD$59*$B161/$C$63)*(IF(COUNTA($D161:HC161)*(12/$C$63)&lt;=$C$9,0,1)),0)+IF(HE$63=$C$17,0,IF(HD$63=$C$17,$B161*(HD$60),0))</f>
        <v>0</v>
      </c>
      <c r="HE161" s="50">
        <f>IF(HE$63&lt;=$C$17,($C$34*HE$59*$B161/$C$63)*(IF(COUNTA($D161:HD161)*(12/$C$63)&lt;=$C$9,0,1)),0)+IF(HF$63=$C$17,0,IF(HE$63=$C$17,$B161*(HE$60),0))</f>
        <v>0</v>
      </c>
      <c r="HF161" s="50">
        <f>IF(HF$63&lt;=$C$17,($C$34*HF$59*$B161/$C$63)*(IF(COUNTA($D161:HE161)*(12/$C$63)&lt;=$C$9,0,1)),0)+IF(HG$63=$C$17,0,IF(HF$63=$C$17,$B161*(HF$60),0))</f>
        <v>0</v>
      </c>
      <c r="HG161" s="50">
        <f>IF(HG$63&lt;=$C$17,($C$34*HG$59*$B161/$C$63)*(IF(COUNTA($D161:HF161)*(12/$C$63)&lt;=$C$9,0,1)),0)+IF(HH$63=$C$17,0,IF(HG$63=$C$17,$B161*(HG$60),0))</f>
        <v>0</v>
      </c>
      <c r="HH161" s="50">
        <f>IF(HH$63&lt;=$C$17,($C$34*HH$59*$B161/$C$63)*(IF(COUNTA($D161:HG161)*(12/$C$63)&lt;=$C$9,0,1)),0)+IF(HI$63=$C$17,0,IF(HH$63=$C$17,$B161*(HH$60),0))</f>
        <v>0</v>
      </c>
      <c r="HI161" s="50">
        <f>IF(HI$63&lt;=$C$17,($C$34*HI$59*$B161/$C$63)*(IF(COUNTA($D161:HH161)*(12/$C$63)&lt;=$C$9,0,1)),0)+IF(HJ$63=$C$17,0,IF(HI$63=$C$17,$B161*(HI$60),0))</f>
        <v>0</v>
      </c>
      <c r="HJ161" s="50">
        <f>IF(HJ$63&lt;=$C$17,($C$34*HJ$59*$B161/$C$63)*(IF(COUNTA($D161:HI161)*(12/$C$63)&lt;=$C$9,0,1)),0)+IF(HK$63=$C$17,0,IF(HJ$63=$C$17,$B161*(HJ$60),0))</f>
        <v>0</v>
      </c>
      <c r="HK161" s="50">
        <f>IF(HK$63&lt;=$C$17,($C$34*HK$59*$B161/$C$63)*(IF(COUNTA($D161:HJ161)*(12/$C$63)&lt;=$C$9,0,1)),0)+IF(HL$63=$C$17,0,IF(HK$63=$C$17,$B161*(HK$60),0))</f>
        <v>0</v>
      </c>
      <c r="HL161" s="50">
        <f>IF(HL$63&lt;=$C$17,($C$34*HL$59*$B161/$C$63)*(IF(COUNTA($D161:HK161)*(12/$C$63)&lt;=$C$9,0,1)),0)+IF(HM$63=$C$17,0,IF(HL$63=$C$17,$B161*(HL$60),0))</f>
        <v>0</v>
      </c>
      <c r="HM161" s="50">
        <f>IF(HM$63&lt;=$C$17,($C$34*HM$59*$B161/$C$63)*(IF(COUNTA($D161:HL161)*(12/$C$63)&lt;=$C$9,0,1)),0)+IF(HN$63=$C$17,0,IF(HM$63=$C$17,$B161*(HM$60),0))</f>
        <v>0</v>
      </c>
      <c r="HN161" s="50">
        <f>IF(HN$63&lt;=$C$17,($C$34*HN$59*$B161/$C$63)*(IF(COUNTA($D161:HM161)*(12/$C$63)&lt;=$C$9,0,1)),0)+IF(HO$63=$C$17,0,IF(HN$63=$C$17,$B161*(HN$60),0))</f>
        <v>0</v>
      </c>
      <c r="HO161" s="50">
        <f>IF(HO$63&lt;=$C$17,($C$34*HO$59*$B161/$C$63)*(IF(COUNTA($D161:HN161)*(12/$C$63)&lt;=$C$9,0,1)),0)+IF(HP$63=$C$17,0,IF(HO$63=$C$17,$B161*(HO$60),0))</f>
        <v>0</v>
      </c>
      <c r="HP161" s="50">
        <f>IF(HP$63&lt;=$C$17,($C$34*HP$59*$B161/$C$63)*(IF(COUNTA($D161:HO161)*(12/$C$63)&lt;=$C$9,0,1)),0)+IF(HQ$63=$C$17,0,IF(HP$63=$C$17,$B161*(HP$60),0))</f>
        <v>0</v>
      </c>
      <c r="HQ161" s="50">
        <f>IF(HQ$63&lt;=$C$17,($C$34*HQ$59*$B161/$C$63)*(IF(COUNTA($D161:HP161)*(12/$C$63)&lt;=$C$9,0,1)),0)+IF(HR$63=$C$17,0,IF(HQ$63=$C$17,$B161*(HQ$60),0))</f>
        <v>0</v>
      </c>
      <c r="HR161" s="50">
        <f>IF(HR$63&lt;=$C$17,($C$34*HR$59*$B161/$C$63)*(IF(COUNTA($D161:HQ161)*(12/$C$63)&lt;=$C$9,0,1)),0)+IF(HS$63=$C$17,0,IF(HR$63=$C$17,$B161*(HR$60),0))</f>
        <v>0</v>
      </c>
      <c r="HS161" s="50">
        <f>IF(HS$63&lt;=$C$17,($C$34*HS$59*$B161/$C$63)*(IF(COUNTA($D161:HR161)*(12/$C$63)&lt;=$C$9,0,1)),0)+IF(HT$63=$C$17,0,IF(HS$63=$C$17,$B161*(HS$60),0))</f>
        <v>0</v>
      </c>
      <c r="HT161" s="50">
        <f>IF(HT$63&lt;=$C$17,($C$34*HT$59*$B161/$C$63)*(IF(COUNTA($D161:HS161)*(12/$C$63)&lt;=$C$9,0,1)),0)+IF(HU$63=$C$17,0,IF(HT$63=$C$17,$B161*(HT$60),0))</f>
        <v>0</v>
      </c>
      <c r="HU161" s="50">
        <f>IF(HU$63&lt;=$C$17,($C$34*HU$59*$B161/$C$63)*(IF(COUNTA($D161:HT161)*(12/$C$63)&lt;=$C$9,0,1)),0)+IF(HV$63=$C$17,0,IF(HU$63=$C$17,$B161*(HU$60),0))</f>
        <v>0</v>
      </c>
      <c r="HV161" s="50">
        <f>IF(HV$63&lt;=$C$17,($C$34*HV$59*$B161/$C$63)*(IF(COUNTA($D161:HU161)*(12/$C$63)&lt;=$C$9,0,1)),0)+IF(HW$63=$C$17,0,IF(HV$63=$C$17,$B161*(HV$60),0))</f>
        <v>0</v>
      </c>
      <c r="HW161" s="50">
        <f>IF(HW$63&lt;=$C$17,($C$34*HW$59*$B161/$C$63)*(IF(COUNTA($D161:HV161)*(12/$C$63)&lt;=$C$9,0,1)),0)+IF(HX$63=$C$17,0,IF(HW$63=$C$17,$B161*(HW$60),0))</f>
        <v>0</v>
      </c>
      <c r="HX161" s="50">
        <f>IF(HX$63&lt;=$C$17,($C$34*HX$59*$B161/$C$63)*(IF(COUNTA($D161:HW161)*(12/$C$63)&lt;=$C$9,0,1)),0)+IF(HY$63=$C$17,0,IF(HX$63=$C$17,$B161*(HX$60),0))</f>
        <v>0</v>
      </c>
      <c r="HY161" s="50">
        <f>IF(HY$63&lt;=$C$17,($C$34*HY$59*$B161/$C$63)*(IF(COUNTA($D161:HX161)*(12/$C$63)&lt;=$C$9,0,1)),0)+IF(HZ$63=$C$17,0,IF(HY$63=$C$17,$B161*(HY$60),0))</f>
        <v>0</v>
      </c>
      <c r="HZ161" s="50">
        <f>IF(HZ$63&lt;=$C$17,($C$34*HZ$59*$B161/$C$63)*(IF(COUNTA($D161:HY161)*(12/$C$63)&lt;=$C$9,0,1)),0)+IF(IA$63=$C$17,0,IF(HZ$63=$C$17,$B161*(HZ$60),0))</f>
        <v>0</v>
      </c>
      <c r="IA161" s="50">
        <f>IF(IA$63&lt;=$C$17,($C$34*IA$59*$B161/$C$63)*(IF(COUNTA($D161:HZ161)*(12/$C$63)&lt;=$C$9,0,1)),0)+IF(IB$63=$C$17,0,IF(IA$63=$C$17,$B161*(IA$60),0))</f>
        <v>0</v>
      </c>
      <c r="IB161" s="50">
        <f>IF(IB$63&lt;=$C$17,($C$34*IB$59*$B161/$C$63)*(IF(COUNTA($D161:IA161)*(12/$C$63)&lt;=$C$9,0,1)),0)+IF(IC$63=$C$17,0,IF(IB$63=$C$17,$B161*(IB$60),0))</f>
        <v>0</v>
      </c>
      <c r="IC161" s="50">
        <f>IF(IC$63&lt;=$C$17,($C$34*IC$59*$B161/$C$63)*(IF(COUNTA($D161:IB161)*(12/$C$63)&lt;=$C$9,0,1)),0)+IF(ID$63=$C$17,0,IF(IC$63=$C$17,$B161*(IC$60),0))</f>
        <v>0</v>
      </c>
      <c r="ID161" s="50">
        <f>IF(ID$63&lt;=$C$17,($C$34*ID$59*$B161/$C$63)*(IF(COUNTA($D161:IC161)*(12/$C$63)&lt;=$C$9,0,1)),0)+IF(IE$63=$C$17,0,IF(ID$63=$C$17,$B161*(ID$60),0))</f>
        <v>0</v>
      </c>
      <c r="IE161" s="50">
        <f>IF(IE$63&lt;=$C$17,($C$34*IE$59*$B161/$C$63)*(IF(COUNTA($D161:ID161)*(12/$C$63)&lt;=$C$9,0,1)),0)+IF(IF$63=$C$17,0,IF(IE$63=$C$17,$B161*(IE$60),0))</f>
        <v>0</v>
      </c>
      <c r="IF161" s="50">
        <f>IF(IF$63&lt;=$C$17,($C$34*IF$59*$B161/$C$63)*(IF(COUNTA($D161:IE161)*(12/$C$63)&lt;=$C$9,0,1)),0)+IF(IG$63=$C$17,0,IF(IF$63=$C$17,$B161*(IF$60),0))</f>
        <v>0</v>
      </c>
      <c r="IG161" s="50">
        <f>IF(IG$63&lt;=$C$17,($C$34*IG$59*$B161/$C$63)*(IF(COUNTA($D161:IF161)*(12/$C$63)&lt;=$C$9,0,1)),0)+IF(IH$63=$C$17,0,IF(IG$63=$C$17,$B161*(IG$60),0))</f>
        <v>0</v>
      </c>
      <c r="IH161" s="50">
        <f>IF(IH$63&lt;=$C$17,($C$34*IH$59*$B161/$C$63)*(IF(COUNTA($D161:IG161)*(12/$C$63)&lt;=$C$9,0,1)),0)+IF(II$63=$C$17,0,IF(IH$63=$C$17,$B161*(IH$60),0))</f>
        <v>0</v>
      </c>
      <c r="II161" s="50">
        <f>IF(II$63&lt;=$C$17,($C$34*II$59*$B161/$C$63)*(IF(COUNTA($D161:IH161)*(12/$C$63)&lt;=$C$9,0,1)),0)+IF(IJ$63=$C$17,0,IF(II$63=$C$17,$B161*(II$60),0))</f>
        <v>0</v>
      </c>
      <c r="IJ161" s="50">
        <f>IF(IJ$63&lt;=$C$17,($C$34*IJ$59*$B161/$C$63)*(IF(COUNTA($D161:II161)*(12/$C$63)&lt;=$C$9,0,1)),0)+IF(IK$63=$C$17,0,IF(IJ$63=$C$17,$B161*(IJ$60),0))</f>
        <v>0</v>
      </c>
      <c r="IK161" s="50">
        <f>IF(IK$63&lt;=$C$17,($C$34*IK$59*$B161/$C$63)*(IF(COUNTA($D161:IJ161)*(12/$C$63)&lt;=$C$9,0,1)),0)+IF(IL$63=$C$17,0,IF(IK$63=$C$17,$B161*(IK$60),0))</f>
        <v>0</v>
      </c>
      <c r="IL161" s="50">
        <f>IF(IL$63&lt;=$C$17,($C$34*IL$59*$B161/$C$63)*(IF(COUNTA($D161:IK161)*(12/$C$63)&lt;=$C$9,0,1)),0)+IF(IM$63=$C$17,0,IF(IL$63=$C$17,$B161*(IL$60),0))</f>
        <v>0</v>
      </c>
      <c r="IM161" s="50">
        <f>IF(IM$63&lt;=$C$17,($C$34*IM$59*$B161/$C$63)*(IF(COUNTA($D161:IL161)*(12/$C$63)&lt;=$C$9,0,1)),0)+IF(IN$63=$C$17,0,IF(IM$63=$C$17,$B161*(IM$60),0))</f>
        <v>0</v>
      </c>
      <c r="IN161" s="50">
        <f>IF(IN$63&lt;=$C$17,($C$34*IN$59*$B161/$C$63)*(IF(COUNTA($D161:IM161)*(12/$C$63)&lt;=$C$9,0,1)),0)+IF(IO$63=$C$17,0,IF(IN$63=$C$17,$B161*(IN$60),0))</f>
        <v>0</v>
      </c>
      <c r="IO161" s="50">
        <f>IF(IO$63&lt;=$C$17,($C$34*IO$59*$B161/$C$63)*(IF(COUNTA($D161:IN161)*(12/$C$63)&lt;=$C$9,0,1)),0)+IF(IP$63=$C$17,0,IF(IO$63=$C$17,$B161*(IO$60),0))</f>
        <v>0</v>
      </c>
      <c r="IP161" s="50">
        <f>IF(IP$63&lt;=$C$17,($C$34*IP$59*$B161/$C$63)*(IF(COUNTA($D161:IO161)*(12/$C$63)&lt;=$C$9,0,1)),0)+IF(IQ$63=$C$17,0,IF(IP$63=$C$17,$B161*(IP$60),0))</f>
        <v>0</v>
      </c>
      <c r="IQ161" s="50">
        <f>IF(IQ$63&lt;=$C$17,($C$34*IQ$59*$B161/$C$63)*(IF(COUNTA($D161:IP161)*(12/$C$63)&lt;=$C$9,0,1)),0)+IF(IR$63=$C$17,0,IF(IQ$63=$C$17,$B161*(IQ$60),0))</f>
        <v>0</v>
      </c>
      <c r="IR161" s="50">
        <f>IF(IR$63&lt;=$C$17,($C$34*IR$59*$B161/$C$63)*(IF(COUNTA($D161:IQ161)*(12/$C$63)&lt;=$C$9,0,1)),0)+IF(IS$63=$C$17,0,IF(IR$63=$C$17,$B161*(IR$60),0))</f>
        <v>0</v>
      </c>
      <c r="IS161" s="50">
        <f>IF(IS$63&lt;=$C$17,($C$34*IS$59*$B161/$C$63)*(IF(COUNTA($D161:IR161)*(12/$C$63)&lt;=$C$9,0,1)),0)+IF(IT$63=$C$17,0,IF(IS$63=$C$17,$B161*(IS$60),0))</f>
        <v>0</v>
      </c>
      <c r="IT161" s="50">
        <f>IF(IT$63&lt;=$C$17,($C$34*IT$59*$B161/$C$63)*(IF(COUNTA($D161:IS161)*(12/$C$63)&lt;=$C$9,0,1)),0)+IF(IU$63=$C$17,0,IF(IT$63=$C$17,$B161*(IT$60),0))</f>
        <v>0</v>
      </c>
      <c r="IU161" s="50">
        <f>IF(IU$63&lt;=$C$17,($C$34*IU$59*$B161/$C$63)*(IF(COUNTA($D161:IT161)*(12/$C$63)&lt;=$C$9,0,1)),0)+IF(IV$63=$C$17,0,IF(IU$63=$C$17,$B161*(IU$60),0))</f>
        <v>0</v>
      </c>
      <c r="IV161" s="50">
        <f>IF(IV$63&lt;=$C$17,($C$34*IV$59*$B161/$C$63)*(IF(COUNTA($D161:IU161)*(12/$C$63)&lt;=$C$9,0,1)),0)+IF(IW$63=$C$17,0,IF(IV$63=$C$17,$B161*(IV$60),0))</f>
        <v>0</v>
      </c>
      <c r="IW161" s="50">
        <f>IF(IW$63&lt;=$C$17,($C$34*IW$59*$B161/$C$63)*(IF(COUNTA($D161:IV161)*(12/$C$63)&lt;=$C$9,0,1)),0)+IF(IX$63=$C$17,0,IF(IW$63=$C$17,$B161*(IW$60),0))</f>
        <v>0</v>
      </c>
      <c r="IX161" s="50"/>
      <c r="IY161" s="50"/>
      <c r="IZ161" s="50"/>
      <c r="JA161" s="50"/>
      <c r="JB161" s="50"/>
      <c r="JC161" s="50"/>
      <c r="JD161" s="50"/>
      <c r="JE161" s="50"/>
      <c r="JF161" s="50"/>
      <c r="JG161" s="50"/>
      <c r="JH161" s="50"/>
      <c r="JI161" s="50"/>
      <c r="JJ161" s="50"/>
      <c r="JK161" s="50"/>
      <c r="JL161" s="50"/>
      <c r="JM161" s="50"/>
      <c r="JN161" s="50"/>
      <c r="JO161" s="50"/>
      <c r="JP161" s="50"/>
      <c r="JQ161" s="50"/>
      <c r="JR161" s="50"/>
      <c r="JS161" s="50"/>
      <c r="JT161" s="50"/>
      <c r="JU161" s="50"/>
      <c r="JV161" s="50"/>
      <c r="JW161" s="50"/>
      <c r="JX161" s="50"/>
      <c r="JY161" s="50"/>
      <c r="JZ161" s="50"/>
      <c r="KA161" s="50"/>
      <c r="KB161" s="50"/>
      <c r="KC161" s="50"/>
      <c r="KD161" s="50"/>
      <c r="KE161" s="50"/>
      <c r="KF161" s="50"/>
      <c r="KG161" s="50"/>
      <c r="KH161" s="50"/>
      <c r="KI161" s="50"/>
      <c r="KJ161" s="50"/>
      <c r="KK161" s="50"/>
      <c r="KL161" s="50"/>
      <c r="KM161" s="50"/>
      <c r="KN161" s="50"/>
      <c r="KO161" s="50"/>
      <c r="KP161" s="50"/>
      <c r="KQ161" s="50"/>
      <c r="KR161" s="50"/>
      <c r="KS161" s="50"/>
      <c r="KT161" s="50"/>
      <c r="KU161" s="50"/>
      <c r="KV161" s="50"/>
      <c r="KW161" s="50"/>
      <c r="KX161" s="50"/>
      <c r="KY161" s="50"/>
      <c r="KZ161" s="50"/>
      <c r="LA161" s="50"/>
      <c r="LB161" s="50"/>
      <c r="LC161" s="50"/>
      <c r="LD161" s="50"/>
      <c r="LE161" s="50"/>
      <c r="LF161" s="50"/>
      <c r="LG161" s="50"/>
      <c r="LH161" s="50"/>
      <c r="LI161" s="50"/>
    </row>
    <row r="162" spans="1:321" outlineLevel="1" x14ac:dyDescent="0.25">
      <c r="A162" s="2" t="s">
        <v>55</v>
      </c>
      <c r="B162" s="79">
        <f ca="1">+OFFSET($D$52,0,COUNTA($B$66:B161),,)</f>
        <v>0</v>
      </c>
      <c r="C162" s="88">
        <f t="shared" ca="1" si="62"/>
        <v>0</v>
      </c>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50">
        <f ca="1">IF(CW$63&gt;$C$17,0,-CV$53*(12/$C$63))</f>
        <v>0</v>
      </c>
      <c r="CW162" s="50">
        <f ca="1">IF(CW$63&lt;=$C$17,($C$34*CW$59*$B162/$C$63)*(IF(COUNTA($D162:CV162)*(12/$C$63)&lt;=$C$9,0,1)),0)+IF(CX$63=$C$17,0,IF(CW$63=$C$17,$B162*(CW$60),0))</f>
        <v>0</v>
      </c>
      <c r="CX162" s="50">
        <f ca="1">IF(CX$63&lt;=$C$17,($C$34*CX$59*$B162/$C$63)*(IF(COUNTA($D162:CW162)*(12/$C$63)&lt;=$C$9,0,1)),0)+IF(CY$63=$C$17,0,IF(CX$63=$C$17,$B162*(CX$60),0))</f>
        <v>0</v>
      </c>
      <c r="CY162" s="50">
        <f ca="1">IF(CY$63&lt;=$C$17,($C$34*CY$59*$B162/$C$63)*(IF(COUNTA($D162:CX162)*(12/$C$63)&lt;=$C$9,0,1)),0)+IF(CZ$63=$C$17,0,IF(CY$63=$C$17,$B162*(CY$60),0))</f>
        <v>0</v>
      </c>
      <c r="CZ162" s="50">
        <f ca="1">IF(CZ$63&lt;=$C$17,($C$34*CZ$59*$B162/$C$63)*(IF(COUNTA($D162:CY162)*(12/$C$63)&lt;=$C$9,0,1)),0)+IF(DA$63=$C$17,0,IF(CZ$63=$C$17,$B162*(CZ$60),0))</f>
        <v>0</v>
      </c>
      <c r="DA162" s="50">
        <f ca="1">IF(DA$63&lt;=$C$17,($C$34*DA$59*$B162/$C$63)*(IF(COUNTA($D162:CZ162)*(12/$C$63)&lt;=$C$9,0,1)),0)+IF(DB$63=$C$17,0,IF(DA$63=$C$17,$B162*(DA$60),0))</f>
        <v>0</v>
      </c>
      <c r="DB162" s="50">
        <f ca="1">IF(DB$63&lt;=$C$17,($C$34*DB$59*$B162/$C$63)*(IF(COUNTA($D162:DA162)*(12/$C$63)&lt;=$C$9,0,1)),0)+IF(DC$63=$C$17,0,IF(DB$63=$C$17,$B162*(DB$60),0))</f>
        <v>0</v>
      </c>
      <c r="DC162" s="50">
        <f ca="1">IF(DC$63&lt;=$C$17,($C$34*DC$59*$B162/$C$63)*(IF(COUNTA($D162:DB162)*(12/$C$63)&lt;=$C$9,0,1)),0)+IF(DD$63=$C$17,0,IF(DC$63=$C$17,$B162*(DC$60),0))</f>
        <v>0</v>
      </c>
      <c r="DD162" s="50">
        <f ca="1">IF(DD$63&lt;=$C$17,($C$34*DD$59*$B162/$C$63)*(IF(COUNTA($D162:DC162)*(12/$C$63)&lt;=$C$9,0,1)),0)+IF(DE$63=$C$17,0,IF(DD$63=$C$17,$B162*(DD$60),0))</f>
        <v>0</v>
      </c>
      <c r="DE162" s="50">
        <f ca="1">IF(DE$63&lt;=$C$17,($C$34*DE$59*$B162/$C$63)*(IF(COUNTA($D162:DD162)*(12/$C$63)&lt;=$C$9,0,1)),0)+IF(DF$63=$C$17,0,IF(DE$63=$C$17,$B162*(DE$60),0))</f>
        <v>0</v>
      </c>
      <c r="DF162" s="50">
        <f ca="1">IF(DF$63&lt;=$C$17,($C$34*DF$59*$B162/$C$63)*(IF(COUNTA($D162:DE162)*(12/$C$63)&lt;=$C$9,0,1)),0)+IF(DG$63=$C$17,0,IF(DF$63=$C$17,$B162*(DF$60),0))</f>
        <v>0</v>
      </c>
      <c r="DG162" s="50">
        <f ca="1">IF(DG$63&lt;=$C$17,($C$34*DG$59*$B162/$C$63)*(IF(COUNTA($D162:DF162)*(12/$C$63)&lt;=$C$9,0,1)),0)+IF(DH$63=$C$17,0,IF(DG$63=$C$17,$B162*(DG$60),0))</f>
        <v>0</v>
      </c>
      <c r="DH162" s="50">
        <f ca="1">IF(DH$63&lt;=$C$17,($C$34*DH$59*$B162/$C$63)*(IF(COUNTA($D162:DG162)*(12/$C$63)&lt;=$C$9,0,1)),0)+IF(DI$63=$C$17,0,IF(DH$63=$C$17,$B162*(DH$60),0))</f>
        <v>0</v>
      </c>
      <c r="DI162" s="50">
        <f ca="1">IF(DI$63&lt;=$C$17,($C$34*DI$59*$B162/$C$63)*(IF(COUNTA($D162:DH162)*(12/$C$63)&lt;=$C$9,0,1)),0)+IF(DJ$63=$C$17,0,IF(DI$63=$C$17,$B162*(DI$60),0))</f>
        <v>0</v>
      </c>
      <c r="DJ162" s="50">
        <f ca="1">IF(DJ$63&lt;=$C$17,($C$34*DJ$59*$B162/$C$63)*(IF(COUNTA($D162:DI162)*(12/$C$63)&lt;=$C$9,0,1)),0)+IF(DK$63=$C$17,0,IF(DJ$63=$C$17,$B162*(DJ$60),0))</f>
        <v>0</v>
      </c>
      <c r="DK162" s="50">
        <f ca="1">IF(DK$63&lt;=$C$17,($C$34*DK$59*$B162/$C$63)*(IF(COUNTA($D162:DJ162)*(12/$C$63)&lt;=$C$9,0,1)),0)+IF(DL$63=$C$17,0,IF(DK$63=$C$17,$B162*(DK$60),0))</f>
        <v>0</v>
      </c>
      <c r="DL162" s="50">
        <f ca="1">IF(DL$63&lt;=$C$17,($C$34*DL$59*$B162/$C$63)*(IF(COUNTA($D162:DK162)*(12/$C$63)&lt;=$C$9,0,1)),0)+IF(DM$63=$C$17,0,IF(DL$63=$C$17,$B162*(DL$60),0))</f>
        <v>0</v>
      </c>
      <c r="DM162" s="50">
        <f ca="1">IF(DM$63&lt;=$C$17,($C$34*DM$59*$B162/$C$63)*(IF(COUNTA($D162:DL162)*(12/$C$63)&lt;=$C$9,0,1)),0)+IF(DN$63=$C$17,0,IF(DM$63=$C$17,$B162*(DM$60),0))</f>
        <v>0</v>
      </c>
      <c r="DN162" s="50">
        <f ca="1">IF(DN$63&lt;=$C$17,($C$34*DN$59*$B162/$C$63)*(IF(COUNTA($D162:DM162)*(12/$C$63)&lt;=$C$9,0,1)),0)+IF(DO$63=$C$17,0,IF(DN$63=$C$17,$B162*(DN$60),0))</f>
        <v>0</v>
      </c>
      <c r="DO162" s="50">
        <f ca="1">IF(DO$63&lt;=$C$17,($C$34*DO$59*$B162/$C$63)*(IF(COUNTA($D162:DN162)*(12/$C$63)&lt;=$C$9,0,1)),0)+IF(DP$63=$C$17,0,IF(DO$63=$C$17,$B162*(DO$60),0))</f>
        <v>0</v>
      </c>
      <c r="DP162" s="50">
        <f ca="1">IF(DP$63&lt;=$C$17,($C$34*DP$59*$B162/$C$63)*(IF(COUNTA($D162:DO162)*(12/$C$63)&lt;=$C$9,0,1)),0)+IF(DQ$63=$C$17,0,IF(DP$63=$C$17,$B162*(DP$60),0))</f>
        <v>0</v>
      </c>
      <c r="DQ162" s="50">
        <f ca="1">IF(DQ$63&lt;=$C$17,($C$34*DQ$59*$B162/$C$63)*(IF(COUNTA($D162:DP162)*(12/$C$63)&lt;=$C$9,0,1)),0)+IF(DR$63=$C$17,0,IF(DQ$63=$C$17,$B162*(DQ$60),0))</f>
        <v>0</v>
      </c>
      <c r="DR162" s="50">
        <f ca="1">IF(DR$63&lt;=$C$17,($C$34*DR$59*$B162/$C$63)*(IF(COUNTA($D162:DQ162)*(12/$C$63)&lt;=$C$9,0,1)),0)+IF(DS$63=$C$17,0,IF(DR$63=$C$17,$B162*(DR$60),0))</f>
        <v>0</v>
      </c>
      <c r="DS162" s="50">
        <f ca="1">IF(DS$63&lt;=$C$17,($C$34*DS$59*$B162/$C$63)*(IF(COUNTA($D162:DR162)*(12/$C$63)&lt;=$C$9,0,1)),0)+IF(DT$63=$C$17,0,IF(DS$63=$C$17,$B162*(DS$60),0))</f>
        <v>0</v>
      </c>
      <c r="DT162" s="50">
        <f ca="1">IF(DT$63&lt;=$C$17,($C$34*DT$59*$B162/$C$63)*(IF(COUNTA($D162:DS162)*(12/$C$63)&lt;=$C$9,0,1)),0)+IF(DU$63=$C$17,0,IF(DT$63=$C$17,$B162*(DT$60),0))</f>
        <v>0</v>
      </c>
      <c r="DU162" s="50">
        <f>IF(DU$63&lt;=$C$17,($C$34*DU$59*$B162/$C$63)*(IF(COUNTA($D162:DT162)*(12/$C$63)&lt;=$C$9,0,1)),0)+IF(DV$63=$C$17,0,IF(DU$63=$C$17,$B162*(DU$60),0))</f>
        <v>0</v>
      </c>
      <c r="DV162" s="50">
        <f>IF(DV$63&lt;=$C$17,($C$34*DV$59*$B162/$C$63)*(IF(COUNTA($D162:DU162)*(12/$C$63)&lt;=$C$9,0,1)),0)+IF(DW$63=$C$17,0,IF(DV$63=$C$17,$B162*(DV$60),0))</f>
        <v>0</v>
      </c>
      <c r="DW162" s="50">
        <f>IF(DW$63&lt;=$C$17,($C$34*DW$59*$B162/$C$63)*(IF(COUNTA($D162:DV162)*(12/$C$63)&lt;=$C$9,0,1)),0)+IF(DX$63=$C$17,0,IF(DW$63=$C$17,$B162*(DW$60),0))</f>
        <v>0</v>
      </c>
      <c r="DX162" s="50">
        <f>IF(DX$63&lt;=$C$17,($C$34*DX$59*$B162/$C$63)*(IF(COUNTA($D162:DW162)*(12/$C$63)&lt;=$C$9,0,1)),0)+IF(DY$63=$C$17,0,IF(DX$63=$C$17,$B162*(DX$60),0))</f>
        <v>0</v>
      </c>
      <c r="DY162" s="50">
        <f>IF(DY$63&lt;=$C$17,($C$34*DY$59*$B162/$C$63)*(IF(COUNTA($D162:DX162)*(12/$C$63)&lt;=$C$9,0,1)),0)+IF(DZ$63=$C$17,0,IF(DY$63=$C$17,$B162*(DY$60),0))</f>
        <v>0</v>
      </c>
      <c r="DZ162" s="50">
        <f>IF(DZ$63&lt;=$C$17,($C$34*DZ$59*$B162/$C$63)*(IF(COUNTA($D162:DY162)*(12/$C$63)&lt;=$C$9,0,1)),0)+IF(EA$63=$C$17,0,IF(DZ$63=$C$17,$B162*(DZ$60),0))</f>
        <v>0</v>
      </c>
      <c r="EA162" s="50">
        <f>IF(EA$63&lt;=$C$17,($C$34*EA$59*$B162/$C$63)*(IF(COUNTA($D162:DZ162)*(12/$C$63)&lt;=$C$9,0,1)),0)+IF(EB$63=$C$17,0,IF(EA$63=$C$17,$B162*(EA$60),0))</f>
        <v>0</v>
      </c>
      <c r="EB162" s="50">
        <f>IF(EB$63&lt;=$C$17,($C$34*EB$59*$B162/$C$63)*(IF(COUNTA($D162:EA162)*(12/$C$63)&lt;=$C$9,0,1)),0)+IF(EC$63=$C$17,0,IF(EB$63=$C$17,$B162*(EB$60),0))</f>
        <v>0</v>
      </c>
      <c r="EC162" s="50">
        <f>IF(EC$63&lt;=$C$17,($C$34*EC$59*$B162/$C$63)*(IF(COUNTA($D162:EB162)*(12/$C$63)&lt;=$C$9,0,1)),0)+IF(ED$63=$C$17,0,IF(EC$63=$C$17,$B162*(EC$60),0))</f>
        <v>0</v>
      </c>
      <c r="ED162" s="50">
        <f>IF(ED$63&lt;=$C$17,($C$34*ED$59*$B162/$C$63)*(IF(COUNTA($D162:EC162)*(12/$C$63)&lt;=$C$9,0,1)),0)+IF(EE$63=$C$17,0,IF(ED$63=$C$17,$B162*(ED$60),0))</f>
        <v>0</v>
      </c>
      <c r="EE162" s="50">
        <f>IF(EE$63&lt;=$C$17,($C$34*EE$59*$B162/$C$63)*(IF(COUNTA($D162:ED162)*(12/$C$63)&lt;=$C$9,0,1)),0)+IF(EF$63=$C$17,0,IF(EE$63=$C$17,$B162*(EE$60),0))</f>
        <v>0</v>
      </c>
      <c r="EF162" s="50">
        <f>IF(EF$63&lt;=$C$17,($C$34*EF$59*$B162/$C$63)*(IF(COUNTA($D162:EE162)*(12/$C$63)&lt;=$C$9,0,1)),0)+IF(EG$63=$C$17,0,IF(EF$63=$C$17,$B162*(EF$60),0))</f>
        <v>0</v>
      </c>
      <c r="EG162" s="50">
        <f>IF(EG$63&lt;=$C$17,($C$34*EG$59*$B162/$C$63)*(IF(COUNTA($D162:EF162)*(12/$C$63)&lt;=$C$9,0,1)),0)+IF(EH$63=$C$17,0,IF(EG$63=$C$17,$B162*(EG$60),0))</f>
        <v>0</v>
      </c>
      <c r="EH162" s="50">
        <f>IF(EH$63&lt;=$C$17,($C$34*EH$59*$B162/$C$63)*(IF(COUNTA($D162:EG162)*(12/$C$63)&lt;=$C$9,0,1)),0)+IF(EI$63=$C$17,0,IF(EH$63=$C$17,$B162*(EH$60),0))</f>
        <v>0</v>
      </c>
      <c r="EI162" s="50">
        <f>IF(EI$63&lt;=$C$17,($C$34*EI$59*$B162/$C$63)*(IF(COUNTA($D162:EH162)*(12/$C$63)&lt;=$C$9,0,1)),0)+IF(EJ$63=$C$17,0,IF(EI$63=$C$17,$B162*(EI$60),0))</f>
        <v>0</v>
      </c>
      <c r="EJ162" s="50">
        <f>IF(EJ$63&lt;=$C$17,($C$34*EJ$59*$B162/$C$63)*(IF(COUNTA($D162:EI162)*(12/$C$63)&lt;=$C$9,0,1)),0)+IF(EK$63=$C$17,0,IF(EJ$63=$C$17,$B162*(EJ$60),0))</f>
        <v>0</v>
      </c>
      <c r="EK162" s="50">
        <f>IF(EK$63&lt;=$C$17,($C$34*EK$59*$B162/$C$63)*(IF(COUNTA($D162:EJ162)*(12/$C$63)&lt;=$C$9,0,1)),0)+IF(EL$63=$C$17,0,IF(EK$63=$C$17,$B162*(EK$60),0))</f>
        <v>0</v>
      </c>
      <c r="EL162" s="50">
        <f>IF(EL$63&lt;=$C$17,($C$34*EL$59*$B162/$C$63)*(IF(COUNTA($D162:EK162)*(12/$C$63)&lt;=$C$9,0,1)),0)+IF(EM$63=$C$17,0,IF(EL$63=$C$17,$B162*(EL$60),0))</f>
        <v>0</v>
      </c>
      <c r="EM162" s="50">
        <f>IF(EM$63&lt;=$C$17,($C$34*EM$59*$B162/$C$63)*(IF(COUNTA($D162:EL162)*(12/$C$63)&lt;=$C$9,0,1)),0)+IF(EN$63=$C$17,0,IF(EM$63=$C$17,$B162*(EM$60),0))</f>
        <v>0</v>
      </c>
      <c r="EN162" s="50">
        <f>IF(EN$63&lt;=$C$17,($C$34*EN$59*$B162/$C$63)*(IF(COUNTA($D162:EM162)*(12/$C$63)&lt;=$C$9,0,1)),0)+IF(EO$63=$C$17,0,IF(EN$63=$C$17,$B162*(EN$60),0))</f>
        <v>0</v>
      </c>
      <c r="EO162" s="50">
        <f>IF(EO$63&lt;=$C$17,($C$34*EO$59*$B162/$C$63)*(IF(COUNTA($D162:EN162)*(12/$C$63)&lt;=$C$9,0,1)),0)+IF(EP$63=$C$17,0,IF(EO$63=$C$17,$B162*(EO$60),0))</f>
        <v>0</v>
      </c>
      <c r="EP162" s="50">
        <f>IF(EP$63&lt;=$C$17,($C$34*EP$59*$B162/$C$63)*(IF(COUNTA($D162:EO162)*(12/$C$63)&lt;=$C$9,0,1)),0)+IF(EQ$63=$C$17,0,IF(EP$63=$C$17,$B162*(EP$60),0))</f>
        <v>0</v>
      </c>
      <c r="EQ162" s="50">
        <f>IF(EQ$63&lt;=$C$17,($C$34*EQ$59*$B162/$C$63)*(IF(COUNTA($D162:EP162)*(12/$C$63)&lt;=$C$9,0,1)),0)+IF(ER$63=$C$17,0,IF(EQ$63=$C$17,$B162*(EQ$60),0))</f>
        <v>0</v>
      </c>
      <c r="ER162" s="50">
        <f>IF(ER$63&lt;=$C$17,($C$34*ER$59*$B162/$C$63)*(IF(COUNTA($D162:EQ162)*(12/$C$63)&lt;=$C$9,0,1)),0)+IF(ES$63=$C$17,0,IF(ER$63=$C$17,$B162*(ER$60),0))</f>
        <v>0</v>
      </c>
      <c r="ES162" s="50">
        <f>IF(ES$63&lt;=$C$17,($C$34*ES$59*$B162/$C$63)*(IF(COUNTA($D162:ER162)*(12/$C$63)&lt;=$C$9,0,1)),0)+IF(ET$63=$C$17,0,IF(ES$63=$C$17,$B162*(ES$60),0))</f>
        <v>0</v>
      </c>
      <c r="ET162" s="50">
        <f>IF(ET$63&lt;=$C$17,($C$34*ET$59*$B162/$C$63)*(IF(COUNTA($D162:ES162)*(12/$C$63)&lt;=$C$9,0,1)),0)+IF(EU$63=$C$17,0,IF(ET$63=$C$17,$B162*(ET$60),0))</f>
        <v>0</v>
      </c>
      <c r="EU162" s="50">
        <f>IF(EU$63&lt;=$C$17,($C$34*EU$59*$B162/$C$63)*(IF(COUNTA($D162:ET162)*(12/$C$63)&lt;=$C$9,0,1)),0)+IF(EV$63=$C$17,0,IF(EU$63=$C$17,$B162*(EU$60),0))</f>
        <v>0</v>
      </c>
      <c r="EV162" s="50">
        <f>IF(EV$63&lt;=$C$17,($C$34*EV$59*$B162/$C$63)*(IF(COUNTA($D162:EU162)*(12/$C$63)&lt;=$C$9,0,1)),0)+IF(EW$63=$C$17,0,IF(EV$63=$C$17,$B162*(EV$60),0))</f>
        <v>0</v>
      </c>
      <c r="EW162" s="50">
        <f>IF(EW$63&lt;=$C$17,($C$34*EW$59*$B162/$C$63)*(IF(COUNTA($D162:EV162)*(12/$C$63)&lt;=$C$9,0,1)),0)+IF(EX$63=$C$17,0,IF(EW$63=$C$17,$B162*(EW$60),0))</f>
        <v>0</v>
      </c>
      <c r="EX162" s="50">
        <f>IF(EX$63&lt;=$C$17,($C$34*EX$59*$B162/$C$63)*(IF(COUNTA($D162:EW162)*(12/$C$63)&lt;=$C$9,0,1)),0)+IF(EY$63=$C$17,0,IF(EX$63=$C$17,$B162*(EX$60),0))</f>
        <v>0</v>
      </c>
      <c r="EY162" s="50">
        <f>IF(EY$63&lt;=$C$17,($C$34*EY$59*$B162/$C$63)*(IF(COUNTA($D162:EX162)*(12/$C$63)&lt;=$C$9,0,1)),0)+IF(EZ$63=$C$17,0,IF(EY$63=$C$17,$B162*(EY$60),0))</f>
        <v>0</v>
      </c>
      <c r="EZ162" s="50">
        <f>IF(EZ$63&lt;=$C$17,($C$34*EZ$59*$B162/$C$63)*(IF(COUNTA($D162:EY162)*(12/$C$63)&lt;=$C$9,0,1)),0)+IF(FA$63=$C$17,0,IF(EZ$63=$C$17,$B162*(EZ$60),0))</f>
        <v>0</v>
      </c>
      <c r="FA162" s="50">
        <f>IF(FA$63&lt;=$C$17,($C$34*FA$59*$B162/$C$63)*(IF(COUNTA($D162:EZ162)*(12/$C$63)&lt;=$C$9,0,1)),0)+IF(FB$63=$C$17,0,IF(FA$63=$C$17,$B162*(FA$60),0))</f>
        <v>0</v>
      </c>
      <c r="FB162" s="50">
        <f>IF(FB$63&lt;=$C$17,($C$34*FB$59*$B162/$C$63)*(IF(COUNTA($D162:FA162)*(12/$C$63)&lt;=$C$9,0,1)),0)+IF(FC$63=$C$17,0,IF(FB$63=$C$17,$B162*(FB$60),0))</f>
        <v>0</v>
      </c>
      <c r="FC162" s="50">
        <f>IF(FC$63&lt;=$C$17,($C$34*FC$59*$B162/$C$63)*(IF(COUNTA($D162:FB162)*(12/$C$63)&lt;=$C$9,0,1)),0)+IF(FD$63=$C$17,0,IF(FC$63=$C$17,$B162*(FC$60),0))</f>
        <v>0</v>
      </c>
      <c r="FD162" s="50">
        <f>IF(FD$63&lt;=$C$17,($C$34*FD$59*$B162/$C$63)*(IF(COUNTA($D162:FC162)*(12/$C$63)&lt;=$C$9,0,1)),0)+IF(FE$63=$C$17,0,IF(FD$63=$C$17,$B162*(FD$60),0))</f>
        <v>0</v>
      </c>
      <c r="FE162" s="50">
        <f>IF(FE$63&lt;=$C$17,($C$34*FE$59*$B162/$C$63)*(IF(COUNTA($D162:FD162)*(12/$C$63)&lt;=$C$9,0,1)),0)+IF(FF$63=$C$17,0,IF(FE$63=$C$17,$B162*(FE$60),0))</f>
        <v>0</v>
      </c>
      <c r="FF162" s="50">
        <f>IF(FF$63&lt;=$C$17,($C$34*FF$59*$B162/$C$63)*(IF(COUNTA($D162:FE162)*(12/$C$63)&lt;=$C$9,0,1)),0)+IF(FG$63=$C$17,0,IF(FF$63=$C$17,$B162*(FF$60),0))</f>
        <v>0</v>
      </c>
      <c r="FG162" s="50">
        <f>IF(FG$63&lt;=$C$17,($C$34*FG$59*$B162/$C$63)*(IF(COUNTA($D162:FF162)*(12/$C$63)&lt;=$C$9,0,1)),0)+IF(FH$63=$C$17,0,IF(FG$63=$C$17,$B162*(FG$60),0))</f>
        <v>0</v>
      </c>
      <c r="FH162" s="50">
        <f>IF(FH$63&lt;=$C$17,($C$34*FH$59*$B162/$C$63)*(IF(COUNTA($D162:FG162)*(12/$C$63)&lt;=$C$9,0,1)),0)+IF(FI$63=$C$17,0,IF(FH$63=$C$17,$B162*(FH$60),0))</f>
        <v>0</v>
      </c>
      <c r="FI162" s="50">
        <f>IF(FI$63&lt;=$C$17,($C$34*FI$59*$B162/$C$63)*(IF(COUNTA($D162:FH162)*(12/$C$63)&lt;=$C$9,0,1)),0)+IF(FJ$63=$C$17,0,IF(FI$63=$C$17,$B162*(FI$60),0))</f>
        <v>0</v>
      </c>
      <c r="FJ162" s="50">
        <f>IF(FJ$63&lt;=$C$17,($C$34*FJ$59*$B162/$C$63)*(IF(COUNTA($D162:FI162)*(12/$C$63)&lt;=$C$9,0,1)),0)+IF(FK$63=$C$17,0,IF(FJ$63=$C$17,$B162*(FJ$60),0))</f>
        <v>0</v>
      </c>
      <c r="FK162" s="50">
        <f>IF(FK$63&lt;=$C$17,($C$34*FK$59*$B162/$C$63)*(IF(COUNTA($D162:FJ162)*(12/$C$63)&lt;=$C$9,0,1)),0)+IF(FL$63=$C$17,0,IF(FK$63=$C$17,$B162*(FK$60),0))</f>
        <v>0</v>
      </c>
      <c r="FL162" s="50">
        <f>IF(FL$63&lt;=$C$17,($C$34*FL$59*$B162/$C$63)*(IF(COUNTA($D162:FK162)*(12/$C$63)&lt;=$C$9,0,1)),0)+IF(FM$63=$C$17,0,IF(FL$63=$C$17,$B162*(FL$60),0))</f>
        <v>0</v>
      </c>
      <c r="FM162" s="50">
        <f>IF(FM$63&lt;=$C$17,($C$34*FM$59*$B162/$C$63)*(IF(COUNTA($D162:FL162)*(12/$C$63)&lt;=$C$9,0,1)),0)+IF(FN$63=$C$17,0,IF(FM$63=$C$17,$B162*(FM$60),0))</f>
        <v>0</v>
      </c>
      <c r="FN162" s="50">
        <f>IF(FN$63&lt;=$C$17,($C$34*FN$59*$B162/$C$63)*(IF(COUNTA($D162:FM162)*(12/$C$63)&lt;=$C$9,0,1)),0)+IF(FO$63=$C$17,0,IF(FN$63=$C$17,$B162*(FN$60),0))</f>
        <v>0</v>
      </c>
      <c r="FO162" s="50">
        <f>IF(FO$63&lt;=$C$17,($C$34*FO$59*$B162/$C$63)*(IF(COUNTA($D162:FN162)*(12/$C$63)&lt;=$C$9,0,1)),0)+IF(FP$63=$C$17,0,IF(FO$63=$C$17,$B162*(FO$60),0))</f>
        <v>0</v>
      </c>
      <c r="FP162" s="50">
        <f>IF(FP$63&lt;=$C$17,($C$34*FP$59*$B162/$C$63)*(IF(COUNTA($D162:FO162)*(12/$C$63)&lt;=$C$9,0,1)),0)+IF(FQ$63=$C$17,0,IF(FP$63=$C$17,$B162*(FP$60),0))</f>
        <v>0</v>
      </c>
      <c r="FQ162" s="50">
        <f>IF(FQ$63&lt;=$C$17,($C$34*FQ$59*$B162/$C$63)*(IF(COUNTA($D162:FP162)*(12/$C$63)&lt;=$C$9,0,1)),0)+IF(FR$63=$C$17,0,IF(FQ$63=$C$17,$B162*(FQ$60),0))</f>
        <v>0</v>
      </c>
      <c r="FR162" s="50">
        <f>IF(FR$63&lt;=$C$17,($C$34*FR$59*$B162/$C$63)*(IF(COUNTA($D162:FQ162)*(12/$C$63)&lt;=$C$9,0,1)),0)+IF(FS$63=$C$17,0,IF(FR$63=$C$17,$B162*(FR$60),0))</f>
        <v>0</v>
      </c>
      <c r="FS162" s="50">
        <f>IF(FS$63&lt;=$C$17,($C$34*FS$59*$B162/$C$63)*(IF(COUNTA($D162:FR162)*(12/$C$63)&lt;=$C$9,0,1)),0)+IF(FT$63=$C$17,0,IF(FS$63=$C$17,$B162*(FS$60),0))</f>
        <v>0</v>
      </c>
      <c r="FT162" s="50">
        <f>IF(FT$63&lt;=$C$17,($C$34*FT$59*$B162/$C$63)*(IF(COUNTA($D162:FS162)*(12/$C$63)&lt;=$C$9,0,1)),0)+IF(FU$63=$C$17,0,IF(FT$63=$C$17,$B162*(FT$60),0))</f>
        <v>0</v>
      </c>
      <c r="FU162" s="50">
        <f>IF(FU$63&lt;=$C$17,($C$34*FU$59*$B162/$C$63)*(IF(COUNTA($D162:FT162)*(12/$C$63)&lt;=$C$9,0,1)),0)+IF(FV$63=$C$17,0,IF(FU$63=$C$17,$B162*(FU$60),0))</f>
        <v>0</v>
      </c>
      <c r="FV162" s="50">
        <f>IF(FV$63&lt;=$C$17,($C$34*FV$59*$B162/$C$63)*(IF(COUNTA($D162:FU162)*(12/$C$63)&lt;=$C$9,0,1)),0)+IF(FW$63=$C$17,0,IF(FV$63=$C$17,$B162*(FV$60),0))</f>
        <v>0</v>
      </c>
      <c r="FW162" s="50">
        <f>IF(FW$63&lt;=$C$17,($C$34*FW$59*$B162/$C$63)*(IF(COUNTA($D162:FV162)*(12/$C$63)&lt;=$C$9,0,1)),0)+IF(FX$63=$C$17,0,IF(FW$63=$C$17,$B162*(FW$60),0))</f>
        <v>0</v>
      </c>
      <c r="FX162" s="50">
        <f>IF(FX$63&lt;=$C$17,($C$34*FX$59*$B162/$C$63)*(IF(COUNTA($D162:FW162)*(12/$C$63)&lt;=$C$9,0,1)),0)+IF(FY$63=$C$17,0,IF(FX$63=$C$17,$B162*(FX$60),0))</f>
        <v>0</v>
      </c>
      <c r="FY162" s="50">
        <f>IF(FY$63&lt;=$C$17,($C$34*FY$59*$B162/$C$63)*(IF(COUNTA($D162:FX162)*(12/$C$63)&lt;=$C$9,0,1)),0)+IF(FZ$63=$C$17,0,IF(FY$63=$C$17,$B162*(FY$60),0))</f>
        <v>0</v>
      </c>
      <c r="FZ162" s="50">
        <f>IF(FZ$63&lt;=$C$17,($C$34*FZ$59*$B162/$C$63)*(IF(COUNTA($D162:FY162)*(12/$C$63)&lt;=$C$9,0,1)),0)+IF(GA$63=$C$17,0,IF(FZ$63=$C$17,$B162*(FZ$60),0))</f>
        <v>0</v>
      </c>
      <c r="GA162" s="50">
        <f>IF(GA$63&lt;=$C$17,($C$34*GA$59*$B162/$C$63)*(IF(COUNTA($D162:FZ162)*(12/$C$63)&lt;=$C$9,0,1)),0)+IF(GB$63=$C$17,0,IF(GA$63=$C$17,$B162*(GA$60),0))</f>
        <v>0</v>
      </c>
      <c r="GB162" s="50">
        <f>IF(GB$63&lt;=$C$17,($C$34*GB$59*$B162/$C$63)*(IF(COUNTA($D162:GA162)*(12/$C$63)&lt;=$C$9,0,1)),0)+IF(GC$63=$C$17,0,IF(GB$63=$C$17,$B162*(GB$60),0))</f>
        <v>0</v>
      </c>
      <c r="GC162" s="50">
        <f>IF(GC$63&lt;=$C$17,($C$34*GC$59*$B162/$C$63)*(IF(COUNTA($D162:GB162)*(12/$C$63)&lt;=$C$9,0,1)),0)+IF(GD$63=$C$17,0,IF(GC$63=$C$17,$B162*(GC$60),0))</f>
        <v>0</v>
      </c>
      <c r="GD162" s="50">
        <f>IF(GD$63&lt;=$C$17,($C$34*GD$59*$B162/$C$63)*(IF(COUNTA($D162:GC162)*(12/$C$63)&lt;=$C$9,0,1)),0)+IF(GE$63=$C$17,0,IF(GD$63=$C$17,$B162*(GD$60),0))</f>
        <v>0</v>
      </c>
      <c r="GE162" s="50">
        <f>IF(GE$63&lt;=$C$17,($C$34*GE$59*$B162/$C$63)*(IF(COUNTA($D162:GD162)*(12/$C$63)&lt;=$C$9,0,1)),0)+IF(GF$63=$C$17,0,IF(GE$63=$C$17,$B162*(GE$60),0))</f>
        <v>0</v>
      </c>
      <c r="GF162" s="50">
        <f>IF(GF$63&lt;=$C$17,($C$34*GF$59*$B162/$C$63)*(IF(COUNTA($D162:GE162)*(12/$C$63)&lt;=$C$9,0,1)),0)+IF(GG$63=$C$17,0,IF(GF$63=$C$17,$B162*(GF$60),0))</f>
        <v>0</v>
      </c>
      <c r="GG162" s="50">
        <f>IF(GG$63&lt;=$C$17,($C$34*GG$59*$B162/$C$63)*(IF(COUNTA($D162:GF162)*(12/$C$63)&lt;=$C$9,0,1)),0)+IF(GH$63=$C$17,0,IF(GG$63=$C$17,$B162*(GG$60),0))</f>
        <v>0</v>
      </c>
      <c r="GH162" s="50">
        <f>IF(GH$63&lt;=$C$17,($C$34*GH$59*$B162/$C$63)*(IF(COUNTA($D162:GG162)*(12/$C$63)&lt;=$C$9,0,1)),0)+IF(GI$63=$C$17,0,IF(GH$63=$C$17,$B162*(GH$60),0))</f>
        <v>0</v>
      </c>
      <c r="GI162" s="50">
        <f>IF(GI$63&lt;=$C$17,($C$34*GI$59*$B162/$C$63)*(IF(COUNTA($D162:GH162)*(12/$C$63)&lt;=$C$9,0,1)),0)+IF(GJ$63=$C$17,0,IF(GI$63=$C$17,$B162*(GI$60),0))</f>
        <v>0</v>
      </c>
      <c r="GJ162" s="50">
        <f>IF(GJ$63&lt;=$C$17,($C$34*GJ$59*$B162/$C$63)*(IF(COUNTA($D162:GI162)*(12/$C$63)&lt;=$C$9,0,1)),0)+IF(GK$63=$C$17,0,IF(GJ$63=$C$17,$B162*(GJ$60),0))</f>
        <v>0</v>
      </c>
      <c r="GK162" s="50">
        <f>IF(GK$63&lt;=$C$17,($C$34*GK$59*$B162/$C$63)*(IF(COUNTA($D162:GJ162)*(12/$C$63)&lt;=$C$9,0,1)),0)+IF(GL$63=$C$17,0,IF(GK$63=$C$17,$B162*(GK$60),0))</f>
        <v>0</v>
      </c>
      <c r="GL162" s="50">
        <f>IF(GL$63&lt;=$C$17,($C$34*GL$59*$B162/$C$63)*(IF(COUNTA($D162:GK162)*(12/$C$63)&lt;=$C$9,0,1)),0)+IF(GM$63=$C$17,0,IF(GL$63=$C$17,$B162*(GL$60),0))</f>
        <v>0</v>
      </c>
      <c r="GM162" s="50">
        <f>IF(GM$63&lt;=$C$17,($C$34*GM$59*$B162/$C$63)*(IF(COUNTA($D162:GL162)*(12/$C$63)&lt;=$C$9,0,1)),0)+IF(GN$63=$C$17,0,IF(GM$63=$C$17,$B162*(GM$60),0))</f>
        <v>0</v>
      </c>
      <c r="GN162" s="50">
        <f>IF(GN$63&lt;=$C$17,($C$34*GN$59*$B162/$C$63)*(IF(COUNTA($D162:GM162)*(12/$C$63)&lt;=$C$9,0,1)),0)+IF(GO$63=$C$17,0,IF(GN$63=$C$17,$B162*(GN$60),0))</f>
        <v>0</v>
      </c>
      <c r="GO162" s="50">
        <f>IF(GO$63&lt;=$C$17,($C$34*GO$59*$B162/$C$63)*(IF(COUNTA($D162:GN162)*(12/$C$63)&lt;=$C$9,0,1)),0)+IF(GP$63=$C$17,0,IF(GO$63=$C$17,$B162*(GO$60),0))</f>
        <v>0</v>
      </c>
      <c r="GP162" s="50">
        <f>IF(GP$63&lt;=$C$17,($C$34*GP$59*$B162/$C$63)*(IF(COUNTA($D162:GO162)*(12/$C$63)&lt;=$C$9,0,1)),0)+IF(GQ$63=$C$17,0,IF(GP$63=$C$17,$B162*(GP$60),0))</f>
        <v>0</v>
      </c>
      <c r="GQ162" s="50">
        <f>IF(GQ$63&lt;=$C$17,($C$34*GQ$59*$B162/$C$63)*(IF(COUNTA($D162:GP162)*(12/$C$63)&lt;=$C$9,0,1)),0)+IF(GR$63=$C$17,0,IF(GQ$63=$C$17,$B162*(GQ$60),0))</f>
        <v>0</v>
      </c>
      <c r="GR162" s="50">
        <f>IF(GR$63&lt;=$C$17,($C$34*GR$59*$B162/$C$63)*(IF(COUNTA($D162:GQ162)*(12/$C$63)&lt;=$C$9,0,1)),0)+IF(GS$63=$C$17,0,IF(GR$63=$C$17,$B162*(GR$60),0))</f>
        <v>0</v>
      </c>
      <c r="GS162" s="50">
        <f>IF(GS$63&lt;=$C$17,($C$34*GS$59*$B162/$C$63)*(IF(COUNTA($D162:GR162)*(12/$C$63)&lt;=$C$9,0,1)),0)+IF(GT$63=$C$17,0,IF(GS$63=$C$17,$B162*(GS$60),0))</f>
        <v>0</v>
      </c>
      <c r="GT162" s="50">
        <f>IF(GT$63&lt;=$C$17,($C$34*GT$59*$B162/$C$63)*(IF(COUNTA($D162:GS162)*(12/$C$63)&lt;=$C$9,0,1)),0)+IF(GU$63=$C$17,0,IF(GT$63=$C$17,$B162*(GT$60),0))</f>
        <v>0</v>
      </c>
      <c r="GU162" s="50">
        <f>IF(GU$63&lt;=$C$17,($C$34*GU$59*$B162/$C$63)*(IF(COUNTA($D162:GT162)*(12/$C$63)&lt;=$C$9,0,1)),0)+IF(GV$63=$C$17,0,IF(GU$63=$C$17,$B162*(GU$60),0))</f>
        <v>0</v>
      </c>
      <c r="GV162" s="50">
        <f>IF(GV$63&lt;=$C$17,($C$34*GV$59*$B162/$C$63)*(IF(COUNTA($D162:GU162)*(12/$C$63)&lt;=$C$9,0,1)),0)+IF(GW$63=$C$17,0,IF(GV$63=$C$17,$B162*(GV$60),0))</f>
        <v>0</v>
      </c>
      <c r="GW162" s="50">
        <f>IF(GW$63&lt;=$C$17,($C$34*GW$59*$B162/$C$63)*(IF(COUNTA($D162:GV162)*(12/$C$63)&lt;=$C$9,0,1)),0)+IF(GX$63=$C$17,0,IF(GW$63=$C$17,$B162*(GW$60),0))</f>
        <v>0</v>
      </c>
      <c r="GX162" s="50">
        <f>IF(GX$63&lt;=$C$17,($C$34*GX$59*$B162/$C$63)*(IF(COUNTA($D162:GW162)*(12/$C$63)&lt;=$C$9,0,1)),0)+IF(GY$63=$C$17,0,IF(GX$63=$C$17,$B162*(GX$60),0))</f>
        <v>0</v>
      </c>
      <c r="GY162" s="50">
        <f>IF(GY$63&lt;=$C$17,($C$34*GY$59*$B162/$C$63)*(IF(COUNTA($D162:GX162)*(12/$C$63)&lt;=$C$9,0,1)),0)+IF(GZ$63=$C$17,0,IF(GY$63=$C$17,$B162*(GY$60),0))</f>
        <v>0</v>
      </c>
      <c r="GZ162" s="50">
        <f>IF(GZ$63&lt;=$C$17,($C$34*GZ$59*$B162/$C$63)*(IF(COUNTA($D162:GY162)*(12/$C$63)&lt;=$C$9,0,1)),0)+IF(HA$63=$C$17,0,IF(GZ$63=$C$17,$B162*(GZ$60),0))</f>
        <v>0</v>
      </c>
      <c r="HA162" s="50">
        <f>IF(HA$63&lt;=$C$17,($C$34*HA$59*$B162/$C$63)*(IF(COUNTA($D162:GZ162)*(12/$C$63)&lt;=$C$9,0,1)),0)+IF(HB$63=$C$17,0,IF(HA$63=$C$17,$B162*(HA$60),0))</f>
        <v>0</v>
      </c>
      <c r="HB162" s="50">
        <f>IF(HB$63&lt;=$C$17,($C$34*HB$59*$B162/$C$63)*(IF(COUNTA($D162:HA162)*(12/$C$63)&lt;=$C$9,0,1)),0)+IF(HC$63=$C$17,0,IF(HB$63=$C$17,$B162*(HB$60),0))</f>
        <v>0</v>
      </c>
      <c r="HC162" s="50">
        <f>IF(HC$63&lt;=$C$17,($C$34*HC$59*$B162/$C$63)*(IF(COUNTA($D162:HB162)*(12/$C$63)&lt;=$C$9,0,1)),0)+IF(HD$63=$C$17,0,IF(HC$63=$C$17,$B162*(HC$60),0))</f>
        <v>0</v>
      </c>
      <c r="HD162" s="50">
        <f>IF(HD$63&lt;=$C$17,($C$34*HD$59*$B162/$C$63)*(IF(COUNTA($D162:HC162)*(12/$C$63)&lt;=$C$9,0,1)),0)+IF(HE$63=$C$17,0,IF(HD$63=$C$17,$B162*(HD$60),0))</f>
        <v>0</v>
      </c>
      <c r="HE162" s="50">
        <f>IF(HE$63&lt;=$C$17,($C$34*HE$59*$B162/$C$63)*(IF(COUNTA($D162:HD162)*(12/$C$63)&lt;=$C$9,0,1)),0)+IF(HF$63=$C$17,0,IF(HE$63=$C$17,$B162*(HE$60),0))</f>
        <v>0</v>
      </c>
      <c r="HF162" s="50">
        <f>IF(HF$63&lt;=$C$17,($C$34*HF$59*$B162/$C$63)*(IF(COUNTA($D162:HE162)*(12/$C$63)&lt;=$C$9,0,1)),0)+IF(HG$63=$C$17,0,IF(HF$63=$C$17,$B162*(HF$60),0))</f>
        <v>0</v>
      </c>
      <c r="HG162" s="50">
        <f>IF(HG$63&lt;=$C$17,($C$34*HG$59*$B162/$C$63)*(IF(COUNTA($D162:HF162)*(12/$C$63)&lt;=$C$9,0,1)),0)+IF(HH$63=$C$17,0,IF(HG$63=$C$17,$B162*(HG$60),0))</f>
        <v>0</v>
      </c>
      <c r="HH162" s="50">
        <f>IF(HH$63&lt;=$C$17,($C$34*HH$59*$B162/$C$63)*(IF(COUNTA($D162:HG162)*(12/$C$63)&lt;=$C$9,0,1)),0)+IF(HI$63=$C$17,0,IF(HH$63=$C$17,$B162*(HH$60),0))</f>
        <v>0</v>
      </c>
      <c r="HI162" s="50">
        <f>IF(HI$63&lt;=$C$17,($C$34*HI$59*$B162/$C$63)*(IF(COUNTA($D162:HH162)*(12/$C$63)&lt;=$C$9,0,1)),0)+IF(HJ$63=$C$17,0,IF(HI$63=$C$17,$B162*(HI$60),0))</f>
        <v>0</v>
      </c>
      <c r="HJ162" s="50">
        <f>IF(HJ$63&lt;=$C$17,($C$34*HJ$59*$B162/$C$63)*(IF(COUNTA($D162:HI162)*(12/$C$63)&lt;=$C$9,0,1)),0)+IF(HK$63=$C$17,0,IF(HJ$63=$C$17,$B162*(HJ$60),0))</f>
        <v>0</v>
      </c>
      <c r="HK162" s="50">
        <f>IF(HK$63&lt;=$C$17,($C$34*HK$59*$B162/$C$63)*(IF(COUNTA($D162:HJ162)*(12/$C$63)&lt;=$C$9,0,1)),0)+IF(HL$63=$C$17,0,IF(HK$63=$C$17,$B162*(HK$60),0))</f>
        <v>0</v>
      </c>
      <c r="HL162" s="50">
        <f>IF(HL$63&lt;=$C$17,($C$34*HL$59*$B162/$C$63)*(IF(COUNTA($D162:HK162)*(12/$C$63)&lt;=$C$9,0,1)),0)+IF(HM$63=$C$17,0,IF(HL$63=$C$17,$B162*(HL$60),0))</f>
        <v>0</v>
      </c>
      <c r="HM162" s="50">
        <f>IF(HM$63&lt;=$C$17,($C$34*HM$59*$B162/$C$63)*(IF(COUNTA($D162:HL162)*(12/$C$63)&lt;=$C$9,0,1)),0)+IF(HN$63=$C$17,0,IF(HM$63=$C$17,$B162*(HM$60),0))</f>
        <v>0</v>
      </c>
      <c r="HN162" s="50">
        <f>IF(HN$63&lt;=$C$17,($C$34*HN$59*$B162/$C$63)*(IF(COUNTA($D162:HM162)*(12/$C$63)&lt;=$C$9,0,1)),0)+IF(HO$63=$C$17,0,IF(HN$63=$C$17,$B162*(HN$60),0))</f>
        <v>0</v>
      </c>
      <c r="HO162" s="50">
        <f>IF(HO$63&lt;=$C$17,($C$34*HO$59*$B162/$C$63)*(IF(COUNTA($D162:HN162)*(12/$C$63)&lt;=$C$9,0,1)),0)+IF(HP$63=$C$17,0,IF(HO$63=$C$17,$B162*(HO$60),0))</f>
        <v>0</v>
      </c>
      <c r="HP162" s="50">
        <f>IF(HP$63&lt;=$C$17,($C$34*HP$59*$B162/$C$63)*(IF(COUNTA($D162:HO162)*(12/$C$63)&lt;=$C$9,0,1)),0)+IF(HQ$63=$C$17,0,IF(HP$63=$C$17,$B162*(HP$60),0))</f>
        <v>0</v>
      </c>
      <c r="HQ162" s="50">
        <f>IF(HQ$63&lt;=$C$17,($C$34*HQ$59*$B162/$C$63)*(IF(COUNTA($D162:HP162)*(12/$C$63)&lt;=$C$9,0,1)),0)+IF(HR$63=$C$17,0,IF(HQ$63=$C$17,$B162*(HQ$60),0))</f>
        <v>0</v>
      </c>
      <c r="HR162" s="50">
        <f>IF(HR$63&lt;=$C$17,($C$34*HR$59*$B162/$C$63)*(IF(COUNTA($D162:HQ162)*(12/$C$63)&lt;=$C$9,0,1)),0)+IF(HS$63=$C$17,0,IF(HR$63=$C$17,$B162*(HR$60),0))</f>
        <v>0</v>
      </c>
      <c r="HS162" s="50">
        <f>IF(HS$63&lt;=$C$17,($C$34*HS$59*$B162/$C$63)*(IF(COUNTA($D162:HR162)*(12/$C$63)&lt;=$C$9,0,1)),0)+IF(HT$63=$C$17,0,IF(HS$63=$C$17,$B162*(HS$60),0))</f>
        <v>0</v>
      </c>
      <c r="HT162" s="50">
        <f>IF(HT$63&lt;=$C$17,($C$34*HT$59*$B162/$C$63)*(IF(COUNTA($D162:HS162)*(12/$C$63)&lt;=$C$9,0,1)),0)+IF(HU$63=$C$17,0,IF(HT$63=$C$17,$B162*(HT$60),0))</f>
        <v>0</v>
      </c>
      <c r="HU162" s="50">
        <f>IF(HU$63&lt;=$C$17,($C$34*HU$59*$B162/$C$63)*(IF(COUNTA($D162:HT162)*(12/$C$63)&lt;=$C$9,0,1)),0)+IF(HV$63=$C$17,0,IF(HU$63=$C$17,$B162*(HU$60),0))</f>
        <v>0</v>
      </c>
      <c r="HV162" s="50">
        <f>IF(HV$63&lt;=$C$17,($C$34*HV$59*$B162/$C$63)*(IF(COUNTA($D162:HU162)*(12/$C$63)&lt;=$C$9,0,1)),0)+IF(HW$63=$C$17,0,IF(HV$63=$C$17,$B162*(HV$60),0))</f>
        <v>0</v>
      </c>
      <c r="HW162" s="50">
        <f>IF(HW$63&lt;=$C$17,($C$34*HW$59*$B162/$C$63)*(IF(COUNTA($D162:HV162)*(12/$C$63)&lt;=$C$9,0,1)),0)+IF(HX$63=$C$17,0,IF(HW$63=$C$17,$B162*(HW$60),0))</f>
        <v>0</v>
      </c>
      <c r="HX162" s="50">
        <f>IF(HX$63&lt;=$C$17,($C$34*HX$59*$B162/$C$63)*(IF(COUNTA($D162:HW162)*(12/$C$63)&lt;=$C$9,0,1)),0)+IF(HY$63=$C$17,0,IF(HX$63=$C$17,$B162*(HX$60),0))</f>
        <v>0</v>
      </c>
      <c r="HY162" s="50">
        <f>IF(HY$63&lt;=$C$17,($C$34*HY$59*$B162/$C$63)*(IF(COUNTA($D162:HX162)*(12/$C$63)&lt;=$C$9,0,1)),0)+IF(HZ$63=$C$17,0,IF(HY$63=$C$17,$B162*(HY$60),0))</f>
        <v>0</v>
      </c>
      <c r="HZ162" s="50">
        <f>IF(HZ$63&lt;=$C$17,($C$34*HZ$59*$B162/$C$63)*(IF(COUNTA($D162:HY162)*(12/$C$63)&lt;=$C$9,0,1)),0)+IF(IA$63=$C$17,0,IF(HZ$63=$C$17,$B162*(HZ$60),0))</f>
        <v>0</v>
      </c>
      <c r="IA162" s="50">
        <f>IF(IA$63&lt;=$C$17,($C$34*IA$59*$B162/$C$63)*(IF(COUNTA($D162:HZ162)*(12/$C$63)&lt;=$C$9,0,1)),0)+IF(IB$63=$C$17,0,IF(IA$63=$C$17,$B162*(IA$60),0))</f>
        <v>0</v>
      </c>
      <c r="IB162" s="50">
        <f>IF(IB$63&lt;=$C$17,($C$34*IB$59*$B162/$C$63)*(IF(COUNTA($D162:IA162)*(12/$C$63)&lt;=$C$9,0,1)),0)+IF(IC$63=$C$17,0,IF(IB$63=$C$17,$B162*(IB$60),0))</f>
        <v>0</v>
      </c>
      <c r="IC162" s="50">
        <f>IF(IC$63&lt;=$C$17,($C$34*IC$59*$B162/$C$63)*(IF(COUNTA($D162:IB162)*(12/$C$63)&lt;=$C$9,0,1)),0)+IF(ID$63=$C$17,0,IF(IC$63=$C$17,$B162*(IC$60),0))</f>
        <v>0</v>
      </c>
      <c r="ID162" s="50">
        <f>IF(ID$63&lt;=$C$17,($C$34*ID$59*$B162/$C$63)*(IF(COUNTA($D162:IC162)*(12/$C$63)&lt;=$C$9,0,1)),0)+IF(IE$63=$C$17,0,IF(ID$63=$C$17,$B162*(ID$60),0))</f>
        <v>0</v>
      </c>
      <c r="IE162" s="50">
        <f>IF(IE$63&lt;=$C$17,($C$34*IE$59*$B162/$C$63)*(IF(COUNTA($D162:ID162)*(12/$C$63)&lt;=$C$9,0,1)),0)+IF(IF$63=$C$17,0,IF(IE$63=$C$17,$B162*(IE$60),0))</f>
        <v>0</v>
      </c>
      <c r="IF162" s="50">
        <f>IF(IF$63&lt;=$C$17,($C$34*IF$59*$B162/$C$63)*(IF(COUNTA($D162:IE162)*(12/$C$63)&lt;=$C$9,0,1)),0)+IF(IG$63=$C$17,0,IF(IF$63=$C$17,$B162*(IF$60),0))</f>
        <v>0</v>
      </c>
      <c r="IG162" s="50">
        <f>IF(IG$63&lt;=$C$17,($C$34*IG$59*$B162/$C$63)*(IF(COUNTA($D162:IF162)*(12/$C$63)&lt;=$C$9,0,1)),0)+IF(IH$63=$C$17,0,IF(IG$63=$C$17,$B162*(IG$60),0))</f>
        <v>0</v>
      </c>
      <c r="IH162" s="50">
        <f>IF(IH$63&lt;=$C$17,($C$34*IH$59*$B162/$C$63)*(IF(COUNTA($D162:IG162)*(12/$C$63)&lt;=$C$9,0,1)),0)+IF(II$63=$C$17,0,IF(IH$63=$C$17,$B162*(IH$60),0))</f>
        <v>0</v>
      </c>
      <c r="II162" s="50">
        <f>IF(II$63&lt;=$C$17,($C$34*II$59*$B162/$C$63)*(IF(COUNTA($D162:IH162)*(12/$C$63)&lt;=$C$9,0,1)),0)+IF(IJ$63=$C$17,0,IF(II$63=$C$17,$B162*(II$60),0))</f>
        <v>0</v>
      </c>
      <c r="IJ162" s="50">
        <f>IF(IJ$63&lt;=$C$17,($C$34*IJ$59*$B162/$C$63)*(IF(COUNTA($D162:II162)*(12/$C$63)&lt;=$C$9,0,1)),0)+IF(IK$63=$C$17,0,IF(IJ$63=$C$17,$B162*(IJ$60),0))</f>
        <v>0</v>
      </c>
      <c r="IK162" s="50">
        <f>IF(IK$63&lt;=$C$17,($C$34*IK$59*$B162/$C$63)*(IF(COUNTA($D162:IJ162)*(12/$C$63)&lt;=$C$9,0,1)),0)+IF(IL$63=$C$17,0,IF(IK$63=$C$17,$B162*(IK$60),0))</f>
        <v>0</v>
      </c>
      <c r="IL162" s="50">
        <f>IF(IL$63&lt;=$C$17,($C$34*IL$59*$B162/$C$63)*(IF(COUNTA($D162:IK162)*(12/$C$63)&lt;=$C$9,0,1)),0)+IF(IM$63=$C$17,0,IF(IL$63=$C$17,$B162*(IL$60),0))</f>
        <v>0</v>
      </c>
      <c r="IM162" s="50">
        <f>IF(IM$63&lt;=$C$17,($C$34*IM$59*$B162/$C$63)*(IF(COUNTA($D162:IL162)*(12/$C$63)&lt;=$C$9,0,1)),0)+IF(IN$63=$C$17,0,IF(IM$63=$C$17,$B162*(IM$60),0))</f>
        <v>0</v>
      </c>
      <c r="IN162" s="50">
        <f>IF(IN$63&lt;=$C$17,($C$34*IN$59*$B162/$C$63)*(IF(COUNTA($D162:IM162)*(12/$C$63)&lt;=$C$9,0,1)),0)+IF(IO$63=$C$17,0,IF(IN$63=$C$17,$B162*(IN$60),0))</f>
        <v>0</v>
      </c>
      <c r="IO162" s="50">
        <f>IF(IO$63&lt;=$C$17,($C$34*IO$59*$B162/$C$63)*(IF(COUNTA($D162:IN162)*(12/$C$63)&lt;=$C$9,0,1)),0)+IF(IP$63=$C$17,0,IF(IO$63=$C$17,$B162*(IO$60),0))</f>
        <v>0</v>
      </c>
      <c r="IP162" s="50">
        <f>IF(IP$63&lt;=$C$17,($C$34*IP$59*$B162/$C$63)*(IF(COUNTA($D162:IO162)*(12/$C$63)&lt;=$C$9,0,1)),0)+IF(IQ$63=$C$17,0,IF(IP$63=$C$17,$B162*(IP$60),0))</f>
        <v>0</v>
      </c>
      <c r="IQ162" s="50">
        <f>IF(IQ$63&lt;=$C$17,($C$34*IQ$59*$B162/$C$63)*(IF(COUNTA($D162:IP162)*(12/$C$63)&lt;=$C$9,0,1)),0)+IF(IR$63=$C$17,0,IF(IQ$63=$C$17,$B162*(IQ$60),0))</f>
        <v>0</v>
      </c>
      <c r="IR162" s="50">
        <f>IF(IR$63&lt;=$C$17,($C$34*IR$59*$B162/$C$63)*(IF(COUNTA($D162:IQ162)*(12/$C$63)&lt;=$C$9,0,1)),0)+IF(IS$63=$C$17,0,IF(IR$63=$C$17,$B162*(IR$60),0))</f>
        <v>0</v>
      </c>
      <c r="IS162" s="50">
        <f>IF(IS$63&lt;=$C$17,($C$34*IS$59*$B162/$C$63)*(IF(COUNTA($D162:IR162)*(12/$C$63)&lt;=$C$9,0,1)),0)+IF(IT$63=$C$17,0,IF(IS$63=$C$17,$B162*(IS$60),0))</f>
        <v>0</v>
      </c>
      <c r="IT162" s="50">
        <f>IF(IT$63&lt;=$C$17,($C$34*IT$59*$B162/$C$63)*(IF(COUNTA($D162:IS162)*(12/$C$63)&lt;=$C$9,0,1)),0)+IF(IU$63=$C$17,0,IF(IT$63=$C$17,$B162*(IT$60),0))</f>
        <v>0</v>
      </c>
      <c r="IU162" s="50">
        <f>IF(IU$63&lt;=$C$17,($C$34*IU$59*$B162/$C$63)*(IF(COUNTA($D162:IT162)*(12/$C$63)&lt;=$C$9,0,1)),0)+IF(IV$63=$C$17,0,IF(IU$63=$C$17,$B162*(IU$60),0))</f>
        <v>0</v>
      </c>
      <c r="IV162" s="50">
        <f>IF(IV$63&lt;=$C$17,($C$34*IV$59*$B162/$C$63)*(IF(COUNTA($D162:IU162)*(12/$C$63)&lt;=$C$9,0,1)),0)+IF(IW$63=$C$17,0,IF(IV$63=$C$17,$B162*(IV$60),0))</f>
        <v>0</v>
      </c>
      <c r="IW162" s="50">
        <f>IF(IW$63&lt;=$C$17,($C$34*IW$59*$B162/$C$63)*(IF(COUNTA($D162:IV162)*(12/$C$63)&lt;=$C$9,0,1)),0)+IF(IX$63=$C$17,0,IF(IW$63=$C$17,$B162*(IW$60),0))</f>
        <v>0</v>
      </c>
      <c r="IX162" s="50"/>
      <c r="IY162" s="50"/>
      <c r="IZ162" s="50"/>
      <c r="JA162" s="50"/>
      <c r="JB162" s="50"/>
      <c r="JC162" s="50"/>
      <c r="JD162" s="50"/>
      <c r="JE162" s="50"/>
      <c r="JF162" s="50"/>
      <c r="JG162" s="50"/>
      <c r="JH162" s="50"/>
      <c r="JI162" s="50"/>
      <c r="JJ162" s="50"/>
      <c r="JK162" s="50"/>
      <c r="JL162" s="50"/>
      <c r="JM162" s="50"/>
      <c r="JN162" s="50"/>
      <c r="JO162" s="50"/>
      <c r="JP162" s="50"/>
      <c r="JQ162" s="50"/>
      <c r="JR162" s="50"/>
      <c r="JS162" s="50"/>
      <c r="JT162" s="50"/>
      <c r="JU162" s="50"/>
      <c r="JV162" s="50"/>
      <c r="JW162" s="50"/>
      <c r="JX162" s="50"/>
      <c r="JY162" s="50"/>
      <c r="JZ162" s="50"/>
      <c r="KA162" s="50"/>
      <c r="KB162" s="50"/>
      <c r="KC162" s="50"/>
      <c r="KD162" s="50"/>
      <c r="KE162" s="50"/>
      <c r="KF162" s="50"/>
      <c r="KG162" s="50"/>
      <c r="KH162" s="50"/>
      <c r="KI162" s="50"/>
      <c r="KJ162" s="50"/>
      <c r="KK162" s="50"/>
      <c r="KL162" s="50"/>
      <c r="KM162" s="50"/>
      <c r="KN162" s="50"/>
      <c r="KO162" s="50"/>
      <c r="KP162" s="50"/>
      <c r="KQ162" s="50"/>
      <c r="KR162" s="50"/>
      <c r="KS162" s="50"/>
      <c r="KT162" s="50"/>
      <c r="KU162" s="50"/>
      <c r="KV162" s="50"/>
      <c r="KW162" s="50"/>
      <c r="KX162" s="50"/>
      <c r="KY162" s="50"/>
      <c r="KZ162" s="50"/>
      <c r="LA162" s="50"/>
      <c r="LB162" s="50"/>
      <c r="LC162" s="50"/>
      <c r="LD162" s="50"/>
      <c r="LE162" s="50"/>
      <c r="LF162" s="50"/>
      <c r="LG162" s="50"/>
      <c r="LH162" s="50"/>
      <c r="LI162" s="50"/>
    </row>
    <row r="163" spans="1:321" outlineLevel="1" x14ac:dyDescent="0.25">
      <c r="A163" s="2" t="s">
        <v>55</v>
      </c>
      <c r="B163" s="79">
        <f ca="1">+OFFSET($D$52,0,COUNTA($B$66:B162),,)</f>
        <v>0</v>
      </c>
      <c r="C163" s="88">
        <f t="shared" ca="1" si="62"/>
        <v>0</v>
      </c>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50">
        <f ca="1">IF(CX$63&gt;$C$17,0,-CW$53*(12/$C$63))</f>
        <v>0</v>
      </c>
      <c r="CX163" s="50">
        <f ca="1">IF(CX$63&lt;=$C$17,($C$34*CX$59*$B163/$C$63)*(IF(COUNTA($D163:CW163)*(12/$C$63)&lt;=$C$9,0,1)),0)+IF(CY$63=$C$17,0,IF(CX$63=$C$17,$B163*(CX$60),0))</f>
        <v>0</v>
      </c>
      <c r="CY163" s="50">
        <f ca="1">IF(CY$63&lt;=$C$17,($C$34*CY$59*$B163/$C$63)*(IF(COUNTA($D163:CX163)*(12/$C$63)&lt;=$C$9,0,1)),0)+IF(CZ$63=$C$17,0,IF(CY$63=$C$17,$B163*(CY$60),0))</f>
        <v>0</v>
      </c>
      <c r="CZ163" s="50">
        <f ca="1">IF(CZ$63&lt;=$C$17,($C$34*CZ$59*$B163/$C$63)*(IF(COUNTA($D163:CY163)*(12/$C$63)&lt;=$C$9,0,1)),0)+IF(DA$63=$C$17,0,IF(CZ$63=$C$17,$B163*(CZ$60),0))</f>
        <v>0</v>
      </c>
      <c r="DA163" s="50">
        <f ca="1">IF(DA$63&lt;=$C$17,($C$34*DA$59*$B163/$C$63)*(IF(COUNTA($D163:CZ163)*(12/$C$63)&lt;=$C$9,0,1)),0)+IF(DB$63=$C$17,0,IF(DA$63=$C$17,$B163*(DA$60),0))</f>
        <v>0</v>
      </c>
      <c r="DB163" s="50">
        <f ca="1">IF(DB$63&lt;=$C$17,($C$34*DB$59*$B163/$C$63)*(IF(COUNTA($D163:DA163)*(12/$C$63)&lt;=$C$9,0,1)),0)+IF(DC$63=$C$17,0,IF(DB$63=$C$17,$B163*(DB$60),0))</f>
        <v>0</v>
      </c>
      <c r="DC163" s="50">
        <f ca="1">IF(DC$63&lt;=$C$17,($C$34*DC$59*$B163/$C$63)*(IF(COUNTA($D163:DB163)*(12/$C$63)&lt;=$C$9,0,1)),0)+IF(DD$63=$C$17,0,IF(DC$63=$C$17,$B163*(DC$60),0))</f>
        <v>0</v>
      </c>
      <c r="DD163" s="50">
        <f ca="1">IF(DD$63&lt;=$C$17,($C$34*DD$59*$B163/$C$63)*(IF(COUNTA($D163:DC163)*(12/$C$63)&lt;=$C$9,0,1)),0)+IF(DE$63=$C$17,0,IF(DD$63=$C$17,$B163*(DD$60),0))</f>
        <v>0</v>
      </c>
      <c r="DE163" s="50">
        <f ca="1">IF(DE$63&lt;=$C$17,($C$34*DE$59*$B163/$C$63)*(IF(COUNTA($D163:DD163)*(12/$C$63)&lt;=$C$9,0,1)),0)+IF(DF$63=$C$17,0,IF(DE$63=$C$17,$B163*(DE$60),0))</f>
        <v>0</v>
      </c>
      <c r="DF163" s="50">
        <f ca="1">IF(DF$63&lt;=$C$17,($C$34*DF$59*$B163/$C$63)*(IF(COUNTA($D163:DE163)*(12/$C$63)&lt;=$C$9,0,1)),0)+IF(DG$63=$C$17,0,IF(DF$63=$C$17,$B163*(DF$60),0))</f>
        <v>0</v>
      </c>
      <c r="DG163" s="50">
        <f ca="1">IF(DG$63&lt;=$C$17,($C$34*DG$59*$B163/$C$63)*(IF(COUNTA($D163:DF163)*(12/$C$63)&lt;=$C$9,0,1)),0)+IF(DH$63=$C$17,0,IF(DG$63=$C$17,$B163*(DG$60),0))</f>
        <v>0</v>
      </c>
      <c r="DH163" s="50">
        <f ca="1">IF(DH$63&lt;=$C$17,($C$34*DH$59*$B163/$C$63)*(IF(COUNTA($D163:DG163)*(12/$C$63)&lt;=$C$9,0,1)),0)+IF(DI$63=$C$17,0,IF(DH$63=$C$17,$B163*(DH$60),0))</f>
        <v>0</v>
      </c>
      <c r="DI163" s="50">
        <f ca="1">IF(DI$63&lt;=$C$17,($C$34*DI$59*$B163/$C$63)*(IF(COUNTA($D163:DH163)*(12/$C$63)&lt;=$C$9,0,1)),0)+IF(DJ$63=$C$17,0,IF(DI$63=$C$17,$B163*(DI$60),0))</f>
        <v>0</v>
      </c>
      <c r="DJ163" s="50">
        <f ca="1">IF(DJ$63&lt;=$C$17,($C$34*DJ$59*$B163/$C$63)*(IF(COUNTA($D163:DI163)*(12/$C$63)&lt;=$C$9,0,1)),0)+IF(DK$63=$C$17,0,IF(DJ$63=$C$17,$B163*(DJ$60),0))</f>
        <v>0</v>
      </c>
      <c r="DK163" s="50">
        <f ca="1">IF(DK$63&lt;=$C$17,($C$34*DK$59*$B163/$C$63)*(IF(COUNTA($D163:DJ163)*(12/$C$63)&lt;=$C$9,0,1)),0)+IF(DL$63=$C$17,0,IF(DK$63=$C$17,$B163*(DK$60),0))</f>
        <v>0</v>
      </c>
      <c r="DL163" s="50">
        <f ca="1">IF(DL$63&lt;=$C$17,($C$34*DL$59*$B163/$C$63)*(IF(COUNTA($D163:DK163)*(12/$C$63)&lt;=$C$9,0,1)),0)+IF(DM$63=$C$17,0,IF(DL$63=$C$17,$B163*(DL$60),0))</f>
        <v>0</v>
      </c>
      <c r="DM163" s="50">
        <f ca="1">IF(DM$63&lt;=$C$17,($C$34*DM$59*$B163/$C$63)*(IF(COUNTA($D163:DL163)*(12/$C$63)&lt;=$C$9,0,1)),0)+IF(DN$63=$C$17,0,IF(DM$63=$C$17,$B163*(DM$60),0))</f>
        <v>0</v>
      </c>
      <c r="DN163" s="50">
        <f ca="1">IF(DN$63&lt;=$C$17,($C$34*DN$59*$B163/$C$63)*(IF(COUNTA($D163:DM163)*(12/$C$63)&lt;=$C$9,0,1)),0)+IF(DO$63=$C$17,0,IF(DN$63=$C$17,$B163*(DN$60),0))</f>
        <v>0</v>
      </c>
      <c r="DO163" s="50">
        <f ca="1">IF(DO$63&lt;=$C$17,($C$34*DO$59*$B163/$C$63)*(IF(COUNTA($D163:DN163)*(12/$C$63)&lt;=$C$9,0,1)),0)+IF(DP$63=$C$17,0,IF(DO$63=$C$17,$B163*(DO$60),0))</f>
        <v>0</v>
      </c>
      <c r="DP163" s="50">
        <f ca="1">IF(DP$63&lt;=$C$17,($C$34*DP$59*$B163/$C$63)*(IF(COUNTA($D163:DO163)*(12/$C$63)&lt;=$C$9,0,1)),0)+IF(DQ$63=$C$17,0,IF(DP$63=$C$17,$B163*(DP$60),0))</f>
        <v>0</v>
      </c>
      <c r="DQ163" s="50">
        <f ca="1">IF(DQ$63&lt;=$C$17,($C$34*DQ$59*$B163/$C$63)*(IF(COUNTA($D163:DP163)*(12/$C$63)&lt;=$C$9,0,1)),0)+IF(DR$63=$C$17,0,IF(DQ$63=$C$17,$B163*(DQ$60),0))</f>
        <v>0</v>
      </c>
      <c r="DR163" s="50">
        <f ca="1">IF(DR$63&lt;=$C$17,($C$34*DR$59*$B163/$C$63)*(IF(COUNTA($D163:DQ163)*(12/$C$63)&lt;=$C$9,0,1)),0)+IF(DS$63=$C$17,0,IF(DR$63=$C$17,$B163*(DR$60),0))</f>
        <v>0</v>
      </c>
      <c r="DS163" s="50">
        <f ca="1">IF(DS$63&lt;=$C$17,($C$34*DS$59*$B163/$C$63)*(IF(COUNTA($D163:DR163)*(12/$C$63)&lt;=$C$9,0,1)),0)+IF(DT$63=$C$17,0,IF(DS$63=$C$17,$B163*(DS$60),0))</f>
        <v>0</v>
      </c>
      <c r="DT163" s="50">
        <f ca="1">IF(DT$63&lt;=$C$17,($C$34*DT$59*$B163/$C$63)*(IF(COUNTA($D163:DS163)*(12/$C$63)&lt;=$C$9,0,1)),0)+IF(DU$63=$C$17,0,IF(DT$63=$C$17,$B163*(DT$60),0))</f>
        <v>0</v>
      </c>
      <c r="DU163" s="50">
        <f>IF(DU$63&lt;=$C$17,($C$34*DU$59*$B163/$C$63)*(IF(COUNTA($D163:DT163)*(12/$C$63)&lt;=$C$9,0,1)),0)+IF(DV$63=$C$17,0,IF(DU$63=$C$17,$B163*(DU$60),0))</f>
        <v>0</v>
      </c>
      <c r="DV163" s="50">
        <f>IF(DV$63&lt;=$C$17,($C$34*DV$59*$B163/$C$63)*(IF(COUNTA($D163:DU163)*(12/$C$63)&lt;=$C$9,0,1)),0)+IF(DW$63=$C$17,0,IF(DV$63=$C$17,$B163*(DV$60),0))</f>
        <v>0</v>
      </c>
      <c r="DW163" s="50">
        <f>IF(DW$63&lt;=$C$17,($C$34*DW$59*$B163/$C$63)*(IF(COUNTA($D163:DV163)*(12/$C$63)&lt;=$C$9,0,1)),0)+IF(DX$63=$C$17,0,IF(DW$63=$C$17,$B163*(DW$60),0))</f>
        <v>0</v>
      </c>
      <c r="DX163" s="50">
        <f>IF(DX$63&lt;=$C$17,($C$34*DX$59*$B163/$C$63)*(IF(COUNTA($D163:DW163)*(12/$C$63)&lt;=$C$9,0,1)),0)+IF(DY$63=$C$17,0,IF(DX$63=$C$17,$B163*(DX$60),0))</f>
        <v>0</v>
      </c>
      <c r="DY163" s="50">
        <f>IF(DY$63&lt;=$C$17,($C$34*DY$59*$B163/$C$63)*(IF(COUNTA($D163:DX163)*(12/$C$63)&lt;=$C$9,0,1)),0)+IF(DZ$63=$C$17,0,IF(DY$63=$C$17,$B163*(DY$60),0))</f>
        <v>0</v>
      </c>
      <c r="DZ163" s="50">
        <f>IF(DZ$63&lt;=$C$17,($C$34*DZ$59*$B163/$C$63)*(IF(COUNTA($D163:DY163)*(12/$C$63)&lt;=$C$9,0,1)),0)+IF(EA$63=$C$17,0,IF(DZ$63=$C$17,$B163*(DZ$60),0))</f>
        <v>0</v>
      </c>
      <c r="EA163" s="50">
        <f>IF(EA$63&lt;=$C$17,($C$34*EA$59*$B163/$C$63)*(IF(COUNTA($D163:DZ163)*(12/$C$63)&lt;=$C$9,0,1)),0)+IF(EB$63=$C$17,0,IF(EA$63=$C$17,$B163*(EA$60),0))</f>
        <v>0</v>
      </c>
      <c r="EB163" s="50">
        <f>IF(EB$63&lt;=$C$17,($C$34*EB$59*$B163/$C$63)*(IF(COUNTA($D163:EA163)*(12/$C$63)&lt;=$C$9,0,1)),0)+IF(EC$63=$C$17,0,IF(EB$63=$C$17,$B163*(EB$60),0))</f>
        <v>0</v>
      </c>
      <c r="EC163" s="50">
        <f>IF(EC$63&lt;=$C$17,($C$34*EC$59*$B163/$C$63)*(IF(COUNTA($D163:EB163)*(12/$C$63)&lt;=$C$9,0,1)),0)+IF(ED$63=$C$17,0,IF(EC$63=$C$17,$B163*(EC$60),0))</f>
        <v>0</v>
      </c>
      <c r="ED163" s="50">
        <f>IF(ED$63&lt;=$C$17,($C$34*ED$59*$B163/$C$63)*(IF(COUNTA($D163:EC163)*(12/$C$63)&lt;=$C$9,0,1)),0)+IF(EE$63=$C$17,0,IF(ED$63=$C$17,$B163*(ED$60),0))</f>
        <v>0</v>
      </c>
      <c r="EE163" s="50">
        <f>IF(EE$63&lt;=$C$17,($C$34*EE$59*$B163/$C$63)*(IF(COUNTA($D163:ED163)*(12/$C$63)&lt;=$C$9,0,1)),0)+IF(EF$63=$C$17,0,IF(EE$63=$C$17,$B163*(EE$60),0))</f>
        <v>0</v>
      </c>
      <c r="EF163" s="50">
        <f>IF(EF$63&lt;=$C$17,($C$34*EF$59*$B163/$C$63)*(IF(COUNTA($D163:EE163)*(12/$C$63)&lt;=$C$9,0,1)),0)+IF(EG$63=$C$17,0,IF(EF$63=$C$17,$B163*(EF$60),0))</f>
        <v>0</v>
      </c>
      <c r="EG163" s="50">
        <f>IF(EG$63&lt;=$C$17,($C$34*EG$59*$B163/$C$63)*(IF(COUNTA($D163:EF163)*(12/$C$63)&lt;=$C$9,0,1)),0)+IF(EH$63=$C$17,0,IF(EG$63=$C$17,$B163*(EG$60),0))</f>
        <v>0</v>
      </c>
      <c r="EH163" s="50">
        <f>IF(EH$63&lt;=$C$17,($C$34*EH$59*$B163/$C$63)*(IF(COUNTA($D163:EG163)*(12/$C$63)&lt;=$C$9,0,1)),0)+IF(EI$63=$C$17,0,IF(EH$63=$C$17,$B163*(EH$60),0))</f>
        <v>0</v>
      </c>
      <c r="EI163" s="50">
        <f>IF(EI$63&lt;=$C$17,($C$34*EI$59*$B163/$C$63)*(IF(COUNTA($D163:EH163)*(12/$C$63)&lt;=$C$9,0,1)),0)+IF(EJ$63=$C$17,0,IF(EI$63=$C$17,$B163*(EI$60),0))</f>
        <v>0</v>
      </c>
      <c r="EJ163" s="50">
        <f>IF(EJ$63&lt;=$C$17,($C$34*EJ$59*$B163/$C$63)*(IF(COUNTA($D163:EI163)*(12/$C$63)&lt;=$C$9,0,1)),0)+IF(EK$63=$C$17,0,IF(EJ$63=$C$17,$B163*(EJ$60),0))</f>
        <v>0</v>
      </c>
      <c r="EK163" s="50">
        <f>IF(EK$63&lt;=$C$17,($C$34*EK$59*$B163/$C$63)*(IF(COUNTA($D163:EJ163)*(12/$C$63)&lt;=$C$9,0,1)),0)+IF(EL$63=$C$17,0,IF(EK$63=$C$17,$B163*(EK$60),0))</f>
        <v>0</v>
      </c>
      <c r="EL163" s="50">
        <f>IF(EL$63&lt;=$C$17,($C$34*EL$59*$B163/$C$63)*(IF(COUNTA($D163:EK163)*(12/$C$63)&lt;=$C$9,0,1)),0)+IF(EM$63=$C$17,0,IF(EL$63=$C$17,$B163*(EL$60),0))</f>
        <v>0</v>
      </c>
      <c r="EM163" s="50">
        <f>IF(EM$63&lt;=$C$17,($C$34*EM$59*$B163/$C$63)*(IF(COUNTA($D163:EL163)*(12/$C$63)&lt;=$C$9,0,1)),0)+IF(EN$63=$C$17,0,IF(EM$63=$C$17,$B163*(EM$60),0))</f>
        <v>0</v>
      </c>
      <c r="EN163" s="50">
        <f>IF(EN$63&lt;=$C$17,($C$34*EN$59*$B163/$C$63)*(IF(COUNTA($D163:EM163)*(12/$C$63)&lt;=$C$9,0,1)),0)+IF(EO$63=$C$17,0,IF(EN$63=$C$17,$B163*(EN$60),0))</f>
        <v>0</v>
      </c>
      <c r="EO163" s="50">
        <f>IF(EO$63&lt;=$C$17,($C$34*EO$59*$B163/$C$63)*(IF(COUNTA($D163:EN163)*(12/$C$63)&lt;=$C$9,0,1)),0)+IF(EP$63=$C$17,0,IF(EO$63=$C$17,$B163*(EO$60),0))</f>
        <v>0</v>
      </c>
      <c r="EP163" s="50">
        <f>IF(EP$63&lt;=$C$17,($C$34*EP$59*$B163/$C$63)*(IF(COUNTA($D163:EO163)*(12/$C$63)&lt;=$C$9,0,1)),0)+IF(EQ$63=$C$17,0,IF(EP$63=$C$17,$B163*(EP$60),0))</f>
        <v>0</v>
      </c>
      <c r="EQ163" s="50">
        <f>IF(EQ$63&lt;=$C$17,($C$34*EQ$59*$B163/$C$63)*(IF(COUNTA($D163:EP163)*(12/$C$63)&lt;=$C$9,0,1)),0)+IF(ER$63=$C$17,0,IF(EQ$63=$C$17,$B163*(EQ$60),0))</f>
        <v>0</v>
      </c>
      <c r="ER163" s="50">
        <f>IF(ER$63&lt;=$C$17,($C$34*ER$59*$B163/$C$63)*(IF(COUNTA($D163:EQ163)*(12/$C$63)&lt;=$C$9,0,1)),0)+IF(ES$63=$C$17,0,IF(ER$63=$C$17,$B163*(ER$60),0))</f>
        <v>0</v>
      </c>
      <c r="ES163" s="50">
        <f>IF(ES$63&lt;=$C$17,($C$34*ES$59*$B163/$C$63)*(IF(COUNTA($D163:ER163)*(12/$C$63)&lt;=$C$9,0,1)),0)+IF(ET$63=$C$17,0,IF(ES$63=$C$17,$B163*(ES$60),0))</f>
        <v>0</v>
      </c>
      <c r="ET163" s="50">
        <f>IF(ET$63&lt;=$C$17,($C$34*ET$59*$B163/$C$63)*(IF(COUNTA($D163:ES163)*(12/$C$63)&lt;=$C$9,0,1)),0)+IF(EU$63=$C$17,0,IF(ET$63=$C$17,$B163*(ET$60),0))</f>
        <v>0</v>
      </c>
      <c r="EU163" s="50">
        <f>IF(EU$63&lt;=$C$17,($C$34*EU$59*$B163/$C$63)*(IF(COUNTA($D163:ET163)*(12/$C$63)&lt;=$C$9,0,1)),0)+IF(EV$63=$C$17,0,IF(EU$63=$C$17,$B163*(EU$60),0))</f>
        <v>0</v>
      </c>
      <c r="EV163" s="50">
        <f>IF(EV$63&lt;=$C$17,($C$34*EV$59*$B163/$C$63)*(IF(COUNTA($D163:EU163)*(12/$C$63)&lt;=$C$9,0,1)),0)+IF(EW$63=$C$17,0,IF(EV$63=$C$17,$B163*(EV$60),0))</f>
        <v>0</v>
      </c>
      <c r="EW163" s="50">
        <f>IF(EW$63&lt;=$C$17,($C$34*EW$59*$B163/$C$63)*(IF(COUNTA($D163:EV163)*(12/$C$63)&lt;=$C$9,0,1)),0)+IF(EX$63=$C$17,0,IF(EW$63=$C$17,$B163*(EW$60),0))</f>
        <v>0</v>
      </c>
      <c r="EX163" s="50">
        <f>IF(EX$63&lt;=$C$17,($C$34*EX$59*$B163/$C$63)*(IF(COUNTA($D163:EW163)*(12/$C$63)&lt;=$C$9,0,1)),0)+IF(EY$63=$C$17,0,IF(EX$63=$C$17,$B163*(EX$60),0))</f>
        <v>0</v>
      </c>
      <c r="EY163" s="50">
        <f>IF(EY$63&lt;=$C$17,($C$34*EY$59*$B163/$C$63)*(IF(COUNTA($D163:EX163)*(12/$C$63)&lt;=$C$9,0,1)),0)+IF(EZ$63=$C$17,0,IF(EY$63=$C$17,$B163*(EY$60),0))</f>
        <v>0</v>
      </c>
      <c r="EZ163" s="50">
        <f>IF(EZ$63&lt;=$C$17,($C$34*EZ$59*$B163/$C$63)*(IF(COUNTA($D163:EY163)*(12/$C$63)&lt;=$C$9,0,1)),0)+IF(FA$63=$C$17,0,IF(EZ$63=$C$17,$B163*(EZ$60),0))</f>
        <v>0</v>
      </c>
      <c r="FA163" s="50">
        <f>IF(FA$63&lt;=$C$17,($C$34*FA$59*$B163/$C$63)*(IF(COUNTA($D163:EZ163)*(12/$C$63)&lt;=$C$9,0,1)),0)+IF(FB$63=$C$17,0,IF(FA$63=$C$17,$B163*(FA$60),0))</f>
        <v>0</v>
      </c>
      <c r="FB163" s="50">
        <f>IF(FB$63&lt;=$C$17,($C$34*FB$59*$B163/$C$63)*(IF(COUNTA($D163:FA163)*(12/$C$63)&lt;=$C$9,0,1)),0)+IF(FC$63=$C$17,0,IF(FB$63=$C$17,$B163*(FB$60),0))</f>
        <v>0</v>
      </c>
      <c r="FC163" s="50">
        <f>IF(FC$63&lt;=$C$17,($C$34*FC$59*$B163/$C$63)*(IF(COUNTA($D163:FB163)*(12/$C$63)&lt;=$C$9,0,1)),0)+IF(FD$63=$C$17,0,IF(FC$63=$C$17,$B163*(FC$60),0))</f>
        <v>0</v>
      </c>
      <c r="FD163" s="50">
        <f>IF(FD$63&lt;=$C$17,($C$34*FD$59*$B163/$C$63)*(IF(COUNTA($D163:FC163)*(12/$C$63)&lt;=$C$9,0,1)),0)+IF(FE$63=$C$17,0,IF(FD$63=$C$17,$B163*(FD$60),0))</f>
        <v>0</v>
      </c>
      <c r="FE163" s="50">
        <f>IF(FE$63&lt;=$C$17,($C$34*FE$59*$B163/$C$63)*(IF(COUNTA($D163:FD163)*(12/$C$63)&lt;=$C$9,0,1)),0)+IF(FF$63=$C$17,0,IF(FE$63=$C$17,$B163*(FE$60),0))</f>
        <v>0</v>
      </c>
      <c r="FF163" s="50">
        <f>IF(FF$63&lt;=$C$17,($C$34*FF$59*$B163/$C$63)*(IF(COUNTA($D163:FE163)*(12/$C$63)&lt;=$C$9,0,1)),0)+IF(FG$63=$C$17,0,IF(FF$63=$C$17,$B163*(FF$60),0))</f>
        <v>0</v>
      </c>
      <c r="FG163" s="50">
        <f>IF(FG$63&lt;=$C$17,($C$34*FG$59*$B163/$C$63)*(IF(COUNTA($D163:FF163)*(12/$C$63)&lt;=$C$9,0,1)),0)+IF(FH$63=$C$17,0,IF(FG$63=$C$17,$B163*(FG$60),0))</f>
        <v>0</v>
      </c>
      <c r="FH163" s="50">
        <f>IF(FH$63&lt;=$C$17,($C$34*FH$59*$B163/$C$63)*(IF(COUNTA($D163:FG163)*(12/$C$63)&lt;=$C$9,0,1)),0)+IF(FI$63=$C$17,0,IF(FH$63=$C$17,$B163*(FH$60),0))</f>
        <v>0</v>
      </c>
      <c r="FI163" s="50">
        <f>IF(FI$63&lt;=$C$17,($C$34*FI$59*$B163/$C$63)*(IF(COUNTA($D163:FH163)*(12/$C$63)&lt;=$C$9,0,1)),0)+IF(FJ$63=$C$17,0,IF(FI$63=$C$17,$B163*(FI$60),0))</f>
        <v>0</v>
      </c>
      <c r="FJ163" s="50">
        <f>IF(FJ$63&lt;=$C$17,($C$34*FJ$59*$B163/$C$63)*(IF(COUNTA($D163:FI163)*(12/$C$63)&lt;=$C$9,0,1)),0)+IF(FK$63=$C$17,0,IF(FJ$63=$C$17,$B163*(FJ$60),0))</f>
        <v>0</v>
      </c>
      <c r="FK163" s="50">
        <f>IF(FK$63&lt;=$C$17,($C$34*FK$59*$B163/$C$63)*(IF(COUNTA($D163:FJ163)*(12/$C$63)&lt;=$C$9,0,1)),0)+IF(FL$63=$C$17,0,IF(FK$63=$C$17,$B163*(FK$60),0))</f>
        <v>0</v>
      </c>
      <c r="FL163" s="50">
        <f>IF(FL$63&lt;=$C$17,($C$34*FL$59*$B163/$C$63)*(IF(COUNTA($D163:FK163)*(12/$C$63)&lt;=$C$9,0,1)),0)+IF(FM$63=$C$17,0,IF(FL$63=$C$17,$B163*(FL$60),0))</f>
        <v>0</v>
      </c>
      <c r="FM163" s="50">
        <f>IF(FM$63&lt;=$C$17,($C$34*FM$59*$B163/$C$63)*(IF(COUNTA($D163:FL163)*(12/$C$63)&lt;=$C$9,0,1)),0)+IF(FN$63=$C$17,0,IF(FM$63=$C$17,$B163*(FM$60),0))</f>
        <v>0</v>
      </c>
      <c r="FN163" s="50">
        <f>IF(FN$63&lt;=$C$17,($C$34*FN$59*$B163/$C$63)*(IF(COUNTA($D163:FM163)*(12/$C$63)&lt;=$C$9,0,1)),0)+IF(FO$63=$C$17,0,IF(FN$63=$C$17,$B163*(FN$60),0))</f>
        <v>0</v>
      </c>
      <c r="FO163" s="50">
        <f>IF(FO$63&lt;=$C$17,($C$34*FO$59*$B163/$C$63)*(IF(COUNTA($D163:FN163)*(12/$C$63)&lt;=$C$9,0,1)),0)+IF(FP$63=$C$17,0,IF(FO$63=$C$17,$B163*(FO$60),0))</f>
        <v>0</v>
      </c>
      <c r="FP163" s="50">
        <f>IF(FP$63&lt;=$C$17,($C$34*FP$59*$B163/$C$63)*(IF(COUNTA($D163:FO163)*(12/$C$63)&lt;=$C$9,0,1)),0)+IF(FQ$63=$C$17,0,IF(FP$63=$C$17,$B163*(FP$60),0))</f>
        <v>0</v>
      </c>
      <c r="FQ163" s="50">
        <f>IF(FQ$63&lt;=$C$17,($C$34*FQ$59*$B163/$C$63)*(IF(COUNTA($D163:FP163)*(12/$C$63)&lt;=$C$9,0,1)),0)+IF(FR$63=$C$17,0,IF(FQ$63=$C$17,$B163*(FQ$60),0))</f>
        <v>0</v>
      </c>
      <c r="FR163" s="50">
        <f>IF(FR$63&lt;=$C$17,($C$34*FR$59*$B163/$C$63)*(IF(COUNTA($D163:FQ163)*(12/$C$63)&lt;=$C$9,0,1)),0)+IF(FS$63=$C$17,0,IF(FR$63=$C$17,$B163*(FR$60),0))</f>
        <v>0</v>
      </c>
      <c r="FS163" s="50">
        <f>IF(FS$63&lt;=$C$17,($C$34*FS$59*$B163/$C$63)*(IF(COUNTA($D163:FR163)*(12/$C$63)&lt;=$C$9,0,1)),0)+IF(FT$63=$C$17,0,IF(FS$63=$C$17,$B163*(FS$60),0))</f>
        <v>0</v>
      </c>
      <c r="FT163" s="50">
        <f>IF(FT$63&lt;=$C$17,($C$34*FT$59*$B163/$C$63)*(IF(COUNTA($D163:FS163)*(12/$C$63)&lt;=$C$9,0,1)),0)+IF(FU$63=$C$17,0,IF(FT$63=$C$17,$B163*(FT$60),0))</f>
        <v>0</v>
      </c>
      <c r="FU163" s="50">
        <f>IF(FU$63&lt;=$C$17,($C$34*FU$59*$B163/$C$63)*(IF(COUNTA($D163:FT163)*(12/$C$63)&lt;=$C$9,0,1)),0)+IF(FV$63=$C$17,0,IF(FU$63=$C$17,$B163*(FU$60),0))</f>
        <v>0</v>
      </c>
      <c r="FV163" s="50">
        <f>IF(FV$63&lt;=$C$17,($C$34*FV$59*$B163/$C$63)*(IF(COUNTA($D163:FU163)*(12/$C$63)&lt;=$C$9,0,1)),0)+IF(FW$63=$C$17,0,IF(FV$63=$C$17,$B163*(FV$60),0))</f>
        <v>0</v>
      </c>
      <c r="FW163" s="50">
        <f>IF(FW$63&lt;=$C$17,($C$34*FW$59*$B163/$C$63)*(IF(COUNTA($D163:FV163)*(12/$C$63)&lt;=$C$9,0,1)),0)+IF(FX$63=$C$17,0,IF(FW$63=$C$17,$B163*(FW$60),0))</f>
        <v>0</v>
      </c>
      <c r="FX163" s="50">
        <f>IF(FX$63&lt;=$C$17,($C$34*FX$59*$B163/$C$63)*(IF(COUNTA($D163:FW163)*(12/$C$63)&lt;=$C$9,0,1)),0)+IF(FY$63=$C$17,0,IF(FX$63=$C$17,$B163*(FX$60),0))</f>
        <v>0</v>
      </c>
      <c r="FY163" s="50">
        <f>IF(FY$63&lt;=$C$17,($C$34*FY$59*$B163/$C$63)*(IF(COUNTA($D163:FX163)*(12/$C$63)&lt;=$C$9,0,1)),0)+IF(FZ$63=$C$17,0,IF(FY$63=$C$17,$B163*(FY$60),0))</f>
        <v>0</v>
      </c>
      <c r="FZ163" s="50">
        <f>IF(FZ$63&lt;=$C$17,($C$34*FZ$59*$B163/$C$63)*(IF(COUNTA($D163:FY163)*(12/$C$63)&lt;=$C$9,0,1)),0)+IF(GA$63=$C$17,0,IF(FZ$63=$C$17,$B163*(FZ$60),0))</f>
        <v>0</v>
      </c>
      <c r="GA163" s="50">
        <f>IF(GA$63&lt;=$C$17,($C$34*GA$59*$B163/$C$63)*(IF(COUNTA($D163:FZ163)*(12/$C$63)&lt;=$C$9,0,1)),0)+IF(GB$63=$C$17,0,IF(GA$63=$C$17,$B163*(GA$60),0))</f>
        <v>0</v>
      </c>
      <c r="GB163" s="50">
        <f>IF(GB$63&lt;=$C$17,($C$34*GB$59*$B163/$C$63)*(IF(COUNTA($D163:GA163)*(12/$C$63)&lt;=$C$9,0,1)),0)+IF(GC$63=$C$17,0,IF(GB$63=$C$17,$B163*(GB$60),0))</f>
        <v>0</v>
      </c>
      <c r="GC163" s="50">
        <f>IF(GC$63&lt;=$C$17,($C$34*GC$59*$B163/$C$63)*(IF(COUNTA($D163:GB163)*(12/$C$63)&lt;=$C$9,0,1)),0)+IF(GD$63=$C$17,0,IF(GC$63=$C$17,$B163*(GC$60),0))</f>
        <v>0</v>
      </c>
      <c r="GD163" s="50">
        <f>IF(GD$63&lt;=$C$17,($C$34*GD$59*$B163/$C$63)*(IF(COUNTA($D163:GC163)*(12/$C$63)&lt;=$C$9,0,1)),0)+IF(GE$63=$C$17,0,IF(GD$63=$C$17,$B163*(GD$60),0))</f>
        <v>0</v>
      </c>
      <c r="GE163" s="50">
        <f>IF(GE$63&lt;=$C$17,($C$34*GE$59*$B163/$C$63)*(IF(COUNTA($D163:GD163)*(12/$C$63)&lt;=$C$9,0,1)),0)+IF(GF$63=$C$17,0,IF(GE$63=$C$17,$B163*(GE$60),0))</f>
        <v>0</v>
      </c>
      <c r="GF163" s="50">
        <f>IF(GF$63&lt;=$C$17,($C$34*GF$59*$B163/$C$63)*(IF(COUNTA($D163:GE163)*(12/$C$63)&lt;=$C$9,0,1)),0)+IF(GG$63=$C$17,0,IF(GF$63=$C$17,$B163*(GF$60),0))</f>
        <v>0</v>
      </c>
      <c r="GG163" s="50">
        <f>IF(GG$63&lt;=$C$17,($C$34*GG$59*$B163/$C$63)*(IF(COUNTA($D163:GF163)*(12/$C$63)&lt;=$C$9,0,1)),0)+IF(GH$63=$C$17,0,IF(GG$63=$C$17,$B163*(GG$60),0))</f>
        <v>0</v>
      </c>
      <c r="GH163" s="50">
        <f>IF(GH$63&lt;=$C$17,($C$34*GH$59*$B163/$C$63)*(IF(COUNTA($D163:GG163)*(12/$C$63)&lt;=$C$9,0,1)),0)+IF(GI$63=$C$17,0,IF(GH$63=$C$17,$B163*(GH$60),0))</f>
        <v>0</v>
      </c>
      <c r="GI163" s="50">
        <f>IF(GI$63&lt;=$C$17,($C$34*GI$59*$B163/$C$63)*(IF(COUNTA($D163:GH163)*(12/$C$63)&lt;=$C$9,0,1)),0)+IF(GJ$63=$C$17,0,IF(GI$63=$C$17,$B163*(GI$60),0))</f>
        <v>0</v>
      </c>
      <c r="GJ163" s="50">
        <f>IF(GJ$63&lt;=$C$17,($C$34*GJ$59*$B163/$C$63)*(IF(COUNTA($D163:GI163)*(12/$C$63)&lt;=$C$9,0,1)),0)+IF(GK$63=$C$17,0,IF(GJ$63=$C$17,$B163*(GJ$60),0))</f>
        <v>0</v>
      </c>
      <c r="GK163" s="50">
        <f>IF(GK$63&lt;=$C$17,($C$34*GK$59*$B163/$C$63)*(IF(COUNTA($D163:GJ163)*(12/$C$63)&lt;=$C$9,0,1)),0)+IF(GL$63=$C$17,0,IF(GK$63=$C$17,$B163*(GK$60),0))</f>
        <v>0</v>
      </c>
      <c r="GL163" s="50">
        <f>IF(GL$63&lt;=$C$17,($C$34*GL$59*$B163/$C$63)*(IF(COUNTA($D163:GK163)*(12/$C$63)&lt;=$C$9,0,1)),0)+IF(GM$63=$C$17,0,IF(GL$63=$C$17,$B163*(GL$60),0))</f>
        <v>0</v>
      </c>
      <c r="GM163" s="50">
        <f>IF(GM$63&lt;=$C$17,($C$34*GM$59*$B163/$C$63)*(IF(COUNTA($D163:GL163)*(12/$C$63)&lt;=$C$9,0,1)),0)+IF(GN$63=$C$17,0,IF(GM$63=$C$17,$B163*(GM$60),0))</f>
        <v>0</v>
      </c>
      <c r="GN163" s="50">
        <f>IF(GN$63&lt;=$C$17,($C$34*GN$59*$B163/$C$63)*(IF(COUNTA($D163:GM163)*(12/$C$63)&lt;=$C$9,0,1)),0)+IF(GO$63=$C$17,0,IF(GN$63=$C$17,$B163*(GN$60),0))</f>
        <v>0</v>
      </c>
      <c r="GO163" s="50">
        <f>IF(GO$63&lt;=$C$17,($C$34*GO$59*$B163/$C$63)*(IF(COUNTA($D163:GN163)*(12/$C$63)&lt;=$C$9,0,1)),0)+IF(GP$63=$C$17,0,IF(GO$63=$C$17,$B163*(GO$60),0))</f>
        <v>0</v>
      </c>
      <c r="GP163" s="50">
        <f>IF(GP$63&lt;=$C$17,($C$34*GP$59*$B163/$C$63)*(IF(COUNTA($D163:GO163)*(12/$C$63)&lt;=$C$9,0,1)),0)+IF(GQ$63=$C$17,0,IF(GP$63=$C$17,$B163*(GP$60),0))</f>
        <v>0</v>
      </c>
      <c r="GQ163" s="50">
        <f>IF(GQ$63&lt;=$C$17,($C$34*GQ$59*$B163/$C$63)*(IF(COUNTA($D163:GP163)*(12/$C$63)&lt;=$C$9,0,1)),0)+IF(GR$63=$C$17,0,IF(GQ$63=$C$17,$B163*(GQ$60),0))</f>
        <v>0</v>
      </c>
      <c r="GR163" s="50">
        <f>IF(GR$63&lt;=$C$17,($C$34*GR$59*$B163/$C$63)*(IF(COUNTA($D163:GQ163)*(12/$C$63)&lt;=$C$9,0,1)),0)+IF(GS$63=$C$17,0,IF(GR$63=$C$17,$B163*(GR$60),0))</f>
        <v>0</v>
      </c>
      <c r="GS163" s="50">
        <f>IF(GS$63&lt;=$C$17,($C$34*GS$59*$B163/$C$63)*(IF(COUNTA($D163:GR163)*(12/$C$63)&lt;=$C$9,0,1)),0)+IF(GT$63=$C$17,0,IF(GS$63=$C$17,$B163*(GS$60),0))</f>
        <v>0</v>
      </c>
      <c r="GT163" s="50">
        <f>IF(GT$63&lt;=$C$17,($C$34*GT$59*$B163/$C$63)*(IF(COUNTA($D163:GS163)*(12/$C$63)&lt;=$C$9,0,1)),0)+IF(GU$63=$C$17,0,IF(GT$63=$C$17,$B163*(GT$60),0))</f>
        <v>0</v>
      </c>
      <c r="GU163" s="50">
        <f>IF(GU$63&lt;=$C$17,($C$34*GU$59*$B163/$C$63)*(IF(COUNTA($D163:GT163)*(12/$C$63)&lt;=$C$9,0,1)),0)+IF(GV$63=$C$17,0,IF(GU$63=$C$17,$B163*(GU$60),0))</f>
        <v>0</v>
      </c>
      <c r="GV163" s="50">
        <f>IF(GV$63&lt;=$C$17,($C$34*GV$59*$B163/$C$63)*(IF(COUNTA($D163:GU163)*(12/$C$63)&lt;=$C$9,0,1)),0)+IF(GW$63=$C$17,0,IF(GV$63=$C$17,$B163*(GV$60),0))</f>
        <v>0</v>
      </c>
      <c r="GW163" s="50">
        <f>IF(GW$63&lt;=$C$17,($C$34*GW$59*$B163/$C$63)*(IF(COUNTA($D163:GV163)*(12/$C$63)&lt;=$C$9,0,1)),0)+IF(GX$63=$C$17,0,IF(GW$63=$C$17,$B163*(GW$60),0))</f>
        <v>0</v>
      </c>
      <c r="GX163" s="50">
        <f>IF(GX$63&lt;=$C$17,($C$34*GX$59*$B163/$C$63)*(IF(COUNTA($D163:GW163)*(12/$C$63)&lt;=$C$9,0,1)),0)+IF(GY$63=$C$17,0,IF(GX$63=$C$17,$B163*(GX$60),0))</f>
        <v>0</v>
      </c>
      <c r="GY163" s="50">
        <f>IF(GY$63&lt;=$C$17,($C$34*GY$59*$B163/$C$63)*(IF(COUNTA($D163:GX163)*(12/$C$63)&lt;=$C$9,0,1)),0)+IF(GZ$63=$C$17,0,IF(GY$63=$C$17,$B163*(GY$60),0))</f>
        <v>0</v>
      </c>
      <c r="GZ163" s="50">
        <f>IF(GZ$63&lt;=$C$17,($C$34*GZ$59*$B163/$C$63)*(IF(COUNTA($D163:GY163)*(12/$C$63)&lt;=$C$9,0,1)),0)+IF(HA$63=$C$17,0,IF(GZ$63=$C$17,$B163*(GZ$60),0))</f>
        <v>0</v>
      </c>
      <c r="HA163" s="50">
        <f>IF(HA$63&lt;=$C$17,($C$34*HA$59*$B163/$C$63)*(IF(COUNTA($D163:GZ163)*(12/$C$63)&lt;=$C$9,0,1)),0)+IF(HB$63=$C$17,0,IF(HA$63=$C$17,$B163*(HA$60),0))</f>
        <v>0</v>
      </c>
      <c r="HB163" s="50">
        <f>IF(HB$63&lt;=$C$17,($C$34*HB$59*$B163/$C$63)*(IF(COUNTA($D163:HA163)*(12/$C$63)&lt;=$C$9,0,1)),0)+IF(HC$63=$C$17,0,IF(HB$63=$C$17,$B163*(HB$60),0))</f>
        <v>0</v>
      </c>
      <c r="HC163" s="50">
        <f>IF(HC$63&lt;=$C$17,($C$34*HC$59*$B163/$C$63)*(IF(COUNTA($D163:HB163)*(12/$C$63)&lt;=$C$9,0,1)),0)+IF(HD$63=$C$17,0,IF(HC$63=$C$17,$B163*(HC$60),0))</f>
        <v>0</v>
      </c>
      <c r="HD163" s="50">
        <f>IF(HD$63&lt;=$C$17,($C$34*HD$59*$B163/$C$63)*(IF(COUNTA($D163:HC163)*(12/$C$63)&lt;=$C$9,0,1)),0)+IF(HE$63=$C$17,0,IF(HD$63=$C$17,$B163*(HD$60),0))</f>
        <v>0</v>
      </c>
      <c r="HE163" s="50">
        <f>IF(HE$63&lt;=$C$17,($C$34*HE$59*$B163/$C$63)*(IF(COUNTA($D163:HD163)*(12/$C$63)&lt;=$C$9,0,1)),0)+IF(HF$63=$C$17,0,IF(HE$63=$C$17,$B163*(HE$60),0))</f>
        <v>0</v>
      </c>
      <c r="HF163" s="50">
        <f>IF(HF$63&lt;=$C$17,($C$34*HF$59*$B163/$C$63)*(IF(COUNTA($D163:HE163)*(12/$C$63)&lt;=$C$9,0,1)),0)+IF(HG$63=$C$17,0,IF(HF$63=$C$17,$B163*(HF$60),0))</f>
        <v>0</v>
      </c>
      <c r="HG163" s="50">
        <f>IF(HG$63&lt;=$C$17,($C$34*HG$59*$B163/$C$63)*(IF(COUNTA($D163:HF163)*(12/$C$63)&lt;=$C$9,0,1)),0)+IF(HH$63=$C$17,0,IF(HG$63=$C$17,$B163*(HG$60),0))</f>
        <v>0</v>
      </c>
      <c r="HH163" s="50">
        <f>IF(HH$63&lt;=$C$17,($C$34*HH$59*$B163/$C$63)*(IF(COUNTA($D163:HG163)*(12/$C$63)&lt;=$C$9,0,1)),0)+IF(HI$63=$C$17,0,IF(HH$63=$C$17,$B163*(HH$60),0))</f>
        <v>0</v>
      </c>
      <c r="HI163" s="50">
        <f>IF(HI$63&lt;=$C$17,($C$34*HI$59*$B163/$C$63)*(IF(COUNTA($D163:HH163)*(12/$C$63)&lt;=$C$9,0,1)),0)+IF(HJ$63=$C$17,0,IF(HI$63=$C$17,$B163*(HI$60),0))</f>
        <v>0</v>
      </c>
      <c r="HJ163" s="50">
        <f>IF(HJ$63&lt;=$C$17,($C$34*HJ$59*$B163/$C$63)*(IF(COUNTA($D163:HI163)*(12/$C$63)&lt;=$C$9,0,1)),0)+IF(HK$63=$C$17,0,IF(HJ$63=$C$17,$B163*(HJ$60),0))</f>
        <v>0</v>
      </c>
      <c r="HK163" s="50">
        <f>IF(HK$63&lt;=$C$17,($C$34*HK$59*$B163/$C$63)*(IF(COUNTA($D163:HJ163)*(12/$C$63)&lt;=$C$9,0,1)),0)+IF(HL$63=$C$17,0,IF(HK$63=$C$17,$B163*(HK$60),0))</f>
        <v>0</v>
      </c>
      <c r="HL163" s="50">
        <f>IF(HL$63&lt;=$C$17,($C$34*HL$59*$B163/$C$63)*(IF(COUNTA($D163:HK163)*(12/$C$63)&lt;=$C$9,0,1)),0)+IF(HM$63=$C$17,0,IF(HL$63=$C$17,$B163*(HL$60),0))</f>
        <v>0</v>
      </c>
      <c r="HM163" s="50">
        <f>IF(HM$63&lt;=$C$17,($C$34*HM$59*$B163/$C$63)*(IF(COUNTA($D163:HL163)*(12/$C$63)&lt;=$C$9,0,1)),0)+IF(HN$63=$C$17,0,IF(HM$63=$C$17,$B163*(HM$60),0))</f>
        <v>0</v>
      </c>
      <c r="HN163" s="50">
        <f>IF(HN$63&lt;=$C$17,($C$34*HN$59*$B163/$C$63)*(IF(COUNTA($D163:HM163)*(12/$C$63)&lt;=$C$9,0,1)),0)+IF(HO$63=$C$17,0,IF(HN$63=$C$17,$B163*(HN$60),0))</f>
        <v>0</v>
      </c>
      <c r="HO163" s="50">
        <f>IF(HO$63&lt;=$C$17,($C$34*HO$59*$B163/$C$63)*(IF(COUNTA($D163:HN163)*(12/$C$63)&lt;=$C$9,0,1)),0)+IF(HP$63=$C$17,0,IF(HO$63=$C$17,$B163*(HO$60),0))</f>
        <v>0</v>
      </c>
      <c r="HP163" s="50">
        <f>IF(HP$63&lt;=$C$17,($C$34*HP$59*$B163/$C$63)*(IF(COUNTA($D163:HO163)*(12/$C$63)&lt;=$C$9,0,1)),0)+IF(HQ$63=$C$17,0,IF(HP$63=$C$17,$B163*(HP$60),0))</f>
        <v>0</v>
      </c>
      <c r="HQ163" s="50">
        <f>IF(HQ$63&lt;=$C$17,($C$34*HQ$59*$B163/$C$63)*(IF(COUNTA($D163:HP163)*(12/$C$63)&lt;=$C$9,0,1)),0)+IF(HR$63=$C$17,0,IF(HQ$63=$C$17,$B163*(HQ$60),0))</f>
        <v>0</v>
      </c>
      <c r="HR163" s="50">
        <f>IF(HR$63&lt;=$C$17,($C$34*HR$59*$B163/$C$63)*(IF(COUNTA($D163:HQ163)*(12/$C$63)&lt;=$C$9,0,1)),0)+IF(HS$63=$C$17,0,IF(HR$63=$C$17,$B163*(HR$60),0))</f>
        <v>0</v>
      </c>
      <c r="HS163" s="50">
        <f>IF(HS$63&lt;=$C$17,($C$34*HS$59*$B163/$C$63)*(IF(COUNTA($D163:HR163)*(12/$C$63)&lt;=$C$9,0,1)),0)+IF(HT$63=$C$17,0,IF(HS$63=$C$17,$B163*(HS$60),0))</f>
        <v>0</v>
      </c>
      <c r="HT163" s="50">
        <f>IF(HT$63&lt;=$C$17,($C$34*HT$59*$B163/$C$63)*(IF(COUNTA($D163:HS163)*(12/$C$63)&lt;=$C$9,0,1)),0)+IF(HU$63=$C$17,0,IF(HT$63=$C$17,$B163*(HT$60),0))</f>
        <v>0</v>
      </c>
      <c r="HU163" s="50">
        <f>IF(HU$63&lt;=$C$17,($C$34*HU$59*$B163/$C$63)*(IF(COUNTA($D163:HT163)*(12/$C$63)&lt;=$C$9,0,1)),0)+IF(HV$63=$C$17,0,IF(HU$63=$C$17,$B163*(HU$60),0))</f>
        <v>0</v>
      </c>
      <c r="HV163" s="50">
        <f>IF(HV$63&lt;=$C$17,($C$34*HV$59*$B163/$C$63)*(IF(COUNTA($D163:HU163)*(12/$C$63)&lt;=$C$9,0,1)),0)+IF(HW$63=$C$17,0,IF(HV$63=$C$17,$B163*(HV$60),0))</f>
        <v>0</v>
      </c>
      <c r="HW163" s="50">
        <f>IF(HW$63&lt;=$C$17,($C$34*HW$59*$B163/$C$63)*(IF(COUNTA($D163:HV163)*(12/$C$63)&lt;=$C$9,0,1)),0)+IF(HX$63=$C$17,0,IF(HW$63=$C$17,$B163*(HW$60),0))</f>
        <v>0</v>
      </c>
      <c r="HX163" s="50">
        <f>IF(HX$63&lt;=$C$17,($C$34*HX$59*$B163/$C$63)*(IF(COUNTA($D163:HW163)*(12/$C$63)&lt;=$C$9,0,1)),0)+IF(HY$63=$C$17,0,IF(HX$63=$C$17,$B163*(HX$60),0))</f>
        <v>0</v>
      </c>
      <c r="HY163" s="50">
        <f>IF(HY$63&lt;=$C$17,($C$34*HY$59*$B163/$C$63)*(IF(COUNTA($D163:HX163)*(12/$C$63)&lt;=$C$9,0,1)),0)+IF(HZ$63=$C$17,0,IF(HY$63=$C$17,$B163*(HY$60),0))</f>
        <v>0</v>
      </c>
      <c r="HZ163" s="50">
        <f>IF(HZ$63&lt;=$C$17,($C$34*HZ$59*$B163/$C$63)*(IF(COUNTA($D163:HY163)*(12/$C$63)&lt;=$C$9,0,1)),0)+IF(IA$63=$C$17,0,IF(HZ$63=$C$17,$B163*(HZ$60),0))</f>
        <v>0</v>
      </c>
      <c r="IA163" s="50">
        <f>IF(IA$63&lt;=$C$17,($C$34*IA$59*$B163/$C$63)*(IF(COUNTA($D163:HZ163)*(12/$C$63)&lt;=$C$9,0,1)),0)+IF(IB$63=$C$17,0,IF(IA$63=$C$17,$B163*(IA$60),0))</f>
        <v>0</v>
      </c>
      <c r="IB163" s="50">
        <f>IF(IB$63&lt;=$C$17,($C$34*IB$59*$B163/$C$63)*(IF(COUNTA($D163:IA163)*(12/$C$63)&lt;=$C$9,0,1)),0)+IF(IC$63=$C$17,0,IF(IB$63=$C$17,$B163*(IB$60),0))</f>
        <v>0</v>
      </c>
      <c r="IC163" s="50">
        <f>IF(IC$63&lt;=$C$17,($C$34*IC$59*$B163/$C$63)*(IF(COUNTA($D163:IB163)*(12/$C$63)&lt;=$C$9,0,1)),0)+IF(ID$63=$C$17,0,IF(IC$63=$C$17,$B163*(IC$60),0))</f>
        <v>0</v>
      </c>
      <c r="ID163" s="50">
        <f>IF(ID$63&lt;=$C$17,($C$34*ID$59*$B163/$C$63)*(IF(COUNTA($D163:IC163)*(12/$C$63)&lt;=$C$9,0,1)),0)+IF(IE$63=$C$17,0,IF(ID$63=$C$17,$B163*(ID$60),0))</f>
        <v>0</v>
      </c>
      <c r="IE163" s="50">
        <f>IF(IE$63&lt;=$C$17,($C$34*IE$59*$B163/$C$63)*(IF(COUNTA($D163:ID163)*(12/$C$63)&lt;=$C$9,0,1)),0)+IF(IF$63=$C$17,0,IF(IE$63=$C$17,$B163*(IE$60),0))</f>
        <v>0</v>
      </c>
      <c r="IF163" s="50">
        <f>IF(IF$63&lt;=$C$17,($C$34*IF$59*$B163/$C$63)*(IF(COUNTA($D163:IE163)*(12/$C$63)&lt;=$C$9,0,1)),0)+IF(IG$63=$C$17,0,IF(IF$63=$C$17,$B163*(IF$60),0))</f>
        <v>0</v>
      </c>
      <c r="IG163" s="50">
        <f>IF(IG$63&lt;=$C$17,($C$34*IG$59*$B163/$C$63)*(IF(COUNTA($D163:IF163)*(12/$C$63)&lt;=$C$9,0,1)),0)+IF(IH$63=$C$17,0,IF(IG$63=$C$17,$B163*(IG$60),0))</f>
        <v>0</v>
      </c>
      <c r="IH163" s="50">
        <f>IF(IH$63&lt;=$C$17,($C$34*IH$59*$B163/$C$63)*(IF(COUNTA($D163:IG163)*(12/$C$63)&lt;=$C$9,0,1)),0)+IF(II$63=$C$17,0,IF(IH$63=$C$17,$B163*(IH$60),0))</f>
        <v>0</v>
      </c>
      <c r="II163" s="50">
        <f>IF(II$63&lt;=$C$17,($C$34*II$59*$B163/$C$63)*(IF(COUNTA($D163:IH163)*(12/$C$63)&lt;=$C$9,0,1)),0)+IF(IJ$63=$C$17,0,IF(II$63=$C$17,$B163*(II$60),0))</f>
        <v>0</v>
      </c>
      <c r="IJ163" s="50">
        <f>IF(IJ$63&lt;=$C$17,($C$34*IJ$59*$B163/$C$63)*(IF(COUNTA($D163:II163)*(12/$C$63)&lt;=$C$9,0,1)),0)+IF(IK$63=$C$17,0,IF(IJ$63=$C$17,$B163*(IJ$60),0))</f>
        <v>0</v>
      </c>
      <c r="IK163" s="50">
        <f>IF(IK$63&lt;=$C$17,($C$34*IK$59*$B163/$C$63)*(IF(COUNTA($D163:IJ163)*(12/$C$63)&lt;=$C$9,0,1)),0)+IF(IL$63=$C$17,0,IF(IK$63=$C$17,$B163*(IK$60),0))</f>
        <v>0</v>
      </c>
      <c r="IL163" s="50">
        <f>IF(IL$63&lt;=$C$17,($C$34*IL$59*$B163/$C$63)*(IF(COUNTA($D163:IK163)*(12/$C$63)&lt;=$C$9,0,1)),0)+IF(IM$63=$C$17,0,IF(IL$63=$C$17,$B163*(IL$60),0))</f>
        <v>0</v>
      </c>
      <c r="IM163" s="50">
        <f>IF(IM$63&lt;=$C$17,($C$34*IM$59*$B163/$C$63)*(IF(COUNTA($D163:IL163)*(12/$C$63)&lt;=$C$9,0,1)),0)+IF(IN$63=$C$17,0,IF(IM$63=$C$17,$B163*(IM$60),0))</f>
        <v>0</v>
      </c>
      <c r="IN163" s="50">
        <f>IF(IN$63&lt;=$C$17,($C$34*IN$59*$B163/$C$63)*(IF(COUNTA($D163:IM163)*(12/$C$63)&lt;=$C$9,0,1)),0)+IF(IO$63=$C$17,0,IF(IN$63=$C$17,$B163*(IN$60),0))</f>
        <v>0</v>
      </c>
      <c r="IO163" s="50">
        <f>IF(IO$63&lt;=$C$17,($C$34*IO$59*$B163/$C$63)*(IF(COUNTA($D163:IN163)*(12/$C$63)&lt;=$C$9,0,1)),0)+IF(IP$63=$C$17,0,IF(IO$63=$C$17,$B163*(IO$60),0))</f>
        <v>0</v>
      </c>
      <c r="IP163" s="50">
        <f>IF(IP$63&lt;=$C$17,($C$34*IP$59*$B163/$C$63)*(IF(COUNTA($D163:IO163)*(12/$C$63)&lt;=$C$9,0,1)),0)+IF(IQ$63=$C$17,0,IF(IP$63=$C$17,$B163*(IP$60),0))</f>
        <v>0</v>
      </c>
      <c r="IQ163" s="50">
        <f>IF(IQ$63&lt;=$C$17,($C$34*IQ$59*$B163/$C$63)*(IF(COUNTA($D163:IP163)*(12/$C$63)&lt;=$C$9,0,1)),0)+IF(IR$63=$C$17,0,IF(IQ$63=$C$17,$B163*(IQ$60),0))</f>
        <v>0</v>
      </c>
      <c r="IR163" s="50">
        <f>IF(IR$63&lt;=$C$17,($C$34*IR$59*$B163/$C$63)*(IF(COUNTA($D163:IQ163)*(12/$C$63)&lt;=$C$9,0,1)),0)+IF(IS$63=$C$17,0,IF(IR$63=$C$17,$B163*(IR$60),0))</f>
        <v>0</v>
      </c>
      <c r="IS163" s="50">
        <f>IF(IS$63&lt;=$C$17,($C$34*IS$59*$B163/$C$63)*(IF(COUNTA($D163:IR163)*(12/$C$63)&lt;=$C$9,0,1)),0)+IF(IT$63=$C$17,0,IF(IS$63=$C$17,$B163*(IS$60),0))</f>
        <v>0</v>
      </c>
      <c r="IT163" s="50">
        <f>IF(IT$63&lt;=$C$17,($C$34*IT$59*$B163/$C$63)*(IF(COUNTA($D163:IS163)*(12/$C$63)&lt;=$C$9,0,1)),0)+IF(IU$63=$C$17,0,IF(IT$63=$C$17,$B163*(IT$60),0))</f>
        <v>0</v>
      </c>
      <c r="IU163" s="50">
        <f>IF(IU$63&lt;=$C$17,($C$34*IU$59*$B163/$C$63)*(IF(COUNTA($D163:IT163)*(12/$C$63)&lt;=$C$9,0,1)),0)+IF(IV$63=$C$17,0,IF(IU$63=$C$17,$B163*(IU$60),0))</f>
        <v>0</v>
      </c>
      <c r="IV163" s="50">
        <f>IF(IV$63&lt;=$C$17,($C$34*IV$59*$B163/$C$63)*(IF(COUNTA($D163:IU163)*(12/$C$63)&lt;=$C$9,0,1)),0)+IF(IW$63=$C$17,0,IF(IV$63=$C$17,$B163*(IV$60),0))</f>
        <v>0</v>
      </c>
      <c r="IW163" s="50">
        <f>IF(IW$63&lt;=$C$17,($C$34*IW$59*$B163/$C$63)*(IF(COUNTA($D163:IV163)*(12/$C$63)&lt;=$C$9,0,1)),0)+IF(IX$63=$C$17,0,IF(IW$63=$C$17,$B163*(IW$60),0))</f>
        <v>0</v>
      </c>
      <c r="IX163" s="50"/>
      <c r="IY163" s="50"/>
      <c r="IZ163" s="50"/>
      <c r="JA163" s="50"/>
      <c r="JB163" s="50"/>
      <c r="JC163" s="50"/>
      <c r="JD163" s="50"/>
      <c r="JE163" s="50"/>
      <c r="JF163" s="50"/>
      <c r="JG163" s="50"/>
      <c r="JH163" s="50"/>
      <c r="JI163" s="50"/>
      <c r="JJ163" s="50"/>
      <c r="JK163" s="50"/>
      <c r="JL163" s="50"/>
      <c r="JM163" s="50"/>
      <c r="JN163" s="50"/>
      <c r="JO163" s="50"/>
      <c r="JP163" s="50"/>
      <c r="JQ163" s="50"/>
      <c r="JR163" s="50"/>
      <c r="JS163" s="50"/>
      <c r="JT163" s="50"/>
      <c r="JU163" s="50"/>
      <c r="JV163" s="50"/>
      <c r="JW163" s="50"/>
      <c r="JX163" s="50"/>
      <c r="JY163" s="50"/>
      <c r="JZ163" s="50"/>
      <c r="KA163" s="50"/>
      <c r="KB163" s="50"/>
      <c r="KC163" s="50"/>
      <c r="KD163" s="50"/>
      <c r="KE163" s="50"/>
      <c r="KF163" s="50"/>
      <c r="KG163" s="50"/>
      <c r="KH163" s="50"/>
      <c r="KI163" s="50"/>
      <c r="KJ163" s="50"/>
      <c r="KK163" s="50"/>
      <c r="KL163" s="50"/>
      <c r="KM163" s="50"/>
      <c r="KN163" s="50"/>
      <c r="KO163" s="50"/>
      <c r="KP163" s="50"/>
      <c r="KQ163" s="50"/>
      <c r="KR163" s="50"/>
      <c r="KS163" s="50"/>
      <c r="KT163" s="50"/>
      <c r="KU163" s="50"/>
      <c r="KV163" s="50"/>
      <c r="KW163" s="50"/>
      <c r="KX163" s="50"/>
      <c r="KY163" s="50"/>
      <c r="KZ163" s="50"/>
      <c r="LA163" s="50"/>
      <c r="LB163" s="50"/>
      <c r="LC163" s="50"/>
      <c r="LD163" s="50"/>
      <c r="LE163" s="50"/>
      <c r="LF163" s="50"/>
      <c r="LG163" s="50"/>
      <c r="LH163" s="50"/>
      <c r="LI163" s="50"/>
    </row>
    <row r="164" spans="1:321" outlineLevel="1" x14ac:dyDescent="0.25">
      <c r="A164" s="2" t="s">
        <v>55</v>
      </c>
      <c r="B164" s="79">
        <f ca="1">+OFFSET($D$52,0,COUNTA($B$66:B163),,)</f>
        <v>0</v>
      </c>
      <c r="C164" s="88">
        <f t="shared" ca="1" si="62"/>
        <v>0</v>
      </c>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50">
        <f ca="1">IF(CY$63&gt;$C$17,0,-CX$53*(12/$C$63))</f>
        <v>0</v>
      </c>
      <c r="CY164" s="50">
        <f ca="1">IF(CY$63&lt;=$C$17,($C$34*CY$59*$B164/$C$63)*(IF(COUNTA($D164:CX164)*(12/$C$63)&lt;=$C$9,0,1)),0)+IF(CZ$63=$C$17,0,IF(CY$63=$C$17,$B164*(CY$60),0))</f>
        <v>0</v>
      </c>
      <c r="CZ164" s="50">
        <f ca="1">IF(CZ$63&lt;=$C$17,($C$34*CZ$59*$B164/$C$63)*(IF(COUNTA($D164:CY164)*(12/$C$63)&lt;=$C$9,0,1)),0)+IF(DA$63=$C$17,0,IF(CZ$63=$C$17,$B164*(CZ$60),0))</f>
        <v>0</v>
      </c>
      <c r="DA164" s="50">
        <f ca="1">IF(DA$63&lt;=$C$17,($C$34*DA$59*$B164/$C$63)*(IF(COUNTA($D164:CZ164)*(12/$C$63)&lt;=$C$9,0,1)),0)+IF(DB$63=$C$17,0,IF(DA$63=$C$17,$B164*(DA$60),0))</f>
        <v>0</v>
      </c>
      <c r="DB164" s="50">
        <f ca="1">IF(DB$63&lt;=$C$17,($C$34*DB$59*$B164/$C$63)*(IF(COUNTA($D164:DA164)*(12/$C$63)&lt;=$C$9,0,1)),0)+IF(DC$63=$C$17,0,IF(DB$63=$C$17,$B164*(DB$60),0))</f>
        <v>0</v>
      </c>
      <c r="DC164" s="50">
        <f ca="1">IF(DC$63&lt;=$C$17,($C$34*DC$59*$B164/$C$63)*(IF(COUNTA($D164:DB164)*(12/$C$63)&lt;=$C$9,0,1)),0)+IF(DD$63=$C$17,0,IF(DC$63=$C$17,$B164*(DC$60),0))</f>
        <v>0</v>
      </c>
      <c r="DD164" s="50">
        <f ca="1">IF(DD$63&lt;=$C$17,($C$34*DD$59*$B164/$C$63)*(IF(COUNTA($D164:DC164)*(12/$C$63)&lt;=$C$9,0,1)),0)+IF(DE$63=$C$17,0,IF(DD$63=$C$17,$B164*(DD$60),0))</f>
        <v>0</v>
      </c>
      <c r="DE164" s="50">
        <f ca="1">IF(DE$63&lt;=$C$17,($C$34*DE$59*$B164/$C$63)*(IF(COUNTA($D164:DD164)*(12/$C$63)&lt;=$C$9,0,1)),0)+IF(DF$63=$C$17,0,IF(DE$63=$C$17,$B164*(DE$60),0))</f>
        <v>0</v>
      </c>
      <c r="DF164" s="50">
        <f ca="1">IF(DF$63&lt;=$C$17,($C$34*DF$59*$B164/$C$63)*(IF(COUNTA($D164:DE164)*(12/$C$63)&lt;=$C$9,0,1)),0)+IF(DG$63=$C$17,0,IF(DF$63=$C$17,$B164*(DF$60),0))</f>
        <v>0</v>
      </c>
      <c r="DG164" s="50">
        <f ca="1">IF(DG$63&lt;=$C$17,($C$34*DG$59*$B164/$C$63)*(IF(COUNTA($D164:DF164)*(12/$C$63)&lt;=$C$9,0,1)),0)+IF(DH$63=$C$17,0,IF(DG$63=$C$17,$B164*(DG$60),0))</f>
        <v>0</v>
      </c>
      <c r="DH164" s="50">
        <f ca="1">IF(DH$63&lt;=$C$17,($C$34*DH$59*$B164/$C$63)*(IF(COUNTA($D164:DG164)*(12/$C$63)&lt;=$C$9,0,1)),0)+IF(DI$63=$C$17,0,IF(DH$63=$C$17,$B164*(DH$60),0))</f>
        <v>0</v>
      </c>
      <c r="DI164" s="50">
        <f ca="1">IF(DI$63&lt;=$C$17,($C$34*DI$59*$B164/$C$63)*(IF(COUNTA($D164:DH164)*(12/$C$63)&lt;=$C$9,0,1)),0)+IF(DJ$63=$C$17,0,IF(DI$63=$C$17,$B164*(DI$60),0))</f>
        <v>0</v>
      </c>
      <c r="DJ164" s="50">
        <f ca="1">IF(DJ$63&lt;=$C$17,($C$34*DJ$59*$B164/$C$63)*(IF(COUNTA($D164:DI164)*(12/$C$63)&lt;=$C$9,0,1)),0)+IF(DK$63=$C$17,0,IF(DJ$63=$C$17,$B164*(DJ$60),0))</f>
        <v>0</v>
      </c>
      <c r="DK164" s="50">
        <f ca="1">IF(DK$63&lt;=$C$17,($C$34*DK$59*$B164/$C$63)*(IF(COUNTA($D164:DJ164)*(12/$C$63)&lt;=$C$9,0,1)),0)+IF(DL$63=$C$17,0,IF(DK$63=$C$17,$B164*(DK$60),0))</f>
        <v>0</v>
      </c>
      <c r="DL164" s="50">
        <f ca="1">IF(DL$63&lt;=$C$17,($C$34*DL$59*$B164/$C$63)*(IF(COUNTA($D164:DK164)*(12/$C$63)&lt;=$C$9,0,1)),0)+IF(DM$63=$C$17,0,IF(DL$63=$C$17,$B164*(DL$60),0))</f>
        <v>0</v>
      </c>
      <c r="DM164" s="50">
        <f ca="1">IF(DM$63&lt;=$C$17,($C$34*DM$59*$B164/$C$63)*(IF(COUNTA($D164:DL164)*(12/$C$63)&lt;=$C$9,0,1)),0)+IF(DN$63=$C$17,0,IF(DM$63=$C$17,$B164*(DM$60),0))</f>
        <v>0</v>
      </c>
      <c r="DN164" s="50">
        <f ca="1">IF(DN$63&lt;=$C$17,($C$34*DN$59*$B164/$C$63)*(IF(COUNTA($D164:DM164)*(12/$C$63)&lt;=$C$9,0,1)),0)+IF(DO$63=$C$17,0,IF(DN$63=$C$17,$B164*(DN$60),0))</f>
        <v>0</v>
      </c>
      <c r="DO164" s="50">
        <f ca="1">IF(DO$63&lt;=$C$17,($C$34*DO$59*$B164/$C$63)*(IF(COUNTA($D164:DN164)*(12/$C$63)&lt;=$C$9,0,1)),0)+IF(DP$63=$C$17,0,IF(DO$63=$C$17,$B164*(DO$60),0))</f>
        <v>0</v>
      </c>
      <c r="DP164" s="50">
        <f ca="1">IF(DP$63&lt;=$C$17,($C$34*DP$59*$B164/$C$63)*(IF(COUNTA($D164:DO164)*(12/$C$63)&lt;=$C$9,0,1)),0)+IF(DQ$63=$C$17,0,IF(DP$63=$C$17,$B164*(DP$60),0))</f>
        <v>0</v>
      </c>
      <c r="DQ164" s="50">
        <f ca="1">IF(DQ$63&lt;=$C$17,($C$34*DQ$59*$B164/$C$63)*(IF(COUNTA($D164:DP164)*(12/$C$63)&lt;=$C$9,0,1)),0)+IF(DR$63=$C$17,0,IF(DQ$63=$C$17,$B164*(DQ$60),0))</f>
        <v>0</v>
      </c>
      <c r="DR164" s="50">
        <f ca="1">IF(DR$63&lt;=$C$17,($C$34*DR$59*$B164/$C$63)*(IF(COUNTA($D164:DQ164)*(12/$C$63)&lt;=$C$9,0,1)),0)+IF(DS$63=$C$17,0,IF(DR$63=$C$17,$B164*(DR$60),0))</f>
        <v>0</v>
      </c>
      <c r="DS164" s="50">
        <f ca="1">IF(DS$63&lt;=$C$17,($C$34*DS$59*$B164/$C$63)*(IF(COUNTA($D164:DR164)*(12/$C$63)&lt;=$C$9,0,1)),0)+IF(DT$63=$C$17,0,IF(DS$63=$C$17,$B164*(DS$60),0))</f>
        <v>0</v>
      </c>
      <c r="DT164" s="50">
        <f ca="1">IF(DT$63&lt;=$C$17,($C$34*DT$59*$B164/$C$63)*(IF(COUNTA($D164:DS164)*(12/$C$63)&lt;=$C$9,0,1)),0)+IF(DU$63=$C$17,0,IF(DT$63=$C$17,$B164*(DT$60),0))</f>
        <v>0</v>
      </c>
      <c r="DU164" s="50">
        <f>IF(DU$63&lt;=$C$17,($C$34*DU$59*$B164/$C$63)*(IF(COUNTA($D164:DT164)*(12/$C$63)&lt;=$C$9,0,1)),0)+IF(DV$63=$C$17,0,IF(DU$63=$C$17,$B164*(DU$60),0))</f>
        <v>0</v>
      </c>
      <c r="DV164" s="50">
        <f>IF(DV$63&lt;=$C$17,($C$34*DV$59*$B164/$C$63)*(IF(COUNTA($D164:DU164)*(12/$C$63)&lt;=$C$9,0,1)),0)+IF(DW$63=$C$17,0,IF(DV$63=$C$17,$B164*(DV$60),0))</f>
        <v>0</v>
      </c>
      <c r="DW164" s="50">
        <f>IF(DW$63&lt;=$C$17,($C$34*DW$59*$B164/$C$63)*(IF(COUNTA($D164:DV164)*(12/$C$63)&lt;=$C$9,0,1)),0)+IF(DX$63=$C$17,0,IF(DW$63=$C$17,$B164*(DW$60),0))</f>
        <v>0</v>
      </c>
      <c r="DX164" s="50">
        <f>IF(DX$63&lt;=$C$17,($C$34*DX$59*$B164/$C$63)*(IF(COUNTA($D164:DW164)*(12/$C$63)&lt;=$C$9,0,1)),0)+IF(DY$63=$C$17,0,IF(DX$63=$C$17,$B164*(DX$60),0))</f>
        <v>0</v>
      </c>
      <c r="DY164" s="50">
        <f>IF(DY$63&lt;=$C$17,($C$34*DY$59*$B164/$C$63)*(IF(COUNTA($D164:DX164)*(12/$C$63)&lt;=$C$9,0,1)),0)+IF(DZ$63=$C$17,0,IF(DY$63=$C$17,$B164*(DY$60),0))</f>
        <v>0</v>
      </c>
      <c r="DZ164" s="50">
        <f>IF(DZ$63&lt;=$C$17,($C$34*DZ$59*$B164/$C$63)*(IF(COUNTA($D164:DY164)*(12/$C$63)&lt;=$C$9,0,1)),0)+IF(EA$63=$C$17,0,IF(DZ$63=$C$17,$B164*(DZ$60),0))</f>
        <v>0</v>
      </c>
      <c r="EA164" s="50">
        <f>IF(EA$63&lt;=$C$17,($C$34*EA$59*$B164/$C$63)*(IF(COUNTA($D164:DZ164)*(12/$C$63)&lt;=$C$9,0,1)),0)+IF(EB$63=$C$17,0,IF(EA$63=$C$17,$B164*(EA$60),0))</f>
        <v>0</v>
      </c>
      <c r="EB164" s="50">
        <f>IF(EB$63&lt;=$C$17,($C$34*EB$59*$B164/$C$63)*(IF(COUNTA($D164:EA164)*(12/$C$63)&lt;=$C$9,0,1)),0)+IF(EC$63=$C$17,0,IF(EB$63=$C$17,$B164*(EB$60),0))</f>
        <v>0</v>
      </c>
      <c r="EC164" s="50">
        <f>IF(EC$63&lt;=$C$17,($C$34*EC$59*$B164/$C$63)*(IF(COUNTA($D164:EB164)*(12/$C$63)&lt;=$C$9,0,1)),0)+IF(ED$63=$C$17,0,IF(EC$63=$C$17,$B164*(EC$60),0))</f>
        <v>0</v>
      </c>
      <c r="ED164" s="50">
        <f>IF(ED$63&lt;=$C$17,($C$34*ED$59*$B164/$C$63)*(IF(COUNTA($D164:EC164)*(12/$C$63)&lt;=$C$9,0,1)),0)+IF(EE$63=$C$17,0,IF(ED$63=$C$17,$B164*(ED$60),0))</f>
        <v>0</v>
      </c>
      <c r="EE164" s="50">
        <f>IF(EE$63&lt;=$C$17,($C$34*EE$59*$B164/$C$63)*(IF(COUNTA($D164:ED164)*(12/$C$63)&lt;=$C$9,0,1)),0)+IF(EF$63=$C$17,0,IF(EE$63=$C$17,$B164*(EE$60),0))</f>
        <v>0</v>
      </c>
      <c r="EF164" s="50">
        <f>IF(EF$63&lt;=$C$17,($C$34*EF$59*$B164/$C$63)*(IF(COUNTA($D164:EE164)*(12/$C$63)&lt;=$C$9,0,1)),0)+IF(EG$63=$C$17,0,IF(EF$63=$C$17,$B164*(EF$60),0))</f>
        <v>0</v>
      </c>
      <c r="EG164" s="50">
        <f>IF(EG$63&lt;=$C$17,($C$34*EG$59*$B164/$C$63)*(IF(COUNTA($D164:EF164)*(12/$C$63)&lt;=$C$9,0,1)),0)+IF(EH$63=$C$17,0,IF(EG$63=$C$17,$B164*(EG$60),0))</f>
        <v>0</v>
      </c>
      <c r="EH164" s="50">
        <f>IF(EH$63&lt;=$C$17,($C$34*EH$59*$B164/$C$63)*(IF(COUNTA($D164:EG164)*(12/$C$63)&lt;=$C$9,0,1)),0)+IF(EI$63=$C$17,0,IF(EH$63=$C$17,$B164*(EH$60),0))</f>
        <v>0</v>
      </c>
      <c r="EI164" s="50">
        <f>IF(EI$63&lt;=$C$17,($C$34*EI$59*$B164/$C$63)*(IF(COUNTA($D164:EH164)*(12/$C$63)&lt;=$C$9,0,1)),0)+IF(EJ$63=$C$17,0,IF(EI$63=$C$17,$B164*(EI$60),0))</f>
        <v>0</v>
      </c>
      <c r="EJ164" s="50">
        <f>IF(EJ$63&lt;=$C$17,($C$34*EJ$59*$B164/$C$63)*(IF(COUNTA($D164:EI164)*(12/$C$63)&lt;=$C$9,0,1)),0)+IF(EK$63=$C$17,0,IF(EJ$63=$C$17,$B164*(EJ$60),0))</f>
        <v>0</v>
      </c>
      <c r="EK164" s="50">
        <f>IF(EK$63&lt;=$C$17,($C$34*EK$59*$B164/$C$63)*(IF(COUNTA($D164:EJ164)*(12/$C$63)&lt;=$C$9,0,1)),0)+IF(EL$63=$C$17,0,IF(EK$63=$C$17,$B164*(EK$60),0))</f>
        <v>0</v>
      </c>
      <c r="EL164" s="50">
        <f>IF(EL$63&lt;=$C$17,($C$34*EL$59*$B164/$C$63)*(IF(COUNTA($D164:EK164)*(12/$C$63)&lt;=$C$9,0,1)),0)+IF(EM$63=$C$17,0,IF(EL$63=$C$17,$B164*(EL$60),0))</f>
        <v>0</v>
      </c>
      <c r="EM164" s="50">
        <f>IF(EM$63&lt;=$C$17,($C$34*EM$59*$B164/$C$63)*(IF(COUNTA($D164:EL164)*(12/$C$63)&lt;=$C$9,0,1)),0)+IF(EN$63=$C$17,0,IF(EM$63=$C$17,$B164*(EM$60),0))</f>
        <v>0</v>
      </c>
      <c r="EN164" s="50">
        <f>IF(EN$63&lt;=$C$17,($C$34*EN$59*$B164/$C$63)*(IF(COUNTA($D164:EM164)*(12/$C$63)&lt;=$C$9,0,1)),0)+IF(EO$63=$C$17,0,IF(EN$63=$C$17,$B164*(EN$60),0))</f>
        <v>0</v>
      </c>
      <c r="EO164" s="50">
        <f>IF(EO$63&lt;=$C$17,($C$34*EO$59*$B164/$C$63)*(IF(COUNTA($D164:EN164)*(12/$C$63)&lt;=$C$9,0,1)),0)+IF(EP$63=$C$17,0,IF(EO$63=$C$17,$B164*(EO$60),0))</f>
        <v>0</v>
      </c>
      <c r="EP164" s="50">
        <f>IF(EP$63&lt;=$C$17,($C$34*EP$59*$B164/$C$63)*(IF(COUNTA($D164:EO164)*(12/$C$63)&lt;=$C$9,0,1)),0)+IF(EQ$63=$C$17,0,IF(EP$63=$C$17,$B164*(EP$60),0))</f>
        <v>0</v>
      </c>
      <c r="EQ164" s="50">
        <f>IF(EQ$63&lt;=$C$17,($C$34*EQ$59*$B164/$C$63)*(IF(COUNTA($D164:EP164)*(12/$C$63)&lt;=$C$9,0,1)),0)+IF(ER$63=$C$17,0,IF(EQ$63=$C$17,$B164*(EQ$60),0))</f>
        <v>0</v>
      </c>
      <c r="ER164" s="50">
        <f>IF(ER$63&lt;=$C$17,($C$34*ER$59*$B164/$C$63)*(IF(COUNTA($D164:EQ164)*(12/$C$63)&lt;=$C$9,0,1)),0)+IF(ES$63=$C$17,0,IF(ER$63=$C$17,$B164*(ER$60),0))</f>
        <v>0</v>
      </c>
      <c r="ES164" s="50">
        <f>IF(ES$63&lt;=$C$17,($C$34*ES$59*$B164/$C$63)*(IF(COUNTA($D164:ER164)*(12/$C$63)&lt;=$C$9,0,1)),0)+IF(ET$63=$C$17,0,IF(ES$63=$C$17,$B164*(ES$60),0))</f>
        <v>0</v>
      </c>
      <c r="ET164" s="50">
        <f>IF(ET$63&lt;=$C$17,($C$34*ET$59*$B164/$C$63)*(IF(COUNTA($D164:ES164)*(12/$C$63)&lt;=$C$9,0,1)),0)+IF(EU$63=$C$17,0,IF(ET$63=$C$17,$B164*(ET$60),0))</f>
        <v>0</v>
      </c>
      <c r="EU164" s="50">
        <f>IF(EU$63&lt;=$C$17,($C$34*EU$59*$B164/$C$63)*(IF(COUNTA($D164:ET164)*(12/$C$63)&lt;=$C$9,0,1)),0)+IF(EV$63=$C$17,0,IF(EU$63=$C$17,$B164*(EU$60),0))</f>
        <v>0</v>
      </c>
      <c r="EV164" s="50">
        <f>IF(EV$63&lt;=$C$17,($C$34*EV$59*$B164/$C$63)*(IF(COUNTA($D164:EU164)*(12/$C$63)&lt;=$C$9,0,1)),0)+IF(EW$63=$C$17,0,IF(EV$63=$C$17,$B164*(EV$60),0))</f>
        <v>0</v>
      </c>
      <c r="EW164" s="50">
        <f>IF(EW$63&lt;=$C$17,($C$34*EW$59*$B164/$C$63)*(IF(COUNTA($D164:EV164)*(12/$C$63)&lt;=$C$9,0,1)),0)+IF(EX$63=$C$17,0,IF(EW$63=$C$17,$B164*(EW$60),0))</f>
        <v>0</v>
      </c>
      <c r="EX164" s="50">
        <f>IF(EX$63&lt;=$C$17,($C$34*EX$59*$B164/$C$63)*(IF(COUNTA($D164:EW164)*(12/$C$63)&lt;=$C$9,0,1)),0)+IF(EY$63=$C$17,0,IF(EX$63=$C$17,$B164*(EX$60),0))</f>
        <v>0</v>
      </c>
      <c r="EY164" s="50">
        <f>IF(EY$63&lt;=$C$17,($C$34*EY$59*$B164/$C$63)*(IF(COUNTA($D164:EX164)*(12/$C$63)&lt;=$C$9,0,1)),0)+IF(EZ$63=$C$17,0,IF(EY$63=$C$17,$B164*(EY$60),0))</f>
        <v>0</v>
      </c>
      <c r="EZ164" s="50">
        <f>IF(EZ$63&lt;=$C$17,($C$34*EZ$59*$B164/$C$63)*(IF(COUNTA($D164:EY164)*(12/$C$63)&lt;=$C$9,0,1)),0)+IF(FA$63=$C$17,0,IF(EZ$63=$C$17,$B164*(EZ$60),0))</f>
        <v>0</v>
      </c>
      <c r="FA164" s="50">
        <f>IF(FA$63&lt;=$C$17,($C$34*FA$59*$B164/$C$63)*(IF(COUNTA($D164:EZ164)*(12/$C$63)&lt;=$C$9,0,1)),0)+IF(FB$63=$C$17,0,IF(FA$63=$C$17,$B164*(FA$60),0))</f>
        <v>0</v>
      </c>
      <c r="FB164" s="50">
        <f>IF(FB$63&lt;=$C$17,($C$34*FB$59*$B164/$C$63)*(IF(COUNTA($D164:FA164)*(12/$C$63)&lt;=$C$9,0,1)),0)+IF(FC$63=$C$17,0,IF(FB$63=$C$17,$B164*(FB$60),0))</f>
        <v>0</v>
      </c>
      <c r="FC164" s="50">
        <f>IF(FC$63&lt;=$C$17,($C$34*FC$59*$B164/$C$63)*(IF(COUNTA($D164:FB164)*(12/$C$63)&lt;=$C$9,0,1)),0)+IF(FD$63=$C$17,0,IF(FC$63=$C$17,$B164*(FC$60),0))</f>
        <v>0</v>
      </c>
      <c r="FD164" s="50">
        <f>IF(FD$63&lt;=$C$17,($C$34*FD$59*$B164/$C$63)*(IF(COUNTA($D164:FC164)*(12/$C$63)&lt;=$C$9,0,1)),0)+IF(FE$63=$C$17,0,IF(FD$63=$C$17,$B164*(FD$60),0))</f>
        <v>0</v>
      </c>
      <c r="FE164" s="50">
        <f>IF(FE$63&lt;=$C$17,($C$34*FE$59*$B164/$C$63)*(IF(COUNTA($D164:FD164)*(12/$C$63)&lt;=$C$9,0,1)),0)+IF(FF$63=$C$17,0,IF(FE$63=$C$17,$B164*(FE$60),0))</f>
        <v>0</v>
      </c>
      <c r="FF164" s="50">
        <f>IF(FF$63&lt;=$C$17,($C$34*FF$59*$B164/$C$63)*(IF(COUNTA($D164:FE164)*(12/$C$63)&lt;=$C$9,0,1)),0)+IF(FG$63=$C$17,0,IF(FF$63=$C$17,$B164*(FF$60),0))</f>
        <v>0</v>
      </c>
      <c r="FG164" s="50">
        <f>IF(FG$63&lt;=$C$17,($C$34*FG$59*$B164/$C$63)*(IF(COUNTA($D164:FF164)*(12/$C$63)&lt;=$C$9,0,1)),0)+IF(FH$63=$C$17,0,IF(FG$63=$C$17,$B164*(FG$60),0))</f>
        <v>0</v>
      </c>
      <c r="FH164" s="50">
        <f>IF(FH$63&lt;=$C$17,($C$34*FH$59*$B164/$C$63)*(IF(COUNTA($D164:FG164)*(12/$C$63)&lt;=$C$9,0,1)),0)+IF(FI$63=$C$17,0,IF(FH$63=$C$17,$B164*(FH$60),0))</f>
        <v>0</v>
      </c>
      <c r="FI164" s="50">
        <f>IF(FI$63&lt;=$C$17,($C$34*FI$59*$B164/$C$63)*(IF(COUNTA($D164:FH164)*(12/$C$63)&lt;=$C$9,0,1)),0)+IF(FJ$63=$C$17,0,IF(FI$63=$C$17,$B164*(FI$60),0))</f>
        <v>0</v>
      </c>
      <c r="FJ164" s="50">
        <f>IF(FJ$63&lt;=$C$17,($C$34*FJ$59*$B164/$C$63)*(IF(COUNTA($D164:FI164)*(12/$C$63)&lt;=$C$9,0,1)),0)+IF(FK$63=$C$17,0,IF(FJ$63=$C$17,$B164*(FJ$60),0))</f>
        <v>0</v>
      </c>
      <c r="FK164" s="50">
        <f>IF(FK$63&lt;=$C$17,($C$34*FK$59*$B164/$C$63)*(IF(COUNTA($D164:FJ164)*(12/$C$63)&lt;=$C$9,0,1)),0)+IF(FL$63=$C$17,0,IF(FK$63=$C$17,$B164*(FK$60),0))</f>
        <v>0</v>
      </c>
      <c r="FL164" s="50">
        <f>IF(FL$63&lt;=$C$17,($C$34*FL$59*$B164/$C$63)*(IF(COUNTA($D164:FK164)*(12/$C$63)&lt;=$C$9,0,1)),0)+IF(FM$63=$C$17,0,IF(FL$63=$C$17,$B164*(FL$60),0))</f>
        <v>0</v>
      </c>
      <c r="FM164" s="50">
        <f>IF(FM$63&lt;=$C$17,($C$34*FM$59*$B164/$C$63)*(IF(COUNTA($D164:FL164)*(12/$C$63)&lt;=$C$9,0,1)),0)+IF(FN$63=$C$17,0,IF(FM$63=$C$17,$B164*(FM$60),0))</f>
        <v>0</v>
      </c>
      <c r="FN164" s="50">
        <f>IF(FN$63&lt;=$C$17,($C$34*FN$59*$B164/$C$63)*(IF(COUNTA($D164:FM164)*(12/$C$63)&lt;=$C$9,0,1)),0)+IF(FO$63=$C$17,0,IF(FN$63=$C$17,$B164*(FN$60),0))</f>
        <v>0</v>
      </c>
      <c r="FO164" s="50">
        <f>IF(FO$63&lt;=$C$17,($C$34*FO$59*$B164/$C$63)*(IF(COUNTA($D164:FN164)*(12/$C$63)&lt;=$C$9,0,1)),0)+IF(FP$63=$C$17,0,IF(FO$63=$C$17,$B164*(FO$60),0))</f>
        <v>0</v>
      </c>
      <c r="FP164" s="50">
        <f>IF(FP$63&lt;=$C$17,($C$34*FP$59*$B164/$C$63)*(IF(COUNTA($D164:FO164)*(12/$C$63)&lt;=$C$9,0,1)),0)+IF(FQ$63=$C$17,0,IF(FP$63=$C$17,$B164*(FP$60),0))</f>
        <v>0</v>
      </c>
      <c r="FQ164" s="50">
        <f>IF(FQ$63&lt;=$C$17,($C$34*FQ$59*$B164/$C$63)*(IF(COUNTA($D164:FP164)*(12/$C$63)&lt;=$C$9,0,1)),0)+IF(FR$63=$C$17,0,IF(FQ$63=$C$17,$B164*(FQ$60),0))</f>
        <v>0</v>
      </c>
      <c r="FR164" s="50">
        <f>IF(FR$63&lt;=$C$17,($C$34*FR$59*$B164/$C$63)*(IF(COUNTA($D164:FQ164)*(12/$C$63)&lt;=$C$9,0,1)),0)+IF(FS$63=$C$17,0,IF(FR$63=$C$17,$B164*(FR$60),0))</f>
        <v>0</v>
      </c>
      <c r="FS164" s="50">
        <f>IF(FS$63&lt;=$C$17,($C$34*FS$59*$B164/$C$63)*(IF(COUNTA($D164:FR164)*(12/$C$63)&lt;=$C$9,0,1)),0)+IF(FT$63=$C$17,0,IF(FS$63=$C$17,$B164*(FS$60),0))</f>
        <v>0</v>
      </c>
      <c r="FT164" s="50">
        <f>IF(FT$63&lt;=$C$17,($C$34*FT$59*$B164/$C$63)*(IF(COUNTA($D164:FS164)*(12/$C$63)&lt;=$C$9,0,1)),0)+IF(FU$63=$C$17,0,IF(FT$63=$C$17,$B164*(FT$60),0))</f>
        <v>0</v>
      </c>
      <c r="FU164" s="50">
        <f>IF(FU$63&lt;=$C$17,($C$34*FU$59*$B164/$C$63)*(IF(COUNTA($D164:FT164)*(12/$C$63)&lt;=$C$9,0,1)),0)+IF(FV$63=$C$17,0,IF(FU$63=$C$17,$B164*(FU$60),0))</f>
        <v>0</v>
      </c>
      <c r="FV164" s="50">
        <f>IF(FV$63&lt;=$C$17,($C$34*FV$59*$B164/$C$63)*(IF(COUNTA($D164:FU164)*(12/$C$63)&lt;=$C$9,0,1)),0)+IF(FW$63=$C$17,0,IF(FV$63=$C$17,$B164*(FV$60),0))</f>
        <v>0</v>
      </c>
      <c r="FW164" s="50">
        <f>IF(FW$63&lt;=$C$17,($C$34*FW$59*$B164/$C$63)*(IF(COUNTA($D164:FV164)*(12/$C$63)&lt;=$C$9,0,1)),0)+IF(FX$63=$C$17,0,IF(FW$63=$C$17,$B164*(FW$60),0))</f>
        <v>0</v>
      </c>
      <c r="FX164" s="50">
        <f>IF(FX$63&lt;=$C$17,($C$34*FX$59*$B164/$C$63)*(IF(COUNTA($D164:FW164)*(12/$C$63)&lt;=$C$9,0,1)),0)+IF(FY$63=$C$17,0,IF(FX$63=$C$17,$B164*(FX$60),0))</f>
        <v>0</v>
      </c>
      <c r="FY164" s="50">
        <f>IF(FY$63&lt;=$C$17,($C$34*FY$59*$B164/$C$63)*(IF(COUNTA($D164:FX164)*(12/$C$63)&lt;=$C$9,0,1)),0)+IF(FZ$63=$C$17,0,IF(FY$63=$C$17,$B164*(FY$60),0))</f>
        <v>0</v>
      </c>
      <c r="FZ164" s="50">
        <f>IF(FZ$63&lt;=$C$17,($C$34*FZ$59*$B164/$C$63)*(IF(COUNTA($D164:FY164)*(12/$C$63)&lt;=$C$9,0,1)),0)+IF(GA$63=$C$17,0,IF(FZ$63=$C$17,$B164*(FZ$60),0))</f>
        <v>0</v>
      </c>
      <c r="GA164" s="50">
        <f>IF(GA$63&lt;=$C$17,($C$34*GA$59*$B164/$C$63)*(IF(COUNTA($D164:FZ164)*(12/$C$63)&lt;=$C$9,0,1)),0)+IF(GB$63=$C$17,0,IF(GA$63=$C$17,$B164*(GA$60),0))</f>
        <v>0</v>
      </c>
      <c r="GB164" s="50">
        <f>IF(GB$63&lt;=$C$17,($C$34*GB$59*$B164/$C$63)*(IF(COUNTA($D164:GA164)*(12/$C$63)&lt;=$C$9,0,1)),0)+IF(GC$63=$C$17,0,IF(GB$63=$C$17,$B164*(GB$60),0))</f>
        <v>0</v>
      </c>
      <c r="GC164" s="50">
        <f>IF(GC$63&lt;=$C$17,($C$34*GC$59*$B164/$C$63)*(IF(COUNTA($D164:GB164)*(12/$C$63)&lt;=$C$9,0,1)),0)+IF(GD$63=$C$17,0,IF(GC$63=$C$17,$B164*(GC$60),0))</f>
        <v>0</v>
      </c>
      <c r="GD164" s="50">
        <f>IF(GD$63&lt;=$C$17,($C$34*GD$59*$B164/$C$63)*(IF(COUNTA($D164:GC164)*(12/$C$63)&lt;=$C$9,0,1)),0)+IF(GE$63=$C$17,0,IF(GD$63=$C$17,$B164*(GD$60),0))</f>
        <v>0</v>
      </c>
      <c r="GE164" s="50">
        <f>IF(GE$63&lt;=$C$17,($C$34*GE$59*$B164/$C$63)*(IF(COUNTA($D164:GD164)*(12/$C$63)&lt;=$C$9,0,1)),0)+IF(GF$63=$C$17,0,IF(GE$63=$C$17,$B164*(GE$60),0))</f>
        <v>0</v>
      </c>
      <c r="GF164" s="50">
        <f>IF(GF$63&lt;=$C$17,($C$34*GF$59*$B164/$C$63)*(IF(COUNTA($D164:GE164)*(12/$C$63)&lt;=$C$9,0,1)),0)+IF(GG$63=$C$17,0,IF(GF$63=$C$17,$B164*(GF$60),0))</f>
        <v>0</v>
      </c>
      <c r="GG164" s="50">
        <f>IF(GG$63&lt;=$C$17,($C$34*GG$59*$B164/$C$63)*(IF(COUNTA($D164:GF164)*(12/$C$63)&lt;=$C$9,0,1)),0)+IF(GH$63=$C$17,0,IF(GG$63=$C$17,$B164*(GG$60),0))</f>
        <v>0</v>
      </c>
      <c r="GH164" s="50">
        <f>IF(GH$63&lt;=$C$17,($C$34*GH$59*$B164/$C$63)*(IF(COUNTA($D164:GG164)*(12/$C$63)&lt;=$C$9,0,1)),0)+IF(GI$63=$C$17,0,IF(GH$63=$C$17,$B164*(GH$60),0))</f>
        <v>0</v>
      </c>
      <c r="GI164" s="50">
        <f>IF(GI$63&lt;=$C$17,($C$34*GI$59*$B164/$C$63)*(IF(COUNTA($D164:GH164)*(12/$C$63)&lt;=$C$9,0,1)),0)+IF(GJ$63=$C$17,0,IF(GI$63=$C$17,$B164*(GI$60),0))</f>
        <v>0</v>
      </c>
      <c r="GJ164" s="50">
        <f>IF(GJ$63&lt;=$C$17,($C$34*GJ$59*$B164/$C$63)*(IF(COUNTA($D164:GI164)*(12/$C$63)&lt;=$C$9,0,1)),0)+IF(GK$63=$C$17,0,IF(GJ$63=$C$17,$B164*(GJ$60),0))</f>
        <v>0</v>
      </c>
      <c r="GK164" s="50">
        <f>IF(GK$63&lt;=$C$17,($C$34*GK$59*$B164/$C$63)*(IF(COUNTA($D164:GJ164)*(12/$C$63)&lt;=$C$9,0,1)),0)+IF(GL$63=$C$17,0,IF(GK$63=$C$17,$B164*(GK$60),0))</f>
        <v>0</v>
      </c>
      <c r="GL164" s="50">
        <f>IF(GL$63&lt;=$C$17,($C$34*GL$59*$B164/$C$63)*(IF(COUNTA($D164:GK164)*(12/$C$63)&lt;=$C$9,0,1)),0)+IF(GM$63=$C$17,0,IF(GL$63=$C$17,$B164*(GL$60),0))</f>
        <v>0</v>
      </c>
      <c r="GM164" s="50">
        <f>IF(GM$63&lt;=$C$17,($C$34*GM$59*$B164/$C$63)*(IF(COUNTA($D164:GL164)*(12/$C$63)&lt;=$C$9,0,1)),0)+IF(GN$63=$C$17,0,IF(GM$63=$C$17,$B164*(GM$60),0))</f>
        <v>0</v>
      </c>
      <c r="GN164" s="50">
        <f>IF(GN$63&lt;=$C$17,($C$34*GN$59*$B164/$C$63)*(IF(COUNTA($D164:GM164)*(12/$C$63)&lt;=$C$9,0,1)),0)+IF(GO$63=$C$17,0,IF(GN$63=$C$17,$B164*(GN$60),0))</f>
        <v>0</v>
      </c>
      <c r="GO164" s="50">
        <f>IF(GO$63&lt;=$C$17,($C$34*GO$59*$B164/$C$63)*(IF(COUNTA($D164:GN164)*(12/$C$63)&lt;=$C$9,0,1)),0)+IF(GP$63=$C$17,0,IF(GO$63=$C$17,$B164*(GO$60),0))</f>
        <v>0</v>
      </c>
      <c r="GP164" s="50">
        <f>IF(GP$63&lt;=$C$17,($C$34*GP$59*$B164/$C$63)*(IF(COUNTA($D164:GO164)*(12/$C$63)&lt;=$C$9,0,1)),0)+IF(GQ$63=$C$17,0,IF(GP$63=$C$17,$B164*(GP$60),0))</f>
        <v>0</v>
      </c>
      <c r="GQ164" s="50">
        <f>IF(GQ$63&lt;=$C$17,($C$34*GQ$59*$B164/$C$63)*(IF(COUNTA($D164:GP164)*(12/$C$63)&lt;=$C$9,0,1)),0)+IF(GR$63=$C$17,0,IF(GQ$63=$C$17,$B164*(GQ$60),0))</f>
        <v>0</v>
      </c>
      <c r="GR164" s="50">
        <f>IF(GR$63&lt;=$C$17,($C$34*GR$59*$B164/$C$63)*(IF(COUNTA($D164:GQ164)*(12/$C$63)&lt;=$C$9,0,1)),0)+IF(GS$63=$C$17,0,IF(GR$63=$C$17,$B164*(GR$60),0))</f>
        <v>0</v>
      </c>
      <c r="GS164" s="50">
        <f>IF(GS$63&lt;=$C$17,($C$34*GS$59*$B164/$C$63)*(IF(COUNTA($D164:GR164)*(12/$C$63)&lt;=$C$9,0,1)),0)+IF(GT$63=$C$17,0,IF(GS$63=$C$17,$B164*(GS$60),0))</f>
        <v>0</v>
      </c>
      <c r="GT164" s="50">
        <f>IF(GT$63&lt;=$C$17,($C$34*GT$59*$B164/$C$63)*(IF(COUNTA($D164:GS164)*(12/$C$63)&lt;=$C$9,0,1)),0)+IF(GU$63=$C$17,0,IF(GT$63=$C$17,$B164*(GT$60),0))</f>
        <v>0</v>
      </c>
      <c r="GU164" s="50">
        <f>IF(GU$63&lt;=$C$17,($C$34*GU$59*$B164/$C$63)*(IF(COUNTA($D164:GT164)*(12/$C$63)&lt;=$C$9,0,1)),0)+IF(GV$63=$C$17,0,IF(GU$63=$C$17,$B164*(GU$60),0))</f>
        <v>0</v>
      </c>
      <c r="GV164" s="50">
        <f>IF(GV$63&lt;=$C$17,($C$34*GV$59*$B164/$C$63)*(IF(COUNTA($D164:GU164)*(12/$C$63)&lt;=$C$9,0,1)),0)+IF(GW$63=$C$17,0,IF(GV$63=$C$17,$B164*(GV$60),0))</f>
        <v>0</v>
      </c>
      <c r="GW164" s="50">
        <f>IF(GW$63&lt;=$C$17,($C$34*GW$59*$B164/$C$63)*(IF(COUNTA($D164:GV164)*(12/$C$63)&lt;=$C$9,0,1)),0)+IF(GX$63=$C$17,0,IF(GW$63=$C$17,$B164*(GW$60),0))</f>
        <v>0</v>
      </c>
      <c r="GX164" s="50">
        <f>IF(GX$63&lt;=$C$17,($C$34*GX$59*$B164/$C$63)*(IF(COUNTA($D164:GW164)*(12/$C$63)&lt;=$C$9,0,1)),0)+IF(GY$63=$C$17,0,IF(GX$63=$C$17,$B164*(GX$60),0))</f>
        <v>0</v>
      </c>
      <c r="GY164" s="50">
        <f>IF(GY$63&lt;=$C$17,($C$34*GY$59*$B164/$C$63)*(IF(COUNTA($D164:GX164)*(12/$C$63)&lt;=$C$9,0,1)),0)+IF(GZ$63=$C$17,0,IF(GY$63=$C$17,$B164*(GY$60),0))</f>
        <v>0</v>
      </c>
      <c r="GZ164" s="50">
        <f>IF(GZ$63&lt;=$C$17,($C$34*GZ$59*$B164/$C$63)*(IF(COUNTA($D164:GY164)*(12/$C$63)&lt;=$C$9,0,1)),0)+IF(HA$63=$C$17,0,IF(GZ$63=$C$17,$B164*(GZ$60),0))</f>
        <v>0</v>
      </c>
      <c r="HA164" s="50">
        <f>IF(HA$63&lt;=$C$17,($C$34*HA$59*$B164/$C$63)*(IF(COUNTA($D164:GZ164)*(12/$C$63)&lt;=$C$9,0,1)),0)+IF(HB$63=$C$17,0,IF(HA$63=$C$17,$B164*(HA$60),0))</f>
        <v>0</v>
      </c>
      <c r="HB164" s="50">
        <f>IF(HB$63&lt;=$C$17,($C$34*HB$59*$B164/$C$63)*(IF(COUNTA($D164:HA164)*(12/$C$63)&lt;=$C$9,0,1)),0)+IF(HC$63=$C$17,0,IF(HB$63=$C$17,$B164*(HB$60),0))</f>
        <v>0</v>
      </c>
      <c r="HC164" s="50">
        <f>IF(HC$63&lt;=$C$17,($C$34*HC$59*$B164/$C$63)*(IF(COUNTA($D164:HB164)*(12/$C$63)&lt;=$C$9,0,1)),0)+IF(HD$63=$C$17,0,IF(HC$63=$C$17,$B164*(HC$60),0))</f>
        <v>0</v>
      </c>
      <c r="HD164" s="50">
        <f>IF(HD$63&lt;=$C$17,($C$34*HD$59*$B164/$C$63)*(IF(COUNTA($D164:HC164)*(12/$C$63)&lt;=$C$9,0,1)),0)+IF(HE$63=$C$17,0,IF(HD$63=$C$17,$B164*(HD$60),0))</f>
        <v>0</v>
      </c>
      <c r="HE164" s="50">
        <f>IF(HE$63&lt;=$C$17,($C$34*HE$59*$B164/$C$63)*(IF(COUNTA($D164:HD164)*(12/$C$63)&lt;=$C$9,0,1)),0)+IF(HF$63=$C$17,0,IF(HE$63=$C$17,$B164*(HE$60),0))</f>
        <v>0</v>
      </c>
      <c r="HF164" s="50">
        <f>IF(HF$63&lt;=$C$17,($C$34*HF$59*$B164/$C$63)*(IF(COUNTA($D164:HE164)*(12/$C$63)&lt;=$C$9,0,1)),0)+IF(HG$63=$C$17,0,IF(HF$63=$C$17,$B164*(HF$60),0))</f>
        <v>0</v>
      </c>
      <c r="HG164" s="50">
        <f>IF(HG$63&lt;=$C$17,($C$34*HG$59*$B164/$C$63)*(IF(COUNTA($D164:HF164)*(12/$C$63)&lt;=$C$9,0,1)),0)+IF(HH$63=$C$17,0,IF(HG$63=$C$17,$B164*(HG$60),0))</f>
        <v>0</v>
      </c>
      <c r="HH164" s="50">
        <f>IF(HH$63&lt;=$C$17,($C$34*HH$59*$B164/$C$63)*(IF(COUNTA($D164:HG164)*(12/$C$63)&lt;=$C$9,0,1)),0)+IF(HI$63=$C$17,0,IF(HH$63=$C$17,$B164*(HH$60),0))</f>
        <v>0</v>
      </c>
      <c r="HI164" s="50">
        <f>IF(HI$63&lt;=$C$17,($C$34*HI$59*$B164/$C$63)*(IF(COUNTA($D164:HH164)*(12/$C$63)&lt;=$C$9,0,1)),0)+IF(HJ$63=$C$17,0,IF(HI$63=$C$17,$B164*(HI$60),0))</f>
        <v>0</v>
      </c>
      <c r="HJ164" s="50">
        <f>IF(HJ$63&lt;=$C$17,($C$34*HJ$59*$B164/$C$63)*(IF(COUNTA($D164:HI164)*(12/$C$63)&lt;=$C$9,0,1)),0)+IF(HK$63=$C$17,0,IF(HJ$63=$C$17,$B164*(HJ$60),0))</f>
        <v>0</v>
      </c>
      <c r="HK164" s="50">
        <f>IF(HK$63&lt;=$C$17,($C$34*HK$59*$B164/$C$63)*(IF(COUNTA($D164:HJ164)*(12/$C$63)&lt;=$C$9,0,1)),0)+IF(HL$63=$C$17,0,IF(HK$63=$C$17,$B164*(HK$60),0))</f>
        <v>0</v>
      </c>
      <c r="HL164" s="50">
        <f>IF(HL$63&lt;=$C$17,($C$34*HL$59*$B164/$C$63)*(IF(COUNTA($D164:HK164)*(12/$C$63)&lt;=$C$9,0,1)),0)+IF(HM$63=$C$17,0,IF(HL$63=$C$17,$B164*(HL$60),0))</f>
        <v>0</v>
      </c>
      <c r="HM164" s="50">
        <f>IF(HM$63&lt;=$C$17,($C$34*HM$59*$B164/$C$63)*(IF(COUNTA($D164:HL164)*(12/$C$63)&lt;=$C$9,0,1)),0)+IF(HN$63=$C$17,0,IF(HM$63=$C$17,$B164*(HM$60),0))</f>
        <v>0</v>
      </c>
      <c r="HN164" s="50">
        <f>IF(HN$63&lt;=$C$17,($C$34*HN$59*$B164/$C$63)*(IF(COUNTA($D164:HM164)*(12/$C$63)&lt;=$C$9,0,1)),0)+IF(HO$63=$C$17,0,IF(HN$63=$C$17,$B164*(HN$60),0))</f>
        <v>0</v>
      </c>
      <c r="HO164" s="50">
        <f>IF(HO$63&lt;=$C$17,($C$34*HO$59*$B164/$C$63)*(IF(COUNTA($D164:HN164)*(12/$C$63)&lt;=$C$9,0,1)),0)+IF(HP$63=$C$17,0,IF(HO$63=$C$17,$B164*(HO$60),0))</f>
        <v>0</v>
      </c>
      <c r="HP164" s="50">
        <f>IF(HP$63&lt;=$C$17,($C$34*HP$59*$B164/$C$63)*(IF(COUNTA($D164:HO164)*(12/$C$63)&lt;=$C$9,0,1)),0)+IF(HQ$63=$C$17,0,IF(HP$63=$C$17,$B164*(HP$60),0))</f>
        <v>0</v>
      </c>
      <c r="HQ164" s="50">
        <f>IF(HQ$63&lt;=$C$17,($C$34*HQ$59*$B164/$C$63)*(IF(COUNTA($D164:HP164)*(12/$C$63)&lt;=$C$9,0,1)),0)+IF(HR$63=$C$17,0,IF(HQ$63=$C$17,$B164*(HQ$60),0))</f>
        <v>0</v>
      </c>
      <c r="HR164" s="50">
        <f>IF(HR$63&lt;=$C$17,($C$34*HR$59*$B164/$C$63)*(IF(COUNTA($D164:HQ164)*(12/$C$63)&lt;=$C$9,0,1)),0)+IF(HS$63=$C$17,0,IF(HR$63=$C$17,$B164*(HR$60),0))</f>
        <v>0</v>
      </c>
      <c r="HS164" s="50">
        <f>IF(HS$63&lt;=$C$17,($C$34*HS$59*$B164/$C$63)*(IF(COUNTA($D164:HR164)*(12/$C$63)&lt;=$C$9,0,1)),0)+IF(HT$63=$C$17,0,IF(HS$63=$C$17,$B164*(HS$60),0))</f>
        <v>0</v>
      </c>
      <c r="HT164" s="50">
        <f>IF(HT$63&lt;=$C$17,($C$34*HT$59*$B164/$C$63)*(IF(COUNTA($D164:HS164)*(12/$C$63)&lt;=$C$9,0,1)),0)+IF(HU$63=$C$17,0,IF(HT$63=$C$17,$B164*(HT$60),0))</f>
        <v>0</v>
      </c>
      <c r="HU164" s="50">
        <f>IF(HU$63&lt;=$C$17,($C$34*HU$59*$B164/$C$63)*(IF(COUNTA($D164:HT164)*(12/$C$63)&lt;=$C$9,0,1)),0)+IF(HV$63=$C$17,0,IF(HU$63=$C$17,$B164*(HU$60),0))</f>
        <v>0</v>
      </c>
      <c r="HV164" s="50">
        <f>IF(HV$63&lt;=$C$17,($C$34*HV$59*$B164/$C$63)*(IF(COUNTA($D164:HU164)*(12/$C$63)&lt;=$C$9,0,1)),0)+IF(HW$63=$C$17,0,IF(HV$63=$C$17,$B164*(HV$60),0))</f>
        <v>0</v>
      </c>
      <c r="HW164" s="50">
        <f>IF(HW$63&lt;=$C$17,($C$34*HW$59*$B164/$C$63)*(IF(COUNTA($D164:HV164)*(12/$C$63)&lt;=$C$9,0,1)),0)+IF(HX$63=$C$17,0,IF(HW$63=$C$17,$B164*(HW$60),0))</f>
        <v>0</v>
      </c>
      <c r="HX164" s="50">
        <f>IF(HX$63&lt;=$C$17,($C$34*HX$59*$B164/$C$63)*(IF(COUNTA($D164:HW164)*(12/$C$63)&lt;=$C$9,0,1)),0)+IF(HY$63=$C$17,0,IF(HX$63=$C$17,$B164*(HX$60),0))</f>
        <v>0</v>
      </c>
      <c r="HY164" s="50">
        <f>IF(HY$63&lt;=$C$17,($C$34*HY$59*$B164/$C$63)*(IF(COUNTA($D164:HX164)*(12/$C$63)&lt;=$C$9,0,1)),0)+IF(HZ$63=$C$17,0,IF(HY$63=$C$17,$B164*(HY$60),0))</f>
        <v>0</v>
      </c>
      <c r="HZ164" s="50">
        <f>IF(HZ$63&lt;=$C$17,($C$34*HZ$59*$B164/$C$63)*(IF(COUNTA($D164:HY164)*(12/$C$63)&lt;=$C$9,0,1)),0)+IF(IA$63=$C$17,0,IF(HZ$63=$C$17,$B164*(HZ$60),0))</f>
        <v>0</v>
      </c>
      <c r="IA164" s="50">
        <f>IF(IA$63&lt;=$C$17,($C$34*IA$59*$B164/$C$63)*(IF(COUNTA($D164:HZ164)*(12/$C$63)&lt;=$C$9,0,1)),0)+IF(IB$63=$C$17,0,IF(IA$63=$C$17,$B164*(IA$60),0))</f>
        <v>0</v>
      </c>
      <c r="IB164" s="50">
        <f>IF(IB$63&lt;=$C$17,($C$34*IB$59*$B164/$C$63)*(IF(COUNTA($D164:IA164)*(12/$C$63)&lt;=$C$9,0,1)),0)+IF(IC$63=$C$17,0,IF(IB$63=$C$17,$B164*(IB$60),0))</f>
        <v>0</v>
      </c>
      <c r="IC164" s="50">
        <f>IF(IC$63&lt;=$C$17,($C$34*IC$59*$B164/$C$63)*(IF(COUNTA($D164:IB164)*(12/$C$63)&lt;=$C$9,0,1)),0)+IF(ID$63=$C$17,0,IF(IC$63=$C$17,$B164*(IC$60),0))</f>
        <v>0</v>
      </c>
      <c r="ID164" s="50">
        <f>IF(ID$63&lt;=$C$17,($C$34*ID$59*$B164/$C$63)*(IF(COUNTA($D164:IC164)*(12/$C$63)&lt;=$C$9,0,1)),0)+IF(IE$63=$C$17,0,IF(ID$63=$C$17,$B164*(ID$60),0))</f>
        <v>0</v>
      </c>
      <c r="IE164" s="50">
        <f>IF(IE$63&lt;=$C$17,($C$34*IE$59*$B164/$C$63)*(IF(COUNTA($D164:ID164)*(12/$C$63)&lt;=$C$9,0,1)),0)+IF(IF$63=$C$17,0,IF(IE$63=$C$17,$B164*(IE$60),0))</f>
        <v>0</v>
      </c>
      <c r="IF164" s="50">
        <f>IF(IF$63&lt;=$C$17,($C$34*IF$59*$B164/$C$63)*(IF(COUNTA($D164:IE164)*(12/$C$63)&lt;=$C$9,0,1)),0)+IF(IG$63=$C$17,0,IF(IF$63=$C$17,$B164*(IF$60),0))</f>
        <v>0</v>
      </c>
      <c r="IG164" s="50">
        <f>IF(IG$63&lt;=$C$17,($C$34*IG$59*$B164/$C$63)*(IF(COUNTA($D164:IF164)*(12/$C$63)&lt;=$C$9,0,1)),0)+IF(IH$63=$C$17,0,IF(IG$63=$C$17,$B164*(IG$60),0))</f>
        <v>0</v>
      </c>
      <c r="IH164" s="50">
        <f>IF(IH$63&lt;=$C$17,($C$34*IH$59*$B164/$C$63)*(IF(COUNTA($D164:IG164)*(12/$C$63)&lt;=$C$9,0,1)),0)+IF(II$63=$C$17,0,IF(IH$63=$C$17,$B164*(IH$60),0))</f>
        <v>0</v>
      </c>
      <c r="II164" s="50">
        <f>IF(II$63&lt;=$C$17,($C$34*II$59*$B164/$C$63)*(IF(COUNTA($D164:IH164)*(12/$C$63)&lt;=$C$9,0,1)),0)+IF(IJ$63=$C$17,0,IF(II$63=$C$17,$B164*(II$60),0))</f>
        <v>0</v>
      </c>
      <c r="IJ164" s="50">
        <f>IF(IJ$63&lt;=$C$17,($C$34*IJ$59*$B164/$C$63)*(IF(COUNTA($D164:II164)*(12/$C$63)&lt;=$C$9,0,1)),0)+IF(IK$63=$C$17,0,IF(IJ$63=$C$17,$B164*(IJ$60),0))</f>
        <v>0</v>
      </c>
      <c r="IK164" s="50">
        <f>IF(IK$63&lt;=$C$17,($C$34*IK$59*$B164/$C$63)*(IF(COUNTA($D164:IJ164)*(12/$C$63)&lt;=$C$9,0,1)),0)+IF(IL$63=$C$17,0,IF(IK$63=$C$17,$B164*(IK$60),0))</f>
        <v>0</v>
      </c>
      <c r="IL164" s="50">
        <f>IF(IL$63&lt;=$C$17,($C$34*IL$59*$B164/$C$63)*(IF(COUNTA($D164:IK164)*(12/$C$63)&lt;=$C$9,0,1)),0)+IF(IM$63=$C$17,0,IF(IL$63=$C$17,$B164*(IL$60),0))</f>
        <v>0</v>
      </c>
      <c r="IM164" s="50">
        <f>IF(IM$63&lt;=$C$17,($C$34*IM$59*$B164/$C$63)*(IF(COUNTA($D164:IL164)*(12/$C$63)&lt;=$C$9,0,1)),0)+IF(IN$63=$C$17,0,IF(IM$63=$C$17,$B164*(IM$60),0))</f>
        <v>0</v>
      </c>
      <c r="IN164" s="50">
        <f>IF(IN$63&lt;=$C$17,($C$34*IN$59*$B164/$C$63)*(IF(COUNTA($D164:IM164)*(12/$C$63)&lt;=$C$9,0,1)),0)+IF(IO$63=$C$17,0,IF(IN$63=$C$17,$B164*(IN$60),0))</f>
        <v>0</v>
      </c>
      <c r="IO164" s="50">
        <f>IF(IO$63&lt;=$C$17,($C$34*IO$59*$B164/$C$63)*(IF(COUNTA($D164:IN164)*(12/$C$63)&lt;=$C$9,0,1)),0)+IF(IP$63=$C$17,0,IF(IO$63=$C$17,$B164*(IO$60),0))</f>
        <v>0</v>
      </c>
      <c r="IP164" s="50">
        <f>IF(IP$63&lt;=$C$17,($C$34*IP$59*$B164/$C$63)*(IF(COUNTA($D164:IO164)*(12/$C$63)&lt;=$C$9,0,1)),0)+IF(IQ$63=$C$17,0,IF(IP$63=$C$17,$B164*(IP$60),0))</f>
        <v>0</v>
      </c>
      <c r="IQ164" s="50">
        <f>IF(IQ$63&lt;=$C$17,($C$34*IQ$59*$B164/$C$63)*(IF(COUNTA($D164:IP164)*(12/$C$63)&lt;=$C$9,0,1)),0)+IF(IR$63=$C$17,0,IF(IQ$63=$C$17,$B164*(IQ$60),0))</f>
        <v>0</v>
      </c>
      <c r="IR164" s="50">
        <f>IF(IR$63&lt;=$C$17,($C$34*IR$59*$B164/$C$63)*(IF(COUNTA($D164:IQ164)*(12/$C$63)&lt;=$C$9,0,1)),0)+IF(IS$63=$C$17,0,IF(IR$63=$C$17,$B164*(IR$60),0))</f>
        <v>0</v>
      </c>
      <c r="IS164" s="50">
        <f>IF(IS$63&lt;=$C$17,($C$34*IS$59*$B164/$C$63)*(IF(COUNTA($D164:IR164)*(12/$C$63)&lt;=$C$9,0,1)),0)+IF(IT$63=$C$17,0,IF(IS$63=$C$17,$B164*(IS$60),0))</f>
        <v>0</v>
      </c>
      <c r="IT164" s="50">
        <f>IF(IT$63&lt;=$C$17,($C$34*IT$59*$B164/$C$63)*(IF(COUNTA($D164:IS164)*(12/$C$63)&lt;=$C$9,0,1)),0)+IF(IU$63=$C$17,0,IF(IT$63=$C$17,$B164*(IT$60),0))</f>
        <v>0</v>
      </c>
      <c r="IU164" s="50">
        <f>IF(IU$63&lt;=$C$17,($C$34*IU$59*$B164/$C$63)*(IF(COUNTA($D164:IT164)*(12/$C$63)&lt;=$C$9,0,1)),0)+IF(IV$63=$C$17,0,IF(IU$63=$C$17,$B164*(IU$60),0))</f>
        <v>0</v>
      </c>
      <c r="IV164" s="50">
        <f>IF(IV$63&lt;=$C$17,($C$34*IV$59*$B164/$C$63)*(IF(COUNTA($D164:IU164)*(12/$C$63)&lt;=$C$9,0,1)),0)+IF(IW$63=$C$17,0,IF(IV$63=$C$17,$B164*(IV$60),0))</f>
        <v>0</v>
      </c>
      <c r="IW164" s="50">
        <f>IF(IW$63&lt;=$C$17,($C$34*IW$59*$B164/$C$63)*(IF(COUNTA($D164:IV164)*(12/$C$63)&lt;=$C$9,0,1)),0)+IF(IX$63=$C$17,0,IF(IW$63=$C$17,$B164*(IW$60),0))</f>
        <v>0</v>
      </c>
      <c r="IX164" s="50"/>
      <c r="IY164" s="50"/>
      <c r="IZ164" s="50"/>
      <c r="JA164" s="50"/>
      <c r="JB164" s="50"/>
      <c r="JC164" s="50"/>
      <c r="JD164" s="50"/>
      <c r="JE164" s="50"/>
      <c r="JF164" s="50"/>
      <c r="JG164" s="50"/>
      <c r="JH164" s="50"/>
      <c r="JI164" s="50"/>
      <c r="JJ164" s="50"/>
      <c r="JK164" s="50"/>
      <c r="JL164" s="50"/>
      <c r="JM164" s="50"/>
      <c r="JN164" s="50"/>
      <c r="JO164" s="50"/>
      <c r="JP164" s="50"/>
      <c r="JQ164" s="50"/>
      <c r="JR164" s="50"/>
      <c r="JS164" s="50"/>
      <c r="JT164" s="50"/>
      <c r="JU164" s="50"/>
      <c r="JV164" s="50"/>
      <c r="JW164" s="50"/>
      <c r="JX164" s="50"/>
      <c r="JY164" s="50"/>
      <c r="JZ164" s="50"/>
      <c r="KA164" s="50"/>
      <c r="KB164" s="50"/>
      <c r="KC164" s="50"/>
      <c r="KD164" s="50"/>
      <c r="KE164" s="50"/>
      <c r="KF164" s="50"/>
      <c r="KG164" s="50"/>
      <c r="KH164" s="50"/>
      <c r="KI164" s="50"/>
      <c r="KJ164" s="50"/>
      <c r="KK164" s="50"/>
      <c r="KL164" s="50"/>
      <c r="KM164" s="50"/>
      <c r="KN164" s="50"/>
      <c r="KO164" s="50"/>
      <c r="KP164" s="50"/>
      <c r="KQ164" s="50"/>
      <c r="KR164" s="50"/>
      <c r="KS164" s="50"/>
      <c r="KT164" s="50"/>
      <c r="KU164" s="50"/>
      <c r="KV164" s="50"/>
      <c r="KW164" s="50"/>
      <c r="KX164" s="50"/>
      <c r="KY164" s="50"/>
      <c r="KZ164" s="50"/>
      <c r="LA164" s="50"/>
      <c r="LB164" s="50"/>
      <c r="LC164" s="50"/>
      <c r="LD164" s="50"/>
      <c r="LE164" s="50"/>
      <c r="LF164" s="50"/>
      <c r="LG164" s="50"/>
      <c r="LH164" s="50"/>
      <c r="LI164" s="50"/>
    </row>
    <row r="165" spans="1:321" outlineLevel="1" x14ac:dyDescent="0.25">
      <c r="A165" s="2" t="s">
        <v>55</v>
      </c>
      <c r="B165" s="79">
        <f ca="1">+OFFSET($D$52,0,COUNTA($B$66:B164),,)</f>
        <v>0</v>
      </c>
      <c r="C165" s="88">
        <f t="shared" ca="1" si="62"/>
        <v>0</v>
      </c>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50">
        <f ca="1">IF(CZ$63&gt;$C$17,0,-CY$53*(12/$C$63))</f>
        <v>0</v>
      </c>
      <c r="CZ165" s="50">
        <f ca="1">IF(CZ$63&lt;=$C$17,($C$34*CZ$59*$B165/$C$63)*(IF(COUNTA($D165:CY165)*(12/$C$63)&lt;=$C$9,0,1)),0)+IF(DA$63=$C$17,0,IF(CZ$63=$C$17,$B165*(CZ$60),0))</f>
        <v>0</v>
      </c>
      <c r="DA165" s="50">
        <f ca="1">IF(DA$63&lt;=$C$17,($C$34*DA$59*$B165/$C$63)*(IF(COUNTA($D165:CZ165)*(12/$C$63)&lt;=$C$9,0,1)),0)+IF(DB$63=$C$17,0,IF(DA$63=$C$17,$B165*(DA$60),0))</f>
        <v>0</v>
      </c>
      <c r="DB165" s="50">
        <f ca="1">IF(DB$63&lt;=$C$17,($C$34*DB$59*$B165/$C$63)*(IF(COUNTA($D165:DA165)*(12/$C$63)&lt;=$C$9,0,1)),0)+IF(DC$63=$C$17,0,IF(DB$63=$C$17,$B165*(DB$60),0))</f>
        <v>0</v>
      </c>
      <c r="DC165" s="50">
        <f ca="1">IF(DC$63&lt;=$C$17,($C$34*DC$59*$B165/$C$63)*(IF(COUNTA($D165:DB165)*(12/$C$63)&lt;=$C$9,0,1)),0)+IF(DD$63=$C$17,0,IF(DC$63=$C$17,$B165*(DC$60),0))</f>
        <v>0</v>
      </c>
      <c r="DD165" s="50">
        <f ca="1">IF(DD$63&lt;=$C$17,($C$34*DD$59*$B165/$C$63)*(IF(COUNTA($D165:DC165)*(12/$C$63)&lt;=$C$9,0,1)),0)+IF(DE$63=$C$17,0,IF(DD$63=$C$17,$B165*(DD$60),0))</f>
        <v>0</v>
      </c>
      <c r="DE165" s="50">
        <f ca="1">IF(DE$63&lt;=$C$17,($C$34*DE$59*$B165/$C$63)*(IF(COUNTA($D165:DD165)*(12/$C$63)&lt;=$C$9,0,1)),0)+IF(DF$63=$C$17,0,IF(DE$63=$C$17,$B165*(DE$60),0))</f>
        <v>0</v>
      </c>
      <c r="DF165" s="50">
        <f ca="1">IF(DF$63&lt;=$C$17,($C$34*DF$59*$B165/$C$63)*(IF(COUNTA($D165:DE165)*(12/$C$63)&lt;=$C$9,0,1)),0)+IF(DG$63=$C$17,0,IF(DF$63=$C$17,$B165*(DF$60),0))</f>
        <v>0</v>
      </c>
      <c r="DG165" s="50">
        <f ca="1">IF(DG$63&lt;=$C$17,($C$34*DG$59*$B165/$C$63)*(IF(COUNTA($D165:DF165)*(12/$C$63)&lt;=$C$9,0,1)),0)+IF(DH$63=$C$17,0,IF(DG$63=$C$17,$B165*(DG$60),0))</f>
        <v>0</v>
      </c>
      <c r="DH165" s="50">
        <f ca="1">IF(DH$63&lt;=$C$17,($C$34*DH$59*$B165/$C$63)*(IF(COUNTA($D165:DG165)*(12/$C$63)&lt;=$C$9,0,1)),0)+IF(DI$63=$C$17,0,IF(DH$63=$C$17,$B165*(DH$60),0))</f>
        <v>0</v>
      </c>
      <c r="DI165" s="50">
        <f ca="1">IF(DI$63&lt;=$C$17,($C$34*DI$59*$B165/$C$63)*(IF(COUNTA($D165:DH165)*(12/$C$63)&lt;=$C$9,0,1)),0)+IF(DJ$63=$C$17,0,IF(DI$63=$C$17,$B165*(DI$60),0))</f>
        <v>0</v>
      </c>
      <c r="DJ165" s="50">
        <f ca="1">IF(DJ$63&lt;=$C$17,($C$34*DJ$59*$B165/$C$63)*(IF(COUNTA($D165:DI165)*(12/$C$63)&lt;=$C$9,0,1)),0)+IF(DK$63=$C$17,0,IF(DJ$63=$C$17,$B165*(DJ$60),0))</f>
        <v>0</v>
      </c>
      <c r="DK165" s="50">
        <f ca="1">IF(DK$63&lt;=$C$17,($C$34*DK$59*$B165/$C$63)*(IF(COUNTA($D165:DJ165)*(12/$C$63)&lt;=$C$9,0,1)),0)+IF(DL$63=$C$17,0,IF(DK$63=$C$17,$B165*(DK$60),0))</f>
        <v>0</v>
      </c>
      <c r="DL165" s="50">
        <f ca="1">IF(DL$63&lt;=$C$17,($C$34*DL$59*$B165/$C$63)*(IF(COUNTA($D165:DK165)*(12/$C$63)&lt;=$C$9,0,1)),0)+IF(DM$63=$C$17,0,IF(DL$63=$C$17,$B165*(DL$60),0))</f>
        <v>0</v>
      </c>
      <c r="DM165" s="50">
        <f ca="1">IF(DM$63&lt;=$C$17,($C$34*DM$59*$B165/$C$63)*(IF(COUNTA($D165:DL165)*(12/$C$63)&lt;=$C$9,0,1)),0)+IF(DN$63=$C$17,0,IF(DM$63=$C$17,$B165*(DM$60),0))</f>
        <v>0</v>
      </c>
      <c r="DN165" s="50">
        <f ca="1">IF(DN$63&lt;=$C$17,($C$34*DN$59*$B165/$C$63)*(IF(COUNTA($D165:DM165)*(12/$C$63)&lt;=$C$9,0,1)),0)+IF(DO$63=$C$17,0,IF(DN$63=$C$17,$B165*(DN$60),0))</f>
        <v>0</v>
      </c>
      <c r="DO165" s="50">
        <f ca="1">IF(DO$63&lt;=$C$17,($C$34*DO$59*$B165/$C$63)*(IF(COUNTA($D165:DN165)*(12/$C$63)&lt;=$C$9,0,1)),0)+IF(DP$63=$C$17,0,IF(DO$63=$C$17,$B165*(DO$60),0))</f>
        <v>0</v>
      </c>
      <c r="DP165" s="50">
        <f ca="1">IF(DP$63&lt;=$C$17,($C$34*DP$59*$B165/$C$63)*(IF(COUNTA($D165:DO165)*(12/$C$63)&lt;=$C$9,0,1)),0)+IF(DQ$63=$C$17,0,IF(DP$63=$C$17,$B165*(DP$60),0))</f>
        <v>0</v>
      </c>
      <c r="DQ165" s="50">
        <f ca="1">IF(DQ$63&lt;=$C$17,($C$34*DQ$59*$B165/$C$63)*(IF(COUNTA($D165:DP165)*(12/$C$63)&lt;=$C$9,0,1)),0)+IF(DR$63=$C$17,0,IF(DQ$63=$C$17,$B165*(DQ$60),0))</f>
        <v>0</v>
      </c>
      <c r="DR165" s="50">
        <f ca="1">IF(DR$63&lt;=$C$17,($C$34*DR$59*$B165/$C$63)*(IF(COUNTA($D165:DQ165)*(12/$C$63)&lt;=$C$9,0,1)),0)+IF(DS$63=$C$17,0,IF(DR$63=$C$17,$B165*(DR$60),0))</f>
        <v>0</v>
      </c>
      <c r="DS165" s="50">
        <f ca="1">IF(DS$63&lt;=$C$17,($C$34*DS$59*$B165/$C$63)*(IF(COUNTA($D165:DR165)*(12/$C$63)&lt;=$C$9,0,1)),0)+IF(DT$63=$C$17,0,IF(DS$63=$C$17,$B165*(DS$60),0))</f>
        <v>0</v>
      </c>
      <c r="DT165" s="50">
        <f ca="1">IF(DT$63&lt;=$C$17,($C$34*DT$59*$B165/$C$63)*(IF(COUNTA($D165:DS165)*(12/$C$63)&lt;=$C$9,0,1)),0)+IF(DU$63=$C$17,0,IF(DT$63=$C$17,$B165*(DT$60),0))</f>
        <v>0</v>
      </c>
      <c r="DU165" s="50">
        <f>IF(DU$63&lt;=$C$17,($C$34*DU$59*$B165/$C$63)*(IF(COUNTA($D165:DT165)*(12/$C$63)&lt;=$C$9,0,1)),0)+IF(DV$63=$C$17,0,IF(DU$63=$C$17,$B165*(DU$60),0))</f>
        <v>0</v>
      </c>
      <c r="DV165" s="50">
        <f>IF(DV$63&lt;=$C$17,($C$34*DV$59*$B165/$C$63)*(IF(COUNTA($D165:DU165)*(12/$C$63)&lt;=$C$9,0,1)),0)+IF(DW$63=$C$17,0,IF(DV$63=$C$17,$B165*(DV$60),0))</f>
        <v>0</v>
      </c>
      <c r="DW165" s="50">
        <f>IF(DW$63&lt;=$C$17,($C$34*DW$59*$B165/$C$63)*(IF(COUNTA($D165:DV165)*(12/$C$63)&lt;=$C$9,0,1)),0)+IF(DX$63=$C$17,0,IF(DW$63=$C$17,$B165*(DW$60),0))</f>
        <v>0</v>
      </c>
      <c r="DX165" s="50">
        <f>IF(DX$63&lt;=$C$17,($C$34*DX$59*$B165/$C$63)*(IF(COUNTA($D165:DW165)*(12/$C$63)&lt;=$C$9,0,1)),0)+IF(DY$63=$C$17,0,IF(DX$63=$C$17,$B165*(DX$60),0))</f>
        <v>0</v>
      </c>
      <c r="DY165" s="50">
        <f>IF(DY$63&lt;=$C$17,($C$34*DY$59*$B165/$C$63)*(IF(COUNTA($D165:DX165)*(12/$C$63)&lt;=$C$9,0,1)),0)+IF(DZ$63=$C$17,0,IF(DY$63=$C$17,$B165*(DY$60),0))</f>
        <v>0</v>
      </c>
      <c r="DZ165" s="50">
        <f>IF(DZ$63&lt;=$C$17,($C$34*DZ$59*$B165/$C$63)*(IF(COUNTA($D165:DY165)*(12/$C$63)&lt;=$C$9,0,1)),0)+IF(EA$63=$C$17,0,IF(DZ$63=$C$17,$B165*(DZ$60),0))</f>
        <v>0</v>
      </c>
      <c r="EA165" s="50">
        <f>IF(EA$63&lt;=$C$17,($C$34*EA$59*$B165/$C$63)*(IF(COUNTA($D165:DZ165)*(12/$C$63)&lt;=$C$9,0,1)),0)+IF(EB$63=$C$17,0,IF(EA$63=$C$17,$B165*(EA$60),0))</f>
        <v>0</v>
      </c>
      <c r="EB165" s="50">
        <f>IF(EB$63&lt;=$C$17,($C$34*EB$59*$B165/$C$63)*(IF(COUNTA($D165:EA165)*(12/$C$63)&lt;=$C$9,0,1)),0)+IF(EC$63=$C$17,0,IF(EB$63=$C$17,$B165*(EB$60),0))</f>
        <v>0</v>
      </c>
      <c r="EC165" s="50">
        <f>IF(EC$63&lt;=$C$17,($C$34*EC$59*$B165/$C$63)*(IF(COUNTA($D165:EB165)*(12/$C$63)&lt;=$C$9,0,1)),0)+IF(ED$63=$C$17,0,IF(EC$63=$C$17,$B165*(EC$60),0))</f>
        <v>0</v>
      </c>
      <c r="ED165" s="50">
        <f>IF(ED$63&lt;=$C$17,($C$34*ED$59*$B165/$C$63)*(IF(COUNTA($D165:EC165)*(12/$C$63)&lt;=$C$9,0,1)),0)+IF(EE$63=$C$17,0,IF(ED$63=$C$17,$B165*(ED$60),0))</f>
        <v>0</v>
      </c>
      <c r="EE165" s="50">
        <f>IF(EE$63&lt;=$C$17,($C$34*EE$59*$B165/$C$63)*(IF(COUNTA($D165:ED165)*(12/$C$63)&lt;=$C$9,0,1)),0)+IF(EF$63=$C$17,0,IF(EE$63=$C$17,$B165*(EE$60),0))</f>
        <v>0</v>
      </c>
      <c r="EF165" s="50">
        <f>IF(EF$63&lt;=$C$17,($C$34*EF$59*$B165/$C$63)*(IF(COUNTA($D165:EE165)*(12/$C$63)&lt;=$C$9,0,1)),0)+IF(EG$63=$C$17,0,IF(EF$63=$C$17,$B165*(EF$60),0))</f>
        <v>0</v>
      </c>
      <c r="EG165" s="50">
        <f>IF(EG$63&lt;=$C$17,($C$34*EG$59*$B165/$C$63)*(IF(COUNTA($D165:EF165)*(12/$C$63)&lt;=$C$9,0,1)),0)+IF(EH$63=$C$17,0,IF(EG$63=$C$17,$B165*(EG$60),0))</f>
        <v>0</v>
      </c>
      <c r="EH165" s="50">
        <f>IF(EH$63&lt;=$C$17,($C$34*EH$59*$B165/$C$63)*(IF(COUNTA($D165:EG165)*(12/$C$63)&lt;=$C$9,0,1)),0)+IF(EI$63=$C$17,0,IF(EH$63=$C$17,$B165*(EH$60),0))</f>
        <v>0</v>
      </c>
      <c r="EI165" s="50">
        <f>IF(EI$63&lt;=$C$17,($C$34*EI$59*$B165/$C$63)*(IF(COUNTA($D165:EH165)*(12/$C$63)&lt;=$C$9,0,1)),0)+IF(EJ$63=$C$17,0,IF(EI$63=$C$17,$B165*(EI$60),0))</f>
        <v>0</v>
      </c>
      <c r="EJ165" s="50">
        <f>IF(EJ$63&lt;=$C$17,($C$34*EJ$59*$B165/$C$63)*(IF(COUNTA($D165:EI165)*(12/$C$63)&lt;=$C$9,0,1)),0)+IF(EK$63=$C$17,0,IF(EJ$63=$C$17,$B165*(EJ$60),0))</f>
        <v>0</v>
      </c>
      <c r="EK165" s="50">
        <f>IF(EK$63&lt;=$C$17,($C$34*EK$59*$B165/$C$63)*(IF(COUNTA($D165:EJ165)*(12/$C$63)&lt;=$C$9,0,1)),0)+IF(EL$63=$C$17,0,IF(EK$63=$C$17,$B165*(EK$60),0))</f>
        <v>0</v>
      </c>
      <c r="EL165" s="50">
        <f>IF(EL$63&lt;=$C$17,($C$34*EL$59*$B165/$C$63)*(IF(COUNTA($D165:EK165)*(12/$C$63)&lt;=$C$9,0,1)),0)+IF(EM$63=$C$17,0,IF(EL$63=$C$17,$B165*(EL$60),0))</f>
        <v>0</v>
      </c>
      <c r="EM165" s="50">
        <f>IF(EM$63&lt;=$C$17,($C$34*EM$59*$B165/$C$63)*(IF(COUNTA($D165:EL165)*(12/$C$63)&lt;=$C$9,0,1)),0)+IF(EN$63=$C$17,0,IF(EM$63=$C$17,$B165*(EM$60),0))</f>
        <v>0</v>
      </c>
      <c r="EN165" s="50">
        <f>IF(EN$63&lt;=$C$17,($C$34*EN$59*$B165/$C$63)*(IF(COUNTA($D165:EM165)*(12/$C$63)&lt;=$C$9,0,1)),0)+IF(EO$63=$C$17,0,IF(EN$63=$C$17,$B165*(EN$60),0))</f>
        <v>0</v>
      </c>
      <c r="EO165" s="50">
        <f>IF(EO$63&lt;=$C$17,($C$34*EO$59*$B165/$C$63)*(IF(COUNTA($D165:EN165)*(12/$C$63)&lt;=$C$9,0,1)),0)+IF(EP$63=$C$17,0,IF(EO$63=$C$17,$B165*(EO$60),0))</f>
        <v>0</v>
      </c>
      <c r="EP165" s="50">
        <f>IF(EP$63&lt;=$C$17,($C$34*EP$59*$B165/$C$63)*(IF(COUNTA($D165:EO165)*(12/$C$63)&lt;=$C$9,0,1)),0)+IF(EQ$63=$C$17,0,IF(EP$63=$C$17,$B165*(EP$60),0))</f>
        <v>0</v>
      </c>
      <c r="EQ165" s="50">
        <f>IF(EQ$63&lt;=$C$17,($C$34*EQ$59*$B165/$C$63)*(IF(COUNTA($D165:EP165)*(12/$C$63)&lt;=$C$9,0,1)),0)+IF(ER$63=$C$17,0,IF(EQ$63=$C$17,$B165*(EQ$60),0))</f>
        <v>0</v>
      </c>
      <c r="ER165" s="50">
        <f>IF(ER$63&lt;=$C$17,($C$34*ER$59*$B165/$C$63)*(IF(COUNTA($D165:EQ165)*(12/$C$63)&lt;=$C$9,0,1)),0)+IF(ES$63=$C$17,0,IF(ER$63=$C$17,$B165*(ER$60),0))</f>
        <v>0</v>
      </c>
      <c r="ES165" s="50">
        <f>IF(ES$63&lt;=$C$17,($C$34*ES$59*$B165/$C$63)*(IF(COUNTA($D165:ER165)*(12/$C$63)&lt;=$C$9,0,1)),0)+IF(ET$63=$C$17,0,IF(ES$63=$C$17,$B165*(ES$60),0))</f>
        <v>0</v>
      </c>
      <c r="ET165" s="50">
        <f>IF(ET$63&lt;=$C$17,($C$34*ET$59*$B165/$C$63)*(IF(COUNTA($D165:ES165)*(12/$C$63)&lt;=$C$9,0,1)),0)+IF(EU$63=$C$17,0,IF(ET$63=$C$17,$B165*(ET$60),0))</f>
        <v>0</v>
      </c>
      <c r="EU165" s="50">
        <f>IF(EU$63&lt;=$C$17,($C$34*EU$59*$B165/$C$63)*(IF(COUNTA($D165:ET165)*(12/$C$63)&lt;=$C$9,0,1)),0)+IF(EV$63=$C$17,0,IF(EU$63=$C$17,$B165*(EU$60),0))</f>
        <v>0</v>
      </c>
      <c r="EV165" s="50">
        <f>IF(EV$63&lt;=$C$17,($C$34*EV$59*$B165/$C$63)*(IF(COUNTA($D165:EU165)*(12/$C$63)&lt;=$C$9,0,1)),0)+IF(EW$63=$C$17,0,IF(EV$63=$C$17,$B165*(EV$60),0))</f>
        <v>0</v>
      </c>
      <c r="EW165" s="50">
        <f>IF(EW$63&lt;=$C$17,($C$34*EW$59*$B165/$C$63)*(IF(COUNTA($D165:EV165)*(12/$C$63)&lt;=$C$9,0,1)),0)+IF(EX$63=$C$17,0,IF(EW$63=$C$17,$B165*(EW$60),0))</f>
        <v>0</v>
      </c>
      <c r="EX165" s="50">
        <f>IF(EX$63&lt;=$C$17,($C$34*EX$59*$B165/$C$63)*(IF(COUNTA($D165:EW165)*(12/$C$63)&lt;=$C$9,0,1)),0)+IF(EY$63=$C$17,0,IF(EX$63=$C$17,$B165*(EX$60),0))</f>
        <v>0</v>
      </c>
      <c r="EY165" s="50">
        <f>IF(EY$63&lt;=$C$17,($C$34*EY$59*$B165/$C$63)*(IF(COUNTA($D165:EX165)*(12/$C$63)&lt;=$C$9,0,1)),0)+IF(EZ$63=$C$17,0,IF(EY$63=$C$17,$B165*(EY$60),0))</f>
        <v>0</v>
      </c>
      <c r="EZ165" s="50">
        <f>IF(EZ$63&lt;=$C$17,($C$34*EZ$59*$B165/$C$63)*(IF(COUNTA($D165:EY165)*(12/$C$63)&lt;=$C$9,0,1)),0)+IF(FA$63=$C$17,0,IF(EZ$63=$C$17,$B165*(EZ$60),0))</f>
        <v>0</v>
      </c>
      <c r="FA165" s="50">
        <f>IF(FA$63&lt;=$C$17,($C$34*FA$59*$B165/$C$63)*(IF(COUNTA($D165:EZ165)*(12/$C$63)&lt;=$C$9,0,1)),0)+IF(FB$63=$C$17,0,IF(FA$63=$C$17,$B165*(FA$60),0))</f>
        <v>0</v>
      </c>
      <c r="FB165" s="50">
        <f>IF(FB$63&lt;=$C$17,($C$34*FB$59*$B165/$C$63)*(IF(COUNTA($D165:FA165)*(12/$C$63)&lt;=$C$9,0,1)),0)+IF(FC$63=$C$17,0,IF(FB$63=$C$17,$B165*(FB$60),0))</f>
        <v>0</v>
      </c>
      <c r="FC165" s="50">
        <f>IF(FC$63&lt;=$C$17,($C$34*FC$59*$B165/$C$63)*(IF(COUNTA($D165:FB165)*(12/$C$63)&lt;=$C$9,0,1)),0)+IF(FD$63=$C$17,0,IF(FC$63=$C$17,$B165*(FC$60),0))</f>
        <v>0</v>
      </c>
      <c r="FD165" s="50">
        <f>IF(FD$63&lt;=$C$17,($C$34*FD$59*$B165/$C$63)*(IF(COUNTA($D165:FC165)*(12/$C$63)&lt;=$C$9,0,1)),0)+IF(FE$63=$C$17,0,IF(FD$63=$C$17,$B165*(FD$60),0))</f>
        <v>0</v>
      </c>
      <c r="FE165" s="50">
        <f>IF(FE$63&lt;=$C$17,($C$34*FE$59*$B165/$C$63)*(IF(COUNTA($D165:FD165)*(12/$C$63)&lt;=$C$9,0,1)),0)+IF(FF$63=$C$17,0,IF(FE$63=$C$17,$B165*(FE$60),0))</f>
        <v>0</v>
      </c>
      <c r="FF165" s="50">
        <f>IF(FF$63&lt;=$C$17,($C$34*FF$59*$B165/$C$63)*(IF(COUNTA($D165:FE165)*(12/$C$63)&lt;=$C$9,0,1)),0)+IF(FG$63=$C$17,0,IF(FF$63=$C$17,$B165*(FF$60),0))</f>
        <v>0</v>
      </c>
      <c r="FG165" s="50">
        <f>IF(FG$63&lt;=$C$17,($C$34*FG$59*$B165/$C$63)*(IF(COUNTA($D165:FF165)*(12/$C$63)&lt;=$C$9,0,1)),0)+IF(FH$63=$C$17,0,IF(FG$63=$C$17,$B165*(FG$60),0))</f>
        <v>0</v>
      </c>
      <c r="FH165" s="50">
        <f>IF(FH$63&lt;=$C$17,($C$34*FH$59*$B165/$C$63)*(IF(COUNTA($D165:FG165)*(12/$C$63)&lt;=$C$9,0,1)),0)+IF(FI$63=$C$17,0,IF(FH$63=$C$17,$B165*(FH$60),0))</f>
        <v>0</v>
      </c>
      <c r="FI165" s="50">
        <f>IF(FI$63&lt;=$C$17,($C$34*FI$59*$B165/$C$63)*(IF(COUNTA($D165:FH165)*(12/$C$63)&lt;=$C$9,0,1)),0)+IF(FJ$63=$C$17,0,IF(FI$63=$C$17,$B165*(FI$60),0))</f>
        <v>0</v>
      </c>
      <c r="FJ165" s="50">
        <f>IF(FJ$63&lt;=$C$17,($C$34*FJ$59*$B165/$C$63)*(IF(COUNTA($D165:FI165)*(12/$C$63)&lt;=$C$9,0,1)),0)+IF(FK$63=$C$17,0,IF(FJ$63=$C$17,$B165*(FJ$60),0))</f>
        <v>0</v>
      </c>
      <c r="FK165" s="50">
        <f>IF(FK$63&lt;=$C$17,($C$34*FK$59*$B165/$C$63)*(IF(COUNTA($D165:FJ165)*(12/$C$63)&lt;=$C$9,0,1)),0)+IF(FL$63=$C$17,0,IF(FK$63=$C$17,$B165*(FK$60),0))</f>
        <v>0</v>
      </c>
      <c r="FL165" s="50">
        <f>IF(FL$63&lt;=$C$17,($C$34*FL$59*$B165/$C$63)*(IF(COUNTA($D165:FK165)*(12/$C$63)&lt;=$C$9,0,1)),0)+IF(FM$63=$C$17,0,IF(FL$63=$C$17,$B165*(FL$60),0))</f>
        <v>0</v>
      </c>
      <c r="FM165" s="50">
        <f>IF(FM$63&lt;=$C$17,($C$34*FM$59*$B165/$C$63)*(IF(COUNTA($D165:FL165)*(12/$C$63)&lt;=$C$9,0,1)),0)+IF(FN$63=$C$17,0,IF(FM$63=$C$17,$B165*(FM$60),0))</f>
        <v>0</v>
      </c>
      <c r="FN165" s="50">
        <f>IF(FN$63&lt;=$C$17,($C$34*FN$59*$B165/$C$63)*(IF(COUNTA($D165:FM165)*(12/$C$63)&lt;=$C$9,0,1)),0)+IF(FO$63=$C$17,0,IF(FN$63=$C$17,$B165*(FN$60),0))</f>
        <v>0</v>
      </c>
      <c r="FO165" s="50">
        <f>IF(FO$63&lt;=$C$17,($C$34*FO$59*$B165/$C$63)*(IF(COUNTA($D165:FN165)*(12/$C$63)&lt;=$C$9,0,1)),0)+IF(FP$63=$C$17,0,IF(FO$63=$C$17,$B165*(FO$60),0))</f>
        <v>0</v>
      </c>
      <c r="FP165" s="50">
        <f>IF(FP$63&lt;=$C$17,($C$34*FP$59*$B165/$C$63)*(IF(COUNTA($D165:FO165)*(12/$C$63)&lt;=$C$9,0,1)),0)+IF(FQ$63=$C$17,0,IF(FP$63=$C$17,$B165*(FP$60),0))</f>
        <v>0</v>
      </c>
      <c r="FQ165" s="50">
        <f>IF(FQ$63&lt;=$C$17,($C$34*FQ$59*$B165/$C$63)*(IF(COUNTA($D165:FP165)*(12/$C$63)&lt;=$C$9,0,1)),0)+IF(FR$63=$C$17,0,IF(FQ$63=$C$17,$B165*(FQ$60),0))</f>
        <v>0</v>
      </c>
      <c r="FR165" s="50">
        <f>IF(FR$63&lt;=$C$17,($C$34*FR$59*$B165/$C$63)*(IF(COUNTA($D165:FQ165)*(12/$C$63)&lt;=$C$9,0,1)),0)+IF(FS$63=$C$17,0,IF(FR$63=$C$17,$B165*(FR$60),0))</f>
        <v>0</v>
      </c>
      <c r="FS165" s="50">
        <f>IF(FS$63&lt;=$C$17,($C$34*FS$59*$B165/$C$63)*(IF(COUNTA($D165:FR165)*(12/$C$63)&lt;=$C$9,0,1)),0)+IF(FT$63=$C$17,0,IF(FS$63=$C$17,$B165*(FS$60),0))</f>
        <v>0</v>
      </c>
      <c r="FT165" s="50">
        <f>IF(FT$63&lt;=$C$17,($C$34*FT$59*$B165/$C$63)*(IF(COUNTA($D165:FS165)*(12/$C$63)&lt;=$C$9,0,1)),0)+IF(FU$63=$C$17,0,IF(FT$63=$C$17,$B165*(FT$60),0))</f>
        <v>0</v>
      </c>
      <c r="FU165" s="50">
        <f>IF(FU$63&lt;=$C$17,($C$34*FU$59*$B165/$C$63)*(IF(COUNTA($D165:FT165)*(12/$C$63)&lt;=$C$9,0,1)),0)+IF(FV$63=$C$17,0,IF(FU$63=$C$17,$B165*(FU$60),0))</f>
        <v>0</v>
      </c>
      <c r="FV165" s="50">
        <f>IF(FV$63&lt;=$C$17,($C$34*FV$59*$B165/$C$63)*(IF(COUNTA($D165:FU165)*(12/$C$63)&lt;=$C$9,0,1)),0)+IF(FW$63=$C$17,0,IF(FV$63=$C$17,$B165*(FV$60),0))</f>
        <v>0</v>
      </c>
      <c r="FW165" s="50">
        <f>IF(FW$63&lt;=$C$17,($C$34*FW$59*$B165/$C$63)*(IF(COUNTA($D165:FV165)*(12/$C$63)&lt;=$C$9,0,1)),0)+IF(FX$63=$C$17,0,IF(FW$63=$C$17,$B165*(FW$60),0))</f>
        <v>0</v>
      </c>
      <c r="FX165" s="50">
        <f>IF(FX$63&lt;=$C$17,($C$34*FX$59*$B165/$C$63)*(IF(COUNTA($D165:FW165)*(12/$C$63)&lt;=$C$9,0,1)),0)+IF(FY$63=$C$17,0,IF(FX$63=$C$17,$B165*(FX$60),0))</f>
        <v>0</v>
      </c>
      <c r="FY165" s="50">
        <f>IF(FY$63&lt;=$C$17,($C$34*FY$59*$B165/$C$63)*(IF(COUNTA($D165:FX165)*(12/$C$63)&lt;=$C$9,0,1)),0)+IF(FZ$63=$C$17,0,IF(FY$63=$C$17,$B165*(FY$60),0))</f>
        <v>0</v>
      </c>
      <c r="FZ165" s="50">
        <f>IF(FZ$63&lt;=$C$17,($C$34*FZ$59*$B165/$C$63)*(IF(COUNTA($D165:FY165)*(12/$C$63)&lt;=$C$9,0,1)),0)+IF(GA$63=$C$17,0,IF(FZ$63=$C$17,$B165*(FZ$60),0))</f>
        <v>0</v>
      </c>
      <c r="GA165" s="50">
        <f>IF(GA$63&lt;=$C$17,($C$34*GA$59*$B165/$C$63)*(IF(COUNTA($D165:FZ165)*(12/$C$63)&lt;=$C$9,0,1)),0)+IF(GB$63=$C$17,0,IF(GA$63=$C$17,$B165*(GA$60),0))</f>
        <v>0</v>
      </c>
      <c r="GB165" s="50">
        <f>IF(GB$63&lt;=$C$17,($C$34*GB$59*$B165/$C$63)*(IF(COUNTA($D165:GA165)*(12/$C$63)&lt;=$C$9,0,1)),0)+IF(GC$63=$C$17,0,IF(GB$63=$C$17,$B165*(GB$60),0))</f>
        <v>0</v>
      </c>
      <c r="GC165" s="50">
        <f>IF(GC$63&lt;=$C$17,($C$34*GC$59*$B165/$C$63)*(IF(COUNTA($D165:GB165)*(12/$C$63)&lt;=$C$9,0,1)),0)+IF(GD$63=$C$17,0,IF(GC$63=$C$17,$B165*(GC$60),0))</f>
        <v>0</v>
      </c>
      <c r="GD165" s="50">
        <f>IF(GD$63&lt;=$C$17,($C$34*GD$59*$B165/$C$63)*(IF(COUNTA($D165:GC165)*(12/$C$63)&lt;=$C$9,0,1)),0)+IF(GE$63=$C$17,0,IF(GD$63=$C$17,$B165*(GD$60),0))</f>
        <v>0</v>
      </c>
      <c r="GE165" s="50">
        <f>IF(GE$63&lt;=$C$17,($C$34*GE$59*$B165/$C$63)*(IF(COUNTA($D165:GD165)*(12/$C$63)&lt;=$C$9,0,1)),0)+IF(GF$63=$C$17,0,IF(GE$63=$C$17,$B165*(GE$60),0))</f>
        <v>0</v>
      </c>
      <c r="GF165" s="50">
        <f>IF(GF$63&lt;=$C$17,($C$34*GF$59*$B165/$C$63)*(IF(COUNTA($D165:GE165)*(12/$C$63)&lt;=$C$9,0,1)),0)+IF(GG$63=$C$17,0,IF(GF$63=$C$17,$B165*(GF$60),0))</f>
        <v>0</v>
      </c>
      <c r="GG165" s="50">
        <f>IF(GG$63&lt;=$C$17,($C$34*GG$59*$B165/$C$63)*(IF(COUNTA($D165:GF165)*(12/$C$63)&lt;=$C$9,0,1)),0)+IF(GH$63=$C$17,0,IF(GG$63=$C$17,$B165*(GG$60),0))</f>
        <v>0</v>
      </c>
      <c r="GH165" s="50">
        <f>IF(GH$63&lt;=$C$17,($C$34*GH$59*$B165/$C$63)*(IF(COUNTA($D165:GG165)*(12/$C$63)&lt;=$C$9,0,1)),0)+IF(GI$63=$C$17,0,IF(GH$63=$C$17,$B165*(GH$60),0))</f>
        <v>0</v>
      </c>
      <c r="GI165" s="50">
        <f>IF(GI$63&lt;=$C$17,($C$34*GI$59*$B165/$C$63)*(IF(COUNTA($D165:GH165)*(12/$C$63)&lt;=$C$9,0,1)),0)+IF(GJ$63=$C$17,0,IF(GI$63=$C$17,$B165*(GI$60),0))</f>
        <v>0</v>
      </c>
      <c r="GJ165" s="50">
        <f>IF(GJ$63&lt;=$C$17,($C$34*GJ$59*$B165/$C$63)*(IF(COUNTA($D165:GI165)*(12/$C$63)&lt;=$C$9,0,1)),0)+IF(GK$63=$C$17,0,IF(GJ$63=$C$17,$B165*(GJ$60),0))</f>
        <v>0</v>
      </c>
      <c r="GK165" s="50">
        <f>IF(GK$63&lt;=$C$17,($C$34*GK$59*$B165/$C$63)*(IF(COUNTA($D165:GJ165)*(12/$C$63)&lt;=$C$9,0,1)),0)+IF(GL$63=$C$17,0,IF(GK$63=$C$17,$B165*(GK$60),0))</f>
        <v>0</v>
      </c>
      <c r="GL165" s="50">
        <f>IF(GL$63&lt;=$C$17,($C$34*GL$59*$B165/$C$63)*(IF(COUNTA($D165:GK165)*(12/$C$63)&lt;=$C$9,0,1)),0)+IF(GM$63=$C$17,0,IF(GL$63=$C$17,$B165*(GL$60),0))</f>
        <v>0</v>
      </c>
      <c r="GM165" s="50">
        <f>IF(GM$63&lt;=$C$17,($C$34*GM$59*$B165/$C$63)*(IF(COUNTA($D165:GL165)*(12/$C$63)&lt;=$C$9,0,1)),0)+IF(GN$63=$C$17,0,IF(GM$63=$C$17,$B165*(GM$60),0))</f>
        <v>0</v>
      </c>
      <c r="GN165" s="50">
        <f>IF(GN$63&lt;=$C$17,($C$34*GN$59*$B165/$C$63)*(IF(COUNTA($D165:GM165)*(12/$C$63)&lt;=$C$9,0,1)),0)+IF(GO$63=$C$17,0,IF(GN$63=$C$17,$B165*(GN$60),0))</f>
        <v>0</v>
      </c>
      <c r="GO165" s="50">
        <f>IF(GO$63&lt;=$C$17,($C$34*GO$59*$B165/$C$63)*(IF(COUNTA($D165:GN165)*(12/$C$63)&lt;=$C$9,0,1)),0)+IF(GP$63=$C$17,0,IF(GO$63=$C$17,$B165*(GO$60),0))</f>
        <v>0</v>
      </c>
      <c r="GP165" s="50">
        <f>IF(GP$63&lt;=$C$17,($C$34*GP$59*$B165/$C$63)*(IF(COUNTA($D165:GO165)*(12/$C$63)&lt;=$C$9,0,1)),0)+IF(GQ$63=$C$17,0,IF(GP$63=$C$17,$B165*(GP$60),0))</f>
        <v>0</v>
      </c>
      <c r="GQ165" s="50">
        <f>IF(GQ$63&lt;=$C$17,($C$34*GQ$59*$B165/$C$63)*(IF(COUNTA($D165:GP165)*(12/$C$63)&lt;=$C$9,0,1)),0)+IF(GR$63=$C$17,0,IF(GQ$63=$C$17,$B165*(GQ$60),0))</f>
        <v>0</v>
      </c>
      <c r="GR165" s="50">
        <f>IF(GR$63&lt;=$C$17,($C$34*GR$59*$B165/$C$63)*(IF(COUNTA($D165:GQ165)*(12/$C$63)&lt;=$C$9,0,1)),0)+IF(GS$63=$C$17,0,IF(GR$63=$C$17,$B165*(GR$60),0))</f>
        <v>0</v>
      </c>
      <c r="GS165" s="50">
        <f>IF(GS$63&lt;=$C$17,($C$34*GS$59*$B165/$C$63)*(IF(COUNTA($D165:GR165)*(12/$C$63)&lt;=$C$9,0,1)),0)+IF(GT$63=$C$17,0,IF(GS$63=$C$17,$B165*(GS$60),0))</f>
        <v>0</v>
      </c>
      <c r="GT165" s="50">
        <f>IF(GT$63&lt;=$C$17,($C$34*GT$59*$B165/$C$63)*(IF(COUNTA($D165:GS165)*(12/$C$63)&lt;=$C$9,0,1)),0)+IF(GU$63=$C$17,0,IF(GT$63=$C$17,$B165*(GT$60),0))</f>
        <v>0</v>
      </c>
      <c r="GU165" s="50">
        <f>IF(GU$63&lt;=$C$17,($C$34*GU$59*$B165/$C$63)*(IF(COUNTA($D165:GT165)*(12/$C$63)&lt;=$C$9,0,1)),0)+IF(GV$63=$C$17,0,IF(GU$63=$C$17,$B165*(GU$60),0))</f>
        <v>0</v>
      </c>
      <c r="GV165" s="50">
        <f>IF(GV$63&lt;=$C$17,($C$34*GV$59*$B165/$C$63)*(IF(COUNTA($D165:GU165)*(12/$C$63)&lt;=$C$9,0,1)),0)+IF(GW$63=$C$17,0,IF(GV$63=$C$17,$B165*(GV$60),0))</f>
        <v>0</v>
      </c>
      <c r="GW165" s="50">
        <f>IF(GW$63&lt;=$C$17,($C$34*GW$59*$B165/$C$63)*(IF(COUNTA($D165:GV165)*(12/$C$63)&lt;=$C$9,0,1)),0)+IF(GX$63=$C$17,0,IF(GW$63=$C$17,$B165*(GW$60),0))</f>
        <v>0</v>
      </c>
      <c r="GX165" s="50">
        <f>IF(GX$63&lt;=$C$17,($C$34*GX$59*$B165/$C$63)*(IF(COUNTA($D165:GW165)*(12/$C$63)&lt;=$C$9,0,1)),0)+IF(GY$63=$C$17,0,IF(GX$63=$C$17,$B165*(GX$60),0))</f>
        <v>0</v>
      </c>
      <c r="GY165" s="50">
        <f>IF(GY$63&lt;=$C$17,($C$34*GY$59*$B165/$C$63)*(IF(COUNTA($D165:GX165)*(12/$C$63)&lt;=$C$9,0,1)),0)+IF(GZ$63=$C$17,0,IF(GY$63=$C$17,$B165*(GY$60),0))</f>
        <v>0</v>
      </c>
      <c r="GZ165" s="50">
        <f>IF(GZ$63&lt;=$C$17,($C$34*GZ$59*$B165/$C$63)*(IF(COUNTA($D165:GY165)*(12/$C$63)&lt;=$C$9,0,1)),0)+IF(HA$63=$C$17,0,IF(GZ$63=$C$17,$B165*(GZ$60),0))</f>
        <v>0</v>
      </c>
      <c r="HA165" s="50">
        <f>IF(HA$63&lt;=$C$17,($C$34*HA$59*$B165/$C$63)*(IF(COUNTA($D165:GZ165)*(12/$C$63)&lt;=$C$9,0,1)),0)+IF(HB$63=$C$17,0,IF(HA$63=$C$17,$B165*(HA$60),0))</f>
        <v>0</v>
      </c>
      <c r="HB165" s="50">
        <f>IF(HB$63&lt;=$C$17,($C$34*HB$59*$B165/$C$63)*(IF(COUNTA($D165:HA165)*(12/$C$63)&lt;=$C$9,0,1)),0)+IF(HC$63=$C$17,0,IF(HB$63=$C$17,$B165*(HB$60),0))</f>
        <v>0</v>
      </c>
      <c r="HC165" s="50">
        <f>IF(HC$63&lt;=$C$17,($C$34*HC$59*$B165/$C$63)*(IF(COUNTA($D165:HB165)*(12/$C$63)&lt;=$C$9,0,1)),0)+IF(HD$63=$C$17,0,IF(HC$63=$C$17,$B165*(HC$60),0))</f>
        <v>0</v>
      </c>
      <c r="HD165" s="50">
        <f>IF(HD$63&lt;=$C$17,($C$34*HD$59*$B165/$C$63)*(IF(COUNTA($D165:HC165)*(12/$C$63)&lt;=$C$9,0,1)),0)+IF(HE$63=$C$17,0,IF(HD$63=$C$17,$B165*(HD$60),0))</f>
        <v>0</v>
      </c>
      <c r="HE165" s="50">
        <f>IF(HE$63&lt;=$C$17,($C$34*HE$59*$B165/$C$63)*(IF(COUNTA($D165:HD165)*(12/$C$63)&lt;=$C$9,0,1)),0)+IF(HF$63=$C$17,0,IF(HE$63=$C$17,$B165*(HE$60),0))</f>
        <v>0</v>
      </c>
      <c r="HF165" s="50">
        <f>IF(HF$63&lt;=$C$17,($C$34*HF$59*$B165/$C$63)*(IF(COUNTA($D165:HE165)*(12/$C$63)&lt;=$C$9,0,1)),0)+IF(HG$63=$C$17,0,IF(HF$63=$C$17,$B165*(HF$60),0))</f>
        <v>0</v>
      </c>
      <c r="HG165" s="50">
        <f>IF(HG$63&lt;=$C$17,($C$34*HG$59*$B165/$C$63)*(IF(COUNTA($D165:HF165)*(12/$C$63)&lt;=$C$9,0,1)),0)+IF(HH$63=$C$17,0,IF(HG$63=$C$17,$B165*(HG$60),0))</f>
        <v>0</v>
      </c>
      <c r="HH165" s="50">
        <f>IF(HH$63&lt;=$C$17,($C$34*HH$59*$B165/$C$63)*(IF(COUNTA($D165:HG165)*(12/$C$63)&lt;=$C$9,0,1)),0)+IF(HI$63=$C$17,0,IF(HH$63=$C$17,$B165*(HH$60),0))</f>
        <v>0</v>
      </c>
      <c r="HI165" s="50">
        <f>IF(HI$63&lt;=$C$17,($C$34*HI$59*$B165/$C$63)*(IF(COUNTA($D165:HH165)*(12/$C$63)&lt;=$C$9,0,1)),0)+IF(HJ$63=$C$17,0,IF(HI$63=$C$17,$B165*(HI$60),0))</f>
        <v>0</v>
      </c>
      <c r="HJ165" s="50">
        <f>IF(HJ$63&lt;=$C$17,($C$34*HJ$59*$B165/$C$63)*(IF(COUNTA($D165:HI165)*(12/$C$63)&lt;=$C$9,0,1)),0)+IF(HK$63=$C$17,0,IF(HJ$63=$C$17,$B165*(HJ$60),0))</f>
        <v>0</v>
      </c>
      <c r="HK165" s="50">
        <f>IF(HK$63&lt;=$C$17,($C$34*HK$59*$B165/$C$63)*(IF(COUNTA($D165:HJ165)*(12/$C$63)&lt;=$C$9,0,1)),0)+IF(HL$63=$C$17,0,IF(HK$63=$C$17,$B165*(HK$60),0))</f>
        <v>0</v>
      </c>
      <c r="HL165" s="50">
        <f>IF(HL$63&lt;=$C$17,($C$34*HL$59*$B165/$C$63)*(IF(COUNTA($D165:HK165)*(12/$C$63)&lt;=$C$9,0,1)),0)+IF(HM$63=$C$17,0,IF(HL$63=$C$17,$B165*(HL$60),0))</f>
        <v>0</v>
      </c>
      <c r="HM165" s="50">
        <f>IF(HM$63&lt;=$C$17,($C$34*HM$59*$B165/$C$63)*(IF(COUNTA($D165:HL165)*(12/$C$63)&lt;=$C$9,0,1)),0)+IF(HN$63=$C$17,0,IF(HM$63=$C$17,$B165*(HM$60),0))</f>
        <v>0</v>
      </c>
      <c r="HN165" s="50">
        <f>IF(HN$63&lt;=$C$17,($C$34*HN$59*$B165/$C$63)*(IF(COUNTA($D165:HM165)*(12/$C$63)&lt;=$C$9,0,1)),0)+IF(HO$63=$C$17,0,IF(HN$63=$C$17,$B165*(HN$60),0))</f>
        <v>0</v>
      </c>
      <c r="HO165" s="50">
        <f>IF(HO$63&lt;=$C$17,($C$34*HO$59*$B165/$C$63)*(IF(COUNTA($D165:HN165)*(12/$C$63)&lt;=$C$9,0,1)),0)+IF(HP$63=$C$17,0,IF(HO$63=$C$17,$B165*(HO$60),0))</f>
        <v>0</v>
      </c>
      <c r="HP165" s="50">
        <f>IF(HP$63&lt;=$C$17,($C$34*HP$59*$B165/$C$63)*(IF(COUNTA($D165:HO165)*(12/$C$63)&lt;=$C$9,0,1)),0)+IF(HQ$63=$C$17,0,IF(HP$63=$C$17,$B165*(HP$60),0))</f>
        <v>0</v>
      </c>
      <c r="HQ165" s="50">
        <f>IF(HQ$63&lt;=$C$17,($C$34*HQ$59*$B165/$C$63)*(IF(COUNTA($D165:HP165)*(12/$C$63)&lt;=$C$9,0,1)),0)+IF(HR$63=$C$17,0,IF(HQ$63=$C$17,$B165*(HQ$60),0))</f>
        <v>0</v>
      </c>
      <c r="HR165" s="50">
        <f>IF(HR$63&lt;=$C$17,($C$34*HR$59*$B165/$C$63)*(IF(COUNTA($D165:HQ165)*(12/$C$63)&lt;=$C$9,0,1)),0)+IF(HS$63=$C$17,0,IF(HR$63=$C$17,$B165*(HR$60),0))</f>
        <v>0</v>
      </c>
      <c r="HS165" s="50">
        <f>IF(HS$63&lt;=$C$17,($C$34*HS$59*$B165/$C$63)*(IF(COUNTA($D165:HR165)*(12/$C$63)&lt;=$C$9,0,1)),0)+IF(HT$63=$C$17,0,IF(HS$63=$C$17,$B165*(HS$60),0))</f>
        <v>0</v>
      </c>
      <c r="HT165" s="50">
        <f>IF(HT$63&lt;=$C$17,($C$34*HT$59*$B165/$C$63)*(IF(COUNTA($D165:HS165)*(12/$C$63)&lt;=$C$9,0,1)),0)+IF(HU$63=$C$17,0,IF(HT$63=$C$17,$B165*(HT$60),0))</f>
        <v>0</v>
      </c>
      <c r="HU165" s="50">
        <f>IF(HU$63&lt;=$C$17,($C$34*HU$59*$B165/$C$63)*(IF(COUNTA($D165:HT165)*(12/$C$63)&lt;=$C$9,0,1)),0)+IF(HV$63=$C$17,0,IF(HU$63=$C$17,$B165*(HU$60),0))</f>
        <v>0</v>
      </c>
      <c r="HV165" s="50">
        <f>IF(HV$63&lt;=$C$17,($C$34*HV$59*$B165/$C$63)*(IF(COUNTA($D165:HU165)*(12/$C$63)&lt;=$C$9,0,1)),0)+IF(HW$63=$C$17,0,IF(HV$63=$C$17,$B165*(HV$60),0))</f>
        <v>0</v>
      </c>
      <c r="HW165" s="50">
        <f>IF(HW$63&lt;=$C$17,($C$34*HW$59*$B165/$C$63)*(IF(COUNTA($D165:HV165)*(12/$C$63)&lt;=$C$9,0,1)),0)+IF(HX$63=$C$17,0,IF(HW$63=$C$17,$B165*(HW$60),0))</f>
        <v>0</v>
      </c>
      <c r="HX165" s="50">
        <f>IF(HX$63&lt;=$C$17,($C$34*HX$59*$B165/$C$63)*(IF(COUNTA($D165:HW165)*(12/$C$63)&lt;=$C$9,0,1)),0)+IF(HY$63=$C$17,0,IF(HX$63=$C$17,$B165*(HX$60),0))</f>
        <v>0</v>
      </c>
      <c r="HY165" s="50">
        <f>IF(HY$63&lt;=$C$17,($C$34*HY$59*$B165/$C$63)*(IF(COUNTA($D165:HX165)*(12/$C$63)&lt;=$C$9,0,1)),0)+IF(HZ$63=$C$17,0,IF(HY$63=$C$17,$B165*(HY$60),0))</f>
        <v>0</v>
      </c>
      <c r="HZ165" s="50">
        <f>IF(HZ$63&lt;=$C$17,($C$34*HZ$59*$B165/$C$63)*(IF(COUNTA($D165:HY165)*(12/$C$63)&lt;=$C$9,0,1)),0)+IF(IA$63=$C$17,0,IF(HZ$63=$C$17,$B165*(HZ$60),0))</f>
        <v>0</v>
      </c>
      <c r="IA165" s="50">
        <f>IF(IA$63&lt;=$C$17,($C$34*IA$59*$B165/$C$63)*(IF(COUNTA($D165:HZ165)*(12/$C$63)&lt;=$C$9,0,1)),0)+IF(IB$63=$C$17,0,IF(IA$63=$C$17,$B165*(IA$60),0))</f>
        <v>0</v>
      </c>
      <c r="IB165" s="50">
        <f>IF(IB$63&lt;=$C$17,($C$34*IB$59*$B165/$C$63)*(IF(COUNTA($D165:IA165)*(12/$C$63)&lt;=$C$9,0,1)),0)+IF(IC$63=$C$17,0,IF(IB$63=$C$17,$B165*(IB$60),0))</f>
        <v>0</v>
      </c>
      <c r="IC165" s="50">
        <f>IF(IC$63&lt;=$C$17,($C$34*IC$59*$B165/$C$63)*(IF(COUNTA($D165:IB165)*(12/$C$63)&lt;=$C$9,0,1)),0)+IF(ID$63=$C$17,0,IF(IC$63=$C$17,$B165*(IC$60),0))</f>
        <v>0</v>
      </c>
      <c r="ID165" s="50">
        <f>IF(ID$63&lt;=$C$17,($C$34*ID$59*$B165/$C$63)*(IF(COUNTA($D165:IC165)*(12/$C$63)&lt;=$C$9,0,1)),0)+IF(IE$63=$C$17,0,IF(ID$63=$C$17,$B165*(ID$60),0))</f>
        <v>0</v>
      </c>
      <c r="IE165" s="50">
        <f>IF(IE$63&lt;=$C$17,($C$34*IE$59*$B165/$C$63)*(IF(COUNTA($D165:ID165)*(12/$C$63)&lt;=$C$9,0,1)),0)+IF(IF$63=$C$17,0,IF(IE$63=$C$17,$B165*(IE$60),0))</f>
        <v>0</v>
      </c>
      <c r="IF165" s="50">
        <f>IF(IF$63&lt;=$C$17,($C$34*IF$59*$B165/$C$63)*(IF(COUNTA($D165:IE165)*(12/$C$63)&lt;=$C$9,0,1)),0)+IF(IG$63=$C$17,0,IF(IF$63=$C$17,$B165*(IF$60),0))</f>
        <v>0</v>
      </c>
      <c r="IG165" s="50">
        <f>IF(IG$63&lt;=$C$17,($C$34*IG$59*$B165/$C$63)*(IF(COUNTA($D165:IF165)*(12/$C$63)&lt;=$C$9,0,1)),0)+IF(IH$63=$C$17,0,IF(IG$63=$C$17,$B165*(IG$60),0))</f>
        <v>0</v>
      </c>
      <c r="IH165" s="50">
        <f>IF(IH$63&lt;=$C$17,($C$34*IH$59*$B165/$C$63)*(IF(COUNTA($D165:IG165)*(12/$C$63)&lt;=$C$9,0,1)),0)+IF(II$63=$C$17,0,IF(IH$63=$C$17,$B165*(IH$60),0))</f>
        <v>0</v>
      </c>
      <c r="II165" s="50">
        <f>IF(II$63&lt;=$C$17,($C$34*II$59*$B165/$C$63)*(IF(COUNTA($D165:IH165)*(12/$C$63)&lt;=$C$9,0,1)),0)+IF(IJ$63=$C$17,0,IF(II$63=$C$17,$B165*(II$60),0))</f>
        <v>0</v>
      </c>
      <c r="IJ165" s="50">
        <f>IF(IJ$63&lt;=$C$17,($C$34*IJ$59*$B165/$C$63)*(IF(COUNTA($D165:II165)*(12/$C$63)&lt;=$C$9,0,1)),0)+IF(IK$63=$C$17,0,IF(IJ$63=$C$17,$B165*(IJ$60),0))</f>
        <v>0</v>
      </c>
      <c r="IK165" s="50">
        <f>IF(IK$63&lt;=$C$17,($C$34*IK$59*$B165/$C$63)*(IF(COUNTA($D165:IJ165)*(12/$C$63)&lt;=$C$9,0,1)),0)+IF(IL$63=$C$17,0,IF(IK$63=$C$17,$B165*(IK$60),0))</f>
        <v>0</v>
      </c>
      <c r="IL165" s="50">
        <f>IF(IL$63&lt;=$C$17,($C$34*IL$59*$B165/$C$63)*(IF(COUNTA($D165:IK165)*(12/$C$63)&lt;=$C$9,0,1)),0)+IF(IM$63=$C$17,0,IF(IL$63=$C$17,$B165*(IL$60),0))</f>
        <v>0</v>
      </c>
      <c r="IM165" s="50">
        <f>IF(IM$63&lt;=$C$17,($C$34*IM$59*$B165/$C$63)*(IF(COUNTA($D165:IL165)*(12/$C$63)&lt;=$C$9,0,1)),0)+IF(IN$63=$C$17,0,IF(IM$63=$C$17,$B165*(IM$60),0))</f>
        <v>0</v>
      </c>
      <c r="IN165" s="50">
        <f>IF(IN$63&lt;=$C$17,($C$34*IN$59*$B165/$C$63)*(IF(COUNTA($D165:IM165)*(12/$C$63)&lt;=$C$9,0,1)),0)+IF(IO$63=$C$17,0,IF(IN$63=$C$17,$B165*(IN$60),0))</f>
        <v>0</v>
      </c>
      <c r="IO165" s="50">
        <f>IF(IO$63&lt;=$C$17,($C$34*IO$59*$B165/$C$63)*(IF(COUNTA($D165:IN165)*(12/$C$63)&lt;=$C$9,0,1)),0)+IF(IP$63=$C$17,0,IF(IO$63=$C$17,$B165*(IO$60),0))</f>
        <v>0</v>
      </c>
      <c r="IP165" s="50">
        <f>IF(IP$63&lt;=$C$17,($C$34*IP$59*$B165/$C$63)*(IF(COUNTA($D165:IO165)*(12/$C$63)&lt;=$C$9,0,1)),0)+IF(IQ$63=$C$17,0,IF(IP$63=$C$17,$B165*(IP$60),0))</f>
        <v>0</v>
      </c>
      <c r="IQ165" s="50">
        <f>IF(IQ$63&lt;=$C$17,($C$34*IQ$59*$B165/$C$63)*(IF(COUNTA($D165:IP165)*(12/$C$63)&lt;=$C$9,0,1)),0)+IF(IR$63=$C$17,0,IF(IQ$63=$C$17,$B165*(IQ$60),0))</f>
        <v>0</v>
      </c>
      <c r="IR165" s="50">
        <f>IF(IR$63&lt;=$C$17,($C$34*IR$59*$B165/$C$63)*(IF(COUNTA($D165:IQ165)*(12/$C$63)&lt;=$C$9,0,1)),0)+IF(IS$63=$C$17,0,IF(IR$63=$C$17,$B165*(IR$60),0))</f>
        <v>0</v>
      </c>
      <c r="IS165" s="50">
        <f>IF(IS$63&lt;=$C$17,($C$34*IS$59*$B165/$C$63)*(IF(COUNTA($D165:IR165)*(12/$C$63)&lt;=$C$9,0,1)),0)+IF(IT$63=$C$17,0,IF(IS$63=$C$17,$B165*(IS$60),0))</f>
        <v>0</v>
      </c>
      <c r="IT165" s="50">
        <f>IF(IT$63&lt;=$C$17,($C$34*IT$59*$B165/$C$63)*(IF(COUNTA($D165:IS165)*(12/$C$63)&lt;=$C$9,0,1)),0)+IF(IU$63=$C$17,0,IF(IT$63=$C$17,$B165*(IT$60),0))</f>
        <v>0</v>
      </c>
      <c r="IU165" s="50">
        <f>IF(IU$63&lt;=$C$17,($C$34*IU$59*$B165/$C$63)*(IF(COUNTA($D165:IT165)*(12/$C$63)&lt;=$C$9,0,1)),0)+IF(IV$63=$C$17,0,IF(IU$63=$C$17,$B165*(IU$60),0))</f>
        <v>0</v>
      </c>
      <c r="IV165" s="50">
        <f>IF(IV$63&lt;=$C$17,($C$34*IV$59*$B165/$C$63)*(IF(COUNTA($D165:IU165)*(12/$C$63)&lt;=$C$9,0,1)),0)+IF(IW$63=$C$17,0,IF(IV$63=$C$17,$B165*(IV$60),0))</f>
        <v>0</v>
      </c>
      <c r="IW165" s="50">
        <f>IF(IW$63&lt;=$C$17,($C$34*IW$59*$B165/$C$63)*(IF(COUNTA($D165:IV165)*(12/$C$63)&lt;=$C$9,0,1)),0)+IF(IX$63=$C$17,0,IF(IW$63=$C$17,$B165*(IW$60),0))</f>
        <v>0</v>
      </c>
      <c r="IX165" s="50"/>
      <c r="IY165" s="50"/>
      <c r="IZ165" s="50"/>
      <c r="JA165" s="50"/>
      <c r="JB165" s="50"/>
      <c r="JC165" s="50"/>
      <c r="JD165" s="50"/>
      <c r="JE165" s="50"/>
      <c r="JF165" s="50"/>
      <c r="JG165" s="50"/>
      <c r="JH165" s="50"/>
      <c r="JI165" s="50"/>
      <c r="JJ165" s="50"/>
      <c r="JK165" s="50"/>
      <c r="JL165" s="50"/>
      <c r="JM165" s="50"/>
      <c r="JN165" s="50"/>
      <c r="JO165" s="50"/>
      <c r="JP165" s="50"/>
      <c r="JQ165" s="50"/>
      <c r="JR165" s="50"/>
      <c r="JS165" s="50"/>
      <c r="JT165" s="50"/>
      <c r="JU165" s="50"/>
      <c r="JV165" s="50"/>
      <c r="JW165" s="50"/>
      <c r="JX165" s="50"/>
      <c r="JY165" s="50"/>
      <c r="JZ165" s="50"/>
      <c r="KA165" s="50"/>
      <c r="KB165" s="50"/>
      <c r="KC165" s="50"/>
      <c r="KD165" s="50"/>
      <c r="KE165" s="50"/>
      <c r="KF165" s="50"/>
      <c r="KG165" s="50"/>
      <c r="KH165" s="50"/>
      <c r="KI165" s="50"/>
      <c r="KJ165" s="50"/>
      <c r="KK165" s="50"/>
      <c r="KL165" s="50"/>
      <c r="KM165" s="50"/>
      <c r="KN165" s="50"/>
      <c r="KO165" s="50"/>
      <c r="KP165" s="50"/>
      <c r="KQ165" s="50"/>
      <c r="KR165" s="50"/>
      <c r="KS165" s="50"/>
      <c r="KT165" s="50"/>
      <c r="KU165" s="50"/>
      <c r="KV165" s="50"/>
      <c r="KW165" s="50"/>
      <c r="KX165" s="50"/>
      <c r="KY165" s="50"/>
      <c r="KZ165" s="50"/>
      <c r="LA165" s="50"/>
      <c r="LB165" s="50"/>
      <c r="LC165" s="50"/>
      <c r="LD165" s="50"/>
      <c r="LE165" s="50"/>
      <c r="LF165" s="50"/>
      <c r="LG165" s="50"/>
      <c r="LH165" s="50"/>
      <c r="LI165" s="50"/>
    </row>
    <row r="166" spans="1:321" outlineLevel="1" x14ac:dyDescent="0.25">
      <c r="A166" s="2" t="s">
        <v>55</v>
      </c>
      <c r="B166" s="79">
        <f ca="1">+OFFSET($D$52,0,COUNTA($B$66:B165),,)</f>
        <v>0</v>
      </c>
      <c r="C166" s="88">
        <f t="shared" ca="1" si="62"/>
        <v>0</v>
      </c>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50">
        <f ca="1">IF(DA$63&gt;$C$17,0,-CZ$53*(12/$C$63))</f>
        <v>0</v>
      </c>
      <c r="DA166" s="50">
        <f ca="1">IF(DA$63&lt;=$C$17,($C$34*DA$59*$B166/$C$63)*(IF(COUNTA($D166:CZ166)*(12/$C$63)&lt;=$C$9,0,1)),0)+IF(DB$63=$C$17,0,IF(DA$63=$C$17,$B166*(DA$60),0))</f>
        <v>0</v>
      </c>
      <c r="DB166" s="50">
        <f ca="1">IF(DB$63&lt;=$C$17,($C$34*DB$59*$B166/$C$63)*(IF(COUNTA($D166:DA166)*(12/$C$63)&lt;=$C$9,0,1)),0)+IF(DC$63=$C$17,0,IF(DB$63=$C$17,$B166*(DB$60),0))</f>
        <v>0</v>
      </c>
      <c r="DC166" s="50">
        <f ca="1">IF(DC$63&lt;=$C$17,($C$34*DC$59*$B166/$C$63)*(IF(COUNTA($D166:DB166)*(12/$C$63)&lt;=$C$9,0,1)),0)+IF(DD$63=$C$17,0,IF(DC$63=$C$17,$B166*(DC$60),0))</f>
        <v>0</v>
      </c>
      <c r="DD166" s="50">
        <f ca="1">IF(DD$63&lt;=$C$17,($C$34*DD$59*$B166/$C$63)*(IF(COUNTA($D166:DC166)*(12/$C$63)&lt;=$C$9,0,1)),0)+IF(DE$63=$C$17,0,IF(DD$63=$C$17,$B166*(DD$60),0))</f>
        <v>0</v>
      </c>
      <c r="DE166" s="50">
        <f ca="1">IF(DE$63&lt;=$C$17,($C$34*DE$59*$B166/$C$63)*(IF(COUNTA($D166:DD166)*(12/$C$63)&lt;=$C$9,0,1)),0)+IF(DF$63=$C$17,0,IF(DE$63=$C$17,$B166*(DE$60),0))</f>
        <v>0</v>
      </c>
      <c r="DF166" s="50">
        <f ca="1">IF(DF$63&lt;=$C$17,($C$34*DF$59*$B166/$C$63)*(IF(COUNTA($D166:DE166)*(12/$C$63)&lt;=$C$9,0,1)),0)+IF(DG$63=$C$17,0,IF(DF$63=$C$17,$B166*(DF$60),0))</f>
        <v>0</v>
      </c>
      <c r="DG166" s="50">
        <f ca="1">IF(DG$63&lt;=$C$17,($C$34*DG$59*$B166/$C$63)*(IF(COUNTA($D166:DF166)*(12/$C$63)&lt;=$C$9,0,1)),0)+IF(DH$63=$C$17,0,IF(DG$63=$C$17,$B166*(DG$60),0))</f>
        <v>0</v>
      </c>
      <c r="DH166" s="50">
        <f ca="1">IF(DH$63&lt;=$C$17,($C$34*DH$59*$B166/$C$63)*(IF(COUNTA($D166:DG166)*(12/$C$63)&lt;=$C$9,0,1)),0)+IF(DI$63=$C$17,0,IF(DH$63=$C$17,$B166*(DH$60),0))</f>
        <v>0</v>
      </c>
      <c r="DI166" s="50">
        <f ca="1">IF(DI$63&lt;=$C$17,($C$34*DI$59*$B166/$C$63)*(IF(COUNTA($D166:DH166)*(12/$C$63)&lt;=$C$9,0,1)),0)+IF(DJ$63=$C$17,0,IF(DI$63=$C$17,$B166*(DI$60),0))</f>
        <v>0</v>
      </c>
      <c r="DJ166" s="50">
        <f ca="1">IF(DJ$63&lt;=$C$17,($C$34*DJ$59*$B166/$C$63)*(IF(COUNTA($D166:DI166)*(12/$C$63)&lt;=$C$9,0,1)),0)+IF(DK$63=$C$17,0,IF(DJ$63=$C$17,$B166*(DJ$60),0))</f>
        <v>0</v>
      </c>
      <c r="DK166" s="50">
        <f ca="1">IF(DK$63&lt;=$C$17,($C$34*DK$59*$B166/$C$63)*(IF(COUNTA($D166:DJ166)*(12/$C$63)&lt;=$C$9,0,1)),0)+IF(DL$63=$C$17,0,IF(DK$63=$C$17,$B166*(DK$60),0))</f>
        <v>0</v>
      </c>
      <c r="DL166" s="50">
        <f ca="1">IF(DL$63&lt;=$C$17,($C$34*DL$59*$B166/$C$63)*(IF(COUNTA($D166:DK166)*(12/$C$63)&lt;=$C$9,0,1)),0)+IF(DM$63=$C$17,0,IF(DL$63=$C$17,$B166*(DL$60),0))</f>
        <v>0</v>
      </c>
      <c r="DM166" s="50">
        <f ca="1">IF(DM$63&lt;=$C$17,($C$34*DM$59*$B166/$C$63)*(IF(COUNTA($D166:DL166)*(12/$C$63)&lt;=$C$9,0,1)),0)+IF(DN$63=$C$17,0,IF(DM$63=$C$17,$B166*(DM$60),0))</f>
        <v>0</v>
      </c>
      <c r="DN166" s="50">
        <f ca="1">IF(DN$63&lt;=$C$17,($C$34*DN$59*$B166/$C$63)*(IF(COUNTA($D166:DM166)*(12/$C$63)&lt;=$C$9,0,1)),0)+IF(DO$63=$C$17,0,IF(DN$63=$C$17,$B166*(DN$60),0))</f>
        <v>0</v>
      </c>
      <c r="DO166" s="50">
        <f ca="1">IF(DO$63&lt;=$C$17,($C$34*DO$59*$B166/$C$63)*(IF(COUNTA($D166:DN166)*(12/$C$63)&lt;=$C$9,0,1)),0)+IF(DP$63=$C$17,0,IF(DO$63=$C$17,$B166*(DO$60),0))</f>
        <v>0</v>
      </c>
      <c r="DP166" s="50">
        <f ca="1">IF(DP$63&lt;=$C$17,($C$34*DP$59*$B166/$C$63)*(IF(COUNTA($D166:DO166)*(12/$C$63)&lt;=$C$9,0,1)),0)+IF(DQ$63=$C$17,0,IF(DP$63=$C$17,$B166*(DP$60),0))</f>
        <v>0</v>
      </c>
      <c r="DQ166" s="50">
        <f ca="1">IF(DQ$63&lt;=$C$17,($C$34*DQ$59*$B166/$C$63)*(IF(COUNTA($D166:DP166)*(12/$C$63)&lt;=$C$9,0,1)),0)+IF(DR$63=$C$17,0,IF(DQ$63=$C$17,$B166*(DQ$60),0))</f>
        <v>0</v>
      </c>
      <c r="DR166" s="50">
        <f ca="1">IF(DR$63&lt;=$C$17,($C$34*DR$59*$B166/$C$63)*(IF(COUNTA($D166:DQ166)*(12/$C$63)&lt;=$C$9,0,1)),0)+IF(DS$63=$C$17,0,IF(DR$63=$C$17,$B166*(DR$60),0))</f>
        <v>0</v>
      </c>
      <c r="DS166" s="50">
        <f ca="1">IF(DS$63&lt;=$C$17,($C$34*DS$59*$B166/$C$63)*(IF(COUNTA($D166:DR166)*(12/$C$63)&lt;=$C$9,0,1)),0)+IF(DT$63=$C$17,0,IF(DS$63=$C$17,$B166*(DS$60),0))</f>
        <v>0</v>
      </c>
      <c r="DT166" s="50">
        <f ca="1">IF(DT$63&lt;=$C$17,($C$34*DT$59*$B166/$C$63)*(IF(COUNTA($D166:DS166)*(12/$C$63)&lt;=$C$9,0,1)),0)+IF(DU$63=$C$17,0,IF(DT$63=$C$17,$B166*(DT$60),0))</f>
        <v>0</v>
      </c>
      <c r="DU166" s="50">
        <f>IF(DU$63&lt;=$C$17,($C$34*DU$59*$B166/$C$63)*(IF(COUNTA($D166:DT166)*(12/$C$63)&lt;=$C$9,0,1)),0)+IF(DV$63=$C$17,0,IF(DU$63=$C$17,$B166*(DU$60),0))</f>
        <v>0</v>
      </c>
      <c r="DV166" s="50">
        <f>IF(DV$63&lt;=$C$17,($C$34*DV$59*$B166/$C$63)*(IF(COUNTA($D166:DU166)*(12/$C$63)&lt;=$C$9,0,1)),0)+IF(DW$63=$C$17,0,IF(DV$63=$C$17,$B166*(DV$60),0))</f>
        <v>0</v>
      </c>
      <c r="DW166" s="50">
        <f>IF(DW$63&lt;=$C$17,($C$34*DW$59*$B166/$C$63)*(IF(COUNTA($D166:DV166)*(12/$C$63)&lt;=$C$9,0,1)),0)+IF(DX$63=$C$17,0,IF(DW$63=$C$17,$B166*(DW$60),0))</f>
        <v>0</v>
      </c>
      <c r="DX166" s="50">
        <f>IF(DX$63&lt;=$C$17,($C$34*DX$59*$B166/$C$63)*(IF(COUNTA($D166:DW166)*(12/$C$63)&lt;=$C$9,0,1)),0)+IF(DY$63=$C$17,0,IF(DX$63=$C$17,$B166*(DX$60),0))</f>
        <v>0</v>
      </c>
      <c r="DY166" s="50">
        <f>IF(DY$63&lt;=$C$17,($C$34*DY$59*$B166/$C$63)*(IF(COUNTA($D166:DX166)*(12/$C$63)&lt;=$C$9,0,1)),0)+IF(DZ$63=$C$17,0,IF(DY$63=$C$17,$B166*(DY$60),0))</f>
        <v>0</v>
      </c>
      <c r="DZ166" s="50">
        <f>IF(DZ$63&lt;=$C$17,($C$34*DZ$59*$B166/$C$63)*(IF(COUNTA($D166:DY166)*(12/$C$63)&lt;=$C$9,0,1)),0)+IF(EA$63=$C$17,0,IF(DZ$63=$C$17,$B166*(DZ$60),0))</f>
        <v>0</v>
      </c>
      <c r="EA166" s="50">
        <f>IF(EA$63&lt;=$C$17,($C$34*EA$59*$B166/$C$63)*(IF(COUNTA($D166:DZ166)*(12/$C$63)&lt;=$C$9,0,1)),0)+IF(EB$63=$C$17,0,IF(EA$63=$C$17,$B166*(EA$60),0))</f>
        <v>0</v>
      </c>
      <c r="EB166" s="50">
        <f>IF(EB$63&lt;=$C$17,($C$34*EB$59*$B166/$C$63)*(IF(COUNTA($D166:EA166)*(12/$C$63)&lt;=$C$9,0,1)),0)+IF(EC$63=$C$17,0,IF(EB$63=$C$17,$B166*(EB$60),0))</f>
        <v>0</v>
      </c>
      <c r="EC166" s="50">
        <f>IF(EC$63&lt;=$C$17,($C$34*EC$59*$B166/$C$63)*(IF(COUNTA($D166:EB166)*(12/$C$63)&lt;=$C$9,0,1)),0)+IF(ED$63=$C$17,0,IF(EC$63=$C$17,$B166*(EC$60),0))</f>
        <v>0</v>
      </c>
      <c r="ED166" s="50">
        <f>IF(ED$63&lt;=$C$17,($C$34*ED$59*$B166/$C$63)*(IF(COUNTA($D166:EC166)*(12/$C$63)&lt;=$C$9,0,1)),0)+IF(EE$63=$C$17,0,IF(ED$63=$C$17,$B166*(ED$60),0))</f>
        <v>0</v>
      </c>
      <c r="EE166" s="50">
        <f>IF(EE$63&lt;=$C$17,($C$34*EE$59*$B166/$C$63)*(IF(COUNTA($D166:ED166)*(12/$C$63)&lt;=$C$9,0,1)),0)+IF(EF$63=$C$17,0,IF(EE$63=$C$17,$B166*(EE$60),0))</f>
        <v>0</v>
      </c>
      <c r="EF166" s="50">
        <f>IF(EF$63&lt;=$C$17,($C$34*EF$59*$B166/$C$63)*(IF(COUNTA($D166:EE166)*(12/$C$63)&lt;=$C$9,0,1)),0)+IF(EG$63=$C$17,0,IF(EF$63=$C$17,$B166*(EF$60),0))</f>
        <v>0</v>
      </c>
      <c r="EG166" s="50">
        <f>IF(EG$63&lt;=$C$17,($C$34*EG$59*$B166/$C$63)*(IF(COUNTA($D166:EF166)*(12/$C$63)&lt;=$C$9,0,1)),0)+IF(EH$63=$C$17,0,IF(EG$63=$C$17,$B166*(EG$60),0))</f>
        <v>0</v>
      </c>
      <c r="EH166" s="50">
        <f>IF(EH$63&lt;=$C$17,($C$34*EH$59*$B166/$C$63)*(IF(COUNTA($D166:EG166)*(12/$C$63)&lt;=$C$9,0,1)),0)+IF(EI$63=$C$17,0,IF(EH$63=$C$17,$B166*(EH$60),0))</f>
        <v>0</v>
      </c>
      <c r="EI166" s="50">
        <f>IF(EI$63&lt;=$C$17,($C$34*EI$59*$B166/$C$63)*(IF(COUNTA($D166:EH166)*(12/$C$63)&lt;=$C$9,0,1)),0)+IF(EJ$63=$C$17,0,IF(EI$63=$C$17,$B166*(EI$60),0))</f>
        <v>0</v>
      </c>
      <c r="EJ166" s="50">
        <f>IF(EJ$63&lt;=$C$17,($C$34*EJ$59*$B166/$C$63)*(IF(COUNTA($D166:EI166)*(12/$C$63)&lt;=$C$9,0,1)),0)+IF(EK$63=$C$17,0,IF(EJ$63=$C$17,$B166*(EJ$60),0))</f>
        <v>0</v>
      </c>
      <c r="EK166" s="50">
        <f>IF(EK$63&lt;=$C$17,($C$34*EK$59*$B166/$C$63)*(IF(COUNTA($D166:EJ166)*(12/$C$63)&lt;=$C$9,0,1)),0)+IF(EL$63=$C$17,0,IF(EK$63=$C$17,$B166*(EK$60),0))</f>
        <v>0</v>
      </c>
      <c r="EL166" s="50">
        <f>IF(EL$63&lt;=$C$17,($C$34*EL$59*$B166/$C$63)*(IF(COUNTA($D166:EK166)*(12/$C$63)&lt;=$C$9,0,1)),0)+IF(EM$63=$C$17,0,IF(EL$63=$C$17,$B166*(EL$60),0))</f>
        <v>0</v>
      </c>
      <c r="EM166" s="50">
        <f>IF(EM$63&lt;=$C$17,($C$34*EM$59*$B166/$C$63)*(IF(COUNTA($D166:EL166)*(12/$C$63)&lt;=$C$9,0,1)),0)+IF(EN$63=$C$17,0,IF(EM$63=$C$17,$B166*(EM$60),0))</f>
        <v>0</v>
      </c>
      <c r="EN166" s="50">
        <f>IF(EN$63&lt;=$C$17,($C$34*EN$59*$B166/$C$63)*(IF(COUNTA($D166:EM166)*(12/$C$63)&lt;=$C$9,0,1)),0)+IF(EO$63=$C$17,0,IF(EN$63=$C$17,$B166*(EN$60),0))</f>
        <v>0</v>
      </c>
      <c r="EO166" s="50">
        <f>IF(EO$63&lt;=$C$17,($C$34*EO$59*$B166/$C$63)*(IF(COUNTA($D166:EN166)*(12/$C$63)&lt;=$C$9,0,1)),0)+IF(EP$63=$C$17,0,IF(EO$63=$C$17,$B166*(EO$60),0))</f>
        <v>0</v>
      </c>
      <c r="EP166" s="50">
        <f>IF(EP$63&lt;=$C$17,($C$34*EP$59*$B166/$C$63)*(IF(COUNTA($D166:EO166)*(12/$C$63)&lt;=$C$9,0,1)),0)+IF(EQ$63=$C$17,0,IF(EP$63=$C$17,$B166*(EP$60),0))</f>
        <v>0</v>
      </c>
      <c r="EQ166" s="50">
        <f>IF(EQ$63&lt;=$C$17,($C$34*EQ$59*$B166/$C$63)*(IF(COUNTA($D166:EP166)*(12/$C$63)&lt;=$C$9,0,1)),0)+IF(ER$63=$C$17,0,IF(EQ$63=$C$17,$B166*(EQ$60),0))</f>
        <v>0</v>
      </c>
      <c r="ER166" s="50">
        <f>IF(ER$63&lt;=$C$17,($C$34*ER$59*$B166/$C$63)*(IF(COUNTA($D166:EQ166)*(12/$C$63)&lt;=$C$9,0,1)),0)+IF(ES$63=$C$17,0,IF(ER$63=$C$17,$B166*(ER$60),0))</f>
        <v>0</v>
      </c>
      <c r="ES166" s="50">
        <f>IF(ES$63&lt;=$C$17,($C$34*ES$59*$B166/$C$63)*(IF(COUNTA($D166:ER166)*(12/$C$63)&lt;=$C$9,0,1)),0)+IF(ET$63=$C$17,0,IF(ES$63=$C$17,$B166*(ES$60),0))</f>
        <v>0</v>
      </c>
      <c r="ET166" s="50">
        <f>IF(ET$63&lt;=$C$17,($C$34*ET$59*$B166/$C$63)*(IF(COUNTA($D166:ES166)*(12/$C$63)&lt;=$C$9,0,1)),0)+IF(EU$63=$C$17,0,IF(ET$63=$C$17,$B166*(ET$60),0))</f>
        <v>0</v>
      </c>
      <c r="EU166" s="50">
        <f>IF(EU$63&lt;=$C$17,($C$34*EU$59*$B166/$C$63)*(IF(COUNTA($D166:ET166)*(12/$C$63)&lt;=$C$9,0,1)),0)+IF(EV$63=$C$17,0,IF(EU$63=$C$17,$B166*(EU$60),0))</f>
        <v>0</v>
      </c>
      <c r="EV166" s="50">
        <f>IF(EV$63&lt;=$C$17,($C$34*EV$59*$B166/$C$63)*(IF(COUNTA($D166:EU166)*(12/$C$63)&lt;=$C$9,0,1)),0)+IF(EW$63=$C$17,0,IF(EV$63=$C$17,$B166*(EV$60),0))</f>
        <v>0</v>
      </c>
      <c r="EW166" s="50">
        <f>IF(EW$63&lt;=$C$17,($C$34*EW$59*$B166/$C$63)*(IF(COUNTA($D166:EV166)*(12/$C$63)&lt;=$C$9,0,1)),0)+IF(EX$63=$C$17,0,IF(EW$63=$C$17,$B166*(EW$60),0))</f>
        <v>0</v>
      </c>
      <c r="EX166" s="50">
        <f>IF(EX$63&lt;=$C$17,($C$34*EX$59*$B166/$C$63)*(IF(COUNTA($D166:EW166)*(12/$C$63)&lt;=$C$9,0,1)),0)+IF(EY$63=$C$17,0,IF(EX$63=$C$17,$B166*(EX$60),0))</f>
        <v>0</v>
      </c>
      <c r="EY166" s="50">
        <f>IF(EY$63&lt;=$C$17,($C$34*EY$59*$B166/$C$63)*(IF(COUNTA($D166:EX166)*(12/$C$63)&lt;=$C$9,0,1)),0)+IF(EZ$63=$C$17,0,IF(EY$63=$C$17,$B166*(EY$60),0))</f>
        <v>0</v>
      </c>
      <c r="EZ166" s="50">
        <f>IF(EZ$63&lt;=$C$17,($C$34*EZ$59*$B166/$C$63)*(IF(COUNTA($D166:EY166)*(12/$C$63)&lt;=$C$9,0,1)),0)+IF(FA$63=$C$17,0,IF(EZ$63=$C$17,$B166*(EZ$60),0))</f>
        <v>0</v>
      </c>
      <c r="FA166" s="50">
        <f>IF(FA$63&lt;=$C$17,($C$34*FA$59*$B166/$C$63)*(IF(COUNTA($D166:EZ166)*(12/$C$63)&lt;=$C$9,0,1)),0)+IF(FB$63=$C$17,0,IF(FA$63=$C$17,$B166*(FA$60),0))</f>
        <v>0</v>
      </c>
      <c r="FB166" s="50">
        <f>IF(FB$63&lt;=$C$17,($C$34*FB$59*$B166/$C$63)*(IF(COUNTA($D166:FA166)*(12/$C$63)&lt;=$C$9,0,1)),0)+IF(FC$63=$C$17,0,IF(FB$63=$C$17,$B166*(FB$60),0))</f>
        <v>0</v>
      </c>
      <c r="FC166" s="50">
        <f>IF(FC$63&lt;=$C$17,($C$34*FC$59*$B166/$C$63)*(IF(COUNTA($D166:FB166)*(12/$C$63)&lt;=$C$9,0,1)),0)+IF(FD$63=$C$17,0,IF(FC$63=$C$17,$B166*(FC$60),0))</f>
        <v>0</v>
      </c>
      <c r="FD166" s="50">
        <f>IF(FD$63&lt;=$C$17,($C$34*FD$59*$B166/$C$63)*(IF(COUNTA($D166:FC166)*(12/$C$63)&lt;=$C$9,0,1)),0)+IF(FE$63=$C$17,0,IF(FD$63=$C$17,$B166*(FD$60),0))</f>
        <v>0</v>
      </c>
      <c r="FE166" s="50">
        <f>IF(FE$63&lt;=$C$17,($C$34*FE$59*$B166/$C$63)*(IF(COUNTA($D166:FD166)*(12/$C$63)&lt;=$C$9,0,1)),0)+IF(FF$63=$C$17,0,IF(FE$63=$C$17,$B166*(FE$60),0))</f>
        <v>0</v>
      </c>
      <c r="FF166" s="50">
        <f>IF(FF$63&lt;=$C$17,($C$34*FF$59*$B166/$C$63)*(IF(COUNTA($D166:FE166)*(12/$C$63)&lt;=$C$9,0,1)),0)+IF(FG$63=$C$17,0,IF(FF$63=$C$17,$B166*(FF$60),0))</f>
        <v>0</v>
      </c>
      <c r="FG166" s="50">
        <f>IF(FG$63&lt;=$C$17,($C$34*FG$59*$B166/$C$63)*(IF(COUNTA($D166:FF166)*(12/$C$63)&lt;=$C$9,0,1)),0)+IF(FH$63=$C$17,0,IF(FG$63=$C$17,$B166*(FG$60),0))</f>
        <v>0</v>
      </c>
      <c r="FH166" s="50">
        <f>IF(FH$63&lt;=$C$17,($C$34*FH$59*$B166/$C$63)*(IF(COUNTA($D166:FG166)*(12/$C$63)&lt;=$C$9,0,1)),0)+IF(FI$63=$C$17,0,IF(FH$63=$C$17,$B166*(FH$60),0))</f>
        <v>0</v>
      </c>
      <c r="FI166" s="50">
        <f>IF(FI$63&lt;=$C$17,($C$34*FI$59*$B166/$C$63)*(IF(COUNTA($D166:FH166)*(12/$C$63)&lt;=$C$9,0,1)),0)+IF(FJ$63=$C$17,0,IF(FI$63=$C$17,$B166*(FI$60),0))</f>
        <v>0</v>
      </c>
      <c r="FJ166" s="50">
        <f>IF(FJ$63&lt;=$C$17,($C$34*FJ$59*$B166/$C$63)*(IF(COUNTA($D166:FI166)*(12/$C$63)&lt;=$C$9,0,1)),0)+IF(FK$63=$C$17,0,IF(FJ$63=$C$17,$B166*(FJ$60),0))</f>
        <v>0</v>
      </c>
      <c r="FK166" s="50">
        <f>IF(FK$63&lt;=$C$17,($C$34*FK$59*$B166/$C$63)*(IF(COUNTA($D166:FJ166)*(12/$C$63)&lt;=$C$9,0,1)),0)+IF(FL$63=$C$17,0,IF(FK$63=$C$17,$B166*(FK$60),0))</f>
        <v>0</v>
      </c>
      <c r="FL166" s="50">
        <f>IF(FL$63&lt;=$C$17,($C$34*FL$59*$B166/$C$63)*(IF(COUNTA($D166:FK166)*(12/$C$63)&lt;=$C$9,0,1)),0)+IF(FM$63=$C$17,0,IF(FL$63=$C$17,$B166*(FL$60),0))</f>
        <v>0</v>
      </c>
      <c r="FM166" s="50">
        <f>IF(FM$63&lt;=$C$17,($C$34*FM$59*$B166/$C$63)*(IF(COUNTA($D166:FL166)*(12/$C$63)&lt;=$C$9,0,1)),0)+IF(FN$63=$C$17,0,IF(FM$63=$C$17,$B166*(FM$60),0))</f>
        <v>0</v>
      </c>
      <c r="FN166" s="50">
        <f>IF(FN$63&lt;=$C$17,($C$34*FN$59*$B166/$C$63)*(IF(COUNTA($D166:FM166)*(12/$C$63)&lt;=$C$9,0,1)),0)+IF(FO$63=$C$17,0,IF(FN$63=$C$17,$B166*(FN$60),0))</f>
        <v>0</v>
      </c>
      <c r="FO166" s="50">
        <f>IF(FO$63&lt;=$C$17,($C$34*FO$59*$B166/$C$63)*(IF(COUNTA($D166:FN166)*(12/$C$63)&lt;=$C$9,0,1)),0)+IF(FP$63=$C$17,0,IF(FO$63=$C$17,$B166*(FO$60),0))</f>
        <v>0</v>
      </c>
      <c r="FP166" s="50">
        <f>IF(FP$63&lt;=$C$17,($C$34*FP$59*$B166/$C$63)*(IF(COUNTA($D166:FO166)*(12/$C$63)&lt;=$C$9,0,1)),0)+IF(FQ$63=$C$17,0,IF(FP$63=$C$17,$B166*(FP$60),0))</f>
        <v>0</v>
      </c>
      <c r="FQ166" s="50">
        <f>IF(FQ$63&lt;=$C$17,($C$34*FQ$59*$B166/$C$63)*(IF(COUNTA($D166:FP166)*(12/$C$63)&lt;=$C$9,0,1)),0)+IF(FR$63=$C$17,0,IF(FQ$63=$C$17,$B166*(FQ$60),0))</f>
        <v>0</v>
      </c>
      <c r="FR166" s="50">
        <f>IF(FR$63&lt;=$C$17,($C$34*FR$59*$B166/$C$63)*(IF(COUNTA($D166:FQ166)*(12/$C$63)&lt;=$C$9,0,1)),0)+IF(FS$63=$C$17,0,IF(FR$63=$C$17,$B166*(FR$60),0))</f>
        <v>0</v>
      </c>
      <c r="FS166" s="50">
        <f>IF(FS$63&lt;=$C$17,($C$34*FS$59*$B166/$C$63)*(IF(COUNTA($D166:FR166)*(12/$C$63)&lt;=$C$9,0,1)),0)+IF(FT$63=$C$17,0,IF(FS$63=$C$17,$B166*(FS$60),0))</f>
        <v>0</v>
      </c>
      <c r="FT166" s="50">
        <f>IF(FT$63&lt;=$C$17,($C$34*FT$59*$B166/$C$63)*(IF(COUNTA($D166:FS166)*(12/$C$63)&lt;=$C$9,0,1)),0)+IF(FU$63=$C$17,0,IF(FT$63=$C$17,$B166*(FT$60),0))</f>
        <v>0</v>
      </c>
      <c r="FU166" s="50">
        <f>IF(FU$63&lt;=$C$17,($C$34*FU$59*$B166/$C$63)*(IF(COUNTA($D166:FT166)*(12/$C$63)&lt;=$C$9,0,1)),0)+IF(FV$63=$C$17,0,IF(FU$63=$C$17,$B166*(FU$60),0))</f>
        <v>0</v>
      </c>
      <c r="FV166" s="50">
        <f>IF(FV$63&lt;=$C$17,($C$34*FV$59*$B166/$C$63)*(IF(COUNTA($D166:FU166)*(12/$C$63)&lt;=$C$9,0,1)),0)+IF(FW$63=$C$17,0,IF(FV$63=$C$17,$B166*(FV$60),0))</f>
        <v>0</v>
      </c>
      <c r="FW166" s="50">
        <f>IF(FW$63&lt;=$C$17,($C$34*FW$59*$B166/$C$63)*(IF(COUNTA($D166:FV166)*(12/$C$63)&lt;=$C$9,0,1)),0)+IF(FX$63=$C$17,0,IF(FW$63=$C$17,$B166*(FW$60),0))</f>
        <v>0</v>
      </c>
      <c r="FX166" s="50">
        <f>IF(FX$63&lt;=$C$17,($C$34*FX$59*$B166/$C$63)*(IF(COUNTA($D166:FW166)*(12/$C$63)&lt;=$C$9,0,1)),0)+IF(FY$63=$C$17,0,IF(FX$63=$C$17,$B166*(FX$60),0))</f>
        <v>0</v>
      </c>
      <c r="FY166" s="50">
        <f>IF(FY$63&lt;=$C$17,($C$34*FY$59*$B166/$C$63)*(IF(COUNTA($D166:FX166)*(12/$C$63)&lt;=$C$9,0,1)),0)+IF(FZ$63=$C$17,0,IF(FY$63=$C$17,$B166*(FY$60),0))</f>
        <v>0</v>
      </c>
      <c r="FZ166" s="50">
        <f>IF(FZ$63&lt;=$C$17,($C$34*FZ$59*$B166/$C$63)*(IF(COUNTA($D166:FY166)*(12/$C$63)&lt;=$C$9,0,1)),0)+IF(GA$63=$C$17,0,IF(FZ$63=$C$17,$B166*(FZ$60),0))</f>
        <v>0</v>
      </c>
      <c r="GA166" s="50">
        <f>IF(GA$63&lt;=$C$17,($C$34*GA$59*$B166/$C$63)*(IF(COUNTA($D166:FZ166)*(12/$C$63)&lt;=$C$9,0,1)),0)+IF(GB$63=$C$17,0,IF(GA$63=$C$17,$B166*(GA$60),0))</f>
        <v>0</v>
      </c>
      <c r="GB166" s="50">
        <f>IF(GB$63&lt;=$C$17,($C$34*GB$59*$B166/$C$63)*(IF(COUNTA($D166:GA166)*(12/$C$63)&lt;=$C$9,0,1)),0)+IF(GC$63=$C$17,0,IF(GB$63=$C$17,$B166*(GB$60),0))</f>
        <v>0</v>
      </c>
      <c r="GC166" s="50">
        <f>IF(GC$63&lt;=$C$17,($C$34*GC$59*$B166/$C$63)*(IF(COUNTA($D166:GB166)*(12/$C$63)&lt;=$C$9,0,1)),0)+IF(GD$63=$C$17,0,IF(GC$63=$C$17,$B166*(GC$60),0))</f>
        <v>0</v>
      </c>
      <c r="GD166" s="50">
        <f>IF(GD$63&lt;=$C$17,($C$34*GD$59*$B166/$C$63)*(IF(COUNTA($D166:GC166)*(12/$C$63)&lt;=$C$9,0,1)),0)+IF(GE$63=$C$17,0,IF(GD$63=$C$17,$B166*(GD$60),0))</f>
        <v>0</v>
      </c>
      <c r="GE166" s="50">
        <f>IF(GE$63&lt;=$C$17,($C$34*GE$59*$B166/$C$63)*(IF(COUNTA($D166:GD166)*(12/$C$63)&lt;=$C$9,0,1)),0)+IF(GF$63=$C$17,0,IF(GE$63=$C$17,$B166*(GE$60),0))</f>
        <v>0</v>
      </c>
      <c r="GF166" s="50">
        <f>IF(GF$63&lt;=$C$17,($C$34*GF$59*$B166/$C$63)*(IF(COUNTA($D166:GE166)*(12/$C$63)&lt;=$C$9,0,1)),0)+IF(GG$63=$C$17,0,IF(GF$63=$C$17,$B166*(GF$60),0))</f>
        <v>0</v>
      </c>
      <c r="GG166" s="50">
        <f>IF(GG$63&lt;=$C$17,($C$34*GG$59*$B166/$C$63)*(IF(COUNTA($D166:GF166)*(12/$C$63)&lt;=$C$9,0,1)),0)+IF(GH$63=$C$17,0,IF(GG$63=$C$17,$B166*(GG$60),0))</f>
        <v>0</v>
      </c>
      <c r="GH166" s="50">
        <f>IF(GH$63&lt;=$C$17,($C$34*GH$59*$B166/$C$63)*(IF(COUNTA($D166:GG166)*(12/$C$63)&lt;=$C$9,0,1)),0)+IF(GI$63=$C$17,0,IF(GH$63=$C$17,$B166*(GH$60),0))</f>
        <v>0</v>
      </c>
      <c r="GI166" s="50">
        <f>IF(GI$63&lt;=$C$17,($C$34*GI$59*$B166/$C$63)*(IF(COUNTA($D166:GH166)*(12/$C$63)&lt;=$C$9,0,1)),0)+IF(GJ$63=$C$17,0,IF(GI$63=$C$17,$B166*(GI$60),0))</f>
        <v>0</v>
      </c>
      <c r="GJ166" s="50">
        <f>IF(GJ$63&lt;=$C$17,($C$34*GJ$59*$B166/$C$63)*(IF(COUNTA($D166:GI166)*(12/$C$63)&lt;=$C$9,0,1)),0)+IF(GK$63=$C$17,0,IF(GJ$63=$C$17,$B166*(GJ$60),0))</f>
        <v>0</v>
      </c>
      <c r="GK166" s="50">
        <f>IF(GK$63&lt;=$C$17,($C$34*GK$59*$B166/$C$63)*(IF(COUNTA($D166:GJ166)*(12/$C$63)&lt;=$C$9,0,1)),0)+IF(GL$63=$C$17,0,IF(GK$63=$C$17,$B166*(GK$60),0))</f>
        <v>0</v>
      </c>
      <c r="GL166" s="50">
        <f>IF(GL$63&lt;=$C$17,($C$34*GL$59*$B166/$C$63)*(IF(COUNTA($D166:GK166)*(12/$C$63)&lt;=$C$9,0,1)),0)+IF(GM$63=$C$17,0,IF(GL$63=$C$17,$B166*(GL$60),0))</f>
        <v>0</v>
      </c>
      <c r="GM166" s="50">
        <f>IF(GM$63&lt;=$C$17,($C$34*GM$59*$B166/$C$63)*(IF(COUNTA($D166:GL166)*(12/$C$63)&lt;=$C$9,0,1)),0)+IF(GN$63=$C$17,0,IF(GM$63=$C$17,$B166*(GM$60),0))</f>
        <v>0</v>
      </c>
      <c r="GN166" s="50">
        <f>IF(GN$63&lt;=$C$17,($C$34*GN$59*$B166/$C$63)*(IF(COUNTA($D166:GM166)*(12/$C$63)&lt;=$C$9,0,1)),0)+IF(GO$63=$C$17,0,IF(GN$63=$C$17,$B166*(GN$60),0))</f>
        <v>0</v>
      </c>
      <c r="GO166" s="50">
        <f>IF(GO$63&lt;=$C$17,($C$34*GO$59*$B166/$C$63)*(IF(COUNTA($D166:GN166)*(12/$C$63)&lt;=$C$9,0,1)),0)+IF(GP$63=$C$17,0,IF(GO$63=$C$17,$B166*(GO$60),0))</f>
        <v>0</v>
      </c>
      <c r="GP166" s="50">
        <f>IF(GP$63&lt;=$C$17,($C$34*GP$59*$B166/$C$63)*(IF(COUNTA($D166:GO166)*(12/$C$63)&lt;=$C$9,0,1)),0)+IF(GQ$63=$C$17,0,IF(GP$63=$C$17,$B166*(GP$60),0))</f>
        <v>0</v>
      </c>
      <c r="GQ166" s="50">
        <f>IF(GQ$63&lt;=$C$17,($C$34*GQ$59*$B166/$C$63)*(IF(COUNTA($D166:GP166)*(12/$C$63)&lt;=$C$9,0,1)),0)+IF(GR$63=$C$17,0,IF(GQ$63=$C$17,$B166*(GQ$60),0))</f>
        <v>0</v>
      </c>
      <c r="GR166" s="50">
        <f>IF(GR$63&lt;=$C$17,($C$34*GR$59*$B166/$C$63)*(IF(COUNTA($D166:GQ166)*(12/$C$63)&lt;=$C$9,0,1)),0)+IF(GS$63=$C$17,0,IF(GR$63=$C$17,$B166*(GR$60),0))</f>
        <v>0</v>
      </c>
      <c r="GS166" s="50">
        <f>IF(GS$63&lt;=$C$17,($C$34*GS$59*$B166/$C$63)*(IF(COUNTA($D166:GR166)*(12/$C$63)&lt;=$C$9,0,1)),0)+IF(GT$63=$C$17,0,IF(GS$63=$C$17,$B166*(GS$60),0))</f>
        <v>0</v>
      </c>
      <c r="GT166" s="50">
        <f>IF(GT$63&lt;=$C$17,($C$34*GT$59*$B166/$C$63)*(IF(COUNTA($D166:GS166)*(12/$C$63)&lt;=$C$9,0,1)),0)+IF(GU$63=$C$17,0,IF(GT$63=$C$17,$B166*(GT$60),0))</f>
        <v>0</v>
      </c>
      <c r="GU166" s="50">
        <f>IF(GU$63&lt;=$C$17,($C$34*GU$59*$B166/$C$63)*(IF(COUNTA($D166:GT166)*(12/$C$63)&lt;=$C$9,0,1)),0)+IF(GV$63=$C$17,0,IF(GU$63=$C$17,$B166*(GU$60),0))</f>
        <v>0</v>
      </c>
      <c r="GV166" s="50">
        <f>IF(GV$63&lt;=$C$17,($C$34*GV$59*$B166/$C$63)*(IF(COUNTA($D166:GU166)*(12/$C$63)&lt;=$C$9,0,1)),0)+IF(GW$63=$C$17,0,IF(GV$63=$C$17,$B166*(GV$60),0))</f>
        <v>0</v>
      </c>
      <c r="GW166" s="50">
        <f>IF(GW$63&lt;=$C$17,($C$34*GW$59*$B166/$C$63)*(IF(COUNTA($D166:GV166)*(12/$C$63)&lt;=$C$9,0,1)),0)+IF(GX$63=$C$17,0,IF(GW$63=$C$17,$B166*(GW$60),0))</f>
        <v>0</v>
      </c>
      <c r="GX166" s="50">
        <f>IF(GX$63&lt;=$C$17,($C$34*GX$59*$B166/$C$63)*(IF(COUNTA($D166:GW166)*(12/$C$63)&lt;=$C$9,0,1)),0)+IF(GY$63=$C$17,0,IF(GX$63=$C$17,$B166*(GX$60),0))</f>
        <v>0</v>
      </c>
      <c r="GY166" s="50">
        <f>IF(GY$63&lt;=$C$17,($C$34*GY$59*$B166/$C$63)*(IF(COUNTA($D166:GX166)*(12/$C$63)&lt;=$C$9,0,1)),0)+IF(GZ$63=$C$17,0,IF(GY$63=$C$17,$B166*(GY$60),0))</f>
        <v>0</v>
      </c>
      <c r="GZ166" s="50">
        <f>IF(GZ$63&lt;=$C$17,($C$34*GZ$59*$B166/$C$63)*(IF(COUNTA($D166:GY166)*(12/$C$63)&lt;=$C$9,0,1)),0)+IF(HA$63=$C$17,0,IF(GZ$63=$C$17,$B166*(GZ$60),0))</f>
        <v>0</v>
      </c>
      <c r="HA166" s="50">
        <f>IF(HA$63&lt;=$C$17,($C$34*HA$59*$B166/$C$63)*(IF(COUNTA($D166:GZ166)*(12/$C$63)&lt;=$C$9,0,1)),0)+IF(HB$63=$C$17,0,IF(HA$63=$C$17,$B166*(HA$60),0))</f>
        <v>0</v>
      </c>
      <c r="HB166" s="50">
        <f>IF(HB$63&lt;=$C$17,($C$34*HB$59*$B166/$C$63)*(IF(COUNTA($D166:HA166)*(12/$C$63)&lt;=$C$9,0,1)),0)+IF(HC$63=$C$17,0,IF(HB$63=$C$17,$B166*(HB$60),0))</f>
        <v>0</v>
      </c>
      <c r="HC166" s="50">
        <f>IF(HC$63&lt;=$C$17,($C$34*HC$59*$B166/$C$63)*(IF(COUNTA($D166:HB166)*(12/$C$63)&lt;=$C$9,0,1)),0)+IF(HD$63=$C$17,0,IF(HC$63=$C$17,$B166*(HC$60),0))</f>
        <v>0</v>
      </c>
      <c r="HD166" s="50">
        <f>IF(HD$63&lt;=$C$17,($C$34*HD$59*$B166/$C$63)*(IF(COUNTA($D166:HC166)*(12/$C$63)&lt;=$C$9,0,1)),0)+IF(HE$63=$C$17,0,IF(HD$63=$C$17,$B166*(HD$60),0))</f>
        <v>0</v>
      </c>
      <c r="HE166" s="50">
        <f>IF(HE$63&lt;=$C$17,($C$34*HE$59*$B166/$C$63)*(IF(COUNTA($D166:HD166)*(12/$C$63)&lt;=$C$9,0,1)),0)+IF(HF$63=$C$17,0,IF(HE$63=$C$17,$B166*(HE$60),0))</f>
        <v>0</v>
      </c>
      <c r="HF166" s="50">
        <f>IF(HF$63&lt;=$C$17,($C$34*HF$59*$B166/$C$63)*(IF(COUNTA($D166:HE166)*(12/$C$63)&lt;=$C$9,0,1)),0)+IF(HG$63=$C$17,0,IF(HF$63=$C$17,$B166*(HF$60),0))</f>
        <v>0</v>
      </c>
      <c r="HG166" s="50">
        <f>IF(HG$63&lt;=$C$17,($C$34*HG$59*$B166/$C$63)*(IF(COUNTA($D166:HF166)*(12/$C$63)&lt;=$C$9,0,1)),0)+IF(HH$63=$C$17,0,IF(HG$63=$C$17,$B166*(HG$60),0))</f>
        <v>0</v>
      </c>
      <c r="HH166" s="50">
        <f>IF(HH$63&lt;=$C$17,($C$34*HH$59*$B166/$C$63)*(IF(COUNTA($D166:HG166)*(12/$C$63)&lt;=$C$9,0,1)),0)+IF(HI$63=$C$17,0,IF(HH$63=$C$17,$B166*(HH$60),0))</f>
        <v>0</v>
      </c>
      <c r="HI166" s="50">
        <f>IF(HI$63&lt;=$C$17,($C$34*HI$59*$B166/$C$63)*(IF(COUNTA($D166:HH166)*(12/$C$63)&lt;=$C$9,0,1)),0)+IF(HJ$63=$C$17,0,IF(HI$63=$C$17,$B166*(HI$60),0))</f>
        <v>0</v>
      </c>
      <c r="HJ166" s="50">
        <f>IF(HJ$63&lt;=$C$17,($C$34*HJ$59*$B166/$C$63)*(IF(COUNTA($D166:HI166)*(12/$C$63)&lt;=$C$9,0,1)),0)+IF(HK$63=$C$17,0,IF(HJ$63=$C$17,$B166*(HJ$60),0))</f>
        <v>0</v>
      </c>
      <c r="HK166" s="50">
        <f>IF(HK$63&lt;=$C$17,($C$34*HK$59*$B166/$C$63)*(IF(COUNTA($D166:HJ166)*(12/$C$63)&lt;=$C$9,0,1)),0)+IF(HL$63=$C$17,0,IF(HK$63=$C$17,$B166*(HK$60),0))</f>
        <v>0</v>
      </c>
      <c r="HL166" s="50">
        <f>IF(HL$63&lt;=$C$17,($C$34*HL$59*$B166/$C$63)*(IF(COUNTA($D166:HK166)*(12/$C$63)&lt;=$C$9,0,1)),0)+IF(HM$63=$C$17,0,IF(HL$63=$C$17,$B166*(HL$60),0))</f>
        <v>0</v>
      </c>
      <c r="HM166" s="50">
        <f>IF(HM$63&lt;=$C$17,($C$34*HM$59*$B166/$C$63)*(IF(COUNTA($D166:HL166)*(12/$C$63)&lt;=$C$9,0,1)),0)+IF(HN$63=$C$17,0,IF(HM$63=$C$17,$B166*(HM$60),0))</f>
        <v>0</v>
      </c>
      <c r="HN166" s="50">
        <f>IF(HN$63&lt;=$C$17,($C$34*HN$59*$B166/$C$63)*(IF(COUNTA($D166:HM166)*(12/$C$63)&lt;=$C$9,0,1)),0)+IF(HO$63=$C$17,0,IF(HN$63=$C$17,$B166*(HN$60),0))</f>
        <v>0</v>
      </c>
      <c r="HO166" s="50">
        <f>IF(HO$63&lt;=$C$17,($C$34*HO$59*$B166/$C$63)*(IF(COUNTA($D166:HN166)*(12/$C$63)&lt;=$C$9,0,1)),0)+IF(HP$63=$C$17,0,IF(HO$63=$C$17,$B166*(HO$60),0))</f>
        <v>0</v>
      </c>
      <c r="HP166" s="50">
        <f>IF(HP$63&lt;=$C$17,($C$34*HP$59*$B166/$C$63)*(IF(COUNTA($D166:HO166)*(12/$C$63)&lt;=$C$9,0,1)),0)+IF(HQ$63=$C$17,0,IF(HP$63=$C$17,$B166*(HP$60),0))</f>
        <v>0</v>
      </c>
      <c r="HQ166" s="50">
        <f>IF(HQ$63&lt;=$C$17,($C$34*HQ$59*$B166/$C$63)*(IF(COUNTA($D166:HP166)*(12/$C$63)&lt;=$C$9,0,1)),0)+IF(HR$63=$C$17,0,IF(HQ$63=$C$17,$B166*(HQ$60),0))</f>
        <v>0</v>
      </c>
      <c r="HR166" s="50">
        <f>IF(HR$63&lt;=$C$17,($C$34*HR$59*$B166/$C$63)*(IF(COUNTA($D166:HQ166)*(12/$C$63)&lt;=$C$9,0,1)),0)+IF(HS$63=$C$17,0,IF(HR$63=$C$17,$B166*(HR$60),0))</f>
        <v>0</v>
      </c>
      <c r="HS166" s="50">
        <f>IF(HS$63&lt;=$C$17,($C$34*HS$59*$B166/$C$63)*(IF(COUNTA($D166:HR166)*(12/$C$63)&lt;=$C$9,0,1)),0)+IF(HT$63=$C$17,0,IF(HS$63=$C$17,$B166*(HS$60),0))</f>
        <v>0</v>
      </c>
      <c r="HT166" s="50">
        <f>IF(HT$63&lt;=$C$17,($C$34*HT$59*$B166/$C$63)*(IF(COUNTA($D166:HS166)*(12/$C$63)&lt;=$C$9,0,1)),0)+IF(HU$63=$C$17,0,IF(HT$63=$C$17,$B166*(HT$60),0))</f>
        <v>0</v>
      </c>
      <c r="HU166" s="50">
        <f>IF(HU$63&lt;=$C$17,($C$34*HU$59*$B166/$C$63)*(IF(COUNTA($D166:HT166)*(12/$C$63)&lt;=$C$9,0,1)),0)+IF(HV$63=$C$17,0,IF(HU$63=$C$17,$B166*(HU$60),0))</f>
        <v>0</v>
      </c>
      <c r="HV166" s="50">
        <f>IF(HV$63&lt;=$C$17,($C$34*HV$59*$B166/$C$63)*(IF(COUNTA($D166:HU166)*(12/$C$63)&lt;=$C$9,0,1)),0)+IF(HW$63=$C$17,0,IF(HV$63=$C$17,$B166*(HV$60),0))</f>
        <v>0</v>
      </c>
      <c r="HW166" s="50">
        <f>IF(HW$63&lt;=$C$17,($C$34*HW$59*$B166/$C$63)*(IF(COUNTA($D166:HV166)*(12/$C$63)&lt;=$C$9,0,1)),0)+IF(HX$63=$C$17,0,IF(HW$63=$C$17,$B166*(HW$60),0))</f>
        <v>0</v>
      </c>
      <c r="HX166" s="50">
        <f>IF(HX$63&lt;=$C$17,($C$34*HX$59*$B166/$C$63)*(IF(COUNTA($D166:HW166)*(12/$C$63)&lt;=$C$9,0,1)),0)+IF(HY$63=$C$17,0,IF(HX$63=$C$17,$B166*(HX$60),0))</f>
        <v>0</v>
      </c>
      <c r="HY166" s="50">
        <f>IF(HY$63&lt;=$C$17,($C$34*HY$59*$B166/$C$63)*(IF(COUNTA($D166:HX166)*(12/$C$63)&lt;=$C$9,0,1)),0)+IF(HZ$63=$C$17,0,IF(HY$63=$C$17,$B166*(HY$60),0))</f>
        <v>0</v>
      </c>
      <c r="HZ166" s="50">
        <f>IF(HZ$63&lt;=$C$17,($C$34*HZ$59*$B166/$C$63)*(IF(COUNTA($D166:HY166)*(12/$C$63)&lt;=$C$9,0,1)),0)+IF(IA$63=$C$17,0,IF(HZ$63=$C$17,$B166*(HZ$60),0))</f>
        <v>0</v>
      </c>
      <c r="IA166" s="50">
        <f>IF(IA$63&lt;=$C$17,($C$34*IA$59*$B166/$C$63)*(IF(COUNTA($D166:HZ166)*(12/$C$63)&lt;=$C$9,0,1)),0)+IF(IB$63=$C$17,0,IF(IA$63=$C$17,$B166*(IA$60),0))</f>
        <v>0</v>
      </c>
      <c r="IB166" s="50">
        <f>IF(IB$63&lt;=$C$17,($C$34*IB$59*$B166/$C$63)*(IF(COUNTA($D166:IA166)*(12/$C$63)&lt;=$C$9,0,1)),0)+IF(IC$63=$C$17,0,IF(IB$63=$C$17,$B166*(IB$60),0))</f>
        <v>0</v>
      </c>
      <c r="IC166" s="50">
        <f>IF(IC$63&lt;=$C$17,($C$34*IC$59*$B166/$C$63)*(IF(COUNTA($D166:IB166)*(12/$C$63)&lt;=$C$9,0,1)),0)+IF(ID$63=$C$17,0,IF(IC$63=$C$17,$B166*(IC$60),0))</f>
        <v>0</v>
      </c>
      <c r="ID166" s="50">
        <f>IF(ID$63&lt;=$C$17,($C$34*ID$59*$B166/$C$63)*(IF(COUNTA($D166:IC166)*(12/$C$63)&lt;=$C$9,0,1)),0)+IF(IE$63=$C$17,0,IF(ID$63=$C$17,$B166*(ID$60),0))</f>
        <v>0</v>
      </c>
      <c r="IE166" s="50">
        <f>IF(IE$63&lt;=$C$17,($C$34*IE$59*$B166/$C$63)*(IF(COUNTA($D166:ID166)*(12/$C$63)&lt;=$C$9,0,1)),0)+IF(IF$63=$C$17,0,IF(IE$63=$C$17,$B166*(IE$60),0))</f>
        <v>0</v>
      </c>
      <c r="IF166" s="50">
        <f>IF(IF$63&lt;=$C$17,($C$34*IF$59*$B166/$C$63)*(IF(COUNTA($D166:IE166)*(12/$C$63)&lt;=$C$9,0,1)),0)+IF(IG$63=$C$17,0,IF(IF$63=$C$17,$B166*(IF$60),0))</f>
        <v>0</v>
      </c>
      <c r="IG166" s="50">
        <f>IF(IG$63&lt;=$C$17,($C$34*IG$59*$B166/$C$63)*(IF(COUNTA($D166:IF166)*(12/$C$63)&lt;=$C$9,0,1)),0)+IF(IH$63=$C$17,0,IF(IG$63=$C$17,$B166*(IG$60),0))</f>
        <v>0</v>
      </c>
      <c r="IH166" s="50">
        <f>IF(IH$63&lt;=$C$17,($C$34*IH$59*$B166/$C$63)*(IF(COUNTA($D166:IG166)*(12/$C$63)&lt;=$C$9,0,1)),0)+IF(II$63=$C$17,0,IF(IH$63=$C$17,$B166*(IH$60),0))</f>
        <v>0</v>
      </c>
      <c r="II166" s="50">
        <f>IF(II$63&lt;=$C$17,($C$34*II$59*$B166/$C$63)*(IF(COUNTA($D166:IH166)*(12/$C$63)&lt;=$C$9,0,1)),0)+IF(IJ$63=$C$17,0,IF(II$63=$C$17,$B166*(II$60),0))</f>
        <v>0</v>
      </c>
      <c r="IJ166" s="50">
        <f>IF(IJ$63&lt;=$C$17,($C$34*IJ$59*$B166/$C$63)*(IF(COUNTA($D166:II166)*(12/$C$63)&lt;=$C$9,0,1)),0)+IF(IK$63=$C$17,0,IF(IJ$63=$C$17,$B166*(IJ$60),0))</f>
        <v>0</v>
      </c>
      <c r="IK166" s="50">
        <f>IF(IK$63&lt;=$C$17,($C$34*IK$59*$B166/$C$63)*(IF(COUNTA($D166:IJ166)*(12/$C$63)&lt;=$C$9,0,1)),0)+IF(IL$63=$C$17,0,IF(IK$63=$C$17,$B166*(IK$60),0))</f>
        <v>0</v>
      </c>
      <c r="IL166" s="50">
        <f>IF(IL$63&lt;=$C$17,($C$34*IL$59*$B166/$C$63)*(IF(COUNTA($D166:IK166)*(12/$C$63)&lt;=$C$9,0,1)),0)+IF(IM$63=$C$17,0,IF(IL$63=$C$17,$B166*(IL$60),0))</f>
        <v>0</v>
      </c>
      <c r="IM166" s="50">
        <f>IF(IM$63&lt;=$C$17,($C$34*IM$59*$B166/$C$63)*(IF(COUNTA($D166:IL166)*(12/$C$63)&lt;=$C$9,0,1)),0)+IF(IN$63=$C$17,0,IF(IM$63=$C$17,$B166*(IM$60),0))</f>
        <v>0</v>
      </c>
      <c r="IN166" s="50">
        <f>IF(IN$63&lt;=$C$17,($C$34*IN$59*$B166/$C$63)*(IF(COUNTA($D166:IM166)*(12/$C$63)&lt;=$C$9,0,1)),0)+IF(IO$63=$C$17,0,IF(IN$63=$C$17,$B166*(IN$60),0))</f>
        <v>0</v>
      </c>
      <c r="IO166" s="50">
        <f>IF(IO$63&lt;=$C$17,($C$34*IO$59*$B166/$C$63)*(IF(COUNTA($D166:IN166)*(12/$C$63)&lt;=$C$9,0,1)),0)+IF(IP$63=$C$17,0,IF(IO$63=$C$17,$B166*(IO$60),0))</f>
        <v>0</v>
      </c>
      <c r="IP166" s="50">
        <f>IF(IP$63&lt;=$C$17,($C$34*IP$59*$B166/$C$63)*(IF(COUNTA($D166:IO166)*(12/$C$63)&lt;=$C$9,0,1)),0)+IF(IQ$63=$C$17,0,IF(IP$63=$C$17,$B166*(IP$60),0))</f>
        <v>0</v>
      </c>
      <c r="IQ166" s="50">
        <f>IF(IQ$63&lt;=$C$17,($C$34*IQ$59*$B166/$C$63)*(IF(COUNTA($D166:IP166)*(12/$C$63)&lt;=$C$9,0,1)),0)+IF(IR$63=$C$17,0,IF(IQ$63=$C$17,$B166*(IQ$60),0))</f>
        <v>0</v>
      </c>
      <c r="IR166" s="50">
        <f>IF(IR$63&lt;=$C$17,($C$34*IR$59*$B166/$C$63)*(IF(COUNTA($D166:IQ166)*(12/$C$63)&lt;=$C$9,0,1)),0)+IF(IS$63=$C$17,0,IF(IR$63=$C$17,$B166*(IR$60),0))</f>
        <v>0</v>
      </c>
      <c r="IS166" s="50">
        <f>IF(IS$63&lt;=$C$17,($C$34*IS$59*$B166/$C$63)*(IF(COUNTA($D166:IR166)*(12/$C$63)&lt;=$C$9,0,1)),0)+IF(IT$63=$C$17,0,IF(IS$63=$C$17,$B166*(IS$60),0))</f>
        <v>0</v>
      </c>
      <c r="IT166" s="50">
        <f>IF(IT$63&lt;=$C$17,($C$34*IT$59*$B166/$C$63)*(IF(COUNTA($D166:IS166)*(12/$C$63)&lt;=$C$9,0,1)),0)+IF(IU$63=$C$17,0,IF(IT$63=$C$17,$B166*(IT$60),0))</f>
        <v>0</v>
      </c>
      <c r="IU166" s="50">
        <f>IF(IU$63&lt;=$C$17,($C$34*IU$59*$B166/$C$63)*(IF(COUNTA($D166:IT166)*(12/$C$63)&lt;=$C$9,0,1)),0)+IF(IV$63=$C$17,0,IF(IU$63=$C$17,$B166*(IU$60),0))</f>
        <v>0</v>
      </c>
      <c r="IV166" s="50">
        <f>IF(IV$63&lt;=$C$17,($C$34*IV$59*$B166/$C$63)*(IF(COUNTA($D166:IU166)*(12/$C$63)&lt;=$C$9,0,1)),0)+IF(IW$63=$C$17,0,IF(IV$63=$C$17,$B166*(IV$60),0))</f>
        <v>0</v>
      </c>
      <c r="IW166" s="50">
        <f>IF(IW$63&lt;=$C$17,($C$34*IW$59*$B166/$C$63)*(IF(COUNTA($D166:IV166)*(12/$C$63)&lt;=$C$9,0,1)),0)+IF(IX$63=$C$17,0,IF(IW$63=$C$17,$B166*(IW$60),0))</f>
        <v>0</v>
      </c>
      <c r="IX166" s="50"/>
      <c r="IY166" s="50"/>
      <c r="IZ166" s="50"/>
      <c r="JA166" s="50"/>
      <c r="JB166" s="50"/>
      <c r="JC166" s="50"/>
      <c r="JD166" s="50"/>
      <c r="JE166" s="50"/>
      <c r="JF166" s="50"/>
      <c r="JG166" s="50"/>
      <c r="JH166" s="50"/>
      <c r="JI166" s="50"/>
      <c r="JJ166" s="50"/>
      <c r="JK166" s="50"/>
      <c r="JL166" s="50"/>
      <c r="JM166" s="50"/>
      <c r="JN166" s="50"/>
      <c r="JO166" s="50"/>
      <c r="JP166" s="50"/>
      <c r="JQ166" s="50"/>
      <c r="JR166" s="50"/>
      <c r="JS166" s="50"/>
      <c r="JT166" s="50"/>
      <c r="JU166" s="50"/>
      <c r="JV166" s="50"/>
      <c r="JW166" s="50"/>
      <c r="JX166" s="50"/>
      <c r="JY166" s="50"/>
      <c r="JZ166" s="50"/>
      <c r="KA166" s="50"/>
      <c r="KB166" s="50"/>
      <c r="KC166" s="50"/>
      <c r="KD166" s="50"/>
      <c r="KE166" s="50"/>
      <c r="KF166" s="50"/>
      <c r="KG166" s="50"/>
      <c r="KH166" s="50"/>
      <c r="KI166" s="50"/>
      <c r="KJ166" s="50"/>
      <c r="KK166" s="50"/>
      <c r="KL166" s="50"/>
      <c r="KM166" s="50"/>
      <c r="KN166" s="50"/>
      <c r="KO166" s="50"/>
      <c r="KP166" s="50"/>
      <c r="KQ166" s="50"/>
      <c r="KR166" s="50"/>
      <c r="KS166" s="50"/>
      <c r="KT166" s="50"/>
      <c r="KU166" s="50"/>
      <c r="KV166" s="50"/>
      <c r="KW166" s="50"/>
      <c r="KX166" s="50"/>
      <c r="KY166" s="50"/>
      <c r="KZ166" s="50"/>
      <c r="LA166" s="50"/>
      <c r="LB166" s="50"/>
      <c r="LC166" s="50"/>
      <c r="LD166" s="50"/>
      <c r="LE166" s="50"/>
      <c r="LF166" s="50"/>
      <c r="LG166" s="50"/>
      <c r="LH166" s="50"/>
      <c r="LI166" s="50"/>
    </row>
    <row r="167" spans="1:321" outlineLevel="1" x14ac:dyDescent="0.25">
      <c r="A167" s="2" t="s">
        <v>55</v>
      </c>
      <c r="B167" s="79">
        <f ca="1">+OFFSET($D$52,0,COUNTA($B$66:B166),,)</f>
        <v>0</v>
      </c>
      <c r="C167" s="88">
        <f t="shared" ca="1" si="62"/>
        <v>0</v>
      </c>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50">
        <f ca="1">IF(DB$63&gt;$C$17,0,-DA$53*(12/$C$63))</f>
        <v>0</v>
      </c>
      <c r="DB167" s="50">
        <f ca="1">IF(DB$63&lt;=$C$17,($C$34*DB$59*$B167/$C$63)*(IF(COUNTA($D167:DA167)*(12/$C$63)&lt;=$C$9,0,1)),0)+IF(DC$63=$C$17,0,IF(DB$63=$C$17,$B167*(DB$60),0))</f>
        <v>0</v>
      </c>
      <c r="DC167" s="50">
        <f ca="1">IF(DC$63&lt;=$C$17,($C$34*DC$59*$B167/$C$63)*(IF(COUNTA($D167:DB167)*(12/$C$63)&lt;=$C$9,0,1)),0)+IF(DD$63=$C$17,0,IF(DC$63=$C$17,$B167*(DC$60),0))</f>
        <v>0</v>
      </c>
      <c r="DD167" s="50">
        <f ca="1">IF(DD$63&lt;=$C$17,($C$34*DD$59*$B167/$C$63)*(IF(COUNTA($D167:DC167)*(12/$C$63)&lt;=$C$9,0,1)),0)+IF(DE$63=$C$17,0,IF(DD$63=$C$17,$B167*(DD$60),0))</f>
        <v>0</v>
      </c>
      <c r="DE167" s="50">
        <f ca="1">IF(DE$63&lt;=$C$17,($C$34*DE$59*$B167/$C$63)*(IF(COUNTA($D167:DD167)*(12/$C$63)&lt;=$C$9,0,1)),0)+IF(DF$63=$C$17,0,IF(DE$63=$C$17,$B167*(DE$60),0))</f>
        <v>0</v>
      </c>
      <c r="DF167" s="50">
        <f ca="1">IF(DF$63&lt;=$C$17,($C$34*DF$59*$B167/$C$63)*(IF(COUNTA($D167:DE167)*(12/$C$63)&lt;=$C$9,0,1)),0)+IF(DG$63=$C$17,0,IF(DF$63=$C$17,$B167*(DF$60),0))</f>
        <v>0</v>
      </c>
      <c r="DG167" s="50">
        <f ca="1">IF(DG$63&lt;=$C$17,($C$34*DG$59*$B167/$C$63)*(IF(COUNTA($D167:DF167)*(12/$C$63)&lt;=$C$9,0,1)),0)+IF(DH$63=$C$17,0,IF(DG$63=$C$17,$B167*(DG$60),0))</f>
        <v>0</v>
      </c>
      <c r="DH167" s="50">
        <f ca="1">IF(DH$63&lt;=$C$17,($C$34*DH$59*$B167/$C$63)*(IF(COUNTA($D167:DG167)*(12/$C$63)&lt;=$C$9,0,1)),0)+IF(DI$63=$C$17,0,IF(DH$63=$C$17,$B167*(DH$60),0))</f>
        <v>0</v>
      </c>
      <c r="DI167" s="50">
        <f ca="1">IF(DI$63&lt;=$C$17,($C$34*DI$59*$B167/$C$63)*(IF(COUNTA($D167:DH167)*(12/$C$63)&lt;=$C$9,0,1)),0)+IF(DJ$63=$C$17,0,IF(DI$63=$C$17,$B167*(DI$60),0))</f>
        <v>0</v>
      </c>
      <c r="DJ167" s="50">
        <f ca="1">IF(DJ$63&lt;=$C$17,($C$34*DJ$59*$B167/$C$63)*(IF(COUNTA($D167:DI167)*(12/$C$63)&lt;=$C$9,0,1)),0)+IF(DK$63=$C$17,0,IF(DJ$63=$C$17,$B167*(DJ$60),0))</f>
        <v>0</v>
      </c>
      <c r="DK167" s="50">
        <f ca="1">IF(DK$63&lt;=$C$17,($C$34*DK$59*$B167/$C$63)*(IF(COUNTA($D167:DJ167)*(12/$C$63)&lt;=$C$9,0,1)),0)+IF(DL$63=$C$17,0,IF(DK$63=$C$17,$B167*(DK$60),0))</f>
        <v>0</v>
      </c>
      <c r="DL167" s="50">
        <f ca="1">IF(DL$63&lt;=$C$17,($C$34*DL$59*$B167/$C$63)*(IF(COUNTA($D167:DK167)*(12/$C$63)&lt;=$C$9,0,1)),0)+IF(DM$63=$C$17,0,IF(DL$63=$C$17,$B167*(DL$60),0))</f>
        <v>0</v>
      </c>
      <c r="DM167" s="50">
        <f ca="1">IF(DM$63&lt;=$C$17,($C$34*DM$59*$B167/$C$63)*(IF(COUNTA($D167:DL167)*(12/$C$63)&lt;=$C$9,0,1)),0)+IF(DN$63=$C$17,0,IF(DM$63=$C$17,$B167*(DM$60),0))</f>
        <v>0</v>
      </c>
      <c r="DN167" s="50">
        <f ca="1">IF(DN$63&lt;=$C$17,($C$34*DN$59*$B167/$C$63)*(IF(COUNTA($D167:DM167)*(12/$C$63)&lt;=$C$9,0,1)),0)+IF(DO$63=$C$17,0,IF(DN$63=$C$17,$B167*(DN$60),0))</f>
        <v>0</v>
      </c>
      <c r="DO167" s="50">
        <f ca="1">IF(DO$63&lt;=$C$17,($C$34*DO$59*$B167/$C$63)*(IF(COUNTA($D167:DN167)*(12/$C$63)&lt;=$C$9,0,1)),0)+IF(DP$63=$C$17,0,IF(DO$63=$C$17,$B167*(DO$60),0))</f>
        <v>0</v>
      </c>
      <c r="DP167" s="50">
        <f ca="1">IF(DP$63&lt;=$C$17,($C$34*DP$59*$B167/$C$63)*(IF(COUNTA($D167:DO167)*(12/$C$63)&lt;=$C$9,0,1)),0)+IF(DQ$63=$C$17,0,IF(DP$63=$C$17,$B167*(DP$60),0))</f>
        <v>0</v>
      </c>
      <c r="DQ167" s="50">
        <f ca="1">IF(DQ$63&lt;=$C$17,($C$34*DQ$59*$B167/$C$63)*(IF(COUNTA($D167:DP167)*(12/$C$63)&lt;=$C$9,0,1)),0)+IF(DR$63=$C$17,0,IF(DQ$63=$C$17,$B167*(DQ$60),0))</f>
        <v>0</v>
      </c>
      <c r="DR167" s="50">
        <f ca="1">IF(DR$63&lt;=$C$17,($C$34*DR$59*$B167/$C$63)*(IF(COUNTA($D167:DQ167)*(12/$C$63)&lt;=$C$9,0,1)),0)+IF(DS$63=$C$17,0,IF(DR$63=$C$17,$B167*(DR$60),0))</f>
        <v>0</v>
      </c>
      <c r="DS167" s="50">
        <f ca="1">IF(DS$63&lt;=$C$17,($C$34*DS$59*$B167/$C$63)*(IF(COUNTA($D167:DR167)*(12/$C$63)&lt;=$C$9,0,1)),0)+IF(DT$63=$C$17,0,IF(DS$63=$C$17,$B167*(DS$60),0))</f>
        <v>0</v>
      </c>
      <c r="DT167" s="50">
        <f ca="1">IF(DT$63&lt;=$C$17,($C$34*DT$59*$B167/$C$63)*(IF(COUNTA($D167:DS167)*(12/$C$63)&lt;=$C$9,0,1)),0)+IF(DU$63=$C$17,0,IF(DT$63=$C$17,$B167*(DT$60),0))</f>
        <v>0</v>
      </c>
      <c r="DU167" s="50">
        <f>IF(DU$63&lt;=$C$17,($C$34*DU$59*$B167/$C$63)*(IF(COUNTA($D167:DT167)*(12/$C$63)&lt;=$C$9,0,1)),0)+IF(DV$63=$C$17,0,IF(DU$63=$C$17,$B167*(DU$60),0))</f>
        <v>0</v>
      </c>
      <c r="DV167" s="50">
        <f>IF(DV$63&lt;=$C$17,($C$34*DV$59*$B167/$C$63)*(IF(COUNTA($D167:DU167)*(12/$C$63)&lt;=$C$9,0,1)),0)+IF(DW$63=$C$17,0,IF(DV$63=$C$17,$B167*(DV$60),0))</f>
        <v>0</v>
      </c>
      <c r="DW167" s="50">
        <f>IF(DW$63&lt;=$C$17,($C$34*DW$59*$B167/$C$63)*(IF(COUNTA($D167:DV167)*(12/$C$63)&lt;=$C$9,0,1)),0)+IF(DX$63=$C$17,0,IF(DW$63=$C$17,$B167*(DW$60),0))</f>
        <v>0</v>
      </c>
      <c r="DX167" s="50">
        <f>IF(DX$63&lt;=$C$17,($C$34*DX$59*$B167/$C$63)*(IF(COUNTA($D167:DW167)*(12/$C$63)&lt;=$C$9,0,1)),0)+IF(DY$63=$C$17,0,IF(DX$63=$C$17,$B167*(DX$60),0))</f>
        <v>0</v>
      </c>
      <c r="DY167" s="50">
        <f>IF(DY$63&lt;=$C$17,($C$34*DY$59*$B167/$C$63)*(IF(COUNTA($D167:DX167)*(12/$C$63)&lt;=$C$9,0,1)),0)+IF(DZ$63=$C$17,0,IF(DY$63=$C$17,$B167*(DY$60),0))</f>
        <v>0</v>
      </c>
      <c r="DZ167" s="50">
        <f>IF(DZ$63&lt;=$C$17,($C$34*DZ$59*$B167/$C$63)*(IF(COUNTA($D167:DY167)*(12/$C$63)&lt;=$C$9,0,1)),0)+IF(EA$63=$C$17,0,IF(DZ$63=$C$17,$B167*(DZ$60),0))</f>
        <v>0</v>
      </c>
      <c r="EA167" s="50">
        <f>IF(EA$63&lt;=$C$17,($C$34*EA$59*$B167/$C$63)*(IF(COUNTA($D167:DZ167)*(12/$C$63)&lt;=$C$9,0,1)),0)+IF(EB$63=$C$17,0,IF(EA$63=$C$17,$B167*(EA$60),0))</f>
        <v>0</v>
      </c>
      <c r="EB167" s="50">
        <f>IF(EB$63&lt;=$C$17,($C$34*EB$59*$B167/$C$63)*(IF(COUNTA($D167:EA167)*(12/$C$63)&lt;=$C$9,0,1)),0)+IF(EC$63=$C$17,0,IF(EB$63=$C$17,$B167*(EB$60),0))</f>
        <v>0</v>
      </c>
      <c r="EC167" s="50">
        <f>IF(EC$63&lt;=$C$17,($C$34*EC$59*$B167/$C$63)*(IF(COUNTA($D167:EB167)*(12/$C$63)&lt;=$C$9,0,1)),0)+IF(ED$63=$C$17,0,IF(EC$63=$C$17,$B167*(EC$60),0))</f>
        <v>0</v>
      </c>
      <c r="ED167" s="50">
        <f>IF(ED$63&lt;=$C$17,($C$34*ED$59*$B167/$C$63)*(IF(COUNTA($D167:EC167)*(12/$C$63)&lt;=$C$9,0,1)),0)+IF(EE$63=$C$17,0,IF(ED$63=$C$17,$B167*(ED$60),0))</f>
        <v>0</v>
      </c>
      <c r="EE167" s="50">
        <f>IF(EE$63&lt;=$C$17,($C$34*EE$59*$B167/$C$63)*(IF(COUNTA($D167:ED167)*(12/$C$63)&lt;=$C$9,0,1)),0)+IF(EF$63=$C$17,0,IF(EE$63=$C$17,$B167*(EE$60),0))</f>
        <v>0</v>
      </c>
      <c r="EF167" s="50">
        <f>IF(EF$63&lt;=$C$17,($C$34*EF$59*$B167/$C$63)*(IF(COUNTA($D167:EE167)*(12/$C$63)&lt;=$C$9,0,1)),0)+IF(EG$63=$C$17,0,IF(EF$63=$C$17,$B167*(EF$60),0))</f>
        <v>0</v>
      </c>
      <c r="EG167" s="50">
        <f>IF(EG$63&lt;=$C$17,($C$34*EG$59*$B167/$C$63)*(IF(COUNTA($D167:EF167)*(12/$C$63)&lt;=$C$9,0,1)),0)+IF(EH$63=$C$17,0,IF(EG$63=$C$17,$B167*(EG$60),0))</f>
        <v>0</v>
      </c>
      <c r="EH167" s="50">
        <f>IF(EH$63&lt;=$C$17,($C$34*EH$59*$B167/$C$63)*(IF(COUNTA($D167:EG167)*(12/$C$63)&lt;=$C$9,0,1)),0)+IF(EI$63=$C$17,0,IF(EH$63=$C$17,$B167*(EH$60),0))</f>
        <v>0</v>
      </c>
      <c r="EI167" s="50">
        <f>IF(EI$63&lt;=$C$17,($C$34*EI$59*$B167/$C$63)*(IF(COUNTA($D167:EH167)*(12/$C$63)&lt;=$C$9,0,1)),0)+IF(EJ$63=$C$17,0,IF(EI$63=$C$17,$B167*(EI$60),0))</f>
        <v>0</v>
      </c>
      <c r="EJ167" s="50">
        <f>IF(EJ$63&lt;=$C$17,($C$34*EJ$59*$B167/$C$63)*(IF(COUNTA($D167:EI167)*(12/$C$63)&lt;=$C$9,0,1)),0)+IF(EK$63=$C$17,0,IF(EJ$63=$C$17,$B167*(EJ$60),0))</f>
        <v>0</v>
      </c>
      <c r="EK167" s="50">
        <f>IF(EK$63&lt;=$C$17,($C$34*EK$59*$B167/$C$63)*(IF(COUNTA($D167:EJ167)*(12/$C$63)&lt;=$C$9,0,1)),0)+IF(EL$63=$C$17,0,IF(EK$63=$C$17,$B167*(EK$60),0))</f>
        <v>0</v>
      </c>
      <c r="EL167" s="50">
        <f>IF(EL$63&lt;=$C$17,($C$34*EL$59*$B167/$C$63)*(IF(COUNTA($D167:EK167)*(12/$C$63)&lt;=$C$9,0,1)),0)+IF(EM$63=$C$17,0,IF(EL$63=$C$17,$B167*(EL$60),0))</f>
        <v>0</v>
      </c>
      <c r="EM167" s="50">
        <f>IF(EM$63&lt;=$C$17,($C$34*EM$59*$B167/$C$63)*(IF(COUNTA($D167:EL167)*(12/$C$63)&lt;=$C$9,0,1)),0)+IF(EN$63=$C$17,0,IF(EM$63=$C$17,$B167*(EM$60),0))</f>
        <v>0</v>
      </c>
      <c r="EN167" s="50">
        <f>IF(EN$63&lt;=$C$17,($C$34*EN$59*$B167/$C$63)*(IF(COUNTA($D167:EM167)*(12/$C$63)&lt;=$C$9,0,1)),0)+IF(EO$63=$C$17,0,IF(EN$63=$C$17,$B167*(EN$60),0))</f>
        <v>0</v>
      </c>
      <c r="EO167" s="50">
        <f>IF(EO$63&lt;=$C$17,($C$34*EO$59*$B167/$C$63)*(IF(COUNTA($D167:EN167)*(12/$C$63)&lt;=$C$9,0,1)),0)+IF(EP$63=$C$17,0,IF(EO$63=$C$17,$B167*(EO$60),0))</f>
        <v>0</v>
      </c>
      <c r="EP167" s="50">
        <f>IF(EP$63&lt;=$C$17,($C$34*EP$59*$B167/$C$63)*(IF(COUNTA($D167:EO167)*(12/$C$63)&lt;=$C$9,0,1)),0)+IF(EQ$63=$C$17,0,IF(EP$63=$C$17,$B167*(EP$60),0))</f>
        <v>0</v>
      </c>
      <c r="EQ167" s="50">
        <f>IF(EQ$63&lt;=$C$17,($C$34*EQ$59*$B167/$C$63)*(IF(COUNTA($D167:EP167)*(12/$C$63)&lt;=$C$9,0,1)),0)+IF(ER$63=$C$17,0,IF(EQ$63=$C$17,$B167*(EQ$60),0))</f>
        <v>0</v>
      </c>
      <c r="ER167" s="50">
        <f>IF(ER$63&lt;=$C$17,($C$34*ER$59*$B167/$C$63)*(IF(COUNTA($D167:EQ167)*(12/$C$63)&lt;=$C$9,0,1)),0)+IF(ES$63=$C$17,0,IF(ER$63=$C$17,$B167*(ER$60),0))</f>
        <v>0</v>
      </c>
      <c r="ES167" s="50">
        <f>IF(ES$63&lt;=$C$17,($C$34*ES$59*$B167/$C$63)*(IF(COUNTA($D167:ER167)*(12/$C$63)&lt;=$C$9,0,1)),0)+IF(ET$63=$C$17,0,IF(ES$63=$C$17,$B167*(ES$60),0))</f>
        <v>0</v>
      </c>
      <c r="ET167" s="50">
        <f>IF(ET$63&lt;=$C$17,($C$34*ET$59*$B167/$C$63)*(IF(COUNTA($D167:ES167)*(12/$C$63)&lt;=$C$9,0,1)),0)+IF(EU$63=$C$17,0,IF(ET$63=$C$17,$B167*(ET$60),0))</f>
        <v>0</v>
      </c>
      <c r="EU167" s="50">
        <f>IF(EU$63&lt;=$C$17,($C$34*EU$59*$B167/$C$63)*(IF(COUNTA($D167:ET167)*(12/$C$63)&lt;=$C$9,0,1)),0)+IF(EV$63=$C$17,0,IF(EU$63=$C$17,$B167*(EU$60),0))</f>
        <v>0</v>
      </c>
      <c r="EV167" s="50">
        <f>IF(EV$63&lt;=$C$17,($C$34*EV$59*$B167/$C$63)*(IF(COUNTA($D167:EU167)*(12/$C$63)&lt;=$C$9,0,1)),0)+IF(EW$63=$C$17,0,IF(EV$63=$C$17,$B167*(EV$60),0))</f>
        <v>0</v>
      </c>
      <c r="EW167" s="50">
        <f>IF(EW$63&lt;=$C$17,($C$34*EW$59*$B167/$C$63)*(IF(COUNTA($D167:EV167)*(12/$C$63)&lt;=$C$9,0,1)),0)+IF(EX$63=$C$17,0,IF(EW$63=$C$17,$B167*(EW$60),0))</f>
        <v>0</v>
      </c>
      <c r="EX167" s="50">
        <f>IF(EX$63&lt;=$C$17,($C$34*EX$59*$B167/$C$63)*(IF(COUNTA($D167:EW167)*(12/$C$63)&lt;=$C$9,0,1)),0)+IF(EY$63=$C$17,0,IF(EX$63=$C$17,$B167*(EX$60),0))</f>
        <v>0</v>
      </c>
      <c r="EY167" s="50">
        <f>IF(EY$63&lt;=$C$17,($C$34*EY$59*$B167/$C$63)*(IF(COUNTA($D167:EX167)*(12/$C$63)&lt;=$C$9,0,1)),0)+IF(EZ$63=$C$17,0,IF(EY$63=$C$17,$B167*(EY$60),0))</f>
        <v>0</v>
      </c>
      <c r="EZ167" s="50">
        <f>IF(EZ$63&lt;=$C$17,($C$34*EZ$59*$B167/$C$63)*(IF(COUNTA($D167:EY167)*(12/$C$63)&lt;=$C$9,0,1)),0)+IF(FA$63=$C$17,0,IF(EZ$63=$C$17,$B167*(EZ$60),0))</f>
        <v>0</v>
      </c>
      <c r="FA167" s="50">
        <f>IF(FA$63&lt;=$C$17,($C$34*FA$59*$B167/$C$63)*(IF(COUNTA($D167:EZ167)*(12/$C$63)&lt;=$C$9,0,1)),0)+IF(FB$63=$C$17,0,IF(FA$63=$C$17,$B167*(FA$60),0))</f>
        <v>0</v>
      </c>
      <c r="FB167" s="50">
        <f>IF(FB$63&lt;=$C$17,($C$34*FB$59*$B167/$C$63)*(IF(COUNTA($D167:FA167)*(12/$C$63)&lt;=$C$9,0,1)),0)+IF(FC$63=$C$17,0,IF(FB$63=$C$17,$B167*(FB$60),0))</f>
        <v>0</v>
      </c>
      <c r="FC167" s="50">
        <f>IF(FC$63&lt;=$C$17,($C$34*FC$59*$B167/$C$63)*(IF(COUNTA($D167:FB167)*(12/$C$63)&lt;=$C$9,0,1)),0)+IF(FD$63=$C$17,0,IF(FC$63=$C$17,$B167*(FC$60),0))</f>
        <v>0</v>
      </c>
      <c r="FD167" s="50">
        <f>IF(FD$63&lt;=$C$17,($C$34*FD$59*$B167/$C$63)*(IF(COUNTA($D167:FC167)*(12/$C$63)&lt;=$C$9,0,1)),0)+IF(FE$63=$C$17,0,IF(FD$63=$C$17,$B167*(FD$60),0))</f>
        <v>0</v>
      </c>
      <c r="FE167" s="50">
        <f>IF(FE$63&lt;=$C$17,($C$34*FE$59*$B167/$C$63)*(IF(COUNTA($D167:FD167)*(12/$C$63)&lt;=$C$9,0,1)),0)+IF(FF$63=$C$17,0,IF(FE$63=$C$17,$B167*(FE$60),0))</f>
        <v>0</v>
      </c>
      <c r="FF167" s="50">
        <f>IF(FF$63&lt;=$C$17,($C$34*FF$59*$B167/$C$63)*(IF(COUNTA($D167:FE167)*(12/$C$63)&lt;=$C$9,0,1)),0)+IF(FG$63=$C$17,0,IF(FF$63=$C$17,$B167*(FF$60),0))</f>
        <v>0</v>
      </c>
      <c r="FG167" s="50">
        <f>IF(FG$63&lt;=$C$17,($C$34*FG$59*$B167/$C$63)*(IF(COUNTA($D167:FF167)*(12/$C$63)&lt;=$C$9,0,1)),0)+IF(FH$63=$C$17,0,IF(FG$63=$C$17,$B167*(FG$60),0))</f>
        <v>0</v>
      </c>
      <c r="FH167" s="50">
        <f>IF(FH$63&lt;=$C$17,($C$34*FH$59*$B167/$C$63)*(IF(COUNTA($D167:FG167)*(12/$C$63)&lt;=$C$9,0,1)),0)+IF(FI$63=$C$17,0,IF(FH$63=$C$17,$B167*(FH$60),0))</f>
        <v>0</v>
      </c>
      <c r="FI167" s="50">
        <f>IF(FI$63&lt;=$C$17,($C$34*FI$59*$B167/$C$63)*(IF(COUNTA($D167:FH167)*(12/$C$63)&lt;=$C$9,0,1)),0)+IF(FJ$63=$C$17,0,IF(FI$63=$C$17,$B167*(FI$60),0))</f>
        <v>0</v>
      </c>
      <c r="FJ167" s="50">
        <f>IF(FJ$63&lt;=$C$17,($C$34*FJ$59*$B167/$C$63)*(IF(COUNTA($D167:FI167)*(12/$C$63)&lt;=$C$9,0,1)),0)+IF(FK$63=$C$17,0,IF(FJ$63=$C$17,$B167*(FJ$60),0))</f>
        <v>0</v>
      </c>
      <c r="FK167" s="50">
        <f>IF(FK$63&lt;=$C$17,($C$34*FK$59*$B167/$C$63)*(IF(COUNTA($D167:FJ167)*(12/$C$63)&lt;=$C$9,0,1)),0)+IF(FL$63=$C$17,0,IF(FK$63=$C$17,$B167*(FK$60),0))</f>
        <v>0</v>
      </c>
      <c r="FL167" s="50">
        <f>IF(FL$63&lt;=$C$17,($C$34*FL$59*$B167/$C$63)*(IF(COUNTA($D167:FK167)*(12/$C$63)&lt;=$C$9,0,1)),0)+IF(FM$63=$C$17,0,IF(FL$63=$C$17,$B167*(FL$60),0))</f>
        <v>0</v>
      </c>
      <c r="FM167" s="50">
        <f>IF(FM$63&lt;=$C$17,($C$34*FM$59*$B167/$C$63)*(IF(COUNTA($D167:FL167)*(12/$C$63)&lt;=$C$9,0,1)),0)+IF(FN$63=$C$17,0,IF(FM$63=$C$17,$B167*(FM$60),0))</f>
        <v>0</v>
      </c>
      <c r="FN167" s="50">
        <f>IF(FN$63&lt;=$C$17,($C$34*FN$59*$B167/$C$63)*(IF(COUNTA($D167:FM167)*(12/$C$63)&lt;=$C$9,0,1)),0)+IF(FO$63=$C$17,0,IF(FN$63=$C$17,$B167*(FN$60),0))</f>
        <v>0</v>
      </c>
      <c r="FO167" s="50">
        <f>IF(FO$63&lt;=$C$17,($C$34*FO$59*$B167/$C$63)*(IF(COUNTA($D167:FN167)*(12/$C$63)&lt;=$C$9,0,1)),0)+IF(FP$63=$C$17,0,IF(FO$63=$C$17,$B167*(FO$60),0))</f>
        <v>0</v>
      </c>
      <c r="FP167" s="50">
        <f>IF(FP$63&lt;=$C$17,($C$34*FP$59*$B167/$C$63)*(IF(COUNTA($D167:FO167)*(12/$C$63)&lt;=$C$9,0,1)),0)+IF(FQ$63=$C$17,0,IF(FP$63=$C$17,$B167*(FP$60),0))</f>
        <v>0</v>
      </c>
      <c r="FQ167" s="50">
        <f>IF(FQ$63&lt;=$C$17,($C$34*FQ$59*$B167/$C$63)*(IF(COUNTA($D167:FP167)*(12/$C$63)&lt;=$C$9,0,1)),0)+IF(FR$63=$C$17,0,IF(FQ$63=$C$17,$B167*(FQ$60),0))</f>
        <v>0</v>
      </c>
      <c r="FR167" s="50">
        <f>IF(FR$63&lt;=$C$17,($C$34*FR$59*$B167/$C$63)*(IF(COUNTA($D167:FQ167)*(12/$C$63)&lt;=$C$9,0,1)),0)+IF(FS$63=$C$17,0,IF(FR$63=$C$17,$B167*(FR$60),0))</f>
        <v>0</v>
      </c>
      <c r="FS167" s="50">
        <f>IF(FS$63&lt;=$C$17,($C$34*FS$59*$B167/$C$63)*(IF(COUNTA($D167:FR167)*(12/$C$63)&lt;=$C$9,0,1)),0)+IF(FT$63=$C$17,0,IF(FS$63=$C$17,$B167*(FS$60),0))</f>
        <v>0</v>
      </c>
      <c r="FT167" s="50">
        <f>IF(FT$63&lt;=$C$17,($C$34*FT$59*$B167/$C$63)*(IF(COUNTA($D167:FS167)*(12/$C$63)&lt;=$C$9,0,1)),0)+IF(FU$63=$C$17,0,IF(FT$63=$C$17,$B167*(FT$60),0))</f>
        <v>0</v>
      </c>
      <c r="FU167" s="50">
        <f>IF(FU$63&lt;=$C$17,($C$34*FU$59*$B167/$C$63)*(IF(COUNTA($D167:FT167)*(12/$C$63)&lt;=$C$9,0,1)),0)+IF(FV$63=$C$17,0,IF(FU$63=$C$17,$B167*(FU$60),0))</f>
        <v>0</v>
      </c>
      <c r="FV167" s="50">
        <f>IF(FV$63&lt;=$C$17,($C$34*FV$59*$B167/$C$63)*(IF(COUNTA($D167:FU167)*(12/$C$63)&lt;=$C$9,0,1)),0)+IF(FW$63=$C$17,0,IF(FV$63=$C$17,$B167*(FV$60),0))</f>
        <v>0</v>
      </c>
      <c r="FW167" s="50">
        <f>IF(FW$63&lt;=$C$17,($C$34*FW$59*$B167/$C$63)*(IF(COUNTA($D167:FV167)*(12/$C$63)&lt;=$C$9,0,1)),0)+IF(FX$63=$C$17,0,IF(FW$63=$C$17,$B167*(FW$60),0))</f>
        <v>0</v>
      </c>
      <c r="FX167" s="50">
        <f>IF(FX$63&lt;=$C$17,($C$34*FX$59*$B167/$C$63)*(IF(COUNTA($D167:FW167)*(12/$C$63)&lt;=$C$9,0,1)),0)+IF(FY$63=$C$17,0,IF(FX$63=$C$17,$B167*(FX$60),0))</f>
        <v>0</v>
      </c>
      <c r="FY167" s="50">
        <f>IF(FY$63&lt;=$C$17,($C$34*FY$59*$B167/$C$63)*(IF(COUNTA($D167:FX167)*(12/$C$63)&lt;=$C$9,0,1)),0)+IF(FZ$63=$C$17,0,IF(FY$63=$C$17,$B167*(FY$60),0))</f>
        <v>0</v>
      </c>
      <c r="FZ167" s="50">
        <f>IF(FZ$63&lt;=$C$17,($C$34*FZ$59*$B167/$C$63)*(IF(COUNTA($D167:FY167)*(12/$C$63)&lt;=$C$9,0,1)),0)+IF(GA$63=$C$17,0,IF(FZ$63=$C$17,$B167*(FZ$60),0))</f>
        <v>0</v>
      </c>
      <c r="GA167" s="50">
        <f>IF(GA$63&lt;=$C$17,($C$34*GA$59*$B167/$C$63)*(IF(COUNTA($D167:FZ167)*(12/$C$63)&lt;=$C$9,0,1)),0)+IF(GB$63=$C$17,0,IF(GA$63=$C$17,$B167*(GA$60),0))</f>
        <v>0</v>
      </c>
      <c r="GB167" s="50">
        <f>IF(GB$63&lt;=$C$17,($C$34*GB$59*$B167/$C$63)*(IF(COUNTA($D167:GA167)*(12/$C$63)&lt;=$C$9,0,1)),0)+IF(GC$63=$C$17,0,IF(GB$63=$C$17,$B167*(GB$60),0))</f>
        <v>0</v>
      </c>
      <c r="GC167" s="50">
        <f>IF(GC$63&lt;=$C$17,($C$34*GC$59*$B167/$C$63)*(IF(COUNTA($D167:GB167)*(12/$C$63)&lt;=$C$9,0,1)),0)+IF(GD$63=$C$17,0,IF(GC$63=$C$17,$B167*(GC$60),0))</f>
        <v>0</v>
      </c>
      <c r="GD167" s="50">
        <f>IF(GD$63&lt;=$C$17,($C$34*GD$59*$B167/$C$63)*(IF(COUNTA($D167:GC167)*(12/$C$63)&lt;=$C$9,0,1)),0)+IF(GE$63=$C$17,0,IF(GD$63=$C$17,$B167*(GD$60),0))</f>
        <v>0</v>
      </c>
      <c r="GE167" s="50">
        <f>IF(GE$63&lt;=$C$17,($C$34*GE$59*$B167/$C$63)*(IF(COUNTA($D167:GD167)*(12/$C$63)&lt;=$C$9,0,1)),0)+IF(GF$63=$C$17,0,IF(GE$63=$C$17,$B167*(GE$60),0))</f>
        <v>0</v>
      </c>
      <c r="GF167" s="50">
        <f>IF(GF$63&lt;=$C$17,($C$34*GF$59*$B167/$C$63)*(IF(COUNTA($D167:GE167)*(12/$C$63)&lt;=$C$9,0,1)),0)+IF(GG$63=$C$17,0,IF(GF$63=$C$17,$B167*(GF$60),0))</f>
        <v>0</v>
      </c>
      <c r="GG167" s="50">
        <f>IF(GG$63&lt;=$C$17,($C$34*GG$59*$B167/$C$63)*(IF(COUNTA($D167:GF167)*(12/$C$63)&lt;=$C$9,0,1)),0)+IF(GH$63=$C$17,0,IF(GG$63=$C$17,$B167*(GG$60),0))</f>
        <v>0</v>
      </c>
      <c r="GH167" s="50">
        <f>IF(GH$63&lt;=$C$17,($C$34*GH$59*$B167/$C$63)*(IF(COUNTA($D167:GG167)*(12/$C$63)&lt;=$C$9,0,1)),0)+IF(GI$63=$C$17,0,IF(GH$63=$C$17,$B167*(GH$60),0))</f>
        <v>0</v>
      </c>
      <c r="GI167" s="50">
        <f>IF(GI$63&lt;=$C$17,($C$34*GI$59*$B167/$C$63)*(IF(COUNTA($D167:GH167)*(12/$C$63)&lt;=$C$9,0,1)),0)+IF(GJ$63=$C$17,0,IF(GI$63=$C$17,$B167*(GI$60),0))</f>
        <v>0</v>
      </c>
      <c r="GJ167" s="50">
        <f>IF(GJ$63&lt;=$C$17,($C$34*GJ$59*$B167/$C$63)*(IF(COUNTA($D167:GI167)*(12/$C$63)&lt;=$C$9,0,1)),0)+IF(GK$63=$C$17,0,IF(GJ$63=$C$17,$B167*(GJ$60),0))</f>
        <v>0</v>
      </c>
      <c r="GK167" s="50">
        <f>IF(GK$63&lt;=$C$17,($C$34*GK$59*$B167/$C$63)*(IF(COUNTA($D167:GJ167)*(12/$C$63)&lt;=$C$9,0,1)),0)+IF(GL$63=$C$17,0,IF(GK$63=$C$17,$B167*(GK$60),0))</f>
        <v>0</v>
      </c>
      <c r="GL167" s="50">
        <f>IF(GL$63&lt;=$C$17,($C$34*GL$59*$B167/$C$63)*(IF(COUNTA($D167:GK167)*(12/$C$63)&lt;=$C$9,0,1)),0)+IF(GM$63=$C$17,0,IF(GL$63=$C$17,$B167*(GL$60),0))</f>
        <v>0</v>
      </c>
      <c r="GM167" s="50">
        <f>IF(GM$63&lt;=$C$17,($C$34*GM$59*$B167/$C$63)*(IF(COUNTA($D167:GL167)*(12/$C$63)&lt;=$C$9,0,1)),0)+IF(GN$63=$C$17,0,IF(GM$63=$C$17,$B167*(GM$60),0))</f>
        <v>0</v>
      </c>
      <c r="GN167" s="50">
        <f>IF(GN$63&lt;=$C$17,($C$34*GN$59*$B167/$C$63)*(IF(COUNTA($D167:GM167)*(12/$C$63)&lt;=$C$9,0,1)),0)+IF(GO$63=$C$17,0,IF(GN$63=$C$17,$B167*(GN$60),0))</f>
        <v>0</v>
      </c>
      <c r="GO167" s="50">
        <f>IF(GO$63&lt;=$C$17,($C$34*GO$59*$B167/$C$63)*(IF(COUNTA($D167:GN167)*(12/$C$63)&lt;=$C$9,0,1)),0)+IF(GP$63=$C$17,0,IF(GO$63=$C$17,$B167*(GO$60),0))</f>
        <v>0</v>
      </c>
      <c r="GP167" s="50">
        <f>IF(GP$63&lt;=$C$17,($C$34*GP$59*$B167/$C$63)*(IF(COUNTA($D167:GO167)*(12/$C$63)&lt;=$C$9,0,1)),0)+IF(GQ$63=$C$17,0,IF(GP$63=$C$17,$B167*(GP$60),0))</f>
        <v>0</v>
      </c>
      <c r="GQ167" s="50">
        <f>IF(GQ$63&lt;=$C$17,($C$34*GQ$59*$B167/$C$63)*(IF(COUNTA($D167:GP167)*(12/$C$63)&lt;=$C$9,0,1)),0)+IF(GR$63=$C$17,0,IF(GQ$63=$C$17,$B167*(GQ$60),0))</f>
        <v>0</v>
      </c>
      <c r="GR167" s="50">
        <f>IF(GR$63&lt;=$C$17,($C$34*GR$59*$B167/$C$63)*(IF(COUNTA($D167:GQ167)*(12/$C$63)&lt;=$C$9,0,1)),0)+IF(GS$63=$C$17,0,IF(GR$63=$C$17,$B167*(GR$60),0))</f>
        <v>0</v>
      </c>
      <c r="GS167" s="50">
        <f>IF(GS$63&lt;=$C$17,($C$34*GS$59*$B167/$C$63)*(IF(COUNTA($D167:GR167)*(12/$C$63)&lt;=$C$9,0,1)),0)+IF(GT$63=$C$17,0,IF(GS$63=$C$17,$B167*(GS$60),0))</f>
        <v>0</v>
      </c>
      <c r="GT167" s="50">
        <f>IF(GT$63&lt;=$C$17,($C$34*GT$59*$B167/$C$63)*(IF(COUNTA($D167:GS167)*(12/$C$63)&lt;=$C$9,0,1)),0)+IF(GU$63=$C$17,0,IF(GT$63=$C$17,$B167*(GT$60),0))</f>
        <v>0</v>
      </c>
      <c r="GU167" s="50">
        <f>IF(GU$63&lt;=$C$17,($C$34*GU$59*$B167/$C$63)*(IF(COUNTA($D167:GT167)*(12/$C$63)&lt;=$C$9,0,1)),0)+IF(GV$63=$C$17,0,IF(GU$63=$C$17,$B167*(GU$60),0))</f>
        <v>0</v>
      </c>
      <c r="GV167" s="50">
        <f>IF(GV$63&lt;=$C$17,($C$34*GV$59*$B167/$C$63)*(IF(COUNTA($D167:GU167)*(12/$C$63)&lt;=$C$9,0,1)),0)+IF(GW$63=$C$17,0,IF(GV$63=$C$17,$B167*(GV$60),0))</f>
        <v>0</v>
      </c>
      <c r="GW167" s="50">
        <f>IF(GW$63&lt;=$C$17,($C$34*GW$59*$B167/$C$63)*(IF(COUNTA($D167:GV167)*(12/$C$63)&lt;=$C$9,0,1)),0)+IF(GX$63=$C$17,0,IF(GW$63=$C$17,$B167*(GW$60),0))</f>
        <v>0</v>
      </c>
      <c r="GX167" s="50">
        <f>IF(GX$63&lt;=$C$17,($C$34*GX$59*$B167/$C$63)*(IF(COUNTA($D167:GW167)*(12/$C$63)&lt;=$C$9,0,1)),0)+IF(GY$63=$C$17,0,IF(GX$63=$C$17,$B167*(GX$60),0))</f>
        <v>0</v>
      </c>
      <c r="GY167" s="50">
        <f>IF(GY$63&lt;=$C$17,($C$34*GY$59*$B167/$C$63)*(IF(COUNTA($D167:GX167)*(12/$C$63)&lt;=$C$9,0,1)),0)+IF(GZ$63=$C$17,0,IF(GY$63=$C$17,$B167*(GY$60),0))</f>
        <v>0</v>
      </c>
      <c r="GZ167" s="50">
        <f>IF(GZ$63&lt;=$C$17,($C$34*GZ$59*$B167/$C$63)*(IF(COUNTA($D167:GY167)*(12/$C$63)&lt;=$C$9,0,1)),0)+IF(HA$63=$C$17,0,IF(GZ$63=$C$17,$B167*(GZ$60),0))</f>
        <v>0</v>
      </c>
      <c r="HA167" s="50">
        <f>IF(HA$63&lt;=$C$17,($C$34*HA$59*$B167/$C$63)*(IF(COUNTA($D167:GZ167)*(12/$C$63)&lt;=$C$9,0,1)),0)+IF(HB$63=$C$17,0,IF(HA$63=$C$17,$B167*(HA$60),0))</f>
        <v>0</v>
      </c>
      <c r="HB167" s="50">
        <f>IF(HB$63&lt;=$C$17,($C$34*HB$59*$B167/$C$63)*(IF(COUNTA($D167:HA167)*(12/$C$63)&lt;=$C$9,0,1)),0)+IF(HC$63=$C$17,0,IF(HB$63=$C$17,$B167*(HB$60),0))</f>
        <v>0</v>
      </c>
      <c r="HC167" s="50">
        <f>IF(HC$63&lt;=$C$17,($C$34*HC$59*$B167/$C$63)*(IF(COUNTA($D167:HB167)*(12/$C$63)&lt;=$C$9,0,1)),0)+IF(HD$63=$C$17,0,IF(HC$63=$C$17,$B167*(HC$60),0))</f>
        <v>0</v>
      </c>
      <c r="HD167" s="50">
        <f>IF(HD$63&lt;=$C$17,($C$34*HD$59*$B167/$C$63)*(IF(COUNTA($D167:HC167)*(12/$C$63)&lt;=$C$9,0,1)),0)+IF(HE$63=$C$17,0,IF(HD$63=$C$17,$B167*(HD$60),0))</f>
        <v>0</v>
      </c>
      <c r="HE167" s="50">
        <f>IF(HE$63&lt;=$C$17,($C$34*HE$59*$B167/$C$63)*(IF(COUNTA($D167:HD167)*(12/$C$63)&lt;=$C$9,0,1)),0)+IF(HF$63=$C$17,0,IF(HE$63=$C$17,$B167*(HE$60),0))</f>
        <v>0</v>
      </c>
      <c r="HF167" s="50">
        <f>IF(HF$63&lt;=$C$17,($C$34*HF$59*$B167/$C$63)*(IF(COUNTA($D167:HE167)*(12/$C$63)&lt;=$C$9,0,1)),0)+IF(HG$63=$C$17,0,IF(HF$63=$C$17,$B167*(HF$60),0))</f>
        <v>0</v>
      </c>
      <c r="HG167" s="50">
        <f>IF(HG$63&lt;=$C$17,($C$34*HG$59*$B167/$C$63)*(IF(COUNTA($D167:HF167)*(12/$C$63)&lt;=$C$9,0,1)),0)+IF(HH$63=$C$17,0,IF(HG$63=$C$17,$B167*(HG$60),0))</f>
        <v>0</v>
      </c>
      <c r="HH167" s="50">
        <f>IF(HH$63&lt;=$C$17,($C$34*HH$59*$B167/$C$63)*(IF(COUNTA($D167:HG167)*(12/$C$63)&lt;=$C$9,0,1)),0)+IF(HI$63=$C$17,0,IF(HH$63=$C$17,$B167*(HH$60),0))</f>
        <v>0</v>
      </c>
      <c r="HI167" s="50">
        <f>IF(HI$63&lt;=$C$17,($C$34*HI$59*$B167/$C$63)*(IF(COUNTA($D167:HH167)*(12/$C$63)&lt;=$C$9,0,1)),0)+IF(HJ$63=$C$17,0,IF(HI$63=$C$17,$B167*(HI$60),0))</f>
        <v>0</v>
      </c>
      <c r="HJ167" s="50">
        <f>IF(HJ$63&lt;=$C$17,($C$34*HJ$59*$B167/$C$63)*(IF(COUNTA($D167:HI167)*(12/$C$63)&lt;=$C$9,0,1)),0)+IF(HK$63=$C$17,0,IF(HJ$63=$C$17,$B167*(HJ$60),0))</f>
        <v>0</v>
      </c>
      <c r="HK167" s="50">
        <f>IF(HK$63&lt;=$C$17,($C$34*HK$59*$B167/$C$63)*(IF(COUNTA($D167:HJ167)*(12/$C$63)&lt;=$C$9,0,1)),0)+IF(HL$63=$C$17,0,IF(HK$63=$C$17,$B167*(HK$60),0))</f>
        <v>0</v>
      </c>
      <c r="HL167" s="50">
        <f>IF(HL$63&lt;=$C$17,($C$34*HL$59*$B167/$C$63)*(IF(COUNTA($D167:HK167)*(12/$C$63)&lt;=$C$9,0,1)),0)+IF(HM$63=$C$17,0,IF(HL$63=$C$17,$B167*(HL$60),0))</f>
        <v>0</v>
      </c>
      <c r="HM167" s="50">
        <f>IF(HM$63&lt;=$C$17,($C$34*HM$59*$B167/$C$63)*(IF(COUNTA($D167:HL167)*(12/$C$63)&lt;=$C$9,0,1)),0)+IF(HN$63=$C$17,0,IF(HM$63=$C$17,$B167*(HM$60),0))</f>
        <v>0</v>
      </c>
      <c r="HN167" s="50">
        <f>IF(HN$63&lt;=$C$17,($C$34*HN$59*$B167/$C$63)*(IF(COUNTA($D167:HM167)*(12/$C$63)&lt;=$C$9,0,1)),0)+IF(HO$63=$C$17,0,IF(HN$63=$C$17,$B167*(HN$60),0))</f>
        <v>0</v>
      </c>
      <c r="HO167" s="50">
        <f>IF(HO$63&lt;=$C$17,($C$34*HO$59*$B167/$C$63)*(IF(COUNTA($D167:HN167)*(12/$C$63)&lt;=$C$9,0,1)),0)+IF(HP$63=$C$17,0,IF(HO$63=$C$17,$B167*(HO$60),0))</f>
        <v>0</v>
      </c>
      <c r="HP167" s="50">
        <f>IF(HP$63&lt;=$C$17,($C$34*HP$59*$B167/$C$63)*(IF(COUNTA($D167:HO167)*(12/$C$63)&lt;=$C$9,0,1)),0)+IF(HQ$63=$C$17,0,IF(HP$63=$C$17,$B167*(HP$60),0))</f>
        <v>0</v>
      </c>
      <c r="HQ167" s="50">
        <f>IF(HQ$63&lt;=$C$17,($C$34*HQ$59*$B167/$C$63)*(IF(COUNTA($D167:HP167)*(12/$C$63)&lt;=$C$9,0,1)),0)+IF(HR$63=$C$17,0,IF(HQ$63=$C$17,$B167*(HQ$60),0))</f>
        <v>0</v>
      </c>
      <c r="HR167" s="50">
        <f>IF(HR$63&lt;=$C$17,($C$34*HR$59*$B167/$C$63)*(IF(COUNTA($D167:HQ167)*(12/$C$63)&lt;=$C$9,0,1)),0)+IF(HS$63=$C$17,0,IF(HR$63=$C$17,$B167*(HR$60),0))</f>
        <v>0</v>
      </c>
      <c r="HS167" s="50">
        <f>IF(HS$63&lt;=$C$17,($C$34*HS$59*$B167/$C$63)*(IF(COUNTA($D167:HR167)*(12/$C$63)&lt;=$C$9,0,1)),0)+IF(HT$63=$C$17,0,IF(HS$63=$C$17,$B167*(HS$60),0))</f>
        <v>0</v>
      </c>
      <c r="HT167" s="50">
        <f>IF(HT$63&lt;=$C$17,($C$34*HT$59*$B167/$C$63)*(IF(COUNTA($D167:HS167)*(12/$C$63)&lt;=$C$9,0,1)),0)+IF(HU$63=$C$17,0,IF(HT$63=$C$17,$B167*(HT$60),0))</f>
        <v>0</v>
      </c>
      <c r="HU167" s="50">
        <f>IF(HU$63&lt;=$C$17,($C$34*HU$59*$B167/$C$63)*(IF(COUNTA($D167:HT167)*(12/$C$63)&lt;=$C$9,0,1)),0)+IF(HV$63=$C$17,0,IF(HU$63=$C$17,$B167*(HU$60),0))</f>
        <v>0</v>
      </c>
      <c r="HV167" s="50">
        <f>IF(HV$63&lt;=$C$17,($C$34*HV$59*$B167/$C$63)*(IF(COUNTA($D167:HU167)*(12/$C$63)&lt;=$C$9,0,1)),0)+IF(HW$63=$C$17,0,IF(HV$63=$C$17,$B167*(HV$60),0))</f>
        <v>0</v>
      </c>
      <c r="HW167" s="50">
        <f>IF(HW$63&lt;=$C$17,($C$34*HW$59*$B167/$C$63)*(IF(COUNTA($D167:HV167)*(12/$C$63)&lt;=$C$9,0,1)),0)+IF(HX$63=$C$17,0,IF(HW$63=$C$17,$B167*(HW$60),0))</f>
        <v>0</v>
      </c>
      <c r="HX167" s="50">
        <f>IF(HX$63&lt;=$C$17,($C$34*HX$59*$B167/$C$63)*(IF(COUNTA($D167:HW167)*(12/$C$63)&lt;=$C$9,0,1)),0)+IF(HY$63=$C$17,0,IF(HX$63=$C$17,$B167*(HX$60),0))</f>
        <v>0</v>
      </c>
      <c r="HY167" s="50">
        <f>IF(HY$63&lt;=$C$17,($C$34*HY$59*$B167/$C$63)*(IF(COUNTA($D167:HX167)*(12/$C$63)&lt;=$C$9,0,1)),0)+IF(HZ$63=$C$17,0,IF(HY$63=$C$17,$B167*(HY$60),0))</f>
        <v>0</v>
      </c>
      <c r="HZ167" s="50">
        <f>IF(HZ$63&lt;=$C$17,($C$34*HZ$59*$B167/$C$63)*(IF(COUNTA($D167:HY167)*(12/$C$63)&lt;=$C$9,0,1)),0)+IF(IA$63=$C$17,0,IF(HZ$63=$C$17,$B167*(HZ$60),0))</f>
        <v>0</v>
      </c>
      <c r="IA167" s="50">
        <f>IF(IA$63&lt;=$C$17,($C$34*IA$59*$B167/$C$63)*(IF(COUNTA($D167:HZ167)*(12/$C$63)&lt;=$C$9,0,1)),0)+IF(IB$63=$C$17,0,IF(IA$63=$C$17,$B167*(IA$60),0))</f>
        <v>0</v>
      </c>
      <c r="IB167" s="50">
        <f>IF(IB$63&lt;=$C$17,($C$34*IB$59*$B167/$C$63)*(IF(COUNTA($D167:IA167)*(12/$C$63)&lt;=$C$9,0,1)),0)+IF(IC$63=$C$17,0,IF(IB$63=$C$17,$B167*(IB$60),0))</f>
        <v>0</v>
      </c>
      <c r="IC167" s="50">
        <f>IF(IC$63&lt;=$C$17,($C$34*IC$59*$B167/$C$63)*(IF(COUNTA($D167:IB167)*(12/$C$63)&lt;=$C$9,0,1)),0)+IF(ID$63=$C$17,0,IF(IC$63=$C$17,$B167*(IC$60),0))</f>
        <v>0</v>
      </c>
      <c r="ID167" s="50">
        <f>IF(ID$63&lt;=$C$17,($C$34*ID$59*$B167/$C$63)*(IF(COUNTA($D167:IC167)*(12/$C$63)&lt;=$C$9,0,1)),0)+IF(IE$63=$C$17,0,IF(ID$63=$C$17,$B167*(ID$60),0))</f>
        <v>0</v>
      </c>
      <c r="IE167" s="50">
        <f>IF(IE$63&lt;=$C$17,($C$34*IE$59*$B167/$C$63)*(IF(COUNTA($D167:ID167)*(12/$C$63)&lt;=$C$9,0,1)),0)+IF(IF$63=$C$17,0,IF(IE$63=$C$17,$B167*(IE$60),0))</f>
        <v>0</v>
      </c>
      <c r="IF167" s="50">
        <f>IF(IF$63&lt;=$C$17,($C$34*IF$59*$B167/$C$63)*(IF(COUNTA($D167:IE167)*(12/$C$63)&lt;=$C$9,0,1)),0)+IF(IG$63=$C$17,0,IF(IF$63=$C$17,$B167*(IF$60),0))</f>
        <v>0</v>
      </c>
      <c r="IG167" s="50">
        <f>IF(IG$63&lt;=$C$17,($C$34*IG$59*$B167/$C$63)*(IF(COUNTA($D167:IF167)*(12/$C$63)&lt;=$C$9,0,1)),0)+IF(IH$63=$C$17,0,IF(IG$63=$C$17,$B167*(IG$60),0))</f>
        <v>0</v>
      </c>
      <c r="IH167" s="50">
        <f>IF(IH$63&lt;=$C$17,($C$34*IH$59*$B167/$C$63)*(IF(COUNTA($D167:IG167)*(12/$C$63)&lt;=$C$9,0,1)),0)+IF(II$63=$C$17,0,IF(IH$63=$C$17,$B167*(IH$60),0))</f>
        <v>0</v>
      </c>
      <c r="II167" s="50">
        <f>IF(II$63&lt;=$C$17,($C$34*II$59*$B167/$C$63)*(IF(COUNTA($D167:IH167)*(12/$C$63)&lt;=$C$9,0,1)),0)+IF(IJ$63=$C$17,0,IF(II$63=$C$17,$B167*(II$60),0))</f>
        <v>0</v>
      </c>
      <c r="IJ167" s="50">
        <f>IF(IJ$63&lt;=$C$17,($C$34*IJ$59*$B167/$C$63)*(IF(COUNTA($D167:II167)*(12/$C$63)&lt;=$C$9,0,1)),0)+IF(IK$63=$C$17,0,IF(IJ$63=$C$17,$B167*(IJ$60),0))</f>
        <v>0</v>
      </c>
      <c r="IK167" s="50">
        <f>IF(IK$63&lt;=$C$17,($C$34*IK$59*$B167/$C$63)*(IF(COUNTA($D167:IJ167)*(12/$C$63)&lt;=$C$9,0,1)),0)+IF(IL$63=$C$17,0,IF(IK$63=$C$17,$B167*(IK$60),0))</f>
        <v>0</v>
      </c>
      <c r="IL167" s="50">
        <f>IF(IL$63&lt;=$C$17,($C$34*IL$59*$B167/$C$63)*(IF(COUNTA($D167:IK167)*(12/$C$63)&lt;=$C$9,0,1)),0)+IF(IM$63=$C$17,0,IF(IL$63=$C$17,$B167*(IL$60),0))</f>
        <v>0</v>
      </c>
      <c r="IM167" s="50">
        <f>IF(IM$63&lt;=$C$17,($C$34*IM$59*$B167/$C$63)*(IF(COUNTA($D167:IL167)*(12/$C$63)&lt;=$C$9,0,1)),0)+IF(IN$63=$C$17,0,IF(IM$63=$C$17,$B167*(IM$60),0))</f>
        <v>0</v>
      </c>
      <c r="IN167" s="50">
        <f>IF(IN$63&lt;=$C$17,($C$34*IN$59*$B167/$C$63)*(IF(COUNTA($D167:IM167)*(12/$C$63)&lt;=$C$9,0,1)),0)+IF(IO$63=$C$17,0,IF(IN$63=$C$17,$B167*(IN$60),0))</f>
        <v>0</v>
      </c>
      <c r="IO167" s="50">
        <f>IF(IO$63&lt;=$C$17,($C$34*IO$59*$B167/$C$63)*(IF(COUNTA($D167:IN167)*(12/$C$63)&lt;=$C$9,0,1)),0)+IF(IP$63=$C$17,0,IF(IO$63=$C$17,$B167*(IO$60),0))</f>
        <v>0</v>
      </c>
      <c r="IP167" s="50">
        <f>IF(IP$63&lt;=$C$17,($C$34*IP$59*$B167/$C$63)*(IF(COUNTA($D167:IO167)*(12/$C$63)&lt;=$C$9,0,1)),0)+IF(IQ$63=$C$17,0,IF(IP$63=$C$17,$B167*(IP$60),0))</f>
        <v>0</v>
      </c>
      <c r="IQ167" s="50">
        <f>IF(IQ$63&lt;=$C$17,($C$34*IQ$59*$B167/$C$63)*(IF(COUNTA($D167:IP167)*(12/$C$63)&lt;=$C$9,0,1)),0)+IF(IR$63=$C$17,0,IF(IQ$63=$C$17,$B167*(IQ$60),0))</f>
        <v>0</v>
      </c>
      <c r="IR167" s="50">
        <f>IF(IR$63&lt;=$C$17,($C$34*IR$59*$B167/$C$63)*(IF(COUNTA($D167:IQ167)*(12/$C$63)&lt;=$C$9,0,1)),0)+IF(IS$63=$C$17,0,IF(IR$63=$C$17,$B167*(IR$60),0))</f>
        <v>0</v>
      </c>
      <c r="IS167" s="50">
        <f>IF(IS$63&lt;=$C$17,($C$34*IS$59*$B167/$C$63)*(IF(COUNTA($D167:IR167)*(12/$C$63)&lt;=$C$9,0,1)),0)+IF(IT$63=$C$17,0,IF(IS$63=$C$17,$B167*(IS$60),0))</f>
        <v>0</v>
      </c>
      <c r="IT167" s="50">
        <f>IF(IT$63&lt;=$C$17,($C$34*IT$59*$B167/$C$63)*(IF(COUNTA($D167:IS167)*(12/$C$63)&lt;=$C$9,0,1)),0)+IF(IU$63=$C$17,0,IF(IT$63=$C$17,$B167*(IT$60),0))</f>
        <v>0</v>
      </c>
      <c r="IU167" s="50">
        <f>IF(IU$63&lt;=$C$17,($C$34*IU$59*$B167/$C$63)*(IF(COUNTA($D167:IT167)*(12/$C$63)&lt;=$C$9,0,1)),0)+IF(IV$63=$C$17,0,IF(IU$63=$C$17,$B167*(IU$60),0))</f>
        <v>0</v>
      </c>
      <c r="IV167" s="50">
        <f>IF(IV$63&lt;=$C$17,($C$34*IV$59*$B167/$C$63)*(IF(COUNTA($D167:IU167)*(12/$C$63)&lt;=$C$9,0,1)),0)+IF(IW$63=$C$17,0,IF(IV$63=$C$17,$B167*(IV$60),0))</f>
        <v>0</v>
      </c>
      <c r="IW167" s="50">
        <f>IF(IW$63&lt;=$C$17,($C$34*IW$59*$B167/$C$63)*(IF(COUNTA($D167:IV167)*(12/$C$63)&lt;=$C$9,0,1)),0)+IF(IX$63=$C$17,0,IF(IW$63=$C$17,$B167*(IW$60),0))</f>
        <v>0</v>
      </c>
      <c r="IX167" s="50"/>
      <c r="IY167" s="50"/>
      <c r="IZ167" s="50"/>
      <c r="JA167" s="50"/>
      <c r="JB167" s="50"/>
      <c r="JC167" s="50"/>
      <c r="JD167" s="50"/>
      <c r="JE167" s="50"/>
      <c r="JF167" s="50"/>
      <c r="JG167" s="50"/>
      <c r="JH167" s="50"/>
      <c r="JI167" s="50"/>
      <c r="JJ167" s="50"/>
      <c r="JK167" s="50"/>
      <c r="JL167" s="50"/>
      <c r="JM167" s="50"/>
      <c r="JN167" s="50"/>
      <c r="JO167" s="50"/>
      <c r="JP167" s="50"/>
      <c r="JQ167" s="50"/>
      <c r="JR167" s="50"/>
      <c r="JS167" s="50"/>
      <c r="JT167" s="50"/>
      <c r="JU167" s="50"/>
      <c r="JV167" s="50"/>
      <c r="JW167" s="50"/>
      <c r="JX167" s="50"/>
      <c r="JY167" s="50"/>
      <c r="JZ167" s="50"/>
      <c r="KA167" s="50"/>
      <c r="KB167" s="50"/>
      <c r="KC167" s="50"/>
      <c r="KD167" s="50"/>
      <c r="KE167" s="50"/>
      <c r="KF167" s="50"/>
      <c r="KG167" s="50"/>
      <c r="KH167" s="50"/>
      <c r="KI167" s="50"/>
      <c r="KJ167" s="50"/>
      <c r="KK167" s="50"/>
      <c r="KL167" s="50"/>
      <c r="KM167" s="50"/>
      <c r="KN167" s="50"/>
      <c r="KO167" s="50"/>
      <c r="KP167" s="50"/>
      <c r="KQ167" s="50"/>
      <c r="KR167" s="50"/>
      <c r="KS167" s="50"/>
      <c r="KT167" s="50"/>
      <c r="KU167" s="50"/>
      <c r="KV167" s="50"/>
      <c r="KW167" s="50"/>
      <c r="KX167" s="50"/>
      <c r="KY167" s="50"/>
      <c r="KZ167" s="50"/>
      <c r="LA167" s="50"/>
      <c r="LB167" s="50"/>
      <c r="LC167" s="50"/>
      <c r="LD167" s="50"/>
      <c r="LE167" s="50"/>
      <c r="LF167" s="50"/>
      <c r="LG167" s="50"/>
      <c r="LH167" s="50"/>
      <c r="LI167" s="50"/>
    </row>
    <row r="168" spans="1:321" outlineLevel="1" x14ac:dyDescent="0.25">
      <c r="A168" s="2" t="s">
        <v>55</v>
      </c>
      <c r="B168" s="79">
        <f ca="1">+OFFSET($D$52,0,COUNTA($B$66:B167),,)</f>
        <v>0</v>
      </c>
      <c r="C168" s="88">
        <f t="shared" ca="1" si="62"/>
        <v>0</v>
      </c>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50">
        <f ca="1">IF(DC$63&gt;$C$17,0,-DB$53*(12/$C$63))</f>
        <v>0</v>
      </c>
      <c r="DC168" s="50">
        <f ca="1">IF(DC$63&lt;=$C$17,($C$34*DC$59*$B168/$C$63)*(IF(COUNTA($D168:DB168)*(12/$C$63)&lt;=$C$9,0,1)),0)+IF(DD$63=$C$17,0,IF(DC$63=$C$17,$B168*(DC$60),0))</f>
        <v>0</v>
      </c>
      <c r="DD168" s="50">
        <f ca="1">IF(DD$63&lt;=$C$17,($C$34*DD$59*$B168/$C$63)*(IF(COUNTA($D168:DC168)*(12/$C$63)&lt;=$C$9,0,1)),0)+IF(DE$63=$C$17,0,IF(DD$63=$C$17,$B168*(DD$60),0))</f>
        <v>0</v>
      </c>
      <c r="DE168" s="50">
        <f ca="1">IF(DE$63&lt;=$C$17,($C$34*DE$59*$B168/$C$63)*(IF(COUNTA($D168:DD168)*(12/$C$63)&lt;=$C$9,0,1)),0)+IF(DF$63=$C$17,0,IF(DE$63=$C$17,$B168*(DE$60),0))</f>
        <v>0</v>
      </c>
      <c r="DF168" s="50">
        <f ca="1">IF(DF$63&lt;=$C$17,($C$34*DF$59*$B168/$C$63)*(IF(COUNTA($D168:DE168)*(12/$C$63)&lt;=$C$9,0,1)),0)+IF(DG$63=$C$17,0,IF(DF$63=$C$17,$B168*(DF$60),0))</f>
        <v>0</v>
      </c>
      <c r="DG168" s="50">
        <f ca="1">IF(DG$63&lt;=$C$17,($C$34*DG$59*$B168/$C$63)*(IF(COUNTA($D168:DF168)*(12/$C$63)&lt;=$C$9,0,1)),0)+IF(DH$63=$C$17,0,IF(DG$63=$C$17,$B168*(DG$60),0))</f>
        <v>0</v>
      </c>
      <c r="DH168" s="50">
        <f ca="1">IF(DH$63&lt;=$C$17,($C$34*DH$59*$B168/$C$63)*(IF(COUNTA($D168:DG168)*(12/$C$63)&lt;=$C$9,0,1)),0)+IF(DI$63=$C$17,0,IF(DH$63=$C$17,$B168*(DH$60),0))</f>
        <v>0</v>
      </c>
      <c r="DI168" s="50">
        <f ca="1">IF(DI$63&lt;=$C$17,($C$34*DI$59*$B168/$C$63)*(IF(COUNTA($D168:DH168)*(12/$C$63)&lt;=$C$9,0,1)),0)+IF(DJ$63=$C$17,0,IF(DI$63=$C$17,$B168*(DI$60),0))</f>
        <v>0</v>
      </c>
      <c r="DJ168" s="50">
        <f ca="1">IF(DJ$63&lt;=$C$17,($C$34*DJ$59*$B168/$C$63)*(IF(COUNTA($D168:DI168)*(12/$C$63)&lt;=$C$9,0,1)),0)+IF(DK$63=$C$17,0,IF(DJ$63=$C$17,$B168*(DJ$60),0))</f>
        <v>0</v>
      </c>
      <c r="DK168" s="50">
        <f ca="1">IF(DK$63&lt;=$C$17,($C$34*DK$59*$B168/$C$63)*(IF(COUNTA($D168:DJ168)*(12/$C$63)&lt;=$C$9,0,1)),0)+IF(DL$63=$C$17,0,IF(DK$63=$C$17,$B168*(DK$60),0))</f>
        <v>0</v>
      </c>
      <c r="DL168" s="50">
        <f ca="1">IF(DL$63&lt;=$C$17,($C$34*DL$59*$B168/$C$63)*(IF(COUNTA($D168:DK168)*(12/$C$63)&lt;=$C$9,0,1)),0)+IF(DM$63=$C$17,0,IF(DL$63=$C$17,$B168*(DL$60),0))</f>
        <v>0</v>
      </c>
      <c r="DM168" s="50">
        <f ca="1">IF(DM$63&lt;=$C$17,($C$34*DM$59*$B168/$C$63)*(IF(COUNTA($D168:DL168)*(12/$C$63)&lt;=$C$9,0,1)),0)+IF(DN$63=$C$17,0,IF(DM$63=$C$17,$B168*(DM$60),0))</f>
        <v>0</v>
      </c>
      <c r="DN168" s="50">
        <f ca="1">IF(DN$63&lt;=$C$17,($C$34*DN$59*$B168/$C$63)*(IF(COUNTA($D168:DM168)*(12/$C$63)&lt;=$C$9,0,1)),0)+IF(DO$63=$C$17,0,IF(DN$63=$C$17,$B168*(DN$60),0))</f>
        <v>0</v>
      </c>
      <c r="DO168" s="50">
        <f ca="1">IF(DO$63&lt;=$C$17,($C$34*DO$59*$B168/$C$63)*(IF(COUNTA($D168:DN168)*(12/$C$63)&lt;=$C$9,0,1)),0)+IF(DP$63=$C$17,0,IF(DO$63=$C$17,$B168*(DO$60),0))</f>
        <v>0</v>
      </c>
      <c r="DP168" s="50">
        <f ca="1">IF(DP$63&lt;=$C$17,($C$34*DP$59*$B168/$C$63)*(IF(COUNTA($D168:DO168)*(12/$C$63)&lt;=$C$9,0,1)),0)+IF(DQ$63=$C$17,0,IF(DP$63=$C$17,$B168*(DP$60),0))</f>
        <v>0</v>
      </c>
      <c r="DQ168" s="50">
        <f ca="1">IF(DQ$63&lt;=$C$17,($C$34*DQ$59*$B168/$C$63)*(IF(COUNTA($D168:DP168)*(12/$C$63)&lt;=$C$9,0,1)),0)+IF(DR$63=$C$17,0,IF(DQ$63=$C$17,$B168*(DQ$60),0))</f>
        <v>0</v>
      </c>
      <c r="DR168" s="50">
        <f ca="1">IF(DR$63&lt;=$C$17,($C$34*DR$59*$B168/$C$63)*(IF(COUNTA($D168:DQ168)*(12/$C$63)&lt;=$C$9,0,1)),0)+IF(DS$63=$C$17,0,IF(DR$63=$C$17,$B168*(DR$60),0))</f>
        <v>0</v>
      </c>
      <c r="DS168" s="50">
        <f ca="1">IF(DS$63&lt;=$C$17,($C$34*DS$59*$B168/$C$63)*(IF(COUNTA($D168:DR168)*(12/$C$63)&lt;=$C$9,0,1)),0)+IF(DT$63=$C$17,0,IF(DS$63=$C$17,$B168*(DS$60),0))</f>
        <v>0</v>
      </c>
      <c r="DT168" s="50">
        <f ca="1">IF(DT$63&lt;=$C$17,($C$34*DT$59*$B168/$C$63)*(IF(COUNTA($D168:DS168)*(12/$C$63)&lt;=$C$9,0,1)),0)+IF(DU$63=$C$17,0,IF(DT$63=$C$17,$B168*(DT$60),0))</f>
        <v>0</v>
      </c>
      <c r="DU168" s="50">
        <f>IF(DU$63&lt;=$C$17,($C$34*DU$59*$B168/$C$63)*(IF(COUNTA($D168:DT168)*(12/$C$63)&lt;=$C$9,0,1)),0)+IF(DV$63=$C$17,0,IF(DU$63=$C$17,$B168*(DU$60),0))</f>
        <v>0</v>
      </c>
      <c r="DV168" s="50">
        <f>IF(DV$63&lt;=$C$17,($C$34*DV$59*$B168/$C$63)*(IF(COUNTA($D168:DU168)*(12/$C$63)&lt;=$C$9,0,1)),0)+IF(DW$63=$C$17,0,IF(DV$63=$C$17,$B168*(DV$60),0))</f>
        <v>0</v>
      </c>
      <c r="DW168" s="50">
        <f>IF(DW$63&lt;=$C$17,($C$34*DW$59*$B168/$C$63)*(IF(COUNTA($D168:DV168)*(12/$C$63)&lt;=$C$9,0,1)),0)+IF(DX$63=$C$17,0,IF(DW$63=$C$17,$B168*(DW$60),0))</f>
        <v>0</v>
      </c>
      <c r="DX168" s="50">
        <f>IF(DX$63&lt;=$C$17,($C$34*DX$59*$B168/$C$63)*(IF(COUNTA($D168:DW168)*(12/$C$63)&lt;=$C$9,0,1)),0)+IF(DY$63=$C$17,0,IF(DX$63=$C$17,$B168*(DX$60),0))</f>
        <v>0</v>
      </c>
      <c r="DY168" s="50">
        <f>IF(DY$63&lt;=$C$17,($C$34*DY$59*$B168/$C$63)*(IF(COUNTA($D168:DX168)*(12/$C$63)&lt;=$C$9,0,1)),0)+IF(DZ$63=$C$17,0,IF(DY$63=$C$17,$B168*(DY$60),0))</f>
        <v>0</v>
      </c>
      <c r="DZ168" s="50">
        <f>IF(DZ$63&lt;=$C$17,($C$34*DZ$59*$B168/$C$63)*(IF(COUNTA($D168:DY168)*(12/$C$63)&lt;=$C$9,0,1)),0)+IF(EA$63=$C$17,0,IF(DZ$63=$C$17,$B168*(DZ$60),0))</f>
        <v>0</v>
      </c>
      <c r="EA168" s="50">
        <f>IF(EA$63&lt;=$C$17,($C$34*EA$59*$B168/$C$63)*(IF(COUNTA($D168:DZ168)*(12/$C$63)&lt;=$C$9,0,1)),0)+IF(EB$63=$C$17,0,IF(EA$63=$C$17,$B168*(EA$60),0))</f>
        <v>0</v>
      </c>
      <c r="EB168" s="50">
        <f>IF(EB$63&lt;=$C$17,($C$34*EB$59*$B168/$C$63)*(IF(COUNTA($D168:EA168)*(12/$C$63)&lt;=$C$9,0,1)),0)+IF(EC$63=$C$17,0,IF(EB$63=$C$17,$B168*(EB$60),0))</f>
        <v>0</v>
      </c>
      <c r="EC168" s="50">
        <f>IF(EC$63&lt;=$C$17,($C$34*EC$59*$B168/$C$63)*(IF(COUNTA($D168:EB168)*(12/$C$63)&lt;=$C$9,0,1)),0)+IF(ED$63=$C$17,0,IF(EC$63=$C$17,$B168*(EC$60),0))</f>
        <v>0</v>
      </c>
      <c r="ED168" s="50">
        <f>IF(ED$63&lt;=$C$17,($C$34*ED$59*$B168/$C$63)*(IF(COUNTA($D168:EC168)*(12/$C$63)&lt;=$C$9,0,1)),0)+IF(EE$63=$C$17,0,IF(ED$63=$C$17,$B168*(ED$60),0))</f>
        <v>0</v>
      </c>
      <c r="EE168" s="50">
        <f>IF(EE$63&lt;=$C$17,($C$34*EE$59*$B168/$C$63)*(IF(COUNTA($D168:ED168)*(12/$C$63)&lt;=$C$9,0,1)),0)+IF(EF$63=$C$17,0,IF(EE$63=$C$17,$B168*(EE$60),0))</f>
        <v>0</v>
      </c>
      <c r="EF168" s="50">
        <f>IF(EF$63&lt;=$C$17,($C$34*EF$59*$B168/$C$63)*(IF(COUNTA($D168:EE168)*(12/$C$63)&lt;=$C$9,0,1)),0)+IF(EG$63=$C$17,0,IF(EF$63=$C$17,$B168*(EF$60),0))</f>
        <v>0</v>
      </c>
      <c r="EG168" s="50">
        <f>IF(EG$63&lt;=$C$17,($C$34*EG$59*$B168/$C$63)*(IF(COUNTA($D168:EF168)*(12/$C$63)&lt;=$C$9,0,1)),0)+IF(EH$63=$C$17,0,IF(EG$63=$C$17,$B168*(EG$60),0))</f>
        <v>0</v>
      </c>
      <c r="EH168" s="50">
        <f>IF(EH$63&lt;=$C$17,($C$34*EH$59*$B168/$C$63)*(IF(COUNTA($D168:EG168)*(12/$C$63)&lt;=$C$9,0,1)),0)+IF(EI$63=$C$17,0,IF(EH$63=$C$17,$B168*(EH$60),0))</f>
        <v>0</v>
      </c>
      <c r="EI168" s="50">
        <f>IF(EI$63&lt;=$C$17,($C$34*EI$59*$B168/$C$63)*(IF(COUNTA($D168:EH168)*(12/$C$63)&lt;=$C$9,0,1)),0)+IF(EJ$63=$C$17,0,IF(EI$63=$C$17,$B168*(EI$60),0))</f>
        <v>0</v>
      </c>
      <c r="EJ168" s="50">
        <f>IF(EJ$63&lt;=$C$17,($C$34*EJ$59*$B168/$C$63)*(IF(COUNTA($D168:EI168)*(12/$C$63)&lt;=$C$9,0,1)),0)+IF(EK$63=$C$17,0,IF(EJ$63=$C$17,$B168*(EJ$60),0))</f>
        <v>0</v>
      </c>
      <c r="EK168" s="50">
        <f>IF(EK$63&lt;=$C$17,($C$34*EK$59*$B168/$C$63)*(IF(COUNTA($D168:EJ168)*(12/$C$63)&lt;=$C$9,0,1)),0)+IF(EL$63=$C$17,0,IF(EK$63=$C$17,$B168*(EK$60),0))</f>
        <v>0</v>
      </c>
      <c r="EL168" s="50">
        <f>IF(EL$63&lt;=$C$17,($C$34*EL$59*$B168/$C$63)*(IF(COUNTA($D168:EK168)*(12/$C$63)&lt;=$C$9,0,1)),0)+IF(EM$63=$C$17,0,IF(EL$63=$C$17,$B168*(EL$60),0))</f>
        <v>0</v>
      </c>
      <c r="EM168" s="50">
        <f>IF(EM$63&lt;=$C$17,($C$34*EM$59*$B168/$C$63)*(IF(COUNTA($D168:EL168)*(12/$C$63)&lt;=$C$9,0,1)),0)+IF(EN$63=$C$17,0,IF(EM$63=$C$17,$B168*(EM$60),0))</f>
        <v>0</v>
      </c>
      <c r="EN168" s="50">
        <f>IF(EN$63&lt;=$C$17,($C$34*EN$59*$B168/$C$63)*(IF(COUNTA($D168:EM168)*(12/$C$63)&lt;=$C$9,0,1)),0)+IF(EO$63=$C$17,0,IF(EN$63=$C$17,$B168*(EN$60),0))</f>
        <v>0</v>
      </c>
      <c r="EO168" s="50">
        <f>IF(EO$63&lt;=$C$17,($C$34*EO$59*$B168/$C$63)*(IF(COUNTA($D168:EN168)*(12/$C$63)&lt;=$C$9,0,1)),0)+IF(EP$63=$C$17,0,IF(EO$63=$C$17,$B168*(EO$60),0))</f>
        <v>0</v>
      </c>
      <c r="EP168" s="50">
        <f>IF(EP$63&lt;=$C$17,($C$34*EP$59*$B168/$C$63)*(IF(COUNTA($D168:EO168)*(12/$C$63)&lt;=$C$9,0,1)),0)+IF(EQ$63=$C$17,0,IF(EP$63=$C$17,$B168*(EP$60),0))</f>
        <v>0</v>
      </c>
      <c r="EQ168" s="50">
        <f>IF(EQ$63&lt;=$C$17,($C$34*EQ$59*$B168/$C$63)*(IF(COUNTA($D168:EP168)*(12/$C$63)&lt;=$C$9,0,1)),0)+IF(ER$63=$C$17,0,IF(EQ$63=$C$17,$B168*(EQ$60),0))</f>
        <v>0</v>
      </c>
      <c r="ER168" s="50">
        <f>IF(ER$63&lt;=$C$17,($C$34*ER$59*$B168/$C$63)*(IF(COUNTA($D168:EQ168)*(12/$C$63)&lt;=$C$9,0,1)),0)+IF(ES$63=$C$17,0,IF(ER$63=$C$17,$B168*(ER$60),0))</f>
        <v>0</v>
      </c>
      <c r="ES168" s="50">
        <f>IF(ES$63&lt;=$C$17,($C$34*ES$59*$B168/$C$63)*(IF(COUNTA($D168:ER168)*(12/$C$63)&lt;=$C$9,0,1)),0)+IF(ET$63=$C$17,0,IF(ES$63=$C$17,$B168*(ES$60),0))</f>
        <v>0</v>
      </c>
      <c r="ET168" s="50">
        <f>IF(ET$63&lt;=$C$17,($C$34*ET$59*$B168/$C$63)*(IF(COUNTA($D168:ES168)*(12/$C$63)&lt;=$C$9,0,1)),0)+IF(EU$63=$C$17,0,IF(ET$63=$C$17,$B168*(ET$60),0))</f>
        <v>0</v>
      </c>
      <c r="EU168" s="50">
        <f>IF(EU$63&lt;=$C$17,($C$34*EU$59*$B168/$C$63)*(IF(COUNTA($D168:ET168)*(12/$C$63)&lt;=$C$9,0,1)),0)+IF(EV$63=$C$17,0,IF(EU$63=$C$17,$B168*(EU$60),0))</f>
        <v>0</v>
      </c>
      <c r="EV168" s="50">
        <f>IF(EV$63&lt;=$C$17,($C$34*EV$59*$B168/$C$63)*(IF(COUNTA($D168:EU168)*(12/$C$63)&lt;=$C$9,0,1)),0)+IF(EW$63=$C$17,0,IF(EV$63=$C$17,$B168*(EV$60),0))</f>
        <v>0</v>
      </c>
      <c r="EW168" s="50">
        <f>IF(EW$63&lt;=$C$17,($C$34*EW$59*$B168/$C$63)*(IF(COUNTA($D168:EV168)*(12/$C$63)&lt;=$C$9,0,1)),0)+IF(EX$63=$C$17,0,IF(EW$63=$C$17,$B168*(EW$60),0))</f>
        <v>0</v>
      </c>
      <c r="EX168" s="50">
        <f>IF(EX$63&lt;=$C$17,($C$34*EX$59*$B168/$C$63)*(IF(COUNTA($D168:EW168)*(12/$C$63)&lt;=$C$9,0,1)),0)+IF(EY$63=$C$17,0,IF(EX$63=$C$17,$B168*(EX$60),0))</f>
        <v>0</v>
      </c>
      <c r="EY168" s="50">
        <f>IF(EY$63&lt;=$C$17,($C$34*EY$59*$B168/$C$63)*(IF(COUNTA($D168:EX168)*(12/$C$63)&lt;=$C$9,0,1)),0)+IF(EZ$63=$C$17,0,IF(EY$63=$C$17,$B168*(EY$60),0))</f>
        <v>0</v>
      </c>
      <c r="EZ168" s="50">
        <f>IF(EZ$63&lt;=$C$17,($C$34*EZ$59*$B168/$C$63)*(IF(COUNTA($D168:EY168)*(12/$C$63)&lt;=$C$9,0,1)),0)+IF(FA$63=$C$17,0,IF(EZ$63=$C$17,$B168*(EZ$60),0))</f>
        <v>0</v>
      </c>
      <c r="FA168" s="50">
        <f>IF(FA$63&lt;=$C$17,($C$34*FA$59*$B168/$C$63)*(IF(COUNTA($D168:EZ168)*(12/$C$63)&lt;=$C$9,0,1)),0)+IF(FB$63=$C$17,0,IF(FA$63=$C$17,$B168*(FA$60),0))</f>
        <v>0</v>
      </c>
      <c r="FB168" s="50">
        <f>IF(FB$63&lt;=$C$17,($C$34*FB$59*$B168/$C$63)*(IF(COUNTA($D168:FA168)*(12/$C$63)&lt;=$C$9,0,1)),0)+IF(FC$63=$C$17,0,IF(FB$63=$C$17,$B168*(FB$60),0))</f>
        <v>0</v>
      </c>
      <c r="FC168" s="50">
        <f>IF(FC$63&lt;=$C$17,($C$34*FC$59*$B168/$C$63)*(IF(COUNTA($D168:FB168)*(12/$C$63)&lt;=$C$9,0,1)),0)+IF(FD$63=$C$17,0,IF(FC$63=$C$17,$B168*(FC$60),0))</f>
        <v>0</v>
      </c>
      <c r="FD168" s="50">
        <f>IF(FD$63&lt;=$C$17,($C$34*FD$59*$B168/$C$63)*(IF(COUNTA($D168:FC168)*(12/$C$63)&lt;=$C$9,0,1)),0)+IF(FE$63=$C$17,0,IF(FD$63=$C$17,$B168*(FD$60),0))</f>
        <v>0</v>
      </c>
      <c r="FE168" s="50">
        <f>IF(FE$63&lt;=$C$17,($C$34*FE$59*$B168/$C$63)*(IF(COUNTA($D168:FD168)*(12/$C$63)&lt;=$C$9,0,1)),0)+IF(FF$63=$C$17,0,IF(FE$63=$C$17,$B168*(FE$60),0))</f>
        <v>0</v>
      </c>
      <c r="FF168" s="50">
        <f>IF(FF$63&lt;=$C$17,($C$34*FF$59*$B168/$C$63)*(IF(COUNTA($D168:FE168)*(12/$C$63)&lt;=$C$9,0,1)),0)+IF(FG$63=$C$17,0,IF(FF$63=$C$17,$B168*(FF$60),0))</f>
        <v>0</v>
      </c>
      <c r="FG168" s="50">
        <f>IF(FG$63&lt;=$C$17,($C$34*FG$59*$B168/$C$63)*(IF(COUNTA($D168:FF168)*(12/$C$63)&lt;=$C$9,0,1)),0)+IF(FH$63=$C$17,0,IF(FG$63=$C$17,$B168*(FG$60),0))</f>
        <v>0</v>
      </c>
      <c r="FH168" s="50">
        <f>IF(FH$63&lt;=$C$17,($C$34*FH$59*$B168/$C$63)*(IF(COUNTA($D168:FG168)*(12/$C$63)&lt;=$C$9,0,1)),0)+IF(FI$63=$C$17,0,IF(FH$63=$C$17,$B168*(FH$60),0))</f>
        <v>0</v>
      </c>
      <c r="FI168" s="50">
        <f>IF(FI$63&lt;=$C$17,($C$34*FI$59*$B168/$C$63)*(IF(COUNTA($D168:FH168)*(12/$C$63)&lt;=$C$9,0,1)),0)+IF(FJ$63=$C$17,0,IF(FI$63=$C$17,$B168*(FI$60),0))</f>
        <v>0</v>
      </c>
      <c r="FJ168" s="50">
        <f>IF(FJ$63&lt;=$C$17,($C$34*FJ$59*$B168/$C$63)*(IF(COUNTA($D168:FI168)*(12/$C$63)&lt;=$C$9,0,1)),0)+IF(FK$63=$C$17,0,IF(FJ$63=$C$17,$B168*(FJ$60),0))</f>
        <v>0</v>
      </c>
      <c r="FK168" s="50">
        <f>IF(FK$63&lt;=$C$17,($C$34*FK$59*$B168/$C$63)*(IF(COUNTA($D168:FJ168)*(12/$C$63)&lt;=$C$9,0,1)),0)+IF(FL$63=$C$17,0,IF(FK$63=$C$17,$B168*(FK$60),0))</f>
        <v>0</v>
      </c>
      <c r="FL168" s="50">
        <f>IF(FL$63&lt;=$C$17,($C$34*FL$59*$B168/$C$63)*(IF(COUNTA($D168:FK168)*(12/$C$63)&lt;=$C$9,0,1)),0)+IF(FM$63=$C$17,0,IF(FL$63=$C$17,$B168*(FL$60),0))</f>
        <v>0</v>
      </c>
      <c r="FM168" s="50">
        <f>IF(FM$63&lt;=$C$17,($C$34*FM$59*$B168/$C$63)*(IF(COUNTA($D168:FL168)*(12/$C$63)&lt;=$C$9,0,1)),0)+IF(FN$63=$C$17,0,IF(FM$63=$C$17,$B168*(FM$60),0))</f>
        <v>0</v>
      </c>
      <c r="FN168" s="50">
        <f>IF(FN$63&lt;=$C$17,($C$34*FN$59*$B168/$C$63)*(IF(COUNTA($D168:FM168)*(12/$C$63)&lt;=$C$9,0,1)),0)+IF(FO$63=$C$17,0,IF(FN$63=$C$17,$B168*(FN$60),0))</f>
        <v>0</v>
      </c>
      <c r="FO168" s="50">
        <f>IF(FO$63&lt;=$C$17,($C$34*FO$59*$B168/$C$63)*(IF(COUNTA($D168:FN168)*(12/$C$63)&lt;=$C$9,0,1)),0)+IF(FP$63=$C$17,0,IF(FO$63=$C$17,$B168*(FO$60),0))</f>
        <v>0</v>
      </c>
      <c r="FP168" s="50">
        <f>IF(FP$63&lt;=$C$17,($C$34*FP$59*$B168/$C$63)*(IF(COUNTA($D168:FO168)*(12/$C$63)&lt;=$C$9,0,1)),0)+IF(FQ$63=$C$17,0,IF(FP$63=$C$17,$B168*(FP$60),0))</f>
        <v>0</v>
      </c>
      <c r="FQ168" s="50">
        <f>IF(FQ$63&lt;=$C$17,($C$34*FQ$59*$B168/$C$63)*(IF(COUNTA($D168:FP168)*(12/$C$63)&lt;=$C$9,0,1)),0)+IF(FR$63=$C$17,0,IF(FQ$63=$C$17,$B168*(FQ$60),0))</f>
        <v>0</v>
      </c>
      <c r="FR168" s="50">
        <f>IF(FR$63&lt;=$C$17,($C$34*FR$59*$B168/$C$63)*(IF(COUNTA($D168:FQ168)*(12/$C$63)&lt;=$C$9,0,1)),0)+IF(FS$63=$C$17,0,IF(FR$63=$C$17,$B168*(FR$60),0))</f>
        <v>0</v>
      </c>
      <c r="FS168" s="50">
        <f>IF(FS$63&lt;=$C$17,($C$34*FS$59*$B168/$C$63)*(IF(COUNTA($D168:FR168)*(12/$C$63)&lt;=$C$9,0,1)),0)+IF(FT$63=$C$17,0,IF(FS$63=$C$17,$B168*(FS$60),0))</f>
        <v>0</v>
      </c>
      <c r="FT168" s="50">
        <f>IF(FT$63&lt;=$C$17,($C$34*FT$59*$B168/$C$63)*(IF(COUNTA($D168:FS168)*(12/$C$63)&lt;=$C$9,0,1)),0)+IF(FU$63=$C$17,0,IF(FT$63=$C$17,$B168*(FT$60),0))</f>
        <v>0</v>
      </c>
      <c r="FU168" s="50">
        <f>IF(FU$63&lt;=$C$17,($C$34*FU$59*$B168/$C$63)*(IF(COUNTA($D168:FT168)*(12/$C$63)&lt;=$C$9,0,1)),0)+IF(FV$63=$C$17,0,IF(FU$63=$C$17,$B168*(FU$60),0))</f>
        <v>0</v>
      </c>
      <c r="FV168" s="50">
        <f>IF(FV$63&lt;=$C$17,($C$34*FV$59*$B168/$C$63)*(IF(COUNTA($D168:FU168)*(12/$C$63)&lt;=$C$9,0,1)),0)+IF(FW$63=$C$17,0,IF(FV$63=$C$17,$B168*(FV$60),0))</f>
        <v>0</v>
      </c>
      <c r="FW168" s="50">
        <f>IF(FW$63&lt;=$C$17,($C$34*FW$59*$B168/$C$63)*(IF(COUNTA($D168:FV168)*(12/$C$63)&lt;=$C$9,0,1)),0)+IF(FX$63=$C$17,0,IF(FW$63=$C$17,$B168*(FW$60),0))</f>
        <v>0</v>
      </c>
      <c r="FX168" s="50">
        <f>IF(FX$63&lt;=$C$17,($C$34*FX$59*$B168/$C$63)*(IF(COUNTA($D168:FW168)*(12/$C$63)&lt;=$C$9,0,1)),0)+IF(FY$63=$C$17,0,IF(FX$63=$C$17,$B168*(FX$60),0))</f>
        <v>0</v>
      </c>
      <c r="FY168" s="50">
        <f>IF(FY$63&lt;=$C$17,($C$34*FY$59*$B168/$C$63)*(IF(COUNTA($D168:FX168)*(12/$C$63)&lt;=$C$9,0,1)),0)+IF(FZ$63=$C$17,0,IF(FY$63=$C$17,$B168*(FY$60),0))</f>
        <v>0</v>
      </c>
      <c r="FZ168" s="50">
        <f>IF(FZ$63&lt;=$C$17,($C$34*FZ$59*$B168/$C$63)*(IF(COUNTA($D168:FY168)*(12/$C$63)&lt;=$C$9,0,1)),0)+IF(GA$63=$C$17,0,IF(FZ$63=$C$17,$B168*(FZ$60),0))</f>
        <v>0</v>
      </c>
      <c r="GA168" s="50">
        <f>IF(GA$63&lt;=$C$17,($C$34*GA$59*$B168/$C$63)*(IF(COUNTA($D168:FZ168)*(12/$C$63)&lt;=$C$9,0,1)),0)+IF(GB$63=$C$17,0,IF(GA$63=$C$17,$B168*(GA$60),0))</f>
        <v>0</v>
      </c>
      <c r="GB168" s="50">
        <f>IF(GB$63&lt;=$C$17,($C$34*GB$59*$B168/$C$63)*(IF(COUNTA($D168:GA168)*(12/$C$63)&lt;=$C$9,0,1)),0)+IF(GC$63=$C$17,0,IF(GB$63=$C$17,$B168*(GB$60),0))</f>
        <v>0</v>
      </c>
      <c r="GC168" s="50">
        <f>IF(GC$63&lt;=$C$17,($C$34*GC$59*$B168/$C$63)*(IF(COUNTA($D168:GB168)*(12/$C$63)&lt;=$C$9,0,1)),0)+IF(GD$63=$C$17,0,IF(GC$63=$C$17,$B168*(GC$60),0))</f>
        <v>0</v>
      </c>
      <c r="GD168" s="50">
        <f>IF(GD$63&lt;=$C$17,($C$34*GD$59*$B168/$C$63)*(IF(COUNTA($D168:GC168)*(12/$C$63)&lt;=$C$9,0,1)),0)+IF(GE$63=$C$17,0,IF(GD$63=$C$17,$B168*(GD$60),0))</f>
        <v>0</v>
      </c>
      <c r="GE168" s="50">
        <f>IF(GE$63&lt;=$C$17,($C$34*GE$59*$B168/$C$63)*(IF(COUNTA($D168:GD168)*(12/$C$63)&lt;=$C$9,0,1)),0)+IF(GF$63=$C$17,0,IF(GE$63=$C$17,$B168*(GE$60),0))</f>
        <v>0</v>
      </c>
      <c r="GF168" s="50">
        <f>IF(GF$63&lt;=$C$17,($C$34*GF$59*$B168/$C$63)*(IF(COUNTA($D168:GE168)*(12/$C$63)&lt;=$C$9,0,1)),0)+IF(GG$63=$C$17,0,IF(GF$63=$C$17,$B168*(GF$60),0))</f>
        <v>0</v>
      </c>
      <c r="GG168" s="50">
        <f>IF(GG$63&lt;=$C$17,($C$34*GG$59*$B168/$C$63)*(IF(COUNTA($D168:GF168)*(12/$C$63)&lt;=$C$9,0,1)),0)+IF(GH$63=$C$17,0,IF(GG$63=$C$17,$B168*(GG$60),0))</f>
        <v>0</v>
      </c>
      <c r="GH168" s="50">
        <f>IF(GH$63&lt;=$C$17,($C$34*GH$59*$B168/$C$63)*(IF(COUNTA($D168:GG168)*(12/$C$63)&lt;=$C$9,0,1)),0)+IF(GI$63=$C$17,0,IF(GH$63=$C$17,$B168*(GH$60),0))</f>
        <v>0</v>
      </c>
      <c r="GI168" s="50">
        <f>IF(GI$63&lt;=$C$17,($C$34*GI$59*$B168/$C$63)*(IF(COUNTA($D168:GH168)*(12/$C$63)&lt;=$C$9,0,1)),0)+IF(GJ$63=$C$17,0,IF(GI$63=$C$17,$B168*(GI$60),0))</f>
        <v>0</v>
      </c>
      <c r="GJ168" s="50">
        <f>IF(GJ$63&lt;=$C$17,($C$34*GJ$59*$B168/$C$63)*(IF(COUNTA($D168:GI168)*(12/$C$63)&lt;=$C$9,0,1)),0)+IF(GK$63=$C$17,0,IF(GJ$63=$C$17,$B168*(GJ$60),0))</f>
        <v>0</v>
      </c>
      <c r="GK168" s="50">
        <f>IF(GK$63&lt;=$C$17,($C$34*GK$59*$B168/$C$63)*(IF(COUNTA($D168:GJ168)*(12/$C$63)&lt;=$C$9,0,1)),0)+IF(GL$63=$C$17,0,IF(GK$63=$C$17,$B168*(GK$60),0))</f>
        <v>0</v>
      </c>
      <c r="GL168" s="50">
        <f>IF(GL$63&lt;=$C$17,($C$34*GL$59*$B168/$C$63)*(IF(COUNTA($D168:GK168)*(12/$C$63)&lt;=$C$9,0,1)),0)+IF(GM$63=$C$17,0,IF(GL$63=$C$17,$B168*(GL$60),0))</f>
        <v>0</v>
      </c>
      <c r="GM168" s="50">
        <f>IF(GM$63&lt;=$C$17,($C$34*GM$59*$B168/$C$63)*(IF(COUNTA($D168:GL168)*(12/$C$63)&lt;=$C$9,0,1)),0)+IF(GN$63=$C$17,0,IF(GM$63=$C$17,$B168*(GM$60),0))</f>
        <v>0</v>
      </c>
      <c r="GN168" s="50">
        <f>IF(GN$63&lt;=$C$17,($C$34*GN$59*$B168/$C$63)*(IF(COUNTA($D168:GM168)*(12/$C$63)&lt;=$C$9,0,1)),0)+IF(GO$63=$C$17,0,IF(GN$63=$C$17,$B168*(GN$60),0))</f>
        <v>0</v>
      </c>
      <c r="GO168" s="50">
        <f>IF(GO$63&lt;=$C$17,($C$34*GO$59*$B168/$C$63)*(IF(COUNTA($D168:GN168)*(12/$C$63)&lt;=$C$9,0,1)),0)+IF(GP$63=$C$17,0,IF(GO$63=$C$17,$B168*(GO$60),0))</f>
        <v>0</v>
      </c>
      <c r="GP168" s="50">
        <f>IF(GP$63&lt;=$C$17,($C$34*GP$59*$B168/$C$63)*(IF(COUNTA($D168:GO168)*(12/$C$63)&lt;=$C$9,0,1)),0)+IF(GQ$63=$C$17,0,IF(GP$63=$C$17,$B168*(GP$60),0))</f>
        <v>0</v>
      </c>
      <c r="GQ168" s="50">
        <f>IF(GQ$63&lt;=$C$17,($C$34*GQ$59*$B168/$C$63)*(IF(COUNTA($D168:GP168)*(12/$C$63)&lt;=$C$9,0,1)),0)+IF(GR$63=$C$17,0,IF(GQ$63=$C$17,$B168*(GQ$60),0))</f>
        <v>0</v>
      </c>
      <c r="GR168" s="50">
        <f>IF(GR$63&lt;=$C$17,($C$34*GR$59*$B168/$C$63)*(IF(COUNTA($D168:GQ168)*(12/$C$63)&lt;=$C$9,0,1)),0)+IF(GS$63=$C$17,0,IF(GR$63=$C$17,$B168*(GR$60),0))</f>
        <v>0</v>
      </c>
      <c r="GS168" s="50">
        <f>IF(GS$63&lt;=$C$17,($C$34*GS$59*$B168/$C$63)*(IF(COUNTA($D168:GR168)*(12/$C$63)&lt;=$C$9,0,1)),0)+IF(GT$63=$C$17,0,IF(GS$63=$C$17,$B168*(GS$60),0))</f>
        <v>0</v>
      </c>
      <c r="GT168" s="50">
        <f>IF(GT$63&lt;=$C$17,($C$34*GT$59*$B168/$C$63)*(IF(COUNTA($D168:GS168)*(12/$C$63)&lt;=$C$9,0,1)),0)+IF(GU$63=$C$17,0,IF(GT$63=$C$17,$B168*(GT$60),0))</f>
        <v>0</v>
      </c>
      <c r="GU168" s="50">
        <f>IF(GU$63&lt;=$C$17,($C$34*GU$59*$B168/$C$63)*(IF(COUNTA($D168:GT168)*(12/$C$63)&lt;=$C$9,0,1)),0)+IF(GV$63=$C$17,0,IF(GU$63=$C$17,$B168*(GU$60),0))</f>
        <v>0</v>
      </c>
      <c r="GV168" s="50">
        <f>IF(GV$63&lt;=$C$17,($C$34*GV$59*$B168/$C$63)*(IF(COUNTA($D168:GU168)*(12/$C$63)&lt;=$C$9,0,1)),0)+IF(GW$63=$C$17,0,IF(GV$63=$C$17,$B168*(GV$60),0))</f>
        <v>0</v>
      </c>
      <c r="GW168" s="50">
        <f>IF(GW$63&lt;=$C$17,($C$34*GW$59*$B168/$C$63)*(IF(COUNTA($D168:GV168)*(12/$C$63)&lt;=$C$9,0,1)),0)+IF(GX$63=$C$17,0,IF(GW$63=$C$17,$B168*(GW$60),0))</f>
        <v>0</v>
      </c>
      <c r="GX168" s="50">
        <f>IF(GX$63&lt;=$C$17,($C$34*GX$59*$B168/$C$63)*(IF(COUNTA($D168:GW168)*(12/$C$63)&lt;=$C$9,0,1)),0)+IF(GY$63=$C$17,0,IF(GX$63=$C$17,$B168*(GX$60),0))</f>
        <v>0</v>
      </c>
      <c r="GY168" s="50">
        <f>IF(GY$63&lt;=$C$17,($C$34*GY$59*$B168/$C$63)*(IF(COUNTA($D168:GX168)*(12/$C$63)&lt;=$C$9,0,1)),0)+IF(GZ$63=$C$17,0,IF(GY$63=$C$17,$B168*(GY$60),0))</f>
        <v>0</v>
      </c>
      <c r="GZ168" s="50">
        <f>IF(GZ$63&lt;=$C$17,($C$34*GZ$59*$B168/$C$63)*(IF(COUNTA($D168:GY168)*(12/$C$63)&lt;=$C$9,0,1)),0)+IF(HA$63=$C$17,0,IF(GZ$63=$C$17,$B168*(GZ$60),0))</f>
        <v>0</v>
      </c>
      <c r="HA168" s="50">
        <f>IF(HA$63&lt;=$C$17,($C$34*HA$59*$B168/$C$63)*(IF(COUNTA($D168:GZ168)*(12/$C$63)&lt;=$C$9,0,1)),0)+IF(HB$63=$C$17,0,IF(HA$63=$C$17,$B168*(HA$60),0))</f>
        <v>0</v>
      </c>
      <c r="HB168" s="50">
        <f>IF(HB$63&lt;=$C$17,($C$34*HB$59*$B168/$C$63)*(IF(COUNTA($D168:HA168)*(12/$C$63)&lt;=$C$9,0,1)),0)+IF(HC$63=$C$17,0,IF(HB$63=$C$17,$B168*(HB$60),0))</f>
        <v>0</v>
      </c>
      <c r="HC168" s="50">
        <f>IF(HC$63&lt;=$C$17,($C$34*HC$59*$B168/$C$63)*(IF(COUNTA($D168:HB168)*(12/$C$63)&lt;=$C$9,0,1)),0)+IF(HD$63=$C$17,0,IF(HC$63=$C$17,$B168*(HC$60),0))</f>
        <v>0</v>
      </c>
      <c r="HD168" s="50">
        <f>IF(HD$63&lt;=$C$17,($C$34*HD$59*$B168/$C$63)*(IF(COUNTA($D168:HC168)*(12/$C$63)&lt;=$C$9,0,1)),0)+IF(HE$63=$C$17,0,IF(HD$63=$C$17,$B168*(HD$60),0))</f>
        <v>0</v>
      </c>
      <c r="HE168" s="50">
        <f>IF(HE$63&lt;=$C$17,($C$34*HE$59*$B168/$C$63)*(IF(COUNTA($D168:HD168)*(12/$C$63)&lt;=$C$9,0,1)),0)+IF(HF$63=$C$17,0,IF(HE$63=$C$17,$B168*(HE$60),0))</f>
        <v>0</v>
      </c>
      <c r="HF168" s="50">
        <f>IF(HF$63&lt;=$C$17,($C$34*HF$59*$B168/$C$63)*(IF(COUNTA($D168:HE168)*(12/$C$63)&lt;=$C$9,0,1)),0)+IF(HG$63=$C$17,0,IF(HF$63=$C$17,$B168*(HF$60),0))</f>
        <v>0</v>
      </c>
      <c r="HG168" s="50">
        <f>IF(HG$63&lt;=$C$17,($C$34*HG$59*$B168/$C$63)*(IF(COUNTA($D168:HF168)*(12/$C$63)&lt;=$C$9,0,1)),0)+IF(HH$63=$C$17,0,IF(HG$63=$C$17,$B168*(HG$60),0))</f>
        <v>0</v>
      </c>
      <c r="HH168" s="50">
        <f>IF(HH$63&lt;=$C$17,($C$34*HH$59*$B168/$C$63)*(IF(COUNTA($D168:HG168)*(12/$C$63)&lt;=$C$9,0,1)),0)+IF(HI$63=$C$17,0,IF(HH$63=$C$17,$B168*(HH$60),0))</f>
        <v>0</v>
      </c>
      <c r="HI168" s="50">
        <f>IF(HI$63&lt;=$C$17,($C$34*HI$59*$B168/$C$63)*(IF(COUNTA($D168:HH168)*(12/$C$63)&lt;=$C$9,0,1)),0)+IF(HJ$63=$C$17,0,IF(HI$63=$C$17,$B168*(HI$60),0))</f>
        <v>0</v>
      </c>
      <c r="HJ168" s="50">
        <f>IF(HJ$63&lt;=$C$17,($C$34*HJ$59*$B168/$C$63)*(IF(COUNTA($D168:HI168)*(12/$C$63)&lt;=$C$9,0,1)),0)+IF(HK$63=$C$17,0,IF(HJ$63=$C$17,$B168*(HJ$60),0))</f>
        <v>0</v>
      </c>
      <c r="HK168" s="50">
        <f>IF(HK$63&lt;=$C$17,($C$34*HK$59*$B168/$C$63)*(IF(COUNTA($D168:HJ168)*(12/$C$63)&lt;=$C$9,0,1)),0)+IF(HL$63=$C$17,0,IF(HK$63=$C$17,$B168*(HK$60),0))</f>
        <v>0</v>
      </c>
      <c r="HL168" s="50">
        <f>IF(HL$63&lt;=$C$17,($C$34*HL$59*$B168/$C$63)*(IF(COUNTA($D168:HK168)*(12/$C$63)&lt;=$C$9,0,1)),0)+IF(HM$63=$C$17,0,IF(HL$63=$C$17,$B168*(HL$60),0))</f>
        <v>0</v>
      </c>
      <c r="HM168" s="50">
        <f>IF(HM$63&lt;=$C$17,($C$34*HM$59*$B168/$C$63)*(IF(COUNTA($D168:HL168)*(12/$C$63)&lt;=$C$9,0,1)),0)+IF(HN$63=$C$17,0,IF(HM$63=$C$17,$B168*(HM$60),0))</f>
        <v>0</v>
      </c>
      <c r="HN168" s="50">
        <f>IF(HN$63&lt;=$C$17,($C$34*HN$59*$B168/$C$63)*(IF(COUNTA($D168:HM168)*(12/$C$63)&lt;=$C$9,0,1)),0)+IF(HO$63=$C$17,0,IF(HN$63=$C$17,$B168*(HN$60),0))</f>
        <v>0</v>
      </c>
      <c r="HO168" s="50">
        <f>IF(HO$63&lt;=$C$17,($C$34*HO$59*$B168/$C$63)*(IF(COUNTA($D168:HN168)*(12/$C$63)&lt;=$C$9,0,1)),0)+IF(HP$63=$C$17,0,IF(HO$63=$C$17,$B168*(HO$60),0))</f>
        <v>0</v>
      </c>
      <c r="HP168" s="50">
        <f>IF(HP$63&lt;=$C$17,($C$34*HP$59*$B168/$C$63)*(IF(COUNTA($D168:HO168)*(12/$C$63)&lt;=$C$9,0,1)),0)+IF(HQ$63=$C$17,0,IF(HP$63=$C$17,$B168*(HP$60),0))</f>
        <v>0</v>
      </c>
      <c r="HQ168" s="50">
        <f>IF(HQ$63&lt;=$C$17,($C$34*HQ$59*$B168/$C$63)*(IF(COUNTA($D168:HP168)*(12/$C$63)&lt;=$C$9,0,1)),0)+IF(HR$63=$C$17,0,IF(HQ$63=$C$17,$B168*(HQ$60),0))</f>
        <v>0</v>
      </c>
      <c r="HR168" s="50">
        <f>IF(HR$63&lt;=$C$17,($C$34*HR$59*$B168/$C$63)*(IF(COUNTA($D168:HQ168)*(12/$C$63)&lt;=$C$9,0,1)),0)+IF(HS$63=$C$17,0,IF(HR$63=$C$17,$B168*(HR$60),0))</f>
        <v>0</v>
      </c>
      <c r="HS168" s="50">
        <f>IF(HS$63&lt;=$C$17,($C$34*HS$59*$B168/$C$63)*(IF(COUNTA($D168:HR168)*(12/$C$63)&lt;=$C$9,0,1)),0)+IF(HT$63=$C$17,0,IF(HS$63=$C$17,$B168*(HS$60),0))</f>
        <v>0</v>
      </c>
      <c r="HT168" s="50">
        <f>IF(HT$63&lt;=$C$17,($C$34*HT$59*$B168/$C$63)*(IF(COUNTA($D168:HS168)*(12/$C$63)&lt;=$C$9,0,1)),0)+IF(HU$63=$C$17,0,IF(HT$63=$C$17,$B168*(HT$60),0))</f>
        <v>0</v>
      </c>
      <c r="HU168" s="50">
        <f>IF(HU$63&lt;=$C$17,($C$34*HU$59*$B168/$C$63)*(IF(COUNTA($D168:HT168)*(12/$C$63)&lt;=$C$9,0,1)),0)+IF(HV$63=$C$17,0,IF(HU$63=$C$17,$B168*(HU$60),0))</f>
        <v>0</v>
      </c>
      <c r="HV168" s="50">
        <f>IF(HV$63&lt;=$C$17,($C$34*HV$59*$B168/$C$63)*(IF(COUNTA($D168:HU168)*(12/$C$63)&lt;=$C$9,0,1)),0)+IF(HW$63=$C$17,0,IF(HV$63=$C$17,$B168*(HV$60),0))</f>
        <v>0</v>
      </c>
      <c r="HW168" s="50">
        <f>IF(HW$63&lt;=$C$17,($C$34*HW$59*$B168/$C$63)*(IF(COUNTA($D168:HV168)*(12/$C$63)&lt;=$C$9,0,1)),0)+IF(HX$63=$C$17,0,IF(HW$63=$C$17,$B168*(HW$60),0))</f>
        <v>0</v>
      </c>
      <c r="HX168" s="50">
        <f>IF(HX$63&lt;=$C$17,($C$34*HX$59*$B168/$C$63)*(IF(COUNTA($D168:HW168)*(12/$C$63)&lt;=$C$9,0,1)),0)+IF(HY$63=$C$17,0,IF(HX$63=$C$17,$B168*(HX$60),0))</f>
        <v>0</v>
      </c>
      <c r="HY168" s="50">
        <f>IF(HY$63&lt;=$C$17,($C$34*HY$59*$B168/$C$63)*(IF(COUNTA($D168:HX168)*(12/$C$63)&lt;=$C$9,0,1)),0)+IF(HZ$63=$C$17,0,IF(HY$63=$C$17,$B168*(HY$60),0))</f>
        <v>0</v>
      </c>
      <c r="HZ168" s="50">
        <f>IF(HZ$63&lt;=$C$17,($C$34*HZ$59*$B168/$C$63)*(IF(COUNTA($D168:HY168)*(12/$C$63)&lt;=$C$9,0,1)),0)+IF(IA$63=$C$17,0,IF(HZ$63=$C$17,$B168*(HZ$60),0))</f>
        <v>0</v>
      </c>
      <c r="IA168" s="50">
        <f>IF(IA$63&lt;=$C$17,($C$34*IA$59*$B168/$C$63)*(IF(COUNTA($D168:HZ168)*(12/$C$63)&lt;=$C$9,0,1)),0)+IF(IB$63=$C$17,0,IF(IA$63=$C$17,$B168*(IA$60),0))</f>
        <v>0</v>
      </c>
      <c r="IB168" s="50">
        <f>IF(IB$63&lt;=$C$17,($C$34*IB$59*$B168/$C$63)*(IF(COUNTA($D168:IA168)*(12/$C$63)&lt;=$C$9,0,1)),0)+IF(IC$63=$C$17,0,IF(IB$63=$C$17,$B168*(IB$60),0))</f>
        <v>0</v>
      </c>
      <c r="IC168" s="50">
        <f>IF(IC$63&lt;=$C$17,($C$34*IC$59*$B168/$C$63)*(IF(COUNTA($D168:IB168)*(12/$C$63)&lt;=$C$9,0,1)),0)+IF(ID$63=$C$17,0,IF(IC$63=$C$17,$B168*(IC$60),0))</f>
        <v>0</v>
      </c>
      <c r="ID168" s="50">
        <f>IF(ID$63&lt;=$C$17,($C$34*ID$59*$B168/$C$63)*(IF(COUNTA($D168:IC168)*(12/$C$63)&lt;=$C$9,0,1)),0)+IF(IE$63=$C$17,0,IF(ID$63=$C$17,$B168*(ID$60),0))</f>
        <v>0</v>
      </c>
      <c r="IE168" s="50">
        <f>IF(IE$63&lt;=$C$17,($C$34*IE$59*$B168/$C$63)*(IF(COUNTA($D168:ID168)*(12/$C$63)&lt;=$C$9,0,1)),0)+IF(IF$63=$C$17,0,IF(IE$63=$C$17,$B168*(IE$60),0))</f>
        <v>0</v>
      </c>
      <c r="IF168" s="50">
        <f>IF(IF$63&lt;=$C$17,($C$34*IF$59*$B168/$C$63)*(IF(COUNTA($D168:IE168)*(12/$C$63)&lt;=$C$9,0,1)),0)+IF(IG$63=$C$17,0,IF(IF$63=$C$17,$B168*(IF$60),0))</f>
        <v>0</v>
      </c>
      <c r="IG168" s="50">
        <f>IF(IG$63&lt;=$C$17,($C$34*IG$59*$B168/$C$63)*(IF(COUNTA($D168:IF168)*(12/$C$63)&lt;=$C$9,0,1)),0)+IF(IH$63=$C$17,0,IF(IG$63=$C$17,$B168*(IG$60),0))</f>
        <v>0</v>
      </c>
      <c r="IH168" s="50">
        <f>IF(IH$63&lt;=$C$17,($C$34*IH$59*$B168/$C$63)*(IF(COUNTA($D168:IG168)*(12/$C$63)&lt;=$C$9,0,1)),0)+IF(II$63=$C$17,0,IF(IH$63=$C$17,$B168*(IH$60),0))</f>
        <v>0</v>
      </c>
      <c r="II168" s="50">
        <f>IF(II$63&lt;=$C$17,($C$34*II$59*$B168/$C$63)*(IF(COUNTA($D168:IH168)*(12/$C$63)&lt;=$C$9,0,1)),0)+IF(IJ$63=$C$17,0,IF(II$63=$C$17,$B168*(II$60),0))</f>
        <v>0</v>
      </c>
      <c r="IJ168" s="50">
        <f>IF(IJ$63&lt;=$C$17,($C$34*IJ$59*$B168/$C$63)*(IF(COUNTA($D168:II168)*(12/$C$63)&lt;=$C$9,0,1)),0)+IF(IK$63=$C$17,0,IF(IJ$63=$C$17,$B168*(IJ$60),0))</f>
        <v>0</v>
      </c>
      <c r="IK168" s="50">
        <f>IF(IK$63&lt;=$C$17,($C$34*IK$59*$B168/$C$63)*(IF(COUNTA($D168:IJ168)*(12/$C$63)&lt;=$C$9,0,1)),0)+IF(IL$63=$C$17,0,IF(IK$63=$C$17,$B168*(IK$60),0))</f>
        <v>0</v>
      </c>
      <c r="IL168" s="50">
        <f>IF(IL$63&lt;=$C$17,($C$34*IL$59*$B168/$C$63)*(IF(COUNTA($D168:IK168)*(12/$C$63)&lt;=$C$9,0,1)),0)+IF(IM$63=$C$17,0,IF(IL$63=$C$17,$B168*(IL$60),0))</f>
        <v>0</v>
      </c>
      <c r="IM168" s="50">
        <f>IF(IM$63&lt;=$C$17,($C$34*IM$59*$B168/$C$63)*(IF(COUNTA($D168:IL168)*(12/$C$63)&lt;=$C$9,0,1)),0)+IF(IN$63=$C$17,0,IF(IM$63=$C$17,$B168*(IM$60),0))</f>
        <v>0</v>
      </c>
      <c r="IN168" s="50">
        <f>IF(IN$63&lt;=$C$17,($C$34*IN$59*$B168/$C$63)*(IF(COUNTA($D168:IM168)*(12/$C$63)&lt;=$C$9,0,1)),0)+IF(IO$63=$C$17,0,IF(IN$63=$C$17,$B168*(IN$60),0))</f>
        <v>0</v>
      </c>
      <c r="IO168" s="50">
        <f>IF(IO$63&lt;=$C$17,($C$34*IO$59*$B168/$C$63)*(IF(COUNTA($D168:IN168)*(12/$C$63)&lt;=$C$9,0,1)),0)+IF(IP$63=$C$17,0,IF(IO$63=$C$17,$B168*(IO$60),0))</f>
        <v>0</v>
      </c>
      <c r="IP168" s="50">
        <f>IF(IP$63&lt;=$C$17,($C$34*IP$59*$B168/$C$63)*(IF(COUNTA($D168:IO168)*(12/$C$63)&lt;=$C$9,0,1)),0)+IF(IQ$63=$C$17,0,IF(IP$63=$C$17,$B168*(IP$60),0))</f>
        <v>0</v>
      </c>
      <c r="IQ168" s="50">
        <f>IF(IQ$63&lt;=$C$17,($C$34*IQ$59*$B168/$C$63)*(IF(COUNTA($D168:IP168)*(12/$C$63)&lt;=$C$9,0,1)),0)+IF(IR$63=$C$17,0,IF(IQ$63=$C$17,$B168*(IQ$60),0))</f>
        <v>0</v>
      </c>
      <c r="IR168" s="50">
        <f>IF(IR$63&lt;=$C$17,($C$34*IR$59*$B168/$C$63)*(IF(COUNTA($D168:IQ168)*(12/$C$63)&lt;=$C$9,0,1)),0)+IF(IS$63=$C$17,0,IF(IR$63=$C$17,$B168*(IR$60),0))</f>
        <v>0</v>
      </c>
      <c r="IS168" s="50">
        <f>IF(IS$63&lt;=$C$17,($C$34*IS$59*$B168/$C$63)*(IF(COUNTA($D168:IR168)*(12/$C$63)&lt;=$C$9,0,1)),0)+IF(IT$63=$C$17,0,IF(IS$63=$C$17,$B168*(IS$60),0))</f>
        <v>0</v>
      </c>
      <c r="IT168" s="50">
        <f>IF(IT$63&lt;=$C$17,($C$34*IT$59*$B168/$C$63)*(IF(COUNTA($D168:IS168)*(12/$C$63)&lt;=$C$9,0,1)),0)+IF(IU$63=$C$17,0,IF(IT$63=$C$17,$B168*(IT$60),0))</f>
        <v>0</v>
      </c>
      <c r="IU168" s="50">
        <f>IF(IU$63&lt;=$C$17,($C$34*IU$59*$B168/$C$63)*(IF(COUNTA($D168:IT168)*(12/$C$63)&lt;=$C$9,0,1)),0)+IF(IV$63=$C$17,0,IF(IU$63=$C$17,$B168*(IU$60),0))</f>
        <v>0</v>
      </c>
      <c r="IV168" s="50">
        <f>IF(IV$63&lt;=$C$17,($C$34*IV$59*$B168/$C$63)*(IF(COUNTA($D168:IU168)*(12/$C$63)&lt;=$C$9,0,1)),0)+IF(IW$63=$C$17,0,IF(IV$63=$C$17,$B168*(IV$60),0))</f>
        <v>0</v>
      </c>
      <c r="IW168" s="50">
        <f>IF(IW$63&lt;=$C$17,($C$34*IW$59*$B168/$C$63)*(IF(COUNTA($D168:IV168)*(12/$C$63)&lt;=$C$9,0,1)),0)+IF(IX$63=$C$17,0,IF(IW$63=$C$17,$B168*(IW$60),0))</f>
        <v>0</v>
      </c>
      <c r="IX168" s="50"/>
      <c r="IY168" s="50"/>
      <c r="IZ168" s="50"/>
      <c r="JA168" s="50"/>
      <c r="JB168" s="50"/>
      <c r="JC168" s="50"/>
      <c r="JD168" s="50"/>
      <c r="JE168" s="50"/>
      <c r="JF168" s="50"/>
      <c r="JG168" s="50"/>
      <c r="JH168" s="50"/>
      <c r="JI168" s="50"/>
      <c r="JJ168" s="50"/>
      <c r="JK168" s="50"/>
      <c r="JL168" s="50"/>
      <c r="JM168" s="50"/>
      <c r="JN168" s="50"/>
      <c r="JO168" s="50"/>
      <c r="JP168" s="50"/>
      <c r="JQ168" s="50"/>
      <c r="JR168" s="50"/>
      <c r="JS168" s="50"/>
      <c r="JT168" s="50"/>
      <c r="JU168" s="50"/>
      <c r="JV168" s="50"/>
      <c r="JW168" s="50"/>
      <c r="JX168" s="50"/>
      <c r="JY168" s="50"/>
      <c r="JZ168" s="50"/>
      <c r="KA168" s="50"/>
      <c r="KB168" s="50"/>
      <c r="KC168" s="50"/>
      <c r="KD168" s="50"/>
      <c r="KE168" s="50"/>
      <c r="KF168" s="50"/>
      <c r="KG168" s="50"/>
      <c r="KH168" s="50"/>
      <c r="KI168" s="50"/>
      <c r="KJ168" s="50"/>
      <c r="KK168" s="50"/>
      <c r="KL168" s="50"/>
      <c r="KM168" s="50"/>
      <c r="KN168" s="50"/>
      <c r="KO168" s="50"/>
      <c r="KP168" s="50"/>
      <c r="KQ168" s="50"/>
      <c r="KR168" s="50"/>
      <c r="KS168" s="50"/>
      <c r="KT168" s="50"/>
      <c r="KU168" s="50"/>
      <c r="KV168" s="50"/>
      <c r="KW168" s="50"/>
      <c r="KX168" s="50"/>
      <c r="KY168" s="50"/>
      <c r="KZ168" s="50"/>
      <c r="LA168" s="50"/>
      <c r="LB168" s="50"/>
      <c r="LC168" s="50"/>
      <c r="LD168" s="50"/>
      <c r="LE168" s="50"/>
      <c r="LF168" s="50"/>
      <c r="LG168" s="50"/>
      <c r="LH168" s="50"/>
      <c r="LI168" s="50"/>
    </row>
    <row r="169" spans="1:321" outlineLevel="1" x14ac:dyDescent="0.25">
      <c r="A169" s="2" t="s">
        <v>55</v>
      </c>
      <c r="B169" s="79">
        <f ca="1">+OFFSET($D$52,0,COUNTA($B$66:B168),,)</f>
        <v>0</v>
      </c>
      <c r="C169" s="88">
        <f t="shared" ca="1" si="62"/>
        <v>0</v>
      </c>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50">
        <f ca="1">IF(DD$63&gt;$C$17,0,-DC$53*(12/$C$63))</f>
        <v>0</v>
      </c>
      <c r="DD169" s="50">
        <f ca="1">IF(DD$63&lt;=$C$17,($C$34*DD$59*$B169/$C$63)*(IF(COUNTA($D169:DC169)*(12/$C$63)&lt;=$C$9,0,1)),0)+IF(DE$63=$C$17,0,IF(DD$63=$C$17,$B169*(DD$60),0))</f>
        <v>0</v>
      </c>
      <c r="DE169" s="50">
        <f ca="1">IF(DE$63&lt;=$C$17,($C$34*DE$59*$B169/$C$63)*(IF(COUNTA($D169:DD169)*(12/$C$63)&lt;=$C$9,0,1)),0)+IF(DF$63=$C$17,0,IF(DE$63=$C$17,$B169*(DE$60),0))</f>
        <v>0</v>
      </c>
      <c r="DF169" s="50">
        <f ca="1">IF(DF$63&lt;=$C$17,($C$34*DF$59*$B169/$C$63)*(IF(COUNTA($D169:DE169)*(12/$C$63)&lt;=$C$9,0,1)),0)+IF(DG$63=$C$17,0,IF(DF$63=$C$17,$B169*(DF$60),0))</f>
        <v>0</v>
      </c>
      <c r="DG169" s="50">
        <f ca="1">IF(DG$63&lt;=$C$17,($C$34*DG$59*$B169/$C$63)*(IF(COUNTA($D169:DF169)*(12/$C$63)&lt;=$C$9,0,1)),0)+IF(DH$63=$C$17,0,IF(DG$63=$C$17,$B169*(DG$60),0))</f>
        <v>0</v>
      </c>
      <c r="DH169" s="50">
        <f ca="1">IF(DH$63&lt;=$C$17,($C$34*DH$59*$B169/$C$63)*(IF(COUNTA($D169:DG169)*(12/$C$63)&lt;=$C$9,0,1)),0)+IF(DI$63=$C$17,0,IF(DH$63=$C$17,$B169*(DH$60),0))</f>
        <v>0</v>
      </c>
      <c r="DI169" s="50">
        <f ca="1">IF(DI$63&lt;=$C$17,($C$34*DI$59*$B169/$C$63)*(IF(COUNTA($D169:DH169)*(12/$C$63)&lt;=$C$9,0,1)),0)+IF(DJ$63=$C$17,0,IF(DI$63=$C$17,$B169*(DI$60),0))</f>
        <v>0</v>
      </c>
      <c r="DJ169" s="50">
        <f ca="1">IF(DJ$63&lt;=$C$17,($C$34*DJ$59*$B169/$C$63)*(IF(COUNTA($D169:DI169)*(12/$C$63)&lt;=$C$9,0,1)),0)+IF(DK$63=$C$17,0,IF(DJ$63=$C$17,$B169*(DJ$60),0))</f>
        <v>0</v>
      </c>
      <c r="DK169" s="50">
        <f ca="1">IF(DK$63&lt;=$C$17,($C$34*DK$59*$B169/$C$63)*(IF(COUNTA($D169:DJ169)*(12/$C$63)&lt;=$C$9,0,1)),0)+IF(DL$63=$C$17,0,IF(DK$63=$C$17,$B169*(DK$60),0))</f>
        <v>0</v>
      </c>
      <c r="DL169" s="50">
        <f ca="1">IF(DL$63&lt;=$C$17,($C$34*DL$59*$B169/$C$63)*(IF(COUNTA($D169:DK169)*(12/$C$63)&lt;=$C$9,0,1)),0)+IF(DM$63=$C$17,0,IF(DL$63=$C$17,$B169*(DL$60),0))</f>
        <v>0</v>
      </c>
      <c r="DM169" s="50">
        <f ca="1">IF(DM$63&lt;=$C$17,($C$34*DM$59*$B169/$C$63)*(IF(COUNTA($D169:DL169)*(12/$C$63)&lt;=$C$9,0,1)),0)+IF(DN$63=$C$17,0,IF(DM$63=$C$17,$B169*(DM$60),0))</f>
        <v>0</v>
      </c>
      <c r="DN169" s="50">
        <f ca="1">IF(DN$63&lt;=$C$17,($C$34*DN$59*$B169/$C$63)*(IF(COUNTA($D169:DM169)*(12/$C$63)&lt;=$C$9,0,1)),0)+IF(DO$63=$C$17,0,IF(DN$63=$C$17,$B169*(DN$60),0))</f>
        <v>0</v>
      </c>
      <c r="DO169" s="50">
        <f ca="1">IF(DO$63&lt;=$C$17,($C$34*DO$59*$B169/$C$63)*(IF(COUNTA($D169:DN169)*(12/$C$63)&lt;=$C$9,0,1)),0)+IF(DP$63=$C$17,0,IF(DO$63=$C$17,$B169*(DO$60),0))</f>
        <v>0</v>
      </c>
      <c r="DP169" s="50">
        <f ca="1">IF(DP$63&lt;=$C$17,($C$34*DP$59*$B169/$C$63)*(IF(COUNTA($D169:DO169)*(12/$C$63)&lt;=$C$9,0,1)),0)+IF(DQ$63=$C$17,0,IF(DP$63=$C$17,$B169*(DP$60),0))</f>
        <v>0</v>
      </c>
      <c r="DQ169" s="50">
        <f ca="1">IF(DQ$63&lt;=$C$17,($C$34*DQ$59*$B169/$C$63)*(IF(COUNTA($D169:DP169)*(12/$C$63)&lt;=$C$9,0,1)),0)+IF(DR$63=$C$17,0,IF(DQ$63=$C$17,$B169*(DQ$60),0))</f>
        <v>0</v>
      </c>
      <c r="DR169" s="50">
        <f ca="1">IF(DR$63&lt;=$C$17,($C$34*DR$59*$B169/$C$63)*(IF(COUNTA($D169:DQ169)*(12/$C$63)&lt;=$C$9,0,1)),0)+IF(DS$63=$C$17,0,IF(DR$63=$C$17,$B169*(DR$60),0))</f>
        <v>0</v>
      </c>
      <c r="DS169" s="50">
        <f ca="1">IF(DS$63&lt;=$C$17,($C$34*DS$59*$B169/$C$63)*(IF(COUNTA($D169:DR169)*(12/$C$63)&lt;=$C$9,0,1)),0)+IF(DT$63=$C$17,0,IF(DS$63=$C$17,$B169*(DS$60),0))</f>
        <v>0</v>
      </c>
      <c r="DT169" s="50">
        <f ca="1">IF(DT$63&lt;=$C$17,($C$34*DT$59*$B169/$C$63)*(IF(COUNTA($D169:DS169)*(12/$C$63)&lt;=$C$9,0,1)),0)+IF(DU$63=$C$17,0,IF(DT$63=$C$17,$B169*(DT$60),0))</f>
        <v>0</v>
      </c>
      <c r="DU169" s="50">
        <f>IF(DU$63&lt;=$C$17,($C$34*DU$59*$B169/$C$63)*(IF(COUNTA($D169:DT169)*(12/$C$63)&lt;=$C$9,0,1)),0)+IF(DV$63=$C$17,0,IF(DU$63=$C$17,$B169*(DU$60),0))</f>
        <v>0</v>
      </c>
      <c r="DV169" s="50">
        <f>IF(DV$63&lt;=$C$17,($C$34*DV$59*$B169/$C$63)*(IF(COUNTA($D169:DU169)*(12/$C$63)&lt;=$C$9,0,1)),0)+IF(DW$63=$C$17,0,IF(DV$63=$C$17,$B169*(DV$60),0))</f>
        <v>0</v>
      </c>
      <c r="DW169" s="50">
        <f>IF(DW$63&lt;=$C$17,($C$34*DW$59*$B169/$C$63)*(IF(COUNTA($D169:DV169)*(12/$C$63)&lt;=$C$9,0,1)),0)+IF(DX$63=$C$17,0,IF(DW$63=$C$17,$B169*(DW$60),0))</f>
        <v>0</v>
      </c>
      <c r="DX169" s="50">
        <f>IF(DX$63&lt;=$C$17,($C$34*DX$59*$B169/$C$63)*(IF(COUNTA($D169:DW169)*(12/$C$63)&lt;=$C$9,0,1)),0)+IF(DY$63=$C$17,0,IF(DX$63=$C$17,$B169*(DX$60),0))</f>
        <v>0</v>
      </c>
      <c r="DY169" s="50">
        <f>IF(DY$63&lt;=$C$17,($C$34*DY$59*$B169/$C$63)*(IF(COUNTA($D169:DX169)*(12/$C$63)&lt;=$C$9,0,1)),0)+IF(DZ$63=$C$17,0,IF(DY$63=$C$17,$B169*(DY$60),0))</f>
        <v>0</v>
      </c>
      <c r="DZ169" s="50">
        <f>IF(DZ$63&lt;=$C$17,($C$34*DZ$59*$B169/$C$63)*(IF(COUNTA($D169:DY169)*(12/$C$63)&lt;=$C$9,0,1)),0)+IF(EA$63=$C$17,0,IF(DZ$63=$C$17,$B169*(DZ$60),0))</f>
        <v>0</v>
      </c>
      <c r="EA169" s="50">
        <f>IF(EA$63&lt;=$C$17,($C$34*EA$59*$B169/$C$63)*(IF(COUNTA($D169:DZ169)*(12/$C$63)&lt;=$C$9,0,1)),0)+IF(EB$63=$C$17,0,IF(EA$63=$C$17,$B169*(EA$60),0))</f>
        <v>0</v>
      </c>
      <c r="EB169" s="50">
        <f>IF(EB$63&lt;=$C$17,($C$34*EB$59*$B169/$C$63)*(IF(COUNTA($D169:EA169)*(12/$C$63)&lt;=$C$9,0,1)),0)+IF(EC$63=$C$17,0,IF(EB$63=$C$17,$B169*(EB$60),0))</f>
        <v>0</v>
      </c>
      <c r="EC169" s="50">
        <f>IF(EC$63&lt;=$C$17,($C$34*EC$59*$B169/$C$63)*(IF(COUNTA($D169:EB169)*(12/$C$63)&lt;=$C$9,0,1)),0)+IF(ED$63=$C$17,0,IF(EC$63=$C$17,$B169*(EC$60),0))</f>
        <v>0</v>
      </c>
      <c r="ED169" s="50">
        <f>IF(ED$63&lt;=$C$17,($C$34*ED$59*$B169/$C$63)*(IF(COUNTA($D169:EC169)*(12/$C$63)&lt;=$C$9,0,1)),0)+IF(EE$63=$C$17,0,IF(ED$63=$C$17,$B169*(ED$60),0))</f>
        <v>0</v>
      </c>
      <c r="EE169" s="50">
        <f>IF(EE$63&lt;=$C$17,($C$34*EE$59*$B169/$C$63)*(IF(COUNTA($D169:ED169)*(12/$C$63)&lt;=$C$9,0,1)),0)+IF(EF$63=$C$17,0,IF(EE$63=$C$17,$B169*(EE$60),0))</f>
        <v>0</v>
      </c>
      <c r="EF169" s="50">
        <f>IF(EF$63&lt;=$C$17,($C$34*EF$59*$B169/$C$63)*(IF(COUNTA($D169:EE169)*(12/$C$63)&lt;=$C$9,0,1)),0)+IF(EG$63=$C$17,0,IF(EF$63=$C$17,$B169*(EF$60),0))</f>
        <v>0</v>
      </c>
      <c r="EG169" s="50">
        <f>IF(EG$63&lt;=$C$17,($C$34*EG$59*$B169/$C$63)*(IF(COUNTA($D169:EF169)*(12/$C$63)&lt;=$C$9,0,1)),0)+IF(EH$63=$C$17,0,IF(EG$63=$C$17,$B169*(EG$60),0))</f>
        <v>0</v>
      </c>
      <c r="EH169" s="50">
        <f>IF(EH$63&lt;=$C$17,($C$34*EH$59*$B169/$C$63)*(IF(COUNTA($D169:EG169)*(12/$C$63)&lt;=$C$9,0,1)),0)+IF(EI$63=$C$17,0,IF(EH$63=$C$17,$B169*(EH$60),0))</f>
        <v>0</v>
      </c>
      <c r="EI169" s="50">
        <f>IF(EI$63&lt;=$C$17,($C$34*EI$59*$B169/$C$63)*(IF(COUNTA($D169:EH169)*(12/$C$63)&lt;=$C$9,0,1)),0)+IF(EJ$63=$C$17,0,IF(EI$63=$C$17,$B169*(EI$60),0))</f>
        <v>0</v>
      </c>
      <c r="EJ169" s="50">
        <f>IF(EJ$63&lt;=$C$17,($C$34*EJ$59*$B169/$C$63)*(IF(COUNTA($D169:EI169)*(12/$C$63)&lt;=$C$9,0,1)),0)+IF(EK$63=$C$17,0,IF(EJ$63=$C$17,$B169*(EJ$60),0))</f>
        <v>0</v>
      </c>
      <c r="EK169" s="50">
        <f>IF(EK$63&lt;=$C$17,($C$34*EK$59*$B169/$C$63)*(IF(COUNTA($D169:EJ169)*(12/$C$63)&lt;=$C$9,0,1)),0)+IF(EL$63=$C$17,0,IF(EK$63=$C$17,$B169*(EK$60),0))</f>
        <v>0</v>
      </c>
      <c r="EL169" s="50">
        <f>IF(EL$63&lt;=$C$17,($C$34*EL$59*$B169/$C$63)*(IF(COUNTA($D169:EK169)*(12/$C$63)&lt;=$C$9,0,1)),0)+IF(EM$63=$C$17,0,IF(EL$63=$C$17,$B169*(EL$60),0))</f>
        <v>0</v>
      </c>
      <c r="EM169" s="50">
        <f>IF(EM$63&lt;=$C$17,($C$34*EM$59*$B169/$C$63)*(IF(COUNTA($D169:EL169)*(12/$C$63)&lt;=$C$9,0,1)),0)+IF(EN$63=$C$17,0,IF(EM$63=$C$17,$B169*(EM$60),0))</f>
        <v>0</v>
      </c>
      <c r="EN169" s="50">
        <f>IF(EN$63&lt;=$C$17,($C$34*EN$59*$B169/$C$63)*(IF(COUNTA($D169:EM169)*(12/$C$63)&lt;=$C$9,0,1)),0)+IF(EO$63=$C$17,0,IF(EN$63=$C$17,$B169*(EN$60),0))</f>
        <v>0</v>
      </c>
      <c r="EO169" s="50">
        <f>IF(EO$63&lt;=$C$17,($C$34*EO$59*$B169/$C$63)*(IF(COUNTA($D169:EN169)*(12/$C$63)&lt;=$C$9,0,1)),0)+IF(EP$63=$C$17,0,IF(EO$63=$C$17,$B169*(EO$60),0))</f>
        <v>0</v>
      </c>
      <c r="EP169" s="50">
        <f>IF(EP$63&lt;=$C$17,($C$34*EP$59*$B169/$C$63)*(IF(COUNTA($D169:EO169)*(12/$C$63)&lt;=$C$9,0,1)),0)+IF(EQ$63=$C$17,0,IF(EP$63=$C$17,$B169*(EP$60),0))</f>
        <v>0</v>
      </c>
      <c r="EQ169" s="50">
        <f>IF(EQ$63&lt;=$C$17,($C$34*EQ$59*$B169/$C$63)*(IF(COUNTA($D169:EP169)*(12/$C$63)&lt;=$C$9,0,1)),0)+IF(ER$63=$C$17,0,IF(EQ$63=$C$17,$B169*(EQ$60),0))</f>
        <v>0</v>
      </c>
      <c r="ER169" s="50">
        <f>IF(ER$63&lt;=$C$17,($C$34*ER$59*$B169/$C$63)*(IF(COUNTA($D169:EQ169)*(12/$C$63)&lt;=$C$9,0,1)),0)+IF(ES$63=$C$17,0,IF(ER$63=$C$17,$B169*(ER$60),0))</f>
        <v>0</v>
      </c>
      <c r="ES169" s="50">
        <f>IF(ES$63&lt;=$C$17,($C$34*ES$59*$B169/$C$63)*(IF(COUNTA($D169:ER169)*(12/$C$63)&lt;=$C$9,0,1)),0)+IF(ET$63=$C$17,0,IF(ES$63=$C$17,$B169*(ES$60),0))</f>
        <v>0</v>
      </c>
      <c r="ET169" s="50">
        <f>IF(ET$63&lt;=$C$17,($C$34*ET$59*$B169/$C$63)*(IF(COUNTA($D169:ES169)*(12/$C$63)&lt;=$C$9,0,1)),0)+IF(EU$63=$C$17,0,IF(ET$63=$C$17,$B169*(ET$60),0))</f>
        <v>0</v>
      </c>
      <c r="EU169" s="50">
        <f>IF(EU$63&lt;=$C$17,($C$34*EU$59*$B169/$C$63)*(IF(COUNTA($D169:ET169)*(12/$C$63)&lt;=$C$9,0,1)),0)+IF(EV$63=$C$17,0,IF(EU$63=$C$17,$B169*(EU$60),0))</f>
        <v>0</v>
      </c>
      <c r="EV169" s="50">
        <f>IF(EV$63&lt;=$C$17,($C$34*EV$59*$B169/$C$63)*(IF(COUNTA($D169:EU169)*(12/$C$63)&lt;=$C$9,0,1)),0)+IF(EW$63=$C$17,0,IF(EV$63=$C$17,$B169*(EV$60),0))</f>
        <v>0</v>
      </c>
      <c r="EW169" s="50">
        <f>IF(EW$63&lt;=$C$17,($C$34*EW$59*$B169/$C$63)*(IF(COUNTA($D169:EV169)*(12/$C$63)&lt;=$C$9,0,1)),0)+IF(EX$63=$C$17,0,IF(EW$63=$C$17,$B169*(EW$60),0))</f>
        <v>0</v>
      </c>
      <c r="EX169" s="50">
        <f>IF(EX$63&lt;=$C$17,($C$34*EX$59*$B169/$C$63)*(IF(COUNTA($D169:EW169)*(12/$C$63)&lt;=$C$9,0,1)),0)+IF(EY$63=$C$17,0,IF(EX$63=$C$17,$B169*(EX$60),0))</f>
        <v>0</v>
      </c>
      <c r="EY169" s="50">
        <f>IF(EY$63&lt;=$C$17,($C$34*EY$59*$B169/$C$63)*(IF(COUNTA($D169:EX169)*(12/$C$63)&lt;=$C$9,0,1)),0)+IF(EZ$63=$C$17,0,IF(EY$63=$C$17,$B169*(EY$60),0))</f>
        <v>0</v>
      </c>
      <c r="EZ169" s="50">
        <f>IF(EZ$63&lt;=$C$17,($C$34*EZ$59*$B169/$C$63)*(IF(COUNTA($D169:EY169)*(12/$C$63)&lt;=$C$9,0,1)),0)+IF(FA$63=$C$17,0,IF(EZ$63=$C$17,$B169*(EZ$60),0))</f>
        <v>0</v>
      </c>
      <c r="FA169" s="50">
        <f>IF(FA$63&lt;=$C$17,($C$34*FA$59*$B169/$C$63)*(IF(COUNTA($D169:EZ169)*(12/$C$63)&lt;=$C$9,0,1)),0)+IF(FB$63=$C$17,0,IF(FA$63=$C$17,$B169*(FA$60),0))</f>
        <v>0</v>
      </c>
      <c r="FB169" s="50">
        <f>IF(FB$63&lt;=$C$17,($C$34*FB$59*$B169/$C$63)*(IF(COUNTA($D169:FA169)*(12/$C$63)&lt;=$C$9,0,1)),0)+IF(FC$63=$C$17,0,IF(FB$63=$C$17,$B169*(FB$60),0))</f>
        <v>0</v>
      </c>
      <c r="FC169" s="50">
        <f>IF(FC$63&lt;=$C$17,($C$34*FC$59*$B169/$C$63)*(IF(COUNTA($D169:FB169)*(12/$C$63)&lt;=$C$9,0,1)),0)+IF(FD$63=$C$17,0,IF(FC$63=$C$17,$B169*(FC$60),0))</f>
        <v>0</v>
      </c>
      <c r="FD169" s="50">
        <f>IF(FD$63&lt;=$C$17,($C$34*FD$59*$B169/$C$63)*(IF(COUNTA($D169:FC169)*(12/$C$63)&lt;=$C$9,0,1)),0)+IF(FE$63=$C$17,0,IF(FD$63=$C$17,$B169*(FD$60),0))</f>
        <v>0</v>
      </c>
      <c r="FE169" s="50">
        <f>IF(FE$63&lt;=$C$17,($C$34*FE$59*$B169/$C$63)*(IF(COUNTA($D169:FD169)*(12/$C$63)&lt;=$C$9,0,1)),0)+IF(FF$63=$C$17,0,IF(FE$63=$C$17,$B169*(FE$60),0))</f>
        <v>0</v>
      </c>
      <c r="FF169" s="50">
        <f>IF(FF$63&lt;=$C$17,($C$34*FF$59*$B169/$C$63)*(IF(COUNTA($D169:FE169)*(12/$C$63)&lt;=$C$9,0,1)),0)+IF(FG$63=$C$17,0,IF(FF$63=$C$17,$B169*(FF$60),0))</f>
        <v>0</v>
      </c>
      <c r="FG169" s="50">
        <f>IF(FG$63&lt;=$C$17,($C$34*FG$59*$B169/$C$63)*(IF(COUNTA($D169:FF169)*(12/$C$63)&lt;=$C$9,0,1)),0)+IF(FH$63=$C$17,0,IF(FG$63=$C$17,$B169*(FG$60),0))</f>
        <v>0</v>
      </c>
      <c r="FH169" s="50">
        <f>IF(FH$63&lt;=$C$17,($C$34*FH$59*$B169/$C$63)*(IF(COUNTA($D169:FG169)*(12/$C$63)&lt;=$C$9,0,1)),0)+IF(FI$63=$C$17,0,IF(FH$63=$C$17,$B169*(FH$60),0))</f>
        <v>0</v>
      </c>
      <c r="FI169" s="50">
        <f>IF(FI$63&lt;=$C$17,($C$34*FI$59*$B169/$C$63)*(IF(COUNTA($D169:FH169)*(12/$C$63)&lt;=$C$9,0,1)),0)+IF(FJ$63=$C$17,0,IF(FI$63=$C$17,$B169*(FI$60),0))</f>
        <v>0</v>
      </c>
      <c r="FJ169" s="50">
        <f>IF(FJ$63&lt;=$C$17,($C$34*FJ$59*$B169/$C$63)*(IF(COUNTA($D169:FI169)*(12/$C$63)&lt;=$C$9,0,1)),0)+IF(FK$63=$C$17,0,IF(FJ$63=$C$17,$B169*(FJ$60),0))</f>
        <v>0</v>
      </c>
      <c r="FK169" s="50">
        <f>IF(FK$63&lt;=$C$17,($C$34*FK$59*$B169/$C$63)*(IF(COUNTA($D169:FJ169)*(12/$C$63)&lt;=$C$9,0,1)),0)+IF(FL$63=$C$17,0,IF(FK$63=$C$17,$B169*(FK$60),0))</f>
        <v>0</v>
      </c>
      <c r="FL169" s="50">
        <f>IF(FL$63&lt;=$C$17,($C$34*FL$59*$B169/$C$63)*(IF(COUNTA($D169:FK169)*(12/$C$63)&lt;=$C$9,0,1)),0)+IF(FM$63=$C$17,0,IF(FL$63=$C$17,$B169*(FL$60),0))</f>
        <v>0</v>
      </c>
      <c r="FM169" s="50">
        <f>IF(FM$63&lt;=$C$17,($C$34*FM$59*$B169/$C$63)*(IF(COUNTA($D169:FL169)*(12/$C$63)&lt;=$C$9,0,1)),0)+IF(FN$63=$C$17,0,IF(FM$63=$C$17,$B169*(FM$60),0))</f>
        <v>0</v>
      </c>
      <c r="FN169" s="50">
        <f>IF(FN$63&lt;=$C$17,($C$34*FN$59*$B169/$C$63)*(IF(COUNTA($D169:FM169)*(12/$C$63)&lt;=$C$9,0,1)),0)+IF(FO$63=$C$17,0,IF(FN$63=$C$17,$B169*(FN$60),0))</f>
        <v>0</v>
      </c>
      <c r="FO169" s="50">
        <f>IF(FO$63&lt;=$C$17,($C$34*FO$59*$B169/$C$63)*(IF(COUNTA($D169:FN169)*(12/$C$63)&lt;=$C$9,0,1)),0)+IF(FP$63=$C$17,0,IF(FO$63=$C$17,$B169*(FO$60),0))</f>
        <v>0</v>
      </c>
      <c r="FP169" s="50">
        <f>IF(FP$63&lt;=$C$17,($C$34*FP$59*$B169/$C$63)*(IF(COUNTA($D169:FO169)*(12/$C$63)&lt;=$C$9,0,1)),0)+IF(FQ$63=$C$17,0,IF(FP$63=$C$17,$B169*(FP$60),0))</f>
        <v>0</v>
      </c>
      <c r="FQ169" s="50">
        <f>IF(FQ$63&lt;=$C$17,($C$34*FQ$59*$B169/$C$63)*(IF(COUNTA($D169:FP169)*(12/$C$63)&lt;=$C$9,0,1)),0)+IF(FR$63=$C$17,0,IF(FQ$63=$C$17,$B169*(FQ$60),0))</f>
        <v>0</v>
      </c>
      <c r="FR169" s="50">
        <f>IF(FR$63&lt;=$C$17,($C$34*FR$59*$B169/$C$63)*(IF(COUNTA($D169:FQ169)*(12/$C$63)&lt;=$C$9,0,1)),0)+IF(FS$63=$C$17,0,IF(FR$63=$C$17,$B169*(FR$60),0))</f>
        <v>0</v>
      </c>
      <c r="FS169" s="50">
        <f>IF(FS$63&lt;=$C$17,($C$34*FS$59*$B169/$C$63)*(IF(COUNTA($D169:FR169)*(12/$C$63)&lt;=$C$9,0,1)),0)+IF(FT$63=$C$17,0,IF(FS$63=$C$17,$B169*(FS$60),0))</f>
        <v>0</v>
      </c>
      <c r="FT169" s="50">
        <f>IF(FT$63&lt;=$C$17,($C$34*FT$59*$B169/$C$63)*(IF(COUNTA($D169:FS169)*(12/$C$63)&lt;=$C$9,0,1)),0)+IF(FU$63=$C$17,0,IF(FT$63=$C$17,$B169*(FT$60),0))</f>
        <v>0</v>
      </c>
      <c r="FU169" s="50">
        <f>IF(FU$63&lt;=$C$17,($C$34*FU$59*$B169/$C$63)*(IF(COUNTA($D169:FT169)*(12/$C$63)&lt;=$C$9,0,1)),0)+IF(FV$63=$C$17,0,IF(FU$63=$C$17,$B169*(FU$60),0))</f>
        <v>0</v>
      </c>
      <c r="FV169" s="50">
        <f>IF(FV$63&lt;=$C$17,($C$34*FV$59*$B169/$C$63)*(IF(COUNTA($D169:FU169)*(12/$C$63)&lt;=$C$9,0,1)),0)+IF(FW$63=$C$17,0,IF(FV$63=$C$17,$B169*(FV$60),0))</f>
        <v>0</v>
      </c>
      <c r="FW169" s="50">
        <f>IF(FW$63&lt;=$C$17,($C$34*FW$59*$B169/$C$63)*(IF(COUNTA($D169:FV169)*(12/$C$63)&lt;=$C$9,0,1)),0)+IF(FX$63=$C$17,0,IF(FW$63=$C$17,$B169*(FW$60),0))</f>
        <v>0</v>
      </c>
      <c r="FX169" s="50">
        <f>IF(FX$63&lt;=$C$17,($C$34*FX$59*$B169/$C$63)*(IF(COUNTA($D169:FW169)*(12/$C$63)&lt;=$C$9,0,1)),0)+IF(FY$63=$C$17,0,IF(FX$63=$C$17,$B169*(FX$60),0))</f>
        <v>0</v>
      </c>
      <c r="FY169" s="50">
        <f>IF(FY$63&lt;=$C$17,($C$34*FY$59*$B169/$C$63)*(IF(COUNTA($D169:FX169)*(12/$C$63)&lt;=$C$9,0,1)),0)+IF(FZ$63=$C$17,0,IF(FY$63=$C$17,$B169*(FY$60),0))</f>
        <v>0</v>
      </c>
      <c r="FZ169" s="50">
        <f>IF(FZ$63&lt;=$C$17,($C$34*FZ$59*$B169/$C$63)*(IF(COUNTA($D169:FY169)*(12/$C$63)&lt;=$C$9,0,1)),0)+IF(GA$63=$C$17,0,IF(FZ$63=$C$17,$B169*(FZ$60),0))</f>
        <v>0</v>
      </c>
      <c r="GA169" s="50">
        <f>IF(GA$63&lt;=$C$17,($C$34*GA$59*$B169/$C$63)*(IF(COUNTA($D169:FZ169)*(12/$C$63)&lt;=$C$9,0,1)),0)+IF(GB$63=$C$17,0,IF(GA$63=$C$17,$B169*(GA$60),0))</f>
        <v>0</v>
      </c>
      <c r="GB169" s="50">
        <f>IF(GB$63&lt;=$C$17,($C$34*GB$59*$B169/$C$63)*(IF(COUNTA($D169:GA169)*(12/$C$63)&lt;=$C$9,0,1)),0)+IF(GC$63=$C$17,0,IF(GB$63=$C$17,$B169*(GB$60),0))</f>
        <v>0</v>
      </c>
      <c r="GC169" s="50">
        <f>IF(GC$63&lt;=$C$17,($C$34*GC$59*$B169/$C$63)*(IF(COUNTA($D169:GB169)*(12/$C$63)&lt;=$C$9,0,1)),0)+IF(GD$63=$C$17,0,IF(GC$63=$C$17,$B169*(GC$60),0))</f>
        <v>0</v>
      </c>
      <c r="GD169" s="50">
        <f>IF(GD$63&lt;=$C$17,($C$34*GD$59*$B169/$C$63)*(IF(COUNTA($D169:GC169)*(12/$C$63)&lt;=$C$9,0,1)),0)+IF(GE$63=$C$17,0,IF(GD$63=$C$17,$B169*(GD$60),0))</f>
        <v>0</v>
      </c>
      <c r="GE169" s="50">
        <f>IF(GE$63&lt;=$C$17,($C$34*GE$59*$B169/$C$63)*(IF(COUNTA($D169:GD169)*(12/$C$63)&lt;=$C$9,0,1)),0)+IF(GF$63=$C$17,0,IF(GE$63=$C$17,$B169*(GE$60),0))</f>
        <v>0</v>
      </c>
      <c r="GF169" s="50">
        <f>IF(GF$63&lt;=$C$17,($C$34*GF$59*$B169/$C$63)*(IF(COUNTA($D169:GE169)*(12/$C$63)&lt;=$C$9,0,1)),0)+IF(GG$63=$C$17,0,IF(GF$63=$C$17,$B169*(GF$60),0))</f>
        <v>0</v>
      </c>
      <c r="GG169" s="50">
        <f>IF(GG$63&lt;=$C$17,($C$34*GG$59*$B169/$C$63)*(IF(COUNTA($D169:GF169)*(12/$C$63)&lt;=$C$9,0,1)),0)+IF(GH$63=$C$17,0,IF(GG$63=$C$17,$B169*(GG$60),0))</f>
        <v>0</v>
      </c>
      <c r="GH169" s="50">
        <f>IF(GH$63&lt;=$C$17,($C$34*GH$59*$B169/$C$63)*(IF(COUNTA($D169:GG169)*(12/$C$63)&lt;=$C$9,0,1)),0)+IF(GI$63=$C$17,0,IF(GH$63=$C$17,$B169*(GH$60),0))</f>
        <v>0</v>
      </c>
      <c r="GI169" s="50">
        <f>IF(GI$63&lt;=$C$17,($C$34*GI$59*$B169/$C$63)*(IF(COUNTA($D169:GH169)*(12/$C$63)&lt;=$C$9,0,1)),0)+IF(GJ$63=$C$17,0,IF(GI$63=$C$17,$B169*(GI$60),0))</f>
        <v>0</v>
      </c>
      <c r="GJ169" s="50">
        <f>IF(GJ$63&lt;=$C$17,($C$34*GJ$59*$B169/$C$63)*(IF(COUNTA($D169:GI169)*(12/$C$63)&lt;=$C$9,0,1)),0)+IF(GK$63=$C$17,0,IF(GJ$63=$C$17,$B169*(GJ$60),0))</f>
        <v>0</v>
      </c>
      <c r="GK169" s="50">
        <f>IF(GK$63&lt;=$C$17,($C$34*GK$59*$B169/$C$63)*(IF(COUNTA($D169:GJ169)*(12/$C$63)&lt;=$C$9,0,1)),0)+IF(GL$63=$C$17,0,IF(GK$63=$C$17,$B169*(GK$60),0))</f>
        <v>0</v>
      </c>
      <c r="GL169" s="50">
        <f>IF(GL$63&lt;=$C$17,($C$34*GL$59*$B169/$C$63)*(IF(COUNTA($D169:GK169)*(12/$C$63)&lt;=$C$9,0,1)),0)+IF(GM$63=$C$17,0,IF(GL$63=$C$17,$B169*(GL$60),0))</f>
        <v>0</v>
      </c>
      <c r="GM169" s="50">
        <f>IF(GM$63&lt;=$C$17,($C$34*GM$59*$B169/$C$63)*(IF(COUNTA($D169:GL169)*(12/$C$63)&lt;=$C$9,0,1)),0)+IF(GN$63=$C$17,0,IF(GM$63=$C$17,$B169*(GM$60),0))</f>
        <v>0</v>
      </c>
      <c r="GN169" s="50">
        <f>IF(GN$63&lt;=$C$17,($C$34*GN$59*$B169/$C$63)*(IF(COUNTA($D169:GM169)*(12/$C$63)&lt;=$C$9,0,1)),0)+IF(GO$63=$C$17,0,IF(GN$63=$C$17,$B169*(GN$60),0))</f>
        <v>0</v>
      </c>
      <c r="GO169" s="50">
        <f>IF(GO$63&lt;=$C$17,($C$34*GO$59*$B169/$C$63)*(IF(COUNTA($D169:GN169)*(12/$C$63)&lt;=$C$9,0,1)),0)+IF(GP$63=$C$17,0,IF(GO$63=$C$17,$B169*(GO$60),0))</f>
        <v>0</v>
      </c>
      <c r="GP169" s="50">
        <f>IF(GP$63&lt;=$C$17,($C$34*GP$59*$B169/$C$63)*(IF(COUNTA($D169:GO169)*(12/$C$63)&lt;=$C$9,0,1)),0)+IF(GQ$63=$C$17,0,IF(GP$63=$C$17,$B169*(GP$60),0))</f>
        <v>0</v>
      </c>
      <c r="GQ169" s="50">
        <f>IF(GQ$63&lt;=$C$17,($C$34*GQ$59*$B169/$C$63)*(IF(COUNTA($D169:GP169)*(12/$C$63)&lt;=$C$9,0,1)),0)+IF(GR$63=$C$17,0,IF(GQ$63=$C$17,$B169*(GQ$60),0))</f>
        <v>0</v>
      </c>
      <c r="GR169" s="50">
        <f>IF(GR$63&lt;=$C$17,($C$34*GR$59*$B169/$C$63)*(IF(COUNTA($D169:GQ169)*(12/$C$63)&lt;=$C$9,0,1)),0)+IF(GS$63=$C$17,0,IF(GR$63=$C$17,$B169*(GR$60),0))</f>
        <v>0</v>
      </c>
      <c r="GS169" s="50">
        <f>IF(GS$63&lt;=$C$17,($C$34*GS$59*$B169/$C$63)*(IF(COUNTA($D169:GR169)*(12/$C$63)&lt;=$C$9,0,1)),0)+IF(GT$63=$C$17,0,IF(GS$63=$C$17,$B169*(GS$60),0))</f>
        <v>0</v>
      </c>
      <c r="GT169" s="50">
        <f>IF(GT$63&lt;=$C$17,($C$34*GT$59*$B169/$C$63)*(IF(COUNTA($D169:GS169)*(12/$C$63)&lt;=$C$9,0,1)),0)+IF(GU$63=$C$17,0,IF(GT$63=$C$17,$B169*(GT$60),0))</f>
        <v>0</v>
      </c>
      <c r="GU169" s="50">
        <f>IF(GU$63&lt;=$C$17,($C$34*GU$59*$B169/$C$63)*(IF(COUNTA($D169:GT169)*(12/$C$63)&lt;=$C$9,0,1)),0)+IF(GV$63=$C$17,0,IF(GU$63=$C$17,$B169*(GU$60),0))</f>
        <v>0</v>
      </c>
      <c r="GV169" s="50">
        <f>IF(GV$63&lt;=$C$17,($C$34*GV$59*$B169/$C$63)*(IF(COUNTA($D169:GU169)*(12/$C$63)&lt;=$C$9,0,1)),0)+IF(GW$63=$C$17,0,IF(GV$63=$C$17,$B169*(GV$60),0))</f>
        <v>0</v>
      </c>
      <c r="GW169" s="50">
        <f>IF(GW$63&lt;=$C$17,($C$34*GW$59*$B169/$C$63)*(IF(COUNTA($D169:GV169)*(12/$C$63)&lt;=$C$9,0,1)),0)+IF(GX$63=$C$17,0,IF(GW$63=$C$17,$B169*(GW$60),0))</f>
        <v>0</v>
      </c>
      <c r="GX169" s="50">
        <f>IF(GX$63&lt;=$C$17,($C$34*GX$59*$B169/$C$63)*(IF(COUNTA($D169:GW169)*(12/$C$63)&lt;=$C$9,0,1)),0)+IF(GY$63=$C$17,0,IF(GX$63=$C$17,$B169*(GX$60),0))</f>
        <v>0</v>
      </c>
      <c r="GY169" s="50">
        <f>IF(GY$63&lt;=$C$17,($C$34*GY$59*$B169/$C$63)*(IF(COUNTA($D169:GX169)*(12/$C$63)&lt;=$C$9,0,1)),0)+IF(GZ$63=$C$17,0,IF(GY$63=$C$17,$B169*(GY$60),0))</f>
        <v>0</v>
      </c>
      <c r="GZ169" s="50">
        <f>IF(GZ$63&lt;=$C$17,($C$34*GZ$59*$B169/$C$63)*(IF(COUNTA($D169:GY169)*(12/$C$63)&lt;=$C$9,0,1)),0)+IF(HA$63=$C$17,0,IF(GZ$63=$C$17,$B169*(GZ$60),0))</f>
        <v>0</v>
      </c>
      <c r="HA169" s="50">
        <f>IF(HA$63&lt;=$C$17,($C$34*HA$59*$B169/$C$63)*(IF(COUNTA($D169:GZ169)*(12/$C$63)&lt;=$C$9,0,1)),0)+IF(HB$63=$C$17,0,IF(HA$63=$C$17,$B169*(HA$60),0))</f>
        <v>0</v>
      </c>
      <c r="HB169" s="50">
        <f>IF(HB$63&lt;=$C$17,($C$34*HB$59*$B169/$C$63)*(IF(COUNTA($D169:HA169)*(12/$C$63)&lt;=$C$9,0,1)),0)+IF(HC$63=$C$17,0,IF(HB$63=$C$17,$B169*(HB$60),0))</f>
        <v>0</v>
      </c>
      <c r="HC169" s="50">
        <f>IF(HC$63&lt;=$C$17,($C$34*HC$59*$B169/$C$63)*(IF(COUNTA($D169:HB169)*(12/$C$63)&lt;=$C$9,0,1)),0)+IF(HD$63=$C$17,0,IF(HC$63=$C$17,$B169*(HC$60),0))</f>
        <v>0</v>
      </c>
      <c r="HD169" s="50">
        <f>IF(HD$63&lt;=$C$17,($C$34*HD$59*$B169/$C$63)*(IF(COUNTA($D169:HC169)*(12/$C$63)&lt;=$C$9,0,1)),0)+IF(HE$63=$C$17,0,IF(HD$63=$C$17,$B169*(HD$60),0))</f>
        <v>0</v>
      </c>
      <c r="HE169" s="50">
        <f>IF(HE$63&lt;=$C$17,($C$34*HE$59*$B169/$C$63)*(IF(COUNTA($D169:HD169)*(12/$C$63)&lt;=$C$9,0,1)),0)+IF(HF$63=$C$17,0,IF(HE$63=$C$17,$B169*(HE$60),0))</f>
        <v>0</v>
      </c>
      <c r="HF169" s="50">
        <f>IF(HF$63&lt;=$C$17,($C$34*HF$59*$B169/$C$63)*(IF(COUNTA($D169:HE169)*(12/$C$63)&lt;=$C$9,0,1)),0)+IF(HG$63=$C$17,0,IF(HF$63=$C$17,$B169*(HF$60),0))</f>
        <v>0</v>
      </c>
      <c r="HG169" s="50">
        <f>IF(HG$63&lt;=$C$17,($C$34*HG$59*$B169/$C$63)*(IF(COUNTA($D169:HF169)*(12/$C$63)&lt;=$C$9,0,1)),0)+IF(HH$63=$C$17,0,IF(HG$63=$C$17,$B169*(HG$60),0))</f>
        <v>0</v>
      </c>
      <c r="HH169" s="50">
        <f>IF(HH$63&lt;=$C$17,($C$34*HH$59*$B169/$C$63)*(IF(COUNTA($D169:HG169)*(12/$C$63)&lt;=$C$9,0,1)),0)+IF(HI$63=$C$17,0,IF(HH$63=$C$17,$B169*(HH$60),0))</f>
        <v>0</v>
      </c>
      <c r="HI169" s="50">
        <f>IF(HI$63&lt;=$C$17,($C$34*HI$59*$B169/$C$63)*(IF(COUNTA($D169:HH169)*(12/$C$63)&lt;=$C$9,0,1)),0)+IF(HJ$63=$C$17,0,IF(HI$63=$C$17,$B169*(HI$60),0))</f>
        <v>0</v>
      </c>
      <c r="HJ169" s="50">
        <f>IF(HJ$63&lt;=$C$17,($C$34*HJ$59*$B169/$C$63)*(IF(COUNTA($D169:HI169)*(12/$C$63)&lt;=$C$9,0,1)),0)+IF(HK$63=$C$17,0,IF(HJ$63=$C$17,$B169*(HJ$60),0))</f>
        <v>0</v>
      </c>
      <c r="HK169" s="50">
        <f>IF(HK$63&lt;=$C$17,($C$34*HK$59*$B169/$C$63)*(IF(COUNTA($D169:HJ169)*(12/$C$63)&lt;=$C$9,0,1)),0)+IF(HL$63=$C$17,0,IF(HK$63=$C$17,$B169*(HK$60),0))</f>
        <v>0</v>
      </c>
      <c r="HL169" s="50">
        <f>IF(HL$63&lt;=$C$17,($C$34*HL$59*$B169/$C$63)*(IF(COUNTA($D169:HK169)*(12/$C$63)&lt;=$C$9,0,1)),0)+IF(HM$63=$C$17,0,IF(HL$63=$C$17,$B169*(HL$60),0))</f>
        <v>0</v>
      </c>
      <c r="HM169" s="50">
        <f>IF(HM$63&lt;=$C$17,($C$34*HM$59*$B169/$C$63)*(IF(COUNTA($D169:HL169)*(12/$C$63)&lt;=$C$9,0,1)),0)+IF(HN$63=$C$17,0,IF(HM$63=$C$17,$B169*(HM$60),0))</f>
        <v>0</v>
      </c>
      <c r="HN169" s="50">
        <f>IF(HN$63&lt;=$C$17,($C$34*HN$59*$B169/$C$63)*(IF(COUNTA($D169:HM169)*(12/$C$63)&lt;=$C$9,0,1)),0)+IF(HO$63=$C$17,0,IF(HN$63=$C$17,$B169*(HN$60),0))</f>
        <v>0</v>
      </c>
      <c r="HO169" s="50">
        <f>IF(HO$63&lt;=$C$17,($C$34*HO$59*$B169/$C$63)*(IF(COUNTA($D169:HN169)*(12/$C$63)&lt;=$C$9,0,1)),0)+IF(HP$63=$C$17,0,IF(HO$63=$C$17,$B169*(HO$60),0))</f>
        <v>0</v>
      </c>
      <c r="HP169" s="50">
        <f>IF(HP$63&lt;=$C$17,($C$34*HP$59*$B169/$C$63)*(IF(COUNTA($D169:HO169)*(12/$C$63)&lt;=$C$9,0,1)),0)+IF(HQ$63=$C$17,0,IF(HP$63=$C$17,$B169*(HP$60),0))</f>
        <v>0</v>
      </c>
      <c r="HQ169" s="50">
        <f>IF(HQ$63&lt;=$C$17,($C$34*HQ$59*$B169/$C$63)*(IF(COUNTA($D169:HP169)*(12/$C$63)&lt;=$C$9,0,1)),0)+IF(HR$63=$C$17,0,IF(HQ$63=$C$17,$B169*(HQ$60),0))</f>
        <v>0</v>
      </c>
      <c r="HR169" s="50">
        <f>IF(HR$63&lt;=$C$17,($C$34*HR$59*$B169/$C$63)*(IF(COUNTA($D169:HQ169)*(12/$C$63)&lt;=$C$9,0,1)),0)+IF(HS$63=$C$17,0,IF(HR$63=$C$17,$B169*(HR$60),0))</f>
        <v>0</v>
      </c>
      <c r="HS169" s="50">
        <f>IF(HS$63&lt;=$C$17,($C$34*HS$59*$B169/$C$63)*(IF(COUNTA($D169:HR169)*(12/$C$63)&lt;=$C$9,0,1)),0)+IF(HT$63=$C$17,0,IF(HS$63=$C$17,$B169*(HS$60),0))</f>
        <v>0</v>
      </c>
      <c r="HT169" s="50">
        <f>IF(HT$63&lt;=$C$17,($C$34*HT$59*$B169/$C$63)*(IF(COUNTA($D169:HS169)*(12/$C$63)&lt;=$C$9,0,1)),0)+IF(HU$63=$C$17,0,IF(HT$63=$C$17,$B169*(HT$60),0))</f>
        <v>0</v>
      </c>
      <c r="HU169" s="50">
        <f>IF(HU$63&lt;=$C$17,($C$34*HU$59*$B169/$C$63)*(IF(COUNTA($D169:HT169)*(12/$C$63)&lt;=$C$9,0,1)),0)+IF(HV$63=$C$17,0,IF(HU$63=$C$17,$B169*(HU$60),0))</f>
        <v>0</v>
      </c>
      <c r="HV169" s="50">
        <f>IF(HV$63&lt;=$C$17,($C$34*HV$59*$B169/$C$63)*(IF(COUNTA($D169:HU169)*(12/$C$63)&lt;=$C$9,0,1)),0)+IF(HW$63=$C$17,0,IF(HV$63=$C$17,$B169*(HV$60),0))</f>
        <v>0</v>
      </c>
      <c r="HW169" s="50">
        <f>IF(HW$63&lt;=$C$17,($C$34*HW$59*$B169/$C$63)*(IF(COUNTA($D169:HV169)*(12/$C$63)&lt;=$C$9,0,1)),0)+IF(HX$63=$C$17,0,IF(HW$63=$C$17,$B169*(HW$60),0))</f>
        <v>0</v>
      </c>
      <c r="HX169" s="50">
        <f>IF(HX$63&lt;=$C$17,($C$34*HX$59*$B169/$C$63)*(IF(COUNTA($D169:HW169)*(12/$C$63)&lt;=$C$9,0,1)),0)+IF(HY$63=$C$17,0,IF(HX$63=$C$17,$B169*(HX$60),0))</f>
        <v>0</v>
      </c>
      <c r="HY169" s="50">
        <f>IF(HY$63&lt;=$C$17,($C$34*HY$59*$B169/$C$63)*(IF(COUNTA($D169:HX169)*(12/$C$63)&lt;=$C$9,0,1)),0)+IF(HZ$63=$C$17,0,IF(HY$63=$C$17,$B169*(HY$60),0))</f>
        <v>0</v>
      </c>
      <c r="HZ169" s="50">
        <f>IF(HZ$63&lt;=$C$17,($C$34*HZ$59*$B169/$C$63)*(IF(COUNTA($D169:HY169)*(12/$C$63)&lt;=$C$9,0,1)),0)+IF(IA$63=$C$17,0,IF(HZ$63=$C$17,$B169*(HZ$60),0))</f>
        <v>0</v>
      </c>
      <c r="IA169" s="50">
        <f>IF(IA$63&lt;=$C$17,($C$34*IA$59*$B169/$C$63)*(IF(COUNTA($D169:HZ169)*(12/$C$63)&lt;=$C$9,0,1)),0)+IF(IB$63=$C$17,0,IF(IA$63=$C$17,$B169*(IA$60),0))</f>
        <v>0</v>
      </c>
      <c r="IB169" s="50">
        <f>IF(IB$63&lt;=$C$17,($C$34*IB$59*$B169/$C$63)*(IF(COUNTA($D169:IA169)*(12/$C$63)&lt;=$C$9,0,1)),0)+IF(IC$63=$C$17,0,IF(IB$63=$C$17,$B169*(IB$60),0))</f>
        <v>0</v>
      </c>
      <c r="IC169" s="50">
        <f>IF(IC$63&lt;=$C$17,($C$34*IC$59*$B169/$C$63)*(IF(COUNTA($D169:IB169)*(12/$C$63)&lt;=$C$9,0,1)),0)+IF(ID$63=$C$17,0,IF(IC$63=$C$17,$B169*(IC$60),0))</f>
        <v>0</v>
      </c>
      <c r="ID169" s="50">
        <f>IF(ID$63&lt;=$C$17,($C$34*ID$59*$B169/$C$63)*(IF(COUNTA($D169:IC169)*(12/$C$63)&lt;=$C$9,0,1)),0)+IF(IE$63=$C$17,0,IF(ID$63=$C$17,$B169*(ID$60),0))</f>
        <v>0</v>
      </c>
      <c r="IE169" s="50">
        <f>IF(IE$63&lt;=$C$17,($C$34*IE$59*$B169/$C$63)*(IF(COUNTA($D169:ID169)*(12/$C$63)&lt;=$C$9,0,1)),0)+IF(IF$63=$C$17,0,IF(IE$63=$C$17,$B169*(IE$60),0))</f>
        <v>0</v>
      </c>
      <c r="IF169" s="50">
        <f>IF(IF$63&lt;=$C$17,($C$34*IF$59*$B169/$C$63)*(IF(COUNTA($D169:IE169)*(12/$C$63)&lt;=$C$9,0,1)),0)+IF(IG$63=$C$17,0,IF(IF$63=$C$17,$B169*(IF$60),0))</f>
        <v>0</v>
      </c>
      <c r="IG169" s="50">
        <f>IF(IG$63&lt;=$C$17,($C$34*IG$59*$B169/$C$63)*(IF(COUNTA($D169:IF169)*(12/$C$63)&lt;=$C$9,0,1)),0)+IF(IH$63=$C$17,0,IF(IG$63=$C$17,$B169*(IG$60),0))</f>
        <v>0</v>
      </c>
      <c r="IH169" s="50">
        <f>IF(IH$63&lt;=$C$17,($C$34*IH$59*$B169/$C$63)*(IF(COUNTA($D169:IG169)*(12/$C$63)&lt;=$C$9,0,1)),0)+IF(II$63=$C$17,0,IF(IH$63=$C$17,$B169*(IH$60),0))</f>
        <v>0</v>
      </c>
      <c r="II169" s="50">
        <f>IF(II$63&lt;=$C$17,($C$34*II$59*$B169/$C$63)*(IF(COUNTA($D169:IH169)*(12/$C$63)&lt;=$C$9,0,1)),0)+IF(IJ$63=$C$17,0,IF(II$63=$C$17,$B169*(II$60),0))</f>
        <v>0</v>
      </c>
      <c r="IJ169" s="50">
        <f>IF(IJ$63&lt;=$C$17,($C$34*IJ$59*$B169/$C$63)*(IF(COUNTA($D169:II169)*(12/$C$63)&lt;=$C$9,0,1)),0)+IF(IK$63=$C$17,0,IF(IJ$63=$C$17,$B169*(IJ$60),0))</f>
        <v>0</v>
      </c>
      <c r="IK169" s="50">
        <f>IF(IK$63&lt;=$C$17,($C$34*IK$59*$B169/$C$63)*(IF(COUNTA($D169:IJ169)*(12/$C$63)&lt;=$C$9,0,1)),0)+IF(IL$63=$C$17,0,IF(IK$63=$C$17,$B169*(IK$60),0))</f>
        <v>0</v>
      </c>
      <c r="IL169" s="50">
        <f>IF(IL$63&lt;=$C$17,($C$34*IL$59*$B169/$C$63)*(IF(COUNTA($D169:IK169)*(12/$C$63)&lt;=$C$9,0,1)),0)+IF(IM$63=$C$17,0,IF(IL$63=$C$17,$B169*(IL$60),0))</f>
        <v>0</v>
      </c>
      <c r="IM169" s="50">
        <f>IF(IM$63&lt;=$C$17,($C$34*IM$59*$B169/$C$63)*(IF(COUNTA($D169:IL169)*(12/$C$63)&lt;=$C$9,0,1)),0)+IF(IN$63=$C$17,0,IF(IM$63=$C$17,$B169*(IM$60),0))</f>
        <v>0</v>
      </c>
      <c r="IN169" s="50">
        <f>IF(IN$63&lt;=$C$17,($C$34*IN$59*$B169/$C$63)*(IF(COUNTA($D169:IM169)*(12/$C$63)&lt;=$C$9,0,1)),0)+IF(IO$63=$C$17,0,IF(IN$63=$C$17,$B169*(IN$60),0))</f>
        <v>0</v>
      </c>
      <c r="IO169" s="50">
        <f>IF(IO$63&lt;=$C$17,($C$34*IO$59*$B169/$C$63)*(IF(COUNTA($D169:IN169)*(12/$C$63)&lt;=$C$9,0,1)),0)+IF(IP$63=$C$17,0,IF(IO$63=$C$17,$B169*(IO$60),0))</f>
        <v>0</v>
      </c>
      <c r="IP169" s="50">
        <f>IF(IP$63&lt;=$C$17,($C$34*IP$59*$B169/$C$63)*(IF(COUNTA($D169:IO169)*(12/$C$63)&lt;=$C$9,0,1)),0)+IF(IQ$63=$C$17,0,IF(IP$63=$C$17,$B169*(IP$60),0))</f>
        <v>0</v>
      </c>
      <c r="IQ169" s="50">
        <f>IF(IQ$63&lt;=$C$17,($C$34*IQ$59*$B169/$C$63)*(IF(COUNTA($D169:IP169)*(12/$C$63)&lt;=$C$9,0,1)),0)+IF(IR$63=$C$17,0,IF(IQ$63=$C$17,$B169*(IQ$60),0))</f>
        <v>0</v>
      </c>
      <c r="IR169" s="50">
        <f>IF(IR$63&lt;=$C$17,($C$34*IR$59*$B169/$C$63)*(IF(COUNTA($D169:IQ169)*(12/$C$63)&lt;=$C$9,0,1)),0)+IF(IS$63=$C$17,0,IF(IR$63=$C$17,$B169*(IR$60),0))</f>
        <v>0</v>
      </c>
      <c r="IS169" s="50">
        <f>IF(IS$63&lt;=$C$17,($C$34*IS$59*$B169/$C$63)*(IF(COUNTA($D169:IR169)*(12/$C$63)&lt;=$C$9,0,1)),0)+IF(IT$63=$C$17,0,IF(IS$63=$C$17,$B169*(IS$60),0))</f>
        <v>0</v>
      </c>
      <c r="IT169" s="50">
        <f>IF(IT$63&lt;=$C$17,($C$34*IT$59*$B169/$C$63)*(IF(COUNTA($D169:IS169)*(12/$C$63)&lt;=$C$9,0,1)),0)+IF(IU$63=$C$17,0,IF(IT$63=$C$17,$B169*(IT$60),0))</f>
        <v>0</v>
      </c>
      <c r="IU169" s="50">
        <f>IF(IU$63&lt;=$C$17,($C$34*IU$59*$B169/$C$63)*(IF(COUNTA($D169:IT169)*(12/$C$63)&lt;=$C$9,0,1)),0)+IF(IV$63=$C$17,0,IF(IU$63=$C$17,$B169*(IU$60),0))</f>
        <v>0</v>
      </c>
      <c r="IV169" s="50">
        <f>IF(IV$63&lt;=$C$17,($C$34*IV$59*$B169/$C$63)*(IF(COUNTA($D169:IU169)*(12/$C$63)&lt;=$C$9,0,1)),0)+IF(IW$63=$C$17,0,IF(IV$63=$C$17,$B169*(IV$60),0))</f>
        <v>0</v>
      </c>
      <c r="IW169" s="50">
        <f>IF(IW$63&lt;=$C$17,($C$34*IW$59*$B169/$C$63)*(IF(COUNTA($D169:IV169)*(12/$C$63)&lt;=$C$9,0,1)),0)+IF(IX$63=$C$17,0,IF(IW$63=$C$17,$B169*(IW$60),0))</f>
        <v>0</v>
      </c>
      <c r="IX169" s="50"/>
      <c r="IY169" s="50"/>
      <c r="IZ169" s="50"/>
      <c r="JA169" s="50"/>
      <c r="JB169" s="50"/>
      <c r="JC169" s="50"/>
      <c r="JD169" s="50"/>
      <c r="JE169" s="50"/>
      <c r="JF169" s="50"/>
      <c r="JG169" s="50"/>
      <c r="JH169" s="50"/>
      <c r="JI169" s="50"/>
      <c r="JJ169" s="50"/>
      <c r="JK169" s="50"/>
      <c r="JL169" s="50"/>
      <c r="JM169" s="50"/>
      <c r="JN169" s="50"/>
      <c r="JO169" s="50"/>
      <c r="JP169" s="50"/>
      <c r="JQ169" s="50"/>
      <c r="JR169" s="50"/>
      <c r="JS169" s="50"/>
      <c r="JT169" s="50"/>
      <c r="JU169" s="50"/>
      <c r="JV169" s="50"/>
      <c r="JW169" s="50"/>
      <c r="JX169" s="50"/>
      <c r="JY169" s="50"/>
      <c r="JZ169" s="50"/>
      <c r="KA169" s="50"/>
      <c r="KB169" s="50"/>
      <c r="KC169" s="50"/>
      <c r="KD169" s="50"/>
      <c r="KE169" s="50"/>
      <c r="KF169" s="50"/>
      <c r="KG169" s="50"/>
      <c r="KH169" s="50"/>
      <c r="KI169" s="50"/>
      <c r="KJ169" s="50"/>
      <c r="KK169" s="50"/>
      <c r="KL169" s="50"/>
      <c r="KM169" s="50"/>
      <c r="KN169" s="50"/>
      <c r="KO169" s="50"/>
      <c r="KP169" s="50"/>
      <c r="KQ169" s="50"/>
      <c r="KR169" s="50"/>
      <c r="KS169" s="50"/>
      <c r="KT169" s="50"/>
      <c r="KU169" s="50"/>
      <c r="KV169" s="50"/>
      <c r="KW169" s="50"/>
      <c r="KX169" s="50"/>
      <c r="KY169" s="50"/>
      <c r="KZ169" s="50"/>
      <c r="LA169" s="50"/>
      <c r="LB169" s="50"/>
      <c r="LC169" s="50"/>
      <c r="LD169" s="50"/>
      <c r="LE169" s="50"/>
      <c r="LF169" s="50"/>
      <c r="LG169" s="50"/>
      <c r="LH169" s="50"/>
      <c r="LI169" s="50"/>
    </row>
    <row r="170" spans="1:321" outlineLevel="1" x14ac:dyDescent="0.25">
      <c r="A170" s="2" t="s">
        <v>55</v>
      </c>
      <c r="B170" s="79">
        <f ca="1">+OFFSET($D$52,0,COUNTA($B$66:B169),,)</f>
        <v>0</v>
      </c>
      <c r="C170" s="88">
        <f t="shared" ca="1" si="62"/>
        <v>0</v>
      </c>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50">
        <f ca="1">IF(DE$63&gt;$C$17,0,-DD$53*(12/$C$63))</f>
        <v>0</v>
      </c>
      <c r="DE170" s="50">
        <f ca="1">IF(DE$63&lt;=$C$17,($C$34*DE$59*$B170/$C$63)*(IF(COUNTA($D170:DD170)*(12/$C$63)&lt;=$C$9,0,1)),0)+IF(DF$63=$C$17,0,IF(DE$63=$C$17,$B170*(DE$60),0))</f>
        <v>0</v>
      </c>
      <c r="DF170" s="50">
        <f ca="1">IF(DF$63&lt;=$C$17,($C$34*DF$59*$B170/$C$63)*(IF(COUNTA($D170:DE170)*(12/$C$63)&lt;=$C$9,0,1)),0)+IF(DG$63=$C$17,0,IF(DF$63=$C$17,$B170*(DF$60),0))</f>
        <v>0</v>
      </c>
      <c r="DG170" s="50">
        <f ca="1">IF(DG$63&lt;=$C$17,($C$34*DG$59*$B170/$C$63)*(IF(COUNTA($D170:DF170)*(12/$C$63)&lt;=$C$9,0,1)),0)+IF(DH$63=$C$17,0,IF(DG$63=$C$17,$B170*(DG$60),0))</f>
        <v>0</v>
      </c>
      <c r="DH170" s="50">
        <f ca="1">IF(DH$63&lt;=$C$17,($C$34*DH$59*$B170/$C$63)*(IF(COUNTA($D170:DG170)*(12/$C$63)&lt;=$C$9,0,1)),0)+IF(DI$63=$C$17,0,IF(DH$63=$C$17,$B170*(DH$60),0))</f>
        <v>0</v>
      </c>
      <c r="DI170" s="50">
        <f ca="1">IF(DI$63&lt;=$C$17,($C$34*DI$59*$B170/$C$63)*(IF(COUNTA($D170:DH170)*(12/$C$63)&lt;=$C$9,0,1)),0)+IF(DJ$63=$C$17,0,IF(DI$63=$C$17,$B170*(DI$60),0))</f>
        <v>0</v>
      </c>
      <c r="DJ170" s="50">
        <f ca="1">IF(DJ$63&lt;=$C$17,($C$34*DJ$59*$B170/$C$63)*(IF(COUNTA($D170:DI170)*(12/$C$63)&lt;=$C$9,0,1)),0)+IF(DK$63=$C$17,0,IF(DJ$63=$C$17,$B170*(DJ$60),0))</f>
        <v>0</v>
      </c>
      <c r="DK170" s="50">
        <f ca="1">IF(DK$63&lt;=$C$17,($C$34*DK$59*$B170/$C$63)*(IF(COUNTA($D170:DJ170)*(12/$C$63)&lt;=$C$9,0,1)),0)+IF(DL$63=$C$17,0,IF(DK$63=$C$17,$B170*(DK$60),0))</f>
        <v>0</v>
      </c>
      <c r="DL170" s="50">
        <f ca="1">IF(DL$63&lt;=$C$17,($C$34*DL$59*$B170/$C$63)*(IF(COUNTA($D170:DK170)*(12/$C$63)&lt;=$C$9,0,1)),0)+IF(DM$63=$C$17,0,IF(DL$63=$C$17,$B170*(DL$60),0))</f>
        <v>0</v>
      </c>
      <c r="DM170" s="50">
        <f ca="1">IF(DM$63&lt;=$C$17,($C$34*DM$59*$B170/$C$63)*(IF(COUNTA($D170:DL170)*(12/$C$63)&lt;=$C$9,0,1)),0)+IF(DN$63=$C$17,0,IF(DM$63=$C$17,$B170*(DM$60),0))</f>
        <v>0</v>
      </c>
      <c r="DN170" s="50">
        <f ca="1">IF(DN$63&lt;=$C$17,($C$34*DN$59*$B170/$C$63)*(IF(COUNTA($D170:DM170)*(12/$C$63)&lt;=$C$9,0,1)),0)+IF(DO$63=$C$17,0,IF(DN$63=$C$17,$B170*(DN$60),0))</f>
        <v>0</v>
      </c>
      <c r="DO170" s="50">
        <f ca="1">IF(DO$63&lt;=$C$17,($C$34*DO$59*$B170/$C$63)*(IF(COUNTA($D170:DN170)*(12/$C$63)&lt;=$C$9,0,1)),0)+IF(DP$63=$C$17,0,IF(DO$63=$C$17,$B170*(DO$60),0))</f>
        <v>0</v>
      </c>
      <c r="DP170" s="50">
        <f ca="1">IF(DP$63&lt;=$C$17,($C$34*DP$59*$B170/$C$63)*(IF(COUNTA($D170:DO170)*(12/$C$63)&lt;=$C$9,0,1)),0)+IF(DQ$63=$C$17,0,IF(DP$63=$C$17,$B170*(DP$60),0))</f>
        <v>0</v>
      </c>
      <c r="DQ170" s="50">
        <f ca="1">IF(DQ$63&lt;=$C$17,($C$34*DQ$59*$B170/$C$63)*(IF(COUNTA($D170:DP170)*(12/$C$63)&lt;=$C$9,0,1)),0)+IF(DR$63=$C$17,0,IF(DQ$63=$C$17,$B170*(DQ$60),0))</f>
        <v>0</v>
      </c>
      <c r="DR170" s="50">
        <f ca="1">IF(DR$63&lt;=$C$17,($C$34*DR$59*$B170/$C$63)*(IF(COUNTA($D170:DQ170)*(12/$C$63)&lt;=$C$9,0,1)),0)+IF(DS$63=$C$17,0,IF(DR$63=$C$17,$B170*(DR$60),0))</f>
        <v>0</v>
      </c>
      <c r="DS170" s="50">
        <f ca="1">IF(DS$63&lt;=$C$17,($C$34*DS$59*$B170/$C$63)*(IF(COUNTA($D170:DR170)*(12/$C$63)&lt;=$C$9,0,1)),0)+IF(DT$63=$C$17,0,IF(DS$63=$C$17,$B170*(DS$60),0))</f>
        <v>0</v>
      </c>
      <c r="DT170" s="50">
        <f ca="1">IF(DT$63&lt;=$C$17,($C$34*DT$59*$B170/$C$63)*(IF(COUNTA($D170:DS170)*(12/$C$63)&lt;=$C$9,0,1)),0)+IF(DU$63=$C$17,0,IF(DT$63=$C$17,$B170*(DT$60),0))</f>
        <v>0</v>
      </c>
      <c r="DU170" s="50">
        <f>IF(DU$63&lt;=$C$17,($C$34*DU$59*$B170/$C$63)*(IF(COUNTA($D170:DT170)*(12/$C$63)&lt;=$C$9,0,1)),0)+IF(DV$63=$C$17,0,IF(DU$63=$C$17,$B170*(DU$60),0))</f>
        <v>0</v>
      </c>
      <c r="DV170" s="50">
        <f>IF(DV$63&lt;=$C$17,($C$34*DV$59*$B170/$C$63)*(IF(COUNTA($D170:DU170)*(12/$C$63)&lt;=$C$9,0,1)),0)+IF(DW$63=$C$17,0,IF(DV$63=$C$17,$B170*(DV$60),0))</f>
        <v>0</v>
      </c>
      <c r="DW170" s="50">
        <f>IF(DW$63&lt;=$C$17,($C$34*DW$59*$B170/$C$63)*(IF(COUNTA($D170:DV170)*(12/$C$63)&lt;=$C$9,0,1)),0)+IF(DX$63=$C$17,0,IF(DW$63=$C$17,$B170*(DW$60),0))</f>
        <v>0</v>
      </c>
      <c r="DX170" s="50">
        <f>IF(DX$63&lt;=$C$17,($C$34*DX$59*$B170/$C$63)*(IF(COUNTA($D170:DW170)*(12/$C$63)&lt;=$C$9,0,1)),0)+IF(DY$63=$C$17,0,IF(DX$63=$C$17,$B170*(DX$60),0))</f>
        <v>0</v>
      </c>
      <c r="DY170" s="50">
        <f>IF(DY$63&lt;=$C$17,($C$34*DY$59*$B170/$C$63)*(IF(COUNTA($D170:DX170)*(12/$C$63)&lt;=$C$9,0,1)),0)+IF(DZ$63=$C$17,0,IF(DY$63=$C$17,$B170*(DY$60),0))</f>
        <v>0</v>
      </c>
      <c r="DZ170" s="50">
        <f>IF(DZ$63&lt;=$C$17,($C$34*DZ$59*$B170/$C$63)*(IF(COUNTA($D170:DY170)*(12/$C$63)&lt;=$C$9,0,1)),0)+IF(EA$63=$C$17,0,IF(DZ$63=$C$17,$B170*(DZ$60),0))</f>
        <v>0</v>
      </c>
      <c r="EA170" s="50">
        <f>IF(EA$63&lt;=$C$17,($C$34*EA$59*$B170/$C$63)*(IF(COUNTA($D170:DZ170)*(12/$C$63)&lt;=$C$9,0,1)),0)+IF(EB$63=$C$17,0,IF(EA$63=$C$17,$B170*(EA$60),0))</f>
        <v>0</v>
      </c>
      <c r="EB170" s="50">
        <f>IF(EB$63&lt;=$C$17,($C$34*EB$59*$B170/$C$63)*(IF(COUNTA($D170:EA170)*(12/$C$63)&lt;=$C$9,0,1)),0)+IF(EC$63=$C$17,0,IF(EB$63=$C$17,$B170*(EB$60),0))</f>
        <v>0</v>
      </c>
      <c r="EC170" s="50">
        <f>IF(EC$63&lt;=$C$17,($C$34*EC$59*$B170/$C$63)*(IF(COUNTA($D170:EB170)*(12/$C$63)&lt;=$C$9,0,1)),0)+IF(ED$63=$C$17,0,IF(EC$63=$C$17,$B170*(EC$60),0))</f>
        <v>0</v>
      </c>
      <c r="ED170" s="50">
        <f>IF(ED$63&lt;=$C$17,($C$34*ED$59*$B170/$C$63)*(IF(COUNTA($D170:EC170)*(12/$C$63)&lt;=$C$9,0,1)),0)+IF(EE$63=$C$17,0,IF(ED$63=$C$17,$B170*(ED$60),0))</f>
        <v>0</v>
      </c>
      <c r="EE170" s="50">
        <f>IF(EE$63&lt;=$C$17,($C$34*EE$59*$B170/$C$63)*(IF(COUNTA($D170:ED170)*(12/$C$63)&lt;=$C$9,0,1)),0)+IF(EF$63=$C$17,0,IF(EE$63=$C$17,$B170*(EE$60),0))</f>
        <v>0</v>
      </c>
      <c r="EF170" s="50">
        <f>IF(EF$63&lt;=$C$17,($C$34*EF$59*$B170/$C$63)*(IF(COUNTA($D170:EE170)*(12/$C$63)&lt;=$C$9,0,1)),0)+IF(EG$63=$C$17,0,IF(EF$63=$C$17,$B170*(EF$60),0))</f>
        <v>0</v>
      </c>
      <c r="EG170" s="50">
        <f>IF(EG$63&lt;=$C$17,($C$34*EG$59*$B170/$C$63)*(IF(COUNTA($D170:EF170)*(12/$C$63)&lt;=$C$9,0,1)),0)+IF(EH$63=$C$17,0,IF(EG$63=$C$17,$B170*(EG$60),0))</f>
        <v>0</v>
      </c>
      <c r="EH170" s="50">
        <f>IF(EH$63&lt;=$C$17,($C$34*EH$59*$B170/$C$63)*(IF(COUNTA($D170:EG170)*(12/$C$63)&lt;=$C$9,0,1)),0)+IF(EI$63=$C$17,0,IF(EH$63=$C$17,$B170*(EH$60),0))</f>
        <v>0</v>
      </c>
      <c r="EI170" s="50">
        <f>IF(EI$63&lt;=$C$17,($C$34*EI$59*$B170/$C$63)*(IF(COUNTA($D170:EH170)*(12/$C$63)&lt;=$C$9,0,1)),0)+IF(EJ$63=$C$17,0,IF(EI$63=$C$17,$B170*(EI$60),0))</f>
        <v>0</v>
      </c>
      <c r="EJ170" s="50">
        <f>IF(EJ$63&lt;=$C$17,($C$34*EJ$59*$B170/$C$63)*(IF(COUNTA($D170:EI170)*(12/$C$63)&lt;=$C$9,0,1)),0)+IF(EK$63=$C$17,0,IF(EJ$63=$C$17,$B170*(EJ$60),0))</f>
        <v>0</v>
      </c>
      <c r="EK170" s="50">
        <f>IF(EK$63&lt;=$C$17,($C$34*EK$59*$B170/$C$63)*(IF(COUNTA($D170:EJ170)*(12/$C$63)&lt;=$C$9,0,1)),0)+IF(EL$63=$C$17,0,IF(EK$63=$C$17,$B170*(EK$60),0))</f>
        <v>0</v>
      </c>
      <c r="EL170" s="50">
        <f>IF(EL$63&lt;=$C$17,($C$34*EL$59*$B170/$C$63)*(IF(COUNTA($D170:EK170)*(12/$C$63)&lt;=$C$9,0,1)),0)+IF(EM$63=$C$17,0,IF(EL$63=$C$17,$B170*(EL$60),0))</f>
        <v>0</v>
      </c>
      <c r="EM170" s="50">
        <f>IF(EM$63&lt;=$C$17,($C$34*EM$59*$B170/$C$63)*(IF(COUNTA($D170:EL170)*(12/$C$63)&lt;=$C$9,0,1)),0)+IF(EN$63=$C$17,0,IF(EM$63=$C$17,$B170*(EM$60),0))</f>
        <v>0</v>
      </c>
      <c r="EN170" s="50">
        <f>IF(EN$63&lt;=$C$17,($C$34*EN$59*$B170/$C$63)*(IF(COUNTA($D170:EM170)*(12/$C$63)&lt;=$C$9,0,1)),0)+IF(EO$63=$C$17,0,IF(EN$63=$C$17,$B170*(EN$60),0))</f>
        <v>0</v>
      </c>
      <c r="EO170" s="50">
        <f>IF(EO$63&lt;=$C$17,($C$34*EO$59*$B170/$C$63)*(IF(COUNTA($D170:EN170)*(12/$C$63)&lt;=$C$9,0,1)),0)+IF(EP$63=$C$17,0,IF(EO$63=$C$17,$B170*(EO$60),0))</f>
        <v>0</v>
      </c>
      <c r="EP170" s="50">
        <f>IF(EP$63&lt;=$C$17,($C$34*EP$59*$B170/$C$63)*(IF(COUNTA($D170:EO170)*(12/$C$63)&lt;=$C$9,0,1)),0)+IF(EQ$63=$C$17,0,IF(EP$63=$C$17,$B170*(EP$60),0))</f>
        <v>0</v>
      </c>
      <c r="EQ170" s="50">
        <f>IF(EQ$63&lt;=$C$17,($C$34*EQ$59*$B170/$C$63)*(IF(COUNTA($D170:EP170)*(12/$C$63)&lt;=$C$9,0,1)),0)+IF(ER$63=$C$17,0,IF(EQ$63=$C$17,$B170*(EQ$60),0))</f>
        <v>0</v>
      </c>
      <c r="ER170" s="50">
        <f>IF(ER$63&lt;=$C$17,($C$34*ER$59*$B170/$C$63)*(IF(COUNTA($D170:EQ170)*(12/$C$63)&lt;=$C$9,0,1)),0)+IF(ES$63=$C$17,0,IF(ER$63=$C$17,$B170*(ER$60),0))</f>
        <v>0</v>
      </c>
      <c r="ES170" s="50">
        <f>IF(ES$63&lt;=$C$17,($C$34*ES$59*$B170/$C$63)*(IF(COUNTA($D170:ER170)*(12/$C$63)&lt;=$C$9,0,1)),0)+IF(ET$63=$C$17,0,IF(ES$63=$C$17,$B170*(ES$60),0))</f>
        <v>0</v>
      </c>
      <c r="ET170" s="50">
        <f>IF(ET$63&lt;=$C$17,($C$34*ET$59*$B170/$C$63)*(IF(COUNTA($D170:ES170)*(12/$C$63)&lt;=$C$9,0,1)),0)+IF(EU$63=$C$17,0,IF(ET$63=$C$17,$B170*(ET$60),0))</f>
        <v>0</v>
      </c>
      <c r="EU170" s="50">
        <f>IF(EU$63&lt;=$C$17,($C$34*EU$59*$B170/$C$63)*(IF(COUNTA($D170:ET170)*(12/$C$63)&lt;=$C$9,0,1)),0)+IF(EV$63=$C$17,0,IF(EU$63=$C$17,$B170*(EU$60),0))</f>
        <v>0</v>
      </c>
      <c r="EV170" s="50">
        <f>IF(EV$63&lt;=$C$17,($C$34*EV$59*$B170/$C$63)*(IF(COUNTA($D170:EU170)*(12/$C$63)&lt;=$C$9,0,1)),0)+IF(EW$63=$C$17,0,IF(EV$63=$C$17,$B170*(EV$60),0))</f>
        <v>0</v>
      </c>
      <c r="EW170" s="50">
        <f>IF(EW$63&lt;=$C$17,($C$34*EW$59*$B170/$C$63)*(IF(COUNTA($D170:EV170)*(12/$C$63)&lt;=$C$9,0,1)),0)+IF(EX$63=$C$17,0,IF(EW$63=$C$17,$B170*(EW$60),0))</f>
        <v>0</v>
      </c>
      <c r="EX170" s="50">
        <f>IF(EX$63&lt;=$C$17,($C$34*EX$59*$B170/$C$63)*(IF(COUNTA($D170:EW170)*(12/$C$63)&lt;=$C$9,0,1)),0)+IF(EY$63=$C$17,0,IF(EX$63=$C$17,$B170*(EX$60),0))</f>
        <v>0</v>
      </c>
      <c r="EY170" s="50">
        <f>IF(EY$63&lt;=$C$17,($C$34*EY$59*$B170/$C$63)*(IF(COUNTA($D170:EX170)*(12/$C$63)&lt;=$C$9,0,1)),0)+IF(EZ$63=$C$17,0,IF(EY$63=$C$17,$B170*(EY$60),0))</f>
        <v>0</v>
      </c>
      <c r="EZ170" s="50">
        <f>IF(EZ$63&lt;=$C$17,($C$34*EZ$59*$B170/$C$63)*(IF(COUNTA($D170:EY170)*(12/$C$63)&lt;=$C$9,0,1)),0)+IF(FA$63=$C$17,0,IF(EZ$63=$C$17,$B170*(EZ$60),0))</f>
        <v>0</v>
      </c>
      <c r="FA170" s="50">
        <f>IF(FA$63&lt;=$C$17,($C$34*FA$59*$B170/$C$63)*(IF(COUNTA($D170:EZ170)*(12/$C$63)&lt;=$C$9,0,1)),0)+IF(FB$63=$C$17,0,IF(FA$63=$C$17,$B170*(FA$60),0))</f>
        <v>0</v>
      </c>
      <c r="FB170" s="50">
        <f>IF(FB$63&lt;=$C$17,($C$34*FB$59*$B170/$C$63)*(IF(COUNTA($D170:FA170)*(12/$C$63)&lt;=$C$9,0,1)),0)+IF(FC$63=$C$17,0,IF(FB$63=$C$17,$B170*(FB$60),0))</f>
        <v>0</v>
      </c>
      <c r="FC170" s="50">
        <f>IF(FC$63&lt;=$C$17,($C$34*FC$59*$B170/$C$63)*(IF(COUNTA($D170:FB170)*(12/$C$63)&lt;=$C$9,0,1)),0)+IF(FD$63=$C$17,0,IF(FC$63=$C$17,$B170*(FC$60),0))</f>
        <v>0</v>
      </c>
      <c r="FD170" s="50">
        <f>IF(FD$63&lt;=$C$17,($C$34*FD$59*$B170/$C$63)*(IF(COUNTA($D170:FC170)*(12/$C$63)&lt;=$C$9,0,1)),0)+IF(FE$63=$C$17,0,IF(FD$63=$C$17,$B170*(FD$60),0))</f>
        <v>0</v>
      </c>
      <c r="FE170" s="50">
        <f>IF(FE$63&lt;=$C$17,($C$34*FE$59*$B170/$C$63)*(IF(COUNTA($D170:FD170)*(12/$C$63)&lt;=$C$9,0,1)),0)+IF(FF$63=$C$17,0,IF(FE$63=$C$17,$B170*(FE$60),0))</f>
        <v>0</v>
      </c>
      <c r="FF170" s="50">
        <f>IF(FF$63&lt;=$C$17,($C$34*FF$59*$B170/$C$63)*(IF(COUNTA($D170:FE170)*(12/$C$63)&lt;=$C$9,0,1)),0)+IF(FG$63=$C$17,0,IF(FF$63=$C$17,$B170*(FF$60),0))</f>
        <v>0</v>
      </c>
      <c r="FG170" s="50">
        <f>IF(FG$63&lt;=$C$17,($C$34*FG$59*$B170/$C$63)*(IF(COUNTA($D170:FF170)*(12/$C$63)&lt;=$C$9,0,1)),0)+IF(FH$63=$C$17,0,IF(FG$63=$C$17,$B170*(FG$60),0))</f>
        <v>0</v>
      </c>
      <c r="FH170" s="50">
        <f>IF(FH$63&lt;=$C$17,($C$34*FH$59*$B170/$C$63)*(IF(COUNTA($D170:FG170)*(12/$C$63)&lt;=$C$9,0,1)),0)+IF(FI$63=$C$17,0,IF(FH$63=$C$17,$B170*(FH$60),0))</f>
        <v>0</v>
      </c>
      <c r="FI170" s="50">
        <f>IF(FI$63&lt;=$C$17,($C$34*FI$59*$B170/$C$63)*(IF(COUNTA($D170:FH170)*(12/$C$63)&lt;=$C$9,0,1)),0)+IF(FJ$63=$C$17,0,IF(FI$63=$C$17,$B170*(FI$60),0))</f>
        <v>0</v>
      </c>
      <c r="FJ170" s="50">
        <f>IF(FJ$63&lt;=$C$17,($C$34*FJ$59*$B170/$C$63)*(IF(COUNTA($D170:FI170)*(12/$C$63)&lt;=$C$9,0,1)),0)+IF(FK$63=$C$17,0,IF(FJ$63=$C$17,$B170*(FJ$60),0))</f>
        <v>0</v>
      </c>
      <c r="FK170" s="50">
        <f>IF(FK$63&lt;=$C$17,($C$34*FK$59*$B170/$C$63)*(IF(COUNTA($D170:FJ170)*(12/$C$63)&lt;=$C$9,0,1)),0)+IF(FL$63=$C$17,0,IF(FK$63=$C$17,$B170*(FK$60),0))</f>
        <v>0</v>
      </c>
      <c r="FL170" s="50">
        <f>IF(FL$63&lt;=$C$17,($C$34*FL$59*$B170/$C$63)*(IF(COUNTA($D170:FK170)*(12/$C$63)&lt;=$C$9,0,1)),0)+IF(FM$63=$C$17,0,IF(FL$63=$C$17,$B170*(FL$60),0))</f>
        <v>0</v>
      </c>
      <c r="FM170" s="50">
        <f>IF(FM$63&lt;=$C$17,($C$34*FM$59*$B170/$C$63)*(IF(COUNTA($D170:FL170)*(12/$C$63)&lt;=$C$9,0,1)),0)+IF(FN$63=$C$17,0,IF(FM$63=$C$17,$B170*(FM$60),0))</f>
        <v>0</v>
      </c>
      <c r="FN170" s="50">
        <f>IF(FN$63&lt;=$C$17,($C$34*FN$59*$B170/$C$63)*(IF(COUNTA($D170:FM170)*(12/$C$63)&lt;=$C$9,0,1)),0)+IF(FO$63=$C$17,0,IF(FN$63=$C$17,$B170*(FN$60),0))</f>
        <v>0</v>
      </c>
      <c r="FO170" s="50">
        <f>IF(FO$63&lt;=$C$17,($C$34*FO$59*$B170/$C$63)*(IF(COUNTA($D170:FN170)*(12/$C$63)&lt;=$C$9,0,1)),0)+IF(FP$63=$C$17,0,IF(FO$63=$C$17,$B170*(FO$60),0))</f>
        <v>0</v>
      </c>
      <c r="FP170" s="50">
        <f>IF(FP$63&lt;=$C$17,($C$34*FP$59*$B170/$C$63)*(IF(COUNTA($D170:FO170)*(12/$C$63)&lt;=$C$9,0,1)),0)+IF(FQ$63=$C$17,0,IF(FP$63=$C$17,$B170*(FP$60),0))</f>
        <v>0</v>
      </c>
      <c r="FQ170" s="50">
        <f>IF(FQ$63&lt;=$C$17,($C$34*FQ$59*$B170/$C$63)*(IF(COUNTA($D170:FP170)*(12/$C$63)&lt;=$C$9,0,1)),0)+IF(FR$63=$C$17,0,IF(FQ$63=$C$17,$B170*(FQ$60),0))</f>
        <v>0</v>
      </c>
      <c r="FR170" s="50">
        <f>IF(FR$63&lt;=$C$17,($C$34*FR$59*$B170/$C$63)*(IF(COUNTA($D170:FQ170)*(12/$C$63)&lt;=$C$9,0,1)),0)+IF(FS$63=$C$17,0,IF(FR$63=$C$17,$B170*(FR$60),0))</f>
        <v>0</v>
      </c>
      <c r="FS170" s="50">
        <f>IF(FS$63&lt;=$C$17,($C$34*FS$59*$B170/$C$63)*(IF(COUNTA($D170:FR170)*(12/$C$63)&lt;=$C$9,0,1)),0)+IF(FT$63=$C$17,0,IF(FS$63=$C$17,$B170*(FS$60),0))</f>
        <v>0</v>
      </c>
      <c r="FT170" s="50">
        <f>IF(FT$63&lt;=$C$17,($C$34*FT$59*$B170/$C$63)*(IF(COUNTA($D170:FS170)*(12/$C$63)&lt;=$C$9,0,1)),0)+IF(FU$63=$C$17,0,IF(FT$63=$C$17,$B170*(FT$60),0))</f>
        <v>0</v>
      </c>
      <c r="FU170" s="50">
        <f>IF(FU$63&lt;=$C$17,($C$34*FU$59*$B170/$C$63)*(IF(COUNTA($D170:FT170)*(12/$C$63)&lt;=$C$9,0,1)),0)+IF(FV$63=$C$17,0,IF(FU$63=$C$17,$B170*(FU$60),0))</f>
        <v>0</v>
      </c>
      <c r="FV170" s="50">
        <f>IF(FV$63&lt;=$C$17,($C$34*FV$59*$B170/$C$63)*(IF(COUNTA($D170:FU170)*(12/$C$63)&lt;=$C$9,0,1)),0)+IF(FW$63=$C$17,0,IF(FV$63=$C$17,$B170*(FV$60),0))</f>
        <v>0</v>
      </c>
      <c r="FW170" s="50">
        <f>IF(FW$63&lt;=$C$17,($C$34*FW$59*$B170/$C$63)*(IF(COUNTA($D170:FV170)*(12/$C$63)&lt;=$C$9,0,1)),0)+IF(FX$63=$C$17,0,IF(FW$63=$C$17,$B170*(FW$60),0))</f>
        <v>0</v>
      </c>
      <c r="FX170" s="50">
        <f>IF(FX$63&lt;=$C$17,($C$34*FX$59*$B170/$C$63)*(IF(COUNTA($D170:FW170)*(12/$C$63)&lt;=$C$9,0,1)),0)+IF(FY$63=$C$17,0,IF(FX$63=$C$17,$B170*(FX$60),0))</f>
        <v>0</v>
      </c>
      <c r="FY170" s="50">
        <f>IF(FY$63&lt;=$C$17,($C$34*FY$59*$B170/$C$63)*(IF(COUNTA($D170:FX170)*(12/$C$63)&lt;=$C$9,0,1)),0)+IF(FZ$63=$C$17,0,IF(FY$63=$C$17,$B170*(FY$60),0))</f>
        <v>0</v>
      </c>
      <c r="FZ170" s="50">
        <f>IF(FZ$63&lt;=$C$17,($C$34*FZ$59*$B170/$C$63)*(IF(COUNTA($D170:FY170)*(12/$C$63)&lt;=$C$9,0,1)),0)+IF(GA$63=$C$17,0,IF(FZ$63=$C$17,$B170*(FZ$60),0))</f>
        <v>0</v>
      </c>
      <c r="GA170" s="50">
        <f>IF(GA$63&lt;=$C$17,($C$34*GA$59*$B170/$C$63)*(IF(COUNTA($D170:FZ170)*(12/$C$63)&lt;=$C$9,0,1)),0)+IF(GB$63=$C$17,0,IF(GA$63=$C$17,$B170*(GA$60),0))</f>
        <v>0</v>
      </c>
      <c r="GB170" s="50">
        <f>IF(GB$63&lt;=$C$17,($C$34*GB$59*$B170/$C$63)*(IF(COUNTA($D170:GA170)*(12/$C$63)&lt;=$C$9,0,1)),0)+IF(GC$63=$C$17,0,IF(GB$63=$C$17,$B170*(GB$60),0))</f>
        <v>0</v>
      </c>
      <c r="GC170" s="50">
        <f>IF(GC$63&lt;=$C$17,($C$34*GC$59*$B170/$C$63)*(IF(COUNTA($D170:GB170)*(12/$C$63)&lt;=$C$9,0,1)),0)+IF(GD$63=$C$17,0,IF(GC$63=$C$17,$B170*(GC$60),0))</f>
        <v>0</v>
      </c>
      <c r="GD170" s="50">
        <f>IF(GD$63&lt;=$C$17,($C$34*GD$59*$B170/$C$63)*(IF(COUNTA($D170:GC170)*(12/$C$63)&lt;=$C$9,0,1)),0)+IF(GE$63=$C$17,0,IF(GD$63=$C$17,$B170*(GD$60),0))</f>
        <v>0</v>
      </c>
      <c r="GE170" s="50">
        <f>IF(GE$63&lt;=$C$17,($C$34*GE$59*$B170/$C$63)*(IF(COUNTA($D170:GD170)*(12/$C$63)&lt;=$C$9,0,1)),0)+IF(GF$63=$C$17,0,IF(GE$63=$C$17,$B170*(GE$60),0))</f>
        <v>0</v>
      </c>
      <c r="GF170" s="50">
        <f>IF(GF$63&lt;=$C$17,($C$34*GF$59*$B170/$C$63)*(IF(COUNTA($D170:GE170)*(12/$C$63)&lt;=$C$9,0,1)),0)+IF(GG$63=$C$17,0,IF(GF$63=$C$17,$B170*(GF$60),0))</f>
        <v>0</v>
      </c>
      <c r="GG170" s="50">
        <f>IF(GG$63&lt;=$C$17,($C$34*GG$59*$B170/$C$63)*(IF(COUNTA($D170:GF170)*(12/$C$63)&lt;=$C$9,0,1)),0)+IF(GH$63=$C$17,0,IF(GG$63=$C$17,$B170*(GG$60),0))</f>
        <v>0</v>
      </c>
      <c r="GH170" s="50">
        <f>IF(GH$63&lt;=$C$17,($C$34*GH$59*$B170/$C$63)*(IF(COUNTA($D170:GG170)*(12/$C$63)&lt;=$C$9,0,1)),0)+IF(GI$63=$C$17,0,IF(GH$63=$C$17,$B170*(GH$60),0))</f>
        <v>0</v>
      </c>
      <c r="GI170" s="50">
        <f>IF(GI$63&lt;=$C$17,($C$34*GI$59*$B170/$C$63)*(IF(COUNTA($D170:GH170)*(12/$C$63)&lt;=$C$9,0,1)),0)+IF(GJ$63=$C$17,0,IF(GI$63=$C$17,$B170*(GI$60),0))</f>
        <v>0</v>
      </c>
      <c r="GJ170" s="50">
        <f>IF(GJ$63&lt;=$C$17,($C$34*GJ$59*$B170/$C$63)*(IF(COUNTA($D170:GI170)*(12/$C$63)&lt;=$C$9,0,1)),0)+IF(GK$63=$C$17,0,IF(GJ$63=$C$17,$B170*(GJ$60),0))</f>
        <v>0</v>
      </c>
      <c r="GK170" s="50">
        <f>IF(GK$63&lt;=$C$17,($C$34*GK$59*$B170/$C$63)*(IF(COUNTA($D170:GJ170)*(12/$C$63)&lt;=$C$9,0,1)),0)+IF(GL$63=$C$17,0,IF(GK$63=$C$17,$B170*(GK$60),0))</f>
        <v>0</v>
      </c>
      <c r="GL170" s="50">
        <f>IF(GL$63&lt;=$C$17,($C$34*GL$59*$B170/$C$63)*(IF(COUNTA($D170:GK170)*(12/$C$63)&lt;=$C$9,0,1)),0)+IF(GM$63=$C$17,0,IF(GL$63=$C$17,$B170*(GL$60),0))</f>
        <v>0</v>
      </c>
      <c r="GM170" s="50">
        <f>IF(GM$63&lt;=$C$17,($C$34*GM$59*$B170/$C$63)*(IF(COUNTA($D170:GL170)*(12/$C$63)&lt;=$C$9,0,1)),0)+IF(GN$63=$C$17,0,IF(GM$63=$C$17,$B170*(GM$60),0))</f>
        <v>0</v>
      </c>
      <c r="GN170" s="50">
        <f>IF(GN$63&lt;=$C$17,($C$34*GN$59*$B170/$C$63)*(IF(COUNTA($D170:GM170)*(12/$C$63)&lt;=$C$9,0,1)),0)+IF(GO$63=$C$17,0,IF(GN$63=$C$17,$B170*(GN$60),0))</f>
        <v>0</v>
      </c>
      <c r="GO170" s="50">
        <f>IF(GO$63&lt;=$C$17,($C$34*GO$59*$B170/$C$63)*(IF(COUNTA($D170:GN170)*(12/$C$63)&lt;=$C$9,0,1)),0)+IF(GP$63=$C$17,0,IF(GO$63=$C$17,$B170*(GO$60),0))</f>
        <v>0</v>
      </c>
      <c r="GP170" s="50">
        <f>IF(GP$63&lt;=$C$17,($C$34*GP$59*$B170/$C$63)*(IF(COUNTA($D170:GO170)*(12/$C$63)&lt;=$C$9,0,1)),0)+IF(GQ$63=$C$17,0,IF(GP$63=$C$17,$B170*(GP$60),0))</f>
        <v>0</v>
      </c>
      <c r="GQ170" s="50">
        <f>IF(GQ$63&lt;=$C$17,($C$34*GQ$59*$B170/$C$63)*(IF(COUNTA($D170:GP170)*(12/$C$63)&lt;=$C$9,0,1)),0)+IF(GR$63=$C$17,0,IF(GQ$63=$C$17,$B170*(GQ$60),0))</f>
        <v>0</v>
      </c>
      <c r="GR170" s="50">
        <f>IF(GR$63&lt;=$C$17,($C$34*GR$59*$B170/$C$63)*(IF(COUNTA($D170:GQ170)*(12/$C$63)&lt;=$C$9,0,1)),0)+IF(GS$63=$C$17,0,IF(GR$63=$C$17,$B170*(GR$60),0))</f>
        <v>0</v>
      </c>
      <c r="GS170" s="50">
        <f>IF(GS$63&lt;=$C$17,($C$34*GS$59*$B170/$C$63)*(IF(COUNTA($D170:GR170)*(12/$C$63)&lt;=$C$9,0,1)),0)+IF(GT$63=$C$17,0,IF(GS$63=$C$17,$B170*(GS$60),0))</f>
        <v>0</v>
      </c>
      <c r="GT170" s="50">
        <f>IF(GT$63&lt;=$C$17,($C$34*GT$59*$B170/$C$63)*(IF(COUNTA($D170:GS170)*(12/$C$63)&lt;=$C$9,0,1)),0)+IF(GU$63=$C$17,0,IF(GT$63=$C$17,$B170*(GT$60),0))</f>
        <v>0</v>
      </c>
      <c r="GU170" s="50">
        <f>IF(GU$63&lt;=$C$17,($C$34*GU$59*$B170/$C$63)*(IF(COUNTA($D170:GT170)*(12/$C$63)&lt;=$C$9,0,1)),0)+IF(GV$63=$C$17,0,IF(GU$63=$C$17,$B170*(GU$60),0))</f>
        <v>0</v>
      </c>
      <c r="GV170" s="50">
        <f>IF(GV$63&lt;=$C$17,($C$34*GV$59*$B170/$C$63)*(IF(COUNTA($D170:GU170)*(12/$C$63)&lt;=$C$9,0,1)),0)+IF(GW$63=$C$17,0,IF(GV$63=$C$17,$B170*(GV$60),0))</f>
        <v>0</v>
      </c>
      <c r="GW170" s="50">
        <f>IF(GW$63&lt;=$C$17,($C$34*GW$59*$B170/$C$63)*(IF(COUNTA($D170:GV170)*(12/$C$63)&lt;=$C$9,0,1)),0)+IF(GX$63=$C$17,0,IF(GW$63=$C$17,$B170*(GW$60),0))</f>
        <v>0</v>
      </c>
      <c r="GX170" s="50">
        <f>IF(GX$63&lt;=$C$17,($C$34*GX$59*$B170/$C$63)*(IF(COUNTA($D170:GW170)*(12/$C$63)&lt;=$C$9,0,1)),0)+IF(GY$63=$C$17,0,IF(GX$63=$C$17,$B170*(GX$60),0))</f>
        <v>0</v>
      </c>
      <c r="GY170" s="50">
        <f>IF(GY$63&lt;=$C$17,($C$34*GY$59*$B170/$C$63)*(IF(COUNTA($D170:GX170)*(12/$C$63)&lt;=$C$9,0,1)),0)+IF(GZ$63=$C$17,0,IF(GY$63=$C$17,$B170*(GY$60),0))</f>
        <v>0</v>
      </c>
      <c r="GZ170" s="50">
        <f>IF(GZ$63&lt;=$C$17,($C$34*GZ$59*$B170/$C$63)*(IF(COUNTA($D170:GY170)*(12/$C$63)&lt;=$C$9,0,1)),0)+IF(HA$63=$C$17,0,IF(GZ$63=$C$17,$B170*(GZ$60),0))</f>
        <v>0</v>
      </c>
      <c r="HA170" s="50">
        <f>IF(HA$63&lt;=$C$17,($C$34*HA$59*$B170/$C$63)*(IF(COUNTA($D170:GZ170)*(12/$C$63)&lt;=$C$9,0,1)),0)+IF(HB$63=$C$17,0,IF(HA$63=$C$17,$B170*(HA$60),0))</f>
        <v>0</v>
      </c>
      <c r="HB170" s="50">
        <f>IF(HB$63&lt;=$C$17,($C$34*HB$59*$B170/$C$63)*(IF(COUNTA($D170:HA170)*(12/$C$63)&lt;=$C$9,0,1)),0)+IF(HC$63=$C$17,0,IF(HB$63=$C$17,$B170*(HB$60),0))</f>
        <v>0</v>
      </c>
      <c r="HC170" s="50">
        <f>IF(HC$63&lt;=$C$17,($C$34*HC$59*$B170/$C$63)*(IF(COUNTA($D170:HB170)*(12/$C$63)&lt;=$C$9,0,1)),0)+IF(HD$63=$C$17,0,IF(HC$63=$C$17,$B170*(HC$60),0))</f>
        <v>0</v>
      </c>
      <c r="HD170" s="50">
        <f>IF(HD$63&lt;=$C$17,($C$34*HD$59*$B170/$C$63)*(IF(COUNTA($D170:HC170)*(12/$C$63)&lt;=$C$9,0,1)),0)+IF(HE$63=$C$17,0,IF(HD$63=$C$17,$B170*(HD$60),0))</f>
        <v>0</v>
      </c>
      <c r="HE170" s="50">
        <f>IF(HE$63&lt;=$C$17,($C$34*HE$59*$B170/$C$63)*(IF(COUNTA($D170:HD170)*(12/$C$63)&lt;=$C$9,0,1)),0)+IF(HF$63=$C$17,0,IF(HE$63=$C$17,$B170*(HE$60),0))</f>
        <v>0</v>
      </c>
      <c r="HF170" s="50">
        <f>IF(HF$63&lt;=$C$17,($C$34*HF$59*$B170/$C$63)*(IF(COUNTA($D170:HE170)*(12/$C$63)&lt;=$C$9,0,1)),0)+IF(HG$63=$C$17,0,IF(HF$63=$C$17,$B170*(HF$60),0))</f>
        <v>0</v>
      </c>
      <c r="HG170" s="50">
        <f>IF(HG$63&lt;=$C$17,($C$34*HG$59*$B170/$C$63)*(IF(COUNTA($D170:HF170)*(12/$C$63)&lt;=$C$9,0,1)),0)+IF(HH$63=$C$17,0,IF(HG$63=$C$17,$B170*(HG$60),0))</f>
        <v>0</v>
      </c>
      <c r="HH170" s="50">
        <f>IF(HH$63&lt;=$C$17,($C$34*HH$59*$B170/$C$63)*(IF(COUNTA($D170:HG170)*(12/$C$63)&lt;=$C$9,0,1)),0)+IF(HI$63=$C$17,0,IF(HH$63=$C$17,$B170*(HH$60),0))</f>
        <v>0</v>
      </c>
      <c r="HI170" s="50">
        <f>IF(HI$63&lt;=$C$17,($C$34*HI$59*$B170/$C$63)*(IF(COUNTA($D170:HH170)*(12/$C$63)&lt;=$C$9,0,1)),0)+IF(HJ$63=$C$17,0,IF(HI$63=$C$17,$B170*(HI$60),0))</f>
        <v>0</v>
      </c>
      <c r="HJ170" s="50">
        <f>IF(HJ$63&lt;=$C$17,($C$34*HJ$59*$B170/$C$63)*(IF(COUNTA($D170:HI170)*(12/$C$63)&lt;=$C$9,0,1)),0)+IF(HK$63=$C$17,0,IF(HJ$63=$C$17,$B170*(HJ$60),0))</f>
        <v>0</v>
      </c>
      <c r="HK170" s="50">
        <f>IF(HK$63&lt;=$C$17,($C$34*HK$59*$B170/$C$63)*(IF(COUNTA($D170:HJ170)*(12/$C$63)&lt;=$C$9,0,1)),0)+IF(HL$63=$C$17,0,IF(HK$63=$C$17,$B170*(HK$60),0))</f>
        <v>0</v>
      </c>
      <c r="HL170" s="50">
        <f>IF(HL$63&lt;=$C$17,($C$34*HL$59*$B170/$C$63)*(IF(COUNTA($D170:HK170)*(12/$C$63)&lt;=$C$9,0,1)),0)+IF(HM$63=$C$17,0,IF(HL$63=$C$17,$B170*(HL$60),0))</f>
        <v>0</v>
      </c>
      <c r="HM170" s="50">
        <f>IF(HM$63&lt;=$C$17,($C$34*HM$59*$B170/$C$63)*(IF(COUNTA($D170:HL170)*(12/$C$63)&lt;=$C$9,0,1)),0)+IF(HN$63=$C$17,0,IF(HM$63=$C$17,$B170*(HM$60),0))</f>
        <v>0</v>
      </c>
      <c r="HN170" s="50">
        <f>IF(HN$63&lt;=$C$17,($C$34*HN$59*$B170/$C$63)*(IF(COUNTA($D170:HM170)*(12/$C$63)&lt;=$C$9,0,1)),0)+IF(HO$63=$C$17,0,IF(HN$63=$C$17,$B170*(HN$60),0))</f>
        <v>0</v>
      </c>
      <c r="HO170" s="50">
        <f>IF(HO$63&lt;=$C$17,($C$34*HO$59*$B170/$C$63)*(IF(COUNTA($D170:HN170)*(12/$C$63)&lt;=$C$9,0,1)),0)+IF(HP$63=$C$17,0,IF(HO$63=$C$17,$B170*(HO$60),0))</f>
        <v>0</v>
      </c>
      <c r="HP170" s="50">
        <f>IF(HP$63&lt;=$C$17,($C$34*HP$59*$B170/$C$63)*(IF(COUNTA($D170:HO170)*(12/$C$63)&lt;=$C$9,0,1)),0)+IF(HQ$63=$C$17,0,IF(HP$63=$C$17,$B170*(HP$60),0))</f>
        <v>0</v>
      </c>
      <c r="HQ170" s="50">
        <f>IF(HQ$63&lt;=$C$17,($C$34*HQ$59*$B170/$C$63)*(IF(COUNTA($D170:HP170)*(12/$C$63)&lt;=$C$9,0,1)),0)+IF(HR$63=$C$17,0,IF(HQ$63=$C$17,$B170*(HQ$60),0))</f>
        <v>0</v>
      </c>
      <c r="HR170" s="50">
        <f>IF(HR$63&lt;=$C$17,($C$34*HR$59*$B170/$C$63)*(IF(COUNTA($D170:HQ170)*(12/$C$63)&lt;=$C$9,0,1)),0)+IF(HS$63=$C$17,0,IF(HR$63=$C$17,$B170*(HR$60),0))</f>
        <v>0</v>
      </c>
      <c r="HS170" s="50">
        <f>IF(HS$63&lt;=$C$17,($C$34*HS$59*$B170/$C$63)*(IF(COUNTA($D170:HR170)*(12/$C$63)&lt;=$C$9,0,1)),0)+IF(HT$63=$C$17,0,IF(HS$63=$C$17,$B170*(HS$60),0))</f>
        <v>0</v>
      </c>
      <c r="HT170" s="50">
        <f>IF(HT$63&lt;=$C$17,($C$34*HT$59*$B170/$C$63)*(IF(COUNTA($D170:HS170)*(12/$C$63)&lt;=$C$9,0,1)),0)+IF(HU$63=$C$17,0,IF(HT$63=$C$17,$B170*(HT$60),0))</f>
        <v>0</v>
      </c>
      <c r="HU170" s="50">
        <f>IF(HU$63&lt;=$C$17,($C$34*HU$59*$B170/$C$63)*(IF(COUNTA($D170:HT170)*(12/$C$63)&lt;=$C$9,0,1)),0)+IF(HV$63=$C$17,0,IF(HU$63=$C$17,$B170*(HU$60),0))</f>
        <v>0</v>
      </c>
      <c r="HV170" s="50">
        <f>IF(HV$63&lt;=$C$17,($C$34*HV$59*$B170/$C$63)*(IF(COUNTA($D170:HU170)*(12/$C$63)&lt;=$C$9,0,1)),0)+IF(HW$63=$C$17,0,IF(HV$63=$C$17,$B170*(HV$60),0))</f>
        <v>0</v>
      </c>
      <c r="HW170" s="50">
        <f>IF(HW$63&lt;=$C$17,($C$34*HW$59*$B170/$C$63)*(IF(COUNTA($D170:HV170)*(12/$C$63)&lt;=$C$9,0,1)),0)+IF(HX$63=$C$17,0,IF(HW$63=$C$17,$B170*(HW$60),0))</f>
        <v>0</v>
      </c>
      <c r="HX170" s="50">
        <f>IF(HX$63&lt;=$C$17,($C$34*HX$59*$B170/$C$63)*(IF(COUNTA($D170:HW170)*(12/$C$63)&lt;=$C$9,0,1)),0)+IF(HY$63=$C$17,0,IF(HX$63=$C$17,$B170*(HX$60),0))</f>
        <v>0</v>
      </c>
      <c r="HY170" s="50">
        <f>IF(HY$63&lt;=$C$17,($C$34*HY$59*$B170/$C$63)*(IF(COUNTA($D170:HX170)*(12/$C$63)&lt;=$C$9,0,1)),0)+IF(HZ$63=$C$17,0,IF(HY$63=$C$17,$B170*(HY$60),0))</f>
        <v>0</v>
      </c>
      <c r="HZ170" s="50">
        <f>IF(HZ$63&lt;=$C$17,($C$34*HZ$59*$B170/$C$63)*(IF(COUNTA($D170:HY170)*(12/$C$63)&lt;=$C$9,0,1)),0)+IF(IA$63=$C$17,0,IF(HZ$63=$C$17,$B170*(HZ$60),0))</f>
        <v>0</v>
      </c>
      <c r="IA170" s="50">
        <f>IF(IA$63&lt;=$C$17,($C$34*IA$59*$B170/$C$63)*(IF(COUNTA($D170:HZ170)*(12/$C$63)&lt;=$C$9,0,1)),0)+IF(IB$63=$C$17,0,IF(IA$63=$C$17,$B170*(IA$60),0))</f>
        <v>0</v>
      </c>
      <c r="IB170" s="50">
        <f>IF(IB$63&lt;=$C$17,($C$34*IB$59*$B170/$C$63)*(IF(COUNTA($D170:IA170)*(12/$C$63)&lt;=$C$9,0,1)),0)+IF(IC$63=$C$17,0,IF(IB$63=$C$17,$B170*(IB$60),0))</f>
        <v>0</v>
      </c>
      <c r="IC170" s="50">
        <f>IF(IC$63&lt;=$C$17,($C$34*IC$59*$B170/$C$63)*(IF(COUNTA($D170:IB170)*(12/$C$63)&lt;=$C$9,0,1)),0)+IF(ID$63=$C$17,0,IF(IC$63=$C$17,$B170*(IC$60),0))</f>
        <v>0</v>
      </c>
      <c r="ID170" s="50">
        <f>IF(ID$63&lt;=$C$17,($C$34*ID$59*$B170/$C$63)*(IF(COUNTA($D170:IC170)*(12/$C$63)&lt;=$C$9,0,1)),0)+IF(IE$63=$C$17,0,IF(ID$63=$C$17,$B170*(ID$60),0))</f>
        <v>0</v>
      </c>
      <c r="IE170" s="50">
        <f>IF(IE$63&lt;=$C$17,($C$34*IE$59*$B170/$C$63)*(IF(COUNTA($D170:ID170)*(12/$C$63)&lt;=$C$9,0,1)),0)+IF(IF$63=$C$17,0,IF(IE$63=$C$17,$B170*(IE$60),0))</f>
        <v>0</v>
      </c>
      <c r="IF170" s="50">
        <f>IF(IF$63&lt;=$C$17,($C$34*IF$59*$B170/$C$63)*(IF(COUNTA($D170:IE170)*(12/$C$63)&lt;=$C$9,0,1)),0)+IF(IG$63=$C$17,0,IF(IF$63=$C$17,$B170*(IF$60),0))</f>
        <v>0</v>
      </c>
      <c r="IG170" s="50">
        <f>IF(IG$63&lt;=$C$17,($C$34*IG$59*$B170/$C$63)*(IF(COUNTA($D170:IF170)*(12/$C$63)&lt;=$C$9,0,1)),0)+IF(IH$63=$C$17,0,IF(IG$63=$C$17,$B170*(IG$60),0))</f>
        <v>0</v>
      </c>
      <c r="IH170" s="50">
        <f>IF(IH$63&lt;=$C$17,($C$34*IH$59*$B170/$C$63)*(IF(COUNTA($D170:IG170)*(12/$C$63)&lt;=$C$9,0,1)),0)+IF(II$63=$C$17,0,IF(IH$63=$C$17,$B170*(IH$60),0))</f>
        <v>0</v>
      </c>
      <c r="II170" s="50">
        <f>IF(II$63&lt;=$C$17,($C$34*II$59*$B170/$C$63)*(IF(COUNTA($D170:IH170)*(12/$C$63)&lt;=$C$9,0,1)),0)+IF(IJ$63=$C$17,0,IF(II$63=$C$17,$B170*(II$60),0))</f>
        <v>0</v>
      </c>
      <c r="IJ170" s="50">
        <f>IF(IJ$63&lt;=$C$17,($C$34*IJ$59*$B170/$C$63)*(IF(COUNTA($D170:II170)*(12/$C$63)&lt;=$C$9,0,1)),0)+IF(IK$63=$C$17,0,IF(IJ$63=$C$17,$B170*(IJ$60),0))</f>
        <v>0</v>
      </c>
      <c r="IK170" s="50">
        <f>IF(IK$63&lt;=$C$17,($C$34*IK$59*$B170/$C$63)*(IF(COUNTA($D170:IJ170)*(12/$C$63)&lt;=$C$9,0,1)),0)+IF(IL$63=$C$17,0,IF(IK$63=$C$17,$B170*(IK$60),0))</f>
        <v>0</v>
      </c>
      <c r="IL170" s="50">
        <f>IF(IL$63&lt;=$C$17,($C$34*IL$59*$B170/$C$63)*(IF(COUNTA($D170:IK170)*(12/$C$63)&lt;=$C$9,0,1)),0)+IF(IM$63=$C$17,0,IF(IL$63=$C$17,$B170*(IL$60),0))</f>
        <v>0</v>
      </c>
      <c r="IM170" s="50">
        <f>IF(IM$63&lt;=$C$17,($C$34*IM$59*$B170/$C$63)*(IF(COUNTA($D170:IL170)*(12/$C$63)&lt;=$C$9,0,1)),0)+IF(IN$63=$C$17,0,IF(IM$63=$C$17,$B170*(IM$60),0))</f>
        <v>0</v>
      </c>
      <c r="IN170" s="50">
        <f>IF(IN$63&lt;=$C$17,($C$34*IN$59*$B170/$C$63)*(IF(COUNTA($D170:IM170)*(12/$C$63)&lt;=$C$9,0,1)),0)+IF(IO$63=$C$17,0,IF(IN$63=$C$17,$B170*(IN$60),0))</f>
        <v>0</v>
      </c>
      <c r="IO170" s="50">
        <f>IF(IO$63&lt;=$C$17,($C$34*IO$59*$B170/$C$63)*(IF(COUNTA($D170:IN170)*(12/$C$63)&lt;=$C$9,0,1)),0)+IF(IP$63=$C$17,0,IF(IO$63=$C$17,$B170*(IO$60),0))</f>
        <v>0</v>
      </c>
      <c r="IP170" s="50">
        <f>IF(IP$63&lt;=$C$17,($C$34*IP$59*$B170/$C$63)*(IF(COUNTA($D170:IO170)*(12/$C$63)&lt;=$C$9,0,1)),0)+IF(IQ$63=$C$17,0,IF(IP$63=$C$17,$B170*(IP$60),0))</f>
        <v>0</v>
      </c>
      <c r="IQ170" s="50">
        <f>IF(IQ$63&lt;=$C$17,($C$34*IQ$59*$B170/$C$63)*(IF(COUNTA($D170:IP170)*(12/$C$63)&lt;=$C$9,0,1)),0)+IF(IR$63=$C$17,0,IF(IQ$63=$C$17,$B170*(IQ$60),0))</f>
        <v>0</v>
      </c>
      <c r="IR170" s="50">
        <f>IF(IR$63&lt;=$C$17,($C$34*IR$59*$B170/$C$63)*(IF(COUNTA($D170:IQ170)*(12/$C$63)&lt;=$C$9,0,1)),0)+IF(IS$63=$C$17,0,IF(IR$63=$C$17,$B170*(IR$60),0))</f>
        <v>0</v>
      </c>
      <c r="IS170" s="50">
        <f>IF(IS$63&lt;=$C$17,($C$34*IS$59*$B170/$C$63)*(IF(COUNTA($D170:IR170)*(12/$C$63)&lt;=$C$9,0,1)),0)+IF(IT$63=$C$17,0,IF(IS$63=$C$17,$B170*(IS$60),0))</f>
        <v>0</v>
      </c>
      <c r="IT170" s="50">
        <f>IF(IT$63&lt;=$C$17,($C$34*IT$59*$B170/$C$63)*(IF(COUNTA($D170:IS170)*(12/$C$63)&lt;=$C$9,0,1)),0)+IF(IU$63=$C$17,0,IF(IT$63=$C$17,$B170*(IT$60),0))</f>
        <v>0</v>
      </c>
      <c r="IU170" s="50">
        <f>IF(IU$63&lt;=$C$17,($C$34*IU$59*$B170/$C$63)*(IF(COUNTA($D170:IT170)*(12/$C$63)&lt;=$C$9,0,1)),0)+IF(IV$63=$C$17,0,IF(IU$63=$C$17,$B170*(IU$60),0))</f>
        <v>0</v>
      </c>
      <c r="IV170" s="50">
        <f>IF(IV$63&lt;=$C$17,($C$34*IV$59*$B170/$C$63)*(IF(COUNTA($D170:IU170)*(12/$C$63)&lt;=$C$9,0,1)),0)+IF(IW$63=$C$17,0,IF(IV$63=$C$17,$B170*(IV$60),0))</f>
        <v>0</v>
      </c>
      <c r="IW170" s="50">
        <f>IF(IW$63&lt;=$C$17,($C$34*IW$59*$B170/$C$63)*(IF(COUNTA($D170:IV170)*(12/$C$63)&lt;=$C$9,0,1)),0)+IF(IX$63=$C$17,0,IF(IW$63=$C$17,$B170*(IW$60),0))</f>
        <v>0</v>
      </c>
      <c r="IX170" s="50"/>
      <c r="IY170" s="50"/>
      <c r="IZ170" s="50"/>
      <c r="JA170" s="50"/>
      <c r="JB170" s="50"/>
      <c r="JC170" s="50"/>
      <c r="JD170" s="50"/>
      <c r="JE170" s="50"/>
      <c r="JF170" s="50"/>
      <c r="JG170" s="50"/>
      <c r="JH170" s="50"/>
      <c r="JI170" s="50"/>
      <c r="JJ170" s="50"/>
      <c r="JK170" s="50"/>
      <c r="JL170" s="50"/>
      <c r="JM170" s="50"/>
      <c r="JN170" s="50"/>
      <c r="JO170" s="50"/>
      <c r="JP170" s="50"/>
      <c r="JQ170" s="50"/>
      <c r="JR170" s="50"/>
      <c r="JS170" s="50"/>
      <c r="JT170" s="50"/>
      <c r="JU170" s="50"/>
      <c r="JV170" s="50"/>
      <c r="JW170" s="50"/>
      <c r="JX170" s="50"/>
      <c r="JY170" s="50"/>
      <c r="JZ170" s="50"/>
      <c r="KA170" s="50"/>
      <c r="KB170" s="50"/>
      <c r="KC170" s="50"/>
      <c r="KD170" s="50"/>
      <c r="KE170" s="50"/>
      <c r="KF170" s="50"/>
      <c r="KG170" s="50"/>
      <c r="KH170" s="50"/>
      <c r="KI170" s="50"/>
      <c r="KJ170" s="50"/>
      <c r="KK170" s="50"/>
      <c r="KL170" s="50"/>
      <c r="KM170" s="50"/>
      <c r="KN170" s="50"/>
      <c r="KO170" s="50"/>
      <c r="KP170" s="50"/>
      <c r="KQ170" s="50"/>
      <c r="KR170" s="50"/>
      <c r="KS170" s="50"/>
      <c r="KT170" s="50"/>
      <c r="KU170" s="50"/>
      <c r="KV170" s="50"/>
      <c r="KW170" s="50"/>
      <c r="KX170" s="50"/>
      <c r="KY170" s="50"/>
      <c r="KZ170" s="50"/>
      <c r="LA170" s="50"/>
      <c r="LB170" s="50"/>
      <c r="LC170" s="50"/>
      <c r="LD170" s="50"/>
      <c r="LE170" s="50"/>
      <c r="LF170" s="50"/>
      <c r="LG170" s="50"/>
      <c r="LH170" s="50"/>
      <c r="LI170" s="50"/>
    </row>
    <row r="171" spans="1:321" outlineLevel="1" x14ac:dyDescent="0.25">
      <c r="A171" s="2" t="s">
        <v>55</v>
      </c>
      <c r="B171" s="79">
        <f ca="1">+OFFSET($D$52,0,COUNTA($B$66:B170),,)</f>
        <v>0</v>
      </c>
      <c r="C171" s="88">
        <f t="shared" ca="1" si="62"/>
        <v>0</v>
      </c>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50">
        <f ca="1">IF(DF$63&gt;$C$17,0,-DE$53*(12/$C$63))</f>
        <v>0</v>
      </c>
      <c r="DF171" s="50">
        <f ca="1">IF(DF$63&lt;=$C$17,($C$34*DF$59*$B171/$C$63)*(IF(COUNTA($D171:DE171)*(12/$C$63)&lt;=$C$9,0,1)),0)+IF(DG$63=$C$17,0,IF(DF$63=$C$17,$B171*(DF$60),0))</f>
        <v>0</v>
      </c>
      <c r="DG171" s="50">
        <f ca="1">IF(DG$63&lt;=$C$17,($C$34*DG$59*$B171/$C$63)*(IF(COUNTA($D171:DF171)*(12/$C$63)&lt;=$C$9,0,1)),0)+IF(DH$63=$C$17,0,IF(DG$63=$C$17,$B171*(DG$60),0))</f>
        <v>0</v>
      </c>
      <c r="DH171" s="50">
        <f ca="1">IF(DH$63&lt;=$C$17,($C$34*DH$59*$B171/$C$63)*(IF(COUNTA($D171:DG171)*(12/$C$63)&lt;=$C$9,0,1)),0)+IF(DI$63=$C$17,0,IF(DH$63=$C$17,$B171*(DH$60),0))</f>
        <v>0</v>
      </c>
      <c r="DI171" s="50">
        <f ca="1">IF(DI$63&lt;=$C$17,($C$34*DI$59*$B171/$C$63)*(IF(COUNTA($D171:DH171)*(12/$C$63)&lt;=$C$9,0,1)),0)+IF(DJ$63=$C$17,0,IF(DI$63=$C$17,$B171*(DI$60),0))</f>
        <v>0</v>
      </c>
      <c r="DJ171" s="50">
        <f ca="1">IF(DJ$63&lt;=$C$17,($C$34*DJ$59*$B171/$C$63)*(IF(COUNTA($D171:DI171)*(12/$C$63)&lt;=$C$9,0,1)),0)+IF(DK$63=$C$17,0,IF(DJ$63=$C$17,$B171*(DJ$60),0))</f>
        <v>0</v>
      </c>
      <c r="DK171" s="50">
        <f ca="1">IF(DK$63&lt;=$C$17,($C$34*DK$59*$B171/$C$63)*(IF(COUNTA($D171:DJ171)*(12/$C$63)&lt;=$C$9,0,1)),0)+IF(DL$63=$C$17,0,IF(DK$63=$C$17,$B171*(DK$60),0))</f>
        <v>0</v>
      </c>
      <c r="DL171" s="50">
        <f ca="1">IF(DL$63&lt;=$C$17,($C$34*DL$59*$B171/$C$63)*(IF(COUNTA($D171:DK171)*(12/$C$63)&lt;=$C$9,0,1)),0)+IF(DM$63=$C$17,0,IF(DL$63=$C$17,$B171*(DL$60),0))</f>
        <v>0</v>
      </c>
      <c r="DM171" s="50">
        <f ca="1">IF(DM$63&lt;=$C$17,($C$34*DM$59*$B171/$C$63)*(IF(COUNTA($D171:DL171)*(12/$C$63)&lt;=$C$9,0,1)),0)+IF(DN$63=$C$17,0,IF(DM$63=$C$17,$B171*(DM$60),0))</f>
        <v>0</v>
      </c>
      <c r="DN171" s="50">
        <f ca="1">IF(DN$63&lt;=$C$17,($C$34*DN$59*$B171/$C$63)*(IF(COUNTA($D171:DM171)*(12/$C$63)&lt;=$C$9,0,1)),0)+IF(DO$63=$C$17,0,IF(DN$63=$C$17,$B171*(DN$60),0))</f>
        <v>0</v>
      </c>
      <c r="DO171" s="50">
        <f ca="1">IF(DO$63&lt;=$C$17,($C$34*DO$59*$B171/$C$63)*(IF(COUNTA($D171:DN171)*(12/$C$63)&lt;=$C$9,0,1)),0)+IF(DP$63=$C$17,0,IF(DO$63=$C$17,$B171*(DO$60),0))</f>
        <v>0</v>
      </c>
      <c r="DP171" s="50">
        <f ca="1">IF(DP$63&lt;=$C$17,($C$34*DP$59*$B171/$C$63)*(IF(COUNTA($D171:DO171)*(12/$C$63)&lt;=$C$9,0,1)),0)+IF(DQ$63=$C$17,0,IF(DP$63=$C$17,$B171*(DP$60),0))</f>
        <v>0</v>
      </c>
      <c r="DQ171" s="50">
        <f ca="1">IF(DQ$63&lt;=$C$17,($C$34*DQ$59*$B171/$C$63)*(IF(COUNTA($D171:DP171)*(12/$C$63)&lt;=$C$9,0,1)),0)+IF(DR$63=$C$17,0,IF(DQ$63=$C$17,$B171*(DQ$60),0))</f>
        <v>0</v>
      </c>
      <c r="DR171" s="50">
        <f ca="1">IF(DR$63&lt;=$C$17,($C$34*DR$59*$B171/$C$63)*(IF(COUNTA($D171:DQ171)*(12/$C$63)&lt;=$C$9,0,1)),0)+IF(DS$63=$C$17,0,IF(DR$63=$C$17,$B171*(DR$60),0))</f>
        <v>0</v>
      </c>
      <c r="DS171" s="50">
        <f ca="1">IF(DS$63&lt;=$C$17,($C$34*DS$59*$B171/$C$63)*(IF(COUNTA($D171:DR171)*(12/$C$63)&lt;=$C$9,0,1)),0)+IF(DT$63=$C$17,0,IF(DS$63=$C$17,$B171*(DS$60),0))</f>
        <v>0</v>
      </c>
      <c r="DT171" s="50">
        <f ca="1">IF(DT$63&lt;=$C$17,($C$34*DT$59*$B171/$C$63)*(IF(COUNTA($D171:DS171)*(12/$C$63)&lt;=$C$9,0,1)),0)+IF(DU$63=$C$17,0,IF(DT$63=$C$17,$B171*(DT$60),0))</f>
        <v>0</v>
      </c>
      <c r="DU171" s="50">
        <f>IF(DU$63&lt;=$C$17,($C$34*DU$59*$B171/$C$63)*(IF(COUNTA($D171:DT171)*(12/$C$63)&lt;=$C$9,0,1)),0)+IF(DV$63=$C$17,0,IF(DU$63=$C$17,$B171*(DU$60),0))</f>
        <v>0</v>
      </c>
      <c r="DV171" s="50">
        <f>IF(DV$63&lt;=$C$17,($C$34*DV$59*$B171/$C$63)*(IF(COUNTA($D171:DU171)*(12/$C$63)&lt;=$C$9,0,1)),0)+IF(DW$63=$C$17,0,IF(DV$63=$C$17,$B171*(DV$60),0))</f>
        <v>0</v>
      </c>
      <c r="DW171" s="50">
        <f>IF(DW$63&lt;=$C$17,($C$34*DW$59*$B171/$C$63)*(IF(COUNTA($D171:DV171)*(12/$C$63)&lt;=$C$9,0,1)),0)+IF(DX$63=$C$17,0,IF(DW$63=$C$17,$B171*(DW$60),0))</f>
        <v>0</v>
      </c>
      <c r="DX171" s="50">
        <f>IF(DX$63&lt;=$C$17,($C$34*DX$59*$B171/$C$63)*(IF(COUNTA($D171:DW171)*(12/$C$63)&lt;=$C$9,0,1)),0)+IF(DY$63=$C$17,0,IF(DX$63=$C$17,$B171*(DX$60),0))</f>
        <v>0</v>
      </c>
      <c r="DY171" s="50">
        <f>IF(DY$63&lt;=$C$17,($C$34*DY$59*$B171/$C$63)*(IF(COUNTA($D171:DX171)*(12/$C$63)&lt;=$C$9,0,1)),0)+IF(DZ$63=$C$17,0,IF(DY$63=$C$17,$B171*(DY$60),0))</f>
        <v>0</v>
      </c>
      <c r="DZ171" s="50">
        <f>IF(DZ$63&lt;=$C$17,($C$34*DZ$59*$B171/$C$63)*(IF(COUNTA($D171:DY171)*(12/$C$63)&lt;=$C$9,0,1)),0)+IF(EA$63=$C$17,0,IF(DZ$63=$C$17,$B171*(DZ$60),0))</f>
        <v>0</v>
      </c>
      <c r="EA171" s="50">
        <f>IF(EA$63&lt;=$C$17,($C$34*EA$59*$B171/$C$63)*(IF(COUNTA($D171:DZ171)*(12/$C$63)&lt;=$C$9,0,1)),0)+IF(EB$63=$C$17,0,IF(EA$63=$C$17,$B171*(EA$60),0))</f>
        <v>0</v>
      </c>
      <c r="EB171" s="50">
        <f>IF(EB$63&lt;=$C$17,($C$34*EB$59*$B171/$C$63)*(IF(COUNTA($D171:EA171)*(12/$C$63)&lt;=$C$9,0,1)),0)+IF(EC$63=$C$17,0,IF(EB$63=$C$17,$B171*(EB$60),0))</f>
        <v>0</v>
      </c>
      <c r="EC171" s="50">
        <f>IF(EC$63&lt;=$C$17,($C$34*EC$59*$B171/$C$63)*(IF(COUNTA($D171:EB171)*(12/$C$63)&lt;=$C$9,0,1)),0)+IF(ED$63=$C$17,0,IF(EC$63=$C$17,$B171*(EC$60),0))</f>
        <v>0</v>
      </c>
      <c r="ED171" s="50">
        <f>IF(ED$63&lt;=$C$17,($C$34*ED$59*$B171/$C$63)*(IF(COUNTA($D171:EC171)*(12/$C$63)&lt;=$C$9,0,1)),0)+IF(EE$63=$C$17,0,IF(ED$63=$C$17,$B171*(ED$60),0))</f>
        <v>0</v>
      </c>
      <c r="EE171" s="50">
        <f>IF(EE$63&lt;=$C$17,($C$34*EE$59*$B171/$C$63)*(IF(COUNTA($D171:ED171)*(12/$C$63)&lt;=$C$9,0,1)),0)+IF(EF$63=$C$17,0,IF(EE$63=$C$17,$B171*(EE$60),0))</f>
        <v>0</v>
      </c>
      <c r="EF171" s="50">
        <f>IF(EF$63&lt;=$C$17,($C$34*EF$59*$B171/$C$63)*(IF(COUNTA($D171:EE171)*(12/$C$63)&lt;=$C$9,0,1)),0)+IF(EG$63=$C$17,0,IF(EF$63=$C$17,$B171*(EF$60),0))</f>
        <v>0</v>
      </c>
      <c r="EG171" s="50">
        <f>IF(EG$63&lt;=$C$17,($C$34*EG$59*$B171/$C$63)*(IF(COUNTA($D171:EF171)*(12/$C$63)&lt;=$C$9,0,1)),0)+IF(EH$63=$C$17,0,IF(EG$63=$C$17,$B171*(EG$60),0))</f>
        <v>0</v>
      </c>
      <c r="EH171" s="50">
        <f>IF(EH$63&lt;=$C$17,($C$34*EH$59*$B171/$C$63)*(IF(COUNTA($D171:EG171)*(12/$C$63)&lt;=$C$9,0,1)),0)+IF(EI$63=$C$17,0,IF(EH$63=$C$17,$B171*(EH$60),0))</f>
        <v>0</v>
      </c>
      <c r="EI171" s="50">
        <f>IF(EI$63&lt;=$C$17,($C$34*EI$59*$B171/$C$63)*(IF(COUNTA($D171:EH171)*(12/$C$63)&lt;=$C$9,0,1)),0)+IF(EJ$63=$C$17,0,IF(EI$63=$C$17,$B171*(EI$60),0))</f>
        <v>0</v>
      </c>
      <c r="EJ171" s="50">
        <f>IF(EJ$63&lt;=$C$17,($C$34*EJ$59*$B171/$C$63)*(IF(COUNTA($D171:EI171)*(12/$C$63)&lt;=$C$9,0,1)),0)+IF(EK$63=$C$17,0,IF(EJ$63=$C$17,$B171*(EJ$60),0))</f>
        <v>0</v>
      </c>
      <c r="EK171" s="50">
        <f>IF(EK$63&lt;=$C$17,($C$34*EK$59*$B171/$C$63)*(IF(COUNTA($D171:EJ171)*(12/$C$63)&lt;=$C$9,0,1)),0)+IF(EL$63=$C$17,0,IF(EK$63=$C$17,$B171*(EK$60),0))</f>
        <v>0</v>
      </c>
      <c r="EL171" s="50">
        <f>IF(EL$63&lt;=$C$17,($C$34*EL$59*$B171/$C$63)*(IF(COUNTA($D171:EK171)*(12/$C$63)&lt;=$C$9,0,1)),0)+IF(EM$63=$C$17,0,IF(EL$63=$C$17,$B171*(EL$60),0))</f>
        <v>0</v>
      </c>
      <c r="EM171" s="50">
        <f>IF(EM$63&lt;=$C$17,($C$34*EM$59*$B171/$C$63)*(IF(COUNTA($D171:EL171)*(12/$C$63)&lt;=$C$9,0,1)),0)+IF(EN$63=$C$17,0,IF(EM$63=$C$17,$B171*(EM$60),0))</f>
        <v>0</v>
      </c>
      <c r="EN171" s="50">
        <f>IF(EN$63&lt;=$C$17,($C$34*EN$59*$B171/$C$63)*(IF(COUNTA($D171:EM171)*(12/$C$63)&lt;=$C$9,0,1)),0)+IF(EO$63=$C$17,0,IF(EN$63=$C$17,$B171*(EN$60),0))</f>
        <v>0</v>
      </c>
      <c r="EO171" s="50">
        <f>IF(EO$63&lt;=$C$17,($C$34*EO$59*$B171/$C$63)*(IF(COUNTA($D171:EN171)*(12/$C$63)&lt;=$C$9,0,1)),0)+IF(EP$63=$C$17,0,IF(EO$63=$C$17,$B171*(EO$60),0))</f>
        <v>0</v>
      </c>
      <c r="EP171" s="50">
        <f>IF(EP$63&lt;=$C$17,($C$34*EP$59*$B171/$C$63)*(IF(COUNTA($D171:EO171)*(12/$C$63)&lt;=$C$9,0,1)),0)+IF(EQ$63=$C$17,0,IF(EP$63=$C$17,$B171*(EP$60),0))</f>
        <v>0</v>
      </c>
      <c r="EQ171" s="50">
        <f>IF(EQ$63&lt;=$C$17,($C$34*EQ$59*$B171/$C$63)*(IF(COUNTA($D171:EP171)*(12/$C$63)&lt;=$C$9,0,1)),0)+IF(ER$63=$C$17,0,IF(EQ$63=$C$17,$B171*(EQ$60),0))</f>
        <v>0</v>
      </c>
      <c r="ER171" s="50">
        <f>IF(ER$63&lt;=$C$17,($C$34*ER$59*$B171/$C$63)*(IF(COUNTA($D171:EQ171)*(12/$C$63)&lt;=$C$9,0,1)),0)+IF(ES$63=$C$17,0,IF(ER$63=$C$17,$B171*(ER$60),0))</f>
        <v>0</v>
      </c>
      <c r="ES171" s="50">
        <f>IF(ES$63&lt;=$C$17,($C$34*ES$59*$B171/$C$63)*(IF(COUNTA($D171:ER171)*(12/$C$63)&lt;=$C$9,0,1)),0)+IF(ET$63=$C$17,0,IF(ES$63=$C$17,$B171*(ES$60),0))</f>
        <v>0</v>
      </c>
      <c r="ET171" s="50">
        <f>IF(ET$63&lt;=$C$17,($C$34*ET$59*$B171/$C$63)*(IF(COUNTA($D171:ES171)*(12/$C$63)&lt;=$C$9,0,1)),0)+IF(EU$63=$C$17,0,IF(ET$63=$C$17,$B171*(ET$60),0))</f>
        <v>0</v>
      </c>
      <c r="EU171" s="50">
        <f>IF(EU$63&lt;=$C$17,($C$34*EU$59*$B171/$C$63)*(IF(COUNTA($D171:ET171)*(12/$C$63)&lt;=$C$9,0,1)),0)+IF(EV$63=$C$17,0,IF(EU$63=$C$17,$B171*(EU$60),0))</f>
        <v>0</v>
      </c>
      <c r="EV171" s="50">
        <f>IF(EV$63&lt;=$C$17,($C$34*EV$59*$B171/$C$63)*(IF(COUNTA($D171:EU171)*(12/$C$63)&lt;=$C$9,0,1)),0)+IF(EW$63=$C$17,0,IF(EV$63=$C$17,$B171*(EV$60),0))</f>
        <v>0</v>
      </c>
      <c r="EW171" s="50">
        <f>IF(EW$63&lt;=$C$17,($C$34*EW$59*$B171/$C$63)*(IF(COUNTA($D171:EV171)*(12/$C$63)&lt;=$C$9,0,1)),0)+IF(EX$63=$C$17,0,IF(EW$63=$C$17,$B171*(EW$60),0))</f>
        <v>0</v>
      </c>
      <c r="EX171" s="50">
        <f>IF(EX$63&lt;=$C$17,($C$34*EX$59*$B171/$C$63)*(IF(COUNTA($D171:EW171)*(12/$C$63)&lt;=$C$9,0,1)),0)+IF(EY$63=$C$17,0,IF(EX$63=$C$17,$B171*(EX$60),0))</f>
        <v>0</v>
      </c>
      <c r="EY171" s="50">
        <f>IF(EY$63&lt;=$C$17,($C$34*EY$59*$B171/$C$63)*(IF(COUNTA($D171:EX171)*(12/$C$63)&lt;=$C$9,0,1)),0)+IF(EZ$63=$C$17,0,IF(EY$63=$C$17,$B171*(EY$60),0))</f>
        <v>0</v>
      </c>
      <c r="EZ171" s="50">
        <f>IF(EZ$63&lt;=$C$17,($C$34*EZ$59*$B171/$C$63)*(IF(COUNTA($D171:EY171)*(12/$C$63)&lt;=$C$9,0,1)),0)+IF(FA$63=$C$17,0,IF(EZ$63=$C$17,$B171*(EZ$60),0))</f>
        <v>0</v>
      </c>
      <c r="FA171" s="50">
        <f>IF(FA$63&lt;=$C$17,($C$34*FA$59*$B171/$C$63)*(IF(COUNTA($D171:EZ171)*(12/$C$63)&lt;=$C$9,0,1)),0)+IF(FB$63=$C$17,0,IF(FA$63=$C$17,$B171*(FA$60),0))</f>
        <v>0</v>
      </c>
      <c r="FB171" s="50">
        <f>IF(FB$63&lt;=$C$17,($C$34*FB$59*$B171/$C$63)*(IF(COUNTA($D171:FA171)*(12/$C$63)&lt;=$C$9,0,1)),0)+IF(FC$63=$C$17,0,IF(FB$63=$C$17,$B171*(FB$60),0))</f>
        <v>0</v>
      </c>
      <c r="FC171" s="50">
        <f>IF(FC$63&lt;=$C$17,($C$34*FC$59*$B171/$C$63)*(IF(COUNTA($D171:FB171)*(12/$C$63)&lt;=$C$9,0,1)),0)+IF(FD$63=$C$17,0,IF(FC$63=$C$17,$B171*(FC$60),0))</f>
        <v>0</v>
      </c>
      <c r="FD171" s="50">
        <f>IF(FD$63&lt;=$C$17,($C$34*FD$59*$B171/$C$63)*(IF(COUNTA($D171:FC171)*(12/$C$63)&lt;=$C$9,0,1)),0)+IF(FE$63=$C$17,0,IF(FD$63=$C$17,$B171*(FD$60),0))</f>
        <v>0</v>
      </c>
      <c r="FE171" s="50">
        <f>IF(FE$63&lt;=$C$17,($C$34*FE$59*$B171/$C$63)*(IF(COUNTA($D171:FD171)*(12/$C$63)&lt;=$C$9,0,1)),0)+IF(FF$63=$C$17,0,IF(FE$63=$C$17,$B171*(FE$60),0))</f>
        <v>0</v>
      </c>
      <c r="FF171" s="50">
        <f>IF(FF$63&lt;=$C$17,($C$34*FF$59*$B171/$C$63)*(IF(COUNTA($D171:FE171)*(12/$C$63)&lt;=$C$9,0,1)),0)+IF(FG$63=$C$17,0,IF(FF$63=$C$17,$B171*(FF$60),0))</f>
        <v>0</v>
      </c>
      <c r="FG171" s="50">
        <f>IF(FG$63&lt;=$C$17,($C$34*FG$59*$B171/$C$63)*(IF(COUNTA($D171:FF171)*(12/$C$63)&lt;=$C$9,0,1)),0)+IF(FH$63=$C$17,0,IF(FG$63=$C$17,$B171*(FG$60),0))</f>
        <v>0</v>
      </c>
      <c r="FH171" s="50">
        <f>IF(FH$63&lt;=$C$17,($C$34*FH$59*$B171/$C$63)*(IF(COUNTA($D171:FG171)*(12/$C$63)&lt;=$C$9,0,1)),0)+IF(FI$63=$C$17,0,IF(FH$63=$C$17,$B171*(FH$60),0))</f>
        <v>0</v>
      </c>
      <c r="FI171" s="50">
        <f>IF(FI$63&lt;=$C$17,($C$34*FI$59*$B171/$C$63)*(IF(COUNTA($D171:FH171)*(12/$C$63)&lt;=$C$9,0,1)),0)+IF(FJ$63=$C$17,0,IF(FI$63=$C$17,$B171*(FI$60),0))</f>
        <v>0</v>
      </c>
      <c r="FJ171" s="50">
        <f>IF(FJ$63&lt;=$C$17,($C$34*FJ$59*$B171/$C$63)*(IF(COUNTA($D171:FI171)*(12/$C$63)&lt;=$C$9,0,1)),0)+IF(FK$63=$C$17,0,IF(FJ$63=$C$17,$B171*(FJ$60),0))</f>
        <v>0</v>
      </c>
      <c r="FK171" s="50">
        <f>IF(FK$63&lt;=$C$17,($C$34*FK$59*$B171/$C$63)*(IF(COUNTA($D171:FJ171)*(12/$C$63)&lt;=$C$9,0,1)),0)+IF(FL$63=$C$17,0,IF(FK$63=$C$17,$B171*(FK$60),0))</f>
        <v>0</v>
      </c>
      <c r="FL171" s="50">
        <f>IF(FL$63&lt;=$C$17,($C$34*FL$59*$B171/$C$63)*(IF(COUNTA($D171:FK171)*(12/$C$63)&lt;=$C$9,0,1)),0)+IF(FM$63=$C$17,0,IF(FL$63=$C$17,$B171*(FL$60),0))</f>
        <v>0</v>
      </c>
      <c r="FM171" s="50">
        <f>IF(FM$63&lt;=$C$17,($C$34*FM$59*$B171/$C$63)*(IF(COUNTA($D171:FL171)*(12/$C$63)&lt;=$C$9,0,1)),0)+IF(FN$63=$C$17,0,IF(FM$63=$C$17,$B171*(FM$60),0))</f>
        <v>0</v>
      </c>
      <c r="FN171" s="50">
        <f>IF(FN$63&lt;=$C$17,($C$34*FN$59*$B171/$C$63)*(IF(COUNTA($D171:FM171)*(12/$C$63)&lt;=$C$9,0,1)),0)+IF(FO$63=$C$17,0,IF(FN$63=$C$17,$B171*(FN$60),0))</f>
        <v>0</v>
      </c>
      <c r="FO171" s="50">
        <f>IF(FO$63&lt;=$C$17,($C$34*FO$59*$B171/$C$63)*(IF(COUNTA($D171:FN171)*(12/$C$63)&lt;=$C$9,0,1)),0)+IF(FP$63=$C$17,0,IF(FO$63=$C$17,$B171*(FO$60),0))</f>
        <v>0</v>
      </c>
      <c r="FP171" s="50">
        <f>IF(FP$63&lt;=$C$17,($C$34*FP$59*$B171/$C$63)*(IF(COUNTA($D171:FO171)*(12/$C$63)&lt;=$C$9,0,1)),0)+IF(FQ$63=$C$17,0,IF(FP$63=$C$17,$B171*(FP$60),0))</f>
        <v>0</v>
      </c>
      <c r="FQ171" s="50">
        <f>IF(FQ$63&lt;=$C$17,($C$34*FQ$59*$B171/$C$63)*(IF(COUNTA($D171:FP171)*(12/$C$63)&lt;=$C$9,0,1)),0)+IF(FR$63=$C$17,0,IF(FQ$63=$C$17,$B171*(FQ$60),0))</f>
        <v>0</v>
      </c>
      <c r="FR171" s="50">
        <f>IF(FR$63&lt;=$C$17,($C$34*FR$59*$B171/$C$63)*(IF(COUNTA($D171:FQ171)*(12/$C$63)&lt;=$C$9,0,1)),0)+IF(FS$63=$C$17,0,IF(FR$63=$C$17,$B171*(FR$60),0))</f>
        <v>0</v>
      </c>
      <c r="FS171" s="50">
        <f>IF(FS$63&lt;=$C$17,($C$34*FS$59*$B171/$C$63)*(IF(COUNTA($D171:FR171)*(12/$C$63)&lt;=$C$9,0,1)),0)+IF(FT$63=$C$17,0,IF(FS$63=$C$17,$B171*(FS$60),0))</f>
        <v>0</v>
      </c>
      <c r="FT171" s="50">
        <f>IF(FT$63&lt;=$C$17,($C$34*FT$59*$B171/$C$63)*(IF(COUNTA($D171:FS171)*(12/$C$63)&lt;=$C$9,0,1)),0)+IF(FU$63=$C$17,0,IF(FT$63=$C$17,$B171*(FT$60),0))</f>
        <v>0</v>
      </c>
      <c r="FU171" s="50">
        <f>IF(FU$63&lt;=$C$17,($C$34*FU$59*$B171/$C$63)*(IF(COUNTA($D171:FT171)*(12/$C$63)&lt;=$C$9,0,1)),0)+IF(FV$63=$C$17,0,IF(FU$63=$C$17,$B171*(FU$60),0))</f>
        <v>0</v>
      </c>
      <c r="FV171" s="50">
        <f>IF(FV$63&lt;=$C$17,($C$34*FV$59*$B171/$C$63)*(IF(COUNTA($D171:FU171)*(12/$C$63)&lt;=$C$9,0,1)),0)+IF(FW$63=$C$17,0,IF(FV$63=$C$17,$B171*(FV$60),0))</f>
        <v>0</v>
      </c>
      <c r="FW171" s="50">
        <f>IF(FW$63&lt;=$C$17,($C$34*FW$59*$B171/$C$63)*(IF(COUNTA($D171:FV171)*(12/$C$63)&lt;=$C$9,0,1)),0)+IF(FX$63=$C$17,0,IF(FW$63=$C$17,$B171*(FW$60),0))</f>
        <v>0</v>
      </c>
      <c r="FX171" s="50">
        <f>IF(FX$63&lt;=$C$17,($C$34*FX$59*$B171/$C$63)*(IF(COUNTA($D171:FW171)*(12/$C$63)&lt;=$C$9,0,1)),0)+IF(FY$63=$C$17,0,IF(FX$63=$C$17,$B171*(FX$60),0))</f>
        <v>0</v>
      </c>
      <c r="FY171" s="50">
        <f>IF(FY$63&lt;=$C$17,($C$34*FY$59*$B171/$C$63)*(IF(COUNTA($D171:FX171)*(12/$C$63)&lt;=$C$9,0,1)),0)+IF(FZ$63=$C$17,0,IF(FY$63=$C$17,$B171*(FY$60),0))</f>
        <v>0</v>
      </c>
      <c r="FZ171" s="50">
        <f>IF(FZ$63&lt;=$C$17,($C$34*FZ$59*$B171/$C$63)*(IF(COUNTA($D171:FY171)*(12/$C$63)&lt;=$C$9,0,1)),0)+IF(GA$63=$C$17,0,IF(FZ$63=$C$17,$B171*(FZ$60),0))</f>
        <v>0</v>
      </c>
      <c r="GA171" s="50">
        <f>IF(GA$63&lt;=$C$17,($C$34*GA$59*$B171/$C$63)*(IF(COUNTA($D171:FZ171)*(12/$C$63)&lt;=$C$9,0,1)),0)+IF(GB$63=$C$17,0,IF(GA$63=$C$17,$B171*(GA$60),0))</f>
        <v>0</v>
      </c>
      <c r="GB171" s="50">
        <f>IF(GB$63&lt;=$C$17,($C$34*GB$59*$B171/$C$63)*(IF(COUNTA($D171:GA171)*(12/$C$63)&lt;=$C$9,0,1)),0)+IF(GC$63=$C$17,0,IF(GB$63=$C$17,$B171*(GB$60),0))</f>
        <v>0</v>
      </c>
      <c r="GC171" s="50">
        <f>IF(GC$63&lt;=$C$17,($C$34*GC$59*$B171/$C$63)*(IF(COUNTA($D171:GB171)*(12/$C$63)&lt;=$C$9,0,1)),0)+IF(GD$63=$C$17,0,IF(GC$63=$C$17,$B171*(GC$60),0))</f>
        <v>0</v>
      </c>
      <c r="GD171" s="50">
        <f>IF(GD$63&lt;=$C$17,($C$34*GD$59*$B171/$C$63)*(IF(COUNTA($D171:GC171)*(12/$C$63)&lt;=$C$9,0,1)),0)+IF(GE$63=$C$17,0,IF(GD$63=$C$17,$B171*(GD$60),0))</f>
        <v>0</v>
      </c>
      <c r="GE171" s="50">
        <f>IF(GE$63&lt;=$C$17,($C$34*GE$59*$B171/$C$63)*(IF(COUNTA($D171:GD171)*(12/$C$63)&lt;=$C$9,0,1)),0)+IF(GF$63=$C$17,0,IF(GE$63=$C$17,$B171*(GE$60),0))</f>
        <v>0</v>
      </c>
      <c r="GF171" s="50">
        <f>IF(GF$63&lt;=$C$17,($C$34*GF$59*$B171/$C$63)*(IF(COUNTA($D171:GE171)*(12/$C$63)&lt;=$C$9,0,1)),0)+IF(GG$63=$C$17,0,IF(GF$63=$C$17,$B171*(GF$60),0))</f>
        <v>0</v>
      </c>
      <c r="GG171" s="50">
        <f>IF(GG$63&lt;=$C$17,($C$34*GG$59*$B171/$C$63)*(IF(COUNTA($D171:GF171)*(12/$C$63)&lt;=$C$9,0,1)),0)+IF(GH$63=$C$17,0,IF(GG$63=$C$17,$B171*(GG$60),0))</f>
        <v>0</v>
      </c>
      <c r="GH171" s="50">
        <f>IF(GH$63&lt;=$C$17,($C$34*GH$59*$B171/$C$63)*(IF(COUNTA($D171:GG171)*(12/$C$63)&lt;=$C$9,0,1)),0)+IF(GI$63=$C$17,0,IF(GH$63=$C$17,$B171*(GH$60),0))</f>
        <v>0</v>
      </c>
      <c r="GI171" s="50">
        <f>IF(GI$63&lt;=$C$17,($C$34*GI$59*$B171/$C$63)*(IF(COUNTA($D171:GH171)*(12/$C$63)&lt;=$C$9,0,1)),0)+IF(GJ$63=$C$17,0,IF(GI$63=$C$17,$B171*(GI$60),0))</f>
        <v>0</v>
      </c>
      <c r="GJ171" s="50">
        <f>IF(GJ$63&lt;=$C$17,($C$34*GJ$59*$B171/$C$63)*(IF(COUNTA($D171:GI171)*(12/$C$63)&lt;=$C$9,0,1)),0)+IF(GK$63=$C$17,0,IF(GJ$63=$C$17,$B171*(GJ$60),0))</f>
        <v>0</v>
      </c>
      <c r="GK171" s="50">
        <f>IF(GK$63&lt;=$C$17,($C$34*GK$59*$B171/$C$63)*(IF(COUNTA($D171:GJ171)*(12/$C$63)&lt;=$C$9,0,1)),0)+IF(GL$63=$C$17,0,IF(GK$63=$C$17,$B171*(GK$60),0))</f>
        <v>0</v>
      </c>
      <c r="GL171" s="50">
        <f>IF(GL$63&lt;=$C$17,($C$34*GL$59*$B171/$C$63)*(IF(COUNTA($D171:GK171)*(12/$C$63)&lt;=$C$9,0,1)),0)+IF(GM$63=$C$17,0,IF(GL$63=$C$17,$B171*(GL$60),0))</f>
        <v>0</v>
      </c>
      <c r="GM171" s="50">
        <f>IF(GM$63&lt;=$C$17,($C$34*GM$59*$B171/$C$63)*(IF(COUNTA($D171:GL171)*(12/$C$63)&lt;=$C$9,0,1)),0)+IF(GN$63=$C$17,0,IF(GM$63=$C$17,$B171*(GM$60),0))</f>
        <v>0</v>
      </c>
      <c r="GN171" s="50">
        <f>IF(GN$63&lt;=$C$17,($C$34*GN$59*$B171/$C$63)*(IF(COUNTA($D171:GM171)*(12/$C$63)&lt;=$C$9,0,1)),0)+IF(GO$63=$C$17,0,IF(GN$63=$C$17,$B171*(GN$60),0))</f>
        <v>0</v>
      </c>
      <c r="GO171" s="50">
        <f>IF(GO$63&lt;=$C$17,($C$34*GO$59*$B171/$C$63)*(IF(COUNTA($D171:GN171)*(12/$C$63)&lt;=$C$9,0,1)),0)+IF(GP$63=$C$17,0,IF(GO$63=$C$17,$B171*(GO$60),0))</f>
        <v>0</v>
      </c>
      <c r="GP171" s="50">
        <f>IF(GP$63&lt;=$C$17,($C$34*GP$59*$B171/$C$63)*(IF(COUNTA($D171:GO171)*(12/$C$63)&lt;=$C$9,0,1)),0)+IF(GQ$63=$C$17,0,IF(GP$63=$C$17,$B171*(GP$60),0))</f>
        <v>0</v>
      </c>
      <c r="GQ171" s="50">
        <f>IF(GQ$63&lt;=$C$17,($C$34*GQ$59*$B171/$C$63)*(IF(COUNTA($D171:GP171)*(12/$C$63)&lt;=$C$9,0,1)),0)+IF(GR$63=$C$17,0,IF(GQ$63=$C$17,$B171*(GQ$60),0))</f>
        <v>0</v>
      </c>
      <c r="GR171" s="50">
        <f>IF(GR$63&lt;=$C$17,($C$34*GR$59*$B171/$C$63)*(IF(COUNTA($D171:GQ171)*(12/$C$63)&lt;=$C$9,0,1)),0)+IF(GS$63=$C$17,0,IF(GR$63=$C$17,$B171*(GR$60),0))</f>
        <v>0</v>
      </c>
      <c r="GS171" s="50">
        <f>IF(GS$63&lt;=$C$17,($C$34*GS$59*$B171/$C$63)*(IF(COUNTA($D171:GR171)*(12/$C$63)&lt;=$C$9,0,1)),0)+IF(GT$63=$C$17,0,IF(GS$63=$C$17,$B171*(GS$60),0))</f>
        <v>0</v>
      </c>
      <c r="GT171" s="50">
        <f>IF(GT$63&lt;=$C$17,($C$34*GT$59*$B171/$C$63)*(IF(COUNTA($D171:GS171)*(12/$C$63)&lt;=$C$9,0,1)),0)+IF(GU$63=$C$17,0,IF(GT$63=$C$17,$B171*(GT$60),0))</f>
        <v>0</v>
      </c>
      <c r="GU171" s="50">
        <f>IF(GU$63&lt;=$C$17,($C$34*GU$59*$B171/$C$63)*(IF(COUNTA($D171:GT171)*(12/$C$63)&lt;=$C$9,0,1)),0)+IF(GV$63=$C$17,0,IF(GU$63=$C$17,$B171*(GU$60),0))</f>
        <v>0</v>
      </c>
      <c r="GV171" s="50">
        <f>IF(GV$63&lt;=$C$17,($C$34*GV$59*$B171/$C$63)*(IF(COUNTA($D171:GU171)*(12/$C$63)&lt;=$C$9,0,1)),0)+IF(GW$63=$C$17,0,IF(GV$63=$C$17,$B171*(GV$60),0))</f>
        <v>0</v>
      </c>
      <c r="GW171" s="50">
        <f>IF(GW$63&lt;=$C$17,($C$34*GW$59*$B171/$C$63)*(IF(COUNTA($D171:GV171)*(12/$C$63)&lt;=$C$9,0,1)),0)+IF(GX$63=$C$17,0,IF(GW$63=$C$17,$B171*(GW$60),0))</f>
        <v>0</v>
      </c>
      <c r="GX171" s="50">
        <f>IF(GX$63&lt;=$C$17,($C$34*GX$59*$B171/$C$63)*(IF(COUNTA($D171:GW171)*(12/$C$63)&lt;=$C$9,0,1)),0)+IF(GY$63=$C$17,0,IF(GX$63=$C$17,$B171*(GX$60),0))</f>
        <v>0</v>
      </c>
      <c r="GY171" s="50">
        <f>IF(GY$63&lt;=$C$17,($C$34*GY$59*$B171/$C$63)*(IF(COUNTA($D171:GX171)*(12/$C$63)&lt;=$C$9,0,1)),0)+IF(GZ$63=$C$17,0,IF(GY$63=$C$17,$B171*(GY$60),0))</f>
        <v>0</v>
      </c>
      <c r="GZ171" s="50">
        <f>IF(GZ$63&lt;=$C$17,($C$34*GZ$59*$B171/$C$63)*(IF(COUNTA($D171:GY171)*(12/$C$63)&lt;=$C$9,0,1)),0)+IF(HA$63=$C$17,0,IF(GZ$63=$C$17,$B171*(GZ$60),0))</f>
        <v>0</v>
      </c>
      <c r="HA171" s="50">
        <f>IF(HA$63&lt;=$C$17,($C$34*HA$59*$B171/$C$63)*(IF(COUNTA($D171:GZ171)*(12/$C$63)&lt;=$C$9,0,1)),0)+IF(HB$63=$C$17,0,IF(HA$63=$C$17,$B171*(HA$60),0))</f>
        <v>0</v>
      </c>
      <c r="HB171" s="50">
        <f>IF(HB$63&lt;=$C$17,($C$34*HB$59*$B171/$C$63)*(IF(COUNTA($D171:HA171)*(12/$C$63)&lt;=$C$9,0,1)),0)+IF(HC$63=$C$17,0,IF(HB$63=$C$17,$B171*(HB$60),0))</f>
        <v>0</v>
      </c>
      <c r="HC171" s="50">
        <f>IF(HC$63&lt;=$C$17,($C$34*HC$59*$B171/$C$63)*(IF(COUNTA($D171:HB171)*(12/$C$63)&lt;=$C$9,0,1)),0)+IF(HD$63=$C$17,0,IF(HC$63=$C$17,$B171*(HC$60),0))</f>
        <v>0</v>
      </c>
      <c r="HD171" s="50">
        <f>IF(HD$63&lt;=$C$17,($C$34*HD$59*$B171/$C$63)*(IF(COUNTA($D171:HC171)*(12/$C$63)&lt;=$C$9,0,1)),0)+IF(HE$63=$C$17,0,IF(HD$63=$C$17,$B171*(HD$60),0))</f>
        <v>0</v>
      </c>
      <c r="HE171" s="50">
        <f>IF(HE$63&lt;=$C$17,($C$34*HE$59*$B171/$C$63)*(IF(COUNTA($D171:HD171)*(12/$C$63)&lt;=$C$9,0,1)),0)+IF(HF$63=$C$17,0,IF(HE$63=$C$17,$B171*(HE$60),0))</f>
        <v>0</v>
      </c>
      <c r="HF171" s="50">
        <f>IF(HF$63&lt;=$C$17,($C$34*HF$59*$B171/$C$63)*(IF(COUNTA($D171:HE171)*(12/$C$63)&lt;=$C$9,0,1)),0)+IF(HG$63=$C$17,0,IF(HF$63=$C$17,$B171*(HF$60),0))</f>
        <v>0</v>
      </c>
      <c r="HG171" s="50">
        <f>IF(HG$63&lt;=$C$17,($C$34*HG$59*$B171/$C$63)*(IF(COUNTA($D171:HF171)*(12/$C$63)&lt;=$C$9,0,1)),0)+IF(HH$63=$C$17,0,IF(HG$63=$C$17,$B171*(HG$60),0))</f>
        <v>0</v>
      </c>
      <c r="HH171" s="50">
        <f>IF(HH$63&lt;=$C$17,($C$34*HH$59*$B171/$C$63)*(IF(COUNTA($D171:HG171)*(12/$C$63)&lt;=$C$9,0,1)),0)+IF(HI$63=$C$17,0,IF(HH$63=$C$17,$B171*(HH$60),0))</f>
        <v>0</v>
      </c>
      <c r="HI171" s="50">
        <f>IF(HI$63&lt;=$C$17,($C$34*HI$59*$B171/$C$63)*(IF(COUNTA($D171:HH171)*(12/$C$63)&lt;=$C$9,0,1)),0)+IF(HJ$63=$C$17,0,IF(HI$63=$C$17,$B171*(HI$60),0))</f>
        <v>0</v>
      </c>
      <c r="HJ171" s="50">
        <f>IF(HJ$63&lt;=$C$17,($C$34*HJ$59*$B171/$C$63)*(IF(COUNTA($D171:HI171)*(12/$C$63)&lt;=$C$9,0,1)),0)+IF(HK$63=$C$17,0,IF(HJ$63=$C$17,$B171*(HJ$60),0))</f>
        <v>0</v>
      </c>
      <c r="HK171" s="50">
        <f>IF(HK$63&lt;=$C$17,($C$34*HK$59*$B171/$C$63)*(IF(COUNTA($D171:HJ171)*(12/$C$63)&lt;=$C$9,0,1)),0)+IF(HL$63=$C$17,0,IF(HK$63=$C$17,$B171*(HK$60),0))</f>
        <v>0</v>
      </c>
      <c r="HL171" s="50">
        <f>IF(HL$63&lt;=$C$17,($C$34*HL$59*$B171/$C$63)*(IF(COUNTA($D171:HK171)*(12/$C$63)&lt;=$C$9,0,1)),0)+IF(HM$63=$C$17,0,IF(HL$63=$C$17,$B171*(HL$60),0))</f>
        <v>0</v>
      </c>
      <c r="HM171" s="50">
        <f>IF(HM$63&lt;=$C$17,($C$34*HM$59*$B171/$C$63)*(IF(COUNTA($D171:HL171)*(12/$C$63)&lt;=$C$9,0,1)),0)+IF(HN$63=$C$17,0,IF(HM$63=$C$17,$B171*(HM$60),0))</f>
        <v>0</v>
      </c>
      <c r="HN171" s="50">
        <f>IF(HN$63&lt;=$C$17,($C$34*HN$59*$B171/$C$63)*(IF(COUNTA($D171:HM171)*(12/$C$63)&lt;=$C$9,0,1)),0)+IF(HO$63=$C$17,0,IF(HN$63=$C$17,$B171*(HN$60),0))</f>
        <v>0</v>
      </c>
      <c r="HO171" s="50">
        <f>IF(HO$63&lt;=$C$17,($C$34*HO$59*$B171/$C$63)*(IF(COUNTA($D171:HN171)*(12/$C$63)&lt;=$C$9,0,1)),0)+IF(HP$63=$C$17,0,IF(HO$63=$C$17,$B171*(HO$60),0))</f>
        <v>0</v>
      </c>
      <c r="HP171" s="50">
        <f>IF(HP$63&lt;=$C$17,($C$34*HP$59*$B171/$C$63)*(IF(COUNTA($D171:HO171)*(12/$C$63)&lt;=$C$9,0,1)),0)+IF(HQ$63=$C$17,0,IF(HP$63=$C$17,$B171*(HP$60),0))</f>
        <v>0</v>
      </c>
      <c r="HQ171" s="50">
        <f>IF(HQ$63&lt;=$C$17,($C$34*HQ$59*$B171/$C$63)*(IF(COUNTA($D171:HP171)*(12/$C$63)&lt;=$C$9,0,1)),0)+IF(HR$63=$C$17,0,IF(HQ$63=$C$17,$B171*(HQ$60),0))</f>
        <v>0</v>
      </c>
      <c r="HR171" s="50">
        <f>IF(HR$63&lt;=$C$17,($C$34*HR$59*$B171/$C$63)*(IF(COUNTA($D171:HQ171)*(12/$C$63)&lt;=$C$9,0,1)),0)+IF(HS$63=$C$17,0,IF(HR$63=$C$17,$B171*(HR$60),0))</f>
        <v>0</v>
      </c>
      <c r="HS171" s="50">
        <f>IF(HS$63&lt;=$C$17,($C$34*HS$59*$B171/$C$63)*(IF(COUNTA($D171:HR171)*(12/$C$63)&lt;=$C$9,0,1)),0)+IF(HT$63=$C$17,0,IF(HS$63=$C$17,$B171*(HS$60),0))</f>
        <v>0</v>
      </c>
      <c r="HT171" s="50">
        <f>IF(HT$63&lt;=$C$17,($C$34*HT$59*$B171/$C$63)*(IF(COUNTA($D171:HS171)*(12/$C$63)&lt;=$C$9,0,1)),0)+IF(HU$63=$C$17,0,IF(HT$63=$C$17,$B171*(HT$60),0))</f>
        <v>0</v>
      </c>
      <c r="HU171" s="50">
        <f>IF(HU$63&lt;=$C$17,($C$34*HU$59*$B171/$C$63)*(IF(COUNTA($D171:HT171)*(12/$C$63)&lt;=$C$9,0,1)),0)+IF(HV$63=$C$17,0,IF(HU$63=$C$17,$B171*(HU$60),0))</f>
        <v>0</v>
      </c>
      <c r="HV171" s="50">
        <f>IF(HV$63&lt;=$C$17,($C$34*HV$59*$B171/$C$63)*(IF(COUNTA($D171:HU171)*(12/$C$63)&lt;=$C$9,0,1)),0)+IF(HW$63=$C$17,0,IF(HV$63=$C$17,$B171*(HV$60),0))</f>
        <v>0</v>
      </c>
      <c r="HW171" s="50">
        <f>IF(HW$63&lt;=$C$17,($C$34*HW$59*$B171/$C$63)*(IF(COUNTA($D171:HV171)*(12/$C$63)&lt;=$C$9,0,1)),0)+IF(HX$63=$C$17,0,IF(HW$63=$C$17,$B171*(HW$60),0))</f>
        <v>0</v>
      </c>
      <c r="HX171" s="50">
        <f>IF(HX$63&lt;=$C$17,($C$34*HX$59*$B171/$C$63)*(IF(COUNTA($D171:HW171)*(12/$C$63)&lt;=$C$9,0,1)),0)+IF(HY$63=$C$17,0,IF(HX$63=$C$17,$B171*(HX$60),0))</f>
        <v>0</v>
      </c>
      <c r="HY171" s="50">
        <f>IF(HY$63&lt;=$C$17,($C$34*HY$59*$B171/$C$63)*(IF(COUNTA($D171:HX171)*(12/$C$63)&lt;=$C$9,0,1)),0)+IF(HZ$63=$C$17,0,IF(HY$63=$C$17,$B171*(HY$60),0))</f>
        <v>0</v>
      </c>
      <c r="HZ171" s="50">
        <f>IF(HZ$63&lt;=$C$17,($C$34*HZ$59*$B171/$C$63)*(IF(COUNTA($D171:HY171)*(12/$C$63)&lt;=$C$9,0,1)),0)+IF(IA$63=$C$17,0,IF(HZ$63=$C$17,$B171*(HZ$60),0))</f>
        <v>0</v>
      </c>
      <c r="IA171" s="50">
        <f>IF(IA$63&lt;=$C$17,($C$34*IA$59*$B171/$C$63)*(IF(COUNTA($D171:HZ171)*(12/$C$63)&lt;=$C$9,0,1)),0)+IF(IB$63=$C$17,0,IF(IA$63=$C$17,$B171*(IA$60),0))</f>
        <v>0</v>
      </c>
      <c r="IB171" s="50">
        <f>IF(IB$63&lt;=$C$17,($C$34*IB$59*$B171/$C$63)*(IF(COUNTA($D171:IA171)*(12/$C$63)&lt;=$C$9,0,1)),0)+IF(IC$63=$C$17,0,IF(IB$63=$C$17,$B171*(IB$60),0))</f>
        <v>0</v>
      </c>
      <c r="IC171" s="50">
        <f>IF(IC$63&lt;=$C$17,($C$34*IC$59*$B171/$C$63)*(IF(COUNTA($D171:IB171)*(12/$C$63)&lt;=$C$9,0,1)),0)+IF(ID$63=$C$17,0,IF(IC$63=$C$17,$B171*(IC$60),0))</f>
        <v>0</v>
      </c>
      <c r="ID171" s="50">
        <f>IF(ID$63&lt;=$C$17,($C$34*ID$59*$B171/$C$63)*(IF(COUNTA($D171:IC171)*(12/$C$63)&lt;=$C$9,0,1)),0)+IF(IE$63=$C$17,0,IF(ID$63=$C$17,$B171*(ID$60),0))</f>
        <v>0</v>
      </c>
      <c r="IE171" s="50">
        <f>IF(IE$63&lt;=$C$17,($C$34*IE$59*$B171/$C$63)*(IF(COUNTA($D171:ID171)*(12/$C$63)&lt;=$C$9,0,1)),0)+IF(IF$63=$C$17,0,IF(IE$63=$C$17,$B171*(IE$60),0))</f>
        <v>0</v>
      </c>
      <c r="IF171" s="50">
        <f>IF(IF$63&lt;=$C$17,($C$34*IF$59*$B171/$C$63)*(IF(COUNTA($D171:IE171)*(12/$C$63)&lt;=$C$9,0,1)),0)+IF(IG$63=$C$17,0,IF(IF$63=$C$17,$B171*(IF$60),0))</f>
        <v>0</v>
      </c>
      <c r="IG171" s="50">
        <f>IF(IG$63&lt;=$C$17,($C$34*IG$59*$B171/$C$63)*(IF(COUNTA($D171:IF171)*(12/$C$63)&lt;=$C$9,0,1)),0)+IF(IH$63=$C$17,0,IF(IG$63=$C$17,$B171*(IG$60),0))</f>
        <v>0</v>
      </c>
      <c r="IH171" s="50">
        <f>IF(IH$63&lt;=$C$17,($C$34*IH$59*$B171/$C$63)*(IF(COUNTA($D171:IG171)*(12/$C$63)&lt;=$C$9,0,1)),0)+IF(II$63=$C$17,0,IF(IH$63=$C$17,$B171*(IH$60),0))</f>
        <v>0</v>
      </c>
      <c r="II171" s="50">
        <f>IF(II$63&lt;=$C$17,($C$34*II$59*$B171/$C$63)*(IF(COUNTA($D171:IH171)*(12/$C$63)&lt;=$C$9,0,1)),0)+IF(IJ$63=$C$17,0,IF(II$63=$C$17,$B171*(II$60),0))</f>
        <v>0</v>
      </c>
      <c r="IJ171" s="50">
        <f>IF(IJ$63&lt;=$C$17,($C$34*IJ$59*$B171/$C$63)*(IF(COUNTA($D171:II171)*(12/$C$63)&lt;=$C$9,0,1)),0)+IF(IK$63=$C$17,0,IF(IJ$63=$C$17,$B171*(IJ$60),0))</f>
        <v>0</v>
      </c>
      <c r="IK171" s="50">
        <f>IF(IK$63&lt;=$C$17,($C$34*IK$59*$B171/$C$63)*(IF(COUNTA($D171:IJ171)*(12/$C$63)&lt;=$C$9,0,1)),0)+IF(IL$63=$C$17,0,IF(IK$63=$C$17,$B171*(IK$60),0))</f>
        <v>0</v>
      </c>
      <c r="IL171" s="50">
        <f>IF(IL$63&lt;=$C$17,($C$34*IL$59*$B171/$C$63)*(IF(COUNTA($D171:IK171)*(12/$C$63)&lt;=$C$9,0,1)),0)+IF(IM$63=$C$17,0,IF(IL$63=$C$17,$B171*(IL$60),0))</f>
        <v>0</v>
      </c>
      <c r="IM171" s="50">
        <f>IF(IM$63&lt;=$C$17,($C$34*IM$59*$B171/$C$63)*(IF(COUNTA($D171:IL171)*(12/$C$63)&lt;=$C$9,0,1)),0)+IF(IN$63=$C$17,0,IF(IM$63=$C$17,$B171*(IM$60),0))</f>
        <v>0</v>
      </c>
      <c r="IN171" s="50">
        <f>IF(IN$63&lt;=$C$17,($C$34*IN$59*$B171/$C$63)*(IF(COUNTA($D171:IM171)*(12/$C$63)&lt;=$C$9,0,1)),0)+IF(IO$63=$C$17,0,IF(IN$63=$C$17,$B171*(IN$60),0))</f>
        <v>0</v>
      </c>
      <c r="IO171" s="50">
        <f>IF(IO$63&lt;=$C$17,($C$34*IO$59*$B171/$C$63)*(IF(COUNTA($D171:IN171)*(12/$C$63)&lt;=$C$9,0,1)),0)+IF(IP$63=$C$17,0,IF(IO$63=$C$17,$B171*(IO$60),0))</f>
        <v>0</v>
      </c>
      <c r="IP171" s="50">
        <f>IF(IP$63&lt;=$C$17,($C$34*IP$59*$B171/$C$63)*(IF(COUNTA($D171:IO171)*(12/$C$63)&lt;=$C$9,0,1)),0)+IF(IQ$63=$C$17,0,IF(IP$63=$C$17,$B171*(IP$60),0))</f>
        <v>0</v>
      </c>
      <c r="IQ171" s="50">
        <f>IF(IQ$63&lt;=$C$17,($C$34*IQ$59*$B171/$C$63)*(IF(COUNTA($D171:IP171)*(12/$C$63)&lt;=$C$9,0,1)),0)+IF(IR$63=$C$17,0,IF(IQ$63=$C$17,$B171*(IQ$60),0))</f>
        <v>0</v>
      </c>
      <c r="IR171" s="50">
        <f>IF(IR$63&lt;=$C$17,($C$34*IR$59*$B171/$C$63)*(IF(COUNTA($D171:IQ171)*(12/$C$63)&lt;=$C$9,0,1)),0)+IF(IS$63=$C$17,0,IF(IR$63=$C$17,$B171*(IR$60),0))</f>
        <v>0</v>
      </c>
      <c r="IS171" s="50">
        <f>IF(IS$63&lt;=$C$17,($C$34*IS$59*$B171/$C$63)*(IF(COUNTA($D171:IR171)*(12/$C$63)&lt;=$C$9,0,1)),0)+IF(IT$63=$C$17,0,IF(IS$63=$C$17,$B171*(IS$60),0))</f>
        <v>0</v>
      </c>
      <c r="IT171" s="50">
        <f>IF(IT$63&lt;=$C$17,($C$34*IT$59*$B171/$C$63)*(IF(COUNTA($D171:IS171)*(12/$C$63)&lt;=$C$9,0,1)),0)+IF(IU$63=$C$17,0,IF(IT$63=$C$17,$B171*(IT$60),0))</f>
        <v>0</v>
      </c>
      <c r="IU171" s="50">
        <f>IF(IU$63&lt;=$C$17,($C$34*IU$59*$B171/$C$63)*(IF(COUNTA($D171:IT171)*(12/$C$63)&lt;=$C$9,0,1)),0)+IF(IV$63=$C$17,0,IF(IU$63=$C$17,$B171*(IU$60),0))</f>
        <v>0</v>
      </c>
      <c r="IV171" s="50">
        <f>IF(IV$63&lt;=$C$17,($C$34*IV$59*$B171/$C$63)*(IF(COUNTA($D171:IU171)*(12/$C$63)&lt;=$C$9,0,1)),0)+IF(IW$63=$C$17,0,IF(IV$63=$C$17,$B171*(IV$60),0))</f>
        <v>0</v>
      </c>
      <c r="IW171" s="50">
        <f>IF(IW$63&lt;=$C$17,($C$34*IW$59*$B171/$C$63)*(IF(COUNTA($D171:IV171)*(12/$C$63)&lt;=$C$9,0,1)),0)+IF(IX$63=$C$17,0,IF(IW$63=$C$17,$B171*(IW$60),0))</f>
        <v>0</v>
      </c>
      <c r="IX171" s="50"/>
      <c r="IY171" s="50"/>
      <c r="IZ171" s="50"/>
      <c r="JA171" s="50"/>
      <c r="JB171" s="50"/>
      <c r="JC171" s="50"/>
      <c r="JD171" s="50"/>
      <c r="JE171" s="50"/>
      <c r="JF171" s="50"/>
      <c r="JG171" s="50"/>
      <c r="JH171" s="50"/>
      <c r="JI171" s="50"/>
      <c r="JJ171" s="50"/>
      <c r="JK171" s="50"/>
      <c r="JL171" s="50"/>
      <c r="JM171" s="50"/>
      <c r="JN171" s="50"/>
      <c r="JO171" s="50"/>
      <c r="JP171" s="50"/>
      <c r="JQ171" s="50"/>
      <c r="JR171" s="50"/>
      <c r="JS171" s="50"/>
      <c r="JT171" s="50"/>
      <c r="JU171" s="50"/>
      <c r="JV171" s="50"/>
      <c r="JW171" s="50"/>
      <c r="JX171" s="50"/>
      <c r="JY171" s="50"/>
      <c r="JZ171" s="50"/>
      <c r="KA171" s="50"/>
      <c r="KB171" s="50"/>
      <c r="KC171" s="50"/>
      <c r="KD171" s="50"/>
      <c r="KE171" s="50"/>
      <c r="KF171" s="50"/>
      <c r="KG171" s="50"/>
      <c r="KH171" s="50"/>
      <c r="KI171" s="50"/>
      <c r="KJ171" s="50"/>
      <c r="KK171" s="50"/>
      <c r="KL171" s="50"/>
      <c r="KM171" s="50"/>
      <c r="KN171" s="50"/>
      <c r="KO171" s="50"/>
      <c r="KP171" s="50"/>
      <c r="KQ171" s="50"/>
      <c r="KR171" s="50"/>
      <c r="KS171" s="50"/>
      <c r="KT171" s="50"/>
      <c r="KU171" s="50"/>
      <c r="KV171" s="50"/>
      <c r="KW171" s="50"/>
      <c r="KX171" s="50"/>
      <c r="KY171" s="50"/>
      <c r="KZ171" s="50"/>
      <c r="LA171" s="50"/>
      <c r="LB171" s="50"/>
      <c r="LC171" s="50"/>
      <c r="LD171" s="50"/>
      <c r="LE171" s="50"/>
      <c r="LF171" s="50"/>
      <c r="LG171" s="50"/>
      <c r="LH171" s="50"/>
      <c r="LI171" s="50"/>
    </row>
    <row r="172" spans="1:321" outlineLevel="1" x14ac:dyDescent="0.25">
      <c r="A172" s="2" t="s">
        <v>55</v>
      </c>
      <c r="B172" s="79">
        <f ca="1">+OFFSET($D$52,0,COUNTA($B$66:B171),,)</f>
        <v>0</v>
      </c>
      <c r="C172" s="88">
        <f t="shared" ca="1" si="62"/>
        <v>0</v>
      </c>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50">
        <f ca="1">IF(DG$63&gt;$C$17,0,-DF$53*(12/$C$63))</f>
        <v>0</v>
      </c>
      <c r="DG172" s="50">
        <f ca="1">IF(DG$63&lt;=$C$17,($C$34*DG$59*$B172/$C$63)*(IF(COUNTA($D172:DF172)*(12/$C$63)&lt;=$C$9,0,1)),0)+IF(DH$63=$C$17,0,IF(DG$63=$C$17,$B172*(DG$60),0))</f>
        <v>0</v>
      </c>
      <c r="DH172" s="50">
        <f ca="1">IF(DH$63&lt;=$C$17,($C$34*DH$59*$B172/$C$63)*(IF(COUNTA($D172:DG172)*(12/$C$63)&lt;=$C$9,0,1)),0)+IF(DI$63=$C$17,0,IF(DH$63=$C$17,$B172*(DH$60),0))</f>
        <v>0</v>
      </c>
      <c r="DI172" s="50">
        <f ca="1">IF(DI$63&lt;=$C$17,($C$34*DI$59*$B172/$C$63)*(IF(COUNTA($D172:DH172)*(12/$C$63)&lt;=$C$9,0,1)),0)+IF(DJ$63=$C$17,0,IF(DI$63=$C$17,$B172*(DI$60),0))</f>
        <v>0</v>
      </c>
      <c r="DJ172" s="50">
        <f ca="1">IF(DJ$63&lt;=$C$17,($C$34*DJ$59*$B172/$C$63)*(IF(COUNTA($D172:DI172)*(12/$C$63)&lt;=$C$9,0,1)),0)+IF(DK$63=$C$17,0,IF(DJ$63=$C$17,$B172*(DJ$60),0))</f>
        <v>0</v>
      </c>
      <c r="DK172" s="50">
        <f ca="1">IF(DK$63&lt;=$C$17,($C$34*DK$59*$B172/$C$63)*(IF(COUNTA($D172:DJ172)*(12/$C$63)&lt;=$C$9,0,1)),0)+IF(DL$63=$C$17,0,IF(DK$63=$C$17,$B172*(DK$60),0))</f>
        <v>0</v>
      </c>
      <c r="DL172" s="50">
        <f ca="1">IF(DL$63&lt;=$C$17,($C$34*DL$59*$B172/$C$63)*(IF(COUNTA($D172:DK172)*(12/$C$63)&lt;=$C$9,0,1)),0)+IF(DM$63=$C$17,0,IF(DL$63=$C$17,$B172*(DL$60),0))</f>
        <v>0</v>
      </c>
      <c r="DM172" s="50">
        <f ca="1">IF(DM$63&lt;=$C$17,($C$34*DM$59*$B172/$C$63)*(IF(COUNTA($D172:DL172)*(12/$C$63)&lt;=$C$9,0,1)),0)+IF(DN$63=$C$17,0,IF(DM$63=$C$17,$B172*(DM$60),0))</f>
        <v>0</v>
      </c>
      <c r="DN172" s="50">
        <f ca="1">IF(DN$63&lt;=$C$17,($C$34*DN$59*$B172/$C$63)*(IF(COUNTA($D172:DM172)*(12/$C$63)&lt;=$C$9,0,1)),0)+IF(DO$63=$C$17,0,IF(DN$63=$C$17,$B172*(DN$60),0))</f>
        <v>0</v>
      </c>
      <c r="DO172" s="50">
        <f ca="1">IF(DO$63&lt;=$C$17,($C$34*DO$59*$B172/$C$63)*(IF(COUNTA($D172:DN172)*(12/$C$63)&lt;=$C$9,0,1)),0)+IF(DP$63=$C$17,0,IF(DO$63=$C$17,$B172*(DO$60),0))</f>
        <v>0</v>
      </c>
      <c r="DP172" s="50">
        <f ca="1">IF(DP$63&lt;=$C$17,($C$34*DP$59*$B172/$C$63)*(IF(COUNTA($D172:DO172)*(12/$C$63)&lt;=$C$9,0,1)),0)+IF(DQ$63=$C$17,0,IF(DP$63=$C$17,$B172*(DP$60),0))</f>
        <v>0</v>
      </c>
      <c r="DQ172" s="50">
        <f ca="1">IF(DQ$63&lt;=$C$17,($C$34*DQ$59*$B172/$C$63)*(IF(COUNTA($D172:DP172)*(12/$C$63)&lt;=$C$9,0,1)),0)+IF(DR$63=$C$17,0,IF(DQ$63=$C$17,$B172*(DQ$60),0))</f>
        <v>0</v>
      </c>
      <c r="DR172" s="50">
        <f ca="1">IF(DR$63&lt;=$C$17,($C$34*DR$59*$B172/$C$63)*(IF(COUNTA($D172:DQ172)*(12/$C$63)&lt;=$C$9,0,1)),0)+IF(DS$63=$C$17,0,IF(DR$63=$C$17,$B172*(DR$60),0))</f>
        <v>0</v>
      </c>
      <c r="DS172" s="50">
        <f ca="1">IF(DS$63&lt;=$C$17,($C$34*DS$59*$B172/$C$63)*(IF(COUNTA($D172:DR172)*(12/$C$63)&lt;=$C$9,0,1)),0)+IF(DT$63=$C$17,0,IF(DS$63=$C$17,$B172*(DS$60),0))</f>
        <v>0</v>
      </c>
      <c r="DT172" s="50">
        <f ca="1">IF(DT$63&lt;=$C$17,($C$34*DT$59*$B172/$C$63)*(IF(COUNTA($D172:DS172)*(12/$C$63)&lt;=$C$9,0,1)),0)+IF(DU$63=$C$17,0,IF(DT$63=$C$17,$B172*(DT$60),0))</f>
        <v>0</v>
      </c>
      <c r="DU172" s="50">
        <f>IF(DU$63&lt;=$C$17,($C$34*DU$59*$B172/$C$63)*(IF(COUNTA($D172:DT172)*(12/$C$63)&lt;=$C$9,0,1)),0)+IF(DV$63=$C$17,0,IF(DU$63=$C$17,$B172*(DU$60),0))</f>
        <v>0</v>
      </c>
      <c r="DV172" s="50">
        <f>IF(DV$63&lt;=$C$17,($C$34*DV$59*$B172/$C$63)*(IF(COUNTA($D172:DU172)*(12/$C$63)&lt;=$C$9,0,1)),0)+IF(DW$63=$C$17,0,IF(DV$63=$C$17,$B172*(DV$60),0))</f>
        <v>0</v>
      </c>
      <c r="DW172" s="50">
        <f>IF(DW$63&lt;=$C$17,($C$34*DW$59*$B172/$C$63)*(IF(COUNTA($D172:DV172)*(12/$C$63)&lt;=$C$9,0,1)),0)+IF(DX$63=$C$17,0,IF(DW$63=$C$17,$B172*(DW$60),0))</f>
        <v>0</v>
      </c>
      <c r="DX172" s="50">
        <f>IF(DX$63&lt;=$C$17,($C$34*DX$59*$B172/$C$63)*(IF(COUNTA($D172:DW172)*(12/$C$63)&lt;=$C$9,0,1)),0)+IF(DY$63=$C$17,0,IF(DX$63=$C$17,$B172*(DX$60),0))</f>
        <v>0</v>
      </c>
      <c r="DY172" s="50">
        <f>IF(DY$63&lt;=$C$17,($C$34*DY$59*$B172/$C$63)*(IF(COUNTA($D172:DX172)*(12/$C$63)&lt;=$C$9,0,1)),0)+IF(DZ$63=$C$17,0,IF(DY$63=$C$17,$B172*(DY$60),0))</f>
        <v>0</v>
      </c>
      <c r="DZ172" s="50">
        <f>IF(DZ$63&lt;=$C$17,($C$34*DZ$59*$B172/$C$63)*(IF(COUNTA($D172:DY172)*(12/$C$63)&lt;=$C$9,0,1)),0)+IF(EA$63=$C$17,0,IF(DZ$63=$C$17,$B172*(DZ$60),0))</f>
        <v>0</v>
      </c>
      <c r="EA172" s="50">
        <f>IF(EA$63&lt;=$C$17,($C$34*EA$59*$B172/$C$63)*(IF(COUNTA($D172:DZ172)*(12/$C$63)&lt;=$C$9,0,1)),0)+IF(EB$63=$C$17,0,IF(EA$63=$C$17,$B172*(EA$60),0))</f>
        <v>0</v>
      </c>
      <c r="EB172" s="50">
        <f>IF(EB$63&lt;=$C$17,($C$34*EB$59*$B172/$C$63)*(IF(COUNTA($D172:EA172)*(12/$C$63)&lt;=$C$9,0,1)),0)+IF(EC$63=$C$17,0,IF(EB$63=$C$17,$B172*(EB$60),0))</f>
        <v>0</v>
      </c>
      <c r="EC172" s="50">
        <f>IF(EC$63&lt;=$C$17,($C$34*EC$59*$B172/$C$63)*(IF(COUNTA($D172:EB172)*(12/$C$63)&lt;=$C$9,0,1)),0)+IF(ED$63=$C$17,0,IF(EC$63=$C$17,$B172*(EC$60),0))</f>
        <v>0</v>
      </c>
      <c r="ED172" s="50">
        <f>IF(ED$63&lt;=$C$17,($C$34*ED$59*$B172/$C$63)*(IF(COUNTA($D172:EC172)*(12/$C$63)&lt;=$C$9,0,1)),0)+IF(EE$63=$C$17,0,IF(ED$63=$C$17,$B172*(ED$60),0))</f>
        <v>0</v>
      </c>
      <c r="EE172" s="50">
        <f>IF(EE$63&lt;=$C$17,($C$34*EE$59*$B172/$C$63)*(IF(COUNTA($D172:ED172)*(12/$C$63)&lt;=$C$9,0,1)),0)+IF(EF$63=$C$17,0,IF(EE$63=$C$17,$B172*(EE$60),0))</f>
        <v>0</v>
      </c>
      <c r="EF172" s="50">
        <f>IF(EF$63&lt;=$C$17,($C$34*EF$59*$B172/$C$63)*(IF(COUNTA($D172:EE172)*(12/$C$63)&lt;=$C$9,0,1)),0)+IF(EG$63=$C$17,0,IF(EF$63=$C$17,$B172*(EF$60),0))</f>
        <v>0</v>
      </c>
      <c r="EG172" s="50">
        <f>IF(EG$63&lt;=$C$17,($C$34*EG$59*$B172/$C$63)*(IF(COUNTA($D172:EF172)*(12/$C$63)&lt;=$C$9,0,1)),0)+IF(EH$63=$C$17,0,IF(EG$63=$C$17,$B172*(EG$60),0))</f>
        <v>0</v>
      </c>
      <c r="EH172" s="50">
        <f>IF(EH$63&lt;=$C$17,($C$34*EH$59*$B172/$C$63)*(IF(COUNTA($D172:EG172)*(12/$C$63)&lt;=$C$9,0,1)),0)+IF(EI$63=$C$17,0,IF(EH$63=$C$17,$B172*(EH$60),0))</f>
        <v>0</v>
      </c>
      <c r="EI172" s="50">
        <f>IF(EI$63&lt;=$C$17,($C$34*EI$59*$B172/$C$63)*(IF(COUNTA($D172:EH172)*(12/$C$63)&lt;=$C$9,0,1)),0)+IF(EJ$63=$C$17,0,IF(EI$63=$C$17,$B172*(EI$60),0))</f>
        <v>0</v>
      </c>
      <c r="EJ172" s="50">
        <f>IF(EJ$63&lt;=$C$17,($C$34*EJ$59*$B172/$C$63)*(IF(COUNTA($D172:EI172)*(12/$C$63)&lt;=$C$9,0,1)),0)+IF(EK$63=$C$17,0,IF(EJ$63=$C$17,$B172*(EJ$60),0))</f>
        <v>0</v>
      </c>
      <c r="EK172" s="50">
        <f>IF(EK$63&lt;=$C$17,($C$34*EK$59*$B172/$C$63)*(IF(COUNTA($D172:EJ172)*(12/$C$63)&lt;=$C$9,0,1)),0)+IF(EL$63=$C$17,0,IF(EK$63=$C$17,$B172*(EK$60),0))</f>
        <v>0</v>
      </c>
      <c r="EL172" s="50">
        <f>IF(EL$63&lt;=$C$17,($C$34*EL$59*$B172/$C$63)*(IF(COUNTA($D172:EK172)*(12/$C$63)&lt;=$C$9,0,1)),0)+IF(EM$63=$C$17,0,IF(EL$63=$C$17,$B172*(EL$60),0))</f>
        <v>0</v>
      </c>
      <c r="EM172" s="50">
        <f>IF(EM$63&lt;=$C$17,($C$34*EM$59*$B172/$C$63)*(IF(COUNTA($D172:EL172)*(12/$C$63)&lt;=$C$9,0,1)),0)+IF(EN$63=$C$17,0,IF(EM$63=$C$17,$B172*(EM$60),0))</f>
        <v>0</v>
      </c>
      <c r="EN172" s="50">
        <f>IF(EN$63&lt;=$C$17,($C$34*EN$59*$B172/$C$63)*(IF(COUNTA($D172:EM172)*(12/$C$63)&lt;=$C$9,0,1)),0)+IF(EO$63=$C$17,0,IF(EN$63=$C$17,$B172*(EN$60),0))</f>
        <v>0</v>
      </c>
      <c r="EO172" s="50">
        <f>IF(EO$63&lt;=$C$17,($C$34*EO$59*$B172/$C$63)*(IF(COUNTA($D172:EN172)*(12/$C$63)&lt;=$C$9,0,1)),0)+IF(EP$63=$C$17,0,IF(EO$63=$C$17,$B172*(EO$60),0))</f>
        <v>0</v>
      </c>
      <c r="EP172" s="50">
        <f>IF(EP$63&lt;=$C$17,($C$34*EP$59*$B172/$C$63)*(IF(COUNTA($D172:EO172)*(12/$C$63)&lt;=$C$9,0,1)),0)+IF(EQ$63=$C$17,0,IF(EP$63=$C$17,$B172*(EP$60),0))</f>
        <v>0</v>
      </c>
      <c r="EQ172" s="50">
        <f>IF(EQ$63&lt;=$C$17,($C$34*EQ$59*$B172/$C$63)*(IF(COUNTA($D172:EP172)*(12/$C$63)&lt;=$C$9,0,1)),0)+IF(ER$63=$C$17,0,IF(EQ$63=$C$17,$B172*(EQ$60),0))</f>
        <v>0</v>
      </c>
      <c r="ER172" s="50">
        <f>IF(ER$63&lt;=$C$17,($C$34*ER$59*$B172/$C$63)*(IF(COUNTA($D172:EQ172)*(12/$C$63)&lt;=$C$9,0,1)),0)+IF(ES$63=$C$17,0,IF(ER$63=$C$17,$B172*(ER$60),0))</f>
        <v>0</v>
      </c>
      <c r="ES172" s="50">
        <f>IF(ES$63&lt;=$C$17,($C$34*ES$59*$B172/$C$63)*(IF(COUNTA($D172:ER172)*(12/$C$63)&lt;=$C$9,0,1)),0)+IF(ET$63=$C$17,0,IF(ES$63=$C$17,$B172*(ES$60),0))</f>
        <v>0</v>
      </c>
      <c r="ET172" s="50">
        <f>IF(ET$63&lt;=$C$17,($C$34*ET$59*$B172/$C$63)*(IF(COUNTA($D172:ES172)*(12/$C$63)&lt;=$C$9,0,1)),0)+IF(EU$63=$C$17,0,IF(ET$63=$C$17,$B172*(ET$60),0))</f>
        <v>0</v>
      </c>
      <c r="EU172" s="50">
        <f>IF(EU$63&lt;=$C$17,($C$34*EU$59*$B172/$C$63)*(IF(COUNTA($D172:ET172)*(12/$C$63)&lt;=$C$9,0,1)),0)+IF(EV$63=$C$17,0,IF(EU$63=$C$17,$B172*(EU$60),0))</f>
        <v>0</v>
      </c>
      <c r="EV172" s="50">
        <f>IF(EV$63&lt;=$C$17,($C$34*EV$59*$B172/$C$63)*(IF(COUNTA($D172:EU172)*(12/$C$63)&lt;=$C$9,0,1)),0)+IF(EW$63=$C$17,0,IF(EV$63=$C$17,$B172*(EV$60),0))</f>
        <v>0</v>
      </c>
      <c r="EW172" s="50">
        <f>IF(EW$63&lt;=$C$17,($C$34*EW$59*$B172/$C$63)*(IF(COUNTA($D172:EV172)*(12/$C$63)&lt;=$C$9,0,1)),0)+IF(EX$63=$C$17,0,IF(EW$63=$C$17,$B172*(EW$60),0))</f>
        <v>0</v>
      </c>
      <c r="EX172" s="50">
        <f>IF(EX$63&lt;=$C$17,($C$34*EX$59*$B172/$C$63)*(IF(COUNTA($D172:EW172)*(12/$C$63)&lt;=$C$9,0,1)),0)+IF(EY$63=$C$17,0,IF(EX$63=$C$17,$B172*(EX$60),0))</f>
        <v>0</v>
      </c>
      <c r="EY172" s="50">
        <f>IF(EY$63&lt;=$C$17,($C$34*EY$59*$B172/$C$63)*(IF(COUNTA($D172:EX172)*(12/$C$63)&lt;=$C$9,0,1)),0)+IF(EZ$63=$C$17,0,IF(EY$63=$C$17,$B172*(EY$60),0))</f>
        <v>0</v>
      </c>
      <c r="EZ172" s="50">
        <f>IF(EZ$63&lt;=$C$17,($C$34*EZ$59*$B172/$C$63)*(IF(COUNTA($D172:EY172)*(12/$C$63)&lt;=$C$9,0,1)),0)+IF(FA$63=$C$17,0,IF(EZ$63=$C$17,$B172*(EZ$60),0))</f>
        <v>0</v>
      </c>
      <c r="FA172" s="50">
        <f>IF(FA$63&lt;=$C$17,($C$34*FA$59*$B172/$C$63)*(IF(COUNTA($D172:EZ172)*(12/$C$63)&lt;=$C$9,0,1)),0)+IF(FB$63=$C$17,0,IF(FA$63=$C$17,$B172*(FA$60),0))</f>
        <v>0</v>
      </c>
      <c r="FB172" s="50">
        <f>IF(FB$63&lt;=$C$17,($C$34*FB$59*$B172/$C$63)*(IF(COUNTA($D172:FA172)*(12/$C$63)&lt;=$C$9,0,1)),0)+IF(FC$63=$C$17,0,IF(FB$63=$C$17,$B172*(FB$60),0))</f>
        <v>0</v>
      </c>
      <c r="FC172" s="50">
        <f>IF(FC$63&lt;=$C$17,($C$34*FC$59*$B172/$C$63)*(IF(COUNTA($D172:FB172)*(12/$C$63)&lt;=$C$9,0,1)),0)+IF(FD$63=$C$17,0,IF(FC$63=$C$17,$B172*(FC$60),0))</f>
        <v>0</v>
      </c>
      <c r="FD172" s="50">
        <f>IF(FD$63&lt;=$C$17,($C$34*FD$59*$B172/$C$63)*(IF(COUNTA($D172:FC172)*(12/$C$63)&lt;=$C$9,0,1)),0)+IF(FE$63=$C$17,0,IF(FD$63=$C$17,$B172*(FD$60),0))</f>
        <v>0</v>
      </c>
      <c r="FE172" s="50">
        <f>IF(FE$63&lt;=$C$17,($C$34*FE$59*$B172/$C$63)*(IF(COUNTA($D172:FD172)*(12/$C$63)&lt;=$C$9,0,1)),0)+IF(FF$63=$C$17,0,IF(FE$63=$C$17,$B172*(FE$60),0))</f>
        <v>0</v>
      </c>
      <c r="FF172" s="50">
        <f>IF(FF$63&lt;=$C$17,($C$34*FF$59*$B172/$C$63)*(IF(COUNTA($D172:FE172)*(12/$C$63)&lt;=$C$9,0,1)),0)+IF(FG$63=$C$17,0,IF(FF$63=$C$17,$B172*(FF$60),0))</f>
        <v>0</v>
      </c>
      <c r="FG172" s="50">
        <f>IF(FG$63&lt;=$C$17,($C$34*FG$59*$B172/$C$63)*(IF(COUNTA($D172:FF172)*(12/$C$63)&lt;=$C$9,0,1)),0)+IF(FH$63=$C$17,0,IF(FG$63=$C$17,$B172*(FG$60),0))</f>
        <v>0</v>
      </c>
      <c r="FH172" s="50">
        <f>IF(FH$63&lt;=$C$17,($C$34*FH$59*$B172/$C$63)*(IF(COUNTA($D172:FG172)*(12/$C$63)&lt;=$C$9,0,1)),0)+IF(FI$63=$C$17,0,IF(FH$63=$C$17,$B172*(FH$60),0))</f>
        <v>0</v>
      </c>
      <c r="FI172" s="50">
        <f>IF(FI$63&lt;=$C$17,($C$34*FI$59*$B172/$C$63)*(IF(COUNTA($D172:FH172)*(12/$C$63)&lt;=$C$9,0,1)),0)+IF(FJ$63=$C$17,0,IF(FI$63=$C$17,$B172*(FI$60),0))</f>
        <v>0</v>
      </c>
      <c r="FJ172" s="50">
        <f>IF(FJ$63&lt;=$C$17,($C$34*FJ$59*$B172/$C$63)*(IF(COUNTA($D172:FI172)*(12/$C$63)&lt;=$C$9,0,1)),0)+IF(FK$63=$C$17,0,IF(FJ$63=$C$17,$B172*(FJ$60),0))</f>
        <v>0</v>
      </c>
      <c r="FK172" s="50">
        <f>IF(FK$63&lt;=$C$17,($C$34*FK$59*$B172/$C$63)*(IF(COUNTA($D172:FJ172)*(12/$C$63)&lt;=$C$9,0,1)),0)+IF(FL$63=$C$17,0,IF(FK$63=$C$17,$B172*(FK$60),0))</f>
        <v>0</v>
      </c>
      <c r="FL172" s="50">
        <f>IF(FL$63&lt;=$C$17,($C$34*FL$59*$B172/$C$63)*(IF(COUNTA($D172:FK172)*(12/$C$63)&lt;=$C$9,0,1)),0)+IF(FM$63=$C$17,0,IF(FL$63=$C$17,$B172*(FL$60),0))</f>
        <v>0</v>
      </c>
      <c r="FM172" s="50">
        <f>IF(FM$63&lt;=$C$17,($C$34*FM$59*$B172/$C$63)*(IF(COUNTA($D172:FL172)*(12/$C$63)&lt;=$C$9,0,1)),0)+IF(FN$63=$C$17,0,IF(FM$63=$C$17,$B172*(FM$60),0))</f>
        <v>0</v>
      </c>
      <c r="FN172" s="50">
        <f>IF(FN$63&lt;=$C$17,($C$34*FN$59*$B172/$C$63)*(IF(COUNTA($D172:FM172)*(12/$C$63)&lt;=$C$9,0,1)),0)+IF(FO$63=$C$17,0,IF(FN$63=$C$17,$B172*(FN$60),0))</f>
        <v>0</v>
      </c>
      <c r="FO172" s="50">
        <f>IF(FO$63&lt;=$C$17,($C$34*FO$59*$B172/$C$63)*(IF(COUNTA($D172:FN172)*(12/$C$63)&lt;=$C$9,0,1)),0)+IF(FP$63=$C$17,0,IF(FO$63=$C$17,$B172*(FO$60),0))</f>
        <v>0</v>
      </c>
      <c r="FP172" s="50">
        <f>IF(FP$63&lt;=$C$17,($C$34*FP$59*$B172/$C$63)*(IF(COUNTA($D172:FO172)*(12/$C$63)&lt;=$C$9,0,1)),0)+IF(FQ$63=$C$17,0,IF(FP$63=$C$17,$B172*(FP$60),0))</f>
        <v>0</v>
      </c>
      <c r="FQ172" s="50">
        <f>IF(FQ$63&lt;=$C$17,($C$34*FQ$59*$B172/$C$63)*(IF(COUNTA($D172:FP172)*(12/$C$63)&lt;=$C$9,0,1)),0)+IF(FR$63=$C$17,0,IF(FQ$63=$C$17,$B172*(FQ$60),0))</f>
        <v>0</v>
      </c>
      <c r="FR172" s="50">
        <f>IF(FR$63&lt;=$C$17,($C$34*FR$59*$B172/$C$63)*(IF(COUNTA($D172:FQ172)*(12/$C$63)&lt;=$C$9,0,1)),0)+IF(FS$63=$C$17,0,IF(FR$63=$C$17,$B172*(FR$60),0))</f>
        <v>0</v>
      </c>
      <c r="FS172" s="50">
        <f>IF(FS$63&lt;=$C$17,($C$34*FS$59*$B172/$C$63)*(IF(COUNTA($D172:FR172)*(12/$C$63)&lt;=$C$9,0,1)),0)+IF(FT$63=$C$17,0,IF(FS$63=$C$17,$B172*(FS$60),0))</f>
        <v>0</v>
      </c>
      <c r="FT172" s="50">
        <f>IF(FT$63&lt;=$C$17,($C$34*FT$59*$B172/$C$63)*(IF(COUNTA($D172:FS172)*(12/$C$63)&lt;=$C$9,0,1)),0)+IF(FU$63=$C$17,0,IF(FT$63=$C$17,$B172*(FT$60),0))</f>
        <v>0</v>
      </c>
      <c r="FU172" s="50">
        <f>IF(FU$63&lt;=$C$17,($C$34*FU$59*$B172/$C$63)*(IF(COUNTA($D172:FT172)*(12/$C$63)&lt;=$C$9,0,1)),0)+IF(FV$63=$C$17,0,IF(FU$63=$C$17,$B172*(FU$60),0))</f>
        <v>0</v>
      </c>
      <c r="FV172" s="50">
        <f>IF(FV$63&lt;=$C$17,($C$34*FV$59*$B172/$C$63)*(IF(COUNTA($D172:FU172)*(12/$C$63)&lt;=$C$9,0,1)),0)+IF(FW$63=$C$17,0,IF(FV$63=$C$17,$B172*(FV$60),0))</f>
        <v>0</v>
      </c>
      <c r="FW172" s="50">
        <f>IF(FW$63&lt;=$C$17,($C$34*FW$59*$B172/$C$63)*(IF(COUNTA($D172:FV172)*(12/$C$63)&lt;=$C$9,0,1)),0)+IF(FX$63=$C$17,0,IF(FW$63=$C$17,$B172*(FW$60),0))</f>
        <v>0</v>
      </c>
      <c r="FX172" s="50">
        <f>IF(FX$63&lt;=$C$17,($C$34*FX$59*$B172/$C$63)*(IF(COUNTA($D172:FW172)*(12/$C$63)&lt;=$C$9,0,1)),0)+IF(FY$63=$C$17,0,IF(FX$63=$C$17,$B172*(FX$60),0))</f>
        <v>0</v>
      </c>
      <c r="FY172" s="50">
        <f>IF(FY$63&lt;=$C$17,($C$34*FY$59*$B172/$C$63)*(IF(COUNTA($D172:FX172)*(12/$C$63)&lt;=$C$9,0,1)),0)+IF(FZ$63=$C$17,0,IF(FY$63=$C$17,$B172*(FY$60),0))</f>
        <v>0</v>
      </c>
      <c r="FZ172" s="50">
        <f>IF(FZ$63&lt;=$C$17,($C$34*FZ$59*$B172/$C$63)*(IF(COUNTA($D172:FY172)*(12/$C$63)&lt;=$C$9,0,1)),0)+IF(GA$63=$C$17,0,IF(FZ$63=$C$17,$B172*(FZ$60),0))</f>
        <v>0</v>
      </c>
      <c r="GA172" s="50">
        <f>IF(GA$63&lt;=$C$17,($C$34*GA$59*$B172/$C$63)*(IF(COUNTA($D172:FZ172)*(12/$C$63)&lt;=$C$9,0,1)),0)+IF(GB$63=$C$17,0,IF(GA$63=$C$17,$B172*(GA$60),0))</f>
        <v>0</v>
      </c>
      <c r="GB172" s="50">
        <f>IF(GB$63&lt;=$C$17,($C$34*GB$59*$B172/$C$63)*(IF(COUNTA($D172:GA172)*(12/$C$63)&lt;=$C$9,0,1)),0)+IF(GC$63=$C$17,0,IF(GB$63=$C$17,$B172*(GB$60),0))</f>
        <v>0</v>
      </c>
      <c r="GC172" s="50">
        <f>IF(GC$63&lt;=$C$17,($C$34*GC$59*$B172/$C$63)*(IF(COUNTA($D172:GB172)*(12/$C$63)&lt;=$C$9,0,1)),0)+IF(GD$63=$C$17,0,IF(GC$63=$C$17,$B172*(GC$60),0))</f>
        <v>0</v>
      </c>
      <c r="GD172" s="50">
        <f>IF(GD$63&lt;=$C$17,($C$34*GD$59*$B172/$C$63)*(IF(COUNTA($D172:GC172)*(12/$C$63)&lt;=$C$9,0,1)),0)+IF(GE$63=$C$17,0,IF(GD$63=$C$17,$B172*(GD$60),0))</f>
        <v>0</v>
      </c>
      <c r="GE172" s="50">
        <f>IF(GE$63&lt;=$C$17,($C$34*GE$59*$B172/$C$63)*(IF(COUNTA($D172:GD172)*(12/$C$63)&lt;=$C$9,0,1)),0)+IF(GF$63=$C$17,0,IF(GE$63=$C$17,$B172*(GE$60),0))</f>
        <v>0</v>
      </c>
      <c r="GF172" s="50">
        <f>IF(GF$63&lt;=$C$17,($C$34*GF$59*$B172/$C$63)*(IF(COUNTA($D172:GE172)*(12/$C$63)&lt;=$C$9,0,1)),0)+IF(GG$63=$C$17,0,IF(GF$63=$C$17,$B172*(GF$60),0))</f>
        <v>0</v>
      </c>
      <c r="GG172" s="50">
        <f>IF(GG$63&lt;=$C$17,($C$34*GG$59*$B172/$C$63)*(IF(COUNTA($D172:GF172)*(12/$C$63)&lt;=$C$9,0,1)),0)+IF(GH$63=$C$17,0,IF(GG$63=$C$17,$B172*(GG$60),0))</f>
        <v>0</v>
      </c>
      <c r="GH172" s="50">
        <f>IF(GH$63&lt;=$C$17,($C$34*GH$59*$B172/$C$63)*(IF(COUNTA($D172:GG172)*(12/$C$63)&lt;=$C$9,0,1)),0)+IF(GI$63=$C$17,0,IF(GH$63=$C$17,$B172*(GH$60),0))</f>
        <v>0</v>
      </c>
      <c r="GI172" s="50">
        <f>IF(GI$63&lt;=$C$17,($C$34*GI$59*$B172/$C$63)*(IF(COUNTA($D172:GH172)*(12/$C$63)&lt;=$C$9,0,1)),0)+IF(GJ$63=$C$17,0,IF(GI$63=$C$17,$B172*(GI$60),0))</f>
        <v>0</v>
      </c>
      <c r="GJ172" s="50">
        <f>IF(GJ$63&lt;=$C$17,($C$34*GJ$59*$B172/$C$63)*(IF(COUNTA($D172:GI172)*(12/$C$63)&lt;=$C$9,0,1)),0)+IF(GK$63=$C$17,0,IF(GJ$63=$C$17,$B172*(GJ$60),0))</f>
        <v>0</v>
      </c>
      <c r="GK172" s="50">
        <f>IF(GK$63&lt;=$C$17,($C$34*GK$59*$B172/$C$63)*(IF(COUNTA($D172:GJ172)*(12/$C$63)&lt;=$C$9,0,1)),0)+IF(GL$63=$C$17,0,IF(GK$63=$C$17,$B172*(GK$60),0))</f>
        <v>0</v>
      </c>
      <c r="GL172" s="50">
        <f>IF(GL$63&lt;=$C$17,($C$34*GL$59*$B172/$C$63)*(IF(COUNTA($D172:GK172)*(12/$C$63)&lt;=$C$9,0,1)),0)+IF(GM$63=$C$17,0,IF(GL$63=$C$17,$B172*(GL$60),0))</f>
        <v>0</v>
      </c>
      <c r="GM172" s="50">
        <f>IF(GM$63&lt;=$C$17,($C$34*GM$59*$B172/$C$63)*(IF(COUNTA($D172:GL172)*(12/$C$63)&lt;=$C$9,0,1)),0)+IF(GN$63=$C$17,0,IF(GM$63=$C$17,$B172*(GM$60),0))</f>
        <v>0</v>
      </c>
      <c r="GN172" s="50">
        <f>IF(GN$63&lt;=$C$17,($C$34*GN$59*$B172/$C$63)*(IF(COUNTA($D172:GM172)*(12/$C$63)&lt;=$C$9,0,1)),0)+IF(GO$63=$C$17,0,IF(GN$63=$C$17,$B172*(GN$60),0))</f>
        <v>0</v>
      </c>
      <c r="GO172" s="50">
        <f>IF(GO$63&lt;=$C$17,($C$34*GO$59*$B172/$C$63)*(IF(COUNTA($D172:GN172)*(12/$C$63)&lt;=$C$9,0,1)),0)+IF(GP$63=$C$17,0,IF(GO$63=$C$17,$B172*(GO$60),0))</f>
        <v>0</v>
      </c>
      <c r="GP172" s="50">
        <f>IF(GP$63&lt;=$C$17,($C$34*GP$59*$B172/$C$63)*(IF(COUNTA($D172:GO172)*(12/$C$63)&lt;=$C$9,0,1)),0)+IF(GQ$63=$C$17,0,IF(GP$63=$C$17,$B172*(GP$60),0))</f>
        <v>0</v>
      </c>
      <c r="GQ172" s="50">
        <f>IF(GQ$63&lt;=$C$17,($C$34*GQ$59*$B172/$C$63)*(IF(COUNTA($D172:GP172)*(12/$C$63)&lt;=$C$9,0,1)),0)+IF(GR$63=$C$17,0,IF(GQ$63=$C$17,$B172*(GQ$60),0))</f>
        <v>0</v>
      </c>
      <c r="GR172" s="50">
        <f>IF(GR$63&lt;=$C$17,($C$34*GR$59*$B172/$C$63)*(IF(COUNTA($D172:GQ172)*(12/$C$63)&lt;=$C$9,0,1)),0)+IF(GS$63=$C$17,0,IF(GR$63=$C$17,$B172*(GR$60),0))</f>
        <v>0</v>
      </c>
      <c r="GS172" s="50">
        <f>IF(GS$63&lt;=$C$17,($C$34*GS$59*$B172/$C$63)*(IF(COUNTA($D172:GR172)*(12/$C$63)&lt;=$C$9,0,1)),0)+IF(GT$63=$C$17,0,IF(GS$63=$C$17,$B172*(GS$60),0))</f>
        <v>0</v>
      </c>
      <c r="GT172" s="50">
        <f>IF(GT$63&lt;=$C$17,($C$34*GT$59*$B172/$C$63)*(IF(COUNTA($D172:GS172)*(12/$C$63)&lt;=$C$9,0,1)),0)+IF(GU$63=$C$17,0,IF(GT$63=$C$17,$B172*(GT$60),0))</f>
        <v>0</v>
      </c>
      <c r="GU172" s="50">
        <f>IF(GU$63&lt;=$C$17,($C$34*GU$59*$B172/$C$63)*(IF(COUNTA($D172:GT172)*(12/$C$63)&lt;=$C$9,0,1)),0)+IF(GV$63=$C$17,0,IF(GU$63=$C$17,$B172*(GU$60),0))</f>
        <v>0</v>
      </c>
      <c r="GV172" s="50">
        <f>IF(GV$63&lt;=$C$17,($C$34*GV$59*$B172/$C$63)*(IF(COUNTA($D172:GU172)*(12/$C$63)&lt;=$C$9,0,1)),0)+IF(GW$63=$C$17,0,IF(GV$63=$C$17,$B172*(GV$60),0))</f>
        <v>0</v>
      </c>
      <c r="GW172" s="50">
        <f>IF(GW$63&lt;=$C$17,($C$34*GW$59*$B172/$C$63)*(IF(COUNTA($D172:GV172)*(12/$C$63)&lt;=$C$9,0,1)),0)+IF(GX$63=$C$17,0,IF(GW$63=$C$17,$B172*(GW$60),0))</f>
        <v>0</v>
      </c>
      <c r="GX172" s="50">
        <f>IF(GX$63&lt;=$C$17,($C$34*GX$59*$B172/$C$63)*(IF(COUNTA($D172:GW172)*(12/$C$63)&lt;=$C$9,0,1)),0)+IF(GY$63=$C$17,0,IF(GX$63=$C$17,$B172*(GX$60),0))</f>
        <v>0</v>
      </c>
      <c r="GY172" s="50">
        <f>IF(GY$63&lt;=$C$17,($C$34*GY$59*$B172/$C$63)*(IF(COUNTA($D172:GX172)*(12/$C$63)&lt;=$C$9,0,1)),0)+IF(GZ$63=$C$17,0,IF(GY$63=$C$17,$B172*(GY$60),0))</f>
        <v>0</v>
      </c>
      <c r="GZ172" s="50">
        <f>IF(GZ$63&lt;=$C$17,($C$34*GZ$59*$B172/$C$63)*(IF(COUNTA($D172:GY172)*(12/$C$63)&lt;=$C$9,0,1)),0)+IF(HA$63=$C$17,0,IF(GZ$63=$C$17,$B172*(GZ$60),0))</f>
        <v>0</v>
      </c>
      <c r="HA172" s="50">
        <f>IF(HA$63&lt;=$C$17,($C$34*HA$59*$B172/$C$63)*(IF(COUNTA($D172:GZ172)*(12/$C$63)&lt;=$C$9,0,1)),0)+IF(HB$63=$C$17,0,IF(HA$63=$C$17,$B172*(HA$60),0))</f>
        <v>0</v>
      </c>
      <c r="HB172" s="50">
        <f>IF(HB$63&lt;=$C$17,($C$34*HB$59*$B172/$C$63)*(IF(COUNTA($D172:HA172)*(12/$C$63)&lt;=$C$9,0,1)),0)+IF(HC$63=$C$17,0,IF(HB$63=$C$17,$B172*(HB$60),0))</f>
        <v>0</v>
      </c>
      <c r="HC172" s="50">
        <f>IF(HC$63&lt;=$C$17,($C$34*HC$59*$B172/$C$63)*(IF(COUNTA($D172:HB172)*(12/$C$63)&lt;=$C$9,0,1)),0)+IF(HD$63=$C$17,0,IF(HC$63=$C$17,$B172*(HC$60),0))</f>
        <v>0</v>
      </c>
      <c r="HD172" s="50">
        <f>IF(HD$63&lt;=$C$17,($C$34*HD$59*$B172/$C$63)*(IF(COUNTA($D172:HC172)*(12/$C$63)&lt;=$C$9,0,1)),0)+IF(HE$63=$C$17,0,IF(HD$63=$C$17,$B172*(HD$60),0))</f>
        <v>0</v>
      </c>
      <c r="HE172" s="50">
        <f>IF(HE$63&lt;=$C$17,($C$34*HE$59*$B172/$C$63)*(IF(COUNTA($D172:HD172)*(12/$C$63)&lt;=$C$9,0,1)),0)+IF(HF$63=$C$17,0,IF(HE$63=$C$17,$B172*(HE$60),0))</f>
        <v>0</v>
      </c>
      <c r="HF172" s="50">
        <f>IF(HF$63&lt;=$C$17,($C$34*HF$59*$B172/$C$63)*(IF(COUNTA($D172:HE172)*(12/$C$63)&lt;=$C$9,0,1)),0)+IF(HG$63=$C$17,0,IF(HF$63=$C$17,$B172*(HF$60),0))</f>
        <v>0</v>
      </c>
      <c r="HG172" s="50">
        <f>IF(HG$63&lt;=$C$17,($C$34*HG$59*$B172/$C$63)*(IF(COUNTA($D172:HF172)*(12/$C$63)&lt;=$C$9,0,1)),0)+IF(HH$63=$C$17,0,IF(HG$63=$C$17,$B172*(HG$60),0))</f>
        <v>0</v>
      </c>
      <c r="HH172" s="50">
        <f>IF(HH$63&lt;=$C$17,($C$34*HH$59*$B172/$C$63)*(IF(COUNTA($D172:HG172)*(12/$C$63)&lt;=$C$9,0,1)),0)+IF(HI$63=$C$17,0,IF(HH$63=$C$17,$B172*(HH$60),0))</f>
        <v>0</v>
      </c>
      <c r="HI172" s="50">
        <f>IF(HI$63&lt;=$C$17,($C$34*HI$59*$B172/$C$63)*(IF(COUNTA($D172:HH172)*(12/$C$63)&lt;=$C$9,0,1)),0)+IF(HJ$63=$C$17,0,IF(HI$63=$C$17,$B172*(HI$60),0))</f>
        <v>0</v>
      </c>
      <c r="HJ172" s="50">
        <f>IF(HJ$63&lt;=$C$17,($C$34*HJ$59*$B172/$C$63)*(IF(COUNTA($D172:HI172)*(12/$C$63)&lt;=$C$9,0,1)),0)+IF(HK$63=$C$17,0,IF(HJ$63=$C$17,$B172*(HJ$60),0))</f>
        <v>0</v>
      </c>
      <c r="HK172" s="50">
        <f>IF(HK$63&lt;=$C$17,($C$34*HK$59*$B172/$C$63)*(IF(COUNTA($D172:HJ172)*(12/$C$63)&lt;=$C$9,0,1)),0)+IF(HL$63=$C$17,0,IF(HK$63=$C$17,$B172*(HK$60),0))</f>
        <v>0</v>
      </c>
      <c r="HL172" s="50">
        <f>IF(HL$63&lt;=$C$17,($C$34*HL$59*$B172/$C$63)*(IF(COUNTA($D172:HK172)*(12/$C$63)&lt;=$C$9,0,1)),0)+IF(HM$63=$C$17,0,IF(HL$63=$C$17,$B172*(HL$60),0))</f>
        <v>0</v>
      </c>
      <c r="HM172" s="50">
        <f>IF(HM$63&lt;=$C$17,($C$34*HM$59*$B172/$C$63)*(IF(COUNTA($D172:HL172)*(12/$C$63)&lt;=$C$9,0,1)),0)+IF(HN$63=$C$17,0,IF(HM$63=$C$17,$B172*(HM$60),0))</f>
        <v>0</v>
      </c>
      <c r="HN172" s="50">
        <f>IF(HN$63&lt;=$C$17,($C$34*HN$59*$B172/$C$63)*(IF(COUNTA($D172:HM172)*(12/$C$63)&lt;=$C$9,0,1)),0)+IF(HO$63=$C$17,0,IF(HN$63=$C$17,$B172*(HN$60),0))</f>
        <v>0</v>
      </c>
      <c r="HO172" s="50">
        <f>IF(HO$63&lt;=$C$17,($C$34*HO$59*$B172/$C$63)*(IF(COUNTA($D172:HN172)*(12/$C$63)&lt;=$C$9,0,1)),0)+IF(HP$63=$C$17,0,IF(HO$63=$C$17,$B172*(HO$60),0))</f>
        <v>0</v>
      </c>
      <c r="HP172" s="50">
        <f>IF(HP$63&lt;=$C$17,($C$34*HP$59*$B172/$C$63)*(IF(COUNTA($D172:HO172)*(12/$C$63)&lt;=$C$9,0,1)),0)+IF(HQ$63=$C$17,0,IF(HP$63=$C$17,$B172*(HP$60),0))</f>
        <v>0</v>
      </c>
      <c r="HQ172" s="50">
        <f>IF(HQ$63&lt;=$C$17,($C$34*HQ$59*$B172/$C$63)*(IF(COUNTA($D172:HP172)*(12/$C$63)&lt;=$C$9,0,1)),0)+IF(HR$63=$C$17,0,IF(HQ$63=$C$17,$B172*(HQ$60),0))</f>
        <v>0</v>
      </c>
      <c r="HR172" s="50">
        <f>IF(HR$63&lt;=$C$17,($C$34*HR$59*$B172/$C$63)*(IF(COUNTA($D172:HQ172)*(12/$C$63)&lt;=$C$9,0,1)),0)+IF(HS$63=$C$17,0,IF(HR$63=$C$17,$B172*(HR$60),0))</f>
        <v>0</v>
      </c>
      <c r="HS172" s="50">
        <f>IF(HS$63&lt;=$C$17,($C$34*HS$59*$B172/$C$63)*(IF(COUNTA($D172:HR172)*(12/$C$63)&lt;=$C$9,0,1)),0)+IF(HT$63=$C$17,0,IF(HS$63=$C$17,$B172*(HS$60),0))</f>
        <v>0</v>
      </c>
      <c r="HT172" s="50">
        <f>IF(HT$63&lt;=$C$17,($C$34*HT$59*$B172/$C$63)*(IF(COUNTA($D172:HS172)*(12/$C$63)&lt;=$C$9,0,1)),0)+IF(HU$63=$C$17,0,IF(HT$63=$C$17,$B172*(HT$60),0))</f>
        <v>0</v>
      </c>
      <c r="HU172" s="50">
        <f>IF(HU$63&lt;=$C$17,($C$34*HU$59*$B172/$C$63)*(IF(COUNTA($D172:HT172)*(12/$C$63)&lt;=$C$9,0,1)),0)+IF(HV$63=$C$17,0,IF(HU$63=$C$17,$B172*(HU$60),0))</f>
        <v>0</v>
      </c>
      <c r="HV172" s="50">
        <f>IF(HV$63&lt;=$C$17,($C$34*HV$59*$B172/$C$63)*(IF(COUNTA($D172:HU172)*(12/$C$63)&lt;=$C$9,0,1)),0)+IF(HW$63=$C$17,0,IF(HV$63=$C$17,$B172*(HV$60),0))</f>
        <v>0</v>
      </c>
      <c r="HW172" s="50">
        <f>IF(HW$63&lt;=$C$17,($C$34*HW$59*$B172/$C$63)*(IF(COUNTA($D172:HV172)*(12/$C$63)&lt;=$C$9,0,1)),0)+IF(HX$63=$C$17,0,IF(HW$63=$C$17,$B172*(HW$60),0))</f>
        <v>0</v>
      </c>
      <c r="HX172" s="50">
        <f>IF(HX$63&lt;=$C$17,($C$34*HX$59*$B172/$C$63)*(IF(COUNTA($D172:HW172)*(12/$C$63)&lt;=$C$9,0,1)),0)+IF(HY$63=$C$17,0,IF(HX$63=$C$17,$B172*(HX$60),0))</f>
        <v>0</v>
      </c>
      <c r="HY172" s="50">
        <f>IF(HY$63&lt;=$C$17,($C$34*HY$59*$B172/$C$63)*(IF(COUNTA($D172:HX172)*(12/$C$63)&lt;=$C$9,0,1)),0)+IF(HZ$63=$C$17,0,IF(HY$63=$C$17,$B172*(HY$60),0))</f>
        <v>0</v>
      </c>
      <c r="HZ172" s="50">
        <f>IF(HZ$63&lt;=$C$17,($C$34*HZ$59*$B172/$C$63)*(IF(COUNTA($D172:HY172)*(12/$C$63)&lt;=$C$9,0,1)),0)+IF(IA$63=$C$17,0,IF(HZ$63=$C$17,$B172*(HZ$60),0))</f>
        <v>0</v>
      </c>
      <c r="IA172" s="50">
        <f>IF(IA$63&lt;=$C$17,($C$34*IA$59*$B172/$C$63)*(IF(COUNTA($D172:HZ172)*(12/$C$63)&lt;=$C$9,0,1)),0)+IF(IB$63=$C$17,0,IF(IA$63=$C$17,$B172*(IA$60),0))</f>
        <v>0</v>
      </c>
      <c r="IB172" s="50">
        <f>IF(IB$63&lt;=$C$17,($C$34*IB$59*$B172/$C$63)*(IF(COUNTA($D172:IA172)*(12/$C$63)&lt;=$C$9,0,1)),0)+IF(IC$63=$C$17,0,IF(IB$63=$C$17,$B172*(IB$60),0))</f>
        <v>0</v>
      </c>
      <c r="IC172" s="50">
        <f>IF(IC$63&lt;=$C$17,($C$34*IC$59*$B172/$C$63)*(IF(COUNTA($D172:IB172)*(12/$C$63)&lt;=$C$9,0,1)),0)+IF(ID$63=$C$17,0,IF(IC$63=$C$17,$B172*(IC$60),0))</f>
        <v>0</v>
      </c>
      <c r="ID172" s="50">
        <f>IF(ID$63&lt;=$C$17,($C$34*ID$59*$B172/$C$63)*(IF(COUNTA($D172:IC172)*(12/$C$63)&lt;=$C$9,0,1)),0)+IF(IE$63=$C$17,0,IF(ID$63=$C$17,$B172*(ID$60),0))</f>
        <v>0</v>
      </c>
      <c r="IE172" s="50">
        <f>IF(IE$63&lt;=$C$17,($C$34*IE$59*$B172/$C$63)*(IF(COUNTA($D172:ID172)*(12/$C$63)&lt;=$C$9,0,1)),0)+IF(IF$63=$C$17,0,IF(IE$63=$C$17,$B172*(IE$60),0))</f>
        <v>0</v>
      </c>
      <c r="IF172" s="50">
        <f>IF(IF$63&lt;=$C$17,($C$34*IF$59*$B172/$C$63)*(IF(COUNTA($D172:IE172)*(12/$C$63)&lt;=$C$9,0,1)),0)+IF(IG$63=$C$17,0,IF(IF$63=$C$17,$B172*(IF$60),0))</f>
        <v>0</v>
      </c>
      <c r="IG172" s="50">
        <f>IF(IG$63&lt;=$C$17,($C$34*IG$59*$B172/$C$63)*(IF(COUNTA($D172:IF172)*(12/$C$63)&lt;=$C$9,0,1)),0)+IF(IH$63=$C$17,0,IF(IG$63=$C$17,$B172*(IG$60),0))</f>
        <v>0</v>
      </c>
      <c r="IH172" s="50">
        <f>IF(IH$63&lt;=$C$17,($C$34*IH$59*$B172/$C$63)*(IF(COUNTA($D172:IG172)*(12/$C$63)&lt;=$C$9,0,1)),0)+IF(II$63=$C$17,0,IF(IH$63=$C$17,$B172*(IH$60),0))</f>
        <v>0</v>
      </c>
      <c r="II172" s="50">
        <f>IF(II$63&lt;=$C$17,($C$34*II$59*$B172/$C$63)*(IF(COUNTA($D172:IH172)*(12/$C$63)&lt;=$C$9,0,1)),0)+IF(IJ$63=$C$17,0,IF(II$63=$C$17,$B172*(II$60),0))</f>
        <v>0</v>
      </c>
      <c r="IJ172" s="50">
        <f>IF(IJ$63&lt;=$C$17,($C$34*IJ$59*$B172/$C$63)*(IF(COUNTA($D172:II172)*(12/$C$63)&lt;=$C$9,0,1)),0)+IF(IK$63=$C$17,0,IF(IJ$63=$C$17,$B172*(IJ$60),0))</f>
        <v>0</v>
      </c>
      <c r="IK172" s="50">
        <f>IF(IK$63&lt;=$C$17,($C$34*IK$59*$B172/$C$63)*(IF(COUNTA($D172:IJ172)*(12/$C$63)&lt;=$C$9,0,1)),0)+IF(IL$63=$C$17,0,IF(IK$63=$C$17,$B172*(IK$60),0))</f>
        <v>0</v>
      </c>
      <c r="IL172" s="50">
        <f>IF(IL$63&lt;=$C$17,($C$34*IL$59*$B172/$C$63)*(IF(COUNTA($D172:IK172)*(12/$C$63)&lt;=$C$9,0,1)),0)+IF(IM$63=$C$17,0,IF(IL$63=$C$17,$B172*(IL$60),0))</f>
        <v>0</v>
      </c>
      <c r="IM172" s="50">
        <f>IF(IM$63&lt;=$C$17,($C$34*IM$59*$B172/$C$63)*(IF(COUNTA($D172:IL172)*(12/$C$63)&lt;=$C$9,0,1)),0)+IF(IN$63=$C$17,0,IF(IM$63=$C$17,$B172*(IM$60),0))</f>
        <v>0</v>
      </c>
      <c r="IN172" s="50">
        <f>IF(IN$63&lt;=$C$17,($C$34*IN$59*$B172/$C$63)*(IF(COUNTA($D172:IM172)*(12/$C$63)&lt;=$C$9,0,1)),0)+IF(IO$63=$C$17,0,IF(IN$63=$C$17,$B172*(IN$60),0))</f>
        <v>0</v>
      </c>
      <c r="IO172" s="50">
        <f>IF(IO$63&lt;=$C$17,($C$34*IO$59*$B172/$C$63)*(IF(COUNTA($D172:IN172)*(12/$C$63)&lt;=$C$9,0,1)),0)+IF(IP$63=$C$17,0,IF(IO$63=$C$17,$B172*(IO$60),0))</f>
        <v>0</v>
      </c>
      <c r="IP172" s="50">
        <f>IF(IP$63&lt;=$C$17,($C$34*IP$59*$B172/$C$63)*(IF(COUNTA($D172:IO172)*(12/$C$63)&lt;=$C$9,0,1)),0)+IF(IQ$63=$C$17,0,IF(IP$63=$C$17,$B172*(IP$60),0))</f>
        <v>0</v>
      </c>
      <c r="IQ172" s="50">
        <f>IF(IQ$63&lt;=$C$17,($C$34*IQ$59*$B172/$C$63)*(IF(COUNTA($D172:IP172)*(12/$C$63)&lt;=$C$9,0,1)),0)+IF(IR$63=$C$17,0,IF(IQ$63=$C$17,$B172*(IQ$60),0))</f>
        <v>0</v>
      </c>
      <c r="IR172" s="50">
        <f>IF(IR$63&lt;=$C$17,($C$34*IR$59*$B172/$C$63)*(IF(COUNTA($D172:IQ172)*(12/$C$63)&lt;=$C$9,0,1)),0)+IF(IS$63=$C$17,0,IF(IR$63=$C$17,$B172*(IR$60),0))</f>
        <v>0</v>
      </c>
      <c r="IS172" s="50">
        <f>IF(IS$63&lt;=$C$17,($C$34*IS$59*$B172/$C$63)*(IF(COUNTA($D172:IR172)*(12/$C$63)&lt;=$C$9,0,1)),0)+IF(IT$63=$C$17,0,IF(IS$63=$C$17,$B172*(IS$60),0))</f>
        <v>0</v>
      </c>
      <c r="IT172" s="50">
        <f>IF(IT$63&lt;=$C$17,($C$34*IT$59*$B172/$C$63)*(IF(COUNTA($D172:IS172)*(12/$C$63)&lt;=$C$9,0,1)),0)+IF(IU$63=$C$17,0,IF(IT$63=$C$17,$B172*(IT$60),0))</f>
        <v>0</v>
      </c>
      <c r="IU172" s="50">
        <f>IF(IU$63&lt;=$C$17,($C$34*IU$59*$B172/$C$63)*(IF(COUNTA($D172:IT172)*(12/$C$63)&lt;=$C$9,0,1)),0)+IF(IV$63=$C$17,0,IF(IU$63=$C$17,$B172*(IU$60),0))</f>
        <v>0</v>
      </c>
      <c r="IV172" s="50">
        <f>IF(IV$63&lt;=$C$17,($C$34*IV$59*$B172/$C$63)*(IF(COUNTA($D172:IU172)*(12/$C$63)&lt;=$C$9,0,1)),0)+IF(IW$63=$C$17,0,IF(IV$63=$C$17,$B172*(IV$60),0))</f>
        <v>0</v>
      </c>
      <c r="IW172" s="50">
        <f>IF(IW$63&lt;=$C$17,($C$34*IW$59*$B172/$C$63)*(IF(COUNTA($D172:IV172)*(12/$C$63)&lt;=$C$9,0,1)),0)+IF(IX$63=$C$17,0,IF(IW$63=$C$17,$B172*(IW$60),0))</f>
        <v>0</v>
      </c>
      <c r="IX172" s="50"/>
      <c r="IY172" s="50"/>
      <c r="IZ172" s="50"/>
      <c r="JA172" s="50"/>
      <c r="JB172" s="50"/>
      <c r="JC172" s="50"/>
      <c r="JD172" s="50"/>
      <c r="JE172" s="50"/>
      <c r="JF172" s="50"/>
      <c r="JG172" s="50"/>
      <c r="JH172" s="50"/>
      <c r="JI172" s="50"/>
      <c r="JJ172" s="50"/>
      <c r="JK172" s="50"/>
      <c r="JL172" s="50"/>
      <c r="JM172" s="50"/>
      <c r="JN172" s="50"/>
      <c r="JO172" s="50"/>
      <c r="JP172" s="50"/>
      <c r="JQ172" s="50"/>
      <c r="JR172" s="50"/>
      <c r="JS172" s="50"/>
      <c r="JT172" s="50"/>
      <c r="JU172" s="50"/>
      <c r="JV172" s="50"/>
      <c r="JW172" s="50"/>
      <c r="JX172" s="50"/>
      <c r="JY172" s="50"/>
      <c r="JZ172" s="50"/>
      <c r="KA172" s="50"/>
      <c r="KB172" s="50"/>
      <c r="KC172" s="50"/>
      <c r="KD172" s="50"/>
      <c r="KE172" s="50"/>
      <c r="KF172" s="50"/>
      <c r="KG172" s="50"/>
      <c r="KH172" s="50"/>
      <c r="KI172" s="50"/>
      <c r="KJ172" s="50"/>
      <c r="KK172" s="50"/>
      <c r="KL172" s="50"/>
      <c r="KM172" s="50"/>
      <c r="KN172" s="50"/>
      <c r="KO172" s="50"/>
      <c r="KP172" s="50"/>
      <c r="KQ172" s="50"/>
      <c r="KR172" s="50"/>
      <c r="KS172" s="50"/>
      <c r="KT172" s="50"/>
      <c r="KU172" s="50"/>
      <c r="KV172" s="50"/>
      <c r="KW172" s="50"/>
      <c r="KX172" s="50"/>
      <c r="KY172" s="50"/>
      <c r="KZ172" s="50"/>
      <c r="LA172" s="50"/>
      <c r="LB172" s="50"/>
      <c r="LC172" s="50"/>
      <c r="LD172" s="50"/>
      <c r="LE172" s="50"/>
      <c r="LF172" s="50"/>
      <c r="LG172" s="50"/>
      <c r="LH172" s="50"/>
      <c r="LI172" s="50"/>
    </row>
    <row r="173" spans="1:321" outlineLevel="1" x14ac:dyDescent="0.25">
      <c r="A173" s="2" t="s">
        <v>55</v>
      </c>
      <c r="B173" s="79">
        <f ca="1">+OFFSET($D$52,0,COUNTA($B$66:B172),,)</f>
        <v>0</v>
      </c>
      <c r="C173" s="88">
        <f t="shared" ca="1" si="62"/>
        <v>0</v>
      </c>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50">
        <f ca="1">IF(DH$63&gt;$C$17,0,-DG$53*(12/$C$63))</f>
        <v>0</v>
      </c>
      <c r="DH173" s="50">
        <f ca="1">IF(DH$63&lt;=$C$17,($C$34*DH$59*$B173/$C$63)*(IF(COUNTA($D173:DG173)*(12/$C$63)&lt;=$C$9,0,1)),0)+IF(DI$63=$C$17,0,IF(DH$63=$C$17,$B173*(DH$60),0))</f>
        <v>0</v>
      </c>
      <c r="DI173" s="50">
        <f ca="1">IF(DI$63&lt;=$C$17,($C$34*DI$59*$B173/$C$63)*(IF(COUNTA($D173:DH173)*(12/$C$63)&lt;=$C$9,0,1)),0)+IF(DJ$63=$C$17,0,IF(DI$63=$C$17,$B173*(DI$60),0))</f>
        <v>0</v>
      </c>
      <c r="DJ173" s="50">
        <f ca="1">IF(DJ$63&lt;=$C$17,($C$34*DJ$59*$B173/$C$63)*(IF(COUNTA($D173:DI173)*(12/$C$63)&lt;=$C$9,0,1)),0)+IF(DK$63=$C$17,0,IF(DJ$63=$C$17,$B173*(DJ$60),0))</f>
        <v>0</v>
      </c>
      <c r="DK173" s="50">
        <f ca="1">IF(DK$63&lt;=$C$17,($C$34*DK$59*$B173/$C$63)*(IF(COUNTA($D173:DJ173)*(12/$C$63)&lt;=$C$9,0,1)),0)+IF(DL$63=$C$17,0,IF(DK$63=$C$17,$B173*(DK$60),0))</f>
        <v>0</v>
      </c>
      <c r="DL173" s="50">
        <f ca="1">IF(DL$63&lt;=$C$17,($C$34*DL$59*$B173/$C$63)*(IF(COUNTA($D173:DK173)*(12/$C$63)&lt;=$C$9,0,1)),0)+IF(DM$63=$C$17,0,IF(DL$63=$C$17,$B173*(DL$60),0))</f>
        <v>0</v>
      </c>
      <c r="DM173" s="50">
        <f ca="1">IF(DM$63&lt;=$C$17,($C$34*DM$59*$B173/$C$63)*(IF(COUNTA($D173:DL173)*(12/$C$63)&lt;=$C$9,0,1)),0)+IF(DN$63=$C$17,0,IF(DM$63=$C$17,$B173*(DM$60),0))</f>
        <v>0</v>
      </c>
      <c r="DN173" s="50">
        <f ca="1">IF(DN$63&lt;=$C$17,($C$34*DN$59*$B173/$C$63)*(IF(COUNTA($D173:DM173)*(12/$C$63)&lt;=$C$9,0,1)),0)+IF(DO$63=$C$17,0,IF(DN$63=$C$17,$B173*(DN$60),0))</f>
        <v>0</v>
      </c>
      <c r="DO173" s="50">
        <f ca="1">IF(DO$63&lt;=$C$17,($C$34*DO$59*$B173/$C$63)*(IF(COUNTA($D173:DN173)*(12/$C$63)&lt;=$C$9,0,1)),0)+IF(DP$63=$C$17,0,IF(DO$63=$C$17,$B173*(DO$60),0))</f>
        <v>0</v>
      </c>
      <c r="DP173" s="50">
        <f ca="1">IF(DP$63&lt;=$C$17,($C$34*DP$59*$B173/$C$63)*(IF(COUNTA($D173:DO173)*(12/$C$63)&lt;=$C$9,0,1)),0)+IF(DQ$63=$C$17,0,IF(DP$63=$C$17,$B173*(DP$60),0))</f>
        <v>0</v>
      </c>
      <c r="DQ173" s="50">
        <f ca="1">IF(DQ$63&lt;=$C$17,($C$34*DQ$59*$B173/$C$63)*(IF(COUNTA($D173:DP173)*(12/$C$63)&lt;=$C$9,0,1)),0)+IF(DR$63=$C$17,0,IF(DQ$63=$C$17,$B173*(DQ$60),0))</f>
        <v>0</v>
      </c>
      <c r="DR173" s="50">
        <f ca="1">IF(DR$63&lt;=$C$17,($C$34*DR$59*$B173/$C$63)*(IF(COUNTA($D173:DQ173)*(12/$C$63)&lt;=$C$9,0,1)),0)+IF(DS$63=$C$17,0,IF(DR$63=$C$17,$B173*(DR$60),0))</f>
        <v>0</v>
      </c>
      <c r="DS173" s="50">
        <f ca="1">IF(DS$63&lt;=$C$17,($C$34*DS$59*$B173/$C$63)*(IF(COUNTA($D173:DR173)*(12/$C$63)&lt;=$C$9,0,1)),0)+IF(DT$63=$C$17,0,IF(DS$63=$C$17,$B173*(DS$60),0))</f>
        <v>0</v>
      </c>
      <c r="DT173" s="50">
        <f ca="1">IF(DT$63&lt;=$C$17,($C$34*DT$59*$B173/$C$63)*(IF(COUNTA($D173:DS173)*(12/$C$63)&lt;=$C$9,0,1)),0)+IF(DU$63=$C$17,0,IF(DT$63=$C$17,$B173*(DT$60),0))</f>
        <v>0</v>
      </c>
      <c r="DU173" s="50">
        <f>IF(DU$63&lt;=$C$17,($C$34*DU$59*$B173/$C$63)*(IF(COUNTA($D173:DT173)*(12/$C$63)&lt;=$C$9,0,1)),0)+IF(DV$63=$C$17,0,IF(DU$63=$C$17,$B173*(DU$60),0))</f>
        <v>0</v>
      </c>
      <c r="DV173" s="50">
        <f>IF(DV$63&lt;=$C$17,($C$34*DV$59*$B173/$C$63)*(IF(COUNTA($D173:DU173)*(12/$C$63)&lt;=$C$9,0,1)),0)+IF(DW$63=$C$17,0,IF(DV$63=$C$17,$B173*(DV$60),0))</f>
        <v>0</v>
      </c>
      <c r="DW173" s="50">
        <f>IF(DW$63&lt;=$C$17,($C$34*DW$59*$B173/$C$63)*(IF(COUNTA($D173:DV173)*(12/$C$63)&lt;=$C$9,0,1)),0)+IF(DX$63=$C$17,0,IF(DW$63=$C$17,$B173*(DW$60),0))</f>
        <v>0</v>
      </c>
      <c r="DX173" s="50">
        <f>IF(DX$63&lt;=$C$17,($C$34*DX$59*$B173/$C$63)*(IF(COUNTA($D173:DW173)*(12/$C$63)&lt;=$C$9,0,1)),0)+IF(DY$63=$C$17,0,IF(DX$63=$C$17,$B173*(DX$60),0))</f>
        <v>0</v>
      </c>
      <c r="DY173" s="50">
        <f>IF(DY$63&lt;=$C$17,($C$34*DY$59*$B173/$C$63)*(IF(COUNTA($D173:DX173)*(12/$C$63)&lt;=$C$9,0,1)),0)+IF(DZ$63=$C$17,0,IF(DY$63=$C$17,$B173*(DY$60),0))</f>
        <v>0</v>
      </c>
      <c r="DZ173" s="50">
        <f>IF(DZ$63&lt;=$C$17,($C$34*DZ$59*$B173/$C$63)*(IF(COUNTA($D173:DY173)*(12/$C$63)&lt;=$C$9,0,1)),0)+IF(EA$63=$C$17,0,IF(DZ$63=$C$17,$B173*(DZ$60),0))</f>
        <v>0</v>
      </c>
      <c r="EA173" s="50">
        <f>IF(EA$63&lt;=$C$17,($C$34*EA$59*$B173/$C$63)*(IF(COUNTA($D173:DZ173)*(12/$C$63)&lt;=$C$9,0,1)),0)+IF(EB$63=$C$17,0,IF(EA$63=$C$17,$B173*(EA$60),0))</f>
        <v>0</v>
      </c>
      <c r="EB173" s="50">
        <f>IF(EB$63&lt;=$C$17,($C$34*EB$59*$B173/$C$63)*(IF(COUNTA($D173:EA173)*(12/$C$63)&lt;=$C$9,0,1)),0)+IF(EC$63=$C$17,0,IF(EB$63=$C$17,$B173*(EB$60),0))</f>
        <v>0</v>
      </c>
      <c r="EC173" s="50">
        <f>IF(EC$63&lt;=$C$17,($C$34*EC$59*$B173/$C$63)*(IF(COUNTA($D173:EB173)*(12/$C$63)&lt;=$C$9,0,1)),0)+IF(ED$63=$C$17,0,IF(EC$63=$C$17,$B173*(EC$60),0))</f>
        <v>0</v>
      </c>
      <c r="ED173" s="50">
        <f>IF(ED$63&lt;=$C$17,($C$34*ED$59*$B173/$C$63)*(IF(COUNTA($D173:EC173)*(12/$C$63)&lt;=$C$9,0,1)),0)+IF(EE$63=$C$17,0,IF(ED$63=$C$17,$B173*(ED$60),0))</f>
        <v>0</v>
      </c>
      <c r="EE173" s="50">
        <f>IF(EE$63&lt;=$C$17,($C$34*EE$59*$B173/$C$63)*(IF(COUNTA($D173:ED173)*(12/$C$63)&lt;=$C$9,0,1)),0)+IF(EF$63=$C$17,0,IF(EE$63=$C$17,$B173*(EE$60),0))</f>
        <v>0</v>
      </c>
      <c r="EF173" s="50">
        <f>IF(EF$63&lt;=$C$17,($C$34*EF$59*$B173/$C$63)*(IF(COUNTA($D173:EE173)*(12/$C$63)&lt;=$C$9,0,1)),0)+IF(EG$63=$C$17,0,IF(EF$63=$C$17,$B173*(EF$60),0))</f>
        <v>0</v>
      </c>
      <c r="EG173" s="50">
        <f>IF(EG$63&lt;=$C$17,($C$34*EG$59*$B173/$C$63)*(IF(COUNTA($D173:EF173)*(12/$C$63)&lt;=$C$9,0,1)),0)+IF(EH$63=$C$17,0,IF(EG$63=$C$17,$B173*(EG$60),0))</f>
        <v>0</v>
      </c>
      <c r="EH173" s="50">
        <f>IF(EH$63&lt;=$C$17,($C$34*EH$59*$B173/$C$63)*(IF(COUNTA($D173:EG173)*(12/$C$63)&lt;=$C$9,0,1)),0)+IF(EI$63=$C$17,0,IF(EH$63=$C$17,$B173*(EH$60),0))</f>
        <v>0</v>
      </c>
      <c r="EI173" s="50">
        <f>IF(EI$63&lt;=$C$17,($C$34*EI$59*$B173/$C$63)*(IF(COUNTA($D173:EH173)*(12/$C$63)&lt;=$C$9,0,1)),0)+IF(EJ$63=$C$17,0,IF(EI$63=$C$17,$B173*(EI$60),0))</f>
        <v>0</v>
      </c>
      <c r="EJ173" s="50">
        <f>IF(EJ$63&lt;=$C$17,($C$34*EJ$59*$B173/$C$63)*(IF(COUNTA($D173:EI173)*(12/$C$63)&lt;=$C$9,0,1)),0)+IF(EK$63=$C$17,0,IF(EJ$63=$C$17,$B173*(EJ$60),0))</f>
        <v>0</v>
      </c>
      <c r="EK173" s="50">
        <f>IF(EK$63&lt;=$C$17,($C$34*EK$59*$B173/$C$63)*(IF(COUNTA($D173:EJ173)*(12/$C$63)&lt;=$C$9,0,1)),0)+IF(EL$63=$C$17,0,IF(EK$63=$C$17,$B173*(EK$60),0))</f>
        <v>0</v>
      </c>
      <c r="EL173" s="50">
        <f>IF(EL$63&lt;=$C$17,($C$34*EL$59*$B173/$C$63)*(IF(COUNTA($D173:EK173)*(12/$C$63)&lt;=$C$9,0,1)),0)+IF(EM$63=$C$17,0,IF(EL$63=$C$17,$B173*(EL$60),0))</f>
        <v>0</v>
      </c>
      <c r="EM173" s="50">
        <f>IF(EM$63&lt;=$C$17,($C$34*EM$59*$B173/$C$63)*(IF(COUNTA($D173:EL173)*(12/$C$63)&lt;=$C$9,0,1)),0)+IF(EN$63=$C$17,0,IF(EM$63=$C$17,$B173*(EM$60),0))</f>
        <v>0</v>
      </c>
      <c r="EN173" s="50">
        <f>IF(EN$63&lt;=$C$17,($C$34*EN$59*$B173/$C$63)*(IF(COUNTA($D173:EM173)*(12/$C$63)&lt;=$C$9,0,1)),0)+IF(EO$63=$C$17,0,IF(EN$63=$C$17,$B173*(EN$60),0))</f>
        <v>0</v>
      </c>
      <c r="EO173" s="50">
        <f>IF(EO$63&lt;=$C$17,($C$34*EO$59*$B173/$C$63)*(IF(COUNTA($D173:EN173)*(12/$C$63)&lt;=$C$9,0,1)),0)+IF(EP$63=$C$17,0,IF(EO$63=$C$17,$B173*(EO$60),0))</f>
        <v>0</v>
      </c>
      <c r="EP173" s="50">
        <f>IF(EP$63&lt;=$C$17,($C$34*EP$59*$B173/$C$63)*(IF(COUNTA($D173:EO173)*(12/$C$63)&lt;=$C$9,0,1)),0)+IF(EQ$63=$C$17,0,IF(EP$63=$C$17,$B173*(EP$60),0))</f>
        <v>0</v>
      </c>
      <c r="EQ173" s="50">
        <f>IF(EQ$63&lt;=$C$17,($C$34*EQ$59*$B173/$C$63)*(IF(COUNTA($D173:EP173)*(12/$C$63)&lt;=$C$9,0,1)),0)+IF(ER$63=$C$17,0,IF(EQ$63=$C$17,$B173*(EQ$60),0))</f>
        <v>0</v>
      </c>
      <c r="ER173" s="50">
        <f>IF(ER$63&lt;=$C$17,($C$34*ER$59*$B173/$C$63)*(IF(COUNTA($D173:EQ173)*(12/$C$63)&lt;=$C$9,0,1)),0)+IF(ES$63=$C$17,0,IF(ER$63=$C$17,$B173*(ER$60),0))</f>
        <v>0</v>
      </c>
      <c r="ES173" s="50">
        <f>IF(ES$63&lt;=$C$17,($C$34*ES$59*$B173/$C$63)*(IF(COUNTA($D173:ER173)*(12/$C$63)&lt;=$C$9,0,1)),0)+IF(ET$63=$C$17,0,IF(ES$63=$C$17,$B173*(ES$60),0))</f>
        <v>0</v>
      </c>
      <c r="ET173" s="50">
        <f>IF(ET$63&lt;=$C$17,($C$34*ET$59*$B173/$C$63)*(IF(COUNTA($D173:ES173)*(12/$C$63)&lt;=$C$9,0,1)),0)+IF(EU$63=$C$17,0,IF(ET$63=$C$17,$B173*(ET$60),0))</f>
        <v>0</v>
      </c>
      <c r="EU173" s="50">
        <f>IF(EU$63&lt;=$C$17,($C$34*EU$59*$B173/$C$63)*(IF(COUNTA($D173:ET173)*(12/$C$63)&lt;=$C$9,0,1)),0)+IF(EV$63=$C$17,0,IF(EU$63=$C$17,$B173*(EU$60),0))</f>
        <v>0</v>
      </c>
      <c r="EV173" s="50">
        <f>IF(EV$63&lt;=$C$17,($C$34*EV$59*$B173/$C$63)*(IF(COUNTA($D173:EU173)*(12/$C$63)&lt;=$C$9,0,1)),0)+IF(EW$63=$C$17,0,IF(EV$63=$C$17,$B173*(EV$60),0))</f>
        <v>0</v>
      </c>
      <c r="EW173" s="50">
        <f>IF(EW$63&lt;=$C$17,($C$34*EW$59*$B173/$C$63)*(IF(COUNTA($D173:EV173)*(12/$C$63)&lt;=$C$9,0,1)),0)+IF(EX$63=$C$17,0,IF(EW$63=$C$17,$B173*(EW$60),0))</f>
        <v>0</v>
      </c>
      <c r="EX173" s="50">
        <f>IF(EX$63&lt;=$C$17,($C$34*EX$59*$B173/$C$63)*(IF(COUNTA($D173:EW173)*(12/$C$63)&lt;=$C$9,0,1)),0)+IF(EY$63=$C$17,0,IF(EX$63=$C$17,$B173*(EX$60),0))</f>
        <v>0</v>
      </c>
      <c r="EY173" s="50">
        <f>IF(EY$63&lt;=$C$17,($C$34*EY$59*$B173/$C$63)*(IF(COUNTA($D173:EX173)*(12/$C$63)&lt;=$C$9,0,1)),0)+IF(EZ$63=$C$17,0,IF(EY$63=$C$17,$B173*(EY$60),0))</f>
        <v>0</v>
      </c>
      <c r="EZ173" s="50">
        <f>IF(EZ$63&lt;=$C$17,($C$34*EZ$59*$B173/$C$63)*(IF(COUNTA($D173:EY173)*(12/$C$63)&lt;=$C$9,0,1)),0)+IF(FA$63=$C$17,0,IF(EZ$63=$C$17,$B173*(EZ$60),0))</f>
        <v>0</v>
      </c>
      <c r="FA173" s="50">
        <f>IF(FA$63&lt;=$C$17,($C$34*FA$59*$B173/$C$63)*(IF(COUNTA($D173:EZ173)*(12/$C$63)&lt;=$C$9,0,1)),0)+IF(FB$63=$C$17,0,IF(FA$63=$C$17,$B173*(FA$60),0))</f>
        <v>0</v>
      </c>
      <c r="FB173" s="50">
        <f>IF(FB$63&lt;=$C$17,($C$34*FB$59*$B173/$C$63)*(IF(COUNTA($D173:FA173)*(12/$C$63)&lt;=$C$9,0,1)),0)+IF(FC$63=$C$17,0,IF(FB$63=$C$17,$B173*(FB$60),0))</f>
        <v>0</v>
      </c>
      <c r="FC173" s="50">
        <f>IF(FC$63&lt;=$C$17,($C$34*FC$59*$B173/$C$63)*(IF(COUNTA($D173:FB173)*(12/$C$63)&lt;=$C$9,0,1)),0)+IF(FD$63=$C$17,0,IF(FC$63=$C$17,$B173*(FC$60),0))</f>
        <v>0</v>
      </c>
      <c r="FD173" s="50">
        <f>IF(FD$63&lt;=$C$17,($C$34*FD$59*$B173/$C$63)*(IF(COUNTA($D173:FC173)*(12/$C$63)&lt;=$C$9,0,1)),0)+IF(FE$63=$C$17,0,IF(FD$63=$C$17,$B173*(FD$60),0))</f>
        <v>0</v>
      </c>
      <c r="FE173" s="50">
        <f>IF(FE$63&lt;=$C$17,($C$34*FE$59*$B173/$C$63)*(IF(COUNTA($D173:FD173)*(12/$C$63)&lt;=$C$9,0,1)),0)+IF(FF$63=$C$17,0,IF(FE$63=$C$17,$B173*(FE$60),0))</f>
        <v>0</v>
      </c>
      <c r="FF173" s="50">
        <f>IF(FF$63&lt;=$C$17,($C$34*FF$59*$B173/$C$63)*(IF(COUNTA($D173:FE173)*(12/$C$63)&lt;=$C$9,0,1)),0)+IF(FG$63=$C$17,0,IF(FF$63=$C$17,$B173*(FF$60),0))</f>
        <v>0</v>
      </c>
      <c r="FG173" s="50">
        <f>IF(FG$63&lt;=$C$17,($C$34*FG$59*$B173/$C$63)*(IF(COUNTA($D173:FF173)*(12/$C$63)&lt;=$C$9,0,1)),0)+IF(FH$63=$C$17,0,IF(FG$63=$C$17,$B173*(FG$60),0))</f>
        <v>0</v>
      </c>
      <c r="FH173" s="50">
        <f>IF(FH$63&lt;=$C$17,($C$34*FH$59*$B173/$C$63)*(IF(COUNTA($D173:FG173)*(12/$C$63)&lt;=$C$9,0,1)),0)+IF(FI$63=$C$17,0,IF(FH$63=$C$17,$B173*(FH$60),0))</f>
        <v>0</v>
      </c>
      <c r="FI173" s="50">
        <f>IF(FI$63&lt;=$C$17,($C$34*FI$59*$B173/$C$63)*(IF(COUNTA($D173:FH173)*(12/$C$63)&lt;=$C$9,0,1)),0)+IF(FJ$63=$C$17,0,IF(FI$63=$C$17,$B173*(FI$60),0))</f>
        <v>0</v>
      </c>
      <c r="FJ173" s="50">
        <f>IF(FJ$63&lt;=$C$17,($C$34*FJ$59*$B173/$C$63)*(IF(COUNTA($D173:FI173)*(12/$C$63)&lt;=$C$9,0,1)),0)+IF(FK$63=$C$17,0,IF(FJ$63=$C$17,$B173*(FJ$60),0))</f>
        <v>0</v>
      </c>
      <c r="FK173" s="50">
        <f>IF(FK$63&lt;=$C$17,($C$34*FK$59*$B173/$C$63)*(IF(COUNTA($D173:FJ173)*(12/$C$63)&lt;=$C$9,0,1)),0)+IF(FL$63=$C$17,0,IF(FK$63=$C$17,$B173*(FK$60),0))</f>
        <v>0</v>
      </c>
      <c r="FL173" s="50">
        <f>IF(FL$63&lt;=$C$17,($C$34*FL$59*$B173/$C$63)*(IF(COUNTA($D173:FK173)*(12/$C$63)&lt;=$C$9,0,1)),0)+IF(FM$63=$C$17,0,IF(FL$63=$C$17,$B173*(FL$60),0))</f>
        <v>0</v>
      </c>
      <c r="FM173" s="50">
        <f>IF(FM$63&lt;=$C$17,($C$34*FM$59*$B173/$C$63)*(IF(COUNTA($D173:FL173)*(12/$C$63)&lt;=$C$9,0,1)),0)+IF(FN$63=$C$17,0,IF(FM$63=$C$17,$B173*(FM$60),0))</f>
        <v>0</v>
      </c>
      <c r="FN173" s="50">
        <f>IF(FN$63&lt;=$C$17,($C$34*FN$59*$B173/$C$63)*(IF(COUNTA($D173:FM173)*(12/$C$63)&lt;=$C$9,0,1)),0)+IF(FO$63=$C$17,0,IF(FN$63=$C$17,$B173*(FN$60),0))</f>
        <v>0</v>
      </c>
      <c r="FO173" s="50">
        <f>IF(FO$63&lt;=$C$17,($C$34*FO$59*$B173/$C$63)*(IF(COUNTA($D173:FN173)*(12/$C$63)&lt;=$C$9,0,1)),0)+IF(FP$63=$C$17,0,IF(FO$63=$C$17,$B173*(FO$60),0))</f>
        <v>0</v>
      </c>
      <c r="FP173" s="50">
        <f>IF(FP$63&lt;=$C$17,($C$34*FP$59*$B173/$C$63)*(IF(COUNTA($D173:FO173)*(12/$C$63)&lt;=$C$9,0,1)),0)+IF(FQ$63=$C$17,0,IF(FP$63=$C$17,$B173*(FP$60),0))</f>
        <v>0</v>
      </c>
      <c r="FQ173" s="50">
        <f>IF(FQ$63&lt;=$C$17,($C$34*FQ$59*$B173/$C$63)*(IF(COUNTA($D173:FP173)*(12/$C$63)&lt;=$C$9,0,1)),0)+IF(FR$63=$C$17,0,IF(FQ$63=$C$17,$B173*(FQ$60),0))</f>
        <v>0</v>
      </c>
      <c r="FR173" s="50">
        <f>IF(FR$63&lt;=$C$17,($C$34*FR$59*$B173/$C$63)*(IF(COUNTA($D173:FQ173)*(12/$C$63)&lt;=$C$9,0,1)),0)+IF(FS$63=$C$17,0,IF(FR$63=$C$17,$B173*(FR$60),0))</f>
        <v>0</v>
      </c>
      <c r="FS173" s="50">
        <f>IF(FS$63&lt;=$C$17,($C$34*FS$59*$B173/$C$63)*(IF(COUNTA($D173:FR173)*(12/$C$63)&lt;=$C$9,0,1)),0)+IF(FT$63=$C$17,0,IF(FS$63=$C$17,$B173*(FS$60),0))</f>
        <v>0</v>
      </c>
      <c r="FT173" s="50">
        <f>IF(FT$63&lt;=$C$17,($C$34*FT$59*$B173/$C$63)*(IF(COUNTA($D173:FS173)*(12/$C$63)&lt;=$C$9,0,1)),0)+IF(FU$63=$C$17,0,IF(FT$63=$C$17,$B173*(FT$60),0))</f>
        <v>0</v>
      </c>
      <c r="FU173" s="50">
        <f>IF(FU$63&lt;=$C$17,($C$34*FU$59*$B173/$C$63)*(IF(COUNTA($D173:FT173)*(12/$C$63)&lt;=$C$9,0,1)),0)+IF(FV$63=$C$17,0,IF(FU$63=$C$17,$B173*(FU$60),0))</f>
        <v>0</v>
      </c>
      <c r="FV173" s="50">
        <f>IF(FV$63&lt;=$C$17,($C$34*FV$59*$B173/$C$63)*(IF(COUNTA($D173:FU173)*(12/$C$63)&lt;=$C$9,0,1)),0)+IF(FW$63=$C$17,0,IF(FV$63=$C$17,$B173*(FV$60),0))</f>
        <v>0</v>
      </c>
      <c r="FW173" s="50">
        <f>IF(FW$63&lt;=$C$17,($C$34*FW$59*$B173/$C$63)*(IF(COUNTA($D173:FV173)*(12/$C$63)&lt;=$C$9,0,1)),0)+IF(FX$63=$C$17,0,IF(FW$63=$C$17,$B173*(FW$60),0))</f>
        <v>0</v>
      </c>
      <c r="FX173" s="50">
        <f>IF(FX$63&lt;=$C$17,($C$34*FX$59*$B173/$C$63)*(IF(COUNTA($D173:FW173)*(12/$C$63)&lt;=$C$9,0,1)),0)+IF(FY$63=$C$17,0,IF(FX$63=$C$17,$B173*(FX$60),0))</f>
        <v>0</v>
      </c>
      <c r="FY173" s="50">
        <f>IF(FY$63&lt;=$C$17,($C$34*FY$59*$B173/$C$63)*(IF(COUNTA($D173:FX173)*(12/$C$63)&lt;=$C$9,0,1)),0)+IF(FZ$63=$C$17,0,IF(FY$63=$C$17,$B173*(FY$60),0))</f>
        <v>0</v>
      </c>
      <c r="FZ173" s="50">
        <f>IF(FZ$63&lt;=$C$17,($C$34*FZ$59*$B173/$C$63)*(IF(COUNTA($D173:FY173)*(12/$C$63)&lt;=$C$9,0,1)),0)+IF(GA$63=$C$17,0,IF(FZ$63=$C$17,$B173*(FZ$60),0))</f>
        <v>0</v>
      </c>
      <c r="GA173" s="50">
        <f>IF(GA$63&lt;=$C$17,($C$34*GA$59*$B173/$C$63)*(IF(COUNTA($D173:FZ173)*(12/$C$63)&lt;=$C$9,0,1)),0)+IF(GB$63=$C$17,0,IF(GA$63=$C$17,$B173*(GA$60),0))</f>
        <v>0</v>
      </c>
      <c r="GB173" s="50">
        <f>IF(GB$63&lt;=$C$17,($C$34*GB$59*$B173/$C$63)*(IF(COUNTA($D173:GA173)*(12/$C$63)&lt;=$C$9,0,1)),0)+IF(GC$63=$C$17,0,IF(GB$63=$C$17,$B173*(GB$60),0))</f>
        <v>0</v>
      </c>
      <c r="GC173" s="50">
        <f>IF(GC$63&lt;=$C$17,($C$34*GC$59*$B173/$C$63)*(IF(COUNTA($D173:GB173)*(12/$C$63)&lt;=$C$9,0,1)),0)+IF(GD$63=$C$17,0,IF(GC$63=$C$17,$B173*(GC$60),0))</f>
        <v>0</v>
      </c>
      <c r="GD173" s="50">
        <f>IF(GD$63&lt;=$C$17,($C$34*GD$59*$B173/$C$63)*(IF(COUNTA($D173:GC173)*(12/$C$63)&lt;=$C$9,0,1)),0)+IF(GE$63=$C$17,0,IF(GD$63=$C$17,$B173*(GD$60),0))</f>
        <v>0</v>
      </c>
      <c r="GE173" s="50">
        <f>IF(GE$63&lt;=$C$17,($C$34*GE$59*$B173/$C$63)*(IF(COUNTA($D173:GD173)*(12/$C$63)&lt;=$C$9,0,1)),0)+IF(GF$63=$C$17,0,IF(GE$63=$C$17,$B173*(GE$60),0))</f>
        <v>0</v>
      </c>
      <c r="GF173" s="50">
        <f>IF(GF$63&lt;=$C$17,($C$34*GF$59*$B173/$C$63)*(IF(COUNTA($D173:GE173)*(12/$C$63)&lt;=$C$9,0,1)),0)+IF(GG$63=$C$17,0,IF(GF$63=$C$17,$B173*(GF$60),0))</f>
        <v>0</v>
      </c>
      <c r="GG173" s="50">
        <f>IF(GG$63&lt;=$C$17,($C$34*GG$59*$B173/$C$63)*(IF(COUNTA($D173:GF173)*(12/$C$63)&lt;=$C$9,0,1)),0)+IF(GH$63=$C$17,0,IF(GG$63=$C$17,$B173*(GG$60),0))</f>
        <v>0</v>
      </c>
      <c r="GH173" s="50">
        <f>IF(GH$63&lt;=$C$17,($C$34*GH$59*$B173/$C$63)*(IF(COUNTA($D173:GG173)*(12/$C$63)&lt;=$C$9,0,1)),0)+IF(GI$63=$C$17,0,IF(GH$63=$C$17,$B173*(GH$60),0))</f>
        <v>0</v>
      </c>
      <c r="GI173" s="50">
        <f>IF(GI$63&lt;=$C$17,($C$34*GI$59*$B173/$C$63)*(IF(COUNTA($D173:GH173)*(12/$C$63)&lt;=$C$9,0,1)),0)+IF(GJ$63=$C$17,0,IF(GI$63=$C$17,$B173*(GI$60),0))</f>
        <v>0</v>
      </c>
      <c r="GJ173" s="50">
        <f>IF(GJ$63&lt;=$C$17,($C$34*GJ$59*$B173/$C$63)*(IF(COUNTA($D173:GI173)*(12/$C$63)&lt;=$C$9,0,1)),0)+IF(GK$63=$C$17,0,IF(GJ$63=$C$17,$B173*(GJ$60),0))</f>
        <v>0</v>
      </c>
      <c r="GK173" s="50">
        <f>IF(GK$63&lt;=$C$17,($C$34*GK$59*$B173/$C$63)*(IF(COUNTA($D173:GJ173)*(12/$C$63)&lt;=$C$9,0,1)),0)+IF(GL$63=$C$17,0,IF(GK$63=$C$17,$B173*(GK$60),0))</f>
        <v>0</v>
      </c>
      <c r="GL173" s="50">
        <f>IF(GL$63&lt;=$C$17,($C$34*GL$59*$B173/$C$63)*(IF(COUNTA($D173:GK173)*(12/$C$63)&lt;=$C$9,0,1)),0)+IF(GM$63=$C$17,0,IF(GL$63=$C$17,$B173*(GL$60),0))</f>
        <v>0</v>
      </c>
      <c r="GM173" s="50">
        <f>IF(GM$63&lt;=$C$17,($C$34*GM$59*$B173/$C$63)*(IF(COUNTA($D173:GL173)*(12/$C$63)&lt;=$C$9,0,1)),0)+IF(GN$63=$C$17,0,IF(GM$63=$C$17,$B173*(GM$60),0))</f>
        <v>0</v>
      </c>
      <c r="GN173" s="50">
        <f>IF(GN$63&lt;=$C$17,($C$34*GN$59*$B173/$C$63)*(IF(COUNTA($D173:GM173)*(12/$C$63)&lt;=$C$9,0,1)),0)+IF(GO$63=$C$17,0,IF(GN$63=$C$17,$B173*(GN$60),0))</f>
        <v>0</v>
      </c>
      <c r="GO173" s="50">
        <f>IF(GO$63&lt;=$C$17,($C$34*GO$59*$B173/$C$63)*(IF(COUNTA($D173:GN173)*(12/$C$63)&lt;=$C$9,0,1)),0)+IF(GP$63=$C$17,0,IF(GO$63=$C$17,$B173*(GO$60),0))</f>
        <v>0</v>
      </c>
      <c r="GP173" s="50">
        <f>IF(GP$63&lt;=$C$17,($C$34*GP$59*$B173/$C$63)*(IF(COUNTA($D173:GO173)*(12/$C$63)&lt;=$C$9,0,1)),0)+IF(GQ$63=$C$17,0,IF(GP$63=$C$17,$B173*(GP$60),0))</f>
        <v>0</v>
      </c>
      <c r="GQ173" s="50">
        <f>IF(GQ$63&lt;=$C$17,($C$34*GQ$59*$B173/$C$63)*(IF(COUNTA($D173:GP173)*(12/$C$63)&lt;=$C$9,0,1)),0)+IF(GR$63=$C$17,0,IF(GQ$63=$C$17,$B173*(GQ$60),0))</f>
        <v>0</v>
      </c>
      <c r="GR173" s="50">
        <f>IF(GR$63&lt;=$C$17,($C$34*GR$59*$B173/$C$63)*(IF(COUNTA($D173:GQ173)*(12/$C$63)&lt;=$C$9,0,1)),0)+IF(GS$63=$C$17,0,IF(GR$63=$C$17,$B173*(GR$60),0))</f>
        <v>0</v>
      </c>
      <c r="GS173" s="50">
        <f>IF(GS$63&lt;=$C$17,($C$34*GS$59*$B173/$C$63)*(IF(COUNTA($D173:GR173)*(12/$C$63)&lt;=$C$9,0,1)),0)+IF(GT$63=$C$17,0,IF(GS$63=$C$17,$B173*(GS$60),0))</f>
        <v>0</v>
      </c>
      <c r="GT173" s="50">
        <f>IF(GT$63&lt;=$C$17,($C$34*GT$59*$B173/$C$63)*(IF(COUNTA($D173:GS173)*(12/$C$63)&lt;=$C$9,0,1)),0)+IF(GU$63=$C$17,0,IF(GT$63=$C$17,$B173*(GT$60),0))</f>
        <v>0</v>
      </c>
      <c r="GU173" s="50">
        <f>IF(GU$63&lt;=$C$17,($C$34*GU$59*$B173/$C$63)*(IF(COUNTA($D173:GT173)*(12/$C$63)&lt;=$C$9,0,1)),0)+IF(GV$63=$C$17,0,IF(GU$63=$C$17,$B173*(GU$60),0))</f>
        <v>0</v>
      </c>
      <c r="GV173" s="50">
        <f>IF(GV$63&lt;=$C$17,($C$34*GV$59*$B173/$C$63)*(IF(COUNTA($D173:GU173)*(12/$C$63)&lt;=$C$9,0,1)),0)+IF(GW$63=$C$17,0,IF(GV$63=$C$17,$B173*(GV$60),0))</f>
        <v>0</v>
      </c>
      <c r="GW173" s="50">
        <f>IF(GW$63&lt;=$C$17,($C$34*GW$59*$B173/$C$63)*(IF(COUNTA($D173:GV173)*(12/$C$63)&lt;=$C$9,0,1)),0)+IF(GX$63=$C$17,0,IF(GW$63=$C$17,$B173*(GW$60),0))</f>
        <v>0</v>
      </c>
      <c r="GX173" s="50">
        <f>IF(GX$63&lt;=$C$17,($C$34*GX$59*$B173/$C$63)*(IF(COUNTA($D173:GW173)*(12/$C$63)&lt;=$C$9,0,1)),0)+IF(GY$63=$C$17,0,IF(GX$63=$C$17,$B173*(GX$60),0))</f>
        <v>0</v>
      </c>
      <c r="GY173" s="50">
        <f>IF(GY$63&lt;=$C$17,($C$34*GY$59*$B173/$C$63)*(IF(COUNTA($D173:GX173)*(12/$C$63)&lt;=$C$9,0,1)),0)+IF(GZ$63=$C$17,0,IF(GY$63=$C$17,$B173*(GY$60),0))</f>
        <v>0</v>
      </c>
      <c r="GZ173" s="50">
        <f>IF(GZ$63&lt;=$C$17,($C$34*GZ$59*$B173/$C$63)*(IF(COUNTA($D173:GY173)*(12/$C$63)&lt;=$C$9,0,1)),0)+IF(HA$63=$C$17,0,IF(GZ$63=$C$17,$B173*(GZ$60),0))</f>
        <v>0</v>
      </c>
      <c r="HA173" s="50">
        <f>IF(HA$63&lt;=$C$17,($C$34*HA$59*$B173/$C$63)*(IF(COUNTA($D173:GZ173)*(12/$C$63)&lt;=$C$9,0,1)),0)+IF(HB$63=$C$17,0,IF(HA$63=$C$17,$B173*(HA$60),0))</f>
        <v>0</v>
      </c>
      <c r="HB173" s="50">
        <f>IF(HB$63&lt;=$C$17,($C$34*HB$59*$B173/$C$63)*(IF(COUNTA($D173:HA173)*(12/$C$63)&lt;=$C$9,0,1)),0)+IF(HC$63=$C$17,0,IF(HB$63=$C$17,$B173*(HB$60),0))</f>
        <v>0</v>
      </c>
      <c r="HC173" s="50">
        <f>IF(HC$63&lt;=$C$17,($C$34*HC$59*$B173/$C$63)*(IF(COUNTA($D173:HB173)*(12/$C$63)&lt;=$C$9,0,1)),0)+IF(HD$63=$C$17,0,IF(HC$63=$C$17,$B173*(HC$60),0))</f>
        <v>0</v>
      </c>
      <c r="HD173" s="50">
        <f>IF(HD$63&lt;=$C$17,($C$34*HD$59*$B173/$C$63)*(IF(COUNTA($D173:HC173)*(12/$C$63)&lt;=$C$9,0,1)),0)+IF(HE$63=$C$17,0,IF(HD$63=$C$17,$B173*(HD$60),0))</f>
        <v>0</v>
      </c>
      <c r="HE173" s="50">
        <f>IF(HE$63&lt;=$C$17,($C$34*HE$59*$B173/$C$63)*(IF(COUNTA($D173:HD173)*(12/$C$63)&lt;=$C$9,0,1)),0)+IF(HF$63=$C$17,0,IF(HE$63=$C$17,$B173*(HE$60),0))</f>
        <v>0</v>
      </c>
      <c r="HF173" s="50">
        <f>IF(HF$63&lt;=$C$17,($C$34*HF$59*$B173/$C$63)*(IF(COUNTA($D173:HE173)*(12/$C$63)&lt;=$C$9,0,1)),0)+IF(HG$63=$C$17,0,IF(HF$63=$C$17,$B173*(HF$60),0))</f>
        <v>0</v>
      </c>
      <c r="HG173" s="50">
        <f>IF(HG$63&lt;=$C$17,($C$34*HG$59*$B173/$C$63)*(IF(COUNTA($D173:HF173)*(12/$C$63)&lt;=$C$9,0,1)),0)+IF(HH$63=$C$17,0,IF(HG$63=$C$17,$B173*(HG$60),0))</f>
        <v>0</v>
      </c>
      <c r="HH173" s="50">
        <f>IF(HH$63&lt;=$C$17,($C$34*HH$59*$B173/$C$63)*(IF(COUNTA($D173:HG173)*(12/$C$63)&lt;=$C$9,0,1)),0)+IF(HI$63=$C$17,0,IF(HH$63=$C$17,$B173*(HH$60),0))</f>
        <v>0</v>
      </c>
      <c r="HI173" s="50">
        <f>IF(HI$63&lt;=$C$17,($C$34*HI$59*$B173/$C$63)*(IF(COUNTA($D173:HH173)*(12/$C$63)&lt;=$C$9,0,1)),0)+IF(HJ$63=$C$17,0,IF(HI$63=$C$17,$B173*(HI$60),0))</f>
        <v>0</v>
      </c>
      <c r="HJ173" s="50">
        <f>IF(HJ$63&lt;=$C$17,($C$34*HJ$59*$B173/$C$63)*(IF(COUNTA($D173:HI173)*(12/$C$63)&lt;=$C$9,0,1)),0)+IF(HK$63=$C$17,0,IF(HJ$63=$C$17,$B173*(HJ$60),0))</f>
        <v>0</v>
      </c>
      <c r="HK173" s="50">
        <f>IF(HK$63&lt;=$C$17,($C$34*HK$59*$B173/$C$63)*(IF(COUNTA($D173:HJ173)*(12/$C$63)&lt;=$C$9,0,1)),0)+IF(HL$63=$C$17,0,IF(HK$63=$C$17,$B173*(HK$60),0))</f>
        <v>0</v>
      </c>
      <c r="HL173" s="50">
        <f>IF(HL$63&lt;=$C$17,($C$34*HL$59*$B173/$C$63)*(IF(COUNTA($D173:HK173)*(12/$C$63)&lt;=$C$9,0,1)),0)+IF(HM$63=$C$17,0,IF(HL$63=$C$17,$B173*(HL$60),0))</f>
        <v>0</v>
      </c>
      <c r="HM173" s="50">
        <f>IF(HM$63&lt;=$C$17,($C$34*HM$59*$B173/$C$63)*(IF(COUNTA($D173:HL173)*(12/$C$63)&lt;=$C$9,0,1)),0)+IF(HN$63=$C$17,0,IF(HM$63=$C$17,$B173*(HM$60),0))</f>
        <v>0</v>
      </c>
      <c r="HN173" s="50">
        <f>IF(HN$63&lt;=$C$17,($C$34*HN$59*$B173/$C$63)*(IF(COUNTA($D173:HM173)*(12/$C$63)&lt;=$C$9,0,1)),0)+IF(HO$63=$C$17,0,IF(HN$63=$C$17,$B173*(HN$60),0))</f>
        <v>0</v>
      </c>
      <c r="HO173" s="50">
        <f>IF(HO$63&lt;=$C$17,($C$34*HO$59*$B173/$C$63)*(IF(COUNTA($D173:HN173)*(12/$C$63)&lt;=$C$9,0,1)),0)+IF(HP$63=$C$17,0,IF(HO$63=$C$17,$B173*(HO$60),0))</f>
        <v>0</v>
      </c>
      <c r="HP173" s="50">
        <f>IF(HP$63&lt;=$C$17,($C$34*HP$59*$B173/$C$63)*(IF(COUNTA($D173:HO173)*(12/$C$63)&lt;=$C$9,0,1)),0)+IF(HQ$63=$C$17,0,IF(HP$63=$C$17,$B173*(HP$60),0))</f>
        <v>0</v>
      </c>
      <c r="HQ173" s="50">
        <f>IF(HQ$63&lt;=$C$17,($C$34*HQ$59*$B173/$C$63)*(IF(COUNTA($D173:HP173)*(12/$C$63)&lt;=$C$9,0,1)),0)+IF(HR$63=$C$17,0,IF(HQ$63=$C$17,$B173*(HQ$60),0))</f>
        <v>0</v>
      </c>
      <c r="HR173" s="50">
        <f>IF(HR$63&lt;=$C$17,($C$34*HR$59*$B173/$C$63)*(IF(COUNTA($D173:HQ173)*(12/$C$63)&lt;=$C$9,0,1)),0)+IF(HS$63=$C$17,0,IF(HR$63=$C$17,$B173*(HR$60),0))</f>
        <v>0</v>
      </c>
      <c r="HS173" s="50">
        <f>IF(HS$63&lt;=$C$17,($C$34*HS$59*$B173/$C$63)*(IF(COUNTA($D173:HR173)*(12/$C$63)&lt;=$C$9,0,1)),0)+IF(HT$63=$C$17,0,IF(HS$63=$C$17,$B173*(HS$60),0))</f>
        <v>0</v>
      </c>
      <c r="HT173" s="50">
        <f>IF(HT$63&lt;=$C$17,($C$34*HT$59*$B173/$C$63)*(IF(COUNTA($D173:HS173)*(12/$C$63)&lt;=$C$9,0,1)),0)+IF(HU$63=$C$17,0,IF(HT$63=$C$17,$B173*(HT$60),0))</f>
        <v>0</v>
      </c>
      <c r="HU173" s="50">
        <f>IF(HU$63&lt;=$C$17,($C$34*HU$59*$B173/$C$63)*(IF(COUNTA($D173:HT173)*(12/$C$63)&lt;=$C$9,0,1)),0)+IF(HV$63=$C$17,0,IF(HU$63=$C$17,$B173*(HU$60),0))</f>
        <v>0</v>
      </c>
      <c r="HV173" s="50">
        <f>IF(HV$63&lt;=$C$17,($C$34*HV$59*$B173/$C$63)*(IF(COUNTA($D173:HU173)*(12/$C$63)&lt;=$C$9,0,1)),0)+IF(HW$63=$C$17,0,IF(HV$63=$C$17,$B173*(HV$60),0))</f>
        <v>0</v>
      </c>
      <c r="HW173" s="50">
        <f>IF(HW$63&lt;=$C$17,($C$34*HW$59*$B173/$C$63)*(IF(COUNTA($D173:HV173)*(12/$C$63)&lt;=$C$9,0,1)),0)+IF(HX$63=$C$17,0,IF(HW$63=$C$17,$B173*(HW$60),0))</f>
        <v>0</v>
      </c>
      <c r="HX173" s="50">
        <f>IF(HX$63&lt;=$C$17,($C$34*HX$59*$B173/$C$63)*(IF(COUNTA($D173:HW173)*(12/$C$63)&lt;=$C$9,0,1)),0)+IF(HY$63=$C$17,0,IF(HX$63=$C$17,$B173*(HX$60),0))</f>
        <v>0</v>
      </c>
      <c r="HY173" s="50">
        <f>IF(HY$63&lt;=$C$17,($C$34*HY$59*$B173/$C$63)*(IF(COUNTA($D173:HX173)*(12/$C$63)&lt;=$C$9,0,1)),0)+IF(HZ$63=$C$17,0,IF(HY$63=$C$17,$B173*(HY$60),0))</f>
        <v>0</v>
      </c>
      <c r="HZ173" s="50">
        <f>IF(HZ$63&lt;=$C$17,($C$34*HZ$59*$B173/$C$63)*(IF(COUNTA($D173:HY173)*(12/$C$63)&lt;=$C$9,0,1)),0)+IF(IA$63=$C$17,0,IF(HZ$63=$C$17,$B173*(HZ$60),0))</f>
        <v>0</v>
      </c>
      <c r="IA173" s="50">
        <f>IF(IA$63&lt;=$C$17,($C$34*IA$59*$B173/$C$63)*(IF(COUNTA($D173:HZ173)*(12/$C$63)&lt;=$C$9,0,1)),0)+IF(IB$63=$C$17,0,IF(IA$63=$C$17,$B173*(IA$60),0))</f>
        <v>0</v>
      </c>
      <c r="IB173" s="50">
        <f>IF(IB$63&lt;=$C$17,($C$34*IB$59*$B173/$C$63)*(IF(COUNTA($D173:IA173)*(12/$C$63)&lt;=$C$9,0,1)),0)+IF(IC$63=$C$17,0,IF(IB$63=$C$17,$B173*(IB$60),0))</f>
        <v>0</v>
      </c>
      <c r="IC173" s="50">
        <f>IF(IC$63&lt;=$C$17,($C$34*IC$59*$B173/$C$63)*(IF(COUNTA($D173:IB173)*(12/$C$63)&lt;=$C$9,0,1)),0)+IF(ID$63=$C$17,0,IF(IC$63=$C$17,$B173*(IC$60),0))</f>
        <v>0</v>
      </c>
      <c r="ID173" s="50">
        <f>IF(ID$63&lt;=$C$17,($C$34*ID$59*$B173/$C$63)*(IF(COUNTA($D173:IC173)*(12/$C$63)&lt;=$C$9,0,1)),0)+IF(IE$63=$C$17,0,IF(ID$63=$C$17,$B173*(ID$60),0))</f>
        <v>0</v>
      </c>
      <c r="IE173" s="50">
        <f>IF(IE$63&lt;=$C$17,($C$34*IE$59*$B173/$C$63)*(IF(COUNTA($D173:ID173)*(12/$C$63)&lt;=$C$9,0,1)),0)+IF(IF$63=$C$17,0,IF(IE$63=$C$17,$B173*(IE$60),0))</f>
        <v>0</v>
      </c>
      <c r="IF173" s="50">
        <f>IF(IF$63&lt;=$C$17,($C$34*IF$59*$B173/$C$63)*(IF(COUNTA($D173:IE173)*(12/$C$63)&lt;=$C$9,0,1)),0)+IF(IG$63=$C$17,0,IF(IF$63=$C$17,$B173*(IF$60),0))</f>
        <v>0</v>
      </c>
      <c r="IG173" s="50">
        <f>IF(IG$63&lt;=$C$17,($C$34*IG$59*$B173/$C$63)*(IF(COUNTA($D173:IF173)*(12/$C$63)&lt;=$C$9,0,1)),0)+IF(IH$63=$C$17,0,IF(IG$63=$C$17,$B173*(IG$60),0))</f>
        <v>0</v>
      </c>
      <c r="IH173" s="50">
        <f>IF(IH$63&lt;=$C$17,($C$34*IH$59*$B173/$C$63)*(IF(COUNTA($D173:IG173)*(12/$C$63)&lt;=$C$9,0,1)),0)+IF(II$63=$C$17,0,IF(IH$63=$C$17,$B173*(IH$60),0))</f>
        <v>0</v>
      </c>
      <c r="II173" s="50">
        <f>IF(II$63&lt;=$C$17,($C$34*II$59*$B173/$C$63)*(IF(COUNTA($D173:IH173)*(12/$C$63)&lt;=$C$9,0,1)),0)+IF(IJ$63=$C$17,0,IF(II$63=$C$17,$B173*(II$60),0))</f>
        <v>0</v>
      </c>
      <c r="IJ173" s="50">
        <f>IF(IJ$63&lt;=$C$17,($C$34*IJ$59*$B173/$C$63)*(IF(COUNTA($D173:II173)*(12/$C$63)&lt;=$C$9,0,1)),0)+IF(IK$63=$C$17,0,IF(IJ$63=$C$17,$B173*(IJ$60),0))</f>
        <v>0</v>
      </c>
      <c r="IK173" s="50">
        <f>IF(IK$63&lt;=$C$17,($C$34*IK$59*$B173/$C$63)*(IF(COUNTA($D173:IJ173)*(12/$C$63)&lt;=$C$9,0,1)),0)+IF(IL$63=$C$17,0,IF(IK$63=$C$17,$B173*(IK$60),0))</f>
        <v>0</v>
      </c>
      <c r="IL173" s="50">
        <f>IF(IL$63&lt;=$C$17,($C$34*IL$59*$B173/$C$63)*(IF(COUNTA($D173:IK173)*(12/$C$63)&lt;=$C$9,0,1)),0)+IF(IM$63=$C$17,0,IF(IL$63=$C$17,$B173*(IL$60),0))</f>
        <v>0</v>
      </c>
      <c r="IM173" s="50">
        <f>IF(IM$63&lt;=$C$17,($C$34*IM$59*$B173/$C$63)*(IF(COUNTA($D173:IL173)*(12/$C$63)&lt;=$C$9,0,1)),0)+IF(IN$63=$C$17,0,IF(IM$63=$C$17,$B173*(IM$60),0))</f>
        <v>0</v>
      </c>
      <c r="IN173" s="50">
        <f>IF(IN$63&lt;=$C$17,($C$34*IN$59*$B173/$C$63)*(IF(COUNTA($D173:IM173)*(12/$C$63)&lt;=$C$9,0,1)),0)+IF(IO$63=$C$17,0,IF(IN$63=$C$17,$B173*(IN$60),0))</f>
        <v>0</v>
      </c>
      <c r="IO173" s="50">
        <f>IF(IO$63&lt;=$C$17,($C$34*IO$59*$B173/$C$63)*(IF(COUNTA($D173:IN173)*(12/$C$63)&lt;=$C$9,0,1)),0)+IF(IP$63=$C$17,0,IF(IO$63=$C$17,$B173*(IO$60),0))</f>
        <v>0</v>
      </c>
      <c r="IP173" s="50">
        <f>IF(IP$63&lt;=$C$17,($C$34*IP$59*$B173/$C$63)*(IF(COUNTA($D173:IO173)*(12/$C$63)&lt;=$C$9,0,1)),0)+IF(IQ$63=$C$17,0,IF(IP$63=$C$17,$B173*(IP$60),0))</f>
        <v>0</v>
      </c>
      <c r="IQ173" s="50">
        <f>IF(IQ$63&lt;=$C$17,($C$34*IQ$59*$B173/$C$63)*(IF(COUNTA($D173:IP173)*(12/$C$63)&lt;=$C$9,0,1)),0)+IF(IR$63=$C$17,0,IF(IQ$63=$C$17,$B173*(IQ$60),0))</f>
        <v>0</v>
      </c>
      <c r="IR173" s="50">
        <f>IF(IR$63&lt;=$C$17,($C$34*IR$59*$B173/$C$63)*(IF(COUNTA($D173:IQ173)*(12/$C$63)&lt;=$C$9,0,1)),0)+IF(IS$63=$C$17,0,IF(IR$63=$C$17,$B173*(IR$60),0))</f>
        <v>0</v>
      </c>
      <c r="IS173" s="50">
        <f>IF(IS$63&lt;=$C$17,($C$34*IS$59*$B173/$C$63)*(IF(COUNTA($D173:IR173)*(12/$C$63)&lt;=$C$9,0,1)),0)+IF(IT$63=$C$17,0,IF(IS$63=$C$17,$B173*(IS$60),0))</f>
        <v>0</v>
      </c>
      <c r="IT173" s="50">
        <f>IF(IT$63&lt;=$C$17,($C$34*IT$59*$B173/$C$63)*(IF(COUNTA($D173:IS173)*(12/$C$63)&lt;=$C$9,0,1)),0)+IF(IU$63=$C$17,0,IF(IT$63=$C$17,$B173*(IT$60),0))</f>
        <v>0</v>
      </c>
      <c r="IU173" s="50">
        <f>IF(IU$63&lt;=$C$17,($C$34*IU$59*$B173/$C$63)*(IF(COUNTA($D173:IT173)*(12/$C$63)&lt;=$C$9,0,1)),0)+IF(IV$63=$C$17,0,IF(IU$63=$C$17,$B173*(IU$60),0))</f>
        <v>0</v>
      </c>
      <c r="IV173" s="50">
        <f>IF(IV$63&lt;=$C$17,($C$34*IV$59*$B173/$C$63)*(IF(COUNTA($D173:IU173)*(12/$C$63)&lt;=$C$9,0,1)),0)+IF(IW$63=$C$17,0,IF(IV$63=$C$17,$B173*(IV$60),0))</f>
        <v>0</v>
      </c>
      <c r="IW173" s="50">
        <f>IF(IW$63&lt;=$C$17,($C$34*IW$59*$B173/$C$63)*(IF(COUNTA($D173:IV173)*(12/$C$63)&lt;=$C$9,0,1)),0)+IF(IX$63=$C$17,0,IF(IW$63=$C$17,$B173*(IW$60),0))</f>
        <v>0</v>
      </c>
      <c r="IX173" s="50"/>
      <c r="IY173" s="50"/>
      <c r="IZ173" s="50"/>
      <c r="JA173" s="50"/>
      <c r="JB173" s="50"/>
      <c r="JC173" s="50"/>
      <c r="JD173" s="50"/>
      <c r="JE173" s="50"/>
      <c r="JF173" s="50"/>
      <c r="JG173" s="50"/>
      <c r="JH173" s="50"/>
      <c r="JI173" s="50"/>
      <c r="JJ173" s="50"/>
      <c r="JK173" s="50"/>
      <c r="JL173" s="50"/>
      <c r="JM173" s="50"/>
      <c r="JN173" s="50"/>
      <c r="JO173" s="50"/>
      <c r="JP173" s="50"/>
      <c r="JQ173" s="50"/>
      <c r="JR173" s="50"/>
      <c r="JS173" s="50"/>
      <c r="JT173" s="50"/>
      <c r="JU173" s="50"/>
      <c r="JV173" s="50"/>
      <c r="JW173" s="50"/>
      <c r="JX173" s="50"/>
      <c r="JY173" s="50"/>
      <c r="JZ173" s="50"/>
      <c r="KA173" s="50"/>
      <c r="KB173" s="50"/>
      <c r="KC173" s="50"/>
      <c r="KD173" s="50"/>
      <c r="KE173" s="50"/>
      <c r="KF173" s="50"/>
      <c r="KG173" s="50"/>
      <c r="KH173" s="50"/>
      <c r="KI173" s="50"/>
      <c r="KJ173" s="50"/>
      <c r="KK173" s="50"/>
      <c r="KL173" s="50"/>
      <c r="KM173" s="50"/>
      <c r="KN173" s="50"/>
      <c r="KO173" s="50"/>
      <c r="KP173" s="50"/>
      <c r="KQ173" s="50"/>
      <c r="KR173" s="50"/>
      <c r="KS173" s="50"/>
      <c r="KT173" s="50"/>
      <c r="KU173" s="50"/>
      <c r="KV173" s="50"/>
      <c r="KW173" s="50"/>
      <c r="KX173" s="50"/>
      <c r="KY173" s="50"/>
      <c r="KZ173" s="50"/>
      <c r="LA173" s="50"/>
      <c r="LB173" s="50"/>
      <c r="LC173" s="50"/>
      <c r="LD173" s="50"/>
      <c r="LE173" s="50"/>
      <c r="LF173" s="50"/>
      <c r="LG173" s="50"/>
      <c r="LH173" s="50"/>
      <c r="LI173" s="50"/>
    </row>
    <row r="174" spans="1:321" outlineLevel="1" x14ac:dyDescent="0.25">
      <c r="A174" s="2" t="s">
        <v>55</v>
      </c>
      <c r="B174" s="79">
        <f ca="1">+OFFSET($D$52,0,COUNTA($B$66:B173),,)</f>
        <v>0</v>
      </c>
      <c r="C174" s="88">
        <f t="shared" ca="1" si="62"/>
        <v>0</v>
      </c>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50">
        <f ca="1">IF(DI$63&gt;$C$17,0,-DH$53*(12/$C$63))</f>
        <v>0</v>
      </c>
      <c r="DI174" s="50">
        <f ca="1">IF(DI$63&lt;=$C$17,($C$34*DI$59*$B174/$C$63)*(IF(COUNTA($D174:DH174)*(12/$C$63)&lt;=$C$9,0,1)),0)+IF(DJ$63=$C$17,0,IF(DI$63=$C$17,$B174*(DI$60),0))</f>
        <v>0</v>
      </c>
      <c r="DJ174" s="50">
        <f ca="1">IF(DJ$63&lt;=$C$17,($C$34*DJ$59*$B174/$C$63)*(IF(COUNTA($D174:DI174)*(12/$C$63)&lt;=$C$9,0,1)),0)+IF(DK$63=$C$17,0,IF(DJ$63=$C$17,$B174*(DJ$60),0))</f>
        <v>0</v>
      </c>
      <c r="DK174" s="50">
        <f ca="1">IF(DK$63&lt;=$C$17,($C$34*DK$59*$B174/$C$63)*(IF(COUNTA($D174:DJ174)*(12/$C$63)&lt;=$C$9,0,1)),0)+IF(DL$63=$C$17,0,IF(DK$63=$C$17,$B174*(DK$60),0))</f>
        <v>0</v>
      </c>
      <c r="DL174" s="50">
        <f ca="1">IF(DL$63&lt;=$C$17,($C$34*DL$59*$B174/$C$63)*(IF(COUNTA($D174:DK174)*(12/$C$63)&lt;=$C$9,0,1)),0)+IF(DM$63=$C$17,0,IF(DL$63=$C$17,$B174*(DL$60),0))</f>
        <v>0</v>
      </c>
      <c r="DM174" s="50">
        <f ca="1">IF(DM$63&lt;=$C$17,($C$34*DM$59*$B174/$C$63)*(IF(COUNTA($D174:DL174)*(12/$C$63)&lt;=$C$9,0,1)),0)+IF(DN$63=$C$17,0,IF(DM$63=$C$17,$B174*(DM$60),0))</f>
        <v>0</v>
      </c>
      <c r="DN174" s="50">
        <f ca="1">IF(DN$63&lt;=$C$17,($C$34*DN$59*$B174/$C$63)*(IF(COUNTA($D174:DM174)*(12/$C$63)&lt;=$C$9,0,1)),0)+IF(DO$63=$C$17,0,IF(DN$63=$C$17,$B174*(DN$60),0))</f>
        <v>0</v>
      </c>
      <c r="DO174" s="50">
        <f ca="1">IF(DO$63&lt;=$C$17,($C$34*DO$59*$B174/$C$63)*(IF(COUNTA($D174:DN174)*(12/$C$63)&lt;=$C$9,0,1)),0)+IF(DP$63=$C$17,0,IF(DO$63=$C$17,$B174*(DO$60),0))</f>
        <v>0</v>
      </c>
      <c r="DP174" s="50">
        <f ca="1">IF(DP$63&lt;=$C$17,($C$34*DP$59*$B174/$C$63)*(IF(COUNTA($D174:DO174)*(12/$C$63)&lt;=$C$9,0,1)),0)+IF(DQ$63=$C$17,0,IF(DP$63=$C$17,$B174*(DP$60),0))</f>
        <v>0</v>
      </c>
      <c r="DQ174" s="50">
        <f ca="1">IF(DQ$63&lt;=$C$17,($C$34*DQ$59*$B174/$C$63)*(IF(COUNTA($D174:DP174)*(12/$C$63)&lt;=$C$9,0,1)),0)+IF(DR$63=$C$17,0,IF(DQ$63=$C$17,$B174*(DQ$60),0))</f>
        <v>0</v>
      </c>
      <c r="DR174" s="50">
        <f ca="1">IF(DR$63&lt;=$C$17,($C$34*DR$59*$B174/$C$63)*(IF(COUNTA($D174:DQ174)*(12/$C$63)&lt;=$C$9,0,1)),0)+IF(DS$63=$C$17,0,IF(DR$63=$C$17,$B174*(DR$60),0))</f>
        <v>0</v>
      </c>
      <c r="DS174" s="50">
        <f ca="1">IF(DS$63&lt;=$C$17,($C$34*DS$59*$B174/$C$63)*(IF(COUNTA($D174:DR174)*(12/$C$63)&lt;=$C$9,0,1)),0)+IF(DT$63=$C$17,0,IF(DS$63=$C$17,$B174*(DS$60),0))</f>
        <v>0</v>
      </c>
      <c r="DT174" s="50">
        <f ca="1">IF(DT$63&lt;=$C$17,($C$34*DT$59*$B174/$C$63)*(IF(COUNTA($D174:DS174)*(12/$C$63)&lt;=$C$9,0,1)),0)+IF(DU$63=$C$17,0,IF(DT$63=$C$17,$B174*(DT$60),0))</f>
        <v>0</v>
      </c>
      <c r="DU174" s="50">
        <f>IF(DU$63&lt;=$C$17,($C$34*DU$59*$B174/$C$63)*(IF(COUNTA($D174:DT174)*(12/$C$63)&lt;=$C$9,0,1)),0)+IF(DV$63=$C$17,0,IF(DU$63=$C$17,$B174*(DU$60),0))</f>
        <v>0</v>
      </c>
      <c r="DV174" s="50">
        <f>IF(DV$63&lt;=$C$17,($C$34*DV$59*$B174/$C$63)*(IF(COUNTA($D174:DU174)*(12/$C$63)&lt;=$C$9,0,1)),0)+IF(DW$63=$C$17,0,IF(DV$63=$C$17,$B174*(DV$60),0))</f>
        <v>0</v>
      </c>
      <c r="DW174" s="50">
        <f>IF(DW$63&lt;=$C$17,($C$34*DW$59*$B174/$C$63)*(IF(COUNTA($D174:DV174)*(12/$C$63)&lt;=$C$9,0,1)),0)+IF(DX$63=$C$17,0,IF(DW$63=$C$17,$B174*(DW$60),0))</f>
        <v>0</v>
      </c>
      <c r="DX174" s="50">
        <f>IF(DX$63&lt;=$C$17,($C$34*DX$59*$B174/$C$63)*(IF(COUNTA($D174:DW174)*(12/$C$63)&lt;=$C$9,0,1)),0)+IF(DY$63=$C$17,0,IF(DX$63=$C$17,$B174*(DX$60),0))</f>
        <v>0</v>
      </c>
      <c r="DY174" s="50">
        <f>IF(DY$63&lt;=$C$17,($C$34*DY$59*$B174/$C$63)*(IF(COUNTA($D174:DX174)*(12/$C$63)&lt;=$C$9,0,1)),0)+IF(DZ$63=$C$17,0,IF(DY$63=$C$17,$B174*(DY$60),0))</f>
        <v>0</v>
      </c>
      <c r="DZ174" s="50">
        <f>IF(DZ$63&lt;=$C$17,($C$34*DZ$59*$B174/$C$63)*(IF(COUNTA($D174:DY174)*(12/$C$63)&lt;=$C$9,0,1)),0)+IF(EA$63=$C$17,0,IF(DZ$63=$C$17,$B174*(DZ$60),0))</f>
        <v>0</v>
      </c>
      <c r="EA174" s="50">
        <f>IF(EA$63&lt;=$C$17,($C$34*EA$59*$B174/$C$63)*(IF(COUNTA($D174:DZ174)*(12/$C$63)&lt;=$C$9,0,1)),0)+IF(EB$63=$C$17,0,IF(EA$63=$C$17,$B174*(EA$60),0))</f>
        <v>0</v>
      </c>
      <c r="EB174" s="50">
        <f>IF(EB$63&lt;=$C$17,($C$34*EB$59*$B174/$C$63)*(IF(COUNTA($D174:EA174)*(12/$C$63)&lt;=$C$9,0,1)),0)+IF(EC$63=$C$17,0,IF(EB$63=$C$17,$B174*(EB$60),0))</f>
        <v>0</v>
      </c>
      <c r="EC174" s="50">
        <f>IF(EC$63&lt;=$C$17,($C$34*EC$59*$B174/$C$63)*(IF(COUNTA($D174:EB174)*(12/$C$63)&lt;=$C$9,0,1)),0)+IF(ED$63=$C$17,0,IF(EC$63=$C$17,$B174*(EC$60),0))</f>
        <v>0</v>
      </c>
      <c r="ED174" s="50">
        <f>IF(ED$63&lt;=$C$17,($C$34*ED$59*$B174/$C$63)*(IF(COUNTA($D174:EC174)*(12/$C$63)&lt;=$C$9,0,1)),0)+IF(EE$63=$C$17,0,IF(ED$63=$C$17,$B174*(ED$60),0))</f>
        <v>0</v>
      </c>
      <c r="EE174" s="50">
        <f>IF(EE$63&lt;=$C$17,($C$34*EE$59*$B174/$C$63)*(IF(COUNTA($D174:ED174)*(12/$C$63)&lt;=$C$9,0,1)),0)+IF(EF$63=$C$17,0,IF(EE$63=$C$17,$B174*(EE$60),0))</f>
        <v>0</v>
      </c>
      <c r="EF174" s="50">
        <f>IF(EF$63&lt;=$C$17,($C$34*EF$59*$B174/$C$63)*(IF(COUNTA($D174:EE174)*(12/$C$63)&lt;=$C$9,0,1)),0)+IF(EG$63=$C$17,0,IF(EF$63=$C$17,$B174*(EF$60),0))</f>
        <v>0</v>
      </c>
      <c r="EG174" s="50">
        <f>IF(EG$63&lt;=$C$17,($C$34*EG$59*$B174/$C$63)*(IF(COUNTA($D174:EF174)*(12/$C$63)&lt;=$C$9,0,1)),0)+IF(EH$63=$C$17,0,IF(EG$63=$C$17,$B174*(EG$60),0))</f>
        <v>0</v>
      </c>
      <c r="EH174" s="50">
        <f>IF(EH$63&lt;=$C$17,($C$34*EH$59*$B174/$C$63)*(IF(COUNTA($D174:EG174)*(12/$C$63)&lt;=$C$9,0,1)),0)+IF(EI$63=$C$17,0,IF(EH$63=$C$17,$B174*(EH$60),0))</f>
        <v>0</v>
      </c>
      <c r="EI174" s="50">
        <f>IF(EI$63&lt;=$C$17,($C$34*EI$59*$B174/$C$63)*(IF(COUNTA($D174:EH174)*(12/$C$63)&lt;=$C$9,0,1)),0)+IF(EJ$63=$C$17,0,IF(EI$63=$C$17,$B174*(EI$60),0))</f>
        <v>0</v>
      </c>
      <c r="EJ174" s="50">
        <f>IF(EJ$63&lt;=$C$17,($C$34*EJ$59*$B174/$C$63)*(IF(COUNTA($D174:EI174)*(12/$C$63)&lt;=$C$9,0,1)),0)+IF(EK$63=$C$17,0,IF(EJ$63=$C$17,$B174*(EJ$60),0))</f>
        <v>0</v>
      </c>
      <c r="EK174" s="50">
        <f>IF(EK$63&lt;=$C$17,($C$34*EK$59*$B174/$C$63)*(IF(COUNTA($D174:EJ174)*(12/$C$63)&lt;=$C$9,0,1)),0)+IF(EL$63=$C$17,0,IF(EK$63=$C$17,$B174*(EK$60),0))</f>
        <v>0</v>
      </c>
      <c r="EL174" s="50">
        <f>IF(EL$63&lt;=$C$17,($C$34*EL$59*$B174/$C$63)*(IF(COUNTA($D174:EK174)*(12/$C$63)&lt;=$C$9,0,1)),0)+IF(EM$63=$C$17,0,IF(EL$63=$C$17,$B174*(EL$60),0))</f>
        <v>0</v>
      </c>
      <c r="EM174" s="50">
        <f>IF(EM$63&lt;=$C$17,($C$34*EM$59*$B174/$C$63)*(IF(COUNTA($D174:EL174)*(12/$C$63)&lt;=$C$9,0,1)),0)+IF(EN$63=$C$17,0,IF(EM$63=$C$17,$B174*(EM$60),0))</f>
        <v>0</v>
      </c>
      <c r="EN174" s="50">
        <f>IF(EN$63&lt;=$C$17,($C$34*EN$59*$B174/$C$63)*(IF(COUNTA($D174:EM174)*(12/$C$63)&lt;=$C$9,0,1)),0)+IF(EO$63=$C$17,0,IF(EN$63=$C$17,$B174*(EN$60),0))</f>
        <v>0</v>
      </c>
      <c r="EO174" s="50">
        <f>IF(EO$63&lt;=$C$17,($C$34*EO$59*$B174/$C$63)*(IF(COUNTA($D174:EN174)*(12/$C$63)&lt;=$C$9,0,1)),0)+IF(EP$63=$C$17,0,IF(EO$63=$C$17,$B174*(EO$60),0))</f>
        <v>0</v>
      </c>
      <c r="EP174" s="50">
        <f>IF(EP$63&lt;=$C$17,($C$34*EP$59*$B174/$C$63)*(IF(COUNTA($D174:EO174)*(12/$C$63)&lt;=$C$9,0,1)),0)+IF(EQ$63=$C$17,0,IF(EP$63=$C$17,$B174*(EP$60),0))</f>
        <v>0</v>
      </c>
      <c r="EQ174" s="50">
        <f>IF(EQ$63&lt;=$C$17,($C$34*EQ$59*$B174/$C$63)*(IF(COUNTA($D174:EP174)*(12/$C$63)&lt;=$C$9,0,1)),0)+IF(ER$63=$C$17,0,IF(EQ$63=$C$17,$B174*(EQ$60),0))</f>
        <v>0</v>
      </c>
      <c r="ER174" s="50">
        <f>IF(ER$63&lt;=$C$17,($C$34*ER$59*$B174/$C$63)*(IF(COUNTA($D174:EQ174)*(12/$C$63)&lt;=$C$9,0,1)),0)+IF(ES$63=$C$17,0,IF(ER$63=$C$17,$B174*(ER$60),0))</f>
        <v>0</v>
      </c>
      <c r="ES174" s="50">
        <f>IF(ES$63&lt;=$C$17,($C$34*ES$59*$B174/$C$63)*(IF(COUNTA($D174:ER174)*(12/$C$63)&lt;=$C$9,0,1)),0)+IF(ET$63=$C$17,0,IF(ES$63=$C$17,$B174*(ES$60),0))</f>
        <v>0</v>
      </c>
      <c r="ET174" s="50">
        <f>IF(ET$63&lt;=$C$17,($C$34*ET$59*$B174/$C$63)*(IF(COUNTA($D174:ES174)*(12/$C$63)&lt;=$C$9,0,1)),0)+IF(EU$63=$C$17,0,IF(ET$63=$C$17,$B174*(ET$60),0))</f>
        <v>0</v>
      </c>
      <c r="EU174" s="50">
        <f>IF(EU$63&lt;=$C$17,($C$34*EU$59*$B174/$C$63)*(IF(COUNTA($D174:ET174)*(12/$C$63)&lt;=$C$9,0,1)),0)+IF(EV$63=$C$17,0,IF(EU$63=$C$17,$B174*(EU$60),0))</f>
        <v>0</v>
      </c>
      <c r="EV174" s="50">
        <f>IF(EV$63&lt;=$C$17,($C$34*EV$59*$B174/$C$63)*(IF(COUNTA($D174:EU174)*(12/$C$63)&lt;=$C$9,0,1)),0)+IF(EW$63=$C$17,0,IF(EV$63=$C$17,$B174*(EV$60),0))</f>
        <v>0</v>
      </c>
      <c r="EW174" s="50">
        <f>IF(EW$63&lt;=$C$17,($C$34*EW$59*$B174/$C$63)*(IF(COUNTA($D174:EV174)*(12/$C$63)&lt;=$C$9,0,1)),0)+IF(EX$63=$C$17,0,IF(EW$63=$C$17,$B174*(EW$60),0))</f>
        <v>0</v>
      </c>
      <c r="EX174" s="50">
        <f>IF(EX$63&lt;=$C$17,($C$34*EX$59*$B174/$C$63)*(IF(COUNTA($D174:EW174)*(12/$C$63)&lt;=$C$9,0,1)),0)+IF(EY$63=$C$17,0,IF(EX$63=$C$17,$B174*(EX$60),0))</f>
        <v>0</v>
      </c>
      <c r="EY174" s="50">
        <f>IF(EY$63&lt;=$C$17,($C$34*EY$59*$B174/$C$63)*(IF(COUNTA($D174:EX174)*(12/$C$63)&lt;=$C$9,0,1)),0)+IF(EZ$63=$C$17,0,IF(EY$63=$C$17,$B174*(EY$60),0))</f>
        <v>0</v>
      </c>
      <c r="EZ174" s="50">
        <f>IF(EZ$63&lt;=$C$17,($C$34*EZ$59*$B174/$C$63)*(IF(COUNTA($D174:EY174)*(12/$C$63)&lt;=$C$9,0,1)),0)+IF(FA$63=$C$17,0,IF(EZ$63=$C$17,$B174*(EZ$60),0))</f>
        <v>0</v>
      </c>
      <c r="FA174" s="50">
        <f>IF(FA$63&lt;=$C$17,($C$34*FA$59*$B174/$C$63)*(IF(COUNTA($D174:EZ174)*(12/$C$63)&lt;=$C$9,0,1)),0)+IF(FB$63=$C$17,0,IF(FA$63=$C$17,$B174*(FA$60),0))</f>
        <v>0</v>
      </c>
      <c r="FB174" s="50">
        <f>IF(FB$63&lt;=$C$17,($C$34*FB$59*$B174/$C$63)*(IF(COUNTA($D174:FA174)*(12/$C$63)&lt;=$C$9,0,1)),0)+IF(FC$63=$C$17,0,IF(FB$63=$C$17,$B174*(FB$60),0))</f>
        <v>0</v>
      </c>
      <c r="FC174" s="50">
        <f>IF(FC$63&lt;=$C$17,($C$34*FC$59*$B174/$C$63)*(IF(COUNTA($D174:FB174)*(12/$C$63)&lt;=$C$9,0,1)),0)+IF(FD$63=$C$17,0,IF(FC$63=$C$17,$B174*(FC$60),0))</f>
        <v>0</v>
      </c>
      <c r="FD174" s="50">
        <f>IF(FD$63&lt;=$C$17,($C$34*FD$59*$B174/$C$63)*(IF(COUNTA($D174:FC174)*(12/$C$63)&lt;=$C$9,0,1)),0)+IF(FE$63=$C$17,0,IF(FD$63=$C$17,$B174*(FD$60),0))</f>
        <v>0</v>
      </c>
      <c r="FE174" s="50">
        <f>IF(FE$63&lt;=$C$17,($C$34*FE$59*$B174/$C$63)*(IF(COUNTA($D174:FD174)*(12/$C$63)&lt;=$C$9,0,1)),0)+IF(FF$63=$C$17,0,IF(FE$63=$C$17,$B174*(FE$60),0))</f>
        <v>0</v>
      </c>
      <c r="FF174" s="50">
        <f>IF(FF$63&lt;=$C$17,($C$34*FF$59*$B174/$C$63)*(IF(COUNTA($D174:FE174)*(12/$C$63)&lt;=$C$9,0,1)),0)+IF(FG$63=$C$17,0,IF(FF$63=$C$17,$B174*(FF$60),0))</f>
        <v>0</v>
      </c>
      <c r="FG174" s="50">
        <f>IF(FG$63&lt;=$C$17,($C$34*FG$59*$B174/$C$63)*(IF(COUNTA($D174:FF174)*(12/$C$63)&lt;=$C$9,0,1)),0)+IF(FH$63=$C$17,0,IF(FG$63=$C$17,$B174*(FG$60),0))</f>
        <v>0</v>
      </c>
      <c r="FH174" s="50">
        <f>IF(FH$63&lt;=$C$17,($C$34*FH$59*$B174/$C$63)*(IF(COUNTA($D174:FG174)*(12/$C$63)&lt;=$C$9,0,1)),0)+IF(FI$63=$C$17,0,IF(FH$63=$C$17,$B174*(FH$60),0))</f>
        <v>0</v>
      </c>
      <c r="FI174" s="50">
        <f>IF(FI$63&lt;=$C$17,($C$34*FI$59*$B174/$C$63)*(IF(COUNTA($D174:FH174)*(12/$C$63)&lt;=$C$9,0,1)),0)+IF(FJ$63=$C$17,0,IF(FI$63=$C$17,$B174*(FI$60),0))</f>
        <v>0</v>
      </c>
      <c r="FJ174" s="50">
        <f>IF(FJ$63&lt;=$C$17,($C$34*FJ$59*$B174/$C$63)*(IF(COUNTA($D174:FI174)*(12/$C$63)&lt;=$C$9,0,1)),0)+IF(FK$63=$C$17,0,IF(FJ$63=$C$17,$B174*(FJ$60),0))</f>
        <v>0</v>
      </c>
      <c r="FK174" s="50">
        <f>IF(FK$63&lt;=$C$17,($C$34*FK$59*$B174/$C$63)*(IF(COUNTA($D174:FJ174)*(12/$C$63)&lt;=$C$9,0,1)),0)+IF(FL$63=$C$17,0,IF(FK$63=$C$17,$B174*(FK$60),0))</f>
        <v>0</v>
      </c>
      <c r="FL174" s="50">
        <f>IF(FL$63&lt;=$C$17,($C$34*FL$59*$B174/$C$63)*(IF(COUNTA($D174:FK174)*(12/$C$63)&lt;=$C$9,0,1)),0)+IF(FM$63=$C$17,0,IF(FL$63=$C$17,$B174*(FL$60),0))</f>
        <v>0</v>
      </c>
      <c r="FM174" s="50">
        <f>IF(FM$63&lt;=$C$17,($C$34*FM$59*$B174/$C$63)*(IF(COUNTA($D174:FL174)*(12/$C$63)&lt;=$C$9,0,1)),0)+IF(FN$63=$C$17,0,IF(FM$63=$C$17,$B174*(FM$60),0))</f>
        <v>0</v>
      </c>
      <c r="FN174" s="50">
        <f>IF(FN$63&lt;=$C$17,($C$34*FN$59*$B174/$C$63)*(IF(COUNTA($D174:FM174)*(12/$C$63)&lt;=$C$9,0,1)),0)+IF(FO$63=$C$17,0,IF(FN$63=$C$17,$B174*(FN$60),0))</f>
        <v>0</v>
      </c>
      <c r="FO174" s="50">
        <f>IF(FO$63&lt;=$C$17,($C$34*FO$59*$B174/$C$63)*(IF(COUNTA($D174:FN174)*(12/$C$63)&lt;=$C$9,0,1)),0)+IF(FP$63=$C$17,0,IF(FO$63=$C$17,$B174*(FO$60),0))</f>
        <v>0</v>
      </c>
      <c r="FP174" s="50">
        <f>IF(FP$63&lt;=$C$17,($C$34*FP$59*$B174/$C$63)*(IF(COUNTA($D174:FO174)*(12/$C$63)&lt;=$C$9,0,1)),0)+IF(FQ$63=$C$17,0,IF(FP$63=$C$17,$B174*(FP$60),0))</f>
        <v>0</v>
      </c>
      <c r="FQ174" s="50">
        <f>IF(FQ$63&lt;=$C$17,($C$34*FQ$59*$B174/$C$63)*(IF(COUNTA($D174:FP174)*(12/$C$63)&lt;=$C$9,0,1)),0)+IF(FR$63=$C$17,0,IF(FQ$63=$C$17,$B174*(FQ$60),0))</f>
        <v>0</v>
      </c>
      <c r="FR174" s="50">
        <f>IF(FR$63&lt;=$C$17,($C$34*FR$59*$B174/$C$63)*(IF(COUNTA($D174:FQ174)*(12/$C$63)&lt;=$C$9,0,1)),0)+IF(FS$63=$C$17,0,IF(FR$63=$C$17,$B174*(FR$60),0))</f>
        <v>0</v>
      </c>
      <c r="FS174" s="50">
        <f>IF(FS$63&lt;=$C$17,($C$34*FS$59*$B174/$C$63)*(IF(COUNTA($D174:FR174)*(12/$C$63)&lt;=$C$9,0,1)),0)+IF(FT$63=$C$17,0,IF(FS$63=$C$17,$B174*(FS$60),0))</f>
        <v>0</v>
      </c>
      <c r="FT174" s="50">
        <f>IF(FT$63&lt;=$C$17,($C$34*FT$59*$B174/$C$63)*(IF(COUNTA($D174:FS174)*(12/$C$63)&lt;=$C$9,0,1)),0)+IF(FU$63=$C$17,0,IF(FT$63=$C$17,$B174*(FT$60),0))</f>
        <v>0</v>
      </c>
      <c r="FU174" s="50">
        <f>IF(FU$63&lt;=$C$17,($C$34*FU$59*$B174/$C$63)*(IF(COUNTA($D174:FT174)*(12/$C$63)&lt;=$C$9,0,1)),0)+IF(FV$63=$C$17,0,IF(FU$63=$C$17,$B174*(FU$60),0))</f>
        <v>0</v>
      </c>
      <c r="FV174" s="50">
        <f>IF(FV$63&lt;=$C$17,($C$34*FV$59*$B174/$C$63)*(IF(COUNTA($D174:FU174)*(12/$C$63)&lt;=$C$9,0,1)),0)+IF(FW$63=$C$17,0,IF(FV$63=$C$17,$B174*(FV$60),0))</f>
        <v>0</v>
      </c>
      <c r="FW174" s="50">
        <f>IF(FW$63&lt;=$C$17,($C$34*FW$59*$B174/$C$63)*(IF(COUNTA($D174:FV174)*(12/$C$63)&lt;=$C$9,0,1)),0)+IF(FX$63=$C$17,0,IF(FW$63=$C$17,$B174*(FW$60),0))</f>
        <v>0</v>
      </c>
      <c r="FX174" s="50">
        <f>IF(FX$63&lt;=$C$17,($C$34*FX$59*$B174/$C$63)*(IF(COUNTA($D174:FW174)*(12/$C$63)&lt;=$C$9,0,1)),0)+IF(FY$63=$C$17,0,IF(FX$63=$C$17,$B174*(FX$60),0))</f>
        <v>0</v>
      </c>
      <c r="FY174" s="50">
        <f>IF(FY$63&lt;=$C$17,($C$34*FY$59*$B174/$C$63)*(IF(COUNTA($D174:FX174)*(12/$C$63)&lt;=$C$9,0,1)),0)+IF(FZ$63=$C$17,0,IF(FY$63=$C$17,$B174*(FY$60),0))</f>
        <v>0</v>
      </c>
      <c r="FZ174" s="50">
        <f>IF(FZ$63&lt;=$C$17,($C$34*FZ$59*$B174/$C$63)*(IF(COUNTA($D174:FY174)*(12/$C$63)&lt;=$C$9,0,1)),0)+IF(GA$63=$C$17,0,IF(FZ$63=$C$17,$B174*(FZ$60),0))</f>
        <v>0</v>
      </c>
      <c r="GA174" s="50">
        <f>IF(GA$63&lt;=$C$17,($C$34*GA$59*$B174/$C$63)*(IF(COUNTA($D174:FZ174)*(12/$C$63)&lt;=$C$9,0,1)),0)+IF(GB$63=$C$17,0,IF(GA$63=$C$17,$B174*(GA$60),0))</f>
        <v>0</v>
      </c>
      <c r="GB174" s="50">
        <f>IF(GB$63&lt;=$C$17,($C$34*GB$59*$B174/$C$63)*(IF(COUNTA($D174:GA174)*(12/$C$63)&lt;=$C$9,0,1)),0)+IF(GC$63=$C$17,0,IF(GB$63=$C$17,$B174*(GB$60),0))</f>
        <v>0</v>
      </c>
      <c r="GC174" s="50">
        <f>IF(GC$63&lt;=$C$17,($C$34*GC$59*$B174/$C$63)*(IF(COUNTA($D174:GB174)*(12/$C$63)&lt;=$C$9,0,1)),0)+IF(GD$63=$C$17,0,IF(GC$63=$C$17,$B174*(GC$60),0))</f>
        <v>0</v>
      </c>
      <c r="GD174" s="50">
        <f>IF(GD$63&lt;=$C$17,($C$34*GD$59*$B174/$C$63)*(IF(COUNTA($D174:GC174)*(12/$C$63)&lt;=$C$9,0,1)),0)+IF(GE$63=$C$17,0,IF(GD$63=$C$17,$B174*(GD$60),0))</f>
        <v>0</v>
      </c>
      <c r="GE174" s="50">
        <f>IF(GE$63&lt;=$C$17,($C$34*GE$59*$B174/$C$63)*(IF(COUNTA($D174:GD174)*(12/$C$63)&lt;=$C$9,0,1)),0)+IF(GF$63=$C$17,0,IF(GE$63=$C$17,$B174*(GE$60),0))</f>
        <v>0</v>
      </c>
      <c r="GF174" s="50">
        <f>IF(GF$63&lt;=$C$17,($C$34*GF$59*$B174/$C$63)*(IF(COUNTA($D174:GE174)*(12/$C$63)&lt;=$C$9,0,1)),0)+IF(GG$63=$C$17,0,IF(GF$63=$C$17,$B174*(GF$60),0))</f>
        <v>0</v>
      </c>
      <c r="GG174" s="50">
        <f>IF(GG$63&lt;=$C$17,($C$34*GG$59*$B174/$C$63)*(IF(COUNTA($D174:GF174)*(12/$C$63)&lt;=$C$9,0,1)),0)+IF(GH$63=$C$17,0,IF(GG$63=$C$17,$B174*(GG$60),0))</f>
        <v>0</v>
      </c>
      <c r="GH174" s="50">
        <f>IF(GH$63&lt;=$C$17,($C$34*GH$59*$B174/$C$63)*(IF(COUNTA($D174:GG174)*(12/$C$63)&lt;=$C$9,0,1)),0)+IF(GI$63=$C$17,0,IF(GH$63=$C$17,$B174*(GH$60),0))</f>
        <v>0</v>
      </c>
      <c r="GI174" s="50">
        <f>IF(GI$63&lt;=$C$17,($C$34*GI$59*$B174/$C$63)*(IF(COUNTA($D174:GH174)*(12/$C$63)&lt;=$C$9,0,1)),0)+IF(GJ$63=$C$17,0,IF(GI$63=$C$17,$B174*(GI$60),0))</f>
        <v>0</v>
      </c>
      <c r="GJ174" s="50">
        <f>IF(GJ$63&lt;=$C$17,($C$34*GJ$59*$B174/$C$63)*(IF(COUNTA($D174:GI174)*(12/$C$63)&lt;=$C$9,0,1)),0)+IF(GK$63=$C$17,0,IF(GJ$63=$C$17,$B174*(GJ$60),0))</f>
        <v>0</v>
      </c>
      <c r="GK174" s="50">
        <f>IF(GK$63&lt;=$C$17,($C$34*GK$59*$B174/$C$63)*(IF(COUNTA($D174:GJ174)*(12/$C$63)&lt;=$C$9,0,1)),0)+IF(GL$63=$C$17,0,IF(GK$63=$C$17,$B174*(GK$60),0))</f>
        <v>0</v>
      </c>
      <c r="GL174" s="50">
        <f>IF(GL$63&lt;=$C$17,($C$34*GL$59*$B174/$C$63)*(IF(COUNTA($D174:GK174)*(12/$C$63)&lt;=$C$9,0,1)),0)+IF(GM$63=$C$17,0,IF(GL$63=$C$17,$B174*(GL$60),0))</f>
        <v>0</v>
      </c>
      <c r="GM174" s="50">
        <f>IF(GM$63&lt;=$C$17,($C$34*GM$59*$B174/$C$63)*(IF(COUNTA($D174:GL174)*(12/$C$63)&lt;=$C$9,0,1)),0)+IF(GN$63=$C$17,0,IF(GM$63=$C$17,$B174*(GM$60),0))</f>
        <v>0</v>
      </c>
      <c r="GN174" s="50">
        <f>IF(GN$63&lt;=$C$17,($C$34*GN$59*$B174/$C$63)*(IF(COUNTA($D174:GM174)*(12/$C$63)&lt;=$C$9,0,1)),0)+IF(GO$63=$C$17,0,IF(GN$63=$C$17,$B174*(GN$60),0))</f>
        <v>0</v>
      </c>
      <c r="GO174" s="50">
        <f>IF(GO$63&lt;=$C$17,($C$34*GO$59*$B174/$C$63)*(IF(COUNTA($D174:GN174)*(12/$C$63)&lt;=$C$9,0,1)),0)+IF(GP$63=$C$17,0,IF(GO$63=$C$17,$B174*(GO$60),0))</f>
        <v>0</v>
      </c>
      <c r="GP174" s="50">
        <f>IF(GP$63&lt;=$C$17,($C$34*GP$59*$B174/$C$63)*(IF(COUNTA($D174:GO174)*(12/$C$63)&lt;=$C$9,0,1)),0)+IF(GQ$63=$C$17,0,IF(GP$63=$C$17,$B174*(GP$60),0))</f>
        <v>0</v>
      </c>
      <c r="GQ174" s="50">
        <f>IF(GQ$63&lt;=$C$17,($C$34*GQ$59*$B174/$C$63)*(IF(COUNTA($D174:GP174)*(12/$C$63)&lt;=$C$9,0,1)),0)+IF(GR$63=$C$17,0,IF(GQ$63=$C$17,$B174*(GQ$60),0))</f>
        <v>0</v>
      </c>
      <c r="GR174" s="50">
        <f>IF(GR$63&lt;=$C$17,($C$34*GR$59*$B174/$C$63)*(IF(COUNTA($D174:GQ174)*(12/$C$63)&lt;=$C$9,0,1)),0)+IF(GS$63=$C$17,0,IF(GR$63=$C$17,$B174*(GR$60),0))</f>
        <v>0</v>
      </c>
      <c r="GS174" s="50">
        <f>IF(GS$63&lt;=$C$17,($C$34*GS$59*$B174/$C$63)*(IF(COUNTA($D174:GR174)*(12/$C$63)&lt;=$C$9,0,1)),0)+IF(GT$63=$C$17,0,IF(GS$63=$C$17,$B174*(GS$60),0))</f>
        <v>0</v>
      </c>
      <c r="GT174" s="50">
        <f>IF(GT$63&lt;=$C$17,($C$34*GT$59*$B174/$C$63)*(IF(COUNTA($D174:GS174)*(12/$C$63)&lt;=$C$9,0,1)),0)+IF(GU$63=$C$17,0,IF(GT$63=$C$17,$B174*(GT$60),0))</f>
        <v>0</v>
      </c>
      <c r="GU174" s="50">
        <f>IF(GU$63&lt;=$C$17,($C$34*GU$59*$B174/$C$63)*(IF(COUNTA($D174:GT174)*(12/$C$63)&lt;=$C$9,0,1)),0)+IF(GV$63=$C$17,0,IF(GU$63=$C$17,$B174*(GU$60),0))</f>
        <v>0</v>
      </c>
      <c r="GV174" s="50">
        <f>IF(GV$63&lt;=$C$17,($C$34*GV$59*$B174/$C$63)*(IF(COUNTA($D174:GU174)*(12/$C$63)&lt;=$C$9,0,1)),0)+IF(GW$63=$C$17,0,IF(GV$63=$C$17,$B174*(GV$60),0))</f>
        <v>0</v>
      </c>
      <c r="GW174" s="50">
        <f>IF(GW$63&lt;=$C$17,($C$34*GW$59*$B174/$C$63)*(IF(COUNTA($D174:GV174)*(12/$C$63)&lt;=$C$9,0,1)),0)+IF(GX$63=$C$17,0,IF(GW$63=$C$17,$B174*(GW$60),0))</f>
        <v>0</v>
      </c>
      <c r="GX174" s="50">
        <f>IF(GX$63&lt;=$C$17,($C$34*GX$59*$B174/$C$63)*(IF(COUNTA($D174:GW174)*(12/$C$63)&lt;=$C$9,0,1)),0)+IF(GY$63=$C$17,0,IF(GX$63=$C$17,$B174*(GX$60),0))</f>
        <v>0</v>
      </c>
      <c r="GY174" s="50">
        <f>IF(GY$63&lt;=$C$17,($C$34*GY$59*$B174/$C$63)*(IF(COUNTA($D174:GX174)*(12/$C$63)&lt;=$C$9,0,1)),0)+IF(GZ$63=$C$17,0,IF(GY$63=$C$17,$B174*(GY$60),0))</f>
        <v>0</v>
      </c>
      <c r="GZ174" s="50">
        <f>IF(GZ$63&lt;=$C$17,($C$34*GZ$59*$B174/$C$63)*(IF(COUNTA($D174:GY174)*(12/$C$63)&lt;=$C$9,0,1)),0)+IF(HA$63=$C$17,0,IF(GZ$63=$C$17,$B174*(GZ$60),0))</f>
        <v>0</v>
      </c>
      <c r="HA174" s="50">
        <f>IF(HA$63&lt;=$C$17,($C$34*HA$59*$B174/$C$63)*(IF(COUNTA($D174:GZ174)*(12/$C$63)&lt;=$C$9,0,1)),0)+IF(HB$63=$C$17,0,IF(HA$63=$C$17,$B174*(HA$60),0))</f>
        <v>0</v>
      </c>
      <c r="HB174" s="50">
        <f>IF(HB$63&lt;=$C$17,($C$34*HB$59*$B174/$C$63)*(IF(COUNTA($D174:HA174)*(12/$C$63)&lt;=$C$9,0,1)),0)+IF(HC$63=$C$17,0,IF(HB$63=$C$17,$B174*(HB$60),0))</f>
        <v>0</v>
      </c>
      <c r="HC174" s="50">
        <f>IF(HC$63&lt;=$C$17,($C$34*HC$59*$B174/$C$63)*(IF(COUNTA($D174:HB174)*(12/$C$63)&lt;=$C$9,0,1)),0)+IF(HD$63=$C$17,0,IF(HC$63=$C$17,$B174*(HC$60),0))</f>
        <v>0</v>
      </c>
      <c r="HD174" s="50">
        <f>IF(HD$63&lt;=$C$17,($C$34*HD$59*$B174/$C$63)*(IF(COUNTA($D174:HC174)*(12/$C$63)&lt;=$C$9,0,1)),0)+IF(HE$63=$C$17,0,IF(HD$63=$C$17,$B174*(HD$60),0))</f>
        <v>0</v>
      </c>
      <c r="HE174" s="50">
        <f>IF(HE$63&lt;=$C$17,($C$34*HE$59*$B174/$C$63)*(IF(COUNTA($D174:HD174)*(12/$C$63)&lt;=$C$9,0,1)),0)+IF(HF$63=$C$17,0,IF(HE$63=$C$17,$B174*(HE$60),0))</f>
        <v>0</v>
      </c>
      <c r="HF174" s="50">
        <f>IF(HF$63&lt;=$C$17,($C$34*HF$59*$B174/$C$63)*(IF(COUNTA($D174:HE174)*(12/$C$63)&lt;=$C$9,0,1)),0)+IF(HG$63=$C$17,0,IF(HF$63=$C$17,$B174*(HF$60),0))</f>
        <v>0</v>
      </c>
      <c r="HG174" s="50">
        <f>IF(HG$63&lt;=$C$17,($C$34*HG$59*$B174/$C$63)*(IF(COUNTA($D174:HF174)*(12/$C$63)&lt;=$C$9,0,1)),0)+IF(HH$63=$C$17,0,IF(HG$63=$C$17,$B174*(HG$60),0))</f>
        <v>0</v>
      </c>
      <c r="HH174" s="50">
        <f>IF(HH$63&lt;=$C$17,($C$34*HH$59*$B174/$C$63)*(IF(COUNTA($D174:HG174)*(12/$C$63)&lt;=$C$9,0,1)),0)+IF(HI$63=$C$17,0,IF(HH$63=$C$17,$B174*(HH$60),0))</f>
        <v>0</v>
      </c>
      <c r="HI174" s="50">
        <f>IF(HI$63&lt;=$C$17,($C$34*HI$59*$B174/$C$63)*(IF(COUNTA($D174:HH174)*(12/$C$63)&lt;=$C$9,0,1)),0)+IF(HJ$63=$C$17,0,IF(HI$63=$C$17,$B174*(HI$60),0))</f>
        <v>0</v>
      </c>
      <c r="HJ174" s="50">
        <f>IF(HJ$63&lt;=$C$17,($C$34*HJ$59*$B174/$C$63)*(IF(COUNTA($D174:HI174)*(12/$C$63)&lt;=$C$9,0,1)),0)+IF(HK$63=$C$17,0,IF(HJ$63=$C$17,$B174*(HJ$60),0))</f>
        <v>0</v>
      </c>
      <c r="HK174" s="50">
        <f>IF(HK$63&lt;=$C$17,($C$34*HK$59*$B174/$C$63)*(IF(COUNTA($D174:HJ174)*(12/$C$63)&lt;=$C$9,0,1)),0)+IF(HL$63=$C$17,0,IF(HK$63=$C$17,$B174*(HK$60),0))</f>
        <v>0</v>
      </c>
      <c r="HL174" s="50">
        <f>IF(HL$63&lt;=$C$17,($C$34*HL$59*$B174/$C$63)*(IF(COUNTA($D174:HK174)*(12/$C$63)&lt;=$C$9,0,1)),0)+IF(HM$63=$C$17,0,IF(HL$63=$C$17,$B174*(HL$60),0))</f>
        <v>0</v>
      </c>
      <c r="HM174" s="50">
        <f>IF(HM$63&lt;=$C$17,($C$34*HM$59*$B174/$C$63)*(IF(COUNTA($D174:HL174)*(12/$C$63)&lt;=$C$9,0,1)),0)+IF(HN$63=$C$17,0,IF(HM$63=$C$17,$B174*(HM$60),0))</f>
        <v>0</v>
      </c>
      <c r="HN174" s="50">
        <f>IF(HN$63&lt;=$C$17,($C$34*HN$59*$B174/$C$63)*(IF(COUNTA($D174:HM174)*(12/$C$63)&lt;=$C$9,0,1)),0)+IF(HO$63=$C$17,0,IF(HN$63=$C$17,$B174*(HN$60),0))</f>
        <v>0</v>
      </c>
      <c r="HO174" s="50">
        <f>IF(HO$63&lt;=$C$17,($C$34*HO$59*$B174/$C$63)*(IF(COUNTA($D174:HN174)*(12/$C$63)&lt;=$C$9,0,1)),0)+IF(HP$63=$C$17,0,IF(HO$63=$C$17,$B174*(HO$60),0))</f>
        <v>0</v>
      </c>
      <c r="HP174" s="50">
        <f>IF(HP$63&lt;=$C$17,($C$34*HP$59*$B174/$C$63)*(IF(COUNTA($D174:HO174)*(12/$C$63)&lt;=$C$9,0,1)),0)+IF(HQ$63=$C$17,0,IF(HP$63=$C$17,$B174*(HP$60),0))</f>
        <v>0</v>
      </c>
      <c r="HQ174" s="50">
        <f>IF(HQ$63&lt;=$C$17,($C$34*HQ$59*$B174/$C$63)*(IF(COUNTA($D174:HP174)*(12/$C$63)&lt;=$C$9,0,1)),0)+IF(HR$63=$C$17,0,IF(HQ$63=$C$17,$B174*(HQ$60),0))</f>
        <v>0</v>
      </c>
      <c r="HR174" s="50">
        <f>IF(HR$63&lt;=$C$17,($C$34*HR$59*$B174/$C$63)*(IF(COUNTA($D174:HQ174)*(12/$C$63)&lt;=$C$9,0,1)),0)+IF(HS$63=$C$17,0,IF(HR$63=$C$17,$B174*(HR$60),0))</f>
        <v>0</v>
      </c>
      <c r="HS174" s="50">
        <f>IF(HS$63&lt;=$C$17,($C$34*HS$59*$B174/$C$63)*(IF(COUNTA($D174:HR174)*(12/$C$63)&lt;=$C$9,0,1)),0)+IF(HT$63=$C$17,0,IF(HS$63=$C$17,$B174*(HS$60),0))</f>
        <v>0</v>
      </c>
      <c r="HT174" s="50">
        <f>IF(HT$63&lt;=$C$17,($C$34*HT$59*$B174/$C$63)*(IF(COUNTA($D174:HS174)*(12/$C$63)&lt;=$C$9,0,1)),0)+IF(HU$63=$C$17,0,IF(HT$63=$C$17,$B174*(HT$60),0))</f>
        <v>0</v>
      </c>
      <c r="HU174" s="50">
        <f>IF(HU$63&lt;=$C$17,($C$34*HU$59*$B174/$C$63)*(IF(COUNTA($D174:HT174)*(12/$C$63)&lt;=$C$9,0,1)),0)+IF(HV$63=$C$17,0,IF(HU$63=$C$17,$B174*(HU$60),0))</f>
        <v>0</v>
      </c>
      <c r="HV174" s="50">
        <f>IF(HV$63&lt;=$C$17,($C$34*HV$59*$B174/$C$63)*(IF(COUNTA($D174:HU174)*(12/$C$63)&lt;=$C$9,0,1)),0)+IF(HW$63=$C$17,0,IF(HV$63=$C$17,$B174*(HV$60),0))</f>
        <v>0</v>
      </c>
      <c r="HW174" s="50">
        <f>IF(HW$63&lt;=$C$17,($C$34*HW$59*$B174/$C$63)*(IF(COUNTA($D174:HV174)*(12/$C$63)&lt;=$C$9,0,1)),0)+IF(HX$63=$C$17,0,IF(HW$63=$C$17,$B174*(HW$60),0))</f>
        <v>0</v>
      </c>
      <c r="HX174" s="50">
        <f>IF(HX$63&lt;=$C$17,($C$34*HX$59*$B174/$C$63)*(IF(COUNTA($D174:HW174)*(12/$C$63)&lt;=$C$9,0,1)),0)+IF(HY$63=$C$17,0,IF(HX$63=$C$17,$B174*(HX$60),0))</f>
        <v>0</v>
      </c>
      <c r="HY174" s="50">
        <f>IF(HY$63&lt;=$C$17,($C$34*HY$59*$B174/$C$63)*(IF(COUNTA($D174:HX174)*(12/$C$63)&lt;=$C$9,0,1)),0)+IF(HZ$63=$C$17,0,IF(HY$63=$C$17,$B174*(HY$60),0))</f>
        <v>0</v>
      </c>
      <c r="HZ174" s="50">
        <f>IF(HZ$63&lt;=$C$17,($C$34*HZ$59*$B174/$C$63)*(IF(COUNTA($D174:HY174)*(12/$C$63)&lt;=$C$9,0,1)),0)+IF(IA$63=$C$17,0,IF(HZ$63=$C$17,$B174*(HZ$60),0))</f>
        <v>0</v>
      </c>
      <c r="IA174" s="50">
        <f>IF(IA$63&lt;=$C$17,($C$34*IA$59*$B174/$C$63)*(IF(COUNTA($D174:HZ174)*(12/$C$63)&lt;=$C$9,0,1)),0)+IF(IB$63=$C$17,0,IF(IA$63=$C$17,$B174*(IA$60),0))</f>
        <v>0</v>
      </c>
      <c r="IB174" s="50">
        <f>IF(IB$63&lt;=$C$17,($C$34*IB$59*$B174/$C$63)*(IF(COUNTA($D174:IA174)*(12/$C$63)&lt;=$C$9,0,1)),0)+IF(IC$63=$C$17,0,IF(IB$63=$C$17,$B174*(IB$60),0))</f>
        <v>0</v>
      </c>
      <c r="IC174" s="50">
        <f>IF(IC$63&lt;=$C$17,($C$34*IC$59*$B174/$C$63)*(IF(COUNTA($D174:IB174)*(12/$C$63)&lt;=$C$9,0,1)),0)+IF(ID$63=$C$17,0,IF(IC$63=$C$17,$B174*(IC$60),0))</f>
        <v>0</v>
      </c>
      <c r="ID174" s="50">
        <f>IF(ID$63&lt;=$C$17,($C$34*ID$59*$B174/$C$63)*(IF(COUNTA($D174:IC174)*(12/$C$63)&lt;=$C$9,0,1)),0)+IF(IE$63=$C$17,0,IF(ID$63=$C$17,$B174*(ID$60),0))</f>
        <v>0</v>
      </c>
      <c r="IE174" s="50">
        <f>IF(IE$63&lt;=$C$17,($C$34*IE$59*$B174/$C$63)*(IF(COUNTA($D174:ID174)*(12/$C$63)&lt;=$C$9,0,1)),0)+IF(IF$63=$C$17,0,IF(IE$63=$C$17,$B174*(IE$60),0))</f>
        <v>0</v>
      </c>
      <c r="IF174" s="50">
        <f>IF(IF$63&lt;=$C$17,($C$34*IF$59*$B174/$C$63)*(IF(COUNTA($D174:IE174)*(12/$C$63)&lt;=$C$9,0,1)),0)+IF(IG$63=$C$17,0,IF(IF$63=$C$17,$B174*(IF$60),0))</f>
        <v>0</v>
      </c>
      <c r="IG174" s="50">
        <f>IF(IG$63&lt;=$C$17,($C$34*IG$59*$B174/$C$63)*(IF(COUNTA($D174:IF174)*(12/$C$63)&lt;=$C$9,0,1)),0)+IF(IH$63=$C$17,0,IF(IG$63=$C$17,$B174*(IG$60),0))</f>
        <v>0</v>
      </c>
      <c r="IH174" s="50">
        <f>IF(IH$63&lt;=$C$17,($C$34*IH$59*$B174/$C$63)*(IF(COUNTA($D174:IG174)*(12/$C$63)&lt;=$C$9,0,1)),0)+IF(II$63=$C$17,0,IF(IH$63=$C$17,$B174*(IH$60),0))</f>
        <v>0</v>
      </c>
      <c r="II174" s="50">
        <f>IF(II$63&lt;=$C$17,($C$34*II$59*$B174/$C$63)*(IF(COUNTA($D174:IH174)*(12/$C$63)&lt;=$C$9,0,1)),0)+IF(IJ$63=$C$17,0,IF(II$63=$C$17,$B174*(II$60),0))</f>
        <v>0</v>
      </c>
      <c r="IJ174" s="50">
        <f>IF(IJ$63&lt;=$C$17,($C$34*IJ$59*$B174/$C$63)*(IF(COUNTA($D174:II174)*(12/$C$63)&lt;=$C$9,0,1)),0)+IF(IK$63=$C$17,0,IF(IJ$63=$C$17,$B174*(IJ$60),0))</f>
        <v>0</v>
      </c>
      <c r="IK174" s="50">
        <f>IF(IK$63&lt;=$C$17,($C$34*IK$59*$B174/$C$63)*(IF(COUNTA($D174:IJ174)*(12/$C$63)&lt;=$C$9,0,1)),0)+IF(IL$63=$C$17,0,IF(IK$63=$C$17,$B174*(IK$60),0))</f>
        <v>0</v>
      </c>
      <c r="IL174" s="50">
        <f>IF(IL$63&lt;=$C$17,($C$34*IL$59*$B174/$C$63)*(IF(COUNTA($D174:IK174)*(12/$C$63)&lt;=$C$9,0,1)),0)+IF(IM$63=$C$17,0,IF(IL$63=$C$17,$B174*(IL$60),0))</f>
        <v>0</v>
      </c>
      <c r="IM174" s="50">
        <f>IF(IM$63&lt;=$C$17,($C$34*IM$59*$B174/$C$63)*(IF(COUNTA($D174:IL174)*(12/$C$63)&lt;=$C$9,0,1)),0)+IF(IN$63=$C$17,0,IF(IM$63=$C$17,$B174*(IM$60),0))</f>
        <v>0</v>
      </c>
      <c r="IN174" s="50">
        <f>IF(IN$63&lt;=$C$17,($C$34*IN$59*$B174/$C$63)*(IF(COUNTA($D174:IM174)*(12/$C$63)&lt;=$C$9,0,1)),0)+IF(IO$63=$C$17,0,IF(IN$63=$C$17,$B174*(IN$60),0))</f>
        <v>0</v>
      </c>
      <c r="IO174" s="50">
        <f>IF(IO$63&lt;=$C$17,($C$34*IO$59*$B174/$C$63)*(IF(COUNTA($D174:IN174)*(12/$C$63)&lt;=$C$9,0,1)),0)+IF(IP$63=$C$17,0,IF(IO$63=$C$17,$B174*(IO$60),0))</f>
        <v>0</v>
      </c>
      <c r="IP174" s="50">
        <f>IF(IP$63&lt;=$C$17,($C$34*IP$59*$B174/$C$63)*(IF(COUNTA($D174:IO174)*(12/$C$63)&lt;=$C$9,0,1)),0)+IF(IQ$63=$C$17,0,IF(IP$63=$C$17,$B174*(IP$60),0))</f>
        <v>0</v>
      </c>
      <c r="IQ174" s="50">
        <f>IF(IQ$63&lt;=$C$17,($C$34*IQ$59*$B174/$C$63)*(IF(COUNTA($D174:IP174)*(12/$C$63)&lt;=$C$9,0,1)),0)+IF(IR$63=$C$17,0,IF(IQ$63=$C$17,$B174*(IQ$60),0))</f>
        <v>0</v>
      </c>
      <c r="IR174" s="50">
        <f>IF(IR$63&lt;=$C$17,($C$34*IR$59*$B174/$C$63)*(IF(COUNTA($D174:IQ174)*(12/$C$63)&lt;=$C$9,0,1)),0)+IF(IS$63=$C$17,0,IF(IR$63=$C$17,$B174*(IR$60),0))</f>
        <v>0</v>
      </c>
      <c r="IS174" s="50">
        <f>IF(IS$63&lt;=$C$17,($C$34*IS$59*$B174/$C$63)*(IF(COUNTA($D174:IR174)*(12/$C$63)&lt;=$C$9,0,1)),0)+IF(IT$63=$C$17,0,IF(IS$63=$C$17,$B174*(IS$60),0))</f>
        <v>0</v>
      </c>
      <c r="IT174" s="50">
        <f>IF(IT$63&lt;=$C$17,($C$34*IT$59*$B174/$C$63)*(IF(COUNTA($D174:IS174)*(12/$C$63)&lt;=$C$9,0,1)),0)+IF(IU$63=$C$17,0,IF(IT$63=$C$17,$B174*(IT$60),0))</f>
        <v>0</v>
      </c>
      <c r="IU174" s="50">
        <f>IF(IU$63&lt;=$C$17,($C$34*IU$59*$B174/$C$63)*(IF(COUNTA($D174:IT174)*(12/$C$63)&lt;=$C$9,0,1)),0)+IF(IV$63=$C$17,0,IF(IU$63=$C$17,$B174*(IU$60),0))</f>
        <v>0</v>
      </c>
      <c r="IV174" s="50">
        <f>IF(IV$63&lt;=$C$17,($C$34*IV$59*$B174/$C$63)*(IF(COUNTA($D174:IU174)*(12/$C$63)&lt;=$C$9,0,1)),0)+IF(IW$63=$C$17,0,IF(IV$63=$C$17,$B174*(IV$60),0))</f>
        <v>0</v>
      </c>
      <c r="IW174" s="50">
        <f>IF(IW$63&lt;=$C$17,($C$34*IW$59*$B174/$C$63)*(IF(COUNTA($D174:IV174)*(12/$C$63)&lt;=$C$9,0,1)),0)+IF(IX$63=$C$17,0,IF(IW$63=$C$17,$B174*(IW$60),0))</f>
        <v>0</v>
      </c>
      <c r="IX174" s="50"/>
      <c r="IY174" s="50"/>
      <c r="IZ174" s="50"/>
      <c r="JA174" s="50"/>
      <c r="JB174" s="50"/>
      <c r="JC174" s="50"/>
      <c r="JD174" s="50"/>
      <c r="JE174" s="50"/>
      <c r="JF174" s="50"/>
      <c r="JG174" s="50"/>
      <c r="JH174" s="50"/>
      <c r="JI174" s="50"/>
      <c r="JJ174" s="50"/>
      <c r="JK174" s="50"/>
      <c r="JL174" s="50"/>
      <c r="JM174" s="50"/>
      <c r="JN174" s="50"/>
      <c r="JO174" s="50"/>
      <c r="JP174" s="50"/>
      <c r="JQ174" s="50"/>
      <c r="JR174" s="50"/>
      <c r="JS174" s="50"/>
      <c r="JT174" s="50"/>
      <c r="JU174" s="50"/>
      <c r="JV174" s="50"/>
      <c r="JW174" s="50"/>
      <c r="JX174" s="50"/>
      <c r="JY174" s="50"/>
      <c r="JZ174" s="50"/>
      <c r="KA174" s="50"/>
      <c r="KB174" s="50"/>
      <c r="KC174" s="50"/>
      <c r="KD174" s="50"/>
      <c r="KE174" s="50"/>
      <c r="KF174" s="50"/>
      <c r="KG174" s="50"/>
      <c r="KH174" s="50"/>
      <c r="KI174" s="50"/>
      <c r="KJ174" s="50"/>
      <c r="KK174" s="50"/>
      <c r="KL174" s="50"/>
      <c r="KM174" s="50"/>
      <c r="KN174" s="50"/>
      <c r="KO174" s="50"/>
      <c r="KP174" s="50"/>
      <c r="KQ174" s="50"/>
      <c r="KR174" s="50"/>
      <c r="KS174" s="50"/>
      <c r="KT174" s="50"/>
      <c r="KU174" s="50"/>
      <c r="KV174" s="50"/>
      <c r="KW174" s="50"/>
      <c r="KX174" s="50"/>
      <c r="KY174" s="50"/>
      <c r="KZ174" s="50"/>
      <c r="LA174" s="50"/>
      <c r="LB174" s="50"/>
      <c r="LC174" s="50"/>
      <c r="LD174" s="50"/>
      <c r="LE174" s="50"/>
      <c r="LF174" s="50"/>
      <c r="LG174" s="50"/>
      <c r="LH174" s="50"/>
      <c r="LI174" s="50"/>
    </row>
    <row r="175" spans="1:321" outlineLevel="1" x14ac:dyDescent="0.25">
      <c r="A175" s="2" t="s">
        <v>55</v>
      </c>
      <c r="B175" s="79">
        <f ca="1">+OFFSET($D$52,0,COUNTA($B$66:B174),,)</f>
        <v>0</v>
      </c>
      <c r="C175" s="88">
        <f t="shared" ca="1" si="62"/>
        <v>0</v>
      </c>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50">
        <f ca="1">IF(DJ$63&gt;$C$17,0,-DI$53*(12/$C$63))</f>
        <v>0</v>
      </c>
      <c r="DJ175" s="50">
        <f ca="1">IF(DJ$63&lt;=$C$17,($C$34*DJ$59*$B175/$C$63)*(IF(COUNTA($D175:DI175)*(12/$C$63)&lt;=$C$9,0,1)),0)+IF(DK$63=$C$17,0,IF(DJ$63=$C$17,$B175*(DJ$60),0))</f>
        <v>0</v>
      </c>
      <c r="DK175" s="50">
        <f ca="1">IF(DK$63&lt;=$C$17,($C$34*DK$59*$B175/$C$63)*(IF(COUNTA($D175:DJ175)*(12/$C$63)&lt;=$C$9,0,1)),0)+IF(DL$63=$C$17,0,IF(DK$63=$C$17,$B175*(DK$60),0))</f>
        <v>0</v>
      </c>
      <c r="DL175" s="50">
        <f ca="1">IF(DL$63&lt;=$C$17,($C$34*DL$59*$B175/$C$63)*(IF(COUNTA($D175:DK175)*(12/$C$63)&lt;=$C$9,0,1)),0)+IF(DM$63=$C$17,0,IF(DL$63=$C$17,$B175*(DL$60),0))</f>
        <v>0</v>
      </c>
      <c r="DM175" s="50">
        <f ca="1">IF(DM$63&lt;=$C$17,($C$34*DM$59*$B175/$C$63)*(IF(COUNTA($D175:DL175)*(12/$C$63)&lt;=$C$9,0,1)),0)+IF(DN$63=$C$17,0,IF(DM$63=$C$17,$B175*(DM$60),0))</f>
        <v>0</v>
      </c>
      <c r="DN175" s="50">
        <f ca="1">IF(DN$63&lt;=$C$17,($C$34*DN$59*$B175/$C$63)*(IF(COUNTA($D175:DM175)*(12/$C$63)&lt;=$C$9,0,1)),0)+IF(DO$63=$C$17,0,IF(DN$63=$C$17,$B175*(DN$60),0))</f>
        <v>0</v>
      </c>
      <c r="DO175" s="50">
        <f ca="1">IF(DO$63&lt;=$C$17,($C$34*DO$59*$B175/$C$63)*(IF(COUNTA($D175:DN175)*(12/$C$63)&lt;=$C$9,0,1)),0)+IF(DP$63=$C$17,0,IF(DO$63=$C$17,$B175*(DO$60),0))</f>
        <v>0</v>
      </c>
      <c r="DP175" s="50">
        <f ca="1">IF(DP$63&lt;=$C$17,($C$34*DP$59*$B175/$C$63)*(IF(COUNTA($D175:DO175)*(12/$C$63)&lt;=$C$9,0,1)),0)+IF(DQ$63=$C$17,0,IF(DP$63=$C$17,$B175*(DP$60),0))</f>
        <v>0</v>
      </c>
      <c r="DQ175" s="50">
        <f ca="1">IF(DQ$63&lt;=$C$17,($C$34*DQ$59*$B175/$C$63)*(IF(COUNTA($D175:DP175)*(12/$C$63)&lt;=$C$9,0,1)),0)+IF(DR$63=$C$17,0,IF(DQ$63=$C$17,$B175*(DQ$60),0))</f>
        <v>0</v>
      </c>
      <c r="DR175" s="50">
        <f ca="1">IF(DR$63&lt;=$C$17,($C$34*DR$59*$B175/$C$63)*(IF(COUNTA($D175:DQ175)*(12/$C$63)&lt;=$C$9,0,1)),0)+IF(DS$63=$C$17,0,IF(DR$63=$C$17,$B175*(DR$60),0))</f>
        <v>0</v>
      </c>
      <c r="DS175" s="50">
        <f ca="1">IF(DS$63&lt;=$C$17,($C$34*DS$59*$B175/$C$63)*(IF(COUNTA($D175:DR175)*(12/$C$63)&lt;=$C$9,0,1)),0)+IF(DT$63=$C$17,0,IF(DS$63=$C$17,$B175*(DS$60),0))</f>
        <v>0</v>
      </c>
      <c r="DT175" s="50">
        <f ca="1">IF(DT$63&lt;=$C$17,($C$34*DT$59*$B175/$C$63)*(IF(COUNTA($D175:DS175)*(12/$C$63)&lt;=$C$9,0,1)),0)+IF(DU$63=$C$17,0,IF(DT$63=$C$17,$B175*(DT$60),0))</f>
        <v>0</v>
      </c>
      <c r="DU175" s="50">
        <f>IF(DU$63&lt;=$C$17,($C$34*DU$59*$B175/$C$63)*(IF(COUNTA($D175:DT175)*(12/$C$63)&lt;=$C$9,0,1)),0)+IF(DV$63=$C$17,0,IF(DU$63=$C$17,$B175*(DU$60),0))</f>
        <v>0</v>
      </c>
      <c r="DV175" s="50">
        <f>IF(DV$63&lt;=$C$17,($C$34*DV$59*$B175/$C$63)*(IF(COUNTA($D175:DU175)*(12/$C$63)&lt;=$C$9,0,1)),0)+IF(DW$63=$C$17,0,IF(DV$63=$C$17,$B175*(DV$60),0))</f>
        <v>0</v>
      </c>
      <c r="DW175" s="50">
        <f>IF(DW$63&lt;=$C$17,($C$34*DW$59*$B175/$C$63)*(IF(COUNTA($D175:DV175)*(12/$C$63)&lt;=$C$9,0,1)),0)+IF(DX$63=$C$17,0,IF(DW$63=$C$17,$B175*(DW$60),0))</f>
        <v>0</v>
      </c>
      <c r="DX175" s="50">
        <f>IF(DX$63&lt;=$C$17,($C$34*DX$59*$B175/$C$63)*(IF(COUNTA($D175:DW175)*(12/$C$63)&lt;=$C$9,0,1)),0)+IF(DY$63=$C$17,0,IF(DX$63=$C$17,$B175*(DX$60),0))</f>
        <v>0</v>
      </c>
      <c r="DY175" s="50">
        <f>IF(DY$63&lt;=$C$17,($C$34*DY$59*$B175/$C$63)*(IF(COUNTA($D175:DX175)*(12/$C$63)&lt;=$C$9,0,1)),0)+IF(DZ$63=$C$17,0,IF(DY$63=$C$17,$B175*(DY$60),0))</f>
        <v>0</v>
      </c>
      <c r="DZ175" s="50">
        <f>IF(DZ$63&lt;=$C$17,($C$34*DZ$59*$B175/$C$63)*(IF(COUNTA($D175:DY175)*(12/$C$63)&lt;=$C$9,0,1)),0)+IF(EA$63=$C$17,0,IF(DZ$63=$C$17,$B175*(DZ$60),0))</f>
        <v>0</v>
      </c>
      <c r="EA175" s="50">
        <f>IF(EA$63&lt;=$C$17,($C$34*EA$59*$B175/$C$63)*(IF(COUNTA($D175:DZ175)*(12/$C$63)&lt;=$C$9,0,1)),0)+IF(EB$63=$C$17,0,IF(EA$63=$C$17,$B175*(EA$60),0))</f>
        <v>0</v>
      </c>
      <c r="EB175" s="50">
        <f>IF(EB$63&lt;=$C$17,($C$34*EB$59*$B175/$C$63)*(IF(COUNTA($D175:EA175)*(12/$C$63)&lt;=$C$9,0,1)),0)+IF(EC$63=$C$17,0,IF(EB$63=$C$17,$B175*(EB$60),0))</f>
        <v>0</v>
      </c>
      <c r="EC175" s="50">
        <f>IF(EC$63&lt;=$C$17,($C$34*EC$59*$B175/$C$63)*(IF(COUNTA($D175:EB175)*(12/$C$63)&lt;=$C$9,0,1)),0)+IF(ED$63=$C$17,0,IF(EC$63=$C$17,$B175*(EC$60),0))</f>
        <v>0</v>
      </c>
      <c r="ED175" s="50">
        <f>IF(ED$63&lt;=$C$17,($C$34*ED$59*$B175/$C$63)*(IF(COUNTA($D175:EC175)*(12/$C$63)&lt;=$C$9,0,1)),0)+IF(EE$63=$C$17,0,IF(ED$63=$C$17,$B175*(ED$60),0))</f>
        <v>0</v>
      </c>
      <c r="EE175" s="50">
        <f>IF(EE$63&lt;=$C$17,($C$34*EE$59*$B175/$C$63)*(IF(COUNTA($D175:ED175)*(12/$C$63)&lt;=$C$9,0,1)),0)+IF(EF$63=$C$17,0,IF(EE$63=$C$17,$B175*(EE$60),0))</f>
        <v>0</v>
      </c>
      <c r="EF175" s="50">
        <f>IF(EF$63&lt;=$C$17,($C$34*EF$59*$B175/$C$63)*(IF(COUNTA($D175:EE175)*(12/$C$63)&lt;=$C$9,0,1)),0)+IF(EG$63=$C$17,0,IF(EF$63=$C$17,$B175*(EF$60),0))</f>
        <v>0</v>
      </c>
      <c r="EG175" s="50">
        <f>IF(EG$63&lt;=$C$17,($C$34*EG$59*$B175/$C$63)*(IF(COUNTA($D175:EF175)*(12/$C$63)&lt;=$C$9,0,1)),0)+IF(EH$63=$C$17,0,IF(EG$63=$C$17,$B175*(EG$60),0))</f>
        <v>0</v>
      </c>
      <c r="EH175" s="50">
        <f>IF(EH$63&lt;=$C$17,($C$34*EH$59*$B175/$C$63)*(IF(COUNTA($D175:EG175)*(12/$C$63)&lt;=$C$9,0,1)),0)+IF(EI$63=$C$17,0,IF(EH$63=$C$17,$B175*(EH$60),0))</f>
        <v>0</v>
      </c>
      <c r="EI175" s="50">
        <f>IF(EI$63&lt;=$C$17,($C$34*EI$59*$B175/$C$63)*(IF(COUNTA($D175:EH175)*(12/$C$63)&lt;=$C$9,0,1)),0)+IF(EJ$63=$C$17,0,IF(EI$63=$C$17,$B175*(EI$60),0))</f>
        <v>0</v>
      </c>
      <c r="EJ175" s="50">
        <f>IF(EJ$63&lt;=$C$17,($C$34*EJ$59*$B175/$C$63)*(IF(COUNTA($D175:EI175)*(12/$C$63)&lt;=$C$9,0,1)),0)+IF(EK$63=$C$17,0,IF(EJ$63=$C$17,$B175*(EJ$60),0))</f>
        <v>0</v>
      </c>
      <c r="EK175" s="50">
        <f>IF(EK$63&lt;=$C$17,($C$34*EK$59*$B175/$C$63)*(IF(COUNTA($D175:EJ175)*(12/$C$63)&lt;=$C$9,0,1)),0)+IF(EL$63=$C$17,0,IF(EK$63=$C$17,$B175*(EK$60),0))</f>
        <v>0</v>
      </c>
      <c r="EL175" s="50">
        <f>IF(EL$63&lt;=$C$17,($C$34*EL$59*$B175/$C$63)*(IF(COUNTA($D175:EK175)*(12/$C$63)&lt;=$C$9,0,1)),0)+IF(EM$63=$C$17,0,IF(EL$63=$C$17,$B175*(EL$60),0))</f>
        <v>0</v>
      </c>
      <c r="EM175" s="50">
        <f>IF(EM$63&lt;=$C$17,($C$34*EM$59*$B175/$C$63)*(IF(COUNTA($D175:EL175)*(12/$C$63)&lt;=$C$9,0,1)),0)+IF(EN$63=$C$17,0,IF(EM$63=$C$17,$B175*(EM$60),0))</f>
        <v>0</v>
      </c>
      <c r="EN175" s="50">
        <f>IF(EN$63&lt;=$C$17,($C$34*EN$59*$B175/$C$63)*(IF(COUNTA($D175:EM175)*(12/$C$63)&lt;=$C$9,0,1)),0)+IF(EO$63=$C$17,0,IF(EN$63=$C$17,$B175*(EN$60),0))</f>
        <v>0</v>
      </c>
      <c r="EO175" s="50">
        <f>IF(EO$63&lt;=$C$17,($C$34*EO$59*$B175/$C$63)*(IF(COUNTA($D175:EN175)*(12/$C$63)&lt;=$C$9,0,1)),0)+IF(EP$63=$C$17,0,IF(EO$63=$C$17,$B175*(EO$60),0))</f>
        <v>0</v>
      </c>
      <c r="EP175" s="50">
        <f>IF(EP$63&lt;=$C$17,($C$34*EP$59*$B175/$C$63)*(IF(COUNTA($D175:EO175)*(12/$C$63)&lt;=$C$9,0,1)),0)+IF(EQ$63=$C$17,0,IF(EP$63=$C$17,$B175*(EP$60),0))</f>
        <v>0</v>
      </c>
      <c r="EQ175" s="50">
        <f>IF(EQ$63&lt;=$C$17,($C$34*EQ$59*$B175/$C$63)*(IF(COUNTA($D175:EP175)*(12/$C$63)&lt;=$C$9,0,1)),0)+IF(ER$63=$C$17,0,IF(EQ$63=$C$17,$B175*(EQ$60),0))</f>
        <v>0</v>
      </c>
      <c r="ER175" s="50">
        <f>IF(ER$63&lt;=$C$17,($C$34*ER$59*$B175/$C$63)*(IF(COUNTA($D175:EQ175)*(12/$C$63)&lt;=$C$9,0,1)),0)+IF(ES$63=$C$17,0,IF(ER$63=$C$17,$B175*(ER$60),0))</f>
        <v>0</v>
      </c>
      <c r="ES175" s="50">
        <f>IF(ES$63&lt;=$C$17,($C$34*ES$59*$B175/$C$63)*(IF(COUNTA($D175:ER175)*(12/$C$63)&lt;=$C$9,0,1)),0)+IF(ET$63=$C$17,0,IF(ES$63=$C$17,$B175*(ES$60),0))</f>
        <v>0</v>
      </c>
      <c r="ET175" s="50">
        <f>IF(ET$63&lt;=$C$17,($C$34*ET$59*$B175/$C$63)*(IF(COUNTA($D175:ES175)*(12/$C$63)&lt;=$C$9,0,1)),0)+IF(EU$63=$C$17,0,IF(ET$63=$C$17,$B175*(ET$60),0))</f>
        <v>0</v>
      </c>
      <c r="EU175" s="50">
        <f>IF(EU$63&lt;=$C$17,($C$34*EU$59*$B175/$C$63)*(IF(COUNTA($D175:ET175)*(12/$C$63)&lt;=$C$9,0,1)),0)+IF(EV$63=$C$17,0,IF(EU$63=$C$17,$B175*(EU$60),0))</f>
        <v>0</v>
      </c>
      <c r="EV175" s="50">
        <f>IF(EV$63&lt;=$C$17,($C$34*EV$59*$B175/$C$63)*(IF(COUNTA($D175:EU175)*(12/$C$63)&lt;=$C$9,0,1)),0)+IF(EW$63=$C$17,0,IF(EV$63=$C$17,$B175*(EV$60),0))</f>
        <v>0</v>
      </c>
      <c r="EW175" s="50">
        <f>IF(EW$63&lt;=$C$17,($C$34*EW$59*$B175/$C$63)*(IF(COUNTA($D175:EV175)*(12/$C$63)&lt;=$C$9,0,1)),0)+IF(EX$63=$C$17,0,IF(EW$63=$C$17,$B175*(EW$60),0))</f>
        <v>0</v>
      </c>
      <c r="EX175" s="50">
        <f>IF(EX$63&lt;=$C$17,($C$34*EX$59*$B175/$C$63)*(IF(COUNTA($D175:EW175)*(12/$C$63)&lt;=$C$9,0,1)),0)+IF(EY$63=$C$17,0,IF(EX$63=$C$17,$B175*(EX$60),0))</f>
        <v>0</v>
      </c>
      <c r="EY175" s="50">
        <f>IF(EY$63&lt;=$C$17,($C$34*EY$59*$B175/$C$63)*(IF(COUNTA($D175:EX175)*(12/$C$63)&lt;=$C$9,0,1)),0)+IF(EZ$63=$C$17,0,IF(EY$63=$C$17,$B175*(EY$60),0))</f>
        <v>0</v>
      </c>
      <c r="EZ175" s="50">
        <f>IF(EZ$63&lt;=$C$17,($C$34*EZ$59*$B175/$C$63)*(IF(COUNTA($D175:EY175)*(12/$C$63)&lt;=$C$9,0,1)),0)+IF(FA$63=$C$17,0,IF(EZ$63=$C$17,$B175*(EZ$60),0))</f>
        <v>0</v>
      </c>
      <c r="FA175" s="50">
        <f>IF(FA$63&lt;=$C$17,($C$34*FA$59*$B175/$C$63)*(IF(COUNTA($D175:EZ175)*(12/$C$63)&lt;=$C$9,0,1)),0)+IF(FB$63=$C$17,0,IF(FA$63=$C$17,$B175*(FA$60),0))</f>
        <v>0</v>
      </c>
      <c r="FB175" s="50">
        <f>IF(FB$63&lt;=$C$17,($C$34*FB$59*$B175/$C$63)*(IF(COUNTA($D175:FA175)*(12/$C$63)&lt;=$C$9,0,1)),0)+IF(FC$63=$C$17,0,IF(FB$63=$C$17,$B175*(FB$60),0))</f>
        <v>0</v>
      </c>
      <c r="FC175" s="50">
        <f>IF(FC$63&lt;=$C$17,($C$34*FC$59*$B175/$C$63)*(IF(COUNTA($D175:FB175)*(12/$C$63)&lt;=$C$9,0,1)),0)+IF(FD$63=$C$17,0,IF(FC$63=$C$17,$B175*(FC$60),0))</f>
        <v>0</v>
      </c>
      <c r="FD175" s="50">
        <f>IF(FD$63&lt;=$C$17,($C$34*FD$59*$B175/$C$63)*(IF(COUNTA($D175:FC175)*(12/$C$63)&lt;=$C$9,0,1)),0)+IF(FE$63=$C$17,0,IF(FD$63=$C$17,$B175*(FD$60),0))</f>
        <v>0</v>
      </c>
      <c r="FE175" s="50">
        <f>IF(FE$63&lt;=$C$17,($C$34*FE$59*$B175/$C$63)*(IF(COUNTA($D175:FD175)*(12/$C$63)&lt;=$C$9,0,1)),0)+IF(FF$63=$C$17,0,IF(FE$63=$C$17,$B175*(FE$60),0))</f>
        <v>0</v>
      </c>
      <c r="FF175" s="50">
        <f>IF(FF$63&lt;=$C$17,($C$34*FF$59*$B175/$C$63)*(IF(COUNTA($D175:FE175)*(12/$C$63)&lt;=$C$9,0,1)),0)+IF(FG$63=$C$17,0,IF(FF$63=$C$17,$B175*(FF$60),0))</f>
        <v>0</v>
      </c>
      <c r="FG175" s="50">
        <f>IF(FG$63&lt;=$C$17,($C$34*FG$59*$B175/$C$63)*(IF(COUNTA($D175:FF175)*(12/$C$63)&lt;=$C$9,0,1)),0)+IF(FH$63=$C$17,0,IF(FG$63=$C$17,$B175*(FG$60),0))</f>
        <v>0</v>
      </c>
      <c r="FH175" s="50">
        <f>IF(FH$63&lt;=$C$17,($C$34*FH$59*$B175/$C$63)*(IF(COUNTA($D175:FG175)*(12/$C$63)&lt;=$C$9,0,1)),0)+IF(FI$63=$C$17,0,IF(FH$63=$C$17,$B175*(FH$60),0))</f>
        <v>0</v>
      </c>
      <c r="FI175" s="50">
        <f>IF(FI$63&lt;=$C$17,($C$34*FI$59*$B175/$C$63)*(IF(COUNTA($D175:FH175)*(12/$C$63)&lt;=$C$9,0,1)),0)+IF(FJ$63=$C$17,0,IF(FI$63=$C$17,$B175*(FI$60),0))</f>
        <v>0</v>
      </c>
      <c r="FJ175" s="50">
        <f>IF(FJ$63&lt;=$C$17,($C$34*FJ$59*$B175/$C$63)*(IF(COUNTA($D175:FI175)*(12/$C$63)&lt;=$C$9,0,1)),0)+IF(FK$63=$C$17,0,IF(FJ$63=$C$17,$B175*(FJ$60),0))</f>
        <v>0</v>
      </c>
      <c r="FK175" s="50">
        <f>IF(FK$63&lt;=$C$17,($C$34*FK$59*$B175/$C$63)*(IF(COUNTA($D175:FJ175)*(12/$C$63)&lt;=$C$9,0,1)),0)+IF(FL$63=$C$17,0,IF(FK$63=$C$17,$B175*(FK$60),0))</f>
        <v>0</v>
      </c>
      <c r="FL175" s="50">
        <f>IF(FL$63&lt;=$C$17,($C$34*FL$59*$B175/$C$63)*(IF(COUNTA($D175:FK175)*(12/$C$63)&lt;=$C$9,0,1)),0)+IF(FM$63=$C$17,0,IF(FL$63=$C$17,$B175*(FL$60),0))</f>
        <v>0</v>
      </c>
      <c r="FM175" s="50">
        <f>IF(FM$63&lt;=$C$17,($C$34*FM$59*$B175/$C$63)*(IF(COUNTA($D175:FL175)*(12/$C$63)&lt;=$C$9,0,1)),0)+IF(FN$63=$C$17,0,IF(FM$63=$C$17,$B175*(FM$60),0))</f>
        <v>0</v>
      </c>
      <c r="FN175" s="50">
        <f>IF(FN$63&lt;=$C$17,($C$34*FN$59*$B175/$C$63)*(IF(COUNTA($D175:FM175)*(12/$C$63)&lt;=$C$9,0,1)),0)+IF(FO$63=$C$17,0,IF(FN$63=$C$17,$B175*(FN$60),0))</f>
        <v>0</v>
      </c>
      <c r="FO175" s="50">
        <f>IF(FO$63&lt;=$C$17,($C$34*FO$59*$B175/$C$63)*(IF(COUNTA($D175:FN175)*(12/$C$63)&lt;=$C$9,0,1)),0)+IF(FP$63=$C$17,0,IF(FO$63=$C$17,$B175*(FO$60),0))</f>
        <v>0</v>
      </c>
      <c r="FP175" s="50">
        <f>IF(FP$63&lt;=$C$17,($C$34*FP$59*$B175/$C$63)*(IF(COUNTA($D175:FO175)*(12/$C$63)&lt;=$C$9,0,1)),0)+IF(FQ$63=$C$17,0,IF(FP$63=$C$17,$B175*(FP$60),0))</f>
        <v>0</v>
      </c>
      <c r="FQ175" s="50">
        <f>IF(FQ$63&lt;=$C$17,($C$34*FQ$59*$B175/$C$63)*(IF(COUNTA($D175:FP175)*(12/$C$63)&lt;=$C$9,0,1)),0)+IF(FR$63=$C$17,0,IF(FQ$63=$C$17,$B175*(FQ$60),0))</f>
        <v>0</v>
      </c>
      <c r="FR175" s="50">
        <f>IF(FR$63&lt;=$C$17,($C$34*FR$59*$B175/$C$63)*(IF(COUNTA($D175:FQ175)*(12/$C$63)&lt;=$C$9,0,1)),0)+IF(FS$63=$C$17,0,IF(FR$63=$C$17,$B175*(FR$60),0))</f>
        <v>0</v>
      </c>
      <c r="FS175" s="50">
        <f>IF(FS$63&lt;=$C$17,($C$34*FS$59*$B175/$C$63)*(IF(COUNTA($D175:FR175)*(12/$C$63)&lt;=$C$9,0,1)),0)+IF(FT$63=$C$17,0,IF(FS$63=$C$17,$B175*(FS$60),0))</f>
        <v>0</v>
      </c>
      <c r="FT175" s="50">
        <f>IF(FT$63&lt;=$C$17,($C$34*FT$59*$B175/$C$63)*(IF(COUNTA($D175:FS175)*(12/$C$63)&lt;=$C$9,0,1)),0)+IF(FU$63=$C$17,0,IF(FT$63=$C$17,$B175*(FT$60),0))</f>
        <v>0</v>
      </c>
      <c r="FU175" s="50">
        <f>IF(FU$63&lt;=$C$17,($C$34*FU$59*$B175/$C$63)*(IF(COUNTA($D175:FT175)*(12/$C$63)&lt;=$C$9,0,1)),0)+IF(FV$63=$C$17,0,IF(FU$63=$C$17,$B175*(FU$60),0))</f>
        <v>0</v>
      </c>
      <c r="FV175" s="50">
        <f>IF(FV$63&lt;=$C$17,($C$34*FV$59*$B175/$C$63)*(IF(COUNTA($D175:FU175)*(12/$C$63)&lt;=$C$9,0,1)),0)+IF(FW$63=$C$17,0,IF(FV$63=$C$17,$B175*(FV$60),0))</f>
        <v>0</v>
      </c>
      <c r="FW175" s="50">
        <f>IF(FW$63&lt;=$C$17,($C$34*FW$59*$B175/$C$63)*(IF(COUNTA($D175:FV175)*(12/$C$63)&lt;=$C$9,0,1)),0)+IF(FX$63=$C$17,0,IF(FW$63=$C$17,$B175*(FW$60),0))</f>
        <v>0</v>
      </c>
      <c r="FX175" s="50">
        <f>IF(FX$63&lt;=$C$17,($C$34*FX$59*$B175/$C$63)*(IF(COUNTA($D175:FW175)*(12/$C$63)&lt;=$C$9,0,1)),0)+IF(FY$63=$C$17,0,IF(FX$63=$C$17,$B175*(FX$60),0))</f>
        <v>0</v>
      </c>
      <c r="FY175" s="50">
        <f>IF(FY$63&lt;=$C$17,($C$34*FY$59*$B175/$C$63)*(IF(COUNTA($D175:FX175)*(12/$C$63)&lt;=$C$9,0,1)),0)+IF(FZ$63=$C$17,0,IF(FY$63=$C$17,$B175*(FY$60),0))</f>
        <v>0</v>
      </c>
      <c r="FZ175" s="50">
        <f>IF(FZ$63&lt;=$C$17,($C$34*FZ$59*$B175/$C$63)*(IF(COUNTA($D175:FY175)*(12/$C$63)&lt;=$C$9,0,1)),0)+IF(GA$63=$C$17,0,IF(FZ$63=$C$17,$B175*(FZ$60),0))</f>
        <v>0</v>
      </c>
      <c r="GA175" s="50">
        <f>IF(GA$63&lt;=$C$17,($C$34*GA$59*$B175/$C$63)*(IF(COUNTA($D175:FZ175)*(12/$C$63)&lt;=$C$9,0,1)),0)+IF(GB$63=$C$17,0,IF(GA$63=$C$17,$B175*(GA$60),0))</f>
        <v>0</v>
      </c>
      <c r="GB175" s="50">
        <f>IF(GB$63&lt;=$C$17,($C$34*GB$59*$B175/$C$63)*(IF(COUNTA($D175:GA175)*(12/$C$63)&lt;=$C$9,0,1)),0)+IF(GC$63=$C$17,0,IF(GB$63=$C$17,$B175*(GB$60),0))</f>
        <v>0</v>
      </c>
      <c r="GC175" s="50">
        <f>IF(GC$63&lt;=$C$17,($C$34*GC$59*$B175/$C$63)*(IF(COUNTA($D175:GB175)*(12/$C$63)&lt;=$C$9,0,1)),0)+IF(GD$63=$C$17,0,IF(GC$63=$C$17,$B175*(GC$60),0))</f>
        <v>0</v>
      </c>
      <c r="GD175" s="50">
        <f>IF(GD$63&lt;=$C$17,($C$34*GD$59*$B175/$C$63)*(IF(COUNTA($D175:GC175)*(12/$C$63)&lt;=$C$9,0,1)),0)+IF(GE$63=$C$17,0,IF(GD$63=$C$17,$B175*(GD$60),0))</f>
        <v>0</v>
      </c>
      <c r="GE175" s="50">
        <f>IF(GE$63&lt;=$C$17,($C$34*GE$59*$B175/$C$63)*(IF(COUNTA($D175:GD175)*(12/$C$63)&lt;=$C$9,0,1)),0)+IF(GF$63=$C$17,0,IF(GE$63=$C$17,$B175*(GE$60),0))</f>
        <v>0</v>
      </c>
      <c r="GF175" s="50">
        <f>IF(GF$63&lt;=$C$17,($C$34*GF$59*$B175/$C$63)*(IF(COUNTA($D175:GE175)*(12/$C$63)&lt;=$C$9,0,1)),0)+IF(GG$63=$C$17,0,IF(GF$63=$C$17,$B175*(GF$60),0))</f>
        <v>0</v>
      </c>
      <c r="GG175" s="50">
        <f>IF(GG$63&lt;=$C$17,($C$34*GG$59*$B175/$C$63)*(IF(COUNTA($D175:GF175)*(12/$C$63)&lt;=$C$9,0,1)),0)+IF(GH$63=$C$17,0,IF(GG$63=$C$17,$B175*(GG$60),0))</f>
        <v>0</v>
      </c>
      <c r="GH175" s="50">
        <f>IF(GH$63&lt;=$C$17,($C$34*GH$59*$B175/$C$63)*(IF(COUNTA($D175:GG175)*(12/$C$63)&lt;=$C$9,0,1)),0)+IF(GI$63=$C$17,0,IF(GH$63=$C$17,$B175*(GH$60),0))</f>
        <v>0</v>
      </c>
      <c r="GI175" s="50">
        <f>IF(GI$63&lt;=$C$17,($C$34*GI$59*$B175/$C$63)*(IF(COUNTA($D175:GH175)*(12/$C$63)&lt;=$C$9,0,1)),0)+IF(GJ$63=$C$17,0,IF(GI$63=$C$17,$B175*(GI$60),0))</f>
        <v>0</v>
      </c>
      <c r="GJ175" s="50">
        <f>IF(GJ$63&lt;=$C$17,($C$34*GJ$59*$B175/$C$63)*(IF(COUNTA($D175:GI175)*(12/$C$63)&lt;=$C$9,0,1)),0)+IF(GK$63=$C$17,0,IF(GJ$63=$C$17,$B175*(GJ$60),0))</f>
        <v>0</v>
      </c>
      <c r="GK175" s="50">
        <f>IF(GK$63&lt;=$C$17,($C$34*GK$59*$B175/$C$63)*(IF(COUNTA($D175:GJ175)*(12/$C$63)&lt;=$C$9,0,1)),0)+IF(GL$63=$C$17,0,IF(GK$63=$C$17,$B175*(GK$60),0))</f>
        <v>0</v>
      </c>
      <c r="GL175" s="50">
        <f>IF(GL$63&lt;=$C$17,($C$34*GL$59*$B175/$C$63)*(IF(COUNTA($D175:GK175)*(12/$C$63)&lt;=$C$9,0,1)),0)+IF(GM$63=$C$17,0,IF(GL$63=$C$17,$B175*(GL$60),0))</f>
        <v>0</v>
      </c>
      <c r="GM175" s="50">
        <f>IF(GM$63&lt;=$C$17,($C$34*GM$59*$B175/$C$63)*(IF(COUNTA($D175:GL175)*(12/$C$63)&lt;=$C$9,0,1)),0)+IF(GN$63=$C$17,0,IF(GM$63=$C$17,$B175*(GM$60),0))</f>
        <v>0</v>
      </c>
      <c r="GN175" s="50">
        <f>IF(GN$63&lt;=$C$17,($C$34*GN$59*$B175/$C$63)*(IF(COUNTA($D175:GM175)*(12/$C$63)&lt;=$C$9,0,1)),0)+IF(GO$63=$C$17,0,IF(GN$63=$C$17,$B175*(GN$60),0))</f>
        <v>0</v>
      </c>
      <c r="GO175" s="50">
        <f>IF(GO$63&lt;=$C$17,($C$34*GO$59*$B175/$C$63)*(IF(COUNTA($D175:GN175)*(12/$C$63)&lt;=$C$9,0,1)),0)+IF(GP$63=$C$17,0,IF(GO$63=$C$17,$B175*(GO$60),0))</f>
        <v>0</v>
      </c>
      <c r="GP175" s="50">
        <f>IF(GP$63&lt;=$C$17,($C$34*GP$59*$B175/$C$63)*(IF(COUNTA($D175:GO175)*(12/$C$63)&lt;=$C$9,0,1)),0)+IF(GQ$63=$C$17,0,IF(GP$63=$C$17,$B175*(GP$60),0))</f>
        <v>0</v>
      </c>
      <c r="GQ175" s="50">
        <f>IF(GQ$63&lt;=$C$17,($C$34*GQ$59*$B175/$C$63)*(IF(COUNTA($D175:GP175)*(12/$C$63)&lt;=$C$9,0,1)),0)+IF(GR$63=$C$17,0,IF(GQ$63=$C$17,$B175*(GQ$60),0))</f>
        <v>0</v>
      </c>
      <c r="GR175" s="50">
        <f>IF(GR$63&lt;=$C$17,($C$34*GR$59*$B175/$C$63)*(IF(COUNTA($D175:GQ175)*(12/$C$63)&lt;=$C$9,0,1)),0)+IF(GS$63=$C$17,0,IF(GR$63=$C$17,$B175*(GR$60),0))</f>
        <v>0</v>
      </c>
      <c r="GS175" s="50">
        <f>IF(GS$63&lt;=$C$17,($C$34*GS$59*$B175/$C$63)*(IF(COUNTA($D175:GR175)*(12/$C$63)&lt;=$C$9,0,1)),0)+IF(GT$63=$C$17,0,IF(GS$63=$C$17,$B175*(GS$60),0))</f>
        <v>0</v>
      </c>
      <c r="GT175" s="50">
        <f>IF(GT$63&lt;=$C$17,($C$34*GT$59*$B175/$C$63)*(IF(COUNTA($D175:GS175)*(12/$C$63)&lt;=$C$9,0,1)),0)+IF(GU$63=$C$17,0,IF(GT$63=$C$17,$B175*(GT$60),0))</f>
        <v>0</v>
      </c>
      <c r="GU175" s="50">
        <f>IF(GU$63&lt;=$C$17,($C$34*GU$59*$B175/$C$63)*(IF(COUNTA($D175:GT175)*(12/$C$63)&lt;=$C$9,0,1)),0)+IF(GV$63=$C$17,0,IF(GU$63=$C$17,$B175*(GU$60),0))</f>
        <v>0</v>
      </c>
      <c r="GV175" s="50">
        <f>IF(GV$63&lt;=$C$17,($C$34*GV$59*$B175/$C$63)*(IF(COUNTA($D175:GU175)*(12/$C$63)&lt;=$C$9,0,1)),0)+IF(GW$63=$C$17,0,IF(GV$63=$C$17,$B175*(GV$60),0))</f>
        <v>0</v>
      </c>
      <c r="GW175" s="50">
        <f>IF(GW$63&lt;=$C$17,($C$34*GW$59*$B175/$C$63)*(IF(COUNTA($D175:GV175)*(12/$C$63)&lt;=$C$9,0,1)),0)+IF(GX$63=$C$17,0,IF(GW$63=$C$17,$B175*(GW$60),0))</f>
        <v>0</v>
      </c>
      <c r="GX175" s="50">
        <f>IF(GX$63&lt;=$C$17,($C$34*GX$59*$B175/$C$63)*(IF(COUNTA($D175:GW175)*(12/$C$63)&lt;=$C$9,0,1)),0)+IF(GY$63=$C$17,0,IF(GX$63=$C$17,$B175*(GX$60),0))</f>
        <v>0</v>
      </c>
      <c r="GY175" s="50">
        <f>IF(GY$63&lt;=$C$17,($C$34*GY$59*$B175/$C$63)*(IF(COUNTA($D175:GX175)*(12/$C$63)&lt;=$C$9,0,1)),0)+IF(GZ$63=$C$17,0,IF(GY$63=$C$17,$B175*(GY$60),0))</f>
        <v>0</v>
      </c>
      <c r="GZ175" s="50">
        <f>IF(GZ$63&lt;=$C$17,($C$34*GZ$59*$B175/$C$63)*(IF(COUNTA($D175:GY175)*(12/$C$63)&lt;=$C$9,0,1)),0)+IF(HA$63=$C$17,0,IF(GZ$63=$C$17,$B175*(GZ$60),0))</f>
        <v>0</v>
      </c>
      <c r="HA175" s="50">
        <f>IF(HA$63&lt;=$C$17,($C$34*HA$59*$B175/$C$63)*(IF(COUNTA($D175:GZ175)*(12/$C$63)&lt;=$C$9,0,1)),0)+IF(HB$63=$C$17,0,IF(HA$63=$C$17,$B175*(HA$60),0))</f>
        <v>0</v>
      </c>
      <c r="HB175" s="50">
        <f>IF(HB$63&lt;=$C$17,($C$34*HB$59*$B175/$C$63)*(IF(COUNTA($D175:HA175)*(12/$C$63)&lt;=$C$9,0,1)),0)+IF(HC$63=$C$17,0,IF(HB$63=$C$17,$B175*(HB$60),0))</f>
        <v>0</v>
      </c>
      <c r="HC175" s="50">
        <f>IF(HC$63&lt;=$C$17,($C$34*HC$59*$B175/$C$63)*(IF(COUNTA($D175:HB175)*(12/$C$63)&lt;=$C$9,0,1)),0)+IF(HD$63=$C$17,0,IF(HC$63=$C$17,$B175*(HC$60),0))</f>
        <v>0</v>
      </c>
      <c r="HD175" s="50">
        <f>IF(HD$63&lt;=$C$17,($C$34*HD$59*$B175/$C$63)*(IF(COUNTA($D175:HC175)*(12/$C$63)&lt;=$C$9,0,1)),0)+IF(HE$63=$C$17,0,IF(HD$63=$C$17,$B175*(HD$60),0))</f>
        <v>0</v>
      </c>
      <c r="HE175" s="50">
        <f>IF(HE$63&lt;=$C$17,($C$34*HE$59*$B175/$C$63)*(IF(COUNTA($D175:HD175)*(12/$C$63)&lt;=$C$9,0,1)),0)+IF(HF$63=$C$17,0,IF(HE$63=$C$17,$B175*(HE$60),0))</f>
        <v>0</v>
      </c>
      <c r="HF175" s="50">
        <f>IF(HF$63&lt;=$C$17,($C$34*HF$59*$B175/$C$63)*(IF(COUNTA($D175:HE175)*(12/$C$63)&lt;=$C$9,0,1)),0)+IF(HG$63=$C$17,0,IF(HF$63=$C$17,$B175*(HF$60),0))</f>
        <v>0</v>
      </c>
      <c r="HG175" s="50">
        <f>IF(HG$63&lt;=$C$17,($C$34*HG$59*$B175/$C$63)*(IF(COUNTA($D175:HF175)*(12/$C$63)&lt;=$C$9,0,1)),0)+IF(HH$63=$C$17,0,IF(HG$63=$C$17,$B175*(HG$60),0))</f>
        <v>0</v>
      </c>
      <c r="HH175" s="50">
        <f>IF(HH$63&lt;=$C$17,($C$34*HH$59*$B175/$C$63)*(IF(COUNTA($D175:HG175)*(12/$C$63)&lt;=$C$9,0,1)),0)+IF(HI$63=$C$17,0,IF(HH$63=$C$17,$B175*(HH$60),0))</f>
        <v>0</v>
      </c>
      <c r="HI175" s="50">
        <f>IF(HI$63&lt;=$C$17,($C$34*HI$59*$B175/$C$63)*(IF(COUNTA($D175:HH175)*(12/$C$63)&lt;=$C$9,0,1)),0)+IF(HJ$63=$C$17,0,IF(HI$63=$C$17,$B175*(HI$60),0))</f>
        <v>0</v>
      </c>
      <c r="HJ175" s="50">
        <f>IF(HJ$63&lt;=$C$17,($C$34*HJ$59*$B175/$C$63)*(IF(COUNTA($D175:HI175)*(12/$C$63)&lt;=$C$9,0,1)),0)+IF(HK$63=$C$17,0,IF(HJ$63=$C$17,$B175*(HJ$60),0))</f>
        <v>0</v>
      </c>
      <c r="HK175" s="50">
        <f>IF(HK$63&lt;=$C$17,($C$34*HK$59*$B175/$C$63)*(IF(COUNTA($D175:HJ175)*(12/$C$63)&lt;=$C$9,0,1)),0)+IF(HL$63=$C$17,0,IF(HK$63=$C$17,$B175*(HK$60),0))</f>
        <v>0</v>
      </c>
      <c r="HL175" s="50">
        <f>IF(HL$63&lt;=$C$17,($C$34*HL$59*$B175/$C$63)*(IF(COUNTA($D175:HK175)*(12/$C$63)&lt;=$C$9,0,1)),0)+IF(HM$63=$C$17,0,IF(HL$63=$C$17,$B175*(HL$60),0))</f>
        <v>0</v>
      </c>
      <c r="HM175" s="50">
        <f>IF(HM$63&lt;=$C$17,($C$34*HM$59*$B175/$C$63)*(IF(COUNTA($D175:HL175)*(12/$C$63)&lt;=$C$9,0,1)),0)+IF(HN$63=$C$17,0,IF(HM$63=$C$17,$B175*(HM$60),0))</f>
        <v>0</v>
      </c>
      <c r="HN175" s="50">
        <f>IF(HN$63&lt;=$C$17,($C$34*HN$59*$B175/$C$63)*(IF(COUNTA($D175:HM175)*(12/$C$63)&lt;=$C$9,0,1)),0)+IF(HO$63=$C$17,0,IF(HN$63=$C$17,$B175*(HN$60),0))</f>
        <v>0</v>
      </c>
      <c r="HO175" s="50">
        <f>IF(HO$63&lt;=$C$17,($C$34*HO$59*$B175/$C$63)*(IF(COUNTA($D175:HN175)*(12/$C$63)&lt;=$C$9,0,1)),0)+IF(HP$63=$C$17,0,IF(HO$63=$C$17,$B175*(HO$60),0))</f>
        <v>0</v>
      </c>
      <c r="HP175" s="50">
        <f>IF(HP$63&lt;=$C$17,($C$34*HP$59*$B175/$C$63)*(IF(COUNTA($D175:HO175)*(12/$C$63)&lt;=$C$9,0,1)),0)+IF(HQ$63=$C$17,0,IF(HP$63=$C$17,$B175*(HP$60),0))</f>
        <v>0</v>
      </c>
      <c r="HQ175" s="50">
        <f>IF(HQ$63&lt;=$C$17,($C$34*HQ$59*$B175/$C$63)*(IF(COUNTA($D175:HP175)*(12/$C$63)&lt;=$C$9,0,1)),0)+IF(HR$63=$C$17,0,IF(HQ$63=$C$17,$B175*(HQ$60),0))</f>
        <v>0</v>
      </c>
      <c r="HR175" s="50">
        <f>IF(HR$63&lt;=$C$17,($C$34*HR$59*$B175/$C$63)*(IF(COUNTA($D175:HQ175)*(12/$C$63)&lt;=$C$9,0,1)),0)+IF(HS$63=$C$17,0,IF(HR$63=$C$17,$B175*(HR$60),0))</f>
        <v>0</v>
      </c>
      <c r="HS175" s="50">
        <f>IF(HS$63&lt;=$C$17,($C$34*HS$59*$B175/$C$63)*(IF(COUNTA($D175:HR175)*(12/$C$63)&lt;=$C$9,0,1)),0)+IF(HT$63=$C$17,0,IF(HS$63=$C$17,$B175*(HS$60),0))</f>
        <v>0</v>
      </c>
      <c r="HT175" s="50">
        <f>IF(HT$63&lt;=$C$17,($C$34*HT$59*$B175/$C$63)*(IF(COUNTA($D175:HS175)*(12/$C$63)&lt;=$C$9,0,1)),0)+IF(HU$63=$C$17,0,IF(HT$63=$C$17,$B175*(HT$60),0))</f>
        <v>0</v>
      </c>
      <c r="HU175" s="50">
        <f>IF(HU$63&lt;=$C$17,($C$34*HU$59*$B175/$C$63)*(IF(COUNTA($D175:HT175)*(12/$C$63)&lt;=$C$9,0,1)),0)+IF(HV$63=$C$17,0,IF(HU$63=$C$17,$B175*(HU$60),0))</f>
        <v>0</v>
      </c>
      <c r="HV175" s="50">
        <f>IF(HV$63&lt;=$C$17,($C$34*HV$59*$B175/$C$63)*(IF(COUNTA($D175:HU175)*(12/$C$63)&lt;=$C$9,0,1)),0)+IF(HW$63=$C$17,0,IF(HV$63=$C$17,$B175*(HV$60),0))</f>
        <v>0</v>
      </c>
      <c r="HW175" s="50">
        <f>IF(HW$63&lt;=$C$17,($C$34*HW$59*$B175/$C$63)*(IF(COUNTA($D175:HV175)*(12/$C$63)&lt;=$C$9,0,1)),0)+IF(HX$63=$C$17,0,IF(HW$63=$C$17,$B175*(HW$60),0))</f>
        <v>0</v>
      </c>
      <c r="HX175" s="50">
        <f>IF(HX$63&lt;=$C$17,($C$34*HX$59*$B175/$C$63)*(IF(COUNTA($D175:HW175)*(12/$C$63)&lt;=$C$9,0,1)),0)+IF(HY$63=$C$17,0,IF(HX$63=$C$17,$B175*(HX$60),0))</f>
        <v>0</v>
      </c>
      <c r="HY175" s="50">
        <f>IF(HY$63&lt;=$C$17,($C$34*HY$59*$B175/$C$63)*(IF(COUNTA($D175:HX175)*(12/$C$63)&lt;=$C$9,0,1)),0)+IF(HZ$63=$C$17,0,IF(HY$63=$C$17,$B175*(HY$60),0))</f>
        <v>0</v>
      </c>
      <c r="HZ175" s="50">
        <f>IF(HZ$63&lt;=$C$17,($C$34*HZ$59*$B175/$C$63)*(IF(COUNTA($D175:HY175)*(12/$C$63)&lt;=$C$9,0,1)),0)+IF(IA$63=$C$17,0,IF(HZ$63=$C$17,$B175*(HZ$60),0))</f>
        <v>0</v>
      </c>
      <c r="IA175" s="50">
        <f>IF(IA$63&lt;=$C$17,($C$34*IA$59*$B175/$C$63)*(IF(COUNTA($D175:HZ175)*(12/$C$63)&lt;=$C$9,0,1)),0)+IF(IB$63=$C$17,0,IF(IA$63=$C$17,$B175*(IA$60),0))</f>
        <v>0</v>
      </c>
      <c r="IB175" s="50">
        <f>IF(IB$63&lt;=$C$17,($C$34*IB$59*$B175/$C$63)*(IF(COUNTA($D175:IA175)*(12/$C$63)&lt;=$C$9,0,1)),0)+IF(IC$63=$C$17,0,IF(IB$63=$C$17,$B175*(IB$60),0))</f>
        <v>0</v>
      </c>
      <c r="IC175" s="50">
        <f>IF(IC$63&lt;=$C$17,($C$34*IC$59*$B175/$C$63)*(IF(COUNTA($D175:IB175)*(12/$C$63)&lt;=$C$9,0,1)),0)+IF(ID$63=$C$17,0,IF(IC$63=$C$17,$B175*(IC$60),0))</f>
        <v>0</v>
      </c>
      <c r="ID175" s="50">
        <f>IF(ID$63&lt;=$C$17,($C$34*ID$59*$B175/$C$63)*(IF(COUNTA($D175:IC175)*(12/$C$63)&lt;=$C$9,0,1)),0)+IF(IE$63=$C$17,0,IF(ID$63=$C$17,$B175*(ID$60),0))</f>
        <v>0</v>
      </c>
      <c r="IE175" s="50">
        <f>IF(IE$63&lt;=$C$17,($C$34*IE$59*$B175/$C$63)*(IF(COUNTA($D175:ID175)*(12/$C$63)&lt;=$C$9,0,1)),0)+IF(IF$63=$C$17,0,IF(IE$63=$C$17,$B175*(IE$60),0))</f>
        <v>0</v>
      </c>
      <c r="IF175" s="50">
        <f>IF(IF$63&lt;=$C$17,($C$34*IF$59*$B175/$C$63)*(IF(COUNTA($D175:IE175)*(12/$C$63)&lt;=$C$9,0,1)),0)+IF(IG$63=$C$17,0,IF(IF$63=$C$17,$B175*(IF$60),0))</f>
        <v>0</v>
      </c>
      <c r="IG175" s="50">
        <f>IF(IG$63&lt;=$C$17,($C$34*IG$59*$B175/$C$63)*(IF(COUNTA($D175:IF175)*(12/$C$63)&lt;=$C$9,0,1)),0)+IF(IH$63=$C$17,0,IF(IG$63=$C$17,$B175*(IG$60),0))</f>
        <v>0</v>
      </c>
      <c r="IH175" s="50">
        <f>IF(IH$63&lt;=$C$17,($C$34*IH$59*$B175/$C$63)*(IF(COUNTA($D175:IG175)*(12/$C$63)&lt;=$C$9,0,1)),0)+IF(II$63=$C$17,0,IF(IH$63=$C$17,$B175*(IH$60),0))</f>
        <v>0</v>
      </c>
      <c r="II175" s="50">
        <f>IF(II$63&lt;=$C$17,($C$34*II$59*$B175/$C$63)*(IF(COUNTA($D175:IH175)*(12/$C$63)&lt;=$C$9,0,1)),0)+IF(IJ$63=$C$17,0,IF(II$63=$C$17,$B175*(II$60),0))</f>
        <v>0</v>
      </c>
      <c r="IJ175" s="50">
        <f>IF(IJ$63&lt;=$C$17,($C$34*IJ$59*$B175/$C$63)*(IF(COUNTA($D175:II175)*(12/$C$63)&lt;=$C$9,0,1)),0)+IF(IK$63=$C$17,0,IF(IJ$63=$C$17,$B175*(IJ$60),0))</f>
        <v>0</v>
      </c>
      <c r="IK175" s="50">
        <f>IF(IK$63&lt;=$C$17,($C$34*IK$59*$B175/$C$63)*(IF(COUNTA($D175:IJ175)*(12/$C$63)&lt;=$C$9,0,1)),0)+IF(IL$63=$C$17,0,IF(IK$63=$C$17,$B175*(IK$60),0))</f>
        <v>0</v>
      </c>
      <c r="IL175" s="50">
        <f>IF(IL$63&lt;=$C$17,($C$34*IL$59*$B175/$C$63)*(IF(COUNTA($D175:IK175)*(12/$C$63)&lt;=$C$9,0,1)),0)+IF(IM$63=$C$17,0,IF(IL$63=$C$17,$B175*(IL$60),0))</f>
        <v>0</v>
      </c>
      <c r="IM175" s="50">
        <f>IF(IM$63&lt;=$C$17,($C$34*IM$59*$B175/$C$63)*(IF(COUNTA($D175:IL175)*(12/$C$63)&lt;=$C$9,0,1)),0)+IF(IN$63=$C$17,0,IF(IM$63=$C$17,$B175*(IM$60),0))</f>
        <v>0</v>
      </c>
      <c r="IN175" s="50">
        <f>IF(IN$63&lt;=$C$17,($C$34*IN$59*$B175/$C$63)*(IF(COUNTA($D175:IM175)*(12/$C$63)&lt;=$C$9,0,1)),0)+IF(IO$63=$C$17,0,IF(IN$63=$C$17,$B175*(IN$60),0))</f>
        <v>0</v>
      </c>
      <c r="IO175" s="50">
        <f>IF(IO$63&lt;=$C$17,($C$34*IO$59*$B175/$C$63)*(IF(COUNTA($D175:IN175)*(12/$C$63)&lt;=$C$9,0,1)),0)+IF(IP$63=$C$17,0,IF(IO$63=$C$17,$B175*(IO$60),0))</f>
        <v>0</v>
      </c>
      <c r="IP175" s="50">
        <f>IF(IP$63&lt;=$C$17,($C$34*IP$59*$B175/$C$63)*(IF(COUNTA($D175:IO175)*(12/$C$63)&lt;=$C$9,0,1)),0)+IF(IQ$63=$C$17,0,IF(IP$63=$C$17,$B175*(IP$60),0))</f>
        <v>0</v>
      </c>
      <c r="IQ175" s="50">
        <f>IF(IQ$63&lt;=$C$17,($C$34*IQ$59*$B175/$C$63)*(IF(COUNTA($D175:IP175)*(12/$C$63)&lt;=$C$9,0,1)),0)+IF(IR$63=$C$17,0,IF(IQ$63=$C$17,$B175*(IQ$60),0))</f>
        <v>0</v>
      </c>
      <c r="IR175" s="50">
        <f>IF(IR$63&lt;=$C$17,($C$34*IR$59*$B175/$C$63)*(IF(COUNTA($D175:IQ175)*(12/$C$63)&lt;=$C$9,0,1)),0)+IF(IS$63=$C$17,0,IF(IR$63=$C$17,$B175*(IR$60),0))</f>
        <v>0</v>
      </c>
      <c r="IS175" s="50">
        <f>IF(IS$63&lt;=$C$17,($C$34*IS$59*$B175/$C$63)*(IF(COUNTA($D175:IR175)*(12/$C$63)&lt;=$C$9,0,1)),0)+IF(IT$63=$C$17,0,IF(IS$63=$C$17,$B175*(IS$60),0))</f>
        <v>0</v>
      </c>
      <c r="IT175" s="50">
        <f>IF(IT$63&lt;=$C$17,($C$34*IT$59*$B175/$C$63)*(IF(COUNTA($D175:IS175)*(12/$C$63)&lt;=$C$9,0,1)),0)+IF(IU$63=$C$17,0,IF(IT$63=$C$17,$B175*(IT$60),0))</f>
        <v>0</v>
      </c>
      <c r="IU175" s="50">
        <f>IF(IU$63&lt;=$C$17,($C$34*IU$59*$B175/$C$63)*(IF(COUNTA($D175:IT175)*(12/$C$63)&lt;=$C$9,0,1)),0)+IF(IV$63=$C$17,0,IF(IU$63=$C$17,$B175*(IU$60),0))</f>
        <v>0</v>
      </c>
      <c r="IV175" s="50">
        <f>IF(IV$63&lt;=$C$17,($C$34*IV$59*$B175/$C$63)*(IF(COUNTA($D175:IU175)*(12/$C$63)&lt;=$C$9,0,1)),0)+IF(IW$63=$C$17,0,IF(IV$63=$C$17,$B175*(IV$60),0))</f>
        <v>0</v>
      </c>
      <c r="IW175" s="50">
        <f>IF(IW$63&lt;=$C$17,($C$34*IW$59*$B175/$C$63)*(IF(COUNTA($D175:IV175)*(12/$C$63)&lt;=$C$9,0,1)),0)+IF(IX$63=$C$17,0,IF(IW$63=$C$17,$B175*(IW$60),0))</f>
        <v>0</v>
      </c>
      <c r="IX175" s="50"/>
      <c r="IY175" s="50"/>
      <c r="IZ175" s="50"/>
      <c r="JA175" s="50"/>
      <c r="JB175" s="50"/>
      <c r="JC175" s="50"/>
      <c r="JD175" s="50"/>
      <c r="JE175" s="50"/>
      <c r="JF175" s="50"/>
      <c r="JG175" s="50"/>
      <c r="JH175" s="50"/>
      <c r="JI175" s="50"/>
      <c r="JJ175" s="50"/>
      <c r="JK175" s="50"/>
      <c r="JL175" s="50"/>
      <c r="JM175" s="50"/>
      <c r="JN175" s="50"/>
      <c r="JO175" s="50"/>
      <c r="JP175" s="50"/>
      <c r="JQ175" s="50"/>
      <c r="JR175" s="50"/>
      <c r="JS175" s="50"/>
      <c r="JT175" s="50"/>
      <c r="JU175" s="50"/>
      <c r="JV175" s="50"/>
      <c r="JW175" s="50"/>
      <c r="JX175" s="50"/>
      <c r="JY175" s="50"/>
      <c r="JZ175" s="50"/>
      <c r="KA175" s="50"/>
      <c r="KB175" s="50"/>
      <c r="KC175" s="50"/>
      <c r="KD175" s="50"/>
      <c r="KE175" s="50"/>
      <c r="KF175" s="50"/>
      <c r="KG175" s="50"/>
      <c r="KH175" s="50"/>
      <c r="KI175" s="50"/>
      <c r="KJ175" s="50"/>
      <c r="KK175" s="50"/>
      <c r="KL175" s="50"/>
      <c r="KM175" s="50"/>
      <c r="KN175" s="50"/>
      <c r="KO175" s="50"/>
      <c r="KP175" s="50"/>
      <c r="KQ175" s="50"/>
      <c r="KR175" s="50"/>
      <c r="KS175" s="50"/>
      <c r="KT175" s="50"/>
      <c r="KU175" s="50"/>
      <c r="KV175" s="50"/>
      <c r="KW175" s="50"/>
      <c r="KX175" s="50"/>
      <c r="KY175" s="50"/>
      <c r="KZ175" s="50"/>
      <c r="LA175" s="50"/>
      <c r="LB175" s="50"/>
      <c r="LC175" s="50"/>
      <c r="LD175" s="50"/>
      <c r="LE175" s="50"/>
      <c r="LF175" s="50"/>
      <c r="LG175" s="50"/>
      <c r="LH175" s="50"/>
      <c r="LI175" s="50"/>
    </row>
    <row r="176" spans="1:321" outlineLevel="1" x14ac:dyDescent="0.25">
      <c r="A176" s="2" t="s">
        <v>55</v>
      </c>
      <c r="B176" s="79">
        <f ca="1">+OFFSET($D$52,0,COUNTA($B$66:B175),,)</f>
        <v>0</v>
      </c>
      <c r="C176" s="88">
        <f t="shared" ca="1" si="62"/>
        <v>0</v>
      </c>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50">
        <f ca="1">IF(DK$63&gt;$C$17,0,-DJ$53*(12/$C$63))</f>
        <v>0</v>
      </c>
      <c r="DK176" s="50">
        <f ca="1">IF(DK$63&lt;=$C$17,($C$34*DK$59*$B176/$C$63)*(IF(COUNTA($D176:DJ176)*(12/$C$63)&lt;=$C$9,0,1)),0)+IF(DL$63=$C$17,0,IF(DK$63=$C$17,$B176*(DK$60),0))</f>
        <v>0</v>
      </c>
      <c r="DL176" s="50">
        <f ca="1">IF(DL$63&lt;=$C$17,($C$34*DL$59*$B176/$C$63)*(IF(COUNTA($D176:DK176)*(12/$C$63)&lt;=$C$9,0,1)),0)+IF(DM$63=$C$17,0,IF(DL$63=$C$17,$B176*(DL$60),0))</f>
        <v>0</v>
      </c>
      <c r="DM176" s="50">
        <f ca="1">IF(DM$63&lt;=$C$17,($C$34*DM$59*$B176/$C$63)*(IF(COUNTA($D176:DL176)*(12/$C$63)&lt;=$C$9,0,1)),0)+IF(DN$63=$C$17,0,IF(DM$63=$C$17,$B176*(DM$60),0))</f>
        <v>0</v>
      </c>
      <c r="DN176" s="50">
        <f ca="1">IF(DN$63&lt;=$C$17,($C$34*DN$59*$B176/$C$63)*(IF(COUNTA($D176:DM176)*(12/$C$63)&lt;=$C$9,0,1)),0)+IF(DO$63=$C$17,0,IF(DN$63=$C$17,$B176*(DN$60),0))</f>
        <v>0</v>
      </c>
      <c r="DO176" s="50">
        <f ca="1">IF(DO$63&lt;=$C$17,($C$34*DO$59*$B176/$C$63)*(IF(COUNTA($D176:DN176)*(12/$C$63)&lt;=$C$9,0,1)),0)+IF(DP$63=$C$17,0,IF(DO$63=$C$17,$B176*(DO$60),0))</f>
        <v>0</v>
      </c>
      <c r="DP176" s="50">
        <f ca="1">IF(DP$63&lt;=$C$17,($C$34*DP$59*$B176/$C$63)*(IF(COUNTA($D176:DO176)*(12/$C$63)&lt;=$C$9,0,1)),0)+IF(DQ$63=$C$17,0,IF(DP$63=$C$17,$B176*(DP$60),0))</f>
        <v>0</v>
      </c>
      <c r="DQ176" s="50">
        <f ca="1">IF(DQ$63&lt;=$C$17,($C$34*DQ$59*$B176/$C$63)*(IF(COUNTA($D176:DP176)*(12/$C$63)&lt;=$C$9,0,1)),0)+IF(DR$63=$C$17,0,IF(DQ$63=$C$17,$B176*(DQ$60),0))</f>
        <v>0</v>
      </c>
      <c r="DR176" s="50">
        <f ca="1">IF(DR$63&lt;=$C$17,($C$34*DR$59*$B176/$C$63)*(IF(COUNTA($D176:DQ176)*(12/$C$63)&lt;=$C$9,0,1)),0)+IF(DS$63=$C$17,0,IF(DR$63=$C$17,$B176*(DR$60),0))</f>
        <v>0</v>
      </c>
      <c r="DS176" s="50">
        <f ca="1">IF(DS$63&lt;=$C$17,($C$34*DS$59*$B176/$C$63)*(IF(COUNTA($D176:DR176)*(12/$C$63)&lt;=$C$9,0,1)),0)+IF(DT$63=$C$17,0,IF(DS$63=$C$17,$B176*(DS$60),0))</f>
        <v>0</v>
      </c>
      <c r="DT176" s="50">
        <f ca="1">IF(DT$63&lt;=$C$17,($C$34*DT$59*$B176/$C$63)*(IF(COUNTA($D176:DS176)*(12/$C$63)&lt;=$C$9,0,1)),0)+IF(DU$63=$C$17,0,IF(DT$63=$C$17,$B176*(DT$60),0))</f>
        <v>0</v>
      </c>
      <c r="DU176" s="50">
        <f>IF(DU$63&lt;=$C$17,($C$34*DU$59*$B176/$C$63)*(IF(COUNTA($D176:DT176)*(12/$C$63)&lt;=$C$9,0,1)),0)+IF(DV$63=$C$17,0,IF(DU$63=$C$17,$B176*(DU$60),0))</f>
        <v>0</v>
      </c>
      <c r="DV176" s="50">
        <f>IF(DV$63&lt;=$C$17,($C$34*DV$59*$B176/$C$63)*(IF(COUNTA($D176:DU176)*(12/$C$63)&lt;=$C$9,0,1)),0)+IF(DW$63=$C$17,0,IF(DV$63=$C$17,$B176*(DV$60),0))</f>
        <v>0</v>
      </c>
      <c r="DW176" s="50">
        <f>IF(DW$63&lt;=$C$17,($C$34*DW$59*$B176/$C$63)*(IF(COUNTA($D176:DV176)*(12/$C$63)&lt;=$C$9,0,1)),0)+IF(DX$63=$C$17,0,IF(DW$63=$C$17,$B176*(DW$60),0))</f>
        <v>0</v>
      </c>
      <c r="DX176" s="50">
        <f>IF(DX$63&lt;=$C$17,($C$34*DX$59*$B176/$C$63)*(IF(COUNTA($D176:DW176)*(12/$C$63)&lt;=$C$9,0,1)),0)+IF(DY$63=$C$17,0,IF(DX$63=$C$17,$B176*(DX$60),0))</f>
        <v>0</v>
      </c>
      <c r="DY176" s="50">
        <f>IF(DY$63&lt;=$C$17,($C$34*DY$59*$B176/$C$63)*(IF(COUNTA($D176:DX176)*(12/$C$63)&lt;=$C$9,0,1)),0)+IF(DZ$63=$C$17,0,IF(DY$63=$C$17,$B176*(DY$60),0))</f>
        <v>0</v>
      </c>
      <c r="DZ176" s="50">
        <f>IF(DZ$63&lt;=$C$17,($C$34*DZ$59*$B176/$C$63)*(IF(COUNTA($D176:DY176)*(12/$C$63)&lt;=$C$9,0,1)),0)+IF(EA$63=$C$17,0,IF(DZ$63=$C$17,$B176*(DZ$60),0))</f>
        <v>0</v>
      </c>
      <c r="EA176" s="50">
        <f>IF(EA$63&lt;=$C$17,($C$34*EA$59*$B176/$C$63)*(IF(COUNTA($D176:DZ176)*(12/$C$63)&lt;=$C$9,0,1)),0)+IF(EB$63=$C$17,0,IF(EA$63=$C$17,$B176*(EA$60),0))</f>
        <v>0</v>
      </c>
      <c r="EB176" s="50">
        <f>IF(EB$63&lt;=$C$17,($C$34*EB$59*$B176/$C$63)*(IF(COUNTA($D176:EA176)*(12/$C$63)&lt;=$C$9,0,1)),0)+IF(EC$63=$C$17,0,IF(EB$63=$C$17,$B176*(EB$60),0))</f>
        <v>0</v>
      </c>
      <c r="EC176" s="50">
        <f>IF(EC$63&lt;=$C$17,($C$34*EC$59*$B176/$C$63)*(IF(COUNTA($D176:EB176)*(12/$C$63)&lt;=$C$9,0,1)),0)+IF(ED$63=$C$17,0,IF(EC$63=$C$17,$B176*(EC$60),0))</f>
        <v>0</v>
      </c>
      <c r="ED176" s="50">
        <f>IF(ED$63&lt;=$C$17,($C$34*ED$59*$B176/$C$63)*(IF(COUNTA($D176:EC176)*(12/$C$63)&lt;=$C$9,0,1)),0)+IF(EE$63=$C$17,0,IF(ED$63=$C$17,$B176*(ED$60),0))</f>
        <v>0</v>
      </c>
      <c r="EE176" s="50">
        <f>IF(EE$63&lt;=$C$17,($C$34*EE$59*$B176/$C$63)*(IF(COUNTA($D176:ED176)*(12/$C$63)&lt;=$C$9,0,1)),0)+IF(EF$63=$C$17,0,IF(EE$63=$C$17,$B176*(EE$60),0))</f>
        <v>0</v>
      </c>
      <c r="EF176" s="50">
        <f>IF(EF$63&lt;=$C$17,($C$34*EF$59*$B176/$C$63)*(IF(COUNTA($D176:EE176)*(12/$C$63)&lt;=$C$9,0,1)),0)+IF(EG$63=$C$17,0,IF(EF$63=$C$17,$B176*(EF$60),0))</f>
        <v>0</v>
      </c>
      <c r="EG176" s="50">
        <f>IF(EG$63&lt;=$C$17,($C$34*EG$59*$B176/$C$63)*(IF(COUNTA($D176:EF176)*(12/$C$63)&lt;=$C$9,0,1)),0)+IF(EH$63=$C$17,0,IF(EG$63=$C$17,$B176*(EG$60),0))</f>
        <v>0</v>
      </c>
      <c r="EH176" s="50">
        <f>IF(EH$63&lt;=$C$17,($C$34*EH$59*$B176/$C$63)*(IF(COUNTA($D176:EG176)*(12/$C$63)&lt;=$C$9,0,1)),0)+IF(EI$63=$C$17,0,IF(EH$63=$C$17,$B176*(EH$60),0))</f>
        <v>0</v>
      </c>
      <c r="EI176" s="50">
        <f>IF(EI$63&lt;=$C$17,($C$34*EI$59*$B176/$C$63)*(IF(COUNTA($D176:EH176)*(12/$C$63)&lt;=$C$9,0,1)),0)+IF(EJ$63=$C$17,0,IF(EI$63=$C$17,$B176*(EI$60),0))</f>
        <v>0</v>
      </c>
      <c r="EJ176" s="50">
        <f>IF(EJ$63&lt;=$C$17,($C$34*EJ$59*$B176/$C$63)*(IF(COUNTA($D176:EI176)*(12/$C$63)&lt;=$C$9,0,1)),0)+IF(EK$63=$C$17,0,IF(EJ$63=$C$17,$B176*(EJ$60),0))</f>
        <v>0</v>
      </c>
      <c r="EK176" s="50">
        <f>IF(EK$63&lt;=$C$17,($C$34*EK$59*$B176/$C$63)*(IF(COUNTA($D176:EJ176)*(12/$C$63)&lt;=$C$9,0,1)),0)+IF(EL$63=$C$17,0,IF(EK$63=$C$17,$B176*(EK$60),0))</f>
        <v>0</v>
      </c>
      <c r="EL176" s="50">
        <f>IF(EL$63&lt;=$C$17,($C$34*EL$59*$B176/$C$63)*(IF(COUNTA($D176:EK176)*(12/$C$63)&lt;=$C$9,0,1)),0)+IF(EM$63=$C$17,0,IF(EL$63=$C$17,$B176*(EL$60),0))</f>
        <v>0</v>
      </c>
      <c r="EM176" s="50">
        <f>IF(EM$63&lt;=$C$17,($C$34*EM$59*$B176/$C$63)*(IF(COUNTA($D176:EL176)*(12/$C$63)&lt;=$C$9,0,1)),0)+IF(EN$63=$C$17,0,IF(EM$63=$C$17,$B176*(EM$60),0))</f>
        <v>0</v>
      </c>
      <c r="EN176" s="50">
        <f>IF(EN$63&lt;=$C$17,($C$34*EN$59*$B176/$C$63)*(IF(COUNTA($D176:EM176)*(12/$C$63)&lt;=$C$9,0,1)),0)+IF(EO$63=$C$17,0,IF(EN$63=$C$17,$B176*(EN$60),0))</f>
        <v>0</v>
      </c>
      <c r="EO176" s="50">
        <f>IF(EO$63&lt;=$C$17,($C$34*EO$59*$B176/$C$63)*(IF(COUNTA($D176:EN176)*(12/$C$63)&lt;=$C$9,0,1)),0)+IF(EP$63=$C$17,0,IF(EO$63=$C$17,$B176*(EO$60),0))</f>
        <v>0</v>
      </c>
      <c r="EP176" s="50">
        <f>IF(EP$63&lt;=$C$17,($C$34*EP$59*$B176/$C$63)*(IF(COUNTA($D176:EO176)*(12/$C$63)&lt;=$C$9,0,1)),0)+IF(EQ$63=$C$17,0,IF(EP$63=$C$17,$B176*(EP$60),0))</f>
        <v>0</v>
      </c>
      <c r="EQ176" s="50">
        <f>IF(EQ$63&lt;=$C$17,($C$34*EQ$59*$B176/$C$63)*(IF(COUNTA($D176:EP176)*(12/$C$63)&lt;=$C$9,0,1)),0)+IF(ER$63=$C$17,0,IF(EQ$63=$C$17,$B176*(EQ$60),0))</f>
        <v>0</v>
      </c>
      <c r="ER176" s="50">
        <f>IF(ER$63&lt;=$C$17,($C$34*ER$59*$B176/$C$63)*(IF(COUNTA($D176:EQ176)*(12/$C$63)&lt;=$C$9,0,1)),0)+IF(ES$63=$C$17,0,IF(ER$63=$C$17,$B176*(ER$60),0))</f>
        <v>0</v>
      </c>
      <c r="ES176" s="50">
        <f>IF(ES$63&lt;=$C$17,($C$34*ES$59*$B176/$C$63)*(IF(COUNTA($D176:ER176)*(12/$C$63)&lt;=$C$9,0,1)),0)+IF(ET$63=$C$17,0,IF(ES$63=$C$17,$B176*(ES$60),0))</f>
        <v>0</v>
      </c>
      <c r="ET176" s="50">
        <f>IF(ET$63&lt;=$C$17,($C$34*ET$59*$B176/$C$63)*(IF(COUNTA($D176:ES176)*(12/$C$63)&lt;=$C$9,0,1)),0)+IF(EU$63=$C$17,0,IF(ET$63=$C$17,$B176*(ET$60),0))</f>
        <v>0</v>
      </c>
      <c r="EU176" s="50">
        <f>IF(EU$63&lt;=$C$17,($C$34*EU$59*$B176/$C$63)*(IF(COUNTA($D176:ET176)*(12/$C$63)&lt;=$C$9,0,1)),0)+IF(EV$63=$C$17,0,IF(EU$63=$C$17,$B176*(EU$60),0))</f>
        <v>0</v>
      </c>
      <c r="EV176" s="50">
        <f>IF(EV$63&lt;=$C$17,($C$34*EV$59*$B176/$C$63)*(IF(COUNTA($D176:EU176)*(12/$C$63)&lt;=$C$9,0,1)),0)+IF(EW$63=$C$17,0,IF(EV$63=$C$17,$B176*(EV$60),0))</f>
        <v>0</v>
      </c>
      <c r="EW176" s="50">
        <f>IF(EW$63&lt;=$C$17,($C$34*EW$59*$B176/$C$63)*(IF(COUNTA($D176:EV176)*(12/$C$63)&lt;=$C$9,0,1)),0)+IF(EX$63=$C$17,0,IF(EW$63=$C$17,$B176*(EW$60),0))</f>
        <v>0</v>
      </c>
      <c r="EX176" s="50">
        <f>IF(EX$63&lt;=$C$17,($C$34*EX$59*$B176/$C$63)*(IF(COUNTA($D176:EW176)*(12/$C$63)&lt;=$C$9,0,1)),0)+IF(EY$63=$C$17,0,IF(EX$63=$C$17,$B176*(EX$60),0))</f>
        <v>0</v>
      </c>
      <c r="EY176" s="50">
        <f>IF(EY$63&lt;=$C$17,($C$34*EY$59*$B176/$C$63)*(IF(COUNTA($D176:EX176)*(12/$C$63)&lt;=$C$9,0,1)),0)+IF(EZ$63=$C$17,0,IF(EY$63=$C$17,$B176*(EY$60),0))</f>
        <v>0</v>
      </c>
      <c r="EZ176" s="50">
        <f>IF(EZ$63&lt;=$C$17,($C$34*EZ$59*$B176/$C$63)*(IF(COUNTA($D176:EY176)*(12/$C$63)&lt;=$C$9,0,1)),0)+IF(FA$63=$C$17,0,IF(EZ$63=$C$17,$B176*(EZ$60),0))</f>
        <v>0</v>
      </c>
      <c r="FA176" s="50">
        <f>IF(FA$63&lt;=$C$17,($C$34*FA$59*$B176/$C$63)*(IF(COUNTA($D176:EZ176)*(12/$C$63)&lt;=$C$9,0,1)),0)+IF(FB$63=$C$17,0,IF(FA$63=$C$17,$B176*(FA$60),0))</f>
        <v>0</v>
      </c>
      <c r="FB176" s="50">
        <f>IF(FB$63&lt;=$C$17,($C$34*FB$59*$B176/$C$63)*(IF(COUNTA($D176:FA176)*(12/$C$63)&lt;=$C$9,0,1)),0)+IF(FC$63=$C$17,0,IF(FB$63=$C$17,$B176*(FB$60),0))</f>
        <v>0</v>
      </c>
      <c r="FC176" s="50">
        <f>IF(FC$63&lt;=$C$17,($C$34*FC$59*$B176/$C$63)*(IF(COUNTA($D176:FB176)*(12/$C$63)&lt;=$C$9,0,1)),0)+IF(FD$63=$C$17,0,IF(FC$63=$C$17,$B176*(FC$60),0))</f>
        <v>0</v>
      </c>
      <c r="FD176" s="50">
        <f>IF(FD$63&lt;=$C$17,($C$34*FD$59*$B176/$C$63)*(IF(COUNTA($D176:FC176)*(12/$C$63)&lt;=$C$9,0,1)),0)+IF(FE$63=$C$17,0,IF(FD$63=$C$17,$B176*(FD$60),0))</f>
        <v>0</v>
      </c>
      <c r="FE176" s="50">
        <f>IF(FE$63&lt;=$C$17,($C$34*FE$59*$B176/$C$63)*(IF(COUNTA($D176:FD176)*(12/$C$63)&lt;=$C$9,0,1)),0)+IF(FF$63=$C$17,0,IF(FE$63=$C$17,$B176*(FE$60),0))</f>
        <v>0</v>
      </c>
      <c r="FF176" s="50">
        <f>IF(FF$63&lt;=$C$17,($C$34*FF$59*$B176/$C$63)*(IF(COUNTA($D176:FE176)*(12/$C$63)&lt;=$C$9,0,1)),0)+IF(FG$63=$C$17,0,IF(FF$63=$C$17,$B176*(FF$60),0))</f>
        <v>0</v>
      </c>
      <c r="FG176" s="50">
        <f>IF(FG$63&lt;=$C$17,($C$34*FG$59*$B176/$C$63)*(IF(COUNTA($D176:FF176)*(12/$C$63)&lt;=$C$9,0,1)),0)+IF(FH$63=$C$17,0,IF(FG$63=$C$17,$B176*(FG$60),0))</f>
        <v>0</v>
      </c>
      <c r="FH176" s="50">
        <f>IF(FH$63&lt;=$C$17,($C$34*FH$59*$B176/$C$63)*(IF(COUNTA($D176:FG176)*(12/$C$63)&lt;=$C$9,0,1)),0)+IF(FI$63=$C$17,0,IF(FH$63=$C$17,$B176*(FH$60),0))</f>
        <v>0</v>
      </c>
      <c r="FI176" s="50">
        <f>IF(FI$63&lt;=$C$17,($C$34*FI$59*$B176/$C$63)*(IF(COUNTA($D176:FH176)*(12/$C$63)&lt;=$C$9,0,1)),0)+IF(FJ$63=$C$17,0,IF(FI$63=$C$17,$B176*(FI$60),0))</f>
        <v>0</v>
      </c>
      <c r="FJ176" s="50">
        <f>IF(FJ$63&lt;=$C$17,($C$34*FJ$59*$B176/$C$63)*(IF(COUNTA($D176:FI176)*(12/$C$63)&lt;=$C$9,0,1)),0)+IF(FK$63=$C$17,0,IF(FJ$63=$C$17,$B176*(FJ$60),0))</f>
        <v>0</v>
      </c>
      <c r="FK176" s="50">
        <f>IF(FK$63&lt;=$C$17,($C$34*FK$59*$B176/$C$63)*(IF(COUNTA($D176:FJ176)*(12/$C$63)&lt;=$C$9,0,1)),0)+IF(FL$63=$C$17,0,IF(FK$63=$C$17,$B176*(FK$60),0))</f>
        <v>0</v>
      </c>
      <c r="FL176" s="50">
        <f>IF(FL$63&lt;=$C$17,($C$34*FL$59*$B176/$C$63)*(IF(COUNTA($D176:FK176)*(12/$C$63)&lt;=$C$9,0,1)),0)+IF(FM$63=$C$17,0,IF(FL$63=$C$17,$B176*(FL$60),0))</f>
        <v>0</v>
      </c>
      <c r="FM176" s="50">
        <f>IF(FM$63&lt;=$C$17,($C$34*FM$59*$B176/$C$63)*(IF(COUNTA($D176:FL176)*(12/$C$63)&lt;=$C$9,0,1)),0)+IF(FN$63=$C$17,0,IF(FM$63=$C$17,$B176*(FM$60),0))</f>
        <v>0</v>
      </c>
      <c r="FN176" s="50">
        <f>IF(FN$63&lt;=$C$17,($C$34*FN$59*$B176/$C$63)*(IF(COUNTA($D176:FM176)*(12/$C$63)&lt;=$C$9,0,1)),0)+IF(FO$63=$C$17,0,IF(FN$63=$C$17,$B176*(FN$60),0))</f>
        <v>0</v>
      </c>
      <c r="FO176" s="50">
        <f>IF(FO$63&lt;=$C$17,($C$34*FO$59*$B176/$C$63)*(IF(COUNTA($D176:FN176)*(12/$C$63)&lt;=$C$9,0,1)),0)+IF(FP$63=$C$17,0,IF(FO$63=$C$17,$B176*(FO$60),0))</f>
        <v>0</v>
      </c>
      <c r="FP176" s="50">
        <f>IF(FP$63&lt;=$C$17,($C$34*FP$59*$B176/$C$63)*(IF(COUNTA($D176:FO176)*(12/$C$63)&lt;=$C$9,0,1)),0)+IF(FQ$63=$C$17,0,IF(FP$63=$C$17,$B176*(FP$60),0))</f>
        <v>0</v>
      </c>
      <c r="FQ176" s="50">
        <f>IF(FQ$63&lt;=$C$17,($C$34*FQ$59*$B176/$C$63)*(IF(COUNTA($D176:FP176)*(12/$C$63)&lt;=$C$9,0,1)),0)+IF(FR$63=$C$17,0,IF(FQ$63=$C$17,$B176*(FQ$60),0))</f>
        <v>0</v>
      </c>
      <c r="FR176" s="50">
        <f>IF(FR$63&lt;=$C$17,($C$34*FR$59*$B176/$C$63)*(IF(COUNTA($D176:FQ176)*(12/$C$63)&lt;=$C$9,0,1)),0)+IF(FS$63=$C$17,0,IF(FR$63=$C$17,$B176*(FR$60),0))</f>
        <v>0</v>
      </c>
      <c r="FS176" s="50">
        <f>IF(FS$63&lt;=$C$17,($C$34*FS$59*$B176/$C$63)*(IF(COUNTA($D176:FR176)*(12/$C$63)&lt;=$C$9,0,1)),0)+IF(FT$63=$C$17,0,IF(FS$63=$C$17,$B176*(FS$60),0))</f>
        <v>0</v>
      </c>
      <c r="FT176" s="50">
        <f>IF(FT$63&lt;=$C$17,($C$34*FT$59*$B176/$C$63)*(IF(COUNTA($D176:FS176)*(12/$C$63)&lt;=$C$9,0,1)),0)+IF(FU$63=$C$17,0,IF(FT$63=$C$17,$B176*(FT$60),0))</f>
        <v>0</v>
      </c>
      <c r="FU176" s="50">
        <f>IF(FU$63&lt;=$C$17,($C$34*FU$59*$B176/$C$63)*(IF(COUNTA($D176:FT176)*(12/$C$63)&lt;=$C$9,0,1)),0)+IF(FV$63=$C$17,0,IF(FU$63=$C$17,$B176*(FU$60),0))</f>
        <v>0</v>
      </c>
      <c r="FV176" s="50">
        <f>IF(FV$63&lt;=$C$17,($C$34*FV$59*$B176/$C$63)*(IF(COUNTA($D176:FU176)*(12/$C$63)&lt;=$C$9,0,1)),0)+IF(FW$63=$C$17,0,IF(FV$63=$C$17,$B176*(FV$60),0))</f>
        <v>0</v>
      </c>
      <c r="FW176" s="50">
        <f>IF(FW$63&lt;=$C$17,($C$34*FW$59*$B176/$C$63)*(IF(COUNTA($D176:FV176)*(12/$C$63)&lt;=$C$9,0,1)),0)+IF(FX$63=$C$17,0,IF(FW$63=$C$17,$B176*(FW$60),0))</f>
        <v>0</v>
      </c>
      <c r="FX176" s="50">
        <f>IF(FX$63&lt;=$C$17,($C$34*FX$59*$B176/$C$63)*(IF(COUNTA($D176:FW176)*(12/$C$63)&lt;=$C$9,0,1)),0)+IF(FY$63=$C$17,0,IF(FX$63=$C$17,$B176*(FX$60),0))</f>
        <v>0</v>
      </c>
      <c r="FY176" s="50">
        <f>IF(FY$63&lt;=$C$17,($C$34*FY$59*$B176/$C$63)*(IF(COUNTA($D176:FX176)*(12/$C$63)&lt;=$C$9,0,1)),0)+IF(FZ$63=$C$17,0,IF(FY$63=$C$17,$B176*(FY$60),0))</f>
        <v>0</v>
      </c>
      <c r="FZ176" s="50">
        <f>IF(FZ$63&lt;=$C$17,($C$34*FZ$59*$B176/$C$63)*(IF(COUNTA($D176:FY176)*(12/$C$63)&lt;=$C$9,0,1)),0)+IF(GA$63=$C$17,0,IF(FZ$63=$C$17,$B176*(FZ$60),0))</f>
        <v>0</v>
      </c>
      <c r="GA176" s="50">
        <f>IF(GA$63&lt;=$C$17,($C$34*GA$59*$B176/$C$63)*(IF(COUNTA($D176:FZ176)*(12/$C$63)&lt;=$C$9,0,1)),0)+IF(GB$63=$C$17,0,IF(GA$63=$C$17,$B176*(GA$60),0))</f>
        <v>0</v>
      </c>
      <c r="GB176" s="50">
        <f>IF(GB$63&lt;=$C$17,($C$34*GB$59*$B176/$C$63)*(IF(COUNTA($D176:GA176)*(12/$C$63)&lt;=$C$9,0,1)),0)+IF(GC$63=$C$17,0,IF(GB$63=$C$17,$B176*(GB$60),0))</f>
        <v>0</v>
      </c>
      <c r="GC176" s="50">
        <f>IF(GC$63&lt;=$C$17,($C$34*GC$59*$B176/$C$63)*(IF(COUNTA($D176:GB176)*(12/$C$63)&lt;=$C$9,0,1)),0)+IF(GD$63=$C$17,0,IF(GC$63=$C$17,$B176*(GC$60),0))</f>
        <v>0</v>
      </c>
      <c r="GD176" s="50">
        <f>IF(GD$63&lt;=$C$17,($C$34*GD$59*$B176/$C$63)*(IF(COUNTA($D176:GC176)*(12/$C$63)&lt;=$C$9,0,1)),0)+IF(GE$63=$C$17,0,IF(GD$63=$C$17,$B176*(GD$60),0))</f>
        <v>0</v>
      </c>
      <c r="GE176" s="50">
        <f>IF(GE$63&lt;=$C$17,($C$34*GE$59*$B176/$C$63)*(IF(COUNTA($D176:GD176)*(12/$C$63)&lt;=$C$9,0,1)),0)+IF(GF$63=$C$17,0,IF(GE$63=$C$17,$B176*(GE$60),0))</f>
        <v>0</v>
      </c>
      <c r="GF176" s="50">
        <f>IF(GF$63&lt;=$C$17,($C$34*GF$59*$B176/$C$63)*(IF(COUNTA($D176:GE176)*(12/$C$63)&lt;=$C$9,0,1)),0)+IF(GG$63=$C$17,0,IF(GF$63=$C$17,$B176*(GF$60),0))</f>
        <v>0</v>
      </c>
      <c r="GG176" s="50">
        <f>IF(GG$63&lt;=$C$17,($C$34*GG$59*$B176/$C$63)*(IF(COUNTA($D176:GF176)*(12/$C$63)&lt;=$C$9,0,1)),0)+IF(GH$63=$C$17,0,IF(GG$63=$C$17,$B176*(GG$60),0))</f>
        <v>0</v>
      </c>
      <c r="GH176" s="50">
        <f>IF(GH$63&lt;=$C$17,($C$34*GH$59*$B176/$C$63)*(IF(COUNTA($D176:GG176)*(12/$C$63)&lt;=$C$9,0,1)),0)+IF(GI$63=$C$17,0,IF(GH$63=$C$17,$B176*(GH$60),0))</f>
        <v>0</v>
      </c>
      <c r="GI176" s="50">
        <f>IF(GI$63&lt;=$C$17,($C$34*GI$59*$B176/$C$63)*(IF(COUNTA($D176:GH176)*(12/$C$63)&lt;=$C$9,0,1)),0)+IF(GJ$63=$C$17,0,IF(GI$63=$C$17,$B176*(GI$60),0))</f>
        <v>0</v>
      </c>
      <c r="GJ176" s="50">
        <f>IF(GJ$63&lt;=$C$17,($C$34*GJ$59*$B176/$C$63)*(IF(COUNTA($D176:GI176)*(12/$C$63)&lt;=$C$9,0,1)),0)+IF(GK$63=$C$17,0,IF(GJ$63=$C$17,$B176*(GJ$60),0))</f>
        <v>0</v>
      </c>
      <c r="GK176" s="50">
        <f>IF(GK$63&lt;=$C$17,($C$34*GK$59*$B176/$C$63)*(IF(COUNTA($D176:GJ176)*(12/$C$63)&lt;=$C$9,0,1)),0)+IF(GL$63=$C$17,0,IF(GK$63=$C$17,$B176*(GK$60),0))</f>
        <v>0</v>
      </c>
      <c r="GL176" s="50">
        <f>IF(GL$63&lt;=$C$17,($C$34*GL$59*$B176/$C$63)*(IF(COUNTA($D176:GK176)*(12/$C$63)&lt;=$C$9,0,1)),0)+IF(GM$63=$C$17,0,IF(GL$63=$C$17,$B176*(GL$60),0))</f>
        <v>0</v>
      </c>
      <c r="GM176" s="50">
        <f>IF(GM$63&lt;=$C$17,($C$34*GM$59*$B176/$C$63)*(IF(COUNTA($D176:GL176)*(12/$C$63)&lt;=$C$9,0,1)),0)+IF(GN$63=$C$17,0,IF(GM$63=$C$17,$B176*(GM$60),0))</f>
        <v>0</v>
      </c>
      <c r="GN176" s="50">
        <f>IF(GN$63&lt;=$C$17,($C$34*GN$59*$B176/$C$63)*(IF(COUNTA($D176:GM176)*(12/$C$63)&lt;=$C$9,0,1)),0)+IF(GO$63=$C$17,0,IF(GN$63=$C$17,$B176*(GN$60),0))</f>
        <v>0</v>
      </c>
      <c r="GO176" s="50">
        <f>IF(GO$63&lt;=$C$17,($C$34*GO$59*$B176/$C$63)*(IF(COUNTA($D176:GN176)*(12/$C$63)&lt;=$C$9,0,1)),0)+IF(GP$63=$C$17,0,IF(GO$63=$C$17,$B176*(GO$60),0))</f>
        <v>0</v>
      </c>
      <c r="GP176" s="50">
        <f>IF(GP$63&lt;=$C$17,($C$34*GP$59*$B176/$C$63)*(IF(COUNTA($D176:GO176)*(12/$C$63)&lt;=$C$9,0,1)),0)+IF(GQ$63=$C$17,0,IF(GP$63=$C$17,$B176*(GP$60),0))</f>
        <v>0</v>
      </c>
      <c r="GQ176" s="50">
        <f>IF(GQ$63&lt;=$C$17,($C$34*GQ$59*$B176/$C$63)*(IF(COUNTA($D176:GP176)*(12/$C$63)&lt;=$C$9,0,1)),0)+IF(GR$63=$C$17,0,IF(GQ$63=$C$17,$B176*(GQ$60),0))</f>
        <v>0</v>
      </c>
      <c r="GR176" s="50">
        <f>IF(GR$63&lt;=$C$17,($C$34*GR$59*$B176/$C$63)*(IF(COUNTA($D176:GQ176)*(12/$C$63)&lt;=$C$9,0,1)),0)+IF(GS$63=$C$17,0,IF(GR$63=$C$17,$B176*(GR$60),0))</f>
        <v>0</v>
      </c>
      <c r="GS176" s="50">
        <f>IF(GS$63&lt;=$C$17,($C$34*GS$59*$B176/$C$63)*(IF(COUNTA($D176:GR176)*(12/$C$63)&lt;=$C$9,0,1)),0)+IF(GT$63=$C$17,0,IF(GS$63=$C$17,$B176*(GS$60),0))</f>
        <v>0</v>
      </c>
      <c r="GT176" s="50">
        <f>IF(GT$63&lt;=$C$17,($C$34*GT$59*$B176/$C$63)*(IF(COUNTA($D176:GS176)*(12/$C$63)&lt;=$C$9,0,1)),0)+IF(GU$63=$C$17,0,IF(GT$63=$C$17,$B176*(GT$60),0))</f>
        <v>0</v>
      </c>
      <c r="GU176" s="50">
        <f>IF(GU$63&lt;=$C$17,($C$34*GU$59*$B176/$C$63)*(IF(COUNTA($D176:GT176)*(12/$C$63)&lt;=$C$9,0,1)),0)+IF(GV$63=$C$17,0,IF(GU$63=$C$17,$B176*(GU$60),0))</f>
        <v>0</v>
      </c>
      <c r="GV176" s="50">
        <f>IF(GV$63&lt;=$C$17,($C$34*GV$59*$B176/$C$63)*(IF(COUNTA($D176:GU176)*(12/$C$63)&lt;=$C$9,0,1)),0)+IF(GW$63=$C$17,0,IF(GV$63=$C$17,$B176*(GV$60),0))</f>
        <v>0</v>
      </c>
      <c r="GW176" s="50">
        <f>IF(GW$63&lt;=$C$17,($C$34*GW$59*$B176/$C$63)*(IF(COUNTA($D176:GV176)*(12/$C$63)&lt;=$C$9,0,1)),0)+IF(GX$63=$C$17,0,IF(GW$63=$C$17,$B176*(GW$60),0))</f>
        <v>0</v>
      </c>
      <c r="GX176" s="50">
        <f>IF(GX$63&lt;=$C$17,($C$34*GX$59*$B176/$C$63)*(IF(COUNTA($D176:GW176)*(12/$C$63)&lt;=$C$9,0,1)),0)+IF(GY$63=$C$17,0,IF(GX$63=$C$17,$B176*(GX$60),0))</f>
        <v>0</v>
      </c>
      <c r="GY176" s="50">
        <f>IF(GY$63&lt;=$C$17,($C$34*GY$59*$B176/$C$63)*(IF(COUNTA($D176:GX176)*(12/$C$63)&lt;=$C$9,0,1)),0)+IF(GZ$63=$C$17,0,IF(GY$63=$C$17,$B176*(GY$60),0))</f>
        <v>0</v>
      </c>
      <c r="GZ176" s="50">
        <f>IF(GZ$63&lt;=$C$17,($C$34*GZ$59*$B176/$C$63)*(IF(COUNTA($D176:GY176)*(12/$C$63)&lt;=$C$9,0,1)),0)+IF(HA$63=$C$17,0,IF(GZ$63=$C$17,$B176*(GZ$60),0))</f>
        <v>0</v>
      </c>
      <c r="HA176" s="50">
        <f>IF(HA$63&lt;=$C$17,($C$34*HA$59*$B176/$C$63)*(IF(COUNTA($D176:GZ176)*(12/$C$63)&lt;=$C$9,0,1)),0)+IF(HB$63=$C$17,0,IF(HA$63=$C$17,$B176*(HA$60),0))</f>
        <v>0</v>
      </c>
      <c r="HB176" s="50">
        <f>IF(HB$63&lt;=$C$17,($C$34*HB$59*$B176/$C$63)*(IF(COUNTA($D176:HA176)*(12/$C$63)&lt;=$C$9,0,1)),0)+IF(HC$63=$C$17,0,IF(HB$63=$C$17,$B176*(HB$60),0))</f>
        <v>0</v>
      </c>
      <c r="HC176" s="50">
        <f>IF(HC$63&lt;=$C$17,($C$34*HC$59*$B176/$C$63)*(IF(COUNTA($D176:HB176)*(12/$C$63)&lt;=$C$9,0,1)),0)+IF(HD$63=$C$17,0,IF(HC$63=$C$17,$B176*(HC$60),0))</f>
        <v>0</v>
      </c>
      <c r="HD176" s="50">
        <f>IF(HD$63&lt;=$C$17,($C$34*HD$59*$B176/$C$63)*(IF(COUNTA($D176:HC176)*(12/$C$63)&lt;=$C$9,0,1)),0)+IF(HE$63=$C$17,0,IF(HD$63=$C$17,$B176*(HD$60),0))</f>
        <v>0</v>
      </c>
      <c r="HE176" s="50">
        <f>IF(HE$63&lt;=$C$17,($C$34*HE$59*$B176/$C$63)*(IF(COUNTA($D176:HD176)*(12/$C$63)&lt;=$C$9,0,1)),0)+IF(HF$63=$C$17,0,IF(HE$63=$C$17,$B176*(HE$60),0))</f>
        <v>0</v>
      </c>
      <c r="HF176" s="50">
        <f>IF(HF$63&lt;=$C$17,($C$34*HF$59*$B176/$C$63)*(IF(COUNTA($D176:HE176)*(12/$C$63)&lt;=$C$9,0,1)),0)+IF(HG$63=$C$17,0,IF(HF$63=$C$17,$B176*(HF$60),0))</f>
        <v>0</v>
      </c>
      <c r="HG176" s="50">
        <f>IF(HG$63&lt;=$C$17,($C$34*HG$59*$B176/$C$63)*(IF(COUNTA($D176:HF176)*(12/$C$63)&lt;=$C$9,0,1)),0)+IF(HH$63=$C$17,0,IF(HG$63=$C$17,$B176*(HG$60),0))</f>
        <v>0</v>
      </c>
      <c r="HH176" s="50">
        <f>IF(HH$63&lt;=$C$17,($C$34*HH$59*$B176/$C$63)*(IF(COUNTA($D176:HG176)*(12/$C$63)&lt;=$C$9,0,1)),0)+IF(HI$63=$C$17,0,IF(HH$63=$C$17,$B176*(HH$60),0))</f>
        <v>0</v>
      </c>
      <c r="HI176" s="50">
        <f>IF(HI$63&lt;=$C$17,($C$34*HI$59*$B176/$C$63)*(IF(COUNTA($D176:HH176)*(12/$C$63)&lt;=$C$9,0,1)),0)+IF(HJ$63=$C$17,0,IF(HI$63=$C$17,$B176*(HI$60),0))</f>
        <v>0</v>
      </c>
      <c r="HJ176" s="50">
        <f>IF(HJ$63&lt;=$C$17,($C$34*HJ$59*$B176/$C$63)*(IF(COUNTA($D176:HI176)*(12/$C$63)&lt;=$C$9,0,1)),0)+IF(HK$63=$C$17,0,IF(HJ$63=$C$17,$B176*(HJ$60),0))</f>
        <v>0</v>
      </c>
      <c r="HK176" s="50">
        <f>IF(HK$63&lt;=$C$17,($C$34*HK$59*$B176/$C$63)*(IF(COUNTA($D176:HJ176)*(12/$C$63)&lt;=$C$9,0,1)),0)+IF(HL$63=$C$17,0,IF(HK$63=$C$17,$B176*(HK$60),0))</f>
        <v>0</v>
      </c>
      <c r="HL176" s="50">
        <f>IF(HL$63&lt;=$C$17,($C$34*HL$59*$B176/$C$63)*(IF(COUNTA($D176:HK176)*(12/$C$63)&lt;=$C$9,0,1)),0)+IF(HM$63=$C$17,0,IF(HL$63=$C$17,$B176*(HL$60),0))</f>
        <v>0</v>
      </c>
      <c r="HM176" s="50">
        <f>IF(HM$63&lt;=$C$17,($C$34*HM$59*$B176/$C$63)*(IF(COUNTA($D176:HL176)*(12/$C$63)&lt;=$C$9,0,1)),0)+IF(HN$63=$C$17,0,IF(HM$63=$C$17,$B176*(HM$60),0))</f>
        <v>0</v>
      </c>
      <c r="HN176" s="50">
        <f>IF(HN$63&lt;=$C$17,($C$34*HN$59*$B176/$C$63)*(IF(COUNTA($D176:HM176)*(12/$C$63)&lt;=$C$9,0,1)),0)+IF(HO$63=$C$17,0,IF(HN$63=$C$17,$B176*(HN$60),0))</f>
        <v>0</v>
      </c>
      <c r="HO176" s="50">
        <f>IF(HO$63&lt;=$C$17,($C$34*HO$59*$B176/$C$63)*(IF(COUNTA($D176:HN176)*(12/$C$63)&lt;=$C$9,0,1)),0)+IF(HP$63=$C$17,0,IF(HO$63=$C$17,$B176*(HO$60),0))</f>
        <v>0</v>
      </c>
      <c r="HP176" s="50">
        <f>IF(HP$63&lt;=$C$17,($C$34*HP$59*$B176/$C$63)*(IF(COUNTA($D176:HO176)*(12/$C$63)&lt;=$C$9,0,1)),0)+IF(HQ$63=$C$17,0,IF(HP$63=$C$17,$B176*(HP$60),0))</f>
        <v>0</v>
      </c>
      <c r="HQ176" s="50">
        <f>IF(HQ$63&lt;=$C$17,($C$34*HQ$59*$B176/$C$63)*(IF(COUNTA($D176:HP176)*(12/$C$63)&lt;=$C$9,0,1)),0)+IF(HR$63=$C$17,0,IF(HQ$63=$C$17,$B176*(HQ$60),0))</f>
        <v>0</v>
      </c>
      <c r="HR176" s="50">
        <f>IF(HR$63&lt;=$C$17,($C$34*HR$59*$B176/$C$63)*(IF(COUNTA($D176:HQ176)*(12/$C$63)&lt;=$C$9,0,1)),0)+IF(HS$63=$C$17,0,IF(HR$63=$C$17,$B176*(HR$60),0))</f>
        <v>0</v>
      </c>
      <c r="HS176" s="50">
        <f>IF(HS$63&lt;=$C$17,($C$34*HS$59*$B176/$C$63)*(IF(COUNTA($D176:HR176)*(12/$C$63)&lt;=$C$9,0,1)),0)+IF(HT$63=$C$17,0,IF(HS$63=$C$17,$B176*(HS$60),0))</f>
        <v>0</v>
      </c>
      <c r="HT176" s="50">
        <f>IF(HT$63&lt;=$C$17,($C$34*HT$59*$B176/$C$63)*(IF(COUNTA($D176:HS176)*(12/$C$63)&lt;=$C$9,0,1)),0)+IF(HU$63=$C$17,0,IF(HT$63=$C$17,$B176*(HT$60),0))</f>
        <v>0</v>
      </c>
      <c r="HU176" s="50">
        <f>IF(HU$63&lt;=$C$17,($C$34*HU$59*$B176/$C$63)*(IF(COUNTA($D176:HT176)*(12/$C$63)&lt;=$C$9,0,1)),0)+IF(HV$63=$C$17,0,IF(HU$63=$C$17,$B176*(HU$60),0))</f>
        <v>0</v>
      </c>
      <c r="HV176" s="50">
        <f>IF(HV$63&lt;=$C$17,($C$34*HV$59*$B176/$C$63)*(IF(COUNTA($D176:HU176)*(12/$C$63)&lt;=$C$9,0,1)),0)+IF(HW$63=$C$17,0,IF(HV$63=$C$17,$B176*(HV$60),0))</f>
        <v>0</v>
      </c>
      <c r="HW176" s="50">
        <f>IF(HW$63&lt;=$C$17,($C$34*HW$59*$B176/$C$63)*(IF(COUNTA($D176:HV176)*(12/$C$63)&lt;=$C$9,0,1)),0)+IF(HX$63=$C$17,0,IF(HW$63=$C$17,$B176*(HW$60),0))</f>
        <v>0</v>
      </c>
      <c r="HX176" s="50">
        <f>IF(HX$63&lt;=$C$17,($C$34*HX$59*$B176/$C$63)*(IF(COUNTA($D176:HW176)*(12/$C$63)&lt;=$C$9,0,1)),0)+IF(HY$63=$C$17,0,IF(HX$63=$C$17,$B176*(HX$60),0))</f>
        <v>0</v>
      </c>
      <c r="HY176" s="50">
        <f>IF(HY$63&lt;=$C$17,($C$34*HY$59*$B176/$C$63)*(IF(COUNTA($D176:HX176)*(12/$C$63)&lt;=$C$9,0,1)),0)+IF(HZ$63=$C$17,0,IF(HY$63=$C$17,$B176*(HY$60),0))</f>
        <v>0</v>
      </c>
      <c r="HZ176" s="50">
        <f>IF(HZ$63&lt;=$C$17,($C$34*HZ$59*$B176/$C$63)*(IF(COUNTA($D176:HY176)*(12/$C$63)&lt;=$C$9,0,1)),0)+IF(IA$63=$C$17,0,IF(HZ$63=$C$17,$B176*(HZ$60),0))</f>
        <v>0</v>
      </c>
      <c r="IA176" s="50">
        <f>IF(IA$63&lt;=$C$17,($C$34*IA$59*$B176/$C$63)*(IF(COUNTA($D176:HZ176)*(12/$C$63)&lt;=$C$9,0,1)),0)+IF(IB$63=$C$17,0,IF(IA$63=$C$17,$B176*(IA$60),0))</f>
        <v>0</v>
      </c>
      <c r="IB176" s="50">
        <f>IF(IB$63&lt;=$C$17,($C$34*IB$59*$B176/$C$63)*(IF(COUNTA($D176:IA176)*(12/$C$63)&lt;=$C$9,0,1)),0)+IF(IC$63=$C$17,0,IF(IB$63=$C$17,$B176*(IB$60),0))</f>
        <v>0</v>
      </c>
      <c r="IC176" s="50">
        <f>IF(IC$63&lt;=$C$17,($C$34*IC$59*$B176/$C$63)*(IF(COUNTA($D176:IB176)*(12/$C$63)&lt;=$C$9,0,1)),0)+IF(ID$63=$C$17,0,IF(IC$63=$C$17,$B176*(IC$60),0))</f>
        <v>0</v>
      </c>
      <c r="ID176" s="50">
        <f>IF(ID$63&lt;=$C$17,($C$34*ID$59*$B176/$C$63)*(IF(COUNTA($D176:IC176)*(12/$C$63)&lt;=$C$9,0,1)),0)+IF(IE$63=$C$17,0,IF(ID$63=$C$17,$B176*(ID$60),0))</f>
        <v>0</v>
      </c>
      <c r="IE176" s="50">
        <f>IF(IE$63&lt;=$C$17,($C$34*IE$59*$B176/$C$63)*(IF(COUNTA($D176:ID176)*(12/$C$63)&lt;=$C$9,0,1)),0)+IF(IF$63=$C$17,0,IF(IE$63=$C$17,$B176*(IE$60),0))</f>
        <v>0</v>
      </c>
      <c r="IF176" s="50">
        <f>IF(IF$63&lt;=$C$17,($C$34*IF$59*$B176/$C$63)*(IF(COUNTA($D176:IE176)*(12/$C$63)&lt;=$C$9,0,1)),0)+IF(IG$63=$C$17,0,IF(IF$63=$C$17,$B176*(IF$60),0))</f>
        <v>0</v>
      </c>
      <c r="IG176" s="50">
        <f>IF(IG$63&lt;=$C$17,($C$34*IG$59*$B176/$C$63)*(IF(COUNTA($D176:IF176)*(12/$C$63)&lt;=$C$9,0,1)),0)+IF(IH$63=$C$17,0,IF(IG$63=$C$17,$B176*(IG$60),0))</f>
        <v>0</v>
      </c>
      <c r="IH176" s="50">
        <f>IF(IH$63&lt;=$C$17,($C$34*IH$59*$B176/$C$63)*(IF(COUNTA($D176:IG176)*(12/$C$63)&lt;=$C$9,0,1)),0)+IF(II$63=$C$17,0,IF(IH$63=$C$17,$B176*(IH$60),0))</f>
        <v>0</v>
      </c>
      <c r="II176" s="50">
        <f>IF(II$63&lt;=$C$17,($C$34*II$59*$B176/$C$63)*(IF(COUNTA($D176:IH176)*(12/$C$63)&lt;=$C$9,0,1)),0)+IF(IJ$63=$C$17,0,IF(II$63=$C$17,$B176*(II$60),0))</f>
        <v>0</v>
      </c>
      <c r="IJ176" s="50">
        <f>IF(IJ$63&lt;=$C$17,($C$34*IJ$59*$B176/$C$63)*(IF(COUNTA($D176:II176)*(12/$C$63)&lt;=$C$9,0,1)),0)+IF(IK$63=$C$17,0,IF(IJ$63=$C$17,$B176*(IJ$60),0))</f>
        <v>0</v>
      </c>
      <c r="IK176" s="50">
        <f>IF(IK$63&lt;=$C$17,($C$34*IK$59*$B176/$C$63)*(IF(COUNTA($D176:IJ176)*(12/$C$63)&lt;=$C$9,0,1)),0)+IF(IL$63=$C$17,0,IF(IK$63=$C$17,$B176*(IK$60),0))</f>
        <v>0</v>
      </c>
      <c r="IL176" s="50">
        <f>IF(IL$63&lt;=$C$17,($C$34*IL$59*$B176/$C$63)*(IF(COUNTA($D176:IK176)*(12/$C$63)&lt;=$C$9,0,1)),0)+IF(IM$63=$C$17,0,IF(IL$63=$C$17,$B176*(IL$60),0))</f>
        <v>0</v>
      </c>
      <c r="IM176" s="50">
        <f>IF(IM$63&lt;=$C$17,($C$34*IM$59*$B176/$C$63)*(IF(COUNTA($D176:IL176)*(12/$C$63)&lt;=$C$9,0,1)),0)+IF(IN$63=$C$17,0,IF(IM$63=$C$17,$B176*(IM$60),0))</f>
        <v>0</v>
      </c>
      <c r="IN176" s="50">
        <f>IF(IN$63&lt;=$C$17,($C$34*IN$59*$B176/$C$63)*(IF(COUNTA($D176:IM176)*(12/$C$63)&lt;=$C$9,0,1)),0)+IF(IO$63=$C$17,0,IF(IN$63=$C$17,$B176*(IN$60),0))</f>
        <v>0</v>
      </c>
      <c r="IO176" s="50">
        <f>IF(IO$63&lt;=$C$17,($C$34*IO$59*$B176/$C$63)*(IF(COUNTA($D176:IN176)*(12/$C$63)&lt;=$C$9,0,1)),0)+IF(IP$63=$C$17,0,IF(IO$63=$C$17,$B176*(IO$60),0))</f>
        <v>0</v>
      </c>
      <c r="IP176" s="50">
        <f>IF(IP$63&lt;=$C$17,($C$34*IP$59*$B176/$C$63)*(IF(COUNTA($D176:IO176)*(12/$C$63)&lt;=$C$9,0,1)),0)+IF(IQ$63=$C$17,0,IF(IP$63=$C$17,$B176*(IP$60),0))</f>
        <v>0</v>
      </c>
      <c r="IQ176" s="50">
        <f>IF(IQ$63&lt;=$C$17,($C$34*IQ$59*$B176/$C$63)*(IF(COUNTA($D176:IP176)*(12/$C$63)&lt;=$C$9,0,1)),0)+IF(IR$63=$C$17,0,IF(IQ$63=$C$17,$B176*(IQ$60),0))</f>
        <v>0</v>
      </c>
      <c r="IR176" s="50">
        <f>IF(IR$63&lt;=$C$17,($C$34*IR$59*$B176/$C$63)*(IF(COUNTA($D176:IQ176)*(12/$C$63)&lt;=$C$9,0,1)),0)+IF(IS$63=$C$17,0,IF(IR$63=$C$17,$B176*(IR$60),0))</f>
        <v>0</v>
      </c>
      <c r="IS176" s="50">
        <f>IF(IS$63&lt;=$C$17,($C$34*IS$59*$B176/$C$63)*(IF(COUNTA($D176:IR176)*(12/$C$63)&lt;=$C$9,0,1)),0)+IF(IT$63=$C$17,0,IF(IS$63=$C$17,$B176*(IS$60),0))</f>
        <v>0</v>
      </c>
      <c r="IT176" s="50">
        <f>IF(IT$63&lt;=$C$17,($C$34*IT$59*$B176/$C$63)*(IF(COUNTA($D176:IS176)*(12/$C$63)&lt;=$C$9,0,1)),0)+IF(IU$63=$C$17,0,IF(IT$63=$C$17,$B176*(IT$60),0))</f>
        <v>0</v>
      </c>
      <c r="IU176" s="50">
        <f>IF(IU$63&lt;=$C$17,($C$34*IU$59*$B176/$C$63)*(IF(COUNTA($D176:IT176)*(12/$C$63)&lt;=$C$9,0,1)),0)+IF(IV$63=$C$17,0,IF(IU$63=$C$17,$B176*(IU$60),0))</f>
        <v>0</v>
      </c>
      <c r="IV176" s="50">
        <f>IF(IV$63&lt;=$C$17,($C$34*IV$59*$B176/$C$63)*(IF(COUNTA($D176:IU176)*(12/$C$63)&lt;=$C$9,0,1)),0)+IF(IW$63=$C$17,0,IF(IV$63=$C$17,$B176*(IV$60),0))</f>
        <v>0</v>
      </c>
      <c r="IW176" s="50">
        <f>IF(IW$63&lt;=$C$17,($C$34*IW$59*$B176/$C$63)*(IF(COUNTA($D176:IV176)*(12/$C$63)&lt;=$C$9,0,1)),0)+IF(IX$63=$C$17,0,IF(IW$63=$C$17,$B176*(IW$60),0))</f>
        <v>0</v>
      </c>
      <c r="IX176" s="50"/>
      <c r="IY176" s="50"/>
      <c r="IZ176" s="50"/>
      <c r="JA176" s="50"/>
      <c r="JB176" s="50"/>
      <c r="JC176" s="50"/>
      <c r="JD176" s="50"/>
      <c r="JE176" s="50"/>
      <c r="JF176" s="50"/>
      <c r="JG176" s="50"/>
      <c r="JH176" s="50"/>
      <c r="JI176" s="50"/>
      <c r="JJ176" s="50"/>
      <c r="JK176" s="50"/>
      <c r="JL176" s="50"/>
      <c r="JM176" s="50"/>
      <c r="JN176" s="50"/>
      <c r="JO176" s="50"/>
      <c r="JP176" s="50"/>
      <c r="JQ176" s="50"/>
      <c r="JR176" s="50"/>
      <c r="JS176" s="50"/>
      <c r="JT176" s="50"/>
      <c r="JU176" s="50"/>
      <c r="JV176" s="50"/>
      <c r="JW176" s="50"/>
      <c r="JX176" s="50"/>
      <c r="JY176" s="50"/>
      <c r="JZ176" s="50"/>
      <c r="KA176" s="50"/>
      <c r="KB176" s="50"/>
      <c r="KC176" s="50"/>
      <c r="KD176" s="50"/>
      <c r="KE176" s="50"/>
      <c r="KF176" s="50"/>
      <c r="KG176" s="50"/>
      <c r="KH176" s="50"/>
      <c r="KI176" s="50"/>
      <c r="KJ176" s="50"/>
      <c r="KK176" s="50"/>
      <c r="KL176" s="50"/>
      <c r="KM176" s="50"/>
      <c r="KN176" s="50"/>
      <c r="KO176" s="50"/>
      <c r="KP176" s="50"/>
      <c r="KQ176" s="50"/>
      <c r="KR176" s="50"/>
      <c r="KS176" s="50"/>
      <c r="KT176" s="50"/>
      <c r="KU176" s="50"/>
      <c r="KV176" s="50"/>
      <c r="KW176" s="50"/>
      <c r="KX176" s="50"/>
      <c r="KY176" s="50"/>
      <c r="KZ176" s="50"/>
      <c r="LA176" s="50"/>
      <c r="LB176" s="50"/>
      <c r="LC176" s="50"/>
      <c r="LD176" s="50"/>
      <c r="LE176" s="50"/>
      <c r="LF176" s="50"/>
      <c r="LG176" s="50"/>
      <c r="LH176" s="50"/>
      <c r="LI176" s="50"/>
    </row>
    <row r="177" spans="1:321" outlineLevel="1" x14ac:dyDescent="0.25">
      <c r="A177" s="2" t="s">
        <v>55</v>
      </c>
      <c r="B177" s="79">
        <f ca="1">+OFFSET($D$52,0,COUNTA($B$66:B176),,)</f>
        <v>0</v>
      </c>
      <c r="C177" s="88">
        <f t="shared" ca="1" si="62"/>
        <v>0</v>
      </c>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50">
        <f ca="1">IF(DL$63&gt;$C$17,0,-DK$53*(12/$C$63))</f>
        <v>0</v>
      </c>
      <c r="DL177" s="50">
        <f ca="1">IF(DL$63&lt;=$C$17,($C$34*DL$59*$B177/$C$63)*(IF(COUNTA($D177:DK177)*(12/$C$63)&lt;=$C$9,0,1)),0)+IF(DM$63=$C$17,0,IF(DL$63=$C$17,$B177*(DL$60),0))</f>
        <v>0</v>
      </c>
      <c r="DM177" s="50">
        <f ca="1">IF(DM$63&lt;=$C$17,($C$34*DM$59*$B177/$C$63)*(IF(COUNTA($D177:DL177)*(12/$C$63)&lt;=$C$9,0,1)),0)+IF(DN$63=$C$17,0,IF(DM$63=$C$17,$B177*(DM$60),0))</f>
        <v>0</v>
      </c>
      <c r="DN177" s="50">
        <f ca="1">IF(DN$63&lt;=$C$17,($C$34*DN$59*$B177/$C$63)*(IF(COUNTA($D177:DM177)*(12/$C$63)&lt;=$C$9,0,1)),0)+IF(DO$63=$C$17,0,IF(DN$63=$C$17,$B177*(DN$60),0))</f>
        <v>0</v>
      </c>
      <c r="DO177" s="50">
        <f ca="1">IF(DO$63&lt;=$C$17,($C$34*DO$59*$B177/$C$63)*(IF(COUNTA($D177:DN177)*(12/$C$63)&lt;=$C$9,0,1)),0)+IF(DP$63=$C$17,0,IF(DO$63=$C$17,$B177*(DO$60),0))</f>
        <v>0</v>
      </c>
      <c r="DP177" s="50">
        <f ca="1">IF(DP$63&lt;=$C$17,($C$34*DP$59*$B177/$C$63)*(IF(COUNTA($D177:DO177)*(12/$C$63)&lt;=$C$9,0,1)),0)+IF(DQ$63=$C$17,0,IF(DP$63=$C$17,$B177*(DP$60),0))</f>
        <v>0</v>
      </c>
      <c r="DQ177" s="50">
        <f ca="1">IF(DQ$63&lt;=$C$17,($C$34*DQ$59*$B177/$C$63)*(IF(COUNTA($D177:DP177)*(12/$C$63)&lt;=$C$9,0,1)),0)+IF(DR$63=$C$17,0,IF(DQ$63=$C$17,$B177*(DQ$60),0))</f>
        <v>0</v>
      </c>
      <c r="DR177" s="50">
        <f ca="1">IF(DR$63&lt;=$C$17,($C$34*DR$59*$B177/$C$63)*(IF(COUNTA($D177:DQ177)*(12/$C$63)&lt;=$C$9,0,1)),0)+IF(DS$63=$C$17,0,IF(DR$63=$C$17,$B177*(DR$60),0))</f>
        <v>0</v>
      </c>
      <c r="DS177" s="50">
        <f ca="1">IF(DS$63&lt;=$C$17,($C$34*DS$59*$B177/$C$63)*(IF(COUNTA($D177:DR177)*(12/$C$63)&lt;=$C$9,0,1)),0)+IF(DT$63=$C$17,0,IF(DS$63=$C$17,$B177*(DS$60),0))</f>
        <v>0</v>
      </c>
      <c r="DT177" s="50">
        <f ca="1">IF(DT$63&lt;=$C$17,($C$34*DT$59*$B177/$C$63)*(IF(COUNTA($D177:DS177)*(12/$C$63)&lt;=$C$9,0,1)),0)+IF(DU$63=$C$17,0,IF(DT$63=$C$17,$B177*(DT$60),0))</f>
        <v>0</v>
      </c>
      <c r="DU177" s="50">
        <f>IF(DU$63&lt;=$C$17,($C$34*DU$59*$B177/$C$63)*(IF(COUNTA($D177:DT177)*(12/$C$63)&lt;=$C$9,0,1)),0)+IF(DV$63=$C$17,0,IF(DU$63=$C$17,$B177*(DU$60),0))</f>
        <v>0</v>
      </c>
      <c r="DV177" s="50">
        <f>IF(DV$63&lt;=$C$17,($C$34*DV$59*$B177/$C$63)*(IF(COUNTA($D177:DU177)*(12/$C$63)&lt;=$C$9,0,1)),0)+IF(DW$63=$C$17,0,IF(DV$63=$C$17,$B177*(DV$60),0))</f>
        <v>0</v>
      </c>
      <c r="DW177" s="50">
        <f>IF(DW$63&lt;=$C$17,($C$34*DW$59*$B177/$C$63)*(IF(COUNTA($D177:DV177)*(12/$C$63)&lt;=$C$9,0,1)),0)+IF(DX$63=$C$17,0,IF(DW$63=$C$17,$B177*(DW$60),0))</f>
        <v>0</v>
      </c>
      <c r="DX177" s="50">
        <f>IF(DX$63&lt;=$C$17,($C$34*DX$59*$B177/$C$63)*(IF(COUNTA($D177:DW177)*(12/$C$63)&lt;=$C$9,0,1)),0)+IF(DY$63=$C$17,0,IF(DX$63=$C$17,$B177*(DX$60),0))</f>
        <v>0</v>
      </c>
      <c r="DY177" s="50">
        <f>IF(DY$63&lt;=$C$17,($C$34*DY$59*$B177/$C$63)*(IF(COUNTA($D177:DX177)*(12/$C$63)&lt;=$C$9,0,1)),0)+IF(DZ$63=$C$17,0,IF(DY$63=$C$17,$B177*(DY$60),0))</f>
        <v>0</v>
      </c>
      <c r="DZ177" s="50">
        <f>IF(DZ$63&lt;=$C$17,($C$34*DZ$59*$B177/$C$63)*(IF(COUNTA($D177:DY177)*(12/$C$63)&lt;=$C$9,0,1)),0)+IF(EA$63=$C$17,0,IF(DZ$63=$C$17,$B177*(DZ$60),0))</f>
        <v>0</v>
      </c>
      <c r="EA177" s="50">
        <f>IF(EA$63&lt;=$C$17,($C$34*EA$59*$B177/$C$63)*(IF(COUNTA($D177:DZ177)*(12/$C$63)&lt;=$C$9,0,1)),0)+IF(EB$63=$C$17,0,IF(EA$63=$C$17,$B177*(EA$60),0))</f>
        <v>0</v>
      </c>
      <c r="EB177" s="50">
        <f>IF(EB$63&lt;=$C$17,($C$34*EB$59*$B177/$C$63)*(IF(COUNTA($D177:EA177)*(12/$C$63)&lt;=$C$9,0,1)),0)+IF(EC$63=$C$17,0,IF(EB$63=$C$17,$B177*(EB$60),0))</f>
        <v>0</v>
      </c>
      <c r="EC177" s="50">
        <f>IF(EC$63&lt;=$C$17,($C$34*EC$59*$B177/$C$63)*(IF(COUNTA($D177:EB177)*(12/$C$63)&lt;=$C$9,0,1)),0)+IF(ED$63=$C$17,0,IF(EC$63=$C$17,$B177*(EC$60),0))</f>
        <v>0</v>
      </c>
      <c r="ED177" s="50">
        <f>IF(ED$63&lt;=$C$17,($C$34*ED$59*$B177/$C$63)*(IF(COUNTA($D177:EC177)*(12/$C$63)&lt;=$C$9,0,1)),0)+IF(EE$63=$C$17,0,IF(ED$63=$C$17,$B177*(ED$60),0))</f>
        <v>0</v>
      </c>
      <c r="EE177" s="50">
        <f>IF(EE$63&lt;=$C$17,($C$34*EE$59*$B177/$C$63)*(IF(COUNTA($D177:ED177)*(12/$C$63)&lt;=$C$9,0,1)),0)+IF(EF$63=$C$17,0,IF(EE$63=$C$17,$B177*(EE$60),0))</f>
        <v>0</v>
      </c>
      <c r="EF177" s="50">
        <f>IF(EF$63&lt;=$C$17,($C$34*EF$59*$B177/$C$63)*(IF(COUNTA($D177:EE177)*(12/$C$63)&lt;=$C$9,0,1)),0)+IF(EG$63=$C$17,0,IF(EF$63=$C$17,$B177*(EF$60),0))</f>
        <v>0</v>
      </c>
      <c r="EG177" s="50">
        <f>IF(EG$63&lt;=$C$17,($C$34*EG$59*$B177/$C$63)*(IF(COUNTA($D177:EF177)*(12/$C$63)&lt;=$C$9,0,1)),0)+IF(EH$63=$C$17,0,IF(EG$63=$C$17,$B177*(EG$60),0))</f>
        <v>0</v>
      </c>
      <c r="EH177" s="50">
        <f>IF(EH$63&lt;=$C$17,($C$34*EH$59*$B177/$C$63)*(IF(COUNTA($D177:EG177)*(12/$C$63)&lt;=$C$9,0,1)),0)+IF(EI$63=$C$17,0,IF(EH$63=$C$17,$B177*(EH$60),0))</f>
        <v>0</v>
      </c>
      <c r="EI177" s="50">
        <f>IF(EI$63&lt;=$C$17,($C$34*EI$59*$B177/$C$63)*(IF(COUNTA($D177:EH177)*(12/$C$63)&lt;=$C$9,0,1)),0)+IF(EJ$63=$C$17,0,IF(EI$63=$C$17,$B177*(EI$60),0))</f>
        <v>0</v>
      </c>
      <c r="EJ177" s="50">
        <f>IF(EJ$63&lt;=$C$17,($C$34*EJ$59*$B177/$C$63)*(IF(COUNTA($D177:EI177)*(12/$C$63)&lt;=$C$9,0,1)),0)+IF(EK$63=$C$17,0,IF(EJ$63=$C$17,$B177*(EJ$60),0))</f>
        <v>0</v>
      </c>
      <c r="EK177" s="50">
        <f>IF(EK$63&lt;=$C$17,($C$34*EK$59*$B177/$C$63)*(IF(COUNTA($D177:EJ177)*(12/$C$63)&lt;=$C$9,0,1)),0)+IF(EL$63=$C$17,0,IF(EK$63=$C$17,$B177*(EK$60),0))</f>
        <v>0</v>
      </c>
      <c r="EL177" s="50">
        <f>IF(EL$63&lt;=$C$17,($C$34*EL$59*$B177/$C$63)*(IF(COUNTA($D177:EK177)*(12/$C$63)&lt;=$C$9,0,1)),0)+IF(EM$63=$C$17,0,IF(EL$63=$C$17,$B177*(EL$60),0))</f>
        <v>0</v>
      </c>
      <c r="EM177" s="50">
        <f>IF(EM$63&lt;=$C$17,($C$34*EM$59*$B177/$C$63)*(IF(COUNTA($D177:EL177)*(12/$C$63)&lt;=$C$9,0,1)),0)+IF(EN$63=$C$17,0,IF(EM$63=$C$17,$B177*(EM$60),0))</f>
        <v>0</v>
      </c>
      <c r="EN177" s="50">
        <f>IF(EN$63&lt;=$C$17,($C$34*EN$59*$B177/$C$63)*(IF(COUNTA($D177:EM177)*(12/$C$63)&lt;=$C$9,0,1)),0)+IF(EO$63=$C$17,0,IF(EN$63=$C$17,$B177*(EN$60),0))</f>
        <v>0</v>
      </c>
      <c r="EO177" s="50">
        <f>IF(EO$63&lt;=$C$17,($C$34*EO$59*$B177/$C$63)*(IF(COUNTA($D177:EN177)*(12/$C$63)&lt;=$C$9,0,1)),0)+IF(EP$63=$C$17,0,IF(EO$63=$C$17,$B177*(EO$60),0))</f>
        <v>0</v>
      </c>
      <c r="EP177" s="50">
        <f>IF(EP$63&lt;=$C$17,($C$34*EP$59*$B177/$C$63)*(IF(COUNTA($D177:EO177)*(12/$C$63)&lt;=$C$9,0,1)),0)+IF(EQ$63=$C$17,0,IF(EP$63=$C$17,$B177*(EP$60),0))</f>
        <v>0</v>
      </c>
      <c r="EQ177" s="50">
        <f>IF(EQ$63&lt;=$C$17,($C$34*EQ$59*$B177/$C$63)*(IF(COUNTA($D177:EP177)*(12/$C$63)&lt;=$C$9,0,1)),0)+IF(ER$63=$C$17,0,IF(EQ$63=$C$17,$B177*(EQ$60),0))</f>
        <v>0</v>
      </c>
      <c r="ER177" s="50">
        <f>IF(ER$63&lt;=$C$17,($C$34*ER$59*$B177/$C$63)*(IF(COUNTA($D177:EQ177)*(12/$C$63)&lt;=$C$9,0,1)),0)+IF(ES$63=$C$17,0,IF(ER$63=$C$17,$B177*(ER$60),0))</f>
        <v>0</v>
      </c>
      <c r="ES177" s="50">
        <f>IF(ES$63&lt;=$C$17,($C$34*ES$59*$B177/$C$63)*(IF(COUNTA($D177:ER177)*(12/$C$63)&lt;=$C$9,0,1)),0)+IF(ET$63=$C$17,0,IF(ES$63=$C$17,$B177*(ES$60),0))</f>
        <v>0</v>
      </c>
      <c r="ET177" s="50">
        <f>IF(ET$63&lt;=$C$17,($C$34*ET$59*$B177/$C$63)*(IF(COUNTA($D177:ES177)*(12/$C$63)&lt;=$C$9,0,1)),0)+IF(EU$63=$C$17,0,IF(ET$63=$C$17,$B177*(ET$60),0))</f>
        <v>0</v>
      </c>
      <c r="EU177" s="50">
        <f>IF(EU$63&lt;=$C$17,($C$34*EU$59*$B177/$C$63)*(IF(COUNTA($D177:ET177)*(12/$C$63)&lt;=$C$9,0,1)),0)+IF(EV$63=$C$17,0,IF(EU$63=$C$17,$B177*(EU$60),0))</f>
        <v>0</v>
      </c>
      <c r="EV177" s="50">
        <f>IF(EV$63&lt;=$C$17,($C$34*EV$59*$B177/$C$63)*(IF(COUNTA($D177:EU177)*(12/$C$63)&lt;=$C$9,0,1)),0)+IF(EW$63=$C$17,0,IF(EV$63=$C$17,$B177*(EV$60),0))</f>
        <v>0</v>
      </c>
      <c r="EW177" s="50">
        <f>IF(EW$63&lt;=$C$17,($C$34*EW$59*$B177/$C$63)*(IF(COUNTA($D177:EV177)*(12/$C$63)&lt;=$C$9,0,1)),0)+IF(EX$63=$C$17,0,IF(EW$63=$C$17,$B177*(EW$60),0))</f>
        <v>0</v>
      </c>
      <c r="EX177" s="50">
        <f>IF(EX$63&lt;=$C$17,($C$34*EX$59*$B177/$C$63)*(IF(COUNTA($D177:EW177)*(12/$C$63)&lt;=$C$9,0,1)),0)+IF(EY$63=$C$17,0,IF(EX$63=$C$17,$B177*(EX$60),0))</f>
        <v>0</v>
      </c>
      <c r="EY177" s="50">
        <f>IF(EY$63&lt;=$C$17,($C$34*EY$59*$B177/$C$63)*(IF(COUNTA($D177:EX177)*(12/$C$63)&lt;=$C$9,0,1)),0)+IF(EZ$63=$C$17,0,IF(EY$63=$C$17,$B177*(EY$60),0))</f>
        <v>0</v>
      </c>
      <c r="EZ177" s="50">
        <f>IF(EZ$63&lt;=$C$17,($C$34*EZ$59*$B177/$C$63)*(IF(COUNTA($D177:EY177)*(12/$C$63)&lt;=$C$9,0,1)),0)+IF(FA$63=$C$17,0,IF(EZ$63=$C$17,$B177*(EZ$60),0))</f>
        <v>0</v>
      </c>
      <c r="FA177" s="50">
        <f>IF(FA$63&lt;=$C$17,($C$34*FA$59*$B177/$C$63)*(IF(COUNTA($D177:EZ177)*(12/$C$63)&lt;=$C$9,0,1)),0)+IF(FB$63=$C$17,0,IF(FA$63=$C$17,$B177*(FA$60),0))</f>
        <v>0</v>
      </c>
      <c r="FB177" s="50">
        <f>IF(FB$63&lt;=$C$17,($C$34*FB$59*$B177/$C$63)*(IF(COUNTA($D177:FA177)*(12/$C$63)&lt;=$C$9,0,1)),0)+IF(FC$63=$C$17,0,IF(FB$63=$C$17,$B177*(FB$60),0))</f>
        <v>0</v>
      </c>
      <c r="FC177" s="50">
        <f>IF(FC$63&lt;=$C$17,($C$34*FC$59*$B177/$C$63)*(IF(COUNTA($D177:FB177)*(12/$C$63)&lt;=$C$9,0,1)),0)+IF(FD$63=$C$17,0,IF(FC$63=$C$17,$B177*(FC$60),0))</f>
        <v>0</v>
      </c>
      <c r="FD177" s="50">
        <f>IF(FD$63&lt;=$C$17,($C$34*FD$59*$B177/$C$63)*(IF(COUNTA($D177:FC177)*(12/$C$63)&lt;=$C$9,0,1)),0)+IF(FE$63=$C$17,0,IF(FD$63=$C$17,$B177*(FD$60),0))</f>
        <v>0</v>
      </c>
      <c r="FE177" s="50">
        <f>IF(FE$63&lt;=$C$17,($C$34*FE$59*$B177/$C$63)*(IF(COUNTA($D177:FD177)*(12/$C$63)&lt;=$C$9,0,1)),0)+IF(FF$63=$C$17,0,IF(FE$63=$C$17,$B177*(FE$60),0))</f>
        <v>0</v>
      </c>
      <c r="FF177" s="50">
        <f>IF(FF$63&lt;=$C$17,($C$34*FF$59*$B177/$C$63)*(IF(COUNTA($D177:FE177)*(12/$C$63)&lt;=$C$9,0,1)),0)+IF(FG$63=$C$17,0,IF(FF$63=$C$17,$B177*(FF$60),0))</f>
        <v>0</v>
      </c>
      <c r="FG177" s="50">
        <f>IF(FG$63&lt;=$C$17,($C$34*FG$59*$B177/$C$63)*(IF(COUNTA($D177:FF177)*(12/$C$63)&lt;=$C$9,0,1)),0)+IF(FH$63=$C$17,0,IF(FG$63=$C$17,$B177*(FG$60),0))</f>
        <v>0</v>
      </c>
      <c r="FH177" s="50">
        <f>IF(FH$63&lt;=$C$17,($C$34*FH$59*$B177/$C$63)*(IF(COUNTA($D177:FG177)*(12/$C$63)&lt;=$C$9,0,1)),0)+IF(FI$63=$C$17,0,IF(FH$63=$C$17,$B177*(FH$60),0))</f>
        <v>0</v>
      </c>
      <c r="FI177" s="50">
        <f>IF(FI$63&lt;=$C$17,($C$34*FI$59*$B177/$C$63)*(IF(COUNTA($D177:FH177)*(12/$C$63)&lt;=$C$9,0,1)),0)+IF(FJ$63=$C$17,0,IF(FI$63=$C$17,$B177*(FI$60),0))</f>
        <v>0</v>
      </c>
      <c r="FJ177" s="50">
        <f>IF(FJ$63&lt;=$C$17,($C$34*FJ$59*$B177/$C$63)*(IF(COUNTA($D177:FI177)*(12/$C$63)&lt;=$C$9,0,1)),0)+IF(FK$63=$C$17,0,IF(FJ$63=$C$17,$B177*(FJ$60),0))</f>
        <v>0</v>
      </c>
      <c r="FK177" s="50">
        <f>IF(FK$63&lt;=$C$17,($C$34*FK$59*$B177/$C$63)*(IF(COUNTA($D177:FJ177)*(12/$C$63)&lt;=$C$9,0,1)),0)+IF(FL$63=$C$17,0,IF(FK$63=$C$17,$B177*(FK$60),0))</f>
        <v>0</v>
      </c>
      <c r="FL177" s="50">
        <f>IF(FL$63&lt;=$C$17,($C$34*FL$59*$B177/$C$63)*(IF(COUNTA($D177:FK177)*(12/$C$63)&lt;=$C$9,0,1)),0)+IF(FM$63=$C$17,0,IF(FL$63=$C$17,$B177*(FL$60),0))</f>
        <v>0</v>
      </c>
      <c r="FM177" s="50">
        <f>IF(FM$63&lt;=$C$17,($C$34*FM$59*$B177/$C$63)*(IF(COUNTA($D177:FL177)*(12/$C$63)&lt;=$C$9,0,1)),0)+IF(FN$63=$C$17,0,IF(FM$63=$C$17,$B177*(FM$60),0))</f>
        <v>0</v>
      </c>
      <c r="FN177" s="50">
        <f>IF(FN$63&lt;=$C$17,($C$34*FN$59*$B177/$C$63)*(IF(COUNTA($D177:FM177)*(12/$C$63)&lt;=$C$9,0,1)),0)+IF(FO$63=$C$17,0,IF(FN$63=$C$17,$B177*(FN$60),0))</f>
        <v>0</v>
      </c>
      <c r="FO177" s="50">
        <f>IF(FO$63&lt;=$C$17,($C$34*FO$59*$B177/$C$63)*(IF(COUNTA($D177:FN177)*(12/$C$63)&lt;=$C$9,0,1)),0)+IF(FP$63=$C$17,0,IF(FO$63=$C$17,$B177*(FO$60),0))</f>
        <v>0</v>
      </c>
      <c r="FP177" s="50">
        <f>IF(FP$63&lt;=$C$17,($C$34*FP$59*$B177/$C$63)*(IF(COUNTA($D177:FO177)*(12/$C$63)&lt;=$C$9,0,1)),0)+IF(FQ$63=$C$17,0,IF(FP$63=$C$17,$B177*(FP$60),0))</f>
        <v>0</v>
      </c>
      <c r="FQ177" s="50">
        <f>IF(FQ$63&lt;=$C$17,($C$34*FQ$59*$B177/$C$63)*(IF(COUNTA($D177:FP177)*(12/$C$63)&lt;=$C$9,0,1)),0)+IF(FR$63=$C$17,0,IF(FQ$63=$C$17,$B177*(FQ$60),0))</f>
        <v>0</v>
      </c>
      <c r="FR177" s="50">
        <f>IF(FR$63&lt;=$C$17,($C$34*FR$59*$B177/$C$63)*(IF(COUNTA($D177:FQ177)*(12/$C$63)&lt;=$C$9,0,1)),0)+IF(FS$63=$C$17,0,IF(FR$63=$C$17,$B177*(FR$60),0))</f>
        <v>0</v>
      </c>
      <c r="FS177" s="50">
        <f>IF(FS$63&lt;=$C$17,($C$34*FS$59*$B177/$C$63)*(IF(COUNTA($D177:FR177)*(12/$C$63)&lt;=$C$9,0,1)),0)+IF(FT$63=$C$17,0,IF(FS$63=$C$17,$B177*(FS$60),0))</f>
        <v>0</v>
      </c>
      <c r="FT177" s="50">
        <f>IF(FT$63&lt;=$C$17,($C$34*FT$59*$B177/$C$63)*(IF(COUNTA($D177:FS177)*(12/$C$63)&lt;=$C$9,0,1)),0)+IF(FU$63=$C$17,0,IF(FT$63=$C$17,$B177*(FT$60),0))</f>
        <v>0</v>
      </c>
      <c r="FU177" s="50">
        <f>IF(FU$63&lt;=$C$17,($C$34*FU$59*$B177/$C$63)*(IF(COUNTA($D177:FT177)*(12/$C$63)&lt;=$C$9,0,1)),0)+IF(FV$63=$C$17,0,IF(FU$63=$C$17,$B177*(FU$60),0))</f>
        <v>0</v>
      </c>
      <c r="FV177" s="50">
        <f>IF(FV$63&lt;=$C$17,($C$34*FV$59*$B177/$C$63)*(IF(COUNTA($D177:FU177)*(12/$C$63)&lt;=$C$9,0,1)),0)+IF(FW$63=$C$17,0,IF(FV$63=$C$17,$B177*(FV$60),0))</f>
        <v>0</v>
      </c>
      <c r="FW177" s="50">
        <f>IF(FW$63&lt;=$C$17,($C$34*FW$59*$B177/$C$63)*(IF(COUNTA($D177:FV177)*(12/$C$63)&lt;=$C$9,0,1)),0)+IF(FX$63=$C$17,0,IF(FW$63=$C$17,$B177*(FW$60),0))</f>
        <v>0</v>
      </c>
      <c r="FX177" s="50">
        <f>IF(FX$63&lt;=$C$17,($C$34*FX$59*$B177/$C$63)*(IF(COUNTA($D177:FW177)*(12/$C$63)&lt;=$C$9,0,1)),0)+IF(FY$63=$C$17,0,IF(FX$63=$C$17,$B177*(FX$60),0))</f>
        <v>0</v>
      </c>
      <c r="FY177" s="50">
        <f>IF(FY$63&lt;=$C$17,($C$34*FY$59*$B177/$C$63)*(IF(COUNTA($D177:FX177)*(12/$C$63)&lt;=$C$9,0,1)),0)+IF(FZ$63=$C$17,0,IF(FY$63=$C$17,$B177*(FY$60),0))</f>
        <v>0</v>
      </c>
      <c r="FZ177" s="50">
        <f>IF(FZ$63&lt;=$C$17,($C$34*FZ$59*$B177/$C$63)*(IF(COUNTA($D177:FY177)*(12/$C$63)&lt;=$C$9,0,1)),0)+IF(GA$63=$C$17,0,IF(FZ$63=$C$17,$B177*(FZ$60),0))</f>
        <v>0</v>
      </c>
      <c r="GA177" s="50">
        <f>IF(GA$63&lt;=$C$17,($C$34*GA$59*$B177/$C$63)*(IF(COUNTA($D177:FZ177)*(12/$C$63)&lt;=$C$9,0,1)),0)+IF(GB$63=$C$17,0,IF(GA$63=$C$17,$B177*(GA$60),0))</f>
        <v>0</v>
      </c>
      <c r="GB177" s="50">
        <f>IF(GB$63&lt;=$C$17,($C$34*GB$59*$B177/$C$63)*(IF(COUNTA($D177:GA177)*(12/$C$63)&lt;=$C$9,0,1)),0)+IF(GC$63=$C$17,0,IF(GB$63=$C$17,$B177*(GB$60),0))</f>
        <v>0</v>
      </c>
      <c r="GC177" s="50">
        <f>IF(GC$63&lt;=$C$17,($C$34*GC$59*$B177/$C$63)*(IF(COUNTA($D177:GB177)*(12/$C$63)&lt;=$C$9,0,1)),0)+IF(GD$63=$C$17,0,IF(GC$63=$C$17,$B177*(GC$60),0))</f>
        <v>0</v>
      </c>
      <c r="GD177" s="50">
        <f>IF(GD$63&lt;=$C$17,($C$34*GD$59*$B177/$C$63)*(IF(COUNTA($D177:GC177)*(12/$C$63)&lt;=$C$9,0,1)),0)+IF(GE$63=$C$17,0,IF(GD$63=$C$17,$B177*(GD$60),0))</f>
        <v>0</v>
      </c>
      <c r="GE177" s="50">
        <f>IF(GE$63&lt;=$C$17,($C$34*GE$59*$B177/$C$63)*(IF(COUNTA($D177:GD177)*(12/$C$63)&lt;=$C$9,0,1)),0)+IF(GF$63=$C$17,0,IF(GE$63=$C$17,$B177*(GE$60),0))</f>
        <v>0</v>
      </c>
      <c r="GF177" s="50">
        <f>IF(GF$63&lt;=$C$17,($C$34*GF$59*$B177/$C$63)*(IF(COUNTA($D177:GE177)*(12/$C$63)&lt;=$C$9,0,1)),0)+IF(GG$63=$C$17,0,IF(GF$63=$C$17,$B177*(GF$60),0))</f>
        <v>0</v>
      </c>
      <c r="GG177" s="50">
        <f>IF(GG$63&lt;=$C$17,($C$34*GG$59*$B177/$C$63)*(IF(COUNTA($D177:GF177)*(12/$C$63)&lt;=$C$9,0,1)),0)+IF(GH$63=$C$17,0,IF(GG$63=$C$17,$B177*(GG$60),0))</f>
        <v>0</v>
      </c>
      <c r="GH177" s="50">
        <f>IF(GH$63&lt;=$C$17,($C$34*GH$59*$B177/$C$63)*(IF(COUNTA($D177:GG177)*(12/$C$63)&lt;=$C$9,0,1)),0)+IF(GI$63=$C$17,0,IF(GH$63=$C$17,$B177*(GH$60),0))</f>
        <v>0</v>
      </c>
      <c r="GI177" s="50">
        <f>IF(GI$63&lt;=$C$17,($C$34*GI$59*$B177/$C$63)*(IF(COUNTA($D177:GH177)*(12/$C$63)&lt;=$C$9,0,1)),0)+IF(GJ$63=$C$17,0,IF(GI$63=$C$17,$B177*(GI$60),0))</f>
        <v>0</v>
      </c>
      <c r="GJ177" s="50">
        <f>IF(GJ$63&lt;=$C$17,($C$34*GJ$59*$B177/$C$63)*(IF(COUNTA($D177:GI177)*(12/$C$63)&lt;=$C$9,0,1)),0)+IF(GK$63=$C$17,0,IF(GJ$63=$C$17,$B177*(GJ$60),0))</f>
        <v>0</v>
      </c>
      <c r="GK177" s="50">
        <f>IF(GK$63&lt;=$C$17,($C$34*GK$59*$B177/$C$63)*(IF(COUNTA($D177:GJ177)*(12/$C$63)&lt;=$C$9,0,1)),0)+IF(GL$63=$C$17,0,IF(GK$63=$C$17,$B177*(GK$60),0))</f>
        <v>0</v>
      </c>
      <c r="GL177" s="50">
        <f>IF(GL$63&lt;=$C$17,($C$34*GL$59*$B177/$C$63)*(IF(COUNTA($D177:GK177)*(12/$C$63)&lt;=$C$9,0,1)),0)+IF(GM$63=$C$17,0,IF(GL$63=$C$17,$B177*(GL$60),0))</f>
        <v>0</v>
      </c>
      <c r="GM177" s="50">
        <f>IF(GM$63&lt;=$C$17,($C$34*GM$59*$B177/$C$63)*(IF(COUNTA($D177:GL177)*(12/$C$63)&lt;=$C$9,0,1)),0)+IF(GN$63=$C$17,0,IF(GM$63=$C$17,$B177*(GM$60),0))</f>
        <v>0</v>
      </c>
      <c r="GN177" s="50">
        <f>IF(GN$63&lt;=$C$17,($C$34*GN$59*$B177/$C$63)*(IF(COUNTA($D177:GM177)*(12/$C$63)&lt;=$C$9,0,1)),0)+IF(GO$63=$C$17,0,IF(GN$63=$C$17,$B177*(GN$60),0))</f>
        <v>0</v>
      </c>
      <c r="GO177" s="50">
        <f>IF(GO$63&lt;=$C$17,($C$34*GO$59*$B177/$C$63)*(IF(COUNTA($D177:GN177)*(12/$C$63)&lt;=$C$9,0,1)),0)+IF(GP$63=$C$17,0,IF(GO$63=$C$17,$B177*(GO$60),0))</f>
        <v>0</v>
      </c>
      <c r="GP177" s="50">
        <f>IF(GP$63&lt;=$C$17,($C$34*GP$59*$B177/$C$63)*(IF(COUNTA($D177:GO177)*(12/$C$63)&lt;=$C$9,0,1)),0)+IF(GQ$63=$C$17,0,IF(GP$63=$C$17,$B177*(GP$60),0))</f>
        <v>0</v>
      </c>
      <c r="GQ177" s="50">
        <f>IF(GQ$63&lt;=$C$17,($C$34*GQ$59*$B177/$C$63)*(IF(COUNTA($D177:GP177)*(12/$C$63)&lt;=$C$9,0,1)),0)+IF(GR$63=$C$17,0,IF(GQ$63=$C$17,$B177*(GQ$60),0))</f>
        <v>0</v>
      </c>
      <c r="GR177" s="50">
        <f>IF(GR$63&lt;=$C$17,($C$34*GR$59*$B177/$C$63)*(IF(COUNTA($D177:GQ177)*(12/$C$63)&lt;=$C$9,0,1)),0)+IF(GS$63=$C$17,0,IF(GR$63=$C$17,$B177*(GR$60),0))</f>
        <v>0</v>
      </c>
      <c r="GS177" s="50">
        <f>IF(GS$63&lt;=$C$17,($C$34*GS$59*$B177/$C$63)*(IF(COUNTA($D177:GR177)*(12/$C$63)&lt;=$C$9,0,1)),0)+IF(GT$63=$C$17,0,IF(GS$63=$C$17,$B177*(GS$60),0))</f>
        <v>0</v>
      </c>
      <c r="GT177" s="50">
        <f>IF(GT$63&lt;=$C$17,($C$34*GT$59*$B177/$C$63)*(IF(COUNTA($D177:GS177)*(12/$C$63)&lt;=$C$9,0,1)),0)+IF(GU$63=$C$17,0,IF(GT$63=$C$17,$B177*(GT$60),0))</f>
        <v>0</v>
      </c>
      <c r="GU177" s="50">
        <f>IF(GU$63&lt;=$C$17,($C$34*GU$59*$B177/$C$63)*(IF(COUNTA($D177:GT177)*(12/$C$63)&lt;=$C$9,0,1)),0)+IF(GV$63=$C$17,0,IF(GU$63=$C$17,$B177*(GU$60),0))</f>
        <v>0</v>
      </c>
      <c r="GV177" s="50">
        <f>IF(GV$63&lt;=$C$17,($C$34*GV$59*$B177/$C$63)*(IF(COUNTA($D177:GU177)*(12/$C$63)&lt;=$C$9,0,1)),0)+IF(GW$63=$C$17,0,IF(GV$63=$C$17,$B177*(GV$60),0))</f>
        <v>0</v>
      </c>
      <c r="GW177" s="50">
        <f>IF(GW$63&lt;=$C$17,($C$34*GW$59*$B177/$C$63)*(IF(COUNTA($D177:GV177)*(12/$C$63)&lt;=$C$9,0,1)),0)+IF(GX$63=$C$17,0,IF(GW$63=$C$17,$B177*(GW$60),0))</f>
        <v>0</v>
      </c>
      <c r="GX177" s="50">
        <f>IF(GX$63&lt;=$C$17,($C$34*GX$59*$B177/$C$63)*(IF(COUNTA($D177:GW177)*(12/$C$63)&lt;=$C$9,0,1)),0)+IF(GY$63=$C$17,0,IF(GX$63=$C$17,$B177*(GX$60),0))</f>
        <v>0</v>
      </c>
      <c r="GY177" s="50">
        <f>IF(GY$63&lt;=$C$17,($C$34*GY$59*$B177/$C$63)*(IF(COUNTA($D177:GX177)*(12/$C$63)&lt;=$C$9,0,1)),0)+IF(GZ$63=$C$17,0,IF(GY$63=$C$17,$B177*(GY$60),0))</f>
        <v>0</v>
      </c>
      <c r="GZ177" s="50">
        <f>IF(GZ$63&lt;=$C$17,($C$34*GZ$59*$B177/$C$63)*(IF(COUNTA($D177:GY177)*(12/$C$63)&lt;=$C$9,0,1)),0)+IF(HA$63=$C$17,0,IF(GZ$63=$C$17,$B177*(GZ$60),0))</f>
        <v>0</v>
      </c>
      <c r="HA177" s="50">
        <f>IF(HA$63&lt;=$C$17,($C$34*HA$59*$B177/$C$63)*(IF(COUNTA($D177:GZ177)*(12/$C$63)&lt;=$C$9,0,1)),0)+IF(HB$63=$C$17,0,IF(HA$63=$C$17,$B177*(HA$60),0))</f>
        <v>0</v>
      </c>
      <c r="HB177" s="50">
        <f>IF(HB$63&lt;=$C$17,($C$34*HB$59*$B177/$C$63)*(IF(COUNTA($D177:HA177)*(12/$C$63)&lt;=$C$9,0,1)),0)+IF(HC$63=$C$17,0,IF(HB$63=$C$17,$B177*(HB$60),0))</f>
        <v>0</v>
      </c>
      <c r="HC177" s="50">
        <f>IF(HC$63&lt;=$C$17,($C$34*HC$59*$B177/$C$63)*(IF(COUNTA($D177:HB177)*(12/$C$63)&lt;=$C$9,0,1)),0)+IF(HD$63=$C$17,0,IF(HC$63=$C$17,$B177*(HC$60),0))</f>
        <v>0</v>
      </c>
      <c r="HD177" s="50">
        <f>IF(HD$63&lt;=$C$17,($C$34*HD$59*$B177/$C$63)*(IF(COUNTA($D177:HC177)*(12/$C$63)&lt;=$C$9,0,1)),0)+IF(HE$63=$C$17,0,IF(HD$63=$C$17,$B177*(HD$60),0))</f>
        <v>0</v>
      </c>
      <c r="HE177" s="50">
        <f>IF(HE$63&lt;=$C$17,($C$34*HE$59*$B177/$C$63)*(IF(COUNTA($D177:HD177)*(12/$C$63)&lt;=$C$9,0,1)),0)+IF(HF$63=$C$17,0,IF(HE$63=$C$17,$B177*(HE$60),0))</f>
        <v>0</v>
      </c>
      <c r="HF177" s="50">
        <f>IF(HF$63&lt;=$C$17,($C$34*HF$59*$B177/$C$63)*(IF(COUNTA($D177:HE177)*(12/$C$63)&lt;=$C$9,0,1)),0)+IF(HG$63=$C$17,0,IF(HF$63=$C$17,$B177*(HF$60),0))</f>
        <v>0</v>
      </c>
      <c r="HG177" s="50">
        <f>IF(HG$63&lt;=$C$17,($C$34*HG$59*$B177/$C$63)*(IF(COUNTA($D177:HF177)*(12/$C$63)&lt;=$C$9,0,1)),0)+IF(HH$63=$C$17,0,IF(HG$63=$C$17,$B177*(HG$60),0))</f>
        <v>0</v>
      </c>
      <c r="HH177" s="50">
        <f>IF(HH$63&lt;=$C$17,($C$34*HH$59*$B177/$C$63)*(IF(COUNTA($D177:HG177)*(12/$C$63)&lt;=$C$9,0,1)),0)+IF(HI$63=$C$17,0,IF(HH$63=$C$17,$B177*(HH$60),0))</f>
        <v>0</v>
      </c>
      <c r="HI177" s="50">
        <f>IF(HI$63&lt;=$C$17,($C$34*HI$59*$B177/$C$63)*(IF(COUNTA($D177:HH177)*(12/$C$63)&lt;=$C$9,0,1)),0)+IF(HJ$63=$C$17,0,IF(HI$63=$C$17,$B177*(HI$60),0))</f>
        <v>0</v>
      </c>
      <c r="HJ177" s="50">
        <f>IF(HJ$63&lt;=$C$17,($C$34*HJ$59*$B177/$C$63)*(IF(COUNTA($D177:HI177)*(12/$C$63)&lt;=$C$9,0,1)),0)+IF(HK$63=$C$17,0,IF(HJ$63=$C$17,$B177*(HJ$60),0))</f>
        <v>0</v>
      </c>
      <c r="HK177" s="50">
        <f>IF(HK$63&lt;=$C$17,($C$34*HK$59*$B177/$C$63)*(IF(COUNTA($D177:HJ177)*(12/$C$63)&lt;=$C$9,0,1)),0)+IF(HL$63=$C$17,0,IF(HK$63=$C$17,$B177*(HK$60),0))</f>
        <v>0</v>
      </c>
      <c r="HL177" s="50">
        <f>IF(HL$63&lt;=$C$17,($C$34*HL$59*$B177/$C$63)*(IF(COUNTA($D177:HK177)*(12/$C$63)&lt;=$C$9,0,1)),0)+IF(HM$63=$C$17,0,IF(HL$63=$C$17,$B177*(HL$60),0))</f>
        <v>0</v>
      </c>
      <c r="HM177" s="50">
        <f>IF(HM$63&lt;=$C$17,($C$34*HM$59*$B177/$C$63)*(IF(COUNTA($D177:HL177)*(12/$C$63)&lt;=$C$9,0,1)),0)+IF(HN$63=$C$17,0,IF(HM$63=$C$17,$B177*(HM$60),0))</f>
        <v>0</v>
      </c>
      <c r="HN177" s="50">
        <f>IF(HN$63&lt;=$C$17,($C$34*HN$59*$B177/$C$63)*(IF(COUNTA($D177:HM177)*(12/$C$63)&lt;=$C$9,0,1)),0)+IF(HO$63=$C$17,0,IF(HN$63=$C$17,$B177*(HN$60),0))</f>
        <v>0</v>
      </c>
      <c r="HO177" s="50">
        <f>IF(HO$63&lt;=$C$17,($C$34*HO$59*$B177/$C$63)*(IF(COUNTA($D177:HN177)*(12/$C$63)&lt;=$C$9,0,1)),0)+IF(HP$63=$C$17,0,IF(HO$63=$C$17,$B177*(HO$60),0))</f>
        <v>0</v>
      </c>
      <c r="HP177" s="50">
        <f>IF(HP$63&lt;=$C$17,($C$34*HP$59*$B177/$C$63)*(IF(COUNTA($D177:HO177)*(12/$C$63)&lt;=$C$9,0,1)),0)+IF(HQ$63=$C$17,0,IF(HP$63=$C$17,$B177*(HP$60),0))</f>
        <v>0</v>
      </c>
      <c r="HQ177" s="50">
        <f>IF(HQ$63&lt;=$C$17,($C$34*HQ$59*$B177/$C$63)*(IF(COUNTA($D177:HP177)*(12/$C$63)&lt;=$C$9,0,1)),0)+IF(HR$63=$C$17,0,IF(HQ$63=$C$17,$B177*(HQ$60),0))</f>
        <v>0</v>
      </c>
      <c r="HR177" s="50">
        <f>IF(HR$63&lt;=$C$17,($C$34*HR$59*$B177/$C$63)*(IF(COUNTA($D177:HQ177)*(12/$C$63)&lt;=$C$9,0,1)),0)+IF(HS$63=$C$17,0,IF(HR$63=$C$17,$B177*(HR$60),0))</f>
        <v>0</v>
      </c>
      <c r="HS177" s="50">
        <f>IF(HS$63&lt;=$C$17,($C$34*HS$59*$B177/$C$63)*(IF(COUNTA($D177:HR177)*(12/$C$63)&lt;=$C$9,0,1)),0)+IF(HT$63=$C$17,0,IF(HS$63=$C$17,$B177*(HS$60),0))</f>
        <v>0</v>
      </c>
      <c r="HT177" s="50">
        <f>IF(HT$63&lt;=$C$17,($C$34*HT$59*$B177/$C$63)*(IF(COUNTA($D177:HS177)*(12/$C$63)&lt;=$C$9,0,1)),0)+IF(HU$63=$C$17,0,IF(HT$63=$C$17,$B177*(HT$60),0))</f>
        <v>0</v>
      </c>
      <c r="HU177" s="50">
        <f>IF(HU$63&lt;=$C$17,($C$34*HU$59*$B177/$C$63)*(IF(COUNTA($D177:HT177)*(12/$C$63)&lt;=$C$9,0,1)),0)+IF(HV$63=$C$17,0,IF(HU$63=$C$17,$B177*(HU$60),0))</f>
        <v>0</v>
      </c>
      <c r="HV177" s="50">
        <f>IF(HV$63&lt;=$C$17,($C$34*HV$59*$B177/$C$63)*(IF(COUNTA($D177:HU177)*(12/$C$63)&lt;=$C$9,0,1)),0)+IF(HW$63=$C$17,0,IF(HV$63=$C$17,$B177*(HV$60),0))</f>
        <v>0</v>
      </c>
      <c r="HW177" s="50">
        <f>IF(HW$63&lt;=$C$17,($C$34*HW$59*$B177/$C$63)*(IF(COUNTA($D177:HV177)*(12/$C$63)&lt;=$C$9,0,1)),0)+IF(HX$63=$C$17,0,IF(HW$63=$C$17,$B177*(HW$60),0))</f>
        <v>0</v>
      </c>
      <c r="HX177" s="50">
        <f>IF(HX$63&lt;=$C$17,($C$34*HX$59*$B177/$C$63)*(IF(COUNTA($D177:HW177)*(12/$C$63)&lt;=$C$9,0,1)),0)+IF(HY$63=$C$17,0,IF(HX$63=$C$17,$B177*(HX$60),0))</f>
        <v>0</v>
      </c>
      <c r="HY177" s="50">
        <f>IF(HY$63&lt;=$C$17,($C$34*HY$59*$B177/$C$63)*(IF(COUNTA($D177:HX177)*(12/$C$63)&lt;=$C$9,0,1)),0)+IF(HZ$63=$C$17,0,IF(HY$63=$C$17,$B177*(HY$60),0))</f>
        <v>0</v>
      </c>
      <c r="HZ177" s="50">
        <f>IF(HZ$63&lt;=$C$17,($C$34*HZ$59*$B177/$C$63)*(IF(COUNTA($D177:HY177)*(12/$C$63)&lt;=$C$9,0,1)),0)+IF(IA$63=$C$17,0,IF(HZ$63=$C$17,$B177*(HZ$60),0))</f>
        <v>0</v>
      </c>
      <c r="IA177" s="50">
        <f>IF(IA$63&lt;=$C$17,($C$34*IA$59*$B177/$C$63)*(IF(COUNTA($D177:HZ177)*(12/$C$63)&lt;=$C$9,0,1)),0)+IF(IB$63=$C$17,0,IF(IA$63=$C$17,$B177*(IA$60),0))</f>
        <v>0</v>
      </c>
      <c r="IB177" s="50">
        <f>IF(IB$63&lt;=$C$17,($C$34*IB$59*$B177/$C$63)*(IF(COUNTA($D177:IA177)*(12/$C$63)&lt;=$C$9,0,1)),0)+IF(IC$63=$C$17,0,IF(IB$63=$C$17,$B177*(IB$60),0))</f>
        <v>0</v>
      </c>
      <c r="IC177" s="50">
        <f>IF(IC$63&lt;=$C$17,($C$34*IC$59*$B177/$C$63)*(IF(COUNTA($D177:IB177)*(12/$C$63)&lt;=$C$9,0,1)),0)+IF(ID$63=$C$17,0,IF(IC$63=$C$17,$B177*(IC$60),0))</f>
        <v>0</v>
      </c>
      <c r="ID177" s="50">
        <f>IF(ID$63&lt;=$C$17,($C$34*ID$59*$B177/$C$63)*(IF(COUNTA($D177:IC177)*(12/$C$63)&lt;=$C$9,0,1)),0)+IF(IE$63=$C$17,0,IF(ID$63=$C$17,$B177*(ID$60),0))</f>
        <v>0</v>
      </c>
      <c r="IE177" s="50">
        <f>IF(IE$63&lt;=$C$17,($C$34*IE$59*$B177/$C$63)*(IF(COUNTA($D177:ID177)*(12/$C$63)&lt;=$C$9,0,1)),0)+IF(IF$63=$C$17,0,IF(IE$63=$C$17,$B177*(IE$60),0))</f>
        <v>0</v>
      </c>
      <c r="IF177" s="50">
        <f>IF(IF$63&lt;=$C$17,($C$34*IF$59*$B177/$C$63)*(IF(COUNTA($D177:IE177)*(12/$C$63)&lt;=$C$9,0,1)),0)+IF(IG$63=$C$17,0,IF(IF$63=$C$17,$B177*(IF$60),0))</f>
        <v>0</v>
      </c>
      <c r="IG177" s="50">
        <f>IF(IG$63&lt;=$C$17,($C$34*IG$59*$B177/$C$63)*(IF(COUNTA($D177:IF177)*(12/$C$63)&lt;=$C$9,0,1)),0)+IF(IH$63=$C$17,0,IF(IG$63=$C$17,$B177*(IG$60),0))</f>
        <v>0</v>
      </c>
      <c r="IH177" s="50">
        <f>IF(IH$63&lt;=$C$17,($C$34*IH$59*$B177/$C$63)*(IF(COUNTA($D177:IG177)*(12/$C$63)&lt;=$C$9,0,1)),0)+IF(II$63=$C$17,0,IF(IH$63=$C$17,$B177*(IH$60),0))</f>
        <v>0</v>
      </c>
      <c r="II177" s="50">
        <f>IF(II$63&lt;=$C$17,($C$34*II$59*$B177/$C$63)*(IF(COUNTA($D177:IH177)*(12/$C$63)&lt;=$C$9,0,1)),0)+IF(IJ$63=$C$17,0,IF(II$63=$C$17,$B177*(II$60),0))</f>
        <v>0</v>
      </c>
      <c r="IJ177" s="50">
        <f>IF(IJ$63&lt;=$C$17,($C$34*IJ$59*$B177/$C$63)*(IF(COUNTA($D177:II177)*(12/$C$63)&lt;=$C$9,0,1)),0)+IF(IK$63=$C$17,0,IF(IJ$63=$C$17,$B177*(IJ$60),0))</f>
        <v>0</v>
      </c>
      <c r="IK177" s="50">
        <f>IF(IK$63&lt;=$C$17,($C$34*IK$59*$B177/$C$63)*(IF(COUNTA($D177:IJ177)*(12/$C$63)&lt;=$C$9,0,1)),0)+IF(IL$63=$C$17,0,IF(IK$63=$C$17,$B177*(IK$60),0))</f>
        <v>0</v>
      </c>
      <c r="IL177" s="50">
        <f>IF(IL$63&lt;=$C$17,($C$34*IL$59*$B177/$C$63)*(IF(COUNTA($D177:IK177)*(12/$C$63)&lt;=$C$9,0,1)),0)+IF(IM$63=$C$17,0,IF(IL$63=$C$17,$B177*(IL$60),0))</f>
        <v>0</v>
      </c>
      <c r="IM177" s="50">
        <f>IF(IM$63&lt;=$C$17,($C$34*IM$59*$B177/$C$63)*(IF(COUNTA($D177:IL177)*(12/$C$63)&lt;=$C$9,0,1)),0)+IF(IN$63=$C$17,0,IF(IM$63=$C$17,$B177*(IM$60),0))</f>
        <v>0</v>
      </c>
      <c r="IN177" s="50">
        <f>IF(IN$63&lt;=$C$17,($C$34*IN$59*$B177/$C$63)*(IF(COUNTA($D177:IM177)*(12/$C$63)&lt;=$C$9,0,1)),0)+IF(IO$63=$C$17,0,IF(IN$63=$C$17,$B177*(IN$60),0))</f>
        <v>0</v>
      </c>
      <c r="IO177" s="50">
        <f>IF(IO$63&lt;=$C$17,($C$34*IO$59*$B177/$C$63)*(IF(COUNTA($D177:IN177)*(12/$C$63)&lt;=$C$9,0,1)),0)+IF(IP$63=$C$17,0,IF(IO$63=$C$17,$B177*(IO$60),0))</f>
        <v>0</v>
      </c>
      <c r="IP177" s="50">
        <f>IF(IP$63&lt;=$C$17,($C$34*IP$59*$B177/$C$63)*(IF(COUNTA($D177:IO177)*(12/$C$63)&lt;=$C$9,0,1)),0)+IF(IQ$63=$C$17,0,IF(IP$63=$C$17,$B177*(IP$60),0))</f>
        <v>0</v>
      </c>
      <c r="IQ177" s="50">
        <f>IF(IQ$63&lt;=$C$17,($C$34*IQ$59*$B177/$C$63)*(IF(COUNTA($D177:IP177)*(12/$C$63)&lt;=$C$9,0,1)),0)+IF(IR$63=$C$17,0,IF(IQ$63=$C$17,$B177*(IQ$60),0))</f>
        <v>0</v>
      </c>
      <c r="IR177" s="50">
        <f>IF(IR$63&lt;=$C$17,($C$34*IR$59*$B177/$C$63)*(IF(COUNTA($D177:IQ177)*(12/$C$63)&lt;=$C$9,0,1)),0)+IF(IS$63=$C$17,0,IF(IR$63=$C$17,$B177*(IR$60),0))</f>
        <v>0</v>
      </c>
      <c r="IS177" s="50">
        <f>IF(IS$63&lt;=$C$17,($C$34*IS$59*$B177/$C$63)*(IF(COUNTA($D177:IR177)*(12/$C$63)&lt;=$C$9,0,1)),0)+IF(IT$63=$C$17,0,IF(IS$63=$C$17,$B177*(IS$60),0))</f>
        <v>0</v>
      </c>
      <c r="IT177" s="50">
        <f>IF(IT$63&lt;=$C$17,($C$34*IT$59*$B177/$C$63)*(IF(COUNTA($D177:IS177)*(12/$C$63)&lt;=$C$9,0,1)),0)+IF(IU$63=$C$17,0,IF(IT$63=$C$17,$B177*(IT$60),0))</f>
        <v>0</v>
      </c>
      <c r="IU177" s="50">
        <f>IF(IU$63&lt;=$C$17,($C$34*IU$59*$B177/$C$63)*(IF(COUNTA($D177:IT177)*(12/$C$63)&lt;=$C$9,0,1)),0)+IF(IV$63=$C$17,0,IF(IU$63=$C$17,$B177*(IU$60),0))</f>
        <v>0</v>
      </c>
      <c r="IV177" s="50">
        <f>IF(IV$63&lt;=$C$17,($C$34*IV$59*$B177/$C$63)*(IF(COUNTA($D177:IU177)*(12/$C$63)&lt;=$C$9,0,1)),0)+IF(IW$63=$C$17,0,IF(IV$63=$C$17,$B177*(IV$60),0))</f>
        <v>0</v>
      </c>
      <c r="IW177" s="50">
        <f>IF(IW$63&lt;=$C$17,($C$34*IW$59*$B177/$C$63)*(IF(COUNTA($D177:IV177)*(12/$C$63)&lt;=$C$9,0,1)),0)+IF(IX$63=$C$17,0,IF(IW$63=$C$17,$B177*(IW$60),0))</f>
        <v>0</v>
      </c>
      <c r="IX177" s="50"/>
      <c r="IY177" s="50"/>
      <c r="IZ177" s="50"/>
      <c r="JA177" s="50"/>
      <c r="JB177" s="50"/>
      <c r="JC177" s="50"/>
      <c r="JD177" s="50"/>
      <c r="JE177" s="50"/>
      <c r="JF177" s="50"/>
      <c r="JG177" s="50"/>
      <c r="JH177" s="50"/>
      <c r="JI177" s="50"/>
      <c r="JJ177" s="50"/>
      <c r="JK177" s="50"/>
      <c r="JL177" s="50"/>
      <c r="JM177" s="50"/>
      <c r="JN177" s="50"/>
      <c r="JO177" s="50"/>
      <c r="JP177" s="50"/>
      <c r="JQ177" s="50"/>
      <c r="JR177" s="50"/>
      <c r="JS177" s="50"/>
      <c r="JT177" s="50"/>
      <c r="JU177" s="50"/>
      <c r="JV177" s="50"/>
      <c r="JW177" s="50"/>
      <c r="JX177" s="50"/>
      <c r="JY177" s="50"/>
      <c r="JZ177" s="50"/>
      <c r="KA177" s="50"/>
      <c r="KB177" s="50"/>
      <c r="KC177" s="50"/>
      <c r="KD177" s="50"/>
      <c r="KE177" s="50"/>
      <c r="KF177" s="50"/>
      <c r="KG177" s="50"/>
      <c r="KH177" s="50"/>
      <c r="KI177" s="50"/>
      <c r="KJ177" s="50"/>
      <c r="KK177" s="50"/>
      <c r="KL177" s="50"/>
      <c r="KM177" s="50"/>
      <c r="KN177" s="50"/>
      <c r="KO177" s="50"/>
      <c r="KP177" s="50"/>
      <c r="KQ177" s="50"/>
      <c r="KR177" s="50"/>
      <c r="KS177" s="50"/>
      <c r="KT177" s="50"/>
      <c r="KU177" s="50"/>
      <c r="KV177" s="50"/>
      <c r="KW177" s="50"/>
      <c r="KX177" s="50"/>
      <c r="KY177" s="50"/>
      <c r="KZ177" s="50"/>
      <c r="LA177" s="50"/>
      <c r="LB177" s="50"/>
      <c r="LC177" s="50"/>
      <c r="LD177" s="50"/>
      <c r="LE177" s="50"/>
      <c r="LF177" s="50"/>
      <c r="LG177" s="50"/>
      <c r="LH177" s="50"/>
      <c r="LI177" s="50"/>
    </row>
    <row r="178" spans="1:321" outlineLevel="1" x14ac:dyDescent="0.25">
      <c r="A178" s="2" t="s">
        <v>55</v>
      </c>
      <c r="B178" s="79">
        <f ca="1">+OFFSET($D$52,0,COUNTA($B$66:B177),,)</f>
        <v>0</v>
      </c>
      <c r="C178" s="88">
        <f t="shared" ca="1" si="62"/>
        <v>0</v>
      </c>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50">
        <f ca="1">IF(DM$63&gt;$C$17,0,-DL$53*(12/$C$63))</f>
        <v>0</v>
      </c>
      <c r="DM178" s="50">
        <f ca="1">IF(DM$63&lt;=$C$17,($C$34*DM$59*$B178/$C$63)*(IF(COUNTA($D178:DL178)*(12/$C$63)&lt;=$C$9,0,1)),0)+IF(DN$63=$C$17,0,IF(DM$63=$C$17,$B178*(DM$60),0))</f>
        <v>0</v>
      </c>
      <c r="DN178" s="50">
        <f ca="1">IF(DN$63&lt;=$C$17,($C$34*DN$59*$B178/$C$63)*(IF(COUNTA($D178:DM178)*(12/$C$63)&lt;=$C$9,0,1)),0)+IF(DO$63=$C$17,0,IF(DN$63=$C$17,$B178*(DN$60),0))</f>
        <v>0</v>
      </c>
      <c r="DO178" s="50">
        <f ca="1">IF(DO$63&lt;=$C$17,($C$34*DO$59*$B178/$C$63)*(IF(COUNTA($D178:DN178)*(12/$C$63)&lt;=$C$9,0,1)),0)+IF(DP$63=$C$17,0,IF(DO$63=$C$17,$B178*(DO$60),0))</f>
        <v>0</v>
      </c>
      <c r="DP178" s="50">
        <f ca="1">IF(DP$63&lt;=$C$17,($C$34*DP$59*$B178/$C$63)*(IF(COUNTA($D178:DO178)*(12/$C$63)&lt;=$C$9,0,1)),0)+IF(DQ$63=$C$17,0,IF(DP$63=$C$17,$B178*(DP$60),0))</f>
        <v>0</v>
      </c>
      <c r="DQ178" s="50">
        <f ca="1">IF(DQ$63&lt;=$C$17,($C$34*DQ$59*$B178/$C$63)*(IF(COUNTA($D178:DP178)*(12/$C$63)&lt;=$C$9,0,1)),0)+IF(DR$63=$C$17,0,IF(DQ$63=$C$17,$B178*(DQ$60),0))</f>
        <v>0</v>
      </c>
      <c r="DR178" s="50">
        <f ca="1">IF(DR$63&lt;=$C$17,($C$34*DR$59*$B178/$C$63)*(IF(COUNTA($D178:DQ178)*(12/$C$63)&lt;=$C$9,0,1)),0)+IF(DS$63=$C$17,0,IF(DR$63=$C$17,$B178*(DR$60),0))</f>
        <v>0</v>
      </c>
      <c r="DS178" s="50">
        <f ca="1">IF(DS$63&lt;=$C$17,($C$34*DS$59*$B178/$C$63)*(IF(COUNTA($D178:DR178)*(12/$C$63)&lt;=$C$9,0,1)),0)+IF(DT$63=$C$17,0,IF(DS$63=$C$17,$B178*(DS$60),0))</f>
        <v>0</v>
      </c>
      <c r="DT178" s="50">
        <f ca="1">IF(DT$63&lt;=$C$17,($C$34*DT$59*$B178/$C$63)*(IF(COUNTA($D178:DS178)*(12/$C$63)&lt;=$C$9,0,1)),0)+IF(DU$63=$C$17,0,IF(DT$63=$C$17,$B178*(DT$60),0))</f>
        <v>0</v>
      </c>
      <c r="DU178" s="50">
        <f>IF(DU$63&lt;=$C$17,($C$34*DU$59*$B178/$C$63)*(IF(COUNTA($D178:DT178)*(12/$C$63)&lt;=$C$9,0,1)),0)+IF(DV$63=$C$17,0,IF(DU$63=$C$17,$B178*(DU$60),0))</f>
        <v>0</v>
      </c>
      <c r="DV178" s="50">
        <f>IF(DV$63&lt;=$C$17,($C$34*DV$59*$B178/$C$63)*(IF(COUNTA($D178:DU178)*(12/$C$63)&lt;=$C$9,0,1)),0)+IF(DW$63=$C$17,0,IF(DV$63=$C$17,$B178*(DV$60),0))</f>
        <v>0</v>
      </c>
      <c r="DW178" s="50">
        <f>IF(DW$63&lt;=$C$17,($C$34*DW$59*$B178/$C$63)*(IF(COUNTA($D178:DV178)*(12/$C$63)&lt;=$C$9,0,1)),0)+IF(DX$63=$C$17,0,IF(DW$63=$C$17,$B178*(DW$60),0))</f>
        <v>0</v>
      </c>
      <c r="DX178" s="50">
        <f>IF(DX$63&lt;=$C$17,($C$34*DX$59*$B178/$C$63)*(IF(COUNTA($D178:DW178)*(12/$C$63)&lt;=$C$9,0,1)),0)+IF(DY$63=$C$17,0,IF(DX$63=$C$17,$B178*(DX$60),0))</f>
        <v>0</v>
      </c>
      <c r="DY178" s="50">
        <f>IF(DY$63&lt;=$C$17,($C$34*DY$59*$B178/$C$63)*(IF(COUNTA($D178:DX178)*(12/$C$63)&lt;=$C$9,0,1)),0)+IF(DZ$63=$C$17,0,IF(DY$63=$C$17,$B178*(DY$60),0))</f>
        <v>0</v>
      </c>
      <c r="DZ178" s="50">
        <f>IF(DZ$63&lt;=$C$17,($C$34*DZ$59*$B178/$C$63)*(IF(COUNTA($D178:DY178)*(12/$C$63)&lt;=$C$9,0,1)),0)+IF(EA$63=$C$17,0,IF(DZ$63=$C$17,$B178*(DZ$60),0))</f>
        <v>0</v>
      </c>
      <c r="EA178" s="50">
        <f>IF(EA$63&lt;=$C$17,($C$34*EA$59*$B178/$C$63)*(IF(COUNTA($D178:DZ178)*(12/$C$63)&lt;=$C$9,0,1)),0)+IF(EB$63=$C$17,0,IF(EA$63=$C$17,$B178*(EA$60),0))</f>
        <v>0</v>
      </c>
      <c r="EB178" s="50">
        <f>IF(EB$63&lt;=$C$17,($C$34*EB$59*$B178/$C$63)*(IF(COUNTA($D178:EA178)*(12/$C$63)&lt;=$C$9,0,1)),0)+IF(EC$63=$C$17,0,IF(EB$63=$C$17,$B178*(EB$60),0))</f>
        <v>0</v>
      </c>
      <c r="EC178" s="50">
        <f>IF(EC$63&lt;=$C$17,($C$34*EC$59*$B178/$C$63)*(IF(COUNTA($D178:EB178)*(12/$C$63)&lt;=$C$9,0,1)),0)+IF(ED$63=$C$17,0,IF(EC$63=$C$17,$B178*(EC$60),0))</f>
        <v>0</v>
      </c>
      <c r="ED178" s="50">
        <f>IF(ED$63&lt;=$C$17,($C$34*ED$59*$B178/$C$63)*(IF(COUNTA($D178:EC178)*(12/$C$63)&lt;=$C$9,0,1)),0)+IF(EE$63=$C$17,0,IF(ED$63=$C$17,$B178*(ED$60),0))</f>
        <v>0</v>
      </c>
      <c r="EE178" s="50">
        <f>IF(EE$63&lt;=$C$17,($C$34*EE$59*$B178/$C$63)*(IF(COUNTA($D178:ED178)*(12/$C$63)&lt;=$C$9,0,1)),0)+IF(EF$63=$C$17,0,IF(EE$63=$C$17,$B178*(EE$60),0))</f>
        <v>0</v>
      </c>
      <c r="EF178" s="50">
        <f>IF(EF$63&lt;=$C$17,($C$34*EF$59*$B178/$C$63)*(IF(COUNTA($D178:EE178)*(12/$C$63)&lt;=$C$9,0,1)),0)+IF(EG$63=$C$17,0,IF(EF$63=$C$17,$B178*(EF$60),0))</f>
        <v>0</v>
      </c>
      <c r="EG178" s="50">
        <f>IF(EG$63&lt;=$C$17,($C$34*EG$59*$B178/$C$63)*(IF(COUNTA($D178:EF178)*(12/$C$63)&lt;=$C$9,0,1)),0)+IF(EH$63=$C$17,0,IF(EG$63=$C$17,$B178*(EG$60),0))</f>
        <v>0</v>
      </c>
      <c r="EH178" s="50">
        <f>IF(EH$63&lt;=$C$17,($C$34*EH$59*$B178/$C$63)*(IF(COUNTA($D178:EG178)*(12/$C$63)&lt;=$C$9,0,1)),0)+IF(EI$63=$C$17,0,IF(EH$63=$C$17,$B178*(EH$60),0))</f>
        <v>0</v>
      </c>
      <c r="EI178" s="50">
        <f>IF(EI$63&lt;=$C$17,($C$34*EI$59*$B178/$C$63)*(IF(COUNTA($D178:EH178)*(12/$C$63)&lt;=$C$9,0,1)),0)+IF(EJ$63=$C$17,0,IF(EI$63=$C$17,$B178*(EI$60),0))</f>
        <v>0</v>
      </c>
      <c r="EJ178" s="50">
        <f>IF(EJ$63&lt;=$C$17,($C$34*EJ$59*$B178/$C$63)*(IF(COUNTA($D178:EI178)*(12/$C$63)&lt;=$C$9,0,1)),0)+IF(EK$63=$C$17,0,IF(EJ$63=$C$17,$B178*(EJ$60),0))</f>
        <v>0</v>
      </c>
      <c r="EK178" s="50">
        <f>IF(EK$63&lt;=$C$17,($C$34*EK$59*$B178/$C$63)*(IF(COUNTA($D178:EJ178)*(12/$C$63)&lt;=$C$9,0,1)),0)+IF(EL$63=$C$17,0,IF(EK$63=$C$17,$B178*(EK$60),0))</f>
        <v>0</v>
      </c>
      <c r="EL178" s="50">
        <f>IF(EL$63&lt;=$C$17,($C$34*EL$59*$B178/$C$63)*(IF(COUNTA($D178:EK178)*(12/$C$63)&lt;=$C$9,0,1)),0)+IF(EM$63=$C$17,0,IF(EL$63=$C$17,$B178*(EL$60),0))</f>
        <v>0</v>
      </c>
      <c r="EM178" s="50">
        <f>IF(EM$63&lt;=$C$17,($C$34*EM$59*$B178/$C$63)*(IF(COUNTA($D178:EL178)*(12/$C$63)&lt;=$C$9,0,1)),0)+IF(EN$63=$C$17,0,IF(EM$63=$C$17,$B178*(EM$60),0))</f>
        <v>0</v>
      </c>
      <c r="EN178" s="50">
        <f>IF(EN$63&lt;=$C$17,($C$34*EN$59*$B178/$C$63)*(IF(COUNTA($D178:EM178)*(12/$C$63)&lt;=$C$9,0,1)),0)+IF(EO$63=$C$17,0,IF(EN$63=$C$17,$B178*(EN$60),0))</f>
        <v>0</v>
      </c>
      <c r="EO178" s="50">
        <f>IF(EO$63&lt;=$C$17,($C$34*EO$59*$B178/$C$63)*(IF(COUNTA($D178:EN178)*(12/$C$63)&lt;=$C$9,0,1)),0)+IF(EP$63=$C$17,0,IF(EO$63=$C$17,$B178*(EO$60),0))</f>
        <v>0</v>
      </c>
      <c r="EP178" s="50">
        <f>IF(EP$63&lt;=$C$17,($C$34*EP$59*$B178/$C$63)*(IF(COUNTA($D178:EO178)*(12/$C$63)&lt;=$C$9,0,1)),0)+IF(EQ$63=$C$17,0,IF(EP$63=$C$17,$B178*(EP$60),0))</f>
        <v>0</v>
      </c>
      <c r="EQ178" s="50">
        <f>IF(EQ$63&lt;=$C$17,($C$34*EQ$59*$B178/$C$63)*(IF(COUNTA($D178:EP178)*(12/$C$63)&lt;=$C$9,0,1)),0)+IF(ER$63=$C$17,0,IF(EQ$63=$C$17,$B178*(EQ$60),0))</f>
        <v>0</v>
      </c>
      <c r="ER178" s="50">
        <f>IF(ER$63&lt;=$C$17,($C$34*ER$59*$B178/$C$63)*(IF(COUNTA($D178:EQ178)*(12/$C$63)&lt;=$C$9,0,1)),0)+IF(ES$63=$C$17,0,IF(ER$63=$C$17,$B178*(ER$60),0))</f>
        <v>0</v>
      </c>
      <c r="ES178" s="50">
        <f>IF(ES$63&lt;=$C$17,($C$34*ES$59*$B178/$C$63)*(IF(COUNTA($D178:ER178)*(12/$C$63)&lt;=$C$9,0,1)),0)+IF(ET$63=$C$17,0,IF(ES$63=$C$17,$B178*(ES$60),0))</f>
        <v>0</v>
      </c>
      <c r="ET178" s="50">
        <f>IF(ET$63&lt;=$C$17,($C$34*ET$59*$B178/$C$63)*(IF(COUNTA($D178:ES178)*(12/$C$63)&lt;=$C$9,0,1)),0)+IF(EU$63=$C$17,0,IF(ET$63=$C$17,$B178*(ET$60),0))</f>
        <v>0</v>
      </c>
      <c r="EU178" s="50">
        <f>IF(EU$63&lt;=$C$17,($C$34*EU$59*$B178/$C$63)*(IF(COUNTA($D178:ET178)*(12/$C$63)&lt;=$C$9,0,1)),0)+IF(EV$63=$C$17,0,IF(EU$63=$C$17,$B178*(EU$60),0))</f>
        <v>0</v>
      </c>
      <c r="EV178" s="50">
        <f>IF(EV$63&lt;=$C$17,($C$34*EV$59*$B178/$C$63)*(IF(COUNTA($D178:EU178)*(12/$C$63)&lt;=$C$9,0,1)),0)+IF(EW$63=$C$17,0,IF(EV$63=$C$17,$B178*(EV$60),0))</f>
        <v>0</v>
      </c>
      <c r="EW178" s="50">
        <f>IF(EW$63&lt;=$C$17,($C$34*EW$59*$B178/$C$63)*(IF(COUNTA($D178:EV178)*(12/$C$63)&lt;=$C$9,0,1)),0)+IF(EX$63=$C$17,0,IF(EW$63=$C$17,$B178*(EW$60),0))</f>
        <v>0</v>
      </c>
      <c r="EX178" s="50">
        <f>IF(EX$63&lt;=$C$17,($C$34*EX$59*$B178/$C$63)*(IF(COUNTA($D178:EW178)*(12/$C$63)&lt;=$C$9,0,1)),0)+IF(EY$63=$C$17,0,IF(EX$63=$C$17,$B178*(EX$60),0))</f>
        <v>0</v>
      </c>
      <c r="EY178" s="50">
        <f>IF(EY$63&lt;=$C$17,($C$34*EY$59*$B178/$C$63)*(IF(COUNTA($D178:EX178)*(12/$C$63)&lt;=$C$9,0,1)),0)+IF(EZ$63=$C$17,0,IF(EY$63=$C$17,$B178*(EY$60),0))</f>
        <v>0</v>
      </c>
      <c r="EZ178" s="50">
        <f>IF(EZ$63&lt;=$C$17,($C$34*EZ$59*$B178/$C$63)*(IF(COUNTA($D178:EY178)*(12/$C$63)&lt;=$C$9,0,1)),0)+IF(FA$63=$C$17,0,IF(EZ$63=$C$17,$B178*(EZ$60),0))</f>
        <v>0</v>
      </c>
      <c r="FA178" s="50">
        <f>IF(FA$63&lt;=$C$17,($C$34*FA$59*$B178/$C$63)*(IF(COUNTA($D178:EZ178)*(12/$C$63)&lt;=$C$9,0,1)),0)+IF(FB$63=$C$17,0,IF(FA$63=$C$17,$B178*(FA$60),0))</f>
        <v>0</v>
      </c>
      <c r="FB178" s="50">
        <f>IF(FB$63&lt;=$C$17,($C$34*FB$59*$B178/$C$63)*(IF(COUNTA($D178:FA178)*(12/$C$63)&lt;=$C$9,0,1)),0)+IF(FC$63=$C$17,0,IF(FB$63=$C$17,$B178*(FB$60),0))</f>
        <v>0</v>
      </c>
      <c r="FC178" s="50">
        <f>IF(FC$63&lt;=$C$17,($C$34*FC$59*$B178/$C$63)*(IF(COUNTA($D178:FB178)*(12/$C$63)&lt;=$C$9,0,1)),0)+IF(FD$63=$C$17,0,IF(FC$63=$C$17,$B178*(FC$60),0))</f>
        <v>0</v>
      </c>
      <c r="FD178" s="50">
        <f>IF(FD$63&lt;=$C$17,($C$34*FD$59*$B178/$C$63)*(IF(COUNTA($D178:FC178)*(12/$C$63)&lt;=$C$9,0,1)),0)+IF(FE$63=$C$17,0,IF(FD$63=$C$17,$B178*(FD$60),0))</f>
        <v>0</v>
      </c>
      <c r="FE178" s="50">
        <f>IF(FE$63&lt;=$C$17,($C$34*FE$59*$B178/$C$63)*(IF(COUNTA($D178:FD178)*(12/$C$63)&lt;=$C$9,0,1)),0)+IF(FF$63=$C$17,0,IF(FE$63=$C$17,$B178*(FE$60),0))</f>
        <v>0</v>
      </c>
      <c r="FF178" s="50">
        <f>IF(FF$63&lt;=$C$17,($C$34*FF$59*$B178/$C$63)*(IF(COUNTA($D178:FE178)*(12/$C$63)&lt;=$C$9,0,1)),0)+IF(FG$63=$C$17,0,IF(FF$63=$C$17,$B178*(FF$60),0))</f>
        <v>0</v>
      </c>
      <c r="FG178" s="50">
        <f>IF(FG$63&lt;=$C$17,($C$34*FG$59*$B178/$C$63)*(IF(COUNTA($D178:FF178)*(12/$C$63)&lt;=$C$9,0,1)),0)+IF(FH$63=$C$17,0,IF(FG$63=$C$17,$B178*(FG$60),0))</f>
        <v>0</v>
      </c>
      <c r="FH178" s="50">
        <f>IF(FH$63&lt;=$C$17,($C$34*FH$59*$B178/$C$63)*(IF(COUNTA($D178:FG178)*(12/$C$63)&lt;=$C$9,0,1)),0)+IF(FI$63=$C$17,0,IF(FH$63=$C$17,$B178*(FH$60),0))</f>
        <v>0</v>
      </c>
      <c r="FI178" s="50">
        <f>IF(FI$63&lt;=$C$17,($C$34*FI$59*$B178/$C$63)*(IF(COUNTA($D178:FH178)*(12/$C$63)&lt;=$C$9,0,1)),0)+IF(FJ$63=$C$17,0,IF(FI$63=$C$17,$B178*(FI$60),0))</f>
        <v>0</v>
      </c>
      <c r="FJ178" s="50">
        <f>IF(FJ$63&lt;=$C$17,($C$34*FJ$59*$B178/$C$63)*(IF(COUNTA($D178:FI178)*(12/$C$63)&lt;=$C$9,0,1)),0)+IF(FK$63=$C$17,0,IF(FJ$63=$C$17,$B178*(FJ$60),0))</f>
        <v>0</v>
      </c>
      <c r="FK178" s="50">
        <f>IF(FK$63&lt;=$C$17,($C$34*FK$59*$B178/$C$63)*(IF(COUNTA($D178:FJ178)*(12/$C$63)&lt;=$C$9,0,1)),0)+IF(FL$63=$C$17,0,IF(FK$63=$C$17,$B178*(FK$60),0))</f>
        <v>0</v>
      </c>
      <c r="FL178" s="50">
        <f>IF(FL$63&lt;=$C$17,($C$34*FL$59*$B178/$C$63)*(IF(COUNTA($D178:FK178)*(12/$C$63)&lt;=$C$9,0,1)),0)+IF(FM$63=$C$17,0,IF(FL$63=$C$17,$B178*(FL$60),0))</f>
        <v>0</v>
      </c>
      <c r="FM178" s="50">
        <f>IF(FM$63&lt;=$C$17,($C$34*FM$59*$B178/$C$63)*(IF(COUNTA($D178:FL178)*(12/$C$63)&lt;=$C$9,0,1)),0)+IF(FN$63=$C$17,0,IF(FM$63=$C$17,$B178*(FM$60),0))</f>
        <v>0</v>
      </c>
      <c r="FN178" s="50">
        <f>IF(FN$63&lt;=$C$17,($C$34*FN$59*$B178/$C$63)*(IF(COUNTA($D178:FM178)*(12/$C$63)&lt;=$C$9,0,1)),0)+IF(FO$63=$C$17,0,IF(FN$63=$C$17,$B178*(FN$60),0))</f>
        <v>0</v>
      </c>
      <c r="FO178" s="50">
        <f>IF(FO$63&lt;=$C$17,($C$34*FO$59*$B178/$C$63)*(IF(COUNTA($D178:FN178)*(12/$C$63)&lt;=$C$9,0,1)),0)+IF(FP$63=$C$17,0,IF(FO$63=$C$17,$B178*(FO$60),0))</f>
        <v>0</v>
      </c>
      <c r="FP178" s="50">
        <f>IF(FP$63&lt;=$C$17,($C$34*FP$59*$B178/$C$63)*(IF(COUNTA($D178:FO178)*(12/$C$63)&lt;=$C$9,0,1)),0)+IF(FQ$63=$C$17,0,IF(FP$63=$C$17,$B178*(FP$60),0))</f>
        <v>0</v>
      </c>
      <c r="FQ178" s="50">
        <f>IF(FQ$63&lt;=$C$17,($C$34*FQ$59*$B178/$C$63)*(IF(COUNTA($D178:FP178)*(12/$C$63)&lt;=$C$9,0,1)),0)+IF(FR$63=$C$17,0,IF(FQ$63=$C$17,$B178*(FQ$60),0))</f>
        <v>0</v>
      </c>
      <c r="FR178" s="50">
        <f>IF(FR$63&lt;=$C$17,($C$34*FR$59*$B178/$C$63)*(IF(COUNTA($D178:FQ178)*(12/$C$63)&lt;=$C$9,0,1)),0)+IF(FS$63=$C$17,0,IF(FR$63=$C$17,$B178*(FR$60),0))</f>
        <v>0</v>
      </c>
      <c r="FS178" s="50">
        <f>IF(FS$63&lt;=$C$17,($C$34*FS$59*$B178/$C$63)*(IF(COUNTA($D178:FR178)*(12/$C$63)&lt;=$C$9,0,1)),0)+IF(FT$63=$C$17,0,IF(FS$63=$C$17,$B178*(FS$60),0))</f>
        <v>0</v>
      </c>
      <c r="FT178" s="50">
        <f>IF(FT$63&lt;=$C$17,($C$34*FT$59*$B178/$C$63)*(IF(COUNTA($D178:FS178)*(12/$C$63)&lt;=$C$9,0,1)),0)+IF(FU$63=$C$17,0,IF(FT$63=$C$17,$B178*(FT$60),0))</f>
        <v>0</v>
      </c>
      <c r="FU178" s="50">
        <f>IF(FU$63&lt;=$C$17,($C$34*FU$59*$B178/$C$63)*(IF(COUNTA($D178:FT178)*(12/$C$63)&lt;=$C$9,0,1)),0)+IF(FV$63=$C$17,0,IF(FU$63=$C$17,$B178*(FU$60),0))</f>
        <v>0</v>
      </c>
      <c r="FV178" s="50">
        <f>IF(FV$63&lt;=$C$17,($C$34*FV$59*$B178/$C$63)*(IF(COUNTA($D178:FU178)*(12/$C$63)&lt;=$C$9,0,1)),0)+IF(FW$63=$C$17,0,IF(FV$63=$C$17,$B178*(FV$60),0))</f>
        <v>0</v>
      </c>
      <c r="FW178" s="50">
        <f>IF(FW$63&lt;=$C$17,($C$34*FW$59*$B178/$C$63)*(IF(COUNTA($D178:FV178)*(12/$C$63)&lt;=$C$9,0,1)),0)+IF(FX$63=$C$17,0,IF(FW$63=$C$17,$B178*(FW$60),0))</f>
        <v>0</v>
      </c>
      <c r="FX178" s="50">
        <f>IF(FX$63&lt;=$C$17,($C$34*FX$59*$B178/$C$63)*(IF(COUNTA($D178:FW178)*(12/$C$63)&lt;=$C$9,0,1)),0)+IF(FY$63=$C$17,0,IF(FX$63=$C$17,$B178*(FX$60),0))</f>
        <v>0</v>
      </c>
      <c r="FY178" s="50">
        <f>IF(FY$63&lt;=$C$17,($C$34*FY$59*$B178/$C$63)*(IF(COUNTA($D178:FX178)*(12/$C$63)&lt;=$C$9,0,1)),0)+IF(FZ$63=$C$17,0,IF(FY$63=$C$17,$B178*(FY$60),0))</f>
        <v>0</v>
      </c>
      <c r="FZ178" s="50">
        <f>IF(FZ$63&lt;=$C$17,($C$34*FZ$59*$B178/$C$63)*(IF(COUNTA($D178:FY178)*(12/$C$63)&lt;=$C$9,0,1)),0)+IF(GA$63=$C$17,0,IF(FZ$63=$C$17,$B178*(FZ$60),0))</f>
        <v>0</v>
      </c>
      <c r="GA178" s="50">
        <f>IF(GA$63&lt;=$C$17,($C$34*GA$59*$B178/$C$63)*(IF(COUNTA($D178:FZ178)*(12/$C$63)&lt;=$C$9,0,1)),0)+IF(GB$63=$C$17,0,IF(GA$63=$C$17,$B178*(GA$60),0))</f>
        <v>0</v>
      </c>
      <c r="GB178" s="50">
        <f>IF(GB$63&lt;=$C$17,($C$34*GB$59*$B178/$C$63)*(IF(COUNTA($D178:GA178)*(12/$C$63)&lt;=$C$9,0,1)),0)+IF(GC$63=$C$17,0,IF(GB$63=$C$17,$B178*(GB$60),0))</f>
        <v>0</v>
      </c>
      <c r="GC178" s="50">
        <f>IF(GC$63&lt;=$C$17,($C$34*GC$59*$B178/$C$63)*(IF(COUNTA($D178:GB178)*(12/$C$63)&lt;=$C$9,0,1)),0)+IF(GD$63=$C$17,0,IF(GC$63=$C$17,$B178*(GC$60),0))</f>
        <v>0</v>
      </c>
      <c r="GD178" s="50">
        <f>IF(GD$63&lt;=$C$17,($C$34*GD$59*$B178/$C$63)*(IF(COUNTA($D178:GC178)*(12/$C$63)&lt;=$C$9,0,1)),0)+IF(GE$63=$C$17,0,IF(GD$63=$C$17,$B178*(GD$60),0))</f>
        <v>0</v>
      </c>
      <c r="GE178" s="50">
        <f>IF(GE$63&lt;=$C$17,($C$34*GE$59*$B178/$C$63)*(IF(COUNTA($D178:GD178)*(12/$C$63)&lt;=$C$9,0,1)),0)+IF(GF$63=$C$17,0,IF(GE$63=$C$17,$B178*(GE$60),0))</f>
        <v>0</v>
      </c>
      <c r="GF178" s="50">
        <f>IF(GF$63&lt;=$C$17,($C$34*GF$59*$B178/$C$63)*(IF(COUNTA($D178:GE178)*(12/$C$63)&lt;=$C$9,0,1)),0)+IF(GG$63=$C$17,0,IF(GF$63=$C$17,$B178*(GF$60),0))</f>
        <v>0</v>
      </c>
      <c r="GG178" s="50">
        <f>IF(GG$63&lt;=$C$17,($C$34*GG$59*$B178/$C$63)*(IF(COUNTA($D178:GF178)*(12/$C$63)&lt;=$C$9,0,1)),0)+IF(GH$63=$C$17,0,IF(GG$63=$C$17,$B178*(GG$60),0))</f>
        <v>0</v>
      </c>
      <c r="GH178" s="50">
        <f>IF(GH$63&lt;=$C$17,($C$34*GH$59*$B178/$C$63)*(IF(COUNTA($D178:GG178)*(12/$C$63)&lt;=$C$9,0,1)),0)+IF(GI$63=$C$17,0,IF(GH$63=$C$17,$B178*(GH$60),0))</f>
        <v>0</v>
      </c>
      <c r="GI178" s="50">
        <f>IF(GI$63&lt;=$C$17,($C$34*GI$59*$B178/$C$63)*(IF(COUNTA($D178:GH178)*(12/$C$63)&lt;=$C$9,0,1)),0)+IF(GJ$63=$C$17,0,IF(GI$63=$C$17,$B178*(GI$60),0))</f>
        <v>0</v>
      </c>
      <c r="GJ178" s="50">
        <f>IF(GJ$63&lt;=$C$17,($C$34*GJ$59*$B178/$C$63)*(IF(COUNTA($D178:GI178)*(12/$C$63)&lt;=$C$9,0,1)),0)+IF(GK$63=$C$17,0,IF(GJ$63=$C$17,$B178*(GJ$60),0))</f>
        <v>0</v>
      </c>
      <c r="GK178" s="50">
        <f>IF(GK$63&lt;=$C$17,($C$34*GK$59*$B178/$C$63)*(IF(COUNTA($D178:GJ178)*(12/$C$63)&lt;=$C$9,0,1)),0)+IF(GL$63=$C$17,0,IF(GK$63=$C$17,$B178*(GK$60),0))</f>
        <v>0</v>
      </c>
      <c r="GL178" s="50">
        <f>IF(GL$63&lt;=$C$17,($C$34*GL$59*$B178/$C$63)*(IF(COUNTA($D178:GK178)*(12/$C$63)&lt;=$C$9,0,1)),0)+IF(GM$63=$C$17,0,IF(GL$63=$C$17,$B178*(GL$60),0))</f>
        <v>0</v>
      </c>
      <c r="GM178" s="50">
        <f>IF(GM$63&lt;=$C$17,($C$34*GM$59*$B178/$C$63)*(IF(COUNTA($D178:GL178)*(12/$C$63)&lt;=$C$9,0,1)),0)+IF(GN$63=$C$17,0,IF(GM$63=$C$17,$B178*(GM$60),0))</f>
        <v>0</v>
      </c>
      <c r="GN178" s="50">
        <f>IF(GN$63&lt;=$C$17,($C$34*GN$59*$B178/$C$63)*(IF(COUNTA($D178:GM178)*(12/$C$63)&lt;=$C$9,0,1)),0)+IF(GO$63=$C$17,0,IF(GN$63=$C$17,$B178*(GN$60),0))</f>
        <v>0</v>
      </c>
      <c r="GO178" s="50">
        <f>IF(GO$63&lt;=$C$17,($C$34*GO$59*$B178/$C$63)*(IF(COUNTA($D178:GN178)*(12/$C$63)&lt;=$C$9,0,1)),0)+IF(GP$63=$C$17,0,IF(GO$63=$C$17,$B178*(GO$60),0))</f>
        <v>0</v>
      </c>
      <c r="GP178" s="50">
        <f>IF(GP$63&lt;=$C$17,($C$34*GP$59*$B178/$C$63)*(IF(COUNTA($D178:GO178)*(12/$C$63)&lt;=$C$9,0,1)),0)+IF(GQ$63=$C$17,0,IF(GP$63=$C$17,$B178*(GP$60),0))</f>
        <v>0</v>
      </c>
      <c r="GQ178" s="50">
        <f>IF(GQ$63&lt;=$C$17,($C$34*GQ$59*$B178/$C$63)*(IF(COUNTA($D178:GP178)*(12/$C$63)&lt;=$C$9,0,1)),0)+IF(GR$63=$C$17,0,IF(GQ$63=$C$17,$B178*(GQ$60),0))</f>
        <v>0</v>
      </c>
      <c r="GR178" s="50">
        <f>IF(GR$63&lt;=$C$17,($C$34*GR$59*$B178/$C$63)*(IF(COUNTA($D178:GQ178)*(12/$C$63)&lt;=$C$9,0,1)),0)+IF(GS$63=$C$17,0,IF(GR$63=$C$17,$B178*(GR$60),0))</f>
        <v>0</v>
      </c>
      <c r="GS178" s="50">
        <f>IF(GS$63&lt;=$C$17,($C$34*GS$59*$B178/$C$63)*(IF(COUNTA($D178:GR178)*(12/$C$63)&lt;=$C$9,0,1)),0)+IF(GT$63=$C$17,0,IF(GS$63=$C$17,$B178*(GS$60),0))</f>
        <v>0</v>
      </c>
      <c r="GT178" s="50">
        <f>IF(GT$63&lt;=$C$17,($C$34*GT$59*$B178/$C$63)*(IF(COUNTA($D178:GS178)*(12/$C$63)&lt;=$C$9,0,1)),0)+IF(GU$63=$C$17,0,IF(GT$63=$C$17,$B178*(GT$60),0))</f>
        <v>0</v>
      </c>
      <c r="GU178" s="50">
        <f>IF(GU$63&lt;=$C$17,($C$34*GU$59*$B178/$C$63)*(IF(COUNTA($D178:GT178)*(12/$C$63)&lt;=$C$9,0,1)),0)+IF(GV$63=$C$17,0,IF(GU$63=$C$17,$B178*(GU$60),0))</f>
        <v>0</v>
      </c>
      <c r="GV178" s="50">
        <f>IF(GV$63&lt;=$C$17,($C$34*GV$59*$B178/$C$63)*(IF(COUNTA($D178:GU178)*(12/$C$63)&lt;=$C$9,0,1)),0)+IF(GW$63=$C$17,0,IF(GV$63=$C$17,$B178*(GV$60),0))</f>
        <v>0</v>
      </c>
      <c r="GW178" s="50">
        <f>IF(GW$63&lt;=$C$17,($C$34*GW$59*$B178/$C$63)*(IF(COUNTA($D178:GV178)*(12/$C$63)&lt;=$C$9,0,1)),0)+IF(GX$63=$C$17,0,IF(GW$63=$C$17,$B178*(GW$60),0))</f>
        <v>0</v>
      </c>
      <c r="GX178" s="50">
        <f>IF(GX$63&lt;=$C$17,($C$34*GX$59*$B178/$C$63)*(IF(COUNTA($D178:GW178)*(12/$C$63)&lt;=$C$9,0,1)),0)+IF(GY$63=$C$17,0,IF(GX$63=$C$17,$B178*(GX$60),0))</f>
        <v>0</v>
      </c>
      <c r="GY178" s="50">
        <f>IF(GY$63&lt;=$C$17,($C$34*GY$59*$B178/$C$63)*(IF(COUNTA($D178:GX178)*(12/$C$63)&lt;=$C$9,0,1)),0)+IF(GZ$63=$C$17,0,IF(GY$63=$C$17,$B178*(GY$60),0))</f>
        <v>0</v>
      </c>
      <c r="GZ178" s="50">
        <f>IF(GZ$63&lt;=$C$17,($C$34*GZ$59*$B178/$C$63)*(IF(COUNTA($D178:GY178)*(12/$C$63)&lt;=$C$9,0,1)),0)+IF(HA$63=$C$17,0,IF(GZ$63=$C$17,$B178*(GZ$60),0))</f>
        <v>0</v>
      </c>
      <c r="HA178" s="50">
        <f>IF(HA$63&lt;=$C$17,($C$34*HA$59*$B178/$C$63)*(IF(COUNTA($D178:GZ178)*(12/$C$63)&lt;=$C$9,0,1)),0)+IF(HB$63=$C$17,0,IF(HA$63=$C$17,$B178*(HA$60),0))</f>
        <v>0</v>
      </c>
      <c r="HB178" s="50">
        <f>IF(HB$63&lt;=$C$17,($C$34*HB$59*$B178/$C$63)*(IF(COUNTA($D178:HA178)*(12/$C$63)&lt;=$C$9,0,1)),0)+IF(HC$63=$C$17,0,IF(HB$63=$C$17,$B178*(HB$60),0))</f>
        <v>0</v>
      </c>
      <c r="HC178" s="50">
        <f>IF(HC$63&lt;=$C$17,($C$34*HC$59*$B178/$C$63)*(IF(COUNTA($D178:HB178)*(12/$C$63)&lt;=$C$9,0,1)),0)+IF(HD$63=$C$17,0,IF(HC$63=$C$17,$B178*(HC$60),0))</f>
        <v>0</v>
      </c>
      <c r="HD178" s="50">
        <f>IF(HD$63&lt;=$C$17,($C$34*HD$59*$B178/$C$63)*(IF(COUNTA($D178:HC178)*(12/$C$63)&lt;=$C$9,0,1)),0)+IF(HE$63=$C$17,0,IF(HD$63=$C$17,$B178*(HD$60),0))</f>
        <v>0</v>
      </c>
      <c r="HE178" s="50">
        <f>IF(HE$63&lt;=$C$17,($C$34*HE$59*$B178/$C$63)*(IF(COUNTA($D178:HD178)*(12/$C$63)&lt;=$C$9,0,1)),0)+IF(HF$63=$C$17,0,IF(HE$63=$C$17,$B178*(HE$60),0))</f>
        <v>0</v>
      </c>
      <c r="HF178" s="50">
        <f>IF(HF$63&lt;=$C$17,($C$34*HF$59*$B178/$C$63)*(IF(COUNTA($D178:HE178)*(12/$C$63)&lt;=$C$9,0,1)),0)+IF(HG$63=$C$17,0,IF(HF$63=$C$17,$B178*(HF$60),0))</f>
        <v>0</v>
      </c>
      <c r="HG178" s="50">
        <f>IF(HG$63&lt;=$C$17,($C$34*HG$59*$B178/$C$63)*(IF(COUNTA($D178:HF178)*(12/$C$63)&lt;=$C$9,0,1)),0)+IF(HH$63=$C$17,0,IF(HG$63=$C$17,$B178*(HG$60),0))</f>
        <v>0</v>
      </c>
      <c r="HH178" s="50">
        <f>IF(HH$63&lt;=$C$17,($C$34*HH$59*$B178/$C$63)*(IF(COUNTA($D178:HG178)*(12/$C$63)&lt;=$C$9,0,1)),0)+IF(HI$63=$C$17,0,IF(HH$63=$C$17,$B178*(HH$60),0))</f>
        <v>0</v>
      </c>
      <c r="HI178" s="50">
        <f>IF(HI$63&lt;=$C$17,($C$34*HI$59*$B178/$C$63)*(IF(COUNTA($D178:HH178)*(12/$C$63)&lt;=$C$9,0,1)),0)+IF(HJ$63=$C$17,0,IF(HI$63=$C$17,$B178*(HI$60),0))</f>
        <v>0</v>
      </c>
      <c r="HJ178" s="50">
        <f>IF(HJ$63&lt;=$C$17,($C$34*HJ$59*$B178/$C$63)*(IF(COUNTA($D178:HI178)*(12/$C$63)&lt;=$C$9,0,1)),0)+IF(HK$63=$C$17,0,IF(HJ$63=$C$17,$B178*(HJ$60),0))</f>
        <v>0</v>
      </c>
      <c r="HK178" s="50">
        <f>IF(HK$63&lt;=$C$17,($C$34*HK$59*$B178/$C$63)*(IF(COUNTA($D178:HJ178)*(12/$C$63)&lt;=$C$9,0,1)),0)+IF(HL$63=$C$17,0,IF(HK$63=$C$17,$B178*(HK$60),0))</f>
        <v>0</v>
      </c>
      <c r="HL178" s="50">
        <f>IF(HL$63&lt;=$C$17,($C$34*HL$59*$B178/$C$63)*(IF(COUNTA($D178:HK178)*(12/$C$63)&lt;=$C$9,0,1)),0)+IF(HM$63=$C$17,0,IF(HL$63=$C$17,$B178*(HL$60),0))</f>
        <v>0</v>
      </c>
      <c r="HM178" s="50">
        <f>IF(HM$63&lt;=$C$17,($C$34*HM$59*$B178/$C$63)*(IF(COUNTA($D178:HL178)*(12/$C$63)&lt;=$C$9,0,1)),0)+IF(HN$63=$C$17,0,IF(HM$63=$C$17,$B178*(HM$60),0))</f>
        <v>0</v>
      </c>
      <c r="HN178" s="50">
        <f>IF(HN$63&lt;=$C$17,($C$34*HN$59*$B178/$C$63)*(IF(COUNTA($D178:HM178)*(12/$C$63)&lt;=$C$9,0,1)),0)+IF(HO$63=$C$17,0,IF(HN$63=$C$17,$B178*(HN$60),0))</f>
        <v>0</v>
      </c>
      <c r="HO178" s="50">
        <f>IF(HO$63&lt;=$C$17,($C$34*HO$59*$B178/$C$63)*(IF(COUNTA($D178:HN178)*(12/$C$63)&lt;=$C$9,0,1)),0)+IF(HP$63=$C$17,0,IF(HO$63=$C$17,$B178*(HO$60),0))</f>
        <v>0</v>
      </c>
      <c r="HP178" s="50">
        <f>IF(HP$63&lt;=$C$17,($C$34*HP$59*$B178/$C$63)*(IF(COUNTA($D178:HO178)*(12/$C$63)&lt;=$C$9,0,1)),0)+IF(HQ$63=$C$17,0,IF(HP$63=$C$17,$B178*(HP$60),0))</f>
        <v>0</v>
      </c>
      <c r="HQ178" s="50">
        <f>IF(HQ$63&lt;=$C$17,($C$34*HQ$59*$B178/$C$63)*(IF(COUNTA($D178:HP178)*(12/$C$63)&lt;=$C$9,0,1)),0)+IF(HR$63=$C$17,0,IF(HQ$63=$C$17,$B178*(HQ$60),0))</f>
        <v>0</v>
      </c>
      <c r="HR178" s="50">
        <f>IF(HR$63&lt;=$C$17,($C$34*HR$59*$B178/$C$63)*(IF(COUNTA($D178:HQ178)*(12/$C$63)&lt;=$C$9,0,1)),0)+IF(HS$63=$C$17,0,IF(HR$63=$C$17,$B178*(HR$60),0))</f>
        <v>0</v>
      </c>
      <c r="HS178" s="50">
        <f>IF(HS$63&lt;=$C$17,($C$34*HS$59*$B178/$C$63)*(IF(COUNTA($D178:HR178)*(12/$C$63)&lt;=$C$9,0,1)),0)+IF(HT$63=$C$17,0,IF(HS$63=$C$17,$B178*(HS$60),0))</f>
        <v>0</v>
      </c>
      <c r="HT178" s="50">
        <f>IF(HT$63&lt;=$C$17,($C$34*HT$59*$B178/$C$63)*(IF(COUNTA($D178:HS178)*(12/$C$63)&lt;=$C$9,0,1)),0)+IF(HU$63=$C$17,0,IF(HT$63=$C$17,$B178*(HT$60),0))</f>
        <v>0</v>
      </c>
      <c r="HU178" s="50">
        <f>IF(HU$63&lt;=$C$17,($C$34*HU$59*$B178/$C$63)*(IF(COUNTA($D178:HT178)*(12/$C$63)&lt;=$C$9,0,1)),0)+IF(HV$63=$C$17,0,IF(HU$63=$C$17,$B178*(HU$60),0))</f>
        <v>0</v>
      </c>
      <c r="HV178" s="50">
        <f>IF(HV$63&lt;=$C$17,($C$34*HV$59*$B178/$C$63)*(IF(COUNTA($D178:HU178)*(12/$C$63)&lt;=$C$9,0,1)),0)+IF(HW$63=$C$17,0,IF(HV$63=$C$17,$B178*(HV$60),0))</f>
        <v>0</v>
      </c>
      <c r="HW178" s="50">
        <f>IF(HW$63&lt;=$C$17,($C$34*HW$59*$B178/$C$63)*(IF(COUNTA($D178:HV178)*(12/$C$63)&lt;=$C$9,0,1)),0)+IF(HX$63=$C$17,0,IF(HW$63=$C$17,$B178*(HW$60),0))</f>
        <v>0</v>
      </c>
      <c r="HX178" s="50">
        <f>IF(HX$63&lt;=$C$17,($C$34*HX$59*$B178/$C$63)*(IF(COUNTA($D178:HW178)*(12/$C$63)&lt;=$C$9,0,1)),0)+IF(HY$63=$C$17,0,IF(HX$63=$C$17,$B178*(HX$60),0))</f>
        <v>0</v>
      </c>
      <c r="HY178" s="50">
        <f>IF(HY$63&lt;=$C$17,($C$34*HY$59*$B178/$C$63)*(IF(COUNTA($D178:HX178)*(12/$C$63)&lt;=$C$9,0,1)),0)+IF(HZ$63=$C$17,0,IF(HY$63=$C$17,$B178*(HY$60),0))</f>
        <v>0</v>
      </c>
      <c r="HZ178" s="50">
        <f>IF(HZ$63&lt;=$C$17,($C$34*HZ$59*$B178/$C$63)*(IF(COUNTA($D178:HY178)*(12/$C$63)&lt;=$C$9,0,1)),0)+IF(IA$63=$C$17,0,IF(HZ$63=$C$17,$B178*(HZ$60),0))</f>
        <v>0</v>
      </c>
      <c r="IA178" s="50">
        <f>IF(IA$63&lt;=$C$17,($C$34*IA$59*$B178/$C$63)*(IF(COUNTA($D178:HZ178)*(12/$C$63)&lt;=$C$9,0,1)),0)+IF(IB$63=$C$17,0,IF(IA$63=$C$17,$B178*(IA$60),0))</f>
        <v>0</v>
      </c>
      <c r="IB178" s="50">
        <f>IF(IB$63&lt;=$C$17,($C$34*IB$59*$B178/$C$63)*(IF(COUNTA($D178:IA178)*(12/$C$63)&lt;=$C$9,0,1)),0)+IF(IC$63=$C$17,0,IF(IB$63=$C$17,$B178*(IB$60),0))</f>
        <v>0</v>
      </c>
      <c r="IC178" s="50">
        <f>IF(IC$63&lt;=$C$17,($C$34*IC$59*$B178/$C$63)*(IF(COUNTA($D178:IB178)*(12/$C$63)&lt;=$C$9,0,1)),0)+IF(ID$63=$C$17,0,IF(IC$63=$C$17,$B178*(IC$60),0))</f>
        <v>0</v>
      </c>
      <c r="ID178" s="50">
        <f>IF(ID$63&lt;=$C$17,($C$34*ID$59*$B178/$C$63)*(IF(COUNTA($D178:IC178)*(12/$C$63)&lt;=$C$9,0,1)),0)+IF(IE$63=$C$17,0,IF(ID$63=$C$17,$B178*(ID$60),0))</f>
        <v>0</v>
      </c>
      <c r="IE178" s="50">
        <f>IF(IE$63&lt;=$C$17,($C$34*IE$59*$B178/$C$63)*(IF(COUNTA($D178:ID178)*(12/$C$63)&lt;=$C$9,0,1)),0)+IF(IF$63=$C$17,0,IF(IE$63=$C$17,$B178*(IE$60),0))</f>
        <v>0</v>
      </c>
      <c r="IF178" s="50">
        <f>IF(IF$63&lt;=$C$17,($C$34*IF$59*$B178/$C$63)*(IF(COUNTA($D178:IE178)*(12/$C$63)&lt;=$C$9,0,1)),0)+IF(IG$63=$C$17,0,IF(IF$63=$C$17,$B178*(IF$60),0))</f>
        <v>0</v>
      </c>
      <c r="IG178" s="50">
        <f>IF(IG$63&lt;=$C$17,($C$34*IG$59*$B178/$C$63)*(IF(COUNTA($D178:IF178)*(12/$C$63)&lt;=$C$9,0,1)),0)+IF(IH$63=$C$17,0,IF(IG$63=$C$17,$B178*(IG$60),0))</f>
        <v>0</v>
      </c>
      <c r="IH178" s="50">
        <f>IF(IH$63&lt;=$C$17,($C$34*IH$59*$B178/$C$63)*(IF(COUNTA($D178:IG178)*(12/$C$63)&lt;=$C$9,0,1)),0)+IF(II$63=$C$17,0,IF(IH$63=$C$17,$B178*(IH$60),0))</f>
        <v>0</v>
      </c>
      <c r="II178" s="50">
        <f>IF(II$63&lt;=$C$17,($C$34*II$59*$B178/$C$63)*(IF(COUNTA($D178:IH178)*(12/$C$63)&lt;=$C$9,0,1)),0)+IF(IJ$63=$C$17,0,IF(II$63=$C$17,$B178*(II$60),0))</f>
        <v>0</v>
      </c>
      <c r="IJ178" s="50">
        <f>IF(IJ$63&lt;=$C$17,($C$34*IJ$59*$B178/$C$63)*(IF(COUNTA($D178:II178)*(12/$C$63)&lt;=$C$9,0,1)),0)+IF(IK$63=$C$17,0,IF(IJ$63=$C$17,$B178*(IJ$60),0))</f>
        <v>0</v>
      </c>
      <c r="IK178" s="50">
        <f>IF(IK$63&lt;=$C$17,($C$34*IK$59*$B178/$C$63)*(IF(COUNTA($D178:IJ178)*(12/$C$63)&lt;=$C$9,0,1)),0)+IF(IL$63=$C$17,0,IF(IK$63=$C$17,$B178*(IK$60),0))</f>
        <v>0</v>
      </c>
      <c r="IL178" s="50">
        <f>IF(IL$63&lt;=$C$17,($C$34*IL$59*$B178/$C$63)*(IF(COUNTA($D178:IK178)*(12/$C$63)&lt;=$C$9,0,1)),0)+IF(IM$63=$C$17,0,IF(IL$63=$C$17,$B178*(IL$60),0))</f>
        <v>0</v>
      </c>
      <c r="IM178" s="50">
        <f>IF(IM$63&lt;=$C$17,($C$34*IM$59*$B178/$C$63)*(IF(COUNTA($D178:IL178)*(12/$C$63)&lt;=$C$9,0,1)),0)+IF(IN$63=$C$17,0,IF(IM$63=$C$17,$B178*(IM$60),0))</f>
        <v>0</v>
      </c>
      <c r="IN178" s="50">
        <f>IF(IN$63&lt;=$C$17,($C$34*IN$59*$B178/$C$63)*(IF(COUNTA($D178:IM178)*(12/$C$63)&lt;=$C$9,0,1)),0)+IF(IO$63=$C$17,0,IF(IN$63=$C$17,$B178*(IN$60),0))</f>
        <v>0</v>
      </c>
      <c r="IO178" s="50">
        <f>IF(IO$63&lt;=$C$17,($C$34*IO$59*$B178/$C$63)*(IF(COUNTA($D178:IN178)*(12/$C$63)&lt;=$C$9,0,1)),0)+IF(IP$63=$C$17,0,IF(IO$63=$C$17,$B178*(IO$60),0))</f>
        <v>0</v>
      </c>
      <c r="IP178" s="50">
        <f>IF(IP$63&lt;=$C$17,($C$34*IP$59*$B178/$C$63)*(IF(COUNTA($D178:IO178)*(12/$C$63)&lt;=$C$9,0,1)),0)+IF(IQ$63=$C$17,0,IF(IP$63=$C$17,$B178*(IP$60),0))</f>
        <v>0</v>
      </c>
      <c r="IQ178" s="50">
        <f>IF(IQ$63&lt;=$C$17,($C$34*IQ$59*$B178/$C$63)*(IF(COUNTA($D178:IP178)*(12/$C$63)&lt;=$C$9,0,1)),0)+IF(IR$63=$C$17,0,IF(IQ$63=$C$17,$B178*(IQ$60),0))</f>
        <v>0</v>
      </c>
      <c r="IR178" s="50">
        <f>IF(IR$63&lt;=$C$17,($C$34*IR$59*$B178/$C$63)*(IF(COUNTA($D178:IQ178)*(12/$C$63)&lt;=$C$9,0,1)),0)+IF(IS$63=$C$17,0,IF(IR$63=$C$17,$B178*(IR$60),0))</f>
        <v>0</v>
      </c>
      <c r="IS178" s="50">
        <f>IF(IS$63&lt;=$C$17,($C$34*IS$59*$B178/$C$63)*(IF(COUNTA($D178:IR178)*(12/$C$63)&lt;=$C$9,0,1)),0)+IF(IT$63=$C$17,0,IF(IS$63=$C$17,$B178*(IS$60),0))</f>
        <v>0</v>
      </c>
      <c r="IT178" s="50">
        <f>IF(IT$63&lt;=$C$17,($C$34*IT$59*$B178/$C$63)*(IF(COUNTA($D178:IS178)*(12/$C$63)&lt;=$C$9,0,1)),0)+IF(IU$63=$C$17,0,IF(IT$63=$C$17,$B178*(IT$60),0))</f>
        <v>0</v>
      </c>
      <c r="IU178" s="50">
        <f>IF(IU$63&lt;=$C$17,($C$34*IU$59*$B178/$C$63)*(IF(COUNTA($D178:IT178)*(12/$C$63)&lt;=$C$9,0,1)),0)+IF(IV$63=$C$17,0,IF(IU$63=$C$17,$B178*(IU$60),0))</f>
        <v>0</v>
      </c>
      <c r="IV178" s="50">
        <f>IF(IV$63&lt;=$C$17,($C$34*IV$59*$B178/$C$63)*(IF(COUNTA($D178:IU178)*(12/$C$63)&lt;=$C$9,0,1)),0)+IF(IW$63=$C$17,0,IF(IV$63=$C$17,$B178*(IV$60),0))</f>
        <v>0</v>
      </c>
      <c r="IW178" s="50">
        <f>IF(IW$63&lt;=$C$17,($C$34*IW$59*$B178/$C$63)*(IF(COUNTA($D178:IV178)*(12/$C$63)&lt;=$C$9,0,1)),0)+IF(IX$63=$C$17,0,IF(IW$63=$C$17,$B178*(IW$60),0))</f>
        <v>0</v>
      </c>
      <c r="IX178" s="50"/>
      <c r="IY178" s="50"/>
      <c r="IZ178" s="50"/>
      <c r="JA178" s="50"/>
      <c r="JB178" s="50"/>
      <c r="JC178" s="50"/>
      <c r="JD178" s="50"/>
      <c r="JE178" s="50"/>
      <c r="JF178" s="50"/>
      <c r="JG178" s="50"/>
      <c r="JH178" s="50"/>
      <c r="JI178" s="50"/>
      <c r="JJ178" s="50"/>
      <c r="JK178" s="50"/>
      <c r="JL178" s="50"/>
      <c r="JM178" s="50"/>
      <c r="JN178" s="50"/>
      <c r="JO178" s="50"/>
      <c r="JP178" s="50"/>
      <c r="JQ178" s="50"/>
      <c r="JR178" s="50"/>
      <c r="JS178" s="50"/>
      <c r="JT178" s="50"/>
      <c r="JU178" s="50"/>
      <c r="JV178" s="50"/>
      <c r="JW178" s="50"/>
      <c r="JX178" s="50"/>
      <c r="JY178" s="50"/>
      <c r="JZ178" s="50"/>
      <c r="KA178" s="50"/>
      <c r="KB178" s="50"/>
      <c r="KC178" s="50"/>
      <c r="KD178" s="50"/>
      <c r="KE178" s="50"/>
      <c r="KF178" s="50"/>
      <c r="KG178" s="50"/>
      <c r="KH178" s="50"/>
      <c r="KI178" s="50"/>
      <c r="KJ178" s="50"/>
      <c r="KK178" s="50"/>
      <c r="KL178" s="50"/>
      <c r="KM178" s="50"/>
      <c r="KN178" s="50"/>
      <c r="KO178" s="50"/>
      <c r="KP178" s="50"/>
      <c r="KQ178" s="50"/>
      <c r="KR178" s="50"/>
      <c r="KS178" s="50"/>
      <c r="KT178" s="50"/>
      <c r="KU178" s="50"/>
      <c r="KV178" s="50"/>
      <c r="KW178" s="50"/>
      <c r="KX178" s="50"/>
      <c r="KY178" s="50"/>
      <c r="KZ178" s="50"/>
      <c r="LA178" s="50"/>
      <c r="LB178" s="50"/>
      <c r="LC178" s="50"/>
      <c r="LD178" s="50"/>
      <c r="LE178" s="50"/>
      <c r="LF178" s="50"/>
      <c r="LG178" s="50"/>
      <c r="LH178" s="50"/>
      <c r="LI178" s="50"/>
    </row>
    <row r="179" spans="1:321" outlineLevel="1" x14ac:dyDescent="0.25">
      <c r="A179" s="2" t="s">
        <v>55</v>
      </c>
      <c r="B179" s="79">
        <f ca="1">+OFFSET($D$52,0,COUNTA($B$66:B178),,)</f>
        <v>0</v>
      </c>
      <c r="C179" s="88">
        <f t="shared" ca="1" si="62"/>
        <v>0</v>
      </c>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50">
        <f ca="1">IF(DN$63&gt;$C$17,0,-DM$53*(12/$C$63))</f>
        <v>0</v>
      </c>
      <c r="DN179" s="50">
        <f ca="1">IF(DN$63&lt;=$C$17,($C$34*DN$59*$B179/$C$63)*(IF(COUNTA($D179:DM179)*(12/$C$63)&lt;=$C$9,0,1)),0)+IF(DO$63=$C$17,0,IF(DN$63=$C$17,$B179*(DN$60),0))</f>
        <v>0</v>
      </c>
      <c r="DO179" s="50">
        <f ca="1">IF(DO$63&lt;=$C$17,($C$34*DO$59*$B179/$C$63)*(IF(COUNTA($D179:DN179)*(12/$C$63)&lt;=$C$9,0,1)),0)+IF(DP$63=$C$17,0,IF(DO$63=$C$17,$B179*(DO$60),0))</f>
        <v>0</v>
      </c>
      <c r="DP179" s="50">
        <f ca="1">IF(DP$63&lt;=$C$17,($C$34*DP$59*$B179/$C$63)*(IF(COUNTA($D179:DO179)*(12/$C$63)&lt;=$C$9,0,1)),0)+IF(DQ$63=$C$17,0,IF(DP$63=$C$17,$B179*(DP$60),0))</f>
        <v>0</v>
      </c>
      <c r="DQ179" s="50">
        <f ca="1">IF(DQ$63&lt;=$C$17,($C$34*DQ$59*$B179/$C$63)*(IF(COUNTA($D179:DP179)*(12/$C$63)&lt;=$C$9,0,1)),0)+IF(DR$63=$C$17,0,IF(DQ$63=$C$17,$B179*(DQ$60),0))</f>
        <v>0</v>
      </c>
      <c r="DR179" s="50">
        <f ca="1">IF(DR$63&lt;=$C$17,($C$34*DR$59*$B179/$C$63)*(IF(COUNTA($D179:DQ179)*(12/$C$63)&lt;=$C$9,0,1)),0)+IF(DS$63=$C$17,0,IF(DR$63=$C$17,$B179*(DR$60),0))</f>
        <v>0</v>
      </c>
      <c r="DS179" s="50">
        <f ca="1">IF(DS$63&lt;=$C$17,($C$34*DS$59*$B179/$C$63)*(IF(COUNTA($D179:DR179)*(12/$C$63)&lt;=$C$9,0,1)),0)+IF(DT$63=$C$17,0,IF(DS$63=$C$17,$B179*(DS$60),0))</f>
        <v>0</v>
      </c>
      <c r="DT179" s="50">
        <f ca="1">IF(DT$63&lt;=$C$17,($C$34*DT$59*$B179/$C$63)*(IF(COUNTA($D179:DS179)*(12/$C$63)&lt;=$C$9,0,1)),0)+IF(DU$63=$C$17,0,IF(DT$63=$C$17,$B179*(DT$60),0))</f>
        <v>0</v>
      </c>
      <c r="DU179" s="50">
        <f>IF(DU$63&lt;=$C$17,($C$34*DU$59*$B179/$C$63)*(IF(COUNTA($D179:DT179)*(12/$C$63)&lt;=$C$9,0,1)),0)+IF(DV$63=$C$17,0,IF(DU$63=$C$17,$B179*(DU$60),0))</f>
        <v>0</v>
      </c>
      <c r="DV179" s="50">
        <f>IF(DV$63&lt;=$C$17,($C$34*DV$59*$B179/$C$63)*(IF(COUNTA($D179:DU179)*(12/$C$63)&lt;=$C$9,0,1)),0)+IF(DW$63=$C$17,0,IF(DV$63=$C$17,$B179*(DV$60),0))</f>
        <v>0</v>
      </c>
      <c r="DW179" s="50">
        <f>IF(DW$63&lt;=$C$17,($C$34*DW$59*$B179/$C$63)*(IF(COUNTA($D179:DV179)*(12/$C$63)&lt;=$C$9,0,1)),0)+IF(DX$63=$C$17,0,IF(DW$63=$C$17,$B179*(DW$60),0))</f>
        <v>0</v>
      </c>
      <c r="DX179" s="50">
        <f>IF(DX$63&lt;=$C$17,($C$34*DX$59*$B179/$C$63)*(IF(COUNTA($D179:DW179)*(12/$C$63)&lt;=$C$9,0,1)),0)+IF(DY$63=$C$17,0,IF(DX$63=$C$17,$B179*(DX$60),0))</f>
        <v>0</v>
      </c>
      <c r="DY179" s="50">
        <f>IF(DY$63&lt;=$C$17,($C$34*DY$59*$B179/$C$63)*(IF(COUNTA($D179:DX179)*(12/$C$63)&lt;=$C$9,0,1)),0)+IF(DZ$63=$C$17,0,IF(DY$63=$C$17,$B179*(DY$60),0))</f>
        <v>0</v>
      </c>
      <c r="DZ179" s="50">
        <f>IF(DZ$63&lt;=$C$17,($C$34*DZ$59*$B179/$C$63)*(IF(COUNTA($D179:DY179)*(12/$C$63)&lt;=$C$9,0,1)),0)+IF(EA$63=$C$17,0,IF(DZ$63=$C$17,$B179*(DZ$60),0))</f>
        <v>0</v>
      </c>
      <c r="EA179" s="50">
        <f>IF(EA$63&lt;=$C$17,($C$34*EA$59*$B179/$C$63)*(IF(COUNTA($D179:DZ179)*(12/$C$63)&lt;=$C$9,0,1)),0)+IF(EB$63=$C$17,0,IF(EA$63=$C$17,$B179*(EA$60),0))</f>
        <v>0</v>
      </c>
      <c r="EB179" s="50">
        <f>IF(EB$63&lt;=$C$17,($C$34*EB$59*$B179/$C$63)*(IF(COUNTA($D179:EA179)*(12/$C$63)&lt;=$C$9,0,1)),0)+IF(EC$63=$C$17,0,IF(EB$63=$C$17,$B179*(EB$60),0))</f>
        <v>0</v>
      </c>
      <c r="EC179" s="50">
        <f>IF(EC$63&lt;=$C$17,($C$34*EC$59*$B179/$C$63)*(IF(COUNTA($D179:EB179)*(12/$C$63)&lt;=$C$9,0,1)),0)+IF(ED$63=$C$17,0,IF(EC$63=$C$17,$B179*(EC$60),0))</f>
        <v>0</v>
      </c>
      <c r="ED179" s="50">
        <f>IF(ED$63&lt;=$C$17,($C$34*ED$59*$B179/$C$63)*(IF(COUNTA($D179:EC179)*(12/$C$63)&lt;=$C$9,0,1)),0)+IF(EE$63=$C$17,0,IF(ED$63=$C$17,$B179*(ED$60),0))</f>
        <v>0</v>
      </c>
      <c r="EE179" s="50">
        <f>IF(EE$63&lt;=$C$17,($C$34*EE$59*$B179/$C$63)*(IF(COUNTA($D179:ED179)*(12/$C$63)&lt;=$C$9,0,1)),0)+IF(EF$63=$C$17,0,IF(EE$63=$C$17,$B179*(EE$60),0))</f>
        <v>0</v>
      </c>
      <c r="EF179" s="50">
        <f>IF(EF$63&lt;=$C$17,($C$34*EF$59*$B179/$C$63)*(IF(COUNTA($D179:EE179)*(12/$C$63)&lt;=$C$9,0,1)),0)+IF(EG$63=$C$17,0,IF(EF$63=$C$17,$B179*(EF$60),0))</f>
        <v>0</v>
      </c>
      <c r="EG179" s="50">
        <f>IF(EG$63&lt;=$C$17,($C$34*EG$59*$B179/$C$63)*(IF(COUNTA($D179:EF179)*(12/$C$63)&lt;=$C$9,0,1)),0)+IF(EH$63=$C$17,0,IF(EG$63=$C$17,$B179*(EG$60),0))</f>
        <v>0</v>
      </c>
      <c r="EH179" s="50">
        <f>IF(EH$63&lt;=$C$17,($C$34*EH$59*$B179/$C$63)*(IF(COUNTA($D179:EG179)*(12/$C$63)&lt;=$C$9,0,1)),0)+IF(EI$63=$C$17,0,IF(EH$63=$C$17,$B179*(EH$60),0))</f>
        <v>0</v>
      </c>
      <c r="EI179" s="50">
        <f>IF(EI$63&lt;=$C$17,($C$34*EI$59*$B179/$C$63)*(IF(COUNTA($D179:EH179)*(12/$C$63)&lt;=$C$9,0,1)),0)+IF(EJ$63=$C$17,0,IF(EI$63=$C$17,$B179*(EI$60),0))</f>
        <v>0</v>
      </c>
      <c r="EJ179" s="50">
        <f>IF(EJ$63&lt;=$C$17,($C$34*EJ$59*$B179/$C$63)*(IF(COUNTA($D179:EI179)*(12/$C$63)&lt;=$C$9,0,1)),0)+IF(EK$63=$C$17,0,IF(EJ$63=$C$17,$B179*(EJ$60),0))</f>
        <v>0</v>
      </c>
      <c r="EK179" s="50">
        <f>IF(EK$63&lt;=$C$17,($C$34*EK$59*$B179/$C$63)*(IF(COUNTA($D179:EJ179)*(12/$C$63)&lt;=$C$9,0,1)),0)+IF(EL$63=$C$17,0,IF(EK$63=$C$17,$B179*(EK$60),0))</f>
        <v>0</v>
      </c>
      <c r="EL179" s="50">
        <f>IF(EL$63&lt;=$C$17,($C$34*EL$59*$B179/$C$63)*(IF(COUNTA($D179:EK179)*(12/$C$63)&lt;=$C$9,0,1)),0)+IF(EM$63=$C$17,0,IF(EL$63=$C$17,$B179*(EL$60),0))</f>
        <v>0</v>
      </c>
      <c r="EM179" s="50">
        <f>IF(EM$63&lt;=$C$17,($C$34*EM$59*$B179/$C$63)*(IF(COUNTA($D179:EL179)*(12/$C$63)&lt;=$C$9,0,1)),0)+IF(EN$63=$C$17,0,IF(EM$63=$C$17,$B179*(EM$60),0))</f>
        <v>0</v>
      </c>
      <c r="EN179" s="50">
        <f>IF(EN$63&lt;=$C$17,($C$34*EN$59*$B179/$C$63)*(IF(COUNTA($D179:EM179)*(12/$C$63)&lt;=$C$9,0,1)),0)+IF(EO$63=$C$17,0,IF(EN$63=$C$17,$B179*(EN$60),0))</f>
        <v>0</v>
      </c>
      <c r="EO179" s="50">
        <f>IF(EO$63&lt;=$C$17,($C$34*EO$59*$B179/$C$63)*(IF(COUNTA($D179:EN179)*(12/$C$63)&lt;=$C$9,0,1)),0)+IF(EP$63=$C$17,0,IF(EO$63=$C$17,$B179*(EO$60),0))</f>
        <v>0</v>
      </c>
      <c r="EP179" s="50">
        <f>IF(EP$63&lt;=$C$17,($C$34*EP$59*$B179/$C$63)*(IF(COUNTA($D179:EO179)*(12/$C$63)&lt;=$C$9,0,1)),0)+IF(EQ$63=$C$17,0,IF(EP$63=$C$17,$B179*(EP$60),0))</f>
        <v>0</v>
      </c>
      <c r="EQ179" s="50">
        <f>IF(EQ$63&lt;=$C$17,($C$34*EQ$59*$B179/$C$63)*(IF(COUNTA($D179:EP179)*(12/$C$63)&lt;=$C$9,0,1)),0)+IF(ER$63=$C$17,0,IF(EQ$63=$C$17,$B179*(EQ$60),0))</f>
        <v>0</v>
      </c>
      <c r="ER179" s="50">
        <f>IF(ER$63&lt;=$C$17,($C$34*ER$59*$B179/$C$63)*(IF(COUNTA($D179:EQ179)*(12/$C$63)&lt;=$C$9,0,1)),0)+IF(ES$63=$C$17,0,IF(ER$63=$C$17,$B179*(ER$60),0))</f>
        <v>0</v>
      </c>
      <c r="ES179" s="50">
        <f>IF(ES$63&lt;=$C$17,($C$34*ES$59*$B179/$C$63)*(IF(COUNTA($D179:ER179)*(12/$C$63)&lt;=$C$9,0,1)),0)+IF(ET$63=$C$17,0,IF(ES$63=$C$17,$B179*(ES$60),0))</f>
        <v>0</v>
      </c>
      <c r="ET179" s="50">
        <f>IF(ET$63&lt;=$C$17,($C$34*ET$59*$B179/$C$63)*(IF(COUNTA($D179:ES179)*(12/$C$63)&lt;=$C$9,0,1)),0)+IF(EU$63=$C$17,0,IF(ET$63=$C$17,$B179*(ET$60),0))</f>
        <v>0</v>
      </c>
      <c r="EU179" s="50">
        <f>IF(EU$63&lt;=$C$17,($C$34*EU$59*$B179/$C$63)*(IF(COUNTA($D179:ET179)*(12/$C$63)&lt;=$C$9,0,1)),0)+IF(EV$63=$C$17,0,IF(EU$63=$C$17,$B179*(EU$60),0))</f>
        <v>0</v>
      </c>
      <c r="EV179" s="50">
        <f>IF(EV$63&lt;=$C$17,($C$34*EV$59*$B179/$C$63)*(IF(COUNTA($D179:EU179)*(12/$C$63)&lt;=$C$9,0,1)),0)+IF(EW$63=$C$17,0,IF(EV$63=$C$17,$B179*(EV$60),0))</f>
        <v>0</v>
      </c>
      <c r="EW179" s="50">
        <f>IF(EW$63&lt;=$C$17,($C$34*EW$59*$B179/$C$63)*(IF(COUNTA($D179:EV179)*(12/$C$63)&lt;=$C$9,0,1)),0)+IF(EX$63=$C$17,0,IF(EW$63=$C$17,$B179*(EW$60),0))</f>
        <v>0</v>
      </c>
      <c r="EX179" s="50">
        <f>IF(EX$63&lt;=$C$17,($C$34*EX$59*$B179/$C$63)*(IF(COUNTA($D179:EW179)*(12/$C$63)&lt;=$C$9,0,1)),0)+IF(EY$63=$C$17,0,IF(EX$63=$C$17,$B179*(EX$60),0))</f>
        <v>0</v>
      </c>
      <c r="EY179" s="50">
        <f>IF(EY$63&lt;=$C$17,($C$34*EY$59*$B179/$C$63)*(IF(COUNTA($D179:EX179)*(12/$C$63)&lt;=$C$9,0,1)),0)+IF(EZ$63=$C$17,0,IF(EY$63=$C$17,$B179*(EY$60),0))</f>
        <v>0</v>
      </c>
      <c r="EZ179" s="50">
        <f>IF(EZ$63&lt;=$C$17,($C$34*EZ$59*$B179/$C$63)*(IF(COUNTA($D179:EY179)*(12/$C$63)&lt;=$C$9,0,1)),0)+IF(FA$63=$C$17,0,IF(EZ$63=$C$17,$B179*(EZ$60),0))</f>
        <v>0</v>
      </c>
      <c r="FA179" s="50">
        <f>IF(FA$63&lt;=$C$17,($C$34*FA$59*$B179/$C$63)*(IF(COUNTA($D179:EZ179)*(12/$C$63)&lt;=$C$9,0,1)),0)+IF(FB$63=$C$17,0,IF(FA$63=$C$17,$B179*(FA$60),0))</f>
        <v>0</v>
      </c>
      <c r="FB179" s="50">
        <f>IF(FB$63&lt;=$C$17,($C$34*FB$59*$B179/$C$63)*(IF(COUNTA($D179:FA179)*(12/$C$63)&lt;=$C$9,0,1)),0)+IF(FC$63=$C$17,0,IF(FB$63=$C$17,$B179*(FB$60),0))</f>
        <v>0</v>
      </c>
      <c r="FC179" s="50">
        <f>IF(FC$63&lt;=$C$17,($C$34*FC$59*$B179/$C$63)*(IF(COUNTA($D179:FB179)*(12/$C$63)&lt;=$C$9,0,1)),0)+IF(FD$63=$C$17,0,IF(FC$63=$C$17,$B179*(FC$60),0))</f>
        <v>0</v>
      </c>
      <c r="FD179" s="50">
        <f>IF(FD$63&lt;=$C$17,($C$34*FD$59*$B179/$C$63)*(IF(COUNTA($D179:FC179)*(12/$C$63)&lt;=$C$9,0,1)),0)+IF(FE$63=$C$17,0,IF(FD$63=$C$17,$B179*(FD$60),0))</f>
        <v>0</v>
      </c>
      <c r="FE179" s="50">
        <f>IF(FE$63&lt;=$C$17,($C$34*FE$59*$B179/$C$63)*(IF(COUNTA($D179:FD179)*(12/$C$63)&lt;=$C$9,0,1)),0)+IF(FF$63=$C$17,0,IF(FE$63=$C$17,$B179*(FE$60),0))</f>
        <v>0</v>
      </c>
      <c r="FF179" s="50">
        <f>IF(FF$63&lt;=$C$17,($C$34*FF$59*$B179/$C$63)*(IF(COUNTA($D179:FE179)*(12/$C$63)&lt;=$C$9,0,1)),0)+IF(FG$63=$C$17,0,IF(FF$63=$C$17,$B179*(FF$60),0))</f>
        <v>0</v>
      </c>
      <c r="FG179" s="50">
        <f>IF(FG$63&lt;=$C$17,($C$34*FG$59*$B179/$C$63)*(IF(COUNTA($D179:FF179)*(12/$C$63)&lt;=$C$9,0,1)),0)+IF(FH$63=$C$17,0,IF(FG$63=$C$17,$B179*(FG$60),0))</f>
        <v>0</v>
      </c>
      <c r="FH179" s="50">
        <f>IF(FH$63&lt;=$C$17,($C$34*FH$59*$B179/$C$63)*(IF(COUNTA($D179:FG179)*(12/$C$63)&lt;=$C$9,0,1)),0)+IF(FI$63=$C$17,0,IF(FH$63=$C$17,$B179*(FH$60),0))</f>
        <v>0</v>
      </c>
      <c r="FI179" s="50">
        <f>IF(FI$63&lt;=$C$17,($C$34*FI$59*$B179/$C$63)*(IF(COUNTA($D179:FH179)*(12/$C$63)&lt;=$C$9,0,1)),0)+IF(FJ$63=$C$17,0,IF(FI$63=$C$17,$B179*(FI$60),0))</f>
        <v>0</v>
      </c>
      <c r="FJ179" s="50">
        <f>IF(FJ$63&lt;=$C$17,($C$34*FJ$59*$B179/$C$63)*(IF(COUNTA($D179:FI179)*(12/$C$63)&lt;=$C$9,0,1)),0)+IF(FK$63=$C$17,0,IF(FJ$63=$C$17,$B179*(FJ$60),0))</f>
        <v>0</v>
      </c>
      <c r="FK179" s="50">
        <f>IF(FK$63&lt;=$C$17,($C$34*FK$59*$B179/$C$63)*(IF(COUNTA($D179:FJ179)*(12/$C$63)&lt;=$C$9,0,1)),0)+IF(FL$63=$C$17,0,IF(FK$63=$C$17,$B179*(FK$60),0))</f>
        <v>0</v>
      </c>
      <c r="FL179" s="50">
        <f>IF(FL$63&lt;=$C$17,($C$34*FL$59*$B179/$C$63)*(IF(COUNTA($D179:FK179)*(12/$C$63)&lt;=$C$9,0,1)),0)+IF(FM$63=$C$17,0,IF(FL$63=$C$17,$B179*(FL$60),0))</f>
        <v>0</v>
      </c>
      <c r="FM179" s="50">
        <f>IF(FM$63&lt;=$C$17,($C$34*FM$59*$B179/$C$63)*(IF(COUNTA($D179:FL179)*(12/$C$63)&lt;=$C$9,0,1)),0)+IF(FN$63=$C$17,0,IF(FM$63=$C$17,$B179*(FM$60),0))</f>
        <v>0</v>
      </c>
      <c r="FN179" s="50">
        <f>IF(FN$63&lt;=$C$17,($C$34*FN$59*$B179/$C$63)*(IF(COUNTA($D179:FM179)*(12/$C$63)&lt;=$C$9,0,1)),0)+IF(FO$63=$C$17,0,IF(FN$63=$C$17,$B179*(FN$60),0))</f>
        <v>0</v>
      </c>
      <c r="FO179" s="50">
        <f>IF(FO$63&lt;=$C$17,($C$34*FO$59*$B179/$C$63)*(IF(COUNTA($D179:FN179)*(12/$C$63)&lt;=$C$9,0,1)),0)+IF(FP$63=$C$17,0,IF(FO$63=$C$17,$B179*(FO$60),0))</f>
        <v>0</v>
      </c>
      <c r="FP179" s="50">
        <f>IF(FP$63&lt;=$C$17,($C$34*FP$59*$B179/$C$63)*(IF(COUNTA($D179:FO179)*(12/$C$63)&lt;=$C$9,0,1)),0)+IF(FQ$63=$C$17,0,IF(FP$63=$C$17,$B179*(FP$60),0))</f>
        <v>0</v>
      </c>
      <c r="FQ179" s="50">
        <f>IF(FQ$63&lt;=$C$17,($C$34*FQ$59*$B179/$C$63)*(IF(COUNTA($D179:FP179)*(12/$C$63)&lt;=$C$9,0,1)),0)+IF(FR$63=$C$17,0,IF(FQ$63=$C$17,$B179*(FQ$60),0))</f>
        <v>0</v>
      </c>
      <c r="FR179" s="50">
        <f>IF(FR$63&lt;=$C$17,($C$34*FR$59*$B179/$C$63)*(IF(COUNTA($D179:FQ179)*(12/$C$63)&lt;=$C$9,0,1)),0)+IF(FS$63=$C$17,0,IF(FR$63=$C$17,$B179*(FR$60),0))</f>
        <v>0</v>
      </c>
      <c r="FS179" s="50">
        <f>IF(FS$63&lt;=$C$17,($C$34*FS$59*$B179/$C$63)*(IF(COUNTA($D179:FR179)*(12/$C$63)&lt;=$C$9,0,1)),0)+IF(FT$63=$C$17,0,IF(FS$63=$C$17,$B179*(FS$60),0))</f>
        <v>0</v>
      </c>
      <c r="FT179" s="50">
        <f>IF(FT$63&lt;=$C$17,($C$34*FT$59*$B179/$C$63)*(IF(COUNTA($D179:FS179)*(12/$C$63)&lt;=$C$9,0,1)),0)+IF(FU$63=$C$17,0,IF(FT$63=$C$17,$B179*(FT$60),0))</f>
        <v>0</v>
      </c>
      <c r="FU179" s="50">
        <f>IF(FU$63&lt;=$C$17,($C$34*FU$59*$B179/$C$63)*(IF(COUNTA($D179:FT179)*(12/$C$63)&lt;=$C$9,0,1)),0)+IF(FV$63=$C$17,0,IF(FU$63=$C$17,$B179*(FU$60),0))</f>
        <v>0</v>
      </c>
      <c r="FV179" s="50">
        <f>IF(FV$63&lt;=$C$17,($C$34*FV$59*$B179/$C$63)*(IF(COUNTA($D179:FU179)*(12/$C$63)&lt;=$C$9,0,1)),0)+IF(FW$63=$C$17,0,IF(FV$63=$C$17,$B179*(FV$60),0))</f>
        <v>0</v>
      </c>
      <c r="FW179" s="50">
        <f>IF(FW$63&lt;=$C$17,($C$34*FW$59*$B179/$C$63)*(IF(COUNTA($D179:FV179)*(12/$C$63)&lt;=$C$9,0,1)),0)+IF(FX$63=$C$17,0,IF(FW$63=$C$17,$B179*(FW$60),0))</f>
        <v>0</v>
      </c>
      <c r="FX179" s="50">
        <f>IF(FX$63&lt;=$C$17,($C$34*FX$59*$B179/$C$63)*(IF(COUNTA($D179:FW179)*(12/$C$63)&lt;=$C$9,0,1)),0)+IF(FY$63=$C$17,0,IF(FX$63=$C$17,$B179*(FX$60),0))</f>
        <v>0</v>
      </c>
      <c r="FY179" s="50">
        <f>IF(FY$63&lt;=$C$17,($C$34*FY$59*$B179/$C$63)*(IF(COUNTA($D179:FX179)*(12/$C$63)&lt;=$C$9,0,1)),0)+IF(FZ$63=$C$17,0,IF(FY$63=$C$17,$B179*(FY$60),0))</f>
        <v>0</v>
      </c>
      <c r="FZ179" s="50">
        <f>IF(FZ$63&lt;=$C$17,($C$34*FZ$59*$B179/$C$63)*(IF(COUNTA($D179:FY179)*(12/$C$63)&lt;=$C$9,0,1)),0)+IF(GA$63=$C$17,0,IF(FZ$63=$C$17,$B179*(FZ$60),0))</f>
        <v>0</v>
      </c>
      <c r="GA179" s="50">
        <f>IF(GA$63&lt;=$C$17,($C$34*GA$59*$B179/$C$63)*(IF(COUNTA($D179:FZ179)*(12/$C$63)&lt;=$C$9,0,1)),0)+IF(GB$63=$C$17,0,IF(GA$63=$C$17,$B179*(GA$60),0))</f>
        <v>0</v>
      </c>
      <c r="GB179" s="50">
        <f>IF(GB$63&lt;=$C$17,($C$34*GB$59*$B179/$C$63)*(IF(COUNTA($D179:GA179)*(12/$C$63)&lt;=$C$9,0,1)),0)+IF(GC$63=$C$17,0,IF(GB$63=$C$17,$B179*(GB$60),0))</f>
        <v>0</v>
      </c>
      <c r="GC179" s="50">
        <f>IF(GC$63&lt;=$C$17,($C$34*GC$59*$B179/$C$63)*(IF(COUNTA($D179:GB179)*(12/$C$63)&lt;=$C$9,0,1)),0)+IF(GD$63=$C$17,0,IF(GC$63=$C$17,$B179*(GC$60),0))</f>
        <v>0</v>
      </c>
      <c r="GD179" s="50">
        <f>IF(GD$63&lt;=$C$17,($C$34*GD$59*$B179/$C$63)*(IF(COUNTA($D179:GC179)*(12/$C$63)&lt;=$C$9,0,1)),0)+IF(GE$63=$C$17,0,IF(GD$63=$C$17,$B179*(GD$60),0))</f>
        <v>0</v>
      </c>
      <c r="GE179" s="50">
        <f>IF(GE$63&lt;=$C$17,($C$34*GE$59*$B179/$C$63)*(IF(COUNTA($D179:GD179)*(12/$C$63)&lt;=$C$9,0,1)),0)+IF(GF$63=$C$17,0,IF(GE$63=$C$17,$B179*(GE$60),0))</f>
        <v>0</v>
      </c>
      <c r="GF179" s="50">
        <f>IF(GF$63&lt;=$C$17,($C$34*GF$59*$B179/$C$63)*(IF(COUNTA($D179:GE179)*(12/$C$63)&lt;=$C$9,0,1)),0)+IF(GG$63=$C$17,0,IF(GF$63=$C$17,$B179*(GF$60),0))</f>
        <v>0</v>
      </c>
      <c r="GG179" s="50">
        <f>IF(GG$63&lt;=$C$17,($C$34*GG$59*$B179/$C$63)*(IF(COUNTA($D179:GF179)*(12/$C$63)&lt;=$C$9,0,1)),0)+IF(GH$63=$C$17,0,IF(GG$63=$C$17,$B179*(GG$60),0))</f>
        <v>0</v>
      </c>
      <c r="GH179" s="50">
        <f>IF(GH$63&lt;=$C$17,($C$34*GH$59*$B179/$C$63)*(IF(COUNTA($D179:GG179)*(12/$C$63)&lt;=$C$9,0,1)),0)+IF(GI$63=$C$17,0,IF(GH$63=$C$17,$B179*(GH$60),0))</f>
        <v>0</v>
      </c>
      <c r="GI179" s="50">
        <f>IF(GI$63&lt;=$C$17,($C$34*GI$59*$B179/$C$63)*(IF(COUNTA($D179:GH179)*(12/$C$63)&lt;=$C$9,0,1)),0)+IF(GJ$63=$C$17,0,IF(GI$63=$C$17,$B179*(GI$60),0))</f>
        <v>0</v>
      </c>
      <c r="GJ179" s="50">
        <f>IF(GJ$63&lt;=$C$17,($C$34*GJ$59*$B179/$C$63)*(IF(COUNTA($D179:GI179)*(12/$C$63)&lt;=$C$9,0,1)),0)+IF(GK$63=$C$17,0,IF(GJ$63=$C$17,$B179*(GJ$60),0))</f>
        <v>0</v>
      </c>
      <c r="GK179" s="50">
        <f>IF(GK$63&lt;=$C$17,($C$34*GK$59*$B179/$C$63)*(IF(COUNTA($D179:GJ179)*(12/$C$63)&lt;=$C$9,0,1)),0)+IF(GL$63=$C$17,0,IF(GK$63=$C$17,$B179*(GK$60),0))</f>
        <v>0</v>
      </c>
      <c r="GL179" s="50">
        <f>IF(GL$63&lt;=$C$17,($C$34*GL$59*$B179/$C$63)*(IF(COUNTA($D179:GK179)*(12/$C$63)&lt;=$C$9,0,1)),0)+IF(GM$63=$C$17,0,IF(GL$63=$C$17,$B179*(GL$60),0))</f>
        <v>0</v>
      </c>
      <c r="GM179" s="50">
        <f>IF(GM$63&lt;=$C$17,($C$34*GM$59*$B179/$C$63)*(IF(COUNTA($D179:GL179)*(12/$C$63)&lt;=$C$9,0,1)),0)+IF(GN$63=$C$17,0,IF(GM$63=$C$17,$B179*(GM$60),0))</f>
        <v>0</v>
      </c>
      <c r="GN179" s="50">
        <f>IF(GN$63&lt;=$C$17,($C$34*GN$59*$B179/$C$63)*(IF(COUNTA($D179:GM179)*(12/$C$63)&lt;=$C$9,0,1)),0)+IF(GO$63=$C$17,0,IF(GN$63=$C$17,$B179*(GN$60),0))</f>
        <v>0</v>
      </c>
      <c r="GO179" s="50">
        <f>IF(GO$63&lt;=$C$17,($C$34*GO$59*$B179/$C$63)*(IF(COUNTA($D179:GN179)*(12/$C$63)&lt;=$C$9,0,1)),0)+IF(GP$63=$C$17,0,IF(GO$63=$C$17,$B179*(GO$60),0))</f>
        <v>0</v>
      </c>
      <c r="GP179" s="50">
        <f>IF(GP$63&lt;=$C$17,($C$34*GP$59*$B179/$C$63)*(IF(COUNTA($D179:GO179)*(12/$C$63)&lt;=$C$9,0,1)),0)+IF(GQ$63=$C$17,0,IF(GP$63=$C$17,$B179*(GP$60),0))</f>
        <v>0</v>
      </c>
      <c r="GQ179" s="50">
        <f>IF(GQ$63&lt;=$C$17,($C$34*GQ$59*$B179/$C$63)*(IF(COUNTA($D179:GP179)*(12/$C$63)&lt;=$C$9,0,1)),0)+IF(GR$63=$C$17,0,IF(GQ$63=$C$17,$B179*(GQ$60),0))</f>
        <v>0</v>
      </c>
      <c r="GR179" s="50">
        <f>IF(GR$63&lt;=$C$17,($C$34*GR$59*$B179/$C$63)*(IF(COUNTA($D179:GQ179)*(12/$C$63)&lt;=$C$9,0,1)),0)+IF(GS$63=$C$17,0,IF(GR$63=$C$17,$B179*(GR$60),0))</f>
        <v>0</v>
      </c>
      <c r="GS179" s="50">
        <f>IF(GS$63&lt;=$C$17,($C$34*GS$59*$B179/$C$63)*(IF(COUNTA($D179:GR179)*(12/$C$63)&lt;=$C$9,0,1)),0)+IF(GT$63=$C$17,0,IF(GS$63=$C$17,$B179*(GS$60),0))</f>
        <v>0</v>
      </c>
      <c r="GT179" s="50">
        <f>IF(GT$63&lt;=$C$17,($C$34*GT$59*$B179/$C$63)*(IF(COUNTA($D179:GS179)*(12/$C$63)&lt;=$C$9,0,1)),0)+IF(GU$63=$C$17,0,IF(GT$63=$C$17,$B179*(GT$60),0))</f>
        <v>0</v>
      </c>
      <c r="GU179" s="50">
        <f>IF(GU$63&lt;=$C$17,($C$34*GU$59*$B179/$C$63)*(IF(COUNTA($D179:GT179)*(12/$C$63)&lt;=$C$9,0,1)),0)+IF(GV$63=$C$17,0,IF(GU$63=$C$17,$B179*(GU$60),0))</f>
        <v>0</v>
      </c>
      <c r="GV179" s="50">
        <f>IF(GV$63&lt;=$C$17,($C$34*GV$59*$B179/$C$63)*(IF(COUNTA($D179:GU179)*(12/$C$63)&lt;=$C$9,0,1)),0)+IF(GW$63=$C$17,0,IF(GV$63=$C$17,$B179*(GV$60),0))</f>
        <v>0</v>
      </c>
      <c r="GW179" s="50">
        <f>IF(GW$63&lt;=$C$17,($C$34*GW$59*$B179/$C$63)*(IF(COUNTA($D179:GV179)*(12/$C$63)&lt;=$C$9,0,1)),0)+IF(GX$63=$C$17,0,IF(GW$63=$C$17,$B179*(GW$60),0))</f>
        <v>0</v>
      </c>
      <c r="GX179" s="50">
        <f>IF(GX$63&lt;=$C$17,($C$34*GX$59*$B179/$C$63)*(IF(COUNTA($D179:GW179)*(12/$C$63)&lt;=$C$9,0,1)),0)+IF(GY$63=$C$17,0,IF(GX$63=$C$17,$B179*(GX$60),0))</f>
        <v>0</v>
      </c>
      <c r="GY179" s="50">
        <f>IF(GY$63&lt;=$C$17,($C$34*GY$59*$B179/$C$63)*(IF(COUNTA($D179:GX179)*(12/$C$63)&lt;=$C$9,0,1)),0)+IF(GZ$63=$C$17,0,IF(GY$63=$C$17,$B179*(GY$60),0))</f>
        <v>0</v>
      </c>
      <c r="GZ179" s="50">
        <f>IF(GZ$63&lt;=$C$17,($C$34*GZ$59*$B179/$C$63)*(IF(COUNTA($D179:GY179)*(12/$C$63)&lt;=$C$9,0,1)),0)+IF(HA$63=$C$17,0,IF(GZ$63=$C$17,$B179*(GZ$60),0))</f>
        <v>0</v>
      </c>
      <c r="HA179" s="50">
        <f>IF(HA$63&lt;=$C$17,($C$34*HA$59*$B179/$C$63)*(IF(COUNTA($D179:GZ179)*(12/$C$63)&lt;=$C$9,0,1)),0)+IF(HB$63=$C$17,0,IF(HA$63=$C$17,$B179*(HA$60),0))</f>
        <v>0</v>
      </c>
      <c r="HB179" s="50">
        <f>IF(HB$63&lt;=$C$17,($C$34*HB$59*$B179/$C$63)*(IF(COUNTA($D179:HA179)*(12/$C$63)&lt;=$C$9,0,1)),0)+IF(HC$63=$C$17,0,IF(HB$63=$C$17,$B179*(HB$60),0))</f>
        <v>0</v>
      </c>
      <c r="HC179" s="50">
        <f>IF(HC$63&lt;=$C$17,($C$34*HC$59*$B179/$C$63)*(IF(COUNTA($D179:HB179)*(12/$C$63)&lt;=$C$9,0,1)),0)+IF(HD$63=$C$17,0,IF(HC$63=$C$17,$B179*(HC$60),0))</f>
        <v>0</v>
      </c>
      <c r="HD179" s="50">
        <f>IF(HD$63&lt;=$C$17,($C$34*HD$59*$B179/$C$63)*(IF(COUNTA($D179:HC179)*(12/$C$63)&lt;=$C$9,0,1)),0)+IF(HE$63=$C$17,0,IF(HD$63=$C$17,$B179*(HD$60),0))</f>
        <v>0</v>
      </c>
      <c r="HE179" s="50">
        <f>IF(HE$63&lt;=$C$17,($C$34*HE$59*$B179/$C$63)*(IF(COUNTA($D179:HD179)*(12/$C$63)&lt;=$C$9,0,1)),0)+IF(HF$63=$C$17,0,IF(HE$63=$C$17,$B179*(HE$60),0))</f>
        <v>0</v>
      </c>
      <c r="HF179" s="50">
        <f>IF(HF$63&lt;=$C$17,($C$34*HF$59*$B179/$C$63)*(IF(COUNTA($D179:HE179)*(12/$C$63)&lt;=$C$9,0,1)),0)+IF(HG$63=$C$17,0,IF(HF$63=$C$17,$B179*(HF$60),0))</f>
        <v>0</v>
      </c>
      <c r="HG179" s="50">
        <f>IF(HG$63&lt;=$C$17,($C$34*HG$59*$B179/$C$63)*(IF(COUNTA($D179:HF179)*(12/$C$63)&lt;=$C$9,0,1)),0)+IF(HH$63=$C$17,0,IF(HG$63=$C$17,$B179*(HG$60),0))</f>
        <v>0</v>
      </c>
      <c r="HH179" s="50">
        <f>IF(HH$63&lt;=$C$17,($C$34*HH$59*$B179/$C$63)*(IF(COUNTA($D179:HG179)*(12/$C$63)&lt;=$C$9,0,1)),0)+IF(HI$63=$C$17,0,IF(HH$63=$C$17,$B179*(HH$60),0))</f>
        <v>0</v>
      </c>
      <c r="HI179" s="50">
        <f>IF(HI$63&lt;=$C$17,($C$34*HI$59*$B179/$C$63)*(IF(COUNTA($D179:HH179)*(12/$C$63)&lt;=$C$9,0,1)),0)+IF(HJ$63=$C$17,0,IF(HI$63=$C$17,$B179*(HI$60),0))</f>
        <v>0</v>
      </c>
      <c r="HJ179" s="50">
        <f>IF(HJ$63&lt;=$C$17,($C$34*HJ$59*$B179/$C$63)*(IF(COUNTA($D179:HI179)*(12/$C$63)&lt;=$C$9,0,1)),0)+IF(HK$63=$C$17,0,IF(HJ$63=$C$17,$B179*(HJ$60),0))</f>
        <v>0</v>
      </c>
      <c r="HK179" s="50">
        <f>IF(HK$63&lt;=$C$17,($C$34*HK$59*$B179/$C$63)*(IF(COUNTA($D179:HJ179)*(12/$C$63)&lt;=$C$9,0,1)),0)+IF(HL$63=$C$17,0,IF(HK$63=$C$17,$B179*(HK$60),0))</f>
        <v>0</v>
      </c>
      <c r="HL179" s="50">
        <f>IF(HL$63&lt;=$C$17,($C$34*HL$59*$B179/$C$63)*(IF(COUNTA($D179:HK179)*(12/$C$63)&lt;=$C$9,0,1)),0)+IF(HM$63=$C$17,0,IF(HL$63=$C$17,$B179*(HL$60),0))</f>
        <v>0</v>
      </c>
      <c r="HM179" s="50">
        <f>IF(HM$63&lt;=$C$17,($C$34*HM$59*$B179/$C$63)*(IF(COUNTA($D179:HL179)*(12/$C$63)&lt;=$C$9,0,1)),0)+IF(HN$63=$C$17,0,IF(HM$63=$C$17,$B179*(HM$60),0))</f>
        <v>0</v>
      </c>
      <c r="HN179" s="50">
        <f>IF(HN$63&lt;=$C$17,($C$34*HN$59*$B179/$C$63)*(IF(COUNTA($D179:HM179)*(12/$C$63)&lt;=$C$9,0,1)),0)+IF(HO$63=$C$17,0,IF(HN$63=$C$17,$B179*(HN$60),0))</f>
        <v>0</v>
      </c>
      <c r="HO179" s="50">
        <f>IF(HO$63&lt;=$C$17,($C$34*HO$59*$B179/$C$63)*(IF(COUNTA($D179:HN179)*(12/$C$63)&lt;=$C$9,0,1)),0)+IF(HP$63=$C$17,0,IF(HO$63=$C$17,$B179*(HO$60),0))</f>
        <v>0</v>
      </c>
      <c r="HP179" s="50">
        <f>IF(HP$63&lt;=$C$17,($C$34*HP$59*$B179/$C$63)*(IF(COUNTA($D179:HO179)*(12/$C$63)&lt;=$C$9,0,1)),0)+IF(HQ$63=$C$17,0,IF(HP$63=$C$17,$B179*(HP$60),0))</f>
        <v>0</v>
      </c>
      <c r="HQ179" s="50">
        <f>IF(HQ$63&lt;=$C$17,($C$34*HQ$59*$B179/$C$63)*(IF(COUNTA($D179:HP179)*(12/$C$63)&lt;=$C$9,0,1)),0)+IF(HR$63=$C$17,0,IF(HQ$63=$C$17,$B179*(HQ$60),0))</f>
        <v>0</v>
      </c>
      <c r="HR179" s="50">
        <f>IF(HR$63&lt;=$C$17,($C$34*HR$59*$B179/$C$63)*(IF(COUNTA($D179:HQ179)*(12/$C$63)&lt;=$C$9,0,1)),0)+IF(HS$63=$C$17,0,IF(HR$63=$C$17,$B179*(HR$60),0))</f>
        <v>0</v>
      </c>
      <c r="HS179" s="50">
        <f>IF(HS$63&lt;=$C$17,($C$34*HS$59*$B179/$C$63)*(IF(COUNTA($D179:HR179)*(12/$C$63)&lt;=$C$9,0,1)),0)+IF(HT$63=$C$17,0,IF(HS$63=$C$17,$B179*(HS$60),0))</f>
        <v>0</v>
      </c>
      <c r="HT179" s="50">
        <f>IF(HT$63&lt;=$C$17,($C$34*HT$59*$B179/$C$63)*(IF(COUNTA($D179:HS179)*(12/$C$63)&lt;=$C$9,0,1)),0)+IF(HU$63=$C$17,0,IF(HT$63=$C$17,$B179*(HT$60),0))</f>
        <v>0</v>
      </c>
      <c r="HU179" s="50">
        <f>IF(HU$63&lt;=$C$17,($C$34*HU$59*$B179/$C$63)*(IF(COUNTA($D179:HT179)*(12/$C$63)&lt;=$C$9,0,1)),0)+IF(HV$63=$C$17,0,IF(HU$63=$C$17,$B179*(HU$60),0))</f>
        <v>0</v>
      </c>
      <c r="HV179" s="50">
        <f>IF(HV$63&lt;=$C$17,($C$34*HV$59*$B179/$C$63)*(IF(COUNTA($D179:HU179)*(12/$C$63)&lt;=$C$9,0,1)),0)+IF(HW$63=$C$17,0,IF(HV$63=$C$17,$B179*(HV$60),0))</f>
        <v>0</v>
      </c>
      <c r="HW179" s="50">
        <f>IF(HW$63&lt;=$C$17,($C$34*HW$59*$B179/$C$63)*(IF(COUNTA($D179:HV179)*(12/$C$63)&lt;=$C$9,0,1)),0)+IF(HX$63=$C$17,0,IF(HW$63=$C$17,$B179*(HW$60),0))</f>
        <v>0</v>
      </c>
      <c r="HX179" s="50">
        <f>IF(HX$63&lt;=$C$17,($C$34*HX$59*$B179/$C$63)*(IF(COUNTA($D179:HW179)*(12/$C$63)&lt;=$C$9,0,1)),0)+IF(HY$63=$C$17,0,IF(HX$63=$C$17,$B179*(HX$60),0))</f>
        <v>0</v>
      </c>
      <c r="HY179" s="50">
        <f>IF(HY$63&lt;=$C$17,($C$34*HY$59*$B179/$C$63)*(IF(COUNTA($D179:HX179)*(12/$C$63)&lt;=$C$9,0,1)),0)+IF(HZ$63=$C$17,0,IF(HY$63=$C$17,$B179*(HY$60),0))</f>
        <v>0</v>
      </c>
      <c r="HZ179" s="50">
        <f>IF(HZ$63&lt;=$C$17,($C$34*HZ$59*$B179/$C$63)*(IF(COUNTA($D179:HY179)*(12/$C$63)&lt;=$C$9,0,1)),0)+IF(IA$63=$C$17,0,IF(HZ$63=$C$17,$B179*(HZ$60),0))</f>
        <v>0</v>
      </c>
      <c r="IA179" s="50">
        <f>IF(IA$63&lt;=$C$17,($C$34*IA$59*$B179/$C$63)*(IF(COUNTA($D179:HZ179)*(12/$C$63)&lt;=$C$9,0,1)),0)+IF(IB$63=$C$17,0,IF(IA$63=$C$17,$B179*(IA$60),0))</f>
        <v>0</v>
      </c>
      <c r="IB179" s="50">
        <f>IF(IB$63&lt;=$C$17,($C$34*IB$59*$B179/$C$63)*(IF(COUNTA($D179:IA179)*(12/$C$63)&lt;=$C$9,0,1)),0)+IF(IC$63=$C$17,0,IF(IB$63=$C$17,$B179*(IB$60),0))</f>
        <v>0</v>
      </c>
      <c r="IC179" s="50">
        <f>IF(IC$63&lt;=$C$17,($C$34*IC$59*$B179/$C$63)*(IF(COUNTA($D179:IB179)*(12/$C$63)&lt;=$C$9,0,1)),0)+IF(ID$63=$C$17,0,IF(IC$63=$C$17,$B179*(IC$60),0))</f>
        <v>0</v>
      </c>
      <c r="ID179" s="50">
        <f>IF(ID$63&lt;=$C$17,($C$34*ID$59*$B179/$C$63)*(IF(COUNTA($D179:IC179)*(12/$C$63)&lt;=$C$9,0,1)),0)+IF(IE$63=$C$17,0,IF(ID$63=$C$17,$B179*(ID$60),0))</f>
        <v>0</v>
      </c>
      <c r="IE179" s="50">
        <f>IF(IE$63&lt;=$C$17,($C$34*IE$59*$B179/$C$63)*(IF(COUNTA($D179:ID179)*(12/$C$63)&lt;=$C$9,0,1)),0)+IF(IF$63=$C$17,0,IF(IE$63=$C$17,$B179*(IE$60),0))</f>
        <v>0</v>
      </c>
      <c r="IF179" s="50">
        <f>IF(IF$63&lt;=$C$17,($C$34*IF$59*$B179/$C$63)*(IF(COUNTA($D179:IE179)*(12/$C$63)&lt;=$C$9,0,1)),0)+IF(IG$63=$C$17,0,IF(IF$63=$C$17,$B179*(IF$60),0))</f>
        <v>0</v>
      </c>
      <c r="IG179" s="50">
        <f>IF(IG$63&lt;=$C$17,($C$34*IG$59*$B179/$C$63)*(IF(COUNTA($D179:IF179)*(12/$C$63)&lt;=$C$9,0,1)),0)+IF(IH$63=$C$17,0,IF(IG$63=$C$17,$B179*(IG$60),0))</f>
        <v>0</v>
      </c>
      <c r="IH179" s="50">
        <f>IF(IH$63&lt;=$C$17,($C$34*IH$59*$B179/$C$63)*(IF(COUNTA($D179:IG179)*(12/$C$63)&lt;=$C$9,0,1)),0)+IF(II$63=$C$17,0,IF(IH$63=$C$17,$B179*(IH$60),0))</f>
        <v>0</v>
      </c>
      <c r="II179" s="50">
        <f>IF(II$63&lt;=$C$17,($C$34*II$59*$B179/$C$63)*(IF(COUNTA($D179:IH179)*(12/$C$63)&lt;=$C$9,0,1)),0)+IF(IJ$63=$C$17,0,IF(II$63=$C$17,$B179*(II$60),0))</f>
        <v>0</v>
      </c>
      <c r="IJ179" s="50">
        <f>IF(IJ$63&lt;=$C$17,($C$34*IJ$59*$B179/$C$63)*(IF(COUNTA($D179:II179)*(12/$C$63)&lt;=$C$9,0,1)),0)+IF(IK$63=$C$17,0,IF(IJ$63=$C$17,$B179*(IJ$60),0))</f>
        <v>0</v>
      </c>
      <c r="IK179" s="50">
        <f>IF(IK$63&lt;=$C$17,($C$34*IK$59*$B179/$C$63)*(IF(COUNTA($D179:IJ179)*(12/$C$63)&lt;=$C$9,0,1)),0)+IF(IL$63=$C$17,0,IF(IK$63=$C$17,$B179*(IK$60),0))</f>
        <v>0</v>
      </c>
      <c r="IL179" s="50">
        <f>IF(IL$63&lt;=$C$17,($C$34*IL$59*$B179/$C$63)*(IF(COUNTA($D179:IK179)*(12/$C$63)&lt;=$C$9,0,1)),0)+IF(IM$63=$C$17,0,IF(IL$63=$C$17,$B179*(IL$60),0))</f>
        <v>0</v>
      </c>
      <c r="IM179" s="50">
        <f>IF(IM$63&lt;=$C$17,($C$34*IM$59*$B179/$C$63)*(IF(COUNTA($D179:IL179)*(12/$C$63)&lt;=$C$9,0,1)),0)+IF(IN$63=$C$17,0,IF(IM$63=$C$17,$B179*(IM$60),0))</f>
        <v>0</v>
      </c>
      <c r="IN179" s="50">
        <f>IF(IN$63&lt;=$C$17,($C$34*IN$59*$B179/$C$63)*(IF(COUNTA($D179:IM179)*(12/$C$63)&lt;=$C$9,0,1)),0)+IF(IO$63=$C$17,0,IF(IN$63=$C$17,$B179*(IN$60),0))</f>
        <v>0</v>
      </c>
      <c r="IO179" s="50">
        <f>IF(IO$63&lt;=$C$17,($C$34*IO$59*$B179/$C$63)*(IF(COUNTA($D179:IN179)*(12/$C$63)&lt;=$C$9,0,1)),0)+IF(IP$63=$C$17,0,IF(IO$63=$C$17,$B179*(IO$60),0))</f>
        <v>0</v>
      </c>
      <c r="IP179" s="50">
        <f>IF(IP$63&lt;=$C$17,($C$34*IP$59*$B179/$C$63)*(IF(COUNTA($D179:IO179)*(12/$C$63)&lt;=$C$9,0,1)),0)+IF(IQ$63=$C$17,0,IF(IP$63=$C$17,$B179*(IP$60),0))</f>
        <v>0</v>
      </c>
      <c r="IQ179" s="50">
        <f>IF(IQ$63&lt;=$C$17,($C$34*IQ$59*$B179/$C$63)*(IF(COUNTA($D179:IP179)*(12/$C$63)&lt;=$C$9,0,1)),0)+IF(IR$63=$C$17,0,IF(IQ$63=$C$17,$B179*(IQ$60),0))</f>
        <v>0</v>
      </c>
      <c r="IR179" s="50">
        <f>IF(IR$63&lt;=$C$17,($C$34*IR$59*$B179/$C$63)*(IF(COUNTA($D179:IQ179)*(12/$C$63)&lt;=$C$9,0,1)),0)+IF(IS$63=$C$17,0,IF(IR$63=$C$17,$B179*(IR$60),0))</f>
        <v>0</v>
      </c>
      <c r="IS179" s="50">
        <f>IF(IS$63&lt;=$C$17,($C$34*IS$59*$B179/$C$63)*(IF(COUNTA($D179:IR179)*(12/$C$63)&lt;=$C$9,0,1)),0)+IF(IT$63=$C$17,0,IF(IS$63=$C$17,$B179*(IS$60),0))</f>
        <v>0</v>
      </c>
      <c r="IT179" s="50">
        <f>IF(IT$63&lt;=$C$17,($C$34*IT$59*$B179/$C$63)*(IF(COUNTA($D179:IS179)*(12/$C$63)&lt;=$C$9,0,1)),0)+IF(IU$63=$C$17,0,IF(IT$63=$C$17,$B179*(IT$60),0))</f>
        <v>0</v>
      </c>
      <c r="IU179" s="50">
        <f>IF(IU$63&lt;=$C$17,($C$34*IU$59*$B179/$C$63)*(IF(COUNTA($D179:IT179)*(12/$C$63)&lt;=$C$9,0,1)),0)+IF(IV$63=$C$17,0,IF(IU$63=$C$17,$B179*(IU$60),0))</f>
        <v>0</v>
      </c>
      <c r="IV179" s="50">
        <f>IF(IV$63&lt;=$C$17,($C$34*IV$59*$B179/$C$63)*(IF(COUNTA($D179:IU179)*(12/$C$63)&lt;=$C$9,0,1)),0)+IF(IW$63=$C$17,0,IF(IV$63=$C$17,$B179*(IV$60),0))</f>
        <v>0</v>
      </c>
      <c r="IW179" s="50">
        <f>IF(IW$63&lt;=$C$17,($C$34*IW$59*$B179/$C$63)*(IF(COUNTA($D179:IV179)*(12/$C$63)&lt;=$C$9,0,1)),0)+IF(IX$63=$C$17,0,IF(IW$63=$C$17,$B179*(IW$60),0))</f>
        <v>0</v>
      </c>
      <c r="IX179" s="50"/>
      <c r="IY179" s="50"/>
      <c r="IZ179" s="50"/>
      <c r="JA179" s="50"/>
      <c r="JB179" s="50"/>
      <c r="JC179" s="50"/>
      <c r="JD179" s="50"/>
      <c r="JE179" s="50"/>
      <c r="JF179" s="50"/>
      <c r="JG179" s="50"/>
      <c r="JH179" s="50"/>
      <c r="JI179" s="50"/>
      <c r="JJ179" s="50"/>
      <c r="JK179" s="50"/>
      <c r="JL179" s="50"/>
      <c r="JM179" s="50"/>
      <c r="JN179" s="50"/>
      <c r="JO179" s="50"/>
      <c r="JP179" s="50"/>
      <c r="JQ179" s="50"/>
      <c r="JR179" s="50"/>
      <c r="JS179" s="50"/>
      <c r="JT179" s="50"/>
      <c r="JU179" s="50"/>
      <c r="JV179" s="50"/>
      <c r="JW179" s="50"/>
      <c r="JX179" s="50"/>
      <c r="JY179" s="50"/>
      <c r="JZ179" s="50"/>
      <c r="KA179" s="50"/>
      <c r="KB179" s="50"/>
      <c r="KC179" s="50"/>
      <c r="KD179" s="50"/>
      <c r="KE179" s="50"/>
      <c r="KF179" s="50"/>
      <c r="KG179" s="50"/>
      <c r="KH179" s="50"/>
      <c r="KI179" s="50"/>
      <c r="KJ179" s="50"/>
      <c r="KK179" s="50"/>
      <c r="KL179" s="50"/>
      <c r="KM179" s="50"/>
      <c r="KN179" s="50"/>
      <c r="KO179" s="50"/>
      <c r="KP179" s="50"/>
      <c r="KQ179" s="50"/>
      <c r="KR179" s="50"/>
      <c r="KS179" s="50"/>
      <c r="KT179" s="50"/>
      <c r="KU179" s="50"/>
      <c r="KV179" s="50"/>
      <c r="KW179" s="50"/>
      <c r="KX179" s="50"/>
      <c r="KY179" s="50"/>
      <c r="KZ179" s="50"/>
      <c r="LA179" s="50"/>
      <c r="LB179" s="50"/>
      <c r="LC179" s="50"/>
      <c r="LD179" s="50"/>
      <c r="LE179" s="50"/>
      <c r="LF179" s="50"/>
      <c r="LG179" s="50"/>
      <c r="LH179" s="50"/>
      <c r="LI179" s="50"/>
    </row>
    <row r="180" spans="1:321" outlineLevel="1" x14ac:dyDescent="0.25">
      <c r="A180" s="2" t="s">
        <v>55</v>
      </c>
      <c r="B180" s="79">
        <f ca="1">+OFFSET($D$52,0,COUNTA($B$66:B179),,)</f>
        <v>0</v>
      </c>
      <c r="C180" s="88">
        <f t="shared" ca="1" si="62"/>
        <v>0</v>
      </c>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50">
        <f ca="1">IF(DO$63&gt;$C$17,0,-DN$53*(12/$C$63))</f>
        <v>0</v>
      </c>
      <c r="DO180" s="50">
        <f ca="1">IF(DO$63&lt;=$C$17,($C$34*DO$59*$B180/$C$63)*(IF(COUNTA($D180:DN180)*(12/$C$63)&lt;=$C$9,0,1)),0)+IF(DP$63=$C$17,0,IF(DO$63=$C$17,$B180*(DO$60),0))</f>
        <v>0</v>
      </c>
      <c r="DP180" s="50">
        <f ca="1">IF(DP$63&lt;=$C$17,($C$34*DP$59*$B180/$C$63)*(IF(COUNTA($D180:DO180)*(12/$C$63)&lt;=$C$9,0,1)),0)+IF(DQ$63=$C$17,0,IF(DP$63=$C$17,$B180*(DP$60),0))</f>
        <v>0</v>
      </c>
      <c r="DQ180" s="50">
        <f ca="1">IF(DQ$63&lt;=$C$17,($C$34*DQ$59*$B180/$C$63)*(IF(COUNTA($D180:DP180)*(12/$C$63)&lt;=$C$9,0,1)),0)+IF(DR$63=$C$17,0,IF(DQ$63=$C$17,$B180*(DQ$60),0))</f>
        <v>0</v>
      </c>
      <c r="DR180" s="50">
        <f ca="1">IF(DR$63&lt;=$C$17,($C$34*DR$59*$B180/$C$63)*(IF(COUNTA($D180:DQ180)*(12/$C$63)&lt;=$C$9,0,1)),0)+IF(DS$63=$C$17,0,IF(DR$63=$C$17,$B180*(DR$60),0))</f>
        <v>0</v>
      </c>
      <c r="DS180" s="50">
        <f ca="1">IF(DS$63&lt;=$C$17,($C$34*DS$59*$B180/$C$63)*(IF(COUNTA($D180:DR180)*(12/$C$63)&lt;=$C$9,0,1)),0)+IF(DT$63=$C$17,0,IF(DS$63=$C$17,$B180*(DS$60),0))</f>
        <v>0</v>
      </c>
      <c r="DT180" s="50">
        <f ca="1">IF(DT$63&lt;=$C$17,($C$34*DT$59*$B180/$C$63)*(IF(COUNTA($D180:DS180)*(12/$C$63)&lt;=$C$9,0,1)),0)+IF(DU$63=$C$17,0,IF(DT$63=$C$17,$B180*(DT$60),0))</f>
        <v>0</v>
      </c>
      <c r="DU180" s="50">
        <f>IF(DU$63&lt;=$C$17,($C$34*DU$59*$B180/$C$63)*(IF(COUNTA($D180:DT180)*(12/$C$63)&lt;=$C$9,0,1)),0)+IF(DV$63=$C$17,0,IF(DU$63=$C$17,$B180*(DU$60),0))</f>
        <v>0</v>
      </c>
      <c r="DV180" s="50">
        <f>IF(DV$63&lt;=$C$17,($C$34*DV$59*$B180/$C$63)*(IF(COUNTA($D180:DU180)*(12/$C$63)&lt;=$C$9,0,1)),0)+IF(DW$63=$C$17,0,IF(DV$63=$C$17,$B180*(DV$60),0))</f>
        <v>0</v>
      </c>
      <c r="DW180" s="50">
        <f>IF(DW$63&lt;=$C$17,($C$34*DW$59*$B180/$C$63)*(IF(COUNTA($D180:DV180)*(12/$C$63)&lt;=$C$9,0,1)),0)+IF(DX$63=$C$17,0,IF(DW$63=$C$17,$B180*(DW$60),0))</f>
        <v>0</v>
      </c>
      <c r="DX180" s="50">
        <f>IF(DX$63&lt;=$C$17,($C$34*DX$59*$B180/$C$63)*(IF(COUNTA($D180:DW180)*(12/$C$63)&lt;=$C$9,0,1)),0)+IF(DY$63=$C$17,0,IF(DX$63=$C$17,$B180*(DX$60),0))</f>
        <v>0</v>
      </c>
      <c r="DY180" s="50">
        <f>IF(DY$63&lt;=$C$17,($C$34*DY$59*$B180/$C$63)*(IF(COUNTA($D180:DX180)*(12/$C$63)&lt;=$C$9,0,1)),0)+IF(DZ$63=$C$17,0,IF(DY$63=$C$17,$B180*(DY$60),0))</f>
        <v>0</v>
      </c>
      <c r="DZ180" s="50">
        <f>IF(DZ$63&lt;=$C$17,($C$34*DZ$59*$B180/$C$63)*(IF(COUNTA($D180:DY180)*(12/$C$63)&lt;=$C$9,0,1)),0)+IF(EA$63=$C$17,0,IF(DZ$63=$C$17,$B180*(DZ$60),0))</f>
        <v>0</v>
      </c>
      <c r="EA180" s="50">
        <f>IF(EA$63&lt;=$C$17,($C$34*EA$59*$B180/$C$63)*(IF(COUNTA($D180:DZ180)*(12/$C$63)&lt;=$C$9,0,1)),0)+IF(EB$63=$C$17,0,IF(EA$63=$C$17,$B180*(EA$60),0))</f>
        <v>0</v>
      </c>
      <c r="EB180" s="50">
        <f>IF(EB$63&lt;=$C$17,($C$34*EB$59*$B180/$C$63)*(IF(COUNTA($D180:EA180)*(12/$C$63)&lt;=$C$9,0,1)),0)+IF(EC$63=$C$17,0,IF(EB$63=$C$17,$B180*(EB$60),0))</f>
        <v>0</v>
      </c>
      <c r="EC180" s="50">
        <f>IF(EC$63&lt;=$C$17,($C$34*EC$59*$B180/$C$63)*(IF(COUNTA($D180:EB180)*(12/$C$63)&lt;=$C$9,0,1)),0)+IF(ED$63=$C$17,0,IF(EC$63=$C$17,$B180*(EC$60),0))</f>
        <v>0</v>
      </c>
      <c r="ED180" s="50">
        <f>IF(ED$63&lt;=$C$17,($C$34*ED$59*$B180/$C$63)*(IF(COUNTA($D180:EC180)*(12/$C$63)&lt;=$C$9,0,1)),0)+IF(EE$63=$C$17,0,IF(ED$63=$C$17,$B180*(ED$60),0))</f>
        <v>0</v>
      </c>
      <c r="EE180" s="50">
        <f>IF(EE$63&lt;=$C$17,($C$34*EE$59*$B180/$C$63)*(IF(COUNTA($D180:ED180)*(12/$C$63)&lt;=$C$9,0,1)),0)+IF(EF$63=$C$17,0,IF(EE$63=$C$17,$B180*(EE$60),0))</f>
        <v>0</v>
      </c>
      <c r="EF180" s="50">
        <f>IF(EF$63&lt;=$C$17,($C$34*EF$59*$B180/$C$63)*(IF(COUNTA($D180:EE180)*(12/$C$63)&lt;=$C$9,0,1)),0)+IF(EG$63=$C$17,0,IF(EF$63=$C$17,$B180*(EF$60),0))</f>
        <v>0</v>
      </c>
      <c r="EG180" s="50">
        <f>IF(EG$63&lt;=$C$17,($C$34*EG$59*$B180/$C$63)*(IF(COUNTA($D180:EF180)*(12/$C$63)&lt;=$C$9,0,1)),0)+IF(EH$63=$C$17,0,IF(EG$63=$C$17,$B180*(EG$60),0))</f>
        <v>0</v>
      </c>
      <c r="EH180" s="50">
        <f>IF(EH$63&lt;=$C$17,($C$34*EH$59*$B180/$C$63)*(IF(COUNTA($D180:EG180)*(12/$C$63)&lt;=$C$9,0,1)),0)+IF(EI$63=$C$17,0,IF(EH$63=$C$17,$B180*(EH$60),0))</f>
        <v>0</v>
      </c>
      <c r="EI180" s="50">
        <f>IF(EI$63&lt;=$C$17,($C$34*EI$59*$B180/$C$63)*(IF(COUNTA($D180:EH180)*(12/$C$63)&lt;=$C$9,0,1)),0)+IF(EJ$63=$C$17,0,IF(EI$63=$C$17,$B180*(EI$60),0))</f>
        <v>0</v>
      </c>
      <c r="EJ180" s="50">
        <f>IF(EJ$63&lt;=$C$17,($C$34*EJ$59*$B180/$C$63)*(IF(COUNTA($D180:EI180)*(12/$C$63)&lt;=$C$9,0,1)),0)+IF(EK$63=$C$17,0,IF(EJ$63=$C$17,$B180*(EJ$60),0))</f>
        <v>0</v>
      </c>
      <c r="EK180" s="50">
        <f>IF(EK$63&lt;=$C$17,($C$34*EK$59*$B180/$C$63)*(IF(COUNTA($D180:EJ180)*(12/$C$63)&lt;=$C$9,0,1)),0)+IF(EL$63=$C$17,0,IF(EK$63=$C$17,$B180*(EK$60),0))</f>
        <v>0</v>
      </c>
      <c r="EL180" s="50">
        <f>IF(EL$63&lt;=$C$17,($C$34*EL$59*$B180/$C$63)*(IF(COUNTA($D180:EK180)*(12/$C$63)&lt;=$C$9,0,1)),0)+IF(EM$63=$C$17,0,IF(EL$63=$C$17,$B180*(EL$60),0))</f>
        <v>0</v>
      </c>
      <c r="EM180" s="50">
        <f>IF(EM$63&lt;=$C$17,($C$34*EM$59*$B180/$C$63)*(IF(COUNTA($D180:EL180)*(12/$C$63)&lt;=$C$9,0,1)),0)+IF(EN$63=$C$17,0,IF(EM$63=$C$17,$B180*(EM$60),0))</f>
        <v>0</v>
      </c>
      <c r="EN180" s="50">
        <f>IF(EN$63&lt;=$C$17,($C$34*EN$59*$B180/$C$63)*(IF(COUNTA($D180:EM180)*(12/$C$63)&lt;=$C$9,0,1)),0)+IF(EO$63=$C$17,0,IF(EN$63=$C$17,$B180*(EN$60),0))</f>
        <v>0</v>
      </c>
      <c r="EO180" s="50">
        <f>IF(EO$63&lt;=$C$17,($C$34*EO$59*$B180/$C$63)*(IF(COUNTA($D180:EN180)*(12/$C$63)&lt;=$C$9,0,1)),0)+IF(EP$63=$C$17,0,IF(EO$63=$C$17,$B180*(EO$60),0))</f>
        <v>0</v>
      </c>
      <c r="EP180" s="50">
        <f>IF(EP$63&lt;=$C$17,($C$34*EP$59*$B180/$C$63)*(IF(COUNTA($D180:EO180)*(12/$C$63)&lt;=$C$9,0,1)),0)+IF(EQ$63=$C$17,0,IF(EP$63=$C$17,$B180*(EP$60),0))</f>
        <v>0</v>
      </c>
      <c r="EQ180" s="50">
        <f>IF(EQ$63&lt;=$C$17,($C$34*EQ$59*$B180/$C$63)*(IF(COUNTA($D180:EP180)*(12/$C$63)&lt;=$C$9,0,1)),0)+IF(ER$63=$C$17,0,IF(EQ$63=$C$17,$B180*(EQ$60),0))</f>
        <v>0</v>
      </c>
      <c r="ER180" s="50">
        <f>IF(ER$63&lt;=$C$17,($C$34*ER$59*$B180/$C$63)*(IF(COUNTA($D180:EQ180)*(12/$C$63)&lt;=$C$9,0,1)),0)+IF(ES$63=$C$17,0,IF(ER$63=$C$17,$B180*(ER$60),0))</f>
        <v>0</v>
      </c>
      <c r="ES180" s="50">
        <f>IF(ES$63&lt;=$C$17,($C$34*ES$59*$B180/$C$63)*(IF(COUNTA($D180:ER180)*(12/$C$63)&lt;=$C$9,0,1)),0)+IF(ET$63=$C$17,0,IF(ES$63=$C$17,$B180*(ES$60),0))</f>
        <v>0</v>
      </c>
      <c r="ET180" s="50">
        <f>IF(ET$63&lt;=$C$17,($C$34*ET$59*$B180/$C$63)*(IF(COUNTA($D180:ES180)*(12/$C$63)&lt;=$C$9,0,1)),0)+IF(EU$63=$C$17,0,IF(ET$63=$C$17,$B180*(ET$60),0))</f>
        <v>0</v>
      </c>
      <c r="EU180" s="50">
        <f>IF(EU$63&lt;=$C$17,($C$34*EU$59*$B180/$C$63)*(IF(COUNTA($D180:ET180)*(12/$C$63)&lt;=$C$9,0,1)),0)+IF(EV$63=$C$17,0,IF(EU$63=$C$17,$B180*(EU$60),0))</f>
        <v>0</v>
      </c>
      <c r="EV180" s="50">
        <f>IF(EV$63&lt;=$C$17,($C$34*EV$59*$B180/$C$63)*(IF(COUNTA($D180:EU180)*(12/$C$63)&lt;=$C$9,0,1)),0)+IF(EW$63=$C$17,0,IF(EV$63=$C$17,$B180*(EV$60),0))</f>
        <v>0</v>
      </c>
      <c r="EW180" s="50">
        <f>IF(EW$63&lt;=$C$17,($C$34*EW$59*$B180/$C$63)*(IF(COUNTA($D180:EV180)*(12/$C$63)&lt;=$C$9,0,1)),0)+IF(EX$63=$C$17,0,IF(EW$63=$C$17,$B180*(EW$60),0))</f>
        <v>0</v>
      </c>
      <c r="EX180" s="50">
        <f>IF(EX$63&lt;=$C$17,($C$34*EX$59*$B180/$C$63)*(IF(COUNTA($D180:EW180)*(12/$C$63)&lt;=$C$9,0,1)),0)+IF(EY$63=$C$17,0,IF(EX$63=$C$17,$B180*(EX$60),0))</f>
        <v>0</v>
      </c>
      <c r="EY180" s="50">
        <f>IF(EY$63&lt;=$C$17,($C$34*EY$59*$B180/$C$63)*(IF(COUNTA($D180:EX180)*(12/$C$63)&lt;=$C$9,0,1)),0)+IF(EZ$63=$C$17,0,IF(EY$63=$C$17,$B180*(EY$60),0))</f>
        <v>0</v>
      </c>
      <c r="EZ180" s="50">
        <f>IF(EZ$63&lt;=$C$17,($C$34*EZ$59*$B180/$C$63)*(IF(COUNTA($D180:EY180)*(12/$C$63)&lt;=$C$9,0,1)),0)+IF(FA$63=$C$17,0,IF(EZ$63=$C$17,$B180*(EZ$60),0))</f>
        <v>0</v>
      </c>
      <c r="FA180" s="50">
        <f>IF(FA$63&lt;=$C$17,($C$34*FA$59*$B180/$C$63)*(IF(COUNTA($D180:EZ180)*(12/$C$63)&lt;=$C$9,0,1)),0)+IF(FB$63=$C$17,0,IF(FA$63=$C$17,$B180*(FA$60),0))</f>
        <v>0</v>
      </c>
      <c r="FB180" s="50">
        <f>IF(FB$63&lt;=$C$17,($C$34*FB$59*$B180/$C$63)*(IF(COUNTA($D180:FA180)*(12/$C$63)&lt;=$C$9,0,1)),0)+IF(FC$63=$C$17,0,IF(FB$63=$C$17,$B180*(FB$60),0))</f>
        <v>0</v>
      </c>
      <c r="FC180" s="50">
        <f>IF(FC$63&lt;=$C$17,($C$34*FC$59*$B180/$C$63)*(IF(COUNTA($D180:FB180)*(12/$C$63)&lt;=$C$9,0,1)),0)+IF(FD$63=$C$17,0,IF(FC$63=$C$17,$B180*(FC$60),0))</f>
        <v>0</v>
      </c>
      <c r="FD180" s="50">
        <f>IF(FD$63&lt;=$C$17,($C$34*FD$59*$B180/$C$63)*(IF(COUNTA($D180:FC180)*(12/$C$63)&lt;=$C$9,0,1)),0)+IF(FE$63=$C$17,0,IF(FD$63=$C$17,$B180*(FD$60),0))</f>
        <v>0</v>
      </c>
      <c r="FE180" s="50">
        <f>IF(FE$63&lt;=$C$17,($C$34*FE$59*$B180/$C$63)*(IF(COUNTA($D180:FD180)*(12/$C$63)&lt;=$C$9,0,1)),0)+IF(FF$63=$C$17,0,IF(FE$63=$C$17,$B180*(FE$60),0))</f>
        <v>0</v>
      </c>
      <c r="FF180" s="50">
        <f>IF(FF$63&lt;=$C$17,($C$34*FF$59*$B180/$C$63)*(IF(COUNTA($D180:FE180)*(12/$C$63)&lt;=$C$9,0,1)),0)+IF(FG$63=$C$17,0,IF(FF$63=$C$17,$B180*(FF$60),0))</f>
        <v>0</v>
      </c>
      <c r="FG180" s="50">
        <f>IF(FG$63&lt;=$C$17,($C$34*FG$59*$B180/$C$63)*(IF(COUNTA($D180:FF180)*(12/$C$63)&lt;=$C$9,0,1)),0)+IF(FH$63=$C$17,0,IF(FG$63=$C$17,$B180*(FG$60),0))</f>
        <v>0</v>
      </c>
      <c r="FH180" s="50">
        <f>IF(FH$63&lt;=$C$17,($C$34*FH$59*$B180/$C$63)*(IF(COUNTA($D180:FG180)*(12/$C$63)&lt;=$C$9,0,1)),0)+IF(FI$63=$C$17,0,IF(FH$63=$C$17,$B180*(FH$60),0))</f>
        <v>0</v>
      </c>
      <c r="FI180" s="50">
        <f>IF(FI$63&lt;=$C$17,($C$34*FI$59*$B180/$C$63)*(IF(COUNTA($D180:FH180)*(12/$C$63)&lt;=$C$9,0,1)),0)+IF(FJ$63=$C$17,0,IF(FI$63=$C$17,$B180*(FI$60),0))</f>
        <v>0</v>
      </c>
      <c r="FJ180" s="50">
        <f>IF(FJ$63&lt;=$C$17,($C$34*FJ$59*$B180/$C$63)*(IF(COUNTA($D180:FI180)*(12/$C$63)&lt;=$C$9,0,1)),0)+IF(FK$63=$C$17,0,IF(FJ$63=$C$17,$B180*(FJ$60),0))</f>
        <v>0</v>
      </c>
      <c r="FK180" s="50">
        <f>IF(FK$63&lt;=$C$17,($C$34*FK$59*$B180/$C$63)*(IF(COUNTA($D180:FJ180)*(12/$C$63)&lt;=$C$9,0,1)),0)+IF(FL$63=$C$17,0,IF(FK$63=$C$17,$B180*(FK$60),0))</f>
        <v>0</v>
      </c>
      <c r="FL180" s="50">
        <f>IF(FL$63&lt;=$C$17,($C$34*FL$59*$B180/$C$63)*(IF(COUNTA($D180:FK180)*(12/$C$63)&lt;=$C$9,0,1)),0)+IF(FM$63=$C$17,0,IF(FL$63=$C$17,$B180*(FL$60),0))</f>
        <v>0</v>
      </c>
      <c r="FM180" s="50">
        <f>IF(FM$63&lt;=$C$17,($C$34*FM$59*$B180/$C$63)*(IF(COUNTA($D180:FL180)*(12/$C$63)&lt;=$C$9,0,1)),0)+IF(FN$63=$C$17,0,IF(FM$63=$C$17,$B180*(FM$60),0))</f>
        <v>0</v>
      </c>
      <c r="FN180" s="50">
        <f>IF(FN$63&lt;=$C$17,($C$34*FN$59*$B180/$C$63)*(IF(COUNTA($D180:FM180)*(12/$C$63)&lt;=$C$9,0,1)),0)+IF(FO$63=$C$17,0,IF(FN$63=$C$17,$B180*(FN$60),0))</f>
        <v>0</v>
      </c>
      <c r="FO180" s="50">
        <f>IF(FO$63&lt;=$C$17,($C$34*FO$59*$B180/$C$63)*(IF(COUNTA($D180:FN180)*(12/$C$63)&lt;=$C$9,0,1)),0)+IF(FP$63=$C$17,0,IF(FO$63=$C$17,$B180*(FO$60),0))</f>
        <v>0</v>
      </c>
      <c r="FP180" s="50">
        <f>IF(FP$63&lt;=$C$17,($C$34*FP$59*$B180/$C$63)*(IF(COUNTA($D180:FO180)*(12/$C$63)&lt;=$C$9,0,1)),0)+IF(FQ$63=$C$17,0,IF(FP$63=$C$17,$B180*(FP$60),0))</f>
        <v>0</v>
      </c>
      <c r="FQ180" s="50">
        <f>IF(FQ$63&lt;=$C$17,($C$34*FQ$59*$B180/$C$63)*(IF(COUNTA($D180:FP180)*(12/$C$63)&lt;=$C$9,0,1)),0)+IF(FR$63=$C$17,0,IF(FQ$63=$C$17,$B180*(FQ$60),0))</f>
        <v>0</v>
      </c>
      <c r="FR180" s="50">
        <f>IF(FR$63&lt;=$C$17,($C$34*FR$59*$B180/$C$63)*(IF(COUNTA($D180:FQ180)*(12/$C$63)&lt;=$C$9,0,1)),0)+IF(FS$63=$C$17,0,IF(FR$63=$C$17,$B180*(FR$60),0))</f>
        <v>0</v>
      </c>
      <c r="FS180" s="50">
        <f>IF(FS$63&lt;=$C$17,($C$34*FS$59*$B180/$C$63)*(IF(COUNTA($D180:FR180)*(12/$C$63)&lt;=$C$9,0,1)),0)+IF(FT$63=$C$17,0,IF(FS$63=$C$17,$B180*(FS$60),0))</f>
        <v>0</v>
      </c>
      <c r="FT180" s="50">
        <f>IF(FT$63&lt;=$C$17,($C$34*FT$59*$B180/$C$63)*(IF(COUNTA($D180:FS180)*(12/$C$63)&lt;=$C$9,0,1)),0)+IF(FU$63=$C$17,0,IF(FT$63=$C$17,$B180*(FT$60),0))</f>
        <v>0</v>
      </c>
      <c r="FU180" s="50">
        <f>IF(FU$63&lt;=$C$17,($C$34*FU$59*$B180/$C$63)*(IF(COUNTA($D180:FT180)*(12/$C$63)&lt;=$C$9,0,1)),0)+IF(FV$63=$C$17,0,IF(FU$63=$C$17,$B180*(FU$60),0))</f>
        <v>0</v>
      </c>
      <c r="FV180" s="50">
        <f>IF(FV$63&lt;=$C$17,($C$34*FV$59*$B180/$C$63)*(IF(COUNTA($D180:FU180)*(12/$C$63)&lt;=$C$9,0,1)),0)+IF(FW$63=$C$17,0,IF(FV$63=$C$17,$B180*(FV$60),0))</f>
        <v>0</v>
      </c>
      <c r="FW180" s="50">
        <f>IF(FW$63&lt;=$C$17,($C$34*FW$59*$B180/$C$63)*(IF(COUNTA($D180:FV180)*(12/$C$63)&lt;=$C$9,0,1)),0)+IF(FX$63=$C$17,0,IF(FW$63=$C$17,$B180*(FW$60),0))</f>
        <v>0</v>
      </c>
      <c r="FX180" s="50">
        <f>IF(FX$63&lt;=$C$17,($C$34*FX$59*$B180/$C$63)*(IF(COUNTA($D180:FW180)*(12/$C$63)&lt;=$C$9,0,1)),0)+IF(FY$63=$C$17,0,IF(FX$63=$C$17,$B180*(FX$60),0))</f>
        <v>0</v>
      </c>
      <c r="FY180" s="50">
        <f>IF(FY$63&lt;=$C$17,($C$34*FY$59*$B180/$C$63)*(IF(COUNTA($D180:FX180)*(12/$C$63)&lt;=$C$9,0,1)),0)+IF(FZ$63=$C$17,0,IF(FY$63=$C$17,$B180*(FY$60),0))</f>
        <v>0</v>
      </c>
      <c r="FZ180" s="50">
        <f>IF(FZ$63&lt;=$C$17,($C$34*FZ$59*$B180/$C$63)*(IF(COUNTA($D180:FY180)*(12/$C$63)&lt;=$C$9,0,1)),0)+IF(GA$63=$C$17,0,IF(FZ$63=$C$17,$B180*(FZ$60),0))</f>
        <v>0</v>
      </c>
      <c r="GA180" s="50">
        <f>IF(GA$63&lt;=$C$17,($C$34*GA$59*$B180/$C$63)*(IF(COUNTA($D180:FZ180)*(12/$C$63)&lt;=$C$9,0,1)),0)+IF(GB$63=$C$17,0,IF(GA$63=$C$17,$B180*(GA$60),0))</f>
        <v>0</v>
      </c>
      <c r="GB180" s="50">
        <f>IF(GB$63&lt;=$C$17,($C$34*GB$59*$B180/$C$63)*(IF(COUNTA($D180:GA180)*(12/$C$63)&lt;=$C$9,0,1)),0)+IF(GC$63=$C$17,0,IF(GB$63=$C$17,$B180*(GB$60),0))</f>
        <v>0</v>
      </c>
      <c r="GC180" s="50">
        <f>IF(GC$63&lt;=$C$17,($C$34*GC$59*$B180/$C$63)*(IF(COUNTA($D180:GB180)*(12/$C$63)&lt;=$C$9,0,1)),0)+IF(GD$63=$C$17,0,IF(GC$63=$C$17,$B180*(GC$60),0))</f>
        <v>0</v>
      </c>
      <c r="GD180" s="50">
        <f>IF(GD$63&lt;=$C$17,($C$34*GD$59*$B180/$C$63)*(IF(COUNTA($D180:GC180)*(12/$C$63)&lt;=$C$9,0,1)),0)+IF(GE$63=$C$17,0,IF(GD$63=$C$17,$B180*(GD$60),0))</f>
        <v>0</v>
      </c>
      <c r="GE180" s="50">
        <f>IF(GE$63&lt;=$C$17,($C$34*GE$59*$B180/$C$63)*(IF(COUNTA($D180:GD180)*(12/$C$63)&lt;=$C$9,0,1)),0)+IF(GF$63=$C$17,0,IF(GE$63=$C$17,$B180*(GE$60),0))</f>
        <v>0</v>
      </c>
      <c r="GF180" s="50">
        <f>IF(GF$63&lt;=$C$17,($C$34*GF$59*$B180/$C$63)*(IF(COUNTA($D180:GE180)*(12/$C$63)&lt;=$C$9,0,1)),0)+IF(GG$63=$C$17,0,IF(GF$63=$C$17,$B180*(GF$60),0))</f>
        <v>0</v>
      </c>
      <c r="GG180" s="50">
        <f>IF(GG$63&lt;=$C$17,($C$34*GG$59*$B180/$C$63)*(IF(COUNTA($D180:GF180)*(12/$C$63)&lt;=$C$9,0,1)),0)+IF(GH$63=$C$17,0,IF(GG$63=$C$17,$B180*(GG$60),0))</f>
        <v>0</v>
      </c>
      <c r="GH180" s="50">
        <f>IF(GH$63&lt;=$C$17,($C$34*GH$59*$B180/$C$63)*(IF(COUNTA($D180:GG180)*(12/$C$63)&lt;=$C$9,0,1)),0)+IF(GI$63=$C$17,0,IF(GH$63=$C$17,$B180*(GH$60),0))</f>
        <v>0</v>
      </c>
      <c r="GI180" s="50">
        <f>IF(GI$63&lt;=$C$17,($C$34*GI$59*$B180/$C$63)*(IF(COUNTA($D180:GH180)*(12/$C$63)&lt;=$C$9,0,1)),0)+IF(GJ$63=$C$17,0,IF(GI$63=$C$17,$B180*(GI$60),0))</f>
        <v>0</v>
      </c>
      <c r="GJ180" s="50">
        <f>IF(GJ$63&lt;=$C$17,($C$34*GJ$59*$B180/$C$63)*(IF(COUNTA($D180:GI180)*(12/$C$63)&lt;=$C$9,0,1)),0)+IF(GK$63=$C$17,0,IF(GJ$63=$C$17,$B180*(GJ$60),0))</f>
        <v>0</v>
      </c>
      <c r="GK180" s="50">
        <f>IF(GK$63&lt;=$C$17,($C$34*GK$59*$B180/$C$63)*(IF(COUNTA($D180:GJ180)*(12/$C$63)&lt;=$C$9,0,1)),0)+IF(GL$63=$C$17,0,IF(GK$63=$C$17,$B180*(GK$60),0))</f>
        <v>0</v>
      </c>
      <c r="GL180" s="50">
        <f>IF(GL$63&lt;=$C$17,($C$34*GL$59*$B180/$C$63)*(IF(COUNTA($D180:GK180)*(12/$C$63)&lt;=$C$9,0,1)),0)+IF(GM$63=$C$17,0,IF(GL$63=$C$17,$B180*(GL$60),0))</f>
        <v>0</v>
      </c>
      <c r="GM180" s="50">
        <f>IF(GM$63&lt;=$C$17,($C$34*GM$59*$B180/$C$63)*(IF(COUNTA($D180:GL180)*(12/$C$63)&lt;=$C$9,0,1)),0)+IF(GN$63=$C$17,0,IF(GM$63=$C$17,$B180*(GM$60),0))</f>
        <v>0</v>
      </c>
      <c r="GN180" s="50">
        <f>IF(GN$63&lt;=$C$17,($C$34*GN$59*$B180/$C$63)*(IF(COUNTA($D180:GM180)*(12/$C$63)&lt;=$C$9,0,1)),0)+IF(GO$63=$C$17,0,IF(GN$63=$C$17,$B180*(GN$60),0))</f>
        <v>0</v>
      </c>
      <c r="GO180" s="50">
        <f>IF(GO$63&lt;=$C$17,($C$34*GO$59*$B180/$C$63)*(IF(COUNTA($D180:GN180)*(12/$C$63)&lt;=$C$9,0,1)),0)+IF(GP$63=$C$17,0,IF(GO$63=$C$17,$B180*(GO$60),0))</f>
        <v>0</v>
      </c>
      <c r="GP180" s="50">
        <f>IF(GP$63&lt;=$C$17,($C$34*GP$59*$B180/$C$63)*(IF(COUNTA($D180:GO180)*(12/$C$63)&lt;=$C$9,0,1)),0)+IF(GQ$63=$C$17,0,IF(GP$63=$C$17,$B180*(GP$60),0))</f>
        <v>0</v>
      </c>
      <c r="GQ180" s="50">
        <f>IF(GQ$63&lt;=$C$17,($C$34*GQ$59*$B180/$C$63)*(IF(COUNTA($D180:GP180)*(12/$C$63)&lt;=$C$9,0,1)),0)+IF(GR$63=$C$17,0,IF(GQ$63=$C$17,$B180*(GQ$60),0))</f>
        <v>0</v>
      </c>
      <c r="GR180" s="50">
        <f>IF(GR$63&lt;=$C$17,($C$34*GR$59*$B180/$C$63)*(IF(COUNTA($D180:GQ180)*(12/$C$63)&lt;=$C$9,0,1)),0)+IF(GS$63=$C$17,0,IF(GR$63=$C$17,$B180*(GR$60),0))</f>
        <v>0</v>
      </c>
      <c r="GS180" s="50">
        <f>IF(GS$63&lt;=$C$17,($C$34*GS$59*$B180/$C$63)*(IF(COUNTA($D180:GR180)*(12/$C$63)&lt;=$C$9,0,1)),0)+IF(GT$63=$C$17,0,IF(GS$63=$C$17,$B180*(GS$60),0))</f>
        <v>0</v>
      </c>
      <c r="GT180" s="50">
        <f>IF(GT$63&lt;=$C$17,($C$34*GT$59*$B180/$C$63)*(IF(COUNTA($D180:GS180)*(12/$C$63)&lt;=$C$9,0,1)),0)+IF(GU$63=$C$17,0,IF(GT$63=$C$17,$B180*(GT$60),0))</f>
        <v>0</v>
      </c>
      <c r="GU180" s="50">
        <f>IF(GU$63&lt;=$C$17,($C$34*GU$59*$B180/$C$63)*(IF(COUNTA($D180:GT180)*(12/$C$63)&lt;=$C$9,0,1)),0)+IF(GV$63=$C$17,0,IF(GU$63=$C$17,$B180*(GU$60),0))</f>
        <v>0</v>
      </c>
      <c r="GV180" s="50">
        <f>IF(GV$63&lt;=$C$17,($C$34*GV$59*$B180/$C$63)*(IF(COUNTA($D180:GU180)*(12/$C$63)&lt;=$C$9,0,1)),0)+IF(GW$63=$C$17,0,IF(GV$63=$C$17,$B180*(GV$60),0))</f>
        <v>0</v>
      </c>
      <c r="GW180" s="50">
        <f>IF(GW$63&lt;=$C$17,($C$34*GW$59*$B180/$C$63)*(IF(COUNTA($D180:GV180)*(12/$C$63)&lt;=$C$9,0,1)),0)+IF(GX$63=$C$17,0,IF(GW$63=$C$17,$B180*(GW$60),0))</f>
        <v>0</v>
      </c>
      <c r="GX180" s="50">
        <f>IF(GX$63&lt;=$C$17,($C$34*GX$59*$B180/$C$63)*(IF(COUNTA($D180:GW180)*(12/$C$63)&lt;=$C$9,0,1)),0)+IF(GY$63=$C$17,0,IF(GX$63=$C$17,$B180*(GX$60),0))</f>
        <v>0</v>
      </c>
      <c r="GY180" s="50">
        <f>IF(GY$63&lt;=$C$17,($C$34*GY$59*$B180/$C$63)*(IF(COUNTA($D180:GX180)*(12/$C$63)&lt;=$C$9,0,1)),0)+IF(GZ$63=$C$17,0,IF(GY$63=$C$17,$B180*(GY$60),0))</f>
        <v>0</v>
      </c>
      <c r="GZ180" s="50">
        <f>IF(GZ$63&lt;=$C$17,($C$34*GZ$59*$B180/$C$63)*(IF(COUNTA($D180:GY180)*(12/$C$63)&lt;=$C$9,0,1)),0)+IF(HA$63=$C$17,0,IF(GZ$63=$C$17,$B180*(GZ$60),0))</f>
        <v>0</v>
      </c>
      <c r="HA180" s="50">
        <f>IF(HA$63&lt;=$C$17,($C$34*HA$59*$B180/$C$63)*(IF(COUNTA($D180:GZ180)*(12/$C$63)&lt;=$C$9,0,1)),0)+IF(HB$63=$C$17,0,IF(HA$63=$C$17,$B180*(HA$60),0))</f>
        <v>0</v>
      </c>
      <c r="HB180" s="50">
        <f>IF(HB$63&lt;=$C$17,($C$34*HB$59*$B180/$C$63)*(IF(COUNTA($D180:HA180)*(12/$C$63)&lt;=$C$9,0,1)),0)+IF(HC$63=$C$17,0,IF(HB$63=$C$17,$B180*(HB$60),0))</f>
        <v>0</v>
      </c>
      <c r="HC180" s="50">
        <f>IF(HC$63&lt;=$C$17,($C$34*HC$59*$B180/$C$63)*(IF(COUNTA($D180:HB180)*(12/$C$63)&lt;=$C$9,0,1)),0)+IF(HD$63=$C$17,0,IF(HC$63=$C$17,$B180*(HC$60),0))</f>
        <v>0</v>
      </c>
      <c r="HD180" s="50">
        <f>IF(HD$63&lt;=$C$17,($C$34*HD$59*$B180/$C$63)*(IF(COUNTA($D180:HC180)*(12/$C$63)&lt;=$C$9,0,1)),0)+IF(HE$63=$C$17,0,IF(HD$63=$C$17,$B180*(HD$60),0))</f>
        <v>0</v>
      </c>
      <c r="HE180" s="50">
        <f>IF(HE$63&lt;=$C$17,($C$34*HE$59*$B180/$C$63)*(IF(COUNTA($D180:HD180)*(12/$C$63)&lt;=$C$9,0,1)),0)+IF(HF$63=$C$17,0,IF(HE$63=$C$17,$B180*(HE$60),0))</f>
        <v>0</v>
      </c>
      <c r="HF180" s="50">
        <f>IF(HF$63&lt;=$C$17,($C$34*HF$59*$B180/$C$63)*(IF(COUNTA($D180:HE180)*(12/$C$63)&lt;=$C$9,0,1)),0)+IF(HG$63=$C$17,0,IF(HF$63=$C$17,$B180*(HF$60),0))</f>
        <v>0</v>
      </c>
      <c r="HG180" s="50">
        <f>IF(HG$63&lt;=$C$17,($C$34*HG$59*$B180/$C$63)*(IF(COUNTA($D180:HF180)*(12/$C$63)&lt;=$C$9,0,1)),0)+IF(HH$63=$C$17,0,IF(HG$63=$C$17,$B180*(HG$60),0))</f>
        <v>0</v>
      </c>
      <c r="HH180" s="50">
        <f>IF(HH$63&lt;=$C$17,($C$34*HH$59*$B180/$C$63)*(IF(COUNTA($D180:HG180)*(12/$C$63)&lt;=$C$9,0,1)),0)+IF(HI$63=$C$17,0,IF(HH$63=$C$17,$B180*(HH$60),0))</f>
        <v>0</v>
      </c>
      <c r="HI180" s="50">
        <f>IF(HI$63&lt;=$C$17,($C$34*HI$59*$B180/$C$63)*(IF(COUNTA($D180:HH180)*(12/$C$63)&lt;=$C$9,0,1)),0)+IF(HJ$63=$C$17,0,IF(HI$63=$C$17,$B180*(HI$60),0))</f>
        <v>0</v>
      </c>
      <c r="HJ180" s="50">
        <f>IF(HJ$63&lt;=$C$17,($C$34*HJ$59*$B180/$C$63)*(IF(COUNTA($D180:HI180)*(12/$C$63)&lt;=$C$9,0,1)),0)+IF(HK$63=$C$17,0,IF(HJ$63=$C$17,$B180*(HJ$60),0))</f>
        <v>0</v>
      </c>
      <c r="HK180" s="50">
        <f>IF(HK$63&lt;=$C$17,($C$34*HK$59*$B180/$C$63)*(IF(COUNTA($D180:HJ180)*(12/$C$63)&lt;=$C$9,0,1)),0)+IF(HL$63=$C$17,0,IF(HK$63=$C$17,$B180*(HK$60),0))</f>
        <v>0</v>
      </c>
      <c r="HL180" s="50">
        <f>IF(HL$63&lt;=$C$17,($C$34*HL$59*$B180/$C$63)*(IF(COUNTA($D180:HK180)*(12/$C$63)&lt;=$C$9,0,1)),0)+IF(HM$63=$C$17,0,IF(HL$63=$C$17,$B180*(HL$60),0))</f>
        <v>0</v>
      </c>
      <c r="HM180" s="50">
        <f>IF(HM$63&lt;=$C$17,($C$34*HM$59*$B180/$C$63)*(IF(COUNTA($D180:HL180)*(12/$C$63)&lt;=$C$9,0,1)),0)+IF(HN$63=$C$17,0,IF(HM$63=$C$17,$B180*(HM$60),0))</f>
        <v>0</v>
      </c>
      <c r="HN180" s="50">
        <f>IF(HN$63&lt;=$C$17,($C$34*HN$59*$B180/$C$63)*(IF(COUNTA($D180:HM180)*(12/$C$63)&lt;=$C$9,0,1)),0)+IF(HO$63=$C$17,0,IF(HN$63=$C$17,$B180*(HN$60),0))</f>
        <v>0</v>
      </c>
      <c r="HO180" s="50">
        <f>IF(HO$63&lt;=$C$17,($C$34*HO$59*$B180/$C$63)*(IF(COUNTA($D180:HN180)*(12/$C$63)&lt;=$C$9,0,1)),0)+IF(HP$63=$C$17,0,IF(HO$63=$C$17,$B180*(HO$60),0))</f>
        <v>0</v>
      </c>
      <c r="HP180" s="50">
        <f>IF(HP$63&lt;=$C$17,($C$34*HP$59*$B180/$C$63)*(IF(COUNTA($D180:HO180)*(12/$C$63)&lt;=$C$9,0,1)),0)+IF(HQ$63=$C$17,0,IF(HP$63=$C$17,$B180*(HP$60),0))</f>
        <v>0</v>
      </c>
      <c r="HQ180" s="50">
        <f>IF(HQ$63&lt;=$C$17,($C$34*HQ$59*$B180/$C$63)*(IF(COUNTA($D180:HP180)*(12/$C$63)&lt;=$C$9,0,1)),0)+IF(HR$63=$C$17,0,IF(HQ$63=$C$17,$B180*(HQ$60),0))</f>
        <v>0</v>
      </c>
      <c r="HR180" s="50">
        <f>IF(HR$63&lt;=$C$17,($C$34*HR$59*$B180/$C$63)*(IF(COUNTA($D180:HQ180)*(12/$C$63)&lt;=$C$9,0,1)),0)+IF(HS$63=$C$17,0,IF(HR$63=$C$17,$B180*(HR$60),0))</f>
        <v>0</v>
      </c>
      <c r="HS180" s="50">
        <f>IF(HS$63&lt;=$C$17,($C$34*HS$59*$B180/$C$63)*(IF(COUNTA($D180:HR180)*(12/$C$63)&lt;=$C$9,0,1)),0)+IF(HT$63=$C$17,0,IF(HS$63=$C$17,$B180*(HS$60),0))</f>
        <v>0</v>
      </c>
      <c r="HT180" s="50">
        <f>IF(HT$63&lt;=$C$17,($C$34*HT$59*$B180/$C$63)*(IF(COUNTA($D180:HS180)*(12/$C$63)&lt;=$C$9,0,1)),0)+IF(HU$63=$C$17,0,IF(HT$63=$C$17,$B180*(HT$60),0))</f>
        <v>0</v>
      </c>
      <c r="HU180" s="50">
        <f>IF(HU$63&lt;=$C$17,($C$34*HU$59*$B180/$C$63)*(IF(COUNTA($D180:HT180)*(12/$C$63)&lt;=$C$9,0,1)),0)+IF(HV$63=$C$17,0,IF(HU$63=$C$17,$B180*(HU$60),0))</f>
        <v>0</v>
      </c>
      <c r="HV180" s="50">
        <f>IF(HV$63&lt;=$C$17,($C$34*HV$59*$B180/$C$63)*(IF(COUNTA($D180:HU180)*(12/$C$63)&lt;=$C$9,0,1)),0)+IF(HW$63=$C$17,0,IF(HV$63=$C$17,$B180*(HV$60),0))</f>
        <v>0</v>
      </c>
      <c r="HW180" s="50">
        <f>IF(HW$63&lt;=$C$17,($C$34*HW$59*$B180/$C$63)*(IF(COUNTA($D180:HV180)*(12/$C$63)&lt;=$C$9,0,1)),0)+IF(HX$63=$C$17,0,IF(HW$63=$C$17,$B180*(HW$60),0))</f>
        <v>0</v>
      </c>
      <c r="HX180" s="50">
        <f>IF(HX$63&lt;=$C$17,($C$34*HX$59*$B180/$C$63)*(IF(COUNTA($D180:HW180)*(12/$C$63)&lt;=$C$9,0,1)),0)+IF(HY$63=$C$17,0,IF(HX$63=$C$17,$B180*(HX$60),0))</f>
        <v>0</v>
      </c>
      <c r="HY180" s="50">
        <f>IF(HY$63&lt;=$C$17,($C$34*HY$59*$B180/$C$63)*(IF(COUNTA($D180:HX180)*(12/$C$63)&lt;=$C$9,0,1)),0)+IF(HZ$63=$C$17,0,IF(HY$63=$C$17,$B180*(HY$60),0))</f>
        <v>0</v>
      </c>
      <c r="HZ180" s="50">
        <f>IF(HZ$63&lt;=$C$17,($C$34*HZ$59*$B180/$C$63)*(IF(COUNTA($D180:HY180)*(12/$C$63)&lt;=$C$9,0,1)),0)+IF(IA$63=$C$17,0,IF(HZ$63=$C$17,$B180*(HZ$60),0))</f>
        <v>0</v>
      </c>
      <c r="IA180" s="50">
        <f>IF(IA$63&lt;=$C$17,($C$34*IA$59*$B180/$C$63)*(IF(COUNTA($D180:HZ180)*(12/$C$63)&lt;=$C$9,0,1)),0)+IF(IB$63=$C$17,0,IF(IA$63=$C$17,$B180*(IA$60),0))</f>
        <v>0</v>
      </c>
      <c r="IB180" s="50">
        <f>IF(IB$63&lt;=$C$17,($C$34*IB$59*$B180/$C$63)*(IF(COUNTA($D180:IA180)*(12/$C$63)&lt;=$C$9,0,1)),0)+IF(IC$63=$C$17,0,IF(IB$63=$C$17,$B180*(IB$60),0))</f>
        <v>0</v>
      </c>
      <c r="IC180" s="50">
        <f>IF(IC$63&lt;=$C$17,($C$34*IC$59*$B180/$C$63)*(IF(COUNTA($D180:IB180)*(12/$C$63)&lt;=$C$9,0,1)),0)+IF(ID$63=$C$17,0,IF(IC$63=$C$17,$B180*(IC$60),0))</f>
        <v>0</v>
      </c>
      <c r="ID180" s="50">
        <f>IF(ID$63&lt;=$C$17,($C$34*ID$59*$B180/$C$63)*(IF(COUNTA($D180:IC180)*(12/$C$63)&lt;=$C$9,0,1)),0)+IF(IE$63=$C$17,0,IF(ID$63=$C$17,$B180*(ID$60),0))</f>
        <v>0</v>
      </c>
      <c r="IE180" s="50">
        <f>IF(IE$63&lt;=$C$17,($C$34*IE$59*$B180/$C$63)*(IF(COUNTA($D180:ID180)*(12/$C$63)&lt;=$C$9,0,1)),0)+IF(IF$63=$C$17,0,IF(IE$63=$C$17,$B180*(IE$60),0))</f>
        <v>0</v>
      </c>
      <c r="IF180" s="50">
        <f>IF(IF$63&lt;=$C$17,($C$34*IF$59*$B180/$C$63)*(IF(COUNTA($D180:IE180)*(12/$C$63)&lt;=$C$9,0,1)),0)+IF(IG$63=$C$17,0,IF(IF$63=$C$17,$B180*(IF$60),0))</f>
        <v>0</v>
      </c>
      <c r="IG180" s="50">
        <f>IF(IG$63&lt;=$C$17,($C$34*IG$59*$B180/$C$63)*(IF(COUNTA($D180:IF180)*(12/$C$63)&lt;=$C$9,0,1)),0)+IF(IH$63=$C$17,0,IF(IG$63=$C$17,$B180*(IG$60),0))</f>
        <v>0</v>
      </c>
      <c r="IH180" s="50">
        <f>IF(IH$63&lt;=$C$17,($C$34*IH$59*$B180/$C$63)*(IF(COUNTA($D180:IG180)*(12/$C$63)&lt;=$C$9,0,1)),0)+IF(II$63=$C$17,0,IF(IH$63=$C$17,$B180*(IH$60),0))</f>
        <v>0</v>
      </c>
      <c r="II180" s="50">
        <f>IF(II$63&lt;=$C$17,($C$34*II$59*$B180/$C$63)*(IF(COUNTA($D180:IH180)*(12/$C$63)&lt;=$C$9,0,1)),0)+IF(IJ$63=$C$17,0,IF(II$63=$C$17,$B180*(II$60),0))</f>
        <v>0</v>
      </c>
      <c r="IJ180" s="50">
        <f>IF(IJ$63&lt;=$C$17,($C$34*IJ$59*$B180/$C$63)*(IF(COUNTA($D180:II180)*(12/$C$63)&lt;=$C$9,0,1)),0)+IF(IK$63=$C$17,0,IF(IJ$63=$C$17,$B180*(IJ$60),0))</f>
        <v>0</v>
      </c>
      <c r="IK180" s="50">
        <f>IF(IK$63&lt;=$C$17,($C$34*IK$59*$B180/$C$63)*(IF(COUNTA($D180:IJ180)*(12/$C$63)&lt;=$C$9,0,1)),0)+IF(IL$63=$C$17,0,IF(IK$63=$C$17,$B180*(IK$60),0))</f>
        <v>0</v>
      </c>
      <c r="IL180" s="50">
        <f>IF(IL$63&lt;=$C$17,($C$34*IL$59*$B180/$C$63)*(IF(COUNTA($D180:IK180)*(12/$C$63)&lt;=$C$9,0,1)),0)+IF(IM$63=$C$17,0,IF(IL$63=$C$17,$B180*(IL$60),0))</f>
        <v>0</v>
      </c>
      <c r="IM180" s="50">
        <f>IF(IM$63&lt;=$C$17,($C$34*IM$59*$B180/$C$63)*(IF(COUNTA($D180:IL180)*(12/$C$63)&lt;=$C$9,0,1)),0)+IF(IN$63=$C$17,0,IF(IM$63=$C$17,$B180*(IM$60),0))</f>
        <v>0</v>
      </c>
      <c r="IN180" s="50">
        <f>IF(IN$63&lt;=$C$17,($C$34*IN$59*$B180/$C$63)*(IF(COUNTA($D180:IM180)*(12/$C$63)&lt;=$C$9,0,1)),0)+IF(IO$63=$C$17,0,IF(IN$63=$C$17,$B180*(IN$60),0))</f>
        <v>0</v>
      </c>
      <c r="IO180" s="50">
        <f>IF(IO$63&lt;=$C$17,($C$34*IO$59*$B180/$C$63)*(IF(COUNTA($D180:IN180)*(12/$C$63)&lt;=$C$9,0,1)),0)+IF(IP$63=$C$17,0,IF(IO$63=$C$17,$B180*(IO$60),0))</f>
        <v>0</v>
      </c>
      <c r="IP180" s="50">
        <f>IF(IP$63&lt;=$C$17,($C$34*IP$59*$B180/$C$63)*(IF(COUNTA($D180:IO180)*(12/$C$63)&lt;=$C$9,0,1)),0)+IF(IQ$63=$C$17,0,IF(IP$63=$C$17,$B180*(IP$60),0))</f>
        <v>0</v>
      </c>
      <c r="IQ180" s="50">
        <f>IF(IQ$63&lt;=$C$17,($C$34*IQ$59*$B180/$C$63)*(IF(COUNTA($D180:IP180)*(12/$C$63)&lt;=$C$9,0,1)),0)+IF(IR$63=$C$17,0,IF(IQ$63=$C$17,$B180*(IQ$60),0))</f>
        <v>0</v>
      </c>
      <c r="IR180" s="50">
        <f>IF(IR$63&lt;=$C$17,($C$34*IR$59*$B180/$C$63)*(IF(COUNTA($D180:IQ180)*(12/$C$63)&lt;=$C$9,0,1)),0)+IF(IS$63=$C$17,0,IF(IR$63=$C$17,$B180*(IR$60),0))</f>
        <v>0</v>
      </c>
      <c r="IS180" s="50">
        <f>IF(IS$63&lt;=$C$17,($C$34*IS$59*$B180/$C$63)*(IF(COUNTA($D180:IR180)*(12/$C$63)&lt;=$C$9,0,1)),0)+IF(IT$63=$C$17,0,IF(IS$63=$C$17,$B180*(IS$60),0))</f>
        <v>0</v>
      </c>
      <c r="IT180" s="50">
        <f>IF(IT$63&lt;=$C$17,($C$34*IT$59*$B180/$C$63)*(IF(COUNTA($D180:IS180)*(12/$C$63)&lt;=$C$9,0,1)),0)+IF(IU$63=$C$17,0,IF(IT$63=$C$17,$B180*(IT$60),0))</f>
        <v>0</v>
      </c>
      <c r="IU180" s="50">
        <f>IF(IU$63&lt;=$C$17,($C$34*IU$59*$B180/$C$63)*(IF(COUNTA($D180:IT180)*(12/$C$63)&lt;=$C$9,0,1)),0)+IF(IV$63=$C$17,0,IF(IU$63=$C$17,$B180*(IU$60),0))</f>
        <v>0</v>
      </c>
      <c r="IV180" s="50">
        <f>IF(IV$63&lt;=$C$17,($C$34*IV$59*$B180/$C$63)*(IF(COUNTA($D180:IU180)*(12/$C$63)&lt;=$C$9,0,1)),0)+IF(IW$63=$C$17,0,IF(IV$63=$C$17,$B180*(IV$60),0))</f>
        <v>0</v>
      </c>
      <c r="IW180" s="50">
        <f>IF(IW$63&lt;=$C$17,($C$34*IW$59*$B180/$C$63)*(IF(COUNTA($D180:IV180)*(12/$C$63)&lt;=$C$9,0,1)),0)+IF(IX$63=$C$17,0,IF(IW$63=$C$17,$B180*(IW$60),0))</f>
        <v>0</v>
      </c>
      <c r="IX180" s="50"/>
      <c r="IY180" s="50"/>
      <c r="IZ180" s="50"/>
      <c r="JA180" s="50"/>
      <c r="JB180" s="50"/>
      <c r="JC180" s="50"/>
      <c r="JD180" s="50"/>
      <c r="JE180" s="50"/>
      <c r="JF180" s="50"/>
      <c r="JG180" s="50"/>
      <c r="JH180" s="50"/>
      <c r="JI180" s="50"/>
      <c r="JJ180" s="50"/>
      <c r="JK180" s="50"/>
      <c r="JL180" s="50"/>
      <c r="JM180" s="50"/>
      <c r="JN180" s="50"/>
      <c r="JO180" s="50"/>
      <c r="JP180" s="50"/>
      <c r="JQ180" s="50"/>
      <c r="JR180" s="50"/>
      <c r="JS180" s="50"/>
      <c r="JT180" s="50"/>
      <c r="JU180" s="50"/>
      <c r="JV180" s="50"/>
      <c r="JW180" s="50"/>
      <c r="JX180" s="50"/>
      <c r="JY180" s="50"/>
      <c r="JZ180" s="50"/>
      <c r="KA180" s="50"/>
      <c r="KB180" s="50"/>
      <c r="KC180" s="50"/>
      <c r="KD180" s="50"/>
      <c r="KE180" s="50"/>
      <c r="KF180" s="50"/>
      <c r="KG180" s="50"/>
      <c r="KH180" s="50"/>
      <c r="KI180" s="50"/>
      <c r="KJ180" s="50"/>
      <c r="KK180" s="50"/>
      <c r="KL180" s="50"/>
      <c r="KM180" s="50"/>
      <c r="KN180" s="50"/>
      <c r="KO180" s="50"/>
      <c r="KP180" s="50"/>
      <c r="KQ180" s="50"/>
      <c r="KR180" s="50"/>
      <c r="KS180" s="50"/>
      <c r="KT180" s="50"/>
      <c r="KU180" s="50"/>
      <c r="KV180" s="50"/>
      <c r="KW180" s="50"/>
      <c r="KX180" s="50"/>
      <c r="KY180" s="50"/>
      <c r="KZ180" s="50"/>
      <c r="LA180" s="50"/>
      <c r="LB180" s="50"/>
      <c r="LC180" s="50"/>
      <c r="LD180" s="50"/>
      <c r="LE180" s="50"/>
      <c r="LF180" s="50"/>
      <c r="LG180" s="50"/>
      <c r="LH180" s="50"/>
      <c r="LI180" s="50"/>
    </row>
    <row r="181" spans="1:321" outlineLevel="1" x14ac:dyDescent="0.25">
      <c r="A181" s="2" t="s">
        <v>55</v>
      </c>
      <c r="B181" s="79">
        <f ca="1">+OFFSET($D$52,0,COUNTA($B$66:B180),,)</f>
        <v>0</v>
      </c>
      <c r="C181" s="88">
        <f t="shared" ca="1" si="62"/>
        <v>0</v>
      </c>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50">
        <f ca="1">IF(DP$63&gt;$C$17,0,-DO$53*(12/$C$63))</f>
        <v>0</v>
      </c>
      <c r="DP181" s="50">
        <f ca="1">IF(DP$63&lt;=$C$17,($C$34*DP$59*$B181/$C$63)*(IF(COUNTA($D181:DO181)*(12/$C$63)&lt;=$C$9,0,1)),0)+IF(DQ$63=$C$17,0,IF(DP$63=$C$17,$B181*(DP$60),0))</f>
        <v>0</v>
      </c>
      <c r="DQ181" s="50">
        <f ca="1">IF(DQ$63&lt;=$C$17,($C$34*DQ$59*$B181/$C$63)*(IF(COUNTA($D181:DP181)*(12/$C$63)&lt;=$C$9,0,1)),0)+IF(DR$63=$C$17,0,IF(DQ$63=$C$17,$B181*(DQ$60),0))</f>
        <v>0</v>
      </c>
      <c r="DR181" s="50">
        <f ca="1">IF(DR$63&lt;=$C$17,($C$34*DR$59*$B181/$C$63)*(IF(COUNTA($D181:DQ181)*(12/$C$63)&lt;=$C$9,0,1)),0)+IF(DS$63=$C$17,0,IF(DR$63=$C$17,$B181*(DR$60),0))</f>
        <v>0</v>
      </c>
      <c r="DS181" s="50">
        <f ca="1">IF(DS$63&lt;=$C$17,($C$34*DS$59*$B181/$C$63)*(IF(COUNTA($D181:DR181)*(12/$C$63)&lt;=$C$9,0,1)),0)+IF(DT$63=$C$17,0,IF(DS$63=$C$17,$B181*(DS$60),0))</f>
        <v>0</v>
      </c>
      <c r="DT181" s="50">
        <f ca="1">IF(DT$63&lt;=$C$17,($C$34*DT$59*$B181/$C$63)*(IF(COUNTA($D181:DS181)*(12/$C$63)&lt;=$C$9,0,1)),0)+IF(DU$63=$C$17,0,IF(DT$63=$C$17,$B181*(DT$60),0))</f>
        <v>0</v>
      </c>
      <c r="DU181" s="50">
        <f>IF(DU$63&lt;=$C$17,($C$34*DU$59*$B181/$C$63)*(IF(COUNTA($D181:DT181)*(12/$C$63)&lt;=$C$9,0,1)),0)+IF(DV$63=$C$17,0,IF(DU$63=$C$17,$B181*(DU$60),0))</f>
        <v>0</v>
      </c>
      <c r="DV181" s="50">
        <f>IF(DV$63&lt;=$C$17,($C$34*DV$59*$B181/$C$63)*(IF(COUNTA($D181:DU181)*(12/$C$63)&lt;=$C$9,0,1)),0)+IF(DW$63=$C$17,0,IF(DV$63=$C$17,$B181*(DV$60),0))</f>
        <v>0</v>
      </c>
      <c r="DW181" s="50">
        <f>IF(DW$63&lt;=$C$17,($C$34*DW$59*$B181/$C$63)*(IF(COUNTA($D181:DV181)*(12/$C$63)&lt;=$C$9,0,1)),0)+IF(DX$63=$C$17,0,IF(DW$63=$C$17,$B181*(DW$60),0))</f>
        <v>0</v>
      </c>
      <c r="DX181" s="50">
        <f>IF(DX$63&lt;=$C$17,($C$34*DX$59*$B181/$C$63)*(IF(COUNTA($D181:DW181)*(12/$C$63)&lt;=$C$9,0,1)),0)+IF(DY$63=$C$17,0,IF(DX$63=$C$17,$B181*(DX$60),0))</f>
        <v>0</v>
      </c>
      <c r="DY181" s="50">
        <f>IF(DY$63&lt;=$C$17,($C$34*DY$59*$B181/$C$63)*(IF(COUNTA($D181:DX181)*(12/$C$63)&lt;=$C$9,0,1)),0)+IF(DZ$63=$C$17,0,IF(DY$63=$C$17,$B181*(DY$60),0))</f>
        <v>0</v>
      </c>
      <c r="DZ181" s="50">
        <f>IF(DZ$63&lt;=$C$17,($C$34*DZ$59*$B181/$C$63)*(IF(COUNTA($D181:DY181)*(12/$C$63)&lt;=$C$9,0,1)),0)+IF(EA$63=$C$17,0,IF(DZ$63=$C$17,$B181*(DZ$60),0))</f>
        <v>0</v>
      </c>
      <c r="EA181" s="50">
        <f>IF(EA$63&lt;=$C$17,($C$34*EA$59*$B181/$C$63)*(IF(COUNTA($D181:DZ181)*(12/$C$63)&lt;=$C$9,0,1)),0)+IF(EB$63=$C$17,0,IF(EA$63=$C$17,$B181*(EA$60),0))</f>
        <v>0</v>
      </c>
      <c r="EB181" s="50">
        <f>IF(EB$63&lt;=$C$17,($C$34*EB$59*$B181/$C$63)*(IF(COUNTA($D181:EA181)*(12/$C$63)&lt;=$C$9,0,1)),0)+IF(EC$63=$C$17,0,IF(EB$63=$C$17,$B181*(EB$60),0))</f>
        <v>0</v>
      </c>
      <c r="EC181" s="50">
        <f>IF(EC$63&lt;=$C$17,($C$34*EC$59*$B181/$C$63)*(IF(COUNTA($D181:EB181)*(12/$C$63)&lt;=$C$9,0,1)),0)+IF(ED$63=$C$17,0,IF(EC$63=$C$17,$B181*(EC$60),0))</f>
        <v>0</v>
      </c>
      <c r="ED181" s="50">
        <f>IF(ED$63&lt;=$C$17,($C$34*ED$59*$B181/$C$63)*(IF(COUNTA($D181:EC181)*(12/$C$63)&lt;=$C$9,0,1)),0)+IF(EE$63=$C$17,0,IF(ED$63=$C$17,$B181*(ED$60),0))</f>
        <v>0</v>
      </c>
      <c r="EE181" s="50">
        <f>IF(EE$63&lt;=$C$17,($C$34*EE$59*$B181/$C$63)*(IF(COUNTA($D181:ED181)*(12/$C$63)&lt;=$C$9,0,1)),0)+IF(EF$63=$C$17,0,IF(EE$63=$C$17,$B181*(EE$60),0))</f>
        <v>0</v>
      </c>
      <c r="EF181" s="50">
        <f>IF(EF$63&lt;=$C$17,($C$34*EF$59*$B181/$C$63)*(IF(COUNTA($D181:EE181)*(12/$C$63)&lt;=$C$9,0,1)),0)+IF(EG$63=$C$17,0,IF(EF$63=$C$17,$B181*(EF$60),0))</f>
        <v>0</v>
      </c>
      <c r="EG181" s="50">
        <f>IF(EG$63&lt;=$C$17,($C$34*EG$59*$B181/$C$63)*(IF(COUNTA($D181:EF181)*(12/$C$63)&lt;=$C$9,0,1)),0)+IF(EH$63=$C$17,0,IF(EG$63=$C$17,$B181*(EG$60),0))</f>
        <v>0</v>
      </c>
      <c r="EH181" s="50">
        <f>IF(EH$63&lt;=$C$17,($C$34*EH$59*$B181/$C$63)*(IF(COUNTA($D181:EG181)*(12/$C$63)&lt;=$C$9,0,1)),0)+IF(EI$63=$C$17,0,IF(EH$63=$C$17,$B181*(EH$60),0))</f>
        <v>0</v>
      </c>
      <c r="EI181" s="50">
        <f>IF(EI$63&lt;=$C$17,($C$34*EI$59*$B181/$C$63)*(IF(COUNTA($D181:EH181)*(12/$C$63)&lt;=$C$9,0,1)),0)+IF(EJ$63=$C$17,0,IF(EI$63=$C$17,$B181*(EI$60),0))</f>
        <v>0</v>
      </c>
      <c r="EJ181" s="50">
        <f>IF(EJ$63&lt;=$C$17,($C$34*EJ$59*$B181/$C$63)*(IF(COUNTA($D181:EI181)*(12/$C$63)&lt;=$C$9,0,1)),0)+IF(EK$63=$C$17,0,IF(EJ$63=$C$17,$B181*(EJ$60),0))</f>
        <v>0</v>
      </c>
      <c r="EK181" s="50">
        <f>IF(EK$63&lt;=$C$17,($C$34*EK$59*$B181/$C$63)*(IF(COUNTA($D181:EJ181)*(12/$C$63)&lt;=$C$9,0,1)),0)+IF(EL$63=$C$17,0,IF(EK$63=$C$17,$B181*(EK$60),0))</f>
        <v>0</v>
      </c>
      <c r="EL181" s="50">
        <f>IF(EL$63&lt;=$C$17,($C$34*EL$59*$B181/$C$63)*(IF(COUNTA($D181:EK181)*(12/$C$63)&lt;=$C$9,0,1)),0)+IF(EM$63=$C$17,0,IF(EL$63=$C$17,$B181*(EL$60),0))</f>
        <v>0</v>
      </c>
      <c r="EM181" s="50">
        <f>IF(EM$63&lt;=$C$17,($C$34*EM$59*$B181/$C$63)*(IF(COUNTA($D181:EL181)*(12/$C$63)&lt;=$C$9,0,1)),0)+IF(EN$63=$C$17,0,IF(EM$63=$C$17,$B181*(EM$60),0))</f>
        <v>0</v>
      </c>
      <c r="EN181" s="50">
        <f>IF(EN$63&lt;=$C$17,($C$34*EN$59*$B181/$C$63)*(IF(COUNTA($D181:EM181)*(12/$C$63)&lt;=$C$9,0,1)),0)+IF(EO$63=$C$17,0,IF(EN$63=$C$17,$B181*(EN$60),0))</f>
        <v>0</v>
      </c>
      <c r="EO181" s="50">
        <f>IF(EO$63&lt;=$C$17,($C$34*EO$59*$B181/$C$63)*(IF(COUNTA($D181:EN181)*(12/$C$63)&lt;=$C$9,0,1)),0)+IF(EP$63=$C$17,0,IF(EO$63=$C$17,$B181*(EO$60),0))</f>
        <v>0</v>
      </c>
      <c r="EP181" s="50">
        <f>IF(EP$63&lt;=$C$17,($C$34*EP$59*$B181/$C$63)*(IF(COUNTA($D181:EO181)*(12/$C$63)&lt;=$C$9,0,1)),0)+IF(EQ$63=$C$17,0,IF(EP$63=$C$17,$B181*(EP$60),0))</f>
        <v>0</v>
      </c>
      <c r="EQ181" s="50">
        <f>IF(EQ$63&lt;=$C$17,($C$34*EQ$59*$B181/$C$63)*(IF(COUNTA($D181:EP181)*(12/$C$63)&lt;=$C$9,0,1)),0)+IF(ER$63=$C$17,0,IF(EQ$63=$C$17,$B181*(EQ$60),0))</f>
        <v>0</v>
      </c>
      <c r="ER181" s="50">
        <f>IF(ER$63&lt;=$C$17,($C$34*ER$59*$B181/$C$63)*(IF(COUNTA($D181:EQ181)*(12/$C$63)&lt;=$C$9,0,1)),0)+IF(ES$63=$C$17,0,IF(ER$63=$C$17,$B181*(ER$60),0))</f>
        <v>0</v>
      </c>
      <c r="ES181" s="50">
        <f>IF(ES$63&lt;=$C$17,($C$34*ES$59*$B181/$C$63)*(IF(COUNTA($D181:ER181)*(12/$C$63)&lt;=$C$9,0,1)),0)+IF(ET$63=$C$17,0,IF(ES$63=$C$17,$B181*(ES$60),0))</f>
        <v>0</v>
      </c>
      <c r="ET181" s="50">
        <f>IF(ET$63&lt;=$C$17,($C$34*ET$59*$B181/$C$63)*(IF(COUNTA($D181:ES181)*(12/$C$63)&lt;=$C$9,0,1)),0)+IF(EU$63=$C$17,0,IF(ET$63=$C$17,$B181*(ET$60),0))</f>
        <v>0</v>
      </c>
      <c r="EU181" s="50">
        <f>IF(EU$63&lt;=$C$17,($C$34*EU$59*$B181/$C$63)*(IF(COUNTA($D181:ET181)*(12/$C$63)&lt;=$C$9,0,1)),0)+IF(EV$63=$C$17,0,IF(EU$63=$C$17,$B181*(EU$60),0))</f>
        <v>0</v>
      </c>
      <c r="EV181" s="50">
        <f>IF(EV$63&lt;=$C$17,($C$34*EV$59*$B181/$C$63)*(IF(COUNTA($D181:EU181)*(12/$C$63)&lt;=$C$9,0,1)),0)+IF(EW$63=$C$17,0,IF(EV$63=$C$17,$B181*(EV$60),0))</f>
        <v>0</v>
      </c>
      <c r="EW181" s="50">
        <f>IF(EW$63&lt;=$C$17,($C$34*EW$59*$B181/$C$63)*(IF(COUNTA($D181:EV181)*(12/$C$63)&lt;=$C$9,0,1)),0)+IF(EX$63=$C$17,0,IF(EW$63=$C$17,$B181*(EW$60),0))</f>
        <v>0</v>
      </c>
      <c r="EX181" s="50">
        <f>IF(EX$63&lt;=$C$17,($C$34*EX$59*$B181/$C$63)*(IF(COUNTA($D181:EW181)*(12/$C$63)&lt;=$C$9,0,1)),0)+IF(EY$63=$C$17,0,IF(EX$63=$C$17,$B181*(EX$60),0))</f>
        <v>0</v>
      </c>
      <c r="EY181" s="50">
        <f>IF(EY$63&lt;=$C$17,($C$34*EY$59*$B181/$C$63)*(IF(COUNTA($D181:EX181)*(12/$C$63)&lt;=$C$9,0,1)),0)+IF(EZ$63=$C$17,0,IF(EY$63=$C$17,$B181*(EY$60),0))</f>
        <v>0</v>
      </c>
      <c r="EZ181" s="50">
        <f>IF(EZ$63&lt;=$C$17,($C$34*EZ$59*$B181/$C$63)*(IF(COUNTA($D181:EY181)*(12/$C$63)&lt;=$C$9,0,1)),0)+IF(FA$63=$C$17,0,IF(EZ$63=$C$17,$B181*(EZ$60),0))</f>
        <v>0</v>
      </c>
      <c r="FA181" s="50">
        <f>IF(FA$63&lt;=$C$17,($C$34*FA$59*$B181/$C$63)*(IF(COUNTA($D181:EZ181)*(12/$C$63)&lt;=$C$9,0,1)),0)+IF(FB$63=$C$17,0,IF(FA$63=$C$17,$B181*(FA$60),0))</f>
        <v>0</v>
      </c>
      <c r="FB181" s="50">
        <f>IF(FB$63&lt;=$C$17,($C$34*FB$59*$B181/$C$63)*(IF(COUNTA($D181:FA181)*(12/$C$63)&lt;=$C$9,0,1)),0)+IF(FC$63=$C$17,0,IF(FB$63=$C$17,$B181*(FB$60),0))</f>
        <v>0</v>
      </c>
      <c r="FC181" s="50">
        <f>IF(FC$63&lt;=$C$17,($C$34*FC$59*$B181/$C$63)*(IF(COUNTA($D181:FB181)*(12/$C$63)&lt;=$C$9,0,1)),0)+IF(FD$63=$C$17,0,IF(FC$63=$C$17,$B181*(FC$60),0))</f>
        <v>0</v>
      </c>
      <c r="FD181" s="50">
        <f>IF(FD$63&lt;=$C$17,($C$34*FD$59*$B181/$C$63)*(IF(COUNTA($D181:FC181)*(12/$C$63)&lt;=$C$9,0,1)),0)+IF(FE$63=$C$17,0,IF(FD$63=$C$17,$B181*(FD$60),0))</f>
        <v>0</v>
      </c>
      <c r="FE181" s="50">
        <f>IF(FE$63&lt;=$C$17,($C$34*FE$59*$B181/$C$63)*(IF(COUNTA($D181:FD181)*(12/$C$63)&lt;=$C$9,0,1)),0)+IF(FF$63=$C$17,0,IF(FE$63=$C$17,$B181*(FE$60),0))</f>
        <v>0</v>
      </c>
      <c r="FF181" s="50">
        <f>IF(FF$63&lt;=$C$17,($C$34*FF$59*$B181/$C$63)*(IF(COUNTA($D181:FE181)*(12/$C$63)&lt;=$C$9,0,1)),0)+IF(FG$63=$C$17,0,IF(FF$63=$C$17,$B181*(FF$60),0))</f>
        <v>0</v>
      </c>
      <c r="FG181" s="50">
        <f>IF(FG$63&lt;=$C$17,($C$34*FG$59*$B181/$C$63)*(IF(COUNTA($D181:FF181)*(12/$C$63)&lt;=$C$9,0,1)),0)+IF(FH$63=$C$17,0,IF(FG$63=$C$17,$B181*(FG$60),0))</f>
        <v>0</v>
      </c>
      <c r="FH181" s="50">
        <f>IF(FH$63&lt;=$C$17,($C$34*FH$59*$B181/$C$63)*(IF(COUNTA($D181:FG181)*(12/$C$63)&lt;=$C$9,0,1)),0)+IF(FI$63=$C$17,0,IF(FH$63=$C$17,$B181*(FH$60),0))</f>
        <v>0</v>
      </c>
      <c r="FI181" s="50">
        <f>IF(FI$63&lt;=$C$17,($C$34*FI$59*$B181/$C$63)*(IF(COUNTA($D181:FH181)*(12/$C$63)&lt;=$C$9,0,1)),0)+IF(FJ$63=$C$17,0,IF(FI$63=$C$17,$B181*(FI$60),0))</f>
        <v>0</v>
      </c>
      <c r="FJ181" s="50">
        <f>IF(FJ$63&lt;=$C$17,($C$34*FJ$59*$B181/$C$63)*(IF(COUNTA($D181:FI181)*(12/$C$63)&lt;=$C$9,0,1)),0)+IF(FK$63=$C$17,0,IF(FJ$63=$C$17,$B181*(FJ$60),0))</f>
        <v>0</v>
      </c>
      <c r="FK181" s="50">
        <f>IF(FK$63&lt;=$C$17,($C$34*FK$59*$B181/$C$63)*(IF(COUNTA($D181:FJ181)*(12/$C$63)&lt;=$C$9,0,1)),0)+IF(FL$63=$C$17,0,IF(FK$63=$C$17,$B181*(FK$60),0))</f>
        <v>0</v>
      </c>
      <c r="FL181" s="50">
        <f>IF(FL$63&lt;=$C$17,($C$34*FL$59*$B181/$C$63)*(IF(COUNTA($D181:FK181)*(12/$C$63)&lt;=$C$9,0,1)),0)+IF(FM$63=$C$17,0,IF(FL$63=$C$17,$B181*(FL$60),0))</f>
        <v>0</v>
      </c>
      <c r="FM181" s="50">
        <f>IF(FM$63&lt;=$C$17,($C$34*FM$59*$B181/$C$63)*(IF(COUNTA($D181:FL181)*(12/$C$63)&lt;=$C$9,0,1)),0)+IF(FN$63=$C$17,0,IF(FM$63=$C$17,$B181*(FM$60),0))</f>
        <v>0</v>
      </c>
      <c r="FN181" s="50">
        <f>IF(FN$63&lt;=$C$17,($C$34*FN$59*$B181/$C$63)*(IF(COUNTA($D181:FM181)*(12/$C$63)&lt;=$C$9,0,1)),0)+IF(FO$63=$C$17,0,IF(FN$63=$C$17,$B181*(FN$60),0))</f>
        <v>0</v>
      </c>
      <c r="FO181" s="50">
        <f>IF(FO$63&lt;=$C$17,($C$34*FO$59*$B181/$C$63)*(IF(COUNTA($D181:FN181)*(12/$C$63)&lt;=$C$9,0,1)),0)+IF(FP$63=$C$17,0,IF(FO$63=$C$17,$B181*(FO$60),0))</f>
        <v>0</v>
      </c>
      <c r="FP181" s="50">
        <f>IF(FP$63&lt;=$C$17,($C$34*FP$59*$B181/$C$63)*(IF(COUNTA($D181:FO181)*(12/$C$63)&lt;=$C$9,0,1)),0)+IF(FQ$63=$C$17,0,IF(FP$63=$C$17,$B181*(FP$60),0))</f>
        <v>0</v>
      </c>
      <c r="FQ181" s="50">
        <f>IF(FQ$63&lt;=$C$17,($C$34*FQ$59*$B181/$C$63)*(IF(COUNTA($D181:FP181)*(12/$C$63)&lt;=$C$9,0,1)),0)+IF(FR$63=$C$17,0,IF(FQ$63=$C$17,$B181*(FQ$60),0))</f>
        <v>0</v>
      </c>
      <c r="FR181" s="50">
        <f>IF(FR$63&lt;=$C$17,($C$34*FR$59*$B181/$C$63)*(IF(COUNTA($D181:FQ181)*(12/$C$63)&lt;=$C$9,0,1)),0)+IF(FS$63=$C$17,0,IF(FR$63=$C$17,$B181*(FR$60),0))</f>
        <v>0</v>
      </c>
      <c r="FS181" s="50">
        <f>IF(FS$63&lt;=$C$17,($C$34*FS$59*$B181/$C$63)*(IF(COUNTA($D181:FR181)*(12/$C$63)&lt;=$C$9,0,1)),0)+IF(FT$63=$C$17,0,IF(FS$63=$C$17,$B181*(FS$60),0))</f>
        <v>0</v>
      </c>
      <c r="FT181" s="50">
        <f>IF(FT$63&lt;=$C$17,($C$34*FT$59*$B181/$C$63)*(IF(COUNTA($D181:FS181)*(12/$C$63)&lt;=$C$9,0,1)),0)+IF(FU$63=$C$17,0,IF(FT$63=$C$17,$B181*(FT$60),0))</f>
        <v>0</v>
      </c>
      <c r="FU181" s="50">
        <f>IF(FU$63&lt;=$C$17,($C$34*FU$59*$B181/$C$63)*(IF(COUNTA($D181:FT181)*(12/$C$63)&lt;=$C$9,0,1)),0)+IF(FV$63=$C$17,0,IF(FU$63=$C$17,$B181*(FU$60),0))</f>
        <v>0</v>
      </c>
      <c r="FV181" s="50">
        <f>IF(FV$63&lt;=$C$17,($C$34*FV$59*$B181/$C$63)*(IF(COUNTA($D181:FU181)*(12/$C$63)&lt;=$C$9,0,1)),0)+IF(FW$63=$C$17,0,IF(FV$63=$C$17,$B181*(FV$60),0))</f>
        <v>0</v>
      </c>
      <c r="FW181" s="50">
        <f>IF(FW$63&lt;=$C$17,($C$34*FW$59*$B181/$C$63)*(IF(COUNTA($D181:FV181)*(12/$C$63)&lt;=$C$9,0,1)),0)+IF(FX$63=$C$17,0,IF(FW$63=$C$17,$B181*(FW$60),0))</f>
        <v>0</v>
      </c>
      <c r="FX181" s="50">
        <f>IF(FX$63&lt;=$C$17,($C$34*FX$59*$B181/$C$63)*(IF(COUNTA($D181:FW181)*(12/$C$63)&lt;=$C$9,0,1)),0)+IF(FY$63=$C$17,0,IF(FX$63=$C$17,$B181*(FX$60),0))</f>
        <v>0</v>
      </c>
      <c r="FY181" s="50">
        <f>IF(FY$63&lt;=$C$17,($C$34*FY$59*$B181/$C$63)*(IF(COUNTA($D181:FX181)*(12/$C$63)&lt;=$C$9,0,1)),0)+IF(FZ$63=$C$17,0,IF(FY$63=$C$17,$B181*(FY$60),0))</f>
        <v>0</v>
      </c>
      <c r="FZ181" s="50">
        <f>IF(FZ$63&lt;=$C$17,($C$34*FZ$59*$B181/$C$63)*(IF(COUNTA($D181:FY181)*(12/$C$63)&lt;=$C$9,0,1)),0)+IF(GA$63=$C$17,0,IF(FZ$63=$C$17,$B181*(FZ$60),0))</f>
        <v>0</v>
      </c>
      <c r="GA181" s="50">
        <f>IF(GA$63&lt;=$C$17,($C$34*GA$59*$B181/$C$63)*(IF(COUNTA($D181:FZ181)*(12/$C$63)&lt;=$C$9,0,1)),0)+IF(GB$63=$C$17,0,IF(GA$63=$C$17,$B181*(GA$60),0))</f>
        <v>0</v>
      </c>
      <c r="GB181" s="50">
        <f>IF(GB$63&lt;=$C$17,($C$34*GB$59*$B181/$C$63)*(IF(COUNTA($D181:GA181)*(12/$C$63)&lt;=$C$9,0,1)),0)+IF(GC$63=$C$17,0,IF(GB$63=$C$17,$B181*(GB$60),0))</f>
        <v>0</v>
      </c>
      <c r="GC181" s="50">
        <f>IF(GC$63&lt;=$C$17,($C$34*GC$59*$B181/$C$63)*(IF(COUNTA($D181:GB181)*(12/$C$63)&lt;=$C$9,0,1)),0)+IF(GD$63=$C$17,0,IF(GC$63=$C$17,$B181*(GC$60),0))</f>
        <v>0</v>
      </c>
      <c r="GD181" s="50">
        <f>IF(GD$63&lt;=$C$17,($C$34*GD$59*$B181/$C$63)*(IF(COUNTA($D181:GC181)*(12/$C$63)&lt;=$C$9,0,1)),0)+IF(GE$63=$C$17,0,IF(GD$63=$C$17,$B181*(GD$60),0))</f>
        <v>0</v>
      </c>
      <c r="GE181" s="50">
        <f>IF(GE$63&lt;=$C$17,($C$34*GE$59*$B181/$C$63)*(IF(COUNTA($D181:GD181)*(12/$C$63)&lt;=$C$9,0,1)),0)+IF(GF$63=$C$17,0,IF(GE$63=$C$17,$B181*(GE$60),0))</f>
        <v>0</v>
      </c>
      <c r="GF181" s="50">
        <f>IF(GF$63&lt;=$C$17,($C$34*GF$59*$B181/$C$63)*(IF(COUNTA($D181:GE181)*(12/$C$63)&lt;=$C$9,0,1)),0)+IF(GG$63=$C$17,0,IF(GF$63=$C$17,$B181*(GF$60),0))</f>
        <v>0</v>
      </c>
      <c r="GG181" s="50">
        <f>IF(GG$63&lt;=$C$17,($C$34*GG$59*$B181/$C$63)*(IF(COUNTA($D181:GF181)*(12/$C$63)&lt;=$C$9,0,1)),0)+IF(GH$63=$C$17,0,IF(GG$63=$C$17,$B181*(GG$60),0))</f>
        <v>0</v>
      </c>
      <c r="GH181" s="50">
        <f>IF(GH$63&lt;=$C$17,($C$34*GH$59*$B181/$C$63)*(IF(COUNTA($D181:GG181)*(12/$C$63)&lt;=$C$9,0,1)),0)+IF(GI$63=$C$17,0,IF(GH$63=$C$17,$B181*(GH$60),0))</f>
        <v>0</v>
      </c>
      <c r="GI181" s="50">
        <f>IF(GI$63&lt;=$C$17,($C$34*GI$59*$B181/$C$63)*(IF(COUNTA($D181:GH181)*(12/$C$63)&lt;=$C$9,0,1)),0)+IF(GJ$63=$C$17,0,IF(GI$63=$C$17,$B181*(GI$60),0))</f>
        <v>0</v>
      </c>
      <c r="GJ181" s="50">
        <f>IF(GJ$63&lt;=$C$17,($C$34*GJ$59*$B181/$C$63)*(IF(COUNTA($D181:GI181)*(12/$C$63)&lt;=$C$9,0,1)),0)+IF(GK$63=$C$17,0,IF(GJ$63=$C$17,$B181*(GJ$60),0))</f>
        <v>0</v>
      </c>
      <c r="GK181" s="50">
        <f>IF(GK$63&lt;=$C$17,($C$34*GK$59*$B181/$C$63)*(IF(COUNTA($D181:GJ181)*(12/$C$63)&lt;=$C$9,0,1)),0)+IF(GL$63=$C$17,0,IF(GK$63=$C$17,$B181*(GK$60),0))</f>
        <v>0</v>
      </c>
      <c r="GL181" s="50">
        <f>IF(GL$63&lt;=$C$17,($C$34*GL$59*$B181/$C$63)*(IF(COUNTA($D181:GK181)*(12/$C$63)&lt;=$C$9,0,1)),0)+IF(GM$63=$C$17,0,IF(GL$63=$C$17,$B181*(GL$60),0))</f>
        <v>0</v>
      </c>
      <c r="GM181" s="50">
        <f>IF(GM$63&lt;=$C$17,($C$34*GM$59*$B181/$C$63)*(IF(COUNTA($D181:GL181)*(12/$C$63)&lt;=$C$9,0,1)),0)+IF(GN$63=$C$17,0,IF(GM$63=$C$17,$B181*(GM$60),0))</f>
        <v>0</v>
      </c>
      <c r="GN181" s="50">
        <f>IF(GN$63&lt;=$C$17,($C$34*GN$59*$B181/$C$63)*(IF(COUNTA($D181:GM181)*(12/$C$63)&lt;=$C$9,0,1)),0)+IF(GO$63=$C$17,0,IF(GN$63=$C$17,$B181*(GN$60),0))</f>
        <v>0</v>
      </c>
      <c r="GO181" s="50">
        <f>IF(GO$63&lt;=$C$17,($C$34*GO$59*$B181/$C$63)*(IF(COUNTA($D181:GN181)*(12/$C$63)&lt;=$C$9,0,1)),0)+IF(GP$63=$C$17,0,IF(GO$63=$C$17,$B181*(GO$60),0))</f>
        <v>0</v>
      </c>
      <c r="GP181" s="50">
        <f>IF(GP$63&lt;=$C$17,($C$34*GP$59*$B181/$C$63)*(IF(COUNTA($D181:GO181)*(12/$C$63)&lt;=$C$9,0,1)),0)+IF(GQ$63=$C$17,0,IF(GP$63=$C$17,$B181*(GP$60),0))</f>
        <v>0</v>
      </c>
      <c r="GQ181" s="50">
        <f>IF(GQ$63&lt;=$C$17,($C$34*GQ$59*$B181/$C$63)*(IF(COUNTA($D181:GP181)*(12/$C$63)&lt;=$C$9,0,1)),0)+IF(GR$63=$C$17,0,IF(GQ$63=$C$17,$B181*(GQ$60),0))</f>
        <v>0</v>
      </c>
      <c r="GR181" s="50">
        <f>IF(GR$63&lt;=$C$17,($C$34*GR$59*$B181/$C$63)*(IF(COUNTA($D181:GQ181)*(12/$C$63)&lt;=$C$9,0,1)),0)+IF(GS$63=$C$17,0,IF(GR$63=$C$17,$B181*(GR$60),0))</f>
        <v>0</v>
      </c>
      <c r="GS181" s="50">
        <f>IF(GS$63&lt;=$C$17,($C$34*GS$59*$B181/$C$63)*(IF(COUNTA($D181:GR181)*(12/$C$63)&lt;=$C$9,0,1)),0)+IF(GT$63=$C$17,0,IF(GS$63=$C$17,$B181*(GS$60),0))</f>
        <v>0</v>
      </c>
      <c r="GT181" s="50">
        <f>IF(GT$63&lt;=$C$17,($C$34*GT$59*$B181/$C$63)*(IF(COUNTA($D181:GS181)*(12/$C$63)&lt;=$C$9,0,1)),0)+IF(GU$63=$C$17,0,IF(GT$63=$C$17,$B181*(GT$60),0))</f>
        <v>0</v>
      </c>
      <c r="GU181" s="50">
        <f>IF(GU$63&lt;=$C$17,($C$34*GU$59*$B181/$C$63)*(IF(COUNTA($D181:GT181)*(12/$C$63)&lt;=$C$9,0,1)),0)+IF(GV$63=$C$17,0,IF(GU$63=$C$17,$B181*(GU$60),0))</f>
        <v>0</v>
      </c>
      <c r="GV181" s="50">
        <f>IF(GV$63&lt;=$C$17,($C$34*GV$59*$B181/$C$63)*(IF(COUNTA($D181:GU181)*(12/$C$63)&lt;=$C$9,0,1)),0)+IF(GW$63=$C$17,0,IF(GV$63=$C$17,$B181*(GV$60),0))</f>
        <v>0</v>
      </c>
      <c r="GW181" s="50">
        <f>IF(GW$63&lt;=$C$17,($C$34*GW$59*$B181/$C$63)*(IF(COUNTA($D181:GV181)*(12/$C$63)&lt;=$C$9,0,1)),0)+IF(GX$63=$C$17,0,IF(GW$63=$C$17,$B181*(GW$60),0))</f>
        <v>0</v>
      </c>
      <c r="GX181" s="50">
        <f>IF(GX$63&lt;=$C$17,($C$34*GX$59*$B181/$C$63)*(IF(COUNTA($D181:GW181)*(12/$C$63)&lt;=$C$9,0,1)),0)+IF(GY$63=$C$17,0,IF(GX$63=$C$17,$B181*(GX$60),0))</f>
        <v>0</v>
      </c>
      <c r="GY181" s="50">
        <f>IF(GY$63&lt;=$C$17,($C$34*GY$59*$B181/$C$63)*(IF(COUNTA($D181:GX181)*(12/$C$63)&lt;=$C$9,0,1)),0)+IF(GZ$63=$C$17,0,IF(GY$63=$C$17,$B181*(GY$60),0))</f>
        <v>0</v>
      </c>
      <c r="GZ181" s="50">
        <f>IF(GZ$63&lt;=$C$17,($C$34*GZ$59*$B181/$C$63)*(IF(COUNTA($D181:GY181)*(12/$C$63)&lt;=$C$9,0,1)),0)+IF(HA$63=$C$17,0,IF(GZ$63=$C$17,$B181*(GZ$60),0))</f>
        <v>0</v>
      </c>
      <c r="HA181" s="50">
        <f>IF(HA$63&lt;=$C$17,($C$34*HA$59*$B181/$C$63)*(IF(COUNTA($D181:GZ181)*(12/$C$63)&lt;=$C$9,0,1)),0)+IF(HB$63=$C$17,0,IF(HA$63=$C$17,$B181*(HA$60),0))</f>
        <v>0</v>
      </c>
      <c r="HB181" s="50">
        <f>IF(HB$63&lt;=$C$17,($C$34*HB$59*$B181/$C$63)*(IF(COUNTA($D181:HA181)*(12/$C$63)&lt;=$C$9,0,1)),0)+IF(HC$63=$C$17,0,IF(HB$63=$C$17,$B181*(HB$60),0))</f>
        <v>0</v>
      </c>
      <c r="HC181" s="50">
        <f>IF(HC$63&lt;=$C$17,($C$34*HC$59*$B181/$C$63)*(IF(COUNTA($D181:HB181)*(12/$C$63)&lt;=$C$9,0,1)),0)+IF(HD$63=$C$17,0,IF(HC$63=$C$17,$B181*(HC$60),0))</f>
        <v>0</v>
      </c>
      <c r="HD181" s="50">
        <f>IF(HD$63&lt;=$C$17,($C$34*HD$59*$B181/$C$63)*(IF(COUNTA($D181:HC181)*(12/$C$63)&lt;=$C$9,0,1)),0)+IF(HE$63=$C$17,0,IF(HD$63=$C$17,$B181*(HD$60),0))</f>
        <v>0</v>
      </c>
      <c r="HE181" s="50">
        <f>IF(HE$63&lt;=$C$17,($C$34*HE$59*$B181/$C$63)*(IF(COUNTA($D181:HD181)*(12/$C$63)&lt;=$C$9,0,1)),0)+IF(HF$63=$C$17,0,IF(HE$63=$C$17,$B181*(HE$60),0))</f>
        <v>0</v>
      </c>
      <c r="HF181" s="50">
        <f>IF(HF$63&lt;=$C$17,($C$34*HF$59*$B181/$C$63)*(IF(COUNTA($D181:HE181)*(12/$C$63)&lt;=$C$9,0,1)),0)+IF(HG$63=$C$17,0,IF(HF$63=$C$17,$B181*(HF$60),0))</f>
        <v>0</v>
      </c>
      <c r="HG181" s="50">
        <f>IF(HG$63&lt;=$C$17,($C$34*HG$59*$B181/$C$63)*(IF(COUNTA($D181:HF181)*(12/$C$63)&lt;=$C$9,0,1)),0)+IF(HH$63=$C$17,0,IF(HG$63=$C$17,$B181*(HG$60),0))</f>
        <v>0</v>
      </c>
      <c r="HH181" s="50">
        <f>IF(HH$63&lt;=$C$17,($C$34*HH$59*$B181/$C$63)*(IF(COUNTA($D181:HG181)*(12/$C$63)&lt;=$C$9,0,1)),0)+IF(HI$63=$C$17,0,IF(HH$63=$C$17,$B181*(HH$60),0))</f>
        <v>0</v>
      </c>
      <c r="HI181" s="50">
        <f>IF(HI$63&lt;=$C$17,($C$34*HI$59*$B181/$C$63)*(IF(COUNTA($D181:HH181)*(12/$C$63)&lt;=$C$9,0,1)),0)+IF(HJ$63=$C$17,0,IF(HI$63=$C$17,$B181*(HI$60),0))</f>
        <v>0</v>
      </c>
      <c r="HJ181" s="50">
        <f>IF(HJ$63&lt;=$C$17,($C$34*HJ$59*$B181/$C$63)*(IF(COUNTA($D181:HI181)*(12/$C$63)&lt;=$C$9,0,1)),0)+IF(HK$63=$C$17,0,IF(HJ$63=$C$17,$B181*(HJ$60),0))</f>
        <v>0</v>
      </c>
      <c r="HK181" s="50">
        <f>IF(HK$63&lt;=$C$17,($C$34*HK$59*$B181/$C$63)*(IF(COUNTA($D181:HJ181)*(12/$C$63)&lt;=$C$9,0,1)),0)+IF(HL$63=$C$17,0,IF(HK$63=$C$17,$B181*(HK$60),0))</f>
        <v>0</v>
      </c>
      <c r="HL181" s="50">
        <f>IF(HL$63&lt;=$C$17,($C$34*HL$59*$B181/$C$63)*(IF(COUNTA($D181:HK181)*(12/$C$63)&lt;=$C$9,0,1)),0)+IF(HM$63=$C$17,0,IF(HL$63=$C$17,$B181*(HL$60),0))</f>
        <v>0</v>
      </c>
      <c r="HM181" s="50">
        <f>IF(HM$63&lt;=$C$17,($C$34*HM$59*$B181/$C$63)*(IF(COUNTA($D181:HL181)*(12/$C$63)&lt;=$C$9,0,1)),0)+IF(HN$63=$C$17,0,IF(HM$63=$C$17,$B181*(HM$60),0))</f>
        <v>0</v>
      </c>
      <c r="HN181" s="50">
        <f>IF(HN$63&lt;=$C$17,($C$34*HN$59*$B181/$C$63)*(IF(COUNTA($D181:HM181)*(12/$C$63)&lt;=$C$9,0,1)),0)+IF(HO$63=$C$17,0,IF(HN$63=$C$17,$B181*(HN$60),0))</f>
        <v>0</v>
      </c>
      <c r="HO181" s="50">
        <f>IF(HO$63&lt;=$C$17,($C$34*HO$59*$B181/$C$63)*(IF(COUNTA($D181:HN181)*(12/$C$63)&lt;=$C$9,0,1)),0)+IF(HP$63=$C$17,0,IF(HO$63=$C$17,$B181*(HO$60),0))</f>
        <v>0</v>
      </c>
      <c r="HP181" s="50">
        <f>IF(HP$63&lt;=$C$17,($C$34*HP$59*$B181/$C$63)*(IF(COUNTA($D181:HO181)*(12/$C$63)&lt;=$C$9,0,1)),0)+IF(HQ$63=$C$17,0,IF(HP$63=$C$17,$B181*(HP$60),0))</f>
        <v>0</v>
      </c>
      <c r="HQ181" s="50">
        <f>IF(HQ$63&lt;=$C$17,($C$34*HQ$59*$B181/$C$63)*(IF(COUNTA($D181:HP181)*(12/$C$63)&lt;=$C$9,0,1)),0)+IF(HR$63=$C$17,0,IF(HQ$63=$C$17,$B181*(HQ$60),0))</f>
        <v>0</v>
      </c>
      <c r="HR181" s="50">
        <f>IF(HR$63&lt;=$C$17,($C$34*HR$59*$B181/$C$63)*(IF(COUNTA($D181:HQ181)*(12/$C$63)&lt;=$C$9,0,1)),0)+IF(HS$63=$C$17,0,IF(HR$63=$C$17,$B181*(HR$60),0))</f>
        <v>0</v>
      </c>
      <c r="HS181" s="50">
        <f>IF(HS$63&lt;=$C$17,($C$34*HS$59*$B181/$C$63)*(IF(COUNTA($D181:HR181)*(12/$C$63)&lt;=$C$9,0,1)),0)+IF(HT$63=$C$17,0,IF(HS$63=$C$17,$B181*(HS$60),0))</f>
        <v>0</v>
      </c>
      <c r="HT181" s="50">
        <f>IF(HT$63&lt;=$C$17,($C$34*HT$59*$B181/$C$63)*(IF(COUNTA($D181:HS181)*(12/$C$63)&lt;=$C$9,0,1)),0)+IF(HU$63=$C$17,0,IF(HT$63=$C$17,$B181*(HT$60),0))</f>
        <v>0</v>
      </c>
      <c r="HU181" s="50">
        <f>IF(HU$63&lt;=$C$17,($C$34*HU$59*$B181/$C$63)*(IF(COUNTA($D181:HT181)*(12/$C$63)&lt;=$C$9,0,1)),0)+IF(HV$63=$C$17,0,IF(HU$63=$C$17,$B181*(HU$60),0))</f>
        <v>0</v>
      </c>
      <c r="HV181" s="50">
        <f>IF(HV$63&lt;=$C$17,($C$34*HV$59*$B181/$C$63)*(IF(COUNTA($D181:HU181)*(12/$C$63)&lt;=$C$9,0,1)),0)+IF(HW$63=$C$17,0,IF(HV$63=$C$17,$B181*(HV$60),0))</f>
        <v>0</v>
      </c>
      <c r="HW181" s="50">
        <f>IF(HW$63&lt;=$C$17,($C$34*HW$59*$B181/$C$63)*(IF(COUNTA($D181:HV181)*(12/$C$63)&lt;=$C$9,0,1)),0)+IF(HX$63=$C$17,0,IF(HW$63=$C$17,$B181*(HW$60),0))</f>
        <v>0</v>
      </c>
      <c r="HX181" s="50">
        <f>IF(HX$63&lt;=$C$17,($C$34*HX$59*$B181/$C$63)*(IF(COUNTA($D181:HW181)*(12/$C$63)&lt;=$C$9,0,1)),0)+IF(HY$63=$C$17,0,IF(HX$63=$C$17,$B181*(HX$60),0))</f>
        <v>0</v>
      </c>
      <c r="HY181" s="50">
        <f>IF(HY$63&lt;=$C$17,($C$34*HY$59*$B181/$C$63)*(IF(COUNTA($D181:HX181)*(12/$C$63)&lt;=$C$9,0,1)),0)+IF(HZ$63=$C$17,0,IF(HY$63=$C$17,$B181*(HY$60),0))</f>
        <v>0</v>
      </c>
      <c r="HZ181" s="50">
        <f>IF(HZ$63&lt;=$C$17,($C$34*HZ$59*$B181/$C$63)*(IF(COUNTA($D181:HY181)*(12/$C$63)&lt;=$C$9,0,1)),0)+IF(IA$63=$C$17,0,IF(HZ$63=$C$17,$B181*(HZ$60),0))</f>
        <v>0</v>
      </c>
      <c r="IA181" s="50">
        <f>IF(IA$63&lt;=$C$17,($C$34*IA$59*$B181/$C$63)*(IF(COUNTA($D181:HZ181)*(12/$C$63)&lt;=$C$9,0,1)),0)+IF(IB$63=$C$17,0,IF(IA$63=$C$17,$B181*(IA$60),0))</f>
        <v>0</v>
      </c>
      <c r="IB181" s="50">
        <f>IF(IB$63&lt;=$C$17,($C$34*IB$59*$B181/$C$63)*(IF(COUNTA($D181:IA181)*(12/$C$63)&lt;=$C$9,0,1)),0)+IF(IC$63=$C$17,0,IF(IB$63=$C$17,$B181*(IB$60),0))</f>
        <v>0</v>
      </c>
      <c r="IC181" s="50">
        <f>IF(IC$63&lt;=$C$17,($C$34*IC$59*$B181/$C$63)*(IF(COUNTA($D181:IB181)*(12/$C$63)&lt;=$C$9,0,1)),0)+IF(ID$63=$C$17,0,IF(IC$63=$C$17,$B181*(IC$60),0))</f>
        <v>0</v>
      </c>
      <c r="ID181" s="50">
        <f>IF(ID$63&lt;=$C$17,($C$34*ID$59*$B181/$C$63)*(IF(COUNTA($D181:IC181)*(12/$C$63)&lt;=$C$9,0,1)),0)+IF(IE$63=$C$17,0,IF(ID$63=$C$17,$B181*(ID$60),0))</f>
        <v>0</v>
      </c>
      <c r="IE181" s="50">
        <f>IF(IE$63&lt;=$C$17,($C$34*IE$59*$B181/$C$63)*(IF(COUNTA($D181:ID181)*(12/$C$63)&lt;=$C$9,0,1)),0)+IF(IF$63=$C$17,0,IF(IE$63=$C$17,$B181*(IE$60),0))</f>
        <v>0</v>
      </c>
      <c r="IF181" s="50">
        <f>IF(IF$63&lt;=$C$17,($C$34*IF$59*$B181/$C$63)*(IF(COUNTA($D181:IE181)*(12/$C$63)&lt;=$C$9,0,1)),0)+IF(IG$63=$C$17,0,IF(IF$63=$C$17,$B181*(IF$60),0))</f>
        <v>0</v>
      </c>
      <c r="IG181" s="50">
        <f>IF(IG$63&lt;=$C$17,($C$34*IG$59*$B181/$C$63)*(IF(COUNTA($D181:IF181)*(12/$C$63)&lt;=$C$9,0,1)),0)+IF(IH$63=$C$17,0,IF(IG$63=$C$17,$B181*(IG$60),0))</f>
        <v>0</v>
      </c>
      <c r="IH181" s="50">
        <f>IF(IH$63&lt;=$C$17,($C$34*IH$59*$B181/$C$63)*(IF(COUNTA($D181:IG181)*(12/$C$63)&lt;=$C$9,0,1)),0)+IF(II$63=$C$17,0,IF(IH$63=$C$17,$B181*(IH$60),0))</f>
        <v>0</v>
      </c>
      <c r="II181" s="50">
        <f>IF(II$63&lt;=$C$17,($C$34*II$59*$B181/$C$63)*(IF(COUNTA($D181:IH181)*(12/$C$63)&lt;=$C$9,0,1)),0)+IF(IJ$63=$C$17,0,IF(II$63=$C$17,$B181*(II$60),0))</f>
        <v>0</v>
      </c>
      <c r="IJ181" s="50">
        <f>IF(IJ$63&lt;=$C$17,($C$34*IJ$59*$B181/$C$63)*(IF(COUNTA($D181:II181)*(12/$C$63)&lt;=$C$9,0,1)),0)+IF(IK$63=$C$17,0,IF(IJ$63=$C$17,$B181*(IJ$60),0))</f>
        <v>0</v>
      </c>
      <c r="IK181" s="50">
        <f>IF(IK$63&lt;=$C$17,($C$34*IK$59*$B181/$C$63)*(IF(COUNTA($D181:IJ181)*(12/$C$63)&lt;=$C$9,0,1)),0)+IF(IL$63=$C$17,0,IF(IK$63=$C$17,$B181*(IK$60),0))</f>
        <v>0</v>
      </c>
      <c r="IL181" s="50">
        <f>IF(IL$63&lt;=$C$17,($C$34*IL$59*$B181/$C$63)*(IF(COUNTA($D181:IK181)*(12/$C$63)&lt;=$C$9,0,1)),0)+IF(IM$63=$C$17,0,IF(IL$63=$C$17,$B181*(IL$60),0))</f>
        <v>0</v>
      </c>
      <c r="IM181" s="50">
        <f>IF(IM$63&lt;=$C$17,($C$34*IM$59*$B181/$C$63)*(IF(COUNTA($D181:IL181)*(12/$C$63)&lt;=$C$9,0,1)),0)+IF(IN$63=$C$17,0,IF(IM$63=$C$17,$B181*(IM$60),0))</f>
        <v>0</v>
      </c>
      <c r="IN181" s="50">
        <f>IF(IN$63&lt;=$C$17,($C$34*IN$59*$B181/$C$63)*(IF(COUNTA($D181:IM181)*(12/$C$63)&lt;=$C$9,0,1)),0)+IF(IO$63=$C$17,0,IF(IN$63=$C$17,$B181*(IN$60),0))</f>
        <v>0</v>
      </c>
      <c r="IO181" s="50">
        <f>IF(IO$63&lt;=$C$17,($C$34*IO$59*$B181/$C$63)*(IF(COUNTA($D181:IN181)*(12/$C$63)&lt;=$C$9,0,1)),0)+IF(IP$63=$C$17,0,IF(IO$63=$C$17,$B181*(IO$60),0))</f>
        <v>0</v>
      </c>
      <c r="IP181" s="50">
        <f>IF(IP$63&lt;=$C$17,($C$34*IP$59*$B181/$C$63)*(IF(COUNTA($D181:IO181)*(12/$C$63)&lt;=$C$9,0,1)),0)+IF(IQ$63=$C$17,0,IF(IP$63=$C$17,$B181*(IP$60),0))</f>
        <v>0</v>
      </c>
      <c r="IQ181" s="50">
        <f>IF(IQ$63&lt;=$C$17,($C$34*IQ$59*$B181/$C$63)*(IF(COUNTA($D181:IP181)*(12/$C$63)&lt;=$C$9,0,1)),0)+IF(IR$63=$C$17,0,IF(IQ$63=$C$17,$B181*(IQ$60),0))</f>
        <v>0</v>
      </c>
      <c r="IR181" s="50">
        <f>IF(IR$63&lt;=$C$17,($C$34*IR$59*$B181/$C$63)*(IF(COUNTA($D181:IQ181)*(12/$C$63)&lt;=$C$9,0,1)),0)+IF(IS$63=$C$17,0,IF(IR$63=$C$17,$B181*(IR$60),0))</f>
        <v>0</v>
      </c>
      <c r="IS181" s="50">
        <f>IF(IS$63&lt;=$C$17,($C$34*IS$59*$B181/$C$63)*(IF(COUNTA($D181:IR181)*(12/$C$63)&lt;=$C$9,0,1)),0)+IF(IT$63=$C$17,0,IF(IS$63=$C$17,$B181*(IS$60),0))</f>
        <v>0</v>
      </c>
      <c r="IT181" s="50">
        <f>IF(IT$63&lt;=$C$17,($C$34*IT$59*$B181/$C$63)*(IF(COUNTA($D181:IS181)*(12/$C$63)&lt;=$C$9,0,1)),0)+IF(IU$63=$C$17,0,IF(IT$63=$C$17,$B181*(IT$60),0))</f>
        <v>0</v>
      </c>
      <c r="IU181" s="50">
        <f>IF(IU$63&lt;=$C$17,($C$34*IU$59*$B181/$C$63)*(IF(COUNTA($D181:IT181)*(12/$C$63)&lt;=$C$9,0,1)),0)+IF(IV$63=$C$17,0,IF(IU$63=$C$17,$B181*(IU$60),0))</f>
        <v>0</v>
      </c>
      <c r="IV181" s="50">
        <f>IF(IV$63&lt;=$C$17,($C$34*IV$59*$B181/$C$63)*(IF(COUNTA($D181:IU181)*(12/$C$63)&lt;=$C$9,0,1)),0)+IF(IW$63=$C$17,0,IF(IV$63=$C$17,$B181*(IV$60),0))</f>
        <v>0</v>
      </c>
      <c r="IW181" s="50">
        <f>IF(IW$63&lt;=$C$17,($C$34*IW$59*$B181/$C$63)*(IF(COUNTA($D181:IV181)*(12/$C$63)&lt;=$C$9,0,1)),0)+IF(IX$63=$C$17,0,IF(IW$63=$C$17,$B181*(IW$60),0))</f>
        <v>0</v>
      </c>
      <c r="IX181" s="50"/>
      <c r="IY181" s="50"/>
      <c r="IZ181" s="50"/>
      <c r="JA181" s="50"/>
      <c r="JB181" s="50"/>
      <c r="JC181" s="50"/>
      <c r="JD181" s="50"/>
      <c r="JE181" s="50"/>
      <c r="JF181" s="50"/>
      <c r="JG181" s="50"/>
      <c r="JH181" s="50"/>
      <c r="JI181" s="50"/>
      <c r="JJ181" s="50"/>
      <c r="JK181" s="50"/>
      <c r="JL181" s="50"/>
      <c r="JM181" s="50"/>
      <c r="JN181" s="50"/>
      <c r="JO181" s="50"/>
      <c r="JP181" s="50"/>
      <c r="JQ181" s="50"/>
      <c r="JR181" s="50"/>
      <c r="JS181" s="50"/>
      <c r="JT181" s="50"/>
      <c r="JU181" s="50"/>
      <c r="JV181" s="50"/>
      <c r="JW181" s="50"/>
      <c r="JX181" s="50"/>
      <c r="JY181" s="50"/>
      <c r="JZ181" s="50"/>
      <c r="KA181" s="50"/>
      <c r="KB181" s="50"/>
      <c r="KC181" s="50"/>
      <c r="KD181" s="50"/>
      <c r="KE181" s="50"/>
      <c r="KF181" s="50"/>
      <c r="KG181" s="50"/>
      <c r="KH181" s="50"/>
      <c r="KI181" s="50"/>
      <c r="KJ181" s="50"/>
      <c r="KK181" s="50"/>
      <c r="KL181" s="50"/>
      <c r="KM181" s="50"/>
      <c r="KN181" s="50"/>
      <c r="KO181" s="50"/>
      <c r="KP181" s="50"/>
      <c r="KQ181" s="50"/>
      <c r="KR181" s="50"/>
      <c r="KS181" s="50"/>
      <c r="KT181" s="50"/>
      <c r="KU181" s="50"/>
      <c r="KV181" s="50"/>
      <c r="KW181" s="50"/>
      <c r="KX181" s="50"/>
      <c r="KY181" s="50"/>
      <c r="KZ181" s="50"/>
      <c r="LA181" s="50"/>
      <c r="LB181" s="50"/>
      <c r="LC181" s="50"/>
      <c r="LD181" s="50"/>
      <c r="LE181" s="50"/>
      <c r="LF181" s="50"/>
      <c r="LG181" s="50"/>
      <c r="LH181" s="50"/>
      <c r="LI181" s="50"/>
    </row>
    <row r="182" spans="1:321" outlineLevel="1" x14ac:dyDescent="0.25">
      <c r="A182" s="2" t="s">
        <v>55</v>
      </c>
      <c r="B182" s="79">
        <f ca="1">+OFFSET($D$52,0,COUNTA($B$66:B181),,)</f>
        <v>0</v>
      </c>
      <c r="C182" s="88">
        <f t="shared" ca="1" si="62"/>
        <v>0</v>
      </c>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50">
        <f ca="1">IF(DQ$63&gt;$C$17,0,-DP$53*(12/$C$63))</f>
        <v>0</v>
      </c>
      <c r="DQ182" s="50">
        <f ca="1">IF(DQ$63&lt;=$C$17,($C$34*DQ$59*$B182/$C$63)*(IF(COUNTA($D182:DP182)*(12/$C$63)&lt;=$C$9,0,1)),0)+IF(DR$63=$C$17,0,IF(DQ$63=$C$17,$B182*(DQ$60),0))</f>
        <v>0</v>
      </c>
      <c r="DR182" s="50">
        <f ca="1">IF(DR$63&lt;=$C$17,($C$34*DR$59*$B182/$C$63)*(IF(COUNTA($D182:DQ182)*(12/$C$63)&lt;=$C$9,0,1)),0)+IF(DS$63=$C$17,0,IF(DR$63=$C$17,$B182*(DR$60),0))</f>
        <v>0</v>
      </c>
      <c r="DS182" s="50">
        <f ca="1">IF(DS$63&lt;=$C$17,($C$34*DS$59*$B182/$C$63)*(IF(COUNTA($D182:DR182)*(12/$C$63)&lt;=$C$9,0,1)),0)+IF(DT$63=$C$17,0,IF(DS$63=$C$17,$B182*(DS$60),0))</f>
        <v>0</v>
      </c>
      <c r="DT182" s="50">
        <f ca="1">IF(DT$63&lt;=$C$17,($C$34*DT$59*$B182/$C$63)*(IF(COUNTA($D182:DS182)*(12/$C$63)&lt;=$C$9,0,1)),0)+IF(DU$63=$C$17,0,IF(DT$63=$C$17,$B182*(DT$60),0))</f>
        <v>0</v>
      </c>
      <c r="DU182" s="50">
        <f>IF(DU$63&lt;=$C$17,($C$34*DU$59*$B182/$C$63)*(IF(COUNTA($D182:DT182)*(12/$C$63)&lt;=$C$9,0,1)),0)+IF(DV$63=$C$17,0,IF(DU$63=$C$17,$B182*(DU$60),0))</f>
        <v>0</v>
      </c>
      <c r="DV182" s="50">
        <f>IF(DV$63&lt;=$C$17,($C$34*DV$59*$B182/$C$63)*(IF(COUNTA($D182:DU182)*(12/$C$63)&lt;=$C$9,0,1)),0)+IF(DW$63=$C$17,0,IF(DV$63=$C$17,$B182*(DV$60),0))</f>
        <v>0</v>
      </c>
      <c r="DW182" s="50">
        <f>IF(DW$63&lt;=$C$17,($C$34*DW$59*$B182/$C$63)*(IF(COUNTA($D182:DV182)*(12/$C$63)&lt;=$C$9,0,1)),0)+IF(DX$63=$C$17,0,IF(DW$63=$C$17,$B182*(DW$60),0))</f>
        <v>0</v>
      </c>
      <c r="DX182" s="50">
        <f>IF(DX$63&lt;=$C$17,($C$34*DX$59*$B182/$C$63)*(IF(COUNTA($D182:DW182)*(12/$C$63)&lt;=$C$9,0,1)),0)+IF(DY$63=$C$17,0,IF(DX$63=$C$17,$B182*(DX$60),0))</f>
        <v>0</v>
      </c>
      <c r="DY182" s="50">
        <f>IF(DY$63&lt;=$C$17,($C$34*DY$59*$B182/$C$63)*(IF(COUNTA($D182:DX182)*(12/$C$63)&lt;=$C$9,0,1)),0)+IF(DZ$63=$C$17,0,IF(DY$63=$C$17,$B182*(DY$60),0))</f>
        <v>0</v>
      </c>
      <c r="DZ182" s="50">
        <f>IF(DZ$63&lt;=$C$17,($C$34*DZ$59*$B182/$C$63)*(IF(COUNTA($D182:DY182)*(12/$C$63)&lt;=$C$9,0,1)),0)+IF(EA$63=$C$17,0,IF(DZ$63=$C$17,$B182*(DZ$60),0))</f>
        <v>0</v>
      </c>
      <c r="EA182" s="50">
        <f>IF(EA$63&lt;=$C$17,($C$34*EA$59*$B182/$C$63)*(IF(COUNTA($D182:DZ182)*(12/$C$63)&lt;=$C$9,0,1)),0)+IF(EB$63=$C$17,0,IF(EA$63=$C$17,$B182*(EA$60),0))</f>
        <v>0</v>
      </c>
      <c r="EB182" s="50">
        <f>IF(EB$63&lt;=$C$17,($C$34*EB$59*$B182/$C$63)*(IF(COUNTA($D182:EA182)*(12/$C$63)&lt;=$C$9,0,1)),0)+IF(EC$63=$C$17,0,IF(EB$63=$C$17,$B182*(EB$60),0))</f>
        <v>0</v>
      </c>
      <c r="EC182" s="50">
        <f>IF(EC$63&lt;=$C$17,($C$34*EC$59*$B182/$C$63)*(IF(COUNTA($D182:EB182)*(12/$C$63)&lt;=$C$9,0,1)),0)+IF(ED$63=$C$17,0,IF(EC$63=$C$17,$B182*(EC$60),0))</f>
        <v>0</v>
      </c>
      <c r="ED182" s="50">
        <f>IF(ED$63&lt;=$C$17,($C$34*ED$59*$B182/$C$63)*(IF(COUNTA($D182:EC182)*(12/$C$63)&lt;=$C$9,0,1)),0)+IF(EE$63=$C$17,0,IF(ED$63=$C$17,$B182*(ED$60),0))</f>
        <v>0</v>
      </c>
      <c r="EE182" s="50">
        <f>IF(EE$63&lt;=$C$17,($C$34*EE$59*$B182/$C$63)*(IF(COUNTA($D182:ED182)*(12/$C$63)&lt;=$C$9,0,1)),0)+IF(EF$63=$C$17,0,IF(EE$63=$C$17,$B182*(EE$60),0))</f>
        <v>0</v>
      </c>
      <c r="EF182" s="50">
        <f>IF(EF$63&lt;=$C$17,($C$34*EF$59*$B182/$C$63)*(IF(COUNTA($D182:EE182)*(12/$C$63)&lt;=$C$9,0,1)),0)+IF(EG$63=$C$17,0,IF(EF$63=$C$17,$B182*(EF$60),0))</f>
        <v>0</v>
      </c>
      <c r="EG182" s="50">
        <f>IF(EG$63&lt;=$C$17,($C$34*EG$59*$B182/$C$63)*(IF(COUNTA($D182:EF182)*(12/$C$63)&lt;=$C$9,0,1)),0)+IF(EH$63=$C$17,0,IF(EG$63=$C$17,$B182*(EG$60),0))</f>
        <v>0</v>
      </c>
      <c r="EH182" s="50">
        <f>IF(EH$63&lt;=$C$17,($C$34*EH$59*$B182/$C$63)*(IF(COUNTA($D182:EG182)*(12/$C$63)&lt;=$C$9,0,1)),0)+IF(EI$63=$C$17,0,IF(EH$63=$C$17,$B182*(EH$60),0))</f>
        <v>0</v>
      </c>
      <c r="EI182" s="50">
        <f>IF(EI$63&lt;=$C$17,($C$34*EI$59*$B182/$C$63)*(IF(COUNTA($D182:EH182)*(12/$C$63)&lt;=$C$9,0,1)),0)+IF(EJ$63=$C$17,0,IF(EI$63=$C$17,$B182*(EI$60),0))</f>
        <v>0</v>
      </c>
      <c r="EJ182" s="50">
        <f>IF(EJ$63&lt;=$C$17,($C$34*EJ$59*$B182/$C$63)*(IF(COUNTA($D182:EI182)*(12/$C$63)&lt;=$C$9,0,1)),0)+IF(EK$63=$C$17,0,IF(EJ$63=$C$17,$B182*(EJ$60),0))</f>
        <v>0</v>
      </c>
      <c r="EK182" s="50">
        <f>IF(EK$63&lt;=$C$17,($C$34*EK$59*$B182/$C$63)*(IF(COUNTA($D182:EJ182)*(12/$C$63)&lt;=$C$9,0,1)),0)+IF(EL$63=$C$17,0,IF(EK$63=$C$17,$B182*(EK$60),0))</f>
        <v>0</v>
      </c>
      <c r="EL182" s="50">
        <f>IF(EL$63&lt;=$C$17,($C$34*EL$59*$B182/$C$63)*(IF(COUNTA($D182:EK182)*(12/$C$63)&lt;=$C$9,0,1)),0)+IF(EM$63=$C$17,0,IF(EL$63=$C$17,$B182*(EL$60),0))</f>
        <v>0</v>
      </c>
      <c r="EM182" s="50">
        <f>IF(EM$63&lt;=$C$17,($C$34*EM$59*$B182/$C$63)*(IF(COUNTA($D182:EL182)*(12/$C$63)&lt;=$C$9,0,1)),0)+IF(EN$63=$C$17,0,IF(EM$63=$C$17,$B182*(EM$60),0))</f>
        <v>0</v>
      </c>
      <c r="EN182" s="50">
        <f>IF(EN$63&lt;=$C$17,($C$34*EN$59*$B182/$C$63)*(IF(COUNTA($D182:EM182)*(12/$C$63)&lt;=$C$9,0,1)),0)+IF(EO$63=$C$17,0,IF(EN$63=$C$17,$B182*(EN$60),0))</f>
        <v>0</v>
      </c>
      <c r="EO182" s="50">
        <f>IF(EO$63&lt;=$C$17,($C$34*EO$59*$B182/$C$63)*(IF(COUNTA($D182:EN182)*(12/$C$63)&lt;=$C$9,0,1)),0)+IF(EP$63=$C$17,0,IF(EO$63=$C$17,$B182*(EO$60),0))</f>
        <v>0</v>
      </c>
      <c r="EP182" s="50">
        <f>IF(EP$63&lt;=$C$17,($C$34*EP$59*$B182/$C$63)*(IF(COUNTA($D182:EO182)*(12/$C$63)&lt;=$C$9,0,1)),0)+IF(EQ$63=$C$17,0,IF(EP$63=$C$17,$B182*(EP$60),0))</f>
        <v>0</v>
      </c>
      <c r="EQ182" s="50">
        <f>IF(EQ$63&lt;=$C$17,($C$34*EQ$59*$B182/$C$63)*(IF(COUNTA($D182:EP182)*(12/$C$63)&lt;=$C$9,0,1)),0)+IF(ER$63=$C$17,0,IF(EQ$63=$C$17,$B182*(EQ$60),0))</f>
        <v>0</v>
      </c>
      <c r="ER182" s="50">
        <f>IF(ER$63&lt;=$C$17,($C$34*ER$59*$B182/$C$63)*(IF(COUNTA($D182:EQ182)*(12/$C$63)&lt;=$C$9,0,1)),0)+IF(ES$63=$C$17,0,IF(ER$63=$C$17,$B182*(ER$60),0))</f>
        <v>0</v>
      </c>
      <c r="ES182" s="50">
        <f>IF(ES$63&lt;=$C$17,($C$34*ES$59*$B182/$C$63)*(IF(COUNTA($D182:ER182)*(12/$C$63)&lt;=$C$9,0,1)),0)+IF(ET$63=$C$17,0,IF(ES$63=$C$17,$B182*(ES$60),0))</f>
        <v>0</v>
      </c>
      <c r="ET182" s="50">
        <f>IF(ET$63&lt;=$C$17,($C$34*ET$59*$B182/$C$63)*(IF(COUNTA($D182:ES182)*(12/$C$63)&lt;=$C$9,0,1)),0)+IF(EU$63=$C$17,0,IF(ET$63=$C$17,$B182*(ET$60),0))</f>
        <v>0</v>
      </c>
      <c r="EU182" s="50">
        <f>IF(EU$63&lt;=$C$17,($C$34*EU$59*$B182/$C$63)*(IF(COUNTA($D182:ET182)*(12/$C$63)&lt;=$C$9,0,1)),0)+IF(EV$63=$C$17,0,IF(EU$63=$C$17,$B182*(EU$60),0))</f>
        <v>0</v>
      </c>
      <c r="EV182" s="50">
        <f>IF(EV$63&lt;=$C$17,($C$34*EV$59*$B182/$C$63)*(IF(COUNTA($D182:EU182)*(12/$C$63)&lt;=$C$9,0,1)),0)+IF(EW$63=$C$17,0,IF(EV$63=$C$17,$B182*(EV$60),0))</f>
        <v>0</v>
      </c>
      <c r="EW182" s="50">
        <f>IF(EW$63&lt;=$C$17,($C$34*EW$59*$B182/$C$63)*(IF(COUNTA($D182:EV182)*(12/$C$63)&lt;=$C$9,0,1)),0)+IF(EX$63=$C$17,0,IF(EW$63=$C$17,$B182*(EW$60),0))</f>
        <v>0</v>
      </c>
      <c r="EX182" s="50">
        <f>IF(EX$63&lt;=$C$17,($C$34*EX$59*$B182/$C$63)*(IF(COUNTA($D182:EW182)*(12/$C$63)&lt;=$C$9,0,1)),0)+IF(EY$63=$C$17,0,IF(EX$63=$C$17,$B182*(EX$60),0))</f>
        <v>0</v>
      </c>
      <c r="EY182" s="50">
        <f>IF(EY$63&lt;=$C$17,($C$34*EY$59*$B182/$C$63)*(IF(COUNTA($D182:EX182)*(12/$C$63)&lt;=$C$9,0,1)),0)+IF(EZ$63=$C$17,0,IF(EY$63=$C$17,$B182*(EY$60),0))</f>
        <v>0</v>
      </c>
      <c r="EZ182" s="50">
        <f>IF(EZ$63&lt;=$C$17,($C$34*EZ$59*$B182/$C$63)*(IF(COUNTA($D182:EY182)*(12/$C$63)&lt;=$C$9,0,1)),0)+IF(FA$63=$C$17,0,IF(EZ$63=$C$17,$B182*(EZ$60),0))</f>
        <v>0</v>
      </c>
      <c r="FA182" s="50">
        <f>IF(FA$63&lt;=$C$17,($C$34*FA$59*$B182/$C$63)*(IF(COUNTA($D182:EZ182)*(12/$C$63)&lt;=$C$9,0,1)),0)+IF(FB$63=$C$17,0,IF(FA$63=$C$17,$B182*(FA$60),0))</f>
        <v>0</v>
      </c>
      <c r="FB182" s="50">
        <f>IF(FB$63&lt;=$C$17,($C$34*FB$59*$B182/$C$63)*(IF(COUNTA($D182:FA182)*(12/$C$63)&lt;=$C$9,0,1)),0)+IF(FC$63=$C$17,0,IF(FB$63=$C$17,$B182*(FB$60),0))</f>
        <v>0</v>
      </c>
      <c r="FC182" s="50">
        <f>IF(FC$63&lt;=$C$17,($C$34*FC$59*$B182/$C$63)*(IF(COUNTA($D182:FB182)*(12/$C$63)&lt;=$C$9,0,1)),0)+IF(FD$63=$C$17,0,IF(FC$63=$C$17,$B182*(FC$60),0))</f>
        <v>0</v>
      </c>
      <c r="FD182" s="50">
        <f>IF(FD$63&lt;=$C$17,($C$34*FD$59*$B182/$C$63)*(IF(COUNTA($D182:FC182)*(12/$C$63)&lt;=$C$9,0,1)),0)+IF(FE$63=$C$17,0,IF(FD$63=$C$17,$B182*(FD$60),0))</f>
        <v>0</v>
      </c>
      <c r="FE182" s="50">
        <f>IF(FE$63&lt;=$C$17,($C$34*FE$59*$B182/$C$63)*(IF(COUNTA($D182:FD182)*(12/$C$63)&lt;=$C$9,0,1)),0)+IF(FF$63=$C$17,0,IF(FE$63=$C$17,$B182*(FE$60),0))</f>
        <v>0</v>
      </c>
      <c r="FF182" s="50">
        <f>IF(FF$63&lt;=$C$17,($C$34*FF$59*$B182/$C$63)*(IF(COUNTA($D182:FE182)*(12/$C$63)&lt;=$C$9,0,1)),0)+IF(FG$63=$C$17,0,IF(FF$63=$C$17,$B182*(FF$60),0))</f>
        <v>0</v>
      </c>
      <c r="FG182" s="50">
        <f>IF(FG$63&lt;=$C$17,($C$34*FG$59*$B182/$C$63)*(IF(COUNTA($D182:FF182)*(12/$C$63)&lt;=$C$9,0,1)),0)+IF(FH$63=$C$17,0,IF(FG$63=$C$17,$B182*(FG$60),0))</f>
        <v>0</v>
      </c>
      <c r="FH182" s="50">
        <f>IF(FH$63&lt;=$C$17,($C$34*FH$59*$B182/$C$63)*(IF(COUNTA($D182:FG182)*(12/$C$63)&lt;=$C$9,0,1)),0)+IF(FI$63=$C$17,0,IF(FH$63=$C$17,$B182*(FH$60),0))</f>
        <v>0</v>
      </c>
      <c r="FI182" s="50">
        <f>IF(FI$63&lt;=$C$17,($C$34*FI$59*$B182/$C$63)*(IF(COUNTA($D182:FH182)*(12/$C$63)&lt;=$C$9,0,1)),0)+IF(FJ$63=$C$17,0,IF(FI$63=$C$17,$B182*(FI$60),0))</f>
        <v>0</v>
      </c>
      <c r="FJ182" s="50">
        <f>IF(FJ$63&lt;=$C$17,($C$34*FJ$59*$B182/$C$63)*(IF(COUNTA($D182:FI182)*(12/$C$63)&lt;=$C$9,0,1)),0)+IF(FK$63=$C$17,0,IF(FJ$63=$C$17,$B182*(FJ$60),0))</f>
        <v>0</v>
      </c>
      <c r="FK182" s="50">
        <f>IF(FK$63&lt;=$C$17,($C$34*FK$59*$B182/$C$63)*(IF(COUNTA($D182:FJ182)*(12/$C$63)&lt;=$C$9,0,1)),0)+IF(FL$63=$C$17,0,IF(FK$63=$C$17,$B182*(FK$60),0))</f>
        <v>0</v>
      </c>
      <c r="FL182" s="50">
        <f>IF(FL$63&lt;=$C$17,($C$34*FL$59*$B182/$C$63)*(IF(COUNTA($D182:FK182)*(12/$C$63)&lt;=$C$9,0,1)),0)+IF(FM$63=$C$17,0,IF(FL$63=$C$17,$B182*(FL$60),0))</f>
        <v>0</v>
      </c>
      <c r="FM182" s="50">
        <f>IF(FM$63&lt;=$C$17,($C$34*FM$59*$B182/$C$63)*(IF(COUNTA($D182:FL182)*(12/$C$63)&lt;=$C$9,0,1)),0)+IF(FN$63=$C$17,0,IF(FM$63=$C$17,$B182*(FM$60),0))</f>
        <v>0</v>
      </c>
      <c r="FN182" s="50">
        <f>IF(FN$63&lt;=$C$17,($C$34*FN$59*$B182/$C$63)*(IF(COUNTA($D182:FM182)*(12/$C$63)&lt;=$C$9,0,1)),0)+IF(FO$63=$C$17,0,IF(FN$63=$C$17,$B182*(FN$60),0))</f>
        <v>0</v>
      </c>
      <c r="FO182" s="50">
        <f>IF(FO$63&lt;=$C$17,($C$34*FO$59*$B182/$C$63)*(IF(COUNTA($D182:FN182)*(12/$C$63)&lt;=$C$9,0,1)),0)+IF(FP$63=$C$17,0,IF(FO$63=$C$17,$B182*(FO$60),0))</f>
        <v>0</v>
      </c>
      <c r="FP182" s="50">
        <f>IF(FP$63&lt;=$C$17,($C$34*FP$59*$B182/$C$63)*(IF(COUNTA($D182:FO182)*(12/$C$63)&lt;=$C$9,0,1)),0)+IF(FQ$63=$C$17,0,IF(FP$63=$C$17,$B182*(FP$60),0))</f>
        <v>0</v>
      </c>
      <c r="FQ182" s="50">
        <f>IF(FQ$63&lt;=$C$17,($C$34*FQ$59*$B182/$C$63)*(IF(COUNTA($D182:FP182)*(12/$C$63)&lt;=$C$9,0,1)),0)+IF(FR$63=$C$17,0,IF(FQ$63=$C$17,$B182*(FQ$60),0))</f>
        <v>0</v>
      </c>
      <c r="FR182" s="50">
        <f>IF(FR$63&lt;=$C$17,($C$34*FR$59*$B182/$C$63)*(IF(COUNTA($D182:FQ182)*(12/$C$63)&lt;=$C$9,0,1)),0)+IF(FS$63=$C$17,0,IF(FR$63=$C$17,$B182*(FR$60),0))</f>
        <v>0</v>
      </c>
      <c r="FS182" s="50">
        <f>IF(FS$63&lt;=$C$17,($C$34*FS$59*$B182/$C$63)*(IF(COUNTA($D182:FR182)*(12/$C$63)&lt;=$C$9,0,1)),0)+IF(FT$63=$C$17,0,IF(FS$63=$C$17,$B182*(FS$60),0))</f>
        <v>0</v>
      </c>
      <c r="FT182" s="50">
        <f>IF(FT$63&lt;=$C$17,($C$34*FT$59*$B182/$C$63)*(IF(COUNTA($D182:FS182)*(12/$C$63)&lt;=$C$9,0,1)),0)+IF(FU$63=$C$17,0,IF(FT$63=$C$17,$B182*(FT$60),0))</f>
        <v>0</v>
      </c>
      <c r="FU182" s="50">
        <f>IF(FU$63&lt;=$C$17,($C$34*FU$59*$B182/$C$63)*(IF(COUNTA($D182:FT182)*(12/$C$63)&lt;=$C$9,0,1)),0)+IF(FV$63=$C$17,0,IF(FU$63=$C$17,$B182*(FU$60),0))</f>
        <v>0</v>
      </c>
      <c r="FV182" s="50">
        <f>IF(FV$63&lt;=$C$17,($C$34*FV$59*$B182/$C$63)*(IF(COUNTA($D182:FU182)*(12/$C$63)&lt;=$C$9,0,1)),0)+IF(FW$63=$C$17,0,IF(FV$63=$C$17,$B182*(FV$60),0))</f>
        <v>0</v>
      </c>
      <c r="FW182" s="50">
        <f>IF(FW$63&lt;=$C$17,($C$34*FW$59*$B182/$C$63)*(IF(COUNTA($D182:FV182)*(12/$C$63)&lt;=$C$9,0,1)),0)+IF(FX$63=$C$17,0,IF(FW$63=$C$17,$B182*(FW$60),0))</f>
        <v>0</v>
      </c>
      <c r="FX182" s="50">
        <f>IF(FX$63&lt;=$C$17,($C$34*FX$59*$B182/$C$63)*(IF(COUNTA($D182:FW182)*(12/$C$63)&lt;=$C$9,0,1)),0)+IF(FY$63=$C$17,0,IF(FX$63=$C$17,$B182*(FX$60),0))</f>
        <v>0</v>
      </c>
      <c r="FY182" s="50">
        <f>IF(FY$63&lt;=$C$17,($C$34*FY$59*$B182/$C$63)*(IF(COUNTA($D182:FX182)*(12/$C$63)&lt;=$C$9,0,1)),0)+IF(FZ$63=$C$17,0,IF(FY$63=$C$17,$B182*(FY$60),0))</f>
        <v>0</v>
      </c>
      <c r="FZ182" s="50">
        <f>IF(FZ$63&lt;=$C$17,($C$34*FZ$59*$B182/$C$63)*(IF(COUNTA($D182:FY182)*(12/$C$63)&lt;=$C$9,0,1)),0)+IF(GA$63=$C$17,0,IF(FZ$63=$C$17,$B182*(FZ$60),0))</f>
        <v>0</v>
      </c>
      <c r="GA182" s="50">
        <f>IF(GA$63&lt;=$C$17,($C$34*GA$59*$B182/$C$63)*(IF(COUNTA($D182:FZ182)*(12/$C$63)&lt;=$C$9,0,1)),0)+IF(GB$63=$C$17,0,IF(GA$63=$C$17,$B182*(GA$60),0))</f>
        <v>0</v>
      </c>
      <c r="GB182" s="50">
        <f>IF(GB$63&lt;=$C$17,($C$34*GB$59*$B182/$C$63)*(IF(COUNTA($D182:GA182)*(12/$C$63)&lt;=$C$9,0,1)),0)+IF(GC$63=$C$17,0,IF(GB$63=$C$17,$B182*(GB$60),0))</f>
        <v>0</v>
      </c>
      <c r="GC182" s="50">
        <f>IF(GC$63&lt;=$C$17,($C$34*GC$59*$B182/$C$63)*(IF(COUNTA($D182:GB182)*(12/$C$63)&lt;=$C$9,0,1)),0)+IF(GD$63=$C$17,0,IF(GC$63=$C$17,$B182*(GC$60),0))</f>
        <v>0</v>
      </c>
      <c r="GD182" s="50">
        <f>IF(GD$63&lt;=$C$17,($C$34*GD$59*$B182/$C$63)*(IF(COUNTA($D182:GC182)*(12/$C$63)&lt;=$C$9,0,1)),0)+IF(GE$63=$C$17,0,IF(GD$63=$C$17,$B182*(GD$60),0))</f>
        <v>0</v>
      </c>
      <c r="GE182" s="50">
        <f>IF(GE$63&lt;=$C$17,($C$34*GE$59*$B182/$C$63)*(IF(COUNTA($D182:GD182)*(12/$C$63)&lt;=$C$9,0,1)),0)+IF(GF$63=$C$17,0,IF(GE$63=$C$17,$B182*(GE$60),0))</f>
        <v>0</v>
      </c>
      <c r="GF182" s="50">
        <f>IF(GF$63&lt;=$C$17,($C$34*GF$59*$B182/$C$63)*(IF(COUNTA($D182:GE182)*(12/$C$63)&lt;=$C$9,0,1)),0)+IF(GG$63=$C$17,0,IF(GF$63=$C$17,$B182*(GF$60),0))</f>
        <v>0</v>
      </c>
      <c r="GG182" s="50">
        <f>IF(GG$63&lt;=$C$17,($C$34*GG$59*$B182/$C$63)*(IF(COUNTA($D182:GF182)*(12/$C$63)&lt;=$C$9,0,1)),0)+IF(GH$63=$C$17,0,IF(GG$63=$C$17,$B182*(GG$60),0))</f>
        <v>0</v>
      </c>
      <c r="GH182" s="50">
        <f>IF(GH$63&lt;=$C$17,($C$34*GH$59*$B182/$C$63)*(IF(COUNTA($D182:GG182)*(12/$C$63)&lt;=$C$9,0,1)),0)+IF(GI$63=$C$17,0,IF(GH$63=$C$17,$B182*(GH$60),0))</f>
        <v>0</v>
      </c>
      <c r="GI182" s="50">
        <f>IF(GI$63&lt;=$C$17,($C$34*GI$59*$B182/$C$63)*(IF(COUNTA($D182:GH182)*(12/$C$63)&lt;=$C$9,0,1)),0)+IF(GJ$63=$C$17,0,IF(GI$63=$C$17,$B182*(GI$60),0))</f>
        <v>0</v>
      </c>
      <c r="GJ182" s="50">
        <f>IF(GJ$63&lt;=$C$17,($C$34*GJ$59*$B182/$C$63)*(IF(COUNTA($D182:GI182)*(12/$C$63)&lt;=$C$9,0,1)),0)+IF(GK$63=$C$17,0,IF(GJ$63=$C$17,$B182*(GJ$60),0))</f>
        <v>0</v>
      </c>
      <c r="GK182" s="50">
        <f>IF(GK$63&lt;=$C$17,($C$34*GK$59*$B182/$C$63)*(IF(COUNTA($D182:GJ182)*(12/$C$63)&lt;=$C$9,0,1)),0)+IF(GL$63=$C$17,0,IF(GK$63=$C$17,$B182*(GK$60),0))</f>
        <v>0</v>
      </c>
      <c r="GL182" s="50">
        <f>IF(GL$63&lt;=$C$17,($C$34*GL$59*$B182/$C$63)*(IF(COUNTA($D182:GK182)*(12/$C$63)&lt;=$C$9,0,1)),0)+IF(GM$63=$C$17,0,IF(GL$63=$C$17,$B182*(GL$60),0))</f>
        <v>0</v>
      </c>
      <c r="GM182" s="50">
        <f>IF(GM$63&lt;=$C$17,($C$34*GM$59*$B182/$C$63)*(IF(COUNTA($D182:GL182)*(12/$C$63)&lt;=$C$9,0,1)),0)+IF(GN$63=$C$17,0,IF(GM$63=$C$17,$B182*(GM$60),0))</f>
        <v>0</v>
      </c>
      <c r="GN182" s="50">
        <f>IF(GN$63&lt;=$C$17,($C$34*GN$59*$B182/$C$63)*(IF(COUNTA($D182:GM182)*(12/$C$63)&lt;=$C$9,0,1)),0)+IF(GO$63=$C$17,0,IF(GN$63=$C$17,$B182*(GN$60),0))</f>
        <v>0</v>
      </c>
      <c r="GO182" s="50">
        <f>IF(GO$63&lt;=$C$17,($C$34*GO$59*$B182/$C$63)*(IF(COUNTA($D182:GN182)*(12/$C$63)&lt;=$C$9,0,1)),0)+IF(GP$63=$C$17,0,IF(GO$63=$C$17,$B182*(GO$60),0))</f>
        <v>0</v>
      </c>
      <c r="GP182" s="50">
        <f>IF(GP$63&lt;=$C$17,($C$34*GP$59*$B182/$C$63)*(IF(COUNTA($D182:GO182)*(12/$C$63)&lt;=$C$9,0,1)),0)+IF(GQ$63=$C$17,0,IF(GP$63=$C$17,$B182*(GP$60),0))</f>
        <v>0</v>
      </c>
      <c r="GQ182" s="50">
        <f>IF(GQ$63&lt;=$C$17,($C$34*GQ$59*$B182/$C$63)*(IF(COUNTA($D182:GP182)*(12/$C$63)&lt;=$C$9,0,1)),0)+IF(GR$63=$C$17,0,IF(GQ$63=$C$17,$B182*(GQ$60),0))</f>
        <v>0</v>
      </c>
      <c r="GR182" s="50">
        <f>IF(GR$63&lt;=$C$17,($C$34*GR$59*$B182/$C$63)*(IF(COUNTA($D182:GQ182)*(12/$C$63)&lt;=$C$9,0,1)),0)+IF(GS$63=$C$17,0,IF(GR$63=$C$17,$B182*(GR$60),0))</f>
        <v>0</v>
      </c>
      <c r="GS182" s="50">
        <f>IF(GS$63&lt;=$C$17,($C$34*GS$59*$B182/$C$63)*(IF(COUNTA($D182:GR182)*(12/$C$63)&lt;=$C$9,0,1)),0)+IF(GT$63=$C$17,0,IF(GS$63=$C$17,$B182*(GS$60),0))</f>
        <v>0</v>
      </c>
      <c r="GT182" s="50">
        <f>IF(GT$63&lt;=$C$17,($C$34*GT$59*$B182/$C$63)*(IF(COUNTA($D182:GS182)*(12/$C$63)&lt;=$C$9,0,1)),0)+IF(GU$63=$C$17,0,IF(GT$63=$C$17,$B182*(GT$60),0))</f>
        <v>0</v>
      </c>
      <c r="GU182" s="50">
        <f>IF(GU$63&lt;=$C$17,($C$34*GU$59*$B182/$C$63)*(IF(COUNTA($D182:GT182)*(12/$C$63)&lt;=$C$9,0,1)),0)+IF(GV$63=$C$17,0,IF(GU$63=$C$17,$B182*(GU$60),0))</f>
        <v>0</v>
      </c>
      <c r="GV182" s="50">
        <f>IF(GV$63&lt;=$C$17,($C$34*GV$59*$B182/$C$63)*(IF(COUNTA($D182:GU182)*(12/$C$63)&lt;=$C$9,0,1)),0)+IF(GW$63=$C$17,0,IF(GV$63=$C$17,$B182*(GV$60),0))</f>
        <v>0</v>
      </c>
      <c r="GW182" s="50">
        <f>IF(GW$63&lt;=$C$17,($C$34*GW$59*$B182/$C$63)*(IF(COUNTA($D182:GV182)*(12/$C$63)&lt;=$C$9,0,1)),0)+IF(GX$63=$C$17,0,IF(GW$63=$C$17,$B182*(GW$60),0))</f>
        <v>0</v>
      </c>
      <c r="GX182" s="50">
        <f>IF(GX$63&lt;=$C$17,($C$34*GX$59*$B182/$C$63)*(IF(COUNTA($D182:GW182)*(12/$C$63)&lt;=$C$9,0,1)),0)+IF(GY$63=$C$17,0,IF(GX$63=$C$17,$B182*(GX$60),0))</f>
        <v>0</v>
      </c>
      <c r="GY182" s="50">
        <f>IF(GY$63&lt;=$C$17,($C$34*GY$59*$B182/$C$63)*(IF(COUNTA($D182:GX182)*(12/$C$63)&lt;=$C$9,0,1)),0)+IF(GZ$63=$C$17,0,IF(GY$63=$C$17,$B182*(GY$60),0))</f>
        <v>0</v>
      </c>
      <c r="GZ182" s="50">
        <f>IF(GZ$63&lt;=$C$17,($C$34*GZ$59*$B182/$C$63)*(IF(COUNTA($D182:GY182)*(12/$C$63)&lt;=$C$9,0,1)),0)+IF(HA$63=$C$17,0,IF(GZ$63=$C$17,$B182*(GZ$60),0))</f>
        <v>0</v>
      </c>
      <c r="HA182" s="50">
        <f>IF(HA$63&lt;=$C$17,($C$34*HA$59*$B182/$C$63)*(IF(COUNTA($D182:GZ182)*(12/$C$63)&lt;=$C$9,0,1)),0)+IF(HB$63=$C$17,0,IF(HA$63=$C$17,$B182*(HA$60),0))</f>
        <v>0</v>
      </c>
      <c r="HB182" s="50">
        <f>IF(HB$63&lt;=$C$17,($C$34*HB$59*$B182/$C$63)*(IF(COUNTA($D182:HA182)*(12/$C$63)&lt;=$C$9,0,1)),0)+IF(HC$63=$C$17,0,IF(HB$63=$C$17,$B182*(HB$60),0))</f>
        <v>0</v>
      </c>
      <c r="HC182" s="50">
        <f>IF(HC$63&lt;=$C$17,($C$34*HC$59*$B182/$C$63)*(IF(COUNTA($D182:HB182)*(12/$C$63)&lt;=$C$9,0,1)),0)+IF(HD$63=$C$17,0,IF(HC$63=$C$17,$B182*(HC$60),0))</f>
        <v>0</v>
      </c>
      <c r="HD182" s="50">
        <f>IF(HD$63&lt;=$C$17,($C$34*HD$59*$B182/$C$63)*(IF(COUNTA($D182:HC182)*(12/$C$63)&lt;=$C$9,0,1)),0)+IF(HE$63=$C$17,0,IF(HD$63=$C$17,$B182*(HD$60),0))</f>
        <v>0</v>
      </c>
      <c r="HE182" s="50">
        <f>IF(HE$63&lt;=$C$17,($C$34*HE$59*$B182/$C$63)*(IF(COUNTA($D182:HD182)*(12/$C$63)&lt;=$C$9,0,1)),0)+IF(HF$63=$C$17,0,IF(HE$63=$C$17,$B182*(HE$60),0))</f>
        <v>0</v>
      </c>
      <c r="HF182" s="50">
        <f>IF(HF$63&lt;=$C$17,($C$34*HF$59*$B182/$C$63)*(IF(COUNTA($D182:HE182)*(12/$C$63)&lt;=$C$9,0,1)),0)+IF(HG$63=$C$17,0,IF(HF$63=$C$17,$B182*(HF$60),0))</f>
        <v>0</v>
      </c>
      <c r="HG182" s="50">
        <f>IF(HG$63&lt;=$C$17,($C$34*HG$59*$B182/$C$63)*(IF(COUNTA($D182:HF182)*(12/$C$63)&lt;=$C$9,0,1)),0)+IF(HH$63=$C$17,0,IF(HG$63=$C$17,$B182*(HG$60),0))</f>
        <v>0</v>
      </c>
      <c r="HH182" s="50">
        <f>IF(HH$63&lt;=$C$17,($C$34*HH$59*$B182/$C$63)*(IF(COUNTA($D182:HG182)*(12/$C$63)&lt;=$C$9,0,1)),0)+IF(HI$63=$C$17,0,IF(HH$63=$C$17,$B182*(HH$60),0))</f>
        <v>0</v>
      </c>
      <c r="HI182" s="50">
        <f>IF(HI$63&lt;=$C$17,($C$34*HI$59*$B182/$C$63)*(IF(COUNTA($D182:HH182)*(12/$C$63)&lt;=$C$9,0,1)),0)+IF(HJ$63=$C$17,0,IF(HI$63=$C$17,$B182*(HI$60),0))</f>
        <v>0</v>
      </c>
      <c r="HJ182" s="50">
        <f>IF(HJ$63&lt;=$C$17,($C$34*HJ$59*$B182/$C$63)*(IF(COUNTA($D182:HI182)*(12/$C$63)&lt;=$C$9,0,1)),0)+IF(HK$63=$C$17,0,IF(HJ$63=$C$17,$B182*(HJ$60),0))</f>
        <v>0</v>
      </c>
      <c r="HK182" s="50">
        <f>IF(HK$63&lt;=$C$17,($C$34*HK$59*$B182/$C$63)*(IF(COUNTA($D182:HJ182)*(12/$C$63)&lt;=$C$9,0,1)),0)+IF(HL$63=$C$17,0,IF(HK$63=$C$17,$B182*(HK$60),0))</f>
        <v>0</v>
      </c>
      <c r="HL182" s="50">
        <f>IF(HL$63&lt;=$C$17,($C$34*HL$59*$B182/$C$63)*(IF(COUNTA($D182:HK182)*(12/$C$63)&lt;=$C$9,0,1)),0)+IF(HM$63=$C$17,0,IF(HL$63=$C$17,$B182*(HL$60),0))</f>
        <v>0</v>
      </c>
      <c r="HM182" s="50">
        <f>IF(HM$63&lt;=$C$17,($C$34*HM$59*$B182/$C$63)*(IF(COUNTA($D182:HL182)*(12/$C$63)&lt;=$C$9,0,1)),0)+IF(HN$63=$C$17,0,IF(HM$63=$C$17,$B182*(HM$60),0))</f>
        <v>0</v>
      </c>
      <c r="HN182" s="50">
        <f>IF(HN$63&lt;=$C$17,($C$34*HN$59*$B182/$C$63)*(IF(COUNTA($D182:HM182)*(12/$C$63)&lt;=$C$9,0,1)),0)+IF(HO$63=$C$17,0,IF(HN$63=$C$17,$B182*(HN$60),0))</f>
        <v>0</v>
      </c>
      <c r="HO182" s="50">
        <f>IF(HO$63&lt;=$C$17,($C$34*HO$59*$B182/$C$63)*(IF(COUNTA($D182:HN182)*(12/$C$63)&lt;=$C$9,0,1)),0)+IF(HP$63=$C$17,0,IF(HO$63=$C$17,$B182*(HO$60),0))</f>
        <v>0</v>
      </c>
      <c r="HP182" s="50">
        <f>IF(HP$63&lt;=$C$17,($C$34*HP$59*$B182/$C$63)*(IF(COUNTA($D182:HO182)*(12/$C$63)&lt;=$C$9,0,1)),0)+IF(HQ$63=$C$17,0,IF(HP$63=$C$17,$B182*(HP$60),0))</f>
        <v>0</v>
      </c>
      <c r="HQ182" s="50">
        <f>IF(HQ$63&lt;=$C$17,($C$34*HQ$59*$B182/$C$63)*(IF(COUNTA($D182:HP182)*(12/$C$63)&lt;=$C$9,0,1)),0)+IF(HR$63=$C$17,0,IF(HQ$63=$C$17,$B182*(HQ$60),0))</f>
        <v>0</v>
      </c>
      <c r="HR182" s="50">
        <f>IF(HR$63&lt;=$C$17,($C$34*HR$59*$B182/$C$63)*(IF(COUNTA($D182:HQ182)*(12/$C$63)&lt;=$C$9,0,1)),0)+IF(HS$63=$C$17,0,IF(HR$63=$C$17,$B182*(HR$60),0))</f>
        <v>0</v>
      </c>
      <c r="HS182" s="50">
        <f>IF(HS$63&lt;=$C$17,($C$34*HS$59*$B182/$C$63)*(IF(COUNTA($D182:HR182)*(12/$C$63)&lt;=$C$9,0,1)),0)+IF(HT$63=$C$17,0,IF(HS$63=$C$17,$B182*(HS$60),0))</f>
        <v>0</v>
      </c>
      <c r="HT182" s="50">
        <f>IF(HT$63&lt;=$C$17,($C$34*HT$59*$B182/$C$63)*(IF(COUNTA($D182:HS182)*(12/$C$63)&lt;=$C$9,0,1)),0)+IF(HU$63=$C$17,0,IF(HT$63=$C$17,$B182*(HT$60),0))</f>
        <v>0</v>
      </c>
      <c r="HU182" s="50">
        <f>IF(HU$63&lt;=$C$17,($C$34*HU$59*$B182/$C$63)*(IF(COUNTA($D182:HT182)*(12/$C$63)&lt;=$C$9,0,1)),0)+IF(HV$63=$C$17,0,IF(HU$63=$C$17,$B182*(HU$60),0))</f>
        <v>0</v>
      </c>
      <c r="HV182" s="50">
        <f>IF(HV$63&lt;=$C$17,($C$34*HV$59*$B182/$C$63)*(IF(COUNTA($D182:HU182)*(12/$C$63)&lt;=$C$9,0,1)),0)+IF(HW$63=$C$17,0,IF(HV$63=$C$17,$B182*(HV$60),0))</f>
        <v>0</v>
      </c>
      <c r="HW182" s="50">
        <f>IF(HW$63&lt;=$C$17,($C$34*HW$59*$B182/$C$63)*(IF(COUNTA($D182:HV182)*(12/$C$63)&lt;=$C$9,0,1)),0)+IF(HX$63=$C$17,0,IF(HW$63=$C$17,$B182*(HW$60),0))</f>
        <v>0</v>
      </c>
      <c r="HX182" s="50">
        <f>IF(HX$63&lt;=$C$17,($C$34*HX$59*$B182/$C$63)*(IF(COUNTA($D182:HW182)*(12/$C$63)&lt;=$C$9,0,1)),0)+IF(HY$63=$C$17,0,IF(HX$63=$C$17,$B182*(HX$60),0))</f>
        <v>0</v>
      </c>
      <c r="HY182" s="50">
        <f>IF(HY$63&lt;=$C$17,($C$34*HY$59*$B182/$C$63)*(IF(COUNTA($D182:HX182)*(12/$C$63)&lt;=$C$9,0,1)),0)+IF(HZ$63=$C$17,0,IF(HY$63=$C$17,$B182*(HY$60),0))</f>
        <v>0</v>
      </c>
      <c r="HZ182" s="50">
        <f>IF(HZ$63&lt;=$C$17,($C$34*HZ$59*$B182/$C$63)*(IF(COUNTA($D182:HY182)*(12/$C$63)&lt;=$C$9,0,1)),0)+IF(IA$63=$C$17,0,IF(HZ$63=$C$17,$B182*(HZ$60),0))</f>
        <v>0</v>
      </c>
      <c r="IA182" s="50">
        <f>IF(IA$63&lt;=$C$17,($C$34*IA$59*$B182/$C$63)*(IF(COUNTA($D182:HZ182)*(12/$C$63)&lt;=$C$9,0,1)),0)+IF(IB$63=$C$17,0,IF(IA$63=$C$17,$B182*(IA$60),0))</f>
        <v>0</v>
      </c>
      <c r="IB182" s="50">
        <f>IF(IB$63&lt;=$C$17,($C$34*IB$59*$B182/$C$63)*(IF(COUNTA($D182:IA182)*(12/$C$63)&lt;=$C$9,0,1)),0)+IF(IC$63=$C$17,0,IF(IB$63=$C$17,$B182*(IB$60),0))</f>
        <v>0</v>
      </c>
      <c r="IC182" s="50">
        <f>IF(IC$63&lt;=$C$17,($C$34*IC$59*$B182/$C$63)*(IF(COUNTA($D182:IB182)*(12/$C$63)&lt;=$C$9,0,1)),0)+IF(ID$63=$C$17,0,IF(IC$63=$C$17,$B182*(IC$60),0))</f>
        <v>0</v>
      </c>
      <c r="ID182" s="50">
        <f>IF(ID$63&lt;=$C$17,($C$34*ID$59*$B182/$C$63)*(IF(COUNTA($D182:IC182)*(12/$C$63)&lt;=$C$9,0,1)),0)+IF(IE$63=$C$17,0,IF(ID$63=$C$17,$B182*(ID$60),0))</f>
        <v>0</v>
      </c>
      <c r="IE182" s="50">
        <f>IF(IE$63&lt;=$C$17,($C$34*IE$59*$B182/$C$63)*(IF(COUNTA($D182:ID182)*(12/$C$63)&lt;=$C$9,0,1)),0)+IF(IF$63=$C$17,0,IF(IE$63=$C$17,$B182*(IE$60),0))</f>
        <v>0</v>
      </c>
      <c r="IF182" s="50">
        <f>IF(IF$63&lt;=$C$17,($C$34*IF$59*$B182/$C$63)*(IF(COUNTA($D182:IE182)*(12/$C$63)&lt;=$C$9,0,1)),0)+IF(IG$63=$C$17,0,IF(IF$63=$C$17,$B182*(IF$60),0))</f>
        <v>0</v>
      </c>
      <c r="IG182" s="50">
        <f>IF(IG$63&lt;=$C$17,($C$34*IG$59*$B182/$C$63)*(IF(COUNTA($D182:IF182)*(12/$C$63)&lt;=$C$9,0,1)),0)+IF(IH$63=$C$17,0,IF(IG$63=$C$17,$B182*(IG$60),0))</f>
        <v>0</v>
      </c>
      <c r="IH182" s="50">
        <f>IF(IH$63&lt;=$C$17,($C$34*IH$59*$B182/$C$63)*(IF(COUNTA($D182:IG182)*(12/$C$63)&lt;=$C$9,0,1)),0)+IF(II$63=$C$17,0,IF(IH$63=$C$17,$B182*(IH$60),0))</f>
        <v>0</v>
      </c>
      <c r="II182" s="50">
        <f>IF(II$63&lt;=$C$17,($C$34*II$59*$B182/$C$63)*(IF(COUNTA($D182:IH182)*(12/$C$63)&lt;=$C$9,0,1)),0)+IF(IJ$63=$C$17,0,IF(II$63=$C$17,$B182*(II$60),0))</f>
        <v>0</v>
      </c>
      <c r="IJ182" s="50">
        <f>IF(IJ$63&lt;=$C$17,($C$34*IJ$59*$B182/$C$63)*(IF(COUNTA($D182:II182)*(12/$C$63)&lt;=$C$9,0,1)),0)+IF(IK$63=$C$17,0,IF(IJ$63=$C$17,$B182*(IJ$60),0))</f>
        <v>0</v>
      </c>
      <c r="IK182" s="50">
        <f>IF(IK$63&lt;=$C$17,($C$34*IK$59*$B182/$C$63)*(IF(COUNTA($D182:IJ182)*(12/$C$63)&lt;=$C$9,0,1)),0)+IF(IL$63=$C$17,0,IF(IK$63=$C$17,$B182*(IK$60),0))</f>
        <v>0</v>
      </c>
      <c r="IL182" s="50">
        <f>IF(IL$63&lt;=$C$17,($C$34*IL$59*$B182/$C$63)*(IF(COUNTA($D182:IK182)*(12/$C$63)&lt;=$C$9,0,1)),0)+IF(IM$63=$C$17,0,IF(IL$63=$C$17,$B182*(IL$60),0))</f>
        <v>0</v>
      </c>
      <c r="IM182" s="50">
        <f>IF(IM$63&lt;=$C$17,($C$34*IM$59*$B182/$C$63)*(IF(COUNTA($D182:IL182)*(12/$C$63)&lt;=$C$9,0,1)),0)+IF(IN$63=$C$17,0,IF(IM$63=$C$17,$B182*(IM$60),0))</f>
        <v>0</v>
      </c>
      <c r="IN182" s="50">
        <f>IF(IN$63&lt;=$C$17,($C$34*IN$59*$B182/$C$63)*(IF(COUNTA($D182:IM182)*(12/$C$63)&lt;=$C$9,0,1)),0)+IF(IO$63=$C$17,0,IF(IN$63=$C$17,$B182*(IN$60),0))</f>
        <v>0</v>
      </c>
      <c r="IO182" s="50">
        <f>IF(IO$63&lt;=$C$17,($C$34*IO$59*$B182/$C$63)*(IF(COUNTA($D182:IN182)*(12/$C$63)&lt;=$C$9,0,1)),0)+IF(IP$63=$C$17,0,IF(IO$63=$C$17,$B182*(IO$60),0))</f>
        <v>0</v>
      </c>
      <c r="IP182" s="50">
        <f>IF(IP$63&lt;=$C$17,($C$34*IP$59*$B182/$C$63)*(IF(COUNTA($D182:IO182)*(12/$C$63)&lt;=$C$9,0,1)),0)+IF(IQ$63=$C$17,0,IF(IP$63=$C$17,$B182*(IP$60),0))</f>
        <v>0</v>
      </c>
      <c r="IQ182" s="50">
        <f>IF(IQ$63&lt;=$C$17,($C$34*IQ$59*$B182/$C$63)*(IF(COUNTA($D182:IP182)*(12/$C$63)&lt;=$C$9,0,1)),0)+IF(IR$63=$C$17,0,IF(IQ$63=$C$17,$B182*(IQ$60),0))</f>
        <v>0</v>
      </c>
      <c r="IR182" s="50">
        <f>IF(IR$63&lt;=$C$17,($C$34*IR$59*$B182/$C$63)*(IF(COUNTA($D182:IQ182)*(12/$C$63)&lt;=$C$9,0,1)),0)+IF(IS$63=$C$17,0,IF(IR$63=$C$17,$B182*(IR$60),0))</f>
        <v>0</v>
      </c>
      <c r="IS182" s="50">
        <f>IF(IS$63&lt;=$C$17,($C$34*IS$59*$B182/$C$63)*(IF(COUNTA($D182:IR182)*(12/$C$63)&lt;=$C$9,0,1)),0)+IF(IT$63=$C$17,0,IF(IS$63=$C$17,$B182*(IS$60),0))</f>
        <v>0</v>
      </c>
      <c r="IT182" s="50">
        <f>IF(IT$63&lt;=$C$17,($C$34*IT$59*$B182/$C$63)*(IF(COUNTA($D182:IS182)*(12/$C$63)&lt;=$C$9,0,1)),0)+IF(IU$63=$C$17,0,IF(IT$63=$C$17,$B182*(IT$60),0))</f>
        <v>0</v>
      </c>
      <c r="IU182" s="50">
        <f>IF(IU$63&lt;=$C$17,($C$34*IU$59*$B182/$C$63)*(IF(COUNTA($D182:IT182)*(12/$C$63)&lt;=$C$9,0,1)),0)+IF(IV$63=$C$17,0,IF(IU$63=$C$17,$B182*(IU$60),0))</f>
        <v>0</v>
      </c>
      <c r="IV182" s="50">
        <f>IF(IV$63&lt;=$C$17,($C$34*IV$59*$B182/$C$63)*(IF(COUNTA($D182:IU182)*(12/$C$63)&lt;=$C$9,0,1)),0)+IF(IW$63=$C$17,0,IF(IV$63=$C$17,$B182*(IV$60),0))</f>
        <v>0</v>
      </c>
      <c r="IW182" s="50">
        <f>IF(IW$63&lt;=$C$17,($C$34*IW$59*$B182/$C$63)*(IF(COUNTA($D182:IV182)*(12/$C$63)&lt;=$C$9,0,1)),0)+IF(IX$63=$C$17,0,IF(IW$63=$C$17,$B182*(IW$60),0))</f>
        <v>0</v>
      </c>
      <c r="IX182" s="50"/>
      <c r="IY182" s="50"/>
      <c r="IZ182" s="50"/>
      <c r="JA182" s="50"/>
      <c r="JB182" s="50"/>
      <c r="JC182" s="50"/>
      <c r="JD182" s="50"/>
      <c r="JE182" s="50"/>
      <c r="JF182" s="50"/>
      <c r="JG182" s="50"/>
      <c r="JH182" s="50"/>
      <c r="JI182" s="50"/>
      <c r="JJ182" s="50"/>
      <c r="JK182" s="50"/>
      <c r="JL182" s="50"/>
      <c r="JM182" s="50"/>
      <c r="JN182" s="50"/>
      <c r="JO182" s="50"/>
      <c r="JP182" s="50"/>
      <c r="JQ182" s="50"/>
      <c r="JR182" s="50"/>
      <c r="JS182" s="50"/>
      <c r="JT182" s="50"/>
      <c r="JU182" s="50"/>
      <c r="JV182" s="50"/>
      <c r="JW182" s="50"/>
      <c r="JX182" s="50"/>
      <c r="JY182" s="50"/>
      <c r="JZ182" s="50"/>
      <c r="KA182" s="50"/>
      <c r="KB182" s="50"/>
      <c r="KC182" s="50"/>
      <c r="KD182" s="50"/>
      <c r="KE182" s="50"/>
      <c r="KF182" s="50"/>
      <c r="KG182" s="50"/>
      <c r="KH182" s="50"/>
      <c r="KI182" s="50"/>
      <c r="KJ182" s="50"/>
      <c r="KK182" s="50"/>
      <c r="KL182" s="50"/>
      <c r="KM182" s="50"/>
      <c r="KN182" s="50"/>
      <c r="KO182" s="50"/>
      <c r="KP182" s="50"/>
      <c r="KQ182" s="50"/>
      <c r="KR182" s="50"/>
      <c r="KS182" s="50"/>
      <c r="KT182" s="50"/>
      <c r="KU182" s="50"/>
      <c r="KV182" s="50"/>
      <c r="KW182" s="50"/>
      <c r="KX182" s="50"/>
      <c r="KY182" s="50"/>
      <c r="KZ182" s="50"/>
      <c r="LA182" s="50"/>
      <c r="LB182" s="50"/>
      <c r="LC182" s="50"/>
      <c r="LD182" s="50"/>
      <c r="LE182" s="50"/>
      <c r="LF182" s="50"/>
      <c r="LG182" s="50"/>
      <c r="LH182" s="50"/>
      <c r="LI182" s="50"/>
    </row>
    <row r="183" spans="1:321" outlineLevel="1" x14ac:dyDescent="0.25">
      <c r="A183" s="2" t="s">
        <v>55</v>
      </c>
      <c r="B183" s="79">
        <f ca="1">+OFFSET($D$52,0,COUNTA($B$66:B182),,)</f>
        <v>0</v>
      </c>
      <c r="C183" s="88">
        <f t="shared" ca="1" si="62"/>
        <v>0</v>
      </c>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50">
        <f ca="1">IF(DR$63&gt;$C$17,0,-DQ$53*(12/$C$63))</f>
        <v>0</v>
      </c>
      <c r="DR183" s="50">
        <f ca="1">IF(DR$63&lt;=$C$17,($C$34*DR$59*$B183/$C$63)*(IF(COUNTA($D183:DQ183)*(12/$C$63)&lt;=$C$9,0,1)),0)+IF(DS$63=$C$17,0,IF(DR$63=$C$17,$B183*(DR$60),0))</f>
        <v>0</v>
      </c>
      <c r="DS183" s="50">
        <f ca="1">IF(DS$63&lt;=$C$17,($C$34*DS$59*$B183/$C$63)*(IF(COUNTA($D183:DR183)*(12/$C$63)&lt;=$C$9,0,1)),0)+IF(DT$63=$C$17,0,IF(DS$63=$C$17,$B183*(DS$60),0))</f>
        <v>0</v>
      </c>
      <c r="DT183" s="50">
        <f ca="1">IF(DT$63&lt;=$C$17,($C$34*DT$59*$B183/$C$63)*(IF(COUNTA($D183:DS183)*(12/$C$63)&lt;=$C$9,0,1)),0)+IF(DU$63=$C$17,0,IF(DT$63=$C$17,$B183*(DT$60),0))</f>
        <v>0</v>
      </c>
      <c r="DU183" s="50">
        <f>IF(DU$63&lt;=$C$17,($C$34*DU$59*$B183/$C$63)*(IF(COUNTA($D183:DT183)*(12/$C$63)&lt;=$C$9,0,1)),0)+IF(DV$63=$C$17,0,IF(DU$63=$C$17,$B183*(DU$60),0))</f>
        <v>0</v>
      </c>
      <c r="DV183" s="50">
        <f>IF(DV$63&lt;=$C$17,($C$34*DV$59*$B183/$C$63)*(IF(COUNTA($D183:DU183)*(12/$C$63)&lt;=$C$9,0,1)),0)+IF(DW$63=$C$17,0,IF(DV$63=$C$17,$B183*(DV$60),0))</f>
        <v>0</v>
      </c>
      <c r="DW183" s="50">
        <f>IF(DW$63&lt;=$C$17,($C$34*DW$59*$B183/$C$63)*(IF(COUNTA($D183:DV183)*(12/$C$63)&lt;=$C$9,0,1)),0)+IF(DX$63=$C$17,0,IF(DW$63=$C$17,$B183*(DW$60),0))</f>
        <v>0</v>
      </c>
      <c r="DX183" s="50">
        <f>IF(DX$63&lt;=$C$17,($C$34*DX$59*$B183/$C$63)*(IF(COUNTA($D183:DW183)*(12/$C$63)&lt;=$C$9,0,1)),0)+IF(DY$63=$C$17,0,IF(DX$63=$C$17,$B183*(DX$60),0))</f>
        <v>0</v>
      </c>
      <c r="DY183" s="50">
        <f>IF(DY$63&lt;=$C$17,($C$34*DY$59*$B183/$C$63)*(IF(COUNTA($D183:DX183)*(12/$C$63)&lt;=$C$9,0,1)),0)+IF(DZ$63=$C$17,0,IF(DY$63=$C$17,$B183*(DY$60),0))</f>
        <v>0</v>
      </c>
      <c r="DZ183" s="50">
        <f>IF(DZ$63&lt;=$C$17,($C$34*DZ$59*$B183/$C$63)*(IF(COUNTA($D183:DY183)*(12/$C$63)&lt;=$C$9,0,1)),0)+IF(EA$63=$C$17,0,IF(DZ$63=$C$17,$B183*(DZ$60),0))</f>
        <v>0</v>
      </c>
      <c r="EA183" s="50">
        <f>IF(EA$63&lt;=$C$17,($C$34*EA$59*$B183/$C$63)*(IF(COUNTA($D183:DZ183)*(12/$C$63)&lt;=$C$9,0,1)),0)+IF(EB$63=$C$17,0,IF(EA$63=$C$17,$B183*(EA$60),0))</f>
        <v>0</v>
      </c>
      <c r="EB183" s="50">
        <f>IF(EB$63&lt;=$C$17,($C$34*EB$59*$B183/$C$63)*(IF(COUNTA($D183:EA183)*(12/$C$63)&lt;=$C$9,0,1)),0)+IF(EC$63=$C$17,0,IF(EB$63=$C$17,$B183*(EB$60),0))</f>
        <v>0</v>
      </c>
      <c r="EC183" s="50">
        <f>IF(EC$63&lt;=$C$17,($C$34*EC$59*$B183/$C$63)*(IF(COUNTA($D183:EB183)*(12/$C$63)&lt;=$C$9,0,1)),0)+IF(ED$63=$C$17,0,IF(EC$63=$C$17,$B183*(EC$60),0))</f>
        <v>0</v>
      </c>
      <c r="ED183" s="50">
        <f>IF(ED$63&lt;=$C$17,($C$34*ED$59*$B183/$C$63)*(IF(COUNTA($D183:EC183)*(12/$C$63)&lt;=$C$9,0,1)),0)+IF(EE$63=$C$17,0,IF(ED$63=$C$17,$B183*(ED$60),0))</f>
        <v>0</v>
      </c>
      <c r="EE183" s="50">
        <f>IF(EE$63&lt;=$C$17,($C$34*EE$59*$B183/$C$63)*(IF(COUNTA($D183:ED183)*(12/$C$63)&lt;=$C$9,0,1)),0)+IF(EF$63=$C$17,0,IF(EE$63=$C$17,$B183*(EE$60),0))</f>
        <v>0</v>
      </c>
      <c r="EF183" s="50">
        <f>IF(EF$63&lt;=$C$17,($C$34*EF$59*$B183/$C$63)*(IF(COUNTA($D183:EE183)*(12/$C$63)&lt;=$C$9,0,1)),0)+IF(EG$63=$C$17,0,IF(EF$63=$C$17,$B183*(EF$60),0))</f>
        <v>0</v>
      </c>
      <c r="EG183" s="50">
        <f>IF(EG$63&lt;=$C$17,($C$34*EG$59*$B183/$C$63)*(IF(COUNTA($D183:EF183)*(12/$C$63)&lt;=$C$9,0,1)),0)+IF(EH$63=$C$17,0,IF(EG$63=$C$17,$B183*(EG$60),0))</f>
        <v>0</v>
      </c>
      <c r="EH183" s="50">
        <f>IF(EH$63&lt;=$C$17,($C$34*EH$59*$B183/$C$63)*(IF(COUNTA($D183:EG183)*(12/$C$63)&lt;=$C$9,0,1)),0)+IF(EI$63=$C$17,0,IF(EH$63=$C$17,$B183*(EH$60),0))</f>
        <v>0</v>
      </c>
      <c r="EI183" s="50">
        <f>IF(EI$63&lt;=$C$17,($C$34*EI$59*$B183/$C$63)*(IF(COUNTA($D183:EH183)*(12/$C$63)&lt;=$C$9,0,1)),0)+IF(EJ$63=$C$17,0,IF(EI$63=$C$17,$B183*(EI$60),0))</f>
        <v>0</v>
      </c>
      <c r="EJ183" s="50">
        <f>IF(EJ$63&lt;=$C$17,($C$34*EJ$59*$B183/$C$63)*(IF(COUNTA($D183:EI183)*(12/$C$63)&lt;=$C$9,0,1)),0)+IF(EK$63=$C$17,0,IF(EJ$63=$C$17,$B183*(EJ$60),0))</f>
        <v>0</v>
      </c>
      <c r="EK183" s="50">
        <f>IF(EK$63&lt;=$C$17,($C$34*EK$59*$B183/$C$63)*(IF(COUNTA($D183:EJ183)*(12/$C$63)&lt;=$C$9,0,1)),0)+IF(EL$63=$C$17,0,IF(EK$63=$C$17,$B183*(EK$60),0))</f>
        <v>0</v>
      </c>
      <c r="EL183" s="50">
        <f>IF(EL$63&lt;=$C$17,($C$34*EL$59*$B183/$C$63)*(IF(COUNTA($D183:EK183)*(12/$C$63)&lt;=$C$9,0,1)),0)+IF(EM$63=$C$17,0,IF(EL$63=$C$17,$B183*(EL$60),0))</f>
        <v>0</v>
      </c>
      <c r="EM183" s="50">
        <f>IF(EM$63&lt;=$C$17,($C$34*EM$59*$B183/$C$63)*(IF(COUNTA($D183:EL183)*(12/$C$63)&lt;=$C$9,0,1)),0)+IF(EN$63=$C$17,0,IF(EM$63=$C$17,$B183*(EM$60),0))</f>
        <v>0</v>
      </c>
      <c r="EN183" s="50">
        <f>IF(EN$63&lt;=$C$17,($C$34*EN$59*$B183/$C$63)*(IF(COUNTA($D183:EM183)*(12/$C$63)&lt;=$C$9,0,1)),0)+IF(EO$63=$C$17,0,IF(EN$63=$C$17,$B183*(EN$60),0))</f>
        <v>0</v>
      </c>
      <c r="EO183" s="50">
        <f>IF(EO$63&lt;=$C$17,($C$34*EO$59*$B183/$C$63)*(IF(COUNTA($D183:EN183)*(12/$C$63)&lt;=$C$9,0,1)),0)+IF(EP$63=$C$17,0,IF(EO$63=$C$17,$B183*(EO$60),0))</f>
        <v>0</v>
      </c>
      <c r="EP183" s="50">
        <f>IF(EP$63&lt;=$C$17,($C$34*EP$59*$B183/$C$63)*(IF(COUNTA($D183:EO183)*(12/$C$63)&lt;=$C$9,0,1)),0)+IF(EQ$63=$C$17,0,IF(EP$63=$C$17,$B183*(EP$60),0))</f>
        <v>0</v>
      </c>
      <c r="EQ183" s="50">
        <f>IF(EQ$63&lt;=$C$17,($C$34*EQ$59*$B183/$C$63)*(IF(COUNTA($D183:EP183)*(12/$C$63)&lt;=$C$9,0,1)),0)+IF(ER$63=$C$17,0,IF(EQ$63=$C$17,$B183*(EQ$60),0))</f>
        <v>0</v>
      </c>
      <c r="ER183" s="50">
        <f>IF(ER$63&lt;=$C$17,($C$34*ER$59*$B183/$C$63)*(IF(COUNTA($D183:EQ183)*(12/$C$63)&lt;=$C$9,0,1)),0)+IF(ES$63=$C$17,0,IF(ER$63=$C$17,$B183*(ER$60),0))</f>
        <v>0</v>
      </c>
      <c r="ES183" s="50">
        <f>IF(ES$63&lt;=$C$17,($C$34*ES$59*$B183/$C$63)*(IF(COUNTA($D183:ER183)*(12/$C$63)&lt;=$C$9,0,1)),0)+IF(ET$63=$C$17,0,IF(ES$63=$C$17,$B183*(ES$60),0))</f>
        <v>0</v>
      </c>
      <c r="ET183" s="50">
        <f>IF(ET$63&lt;=$C$17,($C$34*ET$59*$B183/$C$63)*(IF(COUNTA($D183:ES183)*(12/$C$63)&lt;=$C$9,0,1)),0)+IF(EU$63=$C$17,0,IF(ET$63=$C$17,$B183*(ET$60),0))</f>
        <v>0</v>
      </c>
      <c r="EU183" s="50">
        <f>IF(EU$63&lt;=$C$17,($C$34*EU$59*$B183/$C$63)*(IF(COUNTA($D183:ET183)*(12/$C$63)&lt;=$C$9,0,1)),0)+IF(EV$63=$C$17,0,IF(EU$63=$C$17,$B183*(EU$60),0))</f>
        <v>0</v>
      </c>
      <c r="EV183" s="50">
        <f>IF(EV$63&lt;=$C$17,($C$34*EV$59*$B183/$C$63)*(IF(COUNTA($D183:EU183)*(12/$C$63)&lt;=$C$9,0,1)),0)+IF(EW$63=$C$17,0,IF(EV$63=$C$17,$B183*(EV$60),0))</f>
        <v>0</v>
      </c>
      <c r="EW183" s="50">
        <f>IF(EW$63&lt;=$C$17,($C$34*EW$59*$B183/$C$63)*(IF(COUNTA($D183:EV183)*(12/$C$63)&lt;=$C$9,0,1)),0)+IF(EX$63=$C$17,0,IF(EW$63=$C$17,$B183*(EW$60),0))</f>
        <v>0</v>
      </c>
      <c r="EX183" s="50">
        <f>IF(EX$63&lt;=$C$17,($C$34*EX$59*$B183/$C$63)*(IF(COUNTA($D183:EW183)*(12/$C$63)&lt;=$C$9,0,1)),0)+IF(EY$63=$C$17,0,IF(EX$63=$C$17,$B183*(EX$60),0))</f>
        <v>0</v>
      </c>
      <c r="EY183" s="50">
        <f>IF(EY$63&lt;=$C$17,($C$34*EY$59*$B183/$C$63)*(IF(COUNTA($D183:EX183)*(12/$C$63)&lt;=$C$9,0,1)),0)+IF(EZ$63=$C$17,0,IF(EY$63=$C$17,$B183*(EY$60),0))</f>
        <v>0</v>
      </c>
      <c r="EZ183" s="50">
        <f>IF(EZ$63&lt;=$C$17,($C$34*EZ$59*$B183/$C$63)*(IF(COUNTA($D183:EY183)*(12/$C$63)&lt;=$C$9,0,1)),0)+IF(FA$63=$C$17,0,IF(EZ$63=$C$17,$B183*(EZ$60),0))</f>
        <v>0</v>
      </c>
      <c r="FA183" s="50">
        <f>IF(FA$63&lt;=$C$17,($C$34*FA$59*$B183/$C$63)*(IF(COUNTA($D183:EZ183)*(12/$C$63)&lt;=$C$9,0,1)),0)+IF(FB$63=$C$17,0,IF(FA$63=$C$17,$B183*(FA$60),0))</f>
        <v>0</v>
      </c>
      <c r="FB183" s="50">
        <f>IF(FB$63&lt;=$C$17,($C$34*FB$59*$B183/$C$63)*(IF(COUNTA($D183:FA183)*(12/$C$63)&lt;=$C$9,0,1)),0)+IF(FC$63=$C$17,0,IF(FB$63=$C$17,$B183*(FB$60),0))</f>
        <v>0</v>
      </c>
      <c r="FC183" s="50">
        <f>IF(FC$63&lt;=$C$17,($C$34*FC$59*$B183/$C$63)*(IF(COUNTA($D183:FB183)*(12/$C$63)&lt;=$C$9,0,1)),0)+IF(FD$63=$C$17,0,IF(FC$63=$C$17,$B183*(FC$60),0))</f>
        <v>0</v>
      </c>
      <c r="FD183" s="50">
        <f>IF(FD$63&lt;=$C$17,($C$34*FD$59*$B183/$C$63)*(IF(COUNTA($D183:FC183)*(12/$C$63)&lt;=$C$9,0,1)),0)+IF(FE$63=$C$17,0,IF(FD$63=$C$17,$B183*(FD$60),0))</f>
        <v>0</v>
      </c>
      <c r="FE183" s="50">
        <f>IF(FE$63&lt;=$C$17,($C$34*FE$59*$B183/$C$63)*(IF(COUNTA($D183:FD183)*(12/$C$63)&lt;=$C$9,0,1)),0)+IF(FF$63=$C$17,0,IF(FE$63=$C$17,$B183*(FE$60),0))</f>
        <v>0</v>
      </c>
      <c r="FF183" s="50">
        <f>IF(FF$63&lt;=$C$17,($C$34*FF$59*$B183/$C$63)*(IF(COUNTA($D183:FE183)*(12/$C$63)&lt;=$C$9,0,1)),0)+IF(FG$63=$C$17,0,IF(FF$63=$C$17,$B183*(FF$60),0))</f>
        <v>0</v>
      </c>
      <c r="FG183" s="50">
        <f>IF(FG$63&lt;=$C$17,($C$34*FG$59*$B183/$C$63)*(IF(COUNTA($D183:FF183)*(12/$C$63)&lt;=$C$9,0,1)),0)+IF(FH$63=$C$17,0,IF(FG$63=$C$17,$B183*(FG$60),0))</f>
        <v>0</v>
      </c>
      <c r="FH183" s="50">
        <f>IF(FH$63&lt;=$C$17,($C$34*FH$59*$B183/$C$63)*(IF(COUNTA($D183:FG183)*(12/$C$63)&lt;=$C$9,0,1)),0)+IF(FI$63=$C$17,0,IF(FH$63=$C$17,$B183*(FH$60),0))</f>
        <v>0</v>
      </c>
      <c r="FI183" s="50">
        <f>IF(FI$63&lt;=$C$17,($C$34*FI$59*$B183/$C$63)*(IF(COUNTA($D183:FH183)*(12/$C$63)&lt;=$C$9,0,1)),0)+IF(FJ$63=$C$17,0,IF(FI$63=$C$17,$B183*(FI$60),0))</f>
        <v>0</v>
      </c>
      <c r="FJ183" s="50">
        <f>IF(FJ$63&lt;=$C$17,($C$34*FJ$59*$B183/$C$63)*(IF(COUNTA($D183:FI183)*(12/$C$63)&lt;=$C$9,0,1)),0)+IF(FK$63=$C$17,0,IF(FJ$63=$C$17,$B183*(FJ$60),0))</f>
        <v>0</v>
      </c>
      <c r="FK183" s="50">
        <f>IF(FK$63&lt;=$C$17,($C$34*FK$59*$B183/$C$63)*(IF(COUNTA($D183:FJ183)*(12/$C$63)&lt;=$C$9,0,1)),0)+IF(FL$63=$C$17,0,IF(FK$63=$C$17,$B183*(FK$60),0))</f>
        <v>0</v>
      </c>
      <c r="FL183" s="50">
        <f>IF(FL$63&lt;=$C$17,($C$34*FL$59*$B183/$C$63)*(IF(COUNTA($D183:FK183)*(12/$C$63)&lt;=$C$9,0,1)),0)+IF(FM$63=$C$17,0,IF(FL$63=$C$17,$B183*(FL$60),0))</f>
        <v>0</v>
      </c>
      <c r="FM183" s="50">
        <f>IF(FM$63&lt;=$C$17,($C$34*FM$59*$B183/$C$63)*(IF(COUNTA($D183:FL183)*(12/$C$63)&lt;=$C$9,0,1)),0)+IF(FN$63=$C$17,0,IF(FM$63=$C$17,$B183*(FM$60),0))</f>
        <v>0</v>
      </c>
      <c r="FN183" s="50">
        <f>IF(FN$63&lt;=$C$17,($C$34*FN$59*$B183/$C$63)*(IF(COUNTA($D183:FM183)*(12/$C$63)&lt;=$C$9,0,1)),0)+IF(FO$63=$C$17,0,IF(FN$63=$C$17,$B183*(FN$60),0))</f>
        <v>0</v>
      </c>
      <c r="FO183" s="50">
        <f>IF(FO$63&lt;=$C$17,($C$34*FO$59*$B183/$C$63)*(IF(COUNTA($D183:FN183)*(12/$C$63)&lt;=$C$9,0,1)),0)+IF(FP$63=$C$17,0,IF(FO$63=$C$17,$B183*(FO$60),0))</f>
        <v>0</v>
      </c>
      <c r="FP183" s="50">
        <f>IF(FP$63&lt;=$C$17,($C$34*FP$59*$B183/$C$63)*(IF(COUNTA($D183:FO183)*(12/$C$63)&lt;=$C$9,0,1)),0)+IF(FQ$63=$C$17,0,IF(FP$63=$C$17,$B183*(FP$60),0))</f>
        <v>0</v>
      </c>
      <c r="FQ183" s="50">
        <f>IF(FQ$63&lt;=$C$17,($C$34*FQ$59*$B183/$C$63)*(IF(COUNTA($D183:FP183)*(12/$C$63)&lt;=$C$9,0,1)),0)+IF(FR$63=$C$17,0,IF(FQ$63=$C$17,$B183*(FQ$60),0))</f>
        <v>0</v>
      </c>
      <c r="FR183" s="50">
        <f>IF(FR$63&lt;=$C$17,($C$34*FR$59*$B183/$C$63)*(IF(COUNTA($D183:FQ183)*(12/$C$63)&lt;=$C$9,0,1)),0)+IF(FS$63=$C$17,0,IF(FR$63=$C$17,$B183*(FR$60),0))</f>
        <v>0</v>
      </c>
      <c r="FS183" s="50">
        <f>IF(FS$63&lt;=$C$17,($C$34*FS$59*$B183/$C$63)*(IF(COUNTA($D183:FR183)*(12/$C$63)&lt;=$C$9,0,1)),0)+IF(FT$63=$C$17,0,IF(FS$63=$C$17,$B183*(FS$60),0))</f>
        <v>0</v>
      </c>
      <c r="FT183" s="50">
        <f>IF(FT$63&lt;=$C$17,($C$34*FT$59*$B183/$C$63)*(IF(COUNTA($D183:FS183)*(12/$C$63)&lt;=$C$9,0,1)),0)+IF(FU$63=$C$17,0,IF(FT$63=$C$17,$B183*(FT$60),0))</f>
        <v>0</v>
      </c>
      <c r="FU183" s="50">
        <f>IF(FU$63&lt;=$C$17,($C$34*FU$59*$B183/$C$63)*(IF(COUNTA($D183:FT183)*(12/$C$63)&lt;=$C$9,0,1)),0)+IF(FV$63=$C$17,0,IF(FU$63=$C$17,$B183*(FU$60),0))</f>
        <v>0</v>
      </c>
      <c r="FV183" s="50">
        <f>IF(FV$63&lt;=$C$17,($C$34*FV$59*$B183/$C$63)*(IF(COUNTA($D183:FU183)*(12/$C$63)&lt;=$C$9,0,1)),0)+IF(FW$63=$C$17,0,IF(FV$63=$C$17,$B183*(FV$60),0))</f>
        <v>0</v>
      </c>
      <c r="FW183" s="50">
        <f>IF(FW$63&lt;=$C$17,($C$34*FW$59*$B183/$C$63)*(IF(COUNTA($D183:FV183)*(12/$C$63)&lt;=$C$9,0,1)),0)+IF(FX$63=$C$17,0,IF(FW$63=$C$17,$B183*(FW$60),0))</f>
        <v>0</v>
      </c>
      <c r="FX183" s="50">
        <f>IF(FX$63&lt;=$C$17,($C$34*FX$59*$B183/$C$63)*(IF(COUNTA($D183:FW183)*(12/$C$63)&lt;=$C$9,0,1)),0)+IF(FY$63=$C$17,0,IF(FX$63=$C$17,$B183*(FX$60),0))</f>
        <v>0</v>
      </c>
      <c r="FY183" s="50">
        <f>IF(FY$63&lt;=$C$17,($C$34*FY$59*$B183/$C$63)*(IF(COUNTA($D183:FX183)*(12/$C$63)&lt;=$C$9,0,1)),0)+IF(FZ$63=$C$17,0,IF(FY$63=$C$17,$B183*(FY$60),0))</f>
        <v>0</v>
      </c>
      <c r="FZ183" s="50">
        <f>IF(FZ$63&lt;=$C$17,($C$34*FZ$59*$B183/$C$63)*(IF(COUNTA($D183:FY183)*(12/$C$63)&lt;=$C$9,0,1)),0)+IF(GA$63=$C$17,0,IF(FZ$63=$C$17,$B183*(FZ$60),0))</f>
        <v>0</v>
      </c>
      <c r="GA183" s="50">
        <f>IF(GA$63&lt;=$C$17,($C$34*GA$59*$B183/$C$63)*(IF(COUNTA($D183:FZ183)*(12/$C$63)&lt;=$C$9,0,1)),0)+IF(GB$63=$C$17,0,IF(GA$63=$C$17,$B183*(GA$60),0))</f>
        <v>0</v>
      </c>
      <c r="GB183" s="50">
        <f>IF(GB$63&lt;=$C$17,($C$34*GB$59*$B183/$C$63)*(IF(COUNTA($D183:GA183)*(12/$C$63)&lt;=$C$9,0,1)),0)+IF(GC$63=$C$17,0,IF(GB$63=$C$17,$B183*(GB$60),0))</f>
        <v>0</v>
      </c>
      <c r="GC183" s="50">
        <f>IF(GC$63&lt;=$C$17,($C$34*GC$59*$B183/$C$63)*(IF(COUNTA($D183:GB183)*(12/$C$63)&lt;=$C$9,0,1)),0)+IF(GD$63=$C$17,0,IF(GC$63=$C$17,$B183*(GC$60),0))</f>
        <v>0</v>
      </c>
      <c r="GD183" s="50">
        <f>IF(GD$63&lt;=$C$17,($C$34*GD$59*$B183/$C$63)*(IF(COUNTA($D183:GC183)*(12/$C$63)&lt;=$C$9,0,1)),0)+IF(GE$63=$C$17,0,IF(GD$63=$C$17,$B183*(GD$60),0))</f>
        <v>0</v>
      </c>
      <c r="GE183" s="50">
        <f>IF(GE$63&lt;=$C$17,($C$34*GE$59*$B183/$C$63)*(IF(COUNTA($D183:GD183)*(12/$C$63)&lt;=$C$9,0,1)),0)+IF(GF$63=$C$17,0,IF(GE$63=$C$17,$B183*(GE$60),0))</f>
        <v>0</v>
      </c>
      <c r="GF183" s="50">
        <f>IF(GF$63&lt;=$C$17,($C$34*GF$59*$B183/$C$63)*(IF(COUNTA($D183:GE183)*(12/$C$63)&lt;=$C$9,0,1)),0)+IF(GG$63=$C$17,0,IF(GF$63=$C$17,$B183*(GF$60),0))</f>
        <v>0</v>
      </c>
      <c r="GG183" s="50">
        <f>IF(GG$63&lt;=$C$17,($C$34*GG$59*$B183/$C$63)*(IF(COUNTA($D183:GF183)*(12/$C$63)&lt;=$C$9,0,1)),0)+IF(GH$63=$C$17,0,IF(GG$63=$C$17,$B183*(GG$60),0))</f>
        <v>0</v>
      </c>
      <c r="GH183" s="50">
        <f>IF(GH$63&lt;=$C$17,($C$34*GH$59*$B183/$C$63)*(IF(COUNTA($D183:GG183)*(12/$C$63)&lt;=$C$9,0,1)),0)+IF(GI$63=$C$17,0,IF(GH$63=$C$17,$B183*(GH$60),0))</f>
        <v>0</v>
      </c>
      <c r="GI183" s="50">
        <f>IF(GI$63&lt;=$C$17,($C$34*GI$59*$B183/$C$63)*(IF(COUNTA($D183:GH183)*(12/$C$63)&lt;=$C$9,0,1)),0)+IF(GJ$63=$C$17,0,IF(GI$63=$C$17,$B183*(GI$60),0))</f>
        <v>0</v>
      </c>
      <c r="GJ183" s="50">
        <f>IF(GJ$63&lt;=$C$17,($C$34*GJ$59*$B183/$C$63)*(IF(COUNTA($D183:GI183)*(12/$C$63)&lt;=$C$9,0,1)),0)+IF(GK$63=$C$17,0,IF(GJ$63=$C$17,$B183*(GJ$60),0))</f>
        <v>0</v>
      </c>
      <c r="GK183" s="50">
        <f>IF(GK$63&lt;=$C$17,($C$34*GK$59*$B183/$C$63)*(IF(COUNTA($D183:GJ183)*(12/$C$63)&lt;=$C$9,0,1)),0)+IF(GL$63=$C$17,0,IF(GK$63=$C$17,$B183*(GK$60),0))</f>
        <v>0</v>
      </c>
      <c r="GL183" s="50">
        <f>IF(GL$63&lt;=$C$17,($C$34*GL$59*$B183/$C$63)*(IF(COUNTA($D183:GK183)*(12/$C$63)&lt;=$C$9,0,1)),0)+IF(GM$63=$C$17,0,IF(GL$63=$C$17,$B183*(GL$60),0))</f>
        <v>0</v>
      </c>
      <c r="GM183" s="50">
        <f>IF(GM$63&lt;=$C$17,($C$34*GM$59*$B183/$C$63)*(IF(COUNTA($D183:GL183)*(12/$C$63)&lt;=$C$9,0,1)),0)+IF(GN$63=$C$17,0,IF(GM$63=$C$17,$B183*(GM$60),0))</f>
        <v>0</v>
      </c>
      <c r="GN183" s="50">
        <f>IF(GN$63&lt;=$C$17,($C$34*GN$59*$B183/$C$63)*(IF(COUNTA($D183:GM183)*(12/$C$63)&lt;=$C$9,0,1)),0)+IF(GO$63=$C$17,0,IF(GN$63=$C$17,$B183*(GN$60),0))</f>
        <v>0</v>
      </c>
      <c r="GO183" s="50">
        <f>IF(GO$63&lt;=$C$17,($C$34*GO$59*$B183/$C$63)*(IF(COUNTA($D183:GN183)*(12/$C$63)&lt;=$C$9,0,1)),0)+IF(GP$63=$C$17,0,IF(GO$63=$C$17,$B183*(GO$60),0))</f>
        <v>0</v>
      </c>
      <c r="GP183" s="50">
        <f>IF(GP$63&lt;=$C$17,($C$34*GP$59*$B183/$C$63)*(IF(COUNTA($D183:GO183)*(12/$C$63)&lt;=$C$9,0,1)),0)+IF(GQ$63=$C$17,0,IF(GP$63=$C$17,$B183*(GP$60),0))</f>
        <v>0</v>
      </c>
      <c r="GQ183" s="50">
        <f>IF(GQ$63&lt;=$C$17,($C$34*GQ$59*$B183/$C$63)*(IF(COUNTA($D183:GP183)*(12/$C$63)&lt;=$C$9,0,1)),0)+IF(GR$63=$C$17,0,IF(GQ$63=$C$17,$B183*(GQ$60),0))</f>
        <v>0</v>
      </c>
      <c r="GR183" s="50">
        <f>IF(GR$63&lt;=$C$17,($C$34*GR$59*$B183/$C$63)*(IF(COUNTA($D183:GQ183)*(12/$C$63)&lt;=$C$9,0,1)),0)+IF(GS$63=$C$17,0,IF(GR$63=$C$17,$B183*(GR$60),0))</f>
        <v>0</v>
      </c>
      <c r="GS183" s="50">
        <f>IF(GS$63&lt;=$C$17,($C$34*GS$59*$B183/$C$63)*(IF(COUNTA($D183:GR183)*(12/$C$63)&lt;=$C$9,0,1)),0)+IF(GT$63=$C$17,0,IF(GS$63=$C$17,$B183*(GS$60),0))</f>
        <v>0</v>
      </c>
      <c r="GT183" s="50">
        <f>IF(GT$63&lt;=$C$17,($C$34*GT$59*$B183/$C$63)*(IF(COUNTA($D183:GS183)*(12/$C$63)&lt;=$C$9,0,1)),0)+IF(GU$63=$C$17,0,IF(GT$63=$C$17,$B183*(GT$60),0))</f>
        <v>0</v>
      </c>
      <c r="GU183" s="50">
        <f>IF(GU$63&lt;=$C$17,($C$34*GU$59*$B183/$C$63)*(IF(COUNTA($D183:GT183)*(12/$C$63)&lt;=$C$9,0,1)),0)+IF(GV$63=$C$17,0,IF(GU$63=$C$17,$B183*(GU$60),0))</f>
        <v>0</v>
      </c>
      <c r="GV183" s="50">
        <f>IF(GV$63&lt;=$C$17,($C$34*GV$59*$B183/$C$63)*(IF(COUNTA($D183:GU183)*(12/$C$63)&lt;=$C$9,0,1)),0)+IF(GW$63=$C$17,0,IF(GV$63=$C$17,$B183*(GV$60),0))</f>
        <v>0</v>
      </c>
      <c r="GW183" s="50">
        <f>IF(GW$63&lt;=$C$17,($C$34*GW$59*$B183/$C$63)*(IF(COUNTA($D183:GV183)*(12/$C$63)&lt;=$C$9,0,1)),0)+IF(GX$63=$C$17,0,IF(GW$63=$C$17,$B183*(GW$60),0))</f>
        <v>0</v>
      </c>
      <c r="GX183" s="50">
        <f>IF(GX$63&lt;=$C$17,($C$34*GX$59*$B183/$C$63)*(IF(COUNTA($D183:GW183)*(12/$C$63)&lt;=$C$9,0,1)),0)+IF(GY$63=$C$17,0,IF(GX$63=$C$17,$B183*(GX$60),0))</f>
        <v>0</v>
      </c>
      <c r="GY183" s="50">
        <f>IF(GY$63&lt;=$C$17,($C$34*GY$59*$B183/$C$63)*(IF(COUNTA($D183:GX183)*(12/$C$63)&lt;=$C$9,0,1)),0)+IF(GZ$63=$C$17,0,IF(GY$63=$C$17,$B183*(GY$60),0))</f>
        <v>0</v>
      </c>
      <c r="GZ183" s="50">
        <f>IF(GZ$63&lt;=$C$17,($C$34*GZ$59*$B183/$C$63)*(IF(COUNTA($D183:GY183)*(12/$C$63)&lt;=$C$9,0,1)),0)+IF(HA$63=$C$17,0,IF(GZ$63=$C$17,$B183*(GZ$60),0))</f>
        <v>0</v>
      </c>
      <c r="HA183" s="50">
        <f>IF(HA$63&lt;=$C$17,($C$34*HA$59*$B183/$C$63)*(IF(COUNTA($D183:GZ183)*(12/$C$63)&lt;=$C$9,0,1)),0)+IF(HB$63=$C$17,0,IF(HA$63=$C$17,$B183*(HA$60),0))</f>
        <v>0</v>
      </c>
      <c r="HB183" s="50">
        <f>IF(HB$63&lt;=$C$17,($C$34*HB$59*$B183/$C$63)*(IF(COUNTA($D183:HA183)*(12/$C$63)&lt;=$C$9,0,1)),0)+IF(HC$63=$C$17,0,IF(HB$63=$C$17,$B183*(HB$60),0))</f>
        <v>0</v>
      </c>
      <c r="HC183" s="50">
        <f>IF(HC$63&lt;=$C$17,($C$34*HC$59*$B183/$C$63)*(IF(COUNTA($D183:HB183)*(12/$C$63)&lt;=$C$9,0,1)),0)+IF(HD$63=$C$17,0,IF(HC$63=$C$17,$B183*(HC$60),0))</f>
        <v>0</v>
      </c>
      <c r="HD183" s="50">
        <f>IF(HD$63&lt;=$C$17,($C$34*HD$59*$B183/$C$63)*(IF(COUNTA($D183:HC183)*(12/$C$63)&lt;=$C$9,0,1)),0)+IF(HE$63=$C$17,0,IF(HD$63=$C$17,$B183*(HD$60),0))</f>
        <v>0</v>
      </c>
      <c r="HE183" s="50">
        <f>IF(HE$63&lt;=$C$17,($C$34*HE$59*$B183/$C$63)*(IF(COUNTA($D183:HD183)*(12/$C$63)&lt;=$C$9,0,1)),0)+IF(HF$63=$C$17,0,IF(HE$63=$C$17,$B183*(HE$60),0))</f>
        <v>0</v>
      </c>
      <c r="HF183" s="50">
        <f>IF(HF$63&lt;=$C$17,($C$34*HF$59*$B183/$C$63)*(IF(COUNTA($D183:HE183)*(12/$C$63)&lt;=$C$9,0,1)),0)+IF(HG$63=$C$17,0,IF(HF$63=$C$17,$B183*(HF$60),0))</f>
        <v>0</v>
      </c>
      <c r="HG183" s="50">
        <f>IF(HG$63&lt;=$C$17,($C$34*HG$59*$B183/$C$63)*(IF(COUNTA($D183:HF183)*(12/$C$63)&lt;=$C$9,0,1)),0)+IF(HH$63=$C$17,0,IF(HG$63=$C$17,$B183*(HG$60),0))</f>
        <v>0</v>
      </c>
      <c r="HH183" s="50">
        <f>IF(HH$63&lt;=$C$17,($C$34*HH$59*$B183/$C$63)*(IF(COUNTA($D183:HG183)*(12/$C$63)&lt;=$C$9,0,1)),0)+IF(HI$63=$C$17,0,IF(HH$63=$C$17,$B183*(HH$60),0))</f>
        <v>0</v>
      </c>
      <c r="HI183" s="50">
        <f>IF(HI$63&lt;=$C$17,($C$34*HI$59*$B183/$C$63)*(IF(COUNTA($D183:HH183)*(12/$C$63)&lt;=$C$9,0,1)),0)+IF(HJ$63=$C$17,0,IF(HI$63=$C$17,$B183*(HI$60),0))</f>
        <v>0</v>
      </c>
      <c r="HJ183" s="50">
        <f>IF(HJ$63&lt;=$C$17,($C$34*HJ$59*$B183/$C$63)*(IF(COUNTA($D183:HI183)*(12/$C$63)&lt;=$C$9,0,1)),0)+IF(HK$63=$C$17,0,IF(HJ$63=$C$17,$B183*(HJ$60),0))</f>
        <v>0</v>
      </c>
      <c r="HK183" s="50">
        <f>IF(HK$63&lt;=$C$17,($C$34*HK$59*$B183/$C$63)*(IF(COUNTA($D183:HJ183)*(12/$C$63)&lt;=$C$9,0,1)),0)+IF(HL$63=$C$17,0,IF(HK$63=$C$17,$B183*(HK$60),0))</f>
        <v>0</v>
      </c>
      <c r="HL183" s="50">
        <f>IF(HL$63&lt;=$C$17,($C$34*HL$59*$B183/$C$63)*(IF(COUNTA($D183:HK183)*(12/$C$63)&lt;=$C$9,0,1)),0)+IF(HM$63=$C$17,0,IF(HL$63=$C$17,$B183*(HL$60),0))</f>
        <v>0</v>
      </c>
      <c r="HM183" s="50">
        <f>IF(HM$63&lt;=$C$17,($C$34*HM$59*$B183/$C$63)*(IF(COUNTA($D183:HL183)*(12/$C$63)&lt;=$C$9,0,1)),0)+IF(HN$63=$C$17,0,IF(HM$63=$C$17,$B183*(HM$60),0))</f>
        <v>0</v>
      </c>
      <c r="HN183" s="50">
        <f>IF(HN$63&lt;=$C$17,($C$34*HN$59*$B183/$C$63)*(IF(COUNTA($D183:HM183)*(12/$C$63)&lt;=$C$9,0,1)),0)+IF(HO$63=$C$17,0,IF(HN$63=$C$17,$B183*(HN$60),0))</f>
        <v>0</v>
      </c>
      <c r="HO183" s="50">
        <f>IF(HO$63&lt;=$C$17,($C$34*HO$59*$B183/$C$63)*(IF(COUNTA($D183:HN183)*(12/$C$63)&lt;=$C$9,0,1)),0)+IF(HP$63=$C$17,0,IF(HO$63=$C$17,$B183*(HO$60),0))</f>
        <v>0</v>
      </c>
      <c r="HP183" s="50">
        <f>IF(HP$63&lt;=$C$17,($C$34*HP$59*$B183/$C$63)*(IF(COUNTA($D183:HO183)*(12/$C$63)&lt;=$C$9,0,1)),0)+IF(HQ$63=$C$17,0,IF(HP$63=$C$17,$B183*(HP$60),0))</f>
        <v>0</v>
      </c>
      <c r="HQ183" s="50">
        <f>IF(HQ$63&lt;=$C$17,($C$34*HQ$59*$B183/$C$63)*(IF(COUNTA($D183:HP183)*(12/$C$63)&lt;=$C$9,0,1)),0)+IF(HR$63=$C$17,0,IF(HQ$63=$C$17,$B183*(HQ$60),0))</f>
        <v>0</v>
      </c>
      <c r="HR183" s="50">
        <f>IF(HR$63&lt;=$C$17,($C$34*HR$59*$B183/$C$63)*(IF(COUNTA($D183:HQ183)*(12/$C$63)&lt;=$C$9,0,1)),0)+IF(HS$63=$C$17,0,IF(HR$63=$C$17,$B183*(HR$60),0))</f>
        <v>0</v>
      </c>
      <c r="HS183" s="50">
        <f>IF(HS$63&lt;=$C$17,($C$34*HS$59*$B183/$C$63)*(IF(COUNTA($D183:HR183)*(12/$C$63)&lt;=$C$9,0,1)),0)+IF(HT$63=$C$17,0,IF(HS$63=$C$17,$B183*(HS$60),0))</f>
        <v>0</v>
      </c>
      <c r="HT183" s="50">
        <f>IF(HT$63&lt;=$C$17,($C$34*HT$59*$B183/$C$63)*(IF(COUNTA($D183:HS183)*(12/$C$63)&lt;=$C$9,0,1)),0)+IF(HU$63=$C$17,0,IF(HT$63=$C$17,$B183*(HT$60),0))</f>
        <v>0</v>
      </c>
      <c r="HU183" s="50">
        <f>IF(HU$63&lt;=$C$17,($C$34*HU$59*$B183/$C$63)*(IF(COUNTA($D183:HT183)*(12/$C$63)&lt;=$C$9,0,1)),0)+IF(HV$63=$C$17,0,IF(HU$63=$C$17,$B183*(HU$60),0))</f>
        <v>0</v>
      </c>
      <c r="HV183" s="50">
        <f>IF(HV$63&lt;=$C$17,($C$34*HV$59*$B183/$C$63)*(IF(COUNTA($D183:HU183)*(12/$C$63)&lt;=$C$9,0,1)),0)+IF(HW$63=$C$17,0,IF(HV$63=$C$17,$B183*(HV$60),0))</f>
        <v>0</v>
      </c>
      <c r="HW183" s="50">
        <f>IF(HW$63&lt;=$C$17,($C$34*HW$59*$B183/$C$63)*(IF(COUNTA($D183:HV183)*(12/$C$63)&lt;=$C$9,0,1)),0)+IF(HX$63=$C$17,0,IF(HW$63=$C$17,$B183*(HW$60),0))</f>
        <v>0</v>
      </c>
      <c r="HX183" s="50">
        <f>IF(HX$63&lt;=$C$17,($C$34*HX$59*$B183/$C$63)*(IF(COUNTA($D183:HW183)*(12/$C$63)&lt;=$C$9,0,1)),0)+IF(HY$63=$C$17,0,IF(HX$63=$C$17,$B183*(HX$60),0))</f>
        <v>0</v>
      </c>
      <c r="HY183" s="50">
        <f>IF(HY$63&lt;=$C$17,($C$34*HY$59*$B183/$C$63)*(IF(COUNTA($D183:HX183)*(12/$C$63)&lt;=$C$9,0,1)),0)+IF(HZ$63=$C$17,0,IF(HY$63=$C$17,$B183*(HY$60),0))</f>
        <v>0</v>
      </c>
      <c r="HZ183" s="50">
        <f>IF(HZ$63&lt;=$C$17,($C$34*HZ$59*$B183/$C$63)*(IF(COUNTA($D183:HY183)*(12/$C$63)&lt;=$C$9,0,1)),0)+IF(IA$63=$C$17,0,IF(HZ$63=$C$17,$B183*(HZ$60),0))</f>
        <v>0</v>
      </c>
      <c r="IA183" s="50">
        <f>IF(IA$63&lt;=$C$17,($C$34*IA$59*$B183/$C$63)*(IF(COUNTA($D183:HZ183)*(12/$C$63)&lt;=$C$9,0,1)),0)+IF(IB$63=$C$17,0,IF(IA$63=$C$17,$B183*(IA$60),0))</f>
        <v>0</v>
      </c>
      <c r="IB183" s="50">
        <f>IF(IB$63&lt;=$C$17,($C$34*IB$59*$B183/$C$63)*(IF(COUNTA($D183:IA183)*(12/$C$63)&lt;=$C$9,0,1)),0)+IF(IC$63=$C$17,0,IF(IB$63=$C$17,$B183*(IB$60),0))</f>
        <v>0</v>
      </c>
      <c r="IC183" s="50">
        <f>IF(IC$63&lt;=$C$17,($C$34*IC$59*$B183/$C$63)*(IF(COUNTA($D183:IB183)*(12/$C$63)&lt;=$C$9,0,1)),0)+IF(ID$63=$C$17,0,IF(IC$63=$C$17,$B183*(IC$60),0))</f>
        <v>0</v>
      </c>
      <c r="ID183" s="50">
        <f>IF(ID$63&lt;=$C$17,($C$34*ID$59*$B183/$C$63)*(IF(COUNTA($D183:IC183)*(12/$C$63)&lt;=$C$9,0,1)),0)+IF(IE$63=$C$17,0,IF(ID$63=$C$17,$B183*(ID$60),0))</f>
        <v>0</v>
      </c>
      <c r="IE183" s="50">
        <f>IF(IE$63&lt;=$C$17,($C$34*IE$59*$B183/$C$63)*(IF(COUNTA($D183:ID183)*(12/$C$63)&lt;=$C$9,0,1)),0)+IF(IF$63=$C$17,0,IF(IE$63=$C$17,$B183*(IE$60),0))</f>
        <v>0</v>
      </c>
      <c r="IF183" s="50">
        <f>IF(IF$63&lt;=$C$17,($C$34*IF$59*$B183/$C$63)*(IF(COUNTA($D183:IE183)*(12/$C$63)&lt;=$C$9,0,1)),0)+IF(IG$63=$C$17,0,IF(IF$63=$C$17,$B183*(IF$60),0))</f>
        <v>0</v>
      </c>
      <c r="IG183" s="50">
        <f>IF(IG$63&lt;=$C$17,($C$34*IG$59*$B183/$C$63)*(IF(COUNTA($D183:IF183)*(12/$C$63)&lt;=$C$9,0,1)),0)+IF(IH$63=$C$17,0,IF(IG$63=$C$17,$B183*(IG$60),0))</f>
        <v>0</v>
      </c>
      <c r="IH183" s="50">
        <f>IF(IH$63&lt;=$C$17,($C$34*IH$59*$B183/$C$63)*(IF(COUNTA($D183:IG183)*(12/$C$63)&lt;=$C$9,0,1)),0)+IF(II$63=$C$17,0,IF(IH$63=$C$17,$B183*(IH$60),0))</f>
        <v>0</v>
      </c>
      <c r="II183" s="50">
        <f>IF(II$63&lt;=$C$17,($C$34*II$59*$B183/$C$63)*(IF(COUNTA($D183:IH183)*(12/$C$63)&lt;=$C$9,0,1)),0)+IF(IJ$63=$C$17,0,IF(II$63=$C$17,$B183*(II$60),0))</f>
        <v>0</v>
      </c>
      <c r="IJ183" s="50">
        <f>IF(IJ$63&lt;=$C$17,($C$34*IJ$59*$B183/$C$63)*(IF(COUNTA($D183:II183)*(12/$C$63)&lt;=$C$9,0,1)),0)+IF(IK$63=$C$17,0,IF(IJ$63=$C$17,$B183*(IJ$60),0))</f>
        <v>0</v>
      </c>
      <c r="IK183" s="50">
        <f>IF(IK$63&lt;=$C$17,($C$34*IK$59*$B183/$C$63)*(IF(COUNTA($D183:IJ183)*(12/$C$63)&lt;=$C$9,0,1)),0)+IF(IL$63=$C$17,0,IF(IK$63=$C$17,$B183*(IK$60),0))</f>
        <v>0</v>
      </c>
      <c r="IL183" s="50">
        <f>IF(IL$63&lt;=$C$17,($C$34*IL$59*$B183/$C$63)*(IF(COUNTA($D183:IK183)*(12/$C$63)&lt;=$C$9,0,1)),0)+IF(IM$63=$C$17,0,IF(IL$63=$C$17,$B183*(IL$60),0))</f>
        <v>0</v>
      </c>
      <c r="IM183" s="50">
        <f>IF(IM$63&lt;=$C$17,($C$34*IM$59*$B183/$C$63)*(IF(COUNTA($D183:IL183)*(12/$C$63)&lt;=$C$9,0,1)),0)+IF(IN$63=$C$17,0,IF(IM$63=$C$17,$B183*(IM$60),0))</f>
        <v>0</v>
      </c>
      <c r="IN183" s="50">
        <f>IF(IN$63&lt;=$C$17,($C$34*IN$59*$B183/$C$63)*(IF(COUNTA($D183:IM183)*(12/$C$63)&lt;=$C$9,0,1)),0)+IF(IO$63=$C$17,0,IF(IN$63=$C$17,$B183*(IN$60),0))</f>
        <v>0</v>
      </c>
      <c r="IO183" s="50">
        <f>IF(IO$63&lt;=$C$17,($C$34*IO$59*$B183/$C$63)*(IF(COUNTA($D183:IN183)*(12/$C$63)&lt;=$C$9,0,1)),0)+IF(IP$63=$C$17,0,IF(IO$63=$C$17,$B183*(IO$60),0))</f>
        <v>0</v>
      </c>
      <c r="IP183" s="50">
        <f>IF(IP$63&lt;=$C$17,($C$34*IP$59*$B183/$C$63)*(IF(COUNTA($D183:IO183)*(12/$C$63)&lt;=$C$9,0,1)),0)+IF(IQ$63=$C$17,0,IF(IP$63=$C$17,$B183*(IP$60),0))</f>
        <v>0</v>
      </c>
      <c r="IQ183" s="50">
        <f>IF(IQ$63&lt;=$C$17,($C$34*IQ$59*$B183/$C$63)*(IF(COUNTA($D183:IP183)*(12/$C$63)&lt;=$C$9,0,1)),0)+IF(IR$63=$C$17,0,IF(IQ$63=$C$17,$B183*(IQ$60),0))</f>
        <v>0</v>
      </c>
      <c r="IR183" s="50">
        <f>IF(IR$63&lt;=$C$17,($C$34*IR$59*$B183/$C$63)*(IF(COUNTA($D183:IQ183)*(12/$C$63)&lt;=$C$9,0,1)),0)+IF(IS$63=$C$17,0,IF(IR$63=$C$17,$B183*(IR$60),0))</f>
        <v>0</v>
      </c>
      <c r="IS183" s="50">
        <f>IF(IS$63&lt;=$C$17,($C$34*IS$59*$B183/$C$63)*(IF(COUNTA($D183:IR183)*(12/$C$63)&lt;=$C$9,0,1)),0)+IF(IT$63=$C$17,0,IF(IS$63=$C$17,$B183*(IS$60),0))</f>
        <v>0</v>
      </c>
      <c r="IT183" s="50">
        <f>IF(IT$63&lt;=$C$17,($C$34*IT$59*$B183/$C$63)*(IF(COUNTA($D183:IS183)*(12/$C$63)&lt;=$C$9,0,1)),0)+IF(IU$63=$C$17,0,IF(IT$63=$C$17,$B183*(IT$60),0))</f>
        <v>0</v>
      </c>
      <c r="IU183" s="50">
        <f>IF(IU$63&lt;=$C$17,($C$34*IU$59*$B183/$C$63)*(IF(COUNTA($D183:IT183)*(12/$C$63)&lt;=$C$9,0,1)),0)+IF(IV$63=$C$17,0,IF(IU$63=$C$17,$B183*(IU$60),0))</f>
        <v>0</v>
      </c>
      <c r="IV183" s="50">
        <f>IF(IV$63&lt;=$C$17,($C$34*IV$59*$B183/$C$63)*(IF(COUNTA($D183:IU183)*(12/$C$63)&lt;=$C$9,0,1)),0)+IF(IW$63=$C$17,0,IF(IV$63=$C$17,$B183*(IV$60),0))</f>
        <v>0</v>
      </c>
      <c r="IW183" s="50">
        <f>IF(IW$63&lt;=$C$17,($C$34*IW$59*$B183/$C$63)*(IF(COUNTA($D183:IV183)*(12/$C$63)&lt;=$C$9,0,1)),0)+IF(IX$63=$C$17,0,IF(IW$63=$C$17,$B183*(IW$60),0))</f>
        <v>0</v>
      </c>
      <c r="IX183" s="50"/>
      <c r="IY183" s="50"/>
      <c r="IZ183" s="50"/>
      <c r="JA183" s="50"/>
      <c r="JB183" s="50"/>
      <c r="JC183" s="50"/>
      <c r="JD183" s="50"/>
      <c r="JE183" s="50"/>
      <c r="JF183" s="50"/>
      <c r="JG183" s="50"/>
      <c r="JH183" s="50"/>
      <c r="JI183" s="50"/>
      <c r="JJ183" s="50"/>
      <c r="JK183" s="50"/>
      <c r="JL183" s="50"/>
      <c r="JM183" s="50"/>
      <c r="JN183" s="50"/>
      <c r="JO183" s="50"/>
      <c r="JP183" s="50"/>
      <c r="JQ183" s="50"/>
      <c r="JR183" s="50"/>
      <c r="JS183" s="50"/>
      <c r="JT183" s="50"/>
      <c r="JU183" s="50"/>
      <c r="JV183" s="50"/>
      <c r="JW183" s="50"/>
      <c r="JX183" s="50"/>
      <c r="JY183" s="50"/>
      <c r="JZ183" s="50"/>
      <c r="KA183" s="50"/>
      <c r="KB183" s="50"/>
      <c r="KC183" s="50"/>
      <c r="KD183" s="50"/>
      <c r="KE183" s="50"/>
      <c r="KF183" s="50"/>
      <c r="KG183" s="50"/>
      <c r="KH183" s="50"/>
      <c r="KI183" s="50"/>
      <c r="KJ183" s="50"/>
      <c r="KK183" s="50"/>
      <c r="KL183" s="50"/>
      <c r="KM183" s="50"/>
      <c r="KN183" s="50"/>
      <c r="KO183" s="50"/>
      <c r="KP183" s="50"/>
      <c r="KQ183" s="50"/>
      <c r="KR183" s="50"/>
      <c r="KS183" s="50"/>
      <c r="KT183" s="50"/>
      <c r="KU183" s="50"/>
      <c r="KV183" s="50"/>
      <c r="KW183" s="50"/>
      <c r="KX183" s="50"/>
      <c r="KY183" s="50"/>
      <c r="KZ183" s="50"/>
      <c r="LA183" s="50"/>
      <c r="LB183" s="50"/>
      <c r="LC183" s="50"/>
      <c r="LD183" s="50"/>
      <c r="LE183" s="50"/>
      <c r="LF183" s="50"/>
      <c r="LG183" s="50"/>
      <c r="LH183" s="50"/>
      <c r="LI183" s="50"/>
    </row>
    <row r="184" spans="1:321" outlineLevel="1" x14ac:dyDescent="0.25">
      <c r="A184" s="2" t="s">
        <v>55</v>
      </c>
      <c r="B184" s="79">
        <f ca="1">+OFFSET($D$52,0,COUNTA($B$66:B183),,)</f>
        <v>0</v>
      </c>
      <c r="C184" s="88">
        <f t="shared" ca="1" si="62"/>
        <v>0</v>
      </c>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50">
        <f ca="1">IF(DS$63&gt;$C$17,0,-DR$53*(12/$C$63))</f>
        <v>0</v>
      </c>
      <c r="DS184" s="50">
        <f ca="1">IF(DS$63&lt;=$C$17,($C$34*DS$59*$B184/$C$63)*(IF(COUNTA($D184:DR184)*(12/$C$63)&lt;=$C$9,0,1)),0)+IF(DT$63=$C$17,0,IF(DS$63=$C$17,$B184*(DS$60),0))</f>
        <v>0</v>
      </c>
      <c r="DT184" s="50">
        <f ca="1">IF(DT$63&lt;=$C$17,($C$34*DT$59*$B184/$C$63)*(IF(COUNTA($D184:DS184)*(12/$C$63)&lt;=$C$9,0,1)),0)+IF(DU$63=$C$17,0,IF(DT$63=$C$17,$B184*(DT$60),0))</f>
        <v>0</v>
      </c>
      <c r="DU184" s="50">
        <f>IF(DU$63&lt;=$C$17,($C$34*DU$59*$B184/$C$63)*(IF(COUNTA($D184:DT184)*(12/$C$63)&lt;=$C$9,0,1)),0)+IF(DV$63=$C$17,0,IF(DU$63=$C$17,$B184*(DU$60),0))</f>
        <v>0</v>
      </c>
      <c r="DV184" s="50">
        <f>IF(DV$63&lt;=$C$17,($C$34*DV$59*$B184/$C$63)*(IF(COUNTA($D184:DU184)*(12/$C$63)&lt;=$C$9,0,1)),0)+IF(DW$63=$C$17,0,IF(DV$63=$C$17,$B184*(DV$60),0))</f>
        <v>0</v>
      </c>
      <c r="DW184" s="50">
        <f>IF(DW$63&lt;=$C$17,($C$34*DW$59*$B184/$C$63)*(IF(COUNTA($D184:DV184)*(12/$C$63)&lt;=$C$9,0,1)),0)+IF(DX$63=$C$17,0,IF(DW$63=$C$17,$B184*(DW$60),0))</f>
        <v>0</v>
      </c>
      <c r="DX184" s="50">
        <f>IF(DX$63&lt;=$C$17,($C$34*DX$59*$B184/$C$63)*(IF(COUNTA($D184:DW184)*(12/$C$63)&lt;=$C$9,0,1)),0)+IF(DY$63=$C$17,0,IF(DX$63=$C$17,$B184*(DX$60),0))</f>
        <v>0</v>
      </c>
      <c r="DY184" s="50">
        <f>IF(DY$63&lt;=$C$17,($C$34*DY$59*$B184/$C$63)*(IF(COUNTA($D184:DX184)*(12/$C$63)&lt;=$C$9,0,1)),0)+IF(DZ$63=$C$17,0,IF(DY$63=$C$17,$B184*(DY$60),0))</f>
        <v>0</v>
      </c>
      <c r="DZ184" s="50">
        <f>IF(DZ$63&lt;=$C$17,($C$34*DZ$59*$B184/$C$63)*(IF(COUNTA($D184:DY184)*(12/$C$63)&lt;=$C$9,0,1)),0)+IF(EA$63=$C$17,0,IF(DZ$63=$C$17,$B184*(DZ$60),0))</f>
        <v>0</v>
      </c>
      <c r="EA184" s="50">
        <f>IF(EA$63&lt;=$C$17,($C$34*EA$59*$B184/$C$63)*(IF(COUNTA($D184:DZ184)*(12/$C$63)&lt;=$C$9,0,1)),0)+IF(EB$63=$C$17,0,IF(EA$63=$C$17,$B184*(EA$60),0))</f>
        <v>0</v>
      </c>
      <c r="EB184" s="50">
        <f>IF(EB$63&lt;=$C$17,($C$34*EB$59*$B184/$C$63)*(IF(COUNTA($D184:EA184)*(12/$C$63)&lt;=$C$9,0,1)),0)+IF(EC$63=$C$17,0,IF(EB$63=$C$17,$B184*(EB$60),0))</f>
        <v>0</v>
      </c>
      <c r="EC184" s="50">
        <f>IF(EC$63&lt;=$C$17,($C$34*EC$59*$B184/$C$63)*(IF(COUNTA($D184:EB184)*(12/$C$63)&lt;=$C$9,0,1)),0)+IF(ED$63=$C$17,0,IF(EC$63=$C$17,$B184*(EC$60),0))</f>
        <v>0</v>
      </c>
      <c r="ED184" s="50">
        <f>IF(ED$63&lt;=$C$17,($C$34*ED$59*$B184/$C$63)*(IF(COUNTA($D184:EC184)*(12/$C$63)&lt;=$C$9,0,1)),0)+IF(EE$63=$C$17,0,IF(ED$63=$C$17,$B184*(ED$60),0))</f>
        <v>0</v>
      </c>
      <c r="EE184" s="50">
        <f>IF(EE$63&lt;=$C$17,($C$34*EE$59*$B184/$C$63)*(IF(COUNTA($D184:ED184)*(12/$C$63)&lt;=$C$9,0,1)),0)+IF(EF$63=$C$17,0,IF(EE$63=$C$17,$B184*(EE$60),0))</f>
        <v>0</v>
      </c>
      <c r="EF184" s="50">
        <f>IF(EF$63&lt;=$C$17,($C$34*EF$59*$B184/$C$63)*(IF(COUNTA($D184:EE184)*(12/$C$63)&lt;=$C$9,0,1)),0)+IF(EG$63=$C$17,0,IF(EF$63=$C$17,$B184*(EF$60),0))</f>
        <v>0</v>
      </c>
      <c r="EG184" s="50">
        <f>IF(EG$63&lt;=$C$17,($C$34*EG$59*$B184/$C$63)*(IF(COUNTA($D184:EF184)*(12/$C$63)&lt;=$C$9,0,1)),0)+IF(EH$63=$C$17,0,IF(EG$63=$C$17,$B184*(EG$60),0))</f>
        <v>0</v>
      </c>
      <c r="EH184" s="50">
        <f>IF(EH$63&lt;=$C$17,($C$34*EH$59*$B184/$C$63)*(IF(COUNTA($D184:EG184)*(12/$C$63)&lt;=$C$9,0,1)),0)+IF(EI$63=$C$17,0,IF(EH$63=$C$17,$B184*(EH$60),0))</f>
        <v>0</v>
      </c>
      <c r="EI184" s="50">
        <f>IF(EI$63&lt;=$C$17,($C$34*EI$59*$B184/$C$63)*(IF(COUNTA($D184:EH184)*(12/$C$63)&lt;=$C$9,0,1)),0)+IF(EJ$63=$C$17,0,IF(EI$63=$C$17,$B184*(EI$60),0))</f>
        <v>0</v>
      </c>
      <c r="EJ184" s="50">
        <f>IF(EJ$63&lt;=$C$17,($C$34*EJ$59*$B184/$C$63)*(IF(COUNTA($D184:EI184)*(12/$C$63)&lt;=$C$9,0,1)),0)+IF(EK$63=$C$17,0,IF(EJ$63=$C$17,$B184*(EJ$60),0))</f>
        <v>0</v>
      </c>
      <c r="EK184" s="50">
        <f>IF(EK$63&lt;=$C$17,($C$34*EK$59*$B184/$C$63)*(IF(COUNTA($D184:EJ184)*(12/$C$63)&lt;=$C$9,0,1)),0)+IF(EL$63=$C$17,0,IF(EK$63=$C$17,$B184*(EK$60),0))</f>
        <v>0</v>
      </c>
      <c r="EL184" s="50">
        <f>IF(EL$63&lt;=$C$17,($C$34*EL$59*$B184/$C$63)*(IF(COUNTA($D184:EK184)*(12/$C$63)&lt;=$C$9,0,1)),0)+IF(EM$63=$C$17,0,IF(EL$63=$C$17,$B184*(EL$60),0))</f>
        <v>0</v>
      </c>
      <c r="EM184" s="50">
        <f>IF(EM$63&lt;=$C$17,($C$34*EM$59*$B184/$C$63)*(IF(COUNTA($D184:EL184)*(12/$C$63)&lt;=$C$9,0,1)),0)+IF(EN$63=$C$17,0,IF(EM$63=$C$17,$B184*(EM$60),0))</f>
        <v>0</v>
      </c>
      <c r="EN184" s="50">
        <f>IF(EN$63&lt;=$C$17,($C$34*EN$59*$B184/$C$63)*(IF(COUNTA($D184:EM184)*(12/$C$63)&lt;=$C$9,0,1)),0)+IF(EO$63=$C$17,0,IF(EN$63=$C$17,$B184*(EN$60),0))</f>
        <v>0</v>
      </c>
      <c r="EO184" s="50">
        <f>IF(EO$63&lt;=$C$17,($C$34*EO$59*$B184/$C$63)*(IF(COUNTA($D184:EN184)*(12/$C$63)&lt;=$C$9,0,1)),0)+IF(EP$63=$C$17,0,IF(EO$63=$C$17,$B184*(EO$60),0))</f>
        <v>0</v>
      </c>
      <c r="EP184" s="50">
        <f>IF(EP$63&lt;=$C$17,($C$34*EP$59*$B184/$C$63)*(IF(COUNTA($D184:EO184)*(12/$C$63)&lt;=$C$9,0,1)),0)+IF(EQ$63=$C$17,0,IF(EP$63=$C$17,$B184*(EP$60),0))</f>
        <v>0</v>
      </c>
      <c r="EQ184" s="50">
        <f>IF(EQ$63&lt;=$C$17,($C$34*EQ$59*$B184/$C$63)*(IF(COUNTA($D184:EP184)*(12/$C$63)&lt;=$C$9,0,1)),0)+IF(ER$63=$C$17,0,IF(EQ$63=$C$17,$B184*(EQ$60),0))</f>
        <v>0</v>
      </c>
      <c r="ER184" s="50">
        <f>IF(ER$63&lt;=$C$17,($C$34*ER$59*$B184/$C$63)*(IF(COUNTA($D184:EQ184)*(12/$C$63)&lt;=$C$9,0,1)),0)+IF(ES$63=$C$17,0,IF(ER$63=$C$17,$B184*(ER$60),0))</f>
        <v>0</v>
      </c>
      <c r="ES184" s="50">
        <f>IF(ES$63&lt;=$C$17,($C$34*ES$59*$B184/$C$63)*(IF(COUNTA($D184:ER184)*(12/$C$63)&lt;=$C$9,0,1)),0)+IF(ET$63=$C$17,0,IF(ES$63=$C$17,$B184*(ES$60),0))</f>
        <v>0</v>
      </c>
      <c r="ET184" s="50">
        <f>IF(ET$63&lt;=$C$17,($C$34*ET$59*$B184/$C$63)*(IF(COUNTA($D184:ES184)*(12/$C$63)&lt;=$C$9,0,1)),0)+IF(EU$63=$C$17,0,IF(ET$63=$C$17,$B184*(ET$60),0))</f>
        <v>0</v>
      </c>
      <c r="EU184" s="50">
        <f>IF(EU$63&lt;=$C$17,($C$34*EU$59*$B184/$C$63)*(IF(COUNTA($D184:ET184)*(12/$C$63)&lt;=$C$9,0,1)),0)+IF(EV$63=$C$17,0,IF(EU$63=$C$17,$B184*(EU$60),0))</f>
        <v>0</v>
      </c>
      <c r="EV184" s="50">
        <f>IF(EV$63&lt;=$C$17,($C$34*EV$59*$B184/$C$63)*(IF(COUNTA($D184:EU184)*(12/$C$63)&lt;=$C$9,0,1)),0)+IF(EW$63=$C$17,0,IF(EV$63=$C$17,$B184*(EV$60),0))</f>
        <v>0</v>
      </c>
      <c r="EW184" s="50">
        <f>IF(EW$63&lt;=$C$17,($C$34*EW$59*$B184/$C$63)*(IF(COUNTA($D184:EV184)*(12/$C$63)&lt;=$C$9,0,1)),0)+IF(EX$63=$C$17,0,IF(EW$63=$C$17,$B184*(EW$60),0))</f>
        <v>0</v>
      </c>
      <c r="EX184" s="50">
        <f>IF(EX$63&lt;=$C$17,($C$34*EX$59*$B184/$C$63)*(IF(COUNTA($D184:EW184)*(12/$C$63)&lt;=$C$9,0,1)),0)+IF(EY$63=$C$17,0,IF(EX$63=$C$17,$B184*(EX$60),0))</f>
        <v>0</v>
      </c>
      <c r="EY184" s="50">
        <f>IF(EY$63&lt;=$C$17,($C$34*EY$59*$B184/$C$63)*(IF(COUNTA($D184:EX184)*(12/$C$63)&lt;=$C$9,0,1)),0)+IF(EZ$63=$C$17,0,IF(EY$63=$C$17,$B184*(EY$60),0))</f>
        <v>0</v>
      </c>
      <c r="EZ184" s="50">
        <f>IF(EZ$63&lt;=$C$17,($C$34*EZ$59*$B184/$C$63)*(IF(COUNTA($D184:EY184)*(12/$C$63)&lt;=$C$9,0,1)),0)+IF(FA$63=$C$17,0,IF(EZ$63=$C$17,$B184*(EZ$60),0))</f>
        <v>0</v>
      </c>
      <c r="FA184" s="50">
        <f>IF(FA$63&lt;=$C$17,($C$34*FA$59*$B184/$C$63)*(IF(COUNTA($D184:EZ184)*(12/$C$63)&lt;=$C$9,0,1)),0)+IF(FB$63=$C$17,0,IF(FA$63=$C$17,$B184*(FA$60),0))</f>
        <v>0</v>
      </c>
      <c r="FB184" s="50">
        <f>IF(FB$63&lt;=$C$17,($C$34*FB$59*$B184/$C$63)*(IF(COUNTA($D184:FA184)*(12/$C$63)&lt;=$C$9,0,1)),0)+IF(FC$63=$C$17,0,IF(FB$63=$C$17,$B184*(FB$60),0))</f>
        <v>0</v>
      </c>
      <c r="FC184" s="50">
        <f>IF(FC$63&lt;=$C$17,($C$34*FC$59*$B184/$C$63)*(IF(COUNTA($D184:FB184)*(12/$C$63)&lt;=$C$9,0,1)),0)+IF(FD$63=$C$17,0,IF(FC$63=$C$17,$B184*(FC$60),0))</f>
        <v>0</v>
      </c>
      <c r="FD184" s="50">
        <f>IF(FD$63&lt;=$C$17,($C$34*FD$59*$B184/$C$63)*(IF(COUNTA($D184:FC184)*(12/$C$63)&lt;=$C$9,0,1)),0)+IF(FE$63=$C$17,0,IF(FD$63=$C$17,$B184*(FD$60),0))</f>
        <v>0</v>
      </c>
      <c r="FE184" s="50">
        <f>IF(FE$63&lt;=$C$17,($C$34*FE$59*$B184/$C$63)*(IF(COUNTA($D184:FD184)*(12/$C$63)&lt;=$C$9,0,1)),0)+IF(FF$63=$C$17,0,IF(FE$63=$C$17,$B184*(FE$60),0))</f>
        <v>0</v>
      </c>
      <c r="FF184" s="50">
        <f>IF(FF$63&lt;=$C$17,($C$34*FF$59*$B184/$C$63)*(IF(COUNTA($D184:FE184)*(12/$C$63)&lt;=$C$9,0,1)),0)+IF(FG$63=$C$17,0,IF(FF$63=$C$17,$B184*(FF$60),0))</f>
        <v>0</v>
      </c>
      <c r="FG184" s="50">
        <f>IF(FG$63&lt;=$C$17,($C$34*FG$59*$B184/$C$63)*(IF(COUNTA($D184:FF184)*(12/$C$63)&lt;=$C$9,0,1)),0)+IF(FH$63=$C$17,0,IF(FG$63=$C$17,$B184*(FG$60),0))</f>
        <v>0</v>
      </c>
      <c r="FH184" s="50">
        <f>IF(FH$63&lt;=$C$17,($C$34*FH$59*$B184/$C$63)*(IF(COUNTA($D184:FG184)*(12/$C$63)&lt;=$C$9,0,1)),0)+IF(FI$63=$C$17,0,IF(FH$63=$C$17,$B184*(FH$60),0))</f>
        <v>0</v>
      </c>
      <c r="FI184" s="50">
        <f>IF(FI$63&lt;=$C$17,($C$34*FI$59*$B184/$C$63)*(IF(COUNTA($D184:FH184)*(12/$C$63)&lt;=$C$9,0,1)),0)+IF(FJ$63=$C$17,0,IF(FI$63=$C$17,$B184*(FI$60),0))</f>
        <v>0</v>
      </c>
      <c r="FJ184" s="50">
        <f>IF(FJ$63&lt;=$C$17,($C$34*FJ$59*$B184/$C$63)*(IF(COUNTA($D184:FI184)*(12/$C$63)&lt;=$C$9,0,1)),0)+IF(FK$63=$C$17,0,IF(FJ$63=$C$17,$B184*(FJ$60),0))</f>
        <v>0</v>
      </c>
      <c r="FK184" s="50">
        <f>IF(FK$63&lt;=$C$17,($C$34*FK$59*$B184/$C$63)*(IF(COUNTA($D184:FJ184)*(12/$C$63)&lt;=$C$9,0,1)),0)+IF(FL$63=$C$17,0,IF(FK$63=$C$17,$B184*(FK$60),0))</f>
        <v>0</v>
      </c>
      <c r="FL184" s="50">
        <f>IF(FL$63&lt;=$C$17,($C$34*FL$59*$B184/$C$63)*(IF(COUNTA($D184:FK184)*(12/$C$63)&lt;=$C$9,0,1)),0)+IF(FM$63=$C$17,0,IF(FL$63=$C$17,$B184*(FL$60),0))</f>
        <v>0</v>
      </c>
      <c r="FM184" s="50">
        <f>IF(FM$63&lt;=$C$17,($C$34*FM$59*$B184/$C$63)*(IF(COUNTA($D184:FL184)*(12/$C$63)&lt;=$C$9,0,1)),0)+IF(FN$63=$C$17,0,IF(FM$63=$C$17,$B184*(FM$60),0))</f>
        <v>0</v>
      </c>
      <c r="FN184" s="50">
        <f>IF(FN$63&lt;=$C$17,($C$34*FN$59*$B184/$C$63)*(IF(COUNTA($D184:FM184)*(12/$C$63)&lt;=$C$9,0,1)),0)+IF(FO$63=$C$17,0,IF(FN$63=$C$17,$B184*(FN$60),0))</f>
        <v>0</v>
      </c>
      <c r="FO184" s="50">
        <f>IF(FO$63&lt;=$C$17,($C$34*FO$59*$B184/$C$63)*(IF(COUNTA($D184:FN184)*(12/$C$63)&lt;=$C$9,0,1)),0)+IF(FP$63=$C$17,0,IF(FO$63=$C$17,$B184*(FO$60),0))</f>
        <v>0</v>
      </c>
      <c r="FP184" s="50">
        <f>IF(FP$63&lt;=$C$17,($C$34*FP$59*$B184/$C$63)*(IF(COUNTA($D184:FO184)*(12/$C$63)&lt;=$C$9,0,1)),0)+IF(FQ$63=$C$17,0,IF(FP$63=$C$17,$B184*(FP$60),0))</f>
        <v>0</v>
      </c>
      <c r="FQ184" s="50">
        <f>IF(FQ$63&lt;=$C$17,($C$34*FQ$59*$B184/$C$63)*(IF(COUNTA($D184:FP184)*(12/$C$63)&lt;=$C$9,0,1)),0)+IF(FR$63=$C$17,0,IF(FQ$63=$C$17,$B184*(FQ$60),0))</f>
        <v>0</v>
      </c>
      <c r="FR184" s="50">
        <f>IF(FR$63&lt;=$C$17,($C$34*FR$59*$B184/$C$63)*(IF(COUNTA($D184:FQ184)*(12/$C$63)&lt;=$C$9,0,1)),0)+IF(FS$63=$C$17,0,IF(FR$63=$C$17,$B184*(FR$60),0))</f>
        <v>0</v>
      </c>
      <c r="FS184" s="50">
        <f>IF(FS$63&lt;=$C$17,($C$34*FS$59*$B184/$C$63)*(IF(COUNTA($D184:FR184)*(12/$C$63)&lt;=$C$9,0,1)),0)+IF(FT$63=$C$17,0,IF(FS$63=$C$17,$B184*(FS$60),0))</f>
        <v>0</v>
      </c>
      <c r="FT184" s="50">
        <f>IF(FT$63&lt;=$C$17,($C$34*FT$59*$B184/$C$63)*(IF(COUNTA($D184:FS184)*(12/$C$63)&lt;=$C$9,0,1)),0)+IF(FU$63=$C$17,0,IF(FT$63=$C$17,$B184*(FT$60),0))</f>
        <v>0</v>
      </c>
      <c r="FU184" s="50">
        <f>IF(FU$63&lt;=$C$17,($C$34*FU$59*$B184/$C$63)*(IF(COUNTA($D184:FT184)*(12/$C$63)&lt;=$C$9,0,1)),0)+IF(FV$63=$C$17,0,IF(FU$63=$C$17,$B184*(FU$60),0))</f>
        <v>0</v>
      </c>
      <c r="FV184" s="50">
        <f>IF(FV$63&lt;=$C$17,($C$34*FV$59*$B184/$C$63)*(IF(COUNTA($D184:FU184)*(12/$C$63)&lt;=$C$9,0,1)),0)+IF(FW$63=$C$17,0,IF(FV$63=$C$17,$B184*(FV$60),0))</f>
        <v>0</v>
      </c>
      <c r="FW184" s="50">
        <f>IF(FW$63&lt;=$C$17,($C$34*FW$59*$B184/$C$63)*(IF(COUNTA($D184:FV184)*(12/$C$63)&lt;=$C$9,0,1)),0)+IF(FX$63=$C$17,0,IF(FW$63=$C$17,$B184*(FW$60),0))</f>
        <v>0</v>
      </c>
      <c r="FX184" s="50">
        <f>IF(FX$63&lt;=$C$17,($C$34*FX$59*$B184/$C$63)*(IF(COUNTA($D184:FW184)*(12/$C$63)&lt;=$C$9,0,1)),0)+IF(FY$63=$C$17,0,IF(FX$63=$C$17,$B184*(FX$60),0))</f>
        <v>0</v>
      </c>
      <c r="FY184" s="50">
        <f>IF(FY$63&lt;=$C$17,($C$34*FY$59*$B184/$C$63)*(IF(COUNTA($D184:FX184)*(12/$C$63)&lt;=$C$9,0,1)),0)+IF(FZ$63=$C$17,0,IF(FY$63=$C$17,$B184*(FY$60),0))</f>
        <v>0</v>
      </c>
      <c r="FZ184" s="50">
        <f>IF(FZ$63&lt;=$C$17,($C$34*FZ$59*$B184/$C$63)*(IF(COUNTA($D184:FY184)*(12/$C$63)&lt;=$C$9,0,1)),0)+IF(GA$63=$C$17,0,IF(FZ$63=$C$17,$B184*(FZ$60),0))</f>
        <v>0</v>
      </c>
      <c r="GA184" s="50">
        <f>IF(GA$63&lt;=$C$17,($C$34*GA$59*$B184/$C$63)*(IF(COUNTA($D184:FZ184)*(12/$C$63)&lt;=$C$9,0,1)),0)+IF(GB$63=$C$17,0,IF(GA$63=$C$17,$B184*(GA$60),0))</f>
        <v>0</v>
      </c>
      <c r="GB184" s="50">
        <f>IF(GB$63&lt;=$C$17,($C$34*GB$59*$B184/$C$63)*(IF(COUNTA($D184:GA184)*(12/$C$63)&lt;=$C$9,0,1)),0)+IF(GC$63=$C$17,0,IF(GB$63=$C$17,$B184*(GB$60),0))</f>
        <v>0</v>
      </c>
      <c r="GC184" s="50">
        <f>IF(GC$63&lt;=$C$17,($C$34*GC$59*$B184/$C$63)*(IF(COUNTA($D184:GB184)*(12/$C$63)&lt;=$C$9,0,1)),0)+IF(GD$63=$C$17,0,IF(GC$63=$C$17,$B184*(GC$60),0))</f>
        <v>0</v>
      </c>
      <c r="GD184" s="50">
        <f>IF(GD$63&lt;=$C$17,($C$34*GD$59*$B184/$C$63)*(IF(COUNTA($D184:GC184)*(12/$C$63)&lt;=$C$9,0,1)),0)+IF(GE$63=$C$17,0,IF(GD$63=$C$17,$B184*(GD$60),0))</f>
        <v>0</v>
      </c>
      <c r="GE184" s="50">
        <f>IF(GE$63&lt;=$C$17,($C$34*GE$59*$B184/$C$63)*(IF(COUNTA($D184:GD184)*(12/$C$63)&lt;=$C$9,0,1)),0)+IF(GF$63=$C$17,0,IF(GE$63=$C$17,$B184*(GE$60),0))</f>
        <v>0</v>
      </c>
      <c r="GF184" s="50">
        <f>IF(GF$63&lt;=$C$17,($C$34*GF$59*$B184/$C$63)*(IF(COUNTA($D184:GE184)*(12/$C$63)&lt;=$C$9,0,1)),0)+IF(GG$63=$C$17,0,IF(GF$63=$C$17,$B184*(GF$60),0))</f>
        <v>0</v>
      </c>
      <c r="GG184" s="50">
        <f>IF(GG$63&lt;=$C$17,($C$34*GG$59*$B184/$C$63)*(IF(COUNTA($D184:GF184)*(12/$C$63)&lt;=$C$9,0,1)),0)+IF(GH$63=$C$17,0,IF(GG$63=$C$17,$B184*(GG$60),0))</f>
        <v>0</v>
      </c>
      <c r="GH184" s="50">
        <f>IF(GH$63&lt;=$C$17,($C$34*GH$59*$B184/$C$63)*(IF(COUNTA($D184:GG184)*(12/$C$63)&lt;=$C$9,0,1)),0)+IF(GI$63=$C$17,0,IF(GH$63=$C$17,$B184*(GH$60),0))</f>
        <v>0</v>
      </c>
      <c r="GI184" s="50">
        <f>IF(GI$63&lt;=$C$17,($C$34*GI$59*$B184/$C$63)*(IF(COUNTA($D184:GH184)*(12/$C$63)&lt;=$C$9,0,1)),0)+IF(GJ$63=$C$17,0,IF(GI$63=$C$17,$B184*(GI$60),0))</f>
        <v>0</v>
      </c>
      <c r="GJ184" s="50">
        <f>IF(GJ$63&lt;=$C$17,($C$34*GJ$59*$B184/$C$63)*(IF(COUNTA($D184:GI184)*(12/$C$63)&lt;=$C$9,0,1)),0)+IF(GK$63=$C$17,0,IF(GJ$63=$C$17,$B184*(GJ$60),0))</f>
        <v>0</v>
      </c>
      <c r="GK184" s="50">
        <f>IF(GK$63&lt;=$C$17,($C$34*GK$59*$B184/$C$63)*(IF(COUNTA($D184:GJ184)*(12/$C$63)&lt;=$C$9,0,1)),0)+IF(GL$63=$C$17,0,IF(GK$63=$C$17,$B184*(GK$60),0))</f>
        <v>0</v>
      </c>
      <c r="GL184" s="50">
        <f>IF(GL$63&lt;=$C$17,($C$34*GL$59*$B184/$C$63)*(IF(COUNTA($D184:GK184)*(12/$C$63)&lt;=$C$9,0,1)),0)+IF(GM$63=$C$17,0,IF(GL$63=$C$17,$B184*(GL$60),0))</f>
        <v>0</v>
      </c>
      <c r="GM184" s="50">
        <f>IF(GM$63&lt;=$C$17,($C$34*GM$59*$B184/$C$63)*(IF(COUNTA($D184:GL184)*(12/$C$63)&lt;=$C$9,0,1)),0)+IF(GN$63=$C$17,0,IF(GM$63=$C$17,$B184*(GM$60),0))</f>
        <v>0</v>
      </c>
      <c r="GN184" s="50">
        <f>IF(GN$63&lt;=$C$17,($C$34*GN$59*$B184/$C$63)*(IF(COUNTA($D184:GM184)*(12/$C$63)&lt;=$C$9,0,1)),0)+IF(GO$63=$C$17,0,IF(GN$63=$C$17,$B184*(GN$60),0))</f>
        <v>0</v>
      </c>
      <c r="GO184" s="50">
        <f>IF(GO$63&lt;=$C$17,($C$34*GO$59*$B184/$C$63)*(IF(COUNTA($D184:GN184)*(12/$C$63)&lt;=$C$9,0,1)),0)+IF(GP$63=$C$17,0,IF(GO$63=$C$17,$B184*(GO$60),0))</f>
        <v>0</v>
      </c>
      <c r="GP184" s="50">
        <f>IF(GP$63&lt;=$C$17,($C$34*GP$59*$B184/$C$63)*(IF(COUNTA($D184:GO184)*(12/$C$63)&lt;=$C$9,0,1)),0)+IF(GQ$63=$C$17,0,IF(GP$63=$C$17,$B184*(GP$60),0))</f>
        <v>0</v>
      </c>
      <c r="GQ184" s="50">
        <f>IF(GQ$63&lt;=$C$17,($C$34*GQ$59*$B184/$C$63)*(IF(COUNTA($D184:GP184)*(12/$C$63)&lt;=$C$9,0,1)),0)+IF(GR$63=$C$17,0,IF(GQ$63=$C$17,$B184*(GQ$60),0))</f>
        <v>0</v>
      </c>
      <c r="GR184" s="50">
        <f>IF(GR$63&lt;=$C$17,($C$34*GR$59*$B184/$C$63)*(IF(COUNTA($D184:GQ184)*(12/$C$63)&lt;=$C$9,0,1)),0)+IF(GS$63=$C$17,0,IF(GR$63=$C$17,$B184*(GR$60),0))</f>
        <v>0</v>
      </c>
      <c r="GS184" s="50">
        <f>IF(GS$63&lt;=$C$17,($C$34*GS$59*$B184/$C$63)*(IF(COUNTA($D184:GR184)*(12/$C$63)&lt;=$C$9,0,1)),0)+IF(GT$63=$C$17,0,IF(GS$63=$C$17,$B184*(GS$60),0))</f>
        <v>0</v>
      </c>
      <c r="GT184" s="50">
        <f>IF(GT$63&lt;=$C$17,($C$34*GT$59*$B184/$C$63)*(IF(COUNTA($D184:GS184)*(12/$C$63)&lt;=$C$9,0,1)),0)+IF(GU$63=$C$17,0,IF(GT$63=$C$17,$B184*(GT$60),0))</f>
        <v>0</v>
      </c>
      <c r="GU184" s="50">
        <f>IF(GU$63&lt;=$C$17,($C$34*GU$59*$B184/$C$63)*(IF(COUNTA($D184:GT184)*(12/$C$63)&lt;=$C$9,0,1)),0)+IF(GV$63=$C$17,0,IF(GU$63=$C$17,$B184*(GU$60),0))</f>
        <v>0</v>
      </c>
      <c r="GV184" s="50">
        <f>IF(GV$63&lt;=$C$17,($C$34*GV$59*$B184/$C$63)*(IF(COUNTA($D184:GU184)*(12/$C$63)&lt;=$C$9,0,1)),0)+IF(GW$63=$C$17,0,IF(GV$63=$C$17,$B184*(GV$60),0))</f>
        <v>0</v>
      </c>
      <c r="GW184" s="50">
        <f>IF(GW$63&lt;=$C$17,($C$34*GW$59*$B184/$C$63)*(IF(COUNTA($D184:GV184)*(12/$C$63)&lt;=$C$9,0,1)),0)+IF(GX$63=$C$17,0,IF(GW$63=$C$17,$B184*(GW$60),0))</f>
        <v>0</v>
      </c>
      <c r="GX184" s="50">
        <f>IF(GX$63&lt;=$C$17,($C$34*GX$59*$B184/$C$63)*(IF(COUNTA($D184:GW184)*(12/$C$63)&lt;=$C$9,0,1)),0)+IF(GY$63=$C$17,0,IF(GX$63=$C$17,$B184*(GX$60),0))</f>
        <v>0</v>
      </c>
      <c r="GY184" s="50">
        <f>IF(GY$63&lt;=$C$17,($C$34*GY$59*$B184/$C$63)*(IF(COUNTA($D184:GX184)*(12/$C$63)&lt;=$C$9,0,1)),0)+IF(GZ$63=$C$17,0,IF(GY$63=$C$17,$B184*(GY$60),0))</f>
        <v>0</v>
      </c>
      <c r="GZ184" s="50">
        <f>IF(GZ$63&lt;=$C$17,($C$34*GZ$59*$B184/$C$63)*(IF(COUNTA($D184:GY184)*(12/$C$63)&lt;=$C$9,0,1)),0)+IF(HA$63=$C$17,0,IF(GZ$63=$C$17,$B184*(GZ$60),0))</f>
        <v>0</v>
      </c>
      <c r="HA184" s="50">
        <f>IF(HA$63&lt;=$C$17,($C$34*HA$59*$B184/$C$63)*(IF(COUNTA($D184:GZ184)*(12/$C$63)&lt;=$C$9,0,1)),0)+IF(HB$63=$C$17,0,IF(HA$63=$C$17,$B184*(HA$60),0))</f>
        <v>0</v>
      </c>
      <c r="HB184" s="50">
        <f>IF(HB$63&lt;=$C$17,($C$34*HB$59*$B184/$C$63)*(IF(COUNTA($D184:HA184)*(12/$C$63)&lt;=$C$9,0,1)),0)+IF(HC$63=$C$17,0,IF(HB$63=$C$17,$B184*(HB$60),0))</f>
        <v>0</v>
      </c>
      <c r="HC184" s="50">
        <f>IF(HC$63&lt;=$C$17,($C$34*HC$59*$B184/$C$63)*(IF(COUNTA($D184:HB184)*(12/$C$63)&lt;=$C$9,0,1)),0)+IF(HD$63=$C$17,0,IF(HC$63=$C$17,$B184*(HC$60),0))</f>
        <v>0</v>
      </c>
      <c r="HD184" s="50">
        <f>IF(HD$63&lt;=$C$17,($C$34*HD$59*$B184/$C$63)*(IF(COUNTA($D184:HC184)*(12/$C$63)&lt;=$C$9,0,1)),0)+IF(HE$63=$C$17,0,IF(HD$63=$C$17,$B184*(HD$60),0))</f>
        <v>0</v>
      </c>
      <c r="HE184" s="50">
        <f>IF(HE$63&lt;=$C$17,($C$34*HE$59*$B184/$C$63)*(IF(COUNTA($D184:HD184)*(12/$C$63)&lt;=$C$9,0,1)),0)+IF(HF$63=$C$17,0,IF(HE$63=$C$17,$B184*(HE$60),0))</f>
        <v>0</v>
      </c>
      <c r="HF184" s="50">
        <f>IF(HF$63&lt;=$C$17,($C$34*HF$59*$B184/$C$63)*(IF(COUNTA($D184:HE184)*(12/$C$63)&lt;=$C$9,0,1)),0)+IF(HG$63=$C$17,0,IF(HF$63=$C$17,$B184*(HF$60),0))</f>
        <v>0</v>
      </c>
      <c r="HG184" s="50">
        <f>IF(HG$63&lt;=$C$17,($C$34*HG$59*$B184/$C$63)*(IF(COUNTA($D184:HF184)*(12/$C$63)&lt;=$C$9,0,1)),0)+IF(HH$63=$C$17,0,IF(HG$63=$C$17,$B184*(HG$60),0))</f>
        <v>0</v>
      </c>
      <c r="HH184" s="50">
        <f>IF(HH$63&lt;=$C$17,($C$34*HH$59*$B184/$C$63)*(IF(COUNTA($D184:HG184)*(12/$C$63)&lt;=$C$9,0,1)),0)+IF(HI$63=$C$17,0,IF(HH$63=$C$17,$B184*(HH$60),0))</f>
        <v>0</v>
      </c>
      <c r="HI184" s="50">
        <f>IF(HI$63&lt;=$C$17,($C$34*HI$59*$B184/$C$63)*(IF(COUNTA($D184:HH184)*(12/$C$63)&lt;=$C$9,0,1)),0)+IF(HJ$63=$C$17,0,IF(HI$63=$C$17,$B184*(HI$60),0))</f>
        <v>0</v>
      </c>
      <c r="HJ184" s="50">
        <f>IF(HJ$63&lt;=$C$17,($C$34*HJ$59*$B184/$C$63)*(IF(COUNTA($D184:HI184)*(12/$C$63)&lt;=$C$9,0,1)),0)+IF(HK$63=$C$17,0,IF(HJ$63=$C$17,$B184*(HJ$60),0))</f>
        <v>0</v>
      </c>
      <c r="HK184" s="50">
        <f>IF(HK$63&lt;=$C$17,($C$34*HK$59*$B184/$C$63)*(IF(COUNTA($D184:HJ184)*(12/$C$63)&lt;=$C$9,0,1)),0)+IF(HL$63=$C$17,0,IF(HK$63=$C$17,$B184*(HK$60),0))</f>
        <v>0</v>
      </c>
      <c r="HL184" s="50">
        <f>IF(HL$63&lt;=$C$17,($C$34*HL$59*$B184/$C$63)*(IF(COUNTA($D184:HK184)*(12/$C$63)&lt;=$C$9,0,1)),0)+IF(HM$63=$C$17,0,IF(HL$63=$C$17,$B184*(HL$60),0))</f>
        <v>0</v>
      </c>
      <c r="HM184" s="50">
        <f>IF(HM$63&lt;=$C$17,($C$34*HM$59*$B184/$C$63)*(IF(COUNTA($D184:HL184)*(12/$C$63)&lt;=$C$9,0,1)),0)+IF(HN$63=$C$17,0,IF(HM$63=$C$17,$B184*(HM$60),0))</f>
        <v>0</v>
      </c>
      <c r="HN184" s="50">
        <f>IF(HN$63&lt;=$C$17,($C$34*HN$59*$B184/$C$63)*(IF(COUNTA($D184:HM184)*(12/$C$63)&lt;=$C$9,0,1)),0)+IF(HO$63=$C$17,0,IF(HN$63=$C$17,$B184*(HN$60),0))</f>
        <v>0</v>
      </c>
      <c r="HO184" s="50">
        <f>IF(HO$63&lt;=$C$17,($C$34*HO$59*$B184/$C$63)*(IF(COUNTA($D184:HN184)*(12/$C$63)&lt;=$C$9,0,1)),0)+IF(HP$63=$C$17,0,IF(HO$63=$C$17,$B184*(HO$60),0))</f>
        <v>0</v>
      </c>
      <c r="HP184" s="50">
        <f>IF(HP$63&lt;=$C$17,($C$34*HP$59*$B184/$C$63)*(IF(COUNTA($D184:HO184)*(12/$C$63)&lt;=$C$9,0,1)),0)+IF(HQ$63=$C$17,0,IF(HP$63=$C$17,$B184*(HP$60),0))</f>
        <v>0</v>
      </c>
      <c r="HQ184" s="50">
        <f>IF(HQ$63&lt;=$C$17,($C$34*HQ$59*$B184/$C$63)*(IF(COUNTA($D184:HP184)*(12/$C$63)&lt;=$C$9,0,1)),0)+IF(HR$63=$C$17,0,IF(HQ$63=$C$17,$B184*(HQ$60),0))</f>
        <v>0</v>
      </c>
      <c r="HR184" s="50">
        <f>IF(HR$63&lt;=$C$17,($C$34*HR$59*$B184/$C$63)*(IF(COUNTA($D184:HQ184)*(12/$C$63)&lt;=$C$9,0,1)),0)+IF(HS$63=$C$17,0,IF(HR$63=$C$17,$B184*(HR$60),0))</f>
        <v>0</v>
      </c>
      <c r="HS184" s="50">
        <f>IF(HS$63&lt;=$C$17,($C$34*HS$59*$B184/$C$63)*(IF(COUNTA($D184:HR184)*(12/$C$63)&lt;=$C$9,0,1)),0)+IF(HT$63=$C$17,0,IF(HS$63=$C$17,$B184*(HS$60),0))</f>
        <v>0</v>
      </c>
      <c r="HT184" s="50">
        <f>IF(HT$63&lt;=$C$17,($C$34*HT$59*$B184/$C$63)*(IF(COUNTA($D184:HS184)*(12/$C$63)&lt;=$C$9,0,1)),0)+IF(HU$63=$C$17,0,IF(HT$63=$C$17,$B184*(HT$60),0))</f>
        <v>0</v>
      </c>
      <c r="HU184" s="50">
        <f>IF(HU$63&lt;=$C$17,($C$34*HU$59*$B184/$C$63)*(IF(COUNTA($D184:HT184)*(12/$C$63)&lt;=$C$9,0,1)),0)+IF(HV$63=$C$17,0,IF(HU$63=$C$17,$B184*(HU$60),0))</f>
        <v>0</v>
      </c>
      <c r="HV184" s="50">
        <f>IF(HV$63&lt;=$C$17,($C$34*HV$59*$B184/$C$63)*(IF(COUNTA($D184:HU184)*(12/$C$63)&lt;=$C$9,0,1)),0)+IF(HW$63=$C$17,0,IF(HV$63=$C$17,$B184*(HV$60),0))</f>
        <v>0</v>
      </c>
      <c r="HW184" s="50">
        <f>IF(HW$63&lt;=$C$17,($C$34*HW$59*$B184/$C$63)*(IF(COUNTA($D184:HV184)*(12/$C$63)&lt;=$C$9,0,1)),0)+IF(HX$63=$C$17,0,IF(HW$63=$C$17,$B184*(HW$60),0))</f>
        <v>0</v>
      </c>
      <c r="HX184" s="50">
        <f>IF(HX$63&lt;=$C$17,($C$34*HX$59*$B184/$C$63)*(IF(COUNTA($D184:HW184)*(12/$C$63)&lt;=$C$9,0,1)),0)+IF(HY$63=$C$17,0,IF(HX$63=$C$17,$B184*(HX$60),0))</f>
        <v>0</v>
      </c>
      <c r="HY184" s="50">
        <f>IF(HY$63&lt;=$C$17,($C$34*HY$59*$B184/$C$63)*(IF(COUNTA($D184:HX184)*(12/$C$63)&lt;=$C$9,0,1)),0)+IF(HZ$63=$C$17,0,IF(HY$63=$C$17,$B184*(HY$60),0))</f>
        <v>0</v>
      </c>
      <c r="HZ184" s="50">
        <f>IF(HZ$63&lt;=$C$17,($C$34*HZ$59*$B184/$C$63)*(IF(COUNTA($D184:HY184)*(12/$C$63)&lt;=$C$9,0,1)),0)+IF(IA$63=$C$17,0,IF(HZ$63=$C$17,$B184*(HZ$60),0))</f>
        <v>0</v>
      </c>
      <c r="IA184" s="50">
        <f>IF(IA$63&lt;=$C$17,($C$34*IA$59*$B184/$C$63)*(IF(COUNTA($D184:HZ184)*(12/$C$63)&lt;=$C$9,0,1)),0)+IF(IB$63=$C$17,0,IF(IA$63=$C$17,$B184*(IA$60),0))</f>
        <v>0</v>
      </c>
      <c r="IB184" s="50">
        <f>IF(IB$63&lt;=$C$17,($C$34*IB$59*$B184/$C$63)*(IF(COUNTA($D184:IA184)*(12/$C$63)&lt;=$C$9,0,1)),0)+IF(IC$63=$C$17,0,IF(IB$63=$C$17,$B184*(IB$60),0))</f>
        <v>0</v>
      </c>
      <c r="IC184" s="50">
        <f>IF(IC$63&lt;=$C$17,($C$34*IC$59*$B184/$C$63)*(IF(COUNTA($D184:IB184)*(12/$C$63)&lt;=$C$9,0,1)),0)+IF(ID$63=$C$17,0,IF(IC$63=$C$17,$B184*(IC$60),0))</f>
        <v>0</v>
      </c>
      <c r="ID184" s="50">
        <f>IF(ID$63&lt;=$C$17,($C$34*ID$59*$B184/$C$63)*(IF(COUNTA($D184:IC184)*(12/$C$63)&lt;=$C$9,0,1)),0)+IF(IE$63=$C$17,0,IF(ID$63=$C$17,$B184*(ID$60),0))</f>
        <v>0</v>
      </c>
      <c r="IE184" s="50">
        <f>IF(IE$63&lt;=$C$17,($C$34*IE$59*$B184/$C$63)*(IF(COUNTA($D184:ID184)*(12/$C$63)&lt;=$C$9,0,1)),0)+IF(IF$63=$C$17,0,IF(IE$63=$C$17,$B184*(IE$60),0))</f>
        <v>0</v>
      </c>
      <c r="IF184" s="50">
        <f>IF(IF$63&lt;=$C$17,($C$34*IF$59*$B184/$C$63)*(IF(COUNTA($D184:IE184)*(12/$C$63)&lt;=$C$9,0,1)),0)+IF(IG$63=$C$17,0,IF(IF$63=$C$17,$B184*(IF$60),0))</f>
        <v>0</v>
      </c>
      <c r="IG184" s="50">
        <f>IF(IG$63&lt;=$C$17,($C$34*IG$59*$B184/$C$63)*(IF(COUNTA($D184:IF184)*(12/$C$63)&lt;=$C$9,0,1)),0)+IF(IH$63=$C$17,0,IF(IG$63=$C$17,$B184*(IG$60),0))</f>
        <v>0</v>
      </c>
      <c r="IH184" s="50">
        <f>IF(IH$63&lt;=$C$17,($C$34*IH$59*$B184/$C$63)*(IF(COUNTA($D184:IG184)*(12/$C$63)&lt;=$C$9,0,1)),0)+IF(II$63=$C$17,0,IF(IH$63=$C$17,$B184*(IH$60),0))</f>
        <v>0</v>
      </c>
      <c r="II184" s="50">
        <f>IF(II$63&lt;=$C$17,($C$34*II$59*$B184/$C$63)*(IF(COUNTA($D184:IH184)*(12/$C$63)&lt;=$C$9,0,1)),0)+IF(IJ$63=$C$17,0,IF(II$63=$C$17,$B184*(II$60),0))</f>
        <v>0</v>
      </c>
      <c r="IJ184" s="50">
        <f>IF(IJ$63&lt;=$C$17,($C$34*IJ$59*$B184/$C$63)*(IF(COUNTA($D184:II184)*(12/$C$63)&lt;=$C$9,0,1)),0)+IF(IK$63=$C$17,0,IF(IJ$63=$C$17,$B184*(IJ$60),0))</f>
        <v>0</v>
      </c>
      <c r="IK184" s="50">
        <f>IF(IK$63&lt;=$C$17,($C$34*IK$59*$B184/$C$63)*(IF(COUNTA($D184:IJ184)*(12/$C$63)&lt;=$C$9,0,1)),0)+IF(IL$63=$C$17,0,IF(IK$63=$C$17,$B184*(IK$60),0))</f>
        <v>0</v>
      </c>
      <c r="IL184" s="50">
        <f>IF(IL$63&lt;=$C$17,($C$34*IL$59*$B184/$C$63)*(IF(COUNTA($D184:IK184)*(12/$C$63)&lt;=$C$9,0,1)),0)+IF(IM$63=$C$17,0,IF(IL$63=$C$17,$B184*(IL$60),0))</f>
        <v>0</v>
      </c>
      <c r="IM184" s="50">
        <f>IF(IM$63&lt;=$C$17,($C$34*IM$59*$B184/$C$63)*(IF(COUNTA($D184:IL184)*(12/$C$63)&lt;=$C$9,0,1)),0)+IF(IN$63=$C$17,0,IF(IM$63=$C$17,$B184*(IM$60),0))</f>
        <v>0</v>
      </c>
      <c r="IN184" s="50">
        <f>IF(IN$63&lt;=$C$17,($C$34*IN$59*$B184/$C$63)*(IF(COUNTA($D184:IM184)*(12/$C$63)&lt;=$C$9,0,1)),0)+IF(IO$63=$C$17,0,IF(IN$63=$C$17,$B184*(IN$60),0))</f>
        <v>0</v>
      </c>
      <c r="IO184" s="50">
        <f>IF(IO$63&lt;=$C$17,($C$34*IO$59*$B184/$C$63)*(IF(COUNTA($D184:IN184)*(12/$C$63)&lt;=$C$9,0,1)),0)+IF(IP$63=$C$17,0,IF(IO$63=$C$17,$B184*(IO$60),0))</f>
        <v>0</v>
      </c>
      <c r="IP184" s="50">
        <f>IF(IP$63&lt;=$C$17,($C$34*IP$59*$B184/$C$63)*(IF(COUNTA($D184:IO184)*(12/$C$63)&lt;=$C$9,0,1)),0)+IF(IQ$63=$C$17,0,IF(IP$63=$C$17,$B184*(IP$60),0))</f>
        <v>0</v>
      </c>
      <c r="IQ184" s="50">
        <f>IF(IQ$63&lt;=$C$17,($C$34*IQ$59*$B184/$C$63)*(IF(COUNTA($D184:IP184)*(12/$C$63)&lt;=$C$9,0,1)),0)+IF(IR$63=$C$17,0,IF(IQ$63=$C$17,$B184*(IQ$60),0))</f>
        <v>0</v>
      </c>
      <c r="IR184" s="50">
        <f>IF(IR$63&lt;=$C$17,($C$34*IR$59*$B184/$C$63)*(IF(COUNTA($D184:IQ184)*(12/$C$63)&lt;=$C$9,0,1)),0)+IF(IS$63=$C$17,0,IF(IR$63=$C$17,$B184*(IR$60),0))</f>
        <v>0</v>
      </c>
      <c r="IS184" s="50">
        <f>IF(IS$63&lt;=$C$17,($C$34*IS$59*$B184/$C$63)*(IF(COUNTA($D184:IR184)*(12/$C$63)&lt;=$C$9,0,1)),0)+IF(IT$63=$C$17,0,IF(IS$63=$C$17,$B184*(IS$60),0))</f>
        <v>0</v>
      </c>
      <c r="IT184" s="50">
        <f>IF(IT$63&lt;=$C$17,($C$34*IT$59*$B184/$C$63)*(IF(COUNTA($D184:IS184)*(12/$C$63)&lt;=$C$9,0,1)),0)+IF(IU$63=$C$17,0,IF(IT$63=$C$17,$B184*(IT$60),0))</f>
        <v>0</v>
      </c>
      <c r="IU184" s="50">
        <f>IF(IU$63&lt;=$C$17,($C$34*IU$59*$B184/$C$63)*(IF(COUNTA($D184:IT184)*(12/$C$63)&lt;=$C$9,0,1)),0)+IF(IV$63=$C$17,0,IF(IU$63=$C$17,$B184*(IU$60),0))</f>
        <v>0</v>
      </c>
      <c r="IV184" s="50">
        <f>IF(IV$63&lt;=$C$17,($C$34*IV$59*$B184/$C$63)*(IF(COUNTA($D184:IU184)*(12/$C$63)&lt;=$C$9,0,1)),0)+IF(IW$63=$C$17,0,IF(IV$63=$C$17,$B184*(IV$60),0))</f>
        <v>0</v>
      </c>
      <c r="IW184" s="50">
        <f>IF(IW$63&lt;=$C$17,($C$34*IW$59*$B184/$C$63)*(IF(COUNTA($D184:IV184)*(12/$C$63)&lt;=$C$9,0,1)),0)+IF(IX$63=$C$17,0,IF(IW$63=$C$17,$B184*(IW$60),0))</f>
        <v>0</v>
      </c>
      <c r="IX184" s="50"/>
      <c r="IY184" s="50"/>
      <c r="IZ184" s="50"/>
      <c r="JA184" s="50"/>
      <c r="JB184" s="50"/>
      <c r="JC184" s="50"/>
      <c r="JD184" s="50"/>
      <c r="JE184" s="50"/>
      <c r="JF184" s="50"/>
      <c r="JG184" s="50"/>
      <c r="JH184" s="50"/>
      <c r="JI184" s="50"/>
      <c r="JJ184" s="50"/>
      <c r="JK184" s="50"/>
      <c r="JL184" s="50"/>
      <c r="JM184" s="50"/>
      <c r="JN184" s="50"/>
      <c r="JO184" s="50"/>
      <c r="JP184" s="50"/>
      <c r="JQ184" s="50"/>
      <c r="JR184" s="50"/>
      <c r="JS184" s="50"/>
      <c r="JT184" s="50"/>
      <c r="JU184" s="50"/>
      <c r="JV184" s="50"/>
      <c r="JW184" s="50"/>
      <c r="JX184" s="50"/>
      <c r="JY184" s="50"/>
      <c r="JZ184" s="50"/>
      <c r="KA184" s="50"/>
      <c r="KB184" s="50"/>
      <c r="KC184" s="50"/>
      <c r="KD184" s="50"/>
      <c r="KE184" s="50"/>
      <c r="KF184" s="50"/>
      <c r="KG184" s="50"/>
      <c r="KH184" s="50"/>
      <c r="KI184" s="50"/>
      <c r="KJ184" s="50"/>
      <c r="KK184" s="50"/>
      <c r="KL184" s="50"/>
      <c r="KM184" s="50"/>
      <c r="KN184" s="50"/>
      <c r="KO184" s="50"/>
      <c r="KP184" s="50"/>
      <c r="KQ184" s="50"/>
      <c r="KR184" s="50"/>
      <c r="KS184" s="50"/>
      <c r="KT184" s="50"/>
      <c r="KU184" s="50"/>
      <c r="KV184" s="50"/>
      <c r="KW184" s="50"/>
      <c r="KX184" s="50"/>
      <c r="KY184" s="50"/>
      <c r="KZ184" s="50"/>
      <c r="LA184" s="50"/>
      <c r="LB184" s="50"/>
      <c r="LC184" s="50"/>
      <c r="LD184" s="50"/>
      <c r="LE184" s="50"/>
      <c r="LF184" s="50"/>
      <c r="LG184" s="50"/>
      <c r="LH184" s="50"/>
      <c r="LI184" s="50"/>
    </row>
    <row r="185" spans="1:321" outlineLevel="1" x14ac:dyDescent="0.25">
      <c r="A185" s="2" t="s">
        <v>55</v>
      </c>
      <c r="B185" s="79">
        <f ca="1">+OFFSET($D$52,0,COUNTA($B$66:B184),,)</f>
        <v>0</v>
      </c>
      <c r="C185" s="88">
        <f t="shared" ca="1" si="62"/>
        <v>0</v>
      </c>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50">
        <f ca="1">IF(DT$63&gt;$C$17,0,-DS$53*(12/$C$63))</f>
        <v>0</v>
      </c>
      <c r="DT185" s="50">
        <f ca="1">IF(DT$63&lt;=$C$17,($C$34*DT$59*$B185/$C$63)*(IF(COUNTA($D185:DS185)*(12/$C$63)&lt;=$C$9,0,1)),0)+IF(DU$63=$C$17,0,IF(DT$63=$C$17,$B185*(DT$60),0))</f>
        <v>0</v>
      </c>
      <c r="DU185" s="50">
        <f>IF(DU$63&lt;=$C$17,($C$34*DU$59*$B185/$C$63)*(IF(COUNTA($D185:DT185)*(12/$C$63)&lt;=$C$9,0,1)),0)+IF(DV$63=$C$17,0,IF(DU$63=$C$17,$B185*(DU$60),0))</f>
        <v>0</v>
      </c>
      <c r="DV185" s="50">
        <f>IF(DV$63&lt;=$C$17,($C$34*DV$59*$B185/$C$63)*(IF(COUNTA($D185:DU185)*(12/$C$63)&lt;=$C$9,0,1)),0)+IF(DW$63=$C$17,0,IF(DV$63=$C$17,$B185*(DV$60),0))</f>
        <v>0</v>
      </c>
      <c r="DW185" s="50">
        <f>IF(DW$63&lt;=$C$17,($C$34*DW$59*$B185/$C$63)*(IF(COUNTA($D185:DV185)*(12/$C$63)&lt;=$C$9,0,1)),0)+IF(DX$63=$C$17,0,IF(DW$63=$C$17,$B185*(DW$60),0))</f>
        <v>0</v>
      </c>
      <c r="DX185" s="50">
        <f>IF(DX$63&lt;=$C$17,($C$34*DX$59*$B185/$C$63)*(IF(COUNTA($D185:DW185)*(12/$C$63)&lt;=$C$9,0,1)),0)+IF(DY$63=$C$17,0,IF(DX$63=$C$17,$B185*(DX$60),0))</f>
        <v>0</v>
      </c>
      <c r="DY185" s="50">
        <f>IF(DY$63&lt;=$C$17,($C$34*DY$59*$B185/$C$63)*(IF(COUNTA($D185:DX185)*(12/$C$63)&lt;=$C$9,0,1)),0)+IF(DZ$63=$C$17,0,IF(DY$63=$C$17,$B185*(DY$60),0))</f>
        <v>0</v>
      </c>
      <c r="DZ185" s="50">
        <f>IF(DZ$63&lt;=$C$17,($C$34*DZ$59*$B185/$C$63)*(IF(COUNTA($D185:DY185)*(12/$C$63)&lt;=$C$9,0,1)),0)+IF(EA$63=$C$17,0,IF(DZ$63=$C$17,$B185*(DZ$60),0))</f>
        <v>0</v>
      </c>
      <c r="EA185" s="50">
        <f>IF(EA$63&lt;=$C$17,($C$34*EA$59*$B185/$C$63)*(IF(COUNTA($D185:DZ185)*(12/$C$63)&lt;=$C$9,0,1)),0)+IF(EB$63=$C$17,0,IF(EA$63=$C$17,$B185*(EA$60),0))</f>
        <v>0</v>
      </c>
      <c r="EB185" s="50">
        <f>IF(EB$63&lt;=$C$17,($C$34*EB$59*$B185/$C$63)*(IF(COUNTA($D185:EA185)*(12/$C$63)&lt;=$C$9,0,1)),0)+IF(EC$63=$C$17,0,IF(EB$63=$C$17,$B185*(EB$60),0))</f>
        <v>0</v>
      </c>
      <c r="EC185" s="50">
        <f>IF(EC$63&lt;=$C$17,($C$34*EC$59*$B185/$C$63)*(IF(COUNTA($D185:EB185)*(12/$C$63)&lt;=$C$9,0,1)),0)+IF(ED$63=$C$17,0,IF(EC$63=$C$17,$B185*(EC$60),0))</f>
        <v>0</v>
      </c>
      <c r="ED185" s="50">
        <f>IF(ED$63&lt;=$C$17,($C$34*ED$59*$B185/$C$63)*(IF(COUNTA($D185:EC185)*(12/$C$63)&lt;=$C$9,0,1)),0)+IF(EE$63=$C$17,0,IF(ED$63=$C$17,$B185*(ED$60),0))</f>
        <v>0</v>
      </c>
      <c r="EE185" s="50">
        <f>IF(EE$63&lt;=$C$17,($C$34*EE$59*$B185/$C$63)*(IF(COUNTA($D185:ED185)*(12/$C$63)&lt;=$C$9,0,1)),0)+IF(EF$63=$C$17,0,IF(EE$63=$C$17,$B185*(EE$60),0))</f>
        <v>0</v>
      </c>
      <c r="EF185" s="50">
        <f>IF(EF$63&lt;=$C$17,($C$34*EF$59*$B185/$C$63)*(IF(COUNTA($D185:EE185)*(12/$C$63)&lt;=$C$9,0,1)),0)+IF(EG$63=$C$17,0,IF(EF$63=$C$17,$B185*(EF$60),0))</f>
        <v>0</v>
      </c>
      <c r="EG185" s="50">
        <f>IF(EG$63&lt;=$C$17,($C$34*EG$59*$B185/$C$63)*(IF(COUNTA($D185:EF185)*(12/$C$63)&lt;=$C$9,0,1)),0)+IF(EH$63=$C$17,0,IF(EG$63=$C$17,$B185*(EG$60),0))</f>
        <v>0</v>
      </c>
      <c r="EH185" s="50">
        <f>IF(EH$63&lt;=$C$17,($C$34*EH$59*$B185/$C$63)*(IF(COUNTA($D185:EG185)*(12/$C$63)&lt;=$C$9,0,1)),0)+IF(EI$63=$C$17,0,IF(EH$63=$C$17,$B185*(EH$60),0))</f>
        <v>0</v>
      </c>
      <c r="EI185" s="50">
        <f>IF(EI$63&lt;=$C$17,($C$34*EI$59*$B185/$C$63)*(IF(COUNTA($D185:EH185)*(12/$C$63)&lt;=$C$9,0,1)),0)+IF(EJ$63=$C$17,0,IF(EI$63=$C$17,$B185*(EI$60),0))</f>
        <v>0</v>
      </c>
      <c r="EJ185" s="50">
        <f>IF(EJ$63&lt;=$C$17,($C$34*EJ$59*$B185/$C$63)*(IF(COUNTA($D185:EI185)*(12/$C$63)&lt;=$C$9,0,1)),0)+IF(EK$63=$C$17,0,IF(EJ$63=$C$17,$B185*(EJ$60),0))</f>
        <v>0</v>
      </c>
      <c r="EK185" s="50">
        <f>IF(EK$63&lt;=$C$17,($C$34*EK$59*$B185/$C$63)*(IF(COUNTA($D185:EJ185)*(12/$C$63)&lt;=$C$9,0,1)),0)+IF(EL$63=$C$17,0,IF(EK$63=$C$17,$B185*(EK$60),0))</f>
        <v>0</v>
      </c>
      <c r="EL185" s="50">
        <f>IF(EL$63&lt;=$C$17,($C$34*EL$59*$B185/$C$63)*(IF(COUNTA($D185:EK185)*(12/$C$63)&lt;=$C$9,0,1)),0)+IF(EM$63=$C$17,0,IF(EL$63=$C$17,$B185*(EL$60),0))</f>
        <v>0</v>
      </c>
      <c r="EM185" s="50">
        <f>IF(EM$63&lt;=$C$17,($C$34*EM$59*$B185/$C$63)*(IF(COUNTA($D185:EL185)*(12/$C$63)&lt;=$C$9,0,1)),0)+IF(EN$63=$C$17,0,IF(EM$63=$C$17,$B185*(EM$60),0))</f>
        <v>0</v>
      </c>
      <c r="EN185" s="50">
        <f>IF(EN$63&lt;=$C$17,($C$34*EN$59*$B185/$C$63)*(IF(COUNTA($D185:EM185)*(12/$C$63)&lt;=$C$9,0,1)),0)+IF(EO$63=$C$17,0,IF(EN$63=$C$17,$B185*(EN$60),0))</f>
        <v>0</v>
      </c>
      <c r="EO185" s="50">
        <f>IF(EO$63&lt;=$C$17,($C$34*EO$59*$B185/$C$63)*(IF(COUNTA($D185:EN185)*(12/$C$63)&lt;=$C$9,0,1)),0)+IF(EP$63=$C$17,0,IF(EO$63=$C$17,$B185*(EO$60),0))</f>
        <v>0</v>
      </c>
      <c r="EP185" s="50">
        <f>IF(EP$63&lt;=$C$17,($C$34*EP$59*$B185/$C$63)*(IF(COUNTA($D185:EO185)*(12/$C$63)&lt;=$C$9,0,1)),0)+IF(EQ$63=$C$17,0,IF(EP$63=$C$17,$B185*(EP$60),0))</f>
        <v>0</v>
      </c>
      <c r="EQ185" s="50">
        <f>IF(EQ$63&lt;=$C$17,($C$34*EQ$59*$B185/$C$63)*(IF(COUNTA($D185:EP185)*(12/$C$63)&lt;=$C$9,0,1)),0)+IF(ER$63=$C$17,0,IF(EQ$63=$C$17,$B185*(EQ$60),0))</f>
        <v>0</v>
      </c>
      <c r="ER185" s="50">
        <f>IF(ER$63&lt;=$C$17,($C$34*ER$59*$B185/$C$63)*(IF(COUNTA($D185:EQ185)*(12/$C$63)&lt;=$C$9,0,1)),0)+IF(ES$63=$C$17,0,IF(ER$63=$C$17,$B185*(ER$60),0))</f>
        <v>0</v>
      </c>
      <c r="ES185" s="50">
        <f>IF(ES$63&lt;=$C$17,($C$34*ES$59*$B185/$C$63)*(IF(COUNTA($D185:ER185)*(12/$C$63)&lt;=$C$9,0,1)),0)+IF(ET$63=$C$17,0,IF(ES$63=$C$17,$B185*(ES$60),0))</f>
        <v>0</v>
      </c>
      <c r="ET185" s="50">
        <f>IF(ET$63&lt;=$C$17,($C$34*ET$59*$B185/$C$63)*(IF(COUNTA($D185:ES185)*(12/$C$63)&lt;=$C$9,0,1)),0)+IF(EU$63=$C$17,0,IF(ET$63=$C$17,$B185*(ET$60),0))</f>
        <v>0</v>
      </c>
      <c r="EU185" s="50">
        <f>IF(EU$63&lt;=$C$17,($C$34*EU$59*$B185/$C$63)*(IF(COUNTA($D185:ET185)*(12/$C$63)&lt;=$C$9,0,1)),0)+IF(EV$63=$C$17,0,IF(EU$63=$C$17,$B185*(EU$60),0))</f>
        <v>0</v>
      </c>
      <c r="EV185" s="50">
        <f>IF(EV$63&lt;=$C$17,($C$34*EV$59*$B185/$C$63)*(IF(COUNTA($D185:EU185)*(12/$C$63)&lt;=$C$9,0,1)),0)+IF(EW$63=$C$17,0,IF(EV$63=$C$17,$B185*(EV$60),0))</f>
        <v>0</v>
      </c>
      <c r="EW185" s="50">
        <f>IF(EW$63&lt;=$C$17,($C$34*EW$59*$B185/$C$63)*(IF(COUNTA($D185:EV185)*(12/$C$63)&lt;=$C$9,0,1)),0)+IF(EX$63=$C$17,0,IF(EW$63=$C$17,$B185*(EW$60),0))</f>
        <v>0</v>
      </c>
      <c r="EX185" s="50">
        <f>IF(EX$63&lt;=$C$17,($C$34*EX$59*$B185/$C$63)*(IF(COUNTA($D185:EW185)*(12/$C$63)&lt;=$C$9,0,1)),0)+IF(EY$63=$C$17,0,IF(EX$63=$C$17,$B185*(EX$60),0))</f>
        <v>0</v>
      </c>
      <c r="EY185" s="50">
        <f>IF(EY$63&lt;=$C$17,($C$34*EY$59*$B185/$C$63)*(IF(COUNTA($D185:EX185)*(12/$C$63)&lt;=$C$9,0,1)),0)+IF(EZ$63=$C$17,0,IF(EY$63=$C$17,$B185*(EY$60),0))</f>
        <v>0</v>
      </c>
      <c r="EZ185" s="50">
        <f>IF(EZ$63&lt;=$C$17,($C$34*EZ$59*$B185/$C$63)*(IF(COUNTA($D185:EY185)*(12/$C$63)&lt;=$C$9,0,1)),0)+IF(FA$63=$C$17,0,IF(EZ$63=$C$17,$B185*(EZ$60),0))</f>
        <v>0</v>
      </c>
      <c r="FA185" s="50">
        <f>IF(FA$63&lt;=$C$17,($C$34*FA$59*$B185/$C$63)*(IF(COUNTA($D185:EZ185)*(12/$C$63)&lt;=$C$9,0,1)),0)+IF(FB$63=$C$17,0,IF(FA$63=$C$17,$B185*(FA$60),0))</f>
        <v>0</v>
      </c>
      <c r="FB185" s="50">
        <f>IF(FB$63&lt;=$C$17,($C$34*FB$59*$B185/$C$63)*(IF(COUNTA($D185:FA185)*(12/$C$63)&lt;=$C$9,0,1)),0)+IF(FC$63=$C$17,0,IF(FB$63=$C$17,$B185*(FB$60),0))</f>
        <v>0</v>
      </c>
      <c r="FC185" s="50">
        <f>IF(FC$63&lt;=$C$17,($C$34*FC$59*$B185/$C$63)*(IF(COUNTA($D185:FB185)*(12/$C$63)&lt;=$C$9,0,1)),0)+IF(FD$63=$C$17,0,IF(FC$63=$C$17,$B185*(FC$60),0))</f>
        <v>0</v>
      </c>
      <c r="FD185" s="50">
        <f>IF(FD$63&lt;=$C$17,($C$34*FD$59*$B185/$C$63)*(IF(COUNTA($D185:FC185)*(12/$C$63)&lt;=$C$9,0,1)),0)+IF(FE$63=$C$17,0,IF(FD$63=$C$17,$B185*(FD$60),0))</f>
        <v>0</v>
      </c>
      <c r="FE185" s="50">
        <f>IF(FE$63&lt;=$C$17,($C$34*FE$59*$B185/$C$63)*(IF(COUNTA($D185:FD185)*(12/$C$63)&lt;=$C$9,0,1)),0)+IF(FF$63=$C$17,0,IF(FE$63=$C$17,$B185*(FE$60),0))</f>
        <v>0</v>
      </c>
      <c r="FF185" s="50">
        <f>IF(FF$63&lt;=$C$17,($C$34*FF$59*$B185/$C$63)*(IF(COUNTA($D185:FE185)*(12/$C$63)&lt;=$C$9,0,1)),0)+IF(FG$63=$C$17,0,IF(FF$63=$C$17,$B185*(FF$60),0))</f>
        <v>0</v>
      </c>
      <c r="FG185" s="50">
        <f>IF(FG$63&lt;=$C$17,($C$34*FG$59*$B185/$C$63)*(IF(COUNTA($D185:FF185)*(12/$C$63)&lt;=$C$9,0,1)),0)+IF(FH$63=$C$17,0,IF(FG$63=$C$17,$B185*(FG$60),0))</f>
        <v>0</v>
      </c>
      <c r="FH185" s="50">
        <f>IF(FH$63&lt;=$C$17,($C$34*FH$59*$B185/$C$63)*(IF(COUNTA($D185:FG185)*(12/$C$63)&lt;=$C$9,0,1)),0)+IF(FI$63=$C$17,0,IF(FH$63=$C$17,$B185*(FH$60),0))</f>
        <v>0</v>
      </c>
      <c r="FI185" s="50">
        <f>IF(FI$63&lt;=$C$17,($C$34*FI$59*$B185/$C$63)*(IF(COUNTA($D185:FH185)*(12/$C$63)&lt;=$C$9,0,1)),0)+IF(FJ$63=$C$17,0,IF(FI$63=$C$17,$B185*(FI$60),0))</f>
        <v>0</v>
      </c>
      <c r="FJ185" s="50">
        <f>IF(FJ$63&lt;=$C$17,($C$34*FJ$59*$B185/$C$63)*(IF(COUNTA($D185:FI185)*(12/$C$63)&lt;=$C$9,0,1)),0)+IF(FK$63=$C$17,0,IF(FJ$63=$C$17,$B185*(FJ$60),0))</f>
        <v>0</v>
      </c>
      <c r="FK185" s="50">
        <f>IF(FK$63&lt;=$C$17,($C$34*FK$59*$B185/$C$63)*(IF(COUNTA($D185:FJ185)*(12/$C$63)&lt;=$C$9,0,1)),0)+IF(FL$63=$C$17,0,IF(FK$63=$C$17,$B185*(FK$60),0))</f>
        <v>0</v>
      </c>
      <c r="FL185" s="50">
        <f>IF(FL$63&lt;=$C$17,($C$34*FL$59*$B185/$C$63)*(IF(COUNTA($D185:FK185)*(12/$C$63)&lt;=$C$9,0,1)),0)+IF(FM$63=$C$17,0,IF(FL$63=$C$17,$B185*(FL$60),0))</f>
        <v>0</v>
      </c>
      <c r="FM185" s="50">
        <f>IF(FM$63&lt;=$C$17,($C$34*FM$59*$B185/$C$63)*(IF(COUNTA($D185:FL185)*(12/$C$63)&lt;=$C$9,0,1)),0)+IF(FN$63=$C$17,0,IF(FM$63=$C$17,$B185*(FM$60),0))</f>
        <v>0</v>
      </c>
      <c r="FN185" s="50">
        <f>IF(FN$63&lt;=$C$17,($C$34*FN$59*$B185/$C$63)*(IF(COUNTA($D185:FM185)*(12/$C$63)&lt;=$C$9,0,1)),0)+IF(FO$63=$C$17,0,IF(FN$63=$C$17,$B185*(FN$60),0))</f>
        <v>0</v>
      </c>
      <c r="FO185" s="50">
        <f>IF(FO$63&lt;=$C$17,($C$34*FO$59*$B185/$C$63)*(IF(COUNTA($D185:FN185)*(12/$C$63)&lt;=$C$9,0,1)),0)+IF(FP$63=$C$17,0,IF(FO$63=$C$17,$B185*(FO$60),0))</f>
        <v>0</v>
      </c>
      <c r="FP185" s="50">
        <f>IF(FP$63&lt;=$C$17,($C$34*FP$59*$B185/$C$63)*(IF(COUNTA($D185:FO185)*(12/$C$63)&lt;=$C$9,0,1)),0)+IF(FQ$63=$C$17,0,IF(FP$63=$C$17,$B185*(FP$60),0))</f>
        <v>0</v>
      </c>
      <c r="FQ185" s="50">
        <f>IF(FQ$63&lt;=$C$17,($C$34*FQ$59*$B185/$C$63)*(IF(COUNTA($D185:FP185)*(12/$C$63)&lt;=$C$9,0,1)),0)+IF(FR$63=$C$17,0,IF(FQ$63=$C$17,$B185*(FQ$60),0))</f>
        <v>0</v>
      </c>
      <c r="FR185" s="50">
        <f>IF(FR$63&lt;=$C$17,($C$34*FR$59*$B185/$C$63)*(IF(COUNTA($D185:FQ185)*(12/$C$63)&lt;=$C$9,0,1)),0)+IF(FS$63=$C$17,0,IF(FR$63=$C$17,$B185*(FR$60),0))</f>
        <v>0</v>
      </c>
      <c r="FS185" s="50">
        <f>IF(FS$63&lt;=$C$17,($C$34*FS$59*$B185/$C$63)*(IF(COUNTA($D185:FR185)*(12/$C$63)&lt;=$C$9,0,1)),0)+IF(FT$63=$C$17,0,IF(FS$63=$C$17,$B185*(FS$60),0))</f>
        <v>0</v>
      </c>
      <c r="FT185" s="50">
        <f>IF(FT$63&lt;=$C$17,($C$34*FT$59*$B185/$C$63)*(IF(COUNTA($D185:FS185)*(12/$C$63)&lt;=$C$9,0,1)),0)+IF(FU$63=$C$17,0,IF(FT$63=$C$17,$B185*(FT$60),0))</f>
        <v>0</v>
      </c>
      <c r="FU185" s="50">
        <f>IF(FU$63&lt;=$C$17,($C$34*FU$59*$B185/$C$63)*(IF(COUNTA($D185:FT185)*(12/$C$63)&lt;=$C$9,0,1)),0)+IF(FV$63=$C$17,0,IF(FU$63=$C$17,$B185*(FU$60),0))</f>
        <v>0</v>
      </c>
      <c r="FV185" s="50">
        <f>IF(FV$63&lt;=$C$17,($C$34*FV$59*$B185/$C$63)*(IF(COUNTA($D185:FU185)*(12/$C$63)&lt;=$C$9,0,1)),0)+IF(FW$63=$C$17,0,IF(FV$63=$C$17,$B185*(FV$60),0))</f>
        <v>0</v>
      </c>
      <c r="FW185" s="50">
        <f>IF(FW$63&lt;=$C$17,($C$34*FW$59*$B185/$C$63)*(IF(COUNTA($D185:FV185)*(12/$C$63)&lt;=$C$9,0,1)),0)+IF(FX$63=$C$17,0,IF(FW$63=$C$17,$B185*(FW$60),0))</f>
        <v>0</v>
      </c>
      <c r="FX185" s="50">
        <f>IF(FX$63&lt;=$C$17,($C$34*FX$59*$B185/$C$63)*(IF(COUNTA($D185:FW185)*(12/$C$63)&lt;=$C$9,0,1)),0)+IF(FY$63=$C$17,0,IF(FX$63=$C$17,$B185*(FX$60),0))</f>
        <v>0</v>
      </c>
      <c r="FY185" s="50">
        <f>IF(FY$63&lt;=$C$17,($C$34*FY$59*$B185/$C$63)*(IF(COUNTA($D185:FX185)*(12/$C$63)&lt;=$C$9,0,1)),0)+IF(FZ$63=$C$17,0,IF(FY$63=$C$17,$B185*(FY$60),0))</f>
        <v>0</v>
      </c>
      <c r="FZ185" s="50">
        <f>IF(FZ$63&lt;=$C$17,($C$34*FZ$59*$B185/$C$63)*(IF(COUNTA($D185:FY185)*(12/$C$63)&lt;=$C$9,0,1)),0)+IF(GA$63=$C$17,0,IF(FZ$63=$C$17,$B185*(FZ$60),0))</f>
        <v>0</v>
      </c>
      <c r="GA185" s="50">
        <f>IF(GA$63&lt;=$C$17,($C$34*GA$59*$B185/$C$63)*(IF(COUNTA($D185:FZ185)*(12/$C$63)&lt;=$C$9,0,1)),0)+IF(GB$63=$C$17,0,IF(GA$63=$C$17,$B185*(GA$60),0))</f>
        <v>0</v>
      </c>
      <c r="GB185" s="50">
        <f>IF(GB$63&lt;=$C$17,($C$34*GB$59*$B185/$C$63)*(IF(COUNTA($D185:GA185)*(12/$C$63)&lt;=$C$9,0,1)),0)+IF(GC$63=$C$17,0,IF(GB$63=$C$17,$B185*(GB$60),0))</f>
        <v>0</v>
      </c>
      <c r="GC185" s="50">
        <f>IF(GC$63&lt;=$C$17,($C$34*GC$59*$B185/$C$63)*(IF(COUNTA($D185:GB185)*(12/$C$63)&lt;=$C$9,0,1)),0)+IF(GD$63=$C$17,0,IF(GC$63=$C$17,$B185*(GC$60),0))</f>
        <v>0</v>
      </c>
      <c r="GD185" s="50">
        <f>IF(GD$63&lt;=$C$17,($C$34*GD$59*$B185/$C$63)*(IF(COUNTA($D185:GC185)*(12/$C$63)&lt;=$C$9,0,1)),0)+IF(GE$63=$C$17,0,IF(GD$63=$C$17,$B185*(GD$60),0))</f>
        <v>0</v>
      </c>
      <c r="GE185" s="50">
        <f>IF(GE$63&lt;=$C$17,($C$34*GE$59*$B185/$C$63)*(IF(COUNTA($D185:GD185)*(12/$C$63)&lt;=$C$9,0,1)),0)+IF(GF$63=$C$17,0,IF(GE$63=$C$17,$B185*(GE$60),0))</f>
        <v>0</v>
      </c>
      <c r="GF185" s="50">
        <f>IF(GF$63&lt;=$C$17,($C$34*GF$59*$B185/$C$63)*(IF(COUNTA($D185:GE185)*(12/$C$63)&lt;=$C$9,0,1)),0)+IF(GG$63=$C$17,0,IF(GF$63=$C$17,$B185*(GF$60),0))</f>
        <v>0</v>
      </c>
      <c r="GG185" s="50">
        <f>IF(GG$63&lt;=$C$17,($C$34*GG$59*$B185/$C$63)*(IF(COUNTA($D185:GF185)*(12/$C$63)&lt;=$C$9,0,1)),0)+IF(GH$63=$C$17,0,IF(GG$63=$C$17,$B185*(GG$60),0))</f>
        <v>0</v>
      </c>
      <c r="GH185" s="50">
        <f>IF(GH$63&lt;=$C$17,($C$34*GH$59*$B185/$C$63)*(IF(COUNTA($D185:GG185)*(12/$C$63)&lt;=$C$9,0,1)),0)+IF(GI$63=$C$17,0,IF(GH$63=$C$17,$B185*(GH$60),0))</f>
        <v>0</v>
      </c>
      <c r="GI185" s="50">
        <f>IF(GI$63&lt;=$C$17,($C$34*GI$59*$B185/$C$63)*(IF(COUNTA($D185:GH185)*(12/$C$63)&lt;=$C$9,0,1)),0)+IF(GJ$63=$C$17,0,IF(GI$63=$C$17,$B185*(GI$60),0))</f>
        <v>0</v>
      </c>
      <c r="GJ185" s="50">
        <f>IF(GJ$63&lt;=$C$17,($C$34*GJ$59*$B185/$C$63)*(IF(COUNTA($D185:GI185)*(12/$C$63)&lt;=$C$9,0,1)),0)+IF(GK$63=$C$17,0,IF(GJ$63=$C$17,$B185*(GJ$60),0))</f>
        <v>0</v>
      </c>
      <c r="GK185" s="50">
        <f>IF(GK$63&lt;=$C$17,($C$34*GK$59*$B185/$C$63)*(IF(COUNTA($D185:GJ185)*(12/$C$63)&lt;=$C$9,0,1)),0)+IF(GL$63=$C$17,0,IF(GK$63=$C$17,$B185*(GK$60),0))</f>
        <v>0</v>
      </c>
      <c r="GL185" s="50">
        <f>IF(GL$63&lt;=$C$17,($C$34*GL$59*$B185/$C$63)*(IF(COUNTA($D185:GK185)*(12/$C$63)&lt;=$C$9,0,1)),0)+IF(GM$63=$C$17,0,IF(GL$63=$C$17,$B185*(GL$60),0))</f>
        <v>0</v>
      </c>
      <c r="GM185" s="50">
        <f>IF(GM$63&lt;=$C$17,($C$34*GM$59*$B185/$C$63)*(IF(COUNTA($D185:GL185)*(12/$C$63)&lt;=$C$9,0,1)),0)+IF(GN$63=$C$17,0,IF(GM$63=$C$17,$B185*(GM$60),0))</f>
        <v>0</v>
      </c>
      <c r="GN185" s="50">
        <f>IF(GN$63&lt;=$C$17,($C$34*GN$59*$B185/$C$63)*(IF(COUNTA($D185:GM185)*(12/$C$63)&lt;=$C$9,0,1)),0)+IF(GO$63=$C$17,0,IF(GN$63=$C$17,$B185*(GN$60),0))</f>
        <v>0</v>
      </c>
      <c r="GO185" s="50">
        <f>IF(GO$63&lt;=$C$17,($C$34*GO$59*$B185/$C$63)*(IF(COUNTA($D185:GN185)*(12/$C$63)&lt;=$C$9,0,1)),0)+IF(GP$63=$C$17,0,IF(GO$63=$C$17,$B185*(GO$60),0))</f>
        <v>0</v>
      </c>
      <c r="GP185" s="50">
        <f>IF(GP$63&lt;=$C$17,($C$34*GP$59*$B185/$C$63)*(IF(COUNTA($D185:GO185)*(12/$C$63)&lt;=$C$9,0,1)),0)+IF(GQ$63=$C$17,0,IF(GP$63=$C$17,$B185*(GP$60),0))</f>
        <v>0</v>
      </c>
      <c r="GQ185" s="50">
        <f>IF(GQ$63&lt;=$C$17,($C$34*GQ$59*$B185/$C$63)*(IF(COUNTA($D185:GP185)*(12/$C$63)&lt;=$C$9,0,1)),0)+IF(GR$63=$C$17,0,IF(GQ$63=$C$17,$B185*(GQ$60),0))</f>
        <v>0</v>
      </c>
      <c r="GR185" s="50">
        <f>IF(GR$63&lt;=$C$17,($C$34*GR$59*$B185/$C$63)*(IF(COUNTA($D185:GQ185)*(12/$C$63)&lt;=$C$9,0,1)),0)+IF(GS$63=$C$17,0,IF(GR$63=$C$17,$B185*(GR$60),0))</f>
        <v>0</v>
      </c>
      <c r="GS185" s="50">
        <f>IF(GS$63&lt;=$C$17,($C$34*GS$59*$B185/$C$63)*(IF(COUNTA($D185:GR185)*(12/$C$63)&lt;=$C$9,0,1)),0)+IF(GT$63=$C$17,0,IF(GS$63=$C$17,$B185*(GS$60),0))</f>
        <v>0</v>
      </c>
      <c r="GT185" s="50">
        <f>IF(GT$63&lt;=$C$17,($C$34*GT$59*$B185/$C$63)*(IF(COUNTA($D185:GS185)*(12/$C$63)&lt;=$C$9,0,1)),0)+IF(GU$63=$C$17,0,IF(GT$63=$C$17,$B185*(GT$60),0))</f>
        <v>0</v>
      </c>
      <c r="GU185" s="50">
        <f>IF(GU$63&lt;=$C$17,($C$34*GU$59*$B185/$C$63)*(IF(COUNTA($D185:GT185)*(12/$C$63)&lt;=$C$9,0,1)),0)+IF(GV$63=$C$17,0,IF(GU$63=$C$17,$B185*(GU$60),0))</f>
        <v>0</v>
      </c>
      <c r="GV185" s="50">
        <f>IF(GV$63&lt;=$C$17,($C$34*GV$59*$B185/$C$63)*(IF(COUNTA($D185:GU185)*(12/$C$63)&lt;=$C$9,0,1)),0)+IF(GW$63=$C$17,0,IF(GV$63=$C$17,$B185*(GV$60),0))</f>
        <v>0</v>
      </c>
      <c r="GW185" s="50">
        <f>IF(GW$63&lt;=$C$17,($C$34*GW$59*$B185/$C$63)*(IF(COUNTA($D185:GV185)*(12/$C$63)&lt;=$C$9,0,1)),0)+IF(GX$63=$C$17,0,IF(GW$63=$C$17,$B185*(GW$60),0))</f>
        <v>0</v>
      </c>
      <c r="GX185" s="50">
        <f>IF(GX$63&lt;=$C$17,($C$34*GX$59*$B185/$C$63)*(IF(COUNTA($D185:GW185)*(12/$C$63)&lt;=$C$9,0,1)),0)+IF(GY$63=$C$17,0,IF(GX$63=$C$17,$B185*(GX$60),0))</f>
        <v>0</v>
      </c>
      <c r="GY185" s="50">
        <f>IF(GY$63&lt;=$C$17,($C$34*GY$59*$B185/$C$63)*(IF(COUNTA($D185:GX185)*(12/$C$63)&lt;=$C$9,0,1)),0)+IF(GZ$63=$C$17,0,IF(GY$63=$C$17,$B185*(GY$60),0))</f>
        <v>0</v>
      </c>
      <c r="GZ185" s="50">
        <f>IF(GZ$63&lt;=$C$17,($C$34*GZ$59*$B185/$C$63)*(IF(COUNTA($D185:GY185)*(12/$C$63)&lt;=$C$9,0,1)),0)+IF(HA$63=$C$17,0,IF(GZ$63=$C$17,$B185*(GZ$60),0))</f>
        <v>0</v>
      </c>
      <c r="HA185" s="50">
        <f>IF(HA$63&lt;=$C$17,($C$34*HA$59*$B185/$C$63)*(IF(COUNTA($D185:GZ185)*(12/$C$63)&lt;=$C$9,0,1)),0)+IF(HB$63=$C$17,0,IF(HA$63=$C$17,$B185*(HA$60),0))</f>
        <v>0</v>
      </c>
      <c r="HB185" s="50">
        <f>IF(HB$63&lt;=$C$17,($C$34*HB$59*$B185/$C$63)*(IF(COUNTA($D185:HA185)*(12/$C$63)&lt;=$C$9,0,1)),0)+IF(HC$63=$C$17,0,IF(HB$63=$C$17,$B185*(HB$60),0))</f>
        <v>0</v>
      </c>
      <c r="HC185" s="50">
        <f>IF(HC$63&lt;=$C$17,($C$34*HC$59*$B185/$C$63)*(IF(COUNTA($D185:HB185)*(12/$C$63)&lt;=$C$9,0,1)),0)+IF(HD$63=$C$17,0,IF(HC$63=$C$17,$B185*(HC$60),0))</f>
        <v>0</v>
      </c>
      <c r="HD185" s="50">
        <f>IF(HD$63&lt;=$C$17,($C$34*HD$59*$B185/$C$63)*(IF(COUNTA($D185:HC185)*(12/$C$63)&lt;=$C$9,0,1)),0)+IF(HE$63=$C$17,0,IF(HD$63=$C$17,$B185*(HD$60),0))</f>
        <v>0</v>
      </c>
      <c r="HE185" s="50">
        <f>IF(HE$63&lt;=$C$17,($C$34*HE$59*$B185/$C$63)*(IF(COUNTA($D185:HD185)*(12/$C$63)&lt;=$C$9,0,1)),0)+IF(HF$63=$C$17,0,IF(HE$63=$C$17,$B185*(HE$60),0))</f>
        <v>0</v>
      </c>
      <c r="HF185" s="50">
        <f>IF(HF$63&lt;=$C$17,($C$34*HF$59*$B185/$C$63)*(IF(COUNTA($D185:HE185)*(12/$C$63)&lt;=$C$9,0,1)),0)+IF(HG$63=$C$17,0,IF(HF$63=$C$17,$B185*(HF$60),0))</f>
        <v>0</v>
      </c>
      <c r="HG185" s="50">
        <f>IF(HG$63&lt;=$C$17,($C$34*HG$59*$B185/$C$63)*(IF(COUNTA($D185:HF185)*(12/$C$63)&lt;=$C$9,0,1)),0)+IF(HH$63=$C$17,0,IF(HG$63=$C$17,$B185*(HG$60),0))</f>
        <v>0</v>
      </c>
      <c r="HH185" s="50">
        <f>IF(HH$63&lt;=$C$17,($C$34*HH$59*$B185/$C$63)*(IF(COUNTA($D185:HG185)*(12/$C$63)&lt;=$C$9,0,1)),0)+IF(HI$63=$C$17,0,IF(HH$63=$C$17,$B185*(HH$60),0))</f>
        <v>0</v>
      </c>
      <c r="HI185" s="50">
        <f>IF(HI$63&lt;=$C$17,($C$34*HI$59*$B185/$C$63)*(IF(COUNTA($D185:HH185)*(12/$C$63)&lt;=$C$9,0,1)),0)+IF(HJ$63=$C$17,0,IF(HI$63=$C$17,$B185*(HI$60),0))</f>
        <v>0</v>
      </c>
      <c r="HJ185" s="50">
        <f>IF(HJ$63&lt;=$C$17,($C$34*HJ$59*$B185/$C$63)*(IF(COUNTA($D185:HI185)*(12/$C$63)&lt;=$C$9,0,1)),0)+IF(HK$63=$C$17,0,IF(HJ$63=$C$17,$B185*(HJ$60),0))</f>
        <v>0</v>
      </c>
      <c r="HK185" s="50">
        <f>IF(HK$63&lt;=$C$17,($C$34*HK$59*$B185/$C$63)*(IF(COUNTA($D185:HJ185)*(12/$C$63)&lt;=$C$9,0,1)),0)+IF(HL$63=$C$17,0,IF(HK$63=$C$17,$B185*(HK$60),0))</f>
        <v>0</v>
      </c>
      <c r="HL185" s="50">
        <f>IF(HL$63&lt;=$C$17,($C$34*HL$59*$B185/$C$63)*(IF(COUNTA($D185:HK185)*(12/$C$63)&lt;=$C$9,0,1)),0)+IF(HM$63=$C$17,0,IF(HL$63=$C$17,$B185*(HL$60),0))</f>
        <v>0</v>
      </c>
      <c r="HM185" s="50">
        <f>IF(HM$63&lt;=$C$17,($C$34*HM$59*$B185/$C$63)*(IF(COUNTA($D185:HL185)*(12/$C$63)&lt;=$C$9,0,1)),0)+IF(HN$63=$C$17,0,IF(HM$63=$C$17,$B185*(HM$60),0))</f>
        <v>0</v>
      </c>
      <c r="HN185" s="50">
        <f>IF(HN$63&lt;=$C$17,($C$34*HN$59*$B185/$C$63)*(IF(COUNTA($D185:HM185)*(12/$C$63)&lt;=$C$9,0,1)),0)+IF(HO$63=$C$17,0,IF(HN$63=$C$17,$B185*(HN$60),0))</f>
        <v>0</v>
      </c>
      <c r="HO185" s="50">
        <f>IF(HO$63&lt;=$C$17,($C$34*HO$59*$B185/$C$63)*(IF(COUNTA($D185:HN185)*(12/$C$63)&lt;=$C$9,0,1)),0)+IF(HP$63=$C$17,0,IF(HO$63=$C$17,$B185*(HO$60),0))</f>
        <v>0</v>
      </c>
      <c r="HP185" s="50">
        <f>IF(HP$63&lt;=$C$17,($C$34*HP$59*$B185/$C$63)*(IF(COUNTA($D185:HO185)*(12/$C$63)&lt;=$C$9,0,1)),0)+IF(HQ$63=$C$17,0,IF(HP$63=$C$17,$B185*(HP$60),0))</f>
        <v>0</v>
      </c>
      <c r="HQ185" s="50">
        <f>IF(HQ$63&lt;=$C$17,($C$34*HQ$59*$B185/$C$63)*(IF(COUNTA($D185:HP185)*(12/$C$63)&lt;=$C$9,0,1)),0)+IF(HR$63=$C$17,0,IF(HQ$63=$C$17,$B185*(HQ$60),0))</f>
        <v>0</v>
      </c>
      <c r="HR185" s="50">
        <f>IF(HR$63&lt;=$C$17,($C$34*HR$59*$B185/$C$63)*(IF(COUNTA($D185:HQ185)*(12/$C$63)&lt;=$C$9,0,1)),0)+IF(HS$63=$C$17,0,IF(HR$63=$C$17,$B185*(HR$60),0))</f>
        <v>0</v>
      </c>
      <c r="HS185" s="50">
        <f>IF(HS$63&lt;=$C$17,($C$34*HS$59*$B185/$C$63)*(IF(COUNTA($D185:HR185)*(12/$C$63)&lt;=$C$9,0,1)),0)+IF(HT$63=$C$17,0,IF(HS$63=$C$17,$B185*(HS$60),0))</f>
        <v>0</v>
      </c>
      <c r="HT185" s="50">
        <f>IF(HT$63&lt;=$C$17,($C$34*HT$59*$B185/$C$63)*(IF(COUNTA($D185:HS185)*(12/$C$63)&lt;=$C$9,0,1)),0)+IF(HU$63=$C$17,0,IF(HT$63=$C$17,$B185*(HT$60),0))</f>
        <v>0</v>
      </c>
      <c r="HU185" s="50">
        <f>IF(HU$63&lt;=$C$17,($C$34*HU$59*$B185/$C$63)*(IF(COUNTA($D185:HT185)*(12/$C$63)&lt;=$C$9,0,1)),0)+IF(HV$63=$C$17,0,IF(HU$63=$C$17,$B185*(HU$60),0))</f>
        <v>0</v>
      </c>
      <c r="HV185" s="50">
        <f>IF(HV$63&lt;=$C$17,($C$34*HV$59*$B185/$C$63)*(IF(COUNTA($D185:HU185)*(12/$C$63)&lt;=$C$9,0,1)),0)+IF(HW$63=$C$17,0,IF(HV$63=$C$17,$B185*(HV$60),0))</f>
        <v>0</v>
      </c>
      <c r="HW185" s="50">
        <f>IF(HW$63&lt;=$C$17,($C$34*HW$59*$B185/$C$63)*(IF(COUNTA($D185:HV185)*(12/$C$63)&lt;=$C$9,0,1)),0)+IF(HX$63=$C$17,0,IF(HW$63=$C$17,$B185*(HW$60),0))</f>
        <v>0</v>
      </c>
      <c r="HX185" s="50">
        <f>IF(HX$63&lt;=$C$17,($C$34*HX$59*$B185/$C$63)*(IF(COUNTA($D185:HW185)*(12/$C$63)&lt;=$C$9,0,1)),0)+IF(HY$63=$C$17,0,IF(HX$63=$C$17,$B185*(HX$60),0))</f>
        <v>0</v>
      </c>
      <c r="HY185" s="50">
        <f>IF(HY$63&lt;=$C$17,($C$34*HY$59*$B185/$C$63)*(IF(COUNTA($D185:HX185)*(12/$C$63)&lt;=$C$9,0,1)),0)+IF(HZ$63=$C$17,0,IF(HY$63=$C$17,$B185*(HY$60),0))</f>
        <v>0</v>
      </c>
      <c r="HZ185" s="50">
        <f>IF(HZ$63&lt;=$C$17,($C$34*HZ$59*$B185/$C$63)*(IF(COUNTA($D185:HY185)*(12/$C$63)&lt;=$C$9,0,1)),0)+IF(IA$63=$C$17,0,IF(HZ$63=$C$17,$B185*(HZ$60),0))</f>
        <v>0</v>
      </c>
      <c r="IA185" s="50">
        <f>IF(IA$63&lt;=$C$17,($C$34*IA$59*$B185/$C$63)*(IF(COUNTA($D185:HZ185)*(12/$C$63)&lt;=$C$9,0,1)),0)+IF(IB$63=$C$17,0,IF(IA$63=$C$17,$B185*(IA$60),0))</f>
        <v>0</v>
      </c>
      <c r="IB185" s="50">
        <f>IF(IB$63&lt;=$C$17,($C$34*IB$59*$B185/$C$63)*(IF(COUNTA($D185:IA185)*(12/$C$63)&lt;=$C$9,0,1)),0)+IF(IC$63=$C$17,0,IF(IB$63=$C$17,$B185*(IB$60),0))</f>
        <v>0</v>
      </c>
      <c r="IC185" s="50">
        <f>IF(IC$63&lt;=$C$17,($C$34*IC$59*$B185/$C$63)*(IF(COUNTA($D185:IB185)*(12/$C$63)&lt;=$C$9,0,1)),0)+IF(ID$63=$C$17,0,IF(IC$63=$C$17,$B185*(IC$60),0))</f>
        <v>0</v>
      </c>
      <c r="ID185" s="50">
        <f>IF(ID$63&lt;=$C$17,($C$34*ID$59*$B185/$C$63)*(IF(COUNTA($D185:IC185)*(12/$C$63)&lt;=$C$9,0,1)),0)+IF(IE$63=$C$17,0,IF(ID$63=$C$17,$B185*(ID$60),0))</f>
        <v>0</v>
      </c>
      <c r="IE185" s="50">
        <f>IF(IE$63&lt;=$C$17,($C$34*IE$59*$B185/$C$63)*(IF(COUNTA($D185:ID185)*(12/$C$63)&lt;=$C$9,0,1)),0)+IF(IF$63=$C$17,0,IF(IE$63=$C$17,$B185*(IE$60),0))</f>
        <v>0</v>
      </c>
      <c r="IF185" s="50">
        <f>IF(IF$63&lt;=$C$17,($C$34*IF$59*$B185/$C$63)*(IF(COUNTA($D185:IE185)*(12/$C$63)&lt;=$C$9,0,1)),0)+IF(IG$63=$C$17,0,IF(IF$63=$C$17,$B185*(IF$60),0))</f>
        <v>0</v>
      </c>
      <c r="IG185" s="50">
        <f>IF(IG$63&lt;=$C$17,($C$34*IG$59*$B185/$C$63)*(IF(COUNTA($D185:IF185)*(12/$C$63)&lt;=$C$9,0,1)),0)+IF(IH$63=$C$17,0,IF(IG$63=$C$17,$B185*(IG$60),0))</f>
        <v>0</v>
      </c>
      <c r="IH185" s="50">
        <f>IF(IH$63&lt;=$C$17,($C$34*IH$59*$B185/$C$63)*(IF(COUNTA($D185:IG185)*(12/$C$63)&lt;=$C$9,0,1)),0)+IF(II$63=$C$17,0,IF(IH$63=$C$17,$B185*(IH$60),0))</f>
        <v>0</v>
      </c>
      <c r="II185" s="50">
        <f>IF(II$63&lt;=$C$17,($C$34*II$59*$B185/$C$63)*(IF(COUNTA($D185:IH185)*(12/$C$63)&lt;=$C$9,0,1)),0)+IF(IJ$63=$C$17,0,IF(II$63=$C$17,$B185*(II$60),0))</f>
        <v>0</v>
      </c>
      <c r="IJ185" s="50">
        <f>IF(IJ$63&lt;=$C$17,($C$34*IJ$59*$B185/$C$63)*(IF(COUNTA($D185:II185)*(12/$C$63)&lt;=$C$9,0,1)),0)+IF(IK$63=$C$17,0,IF(IJ$63=$C$17,$B185*(IJ$60),0))</f>
        <v>0</v>
      </c>
      <c r="IK185" s="50">
        <f>IF(IK$63&lt;=$C$17,($C$34*IK$59*$B185/$C$63)*(IF(COUNTA($D185:IJ185)*(12/$C$63)&lt;=$C$9,0,1)),0)+IF(IL$63=$C$17,0,IF(IK$63=$C$17,$B185*(IK$60),0))</f>
        <v>0</v>
      </c>
      <c r="IL185" s="50">
        <f>IF(IL$63&lt;=$C$17,($C$34*IL$59*$B185/$C$63)*(IF(COUNTA($D185:IK185)*(12/$C$63)&lt;=$C$9,0,1)),0)+IF(IM$63=$C$17,0,IF(IL$63=$C$17,$B185*(IL$60),0))</f>
        <v>0</v>
      </c>
      <c r="IM185" s="50">
        <f>IF(IM$63&lt;=$C$17,($C$34*IM$59*$B185/$C$63)*(IF(COUNTA($D185:IL185)*(12/$C$63)&lt;=$C$9,0,1)),0)+IF(IN$63=$C$17,0,IF(IM$63=$C$17,$B185*(IM$60),0))</f>
        <v>0</v>
      </c>
      <c r="IN185" s="50">
        <f>IF(IN$63&lt;=$C$17,($C$34*IN$59*$B185/$C$63)*(IF(COUNTA($D185:IM185)*(12/$C$63)&lt;=$C$9,0,1)),0)+IF(IO$63=$C$17,0,IF(IN$63=$C$17,$B185*(IN$60),0))</f>
        <v>0</v>
      </c>
      <c r="IO185" s="50">
        <f>IF(IO$63&lt;=$C$17,($C$34*IO$59*$B185/$C$63)*(IF(COUNTA($D185:IN185)*(12/$C$63)&lt;=$C$9,0,1)),0)+IF(IP$63=$C$17,0,IF(IO$63=$C$17,$B185*(IO$60),0))</f>
        <v>0</v>
      </c>
      <c r="IP185" s="50">
        <f>IF(IP$63&lt;=$C$17,($C$34*IP$59*$B185/$C$63)*(IF(COUNTA($D185:IO185)*(12/$C$63)&lt;=$C$9,0,1)),0)+IF(IQ$63=$C$17,0,IF(IP$63=$C$17,$B185*(IP$60),0))</f>
        <v>0</v>
      </c>
      <c r="IQ185" s="50">
        <f>IF(IQ$63&lt;=$C$17,($C$34*IQ$59*$B185/$C$63)*(IF(COUNTA($D185:IP185)*(12/$C$63)&lt;=$C$9,0,1)),0)+IF(IR$63=$C$17,0,IF(IQ$63=$C$17,$B185*(IQ$60),0))</f>
        <v>0</v>
      </c>
      <c r="IR185" s="50">
        <f>IF(IR$63&lt;=$C$17,($C$34*IR$59*$B185/$C$63)*(IF(COUNTA($D185:IQ185)*(12/$C$63)&lt;=$C$9,0,1)),0)+IF(IS$63=$C$17,0,IF(IR$63=$C$17,$B185*(IR$60),0))</f>
        <v>0</v>
      </c>
      <c r="IS185" s="50">
        <f>IF(IS$63&lt;=$C$17,($C$34*IS$59*$B185/$C$63)*(IF(COUNTA($D185:IR185)*(12/$C$63)&lt;=$C$9,0,1)),0)+IF(IT$63=$C$17,0,IF(IS$63=$C$17,$B185*(IS$60),0))</f>
        <v>0</v>
      </c>
      <c r="IT185" s="50">
        <f>IF(IT$63&lt;=$C$17,($C$34*IT$59*$B185/$C$63)*(IF(COUNTA($D185:IS185)*(12/$C$63)&lt;=$C$9,0,1)),0)+IF(IU$63=$C$17,0,IF(IT$63=$C$17,$B185*(IT$60),0))</f>
        <v>0</v>
      </c>
      <c r="IU185" s="50">
        <f>IF(IU$63&lt;=$C$17,($C$34*IU$59*$B185/$C$63)*(IF(COUNTA($D185:IT185)*(12/$C$63)&lt;=$C$9,0,1)),0)+IF(IV$63=$C$17,0,IF(IU$63=$C$17,$B185*(IU$60),0))</f>
        <v>0</v>
      </c>
      <c r="IV185" s="50">
        <f>IF(IV$63&lt;=$C$17,($C$34*IV$59*$B185/$C$63)*(IF(COUNTA($D185:IU185)*(12/$C$63)&lt;=$C$9,0,1)),0)+IF(IW$63=$C$17,0,IF(IV$63=$C$17,$B185*(IV$60),0))</f>
        <v>0</v>
      </c>
      <c r="IW185" s="50">
        <f>IF(IW$63&lt;=$C$17,($C$34*IW$59*$B185/$C$63)*(IF(COUNTA($D185:IV185)*(12/$C$63)&lt;=$C$9,0,1)),0)+IF(IX$63=$C$17,0,IF(IW$63=$C$17,$B185*(IW$60),0))</f>
        <v>0</v>
      </c>
      <c r="IX185" s="50"/>
      <c r="IY185" s="50"/>
      <c r="IZ185" s="50"/>
      <c r="JA185" s="50"/>
      <c r="JB185" s="50"/>
      <c r="JC185" s="50"/>
      <c r="JD185" s="50"/>
      <c r="JE185" s="50"/>
      <c r="JF185" s="50"/>
      <c r="JG185" s="50"/>
      <c r="JH185" s="50"/>
      <c r="JI185" s="50"/>
      <c r="JJ185" s="50"/>
      <c r="JK185" s="50"/>
      <c r="JL185" s="50"/>
      <c r="JM185" s="50"/>
      <c r="JN185" s="50"/>
      <c r="JO185" s="50"/>
      <c r="JP185" s="50"/>
      <c r="JQ185" s="50"/>
      <c r="JR185" s="50"/>
      <c r="JS185" s="50"/>
      <c r="JT185" s="50"/>
      <c r="JU185" s="50"/>
      <c r="JV185" s="50"/>
      <c r="JW185" s="50"/>
      <c r="JX185" s="50"/>
      <c r="JY185" s="50"/>
      <c r="JZ185" s="50"/>
      <c r="KA185" s="50"/>
      <c r="KB185" s="50"/>
      <c r="KC185" s="50"/>
      <c r="KD185" s="50"/>
      <c r="KE185" s="50"/>
      <c r="KF185" s="50"/>
      <c r="KG185" s="50"/>
      <c r="KH185" s="50"/>
      <c r="KI185" s="50"/>
      <c r="KJ185" s="50"/>
      <c r="KK185" s="50"/>
      <c r="KL185" s="50"/>
      <c r="KM185" s="50"/>
      <c r="KN185" s="50"/>
      <c r="KO185" s="50"/>
      <c r="KP185" s="50"/>
      <c r="KQ185" s="50"/>
      <c r="KR185" s="50"/>
      <c r="KS185" s="50"/>
      <c r="KT185" s="50"/>
      <c r="KU185" s="50"/>
      <c r="KV185" s="50"/>
      <c r="KW185" s="50"/>
      <c r="KX185" s="50"/>
      <c r="KY185" s="50"/>
      <c r="KZ185" s="50"/>
      <c r="LA185" s="50"/>
      <c r="LB185" s="50"/>
      <c r="LC185" s="50"/>
      <c r="LD185" s="50"/>
      <c r="LE185" s="50"/>
      <c r="LF185" s="50"/>
      <c r="LG185" s="50"/>
      <c r="LH185" s="50"/>
      <c r="LI185" s="50"/>
    </row>
    <row r="186" spans="1:321" outlineLevel="1" x14ac:dyDescent="0.25">
      <c r="A186" s="2" t="s">
        <v>55</v>
      </c>
      <c r="B186" s="79">
        <f ca="1">+OFFSET($D$52,0,COUNTA($B$66:B185),,)</f>
        <v>0</v>
      </c>
      <c r="C186" s="88">
        <f t="shared" si="62"/>
        <v>0</v>
      </c>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50">
        <f>IF(DU$63&gt;$C$17,0,-DT$53*(12/$C$63))</f>
        <v>0</v>
      </c>
      <c r="DU186" s="50">
        <f>IF(DU$63&lt;=$C$17,($C$34*DU$59*$B186/$C$63)*(IF(COUNTA($D186:DT186)*(12/$C$63)&lt;=$C$9,0,1)),0)+IF(DV$63=$C$17,0,IF(DU$63=$C$17,$B186*(DU$60),0))</f>
        <v>0</v>
      </c>
      <c r="DV186" s="50">
        <f>IF(DV$63&lt;=$C$17,($C$34*DV$59*$B186/$C$63)*(IF(COUNTA($D186:DU186)*(12/$C$63)&lt;=$C$9,0,1)),0)+IF(DW$63=$C$17,0,IF(DV$63=$C$17,$B186*(DV$60),0))</f>
        <v>0</v>
      </c>
      <c r="DW186" s="50">
        <f>IF(DW$63&lt;=$C$17,($C$34*DW$59*$B186/$C$63)*(IF(COUNTA($D186:DV186)*(12/$C$63)&lt;=$C$9,0,1)),0)+IF(DX$63=$C$17,0,IF(DW$63=$C$17,$B186*(DW$60),0))</f>
        <v>0</v>
      </c>
      <c r="DX186" s="50">
        <f>IF(DX$63&lt;=$C$17,($C$34*DX$59*$B186/$C$63)*(IF(COUNTA($D186:DW186)*(12/$C$63)&lt;=$C$9,0,1)),0)+IF(DY$63=$C$17,0,IF(DX$63=$C$17,$B186*(DX$60),0))</f>
        <v>0</v>
      </c>
      <c r="DY186" s="50">
        <f>IF(DY$63&lt;=$C$17,($C$34*DY$59*$B186/$C$63)*(IF(COUNTA($D186:DX186)*(12/$C$63)&lt;=$C$9,0,1)),0)+IF(DZ$63=$C$17,0,IF(DY$63=$C$17,$B186*(DY$60),0))</f>
        <v>0</v>
      </c>
      <c r="DZ186" s="50">
        <f>IF(DZ$63&lt;=$C$17,($C$34*DZ$59*$B186/$C$63)*(IF(COUNTA($D186:DY186)*(12/$C$63)&lt;=$C$9,0,1)),0)+IF(EA$63=$C$17,0,IF(DZ$63=$C$17,$B186*(DZ$60),0))</f>
        <v>0</v>
      </c>
      <c r="EA186" s="50">
        <f>IF(EA$63&lt;=$C$17,($C$34*EA$59*$B186/$C$63)*(IF(COUNTA($D186:DZ186)*(12/$C$63)&lt;=$C$9,0,1)),0)+IF(EB$63=$C$17,0,IF(EA$63=$C$17,$B186*(EA$60),0))</f>
        <v>0</v>
      </c>
      <c r="EB186" s="50">
        <f>IF(EB$63&lt;=$C$17,($C$34*EB$59*$B186/$C$63)*(IF(COUNTA($D186:EA186)*(12/$C$63)&lt;=$C$9,0,1)),0)+IF(EC$63=$C$17,0,IF(EB$63=$C$17,$B186*(EB$60),0))</f>
        <v>0</v>
      </c>
      <c r="EC186" s="50">
        <f>IF(EC$63&lt;=$C$17,($C$34*EC$59*$B186/$C$63)*(IF(COUNTA($D186:EB186)*(12/$C$63)&lt;=$C$9,0,1)),0)+IF(ED$63=$C$17,0,IF(EC$63=$C$17,$B186*(EC$60),0))</f>
        <v>0</v>
      </c>
      <c r="ED186" s="50">
        <f>IF(ED$63&lt;=$C$17,($C$34*ED$59*$B186/$C$63)*(IF(COUNTA($D186:EC186)*(12/$C$63)&lt;=$C$9,0,1)),0)+IF(EE$63=$C$17,0,IF(ED$63=$C$17,$B186*(ED$60),0))</f>
        <v>0</v>
      </c>
      <c r="EE186" s="50">
        <f>IF(EE$63&lt;=$C$17,($C$34*EE$59*$B186/$C$63)*(IF(COUNTA($D186:ED186)*(12/$C$63)&lt;=$C$9,0,1)),0)+IF(EF$63=$C$17,0,IF(EE$63=$C$17,$B186*(EE$60),0))</f>
        <v>0</v>
      </c>
      <c r="EF186" s="50">
        <f>IF(EF$63&lt;=$C$17,($C$34*EF$59*$B186/$C$63)*(IF(COUNTA($D186:EE186)*(12/$C$63)&lt;=$C$9,0,1)),0)+IF(EG$63=$C$17,0,IF(EF$63=$C$17,$B186*(EF$60),0))</f>
        <v>0</v>
      </c>
      <c r="EG186" s="50">
        <f>IF(EG$63&lt;=$C$17,($C$34*EG$59*$B186/$C$63)*(IF(COUNTA($D186:EF186)*(12/$C$63)&lt;=$C$9,0,1)),0)+IF(EH$63=$C$17,0,IF(EG$63=$C$17,$B186*(EG$60),0))</f>
        <v>0</v>
      </c>
      <c r="EH186" s="50">
        <f>IF(EH$63&lt;=$C$17,($C$34*EH$59*$B186/$C$63)*(IF(COUNTA($D186:EG186)*(12/$C$63)&lt;=$C$9,0,1)),0)+IF(EI$63=$C$17,0,IF(EH$63=$C$17,$B186*(EH$60),0))</f>
        <v>0</v>
      </c>
      <c r="EI186" s="50">
        <f>IF(EI$63&lt;=$C$17,($C$34*EI$59*$B186/$C$63)*(IF(COUNTA($D186:EH186)*(12/$C$63)&lt;=$C$9,0,1)),0)+IF(EJ$63=$C$17,0,IF(EI$63=$C$17,$B186*(EI$60),0))</f>
        <v>0</v>
      </c>
      <c r="EJ186" s="50">
        <f>IF(EJ$63&lt;=$C$17,($C$34*EJ$59*$B186/$C$63)*(IF(COUNTA($D186:EI186)*(12/$C$63)&lt;=$C$9,0,1)),0)+IF(EK$63=$C$17,0,IF(EJ$63=$C$17,$B186*(EJ$60),0))</f>
        <v>0</v>
      </c>
      <c r="EK186" s="50">
        <f>IF(EK$63&lt;=$C$17,($C$34*EK$59*$B186/$C$63)*(IF(COUNTA($D186:EJ186)*(12/$C$63)&lt;=$C$9,0,1)),0)+IF(EL$63=$C$17,0,IF(EK$63=$C$17,$B186*(EK$60),0))</f>
        <v>0</v>
      </c>
      <c r="EL186" s="50">
        <f>IF(EL$63&lt;=$C$17,($C$34*EL$59*$B186/$C$63)*(IF(COUNTA($D186:EK186)*(12/$C$63)&lt;=$C$9,0,1)),0)+IF(EM$63=$C$17,0,IF(EL$63=$C$17,$B186*(EL$60),0))</f>
        <v>0</v>
      </c>
      <c r="EM186" s="50">
        <f>IF(EM$63&lt;=$C$17,($C$34*EM$59*$B186/$C$63)*(IF(COUNTA($D186:EL186)*(12/$C$63)&lt;=$C$9,0,1)),0)+IF(EN$63=$C$17,0,IF(EM$63=$C$17,$B186*(EM$60),0))</f>
        <v>0</v>
      </c>
      <c r="EN186" s="50">
        <f>IF(EN$63&lt;=$C$17,($C$34*EN$59*$B186/$C$63)*(IF(COUNTA($D186:EM186)*(12/$C$63)&lt;=$C$9,0,1)),0)+IF(EO$63=$C$17,0,IF(EN$63=$C$17,$B186*(EN$60),0))</f>
        <v>0</v>
      </c>
      <c r="EO186" s="50">
        <f>IF(EO$63&lt;=$C$17,($C$34*EO$59*$B186/$C$63)*(IF(COUNTA($D186:EN186)*(12/$C$63)&lt;=$C$9,0,1)),0)+IF(EP$63=$C$17,0,IF(EO$63=$C$17,$B186*(EO$60),0))</f>
        <v>0</v>
      </c>
      <c r="EP186" s="50">
        <f>IF(EP$63&lt;=$C$17,($C$34*EP$59*$B186/$C$63)*(IF(COUNTA($D186:EO186)*(12/$C$63)&lt;=$C$9,0,1)),0)+IF(EQ$63=$C$17,0,IF(EP$63=$C$17,$B186*(EP$60),0))</f>
        <v>0</v>
      </c>
      <c r="EQ186" s="50">
        <f>IF(EQ$63&lt;=$C$17,($C$34*EQ$59*$B186/$C$63)*(IF(COUNTA($D186:EP186)*(12/$C$63)&lt;=$C$9,0,1)),0)+IF(ER$63=$C$17,0,IF(EQ$63=$C$17,$B186*(EQ$60),0))</f>
        <v>0</v>
      </c>
      <c r="ER186" s="50">
        <f>IF(ER$63&lt;=$C$17,($C$34*ER$59*$B186/$C$63)*(IF(COUNTA($D186:EQ186)*(12/$C$63)&lt;=$C$9,0,1)),0)+IF(ES$63=$C$17,0,IF(ER$63=$C$17,$B186*(ER$60),0))</f>
        <v>0</v>
      </c>
      <c r="ES186" s="50">
        <f>IF(ES$63&lt;=$C$17,($C$34*ES$59*$B186/$C$63)*(IF(COUNTA($D186:ER186)*(12/$C$63)&lt;=$C$9,0,1)),0)+IF(ET$63=$C$17,0,IF(ES$63=$C$17,$B186*(ES$60),0))</f>
        <v>0</v>
      </c>
      <c r="ET186" s="50">
        <f>IF(ET$63&lt;=$C$17,($C$34*ET$59*$B186/$C$63)*(IF(COUNTA($D186:ES186)*(12/$C$63)&lt;=$C$9,0,1)),0)+IF(EU$63=$C$17,0,IF(ET$63=$C$17,$B186*(ET$60),0))</f>
        <v>0</v>
      </c>
      <c r="EU186" s="50">
        <f>IF(EU$63&lt;=$C$17,($C$34*EU$59*$B186/$C$63)*(IF(COUNTA($D186:ET186)*(12/$C$63)&lt;=$C$9,0,1)),0)+IF(EV$63=$C$17,0,IF(EU$63=$C$17,$B186*(EU$60),0))</f>
        <v>0</v>
      </c>
      <c r="EV186" s="50">
        <f>IF(EV$63&lt;=$C$17,($C$34*EV$59*$B186/$C$63)*(IF(COUNTA($D186:EU186)*(12/$C$63)&lt;=$C$9,0,1)),0)+IF(EW$63=$C$17,0,IF(EV$63=$C$17,$B186*(EV$60),0))</f>
        <v>0</v>
      </c>
      <c r="EW186" s="50">
        <f>IF(EW$63&lt;=$C$17,($C$34*EW$59*$B186/$C$63)*(IF(COUNTA($D186:EV186)*(12/$C$63)&lt;=$C$9,0,1)),0)+IF(EX$63=$C$17,0,IF(EW$63=$C$17,$B186*(EW$60),0))</f>
        <v>0</v>
      </c>
      <c r="EX186" s="50">
        <f>IF(EX$63&lt;=$C$17,($C$34*EX$59*$B186/$C$63)*(IF(COUNTA($D186:EW186)*(12/$C$63)&lt;=$C$9,0,1)),0)+IF(EY$63=$C$17,0,IF(EX$63=$C$17,$B186*(EX$60),0))</f>
        <v>0</v>
      </c>
      <c r="EY186" s="50">
        <f>IF(EY$63&lt;=$C$17,($C$34*EY$59*$B186/$C$63)*(IF(COUNTA($D186:EX186)*(12/$C$63)&lt;=$C$9,0,1)),0)+IF(EZ$63=$C$17,0,IF(EY$63=$C$17,$B186*(EY$60),0))</f>
        <v>0</v>
      </c>
      <c r="EZ186" s="50">
        <f>IF(EZ$63&lt;=$C$17,($C$34*EZ$59*$B186/$C$63)*(IF(COUNTA($D186:EY186)*(12/$C$63)&lt;=$C$9,0,1)),0)+IF(FA$63=$C$17,0,IF(EZ$63=$C$17,$B186*(EZ$60),0))</f>
        <v>0</v>
      </c>
      <c r="FA186" s="50">
        <f>IF(FA$63&lt;=$C$17,($C$34*FA$59*$B186/$C$63)*(IF(COUNTA($D186:EZ186)*(12/$C$63)&lt;=$C$9,0,1)),0)+IF(FB$63=$C$17,0,IF(FA$63=$C$17,$B186*(FA$60),0))</f>
        <v>0</v>
      </c>
      <c r="FB186" s="50">
        <f>IF(FB$63&lt;=$C$17,($C$34*FB$59*$B186/$C$63)*(IF(COUNTA($D186:FA186)*(12/$C$63)&lt;=$C$9,0,1)),0)+IF(FC$63=$C$17,0,IF(FB$63=$C$17,$B186*(FB$60),0))</f>
        <v>0</v>
      </c>
      <c r="FC186" s="50">
        <f>IF(FC$63&lt;=$C$17,($C$34*FC$59*$B186/$C$63)*(IF(COUNTA($D186:FB186)*(12/$C$63)&lt;=$C$9,0,1)),0)+IF(FD$63=$C$17,0,IF(FC$63=$C$17,$B186*(FC$60),0))</f>
        <v>0</v>
      </c>
      <c r="FD186" s="50">
        <f>IF(FD$63&lt;=$C$17,($C$34*FD$59*$B186/$C$63)*(IF(COUNTA($D186:FC186)*(12/$C$63)&lt;=$C$9,0,1)),0)+IF(FE$63=$C$17,0,IF(FD$63=$C$17,$B186*(FD$60),0))</f>
        <v>0</v>
      </c>
      <c r="FE186" s="50">
        <f>IF(FE$63&lt;=$C$17,($C$34*FE$59*$B186/$C$63)*(IF(COUNTA($D186:FD186)*(12/$C$63)&lt;=$C$9,0,1)),0)+IF(FF$63=$C$17,0,IF(FE$63=$C$17,$B186*(FE$60),0))</f>
        <v>0</v>
      </c>
      <c r="FF186" s="50">
        <f>IF(FF$63&lt;=$C$17,($C$34*FF$59*$B186/$C$63)*(IF(COUNTA($D186:FE186)*(12/$C$63)&lt;=$C$9,0,1)),0)+IF(FG$63=$C$17,0,IF(FF$63=$C$17,$B186*(FF$60),0))</f>
        <v>0</v>
      </c>
      <c r="FG186" s="50">
        <f>IF(FG$63&lt;=$C$17,($C$34*FG$59*$B186/$C$63)*(IF(COUNTA($D186:FF186)*(12/$C$63)&lt;=$C$9,0,1)),0)+IF(FH$63=$C$17,0,IF(FG$63=$C$17,$B186*(FG$60),0))</f>
        <v>0</v>
      </c>
      <c r="FH186" s="50">
        <f>IF(FH$63&lt;=$C$17,($C$34*FH$59*$B186/$C$63)*(IF(COUNTA($D186:FG186)*(12/$C$63)&lt;=$C$9,0,1)),0)+IF(FI$63=$C$17,0,IF(FH$63=$C$17,$B186*(FH$60),0))</f>
        <v>0</v>
      </c>
      <c r="FI186" s="50">
        <f>IF(FI$63&lt;=$C$17,($C$34*FI$59*$B186/$C$63)*(IF(COUNTA($D186:FH186)*(12/$C$63)&lt;=$C$9,0,1)),0)+IF(FJ$63=$C$17,0,IF(FI$63=$C$17,$B186*(FI$60),0))</f>
        <v>0</v>
      </c>
      <c r="FJ186" s="50">
        <f>IF(FJ$63&lt;=$C$17,($C$34*FJ$59*$B186/$C$63)*(IF(COUNTA($D186:FI186)*(12/$C$63)&lt;=$C$9,0,1)),0)+IF(FK$63=$C$17,0,IF(FJ$63=$C$17,$B186*(FJ$60),0))</f>
        <v>0</v>
      </c>
      <c r="FK186" s="50">
        <f>IF(FK$63&lt;=$C$17,($C$34*FK$59*$B186/$C$63)*(IF(COUNTA($D186:FJ186)*(12/$C$63)&lt;=$C$9,0,1)),0)+IF(FL$63=$C$17,0,IF(FK$63=$C$17,$B186*(FK$60),0))</f>
        <v>0</v>
      </c>
      <c r="FL186" s="50">
        <f>IF(FL$63&lt;=$C$17,($C$34*FL$59*$B186/$C$63)*(IF(COUNTA($D186:FK186)*(12/$C$63)&lt;=$C$9,0,1)),0)+IF(FM$63=$C$17,0,IF(FL$63=$C$17,$B186*(FL$60),0))</f>
        <v>0</v>
      </c>
      <c r="FM186" s="50">
        <f>IF(FM$63&lt;=$C$17,($C$34*FM$59*$B186/$C$63)*(IF(COUNTA($D186:FL186)*(12/$C$63)&lt;=$C$9,0,1)),0)+IF(FN$63=$C$17,0,IF(FM$63=$C$17,$B186*(FM$60),0))</f>
        <v>0</v>
      </c>
      <c r="FN186" s="50">
        <f>IF(FN$63&lt;=$C$17,($C$34*FN$59*$B186/$C$63)*(IF(COUNTA($D186:FM186)*(12/$C$63)&lt;=$C$9,0,1)),0)+IF(FO$63=$C$17,0,IF(FN$63=$C$17,$B186*(FN$60),0))</f>
        <v>0</v>
      </c>
      <c r="FO186" s="50">
        <f>IF(FO$63&lt;=$C$17,($C$34*FO$59*$B186/$C$63)*(IF(COUNTA($D186:FN186)*(12/$C$63)&lt;=$C$9,0,1)),0)+IF(FP$63=$C$17,0,IF(FO$63=$C$17,$B186*(FO$60),0))</f>
        <v>0</v>
      </c>
      <c r="FP186" s="50">
        <f>IF(FP$63&lt;=$C$17,($C$34*FP$59*$B186/$C$63)*(IF(COUNTA($D186:FO186)*(12/$C$63)&lt;=$C$9,0,1)),0)+IF(FQ$63=$C$17,0,IF(FP$63=$C$17,$B186*(FP$60),0))</f>
        <v>0</v>
      </c>
      <c r="FQ186" s="50">
        <f>IF(FQ$63&lt;=$C$17,($C$34*FQ$59*$B186/$C$63)*(IF(COUNTA($D186:FP186)*(12/$C$63)&lt;=$C$9,0,1)),0)+IF(FR$63=$C$17,0,IF(FQ$63=$C$17,$B186*(FQ$60),0))</f>
        <v>0</v>
      </c>
      <c r="FR186" s="50">
        <f>IF(FR$63&lt;=$C$17,($C$34*FR$59*$B186/$C$63)*(IF(COUNTA($D186:FQ186)*(12/$C$63)&lt;=$C$9,0,1)),0)+IF(FS$63=$C$17,0,IF(FR$63=$C$17,$B186*(FR$60),0))</f>
        <v>0</v>
      </c>
      <c r="FS186" s="50">
        <f>IF(FS$63&lt;=$C$17,($C$34*FS$59*$B186/$C$63)*(IF(COUNTA($D186:FR186)*(12/$C$63)&lt;=$C$9,0,1)),0)+IF(FT$63=$C$17,0,IF(FS$63=$C$17,$B186*(FS$60),0))</f>
        <v>0</v>
      </c>
      <c r="FT186" s="50">
        <f>IF(FT$63&lt;=$C$17,($C$34*FT$59*$B186/$C$63)*(IF(COUNTA($D186:FS186)*(12/$C$63)&lt;=$C$9,0,1)),0)+IF(FU$63=$C$17,0,IF(FT$63=$C$17,$B186*(FT$60),0))</f>
        <v>0</v>
      </c>
      <c r="FU186" s="50">
        <f>IF(FU$63&lt;=$C$17,($C$34*FU$59*$B186/$C$63)*(IF(COUNTA($D186:FT186)*(12/$C$63)&lt;=$C$9,0,1)),0)+IF(FV$63=$C$17,0,IF(FU$63=$C$17,$B186*(FU$60),0))</f>
        <v>0</v>
      </c>
      <c r="FV186" s="50">
        <f>IF(FV$63&lt;=$C$17,($C$34*FV$59*$B186/$C$63)*(IF(COUNTA($D186:FU186)*(12/$C$63)&lt;=$C$9,0,1)),0)+IF(FW$63=$C$17,0,IF(FV$63=$C$17,$B186*(FV$60),0))</f>
        <v>0</v>
      </c>
      <c r="FW186" s="50">
        <f>IF(FW$63&lt;=$C$17,($C$34*FW$59*$B186/$C$63)*(IF(COUNTA($D186:FV186)*(12/$C$63)&lt;=$C$9,0,1)),0)+IF(FX$63=$C$17,0,IF(FW$63=$C$17,$B186*(FW$60),0))</f>
        <v>0</v>
      </c>
      <c r="FX186" s="50">
        <f>IF(FX$63&lt;=$C$17,($C$34*FX$59*$B186/$C$63)*(IF(COUNTA($D186:FW186)*(12/$C$63)&lt;=$C$9,0,1)),0)+IF(FY$63=$C$17,0,IF(FX$63=$C$17,$B186*(FX$60),0))</f>
        <v>0</v>
      </c>
      <c r="FY186" s="50">
        <f>IF(FY$63&lt;=$C$17,($C$34*FY$59*$B186/$C$63)*(IF(COUNTA($D186:FX186)*(12/$C$63)&lt;=$C$9,0,1)),0)+IF(FZ$63=$C$17,0,IF(FY$63=$C$17,$B186*(FY$60),0))</f>
        <v>0</v>
      </c>
      <c r="FZ186" s="50">
        <f>IF(FZ$63&lt;=$C$17,($C$34*FZ$59*$B186/$C$63)*(IF(COUNTA($D186:FY186)*(12/$C$63)&lt;=$C$9,0,1)),0)+IF(GA$63=$C$17,0,IF(FZ$63=$C$17,$B186*(FZ$60),0))</f>
        <v>0</v>
      </c>
      <c r="GA186" s="50">
        <f>IF(GA$63&lt;=$C$17,($C$34*GA$59*$B186/$C$63)*(IF(COUNTA($D186:FZ186)*(12/$C$63)&lt;=$C$9,0,1)),0)+IF(GB$63=$C$17,0,IF(GA$63=$C$17,$B186*(GA$60),0))</f>
        <v>0</v>
      </c>
      <c r="GB186" s="50">
        <f>IF(GB$63&lt;=$C$17,($C$34*GB$59*$B186/$C$63)*(IF(COUNTA($D186:GA186)*(12/$C$63)&lt;=$C$9,0,1)),0)+IF(GC$63=$C$17,0,IF(GB$63=$C$17,$B186*(GB$60),0))</f>
        <v>0</v>
      </c>
      <c r="GC186" s="50">
        <f>IF(GC$63&lt;=$C$17,($C$34*GC$59*$B186/$C$63)*(IF(COUNTA($D186:GB186)*(12/$C$63)&lt;=$C$9,0,1)),0)+IF(GD$63=$C$17,0,IF(GC$63=$C$17,$B186*(GC$60),0))</f>
        <v>0</v>
      </c>
      <c r="GD186" s="50">
        <f>IF(GD$63&lt;=$C$17,($C$34*GD$59*$B186/$C$63)*(IF(COUNTA($D186:GC186)*(12/$C$63)&lt;=$C$9,0,1)),0)+IF(GE$63=$C$17,0,IF(GD$63=$C$17,$B186*(GD$60),0))</f>
        <v>0</v>
      </c>
      <c r="GE186" s="50">
        <f>IF(GE$63&lt;=$C$17,($C$34*GE$59*$B186/$C$63)*(IF(COUNTA($D186:GD186)*(12/$C$63)&lt;=$C$9,0,1)),0)+IF(GF$63=$C$17,0,IF(GE$63=$C$17,$B186*(GE$60),0))</f>
        <v>0</v>
      </c>
      <c r="GF186" s="50">
        <f>IF(GF$63&lt;=$C$17,($C$34*GF$59*$B186/$C$63)*(IF(COUNTA($D186:GE186)*(12/$C$63)&lt;=$C$9,0,1)),0)+IF(GG$63=$C$17,0,IF(GF$63=$C$17,$B186*(GF$60),0))</f>
        <v>0</v>
      </c>
      <c r="GG186" s="50">
        <f>IF(GG$63&lt;=$C$17,($C$34*GG$59*$B186/$C$63)*(IF(COUNTA($D186:GF186)*(12/$C$63)&lt;=$C$9,0,1)),0)+IF(GH$63=$C$17,0,IF(GG$63=$C$17,$B186*(GG$60),0))</f>
        <v>0</v>
      </c>
      <c r="GH186" s="50">
        <f>IF(GH$63&lt;=$C$17,($C$34*GH$59*$B186/$C$63)*(IF(COUNTA($D186:GG186)*(12/$C$63)&lt;=$C$9,0,1)),0)+IF(GI$63=$C$17,0,IF(GH$63=$C$17,$B186*(GH$60),0))</f>
        <v>0</v>
      </c>
      <c r="GI186" s="50">
        <f>IF(GI$63&lt;=$C$17,($C$34*GI$59*$B186/$C$63)*(IF(COUNTA($D186:GH186)*(12/$C$63)&lt;=$C$9,0,1)),0)+IF(GJ$63=$C$17,0,IF(GI$63=$C$17,$B186*(GI$60),0))</f>
        <v>0</v>
      </c>
      <c r="GJ186" s="50">
        <f>IF(GJ$63&lt;=$C$17,($C$34*GJ$59*$B186/$C$63)*(IF(COUNTA($D186:GI186)*(12/$C$63)&lt;=$C$9,0,1)),0)+IF(GK$63=$C$17,0,IF(GJ$63=$C$17,$B186*(GJ$60),0))</f>
        <v>0</v>
      </c>
      <c r="GK186" s="50">
        <f>IF(GK$63&lt;=$C$17,($C$34*GK$59*$B186/$C$63)*(IF(COUNTA($D186:GJ186)*(12/$C$63)&lt;=$C$9,0,1)),0)+IF(GL$63=$C$17,0,IF(GK$63=$C$17,$B186*(GK$60),0))</f>
        <v>0</v>
      </c>
      <c r="GL186" s="50">
        <f>IF(GL$63&lt;=$C$17,($C$34*GL$59*$B186/$C$63)*(IF(COUNTA($D186:GK186)*(12/$C$63)&lt;=$C$9,0,1)),0)+IF(GM$63=$C$17,0,IF(GL$63=$C$17,$B186*(GL$60),0))</f>
        <v>0</v>
      </c>
      <c r="GM186" s="50">
        <f>IF(GM$63&lt;=$C$17,($C$34*GM$59*$B186/$C$63)*(IF(COUNTA($D186:GL186)*(12/$C$63)&lt;=$C$9,0,1)),0)+IF(GN$63=$C$17,0,IF(GM$63=$C$17,$B186*(GM$60),0))</f>
        <v>0</v>
      </c>
      <c r="GN186" s="50">
        <f>IF(GN$63&lt;=$C$17,($C$34*GN$59*$B186/$C$63)*(IF(COUNTA($D186:GM186)*(12/$C$63)&lt;=$C$9,0,1)),0)+IF(GO$63=$C$17,0,IF(GN$63=$C$17,$B186*(GN$60),0))</f>
        <v>0</v>
      </c>
      <c r="GO186" s="50">
        <f>IF(GO$63&lt;=$C$17,($C$34*GO$59*$B186/$C$63)*(IF(COUNTA($D186:GN186)*(12/$C$63)&lt;=$C$9,0,1)),0)+IF(GP$63=$C$17,0,IF(GO$63=$C$17,$B186*(GO$60),0))</f>
        <v>0</v>
      </c>
      <c r="GP186" s="50">
        <f>IF(GP$63&lt;=$C$17,($C$34*GP$59*$B186/$C$63)*(IF(COUNTA($D186:GO186)*(12/$C$63)&lt;=$C$9,0,1)),0)+IF(GQ$63=$C$17,0,IF(GP$63=$C$17,$B186*(GP$60),0))</f>
        <v>0</v>
      </c>
      <c r="GQ186" s="50">
        <f>IF(GQ$63&lt;=$C$17,($C$34*GQ$59*$B186/$C$63)*(IF(COUNTA($D186:GP186)*(12/$C$63)&lt;=$C$9,0,1)),0)+IF(GR$63=$C$17,0,IF(GQ$63=$C$17,$B186*(GQ$60),0))</f>
        <v>0</v>
      </c>
      <c r="GR186" s="50">
        <f>IF(GR$63&lt;=$C$17,($C$34*GR$59*$B186/$C$63)*(IF(COUNTA($D186:GQ186)*(12/$C$63)&lt;=$C$9,0,1)),0)+IF(GS$63=$C$17,0,IF(GR$63=$C$17,$B186*(GR$60),0))</f>
        <v>0</v>
      </c>
      <c r="GS186" s="50">
        <f>IF(GS$63&lt;=$C$17,($C$34*GS$59*$B186/$C$63)*(IF(COUNTA($D186:GR186)*(12/$C$63)&lt;=$C$9,0,1)),0)+IF(GT$63=$C$17,0,IF(GS$63=$C$17,$B186*(GS$60),0))</f>
        <v>0</v>
      </c>
      <c r="GT186" s="50">
        <f>IF(GT$63&lt;=$C$17,($C$34*GT$59*$B186/$C$63)*(IF(COUNTA($D186:GS186)*(12/$C$63)&lt;=$C$9,0,1)),0)+IF(GU$63=$C$17,0,IF(GT$63=$C$17,$B186*(GT$60),0))</f>
        <v>0</v>
      </c>
      <c r="GU186" s="50">
        <f>IF(GU$63&lt;=$C$17,($C$34*GU$59*$B186/$C$63)*(IF(COUNTA($D186:GT186)*(12/$C$63)&lt;=$C$9,0,1)),0)+IF(GV$63=$C$17,0,IF(GU$63=$C$17,$B186*(GU$60),0))</f>
        <v>0</v>
      </c>
      <c r="GV186" s="50">
        <f>IF(GV$63&lt;=$C$17,($C$34*GV$59*$B186/$C$63)*(IF(COUNTA($D186:GU186)*(12/$C$63)&lt;=$C$9,0,1)),0)+IF(GW$63=$C$17,0,IF(GV$63=$C$17,$B186*(GV$60),0))</f>
        <v>0</v>
      </c>
      <c r="GW186" s="50">
        <f>IF(GW$63&lt;=$C$17,($C$34*GW$59*$B186/$C$63)*(IF(COUNTA($D186:GV186)*(12/$C$63)&lt;=$C$9,0,1)),0)+IF(GX$63=$C$17,0,IF(GW$63=$C$17,$B186*(GW$60),0))</f>
        <v>0</v>
      </c>
      <c r="GX186" s="50">
        <f>IF(GX$63&lt;=$C$17,($C$34*GX$59*$B186/$C$63)*(IF(COUNTA($D186:GW186)*(12/$C$63)&lt;=$C$9,0,1)),0)+IF(GY$63=$C$17,0,IF(GX$63=$C$17,$B186*(GX$60),0))</f>
        <v>0</v>
      </c>
      <c r="GY186" s="50">
        <f>IF(GY$63&lt;=$C$17,($C$34*GY$59*$B186/$C$63)*(IF(COUNTA($D186:GX186)*(12/$C$63)&lt;=$C$9,0,1)),0)+IF(GZ$63=$C$17,0,IF(GY$63=$C$17,$B186*(GY$60),0))</f>
        <v>0</v>
      </c>
      <c r="GZ186" s="50">
        <f>IF(GZ$63&lt;=$C$17,($C$34*GZ$59*$B186/$C$63)*(IF(COUNTA($D186:GY186)*(12/$C$63)&lt;=$C$9,0,1)),0)+IF(HA$63=$C$17,0,IF(GZ$63=$C$17,$B186*(GZ$60),0))</f>
        <v>0</v>
      </c>
      <c r="HA186" s="50">
        <f>IF(HA$63&lt;=$C$17,($C$34*HA$59*$B186/$C$63)*(IF(COUNTA($D186:GZ186)*(12/$C$63)&lt;=$C$9,0,1)),0)+IF(HB$63=$C$17,0,IF(HA$63=$C$17,$B186*(HA$60),0))</f>
        <v>0</v>
      </c>
      <c r="HB186" s="50">
        <f>IF(HB$63&lt;=$C$17,($C$34*HB$59*$B186/$C$63)*(IF(COUNTA($D186:HA186)*(12/$C$63)&lt;=$C$9,0,1)),0)+IF(HC$63=$C$17,0,IF(HB$63=$C$17,$B186*(HB$60),0))</f>
        <v>0</v>
      </c>
      <c r="HC186" s="50">
        <f>IF(HC$63&lt;=$C$17,($C$34*HC$59*$B186/$C$63)*(IF(COUNTA($D186:HB186)*(12/$C$63)&lt;=$C$9,0,1)),0)+IF(HD$63=$C$17,0,IF(HC$63=$C$17,$B186*(HC$60),0))</f>
        <v>0</v>
      </c>
      <c r="HD186" s="50">
        <f>IF(HD$63&lt;=$C$17,($C$34*HD$59*$B186/$C$63)*(IF(COUNTA($D186:HC186)*(12/$C$63)&lt;=$C$9,0,1)),0)+IF(HE$63=$C$17,0,IF(HD$63=$C$17,$B186*(HD$60),0))</f>
        <v>0</v>
      </c>
      <c r="HE186" s="50">
        <f>IF(HE$63&lt;=$C$17,($C$34*HE$59*$B186/$C$63)*(IF(COUNTA($D186:HD186)*(12/$C$63)&lt;=$C$9,0,1)),0)+IF(HF$63=$C$17,0,IF(HE$63=$C$17,$B186*(HE$60),0))</f>
        <v>0</v>
      </c>
      <c r="HF186" s="50">
        <f>IF(HF$63&lt;=$C$17,($C$34*HF$59*$B186/$C$63)*(IF(COUNTA($D186:HE186)*(12/$C$63)&lt;=$C$9,0,1)),0)+IF(HG$63=$C$17,0,IF(HF$63=$C$17,$B186*(HF$60),0))</f>
        <v>0</v>
      </c>
      <c r="HG186" s="50">
        <f>IF(HG$63&lt;=$C$17,($C$34*HG$59*$B186/$C$63)*(IF(COUNTA($D186:HF186)*(12/$C$63)&lt;=$C$9,0,1)),0)+IF(HH$63=$C$17,0,IF(HG$63=$C$17,$B186*(HG$60),0))</f>
        <v>0</v>
      </c>
      <c r="HH186" s="50">
        <f>IF(HH$63&lt;=$C$17,($C$34*HH$59*$B186/$C$63)*(IF(COUNTA($D186:HG186)*(12/$C$63)&lt;=$C$9,0,1)),0)+IF(HI$63=$C$17,0,IF(HH$63=$C$17,$B186*(HH$60),0))</f>
        <v>0</v>
      </c>
      <c r="HI186" s="50">
        <f>IF(HI$63&lt;=$C$17,($C$34*HI$59*$B186/$C$63)*(IF(COUNTA($D186:HH186)*(12/$C$63)&lt;=$C$9,0,1)),0)+IF(HJ$63=$C$17,0,IF(HI$63=$C$17,$B186*(HI$60),0))</f>
        <v>0</v>
      </c>
      <c r="HJ186" s="50">
        <f>IF(HJ$63&lt;=$C$17,($C$34*HJ$59*$B186/$C$63)*(IF(COUNTA($D186:HI186)*(12/$C$63)&lt;=$C$9,0,1)),0)+IF(HK$63=$C$17,0,IF(HJ$63=$C$17,$B186*(HJ$60),0))</f>
        <v>0</v>
      </c>
      <c r="HK186" s="50">
        <f>IF(HK$63&lt;=$C$17,($C$34*HK$59*$B186/$C$63)*(IF(COUNTA($D186:HJ186)*(12/$C$63)&lt;=$C$9,0,1)),0)+IF(HL$63=$C$17,0,IF(HK$63=$C$17,$B186*(HK$60),0))</f>
        <v>0</v>
      </c>
      <c r="HL186" s="50">
        <f>IF(HL$63&lt;=$C$17,($C$34*HL$59*$B186/$C$63)*(IF(COUNTA($D186:HK186)*(12/$C$63)&lt;=$C$9,0,1)),0)+IF(HM$63=$C$17,0,IF(HL$63=$C$17,$B186*(HL$60),0))</f>
        <v>0</v>
      </c>
      <c r="HM186" s="50">
        <f>IF(HM$63&lt;=$C$17,($C$34*HM$59*$B186/$C$63)*(IF(COUNTA($D186:HL186)*(12/$C$63)&lt;=$C$9,0,1)),0)+IF(HN$63=$C$17,0,IF(HM$63=$C$17,$B186*(HM$60),0))</f>
        <v>0</v>
      </c>
      <c r="HN186" s="50">
        <f>IF(HN$63&lt;=$C$17,($C$34*HN$59*$B186/$C$63)*(IF(COUNTA($D186:HM186)*(12/$C$63)&lt;=$C$9,0,1)),0)+IF(HO$63=$C$17,0,IF(HN$63=$C$17,$B186*(HN$60),0))</f>
        <v>0</v>
      </c>
      <c r="HO186" s="50">
        <f>IF(HO$63&lt;=$C$17,($C$34*HO$59*$B186/$C$63)*(IF(COUNTA($D186:HN186)*(12/$C$63)&lt;=$C$9,0,1)),0)+IF(HP$63=$C$17,0,IF(HO$63=$C$17,$B186*(HO$60),0))</f>
        <v>0</v>
      </c>
      <c r="HP186" s="50">
        <f>IF(HP$63&lt;=$C$17,($C$34*HP$59*$B186/$C$63)*(IF(COUNTA($D186:HO186)*(12/$C$63)&lt;=$C$9,0,1)),0)+IF(HQ$63=$C$17,0,IF(HP$63=$C$17,$B186*(HP$60),0))</f>
        <v>0</v>
      </c>
      <c r="HQ186" s="50">
        <f>IF(HQ$63&lt;=$C$17,($C$34*HQ$59*$B186/$C$63)*(IF(COUNTA($D186:HP186)*(12/$C$63)&lt;=$C$9,0,1)),0)+IF(HR$63=$C$17,0,IF(HQ$63=$C$17,$B186*(HQ$60),0))</f>
        <v>0</v>
      </c>
      <c r="HR186" s="50">
        <f>IF(HR$63&lt;=$C$17,($C$34*HR$59*$B186/$C$63)*(IF(COUNTA($D186:HQ186)*(12/$C$63)&lt;=$C$9,0,1)),0)+IF(HS$63=$C$17,0,IF(HR$63=$C$17,$B186*(HR$60),0))</f>
        <v>0</v>
      </c>
      <c r="HS186" s="50">
        <f>IF(HS$63&lt;=$C$17,($C$34*HS$59*$B186/$C$63)*(IF(COUNTA($D186:HR186)*(12/$C$63)&lt;=$C$9,0,1)),0)+IF(HT$63=$C$17,0,IF(HS$63=$C$17,$B186*(HS$60),0))</f>
        <v>0</v>
      </c>
      <c r="HT186" s="50">
        <f>IF(HT$63&lt;=$C$17,($C$34*HT$59*$B186/$C$63)*(IF(COUNTA($D186:HS186)*(12/$C$63)&lt;=$C$9,0,1)),0)+IF(HU$63=$C$17,0,IF(HT$63=$C$17,$B186*(HT$60),0))</f>
        <v>0</v>
      </c>
      <c r="HU186" s="50">
        <f>IF(HU$63&lt;=$C$17,($C$34*HU$59*$B186/$C$63)*(IF(COUNTA($D186:HT186)*(12/$C$63)&lt;=$C$9,0,1)),0)+IF(HV$63=$C$17,0,IF(HU$63=$C$17,$B186*(HU$60),0))</f>
        <v>0</v>
      </c>
      <c r="HV186" s="50">
        <f>IF(HV$63&lt;=$C$17,($C$34*HV$59*$B186/$C$63)*(IF(COUNTA($D186:HU186)*(12/$C$63)&lt;=$C$9,0,1)),0)+IF(HW$63=$C$17,0,IF(HV$63=$C$17,$B186*(HV$60),0))</f>
        <v>0</v>
      </c>
      <c r="HW186" s="50">
        <f>IF(HW$63&lt;=$C$17,($C$34*HW$59*$B186/$C$63)*(IF(COUNTA($D186:HV186)*(12/$C$63)&lt;=$C$9,0,1)),0)+IF(HX$63=$C$17,0,IF(HW$63=$C$17,$B186*(HW$60),0))</f>
        <v>0</v>
      </c>
      <c r="HX186" s="50">
        <f>IF(HX$63&lt;=$C$17,($C$34*HX$59*$B186/$C$63)*(IF(COUNTA($D186:HW186)*(12/$C$63)&lt;=$C$9,0,1)),0)+IF(HY$63=$C$17,0,IF(HX$63=$C$17,$B186*(HX$60),0))</f>
        <v>0</v>
      </c>
      <c r="HY186" s="50">
        <f>IF(HY$63&lt;=$C$17,($C$34*HY$59*$B186/$C$63)*(IF(COUNTA($D186:HX186)*(12/$C$63)&lt;=$C$9,0,1)),0)+IF(HZ$63=$C$17,0,IF(HY$63=$C$17,$B186*(HY$60),0))</f>
        <v>0</v>
      </c>
      <c r="HZ186" s="50">
        <f>IF(HZ$63&lt;=$C$17,($C$34*HZ$59*$B186/$C$63)*(IF(COUNTA($D186:HY186)*(12/$C$63)&lt;=$C$9,0,1)),0)+IF(IA$63=$C$17,0,IF(HZ$63=$C$17,$B186*(HZ$60),0))</f>
        <v>0</v>
      </c>
      <c r="IA186" s="50">
        <f>IF(IA$63&lt;=$C$17,($C$34*IA$59*$B186/$C$63)*(IF(COUNTA($D186:HZ186)*(12/$C$63)&lt;=$C$9,0,1)),0)+IF(IB$63=$C$17,0,IF(IA$63=$C$17,$B186*(IA$60),0))</f>
        <v>0</v>
      </c>
      <c r="IB186" s="50">
        <f>IF(IB$63&lt;=$C$17,($C$34*IB$59*$B186/$C$63)*(IF(COUNTA($D186:IA186)*(12/$C$63)&lt;=$C$9,0,1)),0)+IF(IC$63=$C$17,0,IF(IB$63=$C$17,$B186*(IB$60),0))</f>
        <v>0</v>
      </c>
      <c r="IC186" s="50">
        <f>IF(IC$63&lt;=$C$17,($C$34*IC$59*$B186/$C$63)*(IF(COUNTA($D186:IB186)*(12/$C$63)&lt;=$C$9,0,1)),0)+IF(ID$63=$C$17,0,IF(IC$63=$C$17,$B186*(IC$60),0))</f>
        <v>0</v>
      </c>
      <c r="ID186" s="50">
        <f>IF(ID$63&lt;=$C$17,($C$34*ID$59*$B186/$C$63)*(IF(COUNTA($D186:IC186)*(12/$C$63)&lt;=$C$9,0,1)),0)+IF(IE$63=$C$17,0,IF(ID$63=$C$17,$B186*(ID$60),0))</f>
        <v>0</v>
      </c>
      <c r="IE186" s="50">
        <f>IF(IE$63&lt;=$C$17,($C$34*IE$59*$B186/$C$63)*(IF(COUNTA($D186:ID186)*(12/$C$63)&lt;=$C$9,0,1)),0)+IF(IF$63=$C$17,0,IF(IE$63=$C$17,$B186*(IE$60),0))</f>
        <v>0</v>
      </c>
      <c r="IF186" s="50">
        <f>IF(IF$63&lt;=$C$17,($C$34*IF$59*$B186/$C$63)*(IF(COUNTA($D186:IE186)*(12/$C$63)&lt;=$C$9,0,1)),0)+IF(IG$63=$C$17,0,IF(IF$63=$C$17,$B186*(IF$60),0))</f>
        <v>0</v>
      </c>
      <c r="IG186" s="50">
        <f>IF(IG$63&lt;=$C$17,($C$34*IG$59*$B186/$C$63)*(IF(COUNTA($D186:IF186)*(12/$C$63)&lt;=$C$9,0,1)),0)+IF(IH$63=$C$17,0,IF(IG$63=$C$17,$B186*(IG$60),0))</f>
        <v>0</v>
      </c>
      <c r="IH186" s="50">
        <f>IF(IH$63&lt;=$C$17,($C$34*IH$59*$B186/$C$63)*(IF(COUNTA($D186:IG186)*(12/$C$63)&lt;=$C$9,0,1)),0)+IF(II$63=$C$17,0,IF(IH$63=$C$17,$B186*(IH$60),0))</f>
        <v>0</v>
      </c>
      <c r="II186" s="50">
        <f>IF(II$63&lt;=$C$17,($C$34*II$59*$B186/$C$63)*(IF(COUNTA($D186:IH186)*(12/$C$63)&lt;=$C$9,0,1)),0)+IF(IJ$63=$C$17,0,IF(II$63=$C$17,$B186*(II$60),0))</f>
        <v>0</v>
      </c>
      <c r="IJ186" s="50">
        <f>IF(IJ$63&lt;=$C$17,($C$34*IJ$59*$B186/$C$63)*(IF(COUNTA($D186:II186)*(12/$C$63)&lt;=$C$9,0,1)),0)+IF(IK$63=$C$17,0,IF(IJ$63=$C$17,$B186*(IJ$60),0))</f>
        <v>0</v>
      </c>
      <c r="IK186" s="50">
        <f>IF(IK$63&lt;=$C$17,($C$34*IK$59*$B186/$C$63)*(IF(COUNTA($D186:IJ186)*(12/$C$63)&lt;=$C$9,0,1)),0)+IF(IL$63=$C$17,0,IF(IK$63=$C$17,$B186*(IK$60),0))</f>
        <v>0</v>
      </c>
      <c r="IL186" s="50">
        <f>IF(IL$63&lt;=$C$17,($C$34*IL$59*$B186/$C$63)*(IF(COUNTA($D186:IK186)*(12/$C$63)&lt;=$C$9,0,1)),0)+IF(IM$63=$C$17,0,IF(IL$63=$C$17,$B186*(IL$60),0))</f>
        <v>0</v>
      </c>
      <c r="IM186" s="50">
        <f>IF(IM$63&lt;=$C$17,($C$34*IM$59*$B186/$C$63)*(IF(COUNTA($D186:IL186)*(12/$C$63)&lt;=$C$9,0,1)),0)+IF(IN$63=$C$17,0,IF(IM$63=$C$17,$B186*(IM$60),0))</f>
        <v>0</v>
      </c>
      <c r="IN186" s="50">
        <f>IF(IN$63&lt;=$C$17,($C$34*IN$59*$B186/$C$63)*(IF(COUNTA($D186:IM186)*(12/$C$63)&lt;=$C$9,0,1)),0)+IF(IO$63=$C$17,0,IF(IN$63=$C$17,$B186*(IN$60),0))</f>
        <v>0</v>
      </c>
      <c r="IO186" s="50">
        <f>IF(IO$63&lt;=$C$17,($C$34*IO$59*$B186/$C$63)*(IF(COUNTA($D186:IN186)*(12/$C$63)&lt;=$C$9,0,1)),0)+IF(IP$63=$C$17,0,IF(IO$63=$C$17,$B186*(IO$60),0))</f>
        <v>0</v>
      </c>
      <c r="IP186" s="50">
        <f>IF(IP$63&lt;=$C$17,($C$34*IP$59*$B186/$C$63)*(IF(COUNTA($D186:IO186)*(12/$C$63)&lt;=$C$9,0,1)),0)+IF(IQ$63=$C$17,0,IF(IP$63=$C$17,$B186*(IP$60),0))</f>
        <v>0</v>
      </c>
      <c r="IQ186" s="50">
        <f>IF(IQ$63&lt;=$C$17,($C$34*IQ$59*$B186/$C$63)*(IF(COUNTA($D186:IP186)*(12/$C$63)&lt;=$C$9,0,1)),0)+IF(IR$63=$C$17,0,IF(IQ$63=$C$17,$B186*(IQ$60),0))</f>
        <v>0</v>
      </c>
      <c r="IR186" s="50">
        <f>IF(IR$63&lt;=$C$17,($C$34*IR$59*$B186/$C$63)*(IF(COUNTA($D186:IQ186)*(12/$C$63)&lt;=$C$9,0,1)),0)+IF(IS$63=$C$17,0,IF(IR$63=$C$17,$B186*(IR$60),0))</f>
        <v>0</v>
      </c>
      <c r="IS186" s="50">
        <f>IF(IS$63&lt;=$C$17,($C$34*IS$59*$B186/$C$63)*(IF(COUNTA($D186:IR186)*(12/$C$63)&lt;=$C$9,0,1)),0)+IF(IT$63=$C$17,0,IF(IS$63=$C$17,$B186*(IS$60),0))</f>
        <v>0</v>
      </c>
      <c r="IT186" s="50">
        <f>IF(IT$63&lt;=$C$17,($C$34*IT$59*$B186/$C$63)*(IF(COUNTA($D186:IS186)*(12/$C$63)&lt;=$C$9,0,1)),0)+IF(IU$63=$C$17,0,IF(IT$63=$C$17,$B186*(IT$60),0))</f>
        <v>0</v>
      </c>
      <c r="IU186" s="50">
        <f>IF(IU$63&lt;=$C$17,($C$34*IU$59*$B186/$C$63)*(IF(COUNTA($D186:IT186)*(12/$C$63)&lt;=$C$9,0,1)),0)+IF(IV$63=$C$17,0,IF(IU$63=$C$17,$B186*(IU$60),0))</f>
        <v>0</v>
      </c>
      <c r="IV186" s="50">
        <f>IF(IV$63&lt;=$C$17,($C$34*IV$59*$B186/$C$63)*(IF(COUNTA($D186:IU186)*(12/$C$63)&lt;=$C$9,0,1)),0)+IF(IW$63=$C$17,0,IF(IV$63=$C$17,$B186*(IV$60),0))</f>
        <v>0</v>
      </c>
      <c r="IW186" s="50">
        <f>IF(IW$63&lt;=$C$17,($C$34*IW$59*$B186/$C$63)*(IF(COUNTA($D186:IV186)*(12/$C$63)&lt;=$C$9,0,1)),0)+IF(IX$63=$C$17,0,IF(IW$63=$C$17,$B186*(IW$60),0))</f>
        <v>0</v>
      </c>
      <c r="IX186" s="50"/>
      <c r="IY186" s="50"/>
      <c r="IZ186" s="50"/>
      <c r="JA186" s="50"/>
      <c r="JB186" s="50"/>
      <c r="JC186" s="50"/>
      <c r="JD186" s="50"/>
      <c r="JE186" s="50"/>
      <c r="JF186" s="50"/>
      <c r="JG186" s="50"/>
      <c r="JH186" s="50"/>
      <c r="JI186" s="50"/>
      <c r="JJ186" s="50"/>
      <c r="JK186" s="50"/>
      <c r="JL186" s="50"/>
      <c r="JM186" s="50"/>
      <c r="JN186" s="50"/>
      <c r="JO186" s="50"/>
      <c r="JP186" s="50"/>
      <c r="JQ186" s="50"/>
      <c r="JR186" s="50"/>
      <c r="JS186" s="50"/>
      <c r="JT186" s="50"/>
      <c r="JU186" s="50"/>
      <c r="JV186" s="50"/>
      <c r="JW186" s="50"/>
      <c r="JX186" s="50"/>
      <c r="JY186" s="50"/>
      <c r="JZ186" s="50"/>
      <c r="KA186" s="50"/>
      <c r="KB186" s="50"/>
      <c r="KC186" s="50"/>
      <c r="KD186" s="50"/>
      <c r="KE186" s="50"/>
      <c r="KF186" s="50"/>
      <c r="KG186" s="50"/>
      <c r="KH186" s="50"/>
      <c r="KI186" s="50"/>
      <c r="KJ186" s="50"/>
      <c r="KK186" s="50"/>
      <c r="KL186" s="50"/>
      <c r="KM186" s="50"/>
      <c r="KN186" s="50"/>
      <c r="KO186" s="50"/>
      <c r="KP186" s="50"/>
      <c r="KQ186" s="50"/>
      <c r="KR186" s="50"/>
      <c r="KS186" s="50"/>
      <c r="KT186" s="50"/>
      <c r="KU186" s="50"/>
      <c r="KV186" s="50"/>
      <c r="KW186" s="50"/>
      <c r="KX186" s="50"/>
      <c r="KY186" s="50"/>
      <c r="KZ186" s="50"/>
      <c r="LA186" s="50"/>
      <c r="LB186" s="50"/>
      <c r="LC186" s="50"/>
      <c r="LD186" s="50"/>
      <c r="LE186" s="50"/>
      <c r="LF186" s="50"/>
      <c r="LG186" s="50"/>
      <c r="LH186" s="50"/>
      <c r="LI186" s="50"/>
    </row>
    <row r="187" spans="1:321" outlineLevel="1" x14ac:dyDescent="0.25">
      <c r="A187" s="2" t="s">
        <v>55</v>
      </c>
      <c r="B187" s="79">
        <f ca="1">+OFFSET($D$52,0,COUNTA($B$66:B186),,)</f>
        <v>0</v>
      </c>
      <c r="C187" s="88">
        <f t="shared" si="62"/>
        <v>0</v>
      </c>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50">
        <f>IF(DV$63&gt;$C$17,0,-DU$53*(12/$C$63))</f>
        <v>0</v>
      </c>
      <c r="DV187" s="50">
        <f>IF(DV$63&lt;=$C$17,($C$34*DV$59*$B187/$C$63)*(IF(COUNTA($D187:DU187)*(12/$C$63)&lt;=$C$9,0,1)),0)+IF(DW$63=$C$17,0,IF(DV$63=$C$17,$B187*(DV$60),0))</f>
        <v>0</v>
      </c>
      <c r="DW187" s="50">
        <f>IF(DW$63&lt;=$C$17,($C$34*DW$59*$B187/$C$63)*(IF(COUNTA($D187:DV187)*(12/$C$63)&lt;=$C$9,0,1)),0)+IF(DX$63=$C$17,0,IF(DW$63=$C$17,$B187*(DW$60),0))</f>
        <v>0</v>
      </c>
      <c r="DX187" s="50">
        <f>IF(DX$63&lt;=$C$17,($C$34*DX$59*$B187/$C$63)*(IF(COUNTA($D187:DW187)*(12/$C$63)&lt;=$C$9,0,1)),0)+IF(DY$63=$C$17,0,IF(DX$63=$C$17,$B187*(DX$60),0))</f>
        <v>0</v>
      </c>
      <c r="DY187" s="50">
        <f>IF(DY$63&lt;=$C$17,($C$34*DY$59*$B187/$C$63)*(IF(COUNTA($D187:DX187)*(12/$C$63)&lt;=$C$9,0,1)),0)+IF(DZ$63=$C$17,0,IF(DY$63=$C$17,$B187*(DY$60),0))</f>
        <v>0</v>
      </c>
      <c r="DZ187" s="50">
        <f>IF(DZ$63&lt;=$C$17,($C$34*DZ$59*$B187/$C$63)*(IF(COUNTA($D187:DY187)*(12/$C$63)&lt;=$C$9,0,1)),0)+IF(EA$63=$C$17,0,IF(DZ$63=$C$17,$B187*(DZ$60),0))</f>
        <v>0</v>
      </c>
      <c r="EA187" s="50">
        <f>IF(EA$63&lt;=$C$17,($C$34*EA$59*$B187/$C$63)*(IF(COUNTA($D187:DZ187)*(12/$C$63)&lt;=$C$9,0,1)),0)+IF(EB$63=$C$17,0,IF(EA$63=$C$17,$B187*(EA$60),0))</f>
        <v>0</v>
      </c>
      <c r="EB187" s="50">
        <f>IF(EB$63&lt;=$C$17,($C$34*EB$59*$B187/$C$63)*(IF(COUNTA($D187:EA187)*(12/$C$63)&lt;=$C$9,0,1)),0)+IF(EC$63=$C$17,0,IF(EB$63=$C$17,$B187*(EB$60),0))</f>
        <v>0</v>
      </c>
      <c r="EC187" s="50">
        <f>IF(EC$63&lt;=$C$17,($C$34*EC$59*$B187/$C$63)*(IF(COUNTA($D187:EB187)*(12/$C$63)&lt;=$C$9,0,1)),0)+IF(ED$63=$C$17,0,IF(EC$63=$C$17,$B187*(EC$60),0))</f>
        <v>0</v>
      </c>
      <c r="ED187" s="50">
        <f>IF(ED$63&lt;=$C$17,($C$34*ED$59*$B187/$C$63)*(IF(COUNTA($D187:EC187)*(12/$C$63)&lt;=$C$9,0,1)),0)+IF(EE$63=$C$17,0,IF(ED$63=$C$17,$B187*(ED$60),0))</f>
        <v>0</v>
      </c>
      <c r="EE187" s="50">
        <f>IF(EE$63&lt;=$C$17,($C$34*EE$59*$B187/$C$63)*(IF(COUNTA($D187:ED187)*(12/$C$63)&lt;=$C$9,0,1)),0)+IF(EF$63=$C$17,0,IF(EE$63=$C$17,$B187*(EE$60),0))</f>
        <v>0</v>
      </c>
      <c r="EF187" s="50">
        <f>IF(EF$63&lt;=$C$17,($C$34*EF$59*$B187/$C$63)*(IF(COUNTA($D187:EE187)*(12/$C$63)&lt;=$C$9,0,1)),0)+IF(EG$63=$C$17,0,IF(EF$63=$C$17,$B187*(EF$60),0))</f>
        <v>0</v>
      </c>
      <c r="EG187" s="50">
        <f>IF(EG$63&lt;=$C$17,($C$34*EG$59*$B187/$C$63)*(IF(COUNTA($D187:EF187)*(12/$C$63)&lt;=$C$9,0,1)),0)+IF(EH$63=$C$17,0,IF(EG$63=$C$17,$B187*(EG$60),0))</f>
        <v>0</v>
      </c>
      <c r="EH187" s="50">
        <f>IF(EH$63&lt;=$C$17,($C$34*EH$59*$B187/$C$63)*(IF(COUNTA($D187:EG187)*(12/$C$63)&lt;=$C$9,0,1)),0)+IF(EI$63=$C$17,0,IF(EH$63=$C$17,$B187*(EH$60),0))</f>
        <v>0</v>
      </c>
      <c r="EI187" s="50">
        <f>IF(EI$63&lt;=$C$17,($C$34*EI$59*$B187/$C$63)*(IF(COUNTA($D187:EH187)*(12/$C$63)&lt;=$C$9,0,1)),0)+IF(EJ$63=$C$17,0,IF(EI$63=$C$17,$B187*(EI$60),0))</f>
        <v>0</v>
      </c>
      <c r="EJ187" s="50">
        <f>IF(EJ$63&lt;=$C$17,($C$34*EJ$59*$B187/$C$63)*(IF(COUNTA($D187:EI187)*(12/$C$63)&lt;=$C$9,0,1)),0)+IF(EK$63=$C$17,0,IF(EJ$63=$C$17,$B187*(EJ$60),0))</f>
        <v>0</v>
      </c>
      <c r="EK187" s="50">
        <f>IF(EK$63&lt;=$C$17,($C$34*EK$59*$B187/$C$63)*(IF(COUNTA($D187:EJ187)*(12/$C$63)&lt;=$C$9,0,1)),0)+IF(EL$63=$C$17,0,IF(EK$63=$C$17,$B187*(EK$60),0))</f>
        <v>0</v>
      </c>
      <c r="EL187" s="50">
        <f>IF(EL$63&lt;=$C$17,($C$34*EL$59*$B187/$C$63)*(IF(COUNTA($D187:EK187)*(12/$C$63)&lt;=$C$9,0,1)),0)+IF(EM$63=$C$17,0,IF(EL$63=$C$17,$B187*(EL$60),0))</f>
        <v>0</v>
      </c>
      <c r="EM187" s="50">
        <f>IF(EM$63&lt;=$C$17,($C$34*EM$59*$B187/$C$63)*(IF(COUNTA($D187:EL187)*(12/$C$63)&lt;=$C$9,0,1)),0)+IF(EN$63=$C$17,0,IF(EM$63=$C$17,$B187*(EM$60),0))</f>
        <v>0</v>
      </c>
      <c r="EN187" s="50">
        <f>IF(EN$63&lt;=$C$17,($C$34*EN$59*$B187/$C$63)*(IF(COUNTA($D187:EM187)*(12/$C$63)&lt;=$C$9,0,1)),0)+IF(EO$63=$C$17,0,IF(EN$63=$C$17,$B187*(EN$60),0))</f>
        <v>0</v>
      </c>
      <c r="EO187" s="50">
        <f>IF(EO$63&lt;=$C$17,($C$34*EO$59*$B187/$C$63)*(IF(COUNTA($D187:EN187)*(12/$C$63)&lt;=$C$9,0,1)),0)+IF(EP$63=$C$17,0,IF(EO$63=$C$17,$B187*(EO$60),0))</f>
        <v>0</v>
      </c>
      <c r="EP187" s="50">
        <f>IF(EP$63&lt;=$C$17,($C$34*EP$59*$B187/$C$63)*(IF(COUNTA($D187:EO187)*(12/$C$63)&lt;=$C$9,0,1)),0)+IF(EQ$63=$C$17,0,IF(EP$63=$C$17,$B187*(EP$60),0))</f>
        <v>0</v>
      </c>
      <c r="EQ187" s="50">
        <f>IF(EQ$63&lt;=$C$17,($C$34*EQ$59*$B187/$C$63)*(IF(COUNTA($D187:EP187)*(12/$C$63)&lt;=$C$9,0,1)),0)+IF(ER$63=$C$17,0,IF(EQ$63=$C$17,$B187*(EQ$60),0))</f>
        <v>0</v>
      </c>
      <c r="ER187" s="50">
        <f>IF(ER$63&lt;=$C$17,($C$34*ER$59*$B187/$C$63)*(IF(COUNTA($D187:EQ187)*(12/$C$63)&lt;=$C$9,0,1)),0)+IF(ES$63=$C$17,0,IF(ER$63=$C$17,$B187*(ER$60),0))</f>
        <v>0</v>
      </c>
      <c r="ES187" s="50">
        <f>IF(ES$63&lt;=$C$17,($C$34*ES$59*$B187/$C$63)*(IF(COUNTA($D187:ER187)*(12/$C$63)&lt;=$C$9,0,1)),0)+IF(ET$63=$C$17,0,IF(ES$63=$C$17,$B187*(ES$60),0))</f>
        <v>0</v>
      </c>
      <c r="ET187" s="50">
        <f>IF(ET$63&lt;=$C$17,($C$34*ET$59*$B187/$C$63)*(IF(COUNTA($D187:ES187)*(12/$C$63)&lt;=$C$9,0,1)),0)+IF(EU$63=$C$17,0,IF(ET$63=$C$17,$B187*(ET$60),0))</f>
        <v>0</v>
      </c>
      <c r="EU187" s="50">
        <f>IF(EU$63&lt;=$C$17,($C$34*EU$59*$B187/$C$63)*(IF(COUNTA($D187:ET187)*(12/$C$63)&lt;=$C$9,0,1)),0)+IF(EV$63=$C$17,0,IF(EU$63=$C$17,$B187*(EU$60),0))</f>
        <v>0</v>
      </c>
      <c r="EV187" s="50">
        <f>IF(EV$63&lt;=$C$17,($C$34*EV$59*$B187/$C$63)*(IF(COUNTA($D187:EU187)*(12/$C$63)&lt;=$C$9,0,1)),0)+IF(EW$63=$C$17,0,IF(EV$63=$C$17,$B187*(EV$60),0))</f>
        <v>0</v>
      </c>
      <c r="EW187" s="50">
        <f>IF(EW$63&lt;=$C$17,($C$34*EW$59*$B187/$C$63)*(IF(COUNTA($D187:EV187)*(12/$C$63)&lt;=$C$9,0,1)),0)+IF(EX$63=$C$17,0,IF(EW$63=$C$17,$B187*(EW$60),0))</f>
        <v>0</v>
      </c>
      <c r="EX187" s="50">
        <f>IF(EX$63&lt;=$C$17,($C$34*EX$59*$B187/$C$63)*(IF(COUNTA($D187:EW187)*(12/$C$63)&lt;=$C$9,0,1)),0)+IF(EY$63=$C$17,0,IF(EX$63=$C$17,$B187*(EX$60),0))</f>
        <v>0</v>
      </c>
      <c r="EY187" s="50">
        <f>IF(EY$63&lt;=$C$17,($C$34*EY$59*$B187/$C$63)*(IF(COUNTA($D187:EX187)*(12/$C$63)&lt;=$C$9,0,1)),0)+IF(EZ$63=$C$17,0,IF(EY$63=$C$17,$B187*(EY$60),0))</f>
        <v>0</v>
      </c>
      <c r="EZ187" s="50">
        <f>IF(EZ$63&lt;=$C$17,($C$34*EZ$59*$B187/$C$63)*(IF(COUNTA($D187:EY187)*(12/$C$63)&lt;=$C$9,0,1)),0)+IF(FA$63=$C$17,0,IF(EZ$63=$C$17,$B187*(EZ$60),0))</f>
        <v>0</v>
      </c>
      <c r="FA187" s="50">
        <f>IF(FA$63&lt;=$C$17,($C$34*FA$59*$B187/$C$63)*(IF(COUNTA($D187:EZ187)*(12/$C$63)&lt;=$C$9,0,1)),0)+IF(FB$63=$C$17,0,IF(FA$63=$C$17,$B187*(FA$60),0))</f>
        <v>0</v>
      </c>
      <c r="FB187" s="50">
        <f>IF(FB$63&lt;=$C$17,($C$34*FB$59*$B187/$C$63)*(IF(COUNTA($D187:FA187)*(12/$C$63)&lt;=$C$9,0,1)),0)+IF(FC$63=$C$17,0,IF(FB$63=$C$17,$B187*(FB$60),0))</f>
        <v>0</v>
      </c>
      <c r="FC187" s="50">
        <f>IF(FC$63&lt;=$C$17,($C$34*FC$59*$B187/$C$63)*(IF(COUNTA($D187:FB187)*(12/$C$63)&lt;=$C$9,0,1)),0)+IF(FD$63=$C$17,0,IF(FC$63=$C$17,$B187*(FC$60),0))</f>
        <v>0</v>
      </c>
      <c r="FD187" s="50">
        <f>IF(FD$63&lt;=$C$17,($C$34*FD$59*$B187/$C$63)*(IF(COUNTA($D187:FC187)*(12/$C$63)&lt;=$C$9,0,1)),0)+IF(FE$63=$C$17,0,IF(FD$63=$C$17,$B187*(FD$60),0))</f>
        <v>0</v>
      </c>
      <c r="FE187" s="50">
        <f>IF(FE$63&lt;=$C$17,($C$34*FE$59*$B187/$C$63)*(IF(COUNTA($D187:FD187)*(12/$C$63)&lt;=$C$9,0,1)),0)+IF(FF$63=$C$17,0,IF(FE$63=$C$17,$B187*(FE$60),0))</f>
        <v>0</v>
      </c>
      <c r="FF187" s="50">
        <f>IF(FF$63&lt;=$C$17,($C$34*FF$59*$B187/$C$63)*(IF(COUNTA($D187:FE187)*(12/$C$63)&lt;=$C$9,0,1)),0)+IF(FG$63=$C$17,0,IF(FF$63=$C$17,$B187*(FF$60),0))</f>
        <v>0</v>
      </c>
      <c r="FG187" s="50">
        <f>IF(FG$63&lt;=$C$17,($C$34*FG$59*$B187/$C$63)*(IF(COUNTA($D187:FF187)*(12/$C$63)&lt;=$C$9,0,1)),0)+IF(FH$63=$C$17,0,IF(FG$63=$C$17,$B187*(FG$60),0))</f>
        <v>0</v>
      </c>
      <c r="FH187" s="50">
        <f>IF(FH$63&lt;=$C$17,($C$34*FH$59*$B187/$C$63)*(IF(COUNTA($D187:FG187)*(12/$C$63)&lt;=$C$9,0,1)),0)+IF(FI$63=$C$17,0,IF(FH$63=$C$17,$B187*(FH$60),0))</f>
        <v>0</v>
      </c>
      <c r="FI187" s="50">
        <f>IF(FI$63&lt;=$C$17,($C$34*FI$59*$B187/$C$63)*(IF(COUNTA($D187:FH187)*(12/$C$63)&lt;=$C$9,0,1)),0)+IF(FJ$63=$C$17,0,IF(FI$63=$C$17,$B187*(FI$60),0))</f>
        <v>0</v>
      </c>
      <c r="FJ187" s="50">
        <f>IF(FJ$63&lt;=$C$17,($C$34*FJ$59*$B187/$C$63)*(IF(COUNTA($D187:FI187)*(12/$C$63)&lt;=$C$9,0,1)),0)+IF(FK$63=$C$17,0,IF(FJ$63=$C$17,$B187*(FJ$60),0))</f>
        <v>0</v>
      </c>
      <c r="FK187" s="50">
        <f>IF(FK$63&lt;=$C$17,($C$34*FK$59*$B187/$C$63)*(IF(COUNTA($D187:FJ187)*(12/$C$63)&lt;=$C$9,0,1)),0)+IF(FL$63=$C$17,0,IF(FK$63=$C$17,$B187*(FK$60),0))</f>
        <v>0</v>
      </c>
      <c r="FL187" s="50">
        <f>IF(FL$63&lt;=$C$17,($C$34*FL$59*$B187/$C$63)*(IF(COUNTA($D187:FK187)*(12/$C$63)&lt;=$C$9,0,1)),0)+IF(FM$63=$C$17,0,IF(FL$63=$C$17,$B187*(FL$60),0))</f>
        <v>0</v>
      </c>
      <c r="FM187" s="50">
        <f>IF(FM$63&lt;=$C$17,($C$34*FM$59*$B187/$C$63)*(IF(COUNTA($D187:FL187)*(12/$C$63)&lt;=$C$9,0,1)),0)+IF(FN$63=$C$17,0,IF(FM$63=$C$17,$B187*(FM$60),0))</f>
        <v>0</v>
      </c>
      <c r="FN187" s="50">
        <f>IF(FN$63&lt;=$C$17,($C$34*FN$59*$B187/$C$63)*(IF(COUNTA($D187:FM187)*(12/$C$63)&lt;=$C$9,0,1)),0)+IF(FO$63=$C$17,0,IF(FN$63=$C$17,$B187*(FN$60),0))</f>
        <v>0</v>
      </c>
      <c r="FO187" s="50">
        <f>IF(FO$63&lt;=$C$17,($C$34*FO$59*$B187/$C$63)*(IF(COUNTA($D187:FN187)*(12/$C$63)&lt;=$C$9,0,1)),0)+IF(FP$63=$C$17,0,IF(FO$63=$C$17,$B187*(FO$60),0))</f>
        <v>0</v>
      </c>
      <c r="FP187" s="50">
        <f>IF(FP$63&lt;=$C$17,($C$34*FP$59*$B187/$C$63)*(IF(COUNTA($D187:FO187)*(12/$C$63)&lt;=$C$9,0,1)),0)+IF(FQ$63=$C$17,0,IF(FP$63=$C$17,$B187*(FP$60),0))</f>
        <v>0</v>
      </c>
      <c r="FQ187" s="50">
        <f>IF(FQ$63&lt;=$C$17,($C$34*FQ$59*$B187/$C$63)*(IF(COUNTA($D187:FP187)*(12/$C$63)&lt;=$C$9,0,1)),0)+IF(FR$63=$C$17,0,IF(FQ$63=$C$17,$B187*(FQ$60),0))</f>
        <v>0</v>
      </c>
      <c r="FR187" s="50">
        <f>IF(FR$63&lt;=$C$17,($C$34*FR$59*$B187/$C$63)*(IF(COUNTA($D187:FQ187)*(12/$C$63)&lt;=$C$9,0,1)),0)+IF(FS$63=$C$17,0,IF(FR$63=$C$17,$B187*(FR$60),0))</f>
        <v>0</v>
      </c>
      <c r="FS187" s="50">
        <f>IF(FS$63&lt;=$C$17,($C$34*FS$59*$B187/$C$63)*(IF(COUNTA($D187:FR187)*(12/$C$63)&lt;=$C$9,0,1)),0)+IF(FT$63=$C$17,0,IF(FS$63=$C$17,$B187*(FS$60),0))</f>
        <v>0</v>
      </c>
      <c r="FT187" s="50">
        <f>IF(FT$63&lt;=$C$17,($C$34*FT$59*$B187/$C$63)*(IF(COUNTA($D187:FS187)*(12/$C$63)&lt;=$C$9,0,1)),0)+IF(FU$63=$C$17,0,IF(FT$63=$C$17,$B187*(FT$60),0))</f>
        <v>0</v>
      </c>
      <c r="FU187" s="50">
        <f>IF(FU$63&lt;=$C$17,($C$34*FU$59*$B187/$C$63)*(IF(COUNTA($D187:FT187)*(12/$C$63)&lt;=$C$9,0,1)),0)+IF(FV$63=$C$17,0,IF(FU$63=$C$17,$B187*(FU$60),0))</f>
        <v>0</v>
      </c>
      <c r="FV187" s="50">
        <f>IF(FV$63&lt;=$C$17,($C$34*FV$59*$B187/$C$63)*(IF(COUNTA($D187:FU187)*(12/$C$63)&lt;=$C$9,0,1)),0)+IF(FW$63=$C$17,0,IF(FV$63=$C$17,$B187*(FV$60),0))</f>
        <v>0</v>
      </c>
      <c r="FW187" s="50">
        <f>IF(FW$63&lt;=$C$17,($C$34*FW$59*$B187/$C$63)*(IF(COUNTA($D187:FV187)*(12/$C$63)&lt;=$C$9,0,1)),0)+IF(FX$63=$C$17,0,IF(FW$63=$C$17,$B187*(FW$60),0))</f>
        <v>0</v>
      </c>
      <c r="FX187" s="50">
        <f>IF(FX$63&lt;=$C$17,($C$34*FX$59*$B187/$C$63)*(IF(COUNTA($D187:FW187)*(12/$C$63)&lt;=$C$9,0,1)),0)+IF(FY$63=$C$17,0,IF(FX$63=$C$17,$B187*(FX$60),0))</f>
        <v>0</v>
      </c>
      <c r="FY187" s="50">
        <f>IF(FY$63&lt;=$C$17,($C$34*FY$59*$B187/$C$63)*(IF(COUNTA($D187:FX187)*(12/$C$63)&lt;=$C$9,0,1)),0)+IF(FZ$63=$C$17,0,IF(FY$63=$C$17,$B187*(FY$60),0))</f>
        <v>0</v>
      </c>
      <c r="FZ187" s="50">
        <f>IF(FZ$63&lt;=$C$17,($C$34*FZ$59*$B187/$C$63)*(IF(COUNTA($D187:FY187)*(12/$C$63)&lt;=$C$9,0,1)),0)+IF(GA$63=$C$17,0,IF(FZ$63=$C$17,$B187*(FZ$60),0))</f>
        <v>0</v>
      </c>
      <c r="GA187" s="50">
        <f>IF(GA$63&lt;=$C$17,($C$34*GA$59*$B187/$C$63)*(IF(COUNTA($D187:FZ187)*(12/$C$63)&lt;=$C$9,0,1)),0)+IF(GB$63=$C$17,0,IF(GA$63=$C$17,$B187*(GA$60),0))</f>
        <v>0</v>
      </c>
      <c r="GB187" s="50">
        <f>IF(GB$63&lt;=$C$17,($C$34*GB$59*$B187/$C$63)*(IF(COUNTA($D187:GA187)*(12/$C$63)&lt;=$C$9,0,1)),0)+IF(GC$63=$C$17,0,IF(GB$63=$C$17,$B187*(GB$60),0))</f>
        <v>0</v>
      </c>
      <c r="GC187" s="50">
        <f>IF(GC$63&lt;=$C$17,($C$34*GC$59*$B187/$C$63)*(IF(COUNTA($D187:GB187)*(12/$C$63)&lt;=$C$9,0,1)),0)+IF(GD$63=$C$17,0,IF(GC$63=$C$17,$B187*(GC$60),0))</f>
        <v>0</v>
      </c>
      <c r="GD187" s="50">
        <f>IF(GD$63&lt;=$C$17,($C$34*GD$59*$B187/$C$63)*(IF(COUNTA($D187:GC187)*(12/$C$63)&lt;=$C$9,0,1)),0)+IF(GE$63=$C$17,0,IF(GD$63=$C$17,$B187*(GD$60),0))</f>
        <v>0</v>
      </c>
      <c r="GE187" s="50">
        <f>IF(GE$63&lt;=$C$17,($C$34*GE$59*$B187/$C$63)*(IF(COUNTA($D187:GD187)*(12/$C$63)&lt;=$C$9,0,1)),0)+IF(GF$63=$C$17,0,IF(GE$63=$C$17,$B187*(GE$60),0))</f>
        <v>0</v>
      </c>
      <c r="GF187" s="50">
        <f>IF(GF$63&lt;=$C$17,($C$34*GF$59*$B187/$C$63)*(IF(COUNTA($D187:GE187)*(12/$C$63)&lt;=$C$9,0,1)),0)+IF(GG$63=$C$17,0,IF(GF$63=$C$17,$B187*(GF$60),0))</f>
        <v>0</v>
      </c>
      <c r="GG187" s="50">
        <f>IF(GG$63&lt;=$C$17,($C$34*GG$59*$B187/$C$63)*(IF(COUNTA($D187:GF187)*(12/$C$63)&lt;=$C$9,0,1)),0)+IF(GH$63=$C$17,0,IF(GG$63=$C$17,$B187*(GG$60),0))</f>
        <v>0</v>
      </c>
      <c r="GH187" s="50">
        <f>IF(GH$63&lt;=$C$17,($C$34*GH$59*$B187/$C$63)*(IF(COUNTA($D187:GG187)*(12/$C$63)&lt;=$C$9,0,1)),0)+IF(GI$63=$C$17,0,IF(GH$63=$C$17,$B187*(GH$60),0))</f>
        <v>0</v>
      </c>
      <c r="GI187" s="50">
        <f>IF(GI$63&lt;=$C$17,($C$34*GI$59*$B187/$C$63)*(IF(COUNTA($D187:GH187)*(12/$C$63)&lt;=$C$9,0,1)),0)+IF(GJ$63=$C$17,0,IF(GI$63=$C$17,$B187*(GI$60),0))</f>
        <v>0</v>
      </c>
      <c r="GJ187" s="50">
        <f>IF(GJ$63&lt;=$C$17,($C$34*GJ$59*$B187/$C$63)*(IF(COUNTA($D187:GI187)*(12/$C$63)&lt;=$C$9,0,1)),0)+IF(GK$63=$C$17,0,IF(GJ$63=$C$17,$B187*(GJ$60),0))</f>
        <v>0</v>
      </c>
      <c r="GK187" s="50">
        <f>IF(GK$63&lt;=$C$17,($C$34*GK$59*$B187/$C$63)*(IF(COUNTA($D187:GJ187)*(12/$C$63)&lt;=$C$9,0,1)),0)+IF(GL$63=$C$17,0,IF(GK$63=$C$17,$B187*(GK$60),0))</f>
        <v>0</v>
      </c>
      <c r="GL187" s="50">
        <f>IF(GL$63&lt;=$C$17,($C$34*GL$59*$B187/$C$63)*(IF(COUNTA($D187:GK187)*(12/$C$63)&lt;=$C$9,0,1)),0)+IF(GM$63=$C$17,0,IF(GL$63=$C$17,$B187*(GL$60),0))</f>
        <v>0</v>
      </c>
      <c r="GM187" s="50">
        <f>IF(GM$63&lt;=$C$17,($C$34*GM$59*$B187/$C$63)*(IF(COUNTA($D187:GL187)*(12/$C$63)&lt;=$C$9,0,1)),0)+IF(GN$63=$C$17,0,IF(GM$63=$C$17,$B187*(GM$60),0))</f>
        <v>0</v>
      </c>
      <c r="GN187" s="50">
        <f>IF(GN$63&lt;=$C$17,($C$34*GN$59*$B187/$C$63)*(IF(COUNTA($D187:GM187)*(12/$C$63)&lt;=$C$9,0,1)),0)+IF(GO$63=$C$17,0,IF(GN$63=$C$17,$B187*(GN$60),0))</f>
        <v>0</v>
      </c>
      <c r="GO187" s="50">
        <f>IF(GO$63&lt;=$C$17,($C$34*GO$59*$B187/$C$63)*(IF(COUNTA($D187:GN187)*(12/$C$63)&lt;=$C$9,0,1)),0)+IF(GP$63=$C$17,0,IF(GO$63=$C$17,$B187*(GO$60),0))</f>
        <v>0</v>
      </c>
      <c r="GP187" s="50">
        <f>IF(GP$63&lt;=$C$17,($C$34*GP$59*$B187/$C$63)*(IF(COUNTA($D187:GO187)*(12/$C$63)&lt;=$C$9,0,1)),0)+IF(GQ$63=$C$17,0,IF(GP$63=$C$17,$B187*(GP$60),0))</f>
        <v>0</v>
      </c>
      <c r="GQ187" s="50">
        <f>IF(GQ$63&lt;=$C$17,($C$34*GQ$59*$B187/$C$63)*(IF(COUNTA($D187:GP187)*(12/$C$63)&lt;=$C$9,0,1)),0)+IF(GR$63=$C$17,0,IF(GQ$63=$C$17,$B187*(GQ$60),0))</f>
        <v>0</v>
      </c>
      <c r="GR187" s="50">
        <f>IF(GR$63&lt;=$C$17,($C$34*GR$59*$B187/$C$63)*(IF(COUNTA($D187:GQ187)*(12/$C$63)&lt;=$C$9,0,1)),0)+IF(GS$63=$C$17,0,IF(GR$63=$C$17,$B187*(GR$60),0))</f>
        <v>0</v>
      </c>
      <c r="GS187" s="50">
        <f>IF(GS$63&lt;=$C$17,($C$34*GS$59*$B187/$C$63)*(IF(COUNTA($D187:GR187)*(12/$C$63)&lt;=$C$9,0,1)),0)+IF(GT$63=$C$17,0,IF(GS$63=$C$17,$B187*(GS$60),0))</f>
        <v>0</v>
      </c>
      <c r="GT187" s="50">
        <f>IF(GT$63&lt;=$C$17,($C$34*GT$59*$B187/$C$63)*(IF(COUNTA($D187:GS187)*(12/$C$63)&lt;=$C$9,0,1)),0)+IF(GU$63=$C$17,0,IF(GT$63=$C$17,$B187*(GT$60),0))</f>
        <v>0</v>
      </c>
      <c r="GU187" s="50">
        <f>IF(GU$63&lt;=$C$17,($C$34*GU$59*$B187/$C$63)*(IF(COUNTA($D187:GT187)*(12/$C$63)&lt;=$C$9,0,1)),0)+IF(GV$63=$C$17,0,IF(GU$63=$C$17,$B187*(GU$60),0))</f>
        <v>0</v>
      </c>
      <c r="GV187" s="50">
        <f>IF(GV$63&lt;=$C$17,($C$34*GV$59*$B187/$C$63)*(IF(COUNTA($D187:GU187)*(12/$C$63)&lt;=$C$9,0,1)),0)+IF(GW$63=$C$17,0,IF(GV$63=$C$17,$B187*(GV$60),0))</f>
        <v>0</v>
      </c>
      <c r="GW187" s="50">
        <f>IF(GW$63&lt;=$C$17,($C$34*GW$59*$B187/$C$63)*(IF(COUNTA($D187:GV187)*(12/$C$63)&lt;=$C$9,0,1)),0)+IF(GX$63=$C$17,0,IF(GW$63=$C$17,$B187*(GW$60),0))</f>
        <v>0</v>
      </c>
      <c r="GX187" s="50">
        <f>IF(GX$63&lt;=$C$17,($C$34*GX$59*$B187/$C$63)*(IF(COUNTA($D187:GW187)*(12/$C$63)&lt;=$C$9,0,1)),0)+IF(GY$63=$C$17,0,IF(GX$63=$C$17,$B187*(GX$60),0))</f>
        <v>0</v>
      </c>
      <c r="GY187" s="50">
        <f>IF(GY$63&lt;=$C$17,($C$34*GY$59*$B187/$C$63)*(IF(COUNTA($D187:GX187)*(12/$C$63)&lt;=$C$9,0,1)),0)+IF(GZ$63=$C$17,0,IF(GY$63=$C$17,$B187*(GY$60),0))</f>
        <v>0</v>
      </c>
      <c r="GZ187" s="50">
        <f>IF(GZ$63&lt;=$C$17,($C$34*GZ$59*$B187/$C$63)*(IF(COUNTA($D187:GY187)*(12/$C$63)&lt;=$C$9,0,1)),0)+IF(HA$63=$C$17,0,IF(GZ$63=$C$17,$B187*(GZ$60),0))</f>
        <v>0</v>
      </c>
      <c r="HA187" s="50">
        <f>IF(HA$63&lt;=$C$17,($C$34*HA$59*$B187/$C$63)*(IF(COUNTA($D187:GZ187)*(12/$C$63)&lt;=$C$9,0,1)),0)+IF(HB$63=$C$17,0,IF(HA$63=$C$17,$B187*(HA$60),0))</f>
        <v>0</v>
      </c>
      <c r="HB187" s="50">
        <f>IF(HB$63&lt;=$C$17,($C$34*HB$59*$B187/$C$63)*(IF(COUNTA($D187:HA187)*(12/$C$63)&lt;=$C$9,0,1)),0)+IF(HC$63=$C$17,0,IF(HB$63=$C$17,$B187*(HB$60),0))</f>
        <v>0</v>
      </c>
      <c r="HC187" s="50">
        <f>IF(HC$63&lt;=$C$17,($C$34*HC$59*$B187/$C$63)*(IF(COUNTA($D187:HB187)*(12/$C$63)&lt;=$C$9,0,1)),0)+IF(HD$63=$C$17,0,IF(HC$63=$C$17,$B187*(HC$60),0))</f>
        <v>0</v>
      </c>
      <c r="HD187" s="50">
        <f>IF(HD$63&lt;=$C$17,($C$34*HD$59*$B187/$C$63)*(IF(COUNTA($D187:HC187)*(12/$C$63)&lt;=$C$9,0,1)),0)+IF(HE$63=$C$17,0,IF(HD$63=$C$17,$B187*(HD$60),0))</f>
        <v>0</v>
      </c>
      <c r="HE187" s="50">
        <f>IF(HE$63&lt;=$C$17,($C$34*HE$59*$B187/$C$63)*(IF(COUNTA($D187:HD187)*(12/$C$63)&lt;=$C$9,0,1)),0)+IF(HF$63=$C$17,0,IF(HE$63=$C$17,$B187*(HE$60),0))</f>
        <v>0</v>
      </c>
      <c r="HF187" s="50">
        <f>IF(HF$63&lt;=$C$17,($C$34*HF$59*$B187/$C$63)*(IF(COUNTA($D187:HE187)*(12/$C$63)&lt;=$C$9,0,1)),0)+IF(HG$63=$C$17,0,IF(HF$63=$C$17,$B187*(HF$60),0))</f>
        <v>0</v>
      </c>
      <c r="HG187" s="50">
        <f>IF(HG$63&lt;=$C$17,($C$34*HG$59*$B187/$C$63)*(IF(COUNTA($D187:HF187)*(12/$C$63)&lt;=$C$9,0,1)),0)+IF(HH$63=$C$17,0,IF(HG$63=$C$17,$B187*(HG$60),0))</f>
        <v>0</v>
      </c>
      <c r="HH187" s="50">
        <f>IF(HH$63&lt;=$C$17,($C$34*HH$59*$B187/$C$63)*(IF(COUNTA($D187:HG187)*(12/$C$63)&lt;=$C$9,0,1)),0)+IF(HI$63=$C$17,0,IF(HH$63=$C$17,$B187*(HH$60),0))</f>
        <v>0</v>
      </c>
      <c r="HI187" s="50">
        <f>IF(HI$63&lt;=$C$17,($C$34*HI$59*$B187/$C$63)*(IF(COUNTA($D187:HH187)*(12/$C$63)&lt;=$C$9,0,1)),0)+IF(HJ$63=$C$17,0,IF(HI$63=$C$17,$B187*(HI$60),0))</f>
        <v>0</v>
      </c>
      <c r="HJ187" s="50">
        <f>IF(HJ$63&lt;=$C$17,($C$34*HJ$59*$B187/$C$63)*(IF(COUNTA($D187:HI187)*(12/$C$63)&lt;=$C$9,0,1)),0)+IF(HK$63=$C$17,0,IF(HJ$63=$C$17,$B187*(HJ$60),0))</f>
        <v>0</v>
      </c>
      <c r="HK187" s="50">
        <f>IF(HK$63&lt;=$C$17,($C$34*HK$59*$B187/$C$63)*(IF(COUNTA($D187:HJ187)*(12/$C$63)&lt;=$C$9,0,1)),0)+IF(HL$63=$C$17,0,IF(HK$63=$C$17,$B187*(HK$60),0))</f>
        <v>0</v>
      </c>
      <c r="HL187" s="50">
        <f>IF(HL$63&lt;=$C$17,($C$34*HL$59*$B187/$C$63)*(IF(COUNTA($D187:HK187)*(12/$C$63)&lt;=$C$9,0,1)),0)+IF(HM$63=$C$17,0,IF(HL$63=$C$17,$B187*(HL$60),0))</f>
        <v>0</v>
      </c>
      <c r="HM187" s="50">
        <f>IF(HM$63&lt;=$C$17,($C$34*HM$59*$B187/$C$63)*(IF(COUNTA($D187:HL187)*(12/$C$63)&lt;=$C$9,0,1)),0)+IF(HN$63=$C$17,0,IF(HM$63=$C$17,$B187*(HM$60),0))</f>
        <v>0</v>
      </c>
      <c r="HN187" s="50">
        <f>IF(HN$63&lt;=$C$17,($C$34*HN$59*$B187/$C$63)*(IF(COUNTA($D187:HM187)*(12/$C$63)&lt;=$C$9,0,1)),0)+IF(HO$63=$C$17,0,IF(HN$63=$C$17,$B187*(HN$60),0))</f>
        <v>0</v>
      </c>
      <c r="HO187" s="50">
        <f>IF(HO$63&lt;=$C$17,($C$34*HO$59*$B187/$C$63)*(IF(COUNTA($D187:HN187)*(12/$C$63)&lt;=$C$9,0,1)),0)+IF(HP$63=$C$17,0,IF(HO$63=$C$17,$B187*(HO$60),0))</f>
        <v>0</v>
      </c>
      <c r="HP187" s="50">
        <f>IF(HP$63&lt;=$C$17,($C$34*HP$59*$B187/$C$63)*(IF(COUNTA($D187:HO187)*(12/$C$63)&lt;=$C$9,0,1)),0)+IF(HQ$63=$C$17,0,IF(HP$63=$C$17,$B187*(HP$60),0))</f>
        <v>0</v>
      </c>
      <c r="HQ187" s="50">
        <f>IF(HQ$63&lt;=$C$17,($C$34*HQ$59*$B187/$C$63)*(IF(COUNTA($D187:HP187)*(12/$C$63)&lt;=$C$9,0,1)),0)+IF(HR$63=$C$17,0,IF(HQ$63=$C$17,$B187*(HQ$60),0))</f>
        <v>0</v>
      </c>
      <c r="HR187" s="50">
        <f>IF(HR$63&lt;=$C$17,($C$34*HR$59*$B187/$C$63)*(IF(COUNTA($D187:HQ187)*(12/$C$63)&lt;=$C$9,0,1)),0)+IF(HS$63=$C$17,0,IF(HR$63=$C$17,$B187*(HR$60),0))</f>
        <v>0</v>
      </c>
      <c r="HS187" s="50">
        <f>IF(HS$63&lt;=$C$17,($C$34*HS$59*$B187/$C$63)*(IF(COUNTA($D187:HR187)*(12/$C$63)&lt;=$C$9,0,1)),0)+IF(HT$63=$C$17,0,IF(HS$63=$C$17,$B187*(HS$60),0))</f>
        <v>0</v>
      </c>
      <c r="HT187" s="50">
        <f>IF(HT$63&lt;=$C$17,($C$34*HT$59*$B187/$C$63)*(IF(COUNTA($D187:HS187)*(12/$C$63)&lt;=$C$9,0,1)),0)+IF(HU$63=$C$17,0,IF(HT$63=$C$17,$B187*(HT$60),0))</f>
        <v>0</v>
      </c>
      <c r="HU187" s="50">
        <f>IF(HU$63&lt;=$C$17,($C$34*HU$59*$B187/$C$63)*(IF(COUNTA($D187:HT187)*(12/$C$63)&lt;=$C$9,0,1)),0)+IF(HV$63=$C$17,0,IF(HU$63=$C$17,$B187*(HU$60),0))</f>
        <v>0</v>
      </c>
      <c r="HV187" s="50">
        <f>IF(HV$63&lt;=$C$17,($C$34*HV$59*$B187/$C$63)*(IF(COUNTA($D187:HU187)*(12/$C$63)&lt;=$C$9,0,1)),0)+IF(HW$63=$C$17,0,IF(HV$63=$C$17,$B187*(HV$60),0))</f>
        <v>0</v>
      </c>
      <c r="HW187" s="50">
        <f>IF(HW$63&lt;=$C$17,($C$34*HW$59*$B187/$C$63)*(IF(COUNTA($D187:HV187)*(12/$C$63)&lt;=$C$9,0,1)),0)+IF(HX$63=$C$17,0,IF(HW$63=$C$17,$B187*(HW$60),0))</f>
        <v>0</v>
      </c>
      <c r="HX187" s="50">
        <f>IF(HX$63&lt;=$C$17,($C$34*HX$59*$B187/$C$63)*(IF(COUNTA($D187:HW187)*(12/$C$63)&lt;=$C$9,0,1)),0)+IF(HY$63=$C$17,0,IF(HX$63=$C$17,$B187*(HX$60),0))</f>
        <v>0</v>
      </c>
      <c r="HY187" s="50">
        <f>IF(HY$63&lt;=$C$17,($C$34*HY$59*$B187/$C$63)*(IF(COUNTA($D187:HX187)*(12/$C$63)&lt;=$C$9,0,1)),0)+IF(HZ$63=$C$17,0,IF(HY$63=$C$17,$B187*(HY$60),0))</f>
        <v>0</v>
      </c>
      <c r="HZ187" s="50">
        <f>IF(HZ$63&lt;=$C$17,($C$34*HZ$59*$B187/$C$63)*(IF(COUNTA($D187:HY187)*(12/$C$63)&lt;=$C$9,0,1)),0)+IF(IA$63=$C$17,0,IF(HZ$63=$C$17,$B187*(HZ$60),0))</f>
        <v>0</v>
      </c>
      <c r="IA187" s="50">
        <f>IF(IA$63&lt;=$C$17,($C$34*IA$59*$B187/$C$63)*(IF(COUNTA($D187:HZ187)*(12/$C$63)&lt;=$C$9,0,1)),0)+IF(IB$63=$C$17,0,IF(IA$63=$C$17,$B187*(IA$60),0))</f>
        <v>0</v>
      </c>
      <c r="IB187" s="50">
        <f>IF(IB$63&lt;=$C$17,($C$34*IB$59*$B187/$C$63)*(IF(COUNTA($D187:IA187)*(12/$C$63)&lt;=$C$9,0,1)),0)+IF(IC$63=$C$17,0,IF(IB$63=$C$17,$B187*(IB$60),0))</f>
        <v>0</v>
      </c>
      <c r="IC187" s="50">
        <f>IF(IC$63&lt;=$C$17,($C$34*IC$59*$B187/$C$63)*(IF(COUNTA($D187:IB187)*(12/$C$63)&lt;=$C$9,0,1)),0)+IF(ID$63=$C$17,0,IF(IC$63=$C$17,$B187*(IC$60),0))</f>
        <v>0</v>
      </c>
      <c r="ID187" s="50">
        <f>IF(ID$63&lt;=$C$17,($C$34*ID$59*$B187/$C$63)*(IF(COUNTA($D187:IC187)*(12/$C$63)&lt;=$C$9,0,1)),0)+IF(IE$63=$C$17,0,IF(ID$63=$C$17,$B187*(ID$60),0))</f>
        <v>0</v>
      </c>
      <c r="IE187" s="50">
        <f>IF(IE$63&lt;=$C$17,($C$34*IE$59*$B187/$C$63)*(IF(COUNTA($D187:ID187)*(12/$C$63)&lt;=$C$9,0,1)),0)+IF(IF$63=$C$17,0,IF(IE$63=$C$17,$B187*(IE$60),0))</f>
        <v>0</v>
      </c>
      <c r="IF187" s="50">
        <f>IF(IF$63&lt;=$C$17,($C$34*IF$59*$B187/$C$63)*(IF(COUNTA($D187:IE187)*(12/$C$63)&lt;=$C$9,0,1)),0)+IF(IG$63=$C$17,0,IF(IF$63=$C$17,$B187*(IF$60),0))</f>
        <v>0</v>
      </c>
      <c r="IG187" s="50">
        <f>IF(IG$63&lt;=$C$17,($C$34*IG$59*$B187/$C$63)*(IF(COUNTA($D187:IF187)*(12/$C$63)&lt;=$C$9,0,1)),0)+IF(IH$63=$C$17,0,IF(IG$63=$C$17,$B187*(IG$60),0))</f>
        <v>0</v>
      </c>
      <c r="IH187" s="50">
        <f>IF(IH$63&lt;=$C$17,($C$34*IH$59*$B187/$C$63)*(IF(COUNTA($D187:IG187)*(12/$C$63)&lt;=$C$9,0,1)),0)+IF(II$63=$C$17,0,IF(IH$63=$C$17,$B187*(IH$60),0))</f>
        <v>0</v>
      </c>
      <c r="II187" s="50">
        <f>IF(II$63&lt;=$C$17,($C$34*II$59*$B187/$C$63)*(IF(COUNTA($D187:IH187)*(12/$C$63)&lt;=$C$9,0,1)),0)+IF(IJ$63=$C$17,0,IF(II$63=$C$17,$B187*(II$60),0))</f>
        <v>0</v>
      </c>
      <c r="IJ187" s="50">
        <f>IF(IJ$63&lt;=$C$17,($C$34*IJ$59*$B187/$C$63)*(IF(COUNTA($D187:II187)*(12/$C$63)&lt;=$C$9,0,1)),0)+IF(IK$63=$C$17,0,IF(IJ$63=$C$17,$B187*(IJ$60),0))</f>
        <v>0</v>
      </c>
      <c r="IK187" s="50">
        <f>IF(IK$63&lt;=$C$17,($C$34*IK$59*$B187/$C$63)*(IF(COUNTA($D187:IJ187)*(12/$C$63)&lt;=$C$9,0,1)),0)+IF(IL$63=$C$17,0,IF(IK$63=$C$17,$B187*(IK$60),0))</f>
        <v>0</v>
      </c>
      <c r="IL187" s="50">
        <f>IF(IL$63&lt;=$C$17,($C$34*IL$59*$B187/$C$63)*(IF(COUNTA($D187:IK187)*(12/$C$63)&lt;=$C$9,0,1)),0)+IF(IM$63=$C$17,0,IF(IL$63=$C$17,$B187*(IL$60),0))</f>
        <v>0</v>
      </c>
      <c r="IM187" s="50">
        <f>IF(IM$63&lt;=$C$17,($C$34*IM$59*$B187/$C$63)*(IF(COUNTA($D187:IL187)*(12/$C$63)&lt;=$C$9,0,1)),0)+IF(IN$63=$C$17,0,IF(IM$63=$C$17,$B187*(IM$60),0))</f>
        <v>0</v>
      </c>
      <c r="IN187" s="50">
        <f>IF(IN$63&lt;=$C$17,($C$34*IN$59*$B187/$C$63)*(IF(COUNTA($D187:IM187)*(12/$C$63)&lt;=$C$9,0,1)),0)+IF(IO$63=$C$17,0,IF(IN$63=$C$17,$B187*(IN$60),0))</f>
        <v>0</v>
      </c>
      <c r="IO187" s="50">
        <f>IF(IO$63&lt;=$C$17,($C$34*IO$59*$B187/$C$63)*(IF(COUNTA($D187:IN187)*(12/$C$63)&lt;=$C$9,0,1)),0)+IF(IP$63=$C$17,0,IF(IO$63=$C$17,$B187*(IO$60),0))</f>
        <v>0</v>
      </c>
      <c r="IP187" s="50">
        <f>IF(IP$63&lt;=$C$17,($C$34*IP$59*$B187/$C$63)*(IF(COUNTA($D187:IO187)*(12/$C$63)&lt;=$C$9,0,1)),0)+IF(IQ$63=$C$17,0,IF(IP$63=$C$17,$B187*(IP$60),0))</f>
        <v>0</v>
      </c>
      <c r="IQ187" s="50">
        <f>IF(IQ$63&lt;=$C$17,($C$34*IQ$59*$B187/$C$63)*(IF(COUNTA($D187:IP187)*(12/$C$63)&lt;=$C$9,0,1)),0)+IF(IR$63=$C$17,0,IF(IQ$63=$C$17,$B187*(IQ$60),0))</f>
        <v>0</v>
      </c>
      <c r="IR187" s="50">
        <f>IF(IR$63&lt;=$C$17,($C$34*IR$59*$B187/$C$63)*(IF(COUNTA($D187:IQ187)*(12/$C$63)&lt;=$C$9,0,1)),0)+IF(IS$63=$C$17,0,IF(IR$63=$C$17,$B187*(IR$60),0))</f>
        <v>0</v>
      </c>
      <c r="IS187" s="50">
        <f>IF(IS$63&lt;=$C$17,($C$34*IS$59*$B187/$C$63)*(IF(COUNTA($D187:IR187)*(12/$C$63)&lt;=$C$9,0,1)),0)+IF(IT$63=$C$17,0,IF(IS$63=$C$17,$B187*(IS$60),0))</f>
        <v>0</v>
      </c>
      <c r="IT187" s="50">
        <f>IF(IT$63&lt;=$C$17,($C$34*IT$59*$B187/$C$63)*(IF(COUNTA($D187:IS187)*(12/$C$63)&lt;=$C$9,0,1)),0)+IF(IU$63=$C$17,0,IF(IT$63=$C$17,$B187*(IT$60),0))</f>
        <v>0</v>
      </c>
      <c r="IU187" s="50">
        <f>IF(IU$63&lt;=$C$17,($C$34*IU$59*$B187/$C$63)*(IF(COUNTA($D187:IT187)*(12/$C$63)&lt;=$C$9,0,1)),0)+IF(IV$63=$C$17,0,IF(IU$63=$C$17,$B187*(IU$60),0))</f>
        <v>0</v>
      </c>
      <c r="IV187" s="50">
        <f>IF(IV$63&lt;=$C$17,($C$34*IV$59*$B187/$C$63)*(IF(COUNTA($D187:IU187)*(12/$C$63)&lt;=$C$9,0,1)),0)+IF(IW$63=$C$17,0,IF(IV$63=$C$17,$B187*(IV$60),0))</f>
        <v>0</v>
      </c>
      <c r="IW187" s="50">
        <f>IF(IW$63&lt;=$C$17,($C$34*IW$59*$B187/$C$63)*(IF(COUNTA($D187:IV187)*(12/$C$63)&lt;=$C$9,0,1)),0)+IF(IX$63=$C$17,0,IF(IW$63=$C$17,$B187*(IW$60),0))</f>
        <v>0</v>
      </c>
      <c r="IX187" s="50"/>
      <c r="IY187" s="50"/>
      <c r="IZ187" s="50"/>
      <c r="JA187" s="50"/>
      <c r="JB187" s="50"/>
      <c r="JC187" s="50"/>
      <c r="JD187" s="50"/>
      <c r="JE187" s="50"/>
      <c r="JF187" s="50"/>
      <c r="JG187" s="50"/>
      <c r="JH187" s="50"/>
      <c r="JI187" s="50"/>
      <c r="JJ187" s="50"/>
      <c r="JK187" s="50"/>
      <c r="JL187" s="50"/>
      <c r="JM187" s="50"/>
      <c r="JN187" s="50"/>
      <c r="JO187" s="50"/>
      <c r="JP187" s="50"/>
      <c r="JQ187" s="50"/>
      <c r="JR187" s="50"/>
      <c r="JS187" s="50"/>
      <c r="JT187" s="50"/>
      <c r="JU187" s="50"/>
      <c r="JV187" s="50"/>
      <c r="JW187" s="50"/>
      <c r="JX187" s="50"/>
      <c r="JY187" s="50"/>
      <c r="JZ187" s="50"/>
      <c r="KA187" s="50"/>
      <c r="KB187" s="50"/>
      <c r="KC187" s="50"/>
      <c r="KD187" s="50"/>
      <c r="KE187" s="50"/>
      <c r="KF187" s="50"/>
      <c r="KG187" s="50"/>
      <c r="KH187" s="50"/>
      <c r="KI187" s="50"/>
      <c r="KJ187" s="50"/>
      <c r="KK187" s="50"/>
      <c r="KL187" s="50"/>
      <c r="KM187" s="50"/>
      <c r="KN187" s="50"/>
      <c r="KO187" s="50"/>
      <c r="KP187" s="50"/>
      <c r="KQ187" s="50"/>
      <c r="KR187" s="50"/>
      <c r="KS187" s="50"/>
      <c r="KT187" s="50"/>
      <c r="KU187" s="50"/>
      <c r="KV187" s="50"/>
      <c r="KW187" s="50"/>
      <c r="KX187" s="50"/>
      <c r="KY187" s="50"/>
      <c r="KZ187" s="50"/>
      <c r="LA187" s="50"/>
      <c r="LB187" s="50"/>
      <c r="LC187" s="50"/>
      <c r="LD187" s="50"/>
      <c r="LE187" s="50"/>
      <c r="LF187" s="50"/>
      <c r="LG187" s="50"/>
      <c r="LH187" s="50"/>
      <c r="LI187" s="50"/>
    </row>
    <row r="188" spans="1:321" outlineLevel="1" x14ac:dyDescent="0.25">
      <c r="A188" s="2" t="s">
        <v>55</v>
      </c>
      <c r="B188" s="79">
        <f ca="1">+OFFSET($D$52,0,COUNTA($B$66:B187),,)</f>
        <v>0</v>
      </c>
      <c r="C188" s="88">
        <f t="shared" si="62"/>
        <v>0</v>
      </c>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50">
        <f>IF(DW$63&gt;$C$17,0,-DV$53*(12/$C$63))</f>
        <v>0</v>
      </c>
      <c r="DW188" s="50">
        <f>IF(DW$63&lt;=$C$17,($C$34*DW$59*$B188/$C$63)*(IF(COUNTA($D188:DV188)*(12/$C$63)&lt;=$C$9,0,1)),0)+IF(DX$63=$C$17,0,IF(DW$63=$C$17,$B188*(DW$60),0))</f>
        <v>0</v>
      </c>
      <c r="DX188" s="50">
        <f>IF(DX$63&lt;=$C$17,($C$34*DX$59*$B188/$C$63)*(IF(COUNTA($D188:DW188)*(12/$C$63)&lt;=$C$9,0,1)),0)+IF(DY$63=$C$17,0,IF(DX$63=$C$17,$B188*(DX$60),0))</f>
        <v>0</v>
      </c>
      <c r="DY188" s="50">
        <f>IF(DY$63&lt;=$C$17,($C$34*DY$59*$B188/$C$63)*(IF(COUNTA($D188:DX188)*(12/$C$63)&lt;=$C$9,0,1)),0)+IF(DZ$63=$C$17,0,IF(DY$63=$C$17,$B188*(DY$60),0))</f>
        <v>0</v>
      </c>
      <c r="DZ188" s="50">
        <f>IF(DZ$63&lt;=$C$17,($C$34*DZ$59*$B188/$C$63)*(IF(COUNTA($D188:DY188)*(12/$C$63)&lt;=$C$9,0,1)),0)+IF(EA$63=$C$17,0,IF(DZ$63=$C$17,$B188*(DZ$60),0))</f>
        <v>0</v>
      </c>
      <c r="EA188" s="50">
        <f>IF(EA$63&lt;=$C$17,($C$34*EA$59*$B188/$C$63)*(IF(COUNTA($D188:DZ188)*(12/$C$63)&lt;=$C$9,0,1)),0)+IF(EB$63=$C$17,0,IF(EA$63=$C$17,$B188*(EA$60),0))</f>
        <v>0</v>
      </c>
      <c r="EB188" s="50">
        <f>IF(EB$63&lt;=$C$17,($C$34*EB$59*$B188/$C$63)*(IF(COUNTA($D188:EA188)*(12/$C$63)&lt;=$C$9,0,1)),0)+IF(EC$63=$C$17,0,IF(EB$63=$C$17,$B188*(EB$60),0))</f>
        <v>0</v>
      </c>
      <c r="EC188" s="50">
        <f>IF(EC$63&lt;=$C$17,($C$34*EC$59*$B188/$C$63)*(IF(COUNTA($D188:EB188)*(12/$C$63)&lt;=$C$9,0,1)),0)+IF(ED$63=$C$17,0,IF(EC$63=$C$17,$B188*(EC$60),0))</f>
        <v>0</v>
      </c>
      <c r="ED188" s="50">
        <f>IF(ED$63&lt;=$C$17,($C$34*ED$59*$B188/$C$63)*(IF(COUNTA($D188:EC188)*(12/$C$63)&lt;=$C$9,0,1)),0)+IF(EE$63=$C$17,0,IF(ED$63=$C$17,$B188*(ED$60),0))</f>
        <v>0</v>
      </c>
      <c r="EE188" s="50">
        <f>IF(EE$63&lt;=$C$17,($C$34*EE$59*$B188/$C$63)*(IF(COUNTA($D188:ED188)*(12/$C$63)&lt;=$C$9,0,1)),0)+IF(EF$63=$C$17,0,IF(EE$63=$C$17,$B188*(EE$60),0))</f>
        <v>0</v>
      </c>
      <c r="EF188" s="50">
        <f>IF(EF$63&lt;=$C$17,($C$34*EF$59*$B188/$C$63)*(IF(COUNTA($D188:EE188)*(12/$C$63)&lt;=$C$9,0,1)),0)+IF(EG$63=$C$17,0,IF(EF$63=$C$17,$B188*(EF$60),0))</f>
        <v>0</v>
      </c>
      <c r="EG188" s="50">
        <f>IF(EG$63&lt;=$C$17,($C$34*EG$59*$B188/$C$63)*(IF(COUNTA($D188:EF188)*(12/$C$63)&lt;=$C$9,0,1)),0)+IF(EH$63=$C$17,0,IF(EG$63=$C$17,$B188*(EG$60),0))</f>
        <v>0</v>
      </c>
      <c r="EH188" s="50">
        <f>IF(EH$63&lt;=$C$17,($C$34*EH$59*$B188/$C$63)*(IF(COUNTA($D188:EG188)*(12/$C$63)&lt;=$C$9,0,1)),0)+IF(EI$63=$C$17,0,IF(EH$63=$C$17,$B188*(EH$60),0))</f>
        <v>0</v>
      </c>
      <c r="EI188" s="50">
        <f>IF(EI$63&lt;=$C$17,($C$34*EI$59*$B188/$C$63)*(IF(COUNTA($D188:EH188)*(12/$C$63)&lt;=$C$9,0,1)),0)+IF(EJ$63=$C$17,0,IF(EI$63=$C$17,$B188*(EI$60),0))</f>
        <v>0</v>
      </c>
      <c r="EJ188" s="50">
        <f>IF(EJ$63&lt;=$C$17,($C$34*EJ$59*$B188/$C$63)*(IF(COUNTA($D188:EI188)*(12/$C$63)&lt;=$C$9,0,1)),0)+IF(EK$63=$C$17,0,IF(EJ$63=$C$17,$B188*(EJ$60),0))</f>
        <v>0</v>
      </c>
      <c r="EK188" s="50">
        <f>IF(EK$63&lt;=$C$17,($C$34*EK$59*$B188/$C$63)*(IF(COUNTA($D188:EJ188)*(12/$C$63)&lt;=$C$9,0,1)),0)+IF(EL$63=$C$17,0,IF(EK$63=$C$17,$B188*(EK$60),0))</f>
        <v>0</v>
      </c>
      <c r="EL188" s="50">
        <f>IF(EL$63&lt;=$C$17,($C$34*EL$59*$B188/$C$63)*(IF(COUNTA($D188:EK188)*(12/$C$63)&lt;=$C$9,0,1)),0)+IF(EM$63=$C$17,0,IF(EL$63=$C$17,$B188*(EL$60),0))</f>
        <v>0</v>
      </c>
      <c r="EM188" s="50">
        <f>IF(EM$63&lt;=$C$17,($C$34*EM$59*$B188/$C$63)*(IF(COUNTA($D188:EL188)*(12/$C$63)&lt;=$C$9,0,1)),0)+IF(EN$63=$C$17,0,IF(EM$63=$C$17,$B188*(EM$60),0))</f>
        <v>0</v>
      </c>
      <c r="EN188" s="50">
        <f>IF(EN$63&lt;=$C$17,($C$34*EN$59*$B188/$C$63)*(IF(COUNTA($D188:EM188)*(12/$C$63)&lt;=$C$9,0,1)),0)+IF(EO$63=$C$17,0,IF(EN$63=$C$17,$B188*(EN$60),0))</f>
        <v>0</v>
      </c>
      <c r="EO188" s="50">
        <f>IF(EO$63&lt;=$C$17,($C$34*EO$59*$B188/$C$63)*(IF(COUNTA($D188:EN188)*(12/$C$63)&lt;=$C$9,0,1)),0)+IF(EP$63=$C$17,0,IF(EO$63=$C$17,$B188*(EO$60),0))</f>
        <v>0</v>
      </c>
      <c r="EP188" s="50">
        <f>IF(EP$63&lt;=$C$17,($C$34*EP$59*$B188/$C$63)*(IF(COUNTA($D188:EO188)*(12/$C$63)&lt;=$C$9,0,1)),0)+IF(EQ$63=$C$17,0,IF(EP$63=$C$17,$B188*(EP$60),0))</f>
        <v>0</v>
      </c>
      <c r="EQ188" s="50">
        <f>IF(EQ$63&lt;=$C$17,($C$34*EQ$59*$B188/$C$63)*(IF(COUNTA($D188:EP188)*(12/$C$63)&lt;=$C$9,0,1)),0)+IF(ER$63=$C$17,0,IF(EQ$63=$C$17,$B188*(EQ$60),0))</f>
        <v>0</v>
      </c>
      <c r="ER188" s="50">
        <f>IF(ER$63&lt;=$C$17,($C$34*ER$59*$B188/$C$63)*(IF(COUNTA($D188:EQ188)*(12/$C$63)&lt;=$C$9,0,1)),0)+IF(ES$63=$C$17,0,IF(ER$63=$C$17,$B188*(ER$60),0))</f>
        <v>0</v>
      </c>
      <c r="ES188" s="50">
        <f>IF(ES$63&lt;=$C$17,($C$34*ES$59*$B188/$C$63)*(IF(COUNTA($D188:ER188)*(12/$C$63)&lt;=$C$9,0,1)),0)+IF(ET$63=$C$17,0,IF(ES$63=$C$17,$B188*(ES$60),0))</f>
        <v>0</v>
      </c>
      <c r="ET188" s="50">
        <f>IF(ET$63&lt;=$C$17,($C$34*ET$59*$B188/$C$63)*(IF(COUNTA($D188:ES188)*(12/$C$63)&lt;=$C$9,0,1)),0)+IF(EU$63=$C$17,0,IF(ET$63=$C$17,$B188*(ET$60),0))</f>
        <v>0</v>
      </c>
      <c r="EU188" s="50">
        <f>IF(EU$63&lt;=$C$17,($C$34*EU$59*$B188/$C$63)*(IF(COUNTA($D188:ET188)*(12/$C$63)&lt;=$C$9,0,1)),0)+IF(EV$63=$C$17,0,IF(EU$63=$C$17,$B188*(EU$60),0))</f>
        <v>0</v>
      </c>
      <c r="EV188" s="50">
        <f>IF(EV$63&lt;=$C$17,($C$34*EV$59*$B188/$C$63)*(IF(COUNTA($D188:EU188)*(12/$C$63)&lt;=$C$9,0,1)),0)+IF(EW$63=$C$17,0,IF(EV$63=$C$17,$B188*(EV$60),0))</f>
        <v>0</v>
      </c>
      <c r="EW188" s="50">
        <f>IF(EW$63&lt;=$C$17,($C$34*EW$59*$B188/$C$63)*(IF(COUNTA($D188:EV188)*(12/$C$63)&lt;=$C$9,0,1)),0)+IF(EX$63=$C$17,0,IF(EW$63=$C$17,$B188*(EW$60),0))</f>
        <v>0</v>
      </c>
      <c r="EX188" s="50">
        <f>IF(EX$63&lt;=$C$17,($C$34*EX$59*$B188/$C$63)*(IF(COUNTA($D188:EW188)*(12/$C$63)&lt;=$C$9,0,1)),0)+IF(EY$63=$C$17,0,IF(EX$63=$C$17,$B188*(EX$60),0))</f>
        <v>0</v>
      </c>
      <c r="EY188" s="50">
        <f>IF(EY$63&lt;=$C$17,($C$34*EY$59*$B188/$C$63)*(IF(COUNTA($D188:EX188)*(12/$C$63)&lt;=$C$9,0,1)),0)+IF(EZ$63=$C$17,0,IF(EY$63=$C$17,$B188*(EY$60),0))</f>
        <v>0</v>
      </c>
      <c r="EZ188" s="50">
        <f>IF(EZ$63&lt;=$C$17,($C$34*EZ$59*$B188/$C$63)*(IF(COUNTA($D188:EY188)*(12/$C$63)&lt;=$C$9,0,1)),0)+IF(FA$63=$C$17,0,IF(EZ$63=$C$17,$B188*(EZ$60),0))</f>
        <v>0</v>
      </c>
      <c r="FA188" s="50">
        <f>IF(FA$63&lt;=$C$17,($C$34*FA$59*$B188/$C$63)*(IF(COUNTA($D188:EZ188)*(12/$C$63)&lt;=$C$9,0,1)),0)+IF(FB$63=$C$17,0,IF(FA$63=$C$17,$B188*(FA$60),0))</f>
        <v>0</v>
      </c>
      <c r="FB188" s="50">
        <f>IF(FB$63&lt;=$C$17,($C$34*FB$59*$B188/$C$63)*(IF(COUNTA($D188:FA188)*(12/$C$63)&lt;=$C$9,0,1)),0)+IF(FC$63=$C$17,0,IF(FB$63=$C$17,$B188*(FB$60),0))</f>
        <v>0</v>
      </c>
      <c r="FC188" s="50">
        <f>IF(FC$63&lt;=$C$17,($C$34*FC$59*$B188/$C$63)*(IF(COUNTA($D188:FB188)*(12/$C$63)&lt;=$C$9,0,1)),0)+IF(FD$63=$C$17,0,IF(FC$63=$C$17,$B188*(FC$60),0))</f>
        <v>0</v>
      </c>
      <c r="FD188" s="50">
        <f>IF(FD$63&lt;=$C$17,($C$34*FD$59*$B188/$C$63)*(IF(COUNTA($D188:FC188)*(12/$C$63)&lt;=$C$9,0,1)),0)+IF(FE$63=$C$17,0,IF(FD$63=$C$17,$B188*(FD$60),0))</f>
        <v>0</v>
      </c>
      <c r="FE188" s="50">
        <f>IF(FE$63&lt;=$C$17,($C$34*FE$59*$B188/$C$63)*(IF(COUNTA($D188:FD188)*(12/$C$63)&lt;=$C$9,0,1)),0)+IF(FF$63=$C$17,0,IF(FE$63=$C$17,$B188*(FE$60),0))</f>
        <v>0</v>
      </c>
      <c r="FF188" s="50">
        <f>IF(FF$63&lt;=$C$17,($C$34*FF$59*$B188/$C$63)*(IF(COUNTA($D188:FE188)*(12/$C$63)&lt;=$C$9,0,1)),0)+IF(FG$63=$C$17,0,IF(FF$63=$C$17,$B188*(FF$60),0))</f>
        <v>0</v>
      </c>
      <c r="FG188" s="50">
        <f>IF(FG$63&lt;=$C$17,($C$34*FG$59*$B188/$C$63)*(IF(COUNTA($D188:FF188)*(12/$C$63)&lt;=$C$9,0,1)),0)+IF(FH$63=$C$17,0,IF(FG$63=$C$17,$B188*(FG$60),0))</f>
        <v>0</v>
      </c>
      <c r="FH188" s="50">
        <f>IF(FH$63&lt;=$C$17,($C$34*FH$59*$B188/$C$63)*(IF(COUNTA($D188:FG188)*(12/$C$63)&lt;=$C$9,0,1)),0)+IF(FI$63=$C$17,0,IF(FH$63=$C$17,$B188*(FH$60),0))</f>
        <v>0</v>
      </c>
      <c r="FI188" s="50">
        <f>IF(FI$63&lt;=$C$17,($C$34*FI$59*$B188/$C$63)*(IF(COUNTA($D188:FH188)*(12/$C$63)&lt;=$C$9,0,1)),0)+IF(FJ$63=$C$17,0,IF(FI$63=$C$17,$B188*(FI$60),0))</f>
        <v>0</v>
      </c>
      <c r="FJ188" s="50">
        <f>IF(FJ$63&lt;=$C$17,($C$34*FJ$59*$B188/$C$63)*(IF(COUNTA($D188:FI188)*(12/$C$63)&lt;=$C$9,0,1)),0)+IF(FK$63=$C$17,0,IF(FJ$63=$C$17,$B188*(FJ$60),0))</f>
        <v>0</v>
      </c>
      <c r="FK188" s="50">
        <f>IF(FK$63&lt;=$C$17,($C$34*FK$59*$B188/$C$63)*(IF(COUNTA($D188:FJ188)*(12/$C$63)&lt;=$C$9,0,1)),0)+IF(FL$63=$C$17,0,IF(FK$63=$C$17,$B188*(FK$60),0))</f>
        <v>0</v>
      </c>
      <c r="FL188" s="50">
        <f>IF(FL$63&lt;=$C$17,($C$34*FL$59*$B188/$C$63)*(IF(COUNTA($D188:FK188)*(12/$C$63)&lt;=$C$9,0,1)),0)+IF(FM$63=$C$17,0,IF(FL$63=$C$17,$B188*(FL$60),0))</f>
        <v>0</v>
      </c>
      <c r="FM188" s="50">
        <f>IF(FM$63&lt;=$C$17,($C$34*FM$59*$B188/$C$63)*(IF(COUNTA($D188:FL188)*(12/$C$63)&lt;=$C$9,0,1)),0)+IF(FN$63=$C$17,0,IF(FM$63=$C$17,$B188*(FM$60),0))</f>
        <v>0</v>
      </c>
      <c r="FN188" s="50">
        <f>IF(FN$63&lt;=$C$17,($C$34*FN$59*$B188/$C$63)*(IF(COUNTA($D188:FM188)*(12/$C$63)&lt;=$C$9,0,1)),0)+IF(FO$63=$C$17,0,IF(FN$63=$C$17,$B188*(FN$60),0))</f>
        <v>0</v>
      </c>
      <c r="FO188" s="50">
        <f>IF(FO$63&lt;=$C$17,($C$34*FO$59*$B188/$C$63)*(IF(COUNTA($D188:FN188)*(12/$C$63)&lt;=$C$9,0,1)),0)+IF(FP$63=$C$17,0,IF(FO$63=$C$17,$B188*(FO$60),0))</f>
        <v>0</v>
      </c>
      <c r="FP188" s="50">
        <f>IF(FP$63&lt;=$C$17,($C$34*FP$59*$B188/$C$63)*(IF(COUNTA($D188:FO188)*(12/$C$63)&lt;=$C$9,0,1)),0)+IF(FQ$63=$C$17,0,IF(FP$63=$C$17,$B188*(FP$60),0))</f>
        <v>0</v>
      </c>
      <c r="FQ188" s="50">
        <f>IF(FQ$63&lt;=$C$17,($C$34*FQ$59*$B188/$C$63)*(IF(COUNTA($D188:FP188)*(12/$C$63)&lt;=$C$9,0,1)),0)+IF(FR$63=$C$17,0,IF(FQ$63=$C$17,$B188*(FQ$60),0))</f>
        <v>0</v>
      </c>
      <c r="FR188" s="50">
        <f>IF(FR$63&lt;=$C$17,($C$34*FR$59*$B188/$C$63)*(IF(COUNTA($D188:FQ188)*(12/$C$63)&lt;=$C$9,0,1)),0)+IF(FS$63=$C$17,0,IF(FR$63=$C$17,$B188*(FR$60),0))</f>
        <v>0</v>
      </c>
      <c r="FS188" s="50">
        <f>IF(FS$63&lt;=$C$17,($C$34*FS$59*$B188/$C$63)*(IF(COUNTA($D188:FR188)*(12/$C$63)&lt;=$C$9,0,1)),0)+IF(FT$63=$C$17,0,IF(FS$63=$C$17,$B188*(FS$60),0))</f>
        <v>0</v>
      </c>
      <c r="FT188" s="50">
        <f>IF(FT$63&lt;=$C$17,($C$34*FT$59*$B188/$C$63)*(IF(COUNTA($D188:FS188)*(12/$C$63)&lt;=$C$9,0,1)),0)+IF(FU$63=$C$17,0,IF(FT$63=$C$17,$B188*(FT$60),0))</f>
        <v>0</v>
      </c>
      <c r="FU188" s="50">
        <f>IF(FU$63&lt;=$C$17,($C$34*FU$59*$B188/$C$63)*(IF(COUNTA($D188:FT188)*(12/$C$63)&lt;=$C$9,0,1)),0)+IF(FV$63=$C$17,0,IF(FU$63=$C$17,$B188*(FU$60),0))</f>
        <v>0</v>
      </c>
      <c r="FV188" s="50">
        <f>IF(FV$63&lt;=$C$17,($C$34*FV$59*$B188/$C$63)*(IF(COUNTA($D188:FU188)*(12/$C$63)&lt;=$C$9,0,1)),0)+IF(FW$63=$C$17,0,IF(FV$63=$C$17,$B188*(FV$60),0))</f>
        <v>0</v>
      </c>
      <c r="FW188" s="50">
        <f>IF(FW$63&lt;=$C$17,($C$34*FW$59*$B188/$C$63)*(IF(COUNTA($D188:FV188)*(12/$C$63)&lt;=$C$9,0,1)),0)+IF(FX$63=$C$17,0,IF(FW$63=$C$17,$B188*(FW$60),0))</f>
        <v>0</v>
      </c>
      <c r="FX188" s="50">
        <f>IF(FX$63&lt;=$C$17,($C$34*FX$59*$B188/$C$63)*(IF(COUNTA($D188:FW188)*(12/$C$63)&lt;=$C$9,0,1)),0)+IF(FY$63=$C$17,0,IF(FX$63=$C$17,$B188*(FX$60),0))</f>
        <v>0</v>
      </c>
      <c r="FY188" s="50">
        <f>IF(FY$63&lt;=$C$17,($C$34*FY$59*$B188/$C$63)*(IF(COUNTA($D188:FX188)*(12/$C$63)&lt;=$C$9,0,1)),0)+IF(FZ$63=$C$17,0,IF(FY$63=$C$17,$B188*(FY$60),0))</f>
        <v>0</v>
      </c>
      <c r="FZ188" s="50">
        <f>IF(FZ$63&lt;=$C$17,($C$34*FZ$59*$B188/$C$63)*(IF(COUNTA($D188:FY188)*(12/$C$63)&lt;=$C$9,0,1)),0)+IF(GA$63=$C$17,0,IF(FZ$63=$C$17,$B188*(FZ$60),0))</f>
        <v>0</v>
      </c>
      <c r="GA188" s="50">
        <f>IF(GA$63&lt;=$C$17,($C$34*GA$59*$B188/$C$63)*(IF(COUNTA($D188:FZ188)*(12/$C$63)&lt;=$C$9,0,1)),0)+IF(GB$63=$C$17,0,IF(GA$63=$C$17,$B188*(GA$60),0))</f>
        <v>0</v>
      </c>
      <c r="GB188" s="50">
        <f>IF(GB$63&lt;=$C$17,($C$34*GB$59*$B188/$C$63)*(IF(COUNTA($D188:GA188)*(12/$C$63)&lt;=$C$9,0,1)),0)+IF(GC$63=$C$17,0,IF(GB$63=$C$17,$B188*(GB$60),0))</f>
        <v>0</v>
      </c>
      <c r="GC188" s="50">
        <f>IF(GC$63&lt;=$C$17,($C$34*GC$59*$B188/$C$63)*(IF(COUNTA($D188:GB188)*(12/$C$63)&lt;=$C$9,0,1)),0)+IF(GD$63=$C$17,0,IF(GC$63=$C$17,$B188*(GC$60),0))</f>
        <v>0</v>
      </c>
      <c r="GD188" s="50">
        <f>IF(GD$63&lt;=$C$17,($C$34*GD$59*$B188/$C$63)*(IF(COUNTA($D188:GC188)*(12/$C$63)&lt;=$C$9,0,1)),0)+IF(GE$63=$C$17,0,IF(GD$63=$C$17,$B188*(GD$60),0))</f>
        <v>0</v>
      </c>
      <c r="GE188" s="50">
        <f>IF(GE$63&lt;=$C$17,($C$34*GE$59*$B188/$C$63)*(IF(COUNTA($D188:GD188)*(12/$C$63)&lt;=$C$9,0,1)),0)+IF(GF$63=$C$17,0,IF(GE$63=$C$17,$B188*(GE$60),0))</f>
        <v>0</v>
      </c>
      <c r="GF188" s="50">
        <f>IF(GF$63&lt;=$C$17,($C$34*GF$59*$B188/$C$63)*(IF(COUNTA($D188:GE188)*(12/$C$63)&lt;=$C$9,0,1)),0)+IF(GG$63=$C$17,0,IF(GF$63=$C$17,$B188*(GF$60),0))</f>
        <v>0</v>
      </c>
      <c r="GG188" s="50">
        <f>IF(GG$63&lt;=$C$17,($C$34*GG$59*$B188/$C$63)*(IF(COUNTA($D188:GF188)*(12/$C$63)&lt;=$C$9,0,1)),0)+IF(GH$63=$C$17,0,IF(GG$63=$C$17,$B188*(GG$60),0))</f>
        <v>0</v>
      </c>
      <c r="GH188" s="50">
        <f>IF(GH$63&lt;=$C$17,($C$34*GH$59*$B188/$C$63)*(IF(COUNTA($D188:GG188)*(12/$C$63)&lt;=$C$9,0,1)),0)+IF(GI$63=$C$17,0,IF(GH$63=$C$17,$B188*(GH$60),0))</f>
        <v>0</v>
      </c>
      <c r="GI188" s="50">
        <f>IF(GI$63&lt;=$C$17,($C$34*GI$59*$B188/$C$63)*(IF(COUNTA($D188:GH188)*(12/$C$63)&lt;=$C$9,0,1)),0)+IF(GJ$63=$C$17,0,IF(GI$63=$C$17,$B188*(GI$60),0))</f>
        <v>0</v>
      </c>
      <c r="GJ188" s="50">
        <f>IF(GJ$63&lt;=$C$17,($C$34*GJ$59*$B188/$C$63)*(IF(COUNTA($D188:GI188)*(12/$C$63)&lt;=$C$9,0,1)),0)+IF(GK$63=$C$17,0,IF(GJ$63=$C$17,$B188*(GJ$60),0))</f>
        <v>0</v>
      </c>
      <c r="GK188" s="50">
        <f>IF(GK$63&lt;=$C$17,($C$34*GK$59*$B188/$C$63)*(IF(COUNTA($D188:GJ188)*(12/$C$63)&lt;=$C$9,0,1)),0)+IF(GL$63=$C$17,0,IF(GK$63=$C$17,$B188*(GK$60),0))</f>
        <v>0</v>
      </c>
      <c r="GL188" s="50">
        <f>IF(GL$63&lt;=$C$17,($C$34*GL$59*$B188/$C$63)*(IF(COUNTA($D188:GK188)*(12/$C$63)&lt;=$C$9,0,1)),0)+IF(GM$63=$C$17,0,IF(GL$63=$C$17,$B188*(GL$60),0))</f>
        <v>0</v>
      </c>
      <c r="GM188" s="50">
        <f>IF(GM$63&lt;=$C$17,($C$34*GM$59*$B188/$C$63)*(IF(COUNTA($D188:GL188)*(12/$C$63)&lt;=$C$9,0,1)),0)+IF(GN$63=$C$17,0,IF(GM$63=$C$17,$B188*(GM$60),0))</f>
        <v>0</v>
      </c>
      <c r="GN188" s="50">
        <f>IF(GN$63&lt;=$C$17,($C$34*GN$59*$B188/$C$63)*(IF(COUNTA($D188:GM188)*(12/$C$63)&lt;=$C$9,0,1)),0)+IF(GO$63=$C$17,0,IF(GN$63=$C$17,$B188*(GN$60),0))</f>
        <v>0</v>
      </c>
      <c r="GO188" s="50">
        <f>IF(GO$63&lt;=$C$17,($C$34*GO$59*$B188/$C$63)*(IF(COUNTA($D188:GN188)*(12/$C$63)&lt;=$C$9,0,1)),0)+IF(GP$63=$C$17,0,IF(GO$63=$C$17,$B188*(GO$60),0))</f>
        <v>0</v>
      </c>
      <c r="GP188" s="50">
        <f>IF(GP$63&lt;=$C$17,($C$34*GP$59*$B188/$C$63)*(IF(COUNTA($D188:GO188)*(12/$C$63)&lt;=$C$9,0,1)),0)+IF(GQ$63=$C$17,0,IF(GP$63=$C$17,$B188*(GP$60),0))</f>
        <v>0</v>
      </c>
      <c r="GQ188" s="50">
        <f>IF(GQ$63&lt;=$C$17,($C$34*GQ$59*$B188/$C$63)*(IF(COUNTA($D188:GP188)*(12/$C$63)&lt;=$C$9,0,1)),0)+IF(GR$63=$C$17,0,IF(GQ$63=$C$17,$B188*(GQ$60),0))</f>
        <v>0</v>
      </c>
      <c r="GR188" s="50">
        <f>IF(GR$63&lt;=$C$17,($C$34*GR$59*$B188/$C$63)*(IF(COUNTA($D188:GQ188)*(12/$C$63)&lt;=$C$9,0,1)),0)+IF(GS$63=$C$17,0,IF(GR$63=$C$17,$B188*(GR$60),0))</f>
        <v>0</v>
      </c>
      <c r="GS188" s="50">
        <f>IF(GS$63&lt;=$C$17,($C$34*GS$59*$B188/$C$63)*(IF(COUNTA($D188:GR188)*(12/$C$63)&lt;=$C$9,0,1)),0)+IF(GT$63=$C$17,0,IF(GS$63=$C$17,$B188*(GS$60),0))</f>
        <v>0</v>
      </c>
      <c r="GT188" s="50">
        <f>IF(GT$63&lt;=$C$17,($C$34*GT$59*$B188/$C$63)*(IF(COUNTA($D188:GS188)*(12/$C$63)&lt;=$C$9,0,1)),0)+IF(GU$63=$C$17,0,IF(GT$63=$C$17,$B188*(GT$60),0))</f>
        <v>0</v>
      </c>
      <c r="GU188" s="50">
        <f>IF(GU$63&lt;=$C$17,($C$34*GU$59*$B188/$C$63)*(IF(COUNTA($D188:GT188)*(12/$C$63)&lt;=$C$9,0,1)),0)+IF(GV$63=$C$17,0,IF(GU$63=$C$17,$B188*(GU$60),0))</f>
        <v>0</v>
      </c>
      <c r="GV188" s="50">
        <f>IF(GV$63&lt;=$C$17,($C$34*GV$59*$B188/$C$63)*(IF(COUNTA($D188:GU188)*(12/$C$63)&lt;=$C$9,0,1)),0)+IF(GW$63=$C$17,0,IF(GV$63=$C$17,$B188*(GV$60),0))</f>
        <v>0</v>
      </c>
      <c r="GW188" s="50">
        <f>IF(GW$63&lt;=$C$17,($C$34*GW$59*$B188/$C$63)*(IF(COUNTA($D188:GV188)*(12/$C$63)&lt;=$C$9,0,1)),0)+IF(GX$63=$C$17,0,IF(GW$63=$C$17,$B188*(GW$60),0))</f>
        <v>0</v>
      </c>
      <c r="GX188" s="50">
        <f>IF(GX$63&lt;=$C$17,($C$34*GX$59*$B188/$C$63)*(IF(COUNTA($D188:GW188)*(12/$C$63)&lt;=$C$9,0,1)),0)+IF(GY$63=$C$17,0,IF(GX$63=$C$17,$B188*(GX$60),0))</f>
        <v>0</v>
      </c>
      <c r="GY188" s="50">
        <f>IF(GY$63&lt;=$C$17,($C$34*GY$59*$B188/$C$63)*(IF(COUNTA($D188:GX188)*(12/$C$63)&lt;=$C$9,0,1)),0)+IF(GZ$63=$C$17,0,IF(GY$63=$C$17,$B188*(GY$60),0))</f>
        <v>0</v>
      </c>
      <c r="GZ188" s="50">
        <f>IF(GZ$63&lt;=$C$17,($C$34*GZ$59*$B188/$C$63)*(IF(COUNTA($D188:GY188)*(12/$C$63)&lt;=$C$9,0,1)),0)+IF(HA$63=$C$17,0,IF(GZ$63=$C$17,$B188*(GZ$60),0))</f>
        <v>0</v>
      </c>
      <c r="HA188" s="50">
        <f>IF(HA$63&lt;=$C$17,($C$34*HA$59*$B188/$C$63)*(IF(COUNTA($D188:GZ188)*(12/$C$63)&lt;=$C$9,0,1)),0)+IF(HB$63=$C$17,0,IF(HA$63=$C$17,$B188*(HA$60),0))</f>
        <v>0</v>
      </c>
      <c r="HB188" s="50">
        <f>IF(HB$63&lt;=$C$17,($C$34*HB$59*$B188/$C$63)*(IF(COUNTA($D188:HA188)*(12/$C$63)&lt;=$C$9,0,1)),0)+IF(HC$63=$C$17,0,IF(HB$63=$C$17,$B188*(HB$60),0))</f>
        <v>0</v>
      </c>
      <c r="HC188" s="50">
        <f>IF(HC$63&lt;=$C$17,($C$34*HC$59*$B188/$C$63)*(IF(COUNTA($D188:HB188)*(12/$C$63)&lt;=$C$9,0,1)),0)+IF(HD$63=$C$17,0,IF(HC$63=$C$17,$B188*(HC$60),0))</f>
        <v>0</v>
      </c>
      <c r="HD188" s="50">
        <f>IF(HD$63&lt;=$C$17,($C$34*HD$59*$B188/$C$63)*(IF(COUNTA($D188:HC188)*(12/$C$63)&lt;=$C$9,0,1)),0)+IF(HE$63=$C$17,0,IF(HD$63=$C$17,$B188*(HD$60),0))</f>
        <v>0</v>
      </c>
      <c r="HE188" s="50">
        <f>IF(HE$63&lt;=$C$17,($C$34*HE$59*$B188/$C$63)*(IF(COUNTA($D188:HD188)*(12/$C$63)&lt;=$C$9,0,1)),0)+IF(HF$63=$C$17,0,IF(HE$63=$C$17,$B188*(HE$60),0))</f>
        <v>0</v>
      </c>
      <c r="HF188" s="50">
        <f>IF(HF$63&lt;=$C$17,($C$34*HF$59*$B188/$C$63)*(IF(COUNTA($D188:HE188)*(12/$C$63)&lt;=$C$9,0,1)),0)+IF(HG$63=$C$17,0,IF(HF$63=$C$17,$B188*(HF$60),0))</f>
        <v>0</v>
      </c>
      <c r="HG188" s="50">
        <f>IF(HG$63&lt;=$C$17,($C$34*HG$59*$B188/$C$63)*(IF(COUNTA($D188:HF188)*(12/$C$63)&lt;=$C$9,0,1)),0)+IF(HH$63=$C$17,0,IF(HG$63=$C$17,$B188*(HG$60),0))</f>
        <v>0</v>
      </c>
      <c r="HH188" s="50">
        <f>IF(HH$63&lt;=$C$17,($C$34*HH$59*$B188/$C$63)*(IF(COUNTA($D188:HG188)*(12/$C$63)&lt;=$C$9,0,1)),0)+IF(HI$63=$C$17,0,IF(HH$63=$C$17,$B188*(HH$60),0))</f>
        <v>0</v>
      </c>
      <c r="HI188" s="50">
        <f>IF(HI$63&lt;=$C$17,($C$34*HI$59*$B188/$C$63)*(IF(COUNTA($D188:HH188)*(12/$C$63)&lt;=$C$9,0,1)),0)+IF(HJ$63=$C$17,0,IF(HI$63=$C$17,$B188*(HI$60),0))</f>
        <v>0</v>
      </c>
      <c r="HJ188" s="50">
        <f>IF(HJ$63&lt;=$C$17,($C$34*HJ$59*$B188/$C$63)*(IF(COUNTA($D188:HI188)*(12/$C$63)&lt;=$C$9,0,1)),0)+IF(HK$63=$C$17,0,IF(HJ$63=$C$17,$B188*(HJ$60),0))</f>
        <v>0</v>
      </c>
      <c r="HK188" s="50">
        <f>IF(HK$63&lt;=$C$17,($C$34*HK$59*$B188/$C$63)*(IF(COUNTA($D188:HJ188)*(12/$C$63)&lt;=$C$9,0,1)),0)+IF(HL$63=$C$17,0,IF(HK$63=$C$17,$B188*(HK$60),0))</f>
        <v>0</v>
      </c>
      <c r="HL188" s="50">
        <f>IF(HL$63&lt;=$C$17,($C$34*HL$59*$B188/$C$63)*(IF(COUNTA($D188:HK188)*(12/$C$63)&lt;=$C$9,0,1)),0)+IF(HM$63=$C$17,0,IF(HL$63=$C$17,$B188*(HL$60),0))</f>
        <v>0</v>
      </c>
      <c r="HM188" s="50">
        <f>IF(HM$63&lt;=$C$17,($C$34*HM$59*$B188/$C$63)*(IF(COUNTA($D188:HL188)*(12/$C$63)&lt;=$C$9,0,1)),0)+IF(HN$63=$C$17,0,IF(HM$63=$C$17,$B188*(HM$60),0))</f>
        <v>0</v>
      </c>
      <c r="HN188" s="50">
        <f>IF(HN$63&lt;=$C$17,($C$34*HN$59*$B188/$C$63)*(IF(COUNTA($D188:HM188)*(12/$C$63)&lt;=$C$9,0,1)),0)+IF(HO$63=$C$17,0,IF(HN$63=$C$17,$B188*(HN$60),0))</f>
        <v>0</v>
      </c>
      <c r="HO188" s="50">
        <f>IF(HO$63&lt;=$C$17,($C$34*HO$59*$B188/$C$63)*(IF(COUNTA($D188:HN188)*(12/$C$63)&lt;=$C$9,0,1)),0)+IF(HP$63=$C$17,0,IF(HO$63=$C$17,$B188*(HO$60),0))</f>
        <v>0</v>
      </c>
      <c r="HP188" s="50">
        <f>IF(HP$63&lt;=$C$17,($C$34*HP$59*$B188/$C$63)*(IF(COUNTA($D188:HO188)*(12/$C$63)&lt;=$C$9,0,1)),0)+IF(HQ$63=$C$17,0,IF(HP$63=$C$17,$B188*(HP$60),0))</f>
        <v>0</v>
      </c>
      <c r="HQ188" s="50">
        <f>IF(HQ$63&lt;=$C$17,($C$34*HQ$59*$B188/$C$63)*(IF(COUNTA($D188:HP188)*(12/$C$63)&lt;=$C$9,0,1)),0)+IF(HR$63=$C$17,0,IF(HQ$63=$C$17,$B188*(HQ$60),0))</f>
        <v>0</v>
      </c>
      <c r="HR188" s="50">
        <f>IF(HR$63&lt;=$C$17,($C$34*HR$59*$B188/$C$63)*(IF(COUNTA($D188:HQ188)*(12/$C$63)&lt;=$C$9,0,1)),0)+IF(HS$63=$C$17,0,IF(HR$63=$C$17,$B188*(HR$60),0))</f>
        <v>0</v>
      </c>
      <c r="HS188" s="50">
        <f>IF(HS$63&lt;=$C$17,($C$34*HS$59*$B188/$C$63)*(IF(COUNTA($D188:HR188)*(12/$C$63)&lt;=$C$9,0,1)),0)+IF(HT$63=$C$17,0,IF(HS$63=$C$17,$B188*(HS$60),0))</f>
        <v>0</v>
      </c>
      <c r="HT188" s="50">
        <f>IF(HT$63&lt;=$C$17,($C$34*HT$59*$B188/$C$63)*(IF(COUNTA($D188:HS188)*(12/$C$63)&lt;=$C$9,0,1)),0)+IF(HU$63=$C$17,0,IF(HT$63=$C$17,$B188*(HT$60),0))</f>
        <v>0</v>
      </c>
      <c r="HU188" s="50">
        <f>IF(HU$63&lt;=$C$17,($C$34*HU$59*$B188/$C$63)*(IF(COUNTA($D188:HT188)*(12/$C$63)&lt;=$C$9,0,1)),0)+IF(HV$63=$C$17,0,IF(HU$63=$C$17,$B188*(HU$60),0))</f>
        <v>0</v>
      </c>
      <c r="HV188" s="50">
        <f>IF(HV$63&lt;=$C$17,($C$34*HV$59*$B188/$C$63)*(IF(COUNTA($D188:HU188)*(12/$C$63)&lt;=$C$9,0,1)),0)+IF(HW$63=$C$17,0,IF(HV$63=$C$17,$B188*(HV$60),0))</f>
        <v>0</v>
      </c>
      <c r="HW188" s="50">
        <f>IF(HW$63&lt;=$C$17,($C$34*HW$59*$B188/$C$63)*(IF(COUNTA($D188:HV188)*(12/$C$63)&lt;=$C$9,0,1)),0)+IF(HX$63=$C$17,0,IF(HW$63=$C$17,$B188*(HW$60),0))</f>
        <v>0</v>
      </c>
      <c r="HX188" s="50">
        <f>IF(HX$63&lt;=$C$17,($C$34*HX$59*$B188/$C$63)*(IF(COUNTA($D188:HW188)*(12/$C$63)&lt;=$C$9,0,1)),0)+IF(HY$63=$C$17,0,IF(HX$63=$C$17,$B188*(HX$60),0))</f>
        <v>0</v>
      </c>
      <c r="HY188" s="50">
        <f>IF(HY$63&lt;=$C$17,($C$34*HY$59*$B188/$C$63)*(IF(COUNTA($D188:HX188)*(12/$C$63)&lt;=$C$9,0,1)),0)+IF(HZ$63=$C$17,0,IF(HY$63=$C$17,$B188*(HY$60),0))</f>
        <v>0</v>
      </c>
      <c r="HZ188" s="50">
        <f>IF(HZ$63&lt;=$C$17,($C$34*HZ$59*$B188/$C$63)*(IF(COUNTA($D188:HY188)*(12/$C$63)&lt;=$C$9,0,1)),0)+IF(IA$63=$C$17,0,IF(HZ$63=$C$17,$B188*(HZ$60),0))</f>
        <v>0</v>
      </c>
      <c r="IA188" s="50">
        <f>IF(IA$63&lt;=$C$17,($C$34*IA$59*$B188/$C$63)*(IF(COUNTA($D188:HZ188)*(12/$C$63)&lt;=$C$9,0,1)),0)+IF(IB$63=$C$17,0,IF(IA$63=$C$17,$B188*(IA$60),0))</f>
        <v>0</v>
      </c>
      <c r="IB188" s="50">
        <f>IF(IB$63&lt;=$C$17,($C$34*IB$59*$B188/$C$63)*(IF(COUNTA($D188:IA188)*(12/$C$63)&lt;=$C$9,0,1)),0)+IF(IC$63=$C$17,0,IF(IB$63=$C$17,$B188*(IB$60),0))</f>
        <v>0</v>
      </c>
      <c r="IC188" s="50">
        <f>IF(IC$63&lt;=$C$17,($C$34*IC$59*$B188/$C$63)*(IF(COUNTA($D188:IB188)*(12/$C$63)&lt;=$C$9,0,1)),0)+IF(ID$63=$C$17,0,IF(IC$63=$C$17,$B188*(IC$60),0))</f>
        <v>0</v>
      </c>
      <c r="ID188" s="50">
        <f>IF(ID$63&lt;=$C$17,($C$34*ID$59*$B188/$C$63)*(IF(COUNTA($D188:IC188)*(12/$C$63)&lt;=$C$9,0,1)),0)+IF(IE$63=$C$17,0,IF(ID$63=$C$17,$B188*(ID$60),0))</f>
        <v>0</v>
      </c>
      <c r="IE188" s="50">
        <f>IF(IE$63&lt;=$C$17,($C$34*IE$59*$B188/$C$63)*(IF(COUNTA($D188:ID188)*(12/$C$63)&lt;=$C$9,0,1)),0)+IF(IF$63=$C$17,0,IF(IE$63=$C$17,$B188*(IE$60),0))</f>
        <v>0</v>
      </c>
      <c r="IF188" s="50">
        <f>IF(IF$63&lt;=$C$17,($C$34*IF$59*$B188/$C$63)*(IF(COUNTA($D188:IE188)*(12/$C$63)&lt;=$C$9,0,1)),0)+IF(IG$63=$C$17,0,IF(IF$63=$C$17,$B188*(IF$60),0))</f>
        <v>0</v>
      </c>
      <c r="IG188" s="50">
        <f>IF(IG$63&lt;=$C$17,($C$34*IG$59*$B188/$C$63)*(IF(COUNTA($D188:IF188)*(12/$C$63)&lt;=$C$9,0,1)),0)+IF(IH$63=$C$17,0,IF(IG$63=$C$17,$B188*(IG$60),0))</f>
        <v>0</v>
      </c>
      <c r="IH188" s="50">
        <f>IF(IH$63&lt;=$C$17,($C$34*IH$59*$B188/$C$63)*(IF(COUNTA($D188:IG188)*(12/$C$63)&lt;=$C$9,0,1)),0)+IF(II$63=$C$17,0,IF(IH$63=$C$17,$B188*(IH$60),0))</f>
        <v>0</v>
      </c>
      <c r="II188" s="50">
        <f>IF(II$63&lt;=$C$17,($C$34*II$59*$B188/$C$63)*(IF(COUNTA($D188:IH188)*(12/$C$63)&lt;=$C$9,0,1)),0)+IF(IJ$63=$C$17,0,IF(II$63=$C$17,$B188*(II$60),0))</f>
        <v>0</v>
      </c>
      <c r="IJ188" s="50">
        <f>IF(IJ$63&lt;=$C$17,($C$34*IJ$59*$B188/$C$63)*(IF(COUNTA($D188:II188)*(12/$C$63)&lt;=$C$9,0,1)),0)+IF(IK$63=$C$17,0,IF(IJ$63=$C$17,$B188*(IJ$60),0))</f>
        <v>0</v>
      </c>
      <c r="IK188" s="50">
        <f>IF(IK$63&lt;=$C$17,($C$34*IK$59*$B188/$C$63)*(IF(COUNTA($D188:IJ188)*(12/$C$63)&lt;=$C$9,0,1)),0)+IF(IL$63=$C$17,0,IF(IK$63=$C$17,$B188*(IK$60),0))</f>
        <v>0</v>
      </c>
      <c r="IL188" s="50">
        <f>IF(IL$63&lt;=$C$17,($C$34*IL$59*$B188/$C$63)*(IF(COUNTA($D188:IK188)*(12/$C$63)&lt;=$C$9,0,1)),0)+IF(IM$63=$C$17,0,IF(IL$63=$C$17,$B188*(IL$60),0))</f>
        <v>0</v>
      </c>
      <c r="IM188" s="50">
        <f>IF(IM$63&lt;=$C$17,($C$34*IM$59*$B188/$C$63)*(IF(COUNTA($D188:IL188)*(12/$C$63)&lt;=$C$9,0,1)),0)+IF(IN$63=$C$17,0,IF(IM$63=$C$17,$B188*(IM$60),0))</f>
        <v>0</v>
      </c>
      <c r="IN188" s="50">
        <f>IF(IN$63&lt;=$C$17,($C$34*IN$59*$B188/$C$63)*(IF(COUNTA($D188:IM188)*(12/$C$63)&lt;=$C$9,0,1)),0)+IF(IO$63=$C$17,0,IF(IN$63=$C$17,$B188*(IN$60),0))</f>
        <v>0</v>
      </c>
      <c r="IO188" s="50">
        <f>IF(IO$63&lt;=$C$17,($C$34*IO$59*$B188/$C$63)*(IF(COUNTA($D188:IN188)*(12/$C$63)&lt;=$C$9,0,1)),0)+IF(IP$63=$C$17,0,IF(IO$63=$C$17,$B188*(IO$60),0))</f>
        <v>0</v>
      </c>
      <c r="IP188" s="50">
        <f>IF(IP$63&lt;=$C$17,($C$34*IP$59*$B188/$C$63)*(IF(COUNTA($D188:IO188)*(12/$C$63)&lt;=$C$9,0,1)),0)+IF(IQ$63=$C$17,0,IF(IP$63=$C$17,$B188*(IP$60),0))</f>
        <v>0</v>
      </c>
      <c r="IQ188" s="50">
        <f>IF(IQ$63&lt;=$C$17,($C$34*IQ$59*$B188/$C$63)*(IF(COUNTA($D188:IP188)*(12/$C$63)&lt;=$C$9,0,1)),0)+IF(IR$63=$C$17,0,IF(IQ$63=$C$17,$B188*(IQ$60),0))</f>
        <v>0</v>
      </c>
      <c r="IR188" s="50">
        <f>IF(IR$63&lt;=$C$17,($C$34*IR$59*$B188/$C$63)*(IF(COUNTA($D188:IQ188)*(12/$C$63)&lt;=$C$9,0,1)),0)+IF(IS$63=$C$17,0,IF(IR$63=$C$17,$B188*(IR$60),0))</f>
        <v>0</v>
      </c>
      <c r="IS188" s="50">
        <f>IF(IS$63&lt;=$C$17,($C$34*IS$59*$B188/$C$63)*(IF(COUNTA($D188:IR188)*(12/$C$63)&lt;=$C$9,0,1)),0)+IF(IT$63=$C$17,0,IF(IS$63=$C$17,$B188*(IS$60),0))</f>
        <v>0</v>
      </c>
      <c r="IT188" s="50">
        <f>IF(IT$63&lt;=$C$17,($C$34*IT$59*$B188/$C$63)*(IF(COUNTA($D188:IS188)*(12/$C$63)&lt;=$C$9,0,1)),0)+IF(IU$63=$C$17,0,IF(IT$63=$C$17,$B188*(IT$60),0))</f>
        <v>0</v>
      </c>
      <c r="IU188" s="50">
        <f>IF(IU$63&lt;=$C$17,($C$34*IU$59*$B188/$C$63)*(IF(COUNTA($D188:IT188)*(12/$C$63)&lt;=$C$9,0,1)),0)+IF(IV$63=$C$17,0,IF(IU$63=$C$17,$B188*(IU$60),0))</f>
        <v>0</v>
      </c>
      <c r="IV188" s="50">
        <f>IF(IV$63&lt;=$C$17,($C$34*IV$59*$B188/$C$63)*(IF(COUNTA($D188:IU188)*(12/$C$63)&lt;=$C$9,0,1)),0)+IF(IW$63=$C$17,0,IF(IV$63=$C$17,$B188*(IV$60),0))</f>
        <v>0</v>
      </c>
      <c r="IW188" s="50">
        <f>IF(IW$63&lt;=$C$17,($C$34*IW$59*$B188/$C$63)*(IF(COUNTA($D188:IV188)*(12/$C$63)&lt;=$C$9,0,1)),0)+IF(IX$63=$C$17,0,IF(IW$63=$C$17,$B188*(IW$60),0))</f>
        <v>0</v>
      </c>
      <c r="IX188" s="50"/>
      <c r="IY188" s="50"/>
      <c r="IZ188" s="50"/>
      <c r="JA188" s="50"/>
      <c r="JB188" s="50"/>
      <c r="JC188" s="50"/>
      <c r="JD188" s="50"/>
      <c r="JE188" s="50"/>
      <c r="JF188" s="50"/>
      <c r="JG188" s="50"/>
      <c r="JH188" s="50"/>
      <c r="JI188" s="50"/>
      <c r="JJ188" s="50"/>
      <c r="JK188" s="50"/>
      <c r="JL188" s="50"/>
      <c r="JM188" s="50"/>
      <c r="JN188" s="50"/>
      <c r="JO188" s="50"/>
      <c r="JP188" s="50"/>
      <c r="JQ188" s="50"/>
      <c r="JR188" s="50"/>
      <c r="JS188" s="50"/>
      <c r="JT188" s="50"/>
      <c r="JU188" s="50"/>
      <c r="JV188" s="50"/>
      <c r="JW188" s="50"/>
      <c r="JX188" s="50"/>
      <c r="JY188" s="50"/>
      <c r="JZ188" s="50"/>
      <c r="KA188" s="50"/>
      <c r="KB188" s="50"/>
      <c r="KC188" s="50"/>
      <c r="KD188" s="50"/>
      <c r="KE188" s="50"/>
      <c r="KF188" s="50"/>
      <c r="KG188" s="50"/>
      <c r="KH188" s="50"/>
      <c r="KI188" s="50"/>
      <c r="KJ188" s="50"/>
      <c r="KK188" s="50"/>
      <c r="KL188" s="50"/>
      <c r="KM188" s="50"/>
      <c r="KN188" s="50"/>
      <c r="KO188" s="50"/>
      <c r="KP188" s="50"/>
      <c r="KQ188" s="50"/>
      <c r="KR188" s="50"/>
      <c r="KS188" s="50"/>
      <c r="KT188" s="50"/>
      <c r="KU188" s="50"/>
      <c r="KV188" s="50"/>
      <c r="KW188" s="50"/>
      <c r="KX188" s="50"/>
      <c r="KY188" s="50"/>
      <c r="KZ188" s="50"/>
      <c r="LA188" s="50"/>
      <c r="LB188" s="50"/>
      <c r="LC188" s="50"/>
      <c r="LD188" s="50"/>
      <c r="LE188" s="50"/>
      <c r="LF188" s="50"/>
      <c r="LG188" s="50"/>
      <c r="LH188" s="50"/>
      <c r="LI188" s="50"/>
    </row>
    <row r="189" spans="1:321" outlineLevel="1" x14ac:dyDescent="0.25">
      <c r="A189" s="2" t="s">
        <v>55</v>
      </c>
      <c r="B189" s="79">
        <f ca="1">+OFFSET($D$52,0,COUNTA($B$66:B188),,)</f>
        <v>0</v>
      </c>
      <c r="C189" s="88">
        <f t="shared" si="62"/>
        <v>0</v>
      </c>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50">
        <f>IF(DX$63&gt;$C$17,0,-DW$53*(12/$C$63))</f>
        <v>0</v>
      </c>
      <c r="DX189" s="50">
        <f>IF(DX$63&lt;=$C$17,($C$34*DX$59*$B189/$C$63)*(IF(COUNTA($D189:DW189)*(12/$C$63)&lt;=$C$9,0,1)),0)+IF(DY$63=$C$17,0,IF(DX$63=$C$17,$B189*(DX$60),0))</f>
        <v>0</v>
      </c>
      <c r="DY189" s="50">
        <f>IF(DY$63&lt;=$C$17,($C$34*DY$59*$B189/$C$63)*(IF(COUNTA($D189:DX189)*(12/$C$63)&lt;=$C$9,0,1)),0)+IF(DZ$63=$C$17,0,IF(DY$63=$C$17,$B189*(DY$60),0))</f>
        <v>0</v>
      </c>
      <c r="DZ189" s="50">
        <f>IF(DZ$63&lt;=$C$17,($C$34*DZ$59*$B189/$C$63)*(IF(COUNTA($D189:DY189)*(12/$C$63)&lt;=$C$9,0,1)),0)+IF(EA$63=$C$17,0,IF(DZ$63=$C$17,$B189*(DZ$60),0))</f>
        <v>0</v>
      </c>
      <c r="EA189" s="50">
        <f>IF(EA$63&lt;=$C$17,($C$34*EA$59*$B189/$C$63)*(IF(COUNTA($D189:DZ189)*(12/$C$63)&lt;=$C$9,0,1)),0)+IF(EB$63=$C$17,0,IF(EA$63=$C$17,$B189*(EA$60),0))</f>
        <v>0</v>
      </c>
      <c r="EB189" s="50">
        <f>IF(EB$63&lt;=$C$17,($C$34*EB$59*$B189/$C$63)*(IF(COUNTA($D189:EA189)*(12/$C$63)&lt;=$C$9,0,1)),0)+IF(EC$63=$C$17,0,IF(EB$63=$C$17,$B189*(EB$60),0))</f>
        <v>0</v>
      </c>
      <c r="EC189" s="50">
        <f>IF(EC$63&lt;=$C$17,($C$34*EC$59*$B189/$C$63)*(IF(COUNTA($D189:EB189)*(12/$C$63)&lt;=$C$9,0,1)),0)+IF(ED$63=$C$17,0,IF(EC$63=$C$17,$B189*(EC$60),0))</f>
        <v>0</v>
      </c>
      <c r="ED189" s="50">
        <f>IF(ED$63&lt;=$C$17,($C$34*ED$59*$B189/$C$63)*(IF(COUNTA($D189:EC189)*(12/$C$63)&lt;=$C$9,0,1)),0)+IF(EE$63=$C$17,0,IF(ED$63=$C$17,$B189*(ED$60),0))</f>
        <v>0</v>
      </c>
      <c r="EE189" s="50">
        <f>IF(EE$63&lt;=$C$17,($C$34*EE$59*$B189/$C$63)*(IF(COUNTA($D189:ED189)*(12/$C$63)&lt;=$C$9,0,1)),0)+IF(EF$63=$C$17,0,IF(EE$63=$C$17,$B189*(EE$60),0))</f>
        <v>0</v>
      </c>
      <c r="EF189" s="50">
        <f>IF(EF$63&lt;=$C$17,($C$34*EF$59*$B189/$C$63)*(IF(COUNTA($D189:EE189)*(12/$C$63)&lt;=$C$9,0,1)),0)+IF(EG$63=$C$17,0,IF(EF$63=$C$17,$B189*(EF$60),0))</f>
        <v>0</v>
      </c>
      <c r="EG189" s="50">
        <f>IF(EG$63&lt;=$C$17,($C$34*EG$59*$B189/$C$63)*(IF(COUNTA($D189:EF189)*(12/$C$63)&lt;=$C$9,0,1)),0)+IF(EH$63=$C$17,0,IF(EG$63=$C$17,$B189*(EG$60),0))</f>
        <v>0</v>
      </c>
      <c r="EH189" s="50">
        <f>IF(EH$63&lt;=$C$17,($C$34*EH$59*$B189/$C$63)*(IF(COUNTA($D189:EG189)*(12/$C$63)&lt;=$C$9,0,1)),0)+IF(EI$63=$C$17,0,IF(EH$63=$C$17,$B189*(EH$60),0))</f>
        <v>0</v>
      </c>
      <c r="EI189" s="50">
        <f>IF(EI$63&lt;=$C$17,($C$34*EI$59*$B189/$C$63)*(IF(COUNTA($D189:EH189)*(12/$C$63)&lt;=$C$9,0,1)),0)+IF(EJ$63=$C$17,0,IF(EI$63=$C$17,$B189*(EI$60),0))</f>
        <v>0</v>
      </c>
      <c r="EJ189" s="50">
        <f>IF(EJ$63&lt;=$C$17,($C$34*EJ$59*$B189/$C$63)*(IF(COUNTA($D189:EI189)*(12/$C$63)&lt;=$C$9,0,1)),0)+IF(EK$63=$C$17,0,IF(EJ$63=$C$17,$B189*(EJ$60),0))</f>
        <v>0</v>
      </c>
      <c r="EK189" s="50">
        <f>IF(EK$63&lt;=$C$17,($C$34*EK$59*$B189/$C$63)*(IF(COUNTA($D189:EJ189)*(12/$C$63)&lt;=$C$9,0,1)),0)+IF(EL$63=$C$17,0,IF(EK$63=$C$17,$B189*(EK$60),0))</f>
        <v>0</v>
      </c>
      <c r="EL189" s="50">
        <f>IF(EL$63&lt;=$C$17,($C$34*EL$59*$B189/$C$63)*(IF(COUNTA($D189:EK189)*(12/$C$63)&lt;=$C$9,0,1)),0)+IF(EM$63=$C$17,0,IF(EL$63=$C$17,$B189*(EL$60),0))</f>
        <v>0</v>
      </c>
      <c r="EM189" s="50">
        <f>IF(EM$63&lt;=$C$17,($C$34*EM$59*$B189/$C$63)*(IF(COUNTA($D189:EL189)*(12/$C$63)&lt;=$C$9,0,1)),0)+IF(EN$63=$C$17,0,IF(EM$63=$C$17,$B189*(EM$60),0))</f>
        <v>0</v>
      </c>
      <c r="EN189" s="50">
        <f>IF(EN$63&lt;=$C$17,($C$34*EN$59*$B189/$C$63)*(IF(COUNTA($D189:EM189)*(12/$C$63)&lt;=$C$9,0,1)),0)+IF(EO$63=$C$17,0,IF(EN$63=$C$17,$B189*(EN$60),0))</f>
        <v>0</v>
      </c>
      <c r="EO189" s="50">
        <f>IF(EO$63&lt;=$C$17,($C$34*EO$59*$B189/$C$63)*(IF(COUNTA($D189:EN189)*(12/$C$63)&lt;=$C$9,0,1)),0)+IF(EP$63=$C$17,0,IF(EO$63=$C$17,$B189*(EO$60),0))</f>
        <v>0</v>
      </c>
      <c r="EP189" s="50">
        <f>IF(EP$63&lt;=$C$17,($C$34*EP$59*$B189/$C$63)*(IF(COUNTA($D189:EO189)*(12/$C$63)&lt;=$C$9,0,1)),0)+IF(EQ$63=$C$17,0,IF(EP$63=$C$17,$B189*(EP$60),0))</f>
        <v>0</v>
      </c>
      <c r="EQ189" s="50">
        <f>IF(EQ$63&lt;=$C$17,($C$34*EQ$59*$B189/$C$63)*(IF(COUNTA($D189:EP189)*(12/$C$63)&lt;=$C$9,0,1)),0)+IF(ER$63=$C$17,0,IF(EQ$63=$C$17,$B189*(EQ$60),0))</f>
        <v>0</v>
      </c>
      <c r="ER189" s="50">
        <f>IF(ER$63&lt;=$C$17,($C$34*ER$59*$B189/$C$63)*(IF(COUNTA($D189:EQ189)*(12/$C$63)&lt;=$C$9,0,1)),0)+IF(ES$63=$C$17,0,IF(ER$63=$C$17,$B189*(ER$60),0))</f>
        <v>0</v>
      </c>
      <c r="ES189" s="50">
        <f>IF(ES$63&lt;=$C$17,($C$34*ES$59*$B189/$C$63)*(IF(COUNTA($D189:ER189)*(12/$C$63)&lt;=$C$9,0,1)),0)+IF(ET$63=$C$17,0,IF(ES$63=$C$17,$B189*(ES$60),0))</f>
        <v>0</v>
      </c>
      <c r="ET189" s="50">
        <f>IF(ET$63&lt;=$C$17,($C$34*ET$59*$B189/$C$63)*(IF(COUNTA($D189:ES189)*(12/$C$63)&lt;=$C$9,0,1)),0)+IF(EU$63=$C$17,0,IF(ET$63=$C$17,$B189*(ET$60),0))</f>
        <v>0</v>
      </c>
      <c r="EU189" s="50">
        <f>IF(EU$63&lt;=$C$17,($C$34*EU$59*$B189/$C$63)*(IF(COUNTA($D189:ET189)*(12/$C$63)&lt;=$C$9,0,1)),0)+IF(EV$63=$C$17,0,IF(EU$63=$C$17,$B189*(EU$60),0))</f>
        <v>0</v>
      </c>
      <c r="EV189" s="50">
        <f>IF(EV$63&lt;=$C$17,($C$34*EV$59*$B189/$C$63)*(IF(COUNTA($D189:EU189)*(12/$C$63)&lt;=$C$9,0,1)),0)+IF(EW$63=$C$17,0,IF(EV$63=$C$17,$B189*(EV$60),0))</f>
        <v>0</v>
      </c>
      <c r="EW189" s="50">
        <f>IF(EW$63&lt;=$C$17,($C$34*EW$59*$B189/$C$63)*(IF(COUNTA($D189:EV189)*(12/$C$63)&lt;=$C$9,0,1)),0)+IF(EX$63=$C$17,0,IF(EW$63=$C$17,$B189*(EW$60),0))</f>
        <v>0</v>
      </c>
      <c r="EX189" s="50">
        <f>IF(EX$63&lt;=$C$17,($C$34*EX$59*$B189/$C$63)*(IF(COUNTA($D189:EW189)*(12/$C$63)&lt;=$C$9,0,1)),0)+IF(EY$63=$C$17,0,IF(EX$63=$C$17,$B189*(EX$60),0))</f>
        <v>0</v>
      </c>
      <c r="EY189" s="50">
        <f>IF(EY$63&lt;=$C$17,($C$34*EY$59*$B189/$C$63)*(IF(COUNTA($D189:EX189)*(12/$C$63)&lt;=$C$9,0,1)),0)+IF(EZ$63=$C$17,0,IF(EY$63=$C$17,$B189*(EY$60),0))</f>
        <v>0</v>
      </c>
      <c r="EZ189" s="50">
        <f>IF(EZ$63&lt;=$C$17,($C$34*EZ$59*$B189/$C$63)*(IF(COUNTA($D189:EY189)*(12/$C$63)&lt;=$C$9,0,1)),0)+IF(FA$63=$C$17,0,IF(EZ$63=$C$17,$B189*(EZ$60),0))</f>
        <v>0</v>
      </c>
      <c r="FA189" s="50">
        <f>IF(FA$63&lt;=$C$17,($C$34*FA$59*$B189/$C$63)*(IF(COUNTA($D189:EZ189)*(12/$C$63)&lt;=$C$9,0,1)),0)+IF(FB$63=$C$17,0,IF(FA$63=$C$17,$B189*(FA$60),0))</f>
        <v>0</v>
      </c>
      <c r="FB189" s="50">
        <f>IF(FB$63&lt;=$C$17,($C$34*FB$59*$B189/$C$63)*(IF(COUNTA($D189:FA189)*(12/$C$63)&lt;=$C$9,0,1)),0)+IF(FC$63=$C$17,0,IF(FB$63=$C$17,$B189*(FB$60),0))</f>
        <v>0</v>
      </c>
      <c r="FC189" s="50">
        <f>IF(FC$63&lt;=$C$17,($C$34*FC$59*$B189/$C$63)*(IF(COUNTA($D189:FB189)*(12/$C$63)&lt;=$C$9,0,1)),0)+IF(FD$63=$C$17,0,IF(FC$63=$C$17,$B189*(FC$60),0))</f>
        <v>0</v>
      </c>
      <c r="FD189" s="50">
        <f>IF(FD$63&lt;=$C$17,($C$34*FD$59*$B189/$C$63)*(IF(COUNTA($D189:FC189)*(12/$C$63)&lt;=$C$9,0,1)),0)+IF(FE$63=$C$17,0,IF(FD$63=$C$17,$B189*(FD$60),0))</f>
        <v>0</v>
      </c>
      <c r="FE189" s="50">
        <f>IF(FE$63&lt;=$C$17,($C$34*FE$59*$B189/$C$63)*(IF(COUNTA($D189:FD189)*(12/$C$63)&lt;=$C$9,0,1)),0)+IF(FF$63=$C$17,0,IF(FE$63=$C$17,$B189*(FE$60),0))</f>
        <v>0</v>
      </c>
      <c r="FF189" s="50">
        <f>IF(FF$63&lt;=$C$17,($C$34*FF$59*$B189/$C$63)*(IF(COUNTA($D189:FE189)*(12/$C$63)&lt;=$C$9,0,1)),0)+IF(FG$63=$C$17,0,IF(FF$63=$C$17,$B189*(FF$60),0))</f>
        <v>0</v>
      </c>
      <c r="FG189" s="50">
        <f>IF(FG$63&lt;=$C$17,($C$34*FG$59*$B189/$C$63)*(IF(COUNTA($D189:FF189)*(12/$C$63)&lt;=$C$9,0,1)),0)+IF(FH$63=$C$17,0,IF(FG$63=$C$17,$B189*(FG$60),0))</f>
        <v>0</v>
      </c>
      <c r="FH189" s="50">
        <f>IF(FH$63&lt;=$C$17,($C$34*FH$59*$B189/$C$63)*(IF(COUNTA($D189:FG189)*(12/$C$63)&lt;=$C$9,0,1)),0)+IF(FI$63=$C$17,0,IF(FH$63=$C$17,$B189*(FH$60),0))</f>
        <v>0</v>
      </c>
      <c r="FI189" s="50">
        <f>IF(FI$63&lt;=$C$17,($C$34*FI$59*$B189/$C$63)*(IF(COUNTA($D189:FH189)*(12/$C$63)&lt;=$C$9,0,1)),0)+IF(FJ$63=$C$17,0,IF(FI$63=$C$17,$B189*(FI$60),0))</f>
        <v>0</v>
      </c>
      <c r="FJ189" s="50">
        <f>IF(FJ$63&lt;=$C$17,($C$34*FJ$59*$B189/$C$63)*(IF(COUNTA($D189:FI189)*(12/$C$63)&lt;=$C$9,0,1)),0)+IF(FK$63=$C$17,0,IF(FJ$63=$C$17,$B189*(FJ$60),0))</f>
        <v>0</v>
      </c>
      <c r="FK189" s="50">
        <f>IF(FK$63&lt;=$C$17,($C$34*FK$59*$B189/$C$63)*(IF(COUNTA($D189:FJ189)*(12/$C$63)&lt;=$C$9,0,1)),0)+IF(FL$63=$C$17,0,IF(FK$63=$C$17,$B189*(FK$60),0))</f>
        <v>0</v>
      </c>
      <c r="FL189" s="50">
        <f>IF(FL$63&lt;=$C$17,($C$34*FL$59*$B189/$C$63)*(IF(COUNTA($D189:FK189)*(12/$C$63)&lt;=$C$9,0,1)),0)+IF(FM$63=$C$17,0,IF(FL$63=$C$17,$B189*(FL$60),0))</f>
        <v>0</v>
      </c>
      <c r="FM189" s="50">
        <f>IF(FM$63&lt;=$C$17,($C$34*FM$59*$B189/$C$63)*(IF(COUNTA($D189:FL189)*(12/$C$63)&lt;=$C$9,0,1)),0)+IF(FN$63=$C$17,0,IF(FM$63=$C$17,$B189*(FM$60),0))</f>
        <v>0</v>
      </c>
      <c r="FN189" s="50">
        <f>IF(FN$63&lt;=$C$17,($C$34*FN$59*$B189/$C$63)*(IF(COUNTA($D189:FM189)*(12/$C$63)&lt;=$C$9,0,1)),0)+IF(FO$63=$C$17,0,IF(FN$63=$C$17,$B189*(FN$60),0))</f>
        <v>0</v>
      </c>
      <c r="FO189" s="50">
        <f>IF(FO$63&lt;=$C$17,($C$34*FO$59*$B189/$C$63)*(IF(COUNTA($D189:FN189)*(12/$C$63)&lt;=$C$9,0,1)),0)+IF(FP$63=$C$17,0,IF(FO$63=$C$17,$B189*(FO$60),0))</f>
        <v>0</v>
      </c>
      <c r="FP189" s="50">
        <f>IF(FP$63&lt;=$C$17,($C$34*FP$59*$B189/$C$63)*(IF(COUNTA($D189:FO189)*(12/$C$63)&lt;=$C$9,0,1)),0)+IF(FQ$63=$C$17,0,IF(FP$63=$C$17,$B189*(FP$60),0))</f>
        <v>0</v>
      </c>
      <c r="FQ189" s="50">
        <f>IF(FQ$63&lt;=$C$17,($C$34*FQ$59*$B189/$C$63)*(IF(COUNTA($D189:FP189)*(12/$C$63)&lt;=$C$9,0,1)),0)+IF(FR$63=$C$17,0,IF(FQ$63=$C$17,$B189*(FQ$60),0))</f>
        <v>0</v>
      </c>
      <c r="FR189" s="50">
        <f>IF(FR$63&lt;=$C$17,($C$34*FR$59*$B189/$C$63)*(IF(COUNTA($D189:FQ189)*(12/$C$63)&lt;=$C$9,0,1)),0)+IF(FS$63=$C$17,0,IF(FR$63=$C$17,$B189*(FR$60),0))</f>
        <v>0</v>
      </c>
      <c r="FS189" s="50">
        <f>IF(FS$63&lt;=$C$17,($C$34*FS$59*$B189/$C$63)*(IF(COUNTA($D189:FR189)*(12/$C$63)&lt;=$C$9,0,1)),0)+IF(FT$63=$C$17,0,IF(FS$63=$C$17,$B189*(FS$60),0))</f>
        <v>0</v>
      </c>
      <c r="FT189" s="50">
        <f>IF(FT$63&lt;=$C$17,($C$34*FT$59*$B189/$C$63)*(IF(COUNTA($D189:FS189)*(12/$C$63)&lt;=$C$9,0,1)),0)+IF(FU$63=$C$17,0,IF(FT$63=$C$17,$B189*(FT$60),0))</f>
        <v>0</v>
      </c>
      <c r="FU189" s="50">
        <f>IF(FU$63&lt;=$C$17,($C$34*FU$59*$B189/$C$63)*(IF(COUNTA($D189:FT189)*(12/$C$63)&lt;=$C$9,0,1)),0)+IF(FV$63=$C$17,0,IF(FU$63=$C$17,$B189*(FU$60),0))</f>
        <v>0</v>
      </c>
      <c r="FV189" s="50">
        <f>IF(FV$63&lt;=$C$17,($C$34*FV$59*$B189/$C$63)*(IF(COUNTA($D189:FU189)*(12/$C$63)&lt;=$C$9,0,1)),0)+IF(FW$63=$C$17,0,IF(FV$63=$C$17,$B189*(FV$60),0))</f>
        <v>0</v>
      </c>
      <c r="FW189" s="50">
        <f>IF(FW$63&lt;=$C$17,($C$34*FW$59*$B189/$C$63)*(IF(COUNTA($D189:FV189)*(12/$C$63)&lt;=$C$9,0,1)),0)+IF(FX$63=$C$17,0,IF(FW$63=$C$17,$B189*(FW$60),0))</f>
        <v>0</v>
      </c>
      <c r="FX189" s="50">
        <f>IF(FX$63&lt;=$C$17,($C$34*FX$59*$B189/$C$63)*(IF(COUNTA($D189:FW189)*(12/$C$63)&lt;=$C$9,0,1)),0)+IF(FY$63=$C$17,0,IF(FX$63=$C$17,$B189*(FX$60),0))</f>
        <v>0</v>
      </c>
      <c r="FY189" s="50">
        <f>IF(FY$63&lt;=$C$17,($C$34*FY$59*$B189/$C$63)*(IF(COUNTA($D189:FX189)*(12/$C$63)&lt;=$C$9,0,1)),0)+IF(FZ$63=$C$17,0,IF(FY$63=$C$17,$B189*(FY$60),0))</f>
        <v>0</v>
      </c>
      <c r="FZ189" s="50">
        <f>IF(FZ$63&lt;=$C$17,($C$34*FZ$59*$B189/$C$63)*(IF(COUNTA($D189:FY189)*(12/$C$63)&lt;=$C$9,0,1)),0)+IF(GA$63=$C$17,0,IF(FZ$63=$C$17,$B189*(FZ$60),0))</f>
        <v>0</v>
      </c>
      <c r="GA189" s="50">
        <f>IF(GA$63&lt;=$C$17,($C$34*GA$59*$B189/$C$63)*(IF(COUNTA($D189:FZ189)*(12/$C$63)&lt;=$C$9,0,1)),0)+IF(GB$63=$C$17,0,IF(GA$63=$C$17,$B189*(GA$60),0))</f>
        <v>0</v>
      </c>
      <c r="GB189" s="50">
        <f>IF(GB$63&lt;=$C$17,($C$34*GB$59*$B189/$C$63)*(IF(COUNTA($D189:GA189)*(12/$C$63)&lt;=$C$9,0,1)),0)+IF(GC$63=$C$17,0,IF(GB$63=$C$17,$B189*(GB$60),0))</f>
        <v>0</v>
      </c>
      <c r="GC189" s="50">
        <f>IF(GC$63&lt;=$C$17,($C$34*GC$59*$B189/$C$63)*(IF(COUNTA($D189:GB189)*(12/$C$63)&lt;=$C$9,0,1)),0)+IF(GD$63=$C$17,0,IF(GC$63=$C$17,$B189*(GC$60),0))</f>
        <v>0</v>
      </c>
      <c r="GD189" s="50">
        <f>IF(GD$63&lt;=$C$17,($C$34*GD$59*$B189/$C$63)*(IF(COUNTA($D189:GC189)*(12/$C$63)&lt;=$C$9,0,1)),0)+IF(GE$63=$C$17,0,IF(GD$63=$C$17,$B189*(GD$60),0))</f>
        <v>0</v>
      </c>
      <c r="GE189" s="50">
        <f>IF(GE$63&lt;=$C$17,($C$34*GE$59*$B189/$C$63)*(IF(COUNTA($D189:GD189)*(12/$C$63)&lt;=$C$9,0,1)),0)+IF(GF$63=$C$17,0,IF(GE$63=$C$17,$B189*(GE$60),0))</f>
        <v>0</v>
      </c>
      <c r="GF189" s="50">
        <f>IF(GF$63&lt;=$C$17,($C$34*GF$59*$B189/$C$63)*(IF(COUNTA($D189:GE189)*(12/$C$63)&lt;=$C$9,0,1)),0)+IF(GG$63=$C$17,0,IF(GF$63=$C$17,$B189*(GF$60),0))</f>
        <v>0</v>
      </c>
      <c r="GG189" s="50">
        <f>IF(GG$63&lt;=$C$17,($C$34*GG$59*$B189/$C$63)*(IF(COUNTA($D189:GF189)*(12/$C$63)&lt;=$C$9,0,1)),0)+IF(GH$63=$C$17,0,IF(GG$63=$C$17,$B189*(GG$60),0))</f>
        <v>0</v>
      </c>
      <c r="GH189" s="50">
        <f>IF(GH$63&lt;=$C$17,($C$34*GH$59*$B189/$C$63)*(IF(COUNTA($D189:GG189)*(12/$C$63)&lt;=$C$9,0,1)),0)+IF(GI$63=$C$17,0,IF(GH$63=$C$17,$B189*(GH$60),0))</f>
        <v>0</v>
      </c>
      <c r="GI189" s="50">
        <f>IF(GI$63&lt;=$C$17,($C$34*GI$59*$B189/$C$63)*(IF(COUNTA($D189:GH189)*(12/$C$63)&lt;=$C$9,0,1)),0)+IF(GJ$63=$C$17,0,IF(GI$63=$C$17,$B189*(GI$60),0))</f>
        <v>0</v>
      </c>
      <c r="GJ189" s="50">
        <f>IF(GJ$63&lt;=$C$17,($C$34*GJ$59*$B189/$C$63)*(IF(COUNTA($D189:GI189)*(12/$C$63)&lt;=$C$9,0,1)),0)+IF(GK$63=$C$17,0,IF(GJ$63=$C$17,$B189*(GJ$60),0))</f>
        <v>0</v>
      </c>
      <c r="GK189" s="50">
        <f>IF(GK$63&lt;=$C$17,($C$34*GK$59*$B189/$C$63)*(IF(COUNTA($D189:GJ189)*(12/$C$63)&lt;=$C$9,0,1)),0)+IF(GL$63=$C$17,0,IF(GK$63=$C$17,$B189*(GK$60),0))</f>
        <v>0</v>
      </c>
      <c r="GL189" s="50">
        <f>IF(GL$63&lt;=$C$17,($C$34*GL$59*$B189/$C$63)*(IF(COUNTA($D189:GK189)*(12/$C$63)&lt;=$C$9,0,1)),0)+IF(GM$63=$C$17,0,IF(GL$63=$C$17,$B189*(GL$60),0))</f>
        <v>0</v>
      </c>
      <c r="GM189" s="50">
        <f>IF(GM$63&lt;=$C$17,($C$34*GM$59*$B189/$C$63)*(IF(COUNTA($D189:GL189)*(12/$C$63)&lt;=$C$9,0,1)),0)+IF(GN$63=$C$17,0,IF(GM$63=$C$17,$B189*(GM$60),0))</f>
        <v>0</v>
      </c>
      <c r="GN189" s="50">
        <f>IF(GN$63&lt;=$C$17,($C$34*GN$59*$B189/$C$63)*(IF(COUNTA($D189:GM189)*(12/$C$63)&lt;=$C$9,0,1)),0)+IF(GO$63=$C$17,0,IF(GN$63=$C$17,$B189*(GN$60),0))</f>
        <v>0</v>
      </c>
      <c r="GO189" s="50">
        <f>IF(GO$63&lt;=$C$17,($C$34*GO$59*$B189/$C$63)*(IF(COUNTA($D189:GN189)*(12/$C$63)&lt;=$C$9,0,1)),0)+IF(GP$63=$C$17,0,IF(GO$63=$C$17,$B189*(GO$60),0))</f>
        <v>0</v>
      </c>
      <c r="GP189" s="50">
        <f>IF(GP$63&lt;=$C$17,($C$34*GP$59*$B189/$C$63)*(IF(COUNTA($D189:GO189)*(12/$C$63)&lt;=$C$9,0,1)),0)+IF(GQ$63=$C$17,0,IF(GP$63=$C$17,$B189*(GP$60),0))</f>
        <v>0</v>
      </c>
      <c r="GQ189" s="50">
        <f>IF(GQ$63&lt;=$C$17,($C$34*GQ$59*$B189/$C$63)*(IF(COUNTA($D189:GP189)*(12/$C$63)&lt;=$C$9,0,1)),0)+IF(GR$63=$C$17,0,IF(GQ$63=$C$17,$B189*(GQ$60),0))</f>
        <v>0</v>
      </c>
      <c r="GR189" s="50">
        <f>IF(GR$63&lt;=$C$17,($C$34*GR$59*$B189/$C$63)*(IF(COUNTA($D189:GQ189)*(12/$C$63)&lt;=$C$9,0,1)),0)+IF(GS$63=$C$17,0,IF(GR$63=$C$17,$B189*(GR$60),0))</f>
        <v>0</v>
      </c>
      <c r="GS189" s="50">
        <f>IF(GS$63&lt;=$C$17,($C$34*GS$59*$B189/$C$63)*(IF(COUNTA($D189:GR189)*(12/$C$63)&lt;=$C$9,0,1)),0)+IF(GT$63=$C$17,0,IF(GS$63=$C$17,$B189*(GS$60),0))</f>
        <v>0</v>
      </c>
      <c r="GT189" s="50">
        <f>IF(GT$63&lt;=$C$17,($C$34*GT$59*$B189/$C$63)*(IF(COUNTA($D189:GS189)*(12/$C$63)&lt;=$C$9,0,1)),0)+IF(GU$63=$C$17,0,IF(GT$63=$C$17,$B189*(GT$60),0))</f>
        <v>0</v>
      </c>
      <c r="GU189" s="50">
        <f>IF(GU$63&lt;=$C$17,($C$34*GU$59*$B189/$C$63)*(IF(COUNTA($D189:GT189)*(12/$C$63)&lt;=$C$9,0,1)),0)+IF(GV$63=$C$17,0,IF(GU$63=$C$17,$B189*(GU$60),0))</f>
        <v>0</v>
      </c>
      <c r="GV189" s="50">
        <f>IF(GV$63&lt;=$C$17,($C$34*GV$59*$B189/$C$63)*(IF(COUNTA($D189:GU189)*(12/$C$63)&lt;=$C$9,0,1)),0)+IF(GW$63=$C$17,0,IF(GV$63=$C$17,$B189*(GV$60),0))</f>
        <v>0</v>
      </c>
      <c r="GW189" s="50">
        <f>IF(GW$63&lt;=$C$17,($C$34*GW$59*$B189/$C$63)*(IF(COUNTA($D189:GV189)*(12/$C$63)&lt;=$C$9,0,1)),0)+IF(GX$63=$C$17,0,IF(GW$63=$C$17,$B189*(GW$60),0))</f>
        <v>0</v>
      </c>
      <c r="GX189" s="50">
        <f>IF(GX$63&lt;=$C$17,($C$34*GX$59*$B189/$C$63)*(IF(COUNTA($D189:GW189)*(12/$C$63)&lt;=$C$9,0,1)),0)+IF(GY$63=$C$17,0,IF(GX$63=$C$17,$B189*(GX$60),0))</f>
        <v>0</v>
      </c>
      <c r="GY189" s="50">
        <f>IF(GY$63&lt;=$C$17,($C$34*GY$59*$B189/$C$63)*(IF(COUNTA($D189:GX189)*(12/$C$63)&lt;=$C$9,0,1)),0)+IF(GZ$63=$C$17,0,IF(GY$63=$C$17,$B189*(GY$60),0))</f>
        <v>0</v>
      </c>
      <c r="GZ189" s="50">
        <f>IF(GZ$63&lt;=$C$17,($C$34*GZ$59*$B189/$C$63)*(IF(COUNTA($D189:GY189)*(12/$C$63)&lt;=$C$9,0,1)),0)+IF(HA$63=$C$17,0,IF(GZ$63=$C$17,$B189*(GZ$60),0))</f>
        <v>0</v>
      </c>
      <c r="HA189" s="50">
        <f>IF(HA$63&lt;=$C$17,($C$34*HA$59*$B189/$C$63)*(IF(COUNTA($D189:GZ189)*(12/$C$63)&lt;=$C$9,0,1)),0)+IF(HB$63=$C$17,0,IF(HA$63=$C$17,$B189*(HA$60),0))</f>
        <v>0</v>
      </c>
      <c r="HB189" s="50">
        <f>IF(HB$63&lt;=$C$17,($C$34*HB$59*$B189/$C$63)*(IF(COUNTA($D189:HA189)*(12/$C$63)&lt;=$C$9,0,1)),0)+IF(HC$63=$C$17,0,IF(HB$63=$C$17,$B189*(HB$60),0))</f>
        <v>0</v>
      </c>
      <c r="HC189" s="50">
        <f>IF(HC$63&lt;=$C$17,($C$34*HC$59*$B189/$C$63)*(IF(COUNTA($D189:HB189)*(12/$C$63)&lt;=$C$9,0,1)),0)+IF(HD$63=$C$17,0,IF(HC$63=$C$17,$B189*(HC$60),0))</f>
        <v>0</v>
      </c>
      <c r="HD189" s="50">
        <f>IF(HD$63&lt;=$C$17,($C$34*HD$59*$B189/$C$63)*(IF(COUNTA($D189:HC189)*(12/$C$63)&lt;=$C$9,0,1)),0)+IF(HE$63=$C$17,0,IF(HD$63=$C$17,$B189*(HD$60),0))</f>
        <v>0</v>
      </c>
      <c r="HE189" s="50">
        <f>IF(HE$63&lt;=$C$17,($C$34*HE$59*$B189/$C$63)*(IF(COUNTA($D189:HD189)*(12/$C$63)&lt;=$C$9,0,1)),0)+IF(HF$63=$C$17,0,IF(HE$63=$C$17,$B189*(HE$60),0))</f>
        <v>0</v>
      </c>
      <c r="HF189" s="50">
        <f>IF(HF$63&lt;=$C$17,($C$34*HF$59*$B189/$C$63)*(IF(COUNTA($D189:HE189)*(12/$C$63)&lt;=$C$9,0,1)),0)+IF(HG$63=$C$17,0,IF(HF$63=$C$17,$B189*(HF$60),0))</f>
        <v>0</v>
      </c>
      <c r="HG189" s="50">
        <f>IF(HG$63&lt;=$C$17,($C$34*HG$59*$B189/$C$63)*(IF(COUNTA($D189:HF189)*(12/$C$63)&lt;=$C$9,0,1)),0)+IF(HH$63=$C$17,0,IF(HG$63=$C$17,$B189*(HG$60),0))</f>
        <v>0</v>
      </c>
      <c r="HH189" s="50">
        <f>IF(HH$63&lt;=$C$17,($C$34*HH$59*$B189/$C$63)*(IF(COUNTA($D189:HG189)*(12/$C$63)&lt;=$C$9,0,1)),0)+IF(HI$63=$C$17,0,IF(HH$63=$C$17,$B189*(HH$60),0))</f>
        <v>0</v>
      </c>
      <c r="HI189" s="50">
        <f>IF(HI$63&lt;=$C$17,($C$34*HI$59*$B189/$C$63)*(IF(COUNTA($D189:HH189)*(12/$C$63)&lt;=$C$9,0,1)),0)+IF(HJ$63=$C$17,0,IF(HI$63=$C$17,$B189*(HI$60),0))</f>
        <v>0</v>
      </c>
      <c r="HJ189" s="50">
        <f>IF(HJ$63&lt;=$C$17,($C$34*HJ$59*$B189/$C$63)*(IF(COUNTA($D189:HI189)*(12/$C$63)&lt;=$C$9,0,1)),0)+IF(HK$63=$C$17,0,IF(HJ$63=$C$17,$B189*(HJ$60),0))</f>
        <v>0</v>
      </c>
      <c r="HK189" s="50">
        <f>IF(HK$63&lt;=$C$17,($C$34*HK$59*$B189/$C$63)*(IF(COUNTA($D189:HJ189)*(12/$C$63)&lt;=$C$9,0,1)),0)+IF(HL$63=$C$17,0,IF(HK$63=$C$17,$B189*(HK$60),0))</f>
        <v>0</v>
      </c>
      <c r="HL189" s="50">
        <f>IF(HL$63&lt;=$C$17,($C$34*HL$59*$B189/$C$63)*(IF(COUNTA($D189:HK189)*(12/$C$63)&lt;=$C$9,0,1)),0)+IF(HM$63=$C$17,0,IF(HL$63=$C$17,$B189*(HL$60),0))</f>
        <v>0</v>
      </c>
      <c r="HM189" s="50">
        <f>IF(HM$63&lt;=$C$17,($C$34*HM$59*$B189/$C$63)*(IF(COUNTA($D189:HL189)*(12/$C$63)&lt;=$C$9,0,1)),0)+IF(HN$63=$C$17,0,IF(HM$63=$C$17,$B189*(HM$60),0))</f>
        <v>0</v>
      </c>
      <c r="HN189" s="50">
        <f>IF(HN$63&lt;=$C$17,($C$34*HN$59*$B189/$C$63)*(IF(COUNTA($D189:HM189)*(12/$C$63)&lt;=$C$9,0,1)),0)+IF(HO$63=$C$17,0,IF(HN$63=$C$17,$B189*(HN$60),0))</f>
        <v>0</v>
      </c>
      <c r="HO189" s="50">
        <f>IF(HO$63&lt;=$C$17,($C$34*HO$59*$B189/$C$63)*(IF(COUNTA($D189:HN189)*(12/$C$63)&lt;=$C$9,0,1)),0)+IF(HP$63=$C$17,0,IF(HO$63=$C$17,$B189*(HO$60),0))</f>
        <v>0</v>
      </c>
      <c r="HP189" s="50">
        <f>IF(HP$63&lt;=$C$17,($C$34*HP$59*$B189/$C$63)*(IF(COUNTA($D189:HO189)*(12/$C$63)&lt;=$C$9,0,1)),0)+IF(HQ$63=$C$17,0,IF(HP$63=$C$17,$B189*(HP$60),0))</f>
        <v>0</v>
      </c>
      <c r="HQ189" s="50">
        <f>IF(HQ$63&lt;=$C$17,($C$34*HQ$59*$B189/$C$63)*(IF(COUNTA($D189:HP189)*(12/$C$63)&lt;=$C$9,0,1)),0)+IF(HR$63=$C$17,0,IF(HQ$63=$C$17,$B189*(HQ$60),0))</f>
        <v>0</v>
      </c>
      <c r="HR189" s="50">
        <f>IF(HR$63&lt;=$C$17,($C$34*HR$59*$B189/$C$63)*(IF(COUNTA($D189:HQ189)*(12/$C$63)&lt;=$C$9,0,1)),0)+IF(HS$63=$C$17,0,IF(HR$63=$C$17,$B189*(HR$60),0))</f>
        <v>0</v>
      </c>
      <c r="HS189" s="50">
        <f>IF(HS$63&lt;=$C$17,($C$34*HS$59*$B189/$C$63)*(IF(COUNTA($D189:HR189)*(12/$C$63)&lt;=$C$9,0,1)),0)+IF(HT$63=$C$17,0,IF(HS$63=$C$17,$B189*(HS$60),0))</f>
        <v>0</v>
      </c>
      <c r="HT189" s="50">
        <f>IF(HT$63&lt;=$C$17,($C$34*HT$59*$B189/$C$63)*(IF(COUNTA($D189:HS189)*(12/$C$63)&lt;=$C$9,0,1)),0)+IF(HU$63=$C$17,0,IF(HT$63=$C$17,$B189*(HT$60),0))</f>
        <v>0</v>
      </c>
      <c r="HU189" s="50">
        <f>IF(HU$63&lt;=$C$17,($C$34*HU$59*$B189/$C$63)*(IF(COUNTA($D189:HT189)*(12/$C$63)&lt;=$C$9,0,1)),0)+IF(HV$63=$C$17,0,IF(HU$63=$C$17,$B189*(HU$60),0))</f>
        <v>0</v>
      </c>
      <c r="HV189" s="50">
        <f>IF(HV$63&lt;=$C$17,($C$34*HV$59*$B189/$C$63)*(IF(COUNTA($D189:HU189)*(12/$C$63)&lt;=$C$9,0,1)),0)+IF(HW$63=$C$17,0,IF(HV$63=$C$17,$B189*(HV$60),0))</f>
        <v>0</v>
      </c>
      <c r="HW189" s="50">
        <f>IF(HW$63&lt;=$C$17,($C$34*HW$59*$B189/$C$63)*(IF(COUNTA($D189:HV189)*(12/$C$63)&lt;=$C$9,0,1)),0)+IF(HX$63=$C$17,0,IF(HW$63=$C$17,$B189*(HW$60),0))</f>
        <v>0</v>
      </c>
      <c r="HX189" s="50">
        <f>IF(HX$63&lt;=$C$17,($C$34*HX$59*$B189/$C$63)*(IF(COUNTA($D189:HW189)*(12/$C$63)&lt;=$C$9,0,1)),0)+IF(HY$63=$C$17,0,IF(HX$63=$C$17,$B189*(HX$60),0))</f>
        <v>0</v>
      </c>
      <c r="HY189" s="50">
        <f>IF(HY$63&lt;=$C$17,($C$34*HY$59*$B189/$C$63)*(IF(COUNTA($D189:HX189)*(12/$C$63)&lt;=$C$9,0,1)),0)+IF(HZ$63=$C$17,0,IF(HY$63=$C$17,$B189*(HY$60),0))</f>
        <v>0</v>
      </c>
      <c r="HZ189" s="50">
        <f>IF(HZ$63&lt;=$C$17,($C$34*HZ$59*$B189/$C$63)*(IF(COUNTA($D189:HY189)*(12/$C$63)&lt;=$C$9,0,1)),0)+IF(IA$63=$C$17,0,IF(HZ$63=$C$17,$B189*(HZ$60),0))</f>
        <v>0</v>
      </c>
      <c r="IA189" s="50">
        <f>IF(IA$63&lt;=$C$17,($C$34*IA$59*$B189/$C$63)*(IF(COUNTA($D189:HZ189)*(12/$C$63)&lt;=$C$9,0,1)),0)+IF(IB$63=$C$17,0,IF(IA$63=$C$17,$B189*(IA$60),0))</f>
        <v>0</v>
      </c>
      <c r="IB189" s="50">
        <f>IF(IB$63&lt;=$C$17,($C$34*IB$59*$B189/$C$63)*(IF(COUNTA($D189:IA189)*(12/$C$63)&lt;=$C$9,0,1)),0)+IF(IC$63=$C$17,0,IF(IB$63=$C$17,$B189*(IB$60),0))</f>
        <v>0</v>
      </c>
      <c r="IC189" s="50">
        <f>IF(IC$63&lt;=$C$17,($C$34*IC$59*$B189/$C$63)*(IF(COUNTA($D189:IB189)*(12/$C$63)&lt;=$C$9,0,1)),0)+IF(ID$63=$C$17,0,IF(IC$63=$C$17,$B189*(IC$60),0))</f>
        <v>0</v>
      </c>
      <c r="ID189" s="50">
        <f>IF(ID$63&lt;=$C$17,($C$34*ID$59*$B189/$C$63)*(IF(COUNTA($D189:IC189)*(12/$C$63)&lt;=$C$9,0,1)),0)+IF(IE$63=$C$17,0,IF(ID$63=$C$17,$B189*(ID$60),0))</f>
        <v>0</v>
      </c>
      <c r="IE189" s="50">
        <f>IF(IE$63&lt;=$C$17,($C$34*IE$59*$B189/$C$63)*(IF(COUNTA($D189:ID189)*(12/$C$63)&lt;=$C$9,0,1)),0)+IF(IF$63=$C$17,0,IF(IE$63=$C$17,$B189*(IE$60),0))</f>
        <v>0</v>
      </c>
      <c r="IF189" s="50">
        <f>IF(IF$63&lt;=$C$17,($C$34*IF$59*$B189/$C$63)*(IF(COUNTA($D189:IE189)*(12/$C$63)&lt;=$C$9,0,1)),0)+IF(IG$63=$C$17,0,IF(IF$63=$C$17,$B189*(IF$60),0))</f>
        <v>0</v>
      </c>
      <c r="IG189" s="50">
        <f>IF(IG$63&lt;=$C$17,($C$34*IG$59*$B189/$C$63)*(IF(COUNTA($D189:IF189)*(12/$C$63)&lt;=$C$9,0,1)),0)+IF(IH$63=$C$17,0,IF(IG$63=$C$17,$B189*(IG$60),0))</f>
        <v>0</v>
      </c>
      <c r="IH189" s="50">
        <f>IF(IH$63&lt;=$C$17,($C$34*IH$59*$B189/$C$63)*(IF(COUNTA($D189:IG189)*(12/$C$63)&lt;=$C$9,0,1)),0)+IF(II$63=$C$17,0,IF(IH$63=$C$17,$B189*(IH$60),0))</f>
        <v>0</v>
      </c>
      <c r="II189" s="50">
        <f>IF(II$63&lt;=$C$17,($C$34*II$59*$B189/$C$63)*(IF(COUNTA($D189:IH189)*(12/$C$63)&lt;=$C$9,0,1)),0)+IF(IJ$63=$C$17,0,IF(II$63=$C$17,$B189*(II$60),0))</f>
        <v>0</v>
      </c>
      <c r="IJ189" s="50">
        <f>IF(IJ$63&lt;=$C$17,($C$34*IJ$59*$B189/$C$63)*(IF(COUNTA($D189:II189)*(12/$C$63)&lt;=$C$9,0,1)),0)+IF(IK$63=$C$17,0,IF(IJ$63=$C$17,$B189*(IJ$60),0))</f>
        <v>0</v>
      </c>
      <c r="IK189" s="50">
        <f>IF(IK$63&lt;=$C$17,($C$34*IK$59*$B189/$C$63)*(IF(COUNTA($D189:IJ189)*(12/$C$63)&lt;=$C$9,0,1)),0)+IF(IL$63=$C$17,0,IF(IK$63=$C$17,$B189*(IK$60),0))</f>
        <v>0</v>
      </c>
      <c r="IL189" s="50">
        <f>IF(IL$63&lt;=$C$17,($C$34*IL$59*$B189/$C$63)*(IF(COUNTA($D189:IK189)*(12/$C$63)&lt;=$C$9,0,1)),0)+IF(IM$63=$C$17,0,IF(IL$63=$C$17,$B189*(IL$60),0))</f>
        <v>0</v>
      </c>
      <c r="IM189" s="50">
        <f>IF(IM$63&lt;=$C$17,($C$34*IM$59*$B189/$C$63)*(IF(COUNTA($D189:IL189)*(12/$C$63)&lt;=$C$9,0,1)),0)+IF(IN$63=$C$17,0,IF(IM$63=$C$17,$B189*(IM$60),0))</f>
        <v>0</v>
      </c>
      <c r="IN189" s="50">
        <f>IF(IN$63&lt;=$C$17,($C$34*IN$59*$B189/$C$63)*(IF(COUNTA($D189:IM189)*(12/$C$63)&lt;=$C$9,0,1)),0)+IF(IO$63=$C$17,0,IF(IN$63=$C$17,$B189*(IN$60),0))</f>
        <v>0</v>
      </c>
      <c r="IO189" s="50">
        <f>IF(IO$63&lt;=$C$17,($C$34*IO$59*$B189/$C$63)*(IF(COUNTA($D189:IN189)*(12/$C$63)&lt;=$C$9,0,1)),0)+IF(IP$63=$C$17,0,IF(IO$63=$C$17,$B189*(IO$60),0))</f>
        <v>0</v>
      </c>
      <c r="IP189" s="50">
        <f>IF(IP$63&lt;=$C$17,($C$34*IP$59*$B189/$C$63)*(IF(COUNTA($D189:IO189)*(12/$C$63)&lt;=$C$9,0,1)),0)+IF(IQ$63=$C$17,0,IF(IP$63=$C$17,$B189*(IP$60),0))</f>
        <v>0</v>
      </c>
      <c r="IQ189" s="50">
        <f>IF(IQ$63&lt;=$C$17,($C$34*IQ$59*$B189/$C$63)*(IF(COUNTA($D189:IP189)*(12/$C$63)&lt;=$C$9,0,1)),0)+IF(IR$63=$C$17,0,IF(IQ$63=$C$17,$B189*(IQ$60),0))</f>
        <v>0</v>
      </c>
      <c r="IR189" s="50">
        <f>IF(IR$63&lt;=$C$17,($C$34*IR$59*$B189/$C$63)*(IF(COUNTA($D189:IQ189)*(12/$C$63)&lt;=$C$9,0,1)),0)+IF(IS$63=$C$17,0,IF(IR$63=$C$17,$B189*(IR$60),0))</f>
        <v>0</v>
      </c>
      <c r="IS189" s="50">
        <f>IF(IS$63&lt;=$C$17,($C$34*IS$59*$B189/$C$63)*(IF(COUNTA($D189:IR189)*(12/$C$63)&lt;=$C$9,0,1)),0)+IF(IT$63=$C$17,0,IF(IS$63=$C$17,$B189*(IS$60),0))</f>
        <v>0</v>
      </c>
      <c r="IT189" s="50">
        <f>IF(IT$63&lt;=$C$17,($C$34*IT$59*$B189/$C$63)*(IF(COUNTA($D189:IS189)*(12/$C$63)&lt;=$C$9,0,1)),0)+IF(IU$63=$C$17,0,IF(IT$63=$C$17,$B189*(IT$60),0))</f>
        <v>0</v>
      </c>
      <c r="IU189" s="50">
        <f>IF(IU$63&lt;=$C$17,($C$34*IU$59*$B189/$C$63)*(IF(COUNTA($D189:IT189)*(12/$C$63)&lt;=$C$9,0,1)),0)+IF(IV$63=$C$17,0,IF(IU$63=$C$17,$B189*(IU$60),0))</f>
        <v>0</v>
      </c>
      <c r="IV189" s="50">
        <f>IF(IV$63&lt;=$C$17,($C$34*IV$59*$B189/$C$63)*(IF(COUNTA($D189:IU189)*(12/$C$63)&lt;=$C$9,0,1)),0)+IF(IW$63=$C$17,0,IF(IV$63=$C$17,$B189*(IV$60),0))</f>
        <v>0</v>
      </c>
      <c r="IW189" s="50">
        <f>IF(IW$63&lt;=$C$17,($C$34*IW$59*$B189/$C$63)*(IF(COUNTA($D189:IV189)*(12/$C$63)&lt;=$C$9,0,1)),0)+IF(IX$63=$C$17,0,IF(IW$63=$C$17,$B189*(IW$60),0))</f>
        <v>0</v>
      </c>
      <c r="IX189" s="50"/>
      <c r="IY189" s="50"/>
      <c r="IZ189" s="50"/>
      <c r="JA189" s="50"/>
      <c r="JB189" s="50"/>
      <c r="JC189" s="50"/>
      <c r="JD189" s="50"/>
      <c r="JE189" s="50"/>
      <c r="JF189" s="50"/>
      <c r="JG189" s="50"/>
      <c r="JH189" s="50"/>
      <c r="JI189" s="50"/>
      <c r="JJ189" s="50"/>
      <c r="JK189" s="50"/>
      <c r="JL189" s="50"/>
      <c r="JM189" s="50"/>
      <c r="JN189" s="50"/>
      <c r="JO189" s="50"/>
      <c r="JP189" s="50"/>
      <c r="JQ189" s="50"/>
      <c r="JR189" s="50"/>
      <c r="JS189" s="50"/>
      <c r="JT189" s="50"/>
      <c r="JU189" s="50"/>
      <c r="JV189" s="50"/>
      <c r="JW189" s="50"/>
      <c r="JX189" s="50"/>
      <c r="JY189" s="50"/>
      <c r="JZ189" s="50"/>
      <c r="KA189" s="50"/>
      <c r="KB189" s="50"/>
      <c r="KC189" s="50"/>
      <c r="KD189" s="50"/>
      <c r="KE189" s="50"/>
      <c r="KF189" s="50"/>
      <c r="KG189" s="50"/>
      <c r="KH189" s="50"/>
      <c r="KI189" s="50"/>
      <c r="KJ189" s="50"/>
      <c r="KK189" s="50"/>
      <c r="KL189" s="50"/>
      <c r="KM189" s="50"/>
      <c r="KN189" s="50"/>
      <c r="KO189" s="50"/>
      <c r="KP189" s="50"/>
      <c r="KQ189" s="50"/>
      <c r="KR189" s="50"/>
      <c r="KS189" s="50"/>
      <c r="KT189" s="50"/>
      <c r="KU189" s="50"/>
      <c r="KV189" s="50"/>
      <c r="KW189" s="50"/>
      <c r="KX189" s="50"/>
      <c r="KY189" s="50"/>
      <c r="KZ189" s="50"/>
      <c r="LA189" s="50"/>
      <c r="LB189" s="50"/>
      <c r="LC189" s="50"/>
      <c r="LD189" s="50"/>
      <c r="LE189" s="50"/>
      <c r="LF189" s="50"/>
      <c r="LG189" s="50"/>
      <c r="LH189" s="50"/>
      <c r="LI189" s="50"/>
    </row>
    <row r="190" spans="1:321" outlineLevel="1" x14ac:dyDescent="0.25">
      <c r="A190" s="2" t="s">
        <v>55</v>
      </c>
      <c r="B190" s="79">
        <f ca="1">+OFFSET($D$52,0,COUNTA($B$66:B189),,)</f>
        <v>0</v>
      </c>
      <c r="C190" s="88">
        <f t="shared" si="62"/>
        <v>0</v>
      </c>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50">
        <f>IF(DY$63&gt;$C$17,0,-DX$53*(12/$C$63))</f>
        <v>0</v>
      </c>
      <c r="DY190" s="50">
        <f>IF(DY$63&lt;=$C$17,($C$34*DY$59*$B190/$C$63)*(IF(COUNTA($D190:DX190)*(12/$C$63)&lt;=$C$9,0,1)),0)+IF(DZ$63=$C$17,0,IF(DY$63=$C$17,$B190*(DY$60),0))</f>
        <v>0</v>
      </c>
      <c r="DZ190" s="50">
        <f>IF(DZ$63&lt;=$C$17,($C$34*DZ$59*$B190/$C$63)*(IF(COUNTA($D190:DY190)*(12/$C$63)&lt;=$C$9,0,1)),0)+IF(EA$63=$C$17,0,IF(DZ$63=$C$17,$B190*(DZ$60),0))</f>
        <v>0</v>
      </c>
      <c r="EA190" s="50">
        <f>IF(EA$63&lt;=$C$17,($C$34*EA$59*$B190/$C$63)*(IF(COUNTA($D190:DZ190)*(12/$C$63)&lt;=$C$9,0,1)),0)+IF(EB$63=$C$17,0,IF(EA$63=$C$17,$B190*(EA$60),0))</f>
        <v>0</v>
      </c>
      <c r="EB190" s="50">
        <f>IF(EB$63&lt;=$C$17,($C$34*EB$59*$B190/$C$63)*(IF(COUNTA($D190:EA190)*(12/$C$63)&lt;=$C$9,0,1)),0)+IF(EC$63=$C$17,0,IF(EB$63=$C$17,$B190*(EB$60),0))</f>
        <v>0</v>
      </c>
      <c r="EC190" s="50">
        <f>IF(EC$63&lt;=$C$17,($C$34*EC$59*$B190/$C$63)*(IF(COUNTA($D190:EB190)*(12/$C$63)&lt;=$C$9,0,1)),0)+IF(ED$63=$C$17,0,IF(EC$63=$C$17,$B190*(EC$60),0))</f>
        <v>0</v>
      </c>
      <c r="ED190" s="50">
        <f>IF(ED$63&lt;=$C$17,($C$34*ED$59*$B190/$C$63)*(IF(COUNTA($D190:EC190)*(12/$C$63)&lt;=$C$9,0,1)),0)+IF(EE$63=$C$17,0,IF(ED$63=$C$17,$B190*(ED$60),0))</f>
        <v>0</v>
      </c>
      <c r="EE190" s="50">
        <f>IF(EE$63&lt;=$C$17,($C$34*EE$59*$B190/$C$63)*(IF(COUNTA($D190:ED190)*(12/$C$63)&lt;=$C$9,0,1)),0)+IF(EF$63=$C$17,0,IF(EE$63=$C$17,$B190*(EE$60),0))</f>
        <v>0</v>
      </c>
      <c r="EF190" s="50">
        <f>IF(EF$63&lt;=$C$17,($C$34*EF$59*$B190/$C$63)*(IF(COUNTA($D190:EE190)*(12/$C$63)&lt;=$C$9,0,1)),0)+IF(EG$63=$C$17,0,IF(EF$63=$C$17,$B190*(EF$60),0))</f>
        <v>0</v>
      </c>
      <c r="EG190" s="50">
        <f>IF(EG$63&lt;=$C$17,($C$34*EG$59*$B190/$C$63)*(IF(COUNTA($D190:EF190)*(12/$C$63)&lt;=$C$9,0,1)),0)+IF(EH$63=$C$17,0,IF(EG$63=$C$17,$B190*(EG$60),0))</f>
        <v>0</v>
      </c>
      <c r="EH190" s="50">
        <f>IF(EH$63&lt;=$C$17,($C$34*EH$59*$B190/$C$63)*(IF(COUNTA($D190:EG190)*(12/$C$63)&lt;=$C$9,0,1)),0)+IF(EI$63=$C$17,0,IF(EH$63=$C$17,$B190*(EH$60),0))</f>
        <v>0</v>
      </c>
      <c r="EI190" s="50">
        <f>IF(EI$63&lt;=$C$17,($C$34*EI$59*$B190/$C$63)*(IF(COUNTA($D190:EH190)*(12/$C$63)&lt;=$C$9,0,1)),0)+IF(EJ$63=$C$17,0,IF(EI$63=$C$17,$B190*(EI$60),0))</f>
        <v>0</v>
      </c>
      <c r="EJ190" s="50">
        <f>IF(EJ$63&lt;=$C$17,($C$34*EJ$59*$B190/$C$63)*(IF(COUNTA($D190:EI190)*(12/$C$63)&lt;=$C$9,0,1)),0)+IF(EK$63=$C$17,0,IF(EJ$63=$C$17,$B190*(EJ$60),0))</f>
        <v>0</v>
      </c>
      <c r="EK190" s="50">
        <f>IF(EK$63&lt;=$C$17,($C$34*EK$59*$B190/$C$63)*(IF(COUNTA($D190:EJ190)*(12/$C$63)&lt;=$C$9,0,1)),0)+IF(EL$63=$C$17,0,IF(EK$63=$C$17,$B190*(EK$60),0))</f>
        <v>0</v>
      </c>
      <c r="EL190" s="50">
        <f>IF(EL$63&lt;=$C$17,($C$34*EL$59*$B190/$C$63)*(IF(COUNTA($D190:EK190)*(12/$C$63)&lt;=$C$9,0,1)),0)+IF(EM$63=$C$17,0,IF(EL$63=$C$17,$B190*(EL$60),0))</f>
        <v>0</v>
      </c>
      <c r="EM190" s="50">
        <f>IF(EM$63&lt;=$C$17,($C$34*EM$59*$B190/$C$63)*(IF(COUNTA($D190:EL190)*(12/$C$63)&lt;=$C$9,0,1)),0)+IF(EN$63=$C$17,0,IF(EM$63=$C$17,$B190*(EM$60),0))</f>
        <v>0</v>
      </c>
      <c r="EN190" s="50">
        <f>IF(EN$63&lt;=$C$17,($C$34*EN$59*$B190/$C$63)*(IF(COUNTA($D190:EM190)*(12/$C$63)&lt;=$C$9,0,1)),0)+IF(EO$63=$C$17,0,IF(EN$63=$C$17,$B190*(EN$60),0))</f>
        <v>0</v>
      </c>
      <c r="EO190" s="50">
        <f>IF(EO$63&lt;=$C$17,($C$34*EO$59*$B190/$C$63)*(IF(COUNTA($D190:EN190)*(12/$C$63)&lt;=$C$9,0,1)),0)+IF(EP$63=$C$17,0,IF(EO$63=$C$17,$B190*(EO$60),0))</f>
        <v>0</v>
      </c>
      <c r="EP190" s="50">
        <f>IF(EP$63&lt;=$C$17,($C$34*EP$59*$B190/$C$63)*(IF(COUNTA($D190:EO190)*(12/$C$63)&lt;=$C$9,0,1)),0)+IF(EQ$63=$C$17,0,IF(EP$63=$C$17,$B190*(EP$60),0))</f>
        <v>0</v>
      </c>
      <c r="EQ190" s="50">
        <f>IF(EQ$63&lt;=$C$17,($C$34*EQ$59*$B190/$C$63)*(IF(COUNTA($D190:EP190)*(12/$C$63)&lt;=$C$9,0,1)),0)+IF(ER$63=$C$17,0,IF(EQ$63=$C$17,$B190*(EQ$60),0))</f>
        <v>0</v>
      </c>
      <c r="ER190" s="50">
        <f>IF(ER$63&lt;=$C$17,($C$34*ER$59*$B190/$C$63)*(IF(COUNTA($D190:EQ190)*(12/$C$63)&lt;=$C$9,0,1)),0)+IF(ES$63=$C$17,0,IF(ER$63=$C$17,$B190*(ER$60),0))</f>
        <v>0</v>
      </c>
      <c r="ES190" s="50">
        <f>IF(ES$63&lt;=$C$17,($C$34*ES$59*$B190/$C$63)*(IF(COUNTA($D190:ER190)*(12/$C$63)&lt;=$C$9,0,1)),0)+IF(ET$63=$C$17,0,IF(ES$63=$C$17,$B190*(ES$60),0))</f>
        <v>0</v>
      </c>
      <c r="ET190" s="50">
        <f>IF(ET$63&lt;=$C$17,($C$34*ET$59*$B190/$C$63)*(IF(COUNTA($D190:ES190)*(12/$C$63)&lt;=$C$9,0,1)),0)+IF(EU$63=$C$17,0,IF(ET$63=$C$17,$B190*(ET$60),0))</f>
        <v>0</v>
      </c>
      <c r="EU190" s="50">
        <f>IF(EU$63&lt;=$C$17,($C$34*EU$59*$B190/$C$63)*(IF(COUNTA($D190:ET190)*(12/$C$63)&lt;=$C$9,0,1)),0)+IF(EV$63=$C$17,0,IF(EU$63=$C$17,$B190*(EU$60),0))</f>
        <v>0</v>
      </c>
      <c r="EV190" s="50">
        <f>IF(EV$63&lt;=$C$17,($C$34*EV$59*$B190/$C$63)*(IF(COUNTA($D190:EU190)*(12/$C$63)&lt;=$C$9,0,1)),0)+IF(EW$63=$C$17,0,IF(EV$63=$C$17,$B190*(EV$60),0))</f>
        <v>0</v>
      </c>
      <c r="EW190" s="50">
        <f>IF(EW$63&lt;=$C$17,($C$34*EW$59*$B190/$C$63)*(IF(COUNTA($D190:EV190)*(12/$C$63)&lt;=$C$9,0,1)),0)+IF(EX$63=$C$17,0,IF(EW$63=$C$17,$B190*(EW$60),0))</f>
        <v>0</v>
      </c>
      <c r="EX190" s="50">
        <f>IF(EX$63&lt;=$C$17,($C$34*EX$59*$B190/$C$63)*(IF(COUNTA($D190:EW190)*(12/$C$63)&lt;=$C$9,0,1)),0)+IF(EY$63=$C$17,0,IF(EX$63=$C$17,$B190*(EX$60),0))</f>
        <v>0</v>
      </c>
      <c r="EY190" s="50">
        <f>IF(EY$63&lt;=$C$17,($C$34*EY$59*$B190/$C$63)*(IF(COUNTA($D190:EX190)*(12/$C$63)&lt;=$C$9,0,1)),0)+IF(EZ$63=$C$17,0,IF(EY$63=$C$17,$B190*(EY$60),0))</f>
        <v>0</v>
      </c>
      <c r="EZ190" s="50">
        <f>IF(EZ$63&lt;=$C$17,($C$34*EZ$59*$B190/$C$63)*(IF(COUNTA($D190:EY190)*(12/$C$63)&lt;=$C$9,0,1)),0)+IF(FA$63=$C$17,0,IF(EZ$63=$C$17,$B190*(EZ$60),0))</f>
        <v>0</v>
      </c>
      <c r="FA190" s="50">
        <f>IF(FA$63&lt;=$C$17,($C$34*FA$59*$B190/$C$63)*(IF(COUNTA($D190:EZ190)*(12/$C$63)&lt;=$C$9,0,1)),0)+IF(FB$63=$C$17,0,IF(FA$63=$C$17,$B190*(FA$60),0))</f>
        <v>0</v>
      </c>
      <c r="FB190" s="50">
        <f>IF(FB$63&lt;=$C$17,($C$34*FB$59*$B190/$C$63)*(IF(COUNTA($D190:FA190)*(12/$C$63)&lt;=$C$9,0,1)),0)+IF(FC$63=$C$17,0,IF(FB$63=$C$17,$B190*(FB$60),0))</f>
        <v>0</v>
      </c>
      <c r="FC190" s="50">
        <f>IF(FC$63&lt;=$C$17,($C$34*FC$59*$B190/$C$63)*(IF(COUNTA($D190:FB190)*(12/$C$63)&lt;=$C$9,0,1)),0)+IF(FD$63=$C$17,0,IF(FC$63=$C$17,$B190*(FC$60),0))</f>
        <v>0</v>
      </c>
      <c r="FD190" s="50">
        <f>IF(FD$63&lt;=$C$17,($C$34*FD$59*$B190/$C$63)*(IF(COUNTA($D190:FC190)*(12/$C$63)&lt;=$C$9,0,1)),0)+IF(FE$63=$C$17,0,IF(FD$63=$C$17,$B190*(FD$60),0))</f>
        <v>0</v>
      </c>
      <c r="FE190" s="50">
        <f>IF(FE$63&lt;=$C$17,($C$34*FE$59*$B190/$C$63)*(IF(COUNTA($D190:FD190)*(12/$C$63)&lt;=$C$9,0,1)),0)+IF(FF$63=$C$17,0,IF(FE$63=$C$17,$B190*(FE$60),0))</f>
        <v>0</v>
      </c>
      <c r="FF190" s="50">
        <f>IF(FF$63&lt;=$C$17,($C$34*FF$59*$B190/$C$63)*(IF(COUNTA($D190:FE190)*(12/$C$63)&lt;=$C$9,0,1)),0)+IF(FG$63=$C$17,0,IF(FF$63=$C$17,$B190*(FF$60),0))</f>
        <v>0</v>
      </c>
      <c r="FG190" s="50">
        <f>IF(FG$63&lt;=$C$17,($C$34*FG$59*$B190/$C$63)*(IF(COUNTA($D190:FF190)*(12/$C$63)&lt;=$C$9,0,1)),0)+IF(FH$63=$C$17,0,IF(FG$63=$C$17,$B190*(FG$60),0))</f>
        <v>0</v>
      </c>
      <c r="FH190" s="50">
        <f>IF(FH$63&lt;=$C$17,($C$34*FH$59*$B190/$C$63)*(IF(COUNTA($D190:FG190)*(12/$C$63)&lt;=$C$9,0,1)),0)+IF(FI$63=$C$17,0,IF(FH$63=$C$17,$B190*(FH$60),0))</f>
        <v>0</v>
      </c>
      <c r="FI190" s="50">
        <f>IF(FI$63&lt;=$C$17,($C$34*FI$59*$B190/$C$63)*(IF(COUNTA($D190:FH190)*(12/$C$63)&lt;=$C$9,0,1)),0)+IF(FJ$63=$C$17,0,IF(FI$63=$C$17,$B190*(FI$60),0))</f>
        <v>0</v>
      </c>
      <c r="FJ190" s="50">
        <f>IF(FJ$63&lt;=$C$17,($C$34*FJ$59*$B190/$C$63)*(IF(COUNTA($D190:FI190)*(12/$C$63)&lt;=$C$9,0,1)),0)+IF(FK$63=$C$17,0,IF(FJ$63=$C$17,$B190*(FJ$60),0))</f>
        <v>0</v>
      </c>
      <c r="FK190" s="50">
        <f>IF(FK$63&lt;=$C$17,($C$34*FK$59*$B190/$C$63)*(IF(COUNTA($D190:FJ190)*(12/$C$63)&lt;=$C$9,0,1)),0)+IF(FL$63=$C$17,0,IF(FK$63=$C$17,$B190*(FK$60),0))</f>
        <v>0</v>
      </c>
      <c r="FL190" s="50">
        <f>IF(FL$63&lt;=$C$17,($C$34*FL$59*$B190/$C$63)*(IF(COUNTA($D190:FK190)*(12/$C$63)&lt;=$C$9,0,1)),0)+IF(FM$63=$C$17,0,IF(FL$63=$C$17,$B190*(FL$60),0))</f>
        <v>0</v>
      </c>
      <c r="FM190" s="50">
        <f>IF(FM$63&lt;=$C$17,($C$34*FM$59*$B190/$C$63)*(IF(COUNTA($D190:FL190)*(12/$C$63)&lt;=$C$9,0,1)),0)+IF(FN$63=$C$17,0,IF(FM$63=$C$17,$B190*(FM$60),0))</f>
        <v>0</v>
      </c>
      <c r="FN190" s="50">
        <f>IF(FN$63&lt;=$C$17,($C$34*FN$59*$B190/$C$63)*(IF(COUNTA($D190:FM190)*(12/$C$63)&lt;=$C$9,0,1)),0)+IF(FO$63=$C$17,0,IF(FN$63=$C$17,$B190*(FN$60),0))</f>
        <v>0</v>
      </c>
      <c r="FO190" s="50">
        <f>IF(FO$63&lt;=$C$17,($C$34*FO$59*$B190/$C$63)*(IF(COUNTA($D190:FN190)*(12/$C$63)&lt;=$C$9,0,1)),0)+IF(FP$63=$C$17,0,IF(FO$63=$C$17,$B190*(FO$60),0))</f>
        <v>0</v>
      </c>
      <c r="FP190" s="50">
        <f>IF(FP$63&lt;=$C$17,($C$34*FP$59*$B190/$C$63)*(IF(COUNTA($D190:FO190)*(12/$C$63)&lt;=$C$9,0,1)),0)+IF(FQ$63=$C$17,0,IF(FP$63=$C$17,$B190*(FP$60),0))</f>
        <v>0</v>
      </c>
      <c r="FQ190" s="50">
        <f>IF(FQ$63&lt;=$C$17,($C$34*FQ$59*$B190/$C$63)*(IF(COUNTA($D190:FP190)*(12/$C$63)&lt;=$C$9,0,1)),0)+IF(FR$63=$C$17,0,IF(FQ$63=$C$17,$B190*(FQ$60),0))</f>
        <v>0</v>
      </c>
      <c r="FR190" s="50">
        <f>IF(FR$63&lt;=$C$17,($C$34*FR$59*$B190/$C$63)*(IF(COUNTA($D190:FQ190)*(12/$C$63)&lt;=$C$9,0,1)),0)+IF(FS$63=$C$17,0,IF(FR$63=$C$17,$B190*(FR$60),0))</f>
        <v>0</v>
      </c>
      <c r="FS190" s="50">
        <f>IF(FS$63&lt;=$C$17,($C$34*FS$59*$B190/$C$63)*(IF(COUNTA($D190:FR190)*(12/$C$63)&lt;=$C$9,0,1)),0)+IF(FT$63=$C$17,0,IF(FS$63=$C$17,$B190*(FS$60),0))</f>
        <v>0</v>
      </c>
      <c r="FT190" s="50">
        <f>IF(FT$63&lt;=$C$17,($C$34*FT$59*$B190/$C$63)*(IF(COUNTA($D190:FS190)*(12/$C$63)&lt;=$C$9,0,1)),0)+IF(FU$63=$C$17,0,IF(FT$63=$C$17,$B190*(FT$60),0))</f>
        <v>0</v>
      </c>
      <c r="FU190" s="50">
        <f>IF(FU$63&lt;=$C$17,($C$34*FU$59*$B190/$C$63)*(IF(COUNTA($D190:FT190)*(12/$C$63)&lt;=$C$9,0,1)),0)+IF(FV$63=$C$17,0,IF(FU$63=$C$17,$B190*(FU$60),0))</f>
        <v>0</v>
      </c>
      <c r="FV190" s="50">
        <f>IF(FV$63&lt;=$C$17,($C$34*FV$59*$B190/$C$63)*(IF(COUNTA($D190:FU190)*(12/$C$63)&lt;=$C$9,0,1)),0)+IF(FW$63=$C$17,0,IF(FV$63=$C$17,$B190*(FV$60),0))</f>
        <v>0</v>
      </c>
      <c r="FW190" s="50">
        <f>IF(FW$63&lt;=$C$17,($C$34*FW$59*$B190/$C$63)*(IF(COUNTA($D190:FV190)*(12/$C$63)&lt;=$C$9,0,1)),0)+IF(FX$63=$C$17,0,IF(FW$63=$C$17,$B190*(FW$60),0))</f>
        <v>0</v>
      </c>
      <c r="FX190" s="50">
        <f>IF(FX$63&lt;=$C$17,($C$34*FX$59*$B190/$C$63)*(IF(COUNTA($D190:FW190)*(12/$C$63)&lt;=$C$9,0,1)),0)+IF(FY$63=$C$17,0,IF(FX$63=$C$17,$B190*(FX$60),0))</f>
        <v>0</v>
      </c>
      <c r="FY190" s="50">
        <f>IF(FY$63&lt;=$C$17,($C$34*FY$59*$B190/$C$63)*(IF(COUNTA($D190:FX190)*(12/$C$63)&lt;=$C$9,0,1)),0)+IF(FZ$63=$C$17,0,IF(FY$63=$C$17,$B190*(FY$60),0))</f>
        <v>0</v>
      </c>
      <c r="FZ190" s="50">
        <f>IF(FZ$63&lt;=$C$17,($C$34*FZ$59*$B190/$C$63)*(IF(COUNTA($D190:FY190)*(12/$C$63)&lt;=$C$9,0,1)),0)+IF(GA$63=$C$17,0,IF(FZ$63=$C$17,$B190*(FZ$60),0))</f>
        <v>0</v>
      </c>
      <c r="GA190" s="50">
        <f>IF(GA$63&lt;=$C$17,($C$34*GA$59*$B190/$C$63)*(IF(COUNTA($D190:FZ190)*(12/$C$63)&lt;=$C$9,0,1)),0)+IF(GB$63=$C$17,0,IF(GA$63=$C$17,$B190*(GA$60),0))</f>
        <v>0</v>
      </c>
      <c r="GB190" s="50">
        <f>IF(GB$63&lt;=$C$17,($C$34*GB$59*$B190/$C$63)*(IF(COUNTA($D190:GA190)*(12/$C$63)&lt;=$C$9,0,1)),0)+IF(GC$63=$C$17,0,IF(GB$63=$C$17,$B190*(GB$60),0))</f>
        <v>0</v>
      </c>
      <c r="GC190" s="50">
        <f>IF(GC$63&lt;=$C$17,($C$34*GC$59*$B190/$C$63)*(IF(COUNTA($D190:GB190)*(12/$C$63)&lt;=$C$9,0,1)),0)+IF(GD$63=$C$17,0,IF(GC$63=$C$17,$B190*(GC$60),0))</f>
        <v>0</v>
      </c>
      <c r="GD190" s="50">
        <f>IF(GD$63&lt;=$C$17,($C$34*GD$59*$B190/$C$63)*(IF(COUNTA($D190:GC190)*(12/$C$63)&lt;=$C$9,0,1)),0)+IF(GE$63=$C$17,0,IF(GD$63=$C$17,$B190*(GD$60),0))</f>
        <v>0</v>
      </c>
      <c r="GE190" s="50">
        <f>IF(GE$63&lt;=$C$17,($C$34*GE$59*$B190/$C$63)*(IF(COUNTA($D190:GD190)*(12/$C$63)&lt;=$C$9,0,1)),0)+IF(GF$63=$C$17,0,IF(GE$63=$C$17,$B190*(GE$60),0))</f>
        <v>0</v>
      </c>
      <c r="GF190" s="50">
        <f>IF(GF$63&lt;=$C$17,($C$34*GF$59*$B190/$C$63)*(IF(COUNTA($D190:GE190)*(12/$C$63)&lt;=$C$9,0,1)),0)+IF(GG$63=$C$17,0,IF(GF$63=$C$17,$B190*(GF$60),0))</f>
        <v>0</v>
      </c>
      <c r="GG190" s="50">
        <f>IF(GG$63&lt;=$C$17,($C$34*GG$59*$B190/$C$63)*(IF(COUNTA($D190:GF190)*(12/$C$63)&lt;=$C$9,0,1)),0)+IF(GH$63=$C$17,0,IF(GG$63=$C$17,$B190*(GG$60),0))</f>
        <v>0</v>
      </c>
      <c r="GH190" s="50">
        <f>IF(GH$63&lt;=$C$17,($C$34*GH$59*$B190/$C$63)*(IF(COUNTA($D190:GG190)*(12/$C$63)&lt;=$C$9,0,1)),0)+IF(GI$63=$C$17,0,IF(GH$63=$C$17,$B190*(GH$60),0))</f>
        <v>0</v>
      </c>
      <c r="GI190" s="50">
        <f>IF(GI$63&lt;=$C$17,($C$34*GI$59*$B190/$C$63)*(IF(COUNTA($D190:GH190)*(12/$C$63)&lt;=$C$9,0,1)),0)+IF(GJ$63=$C$17,0,IF(GI$63=$C$17,$B190*(GI$60),0))</f>
        <v>0</v>
      </c>
      <c r="GJ190" s="50">
        <f>IF(GJ$63&lt;=$C$17,($C$34*GJ$59*$B190/$C$63)*(IF(COUNTA($D190:GI190)*(12/$C$63)&lt;=$C$9,0,1)),0)+IF(GK$63=$C$17,0,IF(GJ$63=$C$17,$B190*(GJ$60),0))</f>
        <v>0</v>
      </c>
      <c r="GK190" s="50">
        <f>IF(GK$63&lt;=$C$17,($C$34*GK$59*$B190/$C$63)*(IF(COUNTA($D190:GJ190)*(12/$C$63)&lt;=$C$9,0,1)),0)+IF(GL$63=$C$17,0,IF(GK$63=$C$17,$B190*(GK$60),0))</f>
        <v>0</v>
      </c>
      <c r="GL190" s="50">
        <f>IF(GL$63&lt;=$C$17,($C$34*GL$59*$B190/$C$63)*(IF(COUNTA($D190:GK190)*(12/$C$63)&lt;=$C$9,0,1)),0)+IF(GM$63=$C$17,0,IF(GL$63=$C$17,$B190*(GL$60),0))</f>
        <v>0</v>
      </c>
      <c r="GM190" s="50">
        <f>IF(GM$63&lt;=$C$17,($C$34*GM$59*$B190/$C$63)*(IF(COUNTA($D190:GL190)*(12/$C$63)&lt;=$C$9,0,1)),0)+IF(GN$63=$C$17,0,IF(GM$63=$C$17,$B190*(GM$60),0))</f>
        <v>0</v>
      </c>
      <c r="GN190" s="50">
        <f>IF(GN$63&lt;=$C$17,($C$34*GN$59*$B190/$C$63)*(IF(COUNTA($D190:GM190)*(12/$C$63)&lt;=$C$9,0,1)),0)+IF(GO$63=$C$17,0,IF(GN$63=$C$17,$B190*(GN$60),0))</f>
        <v>0</v>
      </c>
      <c r="GO190" s="50">
        <f>IF(GO$63&lt;=$C$17,($C$34*GO$59*$B190/$C$63)*(IF(COUNTA($D190:GN190)*(12/$C$63)&lt;=$C$9,0,1)),0)+IF(GP$63=$C$17,0,IF(GO$63=$C$17,$B190*(GO$60),0))</f>
        <v>0</v>
      </c>
      <c r="GP190" s="50">
        <f>IF(GP$63&lt;=$C$17,($C$34*GP$59*$B190/$C$63)*(IF(COUNTA($D190:GO190)*(12/$C$63)&lt;=$C$9,0,1)),0)+IF(GQ$63=$C$17,0,IF(GP$63=$C$17,$B190*(GP$60),0))</f>
        <v>0</v>
      </c>
      <c r="GQ190" s="50">
        <f>IF(GQ$63&lt;=$C$17,($C$34*GQ$59*$B190/$C$63)*(IF(COUNTA($D190:GP190)*(12/$C$63)&lt;=$C$9,0,1)),0)+IF(GR$63=$C$17,0,IF(GQ$63=$C$17,$B190*(GQ$60),0))</f>
        <v>0</v>
      </c>
      <c r="GR190" s="50">
        <f>IF(GR$63&lt;=$C$17,($C$34*GR$59*$B190/$C$63)*(IF(COUNTA($D190:GQ190)*(12/$C$63)&lt;=$C$9,0,1)),0)+IF(GS$63=$C$17,0,IF(GR$63=$C$17,$B190*(GR$60),0))</f>
        <v>0</v>
      </c>
      <c r="GS190" s="50">
        <f>IF(GS$63&lt;=$C$17,($C$34*GS$59*$B190/$C$63)*(IF(COUNTA($D190:GR190)*(12/$C$63)&lt;=$C$9,0,1)),0)+IF(GT$63=$C$17,0,IF(GS$63=$C$17,$B190*(GS$60),0))</f>
        <v>0</v>
      </c>
      <c r="GT190" s="50">
        <f>IF(GT$63&lt;=$C$17,($C$34*GT$59*$B190/$C$63)*(IF(COUNTA($D190:GS190)*(12/$C$63)&lt;=$C$9,0,1)),0)+IF(GU$63=$C$17,0,IF(GT$63=$C$17,$B190*(GT$60),0))</f>
        <v>0</v>
      </c>
      <c r="GU190" s="50">
        <f>IF(GU$63&lt;=$C$17,($C$34*GU$59*$B190/$C$63)*(IF(COUNTA($D190:GT190)*(12/$C$63)&lt;=$C$9,0,1)),0)+IF(GV$63=$C$17,0,IF(GU$63=$C$17,$B190*(GU$60),0))</f>
        <v>0</v>
      </c>
      <c r="GV190" s="50">
        <f>IF(GV$63&lt;=$C$17,($C$34*GV$59*$B190/$C$63)*(IF(COUNTA($D190:GU190)*(12/$C$63)&lt;=$C$9,0,1)),0)+IF(GW$63=$C$17,0,IF(GV$63=$C$17,$B190*(GV$60),0))</f>
        <v>0</v>
      </c>
      <c r="GW190" s="50">
        <f>IF(GW$63&lt;=$C$17,($C$34*GW$59*$B190/$C$63)*(IF(COUNTA($D190:GV190)*(12/$C$63)&lt;=$C$9,0,1)),0)+IF(GX$63=$C$17,0,IF(GW$63=$C$17,$B190*(GW$60),0))</f>
        <v>0</v>
      </c>
      <c r="GX190" s="50">
        <f>IF(GX$63&lt;=$C$17,($C$34*GX$59*$B190/$C$63)*(IF(COUNTA($D190:GW190)*(12/$C$63)&lt;=$C$9,0,1)),0)+IF(GY$63=$C$17,0,IF(GX$63=$C$17,$B190*(GX$60),0))</f>
        <v>0</v>
      </c>
      <c r="GY190" s="50">
        <f>IF(GY$63&lt;=$C$17,($C$34*GY$59*$B190/$C$63)*(IF(COUNTA($D190:GX190)*(12/$C$63)&lt;=$C$9,0,1)),0)+IF(GZ$63=$C$17,0,IF(GY$63=$C$17,$B190*(GY$60),0))</f>
        <v>0</v>
      </c>
      <c r="GZ190" s="50">
        <f>IF(GZ$63&lt;=$C$17,($C$34*GZ$59*$B190/$C$63)*(IF(COUNTA($D190:GY190)*(12/$C$63)&lt;=$C$9,0,1)),0)+IF(HA$63=$C$17,0,IF(GZ$63=$C$17,$B190*(GZ$60),0))</f>
        <v>0</v>
      </c>
      <c r="HA190" s="50">
        <f>IF(HA$63&lt;=$C$17,($C$34*HA$59*$B190/$C$63)*(IF(COUNTA($D190:GZ190)*(12/$C$63)&lt;=$C$9,0,1)),0)+IF(HB$63=$C$17,0,IF(HA$63=$C$17,$B190*(HA$60),0))</f>
        <v>0</v>
      </c>
      <c r="HB190" s="50">
        <f>IF(HB$63&lt;=$C$17,($C$34*HB$59*$B190/$C$63)*(IF(COUNTA($D190:HA190)*(12/$C$63)&lt;=$C$9,0,1)),0)+IF(HC$63=$C$17,0,IF(HB$63=$C$17,$B190*(HB$60),0))</f>
        <v>0</v>
      </c>
      <c r="HC190" s="50">
        <f>IF(HC$63&lt;=$C$17,($C$34*HC$59*$B190/$C$63)*(IF(COUNTA($D190:HB190)*(12/$C$63)&lt;=$C$9,0,1)),0)+IF(HD$63=$C$17,0,IF(HC$63=$C$17,$B190*(HC$60),0))</f>
        <v>0</v>
      </c>
      <c r="HD190" s="50">
        <f>IF(HD$63&lt;=$C$17,($C$34*HD$59*$B190/$C$63)*(IF(COUNTA($D190:HC190)*(12/$C$63)&lt;=$C$9,0,1)),0)+IF(HE$63=$C$17,0,IF(HD$63=$C$17,$B190*(HD$60),0))</f>
        <v>0</v>
      </c>
      <c r="HE190" s="50">
        <f>IF(HE$63&lt;=$C$17,($C$34*HE$59*$B190/$C$63)*(IF(COUNTA($D190:HD190)*(12/$C$63)&lt;=$C$9,0,1)),0)+IF(HF$63=$C$17,0,IF(HE$63=$C$17,$B190*(HE$60),0))</f>
        <v>0</v>
      </c>
      <c r="HF190" s="50">
        <f>IF(HF$63&lt;=$C$17,($C$34*HF$59*$B190/$C$63)*(IF(COUNTA($D190:HE190)*(12/$C$63)&lt;=$C$9,0,1)),0)+IF(HG$63=$C$17,0,IF(HF$63=$C$17,$B190*(HF$60),0))</f>
        <v>0</v>
      </c>
      <c r="HG190" s="50">
        <f>IF(HG$63&lt;=$C$17,($C$34*HG$59*$B190/$C$63)*(IF(COUNTA($D190:HF190)*(12/$C$63)&lt;=$C$9,0,1)),0)+IF(HH$63=$C$17,0,IF(HG$63=$C$17,$B190*(HG$60),0))</f>
        <v>0</v>
      </c>
      <c r="HH190" s="50">
        <f>IF(HH$63&lt;=$C$17,($C$34*HH$59*$B190/$C$63)*(IF(COUNTA($D190:HG190)*(12/$C$63)&lt;=$C$9,0,1)),0)+IF(HI$63=$C$17,0,IF(HH$63=$C$17,$B190*(HH$60),0))</f>
        <v>0</v>
      </c>
      <c r="HI190" s="50">
        <f>IF(HI$63&lt;=$C$17,($C$34*HI$59*$B190/$C$63)*(IF(COUNTA($D190:HH190)*(12/$C$63)&lt;=$C$9,0,1)),0)+IF(HJ$63=$C$17,0,IF(HI$63=$C$17,$B190*(HI$60),0))</f>
        <v>0</v>
      </c>
      <c r="HJ190" s="50">
        <f>IF(HJ$63&lt;=$C$17,($C$34*HJ$59*$B190/$C$63)*(IF(COUNTA($D190:HI190)*(12/$C$63)&lt;=$C$9,0,1)),0)+IF(HK$63=$C$17,0,IF(HJ$63=$C$17,$B190*(HJ$60),0))</f>
        <v>0</v>
      </c>
      <c r="HK190" s="50">
        <f>IF(HK$63&lt;=$C$17,($C$34*HK$59*$B190/$C$63)*(IF(COUNTA($D190:HJ190)*(12/$C$63)&lt;=$C$9,0,1)),0)+IF(HL$63=$C$17,0,IF(HK$63=$C$17,$B190*(HK$60),0))</f>
        <v>0</v>
      </c>
      <c r="HL190" s="50">
        <f>IF(HL$63&lt;=$C$17,($C$34*HL$59*$B190/$C$63)*(IF(COUNTA($D190:HK190)*(12/$C$63)&lt;=$C$9,0,1)),0)+IF(HM$63=$C$17,0,IF(HL$63=$C$17,$B190*(HL$60),0))</f>
        <v>0</v>
      </c>
      <c r="HM190" s="50">
        <f>IF(HM$63&lt;=$C$17,($C$34*HM$59*$B190/$C$63)*(IF(COUNTA($D190:HL190)*(12/$C$63)&lt;=$C$9,0,1)),0)+IF(HN$63=$C$17,0,IF(HM$63=$C$17,$B190*(HM$60),0))</f>
        <v>0</v>
      </c>
      <c r="HN190" s="50">
        <f>IF(HN$63&lt;=$C$17,($C$34*HN$59*$B190/$C$63)*(IF(COUNTA($D190:HM190)*(12/$C$63)&lt;=$C$9,0,1)),0)+IF(HO$63=$C$17,0,IF(HN$63=$C$17,$B190*(HN$60),0))</f>
        <v>0</v>
      </c>
      <c r="HO190" s="50">
        <f>IF(HO$63&lt;=$C$17,($C$34*HO$59*$B190/$C$63)*(IF(COUNTA($D190:HN190)*(12/$C$63)&lt;=$C$9,0,1)),0)+IF(HP$63=$C$17,0,IF(HO$63=$C$17,$B190*(HO$60),0))</f>
        <v>0</v>
      </c>
      <c r="HP190" s="50">
        <f>IF(HP$63&lt;=$C$17,($C$34*HP$59*$B190/$C$63)*(IF(COUNTA($D190:HO190)*(12/$C$63)&lt;=$C$9,0,1)),0)+IF(HQ$63=$C$17,0,IF(HP$63=$C$17,$B190*(HP$60),0))</f>
        <v>0</v>
      </c>
      <c r="HQ190" s="50">
        <f>IF(HQ$63&lt;=$C$17,($C$34*HQ$59*$B190/$C$63)*(IF(COUNTA($D190:HP190)*(12/$C$63)&lt;=$C$9,0,1)),0)+IF(HR$63=$C$17,0,IF(HQ$63=$C$17,$B190*(HQ$60),0))</f>
        <v>0</v>
      </c>
      <c r="HR190" s="50">
        <f>IF(HR$63&lt;=$C$17,($C$34*HR$59*$B190/$C$63)*(IF(COUNTA($D190:HQ190)*(12/$C$63)&lt;=$C$9,0,1)),0)+IF(HS$63=$C$17,0,IF(HR$63=$C$17,$B190*(HR$60),0))</f>
        <v>0</v>
      </c>
      <c r="HS190" s="50">
        <f>IF(HS$63&lt;=$C$17,($C$34*HS$59*$B190/$C$63)*(IF(COUNTA($D190:HR190)*(12/$C$63)&lt;=$C$9,0,1)),0)+IF(HT$63=$C$17,0,IF(HS$63=$C$17,$B190*(HS$60),0))</f>
        <v>0</v>
      </c>
      <c r="HT190" s="50">
        <f>IF(HT$63&lt;=$C$17,($C$34*HT$59*$B190/$C$63)*(IF(COUNTA($D190:HS190)*(12/$C$63)&lt;=$C$9,0,1)),0)+IF(HU$63=$C$17,0,IF(HT$63=$C$17,$B190*(HT$60),0))</f>
        <v>0</v>
      </c>
      <c r="HU190" s="50">
        <f>IF(HU$63&lt;=$C$17,($C$34*HU$59*$B190/$C$63)*(IF(COUNTA($D190:HT190)*(12/$C$63)&lt;=$C$9,0,1)),0)+IF(HV$63=$C$17,0,IF(HU$63=$C$17,$B190*(HU$60),0))</f>
        <v>0</v>
      </c>
      <c r="HV190" s="50">
        <f>IF(HV$63&lt;=$C$17,($C$34*HV$59*$B190/$C$63)*(IF(COUNTA($D190:HU190)*(12/$C$63)&lt;=$C$9,0,1)),0)+IF(HW$63=$C$17,0,IF(HV$63=$C$17,$B190*(HV$60),0))</f>
        <v>0</v>
      </c>
      <c r="HW190" s="50">
        <f>IF(HW$63&lt;=$C$17,($C$34*HW$59*$B190/$C$63)*(IF(COUNTA($D190:HV190)*(12/$C$63)&lt;=$C$9,0,1)),0)+IF(HX$63=$C$17,0,IF(HW$63=$C$17,$B190*(HW$60),0))</f>
        <v>0</v>
      </c>
      <c r="HX190" s="50">
        <f>IF(HX$63&lt;=$C$17,($C$34*HX$59*$B190/$C$63)*(IF(COUNTA($D190:HW190)*(12/$C$63)&lt;=$C$9,0,1)),0)+IF(HY$63=$C$17,0,IF(HX$63=$C$17,$B190*(HX$60),0))</f>
        <v>0</v>
      </c>
      <c r="HY190" s="50">
        <f>IF(HY$63&lt;=$C$17,($C$34*HY$59*$B190/$C$63)*(IF(COUNTA($D190:HX190)*(12/$C$63)&lt;=$C$9,0,1)),0)+IF(HZ$63=$C$17,0,IF(HY$63=$C$17,$B190*(HY$60),0))</f>
        <v>0</v>
      </c>
      <c r="HZ190" s="50">
        <f>IF(HZ$63&lt;=$C$17,($C$34*HZ$59*$B190/$C$63)*(IF(COUNTA($D190:HY190)*(12/$C$63)&lt;=$C$9,0,1)),0)+IF(IA$63=$C$17,0,IF(HZ$63=$C$17,$B190*(HZ$60),0))</f>
        <v>0</v>
      </c>
      <c r="IA190" s="50">
        <f>IF(IA$63&lt;=$C$17,($C$34*IA$59*$B190/$C$63)*(IF(COUNTA($D190:HZ190)*(12/$C$63)&lt;=$C$9,0,1)),0)+IF(IB$63=$C$17,0,IF(IA$63=$C$17,$B190*(IA$60),0))</f>
        <v>0</v>
      </c>
      <c r="IB190" s="50">
        <f>IF(IB$63&lt;=$C$17,($C$34*IB$59*$B190/$C$63)*(IF(COUNTA($D190:IA190)*(12/$C$63)&lt;=$C$9,0,1)),0)+IF(IC$63=$C$17,0,IF(IB$63=$C$17,$B190*(IB$60),0))</f>
        <v>0</v>
      </c>
      <c r="IC190" s="50">
        <f>IF(IC$63&lt;=$C$17,($C$34*IC$59*$B190/$C$63)*(IF(COUNTA($D190:IB190)*(12/$C$63)&lt;=$C$9,0,1)),0)+IF(ID$63=$C$17,0,IF(IC$63=$C$17,$B190*(IC$60),0))</f>
        <v>0</v>
      </c>
      <c r="ID190" s="50">
        <f>IF(ID$63&lt;=$C$17,($C$34*ID$59*$B190/$C$63)*(IF(COUNTA($D190:IC190)*(12/$C$63)&lt;=$C$9,0,1)),0)+IF(IE$63=$C$17,0,IF(ID$63=$C$17,$B190*(ID$60),0))</f>
        <v>0</v>
      </c>
      <c r="IE190" s="50">
        <f>IF(IE$63&lt;=$C$17,($C$34*IE$59*$B190/$C$63)*(IF(COUNTA($D190:ID190)*(12/$C$63)&lt;=$C$9,0,1)),0)+IF(IF$63=$C$17,0,IF(IE$63=$C$17,$B190*(IE$60),0))</f>
        <v>0</v>
      </c>
      <c r="IF190" s="50">
        <f>IF(IF$63&lt;=$C$17,($C$34*IF$59*$B190/$C$63)*(IF(COUNTA($D190:IE190)*(12/$C$63)&lt;=$C$9,0,1)),0)+IF(IG$63=$C$17,0,IF(IF$63=$C$17,$B190*(IF$60),0))</f>
        <v>0</v>
      </c>
      <c r="IG190" s="50">
        <f>IF(IG$63&lt;=$C$17,($C$34*IG$59*$B190/$C$63)*(IF(COUNTA($D190:IF190)*(12/$C$63)&lt;=$C$9,0,1)),0)+IF(IH$63=$C$17,0,IF(IG$63=$C$17,$B190*(IG$60),0))</f>
        <v>0</v>
      </c>
      <c r="IH190" s="50">
        <f>IF(IH$63&lt;=$C$17,($C$34*IH$59*$B190/$C$63)*(IF(COUNTA($D190:IG190)*(12/$C$63)&lt;=$C$9,0,1)),0)+IF(II$63=$C$17,0,IF(IH$63=$C$17,$B190*(IH$60),0))</f>
        <v>0</v>
      </c>
      <c r="II190" s="50">
        <f>IF(II$63&lt;=$C$17,($C$34*II$59*$B190/$C$63)*(IF(COUNTA($D190:IH190)*(12/$C$63)&lt;=$C$9,0,1)),0)+IF(IJ$63=$C$17,0,IF(II$63=$C$17,$B190*(II$60),0))</f>
        <v>0</v>
      </c>
      <c r="IJ190" s="50">
        <f>IF(IJ$63&lt;=$C$17,($C$34*IJ$59*$B190/$C$63)*(IF(COUNTA($D190:II190)*(12/$C$63)&lt;=$C$9,0,1)),0)+IF(IK$63=$C$17,0,IF(IJ$63=$C$17,$B190*(IJ$60),0))</f>
        <v>0</v>
      </c>
      <c r="IK190" s="50">
        <f>IF(IK$63&lt;=$C$17,($C$34*IK$59*$B190/$C$63)*(IF(COUNTA($D190:IJ190)*(12/$C$63)&lt;=$C$9,0,1)),0)+IF(IL$63=$C$17,0,IF(IK$63=$C$17,$B190*(IK$60),0))</f>
        <v>0</v>
      </c>
      <c r="IL190" s="50">
        <f>IF(IL$63&lt;=$C$17,($C$34*IL$59*$B190/$C$63)*(IF(COUNTA($D190:IK190)*(12/$C$63)&lt;=$C$9,0,1)),0)+IF(IM$63=$C$17,0,IF(IL$63=$C$17,$B190*(IL$60),0))</f>
        <v>0</v>
      </c>
      <c r="IM190" s="50">
        <f>IF(IM$63&lt;=$C$17,($C$34*IM$59*$B190/$C$63)*(IF(COUNTA($D190:IL190)*(12/$C$63)&lt;=$C$9,0,1)),0)+IF(IN$63=$C$17,0,IF(IM$63=$C$17,$B190*(IM$60),0))</f>
        <v>0</v>
      </c>
      <c r="IN190" s="50">
        <f>IF(IN$63&lt;=$C$17,($C$34*IN$59*$B190/$C$63)*(IF(COUNTA($D190:IM190)*(12/$C$63)&lt;=$C$9,0,1)),0)+IF(IO$63=$C$17,0,IF(IN$63=$C$17,$B190*(IN$60),0))</f>
        <v>0</v>
      </c>
      <c r="IO190" s="50">
        <f>IF(IO$63&lt;=$C$17,($C$34*IO$59*$B190/$C$63)*(IF(COUNTA($D190:IN190)*(12/$C$63)&lt;=$C$9,0,1)),0)+IF(IP$63=$C$17,0,IF(IO$63=$C$17,$B190*(IO$60),0))</f>
        <v>0</v>
      </c>
      <c r="IP190" s="50">
        <f>IF(IP$63&lt;=$C$17,($C$34*IP$59*$B190/$C$63)*(IF(COUNTA($D190:IO190)*(12/$C$63)&lt;=$C$9,0,1)),0)+IF(IQ$63=$C$17,0,IF(IP$63=$C$17,$B190*(IP$60),0))</f>
        <v>0</v>
      </c>
      <c r="IQ190" s="50">
        <f>IF(IQ$63&lt;=$C$17,($C$34*IQ$59*$B190/$C$63)*(IF(COUNTA($D190:IP190)*(12/$C$63)&lt;=$C$9,0,1)),0)+IF(IR$63=$C$17,0,IF(IQ$63=$C$17,$B190*(IQ$60),0))</f>
        <v>0</v>
      </c>
      <c r="IR190" s="50">
        <f>IF(IR$63&lt;=$C$17,($C$34*IR$59*$B190/$C$63)*(IF(COUNTA($D190:IQ190)*(12/$C$63)&lt;=$C$9,0,1)),0)+IF(IS$63=$C$17,0,IF(IR$63=$C$17,$B190*(IR$60),0))</f>
        <v>0</v>
      </c>
      <c r="IS190" s="50">
        <f>IF(IS$63&lt;=$C$17,($C$34*IS$59*$B190/$C$63)*(IF(COUNTA($D190:IR190)*(12/$C$63)&lt;=$C$9,0,1)),0)+IF(IT$63=$C$17,0,IF(IS$63=$C$17,$B190*(IS$60),0))</f>
        <v>0</v>
      </c>
      <c r="IT190" s="50">
        <f>IF(IT$63&lt;=$C$17,($C$34*IT$59*$B190/$C$63)*(IF(COUNTA($D190:IS190)*(12/$C$63)&lt;=$C$9,0,1)),0)+IF(IU$63=$C$17,0,IF(IT$63=$C$17,$B190*(IT$60),0))</f>
        <v>0</v>
      </c>
      <c r="IU190" s="50">
        <f>IF(IU$63&lt;=$C$17,($C$34*IU$59*$B190/$C$63)*(IF(COUNTA($D190:IT190)*(12/$C$63)&lt;=$C$9,0,1)),0)+IF(IV$63=$C$17,0,IF(IU$63=$C$17,$B190*(IU$60),0))</f>
        <v>0</v>
      </c>
      <c r="IV190" s="50">
        <f>IF(IV$63&lt;=$C$17,($C$34*IV$59*$B190/$C$63)*(IF(COUNTA($D190:IU190)*(12/$C$63)&lt;=$C$9,0,1)),0)+IF(IW$63=$C$17,0,IF(IV$63=$C$17,$B190*(IV$60),0))</f>
        <v>0</v>
      </c>
      <c r="IW190" s="50">
        <f>IF(IW$63&lt;=$C$17,($C$34*IW$59*$B190/$C$63)*(IF(COUNTA($D190:IV190)*(12/$C$63)&lt;=$C$9,0,1)),0)+IF(IX$63=$C$17,0,IF(IW$63=$C$17,$B190*(IW$60),0))</f>
        <v>0</v>
      </c>
      <c r="IX190" s="50"/>
      <c r="IY190" s="50"/>
      <c r="IZ190" s="50"/>
      <c r="JA190" s="50"/>
      <c r="JB190" s="50"/>
      <c r="JC190" s="50"/>
      <c r="JD190" s="50"/>
      <c r="JE190" s="50"/>
      <c r="JF190" s="50"/>
      <c r="JG190" s="50"/>
      <c r="JH190" s="50"/>
      <c r="JI190" s="50"/>
      <c r="JJ190" s="50"/>
      <c r="JK190" s="50"/>
      <c r="JL190" s="50"/>
      <c r="JM190" s="50"/>
      <c r="JN190" s="50"/>
      <c r="JO190" s="50"/>
      <c r="JP190" s="50"/>
      <c r="JQ190" s="50"/>
      <c r="JR190" s="50"/>
      <c r="JS190" s="50"/>
      <c r="JT190" s="50"/>
      <c r="JU190" s="50"/>
      <c r="JV190" s="50"/>
      <c r="JW190" s="50"/>
      <c r="JX190" s="50"/>
      <c r="JY190" s="50"/>
      <c r="JZ190" s="50"/>
      <c r="KA190" s="50"/>
      <c r="KB190" s="50"/>
      <c r="KC190" s="50"/>
      <c r="KD190" s="50"/>
      <c r="KE190" s="50"/>
      <c r="KF190" s="50"/>
      <c r="KG190" s="50"/>
      <c r="KH190" s="50"/>
      <c r="KI190" s="50"/>
      <c r="KJ190" s="50"/>
      <c r="KK190" s="50"/>
      <c r="KL190" s="50"/>
      <c r="KM190" s="50"/>
      <c r="KN190" s="50"/>
      <c r="KO190" s="50"/>
      <c r="KP190" s="50"/>
      <c r="KQ190" s="50"/>
      <c r="KR190" s="50"/>
      <c r="KS190" s="50"/>
      <c r="KT190" s="50"/>
      <c r="KU190" s="50"/>
      <c r="KV190" s="50"/>
      <c r="KW190" s="50"/>
      <c r="KX190" s="50"/>
      <c r="KY190" s="50"/>
      <c r="KZ190" s="50"/>
      <c r="LA190" s="50"/>
      <c r="LB190" s="50"/>
      <c r="LC190" s="50"/>
      <c r="LD190" s="50"/>
      <c r="LE190" s="50"/>
      <c r="LF190" s="50"/>
      <c r="LG190" s="50"/>
      <c r="LH190" s="50"/>
      <c r="LI190" s="50"/>
    </row>
    <row r="191" spans="1:321" outlineLevel="1" x14ac:dyDescent="0.25">
      <c r="A191" s="2" t="s">
        <v>55</v>
      </c>
      <c r="B191" s="79">
        <f ca="1">+OFFSET($D$52,0,COUNTA($B$66:B190),,)</f>
        <v>0</v>
      </c>
      <c r="C191" s="88">
        <f t="shared" si="62"/>
        <v>0</v>
      </c>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50">
        <f>IF(DZ$63&gt;$C$17,0,-DY$53*(12/$C$63))</f>
        <v>0</v>
      </c>
      <c r="DZ191" s="50">
        <f>IF(DZ$63&lt;=$C$17,($C$34*DZ$59*$B191/$C$63)*(IF(COUNTA($D191:DY191)*(12/$C$63)&lt;=$C$9,0,1)),0)+IF(EA$63=$C$17,0,IF(DZ$63=$C$17,$B191*(DZ$60),0))</f>
        <v>0</v>
      </c>
      <c r="EA191" s="50">
        <f>IF(EA$63&lt;=$C$17,($C$34*EA$59*$B191/$C$63)*(IF(COUNTA($D191:DZ191)*(12/$C$63)&lt;=$C$9,0,1)),0)+IF(EB$63=$C$17,0,IF(EA$63=$C$17,$B191*(EA$60),0))</f>
        <v>0</v>
      </c>
      <c r="EB191" s="50">
        <f>IF(EB$63&lt;=$C$17,($C$34*EB$59*$B191/$C$63)*(IF(COUNTA($D191:EA191)*(12/$C$63)&lt;=$C$9,0,1)),0)+IF(EC$63=$C$17,0,IF(EB$63=$C$17,$B191*(EB$60),0))</f>
        <v>0</v>
      </c>
      <c r="EC191" s="50">
        <f>IF(EC$63&lt;=$C$17,($C$34*EC$59*$B191/$C$63)*(IF(COUNTA($D191:EB191)*(12/$C$63)&lt;=$C$9,0,1)),0)+IF(ED$63=$C$17,0,IF(EC$63=$C$17,$B191*(EC$60),0))</f>
        <v>0</v>
      </c>
      <c r="ED191" s="50">
        <f>IF(ED$63&lt;=$C$17,($C$34*ED$59*$B191/$C$63)*(IF(COUNTA($D191:EC191)*(12/$C$63)&lt;=$C$9,0,1)),0)+IF(EE$63=$C$17,0,IF(ED$63=$C$17,$B191*(ED$60),0))</f>
        <v>0</v>
      </c>
      <c r="EE191" s="50">
        <f>IF(EE$63&lt;=$C$17,($C$34*EE$59*$B191/$C$63)*(IF(COUNTA($D191:ED191)*(12/$C$63)&lt;=$C$9,0,1)),0)+IF(EF$63=$C$17,0,IF(EE$63=$C$17,$B191*(EE$60),0))</f>
        <v>0</v>
      </c>
      <c r="EF191" s="50">
        <f>IF(EF$63&lt;=$C$17,($C$34*EF$59*$B191/$C$63)*(IF(COUNTA($D191:EE191)*(12/$C$63)&lt;=$C$9,0,1)),0)+IF(EG$63=$C$17,0,IF(EF$63=$C$17,$B191*(EF$60),0))</f>
        <v>0</v>
      </c>
      <c r="EG191" s="50">
        <f>IF(EG$63&lt;=$C$17,($C$34*EG$59*$B191/$C$63)*(IF(COUNTA($D191:EF191)*(12/$C$63)&lt;=$C$9,0,1)),0)+IF(EH$63=$C$17,0,IF(EG$63=$C$17,$B191*(EG$60),0))</f>
        <v>0</v>
      </c>
      <c r="EH191" s="50">
        <f>IF(EH$63&lt;=$C$17,($C$34*EH$59*$B191/$C$63)*(IF(COUNTA($D191:EG191)*(12/$C$63)&lt;=$C$9,0,1)),0)+IF(EI$63=$C$17,0,IF(EH$63=$C$17,$B191*(EH$60),0))</f>
        <v>0</v>
      </c>
      <c r="EI191" s="50">
        <f>IF(EI$63&lt;=$C$17,($C$34*EI$59*$B191/$C$63)*(IF(COUNTA($D191:EH191)*(12/$C$63)&lt;=$C$9,0,1)),0)+IF(EJ$63=$C$17,0,IF(EI$63=$C$17,$B191*(EI$60),0))</f>
        <v>0</v>
      </c>
      <c r="EJ191" s="50">
        <f>IF(EJ$63&lt;=$C$17,($C$34*EJ$59*$B191/$C$63)*(IF(COUNTA($D191:EI191)*(12/$C$63)&lt;=$C$9,0,1)),0)+IF(EK$63=$C$17,0,IF(EJ$63=$C$17,$B191*(EJ$60),0))</f>
        <v>0</v>
      </c>
      <c r="EK191" s="50">
        <f>IF(EK$63&lt;=$C$17,($C$34*EK$59*$B191/$C$63)*(IF(COUNTA($D191:EJ191)*(12/$C$63)&lt;=$C$9,0,1)),0)+IF(EL$63=$C$17,0,IF(EK$63=$C$17,$B191*(EK$60),0))</f>
        <v>0</v>
      </c>
      <c r="EL191" s="50">
        <f>IF(EL$63&lt;=$C$17,($C$34*EL$59*$B191/$C$63)*(IF(COUNTA($D191:EK191)*(12/$C$63)&lt;=$C$9,0,1)),0)+IF(EM$63=$C$17,0,IF(EL$63=$C$17,$B191*(EL$60),0))</f>
        <v>0</v>
      </c>
      <c r="EM191" s="50">
        <f>IF(EM$63&lt;=$C$17,($C$34*EM$59*$B191/$C$63)*(IF(COUNTA($D191:EL191)*(12/$C$63)&lt;=$C$9,0,1)),0)+IF(EN$63=$C$17,0,IF(EM$63=$C$17,$B191*(EM$60),0))</f>
        <v>0</v>
      </c>
      <c r="EN191" s="50">
        <f>IF(EN$63&lt;=$C$17,($C$34*EN$59*$B191/$C$63)*(IF(COUNTA($D191:EM191)*(12/$C$63)&lt;=$C$9,0,1)),0)+IF(EO$63=$C$17,0,IF(EN$63=$C$17,$B191*(EN$60),0))</f>
        <v>0</v>
      </c>
      <c r="EO191" s="50">
        <f>IF(EO$63&lt;=$C$17,($C$34*EO$59*$B191/$C$63)*(IF(COUNTA($D191:EN191)*(12/$C$63)&lt;=$C$9,0,1)),0)+IF(EP$63=$C$17,0,IF(EO$63=$C$17,$B191*(EO$60),0))</f>
        <v>0</v>
      </c>
      <c r="EP191" s="50">
        <f>IF(EP$63&lt;=$C$17,($C$34*EP$59*$B191/$C$63)*(IF(COUNTA($D191:EO191)*(12/$C$63)&lt;=$C$9,0,1)),0)+IF(EQ$63=$C$17,0,IF(EP$63=$C$17,$B191*(EP$60),0))</f>
        <v>0</v>
      </c>
      <c r="EQ191" s="50">
        <f>IF(EQ$63&lt;=$C$17,($C$34*EQ$59*$B191/$C$63)*(IF(COUNTA($D191:EP191)*(12/$C$63)&lt;=$C$9,0,1)),0)+IF(ER$63=$C$17,0,IF(EQ$63=$C$17,$B191*(EQ$60),0))</f>
        <v>0</v>
      </c>
      <c r="ER191" s="50">
        <f>IF(ER$63&lt;=$C$17,($C$34*ER$59*$B191/$C$63)*(IF(COUNTA($D191:EQ191)*(12/$C$63)&lt;=$C$9,0,1)),0)+IF(ES$63=$C$17,0,IF(ER$63=$C$17,$B191*(ER$60),0))</f>
        <v>0</v>
      </c>
      <c r="ES191" s="50">
        <f>IF(ES$63&lt;=$C$17,($C$34*ES$59*$B191/$C$63)*(IF(COUNTA($D191:ER191)*(12/$C$63)&lt;=$C$9,0,1)),0)+IF(ET$63=$C$17,0,IF(ES$63=$C$17,$B191*(ES$60),0))</f>
        <v>0</v>
      </c>
      <c r="ET191" s="50">
        <f>IF(ET$63&lt;=$C$17,($C$34*ET$59*$B191/$C$63)*(IF(COUNTA($D191:ES191)*(12/$C$63)&lt;=$C$9,0,1)),0)+IF(EU$63=$C$17,0,IF(ET$63=$C$17,$B191*(ET$60),0))</f>
        <v>0</v>
      </c>
      <c r="EU191" s="50">
        <f>IF(EU$63&lt;=$C$17,($C$34*EU$59*$B191/$C$63)*(IF(COUNTA($D191:ET191)*(12/$C$63)&lt;=$C$9,0,1)),0)+IF(EV$63=$C$17,0,IF(EU$63=$C$17,$B191*(EU$60),0))</f>
        <v>0</v>
      </c>
      <c r="EV191" s="50">
        <f>IF(EV$63&lt;=$C$17,($C$34*EV$59*$B191/$C$63)*(IF(COUNTA($D191:EU191)*(12/$C$63)&lt;=$C$9,0,1)),0)+IF(EW$63=$C$17,0,IF(EV$63=$C$17,$B191*(EV$60),0))</f>
        <v>0</v>
      </c>
      <c r="EW191" s="50">
        <f>IF(EW$63&lt;=$C$17,($C$34*EW$59*$B191/$C$63)*(IF(COUNTA($D191:EV191)*(12/$C$63)&lt;=$C$9,0,1)),0)+IF(EX$63=$C$17,0,IF(EW$63=$C$17,$B191*(EW$60),0))</f>
        <v>0</v>
      </c>
      <c r="EX191" s="50">
        <f>IF(EX$63&lt;=$C$17,($C$34*EX$59*$B191/$C$63)*(IF(COUNTA($D191:EW191)*(12/$C$63)&lt;=$C$9,0,1)),0)+IF(EY$63=$C$17,0,IF(EX$63=$C$17,$B191*(EX$60),0))</f>
        <v>0</v>
      </c>
      <c r="EY191" s="50">
        <f>IF(EY$63&lt;=$C$17,($C$34*EY$59*$B191/$C$63)*(IF(COUNTA($D191:EX191)*(12/$C$63)&lt;=$C$9,0,1)),0)+IF(EZ$63=$C$17,0,IF(EY$63=$C$17,$B191*(EY$60),0))</f>
        <v>0</v>
      </c>
      <c r="EZ191" s="50">
        <f>IF(EZ$63&lt;=$C$17,($C$34*EZ$59*$B191/$C$63)*(IF(COUNTA($D191:EY191)*(12/$C$63)&lt;=$C$9,0,1)),0)+IF(FA$63=$C$17,0,IF(EZ$63=$C$17,$B191*(EZ$60),0))</f>
        <v>0</v>
      </c>
      <c r="FA191" s="50">
        <f>IF(FA$63&lt;=$C$17,($C$34*FA$59*$B191/$C$63)*(IF(COUNTA($D191:EZ191)*(12/$C$63)&lt;=$C$9,0,1)),0)+IF(FB$63=$C$17,0,IF(FA$63=$C$17,$B191*(FA$60),0))</f>
        <v>0</v>
      </c>
      <c r="FB191" s="50">
        <f>IF(FB$63&lt;=$C$17,($C$34*FB$59*$B191/$C$63)*(IF(COUNTA($D191:FA191)*(12/$C$63)&lt;=$C$9,0,1)),0)+IF(FC$63=$C$17,0,IF(FB$63=$C$17,$B191*(FB$60),0))</f>
        <v>0</v>
      </c>
      <c r="FC191" s="50">
        <f>IF(FC$63&lt;=$C$17,($C$34*FC$59*$B191/$C$63)*(IF(COUNTA($D191:FB191)*(12/$C$63)&lt;=$C$9,0,1)),0)+IF(FD$63=$C$17,0,IF(FC$63=$C$17,$B191*(FC$60),0))</f>
        <v>0</v>
      </c>
      <c r="FD191" s="50">
        <f>IF(FD$63&lt;=$C$17,($C$34*FD$59*$B191/$C$63)*(IF(COUNTA($D191:FC191)*(12/$C$63)&lt;=$C$9,0,1)),0)+IF(FE$63=$C$17,0,IF(FD$63=$C$17,$B191*(FD$60),0))</f>
        <v>0</v>
      </c>
      <c r="FE191" s="50">
        <f>IF(FE$63&lt;=$C$17,($C$34*FE$59*$B191/$C$63)*(IF(COUNTA($D191:FD191)*(12/$C$63)&lt;=$C$9,0,1)),0)+IF(FF$63=$C$17,0,IF(FE$63=$C$17,$B191*(FE$60),0))</f>
        <v>0</v>
      </c>
      <c r="FF191" s="50">
        <f>IF(FF$63&lt;=$C$17,($C$34*FF$59*$B191/$C$63)*(IF(COUNTA($D191:FE191)*(12/$C$63)&lt;=$C$9,0,1)),0)+IF(FG$63=$C$17,0,IF(FF$63=$C$17,$B191*(FF$60),0))</f>
        <v>0</v>
      </c>
      <c r="FG191" s="50">
        <f>IF(FG$63&lt;=$C$17,($C$34*FG$59*$B191/$C$63)*(IF(COUNTA($D191:FF191)*(12/$C$63)&lt;=$C$9,0,1)),0)+IF(FH$63=$C$17,0,IF(FG$63=$C$17,$B191*(FG$60),0))</f>
        <v>0</v>
      </c>
      <c r="FH191" s="50">
        <f>IF(FH$63&lt;=$C$17,($C$34*FH$59*$B191/$C$63)*(IF(COUNTA($D191:FG191)*(12/$C$63)&lt;=$C$9,0,1)),0)+IF(FI$63=$C$17,0,IF(FH$63=$C$17,$B191*(FH$60),0))</f>
        <v>0</v>
      </c>
      <c r="FI191" s="50">
        <f>IF(FI$63&lt;=$C$17,($C$34*FI$59*$B191/$C$63)*(IF(COUNTA($D191:FH191)*(12/$C$63)&lt;=$C$9,0,1)),0)+IF(FJ$63=$C$17,0,IF(FI$63=$C$17,$B191*(FI$60),0))</f>
        <v>0</v>
      </c>
      <c r="FJ191" s="50">
        <f>IF(FJ$63&lt;=$C$17,($C$34*FJ$59*$B191/$C$63)*(IF(COUNTA($D191:FI191)*(12/$C$63)&lt;=$C$9,0,1)),0)+IF(FK$63=$C$17,0,IF(FJ$63=$C$17,$B191*(FJ$60),0))</f>
        <v>0</v>
      </c>
      <c r="FK191" s="50">
        <f>IF(FK$63&lt;=$C$17,($C$34*FK$59*$B191/$C$63)*(IF(COUNTA($D191:FJ191)*(12/$C$63)&lt;=$C$9,0,1)),0)+IF(FL$63=$C$17,0,IF(FK$63=$C$17,$B191*(FK$60),0))</f>
        <v>0</v>
      </c>
      <c r="FL191" s="50">
        <f>IF(FL$63&lt;=$C$17,($C$34*FL$59*$B191/$C$63)*(IF(COUNTA($D191:FK191)*(12/$C$63)&lt;=$C$9,0,1)),0)+IF(FM$63=$C$17,0,IF(FL$63=$C$17,$B191*(FL$60),0))</f>
        <v>0</v>
      </c>
      <c r="FM191" s="50">
        <f>IF(FM$63&lt;=$C$17,($C$34*FM$59*$B191/$C$63)*(IF(COUNTA($D191:FL191)*(12/$C$63)&lt;=$C$9,0,1)),0)+IF(FN$63=$C$17,0,IF(FM$63=$C$17,$B191*(FM$60),0))</f>
        <v>0</v>
      </c>
      <c r="FN191" s="50">
        <f>IF(FN$63&lt;=$C$17,($C$34*FN$59*$B191/$C$63)*(IF(COUNTA($D191:FM191)*(12/$C$63)&lt;=$C$9,0,1)),0)+IF(FO$63=$C$17,0,IF(FN$63=$C$17,$B191*(FN$60),0))</f>
        <v>0</v>
      </c>
      <c r="FO191" s="50">
        <f>IF(FO$63&lt;=$C$17,($C$34*FO$59*$B191/$C$63)*(IF(COUNTA($D191:FN191)*(12/$C$63)&lt;=$C$9,0,1)),0)+IF(FP$63=$C$17,0,IF(FO$63=$C$17,$B191*(FO$60),0))</f>
        <v>0</v>
      </c>
      <c r="FP191" s="50">
        <f>IF(FP$63&lt;=$C$17,($C$34*FP$59*$B191/$C$63)*(IF(COUNTA($D191:FO191)*(12/$C$63)&lt;=$C$9,0,1)),0)+IF(FQ$63=$C$17,0,IF(FP$63=$C$17,$B191*(FP$60),0))</f>
        <v>0</v>
      </c>
      <c r="FQ191" s="50">
        <f>IF(FQ$63&lt;=$C$17,($C$34*FQ$59*$B191/$C$63)*(IF(COUNTA($D191:FP191)*(12/$C$63)&lt;=$C$9,0,1)),0)+IF(FR$63=$C$17,0,IF(FQ$63=$C$17,$B191*(FQ$60),0))</f>
        <v>0</v>
      </c>
      <c r="FR191" s="50">
        <f>IF(FR$63&lt;=$C$17,($C$34*FR$59*$B191/$C$63)*(IF(COUNTA($D191:FQ191)*(12/$C$63)&lt;=$C$9,0,1)),0)+IF(FS$63=$C$17,0,IF(FR$63=$C$17,$B191*(FR$60),0))</f>
        <v>0</v>
      </c>
      <c r="FS191" s="50">
        <f>IF(FS$63&lt;=$C$17,($C$34*FS$59*$B191/$C$63)*(IF(COUNTA($D191:FR191)*(12/$C$63)&lt;=$C$9,0,1)),0)+IF(FT$63=$C$17,0,IF(FS$63=$C$17,$B191*(FS$60),0))</f>
        <v>0</v>
      </c>
      <c r="FT191" s="50">
        <f>IF(FT$63&lt;=$C$17,($C$34*FT$59*$B191/$C$63)*(IF(COUNTA($D191:FS191)*(12/$C$63)&lt;=$C$9,0,1)),0)+IF(FU$63=$C$17,0,IF(FT$63=$C$17,$B191*(FT$60),0))</f>
        <v>0</v>
      </c>
      <c r="FU191" s="50">
        <f>IF(FU$63&lt;=$C$17,($C$34*FU$59*$B191/$C$63)*(IF(COUNTA($D191:FT191)*(12/$C$63)&lt;=$C$9,0,1)),0)+IF(FV$63=$C$17,0,IF(FU$63=$C$17,$B191*(FU$60),0))</f>
        <v>0</v>
      </c>
      <c r="FV191" s="50">
        <f>IF(FV$63&lt;=$C$17,($C$34*FV$59*$B191/$C$63)*(IF(COUNTA($D191:FU191)*(12/$C$63)&lt;=$C$9,0,1)),0)+IF(FW$63=$C$17,0,IF(FV$63=$C$17,$B191*(FV$60),0))</f>
        <v>0</v>
      </c>
      <c r="FW191" s="50">
        <f>IF(FW$63&lt;=$C$17,($C$34*FW$59*$B191/$C$63)*(IF(COUNTA($D191:FV191)*(12/$C$63)&lt;=$C$9,0,1)),0)+IF(FX$63=$C$17,0,IF(FW$63=$C$17,$B191*(FW$60),0))</f>
        <v>0</v>
      </c>
      <c r="FX191" s="50">
        <f>IF(FX$63&lt;=$C$17,($C$34*FX$59*$B191/$C$63)*(IF(COUNTA($D191:FW191)*(12/$C$63)&lt;=$C$9,0,1)),0)+IF(FY$63=$C$17,0,IF(FX$63=$C$17,$B191*(FX$60),0))</f>
        <v>0</v>
      </c>
      <c r="FY191" s="50">
        <f>IF(FY$63&lt;=$C$17,($C$34*FY$59*$B191/$C$63)*(IF(COUNTA($D191:FX191)*(12/$C$63)&lt;=$C$9,0,1)),0)+IF(FZ$63=$C$17,0,IF(FY$63=$C$17,$B191*(FY$60),0))</f>
        <v>0</v>
      </c>
      <c r="FZ191" s="50">
        <f>IF(FZ$63&lt;=$C$17,($C$34*FZ$59*$B191/$C$63)*(IF(COUNTA($D191:FY191)*(12/$C$63)&lt;=$C$9,0,1)),0)+IF(GA$63=$C$17,0,IF(FZ$63=$C$17,$B191*(FZ$60),0))</f>
        <v>0</v>
      </c>
      <c r="GA191" s="50">
        <f>IF(GA$63&lt;=$C$17,($C$34*GA$59*$B191/$C$63)*(IF(COUNTA($D191:FZ191)*(12/$C$63)&lt;=$C$9,0,1)),0)+IF(GB$63=$C$17,0,IF(GA$63=$C$17,$B191*(GA$60),0))</f>
        <v>0</v>
      </c>
      <c r="GB191" s="50">
        <f>IF(GB$63&lt;=$C$17,($C$34*GB$59*$B191/$C$63)*(IF(COUNTA($D191:GA191)*(12/$C$63)&lt;=$C$9,0,1)),0)+IF(GC$63=$C$17,0,IF(GB$63=$C$17,$B191*(GB$60),0))</f>
        <v>0</v>
      </c>
      <c r="GC191" s="50">
        <f>IF(GC$63&lt;=$C$17,($C$34*GC$59*$B191/$C$63)*(IF(COUNTA($D191:GB191)*(12/$C$63)&lt;=$C$9,0,1)),0)+IF(GD$63=$C$17,0,IF(GC$63=$C$17,$B191*(GC$60),0))</f>
        <v>0</v>
      </c>
      <c r="GD191" s="50">
        <f>IF(GD$63&lt;=$C$17,($C$34*GD$59*$B191/$C$63)*(IF(COUNTA($D191:GC191)*(12/$C$63)&lt;=$C$9,0,1)),0)+IF(GE$63=$C$17,0,IF(GD$63=$C$17,$B191*(GD$60),0))</f>
        <v>0</v>
      </c>
      <c r="GE191" s="50">
        <f>IF(GE$63&lt;=$C$17,($C$34*GE$59*$B191/$C$63)*(IF(COUNTA($D191:GD191)*(12/$C$63)&lt;=$C$9,0,1)),0)+IF(GF$63=$C$17,0,IF(GE$63=$C$17,$B191*(GE$60),0))</f>
        <v>0</v>
      </c>
      <c r="GF191" s="50">
        <f>IF(GF$63&lt;=$C$17,($C$34*GF$59*$B191/$C$63)*(IF(COUNTA($D191:GE191)*(12/$C$63)&lt;=$C$9,0,1)),0)+IF(GG$63=$C$17,0,IF(GF$63=$C$17,$B191*(GF$60),0))</f>
        <v>0</v>
      </c>
      <c r="GG191" s="50">
        <f>IF(GG$63&lt;=$C$17,($C$34*GG$59*$B191/$C$63)*(IF(COUNTA($D191:GF191)*(12/$C$63)&lt;=$C$9,0,1)),0)+IF(GH$63=$C$17,0,IF(GG$63=$C$17,$B191*(GG$60),0))</f>
        <v>0</v>
      </c>
      <c r="GH191" s="50">
        <f>IF(GH$63&lt;=$C$17,($C$34*GH$59*$B191/$C$63)*(IF(COUNTA($D191:GG191)*(12/$C$63)&lt;=$C$9,0,1)),0)+IF(GI$63=$C$17,0,IF(GH$63=$C$17,$B191*(GH$60),0))</f>
        <v>0</v>
      </c>
      <c r="GI191" s="50">
        <f>IF(GI$63&lt;=$C$17,($C$34*GI$59*$B191/$C$63)*(IF(COUNTA($D191:GH191)*(12/$C$63)&lt;=$C$9,0,1)),0)+IF(GJ$63=$C$17,0,IF(GI$63=$C$17,$B191*(GI$60),0))</f>
        <v>0</v>
      </c>
      <c r="GJ191" s="50">
        <f>IF(GJ$63&lt;=$C$17,($C$34*GJ$59*$B191/$C$63)*(IF(COUNTA($D191:GI191)*(12/$C$63)&lt;=$C$9,0,1)),0)+IF(GK$63=$C$17,0,IF(GJ$63=$C$17,$B191*(GJ$60),0))</f>
        <v>0</v>
      </c>
      <c r="GK191" s="50">
        <f>IF(GK$63&lt;=$C$17,($C$34*GK$59*$B191/$C$63)*(IF(COUNTA($D191:GJ191)*(12/$C$63)&lt;=$C$9,0,1)),0)+IF(GL$63=$C$17,0,IF(GK$63=$C$17,$B191*(GK$60),0))</f>
        <v>0</v>
      </c>
      <c r="GL191" s="50">
        <f>IF(GL$63&lt;=$C$17,($C$34*GL$59*$B191/$C$63)*(IF(COUNTA($D191:GK191)*(12/$C$63)&lt;=$C$9,0,1)),0)+IF(GM$63=$C$17,0,IF(GL$63=$C$17,$B191*(GL$60),0))</f>
        <v>0</v>
      </c>
      <c r="GM191" s="50">
        <f>IF(GM$63&lt;=$C$17,($C$34*GM$59*$B191/$C$63)*(IF(COUNTA($D191:GL191)*(12/$C$63)&lt;=$C$9,0,1)),0)+IF(GN$63=$C$17,0,IF(GM$63=$C$17,$B191*(GM$60),0))</f>
        <v>0</v>
      </c>
      <c r="GN191" s="50">
        <f>IF(GN$63&lt;=$C$17,($C$34*GN$59*$B191/$C$63)*(IF(COUNTA($D191:GM191)*(12/$C$63)&lt;=$C$9,0,1)),0)+IF(GO$63=$C$17,0,IF(GN$63=$C$17,$B191*(GN$60),0))</f>
        <v>0</v>
      </c>
      <c r="GO191" s="50">
        <f>IF(GO$63&lt;=$C$17,($C$34*GO$59*$B191/$C$63)*(IF(COUNTA($D191:GN191)*(12/$C$63)&lt;=$C$9,0,1)),0)+IF(GP$63=$C$17,0,IF(GO$63=$C$17,$B191*(GO$60),0))</f>
        <v>0</v>
      </c>
      <c r="GP191" s="50">
        <f>IF(GP$63&lt;=$C$17,($C$34*GP$59*$B191/$C$63)*(IF(COUNTA($D191:GO191)*(12/$C$63)&lt;=$C$9,0,1)),0)+IF(GQ$63=$C$17,0,IF(GP$63=$C$17,$B191*(GP$60),0))</f>
        <v>0</v>
      </c>
      <c r="GQ191" s="50">
        <f>IF(GQ$63&lt;=$C$17,($C$34*GQ$59*$B191/$C$63)*(IF(COUNTA($D191:GP191)*(12/$C$63)&lt;=$C$9,0,1)),0)+IF(GR$63=$C$17,0,IF(GQ$63=$C$17,$B191*(GQ$60),0))</f>
        <v>0</v>
      </c>
      <c r="GR191" s="50">
        <f>IF(GR$63&lt;=$C$17,($C$34*GR$59*$B191/$C$63)*(IF(COUNTA($D191:GQ191)*(12/$C$63)&lt;=$C$9,0,1)),0)+IF(GS$63=$C$17,0,IF(GR$63=$C$17,$B191*(GR$60),0))</f>
        <v>0</v>
      </c>
      <c r="GS191" s="50">
        <f>IF(GS$63&lt;=$C$17,($C$34*GS$59*$B191/$C$63)*(IF(COUNTA($D191:GR191)*(12/$C$63)&lt;=$C$9,0,1)),0)+IF(GT$63=$C$17,0,IF(GS$63=$C$17,$B191*(GS$60),0))</f>
        <v>0</v>
      </c>
      <c r="GT191" s="50">
        <f>IF(GT$63&lt;=$C$17,($C$34*GT$59*$B191/$C$63)*(IF(COUNTA($D191:GS191)*(12/$C$63)&lt;=$C$9,0,1)),0)+IF(GU$63=$C$17,0,IF(GT$63=$C$17,$B191*(GT$60),0))</f>
        <v>0</v>
      </c>
      <c r="GU191" s="50">
        <f>IF(GU$63&lt;=$C$17,($C$34*GU$59*$B191/$C$63)*(IF(COUNTA($D191:GT191)*(12/$C$63)&lt;=$C$9,0,1)),0)+IF(GV$63=$C$17,0,IF(GU$63=$C$17,$B191*(GU$60),0))</f>
        <v>0</v>
      </c>
      <c r="GV191" s="50">
        <f>IF(GV$63&lt;=$C$17,($C$34*GV$59*$B191/$C$63)*(IF(COUNTA($D191:GU191)*(12/$C$63)&lt;=$C$9,0,1)),0)+IF(GW$63=$C$17,0,IF(GV$63=$C$17,$B191*(GV$60),0))</f>
        <v>0</v>
      </c>
      <c r="GW191" s="50">
        <f>IF(GW$63&lt;=$C$17,($C$34*GW$59*$B191/$C$63)*(IF(COUNTA($D191:GV191)*(12/$C$63)&lt;=$C$9,0,1)),0)+IF(GX$63=$C$17,0,IF(GW$63=$C$17,$B191*(GW$60),0))</f>
        <v>0</v>
      </c>
      <c r="GX191" s="50">
        <f>IF(GX$63&lt;=$C$17,($C$34*GX$59*$B191/$C$63)*(IF(COUNTA($D191:GW191)*(12/$C$63)&lt;=$C$9,0,1)),0)+IF(GY$63=$C$17,0,IF(GX$63=$C$17,$B191*(GX$60),0))</f>
        <v>0</v>
      </c>
      <c r="GY191" s="50">
        <f>IF(GY$63&lt;=$C$17,($C$34*GY$59*$B191/$C$63)*(IF(COUNTA($D191:GX191)*(12/$C$63)&lt;=$C$9,0,1)),0)+IF(GZ$63=$C$17,0,IF(GY$63=$C$17,$B191*(GY$60),0))</f>
        <v>0</v>
      </c>
      <c r="GZ191" s="50">
        <f>IF(GZ$63&lt;=$C$17,($C$34*GZ$59*$B191/$C$63)*(IF(COUNTA($D191:GY191)*(12/$C$63)&lt;=$C$9,0,1)),0)+IF(HA$63=$C$17,0,IF(GZ$63=$C$17,$B191*(GZ$60),0))</f>
        <v>0</v>
      </c>
      <c r="HA191" s="50">
        <f>IF(HA$63&lt;=$C$17,($C$34*HA$59*$B191/$C$63)*(IF(COUNTA($D191:GZ191)*(12/$C$63)&lt;=$C$9,0,1)),0)+IF(HB$63=$C$17,0,IF(HA$63=$C$17,$B191*(HA$60),0))</f>
        <v>0</v>
      </c>
      <c r="HB191" s="50">
        <f>IF(HB$63&lt;=$C$17,($C$34*HB$59*$B191/$C$63)*(IF(COUNTA($D191:HA191)*(12/$C$63)&lt;=$C$9,0,1)),0)+IF(HC$63=$C$17,0,IF(HB$63=$C$17,$B191*(HB$60),0))</f>
        <v>0</v>
      </c>
      <c r="HC191" s="50">
        <f>IF(HC$63&lt;=$C$17,($C$34*HC$59*$B191/$C$63)*(IF(COUNTA($D191:HB191)*(12/$C$63)&lt;=$C$9,0,1)),0)+IF(HD$63=$C$17,0,IF(HC$63=$C$17,$B191*(HC$60),0))</f>
        <v>0</v>
      </c>
      <c r="HD191" s="50">
        <f>IF(HD$63&lt;=$C$17,($C$34*HD$59*$B191/$C$63)*(IF(COUNTA($D191:HC191)*(12/$C$63)&lt;=$C$9,0,1)),0)+IF(HE$63=$C$17,0,IF(HD$63=$C$17,$B191*(HD$60),0))</f>
        <v>0</v>
      </c>
      <c r="HE191" s="50">
        <f>IF(HE$63&lt;=$C$17,($C$34*HE$59*$B191/$C$63)*(IF(COUNTA($D191:HD191)*(12/$C$63)&lt;=$C$9,0,1)),0)+IF(HF$63=$C$17,0,IF(HE$63=$C$17,$B191*(HE$60),0))</f>
        <v>0</v>
      </c>
      <c r="HF191" s="50">
        <f>IF(HF$63&lt;=$C$17,($C$34*HF$59*$B191/$C$63)*(IF(COUNTA($D191:HE191)*(12/$C$63)&lt;=$C$9,0,1)),0)+IF(HG$63=$C$17,0,IF(HF$63=$C$17,$B191*(HF$60),0))</f>
        <v>0</v>
      </c>
      <c r="HG191" s="50">
        <f>IF(HG$63&lt;=$C$17,($C$34*HG$59*$B191/$C$63)*(IF(COUNTA($D191:HF191)*(12/$C$63)&lt;=$C$9,0,1)),0)+IF(HH$63=$C$17,0,IF(HG$63=$C$17,$B191*(HG$60),0))</f>
        <v>0</v>
      </c>
      <c r="HH191" s="50">
        <f>IF(HH$63&lt;=$C$17,($C$34*HH$59*$B191/$C$63)*(IF(COUNTA($D191:HG191)*(12/$C$63)&lt;=$C$9,0,1)),0)+IF(HI$63=$C$17,0,IF(HH$63=$C$17,$B191*(HH$60),0))</f>
        <v>0</v>
      </c>
      <c r="HI191" s="50">
        <f>IF(HI$63&lt;=$C$17,($C$34*HI$59*$B191/$C$63)*(IF(COUNTA($D191:HH191)*(12/$C$63)&lt;=$C$9,0,1)),0)+IF(HJ$63=$C$17,0,IF(HI$63=$C$17,$B191*(HI$60),0))</f>
        <v>0</v>
      </c>
      <c r="HJ191" s="50">
        <f>IF(HJ$63&lt;=$C$17,($C$34*HJ$59*$B191/$C$63)*(IF(COUNTA($D191:HI191)*(12/$C$63)&lt;=$C$9,0,1)),0)+IF(HK$63=$C$17,0,IF(HJ$63=$C$17,$B191*(HJ$60),0))</f>
        <v>0</v>
      </c>
      <c r="HK191" s="50">
        <f>IF(HK$63&lt;=$C$17,($C$34*HK$59*$B191/$C$63)*(IF(COUNTA($D191:HJ191)*(12/$C$63)&lt;=$C$9,0,1)),0)+IF(HL$63=$C$17,0,IF(HK$63=$C$17,$B191*(HK$60),0))</f>
        <v>0</v>
      </c>
      <c r="HL191" s="50">
        <f>IF(HL$63&lt;=$C$17,($C$34*HL$59*$B191/$C$63)*(IF(COUNTA($D191:HK191)*(12/$C$63)&lt;=$C$9,0,1)),0)+IF(HM$63=$C$17,0,IF(HL$63=$C$17,$B191*(HL$60),0))</f>
        <v>0</v>
      </c>
      <c r="HM191" s="50">
        <f>IF(HM$63&lt;=$C$17,($C$34*HM$59*$B191/$C$63)*(IF(COUNTA($D191:HL191)*(12/$C$63)&lt;=$C$9,0,1)),0)+IF(HN$63=$C$17,0,IF(HM$63=$C$17,$B191*(HM$60),0))</f>
        <v>0</v>
      </c>
      <c r="HN191" s="50">
        <f>IF(HN$63&lt;=$C$17,($C$34*HN$59*$B191/$C$63)*(IF(COUNTA($D191:HM191)*(12/$C$63)&lt;=$C$9,0,1)),0)+IF(HO$63=$C$17,0,IF(HN$63=$C$17,$B191*(HN$60),0))</f>
        <v>0</v>
      </c>
      <c r="HO191" s="50">
        <f>IF(HO$63&lt;=$C$17,($C$34*HO$59*$B191/$C$63)*(IF(COUNTA($D191:HN191)*(12/$C$63)&lt;=$C$9,0,1)),0)+IF(HP$63=$C$17,0,IF(HO$63=$C$17,$B191*(HO$60),0))</f>
        <v>0</v>
      </c>
      <c r="HP191" s="50">
        <f>IF(HP$63&lt;=$C$17,($C$34*HP$59*$B191/$C$63)*(IF(COUNTA($D191:HO191)*(12/$C$63)&lt;=$C$9,0,1)),0)+IF(HQ$63=$C$17,0,IF(HP$63=$C$17,$B191*(HP$60),0))</f>
        <v>0</v>
      </c>
      <c r="HQ191" s="50">
        <f>IF(HQ$63&lt;=$C$17,($C$34*HQ$59*$B191/$C$63)*(IF(COUNTA($D191:HP191)*(12/$C$63)&lt;=$C$9,0,1)),0)+IF(HR$63=$C$17,0,IF(HQ$63=$C$17,$B191*(HQ$60),0))</f>
        <v>0</v>
      </c>
      <c r="HR191" s="50">
        <f>IF(HR$63&lt;=$C$17,($C$34*HR$59*$B191/$C$63)*(IF(COUNTA($D191:HQ191)*(12/$C$63)&lt;=$C$9,0,1)),0)+IF(HS$63=$C$17,0,IF(HR$63=$C$17,$B191*(HR$60),0))</f>
        <v>0</v>
      </c>
      <c r="HS191" s="50">
        <f>IF(HS$63&lt;=$C$17,($C$34*HS$59*$B191/$C$63)*(IF(COUNTA($D191:HR191)*(12/$C$63)&lt;=$C$9,0,1)),0)+IF(HT$63=$C$17,0,IF(HS$63=$C$17,$B191*(HS$60),0))</f>
        <v>0</v>
      </c>
      <c r="HT191" s="50">
        <f>IF(HT$63&lt;=$C$17,($C$34*HT$59*$B191/$C$63)*(IF(COUNTA($D191:HS191)*(12/$C$63)&lt;=$C$9,0,1)),0)+IF(HU$63=$C$17,0,IF(HT$63=$C$17,$B191*(HT$60),0))</f>
        <v>0</v>
      </c>
      <c r="HU191" s="50">
        <f>IF(HU$63&lt;=$C$17,($C$34*HU$59*$B191/$C$63)*(IF(COUNTA($D191:HT191)*(12/$C$63)&lt;=$C$9,0,1)),0)+IF(HV$63=$C$17,0,IF(HU$63=$C$17,$B191*(HU$60),0))</f>
        <v>0</v>
      </c>
      <c r="HV191" s="50">
        <f>IF(HV$63&lt;=$C$17,($C$34*HV$59*$B191/$C$63)*(IF(COUNTA($D191:HU191)*(12/$C$63)&lt;=$C$9,0,1)),0)+IF(HW$63=$C$17,0,IF(HV$63=$C$17,$B191*(HV$60),0))</f>
        <v>0</v>
      </c>
      <c r="HW191" s="50">
        <f>IF(HW$63&lt;=$C$17,($C$34*HW$59*$B191/$C$63)*(IF(COUNTA($D191:HV191)*(12/$C$63)&lt;=$C$9,0,1)),0)+IF(HX$63=$C$17,0,IF(HW$63=$C$17,$B191*(HW$60),0))</f>
        <v>0</v>
      </c>
      <c r="HX191" s="50">
        <f>IF(HX$63&lt;=$C$17,($C$34*HX$59*$B191/$C$63)*(IF(COUNTA($D191:HW191)*(12/$C$63)&lt;=$C$9,0,1)),0)+IF(HY$63=$C$17,0,IF(HX$63=$C$17,$B191*(HX$60),0))</f>
        <v>0</v>
      </c>
      <c r="HY191" s="50">
        <f>IF(HY$63&lt;=$C$17,($C$34*HY$59*$B191/$C$63)*(IF(COUNTA($D191:HX191)*(12/$C$63)&lt;=$C$9,0,1)),0)+IF(HZ$63=$C$17,0,IF(HY$63=$C$17,$B191*(HY$60),0))</f>
        <v>0</v>
      </c>
      <c r="HZ191" s="50">
        <f>IF(HZ$63&lt;=$C$17,($C$34*HZ$59*$B191/$C$63)*(IF(COUNTA($D191:HY191)*(12/$C$63)&lt;=$C$9,0,1)),0)+IF(IA$63=$C$17,0,IF(HZ$63=$C$17,$B191*(HZ$60),0))</f>
        <v>0</v>
      </c>
      <c r="IA191" s="50">
        <f>IF(IA$63&lt;=$C$17,($C$34*IA$59*$B191/$C$63)*(IF(COUNTA($D191:HZ191)*(12/$C$63)&lt;=$C$9,0,1)),0)+IF(IB$63=$C$17,0,IF(IA$63=$C$17,$B191*(IA$60),0))</f>
        <v>0</v>
      </c>
      <c r="IB191" s="50">
        <f>IF(IB$63&lt;=$C$17,($C$34*IB$59*$B191/$C$63)*(IF(COUNTA($D191:IA191)*(12/$C$63)&lt;=$C$9,0,1)),0)+IF(IC$63=$C$17,0,IF(IB$63=$C$17,$B191*(IB$60),0))</f>
        <v>0</v>
      </c>
      <c r="IC191" s="50">
        <f>IF(IC$63&lt;=$C$17,($C$34*IC$59*$B191/$C$63)*(IF(COUNTA($D191:IB191)*(12/$C$63)&lt;=$C$9,0,1)),0)+IF(ID$63=$C$17,0,IF(IC$63=$C$17,$B191*(IC$60),0))</f>
        <v>0</v>
      </c>
      <c r="ID191" s="50">
        <f>IF(ID$63&lt;=$C$17,($C$34*ID$59*$B191/$C$63)*(IF(COUNTA($D191:IC191)*(12/$C$63)&lt;=$C$9,0,1)),0)+IF(IE$63=$C$17,0,IF(ID$63=$C$17,$B191*(ID$60),0))</f>
        <v>0</v>
      </c>
      <c r="IE191" s="50">
        <f>IF(IE$63&lt;=$C$17,($C$34*IE$59*$B191/$C$63)*(IF(COUNTA($D191:ID191)*(12/$C$63)&lt;=$C$9,0,1)),0)+IF(IF$63=$C$17,0,IF(IE$63=$C$17,$B191*(IE$60),0))</f>
        <v>0</v>
      </c>
      <c r="IF191" s="50">
        <f>IF(IF$63&lt;=$C$17,($C$34*IF$59*$B191/$C$63)*(IF(COUNTA($D191:IE191)*(12/$C$63)&lt;=$C$9,0,1)),0)+IF(IG$63=$C$17,0,IF(IF$63=$C$17,$B191*(IF$60),0))</f>
        <v>0</v>
      </c>
      <c r="IG191" s="50">
        <f>IF(IG$63&lt;=$C$17,($C$34*IG$59*$B191/$C$63)*(IF(COUNTA($D191:IF191)*(12/$C$63)&lt;=$C$9,0,1)),0)+IF(IH$63=$C$17,0,IF(IG$63=$C$17,$B191*(IG$60),0))</f>
        <v>0</v>
      </c>
      <c r="IH191" s="50">
        <f>IF(IH$63&lt;=$C$17,($C$34*IH$59*$B191/$C$63)*(IF(COUNTA($D191:IG191)*(12/$C$63)&lt;=$C$9,0,1)),0)+IF(II$63=$C$17,0,IF(IH$63=$C$17,$B191*(IH$60),0))</f>
        <v>0</v>
      </c>
      <c r="II191" s="50">
        <f>IF(II$63&lt;=$C$17,($C$34*II$59*$B191/$C$63)*(IF(COUNTA($D191:IH191)*(12/$C$63)&lt;=$C$9,0,1)),0)+IF(IJ$63=$C$17,0,IF(II$63=$C$17,$B191*(II$60),0))</f>
        <v>0</v>
      </c>
      <c r="IJ191" s="50">
        <f>IF(IJ$63&lt;=$C$17,($C$34*IJ$59*$B191/$C$63)*(IF(COUNTA($D191:II191)*(12/$C$63)&lt;=$C$9,0,1)),0)+IF(IK$63=$C$17,0,IF(IJ$63=$C$17,$B191*(IJ$60),0))</f>
        <v>0</v>
      </c>
      <c r="IK191" s="50">
        <f>IF(IK$63&lt;=$C$17,($C$34*IK$59*$B191/$C$63)*(IF(COUNTA($D191:IJ191)*(12/$C$63)&lt;=$C$9,0,1)),0)+IF(IL$63=$C$17,0,IF(IK$63=$C$17,$B191*(IK$60),0))</f>
        <v>0</v>
      </c>
      <c r="IL191" s="50">
        <f>IF(IL$63&lt;=$C$17,($C$34*IL$59*$B191/$C$63)*(IF(COUNTA($D191:IK191)*(12/$C$63)&lt;=$C$9,0,1)),0)+IF(IM$63=$C$17,0,IF(IL$63=$C$17,$B191*(IL$60),0))</f>
        <v>0</v>
      </c>
      <c r="IM191" s="50">
        <f>IF(IM$63&lt;=$C$17,($C$34*IM$59*$B191/$C$63)*(IF(COUNTA($D191:IL191)*(12/$C$63)&lt;=$C$9,0,1)),0)+IF(IN$63=$C$17,0,IF(IM$63=$C$17,$B191*(IM$60),0))</f>
        <v>0</v>
      </c>
      <c r="IN191" s="50">
        <f>IF(IN$63&lt;=$C$17,($C$34*IN$59*$B191/$C$63)*(IF(COUNTA($D191:IM191)*(12/$C$63)&lt;=$C$9,0,1)),0)+IF(IO$63=$C$17,0,IF(IN$63=$C$17,$B191*(IN$60),0))</f>
        <v>0</v>
      </c>
      <c r="IO191" s="50">
        <f>IF(IO$63&lt;=$C$17,($C$34*IO$59*$B191/$C$63)*(IF(COUNTA($D191:IN191)*(12/$C$63)&lt;=$C$9,0,1)),0)+IF(IP$63=$C$17,0,IF(IO$63=$C$17,$B191*(IO$60),0))</f>
        <v>0</v>
      </c>
      <c r="IP191" s="50">
        <f>IF(IP$63&lt;=$C$17,($C$34*IP$59*$B191/$C$63)*(IF(COUNTA($D191:IO191)*(12/$C$63)&lt;=$C$9,0,1)),0)+IF(IQ$63=$C$17,0,IF(IP$63=$C$17,$B191*(IP$60),0))</f>
        <v>0</v>
      </c>
      <c r="IQ191" s="50">
        <f>IF(IQ$63&lt;=$C$17,($C$34*IQ$59*$B191/$C$63)*(IF(COUNTA($D191:IP191)*(12/$C$63)&lt;=$C$9,0,1)),0)+IF(IR$63=$C$17,0,IF(IQ$63=$C$17,$B191*(IQ$60),0))</f>
        <v>0</v>
      </c>
      <c r="IR191" s="50">
        <f>IF(IR$63&lt;=$C$17,($C$34*IR$59*$B191/$C$63)*(IF(COUNTA($D191:IQ191)*(12/$C$63)&lt;=$C$9,0,1)),0)+IF(IS$63=$C$17,0,IF(IR$63=$C$17,$B191*(IR$60),0))</f>
        <v>0</v>
      </c>
      <c r="IS191" s="50">
        <f>IF(IS$63&lt;=$C$17,($C$34*IS$59*$B191/$C$63)*(IF(COUNTA($D191:IR191)*(12/$C$63)&lt;=$C$9,0,1)),0)+IF(IT$63=$C$17,0,IF(IS$63=$C$17,$B191*(IS$60),0))</f>
        <v>0</v>
      </c>
      <c r="IT191" s="50">
        <f>IF(IT$63&lt;=$C$17,($C$34*IT$59*$B191/$C$63)*(IF(COUNTA($D191:IS191)*(12/$C$63)&lt;=$C$9,0,1)),0)+IF(IU$63=$C$17,0,IF(IT$63=$C$17,$B191*(IT$60),0))</f>
        <v>0</v>
      </c>
      <c r="IU191" s="50">
        <f>IF(IU$63&lt;=$C$17,($C$34*IU$59*$B191/$C$63)*(IF(COUNTA($D191:IT191)*(12/$C$63)&lt;=$C$9,0,1)),0)+IF(IV$63=$C$17,0,IF(IU$63=$C$17,$B191*(IU$60),0))</f>
        <v>0</v>
      </c>
      <c r="IV191" s="50">
        <f>IF(IV$63&lt;=$C$17,($C$34*IV$59*$B191/$C$63)*(IF(COUNTA($D191:IU191)*(12/$C$63)&lt;=$C$9,0,1)),0)+IF(IW$63=$C$17,0,IF(IV$63=$C$17,$B191*(IV$60),0))</f>
        <v>0</v>
      </c>
      <c r="IW191" s="50">
        <f>IF(IW$63&lt;=$C$17,($C$34*IW$59*$B191/$C$63)*(IF(COUNTA($D191:IV191)*(12/$C$63)&lt;=$C$9,0,1)),0)+IF(IX$63=$C$17,0,IF(IW$63=$C$17,$B191*(IW$60),0))</f>
        <v>0</v>
      </c>
      <c r="IX191" s="50"/>
      <c r="IY191" s="50"/>
      <c r="IZ191" s="50"/>
      <c r="JA191" s="50"/>
      <c r="JB191" s="50"/>
      <c r="JC191" s="50"/>
      <c r="JD191" s="50"/>
      <c r="JE191" s="50"/>
      <c r="JF191" s="50"/>
      <c r="JG191" s="50"/>
      <c r="JH191" s="50"/>
      <c r="JI191" s="50"/>
      <c r="JJ191" s="50"/>
      <c r="JK191" s="50"/>
      <c r="JL191" s="50"/>
      <c r="JM191" s="50"/>
      <c r="JN191" s="50"/>
      <c r="JO191" s="50"/>
      <c r="JP191" s="50"/>
      <c r="JQ191" s="50"/>
      <c r="JR191" s="50"/>
      <c r="JS191" s="50"/>
      <c r="JT191" s="50"/>
      <c r="JU191" s="50"/>
      <c r="JV191" s="50"/>
      <c r="JW191" s="50"/>
      <c r="JX191" s="50"/>
      <c r="JY191" s="50"/>
      <c r="JZ191" s="50"/>
      <c r="KA191" s="50"/>
      <c r="KB191" s="50"/>
      <c r="KC191" s="50"/>
      <c r="KD191" s="50"/>
      <c r="KE191" s="50"/>
      <c r="KF191" s="50"/>
      <c r="KG191" s="50"/>
      <c r="KH191" s="50"/>
      <c r="KI191" s="50"/>
      <c r="KJ191" s="50"/>
      <c r="KK191" s="50"/>
      <c r="KL191" s="50"/>
      <c r="KM191" s="50"/>
      <c r="KN191" s="50"/>
      <c r="KO191" s="50"/>
      <c r="KP191" s="50"/>
      <c r="KQ191" s="50"/>
      <c r="KR191" s="50"/>
      <c r="KS191" s="50"/>
      <c r="KT191" s="50"/>
      <c r="KU191" s="50"/>
      <c r="KV191" s="50"/>
      <c r="KW191" s="50"/>
      <c r="KX191" s="50"/>
      <c r="KY191" s="50"/>
      <c r="KZ191" s="50"/>
      <c r="LA191" s="50"/>
      <c r="LB191" s="50"/>
      <c r="LC191" s="50"/>
      <c r="LD191" s="50"/>
      <c r="LE191" s="50"/>
      <c r="LF191" s="50"/>
      <c r="LG191" s="50"/>
      <c r="LH191" s="50"/>
      <c r="LI191" s="50"/>
    </row>
    <row r="192" spans="1:321" outlineLevel="1" x14ac:dyDescent="0.25">
      <c r="A192" s="2" t="s">
        <v>55</v>
      </c>
      <c r="B192" s="79">
        <f ca="1">+OFFSET($D$52,0,COUNTA($B$66:B191),,)</f>
        <v>0</v>
      </c>
      <c r="C192" s="88">
        <f t="shared" si="62"/>
        <v>0</v>
      </c>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50">
        <f>IF(EA$63&gt;$C$17,0,-DZ$53*(12/$C$63))</f>
        <v>0</v>
      </c>
      <c r="EA192" s="50">
        <f>IF(EA$63&lt;=$C$17,($C$34*EA$59*$B192/$C$63)*(IF(COUNTA($D192:DZ192)*(12/$C$63)&lt;=$C$9,0,1)),0)+IF(EB$63=$C$17,0,IF(EA$63=$C$17,$B192*(EA$60),0))</f>
        <v>0</v>
      </c>
      <c r="EB192" s="50">
        <f>IF(EB$63&lt;=$C$17,($C$34*EB$59*$B192/$C$63)*(IF(COUNTA($D192:EA192)*(12/$C$63)&lt;=$C$9,0,1)),0)+IF(EC$63=$C$17,0,IF(EB$63=$C$17,$B192*(EB$60),0))</f>
        <v>0</v>
      </c>
      <c r="EC192" s="50">
        <f>IF(EC$63&lt;=$C$17,($C$34*EC$59*$B192/$C$63)*(IF(COUNTA($D192:EB192)*(12/$C$63)&lt;=$C$9,0,1)),0)+IF(ED$63=$C$17,0,IF(EC$63=$C$17,$B192*(EC$60),0))</f>
        <v>0</v>
      </c>
      <c r="ED192" s="50">
        <f>IF(ED$63&lt;=$C$17,($C$34*ED$59*$B192/$C$63)*(IF(COUNTA($D192:EC192)*(12/$C$63)&lt;=$C$9,0,1)),0)+IF(EE$63=$C$17,0,IF(ED$63=$C$17,$B192*(ED$60),0))</f>
        <v>0</v>
      </c>
      <c r="EE192" s="50">
        <f>IF(EE$63&lt;=$C$17,($C$34*EE$59*$B192/$C$63)*(IF(COUNTA($D192:ED192)*(12/$C$63)&lt;=$C$9,0,1)),0)+IF(EF$63=$C$17,0,IF(EE$63=$C$17,$B192*(EE$60),0))</f>
        <v>0</v>
      </c>
      <c r="EF192" s="50">
        <f>IF(EF$63&lt;=$C$17,($C$34*EF$59*$B192/$C$63)*(IF(COUNTA($D192:EE192)*(12/$C$63)&lt;=$C$9,0,1)),0)+IF(EG$63=$C$17,0,IF(EF$63=$C$17,$B192*(EF$60),0))</f>
        <v>0</v>
      </c>
      <c r="EG192" s="50">
        <f>IF(EG$63&lt;=$C$17,($C$34*EG$59*$B192/$C$63)*(IF(COUNTA($D192:EF192)*(12/$C$63)&lt;=$C$9,0,1)),0)+IF(EH$63=$C$17,0,IF(EG$63=$C$17,$B192*(EG$60),0))</f>
        <v>0</v>
      </c>
      <c r="EH192" s="50">
        <f>IF(EH$63&lt;=$C$17,($C$34*EH$59*$B192/$C$63)*(IF(COUNTA($D192:EG192)*(12/$C$63)&lt;=$C$9,0,1)),0)+IF(EI$63=$C$17,0,IF(EH$63=$C$17,$B192*(EH$60),0))</f>
        <v>0</v>
      </c>
      <c r="EI192" s="50">
        <f>IF(EI$63&lt;=$C$17,($C$34*EI$59*$B192/$C$63)*(IF(COUNTA($D192:EH192)*(12/$C$63)&lt;=$C$9,0,1)),0)+IF(EJ$63=$C$17,0,IF(EI$63=$C$17,$B192*(EI$60),0))</f>
        <v>0</v>
      </c>
      <c r="EJ192" s="50">
        <f>IF(EJ$63&lt;=$C$17,($C$34*EJ$59*$B192/$C$63)*(IF(COUNTA($D192:EI192)*(12/$C$63)&lt;=$C$9,0,1)),0)+IF(EK$63=$C$17,0,IF(EJ$63=$C$17,$B192*(EJ$60),0))</f>
        <v>0</v>
      </c>
      <c r="EK192" s="50">
        <f>IF(EK$63&lt;=$C$17,($C$34*EK$59*$B192/$C$63)*(IF(COUNTA($D192:EJ192)*(12/$C$63)&lt;=$C$9,0,1)),0)+IF(EL$63=$C$17,0,IF(EK$63=$C$17,$B192*(EK$60),0))</f>
        <v>0</v>
      </c>
      <c r="EL192" s="50">
        <f>IF(EL$63&lt;=$C$17,($C$34*EL$59*$B192/$C$63)*(IF(COUNTA($D192:EK192)*(12/$C$63)&lt;=$C$9,0,1)),0)+IF(EM$63=$C$17,0,IF(EL$63=$C$17,$B192*(EL$60),0))</f>
        <v>0</v>
      </c>
      <c r="EM192" s="50">
        <f>IF(EM$63&lt;=$C$17,($C$34*EM$59*$B192/$C$63)*(IF(COUNTA($D192:EL192)*(12/$C$63)&lt;=$C$9,0,1)),0)+IF(EN$63=$C$17,0,IF(EM$63=$C$17,$B192*(EM$60),0))</f>
        <v>0</v>
      </c>
      <c r="EN192" s="50">
        <f>IF(EN$63&lt;=$C$17,($C$34*EN$59*$B192/$C$63)*(IF(COUNTA($D192:EM192)*(12/$C$63)&lt;=$C$9,0,1)),0)+IF(EO$63=$C$17,0,IF(EN$63=$C$17,$B192*(EN$60),0))</f>
        <v>0</v>
      </c>
      <c r="EO192" s="50">
        <f>IF(EO$63&lt;=$C$17,($C$34*EO$59*$B192/$C$63)*(IF(COUNTA($D192:EN192)*(12/$C$63)&lt;=$C$9,0,1)),0)+IF(EP$63=$C$17,0,IF(EO$63=$C$17,$B192*(EO$60),0))</f>
        <v>0</v>
      </c>
      <c r="EP192" s="50">
        <f>IF(EP$63&lt;=$C$17,($C$34*EP$59*$B192/$C$63)*(IF(COUNTA($D192:EO192)*(12/$C$63)&lt;=$C$9,0,1)),0)+IF(EQ$63=$C$17,0,IF(EP$63=$C$17,$B192*(EP$60),0))</f>
        <v>0</v>
      </c>
      <c r="EQ192" s="50">
        <f>IF(EQ$63&lt;=$C$17,($C$34*EQ$59*$B192/$C$63)*(IF(COUNTA($D192:EP192)*(12/$C$63)&lt;=$C$9,0,1)),0)+IF(ER$63=$C$17,0,IF(EQ$63=$C$17,$B192*(EQ$60),0))</f>
        <v>0</v>
      </c>
      <c r="ER192" s="50">
        <f>IF(ER$63&lt;=$C$17,($C$34*ER$59*$B192/$C$63)*(IF(COUNTA($D192:EQ192)*(12/$C$63)&lt;=$C$9,0,1)),0)+IF(ES$63=$C$17,0,IF(ER$63=$C$17,$B192*(ER$60),0))</f>
        <v>0</v>
      </c>
      <c r="ES192" s="50">
        <f>IF(ES$63&lt;=$C$17,($C$34*ES$59*$B192/$C$63)*(IF(COUNTA($D192:ER192)*(12/$C$63)&lt;=$C$9,0,1)),0)+IF(ET$63=$C$17,0,IF(ES$63=$C$17,$B192*(ES$60),0))</f>
        <v>0</v>
      </c>
      <c r="ET192" s="50">
        <f>IF(ET$63&lt;=$C$17,($C$34*ET$59*$B192/$C$63)*(IF(COUNTA($D192:ES192)*(12/$C$63)&lt;=$C$9,0,1)),0)+IF(EU$63=$C$17,0,IF(ET$63=$C$17,$B192*(ET$60),0))</f>
        <v>0</v>
      </c>
      <c r="EU192" s="50">
        <f>IF(EU$63&lt;=$C$17,($C$34*EU$59*$B192/$C$63)*(IF(COUNTA($D192:ET192)*(12/$C$63)&lt;=$C$9,0,1)),0)+IF(EV$63=$C$17,0,IF(EU$63=$C$17,$B192*(EU$60),0))</f>
        <v>0</v>
      </c>
      <c r="EV192" s="50">
        <f>IF(EV$63&lt;=$C$17,($C$34*EV$59*$B192/$C$63)*(IF(COUNTA($D192:EU192)*(12/$C$63)&lt;=$C$9,0,1)),0)+IF(EW$63=$C$17,0,IF(EV$63=$C$17,$B192*(EV$60),0))</f>
        <v>0</v>
      </c>
      <c r="EW192" s="50">
        <f>IF(EW$63&lt;=$C$17,($C$34*EW$59*$B192/$C$63)*(IF(COUNTA($D192:EV192)*(12/$C$63)&lt;=$C$9,0,1)),0)+IF(EX$63=$C$17,0,IF(EW$63=$C$17,$B192*(EW$60),0))</f>
        <v>0</v>
      </c>
      <c r="EX192" s="50">
        <f>IF(EX$63&lt;=$C$17,($C$34*EX$59*$B192/$C$63)*(IF(COUNTA($D192:EW192)*(12/$C$63)&lt;=$C$9,0,1)),0)+IF(EY$63=$C$17,0,IF(EX$63=$C$17,$B192*(EX$60),0))</f>
        <v>0</v>
      </c>
      <c r="EY192" s="50">
        <f>IF(EY$63&lt;=$C$17,($C$34*EY$59*$B192/$C$63)*(IF(COUNTA($D192:EX192)*(12/$C$63)&lt;=$C$9,0,1)),0)+IF(EZ$63=$C$17,0,IF(EY$63=$C$17,$B192*(EY$60),0))</f>
        <v>0</v>
      </c>
      <c r="EZ192" s="50">
        <f>IF(EZ$63&lt;=$C$17,($C$34*EZ$59*$B192/$C$63)*(IF(COUNTA($D192:EY192)*(12/$C$63)&lt;=$C$9,0,1)),0)+IF(FA$63=$C$17,0,IF(EZ$63=$C$17,$B192*(EZ$60),0))</f>
        <v>0</v>
      </c>
      <c r="FA192" s="50">
        <f>IF(FA$63&lt;=$C$17,($C$34*FA$59*$B192/$C$63)*(IF(COUNTA($D192:EZ192)*(12/$C$63)&lt;=$C$9,0,1)),0)+IF(FB$63=$C$17,0,IF(FA$63=$C$17,$B192*(FA$60),0))</f>
        <v>0</v>
      </c>
      <c r="FB192" s="50">
        <f>IF(FB$63&lt;=$C$17,($C$34*FB$59*$B192/$C$63)*(IF(COUNTA($D192:FA192)*(12/$C$63)&lt;=$C$9,0,1)),0)+IF(FC$63=$C$17,0,IF(FB$63=$C$17,$B192*(FB$60),0))</f>
        <v>0</v>
      </c>
      <c r="FC192" s="50">
        <f>IF(FC$63&lt;=$C$17,($C$34*FC$59*$B192/$C$63)*(IF(COUNTA($D192:FB192)*(12/$C$63)&lt;=$C$9,0,1)),0)+IF(FD$63=$C$17,0,IF(FC$63=$C$17,$B192*(FC$60),0))</f>
        <v>0</v>
      </c>
      <c r="FD192" s="50">
        <f>IF(FD$63&lt;=$C$17,($C$34*FD$59*$B192/$C$63)*(IF(COUNTA($D192:FC192)*(12/$C$63)&lt;=$C$9,0,1)),0)+IF(FE$63=$C$17,0,IF(FD$63=$C$17,$B192*(FD$60),0))</f>
        <v>0</v>
      </c>
      <c r="FE192" s="50">
        <f>IF(FE$63&lt;=$C$17,($C$34*FE$59*$B192/$C$63)*(IF(COUNTA($D192:FD192)*(12/$C$63)&lt;=$C$9,0,1)),0)+IF(FF$63=$C$17,0,IF(FE$63=$C$17,$B192*(FE$60),0))</f>
        <v>0</v>
      </c>
      <c r="FF192" s="50">
        <f>IF(FF$63&lt;=$C$17,($C$34*FF$59*$B192/$C$63)*(IF(COUNTA($D192:FE192)*(12/$C$63)&lt;=$C$9,0,1)),0)+IF(FG$63=$C$17,0,IF(FF$63=$C$17,$B192*(FF$60),0))</f>
        <v>0</v>
      </c>
      <c r="FG192" s="50">
        <f>IF(FG$63&lt;=$C$17,($C$34*FG$59*$B192/$C$63)*(IF(COUNTA($D192:FF192)*(12/$C$63)&lt;=$C$9,0,1)),0)+IF(FH$63=$C$17,0,IF(FG$63=$C$17,$B192*(FG$60),0))</f>
        <v>0</v>
      </c>
      <c r="FH192" s="50">
        <f>IF(FH$63&lt;=$C$17,($C$34*FH$59*$B192/$C$63)*(IF(COUNTA($D192:FG192)*(12/$C$63)&lt;=$C$9,0,1)),0)+IF(FI$63=$C$17,0,IF(FH$63=$C$17,$B192*(FH$60),0))</f>
        <v>0</v>
      </c>
      <c r="FI192" s="50">
        <f>IF(FI$63&lt;=$C$17,($C$34*FI$59*$B192/$C$63)*(IF(COUNTA($D192:FH192)*(12/$C$63)&lt;=$C$9,0,1)),0)+IF(FJ$63=$C$17,0,IF(FI$63=$C$17,$B192*(FI$60),0))</f>
        <v>0</v>
      </c>
      <c r="FJ192" s="50">
        <f>IF(FJ$63&lt;=$C$17,($C$34*FJ$59*$B192/$C$63)*(IF(COUNTA($D192:FI192)*(12/$C$63)&lt;=$C$9,0,1)),0)+IF(FK$63=$C$17,0,IF(FJ$63=$C$17,$B192*(FJ$60),0))</f>
        <v>0</v>
      </c>
      <c r="FK192" s="50">
        <f>IF(FK$63&lt;=$C$17,($C$34*FK$59*$B192/$C$63)*(IF(COUNTA($D192:FJ192)*(12/$C$63)&lt;=$C$9,0,1)),0)+IF(FL$63=$C$17,0,IF(FK$63=$C$17,$B192*(FK$60),0))</f>
        <v>0</v>
      </c>
      <c r="FL192" s="50">
        <f>IF(FL$63&lt;=$C$17,($C$34*FL$59*$B192/$C$63)*(IF(COUNTA($D192:FK192)*(12/$C$63)&lt;=$C$9,0,1)),0)+IF(FM$63=$C$17,0,IF(FL$63=$C$17,$B192*(FL$60),0))</f>
        <v>0</v>
      </c>
      <c r="FM192" s="50">
        <f>IF(FM$63&lt;=$C$17,($C$34*FM$59*$B192/$C$63)*(IF(COUNTA($D192:FL192)*(12/$C$63)&lt;=$C$9,0,1)),0)+IF(FN$63=$C$17,0,IF(FM$63=$C$17,$B192*(FM$60),0))</f>
        <v>0</v>
      </c>
      <c r="FN192" s="50">
        <f>IF(FN$63&lt;=$C$17,($C$34*FN$59*$B192/$C$63)*(IF(COUNTA($D192:FM192)*(12/$C$63)&lt;=$C$9,0,1)),0)+IF(FO$63=$C$17,0,IF(FN$63=$C$17,$B192*(FN$60),0))</f>
        <v>0</v>
      </c>
      <c r="FO192" s="50">
        <f>IF(FO$63&lt;=$C$17,($C$34*FO$59*$B192/$C$63)*(IF(COUNTA($D192:FN192)*(12/$C$63)&lt;=$C$9,0,1)),0)+IF(FP$63=$C$17,0,IF(FO$63=$C$17,$B192*(FO$60),0))</f>
        <v>0</v>
      </c>
      <c r="FP192" s="50">
        <f>IF(FP$63&lt;=$C$17,($C$34*FP$59*$B192/$C$63)*(IF(COUNTA($D192:FO192)*(12/$C$63)&lt;=$C$9,0,1)),0)+IF(FQ$63=$C$17,0,IF(FP$63=$C$17,$B192*(FP$60),0))</f>
        <v>0</v>
      </c>
      <c r="FQ192" s="50">
        <f>IF(FQ$63&lt;=$C$17,($C$34*FQ$59*$B192/$C$63)*(IF(COUNTA($D192:FP192)*(12/$C$63)&lt;=$C$9,0,1)),0)+IF(FR$63=$C$17,0,IF(FQ$63=$C$17,$B192*(FQ$60),0))</f>
        <v>0</v>
      </c>
      <c r="FR192" s="50">
        <f>IF(FR$63&lt;=$C$17,($C$34*FR$59*$B192/$C$63)*(IF(COUNTA($D192:FQ192)*(12/$C$63)&lt;=$C$9,0,1)),0)+IF(FS$63=$C$17,0,IF(FR$63=$C$17,$B192*(FR$60),0))</f>
        <v>0</v>
      </c>
      <c r="FS192" s="50">
        <f>IF(FS$63&lt;=$C$17,($C$34*FS$59*$B192/$C$63)*(IF(COUNTA($D192:FR192)*(12/$C$63)&lt;=$C$9,0,1)),0)+IF(FT$63=$C$17,0,IF(FS$63=$C$17,$B192*(FS$60),0))</f>
        <v>0</v>
      </c>
      <c r="FT192" s="50">
        <f>IF(FT$63&lt;=$C$17,($C$34*FT$59*$B192/$C$63)*(IF(COUNTA($D192:FS192)*(12/$C$63)&lt;=$C$9,0,1)),0)+IF(FU$63=$C$17,0,IF(FT$63=$C$17,$B192*(FT$60),0))</f>
        <v>0</v>
      </c>
      <c r="FU192" s="50">
        <f>IF(FU$63&lt;=$C$17,($C$34*FU$59*$B192/$C$63)*(IF(COUNTA($D192:FT192)*(12/$C$63)&lt;=$C$9,0,1)),0)+IF(FV$63=$C$17,0,IF(FU$63=$C$17,$B192*(FU$60),0))</f>
        <v>0</v>
      </c>
      <c r="FV192" s="50">
        <f>IF(FV$63&lt;=$C$17,($C$34*FV$59*$B192/$C$63)*(IF(COUNTA($D192:FU192)*(12/$C$63)&lt;=$C$9,0,1)),0)+IF(FW$63=$C$17,0,IF(FV$63=$C$17,$B192*(FV$60),0))</f>
        <v>0</v>
      </c>
      <c r="FW192" s="50">
        <f>IF(FW$63&lt;=$C$17,($C$34*FW$59*$B192/$C$63)*(IF(COUNTA($D192:FV192)*(12/$C$63)&lt;=$C$9,0,1)),0)+IF(FX$63=$C$17,0,IF(FW$63=$C$17,$B192*(FW$60),0))</f>
        <v>0</v>
      </c>
      <c r="FX192" s="50">
        <f>IF(FX$63&lt;=$C$17,($C$34*FX$59*$B192/$C$63)*(IF(COUNTA($D192:FW192)*(12/$C$63)&lt;=$C$9,0,1)),0)+IF(FY$63=$C$17,0,IF(FX$63=$C$17,$B192*(FX$60),0))</f>
        <v>0</v>
      </c>
      <c r="FY192" s="50">
        <f>IF(FY$63&lt;=$C$17,($C$34*FY$59*$B192/$C$63)*(IF(COUNTA($D192:FX192)*(12/$C$63)&lt;=$C$9,0,1)),0)+IF(FZ$63=$C$17,0,IF(FY$63=$C$17,$B192*(FY$60),0))</f>
        <v>0</v>
      </c>
      <c r="FZ192" s="50">
        <f>IF(FZ$63&lt;=$C$17,($C$34*FZ$59*$B192/$C$63)*(IF(COUNTA($D192:FY192)*(12/$C$63)&lt;=$C$9,0,1)),0)+IF(GA$63=$C$17,0,IF(FZ$63=$C$17,$B192*(FZ$60),0))</f>
        <v>0</v>
      </c>
      <c r="GA192" s="50">
        <f>IF(GA$63&lt;=$C$17,($C$34*GA$59*$B192/$C$63)*(IF(COUNTA($D192:FZ192)*(12/$C$63)&lt;=$C$9,0,1)),0)+IF(GB$63=$C$17,0,IF(GA$63=$C$17,$B192*(GA$60),0))</f>
        <v>0</v>
      </c>
      <c r="GB192" s="50">
        <f>IF(GB$63&lt;=$C$17,($C$34*GB$59*$B192/$C$63)*(IF(COUNTA($D192:GA192)*(12/$C$63)&lt;=$C$9,0,1)),0)+IF(GC$63=$C$17,0,IF(GB$63=$C$17,$B192*(GB$60),0))</f>
        <v>0</v>
      </c>
      <c r="GC192" s="50">
        <f>IF(GC$63&lt;=$C$17,($C$34*GC$59*$B192/$C$63)*(IF(COUNTA($D192:GB192)*(12/$C$63)&lt;=$C$9,0,1)),0)+IF(GD$63=$C$17,0,IF(GC$63=$C$17,$B192*(GC$60),0))</f>
        <v>0</v>
      </c>
      <c r="GD192" s="50">
        <f>IF(GD$63&lt;=$C$17,($C$34*GD$59*$B192/$C$63)*(IF(COUNTA($D192:GC192)*(12/$C$63)&lt;=$C$9,0,1)),0)+IF(GE$63=$C$17,0,IF(GD$63=$C$17,$B192*(GD$60),0))</f>
        <v>0</v>
      </c>
      <c r="GE192" s="50">
        <f>IF(GE$63&lt;=$C$17,($C$34*GE$59*$B192/$C$63)*(IF(COUNTA($D192:GD192)*(12/$C$63)&lt;=$C$9,0,1)),0)+IF(GF$63=$C$17,0,IF(GE$63=$C$17,$B192*(GE$60),0))</f>
        <v>0</v>
      </c>
      <c r="GF192" s="50">
        <f>IF(GF$63&lt;=$C$17,($C$34*GF$59*$B192/$C$63)*(IF(COUNTA($D192:GE192)*(12/$C$63)&lt;=$C$9,0,1)),0)+IF(GG$63=$C$17,0,IF(GF$63=$C$17,$B192*(GF$60),0))</f>
        <v>0</v>
      </c>
      <c r="GG192" s="50">
        <f>IF(GG$63&lt;=$C$17,($C$34*GG$59*$B192/$C$63)*(IF(COUNTA($D192:GF192)*(12/$C$63)&lt;=$C$9,0,1)),0)+IF(GH$63=$C$17,0,IF(GG$63=$C$17,$B192*(GG$60),0))</f>
        <v>0</v>
      </c>
      <c r="GH192" s="50">
        <f>IF(GH$63&lt;=$C$17,($C$34*GH$59*$B192/$C$63)*(IF(COUNTA($D192:GG192)*(12/$C$63)&lt;=$C$9,0,1)),0)+IF(GI$63=$C$17,0,IF(GH$63=$C$17,$B192*(GH$60),0))</f>
        <v>0</v>
      </c>
      <c r="GI192" s="50">
        <f>IF(GI$63&lt;=$C$17,($C$34*GI$59*$B192/$C$63)*(IF(COUNTA($D192:GH192)*(12/$C$63)&lt;=$C$9,0,1)),0)+IF(GJ$63=$C$17,0,IF(GI$63=$C$17,$B192*(GI$60),0))</f>
        <v>0</v>
      </c>
      <c r="GJ192" s="50">
        <f>IF(GJ$63&lt;=$C$17,($C$34*GJ$59*$B192/$C$63)*(IF(COUNTA($D192:GI192)*(12/$C$63)&lt;=$C$9,0,1)),0)+IF(GK$63=$C$17,0,IF(GJ$63=$C$17,$B192*(GJ$60),0))</f>
        <v>0</v>
      </c>
      <c r="GK192" s="50">
        <f>IF(GK$63&lt;=$C$17,($C$34*GK$59*$B192/$C$63)*(IF(COUNTA($D192:GJ192)*(12/$C$63)&lt;=$C$9,0,1)),0)+IF(GL$63=$C$17,0,IF(GK$63=$C$17,$B192*(GK$60),0))</f>
        <v>0</v>
      </c>
      <c r="GL192" s="50">
        <f>IF(GL$63&lt;=$C$17,($C$34*GL$59*$B192/$C$63)*(IF(COUNTA($D192:GK192)*(12/$C$63)&lt;=$C$9,0,1)),0)+IF(GM$63=$C$17,0,IF(GL$63=$C$17,$B192*(GL$60),0))</f>
        <v>0</v>
      </c>
      <c r="GM192" s="50">
        <f>IF(GM$63&lt;=$C$17,($C$34*GM$59*$B192/$C$63)*(IF(COUNTA($D192:GL192)*(12/$C$63)&lt;=$C$9,0,1)),0)+IF(GN$63=$C$17,0,IF(GM$63=$C$17,$B192*(GM$60),0))</f>
        <v>0</v>
      </c>
      <c r="GN192" s="50">
        <f>IF(GN$63&lt;=$C$17,($C$34*GN$59*$B192/$C$63)*(IF(COUNTA($D192:GM192)*(12/$C$63)&lt;=$C$9,0,1)),0)+IF(GO$63=$C$17,0,IF(GN$63=$C$17,$B192*(GN$60),0))</f>
        <v>0</v>
      </c>
      <c r="GO192" s="50">
        <f>IF(GO$63&lt;=$C$17,($C$34*GO$59*$B192/$C$63)*(IF(COUNTA($D192:GN192)*(12/$C$63)&lt;=$C$9,0,1)),0)+IF(GP$63=$C$17,0,IF(GO$63=$C$17,$B192*(GO$60),0))</f>
        <v>0</v>
      </c>
      <c r="GP192" s="50">
        <f>IF(GP$63&lt;=$C$17,($C$34*GP$59*$B192/$C$63)*(IF(COUNTA($D192:GO192)*(12/$C$63)&lt;=$C$9,0,1)),0)+IF(GQ$63=$C$17,0,IF(GP$63=$C$17,$B192*(GP$60),0))</f>
        <v>0</v>
      </c>
      <c r="GQ192" s="50">
        <f>IF(GQ$63&lt;=$C$17,($C$34*GQ$59*$B192/$C$63)*(IF(COUNTA($D192:GP192)*(12/$C$63)&lt;=$C$9,0,1)),0)+IF(GR$63=$C$17,0,IF(GQ$63=$C$17,$B192*(GQ$60),0))</f>
        <v>0</v>
      </c>
      <c r="GR192" s="50">
        <f>IF(GR$63&lt;=$C$17,($C$34*GR$59*$B192/$C$63)*(IF(COUNTA($D192:GQ192)*(12/$C$63)&lt;=$C$9,0,1)),0)+IF(GS$63=$C$17,0,IF(GR$63=$C$17,$B192*(GR$60),0))</f>
        <v>0</v>
      </c>
      <c r="GS192" s="50">
        <f>IF(GS$63&lt;=$C$17,($C$34*GS$59*$B192/$C$63)*(IF(COUNTA($D192:GR192)*(12/$C$63)&lt;=$C$9,0,1)),0)+IF(GT$63=$C$17,0,IF(GS$63=$C$17,$B192*(GS$60),0))</f>
        <v>0</v>
      </c>
      <c r="GT192" s="50">
        <f>IF(GT$63&lt;=$C$17,($C$34*GT$59*$B192/$C$63)*(IF(COUNTA($D192:GS192)*(12/$C$63)&lt;=$C$9,0,1)),0)+IF(GU$63=$C$17,0,IF(GT$63=$C$17,$B192*(GT$60),0))</f>
        <v>0</v>
      </c>
      <c r="GU192" s="50">
        <f>IF(GU$63&lt;=$C$17,($C$34*GU$59*$B192/$C$63)*(IF(COUNTA($D192:GT192)*(12/$C$63)&lt;=$C$9,0,1)),0)+IF(GV$63=$C$17,0,IF(GU$63=$C$17,$B192*(GU$60),0))</f>
        <v>0</v>
      </c>
      <c r="GV192" s="50">
        <f>IF(GV$63&lt;=$C$17,($C$34*GV$59*$B192/$C$63)*(IF(COUNTA($D192:GU192)*(12/$C$63)&lt;=$C$9,0,1)),0)+IF(GW$63=$C$17,0,IF(GV$63=$C$17,$B192*(GV$60),0))</f>
        <v>0</v>
      </c>
      <c r="GW192" s="50">
        <f>IF(GW$63&lt;=$C$17,($C$34*GW$59*$B192/$C$63)*(IF(COUNTA($D192:GV192)*(12/$C$63)&lt;=$C$9,0,1)),0)+IF(GX$63=$C$17,0,IF(GW$63=$C$17,$B192*(GW$60),0))</f>
        <v>0</v>
      </c>
      <c r="GX192" s="50">
        <f>IF(GX$63&lt;=$C$17,($C$34*GX$59*$B192/$C$63)*(IF(COUNTA($D192:GW192)*(12/$C$63)&lt;=$C$9,0,1)),0)+IF(GY$63=$C$17,0,IF(GX$63=$C$17,$B192*(GX$60),0))</f>
        <v>0</v>
      </c>
      <c r="GY192" s="50">
        <f>IF(GY$63&lt;=$C$17,($C$34*GY$59*$B192/$C$63)*(IF(COUNTA($D192:GX192)*(12/$C$63)&lt;=$C$9,0,1)),0)+IF(GZ$63=$C$17,0,IF(GY$63=$C$17,$B192*(GY$60),0))</f>
        <v>0</v>
      </c>
      <c r="GZ192" s="50">
        <f>IF(GZ$63&lt;=$C$17,($C$34*GZ$59*$B192/$C$63)*(IF(COUNTA($D192:GY192)*(12/$C$63)&lt;=$C$9,0,1)),0)+IF(HA$63=$C$17,0,IF(GZ$63=$C$17,$B192*(GZ$60),0))</f>
        <v>0</v>
      </c>
      <c r="HA192" s="50">
        <f>IF(HA$63&lt;=$C$17,($C$34*HA$59*$B192/$C$63)*(IF(COUNTA($D192:GZ192)*(12/$C$63)&lt;=$C$9,0,1)),0)+IF(HB$63=$C$17,0,IF(HA$63=$C$17,$B192*(HA$60),0))</f>
        <v>0</v>
      </c>
      <c r="HB192" s="50">
        <f>IF(HB$63&lt;=$C$17,($C$34*HB$59*$B192/$C$63)*(IF(COUNTA($D192:HA192)*(12/$C$63)&lt;=$C$9,0,1)),0)+IF(HC$63=$C$17,0,IF(HB$63=$C$17,$B192*(HB$60),0))</f>
        <v>0</v>
      </c>
      <c r="HC192" s="50">
        <f>IF(HC$63&lt;=$C$17,($C$34*HC$59*$B192/$C$63)*(IF(COUNTA($D192:HB192)*(12/$C$63)&lt;=$C$9,0,1)),0)+IF(HD$63=$C$17,0,IF(HC$63=$C$17,$B192*(HC$60),0))</f>
        <v>0</v>
      </c>
      <c r="HD192" s="50">
        <f>IF(HD$63&lt;=$C$17,($C$34*HD$59*$B192/$C$63)*(IF(COUNTA($D192:HC192)*(12/$C$63)&lt;=$C$9,0,1)),0)+IF(HE$63=$C$17,0,IF(HD$63=$C$17,$B192*(HD$60),0))</f>
        <v>0</v>
      </c>
      <c r="HE192" s="50">
        <f>IF(HE$63&lt;=$C$17,($C$34*HE$59*$B192/$C$63)*(IF(COUNTA($D192:HD192)*(12/$C$63)&lt;=$C$9,0,1)),0)+IF(HF$63=$C$17,0,IF(HE$63=$C$17,$B192*(HE$60),0))</f>
        <v>0</v>
      </c>
      <c r="HF192" s="50">
        <f>IF(HF$63&lt;=$C$17,($C$34*HF$59*$B192/$C$63)*(IF(COUNTA($D192:HE192)*(12/$C$63)&lt;=$C$9,0,1)),0)+IF(HG$63=$C$17,0,IF(HF$63=$C$17,$B192*(HF$60),0))</f>
        <v>0</v>
      </c>
      <c r="HG192" s="50">
        <f>IF(HG$63&lt;=$C$17,($C$34*HG$59*$B192/$C$63)*(IF(COUNTA($D192:HF192)*(12/$C$63)&lt;=$C$9,0,1)),0)+IF(HH$63=$C$17,0,IF(HG$63=$C$17,$B192*(HG$60),0))</f>
        <v>0</v>
      </c>
      <c r="HH192" s="50">
        <f>IF(HH$63&lt;=$C$17,($C$34*HH$59*$B192/$C$63)*(IF(COUNTA($D192:HG192)*(12/$C$63)&lt;=$C$9,0,1)),0)+IF(HI$63=$C$17,0,IF(HH$63=$C$17,$B192*(HH$60),0))</f>
        <v>0</v>
      </c>
      <c r="HI192" s="50">
        <f>IF(HI$63&lt;=$C$17,($C$34*HI$59*$B192/$C$63)*(IF(COUNTA($D192:HH192)*(12/$C$63)&lt;=$C$9,0,1)),0)+IF(HJ$63=$C$17,0,IF(HI$63=$C$17,$B192*(HI$60),0))</f>
        <v>0</v>
      </c>
      <c r="HJ192" s="50">
        <f>IF(HJ$63&lt;=$C$17,($C$34*HJ$59*$B192/$C$63)*(IF(COUNTA($D192:HI192)*(12/$C$63)&lt;=$C$9,0,1)),0)+IF(HK$63=$C$17,0,IF(HJ$63=$C$17,$B192*(HJ$60),0))</f>
        <v>0</v>
      </c>
      <c r="HK192" s="50">
        <f>IF(HK$63&lt;=$C$17,($C$34*HK$59*$B192/$C$63)*(IF(COUNTA($D192:HJ192)*(12/$C$63)&lt;=$C$9,0,1)),0)+IF(HL$63=$C$17,0,IF(HK$63=$C$17,$B192*(HK$60),0))</f>
        <v>0</v>
      </c>
      <c r="HL192" s="50">
        <f>IF(HL$63&lt;=$C$17,($C$34*HL$59*$B192/$C$63)*(IF(COUNTA($D192:HK192)*(12/$C$63)&lt;=$C$9,0,1)),0)+IF(HM$63=$C$17,0,IF(HL$63=$C$17,$B192*(HL$60),0))</f>
        <v>0</v>
      </c>
      <c r="HM192" s="50">
        <f>IF(HM$63&lt;=$C$17,($C$34*HM$59*$B192/$C$63)*(IF(COUNTA($D192:HL192)*(12/$C$63)&lt;=$C$9,0,1)),0)+IF(HN$63=$C$17,0,IF(HM$63=$C$17,$B192*(HM$60),0))</f>
        <v>0</v>
      </c>
      <c r="HN192" s="50">
        <f>IF(HN$63&lt;=$C$17,($C$34*HN$59*$B192/$C$63)*(IF(COUNTA($D192:HM192)*(12/$C$63)&lt;=$C$9,0,1)),0)+IF(HO$63=$C$17,0,IF(HN$63=$C$17,$B192*(HN$60),0))</f>
        <v>0</v>
      </c>
      <c r="HO192" s="50">
        <f>IF(HO$63&lt;=$C$17,($C$34*HO$59*$B192/$C$63)*(IF(COUNTA($D192:HN192)*(12/$C$63)&lt;=$C$9,0,1)),0)+IF(HP$63=$C$17,0,IF(HO$63=$C$17,$B192*(HO$60),0))</f>
        <v>0</v>
      </c>
      <c r="HP192" s="50">
        <f>IF(HP$63&lt;=$C$17,($C$34*HP$59*$B192/$C$63)*(IF(COUNTA($D192:HO192)*(12/$C$63)&lt;=$C$9,0,1)),0)+IF(HQ$63=$C$17,0,IF(HP$63=$C$17,$B192*(HP$60),0))</f>
        <v>0</v>
      </c>
      <c r="HQ192" s="50">
        <f>IF(HQ$63&lt;=$C$17,($C$34*HQ$59*$B192/$C$63)*(IF(COUNTA($D192:HP192)*(12/$C$63)&lt;=$C$9,0,1)),0)+IF(HR$63=$C$17,0,IF(HQ$63=$C$17,$B192*(HQ$60),0))</f>
        <v>0</v>
      </c>
      <c r="HR192" s="50">
        <f>IF(HR$63&lt;=$C$17,($C$34*HR$59*$B192/$C$63)*(IF(COUNTA($D192:HQ192)*(12/$C$63)&lt;=$C$9,0,1)),0)+IF(HS$63=$C$17,0,IF(HR$63=$C$17,$B192*(HR$60),0))</f>
        <v>0</v>
      </c>
      <c r="HS192" s="50">
        <f>IF(HS$63&lt;=$C$17,($C$34*HS$59*$B192/$C$63)*(IF(COUNTA($D192:HR192)*(12/$C$63)&lt;=$C$9,0,1)),0)+IF(HT$63=$C$17,0,IF(HS$63=$C$17,$B192*(HS$60),0))</f>
        <v>0</v>
      </c>
      <c r="HT192" s="50">
        <f>IF(HT$63&lt;=$C$17,($C$34*HT$59*$B192/$C$63)*(IF(COUNTA($D192:HS192)*(12/$C$63)&lt;=$C$9,0,1)),0)+IF(HU$63=$C$17,0,IF(HT$63=$C$17,$B192*(HT$60),0))</f>
        <v>0</v>
      </c>
      <c r="HU192" s="50">
        <f>IF(HU$63&lt;=$C$17,($C$34*HU$59*$B192/$C$63)*(IF(COUNTA($D192:HT192)*(12/$C$63)&lt;=$C$9,0,1)),0)+IF(HV$63=$C$17,0,IF(HU$63=$C$17,$B192*(HU$60),0))</f>
        <v>0</v>
      </c>
      <c r="HV192" s="50">
        <f>IF(HV$63&lt;=$C$17,($C$34*HV$59*$B192/$C$63)*(IF(COUNTA($D192:HU192)*(12/$C$63)&lt;=$C$9,0,1)),0)+IF(HW$63=$C$17,0,IF(HV$63=$C$17,$B192*(HV$60),0))</f>
        <v>0</v>
      </c>
      <c r="HW192" s="50">
        <f>IF(HW$63&lt;=$C$17,($C$34*HW$59*$B192/$C$63)*(IF(COUNTA($D192:HV192)*(12/$C$63)&lt;=$C$9,0,1)),0)+IF(HX$63=$C$17,0,IF(HW$63=$C$17,$B192*(HW$60),0))</f>
        <v>0</v>
      </c>
      <c r="HX192" s="50">
        <f>IF(HX$63&lt;=$C$17,($C$34*HX$59*$B192/$C$63)*(IF(COUNTA($D192:HW192)*(12/$C$63)&lt;=$C$9,0,1)),0)+IF(HY$63=$C$17,0,IF(HX$63=$C$17,$B192*(HX$60),0))</f>
        <v>0</v>
      </c>
      <c r="HY192" s="50">
        <f>IF(HY$63&lt;=$C$17,($C$34*HY$59*$B192/$C$63)*(IF(COUNTA($D192:HX192)*(12/$C$63)&lt;=$C$9,0,1)),0)+IF(HZ$63=$C$17,0,IF(HY$63=$C$17,$B192*(HY$60),0))</f>
        <v>0</v>
      </c>
      <c r="HZ192" s="50">
        <f>IF(HZ$63&lt;=$C$17,($C$34*HZ$59*$B192/$C$63)*(IF(COUNTA($D192:HY192)*(12/$C$63)&lt;=$C$9,0,1)),0)+IF(IA$63=$C$17,0,IF(HZ$63=$C$17,$B192*(HZ$60),0))</f>
        <v>0</v>
      </c>
      <c r="IA192" s="50">
        <f>IF(IA$63&lt;=$C$17,($C$34*IA$59*$B192/$C$63)*(IF(COUNTA($D192:HZ192)*(12/$C$63)&lt;=$C$9,0,1)),0)+IF(IB$63=$C$17,0,IF(IA$63=$C$17,$B192*(IA$60),0))</f>
        <v>0</v>
      </c>
      <c r="IB192" s="50">
        <f>IF(IB$63&lt;=$C$17,($C$34*IB$59*$B192/$C$63)*(IF(COUNTA($D192:IA192)*(12/$C$63)&lt;=$C$9,0,1)),0)+IF(IC$63=$C$17,0,IF(IB$63=$C$17,$B192*(IB$60),0))</f>
        <v>0</v>
      </c>
      <c r="IC192" s="50">
        <f>IF(IC$63&lt;=$C$17,($C$34*IC$59*$B192/$C$63)*(IF(COUNTA($D192:IB192)*(12/$C$63)&lt;=$C$9,0,1)),0)+IF(ID$63=$C$17,0,IF(IC$63=$C$17,$B192*(IC$60),0))</f>
        <v>0</v>
      </c>
      <c r="ID192" s="50">
        <f>IF(ID$63&lt;=$C$17,($C$34*ID$59*$B192/$C$63)*(IF(COUNTA($D192:IC192)*(12/$C$63)&lt;=$C$9,0,1)),0)+IF(IE$63=$C$17,0,IF(ID$63=$C$17,$B192*(ID$60),0))</f>
        <v>0</v>
      </c>
      <c r="IE192" s="50">
        <f>IF(IE$63&lt;=$C$17,($C$34*IE$59*$B192/$C$63)*(IF(COUNTA($D192:ID192)*(12/$C$63)&lt;=$C$9,0,1)),0)+IF(IF$63=$C$17,0,IF(IE$63=$C$17,$B192*(IE$60),0))</f>
        <v>0</v>
      </c>
      <c r="IF192" s="50">
        <f>IF(IF$63&lt;=$C$17,($C$34*IF$59*$B192/$C$63)*(IF(COUNTA($D192:IE192)*(12/$C$63)&lt;=$C$9,0,1)),0)+IF(IG$63=$C$17,0,IF(IF$63=$C$17,$B192*(IF$60),0))</f>
        <v>0</v>
      </c>
      <c r="IG192" s="50">
        <f>IF(IG$63&lt;=$C$17,($C$34*IG$59*$B192/$C$63)*(IF(COUNTA($D192:IF192)*(12/$C$63)&lt;=$C$9,0,1)),0)+IF(IH$63=$C$17,0,IF(IG$63=$C$17,$B192*(IG$60),0))</f>
        <v>0</v>
      </c>
      <c r="IH192" s="50">
        <f>IF(IH$63&lt;=$C$17,($C$34*IH$59*$B192/$C$63)*(IF(COUNTA($D192:IG192)*(12/$C$63)&lt;=$C$9,0,1)),0)+IF(II$63=$C$17,0,IF(IH$63=$C$17,$B192*(IH$60),0))</f>
        <v>0</v>
      </c>
      <c r="II192" s="50">
        <f>IF(II$63&lt;=$C$17,($C$34*II$59*$B192/$C$63)*(IF(COUNTA($D192:IH192)*(12/$C$63)&lt;=$C$9,0,1)),0)+IF(IJ$63=$C$17,0,IF(II$63=$C$17,$B192*(II$60),0))</f>
        <v>0</v>
      </c>
      <c r="IJ192" s="50">
        <f>IF(IJ$63&lt;=$C$17,($C$34*IJ$59*$B192/$C$63)*(IF(COUNTA($D192:II192)*(12/$C$63)&lt;=$C$9,0,1)),0)+IF(IK$63=$C$17,0,IF(IJ$63=$C$17,$B192*(IJ$60),0))</f>
        <v>0</v>
      </c>
      <c r="IK192" s="50">
        <f>IF(IK$63&lt;=$C$17,($C$34*IK$59*$B192/$C$63)*(IF(COUNTA($D192:IJ192)*(12/$C$63)&lt;=$C$9,0,1)),0)+IF(IL$63=$C$17,0,IF(IK$63=$C$17,$B192*(IK$60),0))</f>
        <v>0</v>
      </c>
      <c r="IL192" s="50">
        <f>IF(IL$63&lt;=$C$17,($C$34*IL$59*$B192/$C$63)*(IF(COUNTA($D192:IK192)*(12/$C$63)&lt;=$C$9,0,1)),0)+IF(IM$63=$C$17,0,IF(IL$63=$C$17,$B192*(IL$60),0))</f>
        <v>0</v>
      </c>
      <c r="IM192" s="50">
        <f>IF(IM$63&lt;=$C$17,($C$34*IM$59*$B192/$C$63)*(IF(COUNTA($D192:IL192)*(12/$C$63)&lt;=$C$9,0,1)),0)+IF(IN$63=$C$17,0,IF(IM$63=$C$17,$B192*(IM$60),0))</f>
        <v>0</v>
      </c>
      <c r="IN192" s="50">
        <f>IF(IN$63&lt;=$C$17,($C$34*IN$59*$B192/$C$63)*(IF(COUNTA($D192:IM192)*(12/$C$63)&lt;=$C$9,0,1)),0)+IF(IO$63=$C$17,0,IF(IN$63=$C$17,$B192*(IN$60),0))</f>
        <v>0</v>
      </c>
      <c r="IO192" s="50">
        <f>IF(IO$63&lt;=$C$17,($C$34*IO$59*$B192/$C$63)*(IF(COUNTA($D192:IN192)*(12/$C$63)&lt;=$C$9,0,1)),0)+IF(IP$63=$C$17,0,IF(IO$63=$C$17,$B192*(IO$60),0))</f>
        <v>0</v>
      </c>
      <c r="IP192" s="50">
        <f>IF(IP$63&lt;=$C$17,($C$34*IP$59*$B192/$C$63)*(IF(COUNTA($D192:IO192)*(12/$C$63)&lt;=$C$9,0,1)),0)+IF(IQ$63=$C$17,0,IF(IP$63=$C$17,$B192*(IP$60),0))</f>
        <v>0</v>
      </c>
      <c r="IQ192" s="50">
        <f>IF(IQ$63&lt;=$C$17,($C$34*IQ$59*$B192/$C$63)*(IF(COUNTA($D192:IP192)*(12/$C$63)&lt;=$C$9,0,1)),0)+IF(IR$63=$C$17,0,IF(IQ$63=$C$17,$B192*(IQ$60),0))</f>
        <v>0</v>
      </c>
      <c r="IR192" s="50">
        <f>IF(IR$63&lt;=$C$17,($C$34*IR$59*$B192/$C$63)*(IF(COUNTA($D192:IQ192)*(12/$C$63)&lt;=$C$9,0,1)),0)+IF(IS$63=$C$17,0,IF(IR$63=$C$17,$B192*(IR$60),0))</f>
        <v>0</v>
      </c>
      <c r="IS192" s="50">
        <f>IF(IS$63&lt;=$C$17,($C$34*IS$59*$B192/$C$63)*(IF(COUNTA($D192:IR192)*(12/$C$63)&lt;=$C$9,0,1)),0)+IF(IT$63=$C$17,0,IF(IS$63=$C$17,$B192*(IS$60),0))</f>
        <v>0</v>
      </c>
      <c r="IT192" s="50">
        <f>IF(IT$63&lt;=$C$17,($C$34*IT$59*$B192/$C$63)*(IF(COUNTA($D192:IS192)*(12/$C$63)&lt;=$C$9,0,1)),0)+IF(IU$63=$C$17,0,IF(IT$63=$C$17,$B192*(IT$60),0))</f>
        <v>0</v>
      </c>
      <c r="IU192" s="50">
        <f>IF(IU$63&lt;=$C$17,($C$34*IU$59*$B192/$C$63)*(IF(COUNTA($D192:IT192)*(12/$C$63)&lt;=$C$9,0,1)),0)+IF(IV$63=$C$17,0,IF(IU$63=$C$17,$B192*(IU$60),0))</f>
        <v>0</v>
      </c>
      <c r="IV192" s="50">
        <f>IF(IV$63&lt;=$C$17,($C$34*IV$59*$B192/$C$63)*(IF(COUNTA($D192:IU192)*(12/$C$63)&lt;=$C$9,0,1)),0)+IF(IW$63=$C$17,0,IF(IV$63=$C$17,$B192*(IV$60),0))</f>
        <v>0</v>
      </c>
      <c r="IW192" s="50">
        <f>IF(IW$63&lt;=$C$17,($C$34*IW$59*$B192/$C$63)*(IF(COUNTA($D192:IV192)*(12/$C$63)&lt;=$C$9,0,1)),0)+IF(IX$63=$C$17,0,IF(IW$63=$C$17,$B192*(IW$60),0))</f>
        <v>0</v>
      </c>
      <c r="IX192" s="50"/>
      <c r="IY192" s="50"/>
      <c r="IZ192" s="50"/>
      <c r="JA192" s="50"/>
      <c r="JB192" s="50"/>
      <c r="JC192" s="50"/>
      <c r="JD192" s="50"/>
      <c r="JE192" s="50"/>
      <c r="JF192" s="50"/>
      <c r="JG192" s="50"/>
      <c r="JH192" s="50"/>
      <c r="JI192" s="50"/>
      <c r="JJ192" s="50"/>
      <c r="JK192" s="50"/>
      <c r="JL192" s="50"/>
      <c r="JM192" s="50"/>
      <c r="JN192" s="50"/>
      <c r="JO192" s="50"/>
      <c r="JP192" s="50"/>
      <c r="JQ192" s="50"/>
      <c r="JR192" s="50"/>
      <c r="JS192" s="50"/>
      <c r="JT192" s="50"/>
      <c r="JU192" s="50"/>
      <c r="JV192" s="50"/>
      <c r="JW192" s="50"/>
      <c r="JX192" s="50"/>
      <c r="JY192" s="50"/>
      <c r="JZ192" s="50"/>
      <c r="KA192" s="50"/>
      <c r="KB192" s="50"/>
      <c r="KC192" s="50"/>
      <c r="KD192" s="50"/>
      <c r="KE192" s="50"/>
      <c r="KF192" s="50"/>
      <c r="KG192" s="50"/>
      <c r="KH192" s="50"/>
      <c r="KI192" s="50"/>
      <c r="KJ192" s="50"/>
      <c r="KK192" s="50"/>
      <c r="KL192" s="50"/>
      <c r="KM192" s="50"/>
      <c r="KN192" s="50"/>
      <c r="KO192" s="50"/>
      <c r="KP192" s="50"/>
      <c r="KQ192" s="50"/>
      <c r="KR192" s="50"/>
      <c r="KS192" s="50"/>
      <c r="KT192" s="50"/>
      <c r="KU192" s="50"/>
      <c r="KV192" s="50"/>
      <c r="KW192" s="50"/>
      <c r="KX192" s="50"/>
      <c r="KY192" s="50"/>
      <c r="KZ192" s="50"/>
      <c r="LA192" s="50"/>
      <c r="LB192" s="50"/>
      <c r="LC192" s="50"/>
      <c r="LD192" s="50"/>
      <c r="LE192" s="50"/>
      <c r="LF192" s="50"/>
      <c r="LG192" s="50"/>
      <c r="LH192" s="50"/>
      <c r="LI192" s="50"/>
    </row>
    <row r="193" spans="1:385" outlineLevel="1" x14ac:dyDescent="0.25">
      <c r="A193" s="2" t="s">
        <v>55</v>
      </c>
      <c r="B193" s="79">
        <f ca="1">+OFFSET($D$52,0,COUNTA($B$66:B192),,)</f>
        <v>0</v>
      </c>
      <c r="C193" s="88">
        <f t="shared" si="62"/>
        <v>0</v>
      </c>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50">
        <f>IF(EB$63&gt;$C$17,0,-EA$53*(12/$C$63))</f>
        <v>0</v>
      </c>
      <c r="EB193" s="50">
        <f>IF(EB$63&lt;=$C$17,($C$34*EB$59*$B193/$C$63)*(IF(COUNTA($D193:EA193)*(12/$C$63)&lt;=$C$9,0,1)),0)+IF(EC$63=$C$17,0,IF(EB$63=$C$17,$B193*(EB$60),0))</f>
        <v>0</v>
      </c>
      <c r="EC193" s="50">
        <f>IF(EC$63&lt;=$C$17,($C$34*EC$59*$B193/$C$63)*(IF(COUNTA($D193:EB193)*(12/$C$63)&lt;=$C$9,0,1)),0)+IF(ED$63=$C$17,0,IF(EC$63=$C$17,$B193*(EC$60),0))</f>
        <v>0</v>
      </c>
      <c r="ED193" s="50">
        <f>IF(ED$63&lt;=$C$17,($C$34*ED$59*$B193/$C$63)*(IF(COUNTA($D193:EC193)*(12/$C$63)&lt;=$C$9,0,1)),0)+IF(EE$63=$C$17,0,IF(ED$63=$C$17,$B193*(ED$60),0))</f>
        <v>0</v>
      </c>
      <c r="EE193" s="50">
        <f>IF(EE$63&lt;=$C$17,($C$34*EE$59*$B193/$C$63)*(IF(COUNTA($D193:ED193)*(12/$C$63)&lt;=$C$9,0,1)),0)+IF(EF$63=$C$17,0,IF(EE$63=$C$17,$B193*(EE$60),0))</f>
        <v>0</v>
      </c>
      <c r="EF193" s="50">
        <f>IF(EF$63&lt;=$C$17,($C$34*EF$59*$B193/$C$63)*(IF(COUNTA($D193:EE193)*(12/$C$63)&lt;=$C$9,0,1)),0)+IF(EG$63=$C$17,0,IF(EF$63=$C$17,$B193*(EF$60),0))</f>
        <v>0</v>
      </c>
      <c r="EG193" s="50">
        <f>IF(EG$63&lt;=$C$17,($C$34*EG$59*$B193/$C$63)*(IF(COUNTA($D193:EF193)*(12/$C$63)&lt;=$C$9,0,1)),0)+IF(EH$63=$C$17,0,IF(EG$63=$C$17,$B193*(EG$60),0))</f>
        <v>0</v>
      </c>
      <c r="EH193" s="50">
        <f>IF(EH$63&lt;=$C$17,($C$34*EH$59*$B193/$C$63)*(IF(COUNTA($D193:EG193)*(12/$C$63)&lt;=$C$9,0,1)),0)+IF(EI$63=$C$17,0,IF(EH$63=$C$17,$B193*(EH$60),0))</f>
        <v>0</v>
      </c>
      <c r="EI193" s="50">
        <f>IF(EI$63&lt;=$C$17,($C$34*EI$59*$B193/$C$63)*(IF(COUNTA($D193:EH193)*(12/$C$63)&lt;=$C$9,0,1)),0)+IF(EJ$63=$C$17,0,IF(EI$63=$C$17,$B193*(EI$60),0))</f>
        <v>0</v>
      </c>
      <c r="EJ193" s="50">
        <f>IF(EJ$63&lt;=$C$17,($C$34*EJ$59*$B193/$C$63)*(IF(COUNTA($D193:EI193)*(12/$C$63)&lt;=$C$9,0,1)),0)+IF(EK$63=$C$17,0,IF(EJ$63=$C$17,$B193*(EJ$60),0))</f>
        <v>0</v>
      </c>
      <c r="EK193" s="50">
        <f>IF(EK$63&lt;=$C$17,($C$34*EK$59*$B193/$C$63)*(IF(COUNTA($D193:EJ193)*(12/$C$63)&lt;=$C$9,0,1)),0)+IF(EL$63=$C$17,0,IF(EK$63=$C$17,$B193*(EK$60),0))</f>
        <v>0</v>
      </c>
      <c r="EL193" s="50">
        <f>IF(EL$63&lt;=$C$17,($C$34*EL$59*$B193/$C$63)*(IF(COUNTA($D193:EK193)*(12/$C$63)&lt;=$C$9,0,1)),0)+IF(EM$63=$C$17,0,IF(EL$63=$C$17,$B193*(EL$60),0))</f>
        <v>0</v>
      </c>
      <c r="EM193" s="50">
        <f>IF(EM$63&lt;=$C$17,($C$34*EM$59*$B193/$C$63)*(IF(COUNTA($D193:EL193)*(12/$C$63)&lt;=$C$9,0,1)),0)+IF(EN$63=$C$17,0,IF(EM$63=$C$17,$B193*(EM$60),0))</f>
        <v>0</v>
      </c>
      <c r="EN193" s="50">
        <f>IF(EN$63&lt;=$C$17,($C$34*EN$59*$B193/$C$63)*(IF(COUNTA($D193:EM193)*(12/$C$63)&lt;=$C$9,0,1)),0)+IF(EO$63=$C$17,0,IF(EN$63=$C$17,$B193*(EN$60),0))</f>
        <v>0</v>
      </c>
      <c r="EO193" s="50">
        <f>IF(EO$63&lt;=$C$17,($C$34*EO$59*$B193/$C$63)*(IF(COUNTA($D193:EN193)*(12/$C$63)&lt;=$C$9,0,1)),0)+IF(EP$63=$C$17,0,IF(EO$63=$C$17,$B193*(EO$60),0))</f>
        <v>0</v>
      </c>
      <c r="EP193" s="50">
        <f>IF(EP$63&lt;=$C$17,($C$34*EP$59*$B193/$C$63)*(IF(COUNTA($D193:EO193)*(12/$C$63)&lt;=$C$9,0,1)),0)+IF(EQ$63=$C$17,0,IF(EP$63=$C$17,$B193*(EP$60),0))</f>
        <v>0</v>
      </c>
      <c r="EQ193" s="50">
        <f>IF(EQ$63&lt;=$C$17,($C$34*EQ$59*$B193/$C$63)*(IF(COUNTA($D193:EP193)*(12/$C$63)&lt;=$C$9,0,1)),0)+IF(ER$63=$C$17,0,IF(EQ$63=$C$17,$B193*(EQ$60),0))</f>
        <v>0</v>
      </c>
      <c r="ER193" s="50">
        <f>IF(ER$63&lt;=$C$17,($C$34*ER$59*$B193/$C$63)*(IF(COUNTA($D193:EQ193)*(12/$C$63)&lt;=$C$9,0,1)),0)+IF(ES$63=$C$17,0,IF(ER$63=$C$17,$B193*(ER$60),0))</f>
        <v>0</v>
      </c>
      <c r="ES193" s="50">
        <f>IF(ES$63&lt;=$C$17,($C$34*ES$59*$B193/$C$63)*(IF(COUNTA($D193:ER193)*(12/$C$63)&lt;=$C$9,0,1)),0)+IF(ET$63=$C$17,0,IF(ES$63=$C$17,$B193*(ES$60),0))</f>
        <v>0</v>
      </c>
      <c r="ET193" s="50">
        <f>IF(ET$63&lt;=$C$17,($C$34*ET$59*$B193/$C$63)*(IF(COUNTA($D193:ES193)*(12/$C$63)&lt;=$C$9,0,1)),0)+IF(EU$63=$C$17,0,IF(ET$63=$C$17,$B193*(ET$60),0))</f>
        <v>0</v>
      </c>
      <c r="EU193" s="50">
        <f>IF(EU$63&lt;=$C$17,($C$34*EU$59*$B193/$C$63)*(IF(COUNTA($D193:ET193)*(12/$C$63)&lt;=$C$9,0,1)),0)+IF(EV$63=$C$17,0,IF(EU$63=$C$17,$B193*(EU$60),0))</f>
        <v>0</v>
      </c>
      <c r="EV193" s="50">
        <f>IF(EV$63&lt;=$C$17,($C$34*EV$59*$B193/$C$63)*(IF(COUNTA($D193:EU193)*(12/$C$63)&lt;=$C$9,0,1)),0)+IF(EW$63=$C$17,0,IF(EV$63=$C$17,$B193*(EV$60),0))</f>
        <v>0</v>
      </c>
      <c r="EW193" s="50">
        <f>IF(EW$63&lt;=$C$17,($C$34*EW$59*$B193/$C$63)*(IF(COUNTA($D193:EV193)*(12/$C$63)&lt;=$C$9,0,1)),0)+IF(EX$63=$C$17,0,IF(EW$63=$C$17,$B193*(EW$60),0))</f>
        <v>0</v>
      </c>
      <c r="EX193" s="50">
        <f>IF(EX$63&lt;=$C$17,($C$34*EX$59*$B193/$C$63)*(IF(COUNTA($D193:EW193)*(12/$C$63)&lt;=$C$9,0,1)),0)+IF(EY$63=$C$17,0,IF(EX$63=$C$17,$B193*(EX$60),0))</f>
        <v>0</v>
      </c>
      <c r="EY193" s="50">
        <f>IF(EY$63&lt;=$C$17,($C$34*EY$59*$B193/$C$63)*(IF(COUNTA($D193:EX193)*(12/$C$63)&lt;=$C$9,0,1)),0)+IF(EZ$63=$C$17,0,IF(EY$63=$C$17,$B193*(EY$60),0))</f>
        <v>0</v>
      </c>
      <c r="EZ193" s="50">
        <f>IF(EZ$63&lt;=$C$17,($C$34*EZ$59*$B193/$C$63)*(IF(COUNTA($D193:EY193)*(12/$C$63)&lt;=$C$9,0,1)),0)+IF(FA$63=$C$17,0,IF(EZ$63=$C$17,$B193*(EZ$60),0))</f>
        <v>0</v>
      </c>
      <c r="FA193" s="50">
        <f>IF(FA$63&lt;=$C$17,($C$34*FA$59*$B193/$C$63)*(IF(COUNTA($D193:EZ193)*(12/$C$63)&lt;=$C$9,0,1)),0)+IF(FB$63=$C$17,0,IF(FA$63=$C$17,$B193*(FA$60),0))</f>
        <v>0</v>
      </c>
      <c r="FB193" s="50">
        <f>IF(FB$63&lt;=$C$17,($C$34*FB$59*$B193/$C$63)*(IF(COUNTA($D193:FA193)*(12/$C$63)&lt;=$C$9,0,1)),0)+IF(FC$63=$C$17,0,IF(FB$63=$C$17,$B193*(FB$60),0))</f>
        <v>0</v>
      </c>
      <c r="FC193" s="50">
        <f>IF(FC$63&lt;=$C$17,($C$34*FC$59*$B193/$C$63)*(IF(COUNTA($D193:FB193)*(12/$C$63)&lt;=$C$9,0,1)),0)+IF(FD$63=$C$17,0,IF(FC$63=$C$17,$B193*(FC$60),0))</f>
        <v>0</v>
      </c>
      <c r="FD193" s="50">
        <f>IF(FD$63&lt;=$C$17,($C$34*FD$59*$B193/$C$63)*(IF(COUNTA($D193:FC193)*(12/$C$63)&lt;=$C$9,0,1)),0)+IF(FE$63=$C$17,0,IF(FD$63=$C$17,$B193*(FD$60),0))</f>
        <v>0</v>
      </c>
      <c r="FE193" s="50">
        <f>IF(FE$63&lt;=$C$17,($C$34*FE$59*$B193/$C$63)*(IF(COUNTA($D193:FD193)*(12/$C$63)&lt;=$C$9,0,1)),0)+IF(FF$63=$C$17,0,IF(FE$63=$C$17,$B193*(FE$60),0))</f>
        <v>0</v>
      </c>
      <c r="FF193" s="50">
        <f>IF(FF$63&lt;=$C$17,($C$34*FF$59*$B193/$C$63)*(IF(COUNTA($D193:FE193)*(12/$C$63)&lt;=$C$9,0,1)),0)+IF(FG$63=$C$17,0,IF(FF$63=$C$17,$B193*(FF$60),0))</f>
        <v>0</v>
      </c>
      <c r="FG193" s="50">
        <f>IF(FG$63&lt;=$C$17,($C$34*FG$59*$B193/$C$63)*(IF(COUNTA($D193:FF193)*(12/$C$63)&lt;=$C$9,0,1)),0)+IF(FH$63=$C$17,0,IF(FG$63=$C$17,$B193*(FG$60),0))</f>
        <v>0</v>
      </c>
      <c r="FH193" s="50">
        <f>IF(FH$63&lt;=$C$17,($C$34*FH$59*$B193/$C$63)*(IF(COUNTA($D193:FG193)*(12/$C$63)&lt;=$C$9,0,1)),0)+IF(FI$63=$C$17,0,IF(FH$63=$C$17,$B193*(FH$60),0))</f>
        <v>0</v>
      </c>
      <c r="FI193" s="50">
        <f>IF(FI$63&lt;=$C$17,($C$34*FI$59*$B193/$C$63)*(IF(COUNTA($D193:FH193)*(12/$C$63)&lt;=$C$9,0,1)),0)+IF(FJ$63=$C$17,0,IF(FI$63=$C$17,$B193*(FI$60),0))</f>
        <v>0</v>
      </c>
      <c r="FJ193" s="50">
        <f>IF(FJ$63&lt;=$C$17,($C$34*FJ$59*$B193/$C$63)*(IF(COUNTA($D193:FI193)*(12/$C$63)&lt;=$C$9,0,1)),0)+IF(FK$63=$C$17,0,IF(FJ$63=$C$17,$B193*(FJ$60),0))</f>
        <v>0</v>
      </c>
      <c r="FK193" s="50">
        <f>IF(FK$63&lt;=$C$17,($C$34*FK$59*$B193/$C$63)*(IF(COUNTA($D193:FJ193)*(12/$C$63)&lt;=$C$9,0,1)),0)+IF(FL$63=$C$17,0,IF(FK$63=$C$17,$B193*(FK$60),0))</f>
        <v>0</v>
      </c>
      <c r="FL193" s="50">
        <f>IF(FL$63&lt;=$C$17,($C$34*FL$59*$B193/$C$63)*(IF(COUNTA($D193:FK193)*(12/$C$63)&lt;=$C$9,0,1)),0)+IF(FM$63=$C$17,0,IF(FL$63=$C$17,$B193*(FL$60),0))</f>
        <v>0</v>
      </c>
      <c r="FM193" s="50">
        <f>IF(FM$63&lt;=$C$17,($C$34*FM$59*$B193/$C$63)*(IF(COUNTA($D193:FL193)*(12/$C$63)&lt;=$C$9,0,1)),0)+IF(FN$63=$C$17,0,IF(FM$63=$C$17,$B193*(FM$60),0))</f>
        <v>0</v>
      </c>
      <c r="FN193" s="50">
        <f>IF(FN$63&lt;=$C$17,($C$34*FN$59*$B193/$C$63)*(IF(COUNTA($D193:FM193)*(12/$C$63)&lt;=$C$9,0,1)),0)+IF(FO$63=$C$17,0,IF(FN$63=$C$17,$B193*(FN$60),0))</f>
        <v>0</v>
      </c>
      <c r="FO193" s="50">
        <f>IF(FO$63&lt;=$C$17,($C$34*FO$59*$B193/$C$63)*(IF(COUNTA($D193:FN193)*(12/$C$63)&lt;=$C$9,0,1)),0)+IF(FP$63=$C$17,0,IF(FO$63=$C$17,$B193*(FO$60),0))</f>
        <v>0</v>
      </c>
      <c r="FP193" s="50">
        <f>IF(FP$63&lt;=$C$17,($C$34*FP$59*$B193/$C$63)*(IF(COUNTA($D193:FO193)*(12/$C$63)&lt;=$C$9,0,1)),0)+IF(FQ$63=$C$17,0,IF(FP$63=$C$17,$B193*(FP$60),0))</f>
        <v>0</v>
      </c>
      <c r="FQ193" s="50">
        <f>IF(FQ$63&lt;=$C$17,($C$34*FQ$59*$B193/$C$63)*(IF(COUNTA($D193:FP193)*(12/$C$63)&lt;=$C$9,0,1)),0)+IF(FR$63=$C$17,0,IF(FQ$63=$C$17,$B193*(FQ$60),0))</f>
        <v>0</v>
      </c>
      <c r="FR193" s="50">
        <f>IF(FR$63&lt;=$C$17,($C$34*FR$59*$B193/$C$63)*(IF(COUNTA($D193:FQ193)*(12/$C$63)&lt;=$C$9,0,1)),0)+IF(FS$63=$C$17,0,IF(FR$63=$C$17,$B193*(FR$60),0))</f>
        <v>0</v>
      </c>
      <c r="FS193" s="50">
        <f>IF(FS$63&lt;=$C$17,($C$34*FS$59*$B193/$C$63)*(IF(COUNTA($D193:FR193)*(12/$C$63)&lt;=$C$9,0,1)),0)+IF(FT$63=$C$17,0,IF(FS$63=$C$17,$B193*(FS$60),0))</f>
        <v>0</v>
      </c>
      <c r="FT193" s="50">
        <f>IF(FT$63&lt;=$C$17,($C$34*FT$59*$B193/$C$63)*(IF(COUNTA($D193:FS193)*(12/$C$63)&lt;=$C$9,0,1)),0)+IF(FU$63=$C$17,0,IF(FT$63=$C$17,$B193*(FT$60),0))</f>
        <v>0</v>
      </c>
      <c r="FU193" s="50">
        <f>IF(FU$63&lt;=$C$17,($C$34*FU$59*$B193/$C$63)*(IF(COUNTA($D193:FT193)*(12/$C$63)&lt;=$C$9,0,1)),0)+IF(FV$63=$C$17,0,IF(FU$63=$C$17,$B193*(FU$60),0))</f>
        <v>0</v>
      </c>
      <c r="FV193" s="50">
        <f>IF(FV$63&lt;=$C$17,($C$34*FV$59*$B193/$C$63)*(IF(COUNTA($D193:FU193)*(12/$C$63)&lt;=$C$9,0,1)),0)+IF(FW$63=$C$17,0,IF(FV$63=$C$17,$B193*(FV$60),0))</f>
        <v>0</v>
      </c>
      <c r="FW193" s="50">
        <f>IF(FW$63&lt;=$C$17,($C$34*FW$59*$B193/$C$63)*(IF(COUNTA($D193:FV193)*(12/$C$63)&lt;=$C$9,0,1)),0)+IF(FX$63=$C$17,0,IF(FW$63=$C$17,$B193*(FW$60),0))</f>
        <v>0</v>
      </c>
      <c r="FX193" s="50">
        <f>IF(FX$63&lt;=$C$17,($C$34*FX$59*$B193/$C$63)*(IF(COUNTA($D193:FW193)*(12/$C$63)&lt;=$C$9,0,1)),0)+IF(FY$63=$C$17,0,IF(FX$63=$C$17,$B193*(FX$60),0))</f>
        <v>0</v>
      </c>
      <c r="FY193" s="50">
        <f>IF(FY$63&lt;=$C$17,($C$34*FY$59*$B193/$C$63)*(IF(COUNTA($D193:FX193)*(12/$C$63)&lt;=$C$9,0,1)),0)+IF(FZ$63=$C$17,0,IF(FY$63=$C$17,$B193*(FY$60),0))</f>
        <v>0</v>
      </c>
      <c r="FZ193" s="50">
        <f>IF(FZ$63&lt;=$C$17,($C$34*FZ$59*$B193/$C$63)*(IF(COUNTA($D193:FY193)*(12/$C$63)&lt;=$C$9,0,1)),0)+IF(GA$63=$C$17,0,IF(FZ$63=$C$17,$B193*(FZ$60),0))</f>
        <v>0</v>
      </c>
      <c r="GA193" s="50">
        <f>IF(GA$63&lt;=$C$17,($C$34*GA$59*$B193/$C$63)*(IF(COUNTA($D193:FZ193)*(12/$C$63)&lt;=$C$9,0,1)),0)+IF(GB$63=$C$17,0,IF(GA$63=$C$17,$B193*(GA$60),0))</f>
        <v>0</v>
      </c>
      <c r="GB193" s="50">
        <f>IF(GB$63&lt;=$C$17,($C$34*GB$59*$B193/$C$63)*(IF(COUNTA($D193:GA193)*(12/$C$63)&lt;=$C$9,0,1)),0)+IF(GC$63=$C$17,0,IF(GB$63=$C$17,$B193*(GB$60),0))</f>
        <v>0</v>
      </c>
      <c r="GC193" s="50">
        <f>IF(GC$63&lt;=$C$17,($C$34*GC$59*$B193/$C$63)*(IF(COUNTA($D193:GB193)*(12/$C$63)&lt;=$C$9,0,1)),0)+IF(GD$63=$C$17,0,IF(GC$63=$C$17,$B193*(GC$60),0))</f>
        <v>0</v>
      </c>
      <c r="GD193" s="50">
        <f>IF(GD$63&lt;=$C$17,($C$34*GD$59*$B193/$C$63)*(IF(COUNTA($D193:GC193)*(12/$C$63)&lt;=$C$9,0,1)),0)+IF(GE$63=$C$17,0,IF(GD$63=$C$17,$B193*(GD$60),0))</f>
        <v>0</v>
      </c>
      <c r="GE193" s="50">
        <f>IF(GE$63&lt;=$C$17,($C$34*GE$59*$B193/$C$63)*(IF(COUNTA($D193:GD193)*(12/$C$63)&lt;=$C$9,0,1)),0)+IF(GF$63=$C$17,0,IF(GE$63=$C$17,$B193*(GE$60),0))</f>
        <v>0</v>
      </c>
      <c r="GF193" s="50">
        <f>IF(GF$63&lt;=$C$17,($C$34*GF$59*$B193/$C$63)*(IF(COUNTA($D193:GE193)*(12/$C$63)&lt;=$C$9,0,1)),0)+IF(GG$63=$C$17,0,IF(GF$63=$C$17,$B193*(GF$60),0))</f>
        <v>0</v>
      </c>
      <c r="GG193" s="50">
        <f>IF(GG$63&lt;=$C$17,($C$34*GG$59*$B193/$C$63)*(IF(COUNTA($D193:GF193)*(12/$C$63)&lt;=$C$9,0,1)),0)+IF(GH$63=$C$17,0,IF(GG$63=$C$17,$B193*(GG$60),0))</f>
        <v>0</v>
      </c>
      <c r="GH193" s="50">
        <f>IF(GH$63&lt;=$C$17,($C$34*GH$59*$B193/$C$63)*(IF(COUNTA($D193:GG193)*(12/$C$63)&lt;=$C$9,0,1)),0)+IF(GI$63=$C$17,0,IF(GH$63=$C$17,$B193*(GH$60),0))</f>
        <v>0</v>
      </c>
      <c r="GI193" s="50">
        <f>IF(GI$63&lt;=$C$17,($C$34*GI$59*$B193/$C$63)*(IF(COUNTA($D193:GH193)*(12/$C$63)&lt;=$C$9,0,1)),0)+IF(GJ$63=$C$17,0,IF(GI$63=$C$17,$B193*(GI$60),0))</f>
        <v>0</v>
      </c>
      <c r="GJ193" s="50">
        <f>IF(GJ$63&lt;=$C$17,($C$34*GJ$59*$B193/$C$63)*(IF(COUNTA($D193:GI193)*(12/$C$63)&lt;=$C$9,0,1)),0)+IF(GK$63=$C$17,0,IF(GJ$63=$C$17,$B193*(GJ$60),0))</f>
        <v>0</v>
      </c>
      <c r="GK193" s="50">
        <f>IF(GK$63&lt;=$C$17,($C$34*GK$59*$B193/$C$63)*(IF(COUNTA($D193:GJ193)*(12/$C$63)&lt;=$C$9,0,1)),0)+IF(GL$63=$C$17,0,IF(GK$63=$C$17,$B193*(GK$60),0))</f>
        <v>0</v>
      </c>
      <c r="GL193" s="50">
        <f>IF(GL$63&lt;=$C$17,($C$34*GL$59*$B193/$C$63)*(IF(COUNTA($D193:GK193)*(12/$C$63)&lt;=$C$9,0,1)),0)+IF(GM$63=$C$17,0,IF(GL$63=$C$17,$B193*(GL$60),0))</f>
        <v>0</v>
      </c>
      <c r="GM193" s="50">
        <f>IF(GM$63&lt;=$C$17,($C$34*GM$59*$B193/$C$63)*(IF(COUNTA($D193:GL193)*(12/$C$63)&lt;=$C$9,0,1)),0)+IF(GN$63=$C$17,0,IF(GM$63=$C$17,$B193*(GM$60),0))</f>
        <v>0</v>
      </c>
      <c r="GN193" s="50">
        <f>IF(GN$63&lt;=$C$17,($C$34*GN$59*$B193/$C$63)*(IF(COUNTA($D193:GM193)*(12/$C$63)&lt;=$C$9,0,1)),0)+IF(GO$63=$C$17,0,IF(GN$63=$C$17,$B193*(GN$60),0))</f>
        <v>0</v>
      </c>
      <c r="GO193" s="50">
        <f>IF(GO$63&lt;=$C$17,($C$34*GO$59*$B193/$C$63)*(IF(COUNTA($D193:GN193)*(12/$C$63)&lt;=$C$9,0,1)),0)+IF(GP$63=$C$17,0,IF(GO$63=$C$17,$B193*(GO$60),0))</f>
        <v>0</v>
      </c>
      <c r="GP193" s="50">
        <f>IF(GP$63&lt;=$C$17,($C$34*GP$59*$B193/$C$63)*(IF(COUNTA($D193:GO193)*(12/$C$63)&lt;=$C$9,0,1)),0)+IF(GQ$63=$C$17,0,IF(GP$63=$C$17,$B193*(GP$60),0))</f>
        <v>0</v>
      </c>
      <c r="GQ193" s="50">
        <f>IF(GQ$63&lt;=$C$17,($C$34*GQ$59*$B193/$C$63)*(IF(COUNTA($D193:GP193)*(12/$C$63)&lt;=$C$9,0,1)),0)+IF(GR$63=$C$17,0,IF(GQ$63=$C$17,$B193*(GQ$60),0))</f>
        <v>0</v>
      </c>
      <c r="GR193" s="50">
        <f>IF(GR$63&lt;=$C$17,($C$34*GR$59*$B193/$C$63)*(IF(COUNTA($D193:GQ193)*(12/$C$63)&lt;=$C$9,0,1)),0)+IF(GS$63=$C$17,0,IF(GR$63=$C$17,$B193*(GR$60),0))</f>
        <v>0</v>
      </c>
      <c r="GS193" s="50">
        <f>IF(GS$63&lt;=$C$17,($C$34*GS$59*$B193/$C$63)*(IF(COUNTA($D193:GR193)*(12/$C$63)&lt;=$C$9,0,1)),0)+IF(GT$63=$C$17,0,IF(GS$63=$C$17,$B193*(GS$60),0))</f>
        <v>0</v>
      </c>
      <c r="GT193" s="50">
        <f>IF(GT$63&lt;=$C$17,($C$34*GT$59*$B193/$C$63)*(IF(COUNTA($D193:GS193)*(12/$C$63)&lt;=$C$9,0,1)),0)+IF(GU$63=$C$17,0,IF(GT$63=$C$17,$B193*(GT$60),0))</f>
        <v>0</v>
      </c>
      <c r="GU193" s="50">
        <f>IF(GU$63&lt;=$C$17,($C$34*GU$59*$B193/$C$63)*(IF(COUNTA($D193:GT193)*(12/$C$63)&lt;=$C$9,0,1)),0)+IF(GV$63=$C$17,0,IF(GU$63=$C$17,$B193*(GU$60),0))</f>
        <v>0</v>
      </c>
      <c r="GV193" s="50">
        <f>IF(GV$63&lt;=$C$17,($C$34*GV$59*$B193/$C$63)*(IF(COUNTA($D193:GU193)*(12/$C$63)&lt;=$C$9,0,1)),0)+IF(GW$63=$C$17,0,IF(GV$63=$C$17,$B193*(GV$60),0))</f>
        <v>0</v>
      </c>
      <c r="GW193" s="50">
        <f>IF(GW$63&lt;=$C$17,($C$34*GW$59*$B193/$C$63)*(IF(COUNTA($D193:GV193)*(12/$C$63)&lt;=$C$9,0,1)),0)+IF(GX$63=$C$17,0,IF(GW$63=$C$17,$B193*(GW$60),0))</f>
        <v>0</v>
      </c>
      <c r="GX193" s="50">
        <f>IF(GX$63&lt;=$C$17,($C$34*GX$59*$B193/$C$63)*(IF(COUNTA($D193:GW193)*(12/$C$63)&lt;=$C$9,0,1)),0)+IF(GY$63=$C$17,0,IF(GX$63=$C$17,$B193*(GX$60),0))</f>
        <v>0</v>
      </c>
      <c r="GY193" s="50">
        <f>IF(GY$63&lt;=$C$17,($C$34*GY$59*$B193/$C$63)*(IF(COUNTA($D193:GX193)*(12/$C$63)&lt;=$C$9,0,1)),0)+IF(GZ$63=$C$17,0,IF(GY$63=$C$17,$B193*(GY$60),0))</f>
        <v>0</v>
      </c>
      <c r="GZ193" s="50">
        <f>IF(GZ$63&lt;=$C$17,($C$34*GZ$59*$B193/$C$63)*(IF(COUNTA($D193:GY193)*(12/$C$63)&lt;=$C$9,0,1)),0)+IF(HA$63=$C$17,0,IF(GZ$63=$C$17,$B193*(GZ$60),0))</f>
        <v>0</v>
      </c>
      <c r="HA193" s="50">
        <f>IF(HA$63&lt;=$C$17,($C$34*HA$59*$B193/$C$63)*(IF(COUNTA($D193:GZ193)*(12/$C$63)&lt;=$C$9,0,1)),0)+IF(HB$63=$C$17,0,IF(HA$63=$C$17,$B193*(HA$60),0))</f>
        <v>0</v>
      </c>
      <c r="HB193" s="50">
        <f>IF(HB$63&lt;=$C$17,($C$34*HB$59*$B193/$C$63)*(IF(COUNTA($D193:HA193)*(12/$C$63)&lt;=$C$9,0,1)),0)+IF(HC$63=$C$17,0,IF(HB$63=$C$17,$B193*(HB$60),0))</f>
        <v>0</v>
      </c>
      <c r="HC193" s="50">
        <f>IF(HC$63&lt;=$C$17,($C$34*HC$59*$B193/$C$63)*(IF(COUNTA($D193:HB193)*(12/$C$63)&lt;=$C$9,0,1)),0)+IF(HD$63=$C$17,0,IF(HC$63=$C$17,$B193*(HC$60),0))</f>
        <v>0</v>
      </c>
      <c r="HD193" s="50">
        <f>IF(HD$63&lt;=$C$17,($C$34*HD$59*$B193/$C$63)*(IF(COUNTA($D193:HC193)*(12/$C$63)&lt;=$C$9,0,1)),0)+IF(HE$63=$C$17,0,IF(HD$63=$C$17,$B193*(HD$60),0))</f>
        <v>0</v>
      </c>
      <c r="HE193" s="50">
        <f>IF(HE$63&lt;=$C$17,($C$34*HE$59*$B193/$C$63)*(IF(COUNTA($D193:HD193)*(12/$C$63)&lt;=$C$9,0,1)),0)+IF(HF$63=$C$17,0,IF(HE$63=$C$17,$B193*(HE$60),0))</f>
        <v>0</v>
      </c>
      <c r="HF193" s="50">
        <f>IF(HF$63&lt;=$C$17,($C$34*HF$59*$B193/$C$63)*(IF(COUNTA($D193:HE193)*(12/$C$63)&lt;=$C$9,0,1)),0)+IF(HG$63=$C$17,0,IF(HF$63=$C$17,$B193*(HF$60),0))</f>
        <v>0</v>
      </c>
      <c r="HG193" s="50">
        <f>IF(HG$63&lt;=$C$17,($C$34*HG$59*$B193/$C$63)*(IF(COUNTA($D193:HF193)*(12/$C$63)&lt;=$C$9,0,1)),0)+IF(HH$63=$C$17,0,IF(HG$63=$C$17,$B193*(HG$60),0))</f>
        <v>0</v>
      </c>
      <c r="HH193" s="50">
        <f>IF(HH$63&lt;=$C$17,($C$34*HH$59*$B193/$C$63)*(IF(COUNTA($D193:HG193)*(12/$C$63)&lt;=$C$9,0,1)),0)+IF(HI$63=$C$17,0,IF(HH$63=$C$17,$B193*(HH$60),0))</f>
        <v>0</v>
      </c>
      <c r="HI193" s="50">
        <f>IF(HI$63&lt;=$C$17,($C$34*HI$59*$B193/$C$63)*(IF(COUNTA($D193:HH193)*(12/$C$63)&lt;=$C$9,0,1)),0)+IF(HJ$63=$C$17,0,IF(HI$63=$C$17,$B193*(HI$60),0))</f>
        <v>0</v>
      </c>
      <c r="HJ193" s="50">
        <f>IF(HJ$63&lt;=$C$17,($C$34*HJ$59*$B193/$C$63)*(IF(COUNTA($D193:HI193)*(12/$C$63)&lt;=$C$9,0,1)),0)+IF(HK$63=$C$17,0,IF(HJ$63=$C$17,$B193*(HJ$60),0))</f>
        <v>0</v>
      </c>
      <c r="HK193" s="50">
        <f>IF(HK$63&lt;=$C$17,($C$34*HK$59*$B193/$C$63)*(IF(COUNTA($D193:HJ193)*(12/$C$63)&lt;=$C$9,0,1)),0)+IF(HL$63=$C$17,0,IF(HK$63=$C$17,$B193*(HK$60),0))</f>
        <v>0</v>
      </c>
      <c r="HL193" s="50">
        <f>IF(HL$63&lt;=$C$17,($C$34*HL$59*$B193/$C$63)*(IF(COUNTA($D193:HK193)*(12/$C$63)&lt;=$C$9,0,1)),0)+IF(HM$63=$C$17,0,IF(HL$63=$C$17,$B193*(HL$60),0))</f>
        <v>0</v>
      </c>
      <c r="HM193" s="50">
        <f>IF(HM$63&lt;=$C$17,($C$34*HM$59*$B193/$C$63)*(IF(COUNTA($D193:HL193)*(12/$C$63)&lt;=$C$9,0,1)),0)+IF(HN$63=$C$17,0,IF(HM$63=$C$17,$B193*(HM$60),0))</f>
        <v>0</v>
      </c>
      <c r="HN193" s="50">
        <f>IF(HN$63&lt;=$C$17,($C$34*HN$59*$B193/$C$63)*(IF(COUNTA($D193:HM193)*(12/$C$63)&lt;=$C$9,0,1)),0)+IF(HO$63=$C$17,0,IF(HN$63=$C$17,$B193*(HN$60),0))</f>
        <v>0</v>
      </c>
      <c r="HO193" s="50">
        <f>IF(HO$63&lt;=$C$17,($C$34*HO$59*$B193/$C$63)*(IF(COUNTA($D193:HN193)*(12/$C$63)&lt;=$C$9,0,1)),0)+IF(HP$63=$C$17,0,IF(HO$63=$C$17,$B193*(HO$60),0))</f>
        <v>0</v>
      </c>
      <c r="HP193" s="50">
        <f>IF(HP$63&lt;=$C$17,($C$34*HP$59*$B193/$C$63)*(IF(COUNTA($D193:HO193)*(12/$C$63)&lt;=$C$9,0,1)),0)+IF(HQ$63=$C$17,0,IF(HP$63=$C$17,$B193*(HP$60),0))</f>
        <v>0</v>
      </c>
      <c r="HQ193" s="50">
        <f>IF(HQ$63&lt;=$C$17,($C$34*HQ$59*$B193/$C$63)*(IF(COUNTA($D193:HP193)*(12/$C$63)&lt;=$C$9,0,1)),0)+IF(HR$63=$C$17,0,IF(HQ$63=$C$17,$B193*(HQ$60),0))</f>
        <v>0</v>
      </c>
      <c r="HR193" s="50">
        <f>IF(HR$63&lt;=$C$17,($C$34*HR$59*$B193/$C$63)*(IF(COUNTA($D193:HQ193)*(12/$C$63)&lt;=$C$9,0,1)),0)+IF(HS$63=$C$17,0,IF(HR$63=$C$17,$B193*(HR$60),0))</f>
        <v>0</v>
      </c>
      <c r="HS193" s="50">
        <f>IF(HS$63&lt;=$C$17,($C$34*HS$59*$B193/$C$63)*(IF(COUNTA($D193:HR193)*(12/$C$63)&lt;=$C$9,0,1)),0)+IF(HT$63=$C$17,0,IF(HS$63=$C$17,$B193*(HS$60),0))</f>
        <v>0</v>
      </c>
      <c r="HT193" s="50">
        <f>IF(HT$63&lt;=$C$17,($C$34*HT$59*$B193/$C$63)*(IF(COUNTA($D193:HS193)*(12/$C$63)&lt;=$C$9,0,1)),0)+IF(HU$63=$C$17,0,IF(HT$63=$C$17,$B193*(HT$60),0))</f>
        <v>0</v>
      </c>
      <c r="HU193" s="50">
        <f>IF(HU$63&lt;=$C$17,($C$34*HU$59*$B193/$C$63)*(IF(COUNTA($D193:HT193)*(12/$C$63)&lt;=$C$9,0,1)),0)+IF(HV$63=$C$17,0,IF(HU$63=$C$17,$B193*(HU$60),0))</f>
        <v>0</v>
      </c>
      <c r="HV193" s="50">
        <f>IF(HV$63&lt;=$C$17,($C$34*HV$59*$B193/$C$63)*(IF(COUNTA($D193:HU193)*(12/$C$63)&lt;=$C$9,0,1)),0)+IF(HW$63=$C$17,0,IF(HV$63=$C$17,$B193*(HV$60),0))</f>
        <v>0</v>
      </c>
      <c r="HW193" s="50">
        <f>IF(HW$63&lt;=$C$17,($C$34*HW$59*$B193/$C$63)*(IF(COUNTA($D193:HV193)*(12/$C$63)&lt;=$C$9,0,1)),0)+IF(HX$63=$C$17,0,IF(HW$63=$C$17,$B193*(HW$60),0))</f>
        <v>0</v>
      </c>
      <c r="HX193" s="50">
        <f>IF(HX$63&lt;=$C$17,($C$34*HX$59*$B193/$C$63)*(IF(COUNTA($D193:HW193)*(12/$C$63)&lt;=$C$9,0,1)),0)+IF(HY$63=$C$17,0,IF(HX$63=$C$17,$B193*(HX$60),0))</f>
        <v>0</v>
      </c>
      <c r="HY193" s="50">
        <f>IF(HY$63&lt;=$C$17,($C$34*HY$59*$B193/$C$63)*(IF(COUNTA($D193:HX193)*(12/$C$63)&lt;=$C$9,0,1)),0)+IF(HZ$63=$C$17,0,IF(HY$63=$C$17,$B193*(HY$60),0))</f>
        <v>0</v>
      </c>
      <c r="HZ193" s="50">
        <f>IF(HZ$63&lt;=$C$17,($C$34*HZ$59*$B193/$C$63)*(IF(COUNTA($D193:HY193)*(12/$C$63)&lt;=$C$9,0,1)),0)+IF(IA$63=$C$17,0,IF(HZ$63=$C$17,$B193*(HZ$60),0))</f>
        <v>0</v>
      </c>
      <c r="IA193" s="50">
        <f>IF(IA$63&lt;=$C$17,($C$34*IA$59*$B193/$C$63)*(IF(COUNTA($D193:HZ193)*(12/$C$63)&lt;=$C$9,0,1)),0)+IF(IB$63=$C$17,0,IF(IA$63=$C$17,$B193*(IA$60),0))</f>
        <v>0</v>
      </c>
      <c r="IB193" s="50">
        <f>IF(IB$63&lt;=$C$17,($C$34*IB$59*$B193/$C$63)*(IF(COUNTA($D193:IA193)*(12/$C$63)&lt;=$C$9,0,1)),0)+IF(IC$63=$C$17,0,IF(IB$63=$C$17,$B193*(IB$60),0))</f>
        <v>0</v>
      </c>
      <c r="IC193" s="50">
        <f>IF(IC$63&lt;=$C$17,($C$34*IC$59*$B193/$C$63)*(IF(COUNTA($D193:IB193)*(12/$C$63)&lt;=$C$9,0,1)),0)+IF(ID$63=$C$17,0,IF(IC$63=$C$17,$B193*(IC$60),0))</f>
        <v>0</v>
      </c>
      <c r="ID193" s="50">
        <f>IF(ID$63&lt;=$C$17,($C$34*ID$59*$B193/$C$63)*(IF(COUNTA($D193:IC193)*(12/$C$63)&lt;=$C$9,0,1)),0)+IF(IE$63=$C$17,0,IF(ID$63=$C$17,$B193*(ID$60),0))</f>
        <v>0</v>
      </c>
      <c r="IE193" s="50">
        <f>IF(IE$63&lt;=$C$17,($C$34*IE$59*$B193/$C$63)*(IF(COUNTA($D193:ID193)*(12/$C$63)&lt;=$C$9,0,1)),0)+IF(IF$63=$C$17,0,IF(IE$63=$C$17,$B193*(IE$60),0))</f>
        <v>0</v>
      </c>
      <c r="IF193" s="50">
        <f>IF(IF$63&lt;=$C$17,($C$34*IF$59*$B193/$C$63)*(IF(COUNTA($D193:IE193)*(12/$C$63)&lt;=$C$9,0,1)),0)+IF(IG$63=$C$17,0,IF(IF$63=$C$17,$B193*(IF$60),0))</f>
        <v>0</v>
      </c>
      <c r="IG193" s="50">
        <f>IF(IG$63&lt;=$C$17,($C$34*IG$59*$B193/$C$63)*(IF(COUNTA($D193:IF193)*(12/$C$63)&lt;=$C$9,0,1)),0)+IF(IH$63=$C$17,0,IF(IG$63=$C$17,$B193*(IG$60),0))</f>
        <v>0</v>
      </c>
      <c r="IH193" s="50">
        <f>IF(IH$63&lt;=$C$17,($C$34*IH$59*$B193/$C$63)*(IF(COUNTA($D193:IG193)*(12/$C$63)&lt;=$C$9,0,1)),0)+IF(II$63=$C$17,0,IF(IH$63=$C$17,$B193*(IH$60),0))</f>
        <v>0</v>
      </c>
      <c r="II193" s="50">
        <f>IF(II$63&lt;=$C$17,($C$34*II$59*$B193/$C$63)*(IF(COUNTA($D193:IH193)*(12/$C$63)&lt;=$C$9,0,1)),0)+IF(IJ$63=$C$17,0,IF(II$63=$C$17,$B193*(II$60),0))</f>
        <v>0</v>
      </c>
      <c r="IJ193" s="50">
        <f>IF(IJ$63&lt;=$C$17,($C$34*IJ$59*$B193/$C$63)*(IF(COUNTA($D193:II193)*(12/$C$63)&lt;=$C$9,0,1)),0)+IF(IK$63=$C$17,0,IF(IJ$63=$C$17,$B193*(IJ$60),0))</f>
        <v>0</v>
      </c>
      <c r="IK193" s="50">
        <f>IF(IK$63&lt;=$C$17,($C$34*IK$59*$B193/$C$63)*(IF(COUNTA($D193:IJ193)*(12/$C$63)&lt;=$C$9,0,1)),0)+IF(IL$63=$C$17,0,IF(IK$63=$C$17,$B193*(IK$60),0))</f>
        <v>0</v>
      </c>
      <c r="IL193" s="50">
        <f>IF(IL$63&lt;=$C$17,($C$34*IL$59*$B193/$C$63)*(IF(COUNTA($D193:IK193)*(12/$C$63)&lt;=$C$9,0,1)),0)+IF(IM$63=$C$17,0,IF(IL$63=$C$17,$B193*(IL$60),0))</f>
        <v>0</v>
      </c>
      <c r="IM193" s="50">
        <f>IF(IM$63&lt;=$C$17,($C$34*IM$59*$B193/$C$63)*(IF(COUNTA($D193:IL193)*(12/$C$63)&lt;=$C$9,0,1)),0)+IF(IN$63=$C$17,0,IF(IM$63=$C$17,$B193*(IM$60),0))</f>
        <v>0</v>
      </c>
      <c r="IN193" s="50">
        <f>IF(IN$63&lt;=$C$17,($C$34*IN$59*$B193/$C$63)*(IF(COUNTA($D193:IM193)*(12/$C$63)&lt;=$C$9,0,1)),0)+IF(IO$63=$C$17,0,IF(IN$63=$C$17,$B193*(IN$60),0))</f>
        <v>0</v>
      </c>
      <c r="IO193" s="50">
        <f>IF(IO$63&lt;=$C$17,($C$34*IO$59*$B193/$C$63)*(IF(COUNTA($D193:IN193)*(12/$C$63)&lt;=$C$9,0,1)),0)+IF(IP$63=$C$17,0,IF(IO$63=$C$17,$B193*(IO$60),0))</f>
        <v>0</v>
      </c>
      <c r="IP193" s="50">
        <f>IF(IP$63&lt;=$C$17,($C$34*IP$59*$B193/$C$63)*(IF(COUNTA($D193:IO193)*(12/$C$63)&lt;=$C$9,0,1)),0)+IF(IQ$63=$C$17,0,IF(IP$63=$C$17,$B193*(IP$60),0))</f>
        <v>0</v>
      </c>
      <c r="IQ193" s="50">
        <f>IF(IQ$63&lt;=$C$17,($C$34*IQ$59*$B193/$C$63)*(IF(COUNTA($D193:IP193)*(12/$C$63)&lt;=$C$9,0,1)),0)+IF(IR$63=$C$17,0,IF(IQ$63=$C$17,$B193*(IQ$60),0))</f>
        <v>0</v>
      </c>
      <c r="IR193" s="50">
        <f>IF(IR$63&lt;=$C$17,($C$34*IR$59*$B193/$C$63)*(IF(COUNTA($D193:IQ193)*(12/$C$63)&lt;=$C$9,0,1)),0)+IF(IS$63=$C$17,0,IF(IR$63=$C$17,$B193*(IR$60),0))</f>
        <v>0</v>
      </c>
      <c r="IS193" s="50">
        <f>IF(IS$63&lt;=$C$17,($C$34*IS$59*$B193/$C$63)*(IF(COUNTA($D193:IR193)*(12/$C$63)&lt;=$C$9,0,1)),0)+IF(IT$63=$C$17,0,IF(IS$63=$C$17,$B193*(IS$60),0))</f>
        <v>0</v>
      </c>
      <c r="IT193" s="50">
        <f>IF(IT$63&lt;=$C$17,($C$34*IT$59*$B193/$C$63)*(IF(COUNTA($D193:IS193)*(12/$C$63)&lt;=$C$9,0,1)),0)+IF(IU$63=$C$17,0,IF(IT$63=$C$17,$B193*(IT$60),0))</f>
        <v>0</v>
      </c>
      <c r="IU193" s="50">
        <f>IF(IU$63&lt;=$C$17,($C$34*IU$59*$B193/$C$63)*(IF(COUNTA($D193:IT193)*(12/$C$63)&lt;=$C$9,0,1)),0)+IF(IV$63=$C$17,0,IF(IU$63=$C$17,$B193*(IU$60),0))</f>
        <v>0</v>
      </c>
      <c r="IV193" s="50">
        <f>IF(IV$63&lt;=$C$17,($C$34*IV$59*$B193/$C$63)*(IF(COUNTA($D193:IU193)*(12/$C$63)&lt;=$C$9,0,1)),0)+IF(IW$63=$C$17,0,IF(IV$63=$C$17,$B193*(IV$60),0))</f>
        <v>0</v>
      </c>
      <c r="IW193" s="50">
        <f>IF(IW$63&lt;=$C$17,($C$34*IW$59*$B193/$C$63)*(IF(COUNTA($D193:IV193)*(12/$C$63)&lt;=$C$9,0,1)),0)+IF(IX$63=$C$17,0,IF(IW$63=$C$17,$B193*(IW$60),0))</f>
        <v>0</v>
      </c>
      <c r="IX193" s="50"/>
      <c r="IY193" s="50"/>
      <c r="IZ193" s="50"/>
      <c r="JA193" s="50"/>
      <c r="JB193" s="50"/>
      <c r="JC193" s="50"/>
      <c r="JD193" s="50"/>
      <c r="JE193" s="50"/>
      <c r="JF193" s="50"/>
      <c r="JG193" s="50"/>
      <c r="JH193" s="50"/>
      <c r="JI193" s="50"/>
      <c r="JJ193" s="50"/>
      <c r="JK193" s="50"/>
      <c r="JL193" s="50"/>
      <c r="JM193" s="50"/>
      <c r="JN193" s="50"/>
      <c r="JO193" s="50"/>
      <c r="JP193" s="50"/>
      <c r="JQ193" s="50"/>
      <c r="JR193" s="50"/>
      <c r="JS193" s="50"/>
      <c r="JT193" s="50"/>
      <c r="JU193" s="50"/>
      <c r="JV193" s="50"/>
      <c r="JW193" s="50"/>
      <c r="JX193" s="50"/>
      <c r="JY193" s="50"/>
      <c r="JZ193" s="50"/>
      <c r="KA193" s="50"/>
      <c r="KB193" s="50"/>
      <c r="KC193" s="50"/>
      <c r="KD193" s="50"/>
      <c r="KE193" s="50"/>
      <c r="KF193" s="50"/>
      <c r="KG193" s="50"/>
      <c r="KH193" s="50"/>
      <c r="KI193" s="50"/>
      <c r="KJ193" s="50"/>
      <c r="KK193" s="50"/>
      <c r="KL193" s="50"/>
      <c r="KM193" s="50"/>
      <c r="KN193" s="50"/>
      <c r="KO193" s="50"/>
      <c r="KP193" s="50"/>
      <c r="KQ193" s="50"/>
      <c r="KR193" s="50"/>
      <c r="KS193" s="50"/>
      <c r="KT193" s="50"/>
      <c r="KU193" s="50"/>
      <c r="KV193" s="50"/>
      <c r="KW193" s="50"/>
      <c r="KX193" s="50"/>
      <c r="KY193" s="50"/>
      <c r="KZ193" s="50"/>
      <c r="LA193" s="50"/>
      <c r="LB193" s="50"/>
      <c r="LC193" s="50"/>
      <c r="LD193" s="50"/>
      <c r="LE193" s="50"/>
      <c r="LF193" s="50"/>
      <c r="LG193" s="50"/>
      <c r="LH193" s="50"/>
      <c r="LI193" s="50"/>
    </row>
    <row r="194" spans="1:385" outlineLevel="1" x14ac:dyDescent="0.25">
      <c r="A194" s="2" t="s">
        <v>55</v>
      </c>
      <c r="B194" s="79">
        <f ca="1">+OFFSET($D$52,0,COUNTA($B$66:B193),,)</f>
        <v>0</v>
      </c>
      <c r="C194" s="88">
        <f t="shared" ref="C194:C257" si="63">SUM(D194:XEG194)</f>
        <v>0</v>
      </c>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50">
        <f>IF(EC$63&gt;$C$17,0,-EB$53*(12/$C$63))</f>
        <v>0</v>
      </c>
      <c r="EC194" s="50">
        <f>IF(EC$63&lt;=$C$17,($C$34*EC$59*$B194/$C$63)*(IF(COUNTA($D194:EB194)*(12/$C$63)&lt;=$C$9,0,1)),0)+IF(ED$63=$C$17,0,IF(EC$63=$C$17,$B194*(EC$60),0))</f>
        <v>0</v>
      </c>
      <c r="ED194" s="50">
        <f>IF(ED$63&lt;=$C$17,($C$34*ED$59*$B194/$C$63)*(IF(COUNTA($D194:EC194)*(12/$C$63)&lt;=$C$9,0,1)),0)+IF(EE$63=$C$17,0,IF(ED$63=$C$17,$B194*(ED$60),0))</f>
        <v>0</v>
      </c>
      <c r="EE194" s="50">
        <f>IF(EE$63&lt;=$C$17,($C$34*EE$59*$B194/$C$63)*(IF(COUNTA($D194:ED194)*(12/$C$63)&lt;=$C$9,0,1)),0)+IF(EF$63=$C$17,0,IF(EE$63=$C$17,$B194*(EE$60),0))</f>
        <v>0</v>
      </c>
      <c r="EF194" s="50">
        <f>IF(EF$63&lt;=$C$17,($C$34*EF$59*$B194/$C$63)*(IF(COUNTA($D194:EE194)*(12/$C$63)&lt;=$C$9,0,1)),0)+IF(EG$63=$C$17,0,IF(EF$63=$C$17,$B194*(EF$60),0))</f>
        <v>0</v>
      </c>
      <c r="EG194" s="50">
        <f>IF(EG$63&lt;=$C$17,($C$34*EG$59*$B194/$C$63)*(IF(COUNTA($D194:EF194)*(12/$C$63)&lt;=$C$9,0,1)),0)+IF(EH$63=$C$17,0,IF(EG$63=$C$17,$B194*(EG$60),0))</f>
        <v>0</v>
      </c>
      <c r="EH194" s="50">
        <f>IF(EH$63&lt;=$C$17,($C$34*EH$59*$B194/$C$63)*(IF(COUNTA($D194:EG194)*(12/$C$63)&lt;=$C$9,0,1)),0)+IF(EI$63=$C$17,0,IF(EH$63=$C$17,$B194*(EH$60),0))</f>
        <v>0</v>
      </c>
      <c r="EI194" s="50">
        <f>IF(EI$63&lt;=$C$17,($C$34*EI$59*$B194/$C$63)*(IF(COUNTA($D194:EH194)*(12/$C$63)&lt;=$C$9,0,1)),0)+IF(EJ$63=$C$17,0,IF(EI$63=$C$17,$B194*(EI$60),0))</f>
        <v>0</v>
      </c>
      <c r="EJ194" s="50">
        <f>IF(EJ$63&lt;=$C$17,($C$34*EJ$59*$B194/$C$63)*(IF(COUNTA($D194:EI194)*(12/$C$63)&lt;=$C$9,0,1)),0)+IF(EK$63=$C$17,0,IF(EJ$63=$C$17,$B194*(EJ$60),0))</f>
        <v>0</v>
      </c>
      <c r="EK194" s="50">
        <f>IF(EK$63&lt;=$C$17,($C$34*EK$59*$B194/$C$63)*(IF(COUNTA($D194:EJ194)*(12/$C$63)&lt;=$C$9,0,1)),0)+IF(EL$63=$C$17,0,IF(EK$63=$C$17,$B194*(EK$60),0))</f>
        <v>0</v>
      </c>
      <c r="EL194" s="50">
        <f>IF(EL$63&lt;=$C$17,($C$34*EL$59*$B194/$C$63)*(IF(COUNTA($D194:EK194)*(12/$C$63)&lt;=$C$9,0,1)),0)+IF(EM$63=$C$17,0,IF(EL$63=$C$17,$B194*(EL$60),0))</f>
        <v>0</v>
      </c>
      <c r="EM194" s="50">
        <f>IF(EM$63&lt;=$C$17,($C$34*EM$59*$B194/$C$63)*(IF(COUNTA($D194:EL194)*(12/$C$63)&lt;=$C$9,0,1)),0)+IF(EN$63=$C$17,0,IF(EM$63=$C$17,$B194*(EM$60),0))</f>
        <v>0</v>
      </c>
      <c r="EN194" s="50">
        <f>IF(EN$63&lt;=$C$17,($C$34*EN$59*$B194/$C$63)*(IF(COUNTA($D194:EM194)*(12/$C$63)&lt;=$C$9,0,1)),0)+IF(EO$63=$C$17,0,IF(EN$63=$C$17,$B194*(EN$60),0))</f>
        <v>0</v>
      </c>
      <c r="EO194" s="50">
        <f>IF(EO$63&lt;=$C$17,($C$34*EO$59*$B194/$C$63)*(IF(COUNTA($D194:EN194)*(12/$C$63)&lt;=$C$9,0,1)),0)+IF(EP$63=$C$17,0,IF(EO$63=$C$17,$B194*(EO$60),0))</f>
        <v>0</v>
      </c>
      <c r="EP194" s="50">
        <f>IF(EP$63&lt;=$C$17,($C$34*EP$59*$B194/$C$63)*(IF(COUNTA($D194:EO194)*(12/$C$63)&lt;=$C$9,0,1)),0)+IF(EQ$63=$C$17,0,IF(EP$63=$C$17,$B194*(EP$60),0))</f>
        <v>0</v>
      </c>
      <c r="EQ194" s="50">
        <f>IF(EQ$63&lt;=$C$17,($C$34*EQ$59*$B194/$C$63)*(IF(COUNTA($D194:EP194)*(12/$C$63)&lt;=$C$9,0,1)),0)+IF(ER$63=$C$17,0,IF(EQ$63=$C$17,$B194*(EQ$60),0))</f>
        <v>0</v>
      </c>
      <c r="ER194" s="50">
        <f>IF(ER$63&lt;=$C$17,($C$34*ER$59*$B194/$C$63)*(IF(COUNTA($D194:EQ194)*(12/$C$63)&lt;=$C$9,0,1)),0)+IF(ES$63=$C$17,0,IF(ER$63=$C$17,$B194*(ER$60),0))</f>
        <v>0</v>
      </c>
      <c r="ES194" s="50">
        <f>IF(ES$63&lt;=$C$17,($C$34*ES$59*$B194/$C$63)*(IF(COUNTA($D194:ER194)*(12/$C$63)&lt;=$C$9,0,1)),0)+IF(ET$63=$C$17,0,IF(ES$63=$C$17,$B194*(ES$60),0))</f>
        <v>0</v>
      </c>
      <c r="ET194" s="50">
        <f>IF(ET$63&lt;=$C$17,($C$34*ET$59*$B194/$C$63)*(IF(COUNTA($D194:ES194)*(12/$C$63)&lt;=$C$9,0,1)),0)+IF(EU$63=$C$17,0,IF(ET$63=$C$17,$B194*(ET$60),0))</f>
        <v>0</v>
      </c>
      <c r="EU194" s="50">
        <f>IF(EU$63&lt;=$C$17,($C$34*EU$59*$B194/$C$63)*(IF(COUNTA($D194:ET194)*(12/$C$63)&lt;=$C$9,0,1)),0)+IF(EV$63=$C$17,0,IF(EU$63=$C$17,$B194*(EU$60),0))</f>
        <v>0</v>
      </c>
      <c r="EV194" s="50">
        <f>IF(EV$63&lt;=$C$17,($C$34*EV$59*$B194/$C$63)*(IF(COUNTA($D194:EU194)*(12/$C$63)&lt;=$C$9,0,1)),0)+IF(EW$63=$C$17,0,IF(EV$63=$C$17,$B194*(EV$60),0))</f>
        <v>0</v>
      </c>
      <c r="EW194" s="50">
        <f>IF(EW$63&lt;=$C$17,($C$34*EW$59*$B194/$C$63)*(IF(COUNTA($D194:EV194)*(12/$C$63)&lt;=$C$9,0,1)),0)+IF(EX$63=$C$17,0,IF(EW$63=$C$17,$B194*(EW$60),0))</f>
        <v>0</v>
      </c>
      <c r="EX194" s="50">
        <f>IF(EX$63&lt;=$C$17,($C$34*EX$59*$B194/$C$63)*(IF(COUNTA($D194:EW194)*(12/$C$63)&lt;=$C$9,0,1)),0)+IF(EY$63=$C$17,0,IF(EX$63=$C$17,$B194*(EX$60),0))</f>
        <v>0</v>
      </c>
      <c r="EY194" s="50">
        <f>IF(EY$63&lt;=$C$17,($C$34*EY$59*$B194/$C$63)*(IF(COUNTA($D194:EX194)*(12/$C$63)&lt;=$C$9,0,1)),0)+IF(EZ$63=$C$17,0,IF(EY$63=$C$17,$B194*(EY$60),0))</f>
        <v>0</v>
      </c>
      <c r="EZ194" s="50">
        <f>IF(EZ$63&lt;=$C$17,($C$34*EZ$59*$B194/$C$63)*(IF(COUNTA($D194:EY194)*(12/$C$63)&lt;=$C$9,0,1)),0)+IF(FA$63=$C$17,0,IF(EZ$63=$C$17,$B194*(EZ$60),0))</f>
        <v>0</v>
      </c>
      <c r="FA194" s="50">
        <f>IF(FA$63&lt;=$C$17,($C$34*FA$59*$B194/$C$63)*(IF(COUNTA($D194:EZ194)*(12/$C$63)&lt;=$C$9,0,1)),0)+IF(FB$63=$C$17,0,IF(FA$63=$C$17,$B194*(FA$60),0))</f>
        <v>0</v>
      </c>
      <c r="FB194" s="50">
        <f>IF(FB$63&lt;=$C$17,($C$34*FB$59*$B194/$C$63)*(IF(COUNTA($D194:FA194)*(12/$C$63)&lt;=$C$9,0,1)),0)+IF(FC$63=$C$17,0,IF(FB$63=$C$17,$B194*(FB$60),0))</f>
        <v>0</v>
      </c>
      <c r="FC194" s="50">
        <f>IF(FC$63&lt;=$C$17,($C$34*FC$59*$B194/$C$63)*(IF(COUNTA($D194:FB194)*(12/$C$63)&lt;=$C$9,0,1)),0)+IF(FD$63=$C$17,0,IF(FC$63=$C$17,$B194*(FC$60),0))</f>
        <v>0</v>
      </c>
      <c r="FD194" s="50">
        <f>IF(FD$63&lt;=$C$17,($C$34*FD$59*$B194/$C$63)*(IF(COUNTA($D194:FC194)*(12/$C$63)&lt;=$C$9,0,1)),0)+IF(FE$63=$C$17,0,IF(FD$63=$C$17,$B194*(FD$60),0))</f>
        <v>0</v>
      </c>
      <c r="FE194" s="50">
        <f>IF(FE$63&lt;=$C$17,($C$34*FE$59*$B194/$C$63)*(IF(COUNTA($D194:FD194)*(12/$C$63)&lt;=$C$9,0,1)),0)+IF(FF$63=$C$17,0,IF(FE$63=$C$17,$B194*(FE$60),0))</f>
        <v>0</v>
      </c>
      <c r="FF194" s="50">
        <f>IF(FF$63&lt;=$C$17,($C$34*FF$59*$B194/$C$63)*(IF(COUNTA($D194:FE194)*(12/$C$63)&lt;=$C$9,0,1)),0)+IF(FG$63=$C$17,0,IF(FF$63=$C$17,$B194*(FF$60),0))</f>
        <v>0</v>
      </c>
      <c r="FG194" s="50">
        <f>IF(FG$63&lt;=$C$17,($C$34*FG$59*$B194/$C$63)*(IF(COUNTA($D194:FF194)*(12/$C$63)&lt;=$C$9,0,1)),0)+IF(FH$63=$C$17,0,IF(FG$63=$C$17,$B194*(FG$60),0))</f>
        <v>0</v>
      </c>
      <c r="FH194" s="50">
        <f>IF(FH$63&lt;=$C$17,($C$34*FH$59*$B194/$C$63)*(IF(COUNTA($D194:FG194)*(12/$C$63)&lt;=$C$9,0,1)),0)+IF(FI$63=$C$17,0,IF(FH$63=$C$17,$B194*(FH$60),0))</f>
        <v>0</v>
      </c>
      <c r="FI194" s="50">
        <f>IF(FI$63&lt;=$C$17,($C$34*FI$59*$B194/$C$63)*(IF(COUNTA($D194:FH194)*(12/$C$63)&lt;=$C$9,0,1)),0)+IF(FJ$63=$C$17,0,IF(FI$63=$C$17,$B194*(FI$60),0))</f>
        <v>0</v>
      </c>
      <c r="FJ194" s="50">
        <f>IF(FJ$63&lt;=$C$17,($C$34*FJ$59*$B194/$C$63)*(IF(COUNTA($D194:FI194)*(12/$C$63)&lt;=$C$9,0,1)),0)+IF(FK$63=$C$17,0,IF(FJ$63=$C$17,$B194*(FJ$60),0))</f>
        <v>0</v>
      </c>
      <c r="FK194" s="50">
        <f>IF(FK$63&lt;=$C$17,($C$34*FK$59*$B194/$C$63)*(IF(COUNTA($D194:FJ194)*(12/$C$63)&lt;=$C$9,0,1)),0)+IF(FL$63=$C$17,0,IF(FK$63=$C$17,$B194*(FK$60),0))</f>
        <v>0</v>
      </c>
      <c r="FL194" s="50">
        <f>IF(FL$63&lt;=$C$17,($C$34*FL$59*$B194/$C$63)*(IF(COUNTA($D194:FK194)*(12/$C$63)&lt;=$C$9,0,1)),0)+IF(FM$63=$C$17,0,IF(FL$63=$C$17,$B194*(FL$60),0))</f>
        <v>0</v>
      </c>
      <c r="FM194" s="50">
        <f>IF(FM$63&lt;=$C$17,($C$34*FM$59*$B194/$C$63)*(IF(COUNTA($D194:FL194)*(12/$C$63)&lt;=$C$9,0,1)),0)+IF(FN$63=$C$17,0,IF(FM$63=$C$17,$B194*(FM$60),0))</f>
        <v>0</v>
      </c>
      <c r="FN194" s="50">
        <f>IF(FN$63&lt;=$C$17,($C$34*FN$59*$B194/$C$63)*(IF(COUNTA($D194:FM194)*(12/$C$63)&lt;=$C$9,0,1)),0)+IF(FO$63=$C$17,0,IF(FN$63=$C$17,$B194*(FN$60),0))</f>
        <v>0</v>
      </c>
      <c r="FO194" s="50">
        <f>IF(FO$63&lt;=$C$17,($C$34*FO$59*$B194/$C$63)*(IF(COUNTA($D194:FN194)*(12/$C$63)&lt;=$C$9,0,1)),0)+IF(FP$63=$C$17,0,IF(FO$63=$C$17,$B194*(FO$60),0))</f>
        <v>0</v>
      </c>
      <c r="FP194" s="50">
        <f>IF(FP$63&lt;=$C$17,($C$34*FP$59*$B194/$C$63)*(IF(COUNTA($D194:FO194)*(12/$C$63)&lt;=$C$9,0,1)),0)+IF(FQ$63=$C$17,0,IF(FP$63=$C$17,$B194*(FP$60),0))</f>
        <v>0</v>
      </c>
      <c r="FQ194" s="50">
        <f>IF(FQ$63&lt;=$C$17,($C$34*FQ$59*$B194/$C$63)*(IF(COUNTA($D194:FP194)*(12/$C$63)&lt;=$C$9,0,1)),0)+IF(FR$63=$C$17,0,IF(FQ$63=$C$17,$B194*(FQ$60),0))</f>
        <v>0</v>
      </c>
      <c r="FR194" s="50">
        <f>IF(FR$63&lt;=$C$17,($C$34*FR$59*$B194/$C$63)*(IF(COUNTA($D194:FQ194)*(12/$C$63)&lt;=$C$9,0,1)),0)+IF(FS$63=$C$17,0,IF(FR$63=$C$17,$B194*(FR$60),0))</f>
        <v>0</v>
      </c>
      <c r="FS194" s="50">
        <f>IF(FS$63&lt;=$C$17,($C$34*FS$59*$B194/$C$63)*(IF(COUNTA($D194:FR194)*(12/$C$63)&lt;=$C$9,0,1)),0)+IF(FT$63=$C$17,0,IF(FS$63=$C$17,$B194*(FS$60),0))</f>
        <v>0</v>
      </c>
      <c r="FT194" s="50">
        <f>IF(FT$63&lt;=$C$17,($C$34*FT$59*$B194/$C$63)*(IF(COUNTA($D194:FS194)*(12/$C$63)&lt;=$C$9,0,1)),0)+IF(FU$63=$C$17,0,IF(FT$63=$C$17,$B194*(FT$60),0))</f>
        <v>0</v>
      </c>
      <c r="FU194" s="50">
        <f>IF(FU$63&lt;=$C$17,($C$34*FU$59*$B194/$C$63)*(IF(COUNTA($D194:FT194)*(12/$C$63)&lt;=$C$9,0,1)),0)+IF(FV$63=$C$17,0,IF(FU$63=$C$17,$B194*(FU$60),0))</f>
        <v>0</v>
      </c>
      <c r="FV194" s="50">
        <f>IF(FV$63&lt;=$C$17,($C$34*FV$59*$B194/$C$63)*(IF(COUNTA($D194:FU194)*(12/$C$63)&lt;=$C$9,0,1)),0)+IF(FW$63=$C$17,0,IF(FV$63=$C$17,$B194*(FV$60),0))</f>
        <v>0</v>
      </c>
      <c r="FW194" s="50">
        <f>IF(FW$63&lt;=$C$17,($C$34*FW$59*$B194/$C$63)*(IF(COUNTA($D194:FV194)*(12/$C$63)&lt;=$C$9,0,1)),0)+IF(FX$63=$C$17,0,IF(FW$63=$C$17,$B194*(FW$60),0))</f>
        <v>0</v>
      </c>
      <c r="FX194" s="50">
        <f>IF(FX$63&lt;=$C$17,($C$34*FX$59*$B194/$C$63)*(IF(COUNTA($D194:FW194)*(12/$C$63)&lt;=$C$9,0,1)),0)+IF(FY$63=$C$17,0,IF(FX$63=$C$17,$B194*(FX$60),0))</f>
        <v>0</v>
      </c>
      <c r="FY194" s="50">
        <f>IF(FY$63&lt;=$C$17,($C$34*FY$59*$B194/$C$63)*(IF(COUNTA($D194:FX194)*(12/$C$63)&lt;=$C$9,0,1)),0)+IF(FZ$63=$C$17,0,IF(FY$63=$C$17,$B194*(FY$60),0))</f>
        <v>0</v>
      </c>
      <c r="FZ194" s="50">
        <f>IF(FZ$63&lt;=$C$17,($C$34*FZ$59*$B194/$C$63)*(IF(COUNTA($D194:FY194)*(12/$C$63)&lt;=$C$9,0,1)),0)+IF(GA$63=$C$17,0,IF(FZ$63=$C$17,$B194*(FZ$60),0))</f>
        <v>0</v>
      </c>
      <c r="GA194" s="50">
        <f>IF(GA$63&lt;=$C$17,($C$34*GA$59*$B194/$C$63)*(IF(COUNTA($D194:FZ194)*(12/$C$63)&lt;=$C$9,0,1)),0)+IF(GB$63=$C$17,0,IF(GA$63=$C$17,$B194*(GA$60),0))</f>
        <v>0</v>
      </c>
      <c r="GB194" s="50">
        <f>IF(GB$63&lt;=$C$17,($C$34*GB$59*$B194/$C$63)*(IF(COUNTA($D194:GA194)*(12/$C$63)&lt;=$C$9,0,1)),0)+IF(GC$63=$C$17,0,IF(GB$63=$C$17,$B194*(GB$60),0))</f>
        <v>0</v>
      </c>
      <c r="GC194" s="50">
        <f>IF(GC$63&lt;=$C$17,($C$34*GC$59*$B194/$C$63)*(IF(COUNTA($D194:GB194)*(12/$C$63)&lt;=$C$9,0,1)),0)+IF(GD$63=$C$17,0,IF(GC$63=$C$17,$B194*(GC$60),0))</f>
        <v>0</v>
      </c>
      <c r="GD194" s="50">
        <f>IF(GD$63&lt;=$C$17,($C$34*GD$59*$B194/$C$63)*(IF(COUNTA($D194:GC194)*(12/$C$63)&lt;=$C$9,0,1)),0)+IF(GE$63=$C$17,0,IF(GD$63=$C$17,$B194*(GD$60),0))</f>
        <v>0</v>
      </c>
      <c r="GE194" s="50">
        <f>IF(GE$63&lt;=$C$17,($C$34*GE$59*$B194/$C$63)*(IF(COUNTA($D194:GD194)*(12/$C$63)&lt;=$C$9,0,1)),0)+IF(GF$63=$C$17,0,IF(GE$63=$C$17,$B194*(GE$60),0))</f>
        <v>0</v>
      </c>
      <c r="GF194" s="50">
        <f>IF(GF$63&lt;=$C$17,($C$34*GF$59*$B194/$C$63)*(IF(COUNTA($D194:GE194)*(12/$C$63)&lt;=$C$9,0,1)),0)+IF(GG$63=$C$17,0,IF(GF$63=$C$17,$B194*(GF$60),0))</f>
        <v>0</v>
      </c>
      <c r="GG194" s="50">
        <f>IF(GG$63&lt;=$C$17,($C$34*GG$59*$B194/$C$63)*(IF(COUNTA($D194:GF194)*(12/$C$63)&lt;=$C$9,0,1)),0)+IF(GH$63=$C$17,0,IF(GG$63=$C$17,$B194*(GG$60),0))</f>
        <v>0</v>
      </c>
      <c r="GH194" s="50">
        <f>IF(GH$63&lt;=$C$17,($C$34*GH$59*$B194/$C$63)*(IF(COUNTA($D194:GG194)*(12/$C$63)&lt;=$C$9,0,1)),0)+IF(GI$63=$C$17,0,IF(GH$63=$C$17,$B194*(GH$60),0))</f>
        <v>0</v>
      </c>
      <c r="GI194" s="50">
        <f>IF(GI$63&lt;=$C$17,($C$34*GI$59*$B194/$C$63)*(IF(COUNTA($D194:GH194)*(12/$C$63)&lt;=$C$9,0,1)),0)+IF(GJ$63=$C$17,0,IF(GI$63=$C$17,$B194*(GI$60),0))</f>
        <v>0</v>
      </c>
      <c r="GJ194" s="50">
        <f>IF(GJ$63&lt;=$C$17,($C$34*GJ$59*$B194/$C$63)*(IF(COUNTA($D194:GI194)*(12/$C$63)&lt;=$C$9,0,1)),0)+IF(GK$63=$C$17,0,IF(GJ$63=$C$17,$B194*(GJ$60),0))</f>
        <v>0</v>
      </c>
      <c r="GK194" s="50">
        <f>IF(GK$63&lt;=$C$17,($C$34*GK$59*$B194/$C$63)*(IF(COUNTA($D194:GJ194)*(12/$C$63)&lt;=$C$9,0,1)),0)+IF(GL$63=$C$17,0,IF(GK$63=$C$17,$B194*(GK$60),0))</f>
        <v>0</v>
      </c>
      <c r="GL194" s="50">
        <f>IF(GL$63&lt;=$C$17,($C$34*GL$59*$B194/$C$63)*(IF(COUNTA($D194:GK194)*(12/$C$63)&lt;=$C$9,0,1)),0)+IF(GM$63=$C$17,0,IF(GL$63=$C$17,$B194*(GL$60),0))</f>
        <v>0</v>
      </c>
      <c r="GM194" s="50">
        <f>IF(GM$63&lt;=$C$17,($C$34*GM$59*$B194/$C$63)*(IF(COUNTA($D194:GL194)*(12/$C$63)&lt;=$C$9,0,1)),0)+IF(GN$63=$C$17,0,IF(GM$63=$C$17,$B194*(GM$60),0))</f>
        <v>0</v>
      </c>
      <c r="GN194" s="50">
        <f>IF(GN$63&lt;=$C$17,($C$34*GN$59*$B194/$C$63)*(IF(COUNTA($D194:GM194)*(12/$C$63)&lt;=$C$9,0,1)),0)+IF(GO$63=$C$17,0,IF(GN$63=$C$17,$B194*(GN$60),0))</f>
        <v>0</v>
      </c>
      <c r="GO194" s="50">
        <f>IF(GO$63&lt;=$C$17,($C$34*GO$59*$B194/$C$63)*(IF(COUNTA($D194:GN194)*(12/$C$63)&lt;=$C$9,0,1)),0)+IF(GP$63=$C$17,0,IF(GO$63=$C$17,$B194*(GO$60),0))</f>
        <v>0</v>
      </c>
      <c r="GP194" s="50">
        <f>IF(GP$63&lt;=$C$17,($C$34*GP$59*$B194/$C$63)*(IF(COUNTA($D194:GO194)*(12/$C$63)&lt;=$C$9,0,1)),0)+IF(GQ$63=$C$17,0,IF(GP$63=$C$17,$B194*(GP$60),0))</f>
        <v>0</v>
      </c>
      <c r="GQ194" s="50">
        <f>IF(GQ$63&lt;=$C$17,($C$34*GQ$59*$B194/$C$63)*(IF(COUNTA($D194:GP194)*(12/$C$63)&lt;=$C$9,0,1)),0)+IF(GR$63=$C$17,0,IF(GQ$63=$C$17,$B194*(GQ$60),0))</f>
        <v>0</v>
      </c>
      <c r="GR194" s="50">
        <f>IF(GR$63&lt;=$C$17,($C$34*GR$59*$B194/$C$63)*(IF(COUNTA($D194:GQ194)*(12/$C$63)&lt;=$C$9,0,1)),0)+IF(GS$63=$C$17,0,IF(GR$63=$C$17,$B194*(GR$60),0))</f>
        <v>0</v>
      </c>
      <c r="GS194" s="50">
        <f>IF(GS$63&lt;=$C$17,($C$34*GS$59*$B194/$C$63)*(IF(COUNTA($D194:GR194)*(12/$C$63)&lt;=$C$9,0,1)),0)+IF(GT$63=$C$17,0,IF(GS$63=$C$17,$B194*(GS$60),0))</f>
        <v>0</v>
      </c>
      <c r="GT194" s="50">
        <f>IF(GT$63&lt;=$C$17,($C$34*GT$59*$B194/$C$63)*(IF(COUNTA($D194:GS194)*(12/$C$63)&lt;=$C$9,0,1)),0)+IF(GU$63=$C$17,0,IF(GT$63=$C$17,$B194*(GT$60),0))</f>
        <v>0</v>
      </c>
      <c r="GU194" s="50">
        <f>IF(GU$63&lt;=$C$17,($C$34*GU$59*$B194/$C$63)*(IF(COUNTA($D194:GT194)*(12/$C$63)&lt;=$C$9,0,1)),0)+IF(GV$63=$C$17,0,IF(GU$63=$C$17,$B194*(GU$60),0))</f>
        <v>0</v>
      </c>
      <c r="GV194" s="50">
        <f>IF(GV$63&lt;=$C$17,($C$34*GV$59*$B194/$C$63)*(IF(COUNTA($D194:GU194)*(12/$C$63)&lt;=$C$9,0,1)),0)+IF(GW$63=$C$17,0,IF(GV$63=$C$17,$B194*(GV$60),0))</f>
        <v>0</v>
      </c>
      <c r="GW194" s="50">
        <f>IF(GW$63&lt;=$C$17,($C$34*GW$59*$B194/$C$63)*(IF(COUNTA($D194:GV194)*(12/$C$63)&lt;=$C$9,0,1)),0)+IF(GX$63=$C$17,0,IF(GW$63=$C$17,$B194*(GW$60),0))</f>
        <v>0</v>
      </c>
      <c r="GX194" s="50">
        <f>IF(GX$63&lt;=$C$17,($C$34*GX$59*$B194/$C$63)*(IF(COUNTA($D194:GW194)*(12/$C$63)&lt;=$C$9,0,1)),0)+IF(GY$63=$C$17,0,IF(GX$63=$C$17,$B194*(GX$60),0))</f>
        <v>0</v>
      </c>
      <c r="GY194" s="50">
        <f>IF(GY$63&lt;=$C$17,($C$34*GY$59*$B194/$C$63)*(IF(COUNTA($D194:GX194)*(12/$C$63)&lt;=$C$9,0,1)),0)+IF(GZ$63=$C$17,0,IF(GY$63=$C$17,$B194*(GY$60),0))</f>
        <v>0</v>
      </c>
      <c r="GZ194" s="50">
        <f>IF(GZ$63&lt;=$C$17,($C$34*GZ$59*$B194/$C$63)*(IF(COUNTA($D194:GY194)*(12/$C$63)&lt;=$C$9,0,1)),0)+IF(HA$63=$C$17,0,IF(GZ$63=$C$17,$B194*(GZ$60),0))</f>
        <v>0</v>
      </c>
      <c r="HA194" s="50">
        <f>IF(HA$63&lt;=$C$17,($C$34*HA$59*$B194/$C$63)*(IF(COUNTA($D194:GZ194)*(12/$C$63)&lt;=$C$9,0,1)),0)+IF(HB$63=$C$17,0,IF(HA$63=$C$17,$B194*(HA$60),0))</f>
        <v>0</v>
      </c>
      <c r="HB194" s="50">
        <f>IF(HB$63&lt;=$C$17,($C$34*HB$59*$B194/$C$63)*(IF(COUNTA($D194:HA194)*(12/$C$63)&lt;=$C$9,0,1)),0)+IF(HC$63=$C$17,0,IF(HB$63=$C$17,$B194*(HB$60),0))</f>
        <v>0</v>
      </c>
      <c r="HC194" s="50">
        <f>IF(HC$63&lt;=$C$17,($C$34*HC$59*$B194/$C$63)*(IF(COUNTA($D194:HB194)*(12/$C$63)&lt;=$C$9,0,1)),0)+IF(HD$63=$C$17,0,IF(HC$63=$C$17,$B194*(HC$60),0))</f>
        <v>0</v>
      </c>
      <c r="HD194" s="50">
        <f>IF(HD$63&lt;=$C$17,($C$34*HD$59*$B194/$C$63)*(IF(COUNTA($D194:HC194)*(12/$C$63)&lt;=$C$9,0,1)),0)+IF(HE$63=$C$17,0,IF(HD$63=$C$17,$B194*(HD$60),0))</f>
        <v>0</v>
      </c>
      <c r="HE194" s="50">
        <f>IF(HE$63&lt;=$C$17,($C$34*HE$59*$B194/$C$63)*(IF(COUNTA($D194:HD194)*(12/$C$63)&lt;=$C$9,0,1)),0)+IF(HF$63=$C$17,0,IF(HE$63=$C$17,$B194*(HE$60),0))</f>
        <v>0</v>
      </c>
      <c r="HF194" s="50">
        <f>IF(HF$63&lt;=$C$17,($C$34*HF$59*$B194/$C$63)*(IF(COUNTA($D194:HE194)*(12/$C$63)&lt;=$C$9,0,1)),0)+IF(HG$63=$C$17,0,IF(HF$63=$C$17,$B194*(HF$60),0))</f>
        <v>0</v>
      </c>
      <c r="HG194" s="50">
        <f>IF(HG$63&lt;=$C$17,($C$34*HG$59*$B194/$C$63)*(IF(COUNTA($D194:HF194)*(12/$C$63)&lt;=$C$9,0,1)),0)+IF(HH$63=$C$17,0,IF(HG$63=$C$17,$B194*(HG$60),0))</f>
        <v>0</v>
      </c>
      <c r="HH194" s="50">
        <f>IF(HH$63&lt;=$C$17,($C$34*HH$59*$B194/$C$63)*(IF(COUNTA($D194:HG194)*(12/$C$63)&lt;=$C$9,0,1)),0)+IF(HI$63=$C$17,0,IF(HH$63=$C$17,$B194*(HH$60),0))</f>
        <v>0</v>
      </c>
      <c r="HI194" s="50">
        <f>IF(HI$63&lt;=$C$17,($C$34*HI$59*$B194/$C$63)*(IF(COUNTA($D194:HH194)*(12/$C$63)&lt;=$C$9,0,1)),0)+IF(HJ$63=$C$17,0,IF(HI$63=$C$17,$B194*(HI$60),0))</f>
        <v>0</v>
      </c>
      <c r="HJ194" s="50">
        <f>IF(HJ$63&lt;=$C$17,($C$34*HJ$59*$B194/$C$63)*(IF(COUNTA($D194:HI194)*(12/$C$63)&lt;=$C$9,0,1)),0)+IF(HK$63=$C$17,0,IF(HJ$63=$C$17,$B194*(HJ$60),0))</f>
        <v>0</v>
      </c>
      <c r="HK194" s="50">
        <f>IF(HK$63&lt;=$C$17,($C$34*HK$59*$B194/$C$63)*(IF(COUNTA($D194:HJ194)*(12/$C$63)&lt;=$C$9,0,1)),0)+IF(HL$63=$C$17,0,IF(HK$63=$C$17,$B194*(HK$60),0))</f>
        <v>0</v>
      </c>
      <c r="HL194" s="50">
        <f>IF(HL$63&lt;=$C$17,($C$34*HL$59*$B194/$C$63)*(IF(COUNTA($D194:HK194)*(12/$C$63)&lt;=$C$9,0,1)),0)+IF(HM$63=$C$17,0,IF(HL$63=$C$17,$B194*(HL$60),0))</f>
        <v>0</v>
      </c>
      <c r="HM194" s="50">
        <f>IF(HM$63&lt;=$C$17,($C$34*HM$59*$B194/$C$63)*(IF(COUNTA($D194:HL194)*(12/$C$63)&lt;=$C$9,0,1)),0)+IF(HN$63=$C$17,0,IF(HM$63=$C$17,$B194*(HM$60),0))</f>
        <v>0</v>
      </c>
      <c r="HN194" s="50">
        <f>IF(HN$63&lt;=$C$17,($C$34*HN$59*$B194/$C$63)*(IF(COUNTA($D194:HM194)*(12/$C$63)&lt;=$C$9,0,1)),0)+IF(HO$63=$C$17,0,IF(HN$63=$C$17,$B194*(HN$60),0))</f>
        <v>0</v>
      </c>
      <c r="HO194" s="50">
        <f>IF(HO$63&lt;=$C$17,($C$34*HO$59*$B194/$C$63)*(IF(COUNTA($D194:HN194)*(12/$C$63)&lt;=$C$9,0,1)),0)+IF(HP$63=$C$17,0,IF(HO$63=$C$17,$B194*(HO$60),0))</f>
        <v>0</v>
      </c>
      <c r="HP194" s="50">
        <f>IF(HP$63&lt;=$C$17,($C$34*HP$59*$B194/$C$63)*(IF(COUNTA($D194:HO194)*(12/$C$63)&lt;=$C$9,0,1)),0)+IF(HQ$63=$C$17,0,IF(HP$63=$C$17,$B194*(HP$60),0))</f>
        <v>0</v>
      </c>
      <c r="HQ194" s="50">
        <f>IF(HQ$63&lt;=$C$17,($C$34*HQ$59*$B194/$C$63)*(IF(COUNTA($D194:HP194)*(12/$C$63)&lt;=$C$9,0,1)),0)+IF(HR$63=$C$17,0,IF(HQ$63=$C$17,$B194*(HQ$60),0))</f>
        <v>0</v>
      </c>
      <c r="HR194" s="50">
        <f>IF(HR$63&lt;=$C$17,($C$34*HR$59*$B194/$C$63)*(IF(COUNTA($D194:HQ194)*(12/$C$63)&lt;=$C$9,0,1)),0)+IF(HS$63=$C$17,0,IF(HR$63=$C$17,$B194*(HR$60),0))</f>
        <v>0</v>
      </c>
      <c r="HS194" s="50">
        <f>IF(HS$63&lt;=$C$17,($C$34*HS$59*$B194/$C$63)*(IF(COUNTA($D194:HR194)*(12/$C$63)&lt;=$C$9,0,1)),0)+IF(HT$63=$C$17,0,IF(HS$63=$C$17,$B194*(HS$60),0))</f>
        <v>0</v>
      </c>
      <c r="HT194" s="50">
        <f>IF(HT$63&lt;=$C$17,($C$34*HT$59*$B194/$C$63)*(IF(COUNTA($D194:HS194)*(12/$C$63)&lt;=$C$9,0,1)),0)+IF(HU$63=$C$17,0,IF(HT$63=$C$17,$B194*(HT$60),0))</f>
        <v>0</v>
      </c>
      <c r="HU194" s="50">
        <f>IF(HU$63&lt;=$C$17,($C$34*HU$59*$B194/$C$63)*(IF(COUNTA($D194:HT194)*(12/$C$63)&lt;=$C$9,0,1)),0)+IF(HV$63=$C$17,0,IF(HU$63=$C$17,$B194*(HU$60),0))</f>
        <v>0</v>
      </c>
      <c r="HV194" s="50">
        <f>IF(HV$63&lt;=$C$17,($C$34*HV$59*$B194/$C$63)*(IF(COUNTA($D194:HU194)*(12/$C$63)&lt;=$C$9,0,1)),0)+IF(HW$63=$C$17,0,IF(HV$63=$C$17,$B194*(HV$60),0))</f>
        <v>0</v>
      </c>
      <c r="HW194" s="50">
        <f>IF(HW$63&lt;=$C$17,($C$34*HW$59*$B194/$C$63)*(IF(COUNTA($D194:HV194)*(12/$C$63)&lt;=$C$9,0,1)),0)+IF(HX$63=$C$17,0,IF(HW$63=$C$17,$B194*(HW$60),0))</f>
        <v>0</v>
      </c>
      <c r="HX194" s="50">
        <f>IF(HX$63&lt;=$C$17,($C$34*HX$59*$B194/$C$63)*(IF(COUNTA($D194:HW194)*(12/$C$63)&lt;=$C$9,0,1)),0)+IF(HY$63=$C$17,0,IF(HX$63=$C$17,$B194*(HX$60),0))</f>
        <v>0</v>
      </c>
      <c r="HY194" s="50">
        <f>IF(HY$63&lt;=$C$17,($C$34*HY$59*$B194/$C$63)*(IF(COUNTA($D194:HX194)*(12/$C$63)&lt;=$C$9,0,1)),0)+IF(HZ$63=$C$17,0,IF(HY$63=$C$17,$B194*(HY$60),0))</f>
        <v>0</v>
      </c>
      <c r="HZ194" s="50">
        <f>IF(HZ$63&lt;=$C$17,($C$34*HZ$59*$B194/$C$63)*(IF(COUNTA($D194:HY194)*(12/$C$63)&lt;=$C$9,0,1)),0)+IF(IA$63=$C$17,0,IF(HZ$63=$C$17,$B194*(HZ$60),0))</f>
        <v>0</v>
      </c>
      <c r="IA194" s="50">
        <f>IF(IA$63&lt;=$C$17,($C$34*IA$59*$B194/$C$63)*(IF(COUNTA($D194:HZ194)*(12/$C$63)&lt;=$C$9,0,1)),0)+IF(IB$63=$C$17,0,IF(IA$63=$C$17,$B194*(IA$60),0))</f>
        <v>0</v>
      </c>
      <c r="IB194" s="50">
        <f>IF(IB$63&lt;=$C$17,($C$34*IB$59*$B194/$C$63)*(IF(COUNTA($D194:IA194)*(12/$C$63)&lt;=$C$9,0,1)),0)+IF(IC$63=$C$17,0,IF(IB$63=$C$17,$B194*(IB$60),0))</f>
        <v>0</v>
      </c>
      <c r="IC194" s="50">
        <f>IF(IC$63&lt;=$C$17,($C$34*IC$59*$B194/$C$63)*(IF(COUNTA($D194:IB194)*(12/$C$63)&lt;=$C$9,0,1)),0)+IF(ID$63=$C$17,0,IF(IC$63=$C$17,$B194*(IC$60),0))</f>
        <v>0</v>
      </c>
      <c r="ID194" s="50">
        <f>IF(ID$63&lt;=$C$17,($C$34*ID$59*$B194/$C$63)*(IF(COUNTA($D194:IC194)*(12/$C$63)&lt;=$C$9,0,1)),0)+IF(IE$63=$C$17,0,IF(ID$63=$C$17,$B194*(ID$60),0))</f>
        <v>0</v>
      </c>
      <c r="IE194" s="50">
        <f>IF(IE$63&lt;=$C$17,($C$34*IE$59*$B194/$C$63)*(IF(COUNTA($D194:ID194)*(12/$C$63)&lt;=$C$9,0,1)),0)+IF(IF$63=$C$17,0,IF(IE$63=$C$17,$B194*(IE$60),0))</f>
        <v>0</v>
      </c>
      <c r="IF194" s="50">
        <f>IF(IF$63&lt;=$C$17,($C$34*IF$59*$B194/$C$63)*(IF(COUNTA($D194:IE194)*(12/$C$63)&lt;=$C$9,0,1)),0)+IF(IG$63=$C$17,0,IF(IF$63=$C$17,$B194*(IF$60),0))</f>
        <v>0</v>
      </c>
      <c r="IG194" s="50">
        <f>IF(IG$63&lt;=$C$17,($C$34*IG$59*$B194/$C$63)*(IF(COUNTA($D194:IF194)*(12/$C$63)&lt;=$C$9,0,1)),0)+IF(IH$63=$C$17,0,IF(IG$63=$C$17,$B194*(IG$60),0))</f>
        <v>0</v>
      </c>
      <c r="IH194" s="50">
        <f>IF(IH$63&lt;=$C$17,($C$34*IH$59*$B194/$C$63)*(IF(COUNTA($D194:IG194)*(12/$C$63)&lt;=$C$9,0,1)),0)+IF(II$63=$C$17,0,IF(IH$63=$C$17,$B194*(IH$60),0))</f>
        <v>0</v>
      </c>
      <c r="II194" s="50">
        <f>IF(II$63&lt;=$C$17,($C$34*II$59*$B194/$C$63)*(IF(COUNTA($D194:IH194)*(12/$C$63)&lt;=$C$9,0,1)),0)+IF(IJ$63=$C$17,0,IF(II$63=$C$17,$B194*(II$60),0))</f>
        <v>0</v>
      </c>
      <c r="IJ194" s="50">
        <f>IF(IJ$63&lt;=$C$17,($C$34*IJ$59*$B194/$C$63)*(IF(COUNTA($D194:II194)*(12/$C$63)&lt;=$C$9,0,1)),0)+IF(IK$63=$C$17,0,IF(IJ$63=$C$17,$B194*(IJ$60),0))</f>
        <v>0</v>
      </c>
      <c r="IK194" s="50">
        <f>IF(IK$63&lt;=$C$17,($C$34*IK$59*$B194/$C$63)*(IF(COUNTA($D194:IJ194)*(12/$C$63)&lt;=$C$9,0,1)),0)+IF(IL$63=$C$17,0,IF(IK$63=$C$17,$B194*(IK$60),0))</f>
        <v>0</v>
      </c>
      <c r="IL194" s="50">
        <f>IF(IL$63&lt;=$C$17,($C$34*IL$59*$B194/$C$63)*(IF(COUNTA($D194:IK194)*(12/$C$63)&lt;=$C$9,0,1)),0)+IF(IM$63=$C$17,0,IF(IL$63=$C$17,$B194*(IL$60),0))</f>
        <v>0</v>
      </c>
      <c r="IM194" s="50">
        <f>IF(IM$63&lt;=$C$17,($C$34*IM$59*$B194/$C$63)*(IF(COUNTA($D194:IL194)*(12/$C$63)&lt;=$C$9,0,1)),0)+IF(IN$63=$C$17,0,IF(IM$63=$C$17,$B194*(IM$60),0))</f>
        <v>0</v>
      </c>
      <c r="IN194" s="50">
        <f>IF(IN$63&lt;=$C$17,($C$34*IN$59*$B194/$C$63)*(IF(COUNTA($D194:IM194)*(12/$C$63)&lt;=$C$9,0,1)),0)+IF(IO$63=$C$17,0,IF(IN$63=$C$17,$B194*(IN$60),0))</f>
        <v>0</v>
      </c>
      <c r="IO194" s="50">
        <f>IF(IO$63&lt;=$C$17,($C$34*IO$59*$B194/$C$63)*(IF(COUNTA($D194:IN194)*(12/$C$63)&lt;=$C$9,0,1)),0)+IF(IP$63=$C$17,0,IF(IO$63=$C$17,$B194*(IO$60),0))</f>
        <v>0</v>
      </c>
      <c r="IP194" s="50">
        <f>IF(IP$63&lt;=$C$17,($C$34*IP$59*$B194/$C$63)*(IF(COUNTA($D194:IO194)*(12/$C$63)&lt;=$C$9,0,1)),0)+IF(IQ$63=$C$17,0,IF(IP$63=$C$17,$B194*(IP$60),0))</f>
        <v>0</v>
      </c>
      <c r="IQ194" s="50">
        <f>IF(IQ$63&lt;=$C$17,($C$34*IQ$59*$B194/$C$63)*(IF(COUNTA($D194:IP194)*(12/$C$63)&lt;=$C$9,0,1)),0)+IF(IR$63=$C$17,0,IF(IQ$63=$C$17,$B194*(IQ$60),0))</f>
        <v>0</v>
      </c>
      <c r="IR194" s="50">
        <f>IF(IR$63&lt;=$C$17,($C$34*IR$59*$B194/$C$63)*(IF(COUNTA($D194:IQ194)*(12/$C$63)&lt;=$C$9,0,1)),0)+IF(IS$63=$C$17,0,IF(IR$63=$C$17,$B194*(IR$60),0))</f>
        <v>0</v>
      </c>
      <c r="IS194" s="50">
        <f>IF(IS$63&lt;=$C$17,($C$34*IS$59*$B194/$C$63)*(IF(COUNTA($D194:IR194)*(12/$C$63)&lt;=$C$9,0,1)),0)+IF(IT$63=$C$17,0,IF(IS$63=$C$17,$B194*(IS$60),0))</f>
        <v>0</v>
      </c>
      <c r="IT194" s="50">
        <f>IF(IT$63&lt;=$C$17,($C$34*IT$59*$B194/$C$63)*(IF(COUNTA($D194:IS194)*(12/$C$63)&lt;=$C$9,0,1)),0)+IF(IU$63=$C$17,0,IF(IT$63=$C$17,$B194*(IT$60),0))</f>
        <v>0</v>
      </c>
      <c r="IU194" s="50">
        <f>IF(IU$63&lt;=$C$17,($C$34*IU$59*$B194/$C$63)*(IF(COUNTA($D194:IT194)*(12/$C$63)&lt;=$C$9,0,1)),0)+IF(IV$63=$C$17,0,IF(IU$63=$C$17,$B194*(IU$60),0))</f>
        <v>0</v>
      </c>
      <c r="IV194" s="50">
        <f>IF(IV$63&lt;=$C$17,($C$34*IV$59*$B194/$C$63)*(IF(COUNTA($D194:IU194)*(12/$C$63)&lt;=$C$9,0,1)),0)+IF(IW$63=$C$17,0,IF(IV$63=$C$17,$B194*(IV$60),0))</f>
        <v>0</v>
      </c>
      <c r="IW194" s="50">
        <f>IF(IW$63&lt;=$C$17,($C$34*IW$59*$B194/$C$63)*(IF(COUNTA($D194:IV194)*(12/$C$63)&lt;=$C$9,0,1)),0)+IF(IX$63=$C$17,0,IF(IW$63=$C$17,$B194*(IW$60),0))</f>
        <v>0</v>
      </c>
      <c r="IX194" s="50"/>
      <c r="IY194" s="50"/>
      <c r="IZ194" s="50"/>
      <c r="JA194" s="50"/>
      <c r="JB194" s="50"/>
      <c r="JC194" s="50"/>
      <c r="JD194" s="50"/>
      <c r="JE194" s="50"/>
      <c r="JF194" s="50"/>
      <c r="JG194" s="50"/>
      <c r="JH194" s="50"/>
      <c r="JI194" s="50"/>
      <c r="JJ194" s="50"/>
      <c r="JK194" s="50"/>
      <c r="JL194" s="50"/>
      <c r="JM194" s="50"/>
      <c r="JN194" s="50"/>
      <c r="JO194" s="50"/>
      <c r="JP194" s="50"/>
      <c r="JQ194" s="50"/>
      <c r="JR194" s="50"/>
      <c r="JS194" s="50"/>
      <c r="JT194" s="50"/>
      <c r="JU194" s="50"/>
      <c r="JV194" s="50"/>
      <c r="JW194" s="50"/>
      <c r="JX194" s="50"/>
      <c r="JY194" s="50"/>
      <c r="JZ194" s="50"/>
      <c r="KA194" s="50"/>
      <c r="KB194" s="50"/>
      <c r="KC194" s="50"/>
      <c r="KD194" s="50"/>
      <c r="KE194" s="50"/>
      <c r="KF194" s="50"/>
      <c r="KG194" s="50"/>
      <c r="KH194" s="50"/>
      <c r="KI194" s="50"/>
      <c r="KJ194" s="50"/>
      <c r="KK194" s="50"/>
      <c r="KL194" s="50"/>
      <c r="KM194" s="50"/>
      <c r="KN194" s="50"/>
      <c r="KO194" s="50"/>
      <c r="KP194" s="50"/>
      <c r="KQ194" s="50"/>
      <c r="KR194" s="50"/>
      <c r="KS194" s="50"/>
      <c r="KT194" s="50"/>
      <c r="KU194" s="50"/>
      <c r="KV194" s="50"/>
      <c r="KW194" s="50"/>
      <c r="KX194" s="50"/>
      <c r="KY194" s="50"/>
      <c r="KZ194" s="50"/>
      <c r="LA194" s="50"/>
      <c r="LB194" s="50"/>
      <c r="LC194" s="50"/>
      <c r="LD194" s="50"/>
      <c r="LE194" s="50"/>
      <c r="LF194" s="50"/>
      <c r="LG194" s="50"/>
      <c r="LH194" s="50"/>
      <c r="LI194" s="50"/>
    </row>
    <row r="195" spans="1:385" outlineLevel="1" x14ac:dyDescent="0.25">
      <c r="A195" s="2" t="s">
        <v>55</v>
      </c>
      <c r="B195" s="79">
        <f ca="1">+OFFSET($D$52,0,COUNTA($B$66:B194),,)</f>
        <v>0</v>
      </c>
      <c r="C195" s="88">
        <f t="shared" si="63"/>
        <v>0</v>
      </c>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50">
        <f>IF(ED$63&gt;$C$17,0,-EC$53*(12/$C$63))</f>
        <v>0</v>
      </c>
      <c r="ED195" s="50">
        <f>IF(ED$63&lt;=$C$17,($C$34*ED$59*$B195/$C$63)*(IF(COUNTA($D195:EC195)*(12/$C$63)&lt;=$C$9,0,1)),0)+IF(EE$63=$C$17,0,IF(ED$63=$C$17,$B195*(ED$60),0))</f>
        <v>0</v>
      </c>
      <c r="EE195" s="50">
        <f>IF(EE$63&lt;=$C$17,($C$34*EE$59*$B195/$C$63)*(IF(COUNTA($D195:ED195)*(12/$C$63)&lt;=$C$9,0,1)),0)+IF(EF$63=$C$17,0,IF(EE$63=$C$17,$B195*(EE$60),0))</f>
        <v>0</v>
      </c>
      <c r="EF195" s="50">
        <f>IF(EF$63&lt;=$C$17,($C$34*EF$59*$B195/$C$63)*(IF(COUNTA($D195:EE195)*(12/$C$63)&lt;=$C$9,0,1)),0)+IF(EG$63=$C$17,0,IF(EF$63=$C$17,$B195*(EF$60),0))</f>
        <v>0</v>
      </c>
      <c r="EG195" s="50">
        <f>IF(EG$63&lt;=$C$17,($C$34*EG$59*$B195/$C$63)*(IF(COUNTA($D195:EF195)*(12/$C$63)&lt;=$C$9,0,1)),0)+IF(EH$63=$C$17,0,IF(EG$63=$C$17,$B195*(EG$60),0))</f>
        <v>0</v>
      </c>
      <c r="EH195" s="50">
        <f>IF(EH$63&lt;=$C$17,($C$34*EH$59*$B195/$C$63)*(IF(COUNTA($D195:EG195)*(12/$C$63)&lt;=$C$9,0,1)),0)+IF(EI$63=$C$17,0,IF(EH$63=$C$17,$B195*(EH$60),0))</f>
        <v>0</v>
      </c>
      <c r="EI195" s="50">
        <f>IF(EI$63&lt;=$C$17,($C$34*EI$59*$B195/$C$63)*(IF(COUNTA($D195:EH195)*(12/$C$63)&lt;=$C$9,0,1)),0)+IF(EJ$63=$C$17,0,IF(EI$63=$C$17,$B195*(EI$60),0))</f>
        <v>0</v>
      </c>
      <c r="EJ195" s="50">
        <f>IF(EJ$63&lt;=$C$17,($C$34*EJ$59*$B195/$C$63)*(IF(COUNTA($D195:EI195)*(12/$C$63)&lt;=$C$9,0,1)),0)+IF(EK$63=$C$17,0,IF(EJ$63=$C$17,$B195*(EJ$60),0))</f>
        <v>0</v>
      </c>
      <c r="EK195" s="50">
        <f>IF(EK$63&lt;=$C$17,($C$34*EK$59*$B195/$C$63)*(IF(COUNTA($D195:EJ195)*(12/$C$63)&lt;=$C$9,0,1)),0)+IF(EL$63=$C$17,0,IF(EK$63=$C$17,$B195*(EK$60),0))</f>
        <v>0</v>
      </c>
      <c r="EL195" s="50">
        <f>IF(EL$63&lt;=$C$17,($C$34*EL$59*$B195/$C$63)*(IF(COUNTA($D195:EK195)*(12/$C$63)&lt;=$C$9,0,1)),0)+IF(EM$63=$C$17,0,IF(EL$63=$C$17,$B195*(EL$60),0))</f>
        <v>0</v>
      </c>
      <c r="EM195" s="50">
        <f>IF(EM$63&lt;=$C$17,($C$34*EM$59*$B195/$C$63)*(IF(COUNTA($D195:EL195)*(12/$C$63)&lt;=$C$9,0,1)),0)+IF(EN$63=$C$17,0,IF(EM$63=$C$17,$B195*(EM$60),0))</f>
        <v>0</v>
      </c>
      <c r="EN195" s="50">
        <f>IF(EN$63&lt;=$C$17,($C$34*EN$59*$B195/$C$63)*(IF(COUNTA($D195:EM195)*(12/$C$63)&lt;=$C$9,0,1)),0)+IF(EO$63=$C$17,0,IF(EN$63=$C$17,$B195*(EN$60),0))</f>
        <v>0</v>
      </c>
      <c r="EO195" s="50">
        <f>IF(EO$63&lt;=$C$17,($C$34*EO$59*$B195/$C$63)*(IF(COUNTA($D195:EN195)*(12/$C$63)&lt;=$C$9,0,1)),0)+IF(EP$63=$C$17,0,IF(EO$63=$C$17,$B195*(EO$60),0))</f>
        <v>0</v>
      </c>
      <c r="EP195" s="50">
        <f>IF(EP$63&lt;=$C$17,($C$34*EP$59*$B195/$C$63)*(IF(COUNTA($D195:EO195)*(12/$C$63)&lt;=$C$9,0,1)),0)+IF(EQ$63=$C$17,0,IF(EP$63=$C$17,$B195*(EP$60),0))</f>
        <v>0</v>
      </c>
      <c r="EQ195" s="50">
        <f>IF(EQ$63&lt;=$C$17,($C$34*EQ$59*$B195/$C$63)*(IF(COUNTA($D195:EP195)*(12/$C$63)&lt;=$C$9,0,1)),0)+IF(ER$63=$C$17,0,IF(EQ$63=$C$17,$B195*(EQ$60),0))</f>
        <v>0</v>
      </c>
      <c r="ER195" s="50">
        <f>IF(ER$63&lt;=$C$17,($C$34*ER$59*$B195/$C$63)*(IF(COUNTA($D195:EQ195)*(12/$C$63)&lt;=$C$9,0,1)),0)+IF(ES$63=$C$17,0,IF(ER$63=$C$17,$B195*(ER$60),0))</f>
        <v>0</v>
      </c>
      <c r="ES195" s="50">
        <f>IF(ES$63&lt;=$C$17,($C$34*ES$59*$B195/$C$63)*(IF(COUNTA($D195:ER195)*(12/$C$63)&lt;=$C$9,0,1)),0)+IF(ET$63=$C$17,0,IF(ES$63=$C$17,$B195*(ES$60),0))</f>
        <v>0</v>
      </c>
      <c r="ET195" s="50">
        <f>IF(ET$63&lt;=$C$17,($C$34*ET$59*$B195/$C$63)*(IF(COUNTA($D195:ES195)*(12/$C$63)&lt;=$C$9,0,1)),0)+IF(EU$63=$C$17,0,IF(ET$63=$C$17,$B195*(ET$60),0))</f>
        <v>0</v>
      </c>
      <c r="EU195" s="50">
        <f>IF(EU$63&lt;=$C$17,($C$34*EU$59*$B195/$C$63)*(IF(COUNTA($D195:ET195)*(12/$C$63)&lt;=$C$9,0,1)),0)+IF(EV$63=$C$17,0,IF(EU$63=$C$17,$B195*(EU$60),0))</f>
        <v>0</v>
      </c>
      <c r="EV195" s="50">
        <f>IF(EV$63&lt;=$C$17,($C$34*EV$59*$B195/$C$63)*(IF(COUNTA($D195:EU195)*(12/$C$63)&lt;=$C$9,0,1)),0)+IF(EW$63=$C$17,0,IF(EV$63=$C$17,$B195*(EV$60),0))</f>
        <v>0</v>
      </c>
      <c r="EW195" s="50">
        <f>IF(EW$63&lt;=$C$17,($C$34*EW$59*$B195/$C$63)*(IF(COUNTA($D195:EV195)*(12/$C$63)&lt;=$C$9,0,1)),0)+IF(EX$63=$C$17,0,IF(EW$63=$C$17,$B195*(EW$60),0))</f>
        <v>0</v>
      </c>
      <c r="EX195" s="50">
        <f>IF(EX$63&lt;=$C$17,($C$34*EX$59*$B195/$C$63)*(IF(COUNTA($D195:EW195)*(12/$C$63)&lt;=$C$9,0,1)),0)+IF(EY$63=$C$17,0,IF(EX$63=$C$17,$B195*(EX$60),0))</f>
        <v>0</v>
      </c>
      <c r="EY195" s="50">
        <f>IF(EY$63&lt;=$C$17,($C$34*EY$59*$B195/$C$63)*(IF(COUNTA($D195:EX195)*(12/$C$63)&lt;=$C$9,0,1)),0)+IF(EZ$63=$C$17,0,IF(EY$63=$C$17,$B195*(EY$60),0))</f>
        <v>0</v>
      </c>
      <c r="EZ195" s="50">
        <f>IF(EZ$63&lt;=$C$17,($C$34*EZ$59*$B195/$C$63)*(IF(COUNTA($D195:EY195)*(12/$C$63)&lt;=$C$9,0,1)),0)+IF(FA$63=$C$17,0,IF(EZ$63=$C$17,$B195*(EZ$60),0))</f>
        <v>0</v>
      </c>
      <c r="FA195" s="50">
        <f>IF(FA$63&lt;=$C$17,($C$34*FA$59*$B195/$C$63)*(IF(COUNTA($D195:EZ195)*(12/$C$63)&lt;=$C$9,0,1)),0)+IF(FB$63=$C$17,0,IF(FA$63=$C$17,$B195*(FA$60),0))</f>
        <v>0</v>
      </c>
      <c r="FB195" s="50">
        <f>IF(FB$63&lt;=$C$17,($C$34*FB$59*$B195/$C$63)*(IF(COUNTA($D195:FA195)*(12/$C$63)&lt;=$C$9,0,1)),0)+IF(FC$63=$C$17,0,IF(FB$63=$C$17,$B195*(FB$60),0))</f>
        <v>0</v>
      </c>
      <c r="FC195" s="50">
        <f>IF(FC$63&lt;=$C$17,($C$34*FC$59*$B195/$C$63)*(IF(COUNTA($D195:FB195)*(12/$C$63)&lt;=$C$9,0,1)),0)+IF(FD$63=$C$17,0,IF(FC$63=$C$17,$B195*(FC$60),0))</f>
        <v>0</v>
      </c>
      <c r="FD195" s="50">
        <f>IF(FD$63&lt;=$C$17,($C$34*FD$59*$B195/$C$63)*(IF(COUNTA($D195:FC195)*(12/$C$63)&lt;=$C$9,0,1)),0)+IF(FE$63=$C$17,0,IF(FD$63=$C$17,$B195*(FD$60),0))</f>
        <v>0</v>
      </c>
      <c r="FE195" s="50">
        <f>IF(FE$63&lt;=$C$17,($C$34*FE$59*$B195/$C$63)*(IF(COUNTA($D195:FD195)*(12/$C$63)&lt;=$C$9,0,1)),0)+IF(FF$63=$C$17,0,IF(FE$63=$C$17,$B195*(FE$60),0))</f>
        <v>0</v>
      </c>
      <c r="FF195" s="50">
        <f>IF(FF$63&lt;=$C$17,($C$34*FF$59*$B195/$C$63)*(IF(COUNTA($D195:FE195)*(12/$C$63)&lt;=$C$9,0,1)),0)+IF(FG$63=$C$17,0,IF(FF$63=$C$17,$B195*(FF$60),0))</f>
        <v>0</v>
      </c>
      <c r="FG195" s="50">
        <f>IF(FG$63&lt;=$C$17,($C$34*FG$59*$B195/$C$63)*(IF(COUNTA($D195:FF195)*(12/$C$63)&lt;=$C$9,0,1)),0)+IF(FH$63=$C$17,0,IF(FG$63=$C$17,$B195*(FG$60),0))</f>
        <v>0</v>
      </c>
      <c r="FH195" s="50">
        <f>IF(FH$63&lt;=$C$17,($C$34*FH$59*$B195/$C$63)*(IF(COUNTA($D195:FG195)*(12/$C$63)&lt;=$C$9,0,1)),0)+IF(FI$63=$C$17,0,IF(FH$63=$C$17,$B195*(FH$60),0))</f>
        <v>0</v>
      </c>
      <c r="FI195" s="50">
        <f>IF(FI$63&lt;=$C$17,($C$34*FI$59*$B195/$C$63)*(IF(COUNTA($D195:FH195)*(12/$C$63)&lt;=$C$9,0,1)),0)+IF(FJ$63=$C$17,0,IF(FI$63=$C$17,$B195*(FI$60),0))</f>
        <v>0</v>
      </c>
      <c r="FJ195" s="50">
        <f>IF(FJ$63&lt;=$C$17,($C$34*FJ$59*$B195/$C$63)*(IF(COUNTA($D195:FI195)*(12/$C$63)&lt;=$C$9,0,1)),0)+IF(FK$63=$C$17,0,IF(FJ$63=$C$17,$B195*(FJ$60),0))</f>
        <v>0</v>
      </c>
      <c r="FK195" s="50">
        <f>IF(FK$63&lt;=$C$17,($C$34*FK$59*$B195/$C$63)*(IF(COUNTA($D195:FJ195)*(12/$C$63)&lt;=$C$9,0,1)),0)+IF(FL$63=$C$17,0,IF(FK$63=$C$17,$B195*(FK$60),0))</f>
        <v>0</v>
      </c>
      <c r="FL195" s="50">
        <f>IF(FL$63&lt;=$C$17,($C$34*FL$59*$B195/$C$63)*(IF(COUNTA($D195:FK195)*(12/$C$63)&lt;=$C$9,0,1)),0)+IF(FM$63=$C$17,0,IF(FL$63=$C$17,$B195*(FL$60),0))</f>
        <v>0</v>
      </c>
      <c r="FM195" s="50">
        <f>IF(FM$63&lt;=$C$17,($C$34*FM$59*$B195/$C$63)*(IF(COUNTA($D195:FL195)*(12/$C$63)&lt;=$C$9,0,1)),0)+IF(FN$63=$C$17,0,IF(FM$63=$C$17,$B195*(FM$60),0))</f>
        <v>0</v>
      </c>
      <c r="FN195" s="50">
        <f>IF(FN$63&lt;=$C$17,($C$34*FN$59*$B195/$C$63)*(IF(COUNTA($D195:FM195)*(12/$C$63)&lt;=$C$9,0,1)),0)+IF(FO$63=$C$17,0,IF(FN$63=$C$17,$B195*(FN$60),0))</f>
        <v>0</v>
      </c>
      <c r="FO195" s="50">
        <f>IF(FO$63&lt;=$C$17,($C$34*FO$59*$B195/$C$63)*(IF(COUNTA($D195:FN195)*(12/$C$63)&lt;=$C$9,0,1)),0)+IF(FP$63=$C$17,0,IF(FO$63=$C$17,$B195*(FO$60),0))</f>
        <v>0</v>
      </c>
      <c r="FP195" s="50">
        <f>IF(FP$63&lt;=$C$17,($C$34*FP$59*$B195/$C$63)*(IF(COUNTA($D195:FO195)*(12/$C$63)&lt;=$C$9,0,1)),0)+IF(FQ$63=$C$17,0,IF(FP$63=$C$17,$B195*(FP$60),0))</f>
        <v>0</v>
      </c>
      <c r="FQ195" s="50">
        <f>IF(FQ$63&lt;=$C$17,($C$34*FQ$59*$B195/$C$63)*(IF(COUNTA($D195:FP195)*(12/$C$63)&lt;=$C$9,0,1)),0)+IF(FR$63=$C$17,0,IF(FQ$63=$C$17,$B195*(FQ$60),0))</f>
        <v>0</v>
      </c>
      <c r="FR195" s="50">
        <f>IF(FR$63&lt;=$C$17,($C$34*FR$59*$B195/$C$63)*(IF(COUNTA($D195:FQ195)*(12/$C$63)&lt;=$C$9,0,1)),0)+IF(FS$63=$C$17,0,IF(FR$63=$C$17,$B195*(FR$60),0))</f>
        <v>0</v>
      </c>
      <c r="FS195" s="50">
        <f>IF(FS$63&lt;=$C$17,($C$34*FS$59*$B195/$C$63)*(IF(COUNTA($D195:FR195)*(12/$C$63)&lt;=$C$9,0,1)),0)+IF(FT$63=$C$17,0,IF(FS$63=$C$17,$B195*(FS$60),0))</f>
        <v>0</v>
      </c>
      <c r="FT195" s="50">
        <f>IF(FT$63&lt;=$C$17,($C$34*FT$59*$B195/$C$63)*(IF(COUNTA($D195:FS195)*(12/$C$63)&lt;=$C$9,0,1)),0)+IF(FU$63=$C$17,0,IF(FT$63=$C$17,$B195*(FT$60),0))</f>
        <v>0</v>
      </c>
      <c r="FU195" s="50">
        <f>IF(FU$63&lt;=$C$17,($C$34*FU$59*$B195/$C$63)*(IF(COUNTA($D195:FT195)*(12/$C$63)&lt;=$C$9,0,1)),0)+IF(FV$63=$C$17,0,IF(FU$63=$C$17,$B195*(FU$60),0))</f>
        <v>0</v>
      </c>
      <c r="FV195" s="50">
        <f>IF(FV$63&lt;=$C$17,($C$34*FV$59*$B195/$C$63)*(IF(COUNTA($D195:FU195)*(12/$C$63)&lt;=$C$9,0,1)),0)+IF(FW$63=$C$17,0,IF(FV$63=$C$17,$B195*(FV$60),0))</f>
        <v>0</v>
      </c>
      <c r="FW195" s="50">
        <f>IF(FW$63&lt;=$C$17,($C$34*FW$59*$B195/$C$63)*(IF(COUNTA($D195:FV195)*(12/$C$63)&lt;=$C$9,0,1)),0)+IF(FX$63=$C$17,0,IF(FW$63=$C$17,$B195*(FW$60),0))</f>
        <v>0</v>
      </c>
      <c r="FX195" s="50">
        <f>IF(FX$63&lt;=$C$17,($C$34*FX$59*$B195/$C$63)*(IF(COUNTA($D195:FW195)*(12/$C$63)&lt;=$C$9,0,1)),0)+IF(FY$63=$C$17,0,IF(FX$63=$C$17,$B195*(FX$60),0))</f>
        <v>0</v>
      </c>
      <c r="FY195" s="50">
        <f>IF(FY$63&lt;=$C$17,($C$34*FY$59*$B195/$C$63)*(IF(COUNTA($D195:FX195)*(12/$C$63)&lt;=$C$9,0,1)),0)+IF(FZ$63=$C$17,0,IF(FY$63=$C$17,$B195*(FY$60),0))</f>
        <v>0</v>
      </c>
      <c r="FZ195" s="50">
        <f>IF(FZ$63&lt;=$C$17,($C$34*FZ$59*$B195/$C$63)*(IF(COUNTA($D195:FY195)*(12/$C$63)&lt;=$C$9,0,1)),0)+IF(GA$63=$C$17,0,IF(FZ$63=$C$17,$B195*(FZ$60),0))</f>
        <v>0</v>
      </c>
      <c r="GA195" s="50">
        <f>IF(GA$63&lt;=$C$17,($C$34*GA$59*$B195/$C$63)*(IF(COUNTA($D195:FZ195)*(12/$C$63)&lt;=$C$9,0,1)),0)+IF(GB$63=$C$17,0,IF(GA$63=$C$17,$B195*(GA$60),0))</f>
        <v>0</v>
      </c>
      <c r="GB195" s="50">
        <f>IF(GB$63&lt;=$C$17,($C$34*GB$59*$B195/$C$63)*(IF(COUNTA($D195:GA195)*(12/$C$63)&lt;=$C$9,0,1)),0)+IF(GC$63=$C$17,0,IF(GB$63=$C$17,$B195*(GB$60),0))</f>
        <v>0</v>
      </c>
      <c r="GC195" s="50">
        <f>IF(GC$63&lt;=$C$17,($C$34*GC$59*$B195/$C$63)*(IF(COUNTA($D195:GB195)*(12/$C$63)&lt;=$C$9,0,1)),0)+IF(GD$63=$C$17,0,IF(GC$63=$C$17,$B195*(GC$60),0))</f>
        <v>0</v>
      </c>
      <c r="GD195" s="50">
        <f>IF(GD$63&lt;=$C$17,($C$34*GD$59*$B195/$C$63)*(IF(COUNTA($D195:GC195)*(12/$C$63)&lt;=$C$9,0,1)),0)+IF(GE$63=$C$17,0,IF(GD$63=$C$17,$B195*(GD$60),0))</f>
        <v>0</v>
      </c>
      <c r="GE195" s="50">
        <f>IF(GE$63&lt;=$C$17,($C$34*GE$59*$B195/$C$63)*(IF(COUNTA($D195:GD195)*(12/$C$63)&lt;=$C$9,0,1)),0)+IF(GF$63=$C$17,0,IF(GE$63=$C$17,$B195*(GE$60),0))</f>
        <v>0</v>
      </c>
      <c r="GF195" s="50">
        <f>IF(GF$63&lt;=$C$17,($C$34*GF$59*$B195/$C$63)*(IF(COUNTA($D195:GE195)*(12/$C$63)&lt;=$C$9,0,1)),0)+IF(GG$63=$C$17,0,IF(GF$63=$C$17,$B195*(GF$60),0))</f>
        <v>0</v>
      </c>
      <c r="GG195" s="50">
        <f>IF(GG$63&lt;=$C$17,($C$34*GG$59*$B195/$C$63)*(IF(COUNTA($D195:GF195)*(12/$C$63)&lt;=$C$9,0,1)),0)+IF(GH$63=$C$17,0,IF(GG$63=$C$17,$B195*(GG$60),0))</f>
        <v>0</v>
      </c>
      <c r="GH195" s="50">
        <f>IF(GH$63&lt;=$C$17,($C$34*GH$59*$B195/$C$63)*(IF(COUNTA($D195:GG195)*(12/$C$63)&lt;=$C$9,0,1)),0)+IF(GI$63=$C$17,0,IF(GH$63=$C$17,$B195*(GH$60),0))</f>
        <v>0</v>
      </c>
      <c r="GI195" s="50">
        <f>IF(GI$63&lt;=$C$17,($C$34*GI$59*$B195/$C$63)*(IF(COUNTA($D195:GH195)*(12/$C$63)&lt;=$C$9,0,1)),0)+IF(GJ$63=$C$17,0,IF(GI$63=$C$17,$B195*(GI$60),0))</f>
        <v>0</v>
      </c>
      <c r="GJ195" s="50">
        <f>IF(GJ$63&lt;=$C$17,($C$34*GJ$59*$B195/$C$63)*(IF(COUNTA($D195:GI195)*(12/$C$63)&lt;=$C$9,0,1)),0)+IF(GK$63=$C$17,0,IF(GJ$63=$C$17,$B195*(GJ$60),0))</f>
        <v>0</v>
      </c>
      <c r="GK195" s="50">
        <f>IF(GK$63&lt;=$C$17,($C$34*GK$59*$B195/$C$63)*(IF(COUNTA($D195:GJ195)*(12/$C$63)&lt;=$C$9,0,1)),0)+IF(GL$63=$C$17,0,IF(GK$63=$C$17,$B195*(GK$60),0))</f>
        <v>0</v>
      </c>
      <c r="GL195" s="50">
        <f>IF(GL$63&lt;=$C$17,($C$34*GL$59*$B195/$C$63)*(IF(COUNTA($D195:GK195)*(12/$C$63)&lt;=$C$9,0,1)),0)+IF(GM$63=$C$17,0,IF(GL$63=$C$17,$B195*(GL$60),0))</f>
        <v>0</v>
      </c>
      <c r="GM195" s="50">
        <f>IF(GM$63&lt;=$C$17,($C$34*GM$59*$B195/$C$63)*(IF(COUNTA($D195:GL195)*(12/$C$63)&lt;=$C$9,0,1)),0)+IF(GN$63=$C$17,0,IF(GM$63=$C$17,$B195*(GM$60),0))</f>
        <v>0</v>
      </c>
      <c r="GN195" s="50">
        <f>IF(GN$63&lt;=$C$17,($C$34*GN$59*$B195/$C$63)*(IF(COUNTA($D195:GM195)*(12/$C$63)&lt;=$C$9,0,1)),0)+IF(GO$63=$C$17,0,IF(GN$63=$C$17,$B195*(GN$60),0))</f>
        <v>0</v>
      </c>
      <c r="GO195" s="50">
        <f>IF(GO$63&lt;=$C$17,($C$34*GO$59*$B195/$C$63)*(IF(COUNTA($D195:GN195)*(12/$C$63)&lt;=$C$9,0,1)),0)+IF(GP$63=$C$17,0,IF(GO$63=$C$17,$B195*(GO$60),0))</f>
        <v>0</v>
      </c>
      <c r="GP195" s="50">
        <f>IF(GP$63&lt;=$C$17,($C$34*GP$59*$B195/$C$63)*(IF(COUNTA($D195:GO195)*(12/$C$63)&lt;=$C$9,0,1)),0)+IF(GQ$63=$C$17,0,IF(GP$63=$C$17,$B195*(GP$60),0))</f>
        <v>0</v>
      </c>
      <c r="GQ195" s="50">
        <f>IF(GQ$63&lt;=$C$17,($C$34*GQ$59*$B195/$C$63)*(IF(COUNTA($D195:GP195)*(12/$C$63)&lt;=$C$9,0,1)),0)+IF(GR$63=$C$17,0,IF(GQ$63=$C$17,$B195*(GQ$60),0))</f>
        <v>0</v>
      </c>
      <c r="GR195" s="50">
        <f>IF(GR$63&lt;=$C$17,($C$34*GR$59*$B195/$C$63)*(IF(COUNTA($D195:GQ195)*(12/$C$63)&lt;=$C$9,0,1)),0)+IF(GS$63=$C$17,0,IF(GR$63=$C$17,$B195*(GR$60),0))</f>
        <v>0</v>
      </c>
      <c r="GS195" s="50">
        <f>IF(GS$63&lt;=$C$17,($C$34*GS$59*$B195/$C$63)*(IF(COUNTA($D195:GR195)*(12/$C$63)&lt;=$C$9,0,1)),0)+IF(GT$63=$C$17,0,IF(GS$63=$C$17,$B195*(GS$60),0))</f>
        <v>0</v>
      </c>
      <c r="GT195" s="50">
        <f>IF(GT$63&lt;=$C$17,($C$34*GT$59*$B195/$C$63)*(IF(COUNTA($D195:GS195)*(12/$C$63)&lt;=$C$9,0,1)),0)+IF(GU$63=$C$17,0,IF(GT$63=$C$17,$B195*(GT$60),0))</f>
        <v>0</v>
      </c>
      <c r="GU195" s="50">
        <f>IF(GU$63&lt;=$C$17,($C$34*GU$59*$B195/$C$63)*(IF(COUNTA($D195:GT195)*(12/$C$63)&lt;=$C$9,0,1)),0)+IF(GV$63=$C$17,0,IF(GU$63=$C$17,$B195*(GU$60),0))</f>
        <v>0</v>
      </c>
      <c r="GV195" s="50">
        <f>IF(GV$63&lt;=$C$17,($C$34*GV$59*$B195/$C$63)*(IF(COUNTA($D195:GU195)*(12/$C$63)&lt;=$C$9,0,1)),0)+IF(GW$63=$C$17,0,IF(GV$63=$C$17,$B195*(GV$60),0))</f>
        <v>0</v>
      </c>
      <c r="GW195" s="50">
        <f>IF(GW$63&lt;=$C$17,($C$34*GW$59*$B195/$C$63)*(IF(COUNTA($D195:GV195)*(12/$C$63)&lt;=$C$9,0,1)),0)+IF(GX$63=$C$17,0,IF(GW$63=$C$17,$B195*(GW$60),0))</f>
        <v>0</v>
      </c>
      <c r="GX195" s="50">
        <f>IF(GX$63&lt;=$C$17,($C$34*GX$59*$B195/$C$63)*(IF(COUNTA($D195:GW195)*(12/$C$63)&lt;=$C$9,0,1)),0)+IF(GY$63=$C$17,0,IF(GX$63=$C$17,$B195*(GX$60),0))</f>
        <v>0</v>
      </c>
      <c r="GY195" s="50">
        <f>IF(GY$63&lt;=$C$17,($C$34*GY$59*$B195/$C$63)*(IF(COUNTA($D195:GX195)*(12/$C$63)&lt;=$C$9,0,1)),0)+IF(GZ$63=$C$17,0,IF(GY$63=$C$17,$B195*(GY$60),0))</f>
        <v>0</v>
      </c>
      <c r="GZ195" s="50">
        <f>IF(GZ$63&lt;=$C$17,($C$34*GZ$59*$B195/$C$63)*(IF(COUNTA($D195:GY195)*(12/$C$63)&lt;=$C$9,0,1)),0)+IF(HA$63=$C$17,0,IF(GZ$63=$C$17,$B195*(GZ$60),0))</f>
        <v>0</v>
      </c>
      <c r="HA195" s="50">
        <f>IF(HA$63&lt;=$C$17,($C$34*HA$59*$B195/$C$63)*(IF(COUNTA($D195:GZ195)*(12/$C$63)&lt;=$C$9,0,1)),0)+IF(HB$63=$C$17,0,IF(HA$63=$C$17,$B195*(HA$60),0))</f>
        <v>0</v>
      </c>
      <c r="HB195" s="50">
        <f>IF(HB$63&lt;=$C$17,($C$34*HB$59*$B195/$C$63)*(IF(COUNTA($D195:HA195)*(12/$C$63)&lt;=$C$9,0,1)),0)+IF(HC$63=$C$17,0,IF(HB$63=$C$17,$B195*(HB$60),0))</f>
        <v>0</v>
      </c>
      <c r="HC195" s="50">
        <f>IF(HC$63&lt;=$C$17,($C$34*HC$59*$B195/$C$63)*(IF(COUNTA($D195:HB195)*(12/$C$63)&lt;=$C$9,0,1)),0)+IF(HD$63=$C$17,0,IF(HC$63=$C$17,$B195*(HC$60),0))</f>
        <v>0</v>
      </c>
      <c r="HD195" s="50">
        <f>IF(HD$63&lt;=$C$17,($C$34*HD$59*$B195/$C$63)*(IF(COUNTA($D195:HC195)*(12/$C$63)&lt;=$C$9,0,1)),0)+IF(HE$63=$C$17,0,IF(HD$63=$C$17,$B195*(HD$60),0))</f>
        <v>0</v>
      </c>
      <c r="HE195" s="50">
        <f>IF(HE$63&lt;=$C$17,($C$34*HE$59*$B195/$C$63)*(IF(COUNTA($D195:HD195)*(12/$C$63)&lt;=$C$9,0,1)),0)+IF(HF$63=$C$17,0,IF(HE$63=$C$17,$B195*(HE$60),0))</f>
        <v>0</v>
      </c>
      <c r="HF195" s="50">
        <f>IF(HF$63&lt;=$C$17,($C$34*HF$59*$B195/$C$63)*(IF(COUNTA($D195:HE195)*(12/$C$63)&lt;=$C$9,0,1)),0)+IF(HG$63=$C$17,0,IF(HF$63=$C$17,$B195*(HF$60),0))</f>
        <v>0</v>
      </c>
      <c r="HG195" s="50">
        <f>IF(HG$63&lt;=$C$17,($C$34*HG$59*$B195/$C$63)*(IF(COUNTA($D195:HF195)*(12/$C$63)&lt;=$C$9,0,1)),0)+IF(HH$63=$C$17,0,IF(HG$63=$C$17,$B195*(HG$60),0))</f>
        <v>0</v>
      </c>
      <c r="HH195" s="50">
        <f>IF(HH$63&lt;=$C$17,($C$34*HH$59*$B195/$C$63)*(IF(COUNTA($D195:HG195)*(12/$C$63)&lt;=$C$9,0,1)),0)+IF(HI$63=$C$17,0,IF(HH$63=$C$17,$B195*(HH$60),0))</f>
        <v>0</v>
      </c>
      <c r="HI195" s="50">
        <f>IF(HI$63&lt;=$C$17,($C$34*HI$59*$B195/$C$63)*(IF(COUNTA($D195:HH195)*(12/$C$63)&lt;=$C$9,0,1)),0)+IF(HJ$63=$C$17,0,IF(HI$63=$C$17,$B195*(HI$60),0))</f>
        <v>0</v>
      </c>
      <c r="HJ195" s="50">
        <f>IF(HJ$63&lt;=$C$17,($C$34*HJ$59*$B195/$C$63)*(IF(COUNTA($D195:HI195)*(12/$C$63)&lt;=$C$9,0,1)),0)+IF(HK$63=$C$17,0,IF(HJ$63=$C$17,$B195*(HJ$60),0))</f>
        <v>0</v>
      </c>
      <c r="HK195" s="50">
        <f>IF(HK$63&lt;=$C$17,($C$34*HK$59*$B195/$C$63)*(IF(COUNTA($D195:HJ195)*(12/$C$63)&lt;=$C$9,0,1)),0)+IF(HL$63=$C$17,0,IF(HK$63=$C$17,$B195*(HK$60),0))</f>
        <v>0</v>
      </c>
      <c r="HL195" s="50">
        <f>IF(HL$63&lt;=$C$17,($C$34*HL$59*$B195/$C$63)*(IF(COUNTA($D195:HK195)*(12/$C$63)&lt;=$C$9,0,1)),0)+IF(HM$63=$C$17,0,IF(HL$63=$C$17,$B195*(HL$60),0))</f>
        <v>0</v>
      </c>
      <c r="HM195" s="50">
        <f>IF(HM$63&lt;=$C$17,($C$34*HM$59*$B195/$C$63)*(IF(COUNTA($D195:HL195)*(12/$C$63)&lt;=$C$9,0,1)),0)+IF(HN$63=$C$17,0,IF(HM$63=$C$17,$B195*(HM$60),0))</f>
        <v>0</v>
      </c>
      <c r="HN195" s="50">
        <f>IF(HN$63&lt;=$C$17,($C$34*HN$59*$B195/$C$63)*(IF(COUNTA($D195:HM195)*(12/$C$63)&lt;=$C$9,0,1)),0)+IF(HO$63=$C$17,0,IF(HN$63=$C$17,$B195*(HN$60),0))</f>
        <v>0</v>
      </c>
      <c r="HO195" s="50">
        <f>IF(HO$63&lt;=$C$17,($C$34*HO$59*$B195/$C$63)*(IF(COUNTA($D195:HN195)*(12/$C$63)&lt;=$C$9,0,1)),0)+IF(HP$63=$C$17,0,IF(HO$63=$C$17,$B195*(HO$60),0))</f>
        <v>0</v>
      </c>
      <c r="HP195" s="50">
        <f>IF(HP$63&lt;=$C$17,($C$34*HP$59*$B195/$C$63)*(IF(COUNTA($D195:HO195)*(12/$C$63)&lt;=$C$9,0,1)),0)+IF(HQ$63=$C$17,0,IF(HP$63=$C$17,$B195*(HP$60),0))</f>
        <v>0</v>
      </c>
      <c r="HQ195" s="50">
        <f>IF(HQ$63&lt;=$C$17,($C$34*HQ$59*$B195/$C$63)*(IF(COUNTA($D195:HP195)*(12/$C$63)&lt;=$C$9,0,1)),0)+IF(HR$63=$C$17,0,IF(HQ$63=$C$17,$B195*(HQ$60),0))</f>
        <v>0</v>
      </c>
      <c r="HR195" s="50">
        <f>IF(HR$63&lt;=$C$17,($C$34*HR$59*$B195/$C$63)*(IF(COUNTA($D195:HQ195)*(12/$C$63)&lt;=$C$9,0,1)),0)+IF(HS$63=$C$17,0,IF(HR$63=$C$17,$B195*(HR$60),0))</f>
        <v>0</v>
      </c>
      <c r="HS195" s="50">
        <f>IF(HS$63&lt;=$C$17,($C$34*HS$59*$B195/$C$63)*(IF(COUNTA($D195:HR195)*(12/$C$63)&lt;=$C$9,0,1)),0)+IF(HT$63=$C$17,0,IF(HS$63=$C$17,$B195*(HS$60),0))</f>
        <v>0</v>
      </c>
      <c r="HT195" s="50">
        <f>IF(HT$63&lt;=$C$17,($C$34*HT$59*$B195/$C$63)*(IF(COUNTA($D195:HS195)*(12/$C$63)&lt;=$C$9,0,1)),0)+IF(HU$63=$C$17,0,IF(HT$63=$C$17,$B195*(HT$60),0))</f>
        <v>0</v>
      </c>
      <c r="HU195" s="50">
        <f>IF(HU$63&lt;=$C$17,($C$34*HU$59*$B195/$C$63)*(IF(COUNTA($D195:HT195)*(12/$C$63)&lt;=$C$9,0,1)),0)+IF(HV$63=$C$17,0,IF(HU$63=$C$17,$B195*(HU$60),0))</f>
        <v>0</v>
      </c>
      <c r="HV195" s="50">
        <f>IF(HV$63&lt;=$C$17,($C$34*HV$59*$B195/$C$63)*(IF(COUNTA($D195:HU195)*(12/$C$63)&lt;=$C$9,0,1)),0)+IF(HW$63=$C$17,0,IF(HV$63=$C$17,$B195*(HV$60),0))</f>
        <v>0</v>
      </c>
      <c r="HW195" s="50">
        <f>IF(HW$63&lt;=$C$17,($C$34*HW$59*$B195/$C$63)*(IF(COUNTA($D195:HV195)*(12/$C$63)&lt;=$C$9,0,1)),0)+IF(HX$63=$C$17,0,IF(HW$63=$C$17,$B195*(HW$60),0))</f>
        <v>0</v>
      </c>
      <c r="HX195" s="50">
        <f>IF(HX$63&lt;=$C$17,($C$34*HX$59*$B195/$C$63)*(IF(COUNTA($D195:HW195)*(12/$C$63)&lt;=$C$9,0,1)),0)+IF(HY$63=$C$17,0,IF(HX$63=$C$17,$B195*(HX$60),0))</f>
        <v>0</v>
      </c>
      <c r="HY195" s="50">
        <f>IF(HY$63&lt;=$C$17,($C$34*HY$59*$B195/$C$63)*(IF(COUNTA($D195:HX195)*(12/$C$63)&lt;=$C$9,0,1)),0)+IF(HZ$63=$C$17,0,IF(HY$63=$C$17,$B195*(HY$60),0))</f>
        <v>0</v>
      </c>
      <c r="HZ195" s="50">
        <f>IF(HZ$63&lt;=$C$17,($C$34*HZ$59*$B195/$C$63)*(IF(COUNTA($D195:HY195)*(12/$C$63)&lt;=$C$9,0,1)),0)+IF(IA$63=$C$17,0,IF(HZ$63=$C$17,$B195*(HZ$60),0))</f>
        <v>0</v>
      </c>
      <c r="IA195" s="50">
        <f>IF(IA$63&lt;=$C$17,($C$34*IA$59*$B195/$C$63)*(IF(COUNTA($D195:HZ195)*(12/$C$63)&lt;=$C$9,0,1)),0)+IF(IB$63=$C$17,0,IF(IA$63=$C$17,$B195*(IA$60),0))</f>
        <v>0</v>
      </c>
      <c r="IB195" s="50">
        <f>IF(IB$63&lt;=$C$17,($C$34*IB$59*$B195/$C$63)*(IF(COUNTA($D195:IA195)*(12/$C$63)&lt;=$C$9,0,1)),0)+IF(IC$63=$C$17,0,IF(IB$63=$C$17,$B195*(IB$60),0))</f>
        <v>0</v>
      </c>
      <c r="IC195" s="50">
        <f>IF(IC$63&lt;=$C$17,($C$34*IC$59*$B195/$C$63)*(IF(COUNTA($D195:IB195)*(12/$C$63)&lt;=$C$9,0,1)),0)+IF(ID$63=$C$17,0,IF(IC$63=$C$17,$B195*(IC$60),0))</f>
        <v>0</v>
      </c>
      <c r="ID195" s="50">
        <f>IF(ID$63&lt;=$C$17,($C$34*ID$59*$B195/$C$63)*(IF(COUNTA($D195:IC195)*(12/$C$63)&lt;=$C$9,0,1)),0)+IF(IE$63=$C$17,0,IF(ID$63=$C$17,$B195*(ID$60),0))</f>
        <v>0</v>
      </c>
      <c r="IE195" s="50">
        <f>IF(IE$63&lt;=$C$17,($C$34*IE$59*$B195/$C$63)*(IF(COUNTA($D195:ID195)*(12/$C$63)&lt;=$C$9,0,1)),0)+IF(IF$63=$C$17,0,IF(IE$63=$C$17,$B195*(IE$60),0))</f>
        <v>0</v>
      </c>
      <c r="IF195" s="50">
        <f>IF(IF$63&lt;=$C$17,($C$34*IF$59*$B195/$C$63)*(IF(COUNTA($D195:IE195)*(12/$C$63)&lt;=$C$9,0,1)),0)+IF(IG$63=$C$17,0,IF(IF$63=$C$17,$B195*(IF$60),0))</f>
        <v>0</v>
      </c>
      <c r="IG195" s="50">
        <f>IF(IG$63&lt;=$C$17,($C$34*IG$59*$B195/$C$63)*(IF(COUNTA($D195:IF195)*(12/$C$63)&lt;=$C$9,0,1)),0)+IF(IH$63=$C$17,0,IF(IG$63=$C$17,$B195*(IG$60),0))</f>
        <v>0</v>
      </c>
      <c r="IH195" s="50">
        <f>IF(IH$63&lt;=$C$17,($C$34*IH$59*$B195/$C$63)*(IF(COUNTA($D195:IG195)*(12/$C$63)&lt;=$C$9,0,1)),0)+IF(II$63=$C$17,0,IF(IH$63=$C$17,$B195*(IH$60),0))</f>
        <v>0</v>
      </c>
      <c r="II195" s="50">
        <f>IF(II$63&lt;=$C$17,($C$34*II$59*$B195/$C$63)*(IF(COUNTA($D195:IH195)*(12/$C$63)&lt;=$C$9,0,1)),0)+IF(IJ$63=$C$17,0,IF(II$63=$C$17,$B195*(II$60),0))</f>
        <v>0</v>
      </c>
      <c r="IJ195" s="50">
        <f>IF(IJ$63&lt;=$C$17,($C$34*IJ$59*$B195/$C$63)*(IF(COUNTA($D195:II195)*(12/$C$63)&lt;=$C$9,0,1)),0)+IF(IK$63=$C$17,0,IF(IJ$63=$C$17,$B195*(IJ$60),0))</f>
        <v>0</v>
      </c>
      <c r="IK195" s="50">
        <f>IF(IK$63&lt;=$C$17,($C$34*IK$59*$B195/$C$63)*(IF(COUNTA($D195:IJ195)*(12/$C$63)&lt;=$C$9,0,1)),0)+IF(IL$63=$C$17,0,IF(IK$63=$C$17,$B195*(IK$60),0))</f>
        <v>0</v>
      </c>
      <c r="IL195" s="50">
        <f>IF(IL$63&lt;=$C$17,($C$34*IL$59*$B195/$C$63)*(IF(COUNTA($D195:IK195)*(12/$C$63)&lt;=$C$9,0,1)),0)+IF(IM$63=$C$17,0,IF(IL$63=$C$17,$B195*(IL$60),0))</f>
        <v>0</v>
      </c>
      <c r="IM195" s="50">
        <f>IF(IM$63&lt;=$C$17,($C$34*IM$59*$B195/$C$63)*(IF(COUNTA($D195:IL195)*(12/$C$63)&lt;=$C$9,0,1)),0)+IF(IN$63=$C$17,0,IF(IM$63=$C$17,$B195*(IM$60),0))</f>
        <v>0</v>
      </c>
      <c r="IN195" s="50">
        <f>IF(IN$63&lt;=$C$17,($C$34*IN$59*$B195/$C$63)*(IF(COUNTA($D195:IM195)*(12/$C$63)&lt;=$C$9,0,1)),0)+IF(IO$63=$C$17,0,IF(IN$63=$C$17,$B195*(IN$60),0))</f>
        <v>0</v>
      </c>
      <c r="IO195" s="50">
        <f>IF(IO$63&lt;=$C$17,($C$34*IO$59*$B195/$C$63)*(IF(COUNTA($D195:IN195)*(12/$C$63)&lt;=$C$9,0,1)),0)+IF(IP$63=$C$17,0,IF(IO$63=$C$17,$B195*(IO$60),0))</f>
        <v>0</v>
      </c>
      <c r="IP195" s="50">
        <f>IF(IP$63&lt;=$C$17,($C$34*IP$59*$B195/$C$63)*(IF(COUNTA($D195:IO195)*(12/$C$63)&lt;=$C$9,0,1)),0)+IF(IQ$63=$C$17,0,IF(IP$63=$C$17,$B195*(IP$60),0))</f>
        <v>0</v>
      </c>
      <c r="IQ195" s="50">
        <f>IF(IQ$63&lt;=$C$17,($C$34*IQ$59*$B195/$C$63)*(IF(COUNTA($D195:IP195)*(12/$C$63)&lt;=$C$9,0,1)),0)+IF(IR$63=$C$17,0,IF(IQ$63=$C$17,$B195*(IQ$60),0))</f>
        <v>0</v>
      </c>
      <c r="IR195" s="50">
        <f>IF(IR$63&lt;=$C$17,($C$34*IR$59*$B195/$C$63)*(IF(COUNTA($D195:IQ195)*(12/$C$63)&lt;=$C$9,0,1)),0)+IF(IS$63=$C$17,0,IF(IR$63=$C$17,$B195*(IR$60),0))</f>
        <v>0</v>
      </c>
      <c r="IS195" s="50">
        <f>IF(IS$63&lt;=$C$17,($C$34*IS$59*$B195/$C$63)*(IF(COUNTA($D195:IR195)*(12/$C$63)&lt;=$C$9,0,1)),0)+IF(IT$63=$C$17,0,IF(IS$63=$C$17,$B195*(IS$60),0))</f>
        <v>0</v>
      </c>
      <c r="IT195" s="50">
        <f>IF(IT$63&lt;=$C$17,($C$34*IT$59*$B195/$C$63)*(IF(COUNTA($D195:IS195)*(12/$C$63)&lt;=$C$9,0,1)),0)+IF(IU$63=$C$17,0,IF(IT$63=$C$17,$B195*(IT$60),0))</f>
        <v>0</v>
      </c>
      <c r="IU195" s="50">
        <f>IF(IU$63&lt;=$C$17,($C$34*IU$59*$B195/$C$63)*(IF(COUNTA($D195:IT195)*(12/$C$63)&lt;=$C$9,0,1)),0)+IF(IV$63=$C$17,0,IF(IU$63=$C$17,$B195*(IU$60),0))</f>
        <v>0</v>
      </c>
      <c r="IV195" s="50">
        <f>IF(IV$63&lt;=$C$17,($C$34*IV$59*$B195/$C$63)*(IF(COUNTA($D195:IU195)*(12/$C$63)&lt;=$C$9,0,1)),0)+IF(IW$63=$C$17,0,IF(IV$63=$C$17,$B195*(IV$60),0))</f>
        <v>0</v>
      </c>
      <c r="IW195" s="50">
        <f>IF(IW$63&lt;=$C$17,($C$34*IW$59*$B195/$C$63)*(IF(COUNTA($D195:IV195)*(12/$C$63)&lt;=$C$9,0,1)),0)+IF(IX$63=$C$17,0,IF(IW$63=$C$17,$B195*(IW$60),0))</f>
        <v>0</v>
      </c>
      <c r="IX195" s="50"/>
      <c r="IY195" s="50"/>
      <c r="IZ195" s="50"/>
      <c r="JA195" s="50"/>
      <c r="JB195" s="50"/>
      <c r="JC195" s="50"/>
      <c r="JD195" s="50"/>
      <c r="JE195" s="50"/>
      <c r="JF195" s="50"/>
      <c r="JG195" s="50"/>
      <c r="JH195" s="50"/>
      <c r="JI195" s="50"/>
      <c r="JJ195" s="50"/>
      <c r="JK195" s="50"/>
      <c r="JL195" s="50"/>
      <c r="JM195" s="50"/>
      <c r="JN195" s="50"/>
      <c r="JO195" s="50"/>
      <c r="JP195" s="50"/>
      <c r="JQ195" s="50"/>
      <c r="JR195" s="50"/>
      <c r="JS195" s="50"/>
      <c r="JT195" s="50"/>
      <c r="JU195" s="50"/>
      <c r="JV195" s="50"/>
      <c r="JW195" s="50"/>
      <c r="JX195" s="50"/>
      <c r="JY195" s="50"/>
      <c r="JZ195" s="50"/>
      <c r="KA195" s="50"/>
      <c r="KB195" s="50"/>
      <c r="KC195" s="50"/>
      <c r="KD195" s="50"/>
      <c r="KE195" s="50"/>
      <c r="KF195" s="50"/>
      <c r="KG195" s="50"/>
      <c r="KH195" s="50"/>
      <c r="KI195" s="50"/>
      <c r="KJ195" s="50"/>
      <c r="KK195" s="50"/>
      <c r="KL195" s="50"/>
      <c r="KM195" s="50"/>
      <c r="KN195" s="50"/>
      <c r="KO195" s="50"/>
      <c r="KP195" s="50"/>
      <c r="KQ195" s="50"/>
      <c r="KR195" s="50"/>
      <c r="KS195" s="50"/>
      <c r="KT195" s="50"/>
      <c r="KU195" s="50"/>
      <c r="KV195" s="50"/>
      <c r="KW195" s="50"/>
      <c r="KX195" s="50"/>
      <c r="KY195" s="50"/>
      <c r="KZ195" s="50"/>
      <c r="LA195" s="50"/>
      <c r="LB195" s="50"/>
      <c r="LC195" s="50"/>
      <c r="LD195" s="50"/>
      <c r="LE195" s="50"/>
      <c r="LF195" s="50"/>
      <c r="LG195" s="50"/>
      <c r="LH195" s="50"/>
      <c r="LI195" s="50"/>
      <c r="LJ195" s="50"/>
      <c r="LK195" s="50"/>
      <c r="LL195" s="50"/>
      <c r="LM195" s="50"/>
      <c r="LN195" s="50"/>
      <c r="LO195" s="50"/>
      <c r="LP195" s="50"/>
      <c r="LQ195" s="50"/>
      <c r="LR195" s="50"/>
      <c r="LS195" s="50"/>
      <c r="LT195" s="50"/>
      <c r="LU195" s="50"/>
      <c r="LV195" s="50"/>
      <c r="LW195" s="50"/>
      <c r="LX195" s="50"/>
      <c r="LY195" s="50"/>
      <c r="LZ195" s="50"/>
      <c r="MA195" s="50"/>
      <c r="MB195" s="50"/>
      <c r="MC195" s="50"/>
      <c r="MD195" s="50"/>
      <c r="ME195" s="50"/>
      <c r="MF195" s="50"/>
      <c r="MG195" s="50"/>
      <c r="MH195" s="50"/>
      <c r="MI195" s="50"/>
      <c r="MJ195" s="50"/>
      <c r="MK195" s="50"/>
      <c r="ML195" s="50"/>
      <c r="MM195" s="50"/>
      <c r="MN195" s="50"/>
      <c r="MO195" s="50"/>
      <c r="MP195" s="50"/>
      <c r="MQ195" s="50"/>
      <c r="MR195" s="50"/>
      <c r="MS195" s="50"/>
      <c r="MT195" s="50"/>
      <c r="MU195" s="50"/>
      <c r="MV195" s="50"/>
      <c r="MW195" s="50"/>
      <c r="MX195" s="50"/>
      <c r="MY195" s="50"/>
      <c r="MZ195" s="50"/>
      <c r="NA195" s="50"/>
      <c r="NB195" s="50"/>
      <c r="NC195" s="50"/>
      <c r="ND195" s="50"/>
      <c r="NE195" s="50"/>
      <c r="NF195" s="50"/>
      <c r="NG195" s="50"/>
      <c r="NH195" s="50"/>
      <c r="NI195" s="50"/>
      <c r="NJ195" s="50"/>
      <c r="NK195" s="50"/>
      <c r="NL195" s="50"/>
      <c r="NM195" s="50"/>
      <c r="NN195" s="50"/>
      <c r="NO195" s="50"/>
      <c r="NP195" s="50"/>
      <c r="NQ195" s="50"/>
      <c r="NR195" s="50"/>
      <c r="NS195" s="50"/>
      <c r="NT195" s="50"/>
      <c r="NU195" s="50"/>
    </row>
    <row r="196" spans="1:385" outlineLevel="1" x14ac:dyDescent="0.25">
      <c r="A196" s="2" t="s">
        <v>55</v>
      </c>
      <c r="B196" s="79">
        <f ca="1">+OFFSET($D$52,0,COUNTA($B$66:B195),,)</f>
        <v>0</v>
      </c>
      <c r="C196" s="88">
        <f t="shared" si="63"/>
        <v>0</v>
      </c>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50">
        <f>IF(EE$63&gt;$C$17,0,-ED$53*(12/$C$63))</f>
        <v>0</v>
      </c>
      <c r="EE196" s="50">
        <f>IF(EE$63&lt;=$C$17,($C$34*EE$59*$B196/$C$63)*(IF(COUNTA($D196:ED196)*(12/$C$63)&lt;=$C$9,0,1)),0)+IF(EF$63=$C$17,0,IF(EE$63=$C$17,$B196*(EE$60),0))</f>
        <v>0</v>
      </c>
      <c r="EF196" s="50">
        <f>IF(EF$63&lt;=$C$17,($C$34*EF$59*$B196/$C$63)*(IF(COUNTA($D196:EE196)*(12/$C$63)&lt;=$C$9,0,1)),0)+IF(EG$63=$C$17,0,IF(EF$63=$C$17,$B196*(EF$60),0))</f>
        <v>0</v>
      </c>
      <c r="EG196" s="50">
        <f>IF(EG$63&lt;=$C$17,($C$34*EG$59*$B196/$C$63)*(IF(COUNTA($D196:EF196)*(12/$C$63)&lt;=$C$9,0,1)),0)+IF(EH$63=$C$17,0,IF(EG$63=$C$17,$B196*(EG$60),0))</f>
        <v>0</v>
      </c>
      <c r="EH196" s="50">
        <f>IF(EH$63&lt;=$C$17,($C$34*EH$59*$B196/$C$63)*(IF(COUNTA($D196:EG196)*(12/$C$63)&lt;=$C$9,0,1)),0)+IF(EI$63=$C$17,0,IF(EH$63=$C$17,$B196*(EH$60),0))</f>
        <v>0</v>
      </c>
      <c r="EI196" s="50">
        <f>IF(EI$63&lt;=$C$17,($C$34*EI$59*$B196/$C$63)*(IF(COUNTA($D196:EH196)*(12/$C$63)&lt;=$C$9,0,1)),0)+IF(EJ$63=$C$17,0,IF(EI$63=$C$17,$B196*(EI$60),0))</f>
        <v>0</v>
      </c>
      <c r="EJ196" s="50">
        <f>IF(EJ$63&lt;=$C$17,($C$34*EJ$59*$B196/$C$63)*(IF(COUNTA($D196:EI196)*(12/$C$63)&lt;=$C$9,0,1)),0)+IF(EK$63=$C$17,0,IF(EJ$63=$C$17,$B196*(EJ$60),0))</f>
        <v>0</v>
      </c>
      <c r="EK196" s="50">
        <f>IF(EK$63&lt;=$C$17,($C$34*EK$59*$B196/$C$63)*(IF(COUNTA($D196:EJ196)*(12/$C$63)&lt;=$C$9,0,1)),0)+IF(EL$63=$C$17,0,IF(EK$63=$C$17,$B196*(EK$60),0))</f>
        <v>0</v>
      </c>
      <c r="EL196" s="50">
        <f>IF(EL$63&lt;=$C$17,($C$34*EL$59*$B196/$C$63)*(IF(COUNTA($D196:EK196)*(12/$C$63)&lt;=$C$9,0,1)),0)+IF(EM$63=$C$17,0,IF(EL$63=$C$17,$B196*(EL$60),0))</f>
        <v>0</v>
      </c>
      <c r="EM196" s="50">
        <f>IF(EM$63&lt;=$C$17,($C$34*EM$59*$B196/$C$63)*(IF(COUNTA($D196:EL196)*(12/$C$63)&lt;=$C$9,0,1)),0)+IF(EN$63=$C$17,0,IF(EM$63=$C$17,$B196*(EM$60),0))</f>
        <v>0</v>
      </c>
      <c r="EN196" s="50">
        <f>IF(EN$63&lt;=$C$17,($C$34*EN$59*$B196/$C$63)*(IF(COUNTA($D196:EM196)*(12/$C$63)&lt;=$C$9,0,1)),0)+IF(EO$63=$C$17,0,IF(EN$63=$C$17,$B196*(EN$60),0))</f>
        <v>0</v>
      </c>
      <c r="EO196" s="50">
        <f>IF(EO$63&lt;=$C$17,($C$34*EO$59*$B196/$C$63)*(IF(COUNTA($D196:EN196)*(12/$C$63)&lt;=$C$9,0,1)),0)+IF(EP$63=$C$17,0,IF(EO$63=$C$17,$B196*(EO$60),0))</f>
        <v>0</v>
      </c>
      <c r="EP196" s="50">
        <f>IF(EP$63&lt;=$C$17,($C$34*EP$59*$B196/$C$63)*(IF(COUNTA($D196:EO196)*(12/$C$63)&lt;=$C$9,0,1)),0)+IF(EQ$63=$C$17,0,IF(EP$63=$C$17,$B196*(EP$60),0))</f>
        <v>0</v>
      </c>
      <c r="EQ196" s="50">
        <f>IF(EQ$63&lt;=$C$17,($C$34*EQ$59*$B196/$C$63)*(IF(COUNTA($D196:EP196)*(12/$C$63)&lt;=$C$9,0,1)),0)+IF(ER$63=$C$17,0,IF(EQ$63=$C$17,$B196*(EQ$60),0))</f>
        <v>0</v>
      </c>
      <c r="ER196" s="50">
        <f>IF(ER$63&lt;=$C$17,($C$34*ER$59*$B196/$C$63)*(IF(COUNTA($D196:EQ196)*(12/$C$63)&lt;=$C$9,0,1)),0)+IF(ES$63=$C$17,0,IF(ER$63=$C$17,$B196*(ER$60),0))</f>
        <v>0</v>
      </c>
      <c r="ES196" s="50">
        <f>IF(ES$63&lt;=$C$17,($C$34*ES$59*$B196/$C$63)*(IF(COUNTA($D196:ER196)*(12/$C$63)&lt;=$C$9,0,1)),0)+IF(ET$63=$C$17,0,IF(ES$63=$C$17,$B196*(ES$60),0))</f>
        <v>0</v>
      </c>
      <c r="ET196" s="50">
        <f>IF(ET$63&lt;=$C$17,($C$34*ET$59*$B196/$C$63)*(IF(COUNTA($D196:ES196)*(12/$C$63)&lt;=$C$9,0,1)),0)+IF(EU$63=$C$17,0,IF(ET$63=$C$17,$B196*(ET$60),0))</f>
        <v>0</v>
      </c>
      <c r="EU196" s="50">
        <f>IF(EU$63&lt;=$C$17,($C$34*EU$59*$B196/$C$63)*(IF(COUNTA($D196:ET196)*(12/$C$63)&lt;=$C$9,0,1)),0)+IF(EV$63=$C$17,0,IF(EU$63=$C$17,$B196*(EU$60),0))</f>
        <v>0</v>
      </c>
      <c r="EV196" s="50">
        <f>IF(EV$63&lt;=$C$17,($C$34*EV$59*$B196/$C$63)*(IF(COUNTA($D196:EU196)*(12/$C$63)&lt;=$C$9,0,1)),0)+IF(EW$63=$C$17,0,IF(EV$63=$C$17,$B196*(EV$60),0))</f>
        <v>0</v>
      </c>
      <c r="EW196" s="50">
        <f>IF(EW$63&lt;=$C$17,($C$34*EW$59*$B196/$C$63)*(IF(COUNTA($D196:EV196)*(12/$C$63)&lt;=$C$9,0,1)),0)+IF(EX$63=$C$17,0,IF(EW$63=$C$17,$B196*(EW$60),0))</f>
        <v>0</v>
      </c>
      <c r="EX196" s="50">
        <f>IF(EX$63&lt;=$C$17,($C$34*EX$59*$B196/$C$63)*(IF(COUNTA($D196:EW196)*(12/$C$63)&lt;=$C$9,0,1)),0)+IF(EY$63=$C$17,0,IF(EX$63=$C$17,$B196*(EX$60),0))</f>
        <v>0</v>
      </c>
      <c r="EY196" s="50">
        <f>IF(EY$63&lt;=$C$17,($C$34*EY$59*$B196/$C$63)*(IF(COUNTA($D196:EX196)*(12/$C$63)&lt;=$C$9,0,1)),0)+IF(EZ$63=$C$17,0,IF(EY$63=$C$17,$B196*(EY$60),0))</f>
        <v>0</v>
      </c>
      <c r="EZ196" s="50">
        <f>IF(EZ$63&lt;=$C$17,($C$34*EZ$59*$B196/$C$63)*(IF(COUNTA($D196:EY196)*(12/$C$63)&lt;=$C$9,0,1)),0)+IF(FA$63=$C$17,0,IF(EZ$63=$C$17,$B196*(EZ$60),0))</f>
        <v>0</v>
      </c>
      <c r="FA196" s="50">
        <f>IF(FA$63&lt;=$C$17,($C$34*FA$59*$B196/$C$63)*(IF(COUNTA($D196:EZ196)*(12/$C$63)&lt;=$C$9,0,1)),0)+IF(FB$63=$C$17,0,IF(FA$63=$C$17,$B196*(FA$60),0))</f>
        <v>0</v>
      </c>
      <c r="FB196" s="50">
        <f>IF(FB$63&lt;=$C$17,($C$34*FB$59*$B196/$C$63)*(IF(COUNTA($D196:FA196)*(12/$C$63)&lt;=$C$9,0,1)),0)+IF(FC$63=$C$17,0,IF(FB$63=$C$17,$B196*(FB$60),0))</f>
        <v>0</v>
      </c>
      <c r="FC196" s="50">
        <f>IF(FC$63&lt;=$C$17,($C$34*FC$59*$B196/$C$63)*(IF(COUNTA($D196:FB196)*(12/$C$63)&lt;=$C$9,0,1)),0)+IF(FD$63=$C$17,0,IF(FC$63=$C$17,$B196*(FC$60),0))</f>
        <v>0</v>
      </c>
      <c r="FD196" s="50">
        <f>IF(FD$63&lt;=$C$17,($C$34*FD$59*$B196/$C$63)*(IF(COUNTA($D196:FC196)*(12/$C$63)&lt;=$C$9,0,1)),0)+IF(FE$63=$C$17,0,IF(FD$63=$C$17,$B196*(FD$60),0))</f>
        <v>0</v>
      </c>
      <c r="FE196" s="50">
        <f>IF(FE$63&lt;=$C$17,($C$34*FE$59*$B196/$C$63)*(IF(COUNTA($D196:FD196)*(12/$C$63)&lt;=$C$9,0,1)),0)+IF(FF$63=$C$17,0,IF(FE$63=$C$17,$B196*(FE$60),0))</f>
        <v>0</v>
      </c>
      <c r="FF196" s="50">
        <f>IF(FF$63&lt;=$C$17,($C$34*FF$59*$B196/$C$63)*(IF(COUNTA($D196:FE196)*(12/$C$63)&lt;=$C$9,0,1)),0)+IF(FG$63=$C$17,0,IF(FF$63=$C$17,$B196*(FF$60),0))</f>
        <v>0</v>
      </c>
      <c r="FG196" s="50">
        <f>IF(FG$63&lt;=$C$17,($C$34*FG$59*$B196/$C$63)*(IF(COUNTA($D196:FF196)*(12/$C$63)&lt;=$C$9,0,1)),0)+IF(FH$63=$C$17,0,IF(FG$63=$C$17,$B196*(FG$60),0))</f>
        <v>0</v>
      </c>
      <c r="FH196" s="50">
        <f>IF(FH$63&lt;=$C$17,($C$34*FH$59*$B196/$C$63)*(IF(COUNTA($D196:FG196)*(12/$C$63)&lt;=$C$9,0,1)),0)+IF(FI$63=$C$17,0,IF(FH$63=$C$17,$B196*(FH$60),0))</f>
        <v>0</v>
      </c>
      <c r="FI196" s="50">
        <f>IF(FI$63&lt;=$C$17,($C$34*FI$59*$B196/$C$63)*(IF(COUNTA($D196:FH196)*(12/$C$63)&lt;=$C$9,0,1)),0)+IF(FJ$63=$C$17,0,IF(FI$63=$C$17,$B196*(FI$60),0))</f>
        <v>0</v>
      </c>
      <c r="FJ196" s="50">
        <f>IF(FJ$63&lt;=$C$17,($C$34*FJ$59*$B196/$C$63)*(IF(COUNTA($D196:FI196)*(12/$C$63)&lt;=$C$9,0,1)),0)+IF(FK$63=$C$17,0,IF(FJ$63=$C$17,$B196*(FJ$60),0))</f>
        <v>0</v>
      </c>
      <c r="FK196" s="50">
        <f>IF(FK$63&lt;=$C$17,($C$34*FK$59*$B196/$C$63)*(IF(COUNTA($D196:FJ196)*(12/$C$63)&lt;=$C$9,0,1)),0)+IF(FL$63=$C$17,0,IF(FK$63=$C$17,$B196*(FK$60),0))</f>
        <v>0</v>
      </c>
      <c r="FL196" s="50">
        <f>IF(FL$63&lt;=$C$17,($C$34*FL$59*$B196/$C$63)*(IF(COUNTA($D196:FK196)*(12/$C$63)&lt;=$C$9,0,1)),0)+IF(FM$63=$C$17,0,IF(FL$63=$C$17,$B196*(FL$60),0))</f>
        <v>0</v>
      </c>
      <c r="FM196" s="50">
        <f>IF(FM$63&lt;=$C$17,($C$34*FM$59*$B196/$C$63)*(IF(COUNTA($D196:FL196)*(12/$C$63)&lt;=$C$9,0,1)),0)+IF(FN$63=$C$17,0,IF(FM$63=$C$17,$B196*(FM$60),0))</f>
        <v>0</v>
      </c>
      <c r="FN196" s="50">
        <f>IF(FN$63&lt;=$C$17,($C$34*FN$59*$B196/$C$63)*(IF(COUNTA($D196:FM196)*(12/$C$63)&lt;=$C$9,0,1)),0)+IF(FO$63=$C$17,0,IF(FN$63=$C$17,$B196*(FN$60),0))</f>
        <v>0</v>
      </c>
      <c r="FO196" s="50">
        <f>IF(FO$63&lt;=$C$17,($C$34*FO$59*$B196/$C$63)*(IF(COUNTA($D196:FN196)*(12/$C$63)&lt;=$C$9,0,1)),0)+IF(FP$63=$C$17,0,IF(FO$63=$C$17,$B196*(FO$60),0))</f>
        <v>0</v>
      </c>
      <c r="FP196" s="50">
        <f>IF(FP$63&lt;=$C$17,($C$34*FP$59*$B196/$C$63)*(IF(COUNTA($D196:FO196)*(12/$C$63)&lt;=$C$9,0,1)),0)+IF(FQ$63=$C$17,0,IF(FP$63=$C$17,$B196*(FP$60),0))</f>
        <v>0</v>
      </c>
      <c r="FQ196" s="50">
        <f>IF(FQ$63&lt;=$C$17,($C$34*FQ$59*$B196/$C$63)*(IF(COUNTA($D196:FP196)*(12/$C$63)&lt;=$C$9,0,1)),0)+IF(FR$63=$C$17,0,IF(FQ$63=$C$17,$B196*(FQ$60),0))</f>
        <v>0</v>
      </c>
      <c r="FR196" s="50">
        <f>IF(FR$63&lt;=$C$17,($C$34*FR$59*$B196/$C$63)*(IF(COUNTA($D196:FQ196)*(12/$C$63)&lt;=$C$9,0,1)),0)+IF(FS$63=$C$17,0,IF(FR$63=$C$17,$B196*(FR$60),0))</f>
        <v>0</v>
      </c>
      <c r="FS196" s="50">
        <f>IF(FS$63&lt;=$C$17,($C$34*FS$59*$B196/$C$63)*(IF(COUNTA($D196:FR196)*(12/$C$63)&lt;=$C$9,0,1)),0)+IF(FT$63=$C$17,0,IF(FS$63=$C$17,$B196*(FS$60),0))</f>
        <v>0</v>
      </c>
      <c r="FT196" s="50">
        <f>IF(FT$63&lt;=$C$17,($C$34*FT$59*$B196/$C$63)*(IF(COUNTA($D196:FS196)*(12/$C$63)&lt;=$C$9,0,1)),0)+IF(FU$63=$C$17,0,IF(FT$63=$C$17,$B196*(FT$60),0))</f>
        <v>0</v>
      </c>
      <c r="FU196" s="50">
        <f>IF(FU$63&lt;=$C$17,($C$34*FU$59*$B196/$C$63)*(IF(COUNTA($D196:FT196)*(12/$C$63)&lt;=$C$9,0,1)),0)+IF(FV$63=$C$17,0,IF(FU$63=$C$17,$B196*(FU$60),0))</f>
        <v>0</v>
      </c>
      <c r="FV196" s="50">
        <f>IF(FV$63&lt;=$C$17,($C$34*FV$59*$B196/$C$63)*(IF(COUNTA($D196:FU196)*(12/$C$63)&lt;=$C$9,0,1)),0)+IF(FW$63=$C$17,0,IF(FV$63=$C$17,$B196*(FV$60),0))</f>
        <v>0</v>
      </c>
      <c r="FW196" s="50">
        <f>IF(FW$63&lt;=$C$17,($C$34*FW$59*$B196/$C$63)*(IF(COUNTA($D196:FV196)*(12/$C$63)&lt;=$C$9,0,1)),0)+IF(FX$63=$C$17,0,IF(FW$63=$C$17,$B196*(FW$60),0))</f>
        <v>0</v>
      </c>
      <c r="FX196" s="50">
        <f>IF(FX$63&lt;=$C$17,($C$34*FX$59*$B196/$C$63)*(IF(COUNTA($D196:FW196)*(12/$C$63)&lt;=$C$9,0,1)),0)+IF(FY$63=$C$17,0,IF(FX$63=$C$17,$B196*(FX$60),0))</f>
        <v>0</v>
      </c>
      <c r="FY196" s="50">
        <f>IF(FY$63&lt;=$C$17,($C$34*FY$59*$B196/$C$63)*(IF(COUNTA($D196:FX196)*(12/$C$63)&lt;=$C$9,0,1)),0)+IF(FZ$63=$C$17,0,IF(FY$63=$C$17,$B196*(FY$60),0))</f>
        <v>0</v>
      </c>
      <c r="FZ196" s="50">
        <f>IF(FZ$63&lt;=$C$17,($C$34*FZ$59*$B196/$C$63)*(IF(COUNTA($D196:FY196)*(12/$C$63)&lt;=$C$9,0,1)),0)+IF(GA$63=$C$17,0,IF(FZ$63=$C$17,$B196*(FZ$60),0))</f>
        <v>0</v>
      </c>
      <c r="GA196" s="50">
        <f>IF(GA$63&lt;=$C$17,($C$34*GA$59*$B196/$C$63)*(IF(COUNTA($D196:FZ196)*(12/$C$63)&lt;=$C$9,0,1)),0)+IF(GB$63=$C$17,0,IF(GA$63=$C$17,$B196*(GA$60),0))</f>
        <v>0</v>
      </c>
      <c r="GB196" s="50">
        <f>IF(GB$63&lt;=$C$17,($C$34*GB$59*$B196/$C$63)*(IF(COUNTA($D196:GA196)*(12/$C$63)&lt;=$C$9,0,1)),0)+IF(GC$63=$C$17,0,IF(GB$63=$C$17,$B196*(GB$60),0))</f>
        <v>0</v>
      </c>
      <c r="GC196" s="50">
        <f>IF(GC$63&lt;=$C$17,($C$34*GC$59*$B196/$C$63)*(IF(COUNTA($D196:GB196)*(12/$C$63)&lt;=$C$9,0,1)),0)+IF(GD$63=$C$17,0,IF(GC$63=$C$17,$B196*(GC$60),0))</f>
        <v>0</v>
      </c>
      <c r="GD196" s="50">
        <f>IF(GD$63&lt;=$C$17,($C$34*GD$59*$B196/$C$63)*(IF(COUNTA($D196:GC196)*(12/$C$63)&lt;=$C$9,0,1)),0)+IF(GE$63=$C$17,0,IF(GD$63=$C$17,$B196*(GD$60),0))</f>
        <v>0</v>
      </c>
      <c r="GE196" s="50">
        <f>IF(GE$63&lt;=$C$17,($C$34*GE$59*$B196/$C$63)*(IF(COUNTA($D196:GD196)*(12/$C$63)&lt;=$C$9,0,1)),0)+IF(GF$63=$C$17,0,IF(GE$63=$C$17,$B196*(GE$60),0))</f>
        <v>0</v>
      </c>
      <c r="GF196" s="50">
        <f>IF(GF$63&lt;=$C$17,($C$34*GF$59*$B196/$C$63)*(IF(COUNTA($D196:GE196)*(12/$C$63)&lt;=$C$9,0,1)),0)+IF(GG$63=$C$17,0,IF(GF$63=$C$17,$B196*(GF$60),0))</f>
        <v>0</v>
      </c>
      <c r="GG196" s="50">
        <f>IF(GG$63&lt;=$C$17,($C$34*GG$59*$B196/$C$63)*(IF(COUNTA($D196:GF196)*(12/$C$63)&lt;=$C$9,0,1)),0)+IF(GH$63=$C$17,0,IF(GG$63=$C$17,$B196*(GG$60),0))</f>
        <v>0</v>
      </c>
      <c r="GH196" s="50">
        <f>IF(GH$63&lt;=$C$17,($C$34*GH$59*$B196/$C$63)*(IF(COUNTA($D196:GG196)*(12/$C$63)&lt;=$C$9,0,1)),0)+IF(GI$63=$C$17,0,IF(GH$63=$C$17,$B196*(GH$60),0))</f>
        <v>0</v>
      </c>
      <c r="GI196" s="50">
        <f>IF(GI$63&lt;=$C$17,($C$34*GI$59*$B196/$C$63)*(IF(COUNTA($D196:GH196)*(12/$C$63)&lt;=$C$9,0,1)),0)+IF(GJ$63=$C$17,0,IF(GI$63=$C$17,$B196*(GI$60),0))</f>
        <v>0</v>
      </c>
      <c r="GJ196" s="50">
        <f>IF(GJ$63&lt;=$C$17,($C$34*GJ$59*$B196/$C$63)*(IF(COUNTA($D196:GI196)*(12/$C$63)&lt;=$C$9,0,1)),0)+IF(GK$63=$C$17,0,IF(GJ$63=$C$17,$B196*(GJ$60),0))</f>
        <v>0</v>
      </c>
      <c r="GK196" s="50">
        <f>IF(GK$63&lt;=$C$17,($C$34*GK$59*$B196/$C$63)*(IF(COUNTA($D196:GJ196)*(12/$C$63)&lt;=$C$9,0,1)),0)+IF(GL$63=$C$17,0,IF(GK$63=$C$17,$B196*(GK$60),0))</f>
        <v>0</v>
      </c>
      <c r="GL196" s="50">
        <f>IF(GL$63&lt;=$C$17,($C$34*GL$59*$B196/$C$63)*(IF(COUNTA($D196:GK196)*(12/$C$63)&lt;=$C$9,0,1)),0)+IF(GM$63=$C$17,0,IF(GL$63=$C$17,$B196*(GL$60),0))</f>
        <v>0</v>
      </c>
      <c r="GM196" s="50">
        <f>IF(GM$63&lt;=$C$17,($C$34*GM$59*$B196/$C$63)*(IF(COUNTA($D196:GL196)*(12/$C$63)&lt;=$C$9,0,1)),0)+IF(GN$63=$C$17,0,IF(GM$63=$C$17,$B196*(GM$60),0))</f>
        <v>0</v>
      </c>
      <c r="GN196" s="50">
        <f>IF(GN$63&lt;=$C$17,($C$34*GN$59*$B196/$C$63)*(IF(COUNTA($D196:GM196)*(12/$C$63)&lt;=$C$9,0,1)),0)+IF(GO$63=$C$17,0,IF(GN$63=$C$17,$B196*(GN$60),0))</f>
        <v>0</v>
      </c>
      <c r="GO196" s="50">
        <f>IF(GO$63&lt;=$C$17,($C$34*GO$59*$B196/$C$63)*(IF(COUNTA($D196:GN196)*(12/$C$63)&lt;=$C$9,0,1)),0)+IF(GP$63=$C$17,0,IF(GO$63=$C$17,$B196*(GO$60),0))</f>
        <v>0</v>
      </c>
      <c r="GP196" s="50">
        <f>IF(GP$63&lt;=$C$17,($C$34*GP$59*$B196/$C$63)*(IF(COUNTA($D196:GO196)*(12/$C$63)&lt;=$C$9,0,1)),0)+IF(GQ$63=$C$17,0,IF(GP$63=$C$17,$B196*(GP$60),0))</f>
        <v>0</v>
      </c>
      <c r="GQ196" s="50">
        <f>IF(GQ$63&lt;=$C$17,($C$34*GQ$59*$B196/$C$63)*(IF(COUNTA($D196:GP196)*(12/$C$63)&lt;=$C$9,0,1)),0)+IF(GR$63=$C$17,0,IF(GQ$63=$C$17,$B196*(GQ$60),0))</f>
        <v>0</v>
      </c>
      <c r="GR196" s="50">
        <f>IF(GR$63&lt;=$C$17,($C$34*GR$59*$B196/$C$63)*(IF(COUNTA($D196:GQ196)*(12/$C$63)&lt;=$C$9,0,1)),0)+IF(GS$63=$C$17,0,IF(GR$63=$C$17,$B196*(GR$60),0))</f>
        <v>0</v>
      </c>
      <c r="GS196" s="50">
        <f>IF(GS$63&lt;=$C$17,($C$34*GS$59*$B196/$C$63)*(IF(COUNTA($D196:GR196)*(12/$C$63)&lt;=$C$9,0,1)),0)+IF(GT$63=$C$17,0,IF(GS$63=$C$17,$B196*(GS$60),0))</f>
        <v>0</v>
      </c>
      <c r="GT196" s="50">
        <f>IF(GT$63&lt;=$C$17,($C$34*GT$59*$B196/$C$63)*(IF(COUNTA($D196:GS196)*(12/$C$63)&lt;=$C$9,0,1)),0)+IF(GU$63=$C$17,0,IF(GT$63=$C$17,$B196*(GT$60),0))</f>
        <v>0</v>
      </c>
      <c r="GU196" s="50">
        <f>IF(GU$63&lt;=$C$17,($C$34*GU$59*$B196/$C$63)*(IF(COUNTA($D196:GT196)*(12/$C$63)&lt;=$C$9,0,1)),0)+IF(GV$63=$C$17,0,IF(GU$63=$C$17,$B196*(GU$60),0))</f>
        <v>0</v>
      </c>
      <c r="GV196" s="50">
        <f>IF(GV$63&lt;=$C$17,($C$34*GV$59*$B196/$C$63)*(IF(COUNTA($D196:GU196)*(12/$C$63)&lt;=$C$9,0,1)),0)+IF(GW$63=$C$17,0,IF(GV$63=$C$17,$B196*(GV$60),0))</f>
        <v>0</v>
      </c>
      <c r="GW196" s="50">
        <f>IF(GW$63&lt;=$C$17,($C$34*GW$59*$B196/$C$63)*(IF(COUNTA($D196:GV196)*(12/$C$63)&lt;=$C$9,0,1)),0)+IF(GX$63=$C$17,0,IF(GW$63=$C$17,$B196*(GW$60),0))</f>
        <v>0</v>
      </c>
      <c r="GX196" s="50">
        <f>IF(GX$63&lt;=$C$17,($C$34*GX$59*$B196/$C$63)*(IF(COUNTA($D196:GW196)*(12/$C$63)&lt;=$C$9,0,1)),0)+IF(GY$63=$C$17,0,IF(GX$63=$C$17,$B196*(GX$60),0))</f>
        <v>0</v>
      </c>
      <c r="GY196" s="50">
        <f>IF(GY$63&lt;=$C$17,($C$34*GY$59*$B196/$C$63)*(IF(COUNTA($D196:GX196)*(12/$C$63)&lt;=$C$9,0,1)),0)+IF(GZ$63=$C$17,0,IF(GY$63=$C$17,$B196*(GY$60),0))</f>
        <v>0</v>
      </c>
      <c r="GZ196" s="50">
        <f>IF(GZ$63&lt;=$C$17,($C$34*GZ$59*$B196/$C$63)*(IF(COUNTA($D196:GY196)*(12/$C$63)&lt;=$C$9,0,1)),0)+IF(HA$63=$C$17,0,IF(GZ$63=$C$17,$B196*(GZ$60),0))</f>
        <v>0</v>
      </c>
      <c r="HA196" s="50">
        <f>IF(HA$63&lt;=$C$17,($C$34*HA$59*$B196/$C$63)*(IF(COUNTA($D196:GZ196)*(12/$C$63)&lt;=$C$9,0,1)),0)+IF(HB$63=$C$17,0,IF(HA$63=$C$17,$B196*(HA$60),0))</f>
        <v>0</v>
      </c>
      <c r="HB196" s="50">
        <f>IF(HB$63&lt;=$C$17,($C$34*HB$59*$B196/$C$63)*(IF(COUNTA($D196:HA196)*(12/$C$63)&lt;=$C$9,0,1)),0)+IF(HC$63=$C$17,0,IF(HB$63=$C$17,$B196*(HB$60),0))</f>
        <v>0</v>
      </c>
      <c r="HC196" s="50">
        <f>IF(HC$63&lt;=$C$17,($C$34*HC$59*$B196/$C$63)*(IF(COUNTA($D196:HB196)*(12/$C$63)&lt;=$C$9,0,1)),0)+IF(HD$63=$C$17,0,IF(HC$63=$C$17,$B196*(HC$60),0))</f>
        <v>0</v>
      </c>
      <c r="HD196" s="50">
        <f>IF(HD$63&lt;=$C$17,($C$34*HD$59*$B196/$C$63)*(IF(COUNTA($D196:HC196)*(12/$C$63)&lt;=$C$9,0,1)),0)+IF(HE$63=$C$17,0,IF(HD$63=$C$17,$B196*(HD$60),0))</f>
        <v>0</v>
      </c>
      <c r="HE196" s="50">
        <f>IF(HE$63&lt;=$C$17,($C$34*HE$59*$B196/$C$63)*(IF(COUNTA($D196:HD196)*(12/$C$63)&lt;=$C$9,0,1)),0)+IF(HF$63=$C$17,0,IF(HE$63=$C$17,$B196*(HE$60),0))</f>
        <v>0</v>
      </c>
      <c r="HF196" s="50">
        <f>IF(HF$63&lt;=$C$17,($C$34*HF$59*$B196/$C$63)*(IF(COUNTA($D196:HE196)*(12/$C$63)&lt;=$C$9,0,1)),0)+IF(HG$63=$C$17,0,IF(HF$63=$C$17,$B196*(HF$60),0))</f>
        <v>0</v>
      </c>
      <c r="HG196" s="50">
        <f>IF(HG$63&lt;=$C$17,($C$34*HG$59*$B196/$C$63)*(IF(COUNTA($D196:HF196)*(12/$C$63)&lt;=$C$9,0,1)),0)+IF(HH$63=$C$17,0,IF(HG$63=$C$17,$B196*(HG$60),0))</f>
        <v>0</v>
      </c>
      <c r="HH196" s="50">
        <f>IF(HH$63&lt;=$C$17,($C$34*HH$59*$B196/$C$63)*(IF(COUNTA($D196:HG196)*(12/$C$63)&lt;=$C$9,0,1)),0)+IF(HI$63=$C$17,0,IF(HH$63=$C$17,$B196*(HH$60),0))</f>
        <v>0</v>
      </c>
      <c r="HI196" s="50">
        <f>IF(HI$63&lt;=$C$17,($C$34*HI$59*$B196/$C$63)*(IF(COUNTA($D196:HH196)*(12/$C$63)&lt;=$C$9,0,1)),0)+IF(HJ$63=$C$17,0,IF(HI$63=$C$17,$B196*(HI$60),0))</f>
        <v>0</v>
      </c>
      <c r="HJ196" s="50">
        <f>IF(HJ$63&lt;=$C$17,($C$34*HJ$59*$B196/$C$63)*(IF(COUNTA($D196:HI196)*(12/$C$63)&lt;=$C$9,0,1)),0)+IF(HK$63=$C$17,0,IF(HJ$63=$C$17,$B196*(HJ$60),0))</f>
        <v>0</v>
      </c>
      <c r="HK196" s="50">
        <f>IF(HK$63&lt;=$C$17,($C$34*HK$59*$B196/$C$63)*(IF(COUNTA($D196:HJ196)*(12/$C$63)&lt;=$C$9,0,1)),0)+IF(HL$63=$C$17,0,IF(HK$63=$C$17,$B196*(HK$60),0))</f>
        <v>0</v>
      </c>
      <c r="HL196" s="50">
        <f>IF(HL$63&lt;=$C$17,($C$34*HL$59*$B196/$C$63)*(IF(COUNTA($D196:HK196)*(12/$C$63)&lt;=$C$9,0,1)),0)+IF(HM$63=$C$17,0,IF(HL$63=$C$17,$B196*(HL$60),0))</f>
        <v>0</v>
      </c>
      <c r="HM196" s="50">
        <f>IF(HM$63&lt;=$C$17,($C$34*HM$59*$B196/$C$63)*(IF(COUNTA($D196:HL196)*(12/$C$63)&lt;=$C$9,0,1)),0)+IF(HN$63=$C$17,0,IF(HM$63=$C$17,$B196*(HM$60),0))</f>
        <v>0</v>
      </c>
      <c r="HN196" s="50">
        <f>IF(HN$63&lt;=$C$17,($C$34*HN$59*$B196/$C$63)*(IF(COUNTA($D196:HM196)*(12/$C$63)&lt;=$C$9,0,1)),0)+IF(HO$63=$C$17,0,IF(HN$63=$C$17,$B196*(HN$60),0))</f>
        <v>0</v>
      </c>
      <c r="HO196" s="50">
        <f>IF(HO$63&lt;=$C$17,($C$34*HO$59*$B196/$C$63)*(IF(COUNTA($D196:HN196)*(12/$C$63)&lt;=$C$9,0,1)),0)+IF(HP$63=$C$17,0,IF(HO$63=$C$17,$B196*(HO$60),0))</f>
        <v>0</v>
      </c>
      <c r="HP196" s="50">
        <f>IF(HP$63&lt;=$C$17,($C$34*HP$59*$B196/$C$63)*(IF(COUNTA($D196:HO196)*(12/$C$63)&lt;=$C$9,0,1)),0)+IF(HQ$63=$C$17,0,IF(HP$63=$C$17,$B196*(HP$60),0))</f>
        <v>0</v>
      </c>
      <c r="HQ196" s="50">
        <f>IF(HQ$63&lt;=$C$17,($C$34*HQ$59*$B196/$C$63)*(IF(COUNTA($D196:HP196)*(12/$C$63)&lt;=$C$9,0,1)),0)+IF(HR$63=$C$17,0,IF(HQ$63=$C$17,$B196*(HQ$60),0))</f>
        <v>0</v>
      </c>
      <c r="HR196" s="50">
        <f>IF(HR$63&lt;=$C$17,($C$34*HR$59*$B196/$C$63)*(IF(COUNTA($D196:HQ196)*(12/$C$63)&lt;=$C$9,0,1)),0)+IF(HS$63=$C$17,0,IF(HR$63=$C$17,$B196*(HR$60),0))</f>
        <v>0</v>
      </c>
      <c r="HS196" s="50">
        <f>IF(HS$63&lt;=$C$17,($C$34*HS$59*$B196/$C$63)*(IF(COUNTA($D196:HR196)*(12/$C$63)&lt;=$C$9,0,1)),0)+IF(HT$63=$C$17,0,IF(HS$63=$C$17,$B196*(HS$60),0))</f>
        <v>0</v>
      </c>
      <c r="HT196" s="50">
        <f>IF(HT$63&lt;=$C$17,($C$34*HT$59*$B196/$C$63)*(IF(COUNTA($D196:HS196)*(12/$C$63)&lt;=$C$9,0,1)),0)+IF(HU$63=$C$17,0,IF(HT$63=$C$17,$B196*(HT$60),0))</f>
        <v>0</v>
      </c>
      <c r="HU196" s="50">
        <f>IF(HU$63&lt;=$C$17,($C$34*HU$59*$B196/$C$63)*(IF(COUNTA($D196:HT196)*(12/$C$63)&lt;=$C$9,0,1)),0)+IF(HV$63=$C$17,0,IF(HU$63=$C$17,$B196*(HU$60),0))</f>
        <v>0</v>
      </c>
      <c r="HV196" s="50">
        <f>IF(HV$63&lt;=$C$17,($C$34*HV$59*$B196/$C$63)*(IF(COUNTA($D196:HU196)*(12/$C$63)&lt;=$C$9,0,1)),0)+IF(HW$63=$C$17,0,IF(HV$63=$C$17,$B196*(HV$60),0))</f>
        <v>0</v>
      </c>
      <c r="HW196" s="50">
        <f>IF(HW$63&lt;=$C$17,($C$34*HW$59*$B196/$C$63)*(IF(COUNTA($D196:HV196)*(12/$C$63)&lt;=$C$9,0,1)),0)+IF(HX$63=$C$17,0,IF(HW$63=$C$17,$B196*(HW$60),0))</f>
        <v>0</v>
      </c>
      <c r="HX196" s="50">
        <f>IF(HX$63&lt;=$C$17,($C$34*HX$59*$B196/$C$63)*(IF(COUNTA($D196:HW196)*(12/$C$63)&lt;=$C$9,0,1)),0)+IF(HY$63=$C$17,0,IF(HX$63=$C$17,$B196*(HX$60),0))</f>
        <v>0</v>
      </c>
      <c r="HY196" s="50">
        <f>IF(HY$63&lt;=$C$17,($C$34*HY$59*$B196/$C$63)*(IF(COUNTA($D196:HX196)*(12/$C$63)&lt;=$C$9,0,1)),0)+IF(HZ$63=$C$17,0,IF(HY$63=$C$17,$B196*(HY$60),0))</f>
        <v>0</v>
      </c>
      <c r="HZ196" s="50">
        <f>IF(HZ$63&lt;=$C$17,($C$34*HZ$59*$B196/$C$63)*(IF(COUNTA($D196:HY196)*(12/$C$63)&lt;=$C$9,0,1)),0)+IF(IA$63=$C$17,0,IF(HZ$63=$C$17,$B196*(HZ$60),0))</f>
        <v>0</v>
      </c>
      <c r="IA196" s="50">
        <f>IF(IA$63&lt;=$C$17,($C$34*IA$59*$B196/$C$63)*(IF(COUNTA($D196:HZ196)*(12/$C$63)&lt;=$C$9,0,1)),0)+IF(IB$63=$C$17,0,IF(IA$63=$C$17,$B196*(IA$60),0))</f>
        <v>0</v>
      </c>
      <c r="IB196" s="50">
        <f>IF(IB$63&lt;=$C$17,($C$34*IB$59*$B196/$C$63)*(IF(COUNTA($D196:IA196)*(12/$C$63)&lt;=$C$9,0,1)),0)+IF(IC$63=$C$17,0,IF(IB$63=$C$17,$B196*(IB$60),0))</f>
        <v>0</v>
      </c>
      <c r="IC196" s="50">
        <f>IF(IC$63&lt;=$C$17,($C$34*IC$59*$B196/$C$63)*(IF(COUNTA($D196:IB196)*(12/$C$63)&lt;=$C$9,0,1)),0)+IF(ID$63=$C$17,0,IF(IC$63=$C$17,$B196*(IC$60),0))</f>
        <v>0</v>
      </c>
      <c r="ID196" s="50">
        <f>IF(ID$63&lt;=$C$17,($C$34*ID$59*$B196/$C$63)*(IF(COUNTA($D196:IC196)*(12/$C$63)&lt;=$C$9,0,1)),0)+IF(IE$63=$C$17,0,IF(ID$63=$C$17,$B196*(ID$60),0))</f>
        <v>0</v>
      </c>
      <c r="IE196" s="50">
        <f>IF(IE$63&lt;=$C$17,($C$34*IE$59*$B196/$C$63)*(IF(COUNTA($D196:ID196)*(12/$C$63)&lt;=$C$9,0,1)),0)+IF(IF$63=$C$17,0,IF(IE$63=$C$17,$B196*(IE$60),0))</f>
        <v>0</v>
      </c>
      <c r="IF196" s="50">
        <f>IF(IF$63&lt;=$C$17,($C$34*IF$59*$B196/$C$63)*(IF(COUNTA($D196:IE196)*(12/$C$63)&lt;=$C$9,0,1)),0)+IF(IG$63=$C$17,0,IF(IF$63=$C$17,$B196*(IF$60),0))</f>
        <v>0</v>
      </c>
      <c r="IG196" s="50">
        <f>IF(IG$63&lt;=$C$17,($C$34*IG$59*$B196/$C$63)*(IF(COUNTA($D196:IF196)*(12/$C$63)&lt;=$C$9,0,1)),0)+IF(IH$63=$C$17,0,IF(IG$63=$C$17,$B196*(IG$60),0))</f>
        <v>0</v>
      </c>
      <c r="IH196" s="50">
        <f>IF(IH$63&lt;=$C$17,($C$34*IH$59*$B196/$C$63)*(IF(COUNTA($D196:IG196)*(12/$C$63)&lt;=$C$9,0,1)),0)+IF(II$63=$C$17,0,IF(IH$63=$C$17,$B196*(IH$60),0))</f>
        <v>0</v>
      </c>
      <c r="II196" s="50">
        <f>IF(II$63&lt;=$C$17,($C$34*II$59*$B196/$C$63)*(IF(COUNTA($D196:IH196)*(12/$C$63)&lt;=$C$9,0,1)),0)+IF(IJ$63=$C$17,0,IF(II$63=$C$17,$B196*(II$60),0))</f>
        <v>0</v>
      </c>
      <c r="IJ196" s="50">
        <f>IF(IJ$63&lt;=$C$17,($C$34*IJ$59*$B196/$C$63)*(IF(COUNTA($D196:II196)*(12/$C$63)&lt;=$C$9,0,1)),0)+IF(IK$63=$C$17,0,IF(IJ$63=$C$17,$B196*(IJ$60),0))</f>
        <v>0</v>
      </c>
      <c r="IK196" s="50">
        <f>IF(IK$63&lt;=$C$17,($C$34*IK$59*$B196/$C$63)*(IF(COUNTA($D196:IJ196)*(12/$C$63)&lt;=$C$9,0,1)),0)+IF(IL$63=$C$17,0,IF(IK$63=$C$17,$B196*(IK$60),0))</f>
        <v>0</v>
      </c>
      <c r="IL196" s="50">
        <f>IF(IL$63&lt;=$C$17,($C$34*IL$59*$B196/$C$63)*(IF(COUNTA($D196:IK196)*(12/$C$63)&lt;=$C$9,0,1)),0)+IF(IM$63=$C$17,0,IF(IL$63=$C$17,$B196*(IL$60),0))</f>
        <v>0</v>
      </c>
      <c r="IM196" s="50">
        <f>IF(IM$63&lt;=$C$17,($C$34*IM$59*$B196/$C$63)*(IF(COUNTA($D196:IL196)*(12/$C$63)&lt;=$C$9,0,1)),0)+IF(IN$63=$C$17,0,IF(IM$63=$C$17,$B196*(IM$60),0))</f>
        <v>0</v>
      </c>
      <c r="IN196" s="50">
        <f>IF(IN$63&lt;=$C$17,($C$34*IN$59*$B196/$C$63)*(IF(COUNTA($D196:IM196)*(12/$C$63)&lt;=$C$9,0,1)),0)+IF(IO$63=$C$17,0,IF(IN$63=$C$17,$B196*(IN$60),0))</f>
        <v>0</v>
      </c>
      <c r="IO196" s="50">
        <f>IF(IO$63&lt;=$C$17,($C$34*IO$59*$B196/$C$63)*(IF(COUNTA($D196:IN196)*(12/$C$63)&lt;=$C$9,0,1)),0)+IF(IP$63=$C$17,0,IF(IO$63=$C$17,$B196*(IO$60),0))</f>
        <v>0</v>
      </c>
      <c r="IP196" s="50">
        <f>IF(IP$63&lt;=$C$17,($C$34*IP$59*$B196/$C$63)*(IF(COUNTA($D196:IO196)*(12/$C$63)&lt;=$C$9,0,1)),0)+IF(IQ$63=$C$17,0,IF(IP$63=$C$17,$B196*(IP$60),0))</f>
        <v>0</v>
      </c>
      <c r="IQ196" s="50">
        <f>IF(IQ$63&lt;=$C$17,($C$34*IQ$59*$B196/$C$63)*(IF(COUNTA($D196:IP196)*(12/$C$63)&lt;=$C$9,0,1)),0)+IF(IR$63=$C$17,0,IF(IQ$63=$C$17,$B196*(IQ$60),0))</f>
        <v>0</v>
      </c>
      <c r="IR196" s="50">
        <f>IF(IR$63&lt;=$C$17,($C$34*IR$59*$B196/$C$63)*(IF(COUNTA($D196:IQ196)*(12/$C$63)&lt;=$C$9,0,1)),0)+IF(IS$63=$C$17,0,IF(IR$63=$C$17,$B196*(IR$60),0))</f>
        <v>0</v>
      </c>
      <c r="IS196" s="50">
        <f>IF(IS$63&lt;=$C$17,($C$34*IS$59*$B196/$C$63)*(IF(COUNTA($D196:IR196)*(12/$C$63)&lt;=$C$9,0,1)),0)+IF(IT$63=$C$17,0,IF(IS$63=$C$17,$B196*(IS$60),0))</f>
        <v>0</v>
      </c>
      <c r="IT196" s="50">
        <f>IF(IT$63&lt;=$C$17,($C$34*IT$59*$B196/$C$63)*(IF(COUNTA($D196:IS196)*(12/$C$63)&lt;=$C$9,0,1)),0)+IF(IU$63=$C$17,0,IF(IT$63=$C$17,$B196*(IT$60),0))</f>
        <v>0</v>
      </c>
      <c r="IU196" s="50">
        <f>IF(IU$63&lt;=$C$17,($C$34*IU$59*$B196/$C$63)*(IF(COUNTA($D196:IT196)*(12/$C$63)&lt;=$C$9,0,1)),0)+IF(IV$63=$C$17,0,IF(IU$63=$C$17,$B196*(IU$60),0))</f>
        <v>0</v>
      </c>
      <c r="IV196" s="50">
        <f>IF(IV$63&lt;=$C$17,($C$34*IV$59*$B196/$C$63)*(IF(COUNTA($D196:IU196)*(12/$C$63)&lt;=$C$9,0,1)),0)+IF(IW$63=$C$17,0,IF(IV$63=$C$17,$B196*(IV$60),0))</f>
        <v>0</v>
      </c>
      <c r="IW196" s="50">
        <f>IF(IW$63&lt;=$C$17,($C$34*IW$59*$B196/$C$63)*(IF(COUNTA($D196:IV196)*(12/$C$63)&lt;=$C$9,0,1)),0)+IF(IX$63=$C$17,0,IF(IW$63=$C$17,$B196*(IW$60),0))</f>
        <v>0</v>
      </c>
      <c r="IX196" s="50"/>
      <c r="IY196" s="50"/>
      <c r="IZ196" s="50"/>
      <c r="JA196" s="50"/>
      <c r="JB196" s="50"/>
      <c r="JC196" s="50"/>
      <c r="JD196" s="50"/>
      <c r="JE196" s="50"/>
      <c r="JF196" s="50"/>
      <c r="JG196" s="50"/>
      <c r="JH196" s="50"/>
      <c r="JI196" s="50"/>
      <c r="JJ196" s="50"/>
      <c r="JK196" s="50"/>
      <c r="JL196" s="50"/>
      <c r="JM196" s="50"/>
      <c r="JN196" s="50"/>
      <c r="JO196" s="50"/>
      <c r="JP196" s="50"/>
      <c r="JQ196" s="50"/>
      <c r="JR196" s="50"/>
      <c r="JS196" s="50"/>
      <c r="JT196" s="50"/>
      <c r="JU196" s="50"/>
      <c r="JV196" s="50"/>
      <c r="JW196" s="50"/>
      <c r="JX196" s="50"/>
      <c r="JY196" s="50"/>
      <c r="JZ196" s="50"/>
      <c r="KA196" s="50"/>
      <c r="KB196" s="50"/>
      <c r="KC196" s="50"/>
      <c r="KD196" s="50"/>
      <c r="KE196" s="50"/>
      <c r="KF196" s="50"/>
      <c r="KG196" s="50"/>
      <c r="KH196" s="50"/>
      <c r="KI196" s="50"/>
      <c r="KJ196" s="50"/>
      <c r="KK196" s="50"/>
      <c r="KL196" s="50"/>
      <c r="KM196" s="50"/>
      <c r="KN196" s="50"/>
      <c r="KO196" s="50"/>
      <c r="KP196" s="50"/>
      <c r="KQ196" s="50"/>
      <c r="KR196" s="50"/>
      <c r="KS196" s="50"/>
      <c r="KT196" s="50"/>
      <c r="KU196" s="50"/>
      <c r="KV196" s="50"/>
      <c r="KW196" s="50"/>
      <c r="KX196" s="50"/>
      <c r="KY196" s="50"/>
      <c r="KZ196" s="50"/>
      <c r="LA196" s="50"/>
      <c r="LB196" s="50"/>
      <c r="LC196" s="50"/>
      <c r="LD196" s="50"/>
      <c r="LE196" s="50"/>
      <c r="LF196" s="50"/>
      <c r="LG196" s="50"/>
      <c r="LH196" s="50"/>
      <c r="LI196" s="50"/>
      <c r="LJ196" s="50"/>
      <c r="LK196" s="50"/>
      <c r="LL196" s="50"/>
      <c r="LM196" s="50"/>
      <c r="LN196" s="50"/>
      <c r="LO196" s="50"/>
      <c r="LP196" s="50"/>
      <c r="LQ196" s="50"/>
      <c r="LR196" s="50"/>
      <c r="LS196" s="50"/>
      <c r="LT196" s="50"/>
      <c r="LU196" s="50"/>
      <c r="LV196" s="50"/>
      <c r="LW196" s="50"/>
      <c r="LX196" s="50"/>
      <c r="LY196" s="50"/>
      <c r="LZ196" s="50"/>
      <c r="MA196" s="50"/>
      <c r="MB196" s="50"/>
      <c r="MC196" s="50"/>
      <c r="MD196" s="50"/>
      <c r="ME196" s="50"/>
      <c r="MF196" s="50"/>
      <c r="MG196" s="50"/>
      <c r="MH196" s="50"/>
      <c r="MI196" s="50"/>
      <c r="MJ196" s="50"/>
      <c r="MK196" s="50"/>
      <c r="ML196" s="50"/>
      <c r="MM196" s="50"/>
      <c r="MN196" s="50"/>
      <c r="MO196" s="50"/>
      <c r="MP196" s="50"/>
      <c r="MQ196" s="50"/>
      <c r="MR196" s="50"/>
      <c r="MS196" s="50"/>
      <c r="MT196" s="50"/>
      <c r="MU196" s="50"/>
      <c r="MV196" s="50"/>
      <c r="MW196" s="50"/>
      <c r="MX196" s="50"/>
      <c r="MY196" s="50"/>
      <c r="MZ196" s="50"/>
      <c r="NA196" s="50"/>
      <c r="NB196" s="50"/>
      <c r="NC196" s="50"/>
      <c r="ND196" s="50"/>
      <c r="NE196" s="50"/>
      <c r="NF196" s="50"/>
      <c r="NG196" s="50"/>
      <c r="NH196" s="50"/>
      <c r="NI196" s="50"/>
      <c r="NJ196" s="50"/>
      <c r="NK196" s="50"/>
      <c r="NL196" s="50"/>
      <c r="NM196" s="50"/>
      <c r="NN196" s="50"/>
      <c r="NO196" s="50"/>
      <c r="NP196" s="50"/>
      <c r="NQ196" s="50"/>
      <c r="NR196" s="50"/>
      <c r="NS196" s="50"/>
      <c r="NT196" s="50"/>
      <c r="NU196" s="50"/>
    </row>
    <row r="197" spans="1:385" outlineLevel="1" x14ac:dyDescent="0.25">
      <c r="A197" s="2" t="s">
        <v>55</v>
      </c>
      <c r="B197" s="79">
        <f ca="1">+OFFSET($D$52,0,COUNTA($B$66:B196),,)</f>
        <v>0</v>
      </c>
      <c r="C197" s="88">
        <f t="shared" si="63"/>
        <v>0</v>
      </c>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50">
        <f>IF(EF$63&gt;$C$17,0,-EE$53*(12/$C$63))</f>
        <v>0</v>
      </c>
      <c r="EF197" s="50">
        <f>IF(EF$63&lt;=$C$17,($C$34*EF$59*$B197/$C$63)*(IF(COUNTA($D197:EE197)*(12/$C$63)&lt;=$C$9,0,1)),0)+IF(EG$63=$C$17,0,IF(EF$63=$C$17,$B197*(EF$60),0))</f>
        <v>0</v>
      </c>
      <c r="EG197" s="50">
        <f>IF(EG$63&lt;=$C$17,($C$34*EG$59*$B197/$C$63)*(IF(COUNTA($D197:EF197)*(12/$C$63)&lt;=$C$9,0,1)),0)+IF(EH$63=$C$17,0,IF(EG$63=$C$17,$B197*(EG$60),0))</f>
        <v>0</v>
      </c>
      <c r="EH197" s="50">
        <f>IF(EH$63&lt;=$C$17,($C$34*EH$59*$B197/$C$63)*(IF(COUNTA($D197:EG197)*(12/$C$63)&lt;=$C$9,0,1)),0)+IF(EI$63=$C$17,0,IF(EH$63=$C$17,$B197*(EH$60),0))</f>
        <v>0</v>
      </c>
      <c r="EI197" s="50">
        <f>IF(EI$63&lt;=$C$17,($C$34*EI$59*$B197/$C$63)*(IF(COUNTA($D197:EH197)*(12/$C$63)&lt;=$C$9,0,1)),0)+IF(EJ$63=$C$17,0,IF(EI$63=$C$17,$B197*(EI$60),0))</f>
        <v>0</v>
      </c>
      <c r="EJ197" s="50">
        <f>IF(EJ$63&lt;=$C$17,($C$34*EJ$59*$B197/$C$63)*(IF(COUNTA($D197:EI197)*(12/$C$63)&lt;=$C$9,0,1)),0)+IF(EK$63=$C$17,0,IF(EJ$63=$C$17,$B197*(EJ$60),0))</f>
        <v>0</v>
      </c>
      <c r="EK197" s="50">
        <f>IF(EK$63&lt;=$C$17,($C$34*EK$59*$B197/$C$63)*(IF(COUNTA($D197:EJ197)*(12/$C$63)&lt;=$C$9,0,1)),0)+IF(EL$63=$C$17,0,IF(EK$63=$C$17,$B197*(EK$60),0))</f>
        <v>0</v>
      </c>
      <c r="EL197" s="50">
        <f>IF(EL$63&lt;=$C$17,($C$34*EL$59*$B197/$C$63)*(IF(COUNTA($D197:EK197)*(12/$C$63)&lt;=$C$9,0,1)),0)+IF(EM$63=$C$17,0,IF(EL$63=$C$17,$B197*(EL$60),0))</f>
        <v>0</v>
      </c>
      <c r="EM197" s="50">
        <f>IF(EM$63&lt;=$C$17,($C$34*EM$59*$B197/$C$63)*(IF(COUNTA($D197:EL197)*(12/$C$63)&lt;=$C$9,0,1)),0)+IF(EN$63=$C$17,0,IF(EM$63=$C$17,$B197*(EM$60),0))</f>
        <v>0</v>
      </c>
      <c r="EN197" s="50">
        <f>IF(EN$63&lt;=$C$17,($C$34*EN$59*$B197/$C$63)*(IF(COUNTA($D197:EM197)*(12/$C$63)&lt;=$C$9,0,1)),0)+IF(EO$63=$C$17,0,IF(EN$63=$C$17,$B197*(EN$60),0))</f>
        <v>0</v>
      </c>
      <c r="EO197" s="50">
        <f>IF(EO$63&lt;=$C$17,($C$34*EO$59*$B197/$C$63)*(IF(COUNTA($D197:EN197)*(12/$C$63)&lt;=$C$9,0,1)),0)+IF(EP$63=$C$17,0,IF(EO$63=$C$17,$B197*(EO$60),0))</f>
        <v>0</v>
      </c>
      <c r="EP197" s="50">
        <f>IF(EP$63&lt;=$C$17,($C$34*EP$59*$B197/$C$63)*(IF(COUNTA($D197:EO197)*(12/$C$63)&lt;=$C$9,0,1)),0)+IF(EQ$63=$C$17,0,IF(EP$63=$C$17,$B197*(EP$60),0))</f>
        <v>0</v>
      </c>
      <c r="EQ197" s="50">
        <f>IF(EQ$63&lt;=$C$17,($C$34*EQ$59*$B197/$C$63)*(IF(COUNTA($D197:EP197)*(12/$C$63)&lt;=$C$9,0,1)),0)+IF(ER$63=$C$17,0,IF(EQ$63=$C$17,$B197*(EQ$60),0))</f>
        <v>0</v>
      </c>
      <c r="ER197" s="50">
        <f>IF(ER$63&lt;=$C$17,($C$34*ER$59*$B197/$C$63)*(IF(COUNTA($D197:EQ197)*(12/$C$63)&lt;=$C$9,0,1)),0)+IF(ES$63=$C$17,0,IF(ER$63=$C$17,$B197*(ER$60),0))</f>
        <v>0</v>
      </c>
      <c r="ES197" s="50">
        <f>IF(ES$63&lt;=$C$17,($C$34*ES$59*$B197/$C$63)*(IF(COUNTA($D197:ER197)*(12/$C$63)&lt;=$C$9,0,1)),0)+IF(ET$63=$C$17,0,IF(ES$63=$C$17,$B197*(ES$60),0))</f>
        <v>0</v>
      </c>
      <c r="ET197" s="50">
        <f>IF(ET$63&lt;=$C$17,($C$34*ET$59*$B197/$C$63)*(IF(COUNTA($D197:ES197)*(12/$C$63)&lt;=$C$9,0,1)),0)+IF(EU$63=$C$17,0,IF(ET$63=$C$17,$B197*(ET$60),0))</f>
        <v>0</v>
      </c>
      <c r="EU197" s="50">
        <f>IF(EU$63&lt;=$C$17,($C$34*EU$59*$B197/$C$63)*(IF(COUNTA($D197:ET197)*(12/$C$63)&lt;=$C$9,0,1)),0)+IF(EV$63=$C$17,0,IF(EU$63=$C$17,$B197*(EU$60),0))</f>
        <v>0</v>
      </c>
      <c r="EV197" s="50">
        <f>IF(EV$63&lt;=$C$17,($C$34*EV$59*$B197/$C$63)*(IF(COUNTA($D197:EU197)*(12/$C$63)&lt;=$C$9,0,1)),0)+IF(EW$63=$C$17,0,IF(EV$63=$C$17,$B197*(EV$60),0))</f>
        <v>0</v>
      </c>
      <c r="EW197" s="50">
        <f>IF(EW$63&lt;=$C$17,($C$34*EW$59*$B197/$C$63)*(IF(COUNTA($D197:EV197)*(12/$C$63)&lt;=$C$9,0,1)),0)+IF(EX$63=$C$17,0,IF(EW$63=$C$17,$B197*(EW$60),0))</f>
        <v>0</v>
      </c>
      <c r="EX197" s="50">
        <f>IF(EX$63&lt;=$C$17,($C$34*EX$59*$B197/$C$63)*(IF(COUNTA($D197:EW197)*(12/$C$63)&lt;=$C$9,0,1)),0)+IF(EY$63=$C$17,0,IF(EX$63=$C$17,$B197*(EX$60),0))</f>
        <v>0</v>
      </c>
      <c r="EY197" s="50">
        <f>IF(EY$63&lt;=$C$17,($C$34*EY$59*$B197/$C$63)*(IF(COUNTA($D197:EX197)*(12/$C$63)&lt;=$C$9,0,1)),0)+IF(EZ$63=$C$17,0,IF(EY$63=$C$17,$B197*(EY$60),0))</f>
        <v>0</v>
      </c>
      <c r="EZ197" s="50">
        <f>IF(EZ$63&lt;=$C$17,($C$34*EZ$59*$B197/$C$63)*(IF(COUNTA($D197:EY197)*(12/$C$63)&lt;=$C$9,0,1)),0)+IF(FA$63=$C$17,0,IF(EZ$63=$C$17,$B197*(EZ$60),0))</f>
        <v>0</v>
      </c>
      <c r="FA197" s="50">
        <f>IF(FA$63&lt;=$C$17,($C$34*FA$59*$B197/$C$63)*(IF(COUNTA($D197:EZ197)*(12/$C$63)&lt;=$C$9,0,1)),0)+IF(FB$63=$C$17,0,IF(FA$63=$C$17,$B197*(FA$60),0))</f>
        <v>0</v>
      </c>
      <c r="FB197" s="50">
        <f>IF(FB$63&lt;=$C$17,($C$34*FB$59*$B197/$C$63)*(IF(COUNTA($D197:FA197)*(12/$C$63)&lt;=$C$9,0,1)),0)+IF(FC$63=$C$17,0,IF(FB$63=$C$17,$B197*(FB$60),0))</f>
        <v>0</v>
      </c>
      <c r="FC197" s="50">
        <f>IF(FC$63&lt;=$C$17,($C$34*FC$59*$B197/$C$63)*(IF(COUNTA($D197:FB197)*(12/$C$63)&lt;=$C$9,0,1)),0)+IF(FD$63=$C$17,0,IF(FC$63=$C$17,$B197*(FC$60),0))</f>
        <v>0</v>
      </c>
      <c r="FD197" s="50">
        <f>IF(FD$63&lt;=$C$17,($C$34*FD$59*$B197/$C$63)*(IF(COUNTA($D197:FC197)*(12/$C$63)&lt;=$C$9,0,1)),0)+IF(FE$63=$C$17,0,IF(FD$63=$C$17,$B197*(FD$60),0))</f>
        <v>0</v>
      </c>
      <c r="FE197" s="50">
        <f>IF(FE$63&lt;=$C$17,($C$34*FE$59*$B197/$C$63)*(IF(COUNTA($D197:FD197)*(12/$C$63)&lt;=$C$9,0,1)),0)+IF(FF$63=$C$17,0,IF(FE$63=$C$17,$B197*(FE$60),0))</f>
        <v>0</v>
      </c>
      <c r="FF197" s="50">
        <f>IF(FF$63&lt;=$C$17,($C$34*FF$59*$B197/$C$63)*(IF(COUNTA($D197:FE197)*(12/$C$63)&lt;=$C$9,0,1)),0)+IF(FG$63=$C$17,0,IF(FF$63=$C$17,$B197*(FF$60),0))</f>
        <v>0</v>
      </c>
      <c r="FG197" s="50">
        <f>IF(FG$63&lt;=$C$17,($C$34*FG$59*$B197/$C$63)*(IF(COUNTA($D197:FF197)*(12/$C$63)&lt;=$C$9,0,1)),0)+IF(FH$63=$C$17,0,IF(FG$63=$C$17,$B197*(FG$60),0))</f>
        <v>0</v>
      </c>
      <c r="FH197" s="50">
        <f>IF(FH$63&lt;=$C$17,($C$34*FH$59*$B197/$C$63)*(IF(COUNTA($D197:FG197)*(12/$C$63)&lt;=$C$9,0,1)),0)+IF(FI$63=$C$17,0,IF(FH$63=$C$17,$B197*(FH$60),0))</f>
        <v>0</v>
      </c>
      <c r="FI197" s="50">
        <f>IF(FI$63&lt;=$C$17,($C$34*FI$59*$B197/$C$63)*(IF(COUNTA($D197:FH197)*(12/$C$63)&lt;=$C$9,0,1)),0)+IF(FJ$63=$C$17,0,IF(FI$63=$C$17,$B197*(FI$60),0))</f>
        <v>0</v>
      </c>
      <c r="FJ197" s="50">
        <f>IF(FJ$63&lt;=$C$17,($C$34*FJ$59*$B197/$C$63)*(IF(COUNTA($D197:FI197)*(12/$C$63)&lt;=$C$9,0,1)),0)+IF(FK$63=$C$17,0,IF(FJ$63=$C$17,$B197*(FJ$60),0))</f>
        <v>0</v>
      </c>
      <c r="FK197" s="50">
        <f>IF(FK$63&lt;=$C$17,($C$34*FK$59*$B197/$C$63)*(IF(COUNTA($D197:FJ197)*(12/$C$63)&lt;=$C$9,0,1)),0)+IF(FL$63=$C$17,0,IF(FK$63=$C$17,$B197*(FK$60),0))</f>
        <v>0</v>
      </c>
      <c r="FL197" s="50">
        <f>IF(FL$63&lt;=$C$17,($C$34*FL$59*$B197/$C$63)*(IF(COUNTA($D197:FK197)*(12/$C$63)&lt;=$C$9,0,1)),0)+IF(FM$63=$C$17,0,IF(FL$63=$C$17,$B197*(FL$60),0))</f>
        <v>0</v>
      </c>
      <c r="FM197" s="50">
        <f>IF(FM$63&lt;=$C$17,($C$34*FM$59*$B197/$C$63)*(IF(COUNTA($D197:FL197)*(12/$C$63)&lt;=$C$9,0,1)),0)+IF(FN$63=$C$17,0,IF(FM$63=$C$17,$B197*(FM$60),0))</f>
        <v>0</v>
      </c>
      <c r="FN197" s="50">
        <f>IF(FN$63&lt;=$C$17,($C$34*FN$59*$B197/$C$63)*(IF(COUNTA($D197:FM197)*(12/$C$63)&lt;=$C$9,0,1)),0)+IF(FO$63=$C$17,0,IF(FN$63=$C$17,$B197*(FN$60),0))</f>
        <v>0</v>
      </c>
      <c r="FO197" s="50">
        <f>IF(FO$63&lt;=$C$17,($C$34*FO$59*$B197/$C$63)*(IF(COUNTA($D197:FN197)*(12/$C$63)&lt;=$C$9,0,1)),0)+IF(FP$63=$C$17,0,IF(FO$63=$C$17,$B197*(FO$60),0))</f>
        <v>0</v>
      </c>
      <c r="FP197" s="50">
        <f>IF(FP$63&lt;=$C$17,($C$34*FP$59*$B197/$C$63)*(IF(COUNTA($D197:FO197)*(12/$C$63)&lt;=$C$9,0,1)),0)+IF(FQ$63=$C$17,0,IF(FP$63=$C$17,$B197*(FP$60),0))</f>
        <v>0</v>
      </c>
      <c r="FQ197" s="50">
        <f>IF(FQ$63&lt;=$C$17,($C$34*FQ$59*$B197/$C$63)*(IF(COUNTA($D197:FP197)*(12/$C$63)&lt;=$C$9,0,1)),0)+IF(FR$63=$C$17,0,IF(FQ$63=$C$17,$B197*(FQ$60),0))</f>
        <v>0</v>
      </c>
      <c r="FR197" s="50">
        <f>IF(FR$63&lt;=$C$17,($C$34*FR$59*$B197/$C$63)*(IF(COUNTA($D197:FQ197)*(12/$C$63)&lt;=$C$9,0,1)),0)+IF(FS$63=$C$17,0,IF(FR$63=$C$17,$B197*(FR$60),0))</f>
        <v>0</v>
      </c>
      <c r="FS197" s="50">
        <f>IF(FS$63&lt;=$C$17,($C$34*FS$59*$B197/$C$63)*(IF(COUNTA($D197:FR197)*(12/$C$63)&lt;=$C$9,0,1)),0)+IF(FT$63=$C$17,0,IF(FS$63=$C$17,$B197*(FS$60),0))</f>
        <v>0</v>
      </c>
      <c r="FT197" s="50">
        <f>IF(FT$63&lt;=$C$17,($C$34*FT$59*$B197/$C$63)*(IF(COUNTA($D197:FS197)*(12/$C$63)&lt;=$C$9,0,1)),0)+IF(FU$63=$C$17,0,IF(FT$63=$C$17,$B197*(FT$60),0))</f>
        <v>0</v>
      </c>
      <c r="FU197" s="50">
        <f>IF(FU$63&lt;=$C$17,($C$34*FU$59*$B197/$C$63)*(IF(COUNTA($D197:FT197)*(12/$C$63)&lt;=$C$9,0,1)),0)+IF(FV$63=$C$17,0,IF(FU$63=$C$17,$B197*(FU$60),0))</f>
        <v>0</v>
      </c>
      <c r="FV197" s="50">
        <f>IF(FV$63&lt;=$C$17,($C$34*FV$59*$B197/$C$63)*(IF(COUNTA($D197:FU197)*(12/$C$63)&lt;=$C$9,0,1)),0)+IF(FW$63=$C$17,0,IF(FV$63=$C$17,$B197*(FV$60),0))</f>
        <v>0</v>
      </c>
      <c r="FW197" s="50">
        <f>IF(FW$63&lt;=$C$17,($C$34*FW$59*$B197/$C$63)*(IF(COUNTA($D197:FV197)*(12/$C$63)&lt;=$C$9,0,1)),0)+IF(FX$63=$C$17,0,IF(FW$63=$C$17,$B197*(FW$60),0))</f>
        <v>0</v>
      </c>
      <c r="FX197" s="50">
        <f>IF(FX$63&lt;=$C$17,($C$34*FX$59*$B197/$C$63)*(IF(COUNTA($D197:FW197)*(12/$C$63)&lt;=$C$9,0,1)),0)+IF(FY$63=$C$17,0,IF(FX$63=$C$17,$B197*(FX$60),0))</f>
        <v>0</v>
      </c>
      <c r="FY197" s="50">
        <f>IF(FY$63&lt;=$C$17,($C$34*FY$59*$B197/$C$63)*(IF(COUNTA($D197:FX197)*(12/$C$63)&lt;=$C$9,0,1)),0)+IF(FZ$63=$C$17,0,IF(FY$63=$C$17,$B197*(FY$60),0))</f>
        <v>0</v>
      </c>
      <c r="FZ197" s="50">
        <f>IF(FZ$63&lt;=$C$17,($C$34*FZ$59*$B197/$C$63)*(IF(COUNTA($D197:FY197)*(12/$C$63)&lt;=$C$9,0,1)),0)+IF(GA$63=$C$17,0,IF(FZ$63=$C$17,$B197*(FZ$60),0))</f>
        <v>0</v>
      </c>
      <c r="GA197" s="50">
        <f>IF(GA$63&lt;=$C$17,($C$34*GA$59*$B197/$C$63)*(IF(COUNTA($D197:FZ197)*(12/$C$63)&lt;=$C$9,0,1)),0)+IF(GB$63=$C$17,0,IF(GA$63=$C$17,$B197*(GA$60),0))</f>
        <v>0</v>
      </c>
      <c r="GB197" s="50">
        <f>IF(GB$63&lt;=$C$17,($C$34*GB$59*$B197/$C$63)*(IF(COUNTA($D197:GA197)*(12/$C$63)&lt;=$C$9,0,1)),0)+IF(GC$63=$C$17,0,IF(GB$63=$C$17,$B197*(GB$60),0))</f>
        <v>0</v>
      </c>
      <c r="GC197" s="50">
        <f>IF(GC$63&lt;=$C$17,($C$34*GC$59*$B197/$C$63)*(IF(COUNTA($D197:GB197)*(12/$C$63)&lt;=$C$9,0,1)),0)+IF(GD$63=$C$17,0,IF(GC$63=$C$17,$B197*(GC$60),0))</f>
        <v>0</v>
      </c>
      <c r="GD197" s="50">
        <f>IF(GD$63&lt;=$C$17,($C$34*GD$59*$B197/$C$63)*(IF(COUNTA($D197:GC197)*(12/$C$63)&lt;=$C$9,0,1)),0)+IF(GE$63=$C$17,0,IF(GD$63=$C$17,$B197*(GD$60),0))</f>
        <v>0</v>
      </c>
      <c r="GE197" s="50">
        <f>IF(GE$63&lt;=$C$17,($C$34*GE$59*$B197/$C$63)*(IF(COUNTA($D197:GD197)*(12/$C$63)&lt;=$C$9,0,1)),0)+IF(GF$63=$C$17,0,IF(GE$63=$C$17,$B197*(GE$60),0))</f>
        <v>0</v>
      </c>
      <c r="GF197" s="50">
        <f>IF(GF$63&lt;=$C$17,($C$34*GF$59*$B197/$C$63)*(IF(COUNTA($D197:GE197)*(12/$C$63)&lt;=$C$9,0,1)),0)+IF(GG$63=$C$17,0,IF(GF$63=$C$17,$B197*(GF$60),0))</f>
        <v>0</v>
      </c>
      <c r="GG197" s="50">
        <f>IF(GG$63&lt;=$C$17,($C$34*GG$59*$B197/$C$63)*(IF(COUNTA($D197:GF197)*(12/$C$63)&lt;=$C$9,0,1)),0)+IF(GH$63=$C$17,0,IF(GG$63=$C$17,$B197*(GG$60),0))</f>
        <v>0</v>
      </c>
      <c r="GH197" s="50">
        <f>IF(GH$63&lt;=$C$17,($C$34*GH$59*$B197/$C$63)*(IF(COUNTA($D197:GG197)*(12/$C$63)&lt;=$C$9,0,1)),0)+IF(GI$63=$C$17,0,IF(GH$63=$C$17,$B197*(GH$60),0))</f>
        <v>0</v>
      </c>
      <c r="GI197" s="50">
        <f>IF(GI$63&lt;=$C$17,($C$34*GI$59*$B197/$C$63)*(IF(COUNTA($D197:GH197)*(12/$C$63)&lt;=$C$9,0,1)),0)+IF(GJ$63=$C$17,0,IF(GI$63=$C$17,$B197*(GI$60),0))</f>
        <v>0</v>
      </c>
      <c r="GJ197" s="50">
        <f>IF(GJ$63&lt;=$C$17,($C$34*GJ$59*$B197/$C$63)*(IF(COUNTA($D197:GI197)*(12/$C$63)&lt;=$C$9,0,1)),0)+IF(GK$63=$C$17,0,IF(GJ$63=$C$17,$B197*(GJ$60),0))</f>
        <v>0</v>
      </c>
      <c r="GK197" s="50">
        <f>IF(GK$63&lt;=$C$17,($C$34*GK$59*$B197/$C$63)*(IF(COUNTA($D197:GJ197)*(12/$C$63)&lt;=$C$9,0,1)),0)+IF(GL$63=$C$17,0,IF(GK$63=$C$17,$B197*(GK$60),0))</f>
        <v>0</v>
      </c>
      <c r="GL197" s="50">
        <f>IF(GL$63&lt;=$C$17,($C$34*GL$59*$B197/$C$63)*(IF(COUNTA($D197:GK197)*(12/$C$63)&lt;=$C$9,0,1)),0)+IF(GM$63=$C$17,0,IF(GL$63=$C$17,$B197*(GL$60),0))</f>
        <v>0</v>
      </c>
      <c r="GM197" s="50">
        <f>IF(GM$63&lt;=$C$17,($C$34*GM$59*$B197/$C$63)*(IF(COUNTA($D197:GL197)*(12/$C$63)&lt;=$C$9,0,1)),0)+IF(GN$63=$C$17,0,IF(GM$63=$C$17,$B197*(GM$60),0))</f>
        <v>0</v>
      </c>
      <c r="GN197" s="50">
        <f>IF(GN$63&lt;=$C$17,($C$34*GN$59*$B197/$C$63)*(IF(COUNTA($D197:GM197)*(12/$C$63)&lt;=$C$9,0,1)),0)+IF(GO$63=$C$17,0,IF(GN$63=$C$17,$B197*(GN$60),0))</f>
        <v>0</v>
      </c>
      <c r="GO197" s="50">
        <f>IF(GO$63&lt;=$C$17,($C$34*GO$59*$B197/$C$63)*(IF(COUNTA($D197:GN197)*(12/$C$63)&lt;=$C$9,0,1)),0)+IF(GP$63=$C$17,0,IF(GO$63=$C$17,$B197*(GO$60),0))</f>
        <v>0</v>
      </c>
      <c r="GP197" s="50">
        <f>IF(GP$63&lt;=$C$17,($C$34*GP$59*$B197/$C$63)*(IF(COUNTA($D197:GO197)*(12/$C$63)&lt;=$C$9,0,1)),0)+IF(GQ$63=$C$17,0,IF(GP$63=$C$17,$B197*(GP$60),0))</f>
        <v>0</v>
      </c>
      <c r="GQ197" s="50">
        <f>IF(GQ$63&lt;=$C$17,($C$34*GQ$59*$B197/$C$63)*(IF(COUNTA($D197:GP197)*(12/$C$63)&lt;=$C$9,0,1)),0)+IF(GR$63=$C$17,0,IF(GQ$63=$C$17,$B197*(GQ$60),0))</f>
        <v>0</v>
      </c>
      <c r="GR197" s="50">
        <f>IF(GR$63&lt;=$C$17,($C$34*GR$59*$B197/$C$63)*(IF(COUNTA($D197:GQ197)*(12/$C$63)&lt;=$C$9,0,1)),0)+IF(GS$63=$C$17,0,IF(GR$63=$C$17,$B197*(GR$60),0))</f>
        <v>0</v>
      </c>
      <c r="GS197" s="50">
        <f>IF(GS$63&lt;=$C$17,($C$34*GS$59*$B197/$C$63)*(IF(COUNTA($D197:GR197)*(12/$C$63)&lt;=$C$9,0,1)),0)+IF(GT$63=$C$17,0,IF(GS$63=$C$17,$B197*(GS$60),0))</f>
        <v>0</v>
      </c>
      <c r="GT197" s="50">
        <f>IF(GT$63&lt;=$C$17,($C$34*GT$59*$B197/$C$63)*(IF(COUNTA($D197:GS197)*(12/$C$63)&lt;=$C$9,0,1)),0)+IF(GU$63=$C$17,0,IF(GT$63=$C$17,$B197*(GT$60),0))</f>
        <v>0</v>
      </c>
      <c r="GU197" s="50">
        <f>IF(GU$63&lt;=$C$17,($C$34*GU$59*$B197/$C$63)*(IF(COUNTA($D197:GT197)*(12/$C$63)&lt;=$C$9,0,1)),0)+IF(GV$63=$C$17,0,IF(GU$63=$C$17,$B197*(GU$60),0))</f>
        <v>0</v>
      </c>
      <c r="GV197" s="50">
        <f>IF(GV$63&lt;=$C$17,($C$34*GV$59*$B197/$C$63)*(IF(COUNTA($D197:GU197)*(12/$C$63)&lt;=$C$9,0,1)),0)+IF(GW$63=$C$17,0,IF(GV$63=$C$17,$B197*(GV$60),0))</f>
        <v>0</v>
      </c>
      <c r="GW197" s="50">
        <f>IF(GW$63&lt;=$C$17,($C$34*GW$59*$B197/$C$63)*(IF(COUNTA($D197:GV197)*(12/$C$63)&lt;=$C$9,0,1)),0)+IF(GX$63=$C$17,0,IF(GW$63=$C$17,$B197*(GW$60),0))</f>
        <v>0</v>
      </c>
      <c r="GX197" s="50">
        <f>IF(GX$63&lt;=$C$17,($C$34*GX$59*$B197/$C$63)*(IF(COUNTA($D197:GW197)*(12/$C$63)&lt;=$C$9,0,1)),0)+IF(GY$63=$C$17,0,IF(GX$63=$C$17,$B197*(GX$60),0))</f>
        <v>0</v>
      </c>
      <c r="GY197" s="50">
        <f>IF(GY$63&lt;=$C$17,($C$34*GY$59*$B197/$C$63)*(IF(COUNTA($D197:GX197)*(12/$C$63)&lt;=$C$9,0,1)),0)+IF(GZ$63=$C$17,0,IF(GY$63=$C$17,$B197*(GY$60),0))</f>
        <v>0</v>
      </c>
      <c r="GZ197" s="50">
        <f>IF(GZ$63&lt;=$C$17,($C$34*GZ$59*$B197/$C$63)*(IF(COUNTA($D197:GY197)*(12/$C$63)&lt;=$C$9,0,1)),0)+IF(HA$63=$C$17,0,IF(GZ$63=$C$17,$B197*(GZ$60),0))</f>
        <v>0</v>
      </c>
      <c r="HA197" s="50">
        <f>IF(HA$63&lt;=$C$17,($C$34*HA$59*$B197/$C$63)*(IF(COUNTA($D197:GZ197)*(12/$C$63)&lt;=$C$9,0,1)),0)+IF(HB$63=$C$17,0,IF(HA$63=$C$17,$B197*(HA$60),0))</f>
        <v>0</v>
      </c>
      <c r="HB197" s="50">
        <f>IF(HB$63&lt;=$C$17,($C$34*HB$59*$B197/$C$63)*(IF(COUNTA($D197:HA197)*(12/$C$63)&lt;=$C$9,0,1)),0)+IF(HC$63=$C$17,0,IF(HB$63=$C$17,$B197*(HB$60),0))</f>
        <v>0</v>
      </c>
      <c r="HC197" s="50">
        <f>IF(HC$63&lt;=$C$17,($C$34*HC$59*$B197/$C$63)*(IF(COUNTA($D197:HB197)*(12/$C$63)&lt;=$C$9,0,1)),0)+IF(HD$63=$C$17,0,IF(HC$63=$C$17,$B197*(HC$60),0))</f>
        <v>0</v>
      </c>
      <c r="HD197" s="50">
        <f>IF(HD$63&lt;=$C$17,($C$34*HD$59*$B197/$C$63)*(IF(COUNTA($D197:HC197)*(12/$C$63)&lt;=$C$9,0,1)),0)+IF(HE$63=$C$17,0,IF(HD$63=$C$17,$B197*(HD$60),0))</f>
        <v>0</v>
      </c>
      <c r="HE197" s="50">
        <f>IF(HE$63&lt;=$C$17,($C$34*HE$59*$B197/$C$63)*(IF(COUNTA($D197:HD197)*(12/$C$63)&lt;=$C$9,0,1)),0)+IF(HF$63=$C$17,0,IF(HE$63=$C$17,$B197*(HE$60),0))</f>
        <v>0</v>
      </c>
      <c r="HF197" s="50">
        <f>IF(HF$63&lt;=$C$17,($C$34*HF$59*$B197/$C$63)*(IF(COUNTA($D197:HE197)*(12/$C$63)&lt;=$C$9,0,1)),0)+IF(HG$63=$C$17,0,IF(HF$63=$C$17,$B197*(HF$60),0))</f>
        <v>0</v>
      </c>
      <c r="HG197" s="50">
        <f>IF(HG$63&lt;=$C$17,($C$34*HG$59*$B197/$C$63)*(IF(COUNTA($D197:HF197)*(12/$C$63)&lt;=$C$9,0,1)),0)+IF(HH$63=$C$17,0,IF(HG$63=$C$17,$B197*(HG$60),0))</f>
        <v>0</v>
      </c>
      <c r="HH197" s="50">
        <f>IF(HH$63&lt;=$C$17,($C$34*HH$59*$B197/$C$63)*(IF(COUNTA($D197:HG197)*(12/$C$63)&lt;=$C$9,0,1)),0)+IF(HI$63=$C$17,0,IF(HH$63=$C$17,$B197*(HH$60),0))</f>
        <v>0</v>
      </c>
      <c r="HI197" s="50">
        <f>IF(HI$63&lt;=$C$17,($C$34*HI$59*$B197/$C$63)*(IF(COUNTA($D197:HH197)*(12/$C$63)&lt;=$C$9,0,1)),0)+IF(HJ$63=$C$17,0,IF(HI$63=$C$17,$B197*(HI$60),0))</f>
        <v>0</v>
      </c>
      <c r="HJ197" s="50">
        <f>IF(HJ$63&lt;=$C$17,($C$34*HJ$59*$B197/$C$63)*(IF(COUNTA($D197:HI197)*(12/$C$63)&lt;=$C$9,0,1)),0)+IF(HK$63=$C$17,0,IF(HJ$63=$C$17,$B197*(HJ$60),0))</f>
        <v>0</v>
      </c>
      <c r="HK197" s="50">
        <f>IF(HK$63&lt;=$C$17,($C$34*HK$59*$B197/$C$63)*(IF(COUNTA($D197:HJ197)*(12/$C$63)&lt;=$C$9,0,1)),0)+IF(HL$63=$C$17,0,IF(HK$63=$C$17,$B197*(HK$60),0))</f>
        <v>0</v>
      </c>
      <c r="HL197" s="50">
        <f>IF(HL$63&lt;=$C$17,($C$34*HL$59*$B197/$C$63)*(IF(COUNTA($D197:HK197)*(12/$C$63)&lt;=$C$9,0,1)),0)+IF(HM$63=$C$17,0,IF(HL$63=$C$17,$B197*(HL$60),0))</f>
        <v>0</v>
      </c>
      <c r="HM197" s="50">
        <f>IF(HM$63&lt;=$C$17,($C$34*HM$59*$B197/$C$63)*(IF(COUNTA($D197:HL197)*(12/$C$63)&lt;=$C$9,0,1)),0)+IF(HN$63=$C$17,0,IF(HM$63=$C$17,$B197*(HM$60),0))</f>
        <v>0</v>
      </c>
      <c r="HN197" s="50">
        <f>IF(HN$63&lt;=$C$17,($C$34*HN$59*$B197/$C$63)*(IF(COUNTA($D197:HM197)*(12/$C$63)&lt;=$C$9,0,1)),0)+IF(HO$63=$C$17,0,IF(HN$63=$C$17,$B197*(HN$60),0))</f>
        <v>0</v>
      </c>
      <c r="HO197" s="50">
        <f>IF(HO$63&lt;=$C$17,($C$34*HO$59*$B197/$C$63)*(IF(COUNTA($D197:HN197)*(12/$C$63)&lt;=$C$9,0,1)),0)+IF(HP$63=$C$17,0,IF(HO$63=$C$17,$B197*(HO$60),0))</f>
        <v>0</v>
      </c>
      <c r="HP197" s="50">
        <f>IF(HP$63&lt;=$C$17,($C$34*HP$59*$B197/$C$63)*(IF(COUNTA($D197:HO197)*(12/$C$63)&lt;=$C$9,0,1)),0)+IF(HQ$63=$C$17,0,IF(HP$63=$C$17,$B197*(HP$60),0))</f>
        <v>0</v>
      </c>
      <c r="HQ197" s="50">
        <f>IF(HQ$63&lt;=$C$17,($C$34*HQ$59*$B197/$C$63)*(IF(COUNTA($D197:HP197)*(12/$C$63)&lt;=$C$9,0,1)),0)+IF(HR$63=$C$17,0,IF(HQ$63=$C$17,$B197*(HQ$60),0))</f>
        <v>0</v>
      </c>
      <c r="HR197" s="50">
        <f>IF(HR$63&lt;=$C$17,($C$34*HR$59*$B197/$C$63)*(IF(COUNTA($D197:HQ197)*(12/$C$63)&lt;=$C$9,0,1)),0)+IF(HS$63=$C$17,0,IF(HR$63=$C$17,$B197*(HR$60),0))</f>
        <v>0</v>
      </c>
      <c r="HS197" s="50">
        <f>IF(HS$63&lt;=$C$17,($C$34*HS$59*$B197/$C$63)*(IF(COUNTA($D197:HR197)*(12/$C$63)&lt;=$C$9,0,1)),0)+IF(HT$63=$C$17,0,IF(HS$63=$C$17,$B197*(HS$60),0))</f>
        <v>0</v>
      </c>
      <c r="HT197" s="50">
        <f>IF(HT$63&lt;=$C$17,($C$34*HT$59*$B197/$C$63)*(IF(COUNTA($D197:HS197)*(12/$C$63)&lt;=$C$9,0,1)),0)+IF(HU$63=$C$17,0,IF(HT$63=$C$17,$B197*(HT$60),0))</f>
        <v>0</v>
      </c>
      <c r="HU197" s="50">
        <f>IF(HU$63&lt;=$C$17,($C$34*HU$59*$B197/$C$63)*(IF(COUNTA($D197:HT197)*(12/$C$63)&lt;=$C$9,0,1)),0)+IF(HV$63=$C$17,0,IF(HU$63=$C$17,$B197*(HU$60),0))</f>
        <v>0</v>
      </c>
      <c r="HV197" s="50">
        <f>IF(HV$63&lt;=$C$17,($C$34*HV$59*$B197/$C$63)*(IF(COUNTA($D197:HU197)*(12/$C$63)&lt;=$C$9,0,1)),0)+IF(HW$63=$C$17,0,IF(HV$63=$C$17,$B197*(HV$60),0))</f>
        <v>0</v>
      </c>
      <c r="HW197" s="50">
        <f>IF(HW$63&lt;=$C$17,($C$34*HW$59*$B197/$C$63)*(IF(COUNTA($D197:HV197)*(12/$C$63)&lt;=$C$9,0,1)),0)+IF(HX$63=$C$17,0,IF(HW$63=$C$17,$B197*(HW$60),0))</f>
        <v>0</v>
      </c>
      <c r="HX197" s="50">
        <f>IF(HX$63&lt;=$C$17,($C$34*HX$59*$B197/$C$63)*(IF(COUNTA($D197:HW197)*(12/$C$63)&lt;=$C$9,0,1)),0)+IF(HY$63=$C$17,0,IF(HX$63=$C$17,$B197*(HX$60),0))</f>
        <v>0</v>
      </c>
      <c r="HY197" s="50">
        <f>IF(HY$63&lt;=$C$17,($C$34*HY$59*$B197/$C$63)*(IF(COUNTA($D197:HX197)*(12/$C$63)&lt;=$C$9,0,1)),0)+IF(HZ$63=$C$17,0,IF(HY$63=$C$17,$B197*(HY$60),0))</f>
        <v>0</v>
      </c>
      <c r="HZ197" s="50">
        <f>IF(HZ$63&lt;=$C$17,($C$34*HZ$59*$B197/$C$63)*(IF(COUNTA($D197:HY197)*(12/$C$63)&lt;=$C$9,0,1)),0)+IF(IA$63=$C$17,0,IF(HZ$63=$C$17,$B197*(HZ$60),0))</f>
        <v>0</v>
      </c>
      <c r="IA197" s="50">
        <f>IF(IA$63&lt;=$C$17,($C$34*IA$59*$B197/$C$63)*(IF(COUNTA($D197:HZ197)*(12/$C$63)&lt;=$C$9,0,1)),0)+IF(IB$63=$C$17,0,IF(IA$63=$C$17,$B197*(IA$60),0))</f>
        <v>0</v>
      </c>
      <c r="IB197" s="50">
        <f>IF(IB$63&lt;=$C$17,($C$34*IB$59*$B197/$C$63)*(IF(COUNTA($D197:IA197)*(12/$C$63)&lt;=$C$9,0,1)),0)+IF(IC$63=$C$17,0,IF(IB$63=$C$17,$B197*(IB$60),0))</f>
        <v>0</v>
      </c>
      <c r="IC197" s="50">
        <f>IF(IC$63&lt;=$C$17,($C$34*IC$59*$B197/$C$63)*(IF(COUNTA($D197:IB197)*(12/$C$63)&lt;=$C$9,0,1)),0)+IF(ID$63=$C$17,0,IF(IC$63=$C$17,$B197*(IC$60),0))</f>
        <v>0</v>
      </c>
      <c r="ID197" s="50">
        <f>IF(ID$63&lt;=$C$17,($C$34*ID$59*$B197/$C$63)*(IF(COUNTA($D197:IC197)*(12/$C$63)&lt;=$C$9,0,1)),0)+IF(IE$63=$C$17,0,IF(ID$63=$C$17,$B197*(ID$60),0))</f>
        <v>0</v>
      </c>
      <c r="IE197" s="50">
        <f>IF(IE$63&lt;=$C$17,($C$34*IE$59*$B197/$C$63)*(IF(COUNTA($D197:ID197)*(12/$C$63)&lt;=$C$9,0,1)),0)+IF(IF$63=$C$17,0,IF(IE$63=$C$17,$B197*(IE$60),0))</f>
        <v>0</v>
      </c>
      <c r="IF197" s="50">
        <f>IF(IF$63&lt;=$C$17,($C$34*IF$59*$B197/$C$63)*(IF(COUNTA($D197:IE197)*(12/$C$63)&lt;=$C$9,0,1)),0)+IF(IG$63=$C$17,0,IF(IF$63=$C$17,$B197*(IF$60),0))</f>
        <v>0</v>
      </c>
      <c r="IG197" s="50">
        <f>IF(IG$63&lt;=$C$17,($C$34*IG$59*$B197/$C$63)*(IF(COUNTA($D197:IF197)*(12/$C$63)&lt;=$C$9,0,1)),0)+IF(IH$63=$C$17,0,IF(IG$63=$C$17,$B197*(IG$60),0))</f>
        <v>0</v>
      </c>
      <c r="IH197" s="50">
        <f>IF(IH$63&lt;=$C$17,($C$34*IH$59*$B197/$C$63)*(IF(COUNTA($D197:IG197)*(12/$C$63)&lt;=$C$9,0,1)),0)+IF(II$63=$C$17,0,IF(IH$63=$C$17,$B197*(IH$60),0))</f>
        <v>0</v>
      </c>
      <c r="II197" s="50">
        <f>IF(II$63&lt;=$C$17,($C$34*II$59*$B197/$C$63)*(IF(COUNTA($D197:IH197)*(12/$C$63)&lt;=$C$9,0,1)),0)+IF(IJ$63=$C$17,0,IF(II$63=$C$17,$B197*(II$60),0))</f>
        <v>0</v>
      </c>
      <c r="IJ197" s="50">
        <f>IF(IJ$63&lt;=$C$17,($C$34*IJ$59*$B197/$C$63)*(IF(COUNTA($D197:II197)*(12/$C$63)&lt;=$C$9,0,1)),0)+IF(IK$63=$C$17,0,IF(IJ$63=$C$17,$B197*(IJ$60),0))</f>
        <v>0</v>
      </c>
      <c r="IK197" s="50">
        <f>IF(IK$63&lt;=$C$17,($C$34*IK$59*$B197/$C$63)*(IF(COUNTA($D197:IJ197)*(12/$C$63)&lt;=$C$9,0,1)),0)+IF(IL$63=$C$17,0,IF(IK$63=$C$17,$B197*(IK$60),0))</f>
        <v>0</v>
      </c>
      <c r="IL197" s="50">
        <f>IF(IL$63&lt;=$C$17,($C$34*IL$59*$B197/$C$63)*(IF(COUNTA($D197:IK197)*(12/$C$63)&lt;=$C$9,0,1)),0)+IF(IM$63=$C$17,0,IF(IL$63=$C$17,$B197*(IL$60),0))</f>
        <v>0</v>
      </c>
      <c r="IM197" s="50">
        <f>IF(IM$63&lt;=$C$17,($C$34*IM$59*$B197/$C$63)*(IF(COUNTA($D197:IL197)*(12/$C$63)&lt;=$C$9,0,1)),0)+IF(IN$63=$C$17,0,IF(IM$63=$C$17,$B197*(IM$60),0))</f>
        <v>0</v>
      </c>
      <c r="IN197" s="50">
        <f>IF(IN$63&lt;=$C$17,($C$34*IN$59*$B197/$C$63)*(IF(COUNTA($D197:IM197)*(12/$C$63)&lt;=$C$9,0,1)),0)+IF(IO$63=$C$17,0,IF(IN$63=$C$17,$B197*(IN$60),0))</f>
        <v>0</v>
      </c>
      <c r="IO197" s="50">
        <f>IF(IO$63&lt;=$C$17,($C$34*IO$59*$B197/$C$63)*(IF(COUNTA($D197:IN197)*(12/$C$63)&lt;=$C$9,0,1)),0)+IF(IP$63=$C$17,0,IF(IO$63=$C$17,$B197*(IO$60),0))</f>
        <v>0</v>
      </c>
      <c r="IP197" s="50">
        <f>IF(IP$63&lt;=$C$17,($C$34*IP$59*$B197/$C$63)*(IF(COUNTA($D197:IO197)*(12/$C$63)&lt;=$C$9,0,1)),0)+IF(IQ$63=$C$17,0,IF(IP$63=$C$17,$B197*(IP$60),0))</f>
        <v>0</v>
      </c>
      <c r="IQ197" s="50">
        <f>IF(IQ$63&lt;=$C$17,($C$34*IQ$59*$B197/$C$63)*(IF(COUNTA($D197:IP197)*(12/$C$63)&lt;=$C$9,0,1)),0)+IF(IR$63=$C$17,0,IF(IQ$63=$C$17,$B197*(IQ$60),0))</f>
        <v>0</v>
      </c>
      <c r="IR197" s="50">
        <f>IF(IR$63&lt;=$C$17,($C$34*IR$59*$B197/$C$63)*(IF(COUNTA($D197:IQ197)*(12/$C$63)&lt;=$C$9,0,1)),0)+IF(IS$63=$C$17,0,IF(IR$63=$C$17,$B197*(IR$60),0))</f>
        <v>0</v>
      </c>
      <c r="IS197" s="50">
        <f>IF(IS$63&lt;=$C$17,($C$34*IS$59*$B197/$C$63)*(IF(COUNTA($D197:IR197)*(12/$C$63)&lt;=$C$9,0,1)),0)+IF(IT$63=$C$17,0,IF(IS$63=$C$17,$B197*(IS$60),0))</f>
        <v>0</v>
      </c>
      <c r="IT197" s="50">
        <f>IF(IT$63&lt;=$C$17,($C$34*IT$59*$B197/$C$63)*(IF(COUNTA($D197:IS197)*(12/$C$63)&lt;=$C$9,0,1)),0)+IF(IU$63=$C$17,0,IF(IT$63=$C$17,$B197*(IT$60),0))</f>
        <v>0</v>
      </c>
      <c r="IU197" s="50">
        <f>IF(IU$63&lt;=$C$17,($C$34*IU$59*$B197/$C$63)*(IF(COUNTA($D197:IT197)*(12/$C$63)&lt;=$C$9,0,1)),0)+IF(IV$63=$C$17,0,IF(IU$63=$C$17,$B197*(IU$60),0))</f>
        <v>0</v>
      </c>
      <c r="IV197" s="50">
        <f>IF(IV$63&lt;=$C$17,($C$34*IV$59*$B197/$C$63)*(IF(COUNTA($D197:IU197)*(12/$C$63)&lt;=$C$9,0,1)),0)+IF(IW$63=$C$17,0,IF(IV$63=$C$17,$B197*(IV$60),0))</f>
        <v>0</v>
      </c>
      <c r="IW197" s="50">
        <f>IF(IW$63&lt;=$C$17,($C$34*IW$59*$B197/$C$63)*(IF(COUNTA($D197:IV197)*(12/$C$63)&lt;=$C$9,0,1)),0)+IF(IX$63=$C$17,0,IF(IW$63=$C$17,$B197*(IW$60),0))</f>
        <v>0</v>
      </c>
      <c r="IX197" s="50"/>
      <c r="IY197" s="50"/>
      <c r="IZ197" s="50"/>
      <c r="JA197" s="50"/>
      <c r="JB197" s="50"/>
      <c r="JC197" s="50"/>
      <c r="JD197" s="50"/>
      <c r="JE197" s="50"/>
      <c r="JF197" s="50"/>
      <c r="JG197" s="50"/>
      <c r="JH197" s="50"/>
      <c r="JI197" s="50"/>
      <c r="JJ197" s="50"/>
      <c r="JK197" s="50"/>
      <c r="JL197" s="50"/>
      <c r="JM197" s="50"/>
      <c r="JN197" s="50"/>
      <c r="JO197" s="50"/>
      <c r="JP197" s="50"/>
      <c r="JQ197" s="50"/>
      <c r="JR197" s="50"/>
      <c r="JS197" s="50"/>
      <c r="JT197" s="50"/>
      <c r="JU197" s="50"/>
      <c r="JV197" s="50"/>
      <c r="JW197" s="50"/>
      <c r="JX197" s="50"/>
      <c r="JY197" s="50"/>
      <c r="JZ197" s="50"/>
      <c r="KA197" s="50"/>
      <c r="KB197" s="50"/>
      <c r="KC197" s="50"/>
      <c r="KD197" s="50"/>
      <c r="KE197" s="50"/>
      <c r="KF197" s="50"/>
      <c r="KG197" s="50"/>
      <c r="KH197" s="50"/>
      <c r="KI197" s="50"/>
      <c r="KJ197" s="50"/>
      <c r="KK197" s="50"/>
      <c r="KL197" s="50"/>
      <c r="KM197" s="50"/>
      <c r="KN197" s="50"/>
      <c r="KO197" s="50"/>
      <c r="KP197" s="50"/>
      <c r="KQ197" s="50"/>
      <c r="KR197" s="50"/>
      <c r="KS197" s="50"/>
      <c r="KT197" s="50"/>
      <c r="KU197" s="50"/>
      <c r="KV197" s="50"/>
      <c r="KW197" s="50"/>
      <c r="KX197" s="50"/>
      <c r="KY197" s="50"/>
      <c r="KZ197" s="50"/>
      <c r="LA197" s="50"/>
      <c r="LB197" s="50"/>
      <c r="LC197" s="50"/>
      <c r="LD197" s="50"/>
      <c r="LE197" s="50"/>
      <c r="LF197" s="50"/>
      <c r="LG197" s="50"/>
      <c r="LH197" s="50"/>
      <c r="LI197" s="50"/>
      <c r="LJ197" s="50"/>
      <c r="LK197" s="50"/>
      <c r="LL197" s="50"/>
      <c r="LM197" s="50"/>
      <c r="LN197" s="50"/>
      <c r="LO197" s="50"/>
      <c r="LP197" s="50"/>
      <c r="LQ197" s="50"/>
      <c r="LR197" s="50"/>
      <c r="LS197" s="50"/>
      <c r="LT197" s="50"/>
      <c r="LU197" s="50"/>
      <c r="LV197" s="50"/>
      <c r="LW197" s="50"/>
      <c r="LX197" s="50"/>
      <c r="LY197" s="50"/>
      <c r="LZ197" s="50"/>
      <c r="MA197" s="50"/>
      <c r="MB197" s="50"/>
      <c r="MC197" s="50"/>
      <c r="MD197" s="50"/>
      <c r="ME197" s="50"/>
      <c r="MF197" s="50"/>
      <c r="MG197" s="50"/>
      <c r="MH197" s="50"/>
      <c r="MI197" s="50"/>
      <c r="MJ197" s="50"/>
      <c r="MK197" s="50"/>
      <c r="ML197" s="50"/>
      <c r="MM197" s="50"/>
      <c r="MN197" s="50"/>
      <c r="MO197" s="50"/>
      <c r="MP197" s="50"/>
      <c r="MQ197" s="50"/>
      <c r="MR197" s="50"/>
      <c r="MS197" s="50"/>
      <c r="MT197" s="50"/>
      <c r="MU197" s="50"/>
      <c r="MV197" s="50"/>
      <c r="MW197" s="50"/>
      <c r="MX197" s="50"/>
      <c r="MY197" s="50"/>
      <c r="MZ197" s="50"/>
      <c r="NA197" s="50"/>
      <c r="NB197" s="50"/>
      <c r="NC197" s="50"/>
      <c r="ND197" s="50"/>
      <c r="NE197" s="50"/>
      <c r="NF197" s="50"/>
      <c r="NG197" s="50"/>
      <c r="NH197" s="50"/>
      <c r="NI197" s="50"/>
      <c r="NJ197" s="50"/>
      <c r="NK197" s="50"/>
      <c r="NL197" s="50"/>
      <c r="NM197" s="50"/>
      <c r="NN197" s="50"/>
      <c r="NO197" s="50"/>
      <c r="NP197" s="50"/>
      <c r="NQ197" s="50"/>
      <c r="NR197" s="50"/>
      <c r="NS197" s="50"/>
      <c r="NT197" s="50"/>
      <c r="NU197" s="50"/>
    </row>
    <row r="198" spans="1:385" outlineLevel="1" x14ac:dyDescent="0.25">
      <c r="A198" s="2" t="s">
        <v>55</v>
      </c>
      <c r="B198" s="79">
        <f ca="1">+OFFSET($D$52,0,COUNTA($B$66:B197),,)</f>
        <v>0</v>
      </c>
      <c r="C198" s="88">
        <f t="shared" si="63"/>
        <v>0</v>
      </c>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50">
        <f>IF(EG$63&gt;$C$17,0,-EF$53*(12/$C$63))</f>
        <v>0</v>
      </c>
      <c r="EG198" s="50">
        <f>IF(EG$63&lt;=$C$17,($C$34*EG$59*$B198/$C$63)*(IF(COUNTA($D198:EF198)*(12/$C$63)&lt;=$C$9,0,1)),0)+IF(EH$63=$C$17,0,IF(EG$63=$C$17,$B198*(EG$60),0))</f>
        <v>0</v>
      </c>
      <c r="EH198" s="50">
        <f>IF(EH$63&lt;=$C$17,($C$34*EH$59*$B198/$C$63)*(IF(COUNTA($D198:EG198)*(12/$C$63)&lt;=$C$9,0,1)),0)+IF(EI$63=$C$17,0,IF(EH$63=$C$17,$B198*(EH$60),0))</f>
        <v>0</v>
      </c>
      <c r="EI198" s="50">
        <f>IF(EI$63&lt;=$C$17,($C$34*EI$59*$B198/$C$63)*(IF(COUNTA($D198:EH198)*(12/$C$63)&lt;=$C$9,0,1)),0)+IF(EJ$63=$C$17,0,IF(EI$63=$C$17,$B198*(EI$60),0))</f>
        <v>0</v>
      </c>
      <c r="EJ198" s="50">
        <f>IF(EJ$63&lt;=$C$17,($C$34*EJ$59*$B198/$C$63)*(IF(COUNTA($D198:EI198)*(12/$C$63)&lt;=$C$9,0,1)),0)+IF(EK$63=$C$17,0,IF(EJ$63=$C$17,$B198*(EJ$60),0))</f>
        <v>0</v>
      </c>
      <c r="EK198" s="50">
        <f>IF(EK$63&lt;=$C$17,($C$34*EK$59*$B198/$C$63)*(IF(COUNTA($D198:EJ198)*(12/$C$63)&lt;=$C$9,0,1)),0)+IF(EL$63=$C$17,0,IF(EK$63=$C$17,$B198*(EK$60),0))</f>
        <v>0</v>
      </c>
      <c r="EL198" s="50">
        <f>IF(EL$63&lt;=$C$17,($C$34*EL$59*$B198/$C$63)*(IF(COUNTA($D198:EK198)*(12/$C$63)&lt;=$C$9,0,1)),0)+IF(EM$63=$C$17,0,IF(EL$63=$C$17,$B198*(EL$60),0))</f>
        <v>0</v>
      </c>
      <c r="EM198" s="50">
        <f>IF(EM$63&lt;=$C$17,($C$34*EM$59*$B198/$C$63)*(IF(COUNTA($D198:EL198)*(12/$C$63)&lt;=$C$9,0,1)),0)+IF(EN$63=$C$17,0,IF(EM$63=$C$17,$B198*(EM$60),0))</f>
        <v>0</v>
      </c>
      <c r="EN198" s="50">
        <f>IF(EN$63&lt;=$C$17,($C$34*EN$59*$B198/$C$63)*(IF(COUNTA($D198:EM198)*(12/$C$63)&lt;=$C$9,0,1)),0)+IF(EO$63=$C$17,0,IF(EN$63=$C$17,$B198*(EN$60),0))</f>
        <v>0</v>
      </c>
      <c r="EO198" s="50">
        <f>IF(EO$63&lt;=$C$17,($C$34*EO$59*$B198/$C$63)*(IF(COUNTA($D198:EN198)*(12/$C$63)&lt;=$C$9,0,1)),0)+IF(EP$63=$C$17,0,IF(EO$63=$C$17,$B198*(EO$60),0))</f>
        <v>0</v>
      </c>
      <c r="EP198" s="50">
        <f>IF(EP$63&lt;=$C$17,($C$34*EP$59*$B198/$C$63)*(IF(COUNTA($D198:EO198)*(12/$C$63)&lt;=$C$9,0,1)),0)+IF(EQ$63=$C$17,0,IF(EP$63=$C$17,$B198*(EP$60),0))</f>
        <v>0</v>
      </c>
      <c r="EQ198" s="50">
        <f>IF(EQ$63&lt;=$C$17,($C$34*EQ$59*$B198/$C$63)*(IF(COUNTA($D198:EP198)*(12/$C$63)&lt;=$C$9,0,1)),0)+IF(ER$63=$C$17,0,IF(EQ$63=$C$17,$B198*(EQ$60),0))</f>
        <v>0</v>
      </c>
      <c r="ER198" s="50">
        <f>IF(ER$63&lt;=$C$17,($C$34*ER$59*$B198/$C$63)*(IF(COUNTA($D198:EQ198)*(12/$C$63)&lt;=$C$9,0,1)),0)+IF(ES$63=$C$17,0,IF(ER$63=$C$17,$B198*(ER$60),0))</f>
        <v>0</v>
      </c>
      <c r="ES198" s="50">
        <f>IF(ES$63&lt;=$C$17,($C$34*ES$59*$B198/$C$63)*(IF(COUNTA($D198:ER198)*(12/$C$63)&lt;=$C$9,0,1)),0)+IF(ET$63=$C$17,0,IF(ES$63=$C$17,$B198*(ES$60),0))</f>
        <v>0</v>
      </c>
      <c r="ET198" s="50">
        <f>IF(ET$63&lt;=$C$17,($C$34*ET$59*$B198/$C$63)*(IF(COUNTA($D198:ES198)*(12/$C$63)&lt;=$C$9,0,1)),0)+IF(EU$63=$C$17,0,IF(ET$63=$C$17,$B198*(ET$60),0))</f>
        <v>0</v>
      </c>
      <c r="EU198" s="50">
        <f>IF(EU$63&lt;=$C$17,($C$34*EU$59*$B198/$C$63)*(IF(COUNTA($D198:ET198)*(12/$C$63)&lt;=$C$9,0,1)),0)+IF(EV$63=$C$17,0,IF(EU$63=$C$17,$B198*(EU$60),0))</f>
        <v>0</v>
      </c>
      <c r="EV198" s="50">
        <f>IF(EV$63&lt;=$C$17,($C$34*EV$59*$B198/$C$63)*(IF(COUNTA($D198:EU198)*(12/$C$63)&lt;=$C$9,0,1)),0)+IF(EW$63=$C$17,0,IF(EV$63=$C$17,$B198*(EV$60),0))</f>
        <v>0</v>
      </c>
      <c r="EW198" s="50">
        <f>IF(EW$63&lt;=$C$17,($C$34*EW$59*$B198/$C$63)*(IF(COUNTA($D198:EV198)*(12/$C$63)&lt;=$C$9,0,1)),0)+IF(EX$63=$C$17,0,IF(EW$63=$C$17,$B198*(EW$60),0))</f>
        <v>0</v>
      </c>
      <c r="EX198" s="50">
        <f>IF(EX$63&lt;=$C$17,($C$34*EX$59*$B198/$C$63)*(IF(COUNTA($D198:EW198)*(12/$C$63)&lt;=$C$9,0,1)),0)+IF(EY$63=$C$17,0,IF(EX$63=$C$17,$B198*(EX$60),0))</f>
        <v>0</v>
      </c>
      <c r="EY198" s="50">
        <f>IF(EY$63&lt;=$C$17,($C$34*EY$59*$B198/$C$63)*(IF(COUNTA($D198:EX198)*(12/$C$63)&lt;=$C$9,0,1)),0)+IF(EZ$63=$C$17,0,IF(EY$63=$C$17,$B198*(EY$60),0))</f>
        <v>0</v>
      </c>
      <c r="EZ198" s="50">
        <f>IF(EZ$63&lt;=$C$17,($C$34*EZ$59*$B198/$C$63)*(IF(COUNTA($D198:EY198)*(12/$C$63)&lt;=$C$9,0,1)),0)+IF(FA$63=$C$17,0,IF(EZ$63=$C$17,$B198*(EZ$60),0))</f>
        <v>0</v>
      </c>
      <c r="FA198" s="50">
        <f>IF(FA$63&lt;=$C$17,($C$34*FA$59*$B198/$C$63)*(IF(COUNTA($D198:EZ198)*(12/$C$63)&lt;=$C$9,0,1)),0)+IF(FB$63=$C$17,0,IF(FA$63=$C$17,$B198*(FA$60),0))</f>
        <v>0</v>
      </c>
      <c r="FB198" s="50">
        <f>IF(FB$63&lt;=$C$17,($C$34*FB$59*$B198/$C$63)*(IF(COUNTA($D198:FA198)*(12/$C$63)&lt;=$C$9,0,1)),0)+IF(FC$63=$C$17,0,IF(FB$63=$C$17,$B198*(FB$60),0))</f>
        <v>0</v>
      </c>
      <c r="FC198" s="50">
        <f>IF(FC$63&lt;=$C$17,($C$34*FC$59*$B198/$C$63)*(IF(COUNTA($D198:FB198)*(12/$C$63)&lt;=$C$9,0,1)),0)+IF(FD$63=$C$17,0,IF(FC$63=$C$17,$B198*(FC$60),0))</f>
        <v>0</v>
      </c>
      <c r="FD198" s="50">
        <f>IF(FD$63&lt;=$C$17,($C$34*FD$59*$B198/$C$63)*(IF(COUNTA($D198:FC198)*(12/$C$63)&lt;=$C$9,0,1)),0)+IF(FE$63=$C$17,0,IF(FD$63=$C$17,$B198*(FD$60),0))</f>
        <v>0</v>
      </c>
      <c r="FE198" s="50">
        <f>IF(FE$63&lt;=$C$17,($C$34*FE$59*$B198/$C$63)*(IF(COUNTA($D198:FD198)*(12/$C$63)&lt;=$C$9,0,1)),0)+IF(FF$63=$C$17,0,IF(FE$63=$C$17,$B198*(FE$60),0))</f>
        <v>0</v>
      </c>
      <c r="FF198" s="50">
        <f>IF(FF$63&lt;=$C$17,($C$34*FF$59*$B198/$C$63)*(IF(COUNTA($D198:FE198)*(12/$C$63)&lt;=$C$9,0,1)),0)+IF(FG$63=$C$17,0,IF(FF$63=$C$17,$B198*(FF$60),0))</f>
        <v>0</v>
      </c>
      <c r="FG198" s="50">
        <f>IF(FG$63&lt;=$C$17,($C$34*FG$59*$B198/$C$63)*(IF(COUNTA($D198:FF198)*(12/$C$63)&lt;=$C$9,0,1)),0)+IF(FH$63=$C$17,0,IF(FG$63=$C$17,$B198*(FG$60),0))</f>
        <v>0</v>
      </c>
      <c r="FH198" s="50">
        <f>IF(FH$63&lt;=$C$17,($C$34*FH$59*$B198/$C$63)*(IF(COUNTA($D198:FG198)*(12/$C$63)&lt;=$C$9,0,1)),0)+IF(FI$63=$C$17,0,IF(FH$63=$C$17,$B198*(FH$60),0))</f>
        <v>0</v>
      </c>
      <c r="FI198" s="50">
        <f>IF(FI$63&lt;=$C$17,($C$34*FI$59*$B198/$C$63)*(IF(COUNTA($D198:FH198)*(12/$C$63)&lt;=$C$9,0,1)),0)+IF(FJ$63=$C$17,0,IF(FI$63=$C$17,$B198*(FI$60),0))</f>
        <v>0</v>
      </c>
      <c r="FJ198" s="50">
        <f>IF(FJ$63&lt;=$C$17,($C$34*FJ$59*$B198/$C$63)*(IF(COUNTA($D198:FI198)*(12/$C$63)&lt;=$C$9,0,1)),0)+IF(FK$63=$C$17,0,IF(FJ$63=$C$17,$B198*(FJ$60),0))</f>
        <v>0</v>
      </c>
      <c r="FK198" s="50">
        <f>IF(FK$63&lt;=$C$17,($C$34*FK$59*$B198/$C$63)*(IF(COUNTA($D198:FJ198)*(12/$C$63)&lt;=$C$9,0,1)),0)+IF(FL$63=$C$17,0,IF(FK$63=$C$17,$B198*(FK$60),0))</f>
        <v>0</v>
      </c>
      <c r="FL198" s="50">
        <f>IF(FL$63&lt;=$C$17,($C$34*FL$59*$B198/$C$63)*(IF(COUNTA($D198:FK198)*(12/$C$63)&lt;=$C$9,0,1)),0)+IF(FM$63=$C$17,0,IF(FL$63=$C$17,$B198*(FL$60),0))</f>
        <v>0</v>
      </c>
      <c r="FM198" s="50">
        <f>IF(FM$63&lt;=$C$17,($C$34*FM$59*$B198/$C$63)*(IF(COUNTA($D198:FL198)*(12/$C$63)&lt;=$C$9,0,1)),0)+IF(FN$63=$C$17,0,IF(FM$63=$C$17,$B198*(FM$60),0))</f>
        <v>0</v>
      </c>
      <c r="FN198" s="50">
        <f>IF(FN$63&lt;=$C$17,($C$34*FN$59*$B198/$C$63)*(IF(COUNTA($D198:FM198)*(12/$C$63)&lt;=$C$9,0,1)),0)+IF(FO$63=$C$17,0,IF(FN$63=$C$17,$B198*(FN$60),0))</f>
        <v>0</v>
      </c>
      <c r="FO198" s="50">
        <f>IF(FO$63&lt;=$C$17,($C$34*FO$59*$B198/$C$63)*(IF(COUNTA($D198:FN198)*(12/$C$63)&lt;=$C$9,0,1)),0)+IF(FP$63=$C$17,0,IF(FO$63=$C$17,$B198*(FO$60),0))</f>
        <v>0</v>
      </c>
      <c r="FP198" s="50">
        <f>IF(FP$63&lt;=$C$17,($C$34*FP$59*$B198/$C$63)*(IF(COUNTA($D198:FO198)*(12/$C$63)&lt;=$C$9,0,1)),0)+IF(FQ$63=$C$17,0,IF(FP$63=$C$17,$B198*(FP$60),0))</f>
        <v>0</v>
      </c>
      <c r="FQ198" s="50">
        <f>IF(FQ$63&lt;=$C$17,($C$34*FQ$59*$B198/$C$63)*(IF(COUNTA($D198:FP198)*(12/$C$63)&lt;=$C$9,0,1)),0)+IF(FR$63=$C$17,0,IF(FQ$63=$C$17,$B198*(FQ$60),0))</f>
        <v>0</v>
      </c>
      <c r="FR198" s="50">
        <f>IF(FR$63&lt;=$C$17,($C$34*FR$59*$B198/$C$63)*(IF(COUNTA($D198:FQ198)*(12/$C$63)&lt;=$C$9,0,1)),0)+IF(FS$63=$C$17,0,IF(FR$63=$C$17,$B198*(FR$60),0))</f>
        <v>0</v>
      </c>
      <c r="FS198" s="50">
        <f>IF(FS$63&lt;=$C$17,($C$34*FS$59*$B198/$C$63)*(IF(COUNTA($D198:FR198)*(12/$C$63)&lt;=$C$9,0,1)),0)+IF(FT$63=$C$17,0,IF(FS$63=$C$17,$B198*(FS$60),0))</f>
        <v>0</v>
      </c>
      <c r="FT198" s="50">
        <f>IF(FT$63&lt;=$C$17,($C$34*FT$59*$B198/$C$63)*(IF(COUNTA($D198:FS198)*(12/$C$63)&lt;=$C$9,0,1)),0)+IF(FU$63=$C$17,0,IF(FT$63=$C$17,$B198*(FT$60),0))</f>
        <v>0</v>
      </c>
      <c r="FU198" s="50">
        <f>IF(FU$63&lt;=$C$17,($C$34*FU$59*$B198/$C$63)*(IF(COUNTA($D198:FT198)*(12/$C$63)&lt;=$C$9,0,1)),0)+IF(FV$63=$C$17,0,IF(FU$63=$C$17,$B198*(FU$60),0))</f>
        <v>0</v>
      </c>
      <c r="FV198" s="50">
        <f>IF(FV$63&lt;=$C$17,($C$34*FV$59*$B198/$C$63)*(IF(COUNTA($D198:FU198)*(12/$C$63)&lt;=$C$9,0,1)),0)+IF(FW$63=$C$17,0,IF(FV$63=$C$17,$B198*(FV$60),0))</f>
        <v>0</v>
      </c>
      <c r="FW198" s="50">
        <f>IF(FW$63&lt;=$C$17,($C$34*FW$59*$B198/$C$63)*(IF(COUNTA($D198:FV198)*(12/$C$63)&lt;=$C$9,0,1)),0)+IF(FX$63=$C$17,0,IF(FW$63=$C$17,$B198*(FW$60),0))</f>
        <v>0</v>
      </c>
      <c r="FX198" s="50">
        <f>IF(FX$63&lt;=$C$17,($C$34*FX$59*$B198/$C$63)*(IF(COUNTA($D198:FW198)*(12/$C$63)&lt;=$C$9,0,1)),0)+IF(FY$63=$C$17,0,IF(FX$63=$C$17,$B198*(FX$60),0))</f>
        <v>0</v>
      </c>
      <c r="FY198" s="50">
        <f>IF(FY$63&lt;=$C$17,($C$34*FY$59*$B198/$C$63)*(IF(COUNTA($D198:FX198)*(12/$C$63)&lt;=$C$9,0,1)),0)+IF(FZ$63=$C$17,0,IF(FY$63=$C$17,$B198*(FY$60),0))</f>
        <v>0</v>
      </c>
      <c r="FZ198" s="50">
        <f>IF(FZ$63&lt;=$C$17,($C$34*FZ$59*$B198/$C$63)*(IF(COUNTA($D198:FY198)*(12/$C$63)&lt;=$C$9,0,1)),0)+IF(GA$63=$C$17,0,IF(FZ$63=$C$17,$B198*(FZ$60),0))</f>
        <v>0</v>
      </c>
      <c r="GA198" s="50">
        <f>IF(GA$63&lt;=$C$17,($C$34*GA$59*$B198/$C$63)*(IF(COUNTA($D198:FZ198)*(12/$C$63)&lt;=$C$9,0,1)),0)+IF(GB$63=$C$17,0,IF(GA$63=$C$17,$B198*(GA$60),0))</f>
        <v>0</v>
      </c>
      <c r="GB198" s="50">
        <f>IF(GB$63&lt;=$C$17,($C$34*GB$59*$B198/$C$63)*(IF(COUNTA($D198:GA198)*(12/$C$63)&lt;=$C$9,0,1)),0)+IF(GC$63=$C$17,0,IF(GB$63=$C$17,$B198*(GB$60),0))</f>
        <v>0</v>
      </c>
      <c r="GC198" s="50">
        <f>IF(GC$63&lt;=$C$17,($C$34*GC$59*$B198/$C$63)*(IF(COUNTA($D198:GB198)*(12/$C$63)&lt;=$C$9,0,1)),0)+IF(GD$63=$C$17,0,IF(GC$63=$C$17,$B198*(GC$60),0))</f>
        <v>0</v>
      </c>
      <c r="GD198" s="50">
        <f>IF(GD$63&lt;=$C$17,($C$34*GD$59*$B198/$C$63)*(IF(COUNTA($D198:GC198)*(12/$C$63)&lt;=$C$9,0,1)),0)+IF(GE$63=$C$17,0,IF(GD$63=$C$17,$B198*(GD$60),0))</f>
        <v>0</v>
      </c>
      <c r="GE198" s="50">
        <f>IF(GE$63&lt;=$C$17,($C$34*GE$59*$B198/$C$63)*(IF(COUNTA($D198:GD198)*(12/$C$63)&lt;=$C$9,0,1)),0)+IF(GF$63=$C$17,0,IF(GE$63=$C$17,$B198*(GE$60),0))</f>
        <v>0</v>
      </c>
      <c r="GF198" s="50">
        <f>IF(GF$63&lt;=$C$17,($C$34*GF$59*$B198/$C$63)*(IF(COUNTA($D198:GE198)*(12/$C$63)&lt;=$C$9,0,1)),0)+IF(GG$63=$C$17,0,IF(GF$63=$C$17,$B198*(GF$60),0))</f>
        <v>0</v>
      </c>
      <c r="GG198" s="50">
        <f>IF(GG$63&lt;=$C$17,($C$34*GG$59*$B198/$C$63)*(IF(COUNTA($D198:GF198)*(12/$C$63)&lt;=$C$9,0,1)),0)+IF(GH$63=$C$17,0,IF(GG$63=$C$17,$B198*(GG$60),0))</f>
        <v>0</v>
      </c>
      <c r="GH198" s="50">
        <f>IF(GH$63&lt;=$C$17,($C$34*GH$59*$B198/$C$63)*(IF(COUNTA($D198:GG198)*(12/$C$63)&lt;=$C$9,0,1)),0)+IF(GI$63=$C$17,0,IF(GH$63=$C$17,$B198*(GH$60),0))</f>
        <v>0</v>
      </c>
      <c r="GI198" s="50">
        <f>IF(GI$63&lt;=$C$17,($C$34*GI$59*$B198/$C$63)*(IF(COUNTA($D198:GH198)*(12/$C$63)&lt;=$C$9,0,1)),0)+IF(GJ$63=$C$17,0,IF(GI$63=$C$17,$B198*(GI$60),0))</f>
        <v>0</v>
      </c>
      <c r="GJ198" s="50">
        <f>IF(GJ$63&lt;=$C$17,($C$34*GJ$59*$B198/$C$63)*(IF(COUNTA($D198:GI198)*(12/$C$63)&lt;=$C$9,0,1)),0)+IF(GK$63=$C$17,0,IF(GJ$63=$C$17,$B198*(GJ$60),0))</f>
        <v>0</v>
      </c>
      <c r="GK198" s="50">
        <f>IF(GK$63&lt;=$C$17,($C$34*GK$59*$B198/$C$63)*(IF(COUNTA($D198:GJ198)*(12/$C$63)&lt;=$C$9,0,1)),0)+IF(GL$63=$C$17,0,IF(GK$63=$C$17,$B198*(GK$60),0))</f>
        <v>0</v>
      </c>
      <c r="GL198" s="50">
        <f>IF(GL$63&lt;=$C$17,($C$34*GL$59*$B198/$C$63)*(IF(COUNTA($D198:GK198)*(12/$C$63)&lt;=$C$9,0,1)),0)+IF(GM$63=$C$17,0,IF(GL$63=$C$17,$B198*(GL$60),0))</f>
        <v>0</v>
      </c>
      <c r="GM198" s="50">
        <f>IF(GM$63&lt;=$C$17,($C$34*GM$59*$B198/$C$63)*(IF(COUNTA($D198:GL198)*(12/$C$63)&lt;=$C$9,0,1)),0)+IF(GN$63=$C$17,0,IF(GM$63=$C$17,$B198*(GM$60),0))</f>
        <v>0</v>
      </c>
      <c r="GN198" s="50">
        <f>IF(GN$63&lt;=$C$17,($C$34*GN$59*$B198/$C$63)*(IF(COUNTA($D198:GM198)*(12/$C$63)&lt;=$C$9,0,1)),0)+IF(GO$63=$C$17,0,IF(GN$63=$C$17,$B198*(GN$60),0))</f>
        <v>0</v>
      </c>
      <c r="GO198" s="50">
        <f>IF(GO$63&lt;=$C$17,($C$34*GO$59*$B198/$C$63)*(IF(COUNTA($D198:GN198)*(12/$C$63)&lt;=$C$9,0,1)),0)+IF(GP$63=$C$17,0,IF(GO$63=$C$17,$B198*(GO$60),0))</f>
        <v>0</v>
      </c>
      <c r="GP198" s="50">
        <f>IF(GP$63&lt;=$C$17,($C$34*GP$59*$B198/$C$63)*(IF(COUNTA($D198:GO198)*(12/$C$63)&lt;=$C$9,0,1)),0)+IF(GQ$63=$C$17,0,IF(GP$63=$C$17,$B198*(GP$60),0))</f>
        <v>0</v>
      </c>
      <c r="GQ198" s="50">
        <f>IF(GQ$63&lt;=$C$17,($C$34*GQ$59*$B198/$C$63)*(IF(COUNTA($D198:GP198)*(12/$C$63)&lt;=$C$9,0,1)),0)+IF(GR$63=$C$17,0,IF(GQ$63=$C$17,$B198*(GQ$60),0))</f>
        <v>0</v>
      </c>
      <c r="GR198" s="50">
        <f>IF(GR$63&lt;=$C$17,($C$34*GR$59*$B198/$C$63)*(IF(COUNTA($D198:GQ198)*(12/$C$63)&lt;=$C$9,0,1)),0)+IF(GS$63=$C$17,0,IF(GR$63=$C$17,$B198*(GR$60),0))</f>
        <v>0</v>
      </c>
      <c r="GS198" s="50">
        <f>IF(GS$63&lt;=$C$17,($C$34*GS$59*$B198/$C$63)*(IF(COUNTA($D198:GR198)*(12/$C$63)&lt;=$C$9,0,1)),0)+IF(GT$63=$C$17,0,IF(GS$63=$C$17,$B198*(GS$60),0))</f>
        <v>0</v>
      </c>
      <c r="GT198" s="50">
        <f>IF(GT$63&lt;=$C$17,($C$34*GT$59*$B198/$C$63)*(IF(COUNTA($D198:GS198)*(12/$C$63)&lt;=$C$9,0,1)),0)+IF(GU$63=$C$17,0,IF(GT$63=$C$17,$B198*(GT$60),0))</f>
        <v>0</v>
      </c>
      <c r="GU198" s="50">
        <f>IF(GU$63&lt;=$C$17,($C$34*GU$59*$B198/$C$63)*(IF(COUNTA($D198:GT198)*(12/$C$63)&lt;=$C$9,0,1)),0)+IF(GV$63=$C$17,0,IF(GU$63=$C$17,$B198*(GU$60),0))</f>
        <v>0</v>
      </c>
      <c r="GV198" s="50">
        <f>IF(GV$63&lt;=$C$17,($C$34*GV$59*$B198/$C$63)*(IF(COUNTA($D198:GU198)*(12/$C$63)&lt;=$C$9,0,1)),0)+IF(GW$63=$C$17,0,IF(GV$63=$C$17,$B198*(GV$60),0))</f>
        <v>0</v>
      </c>
      <c r="GW198" s="50">
        <f>IF(GW$63&lt;=$C$17,($C$34*GW$59*$B198/$C$63)*(IF(COUNTA($D198:GV198)*(12/$C$63)&lt;=$C$9,0,1)),0)+IF(GX$63=$C$17,0,IF(GW$63=$C$17,$B198*(GW$60),0))</f>
        <v>0</v>
      </c>
      <c r="GX198" s="50">
        <f>IF(GX$63&lt;=$C$17,($C$34*GX$59*$B198/$C$63)*(IF(COUNTA($D198:GW198)*(12/$C$63)&lt;=$C$9,0,1)),0)+IF(GY$63=$C$17,0,IF(GX$63=$C$17,$B198*(GX$60),0))</f>
        <v>0</v>
      </c>
      <c r="GY198" s="50">
        <f>IF(GY$63&lt;=$C$17,($C$34*GY$59*$B198/$C$63)*(IF(COUNTA($D198:GX198)*(12/$C$63)&lt;=$C$9,0,1)),0)+IF(GZ$63=$C$17,0,IF(GY$63=$C$17,$B198*(GY$60),0))</f>
        <v>0</v>
      </c>
      <c r="GZ198" s="50">
        <f>IF(GZ$63&lt;=$C$17,($C$34*GZ$59*$B198/$C$63)*(IF(COUNTA($D198:GY198)*(12/$C$63)&lt;=$C$9,0,1)),0)+IF(HA$63=$C$17,0,IF(GZ$63=$C$17,$B198*(GZ$60),0))</f>
        <v>0</v>
      </c>
      <c r="HA198" s="50">
        <f>IF(HA$63&lt;=$C$17,($C$34*HA$59*$B198/$C$63)*(IF(COUNTA($D198:GZ198)*(12/$C$63)&lt;=$C$9,0,1)),0)+IF(HB$63=$C$17,0,IF(HA$63=$C$17,$B198*(HA$60),0))</f>
        <v>0</v>
      </c>
      <c r="HB198" s="50">
        <f>IF(HB$63&lt;=$C$17,($C$34*HB$59*$B198/$C$63)*(IF(COUNTA($D198:HA198)*(12/$C$63)&lt;=$C$9,0,1)),0)+IF(HC$63=$C$17,0,IF(HB$63=$C$17,$B198*(HB$60),0))</f>
        <v>0</v>
      </c>
      <c r="HC198" s="50">
        <f>IF(HC$63&lt;=$C$17,($C$34*HC$59*$B198/$C$63)*(IF(COUNTA($D198:HB198)*(12/$C$63)&lt;=$C$9,0,1)),0)+IF(HD$63=$C$17,0,IF(HC$63=$C$17,$B198*(HC$60),0))</f>
        <v>0</v>
      </c>
      <c r="HD198" s="50">
        <f>IF(HD$63&lt;=$C$17,($C$34*HD$59*$B198/$C$63)*(IF(COUNTA($D198:HC198)*(12/$C$63)&lt;=$C$9,0,1)),0)+IF(HE$63=$C$17,0,IF(HD$63=$C$17,$B198*(HD$60),0))</f>
        <v>0</v>
      </c>
      <c r="HE198" s="50">
        <f>IF(HE$63&lt;=$C$17,($C$34*HE$59*$B198/$C$63)*(IF(COUNTA($D198:HD198)*(12/$C$63)&lt;=$C$9,0,1)),0)+IF(HF$63=$C$17,0,IF(HE$63=$C$17,$B198*(HE$60),0))</f>
        <v>0</v>
      </c>
      <c r="HF198" s="50">
        <f>IF(HF$63&lt;=$C$17,($C$34*HF$59*$B198/$C$63)*(IF(COUNTA($D198:HE198)*(12/$C$63)&lt;=$C$9,0,1)),0)+IF(HG$63=$C$17,0,IF(HF$63=$C$17,$B198*(HF$60),0))</f>
        <v>0</v>
      </c>
      <c r="HG198" s="50">
        <f>IF(HG$63&lt;=$C$17,($C$34*HG$59*$B198/$C$63)*(IF(COUNTA($D198:HF198)*(12/$C$63)&lt;=$C$9,0,1)),0)+IF(HH$63=$C$17,0,IF(HG$63=$C$17,$B198*(HG$60),0))</f>
        <v>0</v>
      </c>
      <c r="HH198" s="50">
        <f>IF(HH$63&lt;=$C$17,($C$34*HH$59*$B198/$C$63)*(IF(COUNTA($D198:HG198)*(12/$C$63)&lt;=$C$9,0,1)),0)+IF(HI$63=$C$17,0,IF(HH$63=$C$17,$B198*(HH$60),0))</f>
        <v>0</v>
      </c>
      <c r="HI198" s="50">
        <f>IF(HI$63&lt;=$C$17,($C$34*HI$59*$B198/$C$63)*(IF(COUNTA($D198:HH198)*(12/$C$63)&lt;=$C$9,0,1)),0)+IF(HJ$63=$C$17,0,IF(HI$63=$C$17,$B198*(HI$60),0))</f>
        <v>0</v>
      </c>
      <c r="HJ198" s="50">
        <f>IF(HJ$63&lt;=$C$17,($C$34*HJ$59*$B198/$C$63)*(IF(COUNTA($D198:HI198)*(12/$C$63)&lt;=$C$9,0,1)),0)+IF(HK$63=$C$17,0,IF(HJ$63=$C$17,$B198*(HJ$60),0))</f>
        <v>0</v>
      </c>
      <c r="HK198" s="50">
        <f>IF(HK$63&lt;=$C$17,($C$34*HK$59*$B198/$C$63)*(IF(COUNTA($D198:HJ198)*(12/$C$63)&lt;=$C$9,0,1)),0)+IF(HL$63=$C$17,0,IF(HK$63=$C$17,$B198*(HK$60),0))</f>
        <v>0</v>
      </c>
      <c r="HL198" s="50">
        <f>IF(HL$63&lt;=$C$17,($C$34*HL$59*$B198/$C$63)*(IF(COUNTA($D198:HK198)*(12/$C$63)&lt;=$C$9,0,1)),0)+IF(HM$63=$C$17,0,IF(HL$63=$C$17,$B198*(HL$60),0))</f>
        <v>0</v>
      </c>
      <c r="HM198" s="50">
        <f>IF(HM$63&lt;=$C$17,($C$34*HM$59*$B198/$C$63)*(IF(COUNTA($D198:HL198)*(12/$C$63)&lt;=$C$9,0,1)),0)+IF(HN$63=$C$17,0,IF(HM$63=$C$17,$B198*(HM$60),0))</f>
        <v>0</v>
      </c>
      <c r="HN198" s="50">
        <f>IF(HN$63&lt;=$C$17,($C$34*HN$59*$B198/$C$63)*(IF(COUNTA($D198:HM198)*(12/$C$63)&lt;=$C$9,0,1)),0)+IF(HO$63=$C$17,0,IF(HN$63=$C$17,$B198*(HN$60),0))</f>
        <v>0</v>
      </c>
      <c r="HO198" s="50">
        <f>IF(HO$63&lt;=$C$17,($C$34*HO$59*$B198/$C$63)*(IF(COUNTA($D198:HN198)*(12/$C$63)&lt;=$C$9,0,1)),0)+IF(HP$63=$C$17,0,IF(HO$63=$C$17,$B198*(HO$60),0))</f>
        <v>0</v>
      </c>
      <c r="HP198" s="50">
        <f>IF(HP$63&lt;=$C$17,($C$34*HP$59*$B198/$C$63)*(IF(COUNTA($D198:HO198)*(12/$C$63)&lt;=$C$9,0,1)),0)+IF(HQ$63=$C$17,0,IF(HP$63=$C$17,$B198*(HP$60),0))</f>
        <v>0</v>
      </c>
      <c r="HQ198" s="50">
        <f>IF(HQ$63&lt;=$C$17,($C$34*HQ$59*$B198/$C$63)*(IF(COUNTA($D198:HP198)*(12/$C$63)&lt;=$C$9,0,1)),0)+IF(HR$63=$C$17,0,IF(HQ$63=$C$17,$B198*(HQ$60),0))</f>
        <v>0</v>
      </c>
      <c r="HR198" s="50">
        <f>IF(HR$63&lt;=$C$17,($C$34*HR$59*$B198/$C$63)*(IF(COUNTA($D198:HQ198)*(12/$C$63)&lt;=$C$9,0,1)),0)+IF(HS$63=$C$17,0,IF(HR$63=$C$17,$B198*(HR$60),0))</f>
        <v>0</v>
      </c>
      <c r="HS198" s="50">
        <f>IF(HS$63&lt;=$C$17,($C$34*HS$59*$B198/$C$63)*(IF(COUNTA($D198:HR198)*(12/$C$63)&lt;=$C$9,0,1)),0)+IF(HT$63=$C$17,0,IF(HS$63=$C$17,$B198*(HS$60),0))</f>
        <v>0</v>
      </c>
      <c r="HT198" s="50">
        <f>IF(HT$63&lt;=$C$17,($C$34*HT$59*$B198/$C$63)*(IF(COUNTA($D198:HS198)*(12/$C$63)&lt;=$C$9,0,1)),0)+IF(HU$63=$C$17,0,IF(HT$63=$C$17,$B198*(HT$60),0))</f>
        <v>0</v>
      </c>
      <c r="HU198" s="50">
        <f>IF(HU$63&lt;=$C$17,($C$34*HU$59*$B198/$C$63)*(IF(COUNTA($D198:HT198)*(12/$C$63)&lt;=$C$9,0,1)),0)+IF(HV$63=$C$17,0,IF(HU$63=$C$17,$B198*(HU$60),0))</f>
        <v>0</v>
      </c>
      <c r="HV198" s="50">
        <f>IF(HV$63&lt;=$C$17,($C$34*HV$59*$B198/$C$63)*(IF(COUNTA($D198:HU198)*(12/$C$63)&lt;=$C$9,0,1)),0)+IF(HW$63=$C$17,0,IF(HV$63=$C$17,$B198*(HV$60),0))</f>
        <v>0</v>
      </c>
      <c r="HW198" s="50">
        <f>IF(HW$63&lt;=$C$17,($C$34*HW$59*$B198/$C$63)*(IF(COUNTA($D198:HV198)*(12/$C$63)&lt;=$C$9,0,1)),0)+IF(HX$63=$C$17,0,IF(HW$63=$C$17,$B198*(HW$60),0))</f>
        <v>0</v>
      </c>
      <c r="HX198" s="50">
        <f>IF(HX$63&lt;=$C$17,($C$34*HX$59*$B198/$C$63)*(IF(COUNTA($D198:HW198)*(12/$C$63)&lt;=$C$9,0,1)),0)+IF(HY$63=$C$17,0,IF(HX$63=$C$17,$B198*(HX$60),0))</f>
        <v>0</v>
      </c>
      <c r="HY198" s="50">
        <f>IF(HY$63&lt;=$C$17,($C$34*HY$59*$B198/$C$63)*(IF(COUNTA($D198:HX198)*(12/$C$63)&lt;=$C$9,0,1)),0)+IF(HZ$63=$C$17,0,IF(HY$63=$C$17,$B198*(HY$60),0))</f>
        <v>0</v>
      </c>
      <c r="HZ198" s="50">
        <f>IF(HZ$63&lt;=$C$17,($C$34*HZ$59*$B198/$C$63)*(IF(COUNTA($D198:HY198)*(12/$C$63)&lt;=$C$9,0,1)),0)+IF(IA$63=$C$17,0,IF(HZ$63=$C$17,$B198*(HZ$60),0))</f>
        <v>0</v>
      </c>
      <c r="IA198" s="50">
        <f>IF(IA$63&lt;=$C$17,($C$34*IA$59*$B198/$C$63)*(IF(COUNTA($D198:HZ198)*(12/$C$63)&lt;=$C$9,0,1)),0)+IF(IB$63=$C$17,0,IF(IA$63=$C$17,$B198*(IA$60),0))</f>
        <v>0</v>
      </c>
      <c r="IB198" s="50">
        <f>IF(IB$63&lt;=$C$17,($C$34*IB$59*$B198/$C$63)*(IF(COUNTA($D198:IA198)*(12/$C$63)&lt;=$C$9,0,1)),0)+IF(IC$63=$C$17,0,IF(IB$63=$C$17,$B198*(IB$60),0))</f>
        <v>0</v>
      </c>
      <c r="IC198" s="50">
        <f>IF(IC$63&lt;=$C$17,($C$34*IC$59*$B198/$C$63)*(IF(COUNTA($D198:IB198)*(12/$C$63)&lt;=$C$9,0,1)),0)+IF(ID$63=$C$17,0,IF(IC$63=$C$17,$B198*(IC$60),0))</f>
        <v>0</v>
      </c>
      <c r="ID198" s="50">
        <f>IF(ID$63&lt;=$C$17,($C$34*ID$59*$B198/$C$63)*(IF(COUNTA($D198:IC198)*(12/$C$63)&lt;=$C$9,0,1)),0)+IF(IE$63=$C$17,0,IF(ID$63=$C$17,$B198*(ID$60),0))</f>
        <v>0</v>
      </c>
      <c r="IE198" s="50">
        <f>IF(IE$63&lt;=$C$17,($C$34*IE$59*$B198/$C$63)*(IF(COUNTA($D198:ID198)*(12/$C$63)&lt;=$C$9,0,1)),0)+IF(IF$63=$C$17,0,IF(IE$63=$C$17,$B198*(IE$60),0))</f>
        <v>0</v>
      </c>
      <c r="IF198" s="50">
        <f>IF(IF$63&lt;=$C$17,($C$34*IF$59*$B198/$C$63)*(IF(COUNTA($D198:IE198)*(12/$C$63)&lt;=$C$9,0,1)),0)+IF(IG$63=$C$17,0,IF(IF$63=$C$17,$B198*(IF$60),0))</f>
        <v>0</v>
      </c>
      <c r="IG198" s="50">
        <f>IF(IG$63&lt;=$C$17,($C$34*IG$59*$B198/$C$63)*(IF(COUNTA($D198:IF198)*(12/$C$63)&lt;=$C$9,0,1)),0)+IF(IH$63=$C$17,0,IF(IG$63=$C$17,$B198*(IG$60),0))</f>
        <v>0</v>
      </c>
      <c r="IH198" s="50">
        <f>IF(IH$63&lt;=$C$17,($C$34*IH$59*$B198/$C$63)*(IF(COUNTA($D198:IG198)*(12/$C$63)&lt;=$C$9,0,1)),0)+IF(II$63=$C$17,0,IF(IH$63=$C$17,$B198*(IH$60),0))</f>
        <v>0</v>
      </c>
      <c r="II198" s="50">
        <f>IF(II$63&lt;=$C$17,($C$34*II$59*$B198/$C$63)*(IF(COUNTA($D198:IH198)*(12/$C$63)&lt;=$C$9,0,1)),0)+IF(IJ$63=$C$17,0,IF(II$63=$C$17,$B198*(II$60),0))</f>
        <v>0</v>
      </c>
      <c r="IJ198" s="50">
        <f>IF(IJ$63&lt;=$C$17,($C$34*IJ$59*$B198/$C$63)*(IF(COUNTA($D198:II198)*(12/$C$63)&lt;=$C$9,0,1)),0)+IF(IK$63=$C$17,0,IF(IJ$63=$C$17,$B198*(IJ$60),0))</f>
        <v>0</v>
      </c>
      <c r="IK198" s="50">
        <f>IF(IK$63&lt;=$C$17,($C$34*IK$59*$B198/$C$63)*(IF(COUNTA($D198:IJ198)*(12/$C$63)&lt;=$C$9,0,1)),0)+IF(IL$63=$C$17,0,IF(IK$63=$C$17,$B198*(IK$60),0))</f>
        <v>0</v>
      </c>
      <c r="IL198" s="50">
        <f>IF(IL$63&lt;=$C$17,($C$34*IL$59*$B198/$C$63)*(IF(COUNTA($D198:IK198)*(12/$C$63)&lt;=$C$9,0,1)),0)+IF(IM$63=$C$17,0,IF(IL$63=$C$17,$B198*(IL$60),0))</f>
        <v>0</v>
      </c>
      <c r="IM198" s="50">
        <f>IF(IM$63&lt;=$C$17,($C$34*IM$59*$B198/$C$63)*(IF(COUNTA($D198:IL198)*(12/$C$63)&lt;=$C$9,0,1)),0)+IF(IN$63=$C$17,0,IF(IM$63=$C$17,$B198*(IM$60),0))</f>
        <v>0</v>
      </c>
      <c r="IN198" s="50">
        <f>IF(IN$63&lt;=$C$17,($C$34*IN$59*$B198/$C$63)*(IF(COUNTA($D198:IM198)*(12/$C$63)&lt;=$C$9,0,1)),0)+IF(IO$63=$C$17,0,IF(IN$63=$C$17,$B198*(IN$60),0))</f>
        <v>0</v>
      </c>
      <c r="IO198" s="50">
        <f>IF(IO$63&lt;=$C$17,($C$34*IO$59*$B198/$C$63)*(IF(COUNTA($D198:IN198)*(12/$C$63)&lt;=$C$9,0,1)),0)+IF(IP$63=$C$17,0,IF(IO$63=$C$17,$B198*(IO$60),0))</f>
        <v>0</v>
      </c>
      <c r="IP198" s="50">
        <f>IF(IP$63&lt;=$C$17,($C$34*IP$59*$B198/$C$63)*(IF(COUNTA($D198:IO198)*(12/$C$63)&lt;=$C$9,0,1)),0)+IF(IQ$63=$C$17,0,IF(IP$63=$C$17,$B198*(IP$60),0))</f>
        <v>0</v>
      </c>
      <c r="IQ198" s="50">
        <f>IF(IQ$63&lt;=$C$17,($C$34*IQ$59*$B198/$C$63)*(IF(COUNTA($D198:IP198)*(12/$C$63)&lt;=$C$9,0,1)),0)+IF(IR$63=$C$17,0,IF(IQ$63=$C$17,$B198*(IQ$60),0))</f>
        <v>0</v>
      </c>
      <c r="IR198" s="50">
        <f>IF(IR$63&lt;=$C$17,($C$34*IR$59*$B198/$C$63)*(IF(COUNTA($D198:IQ198)*(12/$C$63)&lt;=$C$9,0,1)),0)+IF(IS$63=$C$17,0,IF(IR$63=$C$17,$B198*(IR$60),0))</f>
        <v>0</v>
      </c>
      <c r="IS198" s="50">
        <f>IF(IS$63&lt;=$C$17,($C$34*IS$59*$B198/$C$63)*(IF(COUNTA($D198:IR198)*(12/$C$63)&lt;=$C$9,0,1)),0)+IF(IT$63=$C$17,0,IF(IS$63=$C$17,$B198*(IS$60),0))</f>
        <v>0</v>
      </c>
      <c r="IT198" s="50">
        <f>IF(IT$63&lt;=$C$17,($C$34*IT$59*$B198/$C$63)*(IF(COUNTA($D198:IS198)*(12/$C$63)&lt;=$C$9,0,1)),0)+IF(IU$63=$C$17,0,IF(IT$63=$C$17,$B198*(IT$60),0))</f>
        <v>0</v>
      </c>
      <c r="IU198" s="50">
        <f>IF(IU$63&lt;=$C$17,($C$34*IU$59*$B198/$C$63)*(IF(COUNTA($D198:IT198)*(12/$C$63)&lt;=$C$9,0,1)),0)+IF(IV$63=$C$17,0,IF(IU$63=$C$17,$B198*(IU$60),0))</f>
        <v>0</v>
      </c>
      <c r="IV198" s="50">
        <f>IF(IV$63&lt;=$C$17,($C$34*IV$59*$B198/$C$63)*(IF(COUNTA($D198:IU198)*(12/$C$63)&lt;=$C$9,0,1)),0)+IF(IW$63=$C$17,0,IF(IV$63=$C$17,$B198*(IV$60),0))</f>
        <v>0</v>
      </c>
      <c r="IW198" s="50">
        <f>IF(IW$63&lt;=$C$17,($C$34*IW$59*$B198/$C$63)*(IF(COUNTA($D198:IV198)*(12/$C$63)&lt;=$C$9,0,1)),0)+IF(IX$63=$C$17,0,IF(IW$63=$C$17,$B198*(IW$60),0))</f>
        <v>0</v>
      </c>
      <c r="IX198" s="50"/>
      <c r="IY198" s="50"/>
      <c r="IZ198" s="50"/>
      <c r="JA198" s="50"/>
      <c r="JB198" s="50"/>
      <c r="JC198" s="50"/>
      <c r="JD198" s="50"/>
      <c r="JE198" s="50"/>
      <c r="JF198" s="50"/>
      <c r="JG198" s="50"/>
      <c r="JH198" s="50"/>
      <c r="JI198" s="50"/>
      <c r="JJ198" s="50"/>
      <c r="JK198" s="50"/>
      <c r="JL198" s="50"/>
      <c r="JM198" s="50"/>
      <c r="JN198" s="50"/>
      <c r="JO198" s="50"/>
      <c r="JP198" s="50"/>
      <c r="JQ198" s="50"/>
      <c r="JR198" s="50"/>
      <c r="JS198" s="50"/>
      <c r="JT198" s="50"/>
      <c r="JU198" s="50"/>
      <c r="JV198" s="50"/>
      <c r="JW198" s="50"/>
      <c r="JX198" s="50"/>
      <c r="JY198" s="50"/>
      <c r="JZ198" s="50"/>
      <c r="KA198" s="50"/>
      <c r="KB198" s="50"/>
      <c r="KC198" s="50"/>
      <c r="KD198" s="50"/>
      <c r="KE198" s="50"/>
      <c r="KF198" s="50"/>
      <c r="KG198" s="50"/>
      <c r="KH198" s="50"/>
      <c r="KI198" s="50"/>
      <c r="KJ198" s="50"/>
      <c r="KK198" s="50"/>
      <c r="KL198" s="50"/>
      <c r="KM198" s="50"/>
      <c r="KN198" s="50"/>
      <c r="KO198" s="50"/>
      <c r="KP198" s="50"/>
      <c r="KQ198" s="50"/>
      <c r="KR198" s="50"/>
      <c r="KS198" s="50"/>
      <c r="KT198" s="50"/>
      <c r="KU198" s="50"/>
      <c r="KV198" s="50"/>
      <c r="KW198" s="50"/>
      <c r="KX198" s="50"/>
      <c r="KY198" s="50"/>
      <c r="KZ198" s="50"/>
      <c r="LA198" s="50"/>
      <c r="LB198" s="50"/>
      <c r="LC198" s="50"/>
      <c r="LD198" s="50"/>
      <c r="LE198" s="50"/>
      <c r="LF198" s="50"/>
      <c r="LG198" s="50"/>
      <c r="LH198" s="50"/>
      <c r="LI198" s="50"/>
      <c r="LJ198" s="50"/>
      <c r="LK198" s="50"/>
      <c r="LL198" s="50"/>
      <c r="LM198" s="50"/>
      <c r="LN198" s="50"/>
      <c r="LO198" s="50"/>
      <c r="LP198" s="50"/>
      <c r="LQ198" s="50"/>
      <c r="LR198" s="50"/>
      <c r="LS198" s="50"/>
      <c r="LT198" s="50"/>
      <c r="LU198" s="50"/>
      <c r="LV198" s="50"/>
      <c r="LW198" s="50"/>
      <c r="LX198" s="50"/>
      <c r="LY198" s="50"/>
      <c r="LZ198" s="50"/>
      <c r="MA198" s="50"/>
      <c r="MB198" s="50"/>
      <c r="MC198" s="50"/>
      <c r="MD198" s="50"/>
      <c r="ME198" s="50"/>
      <c r="MF198" s="50"/>
      <c r="MG198" s="50"/>
      <c r="MH198" s="50"/>
      <c r="MI198" s="50"/>
      <c r="MJ198" s="50"/>
      <c r="MK198" s="50"/>
      <c r="ML198" s="50"/>
      <c r="MM198" s="50"/>
      <c r="MN198" s="50"/>
      <c r="MO198" s="50"/>
      <c r="MP198" s="50"/>
      <c r="MQ198" s="50"/>
      <c r="MR198" s="50"/>
      <c r="MS198" s="50"/>
      <c r="MT198" s="50"/>
      <c r="MU198" s="50"/>
      <c r="MV198" s="50"/>
      <c r="MW198" s="50"/>
      <c r="MX198" s="50"/>
      <c r="MY198" s="50"/>
      <c r="MZ198" s="50"/>
      <c r="NA198" s="50"/>
      <c r="NB198" s="50"/>
      <c r="NC198" s="50"/>
      <c r="ND198" s="50"/>
      <c r="NE198" s="50"/>
      <c r="NF198" s="50"/>
      <c r="NG198" s="50"/>
      <c r="NH198" s="50"/>
      <c r="NI198" s="50"/>
      <c r="NJ198" s="50"/>
      <c r="NK198" s="50"/>
      <c r="NL198" s="50"/>
      <c r="NM198" s="50"/>
      <c r="NN198" s="50"/>
      <c r="NO198" s="50"/>
      <c r="NP198" s="50"/>
      <c r="NQ198" s="50"/>
      <c r="NR198" s="50"/>
      <c r="NS198" s="50"/>
      <c r="NT198" s="50"/>
      <c r="NU198" s="50"/>
    </row>
    <row r="199" spans="1:385" outlineLevel="1" x14ac:dyDescent="0.25">
      <c r="A199" s="2" t="s">
        <v>55</v>
      </c>
      <c r="B199" s="79">
        <f ca="1">+OFFSET($D$52,0,COUNTA($B$66:B198),,)</f>
        <v>0</v>
      </c>
      <c r="C199" s="88">
        <f t="shared" si="63"/>
        <v>0</v>
      </c>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50">
        <f>IF(EH$63&gt;$C$17,0,-EG$53*(12/$C$63))</f>
        <v>0</v>
      </c>
      <c r="EH199" s="50">
        <f>IF(EH$63&lt;=$C$17,($C$34*EH$59*$B199/$C$63)*(IF(COUNTA($D199:EG199)*(12/$C$63)&lt;=$C$9,0,1)),0)+IF(EI$63=$C$17,0,IF(EH$63=$C$17,$B199*(EH$60),0))</f>
        <v>0</v>
      </c>
      <c r="EI199" s="50">
        <f>IF(EI$63&lt;=$C$17,($C$34*EI$59*$B199/$C$63)*(IF(COUNTA($D199:EH199)*(12/$C$63)&lt;=$C$9,0,1)),0)+IF(EJ$63=$C$17,0,IF(EI$63=$C$17,$B199*(EI$60),0))</f>
        <v>0</v>
      </c>
      <c r="EJ199" s="50">
        <f>IF(EJ$63&lt;=$C$17,($C$34*EJ$59*$B199/$C$63)*(IF(COUNTA($D199:EI199)*(12/$C$63)&lt;=$C$9,0,1)),0)+IF(EK$63=$C$17,0,IF(EJ$63=$C$17,$B199*(EJ$60),0))</f>
        <v>0</v>
      </c>
      <c r="EK199" s="50">
        <f>IF(EK$63&lt;=$C$17,($C$34*EK$59*$B199/$C$63)*(IF(COUNTA($D199:EJ199)*(12/$C$63)&lt;=$C$9,0,1)),0)+IF(EL$63=$C$17,0,IF(EK$63=$C$17,$B199*(EK$60),0))</f>
        <v>0</v>
      </c>
      <c r="EL199" s="50">
        <f>IF(EL$63&lt;=$C$17,($C$34*EL$59*$B199/$C$63)*(IF(COUNTA($D199:EK199)*(12/$C$63)&lt;=$C$9,0,1)),0)+IF(EM$63=$C$17,0,IF(EL$63=$C$17,$B199*(EL$60),0))</f>
        <v>0</v>
      </c>
      <c r="EM199" s="50">
        <f>IF(EM$63&lt;=$C$17,($C$34*EM$59*$B199/$C$63)*(IF(COUNTA($D199:EL199)*(12/$C$63)&lt;=$C$9,0,1)),0)+IF(EN$63=$C$17,0,IF(EM$63=$C$17,$B199*(EM$60),0))</f>
        <v>0</v>
      </c>
      <c r="EN199" s="50">
        <f>IF(EN$63&lt;=$C$17,($C$34*EN$59*$B199/$C$63)*(IF(COUNTA($D199:EM199)*(12/$C$63)&lt;=$C$9,0,1)),0)+IF(EO$63=$C$17,0,IF(EN$63=$C$17,$B199*(EN$60),0))</f>
        <v>0</v>
      </c>
      <c r="EO199" s="50">
        <f>IF(EO$63&lt;=$C$17,($C$34*EO$59*$B199/$C$63)*(IF(COUNTA($D199:EN199)*(12/$C$63)&lt;=$C$9,0,1)),0)+IF(EP$63=$C$17,0,IF(EO$63=$C$17,$B199*(EO$60),0))</f>
        <v>0</v>
      </c>
      <c r="EP199" s="50">
        <f>IF(EP$63&lt;=$C$17,($C$34*EP$59*$B199/$C$63)*(IF(COUNTA($D199:EO199)*(12/$C$63)&lt;=$C$9,0,1)),0)+IF(EQ$63=$C$17,0,IF(EP$63=$C$17,$B199*(EP$60),0))</f>
        <v>0</v>
      </c>
      <c r="EQ199" s="50">
        <f>IF(EQ$63&lt;=$C$17,($C$34*EQ$59*$B199/$C$63)*(IF(COUNTA($D199:EP199)*(12/$C$63)&lt;=$C$9,0,1)),0)+IF(ER$63=$C$17,0,IF(EQ$63=$C$17,$B199*(EQ$60),0))</f>
        <v>0</v>
      </c>
      <c r="ER199" s="50">
        <f>IF(ER$63&lt;=$C$17,($C$34*ER$59*$B199/$C$63)*(IF(COUNTA($D199:EQ199)*(12/$C$63)&lt;=$C$9,0,1)),0)+IF(ES$63=$C$17,0,IF(ER$63=$C$17,$B199*(ER$60),0))</f>
        <v>0</v>
      </c>
      <c r="ES199" s="50">
        <f>IF(ES$63&lt;=$C$17,($C$34*ES$59*$B199/$C$63)*(IF(COUNTA($D199:ER199)*(12/$C$63)&lt;=$C$9,0,1)),0)+IF(ET$63=$C$17,0,IF(ES$63=$C$17,$B199*(ES$60),0))</f>
        <v>0</v>
      </c>
      <c r="ET199" s="50">
        <f>IF(ET$63&lt;=$C$17,($C$34*ET$59*$B199/$C$63)*(IF(COUNTA($D199:ES199)*(12/$C$63)&lt;=$C$9,0,1)),0)+IF(EU$63=$C$17,0,IF(ET$63=$C$17,$B199*(ET$60),0))</f>
        <v>0</v>
      </c>
      <c r="EU199" s="50">
        <f>IF(EU$63&lt;=$C$17,($C$34*EU$59*$B199/$C$63)*(IF(COUNTA($D199:ET199)*(12/$C$63)&lt;=$C$9,0,1)),0)+IF(EV$63=$C$17,0,IF(EU$63=$C$17,$B199*(EU$60),0))</f>
        <v>0</v>
      </c>
      <c r="EV199" s="50">
        <f>IF(EV$63&lt;=$C$17,($C$34*EV$59*$B199/$C$63)*(IF(COUNTA($D199:EU199)*(12/$C$63)&lt;=$C$9,0,1)),0)+IF(EW$63=$C$17,0,IF(EV$63=$C$17,$B199*(EV$60),0))</f>
        <v>0</v>
      </c>
      <c r="EW199" s="50">
        <f>IF(EW$63&lt;=$C$17,($C$34*EW$59*$B199/$C$63)*(IF(COUNTA($D199:EV199)*(12/$C$63)&lt;=$C$9,0,1)),0)+IF(EX$63=$C$17,0,IF(EW$63=$C$17,$B199*(EW$60),0))</f>
        <v>0</v>
      </c>
      <c r="EX199" s="50">
        <f>IF(EX$63&lt;=$C$17,($C$34*EX$59*$B199/$C$63)*(IF(COUNTA($D199:EW199)*(12/$C$63)&lt;=$C$9,0,1)),0)+IF(EY$63=$C$17,0,IF(EX$63=$C$17,$B199*(EX$60),0))</f>
        <v>0</v>
      </c>
      <c r="EY199" s="50">
        <f>IF(EY$63&lt;=$C$17,($C$34*EY$59*$B199/$C$63)*(IF(COUNTA($D199:EX199)*(12/$C$63)&lt;=$C$9,0,1)),0)+IF(EZ$63=$C$17,0,IF(EY$63=$C$17,$B199*(EY$60),0))</f>
        <v>0</v>
      </c>
      <c r="EZ199" s="50">
        <f>IF(EZ$63&lt;=$C$17,($C$34*EZ$59*$B199/$C$63)*(IF(COUNTA($D199:EY199)*(12/$C$63)&lt;=$C$9,0,1)),0)+IF(FA$63=$C$17,0,IF(EZ$63=$C$17,$B199*(EZ$60),0))</f>
        <v>0</v>
      </c>
      <c r="FA199" s="50">
        <f>IF(FA$63&lt;=$C$17,($C$34*FA$59*$B199/$C$63)*(IF(COUNTA($D199:EZ199)*(12/$C$63)&lt;=$C$9,0,1)),0)+IF(FB$63=$C$17,0,IF(FA$63=$C$17,$B199*(FA$60),0))</f>
        <v>0</v>
      </c>
      <c r="FB199" s="50">
        <f>IF(FB$63&lt;=$C$17,($C$34*FB$59*$B199/$C$63)*(IF(COUNTA($D199:FA199)*(12/$C$63)&lt;=$C$9,0,1)),0)+IF(FC$63=$C$17,0,IF(FB$63=$C$17,$B199*(FB$60),0))</f>
        <v>0</v>
      </c>
      <c r="FC199" s="50">
        <f>IF(FC$63&lt;=$C$17,($C$34*FC$59*$B199/$C$63)*(IF(COUNTA($D199:FB199)*(12/$C$63)&lt;=$C$9,0,1)),0)+IF(FD$63=$C$17,0,IF(FC$63=$C$17,$B199*(FC$60),0))</f>
        <v>0</v>
      </c>
      <c r="FD199" s="50">
        <f>IF(FD$63&lt;=$C$17,($C$34*FD$59*$B199/$C$63)*(IF(COUNTA($D199:FC199)*(12/$C$63)&lt;=$C$9,0,1)),0)+IF(FE$63=$C$17,0,IF(FD$63=$C$17,$B199*(FD$60),0))</f>
        <v>0</v>
      </c>
      <c r="FE199" s="50">
        <f>IF(FE$63&lt;=$C$17,($C$34*FE$59*$B199/$C$63)*(IF(COUNTA($D199:FD199)*(12/$C$63)&lt;=$C$9,0,1)),0)+IF(FF$63=$C$17,0,IF(FE$63=$C$17,$B199*(FE$60),0))</f>
        <v>0</v>
      </c>
      <c r="FF199" s="50">
        <f>IF(FF$63&lt;=$C$17,($C$34*FF$59*$B199/$C$63)*(IF(COUNTA($D199:FE199)*(12/$C$63)&lt;=$C$9,0,1)),0)+IF(FG$63=$C$17,0,IF(FF$63=$C$17,$B199*(FF$60),0))</f>
        <v>0</v>
      </c>
      <c r="FG199" s="50">
        <f>IF(FG$63&lt;=$C$17,($C$34*FG$59*$B199/$C$63)*(IF(COUNTA($D199:FF199)*(12/$C$63)&lt;=$C$9,0,1)),0)+IF(FH$63=$C$17,0,IF(FG$63=$C$17,$B199*(FG$60),0))</f>
        <v>0</v>
      </c>
      <c r="FH199" s="50">
        <f>IF(FH$63&lt;=$C$17,($C$34*FH$59*$B199/$C$63)*(IF(COUNTA($D199:FG199)*(12/$C$63)&lt;=$C$9,0,1)),0)+IF(FI$63=$C$17,0,IF(FH$63=$C$17,$B199*(FH$60),0))</f>
        <v>0</v>
      </c>
      <c r="FI199" s="50">
        <f>IF(FI$63&lt;=$C$17,($C$34*FI$59*$B199/$C$63)*(IF(COUNTA($D199:FH199)*(12/$C$63)&lt;=$C$9,0,1)),0)+IF(FJ$63=$C$17,0,IF(FI$63=$C$17,$B199*(FI$60),0))</f>
        <v>0</v>
      </c>
      <c r="FJ199" s="50">
        <f>IF(FJ$63&lt;=$C$17,($C$34*FJ$59*$B199/$C$63)*(IF(COUNTA($D199:FI199)*(12/$C$63)&lt;=$C$9,0,1)),0)+IF(FK$63=$C$17,0,IF(FJ$63=$C$17,$B199*(FJ$60),0))</f>
        <v>0</v>
      </c>
      <c r="FK199" s="50">
        <f>IF(FK$63&lt;=$C$17,($C$34*FK$59*$B199/$C$63)*(IF(COUNTA($D199:FJ199)*(12/$C$63)&lt;=$C$9,0,1)),0)+IF(FL$63=$C$17,0,IF(FK$63=$C$17,$B199*(FK$60),0))</f>
        <v>0</v>
      </c>
      <c r="FL199" s="50">
        <f>IF(FL$63&lt;=$C$17,($C$34*FL$59*$B199/$C$63)*(IF(COUNTA($D199:FK199)*(12/$C$63)&lt;=$C$9,0,1)),0)+IF(FM$63=$C$17,0,IF(FL$63=$C$17,$B199*(FL$60),0))</f>
        <v>0</v>
      </c>
      <c r="FM199" s="50">
        <f>IF(FM$63&lt;=$C$17,($C$34*FM$59*$B199/$C$63)*(IF(COUNTA($D199:FL199)*(12/$C$63)&lt;=$C$9,0,1)),0)+IF(FN$63=$C$17,0,IF(FM$63=$C$17,$B199*(FM$60),0))</f>
        <v>0</v>
      </c>
      <c r="FN199" s="50">
        <f>IF(FN$63&lt;=$C$17,($C$34*FN$59*$B199/$C$63)*(IF(COUNTA($D199:FM199)*(12/$C$63)&lt;=$C$9,0,1)),0)+IF(FO$63=$C$17,0,IF(FN$63=$C$17,$B199*(FN$60),0))</f>
        <v>0</v>
      </c>
      <c r="FO199" s="50">
        <f>IF(FO$63&lt;=$C$17,($C$34*FO$59*$B199/$C$63)*(IF(COUNTA($D199:FN199)*(12/$C$63)&lt;=$C$9,0,1)),0)+IF(FP$63=$C$17,0,IF(FO$63=$C$17,$B199*(FO$60),0))</f>
        <v>0</v>
      </c>
      <c r="FP199" s="50">
        <f>IF(FP$63&lt;=$C$17,($C$34*FP$59*$B199/$C$63)*(IF(COUNTA($D199:FO199)*(12/$C$63)&lt;=$C$9,0,1)),0)+IF(FQ$63=$C$17,0,IF(FP$63=$C$17,$B199*(FP$60),0))</f>
        <v>0</v>
      </c>
      <c r="FQ199" s="50">
        <f>IF(FQ$63&lt;=$C$17,($C$34*FQ$59*$B199/$C$63)*(IF(COUNTA($D199:FP199)*(12/$C$63)&lt;=$C$9,0,1)),0)+IF(FR$63=$C$17,0,IF(FQ$63=$C$17,$B199*(FQ$60),0))</f>
        <v>0</v>
      </c>
      <c r="FR199" s="50">
        <f>IF(FR$63&lt;=$C$17,($C$34*FR$59*$B199/$C$63)*(IF(COUNTA($D199:FQ199)*(12/$C$63)&lt;=$C$9,0,1)),0)+IF(FS$63=$C$17,0,IF(FR$63=$C$17,$B199*(FR$60),0))</f>
        <v>0</v>
      </c>
      <c r="FS199" s="50">
        <f>IF(FS$63&lt;=$C$17,($C$34*FS$59*$B199/$C$63)*(IF(COUNTA($D199:FR199)*(12/$C$63)&lt;=$C$9,0,1)),0)+IF(FT$63=$C$17,0,IF(FS$63=$C$17,$B199*(FS$60),0))</f>
        <v>0</v>
      </c>
      <c r="FT199" s="50">
        <f>IF(FT$63&lt;=$C$17,($C$34*FT$59*$B199/$C$63)*(IF(COUNTA($D199:FS199)*(12/$C$63)&lt;=$C$9,0,1)),0)+IF(FU$63=$C$17,0,IF(FT$63=$C$17,$B199*(FT$60),0))</f>
        <v>0</v>
      </c>
      <c r="FU199" s="50">
        <f>IF(FU$63&lt;=$C$17,($C$34*FU$59*$B199/$C$63)*(IF(COUNTA($D199:FT199)*(12/$C$63)&lt;=$C$9,0,1)),0)+IF(FV$63=$C$17,0,IF(FU$63=$C$17,$B199*(FU$60),0))</f>
        <v>0</v>
      </c>
      <c r="FV199" s="50">
        <f>IF(FV$63&lt;=$C$17,($C$34*FV$59*$B199/$C$63)*(IF(COUNTA($D199:FU199)*(12/$C$63)&lt;=$C$9,0,1)),0)+IF(FW$63=$C$17,0,IF(FV$63=$C$17,$B199*(FV$60),0))</f>
        <v>0</v>
      </c>
      <c r="FW199" s="50">
        <f>IF(FW$63&lt;=$C$17,($C$34*FW$59*$B199/$C$63)*(IF(COUNTA($D199:FV199)*(12/$C$63)&lt;=$C$9,0,1)),0)+IF(FX$63=$C$17,0,IF(FW$63=$C$17,$B199*(FW$60),0))</f>
        <v>0</v>
      </c>
      <c r="FX199" s="50">
        <f>IF(FX$63&lt;=$C$17,($C$34*FX$59*$B199/$C$63)*(IF(COUNTA($D199:FW199)*(12/$C$63)&lt;=$C$9,0,1)),0)+IF(FY$63=$C$17,0,IF(FX$63=$C$17,$B199*(FX$60),0))</f>
        <v>0</v>
      </c>
      <c r="FY199" s="50">
        <f>IF(FY$63&lt;=$C$17,($C$34*FY$59*$B199/$C$63)*(IF(COUNTA($D199:FX199)*(12/$C$63)&lt;=$C$9,0,1)),0)+IF(FZ$63=$C$17,0,IF(FY$63=$C$17,$B199*(FY$60),0))</f>
        <v>0</v>
      </c>
      <c r="FZ199" s="50">
        <f>IF(FZ$63&lt;=$C$17,($C$34*FZ$59*$B199/$C$63)*(IF(COUNTA($D199:FY199)*(12/$C$63)&lt;=$C$9,0,1)),0)+IF(GA$63=$C$17,0,IF(FZ$63=$C$17,$B199*(FZ$60),0))</f>
        <v>0</v>
      </c>
      <c r="GA199" s="50">
        <f>IF(GA$63&lt;=$C$17,($C$34*GA$59*$B199/$C$63)*(IF(COUNTA($D199:FZ199)*(12/$C$63)&lt;=$C$9,0,1)),0)+IF(GB$63=$C$17,0,IF(GA$63=$C$17,$B199*(GA$60),0))</f>
        <v>0</v>
      </c>
      <c r="GB199" s="50">
        <f>IF(GB$63&lt;=$C$17,($C$34*GB$59*$B199/$C$63)*(IF(COUNTA($D199:GA199)*(12/$C$63)&lt;=$C$9,0,1)),0)+IF(GC$63=$C$17,0,IF(GB$63=$C$17,$B199*(GB$60),0))</f>
        <v>0</v>
      </c>
      <c r="GC199" s="50">
        <f>IF(GC$63&lt;=$C$17,($C$34*GC$59*$B199/$C$63)*(IF(COUNTA($D199:GB199)*(12/$C$63)&lt;=$C$9,0,1)),0)+IF(GD$63=$C$17,0,IF(GC$63=$C$17,$B199*(GC$60),0))</f>
        <v>0</v>
      </c>
      <c r="GD199" s="50">
        <f>IF(GD$63&lt;=$C$17,($C$34*GD$59*$B199/$C$63)*(IF(COUNTA($D199:GC199)*(12/$C$63)&lt;=$C$9,0,1)),0)+IF(GE$63=$C$17,0,IF(GD$63=$C$17,$B199*(GD$60),0))</f>
        <v>0</v>
      </c>
      <c r="GE199" s="50">
        <f>IF(GE$63&lt;=$C$17,($C$34*GE$59*$B199/$C$63)*(IF(COUNTA($D199:GD199)*(12/$C$63)&lt;=$C$9,0,1)),0)+IF(GF$63=$C$17,0,IF(GE$63=$C$17,$B199*(GE$60),0))</f>
        <v>0</v>
      </c>
      <c r="GF199" s="50">
        <f>IF(GF$63&lt;=$C$17,($C$34*GF$59*$B199/$C$63)*(IF(COUNTA($D199:GE199)*(12/$C$63)&lt;=$C$9,0,1)),0)+IF(GG$63=$C$17,0,IF(GF$63=$C$17,$B199*(GF$60),0))</f>
        <v>0</v>
      </c>
      <c r="GG199" s="50">
        <f>IF(GG$63&lt;=$C$17,($C$34*GG$59*$B199/$C$63)*(IF(COUNTA($D199:GF199)*(12/$C$63)&lt;=$C$9,0,1)),0)+IF(GH$63=$C$17,0,IF(GG$63=$C$17,$B199*(GG$60),0))</f>
        <v>0</v>
      </c>
      <c r="GH199" s="50">
        <f>IF(GH$63&lt;=$C$17,($C$34*GH$59*$B199/$C$63)*(IF(COUNTA($D199:GG199)*(12/$C$63)&lt;=$C$9,0,1)),0)+IF(GI$63=$C$17,0,IF(GH$63=$C$17,$B199*(GH$60),0))</f>
        <v>0</v>
      </c>
      <c r="GI199" s="50">
        <f>IF(GI$63&lt;=$C$17,($C$34*GI$59*$B199/$C$63)*(IF(COUNTA($D199:GH199)*(12/$C$63)&lt;=$C$9,0,1)),0)+IF(GJ$63=$C$17,0,IF(GI$63=$C$17,$B199*(GI$60),0))</f>
        <v>0</v>
      </c>
      <c r="GJ199" s="50">
        <f>IF(GJ$63&lt;=$C$17,($C$34*GJ$59*$B199/$C$63)*(IF(COUNTA($D199:GI199)*(12/$C$63)&lt;=$C$9,0,1)),0)+IF(GK$63=$C$17,0,IF(GJ$63=$C$17,$B199*(GJ$60),0))</f>
        <v>0</v>
      </c>
      <c r="GK199" s="50">
        <f>IF(GK$63&lt;=$C$17,($C$34*GK$59*$B199/$C$63)*(IF(COUNTA($D199:GJ199)*(12/$C$63)&lt;=$C$9,0,1)),0)+IF(GL$63=$C$17,0,IF(GK$63=$C$17,$B199*(GK$60),0))</f>
        <v>0</v>
      </c>
      <c r="GL199" s="50">
        <f>IF(GL$63&lt;=$C$17,($C$34*GL$59*$B199/$C$63)*(IF(COUNTA($D199:GK199)*(12/$C$63)&lt;=$C$9,0,1)),0)+IF(GM$63=$C$17,0,IF(GL$63=$C$17,$B199*(GL$60),0))</f>
        <v>0</v>
      </c>
      <c r="GM199" s="50">
        <f>IF(GM$63&lt;=$C$17,($C$34*GM$59*$B199/$C$63)*(IF(COUNTA($D199:GL199)*(12/$C$63)&lt;=$C$9,0,1)),0)+IF(GN$63=$C$17,0,IF(GM$63=$C$17,$B199*(GM$60),0))</f>
        <v>0</v>
      </c>
      <c r="GN199" s="50">
        <f>IF(GN$63&lt;=$C$17,($C$34*GN$59*$B199/$C$63)*(IF(COUNTA($D199:GM199)*(12/$C$63)&lt;=$C$9,0,1)),0)+IF(GO$63=$C$17,0,IF(GN$63=$C$17,$B199*(GN$60),0))</f>
        <v>0</v>
      </c>
      <c r="GO199" s="50">
        <f>IF(GO$63&lt;=$C$17,($C$34*GO$59*$B199/$C$63)*(IF(COUNTA($D199:GN199)*(12/$C$63)&lt;=$C$9,0,1)),0)+IF(GP$63=$C$17,0,IF(GO$63=$C$17,$B199*(GO$60),0))</f>
        <v>0</v>
      </c>
      <c r="GP199" s="50">
        <f>IF(GP$63&lt;=$C$17,($C$34*GP$59*$B199/$C$63)*(IF(COUNTA($D199:GO199)*(12/$C$63)&lt;=$C$9,0,1)),0)+IF(GQ$63=$C$17,0,IF(GP$63=$C$17,$B199*(GP$60),0))</f>
        <v>0</v>
      </c>
      <c r="GQ199" s="50">
        <f>IF(GQ$63&lt;=$C$17,($C$34*GQ$59*$B199/$C$63)*(IF(COUNTA($D199:GP199)*(12/$C$63)&lt;=$C$9,0,1)),0)+IF(GR$63=$C$17,0,IF(GQ$63=$C$17,$B199*(GQ$60),0))</f>
        <v>0</v>
      </c>
      <c r="GR199" s="50">
        <f>IF(GR$63&lt;=$C$17,($C$34*GR$59*$B199/$C$63)*(IF(COUNTA($D199:GQ199)*(12/$C$63)&lt;=$C$9,0,1)),0)+IF(GS$63=$C$17,0,IF(GR$63=$C$17,$B199*(GR$60),0))</f>
        <v>0</v>
      </c>
      <c r="GS199" s="50">
        <f>IF(GS$63&lt;=$C$17,($C$34*GS$59*$B199/$C$63)*(IF(COUNTA($D199:GR199)*(12/$C$63)&lt;=$C$9,0,1)),0)+IF(GT$63=$C$17,0,IF(GS$63=$C$17,$B199*(GS$60),0))</f>
        <v>0</v>
      </c>
      <c r="GT199" s="50">
        <f>IF(GT$63&lt;=$C$17,($C$34*GT$59*$B199/$C$63)*(IF(COUNTA($D199:GS199)*(12/$C$63)&lt;=$C$9,0,1)),0)+IF(GU$63=$C$17,0,IF(GT$63=$C$17,$B199*(GT$60),0))</f>
        <v>0</v>
      </c>
      <c r="GU199" s="50">
        <f>IF(GU$63&lt;=$C$17,($C$34*GU$59*$B199/$C$63)*(IF(COUNTA($D199:GT199)*(12/$C$63)&lt;=$C$9,0,1)),0)+IF(GV$63=$C$17,0,IF(GU$63=$C$17,$B199*(GU$60),0))</f>
        <v>0</v>
      </c>
      <c r="GV199" s="50">
        <f>IF(GV$63&lt;=$C$17,($C$34*GV$59*$B199/$C$63)*(IF(COUNTA($D199:GU199)*(12/$C$63)&lt;=$C$9,0,1)),0)+IF(GW$63=$C$17,0,IF(GV$63=$C$17,$B199*(GV$60),0))</f>
        <v>0</v>
      </c>
      <c r="GW199" s="50">
        <f>IF(GW$63&lt;=$C$17,($C$34*GW$59*$B199/$C$63)*(IF(COUNTA($D199:GV199)*(12/$C$63)&lt;=$C$9,0,1)),0)+IF(GX$63=$C$17,0,IF(GW$63=$C$17,$B199*(GW$60),0))</f>
        <v>0</v>
      </c>
      <c r="GX199" s="50">
        <f>IF(GX$63&lt;=$C$17,($C$34*GX$59*$B199/$C$63)*(IF(COUNTA($D199:GW199)*(12/$C$63)&lt;=$C$9,0,1)),0)+IF(GY$63=$C$17,0,IF(GX$63=$C$17,$B199*(GX$60),0))</f>
        <v>0</v>
      </c>
      <c r="GY199" s="50">
        <f>IF(GY$63&lt;=$C$17,($C$34*GY$59*$B199/$C$63)*(IF(COUNTA($D199:GX199)*(12/$C$63)&lt;=$C$9,0,1)),0)+IF(GZ$63=$C$17,0,IF(GY$63=$C$17,$B199*(GY$60),0))</f>
        <v>0</v>
      </c>
      <c r="GZ199" s="50">
        <f>IF(GZ$63&lt;=$C$17,($C$34*GZ$59*$B199/$C$63)*(IF(COUNTA($D199:GY199)*(12/$C$63)&lt;=$C$9,0,1)),0)+IF(HA$63=$C$17,0,IF(GZ$63=$C$17,$B199*(GZ$60),0))</f>
        <v>0</v>
      </c>
      <c r="HA199" s="50">
        <f>IF(HA$63&lt;=$C$17,($C$34*HA$59*$B199/$C$63)*(IF(COUNTA($D199:GZ199)*(12/$C$63)&lt;=$C$9,0,1)),0)+IF(HB$63=$C$17,0,IF(HA$63=$C$17,$B199*(HA$60),0))</f>
        <v>0</v>
      </c>
      <c r="HB199" s="50">
        <f>IF(HB$63&lt;=$C$17,($C$34*HB$59*$B199/$C$63)*(IF(COUNTA($D199:HA199)*(12/$C$63)&lt;=$C$9,0,1)),0)+IF(HC$63=$C$17,0,IF(HB$63=$C$17,$B199*(HB$60),0))</f>
        <v>0</v>
      </c>
      <c r="HC199" s="50">
        <f>IF(HC$63&lt;=$C$17,($C$34*HC$59*$B199/$C$63)*(IF(COUNTA($D199:HB199)*(12/$C$63)&lt;=$C$9,0,1)),0)+IF(HD$63=$C$17,0,IF(HC$63=$C$17,$B199*(HC$60),0))</f>
        <v>0</v>
      </c>
      <c r="HD199" s="50">
        <f>IF(HD$63&lt;=$C$17,($C$34*HD$59*$B199/$C$63)*(IF(COUNTA($D199:HC199)*(12/$C$63)&lt;=$C$9,0,1)),0)+IF(HE$63=$C$17,0,IF(HD$63=$C$17,$B199*(HD$60),0))</f>
        <v>0</v>
      </c>
      <c r="HE199" s="50">
        <f>IF(HE$63&lt;=$C$17,($C$34*HE$59*$B199/$C$63)*(IF(COUNTA($D199:HD199)*(12/$C$63)&lt;=$C$9,0,1)),0)+IF(HF$63=$C$17,0,IF(HE$63=$C$17,$B199*(HE$60),0))</f>
        <v>0</v>
      </c>
      <c r="HF199" s="50">
        <f>IF(HF$63&lt;=$C$17,($C$34*HF$59*$B199/$C$63)*(IF(COUNTA($D199:HE199)*(12/$C$63)&lt;=$C$9,0,1)),0)+IF(HG$63=$C$17,0,IF(HF$63=$C$17,$B199*(HF$60),0))</f>
        <v>0</v>
      </c>
      <c r="HG199" s="50">
        <f>IF(HG$63&lt;=$C$17,($C$34*HG$59*$B199/$C$63)*(IF(COUNTA($D199:HF199)*(12/$C$63)&lt;=$C$9,0,1)),0)+IF(HH$63=$C$17,0,IF(HG$63=$C$17,$B199*(HG$60),0))</f>
        <v>0</v>
      </c>
      <c r="HH199" s="50">
        <f>IF(HH$63&lt;=$C$17,($C$34*HH$59*$B199/$C$63)*(IF(COUNTA($D199:HG199)*(12/$C$63)&lt;=$C$9,0,1)),0)+IF(HI$63=$C$17,0,IF(HH$63=$C$17,$B199*(HH$60),0))</f>
        <v>0</v>
      </c>
      <c r="HI199" s="50">
        <f>IF(HI$63&lt;=$C$17,($C$34*HI$59*$B199/$C$63)*(IF(COUNTA($D199:HH199)*(12/$C$63)&lt;=$C$9,0,1)),0)+IF(HJ$63=$C$17,0,IF(HI$63=$C$17,$B199*(HI$60),0))</f>
        <v>0</v>
      </c>
      <c r="HJ199" s="50">
        <f>IF(HJ$63&lt;=$C$17,($C$34*HJ$59*$B199/$C$63)*(IF(COUNTA($D199:HI199)*(12/$C$63)&lt;=$C$9,0,1)),0)+IF(HK$63=$C$17,0,IF(HJ$63=$C$17,$B199*(HJ$60),0))</f>
        <v>0</v>
      </c>
      <c r="HK199" s="50">
        <f>IF(HK$63&lt;=$C$17,($C$34*HK$59*$B199/$C$63)*(IF(COUNTA($D199:HJ199)*(12/$C$63)&lt;=$C$9,0,1)),0)+IF(HL$63=$C$17,0,IF(HK$63=$C$17,$B199*(HK$60),0))</f>
        <v>0</v>
      </c>
      <c r="HL199" s="50">
        <f>IF(HL$63&lt;=$C$17,($C$34*HL$59*$B199/$C$63)*(IF(COUNTA($D199:HK199)*(12/$C$63)&lt;=$C$9,0,1)),0)+IF(HM$63=$C$17,0,IF(HL$63=$C$17,$B199*(HL$60),0))</f>
        <v>0</v>
      </c>
      <c r="HM199" s="50">
        <f>IF(HM$63&lt;=$C$17,($C$34*HM$59*$B199/$C$63)*(IF(COUNTA($D199:HL199)*(12/$C$63)&lt;=$C$9,0,1)),0)+IF(HN$63=$C$17,0,IF(HM$63=$C$17,$B199*(HM$60),0))</f>
        <v>0</v>
      </c>
      <c r="HN199" s="50">
        <f>IF(HN$63&lt;=$C$17,($C$34*HN$59*$B199/$C$63)*(IF(COUNTA($D199:HM199)*(12/$C$63)&lt;=$C$9,0,1)),0)+IF(HO$63=$C$17,0,IF(HN$63=$C$17,$B199*(HN$60),0))</f>
        <v>0</v>
      </c>
      <c r="HO199" s="50">
        <f>IF(HO$63&lt;=$C$17,($C$34*HO$59*$B199/$C$63)*(IF(COUNTA($D199:HN199)*(12/$C$63)&lt;=$C$9,0,1)),0)+IF(HP$63=$C$17,0,IF(HO$63=$C$17,$B199*(HO$60),0))</f>
        <v>0</v>
      </c>
      <c r="HP199" s="50">
        <f>IF(HP$63&lt;=$C$17,($C$34*HP$59*$B199/$C$63)*(IF(COUNTA($D199:HO199)*(12/$C$63)&lt;=$C$9,0,1)),0)+IF(HQ$63=$C$17,0,IF(HP$63=$C$17,$B199*(HP$60),0))</f>
        <v>0</v>
      </c>
      <c r="HQ199" s="50">
        <f>IF(HQ$63&lt;=$C$17,($C$34*HQ$59*$B199/$C$63)*(IF(COUNTA($D199:HP199)*(12/$C$63)&lt;=$C$9,0,1)),0)+IF(HR$63=$C$17,0,IF(HQ$63=$C$17,$B199*(HQ$60),0))</f>
        <v>0</v>
      </c>
      <c r="HR199" s="50">
        <f>IF(HR$63&lt;=$C$17,($C$34*HR$59*$B199/$C$63)*(IF(COUNTA($D199:HQ199)*(12/$C$63)&lt;=$C$9,0,1)),0)+IF(HS$63=$C$17,0,IF(HR$63=$C$17,$B199*(HR$60),0))</f>
        <v>0</v>
      </c>
      <c r="HS199" s="50">
        <f>IF(HS$63&lt;=$C$17,($C$34*HS$59*$B199/$C$63)*(IF(COUNTA($D199:HR199)*(12/$C$63)&lt;=$C$9,0,1)),0)+IF(HT$63=$C$17,0,IF(HS$63=$C$17,$B199*(HS$60),0))</f>
        <v>0</v>
      </c>
      <c r="HT199" s="50">
        <f>IF(HT$63&lt;=$C$17,($C$34*HT$59*$B199/$C$63)*(IF(COUNTA($D199:HS199)*(12/$C$63)&lt;=$C$9,0,1)),0)+IF(HU$63=$C$17,0,IF(HT$63=$C$17,$B199*(HT$60),0))</f>
        <v>0</v>
      </c>
      <c r="HU199" s="50">
        <f>IF(HU$63&lt;=$C$17,($C$34*HU$59*$B199/$C$63)*(IF(COUNTA($D199:HT199)*(12/$C$63)&lt;=$C$9,0,1)),0)+IF(HV$63=$C$17,0,IF(HU$63=$C$17,$B199*(HU$60),0))</f>
        <v>0</v>
      </c>
      <c r="HV199" s="50">
        <f>IF(HV$63&lt;=$C$17,($C$34*HV$59*$B199/$C$63)*(IF(COUNTA($D199:HU199)*(12/$C$63)&lt;=$C$9,0,1)),0)+IF(HW$63=$C$17,0,IF(HV$63=$C$17,$B199*(HV$60),0))</f>
        <v>0</v>
      </c>
      <c r="HW199" s="50">
        <f>IF(HW$63&lt;=$C$17,($C$34*HW$59*$B199/$C$63)*(IF(COUNTA($D199:HV199)*(12/$C$63)&lt;=$C$9,0,1)),0)+IF(HX$63=$C$17,0,IF(HW$63=$C$17,$B199*(HW$60),0))</f>
        <v>0</v>
      </c>
      <c r="HX199" s="50">
        <f>IF(HX$63&lt;=$C$17,($C$34*HX$59*$B199/$C$63)*(IF(COUNTA($D199:HW199)*(12/$C$63)&lt;=$C$9,0,1)),0)+IF(HY$63=$C$17,0,IF(HX$63=$C$17,$B199*(HX$60),0))</f>
        <v>0</v>
      </c>
      <c r="HY199" s="50">
        <f>IF(HY$63&lt;=$C$17,($C$34*HY$59*$B199/$C$63)*(IF(COUNTA($D199:HX199)*(12/$C$63)&lt;=$C$9,0,1)),0)+IF(HZ$63=$C$17,0,IF(HY$63=$C$17,$B199*(HY$60),0))</f>
        <v>0</v>
      </c>
      <c r="HZ199" s="50">
        <f>IF(HZ$63&lt;=$C$17,($C$34*HZ$59*$B199/$C$63)*(IF(COUNTA($D199:HY199)*(12/$C$63)&lt;=$C$9,0,1)),0)+IF(IA$63=$C$17,0,IF(HZ$63=$C$17,$B199*(HZ$60),0))</f>
        <v>0</v>
      </c>
      <c r="IA199" s="50">
        <f>IF(IA$63&lt;=$C$17,($C$34*IA$59*$B199/$C$63)*(IF(COUNTA($D199:HZ199)*(12/$C$63)&lt;=$C$9,0,1)),0)+IF(IB$63=$C$17,0,IF(IA$63=$C$17,$B199*(IA$60),0))</f>
        <v>0</v>
      </c>
      <c r="IB199" s="50">
        <f>IF(IB$63&lt;=$C$17,($C$34*IB$59*$B199/$C$63)*(IF(COUNTA($D199:IA199)*(12/$C$63)&lt;=$C$9,0,1)),0)+IF(IC$63=$C$17,0,IF(IB$63=$C$17,$B199*(IB$60),0))</f>
        <v>0</v>
      </c>
      <c r="IC199" s="50">
        <f>IF(IC$63&lt;=$C$17,($C$34*IC$59*$B199/$C$63)*(IF(COUNTA($D199:IB199)*(12/$C$63)&lt;=$C$9,0,1)),0)+IF(ID$63=$C$17,0,IF(IC$63=$C$17,$B199*(IC$60),0))</f>
        <v>0</v>
      </c>
      <c r="ID199" s="50">
        <f>IF(ID$63&lt;=$C$17,($C$34*ID$59*$B199/$C$63)*(IF(COUNTA($D199:IC199)*(12/$C$63)&lt;=$C$9,0,1)),0)+IF(IE$63=$C$17,0,IF(ID$63=$C$17,$B199*(ID$60),0))</f>
        <v>0</v>
      </c>
      <c r="IE199" s="50">
        <f>IF(IE$63&lt;=$C$17,($C$34*IE$59*$B199/$C$63)*(IF(COUNTA($D199:ID199)*(12/$C$63)&lt;=$C$9,0,1)),0)+IF(IF$63=$C$17,0,IF(IE$63=$C$17,$B199*(IE$60),0))</f>
        <v>0</v>
      </c>
      <c r="IF199" s="50">
        <f>IF(IF$63&lt;=$C$17,($C$34*IF$59*$B199/$C$63)*(IF(COUNTA($D199:IE199)*(12/$C$63)&lt;=$C$9,0,1)),0)+IF(IG$63=$C$17,0,IF(IF$63=$C$17,$B199*(IF$60),0))</f>
        <v>0</v>
      </c>
      <c r="IG199" s="50">
        <f>IF(IG$63&lt;=$C$17,($C$34*IG$59*$B199/$C$63)*(IF(COUNTA($D199:IF199)*(12/$C$63)&lt;=$C$9,0,1)),0)+IF(IH$63=$C$17,0,IF(IG$63=$C$17,$B199*(IG$60),0))</f>
        <v>0</v>
      </c>
      <c r="IH199" s="50">
        <f>IF(IH$63&lt;=$C$17,($C$34*IH$59*$B199/$C$63)*(IF(COUNTA($D199:IG199)*(12/$C$63)&lt;=$C$9,0,1)),0)+IF(II$63=$C$17,0,IF(IH$63=$C$17,$B199*(IH$60),0))</f>
        <v>0</v>
      </c>
      <c r="II199" s="50">
        <f>IF(II$63&lt;=$C$17,($C$34*II$59*$B199/$C$63)*(IF(COUNTA($D199:IH199)*(12/$C$63)&lt;=$C$9,0,1)),0)+IF(IJ$63=$C$17,0,IF(II$63=$C$17,$B199*(II$60),0))</f>
        <v>0</v>
      </c>
      <c r="IJ199" s="50">
        <f>IF(IJ$63&lt;=$C$17,($C$34*IJ$59*$B199/$C$63)*(IF(COUNTA($D199:II199)*(12/$C$63)&lt;=$C$9,0,1)),0)+IF(IK$63=$C$17,0,IF(IJ$63=$C$17,$B199*(IJ$60),0))</f>
        <v>0</v>
      </c>
      <c r="IK199" s="50">
        <f>IF(IK$63&lt;=$C$17,($C$34*IK$59*$B199/$C$63)*(IF(COUNTA($D199:IJ199)*(12/$C$63)&lt;=$C$9,0,1)),0)+IF(IL$63=$C$17,0,IF(IK$63=$C$17,$B199*(IK$60),0))</f>
        <v>0</v>
      </c>
      <c r="IL199" s="50">
        <f>IF(IL$63&lt;=$C$17,($C$34*IL$59*$B199/$C$63)*(IF(COUNTA($D199:IK199)*(12/$C$63)&lt;=$C$9,0,1)),0)+IF(IM$63=$C$17,0,IF(IL$63=$C$17,$B199*(IL$60),0))</f>
        <v>0</v>
      </c>
      <c r="IM199" s="50">
        <f>IF(IM$63&lt;=$C$17,($C$34*IM$59*$B199/$C$63)*(IF(COUNTA($D199:IL199)*(12/$C$63)&lt;=$C$9,0,1)),0)+IF(IN$63=$C$17,0,IF(IM$63=$C$17,$B199*(IM$60),0))</f>
        <v>0</v>
      </c>
      <c r="IN199" s="50">
        <f>IF(IN$63&lt;=$C$17,($C$34*IN$59*$B199/$C$63)*(IF(COUNTA($D199:IM199)*(12/$C$63)&lt;=$C$9,0,1)),0)+IF(IO$63=$C$17,0,IF(IN$63=$C$17,$B199*(IN$60),0))</f>
        <v>0</v>
      </c>
      <c r="IO199" s="50">
        <f>IF(IO$63&lt;=$C$17,($C$34*IO$59*$B199/$C$63)*(IF(COUNTA($D199:IN199)*(12/$C$63)&lt;=$C$9,0,1)),0)+IF(IP$63=$C$17,0,IF(IO$63=$C$17,$B199*(IO$60),0))</f>
        <v>0</v>
      </c>
      <c r="IP199" s="50">
        <f>IF(IP$63&lt;=$C$17,($C$34*IP$59*$B199/$C$63)*(IF(COUNTA($D199:IO199)*(12/$C$63)&lt;=$C$9,0,1)),0)+IF(IQ$63=$C$17,0,IF(IP$63=$C$17,$B199*(IP$60),0))</f>
        <v>0</v>
      </c>
      <c r="IQ199" s="50">
        <f>IF(IQ$63&lt;=$C$17,($C$34*IQ$59*$B199/$C$63)*(IF(COUNTA($D199:IP199)*(12/$C$63)&lt;=$C$9,0,1)),0)+IF(IR$63=$C$17,0,IF(IQ$63=$C$17,$B199*(IQ$60),0))</f>
        <v>0</v>
      </c>
      <c r="IR199" s="50">
        <f>IF(IR$63&lt;=$C$17,($C$34*IR$59*$B199/$C$63)*(IF(COUNTA($D199:IQ199)*(12/$C$63)&lt;=$C$9,0,1)),0)+IF(IS$63=$C$17,0,IF(IR$63=$C$17,$B199*(IR$60),0))</f>
        <v>0</v>
      </c>
      <c r="IS199" s="50">
        <f>IF(IS$63&lt;=$C$17,($C$34*IS$59*$B199/$C$63)*(IF(COUNTA($D199:IR199)*(12/$C$63)&lt;=$C$9,0,1)),0)+IF(IT$63=$C$17,0,IF(IS$63=$C$17,$B199*(IS$60),0))</f>
        <v>0</v>
      </c>
      <c r="IT199" s="50">
        <f>IF(IT$63&lt;=$C$17,($C$34*IT$59*$B199/$C$63)*(IF(COUNTA($D199:IS199)*(12/$C$63)&lt;=$C$9,0,1)),0)+IF(IU$63=$C$17,0,IF(IT$63=$C$17,$B199*(IT$60),0))</f>
        <v>0</v>
      </c>
      <c r="IU199" s="50">
        <f>IF(IU$63&lt;=$C$17,($C$34*IU$59*$B199/$C$63)*(IF(COUNTA($D199:IT199)*(12/$C$63)&lt;=$C$9,0,1)),0)+IF(IV$63=$C$17,0,IF(IU$63=$C$17,$B199*(IU$60),0))</f>
        <v>0</v>
      </c>
      <c r="IV199" s="50">
        <f>IF(IV$63&lt;=$C$17,($C$34*IV$59*$B199/$C$63)*(IF(COUNTA($D199:IU199)*(12/$C$63)&lt;=$C$9,0,1)),0)+IF(IW$63=$C$17,0,IF(IV$63=$C$17,$B199*(IV$60),0))</f>
        <v>0</v>
      </c>
      <c r="IW199" s="50">
        <f>IF(IW$63&lt;=$C$17,($C$34*IW$59*$B199/$C$63)*(IF(COUNTA($D199:IV199)*(12/$C$63)&lt;=$C$9,0,1)),0)+IF(IX$63=$C$17,0,IF(IW$63=$C$17,$B199*(IW$60),0))</f>
        <v>0</v>
      </c>
      <c r="IX199" s="50"/>
      <c r="IY199" s="50"/>
      <c r="IZ199" s="50"/>
      <c r="JA199" s="50"/>
      <c r="JB199" s="50"/>
      <c r="JC199" s="50"/>
      <c r="JD199" s="50"/>
      <c r="JE199" s="50"/>
      <c r="JF199" s="50"/>
      <c r="JG199" s="50"/>
      <c r="JH199" s="50"/>
      <c r="JI199" s="50"/>
      <c r="JJ199" s="50"/>
      <c r="JK199" s="50"/>
      <c r="JL199" s="50"/>
      <c r="JM199" s="50"/>
      <c r="JN199" s="50"/>
      <c r="JO199" s="50"/>
      <c r="JP199" s="50"/>
      <c r="JQ199" s="50"/>
      <c r="JR199" s="50"/>
      <c r="JS199" s="50"/>
      <c r="JT199" s="50"/>
      <c r="JU199" s="50"/>
      <c r="JV199" s="50"/>
      <c r="JW199" s="50"/>
      <c r="JX199" s="50"/>
      <c r="JY199" s="50"/>
      <c r="JZ199" s="50"/>
      <c r="KA199" s="50"/>
      <c r="KB199" s="50"/>
      <c r="KC199" s="50"/>
      <c r="KD199" s="50"/>
      <c r="KE199" s="50"/>
      <c r="KF199" s="50"/>
      <c r="KG199" s="50"/>
      <c r="KH199" s="50"/>
      <c r="KI199" s="50"/>
      <c r="KJ199" s="50"/>
      <c r="KK199" s="50"/>
      <c r="KL199" s="50"/>
      <c r="KM199" s="50"/>
      <c r="KN199" s="50"/>
      <c r="KO199" s="50"/>
      <c r="KP199" s="50"/>
      <c r="KQ199" s="50"/>
      <c r="KR199" s="50"/>
      <c r="KS199" s="50"/>
      <c r="KT199" s="50"/>
      <c r="KU199" s="50"/>
      <c r="KV199" s="50"/>
      <c r="KW199" s="50"/>
      <c r="KX199" s="50"/>
      <c r="KY199" s="50"/>
      <c r="KZ199" s="50"/>
      <c r="LA199" s="50"/>
      <c r="LB199" s="50"/>
      <c r="LC199" s="50"/>
      <c r="LD199" s="50"/>
      <c r="LE199" s="50"/>
      <c r="LF199" s="50"/>
      <c r="LG199" s="50"/>
      <c r="LH199" s="50"/>
      <c r="LI199" s="50"/>
      <c r="LJ199" s="50"/>
      <c r="LK199" s="50"/>
      <c r="LL199" s="50"/>
      <c r="LM199" s="50"/>
      <c r="LN199" s="50"/>
      <c r="LO199" s="50"/>
      <c r="LP199" s="50"/>
      <c r="LQ199" s="50"/>
      <c r="LR199" s="50"/>
      <c r="LS199" s="50"/>
      <c r="LT199" s="50"/>
      <c r="LU199" s="50"/>
      <c r="LV199" s="50"/>
      <c r="LW199" s="50"/>
      <c r="LX199" s="50"/>
      <c r="LY199" s="50"/>
      <c r="LZ199" s="50"/>
      <c r="MA199" s="50"/>
      <c r="MB199" s="50"/>
      <c r="MC199" s="50"/>
      <c r="MD199" s="50"/>
      <c r="ME199" s="50"/>
      <c r="MF199" s="50"/>
      <c r="MG199" s="50"/>
      <c r="MH199" s="50"/>
      <c r="MI199" s="50"/>
      <c r="MJ199" s="50"/>
      <c r="MK199" s="50"/>
      <c r="ML199" s="50"/>
      <c r="MM199" s="50"/>
      <c r="MN199" s="50"/>
      <c r="MO199" s="50"/>
      <c r="MP199" s="50"/>
      <c r="MQ199" s="50"/>
      <c r="MR199" s="50"/>
      <c r="MS199" s="50"/>
      <c r="MT199" s="50"/>
      <c r="MU199" s="50"/>
      <c r="MV199" s="50"/>
      <c r="MW199" s="50"/>
      <c r="MX199" s="50"/>
      <c r="MY199" s="50"/>
      <c r="MZ199" s="50"/>
      <c r="NA199" s="50"/>
      <c r="NB199" s="50"/>
      <c r="NC199" s="50"/>
      <c r="ND199" s="50"/>
      <c r="NE199" s="50"/>
      <c r="NF199" s="50"/>
      <c r="NG199" s="50"/>
      <c r="NH199" s="50"/>
      <c r="NI199" s="50"/>
      <c r="NJ199" s="50"/>
      <c r="NK199" s="50"/>
      <c r="NL199" s="50"/>
      <c r="NM199" s="50"/>
      <c r="NN199" s="50"/>
      <c r="NO199" s="50"/>
      <c r="NP199" s="50"/>
      <c r="NQ199" s="50"/>
      <c r="NR199" s="50"/>
      <c r="NS199" s="50"/>
      <c r="NT199" s="50"/>
      <c r="NU199" s="50"/>
    </row>
    <row r="200" spans="1:385" outlineLevel="1" x14ac:dyDescent="0.25">
      <c r="A200" s="2" t="s">
        <v>55</v>
      </c>
      <c r="B200" s="79">
        <f ca="1">+OFFSET($D$52,0,COUNTA($B$66:B199),,)</f>
        <v>0</v>
      </c>
      <c r="C200" s="88">
        <f t="shared" si="63"/>
        <v>0</v>
      </c>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50">
        <f>IF(EI$63&gt;$C$17,0,-EH$53*(12/$C$63))</f>
        <v>0</v>
      </c>
      <c r="EI200" s="50">
        <f>IF(EI$63&lt;=$C$17,($C$34*EI$59*$B200/$C$63)*(IF(COUNTA($D200:EH200)*(12/$C$63)&lt;=$C$9,0,1)),0)+IF(EJ$63=$C$17,0,IF(EI$63=$C$17,$B200*(EI$60),0))</f>
        <v>0</v>
      </c>
      <c r="EJ200" s="50">
        <f>IF(EJ$63&lt;=$C$17,($C$34*EJ$59*$B200/$C$63)*(IF(COUNTA($D200:EI200)*(12/$C$63)&lt;=$C$9,0,1)),0)+IF(EK$63=$C$17,0,IF(EJ$63=$C$17,$B200*(EJ$60),0))</f>
        <v>0</v>
      </c>
      <c r="EK200" s="50">
        <f>IF(EK$63&lt;=$C$17,($C$34*EK$59*$B200/$C$63)*(IF(COUNTA($D200:EJ200)*(12/$C$63)&lt;=$C$9,0,1)),0)+IF(EL$63=$C$17,0,IF(EK$63=$C$17,$B200*(EK$60),0))</f>
        <v>0</v>
      </c>
      <c r="EL200" s="50">
        <f>IF(EL$63&lt;=$C$17,($C$34*EL$59*$B200/$C$63)*(IF(COUNTA($D200:EK200)*(12/$C$63)&lt;=$C$9,0,1)),0)+IF(EM$63=$C$17,0,IF(EL$63=$C$17,$B200*(EL$60),0))</f>
        <v>0</v>
      </c>
      <c r="EM200" s="50">
        <f>IF(EM$63&lt;=$C$17,($C$34*EM$59*$B200/$C$63)*(IF(COUNTA($D200:EL200)*(12/$C$63)&lt;=$C$9,0,1)),0)+IF(EN$63=$C$17,0,IF(EM$63=$C$17,$B200*(EM$60),0))</f>
        <v>0</v>
      </c>
      <c r="EN200" s="50">
        <f>IF(EN$63&lt;=$C$17,($C$34*EN$59*$B200/$C$63)*(IF(COUNTA($D200:EM200)*(12/$C$63)&lt;=$C$9,0,1)),0)+IF(EO$63=$C$17,0,IF(EN$63=$C$17,$B200*(EN$60),0))</f>
        <v>0</v>
      </c>
      <c r="EO200" s="50">
        <f>IF(EO$63&lt;=$C$17,($C$34*EO$59*$B200/$C$63)*(IF(COUNTA($D200:EN200)*(12/$C$63)&lt;=$C$9,0,1)),0)+IF(EP$63=$C$17,0,IF(EO$63=$C$17,$B200*(EO$60),0))</f>
        <v>0</v>
      </c>
      <c r="EP200" s="50">
        <f>IF(EP$63&lt;=$C$17,($C$34*EP$59*$B200/$C$63)*(IF(COUNTA($D200:EO200)*(12/$C$63)&lt;=$C$9,0,1)),0)+IF(EQ$63=$C$17,0,IF(EP$63=$C$17,$B200*(EP$60),0))</f>
        <v>0</v>
      </c>
      <c r="EQ200" s="50">
        <f>IF(EQ$63&lt;=$C$17,($C$34*EQ$59*$B200/$C$63)*(IF(COUNTA($D200:EP200)*(12/$C$63)&lt;=$C$9,0,1)),0)+IF(ER$63=$C$17,0,IF(EQ$63=$C$17,$B200*(EQ$60),0))</f>
        <v>0</v>
      </c>
      <c r="ER200" s="50">
        <f>IF(ER$63&lt;=$C$17,($C$34*ER$59*$B200/$C$63)*(IF(COUNTA($D200:EQ200)*(12/$C$63)&lt;=$C$9,0,1)),0)+IF(ES$63=$C$17,0,IF(ER$63=$C$17,$B200*(ER$60),0))</f>
        <v>0</v>
      </c>
      <c r="ES200" s="50">
        <f>IF(ES$63&lt;=$C$17,($C$34*ES$59*$B200/$C$63)*(IF(COUNTA($D200:ER200)*(12/$C$63)&lt;=$C$9,0,1)),0)+IF(ET$63=$C$17,0,IF(ES$63=$C$17,$B200*(ES$60),0))</f>
        <v>0</v>
      </c>
      <c r="ET200" s="50">
        <f>IF(ET$63&lt;=$C$17,($C$34*ET$59*$B200/$C$63)*(IF(COUNTA($D200:ES200)*(12/$C$63)&lt;=$C$9,0,1)),0)+IF(EU$63=$C$17,0,IF(ET$63=$C$17,$B200*(ET$60),0))</f>
        <v>0</v>
      </c>
      <c r="EU200" s="50">
        <f>IF(EU$63&lt;=$C$17,($C$34*EU$59*$B200/$C$63)*(IF(COUNTA($D200:ET200)*(12/$C$63)&lt;=$C$9,0,1)),0)+IF(EV$63=$C$17,0,IF(EU$63=$C$17,$B200*(EU$60),0))</f>
        <v>0</v>
      </c>
      <c r="EV200" s="50">
        <f>IF(EV$63&lt;=$C$17,($C$34*EV$59*$B200/$C$63)*(IF(COUNTA($D200:EU200)*(12/$C$63)&lt;=$C$9,0,1)),0)+IF(EW$63=$C$17,0,IF(EV$63=$C$17,$B200*(EV$60),0))</f>
        <v>0</v>
      </c>
      <c r="EW200" s="50">
        <f>IF(EW$63&lt;=$C$17,($C$34*EW$59*$B200/$C$63)*(IF(COUNTA($D200:EV200)*(12/$C$63)&lt;=$C$9,0,1)),0)+IF(EX$63=$C$17,0,IF(EW$63=$C$17,$B200*(EW$60),0))</f>
        <v>0</v>
      </c>
      <c r="EX200" s="50">
        <f>IF(EX$63&lt;=$C$17,($C$34*EX$59*$B200/$C$63)*(IF(COUNTA($D200:EW200)*(12/$C$63)&lt;=$C$9,0,1)),0)+IF(EY$63=$C$17,0,IF(EX$63=$C$17,$B200*(EX$60),0))</f>
        <v>0</v>
      </c>
      <c r="EY200" s="50">
        <f>IF(EY$63&lt;=$C$17,($C$34*EY$59*$B200/$C$63)*(IF(COUNTA($D200:EX200)*(12/$C$63)&lt;=$C$9,0,1)),0)+IF(EZ$63=$C$17,0,IF(EY$63=$C$17,$B200*(EY$60),0))</f>
        <v>0</v>
      </c>
      <c r="EZ200" s="50">
        <f>IF(EZ$63&lt;=$C$17,($C$34*EZ$59*$B200/$C$63)*(IF(COUNTA($D200:EY200)*(12/$C$63)&lt;=$C$9,0,1)),0)+IF(FA$63=$C$17,0,IF(EZ$63=$C$17,$B200*(EZ$60),0))</f>
        <v>0</v>
      </c>
      <c r="FA200" s="50">
        <f>IF(FA$63&lt;=$C$17,($C$34*FA$59*$B200/$C$63)*(IF(COUNTA($D200:EZ200)*(12/$C$63)&lt;=$C$9,0,1)),0)+IF(FB$63=$C$17,0,IF(FA$63=$C$17,$B200*(FA$60),0))</f>
        <v>0</v>
      </c>
      <c r="FB200" s="50">
        <f>IF(FB$63&lt;=$C$17,($C$34*FB$59*$B200/$C$63)*(IF(COUNTA($D200:FA200)*(12/$C$63)&lt;=$C$9,0,1)),0)+IF(FC$63=$C$17,0,IF(FB$63=$C$17,$B200*(FB$60),0))</f>
        <v>0</v>
      </c>
      <c r="FC200" s="50">
        <f>IF(FC$63&lt;=$C$17,($C$34*FC$59*$B200/$C$63)*(IF(COUNTA($D200:FB200)*(12/$C$63)&lt;=$C$9,0,1)),0)+IF(FD$63=$C$17,0,IF(FC$63=$C$17,$B200*(FC$60),0))</f>
        <v>0</v>
      </c>
      <c r="FD200" s="50">
        <f>IF(FD$63&lt;=$C$17,($C$34*FD$59*$B200/$C$63)*(IF(COUNTA($D200:FC200)*(12/$C$63)&lt;=$C$9,0,1)),0)+IF(FE$63=$C$17,0,IF(FD$63=$C$17,$B200*(FD$60),0))</f>
        <v>0</v>
      </c>
      <c r="FE200" s="50">
        <f>IF(FE$63&lt;=$C$17,($C$34*FE$59*$B200/$C$63)*(IF(COUNTA($D200:FD200)*(12/$C$63)&lt;=$C$9,0,1)),0)+IF(FF$63=$C$17,0,IF(FE$63=$C$17,$B200*(FE$60),0))</f>
        <v>0</v>
      </c>
      <c r="FF200" s="50">
        <f>IF(FF$63&lt;=$C$17,($C$34*FF$59*$B200/$C$63)*(IF(COUNTA($D200:FE200)*(12/$C$63)&lt;=$C$9,0,1)),0)+IF(FG$63=$C$17,0,IF(FF$63=$C$17,$B200*(FF$60),0))</f>
        <v>0</v>
      </c>
      <c r="FG200" s="50">
        <f>IF(FG$63&lt;=$C$17,($C$34*FG$59*$B200/$C$63)*(IF(COUNTA($D200:FF200)*(12/$C$63)&lt;=$C$9,0,1)),0)+IF(FH$63=$C$17,0,IF(FG$63=$C$17,$B200*(FG$60),0))</f>
        <v>0</v>
      </c>
      <c r="FH200" s="50">
        <f>IF(FH$63&lt;=$C$17,($C$34*FH$59*$B200/$C$63)*(IF(COUNTA($D200:FG200)*(12/$C$63)&lt;=$C$9,0,1)),0)+IF(FI$63=$C$17,0,IF(FH$63=$C$17,$B200*(FH$60),0))</f>
        <v>0</v>
      </c>
      <c r="FI200" s="50">
        <f>IF(FI$63&lt;=$C$17,($C$34*FI$59*$B200/$C$63)*(IF(COUNTA($D200:FH200)*(12/$C$63)&lt;=$C$9,0,1)),0)+IF(FJ$63=$C$17,0,IF(FI$63=$C$17,$B200*(FI$60),0))</f>
        <v>0</v>
      </c>
      <c r="FJ200" s="50">
        <f>IF(FJ$63&lt;=$C$17,($C$34*FJ$59*$B200/$C$63)*(IF(COUNTA($D200:FI200)*(12/$C$63)&lt;=$C$9,0,1)),0)+IF(FK$63=$C$17,0,IF(FJ$63=$C$17,$B200*(FJ$60),0))</f>
        <v>0</v>
      </c>
      <c r="FK200" s="50">
        <f>IF(FK$63&lt;=$C$17,($C$34*FK$59*$B200/$C$63)*(IF(COUNTA($D200:FJ200)*(12/$C$63)&lt;=$C$9,0,1)),0)+IF(FL$63=$C$17,0,IF(FK$63=$C$17,$B200*(FK$60),0))</f>
        <v>0</v>
      </c>
      <c r="FL200" s="50">
        <f>IF(FL$63&lt;=$C$17,($C$34*FL$59*$B200/$C$63)*(IF(COUNTA($D200:FK200)*(12/$C$63)&lt;=$C$9,0,1)),0)+IF(FM$63=$C$17,0,IF(FL$63=$C$17,$B200*(FL$60),0))</f>
        <v>0</v>
      </c>
      <c r="FM200" s="50">
        <f>IF(FM$63&lt;=$C$17,($C$34*FM$59*$B200/$C$63)*(IF(COUNTA($D200:FL200)*(12/$C$63)&lt;=$C$9,0,1)),0)+IF(FN$63=$C$17,0,IF(FM$63=$C$17,$B200*(FM$60),0))</f>
        <v>0</v>
      </c>
      <c r="FN200" s="50">
        <f>IF(FN$63&lt;=$C$17,($C$34*FN$59*$B200/$C$63)*(IF(COUNTA($D200:FM200)*(12/$C$63)&lt;=$C$9,0,1)),0)+IF(FO$63=$C$17,0,IF(FN$63=$C$17,$B200*(FN$60),0))</f>
        <v>0</v>
      </c>
      <c r="FO200" s="50">
        <f>IF(FO$63&lt;=$C$17,($C$34*FO$59*$B200/$C$63)*(IF(COUNTA($D200:FN200)*(12/$C$63)&lt;=$C$9,0,1)),0)+IF(FP$63=$C$17,0,IF(FO$63=$C$17,$B200*(FO$60),0))</f>
        <v>0</v>
      </c>
      <c r="FP200" s="50">
        <f>IF(FP$63&lt;=$C$17,($C$34*FP$59*$B200/$C$63)*(IF(COUNTA($D200:FO200)*(12/$C$63)&lt;=$C$9,0,1)),0)+IF(FQ$63=$C$17,0,IF(FP$63=$C$17,$B200*(FP$60),0))</f>
        <v>0</v>
      </c>
      <c r="FQ200" s="50">
        <f>IF(FQ$63&lt;=$C$17,($C$34*FQ$59*$B200/$C$63)*(IF(COUNTA($D200:FP200)*(12/$C$63)&lt;=$C$9,0,1)),0)+IF(FR$63=$C$17,0,IF(FQ$63=$C$17,$B200*(FQ$60),0))</f>
        <v>0</v>
      </c>
      <c r="FR200" s="50">
        <f>IF(FR$63&lt;=$C$17,($C$34*FR$59*$B200/$C$63)*(IF(COUNTA($D200:FQ200)*(12/$C$63)&lt;=$C$9,0,1)),0)+IF(FS$63=$C$17,0,IF(FR$63=$C$17,$B200*(FR$60),0))</f>
        <v>0</v>
      </c>
      <c r="FS200" s="50">
        <f>IF(FS$63&lt;=$C$17,($C$34*FS$59*$B200/$C$63)*(IF(COUNTA($D200:FR200)*(12/$C$63)&lt;=$C$9,0,1)),0)+IF(FT$63=$C$17,0,IF(FS$63=$C$17,$B200*(FS$60),0))</f>
        <v>0</v>
      </c>
      <c r="FT200" s="50">
        <f>IF(FT$63&lt;=$C$17,($C$34*FT$59*$B200/$C$63)*(IF(COUNTA($D200:FS200)*(12/$C$63)&lt;=$C$9,0,1)),0)+IF(FU$63=$C$17,0,IF(FT$63=$C$17,$B200*(FT$60),0))</f>
        <v>0</v>
      </c>
      <c r="FU200" s="50">
        <f>IF(FU$63&lt;=$C$17,($C$34*FU$59*$B200/$C$63)*(IF(COUNTA($D200:FT200)*(12/$C$63)&lt;=$C$9,0,1)),0)+IF(FV$63=$C$17,0,IF(FU$63=$C$17,$B200*(FU$60),0))</f>
        <v>0</v>
      </c>
      <c r="FV200" s="50">
        <f>IF(FV$63&lt;=$C$17,($C$34*FV$59*$B200/$C$63)*(IF(COUNTA($D200:FU200)*(12/$C$63)&lt;=$C$9,0,1)),0)+IF(FW$63=$C$17,0,IF(FV$63=$C$17,$B200*(FV$60),0))</f>
        <v>0</v>
      </c>
      <c r="FW200" s="50">
        <f>IF(FW$63&lt;=$C$17,($C$34*FW$59*$B200/$C$63)*(IF(COUNTA($D200:FV200)*(12/$C$63)&lt;=$C$9,0,1)),0)+IF(FX$63=$C$17,0,IF(FW$63=$C$17,$B200*(FW$60),0))</f>
        <v>0</v>
      </c>
      <c r="FX200" s="50">
        <f>IF(FX$63&lt;=$C$17,($C$34*FX$59*$B200/$C$63)*(IF(COUNTA($D200:FW200)*(12/$C$63)&lt;=$C$9,0,1)),0)+IF(FY$63=$C$17,0,IF(FX$63=$C$17,$B200*(FX$60),0))</f>
        <v>0</v>
      </c>
      <c r="FY200" s="50">
        <f>IF(FY$63&lt;=$C$17,($C$34*FY$59*$B200/$C$63)*(IF(COUNTA($D200:FX200)*(12/$C$63)&lt;=$C$9,0,1)),0)+IF(FZ$63=$C$17,0,IF(FY$63=$C$17,$B200*(FY$60),0))</f>
        <v>0</v>
      </c>
      <c r="FZ200" s="50">
        <f>IF(FZ$63&lt;=$C$17,($C$34*FZ$59*$B200/$C$63)*(IF(COUNTA($D200:FY200)*(12/$C$63)&lt;=$C$9,0,1)),0)+IF(GA$63=$C$17,0,IF(FZ$63=$C$17,$B200*(FZ$60),0))</f>
        <v>0</v>
      </c>
      <c r="GA200" s="50">
        <f>IF(GA$63&lt;=$C$17,($C$34*GA$59*$B200/$C$63)*(IF(COUNTA($D200:FZ200)*(12/$C$63)&lt;=$C$9,0,1)),0)+IF(GB$63=$C$17,0,IF(GA$63=$C$17,$B200*(GA$60),0))</f>
        <v>0</v>
      </c>
      <c r="GB200" s="50">
        <f>IF(GB$63&lt;=$C$17,($C$34*GB$59*$B200/$C$63)*(IF(COUNTA($D200:GA200)*(12/$C$63)&lt;=$C$9,0,1)),0)+IF(GC$63=$C$17,0,IF(GB$63=$C$17,$B200*(GB$60),0))</f>
        <v>0</v>
      </c>
      <c r="GC200" s="50">
        <f>IF(GC$63&lt;=$C$17,($C$34*GC$59*$B200/$C$63)*(IF(COUNTA($D200:GB200)*(12/$C$63)&lt;=$C$9,0,1)),0)+IF(GD$63=$C$17,0,IF(GC$63=$C$17,$B200*(GC$60),0))</f>
        <v>0</v>
      </c>
      <c r="GD200" s="50">
        <f>IF(GD$63&lt;=$C$17,($C$34*GD$59*$B200/$C$63)*(IF(COUNTA($D200:GC200)*(12/$C$63)&lt;=$C$9,0,1)),0)+IF(GE$63=$C$17,0,IF(GD$63=$C$17,$B200*(GD$60),0))</f>
        <v>0</v>
      </c>
      <c r="GE200" s="50">
        <f>IF(GE$63&lt;=$C$17,($C$34*GE$59*$B200/$C$63)*(IF(COUNTA($D200:GD200)*(12/$C$63)&lt;=$C$9,0,1)),0)+IF(GF$63=$C$17,0,IF(GE$63=$C$17,$B200*(GE$60),0))</f>
        <v>0</v>
      </c>
      <c r="GF200" s="50">
        <f>IF(GF$63&lt;=$C$17,($C$34*GF$59*$B200/$C$63)*(IF(COUNTA($D200:GE200)*(12/$C$63)&lt;=$C$9,0,1)),0)+IF(GG$63=$C$17,0,IF(GF$63=$C$17,$B200*(GF$60),0))</f>
        <v>0</v>
      </c>
      <c r="GG200" s="50">
        <f>IF(GG$63&lt;=$C$17,($C$34*GG$59*$B200/$C$63)*(IF(COUNTA($D200:GF200)*(12/$C$63)&lt;=$C$9,0,1)),0)+IF(GH$63=$C$17,0,IF(GG$63=$C$17,$B200*(GG$60),0))</f>
        <v>0</v>
      </c>
      <c r="GH200" s="50">
        <f>IF(GH$63&lt;=$C$17,($C$34*GH$59*$B200/$C$63)*(IF(COUNTA($D200:GG200)*(12/$C$63)&lt;=$C$9,0,1)),0)+IF(GI$63=$C$17,0,IF(GH$63=$C$17,$B200*(GH$60),0))</f>
        <v>0</v>
      </c>
      <c r="GI200" s="50">
        <f>IF(GI$63&lt;=$C$17,($C$34*GI$59*$B200/$C$63)*(IF(COUNTA($D200:GH200)*(12/$C$63)&lt;=$C$9,0,1)),0)+IF(GJ$63=$C$17,0,IF(GI$63=$C$17,$B200*(GI$60),0))</f>
        <v>0</v>
      </c>
      <c r="GJ200" s="50">
        <f>IF(GJ$63&lt;=$C$17,($C$34*GJ$59*$B200/$C$63)*(IF(COUNTA($D200:GI200)*(12/$C$63)&lt;=$C$9,0,1)),0)+IF(GK$63=$C$17,0,IF(GJ$63=$C$17,$B200*(GJ$60),0))</f>
        <v>0</v>
      </c>
      <c r="GK200" s="50">
        <f>IF(GK$63&lt;=$C$17,($C$34*GK$59*$B200/$C$63)*(IF(COUNTA($D200:GJ200)*(12/$C$63)&lt;=$C$9,0,1)),0)+IF(GL$63=$C$17,0,IF(GK$63=$C$17,$B200*(GK$60),0))</f>
        <v>0</v>
      </c>
      <c r="GL200" s="50">
        <f>IF(GL$63&lt;=$C$17,($C$34*GL$59*$B200/$C$63)*(IF(COUNTA($D200:GK200)*(12/$C$63)&lt;=$C$9,0,1)),0)+IF(GM$63=$C$17,0,IF(GL$63=$C$17,$B200*(GL$60),0))</f>
        <v>0</v>
      </c>
      <c r="GM200" s="50">
        <f>IF(GM$63&lt;=$C$17,($C$34*GM$59*$B200/$C$63)*(IF(COUNTA($D200:GL200)*(12/$C$63)&lt;=$C$9,0,1)),0)+IF(GN$63=$C$17,0,IF(GM$63=$C$17,$B200*(GM$60),0))</f>
        <v>0</v>
      </c>
      <c r="GN200" s="50">
        <f>IF(GN$63&lt;=$C$17,($C$34*GN$59*$B200/$C$63)*(IF(COUNTA($D200:GM200)*(12/$C$63)&lt;=$C$9,0,1)),0)+IF(GO$63=$C$17,0,IF(GN$63=$C$17,$B200*(GN$60),0))</f>
        <v>0</v>
      </c>
      <c r="GO200" s="50">
        <f>IF(GO$63&lt;=$C$17,($C$34*GO$59*$B200/$C$63)*(IF(COUNTA($D200:GN200)*(12/$C$63)&lt;=$C$9,0,1)),0)+IF(GP$63=$C$17,0,IF(GO$63=$C$17,$B200*(GO$60),0))</f>
        <v>0</v>
      </c>
      <c r="GP200" s="50">
        <f>IF(GP$63&lt;=$C$17,($C$34*GP$59*$B200/$C$63)*(IF(COUNTA($D200:GO200)*(12/$C$63)&lt;=$C$9,0,1)),0)+IF(GQ$63=$C$17,0,IF(GP$63=$C$17,$B200*(GP$60),0))</f>
        <v>0</v>
      </c>
      <c r="GQ200" s="50">
        <f>IF(GQ$63&lt;=$C$17,($C$34*GQ$59*$B200/$C$63)*(IF(COUNTA($D200:GP200)*(12/$C$63)&lt;=$C$9,0,1)),0)+IF(GR$63=$C$17,0,IF(GQ$63=$C$17,$B200*(GQ$60),0))</f>
        <v>0</v>
      </c>
      <c r="GR200" s="50">
        <f>IF(GR$63&lt;=$C$17,($C$34*GR$59*$B200/$C$63)*(IF(COUNTA($D200:GQ200)*(12/$C$63)&lt;=$C$9,0,1)),0)+IF(GS$63=$C$17,0,IF(GR$63=$C$17,$B200*(GR$60),0))</f>
        <v>0</v>
      </c>
      <c r="GS200" s="50">
        <f>IF(GS$63&lt;=$C$17,($C$34*GS$59*$B200/$C$63)*(IF(COUNTA($D200:GR200)*(12/$C$63)&lt;=$C$9,0,1)),0)+IF(GT$63=$C$17,0,IF(GS$63=$C$17,$B200*(GS$60),0))</f>
        <v>0</v>
      </c>
      <c r="GT200" s="50">
        <f>IF(GT$63&lt;=$C$17,($C$34*GT$59*$B200/$C$63)*(IF(COUNTA($D200:GS200)*(12/$C$63)&lt;=$C$9,0,1)),0)+IF(GU$63=$C$17,0,IF(GT$63=$C$17,$B200*(GT$60),0))</f>
        <v>0</v>
      </c>
      <c r="GU200" s="50">
        <f>IF(GU$63&lt;=$C$17,($C$34*GU$59*$B200/$C$63)*(IF(COUNTA($D200:GT200)*(12/$C$63)&lt;=$C$9,0,1)),0)+IF(GV$63=$C$17,0,IF(GU$63=$C$17,$B200*(GU$60),0))</f>
        <v>0</v>
      </c>
      <c r="GV200" s="50">
        <f>IF(GV$63&lt;=$C$17,($C$34*GV$59*$B200/$C$63)*(IF(COUNTA($D200:GU200)*(12/$C$63)&lt;=$C$9,0,1)),0)+IF(GW$63=$C$17,0,IF(GV$63=$C$17,$B200*(GV$60),0))</f>
        <v>0</v>
      </c>
      <c r="GW200" s="50">
        <f>IF(GW$63&lt;=$C$17,($C$34*GW$59*$B200/$C$63)*(IF(COUNTA($D200:GV200)*(12/$C$63)&lt;=$C$9,0,1)),0)+IF(GX$63=$C$17,0,IF(GW$63=$C$17,$B200*(GW$60),0))</f>
        <v>0</v>
      </c>
      <c r="GX200" s="50">
        <f>IF(GX$63&lt;=$C$17,($C$34*GX$59*$B200/$C$63)*(IF(COUNTA($D200:GW200)*(12/$C$63)&lt;=$C$9,0,1)),0)+IF(GY$63=$C$17,0,IF(GX$63=$C$17,$B200*(GX$60),0))</f>
        <v>0</v>
      </c>
      <c r="GY200" s="50">
        <f>IF(GY$63&lt;=$C$17,($C$34*GY$59*$B200/$C$63)*(IF(COUNTA($D200:GX200)*(12/$C$63)&lt;=$C$9,0,1)),0)+IF(GZ$63=$C$17,0,IF(GY$63=$C$17,$B200*(GY$60),0))</f>
        <v>0</v>
      </c>
      <c r="GZ200" s="50">
        <f>IF(GZ$63&lt;=$C$17,($C$34*GZ$59*$B200/$C$63)*(IF(COUNTA($D200:GY200)*(12/$C$63)&lt;=$C$9,0,1)),0)+IF(HA$63=$C$17,0,IF(GZ$63=$C$17,$B200*(GZ$60),0))</f>
        <v>0</v>
      </c>
      <c r="HA200" s="50">
        <f>IF(HA$63&lt;=$C$17,($C$34*HA$59*$B200/$C$63)*(IF(COUNTA($D200:GZ200)*(12/$C$63)&lt;=$C$9,0,1)),0)+IF(HB$63=$C$17,0,IF(HA$63=$C$17,$B200*(HA$60),0))</f>
        <v>0</v>
      </c>
      <c r="HB200" s="50">
        <f>IF(HB$63&lt;=$C$17,($C$34*HB$59*$B200/$C$63)*(IF(COUNTA($D200:HA200)*(12/$C$63)&lt;=$C$9,0,1)),0)+IF(HC$63=$C$17,0,IF(HB$63=$C$17,$B200*(HB$60),0))</f>
        <v>0</v>
      </c>
      <c r="HC200" s="50">
        <f>IF(HC$63&lt;=$C$17,($C$34*HC$59*$B200/$C$63)*(IF(COUNTA($D200:HB200)*(12/$C$63)&lt;=$C$9,0,1)),0)+IF(HD$63=$C$17,0,IF(HC$63=$C$17,$B200*(HC$60),0))</f>
        <v>0</v>
      </c>
      <c r="HD200" s="50">
        <f>IF(HD$63&lt;=$C$17,($C$34*HD$59*$B200/$C$63)*(IF(COUNTA($D200:HC200)*(12/$C$63)&lt;=$C$9,0,1)),0)+IF(HE$63=$C$17,0,IF(HD$63=$C$17,$B200*(HD$60),0))</f>
        <v>0</v>
      </c>
      <c r="HE200" s="50">
        <f>IF(HE$63&lt;=$C$17,($C$34*HE$59*$B200/$C$63)*(IF(COUNTA($D200:HD200)*(12/$C$63)&lt;=$C$9,0,1)),0)+IF(HF$63=$C$17,0,IF(HE$63=$C$17,$B200*(HE$60),0))</f>
        <v>0</v>
      </c>
      <c r="HF200" s="50">
        <f>IF(HF$63&lt;=$C$17,($C$34*HF$59*$B200/$C$63)*(IF(COUNTA($D200:HE200)*(12/$C$63)&lt;=$C$9,0,1)),0)+IF(HG$63=$C$17,0,IF(HF$63=$C$17,$B200*(HF$60),0))</f>
        <v>0</v>
      </c>
      <c r="HG200" s="50">
        <f>IF(HG$63&lt;=$C$17,($C$34*HG$59*$B200/$C$63)*(IF(COUNTA($D200:HF200)*(12/$C$63)&lt;=$C$9,0,1)),0)+IF(HH$63=$C$17,0,IF(HG$63=$C$17,$B200*(HG$60),0))</f>
        <v>0</v>
      </c>
      <c r="HH200" s="50">
        <f>IF(HH$63&lt;=$C$17,($C$34*HH$59*$B200/$C$63)*(IF(COUNTA($D200:HG200)*(12/$C$63)&lt;=$C$9,0,1)),0)+IF(HI$63=$C$17,0,IF(HH$63=$C$17,$B200*(HH$60),0))</f>
        <v>0</v>
      </c>
      <c r="HI200" s="50">
        <f>IF(HI$63&lt;=$C$17,($C$34*HI$59*$B200/$C$63)*(IF(COUNTA($D200:HH200)*(12/$C$63)&lt;=$C$9,0,1)),0)+IF(HJ$63=$C$17,0,IF(HI$63=$C$17,$B200*(HI$60),0))</f>
        <v>0</v>
      </c>
      <c r="HJ200" s="50">
        <f>IF(HJ$63&lt;=$C$17,($C$34*HJ$59*$B200/$C$63)*(IF(COUNTA($D200:HI200)*(12/$C$63)&lt;=$C$9,0,1)),0)+IF(HK$63=$C$17,0,IF(HJ$63=$C$17,$B200*(HJ$60),0))</f>
        <v>0</v>
      </c>
      <c r="HK200" s="50">
        <f>IF(HK$63&lt;=$C$17,($C$34*HK$59*$B200/$C$63)*(IF(COUNTA($D200:HJ200)*(12/$C$63)&lt;=$C$9,0,1)),0)+IF(HL$63=$C$17,0,IF(HK$63=$C$17,$B200*(HK$60),0))</f>
        <v>0</v>
      </c>
      <c r="HL200" s="50">
        <f>IF(HL$63&lt;=$C$17,($C$34*HL$59*$B200/$C$63)*(IF(COUNTA($D200:HK200)*(12/$C$63)&lt;=$C$9,0,1)),0)+IF(HM$63=$C$17,0,IF(HL$63=$C$17,$B200*(HL$60),0))</f>
        <v>0</v>
      </c>
      <c r="HM200" s="50">
        <f>IF(HM$63&lt;=$C$17,($C$34*HM$59*$B200/$C$63)*(IF(COUNTA($D200:HL200)*(12/$C$63)&lt;=$C$9,0,1)),0)+IF(HN$63=$C$17,0,IF(HM$63=$C$17,$B200*(HM$60),0))</f>
        <v>0</v>
      </c>
      <c r="HN200" s="50">
        <f>IF(HN$63&lt;=$C$17,($C$34*HN$59*$B200/$C$63)*(IF(COUNTA($D200:HM200)*(12/$C$63)&lt;=$C$9,0,1)),0)+IF(HO$63=$C$17,0,IF(HN$63=$C$17,$B200*(HN$60),0))</f>
        <v>0</v>
      </c>
      <c r="HO200" s="50">
        <f>IF(HO$63&lt;=$C$17,($C$34*HO$59*$B200/$C$63)*(IF(COUNTA($D200:HN200)*(12/$C$63)&lt;=$C$9,0,1)),0)+IF(HP$63=$C$17,0,IF(HO$63=$C$17,$B200*(HO$60),0))</f>
        <v>0</v>
      </c>
      <c r="HP200" s="50">
        <f>IF(HP$63&lt;=$C$17,($C$34*HP$59*$B200/$C$63)*(IF(COUNTA($D200:HO200)*(12/$C$63)&lt;=$C$9,0,1)),0)+IF(HQ$63=$C$17,0,IF(HP$63=$C$17,$B200*(HP$60),0))</f>
        <v>0</v>
      </c>
      <c r="HQ200" s="50">
        <f>IF(HQ$63&lt;=$C$17,($C$34*HQ$59*$B200/$C$63)*(IF(COUNTA($D200:HP200)*(12/$C$63)&lt;=$C$9,0,1)),0)+IF(HR$63=$C$17,0,IF(HQ$63=$C$17,$B200*(HQ$60),0))</f>
        <v>0</v>
      </c>
      <c r="HR200" s="50">
        <f>IF(HR$63&lt;=$C$17,($C$34*HR$59*$B200/$C$63)*(IF(COUNTA($D200:HQ200)*(12/$C$63)&lt;=$C$9,0,1)),0)+IF(HS$63=$C$17,0,IF(HR$63=$C$17,$B200*(HR$60),0))</f>
        <v>0</v>
      </c>
      <c r="HS200" s="50">
        <f>IF(HS$63&lt;=$C$17,($C$34*HS$59*$B200/$C$63)*(IF(COUNTA($D200:HR200)*(12/$C$63)&lt;=$C$9,0,1)),0)+IF(HT$63=$C$17,0,IF(HS$63=$C$17,$B200*(HS$60),0))</f>
        <v>0</v>
      </c>
      <c r="HT200" s="50">
        <f>IF(HT$63&lt;=$C$17,($C$34*HT$59*$B200/$C$63)*(IF(COUNTA($D200:HS200)*(12/$C$63)&lt;=$C$9,0,1)),0)+IF(HU$63=$C$17,0,IF(HT$63=$C$17,$B200*(HT$60),0))</f>
        <v>0</v>
      </c>
      <c r="HU200" s="50">
        <f>IF(HU$63&lt;=$C$17,($C$34*HU$59*$B200/$C$63)*(IF(COUNTA($D200:HT200)*(12/$C$63)&lt;=$C$9,0,1)),0)+IF(HV$63=$C$17,0,IF(HU$63=$C$17,$B200*(HU$60),0))</f>
        <v>0</v>
      </c>
      <c r="HV200" s="50">
        <f>IF(HV$63&lt;=$C$17,($C$34*HV$59*$B200/$C$63)*(IF(COUNTA($D200:HU200)*(12/$C$63)&lt;=$C$9,0,1)),0)+IF(HW$63=$C$17,0,IF(HV$63=$C$17,$B200*(HV$60),0))</f>
        <v>0</v>
      </c>
      <c r="HW200" s="50">
        <f>IF(HW$63&lt;=$C$17,($C$34*HW$59*$B200/$C$63)*(IF(COUNTA($D200:HV200)*(12/$C$63)&lt;=$C$9,0,1)),0)+IF(HX$63=$C$17,0,IF(HW$63=$C$17,$B200*(HW$60),0))</f>
        <v>0</v>
      </c>
      <c r="HX200" s="50">
        <f>IF(HX$63&lt;=$C$17,($C$34*HX$59*$B200/$C$63)*(IF(COUNTA($D200:HW200)*(12/$C$63)&lt;=$C$9,0,1)),0)+IF(HY$63=$C$17,0,IF(HX$63=$C$17,$B200*(HX$60),0))</f>
        <v>0</v>
      </c>
      <c r="HY200" s="50">
        <f>IF(HY$63&lt;=$C$17,($C$34*HY$59*$B200/$C$63)*(IF(COUNTA($D200:HX200)*(12/$C$63)&lt;=$C$9,0,1)),0)+IF(HZ$63=$C$17,0,IF(HY$63=$C$17,$B200*(HY$60),0))</f>
        <v>0</v>
      </c>
      <c r="HZ200" s="50">
        <f>IF(HZ$63&lt;=$C$17,($C$34*HZ$59*$B200/$C$63)*(IF(COUNTA($D200:HY200)*(12/$C$63)&lt;=$C$9,0,1)),0)+IF(IA$63=$C$17,0,IF(HZ$63=$C$17,$B200*(HZ$60),0))</f>
        <v>0</v>
      </c>
      <c r="IA200" s="50">
        <f>IF(IA$63&lt;=$C$17,($C$34*IA$59*$B200/$C$63)*(IF(COUNTA($D200:HZ200)*(12/$C$63)&lt;=$C$9,0,1)),0)+IF(IB$63=$C$17,0,IF(IA$63=$C$17,$B200*(IA$60),0))</f>
        <v>0</v>
      </c>
      <c r="IB200" s="50">
        <f>IF(IB$63&lt;=$C$17,($C$34*IB$59*$B200/$C$63)*(IF(COUNTA($D200:IA200)*(12/$C$63)&lt;=$C$9,0,1)),0)+IF(IC$63=$C$17,0,IF(IB$63=$C$17,$B200*(IB$60),0))</f>
        <v>0</v>
      </c>
      <c r="IC200" s="50">
        <f>IF(IC$63&lt;=$C$17,($C$34*IC$59*$B200/$C$63)*(IF(COUNTA($D200:IB200)*(12/$C$63)&lt;=$C$9,0,1)),0)+IF(ID$63=$C$17,0,IF(IC$63=$C$17,$B200*(IC$60),0))</f>
        <v>0</v>
      </c>
      <c r="ID200" s="50">
        <f>IF(ID$63&lt;=$C$17,($C$34*ID$59*$B200/$C$63)*(IF(COUNTA($D200:IC200)*(12/$C$63)&lt;=$C$9,0,1)),0)+IF(IE$63=$C$17,0,IF(ID$63=$C$17,$B200*(ID$60),0))</f>
        <v>0</v>
      </c>
      <c r="IE200" s="50">
        <f>IF(IE$63&lt;=$C$17,($C$34*IE$59*$B200/$C$63)*(IF(COUNTA($D200:ID200)*(12/$C$63)&lt;=$C$9,0,1)),0)+IF(IF$63=$C$17,0,IF(IE$63=$C$17,$B200*(IE$60),0))</f>
        <v>0</v>
      </c>
      <c r="IF200" s="50">
        <f>IF(IF$63&lt;=$C$17,($C$34*IF$59*$B200/$C$63)*(IF(COUNTA($D200:IE200)*(12/$C$63)&lt;=$C$9,0,1)),0)+IF(IG$63=$C$17,0,IF(IF$63=$C$17,$B200*(IF$60),0))</f>
        <v>0</v>
      </c>
      <c r="IG200" s="50">
        <f>IF(IG$63&lt;=$C$17,($C$34*IG$59*$B200/$C$63)*(IF(COUNTA($D200:IF200)*(12/$C$63)&lt;=$C$9,0,1)),0)+IF(IH$63=$C$17,0,IF(IG$63=$C$17,$B200*(IG$60),0))</f>
        <v>0</v>
      </c>
      <c r="IH200" s="50">
        <f>IF(IH$63&lt;=$C$17,($C$34*IH$59*$B200/$C$63)*(IF(COUNTA($D200:IG200)*(12/$C$63)&lt;=$C$9,0,1)),0)+IF(II$63=$C$17,0,IF(IH$63=$C$17,$B200*(IH$60),0))</f>
        <v>0</v>
      </c>
      <c r="II200" s="50">
        <f>IF(II$63&lt;=$C$17,($C$34*II$59*$B200/$C$63)*(IF(COUNTA($D200:IH200)*(12/$C$63)&lt;=$C$9,0,1)),0)+IF(IJ$63=$C$17,0,IF(II$63=$C$17,$B200*(II$60),0))</f>
        <v>0</v>
      </c>
      <c r="IJ200" s="50">
        <f>IF(IJ$63&lt;=$C$17,($C$34*IJ$59*$B200/$C$63)*(IF(COUNTA($D200:II200)*(12/$C$63)&lt;=$C$9,0,1)),0)+IF(IK$63=$C$17,0,IF(IJ$63=$C$17,$B200*(IJ$60),0))</f>
        <v>0</v>
      </c>
      <c r="IK200" s="50">
        <f>IF(IK$63&lt;=$C$17,($C$34*IK$59*$B200/$C$63)*(IF(COUNTA($D200:IJ200)*(12/$C$63)&lt;=$C$9,0,1)),0)+IF(IL$63=$C$17,0,IF(IK$63=$C$17,$B200*(IK$60),0))</f>
        <v>0</v>
      </c>
      <c r="IL200" s="50">
        <f>IF(IL$63&lt;=$C$17,($C$34*IL$59*$B200/$C$63)*(IF(COUNTA($D200:IK200)*(12/$C$63)&lt;=$C$9,0,1)),0)+IF(IM$63=$C$17,0,IF(IL$63=$C$17,$B200*(IL$60),0))</f>
        <v>0</v>
      </c>
      <c r="IM200" s="50">
        <f>IF(IM$63&lt;=$C$17,($C$34*IM$59*$B200/$C$63)*(IF(COUNTA($D200:IL200)*(12/$C$63)&lt;=$C$9,0,1)),0)+IF(IN$63=$C$17,0,IF(IM$63=$C$17,$B200*(IM$60),0))</f>
        <v>0</v>
      </c>
      <c r="IN200" s="50">
        <f>IF(IN$63&lt;=$C$17,($C$34*IN$59*$B200/$C$63)*(IF(COUNTA($D200:IM200)*(12/$C$63)&lt;=$C$9,0,1)),0)+IF(IO$63=$C$17,0,IF(IN$63=$C$17,$B200*(IN$60),0))</f>
        <v>0</v>
      </c>
      <c r="IO200" s="50">
        <f>IF(IO$63&lt;=$C$17,($C$34*IO$59*$B200/$C$63)*(IF(COUNTA($D200:IN200)*(12/$C$63)&lt;=$C$9,0,1)),0)+IF(IP$63=$C$17,0,IF(IO$63=$C$17,$B200*(IO$60),0))</f>
        <v>0</v>
      </c>
      <c r="IP200" s="50">
        <f>IF(IP$63&lt;=$C$17,($C$34*IP$59*$B200/$C$63)*(IF(COUNTA($D200:IO200)*(12/$C$63)&lt;=$C$9,0,1)),0)+IF(IQ$63=$C$17,0,IF(IP$63=$C$17,$B200*(IP$60),0))</f>
        <v>0</v>
      </c>
      <c r="IQ200" s="50">
        <f>IF(IQ$63&lt;=$C$17,($C$34*IQ$59*$B200/$C$63)*(IF(COUNTA($D200:IP200)*(12/$C$63)&lt;=$C$9,0,1)),0)+IF(IR$63=$C$17,0,IF(IQ$63=$C$17,$B200*(IQ$60),0))</f>
        <v>0</v>
      </c>
      <c r="IR200" s="50">
        <f>IF(IR$63&lt;=$C$17,($C$34*IR$59*$B200/$C$63)*(IF(COUNTA($D200:IQ200)*(12/$C$63)&lt;=$C$9,0,1)),0)+IF(IS$63=$C$17,0,IF(IR$63=$C$17,$B200*(IR$60),0))</f>
        <v>0</v>
      </c>
      <c r="IS200" s="50">
        <f>IF(IS$63&lt;=$C$17,($C$34*IS$59*$B200/$C$63)*(IF(COUNTA($D200:IR200)*(12/$C$63)&lt;=$C$9,0,1)),0)+IF(IT$63=$C$17,0,IF(IS$63=$C$17,$B200*(IS$60),0))</f>
        <v>0</v>
      </c>
      <c r="IT200" s="50">
        <f>IF(IT$63&lt;=$C$17,($C$34*IT$59*$B200/$C$63)*(IF(COUNTA($D200:IS200)*(12/$C$63)&lt;=$C$9,0,1)),0)+IF(IU$63=$C$17,0,IF(IT$63=$C$17,$B200*(IT$60),0))</f>
        <v>0</v>
      </c>
      <c r="IU200" s="50">
        <f>IF(IU$63&lt;=$C$17,($C$34*IU$59*$B200/$C$63)*(IF(COUNTA($D200:IT200)*(12/$C$63)&lt;=$C$9,0,1)),0)+IF(IV$63=$C$17,0,IF(IU$63=$C$17,$B200*(IU$60),0))</f>
        <v>0</v>
      </c>
      <c r="IV200" s="50">
        <f>IF(IV$63&lt;=$C$17,($C$34*IV$59*$B200/$C$63)*(IF(COUNTA($D200:IU200)*(12/$C$63)&lt;=$C$9,0,1)),0)+IF(IW$63=$C$17,0,IF(IV$63=$C$17,$B200*(IV$60),0))</f>
        <v>0</v>
      </c>
      <c r="IW200" s="50">
        <f>IF(IW$63&lt;=$C$17,($C$34*IW$59*$B200/$C$63)*(IF(COUNTA($D200:IV200)*(12/$C$63)&lt;=$C$9,0,1)),0)+IF(IX$63=$C$17,0,IF(IW$63=$C$17,$B200*(IW$60),0))</f>
        <v>0</v>
      </c>
      <c r="IX200" s="50"/>
      <c r="IY200" s="50"/>
      <c r="IZ200" s="50"/>
      <c r="JA200" s="50"/>
      <c r="JB200" s="50"/>
      <c r="JC200" s="50"/>
      <c r="JD200" s="50"/>
      <c r="JE200" s="50"/>
      <c r="JF200" s="50"/>
      <c r="JG200" s="50"/>
      <c r="JH200" s="50"/>
      <c r="JI200" s="50"/>
      <c r="JJ200" s="50"/>
      <c r="JK200" s="50"/>
      <c r="JL200" s="50"/>
      <c r="JM200" s="50"/>
      <c r="JN200" s="50"/>
      <c r="JO200" s="50"/>
      <c r="JP200" s="50"/>
      <c r="JQ200" s="50"/>
      <c r="JR200" s="50"/>
      <c r="JS200" s="50"/>
      <c r="JT200" s="50"/>
      <c r="JU200" s="50"/>
      <c r="JV200" s="50"/>
      <c r="JW200" s="50"/>
      <c r="JX200" s="50"/>
      <c r="JY200" s="50"/>
      <c r="JZ200" s="50"/>
      <c r="KA200" s="50"/>
      <c r="KB200" s="50"/>
      <c r="KC200" s="50"/>
      <c r="KD200" s="50"/>
      <c r="KE200" s="50"/>
      <c r="KF200" s="50"/>
      <c r="KG200" s="50"/>
      <c r="KH200" s="50"/>
      <c r="KI200" s="50"/>
      <c r="KJ200" s="50"/>
      <c r="KK200" s="50"/>
      <c r="KL200" s="50"/>
      <c r="KM200" s="50"/>
      <c r="KN200" s="50"/>
      <c r="KO200" s="50"/>
      <c r="KP200" s="50"/>
      <c r="KQ200" s="50"/>
      <c r="KR200" s="50"/>
      <c r="KS200" s="50"/>
      <c r="KT200" s="50"/>
      <c r="KU200" s="50"/>
      <c r="KV200" s="50"/>
      <c r="KW200" s="50"/>
      <c r="KX200" s="50"/>
      <c r="KY200" s="50"/>
      <c r="KZ200" s="50"/>
      <c r="LA200" s="50"/>
      <c r="LB200" s="50"/>
      <c r="LC200" s="50"/>
      <c r="LD200" s="50"/>
      <c r="LE200" s="50"/>
      <c r="LF200" s="50"/>
      <c r="LG200" s="50"/>
      <c r="LH200" s="50"/>
      <c r="LI200" s="50"/>
      <c r="LJ200" s="50"/>
      <c r="LK200" s="50"/>
      <c r="LL200" s="50"/>
      <c r="LM200" s="50"/>
      <c r="LN200" s="50"/>
      <c r="LO200" s="50"/>
      <c r="LP200" s="50"/>
      <c r="LQ200" s="50"/>
      <c r="LR200" s="50"/>
      <c r="LS200" s="50"/>
      <c r="LT200" s="50"/>
      <c r="LU200" s="50"/>
      <c r="LV200" s="50"/>
      <c r="LW200" s="50"/>
      <c r="LX200" s="50"/>
      <c r="LY200" s="50"/>
      <c r="LZ200" s="50"/>
      <c r="MA200" s="50"/>
      <c r="MB200" s="50"/>
      <c r="MC200" s="50"/>
      <c r="MD200" s="50"/>
      <c r="ME200" s="50"/>
      <c r="MF200" s="50"/>
      <c r="MG200" s="50"/>
      <c r="MH200" s="50"/>
      <c r="MI200" s="50"/>
      <c r="MJ200" s="50"/>
      <c r="MK200" s="50"/>
      <c r="ML200" s="50"/>
      <c r="MM200" s="50"/>
      <c r="MN200" s="50"/>
      <c r="MO200" s="50"/>
      <c r="MP200" s="50"/>
      <c r="MQ200" s="50"/>
      <c r="MR200" s="50"/>
      <c r="MS200" s="50"/>
      <c r="MT200" s="50"/>
      <c r="MU200" s="50"/>
      <c r="MV200" s="50"/>
      <c r="MW200" s="50"/>
      <c r="MX200" s="50"/>
      <c r="MY200" s="50"/>
      <c r="MZ200" s="50"/>
      <c r="NA200" s="50"/>
      <c r="NB200" s="50"/>
      <c r="NC200" s="50"/>
      <c r="ND200" s="50"/>
      <c r="NE200" s="50"/>
      <c r="NF200" s="50"/>
      <c r="NG200" s="50"/>
      <c r="NH200" s="50"/>
      <c r="NI200" s="50"/>
      <c r="NJ200" s="50"/>
      <c r="NK200" s="50"/>
      <c r="NL200" s="50"/>
      <c r="NM200" s="50"/>
      <c r="NN200" s="50"/>
      <c r="NO200" s="50"/>
      <c r="NP200" s="50"/>
      <c r="NQ200" s="50"/>
      <c r="NR200" s="50"/>
      <c r="NS200" s="50"/>
      <c r="NT200" s="50"/>
      <c r="NU200" s="50"/>
    </row>
    <row r="201" spans="1:385" outlineLevel="1" x14ac:dyDescent="0.25">
      <c r="A201" s="2" t="s">
        <v>55</v>
      </c>
      <c r="B201" s="79">
        <f ca="1">+OFFSET($D$52,0,COUNTA($B$66:B200),,)</f>
        <v>0</v>
      </c>
      <c r="C201" s="88">
        <f t="shared" si="63"/>
        <v>0</v>
      </c>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50">
        <f>IF(EJ$63&gt;$C$17,0,-EI$53*(12/$C$63))</f>
        <v>0</v>
      </c>
      <c r="EJ201" s="50">
        <f>IF(EJ$63&lt;=$C$17,($C$34*EJ$59*$B201/$C$63)*(IF(COUNTA($D201:EI201)*(12/$C$63)&lt;=$C$9,0,1)),0)+IF(EK$63=$C$17,0,IF(EJ$63=$C$17,$B201*(EJ$60),0))</f>
        <v>0</v>
      </c>
      <c r="EK201" s="50">
        <f>IF(EK$63&lt;=$C$17,($C$34*EK$59*$B201/$C$63)*(IF(COUNTA($D201:EJ201)*(12/$C$63)&lt;=$C$9,0,1)),0)+IF(EL$63=$C$17,0,IF(EK$63=$C$17,$B201*(EK$60),0))</f>
        <v>0</v>
      </c>
      <c r="EL201" s="50">
        <f>IF(EL$63&lt;=$C$17,($C$34*EL$59*$B201/$C$63)*(IF(COUNTA($D201:EK201)*(12/$C$63)&lt;=$C$9,0,1)),0)+IF(EM$63=$C$17,0,IF(EL$63=$C$17,$B201*(EL$60),0))</f>
        <v>0</v>
      </c>
      <c r="EM201" s="50">
        <f>IF(EM$63&lt;=$C$17,($C$34*EM$59*$B201/$C$63)*(IF(COUNTA($D201:EL201)*(12/$C$63)&lt;=$C$9,0,1)),0)+IF(EN$63=$C$17,0,IF(EM$63=$C$17,$B201*(EM$60),0))</f>
        <v>0</v>
      </c>
      <c r="EN201" s="50">
        <f>IF(EN$63&lt;=$C$17,($C$34*EN$59*$B201/$C$63)*(IF(COUNTA($D201:EM201)*(12/$C$63)&lt;=$C$9,0,1)),0)+IF(EO$63=$C$17,0,IF(EN$63=$C$17,$B201*(EN$60),0))</f>
        <v>0</v>
      </c>
      <c r="EO201" s="50">
        <f>IF(EO$63&lt;=$C$17,($C$34*EO$59*$B201/$C$63)*(IF(COUNTA($D201:EN201)*(12/$C$63)&lt;=$C$9,0,1)),0)+IF(EP$63=$C$17,0,IF(EO$63=$C$17,$B201*(EO$60),0))</f>
        <v>0</v>
      </c>
      <c r="EP201" s="50">
        <f>IF(EP$63&lt;=$C$17,($C$34*EP$59*$B201/$C$63)*(IF(COUNTA($D201:EO201)*(12/$C$63)&lt;=$C$9,0,1)),0)+IF(EQ$63=$C$17,0,IF(EP$63=$C$17,$B201*(EP$60),0))</f>
        <v>0</v>
      </c>
      <c r="EQ201" s="50">
        <f>IF(EQ$63&lt;=$C$17,($C$34*EQ$59*$B201/$C$63)*(IF(COUNTA($D201:EP201)*(12/$C$63)&lt;=$C$9,0,1)),0)+IF(ER$63=$C$17,0,IF(EQ$63=$C$17,$B201*(EQ$60),0))</f>
        <v>0</v>
      </c>
      <c r="ER201" s="50">
        <f>IF(ER$63&lt;=$C$17,($C$34*ER$59*$B201/$C$63)*(IF(COUNTA($D201:EQ201)*(12/$C$63)&lt;=$C$9,0,1)),0)+IF(ES$63=$C$17,0,IF(ER$63=$C$17,$B201*(ER$60),0))</f>
        <v>0</v>
      </c>
      <c r="ES201" s="50">
        <f>IF(ES$63&lt;=$C$17,($C$34*ES$59*$B201/$C$63)*(IF(COUNTA($D201:ER201)*(12/$C$63)&lt;=$C$9,0,1)),0)+IF(ET$63=$C$17,0,IF(ES$63=$C$17,$B201*(ES$60),0))</f>
        <v>0</v>
      </c>
      <c r="ET201" s="50">
        <f>IF(ET$63&lt;=$C$17,($C$34*ET$59*$B201/$C$63)*(IF(COUNTA($D201:ES201)*(12/$C$63)&lt;=$C$9,0,1)),0)+IF(EU$63=$C$17,0,IF(ET$63=$C$17,$B201*(ET$60),0))</f>
        <v>0</v>
      </c>
      <c r="EU201" s="50">
        <f>IF(EU$63&lt;=$C$17,($C$34*EU$59*$B201/$C$63)*(IF(COUNTA($D201:ET201)*(12/$C$63)&lt;=$C$9,0,1)),0)+IF(EV$63=$C$17,0,IF(EU$63=$C$17,$B201*(EU$60),0))</f>
        <v>0</v>
      </c>
      <c r="EV201" s="50">
        <f>IF(EV$63&lt;=$C$17,($C$34*EV$59*$B201/$C$63)*(IF(COUNTA($D201:EU201)*(12/$C$63)&lt;=$C$9,0,1)),0)+IF(EW$63=$C$17,0,IF(EV$63=$C$17,$B201*(EV$60),0))</f>
        <v>0</v>
      </c>
      <c r="EW201" s="50">
        <f>IF(EW$63&lt;=$C$17,($C$34*EW$59*$B201/$C$63)*(IF(COUNTA($D201:EV201)*(12/$C$63)&lt;=$C$9,0,1)),0)+IF(EX$63=$C$17,0,IF(EW$63=$C$17,$B201*(EW$60),0))</f>
        <v>0</v>
      </c>
      <c r="EX201" s="50">
        <f>IF(EX$63&lt;=$C$17,($C$34*EX$59*$B201/$C$63)*(IF(COUNTA($D201:EW201)*(12/$C$63)&lt;=$C$9,0,1)),0)+IF(EY$63=$C$17,0,IF(EX$63=$C$17,$B201*(EX$60),0))</f>
        <v>0</v>
      </c>
      <c r="EY201" s="50">
        <f>IF(EY$63&lt;=$C$17,($C$34*EY$59*$B201/$C$63)*(IF(COUNTA($D201:EX201)*(12/$C$63)&lt;=$C$9,0,1)),0)+IF(EZ$63=$C$17,0,IF(EY$63=$C$17,$B201*(EY$60),0))</f>
        <v>0</v>
      </c>
      <c r="EZ201" s="50">
        <f>IF(EZ$63&lt;=$C$17,($C$34*EZ$59*$B201/$C$63)*(IF(COUNTA($D201:EY201)*(12/$C$63)&lt;=$C$9,0,1)),0)+IF(FA$63=$C$17,0,IF(EZ$63=$C$17,$B201*(EZ$60),0))</f>
        <v>0</v>
      </c>
      <c r="FA201" s="50">
        <f>IF(FA$63&lt;=$C$17,($C$34*FA$59*$B201/$C$63)*(IF(COUNTA($D201:EZ201)*(12/$C$63)&lt;=$C$9,0,1)),0)+IF(FB$63=$C$17,0,IF(FA$63=$C$17,$B201*(FA$60),0))</f>
        <v>0</v>
      </c>
      <c r="FB201" s="50">
        <f>IF(FB$63&lt;=$C$17,($C$34*FB$59*$B201/$C$63)*(IF(COUNTA($D201:FA201)*(12/$C$63)&lt;=$C$9,0,1)),0)+IF(FC$63=$C$17,0,IF(FB$63=$C$17,$B201*(FB$60),0))</f>
        <v>0</v>
      </c>
      <c r="FC201" s="50">
        <f>IF(FC$63&lt;=$C$17,($C$34*FC$59*$B201/$C$63)*(IF(COUNTA($D201:FB201)*(12/$C$63)&lt;=$C$9,0,1)),0)+IF(FD$63=$C$17,0,IF(FC$63=$C$17,$B201*(FC$60),0))</f>
        <v>0</v>
      </c>
      <c r="FD201" s="50">
        <f>IF(FD$63&lt;=$C$17,($C$34*FD$59*$B201/$C$63)*(IF(COUNTA($D201:FC201)*(12/$C$63)&lt;=$C$9,0,1)),0)+IF(FE$63=$C$17,0,IF(FD$63=$C$17,$B201*(FD$60),0))</f>
        <v>0</v>
      </c>
      <c r="FE201" s="50">
        <f>IF(FE$63&lt;=$C$17,($C$34*FE$59*$B201/$C$63)*(IF(COUNTA($D201:FD201)*(12/$C$63)&lt;=$C$9,0,1)),0)+IF(FF$63=$C$17,0,IF(FE$63=$C$17,$B201*(FE$60),0))</f>
        <v>0</v>
      </c>
      <c r="FF201" s="50">
        <f>IF(FF$63&lt;=$C$17,($C$34*FF$59*$B201/$C$63)*(IF(COUNTA($D201:FE201)*(12/$C$63)&lt;=$C$9,0,1)),0)+IF(FG$63=$C$17,0,IF(FF$63=$C$17,$B201*(FF$60),0))</f>
        <v>0</v>
      </c>
      <c r="FG201" s="50">
        <f>IF(FG$63&lt;=$C$17,($C$34*FG$59*$B201/$C$63)*(IF(COUNTA($D201:FF201)*(12/$C$63)&lt;=$C$9,0,1)),0)+IF(FH$63=$C$17,0,IF(FG$63=$C$17,$B201*(FG$60),0))</f>
        <v>0</v>
      </c>
      <c r="FH201" s="50">
        <f>IF(FH$63&lt;=$C$17,($C$34*FH$59*$B201/$C$63)*(IF(COUNTA($D201:FG201)*(12/$C$63)&lt;=$C$9,0,1)),0)+IF(FI$63=$C$17,0,IF(FH$63=$C$17,$B201*(FH$60),0))</f>
        <v>0</v>
      </c>
      <c r="FI201" s="50">
        <f>IF(FI$63&lt;=$C$17,($C$34*FI$59*$B201/$C$63)*(IF(COUNTA($D201:FH201)*(12/$C$63)&lt;=$C$9,0,1)),0)+IF(FJ$63=$C$17,0,IF(FI$63=$C$17,$B201*(FI$60),0))</f>
        <v>0</v>
      </c>
      <c r="FJ201" s="50">
        <f>IF(FJ$63&lt;=$C$17,($C$34*FJ$59*$B201/$C$63)*(IF(COUNTA($D201:FI201)*(12/$C$63)&lt;=$C$9,0,1)),0)+IF(FK$63=$C$17,0,IF(FJ$63=$C$17,$B201*(FJ$60),0))</f>
        <v>0</v>
      </c>
      <c r="FK201" s="50">
        <f>IF(FK$63&lt;=$C$17,($C$34*FK$59*$B201/$C$63)*(IF(COUNTA($D201:FJ201)*(12/$C$63)&lt;=$C$9,0,1)),0)+IF(FL$63=$C$17,0,IF(FK$63=$C$17,$B201*(FK$60),0))</f>
        <v>0</v>
      </c>
      <c r="FL201" s="50">
        <f>IF(FL$63&lt;=$C$17,($C$34*FL$59*$B201/$C$63)*(IF(COUNTA($D201:FK201)*(12/$C$63)&lt;=$C$9,0,1)),0)+IF(FM$63=$C$17,0,IF(FL$63=$C$17,$B201*(FL$60),0))</f>
        <v>0</v>
      </c>
      <c r="FM201" s="50">
        <f>IF(FM$63&lt;=$C$17,($C$34*FM$59*$B201/$C$63)*(IF(COUNTA($D201:FL201)*(12/$C$63)&lt;=$C$9,0,1)),0)+IF(FN$63=$C$17,0,IF(FM$63=$C$17,$B201*(FM$60),0))</f>
        <v>0</v>
      </c>
      <c r="FN201" s="50">
        <f>IF(FN$63&lt;=$C$17,($C$34*FN$59*$B201/$C$63)*(IF(COUNTA($D201:FM201)*(12/$C$63)&lt;=$C$9,0,1)),0)+IF(FO$63=$C$17,0,IF(FN$63=$C$17,$B201*(FN$60),0))</f>
        <v>0</v>
      </c>
      <c r="FO201" s="50">
        <f>IF(FO$63&lt;=$C$17,($C$34*FO$59*$B201/$C$63)*(IF(COUNTA($D201:FN201)*(12/$C$63)&lt;=$C$9,0,1)),0)+IF(FP$63=$C$17,0,IF(FO$63=$C$17,$B201*(FO$60),0))</f>
        <v>0</v>
      </c>
      <c r="FP201" s="50">
        <f>IF(FP$63&lt;=$C$17,($C$34*FP$59*$B201/$C$63)*(IF(COUNTA($D201:FO201)*(12/$C$63)&lt;=$C$9,0,1)),0)+IF(FQ$63=$C$17,0,IF(FP$63=$C$17,$B201*(FP$60),0))</f>
        <v>0</v>
      </c>
      <c r="FQ201" s="50">
        <f>IF(FQ$63&lt;=$C$17,($C$34*FQ$59*$B201/$C$63)*(IF(COUNTA($D201:FP201)*(12/$C$63)&lt;=$C$9,0,1)),0)+IF(FR$63=$C$17,0,IF(FQ$63=$C$17,$B201*(FQ$60),0))</f>
        <v>0</v>
      </c>
      <c r="FR201" s="50">
        <f>IF(FR$63&lt;=$C$17,($C$34*FR$59*$B201/$C$63)*(IF(COUNTA($D201:FQ201)*(12/$C$63)&lt;=$C$9,0,1)),0)+IF(FS$63=$C$17,0,IF(FR$63=$C$17,$B201*(FR$60),0))</f>
        <v>0</v>
      </c>
      <c r="FS201" s="50">
        <f>IF(FS$63&lt;=$C$17,($C$34*FS$59*$B201/$C$63)*(IF(COUNTA($D201:FR201)*(12/$C$63)&lt;=$C$9,0,1)),0)+IF(FT$63=$C$17,0,IF(FS$63=$C$17,$B201*(FS$60),0))</f>
        <v>0</v>
      </c>
      <c r="FT201" s="50">
        <f>IF(FT$63&lt;=$C$17,($C$34*FT$59*$B201/$C$63)*(IF(COUNTA($D201:FS201)*(12/$C$63)&lt;=$C$9,0,1)),0)+IF(FU$63=$C$17,0,IF(FT$63=$C$17,$B201*(FT$60),0))</f>
        <v>0</v>
      </c>
      <c r="FU201" s="50">
        <f>IF(FU$63&lt;=$C$17,($C$34*FU$59*$B201/$C$63)*(IF(COUNTA($D201:FT201)*(12/$C$63)&lt;=$C$9,0,1)),0)+IF(FV$63=$C$17,0,IF(FU$63=$C$17,$B201*(FU$60),0))</f>
        <v>0</v>
      </c>
      <c r="FV201" s="50">
        <f>IF(FV$63&lt;=$C$17,($C$34*FV$59*$B201/$C$63)*(IF(COUNTA($D201:FU201)*(12/$C$63)&lt;=$C$9,0,1)),0)+IF(FW$63=$C$17,0,IF(FV$63=$C$17,$B201*(FV$60),0))</f>
        <v>0</v>
      </c>
      <c r="FW201" s="50">
        <f>IF(FW$63&lt;=$C$17,($C$34*FW$59*$B201/$C$63)*(IF(COUNTA($D201:FV201)*(12/$C$63)&lt;=$C$9,0,1)),0)+IF(FX$63=$C$17,0,IF(FW$63=$C$17,$B201*(FW$60),0))</f>
        <v>0</v>
      </c>
      <c r="FX201" s="50">
        <f>IF(FX$63&lt;=$C$17,($C$34*FX$59*$B201/$C$63)*(IF(COUNTA($D201:FW201)*(12/$C$63)&lt;=$C$9,0,1)),0)+IF(FY$63=$C$17,0,IF(FX$63=$C$17,$B201*(FX$60),0))</f>
        <v>0</v>
      </c>
      <c r="FY201" s="50">
        <f>IF(FY$63&lt;=$C$17,($C$34*FY$59*$B201/$C$63)*(IF(COUNTA($D201:FX201)*(12/$C$63)&lt;=$C$9,0,1)),0)+IF(FZ$63=$C$17,0,IF(FY$63=$C$17,$B201*(FY$60),0))</f>
        <v>0</v>
      </c>
      <c r="FZ201" s="50">
        <f>IF(FZ$63&lt;=$C$17,($C$34*FZ$59*$B201/$C$63)*(IF(COUNTA($D201:FY201)*(12/$C$63)&lt;=$C$9,0,1)),0)+IF(GA$63=$C$17,0,IF(FZ$63=$C$17,$B201*(FZ$60),0))</f>
        <v>0</v>
      </c>
      <c r="GA201" s="50">
        <f>IF(GA$63&lt;=$C$17,($C$34*GA$59*$B201/$C$63)*(IF(COUNTA($D201:FZ201)*(12/$C$63)&lt;=$C$9,0,1)),0)+IF(GB$63=$C$17,0,IF(GA$63=$C$17,$B201*(GA$60),0))</f>
        <v>0</v>
      </c>
      <c r="GB201" s="50">
        <f>IF(GB$63&lt;=$C$17,($C$34*GB$59*$B201/$C$63)*(IF(COUNTA($D201:GA201)*(12/$C$63)&lt;=$C$9,0,1)),0)+IF(GC$63=$C$17,0,IF(GB$63=$C$17,$B201*(GB$60),0))</f>
        <v>0</v>
      </c>
      <c r="GC201" s="50">
        <f>IF(GC$63&lt;=$C$17,($C$34*GC$59*$B201/$C$63)*(IF(COUNTA($D201:GB201)*(12/$C$63)&lt;=$C$9,0,1)),0)+IF(GD$63=$C$17,0,IF(GC$63=$C$17,$B201*(GC$60),0))</f>
        <v>0</v>
      </c>
      <c r="GD201" s="50">
        <f>IF(GD$63&lt;=$C$17,($C$34*GD$59*$B201/$C$63)*(IF(COUNTA($D201:GC201)*(12/$C$63)&lt;=$C$9,0,1)),0)+IF(GE$63=$C$17,0,IF(GD$63=$C$17,$B201*(GD$60),0))</f>
        <v>0</v>
      </c>
      <c r="GE201" s="50">
        <f>IF(GE$63&lt;=$C$17,($C$34*GE$59*$B201/$C$63)*(IF(COUNTA($D201:GD201)*(12/$C$63)&lt;=$C$9,0,1)),0)+IF(GF$63=$C$17,0,IF(GE$63=$C$17,$B201*(GE$60),0))</f>
        <v>0</v>
      </c>
      <c r="GF201" s="50">
        <f>IF(GF$63&lt;=$C$17,($C$34*GF$59*$B201/$C$63)*(IF(COUNTA($D201:GE201)*(12/$C$63)&lt;=$C$9,0,1)),0)+IF(GG$63=$C$17,0,IF(GF$63=$C$17,$B201*(GF$60),0))</f>
        <v>0</v>
      </c>
      <c r="GG201" s="50">
        <f>IF(GG$63&lt;=$C$17,($C$34*GG$59*$B201/$C$63)*(IF(COUNTA($D201:GF201)*(12/$C$63)&lt;=$C$9,0,1)),0)+IF(GH$63=$C$17,0,IF(GG$63=$C$17,$B201*(GG$60),0))</f>
        <v>0</v>
      </c>
      <c r="GH201" s="50">
        <f>IF(GH$63&lt;=$C$17,($C$34*GH$59*$B201/$C$63)*(IF(COUNTA($D201:GG201)*(12/$C$63)&lt;=$C$9,0,1)),0)+IF(GI$63=$C$17,0,IF(GH$63=$C$17,$B201*(GH$60),0))</f>
        <v>0</v>
      </c>
      <c r="GI201" s="50">
        <f>IF(GI$63&lt;=$C$17,($C$34*GI$59*$B201/$C$63)*(IF(COUNTA($D201:GH201)*(12/$C$63)&lt;=$C$9,0,1)),0)+IF(GJ$63=$C$17,0,IF(GI$63=$C$17,$B201*(GI$60),0))</f>
        <v>0</v>
      </c>
      <c r="GJ201" s="50">
        <f>IF(GJ$63&lt;=$C$17,($C$34*GJ$59*$B201/$C$63)*(IF(COUNTA($D201:GI201)*(12/$C$63)&lt;=$C$9,0,1)),0)+IF(GK$63=$C$17,0,IF(GJ$63=$C$17,$B201*(GJ$60),0))</f>
        <v>0</v>
      </c>
      <c r="GK201" s="50">
        <f>IF(GK$63&lt;=$C$17,($C$34*GK$59*$B201/$C$63)*(IF(COUNTA($D201:GJ201)*(12/$C$63)&lt;=$C$9,0,1)),0)+IF(GL$63=$C$17,0,IF(GK$63=$C$17,$B201*(GK$60),0))</f>
        <v>0</v>
      </c>
      <c r="GL201" s="50">
        <f>IF(GL$63&lt;=$C$17,($C$34*GL$59*$B201/$C$63)*(IF(COUNTA($D201:GK201)*(12/$C$63)&lt;=$C$9,0,1)),0)+IF(GM$63=$C$17,0,IF(GL$63=$C$17,$B201*(GL$60),0))</f>
        <v>0</v>
      </c>
      <c r="GM201" s="50">
        <f>IF(GM$63&lt;=$C$17,($C$34*GM$59*$B201/$C$63)*(IF(COUNTA($D201:GL201)*(12/$C$63)&lt;=$C$9,0,1)),0)+IF(GN$63=$C$17,0,IF(GM$63=$C$17,$B201*(GM$60),0))</f>
        <v>0</v>
      </c>
      <c r="GN201" s="50">
        <f>IF(GN$63&lt;=$C$17,($C$34*GN$59*$B201/$C$63)*(IF(COUNTA($D201:GM201)*(12/$C$63)&lt;=$C$9,0,1)),0)+IF(GO$63=$C$17,0,IF(GN$63=$C$17,$B201*(GN$60),0))</f>
        <v>0</v>
      </c>
      <c r="GO201" s="50">
        <f>IF(GO$63&lt;=$C$17,($C$34*GO$59*$B201/$C$63)*(IF(COUNTA($D201:GN201)*(12/$C$63)&lt;=$C$9,0,1)),0)+IF(GP$63=$C$17,0,IF(GO$63=$C$17,$B201*(GO$60),0))</f>
        <v>0</v>
      </c>
      <c r="GP201" s="50">
        <f>IF(GP$63&lt;=$C$17,($C$34*GP$59*$B201/$C$63)*(IF(COUNTA($D201:GO201)*(12/$C$63)&lt;=$C$9,0,1)),0)+IF(GQ$63=$C$17,0,IF(GP$63=$C$17,$B201*(GP$60),0))</f>
        <v>0</v>
      </c>
      <c r="GQ201" s="50">
        <f>IF(GQ$63&lt;=$C$17,($C$34*GQ$59*$B201/$C$63)*(IF(COUNTA($D201:GP201)*(12/$C$63)&lt;=$C$9,0,1)),0)+IF(GR$63=$C$17,0,IF(GQ$63=$C$17,$B201*(GQ$60),0))</f>
        <v>0</v>
      </c>
      <c r="GR201" s="50">
        <f>IF(GR$63&lt;=$C$17,($C$34*GR$59*$B201/$C$63)*(IF(COUNTA($D201:GQ201)*(12/$C$63)&lt;=$C$9,0,1)),0)+IF(GS$63=$C$17,0,IF(GR$63=$C$17,$B201*(GR$60),0))</f>
        <v>0</v>
      </c>
      <c r="GS201" s="50">
        <f>IF(GS$63&lt;=$C$17,($C$34*GS$59*$B201/$C$63)*(IF(COUNTA($D201:GR201)*(12/$C$63)&lt;=$C$9,0,1)),0)+IF(GT$63=$C$17,0,IF(GS$63=$C$17,$B201*(GS$60),0))</f>
        <v>0</v>
      </c>
      <c r="GT201" s="50">
        <f>IF(GT$63&lt;=$C$17,($C$34*GT$59*$B201/$C$63)*(IF(COUNTA($D201:GS201)*(12/$C$63)&lt;=$C$9,0,1)),0)+IF(GU$63=$C$17,0,IF(GT$63=$C$17,$B201*(GT$60),0))</f>
        <v>0</v>
      </c>
      <c r="GU201" s="50">
        <f>IF(GU$63&lt;=$C$17,($C$34*GU$59*$B201/$C$63)*(IF(COUNTA($D201:GT201)*(12/$C$63)&lt;=$C$9,0,1)),0)+IF(GV$63=$C$17,0,IF(GU$63=$C$17,$B201*(GU$60),0))</f>
        <v>0</v>
      </c>
      <c r="GV201" s="50">
        <f>IF(GV$63&lt;=$C$17,($C$34*GV$59*$B201/$C$63)*(IF(COUNTA($D201:GU201)*(12/$C$63)&lt;=$C$9,0,1)),0)+IF(GW$63=$C$17,0,IF(GV$63=$C$17,$B201*(GV$60),0))</f>
        <v>0</v>
      </c>
      <c r="GW201" s="50">
        <f>IF(GW$63&lt;=$C$17,($C$34*GW$59*$B201/$C$63)*(IF(COUNTA($D201:GV201)*(12/$C$63)&lt;=$C$9,0,1)),0)+IF(GX$63=$C$17,0,IF(GW$63=$C$17,$B201*(GW$60),0))</f>
        <v>0</v>
      </c>
      <c r="GX201" s="50">
        <f>IF(GX$63&lt;=$C$17,($C$34*GX$59*$B201/$C$63)*(IF(COUNTA($D201:GW201)*(12/$C$63)&lt;=$C$9,0,1)),0)+IF(GY$63=$C$17,0,IF(GX$63=$C$17,$B201*(GX$60),0))</f>
        <v>0</v>
      </c>
      <c r="GY201" s="50">
        <f>IF(GY$63&lt;=$C$17,($C$34*GY$59*$B201/$C$63)*(IF(COUNTA($D201:GX201)*(12/$C$63)&lt;=$C$9,0,1)),0)+IF(GZ$63=$C$17,0,IF(GY$63=$C$17,$B201*(GY$60),0))</f>
        <v>0</v>
      </c>
      <c r="GZ201" s="50">
        <f>IF(GZ$63&lt;=$C$17,($C$34*GZ$59*$B201/$C$63)*(IF(COUNTA($D201:GY201)*(12/$C$63)&lt;=$C$9,0,1)),0)+IF(HA$63=$C$17,0,IF(GZ$63=$C$17,$B201*(GZ$60),0))</f>
        <v>0</v>
      </c>
      <c r="HA201" s="50">
        <f>IF(HA$63&lt;=$C$17,($C$34*HA$59*$B201/$C$63)*(IF(COUNTA($D201:GZ201)*(12/$C$63)&lt;=$C$9,0,1)),0)+IF(HB$63=$C$17,0,IF(HA$63=$C$17,$B201*(HA$60),0))</f>
        <v>0</v>
      </c>
      <c r="HB201" s="50">
        <f>IF(HB$63&lt;=$C$17,($C$34*HB$59*$B201/$C$63)*(IF(COUNTA($D201:HA201)*(12/$C$63)&lt;=$C$9,0,1)),0)+IF(HC$63=$C$17,0,IF(HB$63=$C$17,$B201*(HB$60),0))</f>
        <v>0</v>
      </c>
      <c r="HC201" s="50">
        <f>IF(HC$63&lt;=$C$17,($C$34*HC$59*$B201/$C$63)*(IF(COUNTA($D201:HB201)*(12/$C$63)&lt;=$C$9,0,1)),0)+IF(HD$63=$C$17,0,IF(HC$63=$C$17,$B201*(HC$60),0))</f>
        <v>0</v>
      </c>
      <c r="HD201" s="50">
        <f>IF(HD$63&lt;=$C$17,($C$34*HD$59*$B201/$C$63)*(IF(COUNTA($D201:HC201)*(12/$C$63)&lt;=$C$9,0,1)),0)+IF(HE$63=$C$17,0,IF(HD$63=$C$17,$B201*(HD$60),0))</f>
        <v>0</v>
      </c>
      <c r="HE201" s="50">
        <f>IF(HE$63&lt;=$C$17,($C$34*HE$59*$B201/$C$63)*(IF(COUNTA($D201:HD201)*(12/$C$63)&lt;=$C$9,0,1)),0)+IF(HF$63=$C$17,0,IF(HE$63=$C$17,$B201*(HE$60),0))</f>
        <v>0</v>
      </c>
      <c r="HF201" s="50">
        <f>IF(HF$63&lt;=$C$17,($C$34*HF$59*$B201/$C$63)*(IF(COUNTA($D201:HE201)*(12/$C$63)&lt;=$C$9,0,1)),0)+IF(HG$63=$C$17,0,IF(HF$63=$C$17,$B201*(HF$60),0))</f>
        <v>0</v>
      </c>
      <c r="HG201" s="50">
        <f>IF(HG$63&lt;=$C$17,($C$34*HG$59*$B201/$C$63)*(IF(COUNTA($D201:HF201)*(12/$C$63)&lt;=$C$9,0,1)),0)+IF(HH$63=$C$17,0,IF(HG$63=$C$17,$B201*(HG$60),0))</f>
        <v>0</v>
      </c>
      <c r="HH201" s="50">
        <f>IF(HH$63&lt;=$C$17,($C$34*HH$59*$B201/$C$63)*(IF(COUNTA($D201:HG201)*(12/$C$63)&lt;=$C$9,0,1)),0)+IF(HI$63=$C$17,0,IF(HH$63=$C$17,$B201*(HH$60),0))</f>
        <v>0</v>
      </c>
      <c r="HI201" s="50">
        <f>IF(HI$63&lt;=$C$17,($C$34*HI$59*$B201/$C$63)*(IF(COUNTA($D201:HH201)*(12/$C$63)&lt;=$C$9,0,1)),0)+IF(HJ$63=$C$17,0,IF(HI$63=$C$17,$B201*(HI$60),0))</f>
        <v>0</v>
      </c>
      <c r="HJ201" s="50">
        <f>IF(HJ$63&lt;=$C$17,($C$34*HJ$59*$B201/$C$63)*(IF(COUNTA($D201:HI201)*(12/$C$63)&lt;=$C$9,0,1)),0)+IF(HK$63=$C$17,0,IF(HJ$63=$C$17,$B201*(HJ$60),0))</f>
        <v>0</v>
      </c>
      <c r="HK201" s="50">
        <f>IF(HK$63&lt;=$C$17,($C$34*HK$59*$B201/$C$63)*(IF(COUNTA($D201:HJ201)*(12/$C$63)&lt;=$C$9,0,1)),0)+IF(HL$63=$C$17,0,IF(HK$63=$C$17,$B201*(HK$60),0))</f>
        <v>0</v>
      </c>
      <c r="HL201" s="50">
        <f>IF(HL$63&lt;=$C$17,($C$34*HL$59*$B201/$C$63)*(IF(COUNTA($D201:HK201)*(12/$C$63)&lt;=$C$9,0,1)),0)+IF(HM$63=$C$17,0,IF(HL$63=$C$17,$B201*(HL$60),0))</f>
        <v>0</v>
      </c>
      <c r="HM201" s="50">
        <f>IF(HM$63&lt;=$C$17,($C$34*HM$59*$B201/$C$63)*(IF(COUNTA($D201:HL201)*(12/$C$63)&lt;=$C$9,0,1)),0)+IF(HN$63=$C$17,0,IF(HM$63=$C$17,$B201*(HM$60),0))</f>
        <v>0</v>
      </c>
      <c r="HN201" s="50">
        <f>IF(HN$63&lt;=$C$17,($C$34*HN$59*$B201/$C$63)*(IF(COUNTA($D201:HM201)*(12/$C$63)&lt;=$C$9,0,1)),0)+IF(HO$63=$C$17,0,IF(HN$63=$C$17,$B201*(HN$60),0))</f>
        <v>0</v>
      </c>
      <c r="HO201" s="50">
        <f>IF(HO$63&lt;=$C$17,($C$34*HO$59*$B201/$C$63)*(IF(COUNTA($D201:HN201)*(12/$C$63)&lt;=$C$9,0,1)),0)+IF(HP$63=$C$17,0,IF(HO$63=$C$17,$B201*(HO$60),0))</f>
        <v>0</v>
      </c>
      <c r="HP201" s="50">
        <f>IF(HP$63&lt;=$C$17,($C$34*HP$59*$B201/$C$63)*(IF(COUNTA($D201:HO201)*(12/$C$63)&lt;=$C$9,0,1)),0)+IF(HQ$63=$C$17,0,IF(HP$63=$C$17,$B201*(HP$60),0))</f>
        <v>0</v>
      </c>
      <c r="HQ201" s="50">
        <f>IF(HQ$63&lt;=$C$17,($C$34*HQ$59*$B201/$C$63)*(IF(COUNTA($D201:HP201)*(12/$C$63)&lt;=$C$9,0,1)),0)+IF(HR$63=$C$17,0,IF(HQ$63=$C$17,$B201*(HQ$60),0))</f>
        <v>0</v>
      </c>
      <c r="HR201" s="50">
        <f>IF(HR$63&lt;=$C$17,($C$34*HR$59*$B201/$C$63)*(IF(COUNTA($D201:HQ201)*(12/$C$63)&lt;=$C$9,0,1)),0)+IF(HS$63=$C$17,0,IF(HR$63=$C$17,$B201*(HR$60),0))</f>
        <v>0</v>
      </c>
      <c r="HS201" s="50">
        <f>IF(HS$63&lt;=$C$17,($C$34*HS$59*$B201/$C$63)*(IF(COUNTA($D201:HR201)*(12/$C$63)&lt;=$C$9,0,1)),0)+IF(HT$63=$C$17,0,IF(HS$63=$C$17,$B201*(HS$60),0))</f>
        <v>0</v>
      </c>
      <c r="HT201" s="50">
        <f>IF(HT$63&lt;=$C$17,($C$34*HT$59*$B201/$C$63)*(IF(COUNTA($D201:HS201)*(12/$C$63)&lt;=$C$9,0,1)),0)+IF(HU$63=$C$17,0,IF(HT$63=$C$17,$B201*(HT$60),0))</f>
        <v>0</v>
      </c>
      <c r="HU201" s="50">
        <f>IF(HU$63&lt;=$C$17,($C$34*HU$59*$B201/$C$63)*(IF(COUNTA($D201:HT201)*(12/$C$63)&lt;=$C$9,0,1)),0)+IF(HV$63=$C$17,0,IF(HU$63=$C$17,$B201*(HU$60),0))</f>
        <v>0</v>
      </c>
      <c r="HV201" s="50">
        <f>IF(HV$63&lt;=$C$17,($C$34*HV$59*$B201/$C$63)*(IF(COUNTA($D201:HU201)*(12/$C$63)&lt;=$C$9,0,1)),0)+IF(HW$63=$C$17,0,IF(HV$63=$C$17,$B201*(HV$60),0))</f>
        <v>0</v>
      </c>
      <c r="HW201" s="50">
        <f>IF(HW$63&lt;=$C$17,($C$34*HW$59*$B201/$C$63)*(IF(COUNTA($D201:HV201)*(12/$C$63)&lt;=$C$9,0,1)),0)+IF(HX$63=$C$17,0,IF(HW$63=$C$17,$B201*(HW$60),0))</f>
        <v>0</v>
      </c>
      <c r="HX201" s="50">
        <f>IF(HX$63&lt;=$C$17,($C$34*HX$59*$B201/$C$63)*(IF(COUNTA($D201:HW201)*(12/$C$63)&lt;=$C$9,0,1)),0)+IF(HY$63=$C$17,0,IF(HX$63=$C$17,$B201*(HX$60),0))</f>
        <v>0</v>
      </c>
      <c r="HY201" s="50">
        <f>IF(HY$63&lt;=$C$17,($C$34*HY$59*$B201/$C$63)*(IF(COUNTA($D201:HX201)*(12/$C$63)&lt;=$C$9,0,1)),0)+IF(HZ$63=$C$17,0,IF(HY$63=$C$17,$B201*(HY$60),0))</f>
        <v>0</v>
      </c>
      <c r="HZ201" s="50">
        <f>IF(HZ$63&lt;=$C$17,($C$34*HZ$59*$B201/$C$63)*(IF(COUNTA($D201:HY201)*(12/$C$63)&lt;=$C$9,0,1)),0)+IF(IA$63=$C$17,0,IF(HZ$63=$C$17,$B201*(HZ$60),0))</f>
        <v>0</v>
      </c>
      <c r="IA201" s="50">
        <f>IF(IA$63&lt;=$C$17,($C$34*IA$59*$B201/$C$63)*(IF(COUNTA($D201:HZ201)*(12/$C$63)&lt;=$C$9,0,1)),0)+IF(IB$63=$C$17,0,IF(IA$63=$C$17,$B201*(IA$60),0))</f>
        <v>0</v>
      </c>
      <c r="IB201" s="50">
        <f>IF(IB$63&lt;=$C$17,($C$34*IB$59*$B201/$C$63)*(IF(COUNTA($D201:IA201)*(12/$C$63)&lt;=$C$9,0,1)),0)+IF(IC$63=$C$17,0,IF(IB$63=$C$17,$B201*(IB$60),0))</f>
        <v>0</v>
      </c>
      <c r="IC201" s="50">
        <f>IF(IC$63&lt;=$C$17,($C$34*IC$59*$B201/$C$63)*(IF(COUNTA($D201:IB201)*(12/$C$63)&lt;=$C$9,0,1)),0)+IF(ID$63=$C$17,0,IF(IC$63=$C$17,$B201*(IC$60),0))</f>
        <v>0</v>
      </c>
      <c r="ID201" s="50">
        <f>IF(ID$63&lt;=$C$17,($C$34*ID$59*$B201/$C$63)*(IF(COUNTA($D201:IC201)*(12/$C$63)&lt;=$C$9,0,1)),0)+IF(IE$63=$C$17,0,IF(ID$63=$C$17,$B201*(ID$60),0))</f>
        <v>0</v>
      </c>
      <c r="IE201" s="50">
        <f>IF(IE$63&lt;=$C$17,($C$34*IE$59*$B201/$C$63)*(IF(COUNTA($D201:ID201)*(12/$C$63)&lt;=$C$9,0,1)),0)+IF(IF$63=$C$17,0,IF(IE$63=$C$17,$B201*(IE$60),0))</f>
        <v>0</v>
      </c>
      <c r="IF201" s="50">
        <f>IF(IF$63&lt;=$C$17,($C$34*IF$59*$B201/$C$63)*(IF(COUNTA($D201:IE201)*(12/$C$63)&lt;=$C$9,0,1)),0)+IF(IG$63=$C$17,0,IF(IF$63=$C$17,$B201*(IF$60),0))</f>
        <v>0</v>
      </c>
      <c r="IG201" s="50">
        <f>IF(IG$63&lt;=$C$17,($C$34*IG$59*$B201/$C$63)*(IF(COUNTA($D201:IF201)*(12/$C$63)&lt;=$C$9,0,1)),0)+IF(IH$63=$C$17,0,IF(IG$63=$C$17,$B201*(IG$60),0))</f>
        <v>0</v>
      </c>
      <c r="IH201" s="50">
        <f>IF(IH$63&lt;=$C$17,($C$34*IH$59*$B201/$C$63)*(IF(COUNTA($D201:IG201)*(12/$C$63)&lt;=$C$9,0,1)),0)+IF(II$63=$C$17,0,IF(IH$63=$C$17,$B201*(IH$60),0))</f>
        <v>0</v>
      </c>
      <c r="II201" s="50">
        <f>IF(II$63&lt;=$C$17,($C$34*II$59*$B201/$C$63)*(IF(COUNTA($D201:IH201)*(12/$C$63)&lt;=$C$9,0,1)),0)+IF(IJ$63=$C$17,0,IF(II$63=$C$17,$B201*(II$60),0))</f>
        <v>0</v>
      </c>
      <c r="IJ201" s="50">
        <f>IF(IJ$63&lt;=$C$17,($C$34*IJ$59*$B201/$C$63)*(IF(COUNTA($D201:II201)*(12/$C$63)&lt;=$C$9,0,1)),0)+IF(IK$63=$C$17,0,IF(IJ$63=$C$17,$B201*(IJ$60),0))</f>
        <v>0</v>
      </c>
      <c r="IK201" s="50">
        <f>IF(IK$63&lt;=$C$17,($C$34*IK$59*$B201/$C$63)*(IF(COUNTA($D201:IJ201)*(12/$C$63)&lt;=$C$9,0,1)),0)+IF(IL$63=$C$17,0,IF(IK$63=$C$17,$B201*(IK$60),0))</f>
        <v>0</v>
      </c>
      <c r="IL201" s="50">
        <f>IF(IL$63&lt;=$C$17,($C$34*IL$59*$B201/$C$63)*(IF(COUNTA($D201:IK201)*(12/$C$63)&lt;=$C$9,0,1)),0)+IF(IM$63=$C$17,0,IF(IL$63=$C$17,$B201*(IL$60),0))</f>
        <v>0</v>
      </c>
      <c r="IM201" s="50">
        <f>IF(IM$63&lt;=$C$17,($C$34*IM$59*$B201/$C$63)*(IF(COUNTA($D201:IL201)*(12/$C$63)&lt;=$C$9,0,1)),0)+IF(IN$63=$C$17,0,IF(IM$63=$C$17,$B201*(IM$60),0))</f>
        <v>0</v>
      </c>
      <c r="IN201" s="50">
        <f>IF(IN$63&lt;=$C$17,($C$34*IN$59*$B201/$C$63)*(IF(COUNTA($D201:IM201)*(12/$C$63)&lt;=$C$9,0,1)),0)+IF(IO$63=$C$17,0,IF(IN$63=$C$17,$B201*(IN$60),0))</f>
        <v>0</v>
      </c>
      <c r="IO201" s="50">
        <f>IF(IO$63&lt;=$C$17,($C$34*IO$59*$B201/$C$63)*(IF(COUNTA($D201:IN201)*(12/$C$63)&lt;=$C$9,0,1)),0)+IF(IP$63=$C$17,0,IF(IO$63=$C$17,$B201*(IO$60),0))</f>
        <v>0</v>
      </c>
      <c r="IP201" s="50">
        <f>IF(IP$63&lt;=$C$17,($C$34*IP$59*$B201/$C$63)*(IF(COUNTA($D201:IO201)*(12/$C$63)&lt;=$C$9,0,1)),0)+IF(IQ$63=$C$17,0,IF(IP$63=$C$17,$B201*(IP$60),0))</f>
        <v>0</v>
      </c>
      <c r="IQ201" s="50">
        <f>IF(IQ$63&lt;=$C$17,($C$34*IQ$59*$B201/$C$63)*(IF(COUNTA($D201:IP201)*(12/$C$63)&lt;=$C$9,0,1)),0)+IF(IR$63=$C$17,0,IF(IQ$63=$C$17,$B201*(IQ$60),0))</f>
        <v>0</v>
      </c>
      <c r="IR201" s="50">
        <f>IF(IR$63&lt;=$C$17,($C$34*IR$59*$B201/$C$63)*(IF(COUNTA($D201:IQ201)*(12/$C$63)&lt;=$C$9,0,1)),0)+IF(IS$63=$C$17,0,IF(IR$63=$C$17,$B201*(IR$60),0))</f>
        <v>0</v>
      </c>
      <c r="IS201" s="50">
        <f>IF(IS$63&lt;=$C$17,($C$34*IS$59*$B201/$C$63)*(IF(COUNTA($D201:IR201)*(12/$C$63)&lt;=$C$9,0,1)),0)+IF(IT$63=$C$17,0,IF(IS$63=$C$17,$B201*(IS$60),0))</f>
        <v>0</v>
      </c>
      <c r="IT201" s="50">
        <f>IF(IT$63&lt;=$C$17,($C$34*IT$59*$B201/$C$63)*(IF(COUNTA($D201:IS201)*(12/$C$63)&lt;=$C$9,0,1)),0)+IF(IU$63=$C$17,0,IF(IT$63=$C$17,$B201*(IT$60),0))</f>
        <v>0</v>
      </c>
      <c r="IU201" s="50">
        <f>IF(IU$63&lt;=$C$17,($C$34*IU$59*$B201/$C$63)*(IF(COUNTA($D201:IT201)*(12/$C$63)&lt;=$C$9,0,1)),0)+IF(IV$63=$C$17,0,IF(IU$63=$C$17,$B201*(IU$60),0))</f>
        <v>0</v>
      </c>
      <c r="IV201" s="50">
        <f>IF(IV$63&lt;=$C$17,($C$34*IV$59*$B201/$C$63)*(IF(COUNTA($D201:IU201)*(12/$C$63)&lt;=$C$9,0,1)),0)+IF(IW$63=$C$17,0,IF(IV$63=$C$17,$B201*(IV$60),0))</f>
        <v>0</v>
      </c>
      <c r="IW201" s="50">
        <f>IF(IW$63&lt;=$C$17,($C$34*IW$59*$B201/$C$63)*(IF(COUNTA($D201:IV201)*(12/$C$63)&lt;=$C$9,0,1)),0)+IF(IX$63=$C$17,0,IF(IW$63=$C$17,$B201*(IW$60),0))</f>
        <v>0</v>
      </c>
      <c r="IX201" s="50"/>
      <c r="IY201" s="50"/>
      <c r="IZ201" s="50"/>
      <c r="JA201" s="50"/>
      <c r="JB201" s="50"/>
      <c r="JC201" s="50"/>
      <c r="JD201" s="50"/>
      <c r="JE201" s="50"/>
      <c r="JF201" s="50"/>
      <c r="JG201" s="50"/>
      <c r="JH201" s="50"/>
      <c r="JI201" s="50"/>
      <c r="JJ201" s="50"/>
      <c r="JK201" s="50"/>
      <c r="JL201" s="50"/>
      <c r="JM201" s="50"/>
      <c r="JN201" s="50"/>
      <c r="JO201" s="50"/>
      <c r="JP201" s="50"/>
      <c r="JQ201" s="50"/>
      <c r="JR201" s="50"/>
      <c r="JS201" s="50"/>
      <c r="JT201" s="50"/>
      <c r="JU201" s="50"/>
      <c r="JV201" s="50"/>
      <c r="JW201" s="50"/>
      <c r="JX201" s="50"/>
      <c r="JY201" s="50"/>
      <c r="JZ201" s="50"/>
      <c r="KA201" s="50"/>
      <c r="KB201" s="50"/>
      <c r="KC201" s="50"/>
      <c r="KD201" s="50"/>
      <c r="KE201" s="50"/>
      <c r="KF201" s="50"/>
      <c r="KG201" s="50"/>
      <c r="KH201" s="50"/>
      <c r="KI201" s="50"/>
      <c r="KJ201" s="50"/>
      <c r="KK201" s="50"/>
      <c r="KL201" s="50"/>
      <c r="KM201" s="50"/>
      <c r="KN201" s="50"/>
      <c r="KO201" s="50"/>
      <c r="KP201" s="50"/>
      <c r="KQ201" s="50"/>
      <c r="KR201" s="50"/>
      <c r="KS201" s="50"/>
      <c r="KT201" s="50"/>
      <c r="KU201" s="50"/>
      <c r="KV201" s="50"/>
      <c r="KW201" s="50"/>
      <c r="KX201" s="50"/>
      <c r="KY201" s="50"/>
      <c r="KZ201" s="50"/>
      <c r="LA201" s="50"/>
      <c r="LB201" s="50"/>
      <c r="LC201" s="50"/>
      <c r="LD201" s="50"/>
      <c r="LE201" s="50"/>
      <c r="LF201" s="50"/>
      <c r="LG201" s="50"/>
      <c r="LH201" s="50"/>
      <c r="LI201" s="50"/>
      <c r="LJ201" s="50"/>
      <c r="LK201" s="50"/>
      <c r="LL201" s="50"/>
      <c r="LM201" s="50"/>
      <c r="LN201" s="50"/>
      <c r="LO201" s="50"/>
      <c r="LP201" s="50"/>
      <c r="LQ201" s="50"/>
      <c r="LR201" s="50"/>
      <c r="LS201" s="50"/>
      <c r="LT201" s="50"/>
      <c r="LU201" s="50"/>
      <c r="LV201" s="50"/>
      <c r="LW201" s="50"/>
      <c r="LX201" s="50"/>
      <c r="LY201" s="50"/>
      <c r="LZ201" s="50"/>
      <c r="MA201" s="50"/>
      <c r="MB201" s="50"/>
      <c r="MC201" s="50"/>
      <c r="MD201" s="50"/>
      <c r="ME201" s="50"/>
      <c r="MF201" s="50"/>
      <c r="MG201" s="50"/>
      <c r="MH201" s="50"/>
      <c r="MI201" s="50"/>
      <c r="MJ201" s="50"/>
      <c r="MK201" s="50"/>
      <c r="ML201" s="50"/>
      <c r="MM201" s="50"/>
      <c r="MN201" s="50"/>
      <c r="MO201" s="50"/>
      <c r="MP201" s="50"/>
      <c r="MQ201" s="50"/>
      <c r="MR201" s="50"/>
      <c r="MS201" s="50"/>
      <c r="MT201" s="50"/>
      <c r="MU201" s="50"/>
      <c r="MV201" s="50"/>
      <c r="MW201" s="50"/>
      <c r="MX201" s="50"/>
      <c r="MY201" s="50"/>
      <c r="MZ201" s="50"/>
      <c r="NA201" s="50"/>
      <c r="NB201" s="50"/>
      <c r="NC201" s="50"/>
      <c r="ND201" s="50"/>
      <c r="NE201" s="50"/>
      <c r="NF201" s="50"/>
      <c r="NG201" s="50"/>
      <c r="NH201" s="50"/>
      <c r="NI201" s="50"/>
      <c r="NJ201" s="50"/>
      <c r="NK201" s="50"/>
      <c r="NL201" s="50"/>
      <c r="NM201" s="50"/>
      <c r="NN201" s="50"/>
      <c r="NO201" s="50"/>
      <c r="NP201" s="50"/>
      <c r="NQ201" s="50"/>
      <c r="NR201" s="50"/>
      <c r="NS201" s="50"/>
      <c r="NT201" s="50"/>
      <c r="NU201" s="50"/>
    </row>
    <row r="202" spans="1:385" outlineLevel="1" x14ac:dyDescent="0.25">
      <c r="A202" s="2" t="s">
        <v>55</v>
      </c>
      <c r="B202" s="79">
        <f ca="1">+OFFSET($D$52,0,COUNTA($B$66:B201),,)</f>
        <v>0</v>
      </c>
      <c r="C202" s="88">
        <f t="shared" si="63"/>
        <v>0</v>
      </c>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47"/>
      <c r="EJ202" s="50">
        <f>IF(EK$63&gt;$C$17,0,-EJ$53*(12/$C$63))</f>
        <v>0</v>
      </c>
      <c r="EK202" s="50">
        <f>IF(EK$63&lt;=$C$17,($C$34*EK$59*$B202/$C$63)*(IF(COUNTA($D202:EJ202)*(12/$C$63)&lt;=$C$9,0,1)),0)+IF(EL$63=$C$17,0,IF(EK$63=$C$17,$B202*(EK$60),0))</f>
        <v>0</v>
      </c>
      <c r="EL202" s="50">
        <f>IF(EL$63&lt;=$C$17,($C$34*EL$59*$B202/$C$63)*(IF(COUNTA($D202:EK202)*(12/$C$63)&lt;=$C$9,0,1)),0)+IF(EM$63=$C$17,0,IF(EL$63=$C$17,$B202*(EL$60),0))</f>
        <v>0</v>
      </c>
      <c r="EM202" s="50">
        <f>IF(EM$63&lt;=$C$17,($C$34*EM$59*$B202/$C$63)*(IF(COUNTA($D202:EL202)*(12/$C$63)&lt;=$C$9,0,1)),0)+IF(EN$63=$C$17,0,IF(EM$63=$C$17,$B202*(EM$60),0))</f>
        <v>0</v>
      </c>
      <c r="EN202" s="50">
        <f>IF(EN$63&lt;=$C$17,($C$34*EN$59*$B202/$C$63)*(IF(COUNTA($D202:EM202)*(12/$C$63)&lt;=$C$9,0,1)),0)+IF(EO$63=$C$17,0,IF(EN$63=$C$17,$B202*(EN$60),0))</f>
        <v>0</v>
      </c>
      <c r="EO202" s="50">
        <f>IF(EO$63&lt;=$C$17,($C$34*EO$59*$B202/$C$63)*(IF(COUNTA($D202:EN202)*(12/$C$63)&lt;=$C$9,0,1)),0)+IF(EP$63=$C$17,0,IF(EO$63=$C$17,$B202*(EO$60),0))</f>
        <v>0</v>
      </c>
      <c r="EP202" s="50">
        <f>IF(EP$63&lt;=$C$17,($C$34*EP$59*$B202/$C$63)*(IF(COUNTA($D202:EO202)*(12/$C$63)&lt;=$C$9,0,1)),0)+IF(EQ$63=$C$17,0,IF(EP$63=$C$17,$B202*(EP$60),0))</f>
        <v>0</v>
      </c>
      <c r="EQ202" s="50">
        <f>IF(EQ$63&lt;=$C$17,($C$34*EQ$59*$B202/$C$63)*(IF(COUNTA($D202:EP202)*(12/$C$63)&lt;=$C$9,0,1)),0)+IF(ER$63=$C$17,0,IF(EQ$63=$C$17,$B202*(EQ$60),0))</f>
        <v>0</v>
      </c>
      <c r="ER202" s="50">
        <f>IF(ER$63&lt;=$C$17,($C$34*ER$59*$B202/$C$63)*(IF(COUNTA($D202:EQ202)*(12/$C$63)&lt;=$C$9,0,1)),0)+IF(ES$63=$C$17,0,IF(ER$63=$C$17,$B202*(ER$60),0))</f>
        <v>0</v>
      </c>
      <c r="ES202" s="50">
        <f>IF(ES$63&lt;=$C$17,($C$34*ES$59*$B202/$C$63)*(IF(COUNTA($D202:ER202)*(12/$C$63)&lt;=$C$9,0,1)),0)+IF(ET$63=$C$17,0,IF(ES$63=$C$17,$B202*(ES$60),0))</f>
        <v>0</v>
      </c>
      <c r="ET202" s="50">
        <f>IF(ET$63&lt;=$C$17,($C$34*ET$59*$B202/$C$63)*(IF(COUNTA($D202:ES202)*(12/$C$63)&lt;=$C$9,0,1)),0)+IF(EU$63=$C$17,0,IF(ET$63=$C$17,$B202*(ET$60),0))</f>
        <v>0</v>
      </c>
      <c r="EU202" s="50">
        <f>IF(EU$63&lt;=$C$17,($C$34*EU$59*$B202/$C$63)*(IF(COUNTA($D202:ET202)*(12/$C$63)&lt;=$C$9,0,1)),0)+IF(EV$63=$C$17,0,IF(EU$63=$C$17,$B202*(EU$60),0))</f>
        <v>0</v>
      </c>
      <c r="EV202" s="50">
        <f>IF(EV$63&lt;=$C$17,($C$34*EV$59*$B202/$C$63)*(IF(COUNTA($D202:EU202)*(12/$C$63)&lt;=$C$9,0,1)),0)+IF(EW$63=$C$17,0,IF(EV$63=$C$17,$B202*(EV$60),0))</f>
        <v>0</v>
      </c>
      <c r="EW202" s="50">
        <f>IF(EW$63&lt;=$C$17,($C$34*EW$59*$B202/$C$63)*(IF(COUNTA($D202:EV202)*(12/$C$63)&lt;=$C$9,0,1)),0)+IF(EX$63=$C$17,0,IF(EW$63=$C$17,$B202*(EW$60),0))</f>
        <v>0</v>
      </c>
      <c r="EX202" s="50">
        <f>IF(EX$63&lt;=$C$17,($C$34*EX$59*$B202/$C$63)*(IF(COUNTA($D202:EW202)*(12/$C$63)&lt;=$C$9,0,1)),0)+IF(EY$63=$C$17,0,IF(EX$63=$C$17,$B202*(EX$60),0))</f>
        <v>0</v>
      </c>
      <c r="EY202" s="50">
        <f>IF(EY$63&lt;=$C$17,($C$34*EY$59*$B202/$C$63)*(IF(COUNTA($D202:EX202)*(12/$C$63)&lt;=$C$9,0,1)),0)+IF(EZ$63=$C$17,0,IF(EY$63=$C$17,$B202*(EY$60),0))</f>
        <v>0</v>
      </c>
      <c r="EZ202" s="50">
        <f>IF(EZ$63&lt;=$C$17,($C$34*EZ$59*$B202/$C$63)*(IF(COUNTA($D202:EY202)*(12/$C$63)&lt;=$C$9,0,1)),0)+IF(FA$63=$C$17,0,IF(EZ$63=$C$17,$B202*(EZ$60),0))</f>
        <v>0</v>
      </c>
      <c r="FA202" s="50">
        <f>IF(FA$63&lt;=$C$17,($C$34*FA$59*$B202/$C$63)*(IF(COUNTA($D202:EZ202)*(12/$C$63)&lt;=$C$9,0,1)),0)+IF(FB$63=$C$17,0,IF(FA$63=$C$17,$B202*(FA$60),0))</f>
        <v>0</v>
      </c>
      <c r="FB202" s="50">
        <f>IF(FB$63&lt;=$C$17,($C$34*FB$59*$B202/$C$63)*(IF(COUNTA($D202:FA202)*(12/$C$63)&lt;=$C$9,0,1)),0)+IF(FC$63=$C$17,0,IF(FB$63=$C$17,$B202*(FB$60),0))</f>
        <v>0</v>
      </c>
      <c r="FC202" s="50">
        <f>IF(FC$63&lt;=$C$17,($C$34*FC$59*$B202/$C$63)*(IF(COUNTA($D202:FB202)*(12/$C$63)&lt;=$C$9,0,1)),0)+IF(FD$63=$C$17,0,IF(FC$63=$C$17,$B202*(FC$60),0))</f>
        <v>0</v>
      </c>
      <c r="FD202" s="50">
        <f>IF(FD$63&lt;=$C$17,($C$34*FD$59*$B202/$C$63)*(IF(COUNTA($D202:FC202)*(12/$C$63)&lt;=$C$9,0,1)),0)+IF(FE$63=$C$17,0,IF(FD$63=$C$17,$B202*(FD$60),0))</f>
        <v>0</v>
      </c>
      <c r="FE202" s="50">
        <f>IF(FE$63&lt;=$C$17,($C$34*FE$59*$B202/$C$63)*(IF(COUNTA($D202:FD202)*(12/$C$63)&lt;=$C$9,0,1)),0)+IF(FF$63=$C$17,0,IF(FE$63=$C$17,$B202*(FE$60),0))</f>
        <v>0</v>
      </c>
      <c r="FF202" s="50">
        <f>IF(FF$63&lt;=$C$17,($C$34*FF$59*$B202/$C$63)*(IF(COUNTA($D202:FE202)*(12/$C$63)&lt;=$C$9,0,1)),0)+IF(FG$63=$C$17,0,IF(FF$63=$C$17,$B202*(FF$60),0))</f>
        <v>0</v>
      </c>
      <c r="FG202" s="50">
        <f>IF(FG$63&lt;=$C$17,($C$34*FG$59*$B202/$C$63)*(IF(COUNTA($D202:FF202)*(12/$C$63)&lt;=$C$9,0,1)),0)+IF(FH$63=$C$17,0,IF(FG$63=$C$17,$B202*(FG$60),0))</f>
        <v>0</v>
      </c>
      <c r="FH202" s="50">
        <f>IF(FH$63&lt;=$C$17,($C$34*FH$59*$B202/$C$63)*(IF(COUNTA($D202:FG202)*(12/$C$63)&lt;=$C$9,0,1)),0)+IF(FI$63=$C$17,0,IF(FH$63=$C$17,$B202*(FH$60),0))</f>
        <v>0</v>
      </c>
      <c r="FI202" s="50">
        <f>IF(FI$63&lt;=$C$17,($C$34*FI$59*$B202/$C$63)*(IF(COUNTA($D202:FH202)*(12/$C$63)&lt;=$C$9,0,1)),0)+IF(FJ$63=$C$17,0,IF(FI$63=$C$17,$B202*(FI$60),0))</f>
        <v>0</v>
      </c>
      <c r="FJ202" s="50">
        <f>IF(FJ$63&lt;=$C$17,($C$34*FJ$59*$B202/$C$63)*(IF(COUNTA($D202:FI202)*(12/$C$63)&lt;=$C$9,0,1)),0)+IF(FK$63=$C$17,0,IF(FJ$63=$C$17,$B202*(FJ$60),0))</f>
        <v>0</v>
      </c>
      <c r="FK202" s="50">
        <f>IF(FK$63&lt;=$C$17,($C$34*FK$59*$B202/$C$63)*(IF(COUNTA($D202:FJ202)*(12/$C$63)&lt;=$C$9,0,1)),0)+IF(FL$63=$C$17,0,IF(FK$63=$C$17,$B202*(FK$60),0))</f>
        <v>0</v>
      </c>
      <c r="FL202" s="50">
        <f>IF(FL$63&lt;=$C$17,($C$34*FL$59*$B202/$C$63)*(IF(COUNTA($D202:FK202)*(12/$C$63)&lt;=$C$9,0,1)),0)+IF(FM$63=$C$17,0,IF(FL$63=$C$17,$B202*(FL$60),0))</f>
        <v>0</v>
      </c>
      <c r="FM202" s="50">
        <f>IF(FM$63&lt;=$C$17,($C$34*FM$59*$B202/$C$63)*(IF(COUNTA($D202:FL202)*(12/$C$63)&lt;=$C$9,0,1)),0)+IF(FN$63=$C$17,0,IF(FM$63=$C$17,$B202*(FM$60),0))</f>
        <v>0</v>
      </c>
      <c r="FN202" s="50">
        <f>IF(FN$63&lt;=$C$17,($C$34*FN$59*$B202/$C$63)*(IF(COUNTA($D202:FM202)*(12/$C$63)&lt;=$C$9,0,1)),0)+IF(FO$63=$C$17,0,IF(FN$63=$C$17,$B202*(FN$60),0))</f>
        <v>0</v>
      </c>
      <c r="FO202" s="50">
        <f>IF(FO$63&lt;=$C$17,($C$34*FO$59*$B202/$C$63)*(IF(COUNTA($D202:FN202)*(12/$C$63)&lt;=$C$9,0,1)),0)+IF(FP$63=$C$17,0,IF(FO$63=$C$17,$B202*(FO$60),0))</f>
        <v>0</v>
      </c>
      <c r="FP202" s="50">
        <f>IF(FP$63&lt;=$C$17,($C$34*FP$59*$B202/$C$63)*(IF(COUNTA($D202:FO202)*(12/$C$63)&lt;=$C$9,0,1)),0)+IF(FQ$63=$C$17,0,IF(FP$63=$C$17,$B202*(FP$60),0))</f>
        <v>0</v>
      </c>
      <c r="FQ202" s="50">
        <f>IF(FQ$63&lt;=$C$17,($C$34*FQ$59*$B202/$C$63)*(IF(COUNTA($D202:FP202)*(12/$C$63)&lt;=$C$9,0,1)),0)+IF(FR$63=$C$17,0,IF(FQ$63=$C$17,$B202*(FQ$60),0))</f>
        <v>0</v>
      </c>
      <c r="FR202" s="50">
        <f>IF(FR$63&lt;=$C$17,($C$34*FR$59*$B202/$C$63)*(IF(COUNTA($D202:FQ202)*(12/$C$63)&lt;=$C$9,0,1)),0)+IF(FS$63=$C$17,0,IF(FR$63=$C$17,$B202*(FR$60),0))</f>
        <v>0</v>
      </c>
      <c r="FS202" s="50">
        <f>IF(FS$63&lt;=$C$17,($C$34*FS$59*$B202/$C$63)*(IF(COUNTA($D202:FR202)*(12/$C$63)&lt;=$C$9,0,1)),0)+IF(FT$63=$C$17,0,IF(FS$63=$C$17,$B202*(FS$60),0))</f>
        <v>0</v>
      </c>
      <c r="FT202" s="50">
        <f>IF(FT$63&lt;=$C$17,($C$34*FT$59*$B202/$C$63)*(IF(COUNTA($D202:FS202)*(12/$C$63)&lt;=$C$9,0,1)),0)+IF(FU$63=$C$17,0,IF(FT$63=$C$17,$B202*(FT$60),0))</f>
        <v>0</v>
      </c>
      <c r="FU202" s="50">
        <f>IF(FU$63&lt;=$C$17,($C$34*FU$59*$B202/$C$63)*(IF(COUNTA($D202:FT202)*(12/$C$63)&lt;=$C$9,0,1)),0)+IF(FV$63=$C$17,0,IF(FU$63=$C$17,$B202*(FU$60),0))</f>
        <v>0</v>
      </c>
      <c r="FV202" s="50">
        <f>IF(FV$63&lt;=$C$17,($C$34*FV$59*$B202/$C$63)*(IF(COUNTA($D202:FU202)*(12/$C$63)&lt;=$C$9,0,1)),0)+IF(FW$63=$C$17,0,IF(FV$63=$C$17,$B202*(FV$60),0))</f>
        <v>0</v>
      </c>
      <c r="FW202" s="50">
        <f>IF(FW$63&lt;=$C$17,($C$34*FW$59*$B202/$C$63)*(IF(COUNTA($D202:FV202)*(12/$C$63)&lt;=$C$9,0,1)),0)+IF(FX$63=$C$17,0,IF(FW$63=$C$17,$B202*(FW$60),0))</f>
        <v>0</v>
      </c>
      <c r="FX202" s="50">
        <f>IF(FX$63&lt;=$C$17,($C$34*FX$59*$B202/$C$63)*(IF(COUNTA($D202:FW202)*(12/$C$63)&lt;=$C$9,0,1)),0)+IF(FY$63=$C$17,0,IF(FX$63=$C$17,$B202*(FX$60),0))</f>
        <v>0</v>
      </c>
      <c r="FY202" s="50">
        <f>IF(FY$63&lt;=$C$17,($C$34*FY$59*$B202/$C$63)*(IF(COUNTA($D202:FX202)*(12/$C$63)&lt;=$C$9,0,1)),0)+IF(FZ$63=$C$17,0,IF(FY$63=$C$17,$B202*(FY$60),0))</f>
        <v>0</v>
      </c>
      <c r="FZ202" s="50">
        <f>IF(FZ$63&lt;=$C$17,($C$34*FZ$59*$B202/$C$63)*(IF(COUNTA($D202:FY202)*(12/$C$63)&lt;=$C$9,0,1)),0)+IF(GA$63=$C$17,0,IF(FZ$63=$C$17,$B202*(FZ$60),0))</f>
        <v>0</v>
      </c>
      <c r="GA202" s="50">
        <f>IF(GA$63&lt;=$C$17,($C$34*GA$59*$B202/$C$63)*(IF(COUNTA($D202:FZ202)*(12/$C$63)&lt;=$C$9,0,1)),0)+IF(GB$63=$C$17,0,IF(GA$63=$C$17,$B202*(GA$60),0))</f>
        <v>0</v>
      </c>
      <c r="GB202" s="50">
        <f>IF(GB$63&lt;=$C$17,($C$34*GB$59*$B202/$C$63)*(IF(COUNTA($D202:GA202)*(12/$C$63)&lt;=$C$9,0,1)),0)+IF(GC$63=$C$17,0,IF(GB$63=$C$17,$B202*(GB$60),0))</f>
        <v>0</v>
      </c>
      <c r="GC202" s="50">
        <f>IF(GC$63&lt;=$C$17,($C$34*GC$59*$B202/$C$63)*(IF(COUNTA($D202:GB202)*(12/$C$63)&lt;=$C$9,0,1)),0)+IF(GD$63=$C$17,0,IF(GC$63=$C$17,$B202*(GC$60),0))</f>
        <v>0</v>
      </c>
      <c r="GD202" s="50">
        <f>IF(GD$63&lt;=$C$17,($C$34*GD$59*$B202/$C$63)*(IF(COUNTA($D202:GC202)*(12/$C$63)&lt;=$C$9,0,1)),0)+IF(GE$63=$C$17,0,IF(GD$63=$C$17,$B202*(GD$60),0))</f>
        <v>0</v>
      </c>
      <c r="GE202" s="50">
        <f>IF(GE$63&lt;=$C$17,($C$34*GE$59*$B202/$C$63)*(IF(COUNTA($D202:GD202)*(12/$C$63)&lt;=$C$9,0,1)),0)+IF(GF$63=$C$17,0,IF(GE$63=$C$17,$B202*(GE$60),0))</f>
        <v>0</v>
      </c>
      <c r="GF202" s="50">
        <f>IF(GF$63&lt;=$C$17,($C$34*GF$59*$B202/$C$63)*(IF(COUNTA($D202:GE202)*(12/$C$63)&lt;=$C$9,0,1)),0)+IF(GG$63=$C$17,0,IF(GF$63=$C$17,$B202*(GF$60),0))</f>
        <v>0</v>
      </c>
      <c r="GG202" s="50">
        <f>IF(GG$63&lt;=$C$17,($C$34*GG$59*$B202/$C$63)*(IF(COUNTA($D202:GF202)*(12/$C$63)&lt;=$C$9,0,1)),0)+IF(GH$63=$C$17,0,IF(GG$63=$C$17,$B202*(GG$60),0))</f>
        <v>0</v>
      </c>
      <c r="GH202" s="50">
        <f>IF(GH$63&lt;=$C$17,($C$34*GH$59*$B202/$C$63)*(IF(COUNTA($D202:GG202)*(12/$C$63)&lt;=$C$9,0,1)),0)+IF(GI$63=$C$17,0,IF(GH$63=$C$17,$B202*(GH$60),0))</f>
        <v>0</v>
      </c>
      <c r="GI202" s="50">
        <f>IF(GI$63&lt;=$C$17,($C$34*GI$59*$B202/$C$63)*(IF(COUNTA($D202:GH202)*(12/$C$63)&lt;=$C$9,0,1)),0)+IF(GJ$63=$C$17,0,IF(GI$63=$C$17,$B202*(GI$60),0))</f>
        <v>0</v>
      </c>
      <c r="GJ202" s="50">
        <f>IF(GJ$63&lt;=$C$17,($C$34*GJ$59*$B202/$C$63)*(IF(COUNTA($D202:GI202)*(12/$C$63)&lt;=$C$9,0,1)),0)+IF(GK$63=$C$17,0,IF(GJ$63=$C$17,$B202*(GJ$60),0))</f>
        <v>0</v>
      </c>
      <c r="GK202" s="50">
        <f>IF(GK$63&lt;=$C$17,($C$34*GK$59*$B202/$C$63)*(IF(COUNTA($D202:GJ202)*(12/$C$63)&lt;=$C$9,0,1)),0)+IF(GL$63=$C$17,0,IF(GK$63=$C$17,$B202*(GK$60),0))</f>
        <v>0</v>
      </c>
      <c r="GL202" s="50">
        <f>IF(GL$63&lt;=$C$17,($C$34*GL$59*$B202/$C$63)*(IF(COUNTA($D202:GK202)*(12/$C$63)&lt;=$C$9,0,1)),0)+IF(GM$63=$C$17,0,IF(GL$63=$C$17,$B202*(GL$60),0))</f>
        <v>0</v>
      </c>
      <c r="GM202" s="50">
        <f>IF(GM$63&lt;=$C$17,($C$34*GM$59*$B202/$C$63)*(IF(COUNTA($D202:GL202)*(12/$C$63)&lt;=$C$9,0,1)),0)+IF(GN$63=$C$17,0,IF(GM$63=$C$17,$B202*(GM$60),0))</f>
        <v>0</v>
      </c>
      <c r="GN202" s="50">
        <f>IF(GN$63&lt;=$C$17,($C$34*GN$59*$B202/$C$63)*(IF(COUNTA($D202:GM202)*(12/$C$63)&lt;=$C$9,0,1)),0)+IF(GO$63=$C$17,0,IF(GN$63=$C$17,$B202*(GN$60),0))</f>
        <v>0</v>
      </c>
      <c r="GO202" s="50">
        <f>IF(GO$63&lt;=$C$17,($C$34*GO$59*$B202/$C$63)*(IF(COUNTA($D202:GN202)*(12/$C$63)&lt;=$C$9,0,1)),0)+IF(GP$63=$C$17,0,IF(GO$63=$C$17,$B202*(GO$60),0))</f>
        <v>0</v>
      </c>
      <c r="GP202" s="50">
        <f>IF(GP$63&lt;=$C$17,($C$34*GP$59*$B202/$C$63)*(IF(COUNTA($D202:GO202)*(12/$C$63)&lt;=$C$9,0,1)),0)+IF(GQ$63=$C$17,0,IF(GP$63=$C$17,$B202*(GP$60),0))</f>
        <v>0</v>
      </c>
      <c r="GQ202" s="50">
        <f>IF(GQ$63&lt;=$C$17,($C$34*GQ$59*$B202/$C$63)*(IF(COUNTA($D202:GP202)*(12/$C$63)&lt;=$C$9,0,1)),0)+IF(GR$63=$C$17,0,IF(GQ$63=$C$17,$B202*(GQ$60),0))</f>
        <v>0</v>
      </c>
      <c r="GR202" s="50">
        <f>IF(GR$63&lt;=$C$17,($C$34*GR$59*$B202/$C$63)*(IF(COUNTA($D202:GQ202)*(12/$C$63)&lt;=$C$9,0,1)),0)+IF(GS$63=$C$17,0,IF(GR$63=$C$17,$B202*(GR$60),0))</f>
        <v>0</v>
      </c>
      <c r="GS202" s="50">
        <f>IF(GS$63&lt;=$C$17,($C$34*GS$59*$B202/$C$63)*(IF(COUNTA($D202:GR202)*(12/$C$63)&lt;=$C$9,0,1)),0)+IF(GT$63=$C$17,0,IF(GS$63=$C$17,$B202*(GS$60),0))</f>
        <v>0</v>
      </c>
      <c r="GT202" s="50">
        <f>IF(GT$63&lt;=$C$17,($C$34*GT$59*$B202/$C$63)*(IF(COUNTA($D202:GS202)*(12/$C$63)&lt;=$C$9,0,1)),0)+IF(GU$63=$C$17,0,IF(GT$63=$C$17,$B202*(GT$60),0))</f>
        <v>0</v>
      </c>
      <c r="GU202" s="50">
        <f>IF(GU$63&lt;=$C$17,($C$34*GU$59*$B202/$C$63)*(IF(COUNTA($D202:GT202)*(12/$C$63)&lt;=$C$9,0,1)),0)+IF(GV$63=$C$17,0,IF(GU$63=$C$17,$B202*(GU$60),0))</f>
        <v>0</v>
      </c>
      <c r="GV202" s="50">
        <f>IF(GV$63&lt;=$C$17,($C$34*GV$59*$B202/$C$63)*(IF(COUNTA($D202:GU202)*(12/$C$63)&lt;=$C$9,0,1)),0)+IF(GW$63=$C$17,0,IF(GV$63=$C$17,$B202*(GV$60),0))</f>
        <v>0</v>
      </c>
      <c r="GW202" s="50">
        <f>IF(GW$63&lt;=$C$17,($C$34*GW$59*$B202/$C$63)*(IF(COUNTA($D202:GV202)*(12/$C$63)&lt;=$C$9,0,1)),0)+IF(GX$63=$C$17,0,IF(GW$63=$C$17,$B202*(GW$60),0))</f>
        <v>0</v>
      </c>
      <c r="GX202" s="50">
        <f>IF(GX$63&lt;=$C$17,($C$34*GX$59*$B202/$C$63)*(IF(COUNTA($D202:GW202)*(12/$C$63)&lt;=$C$9,0,1)),0)+IF(GY$63=$C$17,0,IF(GX$63=$C$17,$B202*(GX$60),0))</f>
        <v>0</v>
      </c>
      <c r="GY202" s="50">
        <f>IF(GY$63&lt;=$C$17,($C$34*GY$59*$B202/$C$63)*(IF(COUNTA($D202:GX202)*(12/$C$63)&lt;=$C$9,0,1)),0)+IF(GZ$63=$C$17,0,IF(GY$63=$C$17,$B202*(GY$60),0))</f>
        <v>0</v>
      </c>
      <c r="GZ202" s="50">
        <f>IF(GZ$63&lt;=$C$17,($C$34*GZ$59*$B202/$C$63)*(IF(COUNTA($D202:GY202)*(12/$C$63)&lt;=$C$9,0,1)),0)+IF(HA$63=$C$17,0,IF(GZ$63=$C$17,$B202*(GZ$60),0))</f>
        <v>0</v>
      </c>
      <c r="HA202" s="50">
        <f>IF(HA$63&lt;=$C$17,($C$34*HA$59*$B202/$C$63)*(IF(COUNTA($D202:GZ202)*(12/$C$63)&lt;=$C$9,0,1)),0)+IF(HB$63=$C$17,0,IF(HA$63=$C$17,$B202*(HA$60),0))</f>
        <v>0</v>
      </c>
      <c r="HB202" s="50">
        <f>IF(HB$63&lt;=$C$17,($C$34*HB$59*$B202/$C$63)*(IF(COUNTA($D202:HA202)*(12/$C$63)&lt;=$C$9,0,1)),0)+IF(HC$63=$C$17,0,IF(HB$63=$C$17,$B202*(HB$60),0))</f>
        <v>0</v>
      </c>
      <c r="HC202" s="50">
        <f>IF(HC$63&lt;=$C$17,($C$34*HC$59*$B202/$C$63)*(IF(COUNTA($D202:HB202)*(12/$C$63)&lt;=$C$9,0,1)),0)+IF(HD$63=$C$17,0,IF(HC$63=$C$17,$B202*(HC$60),0))</f>
        <v>0</v>
      </c>
      <c r="HD202" s="50">
        <f>IF(HD$63&lt;=$C$17,($C$34*HD$59*$B202/$C$63)*(IF(COUNTA($D202:HC202)*(12/$C$63)&lt;=$C$9,0,1)),0)+IF(HE$63=$C$17,0,IF(HD$63=$C$17,$B202*(HD$60),0))</f>
        <v>0</v>
      </c>
      <c r="HE202" s="50">
        <f>IF(HE$63&lt;=$C$17,($C$34*HE$59*$B202/$C$63)*(IF(COUNTA($D202:HD202)*(12/$C$63)&lt;=$C$9,0,1)),0)+IF(HF$63=$C$17,0,IF(HE$63=$C$17,$B202*(HE$60),0))</f>
        <v>0</v>
      </c>
      <c r="HF202" s="50">
        <f>IF(HF$63&lt;=$C$17,($C$34*HF$59*$B202/$C$63)*(IF(COUNTA($D202:HE202)*(12/$C$63)&lt;=$C$9,0,1)),0)+IF(HG$63=$C$17,0,IF(HF$63=$C$17,$B202*(HF$60),0))</f>
        <v>0</v>
      </c>
      <c r="HG202" s="50">
        <f>IF(HG$63&lt;=$C$17,($C$34*HG$59*$B202/$C$63)*(IF(COUNTA($D202:HF202)*(12/$C$63)&lt;=$C$9,0,1)),0)+IF(HH$63=$C$17,0,IF(HG$63=$C$17,$B202*(HG$60),0))</f>
        <v>0</v>
      </c>
      <c r="HH202" s="50">
        <f>IF(HH$63&lt;=$C$17,($C$34*HH$59*$B202/$C$63)*(IF(COUNTA($D202:HG202)*(12/$C$63)&lt;=$C$9,0,1)),0)+IF(HI$63=$C$17,0,IF(HH$63=$C$17,$B202*(HH$60),0))</f>
        <v>0</v>
      </c>
      <c r="HI202" s="50">
        <f>IF(HI$63&lt;=$C$17,($C$34*HI$59*$B202/$C$63)*(IF(COUNTA($D202:HH202)*(12/$C$63)&lt;=$C$9,0,1)),0)+IF(HJ$63=$C$17,0,IF(HI$63=$C$17,$B202*(HI$60),0))</f>
        <v>0</v>
      </c>
      <c r="HJ202" s="50">
        <f>IF(HJ$63&lt;=$C$17,($C$34*HJ$59*$B202/$C$63)*(IF(COUNTA($D202:HI202)*(12/$C$63)&lt;=$C$9,0,1)),0)+IF(HK$63=$C$17,0,IF(HJ$63=$C$17,$B202*(HJ$60),0))</f>
        <v>0</v>
      </c>
      <c r="HK202" s="50">
        <f>IF(HK$63&lt;=$C$17,($C$34*HK$59*$B202/$C$63)*(IF(COUNTA($D202:HJ202)*(12/$C$63)&lt;=$C$9,0,1)),0)+IF(HL$63=$C$17,0,IF(HK$63=$C$17,$B202*(HK$60),0))</f>
        <v>0</v>
      </c>
      <c r="HL202" s="50">
        <f>IF(HL$63&lt;=$C$17,($C$34*HL$59*$B202/$C$63)*(IF(COUNTA($D202:HK202)*(12/$C$63)&lt;=$C$9,0,1)),0)+IF(HM$63=$C$17,0,IF(HL$63=$C$17,$B202*(HL$60),0))</f>
        <v>0</v>
      </c>
      <c r="HM202" s="50">
        <f>IF(HM$63&lt;=$C$17,($C$34*HM$59*$B202/$C$63)*(IF(COUNTA($D202:HL202)*(12/$C$63)&lt;=$C$9,0,1)),0)+IF(HN$63=$C$17,0,IF(HM$63=$C$17,$B202*(HM$60),0))</f>
        <v>0</v>
      </c>
      <c r="HN202" s="50">
        <f>IF(HN$63&lt;=$C$17,($C$34*HN$59*$B202/$C$63)*(IF(COUNTA($D202:HM202)*(12/$C$63)&lt;=$C$9,0,1)),0)+IF(HO$63=$C$17,0,IF(HN$63=$C$17,$B202*(HN$60),0))</f>
        <v>0</v>
      </c>
      <c r="HO202" s="50">
        <f>IF(HO$63&lt;=$C$17,($C$34*HO$59*$B202/$C$63)*(IF(COUNTA($D202:HN202)*(12/$C$63)&lt;=$C$9,0,1)),0)+IF(HP$63=$C$17,0,IF(HO$63=$C$17,$B202*(HO$60),0))</f>
        <v>0</v>
      </c>
      <c r="HP202" s="50">
        <f>IF(HP$63&lt;=$C$17,($C$34*HP$59*$B202/$C$63)*(IF(COUNTA($D202:HO202)*(12/$C$63)&lt;=$C$9,0,1)),0)+IF(HQ$63=$C$17,0,IF(HP$63=$C$17,$B202*(HP$60),0))</f>
        <v>0</v>
      </c>
      <c r="HQ202" s="50">
        <f>IF(HQ$63&lt;=$C$17,($C$34*HQ$59*$B202/$C$63)*(IF(COUNTA($D202:HP202)*(12/$C$63)&lt;=$C$9,0,1)),0)+IF(HR$63=$C$17,0,IF(HQ$63=$C$17,$B202*(HQ$60),0))</f>
        <v>0</v>
      </c>
      <c r="HR202" s="50">
        <f>IF(HR$63&lt;=$C$17,($C$34*HR$59*$B202/$C$63)*(IF(COUNTA($D202:HQ202)*(12/$C$63)&lt;=$C$9,0,1)),0)+IF(HS$63=$C$17,0,IF(HR$63=$C$17,$B202*(HR$60),0))</f>
        <v>0</v>
      </c>
      <c r="HS202" s="50">
        <f>IF(HS$63&lt;=$C$17,($C$34*HS$59*$B202/$C$63)*(IF(COUNTA($D202:HR202)*(12/$C$63)&lt;=$C$9,0,1)),0)+IF(HT$63=$C$17,0,IF(HS$63=$C$17,$B202*(HS$60),0))</f>
        <v>0</v>
      </c>
      <c r="HT202" s="50">
        <f>IF(HT$63&lt;=$C$17,($C$34*HT$59*$B202/$C$63)*(IF(COUNTA($D202:HS202)*(12/$C$63)&lt;=$C$9,0,1)),0)+IF(HU$63=$C$17,0,IF(HT$63=$C$17,$B202*(HT$60),0))</f>
        <v>0</v>
      </c>
      <c r="HU202" s="50">
        <f>IF(HU$63&lt;=$C$17,($C$34*HU$59*$B202/$C$63)*(IF(COUNTA($D202:HT202)*(12/$C$63)&lt;=$C$9,0,1)),0)+IF(HV$63=$C$17,0,IF(HU$63=$C$17,$B202*(HU$60),0))</f>
        <v>0</v>
      </c>
      <c r="HV202" s="50">
        <f>IF(HV$63&lt;=$C$17,($C$34*HV$59*$B202/$C$63)*(IF(COUNTA($D202:HU202)*(12/$C$63)&lt;=$C$9,0,1)),0)+IF(HW$63=$C$17,0,IF(HV$63=$C$17,$B202*(HV$60),0))</f>
        <v>0</v>
      </c>
      <c r="HW202" s="50">
        <f>IF(HW$63&lt;=$C$17,($C$34*HW$59*$B202/$C$63)*(IF(COUNTA($D202:HV202)*(12/$C$63)&lt;=$C$9,0,1)),0)+IF(HX$63=$C$17,0,IF(HW$63=$C$17,$B202*(HW$60),0))</f>
        <v>0</v>
      </c>
      <c r="HX202" s="50">
        <f>IF(HX$63&lt;=$C$17,($C$34*HX$59*$B202/$C$63)*(IF(COUNTA($D202:HW202)*(12/$C$63)&lt;=$C$9,0,1)),0)+IF(HY$63=$C$17,0,IF(HX$63=$C$17,$B202*(HX$60),0))</f>
        <v>0</v>
      </c>
      <c r="HY202" s="50">
        <f>IF(HY$63&lt;=$C$17,($C$34*HY$59*$B202/$C$63)*(IF(COUNTA($D202:HX202)*(12/$C$63)&lt;=$C$9,0,1)),0)+IF(HZ$63=$C$17,0,IF(HY$63=$C$17,$B202*(HY$60),0))</f>
        <v>0</v>
      </c>
      <c r="HZ202" s="50">
        <f>IF(HZ$63&lt;=$C$17,($C$34*HZ$59*$B202/$C$63)*(IF(COUNTA($D202:HY202)*(12/$C$63)&lt;=$C$9,0,1)),0)+IF(IA$63=$C$17,0,IF(HZ$63=$C$17,$B202*(HZ$60),0))</f>
        <v>0</v>
      </c>
      <c r="IA202" s="50">
        <f>IF(IA$63&lt;=$C$17,($C$34*IA$59*$B202/$C$63)*(IF(COUNTA($D202:HZ202)*(12/$C$63)&lt;=$C$9,0,1)),0)+IF(IB$63=$C$17,0,IF(IA$63=$C$17,$B202*(IA$60),0))</f>
        <v>0</v>
      </c>
      <c r="IB202" s="50">
        <f>IF(IB$63&lt;=$C$17,($C$34*IB$59*$B202/$C$63)*(IF(COUNTA($D202:IA202)*(12/$C$63)&lt;=$C$9,0,1)),0)+IF(IC$63=$C$17,0,IF(IB$63=$C$17,$B202*(IB$60),0))</f>
        <v>0</v>
      </c>
      <c r="IC202" s="50">
        <f>IF(IC$63&lt;=$C$17,($C$34*IC$59*$B202/$C$63)*(IF(COUNTA($D202:IB202)*(12/$C$63)&lt;=$C$9,0,1)),0)+IF(ID$63=$C$17,0,IF(IC$63=$C$17,$B202*(IC$60),0))</f>
        <v>0</v>
      </c>
      <c r="ID202" s="50">
        <f>IF(ID$63&lt;=$C$17,($C$34*ID$59*$B202/$C$63)*(IF(COUNTA($D202:IC202)*(12/$C$63)&lt;=$C$9,0,1)),0)+IF(IE$63=$C$17,0,IF(ID$63=$C$17,$B202*(ID$60),0))</f>
        <v>0</v>
      </c>
      <c r="IE202" s="50">
        <f>IF(IE$63&lt;=$C$17,($C$34*IE$59*$B202/$C$63)*(IF(COUNTA($D202:ID202)*(12/$C$63)&lt;=$C$9,0,1)),0)+IF(IF$63=$C$17,0,IF(IE$63=$C$17,$B202*(IE$60),0))</f>
        <v>0</v>
      </c>
      <c r="IF202" s="50">
        <f>IF(IF$63&lt;=$C$17,($C$34*IF$59*$B202/$C$63)*(IF(COUNTA($D202:IE202)*(12/$C$63)&lt;=$C$9,0,1)),0)+IF(IG$63=$C$17,0,IF(IF$63=$C$17,$B202*(IF$60),0))</f>
        <v>0</v>
      </c>
      <c r="IG202" s="50">
        <f>IF(IG$63&lt;=$C$17,($C$34*IG$59*$B202/$C$63)*(IF(COUNTA($D202:IF202)*(12/$C$63)&lt;=$C$9,0,1)),0)+IF(IH$63=$C$17,0,IF(IG$63=$C$17,$B202*(IG$60),0))</f>
        <v>0</v>
      </c>
      <c r="IH202" s="50">
        <f>IF(IH$63&lt;=$C$17,($C$34*IH$59*$B202/$C$63)*(IF(COUNTA($D202:IG202)*(12/$C$63)&lt;=$C$9,0,1)),0)+IF(II$63=$C$17,0,IF(IH$63=$C$17,$B202*(IH$60),0))</f>
        <v>0</v>
      </c>
      <c r="II202" s="50">
        <f>IF(II$63&lt;=$C$17,($C$34*II$59*$B202/$C$63)*(IF(COUNTA($D202:IH202)*(12/$C$63)&lt;=$C$9,0,1)),0)+IF(IJ$63=$C$17,0,IF(II$63=$C$17,$B202*(II$60),0))</f>
        <v>0</v>
      </c>
      <c r="IJ202" s="50">
        <f>IF(IJ$63&lt;=$C$17,($C$34*IJ$59*$B202/$C$63)*(IF(COUNTA($D202:II202)*(12/$C$63)&lt;=$C$9,0,1)),0)+IF(IK$63=$C$17,0,IF(IJ$63=$C$17,$B202*(IJ$60),0))</f>
        <v>0</v>
      </c>
      <c r="IK202" s="50">
        <f>IF(IK$63&lt;=$C$17,($C$34*IK$59*$B202/$C$63)*(IF(COUNTA($D202:IJ202)*(12/$C$63)&lt;=$C$9,0,1)),0)+IF(IL$63=$C$17,0,IF(IK$63=$C$17,$B202*(IK$60),0))</f>
        <v>0</v>
      </c>
      <c r="IL202" s="50">
        <f>IF(IL$63&lt;=$C$17,($C$34*IL$59*$B202/$C$63)*(IF(COUNTA($D202:IK202)*(12/$C$63)&lt;=$C$9,0,1)),0)+IF(IM$63=$C$17,0,IF(IL$63=$C$17,$B202*(IL$60),0))</f>
        <v>0</v>
      </c>
      <c r="IM202" s="50">
        <f>IF(IM$63&lt;=$C$17,($C$34*IM$59*$B202/$C$63)*(IF(COUNTA($D202:IL202)*(12/$C$63)&lt;=$C$9,0,1)),0)+IF(IN$63=$C$17,0,IF(IM$63=$C$17,$B202*(IM$60),0))</f>
        <v>0</v>
      </c>
      <c r="IN202" s="50">
        <f>IF(IN$63&lt;=$C$17,($C$34*IN$59*$B202/$C$63)*(IF(COUNTA($D202:IM202)*(12/$C$63)&lt;=$C$9,0,1)),0)+IF(IO$63=$C$17,0,IF(IN$63=$C$17,$B202*(IN$60),0))</f>
        <v>0</v>
      </c>
      <c r="IO202" s="50">
        <f>IF(IO$63&lt;=$C$17,($C$34*IO$59*$B202/$C$63)*(IF(COUNTA($D202:IN202)*(12/$C$63)&lt;=$C$9,0,1)),0)+IF(IP$63=$C$17,0,IF(IO$63=$C$17,$B202*(IO$60),0))</f>
        <v>0</v>
      </c>
      <c r="IP202" s="50">
        <f>IF(IP$63&lt;=$C$17,($C$34*IP$59*$B202/$C$63)*(IF(COUNTA($D202:IO202)*(12/$C$63)&lt;=$C$9,0,1)),0)+IF(IQ$63=$C$17,0,IF(IP$63=$C$17,$B202*(IP$60),0))</f>
        <v>0</v>
      </c>
      <c r="IQ202" s="50">
        <f>IF(IQ$63&lt;=$C$17,($C$34*IQ$59*$B202/$C$63)*(IF(COUNTA($D202:IP202)*(12/$C$63)&lt;=$C$9,0,1)),0)+IF(IR$63=$C$17,0,IF(IQ$63=$C$17,$B202*(IQ$60),0))</f>
        <v>0</v>
      </c>
      <c r="IR202" s="50">
        <f>IF(IR$63&lt;=$C$17,($C$34*IR$59*$B202/$C$63)*(IF(COUNTA($D202:IQ202)*(12/$C$63)&lt;=$C$9,0,1)),0)+IF(IS$63=$C$17,0,IF(IR$63=$C$17,$B202*(IR$60),0))</f>
        <v>0</v>
      </c>
      <c r="IS202" s="50">
        <f>IF(IS$63&lt;=$C$17,($C$34*IS$59*$B202/$C$63)*(IF(COUNTA($D202:IR202)*(12/$C$63)&lt;=$C$9,0,1)),0)+IF(IT$63=$C$17,0,IF(IS$63=$C$17,$B202*(IS$60),0))</f>
        <v>0</v>
      </c>
      <c r="IT202" s="50">
        <f>IF(IT$63&lt;=$C$17,($C$34*IT$59*$B202/$C$63)*(IF(COUNTA($D202:IS202)*(12/$C$63)&lt;=$C$9,0,1)),0)+IF(IU$63=$C$17,0,IF(IT$63=$C$17,$B202*(IT$60),0))</f>
        <v>0</v>
      </c>
      <c r="IU202" s="50">
        <f>IF(IU$63&lt;=$C$17,($C$34*IU$59*$B202/$C$63)*(IF(COUNTA($D202:IT202)*(12/$C$63)&lt;=$C$9,0,1)),0)+IF(IV$63=$C$17,0,IF(IU$63=$C$17,$B202*(IU$60),0))</f>
        <v>0</v>
      </c>
      <c r="IV202" s="50">
        <f>IF(IV$63&lt;=$C$17,($C$34*IV$59*$B202/$C$63)*(IF(COUNTA($D202:IU202)*(12/$C$63)&lt;=$C$9,0,1)),0)+IF(IW$63=$C$17,0,IF(IV$63=$C$17,$B202*(IV$60),0))</f>
        <v>0</v>
      </c>
      <c r="IW202" s="50">
        <f>IF(IW$63&lt;=$C$17,($C$34*IW$59*$B202/$C$63)*(IF(COUNTA($D202:IV202)*(12/$C$63)&lt;=$C$9,0,1)),0)+IF(IX$63=$C$17,0,IF(IW$63=$C$17,$B202*(IW$60),0))</f>
        <v>0</v>
      </c>
      <c r="IX202" s="50"/>
      <c r="IY202" s="50"/>
      <c r="IZ202" s="50"/>
      <c r="JA202" s="50"/>
      <c r="JB202" s="50"/>
      <c r="JC202" s="50"/>
      <c r="JD202" s="50"/>
      <c r="JE202" s="50"/>
      <c r="JF202" s="50"/>
      <c r="JG202" s="50"/>
      <c r="JH202" s="50"/>
      <c r="JI202" s="50"/>
      <c r="JJ202" s="50"/>
      <c r="JK202" s="50"/>
      <c r="JL202" s="50"/>
      <c r="JM202" s="50"/>
      <c r="JN202" s="50"/>
      <c r="JO202" s="50"/>
      <c r="JP202" s="50"/>
      <c r="JQ202" s="50"/>
      <c r="JR202" s="50"/>
      <c r="JS202" s="50"/>
      <c r="JT202" s="50"/>
      <c r="JU202" s="50"/>
      <c r="JV202" s="50"/>
      <c r="JW202" s="50"/>
      <c r="JX202" s="50"/>
      <c r="JY202" s="50"/>
      <c r="JZ202" s="50"/>
      <c r="KA202" s="50"/>
      <c r="KB202" s="50"/>
      <c r="KC202" s="50"/>
      <c r="KD202" s="50"/>
      <c r="KE202" s="50"/>
      <c r="KF202" s="50"/>
      <c r="KG202" s="50"/>
      <c r="KH202" s="50"/>
      <c r="KI202" s="50"/>
      <c r="KJ202" s="50"/>
      <c r="KK202" s="50"/>
      <c r="KL202" s="50"/>
      <c r="KM202" s="50"/>
      <c r="KN202" s="50"/>
      <c r="KO202" s="50"/>
      <c r="KP202" s="50"/>
      <c r="KQ202" s="50"/>
      <c r="KR202" s="50"/>
      <c r="KS202" s="50"/>
      <c r="KT202" s="50"/>
      <c r="KU202" s="50"/>
      <c r="KV202" s="50"/>
      <c r="KW202" s="50"/>
      <c r="KX202" s="50"/>
      <c r="KY202" s="50"/>
      <c r="KZ202" s="50"/>
      <c r="LA202" s="50"/>
      <c r="LB202" s="50"/>
      <c r="LC202" s="50"/>
      <c r="LD202" s="50"/>
      <c r="LE202" s="50"/>
      <c r="LF202" s="50"/>
      <c r="LG202" s="50"/>
      <c r="LH202" s="50"/>
      <c r="LI202" s="50"/>
      <c r="LJ202" s="50"/>
      <c r="LK202" s="50"/>
      <c r="LL202" s="50"/>
      <c r="LM202" s="50"/>
      <c r="LN202" s="50"/>
      <c r="LO202" s="50"/>
      <c r="LP202" s="50"/>
      <c r="LQ202" s="50"/>
      <c r="LR202" s="50"/>
      <c r="LS202" s="50"/>
      <c r="LT202" s="50"/>
      <c r="LU202" s="50"/>
      <c r="LV202" s="50"/>
      <c r="LW202" s="50"/>
      <c r="LX202" s="50"/>
      <c r="LY202" s="50"/>
      <c r="LZ202" s="50"/>
      <c r="MA202" s="50"/>
      <c r="MB202" s="50"/>
      <c r="MC202" s="50"/>
      <c r="MD202" s="50"/>
      <c r="ME202" s="50"/>
      <c r="MF202" s="50"/>
      <c r="MG202" s="50"/>
      <c r="MH202" s="50"/>
      <c r="MI202" s="50"/>
      <c r="MJ202" s="50"/>
      <c r="MK202" s="50"/>
      <c r="ML202" s="50"/>
      <c r="MM202" s="50"/>
      <c r="MN202" s="50"/>
      <c r="MO202" s="50"/>
      <c r="MP202" s="50"/>
      <c r="MQ202" s="50"/>
      <c r="MR202" s="50"/>
      <c r="MS202" s="50"/>
      <c r="MT202" s="50"/>
      <c r="MU202" s="50"/>
      <c r="MV202" s="50"/>
      <c r="MW202" s="50"/>
      <c r="MX202" s="50"/>
      <c r="MY202" s="50"/>
      <c r="MZ202" s="50"/>
      <c r="NA202" s="50"/>
      <c r="NB202" s="50"/>
      <c r="NC202" s="50"/>
      <c r="ND202" s="50"/>
      <c r="NE202" s="50"/>
      <c r="NF202" s="50"/>
      <c r="NG202" s="50"/>
      <c r="NH202" s="50"/>
      <c r="NI202" s="50"/>
      <c r="NJ202" s="50"/>
      <c r="NK202" s="50"/>
      <c r="NL202" s="50"/>
      <c r="NM202" s="50"/>
      <c r="NN202" s="50"/>
      <c r="NO202" s="50"/>
      <c r="NP202" s="50"/>
      <c r="NQ202" s="50"/>
      <c r="NR202" s="50"/>
      <c r="NS202" s="50"/>
      <c r="NT202" s="50"/>
      <c r="NU202" s="50"/>
    </row>
    <row r="203" spans="1:385" outlineLevel="1" x14ac:dyDescent="0.25">
      <c r="A203" s="2" t="s">
        <v>55</v>
      </c>
      <c r="B203" s="79">
        <f ca="1">+OFFSET($D$52,0,COUNTA($B$66:B202),,)</f>
        <v>0</v>
      </c>
      <c r="C203" s="88">
        <f t="shared" si="63"/>
        <v>0</v>
      </c>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47"/>
      <c r="EJ203" s="47"/>
      <c r="EK203" s="50">
        <f>IF(EL$63&gt;$C$17,0,-EK$53*(12/$C$63))</f>
        <v>0</v>
      </c>
      <c r="EL203" s="50">
        <f>IF(EL$63&lt;=$C$17,($C$34*EL$59*$B203/$C$63)*(IF(COUNTA($D203:EK203)*(12/$C$63)&lt;=$C$9,0,1)),0)+IF(EM$63=$C$17,0,IF(EL$63=$C$17,$B203*(EL$60),0))</f>
        <v>0</v>
      </c>
      <c r="EM203" s="50">
        <f>IF(EM$63&lt;=$C$17,($C$34*EM$59*$B203/$C$63)*(IF(COUNTA($D203:EL203)*(12/$C$63)&lt;=$C$9,0,1)),0)+IF(EN$63=$C$17,0,IF(EM$63=$C$17,$B203*(EM$60),0))</f>
        <v>0</v>
      </c>
      <c r="EN203" s="50">
        <f>IF(EN$63&lt;=$C$17,($C$34*EN$59*$B203/$C$63)*(IF(COUNTA($D203:EM203)*(12/$C$63)&lt;=$C$9,0,1)),0)+IF(EO$63=$C$17,0,IF(EN$63=$C$17,$B203*(EN$60),0))</f>
        <v>0</v>
      </c>
      <c r="EO203" s="50">
        <f>IF(EO$63&lt;=$C$17,($C$34*EO$59*$B203/$C$63)*(IF(COUNTA($D203:EN203)*(12/$C$63)&lt;=$C$9,0,1)),0)+IF(EP$63=$C$17,0,IF(EO$63=$C$17,$B203*(EO$60),0))</f>
        <v>0</v>
      </c>
      <c r="EP203" s="50">
        <f>IF(EP$63&lt;=$C$17,($C$34*EP$59*$B203/$C$63)*(IF(COUNTA($D203:EO203)*(12/$C$63)&lt;=$C$9,0,1)),0)+IF(EQ$63=$C$17,0,IF(EP$63=$C$17,$B203*(EP$60),0))</f>
        <v>0</v>
      </c>
      <c r="EQ203" s="50">
        <f>IF(EQ$63&lt;=$C$17,($C$34*EQ$59*$B203/$C$63)*(IF(COUNTA($D203:EP203)*(12/$C$63)&lt;=$C$9,0,1)),0)+IF(ER$63=$C$17,0,IF(EQ$63=$C$17,$B203*(EQ$60),0))</f>
        <v>0</v>
      </c>
      <c r="ER203" s="50">
        <f>IF(ER$63&lt;=$C$17,($C$34*ER$59*$B203/$C$63)*(IF(COUNTA($D203:EQ203)*(12/$C$63)&lt;=$C$9,0,1)),0)+IF(ES$63=$C$17,0,IF(ER$63=$C$17,$B203*(ER$60),0))</f>
        <v>0</v>
      </c>
      <c r="ES203" s="50">
        <f>IF(ES$63&lt;=$C$17,($C$34*ES$59*$B203/$C$63)*(IF(COUNTA($D203:ER203)*(12/$C$63)&lt;=$C$9,0,1)),0)+IF(ET$63=$C$17,0,IF(ES$63=$C$17,$B203*(ES$60),0))</f>
        <v>0</v>
      </c>
      <c r="ET203" s="50">
        <f>IF(ET$63&lt;=$C$17,($C$34*ET$59*$B203/$C$63)*(IF(COUNTA($D203:ES203)*(12/$C$63)&lt;=$C$9,0,1)),0)+IF(EU$63=$C$17,0,IF(ET$63=$C$17,$B203*(ET$60),0))</f>
        <v>0</v>
      </c>
      <c r="EU203" s="50">
        <f>IF(EU$63&lt;=$C$17,($C$34*EU$59*$B203/$C$63)*(IF(COUNTA($D203:ET203)*(12/$C$63)&lt;=$C$9,0,1)),0)+IF(EV$63=$C$17,0,IF(EU$63=$C$17,$B203*(EU$60),0))</f>
        <v>0</v>
      </c>
      <c r="EV203" s="50">
        <f>IF(EV$63&lt;=$C$17,($C$34*EV$59*$B203/$C$63)*(IF(COUNTA($D203:EU203)*(12/$C$63)&lt;=$C$9,0,1)),0)+IF(EW$63=$C$17,0,IF(EV$63=$C$17,$B203*(EV$60),0))</f>
        <v>0</v>
      </c>
      <c r="EW203" s="50">
        <f>IF(EW$63&lt;=$C$17,($C$34*EW$59*$B203/$C$63)*(IF(COUNTA($D203:EV203)*(12/$C$63)&lt;=$C$9,0,1)),0)+IF(EX$63=$C$17,0,IF(EW$63=$C$17,$B203*(EW$60),0))</f>
        <v>0</v>
      </c>
      <c r="EX203" s="50">
        <f>IF(EX$63&lt;=$C$17,($C$34*EX$59*$B203/$C$63)*(IF(COUNTA($D203:EW203)*(12/$C$63)&lt;=$C$9,0,1)),0)+IF(EY$63=$C$17,0,IF(EX$63=$C$17,$B203*(EX$60),0))</f>
        <v>0</v>
      </c>
      <c r="EY203" s="50">
        <f>IF(EY$63&lt;=$C$17,($C$34*EY$59*$B203/$C$63)*(IF(COUNTA($D203:EX203)*(12/$C$63)&lt;=$C$9,0,1)),0)+IF(EZ$63=$C$17,0,IF(EY$63=$C$17,$B203*(EY$60),0))</f>
        <v>0</v>
      </c>
      <c r="EZ203" s="50">
        <f>IF(EZ$63&lt;=$C$17,($C$34*EZ$59*$B203/$C$63)*(IF(COUNTA($D203:EY203)*(12/$C$63)&lt;=$C$9,0,1)),0)+IF(FA$63=$C$17,0,IF(EZ$63=$C$17,$B203*(EZ$60),0))</f>
        <v>0</v>
      </c>
      <c r="FA203" s="50">
        <f>IF(FA$63&lt;=$C$17,($C$34*FA$59*$B203/$C$63)*(IF(COUNTA($D203:EZ203)*(12/$C$63)&lt;=$C$9,0,1)),0)+IF(FB$63=$C$17,0,IF(FA$63=$C$17,$B203*(FA$60),0))</f>
        <v>0</v>
      </c>
      <c r="FB203" s="50">
        <f>IF(FB$63&lt;=$C$17,($C$34*FB$59*$B203/$C$63)*(IF(COUNTA($D203:FA203)*(12/$C$63)&lt;=$C$9,0,1)),0)+IF(FC$63=$C$17,0,IF(FB$63=$C$17,$B203*(FB$60),0))</f>
        <v>0</v>
      </c>
      <c r="FC203" s="50">
        <f>IF(FC$63&lt;=$C$17,($C$34*FC$59*$B203/$C$63)*(IF(COUNTA($D203:FB203)*(12/$C$63)&lt;=$C$9,0,1)),0)+IF(FD$63=$C$17,0,IF(FC$63=$C$17,$B203*(FC$60),0))</f>
        <v>0</v>
      </c>
      <c r="FD203" s="50">
        <f>IF(FD$63&lt;=$C$17,($C$34*FD$59*$B203/$C$63)*(IF(COUNTA($D203:FC203)*(12/$C$63)&lt;=$C$9,0,1)),0)+IF(FE$63=$C$17,0,IF(FD$63=$C$17,$B203*(FD$60),0))</f>
        <v>0</v>
      </c>
      <c r="FE203" s="50">
        <f>IF(FE$63&lt;=$C$17,($C$34*FE$59*$B203/$C$63)*(IF(COUNTA($D203:FD203)*(12/$C$63)&lt;=$C$9,0,1)),0)+IF(FF$63=$C$17,0,IF(FE$63=$C$17,$B203*(FE$60),0))</f>
        <v>0</v>
      </c>
      <c r="FF203" s="50">
        <f>IF(FF$63&lt;=$C$17,($C$34*FF$59*$B203/$C$63)*(IF(COUNTA($D203:FE203)*(12/$C$63)&lt;=$C$9,0,1)),0)+IF(FG$63=$C$17,0,IF(FF$63=$C$17,$B203*(FF$60),0))</f>
        <v>0</v>
      </c>
      <c r="FG203" s="50">
        <f>IF(FG$63&lt;=$C$17,($C$34*FG$59*$B203/$C$63)*(IF(COUNTA($D203:FF203)*(12/$C$63)&lt;=$C$9,0,1)),0)+IF(FH$63=$C$17,0,IF(FG$63=$C$17,$B203*(FG$60),0))</f>
        <v>0</v>
      </c>
      <c r="FH203" s="50">
        <f>IF(FH$63&lt;=$C$17,($C$34*FH$59*$B203/$C$63)*(IF(COUNTA($D203:FG203)*(12/$C$63)&lt;=$C$9,0,1)),0)+IF(FI$63=$C$17,0,IF(FH$63=$C$17,$B203*(FH$60),0))</f>
        <v>0</v>
      </c>
      <c r="FI203" s="50">
        <f>IF(FI$63&lt;=$C$17,($C$34*FI$59*$B203/$C$63)*(IF(COUNTA($D203:FH203)*(12/$C$63)&lt;=$C$9,0,1)),0)+IF(FJ$63=$C$17,0,IF(FI$63=$C$17,$B203*(FI$60),0))</f>
        <v>0</v>
      </c>
      <c r="FJ203" s="50">
        <f>IF(FJ$63&lt;=$C$17,($C$34*FJ$59*$B203/$C$63)*(IF(COUNTA($D203:FI203)*(12/$C$63)&lt;=$C$9,0,1)),0)+IF(FK$63=$C$17,0,IF(FJ$63=$C$17,$B203*(FJ$60),0))</f>
        <v>0</v>
      </c>
      <c r="FK203" s="50">
        <f>IF(FK$63&lt;=$C$17,($C$34*FK$59*$B203/$C$63)*(IF(COUNTA($D203:FJ203)*(12/$C$63)&lt;=$C$9,0,1)),0)+IF(FL$63=$C$17,0,IF(FK$63=$C$17,$B203*(FK$60),0))</f>
        <v>0</v>
      </c>
      <c r="FL203" s="50">
        <f>IF(FL$63&lt;=$C$17,($C$34*FL$59*$B203/$C$63)*(IF(COUNTA($D203:FK203)*(12/$C$63)&lt;=$C$9,0,1)),0)+IF(FM$63=$C$17,0,IF(FL$63=$C$17,$B203*(FL$60),0))</f>
        <v>0</v>
      </c>
      <c r="FM203" s="50">
        <f>IF(FM$63&lt;=$C$17,($C$34*FM$59*$B203/$C$63)*(IF(COUNTA($D203:FL203)*(12/$C$63)&lt;=$C$9,0,1)),0)+IF(FN$63=$C$17,0,IF(FM$63=$C$17,$B203*(FM$60),0))</f>
        <v>0</v>
      </c>
      <c r="FN203" s="50">
        <f>IF(FN$63&lt;=$C$17,($C$34*FN$59*$B203/$C$63)*(IF(COUNTA($D203:FM203)*(12/$C$63)&lt;=$C$9,0,1)),0)+IF(FO$63=$C$17,0,IF(FN$63=$C$17,$B203*(FN$60),0))</f>
        <v>0</v>
      </c>
      <c r="FO203" s="50">
        <f>IF(FO$63&lt;=$C$17,($C$34*FO$59*$B203/$C$63)*(IF(COUNTA($D203:FN203)*(12/$C$63)&lt;=$C$9,0,1)),0)+IF(FP$63=$C$17,0,IF(FO$63=$C$17,$B203*(FO$60),0))</f>
        <v>0</v>
      </c>
      <c r="FP203" s="50">
        <f>IF(FP$63&lt;=$C$17,($C$34*FP$59*$B203/$C$63)*(IF(COUNTA($D203:FO203)*(12/$C$63)&lt;=$C$9,0,1)),0)+IF(FQ$63=$C$17,0,IF(FP$63=$C$17,$B203*(FP$60),0))</f>
        <v>0</v>
      </c>
      <c r="FQ203" s="50">
        <f>IF(FQ$63&lt;=$C$17,($C$34*FQ$59*$B203/$C$63)*(IF(COUNTA($D203:FP203)*(12/$C$63)&lt;=$C$9,0,1)),0)+IF(FR$63=$C$17,0,IF(FQ$63=$C$17,$B203*(FQ$60),0))</f>
        <v>0</v>
      </c>
      <c r="FR203" s="50">
        <f>IF(FR$63&lt;=$C$17,($C$34*FR$59*$B203/$C$63)*(IF(COUNTA($D203:FQ203)*(12/$C$63)&lt;=$C$9,0,1)),0)+IF(FS$63=$C$17,0,IF(FR$63=$C$17,$B203*(FR$60),0))</f>
        <v>0</v>
      </c>
      <c r="FS203" s="50">
        <f>IF(FS$63&lt;=$C$17,($C$34*FS$59*$B203/$C$63)*(IF(COUNTA($D203:FR203)*(12/$C$63)&lt;=$C$9,0,1)),0)+IF(FT$63=$C$17,0,IF(FS$63=$C$17,$B203*(FS$60),0))</f>
        <v>0</v>
      </c>
      <c r="FT203" s="50">
        <f>IF(FT$63&lt;=$C$17,($C$34*FT$59*$B203/$C$63)*(IF(COUNTA($D203:FS203)*(12/$C$63)&lt;=$C$9,0,1)),0)+IF(FU$63=$C$17,0,IF(FT$63=$C$17,$B203*(FT$60),0))</f>
        <v>0</v>
      </c>
      <c r="FU203" s="50">
        <f>IF(FU$63&lt;=$C$17,($C$34*FU$59*$B203/$C$63)*(IF(COUNTA($D203:FT203)*(12/$C$63)&lt;=$C$9,0,1)),0)+IF(FV$63=$C$17,0,IF(FU$63=$C$17,$B203*(FU$60),0))</f>
        <v>0</v>
      </c>
      <c r="FV203" s="50">
        <f>IF(FV$63&lt;=$C$17,($C$34*FV$59*$B203/$C$63)*(IF(COUNTA($D203:FU203)*(12/$C$63)&lt;=$C$9,0,1)),0)+IF(FW$63=$C$17,0,IF(FV$63=$C$17,$B203*(FV$60),0))</f>
        <v>0</v>
      </c>
      <c r="FW203" s="50">
        <f>IF(FW$63&lt;=$C$17,($C$34*FW$59*$B203/$C$63)*(IF(COUNTA($D203:FV203)*(12/$C$63)&lt;=$C$9,0,1)),0)+IF(FX$63=$C$17,0,IF(FW$63=$C$17,$B203*(FW$60),0))</f>
        <v>0</v>
      </c>
      <c r="FX203" s="50">
        <f>IF(FX$63&lt;=$C$17,($C$34*FX$59*$B203/$C$63)*(IF(COUNTA($D203:FW203)*(12/$C$63)&lt;=$C$9,0,1)),0)+IF(FY$63=$C$17,0,IF(FX$63=$C$17,$B203*(FX$60),0))</f>
        <v>0</v>
      </c>
      <c r="FY203" s="50">
        <f>IF(FY$63&lt;=$C$17,($C$34*FY$59*$B203/$C$63)*(IF(COUNTA($D203:FX203)*(12/$C$63)&lt;=$C$9,0,1)),0)+IF(FZ$63=$C$17,0,IF(FY$63=$C$17,$B203*(FY$60),0))</f>
        <v>0</v>
      </c>
      <c r="FZ203" s="50">
        <f>IF(FZ$63&lt;=$C$17,($C$34*FZ$59*$B203/$C$63)*(IF(COUNTA($D203:FY203)*(12/$C$63)&lt;=$C$9,0,1)),0)+IF(GA$63=$C$17,0,IF(FZ$63=$C$17,$B203*(FZ$60),0))</f>
        <v>0</v>
      </c>
      <c r="GA203" s="50">
        <f>IF(GA$63&lt;=$C$17,($C$34*GA$59*$B203/$C$63)*(IF(COUNTA($D203:FZ203)*(12/$C$63)&lt;=$C$9,0,1)),0)+IF(GB$63=$C$17,0,IF(GA$63=$C$17,$B203*(GA$60),0))</f>
        <v>0</v>
      </c>
      <c r="GB203" s="50">
        <f>IF(GB$63&lt;=$C$17,($C$34*GB$59*$B203/$C$63)*(IF(COUNTA($D203:GA203)*(12/$C$63)&lt;=$C$9,0,1)),0)+IF(GC$63=$C$17,0,IF(GB$63=$C$17,$B203*(GB$60),0))</f>
        <v>0</v>
      </c>
      <c r="GC203" s="50">
        <f>IF(GC$63&lt;=$C$17,($C$34*GC$59*$B203/$C$63)*(IF(COUNTA($D203:GB203)*(12/$C$63)&lt;=$C$9,0,1)),0)+IF(GD$63=$C$17,0,IF(GC$63=$C$17,$B203*(GC$60),0))</f>
        <v>0</v>
      </c>
      <c r="GD203" s="50">
        <f>IF(GD$63&lt;=$C$17,($C$34*GD$59*$B203/$C$63)*(IF(COUNTA($D203:GC203)*(12/$C$63)&lt;=$C$9,0,1)),0)+IF(GE$63=$C$17,0,IF(GD$63=$C$17,$B203*(GD$60),0))</f>
        <v>0</v>
      </c>
      <c r="GE203" s="50">
        <f>IF(GE$63&lt;=$C$17,($C$34*GE$59*$B203/$C$63)*(IF(COUNTA($D203:GD203)*(12/$C$63)&lt;=$C$9,0,1)),0)+IF(GF$63=$C$17,0,IF(GE$63=$C$17,$B203*(GE$60),0))</f>
        <v>0</v>
      </c>
      <c r="GF203" s="50">
        <f>IF(GF$63&lt;=$C$17,($C$34*GF$59*$B203/$C$63)*(IF(COUNTA($D203:GE203)*(12/$C$63)&lt;=$C$9,0,1)),0)+IF(GG$63=$C$17,0,IF(GF$63=$C$17,$B203*(GF$60),0))</f>
        <v>0</v>
      </c>
      <c r="GG203" s="50">
        <f>IF(GG$63&lt;=$C$17,($C$34*GG$59*$B203/$C$63)*(IF(COUNTA($D203:GF203)*(12/$C$63)&lt;=$C$9,0,1)),0)+IF(GH$63=$C$17,0,IF(GG$63=$C$17,$B203*(GG$60),0))</f>
        <v>0</v>
      </c>
      <c r="GH203" s="50">
        <f>IF(GH$63&lt;=$C$17,($C$34*GH$59*$B203/$C$63)*(IF(COUNTA($D203:GG203)*(12/$C$63)&lt;=$C$9,0,1)),0)+IF(GI$63=$C$17,0,IF(GH$63=$C$17,$B203*(GH$60),0))</f>
        <v>0</v>
      </c>
      <c r="GI203" s="50">
        <f>IF(GI$63&lt;=$C$17,($C$34*GI$59*$B203/$C$63)*(IF(COUNTA($D203:GH203)*(12/$C$63)&lt;=$C$9,0,1)),0)+IF(GJ$63=$C$17,0,IF(GI$63=$C$17,$B203*(GI$60),0))</f>
        <v>0</v>
      </c>
      <c r="GJ203" s="50">
        <f>IF(GJ$63&lt;=$C$17,($C$34*GJ$59*$B203/$C$63)*(IF(COUNTA($D203:GI203)*(12/$C$63)&lt;=$C$9,0,1)),0)+IF(GK$63=$C$17,0,IF(GJ$63=$C$17,$B203*(GJ$60),0))</f>
        <v>0</v>
      </c>
      <c r="GK203" s="50">
        <f>IF(GK$63&lt;=$C$17,($C$34*GK$59*$B203/$C$63)*(IF(COUNTA($D203:GJ203)*(12/$C$63)&lt;=$C$9,0,1)),0)+IF(GL$63=$C$17,0,IF(GK$63=$C$17,$B203*(GK$60),0))</f>
        <v>0</v>
      </c>
      <c r="GL203" s="50">
        <f>IF(GL$63&lt;=$C$17,($C$34*GL$59*$B203/$C$63)*(IF(COUNTA($D203:GK203)*(12/$C$63)&lt;=$C$9,0,1)),0)+IF(GM$63=$C$17,0,IF(GL$63=$C$17,$B203*(GL$60),0))</f>
        <v>0</v>
      </c>
      <c r="GM203" s="50">
        <f>IF(GM$63&lt;=$C$17,($C$34*GM$59*$B203/$C$63)*(IF(COUNTA($D203:GL203)*(12/$C$63)&lt;=$C$9,0,1)),0)+IF(GN$63=$C$17,0,IF(GM$63=$C$17,$B203*(GM$60),0))</f>
        <v>0</v>
      </c>
      <c r="GN203" s="50">
        <f>IF(GN$63&lt;=$C$17,($C$34*GN$59*$B203/$C$63)*(IF(COUNTA($D203:GM203)*(12/$C$63)&lt;=$C$9,0,1)),0)+IF(GO$63=$C$17,0,IF(GN$63=$C$17,$B203*(GN$60),0))</f>
        <v>0</v>
      </c>
      <c r="GO203" s="50">
        <f>IF(GO$63&lt;=$C$17,($C$34*GO$59*$B203/$C$63)*(IF(COUNTA($D203:GN203)*(12/$C$63)&lt;=$C$9,0,1)),0)+IF(GP$63=$C$17,0,IF(GO$63=$C$17,$B203*(GO$60),0))</f>
        <v>0</v>
      </c>
      <c r="GP203" s="50">
        <f>IF(GP$63&lt;=$C$17,($C$34*GP$59*$B203/$C$63)*(IF(COUNTA($D203:GO203)*(12/$C$63)&lt;=$C$9,0,1)),0)+IF(GQ$63=$C$17,0,IF(GP$63=$C$17,$B203*(GP$60),0))</f>
        <v>0</v>
      </c>
      <c r="GQ203" s="50">
        <f>IF(GQ$63&lt;=$C$17,($C$34*GQ$59*$B203/$C$63)*(IF(COUNTA($D203:GP203)*(12/$C$63)&lt;=$C$9,0,1)),0)+IF(GR$63=$C$17,0,IF(GQ$63=$C$17,$B203*(GQ$60),0))</f>
        <v>0</v>
      </c>
      <c r="GR203" s="50">
        <f>IF(GR$63&lt;=$C$17,($C$34*GR$59*$B203/$C$63)*(IF(COUNTA($D203:GQ203)*(12/$C$63)&lt;=$C$9,0,1)),0)+IF(GS$63=$C$17,0,IF(GR$63=$C$17,$B203*(GR$60),0))</f>
        <v>0</v>
      </c>
      <c r="GS203" s="50">
        <f>IF(GS$63&lt;=$C$17,($C$34*GS$59*$B203/$C$63)*(IF(COUNTA($D203:GR203)*(12/$C$63)&lt;=$C$9,0,1)),0)+IF(GT$63=$C$17,0,IF(GS$63=$C$17,$B203*(GS$60),0))</f>
        <v>0</v>
      </c>
      <c r="GT203" s="50">
        <f>IF(GT$63&lt;=$C$17,($C$34*GT$59*$B203/$C$63)*(IF(COUNTA($D203:GS203)*(12/$C$63)&lt;=$C$9,0,1)),0)+IF(GU$63=$C$17,0,IF(GT$63=$C$17,$B203*(GT$60),0))</f>
        <v>0</v>
      </c>
      <c r="GU203" s="50">
        <f>IF(GU$63&lt;=$C$17,($C$34*GU$59*$B203/$C$63)*(IF(COUNTA($D203:GT203)*(12/$C$63)&lt;=$C$9,0,1)),0)+IF(GV$63=$C$17,0,IF(GU$63=$C$17,$B203*(GU$60),0))</f>
        <v>0</v>
      </c>
      <c r="GV203" s="50">
        <f>IF(GV$63&lt;=$C$17,($C$34*GV$59*$B203/$C$63)*(IF(COUNTA($D203:GU203)*(12/$C$63)&lt;=$C$9,0,1)),0)+IF(GW$63=$C$17,0,IF(GV$63=$C$17,$B203*(GV$60),0))</f>
        <v>0</v>
      </c>
      <c r="GW203" s="50">
        <f>IF(GW$63&lt;=$C$17,($C$34*GW$59*$B203/$C$63)*(IF(COUNTA($D203:GV203)*(12/$C$63)&lt;=$C$9,0,1)),0)+IF(GX$63=$C$17,0,IF(GW$63=$C$17,$B203*(GW$60),0))</f>
        <v>0</v>
      </c>
      <c r="GX203" s="50">
        <f>IF(GX$63&lt;=$C$17,($C$34*GX$59*$B203/$C$63)*(IF(COUNTA($D203:GW203)*(12/$C$63)&lt;=$C$9,0,1)),0)+IF(GY$63=$C$17,0,IF(GX$63=$C$17,$B203*(GX$60),0))</f>
        <v>0</v>
      </c>
      <c r="GY203" s="50">
        <f>IF(GY$63&lt;=$C$17,($C$34*GY$59*$B203/$C$63)*(IF(COUNTA($D203:GX203)*(12/$C$63)&lt;=$C$9,0,1)),0)+IF(GZ$63=$C$17,0,IF(GY$63=$C$17,$B203*(GY$60),0))</f>
        <v>0</v>
      </c>
      <c r="GZ203" s="50">
        <f>IF(GZ$63&lt;=$C$17,($C$34*GZ$59*$B203/$C$63)*(IF(COUNTA($D203:GY203)*(12/$C$63)&lt;=$C$9,0,1)),0)+IF(HA$63=$C$17,0,IF(GZ$63=$C$17,$B203*(GZ$60),0))</f>
        <v>0</v>
      </c>
      <c r="HA203" s="50">
        <f>IF(HA$63&lt;=$C$17,($C$34*HA$59*$B203/$C$63)*(IF(COUNTA($D203:GZ203)*(12/$C$63)&lt;=$C$9,0,1)),0)+IF(HB$63=$C$17,0,IF(HA$63=$C$17,$B203*(HA$60),0))</f>
        <v>0</v>
      </c>
      <c r="HB203" s="50">
        <f>IF(HB$63&lt;=$C$17,($C$34*HB$59*$B203/$C$63)*(IF(COUNTA($D203:HA203)*(12/$C$63)&lt;=$C$9,0,1)),0)+IF(HC$63=$C$17,0,IF(HB$63=$C$17,$B203*(HB$60),0))</f>
        <v>0</v>
      </c>
      <c r="HC203" s="50">
        <f>IF(HC$63&lt;=$C$17,($C$34*HC$59*$B203/$C$63)*(IF(COUNTA($D203:HB203)*(12/$C$63)&lt;=$C$9,0,1)),0)+IF(HD$63=$C$17,0,IF(HC$63=$C$17,$B203*(HC$60),0))</f>
        <v>0</v>
      </c>
      <c r="HD203" s="50">
        <f>IF(HD$63&lt;=$C$17,($C$34*HD$59*$B203/$C$63)*(IF(COUNTA($D203:HC203)*(12/$C$63)&lt;=$C$9,0,1)),0)+IF(HE$63=$C$17,0,IF(HD$63=$C$17,$B203*(HD$60),0))</f>
        <v>0</v>
      </c>
      <c r="HE203" s="50">
        <f>IF(HE$63&lt;=$C$17,($C$34*HE$59*$B203/$C$63)*(IF(COUNTA($D203:HD203)*(12/$C$63)&lt;=$C$9,0,1)),0)+IF(HF$63=$C$17,0,IF(HE$63=$C$17,$B203*(HE$60),0))</f>
        <v>0</v>
      </c>
      <c r="HF203" s="50">
        <f>IF(HF$63&lt;=$C$17,($C$34*HF$59*$B203/$C$63)*(IF(COUNTA($D203:HE203)*(12/$C$63)&lt;=$C$9,0,1)),0)+IF(HG$63=$C$17,0,IF(HF$63=$C$17,$B203*(HF$60),0))</f>
        <v>0</v>
      </c>
      <c r="HG203" s="50">
        <f>IF(HG$63&lt;=$C$17,($C$34*HG$59*$B203/$C$63)*(IF(COUNTA($D203:HF203)*(12/$C$63)&lt;=$C$9,0,1)),0)+IF(HH$63=$C$17,0,IF(HG$63=$C$17,$B203*(HG$60),0))</f>
        <v>0</v>
      </c>
      <c r="HH203" s="50">
        <f>IF(HH$63&lt;=$C$17,($C$34*HH$59*$B203/$C$63)*(IF(COUNTA($D203:HG203)*(12/$C$63)&lt;=$C$9,0,1)),0)+IF(HI$63=$C$17,0,IF(HH$63=$C$17,$B203*(HH$60),0))</f>
        <v>0</v>
      </c>
      <c r="HI203" s="50">
        <f>IF(HI$63&lt;=$C$17,($C$34*HI$59*$B203/$C$63)*(IF(COUNTA($D203:HH203)*(12/$C$63)&lt;=$C$9,0,1)),0)+IF(HJ$63=$C$17,0,IF(HI$63=$C$17,$B203*(HI$60),0))</f>
        <v>0</v>
      </c>
      <c r="HJ203" s="50">
        <f>IF(HJ$63&lt;=$C$17,($C$34*HJ$59*$B203/$C$63)*(IF(COUNTA($D203:HI203)*(12/$C$63)&lt;=$C$9,0,1)),0)+IF(HK$63=$C$17,0,IF(HJ$63=$C$17,$B203*(HJ$60),0))</f>
        <v>0</v>
      </c>
      <c r="HK203" s="50">
        <f>IF(HK$63&lt;=$C$17,($C$34*HK$59*$B203/$C$63)*(IF(COUNTA($D203:HJ203)*(12/$C$63)&lt;=$C$9,0,1)),0)+IF(HL$63=$C$17,0,IF(HK$63=$C$17,$B203*(HK$60),0))</f>
        <v>0</v>
      </c>
      <c r="HL203" s="50">
        <f>IF(HL$63&lt;=$C$17,($C$34*HL$59*$B203/$C$63)*(IF(COUNTA($D203:HK203)*(12/$C$63)&lt;=$C$9,0,1)),0)+IF(HM$63=$C$17,0,IF(HL$63=$C$17,$B203*(HL$60),0))</f>
        <v>0</v>
      </c>
      <c r="HM203" s="50">
        <f>IF(HM$63&lt;=$C$17,($C$34*HM$59*$B203/$C$63)*(IF(COUNTA($D203:HL203)*(12/$C$63)&lt;=$C$9,0,1)),0)+IF(HN$63=$C$17,0,IF(HM$63=$C$17,$B203*(HM$60),0))</f>
        <v>0</v>
      </c>
      <c r="HN203" s="50">
        <f>IF(HN$63&lt;=$C$17,($C$34*HN$59*$B203/$C$63)*(IF(COUNTA($D203:HM203)*(12/$C$63)&lt;=$C$9,0,1)),0)+IF(HO$63=$C$17,0,IF(HN$63=$C$17,$B203*(HN$60),0))</f>
        <v>0</v>
      </c>
      <c r="HO203" s="50">
        <f>IF(HO$63&lt;=$C$17,($C$34*HO$59*$B203/$C$63)*(IF(COUNTA($D203:HN203)*(12/$C$63)&lt;=$C$9,0,1)),0)+IF(HP$63=$C$17,0,IF(HO$63=$C$17,$B203*(HO$60),0))</f>
        <v>0</v>
      </c>
      <c r="HP203" s="50">
        <f>IF(HP$63&lt;=$C$17,($C$34*HP$59*$B203/$C$63)*(IF(COUNTA($D203:HO203)*(12/$C$63)&lt;=$C$9,0,1)),0)+IF(HQ$63=$C$17,0,IF(HP$63=$C$17,$B203*(HP$60),0))</f>
        <v>0</v>
      </c>
      <c r="HQ203" s="50">
        <f>IF(HQ$63&lt;=$C$17,($C$34*HQ$59*$B203/$C$63)*(IF(COUNTA($D203:HP203)*(12/$C$63)&lt;=$C$9,0,1)),0)+IF(HR$63=$C$17,0,IF(HQ$63=$C$17,$B203*(HQ$60),0))</f>
        <v>0</v>
      </c>
      <c r="HR203" s="50">
        <f>IF(HR$63&lt;=$C$17,($C$34*HR$59*$B203/$C$63)*(IF(COUNTA($D203:HQ203)*(12/$C$63)&lt;=$C$9,0,1)),0)+IF(HS$63=$C$17,0,IF(HR$63=$C$17,$B203*(HR$60),0))</f>
        <v>0</v>
      </c>
      <c r="HS203" s="50">
        <f>IF(HS$63&lt;=$C$17,($C$34*HS$59*$B203/$C$63)*(IF(COUNTA($D203:HR203)*(12/$C$63)&lt;=$C$9,0,1)),0)+IF(HT$63=$C$17,0,IF(HS$63=$C$17,$B203*(HS$60),0))</f>
        <v>0</v>
      </c>
      <c r="HT203" s="50">
        <f>IF(HT$63&lt;=$C$17,($C$34*HT$59*$B203/$C$63)*(IF(COUNTA($D203:HS203)*(12/$C$63)&lt;=$C$9,0,1)),0)+IF(HU$63=$C$17,0,IF(HT$63=$C$17,$B203*(HT$60),0))</f>
        <v>0</v>
      </c>
      <c r="HU203" s="50">
        <f>IF(HU$63&lt;=$C$17,($C$34*HU$59*$B203/$C$63)*(IF(COUNTA($D203:HT203)*(12/$C$63)&lt;=$C$9,0,1)),0)+IF(HV$63=$C$17,0,IF(HU$63=$C$17,$B203*(HU$60),0))</f>
        <v>0</v>
      </c>
      <c r="HV203" s="50">
        <f>IF(HV$63&lt;=$C$17,($C$34*HV$59*$B203/$C$63)*(IF(COUNTA($D203:HU203)*(12/$C$63)&lt;=$C$9,0,1)),0)+IF(HW$63=$C$17,0,IF(HV$63=$C$17,$B203*(HV$60),0))</f>
        <v>0</v>
      </c>
      <c r="HW203" s="50">
        <f>IF(HW$63&lt;=$C$17,($C$34*HW$59*$B203/$C$63)*(IF(COUNTA($D203:HV203)*(12/$C$63)&lt;=$C$9,0,1)),0)+IF(HX$63=$C$17,0,IF(HW$63=$C$17,$B203*(HW$60),0))</f>
        <v>0</v>
      </c>
      <c r="HX203" s="50">
        <f>IF(HX$63&lt;=$C$17,($C$34*HX$59*$B203/$C$63)*(IF(COUNTA($D203:HW203)*(12/$C$63)&lt;=$C$9,0,1)),0)+IF(HY$63=$C$17,0,IF(HX$63=$C$17,$B203*(HX$60),0))</f>
        <v>0</v>
      </c>
      <c r="HY203" s="50">
        <f>IF(HY$63&lt;=$C$17,($C$34*HY$59*$B203/$C$63)*(IF(COUNTA($D203:HX203)*(12/$C$63)&lt;=$C$9,0,1)),0)+IF(HZ$63=$C$17,0,IF(HY$63=$C$17,$B203*(HY$60),0))</f>
        <v>0</v>
      </c>
      <c r="HZ203" s="50">
        <f>IF(HZ$63&lt;=$C$17,($C$34*HZ$59*$B203/$C$63)*(IF(COUNTA($D203:HY203)*(12/$C$63)&lt;=$C$9,0,1)),0)+IF(IA$63=$C$17,0,IF(HZ$63=$C$17,$B203*(HZ$60),0))</f>
        <v>0</v>
      </c>
      <c r="IA203" s="50">
        <f>IF(IA$63&lt;=$C$17,($C$34*IA$59*$B203/$C$63)*(IF(COUNTA($D203:HZ203)*(12/$C$63)&lt;=$C$9,0,1)),0)+IF(IB$63=$C$17,0,IF(IA$63=$C$17,$B203*(IA$60),0))</f>
        <v>0</v>
      </c>
      <c r="IB203" s="50">
        <f>IF(IB$63&lt;=$C$17,($C$34*IB$59*$B203/$C$63)*(IF(COUNTA($D203:IA203)*(12/$C$63)&lt;=$C$9,0,1)),0)+IF(IC$63=$C$17,0,IF(IB$63=$C$17,$B203*(IB$60),0))</f>
        <v>0</v>
      </c>
      <c r="IC203" s="50">
        <f>IF(IC$63&lt;=$C$17,($C$34*IC$59*$B203/$C$63)*(IF(COUNTA($D203:IB203)*(12/$C$63)&lt;=$C$9,0,1)),0)+IF(ID$63=$C$17,0,IF(IC$63=$C$17,$B203*(IC$60),0))</f>
        <v>0</v>
      </c>
      <c r="ID203" s="50">
        <f>IF(ID$63&lt;=$C$17,($C$34*ID$59*$B203/$C$63)*(IF(COUNTA($D203:IC203)*(12/$C$63)&lt;=$C$9,0,1)),0)+IF(IE$63=$C$17,0,IF(ID$63=$C$17,$B203*(ID$60),0))</f>
        <v>0</v>
      </c>
      <c r="IE203" s="50">
        <f>IF(IE$63&lt;=$C$17,($C$34*IE$59*$B203/$C$63)*(IF(COUNTA($D203:ID203)*(12/$C$63)&lt;=$C$9,0,1)),0)+IF(IF$63=$C$17,0,IF(IE$63=$C$17,$B203*(IE$60),0))</f>
        <v>0</v>
      </c>
      <c r="IF203" s="50">
        <f>IF(IF$63&lt;=$C$17,($C$34*IF$59*$B203/$C$63)*(IF(COUNTA($D203:IE203)*(12/$C$63)&lt;=$C$9,0,1)),0)+IF(IG$63=$C$17,0,IF(IF$63=$C$17,$B203*(IF$60),0))</f>
        <v>0</v>
      </c>
      <c r="IG203" s="50">
        <f>IF(IG$63&lt;=$C$17,($C$34*IG$59*$B203/$C$63)*(IF(COUNTA($D203:IF203)*(12/$C$63)&lt;=$C$9,0,1)),0)+IF(IH$63=$C$17,0,IF(IG$63=$C$17,$B203*(IG$60),0))</f>
        <v>0</v>
      </c>
      <c r="IH203" s="50">
        <f>IF(IH$63&lt;=$C$17,($C$34*IH$59*$B203/$C$63)*(IF(COUNTA($D203:IG203)*(12/$C$63)&lt;=$C$9,0,1)),0)+IF(II$63=$C$17,0,IF(IH$63=$C$17,$B203*(IH$60),0))</f>
        <v>0</v>
      </c>
      <c r="II203" s="50">
        <f>IF(II$63&lt;=$C$17,($C$34*II$59*$B203/$C$63)*(IF(COUNTA($D203:IH203)*(12/$C$63)&lt;=$C$9,0,1)),0)+IF(IJ$63=$C$17,0,IF(II$63=$C$17,$B203*(II$60),0))</f>
        <v>0</v>
      </c>
      <c r="IJ203" s="50">
        <f>IF(IJ$63&lt;=$C$17,($C$34*IJ$59*$B203/$C$63)*(IF(COUNTA($D203:II203)*(12/$C$63)&lt;=$C$9,0,1)),0)+IF(IK$63=$C$17,0,IF(IJ$63=$C$17,$B203*(IJ$60),0))</f>
        <v>0</v>
      </c>
      <c r="IK203" s="50">
        <f>IF(IK$63&lt;=$C$17,($C$34*IK$59*$B203/$C$63)*(IF(COUNTA($D203:IJ203)*(12/$C$63)&lt;=$C$9,0,1)),0)+IF(IL$63=$C$17,0,IF(IK$63=$C$17,$B203*(IK$60),0))</f>
        <v>0</v>
      </c>
      <c r="IL203" s="50">
        <f>IF(IL$63&lt;=$C$17,($C$34*IL$59*$B203/$C$63)*(IF(COUNTA($D203:IK203)*(12/$C$63)&lt;=$C$9,0,1)),0)+IF(IM$63=$C$17,0,IF(IL$63=$C$17,$B203*(IL$60),0))</f>
        <v>0</v>
      </c>
      <c r="IM203" s="50">
        <f>IF(IM$63&lt;=$C$17,($C$34*IM$59*$B203/$C$63)*(IF(COUNTA($D203:IL203)*(12/$C$63)&lt;=$C$9,0,1)),0)+IF(IN$63=$C$17,0,IF(IM$63=$C$17,$B203*(IM$60),0))</f>
        <v>0</v>
      </c>
      <c r="IN203" s="50">
        <f>IF(IN$63&lt;=$C$17,($C$34*IN$59*$B203/$C$63)*(IF(COUNTA($D203:IM203)*(12/$C$63)&lt;=$C$9,0,1)),0)+IF(IO$63=$C$17,0,IF(IN$63=$C$17,$B203*(IN$60),0))</f>
        <v>0</v>
      </c>
      <c r="IO203" s="50">
        <f>IF(IO$63&lt;=$C$17,($C$34*IO$59*$B203/$C$63)*(IF(COUNTA($D203:IN203)*(12/$C$63)&lt;=$C$9,0,1)),0)+IF(IP$63=$C$17,0,IF(IO$63=$C$17,$B203*(IO$60),0))</f>
        <v>0</v>
      </c>
      <c r="IP203" s="50">
        <f>IF(IP$63&lt;=$C$17,($C$34*IP$59*$B203/$C$63)*(IF(COUNTA($D203:IO203)*(12/$C$63)&lt;=$C$9,0,1)),0)+IF(IQ$63=$C$17,0,IF(IP$63=$C$17,$B203*(IP$60),0))</f>
        <v>0</v>
      </c>
      <c r="IQ203" s="50">
        <f>IF(IQ$63&lt;=$C$17,($C$34*IQ$59*$B203/$C$63)*(IF(COUNTA($D203:IP203)*(12/$C$63)&lt;=$C$9,0,1)),0)+IF(IR$63=$C$17,0,IF(IQ$63=$C$17,$B203*(IQ$60),0))</f>
        <v>0</v>
      </c>
      <c r="IR203" s="50">
        <f>IF(IR$63&lt;=$C$17,($C$34*IR$59*$B203/$C$63)*(IF(COUNTA($D203:IQ203)*(12/$C$63)&lt;=$C$9,0,1)),0)+IF(IS$63=$C$17,0,IF(IR$63=$C$17,$B203*(IR$60),0))</f>
        <v>0</v>
      </c>
      <c r="IS203" s="50">
        <f>IF(IS$63&lt;=$C$17,($C$34*IS$59*$B203/$C$63)*(IF(COUNTA($D203:IR203)*(12/$C$63)&lt;=$C$9,0,1)),0)+IF(IT$63=$C$17,0,IF(IS$63=$C$17,$B203*(IS$60),0))</f>
        <v>0</v>
      </c>
      <c r="IT203" s="50">
        <f>IF(IT$63&lt;=$C$17,($C$34*IT$59*$B203/$C$63)*(IF(COUNTA($D203:IS203)*(12/$C$63)&lt;=$C$9,0,1)),0)+IF(IU$63=$C$17,0,IF(IT$63=$C$17,$B203*(IT$60),0))</f>
        <v>0</v>
      </c>
      <c r="IU203" s="50">
        <f>IF(IU$63&lt;=$C$17,($C$34*IU$59*$B203/$C$63)*(IF(COUNTA($D203:IT203)*(12/$C$63)&lt;=$C$9,0,1)),0)+IF(IV$63=$C$17,0,IF(IU$63=$C$17,$B203*(IU$60),0))</f>
        <v>0</v>
      </c>
      <c r="IV203" s="50">
        <f>IF(IV$63&lt;=$C$17,($C$34*IV$59*$B203/$C$63)*(IF(COUNTA($D203:IU203)*(12/$C$63)&lt;=$C$9,0,1)),0)+IF(IW$63=$C$17,0,IF(IV$63=$C$17,$B203*(IV$60),0))</f>
        <v>0</v>
      </c>
      <c r="IW203" s="50">
        <f>IF(IW$63&lt;=$C$17,($C$34*IW$59*$B203/$C$63)*(IF(COUNTA($D203:IV203)*(12/$C$63)&lt;=$C$9,0,1)),0)+IF(IX$63=$C$17,0,IF(IW$63=$C$17,$B203*(IW$60),0))</f>
        <v>0</v>
      </c>
      <c r="IX203" s="50"/>
      <c r="IY203" s="50"/>
      <c r="IZ203" s="50"/>
      <c r="JA203" s="50"/>
      <c r="JB203" s="50"/>
      <c r="JC203" s="50"/>
      <c r="JD203" s="50"/>
      <c r="JE203" s="50"/>
      <c r="JF203" s="50"/>
      <c r="JG203" s="50"/>
      <c r="JH203" s="50"/>
      <c r="JI203" s="50"/>
      <c r="JJ203" s="50"/>
      <c r="JK203" s="50"/>
      <c r="JL203" s="50"/>
      <c r="JM203" s="50"/>
      <c r="JN203" s="50"/>
      <c r="JO203" s="50"/>
      <c r="JP203" s="50"/>
      <c r="JQ203" s="50"/>
      <c r="JR203" s="50"/>
      <c r="JS203" s="50"/>
      <c r="JT203" s="50"/>
      <c r="JU203" s="50"/>
      <c r="JV203" s="50"/>
      <c r="JW203" s="50"/>
      <c r="JX203" s="50"/>
      <c r="JY203" s="50"/>
      <c r="JZ203" s="50"/>
      <c r="KA203" s="50"/>
      <c r="KB203" s="50"/>
      <c r="KC203" s="50"/>
      <c r="KD203" s="50"/>
      <c r="KE203" s="50"/>
      <c r="KF203" s="50"/>
      <c r="KG203" s="50"/>
      <c r="KH203" s="50"/>
      <c r="KI203" s="50"/>
      <c r="KJ203" s="50"/>
      <c r="KK203" s="50"/>
      <c r="KL203" s="50"/>
      <c r="KM203" s="50"/>
      <c r="KN203" s="50"/>
      <c r="KO203" s="50"/>
      <c r="KP203" s="50"/>
      <c r="KQ203" s="50"/>
      <c r="KR203" s="50"/>
      <c r="KS203" s="50"/>
      <c r="KT203" s="50"/>
      <c r="KU203" s="50"/>
      <c r="KV203" s="50"/>
      <c r="KW203" s="50"/>
      <c r="KX203" s="50"/>
      <c r="KY203" s="50"/>
      <c r="KZ203" s="50"/>
      <c r="LA203" s="50"/>
      <c r="LB203" s="50"/>
      <c r="LC203" s="50"/>
      <c r="LD203" s="50"/>
      <c r="LE203" s="50"/>
      <c r="LF203" s="50"/>
      <c r="LG203" s="50"/>
      <c r="LH203" s="50"/>
      <c r="LI203" s="50"/>
      <c r="LJ203" s="50"/>
      <c r="LK203" s="50"/>
      <c r="LL203" s="50"/>
      <c r="LM203" s="50"/>
      <c r="LN203" s="50"/>
      <c r="LO203" s="50"/>
      <c r="LP203" s="50"/>
      <c r="LQ203" s="50"/>
      <c r="LR203" s="50"/>
      <c r="LS203" s="50"/>
      <c r="LT203" s="50"/>
      <c r="LU203" s="50"/>
      <c r="LV203" s="50"/>
      <c r="LW203" s="50"/>
      <c r="LX203" s="50"/>
      <c r="LY203" s="50"/>
      <c r="LZ203" s="50"/>
      <c r="MA203" s="50"/>
      <c r="MB203" s="50"/>
      <c r="MC203" s="50"/>
      <c r="MD203" s="50"/>
      <c r="ME203" s="50"/>
      <c r="MF203" s="50"/>
      <c r="MG203" s="50"/>
      <c r="MH203" s="50"/>
      <c r="MI203" s="50"/>
      <c r="MJ203" s="50"/>
      <c r="MK203" s="50"/>
      <c r="ML203" s="50"/>
      <c r="MM203" s="50"/>
      <c r="MN203" s="50"/>
      <c r="MO203" s="50"/>
      <c r="MP203" s="50"/>
      <c r="MQ203" s="50"/>
      <c r="MR203" s="50"/>
      <c r="MS203" s="50"/>
      <c r="MT203" s="50"/>
      <c r="MU203" s="50"/>
      <c r="MV203" s="50"/>
      <c r="MW203" s="50"/>
      <c r="MX203" s="50"/>
      <c r="MY203" s="50"/>
      <c r="MZ203" s="50"/>
      <c r="NA203" s="50"/>
      <c r="NB203" s="50"/>
      <c r="NC203" s="50"/>
      <c r="ND203" s="50"/>
      <c r="NE203" s="50"/>
      <c r="NF203" s="50"/>
      <c r="NG203" s="50"/>
      <c r="NH203" s="50"/>
      <c r="NI203" s="50"/>
      <c r="NJ203" s="50"/>
      <c r="NK203" s="50"/>
      <c r="NL203" s="50"/>
      <c r="NM203" s="50"/>
      <c r="NN203" s="50"/>
      <c r="NO203" s="50"/>
      <c r="NP203" s="50"/>
      <c r="NQ203" s="50"/>
      <c r="NR203" s="50"/>
      <c r="NS203" s="50"/>
      <c r="NT203" s="50"/>
      <c r="NU203" s="50"/>
    </row>
    <row r="204" spans="1:385" outlineLevel="1" x14ac:dyDescent="0.25">
      <c r="A204" s="2" t="s">
        <v>55</v>
      </c>
      <c r="B204" s="79">
        <f ca="1">+OFFSET($D$52,0,COUNTA($B$66:B203),,)</f>
        <v>0</v>
      </c>
      <c r="C204" s="88">
        <f t="shared" si="63"/>
        <v>0</v>
      </c>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47"/>
      <c r="EJ204" s="47"/>
      <c r="EK204" s="47"/>
      <c r="EL204" s="50">
        <f>IF(EM$63&gt;$C$17,0,-EL$53*(12/$C$63))</f>
        <v>0</v>
      </c>
      <c r="EM204" s="50">
        <f>IF(EM$63&lt;=$C$17,($C$34*EM$59*$B204/$C$63)*(IF(COUNTA($D204:EL204)*(12/$C$63)&lt;=$C$9,0,1)),0)+IF(EN$63=$C$17,0,IF(EM$63=$C$17,$B204*(EM$60),0))</f>
        <v>0</v>
      </c>
      <c r="EN204" s="50">
        <f>IF(EN$63&lt;=$C$17,($C$34*EN$59*$B204/$C$63)*(IF(COUNTA($D204:EM204)*(12/$C$63)&lt;=$C$9,0,1)),0)+IF(EO$63=$C$17,0,IF(EN$63=$C$17,$B204*(EN$60),0))</f>
        <v>0</v>
      </c>
      <c r="EO204" s="50">
        <f>IF(EO$63&lt;=$C$17,($C$34*EO$59*$B204/$C$63)*(IF(COUNTA($D204:EN204)*(12/$C$63)&lt;=$C$9,0,1)),0)+IF(EP$63=$C$17,0,IF(EO$63=$C$17,$B204*(EO$60),0))</f>
        <v>0</v>
      </c>
      <c r="EP204" s="50">
        <f>IF(EP$63&lt;=$C$17,($C$34*EP$59*$B204/$C$63)*(IF(COUNTA($D204:EO204)*(12/$C$63)&lt;=$C$9,0,1)),0)+IF(EQ$63=$C$17,0,IF(EP$63=$C$17,$B204*(EP$60),0))</f>
        <v>0</v>
      </c>
      <c r="EQ204" s="50">
        <f>IF(EQ$63&lt;=$C$17,($C$34*EQ$59*$B204/$C$63)*(IF(COUNTA($D204:EP204)*(12/$C$63)&lt;=$C$9,0,1)),0)+IF(ER$63=$C$17,0,IF(EQ$63=$C$17,$B204*(EQ$60),0))</f>
        <v>0</v>
      </c>
      <c r="ER204" s="50">
        <f>IF(ER$63&lt;=$C$17,($C$34*ER$59*$B204/$C$63)*(IF(COUNTA($D204:EQ204)*(12/$C$63)&lt;=$C$9,0,1)),0)+IF(ES$63=$C$17,0,IF(ER$63=$C$17,$B204*(ER$60),0))</f>
        <v>0</v>
      </c>
      <c r="ES204" s="50">
        <f>IF(ES$63&lt;=$C$17,($C$34*ES$59*$B204/$C$63)*(IF(COUNTA($D204:ER204)*(12/$C$63)&lt;=$C$9,0,1)),0)+IF(ET$63=$C$17,0,IF(ES$63=$C$17,$B204*(ES$60),0))</f>
        <v>0</v>
      </c>
      <c r="ET204" s="50">
        <f>IF(ET$63&lt;=$C$17,($C$34*ET$59*$B204/$C$63)*(IF(COUNTA($D204:ES204)*(12/$C$63)&lt;=$C$9,0,1)),0)+IF(EU$63=$C$17,0,IF(ET$63=$C$17,$B204*(ET$60),0))</f>
        <v>0</v>
      </c>
      <c r="EU204" s="50">
        <f>IF(EU$63&lt;=$C$17,($C$34*EU$59*$B204/$C$63)*(IF(COUNTA($D204:ET204)*(12/$C$63)&lt;=$C$9,0,1)),0)+IF(EV$63=$C$17,0,IF(EU$63=$C$17,$B204*(EU$60),0))</f>
        <v>0</v>
      </c>
      <c r="EV204" s="50">
        <f>IF(EV$63&lt;=$C$17,($C$34*EV$59*$B204/$C$63)*(IF(COUNTA($D204:EU204)*(12/$C$63)&lt;=$C$9,0,1)),0)+IF(EW$63=$C$17,0,IF(EV$63=$C$17,$B204*(EV$60),0))</f>
        <v>0</v>
      </c>
      <c r="EW204" s="50">
        <f>IF(EW$63&lt;=$C$17,($C$34*EW$59*$B204/$C$63)*(IF(COUNTA($D204:EV204)*(12/$C$63)&lt;=$C$9,0,1)),0)+IF(EX$63=$C$17,0,IF(EW$63=$C$17,$B204*(EW$60),0))</f>
        <v>0</v>
      </c>
      <c r="EX204" s="50">
        <f>IF(EX$63&lt;=$C$17,($C$34*EX$59*$B204/$C$63)*(IF(COUNTA($D204:EW204)*(12/$C$63)&lt;=$C$9,0,1)),0)+IF(EY$63=$C$17,0,IF(EX$63=$C$17,$B204*(EX$60),0))</f>
        <v>0</v>
      </c>
      <c r="EY204" s="50">
        <f>IF(EY$63&lt;=$C$17,($C$34*EY$59*$B204/$C$63)*(IF(COUNTA($D204:EX204)*(12/$C$63)&lt;=$C$9,0,1)),0)+IF(EZ$63=$C$17,0,IF(EY$63=$C$17,$B204*(EY$60),0))</f>
        <v>0</v>
      </c>
      <c r="EZ204" s="50">
        <f>IF(EZ$63&lt;=$C$17,($C$34*EZ$59*$B204/$C$63)*(IF(COUNTA($D204:EY204)*(12/$C$63)&lt;=$C$9,0,1)),0)+IF(FA$63=$C$17,0,IF(EZ$63=$C$17,$B204*(EZ$60),0))</f>
        <v>0</v>
      </c>
      <c r="FA204" s="50">
        <f>IF(FA$63&lt;=$C$17,($C$34*FA$59*$B204/$C$63)*(IF(COUNTA($D204:EZ204)*(12/$C$63)&lt;=$C$9,0,1)),0)+IF(FB$63=$C$17,0,IF(FA$63=$C$17,$B204*(FA$60),0))</f>
        <v>0</v>
      </c>
      <c r="FB204" s="50">
        <f>IF(FB$63&lt;=$C$17,($C$34*FB$59*$B204/$C$63)*(IF(COUNTA($D204:FA204)*(12/$C$63)&lt;=$C$9,0,1)),0)+IF(FC$63=$C$17,0,IF(FB$63=$C$17,$B204*(FB$60),0))</f>
        <v>0</v>
      </c>
      <c r="FC204" s="50">
        <f>IF(FC$63&lt;=$C$17,($C$34*FC$59*$B204/$C$63)*(IF(COUNTA($D204:FB204)*(12/$C$63)&lt;=$C$9,0,1)),0)+IF(FD$63=$C$17,0,IF(FC$63=$C$17,$B204*(FC$60),0))</f>
        <v>0</v>
      </c>
      <c r="FD204" s="50">
        <f>IF(FD$63&lt;=$C$17,($C$34*FD$59*$B204/$C$63)*(IF(COUNTA($D204:FC204)*(12/$C$63)&lt;=$C$9,0,1)),0)+IF(FE$63=$C$17,0,IF(FD$63=$C$17,$B204*(FD$60),0))</f>
        <v>0</v>
      </c>
      <c r="FE204" s="50">
        <f>IF(FE$63&lt;=$C$17,($C$34*FE$59*$B204/$C$63)*(IF(COUNTA($D204:FD204)*(12/$C$63)&lt;=$C$9,0,1)),0)+IF(FF$63=$C$17,0,IF(FE$63=$C$17,$B204*(FE$60),0))</f>
        <v>0</v>
      </c>
      <c r="FF204" s="50">
        <f>IF(FF$63&lt;=$C$17,($C$34*FF$59*$B204/$C$63)*(IF(COUNTA($D204:FE204)*(12/$C$63)&lt;=$C$9,0,1)),0)+IF(FG$63=$C$17,0,IF(FF$63=$C$17,$B204*(FF$60),0))</f>
        <v>0</v>
      </c>
      <c r="FG204" s="50">
        <f>IF(FG$63&lt;=$C$17,($C$34*FG$59*$B204/$C$63)*(IF(COUNTA($D204:FF204)*(12/$C$63)&lt;=$C$9,0,1)),0)+IF(FH$63=$C$17,0,IF(FG$63=$C$17,$B204*(FG$60),0))</f>
        <v>0</v>
      </c>
      <c r="FH204" s="50">
        <f>IF(FH$63&lt;=$C$17,($C$34*FH$59*$B204/$C$63)*(IF(COUNTA($D204:FG204)*(12/$C$63)&lt;=$C$9,0,1)),0)+IF(FI$63=$C$17,0,IF(FH$63=$C$17,$B204*(FH$60),0))</f>
        <v>0</v>
      </c>
      <c r="FI204" s="50">
        <f>IF(FI$63&lt;=$C$17,($C$34*FI$59*$B204/$C$63)*(IF(COUNTA($D204:FH204)*(12/$C$63)&lt;=$C$9,0,1)),0)+IF(FJ$63=$C$17,0,IF(FI$63=$C$17,$B204*(FI$60),0))</f>
        <v>0</v>
      </c>
      <c r="FJ204" s="50">
        <f>IF(FJ$63&lt;=$C$17,($C$34*FJ$59*$B204/$C$63)*(IF(COUNTA($D204:FI204)*(12/$C$63)&lt;=$C$9,0,1)),0)+IF(FK$63=$C$17,0,IF(FJ$63=$C$17,$B204*(FJ$60),0))</f>
        <v>0</v>
      </c>
      <c r="FK204" s="50">
        <f>IF(FK$63&lt;=$C$17,($C$34*FK$59*$B204/$C$63)*(IF(COUNTA($D204:FJ204)*(12/$C$63)&lt;=$C$9,0,1)),0)+IF(FL$63=$C$17,0,IF(FK$63=$C$17,$B204*(FK$60),0))</f>
        <v>0</v>
      </c>
      <c r="FL204" s="50">
        <f>IF(FL$63&lt;=$C$17,($C$34*FL$59*$B204/$C$63)*(IF(COUNTA($D204:FK204)*(12/$C$63)&lt;=$C$9,0,1)),0)+IF(FM$63=$C$17,0,IF(FL$63=$C$17,$B204*(FL$60),0))</f>
        <v>0</v>
      </c>
      <c r="FM204" s="50">
        <f>IF(FM$63&lt;=$C$17,($C$34*FM$59*$B204/$C$63)*(IF(COUNTA($D204:FL204)*(12/$C$63)&lt;=$C$9,0,1)),0)+IF(FN$63=$C$17,0,IF(FM$63=$C$17,$B204*(FM$60),0))</f>
        <v>0</v>
      </c>
      <c r="FN204" s="50">
        <f>IF(FN$63&lt;=$C$17,($C$34*FN$59*$B204/$C$63)*(IF(COUNTA($D204:FM204)*(12/$C$63)&lt;=$C$9,0,1)),0)+IF(FO$63=$C$17,0,IF(FN$63=$C$17,$B204*(FN$60),0))</f>
        <v>0</v>
      </c>
      <c r="FO204" s="50">
        <f>IF(FO$63&lt;=$C$17,($C$34*FO$59*$B204/$C$63)*(IF(COUNTA($D204:FN204)*(12/$C$63)&lt;=$C$9,0,1)),0)+IF(FP$63=$C$17,0,IF(FO$63=$C$17,$B204*(FO$60),0))</f>
        <v>0</v>
      </c>
      <c r="FP204" s="50">
        <f>IF(FP$63&lt;=$C$17,($C$34*FP$59*$B204/$C$63)*(IF(COUNTA($D204:FO204)*(12/$C$63)&lt;=$C$9,0,1)),0)+IF(FQ$63=$C$17,0,IF(FP$63=$C$17,$B204*(FP$60),0))</f>
        <v>0</v>
      </c>
      <c r="FQ204" s="50">
        <f>IF(FQ$63&lt;=$C$17,($C$34*FQ$59*$B204/$C$63)*(IF(COUNTA($D204:FP204)*(12/$C$63)&lt;=$C$9,0,1)),0)+IF(FR$63=$C$17,0,IF(FQ$63=$C$17,$B204*(FQ$60),0))</f>
        <v>0</v>
      </c>
      <c r="FR204" s="50">
        <f>IF(FR$63&lt;=$C$17,($C$34*FR$59*$B204/$C$63)*(IF(COUNTA($D204:FQ204)*(12/$C$63)&lt;=$C$9,0,1)),0)+IF(FS$63=$C$17,0,IF(FR$63=$C$17,$B204*(FR$60),0))</f>
        <v>0</v>
      </c>
      <c r="FS204" s="50">
        <f>IF(FS$63&lt;=$C$17,($C$34*FS$59*$B204/$C$63)*(IF(COUNTA($D204:FR204)*(12/$C$63)&lt;=$C$9,0,1)),0)+IF(FT$63=$C$17,0,IF(FS$63=$C$17,$B204*(FS$60),0))</f>
        <v>0</v>
      </c>
      <c r="FT204" s="50">
        <f>IF(FT$63&lt;=$C$17,($C$34*FT$59*$B204/$C$63)*(IF(COUNTA($D204:FS204)*(12/$C$63)&lt;=$C$9,0,1)),0)+IF(FU$63=$C$17,0,IF(FT$63=$C$17,$B204*(FT$60),0))</f>
        <v>0</v>
      </c>
      <c r="FU204" s="50">
        <f>IF(FU$63&lt;=$C$17,($C$34*FU$59*$B204/$C$63)*(IF(COUNTA($D204:FT204)*(12/$C$63)&lt;=$C$9,0,1)),0)+IF(FV$63=$C$17,0,IF(FU$63=$C$17,$B204*(FU$60),0))</f>
        <v>0</v>
      </c>
      <c r="FV204" s="50">
        <f>IF(FV$63&lt;=$C$17,($C$34*FV$59*$B204/$C$63)*(IF(COUNTA($D204:FU204)*(12/$C$63)&lt;=$C$9,0,1)),0)+IF(FW$63=$C$17,0,IF(FV$63=$C$17,$B204*(FV$60),0))</f>
        <v>0</v>
      </c>
      <c r="FW204" s="50">
        <f>IF(FW$63&lt;=$C$17,($C$34*FW$59*$B204/$C$63)*(IF(COUNTA($D204:FV204)*(12/$C$63)&lt;=$C$9,0,1)),0)+IF(FX$63=$C$17,0,IF(FW$63=$C$17,$B204*(FW$60),0))</f>
        <v>0</v>
      </c>
      <c r="FX204" s="50">
        <f>IF(FX$63&lt;=$C$17,($C$34*FX$59*$B204/$C$63)*(IF(COUNTA($D204:FW204)*(12/$C$63)&lt;=$C$9,0,1)),0)+IF(FY$63=$C$17,0,IF(FX$63=$C$17,$B204*(FX$60),0))</f>
        <v>0</v>
      </c>
      <c r="FY204" s="50">
        <f>IF(FY$63&lt;=$C$17,($C$34*FY$59*$B204/$C$63)*(IF(COUNTA($D204:FX204)*(12/$C$63)&lt;=$C$9,0,1)),0)+IF(FZ$63=$C$17,0,IF(FY$63=$C$17,$B204*(FY$60),0))</f>
        <v>0</v>
      </c>
      <c r="FZ204" s="50">
        <f>IF(FZ$63&lt;=$C$17,($C$34*FZ$59*$B204/$C$63)*(IF(COUNTA($D204:FY204)*(12/$C$63)&lt;=$C$9,0,1)),0)+IF(GA$63=$C$17,0,IF(FZ$63=$C$17,$B204*(FZ$60),0))</f>
        <v>0</v>
      </c>
      <c r="GA204" s="50">
        <f>IF(GA$63&lt;=$C$17,($C$34*GA$59*$B204/$C$63)*(IF(COUNTA($D204:FZ204)*(12/$C$63)&lt;=$C$9,0,1)),0)+IF(GB$63=$C$17,0,IF(GA$63=$C$17,$B204*(GA$60),0))</f>
        <v>0</v>
      </c>
      <c r="GB204" s="50">
        <f>IF(GB$63&lt;=$C$17,($C$34*GB$59*$B204/$C$63)*(IF(COUNTA($D204:GA204)*(12/$C$63)&lt;=$C$9,0,1)),0)+IF(GC$63=$C$17,0,IF(GB$63=$C$17,$B204*(GB$60),0))</f>
        <v>0</v>
      </c>
      <c r="GC204" s="50">
        <f>IF(GC$63&lt;=$C$17,($C$34*GC$59*$B204/$C$63)*(IF(COUNTA($D204:GB204)*(12/$C$63)&lt;=$C$9,0,1)),0)+IF(GD$63=$C$17,0,IF(GC$63=$C$17,$B204*(GC$60),0))</f>
        <v>0</v>
      </c>
      <c r="GD204" s="50">
        <f>IF(GD$63&lt;=$C$17,($C$34*GD$59*$B204/$C$63)*(IF(COUNTA($D204:GC204)*(12/$C$63)&lt;=$C$9,0,1)),0)+IF(GE$63=$C$17,0,IF(GD$63=$C$17,$B204*(GD$60),0))</f>
        <v>0</v>
      </c>
      <c r="GE204" s="50">
        <f>IF(GE$63&lt;=$C$17,($C$34*GE$59*$B204/$C$63)*(IF(COUNTA($D204:GD204)*(12/$C$63)&lt;=$C$9,0,1)),0)+IF(GF$63=$C$17,0,IF(GE$63=$C$17,$B204*(GE$60),0))</f>
        <v>0</v>
      </c>
      <c r="GF204" s="50">
        <f>IF(GF$63&lt;=$C$17,($C$34*GF$59*$B204/$C$63)*(IF(COUNTA($D204:GE204)*(12/$C$63)&lt;=$C$9,0,1)),0)+IF(GG$63=$C$17,0,IF(GF$63=$C$17,$B204*(GF$60),0))</f>
        <v>0</v>
      </c>
      <c r="GG204" s="50">
        <f>IF(GG$63&lt;=$C$17,($C$34*GG$59*$B204/$C$63)*(IF(COUNTA($D204:GF204)*(12/$C$63)&lt;=$C$9,0,1)),0)+IF(GH$63=$C$17,0,IF(GG$63=$C$17,$B204*(GG$60),0))</f>
        <v>0</v>
      </c>
      <c r="GH204" s="50">
        <f>IF(GH$63&lt;=$C$17,($C$34*GH$59*$B204/$C$63)*(IF(COUNTA($D204:GG204)*(12/$C$63)&lt;=$C$9,0,1)),0)+IF(GI$63=$C$17,0,IF(GH$63=$C$17,$B204*(GH$60),0))</f>
        <v>0</v>
      </c>
      <c r="GI204" s="50">
        <f>IF(GI$63&lt;=$C$17,($C$34*GI$59*$B204/$C$63)*(IF(COUNTA($D204:GH204)*(12/$C$63)&lt;=$C$9,0,1)),0)+IF(GJ$63=$C$17,0,IF(GI$63=$C$17,$B204*(GI$60),0))</f>
        <v>0</v>
      </c>
      <c r="GJ204" s="50">
        <f>IF(GJ$63&lt;=$C$17,($C$34*GJ$59*$B204/$C$63)*(IF(COUNTA($D204:GI204)*(12/$C$63)&lt;=$C$9,0,1)),0)+IF(GK$63=$C$17,0,IF(GJ$63=$C$17,$B204*(GJ$60),0))</f>
        <v>0</v>
      </c>
      <c r="GK204" s="50">
        <f>IF(GK$63&lt;=$C$17,($C$34*GK$59*$B204/$C$63)*(IF(COUNTA($D204:GJ204)*(12/$C$63)&lt;=$C$9,0,1)),0)+IF(GL$63=$C$17,0,IF(GK$63=$C$17,$B204*(GK$60),0))</f>
        <v>0</v>
      </c>
      <c r="GL204" s="50">
        <f>IF(GL$63&lt;=$C$17,($C$34*GL$59*$B204/$C$63)*(IF(COUNTA($D204:GK204)*(12/$C$63)&lt;=$C$9,0,1)),0)+IF(GM$63=$C$17,0,IF(GL$63=$C$17,$B204*(GL$60),0))</f>
        <v>0</v>
      </c>
      <c r="GM204" s="50">
        <f>IF(GM$63&lt;=$C$17,($C$34*GM$59*$B204/$C$63)*(IF(COUNTA($D204:GL204)*(12/$C$63)&lt;=$C$9,0,1)),0)+IF(GN$63=$C$17,0,IF(GM$63=$C$17,$B204*(GM$60),0))</f>
        <v>0</v>
      </c>
      <c r="GN204" s="50">
        <f>IF(GN$63&lt;=$C$17,($C$34*GN$59*$B204/$C$63)*(IF(COUNTA($D204:GM204)*(12/$C$63)&lt;=$C$9,0,1)),0)+IF(GO$63=$C$17,0,IF(GN$63=$C$17,$B204*(GN$60),0))</f>
        <v>0</v>
      </c>
      <c r="GO204" s="50">
        <f>IF(GO$63&lt;=$C$17,($C$34*GO$59*$B204/$C$63)*(IF(COUNTA($D204:GN204)*(12/$C$63)&lt;=$C$9,0,1)),0)+IF(GP$63=$C$17,0,IF(GO$63=$C$17,$B204*(GO$60),0))</f>
        <v>0</v>
      </c>
      <c r="GP204" s="50">
        <f>IF(GP$63&lt;=$C$17,($C$34*GP$59*$B204/$C$63)*(IF(COUNTA($D204:GO204)*(12/$C$63)&lt;=$C$9,0,1)),0)+IF(GQ$63=$C$17,0,IF(GP$63=$C$17,$B204*(GP$60),0))</f>
        <v>0</v>
      </c>
      <c r="GQ204" s="50">
        <f>IF(GQ$63&lt;=$C$17,($C$34*GQ$59*$B204/$C$63)*(IF(COUNTA($D204:GP204)*(12/$C$63)&lt;=$C$9,0,1)),0)+IF(GR$63=$C$17,0,IF(GQ$63=$C$17,$B204*(GQ$60),0))</f>
        <v>0</v>
      </c>
      <c r="GR204" s="50">
        <f>IF(GR$63&lt;=$C$17,($C$34*GR$59*$B204/$C$63)*(IF(COUNTA($D204:GQ204)*(12/$C$63)&lt;=$C$9,0,1)),0)+IF(GS$63=$C$17,0,IF(GR$63=$C$17,$B204*(GR$60),0))</f>
        <v>0</v>
      </c>
      <c r="GS204" s="50">
        <f>IF(GS$63&lt;=$C$17,($C$34*GS$59*$B204/$C$63)*(IF(COUNTA($D204:GR204)*(12/$C$63)&lt;=$C$9,0,1)),0)+IF(GT$63=$C$17,0,IF(GS$63=$C$17,$B204*(GS$60),0))</f>
        <v>0</v>
      </c>
      <c r="GT204" s="50">
        <f>IF(GT$63&lt;=$C$17,($C$34*GT$59*$B204/$C$63)*(IF(COUNTA($D204:GS204)*(12/$C$63)&lt;=$C$9,0,1)),0)+IF(GU$63=$C$17,0,IF(GT$63=$C$17,$B204*(GT$60),0))</f>
        <v>0</v>
      </c>
      <c r="GU204" s="50">
        <f>IF(GU$63&lt;=$C$17,($C$34*GU$59*$B204/$C$63)*(IF(COUNTA($D204:GT204)*(12/$C$63)&lt;=$C$9,0,1)),0)+IF(GV$63=$C$17,0,IF(GU$63=$C$17,$B204*(GU$60),0))</f>
        <v>0</v>
      </c>
      <c r="GV204" s="50">
        <f>IF(GV$63&lt;=$C$17,($C$34*GV$59*$B204/$C$63)*(IF(COUNTA($D204:GU204)*(12/$C$63)&lt;=$C$9,0,1)),0)+IF(GW$63=$C$17,0,IF(GV$63=$C$17,$B204*(GV$60),0))</f>
        <v>0</v>
      </c>
      <c r="GW204" s="50">
        <f>IF(GW$63&lt;=$C$17,($C$34*GW$59*$B204/$C$63)*(IF(COUNTA($D204:GV204)*(12/$C$63)&lt;=$C$9,0,1)),0)+IF(GX$63=$C$17,0,IF(GW$63=$C$17,$B204*(GW$60),0))</f>
        <v>0</v>
      </c>
      <c r="GX204" s="50">
        <f>IF(GX$63&lt;=$C$17,($C$34*GX$59*$B204/$C$63)*(IF(COUNTA($D204:GW204)*(12/$C$63)&lt;=$C$9,0,1)),0)+IF(GY$63=$C$17,0,IF(GX$63=$C$17,$B204*(GX$60),0))</f>
        <v>0</v>
      </c>
      <c r="GY204" s="50">
        <f>IF(GY$63&lt;=$C$17,($C$34*GY$59*$B204/$C$63)*(IF(COUNTA($D204:GX204)*(12/$C$63)&lt;=$C$9,0,1)),0)+IF(GZ$63=$C$17,0,IF(GY$63=$C$17,$B204*(GY$60),0))</f>
        <v>0</v>
      </c>
      <c r="GZ204" s="50">
        <f>IF(GZ$63&lt;=$C$17,($C$34*GZ$59*$B204/$C$63)*(IF(COUNTA($D204:GY204)*(12/$C$63)&lt;=$C$9,0,1)),0)+IF(HA$63=$C$17,0,IF(GZ$63=$C$17,$B204*(GZ$60),0))</f>
        <v>0</v>
      </c>
      <c r="HA204" s="50">
        <f>IF(HA$63&lt;=$C$17,($C$34*HA$59*$B204/$C$63)*(IF(COUNTA($D204:GZ204)*(12/$C$63)&lt;=$C$9,0,1)),0)+IF(HB$63=$C$17,0,IF(HA$63=$C$17,$B204*(HA$60),0))</f>
        <v>0</v>
      </c>
      <c r="HB204" s="50">
        <f>IF(HB$63&lt;=$C$17,($C$34*HB$59*$B204/$C$63)*(IF(COUNTA($D204:HA204)*(12/$C$63)&lt;=$C$9,0,1)),0)+IF(HC$63=$C$17,0,IF(HB$63=$C$17,$B204*(HB$60),0))</f>
        <v>0</v>
      </c>
      <c r="HC204" s="50">
        <f>IF(HC$63&lt;=$C$17,($C$34*HC$59*$B204/$C$63)*(IF(COUNTA($D204:HB204)*(12/$C$63)&lt;=$C$9,0,1)),0)+IF(HD$63=$C$17,0,IF(HC$63=$C$17,$B204*(HC$60),0))</f>
        <v>0</v>
      </c>
      <c r="HD204" s="50">
        <f>IF(HD$63&lt;=$C$17,($C$34*HD$59*$B204/$C$63)*(IF(COUNTA($D204:HC204)*(12/$C$63)&lt;=$C$9,0,1)),0)+IF(HE$63=$C$17,0,IF(HD$63=$C$17,$B204*(HD$60),0))</f>
        <v>0</v>
      </c>
      <c r="HE204" s="50">
        <f>IF(HE$63&lt;=$C$17,($C$34*HE$59*$B204/$C$63)*(IF(COUNTA($D204:HD204)*(12/$C$63)&lt;=$C$9,0,1)),0)+IF(HF$63=$C$17,0,IF(HE$63=$C$17,$B204*(HE$60),0))</f>
        <v>0</v>
      </c>
      <c r="HF204" s="50">
        <f>IF(HF$63&lt;=$C$17,($C$34*HF$59*$B204/$C$63)*(IF(COUNTA($D204:HE204)*(12/$C$63)&lt;=$C$9,0,1)),0)+IF(HG$63=$C$17,0,IF(HF$63=$C$17,$B204*(HF$60),0))</f>
        <v>0</v>
      </c>
      <c r="HG204" s="50">
        <f>IF(HG$63&lt;=$C$17,($C$34*HG$59*$B204/$C$63)*(IF(COUNTA($D204:HF204)*(12/$C$63)&lt;=$C$9,0,1)),0)+IF(HH$63=$C$17,0,IF(HG$63=$C$17,$B204*(HG$60),0))</f>
        <v>0</v>
      </c>
      <c r="HH204" s="50">
        <f>IF(HH$63&lt;=$C$17,($C$34*HH$59*$B204/$C$63)*(IF(COUNTA($D204:HG204)*(12/$C$63)&lt;=$C$9,0,1)),0)+IF(HI$63=$C$17,0,IF(HH$63=$C$17,$B204*(HH$60),0))</f>
        <v>0</v>
      </c>
      <c r="HI204" s="50">
        <f>IF(HI$63&lt;=$C$17,($C$34*HI$59*$B204/$C$63)*(IF(COUNTA($D204:HH204)*(12/$C$63)&lt;=$C$9,0,1)),0)+IF(HJ$63=$C$17,0,IF(HI$63=$C$17,$B204*(HI$60),0))</f>
        <v>0</v>
      </c>
      <c r="HJ204" s="50">
        <f>IF(HJ$63&lt;=$C$17,($C$34*HJ$59*$B204/$C$63)*(IF(COUNTA($D204:HI204)*(12/$C$63)&lt;=$C$9,0,1)),0)+IF(HK$63=$C$17,0,IF(HJ$63=$C$17,$B204*(HJ$60),0))</f>
        <v>0</v>
      </c>
      <c r="HK204" s="50">
        <f>IF(HK$63&lt;=$C$17,($C$34*HK$59*$B204/$C$63)*(IF(COUNTA($D204:HJ204)*(12/$C$63)&lt;=$C$9,0,1)),0)+IF(HL$63=$C$17,0,IF(HK$63=$C$17,$B204*(HK$60),0))</f>
        <v>0</v>
      </c>
      <c r="HL204" s="50">
        <f>IF(HL$63&lt;=$C$17,($C$34*HL$59*$B204/$C$63)*(IF(COUNTA($D204:HK204)*(12/$C$63)&lt;=$C$9,0,1)),0)+IF(HM$63=$C$17,0,IF(HL$63=$C$17,$B204*(HL$60),0))</f>
        <v>0</v>
      </c>
      <c r="HM204" s="50">
        <f>IF(HM$63&lt;=$C$17,($C$34*HM$59*$B204/$C$63)*(IF(COUNTA($D204:HL204)*(12/$C$63)&lt;=$C$9,0,1)),0)+IF(HN$63=$C$17,0,IF(HM$63=$C$17,$B204*(HM$60),0))</f>
        <v>0</v>
      </c>
      <c r="HN204" s="50">
        <f>IF(HN$63&lt;=$C$17,($C$34*HN$59*$B204/$C$63)*(IF(COUNTA($D204:HM204)*(12/$C$63)&lt;=$C$9,0,1)),0)+IF(HO$63=$C$17,0,IF(HN$63=$C$17,$B204*(HN$60),0))</f>
        <v>0</v>
      </c>
      <c r="HO204" s="50">
        <f>IF(HO$63&lt;=$C$17,($C$34*HO$59*$B204/$C$63)*(IF(COUNTA($D204:HN204)*(12/$C$63)&lt;=$C$9,0,1)),0)+IF(HP$63=$C$17,0,IF(HO$63=$C$17,$B204*(HO$60),0))</f>
        <v>0</v>
      </c>
      <c r="HP204" s="50">
        <f>IF(HP$63&lt;=$C$17,($C$34*HP$59*$B204/$C$63)*(IF(COUNTA($D204:HO204)*(12/$C$63)&lt;=$C$9,0,1)),0)+IF(HQ$63=$C$17,0,IF(HP$63=$C$17,$B204*(HP$60),0))</f>
        <v>0</v>
      </c>
      <c r="HQ204" s="50">
        <f>IF(HQ$63&lt;=$C$17,($C$34*HQ$59*$B204/$C$63)*(IF(COUNTA($D204:HP204)*(12/$C$63)&lt;=$C$9,0,1)),0)+IF(HR$63=$C$17,0,IF(HQ$63=$C$17,$B204*(HQ$60),0))</f>
        <v>0</v>
      </c>
      <c r="HR204" s="50">
        <f>IF(HR$63&lt;=$C$17,($C$34*HR$59*$B204/$C$63)*(IF(COUNTA($D204:HQ204)*(12/$C$63)&lt;=$C$9,0,1)),0)+IF(HS$63=$C$17,0,IF(HR$63=$C$17,$B204*(HR$60),0))</f>
        <v>0</v>
      </c>
      <c r="HS204" s="50">
        <f>IF(HS$63&lt;=$C$17,($C$34*HS$59*$B204/$C$63)*(IF(COUNTA($D204:HR204)*(12/$C$63)&lt;=$C$9,0,1)),0)+IF(HT$63=$C$17,0,IF(HS$63=$C$17,$B204*(HS$60),0))</f>
        <v>0</v>
      </c>
      <c r="HT204" s="50">
        <f>IF(HT$63&lt;=$C$17,($C$34*HT$59*$B204/$C$63)*(IF(COUNTA($D204:HS204)*(12/$C$63)&lt;=$C$9,0,1)),0)+IF(HU$63=$C$17,0,IF(HT$63=$C$17,$B204*(HT$60),0))</f>
        <v>0</v>
      </c>
      <c r="HU204" s="50">
        <f>IF(HU$63&lt;=$C$17,($C$34*HU$59*$B204/$C$63)*(IF(COUNTA($D204:HT204)*(12/$C$63)&lt;=$C$9,0,1)),0)+IF(HV$63=$C$17,0,IF(HU$63=$C$17,$B204*(HU$60),0))</f>
        <v>0</v>
      </c>
      <c r="HV204" s="50">
        <f>IF(HV$63&lt;=$C$17,($C$34*HV$59*$B204/$C$63)*(IF(COUNTA($D204:HU204)*(12/$C$63)&lt;=$C$9,0,1)),0)+IF(HW$63=$C$17,0,IF(HV$63=$C$17,$B204*(HV$60),0))</f>
        <v>0</v>
      </c>
      <c r="HW204" s="50">
        <f>IF(HW$63&lt;=$C$17,($C$34*HW$59*$B204/$C$63)*(IF(COUNTA($D204:HV204)*(12/$C$63)&lt;=$C$9,0,1)),0)+IF(HX$63=$C$17,0,IF(HW$63=$C$17,$B204*(HW$60),0))</f>
        <v>0</v>
      </c>
      <c r="HX204" s="50">
        <f>IF(HX$63&lt;=$C$17,($C$34*HX$59*$B204/$C$63)*(IF(COUNTA($D204:HW204)*(12/$C$63)&lt;=$C$9,0,1)),0)+IF(HY$63=$C$17,0,IF(HX$63=$C$17,$B204*(HX$60),0))</f>
        <v>0</v>
      </c>
      <c r="HY204" s="50">
        <f>IF(HY$63&lt;=$C$17,($C$34*HY$59*$B204/$C$63)*(IF(COUNTA($D204:HX204)*(12/$C$63)&lt;=$C$9,0,1)),0)+IF(HZ$63=$C$17,0,IF(HY$63=$C$17,$B204*(HY$60),0))</f>
        <v>0</v>
      </c>
      <c r="HZ204" s="50">
        <f>IF(HZ$63&lt;=$C$17,($C$34*HZ$59*$B204/$C$63)*(IF(COUNTA($D204:HY204)*(12/$C$63)&lt;=$C$9,0,1)),0)+IF(IA$63=$C$17,0,IF(HZ$63=$C$17,$B204*(HZ$60),0))</f>
        <v>0</v>
      </c>
      <c r="IA204" s="50">
        <f>IF(IA$63&lt;=$C$17,($C$34*IA$59*$B204/$C$63)*(IF(COUNTA($D204:HZ204)*(12/$C$63)&lt;=$C$9,0,1)),0)+IF(IB$63=$C$17,0,IF(IA$63=$C$17,$B204*(IA$60),0))</f>
        <v>0</v>
      </c>
      <c r="IB204" s="50">
        <f>IF(IB$63&lt;=$C$17,($C$34*IB$59*$B204/$C$63)*(IF(COUNTA($D204:IA204)*(12/$C$63)&lt;=$C$9,0,1)),0)+IF(IC$63=$C$17,0,IF(IB$63=$C$17,$B204*(IB$60),0))</f>
        <v>0</v>
      </c>
      <c r="IC204" s="50">
        <f>IF(IC$63&lt;=$C$17,($C$34*IC$59*$B204/$C$63)*(IF(COUNTA($D204:IB204)*(12/$C$63)&lt;=$C$9,0,1)),0)+IF(ID$63=$C$17,0,IF(IC$63=$C$17,$B204*(IC$60),0))</f>
        <v>0</v>
      </c>
      <c r="ID204" s="50">
        <f>IF(ID$63&lt;=$C$17,($C$34*ID$59*$B204/$C$63)*(IF(COUNTA($D204:IC204)*(12/$C$63)&lt;=$C$9,0,1)),0)+IF(IE$63=$C$17,0,IF(ID$63=$C$17,$B204*(ID$60),0))</f>
        <v>0</v>
      </c>
      <c r="IE204" s="50">
        <f>IF(IE$63&lt;=$C$17,($C$34*IE$59*$B204/$C$63)*(IF(COUNTA($D204:ID204)*(12/$C$63)&lt;=$C$9,0,1)),0)+IF(IF$63=$C$17,0,IF(IE$63=$C$17,$B204*(IE$60),0))</f>
        <v>0</v>
      </c>
      <c r="IF204" s="50">
        <f>IF(IF$63&lt;=$C$17,($C$34*IF$59*$B204/$C$63)*(IF(COUNTA($D204:IE204)*(12/$C$63)&lt;=$C$9,0,1)),0)+IF(IG$63=$C$17,0,IF(IF$63=$C$17,$B204*(IF$60),0))</f>
        <v>0</v>
      </c>
      <c r="IG204" s="50">
        <f>IF(IG$63&lt;=$C$17,($C$34*IG$59*$B204/$C$63)*(IF(COUNTA($D204:IF204)*(12/$C$63)&lt;=$C$9,0,1)),0)+IF(IH$63=$C$17,0,IF(IG$63=$C$17,$B204*(IG$60),0))</f>
        <v>0</v>
      </c>
      <c r="IH204" s="50">
        <f>IF(IH$63&lt;=$C$17,($C$34*IH$59*$B204/$C$63)*(IF(COUNTA($D204:IG204)*(12/$C$63)&lt;=$C$9,0,1)),0)+IF(II$63=$C$17,0,IF(IH$63=$C$17,$B204*(IH$60),0))</f>
        <v>0</v>
      </c>
      <c r="II204" s="50">
        <f>IF(II$63&lt;=$C$17,($C$34*II$59*$B204/$C$63)*(IF(COUNTA($D204:IH204)*(12/$C$63)&lt;=$C$9,0,1)),0)+IF(IJ$63=$C$17,0,IF(II$63=$C$17,$B204*(II$60),0))</f>
        <v>0</v>
      </c>
      <c r="IJ204" s="50">
        <f>IF(IJ$63&lt;=$C$17,($C$34*IJ$59*$B204/$C$63)*(IF(COUNTA($D204:II204)*(12/$C$63)&lt;=$C$9,0,1)),0)+IF(IK$63=$C$17,0,IF(IJ$63=$C$17,$B204*(IJ$60),0))</f>
        <v>0</v>
      </c>
      <c r="IK204" s="50">
        <f>IF(IK$63&lt;=$C$17,($C$34*IK$59*$B204/$C$63)*(IF(COUNTA($D204:IJ204)*(12/$C$63)&lt;=$C$9,0,1)),0)+IF(IL$63=$C$17,0,IF(IK$63=$C$17,$B204*(IK$60),0))</f>
        <v>0</v>
      </c>
      <c r="IL204" s="50">
        <f>IF(IL$63&lt;=$C$17,($C$34*IL$59*$B204/$C$63)*(IF(COUNTA($D204:IK204)*(12/$C$63)&lt;=$C$9,0,1)),0)+IF(IM$63=$C$17,0,IF(IL$63=$C$17,$B204*(IL$60),0))</f>
        <v>0</v>
      </c>
      <c r="IM204" s="50">
        <f>IF(IM$63&lt;=$C$17,($C$34*IM$59*$B204/$C$63)*(IF(COUNTA($D204:IL204)*(12/$C$63)&lt;=$C$9,0,1)),0)+IF(IN$63=$C$17,0,IF(IM$63=$C$17,$B204*(IM$60),0))</f>
        <v>0</v>
      </c>
      <c r="IN204" s="50">
        <f>IF(IN$63&lt;=$C$17,($C$34*IN$59*$B204/$C$63)*(IF(COUNTA($D204:IM204)*(12/$C$63)&lt;=$C$9,0,1)),0)+IF(IO$63=$C$17,0,IF(IN$63=$C$17,$B204*(IN$60),0))</f>
        <v>0</v>
      </c>
      <c r="IO204" s="50">
        <f>IF(IO$63&lt;=$C$17,($C$34*IO$59*$B204/$C$63)*(IF(COUNTA($D204:IN204)*(12/$C$63)&lt;=$C$9,0,1)),0)+IF(IP$63=$C$17,0,IF(IO$63=$C$17,$B204*(IO$60),0))</f>
        <v>0</v>
      </c>
      <c r="IP204" s="50">
        <f>IF(IP$63&lt;=$C$17,($C$34*IP$59*$B204/$C$63)*(IF(COUNTA($D204:IO204)*(12/$C$63)&lt;=$C$9,0,1)),0)+IF(IQ$63=$C$17,0,IF(IP$63=$C$17,$B204*(IP$60),0))</f>
        <v>0</v>
      </c>
      <c r="IQ204" s="50">
        <f>IF(IQ$63&lt;=$C$17,($C$34*IQ$59*$B204/$C$63)*(IF(COUNTA($D204:IP204)*(12/$C$63)&lt;=$C$9,0,1)),0)+IF(IR$63=$C$17,0,IF(IQ$63=$C$17,$B204*(IQ$60),0))</f>
        <v>0</v>
      </c>
      <c r="IR204" s="50">
        <f>IF(IR$63&lt;=$C$17,($C$34*IR$59*$B204/$C$63)*(IF(COUNTA($D204:IQ204)*(12/$C$63)&lt;=$C$9,0,1)),0)+IF(IS$63=$C$17,0,IF(IR$63=$C$17,$B204*(IR$60),0))</f>
        <v>0</v>
      </c>
      <c r="IS204" s="50">
        <f>IF(IS$63&lt;=$C$17,($C$34*IS$59*$B204/$C$63)*(IF(COUNTA($D204:IR204)*(12/$C$63)&lt;=$C$9,0,1)),0)+IF(IT$63=$C$17,0,IF(IS$63=$C$17,$B204*(IS$60),0))</f>
        <v>0</v>
      </c>
      <c r="IT204" s="50">
        <f>IF(IT$63&lt;=$C$17,($C$34*IT$59*$B204/$C$63)*(IF(COUNTA($D204:IS204)*(12/$C$63)&lt;=$C$9,0,1)),0)+IF(IU$63=$C$17,0,IF(IT$63=$C$17,$B204*(IT$60),0))</f>
        <v>0</v>
      </c>
      <c r="IU204" s="50">
        <f>IF(IU$63&lt;=$C$17,($C$34*IU$59*$B204/$C$63)*(IF(COUNTA($D204:IT204)*(12/$C$63)&lt;=$C$9,0,1)),0)+IF(IV$63=$C$17,0,IF(IU$63=$C$17,$B204*(IU$60),0))</f>
        <v>0</v>
      </c>
      <c r="IV204" s="50">
        <f>IF(IV$63&lt;=$C$17,($C$34*IV$59*$B204/$C$63)*(IF(COUNTA($D204:IU204)*(12/$C$63)&lt;=$C$9,0,1)),0)+IF(IW$63=$C$17,0,IF(IV$63=$C$17,$B204*(IV$60),0))</f>
        <v>0</v>
      </c>
      <c r="IW204" s="50">
        <f>IF(IW$63&lt;=$C$17,($C$34*IW$59*$B204/$C$63)*(IF(COUNTA($D204:IV204)*(12/$C$63)&lt;=$C$9,0,1)),0)+IF(IX$63=$C$17,0,IF(IW$63=$C$17,$B204*(IW$60),0))</f>
        <v>0</v>
      </c>
      <c r="IX204" s="50"/>
      <c r="IY204" s="50"/>
      <c r="IZ204" s="50"/>
      <c r="JA204" s="50"/>
      <c r="JB204" s="50"/>
      <c r="JC204" s="50"/>
      <c r="JD204" s="50"/>
      <c r="JE204" s="50"/>
      <c r="JF204" s="50"/>
      <c r="JG204" s="50"/>
      <c r="JH204" s="50"/>
      <c r="JI204" s="50"/>
      <c r="JJ204" s="50"/>
      <c r="JK204" s="50"/>
      <c r="JL204" s="50"/>
      <c r="JM204" s="50"/>
      <c r="JN204" s="50"/>
      <c r="JO204" s="50"/>
      <c r="JP204" s="50"/>
      <c r="JQ204" s="50"/>
      <c r="JR204" s="50"/>
      <c r="JS204" s="50"/>
      <c r="JT204" s="50"/>
      <c r="JU204" s="50"/>
      <c r="JV204" s="50"/>
      <c r="JW204" s="50"/>
      <c r="JX204" s="50"/>
      <c r="JY204" s="50"/>
      <c r="JZ204" s="50"/>
      <c r="KA204" s="50"/>
      <c r="KB204" s="50"/>
      <c r="KC204" s="50"/>
      <c r="KD204" s="50"/>
      <c r="KE204" s="50"/>
      <c r="KF204" s="50"/>
      <c r="KG204" s="50"/>
      <c r="KH204" s="50"/>
      <c r="KI204" s="50"/>
      <c r="KJ204" s="50"/>
      <c r="KK204" s="50"/>
      <c r="KL204" s="50"/>
      <c r="KM204" s="50"/>
      <c r="KN204" s="50"/>
      <c r="KO204" s="50"/>
      <c r="KP204" s="50"/>
      <c r="KQ204" s="50"/>
      <c r="KR204" s="50"/>
      <c r="KS204" s="50"/>
      <c r="KT204" s="50"/>
      <c r="KU204" s="50"/>
      <c r="KV204" s="50"/>
      <c r="KW204" s="50"/>
      <c r="KX204" s="50"/>
      <c r="KY204" s="50"/>
      <c r="KZ204" s="50"/>
      <c r="LA204" s="50"/>
      <c r="LB204" s="50"/>
      <c r="LC204" s="50"/>
      <c r="LD204" s="50"/>
      <c r="LE204" s="50"/>
      <c r="LF204" s="50"/>
      <c r="LG204" s="50"/>
      <c r="LH204" s="50"/>
      <c r="LI204" s="50"/>
      <c r="LJ204" s="50"/>
      <c r="LK204" s="50"/>
      <c r="LL204" s="50"/>
      <c r="LM204" s="50"/>
      <c r="LN204" s="50"/>
      <c r="LO204" s="50"/>
      <c r="LP204" s="50"/>
      <c r="LQ204" s="50"/>
      <c r="LR204" s="50"/>
      <c r="LS204" s="50"/>
      <c r="LT204" s="50"/>
      <c r="LU204" s="50"/>
      <c r="LV204" s="50"/>
      <c r="LW204" s="50"/>
      <c r="LX204" s="50"/>
      <c r="LY204" s="50"/>
      <c r="LZ204" s="50"/>
      <c r="MA204" s="50"/>
      <c r="MB204" s="50"/>
      <c r="MC204" s="50"/>
      <c r="MD204" s="50"/>
      <c r="ME204" s="50"/>
      <c r="MF204" s="50"/>
      <c r="MG204" s="50"/>
      <c r="MH204" s="50"/>
      <c r="MI204" s="50"/>
      <c r="MJ204" s="50"/>
      <c r="MK204" s="50"/>
      <c r="ML204" s="50"/>
      <c r="MM204" s="50"/>
      <c r="MN204" s="50"/>
      <c r="MO204" s="50"/>
      <c r="MP204" s="50"/>
      <c r="MQ204" s="50"/>
      <c r="MR204" s="50"/>
      <c r="MS204" s="50"/>
      <c r="MT204" s="50"/>
      <c r="MU204" s="50"/>
      <c r="MV204" s="50"/>
      <c r="MW204" s="50"/>
      <c r="MX204" s="50"/>
      <c r="MY204" s="50"/>
      <c r="MZ204" s="50"/>
      <c r="NA204" s="50"/>
      <c r="NB204" s="50"/>
      <c r="NC204" s="50"/>
      <c r="ND204" s="50"/>
      <c r="NE204" s="50"/>
      <c r="NF204" s="50"/>
      <c r="NG204" s="50"/>
      <c r="NH204" s="50"/>
      <c r="NI204" s="50"/>
      <c r="NJ204" s="50"/>
      <c r="NK204" s="50"/>
      <c r="NL204" s="50"/>
      <c r="NM204" s="50"/>
      <c r="NN204" s="50"/>
      <c r="NO204" s="50"/>
      <c r="NP204" s="50"/>
      <c r="NQ204" s="50"/>
      <c r="NR204" s="50"/>
      <c r="NS204" s="50"/>
      <c r="NT204" s="50"/>
      <c r="NU204" s="50"/>
    </row>
    <row r="205" spans="1:385" outlineLevel="1" x14ac:dyDescent="0.25">
      <c r="A205" s="2" t="s">
        <v>55</v>
      </c>
      <c r="B205" s="79">
        <f ca="1">+OFFSET($D$52,0,COUNTA($B$66:B204),,)</f>
        <v>0</v>
      </c>
      <c r="C205" s="88">
        <f t="shared" si="63"/>
        <v>0</v>
      </c>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50">
        <f>IF(EN$63&gt;$C$17,0,-EM$53*(12/$C$63))</f>
        <v>0</v>
      </c>
      <c r="EN205" s="50">
        <f>IF(EN$63&lt;=$C$17,($C$34*EN$59*$B205/$C$63)*(IF(COUNTA($D205:EM205)*(12/$C$63)&lt;=$C$9,0,1)),0)+IF(EO$63=$C$17,0,IF(EN$63=$C$17,$B205*(EN$60),0))</f>
        <v>0</v>
      </c>
      <c r="EO205" s="50">
        <f>IF(EO$63&lt;=$C$17,($C$34*EO$59*$B205/$C$63)*(IF(COUNTA($D205:EN205)*(12/$C$63)&lt;=$C$9,0,1)),0)+IF(EP$63=$C$17,0,IF(EO$63=$C$17,$B205*(EO$60),0))</f>
        <v>0</v>
      </c>
      <c r="EP205" s="50">
        <f>IF(EP$63&lt;=$C$17,($C$34*EP$59*$B205/$C$63)*(IF(COUNTA($D205:EO205)*(12/$C$63)&lt;=$C$9,0,1)),0)+IF(EQ$63=$C$17,0,IF(EP$63=$C$17,$B205*(EP$60),0))</f>
        <v>0</v>
      </c>
      <c r="EQ205" s="50">
        <f>IF(EQ$63&lt;=$C$17,($C$34*EQ$59*$B205/$C$63)*(IF(COUNTA($D205:EP205)*(12/$C$63)&lt;=$C$9,0,1)),0)+IF(ER$63=$C$17,0,IF(EQ$63=$C$17,$B205*(EQ$60),0))</f>
        <v>0</v>
      </c>
      <c r="ER205" s="50">
        <f>IF(ER$63&lt;=$C$17,($C$34*ER$59*$B205/$C$63)*(IF(COUNTA($D205:EQ205)*(12/$C$63)&lt;=$C$9,0,1)),0)+IF(ES$63=$C$17,0,IF(ER$63=$C$17,$B205*(ER$60),0))</f>
        <v>0</v>
      </c>
      <c r="ES205" s="50">
        <f>IF(ES$63&lt;=$C$17,($C$34*ES$59*$B205/$C$63)*(IF(COUNTA($D205:ER205)*(12/$C$63)&lt;=$C$9,0,1)),0)+IF(ET$63=$C$17,0,IF(ES$63=$C$17,$B205*(ES$60),0))</f>
        <v>0</v>
      </c>
      <c r="ET205" s="50">
        <f>IF(ET$63&lt;=$C$17,($C$34*ET$59*$B205/$C$63)*(IF(COUNTA($D205:ES205)*(12/$C$63)&lt;=$C$9,0,1)),0)+IF(EU$63=$C$17,0,IF(ET$63=$C$17,$B205*(ET$60),0))</f>
        <v>0</v>
      </c>
      <c r="EU205" s="50">
        <f>IF(EU$63&lt;=$C$17,($C$34*EU$59*$B205/$C$63)*(IF(COUNTA($D205:ET205)*(12/$C$63)&lt;=$C$9,0,1)),0)+IF(EV$63=$C$17,0,IF(EU$63=$C$17,$B205*(EU$60),0))</f>
        <v>0</v>
      </c>
      <c r="EV205" s="50">
        <f>IF(EV$63&lt;=$C$17,($C$34*EV$59*$B205/$C$63)*(IF(COUNTA($D205:EU205)*(12/$C$63)&lt;=$C$9,0,1)),0)+IF(EW$63=$C$17,0,IF(EV$63=$C$17,$B205*(EV$60),0))</f>
        <v>0</v>
      </c>
      <c r="EW205" s="50">
        <f>IF(EW$63&lt;=$C$17,($C$34*EW$59*$B205/$C$63)*(IF(COUNTA($D205:EV205)*(12/$C$63)&lt;=$C$9,0,1)),0)+IF(EX$63=$C$17,0,IF(EW$63=$C$17,$B205*(EW$60),0))</f>
        <v>0</v>
      </c>
      <c r="EX205" s="50">
        <f>IF(EX$63&lt;=$C$17,($C$34*EX$59*$B205/$C$63)*(IF(COUNTA($D205:EW205)*(12/$C$63)&lt;=$C$9,0,1)),0)+IF(EY$63=$C$17,0,IF(EX$63=$C$17,$B205*(EX$60),0))</f>
        <v>0</v>
      </c>
      <c r="EY205" s="50">
        <f>IF(EY$63&lt;=$C$17,($C$34*EY$59*$B205/$C$63)*(IF(COUNTA($D205:EX205)*(12/$C$63)&lt;=$C$9,0,1)),0)+IF(EZ$63=$C$17,0,IF(EY$63=$C$17,$B205*(EY$60),0))</f>
        <v>0</v>
      </c>
      <c r="EZ205" s="50">
        <f>IF(EZ$63&lt;=$C$17,($C$34*EZ$59*$B205/$C$63)*(IF(COUNTA($D205:EY205)*(12/$C$63)&lt;=$C$9,0,1)),0)+IF(FA$63=$C$17,0,IF(EZ$63=$C$17,$B205*(EZ$60),0))</f>
        <v>0</v>
      </c>
      <c r="FA205" s="50">
        <f>IF(FA$63&lt;=$C$17,($C$34*FA$59*$B205/$C$63)*(IF(COUNTA($D205:EZ205)*(12/$C$63)&lt;=$C$9,0,1)),0)+IF(FB$63=$C$17,0,IF(FA$63=$C$17,$B205*(FA$60),0))</f>
        <v>0</v>
      </c>
      <c r="FB205" s="50">
        <f>IF(FB$63&lt;=$C$17,($C$34*FB$59*$B205/$C$63)*(IF(COUNTA($D205:FA205)*(12/$C$63)&lt;=$C$9,0,1)),0)+IF(FC$63=$C$17,0,IF(FB$63=$C$17,$B205*(FB$60),0))</f>
        <v>0</v>
      </c>
      <c r="FC205" s="50">
        <f>IF(FC$63&lt;=$C$17,($C$34*FC$59*$B205/$C$63)*(IF(COUNTA($D205:FB205)*(12/$C$63)&lt;=$C$9,0,1)),0)+IF(FD$63=$C$17,0,IF(FC$63=$C$17,$B205*(FC$60),0))</f>
        <v>0</v>
      </c>
      <c r="FD205" s="50">
        <f>IF(FD$63&lt;=$C$17,($C$34*FD$59*$B205/$C$63)*(IF(COUNTA($D205:FC205)*(12/$C$63)&lt;=$C$9,0,1)),0)+IF(FE$63=$C$17,0,IF(FD$63=$C$17,$B205*(FD$60),0))</f>
        <v>0</v>
      </c>
      <c r="FE205" s="50">
        <f>IF(FE$63&lt;=$C$17,($C$34*FE$59*$B205/$C$63)*(IF(COUNTA($D205:FD205)*(12/$C$63)&lt;=$C$9,0,1)),0)+IF(FF$63=$C$17,0,IF(FE$63=$C$17,$B205*(FE$60),0))</f>
        <v>0</v>
      </c>
      <c r="FF205" s="50">
        <f>IF(FF$63&lt;=$C$17,($C$34*FF$59*$B205/$C$63)*(IF(COUNTA($D205:FE205)*(12/$C$63)&lt;=$C$9,0,1)),0)+IF(FG$63=$C$17,0,IF(FF$63=$C$17,$B205*(FF$60),0))</f>
        <v>0</v>
      </c>
      <c r="FG205" s="50">
        <f>IF(FG$63&lt;=$C$17,($C$34*FG$59*$B205/$C$63)*(IF(COUNTA($D205:FF205)*(12/$C$63)&lt;=$C$9,0,1)),0)+IF(FH$63=$C$17,0,IF(FG$63=$C$17,$B205*(FG$60),0))</f>
        <v>0</v>
      </c>
      <c r="FH205" s="50">
        <f>IF(FH$63&lt;=$C$17,($C$34*FH$59*$B205/$C$63)*(IF(COUNTA($D205:FG205)*(12/$C$63)&lt;=$C$9,0,1)),0)+IF(FI$63=$C$17,0,IF(FH$63=$C$17,$B205*(FH$60),0))</f>
        <v>0</v>
      </c>
      <c r="FI205" s="50">
        <f>IF(FI$63&lt;=$C$17,($C$34*FI$59*$B205/$C$63)*(IF(COUNTA($D205:FH205)*(12/$C$63)&lt;=$C$9,0,1)),0)+IF(FJ$63=$C$17,0,IF(FI$63=$C$17,$B205*(FI$60),0))</f>
        <v>0</v>
      </c>
      <c r="FJ205" s="50">
        <f>IF(FJ$63&lt;=$C$17,($C$34*FJ$59*$B205/$C$63)*(IF(COUNTA($D205:FI205)*(12/$C$63)&lt;=$C$9,0,1)),0)+IF(FK$63=$C$17,0,IF(FJ$63=$C$17,$B205*(FJ$60),0))</f>
        <v>0</v>
      </c>
      <c r="FK205" s="50">
        <f>IF(FK$63&lt;=$C$17,($C$34*FK$59*$B205/$C$63)*(IF(COUNTA($D205:FJ205)*(12/$C$63)&lt;=$C$9,0,1)),0)+IF(FL$63=$C$17,0,IF(FK$63=$C$17,$B205*(FK$60),0))</f>
        <v>0</v>
      </c>
      <c r="FL205" s="50">
        <f>IF(FL$63&lt;=$C$17,($C$34*FL$59*$B205/$C$63)*(IF(COUNTA($D205:FK205)*(12/$C$63)&lt;=$C$9,0,1)),0)+IF(FM$63=$C$17,0,IF(FL$63=$C$17,$B205*(FL$60),0))</f>
        <v>0</v>
      </c>
      <c r="FM205" s="50">
        <f>IF(FM$63&lt;=$C$17,($C$34*FM$59*$B205/$C$63)*(IF(COUNTA($D205:FL205)*(12/$C$63)&lt;=$C$9,0,1)),0)+IF(FN$63=$C$17,0,IF(FM$63=$C$17,$B205*(FM$60),0))</f>
        <v>0</v>
      </c>
      <c r="FN205" s="50">
        <f>IF(FN$63&lt;=$C$17,($C$34*FN$59*$B205/$C$63)*(IF(COUNTA($D205:FM205)*(12/$C$63)&lt;=$C$9,0,1)),0)+IF(FO$63=$C$17,0,IF(FN$63=$C$17,$B205*(FN$60),0))</f>
        <v>0</v>
      </c>
      <c r="FO205" s="50">
        <f>IF(FO$63&lt;=$C$17,($C$34*FO$59*$B205/$C$63)*(IF(COUNTA($D205:FN205)*(12/$C$63)&lt;=$C$9,0,1)),0)+IF(FP$63=$C$17,0,IF(FO$63=$C$17,$B205*(FO$60),0))</f>
        <v>0</v>
      </c>
      <c r="FP205" s="50">
        <f>IF(FP$63&lt;=$C$17,($C$34*FP$59*$B205/$C$63)*(IF(COUNTA($D205:FO205)*(12/$C$63)&lt;=$C$9,0,1)),0)+IF(FQ$63=$C$17,0,IF(FP$63=$C$17,$B205*(FP$60),0))</f>
        <v>0</v>
      </c>
      <c r="FQ205" s="50">
        <f>IF(FQ$63&lt;=$C$17,($C$34*FQ$59*$B205/$C$63)*(IF(COUNTA($D205:FP205)*(12/$C$63)&lt;=$C$9,0,1)),0)+IF(FR$63=$C$17,0,IF(FQ$63=$C$17,$B205*(FQ$60),0))</f>
        <v>0</v>
      </c>
      <c r="FR205" s="50">
        <f>IF(FR$63&lt;=$C$17,($C$34*FR$59*$B205/$C$63)*(IF(COUNTA($D205:FQ205)*(12/$C$63)&lt;=$C$9,0,1)),0)+IF(FS$63=$C$17,0,IF(FR$63=$C$17,$B205*(FR$60),0))</f>
        <v>0</v>
      </c>
      <c r="FS205" s="50">
        <f>IF(FS$63&lt;=$C$17,($C$34*FS$59*$B205/$C$63)*(IF(COUNTA($D205:FR205)*(12/$C$63)&lt;=$C$9,0,1)),0)+IF(FT$63=$C$17,0,IF(FS$63=$C$17,$B205*(FS$60),0))</f>
        <v>0</v>
      </c>
      <c r="FT205" s="50">
        <f>IF(FT$63&lt;=$C$17,($C$34*FT$59*$B205/$C$63)*(IF(COUNTA($D205:FS205)*(12/$C$63)&lt;=$C$9,0,1)),0)+IF(FU$63=$C$17,0,IF(FT$63=$C$17,$B205*(FT$60),0))</f>
        <v>0</v>
      </c>
      <c r="FU205" s="50">
        <f>IF(FU$63&lt;=$C$17,($C$34*FU$59*$B205/$C$63)*(IF(COUNTA($D205:FT205)*(12/$C$63)&lt;=$C$9,0,1)),0)+IF(FV$63=$C$17,0,IF(FU$63=$C$17,$B205*(FU$60),0))</f>
        <v>0</v>
      </c>
      <c r="FV205" s="50">
        <f>IF(FV$63&lt;=$C$17,($C$34*FV$59*$B205/$C$63)*(IF(COUNTA($D205:FU205)*(12/$C$63)&lt;=$C$9,0,1)),0)+IF(FW$63=$C$17,0,IF(FV$63=$C$17,$B205*(FV$60),0))</f>
        <v>0</v>
      </c>
      <c r="FW205" s="50">
        <f>IF(FW$63&lt;=$C$17,($C$34*FW$59*$B205/$C$63)*(IF(COUNTA($D205:FV205)*(12/$C$63)&lt;=$C$9,0,1)),0)+IF(FX$63=$C$17,0,IF(FW$63=$C$17,$B205*(FW$60),0))</f>
        <v>0</v>
      </c>
      <c r="FX205" s="50">
        <f>IF(FX$63&lt;=$C$17,($C$34*FX$59*$B205/$C$63)*(IF(COUNTA($D205:FW205)*(12/$C$63)&lt;=$C$9,0,1)),0)+IF(FY$63=$C$17,0,IF(FX$63=$C$17,$B205*(FX$60),0))</f>
        <v>0</v>
      </c>
      <c r="FY205" s="50">
        <f>IF(FY$63&lt;=$C$17,($C$34*FY$59*$B205/$C$63)*(IF(COUNTA($D205:FX205)*(12/$C$63)&lt;=$C$9,0,1)),0)+IF(FZ$63=$C$17,0,IF(FY$63=$C$17,$B205*(FY$60),0))</f>
        <v>0</v>
      </c>
      <c r="FZ205" s="50">
        <f>IF(FZ$63&lt;=$C$17,($C$34*FZ$59*$B205/$C$63)*(IF(COUNTA($D205:FY205)*(12/$C$63)&lt;=$C$9,0,1)),0)+IF(GA$63=$C$17,0,IF(FZ$63=$C$17,$B205*(FZ$60),0))</f>
        <v>0</v>
      </c>
      <c r="GA205" s="50">
        <f>IF(GA$63&lt;=$C$17,($C$34*GA$59*$B205/$C$63)*(IF(COUNTA($D205:FZ205)*(12/$C$63)&lt;=$C$9,0,1)),0)+IF(GB$63=$C$17,0,IF(GA$63=$C$17,$B205*(GA$60),0))</f>
        <v>0</v>
      </c>
      <c r="GB205" s="50">
        <f>IF(GB$63&lt;=$C$17,($C$34*GB$59*$B205/$C$63)*(IF(COUNTA($D205:GA205)*(12/$C$63)&lt;=$C$9,0,1)),0)+IF(GC$63=$C$17,0,IF(GB$63=$C$17,$B205*(GB$60),0))</f>
        <v>0</v>
      </c>
      <c r="GC205" s="50">
        <f>IF(GC$63&lt;=$C$17,($C$34*GC$59*$B205/$C$63)*(IF(COUNTA($D205:GB205)*(12/$C$63)&lt;=$C$9,0,1)),0)+IF(GD$63=$C$17,0,IF(GC$63=$C$17,$B205*(GC$60),0))</f>
        <v>0</v>
      </c>
      <c r="GD205" s="50">
        <f>IF(GD$63&lt;=$C$17,($C$34*GD$59*$B205/$C$63)*(IF(COUNTA($D205:GC205)*(12/$C$63)&lt;=$C$9,0,1)),0)+IF(GE$63=$C$17,0,IF(GD$63=$C$17,$B205*(GD$60),0))</f>
        <v>0</v>
      </c>
      <c r="GE205" s="50">
        <f>IF(GE$63&lt;=$C$17,($C$34*GE$59*$B205/$C$63)*(IF(COUNTA($D205:GD205)*(12/$C$63)&lt;=$C$9,0,1)),0)+IF(GF$63=$C$17,0,IF(GE$63=$C$17,$B205*(GE$60),0))</f>
        <v>0</v>
      </c>
      <c r="GF205" s="50">
        <f>IF(GF$63&lt;=$C$17,($C$34*GF$59*$B205/$C$63)*(IF(COUNTA($D205:GE205)*(12/$C$63)&lt;=$C$9,0,1)),0)+IF(GG$63=$C$17,0,IF(GF$63=$C$17,$B205*(GF$60),0))</f>
        <v>0</v>
      </c>
      <c r="GG205" s="50">
        <f>IF(GG$63&lt;=$C$17,($C$34*GG$59*$B205/$C$63)*(IF(COUNTA($D205:GF205)*(12/$C$63)&lt;=$C$9,0,1)),0)+IF(GH$63=$C$17,0,IF(GG$63=$C$17,$B205*(GG$60),0))</f>
        <v>0</v>
      </c>
      <c r="GH205" s="50">
        <f>IF(GH$63&lt;=$C$17,($C$34*GH$59*$B205/$C$63)*(IF(COUNTA($D205:GG205)*(12/$C$63)&lt;=$C$9,0,1)),0)+IF(GI$63=$C$17,0,IF(GH$63=$C$17,$B205*(GH$60),0))</f>
        <v>0</v>
      </c>
      <c r="GI205" s="50">
        <f>IF(GI$63&lt;=$C$17,($C$34*GI$59*$B205/$C$63)*(IF(COUNTA($D205:GH205)*(12/$C$63)&lt;=$C$9,0,1)),0)+IF(GJ$63=$C$17,0,IF(GI$63=$C$17,$B205*(GI$60),0))</f>
        <v>0</v>
      </c>
      <c r="GJ205" s="50">
        <f>IF(GJ$63&lt;=$C$17,($C$34*GJ$59*$B205/$C$63)*(IF(COUNTA($D205:GI205)*(12/$C$63)&lt;=$C$9,0,1)),0)+IF(GK$63=$C$17,0,IF(GJ$63=$C$17,$B205*(GJ$60),0))</f>
        <v>0</v>
      </c>
      <c r="GK205" s="50">
        <f>IF(GK$63&lt;=$C$17,($C$34*GK$59*$B205/$C$63)*(IF(COUNTA($D205:GJ205)*(12/$C$63)&lt;=$C$9,0,1)),0)+IF(GL$63=$C$17,0,IF(GK$63=$C$17,$B205*(GK$60),0))</f>
        <v>0</v>
      </c>
      <c r="GL205" s="50">
        <f>IF(GL$63&lt;=$C$17,($C$34*GL$59*$B205/$C$63)*(IF(COUNTA($D205:GK205)*(12/$C$63)&lt;=$C$9,0,1)),0)+IF(GM$63=$C$17,0,IF(GL$63=$C$17,$B205*(GL$60),0))</f>
        <v>0</v>
      </c>
      <c r="GM205" s="50">
        <f>IF(GM$63&lt;=$C$17,($C$34*GM$59*$B205/$C$63)*(IF(COUNTA($D205:GL205)*(12/$C$63)&lt;=$C$9,0,1)),0)+IF(GN$63=$C$17,0,IF(GM$63=$C$17,$B205*(GM$60),0))</f>
        <v>0</v>
      </c>
      <c r="GN205" s="50">
        <f>IF(GN$63&lt;=$C$17,($C$34*GN$59*$B205/$C$63)*(IF(COUNTA($D205:GM205)*(12/$C$63)&lt;=$C$9,0,1)),0)+IF(GO$63=$C$17,0,IF(GN$63=$C$17,$B205*(GN$60),0))</f>
        <v>0</v>
      </c>
      <c r="GO205" s="50">
        <f>IF(GO$63&lt;=$C$17,($C$34*GO$59*$B205/$C$63)*(IF(COUNTA($D205:GN205)*(12/$C$63)&lt;=$C$9,0,1)),0)+IF(GP$63=$C$17,0,IF(GO$63=$C$17,$B205*(GO$60),0))</f>
        <v>0</v>
      </c>
      <c r="GP205" s="50">
        <f>IF(GP$63&lt;=$C$17,($C$34*GP$59*$B205/$C$63)*(IF(COUNTA($D205:GO205)*(12/$C$63)&lt;=$C$9,0,1)),0)+IF(GQ$63=$C$17,0,IF(GP$63=$C$17,$B205*(GP$60),0))</f>
        <v>0</v>
      </c>
      <c r="GQ205" s="50">
        <f>IF(GQ$63&lt;=$C$17,($C$34*GQ$59*$B205/$C$63)*(IF(COUNTA($D205:GP205)*(12/$C$63)&lt;=$C$9,0,1)),0)+IF(GR$63=$C$17,0,IF(GQ$63=$C$17,$B205*(GQ$60),0))</f>
        <v>0</v>
      </c>
      <c r="GR205" s="50">
        <f>IF(GR$63&lt;=$C$17,($C$34*GR$59*$B205/$C$63)*(IF(COUNTA($D205:GQ205)*(12/$C$63)&lt;=$C$9,0,1)),0)+IF(GS$63=$C$17,0,IF(GR$63=$C$17,$B205*(GR$60),0))</f>
        <v>0</v>
      </c>
      <c r="GS205" s="50">
        <f>IF(GS$63&lt;=$C$17,($C$34*GS$59*$B205/$C$63)*(IF(COUNTA($D205:GR205)*(12/$C$63)&lt;=$C$9,0,1)),0)+IF(GT$63=$C$17,0,IF(GS$63=$C$17,$B205*(GS$60),0))</f>
        <v>0</v>
      </c>
      <c r="GT205" s="50">
        <f>IF(GT$63&lt;=$C$17,($C$34*GT$59*$B205/$C$63)*(IF(COUNTA($D205:GS205)*(12/$C$63)&lt;=$C$9,0,1)),0)+IF(GU$63=$C$17,0,IF(GT$63=$C$17,$B205*(GT$60),0))</f>
        <v>0</v>
      </c>
      <c r="GU205" s="50">
        <f>IF(GU$63&lt;=$C$17,($C$34*GU$59*$B205/$C$63)*(IF(COUNTA($D205:GT205)*(12/$C$63)&lt;=$C$9,0,1)),0)+IF(GV$63=$C$17,0,IF(GU$63=$C$17,$B205*(GU$60),0))</f>
        <v>0</v>
      </c>
      <c r="GV205" s="50">
        <f>IF(GV$63&lt;=$C$17,($C$34*GV$59*$B205/$C$63)*(IF(COUNTA($D205:GU205)*(12/$C$63)&lt;=$C$9,0,1)),0)+IF(GW$63=$C$17,0,IF(GV$63=$C$17,$B205*(GV$60),0))</f>
        <v>0</v>
      </c>
      <c r="GW205" s="50">
        <f>IF(GW$63&lt;=$C$17,($C$34*GW$59*$B205/$C$63)*(IF(COUNTA($D205:GV205)*(12/$C$63)&lt;=$C$9,0,1)),0)+IF(GX$63=$C$17,0,IF(GW$63=$C$17,$B205*(GW$60),0))</f>
        <v>0</v>
      </c>
      <c r="GX205" s="50">
        <f>IF(GX$63&lt;=$C$17,($C$34*GX$59*$B205/$C$63)*(IF(COUNTA($D205:GW205)*(12/$C$63)&lt;=$C$9,0,1)),0)+IF(GY$63=$C$17,0,IF(GX$63=$C$17,$B205*(GX$60),0))</f>
        <v>0</v>
      </c>
      <c r="GY205" s="50">
        <f>IF(GY$63&lt;=$C$17,($C$34*GY$59*$B205/$C$63)*(IF(COUNTA($D205:GX205)*(12/$C$63)&lt;=$C$9,0,1)),0)+IF(GZ$63=$C$17,0,IF(GY$63=$C$17,$B205*(GY$60),0))</f>
        <v>0</v>
      </c>
      <c r="GZ205" s="50">
        <f>IF(GZ$63&lt;=$C$17,($C$34*GZ$59*$B205/$C$63)*(IF(COUNTA($D205:GY205)*(12/$C$63)&lt;=$C$9,0,1)),0)+IF(HA$63=$C$17,0,IF(GZ$63=$C$17,$B205*(GZ$60),0))</f>
        <v>0</v>
      </c>
      <c r="HA205" s="50">
        <f>IF(HA$63&lt;=$C$17,($C$34*HA$59*$B205/$C$63)*(IF(COUNTA($D205:GZ205)*(12/$C$63)&lt;=$C$9,0,1)),0)+IF(HB$63=$C$17,0,IF(HA$63=$C$17,$B205*(HA$60),0))</f>
        <v>0</v>
      </c>
      <c r="HB205" s="50">
        <f>IF(HB$63&lt;=$C$17,($C$34*HB$59*$B205/$C$63)*(IF(COUNTA($D205:HA205)*(12/$C$63)&lt;=$C$9,0,1)),0)+IF(HC$63=$C$17,0,IF(HB$63=$C$17,$B205*(HB$60),0))</f>
        <v>0</v>
      </c>
      <c r="HC205" s="50">
        <f>IF(HC$63&lt;=$C$17,($C$34*HC$59*$B205/$C$63)*(IF(COUNTA($D205:HB205)*(12/$C$63)&lt;=$C$9,0,1)),0)+IF(HD$63=$C$17,0,IF(HC$63=$C$17,$B205*(HC$60),0))</f>
        <v>0</v>
      </c>
      <c r="HD205" s="50">
        <f>IF(HD$63&lt;=$C$17,($C$34*HD$59*$B205/$C$63)*(IF(COUNTA($D205:HC205)*(12/$C$63)&lt;=$C$9,0,1)),0)+IF(HE$63=$C$17,0,IF(HD$63=$C$17,$B205*(HD$60),0))</f>
        <v>0</v>
      </c>
      <c r="HE205" s="50">
        <f>IF(HE$63&lt;=$C$17,($C$34*HE$59*$B205/$C$63)*(IF(COUNTA($D205:HD205)*(12/$C$63)&lt;=$C$9,0,1)),0)+IF(HF$63=$C$17,0,IF(HE$63=$C$17,$B205*(HE$60),0))</f>
        <v>0</v>
      </c>
      <c r="HF205" s="50">
        <f>IF(HF$63&lt;=$C$17,($C$34*HF$59*$B205/$C$63)*(IF(COUNTA($D205:HE205)*(12/$C$63)&lt;=$C$9,0,1)),0)+IF(HG$63=$C$17,0,IF(HF$63=$C$17,$B205*(HF$60),0))</f>
        <v>0</v>
      </c>
      <c r="HG205" s="50">
        <f>IF(HG$63&lt;=$C$17,($C$34*HG$59*$B205/$C$63)*(IF(COUNTA($D205:HF205)*(12/$C$63)&lt;=$C$9,0,1)),0)+IF(HH$63=$C$17,0,IF(HG$63=$C$17,$B205*(HG$60),0))</f>
        <v>0</v>
      </c>
      <c r="HH205" s="50">
        <f>IF(HH$63&lt;=$C$17,($C$34*HH$59*$B205/$C$63)*(IF(COUNTA($D205:HG205)*(12/$C$63)&lt;=$C$9,0,1)),0)+IF(HI$63=$C$17,0,IF(HH$63=$C$17,$B205*(HH$60),0))</f>
        <v>0</v>
      </c>
      <c r="HI205" s="50">
        <f>IF(HI$63&lt;=$C$17,($C$34*HI$59*$B205/$C$63)*(IF(COUNTA($D205:HH205)*(12/$C$63)&lt;=$C$9,0,1)),0)+IF(HJ$63=$C$17,0,IF(HI$63=$C$17,$B205*(HI$60),0))</f>
        <v>0</v>
      </c>
      <c r="HJ205" s="50">
        <f>IF(HJ$63&lt;=$C$17,($C$34*HJ$59*$B205/$C$63)*(IF(COUNTA($D205:HI205)*(12/$C$63)&lt;=$C$9,0,1)),0)+IF(HK$63=$C$17,0,IF(HJ$63=$C$17,$B205*(HJ$60),0))</f>
        <v>0</v>
      </c>
      <c r="HK205" s="50">
        <f>IF(HK$63&lt;=$C$17,($C$34*HK$59*$B205/$C$63)*(IF(COUNTA($D205:HJ205)*(12/$C$63)&lt;=$C$9,0,1)),0)+IF(HL$63=$C$17,0,IF(HK$63=$C$17,$B205*(HK$60),0))</f>
        <v>0</v>
      </c>
      <c r="HL205" s="50">
        <f>IF(HL$63&lt;=$C$17,($C$34*HL$59*$B205/$C$63)*(IF(COUNTA($D205:HK205)*(12/$C$63)&lt;=$C$9,0,1)),0)+IF(HM$63=$C$17,0,IF(HL$63=$C$17,$B205*(HL$60),0))</f>
        <v>0</v>
      </c>
      <c r="HM205" s="50">
        <f>IF(HM$63&lt;=$C$17,($C$34*HM$59*$B205/$C$63)*(IF(COUNTA($D205:HL205)*(12/$C$63)&lt;=$C$9,0,1)),0)+IF(HN$63=$C$17,0,IF(HM$63=$C$17,$B205*(HM$60),0))</f>
        <v>0</v>
      </c>
      <c r="HN205" s="50">
        <f>IF(HN$63&lt;=$C$17,($C$34*HN$59*$B205/$C$63)*(IF(COUNTA($D205:HM205)*(12/$C$63)&lt;=$C$9,0,1)),0)+IF(HO$63=$C$17,0,IF(HN$63=$C$17,$B205*(HN$60),0))</f>
        <v>0</v>
      </c>
      <c r="HO205" s="50">
        <f>IF(HO$63&lt;=$C$17,($C$34*HO$59*$B205/$C$63)*(IF(COUNTA($D205:HN205)*(12/$C$63)&lt;=$C$9,0,1)),0)+IF(HP$63=$C$17,0,IF(HO$63=$C$17,$B205*(HO$60),0))</f>
        <v>0</v>
      </c>
      <c r="HP205" s="50">
        <f>IF(HP$63&lt;=$C$17,($C$34*HP$59*$B205/$C$63)*(IF(COUNTA($D205:HO205)*(12/$C$63)&lt;=$C$9,0,1)),0)+IF(HQ$63=$C$17,0,IF(HP$63=$C$17,$B205*(HP$60),0))</f>
        <v>0</v>
      </c>
      <c r="HQ205" s="50">
        <f>IF(HQ$63&lt;=$C$17,($C$34*HQ$59*$B205/$C$63)*(IF(COUNTA($D205:HP205)*(12/$C$63)&lt;=$C$9,0,1)),0)+IF(HR$63=$C$17,0,IF(HQ$63=$C$17,$B205*(HQ$60),0))</f>
        <v>0</v>
      </c>
      <c r="HR205" s="50">
        <f>IF(HR$63&lt;=$C$17,($C$34*HR$59*$B205/$C$63)*(IF(COUNTA($D205:HQ205)*(12/$C$63)&lt;=$C$9,0,1)),0)+IF(HS$63=$C$17,0,IF(HR$63=$C$17,$B205*(HR$60),0))</f>
        <v>0</v>
      </c>
      <c r="HS205" s="50">
        <f>IF(HS$63&lt;=$C$17,($C$34*HS$59*$B205/$C$63)*(IF(COUNTA($D205:HR205)*(12/$C$63)&lt;=$C$9,0,1)),0)+IF(HT$63=$C$17,0,IF(HS$63=$C$17,$B205*(HS$60),0))</f>
        <v>0</v>
      </c>
      <c r="HT205" s="50">
        <f>IF(HT$63&lt;=$C$17,($C$34*HT$59*$B205/$C$63)*(IF(COUNTA($D205:HS205)*(12/$C$63)&lt;=$C$9,0,1)),0)+IF(HU$63=$C$17,0,IF(HT$63=$C$17,$B205*(HT$60),0))</f>
        <v>0</v>
      </c>
      <c r="HU205" s="50">
        <f>IF(HU$63&lt;=$C$17,($C$34*HU$59*$B205/$C$63)*(IF(COUNTA($D205:HT205)*(12/$C$63)&lt;=$C$9,0,1)),0)+IF(HV$63=$C$17,0,IF(HU$63=$C$17,$B205*(HU$60),0))</f>
        <v>0</v>
      </c>
      <c r="HV205" s="50">
        <f>IF(HV$63&lt;=$C$17,($C$34*HV$59*$B205/$C$63)*(IF(COUNTA($D205:HU205)*(12/$C$63)&lt;=$C$9,0,1)),0)+IF(HW$63=$C$17,0,IF(HV$63=$C$17,$B205*(HV$60),0))</f>
        <v>0</v>
      </c>
      <c r="HW205" s="50">
        <f>IF(HW$63&lt;=$C$17,($C$34*HW$59*$B205/$C$63)*(IF(COUNTA($D205:HV205)*(12/$C$63)&lt;=$C$9,0,1)),0)+IF(HX$63=$C$17,0,IF(HW$63=$C$17,$B205*(HW$60),0))</f>
        <v>0</v>
      </c>
      <c r="HX205" s="50">
        <f>IF(HX$63&lt;=$C$17,($C$34*HX$59*$B205/$C$63)*(IF(COUNTA($D205:HW205)*(12/$C$63)&lt;=$C$9,0,1)),0)+IF(HY$63=$C$17,0,IF(HX$63=$C$17,$B205*(HX$60),0))</f>
        <v>0</v>
      </c>
      <c r="HY205" s="50">
        <f>IF(HY$63&lt;=$C$17,($C$34*HY$59*$B205/$C$63)*(IF(COUNTA($D205:HX205)*(12/$C$63)&lt;=$C$9,0,1)),0)+IF(HZ$63=$C$17,0,IF(HY$63=$C$17,$B205*(HY$60),0))</f>
        <v>0</v>
      </c>
      <c r="HZ205" s="50">
        <f>IF(HZ$63&lt;=$C$17,($C$34*HZ$59*$B205/$C$63)*(IF(COUNTA($D205:HY205)*(12/$C$63)&lt;=$C$9,0,1)),0)+IF(IA$63=$C$17,0,IF(HZ$63=$C$17,$B205*(HZ$60),0))</f>
        <v>0</v>
      </c>
      <c r="IA205" s="50">
        <f>IF(IA$63&lt;=$C$17,($C$34*IA$59*$B205/$C$63)*(IF(COUNTA($D205:HZ205)*(12/$C$63)&lt;=$C$9,0,1)),0)+IF(IB$63=$C$17,0,IF(IA$63=$C$17,$B205*(IA$60),0))</f>
        <v>0</v>
      </c>
      <c r="IB205" s="50">
        <f>IF(IB$63&lt;=$C$17,($C$34*IB$59*$B205/$C$63)*(IF(COUNTA($D205:IA205)*(12/$C$63)&lt;=$C$9,0,1)),0)+IF(IC$63=$C$17,0,IF(IB$63=$C$17,$B205*(IB$60),0))</f>
        <v>0</v>
      </c>
      <c r="IC205" s="50">
        <f>IF(IC$63&lt;=$C$17,($C$34*IC$59*$B205/$C$63)*(IF(COUNTA($D205:IB205)*(12/$C$63)&lt;=$C$9,0,1)),0)+IF(ID$63=$C$17,0,IF(IC$63=$C$17,$B205*(IC$60),0))</f>
        <v>0</v>
      </c>
      <c r="ID205" s="50">
        <f>IF(ID$63&lt;=$C$17,($C$34*ID$59*$B205/$C$63)*(IF(COUNTA($D205:IC205)*(12/$C$63)&lt;=$C$9,0,1)),0)+IF(IE$63=$C$17,0,IF(ID$63=$C$17,$B205*(ID$60),0))</f>
        <v>0</v>
      </c>
      <c r="IE205" s="50">
        <f>IF(IE$63&lt;=$C$17,($C$34*IE$59*$B205/$C$63)*(IF(COUNTA($D205:ID205)*(12/$C$63)&lt;=$C$9,0,1)),0)+IF(IF$63=$C$17,0,IF(IE$63=$C$17,$B205*(IE$60),0))</f>
        <v>0</v>
      </c>
      <c r="IF205" s="50">
        <f>IF(IF$63&lt;=$C$17,($C$34*IF$59*$B205/$C$63)*(IF(COUNTA($D205:IE205)*(12/$C$63)&lt;=$C$9,0,1)),0)+IF(IG$63=$C$17,0,IF(IF$63=$C$17,$B205*(IF$60),0))</f>
        <v>0</v>
      </c>
      <c r="IG205" s="50">
        <f>IF(IG$63&lt;=$C$17,($C$34*IG$59*$B205/$C$63)*(IF(COUNTA($D205:IF205)*(12/$C$63)&lt;=$C$9,0,1)),0)+IF(IH$63=$C$17,0,IF(IG$63=$C$17,$B205*(IG$60),0))</f>
        <v>0</v>
      </c>
      <c r="IH205" s="50">
        <f>IF(IH$63&lt;=$C$17,($C$34*IH$59*$B205/$C$63)*(IF(COUNTA($D205:IG205)*(12/$C$63)&lt;=$C$9,0,1)),0)+IF(II$63=$C$17,0,IF(IH$63=$C$17,$B205*(IH$60),0))</f>
        <v>0</v>
      </c>
      <c r="II205" s="50">
        <f>IF(II$63&lt;=$C$17,($C$34*II$59*$B205/$C$63)*(IF(COUNTA($D205:IH205)*(12/$C$63)&lt;=$C$9,0,1)),0)+IF(IJ$63=$C$17,0,IF(II$63=$C$17,$B205*(II$60),0))</f>
        <v>0</v>
      </c>
      <c r="IJ205" s="50">
        <f>IF(IJ$63&lt;=$C$17,($C$34*IJ$59*$B205/$C$63)*(IF(COUNTA($D205:II205)*(12/$C$63)&lt;=$C$9,0,1)),0)+IF(IK$63=$C$17,0,IF(IJ$63=$C$17,$B205*(IJ$60),0))</f>
        <v>0</v>
      </c>
      <c r="IK205" s="50">
        <f>IF(IK$63&lt;=$C$17,($C$34*IK$59*$B205/$C$63)*(IF(COUNTA($D205:IJ205)*(12/$C$63)&lt;=$C$9,0,1)),0)+IF(IL$63=$C$17,0,IF(IK$63=$C$17,$B205*(IK$60),0))</f>
        <v>0</v>
      </c>
      <c r="IL205" s="50">
        <f>IF(IL$63&lt;=$C$17,($C$34*IL$59*$B205/$C$63)*(IF(COUNTA($D205:IK205)*(12/$C$63)&lt;=$C$9,0,1)),0)+IF(IM$63=$C$17,0,IF(IL$63=$C$17,$B205*(IL$60),0))</f>
        <v>0</v>
      </c>
      <c r="IM205" s="50">
        <f>IF(IM$63&lt;=$C$17,($C$34*IM$59*$B205/$C$63)*(IF(COUNTA($D205:IL205)*(12/$C$63)&lt;=$C$9,0,1)),0)+IF(IN$63=$C$17,0,IF(IM$63=$C$17,$B205*(IM$60),0))</f>
        <v>0</v>
      </c>
      <c r="IN205" s="50">
        <f>IF(IN$63&lt;=$C$17,($C$34*IN$59*$B205/$C$63)*(IF(COUNTA($D205:IM205)*(12/$C$63)&lt;=$C$9,0,1)),0)+IF(IO$63=$C$17,0,IF(IN$63=$C$17,$B205*(IN$60),0))</f>
        <v>0</v>
      </c>
      <c r="IO205" s="50">
        <f>IF(IO$63&lt;=$C$17,($C$34*IO$59*$B205/$C$63)*(IF(COUNTA($D205:IN205)*(12/$C$63)&lt;=$C$9,0,1)),0)+IF(IP$63=$C$17,0,IF(IO$63=$C$17,$B205*(IO$60),0))</f>
        <v>0</v>
      </c>
      <c r="IP205" s="50">
        <f>IF(IP$63&lt;=$C$17,($C$34*IP$59*$B205/$C$63)*(IF(COUNTA($D205:IO205)*(12/$C$63)&lt;=$C$9,0,1)),0)+IF(IQ$63=$C$17,0,IF(IP$63=$C$17,$B205*(IP$60),0))</f>
        <v>0</v>
      </c>
      <c r="IQ205" s="50">
        <f>IF(IQ$63&lt;=$C$17,($C$34*IQ$59*$B205/$C$63)*(IF(COUNTA($D205:IP205)*(12/$C$63)&lt;=$C$9,0,1)),0)+IF(IR$63=$C$17,0,IF(IQ$63=$C$17,$B205*(IQ$60),0))</f>
        <v>0</v>
      </c>
      <c r="IR205" s="50">
        <f>IF(IR$63&lt;=$C$17,($C$34*IR$59*$B205/$C$63)*(IF(COUNTA($D205:IQ205)*(12/$C$63)&lt;=$C$9,0,1)),0)+IF(IS$63=$C$17,0,IF(IR$63=$C$17,$B205*(IR$60),0))</f>
        <v>0</v>
      </c>
      <c r="IS205" s="50">
        <f>IF(IS$63&lt;=$C$17,($C$34*IS$59*$B205/$C$63)*(IF(COUNTA($D205:IR205)*(12/$C$63)&lt;=$C$9,0,1)),0)+IF(IT$63=$C$17,0,IF(IS$63=$C$17,$B205*(IS$60),0))</f>
        <v>0</v>
      </c>
      <c r="IT205" s="50">
        <f>IF(IT$63&lt;=$C$17,($C$34*IT$59*$B205/$C$63)*(IF(COUNTA($D205:IS205)*(12/$C$63)&lt;=$C$9,0,1)),0)+IF(IU$63=$C$17,0,IF(IT$63=$C$17,$B205*(IT$60),0))</f>
        <v>0</v>
      </c>
      <c r="IU205" s="50">
        <f>IF(IU$63&lt;=$C$17,($C$34*IU$59*$B205/$C$63)*(IF(COUNTA($D205:IT205)*(12/$C$63)&lt;=$C$9,0,1)),0)+IF(IV$63=$C$17,0,IF(IU$63=$C$17,$B205*(IU$60),0))</f>
        <v>0</v>
      </c>
      <c r="IV205" s="50">
        <f>IF(IV$63&lt;=$C$17,($C$34*IV$59*$B205/$C$63)*(IF(COUNTA($D205:IU205)*(12/$C$63)&lt;=$C$9,0,1)),0)+IF(IW$63=$C$17,0,IF(IV$63=$C$17,$B205*(IV$60),0))</f>
        <v>0</v>
      </c>
      <c r="IW205" s="50">
        <f>IF(IW$63&lt;=$C$17,($C$34*IW$59*$B205/$C$63)*(IF(COUNTA($D205:IV205)*(12/$C$63)&lt;=$C$9,0,1)),0)+IF(IX$63=$C$17,0,IF(IW$63=$C$17,$B205*(IW$60),0))</f>
        <v>0</v>
      </c>
      <c r="IX205" s="50"/>
      <c r="IY205" s="50"/>
      <c r="IZ205" s="50"/>
      <c r="JA205" s="50"/>
      <c r="JB205" s="50"/>
      <c r="JC205" s="50"/>
      <c r="JD205" s="50"/>
      <c r="JE205" s="50"/>
      <c r="JF205" s="50"/>
      <c r="JG205" s="50"/>
      <c r="JH205" s="50"/>
      <c r="JI205" s="50"/>
      <c r="JJ205" s="50"/>
      <c r="JK205" s="50"/>
      <c r="JL205" s="50"/>
      <c r="JM205" s="50"/>
      <c r="JN205" s="50"/>
      <c r="JO205" s="50"/>
      <c r="JP205" s="50"/>
      <c r="JQ205" s="50"/>
      <c r="JR205" s="50"/>
      <c r="JS205" s="50"/>
      <c r="JT205" s="50"/>
      <c r="JU205" s="50"/>
      <c r="JV205" s="50"/>
      <c r="JW205" s="50"/>
      <c r="JX205" s="50"/>
      <c r="JY205" s="50"/>
      <c r="JZ205" s="50"/>
      <c r="KA205" s="50"/>
      <c r="KB205" s="50"/>
      <c r="KC205" s="50"/>
      <c r="KD205" s="50"/>
      <c r="KE205" s="50"/>
      <c r="KF205" s="50"/>
      <c r="KG205" s="50"/>
      <c r="KH205" s="50"/>
      <c r="KI205" s="50"/>
      <c r="KJ205" s="50"/>
      <c r="KK205" s="50"/>
      <c r="KL205" s="50"/>
      <c r="KM205" s="50"/>
      <c r="KN205" s="50"/>
      <c r="KO205" s="50"/>
      <c r="KP205" s="50"/>
      <c r="KQ205" s="50"/>
      <c r="KR205" s="50"/>
      <c r="KS205" s="50"/>
      <c r="KT205" s="50"/>
      <c r="KU205" s="50"/>
      <c r="KV205" s="50"/>
      <c r="KW205" s="50"/>
      <c r="KX205" s="50"/>
      <c r="KY205" s="50"/>
      <c r="KZ205" s="50"/>
      <c r="LA205" s="50"/>
      <c r="LB205" s="50"/>
      <c r="LC205" s="50"/>
      <c r="LD205" s="50"/>
      <c r="LE205" s="50"/>
      <c r="LF205" s="50"/>
      <c r="LG205" s="50"/>
      <c r="LH205" s="50"/>
      <c r="LI205" s="50"/>
      <c r="LJ205" s="50"/>
      <c r="LK205" s="50"/>
      <c r="LL205" s="50"/>
      <c r="LM205" s="50"/>
      <c r="LN205" s="50"/>
      <c r="LO205" s="50"/>
      <c r="LP205" s="50"/>
      <c r="LQ205" s="50"/>
      <c r="LR205" s="50"/>
      <c r="LS205" s="50"/>
      <c r="LT205" s="50"/>
      <c r="LU205" s="50"/>
      <c r="LV205" s="50"/>
      <c r="LW205" s="50"/>
      <c r="LX205" s="50"/>
      <c r="LY205" s="50"/>
      <c r="LZ205" s="50"/>
      <c r="MA205" s="50"/>
      <c r="MB205" s="50"/>
      <c r="MC205" s="50"/>
      <c r="MD205" s="50"/>
      <c r="ME205" s="50"/>
      <c r="MF205" s="50"/>
      <c r="MG205" s="50"/>
      <c r="MH205" s="50"/>
      <c r="MI205" s="50"/>
      <c r="MJ205" s="50"/>
      <c r="MK205" s="50"/>
      <c r="ML205" s="50"/>
      <c r="MM205" s="50"/>
      <c r="MN205" s="50"/>
      <c r="MO205" s="50"/>
      <c r="MP205" s="50"/>
      <c r="MQ205" s="50"/>
      <c r="MR205" s="50"/>
      <c r="MS205" s="50"/>
      <c r="MT205" s="50"/>
      <c r="MU205" s="50"/>
      <c r="MV205" s="50"/>
      <c r="MW205" s="50"/>
      <c r="MX205" s="50"/>
      <c r="MY205" s="50"/>
      <c r="MZ205" s="50"/>
      <c r="NA205" s="50"/>
      <c r="NB205" s="50"/>
      <c r="NC205" s="50"/>
      <c r="ND205" s="50"/>
      <c r="NE205" s="50"/>
      <c r="NF205" s="50"/>
      <c r="NG205" s="50"/>
      <c r="NH205" s="50"/>
      <c r="NI205" s="50"/>
      <c r="NJ205" s="50"/>
      <c r="NK205" s="50"/>
      <c r="NL205" s="50"/>
      <c r="NM205" s="50"/>
      <c r="NN205" s="50"/>
      <c r="NO205" s="50"/>
      <c r="NP205" s="50"/>
      <c r="NQ205" s="50"/>
      <c r="NR205" s="50"/>
      <c r="NS205" s="50"/>
      <c r="NT205" s="50"/>
      <c r="NU205" s="50"/>
    </row>
    <row r="206" spans="1:385" outlineLevel="1" x14ac:dyDescent="0.25">
      <c r="A206" s="2" t="s">
        <v>55</v>
      </c>
      <c r="B206" s="79">
        <f ca="1">+OFFSET($D$52,0,COUNTA($B$66:B205),,)</f>
        <v>0</v>
      </c>
      <c r="C206" s="88">
        <f t="shared" si="63"/>
        <v>0</v>
      </c>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EM206" s="47"/>
      <c r="EN206" s="50">
        <f>IF(EO$63&gt;$C$17,0,-EN$53*(12/$C$63))</f>
        <v>0</v>
      </c>
      <c r="EO206" s="50">
        <f>IF(EO$63&lt;=$C$17,($C$34*EO$59*$B206/$C$63)*(IF(COUNTA($D206:EN206)*(12/$C$63)&lt;=$C$9,0,1)),0)+IF(EP$63=$C$17,0,IF(EO$63=$C$17,$B206*(EO$60),0))</f>
        <v>0</v>
      </c>
      <c r="EP206" s="50">
        <f>IF(EP$63&lt;=$C$17,($C$34*EP$59*$B206/$C$63)*(IF(COUNTA($D206:EO206)*(12/$C$63)&lt;=$C$9,0,1)),0)+IF(EQ$63=$C$17,0,IF(EP$63=$C$17,$B206*(EP$60),0))</f>
        <v>0</v>
      </c>
      <c r="EQ206" s="50">
        <f>IF(EQ$63&lt;=$C$17,($C$34*EQ$59*$B206/$C$63)*(IF(COUNTA($D206:EP206)*(12/$C$63)&lt;=$C$9,0,1)),0)+IF(ER$63=$C$17,0,IF(EQ$63=$C$17,$B206*(EQ$60),0))</f>
        <v>0</v>
      </c>
      <c r="ER206" s="50">
        <f>IF(ER$63&lt;=$C$17,($C$34*ER$59*$B206/$C$63)*(IF(COUNTA($D206:EQ206)*(12/$C$63)&lt;=$C$9,0,1)),0)+IF(ES$63=$C$17,0,IF(ER$63=$C$17,$B206*(ER$60),0))</f>
        <v>0</v>
      </c>
      <c r="ES206" s="50">
        <f>IF(ES$63&lt;=$C$17,($C$34*ES$59*$B206/$C$63)*(IF(COUNTA($D206:ER206)*(12/$C$63)&lt;=$C$9,0,1)),0)+IF(ET$63=$C$17,0,IF(ES$63=$C$17,$B206*(ES$60),0))</f>
        <v>0</v>
      </c>
      <c r="ET206" s="50">
        <f>IF(ET$63&lt;=$C$17,($C$34*ET$59*$B206/$C$63)*(IF(COUNTA($D206:ES206)*(12/$C$63)&lt;=$C$9,0,1)),0)+IF(EU$63=$C$17,0,IF(ET$63=$C$17,$B206*(ET$60),0))</f>
        <v>0</v>
      </c>
      <c r="EU206" s="50">
        <f>IF(EU$63&lt;=$C$17,($C$34*EU$59*$B206/$C$63)*(IF(COUNTA($D206:ET206)*(12/$C$63)&lt;=$C$9,0,1)),0)+IF(EV$63=$C$17,0,IF(EU$63=$C$17,$B206*(EU$60),0))</f>
        <v>0</v>
      </c>
      <c r="EV206" s="50">
        <f>IF(EV$63&lt;=$C$17,($C$34*EV$59*$B206/$C$63)*(IF(COUNTA($D206:EU206)*(12/$C$63)&lt;=$C$9,0,1)),0)+IF(EW$63=$C$17,0,IF(EV$63=$C$17,$B206*(EV$60),0))</f>
        <v>0</v>
      </c>
      <c r="EW206" s="50">
        <f>IF(EW$63&lt;=$C$17,($C$34*EW$59*$B206/$C$63)*(IF(COUNTA($D206:EV206)*(12/$C$63)&lt;=$C$9,0,1)),0)+IF(EX$63=$C$17,0,IF(EW$63=$C$17,$B206*(EW$60),0))</f>
        <v>0</v>
      </c>
      <c r="EX206" s="50">
        <f>IF(EX$63&lt;=$C$17,($C$34*EX$59*$B206/$C$63)*(IF(COUNTA($D206:EW206)*(12/$C$63)&lt;=$C$9,0,1)),0)+IF(EY$63=$C$17,0,IF(EX$63=$C$17,$B206*(EX$60),0))</f>
        <v>0</v>
      </c>
      <c r="EY206" s="50">
        <f>IF(EY$63&lt;=$C$17,($C$34*EY$59*$B206/$C$63)*(IF(COUNTA($D206:EX206)*(12/$C$63)&lt;=$C$9,0,1)),0)+IF(EZ$63=$C$17,0,IF(EY$63=$C$17,$B206*(EY$60),0))</f>
        <v>0</v>
      </c>
      <c r="EZ206" s="50">
        <f>IF(EZ$63&lt;=$C$17,($C$34*EZ$59*$B206/$C$63)*(IF(COUNTA($D206:EY206)*(12/$C$63)&lt;=$C$9,0,1)),0)+IF(FA$63=$C$17,0,IF(EZ$63=$C$17,$B206*(EZ$60),0))</f>
        <v>0</v>
      </c>
      <c r="FA206" s="50">
        <f>IF(FA$63&lt;=$C$17,($C$34*FA$59*$B206/$C$63)*(IF(COUNTA($D206:EZ206)*(12/$C$63)&lt;=$C$9,0,1)),0)+IF(FB$63=$C$17,0,IF(FA$63=$C$17,$B206*(FA$60),0))</f>
        <v>0</v>
      </c>
      <c r="FB206" s="50">
        <f>IF(FB$63&lt;=$C$17,($C$34*FB$59*$B206/$C$63)*(IF(COUNTA($D206:FA206)*(12/$C$63)&lt;=$C$9,0,1)),0)+IF(FC$63=$C$17,0,IF(FB$63=$C$17,$B206*(FB$60),0))</f>
        <v>0</v>
      </c>
      <c r="FC206" s="50">
        <f>IF(FC$63&lt;=$C$17,($C$34*FC$59*$B206/$C$63)*(IF(COUNTA($D206:FB206)*(12/$C$63)&lt;=$C$9,0,1)),0)+IF(FD$63=$C$17,0,IF(FC$63=$C$17,$B206*(FC$60),0))</f>
        <v>0</v>
      </c>
      <c r="FD206" s="50">
        <f>IF(FD$63&lt;=$C$17,($C$34*FD$59*$B206/$C$63)*(IF(COUNTA($D206:FC206)*(12/$C$63)&lt;=$C$9,0,1)),0)+IF(FE$63=$C$17,0,IF(FD$63=$C$17,$B206*(FD$60),0))</f>
        <v>0</v>
      </c>
      <c r="FE206" s="50">
        <f>IF(FE$63&lt;=$C$17,($C$34*FE$59*$B206/$C$63)*(IF(COUNTA($D206:FD206)*(12/$C$63)&lt;=$C$9,0,1)),0)+IF(FF$63=$C$17,0,IF(FE$63=$C$17,$B206*(FE$60),0))</f>
        <v>0</v>
      </c>
      <c r="FF206" s="50">
        <f>IF(FF$63&lt;=$C$17,($C$34*FF$59*$B206/$C$63)*(IF(COUNTA($D206:FE206)*(12/$C$63)&lt;=$C$9,0,1)),0)+IF(FG$63=$C$17,0,IF(FF$63=$C$17,$B206*(FF$60),0))</f>
        <v>0</v>
      </c>
      <c r="FG206" s="50">
        <f>IF(FG$63&lt;=$C$17,($C$34*FG$59*$B206/$C$63)*(IF(COUNTA($D206:FF206)*(12/$C$63)&lt;=$C$9,0,1)),0)+IF(FH$63=$C$17,0,IF(FG$63=$C$17,$B206*(FG$60),0))</f>
        <v>0</v>
      </c>
      <c r="FH206" s="50">
        <f>IF(FH$63&lt;=$C$17,($C$34*FH$59*$B206/$C$63)*(IF(COUNTA($D206:FG206)*(12/$C$63)&lt;=$C$9,0,1)),0)+IF(FI$63=$C$17,0,IF(FH$63=$C$17,$B206*(FH$60),0))</f>
        <v>0</v>
      </c>
      <c r="FI206" s="50">
        <f>IF(FI$63&lt;=$C$17,($C$34*FI$59*$B206/$C$63)*(IF(COUNTA($D206:FH206)*(12/$C$63)&lt;=$C$9,0,1)),0)+IF(FJ$63=$C$17,0,IF(FI$63=$C$17,$B206*(FI$60),0))</f>
        <v>0</v>
      </c>
      <c r="FJ206" s="50">
        <f>IF(FJ$63&lt;=$C$17,($C$34*FJ$59*$B206/$C$63)*(IF(COUNTA($D206:FI206)*(12/$C$63)&lt;=$C$9,0,1)),0)+IF(FK$63=$C$17,0,IF(FJ$63=$C$17,$B206*(FJ$60),0))</f>
        <v>0</v>
      </c>
      <c r="FK206" s="50">
        <f>IF(FK$63&lt;=$C$17,($C$34*FK$59*$B206/$C$63)*(IF(COUNTA($D206:FJ206)*(12/$C$63)&lt;=$C$9,0,1)),0)+IF(FL$63=$C$17,0,IF(FK$63=$C$17,$B206*(FK$60),0))</f>
        <v>0</v>
      </c>
      <c r="FL206" s="50">
        <f>IF(FL$63&lt;=$C$17,($C$34*FL$59*$B206/$C$63)*(IF(COUNTA($D206:FK206)*(12/$C$63)&lt;=$C$9,0,1)),0)+IF(FM$63=$C$17,0,IF(FL$63=$C$17,$B206*(FL$60),0))</f>
        <v>0</v>
      </c>
      <c r="FM206" s="50">
        <f>IF(FM$63&lt;=$C$17,($C$34*FM$59*$B206/$C$63)*(IF(COUNTA($D206:FL206)*(12/$C$63)&lt;=$C$9,0,1)),0)+IF(FN$63=$C$17,0,IF(FM$63=$C$17,$B206*(FM$60),0))</f>
        <v>0</v>
      </c>
      <c r="FN206" s="50">
        <f>IF(FN$63&lt;=$C$17,($C$34*FN$59*$B206/$C$63)*(IF(COUNTA($D206:FM206)*(12/$C$63)&lt;=$C$9,0,1)),0)+IF(FO$63=$C$17,0,IF(FN$63=$C$17,$B206*(FN$60),0))</f>
        <v>0</v>
      </c>
      <c r="FO206" s="50">
        <f>IF(FO$63&lt;=$C$17,($C$34*FO$59*$B206/$C$63)*(IF(COUNTA($D206:FN206)*(12/$C$63)&lt;=$C$9,0,1)),0)+IF(FP$63=$C$17,0,IF(FO$63=$C$17,$B206*(FO$60),0))</f>
        <v>0</v>
      </c>
      <c r="FP206" s="50">
        <f>IF(FP$63&lt;=$C$17,($C$34*FP$59*$B206/$C$63)*(IF(COUNTA($D206:FO206)*(12/$C$63)&lt;=$C$9,0,1)),0)+IF(FQ$63=$C$17,0,IF(FP$63=$C$17,$B206*(FP$60),0))</f>
        <v>0</v>
      </c>
      <c r="FQ206" s="50">
        <f>IF(FQ$63&lt;=$C$17,($C$34*FQ$59*$B206/$C$63)*(IF(COUNTA($D206:FP206)*(12/$C$63)&lt;=$C$9,0,1)),0)+IF(FR$63=$C$17,0,IF(FQ$63=$C$17,$B206*(FQ$60),0))</f>
        <v>0</v>
      </c>
      <c r="FR206" s="50">
        <f>IF(FR$63&lt;=$C$17,($C$34*FR$59*$B206/$C$63)*(IF(COUNTA($D206:FQ206)*(12/$C$63)&lt;=$C$9,0,1)),0)+IF(FS$63=$C$17,0,IF(FR$63=$C$17,$B206*(FR$60),0))</f>
        <v>0</v>
      </c>
      <c r="FS206" s="50">
        <f>IF(FS$63&lt;=$C$17,($C$34*FS$59*$B206/$C$63)*(IF(COUNTA($D206:FR206)*(12/$C$63)&lt;=$C$9,0,1)),0)+IF(FT$63=$C$17,0,IF(FS$63=$C$17,$B206*(FS$60),0))</f>
        <v>0</v>
      </c>
      <c r="FT206" s="50">
        <f>IF(FT$63&lt;=$C$17,($C$34*FT$59*$B206/$C$63)*(IF(COUNTA($D206:FS206)*(12/$C$63)&lt;=$C$9,0,1)),0)+IF(FU$63=$C$17,0,IF(FT$63=$C$17,$B206*(FT$60),0))</f>
        <v>0</v>
      </c>
      <c r="FU206" s="50">
        <f>IF(FU$63&lt;=$C$17,($C$34*FU$59*$B206/$C$63)*(IF(COUNTA($D206:FT206)*(12/$C$63)&lt;=$C$9,0,1)),0)+IF(FV$63=$C$17,0,IF(FU$63=$C$17,$B206*(FU$60),0))</f>
        <v>0</v>
      </c>
      <c r="FV206" s="50">
        <f>IF(FV$63&lt;=$C$17,($C$34*FV$59*$B206/$C$63)*(IF(COUNTA($D206:FU206)*(12/$C$63)&lt;=$C$9,0,1)),0)+IF(FW$63=$C$17,0,IF(FV$63=$C$17,$B206*(FV$60),0))</f>
        <v>0</v>
      </c>
      <c r="FW206" s="50">
        <f>IF(FW$63&lt;=$C$17,($C$34*FW$59*$B206/$C$63)*(IF(COUNTA($D206:FV206)*(12/$C$63)&lt;=$C$9,0,1)),0)+IF(FX$63=$C$17,0,IF(FW$63=$C$17,$B206*(FW$60),0))</f>
        <v>0</v>
      </c>
      <c r="FX206" s="50">
        <f>IF(FX$63&lt;=$C$17,($C$34*FX$59*$B206/$C$63)*(IF(COUNTA($D206:FW206)*(12/$C$63)&lt;=$C$9,0,1)),0)+IF(FY$63=$C$17,0,IF(FX$63=$C$17,$B206*(FX$60),0))</f>
        <v>0</v>
      </c>
      <c r="FY206" s="50">
        <f>IF(FY$63&lt;=$C$17,($C$34*FY$59*$B206/$C$63)*(IF(COUNTA($D206:FX206)*(12/$C$63)&lt;=$C$9,0,1)),0)+IF(FZ$63=$C$17,0,IF(FY$63=$C$17,$B206*(FY$60),0))</f>
        <v>0</v>
      </c>
      <c r="FZ206" s="50">
        <f>IF(FZ$63&lt;=$C$17,($C$34*FZ$59*$B206/$C$63)*(IF(COUNTA($D206:FY206)*(12/$C$63)&lt;=$C$9,0,1)),0)+IF(GA$63=$C$17,0,IF(FZ$63=$C$17,$B206*(FZ$60),0))</f>
        <v>0</v>
      </c>
      <c r="GA206" s="50">
        <f>IF(GA$63&lt;=$C$17,($C$34*GA$59*$B206/$C$63)*(IF(COUNTA($D206:FZ206)*(12/$C$63)&lt;=$C$9,0,1)),0)+IF(GB$63=$C$17,0,IF(GA$63=$C$17,$B206*(GA$60),0))</f>
        <v>0</v>
      </c>
      <c r="GB206" s="50">
        <f>IF(GB$63&lt;=$C$17,($C$34*GB$59*$B206/$C$63)*(IF(COUNTA($D206:GA206)*(12/$C$63)&lt;=$C$9,0,1)),0)+IF(GC$63=$C$17,0,IF(GB$63=$C$17,$B206*(GB$60),0))</f>
        <v>0</v>
      </c>
      <c r="GC206" s="50">
        <f>IF(GC$63&lt;=$C$17,($C$34*GC$59*$B206/$C$63)*(IF(COUNTA($D206:GB206)*(12/$C$63)&lt;=$C$9,0,1)),0)+IF(GD$63=$C$17,0,IF(GC$63=$C$17,$B206*(GC$60),0))</f>
        <v>0</v>
      </c>
      <c r="GD206" s="50">
        <f>IF(GD$63&lt;=$C$17,($C$34*GD$59*$B206/$C$63)*(IF(COUNTA($D206:GC206)*(12/$C$63)&lt;=$C$9,0,1)),0)+IF(GE$63=$C$17,0,IF(GD$63=$C$17,$B206*(GD$60),0))</f>
        <v>0</v>
      </c>
      <c r="GE206" s="50">
        <f>IF(GE$63&lt;=$C$17,($C$34*GE$59*$B206/$C$63)*(IF(COUNTA($D206:GD206)*(12/$C$63)&lt;=$C$9,0,1)),0)+IF(GF$63=$C$17,0,IF(GE$63=$C$17,$B206*(GE$60),0))</f>
        <v>0</v>
      </c>
      <c r="GF206" s="50">
        <f>IF(GF$63&lt;=$C$17,($C$34*GF$59*$B206/$C$63)*(IF(COUNTA($D206:GE206)*(12/$C$63)&lt;=$C$9,0,1)),0)+IF(GG$63=$C$17,0,IF(GF$63=$C$17,$B206*(GF$60),0))</f>
        <v>0</v>
      </c>
      <c r="GG206" s="50">
        <f>IF(GG$63&lt;=$C$17,($C$34*GG$59*$B206/$C$63)*(IF(COUNTA($D206:GF206)*(12/$C$63)&lt;=$C$9,0,1)),0)+IF(GH$63=$C$17,0,IF(GG$63=$C$17,$B206*(GG$60),0))</f>
        <v>0</v>
      </c>
      <c r="GH206" s="50">
        <f>IF(GH$63&lt;=$C$17,($C$34*GH$59*$B206/$C$63)*(IF(COUNTA($D206:GG206)*(12/$C$63)&lt;=$C$9,0,1)),0)+IF(GI$63=$C$17,0,IF(GH$63=$C$17,$B206*(GH$60),0))</f>
        <v>0</v>
      </c>
      <c r="GI206" s="50">
        <f>IF(GI$63&lt;=$C$17,($C$34*GI$59*$B206/$C$63)*(IF(COUNTA($D206:GH206)*(12/$C$63)&lt;=$C$9,0,1)),0)+IF(GJ$63=$C$17,0,IF(GI$63=$C$17,$B206*(GI$60),0))</f>
        <v>0</v>
      </c>
      <c r="GJ206" s="50">
        <f>IF(GJ$63&lt;=$C$17,($C$34*GJ$59*$B206/$C$63)*(IF(COUNTA($D206:GI206)*(12/$C$63)&lt;=$C$9,0,1)),0)+IF(GK$63=$C$17,0,IF(GJ$63=$C$17,$B206*(GJ$60),0))</f>
        <v>0</v>
      </c>
      <c r="GK206" s="50">
        <f>IF(GK$63&lt;=$C$17,($C$34*GK$59*$B206/$C$63)*(IF(COUNTA($D206:GJ206)*(12/$C$63)&lt;=$C$9,0,1)),0)+IF(GL$63=$C$17,0,IF(GK$63=$C$17,$B206*(GK$60),0))</f>
        <v>0</v>
      </c>
      <c r="GL206" s="50">
        <f>IF(GL$63&lt;=$C$17,($C$34*GL$59*$B206/$C$63)*(IF(COUNTA($D206:GK206)*(12/$C$63)&lt;=$C$9,0,1)),0)+IF(GM$63=$C$17,0,IF(GL$63=$C$17,$B206*(GL$60),0))</f>
        <v>0</v>
      </c>
      <c r="GM206" s="50">
        <f>IF(GM$63&lt;=$C$17,($C$34*GM$59*$B206/$C$63)*(IF(COUNTA($D206:GL206)*(12/$C$63)&lt;=$C$9,0,1)),0)+IF(GN$63=$C$17,0,IF(GM$63=$C$17,$B206*(GM$60),0))</f>
        <v>0</v>
      </c>
      <c r="GN206" s="50">
        <f>IF(GN$63&lt;=$C$17,($C$34*GN$59*$B206/$C$63)*(IF(COUNTA($D206:GM206)*(12/$C$63)&lt;=$C$9,0,1)),0)+IF(GO$63=$C$17,0,IF(GN$63=$C$17,$B206*(GN$60),0))</f>
        <v>0</v>
      </c>
      <c r="GO206" s="50">
        <f>IF(GO$63&lt;=$C$17,($C$34*GO$59*$B206/$C$63)*(IF(COUNTA($D206:GN206)*(12/$C$63)&lt;=$C$9,0,1)),0)+IF(GP$63=$C$17,0,IF(GO$63=$C$17,$B206*(GO$60),0))</f>
        <v>0</v>
      </c>
      <c r="GP206" s="50">
        <f>IF(GP$63&lt;=$C$17,($C$34*GP$59*$B206/$C$63)*(IF(COUNTA($D206:GO206)*(12/$C$63)&lt;=$C$9,0,1)),0)+IF(GQ$63=$C$17,0,IF(GP$63=$C$17,$B206*(GP$60),0))</f>
        <v>0</v>
      </c>
      <c r="GQ206" s="50">
        <f>IF(GQ$63&lt;=$C$17,($C$34*GQ$59*$B206/$C$63)*(IF(COUNTA($D206:GP206)*(12/$C$63)&lt;=$C$9,0,1)),0)+IF(GR$63=$C$17,0,IF(GQ$63=$C$17,$B206*(GQ$60),0))</f>
        <v>0</v>
      </c>
      <c r="GR206" s="50">
        <f>IF(GR$63&lt;=$C$17,($C$34*GR$59*$B206/$C$63)*(IF(COUNTA($D206:GQ206)*(12/$C$63)&lt;=$C$9,0,1)),0)+IF(GS$63=$C$17,0,IF(GR$63=$C$17,$B206*(GR$60),0))</f>
        <v>0</v>
      </c>
      <c r="GS206" s="50">
        <f>IF(GS$63&lt;=$C$17,($C$34*GS$59*$B206/$C$63)*(IF(COUNTA($D206:GR206)*(12/$C$63)&lt;=$C$9,0,1)),0)+IF(GT$63=$C$17,0,IF(GS$63=$C$17,$B206*(GS$60),0))</f>
        <v>0</v>
      </c>
      <c r="GT206" s="50">
        <f>IF(GT$63&lt;=$C$17,($C$34*GT$59*$B206/$C$63)*(IF(COUNTA($D206:GS206)*(12/$C$63)&lt;=$C$9,0,1)),0)+IF(GU$63=$C$17,0,IF(GT$63=$C$17,$B206*(GT$60),0))</f>
        <v>0</v>
      </c>
      <c r="GU206" s="50">
        <f>IF(GU$63&lt;=$C$17,($C$34*GU$59*$B206/$C$63)*(IF(COUNTA($D206:GT206)*(12/$C$63)&lt;=$C$9,0,1)),0)+IF(GV$63=$C$17,0,IF(GU$63=$C$17,$B206*(GU$60),0))</f>
        <v>0</v>
      </c>
      <c r="GV206" s="50">
        <f>IF(GV$63&lt;=$C$17,($C$34*GV$59*$B206/$C$63)*(IF(COUNTA($D206:GU206)*(12/$C$63)&lt;=$C$9,0,1)),0)+IF(GW$63=$C$17,0,IF(GV$63=$C$17,$B206*(GV$60),0))</f>
        <v>0</v>
      </c>
      <c r="GW206" s="50">
        <f>IF(GW$63&lt;=$C$17,($C$34*GW$59*$B206/$C$63)*(IF(COUNTA($D206:GV206)*(12/$C$63)&lt;=$C$9,0,1)),0)+IF(GX$63=$C$17,0,IF(GW$63=$C$17,$B206*(GW$60),0))</f>
        <v>0</v>
      </c>
      <c r="GX206" s="50">
        <f>IF(GX$63&lt;=$C$17,($C$34*GX$59*$B206/$C$63)*(IF(COUNTA($D206:GW206)*(12/$C$63)&lt;=$C$9,0,1)),0)+IF(GY$63=$C$17,0,IF(GX$63=$C$17,$B206*(GX$60),0))</f>
        <v>0</v>
      </c>
      <c r="GY206" s="50">
        <f>IF(GY$63&lt;=$C$17,($C$34*GY$59*$B206/$C$63)*(IF(COUNTA($D206:GX206)*(12/$C$63)&lt;=$C$9,0,1)),0)+IF(GZ$63=$C$17,0,IF(GY$63=$C$17,$B206*(GY$60),0))</f>
        <v>0</v>
      </c>
      <c r="GZ206" s="50">
        <f>IF(GZ$63&lt;=$C$17,($C$34*GZ$59*$B206/$C$63)*(IF(COUNTA($D206:GY206)*(12/$C$63)&lt;=$C$9,0,1)),0)+IF(HA$63=$C$17,0,IF(GZ$63=$C$17,$B206*(GZ$60),0))</f>
        <v>0</v>
      </c>
      <c r="HA206" s="50">
        <f>IF(HA$63&lt;=$C$17,($C$34*HA$59*$B206/$C$63)*(IF(COUNTA($D206:GZ206)*(12/$C$63)&lt;=$C$9,0,1)),0)+IF(HB$63=$C$17,0,IF(HA$63=$C$17,$B206*(HA$60),0))</f>
        <v>0</v>
      </c>
      <c r="HB206" s="50">
        <f>IF(HB$63&lt;=$C$17,($C$34*HB$59*$B206/$C$63)*(IF(COUNTA($D206:HA206)*(12/$C$63)&lt;=$C$9,0,1)),0)+IF(HC$63=$C$17,0,IF(HB$63=$C$17,$B206*(HB$60),0))</f>
        <v>0</v>
      </c>
      <c r="HC206" s="50">
        <f>IF(HC$63&lt;=$C$17,($C$34*HC$59*$B206/$C$63)*(IF(COUNTA($D206:HB206)*(12/$C$63)&lt;=$C$9,0,1)),0)+IF(HD$63=$C$17,0,IF(HC$63=$C$17,$B206*(HC$60),0))</f>
        <v>0</v>
      </c>
      <c r="HD206" s="50">
        <f>IF(HD$63&lt;=$C$17,($C$34*HD$59*$B206/$C$63)*(IF(COUNTA($D206:HC206)*(12/$C$63)&lt;=$C$9,0,1)),0)+IF(HE$63=$C$17,0,IF(HD$63=$C$17,$B206*(HD$60),0))</f>
        <v>0</v>
      </c>
      <c r="HE206" s="50">
        <f>IF(HE$63&lt;=$C$17,($C$34*HE$59*$B206/$C$63)*(IF(COUNTA($D206:HD206)*(12/$C$63)&lt;=$C$9,0,1)),0)+IF(HF$63=$C$17,0,IF(HE$63=$C$17,$B206*(HE$60),0))</f>
        <v>0</v>
      </c>
      <c r="HF206" s="50">
        <f>IF(HF$63&lt;=$C$17,($C$34*HF$59*$B206/$C$63)*(IF(COUNTA($D206:HE206)*(12/$C$63)&lt;=$C$9,0,1)),0)+IF(HG$63=$C$17,0,IF(HF$63=$C$17,$B206*(HF$60),0))</f>
        <v>0</v>
      </c>
      <c r="HG206" s="50">
        <f>IF(HG$63&lt;=$C$17,($C$34*HG$59*$B206/$C$63)*(IF(COUNTA($D206:HF206)*(12/$C$63)&lt;=$C$9,0,1)),0)+IF(HH$63=$C$17,0,IF(HG$63=$C$17,$B206*(HG$60),0))</f>
        <v>0</v>
      </c>
      <c r="HH206" s="50">
        <f>IF(HH$63&lt;=$C$17,($C$34*HH$59*$B206/$C$63)*(IF(COUNTA($D206:HG206)*(12/$C$63)&lt;=$C$9,0,1)),0)+IF(HI$63=$C$17,0,IF(HH$63=$C$17,$B206*(HH$60),0))</f>
        <v>0</v>
      </c>
      <c r="HI206" s="50">
        <f>IF(HI$63&lt;=$C$17,($C$34*HI$59*$B206/$C$63)*(IF(COUNTA($D206:HH206)*(12/$C$63)&lt;=$C$9,0,1)),0)+IF(HJ$63=$C$17,0,IF(HI$63=$C$17,$B206*(HI$60),0))</f>
        <v>0</v>
      </c>
      <c r="HJ206" s="50">
        <f>IF(HJ$63&lt;=$C$17,($C$34*HJ$59*$B206/$C$63)*(IF(COUNTA($D206:HI206)*(12/$C$63)&lt;=$C$9,0,1)),0)+IF(HK$63=$C$17,0,IF(HJ$63=$C$17,$B206*(HJ$60),0))</f>
        <v>0</v>
      </c>
      <c r="HK206" s="50">
        <f>IF(HK$63&lt;=$C$17,($C$34*HK$59*$B206/$C$63)*(IF(COUNTA($D206:HJ206)*(12/$C$63)&lt;=$C$9,0,1)),0)+IF(HL$63=$C$17,0,IF(HK$63=$C$17,$B206*(HK$60),0))</f>
        <v>0</v>
      </c>
      <c r="HL206" s="50">
        <f>IF(HL$63&lt;=$C$17,($C$34*HL$59*$B206/$C$63)*(IF(COUNTA($D206:HK206)*(12/$C$63)&lt;=$C$9,0,1)),0)+IF(HM$63=$C$17,0,IF(HL$63=$C$17,$B206*(HL$60),0))</f>
        <v>0</v>
      </c>
      <c r="HM206" s="50">
        <f>IF(HM$63&lt;=$C$17,($C$34*HM$59*$B206/$C$63)*(IF(COUNTA($D206:HL206)*(12/$C$63)&lt;=$C$9,0,1)),0)+IF(HN$63=$C$17,0,IF(HM$63=$C$17,$B206*(HM$60),0))</f>
        <v>0</v>
      </c>
      <c r="HN206" s="50">
        <f>IF(HN$63&lt;=$C$17,($C$34*HN$59*$B206/$C$63)*(IF(COUNTA($D206:HM206)*(12/$C$63)&lt;=$C$9,0,1)),0)+IF(HO$63=$C$17,0,IF(HN$63=$C$17,$B206*(HN$60),0))</f>
        <v>0</v>
      </c>
      <c r="HO206" s="50">
        <f>IF(HO$63&lt;=$C$17,($C$34*HO$59*$B206/$C$63)*(IF(COUNTA($D206:HN206)*(12/$C$63)&lt;=$C$9,0,1)),0)+IF(HP$63=$C$17,0,IF(HO$63=$C$17,$B206*(HO$60),0))</f>
        <v>0</v>
      </c>
      <c r="HP206" s="50">
        <f>IF(HP$63&lt;=$C$17,($C$34*HP$59*$B206/$C$63)*(IF(COUNTA($D206:HO206)*(12/$C$63)&lt;=$C$9,0,1)),0)+IF(HQ$63=$C$17,0,IF(HP$63=$C$17,$B206*(HP$60),0))</f>
        <v>0</v>
      </c>
      <c r="HQ206" s="50">
        <f>IF(HQ$63&lt;=$C$17,($C$34*HQ$59*$B206/$C$63)*(IF(COUNTA($D206:HP206)*(12/$C$63)&lt;=$C$9,0,1)),0)+IF(HR$63=$C$17,0,IF(HQ$63=$C$17,$B206*(HQ$60),0))</f>
        <v>0</v>
      </c>
      <c r="HR206" s="50">
        <f>IF(HR$63&lt;=$C$17,($C$34*HR$59*$B206/$C$63)*(IF(COUNTA($D206:HQ206)*(12/$C$63)&lt;=$C$9,0,1)),0)+IF(HS$63=$C$17,0,IF(HR$63=$C$17,$B206*(HR$60),0))</f>
        <v>0</v>
      </c>
      <c r="HS206" s="50">
        <f>IF(HS$63&lt;=$C$17,($C$34*HS$59*$B206/$C$63)*(IF(COUNTA($D206:HR206)*(12/$C$63)&lt;=$C$9,0,1)),0)+IF(HT$63=$C$17,0,IF(HS$63=$C$17,$B206*(HS$60),0))</f>
        <v>0</v>
      </c>
      <c r="HT206" s="50">
        <f>IF(HT$63&lt;=$C$17,($C$34*HT$59*$B206/$C$63)*(IF(COUNTA($D206:HS206)*(12/$C$63)&lt;=$C$9,0,1)),0)+IF(HU$63=$C$17,0,IF(HT$63=$C$17,$B206*(HT$60),0))</f>
        <v>0</v>
      </c>
      <c r="HU206" s="50">
        <f>IF(HU$63&lt;=$C$17,($C$34*HU$59*$B206/$C$63)*(IF(COUNTA($D206:HT206)*(12/$C$63)&lt;=$C$9,0,1)),0)+IF(HV$63=$C$17,0,IF(HU$63=$C$17,$B206*(HU$60),0))</f>
        <v>0</v>
      </c>
      <c r="HV206" s="50">
        <f>IF(HV$63&lt;=$C$17,($C$34*HV$59*$B206/$C$63)*(IF(COUNTA($D206:HU206)*(12/$C$63)&lt;=$C$9,0,1)),0)+IF(HW$63=$C$17,0,IF(HV$63=$C$17,$B206*(HV$60),0))</f>
        <v>0</v>
      </c>
      <c r="HW206" s="50">
        <f>IF(HW$63&lt;=$C$17,($C$34*HW$59*$B206/$C$63)*(IF(COUNTA($D206:HV206)*(12/$C$63)&lt;=$C$9,0,1)),0)+IF(HX$63=$C$17,0,IF(HW$63=$C$17,$B206*(HW$60),0))</f>
        <v>0</v>
      </c>
      <c r="HX206" s="50">
        <f>IF(HX$63&lt;=$C$17,($C$34*HX$59*$B206/$C$63)*(IF(COUNTA($D206:HW206)*(12/$C$63)&lt;=$C$9,0,1)),0)+IF(HY$63=$C$17,0,IF(HX$63=$C$17,$B206*(HX$60),0))</f>
        <v>0</v>
      </c>
      <c r="HY206" s="50">
        <f>IF(HY$63&lt;=$C$17,($C$34*HY$59*$B206/$C$63)*(IF(COUNTA($D206:HX206)*(12/$C$63)&lt;=$C$9,0,1)),0)+IF(HZ$63=$C$17,0,IF(HY$63=$C$17,$B206*(HY$60),0))</f>
        <v>0</v>
      </c>
      <c r="HZ206" s="50">
        <f>IF(HZ$63&lt;=$C$17,($C$34*HZ$59*$B206/$C$63)*(IF(COUNTA($D206:HY206)*(12/$C$63)&lt;=$C$9,0,1)),0)+IF(IA$63=$C$17,0,IF(HZ$63=$C$17,$B206*(HZ$60),0))</f>
        <v>0</v>
      </c>
      <c r="IA206" s="50">
        <f>IF(IA$63&lt;=$C$17,($C$34*IA$59*$B206/$C$63)*(IF(COUNTA($D206:HZ206)*(12/$C$63)&lt;=$C$9,0,1)),0)+IF(IB$63=$C$17,0,IF(IA$63=$C$17,$B206*(IA$60),0))</f>
        <v>0</v>
      </c>
      <c r="IB206" s="50">
        <f>IF(IB$63&lt;=$C$17,($C$34*IB$59*$B206/$C$63)*(IF(COUNTA($D206:IA206)*(12/$C$63)&lt;=$C$9,0,1)),0)+IF(IC$63=$C$17,0,IF(IB$63=$C$17,$B206*(IB$60),0))</f>
        <v>0</v>
      </c>
      <c r="IC206" s="50">
        <f>IF(IC$63&lt;=$C$17,($C$34*IC$59*$B206/$C$63)*(IF(COUNTA($D206:IB206)*(12/$C$63)&lt;=$C$9,0,1)),0)+IF(ID$63=$C$17,0,IF(IC$63=$C$17,$B206*(IC$60),0))</f>
        <v>0</v>
      </c>
      <c r="ID206" s="50">
        <f>IF(ID$63&lt;=$C$17,($C$34*ID$59*$B206/$C$63)*(IF(COUNTA($D206:IC206)*(12/$C$63)&lt;=$C$9,0,1)),0)+IF(IE$63=$C$17,0,IF(ID$63=$C$17,$B206*(ID$60),0))</f>
        <v>0</v>
      </c>
      <c r="IE206" s="50">
        <f>IF(IE$63&lt;=$C$17,($C$34*IE$59*$B206/$C$63)*(IF(COUNTA($D206:ID206)*(12/$C$63)&lt;=$C$9,0,1)),0)+IF(IF$63=$C$17,0,IF(IE$63=$C$17,$B206*(IE$60),0))</f>
        <v>0</v>
      </c>
      <c r="IF206" s="50">
        <f>IF(IF$63&lt;=$C$17,($C$34*IF$59*$B206/$C$63)*(IF(COUNTA($D206:IE206)*(12/$C$63)&lt;=$C$9,0,1)),0)+IF(IG$63=$C$17,0,IF(IF$63=$C$17,$B206*(IF$60),0))</f>
        <v>0</v>
      </c>
      <c r="IG206" s="50">
        <f>IF(IG$63&lt;=$C$17,($C$34*IG$59*$B206/$C$63)*(IF(COUNTA($D206:IF206)*(12/$C$63)&lt;=$C$9,0,1)),0)+IF(IH$63=$C$17,0,IF(IG$63=$C$17,$B206*(IG$60),0))</f>
        <v>0</v>
      </c>
      <c r="IH206" s="50">
        <f>IF(IH$63&lt;=$C$17,($C$34*IH$59*$B206/$C$63)*(IF(COUNTA($D206:IG206)*(12/$C$63)&lt;=$C$9,0,1)),0)+IF(II$63=$C$17,0,IF(IH$63=$C$17,$B206*(IH$60),0))</f>
        <v>0</v>
      </c>
      <c r="II206" s="50">
        <f>IF(II$63&lt;=$C$17,($C$34*II$59*$B206/$C$63)*(IF(COUNTA($D206:IH206)*(12/$C$63)&lt;=$C$9,0,1)),0)+IF(IJ$63=$C$17,0,IF(II$63=$C$17,$B206*(II$60),0))</f>
        <v>0</v>
      </c>
      <c r="IJ206" s="50">
        <f>IF(IJ$63&lt;=$C$17,($C$34*IJ$59*$B206/$C$63)*(IF(COUNTA($D206:II206)*(12/$C$63)&lt;=$C$9,0,1)),0)+IF(IK$63=$C$17,0,IF(IJ$63=$C$17,$B206*(IJ$60),0))</f>
        <v>0</v>
      </c>
      <c r="IK206" s="50">
        <f>IF(IK$63&lt;=$C$17,($C$34*IK$59*$B206/$C$63)*(IF(COUNTA($D206:IJ206)*(12/$C$63)&lt;=$C$9,0,1)),0)+IF(IL$63=$C$17,0,IF(IK$63=$C$17,$B206*(IK$60),0))</f>
        <v>0</v>
      </c>
      <c r="IL206" s="50">
        <f>IF(IL$63&lt;=$C$17,($C$34*IL$59*$B206/$C$63)*(IF(COUNTA($D206:IK206)*(12/$C$63)&lt;=$C$9,0,1)),0)+IF(IM$63=$C$17,0,IF(IL$63=$C$17,$B206*(IL$60),0))</f>
        <v>0</v>
      </c>
      <c r="IM206" s="50">
        <f>IF(IM$63&lt;=$C$17,($C$34*IM$59*$B206/$C$63)*(IF(COUNTA($D206:IL206)*(12/$C$63)&lt;=$C$9,0,1)),0)+IF(IN$63=$C$17,0,IF(IM$63=$C$17,$B206*(IM$60),0))</f>
        <v>0</v>
      </c>
      <c r="IN206" s="50">
        <f>IF(IN$63&lt;=$C$17,($C$34*IN$59*$B206/$C$63)*(IF(COUNTA($D206:IM206)*(12/$C$63)&lt;=$C$9,0,1)),0)+IF(IO$63=$C$17,0,IF(IN$63=$C$17,$B206*(IN$60),0))</f>
        <v>0</v>
      </c>
      <c r="IO206" s="50">
        <f>IF(IO$63&lt;=$C$17,($C$34*IO$59*$B206/$C$63)*(IF(COUNTA($D206:IN206)*(12/$C$63)&lt;=$C$9,0,1)),0)+IF(IP$63=$C$17,0,IF(IO$63=$C$17,$B206*(IO$60),0))</f>
        <v>0</v>
      </c>
      <c r="IP206" s="50">
        <f>IF(IP$63&lt;=$C$17,($C$34*IP$59*$B206/$C$63)*(IF(COUNTA($D206:IO206)*(12/$C$63)&lt;=$C$9,0,1)),0)+IF(IQ$63=$C$17,0,IF(IP$63=$C$17,$B206*(IP$60),0))</f>
        <v>0</v>
      </c>
      <c r="IQ206" s="50">
        <f>IF(IQ$63&lt;=$C$17,($C$34*IQ$59*$B206/$C$63)*(IF(COUNTA($D206:IP206)*(12/$C$63)&lt;=$C$9,0,1)),0)+IF(IR$63=$C$17,0,IF(IQ$63=$C$17,$B206*(IQ$60),0))</f>
        <v>0</v>
      </c>
      <c r="IR206" s="50">
        <f>IF(IR$63&lt;=$C$17,($C$34*IR$59*$B206/$C$63)*(IF(COUNTA($D206:IQ206)*(12/$C$63)&lt;=$C$9,0,1)),0)+IF(IS$63=$C$17,0,IF(IR$63=$C$17,$B206*(IR$60),0))</f>
        <v>0</v>
      </c>
      <c r="IS206" s="50">
        <f>IF(IS$63&lt;=$C$17,($C$34*IS$59*$B206/$C$63)*(IF(COUNTA($D206:IR206)*(12/$C$63)&lt;=$C$9,0,1)),0)+IF(IT$63=$C$17,0,IF(IS$63=$C$17,$B206*(IS$60),0))</f>
        <v>0</v>
      </c>
      <c r="IT206" s="50">
        <f>IF(IT$63&lt;=$C$17,($C$34*IT$59*$B206/$C$63)*(IF(COUNTA($D206:IS206)*(12/$C$63)&lt;=$C$9,0,1)),0)+IF(IU$63=$C$17,0,IF(IT$63=$C$17,$B206*(IT$60),0))</f>
        <v>0</v>
      </c>
      <c r="IU206" s="50">
        <f>IF(IU$63&lt;=$C$17,($C$34*IU$59*$B206/$C$63)*(IF(COUNTA($D206:IT206)*(12/$C$63)&lt;=$C$9,0,1)),0)+IF(IV$63=$C$17,0,IF(IU$63=$C$17,$B206*(IU$60),0))</f>
        <v>0</v>
      </c>
      <c r="IV206" s="50">
        <f>IF(IV$63&lt;=$C$17,($C$34*IV$59*$B206/$C$63)*(IF(COUNTA($D206:IU206)*(12/$C$63)&lt;=$C$9,0,1)),0)+IF(IW$63=$C$17,0,IF(IV$63=$C$17,$B206*(IV$60),0))</f>
        <v>0</v>
      </c>
      <c r="IW206" s="50">
        <f>IF(IW$63&lt;=$C$17,($C$34*IW$59*$B206/$C$63)*(IF(COUNTA($D206:IV206)*(12/$C$63)&lt;=$C$9,0,1)),0)+IF(IX$63=$C$17,0,IF(IW$63=$C$17,$B206*(IW$60),0))</f>
        <v>0</v>
      </c>
      <c r="IX206" s="50"/>
      <c r="IY206" s="50"/>
      <c r="IZ206" s="50"/>
      <c r="JA206" s="50"/>
      <c r="JB206" s="50"/>
      <c r="JC206" s="50"/>
      <c r="JD206" s="50"/>
      <c r="JE206" s="50"/>
      <c r="JF206" s="50"/>
      <c r="JG206" s="50"/>
      <c r="JH206" s="50"/>
      <c r="JI206" s="50"/>
      <c r="JJ206" s="50"/>
      <c r="JK206" s="50"/>
      <c r="JL206" s="50"/>
      <c r="JM206" s="50"/>
      <c r="JN206" s="50"/>
      <c r="JO206" s="50"/>
      <c r="JP206" s="50"/>
      <c r="JQ206" s="50"/>
      <c r="JR206" s="50"/>
      <c r="JS206" s="50"/>
      <c r="JT206" s="50"/>
      <c r="JU206" s="50"/>
      <c r="JV206" s="50"/>
      <c r="JW206" s="50"/>
      <c r="JX206" s="50"/>
      <c r="JY206" s="50"/>
      <c r="JZ206" s="50"/>
      <c r="KA206" s="50"/>
      <c r="KB206" s="50"/>
      <c r="KC206" s="50"/>
      <c r="KD206" s="50"/>
      <c r="KE206" s="50"/>
      <c r="KF206" s="50"/>
      <c r="KG206" s="50"/>
      <c r="KH206" s="50"/>
      <c r="KI206" s="50"/>
      <c r="KJ206" s="50"/>
      <c r="KK206" s="50"/>
      <c r="KL206" s="50"/>
      <c r="KM206" s="50"/>
      <c r="KN206" s="50"/>
      <c r="KO206" s="50"/>
      <c r="KP206" s="50"/>
      <c r="KQ206" s="50"/>
      <c r="KR206" s="50"/>
      <c r="KS206" s="50"/>
      <c r="KT206" s="50"/>
      <c r="KU206" s="50"/>
      <c r="KV206" s="50"/>
      <c r="KW206" s="50"/>
      <c r="KX206" s="50"/>
      <c r="KY206" s="50"/>
      <c r="KZ206" s="50"/>
      <c r="LA206" s="50"/>
      <c r="LB206" s="50"/>
      <c r="LC206" s="50"/>
      <c r="LD206" s="50"/>
      <c r="LE206" s="50"/>
      <c r="LF206" s="50"/>
      <c r="LG206" s="50"/>
      <c r="LH206" s="50"/>
      <c r="LI206" s="50"/>
      <c r="LJ206" s="50"/>
      <c r="LK206" s="50"/>
      <c r="LL206" s="50"/>
      <c r="LM206" s="50"/>
      <c r="LN206" s="50"/>
      <c r="LO206" s="50"/>
      <c r="LP206" s="50"/>
      <c r="LQ206" s="50"/>
      <c r="LR206" s="50"/>
      <c r="LS206" s="50"/>
      <c r="LT206" s="50"/>
      <c r="LU206" s="50"/>
      <c r="LV206" s="50"/>
      <c r="LW206" s="50"/>
      <c r="LX206" s="50"/>
      <c r="LY206" s="50"/>
      <c r="LZ206" s="50"/>
      <c r="MA206" s="50"/>
      <c r="MB206" s="50"/>
      <c r="MC206" s="50"/>
      <c r="MD206" s="50"/>
      <c r="ME206" s="50"/>
      <c r="MF206" s="50"/>
      <c r="MG206" s="50"/>
      <c r="MH206" s="50"/>
      <c r="MI206" s="50"/>
      <c r="MJ206" s="50"/>
      <c r="MK206" s="50"/>
      <c r="ML206" s="50"/>
      <c r="MM206" s="50"/>
      <c r="MN206" s="50"/>
      <c r="MO206" s="50"/>
      <c r="MP206" s="50"/>
      <c r="MQ206" s="50"/>
      <c r="MR206" s="50"/>
      <c r="MS206" s="50"/>
      <c r="MT206" s="50"/>
      <c r="MU206" s="50"/>
      <c r="MV206" s="50"/>
      <c r="MW206" s="50"/>
      <c r="MX206" s="50"/>
      <c r="MY206" s="50"/>
      <c r="MZ206" s="50"/>
      <c r="NA206" s="50"/>
      <c r="NB206" s="50"/>
      <c r="NC206" s="50"/>
      <c r="ND206" s="50"/>
      <c r="NE206" s="50"/>
      <c r="NF206" s="50"/>
      <c r="NG206" s="50"/>
      <c r="NH206" s="50"/>
      <c r="NI206" s="50"/>
      <c r="NJ206" s="50"/>
      <c r="NK206" s="50"/>
      <c r="NL206" s="50"/>
      <c r="NM206" s="50"/>
      <c r="NN206" s="50"/>
      <c r="NO206" s="50"/>
      <c r="NP206" s="50"/>
      <c r="NQ206" s="50"/>
      <c r="NR206" s="50"/>
      <c r="NS206" s="50"/>
      <c r="NT206" s="50"/>
      <c r="NU206" s="50"/>
    </row>
    <row r="207" spans="1:385" outlineLevel="1" x14ac:dyDescent="0.25">
      <c r="A207" s="2" t="s">
        <v>55</v>
      </c>
      <c r="B207" s="79">
        <f ca="1">+OFFSET($D$52,0,COUNTA($B$66:B206),,)</f>
        <v>0</v>
      </c>
      <c r="C207" s="88">
        <f t="shared" si="63"/>
        <v>0</v>
      </c>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47"/>
      <c r="EO207" s="50">
        <f>IF(EP$63&gt;$C$17,0,-EO$53*(12/$C$63))</f>
        <v>0</v>
      </c>
      <c r="EP207" s="50">
        <f>IF(EP$63&lt;=$C$17,($C$34*EP$59*$B207/$C$63)*(IF(COUNTA($D207:EO207)*(12/$C$63)&lt;=$C$9,0,1)),0)+IF(EQ$63=$C$17,0,IF(EP$63=$C$17,$B207*(EP$60),0))</f>
        <v>0</v>
      </c>
      <c r="EQ207" s="50">
        <f>IF(EQ$63&lt;=$C$17,($C$34*EQ$59*$B207/$C$63)*(IF(COUNTA($D207:EP207)*(12/$C$63)&lt;=$C$9,0,1)),0)+IF(ER$63=$C$17,0,IF(EQ$63=$C$17,$B207*(EQ$60),0))</f>
        <v>0</v>
      </c>
      <c r="ER207" s="50">
        <f>IF(ER$63&lt;=$C$17,($C$34*ER$59*$B207/$C$63)*(IF(COUNTA($D207:EQ207)*(12/$C$63)&lt;=$C$9,0,1)),0)+IF(ES$63=$C$17,0,IF(ER$63=$C$17,$B207*(ER$60),0))</f>
        <v>0</v>
      </c>
      <c r="ES207" s="50">
        <f>IF(ES$63&lt;=$C$17,($C$34*ES$59*$B207/$C$63)*(IF(COUNTA($D207:ER207)*(12/$C$63)&lt;=$C$9,0,1)),0)+IF(ET$63=$C$17,0,IF(ES$63=$C$17,$B207*(ES$60),0))</f>
        <v>0</v>
      </c>
      <c r="ET207" s="50">
        <f>IF(ET$63&lt;=$C$17,($C$34*ET$59*$B207/$C$63)*(IF(COUNTA($D207:ES207)*(12/$C$63)&lt;=$C$9,0,1)),0)+IF(EU$63=$C$17,0,IF(ET$63=$C$17,$B207*(ET$60),0))</f>
        <v>0</v>
      </c>
      <c r="EU207" s="50">
        <f>IF(EU$63&lt;=$C$17,($C$34*EU$59*$B207/$C$63)*(IF(COUNTA($D207:ET207)*(12/$C$63)&lt;=$C$9,0,1)),0)+IF(EV$63=$C$17,0,IF(EU$63=$C$17,$B207*(EU$60),0))</f>
        <v>0</v>
      </c>
      <c r="EV207" s="50">
        <f>IF(EV$63&lt;=$C$17,($C$34*EV$59*$B207/$C$63)*(IF(COUNTA($D207:EU207)*(12/$C$63)&lt;=$C$9,0,1)),0)+IF(EW$63=$C$17,0,IF(EV$63=$C$17,$B207*(EV$60),0))</f>
        <v>0</v>
      </c>
      <c r="EW207" s="50">
        <f>IF(EW$63&lt;=$C$17,($C$34*EW$59*$B207/$C$63)*(IF(COUNTA($D207:EV207)*(12/$C$63)&lt;=$C$9,0,1)),0)+IF(EX$63=$C$17,0,IF(EW$63=$C$17,$B207*(EW$60),0))</f>
        <v>0</v>
      </c>
      <c r="EX207" s="50">
        <f>IF(EX$63&lt;=$C$17,($C$34*EX$59*$B207/$C$63)*(IF(COUNTA($D207:EW207)*(12/$C$63)&lt;=$C$9,0,1)),0)+IF(EY$63=$C$17,0,IF(EX$63=$C$17,$B207*(EX$60),0))</f>
        <v>0</v>
      </c>
      <c r="EY207" s="50">
        <f>IF(EY$63&lt;=$C$17,($C$34*EY$59*$B207/$C$63)*(IF(COUNTA($D207:EX207)*(12/$C$63)&lt;=$C$9,0,1)),0)+IF(EZ$63=$C$17,0,IF(EY$63=$C$17,$B207*(EY$60),0))</f>
        <v>0</v>
      </c>
      <c r="EZ207" s="50">
        <f>IF(EZ$63&lt;=$C$17,($C$34*EZ$59*$B207/$C$63)*(IF(COUNTA($D207:EY207)*(12/$C$63)&lt;=$C$9,0,1)),0)+IF(FA$63=$C$17,0,IF(EZ$63=$C$17,$B207*(EZ$60),0))</f>
        <v>0</v>
      </c>
      <c r="FA207" s="50">
        <f>IF(FA$63&lt;=$C$17,($C$34*FA$59*$B207/$C$63)*(IF(COUNTA($D207:EZ207)*(12/$C$63)&lt;=$C$9,0,1)),0)+IF(FB$63=$C$17,0,IF(FA$63=$C$17,$B207*(FA$60),0))</f>
        <v>0</v>
      </c>
      <c r="FB207" s="50">
        <f>IF(FB$63&lt;=$C$17,($C$34*FB$59*$B207/$C$63)*(IF(COUNTA($D207:FA207)*(12/$C$63)&lt;=$C$9,0,1)),0)+IF(FC$63=$C$17,0,IF(FB$63=$C$17,$B207*(FB$60),0))</f>
        <v>0</v>
      </c>
      <c r="FC207" s="50">
        <f>IF(FC$63&lt;=$C$17,($C$34*FC$59*$B207/$C$63)*(IF(COUNTA($D207:FB207)*(12/$C$63)&lt;=$C$9,0,1)),0)+IF(FD$63=$C$17,0,IF(FC$63=$C$17,$B207*(FC$60),0))</f>
        <v>0</v>
      </c>
      <c r="FD207" s="50">
        <f>IF(FD$63&lt;=$C$17,($C$34*FD$59*$B207/$C$63)*(IF(COUNTA($D207:FC207)*(12/$C$63)&lt;=$C$9,0,1)),0)+IF(FE$63=$C$17,0,IF(FD$63=$C$17,$B207*(FD$60),0))</f>
        <v>0</v>
      </c>
      <c r="FE207" s="50">
        <f>IF(FE$63&lt;=$C$17,($C$34*FE$59*$B207/$C$63)*(IF(COUNTA($D207:FD207)*(12/$C$63)&lt;=$C$9,0,1)),0)+IF(FF$63=$C$17,0,IF(FE$63=$C$17,$B207*(FE$60),0))</f>
        <v>0</v>
      </c>
      <c r="FF207" s="50">
        <f>IF(FF$63&lt;=$C$17,($C$34*FF$59*$B207/$C$63)*(IF(COUNTA($D207:FE207)*(12/$C$63)&lt;=$C$9,0,1)),0)+IF(FG$63=$C$17,0,IF(FF$63=$C$17,$B207*(FF$60),0))</f>
        <v>0</v>
      </c>
      <c r="FG207" s="50">
        <f>IF(FG$63&lt;=$C$17,($C$34*FG$59*$B207/$C$63)*(IF(COUNTA($D207:FF207)*(12/$C$63)&lt;=$C$9,0,1)),0)+IF(FH$63=$C$17,0,IF(FG$63=$C$17,$B207*(FG$60),0))</f>
        <v>0</v>
      </c>
      <c r="FH207" s="50">
        <f>IF(FH$63&lt;=$C$17,($C$34*FH$59*$B207/$C$63)*(IF(COUNTA($D207:FG207)*(12/$C$63)&lt;=$C$9,0,1)),0)+IF(FI$63=$C$17,0,IF(FH$63=$C$17,$B207*(FH$60),0))</f>
        <v>0</v>
      </c>
      <c r="FI207" s="50">
        <f>IF(FI$63&lt;=$C$17,($C$34*FI$59*$B207/$C$63)*(IF(COUNTA($D207:FH207)*(12/$C$63)&lt;=$C$9,0,1)),0)+IF(FJ$63=$C$17,0,IF(FI$63=$C$17,$B207*(FI$60),0))</f>
        <v>0</v>
      </c>
      <c r="FJ207" s="50">
        <f>IF(FJ$63&lt;=$C$17,($C$34*FJ$59*$B207/$C$63)*(IF(COUNTA($D207:FI207)*(12/$C$63)&lt;=$C$9,0,1)),0)+IF(FK$63=$C$17,0,IF(FJ$63=$C$17,$B207*(FJ$60),0))</f>
        <v>0</v>
      </c>
      <c r="FK207" s="50">
        <f>IF(FK$63&lt;=$C$17,($C$34*FK$59*$B207/$C$63)*(IF(COUNTA($D207:FJ207)*(12/$C$63)&lt;=$C$9,0,1)),0)+IF(FL$63=$C$17,0,IF(FK$63=$C$17,$B207*(FK$60),0))</f>
        <v>0</v>
      </c>
      <c r="FL207" s="50">
        <f>IF(FL$63&lt;=$C$17,($C$34*FL$59*$B207/$C$63)*(IF(COUNTA($D207:FK207)*(12/$C$63)&lt;=$C$9,0,1)),0)+IF(FM$63=$C$17,0,IF(FL$63=$C$17,$B207*(FL$60),0))</f>
        <v>0</v>
      </c>
      <c r="FM207" s="50">
        <f>IF(FM$63&lt;=$C$17,($C$34*FM$59*$B207/$C$63)*(IF(COUNTA($D207:FL207)*(12/$C$63)&lt;=$C$9,0,1)),0)+IF(FN$63=$C$17,0,IF(FM$63=$C$17,$B207*(FM$60),0))</f>
        <v>0</v>
      </c>
      <c r="FN207" s="50">
        <f>IF(FN$63&lt;=$C$17,($C$34*FN$59*$B207/$C$63)*(IF(COUNTA($D207:FM207)*(12/$C$63)&lt;=$C$9,0,1)),0)+IF(FO$63=$C$17,0,IF(FN$63=$C$17,$B207*(FN$60),0))</f>
        <v>0</v>
      </c>
      <c r="FO207" s="50">
        <f>IF(FO$63&lt;=$C$17,($C$34*FO$59*$B207/$C$63)*(IF(COUNTA($D207:FN207)*(12/$C$63)&lt;=$C$9,0,1)),0)+IF(FP$63=$C$17,0,IF(FO$63=$C$17,$B207*(FO$60),0))</f>
        <v>0</v>
      </c>
      <c r="FP207" s="50">
        <f>IF(FP$63&lt;=$C$17,($C$34*FP$59*$B207/$C$63)*(IF(COUNTA($D207:FO207)*(12/$C$63)&lt;=$C$9,0,1)),0)+IF(FQ$63=$C$17,0,IF(FP$63=$C$17,$B207*(FP$60),0))</f>
        <v>0</v>
      </c>
      <c r="FQ207" s="50">
        <f>IF(FQ$63&lt;=$C$17,($C$34*FQ$59*$B207/$C$63)*(IF(COUNTA($D207:FP207)*(12/$C$63)&lt;=$C$9,0,1)),0)+IF(FR$63=$C$17,0,IF(FQ$63=$C$17,$B207*(FQ$60),0))</f>
        <v>0</v>
      </c>
      <c r="FR207" s="50">
        <f>IF(FR$63&lt;=$C$17,($C$34*FR$59*$B207/$C$63)*(IF(COUNTA($D207:FQ207)*(12/$C$63)&lt;=$C$9,0,1)),0)+IF(FS$63=$C$17,0,IF(FR$63=$C$17,$B207*(FR$60),0))</f>
        <v>0</v>
      </c>
      <c r="FS207" s="50">
        <f>IF(FS$63&lt;=$C$17,($C$34*FS$59*$B207/$C$63)*(IF(COUNTA($D207:FR207)*(12/$C$63)&lt;=$C$9,0,1)),0)+IF(FT$63=$C$17,0,IF(FS$63=$C$17,$B207*(FS$60),0))</f>
        <v>0</v>
      </c>
      <c r="FT207" s="50">
        <f>IF(FT$63&lt;=$C$17,($C$34*FT$59*$B207/$C$63)*(IF(COUNTA($D207:FS207)*(12/$C$63)&lt;=$C$9,0,1)),0)+IF(FU$63=$C$17,0,IF(FT$63=$C$17,$B207*(FT$60),0))</f>
        <v>0</v>
      </c>
      <c r="FU207" s="50">
        <f>IF(FU$63&lt;=$C$17,($C$34*FU$59*$B207/$C$63)*(IF(COUNTA($D207:FT207)*(12/$C$63)&lt;=$C$9,0,1)),0)+IF(FV$63=$C$17,0,IF(FU$63=$C$17,$B207*(FU$60),0))</f>
        <v>0</v>
      </c>
      <c r="FV207" s="50">
        <f>IF(FV$63&lt;=$C$17,($C$34*FV$59*$B207/$C$63)*(IF(COUNTA($D207:FU207)*(12/$C$63)&lt;=$C$9,0,1)),0)+IF(FW$63=$C$17,0,IF(FV$63=$C$17,$B207*(FV$60),0))</f>
        <v>0</v>
      </c>
      <c r="FW207" s="50">
        <f>IF(FW$63&lt;=$C$17,($C$34*FW$59*$B207/$C$63)*(IF(COUNTA($D207:FV207)*(12/$C$63)&lt;=$C$9,0,1)),0)+IF(FX$63=$C$17,0,IF(FW$63=$C$17,$B207*(FW$60),0))</f>
        <v>0</v>
      </c>
      <c r="FX207" s="50">
        <f>IF(FX$63&lt;=$C$17,($C$34*FX$59*$B207/$C$63)*(IF(COUNTA($D207:FW207)*(12/$C$63)&lt;=$C$9,0,1)),0)+IF(FY$63=$C$17,0,IF(FX$63=$C$17,$B207*(FX$60),0))</f>
        <v>0</v>
      </c>
      <c r="FY207" s="50">
        <f>IF(FY$63&lt;=$C$17,($C$34*FY$59*$B207/$C$63)*(IF(COUNTA($D207:FX207)*(12/$C$63)&lt;=$C$9,0,1)),0)+IF(FZ$63=$C$17,0,IF(FY$63=$C$17,$B207*(FY$60),0))</f>
        <v>0</v>
      </c>
      <c r="FZ207" s="50">
        <f>IF(FZ$63&lt;=$C$17,($C$34*FZ$59*$B207/$C$63)*(IF(COUNTA($D207:FY207)*(12/$C$63)&lt;=$C$9,0,1)),0)+IF(GA$63=$C$17,0,IF(FZ$63=$C$17,$B207*(FZ$60),0))</f>
        <v>0</v>
      </c>
      <c r="GA207" s="50">
        <f>IF(GA$63&lt;=$C$17,($C$34*GA$59*$B207/$C$63)*(IF(COUNTA($D207:FZ207)*(12/$C$63)&lt;=$C$9,0,1)),0)+IF(GB$63=$C$17,0,IF(GA$63=$C$17,$B207*(GA$60),0))</f>
        <v>0</v>
      </c>
      <c r="GB207" s="50">
        <f>IF(GB$63&lt;=$C$17,($C$34*GB$59*$B207/$C$63)*(IF(COUNTA($D207:GA207)*(12/$C$63)&lt;=$C$9,0,1)),0)+IF(GC$63=$C$17,0,IF(GB$63=$C$17,$B207*(GB$60),0))</f>
        <v>0</v>
      </c>
      <c r="GC207" s="50">
        <f>IF(GC$63&lt;=$C$17,($C$34*GC$59*$B207/$C$63)*(IF(COUNTA($D207:GB207)*(12/$C$63)&lt;=$C$9,0,1)),0)+IF(GD$63=$C$17,0,IF(GC$63=$C$17,$B207*(GC$60),0))</f>
        <v>0</v>
      </c>
      <c r="GD207" s="50">
        <f>IF(GD$63&lt;=$C$17,($C$34*GD$59*$B207/$C$63)*(IF(COUNTA($D207:GC207)*(12/$C$63)&lt;=$C$9,0,1)),0)+IF(GE$63=$C$17,0,IF(GD$63=$C$17,$B207*(GD$60),0))</f>
        <v>0</v>
      </c>
      <c r="GE207" s="50">
        <f>IF(GE$63&lt;=$C$17,($C$34*GE$59*$B207/$C$63)*(IF(COUNTA($D207:GD207)*(12/$C$63)&lt;=$C$9,0,1)),0)+IF(GF$63=$C$17,0,IF(GE$63=$C$17,$B207*(GE$60),0))</f>
        <v>0</v>
      </c>
      <c r="GF207" s="50">
        <f>IF(GF$63&lt;=$C$17,($C$34*GF$59*$B207/$C$63)*(IF(COUNTA($D207:GE207)*(12/$C$63)&lt;=$C$9,0,1)),0)+IF(GG$63=$C$17,0,IF(GF$63=$C$17,$B207*(GF$60),0))</f>
        <v>0</v>
      </c>
      <c r="GG207" s="50">
        <f>IF(GG$63&lt;=$C$17,($C$34*GG$59*$B207/$C$63)*(IF(COUNTA($D207:GF207)*(12/$C$63)&lt;=$C$9,0,1)),0)+IF(GH$63=$C$17,0,IF(GG$63=$C$17,$B207*(GG$60),0))</f>
        <v>0</v>
      </c>
      <c r="GH207" s="50">
        <f>IF(GH$63&lt;=$C$17,($C$34*GH$59*$B207/$C$63)*(IF(COUNTA($D207:GG207)*(12/$C$63)&lt;=$C$9,0,1)),0)+IF(GI$63=$C$17,0,IF(GH$63=$C$17,$B207*(GH$60),0))</f>
        <v>0</v>
      </c>
      <c r="GI207" s="50">
        <f>IF(GI$63&lt;=$C$17,($C$34*GI$59*$B207/$C$63)*(IF(COUNTA($D207:GH207)*(12/$C$63)&lt;=$C$9,0,1)),0)+IF(GJ$63=$C$17,0,IF(GI$63=$C$17,$B207*(GI$60),0))</f>
        <v>0</v>
      </c>
      <c r="GJ207" s="50">
        <f>IF(GJ$63&lt;=$C$17,($C$34*GJ$59*$B207/$C$63)*(IF(COUNTA($D207:GI207)*(12/$C$63)&lt;=$C$9,0,1)),0)+IF(GK$63=$C$17,0,IF(GJ$63=$C$17,$B207*(GJ$60),0))</f>
        <v>0</v>
      </c>
      <c r="GK207" s="50">
        <f>IF(GK$63&lt;=$C$17,($C$34*GK$59*$B207/$C$63)*(IF(COUNTA($D207:GJ207)*(12/$C$63)&lt;=$C$9,0,1)),0)+IF(GL$63=$C$17,0,IF(GK$63=$C$17,$B207*(GK$60),0))</f>
        <v>0</v>
      </c>
      <c r="GL207" s="50">
        <f>IF(GL$63&lt;=$C$17,($C$34*GL$59*$B207/$C$63)*(IF(COUNTA($D207:GK207)*(12/$C$63)&lt;=$C$9,0,1)),0)+IF(GM$63=$C$17,0,IF(GL$63=$C$17,$B207*(GL$60),0))</f>
        <v>0</v>
      </c>
      <c r="GM207" s="50">
        <f>IF(GM$63&lt;=$C$17,($C$34*GM$59*$B207/$C$63)*(IF(COUNTA($D207:GL207)*(12/$C$63)&lt;=$C$9,0,1)),0)+IF(GN$63=$C$17,0,IF(GM$63=$C$17,$B207*(GM$60),0))</f>
        <v>0</v>
      </c>
      <c r="GN207" s="50">
        <f>IF(GN$63&lt;=$C$17,($C$34*GN$59*$B207/$C$63)*(IF(COUNTA($D207:GM207)*(12/$C$63)&lt;=$C$9,0,1)),0)+IF(GO$63=$C$17,0,IF(GN$63=$C$17,$B207*(GN$60),0))</f>
        <v>0</v>
      </c>
      <c r="GO207" s="50">
        <f>IF(GO$63&lt;=$C$17,($C$34*GO$59*$B207/$C$63)*(IF(COUNTA($D207:GN207)*(12/$C$63)&lt;=$C$9,0,1)),0)+IF(GP$63=$C$17,0,IF(GO$63=$C$17,$B207*(GO$60),0))</f>
        <v>0</v>
      </c>
      <c r="GP207" s="50">
        <f>IF(GP$63&lt;=$C$17,($C$34*GP$59*$B207/$C$63)*(IF(COUNTA($D207:GO207)*(12/$C$63)&lt;=$C$9,0,1)),0)+IF(GQ$63=$C$17,0,IF(GP$63=$C$17,$B207*(GP$60),0))</f>
        <v>0</v>
      </c>
      <c r="GQ207" s="50">
        <f>IF(GQ$63&lt;=$C$17,($C$34*GQ$59*$B207/$C$63)*(IF(COUNTA($D207:GP207)*(12/$C$63)&lt;=$C$9,0,1)),0)+IF(GR$63=$C$17,0,IF(GQ$63=$C$17,$B207*(GQ$60),0))</f>
        <v>0</v>
      </c>
      <c r="GR207" s="50">
        <f>IF(GR$63&lt;=$C$17,($C$34*GR$59*$B207/$C$63)*(IF(COUNTA($D207:GQ207)*(12/$C$63)&lt;=$C$9,0,1)),0)+IF(GS$63=$C$17,0,IF(GR$63=$C$17,$B207*(GR$60),0))</f>
        <v>0</v>
      </c>
      <c r="GS207" s="50">
        <f>IF(GS$63&lt;=$C$17,($C$34*GS$59*$B207/$C$63)*(IF(COUNTA($D207:GR207)*(12/$C$63)&lt;=$C$9,0,1)),0)+IF(GT$63=$C$17,0,IF(GS$63=$C$17,$B207*(GS$60),0))</f>
        <v>0</v>
      </c>
      <c r="GT207" s="50">
        <f>IF(GT$63&lt;=$C$17,($C$34*GT$59*$B207/$C$63)*(IF(COUNTA($D207:GS207)*(12/$C$63)&lt;=$C$9,0,1)),0)+IF(GU$63=$C$17,0,IF(GT$63=$C$17,$B207*(GT$60),0))</f>
        <v>0</v>
      </c>
      <c r="GU207" s="50">
        <f>IF(GU$63&lt;=$C$17,($C$34*GU$59*$B207/$C$63)*(IF(COUNTA($D207:GT207)*(12/$C$63)&lt;=$C$9,0,1)),0)+IF(GV$63=$C$17,0,IF(GU$63=$C$17,$B207*(GU$60),0))</f>
        <v>0</v>
      </c>
      <c r="GV207" s="50">
        <f>IF(GV$63&lt;=$C$17,($C$34*GV$59*$B207/$C$63)*(IF(COUNTA($D207:GU207)*(12/$C$63)&lt;=$C$9,0,1)),0)+IF(GW$63=$C$17,0,IF(GV$63=$C$17,$B207*(GV$60),0))</f>
        <v>0</v>
      </c>
      <c r="GW207" s="50">
        <f>IF(GW$63&lt;=$C$17,($C$34*GW$59*$B207/$C$63)*(IF(COUNTA($D207:GV207)*(12/$C$63)&lt;=$C$9,0,1)),0)+IF(GX$63=$C$17,0,IF(GW$63=$C$17,$B207*(GW$60),0))</f>
        <v>0</v>
      </c>
      <c r="GX207" s="50">
        <f>IF(GX$63&lt;=$C$17,($C$34*GX$59*$B207/$C$63)*(IF(COUNTA($D207:GW207)*(12/$C$63)&lt;=$C$9,0,1)),0)+IF(GY$63=$C$17,0,IF(GX$63=$C$17,$B207*(GX$60),0))</f>
        <v>0</v>
      </c>
      <c r="GY207" s="50">
        <f>IF(GY$63&lt;=$C$17,($C$34*GY$59*$B207/$C$63)*(IF(COUNTA($D207:GX207)*(12/$C$63)&lt;=$C$9,0,1)),0)+IF(GZ$63=$C$17,0,IF(GY$63=$C$17,$B207*(GY$60),0))</f>
        <v>0</v>
      </c>
      <c r="GZ207" s="50">
        <f>IF(GZ$63&lt;=$C$17,($C$34*GZ$59*$B207/$C$63)*(IF(COUNTA($D207:GY207)*(12/$C$63)&lt;=$C$9,0,1)),0)+IF(HA$63=$C$17,0,IF(GZ$63=$C$17,$B207*(GZ$60),0))</f>
        <v>0</v>
      </c>
      <c r="HA207" s="50">
        <f>IF(HA$63&lt;=$C$17,($C$34*HA$59*$B207/$C$63)*(IF(COUNTA($D207:GZ207)*(12/$C$63)&lt;=$C$9,0,1)),0)+IF(HB$63=$C$17,0,IF(HA$63=$C$17,$B207*(HA$60),0))</f>
        <v>0</v>
      </c>
      <c r="HB207" s="50">
        <f>IF(HB$63&lt;=$C$17,($C$34*HB$59*$B207/$C$63)*(IF(COUNTA($D207:HA207)*(12/$C$63)&lt;=$C$9,0,1)),0)+IF(HC$63=$C$17,0,IF(HB$63=$C$17,$B207*(HB$60),0))</f>
        <v>0</v>
      </c>
      <c r="HC207" s="50">
        <f>IF(HC$63&lt;=$C$17,($C$34*HC$59*$B207/$C$63)*(IF(COUNTA($D207:HB207)*(12/$C$63)&lt;=$C$9,0,1)),0)+IF(HD$63=$C$17,0,IF(HC$63=$C$17,$B207*(HC$60),0))</f>
        <v>0</v>
      </c>
      <c r="HD207" s="50">
        <f>IF(HD$63&lt;=$C$17,($C$34*HD$59*$B207/$C$63)*(IF(COUNTA($D207:HC207)*(12/$C$63)&lt;=$C$9,0,1)),0)+IF(HE$63=$C$17,0,IF(HD$63=$C$17,$B207*(HD$60),0))</f>
        <v>0</v>
      </c>
      <c r="HE207" s="50">
        <f>IF(HE$63&lt;=$C$17,($C$34*HE$59*$B207/$C$63)*(IF(COUNTA($D207:HD207)*(12/$C$63)&lt;=$C$9,0,1)),0)+IF(HF$63=$C$17,0,IF(HE$63=$C$17,$B207*(HE$60),0))</f>
        <v>0</v>
      </c>
      <c r="HF207" s="50">
        <f>IF(HF$63&lt;=$C$17,($C$34*HF$59*$B207/$C$63)*(IF(COUNTA($D207:HE207)*(12/$C$63)&lt;=$C$9,0,1)),0)+IF(HG$63=$C$17,0,IF(HF$63=$C$17,$B207*(HF$60),0))</f>
        <v>0</v>
      </c>
      <c r="HG207" s="50">
        <f>IF(HG$63&lt;=$C$17,($C$34*HG$59*$B207/$C$63)*(IF(COUNTA($D207:HF207)*(12/$C$63)&lt;=$C$9,0,1)),0)+IF(HH$63=$C$17,0,IF(HG$63=$C$17,$B207*(HG$60),0))</f>
        <v>0</v>
      </c>
      <c r="HH207" s="50">
        <f>IF(HH$63&lt;=$C$17,($C$34*HH$59*$B207/$C$63)*(IF(COUNTA($D207:HG207)*(12/$C$63)&lt;=$C$9,0,1)),0)+IF(HI$63=$C$17,0,IF(HH$63=$C$17,$B207*(HH$60),0))</f>
        <v>0</v>
      </c>
      <c r="HI207" s="50">
        <f>IF(HI$63&lt;=$C$17,($C$34*HI$59*$B207/$C$63)*(IF(COUNTA($D207:HH207)*(12/$C$63)&lt;=$C$9,0,1)),0)+IF(HJ$63=$C$17,0,IF(HI$63=$C$17,$B207*(HI$60),0))</f>
        <v>0</v>
      </c>
      <c r="HJ207" s="50">
        <f>IF(HJ$63&lt;=$C$17,($C$34*HJ$59*$B207/$C$63)*(IF(COUNTA($D207:HI207)*(12/$C$63)&lt;=$C$9,0,1)),0)+IF(HK$63=$C$17,0,IF(HJ$63=$C$17,$B207*(HJ$60),0))</f>
        <v>0</v>
      </c>
      <c r="HK207" s="50">
        <f>IF(HK$63&lt;=$C$17,($C$34*HK$59*$B207/$C$63)*(IF(COUNTA($D207:HJ207)*(12/$C$63)&lt;=$C$9,0,1)),0)+IF(HL$63=$C$17,0,IF(HK$63=$C$17,$B207*(HK$60),0))</f>
        <v>0</v>
      </c>
      <c r="HL207" s="50">
        <f>IF(HL$63&lt;=$C$17,($C$34*HL$59*$B207/$C$63)*(IF(COUNTA($D207:HK207)*(12/$C$63)&lt;=$C$9,0,1)),0)+IF(HM$63=$C$17,0,IF(HL$63=$C$17,$B207*(HL$60),0))</f>
        <v>0</v>
      </c>
      <c r="HM207" s="50">
        <f>IF(HM$63&lt;=$C$17,($C$34*HM$59*$B207/$C$63)*(IF(COUNTA($D207:HL207)*(12/$C$63)&lt;=$C$9,0,1)),0)+IF(HN$63=$C$17,0,IF(HM$63=$C$17,$B207*(HM$60),0))</f>
        <v>0</v>
      </c>
      <c r="HN207" s="50">
        <f>IF(HN$63&lt;=$C$17,($C$34*HN$59*$B207/$C$63)*(IF(COUNTA($D207:HM207)*(12/$C$63)&lt;=$C$9,0,1)),0)+IF(HO$63=$C$17,0,IF(HN$63=$C$17,$B207*(HN$60),0))</f>
        <v>0</v>
      </c>
      <c r="HO207" s="50">
        <f>IF(HO$63&lt;=$C$17,($C$34*HO$59*$B207/$C$63)*(IF(COUNTA($D207:HN207)*(12/$C$63)&lt;=$C$9,0,1)),0)+IF(HP$63=$C$17,0,IF(HO$63=$C$17,$B207*(HO$60),0))</f>
        <v>0</v>
      </c>
      <c r="HP207" s="50">
        <f>IF(HP$63&lt;=$C$17,($C$34*HP$59*$B207/$C$63)*(IF(COUNTA($D207:HO207)*(12/$C$63)&lt;=$C$9,0,1)),0)+IF(HQ$63=$C$17,0,IF(HP$63=$C$17,$B207*(HP$60),0))</f>
        <v>0</v>
      </c>
      <c r="HQ207" s="50">
        <f>IF(HQ$63&lt;=$C$17,($C$34*HQ$59*$B207/$C$63)*(IF(COUNTA($D207:HP207)*(12/$C$63)&lt;=$C$9,0,1)),0)+IF(HR$63=$C$17,0,IF(HQ$63=$C$17,$B207*(HQ$60),0))</f>
        <v>0</v>
      </c>
      <c r="HR207" s="50">
        <f>IF(HR$63&lt;=$C$17,($C$34*HR$59*$B207/$C$63)*(IF(COUNTA($D207:HQ207)*(12/$C$63)&lt;=$C$9,0,1)),0)+IF(HS$63=$C$17,0,IF(HR$63=$C$17,$B207*(HR$60),0))</f>
        <v>0</v>
      </c>
      <c r="HS207" s="50">
        <f>IF(HS$63&lt;=$C$17,($C$34*HS$59*$B207/$C$63)*(IF(COUNTA($D207:HR207)*(12/$C$63)&lt;=$C$9,0,1)),0)+IF(HT$63=$C$17,0,IF(HS$63=$C$17,$B207*(HS$60),0))</f>
        <v>0</v>
      </c>
      <c r="HT207" s="50">
        <f>IF(HT$63&lt;=$C$17,($C$34*HT$59*$B207/$C$63)*(IF(COUNTA($D207:HS207)*(12/$C$63)&lt;=$C$9,0,1)),0)+IF(HU$63=$C$17,0,IF(HT$63=$C$17,$B207*(HT$60),0))</f>
        <v>0</v>
      </c>
      <c r="HU207" s="50">
        <f>IF(HU$63&lt;=$C$17,($C$34*HU$59*$B207/$C$63)*(IF(COUNTA($D207:HT207)*(12/$C$63)&lt;=$C$9,0,1)),0)+IF(HV$63=$C$17,0,IF(HU$63=$C$17,$B207*(HU$60),0))</f>
        <v>0</v>
      </c>
      <c r="HV207" s="50">
        <f>IF(HV$63&lt;=$C$17,($C$34*HV$59*$B207/$C$63)*(IF(COUNTA($D207:HU207)*(12/$C$63)&lt;=$C$9,0,1)),0)+IF(HW$63=$C$17,0,IF(HV$63=$C$17,$B207*(HV$60),0))</f>
        <v>0</v>
      </c>
      <c r="HW207" s="50">
        <f>IF(HW$63&lt;=$C$17,($C$34*HW$59*$B207/$C$63)*(IF(COUNTA($D207:HV207)*(12/$C$63)&lt;=$C$9,0,1)),0)+IF(HX$63=$C$17,0,IF(HW$63=$C$17,$B207*(HW$60),0))</f>
        <v>0</v>
      </c>
      <c r="HX207" s="50">
        <f>IF(HX$63&lt;=$C$17,($C$34*HX$59*$B207/$C$63)*(IF(COUNTA($D207:HW207)*(12/$C$63)&lt;=$C$9,0,1)),0)+IF(HY$63=$C$17,0,IF(HX$63=$C$17,$B207*(HX$60),0))</f>
        <v>0</v>
      </c>
      <c r="HY207" s="50">
        <f>IF(HY$63&lt;=$C$17,($C$34*HY$59*$B207/$C$63)*(IF(COUNTA($D207:HX207)*(12/$C$63)&lt;=$C$9,0,1)),0)+IF(HZ$63=$C$17,0,IF(HY$63=$C$17,$B207*(HY$60),0))</f>
        <v>0</v>
      </c>
      <c r="HZ207" s="50">
        <f>IF(HZ$63&lt;=$C$17,($C$34*HZ$59*$B207/$C$63)*(IF(COUNTA($D207:HY207)*(12/$C$63)&lt;=$C$9,0,1)),0)+IF(IA$63=$C$17,0,IF(HZ$63=$C$17,$B207*(HZ$60),0))</f>
        <v>0</v>
      </c>
      <c r="IA207" s="50">
        <f>IF(IA$63&lt;=$C$17,($C$34*IA$59*$B207/$C$63)*(IF(COUNTA($D207:HZ207)*(12/$C$63)&lt;=$C$9,0,1)),0)+IF(IB$63=$C$17,0,IF(IA$63=$C$17,$B207*(IA$60),0))</f>
        <v>0</v>
      </c>
      <c r="IB207" s="50">
        <f>IF(IB$63&lt;=$C$17,($C$34*IB$59*$B207/$C$63)*(IF(COUNTA($D207:IA207)*(12/$C$63)&lt;=$C$9,0,1)),0)+IF(IC$63=$C$17,0,IF(IB$63=$C$17,$B207*(IB$60),0))</f>
        <v>0</v>
      </c>
      <c r="IC207" s="50">
        <f>IF(IC$63&lt;=$C$17,($C$34*IC$59*$B207/$C$63)*(IF(COUNTA($D207:IB207)*(12/$C$63)&lt;=$C$9,0,1)),0)+IF(ID$63=$C$17,0,IF(IC$63=$C$17,$B207*(IC$60),0))</f>
        <v>0</v>
      </c>
      <c r="ID207" s="50">
        <f>IF(ID$63&lt;=$C$17,($C$34*ID$59*$B207/$C$63)*(IF(COUNTA($D207:IC207)*(12/$C$63)&lt;=$C$9,0,1)),0)+IF(IE$63=$C$17,0,IF(ID$63=$C$17,$B207*(ID$60),0))</f>
        <v>0</v>
      </c>
      <c r="IE207" s="50">
        <f>IF(IE$63&lt;=$C$17,($C$34*IE$59*$B207/$C$63)*(IF(COUNTA($D207:ID207)*(12/$C$63)&lt;=$C$9,0,1)),0)+IF(IF$63=$C$17,0,IF(IE$63=$C$17,$B207*(IE$60),0))</f>
        <v>0</v>
      </c>
      <c r="IF207" s="50">
        <f>IF(IF$63&lt;=$C$17,($C$34*IF$59*$B207/$C$63)*(IF(COUNTA($D207:IE207)*(12/$C$63)&lt;=$C$9,0,1)),0)+IF(IG$63=$C$17,0,IF(IF$63=$C$17,$B207*(IF$60),0))</f>
        <v>0</v>
      </c>
      <c r="IG207" s="50">
        <f>IF(IG$63&lt;=$C$17,($C$34*IG$59*$B207/$C$63)*(IF(COUNTA($D207:IF207)*(12/$C$63)&lt;=$C$9,0,1)),0)+IF(IH$63=$C$17,0,IF(IG$63=$C$17,$B207*(IG$60),0))</f>
        <v>0</v>
      </c>
      <c r="IH207" s="50">
        <f>IF(IH$63&lt;=$C$17,($C$34*IH$59*$B207/$C$63)*(IF(COUNTA($D207:IG207)*(12/$C$63)&lt;=$C$9,0,1)),0)+IF(II$63=$C$17,0,IF(IH$63=$C$17,$B207*(IH$60),0))</f>
        <v>0</v>
      </c>
      <c r="II207" s="50">
        <f>IF(II$63&lt;=$C$17,($C$34*II$59*$B207/$C$63)*(IF(COUNTA($D207:IH207)*(12/$C$63)&lt;=$C$9,0,1)),0)+IF(IJ$63=$C$17,0,IF(II$63=$C$17,$B207*(II$60),0))</f>
        <v>0</v>
      </c>
      <c r="IJ207" s="50">
        <f>IF(IJ$63&lt;=$C$17,($C$34*IJ$59*$B207/$C$63)*(IF(COUNTA($D207:II207)*(12/$C$63)&lt;=$C$9,0,1)),0)+IF(IK$63=$C$17,0,IF(IJ$63=$C$17,$B207*(IJ$60),0))</f>
        <v>0</v>
      </c>
      <c r="IK207" s="50">
        <f>IF(IK$63&lt;=$C$17,($C$34*IK$59*$B207/$C$63)*(IF(COUNTA($D207:IJ207)*(12/$C$63)&lt;=$C$9,0,1)),0)+IF(IL$63=$C$17,0,IF(IK$63=$C$17,$B207*(IK$60),0))</f>
        <v>0</v>
      </c>
      <c r="IL207" s="50">
        <f>IF(IL$63&lt;=$C$17,($C$34*IL$59*$B207/$C$63)*(IF(COUNTA($D207:IK207)*(12/$C$63)&lt;=$C$9,0,1)),0)+IF(IM$63=$C$17,0,IF(IL$63=$C$17,$B207*(IL$60),0))</f>
        <v>0</v>
      </c>
      <c r="IM207" s="50">
        <f>IF(IM$63&lt;=$C$17,($C$34*IM$59*$B207/$C$63)*(IF(COUNTA($D207:IL207)*(12/$C$63)&lt;=$C$9,0,1)),0)+IF(IN$63=$C$17,0,IF(IM$63=$C$17,$B207*(IM$60),0))</f>
        <v>0</v>
      </c>
      <c r="IN207" s="50">
        <f>IF(IN$63&lt;=$C$17,($C$34*IN$59*$B207/$C$63)*(IF(COUNTA($D207:IM207)*(12/$C$63)&lt;=$C$9,0,1)),0)+IF(IO$63=$C$17,0,IF(IN$63=$C$17,$B207*(IN$60),0))</f>
        <v>0</v>
      </c>
      <c r="IO207" s="50">
        <f>IF(IO$63&lt;=$C$17,($C$34*IO$59*$B207/$C$63)*(IF(COUNTA($D207:IN207)*(12/$C$63)&lt;=$C$9,0,1)),0)+IF(IP$63=$C$17,0,IF(IO$63=$C$17,$B207*(IO$60),0))</f>
        <v>0</v>
      </c>
      <c r="IP207" s="50">
        <f>IF(IP$63&lt;=$C$17,($C$34*IP$59*$B207/$C$63)*(IF(COUNTA($D207:IO207)*(12/$C$63)&lt;=$C$9,0,1)),0)+IF(IQ$63=$C$17,0,IF(IP$63=$C$17,$B207*(IP$60),0))</f>
        <v>0</v>
      </c>
      <c r="IQ207" s="50">
        <f>IF(IQ$63&lt;=$C$17,($C$34*IQ$59*$B207/$C$63)*(IF(COUNTA($D207:IP207)*(12/$C$63)&lt;=$C$9,0,1)),0)+IF(IR$63=$C$17,0,IF(IQ$63=$C$17,$B207*(IQ$60),0))</f>
        <v>0</v>
      </c>
      <c r="IR207" s="50">
        <f>IF(IR$63&lt;=$C$17,($C$34*IR$59*$B207/$C$63)*(IF(COUNTA($D207:IQ207)*(12/$C$63)&lt;=$C$9,0,1)),0)+IF(IS$63=$C$17,0,IF(IR$63=$C$17,$B207*(IR$60),0))</f>
        <v>0</v>
      </c>
      <c r="IS207" s="50">
        <f>IF(IS$63&lt;=$C$17,($C$34*IS$59*$B207/$C$63)*(IF(COUNTA($D207:IR207)*(12/$C$63)&lt;=$C$9,0,1)),0)+IF(IT$63=$C$17,0,IF(IS$63=$C$17,$B207*(IS$60),0))</f>
        <v>0</v>
      </c>
      <c r="IT207" s="50">
        <f>IF(IT$63&lt;=$C$17,($C$34*IT$59*$B207/$C$63)*(IF(COUNTA($D207:IS207)*(12/$C$63)&lt;=$C$9,0,1)),0)+IF(IU$63=$C$17,0,IF(IT$63=$C$17,$B207*(IT$60),0))</f>
        <v>0</v>
      </c>
      <c r="IU207" s="50">
        <f>IF(IU$63&lt;=$C$17,($C$34*IU$59*$B207/$C$63)*(IF(COUNTA($D207:IT207)*(12/$C$63)&lt;=$C$9,0,1)),0)+IF(IV$63=$C$17,0,IF(IU$63=$C$17,$B207*(IU$60),0))</f>
        <v>0</v>
      </c>
      <c r="IV207" s="50">
        <f>IF(IV$63&lt;=$C$17,($C$34*IV$59*$B207/$C$63)*(IF(COUNTA($D207:IU207)*(12/$C$63)&lt;=$C$9,0,1)),0)+IF(IW$63=$C$17,0,IF(IV$63=$C$17,$B207*(IV$60),0))</f>
        <v>0</v>
      </c>
      <c r="IW207" s="50">
        <f>IF(IW$63&lt;=$C$17,($C$34*IW$59*$B207/$C$63)*(IF(COUNTA($D207:IV207)*(12/$C$63)&lt;=$C$9,0,1)),0)+IF(IX$63=$C$17,0,IF(IW$63=$C$17,$B207*(IW$60),0))</f>
        <v>0</v>
      </c>
      <c r="IX207" s="50"/>
      <c r="IY207" s="50"/>
      <c r="IZ207" s="50"/>
      <c r="JA207" s="50"/>
      <c r="JB207" s="50"/>
      <c r="JC207" s="50"/>
      <c r="JD207" s="50"/>
      <c r="JE207" s="50"/>
      <c r="JF207" s="50"/>
      <c r="JG207" s="50"/>
      <c r="JH207" s="50"/>
      <c r="JI207" s="50"/>
      <c r="JJ207" s="50"/>
      <c r="JK207" s="50"/>
      <c r="JL207" s="50"/>
      <c r="JM207" s="50"/>
      <c r="JN207" s="50"/>
      <c r="JO207" s="50"/>
      <c r="JP207" s="50"/>
      <c r="JQ207" s="50"/>
      <c r="JR207" s="50"/>
      <c r="JS207" s="50"/>
      <c r="JT207" s="50"/>
      <c r="JU207" s="50"/>
      <c r="JV207" s="50"/>
      <c r="JW207" s="50"/>
      <c r="JX207" s="50"/>
      <c r="JY207" s="50"/>
      <c r="JZ207" s="50"/>
      <c r="KA207" s="50"/>
      <c r="KB207" s="50"/>
      <c r="KC207" s="50"/>
      <c r="KD207" s="50"/>
      <c r="KE207" s="50"/>
      <c r="KF207" s="50"/>
      <c r="KG207" s="50"/>
      <c r="KH207" s="50"/>
      <c r="KI207" s="50"/>
      <c r="KJ207" s="50"/>
      <c r="KK207" s="50"/>
      <c r="KL207" s="50"/>
      <c r="KM207" s="50"/>
      <c r="KN207" s="50"/>
      <c r="KO207" s="50"/>
      <c r="KP207" s="50"/>
      <c r="KQ207" s="50"/>
      <c r="KR207" s="50"/>
      <c r="KS207" s="50"/>
      <c r="KT207" s="50"/>
      <c r="KU207" s="50"/>
      <c r="KV207" s="50"/>
      <c r="KW207" s="50"/>
      <c r="KX207" s="50"/>
      <c r="KY207" s="50"/>
      <c r="KZ207" s="50"/>
      <c r="LA207" s="50"/>
      <c r="LB207" s="50"/>
      <c r="LC207" s="50"/>
      <c r="LD207" s="50"/>
      <c r="LE207" s="50"/>
      <c r="LF207" s="50"/>
      <c r="LG207" s="50"/>
      <c r="LH207" s="50"/>
      <c r="LI207" s="50"/>
      <c r="LJ207" s="50"/>
      <c r="LK207" s="50"/>
      <c r="LL207" s="50"/>
      <c r="LM207" s="50"/>
      <c r="LN207" s="50"/>
      <c r="LO207" s="50"/>
      <c r="LP207" s="50"/>
      <c r="LQ207" s="50"/>
      <c r="LR207" s="50"/>
      <c r="LS207" s="50"/>
      <c r="LT207" s="50"/>
      <c r="LU207" s="50"/>
      <c r="LV207" s="50"/>
      <c r="LW207" s="50"/>
      <c r="LX207" s="50"/>
      <c r="LY207" s="50"/>
      <c r="LZ207" s="50"/>
      <c r="MA207" s="50"/>
      <c r="MB207" s="50"/>
      <c r="MC207" s="50"/>
      <c r="MD207" s="50"/>
      <c r="ME207" s="50"/>
      <c r="MF207" s="50"/>
      <c r="MG207" s="50"/>
      <c r="MH207" s="50"/>
      <c r="MI207" s="50"/>
      <c r="MJ207" s="50"/>
      <c r="MK207" s="50"/>
      <c r="ML207" s="50"/>
      <c r="MM207" s="50"/>
      <c r="MN207" s="50"/>
      <c r="MO207" s="50"/>
      <c r="MP207" s="50"/>
      <c r="MQ207" s="50"/>
      <c r="MR207" s="50"/>
      <c r="MS207" s="50"/>
      <c r="MT207" s="50"/>
      <c r="MU207" s="50"/>
      <c r="MV207" s="50"/>
      <c r="MW207" s="50"/>
      <c r="MX207" s="50"/>
      <c r="MY207" s="50"/>
      <c r="MZ207" s="50"/>
      <c r="NA207" s="50"/>
      <c r="NB207" s="50"/>
      <c r="NC207" s="50"/>
      <c r="ND207" s="50"/>
      <c r="NE207" s="50"/>
      <c r="NF207" s="50"/>
      <c r="NG207" s="50"/>
      <c r="NH207" s="50"/>
      <c r="NI207" s="50"/>
      <c r="NJ207" s="50"/>
      <c r="NK207" s="50"/>
      <c r="NL207" s="50"/>
      <c r="NM207" s="50"/>
      <c r="NN207" s="50"/>
      <c r="NO207" s="50"/>
      <c r="NP207" s="50"/>
      <c r="NQ207" s="50"/>
      <c r="NR207" s="50"/>
      <c r="NS207" s="50"/>
      <c r="NT207" s="50"/>
      <c r="NU207" s="50"/>
    </row>
    <row r="208" spans="1:385" outlineLevel="1" x14ac:dyDescent="0.25">
      <c r="A208" s="2" t="s">
        <v>55</v>
      </c>
      <c r="B208" s="79">
        <f ca="1">+OFFSET($D$52,0,COUNTA($B$66:B207),,)</f>
        <v>0</v>
      </c>
      <c r="C208" s="88">
        <f t="shared" si="63"/>
        <v>0</v>
      </c>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47"/>
      <c r="EJ208" s="47"/>
      <c r="EK208" s="47"/>
      <c r="EL208" s="47"/>
      <c r="EM208" s="47"/>
      <c r="EN208" s="47"/>
      <c r="EO208" s="47"/>
      <c r="EP208" s="50">
        <f>IF(EQ$63&gt;$C$17,0,-EP$53*(12/$C$63))</f>
        <v>0</v>
      </c>
      <c r="EQ208" s="50">
        <f>IF(EQ$63&lt;=$C$17,($C$34*EQ$59*$B208/$C$63)*(IF(COUNTA($D208:EP208)*(12/$C$63)&lt;=$C$9,0,1)),0)+IF(ER$63=$C$17,0,IF(EQ$63=$C$17,$B208*(EQ$60),0))</f>
        <v>0</v>
      </c>
      <c r="ER208" s="50">
        <f>IF(ER$63&lt;=$C$17,($C$34*ER$59*$B208/$C$63)*(IF(COUNTA($D208:EQ208)*(12/$C$63)&lt;=$C$9,0,1)),0)+IF(ES$63=$C$17,0,IF(ER$63=$C$17,$B208*(ER$60),0))</f>
        <v>0</v>
      </c>
      <c r="ES208" s="50">
        <f>IF(ES$63&lt;=$C$17,($C$34*ES$59*$B208/$C$63)*(IF(COUNTA($D208:ER208)*(12/$C$63)&lt;=$C$9,0,1)),0)+IF(ET$63=$C$17,0,IF(ES$63=$C$17,$B208*(ES$60),0))</f>
        <v>0</v>
      </c>
      <c r="ET208" s="50">
        <f>IF(ET$63&lt;=$C$17,($C$34*ET$59*$B208/$C$63)*(IF(COUNTA($D208:ES208)*(12/$C$63)&lt;=$C$9,0,1)),0)+IF(EU$63=$C$17,0,IF(ET$63=$C$17,$B208*(ET$60),0))</f>
        <v>0</v>
      </c>
      <c r="EU208" s="50">
        <f>IF(EU$63&lt;=$C$17,($C$34*EU$59*$B208/$C$63)*(IF(COUNTA($D208:ET208)*(12/$C$63)&lt;=$C$9,0,1)),0)+IF(EV$63=$C$17,0,IF(EU$63=$C$17,$B208*(EU$60),0))</f>
        <v>0</v>
      </c>
      <c r="EV208" s="50">
        <f>IF(EV$63&lt;=$C$17,($C$34*EV$59*$B208/$C$63)*(IF(COUNTA($D208:EU208)*(12/$C$63)&lt;=$C$9,0,1)),0)+IF(EW$63=$C$17,0,IF(EV$63=$C$17,$B208*(EV$60),0))</f>
        <v>0</v>
      </c>
      <c r="EW208" s="50">
        <f>IF(EW$63&lt;=$C$17,($C$34*EW$59*$B208/$C$63)*(IF(COUNTA($D208:EV208)*(12/$C$63)&lt;=$C$9,0,1)),0)+IF(EX$63=$C$17,0,IF(EW$63=$C$17,$B208*(EW$60),0))</f>
        <v>0</v>
      </c>
      <c r="EX208" s="50">
        <f>IF(EX$63&lt;=$C$17,($C$34*EX$59*$B208/$C$63)*(IF(COUNTA($D208:EW208)*(12/$C$63)&lt;=$C$9,0,1)),0)+IF(EY$63=$C$17,0,IF(EX$63=$C$17,$B208*(EX$60),0))</f>
        <v>0</v>
      </c>
      <c r="EY208" s="50">
        <f>IF(EY$63&lt;=$C$17,($C$34*EY$59*$B208/$C$63)*(IF(COUNTA($D208:EX208)*(12/$C$63)&lt;=$C$9,0,1)),0)+IF(EZ$63=$C$17,0,IF(EY$63=$C$17,$B208*(EY$60),0))</f>
        <v>0</v>
      </c>
      <c r="EZ208" s="50">
        <f>IF(EZ$63&lt;=$C$17,($C$34*EZ$59*$B208/$C$63)*(IF(COUNTA($D208:EY208)*(12/$C$63)&lt;=$C$9,0,1)),0)+IF(FA$63=$C$17,0,IF(EZ$63=$C$17,$B208*(EZ$60),0))</f>
        <v>0</v>
      </c>
      <c r="FA208" s="50">
        <f>IF(FA$63&lt;=$C$17,($C$34*FA$59*$B208/$C$63)*(IF(COUNTA($D208:EZ208)*(12/$C$63)&lt;=$C$9,0,1)),0)+IF(FB$63=$C$17,0,IF(FA$63=$C$17,$B208*(FA$60),0))</f>
        <v>0</v>
      </c>
      <c r="FB208" s="50">
        <f>IF(FB$63&lt;=$C$17,($C$34*FB$59*$B208/$C$63)*(IF(COUNTA($D208:FA208)*(12/$C$63)&lt;=$C$9,0,1)),0)+IF(FC$63=$C$17,0,IF(FB$63=$C$17,$B208*(FB$60),0))</f>
        <v>0</v>
      </c>
      <c r="FC208" s="50">
        <f>IF(FC$63&lt;=$C$17,($C$34*FC$59*$B208/$C$63)*(IF(COUNTA($D208:FB208)*(12/$C$63)&lt;=$C$9,0,1)),0)+IF(FD$63=$C$17,0,IF(FC$63=$C$17,$B208*(FC$60),0))</f>
        <v>0</v>
      </c>
      <c r="FD208" s="50">
        <f>IF(FD$63&lt;=$C$17,($C$34*FD$59*$B208/$C$63)*(IF(COUNTA($D208:FC208)*(12/$C$63)&lt;=$C$9,0,1)),0)+IF(FE$63=$C$17,0,IF(FD$63=$C$17,$B208*(FD$60),0))</f>
        <v>0</v>
      </c>
      <c r="FE208" s="50">
        <f>IF(FE$63&lt;=$C$17,($C$34*FE$59*$B208/$C$63)*(IF(COUNTA($D208:FD208)*(12/$C$63)&lt;=$C$9,0,1)),0)+IF(FF$63=$C$17,0,IF(FE$63=$C$17,$B208*(FE$60),0))</f>
        <v>0</v>
      </c>
      <c r="FF208" s="50">
        <f>IF(FF$63&lt;=$C$17,($C$34*FF$59*$B208/$C$63)*(IF(COUNTA($D208:FE208)*(12/$C$63)&lt;=$C$9,0,1)),0)+IF(FG$63=$C$17,0,IF(FF$63=$C$17,$B208*(FF$60),0))</f>
        <v>0</v>
      </c>
      <c r="FG208" s="50">
        <f>IF(FG$63&lt;=$C$17,($C$34*FG$59*$B208/$C$63)*(IF(COUNTA($D208:FF208)*(12/$C$63)&lt;=$C$9,0,1)),0)+IF(FH$63=$C$17,0,IF(FG$63=$C$17,$B208*(FG$60),0))</f>
        <v>0</v>
      </c>
      <c r="FH208" s="50">
        <f>IF(FH$63&lt;=$C$17,($C$34*FH$59*$B208/$C$63)*(IF(COUNTA($D208:FG208)*(12/$C$63)&lt;=$C$9,0,1)),0)+IF(FI$63=$C$17,0,IF(FH$63=$C$17,$B208*(FH$60),0))</f>
        <v>0</v>
      </c>
      <c r="FI208" s="50">
        <f>IF(FI$63&lt;=$C$17,($C$34*FI$59*$B208/$C$63)*(IF(COUNTA($D208:FH208)*(12/$C$63)&lt;=$C$9,0,1)),0)+IF(FJ$63=$C$17,0,IF(FI$63=$C$17,$B208*(FI$60),0))</f>
        <v>0</v>
      </c>
      <c r="FJ208" s="50">
        <f>IF(FJ$63&lt;=$C$17,($C$34*FJ$59*$B208/$C$63)*(IF(COUNTA($D208:FI208)*(12/$C$63)&lt;=$C$9,0,1)),0)+IF(FK$63=$C$17,0,IF(FJ$63=$C$17,$B208*(FJ$60),0))</f>
        <v>0</v>
      </c>
      <c r="FK208" s="50">
        <f>IF(FK$63&lt;=$C$17,($C$34*FK$59*$B208/$C$63)*(IF(COUNTA($D208:FJ208)*(12/$C$63)&lt;=$C$9,0,1)),0)+IF(FL$63=$C$17,0,IF(FK$63=$C$17,$B208*(FK$60),0))</f>
        <v>0</v>
      </c>
      <c r="FL208" s="50">
        <f>IF(FL$63&lt;=$C$17,($C$34*FL$59*$B208/$C$63)*(IF(COUNTA($D208:FK208)*(12/$C$63)&lt;=$C$9,0,1)),0)+IF(FM$63=$C$17,0,IF(FL$63=$C$17,$B208*(FL$60),0))</f>
        <v>0</v>
      </c>
      <c r="FM208" s="50">
        <f>IF(FM$63&lt;=$C$17,($C$34*FM$59*$B208/$C$63)*(IF(COUNTA($D208:FL208)*(12/$C$63)&lt;=$C$9,0,1)),0)+IF(FN$63=$C$17,0,IF(FM$63=$C$17,$B208*(FM$60),0))</f>
        <v>0</v>
      </c>
      <c r="FN208" s="50">
        <f>IF(FN$63&lt;=$C$17,($C$34*FN$59*$B208/$C$63)*(IF(COUNTA($D208:FM208)*(12/$C$63)&lt;=$C$9,0,1)),0)+IF(FO$63=$C$17,0,IF(FN$63=$C$17,$B208*(FN$60),0))</f>
        <v>0</v>
      </c>
      <c r="FO208" s="50">
        <f>IF(FO$63&lt;=$C$17,($C$34*FO$59*$B208/$C$63)*(IF(COUNTA($D208:FN208)*(12/$C$63)&lt;=$C$9,0,1)),0)+IF(FP$63=$C$17,0,IF(FO$63=$C$17,$B208*(FO$60),0))</f>
        <v>0</v>
      </c>
      <c r="FP208" s="50">
        <f>IF(FP$63&lt;=$C$17,($C$34*FP$59*$B208/$C$63)*(IF(COUNTA($D208:FO208)*(12/$C$63)&lt;=$C$9,0,1)),0)+IF(FQ$63=$C$17,0,IF(FP$63=$C$17,$B208*(FP$60),0))</f>
        <v>0</v>
      </c>
      <c r="FQ208" s="50">
        <f>IF(FQ$63&lt;=$C$17,($C$34*FQ$59*$B208/$C$63)*(IF(COUNTA($D208:FP208)*(12/$C$63)&lt;=$C$9,0,1)),0)+IF(FR$63=$C$17,0,IF(FQ$63=$C$17,$B208*(FQ$60),0))</f>
        <v>0</v>
      </c>
      <c r="FR208" s="50">
        <f>IF(FR$63&lt;=$C$17,($C$34*FR$59*$B208/$C$63)*(IF(COUNTA($D208:FQ208)*(12/$C$63)&lt;=$C$9,0,1)),0)+IF(FS$63=$C$17,0,IF(FR$63=$C$17,$B208*(FR$60),0))</f>
        <v>0</v>
      </c>
      <c r="FS208" s="50">
        <f>IF(FS$63&lt;=$C$17,($C$34*FS$59*$B208/$C$63)*(IF(COUNTA($D208:FR208)*(12/$C$63)&lt;=$C$9,0,1)),0)+IF(FT$63=$C$17,0,IF(FS$63=$C$17,$B208*(FS$60),0))</f>
        <v>0</v>
      </c>
      <c r="FT208" s="50">
        <f>IF(FT$63&lt;=$C$17,($C$34*FT$59*$B208/$C$63)*(IF(COUNTA($D208:FS208)*(12/$C$63)&lt;=$C$9,0,1)),0)+IF(FU$63=$C$17,0,IF(FT$63=$C$17,$B208*(FT$60),0))</f>
        <v>0</v>
      </c>
      <c r="FU208" s="50">
        <f>IF(FU$63&lt;=$C$17,($C$34*FU$59*$B208/$C$63)*(IF(COUNTA($D208:FT208)*(12/$C$63)&lt;=$C$9,0,1)),0)+IF(FV$63=$C$17,0,IF(FU$63=$C$17,$B208*(FU$60),0))</f>
        <v>0</v>
      </c>
      <c r="FV208" s="50">
        <f>IF(FV$63&lt;=$C$17,($C$34*FV$59*$B208/$C$63)*(IF(COUNTA($D208:FU208)*(12/$C$63)&lt;=$C$9,0,1)),0)+IF(FW$63=$C$17,0,IF(FV$63=$C$17,$B208*(FV$60),0))</f>
        <v>0</v>
      </c>
      <c r="FW208" s="50">
        <f>IF(FW$63&lt;=$C$17,($C$34*FW$59*$B208/$C$63)*(IF(COUNTA($D208:FV208)*(12/$C$63)&lt;=$C$9,0,1)),0)+IF(FX$63=$C$17,0,IF(FW$63=$C$17,$B208*(FW$60),0))</f>
        <v>0</v>
      </c>
      <c r="FX208" s="50">
        <f>IF(FX$63&lt;=$C$17,($C$34*FX$59*$B208/$C$63)*(IF(COUNTA($D208:FW208)*(12/$C$63)&lt;=$C$9,0,1)),0)+IF(FY$63=$C$17,0,IF(FX$63=$C$17,$B208*(FX$60),0))</f>
        <v>0</v>
      </c>
      <c r="FY208" s="50">
        <f>IF(FY$63&lt;=$C$17,($C$34*FY$59*$B208/$C$63)*(IF(COUNTA($D208:FX208)*(12/$C$63)&lt;=$C$9,0,1)),0)+IF(FZ$63=$C$17,0,IF(FY$63=$C$17,$B208*(FY$60),0))</f>
        <v>0</v>
      </c>
      <c r="FZ208" s="50">
        <f>IF(FZ$63&lt;=$C$17,($C$34*FZ$59*$B208/$C$63)*(IF(COUNTA($D208:FY208)*(12/$C$63)&lt;=$C$9,0,1)),0)+IF(GA$63=$C$17,0,IF(FZ$63=$C$17,$B208*(FZ$60),0))</f>
        <v>0</v>
      </c>
      <c r="GA208" s="50">
        <f>IF(GA$63&lt;=$C$17,($C$34*GA$59*$B208/$C$63)*(IF(COUNTA($D208:FZ208)*(12/$C$63)&lt;=$C$9,0,1)),0)+IF(GB$63=$C$17,0,IF(GA$63=$C$17,$B208*(GA$60),0))</f>
        <v>0</v>
      </c>
      <c r="GB208" s="50">
        <f>IF(GB$63&lt;=$C$17,($C$34*GB$59*$B208/$C$63)*(IF(COUNTA($D208:GA208)*(12/$C$63)&lt;=$C$9,0,1)),0)+IF(GC$63=$C$17,0,IF(GB$63=$C$17,$B208*(GB$60),0))</f>
        <v>0</v>
      </c>
      <c r="GC208" s="50">
        <f>IF(GC$63&lt;=$C$17,($C$34*GC$59*$B208/$C$63)*(IF(COUNTA($D208:GB208)*(12/$C$63)&lt;=$C$9,0,1)),0)+IF(GD$63=$C$17,0,IF(GC$63=$C$17,$B208*(GC$60),0))</f>
        <v>0</v>
      </c>
      <c r="GD208" s="50">
        <f>IF(GD$63&lt;=$C$17,($C$34*GD$59*$B208/$C$63)*(IF(COUNTA($D208:GC208)*(12/$C$63)&lt;=$C$9,0,1)),0)+IF(GE$63=$C$17,0,IF(GD$63=$C$17,$B208*(GD$60),0))</f>
        <v>0</v>
      </c>
      <c r="GE208" s="50">
        <f>IF(GE$63&lt;=$C$17,($C$34*GE$59*$B208/$C$63)*(IF(COUNTA($D208:GD208)*(12/$C$63)&lt;=$C$9,0,1)),0)+IF(GF$63=$C$17,0,IF(GE$63=$C$17,$B208*(GE$60),0))</f>
        <v>0</v>
      </c>
      <c r="GF208" s="50">
        <f>IF(GF$63&lt;=$C$17,($C$34*GF$59*$B208/$C$63)*(IF(COUNTA($D208:GE208)*(12/$C$63)&lt;=$C$9,0,1)),0)+IF(GG$63=$C$17,0,IF(GF$63=$C$17,$B208*(GF$60),0))</f>
        <v>0</v>
      </c>
      <c r="GG208" s="50">
        <f>IF(GG$63&lt;=$C$17,($C$34*GG$59*$B208/$C$63)*(IF(COUNTA($D208:GF208)*(12/$C$63)&lt;=$C$9,0,1)),0)+IF(GH$63=$C$17,0,IF(GG$63=$C$17,$B208*(GG$60),0))</f>
        <v>0</v>
      </c>
      <c r="GH208" s="50">
        <f>IF(GH$63&lt;=$C$17,($C$34*GH$59*$B208/$C$63)*(IF(COUNTA($D208:GG208)*(12/$C$63)&lt;=$C$9,0,1)),0)+IF(GI$63=$C$17,0,IF(GH$63=$C$17,$B208*(GH$60),0))</f>
        <v>0</v>
      </c>
      <c r="GI208" s="50">
        <f>IF(GI$63&lt;=$C$17,($C$34*GI$59*$B208/$C$63)*(IF(COUNTA($D208:GH208)*(12/$C$63)&lt;=$C$9,0,1)),0)+IF(GJ$63=$C$17,0,IF(GI$63=$C$17,$B208*(GI$60),0))</f>
        <v>0</v>
      </c>
      <c r="GJ208" s="50">
        <f>IF(GJ$63&lt;=$C$17,($C$34*GJ$59*$B208/$C$63)*(IF(COUNTA($D208:GI208)*(12/$C$63)&lt;=$C$9,0,1)),0)+IF(GK$63=$C$17,0,IF(GJ$63=$C$17,$B208*(GJ$60),0))</f>
        <v>0</v>
      </c>
      <c r="GK208" s="50">
        <f>IF(GK$63&lt;=$C$17,($C$34*GK$59*$B208/$C$63)*(IF(COUNTA($D208:GJ208)*(12/$C$63)&lt;=$C$9,0,1)),0)+IF(GL$63=$C$17,0,IF(GK$63=$C$17,$B208*(GK$60),0))</f>
        <v>0</v>
      </c>
      <c r="GL208" s="50">
        <f>IF(GL$63&lt;=$C$17,($C$34*GL$59*$B208/$C$63)*(IF(COUNTA($D208:GK208)*(12/$C$63)&lt;=$C$9,0,1)),0)+IF(GM$63=$C$17,0,IF(GL$63=$C$17,$B208*(GL$60),0))</f>
        <v>0</v>
      </c>
      <c r="GM208" s="50">
        <f>IF(GM$63&lt;=$C$17,($C$34*GM$59*$B208/$C$63)*(IF(COUNTA($D208:GL208)*(12/$C$63)&lt;=$C$9,0,1)),0)+IF(GN$63=$C$17,0,IF(GM$63=$C$17,$B208*(GM$60),0))</f>
        <v>0</v>
      </c>
      <c r="GN208" s="50">
        <f>IF(GN$63&lt;=$C$17,($C$34*GN$59*$B208/$C$63)*(IF(COUNTA($D208:GM208)*(12/$C$63)&lt;=$C$9,0,1)),0)+IF(GO$63=$C$17,0,IF(GN$63=$C$17,$B208*(GN$60),0))</f>
        <v>0</v>
      </c>
      <c r="GO208" s="50">
        <f>IF(GO$63&lt;=$C$17,($C$34*GO$59*$B208/$C$63)*(IF(COUNTA($D208:GN208)*(12/$C$63)&lt;=$C$9,0,1)),0)+IF(GP$63=$C$17,0,IF(GO$63=$C$17,$B208*(GO$60),0))</f>
        <v>0</v>
      </c>
      <c r="GP208" s="50">
        <f>IF(GP$63&lt;=$C$17,($C$34*GP$59*$B208/$C$63)*(IF(COUNTA($D208:GO208)*(12/$C$63)&lt;=$C$9,0,1)),0)+IF(GQ$63=$C$17,0,IF(GP$63=$C$17,$B208*(GP$60),0))</f>
        <v>0</v>
      </c>
      <c r="GQ208" s="50">
        <f>IF(GQ$63&lt;=$C$17,($C$34*GQ$59*$B208/$C$63)*(IF(COUNTA($D208:GP208)*(12/$C$63)&lt;=$C$9,0,1)),0)+IF(GR$63=$C$17,0,IF(GQ$63=$C$17,$B208*(GQ$60),0))</f>
        <v>0</v>
      </c>
      <c r="GR208" s="50">
        <f>IF(GR$63&lt;=$C$17,($C$34*GR$59*$B208/$C$63)*(IF(COUNTA($D208:GQ208)*(12/$C$63)&lt;=$C$9,0,1)),0)+IF(GS$63=$C$17,0,IF(GR$63=$C$17,$B208*(GR$60),0))</f>
        <v>0</v>
      </c>
      <c r="GS208" s="50">
        <f>IF(GS$63&lt;=$C$17,($C$34*GS$59*$B208/$C$63)*(IF(COUNTA($D208:GR208)*(12/$C$63)&lt;=$C$9,0,1)),0)+IF(GT$63=$C$17,0,IF(GS$63=$C$17,$B208*(GS$60),0))</f>
        <v>0</v>
      </c>
      <c r="GT208" s="50">
        <f>IF(GT$63&lt;=$C$17,($C$34*GT$59*$B208/$C$63)*(IF(COUNTA($D208:GS208)*(12/$C$63)&lt;=$C$9,0,1)),0)+IF(GU$63=$C$17,0,IF(GT$63=$C$17,$B208*(GT$60),0))</f>
        <v>0</v>
      </c>
      <c r="GU208" s="50">
        <f>IF(GU$63&lt;=$C$17,($C$34*GU$59*$B208/$C$63)*(IF(COUNTA($D208:GT208)*(12/$C$63)&lt;=$C$9,0,1)),0)+IF(GV$63=$C$17,0,IF(GU$63=$C$17,$B208*(GU$60),0))</f>
        <v>0</v>
      </c>
      <c r="GV208" s="50">
        <f>IF(GV$63&lt;=$C$17,($C$34*GV$59*$B208/$C$63)*(IF(COUNTA($D208:GU208)*(12/$C$63)&lt;=$C$9,0,1)),0)+IF(GW$63=$C$17,0,IF(GV$63=$C$17,$B208*(GV$60),0))</f>
        <v>0</v>
      </c>
      <c r="GW208" s="50">
        <f>IF(GW$63&lt;=$C$17,($C$34*GW$59*$B208/$C$63)*(IF(COUNTA($D208:GV208)*(12/$C$63)&lt;=$C$9,0,1)),0)+IF(GX$63=$C$17,0,IF(GW$63=$C$17,$B208*(GW$60),0))</f>
        <v>0</v>
      </c>
      <c r="GX208" s="50">
        <f>IF(GX$63&lt;=$C$17,($C$34*GX$59*$B208/$C$63)*(IF(COUNTA($D208:GW208)*(12/$C$63)&lt;=$C$9,0,1)),0)+IF(GY$63=$C$17,0,IF(GX$63=$C$17,$B208*(GX$60),0))</f>
        <v>0</v>
      </c>
      <c r="GY208" s="50">
        <f>IF(GY$63&lt;=$C$17,($C$34*GY$59*$B208/$C$63)*(IF(COUNTA($D208:GX208)*(12/$C$63)&lt;=$C$9,0,1)),0)+IF(GZ$63=$C$17,0,IF(GY$63=$C$17,$B208*(GY$60),0))</f>
        <v>0</v>
      </c>
      <c r="GZ208" s="50">
        <f>IF(GZ$63&lt;=$C$17,($C$34*GZ$59*$B208/$C$63)*(IF(COUNTA($D208:GY208)*(12/$C$63)&lt;=$C$9,0,1)),0)+IF(HA$63=$C$17,0,IF(GZ$63=$C$17,$B208*(GZ$60),0))</f>
        <v>0</v>
      </c>
      <c r="HA208" s="50">
        <f>IF(HA$63&lt;=$C$17,($C$34*HA$59*$B208/$C$63)*(IF(COUNTA($D208:GZ208)*(12/$C$63)&lt;=$C$9,0,1)),0)+IF(HB$63=$C$17,0,IF(HA$63=$C$17,$B208*(HA$60),0))</f>
        <v>0</v>
      </c>
      <c r="HB208" s="50">
        <f>IF(HB$63&lt;=$C$17,($C$34*HB$59*$B208/$C$63)*(IF(COUNTA($D208:HA208)*(12/$C$63)&lt;=$C$9,0,1)),0)+IF(HC$63=$C$17,0,IF(HB$63=$C$17,$B208*(HB$60),0))</f>
        <v>0</v>
      </c>
      <c r="HC208" s="50">
        <f>IF(HC$63&lt;=$C$17,($C$34*HC$59*$B208/$C$63)*(IF(COUNTA($D208:HB208)*(12/$C$63)&lt;=$C$9,0,1)),0)+IF(HD$63=$C$17,0,IF(HC$63=$C$17,$B208*(HC$60),0))</f>
        <v>0</v>
      </c>
      <c r="HD208" s="50">
        <f>IF(HD$63&lt;=$C$17,($C$34*HD$59*$B208/$C$63)*(IF(COUNTA($D208:HC208)*(12/$C$63)&lt;=$C$9,0,1)),0)+IF(HE$63=$C$17,0,IF(HD$63=$C$17,$B208*(HD$60),0))</f>
        <v>0</v>
      </c>
      <c r="HE208" s="50">
        <f>IF(HE$63&lt;=$C$17,($C$34*HE$59*$B208/$C$63)*(IF(COUNTA($D208:HD208)*(12/$C$63)&lt;=$C$9,0,1)),0)+IF(HF$63=$C$17,0,IF(HE$63=$C$17,$B208*(HE$60),0))</f>
        <v>0</v>
      </c>
      <c r="HF208" s="50">
        <f>IF(HF$63&lt;=$C$17,($C$34*HF$59*$B208/$C$63)*(IF(COUNTA($D208:HE208)*(12/$C$63)&lt;=$C$9,0,1)),0)+IF(HG$63=$C$17,0,IF(HF$63=$C$17,$B208*(HF$60),0))</f>
        <v>0</v>
      </c>
      <c r="HG208" s="50">
        <f>IF(HG$63&lt;=$C$17,($C$34*HG$59*$B208/$C$63)*(IF(COUNTA($D208:HF208)*(12/$C$63)&lt;=$C$9,0,1)),0)+IF(HH$63=$C$17,0,IF(HG$63=$C$17,$B208*(HG$60),0))</f>
        <v>0</v>
      </c>
      <c r="HH208" s="50">
        <f>IF(HH$63&lt;=$C$17,($C$34*HH$59*$B208/$C$63)*(IF(COUNTA($D208:HG208)*(12/$C$63)&lt;=$C$9,0,1)),0)+IF(HI$63=$C$17,0,IF(HH$63=$C$17,$B208*(HH$60),0))</f>
        <v>0</v>
      </c>
      <c r="HI208" s="50">
        <f>IF(HI$63&lt;=$C$17,($C$34*HI$59*$B208/$C$63)*(IF(COUNTA($D208:HH208)*(12/$C$63)&lt;=$C$9,0,1)),0)+IF(HJ$63=$C$17,0,IF(HI$63=$C$17,$B208*(HI$60),0))</f>
        <v>0</v>
      </c>
      <c r="HJ208" s="50">
        <f>IF(HJ$63&lt;=$C$17,($C$34*HJ$59*$B208/$C$63)*(IF(COUNTA($D208:HI208)*(12/$C$63)&lt;=$C$9,0,1)),0)+IF(HK$63=$C$17,0,IF(HJ$63=$C$17,$B208*(HJ$60),0))</f>
        <v>0</v>
      </c>
      <c r="HK208" s="50">
        <f>IF(HK$63&lt;=$C$17,($C$34*HK$59*$B208/$C$63)*(IF(COUNTA($D208:HJ208)*(12/$C$63)&lt;=$C$9,0,1)),0)+IF(HL$63=$C$17,0,IF(HK$63=$C$17,$B208*(HK$60),0))</f>
        <v>0</v>
      </c>
      <c r="HL208" s="50">
        <f>IF(HL$63&lt;=$C$17,($C$34*HL$59*$B208/$C$63)*(IF(COUNTA($D208:HK208)*(12/$C$63)&lt;=$C$9,0,1)),0)+IF(HM$63=$C$17,0,IF(HL$63=$C$17,$B208*(HL$60),0))</f>
        <v>0</v>
      </c>
      <c r="HM208" s="50">
        <f>IF(HM$63&lt;=$C$17,($C$34*HM$59*$B208/$C$63)*(IF(COUNTA($D208:HL208)*(12/$C$63)&lt;=$C$9,0,1)),0)+IF(HN$63=$C$17,0,IF(HM$63=$C$17,$B208*(HM$60),0))</f>
        <v>0</v>
      </c>
      <c r="HN208" s="50">
        <f>IF(HN$63&lt;=$C$17,($C$34*HN$59*$B208/$C$63)*(IF(COUNTA($D208:HM208)*(12/$C$63)&lt;=$C$9,0,1)),0)+IF(HO$63=$C$17,0,IF(HN$63=$C$17,$B208*(HN$60),0))</f>
        <v>0</v>
      </c>
      <c r="HO208" s="50">
        <f>IF(HO$63&lt;=$C$17,($C$34*HO$59*$B208/$C$63)*(IF(COUNTA($D208:HN208)*(12/$C$63)&lt;=$C$9,0,1)),0)+IF(HP$63=$C$17,0,IF(HO$63=$C$17,$B208*(HO$60),0))</f>
        <v>0</v>
      </c>
      <c r="HP208" s="50">
        <f>IF(HP$63&lt;=$C$17,($C$34*HP$59*$B208/$C$63)*(IF(COUNTA($D208:HO208)*(12/$C$63)&lt;=$C$9,0,1)),0)+IF(HQ$63=$C$17,0,IF(HP$63=$C$17,$B208*(HP$60),0))</f>
        <v>0</v>
      </c>
      <c r="HQ208" s="50">
        <f>IF(HQ$63&lt;=$C$17,($C$34*HQ$59*$B208/$C$63)*(IF(COUNTA($D208:HP208)*(12/$C$63)&lt;=$C$9,0,1)),0)+IF(HR$63=$C$17,0,IF(HQ$63=$C$17,$B208*(HQ$60),0))</f>
        <v>0</v>
      </c>
      <c r="HR208" s="50">
        <f>IF(HR$63&lt;=$C$17,($C$34*HR$59*$B208/$C$63)*(IF(COUNTA($D208:HQ208)*(12/$C$63)&lt;=$C$9,0,1)),0)+IF(HS$63=$C$17,0,IF(HR$63=$C$17,$B208*(HR$60),0))</f>
        <v>0</v>
      </c>
      <c r="HS208" s="50">
        <f>IF(HS$63&lt;=$C$17,($C$34*HS$59*$B208/$C$63)*(IF(COUNTA($D208:HR208)*(12/$C$63)&lt;=$C$9,0,1)),0)+IF(HT$63=$C$17,0,IF(HS$63=$C$17,$B208*(HS$60),0))</f>
        <v>0</v>
      </c>
      <c r="HT208" s="50">
        <f>IF(HT$63&lt;=$C$17,($C$34*HT$59*$B208/$C$63)*(IF(COUNTA($D208:HS208)*(12/$C$63)&lt;=$C$9,0,1)),0)+IF(HU$63=$C$17,0,IF(HT$63=$C$17,$B208*(HT$60),0))</f>
        <v>0</v>
      </c>
      <c r="HU208" s="50">
        <f>IF(HU$63&lt;=$C$17,($C$34*HU$59*$B208/$C$63)*(IF(COUNTA($D208:HT208)*(12/$C$63)&lt;=$C$9,0,1)),0)+IF(HV$63=$C$17,0,IF(HU$63=$C$17,$B208*(HU$60),0))</f>
        <v>0</v>
      </c>
      <c r="HV208" s="50">
        <f>IF(HV$63&lt;=$C$17,($C$34*HV$59*$B208/$C$63)*(IF(COUNTA($D208:HU208)*(12/$C$63)&lt;=$C$9,0,1)),0)+IF(HW$63=$C$17,0,IF(HV$63=$C$17,$B208*(HV$60),0))</f>
        <v>0</v>
      </c>
      <c r="HW208" s="50">
        <f>IF(HW$63&lt;=$C$17,($C$34*HW$59*$B208/$C$63)*(IF(COUNTA($D208:HV208)*(12/$C$63)&lt;=$C$9,0,1)),0)+IF(HX$63=$C$17,0,IF(HW$63=$C$17,$B208*(HW$60),0))</f>
        <v>0</v>
      </c>
      <c r="HX208" s="50">
        <f>IF(HX$63&lt;=$C$17,($C$34*HX$59*$B208/$C$63)*(IF(COUNTA($D208:HW208)*(12/$C$63)&lt;=$C$9,0,1)),0)+IF(HY$63=$C$17,0,IF(HX$63=$C$17,$B208*(HX$60),0))</f>
        <v>0</v>
      </c>
      <c r="HY208" s="50">
        <f>IF(HY$63&lt;=$C$17,($C$34*HY$59*$B208/$C$63)*(IF(COUNTA($D208:HX208)*(12/$C$63)&lt;=$C$9,0,1)),0)+IF(HZ$63=$C$17,0,IF(HY$63=$C$17,$B208*(HY$60),0))</f>
        <v>0</v>
      </c>
      <c r="HZ208" s="50">
        <f>IF(HZ$63&lt;=$C$17,($C$34*HZ$59*$B208/$C$63)*(IF(COUNTA($D208:HY208)*(12/$C$63)&lt;=$C$9,0,1)),0)+IF(IA$63=$C$17,0,IF(HZ$63=$C$17,$B208*(HZ$60),0))</f>
        <v>0</v>
      </c>
      <c r="IA208" s="50">
        <f>IF(IA$63&lt;=$C$17,($C$34*IA$59*$B208/$C$63)*(IF(COUNTA($D208:HZ208)*(12/$C$63)&lt;=$C$9,0,1)),0)+IF(IB$63=$C$17,0,IF(IA$63=$C$17,$B208*(IA$60),0))</f>
        <v>0</v>
      </c>
      <c r="IB208" s="50">
        <f>IF(IB$63&lt;=$C$17,($C$34*IB$59*$B208/$C$63)*(IF(COUNTA($D208:IA208)*(12/$C$63)&lt;=$C$9,0,1)),0)+IF(IC$63=$C$17,0,IF(IB$63=$C$17,$B208*(IB$60),0))</f>
        <v>0</v>
      </c>
      <c r="IC208" s="50">
        <f>IF(IC$63&lt;=$C$17,($C$34*IC$59*$B208/$C$63)*(IF(COUNTA($D208:IB208)*(12/$C$63)&lt;=$C$9,0,1)),0)+IF(ID$63=$C$17,0,IF(IC$63=$C$17,$B208*(IC$60),0))</f>
        <v>0</v>
      </c>
      <c r="ID208" s="50">
        <f>IF(ID$63&lt;=$C$17,($C$34*ID$59*$B208/$C$63)*(IF(COUNTA($D208:IC208)*(12/$C$63)&lt;=$C$9,0,1)),0)+IF(IE$63=$C$17,0,IF(ID$63=$C$17,$B208*(ID$60),0))</f>
        <v>0</v>
      </c>
      <c r="IE208" s="50">
        <f>IF(IE$63&lt;=$C$17,($C$34*IE$59*$B208/$C$63)*(IF(COUNTA($D208:ID208)*(12/$C$63)&lt;=$C$9,0,1)),0)+IF(IF$63=$C$17,0,IF(IE$63=$C$17,$B208*(IE$60),0))</f>
        <v>0</v>
      </c>
      <c r="IF208" s="50">
        <f>IF(IF$63&lt;=$C$17,($C$34*IF$59*$B208/$C$63)*(IF(COUNTA($D208:IE208)*(12/$C$63)&lt;=$C$9,0,1)),0)+IF(IG$63=$C$17,0,IF(IF$63=$C$17,$B208*(IF$60),0))</f>
        <v>0</v>
      </c>
      <c r="IG208" s="50">
        <f>IF(IG$63&lt;=$C$17,($C$34*IG$59*$B208/$C$63)*(IF(COUNTA($D208:IF208)*(12/$C$63)&lt;=$C$9,0,1)),0)+IF(IH$63=$C$17,0,IF(IG$63=$C$17,$B208*(IG$60),0))</f>
        <v>0</v>
      </c>
      <c r="IH208" s="50">
        <f>IF(IH$63&lt;=$C$17,($C$34*IH$59*$B208/$C$63)*(IF(COUNTA($D208:IG208)*(12/$C$63)&lt;=$C$9,0,1)),0)+IF(II$63=$C$17,0,IF(IH$63=$C$17,$B208*(IH$60),0))</f>
        <v>0</v>
      </c>
      <c r="II208" s="50">
        <f>IF(II$63&lt;=$C$17,($C$34*II$59*$B208/$C$63)*(IF(COUNTA($D208:IH208)*(12/$C$63)&lt;=$C$9,0,1)),0)+IF(IJ$63=$C$17,0,IF(II$63=$C$17,$B208*(II$60),0))</f>
        <v>0</v>
      </c>
      <c r="IJ208" s="50">
        <f>IF(IJ$63&lt;=$C$17,($C$34*IJ$59*$B208/$C$63)*(IF(COUNTA($D208:II208)*(12/$C$63)&lt;=$C$9,0,1)),0)+IF(IK$63=$C$17,0,IF(IJ$63=$C$17,$B208*(IJ$60),0))</f>
        <v>0</v>
      </c>
      <c r="IK208" s="50">
        <f>IF(IK$63&lt;=$C$17,($C$34*IK$59*$B208/$C$63)*(IF(COUNTA($D208:IJ208)*(12/$C$63)&lt;=$C$9,0,1)),0)+IF(IL$63=$C$17,0,IF(IK$63=$C$17,$B208*(IK$60),0))</f>
        <v>0</v>
      </c>
      <c r="IL208" s="50">
        <f>IF(IL$63&lt;=$C$17,($C$34*IL$59*$B208/$C$63)*(IF(COUNTA($D208:IK208)*(12/$C$63)&lt;=$C$9,0,1)),0)+IF(IM$63=$C$17,0,IF(IL$63=$C$17,$B208*(IL$60),0))</f>
        <v>0</v>
      </c>
      <c r="IM208" s="50">
        <f>IF(IM$63&lt;=$C$17,($C$34*IM$59*$B208/$C$63)*(IF(COUNTA($D208:IL208)*(12/$C$63)&lt;=$C$9,0,1)),0)+IF(IN$63=$C$17,0,IF(IM$63=$C$17,$B208*(IM$60),0))</f>
        <v>0</v>
      </c>
      <c r="IN208" s="50">
        <f>IF(IN$63&lt;=$C$17,($C$34*IN$59*$B208/$C$63)*(IF(COUNTA($D208:IM208)*(12/$C$63)&lt;=$C$9,0,1)),0)+IF(IO$63=$C$17,0,IF(IN$63=$C$17,$B208*(IN$60),0))</f>
        <v>0</v>
      </c>
      <c r="IO208" s="50">
        <f>IF(IO$63&lt;=$C$17,($C$34*IO$59*$B208/$C$63)*(IF(COUNTA($D208:IN208)*(12/$C$63)&lt;=$C$9,0,1)),0)+IF(IP$63=$C$17,0,IF(IO$63=$C$17,$B208*(IO$60),0))</f>
        <v>0</v>
      </c>
      <c r="IP208" s="50">
        <f>IF(IP$63&lt;=$C$17,($C$34*IP$59*$B208/$C$63)*(IF(COUNTA($D208:IO208)*(12/$C$63)&lt;=$C$9,0,1)),0)+IF(IQ$63=$C$17,0,IF(IP$63=$C$17,$B208*(IP$60),0))</f>
        <v>0</v>
      </c>
      <c r="IQ208" s="50">
        <f>IF(IQ$63&lt;=$C$17,($C$34*IQ$59*$B208/$C$63)*(IF(COUNTA($D208:IP208)*(12/$C$63)&lt;=$C$9,0,1)),0)+IF(IR$63=$C$17,0,IF(IQ$63=$C$17,$B208*(IQ$60),0))</f>
        <v>0</v>
      </c>
      <c r="IR208" s="50">
        <f>IF(IR$63&lt;=$C$17,($C$34*IR$59*$B208/$C$63)*(IF(COUNTA($D208:IQ208)*(12/$C$63)&lt;=$C$9,0,1)),0)+IF(IS$63=$C$17,0,IF(IR$63=$C$17,$B208*(IR$60),0))</f>
        <v>0</v>
      </c>
      <c r="IS208" s="50">
        <f>IF(IS$63&lt;=$C$17,($C$34*IS$59*$B208/$C$63)*(IF(COUNTA($D208:IR208)*(12/$C$63)&lt;=$C$9,0,1)),0)+IF(IT$63=$C$17,0,IF(IS$63=$C$17,$B208*(IS$60),0))</f>
        <v>0</v>
      </c>
      <c r="IT208" s="50">
        <f>IF(IT$63&lt;=$C$17,($C$34*IT$59*$B208/$C$63)*(IF(COUNTA($D208:IS208)*(12/$C$63)&lt;=$C$9,0,1)),0)+IF(IU$63=$C$17,0,IF(IT$63=$C$17,$B208*(IT$60),0))</f>
        <v>0</v>
      </c>
      <c r="IU208" s="50">
        <f>IF(IU$63&lt;=$C$17,($C$34*IU$59*$B208/$C$63)*(IF(COUNTA($D208:IT208)*(12/$C$63)&lt;=$C$9,0,1)),0)+IF(IV$63=$C$17,0,IF(IU$63=$C$17,$B208*(IU$60),0))</f>
        <v>0</v>
      </c>
      <c r="IV208" s="50">
        <f>IF(IV$63&lt;=$C$17,($C$34*IV$59*$B208/$C$63)*(IF(COUNTA($D208:IU208)*(12/$C$63)&lt;=$C$9,0,1)),0)+IF(IW$63=$C$17,0,IF(IV$63=$C$17,$B208*(IV$60),0))</f>
        <v>0</v>
      </c>
      <c r="IW208" s="50">
        <f>IF(IW$63&lt;=$C$17,($C$34*IW$59*$B208/$C$63)*(IF(COUNTA($D208:IV208)*(12/$C$63)&lt;=$C$9,0,1)),0)+IF(IX$63=$C$17,0,IF(IW$63=$C$17,$B208*(IW$60),0))</f>
        <v>0</v>
      </c>
      <c r="IX208" s="50"/>
      <c r="IY208" s="50"/>
      <c r="IZ208" s="50"/>
      <c r="JA208" s="50"/>
      <c r="JB208" s="50"/>
      <c r="JC208" s="50"/>
      <c r="JD208" s="50"/>
      <c r="JE208" s="50"/>
      <c r="JF208" s="50"/>
      <c r="JG208" s="50"/>
      <c r="JH208" s="50"/>
      <c r="JI208" s="50"/>
      <c r="JJ208" s="50"/>
      <c r="JK208" s="50"/>
      <c r="JL208" s="50"/>
      <c r="JM208" s="50"/>
      <c r="JN208" s="50"/>
      <c r="JO208" s="50"/>
      <c r="JP208" s="50"/>
      <c r="JQ208" s="50"/>
      <c r="JR208" s="50"/>
      <c r="JS208" s="50"/>
      <c r="JT208" s="50"/>
      <c r="JU208" s="50"/>
      <c r="JV208" s="50"/>
      <c r="JW208" s="50"/>
      <c r="JX208" s="50"/>
      <c r="JY208" s="50"/>
      <c r="JZ208" s="50"/>
      <c r="KA208" s="50"/>
      <c r="KB208" s="50"/>
      <c r="KC208" s="50"/>
      <c r="KD208" s="50"/>
      <c r="KE208" s="50"/>
      <c r="KF208" s="50"/>
      <c r="KG208" s="50"/>
      <c r="KH208" s="50"/>
      <c r="KI208" s="50"/>
      <c r="KJ208" s="50"/>
      <c r="KK208" s="50"/>
      <c r="KL208" s="50"/>
      <c r="KM208" s="50"/>
      <c r="KN208" s="50"/>
      <c r="KO208" s="50"/>
      <c r="KP208" s="50"/>
      <c r="KQ208" s="50"/>
      <c r="KR208" s="50"/>
      <c r="KS208" s="50"/>
      <c r="KT208" s="50"/>
      <c r="KU208" s="50"/>
      <c r="KV208" s="50"/>
      <c r="KW208" s="50"/>
      <c r="KX208" s="50"/>
      <c r="KY208" s="50"/>
      <c r="KZ208" s="50"/>
      <c r="LA208" s="50"/>
      <c r="LB208" s="50"/>
      <c r="LC208" s="50"/>
      <c r="LD208" s="50"/>
      <c r="LE208" s="50"/>
      <c r="LF208" s="50"/>
      <c r="LG208" s="50"/>
      <c r="LH208" s="50"/>
      <c r="LI208" s="50"/>
      <c r="LJ208" s="50"/>
      <c r="LK208" s="50"/>
      <c r="LL208" s="50"/>
      <c r="LM208" s="50"/>
      <c r="LN208" s="50"/>
      <c r="LO208" s="50"/>
      <c r="LP208" s="50"/>
      <c r="LQ208" s="50"/>
      <c r="LR208" s="50"/>
      <c r="LS208" s="50"/>
      <c r="LT208" s="50"/>
      <c r="LU208" s="50"/>
      <c r="LV208" s="50"/>
      <c r="LW208" s="50"/>
      <c r="LX208" s="50"/>
      <c r="LY208" s="50"/>
      <c r="LZ208" s="50"/>
      <c r="MA208" s="50"/>
      <c r="MB208" s="50"/>
      <c r="MC208" s="50"/>
      <c r="MD208" s="50"/>
      <c r="ME208" s="50"/>
      <c r="MF208" s="50"/>
      <c r="MG208" s="50"/>
      <c r="MH208" s="50"/>
      <c r="MI208" s="50"/>
      <c r="MJ208" s="50"/>
      <c r="MK208" s="50"/>
      <c r="ML208" s="50"/>
      <c r="MM208" s="50"/>
      <c r="MN208" s="50"/>
      <c r="MO208" s="50"/>
      <c r="MP208" s="50"/>
      <c r="MQ208" s="50"/>
      <c r="MR208" s="50"/>
      <c r="MS208" s="50"/>
      <c r="MT208" s="50"/>
      <c r="MU208" s="50"/>
      <c r="MV208" s="50"/>
      <c r="MW208" s="50"/>
      <c r="MX208" s="50"/>
      <c r="MY208" s="50"/>
      <c r="MZ208" s="50"/>
      <c r="NA208" s="50"/>
      <c r="NB208" s="50"/>
      <c r="NC208" s="50"/>
      <c r="ND208" s="50"/>
      <c r="NE208" s="50"/>
      <c r="NF208" s="50"/>
      <c r="NG208" s="50"/>
      <c r="NH208" s="50"/>
      <c r="NI208" s="50"/>
      <c r="NJ208" s="50"/>
      <c r="NK208" s="50"/>
      <c r="NL208" s="50"/>
      <c r="NM208" s="50"/>
      <c r="NN208" s="50"/>
      <c r="NO208" s="50"/>
      <c r="NP208" s="50"/>
      <c r="NQ208" s="50"/>
      <c r="NR208" s="50"/>
      <c r="NS208" s="50"/>
      <c r="NT208" s="50"/>
      <c r="NU208" s="50"/>
    </row>
    <row r="209" spans="1:385" outlineLevel="1" x14ac:dyDescent="0.25">
      <c r="A209" s="2" t="s">
        <v>55</v>
      </c>
      <c r="B209" s="79">
        <f ca="1">+OFFSET($D$52,0,COUNTA($B$66:B208),,)</f>
        <v>0</v>
      </c>
      <c r="C209" s="88">
        <f t="shared" si="63"/>
        <v>0</v>
      </c>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47"/>
      <c r="EJ209" s="47"/>
      <c r="EK209" s="47"/>
      <c r="EL209" s="47"/>
      <c r="EM209" s="47"/>
      <c r="EN209" s="47"/>
      <c r="EO209" s="47"/>
      <c r="EP209" s="47"/>
      <c r="EQ209" s="50">
        <f>IF(ER$63&gt;$C$17,0,-EQ$53*(12/$C$63))</f>
        <v>0</v>
      </c>
      <c r="ER209" s="50">
        <f>IF(ER$63&lt;=$C$17,($C$34*ER$59*$B209/$C$63)*(IF(COUNTA($D209:EQ209)*(12/$C$63)&lt;=$C$9,0,1)),0)+IF(ES$63=$C$17,0,IF(ER$63=$C$17,$B209*(ER$60),0))</f>
        <v>0</v>
      </c>
      <c r="ES209" s="50">
        <f>IF(ES$63&lt;=$C$17,($C$34*ES$59*$B209/$C$63)*(IF(COUNTA($D209:ER209)*(12/$C$63)&lt;=$C$9,0,1)),0)+IF(ET$63=$C$17,0,IF(ES$63=$C$17,$B209*(ES$60),0))</f>
        <v>0</v>
      </c>
      <c r="ET209" s="50">
        <f>IF(ET$63&lt;=$C$17,($C$34*ET$59*$B209/$C$63)*(IF(COUNTA($D209:ES209)*(12/$C$63)&lt;=$C$9,0,1)),0)+IF(EU$63=$C$17,0,IF(ET$63=$C$17,$B209*(ET$60),0))</f>
        <v>0</v>
      </c>
      <c r="EU209" s="50">
        <f>IF(EU$63&lt;=$C$17,($C$34*EU$59*$B209/$C$63)*(IF(COUNTA($D209:ET209)*(12/$C$63)&lt;=$C$9,0,1)),0)+IF(EV$63=$C$17,0,IF(EU$63=$C$17,$B209*(EU$60),0))</f>
        <v>0</v>
      </c>
      <c r="EV209" s="50">
        <f>IF(EV$63&lt;=$C$17,($C$34*EV$59*$B209/$C$63)*(IF(COUNTA($D209:EU209)*(12/$C$63)&lt;=$C$9,0,1)),0)+IF(EW$63=$C$17,0,IF(EV$63=$C$17,$B209*(EV$60),0))</f>
        <v>0</v>
      </c>
      <c r="EW209" s="50">
        <f>IF(EW$63&lt;=$C$17,($C$34*EW$59*$B209/$C$63)*(IF(COUNTA($D209:EV209)*(12/$C$63)&lt;=$C$9,0,1)),0)+IF(EX$63=$C$17,0,IF(EW$63=$C$17,$B209*(EW$60),0))</f>
        <v>0</v>
      </c>
      <c r="EX209" s="50">
        <f>IF(EX$63&lt;=$C$17,($C$34*EX$59*$B209/$C$63)*(IF(COUNTA($D209:EW209)*(12/$C$63)&lt;=$C$9,0,1)),0)+IF(EY$63=$C$17,0,IF(EX$63=$C$17,$B209*(EX$60),0))</f>
        <v>0</v>
      </c>
      <c r="EY209" s="50">
        <f>IF(EY$63&lt;=$C$17,($C$34*EY$59*$B209/$C$63)*(IF(COUNTA($D209:EX209)*(12/$C$63)&lt;=$C$9,0,1)),0)+IF(EZ$63=$C$17,0,IF(EY$63=$C$17,$B209*(EY$60),0))</f>
        <v>0</v>
      </c>
      <c r="EZ209" s="50">
        <f>IF(EZ$63&lt;=$C$17,($C$34*EZ$59*$B209/$C$63)*(IF(COUNTA($D209:EY209)*(12/$C$63)&lt;=$C$9,0,1)),0)+IF(FA$63=$C$17,0,IF(EZ$63=$C$17,$B209*(EZ$60),0))</f>
        <v>0</v>
      </c>
      <c r="FA209" s="50">
        <f>IF(FA$63&lt;=$C$17,($C$34*FA$59*$B209/$C$63)*(IF(COUNTA($D209:EZ209)*(12/$C$63)&lt;=$C$9,0,1)),0)+IF(FB$63=$C$17,0,IF(FA$63=$C$17,$B209*(FA$60),0))</f>
        <v>0</v>
      </c>
      <c r="FB209" s="50">
        <f>IF(FB$63&lt;=$C$17,($C$34*FB$59*$B209/$C$63)*(IF(COUNTA($D209:FA209)*(12/$C$63)&lt;=$C$9,0,1)),0)+IF(FC$63=$C$17,0,IF(FB$63=$C$17,$B209*(FB$60),0))</f>
        <v>0</v>
      </c>
      <c r="FC209" s="50">
        <f>IF(FC$63&lt;=$C$17,($C$34*FC$59*$B209/$C$63)*(IF(COUNTA($D209:FB209)*(12/$C$63)&lt;=$C$9,0,1)),0)+IF(FD$63=$C$17,0,IF(FC$63=$C$17,$B209*(FC$60),0))</f>
        <v>0</v>
      </c>
      <c r="FD209" s="50">
        <f>IF(FD$63&lt;=$C$17,($C$34*FD$59*$B209/$C$63)*(IF(COUNTA($D209:FC209)*(12/$C$63)&lt;=$C$9,0,1)),0)+IF(FE$63=$C$17,0,IF(FD$63=$C$17,$B209*(FD$60),0))</f>
        <v>0</v>
      </c>
      <c r="FE209" s="50">
        <f>IF(FE$63&lt;=$C$17,($C$34*FE$59*$B209/$C$63)*(IF(COUNTA($D209:FD209)*(12/$C$63)&lt;=$C$9,0,1)),0)+IF(FF$63=$C$17,0,IF(FE$63=$C$17,$B209*(FE$60),0))</f>
        <v>0</v>
      </c>
      <c r="FF209" s="50">
        <f>IF(FF$63&lt;=$C$17,($C$34*FF$59*$B209/$C$63)*(IF(COUNTA($D209:FE209)*(12/$C$63)&lt;=$C$9,0,1)),0)+IF(FG$63=$C$17,0,IF(FF$63=$C$17,$B209*(FF$60),0))</f>
        <v>0</v>
      </c>
      <c r="FG209" s="50">
        <f>IF(FG$63&lt;=$C$17,($C$34*FG$59*$B209/$C$63)*(IF(COUNTA($D209:FF209)*(12/$C$63)&lt;=$C$9,0,1)),0)+IF(FH$63=$C$17,0,IF(FG$63=$C$17,$B209*(FG$60),0))</f>
        <v>0</v>
      </c>
      <c r="FH209" s="50">
        <f>IF(FH$63&lt;=$C$17,($C$34*FH$59*$B209/$C$63)*(IF(COUNTA($D209:FG209)*(12/$C$63)&lt;=$C$9,0,1)),0)+IF(FI$63=$C$17,0,IF(FH$63=$C$17,$B209*(FH$60),0))</f>
        <v>0</v>
      </c>
      <c r="FI209" s="50">
        <f>IF(FI$63&lt;=$C$17,($C$34*FI$59*$B209/$C$63)*(IF(COUNTA($D209:FH209)*(12/$C$63)&lt;=$C$9,0,1)),0)+IF(FJ$63=$C$17,0,IF(FI$63=$C$17,$B209*(FI$60),0))</f>
        <v>0</v>
      </c>
      <c r="FJ209" s="50">
        <f>IF(FJ$63&lt;=$C$17,($C$34*FJ$59*$B209/$C$63)*(IF(COUNTA($D209:FI209)*(12/$C$63)&lt;=$C$9,0,1)),0)+IF(FK$63=$C$17,0,IF(FJ$63=$C$17,$B209*(FJ$60),0))</f>
        <v>0</v>
      </c>
      <c r="FK209" s="50">
        <f>IF(FK$63&lt;=$C$17,($C$34*FK$59*$B209/$C$63)*(IF(COUNTA($D209:FJ209)*(12/$C$63)&lt;=$C$9,0,1)),0)+IF(FL$63=$C$17,0,IF(FK$63=$C$17,$B209*(FK$60),0))</f>
        <v>0</v>
      </c>
      <c r="FL209" s="50">
        <f>IF(FL$63&lt;=$C$17,($C$34*FL$59*$B209/$C$63)*(IF(COUNTA($D209:FK209)*(12/$C$63)&lt;=$C$9,0,1)),0)+IF(FM$63=$C$17,0,IF(FL$63=$C$17,$B209*(FL$60),0))</f>
        <v>0</v>
      </c>
      <c r="FM209" s="50">
        <f>IF(FM$63&lt;=$C$17,($C$34*FM$59*$B209/$C$63)*(IF(COUNTA($D209:FL209)*(12/$C$63)&lt;=$C$9,0,1)),0)+IF(FN$63=$C$17,0,IF(FM$63=$C$17,$B209*(FM$60),0))</f>
        <v>0</v>
      </c>
      <c r="FN209" s="50">
        <f>IF(FN$63&lt;=$C$17,($C$34*FN$59*$B209/$C$63)*(IF(COUNTA($D209:FM209)*(12/$C$63)&lt;=$C$9,0,1)),0)+IF(FO$63=$C$17,0,IF(FN$63=$C$17,$B209*(FN$60),0))</f>
        <v>0</v>
      </c>
      <c r="FO209" s="50">
        <f>IF(FO$63&lt;=$C$17,($C$34*FO$59*$B209/$C$63)*(IF(COUNTA($D209:FN209)*(12/$C$63)&lt;=$C$9,0,1)),0)+IF(FP$63=$C$17,0,IF(FO$63=$C$17,$B209*(FO$60),0))</f>
        <v>0</v>
      </c>
      <c r="FP209" s="50">
        <f>IF(FP$63&lt;=$C$17,($C$34*FP$59*$B209/$C$63)*(IF(COUNTA($D209:FO209)*(12/$C$63)&lt;=$C$9,0,1)),0)+IF(FQ$63=$C$17,0,IF(FP$63=$C$17,$B209*(FP$60),0))</f>
        <v>0</v>
      </c>
      <c r="FQ209" s="50">
        <f>IF(FQ$63&lt;=$C$17,($C$34*FQ$59*$B209/$C$63)*(IF(COUNTA($D209:FP209)*(12/$C$63)&lt;=$C$9,0,1)),0)+IF(FR$63=$C$17,0,IF(FQ$63=$C$17,$B209*(FQ$60),0))</f>
        <v>0</v>
      </c>
      <c r="FR209" s="50">
        <f>IF(FR$63&lt;=$C$17,($C$34*FR$59*$B209/$C$63)*(IF(COUNTA($D209:FQ209)*(12/$C$63)&lt;=$C$9,0,1)),0)+IF(FS$63=$C$17,0,IF(FR$63=$C$17,$B209*(FR$60),0))</f>
        <v>0</v>
      </c>
      <c r="FS209" s="50">
        <f>IF(FS$63&lt;=$C$17,($C$34*FS$59*$B209/$C$63)*(IF(COUNTA($D209:FR209)*(12/$C$63)&lt;=$C$9,0,1)),0)+IF(FT$63=$C$17,0,IF(FS$63=$C$17,$B209*(FS$60),0))</f>
        <v>0</v>
      </c>
      <c r="FT209" s="50">
        <f>IF(FT$63&lt;=$C$17,($C$34*FT$59*$B209/$C$63)*(IF(COUNTA($D209:FS209)*(12/$C$63)&lt;=$C$9,0,1)),0)+IF(FU$63=$C$17,0,IF(FT$63=$C$17,$B209*(FT$60),0))</f>
        <v>0</v>
      </c>
      <c r="FU209" s="50">
        <f>IF(FU$63&lt;=$C$17,($C$34*FU$59*$B209/$C$63)*(IF(COUNTA($D209:FT209)*(12/$C$63)&lt;=$C$9,0,1)),0)+IF(FV$63=$C$17,0,IF(FU$63=$C$17,$B209*(FU$60),0))</f>
        <v>0</v>
      </c>
      <c r="FV209" s="50">
        <f>IF(FV$63&lt;=$C$17,($C$34*FV$59*$B209/$C$63)*(IF(COUNTA($D209:FU209)*(12/$C$63)&lt;=$C$9,0,1)),0)+IF(FW$63=$C$17,0,IF(FV$63=$C$17,$B209*(FV$60),0))</f>
        <v>0</v>
      </c>
      <c r="FW209" s="50">
        <f>IF(FW$63&lt;=$C$17,($C$34*FW$59*$B209/$C$63)*(IF(COUNTA($D209:FV209)*(12/$C$63)&lt;=$C$9,0,1)),0)+IF(FX$63=$C$17,0,IF(FW$63=$C$17,$B209*(FW$60),0))</f>
        <v>0</v>
      </c>
      <c r="FX209" s="50">
        <f>IF(FX$63&lt;=$C$17,($C$34*FX$59*$B209/$C$63)*(IF(COUNTA($D209:FW209)*(12/$C$63)&lt;=$C$9,0,1)),0)+IF(FY$63=$C$17,0,IF(FX$63=$C$17,$B209*(FX$60),0))</f>
        <v>0</v>
      </c>
      <c r="FY209" s="50">
        <f>IF(FY$63&lt;=$C$17,($C$34*FY$59*$B209/$C$63)*(IF(COUNTA($D209:FX209)*(12/$C$63)&lt;=$C$9,0,1)),0)+IF(FZ$63=$C$17,0,IF(FY$63=$C$17,$B209*(FY$60),0))</f>
        <v>0</v>
      </c>
      <c r="FZ209" s="50">
        <f>IF(FZ$63&lt;=$C$17,($C$34*FZ$59*$B209/$C$63)*(IF(COUNTA($D209:FY209)*(12/$C$63)&lt;=$C$9,0,1)),0)+IF(GA$63=$C$17,0,IF(FZ$63=$C$17,$B209*(FZ$60),0))</f>
        <v>0</v>
      </c>
      <c r="GA209" s="50">
        <f>IF(GA$63&lt;=$C$17,($C$34*GA$59*$B209/$C$63)*(IF(COUNTA($D209:FZ209)*(12/$C$63)&lt;=$C$9,0,1)),0)+IF(GB$63=$C$17,0,IF(GA$63=$C$17,$B209*(GA$60),0))</f>
        <v>0</v>
      </c>
      <c r="GB209" s="50">
        <f>IF(GB$63&lt;=$C$17,($C$34*GB$59*$B209/$C$63)*(IF(COUNTA($D209:GA209)*(12/$C$63)&lt;=$C$9,0,1)),0)+IF(GC$63=$C$17,0,IF(GB$63=$C$17,$B209*(GB$60),0))</f>
        <v>0</v>
      </c>
      <c r="GC209" s="50">
        <f>IF(GC$63&lt;=$C$17,($C$34*GC$59*$B209/$C$63)*(IF(COUNTA($D209:GB209)*(12/$C$63)&lt;=$C$9,0,1)),0)+IF(GD$63=$C$17,0,IF(GC$63=$C$17,$B209*(GC$60),0))</f>
        <v>0</v>
      </c>
      <c r="GD209" s="50">
        <f>IF(GD$63&lt;=$C$17,($C$34*GD$59*$B209/$C$63)*(IF(COUNTA($D209:GC209)*(12/$C$63)&lt;=$C$9,0,1)),0)+IF(GE$63=$C$17,0,IF(GD$63=$C$17,$B209*(GD$60),0))</f>
        <v>0</v>
      </c>
      <c r="GE209" s="50">
        <f>IF(GE$63&lt;=$C$17,($C$34*GE$59*$B209/$C$63)*(IF(COUNTA($D209:GD209)*(12/$C$63)&lt;=$C$9,0,1)),0)+IF(GF$63=$C$17,0,IF(GE$63=$C$17,$B209*(GE$60),0))</f>
        <v>0</v>
      </c>
      <c r="GF209" s="50">
        <f>IF(GF$63&lt;=$C$17,($C$34*GF$59*$B209/$C$63)*(IF(COUNTA($D209:GE209)*(12/$C$63)&lt;=$C$9,0,1)),0)+IF(GG$63=$C$17,0,IF(GF$63=$C$17,$B209*(GF$60),0))</f>
        <v>0</v>
      </c>
      <c r="GG209" s="50">
        <f>IF(GG$63&lt;=$C$17,($C$34*GG$59*$B209/$C$63)*(IF(COUNTA($D209:GF209)*(12/$C$63)&lt;=$C$9,0,1)),0)+IF(GH$63=$C$17,0,IF(GG$63=$C$17,$B209*(GG$60),0))</f>
        <v>0</v>
      </c>
      <c r="GH209" s="50">
        <f>IF(GH$63&lt;=$C$17,($C$34*GH$59*$B209/$C$63)*(IF(COUNTA($D209:GG209)*(12/$C$63)&lt;=$C$9,0,1)),0)+IF(GI$63=$C$17,0,IF(GH$63=$C$17,$B209*(GH$60),0))</f>
        <v>0</v>
      </c>
      <c r="GI209" s="50">
        <f>IF(GI$63&lt;=$C$17,($C$34*GI$59*$B209/$C$63)*(IF(COUNTA($D209:GH209)*(12/$C$63)&lt;=$C$9,0,1)),0)+IF(GJ$63=$C$17,0,IF(GI$63=$C$17,$B209*(GI$60),0))</f>
        <v>0</v>
      </c>
      <c r="GJ209" s="50">
        <f>IF(GJ$63&lt;=$C$17,($C$34*GJ$59*$B209/$C$63)*(IF(COUNTA($D209:GI209)*(12/$C$63)&lt;=$C$9,0,1)),0)+IF(GK$63=$C$17,0,IF(GJ$63=$C$17,$B209*(GJ$60),0))</f>
        <v>0</v>
      </c>
      <c r="GK209" s="50">
        <f>IF(GK$63&lt;=$C$17,($C$34*GK$59*$B209/$C$63)*(IF(COUNTA($D209:GJ209)*(12/$C$63)&lt;=$C$9,0,1)),0)+IF(GL$63=$C$17,0,IF(GK$63=$C$17,$B209*(GK$60),0))</f>
        <v>0</v>
      </c>
      <c r="GL209" s="50">
        <f>IF(GL$63&lt;=$C$17,($C$34*GL$59*$B209/$C$63)*(IF(COUNTA($D209:GK209)*(12/$C$63)&lt;=$C$9,0,1)),0)+IF(GM$63=$C$17,0,IF(GL$63=$C$17,$B209*(GL$60),0))</f>
        <v>0</v>
      </c>
      <c r="GM209" s="50">
        <f>IF(GM$63&lt;=$C$17,($C$34*GM$59*$B209/$C$63)*(IF(COUNTA($D209:GL209)*(12/$C$63)&lt;=$C$9,0,1)),0)+IF(GN$63=$C$17,0,IF(GM$63=$C$17,$B209*(GM$60),0))</f>
        <v>0</v>
      </c>
      <c r="GN209" s="50">
        <f>IF(GN$63&lt;=$C$17,($C$34*GN$59*$B209/$C$63)*(IF(COUNTA($D209:GM209)*(12/$C$63)&lt;=$C$9,0,1)),0)+IF(GO$63=$C$17,0,IF(GN$63=$C$17,$B209*(GN$60),0))</f>
        <v>0</v>
      </c>
      <c r="GO209" s="50">
        <f>IF(GO$63&lt;=$C$17,($C$34*GO$59*$B209/$C$63)*(IF(COUNTA($D209:GN209)*(12/$C$63)&lt;=$C$9,0,1)),0)+IF(GP$63=$C$17,0,IF(GO$63=$C$17,$B209*(GO$60),0))</f>
        <v>0</v>
      </c>
      <c r="GP209" s="50">
        <f>IF(GP$63&lt;=$C$17,($C$34*GP$59*$B209/$C$63)*(IF(COUNTA($D209:GO209)*(12/$C$63)&lt;=$C$9,0,1)),0)+IF(GQ$63=$C$17,0,IF(GP$63=$C$17,$B209*(GP$60),0))</f>
        <v>0</v>
      </c>
      <c r="GQ209" s="50">
        <f>IF(GQ$63&lt;=$C$17,($C$34*GQ$59*$B209/$C$63)*(IF(COUNTA($D209:GP209)*(12/$C$63)&lt;=$C$9,0,1)),0)+IF(GR$63=$C$17,0,IF(GQ$63=$C$17,$B209*(GQ$60),0))</f>
        <v>0</v>
      </c>
      <c r="GR209" s="50">
        <f>IF(GR$63&lt;=$C$17,($C$34*GR$59*$B209/$C$63)*(IF(COUNTA($D209:GQ209)*(12/$C$63)&lt;=$C$9,0,1)),0)+IF(GS$63=$C$17,0,IF(GR$63=$C$17,$B209*(GR$60),0))</f>
        <v>0</v>
      </c>
      <c r="GS209" s="50">
        <f>IF(GS$63&lt;=$C$17,($C$34*GS$59*$B209/$C$63)*(IF(COUNTA($D209:GR209)*(12/$C$63)&lt;=$C$9,0,1)),0)+IF(GT$63=$C$17,0,IF(GS$63=$C$17,$B209*(GS$60),0))</f>
        <v>0</v>
      </c>
      <c r="GT209" s="50">
        <f>IF(GT$63&lt;=$C$17,($C$34*GT$59*$B209/$C$63)*(IF(COUNTA($D209:GS209)*(12/$C$63)&lt;=$C$9,0,1)),0)+IF(GU$63=$C$17,0,IF(GT$63=$C$17,$B209*(GT$60),0))</f>
        <v>0</v>
      </c>
      <c r="GU209" s="50">
        <f>IF(GU$63&lt;=$C$17,($C$34*GU$59*$B209/$C$63)*(IF(COUNTA($D209:GT209)*(12/$C$63)&lt;=$C$9,0,1)),0)+IF(GV$63=$C$17,0,IF(GU$63=$C$17,$B209*(GU$60),0))</f>
        <v>0</v>
      </c>
      <c r="GV209" s="50">
        <f>IF(GV$63&lt;=$C$17,($C$34*GV$59*$B209/$C$63)*(IF(COUNTA($D209:GU209)*(12/$C$63)&lt;=$C$9,0,1)),0)+IF(GW$63=$C$17,0,IF(GV$63=$C$17,$B209*(GV$60),0))</f>
        <v>0</v>
      </c>
      <c r="GW209" s="50">
        <f>IF(GW$63&lt;=$C$17,($C$34*GW$59*$B209/$C$63)*(IF(COUNTA($D209:GV209)*(12/$C$63)&lt;=$C$9,0,1)),0)+IF(GX$63=$C$17,0,IF(GW$63=$C$17,$B209*(GW$60),0))</f>
        <v>0</v>
      </c>
      <c r="GX209" s="50">
        <f>IF(GX$63&lt;=$C$17,($C$34*GX$59*$B209/$C$63)*(IF(COUNTA($D209:GW209)*(12/$C$63)&lt;=$C$9,0,1)),0)+IF(GY$63=$C$17,0,IF(GX$63=$C$17,$B209*(GX$60),0))</f>
        <v>0</v>
      </c>
      <c r="GY209" s="50">
        <f>IF(GY$63&lt;=$C$17,($C$34*GY$59*$B209/$C$63)*(IF(COUNTA($D209:GX209)*(12/$C$63)&lt;=$C$9,0,1)),0)+IF(GZ$63=$C$17,0,IF(GY$63=$C$17,$B209*(GY$60),0))</f>
        <v>0</v>
      </c>
      <c r="GZ209" s="50">
        <f>IF(GZ$63&lt;=$C$17,($C$34*GZ$59*$B209/$C$63)*(IF(COUNTA($D209:GY209)*(12/$C$63)&lt;=$C$9,0,1)),0)+IF(HA$63=$C$17,0,IF(GZ$63=$C$17,$B209*(GZ$60),0))</f>
        <v>0</v>
      </c>
      <c r="HA209" s="50">
        <f>IF(HA$63&lt;=$C$17,($C$34*HA$59*$B209/$C$63)*(IF(COUNTA($D209:GZ209)*(12/$C$63)&lt;=$C$9,0,1)),0)+IF(HB$63=$C$17,0,IF(HA$63=$C$17,$B209*(HA$60),0))</f>
        <v>0</v>
      </c>
      <c r="HB209" s="50">
        <f>IF(HB$63&lt;=$C$17,($C$34*HB$59*$B209/$C$63)*(IF(COUNTA($D209:HA209)*(12/$C$63)&lt;=$C$9,0,1)),0)+IF(HC$63=$C$17,0,IF(HB$63=$C$17,$B209*(HB$60),0))</f>
        <v>0</v>
      </c>
      <c r="HC209" s="50">
        <f>IF(HC$63&lt;=$C$17,($C$34*HC$59*$B209/$C$63)*(IF(COUNTA($D209:HB209)*(12/$C$63)&lt;=$C$9,0,1)),0)+IF(HD$63=$C$17,0,IF(HC$63=$C$17,$B209*(HC$60),0))</f>
        <v>0</v>
      </c>
      <c r="HD209" s="50">
        <f>IF(HD$63&lt;=$C$17,($C$34*HD$59*$B209/$C$63)*(IF(COUNTA($D209:HC209)*(12/$C$63)&lt;=$C$9,0,1)),0)+IF(HE$63=$C$17,0,IF(HD$63=$C$17,$B209*(HD$60),0))</f>
        <v>0</v>
      </c>
      <c r="HE209" s="50">
        <f>IF(HE$63&lt;=$C$17,($C$34*HE$59*$B209/$C$63)*(IF(COUNTA($D209:HD209)*(12/$C$63)&lt;=$C$9,0,1)),0)+IF(HF$63=$C$17,0,IF(HE$63=$C$17,$B209*(HE$60),0))</f>
        <v>0</v>
      </c>
      <c r="HF209" s="50">
        <f>IF(HF$63&lt;=$C$17,($C$34*HF$59*$B209/$C$63)*(IF(COUNTA($D209:HE209)*(12/$C$63)&lt;=$C$9,0,1)),0)+IF(HG$63=$C$17,0,IF(HF$63=$C$17,$B209*(HF$60),0))</f>
        <v>0</v>
      </c>
      <c r="HG209" s="50">
        <f>IF(HG$63&lt;=$C$17,($C$34*HG$59*$B209/$C$63)*(IF(COUNTA($D209:HF209)*(12/$C$63)&lt;=$C$9,0,1)),0)+IF(HH$63=$C$17,0,IF(HG$63=$C$17,$B209*(HG$60),0))</f>
        <v>0</v>
      </c>
      <c r="HH209" s="50">
        <f>IF(HH$63&lt;=$C$17,($C$34*HH$59*$B209/$C$63)*(IF(COUNTA($D209:HG209)*(12/$C$63)&lt;=$C$9,0,1)),0)+IF(HI$63=$C$17,0,IF(HH$63=$C$17,$B209*(HH$60),0))</f>
        <v>0</v>
      </c>
      <c r="HI209" s="50">
        <f>IF(HI$63&lt;=$C$17,($C$34*HI$59*$B209/$C$63)*(IF(COUNTA($D209:HH209)*(12/$C$63)&lt;=$C$9,0,1)),0)+IF(HJ$63=$C$17,0,IF(HI$63=$C$17,$B209*(HI$60),0))</f>
        <v>0</v>
      </c>
      <c r="HJ209" s="50">
        <f>IF(HJ$63&lt;=$C$17,($C$34*HJ$59*$B209/$C$63)*(IF(COUNTA($D209:HI209)*(12/$C$63)&lt;=$C$9,0,1)),0)+IF(HK$63=$C$17,0,IF(HJ$63=$C$17,$B209*(HJ$60),0))</f>
        <v>0</v>
      </c>
      <c r="HK209" s="50">
        <f>IF(HK$63&lt;=$C$17,($C$34*HK$59*$B209/$C$63)*(IF(COUNTA($D209:HJ209)*(12/$C$63)&lt;=$C$9,0,1)),0)+IF(HL$63=$C$17,0,IF(HK$63=$C$17,$B209*(HK$60),0))</f>
        <v>0</v>
      </c>
      <c r="HL209" s="50">
        <f>IF(HL$63&lt;=$C$17,($C$34*HL$59*$B209/$C$63)*(IF(COUNTA($D209:HK209)*(12/$C$63)&lt;=$C$9,0,1)),0)+IF(HM$63=$C$17,0,IF(HL$63=$C$17,$B209*(HL$60),0))</f>
        <v>0</v>
      </c>
      <c r="HM209" s="50">
        <f>IF(HM$63&lt;=$C$17,($C$34*HM$59*$B209/$C$63)*(IF(COUNTA($D209:HL209)*(12/$C$63)&lt;=$C$9,0,1)),0)+IF(HN$63=$C$17,0,IF(HM$63=$C$17,$B209*(HM$60),0))</f>
        <v>0</v>
      </c>
      <c r="HN209" s="50">
        <f>IF(HN$63&lt;=$C$17,($C$34*HN$59*$B209/$C$63)*(IF(COUNTA($D209:HM209)*(12/$C$63)&lt;=$C$9,0,1)),0)+IF(HO$63=$C$17,0,IF(HN$63=$C$17,$B209*(HN$60),0))</f>
        <v>0</v>
      </c>
      <c r="HO209" s="50">
        <f>IF(HO$63&lt;=$C$17,($C$34*HO$59*$B209/$C$63)*(IF(COUNTA($D209:HN209)*(12/$C$63)&lt;=$C$9,0,1)),0)+IF(HP$63=$C$17,0,IF(HO$63=$C$17,$B209*(HO$60),0))</f>
        <v>0</v>
      </c>
      <c r="HP209" s="50">
        <f>IF(HP$63&lt;=$C$17,($C$34*HP$59*$B209/$C$63)*(IF(COUNTA($D209:HO209)*(12/$C$63)&lt;=$C$9,0,1)),0)+IF(HQ$63=$C$17,0,IF(HP$63=$C$17,$B209*(HP$60),0))</f>
        <v>0</v>
      </c>
      <c r="HQ209" s="50">
        <f>IF(HQ$63&lt;=$C$17,($C$34*HQ$59*$B209/$C$63)*(IF(COUNTA($D209:HP209)*(12/$C$63)&lt;=$C$9,0,1)),0)+IF(HR$63=$C$17,0,IF(HQ$63=$C$17,$B209*(HQ$60),0))</f>
        <v>0</v>
      </c>
      <c r="HR209" s="50">
        <f>IF(HR$63&lt;=$C$17,($C$34*HR$59*$B209/$C$63)*(IF(COUNTA($D209:HQ209)*(12/$C$63)&lt;=$C$9,0,1)),0)+IF(HS$63=$C$17,0,IF(HR$63=$C$17,$B209*(HR$60),0))</f>
        <v>0</v>
      </c>
      <c r="HS209" s="50">
        <f>IF(HS$63&lt;=$C$17,($C$34*HS$59*$B209/$C$63)*(IF(COUNTA($D209:HR209)*(12/$C$63)&lt;=$C$9,0,1)),0)+IF(HT$63=$C$17,0,IF(HS$63=$C$17,$B209*(HS$60),0))</f>
        <v>0</v>
      </c>
      <c r="HT209" s="50">
        <f>IF(HT$63&lt;=$C$17,($C$34*HT$59*$B209/$C$63)*(IF(COUNTA($D209:HS209)*(12/$C$63)&lt;=$C$9,0,1)),0)+IF(HU$63=$C$17,0,IF(HT$63=$C$17,$B209*(HT$60),0))</f>
        <v>0</v>
      </c>
      <c r="HU209" s="50">
        <f>IF(HU$63&lt;=$C$17,($C$34*HU$59*$B209/$C$63)*(IF(COUNTA($D209:HT209)*(12/$C$63)&lt;=$C$9,0,1)),0)+IF(HV$63=$C$17,0,IF(HU$63=$C$17,$B209*(HU$60),0))</f>
        <v>0</v>
      </c>
      <c r="HV209" s="50">
        <f>IF(HV$63&lt;=$C$17,($C$34*HV$59*$B209/$C$63)*(IF(COUNTA($D209:HU209)*(12/$C$63)&lt;=$C$9,0,1)),0)+IF(HW$63=$C$17,0,IF(HV$63=$C$17,$B209*(HV$60),0))</f>
        <v>0</v>
      </c>
      <c r="HW209" s="50">
        <f>IF(HW$63&lt;=$C$17,($C$34*HW$59*$B209/$C$63)*(IF(COUNTA($D209:HV209)*(12/$C$63)&lt;=$C$9,0,1)),0)+IF(HX$63=$C$17,0,IF(HW$63=$C$17,$B209*(HW$60),0))</f>
        <v>0</v>
      </c>
      <c r="HX209" s="50">
        <f>IF(HX$63&lt;=$C$17,($C$34*HX$59*$B209/$C$63)*(IF(COUNTA($D209:HW209)*(12/$C$63)&lt;=$C$9,0,1)),0)+IF(HY$63=$C$17,0,IF(HX$63=$C$17,$B209*(HX$60),0))</f>
        <v>0</v>
      </c>
      <c r="HY209" s="50">
        <f>IF(HY$63&lt;=$C$17,($C$34*HY$59*$B209/$C$63)*(IF(COUNTA($D209:HX209)*(12/$C$63)&lt;=$C$9,0,1)),0)+IF(HZ$63=$C$17,0,IF(HY$63=$C$17,$B209*(HY$60),0))</f>
        <v>0</v>
      </c>
      <c r="HZ209" s="50">
        <f>IF(HZ$63&lt;=$C$17,($C$34*HZ$59*$B209/$C$63)*(IF(COUNTA($D209:HY209)*(12/$C$63)&lt;=$C$9,0,1)),0)+IF(IA$63=$C$17,0,IF(HZ$63=$C$17,$B209*(HZ$60),0))</f>
        <v>0</v>
      </c>
      <c r="IA209" s="50">
        <f>IF(IA$63&lt;=$C$17,($C$34*IA$59*$B209/$C$63)*(IF(COUNTA($D209:HZ209)*(12/$C$63)&lt;=$C$9,0,1)),0)+IF(IB$63=$C$17,0,IF(IA$63=$C$17,$B209*(IA$60),0))</f>
        <v>0</v>
      </c>
      <c r="IB209" s="50">
        <f>IF(IB$63&lt;=$C$17,($C$34*IB$59*$B209/$C$63)*(IF(COUNTA($D209:IA209)*(12/$C$63)&lt;=$C$9,0,1)),0)+IF(IC$63=$C$17,0,IF(IB$63=$C$17,$B209*(IB$60),0))</f>
        <v>0</v>
      </c>
      <c r="IC209" s="50">
        <f>IF(IC$63&lt;=$C$17,($C$34*IC$59*$B209/$C$63)*(IF(COUNTA($D209:IB209)*(12/$C$63)&lt;=$C$9,0,1)),0)+IF(ID$63=$C$17,0,IF(IC$63=$C$17,$B209*(IC$60),0))</f>
        <v>0</v>
      </c>
      <c r="ID209" s="50">
        <f>IF(ID$63&lt;=$C$17,($C$34*ID$59*$B209/$C$63)*(IF(COUNTA($D209:IC209)*(12/$C$63)&lt;=$C$9,0,1)),0)+IF(IE$63=$C$17,0,IF(ID$63=$C$17,$B209*(ID$60),0))</f>
        <v>0</v>
      </c>
      <c r="IE209" s="50">
        <f>IF(IE$63&lt;=$C$17,($C$34*IE$59*$B209/$C$63)*(IF(COUNTA($D209:ID209)*(12/$C$63)&lt;=$C$9,0,1)),0)+IF(IF$63=$C$17,0,IF(IE$63=$C$17,$B209*(IE$60),0))</f>
        <v>0</v>
      </c>
      <c r="IF209" s="50">
        <f>IF(IF$63&lt;=$C$17,($C$34*IF$59*$B209/$C$63)*(IF(COUNTA($D209:IE209)*(12/$C$63)&lt;=$C$9,0,1)),0)+IF(IG$63=$C$17,0,IF(IF$63=$C$17,$B209*(IF$60),0))</f>
        <v>0</v>
      </c>
      <c r="IG209" s="50">
        <f>IF(IG$63&lt;=$C$17,($C$34*IG$59*$B209/$C$63)*(IF(COUNTA($D209:IF209)*(12/$C$63)&lt;=$C$9,0,1)),0)+IF(IH$63=$C$17,0,IF(IG$63=$C$17,$B209*(IG$60),0))</f>
        <v>0</v>
      </c>
      <c r="IH209" s="50">
        <f>IF(IH$63&lt;=$C$17,($C$34*IH$59*$B209/$C$63)*(IF(COUNTA($D209:IG209)*(12/$C$63)&lt;=$C$9,0,1)),0)+IF(II$63=$C$17,0,IF(IH$63=$C$17,$B209*(IH$60),0))</f>
        <v>0</v>
      </c>
      <c r="II209" s="50">
        <f>IF(II$63&lt;=$C$17,($C$34*II$59*$B209/$C$63)*(IF(COUNTA($D209:IH209)*(12/$C$63)&lt;=$C$9,0,1)),0)+IF(IJ$63=$C$17,0,IF(II$63=$C$17,$B209*(II$60),0))</f>
        <v>0</v>
      </c>
      <c r="IJ209" s="50">
        <f>IF(IJ$63&lt;=$C$17,($C$34*IJ$59*$B209/$C$63)*(IF(COUNTA($D209:II209)*(12/$C$63)&lt;=$C$9,0,1)),0)+IF(IK$63=$C$17,0,IF(IJ$63=$C$17,$B209*(IJ$60),0))</f>
        <v>0</v>
      </c>
      <c r="IK209" s="50">
        <f>IF(IK$63&lt;=$C$17,($C$34*IK$59*$B209/$C$63)*(IF(COUNTA($D209:IJ209)*(12/$C$63)&lt;=$C$9,0,1)),0)+IF(IL$63=$C$17,0,IF(IK$63=$C$17,$B209*(IK$60),0))</f>
        <v>0</v>
      </c>
      <c r="IL209" s="50">
        <f>IF(IL$63&lt;=$C$17,($C$34*IL$59*$B209/$C$63)*(IF(COUNTA($D209:IK209)*(12/$C$63)&lt;=$C$9,0,1)),0)+IF(IM$63=$C$17,0,IF(IL$63=$C$17,$B209*(IL$60),0))</f>
        <v>0</v>
      </c>
      <c r="IM209" s="50">
        <f>IF(IM$63&lt;=$C$17,($C$34*IM$59*$B209/$C$63)*(IF(COUNTA($D209:IL209)*(12/$C$63)&lt;=$C$9,0,1)),0)+IF(IN$63=$C$17,0,IF(IM$63=$C$17,$B209*(IM$60),0))</f>
        <v>0</v>
      </c>
      <c r="IN209" s="50">
        <f>IF(IN$63&lt;=$C$17,($C$34*IN$59*$B209/$C$63)*(IF(COUNTA($D209:IM209)*(12/$C$63)&lt;=$C$9,0,1)),0)+IF(IO$63=$C$17,0,IF(IN$63=$C$17,$B209*(IN$60),0))</f>
        <v>0</v>
      </c>
      <c r="IO209" s="50">
        <f>IF(IO$63&lt;=$C$17,($C$34*IO$59*$B209/$C$63)*(IF(COUNTA($D209:IN209)*(12/$C$63)&lt;=$C$9,0,1)),0)+IF(IP$63=$C$17,0,IF(IO$63=$C$17,$B209*(IO$60),0))</f>
        <v>0</v>
      </c>
      <c r="IP209" s="50">
        <f>IF(IP$63&lt;=$C$17,($C$34*IP$59*$B209/$C$63)*(IF(COUNTA($D209:IO209)*(12/$C$63)&lt;=$C$9,0,1)),0)+IF(IQ$63=$C$17,0,IF(IP$63=$C$17,$B209*(IP$60),0))</f>
        <v>0</v>
      </c>
      <c r="IQ209" s="50">
        <f>IF(IQ$63&lt;=$C$17,($C$34*IQ$59*$B209/$C$63)*(IF(COUNTA($D209:IP209)*(12/$C$63)&lt;=$C$9,0,1)),0)+IF(IR$63=$C$17,0,IF(IQ$63=$C$17,$B209*(IQ$60),0))</f>
        <v>0</v>
      </c>
      <c r="IR209" s="50">
        <f>IF(IR$63&lt;=$C$17,($C$34*IR$59*$B209/$C$63)*(IF(COUNTA($D209:IQ209)*(12/$C$63)&lt;=$C$9,0,1)),0)+IF(IS$63=$C$17,0,IF(IR$63=$C$17,$B209*(IR$60),0))</f>
        <v>0</v>
      </c>
      <c r="IS209" s="50">
        <f>IF(IS$63&lt;=$C$17,($C$34*IS$59*$B209/$C$63)*(IF(COUNTA($D209:IR209)*(12/$C$63)&lt;=$C$9,0,1)),0)+IF(IT$63=$C$17,0,IF(IS$63=$C$17,$B209*(IS$60),0))</f>
        <v>0</v>
      </c>
      <c r="IT209" s="50">
        <f>IF(IT$63&lt;=$C$17,($C$34*IT$59*$B209/$C$63)*(IF(COUNTA($D209:IS209)*(12/$C$63)&lt;=$C$9,0,1)),0)+IF(IU$63=$C$17,0,IF(IT$63=$C$17,$B209*(IT$60),0))</f>
        <v>0</v>
      </c>
      <c r="IU209" s="50">
        <f>IF(IU$63&lt;=$C$17,($C$34*IU$59*$B209/$C$63)*(IF(COUNTA($D209:IT209)*(12/$C$63)&lt;=$C$9,0,1)),0)+IF(IV$63=$C$17,0,IF(IU$63=$C$17,$B209*(IU$60),0))</f>
        <v>0</v>
      </c>
      <c r="IV209" s="50">
        <f>IF(IV$63&lt;=$C$17,($C$34*IV$59*$B209/$C$63)*(IF(COUNTA($D209:IU209)*(12/$C$63)&lt;=$C$9,0,1)),0)+IF(IW$63=$C$17,0,IF(IV$63=$C$17,$B209*(IV$60),0))</f>
        <v>0</v>
      </c>
      <c r="IW209" s="50">
        <f>IF(IW$63&lt;=$C$17,($C$34*IW$59*$B209/$C$63)*(IF(COUNTA($D209:IV209)*(12/$C$63)&lt;=$C$9,0,1)),0)+IF(IX$63=$C$17,0,IF(IW$63=$C$17,$B209*(IW$60),0))</f>
        <v>0</v>
      </c>
      <c r="IX209" s="50"/>
      <c r="IY209" s="50"/>
      <c r="IZ209" s="50"/>
      <c r="JA209" s="50"/>
      <c r="JB209" s="50"/>
      <c r="JC209" s="50"/>
      <c r="JD209" s="50"/>
      <c r="JE209" s="50"/>
      <c r="JF209" s="50"/>
      <c r="JG209" s="50"/>
      <c r="JH209" s="50"/>
      <c r="JI209" s="50"/>
      <c r="JJ209" s="50"/>
      <c r="JK209" s="50"/>
      <c r="JL209" s="50"/>
      <c r="JM209" s="50"/>
      <c r="JN209" s="50"/>
      <c r="JO209" s="50"/>
      <c r="JP209" s="50"/>
      <c r="JQ209" s="50"/>
      <c r="JR209" s="50"/>
      <c r="JS209" s="50"/>
      <c r="JT209" s="50"/>
      <c r="JU209" s="50"/>
      <c r="JV209" s="50"/>
      <c r="JW209" s="50"/>
      <c r="JX209" s="50"/>
      <c r="JY209" s="50"/>
      <c r="JZ209" s="50"/>
      <c r="KA209" s="50"/>
      <c r="KB209" s="50"/>
      <c r="KC209" s="50"/>
      <c r="KD209" s="50"/>
      <c r="KE209" s="50"/>
      <c r="KF209" s="50"/>
      <c r="KG209" s="50"/>
      <c r="KH209" s="50"/>
      <c r="KI209" s="50"/>
      <c r="KJ209" s="50"/>
      <c r="KK209" s="50"/>
      <c r="KL209" s="50"/>
      <c r="KM209" s="50"/>
      <c r="KN209" s="50"/>
      <c r="KO209" s="50"/>
      <c r="KP209" s="50"/>
      <c r="KQ209" s="50"/>
      <c r="KR209" s="50"/>
      <c r="KS209" s="50"/>
      <c r="KT209" s="50"/>
      <c r="KU209" s="50"/>
      <c r="KV209" s="50"/>
      <c r="KW209" s="50"/>
      <c r="KX209" s="50"/>
      <c r="KY209" s="50"/>
      <c r="KZ209" s="50"/>
      <c r="LA209" s="50"/>
      <c r="LB209" s="50"/>
      <c r="LC209" s="50"/>
      <c r="LD209" s="50"/>
      <c r="LE209" s="50"/>
      <c r="LF209" s="50"/>
      <c r="LG209" s="50"/>
      <c r="LH209" s="50"/>
      <c r="LI209" s="50"/>
      <c r="LJ209" s="50"/>
      <c r="LK209" s="50"/>
      <c r="LL209" s="50"/>
      <c r="LM209" s="50"/>
      <c r="LN209" s="50"/>
      <c r="LO209" s="50"/>
      <c r="LP209" s="50"/>
      <c r="LQ209" s="50"/>
      <c r="LR209" s="50"/>
      <c r="LS209" s="50"/>
      <c r="LT209" s="50"/>
      <c r="LU209" s="50"/>
      <c r="LV209" s="50"/>
      <c r="LW209" s="50"/>
      <c r="LX209" s="50"/>
      <c r="LY209" s="50"/>
      <c r="LZ209" s="50"/>
      <c r="MA209" s="50"/>
      <c r="MB209" s="50"/>
      <c r="MC209" s="50"/>
      <c r="MD209" s="50"/>
      <c r="ME209" s="50"/>
      <c r="MF209" s="50"/>
      <c r="MG209" s="50"/>
      <c r="MH209" s="50"/>
      <c r="MI209" s="50"/>
      <c r="MJ209" s="50"/>
      <c r="MK209" s="50"/>
      <c r="ML209" s="50"/>
      <c r="MM209" s="50"/>
      <c r="MN209" s="50"/>
      <c r="MO209" s="50"/>
      <c r="MP209" s="50"/>
      <c r="MQ209" s="50"/>
      <c r="MR209" s="50"/>
      <c r="MS209" s="50"/>
      <c r="MT209" s="50"/>
      <c r="MU209" s="50"/>
      <c r="MV209" s="50"/>
      <c r="MW209" s="50"/>
      <c r="MX209" s="50"/>
      <c r="MY209" s="50"/>
      <c r="MZ209" s="50"/>
      <c r="NA209" s="50"/>
      <c r="NB209" s="50"/>
      <c r="NC209" s="50"/>
      <c r="ND209" s="50"/>
      <c r="NE209" s="50"/>
      <c r="NF209" s="50"/>
      <c r="NG209" s="50"/>
      <c r="NH209" s="50"/>
      <c r="NI209" s="50"/>
      <c r="NJ209" s="50"/>
      <c r="NK209" s="50"/>
      <c r="NL209" s="50"/>
      <c r="NM209" s="50"/>
      <c r="NN209" s="50"/>
      <c r="NO209" s="50"/>
      <c r="NP209" s="50"/>
      <c r="NQ209" s="50"/>
      <c r="NR209" s="50"/>
      <c r="NS209" s="50"/>
      <c r="NT209" s="50"/>
      <c r="NU209" s="50"/>
    </row>
    <row r="210" spans="1:385" outlineLevel="1" x14ac:dyDescent="0.25">
      <c r="A210" s="2" t="s">
        <v>55</v>
      </c>
      <c r="B210" s="79">
        <f ca="1">+OFFSET($D$52,0,COUNTA($B$66:B209),,)</f>
        <v>0</v>
      </c>
      <c r="C210" s="88">
        <f t="shared" si="63"/>
        <v>0</v>
      </c>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47"/>
      <c r="EJ210" s="47"/>
      <c r="EK210" s="47"/>
      <c r="EL210" s="47"/>
      <c r="EM210" s="47"/>
      <c r="EN210" s="47"/>
      <c r="EO210" s="47"/>
      <c r="EP210" s="47"/>
      <c r="EQ210" s="47"/>
      <c r="ER210" s="50">
        <f>IF(ES$63&gt;$C$17,0,-ER$53*(12/$C$63))</f>
        <v>0</v>
      </c>
      <c r="ES210" s="50">
        <f>IF(ES$63&lt;=$C$17,($C$34*ES$59*$B210/$C$63)*(IF(COUNTA($D210:ER210)*(12/$C$63)&lt;=$C$9,0,1)),0)+IF(ET$63=$C$17,0,IF(ES$63=$C$17,$B210*(ES$60),0))</f>
        <v>0</v>
      </c>
      <c r="ET210" s="50">
        <f>IF(ET$63&lt;=$C$17,($C$34*ET$59*$B210/$C$63)*(IF(COUNTA($D210:ES210)*(12/$C$63)&lt;=$C$9,0,1)),0)+IF(EU$63=$C$17,0,IF(ET$63=$C$17,$B210*(ET$60),0))</f>
        <v>0</v>
      </c>
      <c r="EU210" s="50">
        <f>IF(EU$63&lt;=$C$17,($C$34*EU$59*$B210/$C$63)*(IF(COUNTA($D210:ET210)*(12/$C$63)&lt;=$C$9,0,1)),0)+IF(EV$63=$C$17,0,IF(EU$63=$C$17,$B210*(EU$60),0))</f>
        <v>0</v>
      </c>
      <c r="EV210" s="50">
        <f>IF(EV$63&lt;=$C$17,($C$34*EV$59*$B210/$C$63)*(IF(COUNTA($D210:EU210)*(12/$C$63)&lt;=$C$9,0,1)),0)+IF(EW$63=$C$17,0,IF(EV$63=$C$17,$B210*(EV$60),0))</f>
        <v>0</v>
      </c>
      <c r="EW210" s="50">
        <f>IF(EW$63&lt;=$C$17,($C$34*EW$59*$B210/$C$63)*(IF(COUNTA($D210:EV210)*(12/$C$63)&lt;=$C$9,0,1)),0)+IF(EX$63=$C$17,0,IF(EW$63=$C$17,$B210*(EW$60),0))</f>
        <v>0</v>
      </c>
      <c r="EX210" s="50">
        <f>IF(EX$63&lt;=$C$17,($C$34*EX$59*$B210/$C$63)*(IF(COUNTA($D210:EW210)*(12/$C$63)&lt;=$C$9,0,1)),0)+IF(EY$63=$C$17,0,IF(EX$63=$C$17,$B210*(EX$60),0))</f>
        <v>0</v>
      </c>
      <c r="EY210" s="50">
        <f>IF(EY$63&lt;=$C$17,($C$34*EY$59*$B210/$C$63)*(IF(COUNTA($D210:EX210)*(12/$C$63)&lt;=$C$9,0,1)),0)+IF(EZ$63=$C$17,0,IF(EY$63=$C$17,$B210*(EY$60),0))</f>
        <v>0</v>
      </c>
      <c r="EZ210" s="50">
        <f>IF(EZ$63&lt;=$C$17,($C$34*EZ$59*$B210/$C$63)*(IF(COUNTA($D210:EY210)*(12/$C$63)&lt;=$C$9,0,1)),0)+IF(FA$63=$C$17,0,IF(EZ$63=$C$17,$B210*(EZ$60),0))</f>
        <v>0</v>
      </c>
      <c r="FA210" s="50">
        <f>IF(FA$63&lt;=$C$17,($C$34*FA$59*$B210/$C$63)*(IF(COUNTA($D210:EZ210)*(12/$C$63)&lt;=$C$9,0,1)),0)+IF(FB$63=$C$17,0,IF(FA$63=$C$17,$B210*(FA$60),0))</f>
        <v>0</v>
      </c>
      <c r="FB210" s="50">
        <f>IF(FB$63&lt;=$C$17,($C$34*FB$59*$B210/$C$63)*(IF(COUNTA($D210:FA210)*(12/$C$63)&lt;=$C$9,0,1)),0)+IF(FC$63=$C$17,0,IF(FB$63=$C$17,$B210*(FB$60),0))</f>
        <v>0</v>
      </c>
      <c r="FC210" s="50">
        <f>IF(FC$63&lt;=$C$17,($C$34*FC$59*$B210/$C$63)*(IF(COUNTA($D210:FB210)*(12/$C$63)&lt;=$C$9,0,1)),0)+IF(FD$63=$C$17,0,IF(FC$63=$C$17,$B210*(FC$60),0))</f>
        <v>0</v>
      </c>
      <c r="FD210" s="50">
        <f>IF(FD$63&lt;=$C$17,($C$34*FD$59*$B210/$C$63)*(IF(COUNTA($D210:FC210)*(12/$C$63)&lt;=$C$9,0,1)),0)+IF(FE$63=$C$17,0,IF(FD$63=$C$17,$B210*(FD$60),0))</f>
        <v>0</v>
      </c>
      <c r="FE210" s="50">
        <f>IF(FE$63&lt;=$C$17,($C$34*FE$59*$B210/$C$63)*(IF(COUNTA($D210:FD210)*(12/$C$63)&lt;=$C$9,0,1)),0)+IF(FF$63=$C$17,0,IF(FE$63=$C$17,$B210*(FE$60),0))</f>
        <v>0</v>
      </c>
      <c r="FF210" s="50">
        <f>IF(FF$63&lt;=$C$17,($C$34*FF$59*$B210/$C$63)*(IF(COUNTA($D210:FE210)*(12/$C$63)&lt;=$C$9,0,1)),0)+IF(FG$63=$C$17,0,IF(FF$63=$C$17,$B210*(FF$60),0))</f>
        <v>0</v>
      </c>
      <c r="FG210" s="50">
        <f>IF(FG$63&lt;=$C$17,($C$34*FG$59*$B210/$C$63)*(IF(COUNTA($D210:FF210)*(12/$C$63)&lt;=$C$9,0,1)),0)+IF(FH$63=$C$17,0,IF(FG$63=$C$17,$B210*(FG$60),0))</f>
        <v>0</v>
      </c>
      <c r="FH210" s="50">
        <f>IF(FH$63&lt;=$C$17,($C$34*FH$59*$B210/$C$63)*(IF(COUNTA($D210:FG210)*(12/$C$63)&lt;=$C$9,0,1)),0)+IF(FI$63=$C$17,0,IF(FH$63=$C$17,$B210*(FH$60),0))</f>
        <v>0</v>
      </c>
      <c r="FI210" s="50">
        <f>IF(FI$63&lt;=$C$17,($C$34*FI$59*$B210/$C$63)*(IF(COUNTA($D210:FH210)*(12/$C$63)&lt;=$C$9,0,1)),0)+IF(FJ$63=$C$17,0,IF(FI$63=$C$17,$B210*(FI$60),0))</f>
        <v>0</v>
      </c>
      <c r="FJ210" s="50">
        <f>IF(FJ$63&lt;=$C$17,($C$34*FJ$59*$B210/$C$63)*(IF(COUNTA($D210:FI210)*(12/$C$63)&lt;=$C$9,0,1)),0)+IF(FK$63=$C$17,0,IF(FJ$63=$C$17,$B210*(FJ$60),0))</f>
        <v>0</v>
      </c>
      <c r="FK210" s="50">
        <f>IF(FK$63&lt;=$C$17,($C$34*FK$59*$B210/$C$63)*(IF(COUNTA($D210:FJ210)*(12/$C$63)&lt;=$C$9,0,1)),0)+IF(FL$63=$C$17,0,IF(FK$63=$C$17,$B210*(FK$60),0))</f>
        <v>0</v>
      </c>
      <c r="FL210" s="50">
        <f>IF(FL$63&lt;=$C$17,($C$34*FL$59*$B210/$C$63)*(IF(COUNTA($D210:FK210)*(12/$C$63)&lt;=$C$9,0,1)),0)+IF(FM$63=$C$17,0,IF(FL$63=$C$17,$B210*(FL$60),0))</f>
        <v>0</v>
      </c>
      <c r="FM210" s="50">
        <f>IF(FM$63&lt;=$C$17,($C$34*FM$59*$B210/$C$63)*(IF(COUNTA($D210:FL210)*(12/$C$63)&lt;=$C$9,0,1)),0)+IF(FN$63=$C$17,0,IF(FM$63=$C$17,$B210*(FM$60),0))</f>
        <v>0</v>
      </c>
      <c r="FN210" s="50">
        <f>IF(FN$63&lt;=$C$17,($C$34*FN$59*$B210/$C$63)*(IF(COUNTA($D210:FM210)*(12/$C$63)&lt;=$C$9,0,1)),0)+IF(FO$63=$C$17,0,IF(FN$63=$C$17,$B210*(FN$60),0))</f>
        <v>0</v>
      </c>
      <c r="FO210" s="50">
        <f>IF(FO$63&lt;=$C$17,($C$34*FO$59*$B210/$C$63)*(IF(COUNTA($D210:FN210)*(12/$C$63)&lt;=$C$9,0,1)),0)+IF(FP$63=$C$17,0,IF(FO$63=$C$17,$B210*(FO$60),0))</f>
        <v>0</v>
      </c>
      <c r="FP210" s="50">
        <f>IF(FP$63&lt;=$C$17,($C$34*FP$59*$B210/$C$63)*(IF(COUNTA($D210:FO210)*(12/$C$63)&lt;=$C$9,0,1)),0)+IF(FQ$63=$C$17,0,IF(FP$63=$C$17,$B210*(FP$60),0))</f>
        <v>0</v>
      </c>
      <c r="FQ210" s="50">
        <f>IF(FQ$63&lt;=$C$17,($C$34*FQ$59*$B210/$C$63)*(IF(COUNTA($D210:FP210)*(12/$C$63)&lt;=$C$9,0,1)),0)+IF(FR$63=$C$17,0,IF(FQ$63=$C$17,$B210*(FQ$60),0))</f>
        <v>0</v>
      </c>
      <c r="FR210" s="50">
        <f>IF(FR$63&lt;=$C$17,($C$34*FR$59*$B210/$C$63)*(IF(COUNTA($D210:FQ210)*(12/$C$63)&lt;=$C$9,0,1)),0)+IF(FS$63=$C$17,0,IF(FR$63=$C$17,$B210*(FR$60),0))</f>
        <v>0</v>
      </c>
      <c r="FS210" s="50">
        <f>IF(FS$63&lt;=$C$17,($C$34*FS$59*$B210/$C$63)*(IF(COUNTA($D210:FR210)*(12/$C$63)&lt;=$C$9,0,1)),0)+IF(FT$63=$C$17,0,IF(FS$63=$C$17,$B210*(FS$60),0))</f>
        <v>0</v>
      </c>
      <c r="FT210" s="50">
        <f>IF(FT$63&lt;=$C$17,($C$34*FT$59*$B210/$C$63)*(IF(COUNTA($D210:FS210)*(12/$C$63)&lt;=$C$9,0,1)),0)+IF(FU$63=$C$17,0,IF(FT$63=$C$17,$B210*(FT$60),0))</f>
        <v>0</v>
      </c>
      <c r="FU210" s="50">
        <f>IF(FU$63&lt;=$C$17,($C$34*FU$59*$B210/$C$63)*(IF(COUNTA($D210:FT210)*(12/$C$63)&lt;=$C$9,0,1)),0)+IF(FV$63=$C$17,0,IF(FU$63=$C$17,$B210*(FU$60),0))</f>
        <v>0</v>
      </c>
      <c r="FV210" s="50">
        <f>IF(FV$63&lt;=$C$17,($C$34*FV$59*$B210/$C$63)*(IF(COUNTA($D210:FU210)*(12/$C$63)&lt;=$C$9,0,1)),0)+IF(FW$63=$C$17,0,IF(FV$63=$C$17,$B210*(FV$60),0))</f>
        <v>0</v>
      </c>
      <c r="FW210" s="50">
        <f>IF(FW$63&lt;=$C$17,($C$34*FW$59*$B210/$C$63)*(IF(COUNTA($D210:FV210)*(12/$C$63)&lt;=$C$9,0,1)),0)+IF(FX$63=$C$17,0,IF(FW$63=$C$17,$B210*(FW$60),0))</f>
        <v>0</v>
      </c>
      <c r="FX210" s="50">
        <f>IF(FX$63&lt;=$C$17,($C$34*FX$59*$B210/$C$63)*(IF(COUNTA($D210:FW210)*(12/$C$63)&lt;=$C$9,0,1)),0)+IF(FY$63=$C$17,0,IF(FX$63=$C$17,$B210*(FX$60),0))</f>
        <v>0</v>
      </c>
      <c r="FY210" s="50">
        <f>IF(FY$63&lt;=$C$17,($C$34*FY$59*$B210/$C$63)*(IF(COUNTA($D210:FX210)*(12/$C$63)&lt;=$C$9,0,1)),0)+IF(FZ$63=$C$17,0,IF(FY$63=$C$17,$B210*(FY$60),0))</f>
        <v>0</v>
      </c>
      <c r="FZ210" s="50">
        <f>IF(FZ$63&lt;=$C$17,($C$34*FZ$59*$B210/$C$63)*(IF(COUNTA($D210:FY210)*(12/$C$63)&lt;=$C$9,0,1)),0)+IF(GA$63=$C$17,0,IF(FZ$63=$C$17,$B210*(FZ$60),0))</f>
        <v>0</v>
      </c>
      <c r="GA210" s="50">
        <f>IF(GA$63&lt;=$C$17,($C$34*GA$59*$B210/$C$63)*(IF(COUNTA($D210:FZ210)*(12/$C$63)&lt;=$C$9,0,1)),0)+IF(GB$63=$C$17,0,IF(GA$63=$C$17,$B210*(GA$60),0))</f>
        <v>0</v>
      </c>
      <c r="GB210" s="50">
        <f>IF(GB$63&lt;=$C$17,($C$34*GB$59*$B210/$C$63)*(IF(COUNTA($D210:GA210)*(12/$C$63)&lt;=$C$9,0,1)),0)+IF(GC$63=$C$17,0,IF(GB$63=$C$17,$B210*(GB$60),0))</f>
        <v>0</v>
      </c>
      <c r="GC210" s="50">
        <f>IF(GC$63&lt;=$C$17,($C$34*GC$59*$B210/$C$63)*(IF(COUNTA($D210:GB210)*(12/$C$63)&lt;=$C$9,0,1)),0)+IF(GD$63=$C$17,0,IF(GC$63=$C$17,$B210*(GC$60),0))</f>
        <v>0</v>
      </c>
      <c r="GD210" s="50">
        <f>IF(GD$63&lt;=$C$17,($C$34*GD$59*$B210/$C$63)*(IF(COUNTA($D210:GC210)*(12/$C$63)&lt;=$C$9,0,1)),0)+IF(GE$63=$C$17,0,IF(GD$63=$C$17,$B210*(GD$60),0))</f>
        <v>0</v>
      </c>
      <c r="GE210" s="50">
        <f>IF(GE$63&lt;=$C$17,($C$34*GE$59*$B210/$C$63)*(IF(COUNTA($D210:GD210)*(12/$C$63)&lt;=$C$9,0,1)),0)+IF(GF$63=$C$17,0,IF(GE$63=$C$17,$B210*(GE$60),0))</f>
        <v>0</v>
      </c>
      <c r="GF210" s="50">
        <f>IF(GF$63&lt;=$C$17,($C$34*GF$59*$B210/$C$63)*(IF(COUNTA($D210:GE210)*(12/$C$63)&lt;=$C$9,0,1)),0)+IF(GG$63=$C$17,0,IF(GF$63=$C$17,$B210*(GF$60),0))</f>
        <v>0</v>
      </c>
      <c r="GG210" s="50">
        <f>IF(GG$63&lt;=$C$17,($C$34*GG$59*$B210/$C$63)*(IF(COUNTA($D210:GF210)*(12/$C$63)&lt;=$C$9,0,1)),0)+IF(GH$63=$C$17,0,IF(GG$63=$C$17,$B210*(GG$60),0))</f>
        <v>0</v>
      </c>
      <c r="GH210" s="50">
        <f>IF(GH$63&lt;=$C$17,($C$34*GH$59*$B210/$C$63)*(IF(COUNTA($D210:GG210)*(12/$C$63)&lt;=$C$9,0,1)),0)+IF(GI$63=$C$17,0,IF(GH$63=$C$17,$B210*(GH$60),0))</f>
        <v>0</v>
      </c>
      <c r="GI210" s="50">
        <f>IF(GI$63&lt;=$C$17,($C$34*GI$59*$B210/$C$63)*(IF(COUNTA($D210:GH210)*(12/$C$63)&lt;=$C$9,0,1)),0)+IF(GJ$63=$C$17,0,IF(GI$63=$C$17,$B210*(GI$60),0))</f>
        <v>0</v>
      </c>
      <c r="GJ210" s="50">
        <f>IF(GJ$63&lt;=$C$17,($C$34*GJ$59*$B210/$C$63)*(IF(COUNTA($D210:GI210)*(12/$C$63)&lt;=$C$9,0,1)),0)+IF(GK$63=$C$17,0,IF(GJ$63=$C$17,$B210*(GJ$60),0))</f>
        <v>0</v>
      </c>
      <c r="GK210" s="50">
        <f>IF(GK$63&lt;=$C$17,($C$34*GK$59*$B210/$C$63)*(IF(COUNTA($D210:GJ210)*(12/$C$63)&lt;=$C$9,0,1)),0)+IF(GL$63=$C$17,0,IF(GK$63=$C$17,$B210*(GK$60),0))</f>
        <v>0</v>
      </c>
      <c r="GL210" s="50">
        <f>IF(GL$63&lt;=$C$17,($C$34*GL$59*$B210/$C$63)*(IF(COUNTA($D210:GK210)*(12/$C$63)&lt;=$C$9,0,1)),0)+IF(GM$63=$C$17,0,IF(GL$63=$C$17,$B210*(GL$60),0))</f>
        <v>0</v>
      </c>
      <c r="GM210" s="50">
        <f>IF(GM$63&lt;=$C$17,($C$34*GM$59*$B210/$C$63)*(IF(COUNTA($D210:GL210)*(12/$C$63)&lt;=$C$9,0,1)),0)+IF(GN$63=$C$17,0,IF(GM$63=$C$17,$B210*(GM$60),0))</f>
        <v>0</v>
      </c>
      <c r="GN210" s="50">
        <f>IF(GN$63&lt;=$C$17,($C$34*GN$59*$B210/$C$63)*(IF(COUNTA($D210:GM210)*(12/$C$63)&lt;=$C$9,0,1)),0)+IF(GO$63=$C$17,0,IF(GN$63=$C$17,$B210*(GN$60),0))</f>
        <v>0</v>
      </c>
      <c r="GO210" s="50">
        <f>IF(GO$63&lt;=$C$17,($C$34*GO$59*$B210/$C$63)*(IF(COUNTA($D210:GN210)*(12/$C$63)&lt;=$C$9,0,1)),0)+IF(GP$63=$C$17,0,IF(GO$63=$C$17,$B210*(GO$60),0))</f>
        <v>0</v>
      </c>
      <c r="GP210" s="50">
        <f>IF(GP$63&lt;=$C$17,($C$34*GP$59*$B210/$C$63)*(IF(COUNTA($D210:GO210)*(12/$C$63)&lt;=$C$9,0,1)),0)+IF(GQ$63=$C$17,0,IF(GP$63=$C$17,$B210*(GP$60),0))</f>
        <v>0</v>
      </c>
      <c r="GQ210" s="50">
        <f>IF(GQ$63&lt;=$C$17,($C$34*GQ$59*$B210/$C$63)*(IF(COUNTA($D210:GP210)*(12/$C$63)&lt;=$C$9,0,1)),0)+IF(GR$63=$C$17,0,IF(GQ$63=$C$17,$B210*(GQ$60),0))</f>
        <v>0</v>
      </c>
      <c r="GR210" s="50">
        <f>IF(GR$63&lt;=$C$17,($C$34*GR$59*$B210/$C$63)*(IF(COUNTA($D210:GQ210)*(12/$C$63)&lt;=$C$9,0,1)),0)+IF(GS$63=$C$17,0,IF(GR$63=$C$17,$B210*(GR$60),0))</f>
        <v>0</v>
      </c>
      <c r="GS210" s="50">
        <f>IF(GS$63&lt;=$C$17,($C$34*GS$59*$B210/$C$63)*(IF(COUNTA($D210:GR210)*(12/$C$63)&lt;=$C$9,0,1)),0)+IF(GT$63=$C$17,0,IF(GS$63=$C$17,$B210*(GS$60),0))</f>
        <v>0</v>
      </c>
      <c r="GT210" s="50">
        <f>IF(GT$63&lt;=$C$17,($C$34*GT$59*$B210/$C$63)*(IF(COUNTA($D210:GS210)*(12/$C$63)&lt;=$C$9,0,1)),0)+IF(GU$63=$C$17,0,IF(GT$63=$C$17,$B210*(GT$60),0))</f>
        <v>0</v>
      </c>
      <c r="GU210" s="50">
        <f>IF(GU$63&lt;=$C$17,($C$34*GU$59*$B210/$C$63)*(IF(COUNTA($D210:GT210)*(12/$C$63)&lt;=$C$9,0,1)),0)+IF(GV$63=$C$17,0,IF(GU$63=$C$17,$B210*(GU$60),0))</f>
        <v>0</v>
      </c>
      <c r="GV210" s="50">
        <f>IF(GV$63&lt;=$C$17,($C$34*GV$59*$B210/$C$63)*(IF(COUNTA($D210:GU210)*(12/$C$63)&lt;=$C$9,0,1)),0)+IF(GW$63=$C$17,0,IF(GV$63=$C$17,$B210*(GV$60),0))</f>
        <v>0</v>
      </c>
      <c r="GW210" s="50">
        <f>IF(GW$63&lt;=$C$17,($C$34*GW$59*$B210/$C$63)*(IF(COUNTA($D210:GV210)*(12/$C$63)&lt;=$C$9,0,1)),0)+IF(GX$63=$C$17,0,IF(GW$63=$C$17,$B210*(GW$60),0))</f>
        <v>0</v>
      </c>
      <c r="GX210" s="50">
        <f>IF(GX$63&lt;=$C$17,($C$34*GX$59*$B210/$C$63)*(IF(COUNTA($D210:GW210)*(12/$C$63)&lt;=$C$9,0,1)),0)+IF(GY$63=$C$17,0,IF(GX$63=$C$17,$B210*(GX$60),0))</f>
        <v>0</v>
      </c>
      <c r="GY210" s="50">
        <f>IF(GY$63&lt;=$C$17,($C$34*GY$59*$B210/$C$63)*(IF(COUNTA($D210:GX210)*(12/$C$63)&lt;=$C$9,0,1)),0)+IF(GZ$63=$C$17,0,IF(GY$63=$C$17,$B210*(GY$60),0))</f>
        <v>0</v>
      </c>
      <c r="GZ210" s="50">
        <f>IF(GZ$63&lt;=$C$17,($C$34*GZ$59*$B210/$C$63)*(IF(COUNTA($D210:GY210)*(12/$C$63)&lt;=$C$9,0,1)),0)+IF(HA$63=$C$17,0,IF(GZ$63=$C$17,$B210*(GZ$60),0))</f>
        <v>0</v>
      </c>
      <c r="HA210" s="50">
        <f>IF(HA$63&lt;=$C$17,($C$34*HA$59*$B210/$C$63)*(IF(COUNTA($D210:GZ210)*(12/$C$63)&lt;=$C$9,0,1)),0)+IF(HB$63=$C$17,0,IF(HA$63=$C$17,$B210*(HA$60),0))</f>
        <v>0</v>
      </c>
      <c r="HB210" s="50">
        <f>IF(HB$63&lt;=$C$17,($C$34*HB$59*$B210/$C$63)*(IF(COUNTA($D210:HA210)*(12/$C$63)&lt;=$C$9,0,1)),0)+IF(HC$63=$C$17,0,IF(HB$63=$C$17,$B210*(HB$60),0))</f>
        <v>0</v>
      </c>
      <c r="HC210" s="50">
        <f>IF(HC$63&lt;=$C$17,($C$34*HC$59*$B210/$C$63)*(IF(COUNTA($D210:HB210)*(12/$C$63)&lt;=$C$9,0,1)),0)+IF(HD$63=$C$17,0,IF(HC$63=$C$17,$B210*(HC$60),0))</f>
        <v>0</v>
      </c>
      <c r="HD210" s="50">
        <f>IF(HD$63&lt;=$C$17,($C$34*HD$59*$B210/$C$63)*(IF(COUNTA($D210:HC210)*(12/$C$63)&lt;=$C$9,0,1)),0)+IF(HE$63=$C$17,0,IF(HD$63=$C$17,$B210*(HD$60),0))</f>
        <v>0</v>
      </c>
      <c r="HE210" s="50">
        <f>IF(HE$63&lt;=$C$17,($C$34*HE$59*$B210/$C$63)*(IF(COUNTA($D210:HD210)*(12/$C$63)&lt;=$C$9,0,1)),0)+IF(HF$63=$C$17,0,IF(HE$63=$C$17,$B210*(HE$60),0))</f>
        <v>0</v>
      </c>
      <c r="HF210" s="50">
        <f>IF(HF$63&lt;=$C$17,($C$34*HF$59*$B210/$C$63)*(IF(COUNTA($D210:HE210)*(12/$C$63)&lt;=$C$9,0,1)),0)+IF(HG$63=$C$17,0,IF(HF$63=$C$17,$B210*(HF$60),0))</f>
        <v>0</v>
      </c>
      <c r="HG210" s="50">
        <f>IF(HG$63&lt;=$C$17,($C$34*HG$59*$B210/$C$63)*(IF(COUNTA($D210:HF210)*(12/$C$63)&lt;=$C$9,0,1)),0)+IF(HH$63=$C$17,0,IF(HG$63=$C$17,$B210*(HG$60),0))</f>
        <v>0</v>
      </c>
      <c r="HH210" s="50">
        <f>IF(HH$63&lt;=$C$17,($C$34*HH$59*$B210/$C$63)*(IF(COUNTA($D210:HG210)*(12/$C$63)&lt;=$C$9,0,1)),0)+IF(HI$63=$C$17,0,IF(HH$63=$C$17,$B210*(HH$60),0))</f>
        <v>0</v>
      </c>
      <c r="HI210" s="50">
        <f>IF(HI$63&lt;=$C$17,($C$34*HI$59*$B210/$C$63)*(IF(COUNTA($D210:HH210)*(12/$C$63)&lt;=$C$9,0,1)),0)+IF(HJ$63=$C$17,0,IF(HI$63=$C$17,$B210*(HI$60),0))</f>
        <v>0</v>
      </c>
      <c r="HJ210" s="50">
        <f>IF(HJ$63&lt;=$C$17,($C$34*HJ$59*$B210/$C$63)*(IF(COUNTA($D210:HI210)*(12/$C$63)&lt;=$C$9,0,1)),0)+IF(HK$63=$C$17,0,IF(HJ$63=$C$17,$B210*(HJ$60),0))</f>
        <v>0</v>
      </c>
      <c r="HK210" s="50">
        <f>IF(HK$63&lt;=$C$17,($C$34*HK$59*$B210/$C$63)*(IF(COUNTA($D210:HJ210)*(12/$C$63)&lt;=$C$9,0,1)),0)+IF(HL$63=$C$17,0,IF(HK$63=$C$17,$B210*(HK$60),0))</f>
        <v>0</v>
      </c>
      <c r="HL210" s="50">
        <f>IF(HL$63&lt;=$C$17,($C$34*HL$59*$B210/$C$63)*(IF(COUNTA($D210:HK210)*(12/$C$63)&lt;=$C$9,0,1)),0)+IF(HM$63=$C$17,0,IF(HL$63=$C$17,$B210*(HL$60),0))</f>
        <v>0</v>
      </c>
      <c r="HM210" s="50">
        <f>IF(HM$63&lt;=$C$17,($C$34*HM$59*$B210/$C$63)*(IF(COUNTA($D210:HL210)*(12/$C$63)&lt;=$C$9,0,1)),0)+IF(HN$63=$C$17,0,IF(HM$63=$C$17,$B210*(HM$60),0))</f>
        <v>0</v>
      </c>
      <c r="HN210" s="50">
        <f>IF(HN$63&lt;=$C$17,($C$34*HN$59*$B210/$C$63)*(IF(COUNTA($D210:HM210)*(12/$C$63)&lt;=$C$9,0,1)),0)+IF(HO$63=$C$17,0,IF(HN$63=$C$17,$B210*(HN$60),0))</f>
        <v>0</v>
      </c>
      <c r="HO210" s="50">
        <f>IF(HO$63&lt;=$C$17,($C$34*HO$59*$B210/$C$63)*(IF(COUNTA($D210:HN210)*(12/$C$63)&lt;=$C$9,0,1)),0)+IF(HP$63=$C$17,0,IF(HO$63=$C$17,$B210*(HO$60),0))</f>
        <v>0</v>
      </c>
      <c r="HP210" s="50">
        <f>IF(HP$63&lt;=$C$17,($C$34*HP$59*$B210/$C$63)*(IF(COUNTA($D210:HO210)*(12/$C$63)&lt;=$C$9,0,1)),0)+IF(HQ$63=$C$17,0,IF(HP$63=$C$17,$B210*(HP$60),0))</f>
        <v>0</v>
      </c>
      <c r="HQ210" s="50">
        <f>IF(HQ$63&lt;=$C$17,($C$34*HQ$59*$B210/$C$63)*(IF(COUNTA($D210:HP210)*(12/$C$63)&lt;=$C$9,0,1)),0)+IF(HR$63=$C$17,0,IF(HQ$63=$C$17,$B210*(HQ$60),0))</f>
        <v>0</v>
      </c>
      <c r="HR210" s="50">
        <f>IF(HR$63&lt;=$C$17,($C$34*HR$59*$B210/$C$63)*(IF(COUNTA($D210:HQ210)*(12/$C$63)&lt;=$C$9,0,1)),0)+IF(HS$63=$C$17,0,IF(HR$63=$C$17,$B210*(HR$60),0))</f>
        <v>0</v>
      </c>
      <c r="HS210" s="50">
        <f>IF(HS$63&lt;=$C$17,($C$34*HS$59*$B210/$C$63)*(IF(COUNTA($D210:HR210)*(12/$C$63)&lt;=$C$9,0,1)),0)+IF(HT$63=$C$17,0,IF(HS$63=$C$17,$B210*(HS$60),0))</f>
        <v>0</v>
      </c>
      <c r="HT210" s="50">
        <f>IF(HT$63&lt;=$C$17,($C$34*HT$59*$B210/$C$63)*(IF(COUNTA($D210:HS210)*(12/$C$63)&lt;=$C$9,0,1)),0)+IF(HU$63=$C$17,0,IF(HT$63=$C$17,$B210*(HT$60),0))</f>
        <v>0</v>
      </c>
      <c r="HU210" s="50">
        <f>IF(HU$63&lt;=$C$17,($C$34*HU$59*$B210/$C$63)*(IF(COUNTA($D210:HT210)*(12/$C$63)&lt;=$C$9,0,1)),0)+IF(HV$63=$C$17,0,IF(HU$63=$C$17,$B210*(HU$60),0))</f>
        <v>0</v>
      </c>
      <c r="HV210" s="50">
        <f>IF(HV$63&lt;=$C$17,($C$34*HV$59*$B210/$C$63)*(IF(COUNTA($D210:HU210)*(12/$C$63)&lt;=$C$9,0,1)),0)+IF(HW$63=$C$17,0,IF(HV$63=$C$17,$B210*(HV$60),0))</f>
        <v>0</v>
      </c>
      <c r="HW210" s="50">
        <f>IF(HW$63&lt;=$C$17,($C$34*HW$59*$B210/$C$63)*(IF(COUNTA($D210:HV210)*(12/$C$63)&lt;=$C$9,0,1)),0)+IF(HX$63=$C$17,0,IF(HW$63=$C$17,$B210*(HW$60),0))</f>
        <v>0</v>
      </c>
      <c r="HX210" s="50">
        <f>IF(HX$63&lt;=$C$17,($C$34*HX$59*$B210/$C$63)*(IF(COUNTA($D210:HW210)*(12/$C$63)&lt;=$C$9,0,1)),0)+IF(HY$63=$C$17,0,IF(HX$63=$C$17,$B210*(HX$60),0))</f>
        <v>0</v>
      </c>
      <c r="HY210" s="50">
        <f>IF(HY$63&lt;=$C$17,($C$34*HY$59*$B210/$C$63)*(IF(COUNTA($D210:HX210)*(12/$C$63)&lt;=$C$9,0,1)),0)+IF(HZ$63=$C$17,0,IF(HY$63=$C$17,$B210*(HY$60),0))</f>
        <v>0</v>
      </c>
      <c r="HZ210" s="50">
        <f>IF(HZ$63&lt;=$C$17,($C$34*HZ$59*$B210/$C$63)*(IF(COUNTA($D210:HY210)*(12/$C$63)&lt;=$C$9,0,1)),0)+IF(IA$63=$C$17,0,IF(HZ$63=$C$17,$B210*(HZ$60),0))</f>
        <v>0</v>
      </c>
      <c r="IA210" s="50">
        <f>IF(IA$63&lt;=$C$17,($C$34*IA$59*$B210/$C$63)*(IF(COUNTA($D210:HZ210)*(12/$C$63)&lt;=$C$9,0,1)),0)+IF(IB$63=$C$17,0,IF(IA$63=$C$17,$B210*(IA$60),0))</f>
        <v>0</v>
      </c>
      <c r="IB210" s="50">
        <f>IF(IB$63&lt;=$C$17,($C$34*IB$59*$B210/$C$63)*(IF(COUNTA($D210:IA210)*(12/$C$63)&lt;=$C$9,0,1)),0)+IF(IC$63=$C$17,0,IF(IB$63=$C$17,$B210*(IB$60),0))</f>
        <v>0</v>
      </c>
      <c r="IC210" s="50">
        <f>IF(IC$63&lt;=$C$17,($C$34*IC$59*$B210/$C$63)*(IF(COUNTA($D210:IB210)*(12/$C$63)&lt;=$C$9,0,1)),0)+IF(ID$63=$C$17,0,IF(IC$63=$C$17,$B210*(IC$60),0))</f>
        <v>0</v>
      </c>
      <c r="ID210" s="50">
        <f>IF(ID$63&lt;=$C$17,($C$34*ID$59*$B210/$C$63)*(IF(COUNTA($D210:IC210)*(12/$C$63)&lt;=$C$9,0,1)),0)+IF(IE$63=$C$17,0,IF(ID$63=$C$17,$B210*(ID$60),0))</f>
        <v>0</v>
      </c>
      <c r="IE210" s="50">
        <f>IF(IE$63&lt;=$C$17,($C$34*IE$59*$B210/$C$63)*(IF(COUNTA($D210:ID210)*(12/$C$63)&lt;=$C$9,0,1)),0)+IF(IF$63=$C$17,0,IF(IE$63=$C$17,$B210*(IE$60),0))</f>
        <v>0</v>
      </c>
      <c r="IF210" s="50">
        <f>IF(IF$63&lt;=$C$17,($C$34*IF$59*$B210/$C$63)*(IF(COUNTA($D210:IE210)*(12/$C$63)&lt;=$C$9,0,1)),0)+IF(IG$63=$C$17,0,IF(IF$63=$C$17,$B210*(IF$60),0))</f>
        <v>0</v>
      </c>
      <c r="IG210" s="50">
        <f>IF(IG$63&lt;=$C$17,($C$34*IG$59*$B210/$C$63)*(IF(COUNTA($D210:IF210)*(12/$C$63)&lt;=$C$9,0,1)),0)+IF(IH$63=$C$17,0,IF(IG$63=$C$17,$B210*(IG$60),0))</f>
        <v>0</v>
      </c>
      <c r="IH210" s="50">
        <f>IF(IH$63&lt;=$C$17,($C$34*IH$59*$B210/$C$63)*(IF(COUNTA($D210:IG210)*(12/$C$63)&lt;=$C$9,0,1)),0)+IF(II$63=$C$17,0,IF(IH$63=$C$17,$B210*(IH$60),0))</f>
        <v>0</v>
      </c>
      <c r="II210" s="50">
        <f>IF(II$63&lt;=$C$17,($C$34*II$59*$B210/$C$63)*(IF(COUNTA($D210:IH210)*(12/$C$63)&lt;=$C$9,0,1)),0)+IF(IJ$63=$C$17,0,IF(II$63=$C$17,$B210*(II$60),0))</f>
        <v>0</v>
      </c>
      <c r="IJ210" s="50">
        <f>IF(IJ$63&lt;=$C$17,($C$34*IJ$59*$B210/$C$63)*(IF(COUNTA($D210:II210)*(12/$C$63)&lt;=$C$9,0,1)),0)+IF(IK$63=$C$17,0,IF(IJ$63=$C$17,$B210*(IJ$60),0))</f>
        <v>0</v>
      </c>
      <c r="IK210" s="50">
        <f>IF(IK$63&lt;=$C$17,($C$34*IK$59*$B210/$C$63)*(IF(COUNTA($D210:IJ210)*(12/$C$63)&lt;=$C$9,0,1)),0)+IF(IL$63=$C$17,0,IF(IK$63=$C$17,$B210*(IK$60),0))</f>
        <v>0</v>
      </c>
      <c r="IL210" s="50">
        <f>IF(IL$63&lt;=$C$17,($C$34*IL$59*$B210/$C$63)*(IF(COUNTA($D210:IK210)*(12/$C$63)&lt;=$C$9,0,1)),0)+IF(IM$63=$C$17,0,IF(IL$63=$C$17,$B210*(IL$60),0))</f>
        <v>0</v>
      </c>
      <c r="IM210" s="50">
        <f>IF(IM$63&lt;=$C$17,($C$34*IM$59*$B210/$C$63)*(IF(COUNTA($D210:IL210)*(12/$C$63)&lt;=$C$9,0,1)),0)+IF(IN$63=$C$17,0,IF(IM$63=$C$17,$B210*(IM$60),0))</f>
        <v>0</v>
      </c>
      <c r="IN210" s="50">
        <f>IF(IN$63&lt;=$C$17,($C$34*IN$59*$B210/$C$63)*(IF(COUNTA($D210:IM210)*(12/$C$63)&lt;=$C$9,0,1)),0)+IF(IO$63=$C$17,0,IF(IN$63=$C$17,$B210*(IN$60),0))</f>
        <v>0</v>
      </c>
      <c r="IO210" s="50">
        <f>IF(IO$63&lt;=$C$17,($C$34*IO$59*$B210/$C$63)*(IF(COUNTA($D210:IN210)*(12/$C$63)&lt;=$C$9,0,1)),0)+IF(IP$63=$C$17,0,IF(IO$63=$C$17,$B210*(IO$60),0))</f>
        <v>0</v>
      </c>
      <c r="IP210" s="50">
        <f>IF(IP$63&lt;=$C$17,($C$34*IP$59*$B210/$C$63)*(IF(COUNTA($D210:IO210)*(12/$C$63)&lt;=$C$9,0,1)),0)+IF(IQ$63=$C$17,0,IF(IP$63=$C$17,$B210*(IP$60),0))</f>
        <v>0</v>
      </c>
      <c r="IQ210" s="50">
        <f>IF(IQ$63&lt;=$C$17,($C$34*IQ$59*$B210/$C$63)*(IF(COUNTA($D210:IP210)*(12/$C$63)&lt;=$C$9,0,1)),0)+IF(IR$63=$C$17,0,IF(IQ$63=$C$17,$B210*(IQ$60),0))</f>
        <v>0</v>
      </c>
      <c r="IR210" s="50">
        <f>IF(IR$63&lt;=$C$17,($C$34*IR$59*$B210/$C$63)*(IF(COUNTA($D210:IQ210)*(12/$C$63)&lt;=$C$9,0,1)),0)+IF(IS$63=$C$17,0,IF(IR$63=$C$17,$B210*(IR$60),0))</f>
        <v>0</v>
      </c>
      <c r="IS210" s="50">
        <f>IF(IS$63&lt;=$C$17,($C$34*IS$59*$B210/$C$63)*(IF(COUNTA($D210:IR210)*(12/$C$63)&lt;=$C$9,0,1)),0)+IF(IT$63=$C$17,0,IF(IS$63=$C$17,$B210*(IS$60),0))</f>
        <v>0</v>
      </c>
      <c r="IT210" s="50">
        <f>IF(IT$63&lt;=$C$17,($C$34*IT$59*$B210/$C$63)*(IF(COUNTA($D210:IS210)*(12/$C$63)&lt;=$C$9,0,1)),0)+IF(IU$63=$C$17,0,IF(IT$63=$C$17,$B210*(IT$60),0))</f>
        <v>0</v>
      </c>
      <c r="IU210" s="50">
        <f>IF(IU$63&lt;=$C$17,($C$34*IU$59*$B210/$C$63)*(IF(COUNTA($D210:IT210)*(12/$C$63)&lt;=$C$9,0,1)),0)+IF(IV$63=$C$17,0,IF(IU$63=$C$17,$B210*(IU$60),0))</f>
        <v>0</v>
      </c>
      <c r="IV210" s="50">
        <f>IF(IV$63&lt;=$C$17,($C$34*IV$59*$B210/$C$63)*(IF(COUNTA($D210:IU210)*(12/$C$63)&lt;=$C$9,0,1)),0)+IF(IW$63=$C$17,0,IF(IV$63=$C$17,$B210*(IV$60),0))</f>
        <v>0</v>
      </c>
      <c r="IW210" s="50">
        <f>IF(IW$63&lt;=$C$17,($C$34*IW$59*$B210/$C$63)*(IF(COUNTA($D210:IV210)*(12/$C$63)&lt;=$C$9,0,1)),0)+IF(IX$63=$C$17,0,IF(IW$63=$C$17,$B210*(IW$60),0))</f>
        <v>0</v>
      </c>
      <c r="IX210" s="50"/>
      <c r="IY210" s="50"/>
      <c r="IZ210" s="50"/>
      <c r="JA210" s="50"/>
      <c r="JB210" s="50"/>
      <c r="JC210" s="50"/>
      <c r="JD210" s="50"/>
      <c r="JE210" s="50"/>
      <c r="JF210" s="50"/>
      <c r="JG210" s="50"/>
      <c r="JH210" s="50"/>
      <c r="JI210" s="50"/>
      <c r="JJ210" s="50"/>
      <c r="JK210" s="50"/>
      <c r="JL210" s="50"/>
      <c r="JM210" s="50"/>
      <c r="JN210" s="50"/>
      <c r="JO210" s="50"/>
      <c r="JP210" s="50"/>
      <c r="JQ210" s="50"/>
      <c r="JR210" s="50"/>
      <c r="JS210" s="50"/>
      <c r="JT210" s="50"/>
      <c r="JU210" s="50"/>
      <c r="JV210" s="50"/>
      <c r="JW210" s="50"/>
      <c r="JX210" s="50"/>
      <c r="JY210" s="50"/>
      <c r="JZ210" s="50"/>
      <c r="KA210" s="50"/>
      <c r="KB210" s="50"/>
      <c r="KC210" s="50"/>
      <c r="KD210" s="50"/>
      <c r="KE210" s="50"/>
      <c r="KF210" s="50"/>
      <c r="KG210" s="50"/>
      <c r="KH210" s="50"/>
      <c r="KI210" s="50"/>
      <c r="KJ210" s="50"/>
      <c r="KK210" s="50"/>
      <c r="KL210" s="50"/>
      <c r="KM210" s="50"/>
      <c r="KN210" s="50"/>
      <c r="KO210" s="50"/>
      <c r="KP210" s="50"/>
      <c r="KQ210" s="50"/>
      <c r="KR210" s="50"/>
      <c r="KS210" s="50"/>
      <c r="KT210" s="50"/>
      <c r="KU210" s="50"/>
      <c r="KV210" s="50"/>
      <c r="KW210" s="50"/>
      <c r="KX210" s="50"/>
      <c r="KY210" s="50"/>
      <c r="KZ210" s="50"/>
      <c r="LA210" s="50"/>
      <c r="LB210" s="50"/>
      <c r="LC210" s="50"/>
      <c r="LD210" s="50"/>
      <c r="LE210" s="50"/>
      <c r="LF210" s="50"/>
      <c r="LG210" s="50"/>
      <c r="LH210" s="50"/>
      <c r="LI210" s="50"/>
      <c r="LJ210" s="50"/>
      <c r="LK210" s="50"/>
      <c r="LL210" s="50"/>
      <c r="LM210" s="50"/>
      <c r="LN210" s="50"/>
      <c r="LO210" s="50"/>
      <c r="LP210" s="50"/>
      <c r="LQ210" s="50"/>
      <c r="LR210" s="50"/>
      <c r="LS210" s="50"/>
      <c r="LT210" s="50"/>
      <c r="LU210" s="50"/>
      <c r="LV210" s="50"/>
      <c r="LW210" s="50"/>
      <c r="LX210" s="50"/>
      <c r="LY210" s="50"/>
      <c r="LZ210" s="50"/>
      <c r="MA210" s="50"/>
      <c r="MB210" s="50"/>
      <c r="MC210" s="50"/>
      <c r="MD210" s="50"/>
      <c r="ME210" s="50"/>
      <c r="MF210" s="50"/>
      <c r="MG210" s="50"/>
      <c r="MH210" s="50"/>
      <c r="MI210" s="50"/>
      <c r="MJ210" s="50"/>
      <c r="MK210" s="50"/>
      <c r="ML210" s="50"/>
      <c r="MM210" s="50"/>
      <c r="MN210" s="50"/>
      <c r="MO210" s="50"/>
      <c r="MP210" s="50"/>
      <c r="MQ210" s="50"/>
      <c r="MR210" s="50"/>
      <c r="MS210" s="50"/>
      <c r="MT210" s="50"/>
      <c r="MU210" s="50"/>
      <c r="MV210" s="50"/>
      <c r="MW210" s="50"/>
      <c r="MX210" s="50"/>
      <c r="MY210" s="50"/>
      <c r="MZ210" s="50"/>
      <c r="NA210" s="50"/>
      <c r="NB210" s="50"/>
      <c r="NC210" s="50"/>
      <c r="ND210" s="50"/>
      <c r="NE210" s="50"/>
      <c r="NF210" s="50"/>
      <c r="NG210" s="50"/>
      <c r="NH210" s="50"/>
      <c r="NI210" s="50"/>
      <c r="NJ210" s="50"/>
      <c r="NK210" s="50"/>
      <c r="NL210" s="50"/>
      <c r="NM210" s="50"/>
      <c r="NN210" s="50"/>
      <c r="NO210" s="50"/>
      <c r="NP210" s="50"/>
      <c r="NQ210" s="50"/>
      <c r="NR210" s="50"/>
      <c r="NS210" s="50"/>
      <c r="NT210" s="50"/>
      <c r="NU210" s="50"/>
    </row>
    <row r="211" spans="1:385" outlineLevel="1" x14ac:dyDescent="0.25">
      <c r="A211" s="2" t="s">
        <v>55</v>
      </c>
      <c r="B211" s="79">
        <f ca="1">+OFFSET($D$52,0,COUNTA($B$66:B210),,)</f>
        <v>0</v>
      </c>
      <c r="C211" s="88">
        <f t="shared" si="63"/>
        <v>0</v>
      </c>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47"/>
      <c r="EO211" s="47"/>
      <c r="EP211" s="47"/>
      <c r="EQ211" s="47"/>
      <c r="ER211" s="47"/>
      <c r="ES211" s="50">
        <f>IF(ET$63&gt;$C$17,0,-ES$53*(12/$C$63))</f>
        <v>0</v>
      </c>
      <c r="ET211" s="50">
        <f>IF(ET$63&lt;=$C$17,($C$34*ET$59*$B211/$C$63)*(IF(COUNTA($D211:ES211)*(12/$C$63)&lt;=$C$9,0,1)),0)+IF(EU$63=$C$17,0,IF(ET$63=$C$17,$B211*(ET$60),0))</f>
        <v>0</v>
      </c>
      <c r="EU211" s="50">
        <f>IF(EU$63&lt;=$C$17,($C$34*EU$59*$B211/$C$63)*(IF(COUNTA($D211:ET211)*(12/$C$63)&lt;=$C$9,0,1)),0)+IF(EV$63=$C$17,0,IF(EU$63=$C$17,$B211*(EU$60),0))</f>
        <v>0</v>
      </c>
      <c r="EV211" s="50">
        <f>IF(EV$63&lt;=$C$17,($C$34*EV$59*$B211/$C$63)*(IF(COUNTA($D211:EU211)*(12/$C$63)&lt;=$C$9,0,1)),0)+IF(EW$63=$C$17,0,IF(EV$63=$C$17,$B211*(EV$60),0))</f>
        <v>0</v>
      </c>
      <c r="EW211" s="50">
        <f>IF(EW$63&lt;=$C$17,($C$34*EW$59*$B211/$C$63)*(IF(COUNTA($D211:EV211)*(12/$C$63)&lt;=$C$9,0,1)),0)+IF(EX$63=$C$17,0,IF(EW$63=$C$17,$B211*(EW$60),0))</f>
        <v>0</v>
      </c>
      <c r="EX211" s="50">
        <f>IF(EX$63&lt;=$C$17,($C$34*EX$59*$B211/$C$63)*(IF(COUNTA($D211:EW211)*(12/$C$63)&lt;=$C$9,0,1)),0)+IF(EY$63=$C$17,0,IF(EX$63=$C$17,$B211*(EX$60),0))</f>
        <v>0</v>
      </c>
      <c r="EY211" s="50">
        <f>IF(EY$63&lt;=$C$17,($C$34*EY$59*$B211/$C$63)*(IF(COUNTA($D211:EX211)*(12/$C$63)&lt;=$C$9,0,1)),0)+IF(EZ$63=$C$17,0,IF(EY$63=$C$17,$B211*(EY$60),0))</f>
        <v>0</v>
      </c>
      <c r="EZ211" s="50">
        <f>IF(EZ$63&lt;=$C$17,($C$34*EZ$59*$B211/$C$63)*(IF(COUNTA($D211:EY211)*(12/$C$63)&lt;=$C$9,0,1)),0)+IF(FA$63=$C$17,0,IF(EZ$63=$C$17,$B211*(EZ$60),0))</f>
        <v>0</v>
      </c>
      <c r="FA211" s="50">
        <f>IF(FA$63&lt;=$C$17,($C$34*FA$59*$B211/$C$63)*(IF(COUNTA($D211:EZ211)*(12/$C$63)&lt;=$C$9,0,1)),0)+IF(FB$63=$C$17,0,IF(FA$63=$C$17,$B211*(FA$60),0))</f>
        <v>0</v>
      </c>
      <c r="FB211" s="50">
        <f>IF(FB$63&lt;=$C$17,($C$34*FB$59*$B211/$C$63)*(IF(COUNTA($D211:FA211)*(12/$C$63)&lt;=$C$9,0,1)),0)+IF(FC$63=$C$17,0,IF(FB$63=$C$17,$B211*(FB$60),0))</f>
        <v>0</v>
      </c>
      <c r="FC211" s="50">
        <f>IF(FC$63&lt;=$C$17,($C$34*FC$59*$B211/$C$63)*(IF(COUNTA($D211:FB211)*(12/$C$63)&lt;=$C$9,0,1)),0)+IF(FD$63=$C$17,0,IF(FC$63=$C$17,$B211*(FC$60),0))</f>
        <v>0</v>
      </c>
      <c r="FD211" s="50">
        <f>IF(FD$63&lt;=$C$17,($C$34*FD$59*$B211/$C$63)*(IF(COUNTA($D211:FC211)*(12/$C$63)&lt;=$C$9,0,1)),0)+IF(FE$63=$C$17,0,IF(FD$63=$C$17,$B211*(FD$60),0))</f>
        <v>0</v>
      </c>
      <c r="FE211" s="50">
        <f>IF(FE$63&lt;=$C$17,($C$34*FE$59*$B211/$C$63)*(IF(COUNTA($D211:FD211)*(12/$C$63)&lt;=$C$9,0,1)),0)+IF(FF$63=$C$17,0,IF(FE$63=$C$17,$B211*(FE$60),0))</f>
        <v>0</v>
      </c>
      <c r="FF211" s="50">
        <f>IF(FF$63&lt;=$C$17,($C$34*FF$59*$B211/$C$63)*(IF(COUNTA($D211:FE211)*(12/$C$63)&lt;=$C$9,0,1)),0)+IF(FG$63=$C$17,0,IF(FF$63=$C$17,$B211*(FF$60),0))</f>
        <v>0</v>
      </c>
      <c r="FG211" s="50">
        <f>IF(FG$63&lt;=$C$17,($C$34*FG$59*$B211/$C$63)*(IF(COUNTA($D211:FF211)*(12/$C$63)&lt;=$C$9,0,1)),0)+IF(FH$63=$C$17,0,IF(FG$63=$C$17,$B211*(FG$60),0))</f>
        <v>0</v>
      </c>
      <c r="FH211" s="50">
        <f>IF(FH$63&lt;=$C$17,($C$34*FH$59*$B211/$C$63)*(IF(COUNTA($D211:FG211)*(12/$C$63)&lt;=$C$9,0,1)),0)+IF(FI$63=$C$17,0,IF(FH$63=$C$17,$B211*(FH$60),0))</f>
        <v>0</v>
      </c>
      <c r="FI211" s="50">
        <f>IF(FI$63&lt;=$C$17,($C$34*FI$59*$B211/$C$63)*(IF(COUNTA($D211:FH211)*(12/$C$63)&lt;=$C$9,0,1)),0)+IF(FJ$63=$C$17,0,IF(FI$63=$C$17,$B211*(FI$60),0))</f>
        <v>0</v>
      </c>
      <c r="FJ211" s="50">
        <f>IF(FJ$63&lt;=$C$17,($C$34*FJ$59*$B211/$C$63)*(IF(COUNTA($D211:FI211)*(12/$C$63)&lt;=$C$9,0,1)),0)+IF(FK$63=$C$17,0,IF(FJ$63=$C$17,$B211*(FJ$60),0))</f>
        <v>0</v>
      </c>
      <c r="FK211" s="50">
        <f>IF(FK$63&lt;=$C$17,($C$34*FK$59*$B211/$C$63)*(IF(COUNTA($D211:FJ211)*(12/$C$63)&lt;=$C$9,0,1)),0)+IF(FL$63=$C$17,0,IF(FK$63=$C$17,$B211*(FK$60),0))</f>
        <v>0</v>
      </c>
      <c r="FL211" s="50">
        <f>IF(FL$63&lt;=$C$17,($C$34*FL$59*$B211/$C$63)*(IF(COUNTA($D211:FK211)*(12/$C$63)&lt;=$C$9,0,1)),0)+IF(FM$63=$C$17,0,IF(FL$63=$C$17,$B211*(FL$60),0))</f>
        <v>0</v>
      </c>
      <c r="FM211" s="50">
        <f>IF(FM$63&lt;=$C$17,($C$34*FM$59*$B211/$C$63)*(IF(COUNTA($D211:FL211)*(12/$C$63)&lt;=$C$9,0,1)),0)+IF(FN$63=$C$17,0,IF(FM$63=$C$17,$B211*(FM$60),0))</f>
        <v>0</v>
      </c>
      <c r="FN211" s="50">
        <f>IF(FN$63&lt;=$C$17,($C$34*FN$59*$B211/$C$63)*(IF(COUNTA($D211:FM211)*(12/$C$63)&lt;=$C$9,0,1)),0)+IF(FO$63=$C$17,0,IF(FN$63=$C$17,$B211*(FN$60),0))</f>
        <v>0</v>
      </c>
      <c r="FO211" s="50">
        <f>IF(FO$63&lt;=$C$17,($C$34*FO$59*$B211/$C$63)*(IF(COUNTA($D211:FN211)*(12/$C$63)&lt;=$C$9,0,1)),0)+IF(FP$63=$C$17,0,IF(FO$63=$C$17,$B211*(FO$60),0))</f>
        <v>0</v>
      </c>
      <c r="FP211" s="50">
        <f>IF(FP$63&lt;=$C$17,($C$34*FP$59*$B211/$C$63)*(IF(COUNTA($D211:FO211)*(12/$C$63)&lt;=$C$9,0,1)),0)+IF(FQ$63=$C$17,0,IF(FP$63=$C$17,$B211*(FP$60),0))</f>
        <v>0</v>
      </c>
      <c r="FQ211" s="50">
        <f>IF(FQ$63&lt;=$C$17,($C$34*FQ$59*$B211/$C$63)*(IF(COUNTA($D211:FP211)*(12/$C$63)&lt;=$C$9,0,1)),0)+IF(FR$63=$C$17,0,IF(FQ$63=$C$17,$B211*(FQ$60),0))</f>
        <v>0</v>
      </c>
      <c r="FR211" s="50">
        <f>IF(FR$63&lt;=$C$17,($C$34*FR$59*$B211/$C$63)*(IF(COUNTA($D211:FQ211)*(12/$C$63)&lt;=$C$9,0,1)),0)+IF(FS$63=$C$17,0,IF(FR$63=$C$17,$B211*(FR$60),0))</f>
        <v>0</v>
      </c>
      <c r="FS211" s="50">
        <f>IF(FS$63&lt;=$C$17,($C$34*FS$59*$B211/$C$63)*(IF(COUNTA($D211:FR211)*(12/$C$63)&lt;=$C$9,0,1)),0)+IF(FT$63=$C$17,0,IF(FS$63=$C$17,$B211*(FS$60),0))</f>
        <v>0</v>
      </c>
      <c r="FT211" s="50">
        <f>IF(FT$63&lt;=$C$17,($C$34*FT$59*$B211/$C$63)*(IF(COUNTA($D211:FS211)*(12/$C$63)&lt;=$C$9,0,1)),0)+IF(FU$63=$C$17,0,IF(FT$63=$C$17,$B211*(FT$60),0))</f>
        <v>0</v>
      </c>
      <c r="FU211" s="50">
        <f>IF(FU$63&lt;=$C$17,($C$34*FU$59*$B211/$C$63)*(IF(COUNTA($D211:FT211)*(12/$C$63)&lt;=$C$9,0,1)),0)+IF(FV$63=$C$17,0,IF(FU$63=$C$17,$B211*(FU$60),0))</f>
        <v>0</v>
      </c>
      <c r="FV211" s="50">
        <f>IF(FV$63&lt;=$C$17,($C$34*FV$59*$B211/$C$63)*(IF(COUNTA($D211:FU211)*(12/$C$63)&lt;=$C$9,0,1)),0)+IF(FW$63=$C$17,0,IF(FV$63=$C$17,$B211*(FV$60),0))</f>
        <v>0</v>
      </c>
      <c r="FW211" s="50">
        <f>IF(FW$63&lt;=$C$17,($C$34*FW$59*$B211/$C$63)*(IF(COUNTA($D211:FV211)*(12/$C$63)&lt;=$C$9,0,1)),0)+IF(FX$63=$C$17,0,IF(FW$63=$C$17,$B211*(FW$60),0))</f>
        <v>0</v>
      </c>
      <c r="FX211" s="50">
        <f>IF(FX$63&lt;=$C$17,($C$34*FX$59*$B211/$C$63)*(IF(COUNTA($D211:FW211)*(12/$C$63)&lt;=$C$9,0,1)),0)+IF(FY$63=$C$17,0,IF(FX$63=$C$17,$B211*(FX$60),0))</f>
        <v>0</v>
      </c>
      <c r="FY211" s="50">
        <f>IF(FY$63&lt;=$C$17,($C$34*FY$59*$B211/$C$63)*(IF(COUNTA($D211:FX211)*(12/$C$63)&lt;=$C$9,0,1)),0)+IF(FZ$63=$C$17,0,IF(FY$63=$C$17,$B211*(FY$60),0))</f>
        <v>0</v>
      </c>
      <c r="FZ211" s="50">
        <f>IF(FZ$63&lt;=$C$17,($C$34*FZ$59*$B211/$C$63)*(IF(COUNTA($D211:FY211)*(12/$C$63)&lt;=$C$9,0,1)),0)+IF(GA$63=$C$17,0,IF(FZ$63=$C$17,$B211*(FZ$60),0))</f>
        <v>0</v>
      </c>
      <c r="GA211" s="50">
        <f>IF(GA$63&lt;=$C$17,($C$34*GA$59*$B211/$C$63)*(IF(COUNTA($D211:FZ211)*(12/$C$63)&lt;=$C$9,0,1)),0)+IF(GB$63=$C$17,0,IF(GA$63=$C$17,$B211*(GA$60),0))</f>
        <v>0</v>
      </c>
      <c r="GB211" s="50">
        <f>IF(GB$63&lt;=$C$17,($C$34*GB$59*$B211/$C$63)*(IF(COUNTA($D211:GA211)*(12/$C$63)&lt;=$C$9,0,1)),0)+IF(GC$63=$C$17,0,IF(GB$63=$C$17,$B211*(GB$60),0))</f>
        <v>0</v>
      </c>
      <c r="GC211" s="50">
        <f>IF(GC$63&lt;=$C$17,($C$34*GC$59*$B211/$C$63)*(IF(COUNTA($D211:GB211)*(12/$C$63)&lt;=$C$9,0,1)),0)+IF(GD$63=$C$17,0,IF(GC$63=$C$17,$B211*(GC$60),0))</f>
        <v>0</v>
      </c>
      <c r="GD211" s="50">
        <f>IF(GD$63&lt;=$C$17,($C$34*GD$59*$B211/$C$63)*(IF(COUNTA($D211:GC211)*(12/$C$63)&lt;=$C$9,0,1)),0)+IF(GE$63=$C$17,0,IF(GD$63=$C$17,$B211*(GD$60),0))</f>
        <v>0</v>
      </c>
      <c r="GE211" s="50">
        <f>IF(GE$63&lt;=$C$17,($C$34*GE$59*$B211/$C$63)*(IF(COUNTA($D211:GD211)*(12/$C$63)&lt;=$C$9,0,1)),0)+IF(GF$63=$C$17,0,IF(GE$63=$C$17,$B211*(GE$60),0))</f>
        <v>0</v>
      </c>
      <c r="GF211" s="50">
        <f>IF(GF$63&lt;=$C$17,($C$34*GF$59*$B211/$C$63)*(IF(COUNTA($D211:GE211)*(12/$C$63)&lt;=$C$9,0,1)),0)+IF(GG$63=$C$17,0,IF(GF$63=$C$17,$B211*(GF$60),0))</f>
        <v>0</v>
      </c>
      <c r="GG211" s="50">
        <f>IF(GG$63&lt;=$C$17,($C$34*GG$59*$B211/$C$63)*(IF(COUNTA($D211:GF211)*(12/$C$63)&lt;=$C$9,0,1)),0)+IF(GH$63=$C$17,0,IF(GG$63=$C$17,$B211*(GG$60),0))</f>
        <v>0</v>
      </c>
      <c r="GH211" s="50">
        <f>IF(GH$63&lt;=$C$17,($C$34*GH$59*$B211/$C$63)*(IF(COUNTA($D211:GG211)*(12/$C$63)&lt;=$C$9,0,1)),0)+IF(GI$63=$C$17,0,IF(GH$63=$C$17,$B211*(GH$60),0))</f>
        <v>0</v>
      </c>
      <c r="GI211" s="50">
        <f>IF(GI$63&lt;=$C$17,($C$34*GI$59*$B211/$C$63)*(IF(COUNTA($D211:GH211)*(12/$C$63)&lt;=$C$9,0,1)),0)+IF(GJ$63=$C$17,0,IF(GI$63=$C$17,$B211*(GI$60),0))</f>
        <v>0</v>
      </c>
      <c r="GJ211" s="50">
        <f>IF(GJ$63&lt;=$C$17,($C$34*GJ$59*$B211/$C$63)*(IF(COUNTA($D211:GI211)*(12/$C$63)&lt;=$C$9,0,1)),0)+IF(GK$63=$C$17,0,IF(GJ$63=$C$17,$B211*(GJ$60),0))</f>
        <v>0</v>
      </c>
      <c r="GK211" s="50">
        <f>IF(GK$63&lt;=$C$17,($C$34*GK$59*$B211/$C$63)*(IF(COUNTA($D211:GJ211)*(12/$C$63)&lt;=$C$9,0,1)),0)+IF(GL$63=$C$17,0,IF(GK$63=$C$17,$B211*(GK$60),0))</f>
        <v>0</v>
      </c>
      <c r="GL211" s="50">
        <f>IF(GL$63&lt;=$C$17,($C$34*GL$59*$B211/$C$63)*(IF(COUNTA($D211:GK211)*(12/$C$63)&lt;=$C$9,0,1)),0)+IF(GM$63=$C$17,0,IF(GL$63=$C$17,$B211*(GL$60),0))</f>
        <v>0</v>
      </c>
      <c r="GM211" s="50">
        <f>IF(GM$63&lt;=$C$17,($C$34*GM$59*$B211/$C$63)*(IF(COUNTA($D211:GL211)*(12/$C$63)&lt;=$C$9,0,1)),0)+IF(GN$63=$C$17,0,IF(GM$63=$C$17,$B211*(GM$60),0))</f>
        <v>0</v>
      </c>
      <c r="GN211" s="50">
        <f>IF(GN$63&lt;=$C$17,($C$34*GN$59*$B211/$C$63)*(IF(COUNTA($D211:GM211)*(12/$C$63)&lt;=$C$9,0,1)),0)+IF(GO$63=$C$17,0,IF(GN$63=$C$17,$B211*(GN$60),0))</f>
        <v>0</v>
      </c>
      <c r="GO211" s="50">
        <f>IF(GO$63&lt;=$C$17,($C$34*GO$59*$B211/$C$63)*(IF(COUNTA($D211:GN211)*(12/$C$63)&lt;=$C$9,0,1)),0)+IF(GP$63=$C$17,0,IF(GO$63=$C$17,$B211*(GO$60),0))</f>
        <v>0</v>
      </c>
      <c r="GP211" s="50">
        <f>IF(GP$63&lt;=$C$17,($C$34*GP$59*$B211/$C$63)*(IF(COUNTA($D211:GO211)*(12/$C$63)&lt;=$C$9,0,1)),0)+IF(GQ$63=$C$17,0,IF(GP$63=$C$17,$B211*(GP$60),0))</f>
        <v>0</v>
      </c>
      <c r="GQ211" s="50">
        <f>IF(GQ$63&lt;=$C$17,($C$34*GQ$59*$B211/$C$63)*(IF(COUNTA($D211:GP211)*(12/$C$63)&lt;=$C$9,0,1)),0)+IF(GR$63=$C$17,0,IF(GQ$63=$C$17,$B211*(GQ$60),0))</f>
        <v>0</v>
      </c>
      <c r="GR211" s="50">
        <f>IF(GR$63&lt;=$C$17,($C$34*GR$59*$B211/$C$63)*(IF(COUNTA($D211:GQ211)*(12/$C$63)&lt;=$C$9,0,1)),0)+IF(GS$63=$C$17,0,IF(GR$63=$C$17,$B211*(GR$60),0))</f>
        <v>0</v>
      </c>
      <c r="GS211" s="50">
        <f>IF(GS$63&lt;=$C$17,($C$34*GS$59*$B211/$C$63)*(IF(COUNTA($D211:GR211)*(12/$C$63)&lt;=$C$9,0,1)),0)+IF(GT$63=$C$17,0,IF(GS$63=$C$17,$B211*(GS$60),0))</f>
        <v>0</v>
      </c>
      <c r="GT211" s="50">
        <f>IF(GT$63&lt;=$C$17,($C$34*GT$59*$B211/$C$63)*(IF(COUNTA($D211:GS211)*(12/$C$63)&lt;=$C$9,0,1)),0)+IF(GU$63=$C$17,0,IF(GT$63=$C$17,$B211*(GT$60),0))</f>
        <v>0</v>
      </c>
      <c r="GU211" s="50">
        <f>IF(GU$63&lt;=$C$17,($C$34*GU$59*$B211/$C$63)*(IF(COUNTA($D211:GT211)*(12/$C$63)&lt;=$C$9,0,1)),0)+IF(GV$63=$C$17,0,IF(GU$63=$C$17,$B211*(GU$60),0))</f>
        <v>0</v>
      </c>
      <c r="GV211" s="50">
        <f>IF(GV$63&lt;=$C$17,($C$34*GV$59*$B211/$C$63)*(IF(COUNTA($D211:GU211)*(12/$C$63)&lt;=$C$9,0,1)),0)+IF(GW$63=$C$17,0,IF(GV$63=$C$17,$B211*(GV$60),0))</f>
        <v>0</v>
      </c>
      <c r="GW211" s="50">
        <f>IF(GW$63&lt;=$C$17,($C$34*GW$59*$B211/$C$63)*(IF(COUNTA($D211:GV211)*(12/$C$63)&lt;=$C$9,0,1)),0)+IF(GX$63=$C$17,0,IF(GW$63=$C$17,$B211*(GW$60),0))</f>
        <v>0</v>
      </c>
      <c r="GX211" s="50">
        <f>IF(GX$63&lt;=$C$17,($C$34*GX$59*$B211/$C$63)*(IF(COUNTA($D211:GW211)*(12/$C$63)&lt;=$C$9,0,1)),0)+IF(GY$63=$C$17,0,IF(GX$63=$C$17,$B211*(GX$60),0))</f>
        <v>0</v>
      </c>
      <c r="GY211" s="50">
        <f>IF(GY$63&lt;=$C$17,($C$34*GY$59*$B211/$C$63)*(IF(COUNTA($D211:GX211)*(12/$C$63)&lt;=$C$9,0,1)),0)+IF(GZ$63=$C$17,0,IF(GY$63=$C$17,$B211*(GY$60),0))</f>
        <v>0</v>
      </c>
      <c r="GZ211" s="50">
        <f>IF(GZ$63&lt;=$C$17,($C$34*GZ$59*$B211/$C$63)*(IF(COUNTA($D211:GY211)*(12/$C$63)&lt;=$C$9,0,1)),0)+IF(HA$63=$C$17,0,IF(GZ$63=$C$17,$B211*(GZ$60),0))</f>
        <v>0</v>
      </c>
      <c r="HA211" s="50">
        <f>IF(HA$63&lt;=$C$17,($C$34*HA$59*$B211/$C$63)*(IF(COUNTA($D211:GZ211)*(12/$C$63)&lt;=$C$9,0,1)),0)+IF(HB$63=$C$17,0,IF(HA$63=$C$17,$B211*(HA$60),0))</f>
        <v>0</v>
      </c>
      <c r="HB211" s="50">
        <f>IF(HB$63&lt;=$C$17,($C$34*HB$59*$B211/$C$63)*(IF(COUNTA($D211:HA211)*(12/$C$63)&lt;=$C$9,0,1)),0)+IF(HC$63=$C$17,0,IF(HB$63=$C$17,$B211*(HB$60),0))</f>
        <v>0</v>
      </c>
      <c r="HC211" s="50">
        <f>IF(HC$63&lt;=$C$17,($C$34*HC$59*$B211/$C$63)*(IF(COUNTA($D211:HB211)*(12/$C$63)&lt;=$C$9,0,1)),0)+IF(HD$63=$C$17,0,IF(HC$63=$C$17,$B211*(HC$60),0))</f>
        <v>0</v>
      </c>
      <c r="HD211" s="50">
        <f>IF(HD$63&lt;=$C$17,($C$34*HD$59*$B211/$C$63)*(IF(COUNTA($D211:HC211)*(12/$C$63)&lt;=$C$9,0,1)),0)+IF(HE$63=$C$17,0,IF(HD$63=$C$17,$B211*(HD$60),0))</f>
        <v>0</v>
      </c>
      <c r="HE211" s="50">
        <f>IF(HE$63&lt;=$C$17,($C$34*HE$59*$B211/$C$63)*(IF(COUNTA($D211:HD211)*(12/$C$63)&lt;=$C$9,0,1)),0)+IF(HF$63=$C$17,0,IF(HE$63=$C$17,$B211*(HE$60),0))</f>
        <v>0</v>
      </c>
      <c r="HF211" s="50">
        <f>IF(HF$63&lt;=$C$17,($C$34*HF$59*$B211/$C$63)*(IF(COUNTA($D211:HE211)*(12/$C$63)&lt;=$C$9,0,1)),0)+IF(HG$63=$C$17,0,IF(HF$63=$C$17,$B211*(HF$60),0))</f>
        <v>0</v>
      </c>
      <c r="HG211" s="50">
        <f>IF(HG$63&lt;=$C$17,($C$34*HG$59*$B211/$C$63)*(IF(COUNTA($D211:HF211)*(12/$C$63)&lt;=$C$9,0,1)),0)+IF(HH$63=$C$17,0,IF(HG$63=$C$17,$B211*(HG$60),0))</f>
        <v>0</v>
      </c>
      <c r="HH211" s="50">
        <f>IF(HH$63&lt;=$C$17,($C$34*HH$59*$B211/$C$63)*(IF(COUNTA($D211:HG211)*(12/$C$63)&lt;=$C$9,0,1)),0)+IF(HI$63=$C$17,0,IF(HH$63=$C$17,$B211*(HH$60),0))</f>
        <v>0</v>
      </c>
      <c r="HI211" s="50">
        <f>IF(HI$63&lt;=$C$17,($C$34*HI$59*$B211/$C$63)*(IF(COUNTA($D211:HH211)*(12/$C$63)&lt;=$C$9,0,1)),0)+IF(HJ$63=$C$17,0,IF(HI$63=$C$17,$B211*(HI$60),0))</f>
        <v>0</v>
      </c>
      <c r="HJ211" s="50">
        <f>IF(HJ$63&lt;=$C$17,($C$34*HJ$59*$B211/$C$63)*(IF(COUNTA($D211:HI211)*(12/$C$63)&lt;=$C$9,0,1)),0)+IF(HK$63=$C$17,0,IF(HJ$63=$C$17,$B211*(HJ$60),0))</f>
        <v>0</v>
      </c>
      <c r="HK211" s="50">
        <f>IF(HK$63&lt;=$C$17,($C$34*HK$59*$B211/$C$63)*(IF(COUNTA($D211:HJ211)*(12/$C$63)&lt;=$C$9,0,1)),0)+IF(HL$63=$C$17,0,IF(HK$63=$C$17,$B211*(HK$60),0))</f>
        <v>0</v>
      </c>
      <c r="HL211" s="50">
        <f>IF(HL$63&lt;=$C$17,($C$34*HL$59*$B211/$C$63)*(IF(COUNTA($D211:HK211)*(12/$C$63)&lt;=$C$9,0,1)),0)+IF(HM$63=$C$17,0,IF(HL$63=$C$17,$B211*(HL$60),0))</f>
        <v>0</v>
      </c>
      <c r="HM211" s="50">
        <f>IF(HM$63&lt;=$C$17,($C$34*HM$59*$B211/$C$63)*(IF(COUNTA($D211:HL211)*(12/$C$63)&lt;=$C$9,0,1)),0)+IF(HN$63=$C$17,0,IF(HM$63=$C$17,$B211*(HM$60),0))</f>
        <v>0</v>
      </c>
      <c r="HN211" s="50">
        <f>IF(HN$63&lt;=$C$17,($C$34*HN$59*$B211/$C$63)*(IF(COUNTA($D211:HM211)*(12/$C$63)&lt;=$C$9,0,1)),0)+IF(HO$63=$C$17,0,IF(HN$63=$C$17,$B211*(HN$60),0))</f>
        <v>0</v>
      </c>
      <c r="HO211" s="50">
        <f>IF(HO$63&lt;=$C$17,($C$34*HO$59*$B211/$C$63)*(IF(COUNTA($D211:HN211)*(12/$C$63)&lt;=$C$9,0,1)),0)+IF(HP$63=$C$17,0,IF(HO$63=$C$17,$B211*(HO$60),0))</f>
        <v>0</v>
      </c>
      <c r="HP211" s="50">
        <f>IF(HP$63&lt;=$C$17,($C$34*HP$59*$B211/$C$63)*(IF(COUNTA($D211:HO211)*(12/$C$63)&lt;=$C$9,0,1)),0)+IF(HQ$63=$C$17,0,IF(HP$63=$C$17,$B211*(HP$60),0))</f>
        <v>0</v>
      </c>
      <c r="HQ211" s="50">
        <f>IF(HQ$63&lt;=$C$17,($C$34*HQ$59*$B211/$C$63)*(IF(COUNTA($D211:HP211)*(12/$C$63)&lt;=$C$9,0,1)),0)+IF(HR$63=$C$17,0,IF(HQ$63=$C$17,$B211*(HQ$60),0))</f>
        <v>0</v>
      </c>
      <c r="HR211" s="50">
        <f>IF(HR$63&lt;=$C$17,($C$34*HR$59*$B211/$C$63)*(IF(COUNTA($D211:HQ211)*(12/$C$63)&lt;=$C$9,0,1)),0)+IF(HS$63=$C$17,0,IF(HR$63=$C$17,$B211*(HR$60),0))</f>
        <v>0</v>
      </c>
      <c r="HS211" s="50">
        <f>IF(HS$63&lt;=$C$17,($C$34*HS$59*$B211/$C$63)*(IF(COUNTA($D211:HR211)*(12/$C$63)&lt;=$C$9,0,1)),0)+IF(HT$63=$C$17,0,IF(HS$63=$C$17,$B211*(HS$60),0))</f>
        <v>0</v>
      </c>
      <c r="HT211" s="50">
        <f>IF(HT$63&lt;=$C$17,($C$34*HT$59*$B211/$C$63)*(IF(COUNTA($D211:HS211)*(12/$C$63)&lt;=$C$9,0,1)),0)+IF(HU$63=$C$17,0,IF(HT$63=$C$17,$B211*(HT$60),0))</f>
        <v>0</v>
      </c>
      <c r="HU211" s="50">
        <f>IF(HU$63&lt;=$C$17,($C$34*HU$59*$B211/$C$63)*(IF(COUNTA($D211:HT211)*(12/$C$63)&lt;=$C$9,0,1)),0)+IF(HV$63=$C$17,0,IF(HU$63=$C$17,$B211*(HU$60),0))</f>
        <v>0</v>
      </c>
      <c r="HV211" s="50">
        <f>IF(HV$63&lt;=$C$17,($C$34*HV$59*$B211/$C$63)*(IF(COUNTA($D211:HU211)*(12/$C$63)&lt;=$C$9,0,1)),0)+IF(HW$63=$C$17,0,IF(HV$63=$C$17,$B211*(HV$60),0))</f>
        <v>0</v>
      </c>
      <c r="HW211" s="50">
        <f>IF(HW$63&lt;=$C$17,($C$34*HW$59*$B211/$C$63)*(IF(COUNTA($D211:HV211)*(12/$C$63)&lt;=$C$9,0,1)),0)+IF(HX$63=$C$17,0,IF(HW$63=$C$17,$B211*(HW$60),0))</f>
        <v>0</v>
      </c>
      <c r="HX211" s="50">
        <f>IF(HX$63&lt;=$C$17,($C$34*HX$59*$B211/$C$63)*(IF(COUNTA($D211:HW211)*(12/$C$63)&lt;=$C$9,0,1)),0)+IF(HY$63=$C$17,0,IF(HX$63=$C$17,$B211*(HX$60),0))</f>
        <v>0</v>
      </c>
      <c r="HY211" s="50">
        <f>IF(HY$63&lt;=$C$17,($C$34*HY$59*$B211/$C$63)*(IF(COUNTA($D211:HX211)*(12/$C$63)&lt;=$C$9,0,1)),0)+IF(HZ$63=$C$17,0,IF(HY$63=$C$17,$B211*(HY$60),0))</f>
        <v>0</v>
      </c>
      <c r="HZ211" s="50">
        <f>IF(HZ$63&lt;=$C$17,($C$34*HZ$59*$B211/$C$63)*(IF(COUNTA($D211:HY211)*(12/$C$63)&lt;=$C$9,0,1)),0)+IF(IA$63=$C$17,0,IF(HZ$63=$C$17,$B211*(HZ$60),0))</f>
        <v>0</v>
      </c>
      <c r="IA211" s="50">
        <f>IF(IA$63&lt;=$C$17,($C$34*IA$59*$B211/$C$63)*(IF(COUNTA($D211:HZ211)*(12/$C$63)&lt;=$C$9,0,1)),0)+IF(IB$63=$C$17,0,IF(IA$63=$C$17,$B211*(IA$60),0))</f>
        <v>0</v>
      </c>
      <c r="IB211" s="50">
        <f>IF(IB$63&lt;=$C$17,($C$34*IB$59*$B211/$C$63)*(IF(COUNTA($D211:IA211)*(12/$C$63)&lt;=$C$9,0,1)),0)+IF(IC$63=$C$17,0,IF(IB$63=$C$17,$B211*(IB$60),0))</f>
        <v>0</v>
      </c>
      <c r="IC211" s="50">
        <f>IF(IC$63&lt;=$C$17,($C$34*IC$59*$B211/$C$63)*(IF(COUNTA($D211:IB211)*(12/$C$63)&lt;=$C$9,0,1)),0)+IF(ID$63=$C$17,0,IF(IC$63=$C$17,$B211*(IC$60),0))</f>
        <v>0</v>
      </c>
      <c r="ID211" s="50">
        <f>IF(ID$63&lt;=$C$17,($C$34*ID$59*$B211/$C$63)*(IF(COUNTA($D211:IC211)*(12/$C$63)&lt;=$C$9,0,1)),0)+IF(IE$63=$C$17,0,IF(ID$63=$C$17,$B211*(ID$60),0))</f>
        <v>0</v>
      </c>
      <c r="IE211" s="50">
        <f>IF(IE$63&lt;=$C$17,($C$34*IE$59*$B211/$C$63)*(IF(COUNTA($D211:ID211)*(12/$C$63)&lt;=$C$9,0,1)),0)+IF(IF$63=$C$17,0,IF(IE$63=$C$17,$B211*(IE$60),0))</f>
        <v>0</v>
      </c>
      <c r="IF211" s="50">
        <f>IF(IF$63&lt;=$C$17,($C$34*IF$59*$B211/$C$63)*(IF(COUNTA($D211:IE211)*(12/$C$63)&lt;=$C$9,0,1)),0)+IF(IG$63=$C$17,0,IF(IF$63=$C$17,$B211*(IF$60),0))</f>
        <v>0</v>
      </c>
      <c r="IG211" s="50">
        <f>IF(IG$63&lt;=$C$17,($C$34*IG$59*$B211/$C$63)*(IF(COUNTA($D211:IF211)*(12/$C$63)&lt;=$C$9,0,1)),0)+IF(IH$63=$C$17,0,IF(IG$63=$C$17,$B211*(IG$60),0))</f>
        <v>0</v>
      </c>
      <c r="IH211" s="50">
        <f>IF(IH$63&lt;=$C$17,($C$34*IH$59*$B211/$C$63)*(IF(COUNTA($D211:IG211)*(12/$C$63)&lt;=$C$9,0,1)),0)+IF(II$63=$C$17,0,IF(IH$63=$C$17,$B211*(IH$60),0))</f>
        <v>0</v>
      </c>
      <c r="II211" s="50">
        <f>IF(II$63&lt;=$C$17,($C$34*II$59*$B211/$C$63)*(IF(COUNTA($D211:IH211)*(12/$C$63)&lt;=$C$9,0,1)),0)+IF(IJ$63=$C$17,0,IF(II$63=$C$17,$B211*(II$60),0))</f>
        <v>0</v>
      </c>
      <c r="IJ211" s="50">
        <f>IF(IJ$63&lt;=$C$17,($C$34*IJ$59*$B211/$C$63)*(IF(COUNTA($D211:II211)*(12/$C$63)&lt;=$C$9,0,1)),0)+IF(IK$63=$C$17,0,IF(IJ$63=$C$17,$B211*(IJ$60),0))</f>
        <v>0</v>
      </c>
      <c r="IK211" s="50">
        <f>IF(IK$63&lt;=$C$17,($C$34*IK$59*$B211/$C$63)*(IF(COUNTA($D211:IJ211)*(12/$C$63)&lt;=$C$9,0,1)),0)+IF(IL$63=$C$17,0,IF(IK$63=$C$17,$B211*(IK$60),0))</f>
        <v>0</v>
      </c>
      <c r="IL211" s="50">
        <f>IF(IL$63&lt;=$C$17,($C$34*IL$59*$B211/$C$63)*(IF(COUNTA($D211:IK211)*(12/$C$63)&lt;=$C$9,0,1)),0)+IF(IM$63=$C$17,0,IF(IL$63=$C$17,$B211*(IL$60),0))</f>
        <v>0</v>
      </c>
      <c r="IM211" s="50">
        <f>IF(IM$63&lt;=$C$17,($C$34*IM$59*$B211/$C$63)*(IF(COUNTA($D211:IL211)*(12/$C$63)&lt;=$C$9,0,1)),0)+IF(IN$63=$C$17,0,IF(IM$63=$C$17,$B211*(IM$60),0))</f>
        <v>0</v>
      </c>
      <c r="IN211" s="50">
        <f>IF(IN$63&lt;=$C$17,($C$34*IN$59*$B211/$C$63)*(IF(COUNTA($D211:IM211)*(12/$C$63)&lt;=$C$9,0,1)),0)+IF(IO$63=$C$17,0,IF(IN$63=$C$17,$B211*(IN$60),0))</f>
        <v>0</v>
      </c>
      <c r="IO211" s="50">
        <f>IF(IO$63&lt;=$C$17,($C$34*IO$59*$B211/$C$63)*(IF(COUNTA($D211:IN211)*(12/$C$63)&lt;=$C$9,0,1)),0)+IF(IP$63=$C$17,0,IF(IO$63=$C$17,$B211*(IO$60),0))</f>
        <v>0</v>
      </c>
      <c r="IP211" s="50">
        <f>IF(IP$63&lt;=$C$17,($C$34*IP$59*$B211/$C$63)*(IF(COUNTA($D211:IO211)*(12/$C$63)&lt;=$C$9,0,1)),0)+IF(IQ$63=$C$17,0,IF(IP$63=$C$17,$B211*(IP$60),0))</f>
        <v>0</v>
      </c>
      <c r="IQ211" s="50">
        <f>IF(IQ$63&lt;=$C$17,($C$34*IQ$59*$B211/$C$63)*(IF(COUNTA($D211:IP211)*(12/$C$63)&lt;=$C$9,0,1)),0)+IF(IR$63=$C$17,0,IF(IQ$63=$C$17,$B211*(IQ$60),0))</f>
        <v>0</v>
      </c>
      <c r="IR211" s="50">
        <f>IF(IR$63&lt;=$C$17,($C$34*IR$59*$B211/$C$63)*(IF(COUNTA($D211:IQ211)*(12/$C$63)&lt;=$C$9,0,1)),0)+IF(IS$63=$C$17,0,IF(IR$63=$C$17,$B211*(IR$60),0))</f>
        <v>0</v>
      </c>
      <c r="IS211" s="50">
        <f>IF(IS$63&lt;=$C$17,($C$34*IS$59*$B211/$C$63)*(IF(COUNTA($D211:IR211)*(12/$C$63)&lt;=$C$9,0,1)),0)+IF(IT$63=$C$17,0,IF(IS$63=$C$17,$B211*(IS$60),0))</f>
        <v>0</v>
      </c>
      <c r="IT211" s="50">
        <f>IF(IT$63&lt;=$C$17,($C$34*IT$59*$B211/$C$63)*(IF(COUNTA($D211:IS211)*(12/$C$63)&lt;=$C$9,0,1)),0)+IF(IU$63=$C$17,0,IF(IT$63=$C$17,$B211*(IT$60),0))</f>
        <v>0</v>
      </c>
      <c r="IU211" s="50">
        <f>IF(IU$63&lt;=$C$17,($C$34*IU$59*$B211/$C$63)*(IF(COUNTA($D211:IT211)*(12/$C$63)&lt;=$C$9,0,1)),0)+IF(IV$63=$C$17,0,IF(IU$63=$C$17,$B211*(IU$60),0))</f>
        <v>0</v>
      </c>
      <c r="IV211" s="50">
        <f>IF(IV$63&lt;=$C$17,($C$34*IV$59*$B211/$C$63)*(IF(COUNTA($D211:IU211)*(12/$C$63)&lt;=$C$9,0,1)),0)+IF(IW$63=$C$17,0,IF(IV$63=$C$17,$B211*(IV$60),0))</f>
        <v>0</v>
      </c>
      <c r="IW211" s="50">
        <f>IF(IW$63&lt;=$C$17,($C$34*IW$59*$B211/$C$63)*(IF(COUNTA($D211:IV211)*(12/$C$63)&lt;=$C$9,0,1)),0)+IF(IX$63=$C$17,0,IF(IW$63=$C$17,$B211*(IW$60),0))</f>
        <v>0</v>
      </c>
      <c r="IX211" s="50"/>
      <c r="IY211" s="50"/>
      <c r="IZ211" s="50"/>
      <c r="JA211" s="50"/>
      <c r="JB211" s="50"/>
      <c r="JC211" s="50"/>
      <c r="JD211" s="50"/>
      <c r="JE211" s="50"/>
      <c r="JF211" s="50"/>
      <c r="JG211" s="50"/>
      <c r="JH211" s="50"/>
      <c r="JI211" s="50"/>
      <c r="JJ211" s="50"/>
      <c r="JK211" s="50"/>
      <c r="JL211" s="50"/>
      <c r="JM211" s="50"/>
      <c r="JN211" s="50"/>
      <c r="JO211" s="50"/>
      <c r="JP211" s="50"/>
      <c r="JQ211" s="50"/>
      <c r="JR211" s="50"/>
      <c r="JS211" s="50"/>
      <c r="JT211" s="50"/>
      <c r="JU211" s="50"/>
      <c r="JV211" s="50"/>
      <c r="JW211" s="50"/>
      <c r="JX211" s="50"/>
      <c r="JY211" s="50"/>
      <c r="JZ211" s="50"/>
      <c r="KA211" s="50"/>
      <c r="KB211" s="50"/>
      <c r="KC211" s="50"/>
      <c r="KD211" s="50"/>
      <c r="KE211" s="50"/>
      <c r="KF211" s="50"/>
      <c r="KG211" s="50"/>
      <c r="KH211" s="50"/>
      <c r="KI211" s="50"/>
      <c r="KJ211" s="50"/>
      <c r="KK211" s="50"/>
      <c r="KL211" s="50"/>
      <c r="KM211" s="50"/>
      <c r="KN211" s="50"/>
      <c r="KO211" s="50"/>
      <c r="KP211" s="50"/>
      <c r="KQ211" s="50"/>
      <c r="KR211" s="50"/>
      <c r="KS211" s="50"/>
      <c r="KT211" s="50"/>
      <c r="KU211" s="50"/>
      <c r="KV211" s="50"/>
      <c r="KW211" s="50"/>
      <c r="KX211" s="50"/>
      <c r="KY211" s="50"/>
      <c r="KZ211" s="50"/>
      <c r="LA211" s="50"/>
      <c r="LB211" s="50"/>
      <c r="LC211" s="50"/>
      <c r="LD211" s="50"/>
      <c r="LE211" s="50"/>
      <c r="LF211" s="50"/>
      <c r="LG211" s="50"/>
      <c r="LH211" s="50"/>
      <c r="LI211" s="50"/>
      <c r="LJ211" s="50"/>
      <c r="LK211" s="50"/>
      <c r="LL211" s="50"/>
      <c r="LM211" s="50"/>
      <c r="LN211" s="50"/>
      <c r="LO211" s="50"/>
      <c r="LP211" s="50"/>
      <c r="LQ211" s="50"/>
      <c r="LR211" s="50"/>
      <c r="LS211" s="50"/>
      <c r="LT211" s="50"/>
      <c r="LU211" s="50"/>
      <c r="LV211" s="50"/>
      <c r="LW211" s="50"/>
      <c r="LX211" s="50"/>
      <c r="LY211" s="50"/>
      <c r="LZ211" s="50"/>
      <c r="MA211" s="50"/>
      <c r="MB211" s="50"/>
      <c r="MC211" s="50"/>
      <c r="MD211" s="50"/>
      <c r="ME211" s="50"/>
      <c r="MF211" s="50"/>
      <c r="MG211" s="50"/>
      <c r="MH211" s="50"/>
      <c r="MI211" s="50"/>
      <c r="MJ211" s="50"/>
      <c r="MK211" s="50"/>
      <c r="ML211" s="50"/>
      <c r="MM211" s="50"/>
      <c r="MN211" s="50"/>
      <c r="MO211" s="50"/>
      <c r="MP211" s="50"/>
      <c r="MQ211" s="50"/>
      <c r="MR211" s="50"/>
      <c r="MS211" s="50"/>
      <c r="MT211" s="50"/>
      <c r="MU211" s="50"/>
      <c r="MV211" s="50"/>
      <c r="MW211" s="50"/>
      <c r="MX211" s="50"/>
      <c r="MY211" s="50"/>
      <c r="MZ211" s="50"/>
      <c r="NA211" s="50"/>
      <c r="NB211" s="50"/>
      <c r="NC211" s="50"/>
      <c r="ND211" s="50"/>
      <c r="NE211" s="50"/>
      <c r="NF211" s="50"/>
      <c r="NG211" s="50"/>
      <c r="NH211" s="50"/>
      <c r="NI211" s="50"/>
      <c r="NJ211" s="50"/>
      <c r="NK211" s="50"/>
      <c r="NL211" s="50"/>
      <c r="NM211" s="50"/>
      <c r="NN211" s="50"/>
      <c r="NO211" s="50"/>
      <c r="NP211" s="50"/>
      <c r="NQ211" s="50"/>
      <c r="NR211" s="50"/>
      <c r="NS211" s="50"/>
      <c r="NT211" s="50"/>
      <c r="NU211" s="50"/>
    </row>
    <row r="212" spans="1:385" outlineLevel="1" x14ac:dyDescent="0.25">
      <c r="A212" s="2" t="s">
        <v>55</v>
      </c>
      <c r="B212" s="79">
        <f ca="1">+OFFSET($D$52,0,COUNTA($B$66:B211),,)</f>
        <v>0</v>
      </c>
      <c r="C212" s="88">
        <f t="shared" si="63"/>
        <v>0</v>
      </c>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47"/>
      <c r="EJ212" s="47"/>
      <c r="EK212" s="47"/>
      <c r="EL212" s="47"/>
      <c r="EM212" s="47"/>
      <c r="EN212" s="47"/>
      <c r="EO212" s="47"/>
      <c r="EP212" s="47"/>
      <c r="EQ212" s="47"/>
      <c r="ER212" s="47"/>
      <c r="ES212" s="47"/>
      <c r="ET212" s="50">
        <f>IF(EU$63&gt;$C$17,0,-ET$53*(12/$C$63))</f>
        <v>0</v>
      </c>
      <c r="EU212" s="50">
        <f>IF(EU$63&lt;=$C$17,($C$34*EU$59*$B212/$C$63)*(IF(COUNTA($D212:ET212)*(12/$C$63)&lt;=$C$9,0,1)),0)+IF(EV$63=$C$17,0,IF(EU$63=$C$17,$B212*(EU$60),0))</f>
        <v>0</v>
      </c>
      <c r="EV212" s="50">
        <f>IF(EV$63&lt;=$C$17,($C$34*EV$59*$B212/$C$63)*(IF(COUNTA($D212:EU212)*(12/$C$63)&lt;=$C$9,0,1)),0)+IF(EW$63=$C$17,0,IF(EV$63=$C$17,$B212*(EV$60),0))</f>
        <v>0</v>
      </c>
      <c r="EW212" s="50">
        <f>IF(EW$63&lt;=$C$17,($C$34*EW$59*$B212/$C$63)*(IF(COUNTA($D212:EV212)*(12/$C$63)&lt;=$C$9,0,1)),0)+IF(EX$63=$C$17,0,IF(EW$63=$C$17,$B212*(EW$60),0))</f>
        <v>0</v>
      </c>
      <c r="EX212" s="50">
        <f>IF(EX$63&lt;=$C$17,($C$34*EX$59*$B212/$C$63)*(IF(COUNTA($D212:EW212)*(12/$C$63)&lt;=$C$9,0,1)),0)+IF(EY$63=$C$17,0,IF(EX$63=$C$17,$B212*(EX$60),0))</f>
        <v>0</v>
      </c>
      <c r="EY212" s="50">
        <f>IF(EY$63&lt;=$C$17,($C$34*EY$59*$B212/$C$63)*(IF(COUNTA($D212:EX212)*(12/$C$63)&lt;=$C$9,0,1)),0)+IF(EZ$63=$C$17,0,IF(EY$63=$C$17,$B212*(EY$60),0))</f>
        <v>0</v>
      </c>
      <c r="EZ212" s="50">
        <f>IF(EZ$63&lt;=$C$17,($C$34*EZ$59*$B212/$C$63)*(IF(COUNTA($D212:EY212)*(12/$C$63)&lt;=$C$9,0,1)),0)+IF(FA$63=$C$17,0,IF(EZ$63=$C$17,$B212*(EZ$60),0))</f>
        <v>0</v>
      </c>
      <c r="FA212" s="50">
        <f>IF(FA$63&lt;=$C$17,($C$34*FA$59*$B212/$C$63)*(IF(COUNTA($D212:EZ212)*(12/$C$63)&lt;=$C$9,0,1)),0)+IF(FB$63=$C$17,0,IF(FA$63=$C$17,$B212*(FA$60),0))</f>
        <v>0</v>
      </c>
      <c r="FB212" s="50">
        <f>IF(FB$63&lt;=$C$17,($C$34*FB$59*$B212/$C$63)*(IF(COUNTA($D212:FA212)*(12/$C$63)&lt;=$C$9,0,1)),0)+IF(FC$63=$C$17,0,IF(FB$63=$C$17,$B212*(FB$60),0))</f>
        <v>0</v>
      </c>
      <c r="FC212" s="50">
        <f>IF(FC$63&lt;=$C$17,($C$34*FC$59*$B212/$C$63)*(IF(COUNTA($D212:FB212)*(12/$C$63)&lt;=$C$9,0,1)),0)+IF(FD$63=$C$17,0,IF(FC$63=$C$17,$B212*(FC$60),0))</f>
        <v>0</v>
      </c>
      <c r="FD212" s="50">
        <f>IF(FD$63&lt;=$C$17,($C$34*FD$59*$B212/$C$63)*(IF(COUNTA($D212:FC212)*(12/$C$63)&lt;=$C$9,0,1)),0)+IF(FE$63=$C$17,0,IF(FD$63=$C$17,$B212*(FD$60),0))</f>
        <v>0</v>
      </c>
      <c r="FE212" s="50">
        <f>IF(FE$63&lt;=$C$17,($C$34*FE$59*$B212/$C$63)*(IF(COUNTA($D212:FD212)*(12/$C$63)&lt;=$C$9,0,1)),0)+IF(FF$63=$C$17,0,IF(FE$63=$C$17,$B212*(FE$60),0))</f>
        <v>0</v>
      </c>
      <c r="FF212" s="50">
        <f>IF(FF$63&lt;=$C$17,($C$34*FF$59*$B212/$C$63)*(IF(COUNTA($D212:FE212)*(12/$C$63)&lt;=$C$9,0,1)),0)+IF(FG$63=$C$17,0,IF(FF$63=$C$17,$B212*(FF$60),0))</f>
        <v>0</v>
      </c>
      <c r="FG212" s="50">
        <f>IF(FG$63&lt;=$C$17,($C$34*FG$59*$B212/$C$63)*(IF(COUNTA($D212:FF212)*(12/$C$63)&lt;=$C$9,0,1)),0)+IF(FH$63=$C$17,0,IF(FG$63=$C$17,$B212*(FG$60),0))</f>
        <v>0</v>
      </c>
      <c r="FH212" s="50">
        <f>IF(FH$63&lt;=$C$17,($C$34*FH$59*$B212/$C$63)*(IF(COUNTA($D212:FG212)*(12/$C$63)&lt;=$C$9,0,1)),0)+IF(FI$63=$C$17,0,IF(FH$63=$C$17,$B212*(FH$60),0))</f>
        <v>0</v>
      </c>
      <c r="FI212" s="50">
        <f>IF(FI$63&lt;=$C$17,($C$34*FI$59*$B212/$C$63)*(IF(COUNTA($D212:FH212)*(12/$C$63)&lt;=$C$9,0,1)),0)+IF(FJ$63=$C$17,0,IF(FI$63=$C$17,$B212*(FI$60),0))</f>
        <v>0</v>
      </c>
      <c r="FJ212" s="50">
        <f>IF(FJ$63&lt;=$C$17,($C$34*FJ$59*$B212/$C$63)*(IF(COUNTA($D212:FI212)*(12/$C$63)&lt;=$C$9,0,1)),0)+IF(FK$63=$C$17,0,IF(FJ$63=$C$17,$B212*(FJ$60),0))</f>
        <v>0</v>
      </c>
      <c r="FK212" s="50">
        <f>IF(FK$63&lt;=$C$17,($C$34*FK$59*$B212/$C$63)*(IF(COUNTA($D212:FJ212)*(12/$C$63)&lt;=$C$9,0,1)),0)+IF(FL$63=$C$17,0,IF(FK$63=$C$17,$B212*(FK$60),0))</f>
        <v>0</v>
      </c>
      <c r="FL212" s="50">
        <f>IF(FL$63&lt;=$C$17,($C$34*FL$59*$B212/$C$63)*(IF(COUNTA($D212:FK212)*(12/$C$63)&lt;=$C$9,0,1)),0)+IF(FM$63=$C$17,0,IF(FL$63=$C$17,$B212*(FL$60),0))</f>
        <v>0</v>
      </c>
      <c r="FM212" s="50">
        <f>IF(FM$63&lt;=$C$17,($C$34*FM$59*$B212/$C$63)*(IF(COUNTA($D212:FL212)*(12/$C$63)&lt;=$C$9,0,1)),0)+IF(FN$63=$C$17,0,IF(FM$63=$C$17,$B212*(FM$60),0))</f>
        <v>0</v>
      </c>
      <c r="FN212" s="50">
        <f>IF(FN$63&lt;=$C$17,($C$34*FN$59*$B212/$C$63)*(IF(COUNTA($D212:FM212)*(12/$C$63)&lt;=$C$9,0,1)),0)+IF(FO$63=$C$17,0,IF(FN$63=$C$17,$B212*(FN$60),0))</f>
        <v>0</v>
      </c>
      <c r="FO212" s="50">
        <f>IF(FO$63&lt;=$C$17,($C$34*FO$59*$B212/$C$63)*(IF(COUNTA($D212:FN212)*(12/$C$63)&lt;=$C$9,0,1)),0)+IF(FP$63=$C$17,0,IF(FO$63=$C$17,$B212*(FO$60),0))</f>
        <v>0</v>
      </c>
      <c r="FP212" s="50">
        <f>IF(FP$63&lt;=$C$17,($C$34*FP$59*$B212/$C$63)*(IF(COUNTA($D212:FO212)*(12/$C$63)&lt;=$C$9,0,1)),0)+IF(FQ$63=$C$17,0,IF(FP$63=$C$17,$B212*(FP$60),0))</f>
        <v>0</v>
      </c>
      <c r="FQ212" s="50">
        <f>IF(FQ$63&lt;=$C$17,($C$34*FQ$59*$B212/$C$63)*(IF(COUNTA($D212:FP212)*(12/$C$63)&lt;=$C$9,0,1)),0)+IF(FR$63=$C$17,0,IF(FQ$63=$C$17,$B212*(FQ$60),0))</f>
        <v>0</v>
      </c>
      <c r="FR212" s="50">
        <f>IF(FR$63&lt;=$C$17,($C$34*FR$59*$B212/$C$63)*(IF(COUNTA($D212:FQ212)*(12/$C$63)&lt;=$C$9,0,1)),0)+IF(FS$63=$C$17,0,IF(FR$63=$C$17,$B212*(FR$60),0))</f>
        <v>0</v>
      </c>
      <c r="FS212" s="50">
        <f>IF(FS$63&lt;=$C$17,($C$34*FS$59*$B212/$C$63)*(IF(COUNTA($D212:FR212)*(12/$C$63)&lt;=$C$9,0,1)),0)+IF(FT$63=$C$17,0,IF(FS$63=$C$17,$B212*(FS$60),0))</f>
        <v>0</v>
      </c>
      <c r="FT212" s="50">
        <f>IF(FT$63&lt;=$C$17,($C$34*FT$59*$B212/$C$63)*(IF(COUNTA($D212:FS212)*(12/$C$63)&lt;=$C$9,0,1)),0)+IF(FU$63=$C$17,0,IF(FT$63=$C$17,$B212*(FT$60),0))</f>
        <v>0</v>
      </c>
      <c r="FU212" s="50">
        <f>IF(FU$63&lt;=$C$17,($C$34*FU$59*$B212/$C$63)*(IF(COUNTA($D212:FT212)*(12/$C$63)&lt;=$C$9,0,1)),0)+IF(FV$63=$C$17,0,IF(FU$63=$C$17,$B212*(FU$60),0))</f>
        <v>0</v>
      </c>
      <c r="FV212" s="50">
        <f>IF(FV$63&lt;=$C$17,($C$34*FV$59*$B212/$C$63)*(IF(COUNTA($D212:FU212)*(12/$C$63)&lt;=$C$9,0,1)),0)+IF(FW$63=$C$17,0,IF(FV$63=$C$17,$B212*(FV$60),0))</f>
        <v>0</v>
      </c>
      <c r="FW212" s="50">
        <f>IF(FW$63&lt;=$C$17,($C$34*FW$59*$B212/$C$63)*(IF(COUNTA($D212:FV212)*(12/$C$63)&lt;=$C$9,0,1)),0)+IF(FX$63=$C$17,0,IF(FW$63=$C$17,$B212*(FW$60),0))</f>
        <v>0</v>
      </c>
      <c r="FX212" s="50">
        <f>IF(FX$63&lt;=$C$17,($C$34*FX$59*$B212/$C$63)*(IF(COUNTA($D212:FW212)*(12/$C$63)&lt;=$C$9,0,1)),0)+IF(FY$63=$C$17,0,IF(FX$63=$C$17,$B212*(FX$60),0))</f>
        <v>0</v>
      </c>
      <c r="FY212" s="50">
        <f>IF(FY$63&lt;=$C$17,($C$34*FY$59*$B212/$C$63)*(IF(COUNTA($D212:FX212)*(12/$C$63)&lt;=$C$9,0,1)),0)+IF(FZ$63=$C$17,0,IF(FY$63=$C$17,$B212*(FY$60),0))</f>
        <v>0</v>
      </c>
      <c r="FZ212" s="50">
        <f>IF(FZ$63&lt;=$C$17,($C$34*FZ$59*$B212/$C$63)*(IF(COUNTA($D212:FY212)*(12/$C$63)&lt;=$C$9,0,1)),0)+IF(GA$63=$C$17,0,IF(FZ$63=$C$17,$B212*(FZ$60),0))</f>
        <v>0</v>
      </c>
      <c r="GA212" s="50">
        <f>IF(GA$63&lt;=$C$17,($C$34*GA$59*$B212/$C$63)*(IF(COUNTA($D212:FZ212)*(12/$C$63)&lt;=$C$9,0,1)),0)+IF(GB$63=$C$17,0,IF(GA$63=$C$17,$B212*(GA$60),0))</f>
        <v>0</v>
      </c>
      <c r="GB212" s="50">
        <f>IF(GB$63&lt;=$C$17,($C$34*GB$59*$B212/$C$63)*(IF(COUNTA($D212:GA212)*(12/$C$63)&lt;=$C$9,0,1)),0)+IF(GC$63=$C$17,0,IF(GB$63=$C$17,$B212*(GB$60),0))</f>
        <v>0</v>
      </c>
      <c r="GC212" s="50">
        <f>IF(GC$63&lt;=$C$17,($C$34*GC$59*$B212/$C$63)*(IF(COUNTA($D212:GB212)*(12/$C$63)&lt;=$C$9,0,1)),0)+IF(GD$63=$C$17,0,IF(GC$63=$C$17,$B212*(GC$60),0))</f>
        <v>0</v>
      </c>
      <c r="GD212" s="50">
        <f>IF(GD$63&lt;=$C$17,($C$34*GD$59*$B212/$C$63)*(IF(COUNTA($D212:GC212)*(12/$C$63)&lt;=$C$9,0,1)),0)+IF(GE$63=$C$17,0,IF(GD$63=$C$17,$B212*(GD$60),0))</f>
        <v>0</v>
      </c>
      <c r="GE212" s="50">
        <f>IF(GE$63&lt;=$C$17,($C$34*GE$59*$B212/$C$63)*(IF(COUNTA($D212:GD212)*(12/$C$63)&lt;=$C$9,0,1)),0)+IF(GF$63=$C$17,0,IF(GE$63=$C$17,$B212*(GE$60),0))</f>
        <v>0</v>
      </c>
      <c r="GF212" s="50">
        <f>IF(GF$63&lt;=$C$17,($C$34*GF$59*$B212/$C$63)*(IF(COUNTA($D212:GE212)*(12/$C$63)&lt;=$C$9,0,1)),0)+IF(GG$63=$C$17,0,IF(GF$63=$C$17,$B212*(GF$60),0))</f>
        <v>0</v>
      </c>
      <c r="GG212" s="50">
        <f>IF(GG$63&lt;=$C$17,($C$34*GG$59*$B212/$C$63)*(IF(COUNTA($D212:GF212)*(12/$C$63)&lt;=$C$9,0,1)),0)+IF(GH$63=$C$17,0,IF(GG$63=$C$17,$B212*(GG$60),0))</f>
        <v>0</v>
      </c>
      <c r="GH212" s="50">
        <f>IF(GH$63&lt;=$C$17,($C$34*GH$59*$B212/$C$63)*(IF(COUNTA($D212:GG212)*(12/$C$63)&lt;=$C$9,0,1)),0)+IF(GI$63=$C$17,0,IF(GH$63=$C$17,$B212*(GH$60),0))</f>
        <v>0</v>
      </c>
      <c r="GI212" s="50">
        <f>IF(GI$63&lt;=$C$17,($C$34*GI$59*$B212/$C$63)*(IF(COUNTA($D212:GH212)*(12/$C$63)&lt;=$C$9,0,1)),0)+IF(GJ$63=$C$17,0,IF(GI$63=$C$17,$B212*(GI$60),0))</f>
        <v>0</v>
      </c>
      <c r="GJ212" s="50">
        <f>IF(GJ$63&lt;=$C$17,($C$34*GJ$59*$B212/$C$63)*(IF(COUNTA($D212:GI212)*(12/$C$63)&lt;=$C$9,0,1)),0)+IF(GK$63=$C$17,0,IF(GJ$63=$C$17,$B212*(GJ$60),0))</f>
        <v>0</v>
      </c>
      <c r="GK212" s="50">
        <f>IF(GK$63&lt;=$C$17,($C$34*GK$59*$B212/$C$63)*(IF(COUNTA($D212:GJ212)*(12/$C$63)&lt;=$C$9,0,1)),0)+IF(GL$63=$C$17,0,IF(GK$63=$C$17,$B212*(GK$60),0))</f>
        <v>0</v>
      </c>
      <c r="GL212" s="50">
        <f>IF(GL$63&lt;=$C$17,($C$34*GL$59*$B212/$C$63)*(IF(COUNTA($D212:GK212)*(12/$C$63)&lt;=$C$9,0,1)),0)+IF(GM$63=$C$17,0,IF(GL$63=$C$17,$B212*(GL$60),0))</f>
        <v>0</v>
      </c>
      <c r="GM212" s="50">
        <f>IF(GM$63&lt;=$C$17,($C$34*GM$59*$B212/$C$63)*(IF(COUNTA($D212:GL212)*(12/$C$63)&lt;=$C$9,0,1)),0)+IF(GN$63=$C$17,0,IF(GM$63=$C$17,$B212*(GM$60),0))</f>
        <v>0</v>
      </c>
      <c r="GN212" s="50">
        <f>IF(GN$63&lt;=$C$17,($C$34*GN$59*$B212/$C$63)*(IF(COUNTA($D212:GM212)*(12/$C$63)&lt;=$C$9,0,1)),0)+IF(GO$63=$C$17,0,IF(GN$63=$C$17,$B212*(GN$60),0))</f>
        <v>0</v>
      </c>
      <c r="GO212" s="50">
        <f>IF(GO$63&lt;=$C$17,($C$34*GO$59*$B212/$C$63)*(IF(COUNTA($D212:GN212)*(12/$C$63)&lt;=$C$9,0,1)),0)+IF(GP$63=$C$17,0,IF(GO$63=$C$17,$B212*(GO$60),0))</f>
        <v>0</v>
      </c>
      <c r="GP212" s="50">
        <f>IF(GP$63&lt;=$C$17,($C$34*GP$59*$B212/$C$63)*(IF(COUNTA($D212:GO212)*(12/$C$63)&lt;=$C$9,0,1)),0)+IF(GQ$63=$C$17,0,IF(GP$63=$C$17,$B212*(GP$60),0))</f>
        <v>0</v>
      </c>
      <c r="GQ212" s="50">
        <f>IF(GQ$63&lt;=$C$17,($C$34*GQ$59*$B212/$C$63)*(IF(COUNTA($D212:GP212)*(12/$C$63)&lt;=$C$9,0,1)),0)+IF(GR$63=$C$17,0,IF(GQ$63=$C$17,$B212*(GQ$60),0))</f>
        <v>0</v>
      </c>
      <c r="GR212" s="50">
        <f>IF(GR$63&lt;=$C$17,($C$34*GR$59*$B212/$C$63)*(IF(COUNTA($D212:GQ212)*(12/$C$63)&lt;=$C$9,0,1)),0)+IF(GS$63=$C$17,0,IF(GR$63=$C$17,$B212*(GR$60),0))</f>
        <v>0</v>
      </c>
      <c r="GS212" s="50">
        <f>IF(GS$63&lt;=$C$17,($C$34*GS$59*$B212/$C$63)*(IF(COUNTA($D212:GR212)*(12/$C$63)&lt;=$C$9,0,1)),0)+IF(GT$63=$C$17,0,IF(GS$63=$C$17,$B212*(GS$60),0))</f>
        <v>0</v>
      </c>
      <c r="GT212" s="50">
        <f>IF(GT$63&lt;=$C$17,($C$34*GT$59*$B212/$C$63)*(IF(COUNTA($D212:GS212)*(12/$C$63)&lt;=$C$9,0,1)),0)+IF(GU$63=$C$17,0,IF(GT$63=$C$17,$B212*(GT$60),0))</f>
        <v>0</v>
      </c>
      <c r="GU212" s="50">
        <f>IF(GU$63&lt;=$C$17,($C$34*GU$59*$B212/$C$63)*(IF(COUNTA($D212:GT212)*(12/$C$63)&lt;=$C$9,0,1)),0)+IF(GV$63=$C$17,0,IF(GU$63=$C$17,$B212*(GU$60),0))</f>
        <v>0</v>
      </c>
      <c r="GV212" s="50">
        <f>IF(GV$63&lt;=$C$17,($C$34*GV$59*$B212/$C$63)*(IF(COUNTA($D212:GU212)*(12/$C$63)&lt;=$C$9,0,1)),0)+IF(GW$63=$C$17,0,IF(GV$63=$C$17,$B212*(GV$60),0))</f>
        <v>0</v>
      </c>
      <c r="GW212" s="50">
        <f>IF(GW$63&lt;=$C$17,($C$34*GW$59*$B212/$C$63)*(IF(COUNTA($D212:GV212)*(12/$C$63)&lt;=$C$9,0,1)),0)+IF(GX$63=$C$17,0,IF(GW$63=$C$17,$B212*(GW$60),0))</f>
        <v>0</v>
      </c>
      <c r="GX212" s="50">
        <f>IF(GX$63&lt;=$C$17,($C$34*GX$59*$B212/$C$63)*(IF(COUNTA($D212:GW212)*(12/$C$63)&lt;=$C$9,0,1)),0)+IF(GY$63=$C$17,0,IF(GX$63=$C$17,$B212*(GX$60),0))</f>
        <v>0</v>
      </c>
      <c r="GY212" s="50">
        <f>IF(GY$63&lt;=$C$17,($C$34*GY$59*$B212/$C$63)*(IF(COUNTA($D212:GX212)*(12/$C$63)&lt;=$C$9,0,1)),0)+IF(GZ$63=$C$17,0,IF(GY$63=$C$17,$B212*(GY$60),0))</f>
        <v>0</v>
      </c>
      <c r="GZ212" s="50">
        <f>IF(GZ$63&lt;=$C$17,($C$34*GZ$59*$B212/$C$63)*(IF(COUNTA($D212:GY212)*(12/$C$63)&lt;=$C$9,0,1)),0)+IF(HA$63=$C$17,0,IF(GZ$63=$C$17,$B212*(GZ$60),0))</f>
        <v>0</v>
      </c>
      <c r="HA212" s="50">
        <f>IF(HA$63&lt;=$C$17,($C$34*HA$59*$B212/$C$63)*(IF(COUNTA($D212:GZ212)*(12/$C$63)&lt;=$C$9,0,1)),0)+IF(HB$63=$C$17,0,IF(HA$63=$C$17,$B212*(HA$60),0))</f>
        <v>0</v>
      </c>
      <c r="HB212" s="50">
        <f>IF(HB$63&lt;=$C$17,($C$34*HB$59*$B212/$C$63)*(IF(COUNTA($D212:HA212)*(12/$C$63)&lt;=$C$9,0,1)),0)+IF(HC$63=$C$17,0,IF(HB$63=$C$17,$B212*(HB$60),0))</f>
        <v>0</v>
      </c>
      <c r="HC212" s="50">
        <f>IF(HC$63&lt;=$C$17,($C$34*HC$59*$B212/$C$63)*(IF(COUNTA($D212:HB212)*(12/$C$63)&lt;=$C$9,0,1)),0)+IF(HD$63=$C$17,0,IF(HC$63=$C$17,$B212*(HC$60),0))</f>
        <v>0</v>
      </c>
      <c r="HD212" s="50">
        <f>IF(HD$63&lt;=$C$17,($C$34*HD$59*$B212/$C$63)*(IF(COUNTA($D212:HC212)*(12/$C$63)&lt;=$C$9,0,1)),0)+IF(HE$63=$C$17,0,IF(HD$63=$C$17,$B212*(HD$60),0))</f>
        <v>0</v>
      </c>
      <c r="HE212" s="50">
        <f>IF(HE$63&lt;=$C$17,($C$34*HE$59*$B212/$C$63)*(IF(COUNTA($D212:HD212)*(12/$C$63)&lt;=$C$9,0,1)),0)+IF(HF$63=$C$17,0,IF(HE$63=$C$17,$B212*(HE$60),0))</f>
        <v>0</v>
      </c>
      <c r="HF212" s="50">
        <f>IF(HF$63&lt;=$C$17,($C$34*HF$59*$B212/$C$63)*(IF(COUNTA($D212:HE212)*(12/$C$63)&lt;=$C$9,0,1)),0)+IF(HG$63=$C$17,0,IF(HF$63=$C$17,$B212*(HF$60),0))</f>
        <v>0</v>
      </c>
      <c r="HG212" s="50">
        <f>IF(HG$63&lt;=$C$17,($C$34*HG$59*$B212/$C$63)*(IF(COUNTA($D212:HF212)*(12/$C$63)&lt;=$C$9,0,1)),0)+IF(HH$63=$C$17,0,IF(HG$63=$C$17,$B212*(HG$60),0))</f>
        <v>0</v>
      </c>
      <c r="HH212" s="50">
        <f>IF(HH$63&lt;=$C$17,($C$34*HH$59*$B212/$C$63)*(IF(COUNTA($D212:HG212)*(12/$C$63)&lt;=$C$9,0,1)),0)+IF(HI$63=$C$17,0,IF(HH$63=$C$17,$B212*(HH$60),0))</f>
        <v>0</v>
      </c>
      <c r="HI212" s="50">
        <f>IF(HI$63&lt;=$C$17,($C$34*HI$59*$B212/$C$63)*(IF(COUNTA($D212:HH212)*(12/$C$63)&lt;=$C$9,0,1)),0)+IF(HJ$63=$C$17,0,IF(HI$63=$C$17,$B212*(HI$60),0))</f>
        <v>0</v>
      </c>
      <c r="HJ212" s="50">
        <f>IF(HJ$63&lt;=$C$17,($C$34*HJ$59*$B212/$C$63)*(IF(COUNTA($D212:HI212)*(12/$C$63)&lt;=$C$9,0,1)),0)+IF(HK$63=$C$17,0,IF(HJ$63=$C$17,$B212*(HJ$60),0))</f>
        <v>0</v>
      </c>
      <c r="HK212" s="50">
        <f>IF(HK$63&lt;=$C$17,($C$34*HK$59*$B212/$C$63)*(IF(COUNTA($D212:HJ212)*(12/$C$63)&lt;=$C$9,0,1)),0)+IF(HL$63=$C$17,0,IF(HK$63=$C$17,$B212*(HK$60),0))</f>
        <v>0</v>
      </c>
      <c r="HL212" s="50">
        <f>IF(HL$63&lt;=$C$17,($C$34*HL$59*$B212/$C$63)*(IF(COUNTA($D212:HK212)*(12/$C$63)&lt;=$C$9,0,1)),0)+IF(HM$63=$C$17,0,IF(HL$63=$C$17,$B212*(HL$60),0))</f>
        <v>0</v>
      </c>
      <c r="HM212" s="50">
        <f>IF(HM$63&lt;=$C$17,($C$34*HM$59*$B212/$C$63)*(IF(COUNTA($D212:HL212)*(12/$C$63)&lt;=$C$9,0,1)),0)+IF(HN$63=$C$17,0,IF(HM$63=$C$17,$B212*(HM$60),0))</f>
        <v>0</v>
      </c>
      <c r="HN212" s="50">
        <f>IF(HN$63&lt;=$C$17,($C$34*HN$59*$B212/$C$63)*(IF(COUNTA($D212:HM212)*(12/$C$63)&lt;=$C$9,0,1)),0)+IF(HO$63=$C$17,0,IF(HN$63=$C$17,$B212*(HN$60),0))</f>
        <v>0</v>
      </c>
      <c r="HO212" s="50">
        <f>IF(HO$63&lt;=$C$17,($C$34*HO$59*$B212/$C$63)*(IF(COUNTA($D212:HN212)*(12/$C$63)&lt;=$C$9,0,1)),0)+IF(HP$63=$C$17,0,IF(HO$63=$C$17,$B212*(HO$60),0))</f>
        <v>0</v>
      </c>
      <c r="HP212" s="50">
        <f>IF(HP$63&lt;=$C$17,($C$34*HP$59*$B212/$C$63)*(IF(COUNTA($D212:HO212)*(12/$C$63)&lt;=$C$9,0,1)),0)+IF(HQ$63=$C$17,0,IF(HP$63=$C$17,$B212*(HP$60),0))</f>
        <v>0</v>
      </c>
      <c r="HQ212" s="50">
        <f>IF(HQ$63&lt;=$C$17,($C$34*HQ$59*$B212/$C$63)*(IF(COUNTA($D212:HP212)*(12/$C$63)&lt;=$C$9,0,1)),0)+IF(HR$63=$C$17,0,IF(HQ$63=$C$17,$B212*(HQ$60),0))</f>
        <v>0</v>
      </c>
      <c r="HR212" s="50">
        <f>IF(HR$63&lt;=$C$17,($C$34*HR$59*$B212/$C$63)*(IF(COUNTA($D212:HQ212)*(12/$C$63)&lt;=$C$9,0,1)),0)+IF(HS$63=$C$17,0,IF(HR$63=$C$17,$B212*(HR$60),0))</f>
        <v>0</v>
      </c>
      <c r="HS212" s="50">
        <f>IF(HS$63&lt;=$C$17,($C$34*HS$59*$B212/$C$63)*(IF(COUNTA($D212:HR212)*(12/$C$63)&lt;=$C$9,0,1)),0)+IF(HT$63=$C$17,0,IF(HS$63=$C$17,$B212*(HS$60),0))</f>
        <v>0</v>
      </c>
      <c r="HT212" s="50">
        <f>IF(HT$63&lt;=$C$17,($C$34*HT$59*$B212/$C$63)*(IF(COUNTA($D212:HS212)*(12/$C$63)&lt;=$C$9,0,1)),0)+IF(HU$63=$C$17,0,IF(HT$63=$C$17,$B212*(HT$60),0))</f>
        <v>0</v>
      </c>
      <c r="HU212" s="50">
        <f>IF(HU$63&lt;=$C$17,($C$34*HU$59*$B212/$C$63)*(IF(COUNTA($D212:HT212)*(12/$C$63)&lt;=$C$9,0,1)),0)+IF(HV$63=$C$17,0,IF(HU$63=$C$17,$B212*(HU$60),0))</f>
        <v>0</v>
      </c>
      <c r="HV212" s="50">
        <f>IF(HV$63&lt;=$C$17,($C$34*HV$59*$B212/$C$63)*(IF(COUNTA($D212:HU212)*(12/$C$63)&lt;=$C$9,0,1)),0)+IF(HW$63=$C$17,0,IF(HV$63=$C$17,$B212*(HV$60),0))</f>
        <v>0</v>
      </c>
      <c r="HW212" s="50">
        <f>IF(HW$63&lt;=$C$17,($C$34*HW$59*$B212/$C$63)*(IF(COUNTA($D212:HV212)*(12/$C$63)&lt;=$C$9,0,1)),0)+IF(HX$63=$C$17,0,IF(HW$63=$C$17,$B212*(HW$60),0))</f>
        <v>0</v>
      </c>
      <c r="HX212" s="50">
        <f>IF(HX$63&lt;=$C$17,($C$34*HX$59*$B212/$C$63)*(IF(COUNTA($D212:HW212)*(12/$C$63)&lt;=$C$9,0,1)),0)+IF(HY$63=$C$17,0,IF(HX$63=$C$17,$B212*(HX$60),0))</f>
        <v>0</v>
      </c>
      <c r="HY212" s="50">
        <f>IF(HY$63&lt;=$C$17,($C$34*HY$59*$B212/$C$63)*(IF(COUNTA($D212:HX212)*(12/$C$63)&lt;=$C$9,0,1)),0)+IF(HZ$63=$C$17,0,IF(HY$63=$C$17,$B212*(HY$60),0))</f>
        <v>0</v>
      </c>
      <c r="HZ212" s="50">
        <f>IF(HZ$63&lt;=$C$17,($C$34*HZ$59*$B212/$C$63)*(IF(COUNTA($D212:HY212)*(12/$C$63)&lt;=$C$9,0,1)),0)+IF(IA$63=$C$17,0,IF(HZ$63=$C$17,$B212*(HZ$60),0))</f>
        <v>0</v>
      </c>
      <c r="IA212" s="50">
        <f>IF(IA$63&lt;=$C$17,($C$34*IA$59*$B212/$C$63)*(IF(COUNTA($D212:HZ212)*(12/$C$63)&lt;=$C$9,0,1)),0)+IF(IB$63=$C$17,0,IF(IA$63=$C$17,$B212*(IA$60),0))</f>
        <v>0</v>
      </c>
      <c r="IB212" s="50">
        <f>IF(IB$63&lt;=$C$17,($C$34*IB$59*$B212/$C$63)*(IF(COUNTA($D212:IA212)*(12/$C$63)&lt;=$C$9,0,1)),0)+IF(IC$63=$C$17,0,IF(IB$63=$C$17,$B212*(IB$60),0))</f>
        <v>0</v>
      </c>
      <c r="IC212" s="50">
        <f>IF(IC$63&lt;=$C$17,($C$34*IC$59*$B212/$C$63)*(IF(COUNTA($D212:IB212)*(12/$C$63)&lt;=$C$9,0,1)),0)+IF(ID$63=$C$17,0,IF(IC$63=$C$17,$B212*(IC$60),0))</f>
        <v>0</v>
      </c>
      <c r="ID212" s="50">
        <f>IF(ID$63&lt;=$C$17,($C$34*ID$59*$B212/$C$63)*(IF(COUNTA($D212:IC212)*(12/$C$63)&lt;=$C$9,0,1)),0)+IF(IE$63=$C$17,0,IF(ID$63=$C$17,$B212*(ID$60),0))</f>
        <v>0</v>
      </c>
      <c r="IE212" s="50">
        <f>IF(IE$63&lt;=$C$17,($C$34*IE$59*$B212/$C$63)*(IF(COUNTA($D212:ID212)*(12/$C$63)&lt;=$C$9,0,1)),0)+IF(IF$63=$C$17,0,IF(IE$63=$C$17,$B212*(IE$60),0))</f>
        <v>0</v>
      </c>
      <c r="IF212" s="50">
        <f>IF(IF$63&lt;=$C$17,($C$34*IF$59*$B212/$C$63)*(IF(COUNTA($D212:IE212)*(12/$C$63)&lt;=$C$9,0,1)),0)+IF(IG$63=$C$17,0,IF(IF$63=$C$17,$B212*(IF$60),0))</f>
        <v>0</v>
      </c>
      <c r="IG212" s="50">
        <f>IF(IG$63&lt;=$C$17,($C$34*IG$59*$B212/$C$63)*(IF(COUNTA($D212:IF212)*(12/$C$63)&lt;=$C$9,0,1)),0)+IF(IH$63=$C$17,0,IF(IG$63=$C$17,$B212*(IG$60),0))</f>
        <v>0</v>
      </c>
      <c r="IH212" s="50">
        <f>IF(IH$63&lt;=$C$17,($C$34*IH$59*$B212/$C$63)*(IF(COUNTA($D212:IG212)*(12/$C$63)&lt;=$C$9,0,1)),0)+IF(II$63=$C$17,0,IF(IH$63=$C$17,$B212*(IH$60),0))</f>
        <v>0</v>
      </c>
      <c r="II212" s="50">
        <f>IF(II$63&lt;=$C$17,($C$34*II$59*$B212/$C$63)*(IF(COUNTA($D212:IH212)*(12/$C$63)&lt;=$C$9,0,1)),0)+IF(IJ$63=$C$17,0,IF(II$63=$C$17,$B212*(II$60),0))</f>
        <v>0</v>
      </c>
      <c r="IJ212" s="50">
        <f>IF(IJ$63&lt;=$C$17,($C$34*IJ$59*$B212/$C$63)*(IF(COUNTA($D212:II212)*(12/$C$63)&lt;=$C$9,0,1)),0)+IF(IK$63=$C$17,0,IF(IJ$63=$C$17,$B212*(IJ$60),0))</f>
        <v>0</v>
      </c>
      <c r="IK212" s="50">
        <f>IF(IK$63&lt;=$C$17,($C$34*IK$59*$B212/$C$63)*(IF(COUNTA($D212:IJ212)*(12/$C$63)&lt;=$C$9,0,1)),0)+IF(IL$63=$C$17,0,IF(IK$63=$C$17,$B212*(IK$60),0))</f>
        <v>0</v>
      </c>
      <c r="IL212" s="50">
        <f>IF(IL$63&lt;=$C$17,($C$34*IL$59*$B212/$C$63)*(IF(COUNTA($D212:IK212)*(12/$C$63)&lt;=$C$9,0,1)),0)+IF(IM$63=$C$17,0,IF(IL$63=$C$17,$B212*(IL$60),0))</f>
        <v>0</v>
      </c>
      <c r="IM212" s="50">
        <f>IF(IM$63&lt;=$C$17,($C$34*IM$59*$B212/$C$63)*(IF(COUNTA($D212:IL212)*(12/$C$63)&lt;=$C$9,0,1)),0)+IF(IN$63=$C$17,0,IF(IM$63=$C$17,$B212*(IM$60),0))</f>
        <v>0</v>
      </c>
      <c r="IN212" s="50">
        <f>IF(IN$63&lt;=$C$17,($C$34*IN$59*$B212/$C$63)*(IF(COUNTA($D212:IM212)*(12/$C$63)&lt;=$C$9,0,1)),0)+IF(IO$63=$C$17,0,IF(IN$63=$C$17,$B212*(IN$60),0))</f>
        <v>0</v>
      </c>
      <c r="IO212" s="50">
        <f>IF(IO$63&lt;=$C$17,($C$34*IO$59*$B212/$C$63)*(IF(COUNTA($D212:IN212)*(12/$C$63)&lt;=$C$9,0,1)),0)+IF(IP$63=$C$17,0,IF(IO$63=$C$17,$B212*(IO$60),0))</f>
        <v>0</v>
      </c>
      <c r="IP212" s="50">
        <f>IF(IP$63&lt;=$C$17,($C$34*IP$59*$B212/$C$63)*(IF(COUNTA($D212:IO212)*(12/$C$63)&lt;=$C$9,0,1)),0)+IF(IQ$63=$C$17,0,IF(IP$63=$C$17,$B212*(IP$60),0))</f>
        <v>0</v>
      </c>
      <c r="IQ212" s="50">
        <f>IF(IQ$63&lt;=$C$17,($C$34*IQ$59*$B212/$C$63)*(IF(COUNTA($D212:IP212)*(12/$C$63)&lt;=$C$9,0,1)),0)+IF(IR$63=$C$17,0,IF(IQ$63=$C$17,$B212*(IQ$60),0))</f>
        <v>0</v>
      </c>
      <c r="IR212" s="50">
        <f>IF(IR$63&lt;=$C$17,($C$34*IR$59*$B212/$C$63)*(IF(COUNTA($D212:IQ212)*(12/$C$63)&lt;=$C$9,0,1)),0)+IF(IS$63=$C$17,0,IF(IR$63=$C$17,$B212*(IR$60),0))</f>
        <v>0</v>
      </c>
      <c r="IS212" s="50">
        <f>IF(IS$63&lt;=$C$17,($C$34*IS$59*$B212/$C$63)*(IF(COUNTA($D212:IR212)*(12/$C$63)&lt;=$C$9,0,1)),0)+IF(IT$63=$C$17,0,IF(IS$63=$C$17,$B212*(IS$60),0))</f>
        <v>0</v>
      </c>
      <c r="IT212" s="50">
        <f>IF(IT$63&lt;=$C$17,($C$34*IT$59*$B212/$C$63)*(IF(COUNTA($D212:IS212)*(12/$C$63)&lt;=$C$9,0,1)),0)+IF(IU$63=$C$17,0,IF(IT$63=$C$17,$B212*(IT$60),0))</f>
        <v>0</v>
      </c>
      <c r="IU212" s="50">
        <f>IF(IU$63&lt;=$C$17,($C$34*IU$59*$B212/$C$63)*(IF(COUNTA($D212:IT212)*(12/$C$63)&lt;=$C$9,0,1)),0)+IF(IV$63=$C$17,0,IF(IU$63=$C$17,$B212*(IU$60),0))</f>
        <v>0</v>
      </c>
      <c r="IV212" s="50">
        <f>IF(IV$63&lt;=$C$17,($C$34*IV$59*$B212/$C$63)*(IF(COUNTA($D212:IU212)*(12/$C$63)&lt;=$C$9,0,1)),0)+IF(IW$63=$C$17,0,IF(IV$63=$C$17,$B212*(IV$60),0))</f>
        <v>0</v>
      </c>
      <c r="IW212" s="50">
        <f>IF(IW$63&lt;=$C$17,($C$34*IW$59*$B212/$C$63)*(IF(COUNTA($D212:IV212)*(12/$C$63)&lt;=$C$9,0,1)),0)+IF(IX$63=$C$17,0,IF(IW$63=$C$17,$B212*(IW$60),0))</f>
        <v>0</v>
      </c>
      <c r="IX212" s="50"/>
      <c r="IY212" s="50"/>
      <c r="IZ212" s="50"/>
      <c r="JA212" s="50"/>
      <c r="JB212" s="50"/>
      <c r="JC212" s="50"/>
      <c r="JD212" s="50"/>
      <c r="JE212" s="50"/>
      <c r="JF212" s="50"/>
      <c r="JG212" s="50"/>
      <c r="JH212" s="50"/>
      <c r="JI212" s="50"/>
      <c r="JJ212" s="50"/>
      <c r="JK212" s="50"/>
      <c r="JL212" s="50"/>
      <c r="JM212" s="50"/>
      <c r="JN212" s="50"/>
      <c r="JO212" s="50"/>
      <c r="JP212" s="50"/>
      <c r="JQ212" s="50"/>
      <c r="JR212" s="50"/>
      <c r="JS212" s="50"/>
      <c r="JT212" s="50"/>
      <c r="JU212" s="50"/>
      <c r="JV212" s="50"/>
      <c r="JW212" s="50"/>
      <c r="JX212" s="50"/>
      <c r="JY212" s="50"/>
      <c r="JZ212" s="50"/>
      <c r="KA212" s="50"/>
      <c r="KB212" s="50"/>
      <c r="KC212" s="50"/>
      <c r="KD212" s="50"/>
      <c r="KE212" s="50"/>
      <c r="KF212" s="50"/>
      <c r="KG212" s="50"/>
      <c r="KH212" s="50"/>
      <c r="KI212" s="50"/>
      <c r="KJ212" s="50"/>
      <c r="KK212" s="50"/>
      <c r="KL212" s="50"/>
      <c r="KM212" s="50"/>
      <c r="KN212" s="50"/>
      <c r="KO212" s="50"/>
      <c r="KP212" s="50"/>
      <c r="KQ212" s="50"/>
      <c r="KR212" s="50"/>
      <c r="KS212" s="50"/>
      <c r="KT212" s="50"/>
      <c r="KU212" s="50"/>
      <c r="KV212" s="50"/>
      <c r="KW212" s="50"/>
      <c r="KX212" s="50"/>
      <c r="KY212" s="50"/>
      <c r="KZ212" s="50"/>
      <c r="LA212" s="50"/>
      <c r="LB212" s="50"/>
      <c r="LC212" s="50"/>
      <c r="LD212" s="50"/>
      <c r="LE212" s="50"/>
      <c r="LF212" s="50"/>
      <c r="LG212" s="50"/>
      <c r="LH212" s="50"/>
      <c r="LI212" s="50"/>
      <c r="LJ212" s="50"/>
      <c r="LK212" s="50"/>
      <c r="LL212" s="50"/>
      <c r="LM212" s="50"/>
      <c r="LN212" s="50"/>
      <c r="LO212" s="50"/>
      <c r="LP212" s="50"/>
      <c r="LQ212" s="50"/>
      <c r="LR212" s="50"/>
      <c r="LS212" s="50"/>
      <c r="LT212" s="50"/>
      <c r="LU212" s="50"/>
      <c r="LV212" s="50"/>
      <c r="LW212" s="50"/>
      <c r="LX212" s="50"/>
      <c r="LY212" s="50"/>
      <c r="LZ212" s="50"/>
      <c r="MA212" s="50"/>
      <c r="MB212" s="50"/>
      <c r="MC212" s="50"/>
      <c r="MD212" s="50"/>
      <c r="ME212" s="50"/>
      <c r="MF212" s="50"/>
      <c r="MG212" s="50"/>
      <c r="MH212" s="50"/>
      <c r="MI212" s="50"/>
      <c r="MJ212" s="50"/>
      <c r="MK212" s="50"/>
      <c r="ML212" s="50"/>
      <c r="MM212" s="50"/>
      <c r="MN212" s="50"/>
      <c r="MO212" s="50"/>
      <c r="MP212" s="50"/>
      <c r="MQ212" s="50"/>
      <c r="MR212" s="50"/>
      <c r="MS212" s="50"/>
      <c r="MT212" s="50"/>
      <c r="MU212" s="50"/>
      <c r="MV212" s="50"/>
      <c r="MW212" s="50"/>
      <c r="MX212" s="50"/>
      <c r="MY212" s="50"/>
      <c r="MZ212" s="50"/>
      <c r="NA212" s="50"/>
      <c r="NB212" s="50"/>
      <c r="NC212" s="50"/>
      <c r="ND212" s="50"/>
      <c r="NE212" s="50"/>
      <c r="NF212" s="50"/>
      <c r="NG212" s="50"/>
      <c r="NH212" s="50"/>
      <c r="NI212" s="50"/>
      <c r="NJ212" s="50"/>
      <c r="NK212" s="50"/>
      <c r="NL212" s="50"/>
      <c r="NM212" s="50"/>
      <c r="NN212" s="50"/>
      <c r="NO212" s="50"/>
      <c r="NP212" s="50"/>
      <c r="NQ212" s="50"/>
      <c r="NR212" s="50"/>
      <c r="NS212" s="50"/>
      <c r="NT212" s="50"/>
      <c r="NU212" s="50"/>
    </row>
    <row r="213" spans="1:385" outlineLevel="1" x14ac:dyDescent="0.25">
      <c r="A213" s="2" t="s">
        <v>55</v>
      </c>
      <c r="B213" s="79">
        <f ca="1">+OFFSET($D$52,0,COUNTA($B$66:B212),,)</f>
        <v>0</v>
      </c>
      <c r="C213" s="88">
        <f t="shared" si="63"/>
        <v>0</v>
      </c>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c r="EJ213" s="47"/>
      <c r="EK213" s="47"/>
      <c r="EL213" s="47"/>
      <c r="EM213" s="47"/>
      <c r="EN213" s="47"/>
      <c r="EO213" s="47"/>
      <c r="EP213" s="47"/>
      <c r="EQ213" s="47"/>
      <c r="ER213" s="47"/>
      <c r="ES213" s="47"/>
      <c r="ET213" s="47"/>
      <c r="EU213" s="50">
        <f>IF(EV$63&gt;$C$17,0,-EU$53*(12/$C$63))</f>
        <v>0</v>
      </c>
      <c r="EV213" s="50">
        <f>IF(EV$63&lt;=$C$17,($C$34*EV$59*$B213/$C$63)*(IF(COUNTA($D213:EU213)*(12/$C$63)&lt;=$C$9,0,1)),0)+IF(EW$63=$C$17,0,IF(EV$63=$C$17,$B213*(EV$60),0))</f>
        <v>0</v>
      </c>
      <c r="EW213" s="50">
        <f>IF(EW$63&lt;=$C$17,($C$34*EW$59*$B213/$C$63)*(IF(COUNTA($D213:EV213)*(12/$C$63)&lt;=$C$9,0,1)),0)+IF(EX$63=$C$17,0,IF(EW$63=$C$17,$B213*(EW$60),0))</f>
        <v>0</v>
      </c>
      <c r="EX213" s="50">
        <f>IF(EX$63&lt;=$C$17,($C$34*EX$59*$B213/$C$63)*(IF(COUNTA($D213:EW213)*(12/$C$63)&lt;=$C$9,0,1)),0)+IF(EY$63=$C$17,0,IF(EX$63=$C$17,$B213*(EX$60),0))</f>
        <v>0</v>
      </c>
      <c r="EY213" s="50">
        <f>IF(EY$63&lt;=$C$17,($C$34*EY$59*$B213/$C$63)*(IF(COUNTA($D213:EX213)*(12/$C$63)&lt;=$C$9,0,1)),0)+IF(EZ$63=$C$17,0,IF(EY$63=$C$17,$B213*(EY$60),0))</f>
        <v>0</v>
      </c>
      <c r="EZ213" s="50">
        <f>IF(EZ$63&lt;=$C$17,($C$34*EZ$59*$B213/$C$63)*(IF(COUNTA($D213:EY213)*(12/$C$63)&lt;=$C$9,0,1)),0)+IF(FA$63=$C$17,0,IF(EZ$63=$C$17,$B213*(EZ$60),0))</f>
        <v>0</v>
      </c>
      <c r="FA213" s="50">
        <f>IF(FA$63&lt;=$C$17,($C$34*FA$59*$B213/$C$63)*(IF(COUNTA($D213:EZ213)*(12/$C$63)&lt;=$C$9,0,1)),0)+IF(FB$63=$C$17,0,IF(FA$63=$C$17,$B213*(FA$60),0))</f>
        <v>0</v>
      </c>
      <c r="FB213" s="50">
        <f>IF(FB$63&lt;=$C$17,($C$34*FB$59*$B213/$C$63)*(IF(COUNTA($D213:FA213)*(12/$C$63)&lt;=$C$9,0,1)),0)+IF(FC$63=$C$17,0,IF(FB$63=$C$17,$B213*(FB$60),0))</f>
        <v>0</v>
      </c>
      <c r="FC213" s="50">
        <f>IF(FC$63&lt;=$C$17,($C$34*FC$59*$B213/$C$63)*(IF(COUNTA($D213:FB213)*(12/$C$63)&lt;=$C$9,0,1)),0)+IF(FD$63=$C$17,0,IF(FC$63=$C$17,$B213*(FC$60),0))</f>
        <v>0</v>
      </c>
      <c r="FD213" s="50">
        <f>IF(FD$63&lt;=$C$17,($C$34*FD$59*$B213/$C$63)*(IF(COUNTA($D213:FC213)*(12/$C$63)&lt;=$C$9,0,1)),0)+IF(FE$63=$C$17,0,IF(FD$63=$C$17,$B213*(FD$60),0))</f>
        <v>0</v>
      </c>
      <c r="FE213" s="50">
        <f>IF(FE$63&lt;=$C$17,($C$34*FE$59*$B213/$C$63)*(IF(COUNTA($D213:FD213)*(12/$C$63)&lt;=$C$9,0,1)),0)+IF(FF$63=$C$17,0,IF(FE$63=$C$17,$B213*(FE$60),0))</f>
        <v>0</v>
      </c>
      <c r="FF213" s="50">
        <f>IF(FF$63&lt;=$C$17,($C$34*FF$59*$B213/$C$63)*(IF(COUNTA($D213:FE213)*(12/$C$63)&lt;=$C$9,0,1)),0)+IF(FG$63=$C$17,0,IF(FF$63=$C$17,$B213*(FF$60),0))</f>
        <v>0</v>
      </c>
      <c r="FG213" s="50">
        <f>IF(FG$63&lt;=$C$17,($C$34*FG$59*$B213/$C$63)*(IF(COUNTA($D213:FF213)*(12/$C$63)&lt;=$C$9,0,1)),0)+IF(FH$63=$C$17,0,IF(FG$63=$C$17,$B213*(FG$60),0))</f>
        <v>0</v>
      </c>
      <c r="FH213" s="50">
        <f>IF(FH$63&lt;=$C$17,($C$34*FH$59*$B213/$C$63)*(IF(COUNTA($D213:FG213)*(12/$C$63)&lt;=$C$9,0,1)),0)+IF(FI$63=$C$17,0,IF(FH$63=$C$17,$B213*(FH$60),0))</f>
        <v>0</v>
      </c>
      <c r="FI213" s="50">
        <f>IF(FI$63&lt;=$C$17,($C$34*FI$59*$B213/$C$63)*(IF(COUNTA($D213:FH213)*(12/$C$63)&lt;=$C$9,0,1)),0)+IF(FJ$63=$C$17,0,IF(FI$63=$C$17,$B213*(FI$60),0))</f>
        <v>0</v>
      </c>
      <c r="FJ213" s="50">
        <f>IF(FJ$63&lt;=$C$17,($C$34*FJ$59*$B213/$C$63)*(IF(COUNTA($D213:FI213)*(12/$C$63)&lt;=$C$9,0,1)),0)+IF(FK$63=$C$17,0,IF(FJ$63=$C$17,$B213*(FJ$60),0))</f>
        <v>0</v>
      </c>
      <c r="FK213" s="50">
        <f>IF(FK$63&lt;=$C$17,($C$34*FK$59*$B213/$C$63)*(IF(COUNTA($D213:FJ213)*(12/$C$63)&lt;=$C$9,0,1)),0)+IF(FL$63=$C$17,0,IF(FK$63=$C$17,$B213*(FK$60),0))</f>
        <v>0</v>
      </c>
      <c r="FL213" s="50">
        <f>IF(FL$63&lt;=$C$17,($C$34*FL$59*$B213/$C$63)*(IF(COUNTA($D213:FK213)*(12/$C$63)&lt;=$C$9,0,1)),0)+IF(FM$63=$C$17,0,IF(FL$63=$C$17,$B213*(FL$60),0))</f>
        <v>0</v>
      </c>
      <c r="FM213" s="50">
        <f>IF(FM$63&lt;=$C$17,($C$34*FM$59*$B213/$C$63)*(IF(COUNTA($D213:FL213)*(12/$C$63)&lt;=$C$9,0,1)),0)+IF(FN$63=$C$17,0,IF(FM$63=$C$17,$B213*(FM$60),0))</f>
        <v>0</v>
      </c>
      <c r="FN213" s="50">
        <f>IF(FN$63&lt;=$C$17,($C$34*FN$59*$B213/$C$63)*(IF(COUNTA($D213:FM213)*(12/$C$63)&lt;=$C$9,0,1)),0)+IF(FO$63=$C$17,0,IF(FN$63=$C$17,$B213*(FN$60),0))</f>
        <v>0</v>
      </c>
      <c r="FO213" s="50">
        <f>IF(FO$63&lt;=$C$17,($C$34*FO$59*$B213/$C$63)*(IF(COUNTA($D213:FN213)*(12/$C$63)&lt;=$C$9,0,1)),0)+IF(FP$63=$C$17,0,IF(FO$63=$C$17,$B213*(FO$60),0))</f>
        <v>0</v>
      </c>
      <c r="FP213" s="50">
        <f>IF(FP$63&lt;=$C$17,($C$34*FP$59*$B213/$C$63)*(IF(COUNTA($D213:FO213)*(12/$C$63)&lt;=$C$9,0,1)),0)+IF(FQ$63=$C$17,0,IF(FP$63=$C$17,$B213*(FP$60),0))</f>
        <v>0</v>
      </c>
      <c r="FQ213" s="50">
        <f>IF(FQ$63&lt;=$C$17,($C$34*FQ$59*$B213/$C$63)*(IF(COUNTA($D213:FP213)*(12/$C$63)&lt;=$C$9,0,1)),0)+IF(FR$63=$C$17,0,IF(FQ$63=$C$17,$B213*(FQ$60),0))</f>
        <v>0</v>
      </c>
      <c r="FR213" s="50">
        <f>IF(FR$63&lt;=$C$17,($C$34*FR$59*$B213/$C$63)*(IF(COUNTA($D213:FQ213)*(12/$C$63)&lt;=$C$9,0,1)),0)+IF(FS$63=$C$17,0,IF(FR$63=$C$17,$B213*(FR$60),0))</f>
        <v>0</v>
      </c>
      <c r="FS213" s="50">
        <f>IF(FS$63&lt;=$C$17,($C$34*FS$59*$B213/$C$63)*(IF(COUNTA($D213:FR213)*(12/$C$63)&lt;=$C$9,0,1)),0)+IF(FT$63=$C$17,0,IF(FS$63=$C$17,$B213*(FS$60),0))</f>
        <v>0</v>
      </c>
      <c r="FT213" s="50">
        <f>IF(FT$63&lt;=$C$17,($C$34*FT$59*$B213/$C$63)*(IF(COUNTA($D213:FS213)*(12/$C$63)&lt;=$C$9,0,1)),0)+IF(FU$63=$C$17,0,IF(FT$63=$C$17,$B213*(FT$60),0))</f>
        <v>0</v>
      </c>
      <c r="FU213" s="50">
        <f>IF(FU$63&lt;=$C$17,($C$34*FU$59*$B213/$C$63)*(IF(COUNTA($D213:FT213)*(12/$C$63)&lt;=$C$9,0,1)),0)+IF(FV$63=$C$17,0,IF(FU$63=$C$17,$B213*(FU$60),0))</f>
        <v>0</v>
      </c>
      <c r="FV213" s="50">
        <f>IF(FV$63&lt;=$C$17,($C$34*FV$59*$B213/$C$63)*(IF(COUNTA($D213:FU213)*(12/$C$63)&lt;=$C$9,0,1)),0)+IF(FW$63=$C$17,0,IF(FV$63=$C$17,$B213*(FV$60),0))</f>
        <v>0</v>
      </c>
      <c r="FW213" s="50">
        <f>IF(FW$63&lt;=$C$17,($C$34*FW$59*$B213/$C$63)*(IF(COUNTA($D213:FV213)*(12/$C$63)&lt;=$C$9,0,1)),0)+IF(FX$63=$C$17,0,IF(FW$63=$C$17,$B213*(FW$60),0))</f>
        <v>0</v>
      </c>
      <c r="FX213" s="50">
        <f>IF(FX$63&lt;=$C$17,($C$34*FX$59*$B213/$C$63)*(IF(COUNTA($D213:FW213)*(12/$C$63)&lt;=$C$9,0,1)),0)+IF(FY$63=$C$17,0,IF(FX$63=$C$17,$B213*(FX$60),0))</f>
        <v>0</v>
      </c>
      <c r="FY213" s="50">
        <f>IF(FY$63&lt;=$C$17,($C$34*FY$59*$B213/$C$63)*(IF(COUNTA($D213:FX213)*(12/$C$63)&lt;=$C$9,0,1)),0)+IF(FZ$63=$C$17,0,IF(FY$63=$C$17,$B213*(FY$60),0))</f>
        <v>0</v>
      </c>
      <c r="FZ213" s="50">
        <f>IF(FZ$63&lt;=$C$17,($C$34*FZ$59*$B213/$C$63)*(IF(COUNTA($D213:FY213)*(12/$C$63)&lt;=$C$9,0,1)),0)+IF(GA$63=$C$17,0,IF(FZ$63=$C$17,$B213*(FZ$60),0))</f>
        <v>0</v>
      </c>
      <c r="GA213" s="50">
        <f>IF(GA$63&lt;=$C$17,($C$34*GA$59*$B213/$C$63)*(IF(COUNTA($D213:FZ213)*(12/$C$63)&lt;=$C$9,0,1)),0)+IF(GB$63=$C$17,0,IF(GA$63=$C$17,$B213*(GA$60),0))</f>
        <v>0</v>
      </c>
      <c r="GB213" s="50">
        <f>IF(GB$63&lt;=$C$17,($C$34*GB$59*$B213/$C$63)*(IF(COUNTA($D213:GA213)*(12/$C$63)&lt;=$C$9,0,1)),0)+IF(GC$63=$C$17,0,IF(GB$63=$C$17,$B213*(GB$60),0))</f>
        <v>0</v>
      </c>
      <c r="GC213" s="50">
        <f>IF(GC$63&lt;=$C$17,($C$34*GC$59*$B213/$C$63)*(IF(COUNTA($D213:GB213)*(12/$C$63)&lt;=$C$9,0,1)),0)+IF(GD$63=$C$17,0,IF(GC$63=$C$17,$B213*(GC$60),0))</f>
        <v>0</v>
      </c>
      <c r="GD213" s="50">
        <f>IF(GD$63&lt;=$C$17,($C$34*GD$59*$B213/$C$63)*(IF(COUNTA($D213:GC213)*(12/$C$63)&lt;=$C$9,0,1)),0)+IF(GE$63=$C$17,0,IF(GD$63=$C$17,$B213*(GD$60),0))</f>
        <v>0</v>
      </c>
      <c r="GE213" s="50">
        <f>IF(GE$63&lt;=$C$17,($C$34*GE$59*$B213/$C$63)*(IF(COUNTA($D213:GD213)*(12/$C$63)&lt;=$C$9,0,1)),0)+IF(GF$63=$C$17,0,IF(GE$63=$C$17,$B213*(GE$60),0))</f>
        <v>0</v>
      </c>
      <c r="GF213" s="50">
        <f>IF(GF$63&lt;=$C$17,($C$34*GF$59*$B213/$C$63)*(IF(COUNTA($D213:GE213)*(12/$C$63)&lt;=$C$9,0,1)),0)+IF(GG$63=$C$17,0,IF(GF$63=$C$17,$B213*(GF$60),0))</f>
        <v>0</v>
      </c>
      <c r="GG213" s="50">
        <f>IF(GG$63&lt;=$C$17,($C$34*GG$59*$B213/$C$63)*(IF(COUNTA($D213:GF213)*(12/$C$63)&lt;=$C$9,0,1)),0)+IF(GH$63=$C$17,0,IF(GG$63=$C$17,$B213*(GG$60),0))</f>
        <v>0</v>
      </c>
      <c r="GH213" s="50">
        <f>IF(GH$63&lt;=$C$17,($C$34*GH$59*$B213/$C$63)*(IF(COUNTA($D213:GG213)*(12/$C$63)&lt;=$C$9,0,1)),0)+IF(GI$63=$C$17,0,IF(GH$63=$C$17,$B213*(GH$60),0))</f>
        <v>0</v>
      </c>
      <c r="GI213" s="50">
        <f>IF(GI$63&lt;=$C$17,($C$34*GI$59*$B213/$C$63)*(IF(COUNTA($D213:GH213)*(12/$C$63)&lt;=$C$9,0,1)),0)+IF(GJ$63=$C$17,0,IF(GI$63=$C$17,$B213*(GI$60),0))</f>
        <v>0</v>
      </c>
      <c r="GJ213" s="50">
        <f>IF(GJ$63&lt;=$C$17,($C$34*GJ$59*$B213/$C$63)*(IF(COUNTA($D213:GI213)*(12/$C$63)&lt;=$C$9,0,1)),0)+IF(GK$63=$C$17,0,IF(GJ$63=$C$17,$B213*(GJ$60),0))</f>
        <v>0</v>
      </c>
      <c r="GK213" s="50">
        <f>IF(GK$63&lt;=$C$17,($C$34*GK$59*$B213/$C$63)*(IF(COUNTA($D213:GJ213)*(12/$C$63)&lt;=$C$9,0,1)),0)+IF(GL$63=$C$17,0,IF(GK$63=$C$17,$B213*(GK$60),0))</f>
        <v>0</v>
      </c>
      <c r="GL213" s="50">
        <f>IF(GL$63&lt;=$C$17,($C$34*GL$59*$B213/$C$63)*(IF(COUNTA($D213:GK213)*(12/$C$63)&lt;=$C$9,0,1)),0)+IF(GM$63=$C$17,0,IF(GL$63=$C$17,$B213*(GL$60),0))</f>
        <v>0</v>
      </c>
      <c r="GM213" s="50">
        <f>IF(GM$63&lt;=$C$17,($C$34*GM$59*$B213/$C$63)*(IF(COUNTA($D213:GL213)*(12/$C$63)&lt;=$C$9,0,1)),0)+IF(GN$63=$C$17,0,IF(GM$63=$C$17,$B213*(GM$60),0))</f>
        <v>0</v>
      </c>
      <c r="GN213" s="50">
        <f>IF(GN$63&lt;=$C$17,($C$34*GN$59*$B213/$C$63)*(IF(COUNTA($D213:GM213)*(12/$C$63)&lt;=$C$9,0,1)),0)+IF(GO$63=$C$17,0,IF(GN$63=$C$17,$B213*(GN$60),0))</f>
        <v>0</v>
      </c>
      <c r="GO213" s="50">
        <f>IF(GO$63&lt;=$C$17,($C$34*GO$59*$B213/$C$63)*(IF(COUNTA($D213:GN213)*(12/$C$63)&lt;=$C$9,0,1)),0)+IF(GP$63=$C$17,0,IF(GO$63=$C$17,$B213*(GO$60),0))</f>
        <v>0</v>
      </c>
      <c r="GP213" s="50">
        <f>IF(GP$63&lt;=$C$17,($C$34*GP$59*$B213/$C$63)*(IF(COUNTA($D213:GO213)*(12/$C$63)&lt;=$C$9,0,1)),0)+IF(GQ$63=$C$17,0,IF(GP$63=$C$17,$B213*(GP$60),0))</f>
        <v>0</v>
      </c>
      <c r="GQ213" s="50">
        <f>IF(GQ$63&lt;=$C$17,($C$34*GQ$59*$B213/$C$63)*(IF(COUNTA($D213:GP213)*(12/$C$63)&lt;=$C$9,0,1)),0)+IF(GR$63=$C$17,0,IF(GQ$63=$C$17,$B213*(GQ$60),0))</f>
        <v>0</v>
      </c>
      <c r="GR213" s="50">
        <f>IF(GR$63&lt;=$C$17,($C$34*GR$59*$B213/$C$63)*(IF(COUNTA($D213:GQ213)*(12/$C$63)&lt;=$C$9,0,1)),0)+IF(GS$63=$C$17,0,IF(GR$63=$C$17,$B213*(GR$60),0))</f>
        <v>0</v>
      </c>
      <c r="GS213" s="50">
        <f>IF(GS$63&lt;=$C$17,($C$34*GS$59*$B213/$C$63)*(IF(COUNTA($D213:GR213)*(12/$C$63)&lt;=$C$9,0,1)),0)+IF(GT$63=$C$17,0,IF(GS$63=$C$17,$B213*(GS$60),0))</f>
        <v>0</v>
      </c>
      <c r="GT213" s="50">
        <f>IF(GT$63&lt;=$C$17,($C$34*GT$59*$B213/$C$63)*(IF(COUNTA($D213:GS213)*(12/$C$63)&lt;=$C$9,0,1)),0)+IF(GU$63=$C$17,0,IF(GT$63=$C$17,$B213*(GT$60),0))</f>
        <v>0</v>
      </c>
      <c r="GU213" s="50">
        <f>IF(GU$63&lt;=$C$17,($C$34*GU$59*$B213/$C$63)*(IF(COUNTA($D213:GT213)*(12/$C$63)&lt;=$C$9,0,1)),0)+IF(GV$63=$C$17,0,IF(GU$63=$C$17,$B213*(GU$60),0))</f>
        <v>0</v>
      </c>
      <c r="GV213" s="50">
        <f>IF(GV$63&lt;=$C$17,($C$34*GV$59*$B213/$C$63)*(IF(COUNTA($D213:GU213)*(12/$C$63)&lt;=$C$9,0,1)),0)+IF(GW$63=$C$17,0,IF(GV$63=$C$17,$B213*(GV$60),0))</f>
        <v>0</v>
      </c>
      <c r="GW213" s="50">
        <f>IF(GW$63&lt;=$C$17,($C$34*GW$59*$B213/$C$63)*(IF(COUNTA($D213:GV213)*(12/$C$63)&lt;=$C$9,0,1)),0)+IF(GX$63=$C$17,0,IF(GW$63=$C$17,$B213*(GW$60),0))</f>
        <v>0</v>
      </c>
      <c r="GX213" s="50">
        <f>IF(GX$63&lt;=$C$17,($C$34*GX$59*$B213/$C$63)*(IF(COUNTA($D213:GW213)*(12/$C$63)&lt;=$C$9,0,1)),0)+IF(GY$63=$C$17,0,IF(GX$63=$C$17,$B213*(GX$60),0))</f>
        <v>0</v>
      </c>
      <c r="GY213" s="50">
        <f>IF(GY$63&lt;=$C$17,($C$34*GY$59*$B213/$C$63)*(IF(COUNTA($D213:GX213)*(12/$C$63)&lt;=$C$9,0,1)),0)+IF(GZ$63=$C$17,0,IF(GY$63=$C$17,$B213*(GY$60),0))</f>
        <v>0</v>
      </c>
      <c r="GZ213" s="50">
        <f>IF(GZ$63&lt;=$C$17,($C$34*GZ$59*$B213/$C$63)*(IF(COUNTA($D213:GY213)*(12/$C$63)&lt;=$C$9,0,1)),0)+IF(HA$63=$C$17,0,IF(GZ$63=$C$17,$B213*(GZ$60),0))</f>
        <v>0</v>
      </c>
      <c r="HA213" s="50">
        <f>IF(HA$63&lt;=$C$17,($C$34*HA$59*$B213/$C$63)*(IF(COUNTA($D213:GZ213)*(12/$C$63)&lt;=$C$9,0,1)),0)+IF(HB$63=$C$17,0,IF(HA$63=$C$17,$B213*(HA$60),0))</f>
        <v>0</v>
      </c>
      <c r="HB213" s="50">
        <f>IF(HB$63&lt;=$C$17,($C$34*HB$59*$B213/$C$63)*(IF(COUNTA($D213:HA213)*(12/$C$63)&lt;=$C$9,0,1)),0)+IF(HC$63=$C$17,0,IF(HB$63=$C$17,$B213*(HB$60),0))</f>
        <v>0</v>
      </c>
      <c r="HC213" s="50">
        <f>IF(HC$63&lt;=$C$17,($C$34*HC$59*$B213/$C$63)*(IF(COUNTA($D213:HB213)*(12/$C$63)&lt;=$C$9,0,1)),0)+IF(HD$63=$C$17,0,IF(HC$63=$C$17,$B213*(HC$60),0))</f>
        <v>0</v>
      </c>
      <c r="HD213" s="50">
        <f>IF(HD$63&lt;=$C$17,($C$34*HD$59*$B213/$C$63)*(IF(COUNTA($D213:HC213)*(12/$C$63)&lt;=$C$9,0,1)),0)+IF(HE$63=$C$17,0,IF(HD$63=$C$17,$B213*(HD$60),0))</f>
        <v>0</v>
      </c>
      <c r="HE213" s="50">
        <f>IF(HE$63&lt;=$C$17,($C$34*HE$59*$B213/$C$63)*(IF(COUNTA($D213:HD213)*(12/$C$63)&lt;=$C$9,0,1)),0)+IF(HF$63=$C$17,0,IF(HE$63=$C$17,$B213*(HE$60),0))</f>
        <v>0</v>
      </c>
      <c r="HF213" s="50">
        <f>IF(HF$63&lt;=$C$17,($C$34*HF$59*$B213/$C$63)*(IF(COUNTA($D213:HE213)*(12/$C$63)&lt;=$C$9,0,1)),0)+IF(HG$63=$C$17,0,IF(HF$63=$C$17,$B213*(HF$60),0))</f>
        <v>0</v>
      </c>
      <c r="HG213" s="50">
        <f>IF(HG$63&lt;=$C$17,($C$34*HG$59*$B213/$C$63)*(IF(COUNTA($D213:HF213)*(12/$C$63)&lt;=$C$9,0,1)),0)+IF(HH$63=$C$17,0,IF(HG$63=$C$17,$B213*(HG$60),0))</f>
        <v>0</v>
      </c>
      <c r="HH213" s="50">
        <f>IF(HH$63&lt;=$C$17,($C$34*HH$59*$B213/$C$63)*(IF(COUNTA($D213:HG213)*(12/$C$63)&lt;=$C$9,0,1)),0)+IF(HI$63=$C$17,0,IF(HH$63=$C$17,$B213*(HH$60),0))</f>
        <v>0</v>
      </c>
      <c r="HI213" s="50">
        <f>IF(HI$63&lt;=$C$17,($C$34*HI$59*$B213/$C$63)*(IF(COUNTA($D213:HH213)*(12/$C$63)&lt;=$C$9,0,1)),0)+IF(HJ$63=$C$17,0,IF(HI$63=$C$17,$B213*(HI$60),0))</f>
        <v>0</v>
      </c>
      <c r="HJ213" s="50">
        <f>IF(HJ$63&lt;=$C$17,($C$34*HJ$59*$B213/$C$63)*(IF(COUNTA($D213:HI213)*(12/$C$63)&lt;=$C$9,0,1)),0)+IF(HK$63=$C$17,0,IF(HJ$63=$C$17,$B213*(HJ$60),0))</f>
        <v>0</v>
      </c>
      <c r="HK213" s="50">
        <f>IF(HK$63&lt;=$C$17,($C$34*HK$59*$B213/$C$63)*(IF(COUNTA($D213:HJ213)*(12/$C$63)&lt;=$C$9,0,1)),0)+IF(HL$63=$C$17,0,IF(HK$63=$C$17,$B213*(HK$60),0))</f>
        <v>0</v>
      </c>
      <c r="HL213" s="50">
        <f>IF(HL$63&lt;=$C$17,($C$34*HL$59*$B213/$C$63)*(IF(COUNTA($D213:HK213)*(12/$C$63)&lt;=$C$9,0,1)),0)+IF(HM$63=$C$17,0,IF(HL$63=$C$17,$B213*(HL$60),0))</f>
        <v>0</v>
      </c>
      <c r="HM213" s="50">
        <f>IF(HM$63&lt;=$C$17,($C$34*HM$59*$B213/$C$63)*(IF(COUNTA($D213:HL213)*(12/$C$63)&lt;=$C$9,0,1)),0)+IF(HN$63=$C$17,0,IF(HM$63=$C$17,$B213*(HM$60),0))</f>
        <v>0</v>
      </c>
      <c r="HN213" s="50">
        <f>IF(HN$63&lt;=$C$17,($C$34*HN$59*$B213/$C$63)*(IF(COUNTA($D213:HM213)*(12/$C$63)&lt;=$C$9,0,1)),0)+IF(HO$63=$C$17,0,IF(HN$63=$C$17,$B213*(HN$60),0))</f>
        <v>0</v>
      </c>
      <c r="HO213" s="50">
        <f>IF(HO$63&lt;=$C$17,($C$34*HO$59*$B213/$C$63)*(IF(COUNTA($D213:HN213)*(12/$C$63)&lt;=$C$9,0,1)),0)+IF(HP$63=$C$17,0,IF(HO$63=$C$17,$B213*(HO$60),0))</f>
        <v>0</v>
      </c>
      <c r="HP213" s="50">
        <f>IF(HP$63&lt;=$C$17,($C$34*HP$59*$B213/$C$63)*(IF(COUNTA($D213:HO213)*(12/$C$63)&lt;=$C$9,0,1)),0)+IF(HQ$63=$C$17,0,IF(HP$63=$C$17,$B213*(HP$60),0))</f>
        <v>0</v>
      </c>
      <c r="HQ213" s="50">
        <f>IF(HQ$63&lt;=$C$17,($C$34*HQ$59*$B213/$C$63)*(IF(COUNTA($D213:HP213)*(12/$C$63)&lt;=$C$9,0,1)),0)+IF(HR$63=$C$17,0,IF(HQ$63=$C$17,$B213*(HQ$60),0))</f>
        <v>0</v>
      </c>
      <c r="HR213" s="50">
        <f>IF(HR$63&lt;=$C$17,($C$34*HR$59*$B213/$C$63)*(IF(COUNTA($D213:HQ213)*(12/$C$63)&lt;=$C$9,0,1)),0)+IF(HS$63=$C$17,0,IF(HR$63=$C$17,$B213*(HR$60),0))</f>
        <v>0</v>
      </c>
      <c r="HS213" s="50">
        <f>IF(HS$63&lt;=$C$17,($C$34*HS$59*$B213/$C$63)*(IF(COUNTA($D213:HR213)*(12/$C$63)&lt;=$C$9,0,1)),0)+IF(HT$63=$C$17,0,IF(HS$63=$C$17,$B213*(HS$60),0))</f>
        <v>0</v>
      </c>
      <c r="HT213" s="50">
        <f>IF(HT$63&lt;=$C$17,($C$34*HT$59*$B213/$C$63)*(IF(COUNTA($D213:HS213)*(12/$C$63)&lt;=$C$9,0,1)),0)+IF(HU$63=$C$17,0,IF(HT$63=$C$17,$B213*(HT$60),0))</f>
        <v>0</v>
      </c>
      <c r="HU213" s="50">
        <f>IF(HU$63&lt;=$C$17,($C$34*HU$59*$B213/$C$63)*(IF(COUNTA($D213:HT213)*(12/$C$63)&lt;=$C$9,0,1)),0)+IF(HV$63=$C$17,0,IF(HU$63=$C$17,$B213*(HU$60),0))</f>
        <v>0</v>
      </c>
      <c r="HV213" s="50">
        <f>IF(HV$63&lt;=$C$17,($C$34*HV$59*$B213/$C$63)*(IF(COUNTA($D213:HU213)*(12/$C$63)&lt;=$C$9,0,1)),0)+IF(HW$63=$C$17,0,IF(HV$63=$C$17,$B213*(HV$60),0))</f>
        <v>0</v>
      </c>
      <c r="HW213" s="50">
        <f>IF(HW$63&lt;=$C$17,($C$34*HW$59*$B213/$C$63)*(IF(COUNTA($D213:HV213)*(12/$C$63)&lt;=$C$9,0,1)),0)+IF(HX$63=$C$17,0,IF(HW$63=$C$17,$B213*(HW$60),0))</f>
        <v>0</v>
      </c>
      <c r="HX213" s="50">
        <f>IF(HX$63&lt;=$C$17,($C$34*HX$59*$B213/$C$63)*(IF(COUNTA($D213:HW213)*(12/$C$63)&lt;=$C$9,0,1)),0)+IF(HY$63=$C$17,0,IF(HX$63=$C$17,$B213*(HX$60),0))</f>
        <v>0</v>
      </c>
      <c r="HY213" s="50">
        <f>IF(HY$63&lt;=$C$17,($C$34*HY$59*$B213/$C$63)*(IF(COUNTA($D213:HX213)*(12/$C$63)&lt;=$C$9,0,1)),0)+IF(HZ$63=$C$17,0,IF(HY$63=$C$17,$B213*(HY$60),0))</f>
        <v>0</v>
      </c>
      <c r="HZ213" s="50">
        <f>IF(HZ$63&lt;=$C$17,($C$34*HZ$59*$B213/$C$63)*(IF(COUNTA($D213:HY213)*(12/$C$63)&lt;=$C$9,0,1)),0)+IF(IA$63=$C$17,0,IF(HZ$63=$C$17,$B213*(HZ$60),0))</f>
        <v>0</v>
      </c>
      <c r="IA213" s="50">
        <f>IF(IA$63&lt;=$C$17,($C$34*IA$59*$B213/$C$63)*(IF(COUNTA($D213:HZ213)*(12/$C$63)&lt;=$C$9,0,1)),0)+IF(IB$63=$C$17,0,IF(IA$63=$C$17,$B213*(IA$60),0))</f>
        <v>0</v>
      </c>
      <c r="IB213" s="50">
        <f>IF(IB$63&lt;=$C$17,($C$34*IB$59*$B213/$C$63)*(IF(COUNTA($D213:IA213)*(12/$C$63)&lt;=$C$9,0,1)),0)+IF(IC$63=$C$17,0,IF(IB$63=$C$17,$B213*(IB$60),0))</f>
        <v>0</v>
      </c>
      <c r="IC213" s="50">
        <f>IF(IC$63&lt;=$C$17,($C$34*IC$59*$B213/$C$63)*(IF(COUNTA($D213:IB213)*(12/$C$63)&lt;=$C$9,0,1)),0)+IF(ID$63=$C$17,0,IF(IC$63=$C$17,$B213*(IC$60),0))</f>
        <v>0</v>
      </c>
      <c r="ID213" s="50">
        <f>IF(ID$63&lt;=$C$17,($C$34*ID$59*$B213/$C$63)*(IF(COUNTA($D213:IC213)*(12/$C$63)&lt;=$C$9,0,1)),0)+IF(IE$63=$C$17,0,IF(ID$63=$C$17,$B213*(ID$60),0))</f>
        <v>0</v>
      </c>
      <c r="IE213" s="50">
        <f>IF(IE$63&lt;=$C$17,($C$34*IE$59*$B213/$C$63)*(IF(COUNTA($D213:ID213)*(12/$C$63)&lt;=$C$9,0,1)),0)+IF(IF$63=$C$17,0,IF(IE$63=$C$17,$B213*(IE$60),0))</f>
        <v>0</v>
      </c>
      <c r="IF213" s="50">
        <f>IF(IF$63&lt;=$C$17,($C$34*IF$59*$B213/$C$63)*(IF(COUNTA($D213:IE213)*(12/$C$63)&lt;=$C$9,0,1)),0)+IF(IG$63=$C$17,0,IF(IF$63=$C$17,$B213*(IF$60),0))</f>
        <v>0</v>
      </c>
      <c r="IG213" s="50">
        <f>IF(IG$63&lt;=$C$17,($C$34*IG$59*$B213/$C$63)*(IF(COUNTA($D213:IF213)*(12/$C$63)&lt;=$C$9,0,1)),0)+IF(IH$63=$C$17,0,IF(IG$63=$C$17,$B213*(IG$60),0))</f>
        <v>0</v>
      </c>
      <c r="IH213" s="50">
        <f>IF(IH$63&lt;=$C$17,($C$34*IH$59*$B213/$C$63)*(IF(COUNTA($D213:IG213)*(12/$C$63)&lt;=$C$9,0,1)),0)+IF(II$63=$C$17,0,IF(IH$63=$C$17,$B213*(IH$60),0))</f>
        <v>0</v>
      </c>
      <c r="II213" s="50">
        <f>IF(II$63&lt;=$C$17,($C$34*II$59*$B213/$C$63)*(IF(COUNTA($D213:IH213)*(12/$C$63)&lt;=$C$9,0,1)),0)+IF(IJ$63=$C$17,0,IF(II$63=$C$17,$B213*(II$60),0))</f>
        <v>0</v>
      </c>
      <c r="IJ213" s="50">
        <f>IF(IJ$63&lt;=$C$17,($C$34*IJ$59*$B213/$C$63)*(IF(COUNTA($D213:II213)*(12/$C$63)&lt;=$C$9,0,1)),0)+IF(IK$63=$C$17,0,IF(IJ$63=$C$17,$B213*(IJ$60),0))</f>
        <v>0</v>
      </c>
      <c r="IK213" s="50">
        <f>IF(IK$63&lt;=$C$17,($C$34*IK$59*$B213/$C$63)*(IF(COUNTA($D213:IJ213)*(12/$C$63)&lt;=$C$9,0,1)),0)+IF(IL$63=$C$17,0,IF(IK$63=$C$17,$B213*(IK$60),0))</f>
        <v>0</v>
      </c>
      <c r="IL213" s="50">
        <f>IF(IL$63&lt;=$C$17,($C$34*IL$59*$B213/$C$63)*(IF(COUNTA($D213:IK213)*(12/$C$63)&lt;=$C$9,0,1)),0)+IF(IM$63=$C$17,0,IF(IL$63=$C$17,$B213*(IL$60),0))</f>
        <v>0</v>
      </c>
      <c r="IM213" s="50">
        <f>IF(IM$63&lt;=$C$17,($C$34*IM$59*$B213/$C$63)*(IF(COUNTA($D213:IL213)*(12/$C$63)&lt;=$C$9,0,1)),0)+IF(IN$63=$C$17,0,IF(IM$63=$C$17,$B213*(IM$60),0))</f>
        <v>0</v>
      </c>
      <c r="IN213" s="50">
        <f>IF(IN$63&lt;=$C$17,($C$34*IN$59*$B213/$C$63)*(IF(COUNTA($D213:IM213)*(12/$C$63)&lt;=$C$9,0,1)),0)+IF(IO$63=$C$17,0,IF(IN$63=$C$17,$B213*(IN$60),0))</f>
        <v>0</v>
      </c>
      <c r="IO213" s="50">
        <f>IF(IO$63&lt;=$C$17,($C$34*IO$59*$B213/$C$63)*(IF(COUNTA($D213:IN213)*(12/$C$63)&lt;=$C$9,0,1)),0)+IF(IP$63=$C$17,0,IF(IO$63=$C$17,$B213*(IO$60),0))</f>
        <v>0</v>
      </c>
      <c r="IP213" s="50">
        <f>IF(IP$63&lt;=$C$17,($C$34*IP$59*$B213/$C$63)*(IF(COUNTA($D213:IO213)*(12/$C$63)&lt;=$C$9,0,1)),0)+IF(IQ$63=$C$17,0,IF(IP$63=$C$17,$B213*(IP$60),0))</f>
        <v>0</v>
      </c>
      <c r="IQ213" s="50">
        <f>IF(IQ$63&lt;=$C$17,($C$34*IQ$59*$B213/$C$63)*(IF(COUNTA($D213:IP213)*(12/$C$63)&lt;=$C$9,0,1)),0)+IF(IR$63=$C$17,0,IF(IQ$63=$C$17,$B213*(IQ$60),0))</f>
        <v>0</v>
      </c>
      <c r="IR213" s="50">
        <f>IF(IR$63&lt;=$C$17,($C$34*IR$59*$B213/$C$63)*(IF(COUNTA($D213:IQ213)*(12/$C$63)&lt;=$C$9,0,1)),0)+IF(IS$63=$C$17,0,IF(IR$63=$C$17,$B213*(IR$60),0))</f>
        <v>0</v>
      </c>
      <c r="IS213" s="50">
        <f>IF(IS$63&lt;=$C$17,($C$34*IS$59*$B213/$C$63)*(IF(COUNTA($D213:IR213)*(12/$C$63)&lt;=$C$9,0,1)),0)+IF(IT$63=$C$17,0,IF(IS$63=$C$17,$B213*(IS$60),0))</f>
        <v>0</v>
      </c>
      <c r="IT213" s="50">
        <f>IF(IT$63&lt;=$C$17,($C$34*IT$59*$B213/$C$63)*(IF(COUNTA($D213:IS213)*(12/$C$63)&lt;=$C$9,0,1)),0)+IF(IU$63=$C$17,0,IF(IT$63=$C$17,$B213*(IT$60),0))</f>
        <v>0</v>
      </c>
      <c r="IU213" s="50">
        <f>IF(IU$63&lt;=$C$17,($C$34*IU$59*$B213/$C$63)*(IF(COUNTA($D213:IT213)*(12/$C$63)&lt;=$C$9,0,1)),0)+IF(IV$63=$C$17,0,IF(IU$63=$C$17,$B213*(IU$60),0))</f>
        <v>0</v>
      </c>
      <c r="IV213" s="50">
        <f>IF(IV$63&lt;=$C$17,($C$34*IV$59*$B213/$C$63)*(IF(COUNTA($D213:IU213)*(12/$C$63)&lt;=$C$9,0,1)),0)+IF(IW$63=$C$17,0,IF(IV$63=$C$17,$B213*(IV$60),0))</f>
        <v>0</v>
      </c>
      <c r="IW213" s="50">
        <f>IF(IW$63&lt;=$C$17,($C$34*IW$59*$B213/$C$63)*(IF(COUNTA($D213:IV213)*(12/$C$63)&lt;=$C$9,0,1)),0)+IF(IX$63=$C$17,0,IF(IW$63=$C$17,$B213*(IW$60),0))</f>
        <v>0</v>
      </c>
      <c r="IX213" s="50"/>
      <c r="IY213" s="50"/>
      <c r="IZ213" s="50"/>
      <c r="JA213" s="50"/>
      <c r="JB213" s="50"/>
      <c r="JC213" s="50"/>
      <c r="JD213" s="50"/>
      <c r="JE213" s="50"/>
      <c r="JF213" s="50"/>
      <c r="JG213" s="50"/>
      <c r="JH213" s="50"/>
      <c r="JI213" s="50"/>
      <c r="JJ213" s="50"/>
      <c r="JK213" s="50"/>
      <c r="JL213" s="50"/>
      <c r="JM213" s="50"/>
      <c r="JN213" s="50"/>
      <c r="JO213" s="50"/>
      <c r="JP213" s="50"/>
      <c r="JQ213" s="50"/>
      <c r="JR213" s="50"/>
      <c r="JS213" s="50"/>
      <c r="JT213" s="50"/>
      <c r="JU213" s="50"/>
      <c r="JV213" s="50"/>
      <c r="JW213" s="50"/>
      <c r="JX213" s="50"/>
      <c r="JY213" s="50"/>
      <c r="JZ213" s="50"/>
      <c r="KA213" s="50"/>
      <c r="KB213" s="50"/>
      <c r="KC213" s="50"/>
      <c r="KD213" s="50"/>
      <c r="KE213" s="50"/>
      <c r="KF213" s="50"/>
      <c r="KG213" s="50"/>
      <c r="KH213" s="50"/>
      <c r="KI213" s="50"/>
      <c r="KJ213" s="50"/>
      <c r="KK213" s="50"/>
      <c r="KL213" s="50"/>
      <c r="KM213" s="50"/>
      <c r="KN213" s="50"/>
      <c r="KO213" s="50"/>
      <c r="KP213" s="50"/>
      <c r="KQ213" s="50"/>
      <c r="KR213" s="50"/>
      <c r="KS213" s="50"/>
      <c r="KT213" s="50"/>
      <c r="KU213" s="50"/>
      <c r="KV213" s="50"/>
      <c r="KW213" s="50"/>
      <c r="KX213" s="50"/>
      <c r="KY213" s="50"/>
      <c r="KZ213" s="50"/>
      <c r="LA213" s="50"/>
      <c r="LB213" s="50"/>
      <c r="LC213" s="50"/>
      <c r="LD213" s="50"/>
      <c r="LE213" s="50"/>
      <c r="LF213" s="50"/>
      <c r="LG213" s="50"/>
      <c r="LH213" s="50"/>
      <c r="LI213" s="50"/>
      <c r="LJ213" s="50"/>
      <c r="LK213" s="50"/>
      <c r="LL213" s="50"/>
      <c r="LM213" s="50"/>
      <c r="LN213" s="50"/>
      <c r="LO213" s="50"/>
      <c r="LP213" s="50"/>
      <c r="LQ213" s="50"/>
      <c r="LR213" s="50"/>
      <c r="LS213" s="50"/>
      <c r="LT213" s="50"/>
      <c r="LU213" s="50"/>
      <c r="LV213" s="50"/>
      <c r="LW213" s="50"/>
      <c r="LX213" s="50"/>
      <c r="LY213" s="50"/>
      <c r="LZ213" s="50"/>
      <c r="MA213" s="50"/>
      <c r="MB213" s="50"/>
      <c r="MC213" s="50"/>
      <c r="MD213" s="50"/>
      <c r="ME213" s="50"/>
      <c r="MF213" s="50"/>
      <c r="MG213" s="50"/>
      <c r="MH213" s="50"/>
      <c r="MI213" s="50"/>
      <c r="MJ213" s="50"/>
      <c r="MK213" s="50"/>
      <c r="ML213" s="50"/>
      <c r="MM213" s="50"/>
      <c r="MN213" s="50"/>
      <c r="MO213" s="50"/>
      <c r="MP213" s="50"/>
      <c r="MQ213" s="50"/>
      <c r="MR213" s="50"/>
      <c r="MS213" s="50"/>
      <c r="MT213" s="50"/>
      <c r="MU213" s="50"/>
      <c r="MV213" s="50"/>
      <c r="MW213" s="50"/>
      <c r="MX213" s="50"/>
      <c r="MY213" s="50"/>
      <c r="MZ213" s="50"/>
      <c r="NA213" s="50"/>
      <c r="NB213" s="50"/>
      <c r="NC213" s="50"/>
      <c r="ND213" s="50"/>
      <c r="NE213" s="50"/>
      <c r="NF213" s="50"/>
      <c r="NG213" s="50"/>
      <c r="NH213" s="50"/>
      <c r="NI213" s="50"/>
      <c r="NJ213" s="50"/>
      <c r="NK213" s="50"/>
      <c r="NL213" s="50"/>
      <c r="NM213" s="50"/>
      <c r="NN213" s="50"/>
      <c r="NO213" s="50"/>
      <c r="NP213" s="50"/>
      <c r="NQ213" s="50"/>
      <c r="NR213" s="50"/>
      <c r="NS213" s="50"/>
      <c r="NT213" s="50"/>
      <c r="NU213" s="50"/>
    </row>
    <row r="214" spans="1:385" outlineLevel="1" x14ac:dyDescent="0.25">
      <c r="A214" s="2" t="s">
        <v>55</v>
      </c>
      <c r="B214" s="79">
        <f ca="1">+OFFSET($D$52,0,COUNTA($B$66:B213),,)</f>
        <v>0</v>
      </c>
      <c r="C214" s="88">
        <f t="shared" si="63"/>
        <v>0</v>
      </c>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47"/>
      <c r="EJ214" s="47"/>
      <c r="EK214" s="47"/>
      <c r="EL214" s="47"/>
      <c r="EM214" s="47"/>
      <c r="EN214" s="47"/>
      <c r="EO214" s="47"/>
      <c r="EP214" s="47"/>
      <c r="EQ214" s="47"/>
      <c r="ER214" s="47"/>
      <c r="ES214" s="47"/>
      <c r="ET214" s="47"/>
      <c r="EU214" s="47"/>
      <c r="EV214" s="50">
        <f>IF(EW$63&gt;$C$17,0,-EV$53*(12/$C$63))</f>
        <v>0</v>
      </c>
      <c r="EW214" s="50">
        <f>IF(EW$63&lt;=$C$17,($C$34*EW$59*$B214/$C$63)*(IF(COUNTA($D214:EV214)*(12/$C$63)&lt;=$C$9,0,1)),0)+IF(EX$63=$C$17,0,IF(EW$63=$C$17,$B214*(EW$60),0))</f>
        <v>0</v>
      </c>
      <c r="EX214" s="50">
        <f>IF(EX$63&lt;=$C$17,($C$34*EX$59*$B214/$C$63)*(IF(COUNTA($D214:EW214)*(12/$C$63)&lt;=$C$9,0,1)),0)+IF(EY$63=$C$17,0,IF(EX$63=$C$17,$B214*(EX$60),0))</f>
        <v>0</v>
      </c>
      <c r="EY214" s="50">
        <f>IF(EY$63&lt;=$C$17,($C$34*EY$59*$B214/$C$63)*(IF(COUNTA($D214:EX214)*(12/$C$63)&lt;=$C$9,0,1)),0)+IF(EZ$63=$C$17,0,IF(EY$63=$C$17,$B214*(EY$60),0))</f>
        <v>0</v>
      </c>
      <c r="EZ214" s="50">
        <f>IF(EZ$63&lt;=$C$17,($C$34*EZ$59*$B214/$C$63)*(IF(COUNTA($D214:EY214)*(12/$C$63)&lt;=$C$9,0,1)),0)+IF(FA$63=$C$17,0,IF(EZ$63=$C$17,$B214*(EZ$60),0))</f>
        <v>0</v>
      </c>
      <c r="FA214" s="50">
        <f>IF(FA$63&lt;=$C$17,($C$34*FA$59*$B214/$C$63)*(IF(COUNTA($D214:EZ214)*(12/$C$63)&lt;=$C$9,0,1)),0)+IF(FB$63=$C$17,0,IF(FA$63=$C$17,$B214*(FA$60),0))</f>
        <v>0</v>
      </c>
      <c r="FB214" s="50">
        <f>IF(FB$63&lt;=$C$17,($C$34*FB$59*$B214/$C$63)*(IF(COUNTA($D214:FA214)*(12/$C$63)&lt;=$C$9,0,1)),0)+IF(FC$63=$C$17,0,IF(FB$63=$C$17,$B214*(FB$60),0))</f>
        <v>0</v>
      </c>
      <c r="FC214" s="50">
        <f>IF(FC$63&lt;=$C$17,($C$34*FC$59*$B214/$C$63)*(IF(COUNTA($D214:FB214)*(12/$C$63)&lt;=$C$9,0,1)),0)+IF(FD$63=$C$17,0,IF(FC$63=$C$17,$B214*(FC$60),0))</f>
        <v>0</v>
      </c>
      <c r="FD214" s="50">
        <f>IF(FD$63&lt;=$C$17,($C$34*FD$59*$B214/$C$63)*(IF(COUNTA($D214:FC214)*(12/$C$63)&lt;=$C$9,0,1)),0)+IF(FE$63=$C$17,0,IF(FD$63=$C$17,$B214*(FD$60),0))</f>
        <v>0</v>
      </c>
      <c r="FE214" s="50">
        <f>IF(FE$63&lt;=$C$17,($C$34*FE$59*$B214/$C$63)*(IF(COUNTA($D214:FD214)*(12/$C$63)&lt;=$C$9,0,1)),0)+IF(FF$63=$C$17,0,IF(FE$63=$C$17,$B214*(FE$60),0))</f>
        <v>0</v>
      </c>
      <c r="FF214" s="50">
        <f>IF(FF$63&lt;=$C$17,($C$34*FF$59*$B214/$C$63)*(IF(COUNTA($D214:FE214)*(12/$C$63)&lt;=$C$9,0,1)),0)+IF(FG$63=$C$17,0,IF(FF$63=$C$17,$B214*(FF$60),0))</f>
        <v>0</v>
      </c>
      <c r="FG214" s="50">
        <f>IF(FG$63&lt;=$C$17,($C$34*FG$59*$B214/$C$63)*(IF(COUNTA($D214:FF214)*(12/$C$63)&lt;=$C$9,0,1)),0)+IF(FH$63=$C$17,0,IF(FG$63=$C$17,$B214*(FG$60),0))</f>
        <v>0</v>
      </c>
      <c r="FH214" s="50">
        <f>IF(FH$63&lt;=$C$17,($C$34*FH$59*$B214/$C$63)*(IF(COUNTA($D214:FG214)*(12/$C$63)&lt;=$C$9,0,1)),0)+IF(FI$63=$C$17,0,IF(FH$63=$C$17,$B214*(FH$60),0))</f>
        <v>0</v>
      </c>
      <c r="FI214" s="50">
        <f>IF(FI$63&lt;=$C$17,($C$34*FI$59*$B214/$C$63)*(IF(COUNTA($D214:FH214)*(12/$C$63)&lt;=$C$9,0,1)),0)+IF(FJ$63=$C$17,0,IF(FI$63=$C$17,$B214*(FI$60),0))</f>
        <v>0</v>
      </c>
      <c r="FJ214" s="50">
        <f>IF(FJ$63&lt;=$C$17,($C$34*FJ$59*$B214/$C$63)*(IF(COUNTA($D214:FI214)*(12/$C$63)&lt;=$C$9,0,1)),0)+IF(FK$63=$C$17,0,IF(FJ$63=$C$17,$B214*(FJ$60),0))</f>
        <v>0</v>
      </c>
      <c r="FK214" s="50">
        <f>IF(FK$63&lt;=$C$17,($C$34*FK$59*$B214/$C$63)*(IF(COUNTA($D214:FJ214)*(12/$C$63)&lt;=$C$9,0,1)),0)+IF(FL$63=$C$17,0,IF(FK$63=$C$17,$B214*(FK$60),0))</f>
        <v>0</v>
      </c>
      <c r="FL214" s="50">
        <f>IF(FL$63&lt;=$C$17,($C$34*FL$59*$B214/$C$63)*(IF(COUNTA($D214:FK214)*(12/$C$63)&lt;=$C$9,0,1)),0)+IF(FM$63=$C$17,0,IF(FL$63=$C$17,$B214*(FL$60),0))</f>
        <v>0</v>
      </c>
      <c r="FM214" s="50">
        <f>IF(FM$63&lt;=$C$17,($C$34*FM$59*$B214/$C$63)*(IF(COUNTA($D214:FL214)*(12/$C$63)&lt;=$C$9,0,1)),0)+IF(FN$63=$C$17,0,IF(FM$63=$C$17,$B214*(FM$60),0))</f>
        <v>0</v>
      </c>
      <c r="FN214" s="50">
        <f>IF(FN$63&lt;=$C$17,($C$34*FN$59*$B214/$C$63)*(IF(COUNTA($D214:FM214)*(12/$C$63)&lt;=$C$9,0,1)),0)+IF(FO$63=$C$17,0,IF(FN$63=$C$17,$B214*(FN$60),0))</f>
        <v>0</v>
      </c>
      <c r="FO214" s="50">
        <f>IF(FO$63&lt;=$C$17,($C$34*FO$59*$B214/$C$63)*(IF(COUNTA($D214:FN214)*(12/$C$63)&lt;=$C$9,0,1)),0)+IF(FP$63=$C$17,0,IF(FO$63=$C$17,$B214*(FO$60),0))</f>
        <v>0</v>
      </c>
      <c r="FP214" s="50">
        <f>IF(FP$63&lt;=$C$17,($C$34*FP$59*$B214/$C$63)*(IF(COUNTA($D214:FO214)*(12/$C$63)&lt;=$C$9,0,1)),0)+IF(FQ$63=$C$17,0,IF(FP$63=$C$17,$B214*(FP$60),0))</f>
        <v>0</v>
      </c>
      <c r="FQ214" s="50">
        <f>IF(FQ$63&lt;=$C$17,($C$34*FQ$59*$B214/$C$63)*(IF(COUNTA($D214:FP214)*(12/$C$63)&lt;=$C$9,0,1)),0)+IF(FR$63=$C$17,0,IF(FQ$63=$C$17,$B214*(FQ$60),0))</f>
        <v>0</v>
      </c>
      <c r="FR214" s="50">
        <f>IF(FR$63&lt;=$C$17,($C$34*FR$59*$B214/$C$63)*(IF(COUNTA($D214:FQ214)*(12/$C$63)&lt;=$C$9,0,1)),0)+IF(FS$63=$C$17,0,IF(FR$63=$C$17,$B214*(FR$60),0))</f>
        <v>0</v>
      </c>
      <c r="FS214" s="50">
        <f>IF(FS$63&lt;=$C$17,($C$34*FS$59*$B214/$C$63)*(IF(COUNTA($D214:FR214)*(12/$C$63)&lt;=$C$9,0,1)),0)+IF(FT$63=$C$17,0,IF(FS$63=$C$17,$B214*(FS$60),0))</f>
        <v>0</v>
      </c>
      <c r="FT214" s="50">
        <f>IF(FT$63&lt;=$C$17,($C$34*FT$59*$B214/$C$63)*(IF(COUNTA($D214:FS214)*(12/$C$63)&lt;=$C$9,0,1)),0)+IF(FU$63=$C$17,0,IF(FT$63=$C$17,$B214*(FT$60),0))</f>
        <v>0</v>
      </c>
      <c r="FU214" s="50">
        <f>IF(FU$63&lt;=$C$17,($C$34*FU$59*$B214/$C$63)*(IF(COUNTA($D214:FT214)*(12/$C$63)&lt;=$C$9,0,1)),0)+IF(FV$63=$C$17,0,IF(FU$63=$C$17,$B214*(FU$60),0))</f>
        <v>0</v>
      </c>
      <c r="FV214" s="50">
        <f>IF(FV$63&lt;=$C$17,($C$34*FV$59*$B214/$C$63)*(IF(COUNTA($D214:FU214)*(12/$C$63)&lt;=$C$9,0,1)),0)+IF(FW$63=$C$17,0,IF(FV$63=$C$17,$B214*(FV$60),0))</f>
        <v>0</v>
      </c>
      <c r="FW214" s="50">
        <f>IF(FW$63&lt;=$C$17,($C$34*FW$59*$B214/$C$63)*(IF(COUNTA($D214:FV214)*(12/$C$63)&lt;=$C$9,0,1)),0)+IF(FX$63=$C$17,0,IF(FW$63=$C$17,$B214*(FW$60),0))</f>
        <v>0</v>
      </c>
      <c r="FX214" s="50">
        <f>IF(FX$63&lt;=$C$17,($C$34*FX$59*$B214/$C$63)*(IF(COUNTA($D214:FW214)*(12/$C$63)&lt;=$C$9,0,1)),0)+IF(FY$63=$C$17,0,IF(FX$63=$C$17,$B214*(FX$60),0))</f>
        <v>0</v>
      </c>
      <c r="FY214" s="50">
        <f>IF(FY$63&lt;=$C$17,($C$34*FY$59*$B214/$C$63)*(IF(COUNTA($D214:FX214)*(12/$C$63)&lt;=$C$9,0,1)),0)+IF(FZ$63=$C$17,0,IF(FY$63=$C$17,$B214*(FY$60),0))</f>
        <v>0</v>
      </c>
      <c r="FZ214" s="50">
        <f>IF(FZ$63&lt;=$C$17,($C$34*FZ$59*$B214/$C$63)*(IF(COUNTA($D214:FY214)*(12/$C$63)&lt;=$C$9,0,1)),0)+IF(GA$63=$C$17,0,IF(FZ$63=$C$17,$B214*(FZ$60),0))</f>
        <v>0</v>
      </c>
      <c r="GA214" s="50">
        <f>IF(GA$63&lt;=$C$17,($C$34*GA$59*$B214/$C$63)*(IF(COUNTA($D214:FZ214)*(12/$C$63)&lt;=$C$9,0,1)),0)+IF(GB$63=$C$17,0,IF(GA$63=$C$17,$B214*(GA$60),0))</f>
        <v>0</v>
      </c>
      <c r="GB214" s="50">
        <f>IF(GB$63&lt;=$C$17,($C$34*GB$59*$B214/$C$63)*(IF(COUNTA($D214:GA214)*(12/$C$63)&lt;=$C$9,0,1)),0)+IF(GC$63=$C$17,0,IF(GB$63=$C$17,$B214*(GB$60),0))</f>
        <v>0</v>
      </c>
      <c r="GC214" s="50">
        <f>IF(GC$63&lt;=$C$17,($C$34*GC$59*$B214/$C$63)*(IF(COUNTA($D214:GB214)*(12/$C$63)&lt;=$C$9,0,1)),0)+IF(GD$63=$C$17,0,IF(GC$63=$C$17,$B214*(GC$60),0))</f>
        <v>0</v>
      </c>
      <c r="GD214" s="50">
        <f>IF(GD$63&lt;=$C$17,($C$34*GD$59*$B214/$C$63)*(IF(COUNTA($D214:GC214)*(12/$C$63)&lt;=$C$9,0,1)),0)+IF(GE$63=$C$17,0,IF(GD$63=$C$17,$B214*(GD$60),0))</f>
        <v>0</v>
      </c>
      <c r="GE214" s="50">
        <f>IF(GE$63&lt;=$C$17,($C$34*GE$59*$B214/$C$63)*(IF(COUNTA($D214:GD214)*(12/$C$63)&lt;=$C$9,0,1)),0)+IF(GF$63=$C$17,0,IF(GE$63=$C$17,$B214*(GE$60),0))</f>
        <v>0</v>
      </c>
      <c r="GF214" s="50">
        <f>IF(GF$63&lt;=$C$17,($C$34*GF$59*$B214/$C$63)*(IF(COUNTA($D214:GE214)*(12/$C$63)&lt;=$C$9,0,1)),0)+IF(GG$63=$C$17,0,IF(GF$63=$C$17,$B214*(GF$60),0))</f>
        <v>0</v>
      </c>
      <c r="GG214" s="50">
        <f>IF(GG$63&lt;=$C$17,($C$34*GG$59*$B214/$C$63)*(IF(COUNTA($D214:GF214)*(12/$C$63)&lt;=$C$9,0,1)),0)+IF(GH$63=$C$17,0,IF(GG$63=$C$17,$B214*(GG$60),0))</f>
        <v>0</v>
      </c>
      <c r="GH214" s="50">
        <f>IF(GH$63&lt;=$C$17,($C$34*GH$59*$B214/$C$63)*(IF(COUNTA($D214:GG214)*(12/$C$63)&lt;=$C$9,0,1)),0)+IF(GI$63=$C$17,0,IF(GH$63=$C$17,$B214*(GH$60),0))</f>
        <v>0</v>
      </c>
      <c r="GI214" s="50">
        <f>IF(GI$63&lt;=$C$17,($C$34*GI$59*$B214/$C$63)*(IF(COUNTA($D214:GH214)*(12/$C$63)&lt;=$C$9,0,1)),0)+IF(GJ$63=$C$17,0,IF(GI$63=$C$17,$B214*(GI$60),0))</f>
        <v>0</v>
      </c>
      <c r="GJ214" s="50">
        <f>IF(GJ$63&lt;=$C$17,($C$34*GJ$59*$B214/$C$63)*(IF(COUNTA($D214:GI214)*(12/$C$63)&lt;=$C$9,0,1)),0)+IF(GK$63=$C$17,0,IF(GJ$63=$C$17,$B214*(GJ$60),0))</f>
        <v>0</v>
      </c>
      <c r="GK214" s="50">
        <f>IF(GK$63&lt;=$C$17,($C$34*GK$59*$B214/$C$63)*(IF(COUNTA($D214:GJ214)*(12/$C$63)&lt;=$C$9,0,1)),0)+IF(GL$63=$C$17,0,IF(GK$63=$C$17,$B214*(GK$60),0))</f>
        <v>0</v>
      </c>
      <c r="GL214" s="50">
        <f>IF(GL$63&lt;=$C$17,($C$34*GL$59*$B214/$C$63)*(IF(COUNTA($D214:GK214)*(12/$C$63)&lt;=$C$9,0,1)),0)+IF(GM$63=$C$17,0,IF(GL$63=$C$17,$B214*(GL$60),0))</f>
        <v>0</v>
      </c>
      <c r="GM214" s="50">
        <f>IF(GM$63&lt;=$C$17,($C$34*GM$59*$B214/$C$63)*(IF(COUNTA($D214:GL214)*(12/$C$63)&lt;=$C$9,0,1)),0)+IF(GN$63=$C$17,0,IF(GM$63=$C$17,$B214*(GM$60),0))</f>
        <v>0</v>
      </c>
      <c r="GN214" s="50">
        <f>IF(GN$63&lt;=$C$17,($C$34*GN$59*$B214/$C$63)*(IF(COUNTA($D214:GM214)*(12/$C$63)&lt;=$C$9,0,1)),0)+IF(GO$63=$C$17,0,IF(GN$63=$C$17,$B214*(GN$60),0))</f>
        <v>0</v>
      </c>
      <c r="GO214" s="50">
        <f>IF(GO$63&lt;=$C$17,($C$34*GO$59*$B214/$C$63)*(IF(COUNTA($D214:GN214)*(12/$C$63)&lt;=$C$9,0,1)),0)+IF(GP$63=$C$17,0,IF(GO$63=$C$17,$B214*(GO$60),0))</f>
        <v>0</v>
      </c>
      <c r="GP214" s="50">
        <f>IF(GP$63&lt;=$C$17,($C$34*GP$59*$B214/$C$63)*(IF(COUNTA($D214:GO214)*(12/$C$63)&lt;=$C$9,0,1)),0)+IF(GQ$63=$C$17,0,IF(GP$63=$C$17,$B214*(GP$60),0))</f>
        <v>0</v>
      </c>
      <c r="GQ214" s="50">
        <f>IF(GQ$63&lt;=$C$17,($C$34*GQ$59*$B214/$C$63)*(IF(COUNTA($D214:GP214)*(12/$C$63)&lt;=$C$9,0,1)),0)+IF(GR$63=$C$17,0,IF(GQ$63=$C$17,$B214*(GQ$60),0))</f>
        <v>0</v>
      </c>
      <c r="GR214" s="50">
        <f>IF(GR$63&lt;=$C$17,($C$34*GR$59*$B214/$C$63)*(IF(COUNTA($D214:GQ214)*(12/$C$63)&lt;=$C$9,0,1)),0)+IF(GS$63=$C$17,0,IF(GR$63=$C$17,$B214*(GR$60),0))</f>
        <v>0</v>
      </c>
      <c r="GS214" s="50">
        <f>IF(GS$63&lt;=$C$17,($C$34*GS$59*$B214/$C$63)*(IF(COUNTA($D214:GR214)*(12/$C$63)&lt;=$C$9,0,1)),0)+IF(GT$63=$C$17,0,IF(GS$63=$C$17,$B214*(GS$60),0))</f>
        <v>0</v>
      </c>
      <c r="GT214" s="50">
        <f>IF(GT$63&lt;=$C$17,($C$34*GT$59*$B214/$C$63)*(IF(COUNTA($D214:GS214)*(12/$C$63)&lt;=$C$9,0,1)),0)+IF(GU$63=$C$17,0,IF(GT$63=$C$17,$B214*(GT$60),0))</f>
        <v>0</v>
      </c>
      <c r="GU214" s="50">
        <f>IF(GU$63&lt;=$C$17,($C$34*GU$59*$B214/$C$63)*(IF(COUNTA($D214:GT214)*(12/$C$63)&lt;=$C$9,0,1)),0)+IF(GV$63=$C$17,0,IF(GU$63=$C$17,$B214*(GU$60),0))</f>
        <v>0</v>
      </c>
      <c r="GV214" s="50">
        <f>IF(GV$63&lt;=$C$17,($C$34*GV$59*$B214/$C$63)*(IF(COUNTA($D214:GU214)*(12/$C$63)&lt;=$C$9,0,1)),0)+IF(GW$63=$C$17,0,IF(GV$63=$C$17,$B214*(GV$60),0))</f>
        <v>0</v>
      </c>
      <c r="GW214" s="50">
        <f>IF(GW$63&lt;=$C$17,($C$34*GW$59*$B214/$C$63)*(IF(COUNTA($D214:GV214)*(12/$C$63)&lt;=$C$9,0,1)),0)+IF(GX$63=$C$17,0,IF(GW$63=$C$17,$B214*(GW$60),0))</f>
        <v>0</v>
      </c>
      <c r="GX214" s="50">
        <f>IF(GX$63&lt;=$C$17,($C$34*GX$59*$B214/$C$63)*(IF(COUNTA($D214:GW214)*(12/$C$63)&lt;=$C$9,0,1)),0)+IF(GY$63=$C$17,0,IF(GX$63=$C$17,$B214*(GX$60),0))</f>
        <v>0</v>
      </c>
      <c r="GY214" s="50">
        <f>IF(GY$63&lt;=$C$17,($C$34*GY$59*$B214/$C$63)*(IF(COUNTA($D214:GX214)*(12/$C$63)&lt;=$C$9,0,1)),0)+IF(GZ$63=$C$17,0,IF(GY$63=$C$17,$B214*(GY$60),0))</f>
        <v>0</v>
      </c>
      <c r="GZ214" s="50">
        <f>IF(GZ$63&lt;=$C$17,($C$34*GZ$59*$B214/$C$63)*(IF(COUNTA($D214:GY214)*(12/$C$63)&lt;=$C$9,0,1)),0)+IF(HA$63=$C$17,0,IF(GZ$63=$C$17,$B214*(GZ$60),0))</f>
        <v>0</v>
      </c>
      <c r="HA214" s="50">
        <f>IF(HA$63&lt;=$C$17,($C$34*HA$59*$B214/$C$63)*(IF(COUNTA($D214:GZ214)*(12/$C$63)&lt;=$C$9,0,1)),0)+IF(HB$63=$C$17,0,IF(HA$63=$C$17,$B214*(HA$60),0))</f>
        <v>0</v>
      </c>
      <c r="HB214" s="50">
        <f>IF(HB$63&lt;=$C$17,($C$34*HB$59*$B214/$C$63)*(IF(COUNTA($D214:HA214)*(12/$C$63)&lt;=$C$9,0,1)),0)+IF(HC$63=$C$17,0,IF(HB$63=$C$17,$B214*(HB$60),0))</f>
        <v>0</v>
      </c>
      <c r="HC214" s="50">
        <f>IF(HC$63&lt;=$C$17,($C$34*HC$59*$B214/$C$63)*(IF(COUNTA($D214:HB214)*(12/$C$63)&lt;=$C$9,0,1)),0)+IF(HD$63=$C$17,0,IF(HC$63=$C$17,$B214*(HC$60),0))</f>
        <v>0</v>
      </c>
      <c r="HD214" s="50">
        <f>IF(HD$63&lt;=$C$17,($C$34*HD$59*$B214/$C$63)*(IF(COUNTA($D214:HC214)*(12/$C$63)&lt;=$C$9,0,1)),0)+IF(HE$63=$C$17,0,IF(HD$63=$C$17,$B214*(HD$60),0))</f>
        <v>0</v>
      </c>
      <c r="HE214" s="50">
        <f>IF(HE$63&lt;=$C$17,($C$34*HE$59*$B214/$C$63)*(IF(COUNTA($D214:HD214)*(12/$C$63)&lt;=$C$9,0,1)),0)+IF(HF$63=$C$17,0,IF(HE$63=$C$17,$B214*(HE$60),0))</f>
        <v>0</v>
      </c>
      <c r="HF214" s="50">
        <f>IF(HF$63&lt;=$C$17,($C$34*HF$59*$B214/$C$63)*(IF(COUNTA($D214:HE214)*(12/$C$63)&lt;=$C$9,0,1)),0)+IF(HG$63=$C$17,0,IF(HF$63=$C$17,$B214*(HF$60),0))</f>
        <v>0</v>
      </c>
      <c r="HG214" s="50">
        <f>IF(HG$63&lt;=$C$17,($C$34*HG$59*$B214/$C$63)*(IF(COUNTA($D214:HF214)*(12/$C$63)&lt;=$C$9,0,1)),0)+IF(HH$63=$C$17,0,IF(HG$63=$C$17,$B214*(HG$60),0))</f>
        <v>0</v>
      </c>
      <c r="HH214" s="50">
        <f>IF(HH$63&lt;=$C$17,($C$34*HH$59*$B214/$C$63)*(IF(COUNTA($D214:HG214)*(12/$C$63)&lt;=$C$9,0,1)),0)+IF(HI$63=$C$17,0,IF(HH$63=$C$17,$B214*(HH$60),0))</f>
        <v>0</v>
      </c>
      <c r="HI214" s="50">
        <f>IF(HI$63&lt;=$C$17,($C$34*HI$59*$B214/$C$63)*(IF(COUNTA($D214:HH214)*(12/$C$63)&lt;=$C$9,0,1)),0)+IF(HJ$63=$C$17,0,IF(HI$63=$C$17,$B214*(HI$60),0))</f>
        <v>0</v>
      </c>
      <c r="HJ214" s="50">
        <f>IF(HJ$63&lt;=$C$17,($C$34*HJ$59*$B214/$C$63)*(IF(COUNTA($D214:HI214)*(12/$C$63)&lt;=$C$9,0,1)),0)+IF(HK$63=$C$17,0,IF(HJ$63=$C$17,$B214*(HJ$60),0))</f>
        <v>0</v>
      </c>
      <c r="HK214" s="50">
        <f>IF(HK$63&lt;=$C$17,($C$34*HK$59*$B214/$C$63)*(IF(COUNTA($D214:HJ214)*(12/$C$63)&lt;=$C$9,0,1)),0)+IF(HL$63=$C$17,0,IF(HK$63=$C$17,$B214*(HK$60),0))</f>
        <v>0</v>
      </c>
      <c r="HL214" s="50">
        <f>IF(HL$63&lt;=$C$17,($C$34*HL$59*$B214/$C$63)*(IF(COUNTA($D214:HK214)*(12/$C$63)&lt;=$C$9,0,1)),0)+IF(HM$63=$C$17,0,IF(HL$63=$C$17,$B214*(HL$60),0))</f>
        <v>0</v>
      </c>
      <c r="HM214" s="50">
        <f>IF(HM$63&lt;=$C$17,($C$34*HM$59*$B214/$C$63)*(IF(COUNTA($D214:HL214)*(12/$C$63)&lt;=$C$9,0,1)),0)+IF(HN$63=$C$17,0,IF(HM$63=$C$17,$B214*(HM$60),0))</f>
        <v>0</v>
      </c>
      <c r="HN214" s="50">
        <f>IF(HN$63&lt;=$C$17,($C$34*HN$59*$B214/$C$63)*(IF(COUNTA($D214:HM214)*(12/$C$63)&lt;=$C$9,0,1)),0)+IF(HO$63=$C$17,0,IF(HN$63=$C$17,$B214*(HN$60),0))</f>
        <v>0</v>
      </c>
      <c r="HO214" s="50">
        <f>IF(HO$63&lt;=$C$17,($C$34*HO$59*$B214/$C$63)*(IF(COUNTA($D214:HN214)*(12/$C$63)&lt;=$C$9,0,1)),0)+IF(HP$63=$C$17,0,IF(HO$63=$C$17,$B214*(HO$60),0))</f>
        <v>0</v>
      </c>
      <c r="HP214" s="50">
        <f>IF(HP$63&lt;=$C$17,($C$34*HP$59*$B214/$C$63)*(IF(COUNTA($D214:HO214)*(12/$C$63)&lt;=$C$9,0,1)),0)+IF(HQ$63=$C$17,0,IF(HP$63=$C$17,$B214*(HP$60),0))</f>
        <v>0</v>
      </c>
      <c r="HQ214" s="50">
        <f>IF(HQ$63&lt;=$C$17,($C$34*HQ$59*$B214/$C$63)*(IF(COUNTA($D214:HP214)*(12/$C$63)&lt;=$C$9,0,1)),0)+IF(HR$63=$C$17,0,IF(HQ$63=$C$17,$B214*(HQ$60),0))</f>
        <v>0</v>
      </c>
      <c r="HR214" s="50">
        <f>IF(HR$63&lt;=$C$17,($C$34*HR$59*$B214/$C$63)*(IF(COUNTA($D214:HQ214)*(12/$C$63)&lt;=$C$9,0,1)),0)+IF(HS$63=$C$17,0,IF(HR$63=$C$17,$B214*(HR$60),0))</f>
        <v>0</v>
      </c>
      <c r="HS214" s="50">
        <f>IF(HS$63&lt;=$C$17,($C$34*HS$59*$B214/$C$63)*(IF(COUNTA($D214:HR214)*(12/$C$63)&lt;=$C$9,0,1)),0)+IF(HT$63=$C$17,0,IF(HS$63=$C$17,$B214*(HS$60),0))</f>
        <v>0</v>
      </c>
      <c r="HT214" s="50">
        <f>IF(HT$63&lt;=$C$17,($C$34*HT$59*$B214/$C$63)*(IF(COUNTA($D214:HS214)*(12/$C$63)&lt;=$C$9,0,1)),0)+IF(HU$63=$C$17,0,IF(HT$63=$C$17,$B214*(HT$60),0))</f>
        <v>0</v>
      </c>
      <c r="HU214" s="50">
        <f>IF(HU$63&lt;=$C$17,($C$34*HU$59*$B214/$C$63)*(IF(COUNTA($D214:HT214)*(12/$C$63)&lt;=$C$9,0,1)),0)+IF(HV$63=$C$17,0,IF(HU$63=$C$17,$B214*(HU$60),0))</f>
        <v>0</v>
      </c>
      <c r="HV214" s="50">
        <f>IF(HV$63&lt;=$C$17,($C$34*HV$59*$B214/$C$63)*(IF(COUNTA($D214:HU214)*(12/$C$63)&lt;=$C$9,0,1)),0)+IF(HW$63=$C$17,0,IF(HV$63=$C$17,$B214*(HV$60),0))</f>
        <v>0</v>
      </c>
      <c r="HW214" s="50">
        <f>IF(HW$63&lt;=$C$17,($C$34*HW$59*$B214/$C$63)*(IF(COUNTA($D214:HV214)*(12/$C$63)&lt;=$C$9,0,1)),0)+IF(HX$63=$C$17,0,IF(HW$63=$C$17,$B214*(HW$60),0))</f>
        <v>0</v>
      </c>
      <c r="HX214" s="50">
        <f>IF(HX$63&lt;=$C$17,($C$34*HX$59*$B214/$C$63)*(IF(COUNTA($D214:HW214)*(12/$C$63)&lt;=$C$9,0,1)),0)+IF(HY$63=$C$17,0,IF(HX$63=$C$17,$B214*(HX$60),0))</f>
        <v>0</v>
      </c>
      <c r="HY214" s="50">
        <f>IF(HY$63&lt;=$C$17,($C$34*HY$59*$B214/$C$63)*(IF(COUNTA($D214:HX214)*(12/$C$63)&lt;=$C$9,0,1)),0)+IF(HZ$63=$C$17,0,IF(HY$63=$C$17,$B214*(HY$60),0))</f>
        <v>0</v>
      </c>
      <c r="HZ214" s="50">
        <f>IF(HZ$63&lt;=$C$17,($C$34*HZ$59*$B214/$C$63)*(IF(COUNTA($D214:HY214)*(12/$C$63)&lt;=$C$9,0,1)),0)+IF(IA$63=$C$17,0,IF(HZ$63=$C$17,$B214*(HZ$60),0))</f>
        <v>0</v>
      </c>
      <c r="IA214" s="50">
        <f>IF(IA$63&lt;=$C$17,($C$34*IA$59*$B214/$C$63)*(IF(COUNTA($D214:HZ214)*(12/$C$63)&lt;=$C$9,0,1)),0)+IF(IB$63=$C$17,0,IF(IA$63=$C$17,$B214*(IA$60),0))</f>
        <v>0</v>
      </c>
      <c r="IB214" s="50">
        <f>IF(IB$63&lt;=$C$17,($C$34*IB$59*$B214/$C$63)*(IF(COUNTA($D214:IA214)*(12/$C$63)&lt;=$C$9,0,1)),0)+IF(IC$63=$C$17,0,IF(IB$63=$C$17,$B214*(IB$60),0))</f>
        <v>0</v>
      </c>
      <c r="IC214" s="50">
        <f>IF(IC$63&lt;=$C$17,($C$34*IC$59*$B214/$C$63)*(IF(COUNTA($D214:IB214)*(12/$C$63)&lt;=$C$9,0,1)),0)+IF(ID$63=$C$17,0,IF(IC$63=$C$17,$B214*(IC$60),0))</f>
        <v>0</v>
      </c>
      <c r="ID214" s="50">
        <f>IF(ID$63&lt;=$C$17,($C$34*ID$59*$B214/$C$63)*(IF(COUNTA($D214:IC214)*(12/$C$63)&lt;=$C$9,0,1)),0)+IF(IE$63=$C$17,0,IF(ID$63=$C$17,$B214*(ID$60),0))</f>
        <v>0</v>
      </c>
      <c r="IE214" s="50">
        <f>IF(IE$63&lt;=$C$17,($C$34*IE$59*$B214/$C$63)*(IF(COUNTA($D214:ID214)*(12/$C$63)&lt;=$C$9,0,1)),0)+IF(IF$63=$C$17,0,IF(IE$63=$C$17,$B214*(IE$60),0))</f>
        <v>0</v>
      </c>
      <c r="IF214" s="50">
        <f>IF(IF$63&lt;=$C$17,($C$34*IF$59*$B214/$C$63)*(IF(COUNTA($D214:IE214)*(12/$C$63)&lt;=$C$9,0,1)),0)+IF(IG$63=$C$17,0,IF(IF$63=$C$17,$B214*(IF$60),0))</f>
        <v>0</v>
      </c>
      <c r="IG214" s="50">
        <f>IF(IG$63&lt;=$C$17,($C$34*IG$59*$B214/$C$63)*(IF(COUNTA($D214:IF214)*(12/$C$63)&lt;=$C$9,0,1)),0)+IF(IH$63=$C$17,0,IF(IG$63=$C$17,$B214*(IG$60),0))</f>
        <v>0</v>
      </c>
      <c r="IH214" s="50">
        <f>IF(IH$63&lt;=$C$17,($C$34*IH$59*$B214/$C$63)*(IF(COUNTA($D214:IG214)*(12/$C$63)&lt;=$C$9,0,1)),0)+IF(II$63=$C$17,0,IF(IH$63=$C$17,$B214*(IH$60),0))</f>
        <v>0</v>
      </c>
      <c r="II214" s="50">
        <f>IF(II$63&lt;=$C$17,($C$34*II$59*$B214/$C$63)*(IF(COUNTA($D214:IH214)*(12/$C$63)&lt;=$C$9,0,1)),0)+IF(IJ$63=$C$17,0,IF(II$63=$C$17,$B214*(II$60),0))</f>
        <v>0</v>
      </c>
      <c r="IJ214" s="50">
        <f>IF(IJ$63&lt;=$C$17,($C$34*IJ$59*$B214/$C$63)*(IF(COUNTA($D214:II214)*(12/$C$63)&lt;=$C$9,0,1)),0)+IF(IK$63=$C$17,0,IF(IJ$63=$C$17,$B214*(IJ$60),0))</f>
        <v>0</v>
      </c>
      <c r="IK214" s="50">
        <f>IF(IK$63&lt;=$C$17,($C$34*IK$59*$B214/$C$63)*(IF(COUNTA($D214:IJ214)*(12/$C$63)&lt;=$C$9,0,1)),0)+IF(IL$63=$C$17,0,IF(IK$63=$C$17,$B214*(IK$60),0))</f>
        <v>0</v>
      </c>
      <c r="IL214" s="50">
        <f>IF(IL$63&lt;=$C$17,($C$34*IL$59*$B214/$C$63)*(IF(COUNTA($D214:IK214)*(12/$C$63)&lt;=$C$9,0,1)),0)+IF(IM$63=$C$17,0,IF(IL$63=$C$17,$B214*(IL$60),0))</f>
        <v>0</v>
      </c>
      <c r="IM214" s="50">
        <f>IF(IM$63&lt;=$C$17,($C$34*IM$59*$B214/$C$63)*(IF(COUNTA($D214:IL214)*(12/$C$63)&lt;=$C$9,0,1)),0)+IF(IN$63=$C$17,0,IF(IM$63=$C$17,$B214*(IM$60),0))</f>
        <v>0</v>
      </c>
      <c r="IN214" s="50">
        <f>IF(IN$63&lt;=$C$17,($C$34*IN$59*$B214/$C$63)*(IF(COUNTA($D214:IM214)*(12/$C$63)&lt;=$C$9,0,1)),0)+IF(IO$63=$C$17,0,IF(IN$63=$C$17,$B214*(IN$60),0))</f>
        <v>0</v>
      </c>
      <c r="IO214" s="50">
        <f>IF(IO$63&lt;=$C$17,($C$34*IO$59*$B214/$C$63)*(IF(COUNTA($D214:IN214)*(12/$C$63)&lt;=$C$9,0,1)),0)+IF(IP$63=$C$17,0,IF(IO$63=$C$17,$B214*(IO$60),0))</f>
        <v>0</v>
      </c>
      <c r="IP214" s="50">
        <f>IF(IP$63&lt;=$C$17,($C$34*IP$59*$B214/$C$63)*(IF(COUNTA($D214:IO214)*(12/$C$63)&lt;=$C$9,0,1)),0)+IF(IQ$63=$C$17,0,IF(IP$63=$C$17,$B214*(IP$60),0))</f>
        <v>0</v>
      </c>
      <c r="IQ214" s="50">
        <f>IF(IQ$63&lt;=$C$17,($C$34*IQ$59*$B214/$C$63)*(IF(COUNTA($D214:IP214)*(12/$C$63)&lt;=$C$9,0,1)),0)+IF(IR$63=$C$17,0,IF(IQ$63=$C$17,$B214*(IQ$60),0))</f>
        <v>0</v>
      </c>
      <c r="IR214" s="50">
        <f>IF(IR$63&lt;=$C$17,($C$34*IR$59*$B214/$C$63)*(IF(COUNTA($D214:IQ214)*(12/$C$63)&lt;=$C$9,0,1)),0)+IF(IS$63=$C$17,0,IF(IR$63=$C$17,$B214*(IR$60),0))</f>
        <v>0</v>
      </c>
      <c r="IS214" s="50">
        <f>IF(IS$63&lt;=$C$17,($C$34*IS$59*$B214/$C$63)*(IF(COUNTA($D214:IR214)*(12/$C$63)&lt;=$C$9,0,1)),0)+IF(IT$63=$C$17,0,IF(IS$63=$C$17,$B214*(IS$60),0))</f>
        <v>0</v>
      </c>
      <c r="IT214" s="50">
        <f>IF(IT$63&lt;=$C$17,($C$34*IT$59*$B214/$C$63)*(IF(COUNTA($D214:IS214)*(12/$C$63)&lt;=$C$9,0,1)),0)+IF(IU$63=$C$17,0,IF(IT$63=$C$17,$B214*(IT$60),0))</f>
        <v>0</v>
      </c>
      <c r="IU214" s="50">
        <f>IF(IU$63&lt;=$C$17,($C$34*IU$59*$B214/$C$63)*(IF(COUNTA($D214:IT214)*(12/$C$63)&lt;=$C$9,0,1)),0)+IF(IV$63=$C$17,0,IF(IU$63=$C$17,$B214*(IU$60),0))</f>
        <v>0</v>
      </c>
      <c r="IV214" s="50">
        <f>IF(IV$63&lt;=$C$17,($C$34*IV$59*$B214/$C$63)*(IF(COUNTA($D214:IU214)*(12/$C$63)&lt;=$C$9,0,1)),0)+IF(IW$63=$C$17,0,IF(IV$63=$C$17,$B214*(IV$60),0))</f>
        <v>0</v>
      </c>
      <c r="IW214" s="50">
        <f>IF(IW$63&lt;=$C$17,($C$34*IW$59*$B214/$C$63)*(IF(COUNTA($D214:IV214)*(12/$C$63)&lt;=$C$9,0,1)),0)+IF(IX$63=$C$17,0,IF(IW$63=$C$17,$B214*(IW$60),0))</f>
        <v>0</v>
      </c>
      <c r="IX214" s="50"/>
      <c r="IY214" s="50"/>
      <c r="IZ214" s="50"/>
      <c r="JA214" s="50"/>
      <c r="JB214" s="50"/>
      <c r="JC214" s="50"/>
      <c r="JD214" s="50"/>
      <c r="JE214" s="50"/>
      <c r="JF214" s="50"/>
      <c r="JG214" s="50"/>
      <c r="JH214" s="50"/>
      <c r="JI214" s="50"/>
      <c r="JJ214" s="50"/>
      <c r="JK214" s="50"/>
      <c r="JL214" s="50"/>
      <c r="JM214" s="50"/>
      <c r="JN214" s="50"/>
      <c r="JO214" s="50"/>
      <c r="JP214" s="50"/>
      <c r="JQ214" s="50"/>
      <c r="JR214" s="50"/>
      <c r="JS214" s="50"/>
      <c r="JT214" s="50"/>
      <c r="JU214" s="50"/>
      <c r="JV214" s="50"/>
      <c r="JW214" s="50"/>
      <c r="JX214" s="50"/>
      <c r="JY214" s="50"/>
      <c r="JZ214" s="50"/>
      <c r="KA214" s="50"/>
      <c r="KB214" s="50"/>
      <c r="KC214" s="50"/>
      <c r="KD214" s="50"/>
      <c r="KE214" s="50"/>
      <c r="KF214" s="50"/>
      <c r="KG214" s="50"/>
      <c r="KH214" s="50"/>
      <c r="KI214" s="50"/>
      <c r="KJ214" s="50"/>
      <c r="KK214" s="50"/>
      <c r="KL214" s="50"/>
      <c r="KM214" s="50"/>
      <c r="KN214" s="50"/>
      <c r="KO214" s="50"/>
      <c r="KP214" s="50"/>
      <c r="KQ214" s="50"/>
      <c r="KR214" s="50"/>
      <c r="KS214" s="50"/>
      <c r="KT214" s="50"/>
      <c r="KU214" s="50"/>
      <c r="KV214" s="50"/>
      <c r="KW214" s="50"/>
      <c r="KX214" s="50"/>
      <c r="KY214" s="50"/>
      <c r="KZ214" s="50"/>
      <c r="LA214" s="50"/>
      <c r="LB214" s="50"/>
      <c r="LC214" s="50"/>
      <c r="LD214" s="50"/>
      <c r="LE214" s="50"/>
      <c r="LF214" s="50"/>
      <c r="LG214" s="50"/>
      <c r="LH214" s="50"/>
      <c r="LI214" s="50"/>
      <c r="LJ214" s="50"/>
      <c r="LK214" s="50"/>
      <c r="LL214" s="50"/>
      <c r="LM214" s="50"/>
      <c r="LN214" s="50"/>
      <c r="LO214" s="50"/>
      <c r="LP214" s="50"/>
      <c r="LQ214" s="50"/>
      <c r="LR214" s="50"/>
      <c r="LS214" s="50"/>
      <c r="LT214" s="50"/>
      <c r="LU214" s="50"/>
      <c r="LV214" s="50"/>
      <c r="LW214" s="50"/>
      <c r="LX214" s="50"/>
      <c r="LY214" s="50"/>
      <c r="LZ214" s="50"/>
      <c r="MA214" s="50"/>
      <c r="MB214" s="50"/>
      <c r="MC214" s="50"/>
      <c r="MD214" s="50"/>
      <c r="ME214" s="50"/>
      <c r="MF214" s="50"/>
      <c r="MG214" s="50"/>
      <c r="MH214" s="50"/>
      <c r="MI214" s="50"/>
      <c r="MJ214" s="50"/>
      <c r="MK214" s="50"/>
      <c r="ML214" s="50"/>
      <c r="MM214" s="50"/>
      <c r="MN214" s="50"/>
      <c r="MO214" s="50"/>
      <c r="MP214" s="50"/>
      <c r="MQ214" s="50"/>
      <c r="MR214" s="50"/>
      <c r="MS214" s="50"/>
      <c r="MT214" s="50"/>
      <c r="MU214" s="50"/>
      <c r="MV214" s="50"/>
      <c r="MW214" s="50"/>
      <c r="MX214" s="50"/>
      <c r="MY214" s="50"/>
      <c r="MZ214" s="50"/>
      <c r="NA214" s="50"/>
      <c r="NB214" s="50"/>
      <c r="NC214" s="50"/>
      <c r="ND214" s="50"/>
      <c r="NE214" s="50"/>
      <c r="NF214" s="50"/>
      <c r="NG214" s="50"/>
      <c r="NH214" s="50"/>
      <c r="NI214" s="50"/>
      <c r="NJ214" s="50"/>
      <c r="NK214" s="50"/>
      <c r="NL214" s="50"/>
      <c r="NM214" s="50"/>
      <c r="NN214" s="50"/>
      <c r="NO214" s="50"/>
      <c r="NP214" s="50"/>
      <c r="NQ214" s="50"/>
      <c r="NR214" s="50"/>
      <c r="NS214" s="50"/>
      <c r="NT214" s="50"/>
      <c r="NU214" s="50"/>
    </row>
    <row r="215" spans="1:385" outlineLevel="1" x14ac:dyDescent="0.25">
      <c r="A215" s="2" t="s">
        <v>55</v>
      </c>
      <c r="B215" s="79">
        <f ca="1">+OFFSET($D$52,0,COUNTA($B$66:B214),,)</f>
        <v>0</v>
      </c>
      <c r="C215" s="88">
        <f t="shared" si="63"/>
        <v>0</v>
      </c>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47"/>
      <c r="EO215" s="47"/>
      <c r="EP215" s="47"/>
      <c r="EQ215" s="47"/>
      <c r="ER215" s="47"/>
      <c r="ES215" s="47"/>
      <c r="ET215" s="47"/>
      <c r="EU215" s="47"/>
      <c r="EV215" s="47"/>
      <c r="EW215" s="50">
        <f>IF(EX$63&gt;$C$17,0,-EW$53*(12/$C$63))</f>
        <v>0</v>
      </c>
      <c r="EX215" s="50">
        <f>IF(EX$63&lt;=$C$17,($C$34*EX$59*$B215/$C$63)*(IF(COUNTA($D215:EW215)*(12/$C$63)&lt;=$C$9,0,1)),0)+IF(EY$63=$C$17,0,IF(EX$63=$C$17,$B215*(EX$60),0))</f>
        <v>0</v>
      </c>
      <c r="EY215" s="50">
        <f>IF(EY$63&lt;=$C$17,($C$34*EY$59*$B215/$C$63)*(IF(COUNTA($D215:EX215)*(12/$C$63)&lt;=$C$9,0,1)),0)+IF(EZ$63=$C$17,0,IF(EY$63=$C$17,$B215*(EY$60),0))</f>
        <v>0</v>
      </c>
      <c r="EZ215" s="50">
        <f>IF(EZ$63&lt;=$C$17,($C$34*EZ$59*$B215/$C$63)*(IF(COUNTA($D215:EY215)*(12/$C$63)&lt;=$C$9,0,1)),0)+IF(FA$63=$C$17,0,IF(EZ$63=$C$17,$B215*(EZ$60),0))</f>
        <v>0</v>
      </c>
      <c r="FA215" s="50">
        <f>IF(FA$63&lt;=$C$17,($C$34*FA$59*$B215/$C$63)*(IF(COUNTA($D215:EZ215)*(12/$C$63)&lt;=$C$9,0,1)),0)+IF(FB$63=$C$17,0,IF(FA$63=$C$17,$B215*(FA$60),0))</f>
        <v>0</v>
      </c>
      <c r="FB215" s="50">
        <f>IF(FB$63&lt;=$C$17,($C$34*FB$59*$B215/$C$63)*(IF(COUNTA($D215:FA215)*(12/$C$63)&lt;=$C$9,0,1)),0)+IF(FC$63=$C$17,0,IF(FB$63=$C$17,$B215*(FB$60),0))</f>
        <v>0</v>
      </c>
      <c r="FC215" s="50">
        <f>IF(FC$63&lt;=$C$17,($C$34*FC$59*$B215/$C$63)*(IF(COUNTA($D215:FB215)*(12/$C$63)&lt;=$C$9,0,1)),0)+IF(FD$63=$C$17,0,IF(FC$63=$C$17,$B215*(FC$60),0))</f>
        <v>0</v>
      </c>
      <c r="FD215" s="50">
        <f>IF(FD$63&lt;=$C$17,($C$34*FD$59*$B215/$C$63)*(IF(COUNTA($D215:FC215)*(12/$C$63)&lt;=$C$9,0,1)),0)+IF(FE$63=$C$17,0,IF(FD$63=$C$17,$B215*(FD$60),0))</f>
        <v>0</v>
      </c>
      <c r="FE215" s="50">
        <f>IF(FE$63&lt;=$C$17,($C$34*FE$59*$B215/$C$63)*(IF(COUNTA($D215:FD215)*(12/$C$63)&lt;=$C$9,0,1)),0)+IF(FF$63=$C$17,0,IF(FE$63=$C$17,$B215*(FE$60),0))</f>
        <v>0</v>
      </c>
      <c r="FF215" s="50">
        <f>IF(FF$63&lt;=$C$17,($C$34*FF$59*$B215/$C$63)*(IF(COUNTA($D215:FE215)*(12/$C$63)&lt;=$C$9,0,1)),0)+IF(FG$63=$C$17,0,IF(FF$63=$C$17,$B215*(FF$60),0))</f>
        <v>0</v>
      </c>
      <c r="FG215" s="50">
        <f>IF(FG$63&lt;=$C$17,($C$34*FG$59*$B215/$C$63)*(IF(COUNTA($D215:FF215)*(12/$C$63)&lt;=$C$9,0,1)),0)+IF(FH$63=$C$17,0,IF(FG$63=$C$17,$B215*(FG$60),0))</f>
        <v>0</v>
      </c>
      <c r="FH215" s="50">
        <f>IF(FH$63&lt;=$C$17,($C$34*FH$59*$B215/$C$63)*(IF(COUNTA($D215:FG215)*(12/$C$63)&lt;=$C$9,0,1)),0)+IF(FI$63=$C$17,0,IF(FH$63=$C$17,$B215*(FH$60),0))</f>
        <v>0</v>
      </c>
      <c r="FI215" s="50">
        <f>IF(FI$63&lt;=$C$17,($C$34*FI$59*$B215/$C$63)*(IF(COUNTA($D215:FH215)*(12/$C$63)&lt;=$C$9,0,1)),0)+IF(FJ$63=$C$17,0,IF(FI$63=$C$17,$B215*(FI$60),0))</f>
        <v>0</v>
      </c>
      <c r="FJ215" s="50">
        <f>IF(FJ$63&lt;=$C$17,($C$34*FJ$59*$B215/$C$63)*(IF(COUNTA($D215:FI215)*(12/$C$63)&lt;=$C$9,0,1)),0)+IF(FK$63=$C$17,0,IF(FJ$63=$C$17,$B215*(FJ$60),0))</f>
        <v>0</v>
      </c>
      <c r="FK215" s="50">
        <f>IF(FK$63&lt;=$C$17,($C$34*FK$59*$B215/$C$63)*(IF(COUNTA($D215:FJ215)*(12/$C$63)&lt;=$C$9,0,1)),0)+IF(FL$63=$C$17,0,IF(FK$63=$C$17,$B215*(FK$60),0))</f>
        <v>0</v>
      </c>
      <c r="FL215" s="50">
        <f>IF(FL$63&lt;=$C$17,($C$34*FL$59*$B215/$C$63)*(IF(COUNTA($D215:FK215)*(12/$C$63)&lt;=$C$9,0,1)),0)+IF(FM$63=$C$17,0,IF(FL$63=$C$17,$B215*(FL$60),0))</f>
        <v>0</v>
      </c>
      <c r="FM215" s="50">
        <f>IF(FM$63&lt;=$C$17,($C$34*FM$59*$B215/$C$63)*(IF(COUNTA($D215:FL215)*(12/$C$63)&lt;=$C$9,0,1)),0)+IF(FN$63=$C$17,0,IF(FM$63=$C$17,$B215*(FM$60),0))</f>
        <v>0</v>
      </c>
      <c r="FN215" s="50">
        <f>IF(FN$63&lt;=$C$17,($C$34*FN$59*$B215/$C$63)*(IF(COUNTA($D215:FM215)*(12/$C$63)&lt;=$C$9,0,1)),0)+IF(FO$63=$C$17,0,IF(FN$63=$C$17,$B215*(FN$60),0))</f>
        <v>0</v>
      </c>
      <c r="FO215" s="50">
        <f>IF(FO$63&lt;=$C$17,($C$34*FO$59*$B215/$C$63)*(IF(COUNTA($D215:FN215)*(12/$C$63)&lt;=$C$9,0,1)),0)+IF(FP$63=$C$17,0,IF(FO$63=$C$17,$B215*(FO$60),0))</f>
        <v>0</v>
      </c>
      <c r="FP215" s="50">
        <f>IF(FP$63&lt;=$C$17,($C$34*FP$59*$B215/$C$63)*(IF(COUNTA($D215:FO215)*(12/$C$63)&lt;=$C$9,0,1)),0)+IF(FQ$63=$C$17,0,IF(FP$63=$C$17,$B215*(FP$60),0))</f>
        <v>0</v>
      </c>
      <c r="FQ215" s="50">
        <f>IF(FQ$63&lt;=$C$17,($C$34*FQ$59*$B215/$C$63)*(IF(COUNTA($D215:FP215)*(12/$C$63)&lt;=$C$9,0,1)),0)+IF(FR$63=$C$17,0,IF(FQ$63=$C$17,$B215*(FQ$60),0))</f>
        <v>0</v>
      </c>
      <c r="FR215" s="50">
        <f>IF(FR$63&lt;=$C$17,($C$34*FR$59*$B215/$C$63)*(IF(COUNTA($D215:FQ215)*(12/$C$63)&lt;=$C$9,0,1)),0)+IF(FS$63=$C$17,0,IF(FR$63=$C$17,$B215*(FR$60),0))</f>
        <v>0</v>
      </c>
      <c r="FS215" s="50">
        <f>IF(FS$63&lt;=$C$17,($C$34*FS$59*$B215/$C$63)*(IF(COUNTA($D215:FR215)*(12/$C$63)&lt;=$C$9,0,1)),0)+IF(FT$63=$C$17,0,IF(FS$63=$C$17,$B215*(FS$60),0))</f>
        <v>0</v>
      </c>
      <c r="FT215" s="50">
        <f>IF(FT$63&lt;=$C$17,($C$34*FT$59*$B215/$C$63)*(IF(COUNTA($D215:FS215)*(12/$C$63)&lt;=$C$9,0,1)),0)+IF(FU$63=$C$17,0,IF(FT$63=$C$17,$B215*(FT$60),0))</f>
        <v>0</v>
      </c>
      <c r="FU215" s="50">
        <f>IF(FU$63&lt;=$C$17,($C$34*FU$59*$B215/$C$63)*(IF(COUNTA($D215:FT215)*(12/$C$63)&lt;=$C$9,0,1)),0)+IF(FV$63=$C$17,0,IF(FU$63=$C$17,$B215*(FU$60),0))</f>
        <v>0</v>
      </c>
      <c r="FV215" s="50">
        <f>IF(FV$63&lt;=$C$17,($C$34*FV$59*$B215/$C$63)*(IF(COUNTA($D215:FU215)*(12/$C$63)&lt;=$C$9,0,1)),0)+IF(FW$63=$C$17,0,IF(FV$63=$C$17,$B215*(FV$60),0))</f>
        <v>0</v>
      </c>
      <c r="FW215" s="50">
        <f>IF(FW$63&lt;=$C$17,($C$34*FW$59*$B215/$C$63)*(IF(COUNTA($D215:FV215)*(12/$C$63)&lt;=$C$9,0,1)),0)+IF(FX$63=$C$17,0,IF(FW$63=$C$17,$B215*(FW$60),0))</f>
        <v>0</v>
      </c>
      <c r="FX215" s="50">
        <f>IF(FX$63&lt;=$C$17,($C$34*FX$59*$B215/$C$63)*(IF(COUNTA($D215:FW215)*(12/$C$63)&lt;=$C$9,0,1)),0)+IF(FY$63=$C$17,0,IF(FX$63=$C$17,$B215*(FX$60),0))</f>
        <v>0</v>
      </c>
      <c r="FY215" s="50">
        <f>IF(FY$63&lt;=$C$17,($C$34*FY$59*$B215/$C$63)*(IF(COUNTA($D215:FX215)*(12/$C$63)&lt;=$C$9,0,1)),0)+IF(FZ$63=$C$17,0,IF(FY$63=$C$17,$B215*(FY$60),0))</f>
        <v>0</v>
      </c>
      <c r="FZ215" s="50">
        <f>IF(FZ$63&lt;=$C$17,($C$34*FZ$59*$B215/$C$63)*(IF(COUNTA($D215:FY215)*(12/$C$63)&lt;=$C$9,0,1)),0)+IF(GA$63=$C$17,0,IF(FZ$63=$C$17,$B215*(FZ$60),0))</f>
        <v>0</v>
      </c>
      <c r="GA215" s="50">
        <f>IF(GA$63&lt;=$C$17,($C$34*GA$59*$B215/$C$63)*(IF(COUNTA($D215:FZ215)*(12/$C$63)&lt;=$C$9,0,1)),0)+IF(GB$63=$C$17,0,IF(GA$63=$C$17,$B215*(GA$60),0))</f>
        <v>0</v>
      </c>
      <c r="GB215" s="50">
        <f>IF(GB$63&lt;=$C$17,($C$34*GB$59*$B215/$C$63)*(IF(COUNTA($D215:GA215)*(12/$C$63)&lt;=$C$9,0,1)),0)+IF(GC$63=$C$17,0,IF(GB$63=$C$17,$B215*(GB$60),0))</f>
        <v>0</v>
      </c>
      <c r="GC215" s="50">
        <f>IF(GC$63&lt;=$C$17,($C$34*GC$59*$B215/$C$63)*(IF(COUNTA($D215:GB215)*(12/$C$63)&lt;=$C$9,0,1)),0)+IF(GD$63=$C$17,0,IF(GC$63=$C$17,$B215*(GC$60),0))</f>
        <v>0</v>
      </c>
      <c r="GD215" s="50">
        <f>IF(GD$63&lt;=$C$17,($C$34*GD$59*$B215/$C$63)*(IF(COUNTA($D215:GC215)*(12/$C$63)&lt;=$C$9,0,1)),0)+IF(GE$63=$C$17,0,IF(GD$63=$C$17,$B215*(GD$60),0))</f>
        <v>0</v>
      </c>
      <c r="GE215" s="50">
        <f>IF(GE$63&lt;=$C$17,($C$34*GE$59*$B215/$C$63)*(IF(COUNTA($D215:GD215)*(12/$C$63)&lt;=$C$9,0,1)),0)+IF(GF$63=$C$17,0,IF(GE$63=$C$17,$B215*(GE$60),0))</f>
        <v>0</v>
      </c>
      <c r="GF215" s="50">
        <f>IF(GF$63&lt;=$C$17,($C$34*GF$59*$B215/$C$63)*(IF(COUNTA($D215:GE215)*(12/$C$63)&lt;=$C$9,0,1)),0)+IF(GG$63=$C$17,0,IF(GF$63=$C$17,$B215*(GF$60),0))</f>
        <v>0</v>
      </c>
      <c r="GG215" s="50">
        <f>IF(GG$63&lt;=$C$17,($C$34*GG$59*$B215/$C$63)*(IF(COUNTA($D215:GF215)*(12/$C$63)&lt;=$C$9,0,1)),0)+IF(GH$63=$C$17,0,IF(GG$63=$C$17,$B215*(GG$60),0))</f>
        <v>0</v>
      </c>
      <c r="GH215" s="50">
        <f>IF(GH$63&lt;=$C$17,($C$34*GH$59*$B215/$C$63)*(IF(COUNTA($D215:GG215)*(12/$C$63)&lt;=$C$9,0,1)),0)+IF(GI$63=$C$17,0,IF(GH$63=$C$17,$B215*(GH$60),0))</f>
        <v>0</v>
      </c>
      <c r="GI215" s="50">
        <f>IF(GI$63&lt;=$C$17,($C$34*GI$59*$B215/$C$63)*(IF(COUNTA($D215:GH215)*(12/$C$63)&lt;=$C$9,0,1)),0)+IF(GJ$63=$C$17,0,IF(GI$63=$C$17,$B215*(GI$60),0))</f>
        <v>0</v>
      </c>
      <c r="GJ215" s="50">
        <f>IF(GJ$63&lt;=$C$17,($C$34*GJ$59*$B215/$C$63)*(IF(COUNTA($D215:GI215)*(12/$C$63)&lt;=$C$9,0,1)),0)+IF(GK$63=$C$17,0,IF(GJ$63=$C$17,$B215*(GJ$60),0))</f>
        <v>0</v>
      </c>
      <c r="GK215" s="50">
        <f>IF(GK$63&lt;=$C$17,($C$34*GK$59*$B215/$C$63)*(IF(COUNTA($D215:GJ215)*(12/$C$63)&lt;=$C$9,0,1)),0)+IF(GL$63=$C$17,0,IF(GK$63=$C$17,$B215*(GK$60),0))</f>
        <v>0</v>
      </c>
      <c r="GL215" s="50">
        <f>IF(GL$63&lt;=$C$17,($C$34*GL$59*$B215/$C$63)*(IF(COUNTA($D215:GK215)*(12/$C$63)&lt;=$C$9,0,1)),0)+IF(GM$63=$C$17,0,IF(GL$63=$C$17,$B215*(GL$60),0))</f>
        <v>0</v>
      </c>
      <c r="GM215" s="50">
        <f>IF(GM$63&lt;=$C$17,($C$34*GM$59*$B215/$C$63)*(IF(COUNTA($D215:GL215)*(12/$C$63)&lt;=$C$9,0,1)),0)+IF(GN$63=$C$17,0,IF(GM$63=$C$17,$B215*(GM$60),0))</f>
        <v>0</v>
      </c>
      <c r="GN215" s="50">
        <f>IF(GN$63&lt;=$C$17,($C$34*GN$59*$B215/$C$63)*(IF(COUNTA($D215:GM215)*(12/$C$63)&lt;=$C$9,0,1)),0)+IF(GO$63=$C$17,0,IF(GN$63=$C$17,$B215*(GN$60),0))</f>
        <v>0</v>
      </c>
      <c r="GO215" s="50">
        <f>IF(GO$63&lt;=$C$17,($C$34*GO$59*$B215/$C$63)*(IF(COUNTA($D215:GN215)*(12/$C$63)&lt;=$C$9,0,1)),0)+IF(GP$63=$C$17,0,IF(GO$63=$C$17,$B215*(GO$60),0))</f>
        <v>0</v>
      </c>
      <c r="GP215" s="50">
        <f>IF(GP$63&lt;=$C$17,($C$34*GP$59*$B215/$C$63)*(IF(COUNTA($D215:GO215)*(12/$C$63)&lt;=$C$9,0,1)),0)+IF(GQ$63=$C$17,0,IF(GP$63=$C$17,$B215*(GP$60),0))</f>
        <v>0</v>
      </c>
      <c r="GQ215" s="50">
        <f>IF(GQ$63&lt;=$C$17,($C$34*GQ$59*$B215/$C$63)*(IF(COUNTA($D215:GP215)*(12/$C$63)&lt;=$C$9,0,1)),0)+IF(GR$63=$C$17,0,IF(GQ$63=$C$17,$B215*(GQ$60),0))</f>
        <v>0</v>
      </c>
      <c r="GR215" s="50">
        <f>IF(GR$63&lt;=$C$17,($C$34*GR$59*$B215/$C$63)*(IF(COUNTA($D215:GQ215)*(12/$C$63)&lt;=$C$9,0,1)),0)+IF(GS$63=$C$17,0,IF(GR$63=$C$17,$B215*(GR$60),0))</f>
        <v>0</v>
      </c>
      <c r="GS215" s="50">
        <f>IF(GS$63&lt;=$C$17,($C$34*GS$59*$B215/$C$63)*(IF(COUNTA($D215:GR215)*(12/$C$63)&lt;=$C$9,0,1)),0)+IF(GT$63=$C$17,0,IF(GS$63=$C$17,$B215*(GS$60),0))</f>
        <v>0</v>
      </c>
      <c r="GT215" s="50">
        <f>IF(GT$63&lt;=$C$17,($C$34*GT$59*$B215/$C$63)*(IF(COUNTA($D215:GS215)*(12/$C$63)&lt;=$C$9,0,1)),0)+IF(GU$63=$C$17,0,IF(GT$63=$C$17,$B215*(GT$60),0))</f>
        <v>0</v>
      </c>
      <c r="GU215" s="50">
        <f>IF(GU$63&lt;=$C$17,($C$34*GU$59*$B215/$C$63)*(IF(COUNTA($D215:GT215)*(12/$C$63)&lt;=$C$9,0,1)),0)+IF(GV$63=$C$17,0,IF(GU$63=$C$17,$B215*(GU$60),0))</f>
        <v>0</v>
      </c>
      <c r="GV215" s="50">
        <f>IF(GV$63&lt;=$C$17,($C$34*GV$59*$B215/$C$63)*(IF(COUNTA($D215:GU215)*(12/$C$63)&lt;=$C$9,0,1)),0)+IF(GW$63=$C$17,0,IF(GV$63=$C$17,$B215*(GV$60),0))</f>
        <v>0</v>
      </c>
      <c r="GW215" s="50">
        <f>IF(GW$63&lt;=$C$17,($C$34*GW$59*$B215/$C$63)*(IF(COUNTA($D215:GV215)*(12/$C$63)&lt;=$C$9,0,1)),0)+IF(GX$63=$C$17,0,IF(GW$63=$C$17,$B215*(GW$60),0))</f>
        <v>0</v>
      </c>
      <c r="GX215" s="50">
        <f>IF(GX$63&lt;=$C$17,($C$34*GX$59*$B215/$C$63)*(IF(COUNTA($D215:GW215)*(12/$C$63)&lt;=$C$9,0,1)),0)+IF(GY$63=$C$17,0,IF(GX$63=$C$17,$B215*(GX$60),0))</f>
        <v>0</v>
      </c>
      <c r="GY215" s="50">
        <f>IF(GY$63&lt;=$C$17,($C$34*GY$59*$B215/$C$63)*(IF(COUNTA($D215:GX215)*(12/$C$63)&lt;=$C$9,0,1)),0)+IF(GZ$63=$C$17,0,IF(GY$63=$C$17,$B215*(GY$60),0))</f>
        <v>0</v>
      </c>
      <c r="GZ215" s="50">
        <f>IF(GZ$63&lt;=$C$17,($C$34*GZ$59*$B215/$C$63)*(IF(COUNTA($D215:GY215)*(12/$C$63)&lt;=$C$9,0,1)),0)+IF(HA$63=$C$17,0,IF(GZ$63=$C$17,$B215*(GZ$60),0))</f>
        <v>0</v>
      </c>
      <c r="HA215" s="50">
        <f>IF(HA$63&lt;=$C$17,($C$34*HA$59*$B215/$C$63)*(IF(COUNTA($D215:GZ215)*(12/$C$63)&lt;=$C$9,0,1)),0)+IF(HB$63=$C$17,0,IF(HA$63=$C$17,$B215*(HA$60),0))</f>
        <v>0</v>
      </c>
      <c r="HB215" s="50">
        <f>IF(HB$63&lt;=$C$17,($C$34*HB$59*$B215/$C$63)*(IF(COUNTA($D215:HA215)*(12/$C$63)&lt;=$C$9,0,1)),0)+IF(HC$63=$C$17,0,IF(HB$63=$C$17,$B215*(HB$60),0))</f>
        <v>0</v>
      </c>
      <c r="HC215" s="50">
        <f>IF(HC$63&lt;=$C$17,($C$34*HC$59*$B215/$C$63)*(IF(COUNTA($D215:HB215)*(12/$C$63)&lt;=$C$9,0,1)),0)+IF(HD$63=$C$17,0,IF(HC$63=$C$17,$B215*(HC$60),0))</f>
        <v>0</v>
      </c>
      <c r="HD215" s="50">
        <f>IF(HD$63&lt;=$C$17,($C$34*HD$59*$B215/$C$63)*(IF(COUNTA($D215:HC215)*(12/$C$63)&lt;=$C$9,0,1)),0)+IF(HE$63=$C$17,0,IF(HD$63=$C$17,$B215*(HD$60),0))</f>
        <v>0</v>
      </c>
      <c r="HE215" s="50">
        <f>IF(HE$63&lt;=$C$17,($C$34*HE$59*$B215/$C$63)*(IF(COUNTA($D215:HD215)*(12/$C$63)&lt;=$C$9,0,1)),0)+IF(HF$63=$C$17,0,IF(HE$63=$C$17,$B215*(HE$60),0))</f>
        <v>0</v>
      </c>
      <c r="HF215" s="50">
        <f>IF(HF$63&lt;=$C$17,($C$34*HF$59*$B215/$C$63)*(IF(COUNTA($D215:HE215)*(12/$C$63)&lt;=$C$9,0,1)),0)+IF(HG$63=$C$17,0,IF(HF$63=$C$17,$B215*(HF$60),0))</f>
        <v>0</v>
      </c>
      <c r="HG215" s="50">
        <f>IF(HG$63&lt;=$C$17,($C$34*HG$59*$B215/$C$63)*(IF(COUNTA($D215:HF215)*(12/$C$63)&lt;=$C$9,0,1)),0)+IF(HH$63=$C$17,0,IF(HG$63=$C$17,$B215*(HG$60),0))</f>
        <v>0</v>
      </c>
      <c r="HH215" s="50">
        <f>IF(HH$63&lt;=$C$17,($C$34*HH$59*$B215/$C$63)*(IF(COUNTA($D215:HG215)*(12/$C$63)&lt;=$C$9,0,1)),0)+IF(HI$63=$C$17,0,IF(HH$63=$C$17,$B215*(HH$60),0))</f>
        <v>0</v>
      </c>
      <c r="HI215" s="50">
        <f>IF(HI$63&lt;=$C$17,($C$34*HI$59*$B215/$C$63)*(IF(COUNTA($D215:HH215)*(12/$C$63)&lt;=$C$9,0,1)),0)+IF(HJ$63=$C$17,0,IF(HI$63=$C$17,$B215*(HI$60),0))</f>
        <v>0</v>
      </c>
      <c r="HJ215" s="50">
        <f>IF(HJ$63&lt;=$C$17,($C$34*HJ$59*$B215/$C$63)*(IF(COUNTA($D215:HI215)*(12/$C$63)&lt;=$C$9,0,1)),0)+IF(HK$63=$C$17,0,IF(HJ$63=$C$17,$B215*(HJ$60),0))</f>
        <v>0</v>
      </c>
      <c r="HK215" s="50">
        <f>IF(HK$63&lt;=$C$17,($C$34*HK$59*$B215/$C$63)*(IF(COUNTA($D215:HJ215)*(12/$C$63)&lt;=$C$9,0,1)),0)+IF(HL$63=$C$17,0,IF(HK$63=$C$17,$B215*(HK$60),0))</f>
        <v>0</v>
      </c>
      <c r="HL215" s="50">
        <f>IF(HL$63&lt;=$C$17,($C$34*HL$59*$B215/$C$63)*(IF(COUNTA($D215:HK215)*(12/$C$63)&lt;=$C$9,0,1)),0)+IF(HM$63=$C$17,0,IF(HL$63=$C$17,$B215*(HL$60),0))</f>
        <v>0</v>
      </c>
      <c r="HM215" s="50">
        <f>IF(HM$63&lt;=$C$17,($C$34*HM$59*$B215/$C$63)*(IF(COUNTA($D215:HL215)*(12/$C$63)&lt;=$C$9,0,1)),0)+IF(HN$63=$C$17,0,IF(HM$63=$C$17,$B215*(HM$60),0))</f>
        <v>0</v>
      </c>
      <c r="HN215" s="50">
        <f>IF(HN$63&lt;=$C$17,($C$34*HN$59*$B215/$C$63)*(IF(COUNTA($D215:HM215)*(12/$C$63)&lt;=$C$9,0,1)),0)+IF(HO$63=$C$17,0,IF(HN$63=$C$17,$B215*(HN$60),0))</f>
        <v>0</v>
      </c>
      <c r="HO215" s="50">
        <f>IF(HO$63&lt;=$C$17,($C$34*HO$59*$B215/$C$63)*(IF(COUNTA($D215:HN215)*(12/$C$63)&lt;=$C$9,0,1)),0)+IF(HP$63=$C$17,0,IF(HO$63=$C$17,$B215*(HO$60),0))</f>
        <v>0</v>
      </c>
      <c r="HP215" s="50">
        <f>IF(HP$63&lt;=$C$17,($C$34*HP$59*$B215/$C$63)*(IF(COUNTA($D215:HO215)*(12/$C$63)&lt;=$C$9,0,1)),0)+IF(HQ$63=$C$17,0,IF(HP$63=$C$17,$B215*(HP$60),0))</f>
        <v>0</v>
      </c>
      <c r="HQ215" s="50">
        <f>IF(HQ$63&lt;=$C$17,($C$34*HQ$59*$B215/$C$63)*(IF(COUNTA($D215:HP215)*(12/$C$63)&lt;=$C$9,0,1)),0)+IF(HR$63=$C$17,0,IF(HQ$63=$C$17,$B215*(HQ$60),0))</f>
        <v>0</v>
      </c>
      <c r="HR215" s="50">
        <f>IF(HR$63&lt;=$C$17,($C$34*HR$59*$B215/$C$63)*(IF(COUNTA($D215:HQ215)*(12/$C$63)&lt;=$C$9,0,1)),0)+IF(HS$63=$C$17,0,IF(HR$63=$C$17,$B215*(HR$60),0))</f>
        <v>0</v>
      </c>
      <c r="HS215" s="50">
        <f>IF(HS$63&lt;=$C$17,($C$34*HS$59*$B215/$C$63)*(IF(COUNTA($D215:HR215)*(12/$C$63)&lt;=$C$9,0,1)),0)+IF(HT$63=$C$17,0,IF(HS$63=$C$17,$B215*(HS$60),0))</f>
        <v>0</v>
      </c>
      <c r="HT215" s="50">
        <f>IF(HT$63&lt;=$C$17,($C$34*HT$59*$B215/$C$63)*(IF(COUNTA($D215:HS215)*(12/$C$63)&lt;=$C$9,0,1)),0)+IF(HU$63=$C$17,0,IF(HT$63=$C$17,$B215*(HT$60),0))</f>
        <v>0</v>
      </c>
      <c r="HU215" s="50">
        <f>IF(HU$63&lt;=$C$17,($C$34*HU$59*$B215/$C$63)*(IF(COUNTA($D215:HT215)*(12/$C$63)&lt;=$C$9,0,1)),0)+IF(HV$63=$C$17,0,IF(HU$63=$C$17,$B215*(HU$60),0))</f>
        <v>0</v>
      </c>
      <c r="HV215" s="50">
        <f>IF(HV$63&lt;=$C$17,($C$34*HV$59*$B215/$C$63)*(IF(COUNTA($D215:HU215)*(12/$C$63)&lt;=$C$9,0,1)),0)+IF(HW$63=$C$17,0,IF(HV$63=$C$17,$B215*(HV$60),0))</f>
        <v>0</v>
      </c>
      <c r="HW215" s="50">
        <f>IF(HW$63&lt;=$C$17,($C$34*HW$59*$B215/$C$63)*(IF(COUNTA($D215:HV215)*(12/$C$63)&lt;=$C$9,0,1)),0)+IF(HX$63=$C$17,0,IF(HW$63=$C$17,$B215*(HW$60),0))</f>
        <v>0</v>
      </c>
      <c r="HX215" s="50">
        <f>IF(HX$63&lt;=$C$17,($C$34*HX$59*$B215/$C$63)*(IF(COUNTA($D215:HW215)*(12/$C$63)&lt;=$C$9,0,1)),0)+IF(HY$63=$C$17,0,IF(HX$63=$C$17,$B215*(HX$60),0))</f>
        <v>0</v>
      </c>
      <c r="HY215" s="50">
        <f>IF(HY$63&lt;=$C$17,($C$34*HY$59*$B215/$C$63)*(IF(COUNTA($D215:HX215)*(12/$C$63)&lt;=$C$9,0,1)),0)+IF(HZ$63=$C$17,0,IF(HY$63=$C$17,$B215*(HY$60),0))</f>
        <v>0</v>
      </c>
      <c r="HZ215" s="50">
        <f>IF(HZ$63&lt;=$C$17,($C$34*HZ$59*$B215/$C$63)*(IF(COUNTA($D215:HY215)*(12/$C$63)&lt;=$C$9,0,1)),0)+IF(IA$63=$C$17,0,IF(HZ$63=$C$17,$B215*(HZ$60),0))</f>
        <v>0</v>
      </c>
      <c r="IA215" s="50">
        <f>IF(IA$63&lt;=$C$17,($C$34*IA$59*$B215/$C$63)*(IF(COUNTA($D215:HZ215)*(12/$C$63)&lt;=$C$9,0,1)),0)+IF(IB$63=$C$17,0,IF(IA$63=$C$17,$B215*(IA$60),0))</f>
        <v>0</v>
      </c>
      <c r="IB215" s="50">
        <f>IF(IB$63&lt;=$C$17,($C$34*IB$59*$B215/$C$63)*(IF(COUNTA($D215:IA215)*(12/$C$63)&lt;=$C$9,0,1)),0)+IF(IC$63=$C$17,0,IF(IB$63=$C$17,$B215*(IB$60),0))</f>
        <v>0</v>
      </c>
      <c r="IC215" s="50">
        <f>IF(IC$63&lt;=$C$17,($C$34*IC$59*$B215/$C$63)*(IF(COUNTA($D215:IB215)*(12/$C$63)&lt;=$C$9,0,1)),0)+IF(ID$63=$C$17,0,IF(IC$63=$C$17,$B215*(IC$60),0))</f>
        <v>0</v>
      </c>
      <c r="ID215" s="50">
        <f>IF(ID$63&lt;=$C$17,($C$34*ID$59*$B215/$C$63)*(IF(COUNTA($D215:IC215)*(12/$C$63)&lt;=$C$9,0,1)),0)+IF(IE$63=$C$17,0,IF(ID$63=$C$17,$B215*(ID$60),0))</f>
        <v>0</v>
      </c>
      <c r="IE215" s="50">
        <f>IF(IE$63&lt;=$C$17,($C$34*IE$59*$B215/$C$63)*(IF(COUNTA($D215:ID215)*(12/$C$63)&lt;=$C$9,0,1)),0)+IF(IF$63=$C$17,0,IF(IE$63=$C$17,$B215*(IE$60),0))</f>
        <v>0</v>
      </c>
      <c r="IF215" s="50">
        <f>IF(IF$63&lt;=$C$17,($C$34*IF$59*$B215/$C$63)*(IF(COUNTA($D215:IE215)*(12/$C$63)&lt;=$C$9,0,1)),0)+IF(IG$63=$C$17,0,IF(IF$63=$C$17,$B215*(IF$60),0))</f>
        <v>0</v>
      </c>
      <c r="IG215" s="50">
        <f>IF(IG$63&lt;=$C$17,($C$34*IG$59*$B215/$C$63)*(IF(COUNTA($D215:IF215)*(12/$C$63)&lt;=$C$9,0,1)),0)+IF(IH$63=$C$17,0,IF(IG$63=$C$17,$B215*(IG$60),0))</f>
        <v>0</v>
      </c>
      <c r="IH215" s="50">
        <f>IF(IH$63&lt;=$C$17,($C$34*IH$59*$B215/$C$63)*(IF(COUNTA($D215:IG215)*(12/$C$63)&lt;=$C$9,0,1)),0)+IF(II$63=$C$17,0,IF(IH$63=$C$17,$B215*(IH$60),0))</f>
        <v>0</v>
      </c>
      <c r="II215" s="50">
        <f>IF(II$63&lt;=$C$17,($C$34*II$59*$B215/$C$63)*(IF(COUNTA($D215:IH215)*(12/$C$63)&lt;=$C$9,0,1)),0)+IF(IJ$63=$C$17,0,IF(II$63=$C$17,$B215*(II$60),0))</f>
        <v>0</v>
      </c>
      <c r="IJ215" s="50">
        <f>IF(IJ$63&lt;=$C$17,($C$34*IJ$59*$B215/$C$63)*(IF(COUNTA($D215:II215)*(12/$C$63)&lt;=$C$9,0,1)),0)+IF(IK$63=$C$17,0,IF(IJ$63=$C$17,$B215*(IJ$60),0))</f>
        <v>0</v>
      </c>
      <c r="IK215" s="50">
        <f>IF(IK$63&lt;=$C$17,($C$34*IK$59*$B215/$C$63)*(IF(COUNTA($D215:IJ215)*(12/$C$63)&lt;=$C$9,0,1)),0)+IF(IL$63=$C$17,0,IF(IK$63=$C$17,$B215*(IK$60),0))</f>
        <v>0</v>
      </c>
      <c r="IL215" s="50">
        <f>IF(IL$63&lt;=$C$17,($C$34*IL$59*$B215/$C$63)*(IF(COUNTA($D215:IK215)*(12/$C$63)&lt;=$C$9,0,1)),0)+IF(IM$63=$C$17,0,IF(IL$63=$C$17,$B215*(IL$60),0))</f>
        <v>0</v>
      </c>
      <c r="IM215" s="50">
        <f>IF(IM$63&lt;=$C$17,($C$34*IM$59*$B215/$C$63)*(IF(COUNTA($D215:IL215)*(12/$C$63)&lt;=$C$9,0,1)),0)+IF(IN$63=$C$17,0,IF(IM$63=$C$17,$B215*(IM$60),0))</f>
        <v>0</v>
      </c>
      <c r="IN215" s="50">
        <f>IF(IN$63&lt;=$C$17,($C$34*IN$59*$B215/$C$63)*(IF(COUNTA($D215:IM215)*(12/$C$63)&lt;=$C$9,0,1)),0)+IF(IO$63=$C$17,0,IF(IN$63=$C$17,$B215*(IN$60),0))</f>
        <v>0</v>
      </c>
      <c r="IO215" s="50">
        <f>IF(IO$63&lt;=$C$17,($C$34*IO$59*$B215/$C$63)*(IF(COUNTA($D215:IN215)*(12/$C$63)&lt;=$C$9,0,1)),0)+IF(IP$63=$C$17,0,IF(IO$63=$C$17,$B215*(IO$60),0))</f>
        <v>0</v>
      </c>
      <c r="IP215" s="50">
        <f>IF(IP$63&lt;=$C$17,($C$34*IP$59*$B215/$C$63)*(IF(COUNTA($D215:IO215)*(12/$C$63)&lt;=$C$9,0,1)),0)+IF(IQ$63=$C$17,0,IF(IP$63=$C$17,$B215*(IP$60),0))</f>
        <v>0</v>
      </c>
      <c r="IQ215" s="50">
        <f>IF(IQ$63&lt;=$C$17,($C$34*IQ$59*$B215/$C$63)*(IF(COUNTA($D215:IP215)*(12/$C$63)&lt;=$C$9,0,1)),0)+IF(IR$63=$C$17,0,IF(IQ$63=$C$17,$B215*(IQ$60),0))</f>
        <v>0</v>
      </c>
      <c r="IR215" s="50">
        <f>IF(IR$63&lt;=$C$17,($C$34*IR$59*$B215/$C$63)*(IF(COUNTA($D215:IQ215)*(12/$C$63)&lt;=$C$9,0,1)),0)+IF(IS$63=$C$17,0,IF(IR$63=$C$17,$B215*(IR$60),0))</f>
        <v>0</v>
      </c>
      <c r="IS215" s="50">
        <f>IF(IS$63&lt;=$C$17,($C$34*IS$59*$B215/$C$63)*(IF(COUNTA($D215:IR215)*(12/$C$63)&lt;=$C$9,0,1)),0)+IF(IT$63=$C$17,0,IF(IS$63=$C$17,$B215*(IS$60),0))</f>
        <v>0</v>
      </c>
      <c r="IT215" s="50">
        <f>IF(IT$63&lt;=$C$17,($C$34*IT$59*$B215/$C$63)*(IF(COUNTA($D215:IS215)*(12/$C$63)&lt;=$C$9,0,1)),0)+IF(IU$63=$C$17,0,IF(IT$63=$C$17,$B215*(IT$60),0))</f>
        <v>0</v>
      </c>
      <c r="IU215" s="50">
        <f>IF(IU$63&lt;=$C$17,($C$34*IU$59*$B215/$C$63)*(IF(COUNTA($D215:IT215)*(12/$C$63)&lt;=$C$9,0,1)),0)+IF(IV$63=$C$17,0,IF(IU$63=$C$17,$B215*(IU$60),0))</f>
        <v>0</v>
      </c>
      <c r="IV215" s="50">
        <f>IF(IV$63&lt;=$C$17,($C$34*IV$59*$B215/$C$63)*(IF(COUNTA($D215:IU215)*(12/$C$63)&lt;=$C$9,0,1)),0)+IF(IW$63=$C$17,0,IF(IV$63=$C$17,$B215*(IV$60),0))</f>
        <v>0</v>
      </c>
      <c r="IW215" s="50">
        <f>IF(IW$63&lt;=$C$17,($C$34*IW$59*$B215/$C$63)*(IF(COUNTA($D215:IV215)*(12/$C$63)&lt;=$C$9,0,1)),0)+IF(IX$63=$C$17,0,IF(IW$63=$C$17,$B215*(IW$60),0))</f>
        <v>0</v>
      </c>
      <c r="IX215" s="50"/>
      <c r="IY215" s="50"/>
      <c r="IZ215" s="50"/>
      <c r="JA215" s="50"/>
      <c r="JB215" s="50"/>
      <c r="JC215" s="50"/>
      <c r="JD215" s="50"/>
      <c r="JE215" s="50"/>
      <c r="JF215" s="50"/>
      <c r="JG215" s="50"/>
      <c r="JH215" s="50"/>
      <c r="JI215" s="50"/>
      <c r="JJ215" s="50"/>
      <c r="JK215" s="50"/>
      <c r="JL215" s="50"/>
      <c r="JM215" s="50"/>
      <c r="JN215" s="50"/>
      <c r="JO215" s="50"/>
      <c r="JP215" s="50"/>
      <c r="JQ215" s="50"/>
      <c r="JR215" s="50"/>
      <c r="JS215" s="50"/>
      <c r="JT215" s="50"/>
      <c r="JU215" s="50"/>
      <c r="JV215" s="50"/>
      <c r="JW215" s="50"/>
      <c r="JX215" s="50"/>
      <c r="JY215" s="50"/>
      <c r="JZ215" s="50"/>
      <c r="KA215" s="50"/>
      <c r="KB215" s="50"/>
      <c r="KC215" s="50"/>
      <c r="KD215" s="50"/>
      <c r="KE215" s="50"/>
      <c r="KF215" s="50"/>
      <c r="KG215" s="50"/>
      <c r="KH215" s="50"/>
      <c r="KI215" s="50"/>
      <c r="KJ215" s="50"/>
      <c r="KK215" s="50"/>
      <c r="KL215" s="50"/>
      <c r="KM215" s="50"/>
      <c r="KN215" s="50"/>
      <c r="KO215" s="50"/>
      <c r="KP215" s="50"/>
      <c r="KQ215" s="50"/>
      <c r="KR215" s="50"/>
      <c r="KS215" s="50"/>
      <c r="KT215" s="50"/>
      <c r="KU215" s="50"/>
      <c r="KV215" s="50"/>
      <c r="KW215" s="50"/>
      <c r="KX215" s="50"/>
      <c r="KY215" s="50"/>
      <c r="KZ215" s="50"/>
      <c r="LA215" s="50"/>
      <c r="LB215" s="50"/>
      <c r="LC215" s="50"/>
      <c r="LD215" s="50"/>
      <c r="LE215" s="50"/>
      <c r="LF215" s="50"/>
      <c r="LG215" s="50"/>
      <c r="LH215" s="50"/>
      <c r="LI215" s="50"/>
      <c r="LJ215" s="50"/>
      <c r="LK215" s="50"/>
      <c r="LL215" s="50"/>
      <c r="LM215" s="50"/>
      <c r="LN215" s="50"/>
      <c r="LO215" s="50"/>
      <c r="LP215" s="50"/>
      <c r="LQ215" s="50"/>
      <c r="LR215" s="50"/>
      <c r="LS215" s="50"/>
      <c r="LT215" s="50"/>
      <c r="LU215" s="50"/>
      <c r="LV215" s="50"/>
      <c r="LW215" s="50"/>
      <c r="LX215" s="50"/>
      <c r="LY215" s="50"/>
      <c r="LZ215" s="50"/>
      <c r="MA215" s="50"/>
      <c r="MB215" s="50"/>
      <c r="MC215" s="50"/>
      <c r="MD215" s="50"/>
      <c r="ME215" s="50"/>
      <c r="MF215" s="50"/>
      <c r="MG215" s="50"/>
      <c r="MH215" s="50"/>
      <c r="MI215" s="50"/>
      <c r="MJ215" s="50"/>
      <c r="MK215" s="50"/>
      <c r="ML215" s="50"/>
      <c r="MM215" s="50"/>
      <c r="MN215" s="50"/>
      <c r="MO215" s="50"/>
      <c r="MP215" s="50"/>
      <c r="MQ215" s="50"/>
      <c r="MR215" s="50"/>
      <c r="MS215" s="50"/>
      <c r="MT215" s="50"/>
      <c r="MU215" s="50"/>
      <c r="MV215" s="50"/>
      <c r="MW215" s="50"/>
      <c r="MX215" s="50"/>
      <c r="MY215" s="50"/>
      <c r="MZ215" s="50"/>
      <c r="NA215" s="50"/>
      <c r="NB215" s="50"/>
      <c r="NC215" s="50"/>
      <c r="ND215" s="50"/>
      <c r="NE215" s="50"/>
      <c r="NF215" s="50"/>
      <c r="NG215" s="50"/>
      <c r="NH215" s="50"/>
      <c r="NI215" s="50"/>
      <c r="NJ215" s="50"/>
      <c r="NK215" s="50"/>
      <c r="NL215" s="50"/>
      <c r="NM215" s="50"/>
      <c r="NN215" s="50"/>
      <c r="NO215" s="50"/>
      <c r="NP215" s="50"/>
      <c r="NQ215" s="50"/>
      <c r="NR215" s="50"/>
      <c r="NS215" s="50"/>
      <c r="NT215" s="50"/>
      <c r="NU215" s="50"/>
    </row>
    <row r="216" spans="1:385" outlineLevel="1" x14ac:dyDescent="0.25">
      <c r="A216" s="2" t="s">
        <v>55</v>
      </c>
      <c r="B216" s="79">
        <f ca="1">+OFFSET($D$52,0,COUNTA($B$66:B215),,)</f>
        <v>0</v>
      </c>
      <c r="C216" s="88">
        <f t="shared" si="63"/>
        <v>0</v>
      </c>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47"/>
      <c r="EJ216" s="47"/>
      <c r="EK216" s="47"/>
      <c r="EL216" s="47"/>
      <c r="EM216" s="47"/>
      <c r="EN216" s="47"/>
      <c r="EO216" s="47"/>
      <c r="EP216" s="47"/>
      <c r="EQ216" s="47"/>
      <c r="ER216" s="47"/>
      <c r="ES216" s="47"/>
      <c r="ET216" s="47"/>
      <c r="EU216" s="47"/>
      <c r="EV216" s="47"/>
      <c r="EW216" s="47"/>
      <c r="EX216" s="50">
        <f>IF(EY$63&gt;$C$17,0,-EX$53*(12/$C$63))</f>
        <v>0</v>
      </c>
      <c r="EY216" s="50">
        <f>IF(EY$63&lt;=$C$17,($C$34*EY$59*$B216/$C$63)*(IF(COUNTA($D216:EX216)*(12/$C$63)&lt;=$C$9,0,1)),0)+IF(EZ$63=$C$17,0,IF(EY$63=$C$17,$B216*(EY$60),0))</f>
        <v>0</v>
      </c>
      <c r="EZ216" s="50">
        <f>IF(EZ$63&lt;=$C$17,($C$34*EZ$59*$B216/$C$63)*(IF(COUNTA($D216:EY216)*(12/$C$63)&lt;=$C$9,0,1)),0)+IF(FA$63=$C$17,0,IF(EZ$63=$C$17,$B216*(EZ$60),0))</f>
        <v>0</v>
      </c>
      <c r="FA216" s="50">
        <f>IF(FA$63&lt;=$C$17,($C$34*FA$59*$B216/$C$63)*(IF(COUNTA($D216:EZ216)*(12/$C$63)&lt;=$C$9,0,1)),0)+IF(FB$63=$C$17,0,IF(FA$63=$C$17,$B216*(FA$60),0))</f>
        <v>0</v>
      </c>
      <c r="FB216" s="50">
        <f>IF(FB$63&lt;=$C$17,($C$34*FB$59*$B216/$C$63)*(IF(COUNTA($D216:FA216)*(12/$C$63)&lt;=$C$9,0,1)),0)+IF(FC$63=$C$17,0,IF(FB$63=$C$17,$B216*(FB$60),0))</f>
        <v>0</v>
      </c>
      <c r="FC216" s="50">
        <f>IF(FC$63&lt;=$C$17,($C$34*FC$59*$B216/$C$63)*(IF(COUNTA($D216:FB216)*(12/$C$63)&lt;=$C$9,0,1)),0)+IF(FD$63=$C$17,0,IF(FC$63=$C$17,$B216*(FC$60),0))</f>
        <v>0</v>
      </c>
      <c r="FD216" s="50">
        <f>IF(FD$63&lt;=$C$17,($C$34*FD$59*$B216/$C$63)*(IF(COUNTA($D216:FC216)*(12/$C$63)&lt;=$C$9,0,1)),0)+IF(FE$63=$C$17,0,IF(FD$63=$C$17,$B216*(FD$60),0))</f>
        <v>0</v>
      </c>
      <c r="FE216" s="50">
        <f>IF(FE$63&lt;=$C$17,($C$34*FE$59*$B216/$C$63)*(IF(COUNTA($D216:FD216)*(12/$C$63)&lt;=$C$9,0,1)),0)+IF(FF$63=$C$17,0,IF(FE$63=$C$17,$B216*(FE$60),0))</f>
        <v>0</v>
      </c>
      <c r="FF216" s="50">
        <f>IF(FF$63&lt;=$C$17,($C$34*FF$59*$B216/$C$63)*(IF(COUNTA($D216:FE216)*(12/$C$63)&lt;=$C$9,0,1)),0)+IF(FG$63=$C$17,0,IF(FF$63=$C$17,$B216*(FF$60),0))</f>
        <v>0</v>
      </c>
      <c r="FG216" s="50">
        <f>IF(FG$63&lt;=$C$17,($C$34*FG$59*$B216/$C$63)*(IF(COUNTA($D216:FF216)*(12/$C$63)&lt;=$C$9,0,1)),0)+IF(FH$63=$C$17,0,IF(FG$63=$C$17,$B216*(FG$60),0))</f>
        <v>0</v>
      </c>
      <c r="FH216" s="50">
        <f>IF(FH$63&lt;=$C$17,($C$34*FH$59*$B216/$C$63)*(IF(COUNTA($D216:FG216)*(12/$C$63)&lt;=$C$9,0,1)),0)+IF(FI$63=$C$17,0,IF(FH$63=$C$17,$B216*(FH$60),0))</f>
        <v>0</v>
      </c>
      <c r="FI216" s="50">
        <f>IF(FI$63&lt;=$C$17,($C$34*FI$59*$B216/$C$63)*(IF(COUNTA($D216:FH216)*(12/$C$63)&lt;=$C$9,0,1)),0)+IF(FJ$63=$C$17,0,IF(FI$63=$C$17,$B216*(FI$60),0))</f>
        <v>0</v>
      </c>
      <c r="FJ216" s="50">
        <f>IF(FJ$63&lt;=$C$17,($C$34*FJ$59*$B216/$C$63)*(IF(COUNTA($D216:FI216)*(12/$C$63)&lt;=$C$9,0,1)),0)+IF(FK$63=$C$17,0,IF(FJ$63=$C$17,$B216*(FJ$60),0))</f>
        <v>0</v>
      </c>
      <c r="FK216" s="50">
        <f>IF(FK$63&lt;=$C$17,($C$34*FK$59*$B216/$C$63)*(IF(COUNTA($D216:FJ216)*(12/$C$63)&lt;=$C$9,0,1)),0)+IF(FL$63=$C$17,0,IF(FK$63=$C$17,$B216*(FK$60),0))</f>
        <v>0</v>
      </c>
      <c r="FL216" s="50">
        <f>IF(FL$63&lt;=$C$17,($C$34*FL$59*$B216/$C$63)*(IF(COUNTA($D216:FK216)*(12/$C$63)&lt;=$C$9,0,1)),0)+IF(FM$63=$C$17,0,IF(FL$63=$C$17,$B216*(FL$60),0))</f>
        <v>0</v>
      </c>
      <c r="FM216" s="50">
        <f>IF(FM$63&lt;=$C$17,($C$34*FM$59*$B216/$C$63)*(IF(COUNTA($D216:FL216)*(12/$C$63)&lt;=$C$9,0,1)),0)+IF(FN$63=$C$17,0,IF(FM$63=$C$17,$B216*(FM$60),0))</f>
        <v>0</v>
      </c>
      <c r="FN216" s="50">
        <f>IF(FN$63&lt;=$C$17,($C$34*FN$59*$B216/$C$63)*(IF(COUNTA($D216:FM216)*(12/$C$63)&lt;=$C$9,0,1)),0)+IF(FO$63=$C$17,0,IF(FN$63=$C$17,$B216*(FN$60),0))</f>
        <v>0</v>
      </c>
      <c r="FO216" s="50">
        <f>IF(FO$63&lt;=$C$17,($C$34*FO$59*$B216/$C$63)*(IF(COUNTA($D216:FN216)*(12/$C$63)&lt;=$C$9,0,1)),0)+IF(FP$63=$C$17,0,IF(FO$63=$C$17,$B216*(FO$60),0))</f>
        <v>0</v>
      </c>
      <c r="FP216" s="50">
        <f>IF(FP$63&lt;=$C$17,($C$34*FP$59*$B216/$C$63)*(IF(COUNTA($D216:FO216)*(12/$C$63)&lt;=$C$9,0,1)),0)+IF(FQ$63=$C$17,0,IF(FP$63=$C$17,$B216*(FP$60),0))</f>
        <v>0</v>
      </c>
      <c r="FQ216" s="50">
        <f>IF(FQ$63&lt;=$C$17,($C$34*FQ$59*$B216/$C$63)*(IF(COUNTA($D216:FP216)*(12/$C$63)&lt;=$C$9,0,1)),0)+IF(FR$63=$C$17,0,IF(FQ$63=$C$17,$B216*(FQ$60),0))</f>
        <v>0</v>
      </c>
      <c r="FR216" s="50">
        <f>IF(FR$63&lt;=$C$17,($C$34*FR$59*$B216/$C$63)*(IF(COUNTA($D216:FQ216)*(12/$C$63)&lt;=$C$9,0,1)),0)+IF(FS$63=$C$17,0,IF(FR$63=$C$17,$B216*(FR$60),0))</f>
        <v>0</v>
      </c>
      <c r="FS216" s="50">
        <f>IF(FS$63&lt;=$C$17,($C$34*FS$59*$B216/$C$63)*(IF(COUNTA($D216:FR216)*(12/$C$63)&lt;=$C$9,0,1)),0)+IF(FT$63=$C$17,0,IF(FS$63=$C$17,$B216*(FS$60),0))</f>
        <v>0</v>
      </c>
      <c r="FT216" s="50">
        <f>IF(FT$63&lt;=$C$17,($C$34*FT$59*$B216/$C$63)*(IF(COUNTA($D216:FS216)*(12/$C$63)&lt;=$C$9,0,1)),0)+IF(FU$63=$C$17,0,IF(FT$63=$C$17,$B216*(FT$60),0))</f>
        <v>0</v>
      </c>
      <c r="FU216" s="50">
        <f>IF(FU$63&lt;=$C$17,($C$34*FU$59*$B216/$C$63)*(IF(COUNTA($D216:FT216)*(12/$C$63)&lt;=$C$9,0,1)),0)+IF(FV$63=$C$17,0,IF(FU$63=$C$17,$B216*(FU$60),0))</f>
        <v>0</v>
      </c>
      <c r="FV216" s="50">
        <f>IF(FV$63&lt;=$C$17,($C$34*FV$59*$B216/$C$63)*(IF(COUNTA($D216:FU216)*(12/$C$63)&lt;=$C$9,0,1)),0)+IF(FW$63=$C$17,0,IF(FV$63=$C$17,$B216*(FV$60),0))</f>
        <v>0</v>
      </c>
      <c r="FW216" s="50">
        <f>IF(FW$63&lt;=$C$17,($C$34*FW$59*$B216/$C$63)*(IF(COUNTA($D216:FV216)*(12/$C$63)&lt;=$C$9,0,1)),0)+IF(FX$63=$C$17,0,IF(FW$63=$C$17,$B216*(FW$60),0))</f>
        <v>0</v>
      </c>
      <c r="FX216" s="50">
        <f>IF(FX$63&lt;=$C$17,($C$34*FX$59*$B216/$C$63)*(IF(COUNTA($D216:FW216)*(12/$C$63)&lt;=$C$9,0,1)),0)+IF(FY$63=$C$17,0,IF(FX$63=$C$17,$B216*(FX$60),0))</f>
        <v>0</v>
      </c>
      <c r="FY216" s="50">
        <f>IF(FY$63&lt;=$C$17,($C$34*FY$59*$B216/$C$63)*(IF(COUNTA($D216:FX216)*(12/$C$63)&lt;=$C$9,0,1)),0)+IF(FZ$63=$C$17,0,IF(FY$63=$C$17,$B216*(FY$60),0))</f>
        <v>0</v>
      </c>
      <c r="FZ216" s="50">
        <f>IF(FZ$63&lt;=$C$17,($C$34*FZ$59*$B216/$C$63)*(IF(COUNTA($D216:FY216)*(12/$C$63)&lt;=$C$9,0,1)),0)+IF(GA$63=$C$17,0,IF(FZ$63=$C$17,$B216*(FZ$60),0))</f>
        <v>0</v>
      </c>
      <c r="GA216" s="50">
        <f>IF(GA$63&lt;=$C$17,($C$34*GA$59*$B216/$C$63)*(IF(COUNTA($D216:FZ216)*(12/$C$63)&lt;=$C$9,0,1)),0)+IF(GB$63=$C$17,0,IF(GA$63=$C$17,$B216*(GA$60),0))</f>
        <v>0</v>
      </c>
      <c r="GB216" s="50">
        <f>IF(GB$63&lt;=$C$17,($C$34*GB$59*$B216/$C$63)*(IF(COUNTA($D216:GA216)*(12/$C$63)&lt;=$C$9,0,1)),0)+IF(GC$63=$C$17,0,IF(GB$63=$C$17,$B216*(GB$60),0))</f>
        <v>0</v>
      </c>
      <c r="GC216" s="50">
        <f>IF(GC$63&lt;=$C$17,($C$34*GC$59*$B216/$C$63)*(IF(COUNTA($D216:GB216)*(12/$C$63)&lt;=$C$9,0,1)),0)+IF(GD$63=$C$17,0,IF(GC$63=$C$17,$B216*(GC$60),0))</f>
        <v>0</v>
      </c>
      <c r="GD216" s="50">
        <f>IF(GD$63&lt;=$C$17,($C$34*GD$59*$B216/$C$63)*(IF(COUNTA($D216:GC216)*(12/$C$63)&lt;=$C$9,0,1)),0)+IF(GE$63=$C$17,0,IF(GD$63=$C$17,$B216*(GD$60),0))</f>
        <v>0</v>
      </c>
      <c r="GE216" s="50">
        <f>IF(GE$63&lt;=$C$17,($C$34*GE$59*$B216/$C$63)*(IF(COUNTA($D216:GD216)*(12/$C$63)&lt;=$C$9,0,1)),0)+IF(GF$63=$C$17,0,IF(GE$63=$C$17,$B216*(GE$60),0))</f>
        <v>0</v>
      </c>
      <c r="GF216" s="50">
        <f>IF(GF$63&lt;=$C$17,($C$34*GF$59*$B216/$C$63)*(IF(COUNTA($D216:GE216)*(12/$C$63)&lt;=$C$9,0,1)),0)+IF(GG$63=$C$17,0,IF(GF$63=$C$17,$B216*(GF$60),0))</f>
        <v>0</v>
      </c>
      <c r="GG216" s="50">
        <f>IF(GG$63&lt;=$C$17,($C$34*GG$59*$B216/$C$63)*(IF(COUNTA($D216:GF216)*(12/$C$63)&lt;=$C$9,0,1)),0)+IF(GH$63=$C$17,0,IF(GG$63=$C$17,$B216*(GG$60),0))</f>
        <v>0</v>
      </c>
      <c r="GH216" s="50">
        <f>IF(GH$63&lt;=$C$17,($C$34*GH$59*$B216/$C$63)*(IF(COUNTA($D216:GG216)*(12/$C$63)&lt;=$C$9,0,1)),0)+IF(GI$63=$C$17,0,IF(GH$63=$C$17,$B216*(GH$60),0))</f>
        <v>0</v>
      </c>
      <c r="GI216" s="50">
        <f>IF(GI$63&lt;=$C$17,($C$34*GI$59*$B216/$C$63)*(IF(COUNTA($D216:GH216)*(12/$C$63)&lt;=$C$9,0,1)),0)+IF(GJ$63=$C$17,0,IF(GI$63=$C$17,$B216*(GI$60),0))</f>
        <v>0</v>
      </c>
      <c r="GJ216" s="50">
        <f>IF(GJ$63&lt;=$C$17,($C$34*GJ$59*$B216/$C$63)*(IF(COUNTA($D216:GI216)*(12/$C$63)&lt;=$C$9,0,1)),0)+IF(GK$63=$C$17,0,IF(GJ$63=$C$17,$B216*(GJ$60),0))</f>
        <v>0</v>
      </c>
      <c r="GK216" s="50">
        <f>IF(GK$63&lt;=$C$17,($C$34*GK$59*$B216/$C$63)*(IF(COUNTA($D216:GJ216)*(12/$C$63)&lt;=$C$9,0,1)),0)+IF(GL$63=$C$17,0,IF(GK$63=$C$17,$B216*(GK$60),0))</f>
        <v>0</v>
      </c>
      <c r="GL216" s="50">
        <f>IF(GL$63&lt;=$C$17,($C$34*GL$59*$B216/$C$63)*(IF(COUNTA($D216:GK216)*(12/$C$63)&lt;=$C$9,0,1)),0)+IF(GM$63=$C$17,0,IF(GL$63=$C$17,$B216*(GL$60),0))</f>
        <v>0</v>
      </c>
      <c r="GM216" s="50">
        <f>IF(GM$63&lt;=$C$17,($C$34*GM$59*$B216/$C$63)*(IF(COUNTA($D216:GL216)*(12/$C$63)&lt;=$C$9,0,1)),0)+IF(GN$63=$C$17,0,IF(GM$63=$C$17,$B216*(GM$60),0))</f>
        <v>0</v>
      </c>
      <c r="GN216" s="50">
        <f>IF(GN$63&lt;=$C$17,($C$34*GN$59*$B216/$C$63)*(IF(COUNTA($D216:GM216)*(12/$C$63)&lt;=$C$9,0,1)),0)+IF(GO$63=$C$17,0,IF(GN$63=$C$17,$B216*(GN$60),0))</f>
        <v>0</v>
      </c>
      <c r="GO216" s="50">
        <f>IF(GO$63&lt;=$C$17,($C$34*GO$59*$B216/$C$63)*(IF(COUNTA($D216:GN216)*(12/$C$63)&lt;=$C$9,0,1)),0)+IF(GP$63=$C$17,0,IF(GO$63=$C$17,$B216*(GO$60),0))</f>
        <v>0</v>
      </c>
      <c r="GP216" s="50">
        <f>IF(GP$63&lt;=$C$17,($C$34*GP$59*$B216/$C$63)*(IF(COUNTA($D216:GO216)*(12/$C$63)&lt;=$C$9,0,1)),0)+IF(GQ$63=$C$17,0,IF(GP$63=$C$17,$B216*(GP$60),0))</f>
        <v>0</v>
      </c>
      <c r="GQ216" s="50">
        <f>IF(GQ$63&lt;=$C$17,($C$34*GQ$59*$B216/$C$63)*(IF(COUNTA($D216:GP216)*(12/$C$63)&lt;=$C$9,0,1)),0)+IF(GR$63=$C$17,0,IF(GQ$63=$C$17,$B216*(GQ$60),0))</f>
        <v>0</v>
      </c>
      <c r="GR216" s="50">
        <f>IF(GR$63&lt;=$C$17,($C$34*GR$59*$B216/$C$63)*(IF(COUNTA($D216:GQ216)*(12/$C$63)&lt;=$C$9,0,1)),0)+IF(GS$63=$C$17,0,IF(GR$63=$C$17,$B216*(GR$60),0))</f>
        <v>0</v>
      </c>
      <c r="GS216" s="50">
        <f>IF(GS$63&lt;=$C$17,($C$34*GS$59*$B216/$C$63)*(IF(COUNTA($D216:GR216)*(12/$C$63)&lt;=$C$9,0,1)),0)+IF(GT$63=$C$17,0,IF(GS$63=$C$17,$B216*(GS$60),0))</f>
        <v>0</v>
      </c>
      <c r="GT216" s="50">
        <f>IF(GT$63&lt;=$C$17,($C$34*GT$59*$B216/$C$63)*(IF(COUNTA($D216:GS216)*(12/$C$63)&lt;=$C$9,0,1)),0)+IF(GU$63=$C$17,0,IF(GT$63=$C$17,$B216*(GT$60),0))</f>
        <v>0</v>
      </c>
      <c r="GU216" s="50">
        <f>IF(GU$63&lt;=$C$17,($C$34*GU$59*$B216/$C$63)*(IF(COUNTA($D216:GT216)*(12/$C$63)&lt;=$C$9,0,1)),0)+IF(GV$63=$C$17,0,IF(GU$63=$C$17,$B216*(GU$60),0))</f>
        <v>0</v>
      </c>
      <c r="GV216" s="50">
        <f>IF(GV$63&lt;=$C$17,($C$34*GV$59*$B216/$C$63)*(IF(COUNTA($D216:GU216)*(12/$C$63)&lt;=$C$9,0,1)),0)+IF(GW$63=$C$17,0,IF(GV$63=$C$17,$B216*(GV$60),0))</f>
        <v>0</v>
      </c>
      <c r="GW216" s="50">
        <f>IF(GW$63&lt;=$C$17,($C$34*GW$59*$B216/$C$63)*(IF(COUNTA($D216:GV216)*(12/$C$63)&lt;=$C$9,0,1)),0)+IF(GX$63=$C$17,0,IF(GW$63=$C$17,$B216*(GW$60),0))</f>
        <v>0</v>
      </c>
      <c r="GX216" s="50">
        <f>IF(GX$63&lt;=$C$17,($C$34*GX$59*$B216/$C$63)*(IF(COUNTA($D216:GW216)*(12/$C$63)&lt;=$C$9,0,1)),0)+IF(GY$63=$C$17,0,IF(GX$63=$C$17,$B216*(GX$60),0))</f>
        <v>0</v>
      </c>
      <c r="GY216" s="50">
        <f>IF(GY$63&lt;=$C$17,($C$34*GY$59*$B216/$C$63)*(IF(COUNTA($D216:GX216)*(12/$C$63)&lt;=$C$9,0,1)),0)+IF(GZ$63=$C$17,0,IF(GY$63=$C$17,$B216*(GY$60),0))</f>
        <v>0</v>
      </c>
      <c r="GZ216" s="50">
        <f>IF(GZ$63&lt;=$C$17,($C$34*GZ$59*$B216/$C$63)*(IF(COUNTA($D216:GY216)*(12/$C$63)&lt;=$C$9,0,1)),0)+IF(HA$63=$C$17,0,IF(GZ$63=$C$17,$B216*(GZ$60),0))</f>
        <v>0</v>
      </c>
      <c r="HA216" s="50">
        <f>IF(HA$63&lt;=$C$17,($C$34*HA$59*$B216/$C$63)*(IF(COUNTA($D216:GZ216)*(12/$C$63)&lt;=$C$9,0,1)),0)+IF(HB$63=$C$17,0,IF(HA$63=$C$17,$B216*(HA$60),0))</f>
        <v>0</v>
      </c>
      <c r="HB216" s="50">
        <f>IF(HB$63&lt;=$C$17,($C$34*HB$59*$B216/$C$63)*(IF(COUNTA($D216:HA216)*(12/$C$63)&lt;=$C$9,0,1)),0)+IF(HC$63=$C$17,0,IF(HB$63=$C$17,$B216*(HB$60),0))</f>
        <v>0</v>
      </c>
      <c r="HC216" s="50">
        <f>IF(HC$63&lt;=$C$17,($C$34*HC$59*$B216/$C$63)*(IF(COUNTA($D216:HB216)*(12/$C$63)&lt;=$C$9,0,1)),0)+IF(HD$63=$C$17,0,IF(HC$63=$C$17,$B216*(HC$60),0))</f>
        <v>0</v>
      </c>
      <c r="HD216" s="50">
        <f>IF(HD$63&lt;=$C$17,($C$34*HD$59*$B216/$C$63)*(IF(COUNTA($D216:HC216)*(12/$C$63)&lt;=$C$9,0,1)),0)+IF(HE$63=$C$17,0,IF(HD$63=$C$17,$B216*(HD$60),0))</f>
        <v>0</v>
      </c>
      <c r="HE216" s="50">
        <f>IF(HE$63&lt;=$C$17,($C$34*HE$59*$B216/$C$63)*(IF(COUNTA($D216:HD216)*(12/$C$63)&lt;=$C$9,0,1)),0)+IF(HF$63=$C$17,0,IF(HE$63=$C$17,$B216*(HE$60),0))</f>
        <v>0</v>
      </c>
      <c r="HF216" s="50">
        <f>IF(HF$63&lt;=$C$17,($C$34*HF$59*$B216/$C$63)*(IF(COUNTA($D216:HE216)*(12/$C$63)&lt;=$C$9,0,1)),0)+IF(HG$63=$C$17,0,IF(HF$63=$C$17,$B216*(HF$60),0))</f>
        <v>0</v>
      </c>
      <c r="HG216" s="50">
        <f>IF(HG$63&lt;=$C$17,($C$34*HG$59*$B216/$C$63)*(IF(COUNTA($D216:HF216)*(12/$C$63)&lt;=$C$9,0,1)),0)+IF(HH$63=$C$17,0,IF(HG$63=$C$17,$B216*(HG$60),0))</f>
        <v>0</v>
      </c>
      <c r="HH216" s="50">
        <f>IF(HH$63&lt;=$C$17,($C$34*HH$59*$B216/$C$63)*(IF(COUNTA($D216:HG216)*(12/$C$63)&lt;=$C$9,0,1)),0)+IF(HI$63=$C$17,0,IF(HH$63=$C$17,$B216*(HH$60),0))</f>
        <v>0</v>
      </c>
      <c r="HI216" s="50">
        <f>IF(HI$63&lt;=$C$17,($C$34*HI$59*$B216/$C$63)*(IF(COUNTA($D216:HH216)*(12/$C$63)&lt;=$C$9,0,1)),0)+IF(HJ$63=$C$17,0,IF(HI$63=$C$17,$B216*(HI$60),0))</f>
        <v>0</v>
      </c>
      <c r="HJ216" s="50">
        <f>IF(HJ$63&lt;=$C$17,($C$34*HJ$59*$B216/$C$63)*(IF(COUNTA($D216:HI216)*(12/$C$63)&lt;=$C$9,0,1)),0)+IF(HK$63=$C$17,0,IF(HJ$63=$C$17,$B216*(HJ$60),0))</f>
        <v>0</v>
      </c>
      <c r="HK216" s="50">
        <f>IF(HK$63&lt;=$C$17,($C$34*HK$59*$B216/$C$63)*(IF(COUNTA($D216:HJ216)*(12/$C$63)&lt;=$C$9,0,1)),0)+IF(HL$63=$C$17,0,IF(HK$63=$C$17,$B216*(HK$60),0))</f>
        <v>0</v>
      </c>
      <c r="HL216" s="50">
        <f>IF(HL$63&lt;=$C$17,($C$34*HL$59*$B216/$C$63)*(IF(COUNTA($D216:HK216)*(12/$C$63)&lt;=$C$9,0,1)),0)+IF(HM$63=$C$17,0,IF(HL$63=$C$17,$B216*(HL$60),0))</f>
        <v>0</v>
      </c>
      <c r="HM216" s="50">
        <f>IF(HM$63&lt;=$C$17,($C$34*HM$59*$B216/$C$63)*(IF(COUNTA($D216:HL216)*(12/$C$63)&lt;=$C$9,0,1)),0)+IF(HN$63=$C$17,0,IF(HM$63=$C$17,$B216*(HM$60),0))</f>
        <v>0</v>
      </c>
      <c r="HN216" s="50">
        <f>IF(HN$63&lt;=$C$17,($C$34*HN$59*$B216/$C$63)*(IF(COUNTA($D216:HM216)*(12/$C$63)&lt;=$C$9,0,1)),0)+IF(HO$63=$C$17,0,IF(HN$63=$C$17,$B216*(HN$60),0))</f>
        <v>0</v>
      </c>
      <c r="HO216" s="50">
        <f>IF(HO$63&lt;=$C$17,($C$34*HO$59*$B216/$C$63)*(IF(COUNTA($D216:HN216)*(12/$C$63)&lt;=$C$9,0,1)),0)+IF(HP$63=$C$17,0,IF(HO$63=$C$17,$B216*(HO$60),0))</f>
        <v>0</v>
      </c>
      <c r="HP216" s="50">
        <f>IF(HP$63&lt;=$C$17,($C$34*HP$59*$B216/$C$63)*(IF(COUNTA($D216:HO216)*(12/$C$63)&lt;=$C$9,0,1)),0)+IF(HQ$63=$C$17,0,IF(HP$63=$C$17,$B216*(HP$60),0))</f>
        <v>0</v>
      </c>
      <c r="HQ216" s="50">
        <f>IF(HQ$63&lt;=$C$17,($C$34*HQ$59*$B216/$C$63)*(IF(COUNTA($D216:HP216)*(12/$C$63)&lt;=$C$9,0,1)),0)+IF(HR$63=$C$17,0,IF(HQ$63=$C$17,$B216*(HQ$60),0))</f>
        <v>0</v>
      </c>
      <c r="HR216" s="50">
        <f>IF(HR$63&lt;=$C$17,($C$34*HR$59*$B216/$C$63)*(IF(COUNTA($D216:HQ216)*(12/$C$63)&lt;=$C$9,0,1)),0)+IF(HS$63=$C$17,0,IF(HR$63=$C$17,$B216*(HR$60),0))</f>
        <v>0</v>
      </c>
      <c r="HS216" s="50">
        <f>IF(HS$63&lt;=$C$17,($C$34*HS$59*$B216/$C$63)*(IF(COUNTA($D216:HR216)*(12/$C$63)&lt;=$C$9,0,1)),0)+IF(HT$63=$C$17,0,IF(HS$63=$C$17,$B216*(HS$60),0))</f>
        <v>0</v>
      </c>
      <c r="HT216" s="50">
        <f>IF(HT$63&lt;=$C$17,($C$34*HT$59*$B216/$C$63)*(IF(COUNTA($D216:HS216)*(12/$C$63)&lt;=$C$9,0,1)),0)+IF(HU$63=$C$17,0,IF(HT$63=$C$17,$B216*(HT$60),0))</f>
        <v>0</v>
      </c>
      <c r="HU216" s="50">
        <f>IF(HU$63&lt;=$C$17,($C$34*HU$59*$B216/$C$63)*(IF(COUNTA($D216:HT216)*(12/$C$63)&lt;=$C$9,0,1)),0)+IF(HV$63=$C$17,0,IF(HU$63=$C$17,$B216*(HU$60),0))</f>
        <v>0</v>
      </c>
      <c r="HV216" s="50">
        <f>IF(HV$63&lt;=$C$17,($C$34*HV$59*$B216/$C$63)*(IF(COUNTA($D216:HU216)*(12/$C$63)&lt;=$C$9,0,1)),0)+IF(HW$63=$C$17,0,IF(HV$63=$C$17,$B216*(HV$60),0))</f>
        <v>0</v>
      </c>
      <c r="HW216" s="50">
        <f>IF(HW$63&lt;=$C$17,($C$34*HW$59*$B216/$C$63)*(IF(COUNTA($D216:HV216)*(12/$C$63)&lt;=$C$9,0,1)),0)+IF(HX$63=$C$17,0,IF(HW$63=$C$17,$B216*(HW$60),0))</f>
        <v>0</v>
      </c>
      <c r="HX216" s="50">
        <f>IF(HX$63&lt;=$C$17,($C$34*HX$59*$B216/$C$63)*(IF(COUNTA($D216:HW216)*(12/$C$63)&lt;=$C$9,0,1)),0)+IF(HY$63=$C$17,0,IF(HX$63=$C$17,$B216*(HX$60),0))</f>
        <v>0</v>
      </c>
      <c r="HY216" s="50">
        <f>IF(HY$63&lt;=$C$17,($C$34*HY$59*$B216/$C$63)*(IF(COUNTA($D216:HX216)*(12/$C$63)&lt;=$C$9,0,1)),0)+IF(HZ$63=$C$17,0,IF(HY$63=$C$17,$B216*(HY$60),0))</f>
        <v>0</v>
      </c>
      <c r="HZ216" s="50">
        <f>IF(HZ$63&lt;=$C$17,($C$34*HZ$59*$B216/$C$63)*(IF(COUNTA($D216:HY216)*(12/$C$63)&lt;=$C$9,0,1)),0)+IF(IA$63=$C$17,0,IF(HZ$63=$C$17,$B216*(HZ$60),0))</f>
        <v>0</v>
      </c>
      <c r="IA216" s="50">
        <f>IF(IA$63&lt;=$C$17,($C$34*IA$59*$B216/$C$63)*(IF(COUNTA($D216:HZ216)*(12/$C$63)&lt;=$C$9,0,1)),0)+IF(IB$63=$C$17,0,IF(IA$63=$C$17,$B216*(IA$60),0))</f>
        <v>0</v>
      </c>
      <c r="IB216" s="50">
        <f>IF(IB$63&lt;=$C$17,($C$34*IB$59*$B216/$C$63)*(IF(COUNTA($D216:IA216)*(12/$C$63)&lt;=$C$9,0,1)),0)+IF(IC$63=$C$17,0,IF(IB$63=$C$17,$B216*(IB$60),0))</f>
        <v>0</v>
      </c>
      <c r="IC216" s="50">
        <f>IF(IC$63&lt;=$C$17,($C$34*IC$59*$B216/$C$63)*(IF(COUNTA($D216:IB216)*(12/$C$63)&lt;=$C$9,0,1)),0)+IF(ID$63=$C$17,0,IF(IC$63=$C$17,$B216*(IC$60),0))</f>
        <v>0</v>
      </c>
      <c r="ID216" s="50">
        <f>IF(ID$63&lt;=$C$17,($C$34*ID$59*$B216/$C$63)*(IF(COUNTA($D216:IC216)*(12/$C$63)&lt;=$C$9,0,1)),0)+IF(IE$63=$C$17,0,IF(ID$63=$C$17,$B216*(ID$60),0))</f>
        <v>0</v>
      </c>
      <c r="IE216" s="50">
        <f>IF(IE$63&lt;=$C$17,($C$34*IE$59*$B216/$C$63)*(IF(COUNTA($D216:ID216)*(12/$C$63)&lt;=$C$9,0,1)),0)+IF(IF$63=$C$17,0,IF(IE$63=$C$17,$B216*(IE$60),0))</f>
        <v>0</v>
      </c>
      <c r="IF216" s="50">
        <f>IF(IF$63&lt;=$C$17,($C$34*IF$59*$B216/$C$63)*(IF(COUNTA($D216:IE216)*(12/$C$63)&lt;=$C$9,0,1)),0)+IF(IG$63=$C$17,0,IF(IF$63=$C$17,$B216*(IF$60),0))</f>
        <v>0</v>
      </c>
      <c r="IG216" s="50">
        <f>IF(IG$63&lt;=$C$17,($C$34*IG$59*$B216/$C$63)*(IF(COUNTA($D216:IF216)*(12/$C$63)&lt;=$C$9,0,1)),0)+IF(IH$63=$C$17,0,IF(IG$63=$C$17,$B216*(IG$60),0))</f>
        <v>0</v>
      </c>
      <c r="IH216" s="50">
        <f>IF(IH$63&lt;=$C$17,($C$34*IH$59*$B216/$C$63)*(IF(COUNTA($D216:IG216)*(12/$C$63)&lt;=$C$9,0,1)),0)+IF(II$63=$C$17,0,IF(IH$63=$C$17,$B216*(IH$60),0))</f>
        <v>0</v>
      </c>
      <c r="II216" s="50">
        <f>IF(II$63&lt;=$C$17,($C$34*II$59*$B216/$C$63)*(IF(COUNTA($D216:IH216)*(12/$C$63)&lt;=$C$9,0,1)),0)+IF(IJ$63=$C$17,0,IF(II$63=$C$17,$B216*(II$60),0))</f>
        <v>0</v>
      </c>
      <c r="IJ216" s="50">
        <f>IF(IJ$63&lt;=$C$17,($C$34*IJ$59*$B216/$C$63)*(IF(COUNTA($D216:II216)*(12/$C$63)&lt;=$C$9,0,1)),0)+IF(IK$63=$C$17,0,IF(IJ$63=$C$17,$B216*(IJ$60),0))</f>
        <v>0</v>
      </c>
      <c r="IK216" s="50">
        <f>IF(IK$63&lt;=$C$17,($C$34*IK$59*$B216/$C$63)*(IF(COUNTA($D216:IJ216)*(12/$C$63)&lt;=$C$9,0,1)),0)+IF(IL$63=$C$17,0,IF(IK$63=$C$17,$B216*(IK$60),0))</f>
        <v>0</v>
      </c>
      <c r="IL216" s="50">
        <f>IF(IL$63&lt;=$C$17,($C$34*IL$59*$B216/$C$63)*(IF(COUNTA($D216:IK216)*(12/$C$63)&lt;=$C$9,0,1)),0)+IF(IM$63=$C$17,0,IF(IL$63=$C$17,$B216*(IL$60),0))</f>
        <v>0</v>
      </c>
      <c r="IM216" s="50">
        <f>IF(IM$63&lt;=$C$17,($C$34*IM$59*$B216/$C$63)*(IF(COUNTA($D216:IL216)*(12/$C$63)&lt;=$C$9,0,1)),0)+IF(IN$63=$C$17,0,IF(IM$63=$C$17,$B216*(IM$60),0))</f>
        <v>0</v>
      </c>
      <c r="IN216" s="50">
        <f>IF(IN$63&lt;=$C$17,($C$34*IN$59*$B216/$C$63)*(IF(COUNTA($D216:IM216)*(12/$C$63)&lt;=$C$9,0,1)),0)+IF(IO$63=$C$17,0,IF(IN$63=$C$17,$B216*(IN$60),0))</f>
        <v>0</v>
      </c>
      <c r="IO216" s="50">
        <f>IF(IO$63&lt;=$C$17,($C$34*IO$59*$B216/$C$63)*(IF(COUNTA($D216:IN216)*(12/$C$63)&lt;=$C$9,0,1)),0)+IF(IP$63=$C$17,0,IF(IO$63=$C$17,$B216*(IO$60),0))</f>
        <v>0</v>
      </c>
      <c r="IP216" s="50">
        <f>IF(IP$63&lt;=$C$17,($C$34*IP$59*$B216/$C$63)*(IF(COUNTA($D216:IO216)*(12/$C$63)&lt;=$C$9,0,1)),0)+IF(IQ$63=$C$17,0,IF(IP$63=$C$17,$B216*(IP$60),0))</f>
        <v>0</v>
      </c>
      <c r="IQ216" s="50">
        <f>IF(IQ$63&lt;=$C$17,($C$34*IQ$59*$B216/$C$63)*(IF(COUNTA($D216:IP216)*(12/$C$63)&lt;=$C$9,0,1)),0)+IF(IR$63=$C$17,0,IF(IQ$63=$C$17,$B216*(IQ$60),0))</f>
        <v>0</v>
      </c>
      <c r="IR216" s="50">
        <f>IF(IR$63&lt;=$C$17,($C$34*IR$59*$B216/$C$63)*(IF(COUNTA($D216:IQ216)*(12/$C$63)&lt;=$C$9,0,1)),0)+IF(IS$63=$C$17,0,IF(IR$63=$C$17,$B216*(IR$60),0))</f>
        <v>0</v>
      </c>
      <c r="IS216" s="50">
        <f>IF(IS$63&lt;=$C$17,($C$34*IS$59*$B216/$C$63)*(IF(COUNTA($D216:IR216)*(12/$C$63)&lt;=$C$9,0,1)),0)+IF(IT$63=$C$17,0,IF(IS$63=$C$17,$B216*(IS$60),0))</f>
        <v>0</v>
      </c>
      <c r="IT216" s="50">
        <f>IF(IT$63&lt;=$C$17,($C$34*IT$59*$B216/$C$63)*(IF(COUNTA($D216:IS216)*(12/$C$63)&lt;=$C$9,0,1)),0)+IF(IU$63=$C$17,0,IF(IT$63=$C$17,$B216*(IT$60),0))</f>
        <v>0</v>
      </c>
      <c r="IU216" s="50">
        <f>IF(IU$63&lt;=$C$17,($C$34*IU$59*$B216/$C$63)*(IF(COUNTA($D216:IT216)*(12/$C$63)&lt;=$C$9,0,1)),0)+IF(IV$63=$C$17,0,IF(IU$63=$C$17,$B216*(IU$60),0))</f>
        <v>0</v>
      </c>
      <c r="IV216" s="50">
        <f>IF(IV$63&lt;=$C$17,($C$34*IV$59*$B216/$C$63)*(IF(COUNTA($D216:IU216)*(12/$C$63)&lt;=$C$9,0,1)),0)+IF(IW$63=$C$17,0,IF(IV$63=$C$17,$B216*(IV$60),0))</f>
        <v>0</v>
      </c>
      <c r="IW216" s="50">
        <f>IF(IW$63&lt;=$C$17,($C$34*IW$59*$B216/$C$63)*(IF(COUNTA($D216:IV216)*(12/$C$63)&lt;=$C$9,0,1)),0)+IF(IX$63=$C$17,0,IF(IW$63=$C$17,$B216*(IW$60),0))</f>
        <v>0</v>
      </c>
      <c r="IX216" s="50"/>
      <c r="IY216" s="50"/>
      <c r="IZ216" s="50"/>
      <c r="JA216" s="50"/>
      <c r="JB216" s="50"/>
      <c r="JC216" s="50"/>
      <c r="JD216" s="50"/>
      <c r="JE216" s="50"/>
      <c r="JF216" s="50"/>
      <c r="JG216" s="50"/>
      <c r="JH216" s="50"/>
      <c r="JI216" s="50"/>
      <c r="JJ216" s="50"/>
      <c r="JK216" s="50"/>
      <c r="JL216" s="50"/>
      <c r="JM216" s="50"/>
      <c r="JN216" s="50"/>
      <c r="JO216" s="50"/>
      <c r="JP216" s="50"/>
      <c r="JQ216" s="50"/>
      <c r="JR216" s="50"/>
      <c r="JS216" s="50"/>
      <c r="JT216" s="50"/>
      <c r="JU216" s="50"/>
      <c r="JV216" s="50"/>
      <c r="JW216" s="50"/>
      <c r="JX216" s="50"/>
      <c r="JY216" s="50"/>
      <c r="JZ216" s="50"/>
      <c r="KA216" s="50"/>
      <c r="KB216" s="50"/>
      <c r="KC216" s="50"/>
      <c r="KD216" s="50"/>
      <c r="KE216" s="50"/>
      <c r="KF216" s="50"/>
      <c r="KG216" s="50"/>
      <c r="KH216" s="50"/>
      <c r="KI216" s="50"/>
      <c r="KJ216" s="50"/>
      <c r="KK216" s="50"/>
      <c r="KL216" s="50"/>
      <c r="KM216" s="50"/>
      <c r="KN216" s="50"/>
      <c r="KO216" s="50"/>
      <c r="KP216" s="50"/>
      <c r="KQ216" s="50"/>
      <c r="KR216" s="50"/>
      <c r="KS216" s="50"/>
      <c r="KT216" s="50"/>
      <c r="KU216" s="50"/>
      <c r="KV216" s="50"/>
      <c r="KW216" s="50"/>
      <c r="KX216" s="50"/>
      <c r="KY216" s="50"/>
      <c r="KZ216" s="50"/>
      <c r="LA216" s="50"/>
      <c r="LB216" s="50"/>
      <c r="LC216" s="50"/>
      <c r="LD216" s="50"/>
      <c r="LE216" s="50"/>
      <c r="LF216" s="50"/>
      <c r="LG216" s="50"/>
      <c r="LH216" s="50"/>
      <c r="LI216" s="50"/>
      <c r="LJ216" s="50"/>
      <c r="LK216" s="50"/>
      <c r="LL216" s="50"/>
      <c r="LM216" s="50"/>
      <c r="LN216" s="50"/>
      <c r="LO216" s="50"/>
      <c r="LP216" s="50"/>
      <c r="LQ216" s="50"/>
      <c r="LR216" s="50"/>
      <c r="LS216" s="50"/>
      <c r="LT216" s="50"/>
      <c r="LU216" s="50"/>
      <c r="LV216" s="50"/>
      <c r="LW216" s="50"/>
      <c r="LX216" s="50"/>
      <c r="LY216" s="50"/>
      <c r="LZ216" s="50"/>
      <c r="MA216" s="50"/>
      <c r="MB216" s="50"/>
      <c r="MC216" s="50"/>
      <c r="MD216" s="50"/>
      <c r="ME216" s="50"/>
      <c r="MF216" s="50"/>
      <c r="MG216" s="50"/>
      <c r="MH216" s="50"/>
      <c r="MI216" s="50"/>
      <c r="MJ216" s="50"/>
      <c r="MK216" s="50"/>
      <c r="ML216" s="50"/>
      <c r="MM216" s="50"/>
      <c r="MN216" s="50"/>
      <c r="MO216" s="50"/>
      <c r="MP216" s="50"/>
      <c r="MQ216" s="50"/>
      <c r="MR216" s="50"/>
      <c r="MS216" s="50"/>
      <c r="MT216" s="50"/>
      <c r="MU216" s="50"/>
      <c r="MV216" s="50"/>
      <c r="MW216" s="50"/>
      <c r="MX216" s="50"/>
      <c r="MY216" s="50"/>
      <c r="MZ216" s="50"/>
      <c r="NA216" s="50"/>
      <c r="NB216" s="50"/>
      <c r="NC216" s="50"/>
      <c r="ND216" s="50"/>
      <c r="NE216" s="50"/>
      <c r="NF216" s="50"/>
      <c r="NG216" s="50"/>
      <c r="NH216" s="50"/>
      <c r="NI216" s="50"/>
      <c r="NJ216" s="50"/>
      <c r="NK216" s="50"/>
      <c r="NL216" s="50"/>
      <c r="NM216" s="50"/>
      <c r="NN216" s="50"/>
      <c r="NO216" s="50"/>
      <c r="NP216" s="50"/>
      <c r="NQ216" s="50"/>
      <c r="NR216" s="50"/>
      <c r="NS216" s="50"/>
      <c r="NT216" s="50"/>
      <c r="NU216" s="50"/>
    </row>
    <row r="217" spans="1:385" outlineLevel="1" x14ac:dyDescent="0.25">
      <c r="A217" s="2" t="s">
        <v>55</v>
      </c>
      <c r="B217" s="79">
        <f ca="1">+OFFSET($D$52,0,COUNTA($B$66:B216),,)</f>
        <v>0</v>
      </c>
      <c r="C217" s="88">
        <f t="shared" si="63"/>
        <v>0</v>
      </c>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47"/>
      <c r="EO217" s="47"/>
      <c r="EP217" s="47"/>
      <c r="EQ217" s="47"/>
      <c r="ER217" s="47"/>
      <c r="ES217" s="47"/>
      <c r="ET217" s="47"/>
      <c r="EU217" s="47"/>
      <c r="EV217" s="47"/>
      <c r="EW217" s="47"/>
      <c r="EX217" s="47"/>
      <c r="EY217" s="50">
        <f>IF(EZ$63&gt;$C$17,0,-EY$53*(12/$C$63))</f>
        <v>0</v>
      </c>
      <c r="EZ217" s="50">
        <f>IF(EZ$63&lt;=$C$17,($C$34*EZ$59*$B217/$C$63)*(IF(COUNTA($D217:EY217)*(12/$C$63)&lt;=$C$9,0,1)),0)+IF(FA$63=$C$17,0,IF(EZ$63=$C$17,$B217*(EZ$60),0))</f>
        <v>0</v>
      </c>
      <c r="FA217" s="50">
        <f>IF(FA$63&lt;=$C$17,($C$34*FA$59*$B217/$C$63)*(IF(COUNTA($D217:EZ217)*(12/$C$63)&lt;=$C$9,0,1)),0)+IF(FB$63=$C$17,0,IF(FA$63=$C$17,$B217*(FA$60),0))</f>
        <v>0</v>
      </c>
      <c r="FB217" s="50">
        <f>IF(FB$63&lt;=$C$17,($C$34*FB$59*$B217/$C$63)*(IF(COUNTA($D217:FA217)*(12/$C$63)&lt;=$C$9,0,1)),0)+IF(FC$63=$C$17,0,IF(FB$63=$C$17,$B217*(FB$60),0))</f>
        <v>0</v>
      </c>
      <c r="FC217" s="50">
        <f>IF(FC$63&lt;=$C$17,($C$34*FC$59*$B217/$C$63)*(IF(COUNTA($D217:FB217)*(12/$C$63)&lt;=$C$9,0,1)),0)+IF(FD$63=$C$17,0,IF(FC$63=$C$17,$B217*(FC$60),0))</f>
        <v>0</v>
      </c>
      <c r="FD217" s="50">
        <f>IF(FD$63&lt;=$C$17,($C$34*FD$59*$B217/$C$63)*(IF(COUNTA($D217:FC217)*(12/$C$63)&lt;=$C$9,0,1)),0)+IF(FE$63=$C$17,0,IF(FD$63=$C$17,$B217*(FD$60),0))</f>
        <v>0</v>
      </c>
      <c r="FE217" s="50">
        <f>IF(FE$63&lt;=$C$17,($C$34*FE$59*$B217/$C$63)*(IF(COUNTA($D217:FD217)*(12/$C$63)&lt;=$C$9,0,1)),0)+IF(FF$63=$C$17,0,IF(FE$63=$C$17,$B217*(FE$60),0))</f>
        <v>0</v>
      </c>
      <c r="FF217" s="50">
        <f>IF(FF$63&lt;=$C$17,($C$34*FF$59*$B217/$C$63)*(IF(COUNTA($D217:FE217)*(12/$C$63)&lt;=$C$9,0,1)),0)+IF(FG$63=$C$17,0,IF(FF$63=$C$17,$B217*(FF$60),0))</f>
        <v>0</v>
      </c>
      <c r="FG217" s="50">
        <f>IF(FG$63&lt;=$C$17,($C$34*FG$59*$B217/$C$63)*(IF(COUNTA($D217:FF217)*(12/$C$63)&lt;=$C$9,0,1)),0)+IF(FH$63=$C$17,0,IF(FG$63=$C$17,$B217*(FG$60),0))</f>
        <v>0</v>
      </c>
      <c r="FH217" s="50">
        <f>IF(FH$63&lt;=$C$17,($C$34*FH$59*$B217/$C$63)*(IF(COUNTA($D217:FG217)*(12/$C$63)&lt;=$C$9,0,1)),0)+IF(FI$63=$C$17,0,IF(FH$63=$C$17,$B217*(FH$60),0))</f>
        <v>0</v>
      </c>
      <c r="FI217" s="50">
        <f>IF(FI$63&lt;=$C$17,($C$34*FI$59*$B217/$C$63)*(IF(COUNTA($D217:FH217)*(12/$C$63)&lt;=$C$9,0,1)),0)+IF(FJ$63=$C$17,0,IF(FI$63=$C$17,$B217*(FI$60),0))</f>
        <v>0</v>
      </c>
      <c r="FJ217" s="50">
        <f>IF(FJ$63&lt;=$C$17,($C$34*FJ$59*$B217/$C$63)*(IF(COUNTA($D217:FI217)*(12/$C$63)&lt;=$C$9,0,1)),0)+IF(FK$63=$C$17,0,IF(FJ$63=$C$17,$B217*(FJ$60),0))</f>
        <v>0</v>
      </c>
      <c r="FK217" s="50">
        <f>IF(FK$63&lt;=$C$17,($C$34*FK$59*$B217/$C$63)*(IF(COUNTA($D217:FJ217)*(12/$C$63)&lt;=$C$9,0,1)),0)+IF(FL$63=$C$17,0,IF(FK$63=$C$17,$B217*(FK$60),0))</f>
        <v>0</v>
      </c>
      <c r="FL217" s="50">
        <f>IF(FL$63&lt;=$C$17,($C$34*FL$59*$B217/$C$63)*(IF(COUNTA($D217:FK217)*(12/$C$63)&lt;=$C$9,0,1)),0)+IF(FM$63=$C$17,0,IF(FL$63=$C$17,$B217*(FL$60),0))</f>
        <v>0</v>
      </c>
      <c r="FM217" s="50">
        <f>IF(FM$63&lt;=$C$17,($C$34*FM$59*$B217/$C$63)*(IF(COUNTA($D217:FL217)*(12/$C$63)&lt;=$C$9,0,1)),0)+IF(FN$63=$C$17,0,IF(FM$63=$C$17,$B217*(FM$60),0))</f>
        <v>0</v>
      </c>
      <c r="FN217" s="50">
        <f>IF(FN$63&lt;=$C$17,($C$34*FN$59*$B217/$C$63)*(IF(COUNTA($D217:FM217)*(12/$C$63)&lt;=$C$9,0,1)),0)+IF(FO$63=$C$17,0,IF(FN$63=$C$17,$B217*(FN$60),0))</f>
        <v>0</v>
      </c>
      <c r="FO217" s="50">
        <f>IF(FO$63&lt;=$C$17,($C$34*FO$59*$B217/$C$63)*(IF(COUNTA($D217:FN217)*(12/$C$63)&lt;=$C$9,0,1)),0)+IF(FP$63=$C$17,0,IF(FO$63=$C$17,$B217*(FO$60),0))</f>
        <v>0</v>
      </c>
      <c r="FP217" s="50">
        <f>IF(FP$63&lt;=$C$17,($C$34*FP$59*$B217/$C$63)*(IF(COUNTA($D217:FO217)*(12/$C$63)&lt;=$C$9,0,1)),0)+IF(FQ$63=$C$17,0,IF(FP$63=$C$17,$B217*(FP$60),0))</f>
        <v>0</v>
      </c>
      <c r="FQ217" s="50">
        <f>IF(FQ$63&lt;=$C$17,($C$34*FQ$59*$B217/$C$63)*(IF(COUNTA($D217:FP217)*(12/$C$63)&lt;=$C$9,0,1)),0)+IF(FR$63=$C$17,0,IF(FQ$63=$C$17,$B217*(FQ$60),0))</f>
        <v>0</v>
      </c>
      <c r="FR217" s="50">
        <f>IF(FR$63&lt;=$C$17,($C$34*FR$59*$B217/$C$63)*(IF(COUNTA($D217:FQ217)*(12/$C$63)&lt;=$C$9,0,1)),0)+IF(FS$63=$C$17,0,IF(FR$63=$C$17,$B217*(FR$60),0))</f>
        <v>0</v>
      </c>
      <c r="FS217" s="50">
        <f>IF(FS$63&lt;=$C$17,($C$34*FS$59*$B217/$C$63)*(IF(COUNTA($D217:FR217)*(12/$C$63)&lt;=$C$9,0,1)),0)+IF(FT$63=$C$17,0,IF(FS$63=$C$17,$B217*(FS$60),0))</f>
        <v>0</v>
      </c>
      <c r="FT217" s="50">
        <f>IF(FT$63&lt;=$C$17,($C$34*FT$59*$B217/$C$63)*(IF(COUNTA($D217:FS217)*(12/$C$63)&lt;=$C$9,0,1)),0)+IF(FU$63=$C$17,0,IF(FT$63=$C$17,$B217*(FT$60),0))</f>
        <v>0</v>
      </c>
      <c r="FU217" s="50">
        <f>IF(FU$63&lt;=$C$17,($C$34*FU$59*$B217/$C$63)*(IF(COUNTA($D217:FT217)*(12/$C$63)&lt;=$C$9,0,1)),0)+IF(FV$63=$C$17,0,IF(FU$63=$C$17,$B217*(FU$60),0))</f>
        <v>0</v>
      </c>
      <c r="FV217" s="50">
        <f>IF(FV$63&lt;=$C$17,($C$34*FV$59*$B217/$C$63)*(IF(COUNTA($D217:FU217)*(12/$C$63)&lt;=$C$9,0,1)),0)+IF(FW$63=$C$17,0,IF(FV$63=$C$17,$B217*(FV$60),0))</f>
        <v>0</v>
      </c>
      <c r="FW217" s="50">
        <f>IF(FW$63&lt;=$C$17,($C$34*FW$59*$B217/$C$63)*(IF(COUNTA($D217:FV217)*(12/$C$63)&lt;=$C$9,0,1)),0)+IF(FX$63=$C$17,0,IF(FW$63=$C$17,$B217*(FW$60),0))</f>
        <v>0</v>
      </c>
      <c r="FX217" s="50">
        <f>IF(FX$63&lt;=$C$17,($C$34*FX$59*$B217/$C$63)*(IF(COUNTA($D217:FW217)*(12/$C$63)&lt;=$C$9,0,1)),0)+IF(FY$63=$C$17,0,IF(FX$63=$C$17,$B217*(FX$60),0))</f>
        <v>0</v>
      </c>
      <c r="FY217" s="50">
        <f>IF(FY$63&lt;=$C$17,($C$34*FY$59*$B217/$C$63)*(IF(COUNTA($D217:FX217)*(12/$C$63)&lt;=$C$9,0,1)),0)+IF(FZ$63=$C$17,0,IF(FY$63=$C$17,$B217*(FY$60),0))</f>
        <v>0</v>
      </c>
      <c r="FZ217" s="50">
        <f>IF(FZ$63&lt;=$C$17,($C$34*FZ$59*$B217/$C$63)*(IF(COUNTA($D217:FY217)*(12/$C$63)&lt;=$C$9,0,1)),0)+IF(GA$63=$C$17,0,IF(FZ$63=$C$17,$B217*(FZ$60),0))</f>
        <v>0</v>
      </c>
      <c r="GA217" s="50">
        <f>IF(GA$63&lt;=$C$17,($C$34*GA$59*$B217/$C$63)*(IF(COUNTA($D217:FZ217)*(12/$C$63)&lt;=$C$9,0,1)),0)+IF(GB$63=$C$17,0,IF(GA$63=$C$17,$B217*(GA$60),0))</f>
        <v>0</v>
      </c>
      <c r="GB217" s="50">
        <f>IF(GB$63&lt;=$C$17,($C$34*GB$59*$B217/$C$63)*(IF(COUNTA($D217:GA217)*(12/$C$63)&lt;=$C$9,0,1)),0)+IF(GC$63=$C$17,0,IF(GB$63=$C$17,$B217*(GB$60),0))</f>
        <v>0</v>
      </c>
      <c r="GC217" s="50">
        <f>IF(GC$63&lt;=$C$17,($C$34*GC$59*$B217/$C$63)*(IF(COUNTA($D217:GB217)*(12/$C$63)&lt;=$C$9,0,1)),0)+IF(GD$63=$C$17,0,IF(GC$63=$C$17,$B217*(GC$60),0))</f>
        <v>0</v>
      </c>
      <c r="GD217" s="50">
        <f>IF(GD$63&lt;=$C$17,($C$34*GD$59*$B217/$C$63)*(IF(COUNTA($D217:GC217)*(12/$C$63)&lt;=$C$9,0,1)),0)+IF(GE$63=$C$17,0,IF(GD$63=$C$17,$B217*(GD$60),0))</f>
        <v>0</v>
      </c>
      <c r="GE217" s="50">
        <f>IF(GE$63&lt;=$C$17,($C$34*GE$59*$B217/$C$63)*(IF(COUNTA($D217:GD217)*(12/$C$63)&lt;=$C$9,0,1)),0)+IF(GF$63=$C$17,0,IF(GE$63=$C$17,$B217*(GE$60),0))</f>
        <v>0</v>
      </c>
      <c r="GF217" s="50">
        <f>IF(GF$63&lt;=$C$17,($C$34*GF$59*$B217/$C$63)*(IF(COUNTA($D217:GE217)*(12/$C$63)&lt;=$C$9,0,1)),0)+IF(GG$63=$C$17,0,IF(GF$63=$C$17,$B217*(GF$60),0))</f>
        <v>0</v>
      </c>
      <c r="GG217" s="50">
        <f>IF(GG$63&lt;=$C$17,($C$34*GG$59*$B217/$C$63)*(IF(COUNTA($D217:GF217)*(12/$C$63)&lt;=$C$9,0,1)),0)+IF(GH$63=$C$17,0,IF(GG$63=$C$17,$B217*(GG$60),0))</f>
        <v>0</v>
      </c>
      <c r="GH217" s="50">
        <f>IF(GH$63&lt;=$C$17,($C$34*GH$59*$B217/$C$63)*(IF(COUNTA($D217:GG217)*(12/$C$63)&lt;=$C$9,0,1)),0)+IF(GI$63=$C$17,0,IF(GH$63=$C$17,$B217*(GH$60),0))</f>
        <v>0</v>
      </c>
      <c r="GI217" s="50">
        <f>IF(GI$63&lt;=$C$17,($C$34*GI$59*$B217/$C$63)*(IF(COUNTA($D217:GH217)*(12/$C$63)&lt;=$C$9,0,1)),0)+IF(GJ$63=$C$17,0,IF(GI$63=$C$17,$B217*(GI$60),0))</f>
        <v>0</v>
      </c>
      <c r="GJ217" s="50">
        <f>IF(GJ$63&lt;=$C$17,($C$34*GJ$59*$B217/$C$63)*(IF(COUNTA($D217:GI217)*(12/$C$63)&lt;=$C$9,0,1)),0)+IF(GK$63=$C$17,0,IF(GJ$63=$C$17,$B217*(GJ$60),0))</f>
        <v>0</v>
      </c>
      <c r="GK217" s="50">
        <f>IF(GK$63&lt;=$C$17,($C$34*GK$59*$B217/$C$63)*(IF(COUNTA($D217:GJ217)*(12/$C$63)&lt;=$C$9,0,1)),0)+IF(GL$63=$C$17,0,IF(GK$63=$C$17,$B217*(GK$60),0))</f>
        <v>0</v>
      </c>
      <c r="GL217" s="50">
        <f>IF(GL$63&lt;=$C$17,($C$34*GL$59*$B217/$C$63)*(IF(COUNTA($D217:GK217)*(12/$C$63)&lt;=$C$9,0,1)),0)+IF(GM$63=$C$17,0,IF(GL$63=$C$17,$B217*(GL$60),0))</f>
        <v>0</v>
      </c>
      <c r="GM217" s="50">
        <f>IF(GM$63&lt;=$C$17,($C$34*GM$59*$B217/$C$63)*(IF(COUNTA($D217:GL217)*(12/$C$63)&lt;=$C$9,0,1)),0)+IF(GN$63=$C$17,0,IF(GM$63=$C$17,$B217*(GM$60),0))</f>
        <v>0</v>
      </c>
      <c r="GN217" s="50">
        <f>IF(GN$63&lt;=$C$17,($C$34*GN$59*$B217/$C$63)*(IF(COUNTA($D217:GM217)*(12/$C$63)&lt;=$C$9,0,1)),0)+IF(GO$63=$C$17,0,IF(GN$63=$C$17,$B217*(GN$60),0))</f>
        <v>0</v>
      </c>
      <c r="GO217" s="50">
        <f>IF(GO$63&lt;=$C$17,($C$34*GO$59*$B217/$C$63)*(IF(COUNTA($D217:GN217)*(12/$C$63)&lt;=$C$9,0,1)),0)+IF(GP$63=$C$17,0,IF(GO$63=$C$17,$B217*(GO$60),0))</f>
        <v>0</v>
      </c>
      <c r="GP217" s="50">
        <f>IF(GP$63&lt;=$C$17,($C$34*GP$59*$B217/$C$63)*(IF(COUNTA($D217:GO217)*(12/$C$63)&lt;=$C$9,0,1)),0)+IF(GQ$63=$C$17,0,IF(GP$63=$C$17,$B217*(GP$60),0))</f>
        <v>0</v>
      </c>
      <c r="GQ217" s="50">
        <f>IF(GQ$63&lt;=$C$17,($C$34*GQ$59*$B217/$C$63)*(IF(COUNTA($D217:GP217)*(12/$C$63)&lt;=$C$9,0,1)),0)+IF(GR$63=$C$17,0,IF(GQ$63=$C$17,$B217*(GQ$60),0))</f>
        <v>0</v>
      </c>
      <c r="GR217" s="50">
        <f>IF(GR$63&lt;=$C$17,($C$34*GR$59*$B217/$C$63)*(IF(COUNTA($D217:GQ217)*(12/$C$63)&lt;=$C$9,0,1)),0)+IF(GS$63=$C$17,0,IF(GR$63=$C$17,$B217*(GR$60),0))</f>
        <v>0</v>
      </c>
      <c r="GS217" s="50">
        <f>IF(GS$63&lt;=$C$17,($C$34*GS$59*$B217/$C$63)*(IF(COUNTA($D217:GR217)*(12/$C$63)&lt;=$C$9,0,1)),0)+IF(GT$63=$C$17,0,IF(GS$63=$C$17,$B217*(GS$60),0))</f>
        <v>0</v>
      </c>
      <c r="GT217" s="50">
        <f>IF(GT$63&lt;=$C$17,($C$34*GT$59*$B217/$C$63)*(IF(COUNTA($D217:GS217)*(12/$C$63)&lt;=$C$9,0,1)),0)+IF(GU$63=$C$17,0,IF(GT$63=$C$17,$B217*(GT$60),0))</f>
        <v>0</v>
      </c>
      <c r="GU217" s="50">
        <f>IF(GU$63&lt;=$C$17,($C$34*GU$59*$B217/$C$63)*(IF(COUNTA($D217:GT217)*(12/$C$63)&lt;=$C$9,0,1)),0)+IF(GV$63=$C$17,0,IF(GU$63=$C$17,$B217*(GU$60),0))</f>
        <v>0</v>
      </c>
      <c r="GV217" s="50">
        <f>IF(GV$63&lt;=$C$17,($C$34*GV$59*$B217/$C$63)*(IF(COUNTA($D217:GU217)*(12/$C$63)&lt;=$C$9,0,1)),0)+IF(GW$63=$C$17,0,IF(GV$63=$C$17,$B217*(GV$60),0))</f>
        <v>0</v>
      </c>
      <c r="GW217" s="50">
        <f>IF(GW$63&lt;=$C$17,($C$34*GW$59*$B217/$C$63)*(IF(COUNTA($D217:GV217)*(12/$C$63)&lt;=$C$9,0,1)),0)+IF(GX$63=$C$17,0,IF(GW$63=$C$17,$B217*(GW$60),0))</f>
        <v>0</v>
      </c>
      <c r="GX217" s="50">
        <f>IF(GX$63&lt;=$C$17,($C$34*GX$59*$B217/$C$63)*(IF(COUNTA($D217:GW217)*(12/$C$63)&lt;=$C$9,0,1)),0)+IF(GY$63=$C$17,0,IF(GX$63=$C$17,$B217*(GX$60),0))</f>
        <v>0</v>
      </c>
      <c r="GY217" s="50">
        <f>IF(GY$63&lt;=$C$17,($C$34*GY$59*$B217/$C$63)*(IF(COUNTA($D217:GX217)*(12/$C$63)&lt;=$C$9,0,1)),0)+IF(GZ$63=$C$17,0,IF(GY$63=$C$17,$B217*(GY$60),0))</f>
        <v>0</v>
      </c>
      <c r="GZ217" s="50">
        <f>IF(GZ$63&lt;=$C$17,($C$34*GZ$59*$B217/$C$63)*(IF(COUNTA($D217:GY217)*(12/$C$63)&lt;=$C$9,0,1)),0)+IF(HA$63=$C$17,0,IF(GZ$63=$C$17,$B217*(GZ$60),0))</f>
        <v>0</v>
      </c>
      <c r="HA217" s="50">
        <f>IF(HA$63&lt;=$C$17,($C$34*HA$59*$B217/$C$63)*(IF(COUNTA($D217:GZ217)*(12/$C$63)&lt;=$C$9,0,1)),0)+IF(HB$63=$C$17,0,IF(HA$63=$C$17,$B217*(HA$60),0))</f>
        <v>0</v>
      </c>
      <c r="HB217" s="50">
        <f>IF(HB$63&lt;=$C$17,($C$34*HB$59*$B217/$C$63)*(IF(COUNTA($D217:HA217)*(12/$C$63)&lt;=$C$9,0,1)),0)+IF(HC$63=$C$17,0,IF(HB$63=$C$17,$B217*(HB$60),0))</f>
        <v>0</v>
      </c>
      <c r="HC217" s="50">
        <f>IF(HC$63&lt;=$C$17,($C$34*HC$59*$B217/$C$63)*(IF(COUNTA($D217:HB217)*(12/$C$63)&lt;=$C$9,0,1)),0)+IF(HD$63=$C$17,0,IF(HC$63=$C$17,$B217*(HC$60),0))</f>
        <v>0</v>
      </c>
      <c r="HD217" s="50">
        <f>IF(HD$63&lt;=$C$17,($C$34*HD$59*$B217/$C$63)*(IF(COUNTA($D217:HC217)*(12/$C$63)&lt;=$C$9,0,1)),0)+IF(HE$63=$C$17,0,IF(HD$63=$C$17,$B217*(HD$60),0))</f>
        <v>0</v>
      </c>
      <c r="HE217" s="50">
        <f>IF(HE$63&lt;=$C$17,($C$34*HE$59*$B217/$C$63)*(IF(COUNTA($D217:HD217)*(12/$C$63)&lt;=$C$9,0,1)),0)+IF(HF$63=$C$17,0,IF(HE$63=$C$17,$B217*(HE$60),0))</f>
        <v>0</v>
      </c>
      <c r="HF217" s="50">
        <f>IF(HF$63&lt;=$C$17,($C$34*HF$59*$B217/$C$63)*(IF(COUNTA($D217:HE217)*(12/$C$63)&lt;=$C$9,0,1)),0)+IF(HG$63=$C$17,0,IF(HF$63=$C$17,$B217*(HF$60),0))</f>
        <v>0</v>
      </c>
      <c r="HG217" s="50">
        <f>IF(HG$63&lt;=$C$17,($C$34*HG$59*$B217/$C$63)*(IF(COUNTA($D217:HF217)*(12/$C$63)&lt;=$C$9,0,1)),0)+IF(HH$63=$C$17,0,IF(HG$63=$C$17,$B217*(HG$60),0))</f>
        <v>0</v>
      </c>
      <c r="HH217" s="50">
        <f>IF(HH$63&lt;=$C$17,($C$34*HH$59*$B217/$C$63)*(IF(COUNTA($D217:HG217)*(12/$C$63)&lt;=$C$9,0,1)),0)+IF(HI$63=$C$17,0,IF(HH$63=$C$17,$B217*(HH$60),0))</f>
        <v>0</v>
      </c>
      <c r="HI217" s="50">
        <f>IF(HI$63&lt;=$C$17,($C$34*HI$59*$B217/$C$63)*(IF(COUNTA($D217:HH217)*(12/$C$63)&lt;=$C$9,0,1)),0)+IF(HJ$63=$C$17,0,IF(HI$63=$C$17,$B217*(HI$60),0))</f>
        <v>0</v>
      </c>
      <c r="HJ217" s="50">
        <f>IF(HJ$63&lt;=$C$17,($C$34*HJ$59*$B217/$C$63)*(IF(COUNTA($D217:HI217)*(12/$C$63)&lt;=$C$9,0,1)),0)+IF(HK$63=$C$17,0,IF(HJ$63=$C$17,$B217*(HJ$60),0))</f>
        <v>0</v>
      </c>
      <c r="HK217" s="50">
        <f>IF(HK$63&lt;=$C$17,($C$34*HK$59*$B217/$C$63)*(IF(COUNTA($D217:HJ217)*(12/$C$63)&lt;=$C$9,0,1)),0)+IF(HL$63=$C$17,0,IF(HK$63=$C$17,$B217*(HK$60),0))</f>
        <v>0</v>
      </c>
      <c r="HL217" s="50">
        <f>IF(HL$63&lt;=$C$17,($C$34*HL$59*$B217/$C$63)*(IF(COUNTA($D217:HK217)*(12/$C$63)&lt;=$C$9,0,1)),0)+IF(HM$63=$C$17,0,IF(HL$63=$C$17,$B217*(HL$60),0))</f>
        <v>0</v>
      </c>
      <c r="HM217" s="50">
        <f>IF(HM$63&lt;=$C$17,($C$34*HM$59*$B217/$C$63)*(IF(COUNTA($D217:HL217)*(12/$C$63)&lt;=$C$9,0,1)),0)+IF(HN$63=$C$17,0,IF(HM$63=$C$17,$B217*(HM$60),0))</f>
        <v>0</v>
      </c>
      <c r="HN217" s="50">
        <f>IF(HN$63&lt;=$C$17,($C$34*HN$59*$B217/$C$63)*(IF(COUNTA($D217:HM217)*(12/$C$63)&lt;=$C$9,0,1)),0)+IF(HO$63=$C$17,0,IF(HN$63=$C$17,$B217*(HN$60),0))</f>
        <v>0</v>
      </c>
      <c r="HO217" s="50">
        <f>IF(HO$63&lt;=$C$17,($C$34*HO$59*$B217/$C$63)*(IF(COUNTA($D217:HN217)*(12/$C$63)&lt;=$C$9,0,1)),0)+IF(HP$63=$C$17,0,IF(HO$63=$C$17,$B217*(HO$60),0))</f>
        <v>0</v>
      </c>
      <c r="HP217" s="50">
        <f>IF(HP$63&lt;=$C$17,($C$34*HP$59*$B217/$C$63)*(IF(COUNTA($D217:HO217)*(12/$C$63)&lt;=$C$9,0,1)),0)+IF(HQ$63=$C$17,0,IF(HP$63=$C$17,$B217*(HP$60),0))</f>
        <v>0</v>
      </c>
      <c r="HQ217" s="50">
        <f>IF(HQ$63&lt;=$C$17,($C$34*HQ$59*$B217/$C$63)*(IF(COUNTA($D217:HP217)*(12/$C$63)&lt;=$C$9,0,1)),0)+IF(HR$63=$C$17,0,IF(HQ$63=$C$17,$B217*(HQ$60),0))</f>
        <v>0</v>
      </c>
      <c r="HR217" s="50">
        <f>IF(HR$63&lt;=$C$17,($C$34*HR$59*$B217/$C$63)*(IF(COUNTA($D217:HQ217)*(12/$C$63)&lt;=$C$9,0,1)),0)+IF(HS$63=$C$17,0,IF(HR$63=$C$17,$B217*(HR$60),0))</f>
        <v>0</v>
      </c>
      <c r="HS217" s="50">
        <f>IF(HS$63&lt;=$C$17,($C$34*HS$59*$B217/$C$63)*(IF(COUNTA($D217:HR217)*(12/$C$63)&lt;=$C$9,0,1)),0)+IF(HT$63=$C$17,0,IF(HS$63=$C$17,$B217*(HS$60),0))</f>
        <v>0</v>
      </c>
      <c r="HT217" s="50">
        <f>IF(HT$63&lt;=$C$17,($C$34*HT$59*$B217/$C$63)*(IF(COUNTA($D217:HS217)*(12/$C$63)&lt;=$C$9,0,1)),0)+IF(HU$63=$C$17,0,IF(HT$63=$C$17,$B217*(HT$60),0))</f>
        <v>0</v>
      </c>
      <c r="HU217" s="50">
        <f>IF(HU$63&lt;=$C$17,($C$34*HU$59*$B217/$C$63)*(IF(COUNTA($D217:HT217)*(12/$C$63)&lt;=$C$9,0,1)),0)+IF(HV$63=$C$17,0,IF(HU$63=$C$17,$B217*(HU$60),0))</f>
        <v>0</v>
      </c>
      <c r="HV217" s="50">
        <f>IF(HV$63&lt;=$C$17,($C$34*HV$59*$B217/$C$63)*(IF(COUNTA($D217:HU217)*(12/$C$63)&lt;=$C$9,0,1)),0)+IF(HW$63=$C$17,0,IF(HV$63=$C$17,$B217*(HV$60),0))</f>
        <v>0</v>
      </c>
      <c r="HW217" s="50">
        <f>IF(HW$63&lt;=$C$17,($C$34*HW$59*$B217/$C$63)*(IF(COUNTA($D217:HV217)*(12/$C$63)&lt;=$C$9,0,1)),0)+IF(HX$63=$C$17,0,IF(HW$63=$C$17,$B217*(HW$60),0))</f>
        <v>0</v>
      </c>
      <c r="HX217" s="50">
        <f>IF(HX$63&lt;=$C$17,($C$34*HX$59*$B217/$C$63)*(IF(COUNTA($D217:HW217)*(12/$C$63)&lt;=$C$9,0,1)),0)+IF(HY$63=$C$17,0,IF(HX$63=$C$17,$B217*(HX$60),0))</f>
        <v>0</v>
      </c>
      <c r="HY217" s="50">
        <f>IF(HY$63&lt;=$C$17,($C$34*HY$59*$B217/$C$63)*(IF(COUNTA($D217:HX217)*(12/$C$63)&lt;=$C$9,0,1)),0)+IF(HZ$63=$C$17,0,IF(HY$63=$C$17,$B217*(HY$60),0))</f>
        <v>0</v>
      </c>
      <c r="HZ217" s="50">
        <f>IF(HZ$63&lt;=$C$17,($C$34*HZ$59*$B217/$C$63)*(IF(COUNTA($D217:HY217)*(12/$C$63)&lt;=$C$9,0,1)),0)+IF(IA$63=$C$17,0,IF(HZ$63=$C$17,$B217*(HZ$60),0))</f>
        <v>0</v>
      </c>
      <c r="IA217" s="50">
        <f>IF(IA$63&lt;=$C$17,($C$34*IA$59*$B217/$C$63)*(IF(COUNTA($D217:HZ217)*(12/$C$63)&lt;=$C$9,0,1)),0)+IF(IB$63=$C$17,0,IF(IA$63=$C$17,$B217*(IA$60),0))</f>
        <v>0</v>
      </c>
      <c r="IB217" s="50">
        <f>IF(IB$63&lt;=$C$17,($C$34*IB$59*$B217/$C$63)*(IF(COUNTA($D217:IA217)*(12/$C$63)&lt;=$C$9,0,1)),0)+IF(IC$63=$C$17,0,IF(IB$63=$C$17,$B217*(IB$60),0))</f>
        <v>0</v>
      </c>
      <c r="IC217" s="50">
        <f>IF(IC$63&lt;=$C$17,($C$34*IC$59*$B217/$C$63)*(IF(COUNTA($D217:IB217)*(12/$C$63)&lt;=$C$9,0,1)),0)+IF(ID$63=$C$17,0,IF(IC$63=$C$17,$B217*(IC$60),0))</f>
        <v>0</v>
      </c>
      <c r="ID217" s="50">
        <f>IF(ID$63&lt;=$C$17,($C$34*ID$59*$B217/$C$63)*(IF(COUNTA($D217:IC217)*(12/$C$63)&lt;=$C$9,0,1)),0)+IF(IE$63=$C$17,0,IF(ID$63=$C$17,$B217*(ID$60),0))</f>
        <v>0</v>
      </c>
      <c r="IE217" s="50">
        <f>IF(IE$63&lt;=$C$17,($C$34*IE$59*$B217/$C$63)*(IF(COUNTA($D217:ID217)*(12/$C$63)&lt;=$C$9,0,1)),0)+IF(IF$63=$C$17,0,IF(IE$63=$C$17,$B217*(IE$60),0))</f>
        <v>0</v>
      </c>
      <c r="IF217" s="50">
        <f>IF(IF$63&lt;=$C$17,($C$34*IF$59*$B217/$C$63)*(IF(COUNTA($D217:IE217)*(12/$C$63)&lt;=$C$9,0,1)),0)+IF(IG$63=$C$17,0,IF(IF$63=$C$17,$B217*(IF$60),0))</f>
        <v>0</v>
      </c>
      <c r="IG217" s="50">
        <f>IF(IG$63&lt;=$C$17,($C$34*IG$59*$B217/$C$63)*(IF(COUNTA($D217:IF217)*(12/$C$63)&lt;=$C$9,0,1)),0)+IF(IH$63=$C$17,0,IF(IG$63=$C$17,$B217*(IG$60),0))</f>
        <v>0</v>
      </c>
      <c r="IH217" s="50">
        <f>IF(IH$63&lt;=$C$17,($C$34*IH$59*$B217/$C$63)*(IF(COUNTA($D217:IG217)*(12/$C$63)&lt;=$C$9,0,1)),0)+IF(II$63=$C$17,0,IF(IH$63=$C$17,$B217*(IH$60),0))</f>
        <v>0</v>
      </c>
      <c r="II217" s="50">
        <f>IF(II$63&lt;=$C$17,($C$34*II$59*$B217/$C$63)*(IF(COUNTA($D217:IH217)*(12/$C$63)&lt;=$C$9,0,1)),0)+IF(IJ$63=$C$17,0,IF(II$63=$C$17,$B217*(II$60),0))</f>
        <v>0</v>
      </c>
      <c r="IJ217" s="50">
        <f>IF(IJ$63&lt;=$C$17,($C$34*IJ$59*$B217/$C$63)*(IF(COUNTA($D217:II217)*(12/$C$63)&lt;=$C$9,0,1)),0)+IF(IK$63=$C$17,0,IF(IJ$63=$C$17,$B217*(IJ$60),0))</f>
        <v>0</v>
      </c>
      <c r="IK217" s="50">
        <f>IF(IK$63&lt;=$C$17,($C$34*IK$59*$B217/$C$63)*(IF(COUNTA($D217:IJ217)*(12/$C$63)&lt;=$C$9,0,1)),0)+IF(IL$63=$C$17,0,IF(IK$63=$C$17,$B217*(IK$60),0))</f>
        <v>0</v>
      </c>
      <c r="IL217" s="50">
        <f>IF(IL$63&lt;=$C$17,($C$34*IL$59*$B217/$C$63)*(IF(COUNTA($D217:IK217)*(12/$C$63)&lt;=$C$9,0,1)),0)+IF(IM$63=$C$17,0,IF(IL$63=$C$17,$B217*(IL$60),0))</f>
        <v>0</v>
      </c>
      <c r="IM217" s="50">
        <f>IF(IM$63&lt;=$C$17,($C$34*IM$59*$B217/$C$63)*(IF(COUNTA($D217:IL217)*(12/$C$63)&lt;=$C$9,0,1)),0)+IF(IN$63=$C$17,0,IF(IM$63=$C$17,$B217*(IM$60),0))</f>
        <v>0</v>
      </c>
      <c r="IN217" s="50">
        <f>IF(IN$63&lt;=$C$17,($C$34*IN$59*$B217/$C$63)*(IF(COUNTA($D217:IM217)*(12/$C$63)&lt;=$C$9,0,1)),0)+IF(IO$63=$C$17,0,IF(IN$63=$C$17,$B217*(IN$60),0))</f>
        <v>0</v>
      </c>
      <c r="IO217" s="50">
        <f>IF(IO$63&lt;=$C$17,($C$34*IO$59*$B217/$C$63)*(IF(COUNTA($D217:IN217)*(12/$C$63)&lt;=$C$9,0,1)),0)+IF(IP$63=$C$17,0,IF(IO$63=$C$17,$B217*(IO$60),0))</f>
        <v>0</v>
      </c>
      <c r="IP217" s="50">
        <f>IF(IP$63&lt;=$C$17,($C$34*IP$59*$B217/$C$63)*(IF(COUNTA($D217:IO217)*(12/$C$63)&lt;=$C$9,0,1)),0)+IF(IQ$63=$C$17,0,IF(IP$63=$C$17,$B217*(IP$60),0))</f>
        <v>0</v>
      </c>
      <c r="IQ217" s="50">
        <f>IF(IQ$63&lt;=$C$17,($C$34*IQ$59*$B217/$C$63)*(IF(COUNTA($D217:IP217)*(12/$C$63)&lt;=$C$9,0,1)),0)+IF(IR$63=$C$17,0,IF(IQ$63=$C$17,$B217*(IQ$60),0))</f>
        <v>0</v>
      </c>
      <c r="IR217" s="50">
        <f>IF(IR$63&lt;=$C$17,($C$34*IR$59*$B217/$C$63)*(IF(COUNTA($D217:IQ217)*(12/$C$63)&lt;=$C$9,0,1)),0)+IF(IS$63=$C$17,0,IF(IR$63=$C$17,$B217*(IR$60),0))</f>
        <v>0</v>
      </c>
      <c r="IS217" s="50">
        <f>IF(IS$63&lt;=$C$17,($C$34*IS$59*$B217/$C$63)*(IF(COUNTA($D217:IR217)*(12/$C$63)&lt;=$C$9,0,1)),0)+IF(IT$63=$C$17,0,IF(IS$63=$C$17,$B217*(IS$60),0))</f>
        <v>0</v>
      </c>
      <c r="IT217" s="50">
        <f>IF(IT$63&lt;=$C$17,($C$34*IT$59*$B217/$C$63)*(IF(COUNTA($D217:IS217)*(12/$C$63)&lt;=$C$9,0,1)),0)+IF(IU$63=$C$17,0,IF(IT$63=$C$17,$B217*(IT$60),0))</f>
        <v>0</v>
      </c>
      <c r="IU217" s="50">
        <f>IF(IU$63&lt;=$C$17,($C$34*IU$59*$B217/$C$63)*(IF(COUNTA($D217:IT217)*(12/$C$63)&lt;=$C$9,0,1)),0)+IF(IV$63=$C$17,0,IF(IU$63=$C$17,$B217*(IU$60),0))</f>
        <v>0</v>
      </c>
      <c r="IV217" s="50">
        <f>IF(IV$63&lt;=$C$17,($C$34*IV$59*$B217/$C$63)*(IF(COUNTA($D217:IU217)*(12/$C$63)&lt;=$C$9,0,1)),0)+IF(IW$63=$C$17,0,IF(IV$63=$C$17,$B217*(IV$60),0))</f>
        <v>0</v>
      </c>
      <c r="IW217" s="50">
        <f>IF(IW$63&lt;=$C$17,($C$34*IW$59*$B217/$C$63)*(IF(COUNTA($D217:IV217)*(12/$C$63)&lt;=$C$9,0,1)),0)+IF(IX$63=$C$17,0,IF(IW$63=$C$17,$B217*(IW$60),0))</f>
        <v>0</v>
      </c>
      <c r="IX217" s="50"/>
      <c r="IY217" s="50"/>
      <c r="IZ217" s="50"/>
      <c r="JA217" s="50"/>
      <c r="JB217" s="50"/>
      <c r="JC217" s="50"/>
      <c r="JD217" s="50"/>
      <c r="JE217" s="50"/>
      <c r="JF217" s="50"/>
      <c r="JG217" s="50"/>
      <c r="JH217" s="50"/>
      <c r="JI217" s="50"/>
      <c r="JJ217" s="50"/>
      <c r="JK217" s="50"/>
      <c r="JL217" s="50"/>
      <c r="JM217" s="50"/>
      <c r="JN217" s="50"/>
      <c r="JO217" s="50"/>
      <c r="JP217" s="50"/>
      <c r="JQ217" s="50"/>
      <c r="JR217" s="50"/>
      <c r="JS217" s="50"/>
      <c r="JT217" s="50"/>
      <c r="JU217" s="50"/>
      <c r="JV217" s="50"/>
      <c r="JW217" s="50"/>
      <c r="JX217" s="50"/>
      <c r="JY217" s="50"/>
      <c r="JZ217" s="50"/>
      <c r="KA217" s="50"/>
      <c r="KB217" s="50"/>
      <c r="KC217" s="50"/>
      <c r="KD217" s="50"/>
      <c r="KE217" s="50"/>
      <c r="KF217" s="50"/>
      <c r="KG217" s="50"/>
      <c r="KH217" s="50"/>
      <c r="KI217" s="50"/>
      <c r="KJ217" s="50"/>
      <c r="KK217" s="50"/>
      <c r="KL217" s="50"/>
      <c r="KM217" s="50"/>
      <c r="KN217" s="50"/>
      <c r="KO217" s="50"/>
      <c r="KP217" s="50"/>
      <c r="KQ217" s="50"/>
      <c r="KR217" s="50"/>
      <c r="KS217" s="50"/>
      <c r="KT217" s="50"/>
      <c r="KU217" s="50"/>
      <c r="KV217" s="50"/>
      <c r="KW217" s="50"/>
      <c r="KX217" s="50"/>
      <c r="KY217" s="50"/>
      <c r="KZ217" s="50"/>
      <c r="LA217" s="50"/>
      <c r="LB217" s="50"/>
      <c r="LC217" s="50"/>
      <c r="LD217" s="50"/>
      <c r="LE217" s="50"/>
      <c r="LF217" s="50"/>
      <c r="LG217" s="50"/>
      <c r="LH217" s="50"/>
      <c r="LI217" s="50"/>
      <c r="LJ217" s="50"/>
      <c r="LK217" s="50"/>
      <c r="LL217" s="50"/>
      <c r="LM217" s="50"/>
      <c r="LN217" s="50"/>
      <c r="LO217" s="50"/>
      <c r="LP217" s="50"/>
      <c r="LQ217" s="50"/>
      <c r="LR217" s="50"/>
      <c r="LS217" s="50"/>
      <c r="LT217" s="50"/>
      <c r="LU217" s="50"/>
      <c r="LV217" s="50"/>
      <c r="LW217" s="50"/>
      <c r="LX217" s="50"/>
      <c r="LY217" s="50"/>
      <c r="LZ217" s="50"/>
      <c r="MA217" s="50"/>
      <c r="MB217" s="50"/>
      <c r="MC217" s="50"/>
      <c r="MD217" s="50"/>
      <c r="ME217" s="50"/>
      <c r="MF217" s="50"/>
      <c r="MG217" s="50"/>
      <c r="MH217" s="50"/>
      <c r="MI217" s="50"/>
      <c r="MJ217" s="50"/>
      <c r="MK217" s="50"/>
      <c r="ML217" s="50"/>
      <c r="MM217" s="50"/>
      <c r="MN217" s="50"/>
      <c r="MO217" s="50"/>
      <c r="MP217" s="50"/>
      <c r="MQ217" s="50"/>
      <c r="MR217" s="50"/>
      <c r="MS217" s="50"/>
      <c r="MT217" s="50"/>
      <c r="MU217" s="50"/>
      <c r="MV217" s="50"/>
      <c r="MW217" s="50"/>
      <c r="MX217" s="50"/>
      <c r="MY217" s="50"/>
      <c r="MZ217" s="50"/>
      <c r="NA217" s="50"/>
      <c r="NB217" s="50"/>
      <c r="NC217" s="50"/>
      <c r="ND217" s="50"/>
      <c r="NE217" s="50"/>
      <c r="NF217" s="50"/>
      <c r="NG217" s="50"/>
      <c r="NH217" s="50"/>
      <c r="NI217" s="50"/>
      <c r="NJ217" s="50"/>
      <c r="NK217" s="50"/>
      <c r="NL217" s="50"/>
      <c r="NM217" s="50"/>
      <c r="NN217" s="50"/>
      <c r="NO217" s="50"/>
      <c r="NP217" s="50"/>
      <c r="NQ217" s="50"/>
      <c r="NR217" s="50"/>
      <c r="NS217" s="50"/>
      <c r="NT217" s="50"/>
      <c r="NU217" s="50"/>
    </row>
    <row r="218" spans="1:385" outlineLevel="1" x14ac:dyDescent="0.25">
      <c r="A218" s="2" t="s">
        <v>55</v>
      </c>
      <c r="B218" s="79">
        <f ca="1">+OFFSET($D$52,0,COUNTA($B$66:B217),,)</f>
        <v>0</v>
      </c>
      <c r="C218" s="88">
        <f t="shared" si="63"/>
        <v>0</v>
      </c>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47"/>
      <c r="EJ218" s="47"/>
      <c r="EK218" s="47"/>
      <c r="EL218" s="47"/>
      <c r="EM218" s="47"/>
      <c r="EN218" s="47"/>
      <c r="EO218" s="47"/>
      <c r="EP218" s="47"/>
      <c r="EQ218" s="47"/>
      <c r="ER218" s="47"/>
      <c r="ES218" s="47"/>
      <c r="ET218" s="47"/>
      <c r="EU218" s="47"/>
      <c r="EV218" s="47"/>
      <c r="EW218" s="47"/>
      <c r="EX218" s="47"/>
      <c r="EY218" s="47"/>
      <c r="EZ218" s="50">
        <f>IF(FA$63&gt;$C$17,0,-EZ$53*(12/$C$63))</f>
        <v>0</v>
      </c>
      <c r="FA218" s="50">
        <f>IF(FA$63&lt;=$C$17,($C$34*FA$59*$B218/$C$63)*(IF(COUNTA($D218:EZ218)*(12/$C$63)&lt;=$C$9,0,1)),0)+IF(FB$63=$C$17,0,IF(FA$63=$C$17,$B218*(FA$60),0))</f>
        <v>0</v>
      </c>
      <c r="FB218" s="50">
        <f>IF(FB$63&lt;=$C$17,($C$34*FB$59*$B218/$C$63)*(IF(COUNTA($D218:FA218)*(12/$C$63)&lt;=$C$9,0,1)),0)+IF(FC$63=$C$17,0,IF(FB$63=$C$17,$B218*(FB$60),0))</f>
        <v>0</v>
      </c>
      <c r="FC218" s="50">
        <f>IF(FC$63&lt;=$C$17,($C$34*FC$59*$B218/$C$63)*(IF(COUNTA($D218:FB218)*(12/$C$63)&lt;=$C$9,0,1)),0)+IF(FD$63=$C$17,0,IF(FC$63=$C$17,$B218*(FC$60),0))</f>
        <v>0</v>
      </c>
      <c r="FD218" s="50">
        <f>IF(FD$63&lt;=$C$17,($C$34*FD$59*$B218/$C$63)*(IF(COUNTA($D218:FC218)*(12/$C$63)&lt;=$C$9,0,1)),0)+IF(FE$63=$C$17,0,IF(FD$63=$C$17,$B218*(FD$60),0))</f>
        <v>0</v>
      </c>
      <c r="FE218" s="50">
        <f>IF(FE$63&lt;=$C$17,($C$34*FE$59*$B218/$C$63)*(IF(COUNTA($D218:FD218)*(12/$C$63)&lt;=$C$9,0,1)),0)+IF(FF$63=$C$17,0,IF(FE$63=$C$17,$B218*(FE$60),0))</f>
        <v>0</v>
      </c>
      <c r="FF218" s="50">
        <f>IF(FF$63&lt;=$C$17,($C$34*FF$59*$B218/$C$63)*(IF(COUNTA($D218:FE218)*(12/$C$63)&lt;=$C$9,0,1)),0)+IF(FG$63=$C$17,0,IF(FF$63=$C$17,$B218*(FF$60),0))</f>
        <v>0</v>
      </c>
      <c r="FG218" s="50">
        <f>IF(FG$63&lt;=$C$17,($C$34*FG$59*$B218/$C$63)*(IF(COUNTA($D218:FF218)*(12/$C$63)&lt;=$C$9,0,1)),0)+IF(FH$63=$C$17,0,IF(FG$63=$C$17,$B218*(FG$60),0))</f>
        <v>0</v>
      </c>
      <c r="FH218" s="50">
        <f>IF(FH$63&lt;=$C$17,($C$34*FH$59*$B218/$C$63)*(IF(COUNTA($D218:FG218)*(12/$C$63)&lt;=$C$9,0,1)),0)+IF(FI$63=$C$17,0,IF(FH$63=$C$17,$B218*(FH$60),0))</f>
        <v>0</v>
      </c>
      <c r="FI218" s="50">
        <f>IF(FI$63&lt;=$C$17,($C$34*FI$59*$B218/$C$63)*(IF(COUNTA($D218:FH218)*(12/$C$63)&lt;=$C$9,0,1)),0)+IF(FJ$63=$C$17,0,IF(FI$63=$C$17,$B218*(FI$60),0))</f>
        <v>0</v>
      </c>
      <c r="FJ218" s="50">
        <f>IF(FJ$63&lt;=$C$17,($C$34*FJ$59*$B218/$C$63)*(IF(COUNTA($D218:FI218)*(12/$C$63)&lt;=$C$9,0,1)),0)+IF(FK$63=$C$17,0,IF(FJ$63=$C$17,$B218*(FJ$60),0))</f>
        <v>0</v>
      </c>
      <c r="FK218" s="50">
        <f>IF(FK$63&lt;=$C$17,($C$34*FK$59*$B218/$C$63)*(IF(COUNTA($D218:FJ218)*(12/$C$63)&lt;=$C$9,0,1)),0)+IF(FL$63=$C$17,0,IF(FK$63=$C$17,$B218*(FK$60),0))</f>
        <v>0</v>
      </c>
      <c r="FL218" s="50">
        <f>IF(FL$63&lt;=$C$17,($C$34*FL$59*$B218/$C$63)*(IF(COUNTA($D218:FK218)*(12/$C$63)&lt;=$C$9,0,1)),0)+IF(FM$63=$C$17,0,IF(FL$63=$C$17,$B218*(FL$60),0))</f>
        <v>0</v>
      </c>
      <c r="FM218" s="50">
        <f>IF(FM$63&lt;=$C$17,($C$34*FM$59*$B218/$C$63)*(IF(COUNTA($D218:FL218)*(12/$C$63)&lt;=$C$9,0,1)),0)+IF(FN$63=$C$17,0,IF(FM$63=$C$17,$B218*(FM$60),0))</f>
        <v>0</v>
      </c>
      <c r="FN218" s="50">
        <f>IF(FN$63&lt;=$C$17,($C$34*FN$59*$B218/$C$63)*(IF(COUNTA($D218:FM218)*(12/$C$63)&lt;=$C$9,0,1)),0)+IF(FO$63=$C$17,0,IF(FN$63=$C$17,$B218*(FN$60),0))</f>
        <v>0</v>
      </c>
      <c r="FO218" s="50">
        <f>IF(FO$63&lt;=$C$17,($C$34*FO$59*$B218/$C$63)*(IF(COUNTA($D218:FN218)*(12/$C$63)&lt;=$C$9,0,1)),0)+IF(FP$63=$C$17,0,IF(FO$63=$C$17,$B218*(FO$60),0))</f>
        <v>0</v>
      </c>
      <c r="FP218" s="50">
        <f>IF(FP$63&lt;=$C$17,($C$34*FP$59*$B218/$C$63)*(IF(COUNTA($D218:FO218)*(12/$C$63)&lt;=$C$9,0,1)),0)+IF(FQ$63=$C$17,0,IF(FP$63=$C$17,$B218*(FP$60),0))</f>
        <v>0</v>
      </c>
      <c r="FQ218" s="50">
        <f>IF(FQ$63&lt;=$C$17,($C$34*FQ$59*$B218/$C$63)*(IF(COUNTA($D218:FP218)*(12/$C$63)&lt;=$C$9,0,1)),0)+IF(FR$63=$C$17,0,IF(FQ$63=$C$17,$B218*(FQ$60),0))</f>
        <v>0</v>
      </c>
      <c r="FR218" s="50">
        <f>IF(FR$63&lt;=$C$17,($C$34*FR$59*$B218/$C$63)*(IF(COUNTA($D218:FQ218)*(12/$C$63)&lt;=$C$9,0,1)),0)+IF(FS$63=$C$17,0,IF(FR$63=$C$17,$B218*(FR$60),0))</f>
        <v>0</v>
      </c>
      <c r="FS218" s="50">
        <f>IF(FS$63&lt;=$C$17,($C$34*FS$59*$B218/$C$63)*(IF(COUNTA($D218:FR218)*(12/$C$63)&lt;=$C$9,0,1)),0)+IF(FT$63=$C$17,0,IF(FS$63=$C$17,$B218*(FS$60),0))</f>
        <v>0</v>
      </c>
      <c r="FT218" s="50">
        <f>IF(FT$63&lt;=$C$17,($C$34*FT$59*$B218/$C$63)*(IF(COUNTA($D218:FS218)*(12/$C$63)&lt;=$C$9,0,1)),0)+IF(FU$63=$C$17,0,IF(FT$63=$C$17,$B218*(FT$60),0))</f>
        <v>0</v>
      </c>
      <c r="FU218" s="50">
        <f>IF(FU$63&lt;=$C$17,($C$34*FU$59*$B218/$C$63)*(IF(COUNTA($D218:FT218)*(12/$C$63)&lt;=$C$9,0,1)),0)+IF(FV$63=$C$17,0,IF(FU$63=$C$17,$B218*(FU$60),0))</f>
        <v>0</v>
      </c>
      <c r="FV218" s="50">
        <f>IF(FV$63&lt;=$C$17,($C$34*FV$59*$B218/$C$63)*(IF(COUNTA($D218:FU218)*(12/$C$63)&lt;=$C$9,0,1)),0)+IF(FW$63=$C$17,0,IF(FV$63=$C$17,$B218*(FV$60),0))</f>
        <v>0</v>
      </c>
      <c r="FW218" s="50">
        <f>IF(FW$63&lt;=$C$17,($C$34*FW$59*$B218/$C$63)*(IF(COUNTA($D218:FV218)*(12/$C$63)&lt;=$C$9,0,1)),0)+IF(FX$63=$C$17,0,IF(FW$63=$C$17,$B218*(FW$60),0))</f>
        <v>0</v>
      </c>
      <c r="FX218" s="50">
        <f>IF(FX$63&lt;=$C$17,($C$34*FX$59*$B218/$C$63)*(IF(COUNTA($D218:FW218)*(12/$C$63)&lt;=$C$9,0,1)),0)+IF(FY$63=$C$17,0,IF(FX$63=$C$17,$B218*(FX$60),0))</f>
        <v>0</v>
      </c>
      <c r="FY218" s="50">
        <f>IF(FY$63&lt;=$C$17,($C$34*FY$59*$B218/$C$63)*(IF(COUNTA($D218:FX218)*(12/$C$63)&lt;=$C$9,0,1)),0)+IF(FZ$63=$C$17,0,IF(FY$63=$C$17,$B218*(FY$60),0))</f>
        <v>0</v>
      </c>
      <c r="FZ218" s="50">
        <f>IF(FZ$63&lt;=$C$17,($C$34*FZ$59*$B218/$C$63)*(IF(COUNTA($D218:FY218)*(12/$C$63)&lt;=$C$9,0,1)),0)+IF(GA$63=$C$17,0,IF(FZ$63=$C$17,$B218*(FZ$60),0))</f>
        <v>0</v>
      </c>
      <c r="GA218" s="50">
        <f>IF(GA$63&lt;=$C$17,($C$34*GA$59*$B218/$C$63)*(IF(COUNTA($D218:FZ218)*(12/$C$63)&lt;=$C$9,0,1)),0)+IF(GB$63=$C$17,0,IF(GA$63=$C$17,$B218*(GA$60),0))</f>
        <v>0</v>
      </c>
      <c r="GB218" s="50">
        <f>IF(GB$63&lt;=$C$17,($C$34*GB$59*$B218/$C$63)*(IF(COUNTA($D218:GA218)*(12/$C$63)&lt;=$C$9,0,1)),0)+IF(GC$63=$C$17,0,IF(GB$63=$C$17,$B218*(GB$60),0))</f>
        <v>0</v>
      </c>
      <c r="GC218" s="50">
        <f>IF(GC$63&lt;=$C$17,($C$34*GC$59*$B218/$C$63)*(IF(COUNTA($D218:GB218)*(12/$C$63)&lt;=$C$9,0,1)),0)+IF(GD$63=$C$17,0,IF(GC$63=$C$17,$B218*(GC$60),0))</f>
        <v>0</v>
      </c>
      <c r="GD218" s="50">
        <f>IF(GD$63&lt;=$C$17,($C$34*GD$59*$B218/$C$63)*(IF(COUNTA($D218:GC218)*(12/$C$63)&lt;=$C$9,0,1)),0)+IF(GE$63=$C$17,0,IF(GD$63=$C$17,$B218*(GD$60),0))</f>
        <v>0</v>
      </c>
      <c r="GE218" s="50">
        <f>IF(GE$63&lt;=$C$17,($C$34*GE$59*$B218/$C$63)*(IF(COUNTA($D218:GD218)*(12/$C$63)&lt;=$C$9,0,1)),0)+IF(GF$63=$C$17,0,IF(GE$63=$C$17,$B218*(GE$60),0))</f>
        <v>0</v>
      </c>
      <c r="GF218" s="50">
        <f>IF(GF$63&lt;=$C$17,($C$34*GF$59*$B218/$C$63)*(IF(COUNTA($D218:GE218)*(12/$C$63)&lt;=$C$9,0,1)),0)+IF(GG$63=$C$17,0,IF(GF$63=$C$17,$B218*(GF$60),0))</f>
        <v>0</v>
      </c>
      <c r="GG218" s="50">
        <f>IF(GG$63&lt;=$C$17,($C$34*GG$59*$B218/$C$63)*(IF(COUNTA($D218:GF218)*(12/$C$63)&lt;=$C$9,0,1)),0)+IF(GH$63=$C$17,0,IF(GG$63=$C$17,$B218*(GG$60),0))</f>
        <v>0</v>
      </c>
      <c r="GH218" s="50">
        <f>IF(GH$63&lt;=$C$17,($C$34*GH$59*$B218/$C$63)*(IF(COUNTA($D218:GG218)*(12/$C$63)&lt;=$C$9,0,1)),0)+IF(GI$63=$C$17,0,IF(GH$63=$C$17,$B218*(GH$60),0))</f>
        <v>0</v>
      </c>
      <c r="GI218" s="50">
        <f>IF(GI$63&lt;=$C$17,($C$34*GI$59*$B218/$C$63)*(IF(COUNTA($D218:GH218)*(12/$C$63)&lt;=$C$9,0,1)),0)+IF(GJ$63=$C$17,0,IF(GI$63=$C$17,$B218*(GI$60),0))</f>
        <v>0</v>
      </c>
      <c r="GJ218" s="50">
        <f>IF(GJ$63&lt;=$C$17,($C$34*GJ$59*$B218/$C$63)*(IF(COUNTA($D218:GI218)*(12/$C$63)&lt;=$C$9,0,1)),0)+IF(GK$63=$C$17,0,IF(GJ$63=$C$17,$B218*(GJ$60),0))</f>
        <v>0</v>
      </c>
      <c r="GK218" s="50">
        <f>IF(GK$63&lt;=$C$17,($C$34*GK$59*$B218/$C$63)*(IF(COUNTA($D218:GJ218)*(12/$C$63)&lt;=$C$9,0,1)),0)+IF(GL$63=$C$17,0,IF(GK$63=$C$17,$B218*(GK$60),0))</f>
        <v>0</v>
      </c>
      <c r="GL218" s="50">
        <f>IF(GL$63&lt;=$C$17,($C$34*GL$59*$B218/$C$63)*(IF(COUNTA($D218:GK218)*(12/$C$63)&lt;=$C$9,0,1)),0)+IF(GM$63=$C$17,0,IF(GL$63=$C$17,$B218*(GL$60),0))</f>
        <v>0</v>
      </c>
      <c r="GM218" s="50">
        <f>IF(GM$63&lt;=$C$17,($C$34*GM$59*$B218/$C$63)*(IF(COUNTA($D218:GL218)*(12/$C$63)&lt;=$C$9,0,1)),0)+IF(GN$63=$C$17,0,IF(GM$63=$C$17,$B218*(GM$60),0))</f>
        <v>0</v>
      </c>
      <c r="GN218" s="50">
        <f>IF(GN$63&lt;=$C$17,($C$34*GN$59*$B218/$C$63)*(IF(COUNTA($D218:GM218)*(12/$C$63)&lt;=$C$9,0,1)),0)+IF(GO$63=$C$17,0,IF(GN$63=$C$17,$B218*(GN$60),0))</f>
        <v>0</v>
      </c>
      <c r="GO218" s="50">
        <f>IF(GO$63&lt;=$C$17,($C$34*GO$59*$B218/$C$63)*(IF(COUNTA($D218:GN218)*(12/$C$63)&lt;=$C$9,0,1)),0)+IF(GP$63=$C$17,0,IF(GO$63=$C$17,$B218*(GO$60),0))</f>
        <v>0</v>
      </c>
      <c r="GP218" s="50">
        <f>IF(GP$63&lt;=$C$17,($C$34*GP$59*$B218/$C$63)*(IF(COUNTA($D218:GO218)*(12/$C$63)&lt;=$C$9,0,1)),0)+IF(GQ$63=$C$17,0,IF(GP$63=$C$17,$B218*(GP$60),0))</f>
        <v>0</v>
      </c>
      <c r="GQ218" s="50">
        <f>IF(GQ$63&lt;=$C$17,($C$34*GQ$59*$B218/$C$63)*(IF(COUNTA($D218:GP218)*(12/$C$63)&lt;=$C$9,0,1)),0)+IF(GR$63=$C$17,0,IF(GQ$63=$C$17,$B218*(GQ$60),0))</f>
        <v>0</v>
      </c>
      <c r="GR218" s="50">
        <f>IF(GR$63&lt;=$C$17,($C$34*GR$59*$B218/$C$63)*(IF(COUNTA($D218:GQ218)*(12/$C$63)&lt;=$C$9,0,1)),0)+IF(GS$63=$C$17,0,IF(GR$63=$C$17,$B218*(GR$60),0))</f>
        <v>0</v>
      </c>
      <c r="GS218" s="50">
        <f>IF(GS$63&lt;=$C$17,($C$34*GS$59*$B218/$C$63)*(IF(COUNTA($D218:GR218)*(12/$C$63)&lt;=$C$9,0,1)),0)+IF(GT$63=$C$17,0,IF(GS$63=$C$17,$B218*(GS$60),0))</f>
        <v>0</v>
      </c>
      <c r="GT218" s="50">
        <f>IF(GT$63&lt;=$C$17,($C$34*GT$59*$B218/$C$63)*(IF(COUNTA($D218:GS218)*(12/$C$63)&lt;=$C$9,0,1)),0)+IF(GU$63=$C$17,0,IF(GT$63=$C$17,$B218*(GT$60),0))</f>
        <v>0</v>
      </c>
      <c r="GU218" s="50">
        <f>IF(GU$63&lt;=$C$17,($C$34*GU$59*$B218/$C$63)*(IF(COUNTA($D218:GT218)*(12/$C$63)&lt;=$C$9,0,1)),0)+IF(GV$63=$C$17,0,IF(GU$63=$C$17,$B218*(GU$60),0))</f>
        <v>0</v>
      </c>
      <c r="GV218" s="50">
        <f>IF(GV$63&lt;=$C$17,($C$34*GV$59*$B218/$C$63)*(IF(COUNTA($D218:GU218)*(12/$C$63)&lt;=$C$9,0,1)),0)+IF(GW$63=$C$17,0,IF(GV$63=$C$17,$B218*(GV$60),0))</f>
        <v>0</v>
      </c>
      <c r="GW218" s="50">
        <f>IF(GW$63&lt;=$C$17,($C$34*GW$59*$B218/$C$63)*(IF(COUNTA($D218:GV218)*(12/$C$63)&lt;=$C$9,0,1)),0)+IF(GX$63=$C$17,0,IF(GW$63=$C$17,$B218*(GW$60),0))</f>
        <v>0</v>
      </c>
      <c r="GX218" s="50">
        <f>IF(GX$63&lt;=$C$17,($C$34*GX$59*$B218/$C$63)*(IF(COUNTA($D218:GW218)*(12/$C$63)&lt;=$C$9,0,1)),0)+IF(GY$63=$C$17,0,IF(GX$63=$C$17,$B218*(GX$60),0))</f>
        <v>0</v>
      </c>
      <c r="GY218" s="50">
        <f>IF(GY$63&lt;=$C$17,($C$34*GY$59*$B218/$C$63)*(IF(COUNTA($D218:GX218)*(12/$C$63)&lt;=$C$9,0,1)),0)+IF(GZ$63=$C$17,0,IF(GY$63=$C$17,$B218*(GY$60),0))</f>
        <v>0</v>
      </c>
      <c r="GZ218" s="50">
        <f>IF(GZ$63&lt;=$C$17,($C$34*GZ$59*$B218/$C$63)*(IF(COUNTA($D218:GY218)*(12/$C$63)&lt;=$C$9,0,1)),0)+IF(HA$63=$C$17,0,IF(GZ$63=$C$17,$B218*(GZ$60),0))</f>
        <v>0</v>
      </c>
      <c r="HA218" s="50">
        <f>IF(HA$63&lt;=$C$17,($C$34*HA$59*$B218/$C$63)*(IF(COUNTA($D218:GZ218)*(12/$C$63)&lt;=$C$9,0,1)),0)+IF(HB$63=$C$17,0,IF(HA$63=$C$17,$B218*(HA$60),0))</f>
        <v>0</v>
      </c>
      <c r="HB218" s="50">
        <f>IF(HB$63&lt;=$C$17,($C$34*HB$59*$B218/$C$63)*(IF(COUNTA($D218:HA218)*(12/$C$63)&lt;=$C$9,0,1)),0)+IF(HC$63=$C$17,0,IF(HB$63=$C$17,$B218*(HB$60),0))</f>
        <v>0</v>
      </c>
      <c r="HC218" s="50">
        <f>IF(HC$63&lt;=$C$17,($C$34*HC$59*$B218/$C$63)*(IF(COUNTA($D218:HB218)*(12/$C$63)&lt;=$C$9,0,1)),0)+IF(HD$63=$C$17,0,IF(HC$63=$C$17,$B218*(HC$60),0))</f>
        <v>0</v>
      </c>
      <c r="HD218" s="50">
        <f>IF(HD$63&lt;=$C$17,($C$34*HD$59*$B218/$C$63)*(IF(COUNTA($D218:HC218)*(12/$C$63)&lt;=$C$9,0,1)),0)+IF(HE$63=$C$17,0,IF(HD$63=$C$17,$B218*(HD$60),0))</f>
        <v>0</v>
      </c>
      <c r="HE218" s="50">
        <f>IF(HE$63&lt;=$C$17,($C$34*HE$59*$B218/$C$63)*(IF(COUNTA($D218:HD218)*(12/$C$63)&lt;=$C$9,0,1)),0)+IF(HF$63=$C$17,0,IF(HE$63=$C$17,$B218*(HE$60),0))</f>
        <v>0</v>
      </c>
      <c r="HF218" s="50">
        <f>IF(HF$63&lt;=$C$17,($C$34*HF$59*$B218/$C$63)*(IF(COUNTA($D218:HE218)*(12/$C$63)&lt;=$C$9,0,1)),0)+IF(HG$63=$C$17,0,IF(HF$63=$C$17,$B218*(HF$60),0))</f>
        <v>0</v>
      </c>
      <c r="HG218" s="50">
        <f>IF(HG$63&lt;=$C$17,($C$34*HG$59*$B218/$C$63)*(IF(COUNTA($D218:HF218)*(12/$C$63)&lt;=$C$9,0,1)),0)+IF(HH$63=$C$17,0,IF(HG$63=$C$17,$B218*(HG$60),0))</f>
        <v>0</v>
      </c>
      <c r="HH218" s="50">
        <f>IF(HH$63&lt;=$C$17,($C$34*HH$59*$B218/$C$63)*(IF(COUNTA($D218:HG218)*(12/$C$63)&lt;=$C$9,0,1)),0)+IF(HI$63=$C$17,0,IF(HH$63=$C$17,$B218*(HH$60),0))</f>
        <v>0</v>
      </c>
      <c r="HI218" s="50">
        <f>IF(HI$63&lt;=$C$17,($C$34*HI$59*$B218/$C$63)*(IF(COUNTA($D218:HH218)*(12/$C$63)&lt;=$C$9,0,1)),0)+IF(HJ$63=$C$17,0,IF(HI$63=$C$17,$B218*(HI$60),0))</f>
        <v>0</v>
      </c>
      <c r="HJ218" s="50">
        <f>IF(HJ$63&lt;=$C$17,($C$34*HJ$59*$B218/$C$63)*(IF(COUNTA($D218:HI218)*(12/$C$63)&lt;=$C$9,0,1)),0)+IF(HK$63=$C$17,0,IF(HJ$63=$C$17,$B218*(HJ$60),0))</f>
        <v>0</v>
      </c>
      <c r="HK218" s="50">
        <f>IF(HK$63&lt;=$C$17,($C$34*HK$59*$B218/$C$63)*(IF(COUNTA($D218:HJ218)*(12/$C$63)&lt;=$C$9,0,1)),0)+IF(HL$63=$C$17,0,IF(HK$63=$C$17,$B218*(HK$60),0))</f>
        <v>0</v>
      </c>
      <c r="HL218" s="50">
        <f>IF(HL$63&lt;=$C$17,($C$34*HL$59*$B218/$C$63)*(IF(COUNTA($D218:HK218)*(12/$C$63)&lt;=$C$9,0,1)),0)+IF(HM$63=$C$17,0,IF(HL$63=$C$17,$B218*(HL$60),0))</f>
        <v>0</v>
      </c>
      <c r="HM218" s="50">
        <f>IF(HM$63&lt;=$C$17,($C$34*HM$59*$B218/$C$63)*(IF(COUNTA($D218:HL218)*(12/$C$63)&lt;=$C$9,0,1)),0)+IF(HN$63=$C$17,0,IF(HM$63=$C$17,$B218*(HM$60),0))</f>
        <v>0</v>
      </c>
      <c r="HN218" s="50">
        <f>IF(HN$63&lt;=$C$17,($C$34*HN$59*$B218/$C$63)*(IF(COUNTA($D218:HM218)*(12/$C$63)&lt;=$C$9,0,1)),0)+IF(HO$63=$C$17,0,IF(HN$63=$C$17,$B218*(HN$60),0))</f>
        <v>0</v>
      </c>
      <c r="HO218" s="50">
        <f>IF(HO$63&lt;=$C$17,($C$34*HO$59*$B218/$C$63)*(IF(COUNTA($D218:HN218)*(12/$C$63)&lt;=$C$9,0,1)),0)+IF(HP$63=$C$17,0,IF(HO$63=$C$17,$B218*(HO$60),0))</f>
        <v>0</v>
      </c>
      <c r="HP218" s="50">
        <f>IF(HP$63&lt;=$C$17,($C$34*HP$59*$B218/$C$63)*(IF(COUNTA($D218:HO218)*(12/$C$63)&lt;=$C$9,0,1)),0)+IF(HQ$63=$C$17,0,IF(HP$63=$C$17,$B218*(HP$60),0))</f>
        <v>0</v>
      </c>
      <c r="HQ218" s="50">
        <f>IF(HQ$63&lt;=$C$17,($C$34*HQ$59*$B218/$C$63)*(IF(COUNTA($D218:HP218)*(12/$C$63)&lt;=$C$9,0,1)),0)+IF(HR$63=$C$17,0,IF(HQ$63=$C$17,$B218*(HQ$60),0))</f>
        <v>0</v>
      </c>
      <c r="HR218" s="50">
        <f>IF(HR$63&lt;=$C$17,($C$34*HR$59*$B218/$C$63)*(IF(COUNTA($D218:HQ218)*(12/$C$63)&lt;=$C$9,0,1)),0)+IF(HS$63=$C$17,0,IF(HR$63=$C$17,$B218*(HR$60),0))</f>
        <v>0</v>
      </c>
      <c r="HS218" s="50">
        <f>IF(HS$63&lt;=$C$17,($C$34*HS$59*$B218/$C$63)*(IF(COUNTA($D218:HR218)*(12/$C$63)&lt;=$C$9,0,1)),0)+IF(HT$63=$C$17,0,IF(HS$63=$C$17,$B218*(HS$60),0))</f>
        <v>0</v>
      </c>
      <c r="HT218" s="50">
        <f>IF(HT$63&lt;=$C$17,($C$34*HT$59*$B218/$C$63)*(IF(COUNTA($D218:HS218)*(12/$C$63)&lt;=$C$9,0,1)),0)+IF(HU$63=$C$17,0,IF(HT$63=$C$17,$B218*(HT$60),0))</f>
        <v>0</v>
      </c>
      <c r="HU218" s="50">
        <f>IF(HU$63&lt;=$C$17,($C$34*HU$59*$B218/$C$63)*(IF(COUNTA($D218:HT218)*(12/$C$63)&lt;=$C$9,0,1)),0)+IF(HV$63=$C$17,0,IF(HU$63=$C$17,$B218*(HU$60),0))</f>
        <v>0</v>
      </c>
      <c r="HV218" s="50">
        <f>IF(HV$63&lt;=$C$17,($C$34*HV$59*$B218/$C$63)*(IF(COUNTA($D218:HU218)*(12/$C$63)&lt;=$C$9,0,1)),0)+IF(HW$63=$C$17,0,IF(HV$63=$C$17,$B218*(HV$60),0))</f>
        <v>0</v>
      </c>
      <c r="HW218" s="50">
        <f>IF(HW$63&lt;=$C$17,($C$34*HW$59*$B218/$C$63)*(IF(COUNTA($D218:HV218)*(12/$C$63)&lt;=$C$9,0,1)),0)+IF(HX$63=$C$17,0,IF(HW$63=$C$17,$B218*(HW$60),0))</f>
        <v>0</v>
      </c>
      <c r="HX218" s="50">
        <f>IF(HX$63&lt;=$C$17,($C$34*HX$59*$B218/$C$63)*(IF(COUNTA($D218:HW218)*(12/$C$63)&lt;=$C$9,0,1)),0)+IF(HY$63=$C$17,0,IF(HX$63=$C$17,$B218*(HX$60),0))</f>
        <v>0</v>
      </c>
      <c r="HY218" s="50">
        <f>IF(HY$63&lt;=$C$17,($C$34*HY$59*$B218/$C$63)*(IF(COUNTA($D218:HX218)*(12/$C$63)&lt;=$C$9,0,1)),0)+IF(HZ$63=$C$17,0,IF(HY$63=$C$17,$B218*(HY$60),0))</f>
        <v>0</v>
      </c>
      <c r="HZ218" s="50">
        <f>IF(HZ$63&lt;=$C$17,($C$34*HZ$59*$B218/$C$63)*(IF(COUNTA($D218:HY218)*(12/$C$63)&lt;=$C$9,0,1)),0)+IF(IA$63=$C$17,0,IF(HZ$63=$C$17,$B218*(HZ$60),0))</f>
        <v>0</v>
      </c>
      <c r="IA218" s="50">
        <f>IF(IA$63&lt;=$C$17,($C$34*IA$59*$B218/$C$63)*(IF(COUNTA($D218:HZ218)*(12/$C$63)&lt;=$C$9,0,1)),0)+IF(IB$63=$C$17,0,IF(IA$63=$C$17,$B218*(IA$60),0))</f>
        <v>0</v>
      </c>
      <c r="IB218" s="50">
        <f>IF(IB$63&lt;=$C$17,($C$34*IB$59*$B218/$C$63)*(IF(COUNTA($D218:IA218)*(12/$C$63)&lt;=$C$9,0,1)),0)+IF(IC$63=$C$17,0,IF(IB$63=$C$17,$B218*(IB$60),0))</f>
        <v>0</v>
      </c>
      <c r="IC218" s="50">
        <f>IF(IC$63&lt;=$C$17,($C$34*IC$59*$B218/$C$63)*(IF(COUNTA($D218:IB218)*(12/$C$63)&lt;=$C$9,0,1)),0)+IF(ID$63=$C$17,0,IF(IC$63=$C$17,$B218*(IC$60),0))</f>
        <v>0</v>
      </c>
      <c r="ID218" s="50">
        <f>IF(ID$63&lt;=$C$17,($C$34*ID$59*$B218/$C$63)*(IF(COUNTA($D218:IC218)*(12/$C$63)&lt;=$C$9,0,1)),0)+IF(IE$63=$C$17,0,IF(ID$63=$C$17,$B218*(ID$60),0))</f>
        <v>0</v>
      </c>
      <c r="IE218" s="50">
        <f>IF(IE$63&lt;=$C$17,($C$34*IE$59*$B218/$C$63)*(IF(COUNTA($D218:ID218)*(12/$C$63)&lt;=$C$9,0,1)),0)+IF(IF$63=$C$17,0,IF(IE$63=$C$17,$B218*(IE$60),0))</f>
        <v>0</v>
      </c>
      <c r="IF218" s="50">
        <f>IF(IF$63&lt;=$C$17,($C$34*IF$59*$B218/$C$63)*(IF(COUNTA($D218:IE218)*(12/$C$63)&lt;=$C$9,0,1)),0)+IF(IG$63=$C$17,0,IF(IF$63=$C$17,$B218*(IF$60),0))</f>
        <v>0</v>
      </c>
      <c r="IG218" s="50">
        <f>IF(IG$63&lt;=$C$17,($C$34*IG$59*$B218/$C$63)*(IF(COUNTA($D218:IF218)*(12/$C$63)&lt;=$C$9,0,1)),0)+IF(IH$63=$C$17,0,IF(IG$63=$C$17,$B218*(IG$60),0))</f>
        <v>0</v>
      </c>
      <c r="IH218" s="50">
        <f>IF(IH$63&lt;=$C$17,($C$34*IH$59*$B218/$C$63)*(IF(COUNTA($D218:IG218)*(12/$C$63)&lt;=$C$9,0,1)),0)+IF(II$63=$C$17,0,IF(IH$63=$C$17,$B218*(IH$60),0))</f>
        <v>0</v>
      </c>
      <c r="II218" s="50">
        <f>IF(II$63&lt;=$C$17,($C$34*II$59*$B218/$C$63)*(IF(COUNTA($D218:IH218)*(12/$C$63)&lt;=$C$9,0,1)),0)+IF(IJ$63=$C$17,0,IF(II$63=$C$17,$B218*(II$60),0))</f>
        <v>0</v>
      </c>
      <c r="IJ218" s="50">
        <f>IF(IJ$63&lt;=$C$17,($C$34*IJ$59*$B218/$C$63)*(IF(COUNTA($D218:II218)*(12/$C$63)&lt;=$C$9,0,1)),0)+IF(IK$63=$C$17,0,IF(IJ$63=$C$17,$B218*(IJ$60),0))</f>
        <v>0</v>
      </c>
      <c r="IK218" s="50">
        <f>IF(IK$63&lt;=$C$17,($C$34*IK$59*$B218/$C$63)*(IF(COUNTA($D218:IJ218)*(12/$C$63)&lt;=$C$9,0,1)),0)+IF(IL$63=$C$17,0,IF(IK$63=$C$17,$B218*(IK$60),0))</f>
        <v>0</v>
      </c>
      <c r="IL218" s="50">
        <f>IF(IL$63&lt;=$C$17,($C$34*IL$59*$B218/$C$63)*(IF(COUNTA($D218:IK218)*(12/$C$63)&lt;=$C$9,0,1)),0)+IF(IM$63=$C$17,0,IF(IL$63=$C$17,$B218*(IL$60),0))</f>
        <v>0</v>
      </c>
      <c r="IM218" s="50">
        <f>IF(IM$63&lt;=$C$17,($C$34*IM$59*$B218/$C$63)*(IF(COUNTA($D218:IL218)*(12/$C$63)&lt;=$C$9,0,1)),0)+IF(IN$63=$C$17,0,IF(IM$63=$C$17,$B218*(IM$60),0))</f>
        <v>0</v>
      </c>
      <c r="IN218" s="50">
        <f>IF(IN$63&lt;=$C$17,($C$34*IN$59*$B218/$C$63)*(IF(COUNTA($D218:IM218)*(12/$C$63)&lt;=$C$9,0,1)),0)+IF(IO$63=$C$17,0,IF(IN$63=$C$17,$B218*(IN$60),0))</f>
        <v>0</v>
      </c>
      <c r="IO218" s="50">
        <f>IF(IO$63&lt;=$C$17,($C$34*IO$59*$B218/$C$63)*(IF(COUNTA($D218:IN218)*(12/$C$63)&lt;=$C$9,0,1)),0)+IF(IP$63=$C$17,0,IF(IO$63=$C$17,$B218*(IO$60),0))</f>
        <v>0</v>
      </c>
      <c r="IP218" s="50">
        <f>IF(IP$63&lt;=$C$17,($C$34*IP$59*$B218/$C$63)*(IF(COUNTA($D218:IO218)*(12/$C$63)&lt;=$C$9,0,1)),0)+IF(IQ$63=$C$17,0,IF(IP$63=$C$17,$B218*(IP$60),0))</f>
        <v>0</v>
      </c>
      <c r="IQ218" s="50">
        <f>IF(IQ$63&lt;=$C$17,($C$34*IQ$59*$B218/$C$63)*(IF(COUNTA($D218:IP218)*(12/$C$63)&lt;=$C$9,0,1)),0)+IF(IR$63=$C$17,0,IF(IQ$63=$C$17,$B218*(IQ$60),0))</f>
        <v>0</v>
      </c>
      <c r="IR218" s="50">
        <f>IF(IR$63&lt;=$C$17,($C$34*IR$59*$B218/$C$63)*(IF(COUNTA($D218:IQ218)*(12/$C$63)&lt;=$C$9,0,1)),0)+IF(IS$63=$C$17,0,IF(IR$63=$C$17,$B218*(IR$60),0))</f>
        <v>0</v>
      </c>
      <c r="IS218" s="50">
        <f>IF(IS$63&lt;=$C$17,($C$34*IS$59*$B218/$C$63)*(IF(COUNTA($D218:IR218)*(12/$C$63)&lt;=$C$9,0,1)),0)+IF(IT$63=$C$17,0,IF(IS$63=$C$17,$B218*(IS$60),0))</f>
        <v>0</v>
      </c>
      <c r="IT218" s="50">
        <f>IF(IT$63&lt;=$C$17,($C$34*IT$59*$B218/$C$63)*(IF(COUNTA($D218:IS218)*(12/$C$63)&lt;=$C$9,0,1)),0)+IF(IU$63=$C$17,0,IF(IT$63=$C$17,$B218*(IT$60),0))</f>
        <v>0</v>
      </c>
      <c r="IU218" s="50">
        <f>IF(IU$63&lt;=$C$17,($C$34*IU$59*$B218/$C$63)*(IF(COUNTA($D218:IT218)*(12/$C$63)&lt;=$C$9,0,1)),0)+IF(IV$63=$C$17,0,IF(IU$63=$C$17,$B218*(IU$60),0))</f>
        <v>0</v>
      </c>
      <c r="IV218" s="50">
        <f>IF(IV$63&lt;=$C$17,($C$34*IV$59*$B218/$C$63)*(IF(COUNTA($D218:IU218)*(12/$C$63)&lt;=$C$9,0,1)),0)+IF(IW$63=$C$17,0,IF(IV$63=$C$17,$B218*(IV$60),0))</f>
        <v>0</v>
      </c>
      <c r="IW218" s="50">
        <f>IF(IW$63&lt;=$C$17,($C$34*IW$59*$B218/$C$63)*(IF(COUNTA($D218:IV218)*(12/$C$63)&lt;=$C$9,0,1)),0)+IF(IX$63=$C$17,0,IF(IW$63=$C$17,$B218*(IW$60),0))</f>
        <v>0</v>
      </c>
      <c r="IX218" s="50"/>
      <c r="IY218" s="50"/>
      <c r="IZ218" s="50"/>
      <c r="JA218" s="50"/>
      <c r="JB218" s="50"/>
      <c r="JC218" s="50"/>
      <c r="JD218" s="50"/>
      <c r="JE218" s="50"/>
      <c r="JF218" s="50"/>
      <c r="JG218" s="50"/>
      <c r="JH218" s="50"/>
      <c r="JI218" s="50"/>
      <c r="JJ218" s="50"/>
      <c r="JK218" s="50"/>
      <c r="JL218" s="50"/>
      <c r="JM218" s="50"/>
      <c r="JN218" s="50"/>
      <c r="JO218" s="50"/>
      <c r="JP218" s="50"/>
      <c r="JQ218" s="50"/>
      <c r="JR218" s="50"/>
      <c r="JS218" s="50"/>
      <c r="JT218" s="50"/>
      <c r="JU218" s="50"/>
      <c r="JV218" s="50"/>
      <c r="JW218" s="50"/>
      <c r="JX218" s="50"/>
      <c r="JY218" s="50"/>
      <c r="JZ218" s="50"/>
      <c r="KA218" s="50"/>
      <c r="KB218" s="50"/>
      <c r="KC218" s="50"/>
      <c r="KD218" s="50"/>
      <c r="KE218" s="50"/>
      <c r="KF218" s="50"/>
      <c r="KG218" s="50"/>
      <c r="KH218" s="50"/>
      <c r="KI218" s="50"/>
      <c r="KJ218" s="50"/>
      <c r="KK218" s="50"/>
      <c r="KL218" s="50"/>
      <c r="KM218" s="50"/>
      <c r="KN218" s="50"/>
      <c r="KO218" s="50"/>
      <c r="KP218" s="50"/>
      <c r="KQ218" s="50"/>
      <c r="KR218" s="50"/>
      <c r="KS218" s="50"/>
      <c r="KT218" s="50"/>
      <c r="KU218" s="50"/>
      <c r="KV218" s="50"/>
      <c r="KW218" s="50"/>
      <c r="KX218" s="50"/>
      <c r="KY218" s="50"/>
      <c r="KZ218" s="50"/>
      <c r="LA218" s="50"/>
      <c r="LB218" s="50"/>
      <c r="LC218" s="50"/>
      <c r="LD218" s="50"/>
      <c r="LE218" s="50"/>
      <c r="LF218" s="50"/>
      <c r="LG218" s="50"/>
      <c r="LH218" s="50"/>
      <c r="LI218" s="50"/>
      <c r="LJ218" s="50"/>
      <c r="LK218" s="50"/>
      <c r="LL218" s="50"/>
      <c r="LM218" s="50"/>
      <c r="LN218" s="50"/>
      <c r="LO218" s="50"/>
      <c r="LP218" s="50"/>
      <c r="LQ218" s="50"/>
      <c r="LR218" s="50"/>
      <c r="LS218" s="50"/>
      <c r="LT218" s="50"/>
      <c r="LU218" s="50"/>
      <c r="LV218" s="50"/>
      <c r="LW218" s="50"/>
      <c r="LX218" s="50"/>
      <c r="LY218" s="50"/>
      <c r="LZ218" s="50"/>
      <c r="MA218" s="50"/>
      <c r="MB218" s="50"/>
      <c r="MC218" s="50"/>
      <c r="MD218" s="50"/>
      <c r="ME218" s="50"/>
      <c r="MF218" s="50"/>
      <c r="MG218" s="50"/>
      <c r="MH218" s="50"/>
      <c r="MI218" s="50"/>
      <c r="MJ218" s="50"/>
      <c r="MK218" s="50"/>
      <c r="ML218" s="50"/>
      <c r="MM218" s="50"/>
      <c r="MN218" s="50"/>
      <c r="MO218" s="50"/>
      <c r="MP218" s="50"/>
      <c r="MQ218" s="50"/>
      <c r="MR218" s="50"/>
      <c r="MS218" s="50"/>
      <c r="MT218" s="50"/>
      <c r="MU218" s="50"/>
      <c r="MV218" s="50"/>
      <c r="MW218" s="50"/>
      <c r="MX218" s="50"/>
      <c r="MY218" s="50"/>
      <c r="MZ218" s="50"/>
      <c r="NA218" s="50"/>
      <c r="NB218" s="50"/>
      <c r="NC218" s="50"/>
      <c r="ND218" s="50"/>
      <c r="NE218" s="50"/>
      <c r="NF218" s="50"/>
      <c r="NG218" s="50"/>
      <c r="NH218" s="50"/>
      <c r="NI218" s="50"/>
      <c r="NJ218" s="50"/>
      <c r="NK218" s="50"/>
      <c r="NL218" s="50"/>
      <c r="NM218" s="50"/>
      <c r="NN218" s="50"/>
      <c r="NO218" s="50"/>
      <c r="NP218" s="50"/>
      <c r="NQ218" s="50"/>
      <c r="NR218" s="50"/>
      <c r="NS218" s="50"/>
      <c r="NT218" s="50"/>
      <c r="NU218" s="50"/>
    </row>
    <row r="219" spans="1:385" outlineLevel="1" x14ac:dyDescent="0.25">
      <c r="A219" s="2" t="s">
        <v>55</v>
      </c>
      <c r="B219" s="79">
        <f ca="1">+OFFSET($D$52,0,COUNTA($B$66:B218),,)</f>
        <v>0</v>
      </c>
      <c r="C219" s="88">
        <f t="shared" si="63"/>
        <v>0</v>
      </c>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47"/>
      <c r="EJ219" s="47"/>
      <c r="EK219" s="47"/>
      <c r="EL219" s="47"/>
      <c r="EM219" s="47"/>
      <c r="EN219" s="47"/>
      <c r="EO219" s="47"/>
      <c r="EP219" s="47"/>
      <c r="EQ219" s="47"/>
      <c r="ER219" s="47"/>
      <c r="ES219" s="47"/>
      <c r="ET219" s="47"/>
      <c r="EU219" s="47"/>
      <c r="EV219" s="47"/>
      <c r="EW219" s="47"/>
      <c r="EX219" s="47"/>
      <c r="EY219" s="47"/>
      <c r="EZ219" s="47"/>
      <c r="FA219" s="50">
        <f>IF(FB$63&gt;$C$17,0,-FA$53*(12/$C$63))</f>
        <v>0</v>
      </c>
      <c r="FB219" s="50">
        <f>IF(FB$63&lt;=$C$17,($C$34*FB$59*$B219/$C$63)*(IF(COUNTA($D219:FA219)*(12/$C$63)&lt;=$C$9,0,1)),0)+IF(FC$63=$C$17,0,IF(FB$63=$C$17,$B219*(FB$60),0))</f>
        <v>0</v>
      </c>
      <c r="FC219" s="50">
        <f>IF(FC$63&lt;=$C$17,($C$34*FC$59*$B219/$C$63)*(IF(COUNTA($D219:FB219)*(12/$C$63)&lt;=$C$9,0,1)),0)+IF(FD$63=$C$17,0,IF(FC$63=$C$17,$B219*(FC$60),0))</f>
        <v>0</v>
      </c>
      <c r="FD219" s="50">
        <f>IF(FD$63&lt;=$C$17,($C$34*FD$59*$B219/$C$63)*(IF(COUNTA($D219:FC219)*(12/$C$63)&lt;=$C$9,0,1)),0)+IF(FE$63=$C$17,0,IF(FD$63=$C$17,$B219*(FD$60),0))</f>
        <v>0</v>
      </c>
      <c r="FE219" s="50">
        <f>IF(FE$63&lt;=$C$17,($C$34*FE$59*$B219/$C$63)*(IF(COUNTA($D219:FD219)*(12/$C$63)&lt;=$C$9,0,1)),0)+IF(FF$63=$C$17,0,IF(FE$63=$C$17,$B219*(FE$60),0))</f>
        <v>0</v>
      </c>
      <c r="FF219" s="50">
        <f>IF(FF$63&lt;=$C$17,($C$34*FF$59*$B219/$C$63)*(IF(COUNTA($D219:FE219)*(12/$C$63)&lt;=$C$9,0,1)),0)+IF(FG$63=$C$17,0,IF(FF$63=$C$17,$B219*(FF$60),0))</f>
        <v>0</v>
      </c>
      <c r="FG219" s="50">
        <f>IF(FG$63&lt;=$C$17,($C$34*FG$59*$B219/$C$63)*(IF(COUNTA($D219:FF219)*(12/$C$63)&lt;=$C$9,0,1)),0)+IF(FH$63=$C$17,0,IF(FG$63=$C$17,$B219*(FG$60),0))</f>
        <v>0</v>
      </c>
      <c r="FH219" s="50">
        <f>IF(FH$63&lt;=$C$17,($C$34*FH$59*$B219/$C$63)*(IF(COUNTA($D219:FG219)*(12/$C$63)&lt;=$C$9,0,1)),0)+IF(FI$63=$C$17,0,IF(FH$63=$C$17,$B219*(FH$60),0))</f>
        <v>0</v>
      </c>
      <c r="FI219" s="50">
        <f>IF(FI$63&lt;=$C$17,($C$34*FI$59*$B219/$C$63)*(IF(COUNTA($D219:FH219)*(12/$C$63)&lt;=$C$9,0,1)),0)+IF(FJ$63=$C$17,0,IF(FI$63=$C$17,$B219*(FI$60),0))</f>
        <v>0</v>
      </c>
      <c r="FJ219" s="50">
        <f>IF(FJ$63&lt;=$C$17,($C$34*FJ$59*$B219/$C$63)*(IF(COUNTA($D219:FI219)*(12/$C$63)&lt;=$C$9,0,1)),0)+IF(FK$63=$C$17,0,IF(FJ$63=$C$17,$B219*(FJ$60),0))</f>
        <v>0</v>
      </c>
      <c r="FK219" s="50">
        <f>IF(FK$63&lt;=$C$17,($C$34*FK$59*$B219/$C$63)*(IF(COUNTA($D219:FJ219)*(12/$C$63)&lt;=$C$9,0,1)),0)+IF(FL$63=$C$17,0,IF(FK$63=$C$17,$B219*(FK$60),0))</f>
        <v>0</v>
      </c>
      <c r="FL219" s="50">
        <f>IF(FL$63&lt;=$C$17,($C$34*FL$59*$B219/$C$63)*(IF(COUNTA($D219:FK219)*(12/$C$63)&lt;=$C$9,0,1)),0)+IF(FM$63=$C$17,0,IF(FL$63=$C$17,$B219*(FL$60),0))</f>
        <v>0</v>
      </c>
      <c r="FM219" s="50">
        <f>IF(FM$63&lt;=$C$17,($C$34*FM$59*$B219/$C$63)*(IF(COUNTA($D219:FL219)*(12/$C$63)&lt;=$C$9,0,1)),0)+IF(FN$63=$C$17,0,IF(FM$63=$C$17,$B219*(FM$60),0))</f>
        <v>0</v>
      </c>
      <c r="FN219" s="50">
        <f>IF(FN$63&lt;=$C$17,($C$34*FN$59*$B219/$C$63)*(IF(COUNTA($D219:FM219)*(12/$C$63)&lt;=$C$9,0,1)),0)+IF(FO$63=$C$17,0,IF(FN$63=$C$17,$B219*(FN$60),0))</f>
        <v>0</v>
      </c>
      <c r="FO219" s="50">
        <f>IF(FO$63&lt;=$C$17,($C$34*FO$59*$B219/$C$63)*(IF(COUNTA($D219:FN219)*(12/$C$63)&lt;=$C$9,0,1)),0)+IF(FP$63=$C$17,0,IF(FO$63=$C$17,$B219*(FO$60),0))</f>
        <v>0</v>
      </c>
      <c r="FP219" s="50">
        <f>IF(FP$63&lt;=$C$17,($C$34*FP$59*$B219/$C$63)*(IF(COUNTA($D219:FO219)*(12/$C$63)&lt;=$C$9,0,1)),0)+IF(FQ$63=$C$17,0,IF(FP$63=$C$17,$B219*(FP$60),0))</f>
        <v>0</v>
      </c>
      <c r="FQ219" s="50">
        <f>IF(FQ$63&lt;=$C$17,($C$34*FQ$59*$B219/$C$63)*(IF(COUNTA($D219:FP219)*(12/$C$63)&lt;=$C$9,0,1)),0)+IF(FR$63=$C$17,0,IF(FQ$63=$C$17,$B219*(FQ$60),0))</f>
        <v>0</v>
      </c>
      <c r="FR219" s="50">
        <f>IF(FR$63&lt;=$C$17,($C$34*FR$59*$B219/$C$63)*(IF(COUNTA($D219:FQ219)*(12/$C$63)&lt;=$C$9,0,1)),0)+IF(FS$63=$C$17,0,IF(FR$63=$C$17,$B219*(FR$60),0))</f>
        <v>0</v>
      </c>
      <c r="FS219" s="50">
        <f>IF(FS$63&lt;=$C$17,($C$34*FS$59*$B219/$C$63)*(IF(COUNTA($D219:FR219)*(12/$C$63)&lt;=$C$9,0,1)),0)+IF(FT$63=$C$17,0,IF(FS$63=$C$17,$B219*(FS$60),0))</f>
        <v>0</v>
      </c>
      <c r="FT219" s="50">
        <f>IF(FT$63&lt;=$C$17,($C$34*FT$59*$B219/$C$63)*(IF(COUNTA($D219:FS219)*(12/$C$63)&lt;=$C$9,0,1)),0)+IF(FU$63=$C$17,0,IF(FT$63=$C$17,$B219*(FT$60),0))</f>
        <v>0</v>
      </c>
      <c r="FU219" s="50">
        <f>IF(FU$63&lt;=$C$17,($C$34*FU$59*$B219/$C$63)*(IF(COUNTA($D219:FT219)*(12/$C$63)&lt;=$C$9,0,1)),0)+IF(FV$63=$C$17,0,IF(FU$63=$C$17,$B219*(FU$60),0))</f>
        <v>0</v>
      </c>
      <c r="FV219" s="50">
        <f>IF(FV$63&lt;=$C$17,($C$34*FV$59*$B219/$C$63)*(IF(COUNTA($D219:FU219)*(12/$C$63)&lt;=$C$9,0,1)),0)+IF(FW$63=$C$17,0,IF(FV$63=$C$17,$B219*(FV$60),0))</f>
        <v>0</v>
      </c>
      <c r="FW219" s="50">
        <f>IF(FW$63&lt;=$C$17,($C$34*FW$59*$B219/$C$63)*(IF(COUNTA($D219:FV219)*(12/$C$63)&lt;=$C$9,0,1)),0)+IF(FX$63=$C$17,0,IF(FW$63=$C$17,$B219*(FW$60),0))</f>
        <v>0</v>
      </c>
      <c r="FX219" s="50">
        <f>IF(FX$63&lt;=$C$17,($C$34*FX$59*$B219/$C$63)*(IF(COUNTA($D219:FW219)*(12/$C$63)&lt;=$C$9,0,1)),0)+IF(FY$63=$C$17,0,IF(FX$63=$C$17,$B219*(FX$60),0))</f>
        <v>0</v>
      </c>
      <c r="FY219" s="50">
        <f>IF(FY$63&lt;=$C$17,($C$34*FY$59*$B219/$C$63)*(IF(COUNTA($D219:FX219)*(12/$C$63)&lt;=$C$9,0,1)),0)+IF(FZ$63=$C$17,0,IF(FY$63=$C$17,$B219*(FY$60),0))</f>
        <v>0</v>
      </c>
      <c r="FZ219" s="50">
        <f>IF(FZ$63&lt;=$C$17,($C$34*FZ$59*$B219/$C$63)*(IF(COUNTA($D219:FY219)*(12/$C$63)&lt;=$C$9,0,1)),0)+IF(GA$63=$C$17,0,IF(FZ$63=$C$17,$B219*(FZ$60),0))</f>
        <v>0</v>
      </c>
      <c r="GA219" s="50">
        <f>IF(GA$63&lt;=$C$17,($C$34*GA$59*$B219/$C$63)*(IF(COUNTA($D219:FZ219)*(12/$C$63)&lt;=$C$9,0,1)),0)+IF(GB$63=$C$17,0,IF(GA$63=$C$17,$B219*(GA$60),0))</f>
        <v>0</v>
      </c>
      <c r="GB219" s="50">
        <f>IF(GB$63&lt;=$C$17,($C$34*GB$59*$B219/$C$63)*(IF(COUNTA($D219:GA219)*(12/$C$63)&lt;=$C$9,0,1)),0)+IF(GC$63=$C$17,0,IF(GB$63=$C$17,$B219*(GB$60),0))</f>
        <v>0</v>
      </c>
      <c r="GC219" s="50">
        <f>IF(GC$63&lt;=$C$17,($C$34*GC$59*$B219/$C$63)*(IF(COUNTA($D219:GB219)*(12/$C$63)&lt;=$C$9,0,1)),0)+IF(GD$63=$C$17,0,IF(GC$63=$C$17,$B219*(GC$60),0))</f>
        <v>0</v>
      </c>
      <c r="GD219" s="50">
        <f>IF(GD$63&lt;=$C$17,($C$34*GD$59*$B219/$C$63)*(IF(COUNTA($D219:GC219)*(12/$C$63)&lt;=$C$9,0,1)),0)+IF(GE$63=$C$17,0,IF(GD$63=$C$17,$B219*(GD$60),0))</f>
        <v>0</v>
      </c>
      <c r="GE219" s="50">
        <f>IF(GE$63&lt;=$C$17,($C$34*GE$59*$B219/$C$63)*(IF(COUNTA($D219:GD219)*(12/$C$63)&lt;=$C$9,0,1)),0)+IF(GF$63=$C$17,0,IF(GE$63=$C$17,$B219*(GE$60),0))</f>
        <v>0</v>
      </c>
      <c r="GF219" s="50">
        <f>IF(GF$63&lt;=$C$17,($C$34*GF$59*$B219/$C$63)*(IF(COUNTA($D219:GE219)*(12/$C$63)&lt;=$C$9,0,1)),0)+IF(GG$63=$C$17,0,IF(GF$63=$C$17,$B219*(GF$60),0))</f>
        <v>0</v>
      </c>
      <c r="GG219" s="50">
        <f>IF(GG$63&lt;=$C$17,($C$34*GG$59*$B219/$C$63)*(IF(COUNTA($D219:GF219)*(12/$C$63)&lt;=$C$9,0,1)),0)+IF(GH$63=$C$17,0,IF(GG$63=$C$17,$B219*(GG$60),0))</f>
        <v>0</v>
      </c>
      <c r="GH219" s="50">
        <f>IF(GH$63&lt;=$C$17,($C$34*GH$59*$B219/$C$63)*(IF(COUNTA($D219:GG219)*(12/$C$63)&lt;=$C$9,0,1)),0)+IF(GI$63=$C$17,0,IF(GH$63=$C$17,$B219*(GH$60),0))</f>
        <v>0</v>
      </c>
      <c r="GI219" s="50">
        <f>IF(GI$63&lt;=$C$17,($C$34*GI$59*$B219/$C$63)*(IF(COUNTA($D219:GH219)*(12/$C$63)&lt;=$C$9,0,1)),0)+IF(GJ$63=$C$17,0,IF(GI$63=$C$17,$B219*(GI$60),0))</f>
        <v>0</v>
      </c>
      <c r="GJ219" s="50">
        <f>IF(GJ$63&lt;=$C$17,($C$34*GJ$59*$B219/$C$63)*(IF(COUNTA($D219:GI219)*(12/$C$63)&lt;=$C$9,0,1)),0)+IF(GK$63=$C$17,0,IF(GJ$63=$C$17,$B219*(GJ$60),0))</f>
        <v>0</v>
      </c>
      <c r="GK219" s="50">
        <f>IF(GK$63&lt;=$C$17,($C$34*GK$59*$B219/$C$63)*(IF(COUNTA($D219:GJ219)*(12/$C$63)&lt;=$C$9,0,1)),0)+IF(GL$63=$C$17,0,IF(GK$63=$C$17,$B219*(GK$60),0))</f>
        <v>0</v>
      </c>
      <c r="GL219" s="50">
        <f>IF(GL$63&lt;=$C$17,($C$34*GL$59*$B219/$C$63)*(IF(COUNTA($D219:GK219)*(12/$C$63)&lt;=$C$9,0,1)),0)+IF(GM$63=$C$17,0,IF(GL$63=$C$17,$B219*(GL$60),0))</f>
        <v>0</v>
      </c>
      <c r="GM219" s="50">
        <f>IF(GM$63&lt;=$C$17,($C$34*GM$59*$B219/$C$63)*(IF(COUNTA($D219:GL219)*(12/$C$63)&lt;=$C$9,0,1)),0)+IF(GN$63=$C$17,0,IF(GM$63=$C$17,$B219*(GM$60),0))</f>
        <v>0</v>
      </c>
      <c r="GN219" s="50">
        <f>IF(GN$63&lt;=$C$17,($C$34*GN$59*$B219/$C$63)*(IF(COUNTA($D219:GM219)*(12/$C$63)&lt;=$C$9,0,1)),0)+IF(GO$63=$C$17,0,IF(GN$63=$C$17,$B219*(GN$60),0))</f>
        <v>0</v>
      </c>
      <c r="GO219" s="50">
        <f>IF(GO$63&lt;=$C$17,($C$34*GO$59*$B219/$C$63)*(IF(COUNTA($D219:GN219)*(12/$C$63)&lt;=$C$9,0,1)),0)+IF(GP$63=$C$17,0,IF(GO$63=$C$17,$B219*(GO$60),0))</f>
        <v>0</v>
      </c>
      <c r="GP219" s="50">
        <f>IF(GP$63&lt;=$C$17,($C$34*GP$59*$B219/$C$63)*(IF(COUNTA($D219:GO219)*(12/$C$63)&lt;=$C$9,0,1)),0)+IF(GQ$63=$C$17,0,IF(GP$63=$C$17,$B219*(GP$60),0))</f>
        <v>0</v>
      </c>
      <c r="GQ219" s="50">
        <f>IF(GQ$63&lt;=$C$17,($C$34*GQ$59*$B219/$C$63)*(IF(COUNTA($D219:GP219)*(12/$C$63)&lt;=$C$9,0,1)),0)+IF(GR$63=$C$17,0,IF(GQ$63=$C$17,$B219*(GQ$60),0))</f>
        <v>0</v>
      </c>
      <c r="GR219" s="50">
        <f>IF(GR$63&lt;=$C$17,($C$34*GR$59*$B219/$C$63)*(IF(COUNTA($D219:GQ219)*(12/$C$63)&lt;=$C$9,0,1)),0)+IF(GS$63=$C$17,0,IF(GR$63=$C$17,$B219*(GR$60),0))</f>
        <v>0</v>
      </c>
      <c r="GS219" s="50">
        <f>IF(GS$63&lt;=$C$17,($C$34*GS$59*$B219/$C$63)*(IF(COUNTA($D219:GR219)*(12/$C$63)&lt;=$C$9,0,1)),0)+IF(GT$63=$C$17,0,IF(GS$63=$C$17,$B219*(GS$60),0))</f>
        <v>0</v>
      </c>
      <c r="GT219" s="50">
        <f>IF(GT$63&lt;=$C$17,($C$34*GT$59*$B219/$C$63)*(IF(COUNTA($D219:GS219)*(12/$C$63)&lt;=$C$9,0,1)),0)+IF(GU$63=$C$17,0,IF(GT$63=$C$17,$B219*(GT$60),0))</f>
        <v>0</v>
      </c>
      <c r="GU219" s="50">
        <f>IF(GU$63&lt;=$C$17,($C$34*GU$59*$B219/$C$63)*(IF(COUNTA($D219:GT219)*(12/$C$63)&lt;=$C$9,0,1)),0)+IF(GV$63=$C$17,0,IF(GU$63=$C$17,$B219*(GU$60),0))</f>
        <v>0</v>
      </c>
      <c r="GV219" s="50">
        <f>IF(GV$63&lt;=$C$17,($C$34*GV$59*$B219/$C$63)*(IF(COUNTA($D219:GU219)*(12/$C$63)&lt;=$C$9,0,1)),0)+IF(GW$63=$C$17,0,IF(GV$63=$C$17,$B219*(GV$60),0))</f>
        <v>0</v>
      </c>
      <c r="GW219" s="50">
        <f>IF(GW$63&lt;=$C$17,($C$34*GW$59*$B219/$C$63)*(IF(COUNTA($D219:GV219)*(12/$C$63)&lt;=$C$9,0,1)),0)+IF(GX$63=$C$17,0,IF(GW$63=$C$17,$B219*(GW$60),0))</f>
        <v>0</v>
      </c>
      <c r="GX219" s="50">
        <f>IF(GX$63&lt;=$C$17,($C$34*GX$59*$B219/$C$63)*(IF(COUNTA($D219:GW219)*(12/$C$63)&lt;=$C$9,0,1)),0)+IF(GY$63=$C$17,0,IF(GX$63=$C$17,$B219*(GX$60),0))</f>
        <v>0</v>
      </c>
      <c r="GY219" s="50">
        <f>IF(GY$63&lt;=$C$17,($C$34*GY$59*$B219/$C$63)*(IF(COUNTA($D219:GX219)*(12/$C$63)&lt;=$C$9,0,1)),0)+IF(GZ$63=$C$17,0,IF(GY$63=$C$17,$B219*(GY$60),0))</f>
        <v>0</v>
      </c>
      <c r="GZ219" s="50">
        <f>IF(GZ$63&lt;=$C$17,($C$34*GZ$59*$B219/$C$63)*(IF(COUNTA($D219:GY219)*(12/$C$63)&lt;=$C$9,0,1)),0)+IF(HA$63=$C$17,0,IF(GZ$63=$C$17,$B219*(GZ$60),0))</f>
        <v>0</v>
      </c>
      <c r="HA219" s="50">
        <f>IF(HA$63&lt;=$C$17,($C$34*HA$59*$B219/$C$63)*(IF(COUNTA($D219:GZ219)*(12/$C$63)&lt;=$C$9,0,1)),0)+IF(HB$63=$C$17,0,IF(HA$63=$C$17,$B219*(HA$60),0))</f>
        <v>0</v>
      </c>
      <c r="HB219" s="50">
        <f>IF(HB$63&lt;=$C$17,($C$34*HB$59*$B219/$C$63)*(IF(COUNTA($D219:HA219)*(12/$C$63)&lt;=$C$9,0,1)),0)+IF(HC$63=$C$17,0,IF(HB$63=$C$17,$B219*(HB$60),0))</f>
        <v>0</v>
      </c>
      <c r="HC219" s="50">
        <f>IF(HC$63&lt;=$C$17,($C$34*HC$59*$B219/$C$63)*(IF(COUNTA($D219:HB219)*(12/$C$63)&lt;=$C$9,0,1)),0)+IF(HD$63=$C$17,0,IF(HC$63=$C$17,$B219*(HC$60),0))</f>
        <v>0</v>
      </c>
      <c r="HD219" s="50">
        <f>IF(HD$63&lt;=$C$17,($C$34*HD$59*$B219/$C$63)*(IF(COUNTA($D219:HC219)*(12/$C$63)&lt;=$C$9,0,1)),0)+IF(HE$63=$C$17,0,IF(HD$63=$C$17,$B219*(HD$60),0))</f>
        <v>0</v>
      </c>
      <c r="HE219" s="50">
        <f>IF(HE$63&lt;=$C$17,($C$34*HE$59*$B219/$C$63)*(IF(COUNTA($D219:HD219)*(12/$C$63)&lt;=$C$9,0,1)),0)+IF(HF$63=$C$17,0,IF(HE$63=$C$17,$B219*(HE$60),0))</f>
        <v>0</v>
      </c>
      <c r="HF219" s="50">
        <f>IF(HF$63&lt;=$C$17,($C$34*HF$59*$B219/$C$63)*(IF(COUNTA($D219:HE219)*(12/$C$63)&lt;=$C$9,0,1)),0)+IF(HG$63=$C$17,0,IF(HF$63=$C$17,$B219*(HF$60),0))</f>
        <v>0</v>
      </c>
      <c r="HG219" s="50">
        <f>IF(HG$63&lt;=$C$17,($C$34*HG$59*$B219/$C$63)*(IF(COUNTA($D219:HF219)*(12/$C$63)&lt;=$C$9,0,1)),0)+IF(HH$63=$C$17,0,IF(HG$63=$C$17,$B219*(HG$60),0))</f>
        <v>0</v>
      </c>
      <c r="HH219" s="50">
        <f>IF(HH$63&lt;=$C$17,($C$34*HH$59*$B219/$C$63)*(IF(COUNTA($D219:HG219)*(12/$C$63)&lt;=$C$9,0,1)),0)+IF(HI$63=$C$17,0,IF(HH$63=$C$17,$B219*(HH$60),0))</f>
        <v>0</v>
      </c>
      <c r="HI219" s="50">
        <f>IF(HI$63&lt;=$C$17,($C$34*HI$59*$B219/$C$63)*(IF(COUNTA($D219:HH219)*(12/$C$63)&lt;=$C$9,0,1)),0)+IF(HJ$63=$C$17,0,IF(HI$63=$C$17,$B219*(HI$60),0))</f>
        <v>0</v>
      </c>
      <c r="HJ219" s="50">
        <f>IF(HJ$63&lt;=$C$17,($C$34*HJ$59*$B219/$C$63)*(IF(COUNTA($D219:HI219)*(12/$C$63)&lt;=$C$9,0,1)),0)+IF(HK$63=$C$17,0,IF(HJ$63=$C$17,$B219*(HJ$60),0))</f>
        <v>0</v>
      </c>
      <c r="HK219" s="50">
        <f>IF(HK$63&lt;=$C$17,($C$34*HK$59*$B219/$C$63)*(IF(COUNTA($D219:HJ219)*(12/$C$63)&lt;=$C$9,0,1)),0)+IF(HL$63=$C$17,0,IF(HK$63=$C$17,$B219*(HK$60),0))</f>
        <v>0</v>
      </c>
      <c r="HL219" s="50">
        <f>IF(HL$63&lt;=$C$17,($C$34*HL$59*$B219/$C$63)*(IF(COUNTA($D219:HK219)*(12/$C$63)&lt;=$C$9,0,1)),0)+IF(HM$63=$C$17,0,IF(HL$63=$C$17,$B219*(HL$60),0))</f>
        <v>0</v>
      </c>
      <c r="HM219" s="50">
        <f>IF(HM$63&lt;=$C$17,($C$34*HM$59*$B219/$C$63)*(IF(COUNTA($D219:HL219)*(12/$C$63)&lt;=$C$9,0,1)),0)+IF(HN$63=$C$17,0,IF(HM$63=$C$17,$B219*(HM$60),0))</f>
        <v>0</v>
      </c>
      <c r="HN219" s="50">
        <f>IF(HN$63&lt;=$C$17,($C$34*HN$59*$B219/$C$63)*(IF(COUNTA($D219:HM219)*(12/$C$63)&lt;=$C$9,0,1)),0)+IF(HO$63=$C$17,0,IF(HN$63=$C$17,$B219*(HN$60),0))</f>
        <v>0</v>
      </c>
      <c r="HO219" s="50">
        <f>IF(HO$63&lt;=$C$17,($C$34*HO$59*$B219/$C$63)*(IF(COUNTA($D219:HN219)*(12/$C$63)&lt;=$C$9,0,1)),0)+IF(HP$63=$C$17,0,IF(HO$63=$C$17,$B219*(HO$60),0))</f>
        <v>0</v>
      </c>
      <c r="HP219" s="50">
        <f>IF(HP$63&lt;=$C$17,($C$34*HP$59*$B219/$C$63)*(IF(COUNTA($D219:HO219)*(12/$C$63)&lt;=$C$9,0,1)),0)+IF(HQ$63=$C$17,0,IF(HP$63=$C$17,$B219*(HP$60),0))</f>
        <v>0</v>
      </c>
      <c r="HQ219" s="50">
        <f>IF(HQ$63&lt;=$C$17,($C$34*HQ$59*$B219/$C$63)*(IF(COUNTA($D219:HP219)*(12/$C$63)&lt;=$C$9,0,1)),0)+IF(HR$63=$C$17,0,IF(HQ$63=$C$17,$B219*(HQ$60),0))</f>
        <v>0</v>
      </c>
      <c r="HR219" s="50">
        <f>IF(HR$63&lt;=$C$17,($C$34*HR$59*$B219/$C$63)*(IF(COUNTA($D219:HQ219)*(12/$C$63)&lt;=$C$9,0,1)),0)+IF(HS$63=$C$17,0,IF(HR$63=$C$17,$B219*(HR$60),0))</f>
        <v>0</v>
      </c>
      <c r="HS219" s="50">
        <f>IF(HS$63&lt;=$C$17,($C$34*HS$59*$B219/$C$63)*(IF(COUNTA($D219:HR219)*(12/$C$63)&lt;=$C$9,0,1)),0)+IF(HT$63=$C$17,0,IF(HS$63=$C$17,$B219*(HS$60),0))</f>
        <v>0</v>
      </c>
      <c r="HT219" s="50">
        <f>IF(HT$63&lt;=$C$17,($C$34*HT$59*$B219/$C$63)*(IF(COUNTA($D219:HS219)*(12/$C$63)&lt;=$C$9,0,1)),0)+IF(HU$63=$C$17,0,IF(HT$63=$C$17,$B219*(HT$60),0))</f>
        <v>0</v>
      </c>
      <c r="HU219" s="50">
        <f>IF(HU$63&lt;=$C$17,($C$34*HU$59*$B219/$C$63)*(IF(COUNTA($D219:HT219)*(12/$C$63)&lt;=$C$9,0,1)),0)+IF(HV$63=$C$17,0,IF(HU$63=$C$17,$B219*(HU$60),0))</f>
        <v>0</v>
      </c>
      <c r="HV219" s="50">
        <f>IF(HV$63&lt;=$C$17,($C$34*HV$59*$B219/$C$63)*(IF(COUNTA($D219:HU219)*(12/$C$63)&lt;=$C$9,0,1)),0)+IF(HW$63=$C$17,0,IF(HV$63=$C$17,$B219*(HV$60),0))</f>
        <v>0</v>
      </c>
      <c r="HW219" s="50">
        <f>IF(HW$63&lt;=$C$17,($C$34*HW$59*$B219/$C$63)*(IF(COUNTA($D219:HV219)*(12/$C$63)&lt;=$C$9,0,1)),0)+IF(HX$63=$C$17,0,IF(HW$63=$C$17,$B219*(HW$60),0))</f>
        <v>0</v>
      </c>
      <c r="HX219" s="50">
        <f>IF(HX$63&lt;=$C$17,($C$34*HX$59*$B219/$C$63)*(IF(COUNTA($D219:HW219)*(12/$C$63)&lt;=$C$9,0,1)),0)+IF(HY$63=$C$17,0,IF(HX$63=$C$17,$B219*(HX$60),0))</f>
        <v>0</v>
      </c>
      <c r="HY219" s="50">
        <f>IF(HY$63&lt;=$C$17,($C$34*HY$59*$B219/$C$63)*(IF(COUNTA($D219:HX219)*(12/$C$63)&lt;=$C$9,0,1)),0)+IF(HZ$63=$C$17,0,IF(HY$63=$C$17,$B219*(HY$60),0))</f>
        <v>0</v>
      </c>
      <c r="HZ219" s="50">
        <f>IF(HZ$63&lt;=$C$17,($C$34*HZ$59*$B219/$C$63)*(IF(COUNTA($D219:HY219)*(12/$C$63)&lt;=$C$9,0,1)),0)+IF(IA$63=$C$17,0,IF(HZ$63=$C$17,$B219*(HZ$60),0))</f>
        <v>0</v>
      </c>
      <c r="IA219" s="50">
        <f>IF(IA$63&lt;=$C$17,($C$34*IA$59*$B219/$C$63)*(IF(COUNTA($D219:HZ219)*(12/$C$63)&lt;=$C$9,0,1)),0)+IF(IB$63=$C$17,0,IF(IA$63=$C$17,$B219*(IA$60),0))</f>
        <v>0</v>
      </c>
      <c r="IB219" s="50">
        <f>IF(IB$63&lt;=$C$17,($C$34*IB$59*$B219/$C$63)*(IF(COUNTA($D219:IA219)*(12/$C$63)&lt;=$C$9,0,1)),0)+IF(IC$63=$C$17,0,IF(IB$63=$C$17,$B219*(IB$60),0))</f>
        <v>0</v>
      </c>
      <c r="IC219" s="50">
        <f>IF(IC$63&lt;=$C$17,($C$34*IC$59*$B219/$C$63)*(IF(COUNTA($D219:IB219)*(12/$C$63)&lt;=$C$9,0,1)),0)+IF(ID$63=$C$17,0,IF(IC$63=$C$17,$B219*(IC$60),0))</f>
        <v>0</v>
      </c>
      <c r="ID219" s="50">
        <f>IF(ID$63&lt;=$C$17,($C$34*ID$59*$B219/$C$63)*(IF(COUNTA($D219:IC219)*(12/$C$63)&lt;=$C$9,0,1)),0)+IF(IE$63=$C$17,0,IF(ID$63=$C$17,$B219*(ID$60),0))</f>
        <v>0</v>
      </c>
      <c r="IE219" s="50">
        <f>IF(IE$63&lt;=$C$17,($C$34*IE$59*$B219/$C$63)*(IF(COUNTA($D219:ID219)*(12/$C$63)&lt;=$C$9,0,1)),0)+IF(IF$63=$C$17,0,IF(IE$63=$C$17,$B219*(IE$60),0))</f>
        <v>0</v>
      </c>
      <c r="IF219" s="50">
        <f>IF(IF$63&lt;=$C$17,($C$34*IF$59*$B219/$C$63)*(IF(COUNTA($D219:IE219)*(12/$C$63)&lt;=$C$9,0,1)),0)+IF(IG$63=$C$17,0,IF(IF$63=$C$17,$B219*(IF$60),0))</f>
        <v>0</v>
      </c>
      <c r="IG219" s="50">
        <f>IF(IG$63&lt;=$C$17,($C$34*IG$59*$B219/$C$63)*(IF(COUNTA($D219:IF219)*(12/$C$63)&lt;=$C$9,0,1)),0)+IF(IH$63=$C$17,0,IF(IG$63=$C$17,$B219*(IG$60),0))</f>
        <v>0</v>
      </c>
      <c r="IH219" s="50">
        <f>IF(IH$63&lt;=$C$17,($C$34*IH$59*$B219/$C$63)*(IF(COUNTA($D219:IG219)*(12/$C$63)&lt;=$C$9,0,1)),0)+IF(II$63=$C$17,0,IF(IH$63=$C$17,$B219*(IH$60),0))</f>
        <v>0</v>
      </c>
      <c r="II219" s="50">
        <f>IF(II$63&lt;=$C$17,($C$34*II$59*$B219/$C$63)*(IF(COUNTA($D219:IH219)*(12/$C$63)&lt;=$C$9,0,1)),0)+IF(IJ$63=$C$17,0,IF(II$63=$C$17,$B219*(II$60),0))</f>
        <v>0</v>
      </c>
      <c r="IJ219" s="50">
        <f>IF(IJ$63&lt;=$C$17,($C$34*IJ$59*$B219/$C$63)*(IF(COUNTA($D219:II219)*(12/$C$63)&lt;=$C$9,0,1)),0)+IF(IK$63=$C$17,0,IF(IJ$63=$C$17,$B219*(IJ$60),0))</f>
        <v>0</v>
      </c>
      <c r="IK219" s="50">
        <f>IF(IK$63&lt;=$C$17,($C$34*IK$59*$B219/$C$63)*(IF(COUNTA($D219:IJ219)*(12/$C$63)&lt;=$C$9,0,1)),0)+IF(IL$63=$C$17,0,IF(IK$63=$C$17,$B219*(IK$60),0))</f>
        <v>0</v>
      </c>
      <c r="IL219" s="50">
        <f>IF(IL$63&lt;=$C$17,($C$34*IL$59*$B219/$C$63)*(IF(COUNTA($D219:IK219)*(12/$C$63)&lt;=$C$9,0,1)),0)+IF(IM$63=$C$17,0,IF(IL$63=$C$17,$B219*(IL$60),0))</f>
        <v>0</v>
      </c>
      <c r="IM219" s="50">
        <f>IF(IM$63&lt;=$C$17,($C$34*IM$59*$B219/$C$63)*(IF(COUNTA($D219:IL219)*(12/$C$63)&lt;=$C$9,0,1)),0)+IF(IN$63=$C$17,0,IF(IM$63=$C$17,$B219*(IM$60),0))</f>
        <v>0</v>
      </c>
      <c r="IN219" s="50">
        <f>IF(IN$63&lt;=$C$17,($C$34*IN$59*$B219/$C$63)*(IF(COUNTA($D219:IM219)*(12/$C$63)&lt;=$C$9,0,1)),0)+IF(IO$63=$C$17,0,IF(IN$63=$C$17,$B219*(IN$60),0))</f>
        <v>0</v>
      </c>
      <c r="IO219" s="50">
        <f>IF(IO$63&lt;=$C$17,($C$34*IO$59*$B219/$C$63)*(IF(COUNTA($D219:IN219)*(12/$C$63)&lt;=$C$9,0,1)),0)+IF(IP$63=$C$17,0,IF(IO$63=$C$17,$B219*(IO$60),0))</f>
        <v>0</v>
      </c>
      <c r="IP219" s="50">
        <f>IF(IP$63&lt;=$C$17,($C$34*IP$59*$B219/$C$63)*(IF(COUNTA($D219:IO219)*(12/$C$63)&lt;=$C$9,0,1)),0)+IF(IQ$63=$C$17,0,IF(IP$63=$C$17,$B219*(IP$60),0))</f>
        <v>0</v>
      </c>
      <c r="IQ219" s="50">
        <f>IF(IQ$63&lt;=$C$17,($C$34*IQ$59*$B219/$C$63)*(IF(COUNTA($D219:IP219)*(12/$C$63)&lt;=$C$9,0,1)),0)+IF(IR$63=$C$17,0,IF(IQ$63=$C$17,$B219*(IQ$60),0))</f>
        <v>0</v>
      </c>
      <c r="IR219" s="50">
        <f>IF(IR$63&lt;=$C$17,($C$34*IR$59*$B219/$C$63)*(IF(COUNTA($D219:IQ219)*(12/$C$63)&lt;=$C$9,0,1)),0)+IF(IS$63=$C$17,0,IF(IR$63=$C$17,$B219*(IR$60),0))</f>
        <v>0</v>
      </c>
      <c r="IS219" s="50">
        <f>IF(IS$63&lt;=$C$17,($C$34*IS$59*$B219/$C$63)*(IF(COUNTA($D219:IR219)*(12/$C$63)&lt;=$C$9,0,1)),0)+IF(IT$63=$C$17,0,IF(IS$63=$C$17,$B219*(IS$60),0))</f>
        <v>0</v>
      </c>
      <c r="IT219" s="50">
        <f>IF(IT$63&lt;=$C$17,($C$34*IT$59*$B219/$C$63)*(IF(COUNTA($D219:IS219)*(12/$C$63)&lt;=$C$9,0,1)),0)+IF(IU$63=$C$17,0,IF(IT$63=$C$17,$B219*(IT$60),0))</f>
        <v>0</v>
      </c>
      <c r="IU219" s="50">
        <f>IF(IU$63&lt;=$C$17,($C$34*IU$59*$B219/$C$63)*(IF(COUNTA($D219:IT219)*(12/$C$63)&lt;=$C$9,0,1)),0)+IF(IV$63=$C$17,0,IF(IU$63=$C$17,$B219*(IU$60),0))</f>
        <v>0</v>
      </c>
      <c r="IV219" s="50">
        <f>IF(IV$63&lt;=$C$17,($C$34*IV$59*$B219/$C$63)*(IF(COUNTA($D219:IU219)*(12/$C$63)&lt;=$C$9,0,1)),0)+IF(IW$63=$C$17,0,IF(IV$63=$C$17,$B219*(IV$60),0))</f>
        <v>0</v>
      </c>
      <c r="IW219" s="50">
        <f>IF(IW$63&lt;=$C$17,($C$34*IW$59*$B219/$C$63)*(IF(COUNTA($D219:IV219)*(12/$C$63)&lt;=$C$9,0,1)),0)+IF(IX$63=$C$17,0,IF(IW$63=$C$17,$B219*(IW$60),0))</f>
        <v>0</v>
      </c>
      <c r="IX219" s="50"/>
      <c r="IY219" s="50"/>
      <c r="IZ219" s="50"/>
      <c r="JA219" s="50"/>
      <c r="JB219" s="50"/>
      <c r="JC219" s="50"/>
      <c r="JD219" s="50"/>
      <c r="JE219" s="50"/>
      <c r="JF219" s="50"/>
      <c r="JG219" s="50"/>
      <c r="JH219" s="50"/>
      <c r="JI219" s="50"/>
      <c r="JJ219" s="50"/>
      <c r="JK219" s="50"/>
      <c r="JL219" s="50"/>
      <c r="JM219" s="50"/>
      <c r="JN219" s="50"/>
      <c r="JO219" s="50"/>
      <c r="JP219" s="50"/>
      <c r="JQ219" s="50"/>
      <c r="JR219" s="50"/>
      <c r="JS219" s="50"/>
      <c r="JT219" s="50"/>
      <c r="JU219" s="50"/>
      <c r="JV219" s="50"/>
      <c r="JW219" s="50"/>
      <c r="JX219" s="50"/>
      <c r="JY219" s="50"/>
      <c r="JZ219" s="50"/>
      <c r="KA219" s="50"/>
      <c r="KB219" s="50"/>
      <c r="KC219" s="50"/>
      <c r="KD219" s="50"/>
      <c r="KE219" s="50"/>
      <c r="KF219" s="50"/>
      <c r="KG219" s="50"/>
      <c r="KH219" s="50"/>
      <c r="KI219" s="50"/>
      <c r="KJ219" s="50"/>
      <c r="KK219" s="50"/>
      <c r="KL219" s="50"/>
      <c r="KM219" s="50"/>
      <c r="KN219" s="50"/>
      <c r="KO219" s="50"/>
      <c r="KP219" s="50"/>
      <c r="KQ219" s="50"/>
      <c r="KR219" s="50"/>
      <c r="KS219" s="50"/>
      <c r="KT219" s="50"/>
      <c r="KU219" s="50"/>
      <c r="KV219" s="50"/>
      <c r="KW219" s="50"/>
      <c r="KX219" s="50"/>
      <c r="KY219" s="50"/>
      <c r="KZ219" s="50"/>
      <c r="LA219" s="50"/>
      <c r="LB219" s="50"/>
      <c r="LC219" s="50"/>
      <c r="LD219" s="50"/>
      <c r="LE219" s="50"/>
      <c r="LF219" s="50"/>
      <c r="LG219" s="50"/>
      <c r="LH219" s="50"/>
      <c r="LI219" s="50"/>
      <c r="LJ219" s="50"/>
      <c r="LK219" s="50"/>
      <c r="LL219" s="50"/>
      <c r="LM219" s="50"/>
      <c r="LN219" s="50"/>
      <c r="LO219" s="50"/>
      <c r="LP219" s="50"/>
      <c r="LQ219" s="50"/>
      <c r="LR219" s="50"/>
      <c r="LS219" s="50"/>
      <c r="LT219" s="50"/>
      <c r="LU219" s="50"/>
      <c r="LV219" s="50"/>
      <c r="LW219" s="50"/>
      <c r="LX219" s="50"/>
      <c r="LY219" s="50"/>
      <c r="LZ219" s="50"/>
      <c r="MA219" s="50"/>
      <c r="MB219" s="50"/>
      <c r="MC219" s="50"/>
      <c r="MD219" s="50"/>
      <c r="ME219" s="50"/>
      <c r="MF219" s="50"/>
      <c r="MG219" s="50"/>
      <c r="MH219" s="50"/>
      <c r="MI219" s="50"/>
      <c r="MJ219" s="50"/>
      <c r="MK219" s="50"/>
      <c r="ML219" s="50"/>
      <c r="MM219" s="50"/>
      <c r="MN219" s="50"/>
      <c r="MO219" s="50"/>
      <c r="MP219" s="50"/>
      <c r="MQ219" s="50"/>
      <c r="MR219" s="50"/>
      <c r="MS219" s="50"/>
      <c r="MT219" s="50"/>
      <c r="MU219" s="50"/>
      <c r="MV219" s="50"/>
      <c r="MW219" s="50"/>
      <c r="MX219" s="50"/>
      <c r="MY219" s="50"/>
      <c r="MZ219" s="50"/>
      <c r="NA219" s="50"/>
      <c r="NB219" s="50"/>
      <c r="NC219" s="50"/>
      <c r="ND219" s="50"/>
      <c r="NE219" s="50"/>
      <c r="NF219" s="50"/>
      <c r="NG219" s="50"/>
      <c r="NH219" s="50"/>
      <c r="NI219" s="50"/>
      <c r="NJ219" s="50"/>
      <c r="NK219" s="50"/>
      <c r="NL219" s="50"/>
      <c r="NM219" s="50"/>
      <c r="NN219" s="50"/>
      <c r="NO219" s="50"/>
      <c r="NP219" s="50"/>
      <c r="NQ219" s="50"/>
      <c r="NR219" s="50"/>
      <c r="NS219" s="50"/>
      <c r="NT219" s="50"/>
      <c r="NU219" s="50"/>
    </row>
    <row r="220" spans="1:385" outlineLevel="1" x14ac:dyDescent="0.25">
      <c r="A220" s="2" t="s">
        <v>55</v>
      </c>
      <c r="B220" s="79">
        <f ca="1">+OFFSET($D$52,0,COUNTA($B$66:B219),,)</f>
        <v>0</v>
      </c>
      <c r="C220" s="88">
        <f t="shared" si="63"/>
        <v>0</v>
      </c>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47"/>
      <c r="EJ220" s="47"/>
      <c r="EK220" s="47"/>
      <c r="EL220" s="47"/>
      <c r="EM220" s="47"/>
      <c r="EN220" s="47"/>
      <c r="EO220" s="47"/>
      <c r="EP220" s="47"/>
      <c r="EQ220" s="47"/>
      <c r="ER220" s="47"/>
      <c r="ES220" s="47"/>
      <c r="ET220" s="47"/>
      <c r="EU220" s="47"/>
      <c r="EV220" s="47"/>
      <c r="EW220" s="47"/>
      <c r="EX220" s="47"/>
      <c r="EY220" s="47"/>
      <c r="EZ220" s="47"/>
      <c r="FA220" s="47"/>
      <c r="FB220" s="50">
        <f>IF(FC$63&gt;$C$17,0,-FB$53*(12/$C$63))</f>
        <v>0</v>
      </c>
      <c r="FC220" s="50">
        <f>IF(FC$63&lt;=$C$17,($C$34*FC$59*$B220/$C$63)*(IF(COUNTA($D220:FB220)*(12/$C$63)&lt;=$C$9,0,1)),0)+IF(FD$63=$C$17,0,IF(FC$63=$C$17,$B220*(FC$60),0))</f>
        <v>0</v>
      </c>
      <c r="FD220" s="50">
        <f>IF(FD$63&lt;=$C$17,($C$34*FD$59*$B220/$C$63)*(IF(COUNTA($D220:FC220)*(12/$C$63)&lt;=$C$9,0,1)),0)+IF(FE$63=$C$17,0,IF(FD$63=$C$17,$B220*(FD$60),0))</f>
        <v>0</v>
      </c>
      <c r="FE220" s="50">
        <f>IF(FE$63&lt;=$C$17,($C$34*FE$59*$B220/$C$63)*(IF(COUNTA($D220:FD220)*(12/$C$63)&lt;=$C$9,0,1)),0)+IF(FF$63=$C$17,0,IF(FE$63=$C$17,$B220*(FE$60),0))</f>
        <v>0</v>
      </c>
      <c r="FF220" s="50">
        <f>IF(FF$63&lt;=$C$17,($C$34*FF$59*$B220/$C$63)*(IF(COUNTA($D220:FE220)*(12/$C$63)&lt;=$C$9,0,1)),0)+IF(FG$63=$C$17,0,IF(FF$63=$C$17,$B220*(FF$60),0))</f>
        <v>0</v>
      </c>
      <c r="FG220" s="50">
        <f>IF(FG$63&lt;=$C$17,($C$34*FG$59*$B220/$C$63)*(IF(COUNTA($D220:FF220)*(12/$C$63)&lt;=$C$9,0,1)),0)+IF(FH$63=$C$17,0,IF(FG$63=$C$17,$B220*(FG$60),0))</f>
        <v>0</v>
      </c>
      <c r="FH220" s="50">
        <f>IF(FH$63&lt;=$C$17,($C$34*FH$59*$B220/$C$63)*(IF(COUNTA($D220:FG220)*(12/$C$63)&lt;=$C$9,0,1)),0)+IF(FI$63=$C$17,0,IF(FH$63=$C$17,$B220*(FH$60),0))</f>
        <v>0</v>
      </c>
      <c r="FI220" s="50">
        <f>IF(FI$63&lt;=$C$17,($C$34*FI$59*$B220/$C$63)*(IF(COUNTA($D220:FH220)*(12/$C$63)&lt;=$C$9,0,1)),0)+IF(FJ$63=$C$17,0,IF(FI$63=$C$17,$B220*(FI$60),0))</f>
        <v>0</v>
      </c>
      <c r="FJ220" s="50">
        <f>IF(FJ$63&lt;=$C$17,($C$34*FJ$59*$B220/$C$63)*(IF(COUNTA($D220:FI220)*(12/$C$63)&lt;=$C$9,0,1)),0)+IF(FK$63=$C$17,0,IF(FJ$63=$C$17,$B220*(FJ$60),0))</f>
        <v>0</v>
      </c>
      <c r="FK220" s="50">
        <f>IF(FK$63&lt;=$C$17,($C$34*FK$59*$B220/$C$63)*(IF(COUNTA($D220:FJ220)*(12/$C$63)&lt;=$C$9,0,1)),0)+IF(FL$63=$C$17,0,IF(FK$63=$C$17,$B220*(FK$60),0))</f>
        <v>0</v>
      </c>
      <c r="FL220" s="50">
        <f>IF(FL$63&lt;=$C$17,($C$34*FL$59*$B220/$C$63)*(IF(COUNTA($D220:FK220)*(12/$C$63)&lt;=$C$9,0,1)),0)+IF(FM$63=$C$17,0,IF(FL$63=$C$17,$B220*(FL$60),0))</f>
        <v>0</v>
      </c>
      <c r="FM220" s="50">
        <f>IF(FM$63&lt;=$C$17,($C$34*FM$59*$B220/$C$63)*(IF(COUNTA($D220:FL220)*(12/$C$63)&lt;=$C$9,0,1)),0)+IF(FN$63=$C$17,0,IF(FM$63=$C$17,$B220*(FM$60),0))</f>
        <v>0</v>
      </c>
      <c r="FN220" s="50">
        <f>IF(FN$63&lt;=$C$17,($C$34*FN$59*$B220/$C$63)*(IF(COUNTA($D220:FM220)*(12/$C$63)&lt;=$C$9,0,1)),0)+IF(FO$63=$C$17,0,IF(FN$63=$C$17,$B220*(FN$60),0))</f>
        <v>0</v>
      </c>
      <c r="FO220" s="50">
        <f>IF(FO$63&lt;=$C$17,($C$34*FO$59*$B220/$C$63)*(IF(COUNTA($D220:FN220)*(12/$C$63)&lt;=$C$9,0,1)),0)+IF(FP$63=$C$17,0,IF(FO$63=$C$17,$B220*(FO$60),0))</f>
        <v>0</v>
      </c>
      <c r="FP220" s="50">
        <f>IF(FP$63&lt;=$C$17,($C$34*FP$59*$B220/$C$63)*(IF(COUNTA($D220:FO220)*(12/$C$63)&lt;=$C$9,0,1)),0)+IF(FQ$63=$C$17,0,IF(FP$63=$C$17,$B220*(FP$60),0))</f>
        <v>0</v>
      </c>
      <c r="FQ220" s="50">
        <f>IF(FQ$63&lt;=$C$17,($C$34*FQ$59*$B220/$C$63)*(IF(COUNTA($D220:FP220)*(12/$C$63)&lt;=$C$9,0,1)),0)+IF(FR$63=$C$17,0,IF(FQ$63=$C$17,$B220*(FQ$60),0))</f>
        <v>0</v>
      </c>
      <c r="FR220" s="50">
        <f>IF(FR$63&lt;=$C$17,($C$34*FR$59*$B220/$C$63)*(IF(COUNTA($D220:FQ220)*(12/$C$63)&lt;=$C$9,0,1)),0)+IF(FS$63=$C$17,0,IF(FR$63=$C$17,$B220*(FR$60),0))</f>
        <v>0</v>
      </c>
      <c r="FS220" s="50">
        <f>IF(FS$63&lt;=$C$17,($C$34*FS$59*$B220/$C$63)*(IF(COUNTA($D220:FR220)*(12/$C$63)&lt;=$C$9,0,1)),0)+IF(FT$63=$C$17,0,IF(FS$63=$C$17,$B220*(FS$60),0))</f>
        <v>0</v>
      </c>
      <c r="FT220" s="50">
        <f>IF(FT$63&lt;=$C$17,($C$34*FT$59*$B220/$C$63)*(IF(COUNTA($D220:FS220)*(12/$C$63)&lt;=$C$9,0,1)),0)+IF(FU$63=$C$17,0,IF(FT$63=$C$17,$B220*(FT$60),0))</f>
        <v>0</v>
      </c>
      <c r="FU220" s="50">
        <f>IF(FU$63&lt;=$C$17,($C$34*FU$59*$B220/$C$63)*(IF(COUNTA($D220:FT220)*(12/$C$63)&lt;=$C$9,0,1)),0)+IF(FV$63=$C$17,0,IF(FU$63=$C$17,$B220*(FU$60),0))</f>
        <v>0</v>
      </c>
      <c r="FV220" s="50">
        <f>IF(FV$63&lt;=$C$17,($C$34*FV$59*$B220/$C$63)*(IF(COUNTA($D220:FU220)*(12/$C$63)&lt;=$C$9,0,1)),0)+IF(FW$63=$C$17,0,IF(FV$63=$C$17,$B220*(FV$60),0))</f>
        <v>0</v>
      </c>
      <c r="FW220" s="50">
        <f>IF(FW$63&lt;=$C$17,($C$34*FW$59*$B220/$C$63)*(IF(COUNTA($D220:FV220)*(12/$C$63)&lt;=$C$9,0,1)),0)+IF(FX$63=$C$17,0,IF(FW$63=$C$17,$B220*(FW$60),0))</f>
        <v>0</v>
      </c>
      <c r="FX220" s="50">
        <f>IF(FX$63&lt;=$C$17,($C$34*FX$59*$B220/$C$63)*(IF(COUNTA($D220:FW220)*(12/$C$63)&lt;=$C$9,0,1)),0)+IF(FY$63=$C$17,0,IF(FX$63=$C$17,$B220*(FX$60),0))</f>
        <v>0</v>
      </c>
      <c r="FY220" s="50">
        <f>IF(FY$63&lt;=$C$17,($C$34*FY$59*$B220/$C$63)*(IF(COUNTA($D220:FX220)*(12/$C$63)&lt;=$C$9,0,1)),0)+IF(FZ$63=$C$17,0,IF(FY$63=$C$17,$B220*(FY$60),0))</f>
        <v>0</v>
      </c>
      <c r="FZ220" s="50">
        <f>IF(FZ$63&lt;=$C$17,($C$34*FZ$59*$B220/$C$63)*(IF(COUNTA($D220:FY220)*(12/$C$63)&lt;=$C$9,0,1)),0)+IF(GA$63=$C$17,0,IF(FZ$63=$C$17,$B220*(FZ$60),0))</f>
        <v>0</v>
      </c>
      <c r="GA220" s="50">
        <f>IF(GA$63&lt;=$C$17,($C$34*GA$59*$B220/$C$63)*(IF(COUNTA($D220:FZ220)*(12/$C$63)&lt;=$C$9,0,1)),0)+IF(GB$63=$C$17,0,IF(GA$63=$C$17,$B220*(GA$60),0))</f>
        <v>0</v>
      </c>
      <c r="GB220" s="50">
        <f>IF(GB$63&lt;=$C$17,($C$34*GB$59*$B220/$C$63)*(IF(COUNTA($D220:GA220)*(12/$C$63)&lt;=$C$9,0,1)),0)+IF(GC$63=$C$17,0,IF(GB$63=$C$17,$B220*(GB$60),0))</f>
        <v>0</v>
      </c>
      <c r="GC220" s="50">
        <f>IF(GC$63&lt;=$C$17,($C$34*GC$59*$B220/$C$63)*(IF(COUNTA($D220:GB220)*(12/$C$63)&lt;=$C$9,0,1)),0)+IF(GD$63=$C$17,0,IF(GC$63=$C$17,$B220*(GC$60),0))</f>
        <v>0</v>
      </c>
      <c r="GD220" s="50">
        <f>IF(GD$63&lt;=$C$17,($C$34*GD$59*$B220/$C$63)*(IF(COUNTA($D220:GC220)*(12/$C$63)&lt;=$C$9,0,1)),0)+IF(GE$63=$C$17,0,IF(GD$63=$C$17,$B220*(GD$60),0))</f>
        <v>0</v>
      </c>
      <c r="GE220" s="50">
        <f>IF(GE$63&lt;=$C$17,($C$34*GE$59*$B220/$C$63)*(IF(COUNTA($D220:GD220)*(12/$C$63)&lt;=$C$9,0,1)),0)+IF(GF$63=$C$17,0,IF(GE$63=$C$17,$B220*(GE$60),0))</f>
        <v>0</v>
      </c>
      <c r="GF220" s="50">
        <f>IF(GF$63&lt;=$C$17,($C$34*GF$59*$B220/$C$63)*(IF(COUNTA($D220:GE220)*(12/$C$63)&lt;=$C$9,0,1)),0)+IF(GG$63=$C$17,0,IF(GF$63=$C$17,$B220*(GF$60),0))</f>
        <v>0</v>
      </c>
      <c r="GG220" s="50">
        <f>IF(GG$63&lt;=$C$17,($C$34*GG$59*$B220/$C$63)*(IF(COUNTA($D220:GF220)*(12/$C$63)&lt;=$C$9,0,1)),0)+IF(GH$63=$C$17,0,IF(GG$63=$C$17,$B220*(GG$60),0))</f>
        <v>0</v>
      </c>
      <c r="GH220" s="50">
        <f>IF(GH$63&lt;=$C$17,($C$34*GH$59*$B220/$C$63)*(IF(COUNTA($D220:GG220)*(12/$C$63)&lt;=$C$9,0,1)),0)+IF(GI$63=$C$17,0,IF(GH$63=$C$17,$B220*(GH$60),0))</f>
        <v>0</v>
      </c>
      <c r="GI220" s="50">
        <f>IF(GI$63&lt;=$C$17,($C$34*GI$59*$B220/$C$63)*(IF(COUNTA($D220:GH220)*(12/$C$63)&lt;=$C$9,0,1)),0)+IF(GJ$63=$C$17,0,IF(GI$63=$C$17,$B220*(GI$60),0))</f>
        <v>0</v>
      </c>
      <c r="GJ220" s="50">
        <f>IF(GJ$63&lt;=$C$17,($C$34*GJ$59*$B220/$C$63)*(IF(COUNTA($D220:GI220)*(12/$C$63)&lt;=$C$9,0,1)),0)+IF(GK$63=$C$17,0,IF(GJ$63=$C$17,$B220*(GJ$60),0))</f>
        <v>0</v>
      </c>
      <c r="GK220" s="50">
        <f>IF(GK$63&lt;=$C$17,($C$34*GK$59*$B220/$C$63)*(IF(COUNTA($D220:GJ220)*(12/$C$63)&lt;=$C$9,0,1)),0)+IF(GL$63=$C$17,0,IF(GK$63=$C$17,$B220*(GK$60),0))</f>
        <v>0</v>
      </c>
      <c r="GL220" s="50">
        <f>IF(GL$63&lt;=$C$17,($C$34*GL$59*$B220/$C$63)*(IF(COUNTA($D220:GK220)*(12/$C$63)&lt;=$C$9,0,1)),0)+IF(GM$63=$C$17,0,IF(GL$63=$C$17,$B220*(GL$60),0))</f>
        <v>0</v>
      </c>
      <c r="GM220" s="50">
        <f>IF(GM$63&lt;=$C$17,($C$34*GM$59*$B220/$C$63)*(IF(COUNTA($D220:GL220)*(12/$C$63)&lt;=$C$9,0,1)),0)+IF(GN$63=$C$17,0,IF(GM$63=$C$17,$B220*(GM$60),0))</f>
        <v>0</v>
      </c>
      <c r="GN220" s="50">
        <f>IF(GN$63&lt;=$C$17,($C$34*GN$59*$B220/$C$63)*(IF(COUNTA($D220:GM220)*(12/$C$63)&lt;=$C$9,0,1)),0)+IF(GO$63=$C$17,0,IF(GN$63=$C$17,$B220*(GN$60),0))</f>
        <v>0</v>
      </c>
      <c r="GO220" s="50">
        <f>IF(GO$63&lt;=$C$17,($C$34*GO$59*$B220/$C$63)*(IF(COUNTA($D220:GN220)*(12/$C$63)&lt;=$C$9,0,1)),0)+IF(GP$63=$C$17,0,IF(GO$63=$C$17,$B220*(GO$60),0))</f>
        <v>0</v>
      </c>
      <c r="GP220" s="50">
        <f>IF(GP$63&lt;=$C$17,($C$34*GP$59*$B220/$C$63)*(IF(COUNTA($D220:GO220)*(12/$C$63)&lt;=$C$9,0,1)),0)+IF(GQ$63=$C$17,0,IF(GP$63=$C$17,$B220*(GP$60),0))</f>
        <v>0</v>
      </c>
      <c r="GQ220" s="50">
        <f>IF(GQ$63&lt;=$C$17,($C$34*GQ$59*$B220/$C$63)*(IF(COUNTA($D220:GP220)*(12/$C$63)&lt;=$C$9,0,1)),0)+IF(GR$63=$C$17,0,IF(GQ$63=$C$17,$B220*(GQ$60),0))</f>
        <v>0</v>
      </c>
      <c r="GR220" s="50">
        <f>IF(GR$63&lt;=$C$17,($C$34*GR$59*$B220/$C$63)*(IF(COUNTA($D220:GQ220)*(12/$C$63)&lt;=$C$9,0,1)),0)+IF(GS$63=$C$17,0,IF(GR$63=$C$17,$B220*(GR$60),0))</f>
        <v>0</v>
      </c>
      <c r="GS220" s="50">
        <f>IF(GS$63&lt;=$C$17,($C$34*GS$59*$B220/$C$63)*(IF(COUNTA($D220:GR220)*(12/$C$63)&lt;=$C$9,0,1)),0)+IF(GT$63=$C$17,0,IF(GS$63=$C$17,$B220*(GS$60),0))</f>
        <v>0</v>
      </c>
      <c r="GT220" s="50">
        <f>IF(GT$63&lt;=$C$17,($C$34*GT$59*$B220/$C$63)*(IF(COUNTA($D220:GS220)*(12/$C$63)&lt;=$C$9,0,1)),0)+IF(GU$63=$C$17,0,IF(GT$63=$C$17,$B220*(GT$60),0))</f>
        <v>0</v>
      </c>
      <c r="GU220" s="50">
        <f>IF(GU$63&lt;=$C$17,($C$34*GU$59*$B220/$C$63)*(IF(COUNTA($D220:GT220)*(12/$C$63)&lt;=$C$9,0,1)),0)+IF(GV$63=$C$17,0,IF(GU$63=$C$17,$B220*(GU$60),0))</f>
        <v>0</v>
      </c>
      <c r="GV220" s="50">
        <f>IF(GV$63&lt;=$C$17,($C$34*GV$59*$B220/$C$63)*(IF(COUNTA($D220:GU220)*(12/$C$63)&lt;=$C$9,0,1)),0)+IF(GW$63=$C$17,0,IF(GV$63=$C$17,$B220*(GV$60),0))</f>
        <v>0</v>
      </c>
      <c r="GW220" s="50">
        <f>IF(GW$63&lt;=$C$17,($C$34*GW$59*$B220/$C$63)*(IF(COUNTA($D220:GV220)*(12/$C$63)&lt;=$C$9,0,1)),0)+IF(GX$63=$C$17,0,IF(GW$63=$C$17,$B220*(GW$60),0))</f>
        <v>0</v>
      </c>
      <c r="GX220" s="50">
        <f>IF(GX$63&lt;=$C$17,($C$34*GX$59*$B220/$C$63)*(IF(COUNTA($D220:GW220)*(12/$C$63)&lt;=$C$9,0,1)),0)+IF(GY$63=$C$17,0,IF(GX$63=$C$17,$B220*(GX$60),0))</f>
        <v>0</v>
      </c>
      <c r="GY220" s="50">
        <f>IF(GY$63&lt;=$C$17,($C$34*GY$59*$B220/$C$63)*(IF(COUNTA($D220:GX220)*(12/$C$63)&lt;=$C$9,0,1)),0)+IF(GZ$63=$C$17,0,IF(GY$63=$C$17,$B220*(GY$60),0))</f>
        <v>0</v>
      </c>
      <c r="GZ220" s="50">
        <f>IF(GZ$63&lt;=$C$17,($C$34*GZ$59*$B220/$C$63)*(IF(COUNTA($D220:GY220)*(12/$C$63)&lt;=$C$9,0,1)),0)+IF(HA$63=$C$17,0,IF(GZ$63=$C$17,$B220*(GZ$60),0))</f>
        <v>0</v>
      </c>
      <c r="HA220" s="50">
        <f>IF(HA$63&lt;=$C$17,($C$34*HA$59*$B220/$C$63)*(IF(COUNTA($D220:GZ220)*(12/$C$63)&lt;=$C$9,0,1)),0)+IF(HB$63=$C$17,0,IF(HA$63=$C$17,$B220*(HA$60),0))</f>
        <v>0</v>
      </c>
      <c r="HB220" s="50">
        <f>IF(HB$63&lt;=$C$17,($C$34*HB$59*$B220/$C$63)*(IF(COUNTA($D220:HA220)*(12/$C$63)&lt;=$C$9,0,1)),0)+IF(HC$63=$C$17,0,IF(HB$63=$C$17,$B220*(HB$60),0))</f>
        <v>0</v>
      </c>
      <c r="HC220" s="50">
        <f>IF(HC$63&lt;=$C$17,($C$34*HC$59*$B220/$C$63)*(IF(COUNTA($D220:HB220)*(12/$C$63)&lt;=$C$9,0,1)),0)+IF(HD$63=$C$17,0,IF(HC$63=$C$17,$B220*(HC$60),0))</f>
        <v>0</v>
      </c>
      <c r="HD220" s="50">
        <f>IF(HD$63&lt;=$C$17,($C$34*HD$59*$B220/$C$63)*(IF(COUNTA($D220:HC220)*(12/$C$63)&lt;=$C$9,0,1)),0)+IF(HE$63=$C$17,0,IF(HD$63=$C$17,$B220*(HD$60),0))</f>
        <v>0</v>
      </c>
      <c r="HE220" s="50">
        <f>IF(HE$63&lt;=$C$17,($C$34*HE$59*$B220/$C$63)*(IF(COUNTA($D220:HD220)*(12/$C$63)&lt;=$C$9,0,1)),0)+IF(HF$63=$C$17,0,IF(HE$63=$C$17,$B220*(HE$60),0))</f>
        <v>0</v>
      </c>
      <c r="HF220" s="50">
        <f>IF(HF$63&lt;=$C$17,($C$34*HF$59*$B220/$C$63)*(IF(COUNTA($D220:HE220)*(12/$C$63)&lt;=$C$9,0,1)),0)+IF(HG$63=$C$17,0,IF(HF$63=$C$17,$B220*(HF$60),0))</f>
        <v>0</v>
      </c>
      <c r="HG220" s="50">
        <f>IF(HG$63&lt;=$C$17,($C$34*HG$59*$B220/$C$63)*(IF(COUNTA($D220:HF220)*(12/$C$63)&lt;=$C$9,0,1)),0)+IF(HH$63=$C$17,0,IF(HG$63=$C$17,$B220*(HG$60),0))</f>
        <v>0</v>
      </c>
      <c r="HH220" s="50">
        <f>IF(HH$63&lt;=$C$17,($C$34*HH$59*$B220/$C$63)*(IF(COUNTA($D220:HG220)*(12/$C$63)&lt;=$C$9,0,1)),0)+IF(HI$63=$C$17,0,IF(HH$63=$C$17,$B220*(HH$60),0))</f>
        <v>0</v>
      </c>
      <c r="HI220" s="50">
        <f>IF(HI$63&lt;=$C$17,($C$34*HI$59*$B220/$C$63)*(IF(COUNTA($D220:HH220)*(12/$C$63)&lt;=$C$9,0,1)),0)+IF(HJ$63=$C$17,0,IF(HI$63=$C$17,$B220*(HI$60),0))</f>
        <v>0</v>
      </c>
      <c r="HJ220" s="50">
        <f>IF(HJ$63&lt;=$C$17,($C$34*HJ$59*$B220/$C$63)*(IF(COUNTA($D220:HI220)*(12/$C$63)&lt;=$C$9,0,1)),0)+IF(HK$63=$C$17,0,IF(HJ$63=$C$17,$B220*(HJ$60),0))</f>
        <v>0</v>
      </c>
      <c r="HK220" s="50">
        <f>IF(HK$63&lt;=$C$17,($C$34*HK$59*$B220/$C$63)*(IF(COUNTA($D220:HJ220)*(12/$C$63)&lt;=$C$9,0,1)),0)+IF(HL$63=$C$17,0,IF(HK$63=$C$17,$B220*(HK$60),0))</f>
        <v>0</v>
      </c>
      <c r="HL220" s="50">
        <f>IF(HL$63&lt;=$C$17,($C$34*HL$59*$B220/$C$63)*(IF(COUNTA($D220:HK220)*(12/$C$63)&lt;=$C$9,0,1)),0)+IF(HM$63=$C$17,0,IF(HL$63=$C$17,$B220*(HL$60),0))</f>
        <v>0</v>
      </c>
      <c r="HM220" s="50">
        <f>IF(HM$63&lt;=$C$17,($C$34*HM$59*$B220/$C$63)*(IF(COUNTA($D220:HL220)*(12/$C$63)&lt;=$C$9,0,1)),0)+IF(HN$63=$C$17,0,IF(HM$63=$C$17,$B220*(HM$60),0))</f>
        <v>0</v>
      </c>
      <c r="HN220" s="50">
        <f>IF(HN$63&lt;=$C$17,($C$34*HN$59*$B220/$C$63)*(IF(COUNTA($D220:HM220)*(12/$C$63)&lt;=$C$9,0,1)),0)+IF(HO$63=$C$17,0,IF(HN$63=$C$17,$B220*(HN$60),0))</f>
        <v>0</v>
      </c>
      <c r="HO220" s="50">
        <f>IF(HO$63&lt;=$C$17,($C$34*HO$59*$B220/$C$63)*(IF(COUNTA($D220:HN220)*(12/$C$63)&lt;=$C$9,0,1)),0)+IF(HP$63=$C$17,0,IF(HO$63=$C$17,$B220*(HO$60),0))</f>
        <v>0</v>
      </c>
      <c r="HP220" s="50">
        <f>IF(HP$63&lt;=$C$17,($C$34*HP$59*$B220/$C$63)*(IF(COUNTA($D220:HO220)*(12/$C$63)&lt;=$C$9,0,1)),0)+IF(HQ$63=$C$17,0,IF(HP$63=$C$17,$B220*(HP$60),0))</f>
        <v>0</v>
      </c>
      <c r="HQ220" s="50">
        <f>IF(HQ$63&lt;=$C$17,($C$34*HQ$59*$B220/$C$63)*(IF(COUNTA($D220:HP220)*(12/$C$63)&lt;=$C$9,0,1)),0)+IF(HR$63=$C$17,0,IF(HQ$63=$C$17,$B220*(HQ$60),0))</f>
        <v>0</v>
      </c>
      <c r="HR220" s="50">
        <f>IF(HR$63&lt;=$C$17,($C$34*HR$59*$B220/$C$63)*(IF(COUNTA($D220:HQ220)*(12/$C$63)&lt;=$C$9,0,1)),0)+IF(HS$63=$C$17,0,IF(HR$63=$C$17,$B220*(HR$60),0))</f>
        <v>0</v>
      </c>
      <c r="HS220" s="50">
        <f>IF(HS$63&lt;=$C$17,($C$34*HS$59*$B220/$C$63)*(IF(COUNTA($D220:HR220)*(12/$C$63)&lt;=$C$9,0,1)),0)+IF(HT$63=$C$17,0,IF(HS$63=$C$17,$B220*(HS$60),0))</f>
        <v>0</v>
      </c>
      <c r="HT220" s="50">
        <f>IF(HT$63&lt;=$C$17,($C$34*HT$59*$B220/$C$63)*(IF(COUNTA($D220:HS220)*(12/$C$63)&lt;=$C$9,0,1)),0)+IF(HU$63=$C$17,0,IF(HT$63=$C$17,$B220*(HT$60),0))</f>
        <v>0</v>
      </c>
      <c r="HU220" s="50">
        <f>IF(HU$63&lt;=$C$17,($C$34*HU$59*$B220/$C$63)*(IF(COUNTA($D220:HT220)*(12/$C$63)&lt;=$C$9,0,1)),0)+IF(HV$63=$C$17,0,IF(HU$63=$C$17,$B220*(HU$60),0))</f>
        <v>0</v>
      </c>
      <c r="HV220" s="50">
        <f>IF(HV$63&lt;=$C$17,($C$34*HV$59*$B220/$C$63)*(IF(COUNTA($D220:HU220)*(12/$C$63)&lt;=$C$9,0,1)),0)+IF(HW$63=$C$17,0,IF(HV$63=$C$17,$B220*(HV$60),0))</f>
        <v>0</v>
      </c>
      <c r="HW220" s="50">
        <f>IF(HW$63&lt;=$C$17,($C$34*HW$59*$B220/$C$63)*(IF(COUNTA($D220:HV220)*(12/$C$63)&lt;=$C$9,0,1)),0)+IF(HX$63=$C$17,0,IF(HW$63=$C$17,$B220*(HW$60),0))</f>
        <v>0</v>
      </c>
      <c r="HX220" s="50">
        <f>IF(HX$63&lt;=$C$17,($C$34*HX$59*$B220/$C$63)*(IF(COUNTA($D220:HW220)*(12/$C$63)&lt;=$C$9,0,1)),0)+IF(HY$63=$C$17,0,IF(HX$63=$C$17,$B220*(HX$60),0))</f>
        <v>0</v>
      </c>
      <c r="HY220" s="50">
        <f>IF(HY$63&lt;=$C$17,($C$34*HY$59*$B220/$C$63)*(IF(COUNTA($D220:HX220)*(12/$C$63)&lt;=$C$9,0,1)),0)+IF(HZ$63=$C$17,0,IF(HY$63=$C$17,$B220*(HY$60),0))</f>
        <v>0</v>
      </c>
      <c r="HZ220" s="50">
        <f>IF(HZ$63&lt;=$C$17,($C$34*HZ$59*$B220/$C$63)*(IF(COUNTA($D220:HY220)*(12/$C$63)&lt;=$C$9,0,1)),0)+IF(IA$63=$C$17,0,IF(HZ$63=$C$17,$B220*(HZ$60),0))</f>
        <v>0</v>
      </c>
      <c r="IA220" s="50">
        <f>IF(IA$63&lt;=$C$17,($C$34*IA$59*$B220/$C$63)*(IF(COUNTA($D220:HZ220)*(12/$C$63)&lt;=$C$9,0,1)),0)+IF(IB$63=$C$17,0,IF(IA$63=$C$17,$B220*(IA$60),0))</f>
        <v>0</v>
      </c>
      <c r="IB220" s="50">
        <f>IF(IB$63&lt;=$C$17,($C$34*IB$59*$B220/$C$63)*(IF(COUNTA($D220:IA220)*(12/$C$63)&lt;=$C$9,0,1)),0)+IF(IC$63=$C$17,0,IF(IB$63=$C$17,$B220*(IB$60),0))</f>
        <v>0</v>
      </c>
      <c r="IC220" s="50">
        <f>IF(IC$63&lt;=$C$17,($C$34*IC$59*$B220/$C$63)*(IF(COUNTA($D220:IB220)*(12/$C$63)&lt;=$C$9,0,1)),0)+IF(ID$63=$C$17,0,IF(IC$63=$C$17,$B220*(IC$60),0))</f>
        <v>0</v>
      </c>
      <c r="ID220" s="50">
        <f>IF(ID$63&lt;=$C$17,($C$34*ID$59*$B220/$C$63)*(IF(COUNTA($D220:IC220)*(12/$C$63)&lt;=$C$9,0,1)),0)+IF(IE$63=$C$17,0,IF(ID$63=$C$17,$B220*(ID$60),0))</f>
        <v>0</v>
      </c>
      <c r="IE220" s="50">
        <f>IF(IE$63&lt;=$C$17,($C$34*IE$59*$B220/$C$63)*(IF(COUNTA($D220:ID220)*(12/$C$63)&lt;=$C$9,0,1)),0)+IF(IF$63=$C$17,0,IF(IE$63=$C$17,$B220*(IE$60),0))</f>
        <v>0</v>
      </c>
      <c r="IF220" s="50">
        <f>IF(IF$63&lt;=$C$17,($C$34*IF$59*$B220/$C$63)*(IF(COUNTA($D220:IE220)*(12/$C$63)&lt;=$C$9,0,1)),0)+IF(IG$63=$C$17,0,IF(IF$63=$C$17,$B220*(IF$60),0))</f>
        <v>0</v>
      </c>
      <c r="IG220" s="50">
        <f>IF(IG$63&lt;=$C$17,($C$34*IG$59*$B220/$C$63)*(IF(COUNTA($D220:IF220)*(12/$C$63)&lt;=$C$9,0,1)),0)+IF(IH$63=$C$17,0,IF(IG$63=$C$17,$B220*(IG$60),0))</f>
        <v>0</v>
      </c>
      <c r="IH220" s="50">
        <f>IF(IH$63&lt;=$C$17,($C$34*IH$59*$B220/$C$63)*(IF(COUNTA($D220:IG220)*(12/$C$63)&lt;=$C$9,0,1)),0)+IF(II$63=$C$17,0,IF(IH$63=$C$17,$B220*(IH$60),0))</f>
        <v>0</v>
      </c>
      <c r="II220" s="50">
        <f>IF(II$63&lt;=$C$17,($C$34*II$59*$B220/$C$63)*(IF(COUNTA($D220:IH220)*(12/$C$63)&lt;=$C$9,0,1)),0)+IF(IJ$63=$C$17,0,IF(II$63=$C$17,$B220*(II$60),0))</f>
        <v>0</v>
      </c>
      <c r="IJ220" s="50">
        <f>IF(IJ$63&lt;=$C$17,($C$34*IJ$59*$B220/$C$63)*(IF(COUNTA($D220:II220)*(12/$C$63)&lt;=$C$9,0,1)),0)+IF(IK$63=$C$17,0,IF(IJ$63=$C$17,$B220*(IJ$60),0))</f>
        <v>0</v>
      </c>
      <c r="IK220" s="50">
        <f>IF(IK$63&lt;=$C$17,($C$34*IK$59*$B220/$C$63)*(IF(COUNTA($D220:IJ220)*(12/$C$63)&lt;=$C$9,0,1)),0)+IF(IL$63=$C$17,0,IF(IK$63=$C$17,$B220*(IK$60),0))</f>
        <v>0</v>
      </c>
      <c r="IL220" s="50">
        <f>IF(IL$63&lt;=$C$17,($C$34*IL$59*$B220/$C$63)*(IF(COUNTA($D220:IK220)*(12/$C$63)&lt;=$C$9,0,1)),0)+IF(IM$63=$C$17,0,IF(IL$63=$C$17,$B220*(IL$60),0))</f>
        <v>0</v>
      </c>
      <c r="IM220" s="50">
        <f>IF(IM$63&lt;=$C$17,($C$34*IM$59*$B220/$C$63)*(IF(COUNTA($D220:IL220)*(12/$C$63)&lt;=$C$9,0,1)),0)+IF(IN$63=$C$17,0,IF(IM$63=$C$17,$B220*(IM$60),0))</f>
        <v>0</v>
      </c>
      <c r="IN220" s="50">
        <f>IF(IN$63&lt;=$C$17,($C$34*IN$59*$B220/$C$63)*(IF(COUNTA($D220:IM220)*(12/$C$63)&lt;=$C$9,0,1)),0)+IF(IO$63=$C$17,0,IF(IN$63=$C$17,$B220*(IN$60),0))</f>
        <v>0</v>
      </c>
      <c r="IO220" s="50">
        <f>IF(IO$63&lt;=$C$17,($C$34*IO$59*$B220/$C$63)*(IF(COUNTA($D220:IN220)*(12/$C$63)&lt;=$C$9,0,1)),0)+IF(IP$63=$C$17,0,IF(IO$63=$C$17,$B220*(IO$60),0))</f>
        <v>0</v>
      </c>
      <c r="IP220" s="50">
        <f>IF(IP$63&lt;=$C$17,($C$34*IP$59*$B220/$C$63)*(IF(COUNTA($D220:IO220)*(12/$C$63)&lt;=$C$9,0,1)),0)+IF(IQ$63=$C$17,0,IF(IP$63=$C$17,$B220*(IP$60),0))</f>
        <v>0</v>
      </c>
      <c r="IQ220" s="50">
        <f>IF(IQ$63&lt;=$C$17,($C$34*IQ$59*$B220/$C$63)*(IF(COUNTA($D220:IP220)*(12/$C$63)&lt;=$C$9,0,1)),0)+IF(IR$63=$C$17,0,IF(IQ$63=$C$17,$B220*(IQ$60),0))</f>
        <v>0</v>
      </c>
      <c r="IR220" s="50">
        <f>IF(IR$63&lt;=$C$17,($C$34*IR$59*$B220/$C$63)*(IF(COUNTA($D220:IQ220)*(12/$C$63)&lt;=$C$9,0,1)),0)+IF(IS$63=$C$17,0,IF(IR$63=$C$17,$B220*(IR$60),0))</f>
        <v>0</v>
      </c>
      <c r="IS220" s="50">
        <f>IF(IS$63&lt;=$C$17,($C$34*IS$59*$B220/$C$63)*(IF(COUNTA($D220:IR220)*(12/$C$63)&lt;=$C$9,0,1)),0)+IF(IT$63=$C$17,0,IF(IS$63=$C$17,$B220*(IS$60),0))</f>
        <v>0</v>
      </c>
      <c r="IT220" s="50">
        <f>IF(IT$63&lt;=$C$17,($C$34*IT$59*$B220/$C$63)*(IF(COUNTA($D220:IS220)*(12/$C$63)&lt;=$C$9,0,1)),0)+IF(IU$63=$C$17,0,IF(IT$63=$C$17,$B220*(IT$60),0))</f>
        <v>0</v>
      </c>
      <c r="IU220" s="50">
        <f>IF(IU$63&lt;=$C$17,($C$34*IU$59*$B220/$C$63)*(IF(COUNTA($D220:IT220)*(12/$C$63)&lt;=$C$9,0,1)),0)+IF(IV$63=$C$17,0,IF(IU$63=$C$17,$B220*(IU$60),0))</f>
        <v>0</v>
      </c>
      <c r="IV220" s="50">
        <f>IF(IV$63&lt;=$C$17,($C$34*IV$59*$B220/$C$63)*(IF(COUNTA($D220:IU220)*(12/$C$63)&lt;=$C$9,0,1)),0)+IF(IW$63=$C$17,0,IF(IV$63=$C$17,$B220*(IV$60),0))</f>
        <v>0</v>
      </c>
      <c r="IW220" s="50">
        <f>IF(IW$63&lt;=$C$17,($C$34*IW$59*$B220/$C$63)*(IF(COUNTA($D220:IV220)*(12/$C$63)&lt;=$C$9,0,1)),0)+IF(IX$63=$C$17,0,IF(IW$63=$C$17,$B220*(IW$60),0))</f>
        <v>0</v>
      </c>
      <c r="IX220" s="50"/>
      <c r="IY220" s="50"/>
      <c r="IZ220" s="50"/>
      <c r="JA220" s="50"/>
      <c r="JB220" s="50"/>
      <c r="JC220" s="50"/>
      <c r="JD220" s="50"/>
      <c r="JE220" s="50"/>
      <c r="JF220" s="50"/>
      <c r="JG220" s="50"/>
      <c r="JH220" s="50"/>
      <c r="JI220" s="50"/>
      <c r="JJ220" s="50"/>
      <c r="JK220" s="50"/>
      <c r="JL220" s="50"/>
      <c r="JM220" s="50"/>
      <c r="JN220" s="50"/>
      <c r="JO220" s="50"/>
      <c r="JP220" s="50"/>
      <c r="JQ220" s="50"/>
      <c r="JR220" s="50"/>
      <c r="JS220" s="50"/>
      <c r="JT220" s="50"/>
      <c r="JU220" s="50"/>
      <c r="JV220" s="50"/>
      <c r="JW220" s="50"/>
      <c r="JX220" s="50"/>
      <c r="JY220" s="50"/>
      <c r="JZ220" s="50"/>
      <c r="KA220" s="50"/>
      <c r="KB220" s="50"/>
      <c r="KC220" s="50"/>
      <c r="KD220" s="50"/>
      <c r="KE220" s="50"/>
      <c r="KF220" s="50"/>
      <c r="KG220" s="50"/>
      <c r="KH220" s="50"/>
      <c r="KI220" s="50"/>
      <c r="KJ220" s="50"/>
      <c r="KK220" s="50"/>
      <c r="KL220" s="50"/>
      <c r="KM220" s="50"/>
      <c r="KN220" s="50"/>
      <c r="KO220" s="50"/>
      <c r="KP220" s="50"/>
      <c r="KQ220" s="50"/>
      <c r="KR220" s="50"/>
      <c r="KS220" s="50"/>
      <c r="KT220" s="50"/>
      <c r="KU220" s="50"/>
      <c r="KV220" s="50"/>
      <c r="KW220" s="50"/>
      <c r="KX220" s="50"/>
      <c r="KY220" s="50"/>
      <c r="KZ220" s="50"/>
      <c r="LA220" s="50"/>
      <c r="LB220" s="50"/>
      <c r="LC220" s="50"/>
      <c r="LD220" s="50"/>
      <c r="LE220" s="50"/>
      <c r="LF220" s="50"/>
      <c r="LG220" s="50"/>
      <c r="LH220" s="50"/>
      <c r="LI220" s="50"/>
      <c r="LJ220" s="50"/>
      <c r="LK220" s="50"/>
      <c r="LL220" s="50"/>
      <c r="LM220" s="50"/>
      <c r="LN220" s="50"/>
      <c r="LO220" s="50"/>
      <c r="LP220" s="50"/>
      <c r="LQ220" s="50"/>
      <c r="LR220" s="50"/>
      <c r="LS220" s="50"/>
      <c r="LT220" s="50"/>
      <c r="LU220" s="50"/>
      <c r="LV220" s="50"/>
      <c r="LW220" s="50"/>
      <c r="LX220" s="50"/>
      <c r="LY220" s="50"/>
      <c r="LZ220" s="50"/>
      <c r="MA220" s="50"/>
      <c r="MB220" s="50"/>
      <c r="MC220" s="50"/>
      <c r="MD220" s="50"/>
      <c r="ME220" s="50"/>
      <c r="MF220" s="50"/>
      <c r="MG220" s="50"/>
      <c r="MH220" s="50"/>
      <c r="MI220" s="50"/>
      <c r="MJ220" s="50"/>
      <c r="MK220" s="50"/>
      <c r="ML220" s="50"/>
      <c r="MM220" s="50"/>
      <c r="MN220" s="50"/>
      <c r="MO220" s="50"/>
      <c r="MP220" s="50"/>
      <c r="MQ220" s="50"/>
      <c r="MR220" s="50"/>
      <c r="MS220" s="50"/>
      <c r="MT220" s="50"/>
      <c r="MU220" s="50"/>
      <c r="MV220" s="50"/>
      <c r="MW220" s="50"/>
      <c r="MX220" s="50"/>
      <c r="MY220" s="50"/>
      <c r="MZ220" s="50"/>
      <c r="NA220" s="50"/>
      <c r="NB220" s="50"/>
      <c r="NC220" s="50"/>
      <c r="ND220" s="50"/>
      <c r="NE220" s="50"/>
      <c r="NF220" s="50"/>
      <c r="NG220" s="50"/>
      <c r="NH220" s="50"/>
      <c r="NI220" s="50"/>
      <c r="NJ220" s="50"/>
      <c r="NK220" s="50"/>
      <c r="NL220" s="50"/>
      <c r="NM220" s="50"/>
      <c r="NN220" s="50"/>
      <c r="NO220" s="50"/>
      <c r="NP220" s="50"/>
      <c r="NQ220" s="50"/>
      <c r="NR220" s="50"/>
      <c r="NS220" s="50"/>
      <c r="NT220" s="50"/>
      <c r="NU220" s="50"/>
    </row>
    <row r="221" spans="1:385" outlineLevel="1" x14ac:dyDescent="0.25">
      <c r="A221" s="2" t="s">
        <v>55</v>
      </c>
      <c r="B221" s="79">
        <f ca="1">+OFFSET($D$52,0,COUNTA($B$66:B220),,)</f>
        <v>0</v>
      </c>
      <c r="C221" s="88">
        <f t="shared" si="63"/>
        <v>0</v>
      </c>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47"/>
      <c r="EJ221" s="47"/>
      <c r="EK221" s="47"/>
      <c r="EL221" s="47"/>
      <c r="EM221" s="47"/>
      <c r="EN221" s="47"/>
      <c r="EO221" s="47"/>
      <c r="EP221" s="47"/>
      <c r="EQ221" s="47"/>
      <c r="ER221" s="47"/>
      <c r="ES221" s="47"/>
      <c r="ET221" s="47"/>
      <c r="EU221" s="47"/>
      <c r="EV221" s="47"/>
      <c r="EW221" s="47"/>
      <c r="EX221" s="47"/>
      <c r="EY221" s="47"/>
      <c r="EZ221" s="47"/>
      <c r="FA221" s="47"/>
      <c r="FB221" s="47"/>
      <c r="FC221" s="50">
        <f>IF(FD$63&gt;$C$17,0,-FC$53*(12/$C$63))</f>
        <v>0</v>
      </c>
      <c r="FD221" s="50">
        <f>IF(FD$63&lt;=$C$17,($C$34*FD$59*$B221/$C$63)*(IF(COUNTA($D221:FC221)*(12/$C$63)&lt;=$C$9,0,1)),0)+IF(FE$63=$C$17,0,IF(FD$63=$C$17,$B221*(FD$60),0))</f>
        <v>0</v>
      </c>
      <c r="FE221" s="50">
        <f>IF(FE$63&lt;=$C$17,($C$34*FE$59*$B221/$C$63)*(IF(COUNTA($D221:FD221)*(12/$C$63)&lt;=$C$9,0,1)),0)+IF(FF$63=$C$17,0,IF(FE$63=$C$17,$B221*(FE$60),0))</f>
        <v>0</v>
      </c>
      <c r="FF221" s="50">
        <f>IF(FF$63&lt;=$C$17,($C$34*FF$59*$B221/$C$63)*(IF(COUNTA($D221:FE221)*(12/$C$63)&lt;=$C$9,0,1)),0)+IF(FG$63=$C$17,0,IF(FF$63=$C$17,$B221*(FF$60),0))</f>
        <v>0</v>
      </c>
      <c r="FG221" s="50">
        <f>IF(FG$63&lt;=$C$17,($C$34*FG$59*$B221/$C$63)*(IF(COUNTA($D221:FF221)*(12/$C$63)&lt;=$C$9,0,1)),0)+IF(FH$63=$C$17,0,IF(FG$63=$C$17,$B221*(FG$60),0))</f>
        <v>0</v>
      </c>
      <c r="FH221" s="50">
        <f>IF(FH$63&lt;=$C$17,($C$34*FH$59*$B221/$C$63)*(IF(COUNTA($D221:FG221)*(12/$C$63)&lt;=$C$9,0,1)),0)+IF(FI$63=$C$17,0,IF(FH$63=$C$17,$B221*(FH$60),0))</f>
        <v>0</v>
      </c>
      <c r="FI221" s="50">
        <f>IF(FI$63&lt;=$C$17,($C$34*FI$59*$B221/$C$63)*(IF(COUNTA($D221:FH221)*(12/$C$63)&lt;=$C$9,0,1)),0)+IF(FJ$63=$C$17,0,IF(FI$63=$C$17,$B221*(FI$60),0))</f>
        <v>0</v>
      </c>
      <c r="FJ221" s="50">
        <f>IF(FJ$63&lt;=$C$17,($C$34*FJ$59*$B221/$C$63)*(IF(COUNTA($D221:FI221)*(12/$C$63)&lt;=$C$9,0,1)),0)+IF(FK$63=$C$17,0,IF(FJ$63=$C$17,$B221*(FJ$60),0))</f>
        <v>0</v>
      </c>
      <c r="FK221" s="50">
        <f>IF(FK$63&lt;=$C$17,($C$34*FK$59*$B221/$C$63)*(IF(COUNTA($D221:FJ221)*(12/$C$63)&lt;=$C$9,0,1)),0)+IF(FL$63=$C$17,0,IF(FK$63=$C$17,$B221*(FK$60),0))</f>
        <v>0</v>
      </c>
      <c r="FL221" s="50">
        <f>IF(FL$63&lt;=$C$17,($C$34*FL$59*$B221/$C$63)*(IF(COUNTA($D221:FK221)*(12/$C$63)&lt;=$C$9,0,1)),0)+IF(FM$63=$C$17,0,IF(FL$63=$C$17,$B221*(FL$60),0))</f>
        <v>0</v>
      </c>
      <c r="FM221" s="50">
        <f>IF(FM$63&lt;=$C$17,($C$34*FM$59*$B221/$C$63)*(IF(COUNTA($D221:FL221)*(12/$C$63)&lt;=$C$9,0,1)),0)+IF(FN$63=$C$17,0,IF(FM$63=$C$17,$B221*(FM$60),0))</f>
        <v>0</v>
      </c>
      <c r="FN221" s="50">
        <f>IF(FN$63&lt;=$C$17,($C$34*FN$59*$B221/$C$63)*(IF(COUNTA($D221:FM221)*(12/$C$63)&lt;=$C$9,0,1)),0)+IF(FO$63=$C$17,0,IF(FN$63=$C$17,$B221*(FN$60),0))</f>
        <v>0</v>
      </c>
      <c r="FO221" s="50">
        <f>IF(FO$63&lt;=$C$17,($C$34*FO$59*$B221/$C$63)*(IF(COUNTA($D221:FN221)*(12/$C$63)&lt;=$C$9,0,1)),0)+IF(FP$63=$C$17,0,IF(FO$63=$C$17,$B221*(FO$60),0))</f>
        <v>0</v>
      </c>
      <c r="FP221" s="50">
        <f>IF(FP$63&lt;=$C$17,($C$34*FP$59*$B221/$C$63)*(IF(COUNTA($D221:FO221)*(12/$C$63)&lt;=$C$9,0,1)),0)+IF(FQ$63=$C$17,0,IF(FP$63=$C$17,$B221*(FP$60),0))</f>
        <v>0</v>
      </c>
      <c r="FQ221" s="50">
        <f>IF(FQ$63&lt;=$C$17,($C$34*FQ$59*$B221/$C$63)*(IF(COUNTA($D221:FP221)*(12/$C$63)&lt;=$C$9,0,1)),0)+IF(FR$63=$C$17,0,IF(FQ$63=$C$17,$B221*(FQ$60),0))</f>
        <v>0</v>
      </c>
      <c r="FR221" s="50">
        <f>IF(FR$63&lt;=$C$17,($C$34*FR$59*$B221/$C$63)*(IF(COUNTA($D221:FQ221)*(12/$C$63)&lt;=$C$9,0,1)),0)+IF(FS$63=$C$17,0,IF(FR$63=$C$17,$B221*(FR$60),0))</f>
        <v>0</v>
      </c>
      <c r="FS221" s="50">
        <f>IF(FS$63&lt;=$C$17,($C$34*FS$59*$B221/$C$63)*(IF(COUNTA($D221:FR221)*(12/$C$63)&lt;=$C$9,0,1)),0)+IF(FT$63=$C$17,0,IF(FS$63=$C$17,$B221*(FS$60),0))</f>
        <v>0</v>
      </c>
      <c r="FT221" s="50">
        <f>IF(FT$63&lt;=$C$17,($C$34*FT$59*$B221/$C$63)*(IF(COUNTA($D221:FS221)*(12/$C$63)&lt;=$C$9,0,1)),0)+IF(FU$63=$C$17,0,IF(FT$63=$C$17,$B221*(FT$60),0))</f>
        <v>0</v>
      </c>
      <c r="FU221" s="50">
        <f>IF(FU$63&lt;=$C$17,($C$34*FU$59*$B221/$C$63)*(IF(COUNTA($D221:FT221)*(12/$C$63)&lt;=$C$9,0,1)),0)+IF(FV$63=$C$17,0,IF(FU$63=$C$17,$B221*(FU$60),0))</f>
        <v>0</v>
      </c>
      <c r="FV221" s="50">
        <f>IF(FV$63&lt;=$C$17,($C$34*FV$59*$B221/$C$63)*(IF(COUNTA($D221:FU221)*(12/$C$63)&lt;=$C$9,0,1)),0)+IF(FW$63=$C$17,0,IF(FV$63=$C$17,$B221*(FV$60),0))</f>
        <v>0</v>
      </c>
      <c r="FW221" s="50">
        <f>IF(FW$63&lt;=$C$17,($C$34*FW$59*$B221/$C$63)*(IF(COUNTA($D221:FV221)*(12/$C$63)&lt;=$C$9,0,1)),0)+IF(FX$63=$C$17,0,IF(FW$63=$C$17,$B221*(FW$60),0))</f>
        <v>0</v>
      </c>
      <c r="FX221" s="50">
        <f>IF(FX$63&lt;=$C$17,($C$34*FX$59*$B221/$C$63)*(IF(COUNTA($D221:FW221)*(12/$C$63)&lt;=$C$9,0,1)),0)+IF(FY$63=$C$17,0,IF(FX$63=$C$17,$B221*(FX$60),0))</f>
        <v>0</v>
      </c>
      <c r="FY221" s="50">
        <f>IF(FY$63&lt;=$C$17,($C$34*FY$59*$B221/$C$63)*(IF(COUNTA($D221:FX221)*(12/$C$63)&lt;=$C$9,0,1)),0)+IF(FZ$63=$C$17,0,IF(FY$63=$C$17,$B221*(FY$60),0))</f>
        <v>0</v>
      </c>
      <c r="FZ221" s="50">
        <f>IF(FZ$63&lt;=$C$17,($C$34*FZ$59*$B221/$C$63)*(IF(COUNTA($D221:FY221)*(12/$C$63)&lt;=$C$9,0,1)),0)+IF(GA$63=$C$17,0,IF(FZ$63=$C$17,$B221*(FZ$60),0))</f>
        <v>0</v>
      </c>
      <c r="GA221" s="50">
        <f>IF(GA$63&lt;=$C$17,($C$34*GA$59*$B221/$C$63)*(IF(COUNTA($D221:FZ221)*(12/$C$63)&lt;=$C$9,0,1)),0)+IF(GB$63=$C$17,0,IF(GA$63=$C$17,$B221*(GA$60),0))</f>
        <v>0</v>
      </c>
      <c r="GB221" s="50">
        <f>IF(GB$63&lt;=$C$17,($C$34*GB$59*$B221/$C$63)*(IF(COUNTA($D221:GA221)*(12/$C$63)&lt;=$C$9,0,1)),0)+IF(GC$63=$C$17,0,IF(GB$63=$C$17,$B221*(GB$60),0))</f>
        <v>0</v>
      </c>
      <c r="GC221" s="50">
        <f>IF(GC$63&lt;=$C$17,($C$34*GC$59*$B221/$C$63)*(IF(COUNTA($D221:GB221)*(12/$C$63)&lt;=$C$9,0,1)),0)+IF(GD$63=$C$17,0,IF(GC$63=$C$17,$B221*(GC$60),0))</f>
        <v>0</v>
      </c>
      <c r="GD221" s="50">
        <f>IF(GD$63&lt;=$C$17,($C$34*GD$59*$B221/$C$63)*(IF(COUNTA($D221:GC221)*(12/$C$63)&lt;=$C$9,0,1)),0)+IF(GE$63=$C$17,0,IF(GD$63=$C$17,$B221*(GD$60),0))</f>
        <v>0</v>
      </c>
      <c r="GE221" s="50">
        <f>IF(GE$63&lt;=$C$17,($C$34*GE$59*$B221/$C$63)*(IF(COUNTA($D221:GD221)*(12/$C$63)&lt;=$C$9,0,1)),0)+IF(GF$63=$C$17,0,IF(GE$63=$C$17,$B221*(GE$60),0))</f>
        <v>0</v>
      </c>
      <c r="GF221" s="50">
        <f>IF(GF$63&lt;=$C$17,($C$34*GF$59*$B221/$C$63)*(IF(COUNTA($D221:GE221)*(12/$C$63)&lt;=$C$9,0,1)),0)+IF(GG$63=$C$17,0,IF(GF$63=$C$17,$B221*(GF$60),0))</f>
        <v>0</v>
      </c>
      <c r="GG221" s="50">
        <f>IF(GG$63&lt;=$C$17,($C$34*GG$59*$B221/$C$63)*(IF(COUNTA($D221:GF221)*(12/$C$63)&lt;=$C$9,0,1)),0)+IF(GH$63=$C$17,0,IF(GG$63=$C$17,$B221*(GG$60),0))</f>
        <v>0</v>
      </c>
      <c r="GH221" s="50">
        <f>IF(GH$63&lt;=$C$17,($C$34*GH$59*$B221/$C$63)*(IF(COUNTA($D221:GG221)*(12/$C$63)&lt;=$C$9,0,1)),0)+IF(GI$63=$C$17,0,IF(GH$63=$C$17,$B221*(GH$60),0))</f>
        <v>0</v>
      </c>
      <c r="GI221" s="50">
        <f>IF(GI$63&lt;=$C$17,($C$34*GI$59*$B221/$C$63)*(IF(COUNTA($D221:GH221)*(12/$C$63)&lt;=$C$9,0,1)),0)+IF(GJ$63=$C$17,0,IF(GI$63=$C$17,$B221*(GI$60),0))</f>
        <v>0</v>
      </c>
      <c r="GJ221" s="50">
        <f>IF(GJ$63&lt;=$C$17,($C$34*GJ$59*$B221/$C$63)*(IF(COUNTA($D221:GI221)*(12/$C$63)&lt;=$C$9,0,1)),0)+IF(GK$63=$C$17,0,IF(GJ$63=$C$17,$B221*(GJ$60),0))</f>
        <v>0</v>
      </c>
      <c r="GK221" s="50">
        <f>IF(GK$63&lt;=$C$17,($C$34*GK$59*$B221/$C$63)*(IF(COUNTA($D221:GJ221)*(12/$C$63)&lt;=$C$9,0,1)),0)+IF(GL$63=$C$17,0,IF(GK$63=$C$17,$B221*(GK$60),0))</f>
        <v>0</v>
      </c>
      <c r="GL221" s="50">
        <f>IF(GL$63&lt;=$C$17,($C$34*GL$59*$B221/$C$63)*(IF(COUNTA($D221:GK221)*(12/$C$63)&lt;=$C$9,0,1)),0)+IF(GM$63=$C$17,0,IF(GL$63=$C$17,$B221*(GL$60),0))</f>
        <v>0</v>
      </c>
      <c r="GM221" s="50">
        <f>IF(GM$63&lt;=$C$17,($C$34*GM$59*$B221/$C$63)*(IF(COUNTA($D221:GL221)*(12/$C$63)&lt;=$C$9,0,1)),0)+IF(GN$63=$C$17,0,IF(GM$63=$C$17,$B221*(GM$60),0))</f>
        <v>0</v>
      </c>
      <c r="GN221" s="50">
        <f>IF(GN$63&lt;=$C$17,($C$34*GN$59*$B221/$C$63)*(IF(COUNTA($D221:GM221)*(12/$C$63)&lt;=$C$9,0,1)),0)+IF(GO$63=$C$17,0,IF(GN$63=$C$17,$B221*(GN$60),0))</f>
        <v>0</v>
      </c>
      <c r="GO221" s="50">
        <f>IF(GO$63&lt;=$C$17,($C$34*GO$59*$B221/$C$63)*(IF(COUNTA($D221:GN221)*(12/$C$63)&lt;=$C$9,0,1)),0)+IF(GP$63=$C$17,0,IF(GO$63=$C$17,$B221*(GO$60),0))</f>
        <v>0</v>
      </c>
      <c r="GP221" s="50">
        <f>IF(GP$63&lt;=$C$17,($C$34*GP$59*$B221/$C$63)*(IF(COUNTA($D221:GO221)*(12/$C$63)&lt;=$C$9,0,1)),0)+IF(GQ$63=$C$17,0,IF(GP$63=$C$17,$B221*(GP$60),0))</f>
        <v>0</v>
      </c>
      <c r="GQ221" s="50">
        <f>IF(GQ$63&lt;=$C$17,($C$34*GQ$59*$B221/$C$63)*(IF(COUNTA($D221:GP221)*(12/$C$63)&lt;=$C$9,0,1)),0)+IF(GR$63=$C$17,0,IF(GQ$63=$C$17,$B221*(GQ$60),0))</f>
        <v>0</v>
      </c>
      <c r="GR221" s="50">
        <f>IF(GR$63&lt;=$C$17,($C$34*GR$59*$B221/$C$63)*(IF(COUNTA($D221:GQ221)*(12/$C$63)&lt;=$C$9,0,1)),0)+IF(GS$63=$C$17,0,IF(GR$63=$C$17,$B221*(GR$60),0))</f>
        <v>0</v>
      </c>
      <c r="GS221" s="50">
        <f>IF(GS$63&lt;=$C$17,($C$34*GS$59*$B221/$C$63)*(IF(COUNTA($D221:GR221)*(12/$C$63)&lt;=$C$9,0,1)),0)+IF(GT$63=$C$17,0,IF(GS$63=$C$17,$B221*(GS$60),0))</f>
        <v>0</v>
      </c>
      <c r="GT221" s="50">
        <f>IF(GT$63&lt;=$C$17,($C$34*GT$59*$B221/$C$63)*(IF(COUNTA($D221:GS221)*(12/$C$63)&lt;=$C$9,0,1)),0)+IF(GU$63=$C$17,0,IF(GT$63=$C$17,$B221*(GT$60),0))</f>
        <v>0</v>
      </c>
      <c r="GU221" s="50">
        <f>IF(GU$63&lt;=$C$17,($C$34*GU$59*$B221/$C$63)*(IF(COUNTA($D221:GT221)*(12/$C$63)&lt;=$C$9,0,1)),0)+IF(GV$63=$C$17,0,IF(GU$63=$C$17,$B221*(GU$60),0))</f>
        <v>0</v>
      </c>
      <c r="GV221" s="50">
        <f>IF(GV$63&lt;=$C$17,($C$34*GV$59*$B221/$C$63)*(IF(COUNTA($D221:GU221)*(12/$C$63)&lt;=$C$9,0,1)),0)+IF(GW$63=$C$17,0,IF(GV$63=$C$17,$B221*(GV$60),0))</f>
        <v>0</v>
      </c>
      <c r="GW221" s="50">
        <f>IF(GW$63&lt;=$C$17,($C$34*GW$59*$B221/$C$63)*(IF(COUNTA($D221:GV221)*(12/$C$63)&lt;=$C$9,0,1)),0)+IF(GX$63=$C$17,0,IF(GW$63=$C$17,$B221*(GW$60),0))</f>
        <v>0</v>
      </c>
      <c r="GX221" s="50">
        <f>IF(GX$63&lt;=$C$17,($C$34*GX$59*$B221/$C$63)*(IF(COUNTA($D221:GW221)*(12/$C$63)&lt;=$C$9,0,1)),0)+IF(GY$63=$C$17,0,IF(GX$63=$C$17,$B221*(GX$60),0))</f>
        <v>0</v>
      </c>
      <c r="GY221" s="50">
        <f>IF(GY$63&lt;=$C$17,($C$34*GY$59*$B221/$C$63)*(IF(COUNTA($D221:GX221)*(12/$C$63)&lt;=$C$9,0,1)),0)+IF(GZ$63=$C$17,0,IF(GY$63=$C$17,$B221*(GY$60),0))</f>
        <v>0</v>
      </c>
      <c r="GZ221" s="50">
        <f>IF(GZ$63&lt;=$C$17,($C$34*GZ$59*$B221/$C$63)*(IF(COUNTA($D221:GY221)*(12/$C$63)&lt;=$C$9,0,1)),0)+IF(HA$63=$C$17,0,IF(GZ$63=$C$17,$B221*(GZ$60),0))</f>
        <v>0</v>
      </c>
      <c r="HA221" s="50">
        <f>IF(HA$63&lt;=$C$17,($C$34*HA$59*$B221/$C$63)*(IF(COUNTA($D221:GZ221)*(12/$C$63)&lt;=$C$9,0,1)),0)+IF(HB$63=$C$17,0,IF(HA$63=$C$17,$B221*(HA$60),0))</f>
        <v>0</v>
      </c>
      <c r="HB221" s="50">
        <f>IF(HB$63&lt;=$C$17,($C$34*HB$59*$B221/$C$63)*(IF(COUNTA($D221:HA221)*(12/$C$63)&lt;=$C$9,0,1)),0)+IF(HC$63=$C$17,0,IF(HB$63=$C$17,$B221*(HB$60),0))</f>
        <v>0</v>
      </c>
      <c r="HC221" s="50">
        <f>IF(HC$63&lt;=$C$17,($C$34*HC$59*$B221/$C$63)*(IF(COUNTA($D221:HB221)*(12/$C$63)&lt;=$C$9,0,1)),0)+IF(HD$63=$C$17,0,IF(HC$63=$C$17,$B221*(HC$60),0))</f>
        <v>0</v>
      </c>
      <c r="HD221" s="50">
        <f>IF(HD$63&lt;=$C$17,($C$34*HD$59*$B221/$C$63)*(IF(COUNTA($D221:HC221)*(12/$C$63)&lt;=$C$9,0,1)),0)+IF(HE$63=$C$17,0,IF(HD$63=$C$17,$B221*(HD$60),0))</f>
        <v>0</v>
      </c>
      <c r="HE221" s="50">
        <f>IF(HE$63&lt;=$C$17,($C$34*HE$59*$B221/$C$63)*(IF(COUNTA($D221:HD221)*(12/$C$63)&lt;=$C$9,0,1)),0)+IF(HF$63=$C$17,0,IF(HE$63=$C$17,$B221*(HE$60),0))</f>
        <v>0</v>
      </c>
      <c r="HF221" s="50">
        <f>IF(HF$63&lt;=$C$17,($C$34*HF$59*$B221/$C$63)*(IF(COUNTA($D221:HE221)*(12/$C$63)&lt;=$C$9,0,1)),0)+IF(HG$63=$C$17,0,IF(HF$63=$C$17,$B221*(HF$60),0))</f>
        <v>0</v>
      </c>
      <c r="HG221" s="50">
        <f>IF(HG$63&lt;=$C$17,($C$34*HG$59*$B221/$C$63)*(IF(COUNTA($D221:HF221)*(12/$C$63)&lt;=$C$9,0,1)),0)+IF(HH$63=$C$17,0,IF(HG$63=$C$17,$B221*(HG$60),0))</f>
        <v>0</v>
      </c>
      <c r="HH221" s="50">
        <f>IF(HH$63&lt;=$C$17,($C$34*HH$59*$B221/$C$63)*(IF(COUNTA($D221:HG221)*(12/$C$63)&lt;=$C$9,0,1)),0)+IF(HI$63=$C$17,0,IF(HH$63=$C$17,$B221*(HH$60),0))</f>
        <v>0</v>
      </c>
      <c r="HI221" s="50">
        <f>IF(HI$63&lt;=$C$17,($C$34*HI$59*$B221/$C$63)*(IF(COUNTA($D221:HH221)*(12/$C$63)&lt;=$C$9,0,1)),0)+IF(HJ$63=$C$17,0,IF(HI$63=$C$17,$B221*(HI$60),0))</f>
        <v>0</v>
      </c>
      <c r="HJ221" s="50">
        <f>IF(HJ$63&lt;=$C$17,($C$34*HJ$59*$B221/$C$63)*(IF(COUNTA($D221:HI221)*(12/$C$63)&lt;=$C$9,0,1)),0)+IF(HK$63=$C$17,0,IF(HJ$63=$C$17,$B221*(HJ$60),0))</f>
        <v>0</v>
      </c>
      <c r="HK221" s="50">
        <f>IF(HK$63&lt;=$C$17,($C$34*HK$59*$B221/$C$63)*(IF(COUNTA($D221:HJ221)*(12/$C$63)&lt;=$C$9,0,1)),0)+IF(HL$63=$C$17,0,IF(HK$63=$C$17,$B221*(HK$60),0))</f>
        <v>0</v>
      </c>
      <c r="HL221" s="50">
        <f>IF(HL$63&lt;=$C$17,($C$34*HL$59*$B221/$C$63)*(IF(COUNTA($D221:HK221)*(12/$C$63)&lt;=$C$9,0,1)),0)+IF(HM$63=$C$17,0,IF(HL$63=$C$17,$B221*(HL$60),0))</f>
        <v>0</v>
      </c>
      <c r="HM221" s="50">
        <f>IF(HM$63&lt;=$C$17,($C$34*HM$59*$B221/$C$63)*(IF(COUNTA($D221:HL221)*(12/$C$63)&lt;=$C$9,0,1)),0)+IF(HN$63=$C$17,0,IF(HM$63=$C$17,$B221*(HM$60),0))</f>
        <v>0</v>
      </c>
      <c r="HN221" s="50">
        <f>IF(HN$63&lt;=$C$17,($C$34*HN$59*$B221/$C$63)*(IF(COUNTA($D221:HM221)*(12/$C$63)&lt;=$C$9,0,1)),0)+IF(HO$63=$C$17,0,IF(HN$63=$C$17,$B221*(HN$60),0))</f>
        <v>0</v>
      </c>
      <c r="HO221" s="50">
        <f>IF(HO$63&lt;=$C$17,($C$34*HO$59*$B221/$C$63)*(IF(COUNTA($D221:HN221)*(12/$C$63)&lt;=$C$9,0,1)),0)+IF(HP$63=$C$17,0,IF(HO$63=$C$17,$B221*(HO$60),0))</f>
        <v>0</v>
      </c>
      <c r="HP221" s="50">
        <f>IF(HP$63&lt;=$C$17,($C$34*HP$59*$B221/$C$63)*(IF(COUNTA($D221:HO221)*(12/$C$63)&lt;=$C$9,0,1)),0)+IF(HQ$63=$C$17,0,IF(HP$63=$C$17,$B221*(HP$60),0))</f>
        <v>0</v>
      </c>
      <c r="HQ221" s="50">
        <f>IF(HQ$63&lt;=$C$17,($C$34*HQ$59*$B221/$C$63)*(IF(COUNTA($D221:HP221)*(12/$C$63)&lt;=$C$9,0,1)),0)+IF(HR$63=$C$17,0,IF(HQ$63=$C$17,$B221*(HQ$60),0))</f>
        <v>0</v>
      </c>
      <c r="HR221" s="50">
        <f>IF(HR$63&lt;=$C$17,($C$34*HR$59*$B221/$C$63)*(IF(COUNTA($D221:HQ221)*(12/$C$63)&lt;=$C$9,0,1)),0)+IF(HS$63=$C$17,0,IF(HR$63=$C$17,$B221*(HR$60),0))</f>
        <v>0</v>
      </c>
      <c r="HS221" s="50">
        <f>IF(HS$63&lt;=$C$17,($C$34*HS$59*$B221/$C$63)*(IF(COUNTA($D221:HR221)*(12/$C$63)&lt;=$C$9,0,1)),0)+IF(HT$63=$C$17,0,IF(HS$63=$C$17,$B221*(HS$60),0))</f>
        <v>0</v>
      </c>
      <c r="HT221" s="50">
        <f>IF(HT$63&lt;=$C$17,($C$34*HT$59*$B221/$C$63)*(IF(COUNTA($D221:HS221)*(12/$C$63)&lt;=$C$9,0,1)),0)+IF(HU$63=$C$17,0,IF(HT$63=$C$17,$B221*(HT$60),0))</f>
        <v>0</v>
      </c>
      <c r="HU221" s="50">
        <f>IF(HU$63&lt;=$C$17,($C$34*HU$59*$B221/$C$63)*(IF(COUNTA($D221:HT221)*(12/$C$63)&lt;=$C$9,0,1)),0)+IF(HV$63=$C$17,0,IF(HU$63=$C$17,$B221*(HU$60),0))</f>
        <v>0</v>
      </c>
      <c r="HV221" s="50">
        <f>IF(HV$63&lt;=$C$17,($C$34*HV$59*$B221/$C$63)*(IF(COUNTA($D221:HU221)*(12/$C$63)&lt;=$C$9,0,1)),0)+IF(HW$63=$C$17,0,IF(HV$63=$C$17,$B221*(HV$60),0))</f>
        <v>0</v>
      </c>
      <c r="HW221" s="50">
        <f>IF(HW$63&lt;=$C$17,($C$34*HW$59*$B221/$C$63)*(IF(COUNTA($D221:HV221)*(12/$C$63)&lt;=$C$9,0,1)),0)+IF(HX$63=$C$17,0,IF(HW$63=$C$17,$B221*(HW$60),0))</f>
        <v>0</v>
      </c>
      <c r="HX221" s="50">
        <f>IF(HX$63&lt;=$C$17,($C$34*HX$59*$B221/$C$63)*(IF(COUNTA($D221:HW221)*(12/$C$63)&lt;=$C$9,0,1)),0)+IF(HY$63=$C$17,0,IF(HX$63=$C$17,$B221*(HX$60),0))</f>
        <v>0</v>
      </c>
      <c r="HY221" s="50">
        <f>IF(HY$63&lt;=$C$17,($C$34*HY$59*$B221/$C$63)*(IF(COUNTA($D221:HX221)*(12/$C$63)&lt;=$C$9,0,1)),0)+IF(HZ$63=$C$17,0,IF(HY$63=$C$17,$B221*(HY$60),0))</f>
        <v>0</v>
      </c>
      <c r="HZ221" s="50">
        <f>IF(HZ$63&lt;=$C$17,($C$34*HZ$59*$B221/$C$63)*(IF(COUNTA($D221:HY221)*(12/$C$63)&lt;=$C$9,0,1)),0)+IF(IA$63=$C$17,0,IF(HZ$63=$C$17,$B221*(HZ$60),0))</f>
        <v>0</v>
      </c>
      <c r="IA221" s="50">
        <f>IF(IA$63&lt;=$C$17,($C$34*IA$59*$B221/$C$63)*(IF(COUNTA($D221:HZ221)*(12/$C$63)&lt;=$C$9,0,1)),0)+IF(IB$63=$C$17,0,IF(IA$63=$C$17,$B221*(IA$60),0))</f>
        <v>0</v>
      </c>
      <c r="IB221" s="50">
        <f>IF(IB$63&lt;=$C$17,($C$34*IB$59*$B221/$C$63)*(IF(COUNTA($D221:IA221)*(12/$C$63)&lt;=$C$9,0,1)),0)+IF(IC$63=$C$17,0,IF(IB$63=$C$17,$B221*(IB$60),0))</f>
        <v>0</v>
      </c>
      <c r="IC221" s="50">
        <f>IF(IC$63&lt;=$C$17,($C$34*IC$59*$B221/$C$63)*(IF(COUNTA($D221:IB221)*(12/$C$63)&lt;=$C$9,0,1)),0)+IF(ID$63=$C$17,0,IF(IC$63=$C$17,$B221*(IC$60),0))</f>
        <v>0</v>
      </c>
      <c r="ID221" s="50">
        <f>IF(ID$63&lt;=$C$17,($C$34*ID$59*$B221/$C$63)*(IF(COUNTA($D221:IC221)*(12/$C$63)&lt;=$C$9,0,1)),0)+IF(IE$63=$C$17,0,IF(ID$63=$C$17,$B221*(ID$60),0))</f>
        <v>0</v>
      </c>
      <c r="IE221" s="50">
        <f>IF(IE$63&lt;=$C$17,($C$34*IE$59*$B221/$C$63)*(IF(COUNTA($D221:ID221)*(12/$C$63)&lt;=$C$9,0,1)),0)+IF(IF$63=$C$17,0,IF(IE$63=$C$17,$B221*(IE$60),0))</f>
        <v>0</v>
      </c>
      <c r="IF221" s="50">
        <f>IF(IF$63&lt;=$C$17,($C$34*IF$59*$B221/$C$63)*(IF(COUNTA($D221:IE221)*(12/$C$63)&lt;=$C$9,0,1)),0)+IF(IG$63=$C$17,0,IF(IF$63=$C$17,$B221*(IF$60),0))</f>
        <v>0</v>
      </c>
      <c r="IG221" s="50">
        <f>IF(IG$63&lt;=$C$17,($C$34*IG$59*$B221/$C$63)*(IF(COUNTA($D221:IF221)*(12/$C$63)&lt;=$C$9,0,1)),0)+IF(IH$63=$C$17,0,IF(IG$63=$C$17,$B221*(IG$60),0))</f>
        <v>0</v>
      </c>
      <c r="IH221" s="50">
        <f>IF(IH$63&lt;=$C$17,($C$34*IH$59*$B221/$C$63)*(IF(COUNTA($D221:IG221)*(12/$C$63)&lt;=$C$9,0,1)),0)+IF(II$63=$C$17,0,IF(IH$63=$C$17,$B221*(IH$60),0))</f>
        <v>0</v>
      </c>
      <c r="II221" s="50">
        <f>IF(II$63&lt;=$C$17,($C$34*II$59*$B221/$C$63)*(IF(COUNTA($D221:IH221)*(12/$C$63)&lt;=$C$9,0,1)),0)+IF(IJ$63=$C$17,0,IF(II$63=$C$17,$B221*(II$60),0))</f>
        <v>0</v>
      </c>
      <c r="IJ221" s="50">
        <f>IF(IJ$63&lt;=$C$17,($C$34*IJ$59*$B221/$C$63)*(IF(COUNTA($D221:II221)*(12/$C$63)&lt;=$C$9,0,1)),0)+IF(IK$63=$C$17,0,IF(IJ$63=$C$17,$B221*(IJ$60),0))</f>
        <v>0</v>
      </c>
      <c r="IK221" s="50">
        <f>IF(IK$63&lt;=$C$17,($C$34*IK$59*$B221/$C$63)*(IF(COUNTA($D221:IJ221)*(12/$C$63)&lt;=$C$9,0,1)),0)+IF(IL$63=$C$17,0,IF(IK$63=$C$17,$B221*(IK$60),0))</f>
        <v>0</v>
      </c>
      <c r="IL221" s="50">
        <f>IF(IL$63&lt;=$C$17,($C$34*IL$59*$B221/$C$63)*(IF(COUNTA($D221:IK221)*(12/$C$63)&lt;=$C$9,0,1)),0)+IF(IM$63=$C$17,0,IF(IL$63=$C$17,$B221*(IL$60),0))</f>
        <v>0</v>
      </c>
      <c r="IM221" s="50">
        <f>IF(IM$63&lt;=$C$17,($C$34*IM$59*$B221/$C$63)*(IF(COUNTA($D221:IL221)*(12/$C$63)&lt;=$C$9,0,1)),0)+IF(IN$63=$C$17,0,IF(IM$63=$C$17,$B221*(IM$60),0))</f>
        <v>0</v>
      </c>
      <c r="IN221" s="50">
        <f>IF(IN$63&lt;=$C$17,($C$34*IN$59*$B221/$C$63)*(IF(COUNTA($D221:IM221)*(12/$C$63)&lt;=$C$9,0,1)),0)+IF(IO$63=$C$17,0,IF(IN$63=$C$17,$B221*(IN$60),0))</f>
        <v>0</v>
      </c>
      <c r="IO221" s="50">
        <f>IF(IO$63&lt;=$C$17,($C$34*IO$59*$B221/$C$63)*(IF(COUNTA($D221:IN221)*(12/$C$63)&lt;=$C$9,0,1)),0)+IF(IP$63=$C$17,0,IF(IO$63=$C$17,$B221*(IO$60),0))</f>
        <v>0</v>
      </c>
      <c r="IP221" s="50">
        <f>IF(IP$63&lt;=$C$17,($C$34*IP$59*$B221/$C$63)*(IF(COUNTA($D221:IO221)*(12/$C$63)&lt;=$C$9,0,1)),0)+IF(IQ$63=$C$17,0,IF(IP$63=$C$17,$B221*(IP$60),0))</f>
        <v>0</v>
      </c>
      <c r="IQ221" s="50">
        <f>IF(IQ$63&lt;=$C$17,($C$34*IQ$59*$B221/$C$63)*(IF(COUNTA($D221:IP221)*(12/$C$63)&lt;=$C$9,0,1)),0)+IF(IR$63=$C$17,0,IF(IQ$63=$C$17,$B221*(IQ$60),0))</f>
        <v>0</v>
      </c>
      <c r="IR221" s="50">
        <f>IF(IR$63&lt;=$C$17,($C$34*IR$59*$B221/$C$63)*(IF(COUNTA($D221:IQ221)*(12/$C$63)&lt;=$C$9,0,1)),0)+IF(IS$63=$C$17,0,IF(IR$63=$C$17,$B221*(IR$60),0))</f>
        <v>0</v>
      </c>
      <c r="IS221" s="50">
        <f>IF(IS$63&lt;=$C$17,($C$34*IS$59*$B221/$C$63)*(IF(COUNTA($D221:IR221)*(12/$C$63)&lt;=$C$9,0,1)),0)+IF(IT$63=$C$17,0,IF(IS$63=$C$17,$B221*(IS$60),0))</f>
        <v>0</v>
      </c>
      <c r="IT221" s="50">
        <f>IF(IT$63&lt;=$C$17,($C$34*IT$59*$B221/$C$63)*(IF(COUNTA($D221:IS221)*(12/$C$63)&lt;=$C$9,0,1)),0)+IF(IU$63=$C$17,0,IF(IT$63=$C$17,$B221*(IT$60),0))</f>
        <v>0</v>
      </c>
      <c r="IU221" s="50">
        <f>IF(IU$63&lt;=$C$17,($C$34*IU$59*$B221/$C$63)*(IF(COUNTA($D221:IT221)*(12/$C$63)&lt;=$C$9,0,1)),0)+IF(IV$63=$C$17,0,IF(IU$63=$C$17,$B221*(IU$60),0))</f>
        <v>0</v>
      </c>
      <c r="IV221" s="50">
        <f>IF(IV$63&lt;=$C$17,($C$34*IV$59*$B221/$C$63)*(IF(COUNTA($D221:IU221)*(12/$C$63)&lt;=$C$9,0,1)),0)+IF(IW$63=$C$17,0,IF(IV$63=$C$17,$B221*(IV$60),0))</f>
        <v>0</v>
      </c>
      <c r="IW221" s="50">
        <f>IF(IW$63&lt;=$C$17,($C$34*IW$59*$B221/$C$63)*(IF(COUNTA($D221:IV221)*(12/$C$63)&lt;=$C$9,0,1)),0)+IF(IX$63=$C$17,0,IF(IW$63=$C$17,$B221*(IW$60),0))</f>
        <v>0</v>
      </c>
      <c r="IX221" s="50"/>
      <c r="IY221" s="50"/>
      <c r="IZ221" s="50"/>
      <c r="JA221" s="50"/>
      <c r="JB221" s="50"/>
      <c r="JC221" s="50"/>
      <c r="JD221" s="50"/>
      <c r="JE221" s="50"/>
      <c r="JF221" s="50"/>
      <c r="JG221" s="50"/>
      <c r="JH221" s="50"/>
      <c r="JI221" s="50"/>
      <c r="JJ221" s="50"/>
      <c r="JK221" s="50"/>
      <c r="JL221" s="50"/>
      <c r="JM221" s="50"/>
      <c r="JN221" s="50"/>
      <c r="JO221" s="50"/>
      <c r="JP221" s="50"/>
      <c r="JQ221" s="50"/>
      <c r="JR221" s="50"/>
      <c r="JS221" s="50"/>
      <c r="JT221" s="50"/>
      <c r="JU221" s="50"/>
      <c r="JV221" s="50"/>
      <c r="JW221" s="50"/>
      <c r="JX221" s="50"/>
      <c r="JY221" s="50"/>
      <c r="JZ221" s="50"/>
      <c r="KA221" s="50"/>
      <c r="KB221" s="50"/>
      <c r="KC221" s="50"/>
      <c r="KD221" s="50"/>
      <c r="KE221" s="50"/>
      <c r="KF221" s="50"/>
      <c r="KG221" s="50"/>
      <c r="KH221" s="50"/>
      <c r="KI221" s="50"/>
      <c r="KJ221" s="50"/>
      <c r="KK221" s="50"/>
      <c r="KL221" s="50"/>
      <c r="KM221" s="50"/>
      <c r="KN221" s="50"/>
      <c r="KO221" s="50"/>
      <c r="KP221" s="50"/>
      <c r="KQ221" s="50"/>
      <c r="KR221" s="50"/>
      <c r="KS221" s="50"/>
      <c r="KT221" s="50"/>
      <c r="KU221" s="50"/>
      <c r="KV221" s="50"/>
      <c r="KW221" s="50"/>
      <c r="KX221" s="50"/>
      <c r="KY221" s="50"/>
      <c r="KZ221" s="50"/>
      <c r="LA221" s="50"/>
      <c r="LB221" s="50"/>
      <c r="LC221" s="50"/>
      <c r="LD221" s="50"/>
      <c r="LE221" s="50"/>
      <c r="LF221" s="50"/>
      <c r="LG221" s="50"/>
      <c r="LH221" s="50"/>
      <c r="LI221" s="50"/>
      <c r="LJ221" s="50"/>
      <c r="LK221" s="50"/>
      <c r="LL221" s="50"/>
      <c r="LM221" s="50"/>
      <c r="LN221" s="50"/>
      <c r="LO221" s="50"/>
      <c r="LP221" s="50"/>
      <c r="LQ221" s="50"/>
      <c r="LR221" s="50"/>
      <c r="LS221" s="50"/>
      <c r="LT221" s="50"/>
      <c r="LU221" s="50"/>
      <c r="LV221" s="50"/>
      <c r="LW221" s="50"/>
      <c r="LX221" s="50"/>
      <c r="LY221" s="50"/>
      <c r="LZ221" s="50"/>
      <c r="MA221" s="50"/>
      <c r="MB221" s="50"/>
      <c r="MC221" s="50"/>
      <c r="MD221" s="50"/>
      <c r="ME221" s="50"/>
      <c r="MF221" s="50"/>
      <c r="MG221" s="50"/>
      <c r="MH221" s="50"/>
      <c r="MI221" s="50"/>
      <c r="MJ221" s="50"/>
      <c r="MK221" s="50"/>
      <c r="ML221" s="50"/>
      <c r="MM221" s="50"/>
      <c r="MN221" s="50"/>
      <c r="MO221" s="50"/>
      <c r="MP221" s="50"/>
      <c r="MQ221" s="50"/>
      <c r="MR221" s="50"/>
      <c r="MS221" s="50"/>
      <c r="MT221" s="50"/>
      <c r="MU221" s="50"/>
      <c r="MV221" s="50"/>
      <c r="MW221" s="50"/>
      <c r="MX221" s="50"/>
      <c r="MY221" s="50"/>
      <c r="MZ221" s="50"/>
      <c r="NA221" s="50"/>
      <c r="NB221" s="50"/>
      <c r="NC221" s="50"/>
      <c r="ND221" s="50"/>
      <c r="NE221" s="50"/>
      <c r="NF221" s="50"/>
      <c r="NG221" s="50"/>
      <c r="NH221" s="50"/>
      <c r="NI221" s="50"/>
      <c r="NJ221" s="50"/>
      <c r="NK221" s="50"/>
      <c r="NL221" s="50"/>
      <c r="NM221" s="50"/>
      <c r="NN221" s="50"/>
      <c r="NO221" s="50"/>
      <c r="NP221" s="50"/>
      <c r="NQ221" s="50"/>
      <c r="NR221" s="50"/>
      <c r="NS221" s="50"/>
      <c r="NT221" s="50"/>
      <c r="NU221" s="50"/>
    </row>
    <row r="222" spans="1:385" outlineLevel="1" x14ac:dyDescent="0.25">
      <c r="A222" s="2" t="s">
        <v>55</v>
      </c>
      <c r="B222" s="79">
        <f ca="1">+OFFSET($D$52,0,COUNTA($B$66:B221),,)</f>
        <v>0</v>
      </c>
      <c r="C222" s="88">
        <f t="shared" si="63"/>
        <v>0</v>
      </c>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47"/>
      <c r="EJ222" s="47"/>
      <c r="EK222" s="47"/>
      <c r="EL222" s="47"/>
      <c r="EM222" s="47"/>
      <c r="EN222" s="47"/>
      <c r="EO222" s="47"/>
      <c r="EP222" s="47"/>
      <c r="EQ222" s="47"/>
      <c r="ER222" s="47"/>
      <c r="ES222" s="47"/>
      <c r="ET222" s="47"/>
      <c r="EU222" s="47"/>
      <c r="EV222" s="47"/>
      <c r="EW222" s="47"/>
      <c r="EX222" s="47"/>
      <c r="EY222" s="47"/>
      <c r="EZ222" s="47"/>
      <c r="FA222" s="47"/>
      <c r="FB222" s="47"/>
      <c r="FC222" s="47"/>
      <c r="FD222" s="50">
        <f>IF(FE$63&gt;$C$17,0,-FD$53*(12/$C$63))</f>
        <v>0</v>
      </c>
      <c r="FE222" s="50">
        <f>IF(FE$63&lt;=$C$17,($C$34*FE$59*$B222/$C$63)*(IF(COUNTA($D222:FD222)*(12/$C$63)&lt;=$C$9,0,1)),0)+IF(FF$63=$C$17,0,IF(FE$63=$C$17,$B222*(FE$60),0))</f>
        <v>0</v>
      </c>
      <c r="FF222" s="50">
        <f>IF(FF$63&lt;=$C$17,($C$34*FF$59*$B222/$C$63)*(IF(COUNTA($D222:FE222)*(12/$C$63)&lt;=$C$9,0,1)),0)+IF(FG$63=$C$17,0,IF(FF$63=$C$17,$B222*(FF$60),0))</f>
        <v>0</v>
      </c>
      <c r="FG222" s="50">
        <f>IF(FG$63&lt;=$C$17,($C$34*FG$59*$B222/$C$63)*(IF(COUNTA($D222:FF222)*(12/$C$63)&lt;=$C$9,0,1)),0)+IF(FH$63=$C$17,0,IF(FG$63=$C$17,$B222*(FG$60),0))</f>
        <v>0</v>
      </c>
      <c r="FH222" s="50">
        <f>IF(FH$63&lt;=$C$17,($C$34*FH$59*$B222/$C$63)*(IF(COUNTA($D222:FG222)*(12/$C$63)&lt;=$C$9,0,1)),0)+IF(FI$63=$C$17,0,IF(FH$63=$C$17,$B222*(FH$60),0))</f>
        <v>0</v>
      </c>
      <c r="FI222" s="50">
        <f>IF(FI$63&lt;=$C$17,($C$34*FI$59*$B222/$C$63)*(IF(COUNTA($D222:FH222)*(12/$C$63)&lt;=$C$9,0,1)),0)+IF(FJ$63=$C$17,0,IF(FI$63=$C$17,$B222*(FI$60),0))</f>
        <v>0</v>
      </c>
      <c r="FJ222" s="50">
        <f>IF(FJ$63&lt;=$C$17,($C$34*FJ$59*$B222/$C$63)*(IF(COUNTA($D222:FI222)*(12/$C$63)&lt;=$C$9,0,1)),0)+IF(FK$63=$C$17,0,IF(FJ$63=$C$17,$B222*(FJ$60),0))</f>
        <v>0</v>
      </c>
      <c r="FK222" s="50">
        <f>IF(FK$63&lt;=$C$17,($C$34*FK$59*$B222/$C$63)*(IF(COUNTA($D222:FJ222)*(12/$C$63)&lt;=$C$9,0,1)),0)+IF(FL$63=$C$17,0,IF(FK$63=$C$17,$B222*(FK$60),0))</f>
        <v>0</v>
      </c>
      <c r="FL222" s="50">
        <f>IF(FL$63&lt;=$C$17,($C$34*FL$59*$B222/$C$63)*(IF(COUNTA($D222:FK222)*(12/$C$63)&lt;=$C$9,0,1)),0)+IF(FM$63=$C$17,0,IF(FL$63=$C$17,$B222*(FL$60),0))</f>
        <v>0</v>
      </c>
      <c r="FM222" s="50">
        <f>IF(FM$63&lt;=$C$17,($C$34*FM$59*$B222/$C$63)*(IF(COUNTA($D222:FL222)*(12/$C$63)&lt;=$C$9,0,1)),0)+IF(FN$63=$C$17,0,IF(FM$63=$C$17,$B222*(FM$60),0))</f>
        <v>0</v>
      </c>
      <c r="FN222" s="50">
        <f>IF(FN$63&lt;=$C$17,($C$34*FN$59*$B222/$C$63)*(IF(COUNTA($D222:FM222)*(12/$C$63)&lt;=$C$9,0,1)),0)+IF(FO$63=$C$17,0,IF(FN$63=$C$17,$B222*(FN$60),0))</f>
        <v>0</v>
      </c>
      <c r="FO222" s="50">
        <f>IF(FO$63&lt;=$C$17,($C$34*FO$59*$B222/$C$63)*(IF(COUNTA($D222:FN222)*(12/$C$63)&lt;=$C$9,0,1)),0)+IF(FP$63=$C$17,0,IF(FO$63=$C$17,$B222*(FO$60),0))</f>
        <v>0</v>
      </c>
      <c r="FP222" s="50">
        <f>IF(FP$63&lt;=$C$17,($C$34*FP$59*$B222/$C$63)*(IF(COUNTA($D222:FO222)*(12/$C$63)&lt;=$C$9,0,1)),0)+IF(FQ$63=$C$17,0,IF(FP$63=$C$17,$B222*(FP$60),0))</f>
        <v>0</v>
      </c>
      <c r="FQ222" s="50">
        <f>IF(FQ$63&lt;=$C$17,($C$34*FQ$59*$B222/$C$63)*(IF(COUNTA($D222:FP222)*(12/$C$63)&lt;=$C$9,0,1)),0)+IF(FR$63=$C$17,0,IF(FQ$63=$C$17,$B222*(FQ$60),0))</f>
        <v>0</v>
      </c>
      <c r="FR222" s="50">
        <f>IF(FR$63&lt;=$C$17,($C$34*FR$59*$B222/$C$63)*(IF(COUNTA($D222:FQ222)*(12/$C$63)&lt;=$C$9,0,1)),0)+IF(FS$63=$C$17,0,IF(FR$63=$C$17,$B222*(FR$60),0))</f>
        <v>0</v>
      </c>
      <c r="FS222" s="50">
        <f>IF(FS$63&lt;=$C$17,($C$34*FS$59*$B222/$C$63)*(IF(COUNTA($D222:FR222)*(12/$C$63)&lt;=$C$9,0,1)),0)+IF(FT$63=$C$17,0,IF(FS$63=$C$17,$B222*(FS$60),0))</f>
        <v>0</v>
      </c>
      <c r="FT222" s="50">
        <f>IF(FT$63&lt;=$C$17,($C$34*FT$59*$B222/$C$63)*(IF(COUNTA($D222:FS222)*(12/$C$63)&lt;=$C$9,0,1)),0)+IF(FU$63=$C$17,0,IF(FT$63=$C$17,$B222*(FT$60),0))</f>
        <v>0</v>
      </c>
      <c r="FU222" s="50">
        <f>IF(FU$63&lt;=$C$17,($C$34*FU$59*$B222/$C$63)*(IF(COUNTA($D222:FT222)*(12/$C$63)&lt;=$C$9,0,1)),0)+IF(FV$63=$C$17,0,IF(FU$63=$C$17,$B222*(FU$60),0))</f>
        <v>0</v>
      </c>
      <c r="FV222" s="50">
        <f>IF(FV$63&lt;=$C$17,($C$34*FV$59*$B222/$C$63)*(IF(COUNTA($D222:FU222)*(12/$C$63)&lt;=$C$9,0,1)),0)+IF(FW$63=$C$17,0,IF(FV$63=$C$17,$B222*(FV$60),0))</f>
        <v>0</v>
      </c>
      <c r="FW222" s="50">
        <f>IF(FW$63&lt;=$C$17,($C$34*FW$59*$B222/$C$63)*(IF(COUNTA($D222:FV222)*(12/$C$63)&lt;=$C$9,0,1)),0)+IF(FX$63=$C$17,0,IF(FW$63=$C$17,$B222*(FW$60),0))</f>
        <v>0</v>
      </c>
      <c r="FX222" s="50">
        <f>IF(FX$63&lt;=$C$17,($C$34*FX$59*$B222/$C$63)*(IF(COUNTA($D222:FW222)*(12/$C$63)&lt;=$C$9,0,1)),0)+IF(FY$63=$C$17,0,IF(FX$63=$C$17,$B222*(FX$60),0))</f>
        <v>0</v>
      </c>
      <c r="FY222" s="50">
        <f>IF(FY$63&lt;=$C$17,($C$34*FY$59*$B222/$C$63)*(IF(COUNTA($D222:FX222)*(12/$C$63)&lt;=$C$9,0,1)),0)+IF(FZ$63=$C$17,0,IF(FY$63=$C$17,$B222*(FY$60),0))</f>
        <v>0</v>
      </c>
      <c r="FZ222" s="50">
        <f>IF(FZ$63&lt;=$C$17,($C$34*FZ$59*$B222/$C$63)*(IF(COUNTA($D222:FY222)*(12/$C$63)&lt;=$C$9,0,1)),0)+IF(GA$63=$C$17,0,IF(FZ$63=$C$17,$B222*(FZ$60),0))</f>
        <v>0</v>
      </c>
      <c r="GA222" s="50">
        <f>IF(GA$63&lt;=$C$17,($C$34*GA$59*$B222/$C$63)*(IF(COUNTA($D222:FZ222)*(12/$C$63)&lt;=$C$9,0,1)),0)+IF(GB$63=$C$17,0,IF(GA$63=$C$17,$B222*(GA$60),0))</f>
        <v>0</v>
      </c>
      <c r="GB222" s="50">
        <f>IF(GB$63&lt;=$C$17,($C$34*GB$59*$B222/$C$63)*(IF(COUNTA($D222:GA222)*(12/$C$63)&lt;=$C$9,0,1)),0)+IF(GC$63=$C$17,0,IF(GB$63=$C$17,$B222*(GB$60),0))</f>
        <v>0</v>
      </c>
      <c r="GC222" s="50">
        <f>IF(GC$63&lt;=$C$17,($C$34*GC$59*$B222/$C$63)*(IF(COUNTA($D222:GB222)*(12/$C$63)&lt;=$C$9,0,1)),0)+IF(GD$63=$C$17,0,IF(GC$63=$C$17,$B222*(GC$60),0))</f>
        <v>0</v>
      </c>
      <c r="GD222" s="50">
        <f>IF(GD$63&lt;=$C$17,($C$34*GD$59*$B222/$C$63)*(IF(COUNTA($D222:GC222)*(12/$C$63)&lt;=$C$9,0,1)),0)+IF(GE$63=$C$17,0,IF(GD$63=$C$17,$B222*(GD$60),0))</f>
        <v>0</v>
      </c>
      <c r="GE222" s="50">
        <f>IF(GE$63&lt;=$C$17,($C$34*GE$59*$B222/$C$63)*(IF(COUNTA($D222:GD222)*(12/$C$63)&lt;=$C$9,0,1)),0)+IF(GF$63=$C$17,0,IF(GE$63=$C$17,$B222*(GE$60),0))</f>
        <v>0</v>
      </c>
      <c r="GF222" s="50">
        <f>IF(GF$63&lt;=$C$17,($C$34*GF$59*$B222/$C$63)*(IF(COUNTA($D222:GE222)*(12/$C$63)&lt;=$C$9,0,1)),0)+IF(GG$63=$C$17,0,IF(GF$63=$C$17,$B222*(GF$60),0))</f>
        <v>0</v>
      </c>
      <c r="GG222" s="50">
        <f>IF(GG$63&lt;=$C$17,($C$34*GG$59*$B222/$C$63)*(IF(COUNTA($D222:GF222)*(12/$C$63)&lt;=$C$9,0,1)),0)+IF(GH$63=$C$17,0,IF(GG$63=$C$17,$B222*(GG$60),0))</f>
        <v>0</v>
      </c>
      <c r="GH222" s="50">
        <f>IF(GH$63&lt;=$C$17,($C$34*GH$59*$B222/$C$63)*(IF(COUNTA($D222:GG222)*(12/$C$63)&lt;=$C$9,0,1)),0)+IF(GI$63=$C$17,0,IF(GH$63=$C$17,$B222*(GH$60),0))</f>
        <v>0</v>
      </c>
      <c r="GI222" s="50">
        <f>IF(GI$63&lt;=$C$17,($C$34*GI$59*$B222/$C$63)*(IF(COUNTA($D222:GH222)*(12/$C$63)&lt;=$C$9,0,1)),0)+IF(GJ$63=$C$17,0,IF(GI$63=$C$17,$B222*(GI$60),0))</f>
        <v>0</v>
      </c>
      <c r="GJ222" s="50">
        <f>IF(GJ$63&lt;=$C$17,($C$34*GJ$59*$B222/$C$63)*(IF(COUNTA($D222:GI222)*(12/$C$63)&lt;=$C$9,0,1)),0)+IF(GK$63=$C$17,0,IF(GJ$63=$C$17,$B222*(GJ$60),0))</f>
        <v>0</v>
      </c>
      <c r="GK222" s="50">
        <f>IF(GK$63&lt;=$C$17,($C$34*GK$59*$B222/$C$63)*(IF(COUNTA($D222:GJ222)*(12/$C$63)&lt;=$C$9,0,1)),0)+IF(GL$63=$C$17,0,IF(GK$63=$C$17,$B222*(GK$60),0))</f>
        <v>0</v>
      </c>
      <c r="GL222" s="50">
        <f>IF(GL$63&lt;=$C$17,($C$34*GL$59*$B222/$C$63)*(IF(COUNTA($D222:GK222)*(12/$C$63)&lt;=$C$9,0,1)),0)+IF(GM$63=$C$17,0,IF(GL$63=$C$17,$B222*(GL$60),0))</f>
        <v>0</v>
      </c>
      <c r="GM222" s="50">
        <f>IF(GM$63&lt;=$C$17,($C$34*GM$59*$B222/$C$63)*(IF(COUNTA($D222:GL222)*(12/$C$63)&lt;=$C$9,0,1)),0)+IF(GN$63=$C$17,0,IF(GM$63=$C$17,$B222*(GM$60),0))</f>
        <v>0</v>
      </c>
      <c r="GN222" s="50">
        <f>IF(GN$63&lt;=$C$17,($C$34*GN$59*$B222/$C$63)*(IF(COUNTA($D222:GM222)*(12/$C$63)&lt;=$C$9,0,1)),0)+IF(GO$63=$C$17,0,IF(GN$63=$C$17,$B222*(GN$60),0))</f>
        <v>0</v>
      </c>
      <c r="GO222" s="50">
        <f>IF(GO$63&lt;=$C$17,($C$34*GO$59*$B222/$C$63)*(IF(COUNTA($D222:GN222)*(12/$C$63)&lt;=$C$9,0,1)),0)+IF(GP$63=$C$17,0,IF(GO$63=$C$17,$B222*(GO$60),0))</f>
        <v>0</v>
      </c>
      <c r="GP222" s="50">
        <f>IF(GP$63&lt;=$C$17,($C$34*GP$59*$B222/$C$63)*(IF(COUNTA($D222:GO222)*(12/$C$63)&lt;=$C$9,0,1)),0)+IF(GQ$63=$C$17,0,IF(GP$63=$C$17,$B222*(GP$60),0))</f>
        <v>0</v>
      </c>
      <c r="GQ222" s="50">
        <f>IF(GQ$63&lt;=$C$17,($C$34*GQ$59*$B222/$C$63)*(IF(COUNTA($D222:GP222)*(12/$C$63)&lt;=$C$9,0,1)),0)+IF(GR$63=$C$17,0,IF(GQ$63=$C$17,$B222*(GQ$60),0))</f>
        <v>0</v>
      </c>
      <c r="GR222" s="50">
        <f>IF(GR$63&lt;=$C$17,($C$34*GR$59*$B222/$C$63)*(IF(COUNTA($D222:GQ222)*(12/$C$63)&lt;=$C$9,0,1)),0)+IF(GS$63=$C$17,0,IF(GR$63=$C$17,$B222*(GR$60),0))</f>
        <v>0</v>
      </c>
      <c r="GS222" s="50">
        <f>IF(GS$63&lt;=$C$17,($C$34*GS$59*$B222/$C$63)*(IF(COUNTA($D222:GR222)*(12/$C$63)&lt;=$C$9,0,1)),0)+IF(GT$63=$C$17,0,IF(GS$63=$C$17,$B222*(GS$60),0))</f>
        <v>0</v>
      </c>
      <c r="GT222" s="50">
        <f>IF(GT$63&lt;=$C$17,($C$34*GT$59*$B222/$C$63)*(IF(COUNTA($D222:GS222)*(12/$C$63)&lt;=$C$9,0,1)),0)+IF(GU$63=$C$17,0,IF(GT$63=$C$17,$B222*(GT$60),0))</f>
        <v>0</v>
      </c>
      <c r="GU222" s="50">
        <f>IF(GU$63&lt;=$C$17,($C$34*GU$59*$B222/$C$63)*(IF(COUNTA($D222:GT222)*(12/$C$63)&lt;=$C$9,0,1)),0)+IF(GV$63=$C$17,0,IF(GU$63=$C$17,$B222*(GU$60),0))</f>
        <v>0</v>
      </c>
      <c r="GV222" s="50">
        <f>IF(GV$63&lt;=$C$17,($C$34*GV$59*$B222/$C$63)*(IF(COUNTA($D222:GU222)*(12/$C$63)&lt;=$C$9,0,1)),0)+IF(GW$63=$C$17,0,IF(GV$63=$C$17,$B222*(GV$60),0))</f>
        <v>0</v>
      </c>
      <c r="GW222" s="50">
        <f>IF(GW$63&lt;=$C$17,($C$34*GW$59*$B222/$C$63)*(IF(COUNTA($D222:GV222)*(12/$C$63)&lt;=$C$9,0,1)),0)+IF(GX$63=$C$17,0,IF(GW$63=$C$17,$B222*(GW$60),0))</f>
        <v>0</v>
      </c>
      <c r="GX222" s="50">
        <f>IF(GX$63&lt;=$C$17,($C$34*GX$59*$B222/$C$63)*(IF(COUNTA($D222:GW222)*(12/$C$63)&lt;=$C$9,0,1)),0)+IF(GY$63=$C$17,0,IF(GX$63=$C$17,$B222*(GX$60),0))</f>
        <v>0</v>
      </c>
      <c r="GY222" s="50">
        <f>IF(GY$63&lt;=$C$17,($C$34*GY$59*$B222/$C$63)*(IF(COUNTA($D222:GX222)*(12/$C$63)&lt;=$C$9,0,1)),0)+IF(GZ$63=$C$17,0,IF(GY$63=$C$17,$B222*(GY$60),0))</f>
        <v>0</v>
      </c>
      <c r="GZ222" s="50">
        <f>IF(GZ$63&lt;=$C$17,($C$34*GZ$59*$B222/$C$63)*(IF(COUNTA($D222:GY222)*(12/$C$63)&lt;=$C$9,0,1)),0)+IF(HA$63=$C$17,0,IF(GZ$63=$C$17,$B222*(GZ$60),0))</f>
        <v>0</v>
      </c>
      <c r="HA222" s="50">
        <f>IF(HA$63&lt;=$C$17,($C$34*HA$59*$B222/$C$63)*(IF(COUNTA($D222:GZ222)*(12/$C$63)&lt;=$C$9,0,1)),0)+IF(HB$63=$C$17,0,IF(HA$63=$C$17,$B222*(HA$60),0))</f>
        <v>0</v>
      </c>
      <c r="HB222" s="50">
        <f>IF(HB$63&lt;=$C$17,($C$34*HB$59*$B222/$C$63)*(IF(COUNTA($D222:HA222)*(12/$C$63)&lt;=$C$9,0,1)),0)+IF(HC$63=$C$17,0,IF(HB$63=$C$17,$B222*(HB$60),0))</f>
        <v>0</v>
      </c>
      <c r="HC222" s="50">
        <f>IF(HC$63&lt;=$C$17,($C$34*HC$59*$B222/$C$63)*(IF(COUNTA($D222:HB222)*(12/$C$63)&lt;=$C$9,0,1)),0)+IF(HD$63=$C$17,0,IF(HC$63=$C$17,$B222*(HC$60),0))</f>
        <v>0</v>
      </c>
      <c r="HD222" s="50">
        <f>IF(HD$63&lt;=$C$17,($C$34*HD$59*$B222/$C$63)*(IF(COUNTA($D222:HC222)*(12/$C$63)&lt;=$C$9,0,1)),0)+IF(HE$63=$C$17,0,IF(HD$63=$C$17,$B222*(HD$60),0))</f>
        <v>0</v>
      </c>
      <c r="HE222" s="50">
        <f>IF(HE$63&lt;=$C$17,($C$34*HE$59*$B222/$C$63)*(IF(COUNTA($D222:HD222)*(12/$C$63)&lt;=$C$9,0,1)),0)+IF(HF$63=$C$17,0,IF(HE$63=$C$17,$B222*(HE$60),0))</f>
        <v>0</v>
      </c>
      <c r="HF222" s="50">
        <f>IF(HF$63&lt;=$C$17,($C$34*HF$59*$B222/$C$63)*(IF(COUNTA($D222:HE222)*(12/$C$63)&lt;=$C$9,0,1)),0)+IF(HG$63=$C$17,0,IF(HF$63=$C$17,$B222*(HF$60),0))</f>
        <v>0</v>
      </c>
      <c r="HG222" s="50">
        <f>IF(HG$63&lt;=$C$17,($C$34*HG$59*$B222/$C$63)*(IF(COUNTA($D222:HF222)*(12/$C$63)&lt;=$C$9,0,1)),0)+IF(HH$63=$C$17,0,IF(HG$63=$C$17,$B222*(HG$60),0))</f>
        <v>0</v>
      </c>
      <c r="HH222" s="50">
        <f>IF(HH$63&lt;=$C$17,($C$34*HH$59*$B222/$C$63)*(IF(COUNTA($D222:HG222)*(12/$C$63)&lt;=$C$9,0,1)),0)+IF(HI$63=$C$17,0,IF(HH$63=$C$17,$B222*(HH$60),0))</f>
        <v>0</v>
      </c>
      <c r="HI222" s="50">
        <f>IF(HI$63&lt;=$C$17,($C$34*HI$59*$B222/$C$63)*(IF(COUNTA($D222:HH222)*(12/$C$63)&lt;=$C$9,0,1)),0)+IF(HJ$63=$C$17,0,IF(HI$63=$C$17,$B222*(HI$60),0))</f>
        <v>0</v>
      </c>
      <c r="HJ222" s="50">
        <f>IF(HJ$63&lt;=$C$17,($C$34*HJ$59*$B222/$C$63)*(IF(COUNTA($D222:HI222)*(12/$C$63)&lt;=$C$9,0,1)),0)+IF(HK$63=$C$17,0,IF(HJ$63=$C$17,$B222*(HJ$60),0))</f>
        <v>0</v>
      </c>
      <c r="HK222" s="50">
        <f>IF(HK$63&lt;=$C$17,($C$34*HK$59*$B222/$C$63)*(IF(COUNTA($D222:HJ222)*(12/$C$63)&lt;=$C$9,0,1)),0)+IF(HL$63=$C$17,0,IF(HK$63=$C$17,$B222*(HK$60),0))</f>
        <v>0</v>
      </c>
      <c r="HL222" s="50">
        <f>IF(HL$63&lt;=$C$17,($C$34*HL$59*$B222/$C$63)*(IF(COUNTA($D222:HK222)*(12/$C$63)&lt;=$C$9,0,1)),0)+IF(HM$63=$C$17,0,IF(HL$63=$C$17,$B222*(HL$60),0))</f>
        <v>0</v>
      </c>
      <c r="HM222" s="50">
        <f>IF(HM$63&lt;=$C$17,($C$34*HM$59*$B222/$C$63)*(IF(COUNTA($D222:HL222)*(12/$C$63)&lt;=$C$9,0,1)),0)+IF(HN$63=$C$17,0,IF(HM$63=$C$17,$B222*(HM$60),0))</f>
        <v>0</v>
      </c>
      <c r="HN222" s="50">
        <f>IF(HN$63&lt;=$C$17,($C$34*HN$59*$B222/$C$63)*(IF(COUNTA($D222:HM222)*(12/$C$63)&lt;=$C$9,0,1)),0)+IF(HO$63=$C$17,0,IF(HN$63=$C$17,$B222*(HN$60),0))</f>
        <v>0</v>
      </c>
      <c r="HO222" s="50">
        <f>IF(HO$63&lt;=$C$17,($C$34*HO$59*$B222/$C$63)*(IF(COUNTA($D222:HN222)*(12/$C$63)&lt;=$C$9,0,1)),0)+IF(HP$63=$C$17,0,IF(HO$63=$C$17,$B222*(HO$60),0))</f>
        <v>0</v>
      </c>
      <c r="HP222" s="50">
        <f>IF(HP$63&lt;=$C$17,($C$34*HP$59*$B222/$C$63)*(IF(COUNTA($D222:HO222)*(12/$C$63)&lt;=$C$9,0,1)),0)+IF(HQ$63=$C$17,0,IF(HP$63=$C$17,$B222*(HP$60),0))</f>
        <v>0</v>
      </c>
      <c r="HQ222" s="50">
        <f>IF(HQ$63&lt;=$C$17,($C$34*HQ$59*$B222/$C$63)*(IF(COUNTA($D222:HP222)*(12/$C$63)&lt;=$C$9,0,1)),0)+IF(HR$63=$C$17,0,IF(HQ$63=$C$17,$B222*(HQ$60),0))</f>
        <v>0</v>
      </c>
      <c r="HR222" s="50">
        <f>IF(HR$63&lt;=$C$17,($C$34*HR$59*$B222/$C$63)*(IF(COUNTA($D222:HQ222)*(12/$C$63)&lt;=$C$9,0,1)),0)+IF(HS$63=$C$17,0,IF(HR$63=$C$17,$B222*(HR$60),0))</f>
        <v>0</v>
      </c>
      <c r="HS222" s="50">
        <f>IF(HS$63&lt;=$C$17,($C$34*HS$59*$B222/$C$63)*(IF(COUNTA($D222:HR222)*(12/$C$63)&lt;=$C$9,0,1)),0)+IF(HT$63=$C$17,0,IF(HS$63=$C$17,$B222*(HS$60),0))</f>
        <v>0</v>
      </c>
      <c r="HT222" s="50">
        <f>IF(HT$63&lt;=$C$17,($C$34*HT$59*$B222/$C$63)*(IF(COUNTA($D222:HS222)*(12/$C$63)&lt;=$C$9,0,1)),0)+IF(HU$63=$C$17,0,IF(HT$63=$C$17,$B222*(HT$60),0))</f>
        <v>0</v>
      </c>
      <c r="HU222" s="50">
        <f>IF(HU$63&lt;=$C$17,($C$34*HU$59*$B222/$C$63)*(IF(COUNTA($D222:HT222)*(12/$C$63)&lt;=$C$9,0,1)),0)+IF(HV$63=$C$17,0,IF(HU$63=$C$17,$B222*(HU$60),0))</f>
        <v>0</v>
      </c>
      <c r="HV222" s="50">
        <f>IF(HV$63&lt;=$C$17,($C$34*HV$59*$B222/$C$63)*(IF(COUNTA($D222:HU222)*(12/$C$63)&lt;=$C$9,0,1)),0)+IF(HW$63=$C$17,0,IF(HV$63=$C$17,$B222*(HV$60),0))</f>
        <v>0</v>
      </c>
      <c r="HW222" s="50">
        <f>IF(HW$63&lt;=$C$17,($C$34*HW$59*$B222/$C$63)*(IF(COUNTA($D222:HV222)*(12/$C$63)&lt;=$C$9,0,1)),0)+IF(HX$63=$C$17,0,IF(HW$63=$C$17,$B222*(HW$60),0))</f>
        <v>0</v>
      </c>
      <c r="HX222" s="50">
        <f>IF(HX$63&lt;=$C$17,($C$34*HX$59*$B222/$C$63)*(IF(COUNTA($D222:HW222)*(12/$C$63)&lt;=$C$9,0,1)),0)+IF(HY$63=$C$17,0,IF(HX$63=$C$17,$B222*(HX$60),0))</f>
        <v>0</v>
      </c>
      <c r="HY222" s="50">
        <f>IF(HY$63&lt;=$C$17,($C$34*HY$59*$B222/$C$63)*(IF(COUNTA($D222:HX222)*(12/$C$63)&lt;=$C$9,0,1)),0)+IF(HZ$63=$C$17,0,IF(HY$63=$C$17,$B222*(HY$60),0))</f>
        <v>0</v>
      </c>
      <c r="HZ222" s="50">
        <f>IF(HZ$63&lt;=$C$17,($C$34*HZ$59*$B222/$C$63)*(IF(COUNTA($D222:HY222)*(12/$C$63)&lt;=$C$9,0,1)),0)+IF(IA$63=$C$17,0,IF(HZ$63=$C$17,$B222*(HZ$60),0))</f>
        <v>0</v>
      </c>
      <c r="IA222" s="50">
        <f>IF(IA$63&lt;=$C$17,($C$34*IA$59*$B222/$C$63)*(IF(COUNTA($D222:HZ222)*(12/$C$63)&lt;=$C$9,0,1)),0)+IF(IB$63=$C$17,0,IF(IA$63=$C$17,$B222*(IA$60),0))</f>
        <v>0</v>
      </c>
      <c r="IB222" s="50">
        <f>IF(IB$63&lt;=$C$17,($C$34*IB$59*$B222/$C$63)*(IF(COUNTA($D222:IA222)*(12/$C$63)&lt;=$C$9,0,1)),0)+IF(IC$63=$C$17,0,IF(IB$63=$C$17,$B222*(IB$60),0))</f>
        <v>0</v>
      </c>
      <c r="IC222" s="50">
        <f>IF(IC$63&lt;=$C$17,($C$34*IC$59*$B222/$C$63)*(IF(COUNTA($D222:IB222)*(12/$C$63)&lt;=$C$9,0,1)),0)+IF(ID$63=$C$17,0,IF(IC$63=$C$17,$B222*(IC$60),0))</f>
        <v>0</v>
      </c>
      <c r="ID222" s="50">
        <f>IF(ID$63&lt;=$C$17,($C$34*ID$59*$B222/$C$63)*(IF(COUNTA($D222:IC222)*(12/$C$63)&lt;=$C$9,0,1)),0)+IF(IE$63=$C$17,0,IF(ID$63=$C$17,$B222*(ID$60),0))</f>
        <v>0</v>
      </c>
      <c r="IE222" s="50">
        <f>IF(IE$63&lt;=$C$17,($C$34*IE$59*$B222/$C$63)*(IF(COUNTA($D222:ID222)*(12/$C$63)&lt;=$C$9,0,1)),0)+IF(IF$63=$C$17,0,IF(IE$63=$C$17,$B222*(IE$60),0))</f>
        <v>0</v>
      </c>
      <c r="IF222" s="50">
        <f>IF(IF$63&lt;=$C$17,($C$34*IF$59*$B222/$C$63)*(IF(COUNTA($D222:IE222)*(12/$C$63)&lt;=$C$9,0,1)),0)+IF(IG$63=$C$17,0,IF(IF$63=$C$17,$B222*(IF$60),0))</f>
        <v>0</v>
      </c>
      <c r="IG222" s="50">
        <f>IF(IG$63&lt;=$C$17,($C$34*IG$59*$B222/$C$63)*(IF(COUNTA($D222:IF222)*(12/$C$63)&lt;=$C$9,0,1)),0)+IF(IH$63=$C$17,0,IF(IG$63=$C$17,$B222*(IG$60),0))</f>
        <v>0</v>
      </c>
      <c r="IH222" s="50">
        <f>IF(IH$63&lt;=$C$17,($C$34*IH$59*$B222/$C$63)*(IF(COUNTA($D222:IG222)*(12/$C$63)&lt;=$C$9,0,1)),0)+IF(II$63=$C$17,0,IF(IH$63=$C$17,$B222*(IH$60),0))</f>
        <v>0</v>
      </c>
      <c r="II222" s="50">
        <f>IF(II$63&lt;=$C$17,($C$34*II$59*$B222/$C$63)*(IF(COUNTA($D222:IH222)*(12/$C$63)&lt;=$C$9,0,1)),0)+IF(IJ$63=$C$17,0,IF(II$63=$C$17,$B222*(II$60),0))</f>
        <v>0</v>
      </c>
      <c r="IJ222" s="50">
        <f>IF(IJ$63&lt;=$C$17,($C$34*IJ$59*$B222/$C$63)*(IF(COUNTA($D222:II222)*(12/$C$63)&lt;=$C$9,0,1)),0)+IF(IK$63=$C$17,0,IF(IJ$63=$C$17,$B222*(IJ$60),0))</f>
        <v>0</v>
      </c>
      <c r="IK222" s="50">
        <f>IF(IK$63&lt;=$C$17,($C$34*IK$59*$B222/$C$63)*(IF(COUNTA($D222:IJ222)*(12/$C$63)&lt;=$C$9,0,1)),0)+IF(IL$63=$C$17,0,IF(IK$63=$C$17,$B222*(IK$60),0))</f>
        <v>0</v>
      </c>
      <c r="IL222" s="50">
        <f>IF(IL$63&lt;=$C$17,($C$34*IL$59*$B222/$C$63)*(IF(COUNTA($D222:IK222)*(12/$C$63)&lt;=$C$9,0,1)),0)+IF(IM$63=$C$17,0,IF(IL$63=$C$17,$B222*(IL$60),0))</f>
        <v>0</v>
      </c>
      <c r="IM222" s="50">
        <f>IF(IM$63&lt;=$C$17,($C$34*IM$59*$B222/$C$63)*(IF(COUNTA($D222:IL222)*(12/$C$63)&lt;=$C$9,0,1)),0)+IF(IN$63=$C$17,0,IF(IM$63=$C$17,$B222*(IM$60),0))</f>
        <v>0</v>
      </c>
      <c r="IN222" s="50">
        <f>IF(IN$63&lt;=$C$17,($C$34*IN$59*$B222/$C$63)*(IF(COUNTA($D222:IM222)*(12/$C$63)&lt;=$C$9,0,1)),0)+IF(IO$63=$C$17,0,IF(IN$63=$C$17,$B222*(IN$60),0))</f>
        <v>0</v>
      </c>
      <c r="IO222" s="50">
        <f>IF(IO$63&lt;=$C$17,($C$34*IO$59*$B222/$C$63)*(IF(COUNTA($D222:IN222)*(12/$C$63)&lt;=$C$9,0,1)),0)+IF(IP$63=$C$17,0,IF(IO$63=$C$17,$B222*(IO$60),0))</f>
        <v>0</v>
      </c>
      <c r="IP222" s="50">
        <f>IF(IP$63&lt;=$C$17,($C$34*IP$59*$B222/$C$63)*(IF(COUNTA($D222:IO222)*(12/$C$63)&lt;=$C$9,0,1)),0)+IF(IQ$63=$C$17,0,IF(IP$63=$C$17,$B222*(IP$60),0))</f>
        <v>0</v>
      </c>
      <c r="IQ222" s="50">
        <f>IF(IQ$63&lt;=$C$17,($C$34*IQ$59*$B222/$C$63)*(IF(COUNTA($D222:IP222)*(12/$C$63)&lt;=$C$9,0,1)),0)+IF(IR$63=$C$17,0,IF(IQ$63=$C$17,$B222*(IQ$60),0))</f>
        <v>0</v>
      </c>
      <c r="IR222" s="50">
        <f>IF(IR$63&lt;=$C$17,($C$34*IR$59*$B222/$C$63)*(IF(COUNTA($D222:IQ222)*(12/$C$63)&lt;=$C$9,0,1)),0)+IF(IS$63=$C$17,0,IF(IR$63=$C$17,$B222*(IR$60),0))</f>
        <v>0</v>
      </c>
      <c r="IS222" s="50">
        <f>IF(IS$63&lt;=$C$17,($C$34*IS$59*$B222/$C$63)*(IF(COUNTA($D222:IR222)*(12/$C$63)&lt;=$C$9,0,1)),0)+IF(IT$63=$C$17,0,IF(IS$63=$C$17,$B222*(IS$60),0))</f>
        <v>0</v>
      </c>
      <c r="IT222" s="50">
        <f>IF(IT$63&lt;=$C$17,($C$34*IT$59*$B222/$C$63)*(IF(COUNTA($D222:IS222)*(12/$C$63)&lt;=$C$9,0,1)),0)+IF(IU$63=$C$17,0,IF(IT$63=$C$17,$B222*(IT$60),0))</f>
        <v>0</v>
      </c>
      <c r="IU222" s="50">
        <f>IF(IU$63&lt;=$C$17,($C$34*IU$59*$B222/$C$63)*(IF(COUNTA($D222:IT222)*(12/$C$63)&lt;=$C$9,0,1)),0)+IF(IV$63=$C$17,0,IF(IU$63=$C$17,$B222*(IU$60),0))</f>
        <v>0</v>
      </c>
      <c r="IV222" s="50">
        <f>IF(IV$63&lt;=$C$17,($C$34*IV$59*$B222/$C$63)*(IF(COUNTA($D222:IU222)*(12/$C$63)&lt;=$C$9,0,1)),0)+IF(IW$63=$C$17,0,IF(IV$63=$C$17,$B222*(IV$60),0))</f>
        <v>0</v>
      </c>
      <c r="IW222" s="50">
        <f>IF(IW$63&lt;=$C$17,($C$34*IW$59*$B222/$C$63)*(IF(COUNTA($D222:IV222)*(12/$C$63)&lt;=$C$9,0,1)),0)+IF(IX$63=$C$17,0,IF(IW$63=$C$17,$B222*(IW$60),0))</f>
        <v>0</v>
      </c>
      <c r="IX222" s="50"/>
      <c r="IY222" s="50"/>
      <c r="IZ222" s="50"/>
      <c r="JA222" s="50"/>
      <c r="JB222" s="50"/>
      <c r="JC222" s="50"/>
      <c r="JD222" s="50"/>
      <c r="JE222" s="50"/>
      <c r="JF222" s="50"/>
      <c r="JG222" s="50"/>
      <c r="JH222" s="50"/>
      <c r="JI222" s="50"/>
      <c r="JJ222" s="50"/>
      <c r="JK222" s="50"/>
      <c r="JL222" s="50"/>
      <c r="JM222" s="50"/>
      <c r="JN222" s="50"/>
      <c r="JO222" s="50"/>
      <c r="JP222" s="50"/>
      <c r="JQ222" s="50"/>
      <c r="JR222" s="50"/>
      <c r="JS222" s="50"/>
      <c r="JT222" s="50"/>
      <c r="JU222" s="50"/>
      <c r="JV222" s="50"/>
      <c r="JW222" s="50"/>
      <c r="JX222" s="50"/>
      <c r="JY222" s="50"/>
      <c r="JZ222" s="50"/>
      <c r="KA222" s="50"/>
      <c r="KB222" s="50"/>
      <c r="KC222" s="50"/>
      <c r="KD222" s="50"/>
      <c r="KE222" s="50"/>
      <c r="KF222" s="50"/>
      <c r="KG222" s="50"/>
      <c r="KH222" s="50"/>
      <c r="KI222" s="50"/>
      <c r="KJ222" s="50"/>
      <c r="KK222" s="50"/>
      <c r="KL222" s="50"/>
      <c r="KM222" s="50"/>
      <c r="KN222" s="50"/>
      <c r="KO222" s="50"/>
      <c r="KP222" s="50"/>
      <c r="KQ222" s="50"/>
      <c r="KR222" s="50"/>
      <c r="KS222" s="50"/>
      <c r="KT222" s="50"/>
      <c r="KU222" s="50"/>
      <c r="KV222" s="50"/>
      <c r="KW222" s="50"/>
      <c r="KX222" s="50"/>
      <c r="KY222" s="50"/>
      <c r="KZ222" s="50"/>
      <c r="LA222" s="50"/>
      <c r="LB222" s="50"/>
      <c r="LC222" s="50"/>
      <c r="LD222" s="50"/>
      <c r="LE222" s="50"/>
      <c r="LF222" s="50"/>
      <c r="LG222" s="50"/>
      <c r="LH222" s="50"/>
      <c r="LI222" s="50"/>
      <c r="LJ222" s="50"/>
      <c r="LK222" s="50"/>
      <c r="LL222" s="50"/>
      <c r="LM222" s="50"/>
      <c r="LN222" s="50"/>
      <c r="LO222" s="50"/>
      <c r="LP222" s="50"/>
      <c r="LQ222" s="50"/>
      <c r="LR222" s="50"/>
      <c r="LS222" s="50"/>
      <c r="LT222" s="50"/>
      <c r="LU222" s="50"/>
      <c r="LV222" s="50"/>
      <c r="LW222" s="50"/>
      <c r="LX222" s="50"/>
      <c r="LY222" s="50"/>
      <c r="LZ222" s="50"/>
      <c r="MA222" s="50"/>
      <c r="MB222" s="50"/>
      <c r="MC222" s="50"/>
      <c r="MD222" s="50"/>
      <c r="ME222" s="50"/>
      <c r="MF222" s="50"/>
      <c r="MG222" s="50"/>
      <c r="MH222" s="50"/>
      <c r="MI222" s="50"/>
      <c r="MJ222" s="50"/>
      <c r="MK222" s="50"/>
      <c r="ML222" s="50"/>
      <c r="MM222" s="50"/>
      <c r="MN222" s="50"/>
      <c r="MO222" s="50"/>
      <c r="MP222" s="50"/>
      <c r="MQ222" s="50"/>
      <c r="MR222" s="50"/>
      <c r="MS222" s="50"/>
      <c r="MT222" s="50"/>
      <c r="MU222" s="50"/>
      <c r="MV222" s="50"/>
      <c r="MW222" s="50"/>
      <c r="MX222" s="50"/>
      <c r="MY222" s="50"/>
      <c r="MZ222" s="50"/>
      <c r="NA222" s="50"/>
      <c r="NB222" s="50"/>
      <c r="NC222" s="50"/>
      <c r="ND222" s="50"/>
      <c r="NE222" s="50"/>
      <c r="NF222" s="50"/>
      <c r="NG222" s="50"/>
      <c r="NH222" s="50"/>
      <c r="NI222" s="50"/>
      <c r="NJ222" s="50"/>
      <c r="NK222" s="50"/>
      <c r="NL222" s="50"/>
      <c r="NM222" s="50"/>
      <c r="NN222" s="50"/>
      <c r="NO222" s="50"/>
      <c r="NP222" s="50"/>
      <c r="NQ222" s="50"/>
      <c r="NR222" s="50"/>
      <c r="NS222" s="50"/>
      <c r="NT222" s="50"/>
      <c r="NU222" s="50"/>
    </row>
    <row r="223" spans="1:385" outlineLevel="1" x14ac:dyDescent="0.25">
      <c r="A223" s="2" t="s">
        <v>55</v>
      </c>
      <c r="B223" s="79">
        <f ca="1">+OFFSET($D$52,0,COUNTA($B$66:B222),,)</f>
        <v>0</v>
      </c>
      <c r="C223" s="88">
        <f t="shared" si="63"/>
        <v>0</v>
      </c>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47"/>
      <c r="EO223" s="47"/>
      <c r="EP223" s="47"/>
      <c r="EQ223" s="47"/>
      <c r="ER223" s="47"/>
      <c r="ES223" s="47"/>
      <c r="ET223" s="47"/>
      <c r="EU223" s="47"/>
      <c r="EV223" s="47"/>
      <c r="EW223" s="47"/>
      <c r="EX223" s="47"/>
      <c r="EY223" s="47"/>
      <c r="EZ223" s="47"/>
      <c r="FA223" s="47"/>
      <c r="FB223" s="47"/>
      <c r="FC223" s="47"/>
      <c r="FD223" s="47"/>
      <c r="FE223" s="50">
        <f>IF(FF$63&gt;$C$17,0,-FE$53*(12/$C$63))</f>
        <v>0</v>
      </c>
      <c r="FF223" s="50">
        <f>IF(FF$63&lt;=$C$17,($C$34*FF$59*$B223/$C$63)*(IF(COUNTA($D223:FE223)*(12/$C$63)&lt;=$C$9,0,1)),0)+IF(FG$63=$C$17,0,IF(FF$63=$C$17,$B223*(FF$60),0))</f>
        <v>0</v>
      </c>
      <c r="FG223" s="50">
        <f>IF(FG$63&lt;=$C$17,($C$34*FG$59*$B223/$C$63)*(IF(COUNTA($D223:FF223)*(12/$C$63)&lt;=$C$9,0,1)),0)+IF(FH$63=$C$17,0,IF(FG$63=$C$17,$B223*(FG$60),0))</f>
        <v>0</v>
      </c>
      <c r="FH223" s="50">
        <f>IF(FH$63&lt;=$C$17,($C$34*FH$59*$B223/$C$63)*(IF(COUNTA($D223:FG223)*(12/$C$63)&lt;=$C$9,0,1)),0)+IF(FI$63=$C$17,0,IF(FH$63=$C$17,$B223*(FH$60),0))</f>
        <v>0</v>
      </c>
      <c r="FI223" s="50">
        <f>IF(FI$63&lt;=$C$17,($C$34*FI$59*$B223/$C$63)*(IF(COUNTA($D223:FH223)*(12/$C$63)&lt;=$C$9,0,1)),0)+IF(FJ$63=$C$17,0,IF(FI$63=$C$17,$B223*(FI$60),0))</f>
        <v>0</v>
      </c>
      <c r="FJ223" s="50">
        <f>IF(FJ$63&lt;=$C$17,($C$34*FJ$59*$B223/$C$63)*(IF(COUNTA($D223:FI223)*(12/$C$63)&lt;=$C$9,0,1)),0)+IF(FK$63=$C$17,0,IF(FJ$63=$C$17,$B223*(FJ$60),0))</f>
        <v>0</v>
      </c>
      <c r="FK223" s="50">
        <f>IF(FK$63&lt;=$C$17,($C$34*FK$59*$B223/$C$63)*(IF(COUNTA($D223:FJ223)*(12/$C$63)&lt;=$C$9,0,1)),0)+IF(FL$63=$C$17,0,IF(FK$63=$C$17,$B223*(FK$60),0))</f>
        <v>0</v>
      </c>
      <c r="FL223" s="50">
        <f>IF(FL$63&lt;=$C$17,($C$34*FL$59*$B223/$C$63)*(IF(COUNTA($D223:FK223)*(12/$C$63)&lt;=$C$9,0,1)),0)+IF(FM$63=$C$17,0,IF(FL$63=$C$17,$B223*(FL$60),0))</f>
        <v>0</v>
      </c>
      <c r="FM223" s="50">
        <f>IF(FM$63&lt;=$C$17,($C$34*FM$59*$B223/$C$63)*(IF(COUNTA($D223:FL223)*(12/$C$63)&lt;=$C$9,0,1)),0)+IF(FN$63=$C$17,0,IF(FM$63=$C$17,$B223*(FM$60),0))</f>
        <v>0</v>
      </c>
      <c r="FN223" s="50">
        <f>IF(FN$63&lt;=$C$17,($C$34*FN$59*$B223/$C$63)*(IF(COUNTA($D223:FM223)*(12/$C$63)&lt;=$C$9,0,1)),0)+IF(FO$63=$C$17,0,IF(FN$63=$C$17,$B223*(FN$60),0))</f>
        <v>0</v>
      </c>
      <c r="FO223" s="50">
        <f>IF(FO$63&lt;=$C$17,($C$34*FO$59*$B223/$C$63)*(IF(COUNTA($D223:FN223)*(12/$C$63)&lt;=$C$9,0,1)),0)+IF(FP$63=$C$17,0,IF(FO$63=$C$17,$B223*(FO$60),0))</f>
        <v>0</v>
      </c>
      <c r="FP223" s="50">
        <f>IF(FP$63&lt;=$C$17,($C$34*FP$59*$B223/$C$63)*(IF(COUNTA($D223:FO223)*(12/$C$63)&lt;=$C$9,0,1)),0)+IF(FQ$63=$C$17,0,IF(FP$63=$C$17,$B223*(FP$60),0))</f>
        <v>0</v>
      </c>
      <c r="FQ223" s="50">
        <f>IF(FQ$63&lt;=$C$17,($C$34*FQ$59*$B223/$C$63)*(IF(COUNTA($D223:FP223)*(12/$C$63)&lt;=$C$9,0,1)),0)+IF(FR$63=$C$17,0,IF(FQ$63=$C$17,$B223*(FQ$60),0))</f>
        <v>0</v>
      </c>
      <c r="FR223" s="50">
        <f>IF(FR$63&lt;=$C$17,($C$34*FR$59*$B223/$C$63)*(IF(COUNTA($D223:FQ223)*(12/$C$63)&lt;=$C$9,0,1)),0)+IF(FS$63=$C$17,0,IF(FR$63=$C$17,$B223*(FR$60),0))</f>
        <v>0</v>
      </c>
      <c r="FS223" s="50">
        <f>IF(FS$63&lt;=$C$17,($C$34*FS$59*$B223/$C$63)*(IF(COUNTA($D223:FR223)*(12/$C$63)&lt;=$C$9,0,1)),0)+IF(FT$63=$C$17,0,IF(FS$63=$C$17,$B223*(FS$60),0))</f>
        <v>0</v>
      </c>
      <c r="FT223" s="50">
        <f>IF(FT$63&lt;=$C$17,($C$34*FT$59*$B223/$C$63)*(IF(COUNTA($D223:FS223)*(12/$C$63)&lt;=$C$9,0,1)),0)+IF(FU$63=$C$17,0,IF(FT$63=$C$17,$B223*(FT$60),0))</f>
        <v>0</v>
      </c>
      <c r="FU223" s="50">
        <f>IF(FU$63&lt;=$C$17,($C$34*FU$59*$B223/$C$63)*(IF(COUNTA($D223:FT223)*(12/$C$63)&lt;=$C$9,0,1)),0)+IF(FV$63=$C$17,0,IF(FU$63=$C$17,$B223*(FU$60),0))</f>
        <v>0</v>
      </c>
      <c r="FV223" s="50">
        <f>IF(FV$63&lt;=$C$17,($C$34*FV$59*$B223/$C$63)*(IF(COUNTA($D223:FU223)*(12/$C$63)&lt;=$C$9,0,1)),0)+IF(FW$63=$C$17,0,IF(FV$63=$C$17,$B223*(FV$60),0))</f>
        <v>0</v>
      </c>
      <c r="FW223" s="50">
        <f>IF(FW$63&lt;=$C$17,($C$34*FW$59*$B223/$C$63)*(IF(COUNTA($D223:FV223)*(12/$C$63)&lt;=$C$9,0,1)),0)+IF(FX$63=$C$17,0,IF(FW$63=$C$17,$B223*(FW$60),0))</f>
        <v>0</v>
      </c>
      <c r="FX223" s="50">
        <f>IF(FX$63&lt;=$C$17,($C$34*FX$59*$B223/$C$63)*(IF(COUNTA($D223:FW223)*(12/$C$63)&lt;=$C$9,0,1)),0)+IF(FY$63=$C$17,0,IF(FX$63=$C$17,$B223*(FX$60),0))</f>
        <v>0</v>
      </c>
      <c r="FY223" s="50">
        <f>IF(FY$63&lt;=$C$17,($C$34*FY$59*$B223/$C$63)*(IF(COUNTA($D223:FX223)*(12/$C$63)&lt;=$C$9,0,1)),0)+IF(FZ$63=$C$17,0,IF(FY$63=$C$17,$B223*(FY$60),0))</f>
        <v>0</v>
      </c>
      <c r="FZ223" s="50">
        <f>IF(FZ$63&lt;=$C$17,($C$34*FZ$59*$B223/$C$63)*(IF(COUNTA($D223:FY223)*(12/$C$63)&lt;=$C$9,0,1)),0)+IF(GA$63=$C$17,0,IF(FZ$63=$C$17,$B223*(FZ$60),0))</f>
        <v>0</v>
      </c>
      <c r="GA223" s="50">
        <f>IF(GA$63&lt;=$C$17,($C$34*GA$59*$B223/$C$63)*(IF(COUNTA($D223:FZ223)*(12/$C$63)&lt;=$C$9,0,1)),0)+IF(GB$63=$C$17,0,IF(GA$63=$C$17,$B223*(GA$60),0))</f>
        <v>0</v>
      </c>
      <c r="GB223" s="50">
        <f>IF(GB$63&lt;=$C$17,($C$34*GB$59*$B223/$C$63)*(IF(COUNTA($D223:GA223)*(12/$C$63)&lt;=$C$9,0,1)),0)+IF(GC$63=$C$17,0,IF(GB$63=$C$17,$B223*(GB$60),0))</f>
        <v>0</v>
      </c>
      <c r="GC223" s="50">
        <f>IF(GC$63&lt;=$C$17,($C$34*GC$59*$B223/$C$63)*(IF(COUNTA($D223:GB223)*(12/$C$63)&lt;=$C$9,0,1)),0)+IF(GD$63=$C$17,0,IF(GC$63=$C$17,$B223*(GC$60),0))</f>
        <v>0</v>
      </c>
      <c r="GD223" s="50">
        <f>IF(GD$63&lt;=$C$17,($C$34*GD$59*$B223/$C$63)*(IF(COUNTA($D223:GC223)*(12/$C$63)&lt;=$C$9,0,1)),0)+IF(GE$63=$C$17,0,IF(GD$63=$C$17,$B223*(GD$60),0))</f>
        <v>0</v>
      </c>
      <c r="GE223" s="50">
        <f>IF(GE$63&lt;=$C$17,($C$34*GE$59*$B223/$C$63)*(IF(COUNTA($D223:GD223)*(12/$C$63)&lt;=$C$9,0,1)),0)+IF(GF$63=$C$17,0,IF(GE$63=$C$17,$B223*(GE$60),0))</f>
        <v>0</v>
      </c>
      <c r="GF223" s="50">
        <f>IF(GF$63&lt;=$C$17,($C$34*GF$59*$B223/$C$63)*(IF(COUNTA($D223:GE223)*(12/$C$63)&lt;=$C$9,0,1)),0)+IF(GG$63=$C$17,0,IF(GF$63=$C$17,$B223*(GF$60),0))</f>
        <v>0</v>
      </c>
      <c r="GG223" s="50">
        <f>IF(GG$63&lt;=$C$17,($C$34*GG$59*$B223/$C$63)*(IF(COUNTA($D223:GF223)*(12/$C$63)&lt;=$C$9,0,1)),0)+IF(GH$63=$C$17,0,IF(GG$63=$C$17,$B223*(GG$60),0))</f>
        <v>0</v>
      </c>
      <c r="GH223" s="50">
        <f>IF(GH$63&lt;=$C$17,($C$34*GH$59*$B223/$C$63)*(IF(COUNTA($D223:GG223)*(12/$C$63)&lt;=$C$9,0,1)),0)+IF(GI$63=$C$17,0,IF(GH$63=$C$17,$B223*(GH$60),0))</f>
        <v>0</v>
      </c>
      <c r="GI223" s="50">
        <f>IF(GI$63&lt;=$C$17,($C$34*GI$59*$B223/$C$63)*(IF(COUNTA($D223:GH223)*(12/$C$63)&lt;=$C$9,0,1)),0)+IF(GJ$63=$C$17,0,IF(GI$63=$C$17,$B223*(GI$60),0))</f>
        <v>0</v>
      </c>
      <c r="GJ223" s="50">
        <f>IF(GJ$63&lt;=$C$17,($C$34*GJ$59*$B223/$C$63)*(IF(COUNTA($D223:GI223)*(12/$C$63)&lt;=$C$9,0,1)),0)+IF(GK$63=$C$17,0,IF(GJ$63=$C$17,$B223*(GJ$60),0))</f>
        <v>0</v>
      </c>
      <c r="GK223" s="50">
        <f>IF(GK$63&lt;=$C$17,($C$34*GK$59*$B223/$C$63)*(IF(COUNTA($D223:GJ223)*(12/$C$63)&lt;=$C$9,0,1)),0)+IF(GL$63=$C$17,0,IF(GK$63=$C$17,$B223*(GK$60),0))</f>
        <v>0</v>
      </c>
      <c r="GL223" s="50">
        <f>IF(GL$63&lt;=$C$17,($C$34*GL$59*$B223/$C$63)*(IF(COUNTA($D223:GK223)*(12/$C$63)&lt;=$C$9,0,1)),0)+IF(GM$63=$C$17,0,IF(GL$63=$C$17,$B223*(GL$60),0))</f>
        <v>0</v>
      </c>
      <c r="GM223" s="50">
        <f>IF(GM$63&lt;=$C$17,($C$34*GM$59*$B223/$C$63)*(IF(COUNTA($D223:GL223)*(12/$C$63)&lt;=$C$9,0,1)),0)+IF(GN$63=$C$17,0,IF(GM$63=$C$17,$B223*(GM$60),0))</f>
        <v>0</v>
      </c>
      <c r="GN223" s="50">
        <f>IF(GN$63&lt;=$C$17,($C$34*GN$59*$B223/$C$63)*(IF(COUNTA($D223:GM223)*(12/$C$63)&lt;=$C$9,0,1)),0)+IF(GO$63=$C$17,0,IF(GN$63=$C$17,$B223*(GN$60),0))</f>
        <v>0</v>
      </c>
      <c r="GO223" s="50">
        <f>IF(GO$63&lt;=$C$17,($C$34*GO$59*$B223/$C$63)*(IF(COUNTA($D223:GN223)*(12/$C$63)&lt;=$C$9,0,1)),0)+IF(GP$63=$C$17,0,IF(GO$63=$C$17,$B223*(GO$60),0))</f>
        <v>0</v>
      </c>
      <c r="GP223" s="50">
        <f>IF(GP$63&lt;=$C$17,($C$34*GP$59*$B223/$C$63)*(IF(COUNTA($D223:GO223)*(12/$C$63)&lt;=$C$9,0,1)),0)+IF(GQ$63=$C$17,0,IF(GP$63=$C$17,$B223*(GP$60),0))</f>
        <v>0</v>
      </c>
      <c r="GQ223" s="50">
        <f>IF(GQ$63&lt;=$C$17,($C$34*GQ$59*$B223/$C$63)*(IF(COUNTA($D223:GP223)*(12/$C$63)&lt;=$C$9,0,1)),0)+IF(GR$63=$C$17,0,IF(GQ$63=$C$17,$B223*(GQ$60),0))</f>
        <v>0</v>
      </c>
      <c r="GR223" s="50">
        <f>IF(GR$63&lt;=$C$17,($C$34*GR$59*$B223/$C$63)*(IF(COUNTA($D223:GQ223)*(12/$C$63)&lt;=$C$9,0,1)),0)+IF(GS$63=$C$17,0,IF(GR$63=$C$17,$B223*(GR$60),0))</f>
        <v>0</v>
      </c>
      <c r="GS223" s="50">
        <f>IF(GS$63&lt;=$C$17,($C$34*GS$59*$B223/$C$63)*(IF(COUNTA($D223:GR223)*(12/$C$63)&lt;=$C$9,0,1)),0)+IF(GT$63=$C$17,0,IF(GS$63=$C$17,$B223*(GS$60),0))</f>
        <v>0</v>
      </c>
      <c r="GT223" s="50">
        <f>IF(GT$63&lt;=$C$17,($C$34*GT$59*$B223/$C$63)*(IF(COUNTA($D223:GS223)*(12/$C$63)&lt;=$C$9,0,1)),0)+IF(GU$63=$C$17,0,IF(GT$63=$C$17,$B223*(GT$60),0))</f>
        <v>0</v>
      </c>
      <c r="GU223" s="50">
        <f>IF(GU$63&lt;=$C$17,($C$34*GU$59*$B223/$C$63)*(IF(COUNTA($D223:GT223)*(12/$C$63)&lt;=$C$9,0,1)),0)+IF(GV$63=$C$17,0,IF(GU$63=$C$17,$B223*(GU$60),0))</f>
        <v>0</v>
      </c>
      <c r="GV223" s="50">
        <f>IF(GV$63&lt;=$C$17,($C$34*GV$59*$B223/$C$63)*(IF(COUNTA($D223:GU223)*(12/$C$63)&lt;=$C$9,0,1)),0)+IF(GW$63=$C$17,0,IF(GV$63=$C$17,$B223*(GV$60),0))</f>
        <v>0</v>
      </c>
      <c r="GW223" s="50">
        <f>IF(GW$63&lt;=$C$17,($C$34*GW$59*$B223/$C$63)*(IF(COUNTA($D223:GV223)*(12/$C$63)&lt;=$C$9,0,1)),0)+IF(GX$63=$C$17,0,IF(GW$63=$C$17,$B223*(GW$60),0))</f>
        <v>0</v>
      </c>
      <c r="GX223" s="50">
        <f>IF(GX$63&lt;=$C$17,($C$34*GX$59*$B223/$C$63)*(IF(COUNTA($D223:GW223)*(12/$C$63)&lt;=$C$9,0,1)),0)+IF(GY$63=$C$17,0,IF(GX$63=$C$17,$B223*(GX$60),0))</f>
        <v>0</v>
      </c>
      <c r="GY223" s="50">
        <f>IF(GY$63&lt;=$C$17,($C$34*GY$59*$B223/$C$63)*(IF(COUNTA($D223:GX223)*(12/$C$63)&lt;=$C$9,0,1)),0)+IF(GZ$63=$C$17,0,IF(GY$63=$C$17,$B223*(GY$60),0))</f>
        <v>0</v>
      </c>
      <c r="GZ223" s="50">
        <f>IF(GZ$63&lt;=$C$17,($C$34*GZ$59*$B223/$C$63)*(IF(COUNTA($D223:GY223)*(12/$C$63)&lt;=$C$9,0,1)),0)+IF(HA$63=$C$17,0,IF(GZ$63=$C$17,$B223*(GZ$60),0))</f>
        <v>0</v>
      </c>
      <c r="HA223" s="50">
        <f>IF(HA$63&lt;=$C$17,($C$34*HA$59*$B223/$C$63)*(IF(COUNTA($D223:GZ223)*(12/$C$63)&lt;=$C$9,0,1)),0)+IF(HB$63=$C$17,0,IF(HA$63=$C$17,$B223*(HA$60),0))</f>
        <v>0</v>
      </c>
      <c r="HB223" s="50">
        <f>IF(HB$63&lt;=$C$17,($C$34*HB$59*$B223/$C$63)*(IF(COUNTA($D223:HA223)*(12/$C$63)&lt;=$C$9,0,1)),0)+IF(HC$63=$C$17,0,IF(HB$63=$C$17,$B223*(HB$60),0))</f>
        <v>0</v>
      </c>
      <c r="HC223" s="50">
        <f>IF(HC$63&lt;=$C$17,($C$34*HC$59*$B223/$C$63)*(IF(COUNTA($D223:HB223)*(12/$C$63)&lt;=$C$9,0,1)),0)+IF(HD$63=$C$17,0,IF(HC$63=$C$17,$B223*(HC$60),0))</f>
        <v>0</v>
      </c>
      <c r="HD223" s="50">
        <f>IF(HD$63&lt;=$C$17,($C$34*HD$59*$B223/$C$63)*(IF(COUNTA($D223:HC223)*(12/$C$63)&lt;=$C$9,0,1)),0)+IF(HE$63=$C$17,0,IF(HD$63=$C$17,$B223*(HD$60),0))</f>
        <v>0</v>
      </c>
      <c r="HE223" s="50">
        <f>IF(HE$63&lt;=$C$17,($C$34*HE$59*$B223/$C$63)*(IF(COUNTA($D223:HD223)*(12/$C$63)&lt;=$C$9,0,1)),0)+IF(HF$63=$C$17,0,IF(HE$63=$C$17,$B223*(HE$60),0))</f>
        <v>0</v>
      </c>
      <c r="HF223" s="50">
        <f>IF(HF$63&lt;=$C$17,($C$34*HF$59*$B223/$C$63)*(IF(COUNTA($D223:HE223)*(12/$C$63)&lt;=$C$9,0,1)),0)+IF(HG$63=$C$17,0,IF(HF$63=$C$17,$B223*(HF$60),0))</f>
        <v>0</v>
      </c>
      <c r="HG223" s="50">
        <f>IF(HG$63&lt;=$C$17,($C$34*HG$59*$B223/$C$63)*(IF(COUNTA($D223:HF223)*(12/$C$63)&lt;=$C$9,0,1)),0)+IF(HH$63=$C$17,0,IF(HG$63=$C$17,$B223*(HG$60),0))</f>
        <v>0</v>
      </c>
      <c r="HH223" s="50">
        <f>IF(HH$63&lt;=$C$17,($C$34*HH$59*$B223/$C$63)*(IF(COUNTA($D223:HG223)*(12/$C$63)&lt;=$C$9,0,1)),0)+IF(HI$63=$C$17,0,IF(HH$63=$C$17,$B223*(HH$60),0))</f>
        <v>0</v>
      </c>
      <c r="HI223" s="50">
        <f>IF(HI$63&lt;=$C$17,($C$34*HI$59*$B223/$C$63)*(IF(COUNTA($D223:HH223)*(12/$C$63)&lt;=$C$9,0,1)),0)+IF(HJ$63=$C$17,0,IF(HI$63=$C$17,$B223*(HI$60),0))</f>
        <v>0</v>
      </c>
      <c r="HJ223" s="50">
        <f>IF(HJ$63&lt;=$C$17,($C$34*HJ$59*$B223/$C$63)*(IF(COUNTA($D223:HI223)*(12/$C$63)&lt;=$C$9,0,1)),0)+IF(HK$63=$C$17,0,IF(HJ$63=$C$17,$B223*(HJ$60),0))</f>
        <v>0</v>
      </c>
      <c r="HK223" s="50">
        <f>IF(HK$63&lt;=$C$17,($C$34*HK$59*$B223/$C$63)*(IF(COUNTA($D223:HJ223)*(12/$C$63)&lt;=$C$9,0,1)),0)+IF(HL$63=$C$17,0,IF(HK$63=$C$17,$B223*(HK$60),0))</f>
        <v>0</v>
      </c>
      <c r="HL223" s="50">
        <f>IF(HL$63&lt;=$C$17,($C$34*HL$59*$B223/$C$63)*(IF(COUNTA($D223:HK223)*(12/$C$63)&lt;=$C$9,0,1)),0)+IF(HM$63=$C$17,0,IF(HL$63=$C$17,$B223*(HL$60),0))</f>
        <v>0</v>
      </c>
      <c r="HM223" s="50">
        <f>IF(HM$63&lt;=$C$17,($C$34*HM$59*$B223/$C$63)*(IF(COUNTA($D223:HL223)*(12/$C$63)&lt;=$C$9,0,1)),0)+IF(HN$63=$C$17,0,IF(HM$63=$C$17,$B223*(HM$60),0))</f>
        <v>0</v>
      </c>
      <c r="HN223" s="50">
        <f>IF(HN$63&lt;=$C$17,($C$34*HN$59*$B223/$C$63)*(IF(COUNTA($D223:HM223)*(12/$C$63)&lt;=$C$9,0,1)),0)+IF(HO$63=$C$17,0,IF(HN$63=$C$17,$B223*(HN$60),0))</f>
        <v>0</v>
      </c>
      <c r="HO223" s="50">
        <f>IF(HO$63&lt;=$C$17,($C$34*HO$59*$B223/$C$63)*(IF(COUNTA($D223:HN223)*(12/$C$63)&lt;=$C$9,0,1)),0)+IF(HP$63=$C$17,0,IF(HO$63=$C$17,$B223*(HO$60),0))</f>
        <v>0</v>
      </c>
      <c r="HP223" s="50">
        <f>IF(HP$63&lt;=$C$17,($C$34*HP$59*$B223/$C$63)*(IF(COUNTA($D223:HO223)*(12/$C$63)&lt;=$C$9,0,1)),0)+IF(HQ$63=$C$17,0,IF(HP$63=$C$17,$B223*(HP$60),0))</f>
        <v>0</v>
      </c>
      <c r="HQ223" s="50">
        <f>IF(HQ$63&lt;=$C$17,($C$34*HQ$59*$B223/$C$63)*(IF(COUNTA($D223:HP223)*(12/$C$63)&lt;=$C$9,0,1)),0)+IF(HR$63=$C$17,0,IF(HQ$63=$C$17,$B223*(HQ$60),0))</f>
        <v>0</v>
      </c>
      <c r="HR223" s="50">
        <f>IF(HR$63&lt;=$C$17,($C$34*HR$59*$B223/$C$63)*(IF(COUNTA($D223:HQ223)*(12/$C$63)&lt;=$C$9,0,1)),0)+IF(HS$63=$C$17,0,IF(HR$63=$C$17,$B223*(HR$60),0))</f>
        <v>0</v>
      </c>
      <c r="HS223" s="50">
        <f>IF(HS$63&lt;=$C$17,($C$34*HS$59*$B223/$C$63)*(IF(COUNTA($D223:HR223)*(12/$C$63)&lt;=$C$9,0,1)),0)+IF(HT$63=$C$17,0,IF(HS$63=$C$17,$B223*(HS$60),0))</f>
        <v>0</v>
      </c>
      <c r="HT223" s="50">
        <f>IF(HT$63&lt;=$C$17,($C$34*HT$59*$B223/$C$63)*(IF(COUNTA($D223:HS223)*(12/$C$63)&lt;=$C$9,0,1)),0)+IF(HU$63=$C$17,0,IF(HT$63=$C$17,$B223*(HT$60),0))</f>
        <v>0</v>
      </c>
      <c r="HU223" s="50">
        <f>IF(HU$63&lt;=$C$17,($C$34*HU$59*$B223/$C$63)*(IF(COUNTA($D223:HT223)*(12/$C$63)&lt;=$C$9,0,1)),0)+IF(HV$63=$C$17,0,IF(HU$63=$C$17,$B223*(HU$60),0))</f>
        <v>0</v>
      </c>
      <c r="HV223" s="50">
        <f>IF(HV$63&lt;=$C$17,($C$34*HV$59*$B223/$C$63)*(IF(COUNTA($D223:HU223)*(12/$C$63)&lt;=$C$9,0,1)),0)+IF(HW$63=$C$17,0,IF(HV$63=$C$17,$B223*(HV$60),0))</f>
        <v>0</v>
      </c>
      <c r="HW223" s="50">
        <f>IF(HW$63&lt;=$C$17,($C$34*HW$59*$B223/$C$63)*(IF(COUNTA($D223:HV223)*(12/$C$63)&lt;=$C$9,0,1)),0)+IF(HX$63=$C$17,0,IF(HW$63=$C$17,$B223*(HW$60),0))</f>
        <v>0</v>
      </c>
      <c r="HX223" s="50">
        <f>IF(HX$63&lt;=$C$17,($C$34*HX$59*$B223/$C$63)*(IF(COUNTA($D223:HW223)*(12/$C$63)&lt;=$C$9,0,1)),0)+IF(HY$63=$C$17,0,IF(HX$63=$C$17,$B223*(HX$60),0))</f>
        <v>0</v>
      </c>
      <c r="HY223" s="50">
        <f>IF(HY$63&lt;=$C$17,($C$34*HY$59*$B223/$C$63)*(IF(COUNTA($D223:HX223)*(12/$C$63)&lt;=$C$9,0,1)),0)+IF(HZ$63=$C$17,0,IF(HY$63=$C$17,$B223*(HY$60),0))</f>
        <v>0</v>
      </c>
      <c r="HZ223" s="50">
        <f>IF(HZ$63&lt;=$C$17,($C$34*HZ$59*$B223/$C$63)*(IF(COUNTA($D223:HY223)*(12/$C$63)&lt;=$C$9,0,1)),0)+IF(IA$63=$C$17,0,IF(HZ$63=$C$17,$B223*(HZ$60),0))</f>
        <v>0</v>
      </c>
      <c r="IA223" s="50">
        <f>IF(IA$63&lt;=$C$17,($C$34*IA$59*$B223/$C$63)*(IF(COUNTA($D223:HZ223)*(12/$C$63)&lt;=$C$9,0,1)),0)+IF(IB$63=$C$17,0,IF(IA$63=$C$17,$B223*(IA$60),0))</f>
        <v>0</v>
      </c>
      <c r="IB223" s="50">
        <f>IF(IB$63&lt;=$C$17,($C$34*IB$59*$B223/$C$63)*(IF(COUNTA($D223:IA223)*(12/$C$63)&lt;=$C$9,0,1)),0)+IF(IC$63=$C$17,0,IF(IB$63=$C$17,$B223*(IB$60),0))</f>
        <v>0</v>
      </c>
      <c r="IC223" s="50">
        <f>IF(IC$63&lt;=$C$17,($C$34*IC$59*$B223/$C$63)*(IF(COUNTA($D223:IB223)*(12/$C$63)&lt;=$C$9,0,1)),0)+IF(ID$63=$C$17,0,IF(IC$63=$C$17,$B223*(IC$60),0))</f>
        <v>0</v>
      </c>
      <c r="ID223" s="50">
        <f>IF(ID$63&lt;=$C$17,($C$34*ID$59*$B223/$C$63)*(IF(COUNTA($D223:IC223)*(12/$C$63)&lt;=$C$9,0,1)),0)+IF(IE$63=$C$17,0,IF(ID$63=$C$17,$B223*(ID$60),0))</f>
        <v>0</v>
      </c>
      <c r="IE223" s="50">
        <f>IF(IE$63&lt;=$C$17,($C$34*IE$59*$B223/$C$63)*(IF(COUNTA($D223:ID223)*(12/$C$63)&lt;=$C$9,0,1)),0)+IF(IF$63=$C$17,0,IF(IE$63=$C$17,$B223*(IE$60),0))</f>
        <v>0</v>
      </c>
      <c r="IF223" s="50">
        <f>IF(IF$63&lt;=$C$17,($C$34*IF$59*$B223/$C$63)*(IF(COUNTA($D223:IE223)*(12/$C$63)&lt;=$C$9,0,1)),0)+IF(IG$63=$C$17,0,IF(IF$63=$C$17,$B223*(IF$60),0))</f>
        <v>0</v>
      </c>
      <c r="IG223" s="50">
        <f>IF(IG$63&lt;=$C$17,($C$34*IG$59*$B223/$C$63)*(IF(COUNTA($D223:IF223)*(12/$C$63)&lt;=$C$9,0,1)),0)+IF(IH$63=$C$17,0,IF(IG$63=$C$17,$B223*(IG$60),0))</f>
        <v>0</v>
      </c>
      <c r="IH223" s="50">
        <f>IF(IH$63&lt;=$C$17,($C$34*IH$59*$B223/$C$63)*(IF(COUNTA($D223:IG223)*(12/$C$63)&lt;=$C$9,0,1)),0)+IF(II$63=$C$17,0,IF(IH$63=$C$17,$B223*(IH$60),0))</f>
        <v>0</v>
      </c>
      <c r="II223" s="50">
        <f>IF(II$63&lt;=$C$17,($C$34*II$59*$B223/$C$63)*(IF(COUNTA($D223:IH223)*(12/$C$63)&lt;=$C$9,0,1)),0)+IF(IJ$63=$C$17,0,IF(II$63=$C$17,$B223*(II$60),0))</f>
        <v>0</v>
      </c>
      <c r="IJ223" s="50">
        <f>IF(IJ$63&lt;=$C$17,($C$34*IJ$59*$B223/$C$63)*(IF(COUNTA($D223:II223)*(12/$C$63)&lt;=$C$9,0,1)),0)+IF(IK$63=$C$17,0,IF(IJ$63=$C$17,$B223*(IJ$60),0))</f>
        <v>0</v>
      </c>
      <c r="IK223" s="50">
        <f>IF(IK$63&lt;=$C$17,($C$34*IK$59*$B223/$C$63)*(IF(COUNTA($D223:IJ223)*(12/$C$63)&lt;=$C$9,0,1)),0)+IF(IL$63=$C$17,0,IF(IK$63=$C$17,$B223*(IK$60),0))</f>
        <v>0</v>
      </c>
      <c r="IL223" s="50">
        <f>IF(IL$63&lt;=$C$17,($C$34*IL$59*$B223/$C$63)*(IF(COUNTA($D223:IK223)*(12/$C$63)&lt;=$C$9,0,1)),0)+IF(IM$63=$C$17,0,IF(IL$63=$C$17,$B223*(IL$60),0))</f>
        <v>0</v>
      </c>
      <c r="IM223" s="50">
        <f>IF(IM$63&lt;=$C$17,($C$34*IM$59*$B223/$C$63)*(IF(COUNTA($D223:IL223)*(12/$C$63)&lt;=$C$9,0,1)),0)+IF(IN$63=$C$17,0,IF(IM$63=$C$17,$B223*(IM$60),0))</f>
        <v>0</v>
      </c>
      <c r="IN223" s="50">
        <f>IF(IN$63&lt;=$C$17,($C$34*IN$59*$B223/$C$63)*(IF(COUNTA($D223:IM223)*(12/$C$63)&lt;=$C$9,0,1)),0)+IF(IO$63=$C$17,0,IF(IN$63=$C$17,$B223*(IN$60),0))</f>
        <v>0</v>
      </c>
      <c r="IO223" s="50">
        <f>IF(IO$63&lt;=$C$17,($C$34*IO$59*$B223/$C$63)*(IF(COUNTA($D223:IN223)*(12/$C$63)&lt;=$C$9,0,1)),0)+IF(IP$63=$C$17,0,IF(IO$63=$C$17,$B223*(IO$60),0))</f>
        <v>0</v>
      </c>
      <c r="IP223" s="50">
        <f>IF(IP$63&lt;=$C$17,($C$34*IP$59*$B223/$C$63)*(IF(COUNTA($D223:IO223)*(12/$C$63)&lt;=$C$9,0,1)),0)+IF(IQ$63=$C$17,0,IF(IP$63=$C$17,$B223*(IP$60),0))</f>
        <v>0</v>
      </c>
      <c r="IQ223" s="50">
        <f>IF(IQ$63&lt;=$C$17,($C$34*IQ$59*$B223/$C$63)*(IF(COUNTA($D223:IP223)*(12/$C$63)&lt;=$C$9,0,1)),0)+IF(IR$63=$C$17,0,IF(IQ$63=$C$17,$B223*(IQ$60),0))</f>
        <v>0</v>
      </c>
      <c r="IR223" s="50">
        <f>IF(IR$63&lt;=$C$17,($C$34*IR$59*$B223/$C$63)*(IF(COUNTA($D223:IQ223)*(12/$C$63)&lt;=$C$9,0,1)),0)+IF(IS$63=$C$17,0,IF(IR$63=$C$17,$B223*(IR$60),0))</f>
        <v>0</v>
      </c>
      <c r="IS223" s="50">
        <f>IF(IS$63&lt;=$C$17,($C$34*IS$59*$B223/$C$63)*(IF(COUNTA($D223:IR223)*(12/$C$63)&lt;=$C$9,0,1)),0)+IF(IT$63=$C$17,0,IF(IS$63=$C$17,$B223*(IS$60),0))</f>
        <v>0</v>
      </c>
      <c r="IT223" s="50">
        <f>IF(IT$63&lt;=$C$17,($C$34*IT$59*$B223/$C$63)*(IF(COUNTA($D223:IS223)*(12/$C$63)&lt;=$C$9,0,1)),0)+IF(IU$63=$C$17,0,IF(IT$63=$C$17,$B223*(IT$60),0))</f>
        <v>0</v>
      </c>
      <c r="IU223" s="50">
        <f>IF(IU$63&lt;=$C$17,($C$34*IU$59*$B223/$C$63)*(IF(COUNTA($D223:IT223)*(12/$C$63)&lt;=$C$9,0,1)),0)+IF(IV$63=$C$17,0,IF(IU$63=$C$17,$B223*(IU$60),0))</f>
        <v>0</v>
      </c>
      <c r="IV223" s="50">
        <f>IF(IV$63&lt;=$C$17,($C$34*IV$59*$B223/$C$63)*(IF(COUNTA($D223:IU223)*(12/$C$63)&lt;=$C$9,0,1)),0)+IF(IW$63=$C$17,0,IF(IV$63=$C$17,$B223*(IV$60),0))</f>
        <v>0</v>
      </c>
      <c r="IW223" s="50">
        <f>IF(IW$63&lt;=$C$17,($C$34*IW$59*$B223/$C$63)*(IF(COUNTA($D223:IV223)*(12/$C$63)&lt;=$C$9,0,1)),0)+IF(IX$63=$C$17,0,IF(IW$63=$C$17,$B223*(IW$60),0))</f>
        <v>0</v>
      </c>
      <c r="IX223" s="50"/>
      <c r="IY223" s="50"/>
      <c r="IZ223" s="50"/>
      <c r="JA223" s="50"/>
      <c r="JB223" s="50"/>
      <c r="JC223" s="50"/>
      <c r="JD223" s="50"/>
      <c r="JE223" s="50"/>
      <c r="JF223" s="50"/>
      <c r="JG223" s="50"/>
      <c r="JH223" s="50"/>
      <c r="JI223" s="50"/>
      <c r="JJ223" s="50"/>
      <c r="JK223" s="50"/>
      <c r="JL223" s="50"/>
      <c r="JM223" s="50"/>
      <c r="JN223" s="50"/>
      <c r="JO223" s="50"/>
      <c r="JP223" s="50"/>
      <c r="JQ223" s="50"/>
      <c r="JR223" s="50"/>
      <c r="JS223" s="50"/>
      <c r="JT223" s="50"/>
      <c r="JU223" s="50"/>
      <c r="JV223" s="50"/>
      <c r="JW223" s="50"/>
      <c r="JX223" s="50"/>
      <c r="JY223" s="50"/>
      <c r="JZ223" s="50"/>
      <c r="KA223" s="50"/>
      <c r="KB223" s="50"/>
      <c r="KC223" s="50"/>
      <c r="KD223" s="50"/>
      <c r="KE223" s="50"/>
      <c r="KF223" s="50"/>
      <c r="KG223" s="50"/>
      <c r="KH223" s="50"/>
      <c r="KI223" s="50"/>
      <c r="KJ223" s="50"/>
      <c r="KK223" s="50"/>
      <c r="KL223" s="50"/>
      <c r="KM223" s="50"/>
      <c r="KN223" s="50"/>
      <c r="KO223" s="50"/>
      <c r="KP223" s="50"/>
      <c r="KQ223" s="50"/>
      <c r="KR223" s="50"/>
      <c r="KS223" s="50"/>
      <c r="KT223" s="50"/>
      <c r="KU223" s="50"/>
      <c r="KV223" s="50"/>
      <c r="KW223" s="50"/>
      <c r="KX223" s="50"/>
      <c r="KY223" s="50"/>
      <c r="KZ223" s="50"/>
      <c r="LA223" s="50"/>
      <c r="LB223" s="50"/>
      <c r="LC223" s="50"/>
      <c r="LD223" s="50"/>
      <c r="LE223" s="50"/>
      <c r="LF223" s="50"/>
      <c r="LG223" s="50"/>
      <c r="LH223" s="50"/>
      <c r="LI223" s="50"/>
      <c r="LJ223" s="50"/>
      <c r="LK223" s="50"/>
      <c r="LL223" s="50"/>
      <c r="LM223" s="50"/>
      <c r="LN223" s="50"/>
      <c r="LO223" s="50"/>
      <c r="LP223" s="50"/>
      <c r="LQ223" s="50"/>
      <c r="LR223" s="50"/>
      <c r="LS223" s="50"/>
      <c r="LT223" s="50"/>
      <c r="LU223" s="50"/>
      <c r="LV223" s="50"/>
      <c r="LW223" s="50"/>
      <c r="LX223" s="50"/>
      <c r="LY223" s="50"/>
      <c r="LZ223" s="50"/>
      <c r="MA223" s="50"/>
      <c r="MB223" s="50"/>
      <c r="MC223" s="50"/>
      <c r="MD223" s="50"/>
      <c r="ME223" s="50"/>
      <c r="MF223" s="50"/>
      <c r="MG223" s="50"/>
      <c r="MH223" s="50"/>
      <c r="MI223" s="50"/>
      <c r="MJ223" s="50"/>
      <c r="MK223" s="50"/>
      <c r="ML223" s="50"/>
      <c r="MM223" s="50"/>
      <c r="MN223" s="50"/>
      <c r="MO223" s="50"/>
      <c r="MP223" s="50"/>
      <c r="MQ223" s="50"/>
      <c r="MR223" s="50"/>
      <c r="MS223" s="50"/>
      <c r="MT223" s="50"/>
      <c r="MU223" s="50"/>
      <c r="MV223" s="50"/>
      <c r="MW223" s="50"/>
      <c r="MX223" s="50"/>
      <c r="MY223" s="50"/>
      <c r="MZ223" s="50"/>
      <c r="NA223" s="50"/>
      <c r="NB223" s="50"/>
      <c r="NC223" s="50"/>
      <c r="ND223" s="50"/>
      <c r="NE223" s="50"/>
      <c r="NF223" s="50"/>
      <c r="NG223" s="50"/>
      <c r="NH223" s="50"/>
      <c r="NI223" s="50"/>
      <c r="NJ223" s="50"/>
      <c r="NK223" s="50"/>
      <c r="NL223" s="50"/>
      <c r="NM223" s="50"/>
      <c r="NN223" s="50"/>
      <c r="NO223" s="50"/>
      <c r="NP223" s="50"/>
      <c r="NQ223" s="50"/>
      <c r="NR223" s="50"/>
      <c r="NS223" s="50"/>
      <c r="NT223" s="50"/>
      <c r="NU223" s="50"/>
    </row>
    <row r="224" spans="1:385" outlineLevel="1" x14ac:dyDescent="0.25">
      <c r="A224" s="2" t="s">
        <v>55</v>
      </c>
      <c r="B224" s="79">
        <f ca="1">+OFFSET($D$52,0,COUNTA($B$66:B223),,)</f>
        <v>0</v>
      </c>
      <c r="C224" s="88">
        <f t="shared" si="63"/>
        <v>0</v>
      </c>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47"/>
      <c r="EJ224" s="47"/>
      <c r="EK224" s="47"/>
      <c r="EL224" s="47"/>
      <c r="EM224" s="47"/>
      <c r="EN224" s="47"/>
      <c r="EO224" s="47"/>
      <c r="EP224" s="47"/>
      <c r="EQ224" s="47"/>
      <c r="ER224" s="47"/>
      <c r="ES224" s="47"/>
      <c r="ET224" s="47"/>
      <c r="EU224" s="47"/>
      <c r="EV224" s="47"/>
      <c r="EW224" s="47"/>
      <c r="EX224" s="47"/>
      <c r="EY224" s="47"/>
      <c r="EZ224" s="47"/>
      <c r="FA224" s="47"/>
      <c r="FB224" s="47"/>
      <c r="FC224" s="47"/>
      <c r="FD224" s="47"/>
      <c r="FE224" s="47"/>
      <c r="FF224" s="50">
        <f>IF(FG$63&gt;$C$17,0,-FF$53*(12/$C$63))</f>
        <v>0</v>
      </c>
      <c r="FG224" s="50">
        <f>IF(FG$63&lt;=$C$17,($C$34*FG$59*$B224/$C$63)*(IF(COUNTA($D224:FF224)*(12/$C$63)&lt;=$C$9,0,1)),0)+IF(FH$63=$C$17,0,IF(FG$63=$C$17,$B224*(FG$60),0))</f>
        <v>0</v>
      </c>
      <c r="FH224" s="50">
        <f>IF(FH$63&lt;=$C$17,($C$34*FH$59*$B224/$C$63)*(IF(COUNTA($D224:FG224)*(12/$C$63)&lt;=$C$9,0,1)),0)+IF(FI$63=$C$17,0,IF(FH$63=$C$17,$B224*(FH$60),0))</f>
        <v>0</v>
      </c>
      <c r="FI224" s="50">
        <f>IF(FI$63&lt;=$C$17,($C$34*FI$59*$B224/$C$63)*(IF(COUNTA($D224:FH224)*(12/$C$63)&lt;=$C$9,0,1)),0)+IF(FJ$63=$C$17,0,IF(FI$63=$C$17,$B224*(FI$60),0))</f>
        <v>0</v>
      </c>
      <c r="FJ224" s="50">
        <f>IF(FJ$63&lt;=$C$17,($C$34*FJ$59*$B224/$C$63)*(IF(COUNTA($D224:FI224)*(12/$C$63)&lt;=$C$9,0,1)),0)+IF(FK$63=$C$17,0,IF(FJ$63=$C$17,$B224*(FJ$60),0))</f>
        <v>0</v>
      </c>
      <c r="FK224" s="50">
        <f>IF(FK$63&lt;=$C$17,($C$34*FK$59*$B224/$C$63)*(IF(COUNTA($D224:FJ224)*(12/$C$63)&lt;=$C$9,0,1)),0)+IF(FL$63=$C$17,0,IF(FK$63=$C$17,$B224*(FK$60),0))</f>
        <v>0</v>
      </c>
      <c r="FL224" s="50">
        <f>IF(FL$63&lt;=$C$17,($C$34*FL$59*$B224/$C$63)*(IF(COUNTA($D224:FK224)*(12/$C$63)&lt;=$C$9,0,1)),0)+IF(FM$63=$C$17,0,IF(FL$63=$C$17,$B224*(FL$60),0))</f>
        <v>0</v>
      </c>
      <c r="FM224" s="50">
        <f>IF(FM$63&lt;=$C$17,($C$34*FM$59*$B224/$C$63)*(IF(COUNTA($D224:FL224)*(12/$C$63)&lt;=$C$9,0,1)),0)+IF(FN$63=$C$17,0,IF(FM$63=$C$17,$B224*(FM$60),0))</f>
        <v>0</v>
      </c>
      <c r="FN224" s="50">
        <f>IF(FN$63&lt;=$C$17,($C$34*FN$59*$B224/$C$63)*(IF(COUNTA($D224:FM224)*(12/$C$63)&lt;=$C$9,0,1)),0)+IF(FO$63=$C$17,0,IF(FN$63=$C$17,$B224*(FN$60),0))</f>
        <v>0</v>
      </c>
      <c r="FO224" s="50">
        <f>IF(FO$63&lt;=$C$17,($C$34*FO$59*$B224/$C$63)*(IF(COUNTA($D224:FN224)*(12/$C$63)&lt;=$C$9,0,1)),0)+IF(FP$63=$C$17,0,IF(FO$63=$C$17,$B224*(FO$60),0))</f>
        <v>0</v>
      </c>
      <c r="FP224" s="50">
        <f>IF(FP$63&lt;=$C$17,($C$34*FP$59*$B224/$C$63)*(IF(COUNTA($D224:FO224)*(12/$C$63)&lt;=$C$9,0,1)),0)+IF(FQ$63=$C$17,0,IF(FP$63=$C$17,$B224*(FP$60),0))</f>
        <v>0</v>
      </c>
      <c r="FQ224" s="50">
        <f>IF(FQ$63&lt;=$C$17,($C$34*FQ$59*$B224/$C$63)*(IF(COUNTA($D224:FP224)*(12/$C$63)&lt;=$C$9,0,1)),0)+IF(FR$63=$C$17,0,IF(FQ$63=$C$17,$B224*(FQ$60),0))</f>
        <v>0</v>
      </c>
      <c r="FR224" s="50">
        <f>IF(FR$63&lt;=$C$17,($C$34*FR$59*$B224/$C$63)*(IF(COUNTA($D224:FQ224)*(12/$C$63)&lt;=$C$9,0,1)),0)+IF(FS$63=$C$17,0,IF(FR$63=$C$17,$B224*(FR$60),0))</f>
        <v>0</v>
      </c>
      <c r="FS224" s="50">
        <f>IF(FS$63&lt;=$C$17,($C$34*FS$59*$B224/$C$63)*(IF(COUNTA($D224:FR224)*(12/$C$63)&lt;=$C$9,0,1)),0)+IF(FT$63=$C$17,0,IF(FS$63=$C$17,$B224*(FS$60),0))</f>
        <v>0</v>
      </c>
      <c r="FT224" s="50">
        <f>IF(FT$63&lt;=$C$17,($C$34*FT$59*$B224/$C$63)*(IF(COUNTA($D224:FS224)*(12/$C$63)&lt;=$C$9,0,1)),0)+IF(FU$63=$C$17,0,IF(FT$63=$C$17,$B224*(FT$60),0))</f>
        <v>0</v>
      </c>
      <c r="FU224" s="50">
        <f>IF(FU$63&lt;=$C$17,($C$34*FU$59*$B224/$C$63)*(IF(COUNTA($D224:FT224)*(12/$C$63)&lt;=$C$9,0,1)),0)+IF(FV$63=$C$17,0,IF(FU$63=$C$17,$B224*(FU$60),0))</f>
        <v>0</v>
      </c>
      <c r="FV224" s="50">
        <f>IF(FV$63&lt;=$C$17,($C$34*FV$59*$B224/$C$63)*(IF(COUNTA($D224:FU224)*(12/$C$63)&lt;=$C$9,0,1)),0)+IF(FW$63=$C$17,0,IF(FV$63=$C$17,$B224*(FV$60),0))</f>
        <v>0</v>
      </c>
      <c r="FW224" s="50">
        <f>IF(FW$63&lt;=$C$17,($C$34*FW$59*$B224/$C$63)*(IF(COUNTA($D224:FV224)*(12/$C$63)&lt;=$C$9,0,1)),0)+IF(FX$63=$C$17,0,IF(FW$63=$C$17,$B224*(FW$60),0))</f>
        <v>0</v>
      </c>
      <c r="FX224" s="50">
        <f>IF(FX$63&lt;=$C$17,($C$34*FX$59*$B224/$C$63)*(IF(COUNTA($D224:FW224)*(12/$C$63)&lt;=$C$9,0,1)),0)+IF(FY$63=$C$17,0,IF(FX$63=$C$17,$B224*(FX$60),0))</f>
        <v>0</v>
      </c>
      <c r="FY224" s="50">
        <f>IF(FY$63&lt;=$C$17,($C$34*FY$59*$B224/$C$63)*(IF(COUNTA($D224:FX224)*(12/$C$63)&lt;=$C$9,0,1)),0)+IF(FZ$63=$C$17,0,IF(FY$63=$C$17,$B224*(FY$60),0))</f>
        <v>0</v>
      </c>
      <c r="FZ224" s="50">
        <f>IF(FZ$63&lt;=$C$17,($C$34*FZ$59*$B224/$C$63)*(IF(COUNTA($D224:FY224)*(12/$C$63)&lt;=$C$9,0,1)),0)+IF(GA$63=$C$17,0,IF(FZ$63=$C$17,$B224*(FZ$60),0))</f>
        <v>0</v>
      </c>
      <c r="GA224" s="50">
        <f>IF(GA$63&lt;=$C$17,($C$34*GA$59*$B224/$C$63)*(IF(COUNTA($D224:FZ224)*(12/$C$63)&lt;=$C$9,0,1)),0)+IF(GB$63=$C$17,0,IF(GA$63=$C$17,$B224*(GA$60),0))</f>
        <v>0</v>
      </c>
      <c r="GB224" s="50">
        <f>IF(GB$63&lt;=$C$17,($C$34*GB$59*$B224/$C$63)*(IF(COUNTA($D224:GA224)*(12/$C$63)&lt;=$C$9,0,1)),0)+IF(GC$63=$C$17,0,IF(GB$63=$C$17,$B224*(GB$60),0))</f>
        <v>0</v>
      </c>
      <c r="GC224" s="50">
        <f>IF(GC$63&lt;=$C$17,($C$34*GC$59*$B224/$C$63)*(IF(COUNTA($D224:GB224)*(12/$C$63)&lt;=$C$9,0,1)),0)+IF(GD$63=$C$17,0,IF(GC$63=$C$17,$B224*(GC$60),0))</f>
        <v>0</v>
      </c>
      <c r="GD224" s="50">
        <f>IF(GD$63&lt;=$C$17,($C$34*GD$59*$B224/$C$63)*(IF(COUNTA($D224:GC224)*(12/$C$63)&lt;=$C$9,0,1)),0)+IF(GE$63=$C$17,0,IF(GD$63=$C$17,$B224*(GD$60),0))</f>
        <v>0</v>
      </c>
      <c r="GE224" s="50">
        <f>IF(GE$63&lt;=$C$17,($C$34*GE$59*$B224/$C$63)*(IF(COUNTA($D224:GD224)*(12/$C$63)&lt;=$C$9,0,1)),0)+IF(GF$63=$C$17,0,IF(GE$63=$C$17,$B224*(GE$60),0))</f>
        <v>0</v>
      </c>
      <c r="GF224" s="50">
        <f>IF(GF$63&lt;=$C$17,($C$34*GF$59*$B224/$C$63)*(IF(COUNTA($D224:GE224)*(12/$C$63)&lt;=$C$9,0,1)),0)+IF(GG$63=$C$17,0,IF(GF$63=$C$17,$B224*(GF$60),0))</f>
        <v>0</v>
      </c>
      <c r="GG224" s="50">
        <f>IF(GG$63&lt;=$C$17,($C$34*GG$59*$B224/$C$63)*(IF(COUNTA($D224:GF224)*(12/$C$63)&lt;=$C$9,0,1)),0)+IF(GH$63=$C$17,0,IF(GG$63=$C$17,$B224*(GG$60),0))</f>
        <v>0</v>
      </c>
      <c r="GH224" s="50">
        <f>IF(GH$63&lt;=$C$17,($C$34*GH$59*$B224/$C$63)*(IF(COUNTA($D224:GG224)*(12/$C$63)&lt;=$C$9,0,1)),0)+IF(GI$63=$C$17,0,IF(GH$63=$C$17,$B224*(GH$60),0))</f>
        <v>0</v>
      </c>
      <c r="GI224" s="50">
        <f>IF(GI$63&lt;=$C$17,($C$34*GI$59*$B224/$C$63)*(IF(COUNTA($D224:GH224)*(12/$C$63)&lt;=$C$9,0,1)),0)+IF(GJ$63=$C$17,0,IF(GI$63=$C$17,$B224*(GI$60),0))</f>
        <v>0</v>
      </c>
      <c r="GJ224" s="50">
        <f>IF(GJ$63&lt;=$C$17,($C$34*GJ$59*$B224/$C$63)*(IF(COUNTA($D224:GI224)*(12/$C$63)&lt;=$C$9,0,1)),0)+IF(GK$63=$C$17,0,IF(GJ$63=$C$17,$B224*(GJ$60),0))</f>
        <v>0</v>
      </c>
      <c r="GK224" s="50">
        <f>IF(GK$63&lt;=$C$17,($C$34*GK$59*$B224/$C$63)*(IF(COUNTA($D224:GJ224)*(12/$C$63)&lt;=$C$9,0,1)),0)+IF(GL$63=$C$17,0,IF(GK$63=$C$17,$B224*(GK$60),0))</f>
        <v>0</v>
      </c>
      <c r="GL224" s="50">
        <f>IF(GL$63&lt;=$C$17,($C$34*GL$59*$B224/$C$63)*(IF(COUNTA($D224:GK224)*(12/$C$63)&lt;=$C$9,0,1)),0)+IF(GM$63=$C$17,0,IF(GL$63=$C$17,$B224*(GL$60),0))</f>
        <v>0</v>
      </c>
      <c r="GM224" s="50">
        <f>IF(GM$63&lt;=$C$17,($C$34*GM$59*$B224/$C$63)*(IF(COUNTA($D224:GL224)*(12/$C$63)&lt;=$C$9,0,1)),0)+IF(GN$63=$C$17,0,IF(GM$63=$C$17,$B224*(GM$60),0))</f>
        <v>0</v>
      </c>
      <c r="GN224" s="50">
        <f>IF(GN$63&lt;=$C$17,($C$34*GN$59*$B224/$C$63)*(IF(COUNTA($D224:GM224)*(12/$C$63)&lt;=$C$9,0,1)),0)+IF(GO$63=$C$17,0,IF(GN$63=$C$17,$B224*(GN$60),0))</f>
        <v>0</v>
      </c>
      <c r="GO224" s="50">
        <f>IF(GO$63&lt;=$C$17,($C$34*GO$59*$B224/$C$63)*(IF(COUNTA($D224:GN224)*(12/$C$63)&lt;=$C$9,0,1)),0)+IF(GP$63=$C$17,0,IF(GO$63=$C$17,$B224*(GO$60),0))</f>
        <v>0</v>
      </c>
      <c r="GP224" s="50">
        <f>IF(GP$63&lt;=$C$17,($C$34*GP$59*$B224/$C$63)*(IF(COUNTA($D224:GO224)*(12/$C$63)&lt;=$C$9,0,1)),0)+IF(GQ$63=$C$17,0,IF(GP$63=$C$17,$B224*(GP$60),0))</f>
        <v>0</v>
      </c>
      <c r="GQ224" s="50">
        <f>IF(GQ$63&lt;=$C$17,($C$34*GQ$59*$B224/$C$63)*(IF(COUNTA($D224:GP224)*(12/$C$63)&lt;=$C$9,0,1)),0)+IF(GR$63=$C$17,0,IF(GQ$63=$C$17,$B224*(GQ$60),0))</f>
        <v>0</v>
      </c>
      <c r="GR224" s="50">
        <f>IF(GR$63&lt;=$C$17,($C$34*GR$59*$B224/$C$63)*(IF(COUNTA($D224:GQ224)*(12/$C$63)&lt;=$C$9,0,1)),0)+IF(GS$63=$C$17,0,IF(GR$63=$C$17,$B224*(GR$60),0))</f>
        <v>0</v>
      </c>
      <c r="GS224" s="50">
        <f>IF(GS$63&lt;=$C$17,($C$34*GS$59*$B224/$C$63)*(IF(COUNTA($D224:GR224)*(12/$C$63)&lt;=$C$9,0,1)),0)+IF(GT$63=$C$17,0,IF(GS$63=$C$17,$B224*(GS$60),0))</f>
        <v>0</v>
      </c>
      <c r="GT224" s="50">
        <f>IF(GT$63&lt;=$C$17,($C$34*GT$59*$B224/$C$63)*(IF(COUNTA($D224:GS224)*(12/$C$63)&lt;=$C$9,0,1)),0)+IF(GU$63=$C$17,0,IF(GT$63=$C$17,$B224*(GT$60),0))</f>
        <v>0</v>
      </c>
      <c r="GU224" s="50">
        <f>IF(GU$63&lt;=$C$17,($C$34*GU$59*$B224/$C$63)*(IF(COUNTA($D224:GT224)*(12/$C$63)&lt;=$C$9,0,1)),0)+IF(GV$63=$C$17,0,IF(GU$63=$C$17,$B224*(GU$60),0))</f>
        <v>0</v>
      </c>
      <c r="GV224" s="50">
        <f>IF(GV$63&lt;=$C$17,($C$34*GV$59*$B224/$C$63)*(IF(COUNTA($D224:GU224)*(12/$C$63)&lt;=$C$9,0,1)),0)+IF(GW$63=$C$17,0,IF(GV$63=$C$17,$B224*(GV$60),0))</f>
        <v>0</v>
      </c>
      <c r="GW224" s="50">
        <f>IF(GW$63&lt;=$C$17,($C$34*GW$59*$B224/$C$63)*(IF(COUNTA($D224:GV224)*(12/$C$63)&lt;=$C$9,0,1)),0)+IF(GX$63=$C$17,0,IF(GW$63=$C$17,$B224*(GW$60),0))</f>
        <v>0</v>
      </c>
      <c r="GX224" s="50">
        <f>IF(GX$63&lt;=$C$17,($C$34*GX$59*$B224/$C$63)*(IF(COUNTA($D224:GW224)*(12/$C$63)&lt;=$C$9,0,1)),0)+IF(GY$63=$C$17,0,IF(GX$63=$C$17,$B224*(GX$60),0))</f>
        <v>0</v>
      </c>
      <c r="GY224" s="50">
        <f>IF(GY$63&lt;=$C$17,($C$34*GY$59*$B224/$C$63)*(IF(COUNTA($D224:GX224)*(12/$C$63)&lt;=$C$9,0,1)),0)+IF(GZ$63=$C$17,0,IF(GY$63=$C$17,$B224*(GY$60),0))</f>
        <v>0</v>
      </c>
      <c r="GZ224" s="50">
        <f>IF(GZ$63&lt;=$C$17,($C$34*GZ$59*$B224/$C$63)*(IF(COUNTA($D224:GY224)*(12/$C$63)&lt;=$C$9,0,1)),0)+IF(HA$63=$C$17,0,IF(GZ$63=$C$17,$B224*(GZ$60),0))</f>
        <v>0</v>
      </c>
      <c r="HA224" s="50">
        <f>IF(HA$63&lt;=$C$17,($C$34*HA$59*$B224/$C$63)*(IF(COUNTA($D224:GZ224)*(12/$C$63)&lt;=$C$9,0,1)),0)+IF(HB$63=$C$17,0,IF(HA$63=$C$17,$B224*(HA$60),0))</f>
        <v>0</v>
      </c>
      <c r="HB224" s="50">
        <f>IF(HB$63&lt;=$C$17,($C$34*HB$59*$B224/$C$63)*(IF(COUNTA($D224:HA224)*(12/$C$63)&lt;=$C$9,0,1)),0)+IF(HC$63=$C$17,0,IF(HB$63=$C$17,$B224*(HB$60),0))</f>
        <v>0</v>
      </c>
      <c r="HC224" s="50">
        <f>IF(HC$63&lt;=$C$17,($C$34*HC$59*$B224/$C$63)*(IF(COUNTA($D224:HB224)*(12/$C$63)&lt;=$C$9,0,1)),0)+IF(HD$63=$C$17,0,IF(HC$63=$C$17,$B224*(HC$60),0))</f>
        <v>0</v>
      </c>
      <c r="HD224" s="50">
        <f>IF(HD$63&lt;=$C$17,($C$34*HD$59*$B224/$C$63)*(IF(COUNTA($D224:HC224)*(12/$C$63)&lt;=$C$9,0,1)),0)+IF(HE$63=$C$17,0,IF(HD$63=$C$17,$B224*(HD$60),0))</f>
        <v>0</v>
      </c>
      <c r="HE224" s="50">
        <f>IF(HE$63&lt;=$C$17,($C$34*HE$59*$B224/$C$63)*(IF(COUNTA($D224:HD224)*(12/$C$63)&lt;=$C$9,0,1)),0)+IF(HF$63=$C$17,0,IF(HE$63=$C$17,$B224*(HE$60),0))</f>
        <v>0</v>
      </c>
      <c r="HF224" s="50">
        <f>IF(HF$63&lt;=$C$17,($C$34*HF$59*$B224/$C$63)*(IF(COUNTA($D224:HE224)*(12/$C$63)&lt;=$C$9,0,1)),0)+IF(HG$63=$C$17,0,IF(HF$63=$C$17,$B224*(HF$60),0))</f>
        <v>0</v>
      </c>
      <c r="HG224" s="50">
        <f>IF(HG$63&lt;=$C$17,($C$34*HG$59*$B224/$C$63)*(IF(COUNTA($D224:HF224)*(12/$C$63)&lt;=$C$9,0,1)),0)+IF(HH$63=$C$17,0,IF(HG$63=$C$17,$B224*(HG$60),0))</f>
        <v>0</v>
      </c>
      <c r="HH224" s="50">
        <f>IF(HH$63&lt;=$C$17,($C$34*HH$59*$B224/$C$63)*(IF(COUNTA($D224:HG224)*(12/$C$63)&lt;=$C$9,0,1)),0)+IF(HI$63=$C$17,0,IF(HH$63=$C$17,$B224*(HH$60),0))</f>
        <v>0</v>
      </c>
      <c r="HI224" s="50">
        <f>IF(HI$63&lt;=$C$17,($C$34*HI$59*$B224/$C$63)*(IF(COUNTA($D224:HH224)*(12/$C$63)&lt;=$C$9,0,1)),0)+IF(HJ$63=$C$17,0,IF(HI$63=$C$17,$B224*(HI$60),0))</f>
        <v>0</v>
      </c>
      <c r="HJ224" s="50">
        <f>IF(HJ$63&lt;=$C$17,($C$34*HJ$59*$B224/$C$63)*(IF(COUNTA($D224:HI224)*(12/$C$63)&lt;=$C$9,0,1)),0)+IF(HK$63=$C$17,0,IF(HJ$63=$C$17,$B224*(HJ$60),0))</f>
        <v>0</v>
      </c>
      <c r="HK224" s="50">
        <f>IF(HK$63&lt;=$C$17,($C$34*HK$59*$B224/$C$63)*(IF(COUNTA($D224:HJ224)*(12/$C$63)&lt;=$C$9,0,1)),0)+IF(HL$63=$C$17,0,IF(HK$63=$C$17,$B224*(HK$60),0))</f>
        <v>0</v>
      </c>
      <c r="HL224" s="50">
        <f>IF(HL$63&lt;=$C$17,($C$34*HL$59*$B224/$C$63)*(IF(COUNTA($D224:HK224)*(12/$C$63)&lt;=$C$9,0,1)),0)+IF(HM$63=$C$17,0,IF(HL$63=$C$17,$B224*(HL$60),0))</f>
        <v>0</v>
      </c>
      <c r="HM224" s="50">
        <f>IF(HM$63&lt;=$C$17,($C$34*HM$59*$B224/$C$63)*(IF(COUNTA($D224:HL224)*(12/$C$63)&lt;=$C$9,0,1)),0)+IF(HN$63=$C$17,0,IF(HM$63=$C$17,$B224*(HM$60),0))</f>
        <v>0</v>
      </c>
      <c r="HN224" s="50">
        <f>IF(HN$63&lt;=$C$17,($C$34*HN$59*$B224/$C$63)*(IF(COUNTA($D224:HM224)*(12/$C$63)&lt;=$C$9,0,1)),0)+IF(HO$63=$C$17,0,IF(HN$63=$C$17,$B224*(HN$60),0))</f>
        <v>0</v>
      </c>
      <c r="HO224" s="50">
        <f>IF(HO$63&lt;=$C$17,($C$34*HO$59*$B224/$C$63)*(IF(COUNTA($D224:HN224)*(12/$C$63)&lt;=$C$9,0,1)),0)+IF(HP$63=$C$17,0,IF(HO$63=$C$17,$B224*(HO$60),0))</f>
        <v>0</v>
      </c>
      <c r="HP224" s="50">
        <f>IF(HP$63&lt;=$C$17,($C$34*HP$59*$B224/$C$63)*(IF(COUNTA($D224:HO224)*(12/$C$63)&lt;=$C$9,0,1)),0)+IF(HQ$63=$C$17,0,IF(HP$63=$C$17,$B224*(HP$60),0))</f>
        <v>0</v>
      </c>
      <c r="HQ224" s="50">
        <f>IF(HQ$63&lt;=$C$17,($C$34*HQ$59*$B224/$C$63)*(IF(COUNTA($D224:HP224)*(12/$C$63)&lt;=$C$9,0,1)),0)+IF(HR$63=$C$17,0,IF(HQ$63=$C$17,$B224*(HQ$60),0))</f>
        <v>0</v>
      </c>
      <c r="HR224" s="50">
        <f>IF(HR$63&lt;=$C$17,($C$34*HR$59*$B224/$C$63)*(IF(COUNTA($D224:HQ224)*(12/$C$63)&lt;=$C$9,0,1)),0)+IF(HS$63=$C$17,0,IF(HR$63=$C$17,$B224*(HR$60),0))</f>
        <v>0</v>
      </c>
      <c r="HS224" s="50">
        <f>IF(HS$63&lt;=$C$17,($C$34*HS$59*$B224/$C$63)*(IF(COUNTA($D224:HR224)*(12/$C$63)&lt;=$C$9,0,1)),0)+IF(HT$63=$C$17,0,IF(HS$63=$C$17,$B224*(HS$60),0))</f>
        <v>0</v>
      </c>
      <c r="HT224" s="50">
        <f>IF(HT$63&lt;=$C$17,($C$34*HT$59*$B224/$C$63)*(IF(COUNTA($D224:HS224)*(12/$C$63)&lt;=$C$9,0,1)),0)+IF(HU$63=$C$17,0,IF(HT$63=$C$17,$B224*(HT$60),0))</f>
        <v>0</v>
      </c>
      <c r="HU224" s="50">
        <f>IF(HU$63&lt;=$C$17,($C$34*HU$59*$B224/$C$63)*(IF(COUNTA($D224:HT224)*(12/$C$63)&lt;=$C$9,0,1)),0)+IF(HV$63=$C$17,0,IF(HU$63=$C$17,$B224*(HU$60),0))</f>
        <v>0</v>
      </c>
      <c r="HV224" s="50">
        <f>IF(HV$63&lt;=$C$17,($C$34*HV$59*$B224/$C$63)*(IF(COUNTA($D224:HU224)*(12/$C$63)&lt;=$C$9,0,1)),0)+IF(HW$63=$C$17,0,IF(HV$63=$C$17,$B224*(HV$60),0))</f>
        <v>0</v>
      </c>
      <c r="HW224" s="50">
        <f>IF(HW$63&lt;=$C$17,($C$34*HW$59*$B224/$C$63)*(IF(COUNTA($D224:HV224)*(12/$C$63)&lt;=$C$9,0,1)),0)+IF(HX$63=$C$17,0,IF(HW$63=$C$17,$B224*(HW$60),0))</f>
        <v>0</v>
      </c>
      <c r="HX224" s="50">
        <f>IF(HX$63&lt;=$C$17,($C$34*HX$59*$B224/$C$63)*(IF(COUNTA($D224:HW224)*(12/$C$63)&lt;=$C$9,0,1)),0)+IF(HY$63=$C$17,0,IF(HX$63=$C$17,$B224*(HX$60),0))</f>
        <v>0</v>
      </c>
      <c r="HY224" s="50">
        <f>IF(HY$63&lt;=$C$17,($C$34*HY$59*$B224/$C$63)*(IF(COUNTA($D224:HX224)*(12/$C$63)&lt;=$C$9,0,1)),0)+IF(HZ$63=$C$17,0,IF(HY$63=$C$17,$B224*(HY$60),0))</f>
        <v>0</v>
      </c>
      <c r="HZ224" s="50">
        <f>IF(HZ$63&lt;=$C$17,($C$34*HZ$59*$B224/$C$63)*(IF(COUNTA($D224:HY224)*(12/$C$63)&lt;=$C$9,0,1)),0)+IF(IA$63=$C$17,0,IF(HZ$63=$C$17,$B224*(HZ$60),0))</f>
        <v>0</v>
      </c>
      <c r="IA224" s="50">
        <f>IF(IA$63&lt;=$C$17,($C$34*IA$59*$B224/$C$63)*(IF(COUNTA($D224:HZ224)*(12/$C$63)&lt;=$C$9,0,1)),0)+IF(IB$63=$C$17,0,IF(IA$63=$C$17,$B224*(IA$60),0))</f>
        <v>0</v>
      </c>
      <c r="IB224" s="50">
        <f>IF(IB$63&lt;=$C$17,($C$34*IB$59*$B224/$C$63)*(IF(COUNTA($D224:IA224)*(12/$C$63)&lt;=$C$9,0,1)),0)+IF(IC$63=$C$17,0,IF(IB$63=$C$17,$B224*(IB$60),0))</f>
        <v>0</v>
      </c>
      <c r="IC224" s="50">
        <f>IF(IC$63&lt;=$C$17,($C$34*IC$59*$B224/$C$63)*(IF(COUNTA($D224:IB224)*(12/$C$63)&lt;=$C$9,0,1)),0)+IF(ID$63=$C$17,0,IF(IC$63=$C$17,$B224*(IC$60),0))</f>
        <v>0</v>
      </c>
      <c r="ID224" s="50">
        <f>IF(ID$63&lt;=$C$17,($C$34*ID$59*$B224/$C$63)*(IF(COUNTA($D224:IC224)*(12/$C$63)&lt;=$C$9,0,1)),0)+IF(IE$63=$C$17,0,IF(ID$63=$C$17,$B224*(ID$60),0))</f>
        <v>0</v>
      </c>
      <c r="IE224" s="50">
        <f>IF(IE$63&lt;=$C$17,($C$34*IE$59*$B224/$C$63)*(IF(COUNTA($D224:ID224)*(12/$C$63)&lt;=$C$9,0,1)),0)+IF(IF$63=$C$17,0,IF(IE$63=$C$17,$B224*(IE$60),0))</f>
        <v>0</v>
      </c>
      <c r="IF224" s="50">
        <f>IF(IF$63&lt;=$C$17,($C$34*IF$59*$B224/$C$63)*(IF(COUNTA($D224:IE224)*(12/$C$63)&lt;=$C$9,0,1)),0)+IF(IG$63=$C$17,0,IF(IF$63=$C$17,$B224*(IF$60),0))</f>
        <v>0</v>
      </c>
      <c r="IG224" s="50">
        <f>IF(IG$63&lt;=$C$17,($C$34*IG$59*$B224/$C$63)*(IF(COUNTA($D224:IF224)*(12/$C$63)&lt;=$C$9,0,1)),0)+IF(IH$63=$C$17,0,IF(IG$63=$C$17,$B224*(IG$60),0))</f>
        <v>0</v>
      </c>
      <c r="IH224" s="50">
        <f>IF(IH$63&lt;=$C$17,($C$34*IH$59*$B224/$C$63)*(IF(COUNTA($D224:IG224)*(12/$C$63)&lt;=$C$9,0,1)),0)+IF(II$63=$C$17,0,IF(IH$63=$C$17,$B224*(IH$60),0))</f>
        <v>0</v>
      </c>
      <c r="II224" s="50">
        <f>IF(II$63&lt;=$C$17,($C$34*II$59*$B224/$C$63)*(IF(COUNTA($D224:IH224)*(12/$C$63)&lt;=$C$9,0,1)),0)+IF(IJ$63=$C$17,0,IF(II$63=$C$17,$B224*(II$60),0))</f>
        <v>0</v>
      </c>
      <c r="IJ224" s="50">
        <f>IF(IJ$63&lt;=$C$17,($C$34*IJ$59*$B224/$C$63)*(IF(COUNTA($D224:II224)*(12/$C$63)&lt;=$C$9,0,1)),0)+IF(IK$63=$C$17,0,IF(IJ$63=$C$17,$B224*(IJ$60),0))</f>
        <v>0</v>
      </c>
      <c r="IK224" s="50">
        <f>IF(IK$63&lt;=$C$17,($C$34*IK$59*$B224/$C$63)*(IF(COUNTA($D224:IJ224)*(12/$C$63)&lt;=$C$9,0,1)),0)+IF(IL$63=$C$17,0,IF(IK$63=$C$17,$B224*(IK$60),0))</f>
        <v>0</v>
      </c>
      <c r="IL224" s="50">
        <f>IF(IL$63&lt;=$C$17,($C$34*IL$59*$B224/$C$63)*(IF(COUNTA($D224:IK224)*(12/$C$63)&lt;=$C$9,0,1)),0)+IF(IM$63=$C$17,0,IF(IL$63=$C$17,$B224*(IL$60),0))</f>
        <v>0</v>
      </c>
      <c r="IM224" s="50">
        <f>IF(IM$63&lt;=$C$17,($C$34*IM$59*$B224/$C$63)*(IF(COUNTA($D224:IL224)*(12/$C$63)&lt;=$C$9,0,1)),0)+IF(IN$63=$C$17,0,IF(IM$63=$C$17,$B224*(IM$60),0))</f>
        <v>0</v>
      </c>
      <c r="IN224" s="50">
        <f>IF(IN$63&lt;=$C$17,($C$34*IN$59*$B224/$C$63)*(IF(COUNTA($D224:IM224)*(12/$C$63)&lt;=$C$9,0,1)),0)+IF(IO$63=$C$17,0,IF(IN$63=$C$17,$B224*(IN$60),0))</f>
        <v>0</v>
      </c>
      <c r="IO224" s="50">
        <f>IF(IO$63&lt;=$C$17,($C$34*IO$59*$B224/$C$63)*(IF(COUNTA($D224:IN224)*(12/$C$63)&lt;=$C$9,0,1)),0)+IF(IP$63=$C$17,0,IF(IO$63=$C$17,$B224*(IO$60),0))</f>
        <v>0</v>
      </c>
      <c r="IP224" s="50">
        <f>IF(IP$63&lt;=$C$17,($C$34*IP$59*$B224/$C$63)*(IF(COUNTA($D224:IO224)*(12/$C$63)&lt;=$C$9,0,1)),0)+IF(IQ$63=$C$17,0,IF(IP$63=$C$17,$B224*(IP$60),0))</f>
        <v>0</v>
      </c>
      <c r="IQ224" s="50">
        <f>IF(IQ$63&lt;=$C$17,($C$34*IQ$59*$B224/$C$63)*(IF(COUNTA($D224:IP224)*(12/$C$63)&lt;=$C$9,0,1)),0)+IF(IR$63=$C$17,0,IF(IQ$63=$C$17,$B224*(IQ$60),0))</f>
        <v>0</v>
      </c>
      <c r="IR224" s="50">
        <f>IF(IR$63&lt;=$C$17,($C$34*IR$59*$B224/$C$63)*(IF(COUNTA($D224:IQ224)*(12/$C$63)&lt;=$C$9,0,1)),0)+IF(IS$63=$C$17,0,IF(IR$63=$C$17,$B224*(IR$60),0))</f>
        <v>0</v>
      </c>
      <c r="IS224" s="50">
        <f>IF(IS$63&lt;=$C$17,($C$34*IS$59*$B224/$C$63)*(IF(COUNTA($D224:IR224)*(12/$C$63)&lt;=$C$9,0,1)),0)+IF(IT$63=$C$17,0,IF(IS$63=$C$17,$B224*(IS$60),0))</f>
        <v>0</v>
      </c>
      <c r="IT224" s="50">
        <f>IF(IT$63&lt;=$C$17,($C$34*IT$59*$B224/$C$63)*(IF(COUNTA($D224:IS224)*(12/$C$63)&lt;=$C$9,0,1)),0)+IF(IU$63=$C$17,0,IF(IT$63=$C$17,$B224*(IT$60),0))</f>
        <v>0</v>
      </c>
      <c r="IU224" s="50">
        <f>IF(IU$63&lt;=$C$17,($C$34*IU$59*$B224/$C$63)*(IF(COUNTA($D224:IT224)*(12/$C$63)&lt;=$C$9,0,1)),0)+IF(IV$63=$C$17,0,IF(IU$63=$C$17,$B224*(IU$60),0))</f>
        <v>0</v>
      </c>
      <c r="IV224" s="50">
        <f>IF(IV$63&lt;=$C$17,($C$34*IV$59*$B224/$C$63)*(IF(COUNTA($D224:IU224)*(12/$C$63)&lt;=$C$9,0,1)),0)+IF(IW$63=$C$17,0,IF(IV$63=$C$17,$B224*(IV$60),0))</f>
        <v>0</v>
      </c>
      <c r="IW224" s="50">
        <f>IF(IW$63&lt;=$C$17,($C$34*IW$59*$B224/$C$63)*(IF(COUNTA($D224:IV224)*(12/$C$63)&lt;=$C$9,0,1)),0)+IF(IX$63=$C$17,0,IF(IW$63=$C$17,$B224*(IW$60),0))</f>
        <v>0</v>
      </c>
      <c r="IX224" s="50"/>
      <c r="IY224" s="50"/>
      <c r="IZ224" s="50"/>
      <c r="JA224" s="50"/>
      <c r="JB224" s="50"/>
      <c r="JC224" s="50"/>
      <c r="JD224" s="50"/>
      <c r="JE224" s="50"/>
      <c r="JF224" s="50"/>
      <c r="JG224" s="50"/>
      <c r="JH224" s="50"/>
      <c r="JI224" s="50"/>
      <c r="JJ224" s="50"/>
      <c r="JK224" s="50"/>
      <c r="JL224" s="50"/>
      <c r="JM224" s="50"/>
      <c r="JN224" s="50"/>
      <c r="JO224" s="50"/>
      <c r="JP224" s="50"/>
      <c r="JQ224" s="50"/>
      <c r="JR224" s="50"/>
      <c r="JS224" s="50"/>
      <c r="JT224" s="50"/>
      <c r="JU224" s="50"/>
      <c r="JV224" s="50"/>
      <c r="JW224" s="50"/>
      <c r="JX224" s="50"/>
      <c r="JY224" s="50"/>
      <c r="JZ224" s="50"/>
      <c r="KA224" s="50"/>
      <c r="KB224" s="50"/>
      <c r="KC224" s="50"/>
      <c r="KD224" s="50"/>
      <c r="KE224" s="50"/>
      <c r="KF224" s="50"/>
      <c r="KG224" s="50"/>
      <c r="KH224" s="50"/>
      <c r="KI224" s="50"/>
      <c r="KJ224" s="50"/>
      <c r="KK224" s="50"/>
      <c r="KL224" s="50"/>
      <c r="KM224" s="50"/>
      <c r="KN224" s="50"/>
      <c r="KO224" s="50"/>
      <c r="KP224" s="50"/>
      <c r="KQ224" s="50"/>
      <c r="KR224" s="50"/>
      <c r="KS224" s="50"/>
      <c r="KT224" s="50"/>
      <c r="KU224" s="50"/>
      <c r="KV224" s="50"/>
      <c r="KW224" s="50"/>
      <c r="KX224" s="50"/>
      <c r="KY224" s="50"/>
      <c r="KZ224" s="50"/>
      <c r="LA224" s="50"/>
      <c r="LB224" s="50"/>
      <c r="LC224" s="50"/>
      <c r="LD224" s="50"/>
      <c r="LE224" s="50"/>
      <c r="LF224" s="50"/>
      <c r="LG224" s="50"/>
      <c r="LH224" s="50"/>
      <c r="LI224" s="50"/>
      <c r="LJ224" s="50"/>
      <c r="LK224" s="50"/>
      <c r="LL224" s="50"/>
      <c r="LM224" s="50"/>
      <c r="LN224" s="50"/>
      <c r="LO224" s="50"/>
      <c r="LP224" s="50"/>
      <c r="LQ224" s="50"/>
      <c r="LR224" s="50"/>
      <c r="LS224" s="50"/>
      <c r="LT224" s="50"/>
      <c r="LU224" s="50"/>
      <c r="LV224" s="50"/>
      <c r="LW224" s="50"/>
      <c r="LX224" s="50"/>
      <c r="LY224" s="50"/>
      <c r="LZ224" s="50"/>
      <c r="MA224" s="50"/>
      <c r="MB224" s="50"/>
      <c r="MC224" s="50"/>
      <c r="MD224" s="50"/>
      <c r="ME224" s="50"/>
      <c r="MF224" s="50"/>
      <c r="MG224" s="50"/>
      <c r="MH224" s="50"/>
      <c r="MI224" s="50"/>
      <c r="MJ224" s="50"/>
      <c r="MK224" s="50"/>
      <c r="ML224" s="50"/>
      <c r="MM224" s="50"/>
      <c r="MN224" s="50"/>
      <c r="MO224" s="50"/>
      <c r="MP224" s="50"/>
      <c r="MQ224" s="50"/>
      <c r="MR224" s="50"/>
      <c r="MS224" s="50"/>
      <c r="MT224" s="50"/>
      <c r="MU224" s="50"/>
      <c r="MV224" s="50"/>
      <c r="MW224" s="50"/>
      <c r="MX224" s="50"/>
      <c r="MY224" s="50"/>
      <c r="MZ224" s="50"/>
      <c r="NA224" s="50"/>
      <c r="NB224" s="50"/>
      <c r="NC224" s="50"/>
      <c r="ND224" s="50"/>
      <c r="NE224" s="50"/>
      <c r="NF224" s="50"/>
      <c r="NG224" s="50"/>
      <c r="NH224" s="50"/>
      <c r="NI224" s="50"/>
      <c r="NJ224" s="50"/>
      <c r="NK224" s="50"/>
      <c r="NL224" s="50"/>
      <c r="NM224" s="50"/>
      <c r="NN224" s="50"/>
      <c r="NO224" s="50"/>
      <c r="NP224" s="50"/>
      <c r="NQ224" s="50"/>
      <c r="NR224" s="50"/>
      <c r="NS224" s="50"/>
      <c r="NT224" s="50"/>
      <c r="NU224" s="50"/>
    </row>
    <row r="225" spans="1:385" outlineLevel="1" x14ac:dyDescent="0.25">
      <c r="A225" s="2" t="s">
        <v>55</v>
      </c>
      <c r="B225" s="79">
        <f ca="1">+OFFSET($D$52,0,COUNTA($B$66:B224),,)</f>
        <v>0</v>
      </c>
      <c r="C225" s="88">
        <f t="shared" si="63"/>
        <v>0</v>
      </c>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47"/>
      <c r="EO225" s="47"/>
      <c r="EP225" s="47"/>
      <c r="EQ225" s="47"/>
      <c r="ER225" s="47"/>
      <c r="ES225" s="47"/>
      <c r="ET225" s="47"/>
      <c r="EU225" s="47"/>
      <c r="EV225" s="47"/>
      <c r="EW225" s="47"/>
      <c r="EX225" s="47"/>
      <c r="EY225" s="47"/>
      <c r="EZ225" s="47"/>
      <c r="FA225" s="47"/>
      <c r="FB225" s="47"/>
      <c r="FC225" s="47"/>
      <c r="FD225" s="47"/>
      <c r="FE225" s="47"/>
      <c r="FF225" s="47"/>
      <c r="FG225" s="50">
        <f>IF(FH$63&gt;$C$17,0,-FG$53*(12/$C$63))</f>
        <v>0</v>
      </c>
      <c r="FH225" s="50">
        <f>IF(FH$63&lt;=$C$17,($C$34*FH$59*$B225/$C$63)*(IF(COUNTA($D225:FG225)*(12/$C$63)&lt;=$C$9,0,1)),0)+IF(FI$63=$C$17,0,IF(FH$63=$C$17,$B225*(FH$60),0))</f>
        <v>0</v>
      </c>
      <c r="FI225" s="50">
        <f>IF(FI$63&lt;=$C$17,($C$34*FI$59*$B225/$C$63)*(IF(COUNTA($D225:FH225)*(12/$C$63)&lt;=$C$9,0,1)),0)+IF(FJ$63=$C$17,0,IF(FI$63=$C$17,$B225*(FI$60),0))</f>
        <v>0</v>
      </c>
      <c r="FJ225" s="50">
        <f>IF(FJ$63&lt;=$C$17,($C$34*FJ$59*$B225/$C$63)*(IF(COUNTA($D225:FI225)*(12/$C$63)&lt;=$C$9,0,1)),0)+IF(FK$63=$C$17,0,IF(FJ$63=$C$17,$B225*(FJ$60),0))</f>
        <v>0</v>
      </c>
      <c r="FK225" s="50">
        <f>IF(FK$63&lt;=$C$17,($C$34*FK$59*$B225/$C$63)*(IF(COUNTA($D225:FJ225)*(12/$C$63)&lt;=$C$9,0,1)),0)+IF(FL$63=$C$17,0,IF(FK$63=$C$17,$B225*(FK$60),0))</f>
        <v>0</v>
      </c>
      <c r="FL225" s="50">
        <f>IF(FL$63&lt;=$C$17,($C$34*FL$59*$B225/$C$63)*(IF(COUNTA($D225:FK225)*(12/$C$63)&lt;=$C$9,0,1)),0)+IF(FM$63=$C$17,0,IF(FL$63=$C$17,$B225*(FL$60),0))</f>
        <v>0</v>
      </c>
      <c r="FM225" s="50">
        <f>IF(FM$63&lt;=$C$17,($C$34*FM$59*$B225/$C$63)*(IF(COUNTA($D225:FL225)*(12/$C$63)&lt;=$C$9,0,1)),0)+IF(FN$63=$C$17,0,IF(FM$63=$C$17,$B225*(FM$60),0))</f>
        <v>0</v>
      </c>
      <c r="FN225" s="50">
        <f>IF(FN$63&lt;=$C$17,($C$34*FN$59*$B225/$C$63)*(IF(COUNTA($D225:FM225)*(12/$C$63)&lt;=$C$9,0,1)),0)+IF(FO$63=$C$17,0,IF(FN$63=$C$17,$B225*(FN$60),0))</f>
        <v>0</v>
      </c>
      <c r="FO225" s="50">
        <f>IF(FO$63&lt;=$C$17,($C$34*FO$59*$B225/$C$63)*(IF(COUNTA($D225:FN225)*(12/$C$63)&lt;=$C$9,0,1)),0)+IF(FP$63=$C$17,0,IF(FO$63=$C$17,$B225*(FO$60),0))</f>
        <v>0</v>
      </c>
      <c r="FP225" s="50">
        <f>IF(FP$63&lt;=$C$17,($C$34*FP$59*$B225/$C$63)*(IF(COUNTA($D225:FO225)*(12/$C$63)&lt;=$C$9,0,1)),0)+IF(FQ$63=$C$17,0,IF(FP$63=$C$17,$B225*(FP$60),0))</f>
        <v>0</v>
      </c>
      <c r="FQ225" s="50">
        <f>IF(FQ$63&lt;=$C$17,($C$34*FQ$59*$B225/$C$63)*(IF(COUNTA($D225:FP225)*(12/$C$63)&lt;=$C$9,0,1)),0)+IF(FR$63=$C$17,0,IF(FQ$63=$C$17,$B225*(FQ$60),0))</f>
        <v>0</v>
      </c>
      <c r="FR225" s="50">
        <f>IF(FR$63&lt;=$C$17,($C$34*FR$59*$B225/$C$63)*(IF(COUNTA($D225:FQ225)*(12/$C$63)&lt;=$C$9,0,1)),0)+IF(FS$63=$C$17,0,IF(FR$63=$C$17,$B225*(FR$60),0))</f>
        <v>0</v>
      </c>
      <c r="FS225" s="50">
        <f>IF(FS$63&lt;=$C$17,($C$34*FS$59*$B225/$C$63)*(IF(COUNTA($D225:FR225)*(12/$C$63)&lt;=$C$9,0,1)),0)+IF(FT$63=$C$17,0,IF(FS$63=$C$17,$B225*(FS$60),0))</f>
        <v>0</v>
      </c>
      <c r="FT225" s="50">
        <f>IF(FT$63&lt;=$C$17,($C$34*FT$59*$B225/$C$63)*(IF(COUNTA($D225:FS225)*(12/$C$63)&lt;=$C$9,0,1)),0)+IF(FU$63=$C$17,0,IF(FT$63=$C$17,$B225*(FT$60),0))</f>
        <v>0</v>
      </c>
      <c r="FU225" s="50">
        <f>IF(FU$63&lt;=$C$17,($C$34*FU$59*$B225/$C$63)*(IF(COUNTA($D225:FT225)*(12/$C$63)&lt;=$C$9,0,1)),0)+IF(FV$63=$C$17,0,IF(FU$63=$C$17,$B225*(FU$60),0))</f>
        <v>0</v>
      </c>
      <c r="FV225" s="50">
        <f>IF(FV$63&lt;=$C$17,($C$34*FV$59*$B225/$C$63)*(IF(COUNTA($D225:FU225)*(12/$C$63)&lt;=$C$9,0,1)),0)+IF(FW$63=$C$17,0,IF(FV$63=$C$17,$B225*(FV$60),0))</f>
        <v>0</v>
      </c>
      <c r="FW225" s="50">
        <f>IF(FW$63&lt;=$C$17,($C$34*FW$59*$B225/$C$63)*(IF(COUNTA($D225:FV225)*(12/$C$63)&lt;=$C$9,0,1)),0)+IF(FX$63=$C$17,0,IF(FW$63=$C$17,$B225*(FW$60),0))</f>
        <v>0</v>
      </c>
      <c r="FX225" s="50">
        <f>IF(FX$63&lt;=$C$17,($C$34*FX$59*$B225/$C$63)*(IF(COUNTA($D225:FW225)*(12/$C$63)&lt;=$C$9,0,1)),0)+IF(FY$63=$C$17,0,IF(FX$63=$C$17,$B225*(FX$60),0))</f>
        <v>0</v>
      </c>
      <c r="FY225" s="50">
        <f>IF(FY$63&lt;=$C$17,($C$34*FY$59*$B225/$C$63)*(IF(COUNTA($D225:FX225)*(12/$C$63)&lt;=$C$9,0,1)),0)+IF(FZ$63=$C$17,0,IF(FY$63=$C$17,$B225*(FY$60),0))</f>
        <v>0</v>
      </c>
      <c r="FZ225" s="50">
        <f>IF(FZ$63&lt;=$C$17,($C$34*FZ$59*$B225/$C$63)*(IF(COUNTA($D225:FY225)*(12/$C$63)&lt;=$C$9,0,1)),0)+IF(GA$63=$C$17,0,IF(FZ$63=$C$17,$B225*(FZ$60),0))</f>
        <v>0</v>
      </c>
      <c r="GA225" s="50">
        <f>IF(GA$63&lt;=$C$17,($C$34*GA$59*$B225/$C$63)*(IF(COUNTA($D225:FZ225)*(12/$C$63)&lt;=$C$9,0,1)),0)+IF(GB$63=$C$17,0,IF(GA$63=$C$17,$B225*(GA$60),0))</f>
        <v>0</v>
      </c>
      <c r="GB225" s="50">
        <f>IF(GB$63&lt;=$C$17,($C$34*GB$59*$B225/$C$63)*(IF(COUNTA($D225:GA225)*(12/$C$63)&lt;=$C$9,0,1)),0)+IF(GC$63=$C$17,0,IF(GB$63=$C$17,$B225*(GB$60),0))</f>
        <v>0</v>
      </c>
      <c r="GC225" s="50">
        <f>IF(GC$63&lt;=$C$17,($C$34*GC$59*$B225/$C$63)*(IF(COUNTA($D225:GB225)*(12/$C$63)&lt;=$C$9,0,1)),0)+IF(GD$63=$C$17,0,IF(GC$63=$C$17,$B225*(GC$60),0))</f>
        <v>0</v>
      </c>
      <c r="GD225" s="50">
        <f>IF(GD$63&lt;=$C$17,($C$34*GD$59*$B225/$C$63)*(IF(COUNTA($D225:GC225)*(12/$C$63)&lt;=$C$9,0,1)),0)+IF(GE$63=$C$17,0,IF(GD$63=$C$17,$B225*(GD$60),0))</f>
        <v>0</v>
      </c>
      <c r="GE225" s="50">
        <f>IF(GE$63&lt;=$C$17,($C$34*GE$59*$B225/$C$63)*(IF(COUNTA($D225:GD225)*(12/$C$63)&lt;=$C$9,0,1)),0)+IF(GF$63=$C$17,0,IF(GE$63=$C$17,$B225*(GE$60),0))</f>
        <v>0</v>
      </c>
      <c r="GF225" s="50">
        <f>IF(GF$63&lt;=$C$17,($C$34*GF$59*$B225/$C$63)*(IF(COUNTA($D225:GE225)*(12/$C$63)&lt;=$C$9,0,1)),0)+IF(GG$63=$C$17,0,IF(GF$63=$C$17,$B225*(GF$60),0))</f>
        <v>0</v>
      </c>
      <c r="GG225" s="50">
        <f>IF(GG$63&lt;=$C$17,($C$34*GG$59*$B225/$C$63)*(IF(COUNTA($D225:GF225)*(12/$C$63)&lt;=$C$9,0,1)),0)+IF(GH$63=$C$17,0,IF(GG$63=$C$17,$B225*(GG$60),0))</f>
        <v>0</v>
      </c>
      <c r="GH225" s="50">
        <f>IF(GH$63&lt;=$C$17,($C$34*GH$59*$B225/$C$63)*(IF(COUNTA($D225:GG225)*(12/$C$63)&lt;=$C$9,0,1)),0)+IF(GI$63=$C$17,0,IF(GH$63=$C$17,$B225*(GH$60),0))</f>
        <v>0</v>
      </c>
      <c r="GI225" s="50">
        <f>IF(GI$63&lt;=$C$17,($C$34*GI$59*$B225/$C$63)*(IF(COUNTA($D225:GH225)*(12/$C$63)&lt;=$C$9,0,1)),0)+IF(GJ$63=$C$17,0,IF(GI$63=$C$17,$B225*(GI$60),0))</f>
        <v>0</v>
      </c>
      <c r="GJ225" s="50">
        <f>IF(GJ$63&lt;=$C$17,($C$34*GJ$59*$B225/$C$63)*(IF(COUNTA($D225:GI225)*(12/$C$63)&lt;=$C$9,0,1)),0)+IF(GK$63=$C$17,0,IF(GJ$63=$C$17,$B225*(GJ$60),0))</f>
        <v>0</v>
      </c>
      <c r="GK225" s="50">
        <f>IF(GK$63&lt;=$C$17,($C$34*GK$59*$B225/$C$63)*(IF(COUNTA($D225:GJ225)*(12/$C$63)&lt;=$C$9,0,1)),0)+IF(GL$63=$C$17,0,IF(GK$63=$C$17,$B225*(GK$60),0))</f>
        <v>0</v>
      </c>
      <c r="GL225" s="50">
        <f>IF(GL$63&lt;=$C$17,($C$34*GL$59*$B225/$C$63)*(IF(COUNTA($D225:GK225)*(12/$C$63)&lt;=$C$9,0,1)),0)+IF(GM$63=$C$17,0,IF(GL$63=$C$17,$B225*(GL$60),0))</f>
        <v>0</v>
      </c>
      <c r="GM225" s="50">
        <f>IF(GM$63&lt;=$C$17,($C$34*GM$59*$B225/$C$63)*(IF(COUNTA($D225:GL225)*(12/$C$63)&lt;=$C$9,0,1)),0)+IF(GN$63=$C$17,0,IF(GM$63=$C$17,$B225*(GM$60),0))</f>
        <v>0</v>
      </c>
      <c r="GN225" s="50">
        <f>IF(GN$63&lt;=$C$17,($C$34*GN$59*$B225/$C$63)*(IF(COUNTA($D225:GM225)*(12/$C$63)&lt;=$C$9,0,1)),0)+IF(GO$63=$C$17,0,IF(GN$63=$C$17,$B225*(GN$60),0))</f>
        <v>0</v>
      </c>
      <c r="GO225" s="50">
        <f>IF(GO$63&lt;=$C$17,($C$34*GO$59*$B225/$C$63)*(IF(COUNTA($D225:GN225)*(12/$C$63)&lt;=$C$9,0,1)),0)+IF(GP$63=$C$17,0,IF(GO$63=$C$17,$B225*(GO$60),0))</f>
        <v>0</v>
      </c>
      <c r="GP225" s="50">
        <f>IF(GP$63&lt;=$C$17,($C$34*GP$59*$B225/$C$63)*(IF(COUNTA($D225:GO225)*(12/$C$63)&lt;=$C$9,0,1)),0)+IF(GQ$63=$C$17,0,IF(GP$63=$C$17,$B225*(GP$60),0))</f>
        <v>0</v>
      </c>
      <c r="GQ225" s="50">
        <f>IF(GQ$63&lt;=$C$17,($C$34*GQ$59*$B225/$C$63)*(IF(COUNTA($D225:GP225)*(12/$C$63)&lt;=$C$9,0,1)),0)+IF(GR$63=$C$17,0,IF(GQ$63=$C$17,$B225*(GQ$60),0))</f>
        <v>0</v>
      </c>
      <c r="GR225" s="50">
        <f>IF(GR$63&lt;=$C$17,($C$34*GR$59*$B225/$C$63)*(IF(COUNTA($D225:GQ225)*(12/$C$63)&lt;=$C$9,0,1)),0)+IF(GS$63=$C$17,0,IF(GR$63=$C$17,$B225*(GR$60),0))</f>
        <v>0</v>
      </c>
      <c r="GS225" s="50">
        <f>IF(GS$63&lt;=$C$17,($C$34*GS$59*$B225/$C$63)*(IF(COUNTA($D225:GR225)*(12/$C$63)&lt;=$C$9,0,1)),0)+IF(GT$63=$C$17,0,IF(GS$63=$C$17,$B225*(GS$60),0))</f>
        <v>0</v>
      </c>
      <c r="GT225" s="50">
        <f>IF(GT$63&lt;=$C$17,($C$34*GT$59*$B225/$C$63)*(IF(COUNTA($D225:GS225)*(12/$C$63)&lt;=$C$9,0,1)),0)+IF(GU$63=$C$17,0,IF(GT$63=$C$17,$B225*(GT$60),0))</f>
        <v>0</v>
      </c>
      <c r="GU225" s="50">
        <f>IF(GU$63&lt;=$C$17,($C$34*GU$59*$B225/$C$63)*(IF(COUNTA($D225:GT225)*(12/$C$63)&lt;=$C$9,0,1)),0)+IF(GV$63=$C$17,0,IF(GU$63=$C$17,$B225*(GU$60),0))</f>
        <v>0</v>
      </c>
      <c r="GV225" s="50">
        <f>IF(GV$63&lt;=$C$17,($C$34*GV$59*$B225/$C$63)*(IF(COUNTA($D225:GU225)*(12/$C$63)&lt;=$C$9,0,1)),0)+IF(GW$63=$C$17,0,IF(GV$63=$C$17,$B225*(GV$60),0))</f>
        <v>0</v>
      </c>
      <c r="GW225" s="50">
        <f>IF(GW$63&lt;=$C$17,($C$34*GW$59*$B225/$C$63)*(IF(COUNTA($D225:GV225)*(12/$C$63)&lt;=$C$9,0,1)),0)+IF(GX$63=$C$17,0,IF(GW$63=$C$17,$B225*(GW$60),0))</f>
        <v>0</v>
      </c>
      <c r="GX225" s="50">
        <f>IF(GX$63&lt;=$C$17,($C$34*GX$59*$B225/$C$63)*(IF(COUNTA($D225:GW225)*(12/$C$63)&lt;=$C$9,0,1)),0)+IF(GY$63=$C$17,0,IF(GX$63=$C$17,$B225*(GX$60),0))</f>
        <v>0</v>
      </c>
      <c r="GY225" s="50">
        <f>IF(GY$63&lt;=$C$17,($C$34*GY$59*$B225/$C$63)*(IF(COUNTA($D225:GX225)*(12/$C$63)&lt;=$C$9,0,1)),0)+IF(GZ$63=$C$17,0,IF(GY$63=$C$17,$B225*(GY$60),0))</f>
        <v>0</v>
      </c>
      <c r="GZ225" s="50">
        <f>IF(GZ$63&lt;=$C$17,($C$34*GZ$59*$B225/$C$63)*(IF(COUNTA($D225:GY225)*(12/$C$63)&lt;=$C$9,0,1)),0)+IF(HA$63=$C$17,0,IF(GZ$63=$C$17,$B225*(GZ$60),0))</f>
        <v>0</v>
      </c>
      <c r="HA225" s="50">
        <f>IF(HA$63&lt;=$C$17,($C$34*HA$59*$B225/$C$63)*(IF(COUNTA($D225:GZ225)*(12/$C$63)&lt;=$C$9,0,1)),0)+IF(HB$63=$C$17,0,IF(HA$63=$C$17,$B225*(HA$60),0))</f>
        <v>0</v>
      </c>
      <c r="HB225" s="50">
        <f>IF(HB$63&lt;=$C$17,($C$34*HB$59*$B225/$C$63)*(IF(COUNTA($D225:HA225)*(12/$C$63)&lt;=$C$9,0,1)),0)+IF(HC$63=$C$17,0,IF(HB$63=$C$17,$B225*(HB$60),0))</f>
        <v>0</v>
      </c>
      <c r="HC225" s="50">
        <f>IF(HC$63&lt;=$C$17,($C$34*HC$59*$B225/$C$63)*(IF(COUNTA($D225:HB225)*(12/$C$63)&lt;=$C$9,0,1)),0)+IF(HD$63=$C$17,0,IF(HC$63=$C$17,$B225*(HC$60),0))</f>
        <v>0</v>
      </c>
      <c r="HD225" s="50">
        <f>IF(HD$63&lt;=$C$17,($C$34*HD$59*$B225/$C$63)*(IF(COUNTA($D225:HC225)*(12/$C$63)&lt;=$C$9,0,1)),0)+IF(HE$63=$C$17,0,IF(HD$63=$C$17,$B225*(HD$60),0))</f>
        <v>0</v>
      </c>
      <c r="HE225" s="50">
        <f>IF(HE$63&lt;=$C$17,($C$34*HE$59*$B225/$C$63)*(IF(COUNTA($D225:HD225)*(12/$C$63)&lt;=$C$9,0,1)),0)+IF(HF$63=$C$17,0,IF(HE$63=$C$17,$B225*(HE$60),0))</f>
        <v>0</v>
      </c>
      <c r="HF225" s="50">
        <f>IF(HF$63&lt;=$C$17,($C$34*HF$59*$B225/$C$63)*(IF(COUNTA($D225:HE225)*(12/$C$63)&lt;=$C$9,0,1)),0)+IF(HG$63=$C$17,0,IF(HF$63=$C$17,$B225*(HF$60),0))</f>
        <v>0</v>
      </c>
      <c r="HG225" s="50">
        <f>IF(HG$63&lt;=$C$17,($C$34*HG$59*$B225/$C$63)*(IF(COUNTA($D225:HF225)*(12/$C$63)&lt;=$C$9,0,1)),0)+IF(HH$63=$C$17,0,IF(HG$63=$C$17,$B225*(HG$60),0))</f>
        <v>0</v>
      </c>
      <c r="HH225" s="50">
        <f>IF(HH$63&lt;=$C$17,($C$34*HH$59*$B225/$C$63)*(IF(COUNTA($D225:HG225)*(12/$C$63)&lt;=$C$9,0,1)),0)+IF(HI$63=$C$17,0,IF(HH$63=$C$17,$B225*(HH$60),0))</f>
        <v>0</v>
      </c>
      <c r="HI225" s="50">
        <f>IF(HI$63&lt;=$C$17,($C$34*HI$59*$B225/$C$63)*(IF(COUNTA($D225:HH225)*(12/$C$63)&lt;=$C$9,0,1)),0)+IF(HJ$63=$C$17,0,IF(HI$63=$C$17,$B225*(HI$60),0))</f>
        <v>0</v>
      </c>
      <c r="HJ225" s="50">
        <f>IF(HJ$63&lt;=$C$17,($C$34*HJ$59*$B225/$C$63)*(IF(COUNTA($D225:HI225)*(12/$C$63)&lt;=$C$9,0,1)),0)+IF(HK$63=$C$17,0,IF(HJ$63=$C$17,$B225*(HJ$60),0))</f>
        <v>0</v>
      </c>
      <c r="HK225" s="50">
        <f>IF(HK$63&lt;=$C$17,($C$34*HK$59*$B225/$C$63)*(IF(COUNTA($D225:HJ225)*(12/$C$63)&lt;=$C$9,0,1)),0)+IF(HL$63=$C$17,0,IF(HK$63=$C$17,$B225*(HK$60),0))</f>
        <v>0</v>
      </c>
      <c r="HL225" s="50">
        <f>IF(HL$63&lt;=$C$17,($C$34*HL$59*$B225/$C$63)*(IF(COUNTA($D225:HK225)*(12/$C$63)&lt;=$C$9,0,1)),0)+IF(HM$63=$C$17,0,IF(HL$63=$C$17,$B225*(HL$60),0))</f>
        <v>0</v>
      </c>
      <c r="HM225" s="50">
        <f>IF(HM$63&lt;=$C$17,($C$34*HM$59*$B225/$C$63)*(IF(COUNTA($D225:HL225)*(12/$C$63)&lt;=$C$9,0,1)),0)+IF(HN$63=$C$17,0,IF(HM$63=$C$17,$B225*(HM$60),0))</f>
        <v>0</v>
      </c>
      <c r="HN225" s="50">
        <f>IF(HN$63&lt;=$C$17,($C$34*HN$59*$B225/$C$63)*(IF(COUNTA($D225:HM225)*(12/$C$63)&lt;=$C$9,0,1)),0)+IF(HO$63=$C$17,0,IF(HN$63=$C$17,$B225*(HN$60),0))</f>
        <v>0</v>
      </c>
      <c r="HO225" s="50">
        <f>IF(HO$63&lt;=$C$17,($C$34*HO$59*$B225/$C$63)*(IF(COUNTA($D225:HN225)*(12/$C$63)&lt;=$C$9,0,1)),0)+IF(HP$63=$C$17,0,IF(HO$63=$C$17,$B225*(HO$60),0))</f>
        <v>0</v>
      </c>
      <c r="HP225" s="50">
        <f>IF(HP$63&lt;=$C$17,($C$34*HP$59*$B225/$C$63)*(IF(COUNTA($D225:HO225)*(12/$C$63)&lt;=$C$9,0,1)),0)+IF(HQ$63=$C$17,0,IF(HP$63=$C$17,$B225*(HP$60),0))</f>
        <v>0</v>
      </c>
      <c r="HQ225" s="50">
        <f>IF(HQ$63&lt;=$C$17,($C$34*HQ$59*$B225/$C$63)*(IF(COUNTA($D225:HP225)*(12/$C$63)&lt;=$C$9,0,1)),0)+IF(HR$63=$C$17,0,IF(HQ$63=$C$17,$B225*(HQ$60),0))</f>
        <v>0</v>
      </c>
      <c r="HR225" s="50">
        <f>IF(HR$63&lt;=$C$17,($C$34*HR$59*$B225/$C$63)*(IF(COUNTA($D225:HQ225)*(12/$C$63)&lt;=$C$9,0,1)),0)+IF(HS$63=$C$17,0,IF(HR$63=$C$17,$B225*(HR$60),0))</f>
        <v>0</v>
      </c>
      <c r="HS225" s="50">
        <f>IF(HS$63&lt;=$C$17,($C$34*HS$59*$B225/$C$63)*(IF(COUNTA($D225:HR225)*(12/$C$63)&lt;=$C$9,0,1)),0)+IF(HT$63=$C$17,0,IF(HS$63=$C$17,$B225*(HS$60),0))</f>
        <v>0</v>
      </c>
      <c r="HT225" s="50">
        <f>IF(HT$63&lt;=$C$17,($C$34*HT$59*$B225/$C$63)*(IF(COUNTA($D225:HS225)*(12/$C$63)&lt;=$C$9,0,1)),0)+IF(HU$63=$C$17,0,IF(HT$63=$C$17,$B225*(HT$60),0))</f>
        <v>0</v>
      </c>
      <c r="HU225" s="50">
        <f>IF(HU$63&lt;=$C$17,($C$34*HU$59*$B225/$C$63)*(IF(COUNTA($D225:HT225)*(12/$C$63)&lt;=$C$9,0,1)),0)+IF(HV$63=$C$17,0,IF(HU$63=$C$17,$B225*(HU$60),0))</f>
        <v>0</v>
      </c>
      <c r="HV225" s="50">
        <f>IF(HV$63&lt;=$C$17,($C$34*HV$59*$B225/$C$63)*(IF(COUNTA($D225:HU225)*(12/$C$63)&lt;=$C$9,0,1)),0)+IF(HW$63=$C$17,0,IF(HV$63=$C$17,$B225*(HV$60),0))</f>
        <v>0</v>
      </c>
      <c r="HW225" s="50">
        <f>IF(HW$63&lt;=$C$17,($C$34*HW$59*$B225/$C$63)*(IF(COUNTA($D225:HV225)*(12/$C$63)&lt;=$C$9,0,1)),0)+IF(HX$63=$C$17,0,IF(HW$63=$C$17,$B225*(HW$60),0))</f>
        <v>0</v>
      </c>
      <c r="HX225" s="50">
        <f>IF(HX$63&lt;=$C$17,($C$34*HX$59*$B225/$C$63)*(IF(COUNTA($D225:HW225)*(12/$C$63)&lt;=$C$9,0,1)),0)+IF(HY$63=$C$17,0,IF(HX$63=$C$17,$B225*(HX$60),0))</f>
        <v>0</v>
      </c>
      <c r="HY225" s="50">
        <f>IF(HY$63&lt;=$C$17,($C$34*HY$59*$B225/$C$63)*(IF(COUNTA($D225:HX225)*(12/$C$63)&lt;=$C$9,0,1)),0)+IF(HZ$63=$C$17,0,IF(HY$63=$C$17,$B225*(HY$60),0))</f>
        <v>0</v>
      </c>
      <c r="HZ225" s="50">
        <f>IF(HZ$63&lt;=$C$17,($C$34*HZ$59*$B225/$C$63)*(IF(COUNTA($D225:HY225)*(12/$C$63)&lt;=$C$9,0,1)),0)+IF(IA$63=$C$17,0,IF(HZ$63=$C$17,$B225*(HZ$60),0))</f>
        <v>0</v>
      </c>
      <c r="IA225" s="50">
        <f>IF(IA$63&lt;=$C$17,($C$34*IA$59*$B225/$C$63)*(IF(COUNTA($D225:HZ225)*(12/$C$63)&lt;=$C$9,0,1)),0)+IF(IB$63=$C$17,0,IF(IA$63=$C$17,$B225*(IA$60),0))</f>
        <v>0</v>
      </c>
      <c r="IB225" s="50">
        <f>IF(IB$63&lt;=$C$17,($C$34*IB$59*$B225/$C$63)*(IF(COUNTA($D225:IA225)*(12/$C$63)&lt;=$C$9,0,1)),0)+IF(IC$63=$C$17,0,IF(IB$63=$C$17,$B225*(IB$60),0))</f>
        <v>0</v>
      </c>
      <c r="IC225" s="50">
        <f>IF(IC$63&lt;=$C$17,($C$34*IC$59*$B225/$C$63)*(IF(COUNTA($D225:IB225)*(12/$C$63)&lt;=$C$9,0,1)),0)+IF(ID$63=$C$17,0,IF(IC$63=$C$17,$B225*(IC$60),0))</f>
        <v>0</v>
      </c>
      <c r="ID225" s="50">
        <f>IF(ID$63&lt;=$C$17,($C$34*ID$59*$B225/$C$63)*(IF(COUNTA($D225:IC225)*(12/$C$63)&lt;=$C$9,0,1)),0)+IF(IE$63=$C$17,0,IF(ID$63=$C$17,$B225*(ID$60),0))</f>
        <v>0</v>
      </c>
      <c r="IE225" s="50">
        <f>IF(IE$63&lt;=$C$17,($C$34*IE$59*$B225/$C$63)*(IF(COUNTA($D225:ID225)*(12/$C$63)&lt;=$C$9,0,1)),0)+IF(IF$63=$C$17,0,IF(IE$63=$C$17,$B225*(IE$60),0))</f>
        <v>0</v>
      </c>
      <c r="IF225" s="50">
        <f>IF(IF$63&lt;=$C$17,($C$34*IF$59*$B225/$C$63)*(IF(COUNTA($D225:IE225)*(12/$C$63)&lt;=$C$9,0,1)),0)+IF(IG$63=$C$17,0,IF(IF$63=$C$17,$B225*(IF$60),0))</f>
        <v>0</v>
      </c>
      <c r="IG225" s="50">
        <f>IF(IG$63&lt;=$C$17,($C$34*IG$59*$B225/$C$63)*(IF(COUNTA($D225:IF225)*(12/$C$63)&lt;=$C$9,0,1)),0)+IF(IH$63=$C$17,0,IF(IG$63=$C$17,$B225*(IG$60),0))</f>
        <v>0</v>
      </c>
      <c r="IH225" s="50">
        <f>IF(IH$63&lt;=$C$17,($C$34*IH$59*$B225/$C$63)*(IF(COUNTA($D225:IG225)*(12/$C$63)&lt;=$C$9,0,1)),0)+IF(II$63=$C$17,0,IF(IH$63=$C$17,$B225*(IH$60),0))</f>
        <v>0</v>
      </c>
      <c r="II225" s="50">
        <f>IF(II$63&lt;=$C$17,($C$34*II$59*$B225/$C$63)*(IF(COUNTA($D225:IH225)*(12/$C$63)&lt;=$C$9,0,1)),0)+IF(IJ$63=$C$17,0,IF(II$63=$C$17,$B225*(II$60),0))</f>
        <v>0</v>
      </c>
      <c r="IJ225" s="50">
        <f>IF(IJ$63&lt;=$C$17,($C$34*IJ$59*$B225/$C$63)*(IF(COUNTA($D225:II225)*(12/$C$63)&lt;=$C$9,0,1)),0)+IF(IK$63=$C$17,0,IF(IJ$63=$C$17,$B225*(IJ$60),0))</f>
        <v>0</v>
      </c>
      <c r="IK225" s="50">
        <f>IF(IK$63&lt;=$C$17,($C$34*IK$59*$B225/$C$63)*(IF(COUNTA($D225:IJ225)*(12/$C$63)&lt;=$C$9,0,1)),0)+IF(IL$63=$C$17,0,IF(IK$63=$C$17,$B225*(IK$60),0))</f>
        <v>0</v>
      </c>
      <c r="IL225" s="50">
        <f>IF(IL$63&lt;=$C$17,($C$34*IL$59*$B225/$C$63)*(IF(COUNTA($D225:IK225)*(12/$C$63)&lt;=$C$9,0,1)),0)+IF(IM$63=$C$17,0,IF(IL$63=$C$17,$B225*(IL$60),0))</f>
        <v>0</v>
      </c>
      <c r="IM225" s="50">
        <f>IF(IM$63&lt;=$C$17,($C$34*IM$59*$B225/$C$63)*(IF(COUNTA($D225:IL225)*(12/$C$63)&lt;=$C$9,0,1)),0)+IF(IN$63=$C$17,0,IF(IM$63=$C$17,$B225*(IM$60),0))</f>
        <v>0</v>
      </c>
      <c r="IN225" s="50">
        <f>IF(IN$63&lt;=$C$17,($C$34*IN$59*$B225/$C$63)*(IF(COUNTA($D225:IM225)*(12/$C$63)&lt;=$C$9,0,1)),0)+IF(IO$63=$C$17,0,IF(IN$63=$C$17,$B225*(IN$60),0))</f>
        <v>0</v>
      </c>
      <c r="IO225" s="50">
        <f>IF(IO$63&lt;=$C$17,($C$34*IO$59*$B225/$C$63)*(IF(COUNTA($D225:IN225)*(12/$C$63)&lt;=$C$9,0,1)),0)+IF(IP$63=$C$17,0,IF(IO$63=$C$17,$B225*(IO$60),0))</f>
        <v>0</v>
      </c>
      <c r="IP225" s="50">
        <f>IF(IP$63&lt;=$C$17,($C$34*IP$59*$B225/$C$63)*(IF(COUNTA($D225:IO225)*(12/$C$63)&lt;=$C$9,0,1)),0)+IF(IQ$63=$C$17,0,IF(IP$63=$C$17,$B225*(IP$60),0))</f>
        <v>0</v>
      </c>
      <c r="IQ225" s="50">
        <f>IF(IQ$63&lt;=$C$17,($C$34*IQ$59*$B225/$C$63)*(IF(COUNTA($D225:IP225)*(12/$C$63)&lt;=$C$9,0,1)),0)+IF(IR$63=$C$17,0,IF(IQ$63=$C$17,$B225*(IQ$60),0))</f>
        <v>0</v>
      </c>
      <c r="IR225" s="50">
        <f>IF(IR$63&lt;=$C$17,($C$34*IR$59*$B225/$C$63)*(IF(COUNTA($D225:IQ225)*(12/$C$63)&lt;=$C$9,0,1)),0)+IF(IS$63=$C$17,0,IF(IR$63=$C$17,$B225*(IR$60),0))</f>
        <v>0</v>
      </c>
      <c r="IS225" s="50">
        <f>IF(IS$63&lt;=$C$17,($C$34*IS$59*$B225/$C$63)*(IF(COUNTA($D225:IR225)*(12/$C$63)&lt;=$C$9,0,1)),0)+IF(IT$63=$C$17,0,IF(IS$63=$C$17,$B225*(IS$60),0))</f>
        <v>0</v>
      </c>
      <c r="IT225" s="50">
        <f>IF(IT$63&lt;=$C$17,($C$34*IT$59*$B225/$C$63)*(IF(COUNTA($D225:IS225)*(12/$C$63)&lt;=$C$9,0,1)),0)+IF(IU$63=$C$17,0,IF(IT$63=$C$17,$B225*(IT$60),0))</f>
        <v>0</v>
      </c>
      <c r="IU225" s="50">
        <f>IF(IU$63&lt;=$C$17,($C$34*IU$59*$B225/$C$63)*(IF(COUNTA($D225:IT225)*(12/$C$63)&lt;=$C$9,0,1)),0)+IF(IV$63=$C$17,0,IF(IU$63=$C$17,$B225*(IU$60),0))</f>
        <v>0</v>
      </c>
      <c r="IV225" s="50">
        <f>IF(IV$63&lt;=$C$17,($C$34*IV$59*$B225/$C$63)*(IF(COUNTA($D225:IU225)*(12/$C$63)&lt;=$C$9,0,1)),0)+IF(IW$63=$C$17,0,IF(IV$63=$C$17,$B225*(IV$60),0))</f>
        <v>0</v>
      </c>
      <c r="IW225" s="50">
        <f>IF(IW$63&lt;=$C$17,($C$34*IW$59*$B225/$C$63)*(IF(COUNTA($D225:IV225)*(12/$C$63)&lt;=$C$9,0,1)),0)+IF(IX$63=$C$17,0,IF(IW$63=$C$17,$B225*(IW$60),0))</f>
        <v>0</v>
      </c>
      <c r="IX225" s="50"/>
      <c r="IY225" s="50"/>
      <c r="IZ225" s="50"/>
      <c r="JA225" s="50"/>
      <c r="JB225" s="50"/>
      <c r="JC225" s="50"/>
      <c r="JD225" s="50"/>
      <c r="JE225" s="50"/>
      <c r="JF225" s="50"/>
      <c r="JG225" s="50"/>
      <c r="JH225" s="50"/>
      <c r="JI225" s="50"/>
      <c r="JJ225" s="50"/>
      <c r="JK225" s="50"/>
      <c r="JL225" s="50"/>
      <c r="JM225" s="50"/>
      <c r="JN225" s="50"/>
      <c r="JO225" s="50"/>
      <c r="JP225" s="50"/>
      <c r="JQ225" s="50"/>
      <c r="JR225" s="50"/>
      <c r="JS225" s="50"/>
      <c r="JT225" s="50"/>
      <c r="JU225" s="50"/>
      <c r="JV225" s="50"/>
      <c r="JW225" s="50"/>
      <c r="JX225" s="50"/>
      <c r="JY225" s="50"/>
      <c r="JZ225" s="50"/>
      <c r="KA225" s="50"/>
      <c r="KB225" s="50"/>
      <c r="KC225" s="50"/>
      <c r="KD225" s="50"/>
      <c r="KE225" s="50"/>
      <c r="KF225" s="50"/>
      <c r="KG225" s="50"/>
      <c r="KH225" s="50"/>
      <c r="KI225" s="50"/>
      <c r="KJ225" s="50"/>
      <c r="KK225" s="50"/>
      <c r="KL225" s="50"/>
      <c r="KM225" s="50"/>
      <c r="KN225" s="50"/>
      <c r="KO225" s="50"/>
      <c r="KP225" s="50"/>
      <c r="KQ225" s="50"/>
      <c r="KR225" s="50"/>
      <c r="KS225" s="50"/>
      <c r="KT225" s="50"/>
      <c r="KU225" s="50"/>
      <c r="KV225" s="50"/>
      <c r="KW225" s="50"/>
      <c r="KX225" s="50"/>
      <c r="KY225" s="50"/>
      <c r="KZ225" s="50"/>
      <c r="LA225" s="50"/>
      <c r="LB225" s="50"/>
      <c r="LC225" s="50"/>
      <c r="LD225" s="50"/>
      <c r="LE225" s="50"/>
      <c r="LF225" s="50"/>
      <c r="LG225" s="50"/>
      <c r="LH225" s="50"/>
      <c r="LI225" s="50"/>
      <c r="LJ225" s="50"/>
      <c r="LK225" s="50"/>
      <c r="LL225" s="50"/>
      <c r="LM225" s="50"/>
      <c r="LN225" s="50"/>
      <c r="LO225" s="50"/>
      <c r="LP225" s="50"/>
      <c r="LQ225" s="50"/>
      <c r="LR225" s="50"/>
      <c r="LS225" s="50"/>
      <c r="LT225" s="50"/>
      <c r="LU225" s="50"/>
      <c r="LV225" s="50"/>
      <c r="LW225" s="50"/>
      <c r="LX225" s="50"/>
      <c r="LY225" s="50"/>
      <c r="LZ225" s="50"/>
      <c r="MA225" s="50"/>
      <c r="MB225" s="50"/>
      <c r="MC225" s="50"/>
      <c r="MD225" s="50"/>
      <c r="ME225" s="50"/>
      <c r="MF225" s="50"/>
      <c r="MG225" s="50"/>
      <c r="MH225" s="50"/>
      <c r="MI225" s="50"/>
      <c r="MJ225" s="50"/>
      <c r="MK225" s="50"/>
      <c r="ML225" s="50"/>
      <c r="MM225" s="50"/>
      <c r="MN225" s="50"/>
      <c r="MO225" s="50"/>
      <c r="MP225" s="50"/>
      <c r="MQ225" s="50"/>
      <c r="MR225" s="50"/>
      <c r="MS225" s="50"/>
      <c r="MT225" s="50"/>
      <c r="MU225" s="50"/>
      <c r="MV225" s="50"/>
      <c r="MW225" s="50"/>
      <c r="MX225" s="50"/>
      <c r="MY225" s="50"/>
      <c r="MZ225" s="50"/>
      <c r="NA225" s="50"/>
      <c r="NB225" s="50"/>
      <c r="NC225" s="50"/>
      <c r="ND225" s="50"/>
      <c r="NE225" s="50"/>
      <c r="NF225" s="50"/>
      <c r="NG225" s="50"/>
      <c r="NH225" s="50"/>
      <c r="NI225" s="50"/>
      <c r="NJ225" s="50"/>
      <c r="NK225" s="50"/>
      <c r="NL225" s="50"/>
      <c r="NM225" s="50"/>
      <c r="NN225" s="50"/>
      <c r="NO225" s="50"/>
      <c r="NP225" s="50"/>
      <c r="NQ225" s="50"/>
      <c r="NR225" s="50"/>
      <c r="NS225" s="50"/>
      <c r="NT225" s="50"/>
      <c r="NU225" s="50"/>
    </row>
    <row r="226" spans="1:385" outlineLevel="1" x14ac:dyDescent="0.25">
      <c r="A226" s="2" t="s">
        <v>55</v>
      </c>
      <c r="B226" s="79">
        <f ca="1">+OFFSET($D$52,0,COUNTA($B$66:B225),,)</f>
        <v>0</v>
      </c>
      <c r="C226" s="88">
        <f t="shared" si="63"/>
        <v>0</v>
      </c>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47"/>
      <c r="EJ226" s="47"/>
      <c r="EK226" s="47"/>
      <c r="EL226" s="47"/>
      <c r="EM226" s="47"/>
      <c r="EN226" s="47"/>
      <c r="EO226" s="47"/>
      <c r="EP226" s="47"/>
      <c r="EQ226" s="47"/>
      <c r="ER226" s="47"/>
      <c r="ES226" s="47"/>
      <c r="ET226" s="47"/>
      <c r="EU226" s="47"/>
      <c r="EV226" s="47"/>
      <c r="EW226" s="47"/>
      <c r="EX226" s="47"/>
      <c r="EY226" s="47"/>
      <c r="EZ226" s="47"/>
      <c r="FA226" s="47"/>
      <c r="FB226" s="47"/>
      <c r="FC226" s="47"/>
      <c r="FD226" s="47"/>
      <c r="FE226" s="47"/>
      <c r="FF226" s="47"/>
      <c r="FG226" s="47"/>
      <c r="FH226" s="50">
        <f>IF(FI$63&gt;$C$17,0,-FH$53*(12/$C$63))</f>
        <v>0</v>
      </c>
      <c r="FI226" s="50">
        <f>IF(FI$63&lt;=$C$17,($C$34*FI$59*$B226/$C$63)*(IF(COUNTA($D226:FH226)*(12/$C$63)&lt;=$C$9,0,1)),0)+IF(FJ$63=$C$17,0,IF(FI$63=$C$17,$B226*(FI$60),0))</f>
        <v>0</v>
      </c>
      <c r="FJ226" s="50">
        <f>IF(FJ$63&lt;=$C$17,($C$34*FJ$59*$B226/$C$63)*(IF(COUNTA($D226:FI226)*(12/$C$63)&lt;=$C$9,0,1)),0)+IF(FK$63=$C$17,0,IF(FJ$63=$C$17,$B226*(FJ$60),0))</f>
        <v>0</v>
      </c>
      <c r="FK226" s="50">
        <f>IF(FK$63&lt;=$C$17,($C$34*FK$59*$B226/$C$63)*(IF(COUNTA($D226:FJ226)*(12/$C$63)&lt;=$C$9,0,1)),0)+IF(FL$63=$C$17,0,IF(FK$63=$C$17,$B226*(FK$60),0))</f>
        <v>0</v>
      </c>
      <c r="FL226" s="50">
        <f>IF(FL$63&lt;=$C$17,($C$34*FL$59*$B226/$C$63)*(IF(COUNTA($D226:FK226)*(12/$C$63)&lt;=$C$9,0,1)),0)+IF(FM$63=$C$17,0,IF(FL$63=$C$17,$B226*(FL$60),0))</f>
        <v>0</v>
      </c>
      <c r="FM226" s="50">
        <f>IF(FM$63&lt;=$C$17,($C$34*FM$59*$B226/$C$63)*(IF(COUNTA($D226:FL226)*(12/$C$63)&lt;=$C$9,0,1)),0)+IF(FN$63=$C$17,0,IF(FM$63=$C$17,$B226*(FM$60),0))</f>
        <v>0</v>
      </c>
      <c r="FN226" s="50">
        <f>IF(FN$63&lt;=$C$17,($C$34*FN$59*$B226/$C$63)*(IF(COUNTA($D226:FM226)*(12/$C$63)&lt;=$C$9,0,1)),0)+IF(FO$63=$C$17,0,IF(FN$63=$C$17,$B226*(FN$60),0))</f>
        <v>0</v>
      </c>
      <c r="FO226" s="50">
        <f>IF(FO$63&lt;=$C$17,($C$34*FO$59*$B226/$C$63)*(IF(COUNTA($D226:FN226)*(12/$C$63)&lt;=$C$9,0,1)),0)+IF(FP$63=$C$17,0,IF(FO$63=$C$17,$B226*(FO$60),0))</f>
        <v>0</v>
      </c>
      <c r="FP226" s="50">
        <f>IF(FP$63&lt;=$C$17,($C$34*FP$59*$B226/$C$63)*(IF(COUNTA($D226:FO226)*(12/$C$63)&lt;=$C$9,0,1)),0)+IF(FQ$63=$C$17,0,IF(FP$63=$C$17,$B226*(FP$60),0))</f>
        <v>0</v>
      </c>
      <c r="FQ226" s="50">
        <f>IF(FQ$63&lt;=$C$17,($C$34*FQ$59*$B226/$C$63)*(IF(COUNTA($D226:FP226)*(12/$C$63)&lt;=$C$9,0,1)),0)+IF(FR$63=$C$17,0,IF(FQ$63=$C$17,$B226*(FQ$60),0))</f>
        <v>0</v>
      </c>
      <c r="FR226" s="50">
        <f>IF(FR$63&lt;=$C$17,($C$34*FR$59*$B226/$C$63)*(IF(COUNTA($D226:FQ226)*(12/$C$63)&lt;=$C$9,0,1)),0)+IF(FS$63=$C$17,0,IF(FR$63=$C$17,$B226*(FR$60),0))</f>
        <v>0</v>
      </c>
      <c r="FS226" s="50">
        <f>IF(FS$63&lt;=$C$17,($C$34*FS$59*$B226/$C$63)*(IF(COUNTA($D226:FR226)*(12/$C$63)&lt;=$C$9,0,1)),0)+IF(FT$63=$C$17,0,IF(FS$63=$C$17,$B226*(FS$60),0))</f>
        <v>0</v>
      </c>
      <c r="FT226" s="50">
        <f>IF(FT$63&lt;=$C$17,($C$34*FT$59*$B226/$C$63)*(IF(COUNTA($D226:FS226)*(12/$C$63)&lt;=$C$9,0,1)),0)+IF(FU$63=$C$17,0,IF(FT$63=$C$17,$B226*(FT$60),0))</f>
        <v>0</v>
      </c>
      <c r="FU226" s="50">
        <f>IF(FU$63&lt;=$C$17,($C$34*FU$59*$B226/$C$63)*(IF(COUNTA($D226:FT226)*(12/$C$63)&lt;=$C$9,0,1)),0)+IF(FV$63=$C$17,0,IF(FU$63=$C$17,$B226*(FU$60),0))</f>
        <v>0</v>
      </c>
      <c r="FV226" s="50">
        <f>IF(FV$63&lt;=$C$17,($C$34*FV$59*$B226/$C$63)*(IF(COUNTA($D226:FU226)*(12/$C$63)&lt;=$C$9,0,1)),0)+IF(FW$63=$C$17,0,IF(FV$63=$C$17,$B226*(FV$60),0))</f>
        <v>0</v>
      </c>
      <c r="FW226" s="50">
        <f>IF(FW$63&lt;=$C$17,($C$34*FW$59*$B226/$C$63)*(IF(COUNTA($D226:FV226)*(12/$C$63)&lt;=$C$9,0,1)),0)+IF(FX$63=$C$17,0,IF(FW$63=$C$17,$B226*(FW$60),0))</f>
        <v>0</v>
      </c>
      <c r="FX226" s="50">
        <f>IF(FX$63&lt;=$C$17,($C$34*FX$59*$B226/$C$63)*(IF(COUNTA($D226:FW226)*(12/$C$63)&lt;=$C$9,0,1)),0)+IF(FY$63=$C$17,0,IF(FX$63=$C$17,$B226*(FX$60),0))</f>
        <v>0</v>
      </c>
      <c r="FY226" s="50">
        <f>IF(FY$63&lt;=$C$17,($C$34*FY$59*$B226/$C$63)*(IF(COUNTA($D226:FX226)*(12/$C$63)&lt;=$C$9,0,1)),0)+IF(FZ$63=$C$17,0,IF(FY$63=$C$17,$B226*(FY$60),0))</f>
        <v>0</v>
      </c>
      <c r="FZ226" s="50">
        <f>IF(FZ$63&lt;=$C$17,($C$34*FZ$59*$B226/$C$63)*(IF(COUNTA($D226:FY226)*(12/$C$63)&lt;=$C$9,0,1)),0)+IF(GA$63=$C$17,0,IF(FZ$63=$C$17,$B226*(FZ$60),0))</f>
        <v>0</v>
      </c>
      <c r="GA226" s="50">
        <f>IF(GA$63&lt;=$C$17,($C$34*GA$59*$B226/$C$63)*(IF(COUNTA($D226:FZ226)*(12/$C$63)&lt;=$C$9,0,1)),0)+IF(GB$63=$C$17,0,IF(GA$63=$C$17,$B226*(GA$60),0))</f>
        <v>0</v>
      </c>
      <c r="GB226" s="50">
        <f>IF(GB$63&lt;=$C$17,($C$34*GB$59*$B226/$C$63)*(IF(COUNTA($D226:GA226)*(12/$C$63)&lt;=$C$9,0,1)),0)+IF(GC$63=$C$17,0,IF(GB$63=$C$17,$B226*(GB$60),0))</f>
        <v>0</v>
      </c>
      <c r="GC226" s="50">
        <f>IF(GC$63&lt;=$C$17,($C$34*GC$59*$B226/$C$63)*(IF(COUNTA($D226:GB226)*(12/$C$63)&lt;=$C$9,0,1)),0)+IF(GD$63=$C$17,0,IF(GC$63=$C$17,$B226*(GC$60),0))</f>
        <v>0</v>
      </c>
      <c r="GD226" s="50">
        <f>IF(GD$63&lt;=$C$17,($C$34*GD$59*$B226/$C$63)*(IF(COUNTA($D226:GC226)*(12/$C$63)&lt;=$C$9,0,1)),0)+IF(GE$63=$C$17,0,IF(GD$63=$C$17,$B226*(GD$60),0))</f>
        <v>0</v>
      </c>
      <c r="GE226" s="50">
        <f>IF(GE$63&lt;=$C$17,($C$34*GE$59*$B226/$C$63)*(IF(COUNTA($D226:GD226)*(12/$C$63)&lt;=$C$9,0,1)),0)+IF(GF$63=$C$17,0,IF(GE$63=$C$17,$B226*(GE$60),0))</f>
        <v>0</v>
      </c>
      <c r="GF226" s="50">
        <f>IF(GF$63&lt;=$C$17,($C$34*GF$59*$B226/$C$63)*(IF(COUNTA($D226:GE226)*(12/$C$63)&lt;=$C$9,0,1)),0)+IF(GG$63=$C$17,0,IF(GF$63=$C$17,$B226*(GF$60),0))</f>
        <v>0</v>
      </c>
      <c r="GG226" s="50">
        <f>IF(GG$63&lt;=$C$17,($C$34*GG$59*$B226/$C$63)*(IF(COUNTA($D226:GF226)*(12/$C$63)&lt;=$C$9,0,1)),0)+IF(GH$63=$C$17,0,IF(GG$63=$C$17,$B226*(GG$60),0))</f>
        <v>0</v>
      </c>
      <c r="GH226" s="50">
        <f>IF(GH$63&lt;=$C$17,($C$34*GH$59*$B226/$C$63)*(IF(COUNTA($D226:GG226)*(12/$C$63)&lt;=$C$9,0,1)),0)+IF(GI$63=$C$17,0,IF(GH$63=$C$17,$B226*(GH$60),0))</f>
        <v>0</v>
      </c>
      <c r="GI226" s="50">
        <f>IF(GI$63&lt;=$C$17,($C$34*GI$59*$B226/$C$63)*(IF(COUNTA($D226:GH226)*(12/$C$63)&lt;=$C$9,0,1)),0)+IF(GJ$63=$C$17,0,IF(GI$63=$C$17,$B226*(GI$60),0))</f>
        <v>0</v>
      </c>
      <c r="GJ226" s="50">
        <f>IF(GJ$63&lt;=$C$17,($C$34*GJ$59*$B226/$C$63)*(IF(COUNTA($D226:GI226)*(12/$C$63)&lt;=$C$9,0,1)),0)+IF(GK$63=$C$17,0,IF(GJ$63=$C$17,$B226*(GJ$60),0))</f>
        <v>0</v>
      </c>
      <c r="GK226" s="50">
        <f>IF(GK$63&lt;=$C$17,($C$34*GK$59*$B226/$C$63)*(IF(COUNTA($D226:GJ226)*(12/$C$63)&lt;=$C$9,0,1)),0)+IF(GL$63=$C$17,0,IF(GK$63=$C$17,$B226*(GK$60),0))</f>
        <v>0</v>
      </c>
      <c r="GL226" s="50">
        <f>IF(GL$63&lt;=$C$17,($C$34*GL$59*$B226/$C$63)*(IF(COUNTA($D226:GK226)*(12/$C$63)&lt;=$C$9,0,1)),0)+IF(GM$63=$C$17,0,IF(GL$63=$C$17,$B226*(GL$60),0))</f>
        <v>0</v>
      </c>
      <c r="GM226" s="50">
        <f>IF(GM$63&lt;=$C$17,($C$34*GM$59*$B226/$C$63)*(IF(COUNTA($D226:GL226)*(12/$C$63)&lt;=$C$9,0,1)),0)+IF(GN$63=$C$17,0,IF(GM$63=$C$17,$B226*(GM$60),0))</f>
        <v>0</v>
      </c>
      <c r="GN226" s="50">
        <f>IF(GN$63&lt;=$C$17,($C$34*GN$59*$B226/$C$63)*(IF(COUNTA($D226:GM226)*(12/$C$63)&lt;=$C$9,0,1)),0)+IF(GO$63=$C$17,0,IF(GN$63=$C$17,$B226*(GN$60),0))</f>
        <v>0</v>
      </c>
      <c r="GO226" s="50">
        <f>IF(GO$63&lt;=$C$17,($C$34*GO$59*$B226/$C$63)*(IF(COUNTA($D226:GN226)*(12/$C$63)&lt;=$C$9,0,1)),0)+IF(GP$63=$C$17,0,IF(GO$63=$C$17,$B226*(GO$60),0))</f>
        <v>0</v>
      </c>
      <c r="GP226" s="50">
        <f>IF(GP$63&lt;=$C$17,($C$34*GP$59*$B226/$C$63)*(IF(COUNTA($D226:GO226)*(12/$C$63)&lt;=$C$9,0,1)),0)+IF(GQ$63=$C$17,0,IF(GP$63=$C$17,$B226*(GP$60),0))</f>
        <v>0</v>
      </c>
      <c r="GQ226" s="50">
        <f>IF(GQ$63&lt;=$C$17,($C$34*GQ$59*$B226/$C$63)*(IF(COUNTA($D226:GP226)*(12/$C$63)&lt;=$C$9,0,1)),0)+IF(GR$63=$C$17,0,IF(GQ$63=$C$17,$B226*(GQ$60),0))</f>
        <v>0</v>
      </c>
      <c r="GR226" s="50">
        <f>IF(GR$63&lt;=$C$17,($C$34*GR$59*$B226/$C$63)*(IF(COUNTA($D226:GQ226)*(12/$C$63)&lt;=$C$9,0,1)),0)+IF(GS$63=$C$17,0,IF(GR$63=$C$17,$B226*(GR$60),0))</f>
        <v>0</v>
      </c>
      <c r="GS226" s="50">
        <f>IF(GS$63&lt;=$C$17,($C$34*GS$59*$B226/$C$63)*(IF(COUNTA($D226:GR226)*(12/$C$63)&lt;=$C$9,0,1)),0)+IF(GT$63=$C$17,0,IF(GS$63=$C$17,$B226*(GS$60),0))</f>
        <v>0</v>
      </c>
      <c r="GT226" s="50">
        <f>IF(GT$63&lt;=$C$17,($C$34*GT$59*$B226/$C$63)*(IF(COUNTA($D226:GS226)*(12/$C$63)&lt;=$C$9,0,1)),0)+IF(GU$63=$C$17,0,IF(GT$63=$C$17,$B226*(GT$60),0))</f>
        <v>0</v>
      </c>
      <c r="GU226" s="50">
        <f>IF(GU$63&lt;=$C$17,($C$34*GU$59*$B226/$C$63)*(IF(COUNTA($D226:GT226)*(12/$C$63)&lt;=$C$9,0,1)),0)+IF(GV$63=$C$17,0,IF(GU$63=$C$17,$B226*(GU$60),0))</f>
        <v>0</v>
      </c>
      <c r="GV226" s="50">
        <f>IF(GV$63&lt;=$C$17,($C$34*GV$59*$B226/$C$63)*(IF(COUNTA($D226:GU226)*(12/$C$63)&lt;=$C$9,0,1)),0)+IF(GW$63=$C$17,0,IF(GV$63=$C$17,$B226*(GV$60),0))</f>
        <v>0</v>
      </c>
      <c r="GW226" s="50">
        <f>IF(GW$63&lt;=$C$17,($C$34*GW$59*$B226/$C$63)*(IF(COUNTA($D226:GV226)*(12/$C$63)&lt;=$C$9,0,1)),0)+IF(GX$63=$C$17,0,IF(GW$63=$C$17,$B226*(GW$60),0))</f>
        <v>0</v>
      </c>
      <c r="GX226" s="50">
        <f>IF(GX$63&lt;=$C$17,($C$34*GX$59*$B226/$C$63)*(IF(COUNTA($D226:GW226)*(12/$C$63)&lt;=$C$9,0,1)),0)+IF(GY$63=$C$17,0,IF(GX$63=$C$17,$B226*(GX$60),0))</f>
        <v>0</v>
      </c>
      <c r="GY226" s="50">
        <f>IF(GY$63&lt;=$C$17,($C$34*GY$59*$B226/$C$63)*(IF(COUNTA($D226:GX226)*(12/$C$63)&lt;=$C$9,0,1)),0)+IF(GZ$63=$C$17,0,IF(GY$63=$C$17,$B226*(GY$60),0))</f>
        <v>0</v>
      </c>
      <c r="GZ226" s="50">
        <f>IF(GZ$63&lt;=$C$17,($C$34*GZ$59*$B226/$C$63)*(IF(COUNTA($D226:GY226)*(12/$C$63)&lt;=$C$9,0,1)),0)+IF(HA$63=$C$17,0,IF(GZ$63=$C$17,$B226*(GZ$60),0))</f>
        <v>0</v>
      </c>
      <c r="HA226" s="50">
        <f>IF(HA$63&lt;=$C$17,($C$34*HA$59*$B226/$C$63)*(IF(COUNTA($D226:GZ226)*(12/$C$63)&lt;=$C$9,0,1)),0)+IF(HB$63=$C$17,0,IF(HA$63=$C$17,$B226*(HA$60),0))</f>
        <v>0</v>
      </c>
      <c r="HB226" s="50">
        <f>IF(HB$63&lt;=$C$17,($C$34*HB$59*$B226/$C$63)*(IF(COUNTA($D226:HA226)*(12/$C$63)&lt;=$C$9,0,1)),0)+IF(HC$63=$C$17,0,IF(HB$63=$C$17,$B226*(HB$60),0))</f>
        <v>0</v>
      </c>
      <c r="HC226" s="50">
        <f>IF(HC$63&lt;=$C$17,($C$34*HC$59*$B226/$C$63)*(IF(COUNTA($D226:HB226)*(12/$C$63)&lt;=$C$9,0,1)),0)+IF(HD$63=$C$17,0,IF(HC$63=$C$17,$B226*(HC$60),0))</f>
        <v>0</v>
      </c>
      <c r="HD226" s="50">
        <f>IF(HD$63&lt;=$C$17,($C$34*HD$59*$B226/$C$63)*(IF(COUNTA($D226:HC226)*(12/$C$63)&lt;=$C$9,0,1)),0)+IF(HE$63=$C$17,0,IF(HD$63=$C$17,$B226*(HD$60),0))</f>
        <v>0</v>
      </c>
      <c r="HE226" s="50">
        <f>IF(HE$63&lt;=$C$17,($C$34*HE$59*$B226/$C$63)*(IF(COUNTA($D226:HD226)*(12/$C$63)&lt;=$C$9,0,1)),0)+IF(HF$63=$C$17,0,IF(HE$63=$C$17,$B226*(HE$60),0))</f>
        <v>0</v>
      </c>
      <c r="HF226" s="50">
        <f>IF(HF$63&lt;=$C$17,($C$34*HF$59*$B226/$C$63)*(IF(COUNTA($D226:HE226)*(12/$C$63)&lt;=$C$9,0,1)),0)+IF(HG$63=$C$17,0,IF(HF$63=$C$17,$B226*(HF$60),0))</f>
        <v>0</v>
      </c>
      <c r="HG226" s="50">
        <f>IF(HG$63&lt;=$C$17,($C$34*HG$59*$B226/$C$63)*(IF(COUNTA($D226:HF226)*(12/$C$63)&lt;=$C$9,0,1)),0)+IF(HH$63=$C$17,0,IF(HG$63=$C$17,$B226*(HG$60),0))</f>
        <v>0</v>
      </c>
      <c r="HH226" s="50">
        <f>IF(HH$63&lt;=$C$17,($C$34*HH$59*$B226/$C$63)*(IF(COUNTA($D226:HG226)*(12/$C$63)&lt;=$C$9,0,1)),0)+IF(HI$63=$C$17,0,IF(HH$63=$C$17,$B226*(HH$60),0))</f>
        <v>0</v>
      </c>
      <c r="HI226" s="50">
        <f>IF(HI$63&lt;=$C$17,($C$34*HI$59*$B226/$C$63)*(IF(COUNTA($D226:HH226)*(12/$C$63)&lt;=$C$9,0,1)),0)+IF(HJ$63=$C$17,0,IF(HI$63=$C$17,$B226*(HI$60),0))</f>
        <v>0</v>
      </c>
      <c r="HJ226" s="50">
        <f>IF(HJ$63&lt;=$C$17,($C$34*HJ$59*$B226/$C$63)*(IF(COUNTA($D226:HI226)*(12/$C$63)&lt;=$C$9,0,1)),0)+IF(HK$63=$C$17,0,IF(HJ$63=$C$17,$B226*(HJ$60),0))</f>
        <v>0</v>
      </c>
      <c r="HK226" s="50">
        <f>IF(HK$63&lt;=$C$17,($C$34*HK$59*$B226/$C$63)*(IF(COUNTA($D226:HJ226)*(12/$C$63)&lt;=$C$9,0,1)),0)+IF(HL$63=$C$17,0,IF(HK$63=$C$17,$B226*(HK$60),0))</f>
        <v>0</v>
      </c>
      <c r="HL226" s="50">
        <f>IF(HL$63&lt;=$C$17,($C$34*HL$59*$B226/$C$63)*(IF(COUNTA($D226:HK226)*(12/$C$63)&lt;=$C$9,0,1)),0)+IF(HM$63=$C$17,0,IF(HL$63=$C$17,$B226*(HL$60),0))</f>
        <v>0</v>
      </c>
      <c r="HM226" s="50">
        <f>IF(HM$63&lt;=$C$17,($C$34*HM$59*$B226/$C$63)*(IF(COUNTA($D226:HL226)*(12/$C$63)&lt;=$C$9,0,1)),0)+IF(HN$63=$C$17,0,IF(HM$63=$C$17,$B226*(HM$60),0))</f>
        <v>0</v>
      </c>
      <c r="HN226" s="50">
        <f>IF(HN$63&lt;=$C$17,($C$34*HN$59*$B226/$C$63)*(IF(COUNTA($D226:HM226)*(12/$C$63)&lt;=$C$9,0,1)),0)+IF(HO$63=$C$17,0,IF(HN$63=$C$17,$B226*(HN$60),0))</f>
        <v>0</v>
      </c>
      <c r="HO226" s="50">
        <f>IF(HO$63&lt;=$C$17,($C$34*HO$59*$B226/$C$63)*(IF(COUNTA($D226:HN226)*(12/$C$63)&lt;=$C$9,0,1)),0)+IF(HP$63=$C$17,0,IF(HO$63=$C$17,$B226*(HO$60),0))</f>
        <v>0</v>
      </c>
      <c r="HP226" s="50">
        <f>IF(HP$63&lt;=$C$17,($C$34*HP$59*$B226/$C$63)*(IF(COUNTA($D226:HO226)*(12/$C$63)&lt;=$C$9,0,1)),0)+IF(HQ$63=$C$17,0,IF(HP$63=$C$17,$B226*(HP$60),0))</f>
        <v>0</v>
      </c>
      <c r="HQ226" s="50">
        <f>IF(HQ$63&lt;=$C$17,($C$34*HQ$59*$B226/$C$63)*(IF(COUNTA($D226:HP226)*(12/$C$63)&lt;=$C$9,0,1)),0)+IF(HR$63=$C$17,0,IF(HQ$63=$C$17,$B226*(HQ$60),0))</f>
        <v>0</v>
      </c>
      <c r="HR226" s="50">
        <f>IF(HR$63&lt;=$C$17,($C$34*HR$59*$B226/$C$63)*(IF(COUNTA($D226:HQ226)*(12/$C$63)&lt;=$C$9,0,1)),0)+IF(HS$63=$C$17,0,IF(HR$63=$C$17,$B226*(HR$60),0))</f>
        <v>0</v>
      </c>
      <c r="HS226" s="50">
        <f>IF(HS$63&lt;=$C$17,($C$34*HS$59*$B226/$C$63)*(IF(COUNTA($D226:HR226)*(12/$C$63)&lt;=$C$9,0,1)),0)+IF(HT$63=$C$17,0,IF(HS$63=$C$17,$B226*(HS$60),0))</f>
        <v>0</v>
      </c>
      <c r="HT226" s="50">
        <f>IF(HT$63&lt;=$C$17,($C$34*HT$59*$B226/$C$63)*(IF(COUNTA($D226:HS226)*(12/$C$63)&lt;=$C$9,0,1)),0)+IF(HU$63=$C$17,0,IF(HT$63=$C$17,$B226*(HT$60),0))</f>
        <v>0</v>
      </c>
      <c r="HU226" s="50">
        <f>IF(HU$63&lt;=$C$17,($C$34*HU$59*$B226/$C$63)*(IF(COUNTA($D226:HT226)*(12/$C$63)&lt;=$C$9,0,1)),0)+IF(HV$63=$C$17,0,IF(HU$63=$C$17,$B226*(HU$60),0))</f>
        <v>0</v>
      </c>
      <c r="HV226" s="50">
        <f>IF(HV$63&lt;=$C$17,($C$34*HV$59*$B226/$C$63)*(IF(COUNTA($D226:HU226)*(12/$C$63)&lt;=$C$9,0,1)),0)+IF(HW$63=$C$17,0,IF(HV$63=$C$17,$B226*(HV$60),0))</f>
        <v>0</v>
      </c>
      <c r="HW226" s="50">
        <f>IF(HW$63&lt;=$C$17,($C$34*HW$59*$B226/$C$63)*(IF(COUNTA($D226:HV226)*(12/$C$63)&lt;=$C$9,0,1)),0)+IF(HX$63=$C$17,0,IF(HW$63=$C$17,$B226*(HW$60),0))</f>
        <v>0</v>
      </c>
      <c r="HX226" s="50">
        <f>IF(HX$63&lt;=$C$17,($C$34*HX$59*$B226/$C$63)*(IF(COUNTA($D226:HW226)*(12/$C$63)&lt;=$C$9,0,1)),0)+IF(HY$63=$C$17,0,IF(HX$63=$C$17,$B226*(HX$60),0))</f>
        <v>0</v>
      </c>
      <c r="HY226" s="50">
        <f>IF(HY$63&lt;=$C$17,($C$34*HY$59*$B226/$C$63)*(IF(COUNTA($D226:HX226)*(12/$C$63)&lt;=$C$9,0,1)),0)+IF(HZ$63=$C$17,0,IF(HY$63=$C$17,$B226*(HY$60),0))</f>
        <v>0</v>
      </c>
      <c r="HZ226" s="50">
        <f>IF(HZ$63&lt;=$C$17,($C$34*HZ$59*$B226/$C$63)*(IF(COUNTA($D226:HY226)*(12/$C$63)&lt;=$C$9,0,1)),0)+IF(IA$63=$C$17,0,IF(HZ$63=$C$17,$B226*(HZ$60),0))</f>
        <v>0</v>
      </c>
      <c r="IA226" s="50">
        <f>IF(IA$63&lt;=$C$17,($C$34*IA$59*$B226/$C$63)*(IF(COUNTA($D226:HZ226)*(12/$C$63)&lt;=$C$9,0,1)),0)+IF(IB$63=$C$17,0,IF(IA$63=$C$17,$B226*(IA$60),0))</f>
        <v>0</v>
      </c>
      <c r="IB226" s="50">
        <f>IF(IB$63&lt;=$C$17,($C$34*IB$59*$B226/$C$63)*(IF(COUNTA($D226:IA226)*(12/$C$63)&lt;=$C$9,0,1)),0)+IF(IC$63=$C$17,0,IF(IB$63=$C$17,$B226*(IB$60),0))</f>
        <v>0</v>
      </c>
      <c r="IC226" s="50">
        <f>IF(IC$63&lt;=$C$17,($C$34*IC$59*$B226/$C$63)*(IF(COUNTA($D226:IB226)*(12/$C$63)&lt;=$C$9,0,1)),0)+IF(ID$63=$C$17,0,IF(IC$63=$C$17,$B226*(IC$60),0))</f>
        <v>0</v>
      </c>
      <c r="ID226" s="50">
        <f>IF(ID$63&lt;=$C$17,($C$34*ID$59*$B226/$C$63)*(IF(COUNTA($D226:IC226)*(12/$C$63)&lt;=$C$9,0,1)),0)+IF(IE$63=$C$17,0,IF(ID$63=$C$17,$B226*(ID$60),0))</f>
        <v>0</v>
      </c>
      <c r="IE226" s="50">
        <f>IF(IE$63&lt;=$C$17,($C$34*IE$59*$B226/$C$63)*(IF(COUNTA($D226:ID226)*(12/$C$63)&lt;=$C$9,0,1)),0)+IF(IF$63=$C$17,0,IF(IE$63=$C$17,$B226*(IE$60),0))</f>
        <v>0</v>
      </c>
      <c r="IF226" s="50">
        <f>IF(IF$63&lt;=$C$17,($C$34*IF$59*$B226/$C$63)*(IF(COUNTA($D226:IE226)*(12/$C$63)&lt;=$C$9,0,1)),0)+IF(IG$63=$C$17,0,IF(IF$63=$C$17,$B226*(IF$60),0))</f>
        <v>0</v>
      </c>
      <c r="IG226" s="50">
        <f>IF(IG$63&lt;=$C$17,($C$34*IG$59*$B226/$C$63)*(IF(COUNTA($D226:IF226)*(12/$C$63)&lt;=$C$9,0,1)),0)+IF(IH$63=$C$17,0,IF(IG$63=$C$17,$B226*(IG$60),0))</f>
        <v>0</v>
      </c>
      <c r="IH226" s="50">
        <f>IF(IH$63&lt;=$C$17,($C$34*IH$59*$B226/$C$63)*(IF(COUNTA($D226:IG226)*(12/$C$63)&lt;=$C$9,0,1)),0)+IF(II$63=$C$17,0,IF(IH$63=$C$17,$B226*(IH$60),0))</f>
        <v>0</v>
      </c>
      <c r="II226" s="50">
        <f>IF(II$63&lt;=$C$17,($C$34*II$59*$B226/$C$63)*(IF(COUNTA($D226:IH226)*(12/$C$63)&lt;=$C$9,0,1)),0)+IF(IJ$63=$C$17,0,IF(II$63=$C$17,$B226*(II$60),0))</f>
        <v>0</v>
      </c>
      <c r="IJ226" s="50">
        <f>IF(IJ$63&lt;=$C$17,($C$34*IJ$59*$B226/$C$63)*(IF(COUNTA($D226:II226)*(12/$C$63)&lt;=$C$9,0,1)),0)+IF(IK$63=$C$17,0,IF(IJ$63=$C$17,$B226*(IJ$60),0))</f>
        <v>0</v>
      </c>
      <c r="IK226" s="50">
        <f>IF(IK$63&lt;=$C$17,($C$34*IK$59*$B226/$C$63)*(IF(COUNTA($D226:IJ226)*(12/$C$63)&lt;=$C$9,0,1)),0)+IF(IL$63=$C$17,0,IF(IK$63=$C$17,$B226*(IK$60),0))</f>
        <v>0</v>
      </c>
      <c r="IL226" s="50">
        <f>IF(IL$63&lt;=$C$17,($C$34*IL$59*$B226/$C$63)*(IF(COUNTA($D226:IK226)*(12/$C$63)&lt;=$C$9,0,1)),0)+IF(IM$63=$C$17,0,IF(IL$63=$C$17,$B226*(IL$60),0))</f>
        <v>0</v>
      </c>
      <c r="IM226" s="50">
        <f>IF(IM$63&lt;=$C$17,($C$34*IM$59*$B226/$C$63)*(IF(COUNTA($D226:IL226)*(12/$C$63)&lt;=$C$9,0,1)),0)+IF(IN$63=$C$17,0,IF(IM$63=$C$17,$B226*(IM$60),0))</f>
        <v>0</v>
      </c>
      <c r="IN226" s="50">
        <f>IF(IN$63&lt;=$C$17,($C$34*IN$59*$B226/$C$63)*(IF(COUNTA($D226:IM226)*(12/$C$63)&lt;=$C$9,0,1)),0)+IF(IO$63=$C$17,0,IF(IN$63=$C$17,$B226*(IN$60),0))</f>
        <v>0</v>
      </c>
      <c r="IO226" s="50">
        <f>IF(IO$63&lt;=$C$17,($C$34*IO$59*$B226/$C$63)*(IF(COUNTA($D226:IN226)*(12/$C$63)&lt;=$C$9,0,1)),0)+IF(IP$63=$C$17,0,IF(IO$63=$C$17,$B226*(IO$60),0))</f>
        <v>0</v>
      </c>
      <c r="IP226" s="50">
        <f>IF(IP$63&lt;=$C$17,($C$34*IP$59*$B226/$C$63)*(IF(COUNTA($D226:IO226)*(12/$C$63)&lt;=$C$9,0,1)),0)+IF(IQ$63=$C$17,0,IF(IP$63=$C$17,$B226*(IP$60),0))</f>
        <v>0</v>
      </c>
      <c r="IQ226" s="50">
        <f>IF(IQ$63&lt;=$C$17,($C$34*IQ$59*$B226/$C$63)*(IF(COUNTA($D226:IP226)*(12/$C$63)&lt;=$C$9,0,1)),0)+IF(IR$63=$C$17,0,IF(IQ$63=$C$17,$B226*(IQ$60),0))</f>
        <v>0</v>
      </c>
      <c r="IR226" s="50">
        <f>IF(IR$63&lt;=$C$17,($C$34*IR$59*$B226/$C$63)*(IF(COUNTA($D226:IQ226)*(12/$C$63)&lt;=$C$9,0,1)),0)+IF(IS$63=$C$17,0,IF(IR$63=$C$17,$B226*(IR$60),0))</f>
        <v>0</v>
      </c>
      <c r="IS226" s="50">
        <f>IF(IS$63&lt;=$C$17,($C$34*IS$59*$B226/$C$63)*(IF(COUNTA($D226:IR226)*(12/$C$63)&lt;=$C$9,0,1)),0)+IF(IT$63=$C$17,0,IF(IS$63=$C$17,$B226*(IS$60),0))</f>
        <v>0</v>
      </c>
      <c r="IT226" s="50">
        <f>IF(IT$63&lt;=$C$17,($C$34*IT$59*$B226/$C$63)*(IF(COUNTA($D226:IS226)*(12/$C$63)&lt;=$C$9,0,1)),0)+IF(IU$63=$C$17,0,IF(IT$63=$C$17,$B226*(IT$60),0))</f>
        <v>0</v>
      </c>
      <c r="IU226" s="50">
        <f>IF(IU$63&lt;=$C$17,($C$34*IU$59*$B226/$C$63)*(IF(COUNTA($D226:IT226)*(12/$C$63)&lt;=$C$9,0,1)),0)+IF(IV$63=$C$17,0,IF(IU$63=$C$17,$B226*(IU$60),0))</f>
        <v>0</v>
      </c>
      <c r="IV226" s="50">
        <f>IF(IV$63&lt;=$C$17,($C$34*IV$59*$B226/$C$63)*(IF(COUNTA($D226:IU226)*(12/$C$63)&lt;=$C$9,0,1)),0)+IF(IW$63=$C$17,0,IF(IV$63=$C$17,$B226*(IV$60),0))</f>
        <v>0</v>
      </c>
      <c r="IW226" s="50">
        <f>IF(IW$63&lt;=$C$17,($C$34*IW$59*$B226/$C$63)*(IF(COUNTA($D226:IV226)*(12/$C$63)&lt;=$C$9,0,1)),0)+IF(IX$63=$C$17,0,IF(IW$63=$C$17,$B226*(IW$60),0))</f>
        <v>0</v>
      </c>
      <c r="IX226" s="50"/>
      <c r="IY226" s="50"/>
      <c r="IZ226" s="50"/>
      <c r="JA226" s="50"/>
      <c r="JB226" s="50"/>
      <c r="JC226" s="50"/>
      <c r="JD226" s="50"/>
      <c r="JE226" s="50"/>
      <c r="JF226" s="50"/>
      <c r="JG226" s="50"/>
      <c r="JH226" s="50"/>
      <c r="JI226" s="50"/>
      <c r="JJ226" s="50"/>
      <c r="JK226" s="50"/>
      <c r="JL226" s="50"/>
      <c r="JM226" s="50"/>
      <c r="JN226" s="50"/>
      <c r="JO226" s="50"/>
      <c r="JP226" s="50"/>
      <c r="JQ226" s="50"/>
      <c r="JR226" s="50"/>
      <c r="JS226" s="50"/>
      <c r="JT226" s="50"/>
      <c r="JU226" s="50"/>
      <c r="JV226" s="50"/>
      <c r="JW226" s="50"/>
      <c r="JX226" s="50"/>
      <c r="JY226" s="50"/>
      <c r="JZ226" s="50"/>
      <c r="KA226" s="50"/>
      <c r="KB226" s="50"/>
      <c r="KC226" s="50"/>
      <c r="KD226" s="50"/>
      <c r="KE226" s="50"/>
      <c r="KF226" s="50"/>
      <c r="KG226" s="50"/>
      <c r="KH226" s="50"/>
      <c r="KI226" s="50"/>
      <c r="KJ226" s="50"/>
      <c r="KK226" s="50"/>
      <c r="KL226" s="50"/>
      <c r="KM226" s="50"/>
      <c r="KN226" s="50"/>
      <c r="KO226" s="50"/>
      <c r="KP226" s="50"/>
      <c r="KQ226" s="50"/>
      <c r="KR226" s="50"/>
      <c r="KS226" s="50"/>
      <c r="KT226" s="50"/>
      <c r="KU226" s="50"/>
      <c r="KV226" s="50"/>
      <c r="KW226" s="50"/>
      <c r="KX226" s="50"/>
      <c r="KY226" s="50"/>
      <c r="KZ226" s="50"/>
      <c r="LA226" s="50"/>
      <c r="LB226" s="50"/>
      <c r="LC226" s="50"/>
      <c r="LD226" s="50"/>
      <c r="LE226" s="50"/>
      <c r="LF226" s="50"/>
      <c r="LG226" s="50"/>
      <c r="LH226" s="50"/>
      <c r="LI226" s="50"/>
      <c r="LJ226" s="50"/>
      <c r="LK226" s="50"/>
      <c r="LL226" s="50"/>
      <c r="LM226" s="50"/>
      <c r="LN226" s="50"/>
      <c r="LO226" s="50"/>
      <c r="LP226" s="50"/>
      <c r="LQ226" s="50"/>
      <c r="LR226" s="50"/>
      <c r="LS226" s="50"/>
      <c r="LT226" s="50"/>
      <c r="LU226" s="50"/>
      <c r="LV226" s="50"/>
      <c r="LW226" s="50"/>
      <c r="LX226" s="50"/>
      <c r="LY226" s="50"/>
      <c r="LZ226" s="50"/>
      <c r="MA226" s="50"/>
      <c r="MB226" s="50"/>
      <c r="MC226" s="50"/>
      <c r="MD226" s="50"/>
      <c r="ME226" s="50"/>
      <c r="MF226" s="50"/>
      <c r="MG226" s="50"/>
      <c r="MH226" s="50"/>
      <c r="MI226" s="50"/>
      <c r="MJ226" s="50"/>
      <c r="MK226" s="50"/>
      <c r="ML226" s="50"/>
      <c r="MM226" s="50"/>
      <c r="MN226" s="50"/>
      <c r="MO226" s="50"/>
      <c r="MP226" s="50"/>
      <c r="MQ226" s="50"/>
      <c r="MR226" s="50"/>
      <c r="MS226" s="50"/>
      <c r="MT226" s="50"/>
      <c r="MU226" s="50"/>
      <c r="MV226" s="50"/>
      <c r="MW226" s="50"/>
      <c r="MX226" s="50"/>
      <c r="MY226" s="50"/>
      <c r="MZ226" s="50"/>
      <c r="NA226" s="50"/>
      <c r="NB226" s="50"/>
      <c r="NC226" s="50"/>
      <c r="ND226" s="50"/>
      <c r="NE226" s="50"/>
      <c r="NF226" s="50"/>
      <c r="NG226" s="50"/>
      <c r="NH226" s="50"/>
      <c r="NI226" s="50"/>
      <c r="NJ226" s="50"/>
      <c r="NK226" s="50"/>
      <c r="NL226" s="50"/>
      <c r="NM226" s="50"/>
      <c r="NN226" s="50"/>
      <c r="NO226" s="50"/>
      <c r="NP226" s="50"/>
      <c r="NQ226" s="50"/>
      <c r="NR226" s="50"/>
      <c r="NS226" s="50"/>
      <c r="NT226" s="50"/>
      <c r="NU226" s="50"/>
    </row>
    <row r="227" spans="1:385" outlineLevel="1" x14ac:dyDescent="0.25">
      <c r="A227" s="2" t="s">
        <v>55</v>
      </c>
      <c r="B227" s="79">
        <f ca="1">+OFFSET($D$52,0,COUNTA($B$66:B226),,)</f>
        <v>0</v>
      </c>
      <c r="C227" s="88">
        <f t="shared" si="63"/>
        <v>0</v>
      </c>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47"/>
      <c r="EJ227" s="47"/>
      <c r="EK227" s="47"/>
      <c r="EL227" s="47"/>
      <c r="EM227" s="47"/>
      <c r="EN227" s="47"/>
      <c r="EO227" s="47"/>
      <c r="EP227" s="47"/>
      <c r="EQ227" s="47"/>
      <c r="ER227" s="47"/>
      <c r="ES227" s="47"/>
      <c r="ET227" s="47"/>
      <c r="EU227" s="47"/>
      <c r="EV227" s="47"/>
      <c r="EW227" s="47"/>
      <c r="EX227" s="47"/>
      <c r="EY227" s="47"/>
      <c r="EZ227" s="47"/>
      <c r="FA227" s="47"/>
      <c r="FB227" s="47"/>
      <c r="FC227" s="47"/>
      <c r="FD227" s="47"/>
      <c r="FE227" s="47"/>
      <c r="FF227" s="47"/>
      <c r="FG227" s="47"/>
      <c r="FH227" s="47"/>
      <c r="FI227" s="50">
        <f>IF(FJ$63&gt;$C$17,0,-FI$53*(12/$C$63))</f>
        <v>0</v>
      </c>
      <c r="FJ227" s="50">
        <f>IF(FJ$63&lt;=$C$17,($C$34*FJ$59*$B227/$C$63)*(IF(COUNTA($D227:FI227)*(12/$C$63)&lt;=$C$9,0,1)),0)+IF(FK$63=$C$17,0,IF(FJ$63=$C$17,$B227*(FJ$60),0))</f>
        <v>0</v>
      </c>
      <c r="FK227" s="50">
        <f>IF(FK$63&lt;=$C$17,($C$34*FK$59*$B227/$C$63)*(IF(COUNTA($D227:FJ227)*(12/$C$63)&lt;=$C$9,0,1)),0)+IF(FL$63=$C$17,0,IF(FK$63=$C$17,$B227*(FK$60),0))</f>
        <v>0</v>
      </c>
      <c r="FL227" s="50">
        <f>IF(FL$63&lt;=$C$17,($C$34*FL$59*$B227/$C$63)*(IF(COUNTA($D227:FK227)*(12/$C$63)&lt;=$C$9,0,1)),0)+IF(FM$63=$C$17,0,IF(FL$63=$C$17,$B227*(FL$60),0))</f>
        <v>0</v>
      </c>
      <c r="FM227" s="50">
        <f>IF(FM$63&lt;=$C$17,($C$34*FM$59*$B227/$C$63)*(IF(COUNTA($D227:FL227)*(12/$C$63)&lt;=$C$9,0,1)),0)+IF(FN$63=$C$17,0,IF(FM$63=$C$17,$B227*(FM$60),0))</f>
        <v>0</v>
      </c>
      <c r="FN227" s="50">
        <f>IF(FN$63&lt;=$C$17,($C$34*FN$59*$B227/$C$63)*(IF(COUNTA($D227:FM227)*(12/$C$63)&lt;=$C$9,0,1)),0)+IF(FO$63=$C$17,0,IF(FN$63=$C$17,$B227*(FN$60),0))</f>
        <v>0</v>
      </c>
      <c r="FO227" s="50">
        <f>IF(FO$63&lt;=$C$17,($C$34*FO$59*$B227/$C$63)*(IF(COUNTA($D227:FN227)*(12/$C$63)&lt;=$C$9,0,1)),0)+IF(FP$63=$C$17,0,IF(FO$63=$C$17,$B227*(FO$60),0))</f>
        <v>0</v>
      </c>
      <c r="FP227" s="50">
        <f>IF(FP$63&lt;=$C$17,($C$34*FP$59*$B227/$C$63)*(IF(COUNTA($D227:FO227)*(12/$C$63)&lt;=$C$9,0,1)),0)+IF(FQ$63=$C$17,0,IF(FP$63=$C$17,$B227*(FP$60),0))</f>
        <v>0</v>
      </c>
      <c r="FQ227" s="50">
        <f>IF(FQ$63&lt;=$C$17,($C$34*FQ$59*$B227/$C$63)*(IF(COUNTA($D227:FP227)*(12/$C$63)&lt;=$C$9,0,1)),0)+IF(FR$63=$C$17,0,IF(FQ$63=$C$17,$B227*(FQ$60),0))</f>
        <v>0</v>
      </c>
      <c r="FR227" s="50">
        <f>IF(FR$63&lt;=$C$17,($C$34*FR$59*$B227/$C$63)*(IF(COUNTA($D227:FQ227)*(12/$C$63)&lt;=$C$9,0,1)),0)+IF(FS$63=$C$17,0,IF(FR$63=$C$17,$B227*(FR$60),0))</f>
        <v>0</v>
      </c>
      <c r="FS227" s="50">
        <f>IF(FS$63&lt;=$C$17,($C$34*FS$59*$B227/$C$63)*(IF(COUNTA($D227:FR227)*(12/$C$63)&lt;=$C$9,0,1)),0)+IF(FT$63=$C$17,0,IF(FS$63=$C$17,$B227*(FS$60),0))</f>
        <v>0</v>
      </c>
      <c r="FT227" s="50">
        <f>IF(FT$63&lt;=$C$17,($C$34*FT$59*$B227/$C$63)*(IF(COUNTA($D227:FS227)*(12/$C$63)&lt;=$C$9,0,1)),0)+IF(FU$63=$C$17,0,IF(FT$63=$C$17,$B227*(FT$60),0))</f>
        <v>0</v>
      </c>
      <c r="FU227" s="50">
        <f>IF(FU$63&lt;=$C$17,($C$34*FU$59*$B227/$C$63)*(IF(COUNTA($D227:FT227)*(12/$C$63)&lt;=$C$9,0,1)),0)+IF(FV$63=$C$17,0,IF(FU$63=$C$17,$B227*(FU$60),0))</f>
        <v>0</v>
      </c>
      <c r="FV227" s="50">
        <f>IF(FV$63&lt;=$C$17,($C$34*FV$59*$B227/$C$63)*(IF(COUNTA($D227:FU227)*(12/$C$63)&lt;=$C$9,0,1)),0)+IF(FW$63=$C$17,0,IF(FV$63=$C$17,$B227*(FV$60),0))</f>
        <v>0</v>
      </c>
      <c r="FW227" s="50">
        <f>IF(FW$63&lt;=$C$17,($C$34*FW$59*$B227/$C$63)*(IF(COUNTA($D227:FV227)*(12/$C$63)&lt;=$C$9,0,1)),0)+IF(FX$63=$C$17,0,IF(FW$63=$C$17,$B227*(FW$60),0))</f>
        <v>0</v>
      </c>
      <c r="FX227" s="50">
        <f>IF(FX$63&lt;=$C$17,($C$34*FX$59*$B227/$C$63)*(IF(COUNTA($D227:FW227)*(12/$C$63)&lt;=$C$9,0,1)),0)+IF(FY$63=$C$17,0,IF(FX$63=$C$17,$B227*(FX$60),0))</f>
        <v>0</v>
      </c>
      <c r="FY227" s="50">
        <f>IF(FY$63&lt;=$C$17,($C$34*FY$59*$B227/$C$63)*(IF(COUNTA($D227:FX227)*(12/$C$63)&lt;=$C$9,0,1)),0)+IF(FZ$63=$C$17,0,IF(FY$63=$C$17,$B227*(FY$60),0))</f>
        <v>0</v>
      </c>
      <c r="FZ227" s="50">
        <f>IF(FZ$63&lt;=$C$17,($C$34*FZ$59*$B227/$C$63)*(IF(COUNTA($D227:FY227)*(12/$C$63)&lt;=$C$9,0,1)),0)+IF(GA$63=$C$17,0,IF(FZ$63=$C$17,$B227*(FZ$60),0))</f>
        <v>0</v>
      </c>
      <c r="GA227" s="50">
        <f>IF(GA$63&lt;=$C$17,($C$34*GA$59*$B227/$C$63)*(IF(COUNTA($D227:FZ227)*(12/$C$63)&lt;=$C$9,0,1)),0)+IF(GB$63=$C$17,0,IF(GA$63=$C$17,$B227*(GA$60),0))</f>
        <v>0</v>
      </c>
      <c r="GB227" s="50">
        <f>IF(GB$63&lt;=$C$17,($C$34*GB$59*$B227/$C$63)*(IF(COUNTA($D227:GA227)*(12/$C$63)&lt;=$C$9,0,1)),0)+IF(GC$63=$C$17,0,IF(GB$63=$C$17,$B227*(GB$60),0))</f>
        <v>0</v>
      </c>
      <c r="GC227" s="50">
        <f>IF(GC$63&lt;=$C$17,($C$34*GC$59*$B227/$C$63)*(IF(COUNTA($D227:GB227)*(12/$C$63)&lt;=$C$9,0,1)),0)+IF(GD$63=$C$17,0,IF(GC$63=$C$17,$B227*(GC$60),0))</f>
        <v>0</v>
      </c>
      <c r="GD227" s="50">
        <f>IF(GD$63&lt;=$C$17,($C$34*GD$59*$B227/$C$63)*(IF(COUNTA($D227:GC227)*(12/$C$63)&lt;=$C$9,0,1)),0)+IF(GE$63=$C$17,0,IF(GD$63=$C$17,$B227*(GD$60),0))</f>
        <v>0</v>
      </c>
      <c r="GE227" s="50">
        <f>IF(GE$63&lt;=$C$17,($C$34*GE$59*$B227/$C$63)*(IF(COUNTA($D227:GD227)*(12/$C$63)&lt;=$C$9,0,1)),0)+IF(GF$63=$C$17,0,IF(GE$63=$C$17,$B227*(GE$60),0))</f>
        <v>0</v>
      </c>
      <c r="GF227" s="50">
        <f>IF(GF$63&lt;=$C$17,($C$34*GF$59*$B227/$C$63)*(IF(COUNTA($D227:GE227)*(12/$C$63)&lt;=$C$9,0,1)),0)+IF(GG$63=$C$17,0,IF(GF$63=$C$17,$B227*(GF$60),0))</f>
        <v>0</v>
      </c>
      <c r="GG227" s="50">
        <f>IF(GG$63&lt;=$C$17,($C$34*GG$59*$B227/$C$63)*(IF(COUNTA($D227:GF227)*(12/$C$63)&lt;=$C$9,0,1)),0)+IF(GH$63=$C$17,0,IF(GG$63=$C$17,$B227*(GG$60),0))</f>
        <v>0</v>
      </c>
      <c r="GH227" s="50">
        <f>IF(GH$63&lt;=$C$17,($C$34*GH$59*$B227/$C$63)*(IF(COUNTA($D227:GG227)*(12/$C$63)&lt;=$C$9,0,1)),0)+IF(GI$63=$C$17,0,IF(GH$63=$C$17,$B227*(GH$60),0))</f>
        <v>0</v>
      </c>
      <c r="GI227" s="50">
        <f>IF(GI$63&lt;=$C$17,($C$34*GI$59*$B227/$C$63)*(IF(COUNTA($D227:GH227)*(12/$C$63)&lt;=$C$9,0,1)),0)+IF(GJ$63=$C$17,0,IF(GI$63=$C$17,$B227*(GI$60),0))</f>
        <v>0</v>
      </c>
      <c r="GJ227" s="50">
        <f>IF(GJ$63&lt;=$C$17,($C$34*GJ$59*$B227/$C$63)*(IF(COUNTA($D227:GI227)*(12/$C$63)&lt;=$C$9,0,1)),0)+IF(GK$63=$C$17,0,IF(GJ$63=$C$17,$B227*(GJ$60),0))</f>
        <v>0</v>
      </c>
      <c r="GK227" s="50">
        <f>IF(GK$63&lt;=$C$17,($C$34*GK$59*$B227/$C$63)*(IF(COUNTA($D227:GJ227)*(12/$C$63)&lt;=$C$9,0,1)),0)+IF(GL$63=$C$17,0,IF(GK$63=$C$17,$B227*(GK$60),0))</f>
        <v>0</v>
      </c>
      <c r="GL227" s="50">
        <f>IF(GL$63&lt;=$C$17,($C$34*GL$59*$B227/$C$63)*(IF(COUNTA($D227:GK227)*(12/$C$63)&lt;=$C$9,0,1)),0)+IF(GM$63=$C$17,0,IF(GL$63=$C$17,$B227*(GL$60),0))</f>
        <v>0</v>
      </c>
      <c r="GM227" s="50">
        <f>IF(GM$63&lt;=$C$17,($C$34*GM$59*$B227/$C$63)*(IF(COUNTA($D227:GL227)*(12/$C$63)&lt;=$C$9,0,1)),0)+IF(GN$63=$C$17,0,IF(GM$63=$C$17,$B227*(GM$60),0))</f>
        <v>0</v>
      </c>
      <c r="GN227" s="50">
        <f>IF(GN$63&lt;=$C$17,($C$34*GN$59*$B227/$C$63)*(IF(COUNTA($D227:GM227)*(12/$C$63)&lt;=$C$9,0,1)),0)+IF(GO$63=$C$17,0,IF(GN$63=$C$17,$B227*(GN$60),0))</f>
        <v>0</v>
      </c>
      <c r="GO227" s="50">
        <f>IF(GO$63&lt;=$C$17,($C$34*GO$59*$B227/$C$63)*(IF(COUNTA($D227:GN227)*(12/$C$63)&lt;=$C$9,0,1)),0)+IF(GP$63=$C$17,0,IF(GO$63=$C$17,$B227*(GO$60),0))</f>
        <v>0</v>
      </c>
      <c r="GP227" s="50">
        <f>IF(GP$63&lt;=$C$17,($C$34*GP$59*$B227/$C$63)*(IF(COUNTA($D227:GO227)*(12/$C$63)&lt;=$C$9,0,1)),0)+IF(GQ$63=$C$17,0,IF(GP$63=$C$17,$B227*(GP$60),0))</f>
        <v>0</v>
      </c>
      <c r="GQ227" s="50">
        <f>IF(GQ$63&lt;=$C$17,($C$34*GQ$59*$B227/$C$63)*(IF(COUNTA($D227:GP227)*(12/$C$63)&lt;=$C$9,0,1)),0)+IF(GR$63=$C$17,0,IF(GQ$63=$C$17,$B227*(GQ$60),0))</f>
        <v>0</v>
      </c>
      <c r="GR227" s="50">
        <f>IF(GR$63&lt;=$C$17,($C$34*GR$59*$B227/$C$63)*(IF(COUNTA($D227:GQ227)*(12/$C$63)&lt;=$C$9,0,1)),0)+IF(GS$63=$C$17,0,IF(GR$63=$C$17,$B227*(GR$60),0))</f>
        <v>0</v>
      </c>
      <c r="GS227" s="50">
        <f>IF(GS$63&lt;=$C$17,($C$34*GS$59*$B227/$C$63)*(IF(COUNTA($D227:GR227)*(12/$C$63)&lt;=$C$9,0,1)),0)+IF(GT$63=$C$17,0,IF(GS$63=$C$17,$B227*(GS$60),0))</f>
        <v>0</v>
      </c>
      <c r="GT227" s="50">
        <f>IF(GT$63&lt;=$C$17,($C$34*GT$59*$B227/$C$63)*(IF(COUNTA($D227:GS227)*(12/$C$63)&lt;=$C$9,0,1)),0)+IF(GU$63=$C$17,0,IF(GT$63=$C$17,$B227*(GT$60),0))</f>
        <v>0</v>
      </c>
      <c r="GU227" s="50">
        <f>IF(GU$63&lt;=$C$17,($C$34*GU$59*$B227/$C$63)*(IF(COUNTA($D227:GT227)*(12/$C$63)&lt;=$C$9,0,1)),0)+IF(GV$63=$C$17,0,IF(GU$63=$C$17,$B227*(GU$60),0))</f>
        <v>0</v>
      </c>
      <c r="GV227" s="50">
        <f>IF(GV$63&lt;=$C$17,($C$34*GV$59*$B227/$C$63)*(IF(COUNTA($D227:GU227)*(12/$C$63)&lt;=$C$9,0,1)),0)+IF(GW$63=$C$17,0,IF(GV$63=$C$17,$B227*(GV$60),0))</f>
        <v>0</v>
      </c>
      <c r="GW227" s="50">
        <f>IF(GW$63&lt;=$C$17,($C$34*GW$59*$B227/$C$63)*(IF(COUNTA($D227:GV227)*(12/$C$63)&lt;=$C$9,0,1)),0)+IF(GX$63=$C$17,0,IF(GW$63=$C$17,$B227*(GW$60),0))</f>
        <v>0</v>
      </c>
      <c r="GX227" s="50">
        <f>IF(GX$63&lt;=$C$17,($C$34*GX$59*$B227/$C$63)*(IF(COUNTA($D227:GW227)*(12/$C$63)&lt;=$C$9,0,1)),0)+IF(GY$63=$C$17,0,IF(GX$63=$C$17,$B227*(GX$60),0))</f>
        <v>0</v>
      </c>
      <c r="GY227" s="50">
        <f>IF(GY$63&lt;=$C$17,($C$34*GY$59*$B227/$C$63)*(IF(COUNTA($D227:GX227)*(12/$C$63)&lt;=$C$9,0,1)),0)+IF(GZ$63=$C$17,0,IF(GY$63=$C$17,$B227*(GY$60),0))</f>
        <v>0</v>
      </c>
      <c r="GZ227" s="50">
        <f>IF(GZ$63&lt;=$C$17,($C$34*GZ$59*$B227/$C$63)*(IF(COUNTA($D227:GY227)*(12/$C$63)&lt;=$C$9,0,1)),0)+IF(HA$63=$C$17,0,IF(GZ$63=$C$17,$B227*(GZ$60),0))</f>
        <v>0</v>
      </c>
      <c r="HA227" s="50">
        <f>IF(HA$63&lt;=$C$17,($C$34*HA$59*$B227/$C$63)*(IF(COUNTA($D227:GZ227)*(12/$C$63)&lt;=$C$9,0,1)),0)+IF(HB$63=$C$17,0,IF(HA$63=$C$17,$B227*(HA$60),0))</f>
        <v>0</v>
      </c>
      <c r="HB227" s="50">
        <f>IF(HB$63&lt;=$C$17,($C$34*HB$59*$B227/$C$63)*(IF(COUNTA($D227:HA227)*(12/$C$63)&lt;=$C$9,0,1)),0)+IF(HC$63=$C$17,0,IF(HB$63=$C$17,$B227*(HB$60),0))</f>
        <v>0</v>
      </c>
      <c r="HC227" s="50">
        <f>IF(HC$63&lt;=$C$17,($C$34*HC$59*$B227/$C$63)*(IF(COUNTA($D227:HB227)*(12/$C$63)&lt;=$C$9,0,1)),0)+IF(HD$63=$C$17,0,IF(HC$63=$C$17,$B227*(HC$60),0))</f>
        <v>0</v>
      </c>
      <c r="HD227" s="50">
        <f>IF(HD$63&lt;=$C$17,($C$34*HD$59*$B227/$C$63)*(IF(COUNTA($D227:HC227)*(12/$C$63)&lt;=$C$9,0,1)),0)+IF(HE$63=$C$17,0,IF(HD$63=$C$17,$B227*(HD$60),0))</f>
        <v>0</v>
      </c>
      <c r="HE227" s="50">
        <f>IF(HE$63&lt;=$C$17,($C$34*HE$59*$B227/$C$63)*(IF(COUNTA($D227:HD227)*(12/$C$63)&lt;=$C$9,0,1)),0)+IF(HF$63=$C$17,0,IF(HE$63=$C$17,$B227*(HE$60),0))</f>
        <v>0</v>
      </c>
      <c r="HF227" s="50">
        <f>IF(HF$63&lt;=$C$17,($C$34*HF$59*$B227/$C$63)*(IF(COUNTA($D227:HE227)*(12/$C$63)&lt;=$C$9,0,1)),0)+IF(HG$63=$C$17,0,IF(HF$63=$C$17,$B227*(HF$60),0))</f>
        <v>0</v>
      </c>
      <c r="HG227" s="50">
        <f>IF(HG$63&lt;=$C$17,($C$34*HG$59*$B227/$C$63)*(IF(COUNTA($D227:HF227)*(12/$C$63)&lt;=$C$9,0,1)),0)+IF(HH$63=$C$17,0,IF(HG$63=$C$17,$B227*(HG$60),0))</f>
        <v>0</v>
      </c>
      <c r="HH227" s="50">
        <f>IF(HH$63&lt;=$C$17,($C$34*HH$59*$B227/$C$63)*(IF(COUNTA($D227:HG227)*(12/$C$63)&lt;=$C$9,0,1)),0)+IF(HI$63=$C$17,0,IF(HH$63=$C$17,$B227*(HH$60),0))</f>
        <v>0</v>
      </c>
      <c r="HI227" s="50">
        <f>IF(HI$63&lt;=$C$17,($C$34*HI$59*$B227/$C$63)*(IF(COUNTA($D227:HH227)*(12/$C$63)&lt;=$C$9,0,1)),0)+IF(HJ$63=$C$17,0,IF(HI$63=$C$17,$B227*(HI$60),0))</f>
        <v>0</v>
      </c>
      <c r="HJ227" s="50">
        <f>IF(HJ$63&lt;=$C$17,($C$34*HJ$59*$B227/$C$63)*(IF(COUNTA($D227:HI227)*(12/$C$63)&lt;=$C$9,0,1)),0)+IF(HK$63=$C$17,0,IF(HJ$63=$C$17,$B227*(HJ$60),0))</f>
        <v>0</v>
      </c>
      <c r="HK227" s="50">
        <f>IF(HK$63&lt;=$C$17,($C$34*HK$59*$B227/$C$63)*(IF(COUNTA($D227:HJ227)*(12/$C$63)&lt;=$C$9,0,1)),0)+IF(HL$63=$C$17,0,IF(HK$63=$C$17,$B227*(HK$60),0))</f>
        <v>0</v>
      </c>
      <c r="HL227" s="50">
        <f>IF(HL$63&lt;=$C$17,($C$34*HL$59*$B227/$C$63)*(IF(COUNTA($D227:HK227)*(12/$C$63)&lt;=$C$9,0,1)),0)+IF(HM$63=$C$17,0,IF(HL$63=$C$17,$B227*(HL$60),0))</f>
        <v>0</v>
      </c>
      <c r="HM227" s="50">
        <f>IF(HM$63&lt;=$C$17,($C$34*HM$59*$B227/$C$63)*(IF(COUNTA($D227:HL227)*(12/$C$63)&lt;=$C$9,0,1)),0)+IF(HN$63=$C$17,0,IF(HM$63=$C$17,$B227*(HM$60),0))</f>
        <v>0</v>
      </c>
      <c r="HN227" s="50">
        <f>IF(HN$63&lt;=$C$17,($C$34*HN$59*$B227/$C$63)*(IF(COUNTA($D227:HM227)*(12/$C$63)&lt;=$C$9,0,1)),0)+IF(HO$63=$C$17,0,IF(HN$63=$C$17,$B227*(HN$60),0))</f>
        <v>0</v>
      </c>
      <c r="HO227" s="50">
        <f>IF(HO$63&lt;=$C$17,($C$34*HO$59*$B227/$C$63)*(IF(COUNTA($D227:HN227)*(12/$C$63)&lt;=$C$9,0,1)),0)+IF(HP$63=$C$17,0,IF(HO$63=$C$17,$B227*(HO$60),0))</f>
        <v>0</v>
      </c>
      <c r="HP227" s="50">
        <f>IF(HP$63&lt;=$C$17,($C$34*HP$59*$B227/$C$63)*(IF(COUNTA($D227:HO227)*(12/$C$63)&lt;=$C$9,0,1)),0)+IF(HQ$63=$C$17,0,IF(HP$63=$C$17,$B227*(HP$60),0))</f>
        <v>0</v>
      </c>
      <c r="HQ227" s="50">
        <f>IF(HQ$63&lt;=$C$17,($C$34*HQ$59*$B227/$C$63)*(IF(COUNTA($D227:HP227)*(12/$C$63)&lt;=$C$9,0,1)),0)+IF(HR$63=$C$17,0,IF(HQ$63=$C$17,$B227*(HQ$60),0))</f>
        <v>0</v>
      </c>
      <c r="HR227" s="50">
        <f>IF(HR$63&lt;=$C$17,($C$34*HR$59*$B227/$C$63)*(IF(COUNTA($D227:HQ227)*(12/$C$63)&lt;=$C$9,0,1)),0)+IF(HS$63=$C$17,0,IF(HR$63=$C$17,$B227*(HR$60),0))</f>
        <v>0</v>
      </c>
      <c r="HS227" s="50">
        <f>IF(HS$63&lt;=$C$17,($C$34*HS$59*$B227/$C$63)*(IF(COUNTA($D227:HR227)*(12/$C$63)&lt;=$C$9,0,1)),0)+IF(HT$63=$C$17,0,IF(HS$63=$C$17,$B227*(HS$60),0))</f>
        <v>0</v>
      </c>
      <c r="HT227" s="50">
        <f>IF(HT$63&lt;=$C$17,($C$34*HT$59*$B227/$C$63)*(IF(COUNTA($D227:HS227)*(12/$C$63)&lt;=$C$9,0,1)),0)+IF(HU$63=$C$17,0,IF(HT$63=$C$17,$B227*(HT$60),0))</f>
        <v>0</v>
      </c>
      <c r="HU227" s="50">
        <f>IF(HU$63&lt;=$C$17,($C$34*HU$59*$B227/$C$63)*(IF(COUNTA($D227:HT227)*(12/$C$63)&lt;=$C$9,0,1)),0)+IF(HV$63=$C$17,0,IF(HU$63=$C$17,$B227*(HU$60),0))</f>
        <v>0</v>
      </c>
      <c r="HV227" s="50">
        <f>IF(HV$63&lt;=$C$17,($C$34*HV$59*$B227/$C$63)*(IF(COUNTA($D227:HU227)*(12/$C$63)&lt;=$C$9,0,1)),0)+IF(HW$63=$C$17,0,IF(HV$63=$C$17,$B227*(HV$60),0))</f>
        <v>0</v>
      </c>
      <c r="HW227" s="50">
        <f>IF(HW$63&lt;=$C$17,($C$34*HW$59*$B227/$C$63)*(IF(COUNTA($D227:HV227)*(12/$C$63)&lt;=$C$9,0,1)),0)+IF(HX$63=$C$17,0,IF(HW$63=$C$17,$B227*(HW$60),0))</f>
        <v>0</v>
      </c>
      <c r="HX227" s="50">
        <f>IF(HX$63&lt;=$C$17,($C$34*HX$59*$B227/$C$63)*(IF(COUNTA($D227:HW227)*(12/$C$63)&lt;=$C$9,0,1)),0)+IF(HY$63=$C$17,0,IF(HX$63=$C$17,$B227*(HX$60),0))</f>
        <v>0</v>
      </c>
      <c r="HY227" s="50">
        <f>IF(HY$63&lt;=$C$17,($C$34*HY$59*$B227/$C$63)*(IF(COUNTA($D227:HX227)*(12/$C$63)&lt;=$C$9,0,1)),0)+IF(HZ$63=$C$17,0,IF(HY$63=$C$17,$B227*(HY$60),0))</f>
        <v>0</v>
      </c>
      <c r="HZ227" s="50">
        <f>IF(HZ$63&lt;=$C$17,($C$34*HZ$59*$B227/$C$63)*(IF(COUNTA($D227:HY227)*(12/$C$63)&lt;=$C$9,0,1)),0)+IF(IA$63=$C$17,0,IF(HZ$63=$C$17,$B227*(HZ$60),0))</f>
        <v>0</v>
      </c>
      <c r="IA227" s="50">
        <f>IF(IA$63&lt;=$C$17,($C$34*IA$59*$B227/$C$63)*(IF(COUNTA($D227:HZ227)*(12/$C$63)&lt;=$C$9,0,1)),0)+IF(IB$63=$C$17,0,IF(IA$63=$C$17,$B227*(IA$60),0))</f>
        <v>0</v>
      </c>
      <c r="IB227" s="50">
        <f>IF(IB$63&lt;=$C$17,($C$34*IB$59*$B227/$C$63)*(IF(COUNTA($D227:IA227)*(12/$C$63)&lt;=$C$9,0,1)),0)+IF(IC$63=$C$17,0,IF(IB$63=$C$17,$B227*(IB$60),0))</f>
        <v>0</v>
      </c>
      <c r="IC227" s="50">
        <f>IF(IC$63&lt;=$C$17,($C$34*IC$59*$B227/$C$63)*(IF(COUNTA($D227:IB227)*(12/$C$63)&lt;=$C$9,0,1)),0)+IF(ID$63=$C$17,0,IF(IC$63=$C$17,$B227*(IC$60),0))</f>
        <v>0</v>
      </c>
      <c r="ID227" s="50">
        <f>IF(ID$63&lt;=$C$17,($C$34*ID$59*$B227/$C$63)*(IF(COUNTA($D227:IC227)*(12/$C$63)&lt;=$C$9,0,1)),0)+IF(IE$63=$C$17,0,IF(ID$63=$C$17,$B227*(ID$60),0))</f>
        <v>0</v>
      </c>
      <c r="IE227" s="50">
        <f>IF(IE$63&lt;=$C$17,($C$34*IE$59*$B227/$C$63)*(IF(COUNTA($D227:ID227)*(12/$C$63)&lt;=$C$9,0,1)),0)+IF(IF$63=$C$17,0,IF(IE$63=$C$17,$B227*(IE$60),0))</f>
        <v>0</v>
      </c>
      <c r="IF227" s="50">
        <f>IF(IF$63&lt;=$C$17,($C$34*IF$59*$B227/$C$63)*(IF(COUNTA($D227:IE227)*(12/$C$63)&lt;=$C$9,0,1)),0)+IF(IG$63=$C$17,0,IF(IF$63=$C$17,$B227*(IF$60),0))</f>
        <v>0</v>
      </c>
      <c r="IG227" s="50">
        <f>IF(IG$63&lt;=$C$17,($C$34*IG$59*$B227/$C$63)*(IF(COUNTA($D227:IF227)*(12/$C$63)&lt;=$C$9,0,1)),0)+IF(IH$63=$C$17,0,IF(IG$63=$C$17,$B227*(IG$60),0))</f>
        <v>0</v>
      </c>
      <c r="IH227" s="50">
        <f>IF(IH$63&lt;=$C$17,($C$34*IH$59*$B227/$C$63)*(IF(COUNTA($D227:IG227)*(12/$C$63)&lt;=$C$9,0,1)),0)+IF(II$63=$C$17,0,IF(IH$63=$C$17,$B227*(IH$60),0))</f>
        <v>0</v>
      </c>
      <c r="II227" s="50">
        <f>IF(II$63&lt;=$C$17,($C$34*II$59*$B227/$C$63)*(IF(COUNTA($D227:IH227)*(12/$C$63)&lt;=$C$9,0,1)),0)+IF(IJ$63=$C$17,0,IF(II$63=$C$17,$B227*(II$60),0))</f>
        <v>0</v>
      </c>
      <c r="IJ227" s="50">
        <f>IF(IJ$63&lt;=$C$17,($C$34*IJ$59*$B227/$C$63)*(IF(COUNTA($D227:II227)*(12/$C$63)&lt;=$C$9,0,1)),0)+IF(IK$63=$C$17,0,IF(IJ$63=$C$17,$B227*(IJ$60),0))</f>
        <v>0</v>
      </c>
      <c r="IK227" s="50">
        <f>IF(IK$63&lt;=$C$17,($C$34*IK$59*$B227/$C$63)*(IF(COUNTA($D227:IJ227)*(12/$C$63)&lt;=$C$9,0,1)),0)+IF(IL$63=$C$17,0,IF(IK$63=$C$17,$B227*(IK$60),0))</f>
        <v>0</v>
      </c>
      <c r="IL227" s="50">
        <f>IF(IL$63&lt;=$C$17,($C$34*IL$59*$B227/$C$63)*(IF(COUNTA($D227:IK227)*(12/$C$63)&lt;=$C$9,0,1)),0)+IF(IM$63=$C$17,0,IF(IL$63=$C$17,$B227*(IL$60),0))</f>
        <v>0</v>
      </c>
      <c r="IM227" s="50">
        <f>IF(IM$63&lt;=$C$17,($C$34*IM$59*$B227/$C$63)*(IF(COUNTA($D227:IL227)*(12/$C$63)&lt;=$C$9,0,1)),0)+IF(IN$63=$C$17,0,IF(IM$63=$C$17,$B227*(IM$60),0))</f>
        <v>0</v>
      </c>
      <c r="IN227" s="50">
        <f>IF(IN$63&lt;=$C$17,($C$34*IN$59*$B227/$C$63)*(IF(COUNTA($D227:IM227)*(12/$C$63)&lt;=$C$9,0,1)),0)+IF(IO$63=$C$17,0,IF(IN$63=$C$17,$B227*(IN$60),0))</f>
        <v>0</v>
      </c>
      <c r="IO227" s="50">
        <f>IF(IO$63&lt;=$C$17,($C$34*IO$59*$B227/$C$63)*(IF(COUNTA($D227:IN227)*(12/$C$63)&lt;=$C$9,0,1)),0)+IF(IP$63=$C$17,0,IF(IO$63=$C$17,$B227*(IO$60),0))</f>
        <v>0</v>
      </c>
      <c r="IP227" s="50">
        <f>IF(IP$63&lt;=$C$17,($C$34*IP$59*$B227/$C$63)*(IF(COUNTA($D227:IO227)*(12/$C$63)&lt;=$C$9,0,1)),0)+IF(IQ$63=$C$17,0,IF(IP$63=$C$17,$B227*(IP$60),0))</f>
        <v>0</v>
      </c>
      <c r="IQ227" s="50">
        <f>IF(IQ$63&lt;=$C$17,($C$34*IQ$59*$B227/$C$63)*(IF(COUNTA($D227:IP227)*(12/$C$63)&lt;=$C$9,0,1)),0)+IF(IR$63=$C$17,0,IF(IQ$63=$C$17,$B227*(IQ$60),0))</f>
        <v>0</v>
      </c>
      <c r="IR227" s="50">
        <f>IF(IR$63&lt;=$C$17,($C$34*IR$59*$B227/$C$63)*(IF(COUNTA($D227:IQ227)*(12/$C$63)&lt;=$C$9,0,1)),0)+IF(IS$63=$C$17,0,IF(IR$63=$C$17,$B227*(IR$60),0))</f>
        <v>0</v>
      </c>
      <c r="IS227" s="50">
        <f>IF(IS$63&lt;=$C$17,($C$34*IS$59*$B227/$C$63)*(IF(COUNTA($D227:IR227)*(12/$C$63)&lt;=$C$9,0,1)),0)+IF(IT$63=$C$17,0,IF(IS$63=$C$17,$B227*(IS$60),0))</f>
        <v>0</v>
      </c>
      <c r="IT227" s="50">
        <f>IF(IT$63&lt;=$C$17,($C$34*IT$59*$B227/$C$63)*(IF(COUNTA($D227:IS227)*(12/$C$63)&lt;=$C$9,0,1)),0)+IF(IU$63=$C$17,0,IF(IT$63=$C$17,$B227*(IT$60),0))</f>
        <v>0</v>
      </c>
      <c r="IU227" s="50">
        <f>IF(IU$63&lt;=$C$17,($C$34*IU$59*$B227/$C$63)*(IF(COUNTA($D227:IT227)*(12/$C$63)&lt;=$C$9,0,1)),0)+IF(IV$63=$C$17,0,IF(IU$63=$C$17,$B227*(IU$60),0))</f>
        <v>0</v>
      </c>
      <c r="IV227" s="50">
        <f>IF(IV$63&lt;=$C$17,($C$34*IV$59*$B227/$C$63)*(IF(COUNTA($D227:IU227)*(12/$C$63)&lt;=$C$9,0,1)),0)+IF(IW$63=$C$17,0,IF(IV$63=$C$17,$B227*(IV$60),0))</f>
        <v>0</v>
      </c>
      <c r="IW227" s="50">
        <f>IF(IW$63&lt;=$C$17,($C$34*IW$59*$B227/$C$63)*(IF(COUNTA($D227:IV227)*(12/$C$63)&lt;=$C$9,0,1)),0)+IF(IX$63=$C$17,0,IF(IW$63=$C$17,$B227*(IW$60),0))</f>
        <v>0</v>
      </c>
      <c r="IX227" s="50"/>
      <c r="IY227" s="50"/>
      <c r="IZ227" s="50"/>
      <c r="JA227" s="50"/>
      <c r="JB227" s="50"/>
      <c r="JC227" s="50"/>
      <c r="JD227" s="50"/>
      <c r="JE227" s="50"/>
      <c r="JF227" s="50"/>
      <c r="JG227" s="50"/>
      <c r="JH227" s="50"/>
      <c r="JI227" s="50"/>
      <c r="JJ227" s="50"/>
      <c r="JK227" s="50"/>
      <c r="JL227" s="50"/>
      <c r="JM227" s="50"/>
      <c r="JN227" s="50"/>
      <c r="JO227" s="50"/>
      <c r="JP227" s="50"/>
      <c r="JQ227" s="50"/>
      <c r="JR227" s="50"/>
      <c r="JS227" s="50"/>
      <c r="JT227" s="50"/>
      <c r="JU227" s="50"/>
      <c r="JV227" s="50"/>
      <c r="JW227" s="50"/>
      <c r="JX227" s="50"/>
      <c r="JY227" s="50"/>
      <c r="JZ227" s="50"/>
      <c r="KA227" s="50"/>
      <c r="KB227" s="50"/>
      <c r="KC227" s="50"/>
      <c r="KD227" s="50"/>
      <c r="KE227" s="50"/>
      <c r="KF227" s="50"/>
      <c r="KG227" s="50"/>
      <c r="KH227" s="50"/>
      <c r="KI227" s="50"/>
      <c r="KJ227" s="50"/>
      <c r="KK227" s="50"/>
      <c r="KL227" s="50"/>
      <c r="KM227" s="50"/>
      <c r="KN227" s="50"/>
      <c r="KO227" s="50"/>
      <c r="KP227" s="50"/>
      <c r="KQ227" s="50"/>
      <c r="KR227" s="50"/>
      <c r="KS227" s="50"/>
      <c r="KT227" s="50"/>
      <c r="KU227" s="50"/>
      <c r="KV227" s="50"/>
      <c r="KW227" s="50"/>
      <c r="KX227" s="50"/>
      <c r="KY227" s="50"/>
      <c r="KZ227" s="50"/>
      <c r="LA227" s="50"/>
      <c r="LB227" s="50"/>
      <c r="LC227" s="50"/>
      <c r="LD227" s="50"/>
      <c r="LE227" s="50"/>
      <c r="LF227" s="50"/>
      <c r="LG227" s="50"/>
      <c r="LH227" s="50"/>
      <c r="LI227" s="50"/>
      <c r="LJ227" s="50"/>
      <c r="LK227" s="50"/>
      <c r="LL227" s="50"/>
      <c r="LM227" s="50"/>
      <c r="LN227" s="50"/>
      <c r="LO227" s="50"/>
      <c r="LP227" s="50"/>
      <c r="LQ227" s="50"/>
      <c r="LR227" s="50"/>
      <c r="LS227" s="50"/>
      <c r="LT227" s="50"/>
      <c r="LU227" s="50"/>
      <c r="LV227" s="50"/>
      <c r="LW227" s="50"/>
      <c r="LX227" s="50"/>
      <c r="LY227" s="50"/>
      <c r="LZ227" s="50"/>
      <c r="MA227" s="50"/>
      <c r="MB227" s="50"/>
      <c r="MC227" s="50"/>
      <c r="MD227" s="50"/>
      <c r="ME227" s="50"/>
      <c r="MF227" s="50"/>
      <c r="MG227" s="50"/>
      <c r="MH227" s="50"/>
      <c r="MI227" s="50"/>
      <c r="MJ227" s="50"/>
      <c r="MK227" s="50"/>
      <c r="ML227" s="50"/>
      <c r="MM227" s="50"/>
      <c r="MN227" s="50"/>
      <c r="MO227" s="50"/>
      <c r="MP227" s="50"/>
      <c r="MQ227" s="50"/>
      <c r="MR227" s="50"/>
      <c r="MS227" s="50"/>
      <c r="MT227" s="50"/>
      <c r="MU227" s="50"/>
      <c r="MV227" s="50"/>
      <c r="MW227" s="50"/>
      <c r="MX227" s="50"/>
      <c r="MY227" s="50"/>
      <c r="MZ227" s="50"/>
      <c r="NA227" s="50"/>
      <c r="NB227" s="50"/>
      <c r="NC227" s="50"/>
      <c r="ND227" s="50"/>
      <c r="NE227" s="50"/>
      <c r="NF227" s="50"/>
      <c r="NG227" s="50"/>
      <c r="NH227" s="50"/>
      <c r="NI227" s="50"/>
      <c r="NJ227" s="50"/>
      <c r="NK227" s="50"/>
      <c r="NL227" s="50"/>
      <c r="NM227" s="50"/>
      <c r="NN227" s="50"/>
      <c r="NO227" s="50"/>
      <c r="NP227" s="50"/>
      <c r="NQ227" s="50"/>
      <c r="NR227" s="50"/>
      <c r="NS227" s="50"/>
      <c r="NT227" s="50"/>
      <c r="NU227" s="50"/>
    </row>
    <row r="228" spans="1:385" outlineLevel="1" x14ac:dyDescent="0.25">
      <c r="A228" s="2" t="s">
        <v>55</v>
      </c>
      <c r="B228" s="79">
        <f ca="1">+OFFSET($D$52,0,COUNTA($B$66:B227),,)</f>
        <v>0</v>
      </c>
      <c r="C228" s="88">
        <f t="shared" si="63"/>
        <v>0</v>
      </c>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47"/>
      <c r="EJ228" s="47"/>
      <c r="EK228" s="47"/>
      <c r="EL228" s="47"/>
      <c r="EM228" s="47"/>
      <c r="EN228" s="47"/>
      <c r="EO228" s="47"/>
      <c r="EP228" s="47"/>
      <c r="EQ228" s="47"/>
      <c r="ER228" s="47"/>
      <c r="ES228" s="47"/>
      <c r="ET228" s="47"/>
      <c r="EU228" s="47"/>
      <c r="EV228" s="47"/>
      <c r="EW228" s="47"/>
      <c r="EX228" s="47"/>
      <c r="EY228" s="47"/>
      <c r="EZ228" s="47"/>
      <c r="FA228" s="47"/>
      <c r="FB228" s="47"/>
      <c r="FC228" s="47"/>
      <c r="FD228" s="47"/>
      <c r="FE228" s="47"/>
      <c r="FF228" s="47"/>
      <c r="FG228" s="47"/>
      <c r="FH228" s="47"/>
      <c r="FI228" s="47"/>
      <c r="FJ228" s="50">
        <f>IF(FK$63&gt;$C$17,0,-FJ$53*(12/$C$63))</f>
        <v>0</v>
      </c>
      <c r="FK228" s="50">
        <f>IF(FK$63&lt;=$C$17,($C$34*FK$59*$B228/$C$63)*(IF(COUNTA($D228:FJ228)*(12/$C$63)&lt;=$C$9,0,1)),0)+IF(FL$63=$C$17,0,IF(FK$63=$C$17,$B228*(FK$60),0))</f>
        <v>0</v>
      </c>
      <c r="FL228" s="50">
        <f>IF(FL$63&lt;=$C$17,($C$34*FL$59*$B228/$C$63)*(IF(COUNTA($D228:FK228)*(12/$C$63)&lt;=$C$9,0,1)),0)+IF(FM$63=$C$17,0,IF(FL$63=$C$17,$B228*(FL$60),0))</f>
        <v>0</v>
      </c>
      <c r="FM228" s="50">
        <f>IF(FM$63&lt;=$C$17,($C$34*FM$59*$B228/$C$63)*(IF(COUNTA($D228:FL228)*(12/$C$63)&lt;=$C$9,0,1)),0)+IF(FN$63=$C$17,0,IF(FM$63=$C$17,$B228*(FM$60),0))</f>
        <v>0</v>
      </c>
      <c r="FN228" s="50">
        <f>IF(FN$63&lt;=$C$17,($C$34*FN$59*$B228/$C$63)*(IF(COUNTA($D228:FM228)*(12/$C$63)&lt;=$C$9,0,1)),0)+IF(FO$63=$C$17,0,IF(FN$63=$C$17,$B228*(FN$60),0))</f>
        <v>0</v>
      </c>
      <c r="FO228" s="50">
        <f>IF(FO$63&lt;=$C$17,($C$34*FO$59*$B228/$C$63)*(IF(COUNTA($D228:FN228)*(12/$C$63)&lt;=$C$9,0,1)),0)+IF(FP$63=$C$17,0,IF(FO$63=$C$17,$B228*(FO$60),0))</f>
        <v>0</v>
      </c>
      <c r="FP228" s="50">
        <f>IF(FP$63&lt;=$C$17,($C$34*FP$59*$B228/$C$63)*(IF(COUNTA($D228:FO228)*(12/$C$63)&lt;=$C$9,0,1)),0)+IF(FQ$63=$C$17,0,IF(FP$63=$C$17,$B228*(FP$60),0))</f>
        <v>0</v>
      </c>
      <c r="FQ228" s="50">
        <f>IF(FQ$63&lt;=$C$17,($C$34*FQ$59*$B228/$C$63)*(IF(COUNTA($D228:FP228)*(12/$C$63)&lt;=$C$9,0,1)),0)+IF(FR$63=$C$17,0,IF(FQ$63=$C$17,$B228*(FQ$60),0))</f>
        <v>0</v>
      </c>
      <c r="FR228" s="50">
        <f>IF(FR$63&lt;=$C$17,($C$34*FR$59*$B228/$C$63)*(IF(COUNTA($D228:FQ228)*(12/$C$63)&lt;=$C$9,0,1)),0)+IF(FS$63=$C$17,0,IF(FR$63=$C$17,$B228*(FR$60),0))</f>
        <v>0</v>
      </c>
      <c r="FS228" s="50">
        <f>IF(FS$63&lt;=$C$17,($C$34*FS$59*$B228/$C$63)*(IF(COUNTA($D228:FR228)*(12/$C$63)&lt;=$C$9,0,1)),0)+IF(FT$63=$C$17,0,IF(FS$63=$C$17,$B228*(FS$60),0))</f>
        <v>0</v>
      </c>
      <c r="FT228" s="50">
        <f>IF(FT$63&lt;=$C$17,($C$34*FT$59*$B228/$C$63)*(IF(COUNTA($D228:FS228)*(12/$C$63)&lt;=$C$9,0,1)),0)+IF(FU$63=$C$17,0,IF(FT$63=$C$17,$B228*(FT$60),0))</f>
        <v>0</v>
      </c>
      <c r="FU228" s="50">
        <f>IF(FU$63&lt;=$C$17,($C$34*FU$59*$B228/$C$63)*(IF(COUNTA($D228:FT228)*(12/$C$63)&lt;=$C$9,0,1)),0)+IF(FV$63=$C$17,0,IF(FU$63=$C$17,$B228*(FU$60),0))</f>
        <v>0</v>
      </c>
      <c r="FV228" s="50">
        <f>IF(FV$63&lt;=$C$17,($C$34*FV$59*$B228/$C$63)*(IF(COUNTA($D228:FU228)*(12/$C$63)&lt;=$C$9,0,1)),0)+IF(FW$63=$C$17,0,IF(FV$63=$C$17,$B228*(FV$60),0))</f>
        <v>0</v>
      </c>
      <c r="FW228" s="50">
        <f>IF(FW$63&lt;=$C$17,($C$34*FW$59*$B228/$C$63)*(IF(COUNTA($D228:FV228)*(12/$C$63)&lt;=$C$9,0,1)),0)+IF(FX$63=$C$17,0,IF(FW$63=$C$17,$B228*(FW$60),0))</f>
        <v>0</v>
      </c>
      <c r="FX228" s="50">
        <f>IF(FX$63&lt;=$C$17,($C$34*FX$59*$B228/$C$63)*(IF(COUNTA($D228:FW228)*(12/$C$63)&lt;=$C$9,0,1)),0)+IF(FY$63=$C$17,0,IF(FX$63=$C$17,$B228*(FX$60),0))</f>
        <v>0</v>
      </c>
      <c r="FY228" s="50">
        <f>IF(FY$63&lt;=$C$17,($C$34*FY$59*$B228/$C$63)*(IF(COUNTA($D228:FX228)*(12/$C$63)&lt;=$C$9,0,1)),0)+IF(FZ$63=$C$17,0,IF(FY$63=$C$17,$B228*(FY$60),0))</f>
        <v>0</v>
      </c>
      <c r="FZ228" s="50">
        <f>IF(FZ$63&lt;=$C$17,($C$34*FZ$59*$B228/$C$63)*(IF(COUNTA($D228:FY228)*(12/$C$63)&lt;=$C$9,0,1)),0)+IF(GA$63=$C$17,0,IF(FZ$63=$C$17,$B228*(FZ$60),0))</f>
        <v>0</v>
      </c>
      <c r="GA228" s="50">
        <f>IF(GA$63&lt;=$C$17,($C$34*GA$59*$B228/$C$63)*(IF(COUNTA($D228:FZ228)*(12/$C$63)&lt;=$C$9,0,1)),0)+IF(GB$63=$C$17,0,IF(GA$63=$C$17,$B228*(GA$60),0))</f>
        <v>0</v>
      </c>
      <c r="GB228" s="50">
        <f>IF(GB$63&lt;=$C$17,($C$34*GB$59*$B228/$C$63)*(IF(COUNTA($D228:GA228)*(12/$C$63)&lt;=$C$9,0,1)),0)+IF(GC$63=$C$17,0,IF(GB$63=$C$17,$B228*(GB$60),0))</f>
        <v>0</v>
      </c>
      <c r="GC228" s="50">
        <f>IF(GC$63&lt;=$C$17,($C$34*GC$59*$B228/$C$63)*(IF(COUNTA($D228:GB228)*(12/$C$63)&lt;=$C$9,0,1)),0)+IF(GD$63=$C$17,0,IF(GC$63=$C$17,$B228*(GC$60),0))</f>
        <v>0</v>
      </c>
      <c r="GD228" s="50">
        <f>IF(GD$63&lt;=$C$17,($C$34*GD$59*$B228/$C$63)*(IF(COUNTA($D228:GC228)*(12/$C$63)&lt;=$C$9,0,1)),0)+IF(GE$63=$C$17,0,IF(GD$63=$C$17,$B228*(GD$60),0))</f>
        <v>0</v>
      </c>
      <c r="GE228" s="50">
        <f>IF(GE$63&lt;=$C$17,($C$34*GE$59*$B228/$C$63)*(IF(COUNTA($D228:GD228)*(12/$C$63)&lt;=$C$9,0,1)),0)+IF(GF$63=$C$17,0,IF(GE$63=$C$17,$B228*(GE$60),0))</f>
        <v>0</v>
      </c>
      <c r="GF228" s="50">
        <f>IF(GF$63&lt;=$C$17,($C$34*GF$59*$B228/$C$63)*(IF(COUNTA($D228:GE228)*(12/$C$63)&lt;=$C$9,0,1)),0)+IF(GG$63=$C$17,0,IF(GF$63=$C$17,$B228*(GF$60),0))</f>
        <v>0</v>
      </c>
      <c r="GG228" s="50">
        <f>IF(GG$63&lt;=$C$17,($C$34*GG$59*$B228/$C$63)*(IF(COUNTA($D228:GF228)*(12/$C$63)&lt;=$C$9,0,1)),0)+IF(GH$63=$C$17,0,IF(GG$63=$C$17,$B228*(GG$60),0))</f>
        <v>0</v>
      </c>
      <c r="GH228" s="50">
        <f>IF(GH$63&lt;=$C$17,($C$34*GH$59*$B228/$C$63)*(IF(COUNTA($D228:GG228)*(12/$C$63)&lt;=$C$9,0,1)),0)+IF(GI$63=$C$17,0,IF(GH$63=$C$17,$B228*(GH$60),0))</f>
        <v>0</v>
      </c>
      <c r="GI228" s="50">
        <f>IF(GI$63&lt;=$C$17,($C$34*GI$59*$B228/$C$63)*(IF(COUNTA($D228:GH228)*(12/$C$63)&lt;=$C$9,0,1)),0)+IF(GJ$63=$C$17,0,IF(GI$63=$C$17,$B228*(GI$60),0))</f>
        <v>0</v>
      </c>
      <c r="GJ228" s="50">
        <f>IF(GJ$63&lt;=$C$17,($C$34*GJ$59*$B228/$C$63)*(IF(COUNTA($D228:GI228)*(12/$C$63)&lt;=$C$9,0,1)),0)+IF(GK$63=$C$17,0,IF(GJ$63=$C$17,$B228*(GJ$60),0))</f>
        <v>0</v>
      </c>
      <c r="GK228" s="50">
        <f>IF(GK$63&lt;=$C$17,($C$34*GK$59*$B228/$C$63)*(IF(COUNTA($D228:GJ228)*(12/$C$63)&lt;=$C$9,0,1)),0)+IF(GL$63=$C$17,0,IF(GK$63=$C$17,$B228*(GK$60),0))</f>
        <v>0</v>
      </c>
      <c r="GL228" s="50">
        <f>IF(GL$63&lt;=$C$17,($C$34*GL$59*$B228/$C$63)*(IF(COUNTA($D228:GK228)*(12/$C$63)&lt;=$C$9,0,1)),0)+IF(GM$63=$C$17,0,IF(GL$63=$C$17,$B228*(GL$60),0))</f>
        <v>0</v>
      </c>
      <c r="GM228" s="50">
        <f>IF(GM$63&lt;=$C$17,($C$34*GM$59*$B228/$C$63)*(IF(COUNTA($D228:GL228)*(12/$C$63)&lt;=$C$9,0,1)),0)+IF(GN$63=$C$17,0,IF(GM$63=$C$17,$B228*(GM$60),0))</f>
        <v>0</v>
      </c>
      <c r="GN228" s="50">
        <f>IF(GN$63&lt;=$C$17,($C$34*GN$59*$B228/$C$63)*(IF(COUNTA($D228:GM228)*(12/$C$63)&lt;=$C$9,0,1)),0)+IF(GO$63=$C$17,0,IF(GN$63=$C$17,$B228*(GN$60),0))</f>
        <v>0</v>
      </c>
      <c r="GO228" s="50">
        <f>IF(GO$63&lt;=$C$17,($C$34*GO$59*$B228/$C$63)*(IF(COUNTA($D228:GN228)*(12/$C$63)&lt;=$C$9,0,1)),0)+IF(GP$63=$C$17,0,IF(GO$63=$C$17,$B228*(GO$60),0))</f>
        <v>0</v>
      </c>
      <c r="GP228" s="50">
        <f>IF(GP$63&lt;=$C$17,($C$34*GP$59*$B228/$C$63)*(IF(COUNTA($D228:GO228)*(12/$C$63)&lt;=$C$9,0,1)),0)+IF(GQ$63=$C$17,0,IF(GP$63=$C$17,$B228*(GP$60),0))</f>
        <v>0</v>
      </c>
      <c r="GQ228" s="50">
        <f>IF(GQ$63&lt;=$C$17,($C$34*GQ$59*$B228/$C$63)*(IF(COUNTA($D228:GP228)*(12/$C$63)&lt;=$C$9,0,1)),0)+IF(GR$63=$C$17,0,IF(GQ$63=$C$17,$B228*(GQ$60),0))</f>
        <v>0</v>
      </c>
      <c r="GR228" s="50">
        <f>IF(GR$63&lt;=$C$17,($C$34*GR$59*$B228/$C$63)*(IF(COUNTA($D228:GQ228)*(12/$C$63)&lt;=$C$9,0,1)),0)+IF(GS$63=$C$17,0,IF(GR$63=$C$17,$B228*(GR$60),0))</f>
        <v>0</v>
      </c>
      <c r="GS228" s="50">
        <f>IF(GS$63&lt;=$C$17,($C$34*GS$59*$B228/$C$63)*(IF(COUNTA($D228:GR228)*(12/$C$63)&lt;=$C$9,0,1)),0)+IF(GT$63=$C$17,0,IF(GS$63=$C$17,$B228*(GS$60),0))</f>
        <v>0</v>
      </c>
      <c r="GT228" s="50">
        <f>IF(GT$63&lt;=$C$17,($C$34*GT$59*$B228/$C$63)*(IF(COUNTA($D228:GS228)*(12/$C$63)&lt;=$C$9,0,1)),0)+IF(GU$63=$C$17,0,IF(GT$63=$C$17,$B228*(GT$60),0))</f>
        <v>0</v>
      </c>
      <c r="GU228" s="50">
        <f>IF(GU$63&lt;=$C$17,($C$34*GU$59*$B228/$C$63)*(IF(COUNTA($D228:GT228)*(12/$C$63)&lt;=$C$9,0,1)),0)+IF(GV$63=$C$17,0,IF(GU$63=$C$17,$B228*(GU$60),0))</f>
        <v>0</v>
      </c>
      <c r="GV228" s="50">
        <f>IF(GV$63&lt;=$C$17,($C$34*GV$59*$B228/$C$63)*(IF(COUNTA($D228:GU228)*(12/$C$63)&lt;=$C$9,0,1)),0)+IF(GW$63=$C$17,0,IF(GV$63=$C$17,$B228*(GV$60),0))</f>
        <v>0</v>
      </c>
      <c r="GW228" s="50">
        <f>IF(GW$63&lt;=$C$17,($C$34*GW$59*$B228/$C$63)*(IF(COUNTA($D228:GV228)*(12/$C$63)&lt;=$C$9,0,1)),0)+IF(GX$63=$C$17,0,IF(GW$63=$C$17,$B228*(GW$60),0))</f>
        <v>0</v>
      </c>
      <c r="GX228" s="50">
        <f>IF(GX$63&lt;=$C$17,($C$34*GX$59*$B228/$C$63)*(IF(COUNTA($D228:GW228)*(12/$C$63)&lt;=$C$9,0,1)),0)+IF(GY$63=$C$17,0,IF(GX$63=$C$17,$B228*(GX$60),0))</f>
        <v>0</v>
      </c>
      <c r="GY228" s="50">
        <f>IF(GY$63&lt;=$C$17,($C$34*GY$59*$B228/$C$63)*(IF(COUNTA($D228:GX228)*(12/$C$63)&lt;=$C$9,0,1)),0)+IF(GZ$63=$C$17,0,IF(GY$63=$C$17,$B228*(GY$60),0))</f>
        <v>0</v>
      </c>
      <c r="GZ228" s="50">
        <f>IF(GZ$63&lt;=$C$17,($C$34*GZ$59*$B228/$C$63)*(IF(COUNTA($D228:GY228)*(12/$C$63)&lt;=$C$9,0,1)),0)+IF(HA$63=$C$17,0,IF(GZ$63=$C$17,$B228*(GZ$60),0))</f>
        <v>0</v>
      </c>
      <c r="HA228" s="50">
        <f>IF(HA$63&lt;=$C$17,($C$34*HA$59*$B228/$C$63)*(IF(COUNTA($D228:GZ228)*(12/$C$63)&lt;=$C$9,0,1)),0)+IF(HB$63=$C$17,0,IF(HA$63=$C$17,$B228*(HA$60),0))</f>
        <v>0</v>
      </c>
      <c r="HB228" s="50">
        <f>IF(HB$63&lt;=$C$17,($C$34*HB$59*$B228/$C$63)*(IF(COUNTA($D228:HA228)*(12/$C$63)&lt;=$C$9,0,1)),0)+IF(HC$63=$C$17,0,IF(HB$63=$C$17,$B228*(HB$60),0))</f>
        <v>0</v>
      </c>
      <c r="HC228" s="50">
        <f>IF(HC$63&lt;=$C$17,($C$34*HC$59*$B228/$C$63)*(IF(COUNTA($D228:HB228)*(12/$C$63)&lt;=$C$9,0,1)),0)+IF(HD$63=$C$17,0,IF(HC$63=$C$17,$B228*(HC$60),0))</f>
        <v>0</v>
      </c>
      <c r="HD228" s="50">
        <f>IF(HD$63&lt;=$C$17,($C$34*HD$59*$B228/$C$63)*(IF(COUNTA($D228:HC228)*(12/$C$63)&lt;=$C$9,0,1)),0)+IF(HE$63=$C$17,0,IF(HD$63=$C$17,$B228*(HD$60),0))</f>
        <v>0</v>
      </c>
      <c r="HE228" s="50">
        <f>IF(HE$63&lt;=$C$17,($C$34*HE$59*$B228/$C$63)*(IF(COUNTA($D228:HD228)*(12/$C$63)&lt;=$C$9,0,1)),0)+IF(HF$63=$C$17,0,IF(HE$63=$C$17,$B228*(HE$60),0))</f>
        <v>0</v>
      </c>
      <c r="HF228" s="50">
        <f>IF(HF$63&lt;=$C$17,($C$34*HF$59*$B228/$C$63)*(IF(COUNTA($D228:HE228)*(12/$C$63)&lt;=$C$9,0,1)),0)+IF(HG$63=$C$17,0,IF(HF$63=$C$17,$B228*(HF$60),0))</f>
        <v>0</v>
      </c>
      <c r="HG228" s="50">
        <f>IF(HG$63&lt;=$C$17,($C$34*HG$59*$B228/$C$63)*(IF(COUNTA($D228:HF228)*(12/$C$63)&lt;=$C$9,0,1)),0)+IF(HH$63=$C$17,0,IF(HG$63=$C$17,$B228*(HG$60),0))</f>
        <v>0</v>
      </c>
      <c r="HH228" s="50">
        <f>IF(HH$63&lt;=$C$17,($C$34*HH$59*$B228/$C$63)*(IF(COUNTA($D228:HG228)*(12/$C$63)&lt;=$C$9,0,1)),0)+IF(HI$63=$C$17,0,IF(HH$63=$C$17,$B228*(HH$60),0))</f>
        <v>0</v>
      </c>
      <c r="HI228" s="50">
        <f>IF(HI$63&lt;=$C$17,($C$34*HI$59*$B228/$C$63)*(IF(COUNTA($D228:HH228)*(12/$C$63)&lt;=$C$9,0,1)),0)+IF(HJ$63=$C$17,0,IF(HI$63=$C$17,$B228*(HI$60),0))</f>
        <v>0</v>
      </c>
      <c r="HJ228" s="50">
        <f>IF(HJ$63&lt;=$C$17,($C$34*HJ$59*$B228/$C$63)*(IF(COUNTA($D228:HI228)*(12/$C$63)&lt;=$C$9,0,1)),0)+IF(HK$63=$C$17,0,IF(HJ$63=$C$17,$B228*(HJ$60),0))</f>
        <v>0</v>
      </c>
      <c r="HK228" s="50">
        <f>IF(HK$63&lt;=$C$17,($C$34*HK$59*$B228/$C$63)*(IF(COUNTA($D228:HJ228)*(12/$C$63)&lt;=$C$9,0,1)),0)+IF(HL$63=$C$17,0,IF(HK$63=$C$17,$B228*(HK$60),0))</f>
        <v>0</v>
      </c>
      <c r="HL228" s="50">
        <f>IF(HL$63&lt;=$C$17,($C$34*HL$59*$B228/$C$63)*(IF(COUNTA($D228:HK228)*(12/$C$63)&lt;=$C$9,0,1)),0)+IF(HM$63=$C$17,0,IF(HL$63=$C$17,$B228*(HL$60),0))</f>
        <v>0</v>
      </c>
      <c r="HM228" s="50">
        <f>IF(HM$63&lt;=$C$17,($C$34*HM$59*$B228/$C$63)*(IF(COUNTA($D228:HL228)*(12/$C$63)&lt;=$C$9,0,1)),0)+IF(HN$63=$C$17,0,IF(HM$63=$C$17,$B228*(HM$60),0))</f>
        <v>0</v>
      </c>
      <c r="HN228" s="50">
        <f>IF(HN$63&lt;=$C$17,($C$34*HN$59*$B228/$C$63)*(IF(COUNTA($D228:HM228)*(12/$C$63)&lt;=$C$9,0,1)),0)+IF(HO$63=$C$17,0,IF(HN$63=$C$17,$B228*(HN$60),0))</f>
        <v>0</v>
      </c>
      <c r="HO228" s="50">
        <f>IF(HO$63&lt;=$C$17,($C$34*HO$59*$B228/$C$63)*(IF(COUNTA($D228:HN228)*(12/$C$63)&lt;=$C$9,0,1)),0)+IF(HP$63=$C$17,0,IF(HO$63=$C$17,$B228*(HO$60),0))</f>
        <v>0</v>
      </c>
      <c r="HP228" s="50">
        <f>IF(HP$63&lt;=$C$17,($C$34*HP$59*$B228/$C$63)*(IF(COUNTA($D228:HO228)*(12/$C$63)&lt;=$C$9,0,1)),0)+IF(HQ$63=$C$17,0,IF(HP$63=$C$17,$B228*(HP$60),0))</f>
        <v>0</v>
      </c>
      <c r="HQ228" s="50">
        <f>IF(HQ$63&lt;=$C$17,($C$34*HQ$59*$B228/$C$63)*(IF(COUNTA($D228:HP228)*(12/$C$63)&lt;=$C$9,0,1)),0)+IF(HR$63=$C$17,0,IF(HQ$63=$C$17,$B228*(HQ$60),0))</f>
        <v>0</v>
      </c>
      <c r="HR228" s="50">
        <f>IF(HR$63&lt;=$C$17,($C$34*HR$59*$B228/$C$63)*(IF(COUNTA($D228:HQ228)*(12/$C$63)&lt;=$C$9,0,1)),0)+IF(HS$63=$C$17,0,IF(HR$63=$C$17,$B228*(HR$60),0))</f>
        <v>0</v>
      </c>
      <c r="HS228" s="50">
        <f>IF(HS$63&lt;=$C$17,($C$34*HS$59*$B228/$C$63)*(IF(COUNTA($D228:HR228)*(12/$C$63)&lt;=$C$9,0,1)),0)+IF(HT$63=$C$17,0,IF(HS$63=$C$17,$B228*(HS$60),0))</f>
        <v>0</v>
      </c>
      <c r="HT228" s="50">
        <f>IF(HT$63&lt;=$C$17,($C$34*HT$59*$B228/$C$63)*(IF(COUNTA($D228:HS228)*(12/$C$63)&lt;=$C$9,0,1)),0)+IF(HU$63=$C$17,0,IF(HT$63=$C$17,$B228*(HT$60),0))</f>
        <v>0</v>
      </c>
      <c r="HU228" s="50">
        <f>IF(HU$63&lt;=$C$17,($C$34*HU$59*$B228/$C$63)*(IF(COUNTA($D228:HT228)*(12/$C$63)&lt;=$C$9,0,1)),0)+IF(HV$63=$C$17,0,IF(HU$63=$C$17,$B228*(HU$60),0))</f>
        <v>0</v>
      </c>
      <c r="HV228" s="50">
        <f>IF(HV$63&lt;=$C$17,($C$34*HV$59*$B228/$C$63)*(IF(COUNTA($D228:HU228)*(12/$C$63)&lt;=$C$9,0,1)),0)+IF(HW$63=$C$17,0,IF(HV$63=$C$17,$B228*(HV$60),0))</f>
        <v>0</v>
      </c>
      <c r="HW228" s="50">
        <f>IF(HW$63&lt;=$C$17,($C$34*HW$59*$B228/$C$63)*(IF(COUNTA($D228:HV228)*(12/$C$63)&lt;=$C$9,0,1)),0)+IF(HX$63=$C$17,0,IF(HW$63=$C$17,$B228*(HW$60),0))</f>
        <v>0</v>
      </c>
      <c r="HX228" s="50">
        <f>IF(HX$63&lt;=$C$17,($C$34*HX$59*$B228/$C$63)*(IF(COUNTA($D228:HW228)*(12/$C$63)&lt;=$C$9,0,1)),0)+IF(HY$63=$C$17,0,IF(HX$63=$C$17,$B228*(HX$60),0))</f>
        <v>0</v>
      </c>
      <c r="HY228" s="50">
        <f>IF(HY$63&lt;=$C$17,($C$34*HY$59*$B228/$C$63)*(IF(COUNTA($D228:HX228)*(12/$C$63)&lt;=$C$9,0,1)),0)+IF(HZ$63=$C$17,0,IF(HY$63=$C$17,$B228*(HY$60),0))</f>
        <v>0</v>
      </c>
      <c r="HZ228" s="50">
        <f>IF(HZ$63&lt;=$C$17,($C$34*HZ$59*$B228/$C$63)*(IF(COUNTA($D228:HY228)*(12/$C$63)&lt;=$C$9,0,1)),0)+IF(IA$63=$C$17,0,IF(HZ$63=$C$17,$B228*(HZ$60),0))</f>
        <v>0</v>
      </c>
      <c r="IA228" s="50">
        <f>IF(IA$63&lt;=$C$17,($C$34*IA$59*$B228/$C$63)*(IF(COUNTA($D228:HZ228)*(12/$C$63)&lt;=$C$9,0,1)),0)+IF(IB$63=$C$17,0,IF(IA$63=$C$17,$B228*(IA$60),0))</f>
        <v>0</v>
      </c>
      <c r="IB228" s="50">
        <f>IF(IB$63&lt;=$C$17,($C$34*IB$59*$B228/$C$63)*(IF(COUNTA($D228:IA228)*(12/$C$63)&lt;=$C$9,0,1)),0)+IF(IC$63=$C$17,0,IF(IB$63=$C$17,$B228*(IB$60),0))</f>
        <v>0</v>
      </c>
      <c r="IC228" s="50">
        <f>IF(IC$63&lt;=$C$17,($C$34*IC$59*$B228/$C$63)*(IF(COUNTA($D228:IB228)*(12/$C$63)&lt;=$C$9,0,1)),0)+IF(ID$63=$C$17,0,IF(IC$63=$C$17,$B228*(IC$60),0))</f>
        <v>0</v>
      </c>
      <c r="ID228" s="50">
        <f>IF(ID$63&lt;=$C$17,($C$34*ID$59*$B228/$C$63)*(IF(COUNTA($D228:IC228)*(12/$C$63)&lt;=$C$9,0,1)),0)+IF(IE$63=$C$17,0,IF(ID$63=$C$17,$B228*(ID$60),0))</f>
        <v>0</v>
      </c>
      <c r="IE228" s="50">
        <f>IF(IE$63&lt;=$C$17,($C$34*IE$59*$B228/$C$63)*(IF(COUNTA($D228:ID228)*(12/$C$63)&lt;=$C$9,0,1)),0)+IF(IF$63=$C$17,0,IF(IE$63=$C$17,$B228*(IE$60),0))</f>
        <v>0</v>
      </c>
      <c r="IF228" s="50">
        <f>IF(IF$63&lt;=$C$17,($C$34*IF$59*$B228/$C$63)*(IF(COUNTA($D228:IE228)*(12/$C$63)&lt;=$C$9,0,1)),0)+IF(IG$63=$C$17,0,IF(IF$63=$C$17,$B228*(IF$60),0))</f>
        <v>0</v>
      </c>
      <c r="IG228" s="50">
        <f>IF(IG$63&lt;=$C$17,($C$34*IG$59*$B228/$C$63)*(IF(COUNTA($D228:IF228)*(12/$C$63)&lt;=$C$9,0,1)),0)+IF(IH$63=$C$17,0,IF(IG$63=$C$17,$B228*(IG$60),0))</f>
        <v>0</v>
      </c>
      <c r="IH228" s="50">
        <f>IF(IH$63&lt;=$C$17,($C$34*IH$59*$B228/$C$63)*(IF(COUNTA($D228:IG228)*(12/$C$63)&lt;=$C$9,0,1)),0)+IF(II$63=$C$17,0,IF(IH$63=$C$17,$B228*(IH$60),0))</f>
        <v>0</v>
      </c>
      <c r="II228" s="50">
        <f>IF(II$63&lt;=$C$17,($C$34*II$59*$B228/$C$63)*(IF(COUNTA($D228:IH228)*(12/$C$63)&lt;=$C$9,0,1)),0)+IF(IJ$63=$C$17,0,IF(II$63=$C$17,$B228*(II$60),0))</f>
        <v>0</v>
      </c>
      <c r="IJ228" s="50">
        <f>IF(IJ$63&lt;=$C$17,($C$34*IJ$59*$B228/$C$63)*(IF(COUNTA($D228:II228)*(12/$C$63)&lt;=$C$9,0,1)),0)+IF(IK$63=$C$17,0,IF(IJ$63=$C$17,$B228*(IJ$60),0))</f>
        <v>0</v>
      </c>
      <c r="IK228" s="50">
        <f>IF(IK$63&lt;=$C$17,($C$34*IK$59*$B228/$C$63)*(IF(COUNTA($D228:IJ228)*(12/$C$63)&lt;=$C$9,0,1)),0)+IF(IL$63=$C$17,0,IF(IK$63=$C$17,$B228*(IK$60),0))</f>
        <v>0</v>
      </c>
      <c r="IL228" s="50">
        <f>IF(IL$63&lt;=$C$17,($C$34*IL$59*$B228/$C$63)*(IF(COUNTA($D228:IK228)*(12/$C$63)&lt;=$C$9,0,1)),0)+IF(IM$63=$C$17,0,IF(IL$63=$C$17,$B228*(IL$60),0))</f>
        <v>0</v>
      </c>
      <c r="IM228" s="50">
        <f>IF(IM$63&lt;=$C$17,($C$34*IM$59*$B228/$C$63)*(IF(COUNTA($D228:IL228)*(12/$C$63)&lt;=$C$9,0,1)),0)+IF(IN$63=$C$17,0,IF(IM$63=$C$17,$B228*(IM$60),0))</f>
        <v>0</v>
      </c>
      <c r="IN228" s="50">
        <f>IF(IN$63&lt;=$C$17,($C$34*IN$59*$B228/$C$63)*(IF(COUNTA($D228:IM228)*(12/$C$63)&lt;=$C$9,0,1)),0)+IF(IO$63=$C$17,0,IF(IN$63=$C$17,$B228*(IN$60),0))</f>
        <v>0</v>
      </c>
      <c r="IO228" s="50">
        <f>IF(IO$63&lt;=$C$17,($C$34*IO$59*$B228/$C$63)*(IF(COUNTA($D228:IN228)*(12/$C$63)&lt;=$C$9,0,1)),0)+IF(IP$63=$C$17,0,IF(IO$63=$C$17,$B228*(IO$60),0))</f>
        <v>0</v>
      </c>
      <c r="IP228" s="50">
        <f>IF(IP$63&lt;=$C$17,($C$34*IP$59*$B228/$C$63)*(IF(COUNTA($D228:IO228)*(12/$C$63)&lt;=$C$9,0,1)),0)+IF(IQ$63=$C$17,0,IF(IP$63=$C$17,$B228*(IP$60),0))</f>
        <v>0</v>
      </c>
      <c r="IQ228" s="50">
        <f>IF(IQ$63&lt;=$C$17,($C$34*IQ$59*$B228/$C$63)*(IF(COUNTA($D228:IP228)*(12/$C$63)&lt;=$C$9,0,1)),0)+IF(IR$63=$C$17,0,IF(IQ$63=$C$17,$B228*(IQ$60),0))</f>
        <v>0</v>
      </c>
      <c r="IR228" s="50">
        <f>IF(IR$63&lt;=$C$17,($C$34*IR$59*$B228/$C$63)*(IF(COUNTA($D228:IQ228)*(12/$C$63)&lt;=$C$9,0,1)),0)+IF(IS$63=$C$17,0,IF(IR$63=$C$17,$B228*(IR$60),0))</f>
        <v>0</v>
      </c>
      <c r="IS228" s="50">
        <f>IF(IS$63&lt;=$C$17,($C$34*IS$59*$B228/$C$63)*(IF(COUNTA($D228:IR228)*(12/$C$63)&lt;=$C$9,0,1)),0)+IF(IT$63=$C$17,0,IF(IS$63=$C$17,$B228*(IS$60),0))</f>
        <v>0</v>
      </c>
      <c r="IT228" s="50">
        <f>IF(IT$63&lt;=$C$17,($C$34*IT$59*$B228/$C$63)*(IF(COUNTA($D228:IS228)*(12/$C$63)&lt;=$C$9,0,1)),0)+IF(IU$63=$C$17,0,IF(IT$63=$C$17,$B228*(IT$60),0))</f>
        <v>0</v>
      </c>
      <c r="IU228" s="50">
        <f>IF(IU$63&lt;=$C$17,($C$34*IU$59*$B228/$C$63)*(IF(COUNTA($D228:IT228)*(12/$C$63)&lt;=$C$9,0,1)),0)+IF(IV$63=$C$17,0,IF(IU$63=$C$17,$B228*(IU$60),0))</f>
        <v>0</v>
      </c>
      <c r="IV228" s="50">
        <f>IF(IV$63&lt;=$C$17,($C$34*IV$59*$B228/$C$63)*(IF(COUNTA($D228:IU228)*(12/$C$63)&lt;=$C$9,0,1)),0)+IF(IW$63=$C$17,0,IF(IV$63=$C$17,$B228*(IV$60),0))</f>
        <v>0</v>
      </c>
      <c r="IW228" s="50">
        <f>IF(IW$63&lt;=$C$17,($C$34*IW$59*$B228/$C$63)*(IF(COUNTA($D228:IV228)*(12/$C$63)&lt;=$C$9,0,1)),0)+IF(IX$63=$C$17,0,IF(IW$63=$C$17,$B228*(IW$60),0))</f>
        <v>0</v>
      </c>
      <c r="IX228" s="50"/>
      <c r="IY228" s="50"/>
      <c r="IZ228" s="50"/>
      <c r="JA228" s="50"/>
      <c r="JB228" s="50"/>
      <c r="JC228" s="50"/>
      <c r="JD228" s="50"/>
      <c r="JE228" s="50"/>
      <c r="JF228" s="50"/>
      <c r="JG228" s="50"/>
      <c r="JH228" s="50"/>
      <c r="JI228" s="50"/>
      <c r="JJ228" s="50"/>
      <c r="JK228" s="50"/>
      <c r="JL228" s="50"/>
      <c r="JM228" s="50"/>
      <c r="JN228" s="50"/>
      <c r="JO228" s="50"/>
      <c r="JP228" s="50"/>
      <c r="JQ228" s="50"/>
      <c r="JR228" s="50"/>
      <c r="JS228" s="50"/>
      <c r="JT228" s="50"/>
      <c r="JU228" s="50"/>
      <c r="JV228" s="50"/>
      <c r="JW228" s="50"/>
      <c r="JX228" s="50"/>
      <c r="JY228" s="50"/>
      <c r="JZ228" s="50"/>
      <c r="KA228" s="50"/>
      <c r="KB228" s="50"/>
      <c r="KC228" s="50"/>
      <c r="KD228" s="50"/>
      <c r="KE228" s="50"/>
      <c r="KF228" s="50"/>
      <c r="KG228" s="50"/>
      <c r="KH228" s="50"/>
      <c r="KI228" s="50"/>
      <c r="KJ228" s="50"/>
      <c r="KK228" s="50"/>
      <c r="KL228" s="50"/>
      <c r="KM228" s="50"/>
      <c r="KN228" s="50"/>
      <c r="KO228" s="50"/>
      <c r="KP228" s="50"/>
      <c r="KQ228" s="50"/>
      <c r="KR228" s="50"/>
      <c r="KS228" s="50"/>
      <c r="KT228" s="50"/>
      <c r="KU228" s="50"/>
      <c r="KV228" s="50"/>
      <c r="KW228" s="50"/>
      <c r="KX228" s="50"/>
      <c r="KY228" s="50"/>
      <c r="KZ228" s="50"/>
      <c r="LA228" s="50"/>
      <c r="LB228" s="50"/>
      <c r="LC228" s="50"/>
      <c r="LD228" s="50"/>
      <c r="LE228" s="50"/>
      <c r="LF228" s="50"/>
      <c r="LG228" s="50"/>
      <c r="LH228" s="50"/>
      <c r="LI228" s="50"/>
      <c r="LJ228" s="50"/>
      <c r="LK228" s="50"/>
      <c r="LL228" s="50"/>
      <c r="LM228" s="50"/>
      <c r="LN228" s="50"/>
      <c r="LO228" s="50"/>
      <c r="LP228" s="50"/>
      <c r="LQ228" s="50"/>
      <c r="LR228" s="50"/>
      <c r="LS228" s="50"/>
      <c r="LT228" s="50"/>
      <c r="LU228" s="50"/>
      <c r="LV228" s="50"/>
      <c r="LW228" s="50"/>
      <c r="LX228" s="50"/>
      <c r="LY228" s="50"/>
      <c r="LZ228" s="50"/>
      <c r="MA228" s="50"/>
      <c r="MB228" s="50"/>
      <c r="MC228" s="50"/>
      <c r="MD228" s="50"/>
      <c r="ME228" s="50"/>
      <c r="MF228" s="50"/>
      <c r="MG228" s="50"/>
      <c r="MH228" s="50"/>
      <c r="MI228" s="50"/>
      <c r="MJ228" s="50"/>
      <c r="MK228" s="50"/>
      <c r="ML228" s="50"/>
      <c r="MM228" s="50"/>
      <c r="MN228" s="50"/>
      <c r="MO228" s="50"/>
      <c r="MP228" s="50"/>
      <c r="MQ228" s="50"/>
      <c r="MR228" s="50"/>
      <c r="MS228" s="50"/>
      <c r="MT228" s="50"/>
      <c r="MU228" s="50"/>
      <c r="MV228" s="50"/>
      <c r="MW228" s="50"/>
      <c r="MX228" s="50"/>
      <c r="MY228" s="50"/>
      <c r="MZ228" s="50"/>
      <c r="NA228" s="50"/>
      <c r="NB228" s="50"/>
      <c r="NC228" s="50"/>
      <c r="ND228" s="50"/>
      <c r="NE228" s="50"/>
      <c r="NF228" s="50"/>
      <c r="NG228" s="50"/>
      <c r="NH228" s="50"/>
      <c r="NI228" s="50"/>
      <c r="NJ228" s="50"/>
      <c r="NK228" s="50"/>
      <c r="NL228" s="50"/>
      <c r="NM228" s="50"/>
      <c r="NN228" s="50"/>
      <c r="NO228" s="50"/>
      <c r="NP228" s="50"/>
      <c r="NQ228" s="50"/>
      <c r="NR228" s="50"/>
      <c r="NS228" s="50"/>
      <c r="NT228" s="50"/>
      <c r="NU228" s="50"/>
    </row>
    <row r="229" spans="1:385" outlineLevel="1" x14ac:dyDescent="0.25">
      <c r="A229" s="2" t="s">
        <v>55</v>
      </c>
      <c r="B229" s="79">
        <f ca="1">+OFFSET($D$52,0,COUNTA($B$66:B228),,)</f>
        <v>0</v>
      </c>
      <c r="C229" s="88">
        <f t="shared" si="63"/>
        <v>0</v>
      </c>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47"/>
      <c r="EJ229" s="47"/>
      <c r="EK229" s="47"/>
      <c r="EL229" s="47"/>
      <c r="EM229" s="47"/>
      <c r="EN229" s="47"/>
      <c r="EO229" s="47"/>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50">
        <f>IF(FL$63&gt;$C$17,0,-FK$53*(12/$C$63))</f>
        <v>0</v>
      </c>
      <c r="FL229" s="50">
        <f>IF(FL$63&lt;=$C$17,($C$34*FL$59*$B229/$C$63)*(IF(COUNTA($D229:FK229)*(12/$C$63)&lt;=$C$9,0,1)),0)+IF(FM$63=$C$17,0,IF(FL$63=$C$17,$B229*(FL$60),0))</f>
        <v>0</v>
      </c>
      <c r="FM229" s="50">
        <f>IF(FM$63&lt;=$C$17,($C$34*FM$59*$B229/$C$63)*(IF(COUNTA($D229:FL229)*(12/$C$63)&lt;=$C$9,0,1)),0)+IF(FN$63=$C$17,0,IF(FM$63=$C$17,$B229*(FM$60),0))</f>
        <v>0</v>
      </c>
      <c r="FN229" s="50">
        <f>IF(FN$63&lt;=$C$17,($C$34*FN$59*$B229/$C$63)*(IF(COUNTA($D229:FM229)*(12/$C$63)&lt;=$C$9,0,1)),0)+IF(FO$63=$C$17,0,IF(FN$63=$C$17,$B229*(FN$60),0))</f>
        <v>0</v>
      </c>
      <c r="FO229" s="50">
        <f>IF(FO$63&lt;=$C$17,($C$34*FO$59*$B229/$C$63)*(IF(COUNTA($D229:FN229)*(12/$C$63)&lt;=$C$9,0,1)),0)+IF(FP$63=$C$17,0,IF(FO$63=$C$17,$B229*(FO$60),0))</f>
        <v>0</v>
      </c>
      <c r="FP229" s="50">
        <f>IF(FP$63&lt;=$C$17,($C$34*FP$59*$B229/$C$63)*(IF(COUNTA($D229:FO229)*(12/$C$63)&lt;=$C$9,0,1)),0)+IF(FQ$63=$C$17,0,IF(FP$63=$C$17,$B229*(FP$60),0))</f>
        <v>0</v>
      </c>
      <c r="FQ229" s="50">
        <f>IF(FQ$63&lt;=$C$17,($C$34*FQ$59*$B229/$C$63)*(IF(COUNTA($D229:FP229)*(12/$C$63)&lt;=$C$9,0,1)),0)+IF(FR$63=$C$17,0,IF(FQ$63=$C$17,$B229*(FQ$60),0))</f>
        <v>0</v>
      </c>
      <c r="FR229" s="50">
        <f>IF(FR$63&lt;=$C$17,($C$34*FR$59*$B229/$C$63)*(IF(COUNTA($D229:FQ229)*(12/$C$63)&lt;=$C$9,0,1)),0)+IF(FS$63=$C$17,0,IF(FR$63=$C$17,$B229*(FR$60),0))</f>
        <v>0</v>
      </c>
      <c r="FS229" s="50">
        <f>IF(FS$63&lt;=$C$17,($C$34*FS$59*$B229/$C$63)*(IF(COUNTA($D229:FR229)*(12/$C$63)&lt;=$C$9,0,1)),0)+IF(FT$63=$C$17,0,IF(FS$63=$C$17,$B229*(FS$60),0))</f>
        <v>0</v>
      </c>
      <c r="FT229" s="50">
        <f>IF(FT$63&lt;=$C$17,($C$34*FT$59*$B229/$C$63)*(IF(COUNTA($D229:FS229)*(12/$C$63)&lt;=$C$9,0,1)),0)+IF(FU$63=$C$17,0,IF(FT$63=$C$17,$B229*(FT$60),0))</f>
        <v>0</v>
      </c>
      <c r="FU229" s="50">
        <f>IF(FU$63&lt;=$C$17,($C$34*FU$59*$B229/$C$63)*(IF(COUNTA($D229:FT229)*(12/$C$63)&lt;=$C$9,0,1)),0)+IF(FV$63=$C$17,0,IF(FU$63=$C$17,$B229*(FU$60),0))</f>
        <v>0</v>
      </c>
      <c r="FV229" s="50">
        <f>IF(FV$63&lt;=$C$17,($C$34*FV$59*$B229/$C$63)*(IF(COUNTA($D229:FU229)*(12/$C$63)&lt;=$C$9,0,1)),0)+IF(FW$63=$C$17,0,IF(FV$63=$C$17,$B229*(FV$60),0))</f>
        <v>0</v>
      </c>
      <c r="FW229" s="50">
        <f>IF(FW$63&lt;=$C$17,($C$34*FW$59*$B229/$C$63)*(IF(COUNTA($D229:FV229)*(12/$C$63)&lt;=$C$9,0,1)),0)+IF(FX$63=$C$17,0,IF(FW$63=$C$17,$B229*(FW$60),0))</f>
        <v>0</v>
      </c>
      <c r="FX229" s="50">
        <f>IF(FX$63&lt;=$C$17,($C$34*FX$59*$B229/$C$63)*(IF(COUNTA($D229:FW229)*(12/$C$63)&lt;=$C$9,0,1)),0)+IF(FY$63=$C$17,0,IF(FX$63=$C$17,$B229*(FX$60),0))</f>
        <v>0</v>
      </c>
      <c r="FY229" s="50">
        <f>IF(FY$63&lt;=$C$17,($C$34*FY$59*$B229/$C$63)*(IF(COUNTA($D229:FX229)*(12/$C$63)&lt;=$C$9,0,1)),0)+IF(FZ$63=$C$17,0,IF(FY$63=$C$17,$B229*(FY$60),0))</f>
        <v>0</v>
      </c>
      <c r="FZ229" s="50">
        <f>IF(FZ$63&lt;=$C$17,($C$34*FZ$59*$B229/$C$63)*(IF(COUNTA($D229:FY229)*(12/$C$63)&lt;=$C$9,0,1)),0)+IF(GA$63=$C$17,0,IF(FZ$63=$C$17,$B229*(FZ$60),0))</f>
        <v>0</v>
      </c>
      <c r="GA229" s="50">
        <f>IF(GA$63&lt;=$C$17,($C$34*GA$59*$B229/$C$63)*(IF(COUNTA($D229:FZ229)*(12/$C$63)&lt;=$C$9,0,1)),0)+IF(GB$63=$C$17,0,IF(GA$63=$C$17,$B229*(GA$60),0))</f>
        <v>0</v>
      </c>
      <c r="GB229" s="50">
        <f>IF(GB$63&lt;=$C$17,($C$34*GB$59*$B229/$C$63)*(IF(COUNTA($D229:GA229)*(12/$C$63)&lt;=$C$9,0,1)),0)+IF(GC$63=$C$17,0,IF(GB$63=$C$17,$B229*(GB$60),0))</f>
        <v>0</v>
      </c>
      <c r="GC229" s="50">
        <f>IF(GC$63&lt;=$C$17,($C$34*GC$59*$B229/$C$63)*(IF(COUNTA($D229:GB229)*(12/$C$63)&lt;=$C$9,0,1)),0)+IF(GD$63=$C$17,0,IF(GC$63=$C$17,$B229*(GC$60),0))</f>
        <v>0</v>
      </c>
      <c r="GD229" s="50">
        <f>IF(GD$63&lt;=$C$17,($C$34*GD$59*$B229/$C$63)*(IF(COUNTA($D229:GC229)*(12/$C$63)&lt;=$C$9,0,1)),0)+IF(GE$63=$C$17,0,IF(GD$63=$C$17,$B229*(GD$60),0))</f>
        <v>0</v>
      </c>
      <c r="GE229" s="50">
        <f>IF(GE$63&lt;=$C$17,($C$34*GE$59*$B229/$C$63)*(IF(COUNTA($D229:GD229)*(12/$C$63)&lt;=$C$9,0,1)),0)+IF(GF$63=$C$17,0,IF(GE$63=$C$17,$B229*(GE$60),0))</f>
        <v>0</v>
      </c>
      <c r="GF229" s="50">
        <f>IF(GF$63&lt;=$C$17,($C$34*GF$59*$B229/$C$63)*(IF(COUNTA($D229:GE229)*(12/$C$63)&lt;=$C$9,0,1)),0)+IF(GG$63=$C$17,0,IF(GF$63=$C$17,$B229*(GF$60),0))</f>
        <v>0</v>
      </c>
      <c r="GG229" s="50">
        <f>IF(GG$63&lt;=$C$17,($C$34*GG$59*$B229/$C$63)*(IF(COUNTA($D229:GF229)*(12/$C$63)&lt;=$C$9,0,1)),0)+IF(GH$63=$C$17,0,IF(GG$63=$C$17,$B229*(GG$60),0))</f>
        <v>0</v>
      </c>
      <c r="GH229" s="50">
        <f>IF(GH$63&lt;=$C$17,($C$34*GH$59*$B229/$C$63)*(IF(COUNTA($D229:GG229)*(12/$C$63)&lt;=$C$9,0,1)),0)+IF(GI$63=$C$17,0,IF(GH$63=$C$17,$B229*(GH$60),0))</f>
        <v>0</v>
      </c>
      <c r="GI229" s="50">
        <f>IF(GI$63&lt;=$C$17,($C$34*GI$59*$B229/$C$63)*(IF(COUNTA($D229:GH229)*(12/$C$63)&lt;=$C$9,0,1)),0)+IF(GJ$63=$C$17,0,IF(GI$63=$C$17,$B229*(GI$60),0))</f>
        <v>0</v>
      </c>
      <c r="GJ229" s="50">
        <f>IF(GJ$63&lt;=$C$17,($C$34*GJ$59*$B229/$C$63)*(IF(COUNTA($D229:GI229)*(12/$C$63)&lt;=$C$9,0,1)),0)+IF(GK$63=$C$17,0,IF(GJ$63=$C$17,$B229*(GJ$60),0))</f>
        <v>0</v>
      </c>
      <c r="GK229" s="50">
        <f>IF(GK$63&lt;=$C$17,($C$34*GK$59*$B229/$C$63)*(IF(COUNTA($D229:GJ229)*(12/$C$63)&lt;=$C$9,0,1)),0)+IF(GL$63=$C$17,0,IF(GK$63=$C$17,$B229*(GK$60),0))</f>
        <v>0</v>
      </c>
      <c r="GL229" s="50">
        <f>IF(GL$63&lt;=$C$17,($C$34*GL$59*$B229/$C$63)*(IF(COUNTA($D229:GK229)*(12/$C$63)&lt;=$C$9,0,1)),0)+IF(GM$63=$C$17,0,IF(GL$63=$C$17,$B229*(GL$60),0))</f>
        <v>0</v>
      </c>
      <c r="GM229" s="50">
        <f>IF(GM$63&lt;=$C$17,($C$34*GM$59*$B229/$C$63)*(IF(COUNTA($D229:GL229)*(12/$C$63)&lt;=$C$9,0,1)),0)+IF(GN$63=$C$17,0,IF(GM$63=$C$17,$B229*(GM$60),0))</f>
        <v>0</v>
      </c>
      <c r="GN229" s="50">
        <f>IF(GN$63&lt;=$C$17,($C$34*GN$59*$B229/$C$63)*(IF(COUNTA($D229:GM229)*(12/$C$63)&lt;=$C$9,0,1)),0)+IF(GO$63=$C$17,0,IF(GN$63=$C$17,$B229*(GN$60),0))</f>
        <v>0</v>
      </c>
      <c r="GO229" s="50">
        <f>IF(GO$63&lt;=$C$17,($C$34*GO$59*$B229/$C$63)*(IF(COUNTA($D229:GN229)*(12/$C$63)&lt;=$C$9,0,1)),0)+IF(GP$63=$C$17,0,IF(GO$63=$C$17,$B229*(GO$60),0))</f>
        <v>0</v>
      </c>
      <c r="GP229" s="50">
        <f>IF(GP$63&lt;=$C$17,($C$34*GP$59*$B229/$C$63)*(IF(COUNTA($D229:GO229)*(12/$C$63)&lt;=$C$9,0,1)),0)+IF(GQ$63=$C$17,0,IF(GP$63=$C$17,$B229*(GP$60),0))</f>
        <v>0</v>
      </c>
      <c r="GQ229" s="50">
        <f>IF(GQ$63&lt;=$C$17,($C$34*GQ$59*$B229/$C$63)*(IF(COUNTA($D229:GP229)*(12/$C$63)&lt;=$C$9,0,1)),0)+IF(GR$63=$C$17,0,IF(GQ$63=$C$17,$B229*(GQ$60),0))</f>
        <v>0</v>
      </c>
      <c r="GR229" s="50">
        <f>IF(GR$63&lt;=$C$17,($C$34*GR$59*$B229/$C$63)*(IF(COUNTA($D229:GQ229)*(12/$C$63)&lt;=$C$9,0,1)),0)+IF(GS$63=$C$17,0,IF(GR$63=$C$17,$B229*(GR$60),0))</f>
        <v>0</v>
      </c>
      <c r="GS229" s="50">
        <f>IF(GS$63&lt;=$C$17,($C$34*GS$59*$B229/$C$63)*(IF(COUNTA($D229:GR229)*(12/$C$63)&lt;=$C$9,0,1)),0)+IF(GT$63=$C$17,0,IF(GS$63=$C$17,$B229*(GS$60),0))</f>
        <v>0</v>
      </c>
      <c r="GT229" s="50">
        <f>IF(GT$63&lt;=$C$17,($C$34*GT$59*$B229/$C$63)*(IF(COUNTA($D229:GS229)*(12/$C$63)&lt;=$C$9,0,1)),0)+IF(GU$63=$C$17,0,IF(GT$63=$C$17,$B229*(GT$60),0))</f>
        <v>0</v>
      </c>
      <c r="GU229" s="50">
        <f>IF(GU$63&lt;=$C$17,($C$34*GU$59*$B229/$C$63)*(IF(COUNTA($D229:GT229)*(12/$C$63)&lt;=$C$9,0,1)),0)+IF(GV$63=$C$17,0,IF(GU$63=$C$17,$B229*(GU$60),0))</f>
        <v>0</v>
      </c>
      <c r="GV229" s="50">
        <f>IF(GV$63&lt;=$C$17,($C$34*GV$59*$B229/$C$63)*(IF(COUNTA($D229:GU229)*(12/$C$63)&lt;=$C$9,0,1)),0)+IF(GW$63=$C$17,0,IF(GV$63=$C$17,$B229*(GV$60),0))</f>
        <v>0</v>
      </c>
      <c r="GW229" s="50">
        <f>IF(GW$63&lt;=$C$17,($C$34*GW$59*$B229/$C$63)*(IF(COUNTA($D229:GV229)*(12/$C$63)&lt;=$C$9,0,1)),0)+IF(GX$63=$C$17,0,IF(GW$63=$C$17,$B229*(GW$60),0))</f>
        <v>0</v>
      </c>
      <c r="GX229" s="50">
        <f>IF(GX$63&lt;=$C$17,($C$34*GX$59*$B229/$C$63)*(IF(COUNTA($D229:GW229)*(12/$C$63)&lt;=$C$9,0,1)),0)+IF(GY$63=$C$17,0,IF(GX$63=$C$17,$B229*(GX$60),0))</f>
        <v>0</v>
      </c>
      <c r="GY229" s="50">
        <f>IF(GY$63&lt;=$C$17,($C$34*GY$59*$B229/$C$63)*(IF(COUNTA($D229:GX229)*(12/$C$63)&lt;=$C$9,0,1)),0)+IF(GZ$63=$C$17,0,IF(GY$63=$C$17,$B229*(GY$60),0))</f>
        <v>0</v>
      </c>
      <c r="GZ229" s="50">
        <f>IF(GZ$63&lt;=$C$17,($C$34*GZ$59*$B229/$C$63)*(IF(COUNTA($D229:GY229)*(12/$C$63)&lt;=$C$9,0,1)),0)+IF(HA$63=$C$17,0,IF(GZ$63=$C$17,$B229*(GZ$60),0))</f>
        <v>0</v>
      </c>
      <c r="HA229" s="50">
        <f>IF(HA$63&lt;=$C$17,($C$34*HA$59*$B229/$C$63)*(IF(COUNTA($D229:GZ229)*(12/$C$63)&lt;=$C$9,0,1)),0)+IF(HB$63=$C$17,0,IF(HA$63=$C$17,$B229*(HA$60),0))</f>
        <v>0</v>
      </c>
      <c r="HB229" s="50">
        <f>IF(HB$63&lt;=$C$17,($C$34*HB$59*$B229/$C$63)*(IF(COUNTA($D229:HA229)*(12/$C$63)&lt;=$C$9,0,1)),0)+IF(HC$63=$C$17,0,IF(HB$63=$C$17,$B229*(HB$60),0))</f>
        <v>0</v>
      </c>
      <c r="HC229" s="50">
        <f>IF(HC$63&lt;=$C$17,($C$34*HC$59*$B229/$C$63)*(IF(COUNTA($D229:HB229)*(12/$C$63)&lt;=$C$9,0,1)),0)+IF(HD$63=$C$17,0,IF(HC$63=$C$17,$B229*(HC$60),0))</f>
        <v>0</v>
      </c>
      <c r="HD229" s="50">
        <f>IF(HD$63&lt;=$C$17,($C$34*HD$59*$B229/$C$63)*(IF(COUNTA($D229:HC229)*(12/$C$63)&lt;=$C$9,0,1)),0)+IF(HE$63=$C$17,0,IF(HD$63=$C$17,$B229*(HD$60),0))</f>
        <v>0</v>
      </c>
      <c r="HE229" s="50">
        <f>IF(HE$63&lt;=$C$17,($C$34*HE$59*$B229/$C$63)*(IF(COUNTA($D229:HD229)*(12/$C$63)&lt;=$C$9,0,1)),0)+IF(HF$63=$C$17,0,IF(HE$63=$C$17,$B229*(HE$60),0))</f>
        <v>0</v>
      </c>
      <c r="HF229" s="50">
        <f>IF(HF$63&lt;=$C$17,($C$34*HF$59*$B229/$C$63)*(IF(COUNTA($D229:HE229)*(12/$C$63)&lt;=$C$9,0,1)),0)+IF(HG$63=$C$17,0,IF(HF$63=$C$17,$B229*(HF$60),0))</f>
        <v>0</v>
      </c>
      <c r="HG229" s="50">
        <f>IF(HG$63&lt;=$C$17,($C$34*HG$59*$B229/$C$63)*(IF(COUNTA($D229:HF229)*(12/$C$63)&lt;=$C$9,0,1)),0)+IF(HH$63=$C$17,0,IF(HG$63=$C$17,$B229*(HG$60),0))</f>
        <v>0</v>
      </c>
      <c r="HH229" s="50">
        <f>IF(HH$63&lt;=$C$17,($C$34*HH$59*$B229/$C$63)*(IF(COUNTA($D229:HG229)*(12/$C$63)&lt;=$C$9,0,1)),0)+IF(HI$63=$C$17,0,IF(HH$63=$C$17,$B229*(HH$60),0))</f>
        <v>0</v>
      </c>
      <c r="HI229" s="50">
        <f>IF(HI$63&lt;=$C$17,($C$34*HI$59*$B229/$C$63)*(IF(COUNTA($D229:HH229)*(12/$C$63)&lt;=$C$9,0,1)),0)+IF(HJ$63=$C$17,0,IF(HI$63=$C$17,$B229*(HI$60),0))</f>
        <v>0</v>
      </c>
      <c r="HJ229" s="50">
        <f>IF(HJ$63&lt;=$C$17,($C$34*HJ$59*$B229/$C$63)*(IF(COUNTA($D229:HI229)*(12/$C$63)&lt;=$C$9,0,1)),0)+IF(HK$63=$C$17,0,IF(HJ$63=$C$17,$B229*(HJ$60),0))</f>
        <v>0</v>
      </c>
      <c r="HK229" s="50">
        <f>IF(HK$63&lt;=$C$17,($C$34*HK$59*$B229/$C$63)*(IF(COUNTA($D229:HJ229)*(12/$C$63)&lt;=$C$9,0,1)),0)+IF(HL$63=$C$17,0,IF(HK$63=$C$17,$B229*(HK$60),0))</f>
        <v>0</v>
      </c>
      <c r="HL229" s="50">
        <f>IF(HL$63&lt;=$C$17,($C$34*HL$59*$B229/$C$63)*(IF(COUNTA($D229:HK229)*(12/$C$63)&lt;=$C$9,0,1)),0)+IF(HM$63=$C$17,0,IF(HL$63=$C$17,$B229*(HL$60),0))</f>
        <v>0</v>
      </c>
      <c r="HM229" s="50">
        <f>IF(HM$63&lt;=$C$17,($C$34*HM$59*$B229/$C$63)*(IF(COUNTA($D229:HL229)*(12/$C$63)&lt;=$C$9,0,1)),0)+IF(HN$63=$C$17,0,IF(HM$63=$C$17,$B229*(HM$60),0))</f>
        <v>0</v>
      </c>
      <c r="HN229" s="50">
        <f>IF(HN$63&lt;=$C$17,($C$34*HN$59*$B229/$C$63)*(IF(COUNTA($D229:HM229)*(12/$C$63)&lt;=$C$9,0,1)),0)+IF(HO$63=$C$17,0,IF(HN$63=$C$17,$B229*(HN$60),0))</f>
        <v>0</v>
      </c>
      <c r="HO229" s="50">
        <f>IF(HO$63&lt;=$C$17,($C$34*HO$59*$B229/$C$63)*(IF(COUNTA($D229:HN229)*(12/$C$63)&lt;=$C$9,0,1)),0)+IF(HP$63=$C$17,0,IF(HO$63=$C$17,$B229*(HO$60),0))</f>
        <v>0</v>
      </c>
      <c r="HP229" s="50">
        <f>IF(HP$63&lt;=$C$17,($C$34*HP$59*$B229/$C$63)*(IF(COUNTA($D229:HO229)*(12/$C$63)&lt;=$C$9,0,1)),0)+IF(HQ$63=$C$17,0,IF(HP$63=$C$17,$B229*(HP$60),0))</f>
        <v>0</v>
      </c>
      <c r="HQ229" s="50">
        <f>IF(HQ$63&lt;=$C$17,($C$34*HQ$59*$B229/$C$63)*(IF(COUNTA($D229:HP229)*(12/$C$63)&lt;=$C$9,0,1)),0)+IF(HR$63=$C$17,0,IF(HQ$63=$C$17,$B229*(HQ$60),0))</f>
        <v>0</v>
      </c>
      <c r="HR229" s="50">
        <f>IF(HR$63&lt;=$C$17,($C$34*HR$59*$B229/$C$63)*(IF(COUNTA($D229:HQ229)*(12/$C$63)&lt;=$C$9,0,1)),0)+IF(HS$63=$C$17,0,IF(HR$63=$C$17,$B229*(HR$60),0))</f>
        <v>0</v>
      </c>
      <c r="HS229" s="50">
        <f>IF(HS$63&lt;=$C$17,($C$34*HS$59*$B229/$C$63)*(IF(COUNTA($D229:HR229)*(12/$C$63)&lt;=$C$9,0,1)),0)+IF(HT$63=$C$17,0,IF(HS$63=$C$17,$B229*(HS$60),0))</f>
        <v>0</v>
      </c>
      <c r="HT229" s="50">
        <f>IF(HT$63&lt;=$C$17,($C$34*HT$59*$B229/$C$63)*(IF(COUNTA($D229:HS229)*(12/$C$63)&lt;=$C$9,0,1)),0)+IF(HU$63=$C$17,0,IF(HT$63=$C$17,$B229*(HT$60),0))</f>
        <v>0</v>
      </c>
      <c r="HU229" s="50">
        <f>IF(HU$63&lt;=$C$17,($C$34*HU$59*$B229/$C$63)*(IF(COUNTA($D229:HT229)*(12/$C$63)&lt;=$C$9,0,1)),0)+IF(HV$63=$C$17,0,IF(HU$63=$C$17,$B229*(HU$60),0))</f>
        <v>0</v>
      </c>
      <c r="HV229" s="50">
        <f>IF(HV$63&lt;=$C$17,($C$34*HV$59*$B229/$C$63)*(IF(COUNTA($D229:HU229)*(12/$C$63)&lt;=$C$9,0,1)),0)+IF(HW$63=$C$17,0,IF(HV$63=$C$17,$B229*(HV$60),0))</f>
        <v>0</v>
      </c>
      <c r="HW229" s="50">
        <f>IF(HW$63&lt;=$C$17,($C$34*HW$59*$B229/$C$63)*(IF(COUNTA($D229:HV229)*(12/$C$63)&lt;=$C$9,0,1)),0)+IF(HX$63=$C$17,0,IF(HW$63=$C$17,$B229*(HW$60),0))</f>
        <v>0</v>
      </c>
      <c r="HX229" s="50">
        <f>IF(HX$63&lt;=$C$17,($C$34*HX$59*$B229/$C$63)*(IF(COUNTA($D229:HW229)*(12/$C$63)&lt;=$C$9,0,1)),0)+IF(HY$63=$C$17,0,IF(HX$63=$C$17,$B229*(HX$60),0))</f>
        <v>0</v>
      </c>
      <c r="HY229" s="50">
        <f>IF(HY$63&lt;=$C$17,($C$34*HY$59*$B229/$C$63)*(IF(COUNTA($D229:HX229)*(12/$C$63)&lt;=$C$9,0,1)),0)+IF(HZ$63=$C$17,0,IF(HY$63=$C$17,$B229*(HY$60),0))</f>
        <v>0</v>
      </c>
      <c r="HZ229" s="50">
        <f>IF(HZ$63&lt;=$C$17,($C$34*HZ$59*$B229/$C$63)*(IF(COUNTA($D229:HY229)*(12/$C$63)&lt;=$C$9,0,1)),0)+IF(IA$63=$C$17,0,IF(HZ$63=$C$17,$B229*(HZ$60),0))</f>
        <v>0</v>
      </c>
      <c r="IA229" s="50">
        <f>IF(IA$63&lt;=$C$17,($C$34*IA$59*$B229/$C$63)*(IF(COUNTA($D229:HZ229)*(12/$C$63)&lt;=$C$9,0,1)),0)+IF(IB$63=$C$17,0,IF(IA$63=$C$17,$B229*(IA$60),0))</f>
        <v>0</v>
      </c>
      <c r="IB229" s="50">
        <f>IF(IB$63&lt;=$C$17,($C$34*IB$59*$B229/$C$63)*(IF(COUNTA($D229:IA229)*(12/$C$63)&lt;=$C$9,0,1)),0)+IF(IC$63=$C$17,0,IF(IB$63=$C$17,$B229*(IB$60),0))</f>
        <v>0</v>
      </c>
      <c r="IC229" s="50">
        <f>IF(IC$63&lt;=$C$17,($C$34*IC$59*$B229/$C$63)*(IF(COUNTA($D229:IB229)*(12/$C$63)&lt;=$C$9,0,1)),0)+IF(ID$63=$C$17,0,IF(IC$63=$C$17,$B229*(IC$60),0))</f>
        <v>0</v>
      </c>
      <c r="ID229" s="50">
        <f>IF(ID$63&lt;=$C$17,($C$34*ID$59*$B229/$C$63)*(IF(COUNTA($D229:IC229)*(12/$C$63)&lt;=$C$9,0,1)),0)+IF(IE$63=$C$17,0,IF(ID$63=$C$17,$B229*(ID$60),0))</f>
        <v>0</v>
      </c>
      <c r="IE229" s="50">
        <f>IF(IE$63&lt;=$C$17,($C$34*IE$59*$B229/$C$63)*(IF(COUNTA($D229:ID229)*(12/$C$63)&lt;=$C$9,0,1)),0)+IF(IF$63=$C$17,0,IF(IE$63=$C$17,$B229*(IE$60),0))</f>
        <v>0</v>
      </c>
      <c r="IF229" s="50">
        <f>IF(IF$63&lt;=$C$17,($C$34*IF$59*$B229/$C$63)*(IF(COUNTA($D229:IE229)*(12/$C$63)&lt;=$C$9,0,1)),0)+IF(IG$63=$C$17,0,IF(IF$63=$C$17,$B229*(IF$60),0))</f>
        <v>0</v>
      </c>
      <c r="IG229" s="50">
        <f>IF(IG$63&lt;=$C$17,($C$34*IG$59*$B229/$C$63)*(IF(COUNTA($D229:IF229)*(12/$C$63)&lt;=$C$9,0,1)),0)+IF(IH$63=$C$17,0,IF(IG$63=$C$17,$B229*(IG$60),0))</f>
        <v>0</v>
      </c>
      <c r="IH229" s="50">
        <f>IF(IH$63&lt;=$C$17,($C$34*IH$59*$B229/$C$63)*(IF(COUNTA($D229:IG229)*(12/$C$63)&lt;=$C$9,0,1)),0)+IF(II$63=$C$17,0,IF(IH$63=$C$17,$B229*(IH$60),0))</f>
        <v>0</v>
      </c>
      <c r="II229" s="50">
        <f>IF(II$63&lt;=$C$17,($C$34*II$59*$B229/$C$63)*(IF(COUNTA($D229:IH229)*(12/$C$63)&lt;=$C$9,0,1)),0)+IF(IJ$63=$C$17,0,IF(II$63=$C$17,$B229*(II$60),0))</f>
        <v>0</v>
      </c>
      <c r="IJ229" s="50">
        <f>IF(IJ$63&lt;=$C$17,($C$34*IJ$59*$B229/$C$63)*(IF(COUNTA($D229:II229)*(12/$C$63)&lt;=$C$9,0,1)),0)+IF(IK$63=$C$17,0,IF(IJ$63=$C$17,$B229*(IJ$60),0))</f>
        <v>0</v>
      </c>
      <c r="IK229" s="50">
        <f>IF(IK$63&lt;=$C$17,($C$34*IK$59*$B229/$C$63)*(IF(COUNTA($D229:IJ229)*(12/$C$63)&lt;=$C$9,0,1)),0)+IF(IL$63=$C$17,0,IF(IK$63=$C$17,$B229*(IK$60),0))</f>
        <v>0</v>
      </c>
      <c r="IL229" s="50">
        <f>IF(IL$63&lt;=$C$17,($C$34*IL$59*$B229/$C$63)*(IF(COUNTA($D229:IK229)*(12/$C$63)&lt;=$C$9,0,1)),0)+IF(IM$63=$C$17,0,IF(IL$63=$C$17,$B229*(IL$60),0))</f>
        <v>0</v>
      </c>
      <c r="IM229" s="50">
        <f>IF(IM$63&lt;=$C$17,($C$34*IM$59*$B229/$C$63)*(IF(COUNTA($D229:IL229)*(12/$C$63)&lt;=$C$9,0,1)),0)+IF(IN$63=$C$17,0,IF(IM$63=$C$17,$B229*(IM$60),0))</f>
        <v>0</v>
      </c>
      <c r="IN229" s="50">
        <f>IF(IN$63&lt;=$C$17,($C$34*IN$59*$B229/$C$63)*(IF(COUNTA($D229:IM229)*(12/$C$63)&lt;=$C$9,0,1)),0)+IF(IO$63=$C$17,0,IF(IN$63=$C$17,$B229*(IN$60),0))</f>
        <v>0</v>
      </c>
      <c r="IO229" s="50">
        <f>IF(IO$63&lt;=$C$17,($C$34*IO$59*$B229/$C$63)*(IF(COUNTA($D229:IN229)*(12/$C$63)&lt;=$C$9,0,1)),0)+IF(IP$63=$C$17,0,IF(IO$63=$C$17,$B229*(IO$60),0))</f>
        <v>0</v>
      </c>
      <c r="IP229" s="50">
        <f>IF(IP$63&lt;=$C$17,($C$34*IP$59*$B229/$C$63)*(IF(COUNTA($D229:IO229)*(12/$C$63)&lt;=$C$9,0,1)),0)+IF(IQ$63=$C$17,0,IF(IP$63=$C$17,$B229*(IP$60),0))</f>
        <v>0</v>
      </c>
      <c r="IQ229" s="50">
        <f>IF(IQ$63&lt;=$C$17,($C$34*IQ$59*$B229/$C$63)*(IF(COUNTA($D229:IP229)*(12/$C$63)&lt;=$C$9,0,1)),0)+IF(IR$63=$C$17,0,IF(IQ$63=$C$17,$B229*(IQ$60),0))</f>
        <v>0</v>
      </c>
      <c r="IR229" s="50">
        <f>IF(IR$63&lt;=$C$17,($C$34*IR$59*$B229/$C$63)*(IF(COUNTA($D229:IQ229)*(12/$C$63)&lt;=$C$9,0,1)),0)+IF(IS$63=$C$17,0,IF(IR$63=$C$17,$B229*(IR$60),0))</f>
        <v>0</v>
      </c>
      <c r="IS229" s="50">
        <f>IF(IS$63&lt;=$C$17,($C$34*IS$59*$B229/$C$63)*(IF(COUNTA($D229:IR229)*(12/$C$63)&lt;=$C$9,0,1)),0)+IF(IT$63=$C$17,0,IF(IS$63=$C$17,$B229*(IS$60),0))</f>
        <v>0</v>
      </c>
      <c r="IT229" s="50">
        <f>IF(IT$63&lt;=$C$17,($C$34*IT$59*$B229/$C$63)*(IF(COUNTA($D229:IS229)*(12/$C$63)&lt;=$C$9,0,1)),0)+IF(IU$63=$C$17,0,IF(IT$63=$C$17,$B229*(IT$60),0))</f>
        <v>0</v>
      </c>
      <c r="IU229" s="50">
        <f>IF(IU$63&lt;=$C$17,($C$34*IU$59*$B229/$C$63)*(IF(COUNTA($D229:IT229)*(12/$C$63)&lt;=$C$9,0,1)),0)+IF(IV$63=$C$17,0,IF(IU$63=$C$17,$B229*(IU$60),0))</f>
        <v>0</v>
      </c>
      <c r="IV229" s="50">
        <f>IF(IV$63&lt;=$C$17,($C$34*IV$59*$B229/$C$63)*(IF(COUNTA($D229:IU229)*(12/$C$63)&lt;=$C$9,0,1)),0)+IF(IW$63=$C$17,0,IF(IV$63=$C$17,$B229*(IV$60),0))</f>
        <v>0</v>
      </c>
      <c r="IW229" s="50">
        <f>IF(IW$63&lt;=$C$17,($C$34*IW$59*$B229/$C$63)*(IF(COUNTA($D229:IV229)*(12/$C$63)&lt;=$C$9,0,1)),0)+IF(IX$63=$C$17,0,IF(IW$63=$C$17,$B229*(IW$60),0))</f>
        <v>0</v>
      </c>
      <c r="IX229" s="50"/>
      <c r="IY229" s="50"/>
      <c r="IZ229" s="50"/>
      <c r="JA229" s="50"/>
      <c r="JB229" s="50"/>
      <c r="JC229" s="50"/>
      <c r="JD229" s="50"/>
      <c r="JE229" s="50"/>
      <c r="JF229" s="50"/>
      <c r="JG229" s="50"/>
      <c r="JH229" s="50"/>
      <c r="JI229" s="50"/>
      <c r="JJ229" s="50"/>
      <c r="JK229" s="50"/>
      <c r="JL229" s="50"/>
      <c r="JM229" s="50"/>
      <c r="JN229" s="50"/>
      <c r="JO229" s="50"/>
      <c r="JP229" s="50"/>
      <c r="JQ229" s="50"/>
      <c r="JR229" s="50"/>
      <c r="JS229" s="50"/>
      <c r="JT229" s="50"/>
      <c r="JU229" s="50"/>
      <c r="JV229" s="50"/>
      <c r="JW229" s="50"/>
      <c r="JX229" s="50"/>
      <c r="JY229" s="50"/>
      <c r="JZ229" s="50"/>
      <c r="KA229" s="50"/>
      <c r="KB229" s="50"/>
      <c r="KC229" s="50"/>
      <c r="KD229" s="50"/>
      <c r="KE229" s="50"/>
      <c r="KF229" s="50"/>
      <c r="KG229" s="50"/>
      <c r="KH229" s="50"/>
      <c r="KI229" s="50"/>
      <c r="KJ229" s="50"/>
      <c r="KK229" s="50"/>
      <c r="KL229" s="50"/>
      <c r="KM229" s="50"/>
      <c r="KN229" s="50"/>
      <c r="KO229" s="50"/>
      <c r="KP229" s="50"/>
      <c r="KQ229" s="50"/>
      <c r="KR229" s="50"/>
      <c r="KS229" s="50"/>
      <c r="KT229" s="50"/>
      <c r="KU229" s="50"/>
      <c r="KV229" s="50"/>
      <c r="KW229" s="50"/>
      <c r="KX229" s="50"/>
      <c r="KY229" s="50"/>
      <c r="KZ229" s="50"/>
      <c r="LA229" s="50"/>
      <c r="LB229" s="50"/>
      <c r="LC229" s="50"/>
      <c r="LD229" s="50"/>
      <c r="LE229" s="50"/>
      <c r="LF229" s="50"/>
      <c r="LG229" s="50"/>
      <c r="LH229" s="50"/>
      <c r="LI229" s="50"/>
      <c r="LJ229" s="50"/>
      <c r="LK229" s="50"/>
      <c r="LL229" s="50"/>
      <c r="LM229" s="50"/>
      <c r="LN229" s="50"/>
      <c r="LO229" s="50"/>
      <c r="LP229" s="50"/>
      <c r="LQ229" s="50"/>
      <c r="LR229" s="50"/>
      <c r="LS229" s="50"/>
      <c r="LT229" s="50"/>
      <c r="LU229" s="50"/>
      <c r="LV229" s="50"/>
      <c r="LW229" s="50"/>
      <c r="LX229" s="50"/>
      <c r="LY229" s="50"/>
      <c r="LZ229" s="50"/>
      <c r="MA229" s="50"/>
      <c r="MB229" s="50"/>
      <c r="MC229" s="50"/>
      <c r="MD229" s="50"/>
      <c r="ME229" s="50"/>
      <c r="MF229" s="50"/>
      <c r="MG229" s="50"/>
      <c r="MH229" s="50"/>
      <c r="MI229" s="50"/>
      <c r="MJ229" s="50"/>
      <c r="MK229" s="50"/>
      <c r="ML229" s="50"/>
      <c r="MM229" s="50"/>
      <c r="MN229" s="50"/>
      <c r="MO229" s="50"/>
      <c r="MP229" s="50"/>
      <c r="MQ229" s="50"/>
      <c r="MR229" s="50"/>
      <c r="MS229" s="50"/>
      <c r="MT229" s="50"/>
      <c r="MU229" s="50"/>
      <c r="MV229" s="50"/>
      <c r="MW229" s="50"/>
      <c r="MX229" s="50"/>
      <c r="MY229" s="50"/>
      <c r="MZ229" s="50"/>
      <c r="NA229" s="50"/>
      <c r="NB229" s="50"/>
      <c r="NC229" s="50"/>
      <c r="ND229" s="50"/>
      <c r="NE229" s="50"/>
      <c r="NF229" s="50"/>
      <c r="NG229" s="50"/>
      <c r="NH229" s="50"/>
      <c r="NI229" s="50"/>
      <c r="NJ229" s="50"/>
      <c r="NK229" s="50"/>
      <c r="NL229" s="50"/>
      <c r="NM229" s="50"/>
      <c r="NN229" s="50"/>
      <c r="NO229" s="50"/>
      <c r="NP229" s="50"/>
      <c r="NQ229" s="50"/>
      <c r="NR229" s="50"/>
      <c r="NS229" s="50"/>
      <c r="NT229" s="50"/>
      <c r="NU229" s="50"/>
    </row>
    <row r="230" spans="1:385" outlineLevel="1" x14ac:dyDescent="0.25">
      <c r="A230" s="2" t="s">
        <v>55</v>
      </c>
      <c r="B230" s="79">
        <f ca="1">+OFFSET($D$52,0,COUNTA($B$66:B229),,)</f>
        <v>0</v>
      </c>
      <c r="C230" s="88">
        <f t="shared" si="63"/>
        <v>0</v>
      </c>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47"/>
      <c r="EJ230" s="47"/>
      <c r="EK230" s="47"/>
      <c r="EL230" s="47"/>
      <c r="EM230" s="47"/>
      <c r="EN230" s="47"/>
      <c r="EO230" s="47"/>
      <c r="EP230" s="47"/>
      <c r="EQ230" s="47"/>
      <c r="ER230" s="47"/>
      <c r="ES230" s="47"/>
      <c r="ET230" s="47"/>
      <c r="EU230" s="47"/>
      <c r="EV230" s="47"/>
      <c r="EW230" s="47"/>
      <c r="EX230" s="47"/>
      <c r="EY230" s="47"/>
      <c r="EZ230" s="47"/>
      <c r="FA230" s="47"/>
      <c r="FB230" s="47"/>
      <c r="FC230" s="47"/>
      <c r="FD230" s="47"/>
      <c r="FE230" s="47"/>
      <c r="FF230" s="47"/>
      <c r="FG230" s="47"/>
      <c r="FH230" s="47"/>
      <c r="FI230" s="47"/>
      <c r="FJ230" s="47"/>
      <c r="FK230" s="47"/>
      <c r="FL230" s="50">
        <f>IF(FM$63&gt;$C$17,0,-FL$53*(12/$C$63))</f>
        <v>0</v>
      </c>
      <c r="FM230" s="50">
        <f>IF(FM$63&lt;=$C$17,($C$34*FM$59*$B230/$C$63)*(IF(COUNTA($D230:FL230)*(12/$C$63)&lt;=$C$9,0,1)),0)+IF(FN$63=$C$17,0,IF(FM$63=$C$17,$B230*(FM$60),0))</f>
        <v>0</v>
      </c>
      <c r="FN230" s="50">
        <f>IF(FN$63&lt;=$C$17,($C$34*FN$59*$B230/$C$63)*(IF(COUNTA($D230:FM230)*(12/$C$63)&lt;=$C$9,0,1)),0)+IF(FO$63=$C$17,0,IF(FN$63=$C$17,$B230*(FN$60),0))</f>
        <v>0</v>
      </c>
      <c r="FO230" s="50">
        <f>IF(FO$63&lt;=$C$17,($C$34*FO$59*$B230/$C$63)*(IF(COUNTA($D230:FN230)*(12/$C$63)&lt;=$C$9,0,1)),0)+IF(FP$63=$C$17,0,IF(FO$63=$C$17,$B230*(FO$60),0))</f>
        <v>0</v>
      </c>
      <c r="FP230" s="50">
        <f>IF(FP$63&lt;=$C$17,($C$34*FP$59*$B230/$C$63)*(IF(COUNTA($D230:FO230)*(12/$C$63)&lt;=$C$9,0,1)),0)+IF(FQ$63=$C$17,0,IF(FP$63=$C$17,$B230*(FP$60),0))</f>
        <v>0</v>
      </c>
      <c r="FQ230" s="50">
        <f>IF(FQ$63&lt;=$C$17,($C$34*FQ$59*$B230/$C$63)*(IF(COUNTA($D230:FP230)*(12/$C$63)&lt;=$C$9,0,1)),0)+IF(FR$63=$C$17,0,IF(FQ$63=$C$17,$B230*(FQ$60),0))</f>
        <v>0</v>
      </c>
      <c r="FR230" s="50">
        <f>IF(FR$63&lt;=$C$17,($C$34*FR$59*$B230/$C$63)*(IF(COUNTA($D230:FQ230)*(12/$C$63)&lt;=$C$9,0,1)),0)+IF(FS$63=$C$17,0,IF(FR$63=$C$17,$B230*(FR$60),0))</f>
        <v>0</v>
      </c>
      <c r="FS230" s="50">
        <f>IF(FS$63&lt;=$C$17,($C$34*FS$59*$B230/$C$63)*(IF(COUNTA($D230:FR230)*(12/$C$63)&lt;=$C$9,0,1)),0)+IF(FT$63=$C$17,0,IF(FS$63=$C$17,$B230*(FS$60),0))</f>
        <v>0</v>
      </c>
      <c r="FT230" s="50">
        <f>IF(FT$63&lt;=$C$17,($C$34*FT$59*$B230/$C$63)*(IF(COUNTA($D230:FS230)*(12/$C$63)&lt;=$C$9,0,1)),0)+IF(FU$63=$C$17,0,IF(FT$63=$C$17,$B230*(FT$60),0))</f>
        <v>0</v>
      </c>
      <c r="FU230" s="50">
        <f>IF(FU$63&lt;=$C$17,($C$34*FU$59*$B230/$C$63)*(IF(COUNTA($D230:FT230)*(12/$C$63)&lt;=$C$9,0,1)),0)+IF(FV$63=$C$17,0,IF(FU$63=$C$17,$B230*(FU$60),0))</f>
        <v>0</v>
      </c>
      <c r="FV230" s="50">
        <f>IF(FV$63&lt;=$C$17,($C$34*FV$59*$B230/$C$63)*(IF(COUNTA($D230:FU230)*(12/$C$63)&lt;=$C$9,0,1)),0)+IF(FW$63=$C$17,0,IF(FV$63=$C$17,$B230*(FV$60),0))</f>
        <v>0</v>
      </c>
      <c r="FW230" s="50">
        <f>IF(FW$63&lt;=$C$17,($C$34*FW$59*$B230/$C$63)*(IF(COUNTA($D230:FV230)*(12/$C$63)&lt;=$C$9,0,1)),0)+IF(FX$63=$C$17,0,IF(FW$63=$C$17,$B230*(FW$60),0))</f>
        <v>0</v>
      </c>
      <c r="FX230" s="50">
        <f>IF(FX$63&lt;=$C$17,($C$34*FX$59*$B230/$C$63)*(IF(COUNTA($D230:FW230)*(12/$C$63)&lt;=$C$9,0,1)),0)+IF(FY$63=$C$17,0,IF(FX$63=$C$17,$B230*(FX$60),0))</f>
        <v>0</v>
      </c>
      <c r="FY230" s="50">
        <f>IF(FY$63&lt;=$C$17,($C$34*FY$59*$B230/$C$63)*(IF(COUNTA($D230:FX230)*(12/$C$63)&lt;=$C$9,0,1)),0)+IF(FZ$63=$C$17,0,IF(FY$63=$C$17,$B230*(FY$60),0))</f>
        <v>0</v>
      </c>
      <c r="FZ230" s="50">
        <f>IF(FZ$63&lt;=$C$17,($C$34*FZ$59*$B230/$C$63)*(IF(COUNTA($D230:FY230)*(12/$C$63)&lt;=$C$9,0,1)),0)+IF(GA$63=$C$17,0,IF(FZ$63=$C$17,$B230*(FZ$60),0))</f>
        <v>0</v>
      </c>
      <c r="GA230" s="50">
        <f>IF(GA$63&lt;=$C$17,($C$34*GA$59*$B230/$C$63)*(IF(COUNTA($D230:FZ230)*(12/$C$63)&lt;=$C$9,0,1)),0)+IF(GB$63=$C$17,0,IF(GA$63=$C$17,$B230*(GA$60),0))</f>
        <v>0</v>
      </c>
      <c r="GB230" s="50">
        <f>IF(GB$63&lt;=$C$17,($C$34*GB$59*$B230/$C$63)*(IF(COUNTA($D230:GA230)*(12/$C$63)&lt;=$C$9,0,1)),0)+IF(GC$63=$C$17,0,IF(GB$63=$C$17,$B230*(GB$60),0))</f>
        <v>0</v>
      </c>
      <c r="GC230" s="50">
        <f>IF(GC$63&lt;=$C$17,($C$34*GC$59*$B230/$C$63)*(IF(COUNTA($D230:GB230)*(12/$C$63)&lt;=$C$9,0,1)),0)+IF(GD$63=$C$17,0,IF(GC$63=$C$17,$B230*(GC$60),0))</f>
        <v>0</v>
      </c>
      <c r="GD230" s="50">
        <f>IF(GD$63&lt;=$C$17,($C$34*GD$59*$B230/$C$63)*(IF(COUNTA($D230:GC230)*(12/$C$63)&lt;=$C$9,0,1)),0)+IF(GE$63=$C$17,0,IF(GD$63=$C$17,$B230*(GD$60),0))</f>
        <v>0</v>
      </c>
      <c r="GE230" s="50">
        <f>IF(GE$63&lt;=$C$17,($C$34*GE$59*$B230/$C$63)*(IF(COUNTA($D230:GD230)*(12/$C$63)&lt;=$C$9,0,1)),0)+IF(GF$63=$C$17,0,IF(GE$63=$C$17,$B230*(GE$60),0))</f>
        <v>0</v>
      </c>
      <c r="GF230" s="50">
        <f>IF(GF$63&lt;=$C$17,($C$34*GF$59*$B230/$C$63)*(IF(COUNTA($D230:GE230)*(12/$C$63)&lt;=$C$9,0,1)),0)+IF(GG$63=$C$17,0,IF(GF$63=$C$17,$B230*(GF$60),0))</f>
        <v>0</v>
      </c>
      <c r="GG230" s="50">
        <f>IF(GG$63&lt;=$C$17,($C$34*GG$59*$B230/$C$63)*(IF(COUNTA($D230:GF230)*(12/$C$63)&lt;=$C$9,0,1)),0)+IF(GH$63=$C$17,0,IF(GG$63=$C$17,$B230*(GG$60),0))</f>
        <v>0</v>
      </c>
      <c r="GH230" s="50">
        <f>IF(GH$63&lt;=$C$17,($C$34*GH$59*$B230/$C$63)*(IF(COUNTA($D230:GG230)*(12/$C$63)&lt;=$C$9,0,1)),0)+IF(GI$63=$C$17,0,IF(GH$63=$C$17,$B230*(GH$60),0))</f>
        <v>0</v>
      </c>
      <c r="GI230" s="50">
        <f>IF(GI$63&lt;=$C$17,($C$34*GI$59*$B230/$C$63)*(IF(COUNTA($D230:GH230)*(12/$C$63)&lt;=$C$9,0,1)),0)+IF(GJ$63=$C$17,0,IF(GI$63=$C$17,$B230*(GI$60),0))</f>
        <v>0</v>
      </c>
      <c r="GJ230" s="50">
        <f>IF(GJ$63&lt;=$C$17,($C$34*GJ$59*$B230/$C$63)*(IF(COUNTA($D230:GI230)*(12/$C$63)&lt;=$C$9,0,1)),0)+IF(GK$63=$C$17,0,IF(GJ$63=$C$17,$B230*(GJ$60),0))</f>
        <v>0</v>
      </c>
      <c r="GK230" s="50">
        <f>IF(GK$63&lt;=$C$17,($C$34*GK$59*$B230/$C$63)*(IF(COUNTA($D230:GJ230)*(12/$C$63)&lt;=$C$9,0,1)),0)+IF(GL$63=$C$17,0,IF(GK$63=$C$17,$B230*(GK$60),0))</f>
        <v>0</v>
      </c>
      <c r="GL230" s="50">
        <f>IF(GL$63&lt;=$C$17,($C$34*GL$59*$B230/$C$63)*(IF(COUNTA($D230:GK230)*(12/$C$63)&lt;=$C$9,0,1)),0)+IF(GM$63=$C$17,0,IF(GL$63=$C$17,$B230*(GL$60),0))</f>
        <v>0</v>
      </c>
      <c r="GM230" s="50">
        <f>IF(GM$63&lt;=$C$17,($C$34*GM$59*$B230/$C$63)*(IF(COUNTA($D230:GL230)*(12/$C$63)&lt;=$C$9,0,1)),0)+IF(GN$63=$C$17,0,IF(GM$63=$C$17,$B230*(GM$60),0))</f>
        <v>0</v>
      </c>
      <c r="GN230" s="50">
        <f>IF(GN$63&lt;=$C$17,($C$34*GN$59*$B230/$C$63)*(IF(COUNTA($D230:GM230)*(12/$C$63)&lt;=$C$9,0,1)),0)+IF(GO$63=$C$17,0,IF(GN$63=$C$17,$B230*(GN$60),0))</f>
        <v>0</v>
      </c>
      <c r="GO230" s="50">
        <f>IF(GO$63&lt;=$C$17,($C$34*GO$59*$B230/$C$63)*(IF(COUNTA($D230:GN230)*(12/$C$63)&lt;=$C$9,0,1)),0)+IF(GP$63=$C$17,0,IF(GO$63=$C$17,$B230*(GO$60),0))</f>
        <v>0</v>
      </c>
      <c r="GP230" s="50">
        <f>IF(GP$63&lt;=$C$17,($C$34*GP$59*$B230/$C$63)*(IF(COUNTA($D230:GO230)*(12/$C$63)&lt;=$C$9,0,1)),0)+IF(GQ$63=$C$17,0,IF(GP$63=$C$17,$B230*(GP$60),0))</f>
        <v>0</v>
      </c>
      <c r="GQ230" s="50">
        <f>IF(GQ$63&lt;=$C$17,($C$34*GQ$59*$B230/$C$63)*(IF(COUNTA($D230:GP230)*(12/$C$63)&lt;=$C$9,0,1)),0)+IF(GR$63=$C$17,0,IF(GQ$63=$C$17,$B230*(GQ$60),0))</f>
        <v>0</v>
      </c>
      <c r="GR230" s="50">
        <f>IF(GR$63&lt;=$C$17,($C$34*GR$59*$B230/$C$63)*(IF(COUNTA($D230:GQ230)*(12/$C$63)&lt;=$C$9,0,1)),0)+IF(GS$63=$C$17,0,IF(GR$63=$C$17,$B230*(GR$60),0))</f>
        <v>0</v>
      </c>
      <c r="GS230" s="50">
        <f>IF(GS$63&lt;=$C$17,($C$34*GS$59*$B230/$C$63)*(IF(COUNTA($D230:GR230)*(12/$C$63)&lt;=$C$9,0,1)),0)+IF(GT$63=$C$17,0,IF(GS$63=$C$17,$B230*(GS$60),0))</f>
        <v>0</v>
      </c>
      <c r="GT230" s="50">
        <f>IF(GT$63&lt;=$C$17,($C$34*GT$59*$B230/$C$63)*(IF(COUNTA($D230:GS230)*(12/$C$63)&lt;=$C$9,0,1)),0)+IF(GU$63=$C$17,0,IF(GT$63=$C$17,$B230*(GT$60),0))</f>
        <v>0</v>
      </c>
      <c r="GU230" s="50">
        <f>IF(GU$63&lt;=$C$17,($C$34*GU$59*$B230/$C$63)*(IF(COUNTA($D230:GT230)*(12/$C$63)&lt;=$C$9,0,1)),0)+IF(GV$63=$C$17,0,IF(GU$63=$C$17,$B230*(GU$60),0))</f>
        <v>0</v>
      </c>
      <c r="GV230" s="50">
        <f>IF(GV$63&lt;=$C$17,($C$34*GV$59*$B230/$C$63)*(IF(COUNTA($D230:GU230)*(12/$C$63)&lt;=$C$9,0,1)),0)+IF(GW$63=$C$17,0,IF(GV$63=$C$17,$B230*(GV$60),0))</f>
        <v>0</v>
      </c>
      <c r="GW230" s="50">
        <f>IF(GW$63&lt;=$C$17,($C$34*GW$59*$B230/$C$63)*(IF(COUNTA($D230:GV230)*(12/$C$63)&lt;=$C$9,0,1)),0)+IF(GX$63=$C$17,0,IF(GW$63=$C$17,$B230*(GW$60),0))</f>
        <v>0</v>
      </c>
      <c r="GX230" s="50">
        <f>IF(GX$63&lt;=$C$17,($C$34*GX$59*$B230/$C$63)*(IF(COUNTA($D230:GW230)*(12/$C$63)&lt;=$C$9,0,1)),0)+IF(GY$63=$C$17,0,IF(GX$63=$C$17,$B230*(GX$60),0))</f>
        <v>0</v>
      </c>
      <c r="GY230" s="50">
        <f>IF(GY$63&lt;=$C$17,($C$34*GY$59*$B230/$C$63)*(IF(COUNTA($D230:GX230)*(12/$C$63)&lt;=$C$9,0,1)),0)+IF(GZ$63=$C$17,0,IF(GY$63=$C$17,$B230*(GY$60),0))</f>
        <v>0</v>
      </c>
      <c r="GZ230" s="50">
        <f>IF(GZ$63&lt;=$C$17,($C$34*GZ$59*$B230/$C$63)*(IF(COUNTA($D230:GY230)*(12/$C$63)&lt;=$C$9,0,1)),0)+IF(HA$63=$C$17,0,IF(GZ$63=$C$17,$B230*(GZ$60),0))</f>
        <v>0</v>
      </c>
      <c r="HA230" s="50">
        <f>IF(HA$63&lt;=$C$17,($C$34*HA$59*$B230/$C$63)*(IF(COUNTA($D230:GZ230)*(12/$C$63)&lt;=$C$9,0,1)),0)+IF(HB$63=$C$17,0,IF(HA$63=$C$17,$B230*(HA$60),0))</f>
        <v>0</v>
      </c>
      <c r="HB230" s="50">
        <f>IF(HB$63&lt;=$C$17,($C$34*HB$59*$B230/$C$63)*(IF(COUNTA($D230:HA230)*(12/$C$63)&lt;=$C$9,0,1)),0)+IF(HC$63=$C$17,0,IF(HB$63=$C$17,$B230*(HB$60),0))</f>
        <v>0</v>
      </c>
      <c r="HC230" s="50">
        <f>IF(HC$63&lt;=$C$17,($C$34*HC$59*$B230/$C$63)*(IF(COUNTA($D230:HB230)*(12/$C$63)&lt;=$C$9,0,1)),0)+IF(HD$63=$C$17,0,IF(HC$63=$C$17,$B230*(HC$60),0))</f>
        <v>0</v>
      </c>
      <c r="HD230" s="50">
        <f>IF(HD$63&lt;=$C$17,($C$34*HD$59*$B230/$C$63)*(IF(COUNTA($D230:HC230)*(12/$C$63)&lt;=$C$9,0,1)),0)+IF(HE$63=$C$17,0,IF(HD$63=$C$17,$B230*(HD$60),0))</f>
        <v>0</v>
      </c>
      <c r="HE230" s="50">
        <f>IF(HE$63&lt;=$C$17,($C$34*HE$59*$B230/$C$63)*(IF(COUNTA($D230:HD230)*(12/$C$63)&lt;=$C$9,0,1)),0)+IF(HF$63=$C$17,0,IF(HE$63=$C$17,$B230*(HE$60),0))</f>
        <v>0</v>
      </c>
      <c r="HF230" s="50">
        <f>IF(HF$63&lt;=$C$17,($C$34*HF$59*$B230/$C$63)*(IF(COUNTA($D230:HE230)*(12/$C$63)&lt;=$C$9,0,1)),0)+IF(HG$63=$C$17,0,IF(HF$63=$C$17,$B230*(HF$60),0))</f>
        <v>0</v>
      </c>
      <c r="HG230" s="50">
        <f>IF(HG$63&lt;=$C$17,($C$34*HG$59*$B230/$C$63)*(IF(COUNTA($D230:HF230)*(12/$C$63)&lt;=$C$9,0,1)),0)+IF(HH$63=$C$17,0,IF(HG$63=$C$17,$B230*(HG$60),0))</f>
        <v>0</v>
      </c>
      <c r="HH230" s="50">
        <f>IF(HH$63&lt;=$C$17,($C$34*HH$59*$B230/$C$63)*(IF(COUNTA($D230:HG230)*(12/$C$63)&lt;=$C$9,0,1)),0)+IF(HI$63=$C$17,0,IF(HH$63=$C$17,$B230*(HH$60),0))</f>
        <v>0</v>
      </c>
      <c r="HI230" s="50">
        <f>IF(HI$63&lt;=$C$17,($C$34*HI$59*$B230/$C$63)*(IF(COUNTA($D230:HH230)*(12/$C$63)&lt;=$C$9,0,1)),0)+IF(HJ$63=$C$17,0,IF(HI$63=$C$17,$B230*(HI$60),0))</f>
        <v>0</v>
      </c>
      <c r="HJ230" s="50">
        <f>IF(HJ$63&lt;=$C$17,($C$34*HJ$59*$B230/$C$63)*(IF(COUNTA($D230:HI230)*(12/$C$63)&lt;=$C$9,0,1)),0)+IF(HK$63=$C$17,0,IF(HJ$63=$C$17,$B230*(HJ$60),0))</f>
        <v>0</v>
      </c>
      <c r="HK230" s="50">
        <f>IF(HK$63&lt;=$C$17,($C$34*HK$59*$B230/$C$63)*(IF(COUNTA($D230:HJ230)*(12/$C$63)&lt;=$C$9,0,1)),0)+IF(HL$63=$C$17,0,IF(HK$63=$C$17,$B230*(HK$60),0))</f>
        <v>0</v>
      </c>
      <c r="HL230" s="50">
        <f>IF(HL$63&lt;=$C$17,($C$34*HL$59*$B230/$C$63)*(IF(COUNTA($D230:HK230)*(12/$C$63)&lt;=$C$9,0,1)),0)+IF(HM$63=$C$17,0,IF(HL$63=$C$17,$B230*(HL$60),0))</f>
        <v>0</v>
      </c>
      <c r="HM230" s="50">
        <f>IF(HM$63&lt;=$C$17,($C$34*HM$59*$B230/$C$63)*(IF(COUNTA($D230:HL230)*(12/$C$63)&lt;=$C$9,0,1)),0)+IF(HN$63=$C$17,0,IF(HM$63=$C$17,$B230*(HM$60),0))</f>
        <v>0</v>
      </c>
      <c r="HN230" s="50">
        <f>IF(HN$63&lt;=$C$17,($C$34*HN$59*$B230/$C$63)*(IF(COUNTA($D230:HM230)*(12/$C$63)&lt;=$C$9,0,1)),0)+IF(HO$63=$C$17,0,IF(HN$63=$C$17,$B230*(HN$60),0))</f>
        <v>0</v>
      </c>
      <c r="HO230" s="50">
        <f>IF(HO$63&lt;=$C$17,($C$34*HO$59*$B230/$C$63)*(IF(COUNTA($D230:HN230)*(12/$C$63)&lt;=$C$9,0,1)),0)+IF(HP$63=$C$17,0,IF(HO$63=$C$17,$B230*(HO$60),0))</f>
        <v>0</v>
      </c>
      <c r="HP230" s="50">
        <f>IF(HP$63&lt;=$C$17,($C$34*HP$59*$B230/$C$63)*(IF(COUNTA($D230:HO230)*(12/$C$63)&lt;=$C$9,0,1)),0)+IF(HQ$63=$C$17,0,IF(HP$63=$C$17,$B230*(HP$60),0))</f>
        <v>0</v>
      </c>
      <c r="HQ230" s="50">
        <f>IF(HQ$63&lt;=$C$17,($C$34*HQ$59*$B230/$C$63)*(IF(COUNTA($D230:HP230)*(12/$C$63)&lt;=$C$9,0,1)),0)+IF(HR$63=$C$17,0,IF(HQ$63=$C$17,$B230*(HQ$60),0))</f>
        <v>0</v>
      </c>
      <c r="HR230" s="50">
        <f>IF(HR$63&lt;=$C$17,($C$34*HR$59*$B230/$C$63)*(IF(COUNTA($D230:HQ230)*(12/$C$63)&lt;=$C$9,0,1)),0)+IF(HS$63=$C$17,0,IF(HR$63=$C$17,$B230*(HR$60),0))</f>
        <v>0</v>
      </c>
      <c r="HS230" s="50">
        <f>IF(HS$63&lt;=$C$17,($C$34*HS$59*$B230/$C$63)*(IF(COUNTA($D230:HR230)*(12/$C$63)&lt;=$C$9,0,1)),0)+IF(HT$63=$C$17,0,IF(HS$63=$C$17,$B230*(HS$60),0))</f>
        <v>0</v>
      </c>
      <c r="HT230" s="50">
        <f>IF(HT$63&lt;=$C$17,($C$34*HT$59*$B230/$C$63)*(IF(COUNTA($D230:HS230)*(12/$C$63)&lt;=$C$9,0,1)),0)+IF(HU$63=$C$17,0,IF(HT$63=$C$17,$B230*(HT$60),0))</f>
        <v>0</v>
      </c>
      <c r="HU230" s="50">
        <f>IF(HU$63&lt;=$C$17,($C$34*HU$59*$B230/$C$63)*(IF(COUNTA($D230:HT230)*(12/$C$63)&lt;=$C$9,0,1)),0)+IF(HV$63=$C$17,0,IF(HU$63=$C$17,$B230*(HU$60),0))</f>
        <v>0</v>
      </c>
      <c r="HV230" s="50">
        <f>IF(HV$63&lt;=$C$17,($C$34*HV$59*$B230/$C$63)*(IF(COUNTA($D230:HU230)*(12/$C$63)&lt;=$C$9,0,1)),0)+IF(HW$63=$C$17,0,IF(HV$63=$C$17,$B230*(HV$60),0))</f>
        <v>0</v>
      </c>
      <c r="HW230" s="50">
        <f>IF(HW$63&lt;=$C$17,($C$34*HW$59*$B230/$C$63)*(IF(COUNTA($D230:HV230)*(12/$C$63)&lt;=$C$9,0,1)),0)+IF(HX$63=$C$17,0,IF(HW$63=$C$17,$B230*(HW$60),0))</f>
        <v>0</v>
      </c>
      <c r="HX230" s="50">
        <f>IF(HX$63&lt;=$C$17,($C$34*HX$59*$B230/$C$63)*(IF(COUNTA($D230:HW230)*(12/$C$63)&lt;=$C$9,0,1)),0)+IF(HY$63=$C$17,0,IF(HX$63=$C$17,$B230*(HX$60),0))</f>
        <v>0</v>
      </c>
      <c r="HY230" s="50">
        <f>IF(HY$63&lt;=$C$17,($C$34*HY$59*$B230/$C$63)*(IF(COUNTA($D230:HX230)*(12/$C$63)&lt;=$C$9,0,1)),0)+IF(HZ$63=$C$17,0,IF(HY$63=$C$17,$B230*(HY$60),0))</f>
        <v>0</v>
      </c>
      <c r="HZ230" s="50">
        <f>IF(HZ$63&lt;=$C$17,($C$34*HZ$59*$B230/$C$63)*(IF(COUNTA($D230:HY230)*(12/$C$63)&lt;=$C$9,0,1)),0)+IF(IA$63=$C$17,0,IF(HZ$63=$C$17,$B230*(HZ$60),0))</f>
        <v>0</v>
      </c>
      <c r="IA230" s="50">
        <f>IF(IA$63&lt;=$C$17,($C$34*IA$59*$B230/$C$63)*(IF(COUNTA($D230:HZ230)*(12/$C$63)&lt;=$C$9,0,1)),0)+IF(IB$63=$C$17,0,IF(IA$63=$C$17,$B230*(IA$60),0))</f>
        <v>0</v>
      </c>
      <c r="IB230" s="50">
        <f>IF(IB$63&lt;=$C$17,($C$34*IB$59*$B230/$C$63)*(IF(COUNTA($D230:IA230)*(12/$C$63)&lt;=$C$9,0,1)),0)+IF(IC$63=$C$17,0,IF(IB$63=$C$17,$B230*(IB$60),0))</f>
        <v>0</v>
      </c>
      <c r="IC230" s="50">
        <f>IF(IC$63&lt;=$C$17,($C$34*IC$59*$B230/$C$63)*(IF(COUNTA($D230:IB230)*(12/$C$63)&lt;=$C$9,0,1)),0)+IF(ID$63=$C$17,0,IF(IC$63=$C$17,$B230*(IC$60),0))</f>
        <v>0</v>
      </c>
      <c r="ID230" s="50">
        <f>IF(ID$63&lt;=$C$17,($C$34*ID$59*$B230/$C$63)*(IF(COUNTA($D230:IC230)*(12/$C$63)&lt;=$C$9,0,1)),0)+IF(IE$63=$C$17,0,IF(ID$63=$C$17,$B230*(ID$60),0))</f>
        <v>0</v>
      </c>
      <c r="IE230" s="50">
        <f>IF(IE$63&lt;=$C$17,($C$34*IE$59*$B230/$C$63)*(IF(COUNTA($D230:ID230)*(12/$C$63)&lt;=$C$9,0,1)),0)+IF(IF$63=$C$17,0,IF(IE$63=$C$17,$B230*(IE$60),0))</f>
        <v>0</v>
      </c>
      <c r="IF230" s="50">
        <f>IF(IF$63&lt;=$C$17,($C$34*IF$59*$B230/$C$63)*(IF(COUNTA($D230:IE230)*(12/$C$63)&lt;=$C$9,0,1)),0)+IF(IG$63=$C$17,0,IF(IF$63=$C$17,$B230*(IF$60),0))</f>
        <v>0</v>
      </c>
      <c r="IG230" s="50">
        <f>IF(IG$63&lt;=$C$17,($C$34*IG$59*$B230/$C$63)*(IF(COUNTA($D230:IF230)*(12/$C$63)&lt;=$C$9,0,1)),0)+IF(IH$63=$C$17,0,IF(IG$63=$C$17,$B230*(IG$60),0))</f>
        <v>0</v>
      </c>
      <c r="IH230" s="50">
        <f>IF(IH$63&lt;=$C$17,($C$34*IH$59*$B230/$C$63)*(IF(COUNTA($D230:IG230)*(12/$C$63)&lt;=$C$9,0,1)),0)+IF(II$63=$C$17,0,IF(IH$63=$C$17,$B230*(IH$60),0))</f>
        <v>0</v>
      </c>
      <c r="II230" s="50">
        <f>IF(II$63&lt;=$C$17,($C$34*II$59*$B230/$C$63)*(IF(COUNTA($D230:IH230)*(12/$C$63)&lt;=$C$9,0,1)),0)+IF(IJ$63=$C$17,0,IF(II$63=$C$17,$B230*(II$60),0))</f>
        <v>0</v>
      </c>
      <c r="IJ230" s="50">
        <f>IF(IJ$63&lt;=$C$17,($C$34*IJ$59*$B230/$C$63)*(IF(COUNTA($D230:II230)*(12/$C$63)&lt;=$C$9,0,1)),0)+IF(IK$63=$C$17,0,IF(IJ$63=$C$17,$B230*(IJ$60),0))</f>
        <v>0</v>
      </c>
      <c r="IK230" s="50">
        <f>IF(IK$63&lt;=$C$17,($C$34*IK$59*$B230/$C$63)*(IF(COUNTA($D230:IJ230)*(12/$C$63)&lt;=$C$9,0,1)),0)+IF(IL$63=$C$17,0,IF(IK$63=$C$17,$B230*(IK$60),0))</f>
        <v>0</v>
      </c>
      <c r="IL230" s="50">
        <f>IF(IL$63&lt;=$C$17,($C$34*IL$59*$B230/$C$63)*(IF(COUNTA($D230:IK230)*(12/$C$63)&lt;=$C$9,0,1)),0)+IF(IM$63=$C$17,0,IF(IL$63=$C$17,$B230*(IL$60),0))</f>
        <v>0</v>
      </c>
      <c r="IM230" s="50">
        <f>IF(IM$63&lt;=$C$17,($C$34*IM$59*$B230/$C$63)*(IF(COUNTA($D230:IL230)*(12/$C$63)&lt;=$C$9,0,1)),0)+IF(IN$63=$C$17,0,IF(IM$63=$C$17,$B230*(IM$60),0))</f>
        <v>0</v>
      </c>
      <c r="IN230" s="50">
        <f>IF(IN$63&lt;=$C$17,($C$34*IN$59*$B230/$C$63)*(IF(COUNTA($D230:IM230)*(12/$C$63)&lt;=$C$9,0,1)),0)+IF(IO$63=$C$17,0,IF(IN$63=$C$17,$B230*(IN$60),0))</f>
        <v>0</v>
      </c>
      <c r="IO230" s="50">
        <f>IF(IO$63&lt;=$C$17,($C$34*IO$59*$B230/$C$63)*(IF(COUNTA($D230:IN230)*(12/$C$63)&lt;=$C$9,0,1)),0)+IF(IP$63=$C$17,0,IF(IO$63=$C$17,$B230*(IO$60),0))</f>
        <v>0</v>
      </c>
      <c r="IP230" s="50">
        <f>IF(IP$63&lt;=$C$17,($C$34*IP$59*$B230/$C$63)*(IF(COUNTA($D230:IO230)*(12/$C$63)&lt;=$C$9,0,1)),0)+IF(IQ$63=$C$17,0,IF(IP$63=$C$17,$B230*(IP$60),0))</f>
        <v>0</v>
      </c>
      <c r="IQ230" s="50">
        <f>IF(IQ$63&lt;=$C$17,($C$34*IQ$59*$B230/$C$63)*(IF(COUNTA($D230:IP230)*(12/$C$63)&lt;=$C$9,0,1)),0)+IF(IR$63=$C$17,0,IF(IQ$63=$C$17,$B230*(IQ$60),0))</f>
        <v>0</v>
      </c>
      <c r="IR230" s="50">
        <f>IF(IR$63&lt;=$C$17,($C$34*IR$59*$B230/$C$63)*(IF(COUNTA($D230:IQ230)*(12/$C$63)&lt;=$C$9,0,1)),0)+IF(IS$63=$C$17,0,IF(IR$63=$C$17,$B230*(IR$60),0))</f>
        <v>0</v>
      </c>
      <c r="IS230" s="50">
        <f>IF(IS$63&lt;=$C$17,($C$34*IS$59*$B230/$C$63)*(IF(COUNTA($D230:IR230)*(12/$C$63)&lt;=$C$9,0,1)),0)+IF(IT$63=$C$17,0,IF(IS$63=$C$17,$B230*(IS$60),0))</f>
        <v>0</v>
      </c>
      <c r="IT230" s="50">
        <f>IF(IT$63&lt;=$C$17,($C$34*IT$59*$B230/$C$63)*(IF(COUNTA($D230:IS230)*(12/$C$63)&lt;=$C$9,0,1)),0)+IF(IU$63=$C$17,0,IF(IT$63=$C$17,$B230*(IT$60),0))</f>
        <v>0</v>
      </c>
      <c r="IU230" s="50">
        <f>IF(IU$63&lt;=$C$17,($C$34*IU$59*$B230/$C$63)*(IF(COUNTA($D230:IT230)*(12/$C$63)&lt;=$C$9,0,1)),0)+IF(IV$63=$C$17,0,IF(IU$63=$C$17,$B230*(IU$60),0))</f>
        <v>0</v>
      </c>
      <c r="IV230" s="50">
        <f>IF(IV$63&lt;=$C$17,($C$34*IV$59*$B230/$C$63)*(IF(COUNTA($D230:IU230)*(12/$C$63)&lt;=$C$9,0,1)),0)+IF(IW$63=$C$17,0,IF(IV$63=$C$17,$B230*(IV$60),0))</f>
        <v>0</v>
      </c>
      <c r="IW230" s="50">
        <f>IF(IW$63&lt;=$C$17,($C$34*IW$59*$B230/$C$63)*(IF(COUNTA($D230:IV230)*(12/$C$63)&lt;=$C$9,0,1)),0)+IF(IX$63=$C$17,0,IF(IW$63=$C$17,$B230*(IW$60),0))</f>
        <v>0</v>
      </c>
      <c r="IX230" s="50"/>
      <c r="IY230" s="50"/>
      <c r="IZ230" s="50"/>
      <c r="JA230" s="50"/>
      <c r="JB230" s="50"/>
      <c r="JC230" s="50"/>
      <c r="JD230" s="50"/>
      <c r="JE230" s="50"/>
      <c r="JF230" s="50"/>
      <c r="JG230" s="50"/>
      <c r="JH230" s="50"/>
      <c r="JI230" s="50"/>
      <c r="JJ230" s="50"/>
      <c r="JK230" s="50"/>
      <c r="JL230" s="50"/>
      <c r="JM230" s="50"/>
      <c r="JN230" s="50"/>
      <c r="JO230" s="50"/>
      <c r="JP230" s="50"/>
      <c r="JQ230" s="50"/>
      <c r="JR230" s="50"/>
      <c r="JS230" s="50"/>
      <c r="JT230" s="50"/>
      <c r="JU230" s="50"/>
      <c r="JV230" s="50"/>
      <c r="JW230" s="50"/>
      <c r="JX230" s="50"/>
      <c r="JY230" s="50"/>
      <c r="JZ230" s="50"/>
      <c r="KA230" s="50"/>
      <c r="KB230" s="50"/>
      <c r="KC230" s="50"/>
      <c r="KD230" s="50"/>
      <c r="KE230" s="50"/>
      <c r="KF230" s="50"/>
      <c r="KG230" s="50"/>
      <c r="KH230" s="50"/>
      <c r="KI230" s="50"/>
      <c r="KJ230" s="50"/>
      <c r="KK230" s="50"/>
      <c r="KL230" s="50"/>
      <c r="KM230" s="50"/>
      <c r="KN230" s="50"/>
      <c r="KO230" s="50"/>
      <c r="KP230" s="50"/>
      <c r="KQ230" s="50"/>
      <c r="KR230" s="50"/>
      <c r="KS230" s="50"/>
      <c r="KT230" s="50"/>
      <c r="KU230" s="50"/>
      <c r="KV230" s="50"/>
      <c r="KW230" s="50"/>
      <c r="KX230" s="50"/>
      <c r="KY230" s="50"/>
      <c r="KZ230" s="50"/>
      <c r="LA230" s="50"/>
      <c r="LB230" s="50"/>
      <c r="LC230" s="50"/>
      <c r="LD230" s="50"/>
      <c r="LE230" s="50"/>
      <c r="LF230" s="50"/>
      <c r="LG230" s="50"/>
      <c r="LH230" s="50"/>
      <c r="LI230" s="50"/>
      <c r="LJ230" s="50"/>
      <c r="LK230" s="50"/>
      <c r="LL230" s="50"/>
      <c r="LM230" s="50"/>
      <c r="LN230" s="50"/>
      <c r="LO230" s="50"/>
      <c r="LP230" s="50"/>
      <c r="LQ230" s="50"/>
      <c r="LR230" s="50"/>
      <c r="LS230" s="50"/>
      <c r="LT230" s="50"/>
      <c r="LU230" s="50"/>
      <c r="LV230" s="50"/>
      <c r="LW230" s="50"/>
      <c r="LX230" s="50"/>
      <c r="LY230" s="50"/>
      <c r="LZ230" s="50"/>
      <c r="MA230" s="50"/>
      <c r="MB230" s="50"/>
      <c r="MC230" s="50"/>
      <c r="MD230" s="50"/>
      <c r="ME230" s="50"/>
      <c r="MF230" s="50"/>
      <c r="MG230" s="50"/>
      <c r="MH230" s="50"/>
      <c r="MI230" s="50"/>
      <c r="MJ230" s="50"/>
      <c r="MK230" s="50"/>
      <c r="ML230" s="50"/>
      <c r="MM230" s="50"/>
      <c r="MN230" s="50"/>
      <c r="MO230" s="50"/>
      <c r="MP230" s="50"/>
      <c r="MQ230" s="50"/>
      <c r="MR230" s="50"/>
      <c r="MS230" s="50"/>
      <c r="MT230" s="50"/>
      <c r="MU230" s="50"/>
      <c r="MV230" s="50"/>
      <c r="MW230" s="50"/>
      <c r="MX230" s="50"/>
      <c r="MY230" s="50"/>
      <c r="MZ230" s="50"/>
      <c r="NA230" s="50"/>
      <c r="NB230" s="50"/>
      <c r="NC230" s="50"/>
      <c r="ND230" s="50"/>
      <c r="NE230" s="50"/>
      <c r="NF230" s="50"/>
      <c r="NG230" s="50"/>
      <c r="NH230" s="50"/>
      <c r="NI230" s="50"/>
      <c r="NJ230" s="50"/>
      <c r="NK230" s="50"/>
      <c r="NL230" s="50"/>
      <c r="NM230" s="50"/>
      <c r="NN230" s="50"/>
      <c r="NO230" s="50"/>
      <c r="NP230" s="50"/>
      <c r="NQ230" s="50"/>
      <c r="NR230" s="50"/>
      <c r="NS230" s="50"/>
      <c r="NT230" s="50"/>
      <c r="NU230" s="50"/>
    </row>
    <row r="231" spans="1:385" outlineLevel="1" x14ac:dyDescent="0.25">
      <c r="A231" s="2" t="s">
        <v>55</v>
      </c>
      <c r="B231" s="79">
        <f ca="1">+OFFSET($D$52,0,COUNTA($B$66:B230),,)</f>
        <v>0</v>
      </c>
      <c r="C231" s="88">
        <f t="shared" si="63"/>
        <v>0</v>
      </c>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47"/>
      <c r="EO231" s="47"/>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c r="FL231" s="47"/>
      <c r="FM231" s="50">
        <f>IF(FN$63&gt;$C$17,0,-FM$53*(12/$C$63))</f>
        <v>0</v>
      </c>
      <c r="FN231" s="50">
        <f>IF(FN$63&lt;=$C$17,($C$34*FN$59*$B231/$C$63)*(IF(COUNTA($D231:FM231)*(12/$C$63)&lt;=$C$9,0,1)),0)+IF(FO$63=$C$17,0,IF(FN$63=$C$17,$B231*(FN$60),0))</f>
        <v>0</v>
      </c>
      <c r="FO231" s="50">
        <f>IF(FO$63&lt;=$C$17,($C$34*FO$59*$B231/$C$63)*(IF(COUNTA($D231:FN231)*(12/$C$63)&lt;=$C$9,0,1)),0)+IF(FP$63=$C$17,0,IF(FO$63=$C$17,$B231*(FO$60),0))</f>
        <v>0</v>
      </c>
      <c r="FP231" s="50">
        <f>IF(FP$63&lt;=$C$17,($C$34*FP$59*$B231/$C$63)*(IF(COUNTA($D231:FO231)*(12/$C$63)&lt;=$C$9,0,1)),0)+IF(FQ$63=$C$17,0,IF(FP$63=$C$17,$B231*(FP$60),0))</f>
        <v>0</v>
      </c>
      <c r="FQ231" s="50">
        <f>IF(FQ$63&lt;=$C$17,($C$34*FQ$59*$B231/$C$63)*(IF(COUNTA($D231:FP231)*(12/$C$63)&lt;=$C$9,0,1)),0)+IF(FR$63=$C$17,0,IF(FQ$63=$C$17,$B231*(FQ$60),0))</f>
        <v>0</v>
      </c>
      <c r="FR231" s="50">
        <f>IF(FR$63&lt;=$C$17,($C$34*FR$59*$B231/$C$63)*(IF(COUNTA($D231:FQ231)*(12/$C$63)&lt;=$C$9,0,1)),0)+IF(FS$63=$C$17,0,IF(FR$63=$C$17,$B231*(FR$60),0))</f>
        <v>0</v>
      </c>
      <c r="FS231" s="50">
        <f>IF(FS$63&lt;=$C$17,($C$34*FS$59*$B231/$C$63)*(IF(COUNTA($D231:FR231)*(12/$C$63)&lt;=$C$9,0,1)),0)+IF(FT$63=$C$17,0,IF(FS$63=$C$17,$B231*(FS$60),0))</f>
        <v>0</v>
      </c>
      <c r="FT231" s="50">
        <f>IF(FT$63&lt;=$C$17,($C$34*FT$59*$B231/$C$63)*(IF(COUNTA($D231:FS231)*(12/$C$63)&lt;=$C$9,0,1)),0)+IF(FU$63=$C$17,0,IF(FT$63=$C$17,$B231*(FT$60),0))</f>
        <v>0</v>
      </c>
      <c r="FU231" s="50">
        <f>IF(FU$63&lt;=$C$17,($C$34*FU$59*$B231/$C$63)*(IF(COUNTA($D231:FT231)*(12/$C$63)&lt;=$C$9,0,1)),0)+IF(FV$63=$C$17,0,IF(FU$63=$C$17,$B231*(FU$60),0))</f>
        <v>0</v>
      </c>
      <c r="FV231" s="50">
        <f>IF(FV$63&lt;=$C$17,($C$34*FV$59*$B231/$C$63)*(IF(COUNTA($D231:FU231)*(12/$C$63)&lt;=$C$9,0,1)),0)+IF(FW$63=$C$17,0,IF(FV$63=$C$17,$B231*(FV$60),0))</f>
        <v>0</v>
      </c>
      <c r="FW231" s="50">
        <f>IF(FW$63&lt;=$C$17,($C$34*FW$59*$B231/$C$63)*(IF(COUNTA($D231:FV231)*(12/$C$63)&lt;=$C$9,0,1)),0)+IF(FX$63=$C$17,0,IF(FW$63=$C$17,$B231*(FW$60),0))</f>
        <v>0</v>
      </c>
      <c r="FX231" s="50">
        <f>IF(FX$63&lt;=$C$17,($C$34*FX$59*$B231/$C$63)*(IF(COUNTA($D231:FW231)*(12/$C$63)&lt;=$C$9,0,1)),0)+IF(FY$63=$C$17,0,IF(FX$63=$C$17,$B231*(FX$60),0))</f>
        <v>0</v>
      </c>
      <c r="FY231" s="50">
        <f>IF(FY$63&lt;=$C$17,($C$34*FY$59*$B231/$C$63)*(IF(COUNTA($D231:FX231)*(12/$C$63)&lt;=$C$9,0,1)),0)+IF(FZ$63=$C$17,0,IF(FY$63=$C$17,$B231*(FY$60),0))</f>
        <v>0</v>
      </c>
      <c r="FZ231" s="50">
        <f>IF(FZ$63&lt;=$C$17,($C$34*FZ$59*$B231/$C$63)*(IF(COUNTA($D231:FY231)*(12/$C$63)&lt;=$C$9,0,1)),0)+IF(GA$63=$C$17,0,IF(FZ$63=$C$17,$B231*(FZ$60),0))</f>
        <v>0</v>
      </c>
      <c r="GA231" s="50">
        <f>IF(GA$63&lt;=$C$17,($C$34*GA$59*$B231/$C$63)*(IF(COUNTA($D231:FZ231)*(12/$C$63)&lt;=$C$9,0,1)),0)+IF(GB$63=$C$17,0,IF(GA$63=$C$17,$B231*(GA$60),0))</f>
        <v>0</v>
      </c>
      <c r="GB231" s="50">
        <f>IF(GB$63&lt;=$C$17,($C$34*GB$59*$B231/$C$63)*(IF(COUNTA($D231:GA231)*(12/$C$63)&lt;=$C$9,0,1)),0)+IF(GC$63=$C$17,0,IF(GB$63=$C$17,$B231*(GB$60),0))</f>
        <v>0</v>
      </c>
      <c r="GC231" s="50">
        <f>IF(GC$63&lt;=$C$17,($C$34*GC$59*$B231/$C$63)*(IF(COUNTA($D231:GB231)*(12/$C$63)&lt;=$C$9,0,1)),0)+IF(GD$63=$C$17,0,IF(GC$63=$C$17,$B231*(GC$60),0))</f>
        <v>0</v>
      </c>
      <c r="GD231" s="50">
        <f>IF(GD$63&lt;=$C$17,($C$34*GD$59*$B231/$C$63)*(IF(COUNTA($D231:GC231)*(12/$C$63)&lt;=$C$9,0,1)),0)+IF(GE$63=$C$17,0,IF(GD$63=$C$17,$B231*(GD$60),0))</f>
        <v>0</v>
      </c>
      <c r="GE231" s="50">
        <f>IF(GE$63&lt;=$C$17,($C$34*GE$59*$B231/$C$63)*(IF(COUNTA($D231:GD231)*(12/$C$63)&lt;=$C$9,0,1)),0)+IF(GF$63=$C$17,0,IF(GE$63=$C$17,$B231*(GE$60),0))</f>
        <v>0</v>
      </c>
      <c r="GF231" s="50">
        <f>IF(GF$63&lt;=$C$17,($C$34*GF$59*$B231/$C$63)*(IF(COUNTA($D231:GE231)*(12/$C$63)&lt;=$C$9,0,1)),0)+IF(GG$63=$C$17,0,IF(GF$63=$C$17,$B231*(GF$60),0))</f>
        <v>0</v>
      </c>
      <c r="GG231" s="50">
        <f>IF(GG$63&lt;=$C$17,($C$34*GG$59*$B231/$C$63)*(IF(COUNTA($D231:GF231)*(12/$C$63)&lt;=$C$9,0,1)),0)+IF(GH$63=$C$17,0,IF(GG$63=$C$17,$B231*(GG$60),0))</f>
        <v>0</v>
      </c>
      <c r="GH231" s="50">
        <f>IF(GH$63&lt;=$C$17,($C$34*GH$59*$B231/$C$63)*(IF(COUNTA($D231:GG231)*(12/$C$63)&lt;=$C$9,0,1)),0)+IF(GI$63=$C$17,0,IF(GH$63=$C$17,$B231*(GH$60),0))</f>
        <v>0</v>
      </c>
      <c r="GI231" s="50">
        <f>IF(GI$63&lt;=$C$17,($C$34*GI$59*$B231/$C$63)*(IF(COUNTA($D231:GH231)*(12/$C$63)&lt;=$C$9,0,1)),0)+IF(GJ$63=$C$17,0,IF(GI$63=$C$17,$B231*(GI$60),0))</f>
        <v>0</v>
      </c>
      <c r="GJ231" s="50">
        <f>IF(GJ$63&lt;=$C$17,($C$34*GJ$59*$B231/$C$63)*(IF(COUNTA($D231:GI231)*(12/$C$63)&lt;=$C$9,0,1)),0)+IF(GK$63=$C$17,0,IF(GJ$63=$C$17,$B231*(GJ$60),0))</f>
        <v>0</v>
      </c>
      <c r="GK231" s="50">
        <f>IF(GK$63&lt;=$C$17,($C$34*GK$59*$B231/$C$63)*(IF(COUNTA($D231:GJ231)*(12/$C$63)&lt;=$C$9,0,1)),0)+IF(GL$63=$C$17,0,IF(GK$63=$C$17,$B231*(GK$60),0))</f>
        <v>0</v>
      </c>
      <c r="GL231" s="50">
        <f>IF(GL$63&lt;=$C$17,($C$34*GL$59*$B231/$C$63)*(IF(COUNTA($D231:GK231)*(12/$C$63)&lt;=$C$9,0,1)),0)+IF(GM$63=$C$17,0,IF(GL$63=$C$17,$B231*(GL$60),0))</f>
        <v>0</v>
      </c>
      <c r="GM231" s="50">
        <f>IF(GM$63&lt;=$C$17,($C$34*GM$59*$B231/$C$63)*(IF(COUNTA($D231:GL231)*(12/$C$63)&lt;=$C$9,0,1)),0)+IF(GN$63=$C$17,0,IF(GM$63=$C$17,$B231*(GM$60),0))</f>
        <v>0</v>
      </c>
      <c r="GN231" s="50">
        <f>IF(GN$63&lt;=$C$17,($C$34*GN$59*$B231/$C$63)*(IF(COUNTA($D231:GM231)*(12/$C$63)&lt;=$C$9,0,1)),0)+IF(GO$63=$C$17,0,IF(GN$63=$C$17,$B231*(GN$60),0))</f>
        <v>0</v>
      </c>
      <c r="GO231" s="50">
        <f>IF(GO$63&lt;=$C$17,($C$34*GO$59*$B231/$C$63)*(IF(COUNTA($D231:GN231)*(12/$C$63)&lt;=$C$9,0,1)),0)+IF(GP$63=$C$17,0,IF(GO$63=$C$17,$B231*(GO$60),0))</f>
        <v>0</v>
      </c>
      <c r="GP231" s="50">
        <f>IF(GP$63&lt;=$C$17,($C$34*GP$59*$B231/$C$63)*(IF(COUNTA($D231:GO231)*(12/$C$63)&lt;=$C$9,0,1)),0)+IF(GQ$63=$C$17,0,IF(GP$63=$C$17,$B231*(GP$60),0))</f>
        <v>0</v>
      </c>
      <c r="GQ231" s="50">
        <f>IF(GQ$63&lt;=$C$17,($C$34*GQ$59*$B231/$C$63)*(IF(COUNTA($D231:GP231)*(12/$C$63)&lt;=$C$9,0,1)),0)+IF(GR$63=$C$17,0,IF(GQ$63=$C$17,$B231*(GQ$60),0))</f>
        <v>0</v>
      </c>
      <c r="GR231" s="50">
        <f>IF(GR$63&lt;=$C$17,($C$34*GR$59*$B231/$C$63)*(IF(COUNTA($D231:GQ231)*(12/$C$63)&lt;=$C$9,0,1)),0)+IF(GS$63=$C$17,0,IF(GR$63=$C$17,$B231*(GR$60),0))</f>
        <v>0</v>
      </c>
      <c r="GS231" s="50">
        <f>IF(GS$63&lt;=$C$17,($C$34*GS$59*$B231/$C$63)*(IF(COUNTA($D231:GR231)*(12/$C$63)&lt;=$C$9,0,1)),0)+IF(GT$63=$C$17,0,IF(GS$63=$C$17,$B231*(GS$60),0))</f>
        <v>0</v>
      </c>
      <c r="GT231" s="50">
        <f>IF(GT$63&lt;=$C$17,($C$34*GT$59*$B231/$C$63)*(IF(COUNTA($D231:GS231)*(12/$C$63)&lt;=$C$9,0,1)),0)+IF(GU$63=$C$17,0,IF(GT$63=$C$17,$B231*(GT$60),0))</f>
        <v>0</v>
      </c>
      <c r="GU231" s="50">
        <f>IF(GU$63&lt;=$C$17,($C$34*GU$59*$B231/$C$63)*(IF(COUNTA($D231:GT231)*(12/$C$63)&lt;=$C$9,0,1)),0)+IF(GV$63=$C$17,0,IF(GU$63=$C$17,$B231*(GU$60),0))</f>
        <v>0</v>
      </c>
      <c r="GV231" s="50">
        <f>IF(GV$63&lt;=$C$17,($C$34*GV$59*$B231/$C$63)*(IF(COUNTA($D231:GU231)*(12/$C$63)&lt;=$C$9,0,1)),0)+IF(GW$63=$C$17,0,IF(GV$63=$C$17,$B231*(GV$60),0))</f>
        <v>0</v>
      </c>
      <c r="GW231" s="50">
        <f>IF(GW$63&lt;=$C$17,($C$34*GW$59*$B231/$C$63)*(IF(COUNTA($D231:GV231)*(12/$C$63)&lt;=$C$9,0,1)),0)+IF(GX$63=$C$17,0,IF(GW$63=$C$17,$B231*(GW$60),0))</f>
        <v>0</v>
      </c>
      <c r="GX231" s="50">
        <f>IF(GX$63&lt;=$C$17,($C$34*GX$59*$B231/$C$63)*(IF(COUNTA($D231:GW231)*(12/$C$63)&lt;=$C$9,0,1)),0)+IF(GY$63=$C$17,0,IF(GX$63=$C$17,$B231*(GX$60),0))</f>
        <v>0</v>
      </c>
      <c r="GY231" s="50">
        <f>IF(GY$63&lt;=$C$17,($C$34*GY$59*$B231/$C$63)*(IF(COUNTA($D231:GX231)*(12/$C$63)&lt;=$C$9,0,1)),0)+IF(GZ$63=$C$17,0,IF(GY$63=$C$17,$B231*(GY$60),0))</f>
        <v>0</v>
      </c>
      <c r="GZ231" s="50">
        <f>IF(GZ$63&lt;=$C$17,($C$34*GZ$59*$B231/$C$63)*(IF(COUNTA($D231:GY231)*(12/$C$63)&lt;=$C$9,0,1)),0)+IF(HA$63=$C$17,0,IF(GZ$63=$C$17,$B231*(GZ$60),0))</f>
        <v>0</v>
      </c>
      <c r="HA231" s="50">
        <f>IF(HA$63&lt;=$C$17,($C$34*HA$59*$B231/$C$63)*(IF(COUNTA($D231:GZ231)*(12/$C$63)&lt;=$C$9,0,1)),0)+IF(HB$63=$C$17,0,IF(HA$63=$C$17,$B231*(HA$60),0))</f>
        <v>0</v>
      </c>
      <c r="HB231" s="50">
        <f>IF(HB$63&lt;=$C$17,($C$34*HB$59*$B231/$C$63)*(IF(COUNTA($D231:HA231)*(12/$C$63)&lt;=$C$9,0,1)),0)+IF(HC$63=$C$17,0,IF(HB$63=$C$17,$B231*(HB$60),0))</f>
        <v>0</v>
      </c>
      <c r="HC231" s="50">
        <f>IF(HC$63&lt;=$C$17,($C$34*HC$59*$B231/$C$63)*(IF(COUNTA($D231:HB231)*(12/$C$63)&lt;=$C$9,0,1)),0)+IF(HD$63=$C$17,0,IF(HC$63=$C$17,$B231*(HC$60),0))</f>
        <v>0</v>
      </c>
      <c r="HD231" s="50">
        <f>IF(HD$63&lt;=$C$17,($C$34*HD$59*$B231/$C$63)*(IF(COUNTA($D231:HC231)*(12/$C$63)&lt;=$C$9,0,1)),0)+IF(HE$63=$C$17,0,IF(HD$63=$C$17,$B231*(HD$60),0))</f>
        <v>0</v>
      </c>
      <c r="HE231" s="50">
        <f>IF(HE$63&lt;=$C$17,($C$34*HE$59*$B231/$C$63)*(IF(COUNTA($D231:HD231)*(12/$C$63)&lt;=$C$9,0,1)),0)+IF(HF$63=$C$17,0,IF(HE$63=$C$17,$B231*(HE$60),0))</f>
        <v>0</v>
      </c>
      <c r="HF231" s="50">
        <f>IF(HF$63&lt;=$C$17,($C$34*HF$59*$B231/$C$63)*(IF(COUNTA($D231:HE231)*(12/$C$63)&lt;=$C$9,0,1)),0)+IF(HG$63=$C$17,0,IF(HF$63=$C$17,$B231*(HF$60),0))</f>
        <v>0</v>
      </c>
      <c r="HG231" s="50">
        <f>IF(HG$63&lt;=$C$17,($C$34*HG$59*$B231/$C$63)*(IF(COUNTA($D231:HF231)*(12/$C$63)&lt;=$C$9,0,1)),0)+IF(HH$63=$C$17,0,IF(HG$63=$C$17,$B231*(HG$60),0))</f>
        <v>0</v>
      </c>
      <c r="HH231" s="50">
        <f>IF(HH$63&lt;=$C$17,($C$34*HH$59*$B231/$C$63)*(IF(COUNTA($D231:HG231)*(12/$C$63)&lt;=$C$9,0,1)),0)+IF(HI$63=$C$17,0,IF(HH$63=$C$17,$B231*(HH$60),0))</f>
        <v>0</v>
      </c>
      <c r="HI231" s="50">
        <f>IF(HI$63&lt;=$C$17,($C$34*HI$59*$B231/$C$63)*(IF(COUNTA($D231:HH231)*(12/$C$63)&lt;=$C$9,0,1)),0)+IF(HJ$63=$C$17,0,IF(HI$63=$C$17,$B231*(HI$60),0))</f>
        <v>0</v>
      </c>
      <c r="HJ231" s="50">
        <f>IF(HJ$63&lt;=$C$17,($C$34*HJ$59*$B231/$C$63)*(IF(COUNTA($D231:HI231)*(12/$C$63)&lt;=$C$9,0,1)),0)+IF(HK$63=$C$17,0,IF(HJ$63=$C$17,$B231*(HJ$60),0))</f>
        <v>0</v>
      </c>
      <c r="HK231" s="50">
        <f>IF(HK$63&lt;=$C$17,($C$34*HK$59*$B231/$C$63)*(IF(COUNTA($D231:HJ231)*(12/$C$63)&lt;=$C$9,0,1)),0)+IF(HL$63=$C$17,0,IF(HK$63=$C$17,$B231*(HK$60),0))</f>
        <v>0</v>
      </c>
      <c r="HL231" s="50">
        <f>IF(HL$63&lt;=$C$17,($C$34*HL$59*$B231/$C$63)*(IF(COUNTA($D231:HK231)*(12/$C$63)&lt;=$C$9,0,1)),0)+IF(HM$63=$C$17,0,IF(HL$63=$C$17,$B231*(HL$60),0))</f>
        <v>0</v>
      </c>
      <c r="HM231" s="50">
        <f>IF(HM$63&lt;=$C$17,($C$34*HM$59*$B231/$C$63)*(IF(COUNTA($D231:HL231)*(12/$C$63)&lt;=$C$9,0,1)),0)+IF(HN$63=$C$17,0,IF(HM$63=$C$17,$B231*(HM$60),0))</f>
        <v>0</v>
      </c>
      <c r="HN231" s="50">
        <f>IF(HN$63&lt;=$C$17,($C$34*HN$59*$B231/$C$63)*(IF(COUNTA($D231:HM231)*(12/$C$63)&lt;=$C$9,0,1)),0)+IF(HO$63=$C$17,0,IF(HN$63=$C$17,$B231*(HN$60),0))</f>
        <v>0</v>
      </c>
      <c r="HO231" s="50">
        <f>IF(HO$63&lt;=$C$17,($C$34*HO$59*$B231/$C$63)*(IF(COUNTA($D231:HN231)*(12/$C$63)&lt;=$C$9,0,1)),0)+IF(HP$63=$C$17,0,IF(HO$63=$C$17,$B231*(HO$60),0))</f>
        <v>0</v>
      </c>
      <c r="HP231" s="50">
        <f>IF(HP$63&lt;=$C$17,($C$34*HP$59*$B231/$C$63)*(IF(COUNTA($D231:HO231)*(12/$C$63)&lt;=$C$9,0,1)),0)+IF(HQ$63=$C$17,0,IF(HP$63=$C$17,$B231*(HP$60),0))</f>
        <v>0</v>
      </c>
      <c r="HQ231" s="50">
        <f>IF(HQ$63&lt;=$C$17,($C$34*HQ$59*$B231/$C$63)*(IF(COUNTA($D231:HP231)*(12/$C$63)&lt;=$C$9,0,1)),0)+IF(HR$63=$C$17,0,IF(HQ$63=$C$17,$B231*(HQ$60),0))</f>
        <v>0</v>
      </c>
      <c r="HR231" s="50">
        <f>IF(HR$63&lt;=$C$17,($C$34*HR$59*$B231/$C$63)*(IF(COUNTA($D231:HQ231)*(12/$C$63)&lt;=$C$9,0,1)),0)+IF(HS$63=$C$17,0,IF(HR$63=$C$17,$B231*(HR$60),0))</f>
        <v>0</v>
      </c>
      <c r="HS231" s="50">
        <f>IF(HS$63&lt;=$C$17,($C$34*HS$59*$B231/$C$63)*(IF(COUNTA($D231:HR231)*(12/$C$63)&lt;=$C$9,0,1)),0)+IF(HT$63=$C$17,0,IF(HS$63=$C$17,$B231*(HS$60),0))</f>
        <v>0</v>
      </c>
      <c r="HT231" s="50">
        <f>IF(HT$63&lt;=$C$17,($C$34*HT$59*$B231/$C$63)*(IF(COUNTA($D231:HS231)*(12/$C$63)&lt;=$C$9,0,1)),0)+IF(HU$63=$C$17,0,IF(HT$63=$C$17,$B231*(HT$60),0))</f>
        <v>0</v>
      </c>
      <c r="HU231" s="50">
        <f>IF(HU$63&lt;=$C$17,($C$34*HU$59*$B231/$C$63)*(IF(COUNTA($D231:HT231)*(12/$C$63)&lt;=$C$9,0,1)),0)+IF(HV$63=$C$17,0,IF(HU$63=$C$17,$B231*(HU$60),0))</f>
        <v>0</v>
      </c>
      <c r="HV231" s="50">
        <f>IF(HV$63&lt;=$C$17,($C$34*HV$59*$B231/$C$63)*(IF(COUNTA($D231:HU231)*(12/$C$63)&lt;=$C$9,0,1)),0)+IF(HW$63=$C$17,0,IF(HV$63=$C$17,$B231*(HV$60),0))</f>
        <v>0</v>
      </c>
      <c r="HW231" s="50">
        <f>IF(HW$63&lt;=$C$17,($C$34*HW$59*$B231/$C$63)*(IF(COUNTA($D231:HV231)*(12/$C$63)&lt;=$C$9,0,1)),0)+IF(HX$63=$C$17,0,IF(HW$63=$C$17,$B231*(HW$60),0))</f>
        <v>0</v>
      </c>
      <c r="HX231" s="50">
        <f>IF(HX$63&lt;=$C$17,($C$34*HX$59*$B231/$C$63)*(IF(COUNTA($D231:HW231)*(12/$C$63)&lt;=$C$9,0,1)),0)+IF(HY$63=$C$17,0,IF(HX$63=$C$17,$B231*(HX$60),0))</f>
        <v>0</v>
      </c>
      <c r="HY231" s="50">
        <f>IF(HY$63&lt;=$C$17,($C$34*HY$59*$B231/$C$63)*(IF(COUNTA($D231:HX231)*(12/$C$63)&lt;=$C$9,0,1)),0)+IF(HZ$63=$C$17,0,IF(HY$63=$C$17,$B231*(HY$60),0))</f>
        <v>0</v>
      </c>
      <c r="HZ231" s="50">
        <f>IF(HZ$63&lt;=$C$17,($C$34*HZ$59*$B231/$C$63)*(IF(COUNTA($D231:HY231)*(12/$C$63)&lt;=$C$9,0,1)),0)+IF(IA$63=$C$17,0,IF(HZ$63=$C$17,$B231*(HZ$60),0))</f>
        <v>0</v>
      </c>
      <c r="IA231" s="50">
        <f>IF(IA$63&lt;=$C$17,($C$34*IA$59*$B231/$C$63)*(IF(COUNTA($D231:HZ231)*(12/$C$63)&lt;=$C$9,0,1)),0)+IF(IB$63=$C$17,0,IF(IA$63=$C$17,$B231*(IA$60),0))</f>
        <v>0</v>
      </c>
      <c r="IB231" s="50">
        <f>IF(IB$63&lt;=$C$17,($C$34*IB$59*$B231/$C$63)*(IF(COUNTA($D231:IA231)*(12/$C$63)&lt;=$C$9,0,1)),0)+IF(IC$63=$C$17,0,IF(IB$63=$C$17,$B231*(IB$60),0))</f>
        <v>0</v>
      </c>
      <c r="IC231" s="50">
        <f>IF(IC$63&lt;=$C$17,($C$34*IC$59*$B231/$C$63)*(IF(COUNTA($D231:IB231)*(12/$C$63)&lt;=$C$9,0,1)),0)+IF(ID$63=$C$17,0,IF(IC$63=$C$17,$B231*(IC$60),0))</f>
        <v>0</v>
      </c>
      <c r="ID231" s="50">
        <f>IF(ID$63&lt;=$C$17,($C$34*ID$59*$B231/$C$63)*(IF(COUNTA($D231:IC231)*(12/$C$63)&lt;=$C$9,0,1)),0)+IF(IE$63=$C$17,0,IF(ID$63=$C$17,$B231*(ID$60),0))</f>
        <v>0</v>
      </c>
      <c r="IE231" s="50">
        <f>IF(IE$63&lt;=$C$17,($C$34*IE$59*$B231/$C$63)*(IF(COUNTA($D231:ID231)*(12/$C$63)&lt;=$C$9,0,1)),0)+IF(IF$63=$C$17,0,IF(IE$63=$C$17,$B231*(IE$60),0))</f>
        <v>0</v>
      </c>
      <c r="IF231" s="50">
        <f>IF(IF$63&lt;=$C$17,($C$34*IF$59*$B231/$C$63)*(IF(COUNTA($D231:IE231)*(12/$C$63)&lt;=$C$9,0,1)),0)+IF(IG$63=$C$17,0,IF(IF$63=$C$17,$B231*(IF$60),0))</f>
        <v>0</v>
      </c>
      <c r="IG231" s="50">
        <f>IF(IG$63&lt;=$C$17,($C$34*IG$59*$B231/$C$63)*(IF(COUNTA($D231:IF231)*(12/$C$63)&lt;=$C$9,0,1)),0)+IF(IH$63=$C$17,0,IF(IG$63=$C$17,$B231*(IG$60),0))</f>
        <v>0</v>
      </c>
      <c r="IH231" s="50">
        <f>IF(IH$63&lt;=$C$17,($C$34*IH$59*$B231/$C$63)*(IF(COUNTA($D231:IG231)*(12/$C$63)&lt;=$C$9,0,1)),0)+IF(II$63=$C$17,0,IF(IH$63=$C$17,$B231*(IH$60),0))</f>
        <v>0</v>
      </c>
      <c r="II231" s="50">
        <f>IF(II$63&lt;=$C$17,($C$34*II$59*$B231/$C$63)*(IF(COUNTA($D231:IH231)*(12/$C$63)&lt;=$C$9,0,1)),0)+IF(IJ$63=$C$17,0,IF(II$63=$C$17,$B231*(II$60),0))</f>
        <v>0</v>
      </c>
      <c r="IJ231" s="50">
        <f>IF(IJ$63&lt;=$C$17,($C$34*IJ$59*$B231/$C$63)*(IF(COUNTA($D231:II231)*(12/$C$63)&lt;=$C$9,0,1)),0)+IF(IK$63=$C$17,0,IF(IJ$63=$C$17,$B231*(IJ$60),0))</f>
        <v>0</v>
      </c>
      <c r="IK231" s="50">
        <f>IF(IK$63&lt;=$C$17,($C$34*IK$59*$B231/$C$63)*(IF(COUNTA($D231:IJ231)*(12/$C$63)&lt;=$C$9,0,1)),0)+IF(IL$63=$C$17,0,IF(IK$63=$C$17,$B231*(IK$60),0))</f>
        <v>0</v>
      </c>
      <c r="IL231" s="50">
        <f>IF(IL$63&lt;=$C$17,($C$34*IL$59*$B231/$C$63)*(IF(COUNTA($D231:IK231)*(12/$C$63)&lt;=$C$9,0,1)),0)+IF(IM$63=$C$17,0,IF(IL$63=$C$17,$B231*(IL$60),0))</f>
        <v>0</v>
      </c>
      <c r="IM231" s="50">
        <f>IF(IM$63&lt;=$C$17,($C$34*IM$59*$B231/$C$63)*(IF(COUNTA($D231:IL231)*(12/$C$63)&lt;=$C$9,0,1)),0)+IF(IN$63=$C$17,0,IF(IM$63=$C$17,$B231*(IM$60),0))</f>
        <v>0</v>
      </c>
      <c r="IN231" s="50">
        <f>IF(IN$63&lt;=$C$17,($C$34*IN$59*$B231/$C$63)*(IF(COUNTA($D231:IM231)*(12/$C$63)&lt;=$C$9,0,1)),0)+IF(IO$63=$C$17,0,IF(IN$63=$C$17,$B231*(IN$60),0))</f>
        <v>0</v>
      </c>
      <c r="IO231" s="50">
        <f>IF(IO$63&lt;=$C$17,($C$34*IO$59*$B231/$C$63)*(IF(COUNTA($D231:IN231)*(12/$C$63)&lt;=$C$9,0,1)),0)+IF(IP$63=$C$17,0,IF(IO$63=$C$17,$B231*(IO$60),0))</f>
        <v>0</v>
      </c>
      <c r="IP231" s="50">
        <f>IF(IP$63&lt;=$C$17,($C$34*IP$59*$B231/$C$63)*(IF(COUNTA($D231:IO231)*(12/$C$63)&lt;=$C$9,0,1)),0)+IF(IQ$63=$C$17,0,IF(IP$63=$C$17,$B231*(IP$60),0))</f>
        <v>0</v>
      </c>
      <c r="IQ231" s="50">
        <f>IF(IQ$63&lt;=$C$17,($C$34*IQ$59*$B231/$C$63)*(IF(COUNTA($D231:IP231)*(12/$C$63)&lt;=$C$9,0,1)),0)+IF(IR$63=$C$17,0,IF(IQ$63=$C$17,$B231*(IQ$60),0))</f>
        <v>0</v>
      </c>
      <c r="IR231" s="50">
        <f>IF(IR$63&lt;=$C$17,($C$34*IR$59*$B231/$C$63)*(IF(COUNTA($D231:IQ231)*(12/$C$63)&lt;=$C$9,0,1)),0)+IF(IS$63=$C$17,0,IF(IR$63=$C$17,$B231*(IR$60),0))</f>
        <v>0</v>
      </c>
      <c r="IS231" s="50">
        <f>IF(IS$63&lt;=$C$17,($C$34*IS$59*$B231/$C$63)*(IF(COUNTA($D231:IR231)*(12/$C$63)&lt;=$C$9,0,1)),0)+IF(IT$63=$C$17,0,IF(IS$63=$C$17,$B231*(IS$60),0))</f>
        <v>0</v>
      </c>
      <c r="IT231" s="50">
        <f>IF(IT$63&lt;=$C$17,($C$34*IT$59*$B231/$C$63)*(IF(COUNTA($D231:IS231)*(12/$C$63)&lt;=$C$9,0,1)),0)+IF(IU$63=$C$17,0,IF(IT$63=$C$17,$B231*(IT$60),0))</f>
        <v>0</v>
      </c>
      <c r="IU231" s="50">
        <f>IF(IU$63&lt;=$C$17,($C$34*IU$59*$B231/$C$63)*(IF(COUNTA($D231:IT231)*(12/$C$63)&lt;=$C$9,0,1)),0)+IF(IV$63=$C$17,0,IF(IU$63=$C$17,$B231*(IU$60),0))</f>
        <v>0</v>
      </c>
      <c r="IV231" s="50">
        <f>IF(IV$63&lt;=$C$17,($C$34*IV$59*$B231/$C$63)*(IF(COUNTA($D231:IU231)*(12/$C$63)&lt;=$C$9,0,1)),0)+IF(IW$63=$C$17,0,IF(IV$63=$C$17,$B231*(IV$60),0))</f>
        <v>0</v>
      </c>
      <c r="IW231" s="50">
        <f>IF(IW$63&lt;=$C$17,($C$34*IW$59*$B231/$C$63)*(IF(COUNTA($D231:IV231)*(12/$C$63)&lt;=$C$9,0,1)),0)+IF(IX$63=$C$17,0,IF(IW$63=$C$17,$B231*(IW$60),0))</f>
        <v>0</v>
      </c>
      <c r="IX231" s="50"/>
      <c r="IY231" s="50"/>
      <c r="IZ231" s="50"/>
      <c r="JA231" s="50"/>
      <c r="JB231" s="50"/>
      <c r="JC231" s="50"/>
      <c r="JD231" s="50"/>
      <c r="JE231" s="50"/>
      <c r="JF231" s="50"/>
      <c r="JG231" s="50"/>
      <c r="JH231" s="50"/>
      <c r="JI231" s="50"/>
      <c r="JJ231" s="50"/>
      <c r="JK231" s="50"/>
      <c r="JL231" s="50"/>
      <c r="JM231" s="50"/>
      <c r="JN231" s="50"/>
      <c r="JO231" s="50"/>
      <c r="JP231" s="50"/>
      <c r="JQ231" s="50"/>
      <c r="JR231" s="50"/>
      <c r="JS231" s="50"/>
      <c r="JT231" s="50"/>
      <c r="JU231" s="50"/>
      <c r="JV231" s="50"/>
      <c r="JW231" s="50"/>
      <c r="JX231" s="50"/>
      <c r="JY231" s="50"/>
      <c r="JZ231" s="50"/>
      <c r="KA231" s="50"/>
      <c r="KB231" s="50"/>
      <c r="KC231" s="50"/>
      <c r="KD231" s="50"/>
      <c r="KE231" s="50"/>
      <c r="KF231" s="50"/>
      <c r="KG231" s="50"/>
      <c r="KH231" s="50"/>
      <c r="KI231" s="50"/>
      <c r="KJ231" s="50"/>
      <c r="KK231" s="50"/>
      <c r="KL231" s="50"/>
      <c r="KM231" s="50"/>
      <c r="KN231" s="50"/>
      <c r="KO231" s="50"/>
      <c r="KP231" s="50"/>
      <c r="KQ231" s="50"/>
      <c r="KR231" s="50"/>
      <c r="KS231" s="50"/>
      <c r="KT231" s="50"/>
      <c r="KU231" s="50"/>
      <c r="KV231" s="50"/>
      <c r="KW231" s="50"/>
      <c r="KX231" s="50"/>
      <c r="KY231" s="50"/>
      <c r="KZ231" s="50"/>
      <c r="LA231" s="50"/>
      <c r="LB231" s="50"/>
      <c r="LC231" s="50"/>
      <c r="LD231" s="50"/>
      <c r="LE231" s="50"/>
      <c r="LF231" s="50"/>
      <c r="LG231" s="50"/>
      <c r="LH231" s="50"/>
      <c r="LI231" s="50"/>
      <c r="LJ231" s="50"/>
      <c r="LK231" s="50"/>
      <c r="LL231" s="50"/>
      <c r="LM231" s="50"/>
      <c r="LN231" s="50"/>
      <c r="LO231" s="50"/>
      <c r="LP231" s="50"/>
      <c r="LQ231" s="50"/>
      <c r="LR231" s="50"/>
      <c r="LS231" s="50"/>
      <c r="LT231" s="50"/>
      <c r="LU231" s="50"/>
      <c r="LV231" s="50"/>
      <c r="LW231" s="50"/>
      <c r="LX231" s="50"/>
      <c r="LY231" s="50"/>
      <c r="LZ231" s="50"/>
      <c r="MA231" s="50"/>
      <c r="MB231" s="50"/>
      <c r="MC231" s="50"/>
      <c r="MD231" s="50"/>
      <c r="ME231" s="50"/>
      <c r="MF231" s="50"/>
      <c r="MG231" s="50"/>
      <c r="MH231" s="50"/>
      <c r="MI231" s="50"/>
      <c r="MJ231" s="50"/>
      <c r="MK231" s="50"/>
      <c r="ML231" s="50"/>
      <c r="MM231" s="50"/>
      <c r="MN231" s="50"/>
      <c r="MO231" s="50"/>
      <c r="MP231" s="50"/>
      <c r="MQ231" s="50"/>
      <c r="MR231" s="50"/>
      <c r="MS231" s="50"/>
      <c r="MT231" s="50"/>
      <c r="MU231" s="50"/>
      <c r="MV231" s="50"/>
      <c r="MW231" s="50"/>
      <c r="MX231" s="50"/>
      <c r="MY231" s="50"/>
      <c r="MZ231" s="50"/>
      <c r="NA231" s="50"/>
      <c r="NB231" s="50"/>
      <c r="NC231" s="50"/>
      <c r="ND231" s="50"/>
      <c r="NE231" s="50"/>
      <c r="NF231" s="50"/>
      <c r="NG231" s="50"/>
      <c r="NH231" s="50"/>
      <c r="NI231" s="50"/>
      <c r="NJ231" s="50"/>
      <c r="NK231" s="50"/>
      <c r="NL231" s="50"/>
      <c r="NM231" s="50"/>
      <c r="NN231" s="50"/>
      <c r="NO231" s="50"/>
      <c r="NP231" s="50"/>
      <c r="NQ231" s="50"/>
      <c r="NR231" s="50"/>
      <c r="NS231" s="50"/>
      <c r="NT231" s="50"/>
      <c r="NU231" s="50"/>
    </row>
    <row r="232" spans="1:385" outlineLevel="1" x14ac:dyDescent="0.25">
      <c r="A232" s="2" t="s">
        <v>55</v>
      </c>
      <c r="B232" s="79">
        <f ca="1">+OFFSET($D$52,0,COUNTA($B$66:B231),,)</f>
        <v>0</v>
      </c>
      <c r="C232" s="88">
        <f t="shared" si="63"/>
        <v>0</v>
      </c>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47"/>
      <c r="EJ232" s="47"/>
      <c r="EK232" s="47"/>
      <c r="EL232" s="47"/>
      <c r="EM232" s="47"/>
      <c r="EN232" s="47"/>
      <c r="EO232" s="47"/>
      <c r="EP232" s="47"/>
      <c r="EQ232" s="47"/>
      <c r="ER232" s="47"/>
      <c r="ES232" s="47"/>
      <c r="ET232" s="47"/>
      <c r="EU232" s="47"/>
      <c r="EV232" s="47"/>
      <c r="EW232" s="47"/>
      <c r="EX232" s="47"/>
      <c r="EY232" s="47"/>
      <c r="EZ232" s="47"/>
      <c r="FA232" s="47"/>
      <c r="FB232" s="47"/>
      <c r="FC232" s="47"/>
      <c r="FD232" s="47"/>
      <c r="FE232" s="47"/>
      <c r="FF232" s="47"/>
      <c r="FG232" s="47"/>
      <c r="FH232" s="47"/>
      <c r="FI232" s="47"/>
      <c r="FJ232" s="47"/>
      <c r="FK232" s="47"/>
      <c r="FL232" s="47"/>
      <c r="FM232" s="47"/>
      <c r="FN232" s="50">
        <f>IF(FO$63&gt;$C$17,0,-FN$53*(12/$C$63))</f>
        <v>0</v>
      </c>
      <c r="FO232" s="50">
        <f>IF(FO$63&lt;=$C$17,($C$34*FO$59*$B232/$C$63)*(IF(COUNTA($D232:FN232)*(12/$C$63)&lt;=$C$9,0,1)),0)+IF(FP$63=$C$17,0,IF(FO$63=$C$17,$B232*(FO$60),0))</f>
        <v>0</v>
      </c>
      <c r="FP232" s="50">
        <f>IF(FP$63&lt;=$C$17,($C$34*FP$59*$B232/$C$63)*(IF(COUNTA($D232:FO232)*(12/$C$63)&lt;=$C$9,0,1)),0)+IF(FQ$63=$C$17,0,IF(FP$63=$C$17,$B232*(FP$60),0))</f>
        <v>0</v>
      </c>
      <c r="FQ232" s="50">
        <f>IF(FQ$63&lt;=$C$17,($C$34*FQ$59*$B232/$C$63)*(IF(COUNTA($D232:FP232)*(12/$C$63)&lt;=$C$9,0,1)),0)+IF(FR$63=$C$17,0,IF(FQ$63=$C$17,$B232*(FQ$60),0))</f>
        <v>0</v>
      </c>
      <c r="FR232" s="50">
        <f>IF(FR$63&lt;=$C$17,($C$34*FR$59*$B232/$C$63)*(IF(COUNTA($D232:FQ232)*(12/$C$63)&lt;=$C$9,0,1)),0)+IF(FS$63=$C$17,0,IF(FR$63=$C$17,$B232*(FR$60),0))</f>
        <v>0</v>
      </c>
      <c r="FS232" s="50">
        <f>IF(FS$63&lt;=$C$17,($C$34*FS$59*$B232/$C$63)*(IF(COUNTA($D232:FR232)*(12/$C$63)&lt;=$C$9,0,1)),0)+IF(FT$63=$C$17,0,IF(FS$63=$C$17,$B232*(FS$60),0))</f>
        <v>0</v>
      </c>
      <c r="FT232" s="50">
        <f>IF(FT$63&lt;=$C$17,($C$34*FT$59*$B232/$C$63)*(IF(COUNTA($D232:FS232)*(12/$C$63)&lt;=$C$9,0,1)),0)+IF(FU$63=$C$17,0,IF(FT$63=$C$17,$B232*(FT$60),0))</f>
        <v>0</v>
      </c>
      <c r="FU232" s="50">
        <f>IF(FU$63&lt;=$C$17,($C$34*FU$59*$B232/$C$63)*(IF(COUNTA($D232:FT232)*(12/$C$63)&lt;=$C$9,0,1)),0)+IF(FV$63=$C$17,0,IF(FU$63=$C$17,$B232*(FU$60),0))</f>
        <v>0</v>
      </c>
      <c r="FV232" s="50">
        <f>IF(FV$63&lt;=$C$17,($C$34*FV$59*$B232/$C$63)*(IF(COUNTA($D232:FU232)*(12/$C$63)&lt;=$C$9,0,1)),0)+IF(FW$63=$C$17,0,IF(FV$63=$C$17,$B232*(FV$60),0))</f>
        <v>0</v>
      </c>
      <c r="FW232" s="50">
        <f>IF(FW$63&lt;=$C$17,($C$34*FW$59*$B232/$C$63)*(IF(COUNTA($D232:FV232)*(12/$C$63)&lt;=$C$9,0,1)),0)+IF(FX$63=$C$17,0,IF(FW$63=$C$17,$B232*(FW$60),0))</f>
        <v>0</v>
      </c>
      <c r="FX232" s="50">
        <f>IF(FX$63&lt;=$C$17,($C$34*FX$59*$B232/$C$63)*(IF(COUNTA($D232:FW232)*(12/$C$63)&lt;=$C$9,0,1)),0)+IF(FY$63=$C$17,0,IF(FX$63=$C$17,$B232*(FX$60),0))</f>
        <v>0</v>
      </c>
      <c r="FY232" s="50">
        <f>IF(FY$63&lt;=$C$17,($C$34*FY$59*$B232/$C$63)*(IF(COUNTA($D232:FX232)*(12/$C$63)&lt;=$C$9,0,1)),0)+IF(FZ$63=$C$17,0,IF(FY$63=$C$17,$B232*(FY$60),0))</f>
        <v>0</v>
      </c>
      <c r="FZ232" s="50">
        <f>IF(FZ$63&lt;=$C$17,($C$34*FZ$59*$B232/$C$63)*(IF(COUNTA($D232:FY232)*(12/$C$63)&lt;=$C$9,0,1)),0)+IF(GA$63=$C$17,0,IF(FZ$63=$C$17,$B232*(FZ$60),0))</f>
        <v>0</v>
      </c>
      <c r="GA232" s="50">
        <f>IF(GA$63&lt;=$C$17,($C$34*GA$59*$B232/$C$63)*(IF(COUNTA($D232:FZ232)*(12/$C$63)&lt;=$C$9,0,1)),0)+IF(GB$63=$C$17,0,IF(GA$63=$C$17,$B232*(GA$60),0))</f>
        <v>0</v>
      </c>
      <c r="GB232" s="50">
        <f>IF(GB$63&lt;=$C$17,($C$34*GB$59*$B232/$C$63)*(IF(COUNTA($D232:GA232)*(12/$C$63)&lt;=$C$9,0,1)),0)+IF(GC$63=$C$17,0,IF(GB$63=$C$17,$B232*(GB$60),0))</f>
        <v>0</v>
      </c>
      <c r="GC232" s="50">
        <f>IF(GC$63&lt;=$C$17,($C$34*GC$59*$B232/$C$63)*(IF(COUNTA($D232:GB232)*(12/$C$63)&lt;=$C$9,0,1)),0)+IF(GD$63=$C$17,0,IF(GC$63=$C$17,$B232*(GC$60),0))</f>
        <v>0</v>
      </c>
      <c r="GD232" s="50">
        <f>IF(GD$63&lt;=$C$17,($C$34*GD$59*$B232/$C$63)*(IF(COUNTA($D232:GC232)*(12/$C$63)&lt;=$C$9,0,1)),0)+IF(GE$63=$C$17,0,IF(GD$63=$C$17,$B232*(GD$60),0))</f>
        <v>0</v>
      </c>
      <c r="GE232" s="50">
        <f>IF(GE$63&lt;=$C$17,($C$34*GE$59*$B232/$C$63)*(IF(COUNTA($D232:GD232)*(12/$C$63)&lt;=$C$9,0,1)),0)+IF(GF$63=$C$17,0,IF(GE$63=$C$17,$B232*(GE$60),0))</f>
        <v>0</v>
      </c>
      <c r="GF232" s="50">
        <f>IF(GF$63&lt;=$C$17,($C$34*GF$59*$B232/$C$63)*(IF(COUNTA($D232:GE232)*(12/$C$63)&lt;=$C$9,0,1)),0)+IF(GG$63=$C$17,0,IF(GF$63=$C$17,$B232*(GF$60),0))</f>
        <v>0</v>
      </c>
      <c r="GG232" s="50">
        <f>IF(GG$63&lt;=$C$17,($C$34*GG$59*$B232/$C$63)*(IF(COUNTA($D232:GF232)*(12/$C$63)&lt;=$C$9,0,1)),0)+IF(GH$63=$C$17,0,IF(GG$63=$C$17,$B232*(GG$60),0))</f>
        <v>0</v>
      </c>
      <c r="GH232" s="50">
        <f>IF(GH$63&lt;=$C$17,($C$34*GH$59*$B232/$C$63)*(IF(COUNTA($D232:GG232)*(12/$C$63)&lt;=$C$9,0,1)),0)+IF(GI$63=$C$17,0,IF(GH$63=$C$17,$B232*(GH$60),0))</f>
        <v>0</v>
      </c>
      <c r="GI232" s="50">
        <f>IF(GI$63&lt;=$C$17,($C$34*GI$59*$B232/$C$63)*(IF(COUNTA($D232:GH232)*(12/$C$63)&lt;=$C$9,0,1)),0)+IF(GJ$63=$C$17,0,IF(GI$63=$C$17,$B232*(GI$60),0))</f>
        <v>0</v>
      </c>
      <c r="GJ232" s="50">
        <f>IF(GJ$63&lt;=$C$17,($C$34*GJ$59*$B232/$C$63)*(IF(COUNTA($D232:GI232)*(12/$C$63)&lt;=$C$9,0,1)),0)+IF(GK$63=$C$17,0,IF(GJ$63=$C$17,$B232*(GJ$60),0))</f>
        <v>0</v>
      </c>
      <c r="GK232" s="50">
        <f>IF(GK$63&lt;=$C$17,($C$34*GK$59*$B232/$C$63)*(IF(COUNTA($D232:GJ232)*(12/$C$63)&lt;=$C$9,0,1)),0)+IF(GL$63=$C$17,0,IF(GK$63=$C$17,$B232*(GK$60),0))</f>
        <v>0</v>
      </c>
      <c r="GL232" s="50">
        <f>IF(GL$63&lt;=$C$17,($C$34*GL$59*$B232/$C$63)*(IF(COUNTA($D232:GK232)*(12/$C$63)&lt;=$C$9,0,1)),0)+IF(GM$63=$C$17,0,IF(GL$63=$C$17,$B232*(GL$60),0))</f>
        <v>0</v>
      </c>
      <c r="GM232" s="50">
        <f>IF(GM$63&lt;=$C$17,($C$34*GM$59*$B232/$C$63)*(IF(COUNTA($D232:GL232)*(12/$C$63)&lt;=$C$9,0,1)),0)+IF(GN$63=$C$17,0,IF(GM$63=$C$17,$B232*(GM$60),0))</f>
        <v>0</v>
      </c>
      <c r="GN232" s="50">
        <f>IF(GN$63&lt;=$C$17,($C$34*GN$59*$B232/$C$63)*(IF(COUNTA($D232:GM232)*(12/$C$63)&lt;=$C$9,0,1)),0)+IF(GO$63=$C$17,0,IF(GN$63=$C$17,$B232*(GN$60),0))</f>
        <v>0</v>
      </c>
      <c r="GO232" s="50">
        <f>IF(GO$63&lt;=$C$17,($C$34*GO$59*$B232/$C$63)*(IF(COUNTA($D232:GN232)*(12/$C$63)&lt;=$C$9,0,1)),0)+IF(GP$63=$C$17,0,IF(GO$63=$C$17,$B232*(GO$60),0))</f>
        <v>0</v>
      </c>
      <c r="GP232" s="50">
        <f>IF(GP$63&lt;=$C$17,($C$34*GP$59*$B232/$C$63)*(IF(COUNTA($D232:GO232)*(12/$C$63)&lt;=$C$9,0,1)),0)+IF(GQ$63=$C$17,0,IF(GP$63=$C$17,$B232*(GP$60),0))</f>
        <v>0</v>
      </c>
      <c r="GQ232" s="50">
        <f>IF(GQ$63&lt;=$C$17,($C$34*GQ$59*$B232/$C$63)*(IF(COUNTA($D232:GP232)*(12/$C$63)&lt;=$C$9,0,1)),0)+IF(GR$63=$C$17,0,IF(GQ$63=$C$17,$B232*(GQ$60),0))</f>
        <v>0</v>
      </c>
      <c r="GR232" s="50">
        <f>IF(GR$63&lt;=$C$17,($C$34*GR$59*$B232/$C$63)*(IF(COUNTA($D232:GQ232)*(12/$C$63)&lt;=$C$9,0,1)),0)+IF(GS$63=$C$17,0,IF(GR$63=$C$17,$B232*(GR$60),0))</f>
        <v>0</v>
      </c>
      <c r="GS232" s="50">
        <f>IF(GS$63&lt;=$C$17,($C$34*GS$59*$B232/$C$63)*(IF(COUNTA($D232:GR232)*(12/$C$63)&lt;=$C$9,0,1)),0)+IF(GT$63=$C$17,0,IF(GS$63=$C$17,$B232*(GS$60),0))</f>
        <v>0</v>
      </c>
      <c r="GT232" s="50">
        <f>IF(GT$63&lt;=$C$17,($C$34*GT$59*$B232/$C$63)*(IF(COUNTA($D232:GS232)*(12/$C$63)&lt;=$C$9,0,1)),0)+IF(GU$63=$C$17,0,IF(GT$63=$C$17,$B232*(GT$60),0))</f>
        <v>0</v>
      </c>
      <c r="GU232" s="50">
        <f>IF(GU$63&lt;=$C$17,($C$34*GU$59*$B232/$C$63)*(IF(COUNTA($D232:GT232)*(12/$C$63)&lt;=$C$9,0,1)),0)+IF(GV$63=$C$17,0,IF(GU$63=$C$17,$B232*(GU$60),0))</f>
        <v>0</v>
      </c>
      <c r="GV232" s="50">
        <f>IF(GV$63&lt;=$C$17,($C$34*GV$59*$B232/$C$63)*(IF(COUNTA($D232:GU232)*(12/$C$63)&lt;=$C$9,0,1)),0)+IF(GW$63=$C$17,0,IF(GV$63=$C$17,$B232*(GV$60),0))</f>
        <v>0</v>
      </c>
      <c r="GW232" s="50">
        <f>IF(GW$63&lt;=$C$17,($C$34*GW$59*$B232/$C$63)*(IF(COUNTA($D232:GV232)*(12/$C$63)&lt;=$C$9,0,1)),0)+IF(GX$63=$C$17,0,IF(GW$63=$C$17,$B232*(GW$60),0))</f>
        <v>0</v>
      </c>
      <c r="GX232" s="50">
        <f>IF(GX$63&lt;=$C$17,($C$34*GX$59*$B232/$C$63)*(IF(COUNTA($D232:GW232)*(12/$C$63)&lt;=$C$9,0,1)),0)+IF(GY$63=$C$17,0,IF(GX$63=$C$17,$B232*(GX$60),0))</f>
        <v>0</v>
      </c>
      <c r="GY232" s="50">
        <f>IF(GY$63&lt;=$C$17,($C$34*GY$59*$B232/$C$63)*(IF(COUNTA($D232:GX232)*(12/$C$63)&lt;=$C$9,0,1)),0)+IF(GZ$63=$C$17,0,IF(GY$63=$C$17,$B232*(GY$60),0))</f>
        <v>0</v>
      </c>
      <c r="GZ232" s="50">
        <f>IF(GZ$63&lt;=$C$17,($C$34*GZ$59*$B232/$C$63)*(IF(COUNTA($D232:GY232)*(12/$C$63)&lt;=$C$9,0,1)),0)+IF(HA$63=$C$17,0,IF(GZ$63=$C$17,$B232*(GZ$60),0))</f>
        <v>0</v>
      </c>
      <c r="HA232" s="50">
        <f>IF(HA$63&lt;=$C$17,($C$34*HA$59*$B232/$C$63)*(IF(COUNTA($D232:GZ232)*(12/$C$63)&lt;=$C$9,0,1)),0)+IF(HB$63=$C$17,0,IF(HA$63=$C$17,$B232*(HA$60),0))</f>
        <v>0</v>
      </c>
      <c r="HB232" s="50">
        <f>IF(HB$63&lt;=$C$17,($C$34*HB$59*$B232/$C$63)*(IF(COUNTA($D232:HA232)*(12/$C$63)&lt;=$C$9,0,1)),0)+IF(HC$63=$C$17,0,IF(HB$63=$C$17,$B232*(HB$60),0))</f>
        <v>0</v>
      </c>
      <c r="HC232" s="50">
        <f>IF(HC$63&lt;=$C$17,($C$34*HC$59*$B232/$C$63)*(IF(COUNTA($D232:HB232)*(12/$C$63)&lt;=$C$9,0,1)),0)+IF(HD$63=$C$17,0,IF(HC$63=$C$17,$B232*(HC$60),0))</f>
        <v>0</v>
      </c>
      <c r="HD232" s="50">
        <f>IF(HD$63&lt;=$C$17,($C$34*HD$59*$B232/$C$63)*(IF(COUNTA($D232:HC232)*(12/$C$63)&lt;=$C$9,0,1)),0)+IF(HE$63=$C$17,0,IF(HD$63=$C$17,$B232*(HD$60),0))</f>
        <v>0</v>
      </c>
      <c r="HE232" s="50">
        <f>IF(HE$63&lt;=$C$17,($C$34*HE$59*$B232/$C$63)*(IF(COUNTA($D232:HD232)*(12/$C$63)&lt;=$C$9,0,1)),0)+IF(HF$63=$C$17,0,IF(HE$63=$C$17,$B232*(HE$60),0))</f>
        <v>0</v>
      </c>
      <c r="HF232" s="50">
        <f>IF(HF$63&lt;=$C$17,($C$34*HF$59*$B232/$C$63)*(IF(COUNTA($D232:HE232)*(12/$C$63)&lt;=$C$9,0,1)),0)+IF(HG$63=$C$17,0,IF(HF$63=$C$17,$B232*(HF$60),0))</f>
        <v>0</v>
      </c>
      <c r="HG232" s="50">
        <f>IF(HG$63&lt;=$C$17,($C$34*HG$59*$B232/$C$63)*(IF(COUNTA($D232:HF232)*(12/$C$63)&lt;=$C$9,0,1)),0)+IF(HH$63=$C$17,0,IF(HG$63=$C$17,$B232*(HG$60),0))</f>
        <v>0</v>
      </c>
      <c r="HH232" s="50">
        <f>IF(HH$63&lt;=$C$17,($C$34*HH$59*$B232/$C$63)*(IF(COUNTA($D232:HG232)*(12/$C$63)&lt;=$C$9,0,1)),0)+IF(HI$63=$C$17,0,IF(HH$63=$C$17,$B232*(HH$60),0))</f>
        <v>0</v>
      </c>
      <c r="HI232" s="50">
        <f>IF(HI$63&lt;=$C$17,($C$34*HI$59*$B232/$C$63)*(IF(COUNTA($D232:HH232)*(12/$C$63)&lt;=$C$9,0,1)),0)+IF(HJ$63=$C$17,0,IF(HI$63=$C$17,$B232*(HI$60),0))</f>
        <v>0</v>
      </c>
      <c r="HJ232" s="50">
        <f>IF(HJ$63&lt;=$C$17,($C$34*HJ$59*$B232/$C$63)*(IF(COUNTA($D232:HI232)*(12/$C$63)&lt;=$C$9,0,1)),0)+IF(HK$63=$C$17,0,IF(HJ$63=$C$17,$B232*(HJ$60),0))</f>
        <v>0</v>
      </c>
      <c r="HK232" s="50">
        <f>IF(HK$63&lt;=$C$17,($C$34*HK$59*$B232/$C$63)*(IF(COUNTA($D232:HJ232)*(12/$C$63)&lt;=$C$9,0,1)),0)+IF(HL$63=$C$17,0,IF(HK$63=$C$17,$B232*(HK$60),0))</f>
        <v>0</v>
      </c>
      <c r="HL232" s="50">
        <f>IF(HL$63&lt;=$C$17,($C$34*HL$59*$B232/$C$63)*(IF(COUNTA($D232:HK232)*(12/$C$63)&lt;=$C$9,0,1)),0)+IF(HM$63=$C$17,0,IF(HL$63=$C$17,$B232*(HL$60),0))</f>
        <v>0</v>
      </c>
      <c r="HM232" s="50">
        <f>IF(HM$63&lt;=$C$17,($C$34*HM$59*$B232/$C$63)*(IF(COUNTA($D232:HL232)*(12/$C$63)&lt;=$C$9,0,1)),0)+IF(HN$63=$C$17,0,IF(HM$63=$C$17,$B232*(HM$60),0))</f>
        <v>0</v>
      </c>
      <c r="HN232" s="50">
        <f>IF(HN$63&lt;=$C$17,($C$34*HN$59*$B232/$C$63)*(IF(COUNTA($D232:HM232)*(12/$C$63)&lt;=$C$9,0,1)),0)+IF(HO$63=$C$17,0,IF(HN$63=$C$17,$B232*(HN$60),0))</f>
        <v>0</v>
      </c>
      <c r="HO232" s="50">
        <f>IF(HO$63&lt;=$C$17,($C$34*HO$59*$B232/$C$63)*(IF(COUNTA($D232:HN232)*(12/$C$63)&lt;=$C$9,0,1)),0)+IF(HP$63=$C$17,0,IF(HO$63=$C$17,$B232*(HO$60),0))</f>
        <v>0</v>
      </c>
      <c r="HP232" s="50">
        <f>IF(HP$63&lt;=$C$17,($C$34*HP$59*$B232/$C$63)*(IF(COUNTA($D232:HO232)*(12/$C$63)&lt;=$C$9,0,1)),0)+IF(HQ$63=$C$17,0,IF(HP$63=$C$17,$B232*(HP$60),0))</f>
        <v>0</v>
      </c>
      <c r="HQ232" s="50">
        <f>IF(HQ$63&lt;=$C$17,($C$34*HQ$59*$B232/$C$63)*(IF(COUNTA($D232:HP232)*(12/$C$63)&lt;=$C$9,0,1)),0)+IF(HR$63=$C$17,0,IF(HQ$63=$C$17,$B232*(HQ$60),0))</f>
        <v>0</v>
      </c>
      <c r="HR232" s="50">
        <f>IF(HR$63&lt;=$C$17,($C$34*HR$59*$B232/$C$63)*(IF(COUNTA($D232:HQ232)*(12/$C$63)&lt;=$C$9,0,1)),0)+IF(HS$63=$C$17,0,IF(HR$63=$C$17,$B232*(HR$60),0))</f>
        <v>0</v>
      </c>
      <c r="HS232" s="50">
        <f>IF(HS$63&lt;=$C$17,($C$34*HS$59*$B232/$C$63)*(IF(COUNTA($D232:HR232)*(12/$C$63)&lt;=$C$9,0,1)),0)+IF(HT$63=$C$17,0,IF(HS$63=$C$17,$B232*(HS$60),0))</f>
        <v>0</v>
      </c>
      <c r="HT232" s="50">
        <f>IF(HT$63&lt;=$C$17,($C$34*HT$59*$B232/$C$63)*(IF(COUNTA($D232:HS232)*(12/$C$63)&lt;=$C$9,0,1)),0)+IF(HU$63=$C$17,0,IF(HT$63=$C$17,$B232*(HT$60),0))</f>
        <v>0</v>
      </c>
      <c r="HU232" s="50">
        <f>IF(HU$63&lt;=$C$17,($C$34*HU$59*$B232/$C$63)*(IF(COUNTA($D232:HT232)*(12/$C$63)&lt;=$C$9,0,1)),0)+IF(HV$63=$C$17,0,IF(HU$63=$C$17,$B232*(HU$60),0))</f>
        <v>0</v>
      </c>
      <c r="HV232" s="50">
        <f>IF(HV$63&lt;=$C$17,($C$34*HV$59*$B232/$C$63)*(IF(COUNTA($D232:HU232)*(12/$C$63)&lt;=$C$9,0,1)),0)+IF(HW$63=$C$17,0,IF(HV$63=$C$17,$B232*(HV$60),0))</f>
        <v>0</v>
      </c>
      <c r="HW232" s="50">
        <f>IF(HW$63&lt;=$C$17,($C$34*HW$59*$B232/$C$63)*(IF(COUNTA($D232:HV232)*(12/$C$63)&lt;=$C$9,0,1)),0)+IF(HX$63=$C$17,0,IF(HW$63=$C$17,$B232*(HW$60),0))</f>
        <v>0</v>
      </c>
      <c r="HX232" s="50">
        <f>IF(HX$63&lt;=$C$17,($C$34*HX$59*$B232/$C$63)*(IF(COUNTA($D232:HW232)*(12/$C$63)&lt;=$C$9,0,1)),0)+IF(HY$63=$C$17,0,IF(HX$63=$C$17,$B232*(HX$60),0))</f>
        <v>0</v>
      </c>
      <c r="HY232" s="50">
        <f>IF(HY$63&lt;=$C$17,($C$34*HY$59*$B232/$C$63)*(IF(COUNTA($D232:HX232)*(12/$C$63)&lt;=$C$9,0,1)),0)+IF(HZ$63=$C$17,0,IF(HY$63=$C$17,$B232*(HY$60),0))</f>
        <v>0</v>
      </c>
      <c r="HZ232" s="50">
        <f>IF(HZ$63&lt;=$C$17,($C$34*HZ$59*$B232/$C$63)*(IF(COUNTA($D232:HY232)*(12/$C$63)&lt;=$C$9,0,1)),0)+IF(IA$63=$C$17,0,IF(HZ$63=$C$17,$B232*(HZ$60),0))</f>
        <v>0</v>
      </c>
      <c r="IA232" s="50">
        <f>IF(IA$63&lt;=$C$17,($C$34*IA$59*$B232/$C$63)*(IF(COUNTA($D232:HZ232)*(12/$C$63)&lt;=$C$9,0,1)),0)+IF(IB$63=$C$17,0,IF(IA$63=$C$17,$B232*(IA$60),0))</f>
        <v>0</v>
      </c>
      <c r="IB232" s="50">
        <f>IF(IB$63&lt;=$C$17,($C$34*IB$59*$B232/$C$63)*(IF(COUNTA($D232:IA232)*(12/$C$63)&lt;=$C$9,0,1)),0)+IF(IC$63=$C$17,0,IF(IB$63=$C$17,$B232*(IB$60),0))</f>
        <v>0</v>
      </c>
      <c r="IC232" s="50">
        <f>IF(IC$63&lt;=$C$17,($C$34*IC$59*$B232/$C$63)*(IF(COUNTA($D232:IB232)*(12/$C$63)&lt;=$C$9,0,1)),0)+IF(ID$63=$C$17,0,IF(IC$63=$C$17,$B232*(IC$60),0))</f>
        <v>0</v>
      </c>
      <c r="ID232" s="50">
        <f>IF(ID$63&lt;=$C$17,($C$34*ID$59*$B232/$C$63)*(IF(COUNTA($D232:IC232)*(12/$C$63)&lt;=$C$9,0,1)),0)+IF(IE$63=$C$17,0,IF(ID$63=$C$17,$B232*(ID$60),0))</f>
        <v>0</v>
      </c>
      <c r="IE232" s="50">
        <f>IF(IE$63&lt;=$C$17,($C$34*IE$59*$B232/$C$63)*(IF(COUNTA($D232:ID232)*(12/$C$63)&lt;=$C$9,0,1)),0)+IF(IF$63=$C$17,0,IF(IE$63=$C$17,$B232*(IE$60),0))</f>
        <v>0</v>
      </c>
      <c r="IF232" s="50">
        <f>IF(IF$63&lt;=$C$17,($C$34*IF$59*$B232/$C$63)*(IF(COUNTA($D232:IE232)*(12/$C$63)&lt;=$C$9,0,1)),0)+IF(IG$63=$C$17,0,IF(IF$63=$C$17,$B232*(IF$60),0))</f>
        <v>0</v>
      </c>
      <c r="IG232" s="50">
        <f>IF(IG$63&lt;=$C$17,($C$34*IG$59*$B232/$C$63)*(IF(COUNTA($D232:IF232)*(12/$C$63)&lt;=$C$9,0,1)),0)+IF(IH$63=$C$17,0,IF(IG$63=$C$17,$B232*(IG$60),0))</f>
        <v>0</v>
      </c>
      <c r="IH232" s="50">
        <f>IF(IH$63&lt;=$C$17,($C$34*IH$59*$B232/$C$63)*(IF(COUNTA($D232:IG232)*(12/$C$63)&lt;=$C$9,0,1)),0)+IF(II$63=$C$17,0,IF(IH$63=$C$17,$B232*(IH$60),0))</f>
        <v>0</v>
      </c>
      <c r="II232" s="50">
        <f>IF(II$63&lt;=$C$17,($C$34*II$59*$B232/$C$63)*(IF(COUNTA($D232:IH232)*(12/$C$63)&lt;=$C$9,0,1)),0)+IF(IJ$63=$C$17,0,IF(II$63=$C$17,$B232*(II$60),0))</f>
        <v>0</v>
      </c>
      <c r="IJ232" s="50">
        <f>IF(IJ$63&lt;=$C$17,($C$34*IJ$59*$B232/$C$63)*(IF(COUNTA($D232:II232)*(12/$C$63)&lt;=$C$9,0,1)),0)+IF(IK$63=$C$17,0,IF(IJ$63=$C$17,$B232*(IJ$60),0))</f>
        <v>0</v>
      </c>
      <c r="IK232" s="50">
        <f>IF(IK$63&lt;=$C$17,($C$34*IK$59*$B232/$C$63)*(IF(COUNTA($D232:IJ232)*(12/$C$63)&lt;=$C$9,0,1)),0)+IF(IL$63=$C$17,0,IF(IK$63=$C$17,$B232*(IK$60),0))</f>
        <v>0</v>
      </c>
      <c r="IL232" s="50">
        <f>IF(IL$63&lt;=$C$17,($C$34*IL$59*$B232/$C$63)*(IF(COUNTA($D232:IK232)*(12/$C$63)&lt;=$C$9,0,1)),0)+IF(IM$63=$C$17,0,IF(IL$63=$C$17,$B232*(IL$60),0))</f>
        <v>0</v>
      </c>
      <c r="IM232" s="50">
        <f>IF(IM$63&lt;=$C$17,($C$34*IM$59*$B232/$C$63)*(IF(COUNTA($D232:IL232)*(12/$C$63)&lt;=$C$9,0,1)),0)+IF(IN$63=$C$17,0,IF(IM$63=$C$17,$B232*(IM$60),0))</f>
        <v>0</v>
      </c>
      <c r="IN232" s="50">
        <f>IF(IN$63&lt;=$C$17,($C$34*IN$59*$B232/$C$63)*(IF(COUNTA($D232:IM232)*(12/$C$63)&lt;=$C$9,0,1)),0)+IF(IO$63=$C$17,0,IF(IN$63=$C$17,$B232*(IN$60),0))</f>
        <v>0</v>
      </c>
      <c r="IO232" s="50">
        <f>IF(IO$63&lt;=$C$17,($C$34*IO$59*$B232/$C$63)*(IF(COUNTA($D232:IN232)*(12/$C$63)&lt;=$C$9,0,1)),0)+IF(IP$63=$C$17,0,IF(IO$63=$C$17,$B232*(IO$60),0))</f>
        <v>0</v>
      </c>
      <c r="IP232" s="50">
        <f>IF(IP$63&lt;=$C$17,($C$34*IP$59*$B232/$C$63)*(IF(COUNTA($D232:IO232)*(12/$C$63)&lt;=$C$9,0,1)),0)+IF(IQ$63=$C$17,0,IF(IP$63=$C$17,$B232*(IP$60),0))</f>
        <v>0</v>
      </c>
      <c r="IQ232" s="50">
        <f>IF(IQ$63&lt;=$C$17,($C$34*IQ$59*$B232/$C$63)*(IF(COUNTA($D232:IP232)*(12/$C$63)&lt;=$C$9,0,1)),0)+IF(IR$63=$C$17,0,IF(IQ$63=$C$17,$B232*(IQ$60),0))</f>
        <v>0</v>
      </c>
      <c r="IR232" s="50">
        <f>IF(IR$63&lt;=$C$17,($C$34*IR$59*$B232/$C$63)*(IF(COUNTA($D232:IQ232)*(12/$C$63)&lt;=$C$9,0,1)),0)+IF(IS$63=$C$17,0,IF(IR$63=$C$17,$B232*(IR$60),0))</f>
        <v>0</v>
      </c>
      <c r="IS232" s="50">
        <f>IF(IS$63&lt;=$C$17,($C$34*IS$59*$B232/$C$63)*(IF(COUNTA($D232:IR232)*(12/$C$63)&lt;=$C$9,0,1)),0)+IF(IT$63=$C$17,0,IF(IS$63=$C$17,$B232*(IS$60),0))</f>
        <v>0</v>
      </c>
      <c r="IT232" s="50">
        <f>IF(IT$63&lt;=$C$17,($C$34*IT$59*$B232/$C$63)*(IF(COUNTA($D232:IS232)*(12/$C$63)&lt;=$C$9,0,1)),0)+IF(IU$63=$C$17,0,IF(IT$63=$C$17,$B232*(IT$60),0))</f>
        <v>0</v>
      </c>
      <c r="IU232" s="50">
        <f>IF(IU$63&lt;=$C$17,($C$34*IU$59*$B232/$C$63)*(IF(COUNTA($D232:IT232)*(12/$C$63)&lt;=$C$9,0,1)),0)+IF(IV$63=$C$17,0,IF(IU$63=$C$17,$B232*(IU$60),0))</f>
        <v>0</v>
      </c>
      <c r="IV232" s="50">
        <f>IF(IV$63&lt;=$C$17,($C$34*IV$59*$B232/$C$63)*(IF(COUNTA($D232:IU232)*(12/$C$63)&lt;=$C$9,0,1)),0)+IF(IW$63=$C$17,0,IF(IV$63=$C$17,$B232*(IV$60),0))</f>
        <v>0</v>
      </c>
      <c r="IW232" s="50">
        <f>IF(IW$63&lt;=$C$17,($C$34*IW$59*$B232/$C$63)*(IF(COUNTA($D232:IV232)*(12/$C$63)&lt;=$C$9,0,1)),0)+IF(IX$63=$C$17,0,IF(IW$63=$C$17,$B232*(IW$60),0))</f>
        <v>0</v>
      </c>
      <c r="IX232" s="50"/>
      <c r="IY232" s="50"/>
      <c r="IZ232" s="50"/>
      <c r="JA232" s="50"/>
      <c r="JB232" s="50"/>
      <c r="JC232" s="50"/>
      <c r="JD232" s="50"/>
      <c r="JE232" s="50"/>
      <c r="JF232" s="50"/>
      <c r="JG232" s="50"/>
      <c r="JH232" s="50"/>
      <c r="JI232" s="50"/>
      <c r="JJ232" s="50"/>
      <c r="JK232" s="50"/>
      <c r="JL232" s="50"/>
      <c r="JM232" s="50"/>
      <c r="JN232" s="50"/>
      <c r="JO232" s="50"/>
      <c r="JP232" s="50"/>
      <c r="JQ232" s="50"/>
      <c r="JR232" s="50"/>
      <c r="JS232" s="50"/>
      <c r="JT232" s="50"/>
      <c r="JU232" s="50"/>
      <c r="JV232" s="50"/>
      <c r="JW232" s="50"/>
      <c r="JX232" s="50"/>
      <c r="JY232" s="50"/>
      <c r="JZ232" s="50"/>
      <c r="KA232" s="50"/>
      <c r="KB232" s="50"/>
      <c r="KC232" s="50"/>
      <c r="KD232" s="50"/>
      <c r="KE232" s="50"/>
      <c r="KF232" s="50"/>
      <c r="KG232" s="50"/>
      <c r="KH232" s="50"/>
      <c r="KI232" s="50"/>
      <c r="KJ232" s="50"/>
      <c r="KK232" s="50"/>
      <c r="KL232" s="50"/>
      <c r="KM232" s="50"/>
      <c r="KN232" s="50"/>
      <c r="KO232" s="50"/>
      <c r="KP232" s="50"/>
      <c r="KQ232" s="50"/>
      <c r="KR232" s="50"/>
      <c r="KS232" s="50"/>
      <c r="KT232" s="50"/>
      <c r="KU232" s="50"/>
      <c r="KV232" s="50"/>
      <c r="KW232" s="50"/>
      <c r="KX232" s="50"/>
      <c r="KY232" s="50"/>
      <c r="KZ232" s="50"/>
      <c r="LA232" s="50"/>
      <c r="LB232" s="50"/>
      <c r="LC232" s="50"/>
      <c r="LD232" s="50"/>
      <c r="LE232" s="50"/>
      <c r="LF232" s="50"/>
      <c r="LG232" s="50"/>
      <c r="LH232" s="50"/>
      <c r="LI232" s="50"/>
      <c r="LJ232" s="50"/>
      <c r="LK232" s="50"/>
      <c r="LL232" s="50"/>
      <c r="LM232" s="50"/>
      <c r="LN232" s="50"/>
      <c r="LO232" s="50"/>
      <c r="LP232" s="50"/>
      <c r="LQ232" s="50"/>
      <c r="LR232" s="50"/>
      <c r="LS232" s="50"/>
      <c r="LT232" s="50"/>
      <c r="LU232" s="50"/>
      <c r="LV232" s="50"/>
      <c r="LW232" s="50"/>
      <c r="LX232" s="50"/>
      <c r="LY232" s="50"/>
      <c r="LZ232" s="50"/>
      <c r="MA232" s="50"/>
      <c r="MB232" s="50"/>
      <c r="MC232" s="50"/>
      <c r="MD232" s="50"/>
      <c r="ME232" s="50"/>
      <c r="MF232" s="50"/>
      <c r="MG232" s="50"/>
      <c r="MH232" s="50"/>
      <c r="MI232" s="50"/>
      <c r="MJ232" s="50"/>
      <c r="MK232" s="50"/>
      <c r="ML232" s="50"/>
      <c r="MM232" s="50"/>
      <c r="MN232" s="50"/>
      <c r="MO232" s="50"/>
      <c r="MP232" s="50"/>
      <c r="MQ232" s="50"/>
      <c r="MR232" s="50"/>
      <c r="MS232" s="50"/>
      <c r="MT232" s="50"/>
      <c r="MU232" s="50"/>
      <c r="MV232" s="50"/>
      <c r="MW232" s="50"/>
      <c r="MX232" s="50"/>
      <c r="MY232" s="50"/>
      <c r="MZ232" s="50"/>
      <c r="NA232" s="50"/>
      <c r="NB232" s="50"/>
      <c r="NC232" s="50"/>
      <c r="ND232" s="50"/>
      <c r="NE232" s="50"/>
      <c r="NF232" s="50"/>
      <c r="NG232" s="50"/>
      <c r="NH232" s="50"/>
      <c r="NI232" s="50"/>
      <c r="NJ232" s="50"/>
      <c r="NK232" s="50"/>
      <c r="NL232" s="50"/>
      <c r="NM232" s="50"/>
      <c r="NN232" s="50"/>
      <c r="NO232" s="50"/>
      <c r="NP232" s="50"/>
      <c r="NQ232" s="50"/>
      <c r="NR232" s="50"/>
      <c r="NS232" s="50"/>
      <c r="NT232" s="50"/>
      <c r="NU232" s="50"/>
    </row>
    <row r="233" spans="1:385" outlineLevel="1" x14ac:dyDescent="0.25">
      <c r="A233" s="2" t="s">
        <v>55</v>
      </c>
      <c r="B233" s="79">
        <f ca="1">+OFFSET($D$52,0,COUNTA($B$66:B232),,)</f>
        <v>0</v>
      </c>
      <c r="C233" s="88">
        <f t="shared" si="63"/>
        <v>0</v>
      </c>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47"/>
      <c r="EK233" s="47"/>
      <c r="EL233" s="47"/>
      <c r="EM233" s="47"/>
      <c r="EN233" s="47"/>
      <c r="EO233" s="47"/>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c r="FL233" s="47"/>
      <c r="FM233" s="47"/>
      <c r="FN233" s="47"/>
      <c r="FO233" s="50">
        <f>IF(FP$63&gt;$C$17,0,-FO$53*(12/$C$63))</f>
        <v>0</v>
      </c>
      <c r="FP233" s="50">
        <f>IF(FP$63&lt;=$C$17,($C$34*FP$59*$B233/$C$63)*(IF(COUNTA($D233:FO233)*(12/$C$63)&lt;=$C$9,0,1)),0)+IF(FQ$63=$C$17,0,IF(FP$63=$C$17,$B233*(FP$60),0))</f>
        <v>0</v>
      </c>
      <c r="FQ233" s="50">
        <f>IF(FQ$63&lt;=$C$17,($C$34*FQ$59*$B233/$C$63)*(IF(COUNTA($D233:FP233)*(12/$C$63)&lt;=$C$9,0,1)),0)+IF(FR$63=$C$17,0,IF(FQ$63=$C$17,$B233*(FQ$60),0))</f>
        <v>0</v>
      </c>
      <c r="FR233" s="50">
        <f>IF(FR$63&lt;=$C$17,($C$34*FR$59*$B233/$C$63)*(IF(COUNTA($D233:FQ233)*(12/$C$63)&lt;=$C$9,0,1)),0)+IF(FS$63=$C$17,0,IF(FR$63=$C$17,$B233*(FR$60),0))</f>
        <v>0</v>
      </c>
      <c r="FS233" s="50">
        <f>IF(FS$63&lt;=$C$17,($C$34*FS$59*$B233/$C$63)*(IF(COUNTA($D233:FR233)*(12/$C$63)&lt;=$C$9,0,1)),0)+IF(FT$63=$C$17,0,IF(FS$63=$C$17,$B233*(FS$60),0))</f>
        <v>0</v>
      </c>
      <c r="FT233" s="50">
        <f>IF(FT$63&lt;=$C$17,($C$34*FT$59*$B233/$C$63)*(IF(COUNTA($D233:FS233)*(12/$C$63)&lt;=$C$9,0,1)),0)+IF(FU$63=$C$17,0,IF(FT$63=$C$17,$B233*(FT$60),0))</f>
        <v>0</v>
      </c>
      <c r="FU233" s="50">
        <f>IF(FU$63&lt;=$C$17,($C$34*FU$59*$B233/$C$63)*(IF(COUNTA($D233:FT233)*(12/$C$63)&lt;=$C$9,0,1)),0)+IF(FV$63=$C$17,0,IF(FU$63=$C$17,$B233*(FU$60),0))</f>
        <v>0</v>
      </c>
      <c r="FV233" s="50">
        <f>IF(FV$63&lt;=$C$17,($C$34*FV$59*$B233/$C$63)*(IF(COUNTA($D233:FU233)*(12/$C$63)&lt;=$C$9,0,1)),0)+IF(FW$63=$C$17,0,IF(FV$63=$C$17,$B233*(FV$60),0))</f>
        <v>0</v>
      </c>
      <c r="FW233" s="50">
        <f>IF(FW$63&lt;=$C$17,($C$34*FW$59*$B233/$C$63)*(IF(COUNTA($D233:FV233)*(12/$C$63)&lt;=$C$9,0,1)),0)+IF(FX$63=$C$17,0,IF(FW$63=$C$17,$B233*(FW$60),0))</f>
        <v>0</v>
      </c>
      <c r="FX233" s="50">
        <f>IF(FX$63&lt;=$C$17,($C$34*FX$59*$B233/$C$63)*(IF(COUNTA($D233:FW233)*(12/$C$63)&lt;=$C$9,0,1)),0)+IF(FY$63=$C$17,0,IF(FX$63=$C$17,$B233*(FX$60),0))</f>
        <v>0</v>
      </c>
      <c r="FY233" s="50">
        <f>IF(FY$63&lt;=$C$17,($C$34*FY$59*$B233/$C$63)*(IF(COUNTA($D233:FX233)*(12/$C$63)&lt;=$C$9,0,1)),0)+IF(FZ$63=$C$17,0,IF(FY$63=$C$17,$B233*(FY$60),0))</f>
        <v>0</v>
      </c>
      <c r="FZ233" s="50">
        <f>IF(FZ$63&lt;=$C$17,($C$34*FZ$59*$B233/$C$63)*(IF(COUNTA($D233:FY233)*(12/$C$63)&lt;=$C$9,0,1)),0)+IF(GA$63=$C$17,0,IF(FZ$63=$C$17,$B233*(FZ$60),0))</f>
        <v>0</v>
      </c>
      <c r="GA233" s="50">
        <f>IF(GA$63&lt;=$C$17,($C$34*GA$59*$B233/$C$63)*(IF(COUNTA($D233:FZ233)*(12/$C$63)&lt;=$C$9,0,1)),0)+IF(GB$63=$C$17,0,IF(GA$63=$C$17,$B233*(GA$60),0))</f>
        <v>0</v>
      </c>
      <c r="GB233" s="50">
        <f>IF(GB$63&lt;=$C$17,($C$34*GB$59*$B233/$C$63)*(IF(COUNTA($D233:GA233)*(12/$C$63)&lt;=$C$9,0,1)),0)+IF(GC$63=$C$17,0,IF(GB$63=$C$17,$B233*(GB$60),0))</f>
        <v>0</v>
      </c>
      <c r="GC233" s="50">
        <f>IF(GC$63&lt;=$C$17,($C$34*GC$59*$B233/$C$63)*(IF(COUNTA($D233:GB233)*(12/$C$63)&lt;=$C$9,0,1)),0)+IF(GD$63=$C$17,0,IF(GC$63=$C$17,$B233*(GC$60),0))</f>
        <v>0</v>
      </c>
      <c r="GD233" s="50">
        <f>IF(GD$63&lt;=$C$17,($C$34*GD$59*$B233/$C$63)*(IF(COUNTA($D233:GC233)*(12/$C$63)&lt;=$C$9,0,1)),0)+IF(GE$63=$C$17,0,IF(GD$63=$C$17,$B233*(GD$60),0))</f>
        <v>0</v>
      </c>
      <c r="GE233" s="50">
        <f>IF(GE$63&lt;=$C$17,($C$34*GE$59*$B233/$C$63)*(IF(COUNTA($D233:GD233)*(12/$C$63)&lt;=$C$9,0,1)),0)+IF(GF$63=$C$17,0,IF(GE$63=$C$17,$B233*(GE$60),0))</f>
        <v>0</v>
      </c>
      <c r="GF233" s="50">
        <f>IF(GF$63&lt;=$C$17,($C$34*GF$59*$B233/$C$63)*(IF(COUNTA($D233:GE233)*(12/$C$63)&lt;=$C$9,0,1)),0)+IF(GG$63=$C$17,0,IF(GF$63=$C$17,$B233*(GF$60),0))</f>
        <v>0</v>
      </c>
      <c r="GG233" s="50">
        <f>IF(GG$63&lt;=$C$17,($C$34*GG$59*$B233/$C$63)*(IF(COUNTA($D233:GF233)*(12/$C$63)&lt;=$C$9,0,1)),0)+IF(GH$63=$C$17,0,IF(GG$63=$C$17,$B233*(GG$60),0))</f>
        <v>0</v>
      </c>
      <c r="GH233" s="50">
        <f>IF(GH$63&lt;=$C$17,($C$34*GH$59*$B233/$C$63)*(IF(COUNTA($D233:GG233)*(12/$C$63)&lt;=$C$9,0,1)),0)+IF(GI$63=$C$17,0,IF(GH$63=$C$17,$B233*(GH$60),0))</f>
        <v>0</v>
      </c>
      <c r="GI233" s="50">
        <f>IF(GI$63&lt;=$C$17,($C$34*GI$59*$B233/$C$63)*(IF(COUNTA($D233:GH233)*(12/$C$63)&lt;=$C$9,0,1)),0)+IF(GJ$63=$C$17,0,IF(GI$63=$C$17,$B233*(GI$60),0))</f>
        <v>0</v>
      </c>
      <c r="GJ233" s="50">
        <f>IF(GJ$63&lt;=$C$17,($C$34*GJ$59*$B233/$C$63)*(IF(COUNTA($D233:GI233)*(12/$C$63)&lt;=$C$9,0,1)),0)+IF(GK$63=$C$17,0,IF(GJ$63=$C$17,$B233*(GJ$60),0))</f>
        <v>0</v>
      </c>
      <c r="GK233" s="50">
        <f>IF(GK$63&lt;=$C$17,($C$34*GK$59*$B233/$C$63)*(IF(COUNTA($D233:GJ233)*(12/$C$63)&lt;=$C$9,0,1)),0)+IF(GL$63=$C$17,0,IF(GK$63=$C$17,$B233*(GK$60),0))</f>
        <v>0</v>
      </c>
      <c r="GL233" s="50">
        <f>IF(GL$63&lt;=$C$17,($C$34*GL$59*$B233/$C$63)*(IF(COUNTA($D233:GK233)*(12/$C$63)&lt;=$C$9,0,1)),0)+IF(GM$63=$C$17,0,IF(GL$63=$C$17,$B233*(GL$60),0))</f>
        <v>0</v>
      </c>
      <c r="GM233" s="50">
        <f>IF(GM$63&lt;=$C$17,($C$34*GM$59*$B233/$C$63)*(IF(COUNTA($D233:GL233)*(12/$C$63)&lt;=$C$9,0,1)),0)+IF(GN$63=$C$17,0,IF(GM$63=$C$17,$B233*(GM$60),0))</f>
        <v>0</v>
      </c>
      <c r="GN233" s="50">
        <f>IF(GN$63&lt;=$C$17,($C$34*GN$59*$B233/$C$63)*(IF(COUNTA($D233:GM233)*(12/$C$63)&lt;=$C$9,0,1)),0)+IF(GO$63=$C$17,0,IF(GN$63=$C$17,$B233*(GN$60),0))</f>
        <v>0</v>
      </c>
      <c r="GO233" s="50">
        <f>IF(GO$63&lt;=$C$17,($C$34*GO$59*$B233/$C$63)*(IF(COUNTA($D233:GN233)*(12/$C$63)&lt;=$C$9,0,1)),0)+IF(GP$63=$C$17,0,IF(GO$63=$C$17,$B233*(GO$60),0))</f>
        <v>0</v>
      </c>
      <c r="GP233" s="50">
        <f>IF(GP$63&lt;=$C$17,($C$34*GP$59*$B233/$C$63)*(IF(COUNTA($D233:GO233)*(12/$C$63)&lt;=$C$9,0,1)),0)+IF(GQ$63=$C$17,0,IF(GP$63=$C$17,$B233*(GP$60),0))</f>
        <v>0</v>
      </c>
      <c r="GQ233" s="50">
        <f>IF(GQ$63&lt;=$C$17,($C$34*GQ$59*$B233/$C$63)*(IF(COUNTA($D233:GP233)*(12/$C$63)&lt;=$C$9,0,1)),0)+IF(GR$63=$C$17,0,IF(GQ$63=$C$17,$B233*(GQ$60),0))</f>
        <v>0</v>
      </c>
      <c r="GR233" s="50">
        <f>IF(GR$63&lt;=$C$17,($C$34*GR$59*$B233/$C$63)*(IF(COUNTA($D233:GQ233)*(12/$C$63)&lt;=$C$9,0,1)),0)+IF(GS$63=$C$17,0,IF(GR$63=$C$17,$B233*(GR$60),0))</f>
        <v>0</v>
      </c>
      <c r="GS233" s="50">
        <f>IF(GS$63&lt;=$C$17,($C$34*GS$59*$B233/$C$63)*(IF(COUNTA($D233:GR233)*(12/$C$63)&lt;=$C$9,0,1)),0)+IF(GT$63=$C$17,0,IF(GS$63=$C$17,$B233*(GS$60),0))</f>
        <v>0</v>
      </c>
      <c r="GT233" s="50">
        <f>IF(GT$63&lt;=$C$17,($C$34*GT$59*$B233/$C$63)*(IF(COUNTA($D233:GS233)*(12/$C$63)&lt;=$C$9,0,1)),0)+IF(GU$63=$C$17,0,IF(GT$63=$C$17,$B233*(GT$60),0))</f>
        <v>0</v>
      </c>
      <c r="GU233" s="50">
        <f>IF(GU$63&lt;=$C$17,($C$34*GU$59*$B233/$C$63)*(IF(COUNTA($D233:GT233)*(12/$C$63)&lt;=$C$9,0,1)),0)+IF(GV$63=$C$17,0,IF(GU$63=$C$17,$B233*(GU$60),0))</f>
        <v>0</v>
      </c>
      <c r="GV233" s="50">
        <f>IF(GV$63&lt;=$C$17,($C$34*GV$59*$B233/$C$63)*(IF(COUNTA($D233:GU233)*(12/$C$63)&lt;=$C$9,0,1)),0)+IF(GW$63=$C$17,0,IF(GV$63=$C$17,$B233*(GV$60),0))</f>
        <v>0</v>
      </c>
      <c r="GW233" s="50">
        <f>IF(GW$63&lt;=$C$17,($C$34*GW$59*$B233/$C$63)*(IF(COUNTA($D233:GV233)*(12/$C$63)&lt;=$C$9,0,1)),0)+IF(GX$63=$C$17,0,IF(GW$63=$C$17,$B233*(GW$60),0))</f>
        <v>0</v>
      </c>
      <c r="GX233" s="50">
        <f>IF(GX$63&lt;=$C$17,($C$34*GX$59*$B233/$C$63)*(IF(COUNTA($D233:GW233)*(12/$C$63)&lt;=$C$9,0,1)),0)+IF(GY$63=$C$17,0,IF(GX$63=$C$17,$B233*(GX$60),0))</f>
        <v>0</v>
      </c>
      <c r="GY233" s="50">
        <f>IF(GY$63&lt;=$C$17,($C$34*GY$59*$B233/$C$63)*(IF(COUNTA($D233:GX233)*(12/$C$63)&lt;=$C$9,0,1)),0)+IF(GZ$63=$C$17,0,IF(GY$63=$C$17,$B233*(GY$60),0))</f>
        <v>0</v>
      </c>
      <c r="GZ233" s="50">
        <f>IF(GZ$63&lt;=$C$17,($C$34*GZ$59*$B233/$C$63)*(IF(COUNTA($D233:GY233)*(12/$C$63)&lt;=$C$9,0,1)),0)+IF(HA$63=$C$17,0,IF(GZ$63=$C$17,$B233*(GZ$60),0))</f>
        <v>0</v>
      </c>
      <c r="HA233" s="50">
        <f>IF(HA$63&lt;=$C$17,($C$34*HA$59*$B233/$C$63)*(IF(COUNTA($D233:GZ233)*(12/$C$63)&lt;=$C$9,0,1)),0)+IF(HB$63=$C$17,0,IF(HA$63=$C$17,$B233*(HA$60),0))</f>
        <v>0</v>
      </c>
      <c r="HB233" s="50">
        <f>IF(HB$63&lt;=$C$17,($C$34*HB$59*$B233/$C$63)*(IF(COUNTA($D233:HA233)*(12/$C$63)&lt;=$C$9,0,1)),0)+IF(HC$63=$C$17,0,IF(HB$63=$C$17,$B233*(HB$60),0))</f>
        <v>0</v>
      </c>
      <c r="HC233" s="50">
        <f>IF(HC$63&lt;=$C$17,($C$34*HC$59*$B233/$C$63)*(IF(COUNTA($D233:HB233)*(12/$C$63)&lt;=$C$9,0,1)),0)+IF(HD$63=$C$17,0,IF(HC$63=$C$17,$B233*(HC$60),0))</f>
        <v>0</v>
      </c>
      <c r="HD233" s="50">
        <f>IF(HD$63&lt;=$C$17,($C$34*HD$59*$B233/$C$63)*(IF(COUNTA($D233:HC233)*(12/$C$63)&lt;=$C$9,0,1)),0)+IF(HE$63=$C$17,0,IF(HD$63=$C$17,$B233*(HD$60),0))</f>
        <v>0</v>
      </c>
      <c r="HE233" s="50">
        <f>IF(HE$63&lt;=$C$17,($C$34*HE$59*$B233/$C$63)*(IF(COUNTA($D233:HD233)*(12/$C$63)&lt;=$C$9,0,1)),0)+IF(HF$63=$C$17,0,IF(HE$63=$C$17,$B233*(HE$60),0))</f>
        <v>0</v>
      </c>
      <c r="HF233" s="50">
        <f>IF(HF$63&lt;=$C$17,($C$34*HF$59*$B233/$C$63)*(IF(COUNTA($D233:HE233)*(12/$C$63)&lt;=$C$9,0,1)),0)+IF(HG$63=$C$17,0,IF(HF$63=$C$17,$B233*(HF$60),0))</f>
        <v>0</v>
      </c>
      <c r="HG233" s="50">
        <f>IF(HG$63&lt;=$C$17,($C$34*HG$59*$B233/$C$63)*(IF(COUNTA($D233:HF233)*(12/$C$63)&lt;=$C$9,0,1)),0)+IF(HH$63=$C$17,0,IF(HG$63=$C$17,$B233*(HG$60),0))</f>
        <v>0</v>
      </c>
      <c r="HH233" s="50">
        <f>IF(HH$63&lt;=$C$17,($C$34*HH$59*$B233/$C$63)*(IF(COUNTA($D233:HG233)*(12/$C$63)&lt;=$C$9,0,1)),0)+IF(HI$63=$C$17,0,IF(HH$63=$C$17,$B233*(HH$60),0))</f>
        <v>0</v>
      </c>
      <c r="HI233" s="50">
        <f>IF(HI$63&lt;=$C$17,($C$34*HI$59*$B233/$C$63)*(IF(COUNTA($D233:HH233)*(12/$C$63)&lt;=$C$9,0,1)),0)+IF(HJ$63=$C$17,0,IF(HI$63=$C$17,$B233*(HI$60),0))</f>
        <v>0</v>
      </c>
      <c r="HJ233" s="50">
        <f>IF(HJ$63&lt;=$C$17,($C$34*HJ$59*$B233/$C$63)*(IF(COUNTA($D233:HI233)*(12/$C$63)&lt;=$C$9,0,1)),0)+IF(HK$63=$C$17,0,IF(HJ$63=$C$17,$B233*(HJ$60),0))</f>
        <v>0</v>
      </c>
      <c r="HK233" s="50">
        <f>IF(HK$63&lt;=$C$17,($C$34*HK$59*$B233/$C$63)*(IF(COUNTA($D233:HJ233)*(12/$C$63)&lt;=$C$9,0,1)),0)+IF(HL$63=$C$17,0,IF(HK$63=$C$17,$B233*(HK$60),0))</f>
        <v>0</v>
      </c>
      <c r="HL233" s="50">
        <f>IF(HL$63&lt;=$C$17,($C$34*HL$59*$B233/$C$63)*(IF(COUNTA($D233:HK233)*(12/$C$63)&lt;=$C$9,0,1)),0)+IF(HM$63=$C$17,0,IF(HL$63=$C$17,$B233*(HL$60),0))</f>
        <v>0</v>
      </c>
      <c r="HM233" s="50">
        <f>IF(HM$63&lt;=$C$17,($C$34*HM$59*$B233/$C$63)*(IF(COUNTA($D233:HL233)*(12/$C$63)&lt;=$C$9,0,1)),0)+IF(HN$63=$C$17,0,IF(HM$63=$C$17,$B233*(HM$60),0))</f>
        <v>0</v>
      </c>
      <c r="HN233" s="50">
        <f>IF(HN$63&lt;=$C$17,($C$34*HN$59*$B233/$C$63)*(IF(COUNTA($D233:HM233)*(12/$C$63)&lt;=$C$9,0,1)),0)+IF(HO$63=$C$17,0,IF(HN$63=$C$17,$B233*(HN$60),0))</f>
        <v>0</v>
      </c>
      <c r="HO233" s="50">
        <f>IF(HO$63&lt;=$C$17,($C$34*HO$59*$B233/$C$63)*(IF(COUNTA($D233:HN233)*(12/$C$63)&lt;=$C$9,0,1)),0)+IF(HP$63=$C$17,0,IF(HO$63=$C$17,$B233*(HO$60),0))</f>
        <v>0</v>
      </c>
      <c r="HP233" s="50">
        <f>IF(HP$63&lt;=$C$17,($C$34*HP$59*$B233/$C$63)*(IF(COUNTA($D233:HO233)*(12/$C$63)&lt;=$C$9,0,1)),0)+IF(HQ$63=$C$17,0,IF(HP$63=$C$17,$B233*(HP$60),0))</f>
        <v>0</v>
      </c>
      <c r="HQ233" s="50">
        <f>IF(HQ$63&lt;=$C$17,($C$34*HQ$59*$B233/$C$63)*(IF(COUNTA($D233:HP233)*(12/$C$63)&lt;=$C$9,0,1)),0)+IF(HR$63=$C$17,0,IF(HQ$63=$C$17,$B233*(HQ$60),0))</f>
        <v>0</v>
      </c>
      <c r="HR233" s="50">
        <f>IF(HR$63&lt;=$C$17,($C$34*HR$59*$B233/$C$63)*(IF(COUNTA($D233:HQ233)*(12/$C$63)&lt;=$C$9,0,1)),0)+IF(HS$63=$C$17,0,IF(HR$63=$C$17,$B233*(HR$60),0))</f>
        <v>0</v>
      </c>
      <c r="HS233" s="50">
        <f>IF(HS$63&lt;=$C$17,($C$34*HS$59*$B233/$C$63)*(IF(COUNTA($D233:HR233)*(12/$C$63)&lt;=$C$9,0,1)),0)+IF(HT$63=$C$17,0,IF(HS$63=$C$17,$B233*(HS$60),0))</f>
        <v>0</v>
      </c>
      <c r="HT233" s="50">
        <f>IF(HT$63&lt;=$C$17,($C$34*HT$59*$B233/$C$63)*(IF(COUNTA($D233:HS233)*(12/$C$63)&lt;=$C$9,0,1)),0)+IF(HU$63=$C$17,0,IF(HT$63=$C$17,$B233*(HT$60),0))</f>
        <v>0</v>
      </c>
      <c r="HU233" s="50">
        <f>IF(HU$63&lt;=$C$17,($C$34*HU$59*$B233/$C$63)*(IF(COUNTA($D233:HT233)*(12/$C$63)&lt;=$C$9,0,1)),0)+IF(HV$63=$C$17,0,IF(HU$63=$C$17,$B233*(HU$60),0))</f>
        <v>0</v>
      </c>
      <c r="HV233" s="50">
        <f>IF(HV$63&lt;=$C$17,($C$34*HV$59*$B233/$C$63)*(IF(COUNTA($D233:HU233)*(12/$C$63)&lt;=$C$9,0,1)),0)+IF(HW$63=$C$17,0,IF(HV$63=$C$17,$B233*(HV$60),0))</f>
        <v>0</v>
      </c>
      <c r="HW233" s="50">
        <f>IF(HW$63&lt;=$C$17,($C$34*HW$59*$B233/$C$63)*(IF(COUNTA($D233:HV233)*(12/$C$63)&lt;=$C$9,0,1)),0)+IF(HX$63=$C$17,0,IF(HW$63=$C$17,$B233*(HW$60),0))</f>
        <v>0</v>
      </c>
      <c r="HX233" s="50">
        <f>IF(HX$63&lt;=$C$17,($C$34*HX$59*$B233/$C$63)*(IF(COUNTA($D233:HW233)*(12/$C$63)&lt;=$C$9,0,1)),0)+IF(HY$63=$C$17,0,IF(HX$63=$C$17,$B233*(HX$60),0))</f>
        <v>0</v>
      </c>
      <c r="HY233" s="50">
        <f>IF(HY$63&lt;=$C$17,($C$34*HY$59*$B233/$C$63)*(IF(COUNTA($D233:HX233)*(12/$C$63)&lt;=$C$9,0,1)),0)+IF(HZ$63=$C$17,0,IF(HY$63=$C$17,$B233*(HY$60),0))</f>
        <v>0</v>
      </c>
      <c r="HZ233" s="50">
        <f>IF(HZ$63&lt;=$C$17,($C$34*HZ$59*$B233/$C$63)*(IF(COUNTA($D233:HY233)*(12/$C$63)&lt;=$C$9,0,1)),0)+IF(IA$63=$C$17,0,IF(HZ$63=$C$17,$B233*(HZ$60),0))</f>
        <v>0</v>
      </c>
      <c r="IA233" s="50">
        <f>IF(IA$63&lt;=$C$17,($C$34*IA$59*$B233/$C$63)*(IF(COUNTA($D233:HZ233)*(12/$C$63)&lt;=$C$9,0,1)),0)+IF(IB$63=$C$17,0,IF(IA$63=$C$17,$B233*(IA$60),0))</f>
        <v>0</v>
      </c>
      <c r="IB233" s="50">
        <f>IF(IB$63&lt;=$C$17,($C$34*IB$59*$B233/$C$63)*(IF(COUNTA($D233:IA233)*(12/$C$63)&lt;=$C$9,0,1)),0)+IF(IC$63=$C$17,0,IF(IB$63=$C$17,$B233*(IB$60),0))</f>
        <v>0</v>
      </c>
      <c r="IC233" s="50">
        <f>IF(IC$63&lt;=$C$17,($C$34*IC$59*$B233/$C$63)*(IF(COUNTA($D233:IB233)*(12/$C$63)&lt;=$C$9,0,1)),0)+IF(ID$63=$C$17,0,IF(IC$63=$C$17,$B233*(IC$60),0))</f>
        <v>0</v>
      </c>
      <c r="ID233" s="50">
        <f>IF(ID$63&lt;=$C$17,($C$34*ID$59*$B233/$C$63)*(IF(COUNTA($D233:IC233)*(12/$C$63)&lt;=$C$9,0,1)),0)+IF(IE$63=$C$17,0,IF(ID$63=$C$17,$B233*(ID$60),0))</f>
        <v>0</v>
      </c>
      <c r="IE233" s="50">
        <f>IF(IE$63&lt;=$C$17,($C$34*IE$59*$B233/$C$63)*(IF(COUNTA($D233:ID233)*(12/$C$63)&lt;=$C$9,0,1)),0)+IF(IF$63=$C$17,0,IF(IE$63=$C$17,$B233*(IE$60),0))</f>
        <v>0</v>
      </c>
      <c r="IF233" s="50">
        <f>IF(IF$63&lt;=$C$17,($C$34*IF$59*$B233/$C$63)*(IF(COUNTA($D233:IE233)*(12/$C$63)&lt;=$C$9,0,1)),0)+IF(IG$63=$C$17,0,IF(IF$63=$C$17,$B233*(IF$60),0))</f>
        <v>0</v>
      </c>
      <c r="IG233" s="50">
        <f>IF(IG$63&lt;=$C$17,($C$34*IG$59*$B233/$C$63)*(IF(COUNTA($D233:IF233)*(12/$C$63)&lt;=$C$9,0,1)),0)+IF(IH$63=$C$17,0,IF(IG$63=$C$17,$B233*(IG$60),0))</f>
        <v>0</v>
      </c>
      <c r="IH233" s="50">
        <f>IF(IH$63&lt;=$C$17,($C$34*IH$59*$B233/$C$63)*(IF(COUNTA($D233:IG233)*(12/$C$63)&lt;=$C$9,0,1)),0)+IF(II$63=$C$17,0,IF(IH$63=$C$17,$B233*(IH$60),0))</f>
        <v>0</v>
      </c>
      <c r="II233" s="50">
        <f>IF(II$63&lt;=$C$17,($C$34*II$59*$B233/$C$63)*(IF(COUNTA($D233:IH233)*(12/$C$63)&lt;=$C$9,0,1)),0)+IF(IJ$63=$C$17,0,IF(II$63=$C$17,$B233*(II$60),0))</f>
        <v>0</v>
      </c>
      <c r="IJ233" s="50">
        <f>IF(IJ$63&lt;=$C$17,($C$34*IJ$59*$B233/$C$63)*(IF(COUNTA($D233:II233)*(12/$C$63)&lt;=$C$9,0,1)),0)+IF(IK$63=$C$17,0,IF(IJ$63=$C$17,$B233*(IJ$60),0))</f>
        <v>0</v>
      </c>
      <c r="IK233" s="50">
        <f>IF(IK$63&lt;=$C$17,($C$34*IK$59*$B233/$C$63)*(IF(COUNTA($D233:IJ233)*(12/$C$63)&lt;=$C$9,0,1)),0)+IF(IL$63=$C$17,0,IF(IK$63=$C$17,$B233*(IK$60),0))</f>
        <v>0</v>
      </c>
      <c r="IL233" s="50">
        <f>IF(IL$63&lt;=$C$17,($C$34*IL$59*$B233/$C$63)*(IF(COUNTA($D233:IK233)*(12/$C$63)&lt;=$C$9,0,1)),0)+IF(IM$63=$C$17,0,IF(IL$63=$C$17,$B233*(IL$60),0))</f>
        <v>0</v>
      </c>
      <c r="IM233" s="50">
        <f>IF(IM$63&lt;=$C$17,($C$34*IM$59*$B233/$C$63)*(IF(COUNTA($D233:IL233)*(12/$C$63)&lt;=$C$9,0,1)),0)+IF(IN$63=$C$17,0,IF(IM$63=$C$17,$B233*(IM$60),0))</f>
        <v>0</v>
      </c>
      <c r="IN233" s="50">
        <f>IF(IN$63&lt;=$C$17,($C$34*IN$59*$B233/$C$63)*(IF(COUNTA($D233:IM233)*(12/$C$63)&lt;=$C$9,0,1)),0)+IF(IO$63=$C$17,0,IF(IN$63=$C$17,$B233*(IN$60),0))</f>
        <v>0</v>
      </c>
      <c r="IO233" s="50">
        <f>IF(IO$63&lt;=$C$17,($C$34*IO$59*$B233/$C$63)*(IF(COUNTA($D233:IN233)*(12/$C$63)&lt;=$C$9,0,1)),0)+IF(IP$63=$C$17,0,IF(IO$63=$C$17,$B233*(IO$60),0))</f>
        <v>0</v>
      </c>
      <c r="IP233" s="50">
        <f>IF(IP$63&lt;=$C$17,($C$34*IP$59*$B233/$C$63)*(IF(COUNTA($D233:IO233)*(12/$C$63)&lt;=$C$9,0,1)),0)+IF(IQ$63=$C$17,0,IF(IP$63=$C$17,$B233*(IP$60),0))</f>
        <v>0</v>
      </c>
      <c r="IQ233" s="50">
        <f>IF(IQ$63&lt;=$C$17,($C$34*IQ$59*$B233/$C$63)*(IF(COUNTA($D233:IP233)*(12/$C$63)&lt;=$C$9,0,1)),0)+IF(IR$63=$C$17,0,IF(IQ$63=$C$17,$B233*(IQ$60),0))</f>
        <v>0</v>
      </c>
      <c r="IR233" s="50">
        <f>IF(IR$63&lt;=$C$17,($C$34*IR$59*$B233/$C$63)*(IF(COUNTA($D233:IQ233)*(12/$C$63)&lt;=$C$9,0,1)),0)+IF(IS$63=$C$17,0,IF(IR$63=$C$17,$B233*(IR$60),0))</f>
        <v>0</v>
      </c>
      <c r="IS233" s="50">
        <f>IF(IS$63&lt;=$C$17,($C$34*IS$59*$B233/$C$63)*(IF(COUNTA($D233:IR233)*(12/$C$63)&lt;=$C$9,0,1)),0)+IF(IT$63=$C$17,0,IF(IS$63=$C$17,$B233*(IS$60),0))</f>
        <v>0</v>
      </c>
      <c r="IT233" s="50">
        <f>IF(IT$63&lt;=$C$17,($C$34*IT$59*$B233/$C$63)*(IF(COUNTA($D233:IS233)*(12/$C$63)&lt;=$C$9,0,1)),0)+IF(IU$63=$C$17,0,IF(IT$63=$C$17,$B233*(IT$60),0))</f>
        <v>0</v>
      </c>
      <c r="IU233" s="50">
        <f>IF(IU$63&lt;=$C$17,($C$34*IU$59*$B233/$C$63)*(IF(COUNTA($D233:IT233)*(12/$C$63)&lt;=$C$9,0,1)),0)+IF(IV$63=$C$17,0,IF(IU$63=$C$17,$B233*(IU$60),0))</f>
        <v>0</v>
      </c>
      <c r="IV233" s="50">
        <f>IF(IV$63&lt;=$C$17,($C$34*IV$59*$B233/$C$63)*(IF(COUNTA($D233:IU233)*(12/$C$63)&lt;=$C$9,0,1)),0)+IF(IW$63=$C$17,0,IF(IV$63=$C$17,$B233*(IV$60),0))</f>
        <v>0</v>
      </c>
      <c r="IW233" s="50">
        <f>IF(IW$63&lt;=$C$17,($C$34*IW$59*$B233/$C$63)*(IF(COUNTA($D233:IV233)*(12/$C$63)&lt;=$C$9,0,1)),0)+IF(IX$63=$C$17,0,IF(IW$63=$C$17,$B233*(IW$60),0))</f>
        <v>0</v>
      </c>
      <c r="IX233" s="50"/>
      <c r="IY233" s="50"/>
      <c r="IZ233" s="50"/>
      <c r="JA233" s="50"/>
      <c r="JB233" s="50"/>
      <c r="JC233" s="50"/>
      <c r="JD233" s="50"/>
      <c r="JE233" s="50"/>
      <c r="JF233" s="50"/>
      <c r="JG233" s="50"/>
      <c r="JH233" s="50"/>
      <c r="JI233" s="50"/>
      <c r="JJ233" s="50"/>
      <c r="JK233" s="50"/>
      <c r="JL233" s="50"/>
      <c r="JM233" s="50"/>
      <c r="JN233" s="50"/>
      <c r="JO233" s="50"/>
      <c r="JP233" s="50"/>
      <c r="JQ233" s="50"/>
      <c r="JR233" s="50"/>
      <c r="JS233" s="50"/>
      <c r="JT233" s="50"/>
      <c r="JU233" s="50"/>
      <c r="JV233" s="50"/>
      <c r="JW233" s="50"/>
      <c r="JX233" s="50"/>
      <c r="JY233" s="50"/>
      <c r="JZ233" s="50"/>
      <c r="KA233" s="50"/>
      <c r="KB233" s="50"/>
      <c r="KC233" s="50"/>
      <c r="KD233" s="50"/>
      <c r="KE233" s="50"/>
      <c r="KF233" s="50"/>
      <c r="KG233" s="50"/>
      <c r="KH233" s="50"/>
      <c r="KI233" s="50"/>
      <c r="KJ233" s="50"/>
      <c r="KK233" s="50"/>
      <c r="KL233" s="50"/>
      <c r="KM233" s="50"/>
      <c r="KN233" s="50"/>
      <c r="KO233" s="50"/>
      <c r="KP233" s="50"/>
      <c r="KQ233" s="50"/>
      <c r="KR233" s="50"/>
      <c r="KS233" s="50"/>
      <c r="KT233" s="50"/>
      <c r="KU233" s="50"/>
      <c r="KV233" s="50"/>
      <c r="KW233" s="50"/>
      <c r="KX233" s="50"/>
      <c r="KY233" s="50"/>
      <c r="KZ233" s="50"/>
      <c r="LA233" s="50"/>
      <c r="LB233" s="50"/>
      <c r="LC233" s="50"/>
      <c r="LD233" s="50"/>
      <c r="LE233" s="50"/>
      <c r="LF233" s="50"/>
      <c r="LG233" s="50"/>
      <c r="LH233" s="50"/>
      <c r="LI233" s="50"/>
      <c r="LJ233" s="50"/>
      <c r="LK233" s="50"/>
      <c r="LL233" s="50"/>
      <c r="LM233" s="50"/>
      <c r="LN233" s="50"/>
      <c r="LO233" s="50"/>
      <c r="LP233" s="50"/>
      <c r="LQ233" s="50"/>
      <c r="LR233" s="50"/>
      <c r="LS233" s="50"/>
      <c r="LT233" s="50"/>
      <c r="LU233" s="50"/>
      <c r="LV233" s="50"/>
      <c r="LW233" s="50"/>
      <c r="LX233" s="50"/>
      <c r="LY233" s="50"/>
      <c r="LZ233" s="50"/>
      <c r="MA233" s="50"/>
      <c r="MB233" s="50"/>
      <c r="MC233" s="50"/>
      <c r="MD233" s="50"/>
      <c r="ME233" s="50"/>
      <c r="MF233" s="50"/>
      <c r="MG233" s="50"/>
      <c r="MH233" s="50"/>
      <c r="MI233" s="50"/>
      <c r="MJ233" s="50"/>
      <c r="MK233" s="50"/>
      <c r="ML233" s="50"/>
      <c r="MM233" s="50"/>
      <c r="MN233" s="50"/>
      <c r="MO233" s="50"/>
      <c r="MP233" s="50"/>
      <c r="MQ233" s="50"/>
      <c r="MR233" s="50"/>
      <c r="MS233" s="50"/>
      <c r="MT233" s="50"/>
      <c r="MU233" s="50"/>
      <c r="MV233" s="50"/>
      <c r="MW233" s="50"/>
      <c r="MX233" s="50"/>
      <c r="MY233" s="50"/>
      <c r="MZ233" s="50"/>
      <c r="NA233" s="50"/>
      <c r="NB233" s="50"/>
      <c r="NC233" s="50"/>
      <c r="ND233" s="50"/>
      <c r="NE233" s="50"/>
      <c r="NF233" s="50"/>
      <c r="NG233" s="50"/>
      <c r="NH233" s="50"/>
      <c r="NI233" s="50"/>
      <c r="NJ233" s="50"/>
      <c r="NK233" s="50"/>
      <c r="NL233" s="50"/>
      <c r="NM233" s="50"/>
      <c r="NN233" s="50"/>
      <c r="NO233" s="50"/>
      <c r="NP233" s="50"/>
      <c r="NQ233" s="50"/>
      <c r="NR233" s="50"/>
      <c r="NS233" s="50"/>
      <c r="NT233" s="50"/>
      <c r="NU233" s="50"/>
    </row>
    <row r="234" spans="1:385" outlineLevel="1" x14ac:dyDescent="0.25">
      <c r="A234" s="2" t="s">
        <v>55</v>
      </c>
      <c r="B234" s="79">
        <f ca="1">+OFFSET($D$52,0,COUNTA($B$66:B233),,)</f>
        <v>0</v>
      </c>
      <c r="C234" s="88">
        <f t="shared" si="63"/>
        <v>0</v>
      </c>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47"/>
      <c r="EJ234" s="47"/>
      <c r="EK234" s="47"/>
      <c r="EL234" s="47"/>
      <c r="EM234" s="47"/>
      <c r="EN234" s="47"/>
      <c r="EO234" s="47"/>
      <c r="EP234" s="47"/>
      <c r="EQ234" s="47"/>
      <c r="ER234" s="47"/>
      <c r="ES234" s="47"/>
      <c r="ET234" s="47"/>
      <c r="EU234" s="47"/>
      <c r="EV234" s="47"/>
      <c r="EW234" s="47"/>
      <c r="EX234" s="47"/>
      <c r="EY234" s="47"/>
      <c r="EZ234" s="47"/>
      <c r="FA234" s="47"/>
      <c r="FB234" s="47"/>
      <c r="FC234" s="47"/>
      <c r="FD234" s="47"/>
      <c r="FE234" s="47"/>
      <c r="FF234" s="47"/>
      <c r="FG234" s="47"/>
      <c r="FH234" s="47"/>
      <c r="FI234" s="47"/>
      <c r="FJ234" s="47"/>
      <c r="FK234" s="47"/>
      <c r="FL234" s="47"/>
      <c r="FM234" s="47"/>
      <c r="FN234" s="47"/>
      <c r="FO234" s="47"/>
      <c r="FP234" s="50">
        <f>IF(FQ$63&gt;$C$17,0,-FP$53*(12/$C$63))</f>
        <v>0</v>
      </c>
      <c r="FQ234" s="50">
        <f>IF(FQ$63&lt;=$C$17,($C$34*FQ$59*$B234/$C$63)*(IF(COUNTA($D234:FP234)*(12/$C$63)&lt;=$C$9,0,1)),0)+IF(FR$63=$C$17,0,IF(FQ$63=$C$17,$B234*(FQ$60),0))</f>
        <v>0</v>
      </c>
      <c r="FR234" s="50">
        <f>IF(FR$63&lt;=$C$17,($C$34*FR$59*$B234/$C$63)*(IF(COUNTA($D234:FQ234)*(12/$C$63)&lt;=$C$9,0,1)),0)+IF(FS$63=$C$17,0,IF(FR$63=$C$17,$B234*(FR$60),0))</f>
        <v>0</v>
      </c>
      <c r="FS234" s="50">
        <f>IF(FS$63&lt;=$C$17,($C$34*FS$59*$B234/$C$63)*(IF(COUNTA($D234:FR234)*(12/$C$63)&lt;=$C$9,0,1)),0)+IF(FT$63=$C$17,0,IF(FS$63=$C$17,$B234*(FS$60),0))</f>
        <v>0</v>
      </c>
      <c r="FT234" s="50">
        <f>IF(FT$63&lt;=$C$17,($C$34*FT$59*$B234/$C$63)*(IF(COUNTA($D234:FS234)*(12/$C$63)&lt;=$C$9,0,1)),0)+IF(FU$63=$C$17,0,IF(FT$63=$C$17,$B234*(FT$60),0))</f>
        <v>0</v>
      </c>
      <c r="FU234" s="50">
        <f>IF(FU$63&lt;=$C$17,($C$34*FU$59*$B234/$C$63)*(IF(COUNTA($D234:FT234)*(12/$C$63)&lt;=$C$9,0,1)),0)+IF(FV$63=$C$17,0,IF(FU$63=$C$17,$B234*(FU$60),0))</f>
        <v>0</v>
      </c>
      <c r="FV234" s="50">
        <f>IF(FV$63&lt;=$C$17,($C$34*FV$59*$B234/$C$63)*(IF(COUNTA($D234:FU234)*(12/$C$63)&lt;=$C$9,0,1)),0)+IF(FW$63=$C$17,0,IF(FV$63=$C$17,$B234*(FV$60),0))</f>
        <v>0</v>
      </c>
      <c r="FW234" s="50">
        <f>IF(FW$63&lt;=$C$17,($C$34*FW$59*$B234/$C$63)*(IF(COUNTA($D234:FV234)*(12/$C$63)&lt;=$C$9,0,1)),0)+IF(FX$63=$C$17,0,IF(FW$63=$C$17,$B234*(FW$60),0))</f>
        <v>0</v>
      </c>
      <c r="FX234" s="50">
        <f>IF(FX$63&lt;=$C$17,($C$34*FX$59*$B234/$C$63)*(IF(COUNTA($D234:FW234)*(12/$C$63)&lt;=$C$9,0,1)),0)+IF(FY$63=$C$17,0,IF(FX$63=$C$17,$B234*(FX$60),0))</f>
        <v>0</v>
      </c>
      <c r="FY234" s="50">
        <f>IF(FY$63&lt;=$C$17,($C$34*FY$59*$B234/$C$63)*(IF(COUNTA($D234:FX234)*(12/$C$63)&lt;=$C$9,0,1)),0)+IF(FZ$63=$C$17,0,IF(FY$63=$C$17,$B234*(FY$60),0))</f>
        <v>0</v>
      </c>
      <c r="FZ234" s="50">
        <f>IF(FZ$63&lt;=$C$17,($C$34*FZ$59*$B234/$C$63)*(IF(COUNTA($D234:FY234)*(12/$C$63)&lt;=$C$9,0,1)),0)+IF(GA$63=$C$17,0,IF(FZ$63=$C$17,$B234*(FZ$60),0))</f>
        <v>0</v>
      </c>
      <c r="GA234" s="50">
        <f>IF(GA$63&lt;=$C$17,($C$34*GA$59*$B234/$C$63)*(IF(COUNTA($D234:FZ234)*(12/$C$63)&lt;=$C$9,0,1)),0)+IF(GB$63=$C$17,0,IF(GA$63=$C$17,$B234*(GA$60),0))</f>
        <v>0</v>
      </c>
      <c r="GB234" s="50">
        <f>IF(GB$63&lt;=$C$17,($C$34*GB$59*$B234/$C$63)*(IF(COUNTA($D234:GA234)*(12/$C$63)&lt;=$C$9,0,1)),0)+IF(GC$63=$C$17,0,IF(GB$63=$C$17,$B234*(GB$60),0))</f>
        <v>0</v>
      </c>
      <c r="GC234" s="50">
        <f>IF(GC$63&lt;=$C$17,($C$34*GC$59*$B234/$C$63)*(IF(COUNTA($D234:GB234)*(12/$C$63)&lt;=$C$9,0,1)),0)+IF(GD$63=$C$17,0,IF(GC$63=$C$17,$B234*(GC$60),0))</f>
        <v>0</v>
      </c>
      <c r="GD234" s="50">
        <f>IF(GD$63&lt;=$C$17,($C$34*GD$59*$B234/$C$63)*(IF(COUNTA($D234:GC234)*(12/$C$63)&lt;=$C$9,0,1)),0)+IF(GE$63=$C$17,0,IF(GD$63=$C$17,$B234*(GD$60),0))</f>
        <v>0</v>
      </c>
      <c r="GE234" s="50">
        <f>IF(GE$63&lt;=$C$17,($C$34*GE$59*$B234/$C$63)*(IF(COUNTA($D234:GD234)*(12/$C$63)&lt;=$C$9,0,1)),0)+IF(GF$63=$C$17,0,IF(GE$63=$C$17,$B234*(GE$60),0))</f>
        <v>0</v>
      </c>
      <c r="GF234" s="50">
        <f>IF(GF$63&lt;=$C$17,($C$34*GF$59*$B234/$C$63)*(IF(COUNTA($D234:GE234)*(12/$C$63)&lt;=$C$9,0,1)),0)+IF(GG$63=$C$17,0,IF(GF$63=$C$17,$B234*(GF$60),0))</f>
        <v>0</v>
      </c>
      <c r="GG234" s="50">
        <f>IF(GG$63&lt;=$C$17,($C$34*GG$59*$B234/$C$63)*(IF(COUNTA($D234:GF234)*(12/$C$63)&lt;=$C$9,0,1)),0)+IF(GH$63=$C$17,0,IF(GG$63=$C$17,$B234*(GG$60),0))</f>
        <v>0</v>
      </c>
      <c r="GH234" s="50">
        <f>IF(GH$63&lt;=$C$17,($C$34*GH$59*$B234/$C$63)*(IF(COUNTA($D234:GG234)*(12/$C$63)&lt;=$C$9,0,1)),0)+IF(GI$63=$C$17,0,IF(GH$63=$C$17,$B234*(GH$60),0))</f>
        <v>0</v>
      </c>
      <c r="GI234" s="50">
        <f>IF(GI$63&lt;=$C$17,($C$34*GI$59*$B234/$C$63)*(IF(COUNTA($D234:GH234)*(12/$C$63)&lt;=$C$9,0,1)),0)+IF(GJ$63=$C$17,0,IF(GI$63=$C$17,$B234*(GI$60),0))</f>
        <v>0</v>
      </c>
      <c r="GJ234" s="50">
        <f>IF(GJ$63&lt;=$C$17,($C$34*GJ$59*$B234/$C$63)*(IF(COUNTA($D234:GI234)*(12/$C$63)&lt;=$C$9,0,1)),0)+IF(GK$63=$C$17,0,IF(GJ$63=$C$17,$B234*(GJ$60),0))</f>
        <v>0</v>
      </c>
      <c r="GK234" s="50">
        <f>IF(GK$63&lt;=$C$17,($C$34*GK$59*$B234/$C$63)*(IF(COUNTA($D234:GJ234)*(12/$C$63)&lt;=$C$9,0,1)),0)+IF(GL$63=$C$17,0,IF(GK$63=$C$17,$B234*(GK$60),0))</f>
        <v>0</v>
      </c>
      <c r="GL234" s="50">
        <f>IF(GL$63&lt;=$C$17,($C$34*GL$59*$B234/$C$63)*(IF(COUNTA($D234:GK234)*(12/$C$63)&lt;=$C$9,0,1)),0)+IF(GM$63=$C$17,0,IF(GL$63=$C$17,$B234*(GL$60),0))</f>
        <v>0</v>
      </c>
      <c r="GM234" s="50">
        <f>IF(GM$63&lt;=$C$17,($C$34*GM$59*$B234/$C$63)*(IF(COUNTA($D234:GL234)*(12/$C$63)&lt;=$C$9,0,1)),0)+IF(GN$63=$C$17,0,IF(GM$63=$C$17,$B234*(GM$60),0))</f>
        <v>0</v>
      </c>
      <c r="GN234" s="50">
        <f>IF(GN$63&lt;=$C$17,($C$34*GN$59*$B234/$C$63)*(IF(COUNTA($D234:GM234)*(12/$C$63)&lt;=$C$9,0,1)),0)+IF(GO$63=$C$17,0,IF(GN$63=$C$17,$B234*(GN$60),0))</f>
        <v>0</v>
      </c>
      <c r="GO234" s="50">
        <f>IF(GO$63&lt;=$C$17,($C$34*GO$59*$B234/$C$63)*(IF(COUNTA($D234:GN234)*(12/$C$63)&lt;=$C$9,0,1)),0)+IF(GP$63=$C$17,0,IF(GO$63=$C$17,$B234*(GO$60),0))</f>
        <v>0</v>
      </c>
      <c r="GP234" s="50">
        <f>IF(GP$63&lt;=$C$17,($C$34*GP$59*$B234/$C$63)*(IF(COUNTA($D234:GO234)*(12/$C$63)&lt;=$C$9,0,1)),0)+IF(GQ$63=$C$17,0,IF(GP$63=$C$17,$B234*(GP$60),0))</f>
        <v>0</v>
      </c>
      <c r="GQ234" s="50">
        <f>IF(GQ$63&lt;=$C$17,($C$34*GQ$59*$B234/$C$63)*(IF(COUNTA($D234:GP234)*(12/$C$63)&lt;=$C$9,0,1)),0)+IF(GR$63=$C$17,0,IF(GQ$63=$C$17,$B234*(GQ$60),0))</f>
        <v>0</v>
      </c>
      <c r="GR234" s="50">
        <f>IF(GR$63&lt;=$C$17,($C$34*GR$59*$B234/$C$63)*(IF(COUNTA($D234:GQ234)*(12/$C$63)&lt;=$C$9,0,1)),0)+IF(GS$63=$C$17,0,IF(GR$63=$C$17,$B234*(GR$60),0))</f>
        <v>0</v>
      </c>
      <c r="GS234" s="50">
        <f>IF(GS$63&lt;=$C$17,($C$34*GS$59*$B234/$C$63)*(IF(COUNTA($D234:GR234)*(12/$C$63)&lt;=$C$9,0,1)),0)+IF(GT$63=$C$17,0,IF(GS$63=$C$17,$B234*(GS$60),0))</f>
        <v>0</v>
      </c>
      <c r="GT234" s="50">
        <f>IF(GT$63&lt;=$C$17,($C$34*GT$59*$B234/$C$63)*(IF(COUNTA($D234:GS234)*(12/$C$63)&lt;=$C$9,0,1)),0)+IF(GU$63=$C$17,0,IF(GT$63=$C$17,$B234*(GT$60),0))</f>
        <v>0</v>
      </c>
      <c r="GU234" s="50">
        <f>IF(GU$63&lt;=$C$17,($C$34*GU$59*$B234/$C$63)*(IF(COUNTA($D234:GT234)*(12/$C$63)&lt;=$C$9,0,1)),0)+IF(GV$63=$C$17,0,IF(GU$63=$C$17,$B234*(GU$60),0))</f>
        <v>0</v>
      </c>
      <c r="GV234" s="50">
        <f>IF(GV$63&lt;=$C$17,($C$34*GV$59*$B234/$C$63)*(IF(COUNTA($D234:GU234)*(12/$C$63)&lt;=$C$9,0,1)),0)+IF(GW$63=$C$17,0,IF(GV$63=$C$17,$B234*(GV$60),0))</f>
        <v>0</v>
      </c>
      <c r="GW234" s="50">
        <f>IF(GW$63&lt;=$C$17,($C$34*GW$59*$B234/$C$63)*(IF(COUNTA($D234:GV234)*(12/$C$63)&lt;=$C$9,0,1)),0)+IF(GX$63=$C$17,0,IF(GW$63=$C$17,$B234*(GW$60),0))</f>
        <v>0</v>
      </c>
      <c r="GX234" s="50">
        <f>IF(GX$63&lt;=$C$17,($C$34*GX$59*$B234/$C$63)*(IF(COUNTA($D234:GW234)*(12/$C$63)&lt;=$C$9,0,1)),0)+IF(GY$63=$C$17,0,IF(GX$63=$C$17,$B234*(GX$60),0))</f>
        <v>0</v>
      </c>
      <c r="GY234" s="50">
        <f>IF(GY$63&lt;=$C$17,($C$34*GY$59*$B234/$C$63)*(IF(COUNTA($D234:GX234)*(12/$C$63)&lt;=$C$9,0,1)),0)+IF(GZ$63=$C$17,0,IF(GY$63=$C$17,$B234*(GY$60),0))</f>
        <v>0</v>
      </c>
      <c r="GZ234" s="50">
        <f>IF(GZ$63&lt;=$C$17,($C$34*GZ$59*$B234/$C$63)*(IF(COUNTA($D234:GY234)*(12/$C$63)&lt;=$C$9,0,1)),0)+IF(HA$63=$C$17,0,IF(GZ$63=$C$17,$B234*(GZ$60),0))</f>
        <v>0</v>
      </c>
      <c r="HA234" s="50">
        <f>IF(HA$63&lt;=$C$17,($C$34*HA$59*$B234/$C$63)*(IF(COUNTA($D234:GZ234)*(12/$C$63)&lt;=$C$9,0,1)),0)+IF(HB$63=$C$17,0,IF(HA$63=$C$17,$B234*(HA$60),0))</f>
        <v>0</v>
      </c>
      <c r="HB234" s="50">
        <f>IF(HB$63&lt;=$C$17,($C$34*HB$59*$B234/$C$63)*(IF(COUNTA($D234:HA234)*(12/$C$63)&lt;=$C$9,0,1)),0)+IF(HC$63=$C$17,0,IF(HB$63=$C$17,$B234*(HB$60),0))</f>
        <v>0</v>
      </c>
      <c r="HC234" s="50">
        <f>IF(HC$63&lt;=$C$17,($C$34*HC$59*$B234/$C$63)*(IF(COUNTA($D234:HB234)*(12/$C$63)&lt;=$C$9,0,1)),0)+IF(HD$63=$C$17,0,IF(HC$63=$C$17,$B234*(HC$60),0))</f>
        <v>0</v>
      </c>
      <c r="HD234" s="50">
        <f>IF(HD$63&lt;=$C$17,($C$34*HD$59*$B234/$C$63)*(IF(COUNTA($D234:HC234)*(12/$C$63)&lt;=$C$9,0,1)),0)+IF(HE$63=$C$17,0,IF(HD$63=$C$17,$B234*(HD$60),0))</f>
        <v>0</v>
      </c>
      <c r="HE234" s="50">
        <f>IF(HE$63&lt;=$C$17,($C$34*HE$59*$B234/$C$63)*(IF(COUNTA($D234:HD234)*(12/$C$63)&lt;=$C$9,0,1)),0)+IF(HF$63=$C$17,0,IF(HE$63=$C$17,$B234*(HE$60),0))</f>
        <v>0</v>
      </c>
      <c r="HF234" s="50">
        <f>IF(HF$63&lt;=$C$17,($C$34*HF$59*$B234/$C$63)*(IF(COUNTA($D234:HE234)*(12/$C$63)&lt;=$C$9,0,1)),0)+IF(HG$63=$C$17,0,IF(HF$63=$C$17,$B234*(HF$60),0))</f>
        <v>0</v>
      </c>
      <c r="HG234" s="50">
        <f>IF(HG$63&lt;=$C$17,($C$34*HG$59*$B234/$C$63)*(IF(COUNTA($D234:HF234)*(12/$C$63)&lt;=$C$9,0,1)),0)+IF(HH$63=$C$17,0,IF(HG$63=$C$17,$B234*(HG$60),0))</f>
        <v>0</v>
      </c>
      <c r="HH234" s="50">
        <f>IF(HH$63&lt;=$C$17,($C$34*HH$59*$B234/$C$63)*(IF(COUNTA($D234:HG234)*(12/$C$63)&lt;=$C$9,0,1)),0)+IF(HI$63=$C$17,0,IF(HH$63=$C$17,$B234*(HH$60),0))</f>
        <v>0</v>
      </c>
      <c r="HI234" s="50">
        <f>IF(HI$63&lt;=$C$17,($C$34*HI$59*$B234/$C$63)*(IF(COUNTA($D234:HH234)*(12/$C$63)&lt;=$C$9,0,1)),0)+IF(HJ$63=$C$17,0,IF(HI$63=$C$17,$B234*(HI$60),0))</f>
        <v>0</v>
      </c>
      <c r="HJ234" s="50">
        <f>IF(HJ$63&lt;=$C$17,($C$34*HJ$59*$B234/$C$63)*(IF(COUNTA($D234:HI234)*(12/$C$63)&lt;=$C$9,0,1)),0)+IF(HK$63=$C$17,0,IF(HJ$63=$C$17,$B234*(HJ$60),0))</f>
        <v>0</v>
      </c>
      <c r="HK234" s="50">
        <f>IF(HK$63&lt;=$C$17,($C$34*HK$59*$B234/$C$63)*(IF(COUNTA($D234:HJ234)*(12/$C$63)&lt;=$C$9,0,1)),0)+IF(HL$63=$C$17,0,IF(HK$63=$C$17,$B234*(HK$60),0))</f>
        <v>0</v>
      </c>
      <c r="HL234" s="50">
        <f>IF(HL$63&lt;=$C$17,($C$34*HL$59*$B234/$C$63)*(IF(COUNTA($D234:HK234)*(12/$C$63)&lt;=$C$9,0,1)),0)+IF(HM$63=$C$17,0,IF(HL$63=$C$17,$B234*(HL$60),0))</f>
        <v>0</v>
      </c>
      <c r="HM234" s="50">
        <f>IF(HM$63&lt;=$C$17,($C$34*HM$59*$B234/$C$63)*(IF(COUNTA($D234:HL234)*(12/$C$63)&lt;=$C$9,0,1)),0)+IF(HN$63=$C$17,0,IF(HM$63=$C$17,$B234*(HM$60),0))</f>
        <v>0</v>
      </c>
      <c r="HN234" s="50">
        <f>IF(HN$63&lt;=$C$17,($C$34*HN$59*$B234/$C$63)*(IF(COUNTA($D234:HM234)*(12/$C$63)&lt;=$C$9,0,1)),0)+IF(HO$63=$C$17,0,IF(HN$63=$C$17,$B234*(HN$60),0))</f>
        <v>0</v>
      </c>
      <c r="HO234" s="50">
        <f>IF(HO$63&lt;=$C$17,($C$34*HO$59*$B234/$C$63)*(IF(COUNTA($D234:HN234)*(12/$C$63)&lt;=$C$9,0,1)),0)+IF(HP$63=$C$17,0,IF(HO$63=$C$17,$B234*(HO$60),0))</f>
        <v>0</v>
      </c>
      <c r="HP234" s="50">
        <f>IF(HP$63&lt;=$C$17,($C$34*HP$59*$B234/$C$63)*(IF(COUNTA($D234:HO234)*(12/$C$63)&lt;=$C$9,0,1)),0)+IF(HQ$63=$C$17,0,IF(HP$63=$C$17,$B234*(HP$60),0))</f>
        <v>0</v>
      </c>
      <c r="HQ234" s="50">
        <f>IF(HQ$63&lt;=$C$17,($C$34*HQ$59*$B234/$C$63)*(IF(COUNTA($D234:HP234)*(12/$C$63)&lt;=$C$9,0,1)),0)+IF(HR$63=$C$17,0,IF(HQ$63=$C$17,$B234*(HQ$60),0))</f>
        <v>0</v>
      </c>
      <c r="HR234" s="50">
        <f>IF(HR$63&lt;=$C$17,($C$34*HR$59*$B234/$C$63)*(IF(COUNTA($D234:HQ234)*(12/$C$63)&lt;=$C$9,0,1)),0)+IF(HS$63=$C$17,0,IF(HR$63=$C$17,$B234*(HR$60),0))</f>
        <v>0</v>
      </c>
      <c r="HS234" s="50">
        <f>IF(HS$63&lt;=$C$17,($C$34*HS$59*$B234/$C$63)*(IF(COUNTA($D234:HR234)*(12/$C$63)&lt;=$C$9,0,1)),0)+IF(HT$63=$C$17,0,IF(HS$63=$C$17,$B234*(HS$60),0))</f>
        <v>0</v>
      </c>
      <c r="HT234" s="50">
        <f>IF(HT$63&lt;=$C$17,($C$34*HT$59*$B234/$C$63)*(IF(COUNTA($D234:HS234)*(12/$C$63)&lt;=$C$9,0,1)),0)+IF(HU$63=$C$17,0,IF(HT$63=$C$17,$B234*(HT$60),0))</f>
        <v>0</v>
      </c>
      <c r="HU234" s="50">
        <f>IF(HU$63&lt;=$C$17,($C$34*HU$59*$B234/$C$63)*(IF(COUNTA($D234:HT234)*(12/$C$63)&lt;=$C$9,0,1)),0)+IF(HV$63=$C$17,0,IF(HU$63=$C$17,$B234*(HU$60),0))</f>
        <v>0</v>
      </c>
      <c r="HV234" s="50">
        <f>IF(HV$63&lt;=$C$17,($C$34*HV$59*$B234/$C$63)*(IF(COUNTA($D234:HU234)*(12/$C$63)&lt;=$C$9,0,1)),0)+IF(HW$63=$C$17,0,IF(HV$63=$C$17,$B234*(HV$60),0))</f>
        <v>0</v>
      </c>
      <c r="HW234" s="50">
        <f>IF(HW$63&lt;=$C$17,($C$34*HW$59*$B234/$C$63)*(IF(COUNTA($D234:HV234)*(12/$C$63)&lt;=$C$9,0,1)),0)+IF(HX$63=$C$17,0,IF(HW$63=$C$17,$B234*(HW$60),0))</f>
        <v>0</v>
      </c>
      <c r="HX234" s="50">
        <f>IF(HX$63&lt;=$C$17,($C$34*HX$59*$B234/$C$63)*(IF(COUNTA($D234:HW234)*(12/$C$63)&lt;=$C$9,0,1)),0)+IF(HY$63=$C$17,0,IF(HX$63=$C$17,$B234*(HX$60),0))</f>
        <v>0</v>
      </c>
      <c r="HY234" s="50">
        <f>IF(HY$63&lt;=$C$17,($C$34*HY$59*$B234/$C$63)*(IF(COUNTA($D234:HX234)*(12/$C$63)&lt;=$C$9,0,1)),0)+IF(HZ$63=$C$17,0,IF(HY$63=$C$17,$B234*(HY$60),0))</f>
        <v>0</v>
      </c>
      <c r="HZ234" s="50">
        <f>IF(HZ$63&lt;=$C$17,($C$34*HZ$59*$B234/$C$63)*(IF(COUNTA($D234:HY234)*(12/$C$63)&lt;=$C$9,0,1)),0)+IF(IA$63=$C$17,0,IF(HZ$63=$C$17,$B234*(HZ$60),0))</f>
        <v>0</v>
      </c>
      <c r="IA234" s="50">
        <f>IF(IA$63&lt;=$C$17,($C$34*IA$59*$B234/$C$63)*(IF(COUNTA($D234:HZ234)*(12/$C$63)&lt;=$C$9,0,1)),0)+IF(IB$63=$C$17,0,IF(IA$63=$C$17,$B234*(IA$60),0))</f>
        <v>0</v>
      </c>
      <c r="IB234" s="50">
        <f>IF(IB$63&lt;=$C$17,($C$34*IB$59*$B234/$C$63)*(IF(COUNTA($D234:IA234)*(12/$C$63)&lt;=$C$9,0,1)),0)+IF(IC$63=$C$17,0,IF(IB$63=$C$17,$B234*(IB$60),0))</f>
        <v>0</v>
      </c>
      <c r="IC234" s="50">
        <f>IF(IC$63&lt;=$C$17,($C$34*IC$59*$B234/$C$63)*(IF(COUNTA($D234:IB234)*(12/$C$63)&lt;=$C$9,0,1)),0)+IF(ID$63=$C$17,0,IF(IC$63=$C$17,$B234*(IC$60),0))</f>
        <v>0</v>
      </c>
      <c r="ID234" s="50">
        <f>IF(ID$63&lt;=$C$17,($C$34*ID$59*$B234/$C$63)*(IF(COUNTA($D234:IC234)*(12/$C$63)&lt;=$C$9,0,1)),0)+IF(IE$63=$C$17,0,IF(ID$63=$C$17,$B234*(ID$60),0))</f>
        <v>0</v>
      </c>
      <c r="IE234" s="50">
        <f>IF(IE$63&lt;=$C$17,($C$34*IE$59*$B234/$C$63)*(IF(COUNTA($D234:ID234)*(12/$C$63)&lt;=$C$9,0,1)),0)+IF(IF$63=$C$17,0,IF(IE$63=$C$17,$B234*(IE$60),0))</f>
        <v>0</v>
      </c>
      <c r="IF234" s="50">
        <f>IF(IF$63&lt;=$C$17,($C$34*IF$59*$B234/$C$63)*(IF(COUNTA($D234:IE234)*(12/$C$63)&lt;=$C$9,0,1)),0)+IF(IG$63=$C$17,0,IF(IF$63=$C$17,$B234*(IF$60),0))</f>
        <v>0</v>
      </c>
      <c r="IG234" s="50">
        <f>IF(IG$63&lt;=$C$17,($C$34*IG$59*$B234/$C$63)*(IF(COUNTA($D234:IF234)*(12/$C$63)&lt;=$C$9,0,1)),0)+IF(IH$63=$C$17,0,IF(IG$63=$C$17,$B234*(IG$60),0))</f>
        <v>0</v>
      </c>
      <c r="IH234" s="50">
        <f>IF(IH$63&lt;=$C$17,($C$34*IH$59*$B234/$C$63)*(IF(COUNTA($D234:IG234)*(12/$C$63)&lt;=$C$9,0,1)),0)+IF(II$63=$C$17,0,IF(IH$63=$C$17,$B234*(IH$60),0))</f>
        <v>0</v>
      </c>
      <c r="II234" s="50">
        <f>IF(II$63&lt;=$C$17,($C$34*II$59*$B234/$C$63)*(IF(COUNTA($D234:IH234)*(12/$C$63)&lt;=$C$9,0,1)),0)+IF(IJ$63=$C$17,0,IF(II$63=$C$17,$B234*(II$60),0))</f>
        <v>0</v>
      </c>
      <c r="IJ234" s="50">
        <f>IF(IJ$63&lt;=$C$17,($C$34*IJ$59*$B234/$C$63)*(IF(COUNTA($D234:II234)*(12/$C$63)&lt;=$C$9,0,1)),0)+IF(IK$63=$C$17,0,IF(IJ$63=$C$17,$B234*(IJ$60),0))</f>
        <v>0</v>
      </c>
      <c r="IK234" s="50">
        <f>IF(IK$63&lt;=$C$17,($C$34*IK$59*$B234/$C$63)*(IF(COUNTA($D234:IJ234)*(12/$C$63)&lt;=$C$9,0,1)),0)+IF(IL$63=$C$17,0,IF(IK$63=$C$17,$B234*(IK$60),0))</f>
        <v>0</v>
      </c>
      <c r="IL234" s="50">
        <f>IF(IL$63&lt;=$C$17,($C$34*IL$59*$B234/$C$63)*(IF(COUNTA($D234:IK234)*(12/$C$63)&lt;=$C$9,0,1)),0)+IF(IM$63=$C$17,0,IF(IL$63=$C$17,$B234*(IL$60),0))</f>
        <v>0</v>
      </c>
      <c r="IM234" s="50">
        <f>IF(IM$63&lt;=$C$17,($C$34*IM$59*$B234/$C$63)*(IF(COUNTA($D234:IL234)*(12/$C$63)&lt;=$C$9,0,1)),0)+IF(IN$63=$C$17,0,IF(IM$63=$C$17,$B234*(IM$60),0))</f>
        <v>0</v>
      </c>
      <c r="IN234" s="50">
        <f>IF(IN$63&lt;=$C$17,($C$34*IN$59*$B234/$C$63)*(IF(COUNTA($D234:IM234)*(12/$C$63)&lt;=$C$9,0,1)),0)+IF(IO$63=$C$17,0,IF(IN$63=$C$17,$B234*(IN$60),0))</f>
        <v>0</v>
      </c>
      <c r="IO234" s="50">
        <f>IF(IO$63&lt;=$C$17,($C$34*IO$59*$B234/$C$63)*(IF(COUNTA($D234:IN234)*(12/$C$63)&lt;=$C$9,0,1)),0)+IF(IP$63=$C$17,0,IF(IO$63=$C$17,$B234*(IO$60),0))</f>
        <v>0</v>
      </c>
      <c r="IP234" s="50">
        <f>IF(IP$63&lt;=$C$17,($C$34*IP$59*$B234/$C$63)*(IF(COUNTA($D234:IO234)*(12/$C$63)&lt;=$C$9,0,1)),0)+IF(IQ$63=$C$17,0,IF(IP$63=$C$17,$B234*(IP$60),0))</f>
        <v>0</v>
      </c>
      <c r="IQ234" s="50">
        <f>IF(IQ$63&lt;=$C$17,($C$34*IQ$59*$B234/$C$63)*(IF(COUNTA($D234:IP234)*(12/$C$63)&lt;=$C$9,0,1)),0)+IF(IR$63=$C$17,0,IF(IQ$63=$C$17,$B234*(IQ$60),0))</f>
        <v>0</v>
      </c>
      <c r="IR234" s="50">
        <f>IF(IR$63&lt;=$C$17,($C$34*IR$59*$B234/$C$63)*(IF(COUNTA($D234:IQ234)*(12/$C$63)&lt;=$C$9,0,1)),0)+IF(IS$63=$C$17,0,IF(IR$63=$C$17,$B234*(IR$60),0))</f>
        <v>0</v>
      </c>
      <c r="IS234" s="50">
        <f>IF(IS$63&lt;=$C$17,($C$34*IS$59*$B234/$C$63)*(IF(COUNTA($D234:IR234)*(12/$C$63)&lt;=$C$9,0,1)),0)+IF(IT$63=$C$17,0,IF(IS$63=$C$17,$B234*(IS$60),0))</f>
        <v>0</v>
      </c>
      <c r="IT234" s="50">
        <f>IF(IT$63&lt;=$C$17,($C$34*IT$59*$B234/$C$63)*(IF(COUNTA($D234:IS234)*(12/$C$63)&lt;=$C$9,0,1)),0)+IF(IU$63=$C$17,0,IF(IT$63=$C$17,$B234*(IT$60),0))</f>
        <v>0</v>
      </c>
      <c r="IU234" s="50">
        <f>IF(IU$63&lt;=$C$17,($C$34*IU$59*$B234/$C$63)*(IF(COUNTA($D234:IT234)*(12/$C$63)&lt;=$C$9,0,1)),0)+IF(IV$63=$C$17,0,IF(IU$63=$C$17,$B234*(IU$60),0))</f>
        <v>0</v>
      </c>
      <c r="IV234" s="50">
        <f>IF(IV$63&lt;=$C$17,($C$34*IV$59*$B234/$C$63)*(IF(COUNTA($D234:IU234)*(12/$C$63)&lt;=$C$9,0,1)),0)+IF(IW$63=$C$17,0,IF(IV$63=$C$17,$B234*(IV$60),0))</f>
        <v>0</v>
      </c>
      <c r="IW234" s="50">
        <f>IF(IW$63&lt;=$C$17,($C$34*IW$59*$B234/$C$63)*(IF(COUNTA($D234:IV234)*(12/$C$63)&lt;=$C$9,0,1)),0)+IF(IX$63=$C$17,0,IF(IW$63=$C$17,$B234*(IW$60),0))</f>
        <v>0</v>
      </c>
      <c r="IX234" s="50"/>
      <c r="IY234" s="50"/>
      <c r="IZ234" s="50"/>
      <c r="JA234" s="50"/>
      <c r="JB234" s="50"/>
      <c r="JC234" s="50"/>
      <c r="JD234" s="50"/>
      <c r="JE234" s="50"/>
      <c r="JF234" s="50"/>
      <c r="JG234" s="50"/>
      <c r="JH234" s="50"/>
      <c r="JI234" s="50"/>
      <c r="JJ234" s="50"/>
      <c r="JK234" s="50"/>
      <c r="JL234" s="50"/>
      <c r="JM234" s="50"/>
      <c r="JN234" s="50"/>
      <c r="JO234" s="50"/>
      <c r="JP234" s="50"/>
      <c r="JQ234" s="50"/>
      <c r="JR234" s="50"/>
      <c r="JS234" s="50"/>
      <c r="JT234" s="50"/>
      <c r="JU234" s="50"/>
      <c r="JV234" s="50"/>
      <c r="JW234" s="50"/>
      <c r="JX234" s="50"/>
      <c r="JY234" s="50"/>
      <c r="JZ234" s="50"/>
      <c r="KA234" s="50"/>
      <c r="KB234" s="50"/>
      <c r="KC234" s="50"/>
      <c r="KD234" s="50"/>
      <c r="KE234" s="50"/>
      <c r="KF234" s="50"/>
      <c r="KG234" s="50"/>
      <c r="KH234" s="50"/>
      <c r="KI234" s="50"/>
      <c r="KJ234" s="50"/>
      <c r="KK234" s="50"/>
      <c r="KL234" s="50"/>
      <c r="KM234" s="50"/>
      <c r="KN234" s="50"/>
      <c r="KO234" s="50"/>
      <c r="KP234" s="50"/>
      <c r="KQ234" s="50"/>
      <c r="KR234" s="50"/>
      <c r="KS234" s="50"/>
      <c r="KT234" s="50"/>
      <c r="KU234" s="50"/>
      <c r="KV234" s="50"/>
      <c r="KW234" s="50"/>
      <c r="KX234" s="50"/>
      <c r="KY234" s="50"/>
      <c r="KZ234" s="50"/>
      <c r="LA234" s="50"/>
      <c r="LB234" s="50"/>
      <c r="LC234" s="50"/>
      <c r="LD234" s="50"/>
      <c r="LE234" s="50"/>
      <c r="LF234" s="50"/>
      <c r="LG234" s="50"/>
      <c r="LH234" s="50"/>
      <c r="LI234" s="50"/>
      <c r="LJ234" s="50"/>
      <c r="LK234" s="50"/>
      <c r="LL234" s="50"/>
      <c r="LM234" s="50"/>
      <c r="LN234" s="50"/>
      <c r="LO234" s="50"/>
      <c r="LP234" s="50"/>
      <c r="LQ234" s="50"/>
      <c r="LR234" s="50"/>
      <c r="LS234" s="50"/>
      <c r="LT234" s="50"/>
      <c r="LU234" s="50"/>
      <c r="LV234" s="50"/>
      <c r="LW234" s="50"/>
      <c r="LX234" s="50"/>
      <c r="LY234" s="50"/>
      <c r="LZ234" s="50"/>
      <c r="MA234" s="50"/>
      <c r="MB234" s="50"/>
      <c r="MC234" s="50"/>
      <c r="MD234" s="50"/>
      <c r="ME234" s="50"/>
      <c r="MF234" s="50"/>
      <c r="MG234" s="50"/>
      <c r="MH234" s="50"/>
      <c r="MI234" s="50"/>
      <c r="MJ234" s="50"/>
      <c r="MK234" s="50"/>
      <c r="ML234" s="50"/>
      <c r="MM234" s="50"/>
      <c r="MN234" s="50"/>
      <c r="MO234" s="50"/>
      <c r="MP234" s="50"/>
      <c r="MQ234" s="50"/>
      <c r="MR234" s="50"/>
      <c r="MS234" s="50"/>
      <c r="MT234" s="50"/>
      <c r="MU234" s="50"/>
      <c r="MV234" s="50"/>
      <c r="MW234" s="50"/>
      <c r="MX234" s="50"/>
      <c r="MY234" s="50"/>
      <c r="MZ234" s="50"/>
      <c r="NA234" s="50"/>
      <c r="NB234" s="50"/>
      <c r="NC234" s="50"/>
      <c r="ND234" s="50"/>
      <c r="NE234" s="50"/>
      <c r="NF234" s="50"/>
      <c r="NG234" s="50"/>
      <c r="NH234" s="50"/>
      <c r="NI234" s="50"/>
      <c r="NJ234" s="50"/>
      <c r="NK234" s="50"/>
      <c r="NL234" s="50"/>
      <c r="NM234" s="50"/>
      <c r="NN234" s="50"/>
      <c r="NO234" s="50"/>
      <c r="NP234" s="50"/>
      <c r="NQ234" s="50"/>
      <c r="NR234" s="50"/>
      <c r="NS234" s="50"/>
      <c r="NT234" s="50"/>
      <c r="NU234" s="50"/>
    </row>
    <row r="235" spans="1:385" outlineLevel="1" x14ac:dyDescent="0.25">
      <c r="A235" s="2" t="s">
        <v>55</v>
      </c>
      <c r="B235" s="79">
        <f ca="1">+OFFSET($D$52,0,COUNTA($B$66:B234),,)</f>
        <v>0</v>
      </c>
      <c r="C235" s="88">
        <f t="shared" si="63"/>
        <v>0</v>
      </c>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47"/>
      <c r="EJ235" s="47"/>
      <c r="EK235" s="47"/>
      <c r="EL235" s="47"/>
      <c r="EM235" s="47"/>
      <c r="EN235" s="47"/>
      <c r="EO235" s="47"/>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c r="FL235" s="47"/>
      <c r="FM235" s="47"/>
      <c r="FN235" s="47"/>
      <c r="FO235" s="47"/>
      <c r="FP235" s="47"/>
      <c r="FQ235" s="50">
        <f>IF(FR$63&gt;$C$17,0,-FQ$53*(12/$C$63))</f>
        <v>0</v>
      </c>
      <c r="FR235" s="50">
        <f>IF(FR$63&lt;=$C$17,($C$34*FR$59*$B235/$C$63)*(IF(COUNTA($D235:FQ235)*(12/$C$63)&lt;=$C$9,0,1)),0)+IF(FS$63=$C$17,0,IF(FR$63=$C$17,$B235*(FR$60),0))</f>
        <v>0</v>
      </c>
      <c r="FS235" s="50">
        <f>IF(FS$63&lt;=$C$17,($C$34*FS$59*$B235/$C$63)*(IF(COUNTA($D235:FR235)*(12/$C$63)&lt;=$C$9,0,1)),0)+IF(FT$63=$C$17,0,IF(FS$63=$C$17,$B235*(FS$60),0))</f>
        <v>0</v>
      </c>
      <c r="FT235" s="50">
        <f>IF(FT$63&lt;=$C$17,($C$34*FT$59*$B235/$C$63)*(IF(COUNTA($D235:FS235)*(12/$C$63)&lt;=$C$9,0,1)),0)+IF(FU$63=$C$17,0,IF(FT$63=$C$17,$B235*(FT$60),0))</f>
        <v>0</v>
      </c>
      <c r="FU235" s="50">
        <f>IF(FU$63&lt;=$C$17,($C$34*FU$59*$B235/$C$63)*(IF(COUNTA($D235:FT235)*(12/$C$63)&lt;=$C$9,0,1)),0)+IF(FV$63=$C$17,0,IF(FU$63=$C$17,$B235*(FU$60),0))</f>
        <v>0</v>
      </c>
      <c r="FV235" s="50">
        <f>IF(FV$63&lt;=$C$17,($C$34*FV$59*$B235/$C$63)*(IF(COUNTA($D235:FU235)*(12/$C$63)&lt;=$C$9,0,1)),0)+IF(FW$63=$C$17,0,IF(FV$63=$C$17,$B235*(FV$60),0))</f>
        <v>0</v>
      </c>
      <c r="FW235" s="50">
        <f>IF(FW$63&lt;=$C$17,($C$34*FW$59*$B235/$C$63)*(IF(COUNTA($D235:FV235)*(12/$C$63)&lt;=$C$9,0,1)),0)+IF(FX$63=$C$17,0,IF(FW$63=$C$17,$B235*(FW$60),0))</f>
        <v>0</v>
      </c>
      <c r="FX235" s="50">
        <f>IF(FX$63&lt;=$C$17,($C$34*FX$59*$B235/$C$63)*(IF(COUNTA($D235:FW235)*(12/$C$63)&lt;=$C$9,0,1)),0)+IF(FY$63=$C$17,0,IF(FX$63=$C$17,$B235*(FX$60),0))</f>
        <v>0</v>
      </c>
      <c r="FY235" s="50">
        <f>IF(FY$63&lt;=$C$17,($C$34*FY$59*$B235/$C$63)*(IF(COUNTA($D235:FX235)*(12/$C$63)&lt;=$C$9,0,1)),0)+IF(FZ$63=$C$17,0,IF(FY$63=$C$17,$B235*(FY$60),0))</f>
        <v>0</v>
      </c>
      <c r="FZ235" s="50">
        <f>IF(FZ$63&lt;=$C$17,($C$34*FZ$59*$B235/$C$63)*(IF(COUNTA($D235:FY235)*(12/$C$63)&lt;=$C$9,0,1)),0)+IF(GA$63=$C$17,0,IF(FZ$63=$C$17,$B235*(FZ$60),0))</f>
        <v>0</v>
      </c>
      <c r="GA235" s="50">
        <f>IF(GA$63&lt;=$C$17,($C$34*GA$59*$B235/$C$63)*(IF(COUNTA($D235:FZ235)*(12/$C$63)&lt;=$C$9,0,1)),0)+IF(GB$63=$C$17,0,IF(GA$63=$C$17,$B235*(GA$60),0))</f>
        <v>0</v>
      </c>
      <c r="GB235" s="50">
        <f>IF(GB$63&lt;=$C$17,($C$34*GB$59*$B235/$C$63)*(IF(COUNTA($D235:GA235)*(12/$C$63)&lt;=$C$9,0,1)),0)+IF(GC$63=$C$17,0,IF(GB$63=$C$17,$B235*(GB$60),0))</f>
        <v>0</v>
      </c>
      <c r="GC235" s="50">
        <f>IF(GC$63&lt;=$C$17,($C$34*GC$59*$B235/$C$63)*(IF(COUNTA($D235:GB235)*(12/$C$63)&lt;=$C$9,0,1)),0)+IF(GD$63=$C$17,0,IF(GC$63=$C$17,$B235*(GC$60),0))</f>
        <v>0</v>
      </c>
      <c r="GD235" s="50">
        <f>IF(GD$63&lt;=$C$17,($C$34*GD$59*$B235/$C$63)*(IF(COUNTA($D235:GC235)*(12/$C$63)&lt;=$C$9,0,1)),0)+IF(GE$63=$C$17,0,IF(GD$63=$C$17,$B235*(GD$60),0))</f>
        <v>0</v>
      </c>
      <c r="GE235" s="50">
        <f>IF(GE$63&lt;=$C$17,($C$34*GE$59*$B235/$C$63)*(IF(COUNTA($D235:GD235)*(12/$C$63)&lt;=$C$9,0,1)),0)+IF(GF$63=$C$17,0,IF(GE$63=$C$17,$B235*(GE$60),0))</f>
        <v>0</v>
      </c>
      <c r="GF235" s="50">
        <f>IF(GF$63&lt;=$C$17,($C$34*GF$59*$B235/$C$63)*(IF(COUNTA($D235:GE235)*(12/$C$63)&lt;=$C$9,0,1)),0)+IF(GG$63=$C$17,0,IF(GF$63=$C$17,$B235*(GF$60),0))</f>
        <v>0</v>
      </c>
      <c r="GG235" s="50">
        <f>IF(GG$63&lt;=$C$17,($C$34*GG$59*$B235/$C$63)*(IF(COUNTA($D235:GF235)*(12/$C$63)&lt;=$C$9,0,1)),0)+IF(GH$63=$C$17,0,IF(GG$63=$C$17,$B235*(GG$60),0))</f>
        <v>0</v>
      </c>
      <c r="GH235" s="50">
        <f>IF(GH$63&lt;=$C$17,($C$34*GH$59*$B235/$C$63)*(IF(COUNTA($D235:GG235)*(12/$C$63)&lt;=$C$9,0,1)),0)+IF(GI$63=$C$17,0,IF(GH$63=$C$17,$B235*(GH$60),0))</f>
        <v>0</v>
      </c>
      <c r="GI235" s="50">
        <f>IF(GI$63&lt;=$C$17,($C$34*GI$59*$B235/$C$63)*(IF(COUNTA($D235:GH235)*(12/$C$63)&lt;=$C$9,0,1)),0)+IF(GJ$63=$C$17,0,IF(GI$63=$C$17,$B235*(GI$60),0))</f>
        <v>0</v>
      </c>
      <c r="GJ235" s="50">
        <f>IF(GJ$63&lt;=$C$17,($C$34*GJ$59*$B235/$C$63)*(IF(COUNTA($D235:GI235)*(12/$C$63)&lt;=$C$9,0,1)),0)+IF(GK$63=$C$17,0,IF(GJ$63=$C$17,$B235*(GJ$60),0))</f>
        <v>0</v>
      </c>
      <c r="GK235" s="50">
        <f>IF(GK$63&lt;=$C$17,($C$34*GK$59*$B235/$C$63)*(IF(COUNTA($D235:GJ235)*(12/$C$63)&lt;=$C$9,0,1)),0)+IF(GL$63=$C$17,0,IF(GK$63=$C$17,$B235*(GK$60),0))</f>
        <v>0</v>
      </c>
      <c r="GL235" s="50">
        <f>IF(GL$63&lt;=$C$17,($C$34*GL$59*$B235/$C$63)*(IF(COUNTA($D235:GK235)*(12/$C$63)&lt;=$C$9,0,1)),0)+IF(GM$63=$C$17,0,IF(GL$63=$C$17,$B235*(GL$60),0))</f>
        <v>0</v>
      </c>
      <c r="GM235" s="50">
        <f>IF(GM$63&lt;=$C$17,($C$34*GM$59*$B235/$C$63)*(IF(COUNTA($D235:GL235)*(12/$C$63)&lt;=$C$9,0,1)),0)+IF(GN$63=$C$17,0,IF(GM$63=$C$17,$B235*(GM$60),0))</f>
        <v>0</v>
      </c>
      <c r="GN235" s="50">
        <f>IF(GN$63&lt;=$C$17,($C$34*GN$59*$B235/$C$63)*(IF(COUNTA($D235:GM235)*(12/$C$63)&lt;=$C$9,0,1)),0)+IF(GO$63=$C$17,0,IF(GN$63=$C$17,$B235*(GN$60),0))</f>
        <v>0</v>
      </c>
      <c r="GO235" s="50">
        <f>IF(GO$63&lt;=$C$17,($C$34*GO$59*$B235/$C$63)*(IF(COUNTA($D235:GN235)*(12/$C$63)&lt;=$C$9,0,1)),0)+IF(GP$63=$C$17,0,IF(GO$63=$C$17,$B235*(GO$60),0))</f>
        <v>0</v>
      </c>
      <c r="GP235" s="50">
        <f>IF(GP$63&lt;=$C$17,($C$34*GP$59*$B235/$C$63)*(IF(COUNTA($D235:GO235)*(12/$C$63)&lt;=$C$9,0,1)),0)+IF(GQ$63=$C$17,0,IF(GP$63=$C$17,$B235*(GP$60),0))</f>
        <v>0</v>
      </c>
      <c r="GQ235" s="50">
        <f>IF(GQ$63&lt;=$C$17,($C$34*GQ$59*$B235/$C$63)*(IF(COUNTA($D235:GP235)*(12/$C$63)&lt;=$C$9,0,1)),0)+IF(GR$63=$C$17,0,IF(GQ$63=$C$17,$B235*(GQ$60),0))</f>
        <v>0</v>
      </c>
      <c r="GR235" s="50">
        <f>IF(GR$63&lt;=$C$17,($C$34*GR$59*$B235/$C$63)*(IF(COUNTA($D235:GQ235)*(12/$C$63)&lt;=$C$9,0,1)),0)+IF(GS$63=$C$17,0,IF(GR$63=$C$17,$B235*(GR$60),0))</f>
        <v>0</v>
      </c>
      <c r="GS235" s="50">
        <f>IF(GS$63&lt;=$C$17,($C$34*GS$59*$B235/$C$63)*(IF(COUNTA($D235:GR235)*(12/$C$63)&lt;=$C$9,0,1)),0)+IF(GT$63=$C$17,0,IF(GS$63=$C$17,$B235*(GS$60),0))</f>
        <v>0</v>
      </c>
      <c r="GT235" s="50">
        <f>IF(GT$63&lt;=$C$17,($C$34*GT$59*$B235/$C$63)*(IF(COUNTA($D235:GS235)*(12/$C$63)&lt;=$C$9,0,1)),0)+IF(GU$63=$C$17,0,IF(GT$63=$C$17,$B235*(GT$60),0))</f>
        <v>0</v>
      </c>
      <c r="GU235" s="50">
        <f>IF(GU$63&lt;=$C$17,($C$34*GU$59*$B235/$C$63)*(IF(COUNTA($D235:GT235)*(12/$C$63)&lt;=$C$9,0,1)),0)+IF(GV$63=$C$17,0,IF(GU$63=$C$17,$B235*(GU$60),0))</f>
        <v>0</v>
      </c>
      <c r="GV235" s="50">
        <f>IF(GV$63&lt;=$C$17,($C$34*GV$59*$B235/$C$63)*(IF(COUNTA($D235:GU235)*(12/$C$63)&lt;=$C$9,0,1)),0)+IF(GW$63=$C$17,0,IF(GV$63=$C$17,$B235*(GV$60),0))</f>
        <v>0</v>
      </c>
      <c r="GW235" s="50">
        <f>IF(GW$63&lt;=$C$17,($C$34*GW$59*$B235/$C$63)*(IF(COUNTA($D235:GV235)*(12/$C$63)&lt;=$C$9,0,1)),0)+IF(GX$63=$C$17,0,IF(GW$63=$C$17,$B235*(GW$60),0))</f>
        <v>0</v>
      </c>
      <c r="GX235" s="50">
        <f>IF(GX$63&lt;=$C$17,($C$34*GX$59*$B235/$C$63)*(IF(COUNTA($D235:GW235)*(12/$C$63)&lt;=$C$9,0,1)),0)+IF(GY$63=$C$17,0,IF(GX$63=$C$17,$B235*(GX$60),0))</f>
        <v>0</v>
      </c>
      <c r="GY235" s="50">
        <f>IF(GY$63&lt;=$C$17,($C$34*GY$59*$B235/$C$63)*(IF(COUNTA($D235:GX235)*(12/$C$63)&lt;=$C$9,0,1)),0)+IF(GZ$63=$C$17,0,IF(GY$63=$C$17,$B235*(GY$60),0))</f>
        <v>0</v>
      </c>
      <c r="GZ235" s="50">
        <f>IF(GZ$63&lt;=$C$17,($C$34*GZ$59*$B235/$C$63)*(IF(COUNTA($D235:GY235)*(12/$C$63)&lt;=$C$9,0,1)),0)+IF(HA$63=$C$17,0,IF(GZ$63=$C$17,$B235*(GZ$60),0))</f>
        <v>0</v>
      </c>
      <c r="HA235" s="50">
        <f>IF(HA$63&lt;=$C$17,($C$34*HA$59*$B235/$C$63)*(IF(COUNTA($D235:GZ235)*(12/$C$63)&lt;=$C$9,0,1)),0)+IF(HB$63=$C$17,0,IF(HA$63=$C$17,$B235*(HA$60),0))</f>
        <v>0</v>
      </c>
      <c r="HB235" s="50">
        <f>IF(HB$63&lt;=$C$17,($C$34*HB$59*$B235/$C$63)*(IF(COUNTA($D235:HA235)*(12/$C$63)&lt;=$C$9,0,1)),0)+IF(HC$63=$C$17,0,IF(HB$63=$C$17,$B235*(HB$60),0))</f>
        <v>0</v>
      </c>
      <c r="HC235" s="50">
        <f>IF(HC$63&lt;=$C$17,($C$34*HC$59*$B235/$C$63)*(IF(COUNTA($D235:HB235)*(12/$C$63)&lt;=$C$9,0,1)),0)+IF(HD$63=$C$17,0,IF(HC$63=$C$17,$B235*(HC$60),0))</f>
        <v>0</v>
      </c>
      <c r="HD235" s="50">
        <f>IF(HD$63&lt;=$C$17,($C$34*HD$59*$B235/$C$63)*(IF(COUNTA($D235:HC235)*(12/$C$63)&lt;=$C$9,0,1)),0)+IF(HE$63=$C$17,0,IF(HD$63=$C$17,$B235*(HD$60),0))</f>
        <v>0</v>
      </c>
      <c r="HE235" s="50">
        <f>IF(HE$63&lt;=$C$17,($C$34*HE$59*$B235/$C$63)*(IF(COUNTA($D235:HD235)*(12/$C$63)&lt;=$C$9,0,1)),0)+IF(HF$63=$C$17,0,IF(HE$63=$C$17,$B235*(HE$60),0))</f>
        <v>0</v>
      </c>
      <c r="HF235" s="50">
        <f>IF(HF$63&lt;=$C$17,($C$34*HF$59*$B235/$C$63)*(IF(COUNTA($D235:HE235)*(12/$C$63)&lt;=$C$9,0,1)),0)+IF(HG$63=$C$17,0,IF(HF$63=$C$17,$B235*(HF$60),0))</f>
        <v>0</v>
      </c>
      <c r="HG235" s="50">
        <f>IF(HG$63&lt;=$C$17,($C$34*HG$59*$B235/$C$63)*(IF(COUNTA($D235:HF235)*(12/$C$63)&lt;=$C$9,0,1)),0)+IF(HH$63=$C$17,0,IF(HG$63=$C$17,$B235*(HG$60),0))</f>
        <v>0</v>
      </c>
      <c r="HH235" s="50">
        <f>IF(HH$63&lt;=$C$17,($C$34*HH$59*$B235/$C$63)*(IF(COUNTA($D235:HG235)*(12/$C$63)&lt;=$C$9,0,1)),0)+IF(HI$63=$C$17,0,IF(HH$63=$C$17,$B235*(HH$60),0))</f>
        <v>0</v>
      </c>
      <c r="HI235" s="50">
        <f>IF(HI$63&lt;=$C$17,($C$34*HI$59*$B235/$C$63)*(IF(COUNTA($D235:HH235)*(12/$C$63)&lt;=$C$9,0,1)),0)+IF(HJ$63=$C$17,0,IF(HI$63=$C$17,$B235*(HI$60),0))</f>
        <v>0</v>
      </c>
      <c r="HJ235" s="50">
        <f>IF(HJ$63&lt;=$C$17,($C$34*HJ$59*$B235/$C$63)*(IF(COUNTA($D235:HI235)*(12/$C$63)&lt;=$C$9,0,1)),0)+IF(HK$63=$C$17,0,IF(HJ$63=$C$17,$B235*(HJ$60),0))</f>
        <v>0</v>
      </c>
      <c r="HK235" s="50">
        <f>IF(HK$63&lt;=$C$17,($C$34*HK$59*$B235/$C$63)*(IF(COUNTA($D235:HJ235)*(12/$C$63)&lt;=$C$9,0,1)),0)+IF(HL$63=$C$17,0,IF(HK$63=$C$17,$B235*(HK$60),0))</f>
        <v>0</v>
      </c>
      <c r="HL235" s="50">
        <f>IF(HL$63&lt;=$C$17,($C$34*HL$59*$B235/$C$63)*(IF(COUNTA($D235:HK235)*(12/$C$63)&lt;=$C$9,0,1)),0)+IF(HM$63=$C$17,0,IF(HL$63=$C$17,$B235*(HL$60),0))</f>
        <v>0</v>
      </c>
      <c r="HM235" s="50">
        <f>IF(HM$63&lt;=$C$17,($C$34*HM$59*$B235/$C$63)*(IF(COUNTA($D235:HL235)*(12/$C$63)&lt;=$C$9,0,1)),0)+IF(HN$63=$C$17,0,IF(HM$63=$C$17,$B235*(HM$60),0))</f>
        <v>0</v>
      </c>
      <c r="HN235" s="50">
        <f>IF(HN$63&lt;=$C$17,($C$34*HN$59*$B235/$C$63)*(IF(COUNTA($D235:HM235)*(12/$C$63)&lt;=$C$9,0,1)),0)+IF(HO$63=$C$17,0,IF(HN$63=$C$17,$B235*(HN$60),0))</f>
        <v>0</v>
      </c>
      <c r="HO235" s="50">
        <f>IF(HO$63&lt;=$C$17,($C$34*HO$59*$B235/$C$63)*(IF(COUNTA($D235:HN235)*(12/$C$63)&lt;=$C$9,0,1)),0)+IF(HP$63=$C$17,0,IF(HO$63=$C$17,$B235*(HO$60),0))</f>
        <v>0</v>
      </c>
      <c r="HP235" s="50">
        <f>IF(HP$63&lt;=$C$17,($C$34*HP$59*$B235/$C$63)*(IF(COUNTA($D235:HO235)*(12/$C$63)&lt;=$C$9,0,1)),0)+IF(HQ$63=$C$17,0,IF(HP$63=$C$17,$B235*(HP$60),0))</f>
        <v>0</v>
      </c>
      <c r="HQ235" s="50">
        <f>IF(HQ$63&lt;=$C$17,($C$34*HQ$59*$B235/$C$63)*(IF(COUNTA($D235:HP235)*(12/$C$63)&lt;=$C$9,0,1)),0)+IF(HR$63=$C$17,0,IF(HQ$63=$C$17,$B235*(HQ$60),0))</f>
        <v>0</v>
      </c>
      <c r="HR235" s="50">
        <f>IF(HR$63&lt;=$C$17,($C$34*HR$59*$B235/$C$63)*(IF(COUNTA($D235:HQ235)*(12/$C$63)&lt;=$C$9,0,1)),0)+IF(HS$63=$C$17,0,IF(HR$63=$C$17,$B235*(HR$60),0))</f>
        <v>0</v>
      </c>
      <c r="HS235" s="50">
        <f>IF(HS$63&lt;=$C$17,($C$34*HS$59*$B235/$C$63)*(IF(COUNTA($D235:HR235)*(12/$C$63)&lt;=$C$9,0,1)),0)+IF(HT$63=$C$17,0,IF(HS$63=$C$17,$B235*(HS$60),0))</f>
        <v>0</v>
      </c>
      <c r="HT235" s="50">
        <f>IF(HT$63&lt;=$C$17,($C$34*HT$59*$B235/$C$63)*(IF(COUNTA($D235:HS235)*(12/$C$63)&lt;=$C$9,0,1)),0)+IF(HU$63=$C$17,0,IF(HT$63=$C$17,$B235*(HT$60),0))</f>
        <v>0</v>
      </c>
      <c r="HU235" s="50">
        <f>IF(HU$63&lt;=$C$17,($C$34*HU$59*$B235/$C$63)*(IF(COUNTA($D235:HT235)*(12/$C$63)&lt;=$C$9,0,1)),0)+IF(HV$63=$C$17,0,IF(HU$63=$C$17,$B235*(HU$60),0))</f>
        <v>0</v>
      </c>
      <c r="HV235" s="50">
        <f>IF(HV$63&lt;=$C$17,($C$34*HV$59*$B235/$C$63)*(IF(COUNTA($D235:HU235)*(12/$C$63)&lt;=$C$9,0,1)),0)+IF(HW$63=$C$17,0,IF(HV$63=$C$17,$B235*(HV$60),0))</f>
        <v>0</v>
      </c>
      <c r="HW235" s="50">
        <f>IF(HW$63&lt;=$C$17,($C$34*HW$59*$B235/$C$63)*(IF(COUNTA($D235:HV235)*(12/$C$63)&lt;=$C$9,0,1)),0)+IF(HX$63=$C$17,0,IF(HW$63=$C$17,$B235*(HW$60),0))</f>
        <v>0</v>
      </c>
      <c r="HX235" s="50">
        <f>IF(HX$63&lt;=$C$17,($C$34*HX$59*$B235/$C$63)*(IF(COUNTA($D235:HW235)*(12/$C$63)&lt;=$C$9,0,1)),0)+IF(HY$63=$C$17,0,IF(HX$63=$C$17,$B235*(HX$60),0))</f>
        <v>0</v>
      </c>
      <c r="HY235" s="50">
        <f>IF(HY$63&lt;=$C$17,($C$34*HY$59*$B235/$C$63)*(IF(COUNTA($D235:HX235)*(12/$C$63)&lt;=$C$9,0,1)),0)+IF(HZ$63=$C$17,0,IF(HY$63=$C$17,$B235*(HY$60),0))</f>
        <v>0</v>
      </c>
      <c r="HZ235" s="50">
        <f>IF(HZ$63&lt;=$C$17,($C$34*HZ$59*$B235/$C$63)*(IF(COUNTA($D235:HY235)*(12/$C$63)&lt;=$C$9,0,1)),0)+IF(IA$63=$C$17,0,IF(HZ$63=$C$17,$B235*(HZ$60),0))</f>
        <v>0</v>
      </c>
      <c r="IA235" s="50">
        <f>IF(IA$63&lt;=$C$17,($C$34*IA$59*$B235/$C$63)*(IF(COUNTA($D235:HZ235)*(12/$C$63)&lt;=$C$9,0,1)),0)+IF(IB$63=$C$17,0,IF(IA$63=$C$17,$B235*(IA$60),0))</f>
        <v>0</v>
      </c>
      <c r="IB235" s="50">
        <f>IF(IB$63&lt;=$C$17,($C$34*IB$59*$B235/$C$63)*(IF(COUNTA($D235:IA235)*(12/$C$63)&lt;=$C$9,0,1)),0)+IF(IC$63=$C$17,0,IF(IB$63=$C$17,$B235*(IB$60),0))</f>
        <v>0</v>
      </c>
      <c r="IC235" s="50">
        <f>IF(IC$63&lt;=$C$17,($C$34*IC$59*$B235/$C$63)*(IF(COUNTA($D235:IB235)*(12/$C$63)&lt;=$C$9,0,1)),0)+IF(ID$63=$C$17,0,IF(IC$63=$C$17,$B235*(IC$60),0))</f>
        <v>0</v>
      </c>
      <c r="ID235" s="50">
        <f>IF(ID$63&lt;=$C$17,($C$34*ID$59*$B235/$C$63)*(IF(COUNTA($D235:IC235)*(12/$C$63)&lt;=$C$9,0,1)),0)+IF(IE$63=$C$17,0,IF(ID$63=$C$17,$B235*(ID$60),0))</f>
        <v>0</v>
      </c>
      <c r="IE235" s="50">
        <f>IF(IE$63&lt;=$C$17,($C$34*IE$59*$B235/$C$63)*(IF(COUNTA($D235:ID235)*(12/$C$63)&lt;=$C$9,0,1)),0)+IF(IF$63=$C$17,0,IF(IE$63=$C$17,$B235*(IE$60),0))</f>
        <v>0</v>
      </c>
      <c r="IF235" s="50">
        <f>IF(IF$63&lt;=$C$17,($C$34*IF$59*$B235/$C$63)*(IF(COUNTA($D235:IE235)*(12/$C$63)&lt;=$C$9,0,1)),0)+IF(IG$63=$C$17,0,IF(IF$63=$C$17,$B235*(IF$60),0))</f>
        <v>0</v>
      </c>
      <c r="IG235" s="50">
        <f>IF(IG$63&lt;=$C$17,($C$34*IG$59*$B235/$C$63)*(IF(COUNTA($D235:IF235)*(12/$C$63)&lt;=$C$9,0,1)),0)+IF(IH$63=$C$17,0,IF(IG$63=$C$17,$B235*(IG$60),0))</f>
        <v>0</v>
      </c>
      <c r="IH235" s="50">
        <f>IF(IH$63&lt;=$C$17,($C$34*IH$59*$B235/$C$63)*(IF(COUNTA($D235:IG235)*(12/$C$63)&lt;=$C$9,0,1)),0)+IF(II$63=$C$17,0,IF(IH$63=$C$17,$B235*(IH$60),0))</f>
        <v>0</v>
      </c>
      <c r="II235" s="50">
        <f>IF(II$63&lt;=$C$17,($C$34*II$59*$B235/$C$63)*(IF(COUNTA($D235:IH235)*(12/$C$63)&lt;=$C$9,0,1)),0)+IF(IJ$63=$C$17,0,IF(II$63=$C$17,$B235*(II$60),0))</f>
        <v>0</v>
      </c>
      <c r="IJ235" s="50">
        <f>IF(IJ$63&lt;=$C$17,($C$34*IJ$59*$B235/$C$63)*(IF(COUNTA($D235:II235)*(12/$C$63)&lt;=$C$9,0,1)),0)+IF(IK$63=$C$17,0,IF(IJ$63=$C$17,$B235*(IJ$60),0))</f>
        <v>0</v>
      </c>
      <c r="IK235" s="50">
        <f>IF(IK$63&lt;=$C$17,($C$34*IK$59*$B235/$C$63)*(IF(COUNTA($D235:IJ235)*(12/$C$63)&lt;=$C$9,0,1)),0)+IF(IL$63=$C$17,0,IF(IK$63=$C$17,$B235*(IK$60),0))</f>
        <v>0</v>
      </c>
      <c r="IL235" s="50">
        <f>IF(IL$63&lt;=$C$17,($C$34*IL$59*$B235/$C$63)*(IF(COUNTA($D235:IK235)*(12/$C$63)&lt;=$C$9,0,1)),0)+IF(IM$63=$C$17,0,IF(IL$63=$C$17,$B235*(IL$60),0))</f>
        <v>0</v>
      </c>
      <c r="IM235" s="50">
        <f>IF(IM$63&lt;=$C$17,($C$34*IM$59*$B235/$C$63)*(IF(COUNTA($D235:IL235)*(12/$C$63)&lt;=$C$9,0,1)),0)+IF(IN$63=$C$17,0,IF(IM$63=$C$17,$B235*(IM$60),0))</f>
        <v>0</v>
      </c>
      <c r="IN235" s="50">
        <f>IF(IN$63&lt;=$C$17,($C$34*IN$59*$B235/$C$63)*(IF(COUNTA($D235:IM235)*(12/$C$63)&lt;=$C$9,0,1)),0)+IF(IO$63=$C$17,0,IF(IN$63=$C$17,$B235*(IN$60),0))</f>
        <v>0</v>
      </c>
      <c r="IO235" s="50">
        <f>IF(IO$63&lt;=$C$17,($C$34*IO$59*$B235/$C$63)*(IF(COUNTA($D235:IN235)*(12/$C$63)&lt;=$C$9,0,1)),0)+IF(IP$63=$C$17,0,IF(IO$63=$C$17,$B235*(IO$60),0))</f>
        <v>0</v>
      </c>
      <c r="IP235" s="50">
        <f>IF(IP$63&lt;=$C$17,($C$34*IP$59*$B235/$C$63)*(IF(COUNTA($D235:IO235)*(12/$C$63)&lt;=$C$9,0,1)),0)+IF(IQ$63=$C$17,0,IF(IP$63=$C$17,$B235*(IP$60),0))</f>
        <v>0</v>
      </c>
      <c r="IQ235" s="50">
        <f>IF(IQ$63&lt;=$C$17,($C$34*IQ$59*$B235/$C$63)*(IF(COUNTA($D235:IP235)*(12/$C$63)&lt;=$C$9,0,1)),0)+IF(IR$63=$C$17,0,IF(IQ$63=$C$17,$B235*(IQ$60),0))</f>
        <v>0</v>
      </c>
      <c r="IR235" s="50">
        <f>IF(IR$63&lt;=$C$17,($C$34*IR$59*$B235/$C$63)*(IF(COUNTA($D235:IQ235)*(12/$C$63)&lt;=$C$9,0,1)),0)+IF(IS$63=$C$17,0,IF(IR$63=$C$17,$B235*(IR$60),0))</f>
        <v>0</v>
      </c>
      <c r="IS235" s="50">
        <f>IF(IS$63&lt;=$C$17,($C$34*IS$59*$B235/$C$63)*(IF(COUNTA($D235:IR235)*(12/$C$63)&lt;=$C$9,0,1)),0)+IF(IT$63=$C$17,0,IF(IS$63=$C$17,$B235*(IS$60),0))</f>
        <v>0</v>
      </c>
      <c r="IT235" s="50">
        <f>IF(IT$63&lt;=$C$17,($C$34*IT$59*$B235/$C$63)*(IF(COUNTA($D235:IS235)*(12/$C$63)&lt;=$C$9,0,1)),0)+IF(IU$63=$C$17,0,IF(IT$63=$C$17,$B235*(IT$60),0))</f>
        <v>0</v>
      </c>
      <c r="IU235" s="50">
        <f>IF(IU$63&lt;=$C$17,($C$34*IU$59*$B235/$C$63)*(IF(COUNTA($D235:IT235)*(12/$C$63)&lt;=$C$9,0,1)),0)+IF(IV$63=$C$17,0,IF(IU$63=$C$17,$B235*(IU$60),0))</f>
        <v>0</v>
      </c>
      <c r="IV235" s="50">
        <f>IF(IV$63&lt;=$C$17,($C$34*IV$59*$B235/$C$63)*(IF(COUNTA($D235:IU235)*(12/$C$63)&lt;=$C$9,0,1)),0)+IF(IW$63=$C$17,0,IF(IV$63=$C$17,$B235*(IV$60),0))</f>
        <v>0</v>
      </c>
      <c r="IW235" s="50">
        <f>IF(IW$63&lt;=$C$17,($C$34*IW$59*$B235/$C$63)*(IF(COUNTA($D235:IV235)*(12/$C$63)&lt;=$C$9,0,1)),0)+IF(IX$63=$C$17,0,IF(IW$63=$C$17,$B235*(IW$60),0))</f>
        <v>0</v>
      </c>
      <c r="IX235" s="50"/>
      <c r="IY235" s="50"/>
      <c r="IZ235" s="50"/>
      <c r="JA235" s="50"/>
      <c r="JB235" s="50"/>
      <c r="JC235" s="50"/>
      <c r="JD235" s="50"/>
      <c r="JE235" s="50"/>
      <c r="JF235" s="50"/>
      <c r="JG235" s="50"/>
      <c r="JH235" s="50"/>
      <c r="JI235" s="50"/>
      <c r="JJ235" s="50"/>
      <c r="JK235" s="50"/>
      <c r="JL235" s="50"/>
      <c r="JM235" s="50"/>
      <c r="JN235" s="50"/>
      <c r="JO235" s="50"/>
      <c r="JP235" s="50"/>
      <c r="JQ235" s="50"/>
      <c r="JR235" s="50"/>
      <c r="JS235" s="50"/>
      <c r="JT235" s="50"/>
      <c r="JU235" s="50"/>
      <c r="JV235" s="50"/>
      <c r="JW235" s="50"/>
      <c r="JX235" s="50"/>
      <c r="JY235" s="50"/>
      <c r="JZ235" s="50"/>
      <c r="KA235" s="50"/>
      <c r="KB235" s="50"/>
      <c r="KC235" s="50"/>
      <c r="KD235" s="50"/>
      <c r="KE235" s="50"/>
      <c r="KF235" s="50"/>
      <c r="KG235" s="50"/>
      <c r="KH235" s="50"/>
      <c r="KI235" s="50"/>
      <c r="KJ235" s="50"/>
      <c r="KK235" s="50"/>
      <c r="KL235" s="50"/>
      <c r="KM235" s="50"/>
      <c r="KN235" s="50"/>
      <c r="KO235" s="50"/>
      <c r="KP235" s="50"/>
      <c r="KQ235" s="50"/>
      <c r="KR235" s="50"/>
      <c r="KS235" s="50"/>
      <c r="KT235" s="50"/>
      <c r="KU235" s="50"/>
      <c r="KV235" s="50"/>
      <c r="KW235" s="50"/>
      <c r="KX235" s="50"/>
      <c r="KY235" s="50"/>
      <c r="KZ235" s="50"/>
      <c r="LA235" s="50"/>
      <c r="LB235" s="50"/>
      <c r="LC235" s="50"/>
      <c r="LD235" s="50"/>
      <c r="LE235" s="50"/>
      <c r="LF235" s="50"/>
      <c r="LG235" s="50"/>
      <c r="LH235" s="50"/>
      <c r="LI235" s="50"/>
      <c r="LJ235" s="50"/>
      <c r="LK235" s="50"/>
      <c r="LL235" s="50"/>
      <c r="LM235" s="50"/>
      <c r="LN235" s="50"/>
      <c r="LO235" s="50"/>
      <c r="LP235" s="50"/>
      <c r="LQ235" s="50"/>
      <c r="LR235" s="50"/>
      <c r="LS235" s="50"/>
      <c r="LT235" s="50"/>
      <c r="LU235" s="50"/>
      <c r="LV235" s="50"/>
      <c r="LW235" s="50"/>
      <c r="LX235" s="50"/>
      <c r="LY235" s="50"/>
      <c r="LZ235" s="50"/>
      <c r="MA235" s="50"/>
      <c r="MB235" s="50"/>
      <c r="MC235" s="50"/>
      <c r="MD235" s="50"/>
      <c r="ME235" s="50"/>
      <c r="MF235" s="50"/>
      <c r="MG235" s="50"/>
      <c r="MH235" s="50"/>
      <c r="MI235" s="50"/>
      <c r="MJ235" s="50"/>
      <c r="MK235" s="50"/>
      <c r="ML235" s="50"/>
      <c r="MM235" s="50"/>
      <c r="MN235" s="50"/>
      <c r="MO235" s="50"/>
      <c r="MP235" s="50"/>
      <c r="MQ235" s="50"/>
      <c r="MR235" s="50"/>
      <c r="MS235" s="50"/>
      <c r="MT235" s="50"/>
      <c r="MU235" s="50"/>
      <c r="MV235" s="50"/>
      <c r="MW235" s="50"/>
      <c r="MX235" s="50"/>
      <c r="MY235" s="50"/>
      <c r="MZ235" s="50"/>
      <c r="NA235" s="50"/>
      <c r="NB235" s="50"/>
      <c r="NC235" s="50"/>
      <c r="ND235" s="50"/>
      <c r="NE235" s="50"/>
      <c r="NF235" s="50"/>
      <c r="NG235" s="50"/>
      <c r="NH235" s="50"/>
      <c r="NI235" s="50"/>
      <c r="NJ235" s="50"/>
      <c r="NK235" s="50"/>
      <c r="NL235" s="50"/>
      <c r="NM235" s="50"/>
      <c r="NN235" s="50"/>
      <c r="NO235" s="50"/>
      <c r="NP235" s="50"/>
      <c r="NQ235" s="50"/>
      <c r="NR235" s="50"/>
      <c r="NS235" s="50"/>
      <c r="NT235" s="50"/>
      <c r="NU235" s="50"/>
    </row>
    <row r="236" spans="1:385" outlineLevel="1" x14ac:dyDescent="0.25">
      <c r="A236" s="2" t="s">
        <v>55</v>
      </c>
      <c r="B236" s="79">
        <f ca="1">+OFFSET($D$52,0,COUNTA($B$66:B235),,)</f>
        <v>0</v>
      </c>
      <c r="C236" s="88">
        <f t="shared" si="63"/>
        <v>0</v>
      </c>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47"/>
      <c r="EJ236" s="47"/>
      <c r="EK236" s="47"/>
      <c r="EL236" s="47"/>
      <c r="EM236" s="47"/>
      <c r="EN236" s="47"/>
      <c r="EO236" s="47"/>
      <c r="EP236" s="47"/>
      <c r="EQ236" s="47"/>
      <c r="ER236" s="47"/>
      <c r="ES236" s="47"/>
      <c r="ET236" s="47"/>
      <c r="EU236" s="47"/>
      <c r="EV236" s="47"/>
      <c r="EW236" s="47"/>
      <c r="EX236" s="47"/>
      <c r="EY236" s="47"/>
      <c r="EZ236" s="47"/>
      <c r="FA236" s="47"/>
      <c r="FB236" s="47"/>
      <c r="FC236" s="47"/>
      <c r="FD236" s="47"/>
      <c r="FE236" s="47"/>
      <c r="FF236" s="47"/>
      <c r="FG236" s="47"/>
      <c r="FH236" s="47"/>
      <c r="FI236" s="47"/>
      <c r="FJ236" s="47"/>
      <c r="FK236" s="47"/>
      <c r="FL236" s="47"/>
      <c r="FM236" s="47"/>
      <c r="FN236" s="47"/>
      <c r="FO236" s="47"/>
      <c r="FP236" s="47"/>
      <c r="FQ236" s="47"/>
      <c r="FR236" s="50">
        <f>IF(FS$63&gt;$C$17,0,-FR$53*(12/$C$63))</f>
        <v>0</v>
      </c>
      <c r="FS236" s="50">
        <f>IF(FS$63&lt;=$C$17,($C$34*FS$59*$B236/$C$63)*(IF(COUNTA($D236:FR236)*(12/$C$63)&lt;=$C$9,0,1)),0)+IF(FT$63=$C$17,0,IF(FS$63=$C$17,$B236*(FS$60),0))</f>
        <v>0</v>
      </c>
      <c r="FT236" s="50">
        <f>IF(FT$63&lt;=$C$17,($C$34*FT$59*$B236/$C$63)*(IF(COUNTA($D236:FS236)*(12/$C$63)&lt;=$C$9,0,1)),0)+IF(FU$63=$C$17,0,IF(FT$63=$C$17,$B236*(FT$60),0))</f>
        <v>0</v>
      </c>
      <c r="FU236" s="50">
        <f>IF(FU$63&lt;=$C$17,($C$34*FU$59*$B236/$C$63)*(IF(COUNTA($D236:FT236)*(12/$C$63)&lt;=$C$9,0,1)),0)+IF(FV$63=$C$17,0,IF(FU$63=$C$17,$B236*(FU$60),0))</f>
        <v>0</v>
      </c>
      <c r="FV236" s="50">
        <f>IF(FV$63&lt;=$C$17,($C$34*FV$59*$B236/$C$63)*(IF(COUNTA($D236:FU236)*(12/$C$63)&lt;=$C$9,0,1)),0)+IF(FW$63=$C$17,0,IF(FV$63=$C$17,$B236*(FV$60),0))</f>
        <v>0</v>
      </c>
      <c r="FW236" s="50">
        <f>IF(FW$63&lt;=$C$17,($C$34*FW$59*$B236/$C$63)*(IF(COUNTA($D236:FV236)*(12/$C$63)&lt;=$C$9,0,1)),0)+IF(FX$63=$C$17,0,IF(FW$63=$C$17,$B236*(FW$60),0))</f>
        <v>0</v>
      </c>
      <c r="FX236" s="50">
        <f>IF(FX$63&lt;=$C$17,($C$34*FX$59*$B236/$C$63)*(IF(COUNTA($D236:FW236)*(12/$C$63)&lt;=$C$9,0,1)),0)+IF(FY$63=$C$17,0,IF(FX$63=$C$17,$B236*(FX$60),0))</f>
        <v>0</v>
      </c>
      <c r="FY236" s="50">
        <f>IF(FY$63&lt;=$C$17,($C$34*FY$59*$B236/$C$63)*(IF(COUNTA($D236:FX236)*(12/$C$63)&lt;=$C$9,0,1)),0)+IF(FZ$63=$C$17,0,IF(FY$63=$C$17,$B236*(FY$60),0))</f>
        <v>0</v>
      </c>
      <c r="FZ236" s="50">
        <f>IF(FZ$63&lt;=$C$17,($C$34*FZ$59*$B236/$C$63)*(IF(COUNTA($D236:FY236)*(12/$C$63)&lt;=$C$9,0,1)),0)+IF(GA$63=$C$17,0,IF(FZ$63=$C$17,$B236*(FZ$60),0))</f>
        <v>0</v>
      </c>
      <c r="GA236" s="50">
        <f>IF(GA$63&lt;=$C$17,($C$34*GA$59*$B236/$C$63)*(IF(COUNTA($D236:FZ236)*(12/$C$63)&lt;=$C$9,0,1)),0)+IF(GB$63=$C$17,0,IF(GA$63=$C$17,$B236*(GA$60),0))</f>
        <v>0</v>
      </c>
      <c r="GB236" s="50">
        <f>IF(GB$63&lt;=$C$17,($C$34*GB$59*$B236/$C$63)*(IF(COUNTA($D236:GA236)*(12/$C$63)&lt;=$C$9,0,1)),0)+IF(GC$63=$C$17,0,IF(GB$63=$C$17,$B236*(GB$60),0))</f>
        <v>0</v>
      </c>
      <c r="GC236" s="50">
        <f>IF(GC$63&lt;=$C$17,($C$34*GC$59*$B236/$C$63)*(IF(COUNTA($D236:GB236)*(12/$C$63)&lt;=$C$9,0,1)),0)+IF(GD$63=$C$17,0,IF(GC$63=$C$17,$B236*(GC$60),0))</f>
        <v>0</v>
      </c>
      <c r="GD236" s="50">
        <f>IF(GD$63&lt;=$C$17,($C$34*GD$59*$B236/$C$63)*(IF(COUNTA($D236:GC236)*(12/$C$63)&lt;=$C$9,0,1)),0)+IF(GE$63=$C$17,0,IF(GD$63=$C$17,$B236*(GD$60),0))</f>
        <v>0</v>
      </c>
      <c r="GE236" s="50">
        <f>IF(GE$63&lt;=$C$17,($C$34*GE$59*$B236/$C$63)*(IF(COUNTA($D236:GD236)*(12/$C$63)&lt;=$C$9,0,1)),0)+IF(GF$63=$C$17,0,IF(GE$63=$C$17,$B236*(GE$60),0))</f>
        <v>0</v>
      </c>
      <c r="GF236" s="50">
        <f>IF(GF$63&lt;=$C$17,($C$34*GF$59*$B236/$C$63)*(IF(COUNTA($D236:GE236)*(12/$C$63)&lt;=$C$9,0,1)),0)+IF(GG$63=$C$17,0,IF(GF$63=$C$17,$B236*(GF$60),0))</f>
        <v>0</v>
      </c>
      <c r="GG236" s="50">
        <f>IF(GG$63&lt;=$C$17,($C$34*GG$59*$B236/$C$63)*(IF(COUNTA($D236:GF236)*(12/$C$63)&lt;=$C$9,0,1)),0)+IF(GH$63=$C$17,0,IF(GG$63=$C$17,$B236*(GG$60),0))</f>
        <v>0</v>
      </c>
      <c r="GH236" s="50">
        <f>IF(GH$63&lt;=$C$17,($C$34*GH$59*$B236/$C$63)*(IF(COUNTA($D236:GG236)*(12/$C$63)&lt;=$C$9,0,1)),0)+IF(GI$63=$C$17,0,IF(GH$63=$C$17,$B236*(GH$60),0))</f>
        <v>0</v>
      </c>
      <c r="GI236" s="50">
        <f>IF(GI$63&lt;=$C$17,($C$34*GI$59*$B236/$C$63)*(IF(COUNTA($D236:GH236)*(12/$C$63)&lt;=$C$9,0,1)),0)+IF(GJ$63=$C$17,0,IF(GI$63=$C$17,$B236*(GI$60),0))</f>
        <v>0</v>
      </c>
      <c r="GJ236" s="50">
        <f>IF(GJ$63&lt;=$C$17,($C$34*GJ$59*$B236/$C$63)*(IF(COUNTA($D236:GI236)*(12/$C$63)&lt;=$C$9,0,1)),0)+IF(GK$63=$C$17,0,IF(GJ$63=$C$17,$B236*(GJ$60),0))</f>
        <v>0</v>
      </c>
      <c r="GK236" s="50">
        <f>IF(GK$63&lt;=$C$17,($C$34*GK$59*$B236/$C$63)*(IF(COUNTA($D236:GJ236)*(12/$C$63)&lt;=$C$9,0,1)),0)+IF(GL$63=$C$17,0,IF(GK$63=$C$17,$B236*(GK$60),0))</f>
        <v>0</v>
      </c>
      <c r="GL236" s="50">
        <f>IF(GL$63&lt;=$C$17,($C$34*GL$59*$B236/$C$63)*(IF(COUNTA($D236:GK236)*(12/$C$63)&lt;=$C$9,0,1)),0)+IF(GM$63=$C$17,0,IF(GL$63=$C$17,$B236*(GL$60),0))</f>
        <v>0</v>
      </c>
      <c r="GM236" s="50">
        <f>IF(GM$63&lt;=$C$17,($C$34*GM$59*$B236/$C$63)*(IF(COUNTA($D236:GL236)*(12/$C$63)&lt;=$C$9,0,1)),0)+IF(GN$63=$C$17,0,IF(GM$63=$C$17,$B236*(GM$60),0))</f>
        <v>0</v>
      </c>
      <c r="GN236" s="50">
        <f>IF(GN$63&lt;=$C$17,($C$34*GN$59*$B236/$C$63)*(IF(COUNTA($D236:GM236)*(12/$C$63)&lt;=$C$9,0,1)),0)+IF(GO$63=$C$17,0,IF(GN$63=$C$17,$B236*(GN$60),0))</f>
        <v>0</v>
      </c>
      <c r="GO236" s="50">
        <f>IF(GO$63&lt;=$C$17,($C$34*GO$59*$B236/$C$63)*(IF(COUNTA($D236:GN236)*(12/$C$63)&lt;=$C$9,0,1)),0)+IF(GP$63=$C$17,0,IF(GO$63=$C$17,$B236*(GO$60),0))</f>
        <v>0</v>
      </c>
      <c r="GP236" s="50">
        <f>IF(GP$63&lt;=$C$17,($C$34*GP$59*$B236/$C$63)*(IF(COUNTA($D236:GO236)*(12/$C$63)&lt;=$C$9,0,1)),0)+IF(GQ$63=$C$17,0,IF(GP$63=$C$17,$B236*(GP$60),0))</f>
        <v>0</v>
      </c>
      <c r="GQ236" s="50">
        <f>IF(GQ$63&lt;=$C$17,($C$34*GQ$59*$B236/$C$63)*(IF(COUNTA($D236:GP236)*(12/$C$63)&lt;=$C$9,0,1)),0)+IF(GR$63=$C$17,0,IF(GQ$63=$C$17,$B236*(GQ$60),0))</f>
        <v>0</v>
      </c>
      <c r="GR236" s="50">
        <f>IF(GR$63&lt;=$C$17,($C$34*GR$59*$B236/$C$63)*(IF(COUNTA($D236:GQ236)*(12/$C$63)&lt;=$C$9,0,1)),0)+IF(GS$63=$C$17,0,IF(GR$63=$C$17,$B236*(GR$60),0))</f>
        <v>0</v>
      </c>
      <c r="GS236" s="50">
        <f>IF(GS$63&lt;=$C$17,($C$34*GS$59*$B236/$C$63)*(IF(COUNTA($D236:GR236)*(12/$C$63)&lt;=$C$9,0,1)),0)+IF(GT$63=$C$17,0,IF(GS$63=$C$17,$B236*(GS$60),0))</f>
        <v>0</v>
      </c>
      <c r="GT236" s="50">
        <f>IF(GT$63&lt;=$C$17,($C$34*GT$59*$B236/$C$63)*(IF(COUNTA($D236:GS236)*(12/$C$63)&lt;=$C$9,0,1)),0)+IF(GU$63=$C$17,0,IF(GT$63=$C$17,$B236*(GT$60),0))</f>
        <v>0</v>
      </c>
      <c r="GU236" s="50">
        <f>IF(GU$63&lt;=$C$17,($C$34*GU$59*$B236/$C$63)*(IF(COUNTA($D236:GT236)*(12/$C$63)&lt;=$C$9,0,1)),0)+IF(GV$63=$C$17,0,IF(GU$63=$C$17,$B236*(GU$60),0))</f>
        <v>0</v>
      </c>
      <c r="GV236" s="50">
        <f>IF(GV$63&lt;=$C$17,($C$34*GV$59*$B236/$C$63)*(IF(COUNTA($D236:GU236)*(12/$C$63)&lt;=$C$9,0,1)),0)+IF(GW$63=$C$17,0,IF(GV$63=$C$17,$B236*(GV$60),0))</f>
        <v>0</v>
      </c>
      <c r="GW236" s="50">
        <f>IF(GW$63&lt;=$C$17,($C$34*GW$59*$B236/$C$63)*(IF(COUNTA($D236:GV236)*(12/$C$63)&lt;=$C$9,0,1)),0)+IF(GX$63=$C$17,0,IF(GW$63=$C$17,$B236*(GW$60),0))</f>
        <v>0</v>
      </c>
      <c r="GX236" s="50">
        <f>IF(GX$63&lt;=$C$17,($C$34*GX$59*$B236/$C$63)*(IF(COUNTA($D236:GW236)*(12/$C$63)&lt;=$C$9,0,1)),0)+IF(GY$63=$C$17,0,IF(GX$63=$C$17,$B236*(GX$60),0))</f>
        <v>0</v>
      </c>
      <c r="GY236" s="50">
        <f>IF(GY$63&lt;=$C$17,($C$34*GY$59*$B236/$C$63)*(IF(COUNTA($D236:GX236)*(12/$C$63)&lt;=$C$9,0,1)),0)+IF(GZ$63=$C$17,0,IF(GY$63=$C$17,$B236*(GY$60),0))</f>
        <v>0</v>
      </c>
      <c r="GZ236" s="50">
        <f>IF(GZ$63&lt;=$C$17,($C$34*GZ$59*$B236/$C$63)*(IF(COUNTA($D236:GY236)*(12/$C$63)&lt;=$C$9,0,1)),0)+IF(HA$63=$C$17,0,IF(GZ$63=$C$17,$B236*(GZ$60),0))</f>
        <v>0</v>
      </c>
      <c r="HA236" s="50">
        <f>IF(HA$63&lt;=$C$17,($C$34*HA$59*$B236/$C$63)*(IF(COUNTA($D236:GZ236)*(12/$C$63)&lt;=$C$9,0,1)),0)+IF(HB$63=$C$17,0,IF(HA$63=$C$17,$B236*(HA$60),0))</f>
        <v>0</v>
      </c>
      <c r="HB236" s="50">
        <f>IF(HB$63&lt;=$C$17,($C$34*HB$59*$B236/$C$63)*(IF(COUNTA($D236:HA236)*(12/$C$63)&lt;=$C$9,0,1)),0)+IF(HC$63=$C$17,0,IF(HB$63=$C$17,$B236*(HB$60),0))</f>
        <v>0</v>
      </c>
      <c r="HC236" s="50">
        <f>IF(HC$63&lt;=$C$17,($C$34*HC$59*$B236/$C$63)*(IF(COUNTA($D236:HB236)*(12/$C$63)&lt;=$C$9,0,1)),0)+IF(HD$63=$C$17,0,IF(HC$63=$C$17,$B236*(HC$60),0))</f>
        <v>0</v>
      </c>
      <c r="HD236" s="50">
        <f>IF(HD$63&lt;=$C$17,($C$34*HD$59*$B236/$C$63)*(IF(COUNTA($D236:HC236)*(12/$C$63)&lt;=$C$9,0,1)),0)+IF(HE$63=$C$17,0,IF(HD$63=$C$17,$B236*(HD$60),0))</f>
        <v>0</v>
      </c>
      <c r="HE236" s="50">
        <f>IF(HE$63&lt;=$C$17,($C$34*HE$59*$B236/$C$63)*(IF(COUNTA($D236:HD236)*(12/$C$63)&lt;=$C$9,0,1)),0)+IF(HF$63=$C$17,0,IF(HE$63=$C$17,$B236*(HE$60),0))</f>
        <v>0</v>
      </c>
      <c r="HF236" s="50">
        <f>IF(HF$63&lt;=$C$17,($C$34*HF$59*$B236/$C$63)*(IF(COUNTA($D236:HE236)*(12/$C$63)&lt;=$C$9,0,1)),0)+IF(HG$63=$C$17,0,IF(HF$63=$C$17,$B236*(HF$60),0))</f>
        <v>0</v>
      </c>
      <c r="HG236" s="50">
        <f>IF(HG$63&lt;=$C$17,($C$34*HG$59*$B236/$C$63)*(IF(COUNTA($D236:HF236)*(12/$C$63)&lt;=$C$9,0,1)),0)+IF(HH$63=$C$17,0,IF(HG$63=$C$17,$B236*(HG$60),0))</f>
        <v>0</v>
      </c>
      <c r="HH236" s="50">
        <f>IF(HH$63&lt;=$C$17,($C$34*HH$59*$B236/$C$63)*(IF(COUNTA($D236:HG236)*(12/$C$63)&lt;=$C$9,0,1)),0)+IF(HI$63=$C$17,0,IF(HH$63=$C$17,$B236*(HH$60),0))</f>
        <v>0</v>
      </c>
      <c r="HI236" s="50">
        <f>IF(HI$63&lt;=$C$17,($C$34*HI$59*$B236/$C$63)*(IF(COUNTA($D236:HH236)*(12/$C$63)&lt;=$C$9,0,1)),0)+IF(HJ$63=$C$17,0,IF(HI$63=$C$17,$B236*(HI$60),0))</f>
        <v>0</v>
      </c>
      <c r="HJ236" s="50">
        <f>IF(HJ$63&lt;=$C$17,($C$34*HJ$59*$B236/$C$63)*(IF(COUNTA($D236:HI236)*(12/$C$63)&lt;=$C$9,0,1)),0)+IF(HK$63=$C$17,0,IF(HJ$63=$C$17,$B236*(HJ$60),0))</f>
        <v>0</v>
      </c>
      <c r="HK236" s="50">
        <f>IF(HK$63&lt;=$C$17,($C$34*HK$59*$B236/$C$63)*(IF(COUNTA($D236:HJ236)*(12/$C$63)&lt;=$C$9,0,1)),0)+IF(HL$63=$C$17,0,IF(HK$63=$C$17,$B236*(HK$60),0))</f>
        <v>0</v>
      </c>
      <c r="HL236" s="50">
        <f>IF(HL$63&lt;=$C$17,($C$34*HL$59*$B236/$C$63)*(IF(COUNTA($D236:HK236)*(12/$C$63)&lt;=$C$9,0,1)),0)+IF(HM$63=$C$17,0,IF(HL$63=$C$17,$B236*(HL$60),0))</f>
        <v>0</v>
      </c>
      <c r="HM236" s="50">
        <f>IF(HM$63&lt;=$C$17,($C$34*HM$59*$B236/$C$63)*(IF(COUNTA($D236:HL236)*(12/$C$63)&lt;=$C$9,0,1)),0)+IF(HN$63=$C$17,0,IF(HM$63=$C$17,$B236*(HM$60),0))</f>
        <v>0</v>
      </c>
      <c r="HN236" s="50">
        <f>IF(HN$63&lt;=$C$17,($C$34*HN$59*$B236/$C$63)*(IF(COUNTA($D236:HM236)*(12/$C$63)&lt;=$C$9,0,1)),0)+IF(HO$63=$C$17,0,IF(HN$63=$C$17,$B236*(HN$60),0))</f>
        <v>0</v>
      </c>
      <c r="HO236" s="50">
        <f>IF(HO$63&lt;=$C$17,($C$34*HO$59*$B236/$C$63)*(IF(COUNTA($D236:HN236)*(12/$C$63)&lt;=$C$9,0,1)),0)+IF(HP$63=$C$17,0,IF(HO$63=$C$17,$B236*(HO$60),0))</f>
        <v>0</v>
      </c>
      <c r="HP236" s="50">
        <f>IF(HP$63&lt;=$C$17,($C$34*HP$59*$B236/$C$63)*(IF(COUNTA($D236:HO236)*(12/$C$63)&lt;=$C$9,0,1)),0)+IF(HQ$63=$C$17,0,IF(HP$63=$C$17,$B236*(HP$60),0))</f>
        <v>0</v>
      </c>
      <c r="HQ236" s="50">
        <f>IF(HQ$63&lt;=$C$17,($C$34*HQ$59*$B236/$C$63)*(IF(COUNTA($D236:HP236)*(12/$C$63)&lt;=$C$9,0,1)),0)+IF(HR$63=$C$17,0,IF(HQ$63=$C$17,$B236*(HQ$60),0))</f>
        <v>0</v>
      </c>
      <c r="HR236" s="50">
        <f>IF(HR$63&lt;=$C$17,($C$34*HR$59*$B236/$C$63)*(IF(COUNTA($D236:HQ236)*(12/$C$63)&lt;=$C$9,0,1)),0)+IF(HS$63=$C$17,0,IF(HR$63=$C$17,$B236*(HR$60),0))</f>
        <v>0</v>
      </c>
      <c r="HS236" s="50">
        <f>IF(HS$63&lt;=$C$17,($C$34*HS$59*$B236/$C$63)*(IF(COUNTA($D236:HR236)*(12/$C$63)&lt;=$C$9,0,1)),0)+IF(HT$63=$C$17,0,IF(HS$63=$C$17,$B236*(HS$60),0))</f>
        <v>0</v>
      </c>
      <c r="HT236" s="50">
        <f>IF(HT$63&lt;=$C$17,($C$34*HT$59*$B236/$C$63)*(IF(COUNTA($D236:HS236)*(12/$C$63)&lt;=$C$9,0,1)),0)+IF(HU$63=$C$17,0,IF(HT$63=$C$17,$B236*(HT$60),0))</f>
        <v>0</v>
      </c>
      <c r="HU236" s="50">
        <f>IF(HU$63&lt;=$C$17,($C$34*HU$59*$B236/$C$63)*(IF(COUNTA($D236:HT236)*(12/$C$63)&lt;=$C$9,0,1)),0)+IF(HV$63=$C$17,0,IF(HU$63=$C$17,$B236*(HU$60),0))</f>
        <v>0</v>
      </c>
      <c r="HV236" s="50">
        <f>IF(HV$63&lt;=$C$17,($C$34*HV$59*$B236/$C$63)*(IF(COUNTA($D236:HU236)*(12/$C$63)&lt;=$C$9,0,1)),0)+IF(HW$63=$C$17,0,IF(HV$63=$C$17,$B236*(HV$60),0))</f>
        <v>0</v>
      </c>
      <c r="HW236" s="50">
        <f>IF(HW$63&lt;=$C$17,($C$34*HW$59*$B236/$C$63)*(IF(COUNTA($D236:HV236)*(12/$C$63)&lt;=$C$9,0,1)),0)+IF(HX$63=$C$17,0,IF(HW$63=$C$17,$B236*(HW$60),0))</f>
        <v>0</v>
      </c>
      <c r="HX236" s="50">
        <f>IF(HX$63&lt;=$C$17,($C$34*HX$59*$B236/$C$63)*(IF(COUNTA($D236:HW236)*(12/$C$63)&lt;=$C$9,0,1)),0)+IF(HY$63=$C$17,0,IF(HX$63=$C$17,$B236*(HX$60),0))</f>
        <v>0</v>
      </c>
      <c r="HY236" s="50">
        <f>IF(HY$63&lt;=$C$17,($C$34*HY$59*$B236/$C$63)*(IF(COUNTA($D236:HX236)*(12/$C$63)&lt;=$C$9,0,1)),0)+IF(HZ$63=$C$17,0,IF(HY$63=$C$17,$B236*(HY$60),0))</f>
        <v>0</v>
      </c>
      <c r="HZ236" s="50">
        <f>IF(HZ$63&lt;=$C$17,($C$34*HZ$59*$B236/$C$63)*(IF(COUNTA($D236:HY236)*(12/$C$63)&lt;=$C$9,0,1)),0)+IF(IA$63=$C$17,0,IF(HZ$63=$C$17,$B236*(HZ$60),0))</f>
        <v>0</v>
      </c>
      <c r="IA236" s="50">
        <f>IF(IA$63&lt;=$C$17,($C$34*IA$59*$B236/$C$63)*(IF(COUNTA($D236:HZ236)*(12/$C$63)&lt;=$C$9,0,1)),0)+IF(IB$63=$C$17,0,IF(IA$63=$C$17,$B236*(IA$60),0))</f>
        <v>0</v>
      </c>
      <c r="IB236" s="50">
        <f>IF(IB$63&lt;=$C$17,($C$34*IB$59*$B236/$C$63)*(IF(COUNTA($D236:IA236)*(12/$C$63)&lt;=$C$9,0,1)),0)+IF(IC$63=$C$17,0,IF(IB$63=$C$17,$B236*(IB$60),0))</f>
        <v>0</v>
      </c>
      <c r="IC236" s="50">
        <f>IF(IC$63&lt;=$C$17,($C$34*IC$59*$B236/$C$63)*(IF(COUNTA($D236:IB236)*(12/$C$63)&lt;=$C$9,0,1)),0)+IF(ID$63=$C$17,0,IF(IC$63=$C$17,$B236*(IC$60),0))</f>
        <v>0</v>
      </c>
      <c r="ID236" s="50">
        <f>IF(ID$63&lt;=$C$17,($C$34*ID$59*$B236/$C$63)*(IF(COUNTA($D236:IC236)*(12/$C$63)&lt;=$C$9,0,1)),0)+IF(IE$63=$C$17,0,IF(ID$63=$C$17,$B236*(ID$60),0))</f>
        <v>0</v>
      </c>
      <c r="IE236" s="50">
        <f>IF(IE$63&lt;=$C$17,($C$34*IE$59*$B236/$C$63)*(IF(COUNTA($D236:ID236)*(12/$C$63)&lt;=$C$9,0,1)),0)+IF(IF$63=$C$17,0,IF(IE$63=$C$17,$B236*(IE$60),0))</f>
        <v>0</v>
      </c>
      <c r="IF236" s="50">
        <f>IF(IF$63&lt;=$C$17,($C$34*IF$59*$B236/$C$63)*(IF(COUNTA($D236:IE236)*(12/$C$63)&lt;=$C$9,0,1)),0)+IF(IG$63=$C$17,0,IF(IF$63=$C$17,$B236*(IF$60),0))</f>
        <v>0</v>
      </c>
      <c r="IG236" s="50">
        <f>IF(IG$63&lt;=$C$17,($C$34*IG$59*$B236/$C$63)*(IF(COUNTA($D236:IF236)*(12/$C$63)&lt;=$C$9,0,1)),0)+IF(IH$63=$C$17,0,IF(IG$63=$C$17,$B236*(IG$60),0))</f>
        <v>0</v>
      </c>
      <c r="IH236" s="50">
        <f>IF(IH$63&lt;=$C$17,($C$34*IH$59*$B236/$C$63)*(IF(COUNTA($D236:IG236)*(12/$C$63)&lt;=$C$9,0,1)),0)+IF(II$63=$C$17,0,IF(IH$63=$C$17,$B236*(IH$60),0))</f>
        <v>0</v>
      </c>
      <c r="II236" s="50">
        <f>IF(II$63&lt;=$C$17,($C$34*II$59*$B236/$C$63)*(IF(COUNTA($D236:IH236)*(12/$C$63)&lt;=$C$9,0,1)),0)+IF(IJ$63=$C$17,0,IF(II$63=$C$17,$B236*(II$60),0))</f>
        <v>0</v>
      </c>
      <c r="IJ236" s="50">
        <f>IF(IJ$63&lt;=$C$17,($C$34*IJ$59*$B236/$C$63)*(IF(COUNTA($D236:II236)*(12/$C$63)&lt;=$C$9,0,1)),0)+IF(IK$63=$C$17,0,IF(IJ$63=$C$17,$B236*(IJ$60),0))</f>
        <v>0</v>
      </c>
      <c r="IK236" s="50">
        <f>IF(IK$63&lt;=$C$17,($C$34*IK$59*$B236/$C$63)*(IF(COUNTA($D236:IJ236)*(12/$C$63)&lt;=$C$9,0,1)),0)+IF(IL$63=$C$17,0,IF(IK$63=$C$17,$B236*(IK$60),0))</f>
        <v>0</v>
      </c>
      <c r="IL236" s="50">
        <f>IF(IL$63&lt;=$C$17,($C$34*IL$59*$B236/$C$63)*(IF(COUNTA($D236:IK236)*(12/$C$63)&lt;=$C$9,0,1)),0)+IF(IM$63=$C$17,0,IF(IL$63=$C$17,$B236*(IL$60),0))</f>
        <v>0</v>
      </c>
      <c r="IM236" s="50">
        <f>IF(IM$63&lt;=$C$17,($C$34*IM$59*$B236/$C$63)*(IF(COUNTA($D236:IL236)*(12/$C$63)&lt;=$C$9,0,1)),0)+IF(IN$63=$C$17,0,IF(IM$63=$C$17,$B236*(IM$60),0))</f>
        <v>0</v>
      </c>
      <c r="IN236" s="50">
        <f>IF(IN$63&lt;=$C$17,($C$34*IN$59*$B236/$C$63)*(IF(COUNTA($D236:IM236)*(12/$C$63)&lt;=$C$9,0,1)),0)+IF(IO$63=$C$17,0,IF(IN$63=$C$17,$B236*(IN$60),0))</f>
        <v>0</v>
      </c>
      <c r="IO236" s="50">
        <f>IF(IO$63&lt;=$C$17,($C$34*IO$59*$B236/$C$63)*(IF(COUNTA($D236:IN236)*(12/$C$63)&lt;=$C$9,0,1)),0)+IF(IP$63=$C$17,0,IF(IO$63=$C$17,$B236*(IO$60),0))</f>
        <v>0</v>
      </c>
      <c r="IP236" s="50">
        <f>IF(IP$63&lt;=$C$17,($C$34*IP$59*$B236/$C$63)*(IF(COUNTA($D236:IO236)*(12/$C$63)&lt;=$C$9,0,1)),0)+IF(IQ$63=$C$17,0,IF(IP$63=$C$17,$B236*(IP$60),0))</f>
        <v>0</v>
      </c>
      <c r="IQ236" s="50">
        <f>IF(IQ$63&lt;=$C$17,($C$34*IQ$59*$B236/$C$63)*(IF(COUNTA($D236:IP236)*(12/$C$63)&lt;=$C$9,0,1)),0)+IF(IR$63=$C$17,0,IF(IQ$63=$C$17,$B236*(IQ$60),0))</f>
        <v>0</v>
      </c>
      <c r="IR236" s="50">
        <f>IF(IR$63&lt;=$C$17,($C$34*IR$59*$B236/$C$63)*(IF(COUNTA($D236:IQ236)*(12/$C$63)&lt;=$C$9,0,1)),0)+IF(IS$63=$C$17,0,IF(IR$63=$C$17,$B236*(IR$60),0))</f>
        <v>0</v>
      </c>
      <c r="IS236" s="50">
        <f>IF(IS$63&lt;=$C$17,($C$34*IS$59*$B236/$C$63)*(IF(COUNTA($D236:IR236)*(12/$C$63)&lt;=$C$9,0,1)),0)+IF(IT$63=$C$17,0,IF(IS$63=$C$17,$B236*(IS$60),0))</f>
        <v>0</v>
      </c>
      <c r="IT236" s="50">
        <f>IF(IT$63&lt;=$C$17,($C$34*IT$59*$B236/$C$63)*(IF(COUNTA($D236:IS236)*(12/$C$63)&lt;=$C$9,0,1)),0)+IF(IU$63=$C$17,0,IF(IT$63=$C$17,$B236*(IT$60),0))</f>
        <v>0</v>
      </c>
      <c r="IU236" s="50">
        <f>IF(IU$63&lt;=$C$17,($C$34*IU$59*$B236/$C$63)*(IF(COUNTA($D236:IT236)*(12/$C$63)&lt;=$C$9,0,1)),0)+IF(IV$63=$C$17,0,IF(IU$63=$C$17,$B236*(IU$60),0))</f>
        <v>0</v>
      </c>
      <c r="IV236" s="50">
        <f>IF(IV$63&lt;=$C$17,($C$34*IV$59*$B236/$C$63)*(IF(COUNTA($D236:IU236)*(12/$C$63)&lt;=$C$9,0,1)),0)+IF(IW$63=$C$17,0,IF(IV$63=$C$17,$B236*(IV$60),0))</f>
        <v>0</v>
      </c>
      <c r="IW236" s="50">
        <f>IF(IW$63&lt;=$C$17,($C$34*IW$59*$B236/$C$63)*(IF(COUNTA($D236:IV236)*(12/$C$63)&lt;=$C$9,0,1)),0)+IF(IX$63=$C$17,0,IF(IW$63=$C$17,$B236*(IW$60),0))</f>
        <v>0</v>
      </c>
      <c r="IX236" s="50"/>
      <c r="IY236" s="50"/>
      <c r="IZ236" s="50"/>
      <c r="JA236" s="50"/>
      <c r="JB236" s="50"/>
      <c r="JC236" s="50"/>
      <c r="JD236" s="50"/>
      <c r="JE236" s="50"/>
      <c r="JF236" s="50"/>
      <c r="JG236" s="50"/>
      <c r="JH236" s="50"/>
      <c r="JI236" s="50"/>
      <c r="JJ236" s="50"/>
      <c r="JK236" s="50"/>
      <c r="JL236" s="50"/>
      <c r="JM236" s="50"/>
      <c r="JN236" s="50"/>
      <c r="JO236" s="50"/>
      <c r="JP236" s="50"/>
      <c r="JQ236" s="50"/>
      <c r="JR236" s="50"/>
      <c r="JS236" s="50"/>
      <c r="JT236" s="50"/>
      <c r="JU236" s="50"/>
      <c r="JV236" s="50"/>
      <c r="JW236" s="50"/>
      <c r="JX236" s="50"/>
      <c r="JY236" s="50"/>
      <c r="JZ236" s="50"/>
      <c r="KA236" s="50"/>
      <c r="KB236" s="50"/>
      <c r="KC236" s="50"/>
      <c r="KD236" s="50"/>
      <c r="KE236" s="50"/>
      <c r="KF236" s="50"/>
      <c r="KG236" s="50"/>
      <c r="KH236" s="50"/>
      <c r="KI236" s="50"/>
      <c r="KJ236" s="50"/>
      <c r="KK236" s="50"/>
      <c r="KL236" s="50"/>
      <c r="KM236" s="50"/>
      <c r="KN236" s="50"/>
      <c r="KO236" s="50"/>
      <c r="KP236" s="50"/>
      <c r="KQ236" s="50"/>
      <c r="KR236" s="50"/>
      <c r="KS236" s="50"/>
      <c r="KT236" s="50"/>
      <c r="KU236" s="50"/>
      <c r="KV236" s="50"/>
      <c r="KW236" s="50"/>
      <c r="KX236" s="50"/>
      <c r="KY236" s="50"/>
      <c r="KZ236" s="50"/>
      <c r="LA236" s="50"/>
      <c r="LB236" s="50"/>
      <c r="LC236" s="50"/>
      <c r="LD236" s="50"/>
      <c r="LE236" s="50"/>
      <c r="LF236" s="50"/>
      <c r="LG236" s="50"/>
      <c r="LH236" s="50"/>
      <c r="LI236" s="50"/>
      <c r="LJ236" s="50"/>
      <c r="LK236" s="50"/>
      <c r="LL236" s="50"/>
      <c r="LM236" s="50"/>
      <c r="LN236" s="50"/>
      <c r="LO236" s="50"/>
      <c r="LP236" s="50"/>
      <c r="LQ236" s="50"/>
      <c r="LR236" s="50"/>
      <c r="LS236" s="50"/>
      <c r="LT236" s="50"/>
      <c r="LU236" s="50"/>
      <c r="LV236" s="50"/>
      <c r="LW236" s="50"/>
      <c r="LX236" s="50"/>
      <c r="LY236" s="50"/>
      <c r="LZ236" s="50"/>
      <c r="MA236" s="50"/>
      <c r="MB236" s="50"/>
      <c r="MC236" s="50"/>
      <c r="MD236" s="50"/>
      <c r="ME236" s="50"/>
      <c r="MF236" s="50"/>
      <c r="MG236" s="50"/>
      <c r="MH236" s="50"/>
      <c r="MI236" s="50"/>
      <c r="MJ236" s="50"/>
      <c r="MK236" s="50"/>
      <c r="ML236" s="50"/>
      <c r="MM236" s="50"/>
      <c r="MN236" s="50"/>
      <c r="MO236" s="50"/>
      <c r="MP236" s="50"/>
      <c r="MQ236" s="50"/>
      <c r="MR236" s="50"/>
      <c r="MS236" s="50"/>
      <c r="MT236" s="50"/>
      <c r="MU236" s="50"/>
      <c r="MV236" s="50"/>
      <c r="MW236" s="50"/>
      <c r="MX236" s="50"/>
      <c r="MY236" s="50"/>
      <c r="MZ236" s="50"/>
      <c r="NA236" s="50"/>
      <c r="NB236" s="50"/>
      <c r="NC236" s="50"/>
      <c r="ND236" s="50"/>
      <c r="NE236" s="50"/>
      <c r="NF236" s="50"/>
      <c r="NG236" s="50"/>
      <c r="NH236" s="50"/>
      <c r="NI236" s="50"/>
      <c r="NJ236" s="50"/>
      <c r="NK236" s="50"/>
      <c r="NL236" s="50"/>
      <c r="NM236" s="50"/>
      <c r="NN236" s="50"/>
      <c r="NO236" s="50"/>
      <c r="NP236" s="50"/>
      <c r="NQ236" s="50"/>
      <c r="NR236" s="50"/>
      <c r="NS236" s="50"/>
      <c r="NT236" s="50"/>
      <c r="NU236" s="50"/>
    </row>
    <row r="237" spans="1:385" outlineLevel="1" x14ac:dyDescent="0.25">
      <c r="A237" s="2" t="s">
        <v>55</v>
      </c>
      <c r="B237" s="79">
        <f ca="1">+OFFSET($D$52,0,COUNTA($B$66:B236),,)</f>
        <v>0</v>
      </c>
      <c r="C237" s="88">
        <f t="shared" si="63"/>
        <v>0</v>
      </c>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47"/>
      <c r="EO237" s="47"/>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c r="FL237" s="47"/>
      <c r="FM237" s="47"/>
      <c r="FN237" s="47"/>
      <c r="FO237" s="47"/>
      <c r="FP237" s="47"/>
      <c r="FQ237" s="47"/>
      <c r="FR237" s="47"/>
      <c r="FS237" s="50">
        <f>IF(FT$63&gt;$C$17,0,-FS$53*(12/$C$63))</f>
        <v>0</v>
      </c>
      <c r="FT237" s="50">
        <f>IF(FT$63&lt;=$C$17,($C$34*FT$59*$B237/$C$63)*(IF(COUNTA($D237:FS237)*(12/$C$63)&lt;=$C$9,0,1)),0)+IF(FU$63=$C$17,0,IF(FT$63=$C$17,$B237*(FT$60),0))</f>
        <v>0</v>
      </c>
      <c r="FU237" s="50">
        <f>IF(FU$63&lt;=$C$17,($C$34*FU$59*$B237/$C$63)*(IF(COUNTA($D237:FT237)*(12/$C$63)&lt;=$C$9,0,1)),0)+IF(FV$63=$C$17,0,IF(FU$63=$C$17,$B237*(FU$60),0))</f>
        <v>0</v>
      </c>
      <c r="FV237" s="50">
        <f>IF(FV$63&lt;=$C$17,($C$34*FV$59*$B237/$C$63)*(IF(COUNTA($D237:FU237)*(12/$C$63)&lt;=$C$9,0,1)),0)+IF(FW$63=$C$17,0,IF(FV$63=$C$17,$B237*(FV$60),0))</f>
        <v>0</v>
      </c>
      <c r="FW237" s="50">
        <f>IF(FW$63&lt;=$C$17,($C$34*FW$59*$B237/$C$63)*(IF(COUNTA($D237:FV237)*(12/$C$63)&lt;=$C$9,0,1)),0)+IF(FX$63=$C$17,0,IF(FW$63=$C$17,$B237*(FW$60),0))</f>
        <v>0</v>
      </c>
      <c r="FX237" s="50">
        <f>IF(FX$63&lt;=$C$17,($C$34*FX$59*$B237/$C$63)*(IF(COUNTA($D237:FW237)*(12/$C$63)&lt;=$C$9,0,1)),0)+IF(FY$63=$C$17,0,IF(FX$63=$C$17,$B237*(FX$60),0))</f>
        <v>0</v>
      </c>
      <c r="FY237" s="50">
        <f>IF(FY$63&lt;=$C$17,($C$34*FY$59*$B237/$C$63)*(IF(COUNTA($D237:FX237)*(12/$C$63)&lt;=$C$9,0,1)),0)+IF(FZ$63=$C$17,0,IF(FY$63=$C$17,$B237*(FY$60),0))</f>
        <v>0</v>
      </c>
      <c r="FZ237" s="50">
        <f>IF(FZ$63&lt;=$C$17,($C$34*FZ$59*$B237/$C$63)*(IF(COUNTA($D237:FY237)*(12/$C$63)&lt;=$C$9,0,1)),0)+IF(GA$63=$C$17,0,IF(FZ$63=$C$17,$B237*(FZ$60),0))</f>
        <v>0</v>
      </c>
      <c r="GA237" s="50">
        <f>IF(GA$63&lt;=$C$17,($C$34*GA$59*$B237/$C$63)*(IF(COUNTA($D237:FZ237)*(12/$C$63)&lt;=$C$9,0,1)),0)+IF(GB$63=$C$17,0,IF(GA$63=$C$17,$B237*(GA$60),0))</f>
        <v>0</v>
      </c>
      <c r="GB237" s="50">
        <f>IF(GB$63&lt;=$C$17,($C$34*GB$59*$B237/$C$63)*(IF(COUNTA($D237:GA237)*(12/$C$63)&lt;=$C$9,0,1)),0)+IF(GC$63=$C$17,0,IF(GB$63=$C$17,$B237*(GB$60),0))</f>
        <v>0</v>
      </c>
      <c r="GC237" s="50">
        <f>IF(GC$63&lt;=$C$17,($C$34*GC$59*$B237/$C$63)*(IF(COUNTA($D237:GB237)*(12/$C$63)&lt;=$C$9,0,1)),0)+IF(GD$63=$C$17,0,IF(GC$63=$C$17,$B237*(GC$60),0))</f>
        <v>0</v>
      </c>
      <c r="GD237" s="50">
        <f>IF(GD$63&lt;=$C$17,($C$34*GD$59*$B237/$C$63)*(IF(COUNTA($D237:GC237)*(12/$C$63)&lt;=$C$9,0,1)),0)+IF(GE$63=$C$17,0,IF(GD$63=$C$17,$B237*(GD$60),0))</f>
        <v>0</v>
      </c>
      <c r="GE237" s="50">
        <f>IF(GE$63&lt;=$C$17,($C$34*GE$59*$B237/$C$63)*(IF(COUNTA($D237:GD237)*(12/$C$63)&lt;=$C$9,0,1)),0)+IF(GF$63=$C$17,0,IF(GE$63=$C$17,$B237*(GE$60),0))</f>
        <v>0</v>
      </c>
      <c r="GF237" s="50">
        <f>IF(GF$63&lt;=$C$17,($C$34*GF$59*$B237/$C$63)*(IF(COUNTA($D237:GE237)*(12/$C$63)&lt;=$C$9,0,1)),0)+IF(GG$63=$C$17,0,IF(GF$63=$C$17,$B237*(GF$60),0))</f>
        <v>0</v>
      </c>
      <c r="GG237" s="50">
        <f>IF(GG$63&lt;=$C$17,($C$34*GG$59*$B237/$C$63)*(IF(COUNTA($D237:GF237)*(12/$C$63)&lt;=$C$9,0,1)),0)+IF(GH$63=$C$17,0,IF(GG$63=$C$17,$B237*(GG$60),0))</f>
        <v>0</v>
      </c>
      <c r="GH237" s="50">
        <f>IF(GH$63&lt;=$C$17,($C$34*GH$59*$B237/$C$63)*(IF(COUNTA($D237:GG237)*(12/$C$63)&lt;=$C$9,0,1)),0)+IF(GI$63=$C$17,0,IF(GH$63=$C$17,$B237*(GH$60),0))</f>
        <v>0</v>
      </c>
      <c r="GI237" s="50">
        <f>IF(GI$63&lt;=$C$17,($C$34*GI$59*$B237/$C$63)*(IF(COUNTA($D237:GH237)*(12/$C$63)&lt;=$C$9,0,1)),0)+IF(GJ$63=$C$17,0,IF(GI$63=$C$17,$B237*(GI$60),0))</f>
        <v>0</v>
      </c>
      <c r="GJ237" s="50">
        <f>IF(GJ$63&lt;=$C$17,($C$34*GJ$59*$B237/$C$63)*(IF(COUNTA($D237:GI237)*(12/$C$63)&lt;=$C$9,0,1)),0)+IF(GK$63=$C$17,0,IF(GJ$63=$C$17,$B237*(GJ$60),0))</f>
        <v>0</v>
      </c>
      <c r="GK237" s="50">
        <f>IF(GK$63&lt;=$C$17,($C$34*GK$59*$B237/$C$63)*(IF(COUNTA($D237:GJ237)*(12/$C$63)&lt;=$C$9,0,1)),0)+IF(GL$63=$C$17,0,IF(GK$63=$C$17,$B237*(GK$60),0))</f>
        <v>0</v>
      </c>
      <c r="GL237" s="50">
        <f>IF(GL$63&lt;=$C$17,($C$34*GL$59*$B237/$C$63)*(IF(COUNTA($D237:GK237)*(12/$C$63)&lt;=$C$9,0,1)),0)+IF(GM$63=$C$17,0,IF(GL$63=$C$17,$B237*(GL$60),0))</f>
        <v>0</v>
      </c>
      <c r="GM237" s="50">
        <f>IF(GM$63&lt;=$C$17,($C$34*GM$59*$B237/$C$63)*(IF(COUNTA($D237:GL237)*(12/$C$63)&lt;=$C$9,0,1)),0)+IF(GN$63=$C$17,0,IF(GM$63=$C$17,$B237*(GM$60),0))</f>
        <v>0</v>
      </c>
      <c r="GN237" s="50">
        <f>IF(GN$63&lt;=$C$17,($C$34*GN$59*$B237/$C$63)*(IF(COUNTA($D237:GM237)*(12/$C$63)&lt;=$C$9,0,1)),0)+IF(GO$63=$C$17,0,IF(GN$63=$C$17,$B237*(GN$60),0))</f>
        <v>0</v>
      </c>
      <c r="GO237" s="50">
        <f>IF(GO$63&lt;=$C$17,($C$34*GO$59*$B237/$C$63)*(IF(COUNTA($D237:GN237)*(12/$C$63)&lt;=$C$9,0,1)),0)+IF(GP$63=$C$17,0,IF(GO$63=$C$17,$B237*(GO$60),0))</f>
        <v>0</v>
      </c>
      <c r="GP237" s="50">
        <f>IF(GP$63&lt;=$C$17,($C$34*GP$59*$B237/$C$63)*(IF(COUNTA($D237:GO237)*(12/$C$63)&lt;=$C$9,0,1)),0)+IF(GQ$63=$C$17,0,IF(GP$63=$C$17,$B237*(GP$60),0))</f>
        <v>0</v>
      </c>
      <c r="GQ237" s="50">
        <f>IF(GQ$63&lt;=$C$17,($C$34*GQ$59*$B237/$C$63)*(IF(COUNTA($D237:GP237)*(12/$C$63)&lt;=$C$9,0,1)),0)+IF(GR$63=$C$17,0,IF(GQ$63=$C$17,$B237*(GQ$60),0))</f>
        <v>0</v>
      </c>
      <c r="GR237" s="50">
        <f>IF(GR$63&lt;=$C$17,($C$34*GR$59*$B237/$C$63)*(IF(COUNTA($D237:GQ237)*(12/$C$63)&lt;=$C$9,0,1)),0)+IF(GS$63=$C$17,0,IF(GR$63=$C$17,$B237*(GR$60),0))</f>
        <v>0</v>
      </c>
      <c r="GS237" s="50">
        <f>IF(GS$63&lt;=$C$17,($C$34*GS$59*$B237/$C$63)*(IF(COUNTA($D237:GR237)*(12/$C$63)&lt;=$C$9,0,1)),0)+IF(GT$63=$C$17,0,IF(GS$63=$C$17,$B237*(GS$60),0))</f>
        <v>0</v>
      </c>
      <c r="GT237" s="50">
        <f>IF(GT$63&lt;=$C$17,($C$34*GT$59*$B237/$C$63)*(IF(COUNTA($D237:GS237)*(12/$C$63)&lt;=$C$9,0,1)),0)+IF(GU$63=$C$17,0,IF(GT$63=$C$17,$B237*(GT$60),0))</f>
        <v>0</v>
      </c>
      <c r="GU237" s="50">
        <f>IF(GU$63&lt;=$C$17,($C$34*GU$59*$B237/$C$63)*(IF(COUNTA($D237:GT237)*(12/$C$63)&lt;=$C$9,0,1)),0)+IF(GV$63=$C$17,0,IF(GU$63=$C$17,$B237*(GU$60),0))</f>
        <v>0</v>
      </c>
      <c r="GV237" s="50">
        <f>IF(GV$63&lt;=$C$17,($C$34*GV$59*$B237/$C$63)*(IF(COUNTA($D237:GU237)*(12/$C$63)&lt;=$C$9,0,1)),0)+IF(GW$63=$C$17,0,IF(GV$63=$C$17,$B237*(GV$60),0))</f>
        <v>0</v>
      </c>
      <c r="GW237" s="50">
        <f>IF(GW$63&lt;=$C$17,($C$34*GW$59*$B237/$C$63)*(IF(COUNTA($D237:GV237)*(12/$C$63)&lt;=$C$9,0,1)),0)+IF(GX$63=$C$17,0,IF(GW$63=$C$17,$B237*(GW$60),0))</f>
        <v>0</v>
      </c>
      <c r="GX237" s="50">
        <f>IF(GX$63&lt;=$C$17,($C$34*GX$59*$B237/$C$63)*(IF(COUNTA($D237:GW237)*(12/$C$63)&lt;=$C$9,0,1)),0)+IF(GY$63=$C$17,0,IF(GX$63=$C$17,$B237*(GX$60),0))</f>
        <v>0</v>
      </c>
      <c r="GY237" s="50">
        <f>IF(GY$63&lt;=$C$17,($C$34*GY$59*$B237/$C$63)*(IF(COUNTA($D237:GX237)*(12/$C$63)&lt;=$C$9,0,1)),0)+IF(GZ$63=$C$17,0,IF(GY$63=$C$17,$B237*(GY$60),0))</f>
        <v>0</v>
      </c>
      <c r="GZ237" s="50">
        <f>IF(GZ$63&lt;=$C$17,($C$34*GZ$59*$B237/$C$63)*(IF(COUNTA($D237:GY237)*(12/$C$63)&lt;=$C$9,0,1)),0)+IF(HA$63=$C$17,0,IF(GZ$63=$C$17,$B237*(GZ$60),0))</f>
        <v>0</v>
      </c>
      <c r="HA237" s="50">
        <f>IF(HA$63&lt;=$C$17,($C$34*HA$59*$B237/$C$63)*(IF(COUNTA($D237:GZ237)*(12/$C$63)&lt;=$C$9,0,1)),0)+IF(HB$63=$C$17,0,IF(HA$63=$C$17,$B237*(HA$60),0))</f>
        <v>0</v>
      </c>
      <c r="HB237" s="50">
        <f>IF(HB$63&lt;=$C$17,($C$34*HB$59*$B237/$C$63)*(IF(COUNTA($D237:HA237)*(12/$C$63)&lt;=$C$9,0,1)),0)+IF(HC$63=$C$17,0,IF(HB$63=$C$17,$B237*(HB$60),0))</f>
        <v>0</v>
      </c>
      <c r="HC237" s="50">
        <f>IF(HC$63&lt;=$C$17,($C$34*HC$59*$B237/$C$63)*(IF(COUNTA($D237:HB237)*(12/$C$63)&lt;=$C$9,0,1)),0)+IF(HD$63=$C$17,0,IF(HC$63=$C$17,$B237*(HC$60),0))</f>
        <v>0</v>
      </c>
      <c r="HD237" s="50">
        <f>IF(HD$63&lt;=$C$17,($C$34*HD$59*$B237/$C$63)*(IF(COUNTA($D237:HC237)*(12/$C$63)&lt;=$C$9,0,1)),0)+IF(HE$63=$C$17,0,IF(HD$63=$C$17,$B237*(HD$60),0))</f>
        <v>0</v>
      </c>
      <c r="HE237" s="50">
        <f>IF(HE$63&lt;=$C$17,($C$34*HE$59*$B237/$C$63)*(IF(COUNTA($D237:HD237)*(12/$C$63)&lt;=$C$9,0,1)),0)+IF(HF$63=$C$17,0,IF(HE$63=$C$17,$B237*(HE$60),0))</f>
        <v>0</v>
      </c>
      <c r="HF237" s="50">
        <f>IF(HF$63&lt;=$C$17,($C$34*HF$59*$B237/$C$63)*(IF(COUNTA($D237:HE237)*(12/$C$63)&lt;=$C$9,0,1)),0)+IF(HG$63=$C$17,0,IF(HF$63=$C$17,$B237*(HF$60),0))</f>
        <v>0</v>
      </c>
      <c r="HG237" s="50">
        <f>IF(HG$63&lt;=$C$17,($C$34*HG$59*$B237/$C$63)*(IF(COUNTA($D237:HF237)*(12/$C$63)&lt;=$C$9,0,1)),0)+IF(HH$63=$C$17,0,IF(HG$63=$C$17,$B237*(HG$60),0))</f>
        <v>0</v>
      </c>
      <c r="HH237" s="50">
        <f>IF(HH$63&lt;=$C$17,($C$34*HH$59*$B237/$C$63)*(IF(COUNTA($D237:HG237)*(12/$C$63)&lt;=$C$9,0,1)),0)+IF(HI$63=$C$17,0,IF(HH$63=$C$17,$B237*(HH$60),0))</f>
        <v>0</v>
      </c>
      <c r="HI237" s="50">
        <f>IF(HI$63&lt;=$C$17,($C$34*HI$59*$B237/$C$63)*(IF(COUNTA($D237:HH237)*(12/$C$63)&lt;=$C$9,0,1)),0)+IF(HJ$63=$C$17,0,IF(HI$63=$C$17,$B237*(HI$60),0))</f>
        <v>0</v>
      </c>
      <c r="HJ237" s="50">
        <f>IF(HJ$63&lt;=$C$17,($C$34*HJ$59*$B237/$C$63)*(IF(COUNTA($D237:HI237)*(12/$C$63)&lt;=$C$9,0,1)),0)+IF(HK$63=$C$17,0,IF(HJ$63=$C$17,$B237*(HJ$60),0))</f>
        <v>0</v>
      </c>
      <c r="HK237" s="50">
        <f>IF(HK$63&lt;=$C$17,($C$34*HK$59*$B237/$C$63)*(IF(COUNTA($D237:HJ237)*(12/$C$63)&lt;=$C$9,0,1)),0)+IF(HL$63=$C$17,0,IF(HK$63=$C$17,$B237*(HK$60),0))</f>
        <v>0</v>
      </c>
      <c r="HL237" s="50">
        <f>IF(HL$63&lt;=$C$17,($C$34*HL$59*$B237/$C$63)*(IF(COUNTA($D237:HK237)*(12/$C$63)&lt;=$C$9,0,1)),0)+IF(HM$63=$C$17,0,IF(HL$63=$C$17,$B237*(HL$60),0))</f>
        <v>0</v>
      </c>
      <c r="HM237" s="50">
        <f>IF(HM$63&lt;=$C$17,($C$34*HM$59*$B237/$C$63)*(IF(COUNTA($D237:HL237)*(12/$C$63)&lt;=$C$9,0,1)),0)+IF(HN$63=$C$17,0,IF(HM$63=$C$17,$B237*(HM$60),0))</f>
        <v>0</v>
      </c>
      <c r="HN237" s="50">
        <f>IF(HN$63&lt;=$C$17,($C$34*HN$59*$B237/$C$63)*(IF(COUNTA($D237:HM237)*(12/$C$63)&lt;=$C$9,0,1)),0)+IF(HO$63=$C$17,0,IF(HN$63=$C$17,$B237*(HN$60),0))</f>
        <v>0</v>
      </c>
      <c r="HO237" s="50">
        <f>IF(HO$63&lt;=$C$17,($C$34*HO$59*$B237/$C$63)*(IF(COUNTA($D237:HN237)*(12/$C$63)&lt;=$C$9,0,1)),0)+IF(HP$63=$C$17,0,IF(HO$63=$C$17,$B237*(HO$60),0))</f>
        <v>0</v>
      </c>
      <c r="HP237" s="50">
        <f>IF(HP$63&lt;=$C$17,($C$34*HP$59*$B237/$C$63)*(IF(COUNTA($D237:HO237)*(12/$C$63)&lt;=$C$9,0,1)),0)+IF(HQ$63=$C$17,0,IF(HP$63=$C$17,$B237*(HP$60),0))</f>
        <v>0</v>
      </c>
      <c r="HQ237" s="50">
        <f>IF(HQ$63&lt;=$C$17,($C$34*HQ$59*$B237/$C$63)*(IF(COUNTA($D237:HP237)*(12/$C$63)&lt;=$C$9,0,1)),0)+IF(HR$63=$C$17,0,IF(HQ$63=$C$17,$B237*(HQ$60),0))</f>
        <v>0</v>
      </c>
      <c r="HR237" s="50">
        <f>IF(HR$63&lt;=$C$17,($C$34*HR$59*$B237/$C$63)*(IF(COUNTA($D237:HQ237)*(12/$C$63)&lt;=$C$9,0,1)),0)+IF(HS$63=$C$17,0,IF(HR$63=$C$17,$B237*(HR$60),0))</f>
        <v>0</v>
      </c>
      <c r="HS237" s="50">
        <f>IF(HS$63&lt;=$C$17,($C$34*HS$59*$B237/$C$63)*(IF(COUNTA($D237:HR237)*(12/$C$63)&lt;=$C$9,0,1)),0)+IF(HT$63=$C$17,0,IF(HS$63=$C$17,$B237*(HS$60),0))</f>
        <v>0</v>
      </c>
      <c r="HT237" s="50">
        <f>IF(HT$63&lt;=$C$17,($C$34*HT$59*$B237/$C$63)*(IF(COUNTA($D237:HS237)*(12/$C$63)&lt;=$C$9,0,1)),0)+IF(HU$63=$C$17,0,IF(HT$63=$C$17,$B237*(HT$60),0))</f>
        <v>0</v>
      </c>
      <c r="HU237" s="50">
        <f>IF(HU$63&lt;=$C$17,($C$34*HU$59*$B237/$C$63)*(IF(COUNTA($D237:HT237)*(12/$C$63)&lt;=$C$9,0,1)),0)+IF(HV$63=$C$17,0,IF(HU$63=$C$17,$B237*(HU$60),0))</f>
        <v>0</v>
      </c>
      <c r="HV237" s="50">
        <f>IF(HV$63&lt;=$C$17,($C$34*HV$59*$B237/$C$63)*(IF(COUNTA($D237:HU237)*(12/$C$63)&lt;=$C$9,0,1)),0)+IF(HW$63=$C$17,0,IF(HV$63=$C$17,$B237*(HV$60),0))</f>
        <v>0</v>
      </c>
      <c r="HW237" s="50">
        <f>IF(HW$63&lt;=$C$17,($C$34*HW$59*$B237/$C$63)*(IF(COUNTA($D237:HV237)*(12/$C$63)&lt;=$C$9,0,1)),0)+IF(HX$63=$C$17,0,IF(HW$63=$C$17,$B237*(HW$60),0))</f>
        <v>0</v>
      </c>
      <c r="HX237" s="50">
        <f>IF(HX$63&lt;=$C$17,($C$34*HX$59*$B237/$C$63)*(IF(COUNTA($D237:HW237)*(12/$C$63)&lt;=$C$9,0,1)),0)+IF(HY$63=$C$17,0,IF(HX$63=$C$17,$B237*(HX$60),0))</f>
        <v>0</v>
      </c>
      <c r="HY237" s="50">
        <f>IF(HY$63&lt;=$C$17,($C$34*HY$59*$B237/$C$63)*(IF(COUNTA($D237:HX237)*(12/$C$63)&lt;=$C$9,0,1)),0)+IF(HZ$63=$C$17,0,IF(HY$63=$C$17,$B237*(HY$60),0))</f>
        <v>0</v>
      </c>
      <c r="HZ237" s="50">
        <f>IF(HZ$63&lt;=$C$17,($C$34*HZ$59*$B237/$C$63)*(IF(COUNTA($D237:HY237)*(12/$C$63)&lt;=$C$9,0,1)),0)+IF(IA$63=$C$17,0,IF(HZ$63=$C$17,$B237*(HZ$60),0))</f>
        <v>0</v>
      </c>
      <c r="IA237" s="50">
        <f>IF(IA$63&lt;=$C$17,($C$34*IA$59*$B237/$C$63)*(IF(COUNTA($D237:HZ237)*(12/$C$63)&lt;=$C$9,0,1)),0)+IF(IB$63=$C$17,0,IF(IA$63=$C$17,$B237*(IA$60),0))</f>
        <v>0</v>
      </c>
      <c r="IB237" s="50">
        <f>IF(IB$63&lt;=$C$17,($C$34*IB$59*$B237/$C$63)*(IF(COUNTA($D237:IA237)*(12/$C$63)&lt;=$C$9,0,1)),0)+IF(IC$63=$C$17,0,IF(IB$63=$C$17,$B237*(IB$60),0))</f>
        <v>0</v>
      </c>
      <c r="IC237" s="50">
        <f>IF(IC$63&lt;=$C$17,($C$34*IC$59*$B237/$C$63)*(IF(COUNTA($D237:IB237)*(12/$C$63)&lt;=$C$9,0,1)),0)+IF(ID$63=$C$17,0,IF(IC$63=$C$17,$B237*(IC$60),0))</f>
        <v>0</v>
      </c>
      <c r="ID237" s="50">
        <f>IF(ID$63&lt;=$C$17,($C$34*ID$59*$B237/$C$63)*(IF(COUNTA($D237:IC237)*(12/$C$63)&lt;=$C$9,0,1)),0)+IF(IE$63=$C$17,0,IF(ID$63=$C$17,$B237*(ID$60),0))</f>
        <v>0</v>
      </c>
      <c r="IE237" s="50">
        <f>IF(IE$63&lt;=$C$17,($C$34*IE$59*$B237/$C$63)*(IF(COUNTA($D237:ID237)*(12/$C$63)&lt;=$C$9,0,1)),0)+IF(IF$63=$C$17,0,IF(IE$63=$C$17,$B237*(IE$60),0))</f>
        <v>0</v>
      </c>
      <c r="IF237" s="50">
        <f>IF(IF$63&lt;=$C$17,($C$34*IF$59*$B237/$C$63)*(IF(COUNTA($D237:IE237)*(12/$C$63)&lt;=$C$9,0,1)),0)+IF(IG$63=$C$17,0,IF(IF$63=$C$17,$B237*(IF$60),0))</f>
        <v>0</v>
      </c>
      <c r="IG237" s="50">
        <f>IF(IG$63&lt;=$C$17,($C$34*IG$59*$B237/$C$63)*(IF(COUNTA($D237:IF237)*(12/$C$63)&lt;=$C$9,0,1)),0)+IF(IH$63=$C$17,0,IF(IG$63=$C$17,$B237*(IG$60),0))</f>
        <v>0</v>
      </c>
      <c r="IH237" s="50">
        <f>IF(IH$63&lt;=$C$17,($C$34*IH$59*$B237/$C$63)*(IF(COUNTA($D237:IG237)*(12/$C$63)&lt;=$C$9,0,1)),0)+IF(II$63=$C$17,0,IF(IH$63=$C$17,$B237*(IH$60),0))</f>
        <v>0</v>
      </c>
      <c r="II237" s="50">
        <f>IF(II$63&lt;=$C$17,($C$34*II$59*$B237/$C$63)*(IF(COUNTA($D237:IH237)*(12/$C$63)&lt;=$C$9,0,1)),0)+IF(IJ$63=$C$17,0,IF(II$63=$C$17,$B237*(II$60),0))</f>
        <v>0</v>
      </c>
      <c r="IJ237" s="50">
        <f>IF(IJ$63&lt;=$C$17,($C$34*IJ$59*$B237/$C$63)*(IF(COUNTA($D237:II237)*(12/$C$63)&lt;=$C$9,0,1)),0)+IF(IK$63=$C$17,0,IF(IJ$63=$C$17,$B237*(IJ$60),0))</f>
        <v>0</v>
      </c>
      <c r="IK237" s="50">
        <f>IF(IK$63&lt;=$C$17,($C$34*IK$59*$B237/$C$63)*(IF(COUNTA($D237:IJ237)*(12/$C$63)&lt;=$C$9,0,1)),0)+IF(IL$63=$C$17,0,IF(IK$63=$C$17,$B237*(IK$60),0))</f>
        <v>0</v>
      </c>
      <c r="IL237" s="50">
        <f>IF(IL$63&lt;=$C$17,($C$34*IL$59*$B237/$C$63)*(IF(COUNTA($D237:IK237)*(12/$C$63)&lt;=$C$9,0,1)),0)+IF(IM$63=$C$17,0,IF(IL$63=$C$17,$B237*(IL$60),0))</f>
        <v>0</v>
      </c>
      <c r="IM237" s="50">
        <f>IF(IM$63&lt;=$C$17,($C$34*IM$59*$B237/$C$63)*(IF(COUNTA($D237:IL237)*(12/$C$63)&lt;=$C$9,0,1)),0)+IF(IN$63=$C$17,0,IF(IM$63=$C$17,$B237*(IM$60),0))</f>
        <v>0</v>
      </c>
      <c r="IN237" s="50">
        <f>IF(IN$63&lt;=$C$17,($C$34*IN$59*$B237/$C$63)*(IF(COUNTA($D237:IM237)*(12/$C$63)&lt;=$C$9,0,1)),0)+IF(IO$63=$C$17,0,IF(IN$63=$C$17,$B237*(IN$60),0))</f>
        <v>0</v>
      </c>
      <c r="IO237" s="50">
        <f>IF(IO$63&lt;=$C$17,($C$34*IO$59*$B237/$C$63)*(IF(COUNTA($D237:IN237)*(12/$C$63)&lt;=$C$9,0,1)),0)+IF(IP$63=$C$17,0,IF(IO$63=$C$17,$B237*(IO$60),0))</f>
        <v>0</v>
      </c>
      <c r="IP237" s="50">
        <f>IF(IP$63&lt;=$C$17,($C$34*IP$59*$B237/$C$63)*(IF(COUNTA($D237:IO237)*(12/$C$63)&lt;=$C$9,0,1)),0)+IF(IQ$63=$C$17,0,IF(IP$63=$C$17,$B237*(IP$60),0))</f>
        <v>0</v>
      </c>
      <c r="IQ237" s="50">
        <f>IF(IQ$63&lt;=$C$17,($C$34*IQ$59*$B237/$C$63)*(IF(COUNTA($D237:IP237)*(12/$C$63)&lt;=$C$9,0,1)),0)+IF(IR$63=$C$17,0,IF(IQ$63=$C$17,$B237*(IQ$60),0))</f>
        <v>0</v>
      </c>
      <c r="IR237" s="50">
        <f>IF(IR$63&lt;=$C$17,($C$34*IR$59*$B237/$C$63)*(IF(COUNTA($D237:IQ237)*(12/$C$63)&lt;=$C$9,0,1)),0)+IF(IS$63=$C$17,0,IF(IR$63=$C$17,$B237*(IR$60),0))</f>
        <v>0</v>
      </c>
      <c r="IS237" s="50">
        <f>IF(IS$63&lt;=$C$17,($C$34*IS$59*$B237/$C$63)*(IF(COUNTA($D237:IR237)*(12/$C$63)&lt;=$C$9,0,1)),0)+IF(IT$63=$C$17,0,IF(IS$63=$C$17,$B237*(IS$60),0))</f>
        <v>0</v>
      </c>
      <c r="IT237" s="50">
        <f>IF(IT$63&lt;=$C$17,($C$34*IT$59*$B237/$C$63)*(IF(COUNTA($D237:IS237)*(12/$C$63)&lt;=$C$9,0,1)),0)+IF(IU$63=$C$17,0,IF(IT$63=$C$17,$B237*(IT$60),0))</f>
        <v>0</v>
      </c>
      <c r="IU237" s="50">
        <f>IF(IU$63&lt;=$C$17,($C$34*IU$59*$B237/$C$63)*(IF(COUNTA($D237:IT237)*(12/$C$63)&lt;=$C$9,0,1)),0)+IF(IV$63=$C$17,0,IF(IU$63=$C$17,$B237*(IU$60),0))</f>
        <v>0</v>
      </c>
      <c r="IV237" s="50">
        <f>IF(IV$63&lt;=$C$17,($C$34*IV$59*$B237/$C$63)*(IF(COUNTA($D237:IU237)*(12/$C$63)&lt;=$C$9,0,1)),0)+IF(IW$63=$C$17,0,IF(IV$63=$C$17,$B237*(IV$60),0))</f>
        <v>0</v>
      </c>
      <c r="IW237" s="50">
        <f>IF(IW$63&lt;=$C$17,($C$34*IW$59*$B237/$C$63)*(IF(COUNTA($D237:IV237)*(12/$C$63)&lt;=$C$9,0,1)),0)+IF(IX$63=$C$17,0,IF(IW$63=$C$17,$B237*(IW$60),0))</f>
        <v>0</v>
      </c>
      <c r="IX237" s="50"/>
      <c r="IY237" s="50"/>
      <c r="IZ237" s="50"/>
      <c r="JA237" s="50"/>
      <c r="JB237" s="50"/>
      <c r="JC237" s="50"/>
      <c r="JD237" s="50"/>
      <c r="JE237" s="50"/>
      <c r="JF237" s="50"/>
      <c r="JG237" s="50"/>
      <c r="JH237" s="50"/>
      <c r="JI237" s="50"/>
      <c r="JJ237" s="50"/>
      <c r="JK237" s="50"/>
      <c r="JL237" s="50"/>
      <c r="JM237" s="50"/>
      <c r="JN237" s="50"/>
      <c r="JO237" s="50"/>
      <c r="JP237" s="50"/>
      <c r="JQ237" s="50"/>
      <c r="JR237" s="50"/>
      <c r="JS237" s="50"/>
      <c r="JT237" s="50"/>
      <c r="JU237" s="50"/>
      <c r="JV237" s="50"/>
      <c r="JW237" s="50"/>
      <c r="JX237" s="50"/>
      <c r="JY237" s="50"/>
      <c r="JZ237" s="50"/>
      <c r="KA237" s="50"/>
      <c r="KB237" s="50"/>
      <c r="KC237" s="50"/>
      <c r="KD237" s="50"/>
      <c r="KE237" s="50"/>
      <c r="KF237" s="50"/>
      <c r="KG237" s="50"/>
      <c r="KH237" s="50"/>
      <c r="KI237" s="50"/>
      <c r="KJ237" s="50"/>
      <c r="KK237" s="50"/>
      <c r="KL237" s="50"/>
      <c r="KM237" s="50"/>
      <c r="KN237" s="50"/>
      <c r="KO237" s="50"/>
      <c r="KP237" s="50"/>
      <c r="KQ237" s="50"/>
      <c r="KR237" s="50"/>
      <c r="KS237" s="50"/>
      <c r="KT237" s="50"/>
      <c r="KU237" s="50"/>
      <c r="KV237" s="50"/>
      <c r="KW237" s="50"/>
      <c r="KX237" s="50"/>
      <c r="KY237" s="50"/>
      <c r="KZ237" s="50"/>
      <c r="LA237" s="50"/>
      <c r="LB237" s="50"/>
      <c r="LC237" s="50"/>
      <c r="LD237" s="50"/>
      <c r="LE237" s="50"/>
      <c r="LF237" s="50"/>
      <c r="LG237" s="50"/>
      <c r="LH237" s="50"/>
      <c r="LI237" s="50"/>
      <c r="LJ237" s="50"/>
      <c r="LK237" s="50"/>
      <c r="LL237" s="50"/>
      <c r="LM237" s="50"/>
      <c r="LN237" s="50"/>
      <c r="LO237" s="50"/>
      <c r="LP237" s="50"/>
      <c r="LQ237" s="50"/>
      <c r="LR237" s="50"/>
      <c r="LS237" s="50"/>
      <c r="LT237" s="50"/>
      <c r="LU237" s="50"/>
      <c r="LV237" s="50"/>
      <c r="LW237" s="50"/>
      <c r="LX237" s="50"/>
      <c r="LY237" s="50"/>
      <c r="LZ237" s="50"/>
      <c r="MA237" s="50"/>
      <c r="MB237" s="50"/>
      <c r="MC237" s="50"/>
      <c r="MD237" s="50"/>
      <c r="ME237" s="50"/>
      <c r="MF237" s="50"/>
      <c r="MG237" s="50"/>
      <c r="MH237" s="50"/>
      <c r="MI237" s="50"/>
      <c r="MJ237" s="50"/>
      <c r="MK237" s="50"/>
      <c r="ML237" s="50"/>
      <c r="MM237" s="50"/>
      <c r="MN237" s="50"/>
      <c r="MO237" s="50"/>
      <c r="MP237" s="50"/>
      <c r="MQ237" s="50"/>
      <c r="MR237" s="50"/>
      <c r="MS237" s="50"/>
      <c r="MT237" s="50"/>
      <c r="MU237" s="50"/>
      <c r="MV237" s="50"/>
      <c r="MW237" s="50"/>
      <c r="MX237" s="50"/>
      <c r="MY237" s="50"/>
      <c r="MZ237" s="50"/>
      <c r="NA237" s="50"/>
      <c r="NB237" s="50"/>
      <c r="NC237" s="50"/>
      <c r="ND237" s="50"/>
      <c r="NE237" s="50"/>
      <c r="NF237" s="50"/>
      <c r="NG237" s="50"/>
      <c r="NH237" s="50"/>
      <c r="NI237" s="50"/>
      <c r="NJ237" s="50"/>
      <c r="NK237" s="50"/>
      <c r="NL237" s="50"/>
      <c r="NM237" s="50"/>
      <c r="NN237" s="50"/>
      <c r="NO237" s="50"/>
      <c r="NP237" s="50"/>
      <c r="NQ237" s="50"/>
      <c r="NR237" s="50"/>
      <c r="NS237" s="50"/>
      <c r="NT237" s="50"/>
      <c r="NU237" s="50"/>
    </row>
    <row r="238" spans="1:385" outlineLevel="1" x14ac:dyDescent="0.25">
      <c r="A238" s="2" t="s">
        <v>55</v>
      </c>
      <c r="B238" s="79">
        <f ca="1">+OFFSET($D$52,0,COUNTA($B$66:B237),,)</f>
        <v>0</v>
      </c>
      <c r="C238" s="88">
        <f t="shared" si="63"/>
        <v>0</v>
      </c>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47"/>
      <c r="EJ238" s="47"/>
      <c r="EK238" s="47"/>
      <c r="EL238" s="47"/>
      <c r="EM238" s="47"/>
      <c r="EN238" s="47"/>
      <c r="EO238" s="47"/>
      <c r="EP238" s="47"/>
      <c r="EQ238" s="47"/>
      <c r="ER238" s="47"/>
      <c r="ES238" s="47"/>
      <c r="ET238" s="47"/>
      <c r="EU238" s="47"/>
      <c r="EV238" s="47"/>
      <c r="EW238" s="47"/>
      <c r="EX238" s="47"/>
      <c r="EY238" s="47"/>
      <c r="EZ238" s="47"/>
      <c r="FA238" s="47"/>
      <c r="FB238" s="47"/>
      <c r="FC238" s="47"/>
      <c r="FD238" s="47"/>
      <c r="FE238" s="47"/>
      <c r="FF238" s="47"/>
      <c r="FG238" s="47"/>
      <c r="FH238" s="47"/>
      <c r="FI238" s="47"/>
      <c r="FJ238" s="47"/>
      <c r="FK238" s="47"/>
      <c r="FL238" s="47"/>
      <c r="FM238" s="47"/>
      <c r="FN238" s="47"/>
      <c r="FO238" s="47"/>
      <c r="FP238" s="47"/>
      <c r="FQ238" s="47"/>
      <c r="FR238" s="47"/>
      <c r="FS238" s="47"/>
      <c r="FT238" s="50">
        <f>IF(FU$63&gt;$C$17,0,-FT$53*(12/$C$63))</f>
        <v>0</v>
      </c>
      <c r="FU238" s="50">
        <f>IF(FU$63&lt;=$C$17,($C$34*FU$59*$B238/$C$63)*(IF(COUNTA($D238:FT238)*(12/$C$63)&lt;=$C$9,0,1)),0)+IF(FV$63=$C$17,0,IF(FU$63=$C$17,$B238*(FU$60),0))</f>
        <v>0</v>
      </c>
      <c r="FV238" s="50">
        <f>IF(FV$63&lt;=$C$17,($C$34*FV$59*$B238/$C$63)*(IF(COUNTA($D238:FU238)*(12/$C$63)&lt;=$C$9,0,1)),0)+IF(FW$63=$C$17,0,IF(FV$63=$C$17,$B238*(FV$60),0))</f>
        <v>0</v>
      </c>
      <c r="FW238" s="50">
        <f>IF(FW$63&lt;=$C$17,($C$34*FW$59*$B238/$C$63)*(IF(COUNTA($D238:FV238)*(12/$C$63)&lt;=$C$9,0,1)),0)+IF(FX$63=$C$17,0,IF(FW$63=$C$17,$B238*(FW$60),0))</f>
        <v>0</v>
      </c>
      <c r="FX238" s="50">
        <f>IF(FX$63&lt;=$C$17,($C$34*FX$59*$B238/$C$63)*(IF(COUNTA($D238:FW238)*(12/$C$63)&lt;=$C$9,0,1)),0)+IF(FY$63=$C$17,0,IF(FX$63=$C$17,$B238*(FX$60),0))</f>
        <v>0</v>
      </c>
      <c r="FY238" s="50">
        <f>IF(FY$63&lt;=$C$17,($C$34*FY$59*$B238/$C$63)*(IF(COUNTA($D238:FX238)*(12/$C$63)&lt;=$C$9,0,1)),0)+IF(FZ$63=$C$17,0,IF(FY$63=$C$17,$B238*(FY$60),0))</f>
        <v>0</v>
      </c>
      <c r="FZ238" s="50">
        <f>IF(FZ$63&lt;=$C$17,($C$34*FZ$59*$B238/$C$63)*(IF(COUNTA($D238:FY238)*(12/$C$63)&lt;=$C$9,0,1)),0)+IF(GA$63=$C$17,0,IF(FZ$63=$C$17,$B238*(FZ$60),0))</f>
        <v>0</v>
      </c>
      <c r="GA238" s="50">
        <f>IF(GA$63&lt;=$C$17,($C$34*GA$59*$B238/$C$63)*(IF(COUNTA($D238:FZ238)*(12/$C$63)&lt;=$C$9,0,1)),0)+IF(GB$63=$C$17,0,IF(GA$63=$C$17,$B238*(GA$60),0))</f>
        <v>0</v>
      </c>
      <c r="GB238" s="50">
        <f>IF(GB$63&lt;=$C$17,($C$34*GB$59*$B238/$C$63)*(IF(COUNTA($D238:GA238)*(12/$C$63)&lt;=$C$9,0,1)),0)+IF(GC$63=$C$17,0,IF(GB$63=$C$17,$B238*(GB$60),0))</f>
        <v>0</v>
      </c>
      <c r="GC238" s="50">
        <f>IF(GC$63&lt;=$C$17,($C$34*GC$59*$B238/$C$63)*(IF(COUNTA($D238:GB238)*(12/$C$63)&lt;=$C$9,0,1)),0)+IF(GD$63=$C$17,0,IF(GC$63=$C$17,$B238*(GC$60),0))</f>
        <v>0</v>
      </c>
      <c r="GD238" s="50">
        <f>IF(GD$63&lt;=$C$17,($C$34*GD$59*$B238/$C$63)*(IF(COUNTA($D238:GC238)*(12/$C$63)&lt;=$C$9,0,1)),0)+IF(GE$63=$C$17,0,IF(GD$63=$C$17,$B238*(GD$60),0))</f>
        <v>0</v>
      </c>
      <c r="GE238" s="50">
        <f>IF(GE$63&lt;=$C$17,($C$34*GE$59*$B238/$C$63)*(IF(COUNTA($D238:GD238)*(12/$C$63)&lt;=$C$9,0,1)),0)+IF(GF$63=$C$17,0,IF(GE$63=$C$17,$B238*(GE$60),0))</f>
        <v>0</v>
      </c>
      <c r="GF238" s="50">
        <f>IF(GF$63&lt;=$C$17,($C$34*GF$59*$B238/$C$63)*(IF(COUNTA($D238:GE238)*(12/$C$63)&lt;=$C$9,0,1)),0)+IF(GG$63=$C$17,0,IF(GF$63=$C$17,$B238*(GF$60),0))</f>
        <v>0</v>
      </c>
      <c r="GG238" s="50">
        <f>IF(GG$63&lt;=$C$17,($C$34*GG$59*$B238/$C$63)*(IF(COUNTA($D238:GF238)*(12/$C$63)&lt;=$C$9,0,1)),0)+IF(GH$63=$C$17,0,IF(GG$63=$C$17,$B238*(GG$60),0))</f>
        <v>0</v>
      </c>
      <c r="GH238" s="50">
        <f>IF(GH$63&lt;=$C$17,($C$34*GH$59*$B238/$C$63)*(IF(COUNTA($D238:GG238)*(12/$C$63)&lt;=$C$9,0,1)),0)+IF(GI$63=$C$17,0,IF(GH$63=$C$17,$B238*(GH$60),0))</f>
        <v>0</v>
      </c>
      <c r="GI238" s="50">
        <f>IF(GI$63&lt;=$C$17,($C$34*GI$59*$B238/$C$63)*(IF(COUNTA($D238:GH238)*(12/$C$63)&lt;=$C$9,0,1)),0)+IF(GJ$63=$C$17,0,IF(GI$63=$C$17,$B238*(GI$60),0))</f>
        <v>0</v>
      </c>
      <c r="GJ238" s="50">
        <f>IF(GJ$63&lt;=$C$17,($C$34*GJ$59*$B238/$C$63)*(IF(COUNTA($D238:GI238)*(12/$C$63)&lt;=$C$9,0,1)),0)+IF(GK$63=$C$17,0,IF(GJ$63=$C$17,$B238*(GJ$60),0))</f>
        <v>0</v>
      </c>
      <c r="GK238" s="50">
        <f>IF(GK$63&lt;=$C$17,($C$34*GK$59*$B238/$C$63)*(IF(COUNTA($D238:GJ238)*(12/$C$63)&lt;=$C$9,0,1)),0)+IF(GL$63=$C$17,0,IF(GK$63=$C$17,$B238*(GK$60),0))</f>
        <v>0</v>
      </c>
      <c r="GL238" s="50">
        <f>IF(GL$63&lt;=$C$17,($C$34*GL$59*$B238/$C$63)*(IF(COUNTA($D238:GK238)*(12/$C$63)&lt;=$C$9,0,1)),0)+IF(GM$63=$C$17,0,IF(GL$63=$C$17,$B238*(GL$60),0))</f>
        <v>0</v>
      </c>
      <c r="GM238" s="50">
        <f>IF(GM$63&lt;=$C$17,($C$34*GM$59*$B238/$C$63)*(IF(COUNTA($D238:GL238)*(12/$C$63)&lt;=$C$9,0,1)),0)+IF(GN$63=$C$17,0,IF(GM$63=$C$17,$B238*(GM$60),0))</f>
        <v>0</v>
      </c>
      <c r="GN238" s="50">
        <f>IF(GN$63&lt;=$C$17,($C$34*GN$59*$B238/$C$63)*(IF(COUNTA($D238:GM238)*(12/$C$63)&lt;=$C$9,0,1)),0)+IF(GO$63=$C$17,0,IF(GN$63=$C$17,$B238*(GN$60),0))</f>
        <v>0</v>
      </c>
      <c r="GO238" s="50">
        <f>IF(GO$63&lt;=$C$17,($C$34*GO$59*$B238/$C$63)*(IF(COUNTA($D238:GN238)*(12/$C$63)&lt;=$C$9,0,1)),0)+IF(GP$63=$C$17,0,IF(GO$63=$C$17,$B238*(GO$60),0))</f>
        <v>0</v>
      </c>
      <c r="GP238" s="50">
        <f>IF(GP$63&lt;=$C$17,($C$34*GP$59*$B238/$C$63)*(IF(COUNTA($D238:GO238)*(12/$C$63)&lt;=$C$9,0,1)),0)+IF(GQ$63=$C$17,0,IF(GP$63=$C$17,$B238*(GP$60),0))</f>
        <v>0</v>
      </c>
      <c r="GQ238" s="50">
        <f>IF(GQ$63&lt;=$C$17,($C$34*GQ$59*$B238/$C$63)*(IF(COUNTA($D238:GP238)*(12/$C$63)&lt;=$C$9,0,1)),0)+IF(GR$63=$C$17,0,IF(GQ$63=$C$17,$B238*(GQ$60),0))</f>
        <v>0</v>
      </c>
      <c r="GR238" s="50">
        <f>IF(GR$63&lt;=$C$17,($C$34*GR$59*$B238/$C$63)*(IF(COUNTA($D238:GQ238)*(12/$C$63)&lt;=$C$9,0,1)),0)+IF(GS$63=$C$17,0,IF(GR$63=$C$17,$B238*(GR$60),0))</f>
        <v>0</v>
      </c>
      <c r="GS238" s="50">
        <f>IF(GS$63&lt;=$C$17,($C$34*GS$59*$B238/$C$63)*(IF(COUNTA($D238:GR238)*(12/$C$63)&lt;=$C$9,0,1)),0)+IF(GT$63=$C$17,0,IF(GS$63=$C$17,$B238*(GS$60),0))</f>
        <v>0</v>
      </c>
      <c r="GT238" s="50">
        <f>IF(GT$63&lt;=$C$17,($C$34*GT$59*$B238/$C$63)*(IF(COUNTA($D238:GS238)*(12/$C$63)&lt;=$C$9,0,1)),0)+IF(GU$63=$C$17,0,IF(GT$63=$C$17,$B238*(GT$60),0))</f>
        <v>0</v>
      </c>
      <c r="GU238" s="50">
        <f>IF(GU$63&lt;=$C$17,($C$34*GU$59*$B238/$C$63)*(IF(COUNTA($D238:GT238)*(12/$C$63)&lt;=$C$9,0,1)),0)+IF(GV$63=$C$17,0,IF(GU$63=$C$17,$B238*(GU$60),0))</f>
        <v>0</v>
      </c>
      <c r="GV238" s="50">
        <f>IF(GV$63&lt;=$C$17,($C$34*GV$59*$B238/$C$63)*(IF(COUNTA($D238:GU238)*(12/$C$63)&lt;=$C$9,0,1)),0)+IF(GW$63=$C$17,0,IF(GV$63=$C$17,$B238*(GV$60),0))</f>
        <v>0</v>
      </c>
      <c r="GW238" s="50">
        <f>IF(GW$63&lt;=$C$17,($C$34*GW$59*$B238/$C$63)*(IF(COUNTA($D238:GV238)*(12/$C$63)&lt;=$C$9,0,1)),0)+IF(GX$63=$C$17,0,IF(GW$63=$C$17,$B238*(GW$60),0))</f>
        <v>0</v>
      </c>
      <c r="GX238" s="50">
        <f>IF(GX$63&lt;=$C$17,($C$34*GX$59*$B238/$C$63)*(IF(COUNTA($D238:GW238)*(12/$C$63)&lt;=$C$9,0,1)),0)+IF(GY$63=$C$17,0,IF(GX$63=$C$17,$B238*(GX$60),0))</f>
        <v>0</v>
      </c>
      <c r="GY238" s="50">
        <f>IF(GY$63&lt;=$C$17,($C$34*GY$59*$B238/$C$63)*(IF(COUNTA($D238:GX238)*(12/$C$63)&lt;=$C$9,0,1)),0)+IF(GZ$63=$C$17,0,IF(GY$63=$C$17,$B238*(GY$60),0))</f>
        <v>0</v>
      </c>
      <c r="GZ238" s="50">
        <f>IF(GZ$63&lt;=$C$17,($C$34*GZ$59*$B238/$C$63)*(IF(COUNTA($D238:GY238)*(12/$C$63)&lt;=$C$9,0,1)),0)+IF(HA$63=$C$17,0,IF(GZ$63=$C$17,$B238*(GZ$60),0))</f>
        <v>0</v>
      </c>
      <c r="HA238" s="50">
        <f>IF(HA$63&lt;=$C$17,($C$34*HA$59*$B238/$C$63)*(IF(COUNTA($D238:GZ238)*(12/$C$63)&lt;=$C$9,0,1)),0)+IF(HB$63=$C$17,0,IF(HA$63=$C$17,$B238*(HA$60),0))</f>
        <v>0</v>
      </c>
      <c r="HB238" s="50">
        <f>IF(HB$63&lt;=$C$17,($C$34*HB$59*$B238/$C$63)*(IF(COUNTA($D238:HA238)*(12/$C$63)&lt;=$C$9,0,1)),0)+IF(HC$63=$C$17,0,IF(HB$63=$C$17,$B238*(HB$60),0))</f>
        <v>0</v>
      </c>
      <c r="HC238" s="50">
        <f>IF(HC$63&lt;=$C$17,($C$34*HC$59*$B238/$C$63)*(IF(COUNTA($D238:HB238)*(12/$C$63)&lt;=$C$9,0,1)),0)+IF(HD$63=$C$17,0,IF(HC$63=$C$17,$B238*(HC$60),0))</f>
        <v>0</v>
      </c>
      <c r="HD238" s="50">
        <f>IF(HD$63&lt;=$C$17,($C$34*HD$59*$B238/$C$63)*(IF(COUNTA($D238:HC238)*(12/$C$63)&lt;=$C$9,0,1)),0)+IF(HE$63=$C$17,0,IF(HD$63=$C$17,$B238*(HD$60),0))</f>
        <v>0</v>
      </c>
      <c r="HE238" s="50">
        <f>IF(HE$63&lt;=$C$17,($C$34*HE$59*$B238/$C$63)*(IF(COUNTA($D238:HD238)*(12/$C$63)&lt;=$C$9,0,1)),0)+IF(HF$63=$C$17,0,IF(HE$63=$C$17,$B238*(HE$60),0))</f>
        <v>0</v>
      </c>
      <c r="HF238" s="50">
        <f>IF(HF$63&lt;=$C$17,($C$34*HF$59*$B238/$C$63)*(IF(COUNTA($D238:HE238)*(12/$C$63)&lt;=$C$9,0,1)),0)+IF(HG$63=$C$17,0,IF(HF$63=$C$17,$B238*(HF$60),0))</f>
        <v>0</v>
      </c>
      <c r="HG238" s="50">
        <f>IF(HG$63&lt;=$C$17,($C$34*HG$59*$B238/$C$63)*(IF(COUNTA($D238:HF238)*(12/$C$63)&lt;=$C$9,0,1)),0)+IF(HH$63=$C$17,0,IF(HG$63=$C$17,$B238*(HG$60),0))</f>
        <v>0</v>
      </c>
      <c r="HH238" s="50">
        <f>IF(HH$63&lt;=$C$17,($C$34*HH$59*$B238/$C$63)*(IF(COUNTA($D238:HG238)*(12/$C$63)&lt;=$C$9,0,1)),0)+IF(HI$63=$C$17,0,IF(HH$63=$C$17,$B238*(HH$60),0))</f>
        <v>0</v>
      </c>
      <c r="HI238" s="50">
        <f>IF(HI$63&lt;=$C$17,($C$34*HI$59*$B238/$C$63)*(IF(COUNTA($D238:HH238)*(12/$C$63)&lt;=$C$9,0,1)),0)+IF(HJ$63=$C$17,0,IF(HI$63=$C$17,$B238*(HI$60),0))</f>
        <v>0</v>
      </c>
      <c r="HJ238" s="50">
        <f>IF(HJ$63&lt;=$C$17,($C$34*HJ$59*$B238/$C$63)*(IF(COUNTA($D238:HI238)*(12/$C$63)&lt;=$C$9,0,1)),0)+IF(HK$63=$C$17,0,IF(HJ$63=$C$17,$B238*(HJ$60),0))</f>
        <v>0</v>
      </c>
      <c r="HK238" s="50">
        <f>IF(HK$63&lt;=$C$17,($C$34*HK$59*$B238/$C$63)*(IF(COUNTA($D238:HJ238)*(12/$C$63)&lt;=$C$9,0,1)),0)+IF(HL$63=$C$17,0,IF(HK$63=$C$17,$B238*(HK$60),0))</f>
        <v>0</v>
      </c>
      <c r="HL238" s="50">
        <f>IF(HL$63&lt;=$C$17,($C$34*HL$59*$B238/$C$63)*(IF(COUNTA($D238:HK238)*(12/$C$63)&lt;=$C$9,0,1)),0)+IF(HM$63=$C$17,0,IF(HL$63=$C$17,$B238*(HL$60),0))</f>
        <v>0</v>
      </c>
      <c r="HM238" s="50">
        <f>IF(HM$63&lt;=$C$17,($C$34*HM$59*$B238/$C$63)*(IF(COUNTA($D238:HL238)*(12/$C$63)&lt;=$C$9,0,1)),0)+IF(HN$63=$C$17,0,IF(HM$63=$C$17,$B238*(HM$60),0))</f>
        <v>0</v>
      </c>
      <c r="HN238" s="50">
        <f>IF(HN$63&lt;=$C$17,($C$34*HN$59*$B238/$C$63)*(IF(COUNTA($D238:HM238)*(12/$C$63)&lt;=$C$9,0,1)),0)+IF(HO$63=$C$17,0,IF(HN$63=$C$17,$B238*(HN$60),0))</f>
        <v>0</v>
      </c>
      <c r="HO238" s="50">
        <f>IF(HO$63&lt;=$C$17,($C$34*HO$59*$B238/$C$63)*(IF(COUNTA($D238:HN238)*(12/$C$63)&lt;=$C$9,0,1)),0)+IF(HP$63=$C$17,0,IF(HO$63=$C$17,$B238*(HO$60),0))</f>
        <v>0</v>
      </c>
      <c r="HP238" s="50">
        <f>IF(HP$63&lt;=$C$17,($C$34*HP$59*$B238/$C$63)*(IF(COUNTA($D238:HO238)*(12/$C$63)&lt;=$C$9,0,1)),0)+IF(HQ$63=$C$17,0,IF(HP$63=$C$17,$B238*(HP$60),0))</f>
        <v>0</v>
      </c>
      <c r="HQ238" s="50">
        <f>IF(HQ$63&lt;=$C$17,($C$34*HQ$59*$B238/$C$63)*(IF(COUNTA($D238:HP238)*(12/$C$63)&lt;=$C$9,0,1)),0)+IF(HR$63=$C$17,0,IF(HQ$63=$C$17,$B238*(HQ$60),0))</f>
        <v>0</v>
      </c>
      <c r="HR238" s="50">
        <f>IF(HR$63&lt;=$C$17,($C$34*HR$59*$B238/$C$63)*(IF(COUNTA($D238:HQ238)*(12/$C$63)&lt;=$C$9,0,1)),0)+IF(HS$63=$C$17,0,IF(HR$63=$C$17,$B238*(HR$60),0))</f>
        <v>0</v>
      </c>
      <c r="HS238" s="50">
        <f>IF(HS$63&lt;=$C$17,($C$34*HS$59*$B238/$C$63)*(IF(COUNTA($D238:HR238)*(12/$C$63)&lt;=$C$9,0,1)),0)+IF(HT$63=$C$17,0,IF(HS$63=$C$17,$B238*(HS$60),0))</f>
        <v>0</v>
      </c>
      <c r="HT238" s="50">
        <f>IF(HT$63&lt;=$C$17,($C$34*HT$59*$B238/$C$63)*(IF(COUNTA($D238:HS238)*(12/$C$63)&lt;=$C$9,0,1)),0)+IF(HU$63=$C$17,0,IF(HT$63=$C$17,$B238*(HT$60),0))</f>
        <v>0</v>
      </c>
      <c r="HU238" s="50">
        <f>IF(HU$63&lt;=$C$17,($C$34*HU$59*$B238/$C$63)*(IF(COUNTA($D238:HT238)*(12/$C$63)&lt;=$C$9,0,1)),0)+IF(HV$63=$C$17,0,IF(HU$63=$C$17,$B238*(HU$60),0))</f>
        <v>0</v>
      </c>
      <c r="HV238" s="50">
        <f>IF(HV$63&lt;=$C$17,($C$34*HV$59*$B238/$C$63)*(IF(COUNTA($D238:HU238)*(12/$C$63)&lt;=$C$9,0,1)),0)+IF(HW$63=$C$17,0,IF(HV$63=$C$17,$B238*(HV$60),0))</f>
        <v>0</v>
      </c>
      <c r="HW238" s="50">
        <f>IF(HW$63&lt;=$C$17,($C$34*HW$59*$B238/$C$63)*(IF(COUNTA($D238:HV238)*(12/$C$63)&lt;=$C$9,0,1)),0)+IF(HX$63=$C$17,0,IF(HW$63=$C$17,$B238*(HW$60),0))</f>
        <v>0</v>
      </c>
      <c r="HX238" s="50">
        <f>IF(HX$63&lt;=$C$17,($C$34*HX$59*$B238/$C$63)*(IF(COUNTA($D238:HW238)*(12/$C$63)&lt;=$C$9,0,1)),0)+IF(HY$63=$C$17,0,IF(HX$63=$C$17,$B238*(HX$60),0))</f>
        <v>0</v>
      </c>
      <c r="HY238" s="50">
        <f>IF(HY$63&lt;=$C$17,($C$34*HY$59*$B238/$C$63)*(IF(COUNTA($D238:HX238)*(12/$C$63)&lt;=$C$9,0,1)),0)+IF(HZ$63=$C$17,0,IF(HY$63=$C$17,$B238*(HY$60),0))</f>
        <v>0</v>
      </c>
      <c r="HZ238" s="50">
        <f>IF(HZ$63&lt;=$C$17,($C$34*HZ$59*$B238/$C$63)*(IF(COUNTA($D238:HY238)*(12/$C$63)&lt;=$C$9,0,1)),0)+IF(IA$63=$C$17,0,IF(HZ$63=$C$17,$B238*(HZ$60),0))</f>
        <v>0</v>
      </c>
      <c r="IA238" s="50">
        <f>IF(IA$63&lt;=$C$17,($C$34*IA$59*$B238/$C$63)*(IF(COUNTA($D238:HZ238)*(12/$C$63)&lt;=$C$9,0,1)),0)+IF(IB$63=$C$17,0,IF(IA$63=$C$17,$B238*(IA$60),0))</f>
        <v>0</v>
      </c>
      <c r="IB238" s="50">
        <f>IF(IB$63&lt;=$C$17,($C$34*IB$59*$B238/$C$63)*(IF(COUNTA($D238:IA238)*(12/$C$63)&lt;=$C$9,0,1)),0)+IF(IC$63=$C$17,0,IF(IB$63=$C$17,$B238*(IB$60),0))</f>
        <v>0</v>
      </c>
      <c r="IC238" s="50">
        <f>IF(IC$63&lt;=$C$17,($C$34*IC$59*$B238/$C$63)*(IF(COUNTA($D238:IB238)*(12/$C$63)&lt;=$C$9,0,1)),0)+IF(ID$63=$C$17,0,IF(IC$63=$C$17,$B238*(IC$60),0))</f>
        <v>0</v>
      </c>
      <c r="ID238" s="50">
        <f>IF(ID$63&lt;=$C$17,($C$34*ID$59*$B238/$C$63)*(IF(COUNTA($D238:IC238)*(12/$C$63)&lt;=$C$9,0,1)),0)+IF(IE$63=$C$17,0,IF(ID$63=$C$17,$B238*(ID$60),0))</f>
        <v>0</v>
      </c>
      <c r="IE238" s="50">
        <f>IF(IE$63&lt;=$C$17,($C$34*IE$59*$B238/$C$63)*(IF(COUNTA($D238:ID238)*(12/$C$63)&lt;=$C$9,0,1)),0)+IF(IF$63=$C$17,0,IF(IE$63=$C$17,$B238*(IE$60),0))</f>
        <v>0</v>
      </c>
      <c r="IF238" s="50">
        <f>IF(IF$63&lt;=$C$17,($C$34*IF$59*$B238/$C$63)*(IF(COUNTA($D238:IE238)*(12/$C$63)&lt;=$C$9,0,1)),0)+IF(IG$63=$C$17,0,IF(IF$63=$C$17,$B238*(IF$60),0))</f>
        <v>0</v>
      </c>
      <c r="IG238" s="50">
        <f>IF(IG$63&lt;=$C$17,($C$34*IG$59*$B238/$C$63)*(IF(COUNTA($D238:IF238)*(12/$C$63)&lt;=$C$9,0,1)),0)+IF(IH$63=$C$17,0,IF(IG$63=$C$17,$B238*(IG$60),0))</f>
        <v>0</v>
      </c>
      <c r="IH238" s="50">
        <f>IF(IH$63&lt;=$C$17,($C$34*IH$59*$B238/$C$63)*(IF(COUNTA($D238:IG238)*(12/$C$63)&lt;=$C$9,0,1)),0)+IF(II$63=$C$17,0,IF(IH$63=$C$17,$B238*(IH$60),0))</f>
        <v>0</v>
      </c>
      <c r="II238" s="50">
        <f>IF(II$63&lt;=$C$17,($C$34*II$59*$B238/$C$63)*(IF(COUNTA($D238:IH238)*(12/$C$63)&lt;=$C$9,0,1)),0)+IF(IJ$63=$C$17,0,IF(II$63=$C$17,$B238*(II$60),0))</f>
        <v>0</v>
      </c>
      <c r="IJ238" s="50">
        <f>IF(IJ$63&lt;=$C$17,($C$34*IJ$59*$B238/$C$63)*(IF(COUNTA($D238:II238)*(12/$C$63)&lt;=$C$9,0,1)),0)+IF(IK$63=$C$17,0,IF(IJ$63=$C$17,$B238*(IJ$60),0))</f>
        <v>0</v>
      </c>
      <c r="IK238" s="50">
        <f>IF(IK$63&lt;=$C$17,($C$34*IK$59*$B238/$C$63)*(IF(COUNTA($D238:IJ238)*(12/$C$63)&lt;=$C$9,0,1)),0)+IF(IL$63=$C$17,0,IF(IK$63=$C$17,$B238*(IK$60),0))</f>
        <v>0</v>
      </c>
      <c r="IL238" s="50">
        <f>IF(IL$63&lt;=$C$17,($C$34*IL$59*$B238/$C$63)*(IF(COUNTA($D238:IK238)*(12/$C$63)&lt;=$C$9,0,1)),0)+IF(IM$63=$C$17,0,IF(IL$63=$C$17,$B238*(IL$60),0))</f>
        <v>0</v>
      </c>
      <c r="IM238" s="50">
        <f>IF(IM$63&lt;=$C$17,($C$34*IM$59*$B238/$C$63)*(IF(COUNTA($D238:IL238)*(12/$C$63)&lt;=$C$9,0,1)),0)+IF(IN$63=$C$17,0,IF(IM$63=$C$17,$B238*(IM$60),0))</f>
        <v>0</v>
      </c>
      <c r="IN238" s="50">
        <f>IF(IN$63&lt;=$C$17,($C$34*IN$59*$B238/$C$63)*(IF(COUNTA($D238:IM238)*(12/$C$63)&lt;=$C$9,0,1)),0)+IF(IO$63=$C$17,0,IF(IN$63=$C$17,$B238*(IN$60),0))</f>
        <v>0</v>
      </c>
      <c r="IO238" s="50">
        <f>IF(IO$63&lt;=$C$17,($C$34*IO$59*$B238/$C$63)*(IF(COUNTA($D238:IN238)*(12/$C$63)&lt;=$C$9,0,1)),0)+IF(IP$63=$C$17,0,IF(IO$63=$C$17,$B238*(IO$60),0))</f>
        <v>0</v>
      </c>
      <c r="IP238" s="50">
        <f>IF(IP$63&lt;=$C$17,($C$34*IP$59*$B238/$C$63)*(IF(COUNTA($D238:IO238)*(12/$C$63)&lt;=$C$9,0,1)),0)+IF(IQ$63=$C$17,0,IF(IP$63=$C$17,$B238*(IP$60),0))</f>
        <v>0</v>
      </c>
      <c r="IQ238" s="50">
        <f>IF(IQ$63&lt;=$C$17,($C$34*IQ$59*$B238/$C$63)*(IF(COUNTA($D238:IP238)*(12/$C$63)&lt;=$C$9,0,1)),0)+IF(IR$63=$C$17,0,IF(IQ$63=$C$17,$B238*(IQ$60),0))</f>
        <v>0</v>
      </c>
      <c r="IR238" s="50">
        <f>IF(IR$63&lt;=$C$17,($C$34*IR$59*$B238/$C$63)*(IF(COUNTA($D238:IQ238)*(12/$C$63)&lt;=$C$9,0,1)),0)+IF(IS$63=$C$17,0,IF(IR$63=$C$17,$B238*(IR$60),0))</f>
        <v>0</v>
      </c>
      <c r="IS238" s="50">
        <f>IF(IS$63&lt;=$C$17,($C$34*IS$59*$B238/$C$63)*(IF(COUNTA($D238:IR238)*(12/$C$63)&lt;=$C$9,0,1)),0)+IF(IT$63=$C$17,0,IF(IS$63=$C$17,$B238*(IS$60),0))</f>
        <v>0</v>
      </c>
      <c r="IT238" s="50">
        <f>IF(IT$63&lt;=$C$17,($C$34*IT$59*$B238/$C$63)*(IF(COUNTA($D238:IS238)*(12/$C$63)&lt;=$C$9,0,1)),0)+IF(IU$63=$C$17,0,IF(IT$63=$C$17,$B238*(IT$60),0))</f>
        <v>0</v>
      </c>
      <c r="IU238" s="50">
        <f>IF(IU$63&lt;=$C$17,($C$34*IU$59*$B238/$C$63)*(IF(COUNTA($D238:IT238)*(12/$C$63)&lt;=$C$9,0,1)),0)+IF(IV$63=$C$17,0,IF(IU$63=$C$17,$B238*(IU$60),0))</f>
        <v>0</v>
      </c>
      <c r="IV238" s="50">
        <f>IF(IV$63&lt;=$C$17,($C$34*IV$59*$B238/$C$63)*(IF(COUNTA($D238:IU238)*(12/$C$63)&lt;=$C$9,0,1)),0)+IF(IW$63=$C$17,0,IF(IV$63=$C$17,$B238*(IV$60),0))</f>
        <v>0</v>
      </c>
      <c r="IW238" s="50">
        <f>IF(IW$63&lt;=$C$17,($C$34*IW$59*$B238/$C$63)*(IF(COUNTA($D238:IV238)*(12/$C$63)&lt;=$C$9,0,1)),0)+IF(IX$63=$C$17,0,IF(IW$63=$C$17,$B238*(IW$60),0))</f>
        <v>0</v>
      </c>
      <c r="IX238" s="50"/>
      <c r="IY238" s="50"/>
      <c r="IZ238" s="50"/>
      <c r="JA238" s="50"/>
      <c r="JB238" s="50"/>
      <c r="JC238" s="50"/>
      <c r="JD238" s="50"/>
      <c r="JE238" s="50"/>
      <c r="JF238" s="50"/>
      <c r="JG238" s="50"/>
      <c r="JH238" s="50"/>
      <c r="JI238" s="50"/>
      <c r="JJ238" s="50"/>
      <c r="JK238" s="50"/>
      <c r="JL238" s="50"/>
      <c r="JM238" s="50"/>
      <c r="JN238" s="50"/>
      <c r="JO238" s="50"/>
      <c r="JP238" s="50"/>
      <c r="JQ238" s="50"/>
      <c r="JR238" s="50"/>
      <c r="JS238" s="50"/>
      <c r="JT238" s="50"/>
      <c r="JU238" s="50"/>
      <c r="JV238" s="50"/>
      <c r="JW238" s="50"/>
      <c r="JX238" s="50"/>
      <c r="JY238" s="50"/>
      <c r="JZ238" s="50"/>
      <c r="KA238" s="50"/>
      <c r="KB238" s="50"/>
      <c r="KC238" s="50"/>
      <c r="KD238" s="50"/>
      <c r="KE238" s="50"/>
      <c r="KF238" s="50"/>
      <c r="KG238" s="50"/>
      <c r="KH238" s="50"/>
      <c r="KI238" s="50"/>
      <c r="KJ238" s="50"/>
      <c r="KK238" s="50"/>
      <c r="KL238" s="50"/>
      <c r="KM238" s="50"/>
      <c r="KN238" s="50"/>
      <c r="KO238" s="50"/>
      <c r="KP238" s="50"/>
      <c r="KQ238" s="50"/>
      <c r="KR238" s="50"/>
      <c r="KS238" s="50"/>
      <c r="KT238" s="50"/>
      <c r="KU238" s="50"/>
      <c r="KV238" s="50"/>
      <c r="KW238" s="50"/>
      <c r="KX238" s="50"/>
      <c r="KY238" s="50"/>
      <c r="KZ238" s="50"/>
      <c r="LA238" s="50"/>
      <c r="LB238" s="50"/>
      <c r="LC238" s="50"/>
      <c r="LD238" s="50"/>
      <c r="LE238" s="50"/>
      <c r="LF238" s="50"/>
      <c r="LG238" s="50"/>
      <c r="LH238" s="50"/>
      <c r="LI238" s="50"/>
      <c r="LJ238" s="50"/>
      <c r="LK238" s="50"/>
      <c r="LL238" s="50"/>
      <c r="LM238" s="50"/>
      <c r="LN238" s="50"/>
      <c r="LO238" s="50"/>
      <c r="LP238" s="50"/>
      <c r="LQ238" s="50"/>
      <c r="LR238" s="50"/>
      <c r="LS238" s="50"/>
      <c r="LT238" s="50"/>
      <c r="LU238" s="50"/>
      <c r="LV238" s="50"/>
      <c r="LW238" s="50"/>
      <c r="LX238" s="50"/>
      <c r="LY238" s="50"/>
      <c r="LZ238" s="50"/>
      <c r="MA238" s="50"/>
      <c r="MB238" s="50"/>
      <c r="MC238" s="50"/>
      <c r="MD238" s="50"/>
      <c r="ME238" s="50"/>
      <c r="MF238" s="50"/>
      <c r="MG238" s="50"/>
      <c r="MH238" s="50"/>
      <c r="MI238" s="50"/>
      <c r="MJ238" s="50"/>
      <c r="MK238" s="50"/>
      <c r="ML238" s="50"/>
      <c r="MM238" s="50"/>
      <c r="MN238" s="50"/>
      <c r="MO238" s="50"/>
      <c r="MP238" s="50"/>
      <c r="MQ238" s="50"/>
      <c r="MR238" s="50"/>
      <c r="MS238" s="50"/>
      <c r="MT238" s="50"/>
      <c r="MU238" s="50"/>
      <c r="MV238" s="50"/>
      <c r="MW238" s="50"/>
      <c r="MX238" s="50"/>
      <c r="MY238" s="50"/>
      <c r="MZ238" s="50"/>
      <c r="NA238" s="50"/>
      <c r="NB238" s="50"/>
      <c r="NC238" s="50"/>
      <c r="ND238" s="50"/>
      <c r="NE238" s="50"/>
      <c r="NF238" s="50"/>
      <c r="NG238" s="50"/>
      <c r="NH238" s="50"/>
      <c r="NI238" s="50"/>
      <c r="NJ238" s="50"/>
      <c r="NK238" s="50"/>
      <c r="NL238" s="50"/>
      <c r="NM238" s="50"/>
      <c r="NN238" s="50"/>
      <c r="NO238" s="50"/>
      <c r="NP238" s="50"/>
      <c r="NQ238" s="50"/>
      <c r="NR238" s="50"/>
      <c r="NS238" s="50"/>
      <c r="NT238" s="50"/>
      <c r="NU238" s="50"/>
    </row>
    <row r="239" spans="1:385" outlineLevel="1" x14ac:dyDescent="0.25">
      <c r="A239" s="2" t="s">
        <v>55</v>
      </c>
      <c r="B239" s="79">
        <f ca="1">+OFFSET($D$52,0,COUNTA($B$66:B238),,)</f>
        <v>0</v>
      </c>
      <c r="C239" s="88">
        <f t="shared" si="63"/>
        <v>0</v>
      </c>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47"/>
      <c r="EJ239" s="47"/>
      <c r="EK239" s="47"/>
      <c r="EL239" s="47"/>
      <c r="EM239" s="47"/>
      <c r="EN239" s="47"/>
      <c r="EO239" s="47"/>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c r="FL239" s="47"/>
      <c r="FM239" s="47"/>
      <c r="FN239" s="47"/>
      <c r="FO239" s="47"/>
      <c r="FP239" s="47"/>
      <c r="FQ239" s="47"/>
      <c r="FR239" s="47"/>
      <c r="FS239" s="47"/>
      <c r="FT239" s="47"/>
      <c r="FU239" s="50">
        <f>IF(FV$63&gt;$C$17,0,-FU$53*(12/$C$63))</f>
        <v>0</v>
      </c>
      <c r="FV239" s="50">
        <f>IF(FV$63&lt;=$C$17,($C$34*FV$59*$B239/$C$63)*(IF(COUNTA($D239:FU239)*(12/$C$63)&lt;=$C$9,0,1)),0)+IF(FW$63=$C$17,0,IF(FV$63=$C$17,$B239*(FV$60),0))</f>
        <v>0</v>
      </c>
      <c r="FW239" s="50">
        <f>IF(FW$63&lt;=$C$17,($C$34*FW$59*$B239/$C$63)*(IF(COUNTA($D239:FV239)*(12/$C$63)&lt;=$C$9,0,1)),0)+IF(FX$63=$C$17,0,IF(FW$63=$C$17,$B239*(FW$60),0))</f>
        <v>0</v>
      </c>
      <c r="FX239" s="50">
        <f>IF(FX$63&lt;=$C$17,($C$34*FX$59*$B239/$C$63)*(IF(COUNTA($D239:FW239)*(12/$C$63)&lt;=$C$9,0,1)),0)+IF(FY$63=$C$17,0,IF(FX$63=$C$17,$B239*(FX$60),0))</f>
        <v>0</v>
      </c>
      <c r="FY239" s="50">
        <f>IF(FY$63&lt;=$C$17,($C$34*FY$59*$B239/$C$63)*(IF(COUNTA($D239:FX239)*(12/$C$63)&lt;=$C$9,0,1)),0)+IF(FZ$63=$C$17,0,IF(FY$63=$C$17,$B239*(FY$60),0))</f>
        <v>0</v>
      </c>
      <c r="FZ239" s="50">
        <f>IF(FZ$63&lt;=$C$17,($C$34*FZ$59*$B239/$C$63)*(IF(COUNTA($D239:FY239)*(12/$C$63)&lt;=$C$9,0,1)),0)+IF(GA$63=$C$17,0,IF(FZ$63=$C$17,$B239*(FZ$60),0))</f>
        <v>0</v>
      </c>
      <c r="GA239" s="50">
        <f>IF(GA$63&lt;=$C$17,($C$34*GA$59*$B239/$C$63)*(IF(COUNTA($D239:FZ239)*(12/$C$63)&lt;=$C$9,0,1)),0)+IF(GB$63=$C$17,0,IF(GA$63=$C$17,$B239*(GA$60),0))</f>
        <v>0</v>
      </c>
      <c r="GB239" s="50">
        <f>IF(GB$63&lt;=$C$17,($C$34*GB$59*$B239/$C$63)*(IF(COUNTA($D239:GA239)*(12/$C$63)&lt;=$C$9,0,1)),0)+IF(GC$63=$C$17,0,IF(GB$63=$C$17,$B239*(GB$60),0))</f>
        <v>0</v>
      </c>
      <c r="GC239" s="50">
        <f>IF(GC$63&lt;=$C$17,($C$34*GC$59*$B239/$C$63)*(IF(COUNTA($D239:GB239)*(12/$C$63)&lt;=$C$9,0,1)),0)+IF(GD$63=$C$17,0,IF(GC$63=$C$17,$B239*(GC$60),0))</f>
        <v>0</v>
      </c>
      <c r="GD239" s="50">
        <f>IF(GD$63&lt;=$C$17,($C$34*GD$59*$B239/$C$63)*(IF(COUNTA($D239:GC239)*(12/$C$63)&lt;=$C$9,0,1)),0)+IF(GE$63=$C$17,0,IF(GD$63=$C$17,$B239*(GD$60),0))</f>
        <v>0</v>
      </c>
      <c r="GE239" s="50">
        <f>IF(GE$63&lt;=$C$17,($C$34*GE$59*$B239/$C$63)*(IF(COUNTA($D239:GD239)*(12/$C$63)&lt;=$C$9,0,1)),0)+IF(GF$63=$C$17,0,IF(GE$63=$C$17,$B239*(GE$60),0))</f>
        <v>0</v>
      </c>
      <c r="GF239" s="50">
        <f>IF(GF$63&lt;=$C$17,($C$34*GF$59*$B239/$C$63)*(IF(COUNTA($D239:GE239)*(12/$C$63)&lt;=$C$9,0,1)),0)+IF(GG$63=$C$17,0,IF(GF$63=$C$17,$B239*(GF$60),0))</f>
        <v>0</v>
      </c>
      <c r="GG239" s="50">
        <f>IF(GG$63&lt;=$C$17,($C$34*GG$59*$B239/$C$63)*(IF(COUNTA($D239:GF239)*(12/$C$63)&lt;=$C$9,0,1)),0)+IF(GH$63=$C$17,0,IF(GG$63=$C$17,$B239*(GG$60),0))</f>
        <v>0</v>
      </c>
      <c r="GH239" s="50">
        <f>IF(GH$63&lt;=$C$17,($C$34*GH$59*$B239/$C$63)*(IF(COUNTA($D239:GG239)*(12/$C$63)&lt;=$C$9,0,1)),0)+IF(GI$63=$C$17,0,IF(GH$63=$C$17,$B239*(GH$60),0))</f>
        <v>0</v>
      </c>
      <c r="GI239" s="50">
        <f>IF(GI$63&lt;=$C$17,($C$34*GI$59*$B239/$C$63)*(IF(COUNTA($D239:GH239)*(12/$C$63)&lt;=$C$9,0,1)),0)+IF(GJ$63=$C$17,0,IF(GI$63=$C$17,$B239*(GI$60),0))</f>
        <v>0</v>
      </c>
      <c r="GJ239" s="50">
        <f>IF(GJ$63&lt;=$C$17,($C$34*GJ$59*$B239/$C$63)*(IF(COUNTA($D239:GI239)*(12/$C$63)&lt;=$C$9,0,1)),0)+IF(GK$63=$C$17,0,IF(GJ$63=$C$17,$B239*(GJ$60),0))</f>
        <v>0</v>
      </c>
      <c r="GK239" s="50">
        <f>IF(GK$63&lt;=$C$17,($C$34*GK$59*$B239/$C$63)*(IF(COUNTA($D239:GJ239)*(12/$C$63)&lt;=$C$9,0,1)),0)+IF(GL$63=$C$17,0,IF(GK$63=$C$17,$B239*(GK$60),0))</f>
        <v>0</v>
      </c>
      <c r="GL239" s="50">
        <f>IF(GL$63&lt;=$C$17,($C$34*GL$59*$B239/$C$63)*(IF(COUNTA($D239:GK239)*(12/$C$63)&lt;=$C$9,0,1)),0)+IF(GM$63=$C$17,0,IF(GL$63=$C$17,$B239*(GL$60),0))</f>
        <v>0</v>
      </c>
      <c r="GM239" s="50">
        <f>IF(GM$63&lt;=$C$17,($C$34*GM$59*$B239/$C$63)*(IF(COUNTA($D239:GL239)*(12/$C$63)&lt;=$C$9,0,1)),0)+IF(GN$63=$C$17,0,IF(GM$63=$C$17,$B239*(GM$60),0))</f>
        <v>0</v>
      </c>
      <c r="GN239" s="50">
        <f>IF(GN$63&lt;=$C$17,($C$34*GN$59*$B239/$C$63)*(IF(COUNTA($D239:GM239)*(12/$C$63)&lt;=$C$9,0,1)),0)+IF(GO$63=$C$17,0,IF(GN$63=$C$17,$B239*(GN$60),0))</f>
        <v>0</v>
      </c>
      <c r="GO239" s="50">
        <f>IF(GO$63&lt;=$C$17,($C$34*GO$59*$B239/$C$63)*(IF(COUNTA($D239:GN239)*(12/$C$63)&lt;=$C$9,0,1)),0)+IF(GP$63=$C$17,0,IF(GO$63=$C$17,$B239*(GO$60),0))</f>
        <v>0</v>
      </c>
      <c r="GP239" s="50">
        <f>IF(GP$63&lt;=$C$17,($C$34*GP$59*$B239/$C$63)*(IF(COUNTA($D239:GO239)*(12/$C$63)&lt;=$C$9,0,1)),0)+IF(GQ$63=$C$17,0,IF(GP$63=$C$17,$B239*(GP$60),0))</f>
        <v>0</v>
      </c>
      <c r="GQ239" s="50">
        <f>IF(GQ$63&lt;=$C$17,($C$34*GQ$59*$B239/$C$63)*(IF(COUNTA($D239:GP239)*(12/$C$63)&lt;=$C$9,0,1)),0)+IF(GR$63=$C$17,0,IF(GQ$63=$C$17,$B239*(GQ$60),0))</f>
        <v>0</v>
      </c>
      <c r="GR239" s="50">
        <f>IF(GR$63&lt;=$C$17,($C$34*GR$59*$B239/$C$63)*(IF(COUNTA($D239:GQ239)*(12/$C$63)&lt;=$C$9,0,1)),0)+IF(GS$63=$C$17,0,IF(GR$63=$C$17,$B239*(GR$60),0))</f>
        <v>0</v>
      </c>
      <c r="GS239" s="50">
        <f>IF(GS$63&lt;=$C$17,($C$34*GS$59*$B239/$C$63)*(IF(COUNTA($D239:GR239)*(12/$C$63)&lt;=$C$9,0,1)),0)+IF(GT$63=$C$17,0,IF(GS$63=$C$17,$B239*(GS$60),0))</f>
        <v>0</v>
      </c>
      <c r="GT239" s="50">
        <f>IF(GT$63&lt;=$C$17,($C$34*GT$59*$B239/$C$63)*(IF(COUNTA($D239:GS239)*(12/$C$63)&lt;=$C$9,0,1)),0)+IF(GU$63=$C$17,0,IF(GT$63=$C$17,$B239*(GT$60),0))</f>
        <v>0</v>
      </c>
      <c r="GU239" s="50">
        <f>IF(GU$63&lt;=$C$17,($C$34*GU$59*$B239/$C$63)*(IF(COUNTA($D239:GT239)*(12/$C$63)&lt;=$C$9,0,1)),0)+IF(GV$63=$C$17,0,IF(GU$63=$C$17,$B239*(GU$60),0))</f>
        <v>0</v>
      </c>
      <c r="GV239" s="50">
        <f>IF(GV$63&lt;=$C$17,($C$34*GV$59*$B239/$C$63)*(IF(COUNTA($D239:GU239)*(12/$C$63)&lt;=$C$9,0,1)),0)+IF(GW$63=$C$17,0,IF(GV$63=$C$17,$B239*(GV$60),0))</f>
        <v>0</v>
      </c>
      <c r="GW239" s="50">
        <f>IF(GW$63&lt;=$C$17,($C$34*GW$59*$B239/$C$63)*(IF(COUNTA($D239:GV239)*(12/$C$63)&lt;=$C$9,0,1)),0)+IF(GX$63=$C$17,0,IF(GW$63=$C$17,$B239*(GW$60),0))</f>
        <v>0</v>
      </c>
      <c r="GX239" s="50">
        <f>IF(GX$63&lt;=$C$17,($C$34*GX$59*$B239/$C$63)*(IF(COUNTA($D239:GW239)*(12/$C$63)&lt;=$C$9,0,1)),0)+IF(GY$63=$C$17,0,IF(GX$63=$C$17,$B239*(GX$60),0))</f>
        <v>0</v>
      </c>
      <c r="GY239" s="50">
        <f>IF(GY$63&lt;=$C$17,($C$34*GY$59*$B239/$C$63)*(IF(COUNTA($D239:GX239)*(12/$C$63)&lt;=$C$9,0,1)),0)+IF(GZ$63=$C$17,0,IF(GY$63=$C$17,$B239*(GY$60),0))</f>
        <v>0</v>
      </c>
      <c r="GZ239" s="50">
        <f>IF(GZ$63&lt;=$C$17,($C$34*GZ$59*$B239/$C$63)*(IF(COUNTA($D239:GY239)*(12/$C$63)&lt;=$C$9,0,1)),0)+IF(HA$63=$C$17,0,IF(GZ$63=$C$17,$B239*(GZ$60),0))</f>
        <v>0</v>
      </c>
      <c r="HA239" s="50">
        <f>IF(HA$63&lt;=$C$17,($C$34*HA$59*$B239/$C$63)*(IF(COUNTA($D239:GZ239)*(12/$C$63)&lt;=$C$9,0,1)),0)+IF(HB$63=$C$17,0,IF(HA$63=$C$17,$B239*(HA$60),0))</f>
        <v>0</v>
      </c>
      <c r="HB239" s="50">
        <f>IF(HB$63&lt;=$C$17,($C$34*HB$59*$B239/$C$63)*(IF(COUNTA($D239:HA239)*(12/$C$63)&lt;=$C$9,0,1)),0)+IF(HC$63=$C$17,0,IF(HB$63=$C$17,$B239*(HB$60),0))</f>
        <v>0</v>
      </c>
      <c r="HC239" s="50">
        <f>IF(HC$63&lt;=$C$17,($C$34*HC$59*$B239/$C$63)*(IF(COUNTA($D239:HB239)*(12/$C$63)&lt;=$C$9,0,1)),0)+IF(HD$63=$C$17,0,IF(HC$63=$C$17,$B239*(HC$60),0))</f>
        <v>0</v>
      </c>
      <c r="HD239" s="50">
        <f>IF(HD$63&lt;=$C$17,($C$34*HD$59*$B239/$C$63)*(IF(COUNTA($D239:HC239)*(12/$C$63)&lt;=$C$9,0,1)),0)+IF(HE$63=$C$17,0,IF(HD$63=$C$17,$B239*(HD$60),0))</f>
        <v>0</v>
      </c>
      <c r="HE239" s="50">
        <f>IF(HE$63&lt;=$C$17,($C$34*HE$59*$B239/$C$63)*(IF(COUNTA($D239:HD239)*(12/$C$63)&lt;=$C$9,0,1)),0)+IF(HF$63=$C$17,0,IF(HE$63=$C$17,$B239*(HE$60),0))</f>
        <v>0</v>
      </c>
      <c r="HF239" s="50">
        <f>IF(HF$63&lt;=$C$17,($C$34*HF$59*$B239/$C$63)*(IF(COUNTA($D239:HE239)*(12/$C$63)&lt;=$C$9,0,1)),0)+IF(HG$63=$C$17,0,IF(HF$63=$C$17,$B239*(HF$60),0))</f>
        <v>0</v>
      </c>
      <c r="HG239" s="50">
        <f>IF(HG$63&lt;=$C$17,($C$34*HG$59*$B239/$C$63)*(IF(COUNTA($D239:HF239)*(12/$C$63)&lt;=$C$9,0,1)),0)+IF(HH$63=$C$17,0,IF(HG$63=$C$17,$B239*(HG$60),0))</f>
        <v>0</v>
      </c>
      <c r="HH239" s="50">
        <f>IF(HH$63&lt;=$C$17,($C$34*HH$59*$B239/$C$63)*(IF(COUNTA($D239:HG239)*(12/$C$63)&lt;=$C$9,0,1)),0)+IF(HI$63=$C$17,0,IF(HH$63=$C$17,$B239*(HH$60),0))</f>
        <v>0</v>
      </c>
      <c r="HI239" s="50">
        <f>IF(HI$63&lt;=$C$17,($C$34*HI$59*$B239/$C$63)*(IF(COUNTA($D239:HH239)*(12/$C$63)&lt;=$C$9,0,1)),0)+IF(HJ$63=$C$17,0,IF(HI$63=$C$17,$B239*(HI$60),0))</f>
        <v>0</v>
      </c>
      <c r="HJ239" s="50">
        <f>IF(HJ$63&lt;=$C$17,($C$34*HJ$59*$B239/$C$63)*(IF(COUNTA($D239:HI239)*(12/$C$63)&lt;=$C$9,0,1)),0)+IF(HK$63=$C$17,0,IF(HJ$63=$C$17,$B239*(HJ$60),0))</f>
        <v>0</v>
      </c>
      <c r="HK239" s="50">
        <f>IF(HK$63&lt;=$C$17,($C$34*HK$59*$B239/$C$63)*(IF(COUNTA($D239:HJ239)*(12/$C$63)&lt;=$C$9,0,1)),0)+IF(HL$63=$C$17,0,IF(HK$63=$C$17,$B239*(HK$60),0))</f>
        <v>0</v>
      </c>
      <c r="HL239" s="50">
        <f>IF(HL$63&lt;=$C$17,($C$34*HL$59*$B239/$C$63)*(IF(COUNTA($D239:HK239)*(12/$C$63)&lt;=$C$9,0,1)),0)+IF(HM$63=$C$17,0,IF(HL$63=$C$17,$B239*(HL$60),0))</f>
        <v>0</v>
      </c>
      <c r="HM239" s="50">
        <f>IF(HM$63&lt;=$C$17,($C$34*HM$59*$B239/$C$63)*(IF(COUNTA($D239:HL239)*(12/$C$63)&lt;=$C$9,0,1)),0)+IF(HN$63=$C$17,0,IF(HM$63=$C$17,$B239*(HM$60),0))</f>
        <v>0</v>
      </c>
      <c r="HN239" s="50">
        <f>IF(HN$63&lt;=$C$17,($C$34*HN$59*$B239/$C$63)*(IF(COUNTA($D239:HM239)*(12/$C$63)&lt;=$C$9,0,1)),0)+IF(HO$63=$C$17,0,IF(HN$63=$C$17,$B239*(HN$60),0))</f>
        <v>0</v>
      </c>
      <c r="HO239" s="50">
        <f>IF(HO$63&lt;=$C$17,($C$34*HO$59*$B239/$C$63)*(IF(COUNTA($D239:HN239)*(12/$C$63)&lt;=$C$9,0,1)),0)+IF(HP$63=$C$17,0,IF(HO$63=$C$17,$B239*(HO$60),0))</f>
        <v>0</v>
      </c>
      <c r="HP239" s="50">
        <f>IF(HP$63&lt;=$C$17,($C$34*HP$59*$B239/$C$63)*(IF(COUNTA($D239:HO239)*(12/$C$63)&lt;=$C$9,0,1)),0)+IF(HQ$63=$C$17,0,IF(HP$63=$C$17,$B239*(HP$60),0))</f>
        <v>0</v>
      </c>
      <c r="HQ239" s="50">
        <f>IF(HQ$63&lt;=$C$17,($C$34*HQ$59*$B239/$C$63)*(IF(COUNTA($D239:HP239)*(12/$C$63)&lt;=$C$9,0,1)),0)+IF(HR$63=$C$17,0,IF(HQ$63=$C$17,$B239*(HQ$60),0))</f>
        <v>0</v>
      </c>
      <c r="HR239" s="50">
        <f>IF(HR$63&lt;=$C$17,($C$34*HR$59*$B239/$C$63)*(IF(COUNTA($D239:HQ239)*(12/$C$63)&lt;=$C$9,0,1)),0)+IF(HS$63=$C$17,0,IF(HR$63=$C$17,$B239*(HR$60),0))</f>
        <v>0</v>
      </c>
      <c r="HS239" s="50">
        <f>IF(HS$63&lt;=$C$17,($C$34*HS$59*$B239/$C$63)*(IF(COUNTA($D239:HR239)*(12/$C$63)&lt;=$C$9,0,1)),0)+IF(HT$63=$C$17,0,IF(HS$63=$C$17,$B239*(HS$60),0))</f>
        <v>0</v>
      </c>
      <c r="HT239" s="50">
        <f>IF(HT$63&lt;=$C$17,($C$34*HT$59*$B239/$C$63)*(IF(COUNTA($D239:HS239)*(12/$C$63)&lt;=$C$9,0,1)),0)+IF(HU$63=$C$17,0,IF(HT$63=$C$17,$B239*(HT$60),0))</f>
        <v>0</v>
      </c>
      <c r="HU239" s="50">
        <f>IF(HU$63&lt;=$C$17,($C$34*HU$59*$B239/$C$63)*(IF(COUNTA($D239:HT239)*(12/$C$63)&lt;=$C$9,0,1)),0)+IF(HV$63=$C$17,0,IF(HU$63=$C$17,$B239*(HU$60),0))</f>
        <v>0</v>
      </c>
      <c r="HV239" s="50">
        <f>IF(HV$63&lt;=$C$17,($C$34*HV$59*$B239/$C$63)*(IF(COUNTA($D239:HU239)*(12/$C$63)&lt;=$C$9,0,1)),0)+IF(HW$63=$C$17,0,IF(HV$63=$C$17,$B239*(HV$60),0))</f>
        <v>0</v>
      </c>
      <c r="HW239" s="50">
        <f>IF(HW$63&lt;=$C$17,($C$34*HW$59*$B239/$C$63)*(IF(COUNTA($D239:HV239)*(12/$C$63)&lt;=$C$9,0,1)),0)+IF(HX$63=$C$17,0,IF(HW$63=$C$17,$B239*(HW$60),0))</f>
        <v>0</v>
      </c>
      <c r="HX239" s="50">
        <f>IF(HX$63&lt;=$C$17,($C$34*HX$59*$B239/$C$63)*(IF(COUNTA($D239:HW239)*(12/$C$63)&lt;=$C$9,0,1)),0)+IF(HY$63=$C$17,0,IF(HX$63=$C$17,$B239*(HX$60),0))</f>
        <v>0</v>
      </c>
      <c r="HY239" s="50">
        <f>IF(HY$63&lt;=$C$17,($C$34*HY$59*$B239/$C$63)*(IF(COUNTA($D239:HX239)*(12/$C$63)&lt;=$C$9,0,1)),0)+IF(HZ$63=$C$17,0,IF(HY$63=$C$17,$B239*(HY$60),0))</f>
        <v>0</v>
      </c>
      <c r="HZ239" s="50">
        <f>IF(HZ$63&lt;=$C$17,($C$34*HZ$59*$B239/$C$63)*(IF(COUNTA($D239:HY239)*(12/$C$63)&lt;=$C$9,0,1)),0)+IF(IA$63=$C$17,0,IF(HZ$63=$C$17,$B239*(HZ$60),0))</f>
        <v>0</v>
      </c>
      <c r="IA239" s="50">
        <f>IF(IA$63&lt;=$C$17,($C$34*IA$59*$B239/$C$63)*(IF(COUNTA($D239:HZ239)*(12/$C$63)&lt;=$C$9,0,1)),0)+IF(IB$63=$C$17,0,IF(IA$63=$C$17,$B239*(IA$60),0))</f>
        <v>0</v>
      </c>
      <c r="IB239" s="50">
        <f>IF(IB$63&lt;=$C$17,($C$34*IB$59*$B239/$C$63)*(IF(COUNTA($D239:IA239)*(12/$C$63)&lt;=$C$9,0,1)),0)+IF(IC$63=$C$17,0,IF(IB$63=$C$17,$B239*(IB$60),0))</f>
        <v>0</v>
      </c>
      <c r="IC239" s="50">
        <f>IF(IC$63&lt;=$C$17,($C$34*IC$59*$B239/$C$63)*(IF(COUNTA($D239:IB239)*(12/$C$63)&lt;=$C$9,0,1)),0)+IF(ID$63=$C$17,0,IF(IC$63=$C$17,$B239*(IC$60),0))</f>
        <v>0</v>
      </c>
      <c r="ID239" s="50">
        <f>IF(ID$63&lt;=$C$17,($C$34*ID$59*$B239/$C$63)*(IF(COUNTA($D239:IC239)*(12/$C$63)&lt;=$C$9,0,1)),0)+IF(IE$63=$C$17,0,IF(ID$63=$C$17,$B239*(ID$60),0))</f>
        <v>0</v>
      </c>
      <c r="IE239" s="50">
        <f>IF(IE$63&lt;=$C$17,($C$34*IE$59*$B239/$C$63)*(IF(COUNTA($D239:ID239)*(12/$C$63)&lt;=$C$9,0,1)),0)+IF(IF$63=$C$17,0,IF(IE$63=$C$17,$B239*(IE$60),0))</f>
        <v>0</v>
      </c>
      <c r="IF239" s="50">
        <f>IF(IF$63&lt;=$C$17,($C$34*IF$59*$B239/$C$63)*(IF(COUNTA($D239:IE239)*(12/$C$63)&lt;=$C$9,0,1)),0)+IF(IG$63=$C$17,0,IF(IF$63=$C$17,$B239*(IF$60),0))</f>
        <v>0</v>
      </c>
      <c r="IG239" s="50">
        <f>IF(IG$63&lt;=$C$17,($C$34*IG$59*$B239/$C$63)*(IF(COUNTA($D239:IF239)*(12/$C$63)&lt;=$C$9,0,1)),0)+IF(IH$63=$C$17,0,IF(IG$63=$C$17,$B239*(IG$60),0))</f>
        <v>0</v>
      </c>
      <c r="IH239" s="50">
        <f>IF(IH$63&lt;=$C$17,($C$34*IH$59*$B239/$C$63)*(IF(COUNTA($D239:IG239)*(12/$C$63)&lt;=$C$9,0,1)),0)+IF(II$63=$C$17,0,IF(IH$63=$C$17,$B239*(IH$60),0))</f>
        <v>0</v>
      </c>
      <c r="II239" s="50">
        <f>IF(II$63&lt;=$C$17,($C$34*II$59*$B239/$C$63)*(IF(COUNTA($D239:IH239)*(12/$C$63)&lt;=$C$9,0,1)),0)+IF(IJ$63=$C$17,0,IF(II$63=$C$17,$B239*(II$60),0))</f>
        <v>0</v>
      </c>
      <c r="IJ239" s="50">
        <f>IF(IJ$63&lt;=$C$17,($C$34*IJ$59*$B239/$C$63)*(IF(COUNTA($D239:II239)*(12/$C$63)&lt;=$C$9,0,1)),0)+IF(IK$63=$C$17,0,IF(IJ$63=$C$17,$B239*(IJ$60),0))</f>
        <v>0</v>
      </c>
      <c r="IK239" s="50">
        <f>IF(IK$63&lt;=$C$17,($C$34*IK$59*$B239/$C$63)*(IF(COUNTA($D239:IJ239)*(12/$C$63)&lt;=$C$9,0,1)),0)+IF(IL$63=$C$17,0,IF(IK$63=$C$17,$B239*(IK$60),0))</f>
        <v>0</v>
      </c>
      <c r="IL239" s="50">
        <f>IF(IL$63&lt;=$C$17,($C$34*IL$59*$B239/$C$63)*(IF(COUNTA($D239:IK239)*(12/$C$63)&lt;=$C$9,0,1)),0)+IF(IM$63=$C$17,0,IF(IL$63=$C$17,$B239*(IL$60),0))</f>
        <v>0</v>
      </c>
      <c r="IM239" s="50">
        <f>IF(IM$63&lt;=$C$17,($C$34*IM$59*$B239/$C$63)*(IF(COUNTA($D239:IL239)*(12/$C$63)&lt;=$C$9,0,1)),0)+IF(IN$63=$C$17,0,IF(IM$63=$C$17,$B239*(IM$60),0))</f>
        <v>0</v>
      </c>
      <c r="IN239" s="50">
        <f>IF(IN$63&lt;=$C$17,($C$34*IN$59*$B239/$C$63)*(IF(COUNTA($D239:IM239)*(12/$C$63)&lt;=$C$9,0,1)),0)+IF(IO$63=$C$17,0,IF(IN$63=$C$17,$B239*(IN$60),0))</f>
        <v>0</v>
      </c>
      <c r="IO239" s="50">
        <f>IF(IO$63&lt;=$C$17,($C$34*IO$59*$B239/$C$63)*(IF(COUNTA($D239:IN239)*(12/$C$63)&lt;=$C$9,0,1)),0)+IF(IP$63=$C$17,0,IF(IO$63=$C$17,$B239*(IO$60),0))</f>
        <v>0</v>
      </c>
      <c r="IP239" s="50">
        <f>IF(IP$63&lt;=$C$17,($C$34*IP$59*$B239/$C$63)*(IF(COUNTA($D239:IO239)*(12/$C$63)&lt;=$C$9,0,1)),0)+IF(IQ$63=$C$17,0,IF(IP$63=$C$17,$B239*(IP$60),0))</f>
        <v>0</v>
      </c>
      <c r="IQ239" s="50">
        <f>IF(IQ$63&lt;=$C$17,($C$34*IQ$59*$B239/$C$63)*(IF(COUNTA($D239:IP239)*(12/$C$63)&lt;=$C$9,0,1)),0)+IF(IR$63=$C$17,0,IF(IQ$63=$C$17,$B239*(IQ$60),0))</f>
        <v>0</v>
      </c>
      <c r="IR239" s="50">
        <f>IF(IR$63&lt;=$C$17,($C$34*IR$59*$B239/$C$63)*(IF(COUNTA($D239:IQ239)*(12/$C$63)&lt;=$C$9,0,1)),0)+IF(IS$63=$C$17,0,IF(IR$63=$C$17,$B239*(IR$60),0))</f>
        <v>0</v>
      </c>
      <c r="IS239" s="50">
        <f>IF(IS$63&lt;=$C$17,($C$34*IS$59*$B239/$C$63)*(IF(COUNTA($D239:IR239)*(12/$C$63)&lt;=$C$9,0,1)),0)+IF(IT$63=$C$17,0,IF(IS$63=$C$17,$B239*(IS$60),0))</f>
        <v>0</v>
      </c>
      <c r="IT239" s="50">
        <f>IF(IT$63&lt;=$C$17,($C$34*IT$59*$B239/$C$63)*(IF(COUNTA($D239:IS239)*(12/$C$63)&lt;=$C$9,0,1)),0)+IF(IU$63=$C$17,0,IF(IT$63=$C$17,$B239*(IT$60),0))</f>
        <v>0</v>
      </c>
      <c r="IU239" s="50">
        <f>IF(IU$63&lt;=$C$17,($C$34*IU$59*$B239/$C$63)*(IF(COUNTA($D239:IT239)*(12/$C$63)&lt;=$C$9,0,1)),0)+IF(IV$63=$C$17,0,IF(IU$63=$C$17,$B239*(IU$60),0))</f>
        <v>0</v>
      </c>
      <c r="IV239" s="50">
        <f>IF(IV$63&lt;=$C$17,($C$34*IV$59*$B239/$C$63)*(IF(COUNTA($D239:IU239)*(12/$C$63)&lt;=$C$9,0,1)),0)+IF(IW$63=$C$17,0,IF(IV$63=$C$17,$B239*(IV$60),0))</f>
        <v>0</v>
      </c>
      <c r="IW239" s="50">
        <f>IF(IW$63&lt;=$C$17,($C$34*IW$59*$B239/$C$63)*(IF(COUNTA($D239:IV239)*(12/$C$63)&lt;=$C$9,0,1)),0)+IF(IX$63=$C$17,0,IF(IW$63=$C$17,$B239*(IW$60),0))</f>
        <v>0</v>
      </c>
      <c r="IX239" s="50"/>
      <c r="IY239" s="50"/>
      <c r="IZ239" s="50"/>
      <c r="JA239" s="50"/>
      <c r="JB239" s="50"/>
      <c r="JC239" s="50"/>
      <c r="JD239" s="50"/>
      <c r="JE239" s="50"/>
      <c r="JF239" s="50"/>
      <c r="JG239" s="50"/>
      <c r="JH239" s="50"/>
      <c r="JI239" s="50"/>
      <c r="JJ239" s="50"/>
      <c r="JK239" s="50"/>
      <c r="JL239" s="50"/>
      <c r="JM239" s="50"/>
      <c r="JN239" s="50"/>
      <c r="JO239" s="50"/>
      <c r="JP239" s="50"/>
      <c r="JQ239" s="50"/>
      <c r="JR239" s="50"/>
      <c r="JS239" s="50"/>
      <c r="JT239" s="50"/>
      <c r="JU239" s="50"/>
      <c r="JV239" s="50"/>
      <c r="JW239" s="50"/>
      <c r="JX239" s="50"/>
      <c r="JY239" s="50"/>
      <c r="JZ239" s="50"/>
      <c r="KA239" s="50"/>
      <c r="KB239" s="50"/>
      <c r="KC239" s="50"/>
      <c r="KD239" s="50"/>
      <c r="KE239" s="50"/>
      <c r="KF239" s="50"/>
      <c r="KG239" s="50"/>
      <c r="KH239" s="50"/>
      <c r="KI239" s="50"/>
      <c r="KJ239" s="50"/>
      <c r="KK239" s="50"/>
      <c r="KL239" s="50"/>
      <c r="KM239" s="50"/>
      <c r="KN239" s="50"/>
      <c r="KO239" s="50"/>
      <c r="KP239" s="50"/>
      <c r="KQ239" s="50"/>
      <c r="KR239" s="50"/>
      <c r="KS239" s="50"/>
      <c r="KT239" s="50"/>
      <c r="KU239" s="50"/>
      <c r="KV239" s="50"/>
      <c r="KW239" s="50"/>
      <c r="KX239" s="50"/>
      <c r="KY239" s="50"/>
      <c r="KZ239" s="50"/>
      <c r="LA239" s="50"/>
      <c r="LB239" s="50"/>
      <c r="LC239" s="50"/>
      <c r="LD239" s="50"/>
      <c r="LE239" s="50"/>
      <c r="LF239" s="50"/>
      <c r="LG239" s="50"/>
      <c r="LH239" s="50"/>
      <c r="LI239" s="50"/>
      <c r="LJ239" s="50"/>
      <c r="LK239" s="50"/>
      <c r="LL239" s="50"/>
      <c r="LM239" s="50"/>
      <c r="LN239" s="50"/>
      <c r="LO239" s="50"/>
      <c r="LP239" s="50"/>
      <c r="LQ239" s="50"/>
      <c r="LR239" s="50"/>
      <c r="LS239" s="50"/>
      <c r="LT239" s="50"/>
      <c r="LU239" s="50"/>
      <c r="LV239" s="50"/>
      <c r="LW239" s="50"/>
      <c r="LX239" s="50"/>
      <c r="LY239" s="50"/>
      <c r="LZ239" s="50"/>
      <c r="MA239" s="50"/>
      <c r="MB239" s="50"/>
      <c r="MC239" s="50"/>
      <c r="MD239" s="50"/>
      <c r="ME239" s="50"/>
      <c r="MF239" s="50"/>
      <c r="MG239" s="50"/>
      <c r="MH239" s="50"/>
      <c r="MI239" s="50"/>
      <c r="MJ239" s="50"/>
      <c r="MK239" s="50"/>
      <c r="ML239" s="50"/>
      <c r="MM239" s="50"/>
      <c r="MN239" s="50"/>
      <c r="MO239" s="50"/>
      <c r="MP239" s="50"/>
      <c r="MQ239" s="50"/>
      <c r="MR239" s="50"/>
      <c r="MS239" s="50"/>
      <c r="MT239" s="50"/>
      <c r="MU239" s="50"/>
      <c r="MV239" s="50"/>
      <c r="MW239" s="50"/>
      <c r="MX239" s="50"/>
      <c r="MY239" s="50"/>
      <c r="MZ239" s="50"/>
      <c r="NA239" s="50"/>
      <c r="NB239" s="50"/>
      <c r="NC239" s="50"/>
      <c r="ND239" s="50"/>
      <c r="NE239" s="50"/>
      <c r="NF239" s="50"/>
      <c r="NG239" s="50"/>
      <c r="NH239" s="50"/>
      <c r="NI239" s="50"/>
      <c r="NJ239" s="50"/>
      <c r="NK239" s="50"/>
      <c r="NL239" s="50"/>
      <c r="NM239" s="50"/>
      <c r="NN239" s="50"/>
      <c r="NO239" s="50"/>
      <c r="NP239" s="50"/>
      <c r="NQ239" s="50"/>
      <c r="NR239" s="50"/>
      <c r="NS239" s="50"/>
      <c r="NT239" s="50"/>
      <c r="NU239" s="50"/>
    </row>
    <row r="240" spans="1:385" outlineLevel="1" x14ac:dyDescent="0.25">
      <c r="A240" s="2" t="s">
        <v>55</v>
      </c>
      <c r="B240" s="79">
        <f ca="1">+OFFSET($D$52,0,COUNTA($B$66:B239),,)</f>
        <v>0</v>
      </c>
      <c r="C240" s="88">
        <f t="shared" si="63"/>
        <v>0</v>
      </c>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47"/>
      <c r="EJ240" s="47"/>
      <c r="EK240" s="47"/>
      <c r="EL240" s="47"/>
      <c r="EM240" s="47"/>
      <c r="EN240" s="47"/>
      <c r="EO240" s="47"/>
      <c r="EP240" s="47"/>
      <c r="EQ240" s="47"/>
      <c r="ER240" s="47"/>
      <c r="ES240" s="47"/>
      <c r="ET240" s="47"/>
      <c r="EU240" s="47"/>
      <c r="EV240" s="47"/>
      <c r="EW240" s="47"/>
      <c r="EX240" s="47"/>
      <c r="EY240" s="47"/>
      <c r="EZ240" s="47"/>
      <c r="FA240" s="47"/>
      <c r="FB240" s="47"/>
      <c r="FC240" s="47"/>
      <c r="FD240" s="47"/>
      <c r="FE240" s="47"/>
      <c r="FF240" s="47"/>
      <c r="FG240" s="47"/>
      <c r="FH240" s="47"/>
      <c r="FI240" s="47"/>
      <c r="FJ240" s="47"/>
      <c r="FK240" s="47"/>
      <c r="FL240" s="47"/>
      <c r="FM240" s="47"/>
      <c r="FN240" s="47"/>
      <c r="FO240" s="47"/>
      <c r="FP240" s="47"/>
      <c r="FQ240" s="47"/>
      <c r="FR240" s="47"/>
      <c r="FS240" s="47"/>
      <c r="FT240" s="47"/>
      <c r="FU240" s="47"/>
      <c r="FV240" s="50">
        <f>IF(FW$63&gt;$C$17,0,-FV$53*(12/$C$63))</f>
        <v>0</v>
      </c>
      <c r="FW240" s="50">
        <f>IF(FW$63&lt;=$C$17,($C$34*FW$59*$B240/$C$63)*(IF(COUNTA($D240:FV240)*(12/$C$63)&lt;=$C$9,0,1)),0)+IF(FX$63=$C$17,0,IF(FW$63=$C$17,$B240*(FW$60),0))</f>
        <v>0</v>
      </c>
      <c r="FX240" s="50">
        <f>IF(FX$63&lt;=$C$17,($C$34*FX$59*$B240/$C$63)*(IF(COUNTA($D240:FW240)*(12/$C$63)&lt;=$C$9,0,1)),0)+IF(FY$63=$C$17,0,IF(FX$63=$C$17,$B240*(FX$60),0))</f>
        <v>0</v>
      </c>
      <c r="FY240" s="50">
        <f>IF(FY$63&lt;=$C$17,($C$34*FY$59*$B240/$C$63)*(IF(COUNTA($D240:FX240)*(12/$C$63)&lt;=$C$9,0,1)),0)+IF(FZ$63=$C$17,0,IF(FY$63=$C$17,$B240*(FY$60),0))</f>
        <v>0</v>
      </c>
      <c r="FZ240" s="50">
        <f>IF(FZ$63&lt;=$C$17,($C$34*FZ$59*$B240/$C$63)*(IF(COUNTA($D240:FY240)*(12/$C$63)&lt;=$C$9,0,1)),0)+IF(GA$63=$C$17,0,IF(FZ$63=$C$17,$B240*(FZ$60),0))</f>
        <v>0</v>
      </c>
      <c r="GA240" s="50">
        <f>IF(GA$63&lt;=$C$17,($C$34*GA$59*$B240/$C$63)*(IF(COUNTA($D240:FZ240)*(12/$C$63)&lt;=$C$9,0,1)),0)+IF(GB$63=$C$17,0,IF(GA$63=$C$17,$B240*(GA$60),0))</f>
        <v>0</v>
      </c>
      <c r="GB240" s="50">
        <f>IF(GB$63&lt;=$C$17,($C$34*GB$59*$B240/$C$63)*(IF(COUNTA($D240:GA240)*(12/$C$63)&lt;=$C$9,0,1)),0)+IF(GC$63=$C$17,0,IF(GB$63=$C$17,$B240*(GB$60),0))</f>
        <v>0</v>
      </c>
      <c r="GC240" s="50">
        <f>IF(GC$63&lt;=$C$17,($C$34*GC$59*$B240/$C$63)*(IF(COUNTA($D240:GB240)*(12/$C$63)&lt;=$C$9,0,1)),0)+IF(GD$63=$C$17,0,IF(GC$63=$C$17,$B240*(GC$60),0))</f>
        <v>0</v>
      </c>
      <c r="GD240" s="50">
        <f>IF(GD$63&lt;=$C$17,($C$34*GD$59*$B240/$C$63)*(IF(COUNTA($D240:GC240)*(12/$C$63)&lt;=$C$9,0,1)),0)+IF(GE$63=$C$17,0,IF(GD$63=$C$17,$B240*(GD$60),0))</f>
        <v>0</v>
      </c>
      <c r="GE240" s="50">
        <f>IF(GE$63&lt;=$C$17,($C$34*GE$59*$B240/$C$63)*(IF(COUNTA($D240:GD240)*(12/$C$63)&lt;=$C$9,0,1)),0)+IF(GF$63=$C$17,0,IF(GE$63=$C$17,$B240*(GE$60),0))</f>
        <v>0</v>
      </c>
      <c r="GF240" s="50">
        <f>IF(GF$63&lt;=$C$17,($C$34*GF$59*$B240/$C$63)*(IF(COUNTA($D240:GE240)*(12/$C$63)&lt;=$C$9,0,1)),0)+IF(GG$63=$C$17,0,IF(GF$63=$C$17,$B240*(GF$60),0))</f>
        <v>0</v>
      </c>
      <c r="GG240" s="50">
        <f>IF(GG$63&lt;=$C$17,($C$34*GG$59*$B240/$C$63)*(IF(COUNTA($D240:GF240)*(12/$C$63)&lt;=$C$9,0,1)),0)+IF(GH$63=$C$17,0,IF(GG$63=$C$17,$B240*(GG$60),0))</f>
        <v>0</v>
      </c>
      <c r="GH240" s="50">
        <f>IF(GH$63&lt;=$C$17,($C$34*GH$59*$B240/$C$63)*(IF(COUNTA($D240:GG240)*(12/$C$63)&lt;=$C$9,0,1)),0)+IF(GI$63=$C$17,0,IF(GH$63=$C$17,$B240*(GH$60),0))</f>
        <v>0</v>
      </c>
      <c r="GI240" s="50">
        <f>IF(GI$63&lt;=$C$17,($C$34*GI$59*$B240/$C$63)*(IF(COUNTA($D240:GH240)*(12/$C$63)&lt;=$C$9,0,1)),0)+IF(GJ$63=$C$17,0,IF(GI$63=$C$17,$B240*(GI$60),0))</f>
        <v>0</v>
      </c>
      <c r="GJ240" s="50">
        <f>IF(GJ$63&lt;=$C$17,($C$34*GJ$59*$B240/$C$63)*(IF(COUNTA($D240:GI240)*(12/$C$63)&lt;=$C$9,0,1)),0)+IF(GK$63=$C$17,0,IF(GJ$63=$C$17,$B240*(GJ$60),0))</f>
        <v>0</v>
      </c>
      <c r="GK240" s="50">
        <f>IF(GK$63&lt;=$C$17,($C$34*GK$59*$B240/$C$63)*(IF(COUNTA($D240:GJ240)*(12/$C$63)&lt;=$C$9,0,1)),0)+IF(GL$63=$C$17,0,IF(GK$63=$C$17,$B240*(GK$60),0))</f>
        <v>0</v>
      </c>
      <c r="GL240" s="50">
        <f>IF(GL$63&lt;=$C$17,($C$34*GL$59*$B240/$C$63)*(IF(COUNTA($D240:GK240)*(12/$C$63)&lt;=$C$9,0,1)),0)+IF(GM$63=$C$17,0,IF(GL$63=$C$17,$B240*(GL$60),0))</f>
        <v>0</v>
      </c>
      <c r="GM240" s="50">
        <f>IF(GM$63&lt;=$C$17,($C$34*GM$59*$B240/$C$63)*(IF(COUNTA($D240:GL240)*(12/$C$63)&lt;=$C$9,0,1)),0)+IF(GN$63=$C$17,0,IF(GM$63=$C$17,$B240*(GM$60),0))</f>
        <v>0</v>
      </c>
      <c r="GN240" s="50">
        <f>IF(GN$63&lt;=$C$17,($C$34*GN$59*$B240/$C$63)*(IF(COUNTA($D240:GM240)*(12/$C$63)&lt;=$C$9,0,1)),0)+IF(GO$63=$C$17,0,IF(GN$63=$C$17,$B240*(GN$60),0))</f>
        <v>0</v>
      </c>
      <c r="GO240" s="50">
        <f>IF(GO$63&lt;=$C$17,($C$34*GO$59*$B240/$C$63)*(IF(COUNTA($D240:GN240)*(12/$C$63)&lt;=$C$9,0,1)),0)+IF(GP$63=$C$17,0,IF(GO$63=$C$17,$B240*(GO$60),0))</f>
        <v>0</v>
      </c>
      <c r="GP240" s="50">
        <f>IF(GP$63&lt;=$C$17,($C$34*GP$59*$B240/$C$63)*(IF(COUNTA($D240:GO240)*(12/$C$63)&lt;=$C$9,0,1)),0)+IF(GQ$63=$C$17,0,IF(GP$63=$C$17,$B240*(GP$60),0))</f>
        <v>0</v>
      </c>
      <c r="GQ240" s="50">
        <f>IF(GQ$63&lt;=$C$17,($C$34*GQ$59*$B240/$C$63)*(IF(COUNTA($D240:GP240)*(12/$C$63)&lt;=$C$9,0,1)),0)+IF(GR$63=$C$17,0,IF(GQ$63=$C$17,$B240*(GQ$60),0))</f>
        <v>0</v>
      </c>
      <c r="GR240" s="50">
        <f>IF(GR$63&lt;=$C$17,($C$34*GR$59*$B240/$C$63)*(IF(COUNTA($D240:GQ240)*(12/$C$63)&lt;=$C$9,0,1)),0)+IF(GS$63=$C$17,0,IF(GR$63=$C$17,$B240*(GR$60),0))</f>
        <v>0</v>
      </c>
      <c r="GS240" s="50">
        <f>IF(GS$63&lt;=$C$17,($C$34*GS$59*$B240/$C$63)*(IF(COUNTA($D240:GR240)*(12/$C$63)&lt;=$C$9,0,1)),0)+IF(GT$63=$C$17,0,IF(GS$63=$C$17,$B240*(GS$60),0))</f>
        <v>0</v>
      </c>
      <c r="GT240" s="50">
        <f>IF(GT$63&lt;=$C$17,($C$34*GT$59*$B240/$C$63)*(IF(COUNTA($D240:GS240)*(12/$C$63)&lt;=$C$9,0,1)),0)+IF(GU$63=$C$17,0,IF(GT$63=$C$17,$B240*(GT$60),0))</f>
        <v>0</v>
      </c>
      <c r="GU240" s="50">
        <f>IF(GU$63&lt;=$C$17,($C$34*GU$59*$B240/$C$63)*(IF(COUNTA($D240:GT240)*(12/$C$63)&lt;=$C$9,0,1)),0)+IF(GV$63=$C$17,0,IF(GU$63=$C$17,$B240*(GU$60),0))</f>
        <v>0</v>
      </c>
      <c r="GV240" s="50">
        <f>IF(GV$63&lt;=$C$17,($C$34*GV$59*$B240/$C$63)*(IF(COUNTA($D240:GU240)*(12/$C$63)&lt;=$C$9,0,1)),0)+IF(GW$63=$C$17,0,IF(GV$63=$C$17,$B240*(GV$60),0))</f>
        <v>0</v>
      </c>
      <c r="GW240" s="50">
        <f>IF(GW$63&lt;=$C$17,($C$34*GW$59*$B240/$C$63)*(IF(COUNTA($D240:GV240)*(12/$C$63)&lt;=$C$9,0,1)),0)+IF(GX$63=$C$17,0,IF(GW$63=$C$17,$B240*(GW$60),0))</f>
        <v>0</v>
      </c>
      <c r="GX240" s="50">
        <f>IF(GX$63&lt;=$C$17,($C$34*GX$59*$B240/$C$63)*(IF(COUNTA($D240:GW240)*(12/$C$63)&lt;=$C$9,0,1)),0)+IF(GY$63=$C$17,0,IF(GX$63=$C$17,$B240*(GX$60),0))</f>
        <v>0</v>
      </c>
      <c r="GY240" s="50">
        <f>IF(GY$63&lt;=$C$17,($C$34*GY$59*$B240/$C$63)*(IF(COUNTA($D240:GX240)*(12/$C$63)&lt;=$C$9,0,1)),0)+IF(GZ$63=$C$17,0,IF(GY$63=$C$17,$B240*(GY$60),0))</f>
        <v>0</v>
      </c>
      <c r="GZ240" s="50">
        <f>IF(GZ$63&lt;=$C$17,($C$34*GZ$59*$B240/$C$63)*(IF(COUNTA($D240:GY240)*(12/$C$63)&lt;=$C$9,0,1)),0)+IF(HA$63=$C$17,0,IF(GZ$63=$C$17,$B240*(GZ$60),0))</f>
        <v>0</v>
      </c>
      <c r="HA240" s="50">
        <f>IF(HA$63&lt;=$C$17,($C$34*HA$59*$B240/$C$63)*(IF(COUNTA($D240:GZ240)*(12/$C$63)&lt;=$C$9,0,1)),0)+IF(HB$63=$C$17,0,IF(HA$63=$C$17,$B240*(HA$60),0))</f>
        <v>0</v>
      </c>
      <c r="HB240" s="50">
        <f>IF(HB$63&lt;=$C$17,($C$34*HB$59*$B240/$C$63)*(IF(COUNTA($D240:HA240)*(12/$C$63)&lt;=$C$9,0,1)),0)+IF(HC$63=$C$17,0,IF(HB$63=$C$17,$B240*(HB$60),0))</f>
        <v>0</v>
      </c>
      <c r="HC240" s="50">
        <f>IF(HC$63&lt;=$C$17,($C$34*HC$59*$B240/$C$63)*(IF(COUNTA($D240:HB240)*(12/$C$63)&lt;=$C$9,0,1)),0)+IF(HD$63=$C$17,0,IF(HC$63=$C$17,$B240*(HC$60),0))</f>
        <v>0</v>
      </c>
      <c r="HD240" s="50">
        <f>IF(HD$63&lt;=$C$17,($C$34*HD$59*$B240/$C$63)*(IF(COUNTA($D240:HC240)*(12/$C$63)&lt;=$C$9,0,1)),0)+IF(HE$63=$C$17,0,IF(HD$63=$C$17,$B240*(HD$60),0))</f>
        <v>0</v>
      </c>
      <c r="HE240" s="50">
        <f>IF(HE$63&lt;=$C$17,($C$34*HE$59*$B240/$C$63)*(IF(COUNTA($D240:HD240)*(12/$C$63)&lt;=$C$9,0,1)),0)+IF(HF$63=$C$17,0,IF(HE$63=$C$17,$B240*(HE$60),0))</f>
        <v>0</v>
      </c>
      <c r="HF240" s="50">
        <f>IF(HF$63&lt;=$C$17,($C$34*HF$59*$B240/$C$63)*(IF(COUNTA($D240:HE240)*(12/$C$63)&lt;=$C$9,0,1)),0)+IF(HG$63=$C$17,0,IF(HF$63=$C$17,$B240*(HF$60),0))</f>
        <v>0</v>
      </c>
      <c r="HG240" s="50">
        <f>IF(HG$63&lt;=$C$17,($C$34*HG$59*$B240/$C$63)*(IF(COUNTA($D240:HF240)*(12/$C$63)&lt;=$C$9,0,1)),0)+IF(HH$63=$C$17,0,IF(HG$63=$C$17,$B240*(HG$60),0))</f>
        <v>0</v>
      </c>
      <c r="HH240" s="50">
        <f>IF(HH$63&lt;=$C$17,($C$34*HH$59*$B240/$C$63)*(IF(COUNTA($D240:HG240)*(12/$C$63)&lt;=$C$9,0,1)),0)+IF(HI$63=$C$17,0,IF(HH$63=$C$17,$B240*(HH$60),0))</f>
        <v>0</v>
      </c>
      <c r="HI240" s="50">
        <f>IF(HI$63&lt;=$C$17,($C$34*HI$59*$B240/$C$63)*(IF(COUNTA($D240:HH240)*(12/$C$63)&lt;=$C$9,0,1)),0)+IF(HJ$63=$C$17,0,IF(HI$63=$C$17,$B240*(HI$60),0))</f>
        <v>0</v>
      </c>
      <c r="HJ240" s="50">
        <f>IF(HJ$63&lt;=$C$17,($C$34*HJ$59*$B240/$C$63)*(IF(COUNTA($D240:HI240)*(12/$C$63)&lt;=$C$9,0,1)),0)+IF(HK$63=$C$17,0,IF(HJ$63=$C$17,$B240*(HJ$60),0))</f>
        <v>0</v>
      </c>
      <c r="HK240" s="50">
        <f>IF(HK$63&lt;=$C$17,($C$34*HK$59*$B240/$C$63)*(IF(COUNTA($D240:HJ240)*(12/$C$63)&lt;=$C$9,0,1)),0)+IF(HL$63=$C$17,0,IF(HK$63=$C$17,$B240*(HK$60),0))</f>
        <v>0</v>
      </c>
      <c r="HL240" s="50">
        <f>IF(HL$63&lt;=$C$17,($C$34*HL$59*$B240/$C$63)*(IF(COUNTA($D240:HK240)*(12/$C$63)&lt;=$C$9,0,1)),0)+IF(HM$63=$C$17,0,IF(HL$63=$C$17,$B240*(HL$60),0))</f>
        <v>0</v>
      </c>
      <c r="HM240" s="50">
        <f>IF(HM$63&lt;=$C$17,($C$34*HM$59*$B240/$C$63)*(IF(COUNTA($D240:HL240)*(12/$C$63)&lt;=$C$9,0,1)),0)+IF(HN$63=$C$17,0,IF(HM$63=$C$17,$B240*(HM$60),0))</f>
        <v>0</v>
      </c>
      <c r="HN240" s="50">
        <f>IF(HN$63&lt;=$C$17,($C$34*HN$59*$B240/$C$63)*(IF(COUNTA($D240:HM240)*(12/$C$63)&lt;=$C$9,0,1)),0)+IF(HO$63=$C$17,0,IF(HN$63=$C$17,$B240*(HN$60),0))</f>
        <v>0</v>
      </c>
      <c r="HO240" s="50">
        <f>IF(HO$63&lt;=$C$17,($C$34*HO$59*$B240/$C$63)*(IF(COUNTA($D240:HN240)*(12/$C$63)&lt;=$C$9,0,1)),0)+IF(HP$63=$C$17,0,IF(HO$63=$C$17,$B240*(HO$60),0))</f>
        <v>0</v>
      </c>
      <c r="HP240" s="50">
        <f>IF(HP$63&lt;=$C$17,($C$34*HP$59*$B240/$C$63)*(IF(COUNTA($D240:HO240)*(12/$C$63)&lt;=$C$9,0,1)),0)+IF(HQ$63=$C$17,0,IF(HP$63=$C$17,$B240*(HP$60),0))</f>
        <v>0</v>
      </c>
      <c r="HQ240" s="50">
        <f>IF(HQ$63&lt;=$C$17,($C$34*HQ$59*$B240/$C$63)*(IF(COUNTA($D240:HP240)*(12/$C$63)&lt;=$C$9,0,1)),0)+IF(HR$63=$C$17,0,IF(HQ$63=$C$17,$B240*(HQ$60),0))</f>
        <v>0</v>
      </c>
      <c r="HR240" s="50">
        <f>IF(HR$63&lt;=$C$17,($C$34*HR$59*$B240/$C$63)*(IF(COUNTA($D240:HQ240)*(12/$C$63)&lt;=$C$9,0,1)),0)+IF(HS$63=$C$17,0,IF(HR$63=$C$17,$B240*(HR$60),0))</f>
        <v>0</v>
      </c>
      <c r="HS240" s="50">
        <f>IF(HS$63&lt;=$C$17,($C$34*HS$59*$B240/$C$63)*(IF(COUNTA($D240:HR240)*(12/$C$63)&lt;=$C$9,0,1)),0)+IF(HT$63=$C$17,0,IF(HS$63=$C$17,$B240*(HS$60),0))</f>
        <v>0</v>
      </c>
      <c r="HT240" s="50">
        <f>IF(HT$63&lt;=$C$17,($C$34*HT$59*$B240/$C$63)*(IF(COUNTA($D240:HS240)*(12/$C$63)&lt;=$C$9,0,1)),0)+IF(HU$63=$C$17,0,IF(HT$63=$C$17,$B240*(HT$60),0))</f>
        <v>0</v>
      </c>
      <c r="HU240" s="50">
        <f>IF(HU$63&lt;=$C$17,($C$34*HU$59*$B240/$C$63)*(IF(COUNTA($D240:HT240)*(12/$C$63)&lt;=$C$9,0,1)),0)+IF(HV$63=$C$17,0,IF(HU$63=$C$17,$B240*(HU$60),0))</f>
        <v>0</v>
      </c>
      <c r="HV240" s="50">
        <f>IF(HV$63&lt;=$C$17,($C$34*HV$59*$B240/$C$63)*(IF(COUNTA($D240:HU240)*(12/$C$63)&lt;=$C$9,0,1)),0)+IF(HW$63=$C$17,0,IF(HV$63=$C$17,$B240*(HV$60),0))</f>
        <v>0</v>
      </c>
      <c r="HW240" s="50">
        <f>IF(HW$63&lt;=$C$17,($C$34*HW$59*$B240/$C$63)*(IF(COUNTA($D240:HV240)*(12/$C$63)&lt;=$C$9,0,1)),0)+IF(HX$63=$C$17,0,IF(HW$63=$C$17,$B240*(HW$60),0))</f>
        <v>0</v>
      </c>
      <c r="HX240" s="50">
        <f>IF(HX$63&lt;=$C$17,($C$34*HX$59*$B240/$C$63)*(IF(COUNTA($D240:HW240)*(12/$C$63)&lt;=$C$9,0,1)),0)+IF(HY$63=$C$17,0,IF(HX$63=$C$17,$B240*(HX$60),0))</f>
        <v>0</v>
      </c>
      <c r="HY240" s="50">
        <f>IF(HY$63&lt;=$C$17,($C$34*HY$59*$B240/$C$63)*(IF(COUNTA($D240:HX240)*(12/$C$63)&lt;=$C$9,0,1)),0)+IF(HZ$63=$C$17,0,IF(HY$63=$C$17,$B240*(HY$60),0))</f>
        <v>0</v>
      </c>
      <c r="HZ240" s="50">
        <f>IF(HZ$63&lt;=$C$17,($C$34*HZ$59*$B240/$C$63)*(IF(COUNTA($D240:HY240)*(12/$C$63)&lt;=$C$9,0,1)),0)+IF(IA$63=$C$17,0,IF(HZ$63=$C$17,$B240*(HZ$60),0))</f>
        <v>0</v>
      </c>
      <c r="IA240" s="50">
        <f>IF(IA$63&lt;=$C$17,($C$34*IA$59*$B240/$C$63)*(IF(COUNTA($D240:HZ240)*(12/$C$63)&lt;=$C$9,0,1)),0)+IF(IB$63=$C$17,0,IF(IA$63=$C$17,$B240*(IA$60),0))</f>
        <v>0</v>
      </c>
      <c r="IB240" s="50">
        <f>IF(IB$63&lt;=$C$17,($C$34*IB$59*$B240/$C$63)*(IF(COUNTA($D240:IA240)*(12/$C$63)&lt;=$C$9,0,1)),0)+IF(IC$63=$C$17,0,IF(IB$63=$C$17,$B240*(IB$60),0))</f>
        <v>0</v>
      </c>
      <c r="IC240" s="50">
        <f>IF(IC$63&lt;=$C$17,($C$34*IC$59*$B240/$C$63)*(IF(COUNTA($D240:IB240)*(12/$C$63)&lt;=$C$9,0,1)),0)+IF(ID$63=$C$17,0,IF(IC$63=$C$17,$B240*(IC$60),0))</f>
        <v>0</v>
      </c>
      <c r="ID240" s="50">
        <f>IF(ID$63&lt;=$C$17,($C$34*ID$59*$B240/$C$63)*(IF(COUNTA($D240:IC240)*(12/$C$63)&lt;=$C$9,0,1)),0)+IF(IE$63=$C$17,0,IF(ID$63=$C$17,$B240*(ID$60),0))</f>
        <v>0</v>
      </c>
      <c r="IE240" s="50">
        <f>IF(IE$63&lt;=$C$17,($C$34*IE$59*$B240/$C$63)*(IF(COUNTA($D240:ID240)*(12/$C$63)&lt;=$C$9,0,1)),0)+IF(IF$63=$C$17,0,IF(IE$63=$C$17,$B240*(IE$60),0))</f>
        <v>0</v>
      </c>
      <c r="IF240" s="50">
        <f>IF(IF$63&lt;=$C$17,($C$34*IF$59*$B240/$C$63)*(IF(COUNTA($D240:IE240)*(12/$C$63)&lt;=$C$9,0,1)),0)+IF(IG$63=$C$17,0,IF(IF$63=$C$17,$B240*(IF$60),0))</f>
        <v>0</v>
      </c>
      <c r="IG240" s="50">
        <f>IF(IG$63&lt;=$C$17,($C$34*IG$59*$B240/$C$63)*(IF(COUNTA($D240:IF240)*(12/$C$63)&lt;=$C$9,0,1)),0)+IF(IH$63=$C$17,0,IF(IG$63=$C$17,$B240*(IG$60),0))</f>
        <v>0</v>
      </c>
      <c r="IH240" s="50">
        <f>IF(IH$63&lt;=$C$17,($C$34*IH$59*$B240/$C$63)*(IF(COUNTA($D240:IG240)*(12/$C$63)&lt;=$C$9,0,1)),0)+IF(II$63=$C$17,0,IF(IH$63=$C$17,$B240*(IH$60),0))</f>
        <v>0</v>
      </c>
      <c r="II240" s="50">
        <f>IF(II$63&lt;=$C$17,($C$34*II$59*$B240/$C$63)*(IF(COUNTA($D240:IH240)*(12/$C$63)&lt;=$C$9,0,1)),0)+IF(IJ$63=$C$17,0,IF(II$63=$C$17,$B240*(II$60),0))</f>
        <v>0</v>
      </c>
      <c r="IJ240" s="50">
        <f>IF(IJ$63&lt;=$C$17,($C$34*IJ$59*$B240/$C$63)*(IF(COUNTA($D240:II240)*(12/$C$63)&lt;=$C$9,0,1)),0)+IF(IK$63=$C$17,0,IF(IJ$63=$C$17,$B240*(IJ$60),0))</f>
        <v>0</v>
      </c>
      <c r="IK240" s="50">
        <f>IF(IK$63&lt;=$C$17,($C$34*IK$59*$B240/$C$63)*(IF(COUNTA($D240:IJ240)*(12/$C$63)&lt;=$C$9,0,1)),0)+IF(IL$63=$C$17,0,IF(IK$63=$C$17,$B240*(IK$60),0))</f>
        <v>0</v>
      </c>
      <c r="IL240" s="50">
        <f>IF(IL$63&lt;=$C$17,($C$34*IL$59*$B240/$C$63)*(IF(COUNTA($D240:IK240)*(12/$C$63)&lt;=$C$9,0,1)),0)+IF(IM$63=$C$17,0,IF(IL$63=$C$17,$B240*(IL$60),0))</f>
        <v>0</v>
      </c>
      <c r="IM240" s="50">
        <f>IF(IM$63&lt;=$C$17,($C$34*IM$59*$B240/$C$63)*(IF(COUNTA($D240:IL240)*(12/$C$63)&lt;=$C$9,0,1)),0)+IF(IN$63=$C$17,0,IF(IM$63=$C$17,$B240*(IM$60),0))</f>
        <v>0</v>
      </c>
      <c r="IN240" s="50">
        <f>IF(IN$63&lt;=$C$17,($C$34*IN$59*$B240/$C$63)*(IF(COUNTA($D240:IM240)*(12/$C$63)&lt;=$C$9,0,1)),0)+IF(IO$63=$C$17,0,IF(IN$63=$C$17,$B240*(IN$60),0))</f>
        <v>0</v>
      </c>
      <c r="IO240" s="50">
        <f>IF(IO$63&lt;=$C$17,($C$34*IO$59*$B240/$C$63)*(IF(COUNTA($D240:IN240)*(12/$C$63)&lt;=$C$9,0,1)),0)+IF(IP$63=$C$17,0,IF(IO$63=$C$17,$B240*(IO$60),0))</f>
        <v>0</v>
      </c>
      <c r="IP240" s="50">
        <f>IF(IP$63&lt;=$C$17,($C$34*IP$59*$B240/$C$63)*(IF(COUNTA($D240:IO240)*(12/$C$63)&lt;=$C$9,0,1)),0)+IF(IQ$63=$C$17,0,IF(IP$63=$C$17,$B240*(IP$60),0))</f>
        <v>0</v>
      </c>
      <c r="IQ240" s="50">
        <f>IF(IQ$63&lt;=$C$17,($C$34*IQ$59*$B240/$C$63)*(IF(COUNTA($D240:IP240)*(12/$C$63)&lt;=$C$9,0,1)),0)+IF(IR$63=$C$17,0,IF(IQ$63=$C$17,$B240*(IQ$60),0))</f>
        <v>0</v>
      </c>
      <c r="IR240" s="50">
        <f>IF(IR$63&lt;=$C$17,($C$34*IR$59*$B240/$C$63)*(IF(COUNTA($D240:IQ240)*(12/$C$63)&lt;=$C$9,0,1)),0)+IF(IS$63=$C$17,0,IF(IR$63=$C$17,$B240*(IR$60),0))</f>
        <v>0</v>
      </c>
      <c r="IS240" s="50">
        <f>IF(IS$63&lt;=$C$17,($C$34*IS$59*$B240/$C$63)*(IF(COUNTA($D240:IR240)*(12/$C$63)&lt;=$C$9,0,1)),0)+IF(IT$63=$C$17,0,IF(IS$63=$C$17,$B240*(IS$60),0))</f>
        <v>0</v>
      </c>
      <c r="IT240" s="50">
        <f>IF(IT$63&lt;=$C$17,($C$34*IT$59*$B240/$C$63)*(IF(COUNTA($D240:IS240)*(12/$C$63)&lt;=$C$9,0,1)),0)+IF(IU$63=$C$17,0,IF(IT$63=$C$17,$B240*(IT$60),0))</f>
        <v>0</v>
      </c>
      <c r="IU240" s="50">
        <f>IF(IU$63&lt;=$C$17,($C$34*IU$59*$B240/$C$63)*(IF(COUNTA($D240:IT240)*(12/$C$63)&lt;=$C$9,0,1)),0)+IF(IV$63=$C$17,0,IF(IU$63=$C$17,$B240*(IU$60),0))</f>
        <v>0</v>
      </c>
      <c r="IV240" s="50">
        <f>IF(IV$63&lt;=$C$17,($C$34*IV$59*$B240/$C$63)*(IF(COUNTA($D240:IU240)*(12/$C$63)&lt;=$C$9,0,1)),0)+IF(IW$63=$C$17,0,IF(IV$63=$C$17,$B240*(IV$60),0))</f>
        <v>0</v>
      </c>
      <c r="IW240" s="50">
        <f>IF(IW$63&lt;=$C$17,($C$34*IW$59*$B240/$C$63)*(IF(COUNTA($D240:IV240)*(12/$C$63)&lt;=$C$9,0,1)),0)+IF(IX$63=$C$17,0,IF(IW$63=$C$17,$B240*(IW$60),0))</f>
        <v>0</v>
      </c>
      <c r="IX240" s="50"/>
      <c r="IY240" s="50"/>
      <c r="IZ240" s="50"/>
      <c r="JA240" s="50"/>
      <c r="JB240" s="50"/>
      <c r="JC240" s="50"/>
      <c r="JD240" s="50"/>
      <c r="JE240" s="50"/>
      <c r="JF240" s="50"/>
      <c r="JG240" s="50"/>
      <c r="JH240" s="50"/>
      <c r="JI240" s="50"/>
      <c r="JJ240" s="50"/>
      <c r="JK240" s="50"/>
      <c r="JL240" s="50"/>
      <c r="JM240" s="50"/>
      <c r="JN240" s="50"/>
      <c r="JO240" s="50"/>
      <c r="JP240" s="50"/>
      <c r="JQ240" s="50"/>
      <c r="JR240" s="50"/>
      <c r="JS240" s="50"/>
      <c r="JT240" s="50"/>
      <c r="JU240" s="50"/>
      <c r="JV240" s="50"/>
      <c r="JW240" s="50"/>
      <c r="JX240" s="50"/>
      <c r="JY240" s="50"/>
      <c r="JZ240" s="50"/>
      <c r="KA240" s="50"/>
      <c r="KB240" s="50"/>
      <c r="KC240" s="50"/>
      <c r="KD240" s="50"/>
      <c r="KE240" s="50"/>
      <c r="KF240" s="50"/>
      <c r="KG240" s="50"/>
      <c r="KH240" s="50"/>
      <c r="KI240" s="50"/>
      <c r="KJ240" s="50"/>
      <c r="KK240" s="50"/>
      <c r="KL240" s="50"/>
      <c r="KM240" s="50"/>
      <c r="KN240" s="50"/>
      <c r="KO240" s="50"/>
      <c r="KP240" s="50"/>
      <c r="KQ240" s="50"/>
      <c r="KR240" s="50"/>
      <c r="KS240" s="50"/>
      <c r="KT240" s="50"/>
      <c r="KU240" s="50"/>
      <c r="KV240" s="50"/>
      <c r="KW240" s="50"/>
      <c r="KX240" s="50"/>
      <c r="KY240" s="50"/>
      <c r="KZ240" s="50"/>
      <c r="LA240" s="50"/>
      <c r="LB240" s="50"/>
      <c r="LC240" s="50"/>
      <c r="LD240" s="50"/>
      <c r="LE240" s="50"/>
      <c r="LF240" s="50"/>
      <c r="LG240" s="50"/>
      <c r="LH240" s="50"/>
      <c r="LI240" s="50"/>
      <c r="LJ240" s="50"/>
      <c r="LK240" s="50"/>
      <c r="LL240" s="50"/>
      <c r="LM240" s="50"/>
      <c r="LN240" s="50"/>
      <c r="LO240" s="50"/>
      <c r="LP240" s="50"/>
      <c r="LQ240" s="50"/>
      <c r="LR240" s="50"/>
      <c r="LS240" s="50"/>
      <c r="LT240" s="50"/>
      <c r="LU240" s="50"/>
      <c r="LV240" s="50"/>
      <c r="LW240" s="50"/>
      <c r="LX240" s="50"/>
      <c r="LY240" s="50"/>
      <c r="LZ240" s="50"/>
      <c r="MA240" s="50"/>
      <c r="MB240" s="50"/>
      <c r="MC240" s="50"/>
      <c r="MD240" s="50"/>
      <c r="ME240" s="50"/>
      <c r="MF240" s="50"/>
      <c r="MG240" s="50"/>
      <c r="MH240" s="50"/>
      <c r="MI240" s="50"/>
      <c r="MJ240" s="50"/>
      <c r="MK240" s="50"/>
      <c r="ML240" s="50"/>
      <c r="MM240" s="50"/>
      <c r="MN240" s="50"/>
      <c r="MO240" s="50"/>
      <c r="MP240" s="50"/>
      <c r="MQ240" s="50"/>
      <c r="MR240" s="50"/>
      <c r="MS240" s="50"/>
      <c r="MT240" s="50"/>
      <c r="MU240" s="50"/>
      <c r="MV240" s="50"/>
      <c r="MW240" s="50"/>
      <c r="MX240" s="50"/>
      <c r="MY240" s="50"/>
      <c r="MZ240" s="50"/>
      <c r="NA240" s="50"/>
      <c r="NB240" s="50"/>
      <c r="NC240" s="50"/>
      <c r="ND240" s="50"/>
      <c r="NE240" s="50"/>
      <c r="NF240" s="50"/>
      <c r="NG240" s="50"/>
      <c r="NH240" s="50"/>
      <c r="NI240" s="50"/>
      <c r="NJ240" s="50"/>
      <c r="NK240" s="50"/>
      <c r="NL240" s="50"/>
      <c r="NM240" s="50"/>
      <c r="NN240" s="50"/>
      <c r="NO240" s="50"/>
      <c r="NP240" s="50"/>
      <c r="NQ240" s="50"/>
      <c r="NR240" s="50"/>
      <c r="NS240" s="50"/>
      <c r="NT240" s="50"/>
      <c r="NU240" s="50"/>
    </row>
    <row r="241" spans="1:385" outlineLevel="1" x14ac:dyDescent="0.25">
      <c r="A241" s="2" t="s">
        <v>55</v>
      </c>
      <c r="B241" s="79">
        <f ca="1">+OFFSET($D$52,0,COUNTA($B$66:B240),,)</f>
        <v>0</v>
      </c>
      <c r="C241" s="88">
        <f t="shared" si="63"/>
        <v>0</v>
      </c>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47"/>
      <c r="EJ241" s="47"/>
      <c r="EK241" s="47"/>
      <c r="EL241" s="47"/>
      <c r="EM241" s="47"/>
      <c r="EN241" s="47"/>
      <c r="EO241" s="47"/>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c r="FL241" s="47"/>
      <c r="FM241" s="47"/>
      <c r="FN241" s="47"/>
      <c r="FO241" s="47"/>
      <c r="FP241" s="47"/>
      <c r="FQ241" s="47"/>
      <c r="FR241" s="47"/>
      <c r="FS241" s="47"/>
      <c r="FT241" s="47"/>
      <c r="FU241" s="47"/>
      <c r="FV241" s="47"/>
      <c r="FW241" s="50">
        <f>IF(FX$63&gt;$C$17,0,-FW$53*(12/$C$63))</f>
        <v>0</v>
      </c>
      <c r="FX241" s="50">
        <f>IF(FX$63&lt;=$C$17,($C$34*FX$59*$B241/$C$63)*(IF(COUNTA($D241:FW241)*(12/$C$63)&lt;=$C$9,0,1)),0)+IF(FY$63=$C$17,0,IF(FX$63=$C$17,$B241*(FX$60),0))</f>
        <v>0</v>
      </c>
      <c r="FY241" s="50">
        <f>IF(FY$63&lt;=$C$17,($C$34*FY$59*$B241/$C$63)*(IF(COUNTA($D241:FX241)*(12/$C$63)&lt;=$C$9,0,1)),0)+IF(FZ$63=$C$17,0,IF(FY$63=$C$17,$B241*(FY$60),0))</f>
        <v>0</v>
      </c>
      <c r="FZ241" s="50">
        <f>IF(FZ$63&lt;=$C$17,($C$34*FZ$59*$B241/$C$63)*(IF(COUNTA($D241:FY241)*(12/$C$63)&lt;=$C$9,0,1)),0)+IF(GA$63=$C$17,0,IF(FZ$63=$C$17,$B241*(FZ$60),0))</f>
        <v>0</v>
      </c>
      <c r="GA241" s="50">
        <f>IF(GA$63&lt;=$C$17,($C$34*GA$59*$B241/$C$63)*(IF(COUNTA($D241:FZ241)*(12/$C$63)&lt;=$C$9,0,1)),0)+IF(GB$63=$C$17,0,IF(GA$63=$C$17,$B241*(GA$60),0))</f>
        <v>0</v>
      </c>
      <c r="GB241" s="50">
        <f>IF(GB$63&lt;=$C$17,($C$34*GB$59*$B241/$C$63)*(IF(COUNTA($D241:GA241)*(12/$C$63)&lt;=$C$9,0,1)),0)+IF(GC$63=$C$17,0,IF(GB$63=$C$17,$B241*(GB$60),0))</f>
        <v>0</v>
      </c>
      <c r="GC241" s="50">
        <f>IF(GC$63&lt;=$C$17,($C$34*GC$59*$B241/$C$63)*(IF(COUNTA($D241:GB241)*(12/$C$63)&lt;=$C$9,0,1)),0)+IF(GD$63=$C$17,0,IF(GC$63=$C$17,$B241*(GC$60),0))</f>
        <v>0</v>
      </c>
      <c r="GD241" s="50">
        <f>IF(GD$63&lt;=$C$17,($C$34*GD$59*$B241/$C$63)*(IF(COUNTA($D241:GC241)*(12/$C$63)&lt;=$C$9,0,1)),0)+IF(GE$63=$C$17,0,IF(GD$63=$C$17,$B241*(GD$60),0))</f>
        <v>0</v>
      </c>
      <c r="GE241" s="50">
        <f>IF(GE$63&lt;=$C$17,($C$34*GE$59*$B241/$C$63)*(IF(COUNTA($D241:GD241)*(12/$C$63)&lt;=$C$9,0,1)),0)+IF(GF$63=$C$17,0,IF(GE$63=$C$17,$B241*(GE$60),0))</f>
        <v>0</v>
      </c>
      <c r="GF241" s="50">
        <f>IF(GF$63&lt;=$C$17,($C$34*GF$59*$B241/$C$63)*(IF(COUNTA($D241:GE241)*(12/$C$63)&lt;=$C$9,0,1)),0)+IF(GG$63=$C$17,0,IF(GF$63=$C$17,$B241*(GF$60),0))</f>
        <v>0</v>
      </c>
      <c r="GG241" s="50">
        <f>IF(GG$63&lt;=$C$17,($C$34*GG$59*$B241/$C$63)*(IF(COUNTA($D241:GF241)*(12/$C$63)&lt;=$C$9,0,1)),0)+IF(GH$63=$C$17,0,IF(GG$63=$C$17,$B241*(GG$60),0))</f>
        <v>0</v>
      </c>
      <c r="GH241" s="50">
        <f>IF(GH$63&lt;=$C$17,($C$34*GH$59*$B241/$C$63)*(IF(COUNTA($D241:GG241)*(12/$C$63)&lt;=$C$9,0,1)),0)+IF(GI$63=$C$17,0,IF(GH$63=$C$17,$B241*(GH$60),0))</f>
        <v>0</v>
      </c>
      <c r="GI241" s="50">
        <f>IF(GI$63&lt;=$C$17,($C$34*GI$59*$B241/$C$63)*(IF(COUNTA($D241:GH241)*(12/$C$63)&lt;=$C$9,0,1)),0)+IF(GJ$63=$C$17,0,IF(GI$63=$C$17,$B241*(GI$60),0))</f>
        <v>0</v>
      </c>
      <c r="GJ241" s="50">
        <f>IF(GJ$63&lt;=$C$17,($C$34*GJ$59*$B241/$C$63)*(IF(COUNTA($D241:GI241)*(12/$C$63)&lt;=$C$9,0,1)),0)+IF(GK$63=$C$17,0,IF(GJ$63=$C$17,$B241*(GJ$60),0))</f>
        <v>0</v>
      </c>
      <c r="GK241" s="50">
        <f>IF(GK$63&lt;=$C$17,($C$34*GK$59*$B241/$C$63)*(IF(COUNTA($D241:GJ241)*(12/$C$63)&lt;=$C$9,0,1)),0)+IF(GL$63=$C$17,0,IF(GK$63=$C$17,$B241*(GK$60),0))</f>
        <v>0</v>
      </c>
      <c r="GL241" s="50">
        <f>IF(GL$63&lt;=$C$17,($C$34*GL$59*$B241/$C$63)*(IF(COUNTA($D241:GK241)*(12/$C$63)&lt;=$C$9,0,1)),0)+IF(GM$63=$C$17,0,IF(GL$63=$C$17,$B241*(GL$60),0))</f>
        <v>0</v>
      </c>
      <c r="GM241" s="50">
        <f>IF(GM$63&lt;=$C$17,($C$34*GM$59*$B241/$C$63)*(IF(COUNTA($D241:GL241)*(12/$C$63)&lt;=$C$9,0,1)),0)+IF(GN$63=$C$17,0,IF(GM$63=$C$17,$B241*(GM$60),0))</f>
        <v>0</v>
      </c>
      <c r="GN241" s="50">
        <f>IF(GN$63&lt;=$C$17,($C$34*GN$59*$B241/$C$63)*(IF(COUNTA($D241:GM241)*(12/$C$63)&lt;=$C$9,0,1)),0)+IF(GO$63=$C$17,0,IF(GN$63=$C$17,$B241*(GN$60),0))</f>
        <v>0</v>
      </c>
      <c r="GO241" s="50">
        <f>IF(GO$63&lt;=$C$17,($C$34*GO$59*$B241/$C$63)*(IF(COUNTA($D241:GN241)*(12/$C$63)&lt;=$C$9,0,1)),0)+IF(GP$63=$C$17,0,IF(GO$63=$C$17,$B241*(GO$60),0))</f>
        <v>0</v>
      </c>
      <c r="GP241" s="50">
        <f>IF(GP$63&lt;=$C$17,($C$34*GP$59*$B241/$C$63)*(IF(COUNTA($D241:GO241)*(12/$C$63)&lt;=$C$9,0,1)),0)+IF(GQ$63=$C$17,0,IF(GP$63=$C$17,$B241*(GP$60),0))</f>
        <v>0</v>
      </c>
      <c r="GQ241" s="50">
        <f>IF(GQ$63&lt;=$C$17,($C$34*GQ$59*$B241/$C$63)*(IF(COUNTA($D241:GP241)*(12/$C$63)&lt;=$C$9,0,1)),0)+IF(GR$63=$C$17,0,IF(GQ$63=$C$17,$B241*(GQ$60),0))</f>
        <v>0</v>
      </c>
      <c r="GR241" s="50">
        <f>IF(GR$63&lt;=$C$17,($C$34*GR$59*$B241/$C$63)*(IF(COUNTA($D241:GQ241)*(12/$C$63)&lt;=$C$9,0,1)),0)+IF(GS$63=$C$17,0,IF(GR$63=$C$17,$B241*(GR$60),0))</f>
        <v>0</v>
      </c>
      <c r="GS241" s="50">
        <f>IF(GS$63&lt;=$C$17,($C$34*GS$59*$B241/$C$63)*(IF(COUNTA($D241:GR241)*(12/$C$63)&lt;=$C$9,0,1)),0)+IF(GT$63=$C$17,0,IF(GS$63=$C$17,$B241*(GS$60),0))</f>
        <v>0</v>
      </c>
      <c r="GT241" s="50">
        <f>IF(GT$63&lt;=$C$17,($C$34*GT$59*$B241/$C$63)*(IF(COUNTA($D241:GS241)*(12/$C$63)&lt;=$C$9,0,1)),0)+IF(GU$63=$C$17,0,IF(GT$63=$C$17,$B241*(GT$60),0))</f>
        <v>0</v>
      </c>
      <c r="GU241" s="50">
        <f>IF(GU$63&lt;=$C$17,($C$34*GU$59*$B241/$C$63)*(IF(COUNTA($D241:GT241)*(12/$C$63)&lt;=$C$9,0,1)),0)+IF(GV$63=$C$17,0,IF(GU$63=$C$17,$B241*(GU$60),0))</f>
        <v>0</v>
      </c>
      <c r="GV241" s="50">
        <f>IF(GV$63&lt;=$C$17,($C$34*GV$59*$B241/$C$63)*(IF(COUNTA($D241:GU241)*(12/$C$63)&lt;=$C$9,0,1)),0)+IF(GW$63=$C$17,0,IF(GV$63=$C$17,$B241*(GV$60),0))</f>
        <v>0</v>
      </c>
      <c r="GW241" s="50">
        <f>IF(GW$63&lt;=$C$17,($C$34*GW$59*$B241/$C$63)*(IF(COUNTA($D241:GV241)*(12/$C$63)&lt;=$C$9,0,1)),0)+IF(GX$63=$C$17,0,IF(GW$63=$C$17,$B241*(GW$60),0))</f>
        <v>0</v>
      </c>
      <c r="GX241" s="50">
        <f>IF(GX$63&lt;=$C$17,($C$34*GX$59*$B241/$C$63)*(IF(COUNTA($D241:GW241)*(12/$C$63)&lt;=$C$9,0,1)),0)+IF(GY$63=$C$17,0,IF(GX$63=$C$17,$B241*(GX$60),0))</f>
        <v>0</v>
      </c>
      <c r="GY241" s="50">
        <f>IF(GY$63&lt;=$C$17,($C$34*GY$59*$B241/$C$63)*(IF(COUNTA($D241:GX241)*(12/$C$63)&lt;=$C$9,0,1)),0)+IF(GZ$63=$C$17,0,IF(GY$63=$C$17,$B241*(GY$60),0))</f>
        <v>0</v>
      </c>
      <c r="GZ241" s="50">
        <f>IF(GZ$63&lt;=$C$17,($C$34*GZ$59*$B241/$C$63)*(IF(COUNTA($D241:GY241)*(12/$C$63)&lt;=$C$9,0,1)),0)+IF(HA$63=$C$17,0,IF(GZ$63=$C$17,$B241*(GZ$60),0))</f>
        <v>0</v>
      </c>
      <c r="HA241" s="50">
        <f>IF(HA$63&lt;=$C$17,($C$34*HA$59*$B241/$C$63)*(IF(COUNTA($D241:GZ241)*(12/$C$63)&lt;=$C$9,0,1)),0)+IF(HB$63=$C$17,0,IF(HA$63=$C$17,$B241*(HA$60),0))</f>
        <v>0</v>
      </c>
      <c r="HB241" s="50">
        <f>IF(HB$63&lt;=$C$17,($C$34*HB$59*$B241/$C$63)*(IF(COUNTA($D241:HA241)*(12/$C$63)&lt;=$C$9,0,1)),0)+IF(HC$63=$C$17,0,IF(HB$63=$C$17,$B241*(HB$60),0))</f>
        <v>0</v>
      </c>
      <c r="HC241" s="50">
        <f>IF(HC$63&lt;=$C$17,($C$34*HC$59*$B241/$C$63)*(IF(COUNTA($D241:HB241)*(12/$C$63)&lt;=$C$9,0,1)),0)+IF(HD$63=$C$17,0,IF(HC$63=$C$17,$B241*(HC$60),0))</f>
        <v>0</v>
      </c>
      <c r="HD241" s="50">
        <f>IF(HD$63&lt;=$C$17,($C$34*HD$59*$B241/$C$63)*(IF(COUNTA($D241:HC241)*(12/$C$63)&lt;=$C$9,0,1)),0)+IF(HE$63=$C$17,0,IF(HD$63=$C$17,$B241*(HD$60),0))</f>
        <v>0</v>
      </c>
      <c r="HE241" s="50">
        <f>IF(HE$63&lt;=$C$17,($C$34*HE$59*$B241/$C$63)*(IF(COUNTA($D241:HD241)*(12/$C$63)&lt;=$C$9,0,1)),0)+IF(HF$63=$C$17,0,IF(HE$63=$C$17,$B241*(HE$60),0))</f>
        <v>0</v>
      </c>
      <c r="HF241" s="50">
        <f>IF(HF$63&lt;=$C$17,($C$34*HF$59*$B241/$C$63)*(IF(COUNTA($D241:HE241)*(12/$C$63)&lt;=$C$9,0,1)),0)+IF(HG$63=$C$17,0,IF(HF$63=$C$17,$B241*(HF$60),0))</f>
        <v>0</v>
      </c>
      <c r="HG241" s="50">
        <f>IF(HG$63&lt;=$C$17,($C$34*HG$59*$B241/$C$63)*(IF(COUNTA($D241:HF241)*(12/$C$63)&lt;=$C$9,0,1)),0)+IF(HH$63=$C$17,0,IF(HG$63=$C$17,$B241*(HG$60),0))</f>
        <v>0</v>
      </c>
      <c r="HH241" s="50">
        <f>IF(HH$63&lt;=$C$17,($C$34*HH$59*$B241/$C$63)*(IF(COUNTA($D241:HG241)*(12/$C$63)&lt;=$C$9,0,1)),0)+IF(HI$63=$C$17,0,IF(HH$63=$C$17,$B241*(HH$60),0))</f>
        <v>0</v>
      </c>
      <c r="HI241" s="50">
        <f>IF(HI$63&lt;=$C$17,($C$34*HI$59*$B241/$C$63)*(IF(COUNTA($D241:HH241)*(12/$C$63)&lt;=$C$9,0,1)),0)+IF(HJ$63=$C$17,0,IF(HI$63=$C$17,$B241*(HI$60),0))</f>
        <v>0</v>
      </c>
      <c r="HJ241" s="50">
        <f>IF(HJ$63&lt;=$C$17,($C$34*HJ$59*$B241/$C$63)*(IF(COUNTA($D241:HI241)*(12/$C$63)&lt;=$C$9,0,1)),0)+IF(HK$63=$C$17,0,IF(HJ$63=$C$17,$B241*(HJ$60),0))</f>
        <v>0</v>
      </c>
      <c r="HK241" s="50">
        <f>IF(HK$63&lt;=$C$17,($C$34*HK$59*$B241/$C$63)*(IF(COUNTA($D241:HJ241)*(12/$C$63)&lt;=$C$9,0,1)),0)+IF(HL$63=$C$17,0,IF(HK$63=$C$17,$B241*(HK$60),0))</f>
        <v>0</v>
      </c>
      <c r="HL241" s="50">
        <f>IF(HL$63&lt;=$C$17,($C$34*HL$59*$B241/$C$63)*(IF(COUNTA($D241:HK241)*(12/$C$63)&lt;=$C$9,0,1)),0)+IF(HM$63=$C$17,0,IF(HL$63=$C$17,$B241*(HL$60),0))</f>
        <v>0</v>
      </c>
      <c r="HM241" s="50">
        <f>IF(HM$63&lt;=$C$17,($C$34*HM$59*$B241/$C$63)*(IF(COUNTA($D241:HL241)*(12/$C$63)&lt;=$C$9,0,1)),0)+IF(HN$63=$C$17,0,IF(HM$63=$C$17,$B241*(HM$60),0))</f>
        <v>0</v>
      </c>
      <c r="HN241" s="50">
        <f>IF(HN$63&lt;=$C$17,($C$34*HN$59*$B241/$C$63)*(IF(COUNTA($D241:HM241)*(12/$C$63)&lt;=$C$9,0,1)),0)+IF(HO$63=$C$17,0,IF(HN$63=$C$17,$B241*(HN$60),0))</f>
        <v>0</v>
      </c>
      <c r="HO241" s="50">
        <f>IF(HO$63&lt;=$C$17,($C$34*HO$59*$B241/$C$63)*(IF(COUNTA($D241:HN241)*(12/$C$63)&lt;=$C$9,0,1)),0)+IF(HP$63=$C$17,0,IF(HO$63=$C$17,$B241*(HO$60),0))</f>
        <v>0</v>
      </c>
      <c r="HP241" s="50">
        <f>IF(HP$63&lt;=$C$17,($C$34*HP$59*$B241/$C$63)*(IF(COUNTA($D241:HO241)*(12/$C$63)&lt;=$C$9,0,1)),0)+IF(HQ$63=$C$17,0,IF(HP$63=$C$17,$B241*(HP$60),0))</f>
        <v>0</v>
      </c>
      <c r="HQ241" s="50">
        <f>IF(HQ$63&lt;=$C$17,($C$34*HQ$59*$B241/$C$63)*(IF(COUNTA($D241:HP241)*(12/$C$63)&lt;=$C$9,0,1)),0)+IF(HR$63=$C$17,0,IF(HQ$63=$C$17,$B241*(HQ$60),0))</f>
        <v>0</v>
      </c>
      <c r="HR241" s="50">
        <f>IF(HR$63&lt;=$C$17,($C$34*HR$59*$B241/$C$63)*(IF(COUNTA($D241:HQ241)*(12/$C$63)&lt;=$C$9,0,1)),0)+IF(HS$63=$C$17,0,IF(HR$63=$C$17,$B241*(HR$60),0))</f>
        <v>0</v>
      </c>
      <c r="HS241" s="50">
        <f>IF(HS$63&lt;=$C$17,($C$34*HS$59*$B241/$C$63)*(IF(COUNTA($D241:HR241)*(12/$C$63)&lt;=$C$9,0,1)),0)+IF(HT$63=$C$17,0,IF(HS$63=$C$17,$B241*(HS$60),0))</f>
        <v>0</v>
      </c>
      <c r="HT241" s="50">
        <f>IF(HT$63&lt;=$C$17,($C$34*HT$59*$B241/$C$63)*(IF(COUNTA($D241:HS241)*(12/$C$63)&lt;=$C$9,0,1)),0)+IF(HU$63=$C$17,0,IF(HT$63=$C$17,$B241*(HT$60),0))</f>
        <v>0</v>
      </c>
      <c r="HU241" s="50">
        <f>IF(HU$63&lt;=$C$17,($C$34*HU$59*$B241/$C$63)*(IF(COUNTA($D241:HT241)*(12/$C$63)&lt;=$C$9,0,1)),0)+IF(HV$63=$C$17,0,IF(HU$63=$C$17,$B241*(HU$60),0))</f>
        <v>0</v>
      </c>
      <c r="HV241" s="50">
        <f>IF(HV$63&lt;=$C$17,($C$34*HV$59*$B241/$C$63)*(IF(COUNTA($D241:HU241)*(12/$C$63)&lt;=$C$9,0,1)),0)+IF(HW$63=$C$17,0,IF(HV$63=$C$17,$B241*(HV$60),0))</f>
        <v>0</v>
      </c>
      <c r="HW241" s="50">
        <f>IF(HW$63&lt;=$C$17,($C$34*HW$59*$B241/$C$63)*(IF(COUNTA($D241:HV241)*(12/$C$63)&lt;=$C$9,0,1)),0)+IF(HX$63=$C$17,0,IF(HW$63=$C$17,$B241*(HW$60),0))</f>
        <v>0</v>
      </c>
      <c r="HX241" s="50">
        <f>IF(HX$63&lt;=$C$17,($C$34*HX$59*$B241/$C$63)*(IF(COUNTA($D241:HW241)*(12/$C$63)&lt;=$C$9,0,1)),0)+IF(HY$63=$C$17,0,IF(HX$63=$C$17,$B241*(HX$60),0))</f>
        <v>0</v>
      </c>
      <c r="HY241" s="50">
        <f>IF(HY$63&lt;=$C$17,($C$34*HY$59*$B241/$C$63)*(IF(COUNTA($D241:HX241)*(12/$C$63)&lt;=$C$9,0,1)),0)+IF(HZ$63=$C$17,0,IF(HY$63=$C$17,$B241*(HY$60),0))</f>
        <v>0</v>
      </c>
      <c r="HZ241" s="50">
        <f>IF(HZ$63&lt;=$C$17,($C$34*HZ$59*$B241/$C$63)*(IF(COUNTA($D241:HY241)*(12/$C$63)&lt;=$C$9,0,1)),0)+IF(IA$63=$C$17,0,IF(HZ$63=$C$17,$B241*(HZ$60),0))</f>
        <v>0</v>
      </c>
      <c r="IA241" s="50">
        <f>IF(IA$63&lt;=$C$17,($C$34*IA$59*$B241/$C$63)*(IF(COUNTA($D241:HZ241)*(12/$C$63)&lt;=$C$9,0,1)),0)+IF(IB$63=$C$17,0,IF(IA$63=$C$17,$B241*(IA$60),0))</f>
        <v>0</v>
      </c>
      <c r="IB241" s="50">
        <f>IF(IB$63&lt;=$C$17,($C$34*IB$59*$B241/$C$63)*(IF(COUNTA($D241:IA241)*(12/$C$63)&lt;=$C$9,0,1)),0)+IF(IC$63=$C$17,0,IF(IB$63=$C$17,$B241*(IB$60),0))</f>
        <v>0</v>
      </c>
      <c r="IC241" s="50">
        <f>IF(IC$63&lt;=$C$17,($C$34*IC$59*$B241/$C$63)*(IF(COUNTA($D241:IB241)*(12/$C$63)&lt;=$C$9,0,1)),0)+IF(ID$63=$C$17,0,IF(IC$63=$C$17,$B241*(IC$60),0))</f>
        <v>0</v>
      </c>
      <c r="ID241" s="50">
        <f>IF(ID$63&lt;=$C$17,($C$34*ID$59*$B241/$C$63)*(IF(COUNTA($D241:IC241)*(12/$C$63)&lt;=$C$9,0,1)),0)+IF(IE$63=$C$17,0,IF(ID$63=$C$17,$B241*(ID$60),0))</f>
        <v>0</v>
      </c>
      <c r="IE241" s="50">
        <f>IF(IE$63&lt;=$C$17,($C$34*IE$59*$B241/$C$63)*(IF(COUNTA($D241:ID241)*(12/$C$63)&lt;=$C$9,0,1)),0)+IF(IF$63=$C$17,0,IF(IE$63=$C$17,$B241*(IE$60),0))</f>
        <v>0</v>
      </c>
      <c r="IF241" s="50">
        <f>IF(IF$63&lt;=$C$17,($C$34*IF$59*$B241/$C$63)*(IF(COUNTA($D241:IE241)*(12/$C$63)&lt;=$C$9,0,1)),0)+IF(IG$63=$C$17,0,IF(IF$63=$C$17,$B241*(IF$60),0))</f>
        <v>0</v>
      </c>
      <c r="IG241" s="50">
        <f>IF(IG$63&lt;=$C$17,($C$34*IG$59*$B241/$C$63)*(IF(COUNTA($D241:IF241)*(12/$C$63)&lt;=$C$9,0,1)),0)+IF(IH$63=$C$17,0,IF(IG$63=$C$17,$B241*(IG$60),0))</f>
        <v>0</v>
      </c>
      <c r="IH241" s="50">
        <f>IF(IH$63&lt;=$C$17,($C$34*IH$59*$B241/$C$63)*(IF(COUNTA($D241:IG241)*(12/$C$63)&lt;=$C$9,0,1)),0)+IF(II$63=$C$17,0,IF(IH$63=$C$17,$B241*(IH$60),0))</f>
        <v>0</v>
      </c>
      <c r="II241" s="50">
        <f>IF(II$63&lt;=$C$17,($C$34*II$59*$B241/$C$63)*(IF(COUNTA($D241:IH241)*(12/$C$63)&lt;=$C$9,0,1)),0)+IF(IJ$63=$C$17,0,IF(II$63=$C$17,$B241*(II$60),0))</f>
        <v>0</v>
      </c>
      <c r="IJ241" s="50">
        <f>IF(IJ$63&lt;=$C$17,($C$34*IJ$59*$B241/$C$63)*(IF(COUNTA($D241:II241)*(12/$C$63)&lt;=$C$9,0,1)),0)+IF(IK$63=$C$17,0,IF(IJ$63=$C$17,$B241*(IJ$60),0))</f>
        <v>0</v>
      </c>
      <c r="IK241" s="50">
        <f>IF(IK$63&lt;=$C$17,($C$34*IK$59*$B241/$C$63)*(IF(COUNTA($D241:IJ241)*(12/$C$63)&lt;=$C$9,0,1)),0)+IF(IL$63=$C$17,0,IF(IK$63=$C$17,$B241*(IK$60),0))</f>
        <v>0</v>
      </c>
      <c r="IL241" s="50">
        <f>IF(IL$63&lt;=$C$17,($C$34*IL$59*$B241/$C$63)*(IF(COUNTA($D241:IK241)*(12/$C$63)&lt;=$C$9,0,1)),0)+IF(IM$63=$C$17,0,IF(IL$63=$C$17,$B241*(IL$60),0))</f>
        <v>0</v>
      </c>
      <c r="IM241" s="50">
        <f>IF(IM$63&lt;=$C$17,($C$34*IM$59*$B241/$C$63)*(IF(COUNTA($D241:IL241)*(12/$C$63)&lt;=$C$9,0,1)),0)+IF(IN$63=$C$17,0,IF(IM$63=$C$17,$B241*(IM$60),0))</f>
        <v>0</v>
      </c>
      <c r="IN241" s="50">
        <f>IF(IN$63&lt;=$C$17,($C$34*IN$59*$B241/$C$63)*(IF(COUNTA($D241:IM241)*(12/$C$63)&lt;=$C$9,0,1)),0)+IF(IO$63=$C$17,0,IF(IN$63=$C$17,$B241*(IN$60),0))</f>
        <v>0</v>
      </c>
      <c r="IO241" s="50">
        <f>IF(IO$63&lt;=$C$17,($C$34*IO$59*$B241/$C$63)*(IF(COUNTA($D241:IN241)*(12/$C$63)&lt;=$C$9,0,1)),0)+IF(IP$63=$C$17,0,IF(IO$63=$C$17,$B241*(IO$60),0))</f>
        <v>0</v>
      </c>
      <c r="IP241" s="50">
        <f>IF(IP$63&lt;=$C$17,($C$34*IP$59*$B241/$C$63)*(IF(COUNTA($D241:IO241)*(12/$C$63)&lt;=$C$9,0,1)),0)+IF(IQ$63=$C$17,0,IF(IP$63=$C$17,$B241*(IP$60),0))</f>
        <v>0</v>
      </c>
      <c r="IQ241" s="50">
        <f>IF(IQ$63&lt;=$C$17,($C$34*IQ$59*$B241/$C$63)*(IF(COUNTA($D241:IP241)*(12/$C$63)&lt;=$C$9,0,1)),0)+IF(IR$63=$C$17,0,IF(IQ$63=$C$17,$B241*(IQ$60),0))</f>
        <v>0</v>
      </c>
      <c r="IR241" s="50">
        <f>IF(IR$63&lt;=$C$17,($C$34*IR$59*$B241/$C$63)*(IF(COUNTA($D241:IQ241)*(12/$C$63)&lt;=$C$9,0,1)),0)+IF(IS$63=$C$17,0,IF(IR$63=$C$17,$B241*(IR$60),0))</f>
        <v>0</v>
      </c>
      <c r="IS241" s="50">
        <f>IF(IS$63&lt;=$C$17,($C$34*IS$59*$B241/$C$63)*(IF(COUNTA($D241:IR241)*(12/$C$63)&lt;=$C$9,0,1)),0)+IF(IT$63=$C$17,0,IF(IS$63=$C$17,$B241*(IS$60),0))</f>
        <v>0</v>
      </c>
      <c r="IT241" s="50">
        <f>IF(IT$63&lt;=$C$17,($C$34*IT$59*$B241/$C$63)*(IF(COUNTA($D241:IS241)*(12/$C$63)&lt;=$C$9,0,1)),0)+IF(IU$63=$C$17,0,IF(IT$63=$C$17,$B241*(IT$60),0))</f>
        <v>0</v>
      </c>
      <c r="IU241" s="50">
        <f>IF(IU$63&lt;=$C$17,($C$34*IU$59*$B241/$C$63)*(IF(COUNTA($D241:IT241)*(12/$C$63)&lt;=$C$9,0,1)),0)+IF(IV$63=$C$17,0,IF(IU$63=$C$17,$B241*(IU$60),0))</f>
        <v>0</v>
      </c>
      <c r="IV241" s="50">
        <f>IF(IV$63&lt;=$C$17,($C$34*IV$59*$B241/$C$63)*(IF(COUNTA($D241:IU241)*(12/$C$63)&lt;=$C$9,0,1)),0)+IF(IW$63=$C$17,0,IF(IV$63=$C$17,$B241*(IV$60),0))</f>
        <v>0</v>
      </c>
      <c r="IW241" s="50">
        <f>IF(IW$63&lt;=$C$17,($C$34*IW$59*$B241/$C$63)*(IF(COUNTA($D241:IV241)*(12/$C$63)&lt;=$C$9,0,1)),0)+IF(IX$63=$C$17,0,IF(IW$63=$C$17,$B241*(IW$60),0))</f>
        <v>0</v>
      </c>
      <c r="IX241" s="50"/>
      <c r="IY241" s="50"/>
      <c r="IZ241" s="50"/>
      <c r="JA241" s="50"/>
      <c r="JB241" s="50"/>
      <c r="JC241" s="50"/>
      <c r="JD241" s="50"/>
      <c r="JE241" s="50"/>
      <c r="JF241" s="50"/>
      <c r="JG241" s="50"/>
      <c r="JH241" s="50"/>
      <c r="JI241" s="50"/>
      <c r="JJ241" s="50"/>
      <c r="JK241" s="50"/>
      <c r="JL241" s="50"/>
      <c r="JM241" s="50"/>
      <c r="JN241" s="50"/>
      <c r="JO241" s="50"/>
      <c r="JP241" s="50"/>
      <c r="JQ241" s="50"/>
      <c r="JR241" s="50"/>
      <c r="JS241" s="50"/>
      <c r="JT241" s="50"/>
      <c r="JU241" s="50"/>
      <c r="JV241" s="50"/>
      <c r="JW241" s="50"/>
      <c r="JX241" s="50"/>
      <c r="JY241" s="50"/>
      <c r="JZ241" s="50"/>
      <c r="KA241" s="50"/>
      <c r="KB241" s="50"/>
      <c r="KC241" s="50"/>
      <c r="KD241" s="50"/>
      <c r="KE241" s="50"/>
      <c r="KF241" s="50"/>
      <c r="KG241" s="50"/>
      <c r="KH241" s="50"/>
      <c r="KI241" s="50"/>
      <c r="KJ241" s="50"/>
      <c r="KK241" s="50"/>
      <c r="KL241" s="50"/>
      <c r="KM241" s="50"/>
      <c r="KN241" s="50"/>
      <c r="KO241" s="50"/>
      <c r="KP241" s="50"/>
      <c r="KQ241" s="50"/>
      <c r="KR241" s="50"/>
      <c r="KS241" s="50"/>
      <c r="KT241" s="50"/>
      <c r="KU241" s="50"/>
      <c r="KV241" s="50"/>
      <c r="KW241" s="50"/>
      <c r="KX241" s="50"/>
      <c r="KY241" s="50"/>
      <c r="KZ241" s="50"/>
      <c r="LA241" s="50"/>
      <c r="LB241" s="50"/>
      <c r="LC241" s="50"/>
      <c r="LD241" s="50"/>
      <c r="LE241" s="50"/>
      <c r="LF241" s="50"/>
      <c r="LG241" s="50"/>
      <c r="LH241" s="50"/>
      <c r="LI241" s="50"/>
      <c r="LJ241" s="50"/>
      <c r="LK241" s="50"/>
      <c r="LL241" s="50"/>
      <c r="LM241" s="50"/>
      <c r="LN241" s="50"/>
      <c r="LO241" s="50"/>
      <c r="LP241" s="50"/>
      <c r="LQ241" s="50"/>
      <c r="LR241" s="50"/>
      <c r="LS241" s="50"/>
      <c r="LT241" s="50"/>
      <c r="LU241" s="50"/>
      <c r="LV241" s="50"/>
      <c r="LW241" s="50"/>
      <c r="LX241" s="50"/>
      <c r="LY241" s="50"/>
      <c r="LZ241" s="50"/>
      <c r="MA241" s="50"/>
      <c r="MB241" s="50"/>
      <c r="MC241" s="50"/>
      <c r="MD241" s="50"/>
      <c r="ME241" s="50"/>
      <c r="MF241" s="50"/>
      <c r="MG241" s="50"/>
      <c r="MH241" s="50"/>
      <c r="MI241" s="50"/>
      <c r="MJ241" s="50"/>
      <c r="MK241" s="50"/>
      <c r="ML241" s="50"/>
      <c r="MM241" s="50"/>
      <c r="MN241" s="50"/>
      <c r="MO241" s="50"/>
      <c r="MP241" s="50"/>
      <c r="MQ241" s="50"/>
      <c r="MR241" s="50"/>
      <c r="MS241" s="50"/>
      <c r="MT241" s="50"/>
      <c r="MU241" s="50"/>
      <c r="MV241" s="50"/>
      <c r="MW241" s="50"/>
      <c r="MX241" s="50"/>
      <c r="MY241" s="50"/>
      <c r="MZ241" s="50"/>
      <c r="NA241" s="50"/>
      <c r="NB241" s="50"/>
      <c r="NC241" s="50"/>
      <c r="ND241" s="50"/>
      <c r="NE241" s="50"/>
      <c r="NF241" s="50"/>
      <c r="NG241" s="50"/>
      <c r="NH241" s="50"/>
      <c r="NI241" s="50"/>
      <c r="NJ241" s="50"/>
      <c r="NK241" s="50"/>
      <c r="NL241" s="50"/>
      <c r="NM241" s="50"/>
      <c r="NN241" s="50"/>
      <c r="NO241" s="50"/>
      <c r="NP241" s="50"/>
      <c r="NQ241" s="50"/>
      <c r="NR241" s="50"/>
      <c r="NS241" s="50"/>
      <c r="NT241" s="50"/>
      <c r="NU241" s="50"/>
    </row>
    <row r="242" spans="1:385" outlineLevel="1" x14ac:dyDescent="0.25">
      <c r="A242" s="2" t="s">
        <v>55</v>
      </c>
      <c r="B242" s="79">
        <f ca="1">+OFFSET($D$52,0,COUNTA($B$66:B241),,)</f>
        <v>0</v>
      </c>
      <c r="C242" s="88">
        <f t="shared" si="63"/>
        <v>0</v>
      </c>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47"/>
      <c r="EJ242" s="47"/>
      <c r="EK242" s="47"/>
      <c r="EL242" s="47"/>
      <c r="EM242" s="47"/>
      <c r="EN242" s="47"/>
      <c r="EO242" s="47"/>
      <c r="EP242" s="47"/>
      <c r="EQ242" s="47"/>
      <c r="ER242" s="47"/>
      <c r="ES242" s="47"/>
      <c r="ET242" s="47"/>
      <c r="EU242" s="47"/>
      <c r="EV242" s="47"/>
      <c r="EW242" s="47"/>
      <c r="EX242" s="47"/>
      <c r="EY242" s="47"/>
      <c r="EZ242" s="47"/>
      <c r="FA242" s="47"/>
      <c r="FB242" s="47"/>
      <c r="FC242" s="47"/>
      <c r="FD242" s="47"/>
      <c r="FE242" s="47"/>
      <c r="FF242" s="47"/>
      <c r="FG242" s="47"/>
      <c r="FH242" s="47"/>
      <c r="FI242" s="47"/>
      <c r="FJ242" s="47"/>
      <c r="FK242" s="47"/>
      <c r="FL242" s="47"/>
      <c r="FM242" s="47"/>
      <c r="FN242" s="47"/>
      <c r="FO242" s="47"/>
      <c r="FP242" s="47"/>
      <c r="FQ242" s="47"/>
      <c r="FR242" s="47"/>
      <c r="FS242" s="47"/>
      <c r="FT242" s="47"/>
      <c r="FU242" s="47"/>
      <c r="FV242" s="47"/>
      <c r="FW242" s="47"/>
      <c r="FX242" s="50">
        <f>IF(FY$63&gt;$C$17,0,-FX$53*(12/$C$63))</f>
        <v>0</v>
      </c>
      <c r="FY242" s="50">
        <f>IF(FY$63&lt;=$C$17,($C$34*FY$59*$B242/$C$63)*(IF(COUNTA($D242:FX242)*(12/$C$63)&lt;=$C$9,0,1)),0)+IF(FZ$63=$C$17,0,IF(FY$63=$C$17,$B242*(FY$60),0))</f>
        <v>0</v>
      </c>
      <c r="FZ242" s="50">
        <f>IF(FZ$63&lt;=$C$17,($C$34*FZ$59*$B242/$C$63)*(IF(COUNTA($D242:FY242)*(12/$C$63)&lt;=$C$9,0,1)),0)+IF(GA$63=$C$17,0,IF(FZ$63=$C$17,$B242*(FZ$60),0))</f>
        <v>0</v>
      </c>
      <c r="GA242" s="50">
        <f>IF(GA$63&lt;=$C$17,($C$34*GA$59*$B242/$C$63)*(IF(COUNTA($D242:FZ242)*(12/$C$63)&lt;=$C$9,0,1)),0)+IF(GB$63=$C$17,0,IF(GA$63=$C$17,$B242*(GA$60),0))</f>
        <v>0</v>
      </c>
      <c r="GB242" s="50">
        <f>IF(GB$63&lt;=$C$17,($C$34*GB$59*$B242/$C$63)*(IF(COUNTA($D242:GA242)*(12/$C$63)&lt;=$C$9,0,1)),0)+IF(GC$63=$C$17,0,IF(GB$63=$C$17,$B242*(GB$60),0))</f>
        <v>0</v>
      </c>
      <c r="GC242" s="50">
        <f>IF(GC$63&lt;=$C$17,($C$34*GC$59*$B242/$C$63)*(IF(COUNTA($D242:GB242)*(12/$C$63)&lt;=$C$9,0,1)),0)+IF(GD$63=$C$17,0,IF(GC$63=$C$17,$B242*(GC$60),0))</f>
        <v>0</v>
      </c>
      <c r="GD242" s="50">
        <f>IF(GD$63&lt;=$C$17,($C$34*GD$59*$B242/$C$63)*(IF(COUNTA($D242:GC242)*(12/$C$63)&lt;=$C$9,0,1)),0)+IF(GE$63=$C$17,0,IF(GD$63=$C$17,$B242*(GD$60),0))</f>
        <v>0</v>
      </c>
      <c r="GE242" s="50">
        <f>IF(GE$63&lt;=$C$17,($C$34*GE$59*$B242/$C$63)*(IF(COUNTA($D242:GD242)*(12/$C$63)&lt;=$C$9,0,1)),0)+IF(GF$63=$C$17,0,IF(GE$63=$C$17,$B242*(GE$60),0))</f>
        <v>0</v>
      </c>
      <c r="GF242" s="50">
        <f>IF(GF$63&lt;=$C$17,($C$34*GF$59*$B242/$C$63)*(IF(COUNTA($D242:GE242)*(12/$C$63)&lt;=$C$9,0,1)),0)+IF(GG$63=$C$17,0,IF(GF$63=$C$17,$B242*(GF$60),0))</f>
        <v>0</v>
      </c>
      <c r="GG242" s="50">
        <f>IF(GG$63&lt;=$C$17,($C$34*GG$59*$B242/$C$63)*(IF(COUNTA($D242:GF242)*(12/$C$63)&lt;=$C$9,0,1)),0)+IF(GH$63=$C$17,0,IF(GG$63=$C$17,$B242*(GG$60),0))</f>
        <v>0</v>
      </c>
      <c r="GH242" s="50">
        <f>IF(GH$63&lt;=$C$17,($C$34*GH$59*$B242/$C$63)*(IF(COUNTA($D242:GG242)*(12/$C$63)&lt;=$C$9,0,1)),0)+IF(GI$63=$C$17,0,IF(GH$63=$C$17,$B242*(GH$60),0))</f>
        <v>0</v>
      </c>
      <c r="GI242" s="50">
        <f>IF(GI$63&lt;=$C$17,($C$34*GI$59*$B242/$C$63)*(IF(COUNTA($D242:GH242)*(12/$C$63)&lt;=$C$9,0,1)),0)+IF(GJ$63=$C$17,0,IF(GI$63=$C$17,$B242*(GI$60),0))</f>
        <v>0</v>
      </c>
      <c r="GJ242" s="50">
        <f>IF(GJ$63&lt;=$C$17,($C$34*GJ$59*$B242/$C$63)*(IF(COUNTA($D242:GI242)*(12/$C$63)&lt;=$C$9,0,1)),0)+IF(GK$63=$C$17,0,IF(GJ$63=$C$17,$B242*(GJ$60),0))</f>
        <v>0</v>
      </c>
      <c r="GK242" s="50">
        <f>IF(GK$63&lt;=$C$17,($C$34*GK$59*$B242/$C$63)*(IF(COUNTA($D242:GJ242)*(12/$C$63)&lt;=$C$9,0,1)),0)+IF(GL$63=$C$17,0,IF(GK$63=$C$17,$B242*(GK$60),0))</f>
        <v>0</v>
      </c>
      <c r="GL242" s="50">
        <f>IF(GL$63&lt;=$C$17,($C$34*GL$59*$B242/$C$63)*(IF(COUNTA($D242:GK242)*(12/$C$63)&lt;=$C$9,0,1)),0)+IF(GM$63=$C$17,0,IF(GL$63=$C$17,$B242*(GL$60),0))</f>
        <v>0</v>
      </c>
      <c r="GM242" s="50">
        <f>IF(GM$63&lt;=$C$17,($C$34*GM$59*$B242/$C$63)*(IF(COUNTA($D242:GL242)*(12/$C$63)&lt;=$C$9,0,1)),0)+IF(GN$63=$C$17,0,IF(GM$63=$C$17,$B242*(GM$60),0))</f>
        <v>0</v>
      </c>
      <c r="GN242" s="50">
        <f>IF(GN$63&lt;=$C$17,($C$34*GN$59*$B242/$C$63)*(IF(COUNTA($D242:GM242)*(12/$C$63)&lt;=$C$9,0,1)),0)+IF(GO$63=$C$17,0,IF(GN$63=$C$17,$B242*(GN$60),0))</f>
        <v>0</v>
      </c>
      <c r="GO242" s="50">
        <f>IF(GO$63&lt;=$C$17,($C$34*GO$59*$B242/$C$63)*(IF(COUNTA($D242:GN242)*(12/$C$63)&lt;=$C$9,0,1)),0)+IF(GP$63=$C$17,0,IF(GO$63=$C$17,$B242*(GO$60),0))</f>
        <v>0</v>
      </c>
      <c r="GP242" s="50">
        <f>IF(GP$63&lt;=$C$17,($C$34*GP$59*$B242/$C$63)*(IF(COUNTA($D242:GO242)*(12/$C$63)&lt;=$C$9,0,1)),0)+IF(GQ$63=$C$17,0,IF(GP$63=$C$17,$B242*(GP$60),0))</f>
        <v>0</v>
      </c>
      <c r="GQ242" s="50">
        <f>IF(GQ$63&lt;=$C$17,($C$34*GQ$59*$B242/$C$63)*(IF(COUNTA($D242:GP242)*(12/$C$63)&lt;=$C$9,0,1)),0)+IF(GR$63=$C$17,0,IF(GQ$63=$C$17,$B242*(GQ$60),0))</f>
        <v>0</v>
      </c>
      <c r="GR242" s="50">
        <f>IF(GR$63&lt;=$C$17,($C$34*GR$59*$B242/$C$63)*(IF(COUNTA($D242:GQ242)*(12/$C$63)&lt;=$C$9,0,1)),0)+IF(GS$63=$C$17,0,IF(GR$63=$C$17,$B242*(GR$60),0))</f>
        <v>0</v>
      </c>
      <c r="GS242" s="50">
        <f>IF(GS$63&lt;=$C$17,($C$34*GS$59*$B242/$C$63)*(IF(COUNTA($D242:GR242)*(12/$C$63)&lt;=$C$9,0,1)),0)+IF(GT$63=$C$17,0,IF(GS$63=$C$17,$B242*(GS$60),0))</f>
        <v>0</v>
      </c>
      <c r="GT242" s="50">
        <f>IF(GT$63&lt;=$C$17,($C$34*GT$59*$B242/$C$63)*(IF(COUNTA($D242:GS242)*(12/$C$63)&lt;=$C$9,0,1)),0)+IF(GU$63=$C$17,0,IF(GT$63=$C$17,$B242*(GT$60),0))</f>
        <v>0</v>
      </c>
      <c r="GU242" s="50">
        <f>IF(GU$63&lt;=$C$17,($C$34*GU$59*$B242/$C$63)*(IF(COUNTA($D242:GT242)*(12/$C$63)&lt;=$C$9,0,1)),0)+IF(GV$63=$C$17,0,IF(GU$63=$C$17,$B242*(GU$60),0))</f>
        <v>0</v>
      </c>
      <c r="GV242" s="50">
        <f>IF(GV$63&lt;=$C$17,($C$34*GV$59*$B242/$C$63)*(IF(COUNTA($D242:GU242)*(12/$C$63)&lt;=$C$9,0,1)),0)+IF(GW$63=$C$17,0,IF(GV$63=$C$17,$B242*(GV$60),0))</f>
        <v>0</v>
      </c>
      <c r="GW242" s="50">
        <f>IF(GW$63&lt;=$C$17,($C$34*GW$59*$B242/$C$63)*(IF(COUNTA($D242:GV242)*(12/$C$63)&lt;=$C$9,0,1)),0)+IF(GX$63=$C$17,0,IF(GW$63=$C$17,$B242*(GW$60),0))</f>
        <v>0</v>
      </c>
      <c r="GX242" s="50">
        <f>IF(GX$63&lt;=$C$17,($C$34*GX$59*$B242/$C$63)*(IF(COUNTA($D242:GW242)*(12/$C$63)&lt;=$C$9,0,1)),0)+IF(GY$63=$C$17,0,IF(GX$63=$C$17,$B242*(GX$60),0))</f>
        <v>0</v>
      </c>
      <c r="GY242" s="50">
        <f>IF(GY$63&lt;=$C$17,($C$34*GY$59*$B242/$C$63)*(IF(COUNTA($D242:GX242)*(12/$C$63)&lt;=$C$9,0,1)),0)+IF(GZ$63=$C$17,0,IF(GY$63=$C$17,$B242*(GY$60),0))</f>
        <v>0</v>
      </c>
      <c r="GZ242" s="50">
        <f>IF(GZ$63&lt;=$C$17,($C$34*GZ$59*$B242/$C$63)*(IF(COUNTA($D242:GY242)*(12/$C$63)&lt;=$C$9,0,1)),0)+IF(HA$63=$C$17,0,IF(GZ$63=$C$17,$B242*(GZ$60),0))</f>
        <v>0</v>
      </c>
      <c r="HA242" s="50">
        <f>IF(HA$63&lt;=$C$17,($C$34*HA$59*$B242/$C$63)*(IF(COUNTA($D242:GZ242)*(12/$C$63)&lt;=$C$9,0,1)),0)+IF(HB$63=$C$17,0,IF(HA$63=$C$17,$B242*(HA$60),0))</f>
        <v>0</v>
      </c>
      <c r="HB242" s="50">
        <f>IF(HB$63&lt;=$C$17,($C$34*HB$59*$B242/$C$63)*(IF(COUNTA($D242:HA242)*(12/$C$63)&lt;=$C$9,0,1)),0)+IF(HC$63=$C$17,0,IF(HB$63=$C$17,$B242*(HB$60),0))</f>
        <v>0</v>
      </c>
      <c r="HC242" s="50">
        <f>IF(HC$63&lt;=$C$17,($C$34*HC$59*$B242/$C$63)*(IF(COUNTA($D242:HB242)*(12/$C$63)&lt;=$C$9,0,1)),0)+IF(HD$63=$C$17,0,IF(HC$63=$C$17,$B242*(HC$60),0))</f>
        <v>0</v>
      </c>
      <c r="HD242" s="50">
        <f>IF(HD$63&lt;=$C$17,($C$34*HD$59*$B242/$C$63)*(IF(COUNTA($D242:HC242)*(12/$C$63)&lt;=$C$9,0,1)),0)+IF(HE$63=$C$17,0,IF(HD$63=$C$17,$B242*(HD$60),0))</f>
        <v>0</v>
      </c>
      <c r="HE242" s="50">
        <f>IF(HE$63&lt;=$C$17,($C$34*HE$59*$B242/$C$63)*(IF(COUNTA($D242:HD242)*(12/$C$63)&lt;=$C$9,0,1)),0)+IF(HF$63=$C$17,0,IF(HE$63=$C$17,$B242*(HE$60),0))</f>
        <v>0</v>
      </c>
      <c r="HF242" s="50">
        <f>IF(HF$63&lt;=$C$17,($C$34*HF$59*$B242/$C$63)*(IF(COUNTA($D242:HE242)*(12/$C$63)&lt;=$C$9,0,1)),0)+IF(HG$63=$C$17,0,IF(HF$63=$C$17,$B242*(HF$60),0))</f>
        <v>0</v>
      </c>
      <c r="HG242" s="50">
        <f>IF(HG$63&lt;=$C$17,($C$34*HG$59*$B242/$C$63)*(IF(COUNTA($D242:HF242)*(12/$C$63)&lt;=$C$9,0,1)),0)+IF(HH$63=$C$17,0,IF(HG$63=$C$17,$B242*(HG$60),0))</f>
        <v>0</v>
      </c>
      <c r="HH242" s="50">
        <f>IF(HH$63&lt;=$C$17,($C$34*HH$59*$B242/$C$63)*(IF(COUNTA($D242:HG242)*(12/$C$63)&lt;=$C$9,0,1)),0)+IF(HI$63=$C$17,0,IF(HH$63=$C$17,$B242*(HH$60),0))</f>
        <v>0</v>
      </c>
      <c r="HI242" s="50">
        <f>IF(HI$63&lt;=$C$17,($C$34*HI$59*$B242/$C$63)*(IF(COUNTA($D242:HH242)*(12/$C$63)&lt;=$C$9,0,1)),0)+IF(HJ$63=$C$17,0,IF(HI$63=$C$17,$B242*(HI$60),0))</f>
        <v>0</v>
      </c>
      <c r="HJ242" s="50">
        <f>IF(HJ$63&lt;=$C$17,($C$34*HJ$59*$B242/$C$63)*(IF(COUNTA($D242:HI242)*(12/$C$63)&lt;=$C$9,0,1)),0)+IF(HK$63=$C$17,0,IF(HJ$63=$C$17,$B242*(HJ$60),0))</f>
        <v>0</v>
      </c>
      <c r="HK242" s="50">
        <f>IF(HK$63&lt;=$C$17,($C$34*HK$59*$B242/$C$63)*(IF(COUNTA($D242:HJ242)*(12/$C$63)&lt;=$C$9,0,1)),0)+IF(HL$63=$C$17,0,IF(HK$63=$C$17,$B242*(HK$60),0))</f>
        <v>0</v>
      </c>
      <c r="HL242" s="50">
        <f>IF(HL$63&lt;=$C$17,($C$34*HL$59*$B242/$C$63)*(IF(COUNTA($D242:HK242)*(12/$C$63)&lt;=$C$9,0,1)),0)+IF(HM$63=$C$17,0,IF(HL$63=$C$17,$B242*(HL$60),0))</f>
        <v>0</v>
      </c>
      <c r="HM242" s="50">
        <f>IF(HM$63&lt;=$C$17,($C$34*HM$59*$B242/$C$63)*(IF(COUNTA($D242:HL242)*(12/$C$63)&lt;=$C$9,0,1)),0)+IF(HN$63=$C$17,0,IF(HM$63=$C$17,$B242*(HM$60),0))</f>
        <v>0</v>
      </c>
      <c r="HN242" s="50">
        <f>IF(HN$63&lt;=$C$17,($C$34*HN$59*$B242/$C$63)*(IF(COUNTA($D242:HM242)*(12/$C$63)&lt;=$C$9,0,1)),0)+IF(HO$63=$C$17,0,IF(HN$63=$C$17,$B242*(HN$60),0))</f>
        <v>0</v>
      </c>
      <c r="HO242" s="50">
        <f>IF(HO$63&lt;=$C$17,($C$34*HO$59*$B242/$C$63)*(IF(COUNTA($D242:HN242)*(12/$C$63)&lt;=$C$9,0,1)),0)+IF(HP$63=$C$17,0,IF(HO$63=$C$17,$B242*(HO$60),0))</f>
        <v>0</v>
      </c>
      <c r="HP242" s="50">
        <f>IF(HP$63&lt;=$C$17,($C$34*HP$59*$B242/$C$63)*(IF(COUNTA($D242:HO242)*(12/$C$63)&lt;=$C$9,0,1)),0)+IF(HQ$63=$C$17,0,IF(HP$63=$C$17,$B242*(HP$60),0))</f>
        <v>0</v>
      </c>
      <c r="HQ242" s="50">
        <f>IF(HQ$63&lt;=$C$17,($C$34*HQ$59*$B242/$C$63)*(IF(COUNTA($D242:HP242)*(12/$C$63)&lt;=$C$9,0,1)),0)+IF(HR$63=$C$17,0,IF(HQ$63=$C$17,$B242*(HQ$60),0))</f>
        <v>0</v>
      </c>
      <c r="HR242" s="50">
        <f>IF(HR$63&lt;=$C$17,($C$34*HR$59*$B242/$C$63)*(IF(COUNTA($D242:HQ242)*(12/$C$63)&lt;=$C$9,0,1)),0)+IF(HS$63=$C$17,0,IF(HR$63=$C$17,$B242*(HR$60),0))</f>
        <v>0</v>
      </c>
      <c r="HS242" s="50">
        <f>IF(HS$63&lt;=$C$17,($C$34*HS$59*$B242/$C$63)*(IF(COUNTA($D242:HR242)*(12/$C$63)&lt;=$C$9,0,1)),0)+IF(HT$63=$C$17,0,IF(HS$63=$C$17,$B242*(HS$60),0))</f>
        <v>0</v>
      </c>
      <c r="HT242" s="50">
        <f>IF(HT$63&lt;=$C$17,($C$34*HT$59*$B242/$C$63)*(IF(COUNTA($D242:HS242)*(12/$C$63)&lt;=$C$9,0,1)),0)+IF(HU$63=$C$17,0,IF(HT$63=$C$17,$B242*(HT$60),0))</f>
        <v>0</v>
      </c>
      <c r="HU242" s="50">
        <f>IF(HU$63&lt;=$C$17,($C$34*HU$59*$B242/$C$63)*(IF(COUNTA($D242:HT242)*(12/$C$63)&lt;=$C$9,0,1)),0)+IF(HV$63=$C$17,0,IF(HU$63=$C$17,$B242*(HU$60),0))</f>
        <v>0</v>
      </c>
      <c r="HV242" s="50">
        <f>IF(HV$63&lt;=$C$17,($C$34*HV$59*$B242/$C$63)*(IF(COUNTA($D242:HU242)*(12/$C$63)&lt;=$C$9,0,1)),0)+IF(HW$63=$C$17,0,IF(HV$63=$C$17,$B242*(HV$60),0))</f>
        <v>0</v>
      </c>
      <c r="HW242" s="50">
        <f>IF(HW$63&lt;=$C$17,($C$34*HW$59*$B242/$C$63)*(IF(COUNTA($D242:HV242)*(12/$C$63)&lt;=$C$9,0,1)),0)+IF(HX$63=$C$17,0,IF(HW$63=$C$17,$B242*(HW$60),0))</f>
        <v>0</v>
      </c>
      <c r="HX242" s="50">
        <f>IF(HX$63&lt;=$C$17,($C$34*HX$59*$B242/$C$63)*(IF(COUNTA($D242:HW242)*(12/$C$63)&lt;=$C$9,0,1)),0)+IF(HY$63=$C$17,0,IF(HX$63=$C$17,$B242*(HX$60),0))</f>
        <v>0</v>
      </c>
      <c r="HY242" s="50">
        <f>IF(HY$63&lt;=$C$17,($C$34*HY$59*$B242/$C$63)*(IF(COUNTA($D242:HX242)*(12/$C$63)&lt;=$C$9,0,1)),0)+IF(HZ$63=$C$17,0,IF(HY$63=$C$17,$B242*(HY$60),0))</f>
        <v>0</v>
      </c>
      <c r="HZ242" s="50">
        <f>IF(HZ$63&lt;=$C$17,($C$34*HZ$59*$B242/$C$63)*(IF(COUNTA($D242:HY242)*(12/$C$63)&lt;=$C$9,0,1)),0)+IF(IA$63=$C$17,0,IF(HZ$63=$C$17,$B242*(HZ$60),0))</f>
        <v>0</v>
      </c>
      <c r="IA242" s="50">
        <f>IF(IA$63&lt;=$C$17,($C$34*IA$59*$B242/$C$63)*(IF(COUNTA($D242:HZ242)*(12/$C$63)&lt;=$C$9,0,1)),0)+IF(IB$63=$C$17,0,IF(IA$63=$C$17,$B242*(IA$60),0))</f>
        <v>0</v>
      </c>
      <c r="IB242" s="50">
        <f>IF(IB$63&lt;=$C$17,($C$34*IB$59*$B242/$C$63)*(IF(COUNTA($D242:IA242)*(12/$C$63)&lt;=$C$9,0,1)),0)+IF(IC$63=$C$17,0,IF(IB$63=$C$17,$B242*(IB$60),0))</f>
        <v>0</v>
      </c>
      <c r="IC242" s="50">
        <f>IF(IC$63&lt;=$C$17,($C$34*IC$59*$B242/$C$63)*(IF(COUNTA($D242:IB242)*(12/$C$63)&lt;=$C$9,0,1)),0)+IF(ID$63=$C$17,0,IF(IC$63=$C$17,$B242*(IC$60),0))</f>
        <v>0</v>
      </c>
      <c r="ID242" s="50">
        <f>IF(ID$63&lt;=$C$17,($C$34*ID$59*$B242/$C$63)*(IF(COUNTA($D242:IC242)*(12/$C$63)&lt;=$C$9,0,1)),0)+IF(IE$63=$C$17,0,IF(ID$63=$C$17,$B242*(ID$60),0))</f>
        <v>0</v>
      </c>
      <c r="IE242" s="50">
        <f>IF(IE$63&lt;=$C$17,($C$34*IE$59*$B242/$C$63)*(IF(COUNTA($D242:ID242)*(12/$C$63)&lt;=$C$9,0,1)),0)+IF(IF$63=$C$17,0,IF(IE$63=$C$17,$B242*(IE$60),0))</f>
        <v>0</v>
      </c>
      <c r="IF242" s="50">
        <f>IF(IF$63&lt;=$C$17,($C$34*IF$59*$B242/$C$63)*(IF(COUNTA($D242:IE242)*(12/$C$63)&lt;=$C$9,0,1)),0)+IF(IG$63=$C$17,0,IF(IF$63=$C$17,$B242*(IF$60),0))</f>
        <v>0</v>
      </c>
      <c r="IG242" s="50">
        <f>IF(IG$63&lt;=$C$17,($C$34*IG$59*$B242/$C$63)*(IF(COUNTA($D242:IF242)*(12/$C$63)&lt;=$C$9,0,1)),0)+IF(IH$63=$C$17,0,IF(IG$63=$C$17,$B242*(IG$60),0))</f>
        <v>0</v>
      </c>
      <c r="IH242" s="50">
        <f>IF(IH$63&lt;=$C$17,($C$34*IH$59*$B242/$C$63)*(IF(COUNTA($D242:IG242)*(12/$C$63)&lt;=$C$9,0,1)),0)+IF(II$63=$C$17,0,IF(IH$63=$C$17,$B242*(IH$60),0))</f>
        <v>0</v>
      </c>
      <c r="II242" s="50">
        <f>IF(II$63&lt;=$C$17,($C$34*II$59*$B242/$C$63)*(IF(COUNTA($D242:IH242)*(12/$C$63)&lt;=$C$9,0,1)),0)+IF(IJ$63=$C$17,0,IF(II$63=$C$17,$B242*(II$60),0))</f>
        <v>0</v>
      </c>
      <c r="IJ242" s="50">
        <f>IF(IJ$63&lt;=$C$17,($C$34*IJ$59*$B242/$C$63)*(IF(COUNTA($D242:II242)*(12/$C$63)&lt;=$C$9,0,1)),0)+IF(IK$63=$C$17,0,IF(IJ$63=$C$17,$B242*(IJ$60),0))</f>
        <v>0</v>
      </c>
      <c r="IK242" s="50">
        <f>IF(IK$63&lt;=$C$17,($C$34*IK$59*$B242/$C$63)*(IF(COUNTA($D242:IJ242)*(12/$C$63)&lt;=$C$9,0,1)),0)+IF(IL$63=$C$17,0,IF(IK$63=$C$17,$B242*(IK$60),0))</f>
        <v>0</v>
      </c>
      <c r="IL242" s="50">
        <f>IF(IL$63&lt;=$C$17,($C$34*IL$59*$B242/$C$63)*(IF(COUNTA($D242:IK242)*(12/$C$63)&lt;=$C$9,0,1)),0)+IF(IM$63=$C$17,0,IF(IL$63=$C$17,$B242*(IL$60),0))</f>
        <v>0</v>
      </c>
      <c r="IM242" s="50">
        <f>IF(IM$63&lt;=$C$17,($C$34*IM$59*$B242/$C$63)*(IF(COUNTA($D242:IL242)*(12/$C$63)&lt;=$C$9,0,1)),0)+IF(IN$63=$C$17,0,IF(IM$63=$C$17,$B242*(IM$60),0))</f>
        <v>0</v>
      </c>
      <c r="IN242" s="50">
        <f>IF(IN$63&lt;=$C$17,($C$34*IN$59*$B242/$C$63)*(IF(COUNTA($D242:IM242)*(12/$C$63)&lt;=$C$9,0,1)),0)+IF(IO$63=$C$17,0,IF(IN$63=$C$17,$B242*(IN$60),0))</f>
        <v>0</v>
      </c>
      <c r="IO242" s="50">
        <f>IF(IO$63&lt;=$C$17,($C$34*IO$59*$B242/$C$63)*(IF(COUNTA($D242:IN242)*(12/$C$63)&lt;=$C$9,0,1)),0)+IF(IP$63=$C$17,0,IF(IO$63=$C$17,$B242*(IO$60),0))</f>
        <v>0</v>
      </c>
      <c r="IP242" s="50">
        <f>IF(IP$63&lt;=$C$17,($C$34*IP$59*$B242/$C$63)*(IF(COUNTA($D242:IO242)*(12/$C$63)&lt;=$C$9,0,1)),0)+IF(IQ$63=$C$17,0,IF(IP$63=$C$17,$B242*(IP$60),0))</f>
        <v>0</v>
      </c>
      <c r="IQ242" s="50">
        <f>IF(IQ$63&lt;=$C$17,($C$34*IQ$59*$B242/$C$63)*(IF(COUNTA($D242:IP242)*(12/$C$63)&lt;=$C$9,0,1)),0)+IF(IR$63=$C$17,0,IF(IQ$63=$C$17,$B242*(IQ$60),0))</f>
        <v>0</v>
      </c>
      <c r="IR242" s="50">
        <f>IF(IR$63&lt;=$C$17,($C$34*IR$59*$B242/$C$63)*(IF(COUNTA($D242:IQ242)*(12/$C$63)&lt;=$C$9,0,1)),0)+IF(IS$63=$C$17,0,IF(IR$63=$C$17,$B242*(IR$60),0))</f>
        <v>0</v>
      </c>
      <c r="IS242" s="50">
        <f>IF(IS$63&lt;=$C$17,($C$34*IS$59*$B242/$C$63)*(IF(COUNTA($D242:IR242)*(12/$C$63)&lt;=$C$9,0,1)),0)+IF(IT$63=$C$17,0,IF(IS$63=$C$17,$B242*(IS$60),0))</f>
        <v>0</v>
      </c>
      <c r="IT242" s="50">
        <f>IF(IT$63&lt;=$C$17,($C$34*IT$59*$B242/$C$63)*(IF(COUNTA($D242:IS242)*(12/$C$63)&lt;=$C$9,0,1)),0)+IF(IU$63=$C$17,0,IF(IT$63=$C$17,$B242*(IT$60),0))</f>
        <v>0</v>
      </c>
      <c r="IU242" s="50">
        <f>IF(IU$63&lt;=$C$17,($C$34*IU$59*$B242/$C$63)*(IF(COUNTA($D242:IT242)*(12/$C$63)&lt;=$C$9,0,1)),0)+IF(IV$63=$C$17,0,IF(IU$63=$C$17,$B242*(IU$60),0))</f>
        <v>0</v>
      </c>
      <c r="IV242" s="50">
        <f>IF(IV$63&lt;=$C$17,($C$34*IV$59*$B242/$C$63)*(IF(COUNTA($D242:IU242)*(12/$C$63)&lt;=$C$9,0,1)),0)+IF(IW$63=$C$17,0,IF(IV$63=$C$17,$B242*(IV$60),0))</f>
        <v>0</v>
      </c>
      <c r="IW242" s="50">
        <f>IF(IW$63&lt;=$C$17,($C$34*IW$59*$B242/$C$63)*(IF(COUNTA($D242:IV242)*(12/$C$63)&lt;=$C$9,0,1)),0)+IF(IX$63=$C$17,0,IF(IW$63=$C$17,$B242*(IW$60),0))</f>
        <v>0</v>
      </c>
      <c r="IX242" s="50"/>
      <c r="IY242" s="50"/>
      <c r="IZ242" s="50"/>
      <c r="JA242" s="50"/>
      <c r="JB242" s="50"/>
      <c r="JC242" s="50"/>
      <c r="JD242" s="50"/>
      <c r="JE242" s="50"/>
      <c r="JF242" s="50"/>
      <c r="JG242" s="50"/>
      <c r="JH242" s="50"/>
      <c r="JI242" s="50"/>
      <c r="JJ242" s="50"/>
      <c r="JK242" s="50"/>
      <c r="JL242" s="50"/>
      <c r="JM242" s="50"/>
      <c r="JN242" s="50"/>
      <c r="JO242" s="50"/>
      <c r="JP242" s="50"/>
      <c r="JQ242" s="50"/>
      <c r="JR242" s="50"/>
      <c r="JS242" s="50"/>
      <c r="JT242" s="50"/>
      <c r="JU242" s="50"/>
      <c r="JV242" s="50"/>
      <c r="JW242" s="50"/>
      <c r="JX242" s="50"/>
      <c r="JY242" s="50"/>
      <c r="JZ242" s="50"/>
      <c r="KA242" s="50"/>
      <c r="KB242" s="50"/>
      <c r="KC242" s="50"/>
      <c r="KD242" s="50"/>
      <c r="KE242" s="50"/>
      <c r="KF242" s="50"/>
      <c r="KG242" s="50"/>
      <c r="KH242" s="50"/>
      <c r="KI242" s="50"/>
      <c r="KJ242" s="50"/>
      <c r="KK242" s="50"/>
      <c r="KL242" s="50"/>
      <c r="KM242" s="50"/>
      <c r="KN242" s="50"/>
      <c r="KO242" s="50"/>
      <c r="KP242" s="50"/>
      <c r="KQ242" s="50"/>
      <c r="KR242" s="50"/>
      <c r="KS242" s="50"/>
      <c r="KT242" s="50"/>
      <c r="KU242" s="50"/>
      <c r="KV242" s="50"/>
      <c r="KW242" s="50"/>
      <c r="KX242" s="50"/>
      <c r="KY242" s="50"/>
      <c r="KZ242" s="50"/>
      <c r="LA242" s="50"/>
      <c r="LB242" s="50"/>
      <c r="LC242" s="50"/>
      <c r="LD242" s="50"/>
      <c r="LE242" s="50"/>
      <c r="LF242" s="50"/>
      <c r="LG242" s="50"/>
      <c r="LH242" s="50"/>
      <c r="LI242" s="50"/>
      <c r="LJ242" s="50"/>
      <c r="LK242" s="50"/>
      <c r="LL242" s="50"/>
      <c r="LM242" s="50"/>
      <c r="LN242" s="50"/>
      <c r="LO242" s="50"/>
      <c r="LP242" s="50"/>
      <c r="LQ242" s="50"/>
      <c r="LR242" s="50"/>
      <c r="LS242" s="50"/>
      <c r="LT242" s="50"/>
      <c r="LU242" s="50"/>
      <c r="LV242" s="50"/>
      <c r="LW242" s="50"/>
      <c r="LX242" s="50"/>
      <c r="LY242" s="50"/>
      <c r="LZ242" s="50"/>
      <c r="MA242" s="50"/>
      <c r="MB242" s="50"/>
      <c r="MC242" s="50"/>
      <c r="MD242" s="50"/>
      <c r="ME242" s="50"/>
      <c r="MF242" s="50"/>
      <c r="MG242" s="50"/>
      <c r="MH242" s="50"/>
      <c r="MI242" s="50"/>
      <c r="MJ242" s="50"/>
      <c r="MK242" s="50"/>
      <c r="ML242" s="50"/>
      <c r="MM242" s="50"/>
      <c r="MN242" s="50"/>
      <c r="MO242" s="50"/>
      <c r="MP242" s="50"/>
      <c r="MQ242" s="50"/>
      <c r="MR242" s="50"/>
      <c r="MS242" s="50"/>
      <c r="MT242" s="50"/>
      <c r="MU242" s="50"/>
      <c r="MV242" s="50"/>
      <c r="MW242" s="50"/>
      <c r="MX242" s="50"/>
      <c r="MY242" s="50"/>
      <c r="MZ242" s="50"/>
      <c r="NA242" s="50"/>
      <c r="NB242" s="50"/>
      <c r="NC242" s="50"/>
      <c r="ND242" s="50"/>
      <c r="NE242" s="50"/>
      <c r="NF242" s="50"/>
      <c r="NG242" s="50"/>
      <c r="NH242" s="50"/>
      <c r="NI242" s="50"/>
      <c r="NJ242" s="50"/>
      <c r="NK242" s="50"/>
      <c r="NL242" s="50"/>
      <c r="NM242" s="50"/>
      <c r="NN242" s="50"/>
      <c r="NO242" s="50"/>
      <c r="NP242" s="50"/>
      <c r="NQ242" s="50"/>
      <c r="NR242" s="50"/>
      <c r="NS242" s="50"/>
      <c r="NT242" s="50"/>
      <c r="NU242" s="50"/>
    </row>
    <row r="243" spans="1:385" outlineLevel="1" x14ac:dyDescent="0.25">
      <c r="A243" s="2" t="s">
        <v>55</v>
      </c>
      <c r="B243" s="79">
        <f ca="1">+OFFSET($D$52,0,COUNTA($B$66:B242),,)</f>
        <v>0</v>
      </c>
      <c r="C243" s="88">
        <f t="shared" si="63"/>
        <v>0</v>
      </c>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47"/>
      <c r="EO243" s="47"/>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c r="FL243" s="47"/>
      <c r="FM243" s="47"/>
      <c r="FN243" s="47"/>
      <c r="FO243" s="47"/>
      <c r="FP243" s="47"/>
      <c r="FQ243" s="47"/>
      <c r="FR243" s="47"/>
      <c r="FS243" s="47"/>
      <c r="FT243" s="47"/>
      <c r="FU243" s="47"/>
      <c r="FV243" s="47"/>
      <c r="FW243" s="47"/>
      <c r="FX243" s="47"/>
      <c r="FY243" s="50">
        <f>IF(FZ$63&gt;$C$17,0,-FY$53*(12/$C$63))</f>
        <v>0</v>
      </c>
      <c r="FZ243" s="50">
        <f>IF(FZ$63&lt;=$C$17,($C$34*FZ$59*$B243/$C$63)*(IF(COUNTA($D243:FY243)*(12/$C$63)&lt;=$C$9,0,1)),0)+IF(GA$63=$C$17,0,IF(FZ$63=$C$17,$B243*(FZ$60),0))</f>
        <v>0</v>
      </c>
      <c r="GA243" s="50">
        <f>IF(GA$63&lt;=$C$17,($C$34*GA$59*$B243/$C$63)*(IF(COUNTA($D243:FZ243)*(12/$C$63)&lt;=$C$9,0,1)),0)+IF(GB$63=$C$17,0,IF(GA$63=$C$17,$B243*(GA$60),0))</f>
        <v>0</v>
      </c>
      <c r="GB243" s="50">
        <f>IF(GB$63&lt;=$C$17,($C$34*GB$59*$B243/$C$63)*(IF(COUNTA($D243:GA243)*(12/$C$63)&lt;=$C$9,0,1)),0)+IF(GC$63=$C$17,0,IF(GB$63=$C$17,$B243*(GB$60),0))</f>
        <v>0</v>
      </c>
      <c r="GC243" s="50">
        <f>IF(GC$63&lt;=$C$17,($C$34*GC$59*$B243/$C$63)*(IF(COUNTA($D243:GB243)*(12/$C$63)&lt;=$C$9,0,1)),0)+IF(GD$63=$C$17,0,IF(GC$63=$C$17,$B243*(GC$60),0))</f>
        <v>0</v>
      </c>
      <c r="GD243" s="50">
        <f>IF(GD$63&lt;=$C$17,($C$34*GD$59*$B243/$C$63)*(IF(COUNTA($D243:GC243)*(12/$C$63)&lt;=$C$9,0,1)),0)+IF(GE$63=$C$17,0,IF(GD$63=$C$17,$B243*(GD$60),0))</f>
        <v>0</v>
      </c>
      <c r="GE243" s="50">
        <f>IF(GE$63&lt;=$C$17,($C$34*GE$59*$B243/$C$63)*(IF(COUNTA($D243:GD243)*(12/$C$63)&lt;=$C$9,0,1)),0)+IF(GF$63=$C$17,0,IF(GE$63=$C$17,$B243*(GE$60),0))</f>
        <v>0</v>
      </c>
      <c r="GF243" s="50">
        <f>IF(GF$63&lt;=$C$17,($C$34*GF$59*$B243/$C$63)*(IF(COUNTA($D243:GE243)*(12/$C$63)&lt;=$C$9,0,1)),0)+IF(GG$63=$C$17,0,IF(GF$63=$C$17,$B243*(GF$60),0))</f>
        <v>0</v>
      </c>
      <c r="GG243" s="50">
        <f>IF(GG$63&lt;=$C$17,($C$34*GG$59*$B243/$C$63)*(IF(COUNTA($D243:GF243)*(12/$C$63)&lt;=$C$9,0,1)),0)+IF(GH$63=$C$17,0,IF(GG$63=$C$17,$B243*(GG$60),0))</f>
        <v>0</v>
      </c>
      <c r="GH243" s="50">
        <f>IF(GH$63&lt;=$C$17,($C$34*GH$59*$B243/$C$63)*(IF(COUNTA($D243:GG243)*(12/$C$63)&lt;=$C$9,0,1)),0)+IF(GI$63=$C$17,0,IF(GH$63=$C$17,$B243*(GH$60),0))</f>
        <v>0</v>
      </c>
      <c r="GI243" s="50">
        <f>IF(GI$63&lt;=$C$17,($C$34*GI$59*$B243/$C$63)*(IF(COUNTA($D243:GH243)*(12/$C$63)&lt;=$C$9,0,1)),0)+IF(GJ$63=$C$17,0,IF(GI$63=$C$17,$B243*(GI$60),0))</f>
        <v>0</v>
      </c>
      <c r="GJ243" s="50">
        <f>IF(GJ$63&lt;=$C$17,($C$34*GJ$59*$B243/$C$63)*(IF(COUNTA($D243:GI243)*(12/$C$63)&lt;=$C$9,0,1)),0)+IF(GK$63=$C$17,0,IF(GJ$63=$C$17,$B243*(GJ$60),0))</f>
        <v>0</v>
      </c>
      <c r="GK243" s="50">
        <f>IF(GK$63&lt;=$C$17,($C$34*GK$59*$B243/$C$63)*(IF(COUNTA($D243:GJ243)*(12/$C$63)&lt;=$C$9,0,1)),0)+IF(GL$63=$C$17,0,IF(GK$63=$C$17,$B243*(GK$60),0))</f>
        <v>0</v>
      </c>
      <c r="GL243" s="50">
        <f>IF(GL$63&lt;=$C$17,($C$34*GL$59*$B243/$C$63)*(IF(COUNTA($D243:GK243)*(12/$C$63)&lt;=$C$9,0,1)),0)+IF(GM$63=$C$17,0,IF(GL$63=$C$17,$B243*(GL$60),0))</f>
        <v>0</v>
      </c>
      <c r="GM243" s="50">
        <f>IF(GM$63&lt;=$C$17,($C$34*GM$59*$B243/$C$63)*(IF(COUNTA($D243:GL243)*(12/$C$63)&lt;=$C$9,0,1)),0)+IF(GN$63=$C$17,0,IF(GM$63=$C$17,$B243*(GM$60),0))</f>
        <v>0</v>
      </c>
      <c r="GN243" s="50">
        <f>IF(GN$63&lt;=$C$17,($C$34*GN$59*$B243/$C$63)*(IF(COUNTA($D243:GM243)*(12/$C$63)&lt;=$C$9,0,1)),0)+IF(GO$63=$C$17,0,IF(GN$63=$C$17,$B243*(GN$60),0))</f>
        <v>0</v>
      </c>
      <c r="GO243" s="50">
        <f>IF(GO$63&lt;=$C$17,($C$34*GO$59*$B243/$C$63)*(IF(COUNTA($D243:GN243)*(12/$C$63)&lt;=$C$9,0,1)),0)+IF(GP$63=$C$17,0,IF(GO$63=$C$17,$B243*(GO$60),0))</f>
        <v>0</v>
      </c>
      <c r="GP243" s="50">
        <f>IF(GP$63&lt;=$C$17,($C$34*GP$59*$B243/$C$63)*(IF(COUNTA($D243:GO243)*(12/$C$63)&lt;=$C$9,0,1)),0)+IF(GQ$63=$C$17,0,IF(GP$63=$C$17,$B243*(GP$60),0))</f>
        <v>0</v>
      </c>
      <c r="GQ243" s="50">
        <f>IF(GQ$63&lt;=$C$17,($C$34*GQ$59*$B243/$C$63)*(IF(COUNTA($D243:GP243)*(12/$C$63)&lt;=$C$9,0,1)),0)+IF(GR$63=$C$17,0,IF(GQ$63=$C$17,$B243*(GQ$60),0))</f>
        <v>0</v>
      </c>
      <c r="GR243" s="50">
        <f>IF(GR$63&lt;=$C$17,($C$34*GR$59*$B243/$C$63)*(IF(COUNTA($D243:GQ243)*(12/$C$63)&lt;=$C$9,0,1)),0)+IF(GS$63=$C$17,0,IF(GR$63=$C$17,$B243*(GR$60),0))</f>
        <v>0</v>
      </c>
      <c r="GS243" s="50">
        <f>IF(GS$63&lt;=$C$17,($C$34*GS$59*$B243/$C$63)*(IF(COUNTA($D243:GR243)*(12/$C$63)&lt;=$C$9,0,1)),0)+IF(GT$63=$C$17,0,IF(GS$63=$C$17,$B243*(GS$60),0))</f>
        <v>0</v>
      </c>
      <c r="GT243" s="50">
        <f>IF(GT$63&lt;=$C$17,($C$34*GT$59*$B243/$C$63)*(IF(COUNTA($D243:GS243)*(12/$C$63)&lt;=$C$9,0,1)),0)+IF(GU$63=$C$17,0,IF(GT$63=$C$17,$B243*(GT$60),0))</f>
        <v>0</v>
      </c>
      <c r="GU243" s="50">
        <f>IF(GU$63&lt;=$C$17,($C$34*GU$59*$B243/$C$63)*(IF(COUNTA($D243:GT243)*(12/$C$63)&lt;=$C$9,0,1)),0)+IF(GV$63=$C$17,0,IF(GU$63=$C$17,$B243*(GU$60),0))</f>
        <v>0</v>
      </c>
      <c r="GV243" s="50">
        <f>IF(GV$63&lt;=$C$17,($C$34*GV$59*$B243/$C$63)*(IF(COUNTA($D243:GU243)*(12/$C$63)&lt;=$C$9,0,1)),0)+IF(GW$63=$C$17,0,IF(GV$63=$C$17,$B243*(GV$60),0))</f>
        <v>0</v>
      </c>
      <c r="GW243" s="50">
        <f>IF(GW$63&lt;=$C$17,($C$34*GW$59*$B243/$C$63)*(IF(COUNTA($D243:GV243)*(12/$C$63)&lt;=$C$9,0,1)),0)+IF(GX$63=$C$17,0,IF(GW$63=$C$17,$B243*(GW$60),0))</f>
        <v>0</v>
      </c>
      <c r="GX243" s="50">
        <f>IF(GX$63&lt;=$C$17,($C$34*GX$59*$B243/$C$63)*(IF(COUNTA($D243:GW243)*(12/$C$63)&lt;=$C$9,0,1)),0)+IF(GY$63=$C$17,0,IF(GX$63=$C$17,$B243*(GX$60),0))</f>
        <v>0</v>
      </c>
      <c r="GY243" s="50">
        <f>IF(GY$63&lt;=$C$17,($C$34*GY$59*$B243/$C$63)*(IF(COUNTA($D243:GX243)*(12/$C$63)&lt;=$C$9,0,1)),0)+IF(GZ$63=$C$17,0,IF(GY$63=$C$17,$B243*(GY$60),0))</f>
        <v>0</v>
      </c>
      <c r="GZ243" s="50">
        <f>IF(GZ$63&lt;=$C$17,($C$34*GZ$59*$B243/$C$63)*(IF(COUNTA($D243:GY243)*(12/$C$63)&lt;=$C$9,0,1)),0)+IF(HA$63=$C$17,0,IF(GZ$63=$C$17,$B243*(GZ$60),0))</f>
        <v>0</v>
      </c>
      <c r="HA243" s="50">
        <f>IF(HA$63&lt;=$C$17,($C$34*HA$59*$B243/$C$63)*(IF(COUNTA($D243:GZ243)*(12/$C$63)&lt;=$C$9,0,1)),0)+IF(HB$63=$C$17,0,IF(HA$63=$C$17,$B243*(HA$60),0))</f>
        <v>0</v>
      </c>
      <c r="HB243" s="50">
        <f>IF(HB$63&lt;=$C$17,($C$34*HB$59*$B243/$C$63)*(IF(COUNTA($D243:HA243)*(12/$C$63)&lt;=$C$9,0,1)),0)+IF(HC$63=$C$17,0,IF(HB$63=$C$17,$B243*(HB$60),0))</f>
        <v>0</v>
      </c>
      <c r="HC243" s="50">
        <f>IF(HC$63&lt;=$C$17,($C$34*HC$59*$B243/$C$63)*(IF(COUNTA($D243:HB243)*(12/$C$63)&lt;=$C$9,0,1)),0)+IF(HD$63=$C$17,0,IF(HC$63=$C$17,$B243*(HC$60),0))</f>
        <v>0</v>
      </c>
      <c r="HD243" s="50">
        <f>IF(HD$63&lt;=$C$17,($C$34*HD$59*$B243/$C$63)*(IF(COUNTA($D243:HC243)*(12/$C$63)&lt;=$C$9,0,1)),0)+IF(HE$63=$C$17,0,IF(HD$63=$C$17,$B243*(HD$60),0))</f>
        <v>0</v>
      </c>
      <c r="HE243" s="50">
        <f>IF(HE$63&lt;=$C$17,($C$34*HE$59*$B243/$C$63)*(IF(COUNTA($D243:HD243)*(12/$C$63)&lt;=$C$9,0,1)),0)+IF(HF$63=$C$17,0,IF(HE$63=$C$17,$B243*(HE$60),0))</f>
        <v>0</v>
      </c>
      <c r="HF243" s="50">
        <f>IF(HF$63&lt;=$C$17,($C$34*HF$59*$B243/$C$63)*(IF(COUNTA($D243:HE243)*(12/$C$63)&lt;=$C$9,0,1)),0)+IF(HG$63=$C$17,0,IF(HF$63=$C$17,$B243*(HF$60),0))</f>
        <v>0</v>
      </c>
      <c r="HG243" s="50">
        <f>IF(HG$63&lt;=$C$17,($C$34*HG$59*$B243/$C$63)*(IF(COUNTA($D243:HF243)*(12/$C$63)&lt;=$C$9,0,1)),0)+IF(HH$63=$C$17,0,IF(HG$63=$C$17,$B243*(HG$60),0))</f>
        <v>0</v>
      </c>
      <c r="HH243" s="50">
        <f>IF(HH$63&lt;=$C$17,($C$34*HH$59*$B243/$C$63)*(IF(COUNTA($D243:HG243)*(12/$C$63)&lt;=$C$9,0,1)),0)+IF(HI$63=$C$17,0,IF(HH$63=$C$17,$B243*(HH$60),0))</f>
        <v>0</v>
      </c>
      <c r="HI243" s="50">
        <f>IF(HI$63&lt;=$C$17,($C$34*HI$59*$B243/$C$63)*(IF(COUNTA($D243:HH243)*(12/$C$63)&lt;=$C$9,0,1)),0)+IF(HJ$63=$C$17,0,IF(HI$63=$C$17,$B243*(HI$60),0))</f>
        <v>0</v>
      </c>
      <c r="HJ243" s="50">
        <f>IF(HJ$63&lt;=$C$17,($C$34*HJ$59*$B243/$C$63)*(IF(COUNTA($D243:HI243)*(12/$C$63)&lt;=$C$9,0,1)),0)+IF(HK$63=$C$17,0,IF(HJ$63=$C$17,$B243*(HJ$60),0))</f>
        <v>0</v>
      </c>
      <c r="HK243" s="50">
        <f>IF(HK$63&lt;=$C$17,($C$34*HK$59*$B243/$C$63)*(IF(COUNTA($D243:HJ243)*(12/$C$63)&lt;=$C$9,0,1)),0)+IF(HL$63=$C$17,0,IF(HK$63=$C$17,$B243*(HK$60),0))</f>
        <v>0</v>
      </c>
      <c r="HL243" s="50">
        <f>IF(HL$63&lt;=$C$17,($C$34*HL$59*$B243/$C$63)*(IF(COUNTA($D243:HK243)*(12/$C$63)&lt;=$C$9,0,1)),0)+IF(HM$63=$C$17,0,IF(HL$63=$C$17,$B243*(HL$60),0))</f>
        <v>0</v>
      </c>
      <c r="HM243" s="50">
        <f>IF(HM$63&lt;=$C$17,($C$34*HM$59*$B243/$C$63)*(IF(COUNTA($D243:HL243)*(12/$C$63)&lt;=$C$9,0,1)),0)+IF(HN$63=$C$17,0,IF(HM$63=$C$17,$B243*(HM$60),0))</f>
        <v>0</v>
      </c>
      <c r="HN243" s="50">
        <f>IF(HN$63&lt;=$C$17,($C$34*HN$59*$B243/$C$63)*(IF(COUNTA($D243:HM243)*(12/$C$63)&lt;=$C$9,0,1)),0)+IF(HO$63=$C$17,0,IF(HN$63=$C$17,$B243*(HN$60),0))</f>
        <v>0</v>
      </c>
      <c r="HO243" s="50">
        <f>IF(HO$63&lt;=$C$17,($C$34*HO$59*$B243/$C$63)*(IF(COUNTA($D243:HN243)*(12/$C$63)&lt;=$C$9,0,1)),0)+IF(HP$63=$C$17,0,IF(HO$63=$C$17,$B243*(HO$60),0))</f>
        <v>0</v>
      </c>
      <c r="HP243" s="50">
        <f>IF(HP$63&lt;=$C$17,($C$34*HP$59*$B243/$C$63)*(IF(COUNTA($D243:HO243)*(12/$C$63)&lt;=$C$9,0,1)),0)+IF(HQ$63=$C$17,0,IF(HP$63=$C$17,$B243*(HP$60),0))</f>
        <v>0</v>
      </c>
      <c r="HQ243" s="50">
        <f>IF(HQ$63&lt;=$C$17,($C$34*HQ$59*$B243/$C$63)*(IF(COUNTA($D243:HP243)*(12/$C$63)&lt;=$C$9,0,1)),0)+IF(HR$63=$C$17,0,IF(HQ$63=$C$17,$B243*(HQ$60),0))</f>
        <v>0</v>
      </c>
      <c r="HR243" s="50">
        <f>IF(HR$63&lt;=$C$17,($C$34*HR$59*$B243/$C$63)*(IF(COUNTA($D243:HQ243)*(12/$C$63)&lt;=$C$9,0,1)),0)+IF(HS$63=$C$17,0,IF(HR$63=$C$17,$B243*(HR$60),0))</f>
        <v>0</v>
      </c>
      <c r="HS243" s="50">
        <f>IF(HS$63&lt;=$C$17,($C$34*HS$59*$B243/$C$63)*(IF(COUNTA($D243:HR243)*(12/$C$63)&lt;=$C$9,0,1)),0)+IF(HT$63=$C$17,0,IF(HS$63=$C$17,$B243*(HS$60),0))</f>
        <v>0</v>
      </c>
      <c r="HT243" s="50">
        <f>IF(HT$63&lt;=$C$17,($C$34*HT$59*$B243/$C$63)*(IF(COUNTA($D243:HS243)*(12/$C$63)&lt;=$C$9,0,1)),0)+IF(HU$63=$C$17,0,IF(HT$63=$C$17,$B243*(HT$60),0))</f>
        <v>0</v>
      </c>
      <c r="HU243" s="50">
        <f>IF(HU$63&lt;=$C$17,($C$34*HU$59*$B243/$C$63)*(IF(COUNTA($D243:HT243)*(12/$C$63)&lt;=$C$9,0,1)),0)+IF(HV$63=$C$17,0,IF(HU$63=$C$17,$B243*(HU$60),0))</f>
        <v>0</v>
      </c>
      <c r="HV243" s="50">
        <f>IF(HV$63&lt;=$C$17,($C$34*HV$59*$B243/$C$63)*(IF(COUNTA($D243:HU243)*(12/$C$63)&lt;=$C$9,0,1)),0)+IF(HW$63=$C$17,0,IF(HV$63=$C$17,$B243*(HV$60),0))</f>
        <v>0</v>
      </c>
      <c r="HW243" s="50">
        <f>IF(HW$63&lt;=$C$17,($C$34*HW$59*$B243/$C$63)*(IF(COUNTA($D243:HV243)*(12/$C$63)&lt;=$C$9,0,1)),0)+IF(HX$63=$C$17,0,IF(HW$63=$C$17,$B243*(HW$60),0))</f>
        <v>0</v>
      </c>
      <c r="HX243" s="50">
        <f>IF(HX$63&lt;=$C$17,($C$34*HX$59*$B243/$C$63)*(IF(COUNTA($D243:HW243)*(12/$C$63)&lt;=$C$9,0,1)),0)+IF(HY$63=$C$17,0,IF(HX$63=$C$17,$B243*(HX$60),0))</f>
        <v>0</v>
      </c>
      <c r="HY243" s="50">
        <f>IF(HY$63&lt;=$C$17,($C$34*HY$59*$B243/$C$63)*(IF(COUNTA($D243:HX243)*(12/$C$63)&lt;=$C$9,0,1)),0)+IF(HZ$63=$C$17,0,IF(HY$63=$C$17,$B243*(HY$60),0))</f>
        <v>0</v>
      </c>
      <c r="HZ243" s="50">
        <f>IF(HZ$63&lt;=$C$17,($C$34*HZ$59*$B243/$C$63)*(IF(COUNTA($D243:HY243)*(12/$C$63)&lt;=$C$9,0,1)),0)+IF(IA$63=$C$17,0,IF(HZ$63=$C$17,$B243*(HZ$60),0))</f>
        <v>0</v>
      </c>
      <c r="IA243" s="50">
        <f>IF(IA$63&lt;=$C$17,($C$34*IA$59*$B243/$C$63)*(IF(COUNTA($D243:HZ243)*(12/$C$63)&lt;=$C$9,0,1)),0)+IF(IB$63=$C$17,0,IF(IA$63=$C$17,$B243*(IA$60),0))</f>
        <v>0</v>
      </c>
      <c r="IB243" s="50">
        <f>IF(IB$63&lt;=$C$17,($C$34*IB$59*$B243/$C$63)*(IF(COUNTA($D243:IA243)*(12/$C$63)&lt;=$C$9,0,1)),0)+IF(IC$63=$C$17,0,IF(IB$63=$C$17,$B243*(IB$60),0))</f>
        <v>0</v>
      </c>
      <c r="IC243" s="50">
        <f>IF(IC$63&lt;=$C$17,($C$34*IC$59*$B243/$C$63)*(IF(COUNTA($D243:IB243)*(12/$C$63)&lt;=$C$9,0,1)),0)+IF(ID$63=$C$17,0,IF(IC$63=$C$17,$B243*(IC$60),0))</f>
        <v>0</v>
      </c>
      <c r="ID243" s="50">
        <f>IF(ID$63&lt;=$C$17,($C$34*ID$59*$B243/$C$63)*(IF(COUNTA($D243:IC243)*(12/$C$63)&lt;=$C$9,0,1)),0)+IF(IE$63=$C$17,0,IF(ID$63=$C$17,$B243*(ID$60),0))</f>
        <v>0</v>
      </c>
      <c r="IE243" s="50">
        <f>IF(IE$63&lt;=$C$17,($C$34*IE$59*$B243/$C$63)*(IF(COUNTA($D243:ID243)*(12/$C$63)&lt;=$C$9,0,1)),0)+IF(IF$63=$C$17,0,IF(IE$63=$C$17,$B243*(IE$60),0))</f>
        <v>0</v>
      </c>
      <c r="IF243" s="50">
        <f>IF(IF$63&lt;=$C$17,($C$34*IF$59*$B243/$C$63)*(IF(COUNTA($D243:IE243)*(12/$C$63)&lt;=$C$9,0,1)),0)+IF(IG$63=$C$17,0,IF(IF$63=$C$17,$B243*(IF$60),0))</f>
        <v>0</v>
      </c>
      <c r="IG243" s="50">
        <f>IF(IG$63&lt;=$C$17,($C$34*IG$59*$B243/$C$63)*(IF(COUNTA($D243:IF243)*(12/$C$63)&lt;=$C$9,0,1)),0)+IF(IH$63=$C$17,0,IF(IG$63=$C$17,$B243*(IG$60),0))</f>
        <v>0</v>
      </c>
      <c r="IH243" s="50">
        <f>IF(IH$63&lt;=$C$17,($C$34*IH$59*$B243/$C$63)*(IF(COUNTA($D243:IG243)*(12/$C$63)&lt;=$C$9,0,1)),0)+IF(II$63=$C$17,0,IF(IH$63=$C$17,$B243*(IH$60),0))</f>
        <v>0</v>
      </c>
      <c r="II243" s="50">
        <f>IF(II$63&lt;=$C$17,($C$34*II$59*$B243/$C$63)*(IF(COUNTA($D243:IH243)*(12/$C$63)&lt;=$C$9,0,1)),0)+IF(IJ$63=$C$17,0,IF(II$63=$C$17,$B243*(II$60),0))</f>
        <v>0</v>
      </c>
      <c r="IJ243" s="50">
        <f>IF(IJ$63&lt;=$C$17,($C$34*IJ$59*$B243/$C$63)*(IF(COUNTA($D243:II243)*(12/$C$63)&lt;=$C$9,0,1)),0)+IF(IK$63=$C$17,0,IF(IJ$63=$C$17,$B243*(IJ$60),0))</f>
        <v>0</v>
      </c>
      <c r="IK243" s="50">
        <f>IF(IK$63&lt;=$C$17,($C$34*IK$59*$B243/$C$63)*(IF(COUNTA($D243:IJ243)*(12/$C$63)&lt;=$C$9,0,1)),0)+IF(IL$63=$C$17,0,IF(IK$63=$C$17,$B243*(IK$60),0))</f>
        <v>0</v>
      </c>
      <c r="IL243" s="50">
        <f>IF(IL$63&lt;=$C$17,($C$34*IL$59*$B243/$C$63)*(IF(COUNTA($D243:IK243)*(12/$C$63)&lt;=$C$9,0,1)),0)+IF(IM$63=$C$17,0,IF(IL$63=$C$17,$B243*(IL$60),0))</f>
        <v>0</v>
      </c>
      <c r="IM243" s="50">
        <f>IF(IM$63&lt;=$C$17,($C$34*IM$59*$B243/$C$63)*(IF(COUNTA($D243:IL243)*(12/$C$63)&lt;=$C$9,0,1)),0)+IF(IN$63=$C$17,0,IF(IM$63=$C$17,$B243*(IM$60),0))</f>
        <v>0</v>
      </c>
      <c r="IN243" s="50">
        <f>IF(IN$63&lt;=$C$17,($C$34*IN$59*$B243/$C$63)*(IF(COUNTA($D243:IM243)*(12/$C$63)&lt;=$C$9,0,1)),0)+IF(IO$63=$C$17,0,IF(IN$63=$C$17,$B243*(IN$60),0))</f>
        <v>0</v>
      </c>
      <c r="IO243" s="50">
        <f>IF(IO$63&lt;=$C$17,($C$34*IO$59*$B243/$C$63)*(IF(COUNTA($D243:IN243)*(12/$C$63)&lt;=$C$9,0,1)),0)+IF(IP$63=$C$17,0,IF(IO$63=$C$17,$B243*(IO$60),0))</f>
        <v>0</v>
      </c>
      <c r="IP243" s="50">
        <f>IF(IP$63&lt;=$C$17,($C$34*IP$59*$B243/$C$63)*(IF(COUNTA($D243:IO243)*(12/$C$63)&lt;=$C$9,0,1)),0)+IF(IQ$63=$C$17,0,IF(IP$63=$C$17,$B243*(IP$60),0))</f>
        <v>0</v>
      </c>
      <c r="IQ243" s="50">
        <f>IF(IQ$63&lt;=$C$17,($C$34*IQ$59*$B243/$C$63)*(IF(COUNTA($D243:IP243)*(12/$C$63)&lt;=$C$9,0,1)),0)+IF(IR$63=$C$17,0,IF(IQ$63=$C$17,$B243*(IQ$60),0))</f>
        <v>0</v>
      </c>
      <c r="IR243" s="50">
        <f>IF(IR$63&lt;=$C$17,($C$34*IR$59*$B243/$C$63)*(IF(COUNTA($D243:IQ243)*(12/$C$63)&lt;=$C$9,0,1)),0)+IF(IS$63=$C$17,0,IF(IR$63=$C$17,$B243*(IR$60),0))</f>
        <v>0</v>
      </c>
      <c r="IS243" s="50">
        <f>IF(IS$63&lt;=$C$17,($C$34*IS$59*$B243/$C$63)*(IF(COUNTA($D243:IR243)*(12/$C$63)&lt;=$C$9,0,1)),0)+IF(IT$63=$C$17,0,IF(IS$63=$C$17,$B243*(IS$60),0))</f>
        <v>0</v>
      </c>
      <c r="IT243" s="50">
        <f>IF(IT$63&lt;=$C$17,($C$34*IT$59*$B243/$C$63)*(IF(COUNTA($D243:IS243)*(12/$C$63)&lt;=$C$9,0,1)),0)+IF(IU$63=$C$17,0,IF(IT$63=$C$17,$B243*(IT$60),0))</f>
        <v>0</v>
      </c>
      <c r="IU243" s="50">
        <f>IF(IU$63&lt;=$C$17,($C$34*IU$59*$B243/$C$63)*(IF(COUNTA($D243:IT243)*(12/$C$63)&lt;=$C$9,0,1)),0)+IF(IV$63=$C$17,0,IF(IU$63=$C$17,$B243*(IU$60),0))</f>
        <v>0</v>
      </c>
      <c r="IV243" s="50">
        <f>IF(IV$63&lt;=$C$17,($C$34*IV$59*$B243/$C$63)*(IF(COUNTA($D243:IU243)*(12/$C$63)&lt;=$C$9,0,1)),0)+IF(IW$63=$C$17,0,IF(IV$63=$C$17,$B243*(IV$60),0))</f>
        <v>0</v>
      </c>
      <c r="IW243" s="50">
        <f>IF(IW$63&lt;=$C$17,($C$34*IW$59*$B243/$C$63)*(IF(COUNTA($D243:IV243)*(12/$C$63)&lt;=$C$9,0,1)),0)+IF(IX$63=$C$17,0,IF(IW$63=$C$17,$B243*(IW$60),0))</f>
        <v>0</v>
      </c>
      <c r="IX243" s="50"/>
      <c r="IY243" s="50"/>
      <c r="IZ243" s="50"/>
      <c r="JA243" s="50"/>
      <c r="JB243" s="50"/>
      <c r="JC243" s="50"/>
      <c r="JD243" s="50"/>
      <c r="JE243" s="50"/>
      <c r="JF243" s="50"/>
      <c r="JG243" s="50"/>
      <c r="JH243" s="50"/>
      <c r="JI243" s="50"/>
      <c r="JJ243" s="50"/>
      <c r="JK243" s="50"/>
      <c r="JL243" s="50"/>
      <c r="JM243" s="50"/>
      <c r="JN243" s="50"/>
      <c r="JO243" s="50"/>
      <c r="JP243" s="50"/>
      <c r="JQ243" s="50"/>
      <c r="JR243" s="50"/>
      <c r="JS243" s="50"/>
      <c r="JT243" s="50"/>
      <c r="JU243" s="50"/>
      <c r="JV243" s="50"/>
      <c r="JW243" s="50"/>
      <c r="JX243" s="50"/>
      <c r="JY243" s="50"/>
      <c r="JZ243" s="50"/>
      <c r="KA243" s="50"/>
      <c r="KB243" s="50"/>
      <c r="KC243" s="50"/>
      <c r="KD243" s="50"/>
      <c r="KE243" s="50"/>
      <c r="KF243" s="50"/>
      <c r="KG243" s="50"/>
      <c r="KH243" s="50"/>
      <c r="KI243" s="50"/>
      <c r="KJ243" s="50"/>
      <c r="KK243" s="50"/>
      <c r="KL243" s="50"/>
      <c r="KM243" s="50"/>
      <c r="KN243" s="50"/>
      <c r="KO243" s="50"/>
      <c r="KP243" s="50"/>
      <c r="KQ243" s="50"/>
      <c r="KR243" s="50"/>
      <c r="KS243" s="50"/>
      <c r="KT243" s="50"/>
      <c r="KU243" s="50"/>
      <c r="KV243" s="50"/>
      <c r="KW243" s="50"/>
      <c r="KX243" s="50"/>
      <c r="KY243" s="50"/>
      <c r="KZ243" s="50"/>
      <c r="LA243" s="50"/>
      <c r="LB243" s="50"/>
      <c r="LC243" s="50"/>
      <c r="LD243" s="50"/>
      <c r="LE243" s="50"/>
      <c r="LF243" s="50"/>
      <c r="LG243" s="50"/>
      <c r="LH243" s="50"/>
      <c r="LI243" s="50"/>
      <c r="LJ243" s="50"/>
      <c r="LK243" s="50"/>
      <c r="LL243" s="50"/>
      <c r="LM243" s="50"/>
      <c r="LN243" s="50"/>
      <c r="LO243" s="50"/>
      <c r="LP243" s="50"/>
      <c r="LQ243" s="50"/>
      <c r="LR243" s="50"/>
      <c r="LS243" s="50"/>
      <c r="LT243" s="50"/>
      <c r="LU243" s="50"/>
      <c r="LV243" s="50"/>
      <c r="LW243" s="50"/>
      <c r="LX243" s="50"/>
      <c r="LY243" s="50"/>
      <c r="LZ243" s="50"/>
      <c r="MA243" s="50"/>
      <c r="MB243" s="50"/>
      <c r="MC243" s="50"/>
      <c r="MD243" s="50"/>
      <c r="ME243" s="50"/>
      <c r="MF243" s="50"/>
      <c r="MG243" s="50"/>
      <c r="MH243" s="50"/>
      <c r="MI243" s="50"/>
      <c r="MJ243" s="50"/>
      <c r="MK243" s="50"/>
      <c r="ML243" s="50"/>
      <c r="MM243" s="50"/>
      <c r="MN243" s="50"/>
      <c r="MO243" s="50"/>
      <c r="MP243" s="50"/>
      <c r="MQ243" s="50"/>
      <c r="MR243" s="50"/>
      <c r="MS243" s="50"/>
      <c r="MT243" s="50"/>
      <c r="MU243" s="50"/>
      <c r="MV243" s="50"/>
      <c r="MW243" s="50"/>
      <c r="MX243" s="50"/>
      <c r="MY243" s="50"/>
      <c r="MZ243" s="50"/>
      <c r="NA243" s="50"/>
      <c r="NB243" s="50"/>
      <c r="NC243" s="50"/>
      <c r="ND243" s="50"/>
      <c r="NE243" s="50"/>
      <c r="NF243" s="50"/>
      <c r="NG243" s="50"/>
      <c r="NH243" s="50"/>
      <c r="NI243" s="50"/>
      <c r="NJ243" s="50"/>
      <c r="NK243" s="50"/>
      <c r="NL243" s="50"/>
      <c r="NM243" s="50"/>
      <c r="NN243" s="50"/>
      <c r="NO243" s="50"/>
      <c r="NP243" s="50"/>
      <c r="NQ243" s="50"/>
      <c r="NR243" s="50"/>
      <c r="NS243" s="50"/>
      <c r="NT243" s="50"/>
      <c r="NU243" s="50"/>
    </row>
    <row r="244" spans="1:385" outlineLevel="1" x14ac:dyDescent="0.25">
      <c r="A244" s="2" t="s">
        <v>55</v>
      </c>
      <c r="B244" s="79">
        <f ca="1">+OFFSET($D$52,0,COUNTA($B$66:B243),,)</f>
        <v>0</v>
      </c>
      <c r="C244" s="88">
        <f t="shared" si="63"/>
        <v>0</v>
      </c>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47"/>
      <c r="EJ244" s="47"/>
      <c r="EK244" s="47"/>
      <c r="EL244" s="47"/>
      <c r="EM244" s="47"/>
      <c r="EN244" s="47"/>
      <c r="EO244" s="47"/>
      <c r="EP244" s="47"/>
      <c r="EQ244" s="47"/>
      <c r="ER244" s="47"/>
      <c r="ES244" s="47"/>
      <c r="ET244" s="47"/>
      <c r="EU244" s="47"/>
      <c r="EV244" s="47"/>
      <c r="EW244" s="47"/>
      <c r="EX244" s="47"/>
      <c r="EY244" s="47"/>
      <c r="EZ244" s="47"/>
      <c r="FA244" s="47"/>
      <c r="FB244" s="47"/>
      <c r="FC244" s="47"/>
      <c r="FD244" s="47"/>
      <c r="FE244" s="47"/>
      <c r="FF244" s="47"/>
      <c r="FG244" s="47"/>
      <c r="FH244" s="47"/>
      <c r="FI244" s="47"/>
      <c r="FJ244" s="47"/>
      <c r="FK244" s="47"/>
      <c r="FL244" s="47"/>
      <c r="FM244" s="47"/>
      <c r="FN244" s="47"/>
      <c r="FO244" s="47"/>
      <c r="FP244" s="47"/>
      <c r="FQ244" s="47"/>
      <c r="FR244" s="47"/>
      <c r="FS244" s="47"/>
      <c r="FT244" s="47"/>
      <c r="FU244" s="47"/>
      <c r="FV244" s="47"/>
      <c r="FW244" s="47"/>
      <c r="FX244" s="47"/>
      <c r="FY244" s="47"/>
      <c r="FZ244" s="50">
        <f>IF(GA$63&gt;$C$17,0,-FZ$53*(12/$C$63))</f>
        <v>0</v>
      </c>
      <c r="GA244" s="50">
        <f>IF(GA$63&lt;=$C$17,($C$34*GA$59*$B244/$C$63)*(IF(COUNTA($D244:FZ244)*(12/$C$63)&lt;=$C$9,0,1)),0)+IF(GB$63=$C$17,0,IF(GA$63=$C$17,$B244*(GA$60),0))</f>
        <v>0</v>
      </c>
      <c r="GB244" s="50">
        <f>IF(GB$63&lt;=$C$17,($C$34*GB$59*$B244/$C$63)*(IF(COUNTA($D244:GA244)*(12/$C$63)&lt;=$C$9,0,1)),0)+IF(GC$63=$C$17,0,IF(GB$63=$C$17,$B244*(GB$60),0))</f>
        <v>0</v>
      </c>
      <c r="GC244" s="50">
        <f>IF(GC$63&lt;=$C$17,($C$34*GC$59*$B244/$C$63)*(IF(COUNTA($D244:GB244)*(12/$C$63)&lt;=$C$9,0,1)),0)+IF(GD$63=$C$17,0,IF(GC$63=$C$17,$B244*(GC$60),0))</f>
        <v>0</v>
      </c>
      <c r="GD244" s="50">
        <f>IF(GD$63&lt;=$C$17,($C$34*GD$59*$B244/$C$63)*(IF(COUNTA($D244:GC244)*(12/$C$63)&lt;=$C$9,0,1)),0)+IF(GE$63=$C$17,0,IF(GD$63=$C$17,$B244*(GD$60),0))</f>
        <v>0</v>
      </c>
      <c r="GE244" s="50">
        <f>IF(GE$63&lt;=$C$17,($C$34*GE$59*$B244/$C$63)*(IF(COUNTA($D244:GD244)*(12/$C$63)&lt;=$C$9,0,1)),0)+IF(GF$63=$C$17,0,IF(GE$63=$C$17,$B244*(GE$60),0))</f>
        <v>0</v>
      </c>
      <c r="GF244" s="50">
        <f>IF(GF$63&lt;=$C$17,($C$34*GF$59*$B244/$C$63)*(IF(COUNTA($D244:GE244)*(12/$C$63)&lt;=$C$9,0,1)),0)+IF(GG$63=$C$17,0,IF(GF$63=$C$17,$B244*(GF$60),0))</f>
        <v>0</v>
      </c>
      <c r="GG244" s="50">
        <f>IF(GG$63&lt;=$C$17,($C$34*GG$59*$B244/$C$63)*(IF(COUNTA($D244:GF244)*(12/$C$63)&lt;=$C$9,0,1)),0)+IF(GH$63=$C$17,0,IF(GG$63=$C$17,$B244*(GG$60),0))</f>
        <v>0</v>
      </c>
      <c r="GH244" s="50">
        <f>IF(GH$63&lt;=$C$17,($C$34*GH$59*$B244/$C$63)*(IF(COUNTA($D244:GG244)*(12/$C$63)&lt;=$C$9,0,1)),0)+IF(GI$63=$C$17,0,IF(GH$63=$C$17,$B244*(GH$60),0))</f>
        <v>0</v>
      </c>
      <c r="GI244" s="50">
        <f>IF(GI$63&lt;=$C$17,($C$34*GI$59*$B244/$C$63)*(IF(COUNTA($D244:GH244)*(12/$C$63)&lt;=$C$9,0,1)),0)+IF(GJ$63=$C$17,0,IF(GI$63=$C$17,$B244*(GI$60),0))</f>
        <v>0</v>
      </c>
      <c r="GJ244" s="50">
        <f>IF(GJ$63&lt;=$C$17,($C$34*GJ$59*$B244/$C$63)*(IF(COUNTA($D244:GI244)*(12/$C$63)&lt;=$C$9,0,1)),0)+IF(GK$63=$C$17,0,IF(GJ$63=$C$17,$B244*(GJ$60),0))</f>
        <v>0</v>
      </c>
      <c r="GK244" s="50">
        <f>IF(GK$63&lt;=$C$17,($C$34*GK$59*$B244/$C$63)*(IF(COUNTA($D244:GJ244)*(12/$C$63)&lt;=$C$9,0,1)),0)+IF(GL$63=$C$17,0,IF(GK$63=$C$17,$B244*(GK$60),0))</f>
        <v>0</v>
      </c>
      <c r="GL244" s="50">
        <f>IF(GL$63&lt;=$C$17,($C$34*GL$59*$B244/$C$63)*(IF(COUNTA($D244:GK244)*(12/$C$63)&lt;=$C$9,0,1)),0)+IF(GM$63=$C$17,0,IF(GL$63=$C$17,$B244*(GL$60),0))</f>
        <v>0</v>
      </c>
      <c r="GM244" s="50">
        <f>IF(GM$63&lt;=$C$17,($C$34*GM$59*$B244/$C$63)*(IF(COUNTA($D244:GL244)*(12/$C$63)&lt;=$C$9,0,1)),0)+IF(GN$63=$C$17,0,IF(GM$63=$C$17,$B244*(GM$60),0))</f>
        <v>0</v>
      </c>
      <c r="GN244" s="50">
        <f>IF(GN$63&lt;=$C$17,($C$34*GN$59*$B244/$C$63)*(IF(COUNTA($D244:GM244)*(12/$C$63)&lt;=$C$9,0,1)),0)+IF(GO$63=$C$17,0,IF(GN$63=$C$17,$B244*(GN$60),0))</f>
        <v>0</v>
      </c>
      <c r="GO244" s="50">
        <f>IF(GO$63&lt;=$C$17,($C$34*GO$59*$B244/$C$63)*(IF(COUNTA($D244:GN244)*(12/$C$63)&lt;=$C$9,0,1)),0)+IF(GP$63=$C$17,0,IF(GO$63=$C$17,$B244*(GO$60),0))</f>
        <v>0</v>
      </c>
      <c r="GP244" s="50">
        <f>IF(GP$63&lt;=$C$17,($C$34*GP$59*$B244/$C$63)*(IF(COUNTA($D244:GO244)*(12/$C$63)&lt;=$C$9,0,1)),0)+IF(GQ$63=$C$17,0,IF(GP$63=$C$17,$B244*(GP$60),0))</f>
        <v>0</v>
      </c>
      <c r="GQ244" s="50">
        <f>IF(GQ$63&lt;=$C$17,($C$34*GQ$59*$B244/$C$63)*(IF(COUNTA($D244:GP244)*(12/$C$63)&lt;=$C$9,0,1)),0)+IF(GR$63=$C$17,0,IF(GQ$63=$C$17,$B244*(GQ$60),0))</f>
        <v>0</v>
      </c>
      <c r="GR244" s="50">
        <f>IF(GR$63&lt;=$C$17,($C$34*GR$59*$B244/$C$63)*(IF(COUNTA($D244:GQ244)*(12/$C$63)&lt;=$C$9,0,1)),0)+IF(GS$63=$C$17,0,IF(GR$63=$C$17,$B244*(GR$60),0))</f>
        <v>0</v>
      </c>
      <c r="GS244" s="50">
        <f>IF(GS$63&lt;=$C$17,($C$34*GS$59*$B244/$C$63)*(IF(COUNTA($D244:GR244)*(12/$C$63)&lt;=$C$9,0,1)),0)+IF(GT$63=$C$17,0,IF(GS$63=$C$17,$B244*(GS$60),0))</f>
        <v>0</v>
      </c>
      <c r="GT244" s="50">
        <f>IF(GT$63&lt;=$C$17,($C$34*GT$59*$B244/$C$63)*(IF(COUNTA($D244:GS244)*(12/$C$63)&lt;=$C$9,0,1)),0)+IF(GU$63=$C$17,0,IF(GT$63=$C$17,$B244*(GT$60),0))</f>
        <v>0</v>
      </c>
      <c r="GU244" s="50">
        <f>IF(GU$63&lt;=$C$17,($C$34*GU$59*$B244/$C$63)*(IF(COUNTA($D244:GT244)*(12/$C$63)&lt;=$C$9,0,1)),0)+IF(GV$63=$C$17,0,IF(GU$63=$C$17,$B244*(GU$60),0))</f>
        <v>0</v>
      </c>
      <c r="GV244" s="50">
        <f>IF(GV$63&lt;=$C$17,($C$34*GV$59*$B244/$C$63)*(IF(COUNTA($D244:GU244)*(12/$C$63)&lt;=$C$9,0,1)),0)+IF(GW$63=$C$17,0,IF(GV$63=$C$17,$B244*(GV$60),0))</f>
        <v>0</v>
      </c>
      <c r="GW244" s="50">
        <f>IF(GW$63&lt;=$C$17,($C$34*GW$59*$B244/$C$63)*(IF(COUNTA($D244:GV244)*(12/$C$63)&lt;=$C$9,0,1)),0)+IF(GX$63=$C$17,0,IF(GW$63=$C$17,$B244*(GW$60),0))</f>
        <v>0</v>
      </c>
      <c r="GX244" s="50">
        <f>IF(GX$63&lt;=$C$17,($C$34*GX$59*$B244/$C$63)*(IF(COUNTA($D244:GW244)*(12/$C$63)&lt;=$C$9,0,1)),0)+IF(GY$63=$C$17,0,IF(GX$63=$C$17,$B244*(GX$60),0))</f>
        <v>0</v>
      </c>
      <c r="GY244" s="50">
        <f>IF(GY$63&lt;=$C$17,($C$34*GY$59*$B244/$C$63)*(IF(COUNTA($D244:GX244)*(12/$C$63)&lt;=$C$9,0,1)),0)+IF(GZ$63=$C$17,0,IF(GY$63=$C$17,$B244*(GY$60),0))</f>
        <v>0</v>
      </c>
      <c r="GZ244" s="50">
        <f>IF(GZ$63&lt;=$C$17,($C$34*GZ$59*$B244/$C$63)*(IF(COUNTA($D244:GY244)*(12/$C$63)&lt;=$C$9,0,1)),0)+IF(HA$63=$C$17,0,IF(GZ$63=$C$17,$B244*(GZ$60),0))</f>
        <v>0</v>
      </c>
      <c r="HA244" s="50">
        <f>IF(HA$63&lt;=$C$17,($C$34*HA$59*$B244/$C$63)*(IF(COUNTA($D244:GZ244)*(12/$C$63)&lt;=$C$9,0,1)),0)+IF(HB$63=$C$17,0,IF(HA$63=$C$17,$B244*(HA$60),0))</f>
        <v>0</v>
      </c>
      <c r="HB244" s="50">
        <f>IF(HB$63&lt;=$C$17,($C$34*HB$59*$B244/$C$63)*(IF(COUNTA($D244:HA244)*(12/$C$63)&lt;=$C$9,0,1)),0)+IF(HC$63=$C$17,0,IF(HB$63=$C$17,$B244*(HB$60),0))</f>
        <v>0</v>
      </c>
      <c r="HC244" s="50">
        <f>IF(HC$63&lt;=$C$17,($C$34*HC$59*$B244/$C$63)*(IF(COUNTA($D244:HB244)*(12/$C$63)&lt;=$C$9,0,1)),0)+IF(HD$63=$C$17,0,IF(HC$63=$C$17,$B244*(HC$60),0))</f>
        <v>0</v>
      </c>
      <c r="HD244" s="50">
        <f>IF(HD$63&lt;=$C$17,($C$34*HD$59*$B244/$C$63)*(IF(COUNTA($D244:HC244)*(12/$C$63)&lt;=$C$9,0,1)),0)+IF(HE$63=$C$17,0,IF(HD$63=$C$17,$B244*(HD$60),0))</f>
        <v>0</v>
      </c>
      <c r="HE244" s="50">
        <f>IF(HE$63&lt;=$C$17,($C$34*HE$59*$B244/$C$63)*(IF(COUNTA($D244:HD244)*(12/$C$63)&lt;=$C$9,0,1)),0)+IF(HF$63=$C$17,0,IF(HE$63=$C$17,$B244*(HE$60),0))</f>
        <v>0</v>
      </c>
      <c r="HF244" s="50">
        <f>IF(HF$63&lt;=$C$17,($C$34*HF$59*$B244/$C$63)*(IF(COUNTA($D244:HE244)*(12/$C$63)&lt;=$C$9,0,1)),0)+IF(HG$63=$C$17,0,IF(HF$63=$C$17,$B244*(HF$60),0))</f>
        <v>0</v>
      </c>
      <c r="HG244" s="50">
        <f>IF(HG$63&lt;=$C$17,($C$34*HG$59*$B244/$C$63)*(IF(COUNTA($D244:HF244)*(12/$C$63)&lt;=$C$9,0,1)),0)+IF(HH$63=$C$17,0,IF(HG$63=$C$17,$B244*(HG$60),0))</f>
        <v>0</v>
      </c>
      <c r="HH244" s="50">
        <f>IF(HH$63&lt;=$C$17,($C$34*HH$59*$B244/$C$63)*(IF(COUNTA($D244:HG244)*(12/$C$63)&lt;=$C$9,0,1)),0)+IF(HI$63=$C$17,0,IF(HH$63=$C$17,$B244*(HH$60),0))</f>
        <v>0</v>
      </c>
      <c r="HI244" s="50">
        <f>IF(HI$63&lt;=$C$17,($C$34*HI$59*$B244/$C$63)*(IF(COUNTA($D244:HH244)*(12/$C$63)&lt;=$C$9,0,1)),0)+IF(HJ$63=$C$17,0,IF(HI$63=$C$17,$B244*(HI$60),0))</f>
        <v>0</v>
      </c>
      <c r="HJ244" s="50">
        <f>IF(HJ$63&lt;=$C$17,($C$34*HJ$59*$B244/$C$63)*(IF(COUNTA($D244:HI244)*(12/$C$63)&lt;=$C$9,0,1)),0)+IF(HK$63=$C$17,0,IF(HJ$63=$C$17,$B244*(HJ$60),0))</f>
        <v>0</v>
      </c>
      <c r="HK244" s="50">
        <f>IF(HK$63&lt;=$C$17,($C$34*HK$59*$B244/$C$63)*(IF(COUNTA($D244:HJ244)*(12/$C$63)&lt;=$C$9,0,1)),0)+IF(HL$63=$C$17,0,IF(HK$63=$C$17,$B244*(HK$60),0))</f>
        <v>0</v>
      </c>
      <c r="HL244" s="50">
        <f>IF(HL$63&lt;=$C$17,($C$34*HL$59*$B244/$C$63)*(IF(COUNTA($D244:HK244)*(12/$C$63)&lt;=$C$9,0,1)),0)+IF(HM$63=$C$17,0,IF(HL$63=$C$17,$B244*(HL$60),0))</f>
        <v>0</v>
      </c>
      <c r="HM244" s="50">
        <f>IF(HM$63&lt;=$C$17,($C$34*HM$59*$B244/$C$63)*(IF(COUNTA($D244:HL244)*(12/$C$63)&lt;=$C$9,0,1)),0)+IF(HN$63=$C$17,0,IF(HM$63=$C$17,$B244*(HM$60),0))</f>
        <v>0</v>
      </c>
      <c r="HN244" s="50">
        <f>IF(HN$63&lt;=$C$17,($C$34*HN$59*$B244/$C$63)*(IF(COUNTA($D244:HM244)*(12/$C$63)&lt;=$C$9,0,1)),0)+IF(HO$63=$C$17,0,IF(HN$63=$C$17,$B244*(HN$60),0))</f>
        <v>0</v>
      </c>
      <c r="HO244" s="50">
        <f>IF(HO$63&lt;=$C$17,($C$34*HO$59*$B244/$C$63)*(IF(COUNTA($D244:HN244)*(12/$C$63)&lt;=$C$9,0,1)),0)+IF(HP$63=$C$17,0,IF(HO$63=$C$17,$B244*(HO$60),0))</f>
        <v>0</v>
      </c>
      <c r="HP244" s="50">
        <f>IF(HP$63&lt;=$C$17,($C$34*HP$59*$B244/$C$63)*(IF(COUNTA($D244:HO244)*(12/$C$63)&lt;=$C$9,0,1)),0)+IF(HQ$63=$C$17,0,IF(HP$63=$C$17,$B244*(HP$60),0))</f>
        <v>0</v>
      </c>
      <c r="HQ244" s="50">
        <f>IF(HQ$63&lt;=$C$17,($C$34*HQ$59*$B244/$C$63)*(IF(COUNTA($D244:HP244)*(12/$C$63)&lt;=$C$9,0,1)),0)+IF(HR$63=$C$17,0,IF(HQ$63=$C$17,$B244*(HQ$60),0))</f>
        <v>0</v>
      </c>
      <c r="HR244" s="50">
        <f>IF(HR$63&lt;=$C$17,($C$34*HR$59*$B244/$C$63)*(IF(COUNTA($D244:HQ244)*(12/$C$63)&lt;=$C$9,0,1)),0)+IF(HS$63=$C$17,0,IF(HR$63=$C$17,$B244*(HR$60),0))</f>
        <v>0</v>
      </c>
      <c r="HS244" s="50">
        <f>IF(HS$63&lt;=$C$17,($C$34*HS$59*$B244/$C$63)*(IF(COUNTA($D244:HR244)*(12/$C$63)&lt;=$C$9,0,1)),0)+IF(HT$63=$C$17,0,IF(HS$63=$C$17,$B244*(HS$60),0))</f>
        <v>0</v>
      </c>
      <c r="HT244" s="50">
        <f>IF(HT$63&lt;=$C$17,($C$34*HT$59*$B244/$C$63)*(IF(COUNTA($D244:HS244)*(12/$C$63)&lt;=$C$9,0,1)),0)+IF(HU$63=$C$17,0,IF(HT$63=$C$17,$B244*(HT$60),0))</f>
        <v>0</v>
      </c>
      <c r="HU244" s="50">
        <f>IF(HU$63&lt;=$C$17,($C$34*HU$59*$B244/$C$63)*(IF(COUNTA($D244:HT244)*(12/$C$63)&lt;=$C$9,0,1)),0)+IF(HV$63=$C$17,0,IF(HU$63=$C$17,$B244*(HU$60),0))</f>
        <v>0</v>
      </c>
      <c r="HV244" s="50">
        <f>IF(HV$63&lt;=$C$17,($C$34*HV$59*$B244/$C$63)*(IF(COUNTA($D244:HU244)*(12/$C$63)&lt;=$C$9,0,1)),0)+IF(HW$63=$C$17,0,IF(HV$63=$C$17,$B244*(HV$60),0))</f>
        <v>0</v>
      </c>
      <c r="HW244" s="50">
        <f>IF(HW$63&lt;=$C$17,($C$34*HW$59*$B244/$C$63)*(IF(COUNTA($D244:HV244)*(12/$C$63)&lt;=$C$9,0,1)),0)+IF(HX$63=$C$17,0,IF(HW$63=$C$17,$B244*(HW$60),0))</f>
        <v>0</v>
      </c>
      <c r="HX244" s="50">
        <f>IF(HX$63&lt;=$C$17,($C$34*HX$59*$B244/$C$63)*(IF(COUNTA($D244:HW244)*(12/$C$63)&lt;=$C$9,0,1)),0)+IF(HY$63=$C$17,0,IF(HX$63=$C$17,$B244*(HX$60),0))</f>
        <v>0</v>
      </c>
      <c r="HY244" s="50">
        <f>IF(HY$63&lt;=$C$17,($C$34*HY$59*$B244/$C$63)*(IF(COUNTA($D244:HX244)*(12/$C$63)&lt;=$C$9,0,1)),0)+IF(HZ$63=$C$17,0,IF(HY$63=$C$17,$B244*(HY$60),0))</f>
        <v>0</v>
      </c>
      <c r="HZ244" s="50">
        <f>IF(HZ$63&lt;=$C$17,($C$34*HZ$59*$B244/$C$63)*(IF(COUNTA($D244:HY244)*(12/$C$63)&lt;=$C$9,0,1)),0)+IF(IA$63=$C$17,0,IF(HZ$63=$C$17,$B244*(HZ$60),0))</f>
        <v>0</v>
      </c>
      <c r="IA244" s="50">
        <f>IF(IA$63&lt;=$C$17,($C$34*IA$59*$B244/$C$63)*(IF(COUNTA($D244:HZ244)*(12/$C$63)&lt;=$C$9,0,1)),0)+IF(IB$63=$C$17,0,IF(IA$63=$C$17,$B244*(IA$60),0))</f>
        <v>0</v>
      </c>
      <c r="IB244" s="50">
        <f>IF(IB$63&lt;=$C$17,($C$34*IB$59*$B244/$C$63)*(IF(COUNTA($D244:IA244)*(12/$C$63)&lt;=$C$9,0,1)),0)+IF(IC$63=$C$17,0,IF(IB$63=$C$17,$B244*(IB$60),0))</f>
        <v>0</v>
      </c>
      <c r="IC244" s="50">
        <f>IF(IC$63&lt;=$C$17,($C$34*IC$59*$B244/$C$63)*(IF(COUNTA($D244:IB244)*(12/$C$63)&lt;=$C$9,0,1)),0)+IF(ID$63=$C$17,0,IF(IC$63=$C$17,$B244*(IC$60),0))</f>
        <v>0</v>
      </c>
      <c r="ID244" s="50">
        <f>IF(ID$63&lt;=$C$17,($C$34*ID$59*$B244/$C$63)*(IF(COUNTA($D244:IC244)*(12/$C$63)&lt;=$C$9,0,1)),0)+IF(IE$63=$C$17,0,IF(ID$63=$C$17,$B244*(ID$60),0))</f>
        <v>0</v>
      </c>
      <c r="IE244" s="50">
        <f>IF(IE$63&lt;=$C$17,($C$34*IE$59*$B244/$C$63)*(IF(COUNTA($D244:ID244)*(12/$C$63)&lt;=$C$9,0,1)),0)+IF(IF$63=$C$17,0,IF(IE$63=$C$17,$B244*(IE$60),0))</f>
        <v>0</v>
      </c>
      <c r="IF244" s="50">
        <f>IF(IF$63&lt;=$C$17,($C$34*IF$59*$B244/$C$63)*(IF(COUNTA($D244:IE244)*(12/$C$63)&lt;=$C$9,0,1)),0)+IF(IG$63=$C$17,0,IF(IF$63=$C$17,$B244*(IF$60),0))</f>
        <v>0</v>
      </c>
      <c r="IG244" s="50">
        <f>IF(IG$63&lt;=$C$17,($C$34*IG$59*$B244/$C$63)*(IF(COUNTA($D244:IF244)*(12/$C$63)&lt;=$C$9,0,1)),0)+IF(IH$63=$C$17,0,IF(IG$63=$C$17,$B244*(IG$60),0))</f>
        <v>0</v>
      </c>
      <c r="IH244" s="50">
        <f>IF(IH$63&lt;=$C$17,($C$34*IH$59*$B244/$C$63)*(IF(COUNTA($D244:IG244)*(12/$C$63)&lt;=$C$9,0,1)),0)+IF(II$63=$C$17,0,IF(IH$63=$C$17,$B244*(IH$60),0))</f>
        <v>0</v>
      </c>
      <c r="II244" s="50">
        <f>IF(II$63&lt;=$C$17,($C$34*II$59*$B244/$C$63)*(IF(COUNTA($D244:IH244)*(12/$C$63)&lt;=$C$9,0,1)),0)+IF(IJ$63=$C$17,0,IF(II$63=$C$17,$B244*(II$60),0))</f>
        <v>0</v>
      </c>
      <c r="IJ244" s="50">
        <f>IF(IJ$63&lt;=$C$17,($C$34*IJ$59*$B244/$C$63)*(IF(COUNTA($D244:II244)*(12/$C$63)&lt;=$C$9,0,1)),0)+IF(IK$63=$C$17,0,IF(IJ$63=$C$17,$B244*(IJ$60),0))</f>
        <v>0</v>
      </c>
      <c r="IK244" s="50">
        <f>IF(IK$63&lt;=$C$17,($C$34*IK$59*$B244/$C$63)*(IF(COUNTA($D244:IJ244)*(12/$C$63)&lt;=$C$9,0,1)),0)+IF(IL$63=$C$17,0,IF(IK$63=$C$17,$B244*(IK$60),0))</f>
        <v>0</v>
      </c>
      <c r="IL244" s="50">
        <f>IF(IL$63&lt;=$C$17,($C$34*IL$59*$B244/$C$63)*(IF(COUNTA($D244:IK244)*(12/$C$63)&lt;=$C$9,0,1)),0)+IF(IM$63=$C$17,0,IF(IL$63=$C$17,$B244*(IL$60),0))</f>
        <v>0</v>
      </c>
      <c r="IM244" s="50">
        <f>IF(IM$63&lt;=$C$17,($C$34*IM$59*$B244/$C$63)*(IF(COUNTA($D244:IL244)*(12/$C$63)&lt;=$C$9,0,1)),0)+IF(IN$63=$C$17,0,IF(IM$63=$C$17,$B244*(IM$60),0))</f>
        <v>0</v>
      </c>
      <c r="IN244" s="50">
        <f>IF(IN$63&lt;=$C$17,($C$34*IN$59*$B244/$C$63)*(IF(COUNTA($D244:IM244)*(12/$C$63)&lt;=$C$9,0,1)),0)+IF(IO$63=$C$17,0,IF(IN$63=$C$17,$B244*(IN$60),0))</f>
        <v>0</v>
      </c>
      <c r="IO244" s="50">
        <f>IF(IO$63&lt;=$C$17,($C$34*IO$59*$B244/$C$63)*(IF(COUNTA($D244:IN244)*(12/$C$63)&lt;=$C$9,0,1)),0)+IF(IP$63=$C$17,0,IF(IO$63=$C$17,$B244*(IO$60),0))</f>
        <v>0</v>
      </c>
      <c r="IP244" s="50">
        <f>IF(IP$63&lt;=$C$17,($C$34*IP$59*$B244/$C$63)*(IF(COUNTA($D244:IO244)*(12/$C$63)&lt;=$C$9,0,1)),0)+IF(IQ$63=$C$17,0,IF(IP$63=$C$17,$B244*(IP$60),0))</f>
        <v>0</v>
      </c>
      <c r="IQ244" s="50">
        <f>IF(IQ$63&lt;=$C$17,($C$34*IQ$59*$B244/$C$63)*(IF(COUNTA($D244:IP244)*(12/$C$63)&lt;=$C$9,0,1)),0)+IF(IR$63=$C$17,0,IF(IQ$63=$C$17,$B244*(IQ$60),0))</f>
        <v>0</v>
      </c>
      <c r="IR244" s="50">
        <f>IF(IR$63&lt;=$C$17,($C$34*IR$59*$B244/$C$63)*(IF(COUNTA($D244:IQ244)*(12/$C$63)&lt;=$C$9,0,1)),0)+IF(IS$63=$C$17,0,IF(IR$63=$C$17,$B244*(IR$60),0))</f>
        <v>0</v>
      </c>
      <c r="IS244" s="50">
        <f>IF(IS$63&lt;=$C$17,($C$34*IS$59*$B244/$C$63)*(IF(COUNTA($D244:IR244)*(12/$C$63)&lt;=$C$9,0,1)),0)+IF(IT$63=$C$17,0,IF(IS$63=$C$17,$B244*(IS$60),0))</f>
        <v>0</v>
      </c>
      <c r="IT244" s="50">
        <f>IF(IT$63&lt;=$C$17,($C$34*IT$59*$B244/$C$63)*(IF(COUNTA($D244:IS244)*(12/$C$63)&lt;=$C$9,0,1)),0)+IF(IU$63=$C$17,0,IF(IT$63=$C$17,$B244*(IT$60),0))</f>
        <v>0</v>
      </c>
      <c r="IU244" s="50">
        <f>IF(IU$63&lt;=$C$17,($C$34*IU$59*$B244/$C$63)*(IF(COUNTA($D244:IT244)*(12/$C$63)&lt;=$C$9,0,1)),0)+IF(IV$63=$C$17,0,IF(IU$63=$C$17,$B244*(IU$60),0))</f>
        <v>0</v>
      </c>
      <c r="IV244" s="50">
        <f>IF(IV$63&lt;=$C$17,($C$34*IV$59*$B244/$C$63)*(IF(COUNTA($D244:IU244)*(12/$C$63)&lt;=$C$9,0,1)),0)+IF(IW$63=$C$17,0,IF(IV$63=$C$17,$B244*(IV$60),0))</f>
        <v>0</v>
      </c>
      <c r="IW244" s="50">
        <f>IF(IW$63&lt;=$C$17,($C$34*IW$59*$B244/$C$63)*(IF(COUNTA($D244:IV244)*(12/$C$63)&lt;=$C$9,0,1)),0)+IF(IX$63=$C$17,0,IF(IW$63=$C$17,$B244*(IW$60),0))</f>
        <v>0</v>
      </c>
      <c r="IX244" s="50"/>
      <c r="IY244" s="50"/>
      <c r="IZ244" s="50"/>
      <c r="JA244" s="50"/>
      <c r="JB244" s="50"/>
      <c r="JC244" s="50"/>
      <c r="JD244" s="50"/>
      <c r="JE244" s="50"/>
      <c r="JF244" s="50"/>
      <c r="JG244" s="50"/>
      <c r="JH244" s="50"/>
      <c r="JI244" s="50"/>
      <c r="JJ244" s="50"/>
      <c r="JK244" s="50"/>
      <c r="JL244" s="50"/>
      <c r="JM244" s="50"/>
      <c r="JN244" s="50"/>
      <c r="JO244" s="50"/>
      <c r="JP244" s="50"/>
      <c r="JQ244" s="50"/>
      <c r="JR244" s="50"/>
      <c r="JS244" s="50"/>
      <c r="JT244" s="50"/>
      <c r="JU244" s="50"/>
      <c r="JV244" s="50"/>
      <c r="JW244" s="50"/>
      <c r="JX244" s="50"/>
      <c r="JY244" s="50"/>
      <c r="JZ244" s="50"/>
      <c r="KA244" s="50"/>
      <c r="KB244" s="50"/>
      <c r="KC244" s="50"/>
      <c r="KD244" s="50"/>
      <c r="KE244" s="50"/>
      <c r="KF244" s="50"/>
      <c r="KG244" s="50"/>
      <c r="KH244" s="50"/>
      <c r="KI244" s="50"/>
      <c r="KJ244" s="50"/>
      <c r="KK244" s="50"/>
      <c r="KL244" s="50"/>
      <c r="KM244" s="50"/>
      <c r="KN244" s="50"/>
      <c r="KO244" s="50"/>
      <c r="KP244" s="50"/>
      <c r="KQ244" s="50"/>
      <c r="KR244" s="50"/>
      <c r="KS244" s="50"/>
      <c r="KT244" s="50"/>
      <c r="KU244" s="50"/>
      <c r="KV244" s="50"/>
      <c r="KW244" s="50"/>
      <c r="KX244" s="50"/>
      <c r="KY244" s="50"/>
      <c r="KZ244" s="50"/>
      <c r="LA244" s="50"/>
      <c r="LB244" s="50"/>
      <c r="LC244" s="50"/>
      <c r="LD244" s="50"/>
      <c r="LE244" s="50"/>
      <c r="LF244" s="50"/>
      <c r="LG244" s="50"/>
      <c r="LH244" s="50"/>
      <c r="LI244" s="50"/>
      <c r="LJ244" s="50"/>
      <c r="LK244" s="50"/>
      <c r="LL244" s="50"/>
      <c r="LM244" s="50"/>
      <c r="LN244" s="50"/>
      <c r="LO244" s="50"/>
      <c r="LP244" s="50"/>
      <c r="LQ244" s="50"/>
      <c r="LR244" s="50"/>
      <c r="LS244" s="50"/>
      <c r="LT244" s="50"/>
      <c r="LU244" s="50"/>
      <c r="LV244" s="50"/>
      <c r="LW244" s="50"/>
      <c r="LX244" s="50"/>
      <c r="LY244" s="50"/>
      <c r="LZ244" s="50"/>
      <c r="MA244" s="50"/>
      <c r="MB244" s="50"/>
      <c r="MC244" s="50"/>
      <c r="MD244" s="50"/>
      <c r="ME244" s="50"/>
      <c r="MF244" s="50"/>
      <c r="MG244" s="50"/>
      <c r="MH244" s="50"/>
      <c r="MI244" s="50"/>
      <c r="MJ244" s="50"/>
      <c r="MK244" s="50"/>
      <c r="ML244" s="50"/>
      <c r="MM244" s="50"/>
      <c r="MN244" s="50"/>
      <c r="MO244" s="50"/>
      <c r="MP244" s="50"/>
      <c r="MQ244" s="50"/>
      <c r="MR244" s="50"/>
      <c r="MS244" s="50"/>
      <c r="MT244" s="50"/>
      <c r="MU244" s="50"/>
      <c r="MV244" s="50"/>
      <c r="MW244" s="50"/>
      <c r="MX244" s="50"/>
      <c r="MY244" s="50"/>
      <c r="MZ244" s="50"/>
      <c r="NA244" s="50"/>
      <c r="NB244" s="50"/>
      <c r="NC244" s="50"/>
      <c r="ND244" s="50"/>
      <c r="NE244" s="50"/>
      <c r="NF244" s="50"/>
      <c r="NG244" s="50"/>
      <c r="NH244" s="50"/>
      <c r="NI244" s="50"/>
      <c r="NJ244" s="50"/>
      <c r="NK244" s="50"/>
      <c r="NL244" s="50"/>
      <c r="NM244" s="50"/>
      <c r="NN244" s="50"/>
      <c r="NO244" s="50"/>
      <c r="NP244" s="50"/>
      <c r="NQ244" s="50"/>
      <c r="NR244" s="50"/>
      <c r="NS244" s="50"/>
      <c r="NT244" s="50"/>
      <c r="NU244" s="50"/>
    </row>
    <row r="245" spans="1:385" outlineLevel="1" x14ac:dyDescent="0.25">
      <c r="A245" s="2" t="s">
        <v>55</v>
      </c>
      <c r="B245" s="79">
        <f ca="1">+OFFSET($D$52,0,COUNTA($B$66:B244),,)</f>
        <v>0</v>
      </c>
      <c r="C245" s="88">
        <f t="shared" si="63"/>
        <v>0</v>
      </c>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47"/>
      <c r="EJ245" s="47"/>
      <c r="EK245" s="47"/>
      <c r="EL245" s="47"/>
      <c r="EM245" s="47"/>
      <c r="EN245" s="47"/>
      <c r="EO245" s="47"/>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c r="FL245" s="47"/>
      <c r="FM245" s="47"/>
      <c r="FN245" s="47"/>
      <c r="FO245" s="47"/>
      <c r="FP245" s="47"/>
      <c r="FQ245" s="47"/>
      <c r="FR245" s="47"/>
      <c r="FS245" s="47"/>
      <c r="FT245" s="47"/>
      <c r="FU245" s="47"/>
      <c r="FV245" s="47"/>
      <c r="FW245" s="47"/>
      <c r="FX245" s="47"/>
      <c r="FY245" s="47"/>
      <c r="FZ245" s="47"/>
      <c r="GA245" s="50">
        <f>IF(GB$63&gt;$C$17,0,-GA$53*(12/$C$63))</f>
        <v>0</v>
      </c>
      <c r="GB245" s="50">
        <f>IF(GB$63&lt;=$C$17,($C$34*GB$59*$B245/$C$63)*(IF(COUNTA($D245:GA245)*(12/$C$63)&lt;=$C$9,0,1)),0)+IF(GC$63=$C$17,0,IF(GB$63=$C$17,$B245*(GB$60),0))</f>
        <v>0</v>
      </c>
      <c r="GC245" s="50">
        <f>IF(GC$63&lt;=$C$17,($C$34*GC$59*$B245/$C$63)*(IF(COUNTA($D245:GB245)*(12/$C$63)&lt;=$C$9,0,1)),0)+IF(GD$63=$C$17,0,IF(GC$63=$C$17,$B245*(GC$60),0))</f>
        <v>0</v>
      </c>
      <c r="GD245" s="50">
        <f>IF(GD$63&lt;=$C$17,($C$34*GD$59*$B245/$C$63)*(IF(COUNTA($D245:GC245)*(12/$C$63)&lt;=$C$9,0,1)),0)+IF(GE$63=$C$17,0,IF(GD$63=$C$17,$B245*(GD$60),0))</f>
        <v>0</v>
      </c>
      <c r="GE245" s="50">
        <f>IF(GE$63&lt;=$C$17,($C$34*GE$59*$B245/$C$63)*(IF(COUNTA($D245:GD245)*(12/$C$63)&lt;=$C$9,0,1)),0)+IF(GF$63=$C$17,0,IF(GE$63=$C$17,$B245*(GE$60),0))</f>
        <v>0</v>
      </c>
      <c r="GF245" s="50">
        <f>IF(GF$63&lt;=$C$17,($C$34*GF$59*$B245/$C$63)*(IF(COUNTA($D245:GE245)*(12/$C$63)&lt;=$C$9,0,1)),0)+IF(GG$63=$C$17,0,IF(GF$63=$C$17,$B245*(GF$60),0))</f>
        <v>0</v>
      </c>
      <c r="GG245" s="50">
        <f>IF(GG$63&lt;=$C$17,($C$34*GG$59*$B245/$C$63)*(IF(COUNTA($D245:GF245)*(12/$C$63)&lt;=$C$9,0,1)),0)+IF(GH$63=$C$17,0,IF(GG$63=$C$17,$B245*(GG$60),0))</f>
        <v>0</v>
      </c>
      <c r="GH245" s="50">
        <f>IF(GH$63&lt;=$C$17,($C$34*GH$59*$B245/$C$63)*(IF(COUNTA($D245:GG245)*(12/$C$63)&lt;=$C$9,0,1)),0)+IF(GI$63=$C$17,0,IF(GH$63=$C$17,$B245*(GH$60),0))</f>
        <v>0</v>
      </c>
      <c r="GI245" s="50">
        <f>IF(GI$63&lt;=$C$17,($C$34*GI$59*$B245/$C$63)*(IF(COUNTA($D245:GH245)*(12/$C$63)&lt;=$C$9,0,1)),0)+IF(GJ$63=$C$17,0,IF(GI$63=$C$17,$B245*(GI$60),0))</f>
        <v>0</v>
      </c>
      <c r="GJ245" s="50">
        <f>IF(GJ$63&lt;=$C$17,($C$34*GJ$59*$B245/$C$63)*(IF(COUNTA($D245:GI245)*(12/$C$63)&lt;=$C$9,0,1)),0)+IF(GK$63=$C$17,0,IF(GJ$63=$C$17,$B245*(GJ$60),0))</f>
        <v>0</v>
      </c>
      <c r="GK245" s="50">
        <f>IF(GK$63&lt;=$C$17,($C$34*GK$59*$B245/$C$63)*(IF(COUNTA($D245:GJ245)*(12/$C$63)&lt;=$C$9,0,1)),0)+IF(GL$63=$C$17,0,IF(GK$63=$C$17,$B245*(GK$60),0))</f>
        <v>0</v>
      </c>
      <c r="GL245" s="50">
        <f>IF(GL$63&lt;=$C$17,($C$34*GL$59*$B245/$C$63)*(IF(COUNTA($D245:GK245)*(12/$C$63)&lt;=$C$9,0,1)),0)+IF(GM$63=$C$17,0,IF(GL$63=$C$17,$B245*(GL$60),0))</f>
        <v>0</v>
      </c>
      <c r="GM245" s="50">
        <f>IF(GM$63&lt;=$C$17,($C$34*GM$59*$B245/$C$63)*(IF(COUNTA($D245:GL245)*(12/$C$63)&lt;=$C$9,0,1)),0)+IF(GN$63=$C$17,0,IF(GM$63=$C$17,$B245*(GM$60),0))</f>
        <v>0</v>
      </c>
      <c r="GN245" s="50">
        <f>IF(GN$63&lt;=$C$17,($C$34*GN$59*$B245/$C$63)*(IF(COUNTA($D245:GM245)*(12/$C$63)&lt;=$C$9,0,1)),0)+IF(GO$63=$C$17,0,IF(GN$63=$C$17,$B245*(GN$60),0))</f>
        <v>0</v>
      </c>
      <c r="GO245" s="50">
        <f>IF(GO$63&lt;=$C$17,($C$34*GO$59*$B245/$C$63)*(IF(COUNTA($D245:GN245)*(12/$C$63)&lt;=$C$9,0,1)),0)+IF(GP$63=$C$17,0,IF(GO$63=$C$17,$B245*(GO$60),0))</f>
        <v>0</v>
      </c>
      <c r="GP245" s="50">
        <f>IF(GP$63&lt;=$C$17,($C$34*GP$59*$B245/$C$63)*(IF(COUNTA($D245:GO245)*(12/$C$63)&lt;=$C$9,0,1)),0)+IF(GQ$63=$C$17,0,IF(GP$63=$C$17,$B245*(GP$60),0))</f>
        <v>0</v>
      </c>
      <c r="GQ245" s="50">
        <f>IF(GQ$63&lt;=$C$17,($C$34*GQ$59*$B245/$C$63)*(IF(COUNTA($D245:GP245)*(12/$C$63)&lt;=$C$9,0,1)),0)+IF(GR$63=$C$17,0,IF(GQ$63=$C$17,$B245*(GQ$60),0))</f>
        <v>0</v>
      </c>
      <c r="GR245" s="50">
        <f>IF(GR$63&lt;=$C$17,($C$34*GR$59*$B245/$C$63)*(IF(COUNTA($D245:GQ245)*(12/$C$63)&lt;=$C$9,0,1)),0)+IF(GS$63=$C$17,0,IF(GR$63=$C$17,$B245*(GR$60),0))</f>
        <v>0</v>
      </c>
      <c r="GS245" s="50">
        <f>IF(GS$63&lt;=$C$17,($C$34*GS$59*$B245/$C$63)*(IF(COUNTA($D245:GR245)*(12/$C$63)&lt;=$C$9,0,1)),0)+IF(GT$63=$C$17,0,IF(GS$63=$C$17,$B245*(GS$60),0))</f>
        <v>0</v>
      </c>
      <c r="GT245" s="50">
        <f>IF(GT$63&lt;=$C$17,($C$34*GT$59*$B245/$C$63)*(IF(COUNTA($D245:GS245)*(12/$C$63)&lt;=$C$9,0,1)),0)+IF(GU$63=$C$17,0,IF(GT$63=$C$17,$B245*(GT$60),0))</f>
        <v>0</v>
      </c>
      <c r="GU245" s="50">
        <f>IF(GU$63&lt;=$C$17,($C$34*GU$59*$B245/$C$63)*(IF(COUNTA($D245:GT245)*(12/$C$63)&lt;=$C$9,0,1)),0)+IF(GV$63=$C$17,0,IF(GU$63=$C$17,$B245*(GU$60),0))</f>
        <v>0</v>
      </c>
      <c r="GV245" s="50">
        <f>IF(GV$63&lt;=$C$17,($C$34*GV$59*$B245/$C$63)*(IF(COUNTA($D245:GU245)*(12/$C$63)&lt;=$C$9,0,1)),0)+IF(GW$63=$C$17,0,IF(GV$63=$C$17,$B245*(GV$60),0))</f>
        <v>0</v>
      </c>
      <c r="GW245" s="50">
        <f>IF(GW$63&lt;=$C$17,($C$34*GW$59*$B245/$C$63)*(IF(COUNTA($D245:GV245)*(12/$C$63)&lt;=$C$9,0,1)),0)+IF(GX$63=$C$17,0,IF(GW$63=$C$17,$B245*(GW$60),0))</f>
        <v>0</v>
      </c>
      <c r="GX245" s="50">
        <f>IF(GX$63&lt;=$C$17,($C$34*GX$59*$B245/$C$63)*(IF(COUNTA($D245:GW245)*(12/$C$63)&lt;=$C$9,0,1)),0)+IF(GY$63=$C$17,0,IF(GX$63=$C$17,$B245*(GX$60),0))</f>
        <v>0</v>
      </c>
      <c r="GY245" s="50">
        <f>IF(GY$63&lt;=$C$17,($C$34*GY$59*$B245/$C$63)*(IF(COUNTA($D245:GX245)*(12/$C$63)&lt;=$C$9,0,1)),0)+IF(GZ$63=$C$17,0,IF(GY$63=$C$17,$B245*(GY$60),0))</f>
        <v>0</v>
      </c>
      <c r="GZ245" s="50">
        <f>IF(GZ$63&lt;=$C$17,($C$34*GZ$59*$B245/$C$63)*(IF(COUNTA($D245:GY245)*(12/$C$63)&lt;=$C$9,0,1)),0)+IF(HA$63=$C$17,0,IF(GZ$63=$C$17,$B245*(GZ$60),0))</f>
        <v>0</v>
      </c>
      <c r="HA245" s="50">
        <f>IF(HA$63&lt;=$C$17,($C$34*HA$59*$B245/$C$63)*(IF(COUNTA($D245:GZ245)*(12/$C$63)&lt;=$C$9,0,1)),0)+IF(HB$63=$C$17,0,IF(HA$63=$C$17,$B245*(HA$60),0))</f>
        <v>0</v>
      </c>
      <c r="HB245" s="50">
        <f>IF(HB$63&lt;=$C$17,($C$34*HB$59*$B245/$C$63)*(IF(COUNTA($D245:HA245)*(12/$C$63)&lt;=$C$9,0,1)),0)+IF(HC$63=$C$17,0,IF(HB$63=$C$17,$B245*(HB$60),0))</f>
        <v>0</v>
      </c>
      <c r="HC245" s="50">
        <f>IF(HC$63&lt;=$C$17,($C$34*HC$59*$B245/$C$63)*(IF(COUNTA($D245:HB245)*(12/$C$63)&lt;=$C$9,0,1)),0)+IF(HD$63=$C$17,0,IF(HC$63=$C$17,$B245*(HC$60),0))</f>
        <v>0</v>
      </c>
      <c r="HD245" s="50">
        <f>IF(HD$63&lt;=$C$17,($C$34*HD$59*$B245/$C$63)*(IF(COUNTA($D245:HC245)*(12/$C$63)&lt;=$C$9,0,1)),0)+IF(HE$63=$C$17,0,IF(HD$63=$C$17,$B245*(HD$60),0))</f>
        <v>0</v>
      </c>
      <c r="HE245" s="50">
        <f>IF(HE$63&lt;=$C$17,($C$34*HE$59*$B245/$C$63)*(IF(COUNTA($D245:HD245)*(12/$C$63)&lt;=$C$9,0,1)),0)+IF(HF$63=$C$17,0,IF(HE$63=$C$17,$B245*(HE$60),0))</f>
        <v>0</v>
      </c>
      <c r="HF245" s="50">
        <f>IF(HF$63&lt;=$C$17,($C$34*HF$59*$B245/$C$63)*(IF(COUNTA($D245:HE245)*(12/$C$63)&lt;=$C$9,0,1)),0)+IF(HG$63=$C$17,0,IF(HF$63=$C$17,$B245*(HF$60),0))</f>
        <v>0</v>
      </c>
      <c r="HG245" s="50">
        <f>IF(HG$63&lt;=$C$17,($C$34*HG$59*$B245/$C$63)*(IF(COUNTA($D245:HF245)*(12/$C$63)&lt;=$C$9,0,1)),0)+IF(HH$63=$C$17,0,IF(HG$63=$C$17,$B245*(HG$60),0))</f>
        <v>0</v>
      </c>
      <c r="HH245" s="50">
        <f>IF(HH$63&lt;=$C$17,($C$34*HH$59*$B245/$C$63)*(IF(COUNTA($D245:HG245)*(12/$C$63)&lt;=$C$9,0,1)),0)+IF(HI$63=$C$17,0,IF(HH$63=$C$17,$B245*(HH$60),0))</f>
        <v>0</v>
      </c>
      <c r="HI245" s="50">
        <f>IF(HI$63&lt;=$C$17,($C$34*HI$59*$B245/$C$63)*(IF(COUNTA($D245:HH245)*(12/$C$63)&lt;=$C$9,0,1)),0)+IF(HJ$63=$C$17,0,IF(HI$63=$C$17,$B245*(HI$60),0))</f>
        <v>0</v>
      </c>
      <c r="HJ245" s="50">
        <f>IF(HJ$63&lt;=$C$17,($C$34*HJ$59*$B245/$C$63)*(IF(COUNTA($D245:HI245)*(12/$C$63)&lt;=$C$9,0,1)),0)+IF(HK$63=$C$17,0,IF(HJ$63=$C$17,$B245*(HJ$60),0))</f>
        <v>0</v>
      </c>
      <c r="HK245" s="50">
        <f>IF(HK$63&lt;=$C$17,($C$34*HK$59*$B245/$C$63)*(IF(COUNTA($D245:HJ245)*(12/$C$63)&lt;=$C$9,0,1)),0)+IF(HL$63=$C$17,0,IF(HK$63=$C$17,$B245*(HK$60),0))</f>
        <v>0</v>
      </c>
      <c r="HL245" s="50">
        <f>IF(HL$63&lt;=$C$17,($C$34*HL$59*$B245/$C$63)*(IF(COUNTA($D245:HK245)*(12/$C$63)&lt;=$C$9,0,1)),0)+IF(HM$63=$C$17,0,IF(HL$63=$C$17,$B245*(HL$60),0))</f>
        <v>0</v>
      </c>
      <c r="HM245" s="50">
        <f>IF(HM$63&lt;=$C$17,($C$34*HM$59*$B245/$C$63)*(IF(COUNTA($D245:HL245)*(12/$C$63)&lt;=$C$9,0,1)),0)+IF(HN$63=$C$17,0,IF(HM$63=$C$17,$B245*(HM$60),0))</f>
        <v>0</v>
      </c>
      <c r="HN245" s="50">
        <f>IF(HN$63&lt;=$C$17,($C$34*HN$59*$B245/$C$63)*(IF(COUNTA($D245:HM245)*(12/$C$63)&lt;=$C$9,0,1)),0)+IF(HO$63=$C$17,0,IF(HN$63=$C$17,$B245*(HN$60),0))</f>
        <v>0</v>
      </c>
      <c r="HO245" s="50">
        <f>IF(HO$63&lt;=$C$17,($C$34*HO$59*$B245/$C$63)*(IF(COUNTA($D245:HN245)*(12/$C$63)&lt;=$C$9,0,1)),0)+IF(HP$63=$C$17,0,IF(HO$63=$C$17,$B245*(HO$60),0))</f>
        <v>0</v>
      </c>
      <c r="HP245" s="50">
        <f>IF(HP$63&lt;=$C$17,($C$34*HP$59*$B245/$C$63)*(IF(COUNTA($D245:HO245)*(12/$C$63)&lt;=$C$9,0,1)),0)+IF(HQ$63=$C$17,0,IF(HP$63=$C$17,$B245*(HP$60),0))</f>
        <v>0</v>
      </c>
      <c r="HQ245" s="50">
        <f>IF(HQ$63&lt;=$C$17,($C$34*HQ$59*$B245/$C$63)*(IF(COUNTA($D245:HP245)*(12/$C$63)&lt;=$C$9,0,1)),0)+IF(HR$63=$C$17,0,IF(HQ$63=$C$17,$B245*(HQ$60),0))</f>
        <v>0</v>
      </c>
      <c r="HR245" s="50">
        <f>IF(HR$63&lt;=$C$17,($C$34*HR$59*$B245/$C$63)*(IF(COUNTA($D245:HQ245)*(12/$C$63)&lt;=$C$9,0,1)),0)+IF(HS$63=$C$17,0,IF(HR$63=$C$17,$B245*(HR$60),0))</f>
        <v>0</v>
      </c>
      <c r="HS245" s="50">
        <f>IF(HS$63&lt;=$C$17,($C$34*HS$59*$B245/$C$63)*(IF(COUNTA($D245:HR245)*(12/$C$63)&lt;=$C$9,0,1)),0)+IF(HT$63=$C$17,0,IF(HS$63=$C$17,$B245*(HS$60),0))</f>
        <v>0</v>
      </c>
      <c r="HT245" s="50">
        <f>IF(HT$63&lt;=$C$17,($C$34*HT$59*$B245/$C$63)*(IF(COUNTA($D245:HS245)*(12/$C$63)&lt;=$C$9,0,1)),0)+IF(HU$63=$C$17,0,IF(HT$63=$C$17,$B245*(HT$60),0))</f>
        <v>0</v>
      </c>
      <c r="HU245" s="50">
        <f>IF(HU$63&lt;=$C$17,($C$34*HU$59*$B245/$C$63)*(IF(COUNTA($D245:HT245)*(12/$C$63)&lt;=$C$9,0,1)),0)+IF(HV$63=$C$17,0,IF(HU$63=$C$17,$B245*(HU$60),0))</f>
        <v>0</v>
      </c>
      <c r="HV245" s="50">
        <f>IF(HV$63&lt;=$C$17,($C$34*HV$59*$B245/$C$63)*(IF(COUNTA($D245:HU245)*(12/$C$63)&lt;=$C$9,0,1)),0)+IF(HW$63=$C$17,0,IF(HV$63=$C$17,$B245*(HV$60),0))</f>
        <v>0</v>
      </c>
      <c r="HW245" s="50">
        <f>IF(HW$63&lt;=$C$17,($C$34*HW$59*$B245/$C$63)*(IF(COUNTA($D245:HV245)*(12/$C$63)&lt;=$C$9,0,1)),0)+IF(HX$63=$C$17,0,IF(HW$63=$C$17,$B245*(HW$60),0))</f>
        <v>0</v>
      </c>
      <c r="HX245" s="50">
        <f>IF(HX$63&lt;=$C$17,($C$34*HX$59*$B245/$C$63)*(IF(COUNTA($D245:HW245)*(12/$C$63)&lt;=$C$9,0,1)),0)+IF(HY$63=$C$17,0,IF(HX$63=$C$17,$B245*(HX$60),0))</f>
        <v>0</v>
      </c>
      <c r="HY245" s="50">
        <f>IF(HY$63&lt;=$C$17,($C$34*HY$59*$B245/$C$63)*(IF(COUNTA($D245:HX245)*(12/$C$63)&lt;=$C$9,0,1)),0)+IF(HZ$63=$C$17,0,IF(HY$63=$C$17,$B245*(HY$60),0))</f>
        <v>0</v>
      </c>
      <c r="HZ245" s="50">
        <f>IF(HZ$63&lt;=$C$17,($C$34*HZ$59*$B245/$C$63)*(IF(COUNTA($D245:HY245)*(12/$C$63)&lt;=$C$9,0,1)),0)+IF(IA$63=$C$17,0,IF(HZ$63=$C$17,$B245*(HZ$60),0))</f>
        <v>0</v>
      </c>
      <c r="IA245" s="50">
        <f>IF(IA$63&lt;=$C$17,($C$34*IA$59*$B245/$C$63)*(IF(COUNTA($D245:HZ245)*(12/$C$63)&lt;=$C$9,0,1)),0)+IF(IB$63=$C$17,0,IF(IA$63=$C$17,$B245*(IA$60),0))</f>
        <v>0</v>
      </c>
      <c r="IB245" s="50">
        <f>IF(IB$63&lt;=$C$17,($C$34*IB$59*$B245/$C$63)*(IF(COUNTA($D245:IA245)*(12/$C$63)&lt;=$C$9,0,1)),0)+IF(IC$63=$C$17,0,IF(IB$63=$C$17,$B245*(IB$60),0))</f>
        <v>0</v>
      </c>
      <c r="IC245" s="50">
        <f>IF(IC$63&lt;=$C$17,($C$34*IC$59*$B245/$C$63)*(IF(COUNTA($D245:IB245)*(12/$C$63)&lt;=$C$9,0,1)),0)+IF(ID$63=$C$17,0,IF(IC$63=$C$17,$B245*(IC$60),0))</f>
        <v>0</v>
      </c>
      <c r="ID245" s="50">
        <f>IF(ID$63&lt;=$C$17,($C$34*ID$59*$B245/$C$63)*(IF(COUNTA($D245:IC245)*(12/$C$63)&lt;=$C$9,0,1)),0)+IF(IE$63=$C$17,0,IF(ID$63=$C$17,$B245*(ID$60),0))</f>
        <v>0</v>
      </c>
      <c r="IE245" s="50">
        <f>IF(IE$63&lt;=$C$17,($C$34*IE$59*$B245/$C$63)*(IF(COUNTA($D245:ID245)*(12/$C$63)&lt;=$C$9,0,1)),0)+IF(IF$63=$C$17,0,IF(IE$63=$C$17,$B245*(IE$60),0))</f>
        <v>0</v>
      </c>
      <c r="IF245" s="50">
        <f>IF(IF$63&lt;=$C$17,($C$34*IF$59*$B245/$C$63)*(IF(COUNTA($D245:IE245)*(12/$C$63)&lt;=$C$9,0,1)),0)+IF(IG$63=$C$17,0,IF(IF$63=$C$17,$B245*(IF$60),0))</f>
        <v>0</v>
      </c>
      <c r="IG245" s="50">
        <f>IF(IG$63&lt;=$C$17,($C$34*IG$59*$B245/$C$63)*(IF(COUNTA($D245:IF245)*(12/$C$63)&lt;=$C$9,0,1)),0)+IF(IH$63=$C$17,0,IF(IG$63=$C$17,$B245*(IG$60),0))</f>
        <v>0</v>
      </c>
      <c r="IH245" s="50">
        <f>IF(IH$63&lt;=$C$17,($C$34*IH$59*$B245/$C$63)*(IF(COUNTA($D245:IG245)*(12/$C$63)&lt;=$C$9,0,1)),0)+IF(II$63=$C$17,0,IF(IH$63=$C$17,$B245*(IH$60),0))</f>
        <v>0</v>
      </c>
      <c r="II245" s="50">
        <f>IF(II$63&lt;=$C$17,($C$34*II$59*$B245/$C$63)*(IF(COUNTA($D245:IH245)*(12/$C$63)&lt;=$C$9,0,1)),0)+IF(IJ$63=$C$17,0,IF(II$63=$C$17,$B245*(II$60),0))</f>
        <v>0</v>
      </c>
      <c r="IJ245" s="50">
        <f>IF(IJ$63&lt;=$C$17,($C$34*IJ$59*$B245/$C$63)*(IF(COUNTA($D245:II245)*(12/$C$63)&lt;=$C$9,0,1)),0)+IF(IK$63=$C$17,0,IF(IJ$63=$C$17,$B245*(IJ$60),0))</f>
        <v>0</v>
      </c>
      <c r="IK245" s="50">
        <f>IF(IK$63&lt;=$C$17,($C$34*IK$59*$B245/$C$63)*(IF(COUNTA($D245:IJ245)*(12/$C$63)&lt;=$C$9,0,1)),0)+IF(IL$63=$C$17,0,IF(IK$63=$C$17,$B245*(IK$60),0))</f>
        <v>0</v>
      </c>
      <c r="IL245" s="50">
        <f>IF(IL$63&lt;=$C$17,($C$34*IL$59*$B245/$C$63)*(IF(COUNTA($D245:IK245)*(12/$C$63)&lt;=$C$9,0,1)),0)+IF(IM$63=$C$17,0,IF(IL$63=$C$17,$B245*(IL$60),0))</f>
        <v>0</v>
      </c>
      <c r="IM245" s="50">
        <f>IF(IM$63&lt;=$C$17,($C$34*IM$59*$B245/$C$63)*(IF(COUNTA($D245:IL245)*(12/$C$63)&lt;=$C$9,0,1)),0)+IF(IN$63=$C$17,0,IF(IM$63=$C$17,$B245*(IM$60),0))</f>
        <v>0</v>
      </c>
      <c r="IN245" s="50">
        <f>IF(IN$63&lt;=$C$17,($C$34*IN$59*$B245/$C$63)*(IF(COUNTA($D245:IM245)*(12/$C$63)&lt;=$C$9,0,1)),0)+IF(IO$63=$C$17,0,IF(IN$63=$C$17,$B245*(IN$60),0))</f>
        <v>0</v>
      </c>
      <c r="IO245" s="50">
        <f>IF(IO$63&lt;=$C$17,($C$34*IO$59*$B245/$C$63)*(IF(COUNTA($D245:IN245)*(12/$C$63)&lt;=$C$9,0,1)),0)+IF(IP$63=$C$17,0,IF(IO$63=$C$17,$B245*(IO$60),0))</f>
        <v>0</v>
      </c>
      <c r="IP245" s="50">
        <f>IF(IP$63&lt;=$C$17,($C$34*IP$59*$B245/$C$63)*(IF(COUNTA($D245:IO245)*(12/$C$63)&lt;=$C$9,0,1)),0)+IF(IQ$63=$C$17,0,IF(IP$63=$C$17,$B245*(IP$60),0))</f>
        <v>0</v>
      </c>
      <c r="IQ245" s="50">
        <f>IF(IQ$63&lt;=$C$17,($C$34*IQ$59*$B245/$C$63)*(IF(COUNTA($D245:IP245)*(12/$C$63)&lt;=$C$9,0,1)),0)+IF(IR$63=$C$17,0,IF(IQ$63=$C$17,$B245*(IQ$60),0))</f>
        <v>0</v>
      </c>
      <c r="IR245" s="50">
        <f>IF(IR$63&lt;=$C$17,($C$34*IR$59*$B245/$C$63)*(IF(COUNTA($D245:IQ245)*(12/$C$63)&lt;=$C$9,0,1)),0)+IF(IS$63=$C$17,0,IF(IR$63=$C$17,$B245*(IR$60),0))</f>
        <v>0</v>
      </c>
      <c r="IS245" s="50">
        <f>IF(IS$63&lt;=$C$17,($C$34*IS$59*$B245/$C$63)*(IF(COUNTA($D245:IR245)*(12/$C$63)&lt;=$C$9,0,1)),0)+IF(IT$63=$C$17,0,IF(IS$63=$C$17,$B245*(IS$60),0))</f>
        <v>0</v>
      </c>
      <c r="IT245" s="50">
        <f>IF(IT$63&lt;=$C$17,($C$34*IT$59*$B245/$C$63)*(IF(COUNTA($D245:IS245)*(12/$C$63)&lt;=$C$9,0,1)),0)+IF(IU$63=$C$17,0,IF(IT$63=$C$17,$B245*(IT$60),0))</f>
        <v>0</v>
      </c>
      <c r="IU245" s="50">
        <f>IF(IU$63&lt;=$C$17,($C$34*IU$59*$B245/$C$63)*(IF(COUNTA($D245:IT245)*(12/$C$63)&lt;=$C$9,0,1)),0)+IF(IV$63=$C$17,0,IF(IU$63=$C$17,$B245*(IU$60),0))</f>
        <v>0</v>
      </c>
      <c r="IV245" s="50">
        <f>IF(IV$63&lt;=$C$17,($C$34*IV$59*$B245/$C$63)*(IF(COUNTA($D245:IU245)*(12/$C$63)&lt;=$C$9,0,1)),0)+IF(IW$63=$C$17,0,IF(IV$63=$C$17,$B245*(IV$60),0))</f>
        <v>0</v>
      </c>
      <c r="IW245" s="50">
        <f>IF(IW$63&lt;=$C$17,($C$34*IW$59*$B245/$C$63)*(IF(COUNTA($D245:IV245)*(12/$C$63)&lt;=$C$9,0,1)),0)+IF(IX$63=$C$17,0,IF(IW$63=$C$17,$B245*(IW$60),0))</f>
        <v>0</v>
      </c>
      <c r="IX245" s="50"/>
      <c r="IY245" s="50"/>
      <c r="IZ245" s="50"/>
      <c r="JA245" s="50"/>
      <c r="JB245" s="50"/>
      <c r="JC245" s="50"/>
      <c r="JD245" s="50"/>
      <c r="JE245" s="50"/>
      <c r="JF245" s="50"/>
      <c r="JG245" s="50"/>
      <c r="JH245" s="50"/>
      <c r="JI245" s="50"/>
      <c r="JJ245" s="50"/>
      <c r="JK245" s="50"/>
      <c r="JL245" s="50"/>
      <c r="JM245" s="50"/>
      <c r="JN245" s="50"/>
      <c r="JO245" s="50"/>
      <c r="JP245" s="50"/>
      <c r="JQ245" s="50"/>
      <c r="JR245" s="50"/>
      <c r="JS245" s="50"/>
      <c r="JT245" s="50"/>
      <c r="JU245" s="50"/>
      <c r="JV245" s="50"/>
      <c r="JW245" s="50"/>
      <c r="JX245" s="50"/>
      <c r="JY245" s="50"/>
      <c r="JZ245" s="50"/>
      <c r="KA245" s="50"/>
      <c r="KB245" s="50"/>
      <c r="KC245" s="50"/>
      <c r="KD245" s="50"/>
      <c r="KE245" s="50"/>
      <c r="KF245" s="50"/>
      <c r="KG245" s="50"/>
      <c r="KH245" s="50"/>
      <c r="KI245" s="50"/>
      <c r="KJ245" s="50"/>
      <c r="KK245" s="50"/>
      <c r="KL245" s="50"/>
      <c r="KM245" s="50"/>
      <c r="KN245" s="50"/>
      <c r="KO245" s="50"/>
      <c r="KP245" s="50"/>
      <c r="KQ245" s="50"/>
      <c r="KR245" s="50"/>
      <c r="KS245" s="50"/>
      <c r="KT245" s="50"/>
      <c r="KU245" s="50"/>
      <c r="KV245" s="50"/>
      <c r="KW245" s="50"/>
      <c r="KX245" s="50"/>
      <c r="KY245" s="50"/>
      <c r="KZ245" s="50"/>
      <c r="LA245" s="50"/>
      <c r="LB245" s="50"/>
      <c r="LC245" s="50"/>
      <c r="LD245" s="50"/>
      <c r="LE245" s="50"/>
      <c r="LF245" s="50"/>
      <c r="LG245" s="50"/>
      <c r="LH245" s="50"/>
      <c r="LI245" s="50"/>
      <c r="LJ245" s="50"/>
      <c r="LK245" s="50"/>
      <c r="LL245" s="50"/>
      <c r="LM245" s="50"/>
      <c r="LN245" s="50"/>
      <c r="LO245" s="50"/>
      <c r="LP245" s="50"/>
      <c r="LQ245" s="50"/>
      <c r="LR245" s="50"/>
      <c r="LS245" s="50"/>
      <c r="LT245" s="50"/>
      <c r="LU245" s="50"/>
      <c r="LV245" s="50"/>
      <c r="LW245" s="50"/>
      <c r="LX245" s="50"/>
      <c r="LY245" s="50"/>
      <c r="LZ245" s="50"/>
      <c r="MA245" s="50"/>
      <c r="MB245" s="50"/>
      <c r="MC245" s="50"/>
      <c r="MD245" s="50"/>
      <c r="ME245" s="50"/>
      <c r="MF245" s="50"/>
      <c r="MG245" s="50"/>
      <c r="MH245" s="50"/>
      <c r="MI245" s="50"/>
      <c r="MJ245" s="50"/>
      <c r="MK245" s="50"/>
      <c r="ML245" s="50"/>
      <c r="MM245" s="50"/>
      <c r="MN245" s="50"/>
      <c r="MO245" s="50"/>
      <c r="MP245" s="50"/>
      <c r="MQ245" s="50"/>
      <c r="MR245" s="50"/>
      <c r="MS245" s="50"/>
      <c r="MT245" s="50"/>
      <c r="MU245" s="50"/>
      <c r="MV245" s="50"/>
      <c r="MW245" s="50"/>
      <c r="MX245" s="50"/>
      <c r="MY245" s="50"/>
      <c r="MZ245" s="50"/>
      <c r="NA245" s="50"/>
      <c r="NB245" s="50"/>
      <c r="NC245" s="50"/>
      <c r="ND245" s="50"/>
      <c r="NE245" s="50"/>
      <c r="NF245" s="50"/>
      <c r="NG245" s="50"/>
      <c r="NH245" s="50"/>
      <c r="NI245" s="50"/>
      <c r="NJ245" s="50"/>
      <c r="NK245" s="50"/>
      <c r="NL245" s="50"/>
      <c r="NM245" s="50"/>
      <c r="NN245" s="50"/>
      <c r="NO245" s="50"/>
      <c r="NP245" s="50"/>
      <c r="NQ245" s="50"/>
      <c r="NR245" s="50"/>
      <c r="NS245" s="50"/>
      <c r="NT245" s="50"/>
      <c r="NU245" s="50"/>
    </row>
    <row r="246" spans="1:385" outlineLevel="1" x14ac:dyDescent="0.25">
      <c r="A246" s="2" t="s">
        <v>55</v>
      </c>
      <c r="B246" s="79">
        <f ca="1">+OFFSET($D$52,0,COUNTA($B$66:B245),,)</f>
        <v>0</v>
      </c>
      <c r="C246" s="88">
        <f t="shared" si="63"/>
        <v>0</v>
      </c>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47"/>
      <c r="EJ246" s="47"/>
      <c r="EK246" s="47"/>
      <c r="EL246" s="47"/>
      <c r="EM246" s="47"/>
      <c r="EN246" s="47"/>
      <c r="EO246" s="47"/>
      <c r="EP246" s="47"/>
      <c r="EQ246" s="47"/>
      <c r="ER246" s="47"/>
      <c r="ES246" s="47"/>
      <c r="ET246" s="47"/>
      <c r="EU246" s="47"/>
      <c r="EV246" s="47"/>
      <c r="EW246" s="47"/>
      <c r="EX246" s="47"/>
      <c r="EY246" s="47"/>
      <c r="EZ246" s="47"/>
      <c r="FA246" s="47"/>
      <c r="FB246" s="47"/>
      <c r="FC246" s="47"/>
      <c r="FD246" s="47"/>
      <c r="FE246" s="47"/>
      <c r="FF246" s="47"/>
      <c r="FG246" s="47"/>
      <c r="FH246" s="47"/>
      <c r="FI246" s="47"/>
      <c r="FJ246" s="47"/>
      <c r="FK246" s="47"/>
      <c r="FL246" s="47"/>
      <c r="FM246" s="47"/>
      <c r="FN246" s="47"/>
      <c r="FO246" s="47"/>
      <c r="FP246" s="47"/>
      <c r="FQ246" s="47"/>
      <c r="FR246" s="47"/>
      <c r="FS246" s="47"/>
      <c r="FT246" s="47"/>
      <c r="FU246" s="47"/>
      <c r="FV246" s="47"/>
      <c r="FW246" s="47"/>
      <c r="FX246" s="47"/>
      <c r="FY246" s="47"/>
      <c r="FZ246" s="47"/>
      <c r="GA246" s="47"/>
      <c r="GB246" s="50">
        <f>IF(GC$63&gt;$C$17,0,-GB$53*(12/$C$63))</f>
        <v>0</v>
      </c>
      <c r="GC246" s="50">
        <f>IF(GC$63&lt;=$C$17,($C$34*GC$59*$B246/$C$63)*(IF(COUNTA($D246:GB246)*(12/$C$63)&lt;=$C$9,0,1)),0)+IF(GD$63=$C$17,0,IF(GC$63=$C$17,$B246*(GC$60),0))</f>
        <v>0</v>
      </c>
      <c r="GD246" s="50">
        <f>IF(GD$63&lt;=$C$17,($C$34*GD$59*$B246/$C$63)*(IF(COUNTA($D246:GC246)*(12/$C$63)&lt;=$C$9,0,1)),0)+IF(GE$63=$C$17,0,IF(GD$63=$C$17,$B246*(GD$60),0))</f>
        <v>0</v>
      </c>
      <c r="GE246" s="50">
        <f>IF(GE$63&lt;=$C$17,($C$34*GE$59*$B246/$C$63)*(IF(COUNTA($D246:GD246)*(12/$C$63)&lt;=$C$9,0,1)),0)+IF(GF$63=$C$17,0,IF(GE$63=$C$17,$B246*(GE$60),0))</f>
        <v>0</v>
      </c>
      <c r="GF246" s="50">
        <f>IF(GF$63&lt;=$C$17,($C$34*GF$59*$B246/$C$63)*(IF(COUNTA($D246:GE246)*(12/$C$63)&lt;=$C$9,0,1)),0)+IF(GG$63=$C$17,0,IF(GF$63=$C$17,$B246*(GF$60),0))</f>
        <v>0</v>
      </c>
      <c r="GG246" s="50">
        <f>IF(GG$63&lt;=$C$17,($C$34*GG$59*$B246/$C$63)*(IF(COUNTA($D246:GF246)*(12/$C$63)&lt;=$C$9,0,1)),0)+IF(GH$63=$C$17,0,IF(GG$63=$C$17,$B246*(GG$60),0))</f>
        <v>0</v>
      </c>
      <c r="GH246" s="50">
        <f>IF(GH$63&lt;=$C$17,($C$34*GH$59*$B246/$C$63)*(IF(COUNTA($D246:GG246)*(12/$C$63)&lt;=$C$9,0,1)),0)+IF(GI$63=$C$17,0,IF(GH$63=$C$17,$B246*(GH$60),0))</f>
        <v>0</v>
      </c>
      <c r="GI246" s="50">
        <f>IF(GI$63&lt;=$C$17,($C$34*GI$59*$B246/$C$63)*(IF(COUNTA($D246:GH246)*(12/$C$63)&lt;=$C$9,0,1)),0)+IF(GJ$63=$C$17,0,IF(GI$63=$C$17,$B246*(GI$60),0))</f>
        <v>0</v>
      </c>
      <c r="GJ246" s="50">
        <f>IF(GJ$63&lt;=$C$17,($C$34*GJ$59*$B246/$C$63)*(IF(COUNTA($D246:GI246)*(12/$C$63)&lt;=$C$9,0,1)),0)+IF(GK$63=$C$17,0,IF(GJ$63=$C$17,$B246*(GJ$60),0))</f>
        <v>0</v>
      </c>
      <c r="GK246" s="50">
        <f>IF(GK$63&lt;=$C$17,($C$34*GK$59*$B246/$C$63)*(IF(COUNTA($D246:GJ246)*(12/$C$63)&lt;=$C$9,0,1)),0)+IF(GL$63=$C$17,0,IF(GK$63=$C$17,$B246*(GK$60),0))</f>
        <v>0</v>
      </c>
      <c r="GL246" s="50">
        <f>IF(GL$63&lt;=$C$17,($C$34*GL$59*$B246/$C$63)*(IF(COUNTA($D246:GK246)*(12/$C$63)&lt;=$C$9,0,1)),0)+IF(GM$63=$C$17,0,IF(GL$63=$C$17,$B246*(GL$60),0))</f>
        <v>0</v>
      </c>
      <c r="GM246" s="50">
        <f>IF(GM$63&lt;=$C$17,($C$34*GM$59*$B246/$C$63)*(IF(COUNTA($D246:GL246)*(12/$C$63)&lt;=$C$9,0,1)),0)+IF(GN$63=$C$17,0,IF(GM$63=$C$17,$B246*(GM$60),0))</f>
        <v>0</v>
      </c>
      <c r="GN246" s="50">
        <f>IF(GN$63&lt;=$C$17,($C$34*GN$59*$B246/$C$63)*(IF(COUNTA($D246:GM246)*(12/$C$63)&lt;=$C$9,0,1)),0)+IF(GO$63=$C$17,0,IF(GN$63=$C$17,$B246*(GN$60),0))</f>
        <v>0</v>
      </c>
      <c r="GO246" s="50">
        <f>IF(GO$63&lt;=$C$17,($C$34*GO$59*$B246/$C$63)*(IF(COUNTA($D246:GN246)*(12/$C$63)&lt;=$C$9,0,1)),0)+IF(GP$63=$C$17,0,IF(GO$63=$C$17,$B246*(GO$60),0))</f>
        <v>0</v>
      </c>
      <c r="GP246" s="50">
        <f>IF(GP$63&lt;=$C$17,($C$34*GP$59*$B246/$C$63)*(IF(COUNTA($D246:GO246)*(12/$C$63)&lt;=$C$9,0,1)),0)+IF(GQ$63=$C$17,0,IF(GP$63=$C$17,$B246*(GP$60),0))</f>
        <v>0</v>
      </c>
      <c r="GQ246" s="50">
        <f>IF(GQ$63&lt;=$C$17,($C$34*GQ$59*$B246/$C$63)*(IF(COUNTA($D246:GP246)*(12/$C$63)&lt;=$C$9,0,1)),0)+IF(GR$63=$C$17,0,IF(GQ$63=$C$17,$B246*(GQ$60),0))</f>
        <v>0</v>
      </c>
      <c r="GR246" s="50">
        <f>IF(GR$63&lt;=$C$17,($C$34*GR$59*$B246/$C$63)*(IF(COUNTA($D246:GQ246)*(12/$C$63)&lt;=$C$9,0,1)),0)+IF(GS$63=$C$17,0,IF(GR$63=$C$17,$B246*(GR$60),0))</f>
        <v>0</v>
      </c>
      <c r="GS246" s="50">
        <f>IF(GS$63&lt;=$C$17,($C$34*GS$59*$B246/$C$63)*(IF(COUNTA($D246:GR246)*(12/$C$63)&lt;=$C$9,0,1)),0)+IF(GT$63=$C$17,0,IF(GS$63=$C$17,$B246*(GS$60),0))</f>
        <v>0</v>
      </c>
      <c r="GT246" s="50">
        <f>IF(GT$63&lt;=$C$17,($C$34*GT$59*$B246/$C$63)*(IF(COUNTA($D246:GS246)*(12/$C$63)&lt;=$C$9,0,1)),0)+IF(GU$63=$C$17,0,IF(GT$63=$C$17,$B246*(GT$60),0))</f>
        <v>0</v>
      </c>
      <c r="GU246" s="50">
        <f>IF(GU$63&lt;=$C$17,($C$34*GU$59*$B246/$C$63)*(IF(COUNTA($D246:GT246)*(12/$C$63)&lt;=$C$9,0,1)),0)+IF(GV$63=$C$17,0,IF(GU$63=$C$17,$B246*(GU$60),0))</f>
        <v>0</v>
      </c>
      <c r="GV246" s="50">
        <f>IF(GV$63&lt;=$C$17,($C$34*GV$59*$B246/$C$63)*(IF(COUNTA($D246:GU246)*(12/$C$63)&lt;=$C$9,0,1)),0)+IF(GW$63=$C$17,0,IF(GV$63=$C$17,$B246*(GV$60),0))</f>
        <v>0</v>
      </c>
      <c r="GW246" s="50">
        <f>IF(GW$63&lt;=$C$17,($C$34*GW$59*$B246/$C$63)*(IF(COUNTA($D246:GV246)*(12/$C$63)&lt;=$C$9,0,1)),0)+IF(GX$63=$C$17,0,IF(GW$63=$C$17,$B246*(GW$60),0))</f>
        <v>0</v>
      </c>
      <c r="GX246" s="50">
        <f>IF(GX$63&lt;=$C$17,($C$34*GX$59*$B246/$C$63)*(IF(COUNTA($D246:GW246)*(12/$C$63)&lt;=$C$9,0,1)),0)+IF(GY$63=$C$17,0,IF(GX$63=$C$17,$B246*(GX$60),0))</f>
        <v>0</v>
      </c>
      <c r="GY246" s="50">
        <f>IF(GY$63&lt;=$C$17,($C$34*GY$59*$B246/$C$63)*(IF(COUNTA($D246:GX246)*(12/$C$63)&lt;=$C$9,0,1)),0)+IF(GZ$63=$C$17,0,IF(GY$63=$C$17,$B246*(GY$60),0))</f>
        <v>0</v>
      </c>
      <c r="GZ246" s="50">
        <f>IF(GZ$63&lt;=$C$17,($C$34*GZ$59*$B246/$C$63)*(IF(COUNTA($D246:GY246)*(12/$C$63)&lt;=$C$9,0,1)),0)+IF(HA$63=$C$17,0,IF(GZ$63=$C$17,$B246*(GZ$60),0))</f>
        <v>0</v>
      </c>
      <c r="HA246" s="50">
        <f>IF(HA$63&lt;=$C$17,($C$34*HA$59*$B246/$C$63)*(IF(COUNTA($D246:GZ246)*(12/$C$63)&lt;=$C$9,0,1)),0)+IF(HB$63=$C$17,0,IF(HA$63=$C$17,$B246*(HA$60),0))</f>
        <v>0</v>
      </c>
      <c r="HB246" s="50">
        <f>IF(HB$63&lt;=$C$17,($C$34*HB$59*$B246/$C$63)*(IF(COUNTA($D246:HA246)*(12/$C$63)&lt;=$C$9,0,1)),0)+IF(HC$63=$C$17,0,IF(HB$63=$C$17,$B246*(HB$60),0))</f>
        <v>0</v>
      </c>
      <c r="HC246" s="50">
        <f>IF(HC$63&lt;=$C$17,($C$34*HC$59*$B246/$C$63)*(IF(COUNTA($D246:HB246)*(12/$C$63)&lt;=$C$9,0,1)),0)+IF(HD$63=$C$17,0,IF(HC$63=$C$17,$B246*(HC$60),0))</f>
        <v>0</v>
      </c>
      <c r="HD246" s="50">
        <f>IF(HD$63&lt;=$C$17,($C$34*HD$59*$B246/$C$63)*(IF(COUNTA($D246:HC246)*(12/$C$63)&lt;=$C$9,0,1)),0)+IF(HE$63=$C$17,0,IF(HD$63=$C$17,$B246*(HD$60),0))</f>
        <v>0</v>
      </c>
      <c r="HE246" s="50">
        <f>IF(HE$63&lt;=$C$17,($C$34*HE$59*$B246/$C$63)*(IF(COUNTA($D246:HD246)*(12/$C$63)&lt;=$C$9,0,1)),0)+IF(HF$63=$C$17,0,IF(HE$63=$C$17,$B246*(HE$60),0))</f>
        <v>0</v>
      </c>
      <c r="HF246" s="50">
        <f>IF(HF$63&lt;=$C$17,($C$34*HF$59*$B246/$C$63)*(IF(COUNTA($D246:HE246)*(12/$C$63)&lt;=$C$9,0,1)),0)+IF(HG$63=$C$17,0,IF(HF$63=$C$17,$B246*(HF$60),0))</f>
        <v>0</v>
      </c>
      <c r="HG246" s="50">
        <f>IF(HG$63&lt;=$C$17,($C$34*HG$59*$B246/$C$63)*(IF(COUNTA($D246:HF246)*(12/$C$63)&lt;=$C$9,0,1)),0)+IF(HH$63=$C$17,0,IF(HG$63=$C$17,$B246*(HG$60),0))</f>
        <v>0</v>
      </c>
      <c r="HH246" s="50">
        <f>IF(HH$63&lt;=$C$17,($C$34*HH$59*$B246/$C$63)*(IF(COUNTA($D246:HG246)*(12/$C$63)&lt;=$C$9,0,1)),0)+IF(HI$63=$C$17,0,IF(HH$63=$C$17,$B246*(HH$60),0))</f>
        <v>0</v>
      </c>
      <c r="HI246" s="50">
        <f>IF(HI$63&lt;=$C$17,($C$34*HI$59*$B246/$C$63)*(IF(COUNTA($D246:HH246)*(12/$C$63)&lt;=$C$9,0,1)),0)+IF(HJ$63=$C$17,0,IF(HI$63=$C$17,$B246*(HI$60),0))</f>
        <v>0</v>
      </c>
      <c r="HJ246" s="50">
        <f>IF(HJ$63&lt;=$C$17,($C$34*HJ$59*$B246/$C$63)*(IF(COUNTA($D246:HI246)*(12/$C$63)&lt;=$C$9,0,1)),0)+IF(HK$63=$C$17,0,IF(HJ$63=$C$17,$B246*(HJ$60),0))</f>
        <v>0</v>
      </c>
      <c r="HK246" s="50">
        <f>IF(HK$63&lt;=$C$17,($C$34*HK$59*$B246/$C$63)*(IF(COUNTA($D246:HJ246)*(12/$C$63)&lt;=$C$9,0,1)),0)+IF(HL$63=$C$17,0,IF(HK$63=$C$17,$B246*(HK$60),0))</f>
        <v>0</v>
      </c>
      <c r="HL246" s="50">
        <f>IF(HL$63&lt;=$C$17,($C$34*HL$59*$B246/$C$63)*(IF(COUNTA($D246:HK246)*(12/$C$63)&lt;=$C$9,0,1)),0)+IF(HM$63=$C$17,0,IF(HL$63=$C$17,$B246*(HL$60),0))</f>
        <v>0</v>
      </c>
      <c r="HM246" s="50">
        <f>IF(HM$63&lt;=$C$17,($C$34*HM$59*$B246/$C$63)*(IF(COUNTA($D246:HL246)*(12/$C$63)&lt;=$C$9,0,1)),0)+IF(HN$63=$C$17,0,IF(HM$63=$C$17,$B246*(HM$60),0))</f>
        <v>0</v>
      </c>
      <c r="HN246" s="50">
        <f>IF(HN$63&lt;=$C$17,($C$34*HN$59*$B246/$C$63)*(IF(COUNTA($D246:HM246)*(12/$C$63)&lt;=$C$9,0,1)),0)+IF(HO$63=$C$17,0,IF(HN$63=$C$17,$B246*(HN$60),0))</f>
        <v>0</v>
      </c>
      <c r="HO246" s="50">
        <f>IF(HO$63&lt;=$C$17,($C$34*HO$59*$B246/$C$63)*(IF(COUNTA($D246:HN246)*(12/$C$63)&lt;=$C$9,0,1)),0)+IF(HP$63=$C$17,0,IF(HO$63=$C$17,$B246*(HO$60),0))</f>
        <v>0</v>
      </c>
      <c r="HP246" s="50">
        <f>IF(HP$63&lt;=$C$17,($C$34*HP$59*$B246/$C$63)*(IF(COUNTA($D246:HO246)*(12/$C$63)&lt;=$C$9,0,1)),0)+IF(HQ$63=$C$17,0,IF(HP$63=$C$17,$B246*(HP$60),0))</f>
        <v>0</v>
      </c>
      <c r="HQ246" s="50">
        <f>IF(HQ$63&lt;=$C$17,($C$34*HQ$59*$B246/$C$63)*(IF(COUNTA($D246:HP246)*(12/$C$63)&lt;=$C$9,0,1)),0)+IF(HR$63=$C$17,0,IF(HQ$63=$C$17,$B246*(HQ$60),0))</f>
        <v>0</v>
      </c>
      <c r="HR246" s="50">
        <f>IF(HR$63&lt;=$C$17,($C$34*HR$59*$B246/$C$63)*(IF(COUNTA($D246:HQ246)*(12/$C$63)&lt;=$C$9,0,1)),0)+IF(HS$63=$C$17,0,IF(HR$63=$C$17,$B246*(HR$60),0))</f>
        <v>0</v>
      </c>
      <c r="HS246" s="50">
        <f>IF(HS$63&lt;=$C$17,($C$34*HS$59*$B246/$C$63)*(IF(COUNTA($D246:HR246)*(12/$C$63)&lt;=$C$9,0,1)),0)+IF(HT$63=$C$17,0,IF(HS$63=$C$17,$B246*(HS$60),0))</f>
        <v>0</v>
      </c>
      <c r="HT246" s="50">
        <f>IF(HT$63&lt;=$C$17,($C$34*HT$59*$B246/$C$63)*(IF(COUNTA($D246:HS246)*(12/$C$63)&lt;=$C$9,0,1)),0)+IF(HU$63=$C$17,0,IF(HT$63=$C$17,$B246*(HT$60),0))</f>
        <v>0</v>
      </c>
      <c r="HU246" s="50">
        <f>IF(HU$63&lt;=$C$17,($C$34*HU$59*$B246/$C$63)*(IF(COUNTA($D246:HT246)*(12/$C$63)&lt;=$C$9,0,1)),0)+IF(HV$63=$C$17,0,IF(HU$63=$C$17,$B246*(HU$60),0))</f>
        <v>0</v>
      </c>
      <c r="HV246" s="50">
        <f>IF(HV$63&lt;=$C$17,($C$34*HV$59*$B246/$C$63)*(IF(COUNTA($D246:HU246)*(12/$C$63)&lt;=$C$9,0,1)),0)+IF(HW$63=$C$17,0,IF(HV$63=$C$17,$B246*(HV$60),0))</f>
        <v>0</v>
      </c>
      <c r="HW246" s="50">
        <f>IF(HW$63&lt;=$C$17,($C$34*HW$59*$B246/$C$63)*(IF(COUNTA($D246:HV246)*(12/$C$63)&lt;=$C$9,0,1)),0)+IF(HX$63=$C$17,0,IF(HW$63=$C$17,$B246*(HW$60),0))</f>
        <v>0</v>
      </c>
      <c r="HX246" s="50">
        <f>IF(HX$63&lt;=$C$17,($C$34*HX$59*$B246/$C$63)*(IF(COUNTA($D246:HW246)*(12/$C$63)&lt;=$C$9,0,1)),0)+IF(HY$63=$C$17,0,IF(HX$63=$C$17,$B246*(HX$60),0))</f>
        <v>0</v>
      </c>
      <c r="HY246" s="50">
        <f>IF(HY$63&lt;=$C$17,($C$34*HY$59*$B246/$C$63)*(IF(COUNTA($D246:HX246)*(12/$C$63)&lt;=$C$9,0,1)),0)+IF(HZ$63=$C$17,0,IF(HY$63=$C$17,$B246*(HY$60),0))</f>
        <v>0</v>
      </c>
      <c r="HZ246" s="50">
        <f>IF(HZ$63&lt;=$C$17,($C$34*HZ$59*$B246/$C$63)*(IF(COUNTA($D246:HY246)*(12/$C$63)&lt;=$C$9,0,1)),0)+IF(IA$63=$C$17,0,IF(HZ$63=$C$17,$B246*(HZ$60),0))</f>
        <v>0</v>
      </c>
      <c r="IA246" s="50">
        <f>IF(IA$63&lt;=$C$17,($C$34*IA$59*$B246/$C$63)*(IF(COUNTA($D246:HZ246)*(12/$C$63)&lt;=$C$9,0,1)),0)+IF(IB$63=$C$17,0,IF(IA$63=$C$17,$B246*(IA$60),0))</f>
        <v>0</v>
      </c>
      <c r="IB246" s="50">
        <f>IF(IB$63&lt;=$C$17,($C$34*IB$59*$B246/$C$63)*(IF(COUNTA($D246:IA246)*(12/$C$63)&lt;=$C$9,0,1)),0)+IF(IC$63=$C$17,0,IF(IB$63=$C$17,$B246*(IB$60),0))</f>
        <v>0</v>
      </c>
      <c r="IC246" s="50">
        <f>IF(IC$63&lt;=$C$17,($C$34*IC$59*$B246/$C$63)*(IF(COUNTA($D246:IB246)*(12/$C$63)&lt;=$C$9,0,1)),0)+IF(ID$63=$C$17,0,IF(IC$63=$C$17,$B246*(IC$60),0))</f>
        <v>0</v>
      </c>
      <c r="ID246" s="50">
        <f>IF(ID$63&lt;=$C$17,($C$34*ID$59*$B246/$C$63)*(IF(COUNTA($D246:IC246)*(12/$C$63)&lt;=$C$9,0,1)),0)+IF(IE$63=$C$17,0,IF(ID$63=$C$17,$B246*(ID$60),0))</f>
        <v>0</v>
      </c>
      <c r="IE246" s="50">
        <f>IF(IE$63&lt;=$C$17,($C$34*IE$59*$B246/$C$63)*(IF(COUNTA($D246:ID246)*(12/$C$63)&lt;=$C$9,0,1)),0)+IF(IF$63=$C$17,0,IF(IE$63=$C$17,$B246*(IE$60),0))</f>
        <v>0</v>
      </c>
      <c r="IF246" s="50">
        <f>IF(IF$63&lt;=$C$17,($C$34*IF$59*$B246/$C$63)*(IF(COUNTA($D246:IE246)*(12/$C$63)&lt;=$C$9,0,1)),0)+IF(IG$63=$C$17,0,IF(IF$63=$C$17,$B246*(IF$60),0))</f>
        <v>0</v>
      </c>
      <c r="IG246" s="50">
        <f>IF(IG$63&lt;=$C$17,($C$34*IG$59*$B246/$C$63)*(IF(COUNTA($D246:IF246)*(12/$C$63)&lt;=$C$9,0,1)),0)+IF(IH$63=$C$17,0,IF(IG$63=$C$17,$B246*(IG$60),0))</f>
        <v>0</v>
      </c>
      <c r="IH246" s="50">
        <f>IF(IH$63&lt;=$C$17,($C$34*IH$59*$B246/$C$63)*(IF(COUNTA($D246:IG246)*(12/$C$63)&lt;=$C$9,0,1)),0)+IF(II$63=$C$17,0,IF(IH$63=$C$17,$B246*(IH$60),0))</f>
        <v>0</v>
      </c>
      <c r="II246" s="50">
        <f>IF(II$63&lt;=$C$17,($C$34*II$59*$B246/$C$63)*(IF(COUNTA($D246:IH246)*(12/$C$63)&lt;=$C$9,0,1)),0)+IF(IJ$63=$C$17,0,IF(II$63=$C$17,$B246*(II$60),0))</f>
        <v>0</v>
      </c>
      <c r="IJ246" s="50">
        <f>IF(IJ$63&lt;=$C$17,($C$34*IJ$59*$B246/$C$63)*(IF(COUNTA($D246:II246)*(12/$C$63)&lt;=$C$9,0,1)),0)+IF(IK$63=$C$17,0,IF(IJ$63=$C$17,$B246*(IJ$60),0))</f>
        <v>0</v>
      </c>
      <c r="IK246" s="50">
        <f>IF(IK$63&lt;=$C$17,($C$34*IK$59*$B246/$C$63)*(IF(COUNTA($D246:IJ246)*(12/$C$63)&lt;=$C$9,0,1)),0)+IF(IL$63=$C$17,0,IF(IK$63=$C$17,$B246*(IK$60),0))</f>
        <v>0</v>
      </c>
      <c r="IL246" s="50">
        <f>IF(IL$63&lt;=$C$17,($C$34*IL$59*$B246/$C$63)*(IF(COUNTA($D246:IK246)*(12/$C$63)&lt;=$C$9,0,1)),0)+IF(IM$63=$C$17,0,IF(IL$63=$C$17,$B246*(IL$60),0))</f>
        <v>0</v>
      </c>
      <c r="IM246" s="50">
        <f>IF(IM$63&lt;=$C$17,($C$34*IM$59*$B246/$C$63)*(IF(COUNTA($D246:IL246)*(12/$C$63)&lt;=$C$9,0,1)),0)+IF(IN$63=$C$17,0,IF(IM$63=$C$17,$B246*(IM$60),0))</f>
        <v>0</v>
      </c>
      <c r="IN246" s="50">
        <f>IF(IN$63&lt;=$C$17,($C$34*IN$59*$B246/$C$63)*(IF(COUNTA($D246:IM246)*(12/$C$63)&lt;=$C$9,0,1)),0)+IF(IO$63=$C$17,0,IF(IN$63=$C$17,$B246*(IN$60),0))</f>
        <v>0</v>
      </c>
      <c r="IO246" s="50">
        <f>IF(IO$63&lt;=$C$17,($C$34*IO$59*$B246/$C$63)*(IF(COUNTA($D246:IN246)*(12/$C$63)&lt;=$C$9,0,1)),0)+IF(IP$63=$C$17,0,IF(IO$63=$C$17,$B246*(IO$60),0))</f>
        <v>0</v>
      </c>
      <c r="IP246" s="50">
        <f>IF(IP$63&lt;=$C$17,($C$34*IP$59*$B246/$C$63)*(IF(COUNTA($D246:IO246)*(12/$C$63)&lt;=$C$9,0,1)),0)+IF(IQ$63=$C$17,0,IF(IP$63=$C$17,$B246*(IP$60),0))</f>
        <v>0</v>
      </c>
      <c r="IQ246" s="50">
        <f>IF(IQ$63&lt;=$C$17,($C$34*IQ$59*$B246/$C$63)*(IF(COUNTA($D246:IP246)*(12/$C$63)&lt;=$C$9,0,1)),0)+IF(IR$63=$C$17,0,IF(IQ$63=$C$17,$B246*(IQ$60),0))</f>
        <v>0</v>
      </c>
      <c r="IR246" s="50">
        <f>IF(IR$63&lt;=$C$17,($C$34*IR$59*$B246/$C$63)*(IF(COUNTA($D246:IQ246)*(12/$C$63)&lt;=$C$9,0,1)),0)+IF(IS$63=$C$17,0,IF(IR$63=$C$17,$B246*(IR$60),0))</f>
        <v>0</v>
      </c>
      <c r="IS246" s="50">
        <f>IF(IS$63&lt;=$C$17,($C$34*IS$59*$B246/$C$63)*(IF(COUNTA($D246:IR246)*(12/$C$63)&lt;=$C$9,0,1)),0)+IF(IT$63=$C$17,0,IF(IS$63=$C$17,$B246*(IS$60),0))</f>
        <v>0</v>
      </c>
      <c r="IT246" s="50">
        <f>IF(IT$63&lt;=$C$17,($C$34*IT$59*$B246/$C$63)*(IF(COUNTA($D246:IS246)*(12/$C$63)&lt;=$C$9,0,1)),0)+IF(IU$63=$C$17,0,IF(IT$63=$C$17,$B246*(IT$60),0))</f>
        <v>0</v>
      </c>
      <c r="IU246" s="50">
        <f>IF(IU$63&lt;=$C$17,($C$34*IU$59*$B246/$C$63)*(IF(COUNTA($D246:IT246)*(12/$C$63)&lt;=$C$9,0,1)),0)+IF(IV$63=$C$17,0,IF(IU$63=$C$17,$B246*(IU$60),0))</f>
        <v>0</v>
      </c>
      <c r="IV246" s="50">
        <f>IF(IV$63&lt;=$C$17,($C$34*IV$59*$B246/$C$63)*(IF(COUNTA($D246:IU246)*(12/$C$63)&lt;=$C$9,0,1)),0)+IF(IW$63=$C$17,0,IF(IV$63=$C$17,$B246*(IV$60),0))</f>
        <v>0</v>
      </c>
      <c r="IW246" s="50">
        <f>IF(IW$63&lt;=$C$17,($C$34*IW$59*$B246/$C$63)*(IF(COUNTA($D246:IV246)*(12/$C$63)&lt;=$C$9,0,1)),0)+IF(IX$63=$C$17,0,IF(IW$63=$C$17,$B246*(IW$60),0))</f>
        <v>0</v>
      </c>
      <c r="IX246" s="50"/>
      <c r="IY246" s="50"/>
      <c r="IZ246" s="50"/>
      <c r="JA246" s="50"/>
      <c r="JB246" s="50"/>
      <c r="JC246" s="50"/>
      <c r="JD246" s="50"/>
      <c r="JE246" s="50"/>
      <c r="JF246" s="50"/>
      <c r="JG246" s="50"/>
      <c r="JH246" s="50"/>
      <c r="JI246" s="50"/>
      <c r="JJ246" s="50"/>
      <c r="JK246" s="50"/>
      <c r="JL246" s="50"/>
      <c r="JM246" s="50"/>
      <c r="JN246" s="50"/>
      <c r="JO246" s="50"/>
      <c r="JP246" s="50"/>
      <c r="JQ246" s="50"/>
      <c r="JR246" s="50"/>
      <c r="JS246" s="50"/>
      <c r="JT246" s="50"/>
      <c r="JU246" s="50"/>
      <c r="JV246" s="50"/>
      <c r="JW246" s="50"/>
      <c r="JX246" s="50"/>
      <c r="JY246" s="50"/>
      <c r="JZ246" s="50"/>
      <c r="KA246" s="50"/>
      <c r="KB246" s="50"/>
      <c r="KC246" s="50"/>
      <c r="KD246" s="50"/>
      <c r="KE246" s="50"/>
      <c r="KF246" s="50"/>
      <c r="KG246" s="50"/>
      <c r="KH246" s="50"/>
      <c r="KI246" s="50"/>
      <c r="KJ246" s="50"/>
      <c r="KK246" s="50"/>
      <c r="KL246" s="50"/>
      <c r="KM246" s="50"/>
      <c r="KN246" s="50"/>
      <c r="KO246" s="50"/>
      <c r="KP246" s="50"/>
      <c r="KQ246" s="50"/>
      <c r="KR246" s="50"/>
      <c r="KS246" s="50"/>
      <c r="KT246" s="50"/>
      <c r="KU246" s="50"/>
      <c r="KV246" s="50"/>
      <c r="KW246" s="50"/>
      <c r="KX246" s="50"/>
      <c r="KY246" s="50"/>
      <c r="KZ246" s="50"/>
      <c r="LA246" s="50"/>
      <c r="LB246" s="50"/>
      <c r="LC246" s="50"/>
      <c r="LD246" s="50"/>
      <c r="LE246" s="50"/>
      <c r="LF246" s="50"/>
      <c r="LG246" s="50"/>
      <c r="LH246" s="50"/>
      <c r="LI246" s="50"/>
      <c r="LJ246" s="50"/>
      <c r="LK246" s="50"/>
      <c r="LL246" s="50"/>
      <c r="LM246" s="50"/>
      <c r="LN246" s="50"/>
      <c r="LO246" s="50"/>
      <c r="LP246" s="50"/>
      <c r="LQ246" s="50"/>
      <c r="LR246" s="50"/>
      <c r="LS246" s="50"/>
      <c r="LT246" s="50"/>
      <c r="LU246" s="50"/>
      <c r="LV246" s="50"/>
      <c r="LW246" s="50"/>
      <c r="LX246" s="50"/>
      <c r="LY246" s="50"/>
      <c r="LZ246" s="50"/>
      <c r="MA246" s="50"/>
      <c r="MB246" s="50"/>
      <c r="MC246" s="50"/>
      <c r="MD246" s="50"/>
      <c r="ME246" s="50"/>
      <c r="MF246" s="50"/>
      <c r="MG246" s="50"/>
      <c r="MH246" s="50"/>
      <c r="MI246" s="50"/>
      <c r="MJ246" s="50"/>
      <c r="MK246" s="50"/>
      <c r="ML246" s="50"/>
      <c r="MM246" s="50"/>
      <c r="MN246" s="50"/>
      <c r="MO246" s="50"/>
      <c r="MP246" s="50"/>
      <c r="MQ246" s="50"/>
      <c r="MR246" s="50"/>
      <c r="MS246" s="50"/>
      <c r="MT246" s="50"/>
      <c r="MU246" s="50"/>
      <c r="MV246" s="50"/>
      <c r="MW246" s="50"/>
      <c r="MX246" s="50"/>
      <c r="MY246" s="50"/>
      <c r="MZ246" s="50"/>
      <c r="NA246" s="50"/>
      <c r="NB246" s="50"/>
      <c r="NC246" s="50"/>
      <c r="ND246" s="50"/>
      <c r="NE246" s="50"/>
      <c r="NF246" s="50"/>
      <c r="NG246" s="50"/>
      <c r="NH246" s="50"/>
      <c r="NI246" s="50"/>
      <c r="NJ246" s="50"/>
      <c r="NK246" s="50"/>
      <c r="NL246" s="50"/>
      <c r="NM246" s="50"/>
      <c r="NN246" s="50"/>
      <c r="NO246" s="50"/>
      <c r="NP246" s="50"/>
      <c r="NQ246" s="50"/>
      <c r="NR246" s="50"/>
      <c r="NS246" s="50"/>
      <c r="NT246" s="50"/>
      <c r="NU246" s="50"/>
    </row>
    <row r="247" spans="1:385" outlineLevel="1" x14ac:dyDescent="0.25">
      <c r="A247" s="2" t="s">
        <v>55</v>
      </c>
      <c r="B247" s="79">
        <f ca="1">+OFFSET($D$52,0,COUNTA($B$66:B246),,)</f>
        <v>0</v>
      </c>
      <c r="C247" s="88">
        <f t="shared" si="63"/>
        <v>0</v>
      </c>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47"/>
      <c r="EO247" s="47"/>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c r="FL247" s="47"/>
      <c r="FM247" s="47"/>
      <c r="FN247" s="47"/>
      <c r="FO247" s="47"/>
      <c r="FP247" s="47"/>
      <c r="FQ247" s="47"/>
      <c r="FR247" s="47"/>
      <c r="FS247" s="47"/>
      <c r="FT247" s="47"/>
      <c r="FU247" s="47"/>
      <c r="FV247" s="47"/>
      <c r="FW247" s="47"/>
      <c r="FX247" s="47"/>
      <c r="FY247" s="47"/>
      <c r="FZ247" s="47"/>
      <c r="GA247" s="47"/>
      <c r="GB247" s="47"/>
      <c r="GC247" s="50">
        <f>IF(GD$63&gt;$C$17,0,-GC$53*(12/$C$63))</f>
        <v>0</v>
      </c>
      <c r="GD247" s="50">
        <f>IF(GD$63&lt;=$C$17,($C$34*GD$59*$B247/$C$63)*(IF(COUNTA($D247:GC247)*(12/$C$63)&lt;=$C$9,0,1)),0)+IF(GE$63=$C$17,0,IF(GD$63=$C$17,$B247*(GD$60),0))</f>
        <v>0</v>
      </c>
      <c r="GE247" s="50">
        <f>IF(GE$63&lt;=$C$17,($C$34*GE$59*$B247/$C$63)*(IF(COUNTA($D247:GD247)*(12/$C$63)&lt;=$C$9,0,1)),0)+IF(GF$63=$C$17,0,IF(GE$63=$C$17,$B247*(GE$60),0))</f>
        <v>0</v>
      </c>
      <c r="GF247" s="50">
        <f>IF(GF$63&lt;=$C$17,($C$34*GF$59*$B247/$C$63)*(IF(COUNTA($D247:GE247)*(12/$C$63)&lt;=$C$9,0,1)),0)+IF(GG$63=$C$17,0,IF(GF$63=$C$17,$B247*(GF$60),0))</f>
        <v>0</v>
      </c>
      <c r="GG247" s="50">
        <f>IF(GG$63&lt;=$C$17,($C$34*GG$59*$B247/$C$63)*(IF(COUNTA($D247:GF247)*(12/$C$63)&lt;=$C$9,0,1)),0)+IF(GH$63=$C$17,0,IF(GG$63=$C$17,$B247*(GG$60),0))</f>
        <v>0</v>
      </c>
      <c r="GH247" s="50">
        <f>IF(GH$63&lt;=$C$17,($C$34*GH$59*$B247/$C$63)*(IF(COUNTA($D247:GG247)*(12/$C$63)&lt;=$C$9,0,1)),0)+IF(GI$63=$C$17,0,IF(GH$63=$C$17,$B247*(GH$60),0))</f>
        <v>0</v>
      </c>
      <c r="GI247" s="50">
        <f>IF(GI$63&lt;=$C$17,($C$34*GI$59*$B247/$C$63)*(IF(COUNTA($D247:GH247)*(12/$C$63)&lt;=$C$9,0,1)),0)+IF(GJ$63=$C$17,0,IF(GI$63=$C$17,$B247*(GI$60),0))</f>
        <v>0</v>
      </c>
      <c r="GJ247" s="50">
        <f>IF(GJ$63&lt;=$C$17,($C$34*GJ$59*$B247/$C$63)*(IF(COUNTA($D247:GI247)*(12/$C$63)&lt;=$C$9,0,1)),0)+IF(GK$63=$C$17,0,IF(GJ$63=$C$17,$B247*(GJ$60),0))</f>
        <v>0</v>
      </c>
      <c r="GK247" s="50">
        <f>IF(GK$63&lt;=$C$17,($C$34*GK$59*$B247/$C$63)*(IF(COUNTA($D247:GJ247)*(12/$C$63)&lt;=$C$9,0,1)),0)+IF(GL$63=$C$17,0,IF(GK$63=$C$17,$B247*(GK$60),0))</f>
        <v>0</v>
      </c>
      <c r="GL247" s="50">
        <f>IF(GL$63&lt;=$C$17,($C$34*GL$59*$B247/$C$63)*(IF(COUNTA($D247:GK247)*(12/$C$63)&lt;=$C$9,0,1)),0)+IF(GM$63=$C$17,0,IF(GL$63=$C$17,$B247*(GL$60),0))</f>
        <v>0</v>
      </c>
      <c r="GM247" s="50">
        <f>IF(GM$63&lt;=$C$17,($C$34*GM$59*$B247/$C$63)*(IF(COUNTA($D247:GL247)*(12/$C$63)&lt;=$C$9,0,1)),0)+IF(GN$63=$C$17,0,IF(GM$63=$C$17,$B247*(GM$60),0))</f>
        <v>0</v>
      </c>
      <c r="GN247" s="50">
        <f>IF(GN$63&lt;=$C$17,($C$34*GN$59*$B247/$C$63)*(IF(COUNTA($D247:GM247)*(12/$C$63)&lt;=$C$9,0,1)),0)+IF(GO$63=$C$17,0,IF(GN$63=$C$17,$B247*(GN$60),0))</f>
        <v>0</v>
      </c>
      <c r="GO247" s="50">
        <f>IF(GO$63&lt;=$C$17,($C$34*GO$59*$B247/$C$63)*(IF(COUNTA($D247:GN247)*(12/$C$63)&lt;=$C$9,0,1)),0)+IF(GP$63=$C$17,0,IF(GO$63=$C$17,$B247*(GO$60),0))</f>
        <v>0</v>
      </c>
      <c r="GP247" s="50">
        <f>IF(GP$63&lt;=$C$17,($C$34*GP$59*$B247/$C$63)*(IF(COUNTA($D247:GO247)*(12/$C$63)&lt;=$C$9,0,1)),0)+IF(GQ$63=$C$17,0,IF(GP$63=$C$17,$B247*(GP$60),0))</f>
        <v>0</v>
      </c>
      <c r="GQ247" s="50">
        <f>IF(GQ$63&lt;=$C$17,($C$34*GQ$59*$B247/$C$63)*(IF(COUNTA($D247:GP247)*(12/$C$63)&lt;=$C$9,0,1)),0)+IF(GR$63=$C$17,0,IF(GQ$63=$C$17,$B247*(GQ$60),0))</f>
        <v>0</v>
      </c>
      <c r="GR247" s="50">
        <f>IF(GR$63&lt;=$C$17,($C$34*GR$59*$B247/$C$63)*(IF(COUNTA($D247:GQ247)*(12/$C$63)&lt;=$C$9,0,1)),0)+IF(GS$63=$C$17,0,IF(GR$63=$C$17,$B247*(GR$60),0))</f>
        <v>0</v>
      </c>
      <c r="GS247" s="50">
        <f>IF(GS$63&lt;=$C$17,($C$34*GS$59*$B247/$C$63)*(IF(COUNTA($D247:GR247)*(12/$C$63)&lt;=$C$9,0,1)),0)+IF(GT$63=$C$17,0,IF(GS$63=$C$17,$B247*(GS$60),0))</f>
        <v>0</v>
      </c>
      <c r="GT247" s="50">
        <f>IF(GT$63&lt;=$C$17,($C$34*GT$59*$B247/$C$63)*(IF(COUNTA($D247:GS247)*(12/$C$63)&lt;=$C$9,0,1)),0)+IF(GU$63=$C$17,0,IF(GT$63=$C$17,$B247*(GT$60),0))</f>
        <v>0</v>
      </c>
      <c r="GU247" s="50">
        <f>IF(GU$63&lt;=$C$17,($C$34*GU$59*$B247/$C$63)*(IF(COUNTA($D247:GT247)*(12/$C$63)&lt;=$C$9,0,1)),0)+IF(GV$63=$C$17,0,IF(GU$63=$C$17,$B247*(GU$60),0))</f>
        <v>0</v>
      </c>
      <c r="GV247" s="50">
        <f>IF(GV$63&lt;=$C$17,($C$34*GV$59*$B247/$C$63)*(IF(COUNTA($D247:GU247)*(12/$C$63)&lt;=$C$9,0,1)),0)+IF(GW$63=$C$17,0,IF(GV$63=$C$17,$B247*(GV$60),0))</f>
        <v>0</v>
      </c>
      <c r="GW247" s="50">
        <f>IF(GW$63&lt;=$C$17,($C$34*GW$59*$B247/$C$63)*(IF(COUNTA($D247:GV247)*(12/$C$63)&lt;=$C$9,0,1)),0)+IF(GX$63=$C$17,0,IF(GW$63=$C$17,$B247*(GW$60),0))</f>
        <v>0</v>
      </c>
      <c r="GX247" s="50">
        <f>IF(GX$63&lt;=$C$17,($C$34*GX$59*$B247/$C$63)*(IF(COUNTA($D247:GW247)*(12/$C$63)&lt;=$C$9,0,1)),0)+IF(GY$63=$C$17,0,IF(GX$63=$C$17,$B247*(GX$60),0))</f>
        <v>0</v>
      </c>
      <c r="GY247" s="50">
        <f>IF(GY$63&lt;=$C$17,($C$34*GY$59*$B247/$C$63)*(IF(COUNTA($D247:GX247)*(12/$C$63)&lt;=$C$9,0,1)),0)+IF(GZ$63=$C$17,0,IF(GY$63=$C$17,$B247*(GY$60),0))</f>
        <v>0</v>
      </c>
      <c r="GZ247" s="50">
        <f>IF(GZ$63&lt;=$C$17,($C$34*GZ$59*$B247/$C$63)*(IF(COUNTA($D247:GY247)*(12/$C$63)&lt;=$C$9,0,1)),0)+IF(HA$63=$C$17,0,IF(GZ$63=$C$17,$B247*(GZ$60),0))</f>
        <v>0</v>
      </c>
      <c r="HA247" s="50">
        <f>IF(HA$63&lt;=$C$17,($C$34*HA$59*$B247/$C$63)*(IF(COUNTA($D247:GZ247)*(12/$C$63)&lt;=$C$9,0,1)),0)+IF(HB$63=$C$17,0,IF(HA$63=$C$17,$B247*(HA$60),0))</f>
        <v>0</v>
      </c>
      <c r="HB247" s="50">
        <f>IF(HB$63&lt;=$C$17,($C$34*HB$59*$B247/$C$63)*(IF(COUNTA($D247:HA247)*(12/$C$63)&lt;=$C$9,0,1)),0)+IF(HC$63=$C$17,0,IF(HB$63=$C$17,$B247*(HB$60),0))</f>
        <v>0</v>
      </c>
      <c r="HC247" s="50">
        <f>IF(HC$63&lt;=$C$17,($C$34*HC$59*$B247/$C$63)*(IF(COUNTA($D247:HB247)*(12/$C$63)&lt;=$C$9,0,1)),0)+IF(HD$63=$C$17,0,IF(HC$63=$C$17,$B247*(HC$60),0))</f>
        <v>0</v>
      </c>
      <c r="HD247" s="50">
        <f>IF(HD$63&lt;=$C$17,($C$34*HD$59*$B247/$C$63)*(IF(COUNTA($D247:HC247)*(12/$C$63)&lt;=$C$9,0,1)),0)+IF(HE$63=$C$17,0,IF(HD$63=$C$17,$B247*(HD$60),0))</f>
        <v>0</v>
      </c>
      <c r="HE247" s="50">
        <f>IF(HE$63&lt;=$C$17,($C$34*HE$59*$B247/$C$63)*(IF(COUNTA($D247:HD247)*(12/$C$63)&lt;=$C$9,0,1)),0)+IF(HF$63=$C$17,0,IF(HE$63=$C$17,$B247*(HE$60),0))</f>
        <v>0</v>
      </c>
      <c r="HF247" s="50">
        <f>IF(HF$63&lt;=$C$17,($C$34*HF$59*$B247/$C$63)*(IF(COUNTA($D247:HE247)*(12/$C$63)&lt;=$C$9,0,1)),0)+IF(HG$63=$C$17,0,IF(HF$63=$C$17,$B247*(HF$60),0))</f>
        <v>0</v>
      </c>
      <c r="HG247" s="50">
        <f>IF(HG$63&lt;=$C$17,($C$34*HG$59*$B247/$C$63)*(IF(COUNTA($D247:HF247)*(12/$C$63)&lt;=$C$9,0,1)),0)+IF(HH$63=$C$17,0,IF(HG$63=$C$17,$B247*(HG$60),0))</f>
        <v>0</v>
      </c>
      <c r="HH247" s="50">
        <f>IF(HH$63&lt;=$C$17,($C$34*HH$59*$B247/$C$63)*(IF(COUNTA($D247:HG247)*(12/$C$63)&lt;=$C$9,0,1)),0)+IF(HI$63=$C$17,0,IF(HH$63=$C$17,$B247*(HH$60),0))</f>
        <v>0</v>
      </c>
      <c r="HI247" s="50">
        <f>IF(HI$63&lt;=$C$17,($C$34*HI$59*$B247/$C$63)*(IF(COUNTA($D247:HH247)*(12/$C$63)&lt;=$C$9,0,1)),0)+IF(HJ$63=$C$17,0,IF(HI$63=$C$17,$B247*(HI$60),0))</f>
        <v>0</v>
      </c>
      <c r="HJ247" s="50">
        <f>IF(HJ$63&lt;=$C$17,($C$34*HJ$59*$B247/$C$63)*(IF(COUNTA($D247:HI247)*(12/$C$63)&lt;=$C$9,0,1)),0)+IF(HK$63=$C$17,0,IF(HJ$63=$C$17,$B247*(HJ$60),0))</f>
        <v>0</v>
      </c>
      <c r="HK247" s="50">
        <f>IF(HK$63&lt;=$C$17,($C$34*HK$59*$B247/$C$63)*(IF(COUNTA($D247:HJ247)*(12/$C$63)&lt;=$C$9,0,1)),0)+IF(HL$63=$C$17,0,IF(HK$63=$C$17,$B247*(HK$60),0))</f>
        <v>0</v>
      </c>
      <c r="HL247" s="50">
        <f>IF(HL$63&lt;=$C$17,($C$34*HL$59*$B247/$C$63)*(IF(COUNTA($D247:HK247)*(12/$C$63)&lt;=$C$9,0,1)),0)+IF(HM$63=$C$17,0,IF(HL$63=$C$17,$B247*(HL$60),0))</f>
        <v>0</v>
      </c>
      <c r="HM247" s="50">
        <f>IF(HM$63&lt;=$C$17,($C$34*HM$59*$B247/$C$63)*(IF(COUNTA($D247:HL247)*(12/$C$63)&lt;=$C$9,0,1)),0)+IF(HN$63=$C$17,0,IF(HM$63=$C$17,$B247*(HM$60),0))</f>
        <v>0</v>
      </c>
      <c r="HN247" s="50">
        <f>IF(HN$63&lt;=$C$17,($C$34*HN$59*$B247/$C$63)*(IF(COUNTA($D247:HM247)*(12/$C$63)&lt;=$C$9,0,1)),0)+IF(HO$63=$C$17,0,IF(HN$63=$C$17,$B247*(HN$60),0))</f>
        <v>0</v>
      </c>
      <c r="HO247" s="50">
        <f>IF(HO$63&lt;=$C$17,($C$34*HO$59*$B247/$C$63)*(IF(COUNTA($D247:HN247)*(12/$C$63)&lt;=$C$9,0,1)),0)+IF(HP$63=$C$17,0,IF(HO$63=$C$17,$B247*(HO$60),0))</f>
        <v>0</v>
      </c>
      <c r="HP247" s="50">
        <f>IF(HP$63&lt;=$C$17,($C$34*HP$59*$B247/$C$63)*(IF(COUNTA($D247:HO247)*(12/$C$63)&lt;=$C$9,0,1)),0)+IF(HQ$63=$C$17,0,IF(HP$63=$C$17,$B247*(HP$60),0))</f>
        <v>0</v>
      </c>
      <c r="HQ247" s="50">
        <f>IF(HQ$63&lt;=$C$17,($C$34*HQ$59*$B247/$C$63)*(IF(COUNTA($D247:HP247)*(12/$C$63)&lt;=$C$9,0,1)),0)+IF(HR$63=$C$17,0,IF(HQ$63=$C$17,$B247*(HQ$60),0))</f>
        <v>0</v>
      </c>
      <c r="HR247" s="50">
        <f>IF(HR$63&lt;=$C$17,($C$34*HR$59*$B247/$C$63)*(IF(COUNTA($D247:HQ247)*(12/$C$63)&lt;=$C$9,0,1)),0)+IF(HS$63=$C$17,0,IF(HR$63=$C$17,$B247*(HR$60),0))</f>
        <v>0</v>
      </c>
      <c r="HS247" s="50">
        <f>IF(HS$63&lt;=$C$17,($C$34*HS$59*$B247/$C$63)*(IF(COUNTA($D247:HR247)*(12/$C$63)&lt;=$C$9,0,1)),0)+IF(HT$63=$C$17,0,IF(HS$63=$C$17,$B247*(HS$60),0))</f>
        <v>0</v>
      </c>
      <c r="HT247" s="50">
        <f>IF(HT$63&lt;=$C$17,($C$34*HT$59*$B247/$C$63)*(IF(COUNTA($D247:HS247)*(12/$C$63)&lt;=$C$9,0,1)),0)+IF(HU$63=$C$17,0,IF(HT$63=$C$17,$B247*(HT$60),0))</f>
        <v>0</v>
      </c>
      <c r="HU247" s="50">
        <f>IF(HU$63&lt;=$C$17,($C$34*HU$59*$B247/$C$63)*(IF(COUNTA($D247:HT247)*(12/$C$63)&lt;=$C$9,0,1)),0)+IF(HV$63=$C$17,0,IF(HU$63=$C$17,$B247*(HU$60),0))</f>
        <v>0</v>
      </c>
      <c r="HV247" s="50">
        <f>IF(HV$63&lt;=$C$17,($C$34*HV$59*$B247/$C$63)*(IF(COUNTA($D247:HU247)*(12/$C$63)&lt;=$C$9,0,1)),0)+IF(HW$63=$C$17,0,IF(HV$63=$C$17,$B247*(HV$60),0))</f>
        <v>0</v>
      </c>
      <c r="HW247" s="50">
        <f>IF(HW$63&lt;=$C$17,($C$34*HW$59*$B247/$C$63)*(IF(COUNTA($D247:HV247)*(12/$C$63)&lt;=$C$9,0,1)),0)+IF(HX$63=$C$17,0,IF(HW$63=$C$17,$B247*(HW$60),0))</f>
        <v>0</v>
      </c>
      <c r="HX247" s="50">
        <f>IF(HX$63&lt;=$C$17,($C$34*HX$59*$B247/$C$63)*(IF(COUNTA($D247:HW247)*(12/$C$63)&lt;=$C$9,0,1)),0)+IF(HY$63=$C$17,0,IF(HX$63=$C$17,$B247*(HX$60),0))</f>
        <v>0</v>
      </c>
      <c r="HY247" s="50">
        <f>IF(HY$63&lt;=$C$17,($C$34*HY$59*$B247/$C$63)*(IF(COUNTA($D247:HX247)*(12/$C$63)&lt;=$C$9,0,1)),0)+IF(HZ$63=$C$17,0,IF(HY$63=$C$17,$B247*(HY$60),0))</f>
        <v>0</v>
      </c>
      <c r="HZ247" s="50">
        <f>IF(HZ$63&lt;=$C$17,($C$34*HZ$59*$B247/$C$63)*(IF(COUNTA($D247:HY247)*(12/$C$63)&lt;=$C$9,0,1)),0)+IF(IA$63=$C$17,0,IF(HZ$63=$C$17,$B247*(HZ$60),0))</f>
        <v>0</v>
      </c>
      <c r="IA247" s="50">
        <f>IF(IA$63&lt;=$C$17,($C$34*IA$59*$B247/$C$63)*(IF(COUNTA($D247:HZ247)*(12/$C$63)&lt;=$C$9,0,1)),0)+IF(IB$63=$C$17,0,IF(IA$63=$C$17,$B247*(IA$60),0))</f>
        <v>0</v>
      </c>
      <c r="IB247" s="50">
        <f>IF(IB$63&lt;=$C$17,($C$34*IB$59*$B247/$C$63)*(IF(COUNTA($D247:IA247)*(12/$C$63)&lt;=$C$9,0,1)),0)+IF(IC$63=$C$17,0,IF(IB$63=$C$17,$B247*(IB$60),0))</f>
        <v>0</v>
      </c>
      <c r="IC247" s="50">
        <f>IF(IC$63&lt;=$C$17,($C$34*IC$59*$B247/$C$63)*(IF(COUNTA($D247:IB247)*(12/$C$63)&lt;=$C$9,0,1)),0)+IF(ID$63=$C$17,0,IF(IC$63=$C$17,$B247*(IC$60),0))</f>
        <v>0</v>
      </c>
      <c r="ID247" s="50">
        <f>IF(ID$63&lt;=$C$17,($C$34*ID$59*$B247/$C$63)*(IF(COUNTA($D247:IC247)*(12/$C$63)&lt;=$C$9,0,1)),0)+IF(IE$63=$C$17,0,IF(ID$63=$C$17,$B247*(ID$60),0))</f>
        <v>0</v>
      </c>
      <c r="IE247" s="50">
        <f>IF(IE$63&lt;=$C$17,($C$34*IE$59*$B247/$C$63)*(IF(COUNTA($D247:ID247)*(12/$C$63)&lt;=$C$9,0,1)),0)+IF(IF$63=$C$17,0,IF(IE$63=$C$17,$B247*(IE$60),0))</f>
        <v>0</v>
      </c>
      <c r="IF247" s="50">
        <f>IF(IF$63&lt;=$C$17,($C$34*IF$59*$B247/$C$63)*(IF(COUNTA($D247:IE247)*(12/$C$63)&lt;=$C$9,0,1)),0)+IF(IG$63=$C$17,0,IF(IF$63=$C$17,$B247*(IF$60),0))</f>
        <v>0</v>
      </c>
      <c r="IG247" s="50">
        <f>IF(IG$63&lt;=$C$17,($C$34*IG$59*$B247/$C$63)*(IF(COUNTA($D247:IF247)*(12/$C$63)&lt;=$C$9,0,1)),0)+IF(IH$63=$C$17,0,IF(IG$63=$C$17,$B247*(IG$60),0))</f>
        <v>0</v>
      </c>
      <c r="IH247" s="50">
        <f>IF(IH$63&lt;=$C$17,($C$34*IH$59*$B247/$C$63)*(IF(COUNTA($D247:IG247)*(12/$C$63)&lt;=$C$9,0,1)),0)+IF(II$63=$C$17,0,IF(IH$63=$C$17,$B247*(IH$60),0))</f>
        <v>0</v>
      </c>
      <c r="II247" s="50">
        <f>IF(II$63&lt;=$C$17,($C$34*II$59*$B247/$C$63)*(IF(COUNTA($D247:IH247)*(12/$C$63)&lt;=$C$9,0,1)),0)+IF(IJ$63=$C$17,0,IF(II$63=$C$17,$B247*(II$60),0))</f>
        <v>0</v>
      </c>
      <c r="IJ247" s="50">
        <f>IF(IJ$63&lt;=$C$17,($C$34*IJ$59*$B247/$C$63)*(IF(COUNTA($D247:II247)*(12/$C$63)&lt;=$C$9,0,1)),0)+IF(IK$63=$C$17,0,IF(IJ$63=$C$17,$B247*(IJ$60),0))</f>
        <v>0</v>
      </c>
      <c r="IK247" s="50">
        <f>IF(IK$63&lt;=$C$17,($C$34*IK$59*$B247/$C$63)*(IF(COUNTA($D247:IJ247)*(12/$C$63)&lt;=$C$9,0,1)),0)+IF(IL$63=$C$17,0,IF(IK$63=$C$17,$B247*(IK$60),0))</f>
        <v>0</v>
      </c>
      <c r="IL247" s="50">
        <f>IF(IL$63&lt;=$C$17,($C$34*IL$59*$B247/$C$63)*(IF(COUNTA($D247:IK247)*(12/$C$63)&lt;=$C$9,0,1)),0)+IF(IM$63=$C$17,0,IF(IL$63=$C$17,$B247*(IL$60),0))</f>
        <v>0</v>
      </c>
      <c r="IM247" s="50">
        <f>IF(IM$63&lt;=$C$17,($C$34*IM$59*$B247/$C$63)*(IF(COUNTA($D247:IL247)*(12/$C$63)&lt;=$C$9,0,1)),0)+IF(IN$63=$C$17,0,IF(IM$63=$C$17,$B247*(IM$60),0))</f>
        <v>0</v>
      </c>
      <c r="IN247" s="50">
        <f>IF(IN$63&lt;=$C$17,($C$34*IN$59*$B247/$C$63)*(IF(COUNTA($D247:IM247)*(12/$C$63)&lt;=$C$9,0,1)),0)+IF(IO$63=$C$17,0,IF(IN$63=$C$17,$B247*(IN$60),0))</f>
        <v>0</v>
      </c>
      <c r="IO247" s="50">
        <f>IF(IO$63&lt;=$C$17,($C$34*IO$59*$B247/$C$63)*(IF(COUNTA($D247:IN247)*(12/$C$63)&lt;=$C$9,0,1)),0)+IF(IP$63=$C$17,0,IF(IO$63=$C$17,$B247*(IO$60),0))</f>
        <v>0</v>
      </c>
      <c r="IP247" s="50">
        <f>IF(IP$63&lt;=$C$17,($C$34*IP$59*$B247/$C$63)*(IF(COUNTA($D247:IO247)*(12/$C$63)&lt;=$C$9,0,1)),0)+IF(IQ$63=$C$17,0,IF(IP$63=$C$17,$B247*(IP$60),0))</f>
        <v>0</v>
      </c>
      <c r="IQ247" s="50">
        <f>IF(IQ$63&lt;=$C$17,($C$34*IQ$59*$B247/$C$63)*(IF(COUNTA($D247:IP247)*(12/$C$63)&lt;=$C$9,0,1)),0)+IF(IR$63=$C$17,0,IF(IQ$63=$C$17,$B247*(IQ$60),0))</f>
        <v>0</v>
      </c>
      <c r="IR247" s="50">
        <f>IF(IR$63&lt;=$C$17,($C$34*IR$59*$B247/$C$63)*(IF(COUNTA($D247:IQ247)*(12/$C$63)&lt;=$C$9,0,1)),0)+IF(IS$63=$C$17,0,IF(IR$63=$C$17,$B247*(IR$60),0))</f>
        <v>0</v>
      </c>
      <c r="IS247" s="50">
        <f>IF(IS$63&lt;=$C$17,($C$34*IS$59*$B247/$C$63)*(IF(COUNTA($D247:IR247)*(12/$C$63)&lt;=$C$9,0,1)),0)+IF(IT$63=$C$17,0,IF(IS$63=$C$17,$B247*(IS$60),0))</f>
        <v>0</v>
      </c>
      <c r="IT247" s="50">
        <f>IF(IT$63&lt;=$C$17,($C$34*IT$59*$B247/$C$63)*(IF(COUNTA($D247:IS247)*(12/$C$63)&lt;=$C$9,0,1)),0)+IF(IU$63=$C$17,0,IF(IT$63=$C$17,$B247*(IT$60),0))</f>
        <v>0</v>
      </c>
      <c r="IU247" s="50">
        <f>IF(IU$63&lt;=$C$17,($C$34*IU$59*$B247/$C$63)*(IF(COUNTA($D247:IT247)*(12/$C$63)&lt;=$C$9,0,1)),0)+IF(IV$63=$C$17,0,IF(IU$63=$C$17,$B247*(IU$60),0))</f>
        <v>0</v>
      </c>
      <c r="IV247" s="50">
        <f>IF(IV$63&lt;=$C$17,($C$34*IV$59*$B247/$C$63)*(IF(COUNTA($D247:IU247)*(12/$C$63)&lt;=$C$9,0,1)),0)+IF(IW$63=$C$17,0,IF(IV$63=$C$17,$B247*(IV$60),0))</f>
        <v>0</v>
      </c>
      <c r="IW247" s="50">
        <f>IF(IW$63&lt;=$C$17,($C$34*IW$59*$B247/$C$63)*(IF(COUNTA($D247:IV247)*(12/$C$63)&lt;=$C$9,0,1)),0)+IF(IX$63=$C$17,0,IF(IW$63=$C$17,$B247*(IW$60),0))</f>
        <v>0</v>
      </c>
      <c r="IX247" s="50"/>
      <c r="IY247" s="50"/>
      <c r="IZ247" s="50"/>
      <c r="JA247" s="50"/>
      <c r="JB247" s="50"/>
      <c r="JC247" s="50"/>
      <c r="JD247" s="50"/>
      <c r="JE247" s="50"/>
      <c r="JF247" s="50"/>
      <c r="JG247" s="50"/>
      <c r="JH247" s="50"/>
      <c r="JI247" s="50"/>
      <c r="JJ247" s="50"/>
      <c r="JK247" s="50"/>
      <c r="JL247" s="50"/>
      <c r="JM247" s="50"/>
      <c r="JN247" s="50"/>
      <c r="JO247" s="50"/>
      <c r="JP247" s="50"/>
      <c r="JQ247" s="50"/>
      <c r="JR247" s="50"/>
      <c r="JS247" s="50"/>
      <c r="JT247" s="50"/>
      <c r="JU247" s="50"/>
      <c r="JV247" s="50"/>
      <c r="JW247" s="50"/>
      <c r="JX247" s="50"/>
      <c r="JY247" s="50"/>
      <c r="JZ247" s="50"/>
      <c r="KA247" s="50"/>
      <c r="KB247" s="50"/>
      <c r="KC247" s="50"/>
      <c r="KD247" s="50"/>
      <c r="KE247" s="50"/>
      <c r="KF247" s="50"/>
      <c r="KG247" s="50"/>
      <c r="KH247" s="50"/>
      <c r="KI247" s="50"/>
      <c r="KJ247" s="50"/>
      <c r="KK247" s="50"/>
      <c r="KL247" s="50"/>
      <c r="KM247" s="50"/>
      <c r="KN247" s="50"/>
      <c r="KO247" s="50"/>
      <c r="KP247" s="50"/>
      <c r="KQ247" s="50"/>
      <c r="KR247" s="50"/>
      <c r="KS247" s="50"/>
      <c r="KT247" s="50"/>
      <c r="KU247" s="50"/>
      <c r="KV247" s="50"/>
      <c r="KW247" s="50"/>
      <c r="KX247" s="50"/>
      <c r="KY247" s="50"/>
      <c r="KZ247" s="50"/>
      <c r="LA247" s="50"/>
      <c r="LB247" s="50"/>
      <c r="LC247" s="50"/>
      <c r="LD247" s="50"/>
      <c r="LE247" s="50"/>
      <c r="LF247" s="50"/>
      <c r="LG247" s="50"/>
      <c r="LH247" s="50"/>
      <c r="LI247" s="50"/>
      <c r="LJ247" s="50"/>
      <c r="LK247" s="50"/>
      <c r="LL247" s="50"/>
      <c r="LM247" s="50"/>
      <c r="LN247" s="50"/>
      <c r="LO247" s="50"/>
      <c r="LP247" s="50"/>
      <c r="LQ247" s="50"/>
      <c r="LR247" s="50"/>
      <c r="LS247" s="50"/>
      <c r="LT247" s="50"/>
      <c r="LU247" s="50"/>
      <c r="LV247" s="50"/>
      <c r="LW247" s="50"/>
      <c r="LX247" s="50"/>
      <c r="LY247" s="50"/>
      <c r="LZ247" s="50"/>
      <c r="MA247" s="50"/>
      <c r="MB247" s="50"/>
      <c r="MC247" s="50"/>
      <c r="MD247" s="50"/>
      <c r="ME247" s="50"/>
      <c r="MF247" s="50"/>
      <c r="MG247" s="50"/>
      <c r="MH247" s="50"/>
      <c r="MI247" s="50"/>
      <c r="MJ247" s="50"/>
      <c r="MK247" s="50"/>
      <c r="ML247" s="50"/>
      <c r="MM247" s="50"/>
      <c r="MN247" s="50"/>
      <c r="MO247" s="50"/>
      <c r="MP247" s="50"/>
      <c r="MQ247" s="50"/>
      <c r="MR247" s="50"/>
      <c r="MS247" s="50"/>
      <c r="MT247" s="50"/>
      <c r="MU247" s="50"/>
      <c r="MV247" s="50"/>
      <c r="MW247" s="50"/>
      <c r="MX247" s="50"/>
      <c r="MY247" s="50"/>
      <c r="MZ247" s="50"/>
      <c r="NA247" s="50"/>
      <c r="NB247" s="50"/>
      <c r="NC247" s="50"/>
      <c r="ND247" s="50"/>
      <c r="NE247" s="50"/>
      <c r="NF247" s="50"/>
      <c r="NG247" s="50"/>
      <c r="NH247" s="50"/>
      <c r="NI247" s="50"/>
      <c r="NJ247" s="50"/>
      <c r="NK247" s="50"/>
      <c r="NL247" s="50"/>
      <c r="NM247" s="50"/>
      <c r="NN247" s="50"/>
      <c r="NO247" s="50"/>
      <c r="NP247" s="50"/>
      <c r="NQ247" s="50"/>
      <c r="NR247" s="50"/>
      <c r="NS247" s="50"/>
      <c r="NT247" s="50"/>
      <c r="NU247" s="50"/>
    </row>
    <row r="248" spans="1:385" outlineLevel="1" x14ac:dyDescent="0.25">
      <c r="A248" s="2" t="s">
        <v>55</v>
      </c>
      <c r="B248" s="79">
        <f ca="1">+OFFSET($D$52,0,COUNTA($B$66:B247),,)</f>
        <v>0</v>
      </c>
      <c r="C248" s="88">
        <f t="shared" si="63"/>
        <v>0</v>
      </c>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47"/>
      <c r="EJ248" s="47"/>
      <c r="EK248" s="47"/>
      <c r="EL248" s="47"/>
      <c r="EM248" s="47"/>
      <c r="EN248" s="47"/>
      <c r="EO248" s="47"/>
      <c r="EP248" s="47"/>
      <c r="EQ248" s="47"/>
      <c r="ER248" s="47"/>
      <c r="ES248" s="47"/>
      <c r="ET248" s="47"/>
      <c r="EU248" s="47"/>
      <c r="EV248" s="47"/>
      <c r="EW248" s="47"/>
      <c r="EX248" s="47"/>
      <c r="EY248" s="47"/>
      <c r="EZ248" s="47"/>
      <c r="FA248" s="47"/>
      <c r="FB248" s="47"/>
      <c r="FC248" s="47"/>
      <c r="FD248" s="47"/>
      <c r="FE248" s="47"/>
      <c r="FF248" s="47"/>
      <c r="FG248" s="47"/>
      <c r="FH248" s="47"/>
      <c r="FI248" s="47"/>
      <c r="FJ248" s="47"/>
      <c r="FK248" s="47"/>
      <c r="FL248" s="47"/>
      <c r="FM248" s="47"/>
      <c r="FN248" s="47"/>
      <c r="FO248" s="47"/>
      <c r="FP248" s="47"/>
      <c r="FQ248" s="47"/>
      <c r="FR248" s="47"/>
      <c r="FS248" s="47"/>
      <c r="FT248" s="47"/>
      <c r="FU248" s="47"/>
      <c r="FV248" s="47"/>
      <c r="FW248" s="47"/>
      <c r="FX248" s="47"/>
      <c r="FY248" s="47"/>
      <c r="FZ248" s="47"/>
      <c r="GA248" s="47"/>
      <c r="GB248" s="47"/>
      <c r="GC248" s="47"/>
      <c r="GD248" s="50">
        <f>IF(GE$63&gt;$C$17,0,-GD$53*(12/$C$63))</f>
        <v>0</v>
      </c>
      <c r="GE248" s="50">
        <f>IF(GE$63&lt;=$C$17,($C$34*GE$59*$B248/$C$63)*(IF(COUNTA($D248:GD248)*(12/$C$63)&lt;=$C$9,0,1)),0)+IF(GF$63=$C$17,0,IF(GE$63=$C$17,$B248*(GE$60),0))</f>
        <v>0</v>
      </c>
      <c r="GF248" s="50">
        <f>IF(GF$63&lt;=$C$17,($C$34*GF$59*$B248/$C$63)*(IF(COUNTA($D248:GE248)*(12/$C$63)&lt;=$C$9,0,1)),0)+IF(GG$63=$C$17,0,IF(GF$63=$C$17,$B248*(GF$60),0))</f>
        <v>0</v>
      </c>
      <c r="GG248" s="50">
        <f>IF(GG$63&lt;=$C$17,($C$34*GG$59*$B248/$C$63)*(IF(COUNTA($D248:GF248)*(12/$C$63)&lt;=$C$9,0,1)),0)+IF(GH$63=$C$17,0,IF(GG$63=$C$17,$B248*(GG$60),0))</f>
        <v>0</v>
      </c>
      <c r="GH248" s="50">
        <f>IF(GH$63&lt;=$C$17,($C$34*GH$59*$B248/$C$63)*(IF(COUNTA($D248:GG248)*(12/$C$63)&lt;=$C$9,0,1)),0)+IF(GI$63=$C$17,0,IF(GH$63=$C$17,$B248*(GH$60),0))</f>
        <v>0</v>
      </c>
      <c r="GI248" s="50">
        <f>IF(GI$63&lt;=$C$17,($C$34*GI$59*$B248/$C$63)*(IF(COUNTA($D248:GH248)*(12/$C$63)&lt;=$C$9,0,1)),0)+IF(GJ$63=$C$17,0,IF(GI$63=$C$17,$B248*(GI$60),0))</f>
        <v>0</v>
      </c>
      <c r="GJ248" s="50">
        <f>IF(GJ$63&lt;=$C$17,($C$34*GJ$59*$B248/$C$63)*(IF(COUNTA($D248:GI248)*(12/$C$63)&lt;=$C$9,0,1)),0)+IF(GK$63=$C$17,0,IF(GJ$63=$C$17,$B248*(GJ$60),0))</f>
        <v>0</v>
      </c>
      <c r="GK248" s="50">
        <f>IF(GK$63&lt;=$C$17,($C$34*GK$59*$B248/$C$63)*(IF(COUNTA($D248:GJ248)*(12/$C$63)&lt;=$C$9,0,1)),0)+IF(GL$63=$C$17,0,IF(GK$63=$C$17,$B248*(GK$60),0))</f>
        <v>0</v>
      </c>
      <c r="GL248" s="50">
        <f>IF(GL$63&lt;=$C$17,($C$34*GL$59*$B248/$C$63)*(IF(COUNTA($D248:GK248)*(12/$C$63)&lt;=$C$9,0,1)),0)+IF(GM$63=$C$17,0,IF(GL$63=$C$17,$B248*(GL$60),0))</f>
        <v>0</v>
      </c>
      <c r="GM248" s="50">
        <f>IF(GM$63&lt;=$C$17,($C$34*GM$59*$B248/$C$63)*(IF(COUNTA($D248:GL248)*(12/$C$63)&lt;=$C$9,0,1)),0)+IF(GN$63=$C$17,0,IF(GM$63=$C$17,$B248*(GM$60),0))</f>
        <v>0</v>
      </c>
      <c r="GN248" s="50">
        <f>IF(GN$63&lt;=$C$17,($C$34*GN$59*$B248/$C$63)*(IF(COUNTA($D248:GM248)*(12/$C$63)&lt;=$C$9,0,1)),0)+IF(GO$63=$C$17,0,IF(GN$63=$C$17,$B248*(GN$60),0))</f>
        <v>0</v>
      </c>
      <c r="GO248" s="50">
        <f>IF(GO$63&lt;=$C$17,($C$34*GO$59*$B248/$C$63)*(IF(COUNTA($D248:GN248)*(12/$C$63)&lt;=$C$9,0,1)),0)+IF(GP$63=$C$17,0,IF(GO$63=$C$17,$B248*(GO$60),0))</f>
        <v>0</v>
      </c>
      <c r="GP248" s="50">
        <f>IF(GP$63&lt;=$C$17,($C$34*GP$59*$B248/$C$63)*(IF(COUNTA($D248:GO248)*(12/$C$63)&lt;=$C$9,0,1)),0)+IF(GQ$63=$C$17,0,IF(GP$63=$C$17,$B248*(GP$60),0))</f>
        <v>0</v>
      </c>
      <c r="GQ248" s="50">
        <f>IF(GQ$63&lt;=$C$17,($C$34*GQ$59*$B248/$C$63)*(IF(COUNTA($D248:GP248)*(12/$C$63)&lt;=$C$9,0,1)),0)+IF(GR$63=$C$17,0,IF(GQ$63=$C$17,$B248*(GQ$60),0))</f>
        <v>0</v>
      </c>
      <c r="GR248" s="50">
        <f>IF(GR$63&lt;=$C$17,($C$34*GR$59*$B248/$C$63)*(IF(COUNTA($D248:GQ248)*(12/$C$63)&lt;=$C$9,0,1)),0)+IF(GS$63=$C$17,0,IF(GR$63=$C$17,$B248*(GR$60),0))</f>
        <v>0</v>
      </c>
      <c r="GS248" s="50">
        <f>IF(GS$63&lt;=$C$17,($C$34*GS$59*$B248/$C$63)*(IF(COUNTA($D248:GR248)*(12/$C$63)&lt;=$C$9,0,1)),0)+IF(GT$63=$C$17,0,IF(GS$63=$C$17,$B248*(GS$60),0))</f>
        <v>0</v>
      </c>
      <c r="GT248" s="50">
        <f>IF(GT$63&lt;=$C$17,($C$34*GT$59*$B248/$C$63)*(IF(COUNTA($D248:GS248)*(12/$C$63)&lt;=$C$9,0,1)),0)+IF(GU$63=$C$17,0,IF(GT$63=$C$17,$B248*(GT$60),0))</f>
        <v>0</v>
      </c>
      <c r="GU248" s="50">
        <f>IF(GU$63&lt;=$C$17,($C$34*GU$59*$B248/$C$63)*(IF(COUNTA($D248:GT248)*(12/$C$63)&lt;=$C$9,0,1)),0)+IF(GV$63=$C$17,0,IF(GU$63=$C$17,$B248*(GU$60),0))</f>
        <v>0</v>
      </c>
      <c r="GV248" s="50">
        <f>IF(GV$63&lt;=$C$17,($C$34*GV$59*$B248/$C$63)*(IF(COUNTA($D248:GU248)*(12/$C$63)&lt;=$C$9,0,1)),0)+IF(GW$63=$C$17,0,IF(GV$63=$C$17,$B248*(GV$60),0))</f>
        <v>0</v>
      </c>
      <c r="GW248" s="50">
        <f>IF(GW$63&lt;=$C$17,($C$34*GW$59*$B248/$C$63)*(IF(COUNTA($D248:GV248)*(12/$C$63)&lt;=$C$9,0,1)),0)+IF(GX$63=$C$17,0,IF(GW$63=$C$17,$B248*(GW$60),0))</f>
        <v>0</v>
      </c>
      <c r="GX248" s="50">
        <f>IF(GX$63&lt;=$C$17,($C$34*GX$59*$B248/$C$63)*(IF(COUNTA($D248:GW248)*(12/$C$63)&lt;=$C$9,0,1)),0)+IF(GY$63=$C$17,0,IF(GX$63=$C$17,$B248*(GX$60),0))</f>
        <v>0</v>
      </c>
      <c r="GY248" s="50">
        <f>IF(GY$63&lt;=$C$17,($C$34*GY$59*$B248/$C$63)*(IF(COUNTA($D248:GX248)*(12/$C$63)&lt;=$C$9,0,1)),0)+IF(GZ$63=$C$17,0,IF(GY$63=$C$17,$B248*(GY$60),0))</f>
        <v>0</v>
      </c>
      <c r="GZ248" s="50">
        <f>IF(GZ$63&lt;=$C$17,($C$34*GZ$59*$B248/$C$63)*(IF(COUNTA($D248:GY248)*(12/$C$63)&lt;=$C$9,0,1)),0)+IF(HA$63=$C$17,0,IF(GZ$63=$C$17,$B248*(GZ$60),0))</f>
        <v>0</v>
      </c>
      <c r="HA248" s="50">
        <f>IF(HA$63&lt;=$C$17,($C$34*HA$59*$B248/$C$63)*(IF(COUNTA($D248:GZ248)*(12/$C$63)&lt;=$C$9,0,1)),0)+IF(HB$63=$C$17,0,IF(HA$63=$C$17,$B248*(HA$60),0))</f>
        <v>0</v>
      </c>
      <c r="HB248" s="50">
        <f>IF(HB$63&lt;=$C$17,($C$34*HB$59*$B248/$C$63)*(IF(COUNTA($D248:HA248)*(12/$C$63)&lt;=$C$9,0,1)),0)+IF(HC$63=$C$17,0,IF(HB$63=$C$17,$B248*(HB$60),0))</f>
        <v>0</v>
      </c>
      <c r="HC248" s="50">
        <f>IF(HC$63&lt;=$C$17,($C$34*HC$59*$B248/$C$63)*(IF(COUNTA($D248:HB248)*(12/$C$63)&lt;=$C$9,0,1)),0)+IF(HD$63=$C$17,0,IF(HC$63=$C$17,$B248*(HC$60),0))</f>
        <v>0</v>
      </c>
      <c r="HD248" s="50">
        <f>IF(HD$63&lt;=$C$17,($C$34*HD$59*$B248/$C$63)*(IF(COUNTA($D248:HC248)*(12/$C$63)&lt;=$C$9,0,1)),0)+IF(HE$63=$C$17,0,IF(HD$63=$C$17,$B248*(HD$60),0))</f>
        <v>0</v>
      </c>
      <c r="HE248" s="50">
        <f>IF(HE$63&lt;=$C$17,($C$34*HE$59*$B248/$C$63)*(IF(COUNTA($D248:HD248)*(12/$C$63)&lt;=$C$9,0,1)),0)+IF(HF$63=$C$17,0,IF(HE$63=$C$17,$B248*(HE$60),0))</f>
        <v>0</v>
      </c>
      <c r="HF248" s="50">
        <f>IF(HF$63&lt;=$C$17,($C$34*HF$59*$B248/$C$63)*(IF(COUNTA($D248:HE248)*(12/$C$63)&lt;=$C$9,0,1)),0)+IF(HG$63=$C$17,0,IF(HF$63=$C$17,$B248*(HF$60),0))</f>
        <v>0</v>
      </c>
      <c r="HG248" s="50">
        <f>IF(HG$63&lt;=$C$17,($C$34*HG$59*$B248/$C$63)*(IF(COUNTA($D248:HF248)*(12/$C$63)&lt;=$C$9,0,1)),0)+IF(HH$63=$C$17,0,IF(HG$63=$C$17,$B248*(HG$60),0))</f>
        <v>0</v>
      </c>
      <c r="HH248" s="50">
        <f>IF(HH$63&lt;=$C$17,($C$34*HH$59*$B248/$C$63)*(IF(COUNTA($D248:HG248)*(12/$C$63)&lt;=$C$9,0,1)),0)+IF(HI$63=$C$17,0,IF(HH$63=$C$17,$B248*(HH$60),0))</f>
        <v>0</v>
      </c>
      <c r="HI248" s="50">
        <f>IF(HI$63&lt;=$C$17,($C$34*HI$59*$B248/$C$63)*(IF(COUNTA($D248:HH248)*(12/$C$63)&lt;=$C$9,0,1)),0)+IF(HJ$63=$C$17,0,IF(HI$63=$C$17,$B248*(HI$60),0))</f>
        <v>0</v>
      </c>
      <c r="HJ248" s="50">
        <f>IF(HJ$63&lt;=$C$17,($C$34*HJ$59*$B248/$C$63)*(IF(COUNTA($D248:HI248)*(12/$C$63)&lt;=$C$9,0,1)),0)+IF(HK$63=$C$17,0,IF(HJ$63=$C$17,$B248*(HJ$60),0))</f>
        <v>0</v>
      </c>
      <c r="HK248" s="50">
        <f>IF(HK$63&lt;=$C$17,($C$34*HK$59*$B248/$C$63)*(IF(COUNTA($D248:HJ248)*(12/$C$63)&lt;=$C$9,0,1)),0)+IF(HL$63=$C$17,0,IF(HK$63=$C$17,$B248*(HK$60),0))</f>
        <v>0</v>
      </c>
      <c r="HL248" s="50">
        <f>IF(HL$63&lt;=$C$17,($C$34*HL$59*$B248/$C$63)*(IF(COUNTA($D248:HK248)*(12/$C$63)&lt;=$C$9,0,1)),0)+IF(HM$63=$C$17,0,IF(HL$63=$C$17,$B248*(HL$60),0))</f>
        <v>0</v>
      </c>
      <c r="HM248" s="50">
        <f>IF(HM$63&lt;=$C$17,($C$34*HM$59*$B248/$C$63)*(IF(COUNTA($D248:HL248)*(12/$C$63)&lt;=$C$9,0,1)),0)+IF(HN$63=$C$17,0,IF(HM$63=$C$17,$B248*(HM$60),0))</f>
        <v>0</v>
      </c>
      <c r="HN248" s="50">
        <f>IF(HN$63&lt;=$C$17,($C$34*HN$59*$B248/$C$63)*(IF(COUNTA($D248:HM248)*(12/$C$63)&lt;=$C$9,0,1)),0)+IF(HO$63=$C$17,0,IF(HN$63=$C$17,$B248*(HN$60),0))</f>
        <v>0</v>
      </c>
      <c r="HO248" s="50">
        <f>IF(HO$63&lt;=$C$17,($C$34*HO$59*$B248/$C$63)*(IF(COUNTA($D248:HN248)*(12/$C$63)&lt;=$C$9,0,1)),0)+IF(HP$63=$C$17,0,IF(HO$63=$C$17,$B248*(HO$60),0))</f>
        <v>0</v>
      </c>
      <c r="HP248" s="50">
        <f>IF(HP$63&lt;=$C$17,($C$34*HP$59*$B248/$C$63)*(IF(COUNTA($D248:HO248)*(12/$C$63)&lt;=$C$9,0,1)),0)+IF(HQ$63=$C$17,0,IF(HP$63=$C$17,$B248*(HP$60),0))</f>
        <v>0</v>
      </c>
      <c r="HQ248" s="50">
        <f>IF(HQ$63&lt;=$C$17,($C$34*HQ$59*$B248/$C$63)*(IF(COUNTA($D248:HP248)*(12/$C$63)&lt;=$C$9,0,1)),0)+IF(HR$63=$C$17,0,IF(HQ$63=$C$17,$B248*(HQ$60),0))</f>
        <v>0</v>
      </c>
      <c r="HR248" s="50">
        <f>IF(HR$63&lt;=$C$17,($C$34*HR$59*$B248/$C$63)*(IF(COUNTA($D248:HQ248)*(12/$C$63)&lt;=$C$9,0,1)),0)+IF(HS$63=$C$17,0,IF(HR$63=$C$17,$B248*(HR$60),0))</f>
        <v>0</v>
      </c>
      <c r="HS248" s="50">
        <f>IF(HS$63&lt;=$C$17,($C$34*HS$59*$B248/$C$63)*(IF(COUNTA($D248:HR248)*(12/$C$63)&lt;=$C$9,0,1)),0)+IF(HT$63=$C$17,0,IF(HS$63=$C$17,$B248*(HS$60),0))</f>
        <v>0</v>
      </c>
      <c r="HT248" s="50">
        <f>IF(HT$63&lt;=$C$17,($C$34*HT$59*$B248/$C$63)*(IF(COUNTA($D248:HS248)*(12/$C$63)&lt;=$C$9,0,1)),0)+IF(HU$63=$C$17,0,IF(HT$63=$C$17,$B248*(HT$60),0))</f>
        <v>0</v>
      </c>
      <c r="HU248" s="50">
        <f>IF(HU$63&lt;=$C$17,($C$34*HU$59*$B248/$C$63)*(IF(COUNTA($D248:HT248)*(12/$C$63)&lt;=$C$9,0,1)),0)+IF(HV$63=$C$17,0,IF(HU$63=$C$17,$B248*(HU$60),0))</f>
        <v>0</v>
      </c>
      <c r="HV248" s="50">
        <f>IF(HV$63&lt;=$C$17,($C$34*HV$59*$B248/$C$63)*(IF(COUNTA($D248:HU248)*(12/$C$63)&lt;=$C$9,0,1)),0)+IF(HW$63=$C$17,0,IF(HV$63=$C$17,$B248*(HV$60),0))</f>
        <v>0</v>
      </c>
      <c r="HW248" s="50">
        <f>IF(HW$63&lt;=$C$17,($C$34*HW$59*$B248/$C$63)*(IF(COUNTA($D248:HV248)*(12/$C$63)&lt;=$C$9,0,1)),0)+IF(HX$63=$C$17,0,IF(HW$63=$C$17,$B248*(HW$60),0))</f>
        <v>0</v>
      </c>
      <c r="HX248" s="50">
        <f>IF(HX$63&lt;=$C$17,($C$34*HX$59*$B248/$C$63)*(IF(COUNTA($D248:HW248)*(12/$C$63)&lt;=$C$9,0,1)),0)+IF(HY$63=$C$17,0,IF(HX$63=$C$17,$B248*(HX$60),0))</f>
        <v>0</v>
      </c>
      <c r="HY248" s="50">
        <f>IF(HY$63&lt;=$C$17,($C$34*HY$59*$B248/$C$63)*(IF(COUNTA($D248:HX248)*(12/$C$63)&lt;=$C$9,0,1)),0)+IF(HZ$63=$C$17,0,IF(HY$63=$C$17,$B248*(HY$60),0))</f>
        <v>0</v>
      </c>
      <c r="HZ248" s="50">
        <f>IF(HZ$63&lt;=$C$17,($C$34*HZ$59*$B248/$C$63)*(IF(COUNTA($D248:HY248)*(12/$C$63)&lt;=$C$9,0,1)),0)+IF(IA$63=$C$17,0,IF(HZ$63=$C$17,$B248*(HZ$60),0))</f>
        <v>0</v>
      </c>
      <c r="IA248" s="50">
        <f>IF(IA$63&lt;=$C$17,($C$34*IA$59*$B248/$C$63)*(IF(COUNTA($D248:HZ248)*(12/$C$63)&lt;=$C$9,0,1)),0)+IF(IB$63=$C$17,0,IF(IA$63=$C$17,$B248*(IA$60),0))</f>
        <v>0</v>
      </c>
      <c r="IB248" s="50">
        <f>IF(IB$63&lt;=$C$17,($C$34*IB$59*$B248/$C$63)*(IF(COUNTA($D248:IA248)*(12/$C$63)&lt;=$C$9,0,1)),0)+IF(IC$63=$C$17,0,IF(IB$63=$C$17,$B248*(IB$60),0))</f>
        <v>0</v>
      </c>
      <c r="IC248" s="50">
        <f>IF(IC$63&lt;=$C$17,($C$34*IC$59*$B248/$C$63)*(IF(COUNTA($D248:IB248)*(12/$C$63)&lt;=$C$9,0,1)),0)+IF(ID$63=$C$17,0,IF(IC$63=$C$17,$B248*(IC$60),0))</f>
        <v>0</v>
      </c>
      <c r="ID248" s="50">
        <f>IF(ID$63&lt;=$C$17,($C$34*ID$59*$B248/$C$63)*(IF(COUNTA($D248:IC248)*(12/$C$63)&lt;=$C$9,0,1)),0)+IF(IE$63=$C$17,0,IF(ID$63=$C$17,$B248*(ID$60),0))</f>
        <v>0</v>
      </c>
      <c r="IE248" s="50">
        <f>IF(IE$63&lt;=$C$17,($C$34*IE$59*$B248/$C$63)*(IF(COUNTA($D248:ID248)*(12/$C$63)&lt;=$C$9,0,1)),0)+IF(IF$63=$C$17,0,IF(IE$63=$C$17,$B248*(IE$60),0))</f>
        <v>0</v>
      </c>
      <c r="IF248" s="50">
        <f>IF(IF$63&lt;=$C$17,($C$34*IF$59*$B248/$C$63)*(IF(COUNTA($D248:IE248)*(12/$C$63)&lt;=$C$9,0,1)),0)+IF(IG$63=$C$17,0,IF(IF$63=$C$17,$B248*(IF$60),0))</f>
        <v>0</v>
      </c>
      <c r="IG248" s="50">
        <f>IF(IG$63&lt;=$C$17,($C$34*IG$59*$B248/$C$63)*(IF(COUNTA($D248:IF248)*(12/$C$63)&lt;=$C$9,0,1)),0)+IF(IH$63=$C$17,0,IF(IG$63=$C$17,$B248*(IG$60),0))</f>
        <v>0</v>
      </c>
      <c r="IH248" s="50">
        <f>IF(IH$63&lt;=$C$17,($C$34*IH$59*$B248/$C$63)*(IF(COUNTA($D248:IG248)*(12/$C$63)&lt;=$C$9,0,1)),0)+IF(II$63=$C$17,0,IF(IH$63=$C$17,$B248*(IH$60),0))</f>
        <v>0</v>
      </c>
      <c r="II248" s="50">
        <f>IF(II$63&lt;=$C$17,($C$34*II$59*$B248/$C$63)*(IF(COUNTA($D248:IH248)*(12/$C$63)&lt;=$C$9,0,1)),0)+IF(IJ$63=$C$17,0,IF(II$63=$C$17,$B248*(II$60),0))</f>
        <v>0</v>
      </c>
      <c r="IJ248" s="50">
        <f>IF(IJ$63&lt;=$C$17,($C$34*IJ$59*$B248/$C$63)*(IF(COUNTA($D248:II248)*(12/$C$63)&lt;=$C$9,0,1)),0)+IF(IK$63=$C$17,0,IF(IJ$63=$C$17,$B248*(IJ$60),0))</f>
        <v>0</v>
      </c>
      <c r="IK248" s="50">
        <f>IF(IK$63&lt;=$C$17,($C$34*IK$59*$B248/$C$63)*(IF(COUNTA($D248:IJ248)*(12/$C$63)&lt;=$C$9,0,1)),0)+IF(IL$63=$C$17,0,IF(IK$63=$C$17,$B248*(IK$60),0))</f>
        <v>0</v>
      </c>
      <c r="IL248" s="50">
        <f>IF(IL$63&lt;=$C$17,($C$34*IL$59*$B248/$C$63)*(IF(COUNTA($D248:IK248)*(12/$C$63)&lt;=$C$9,0,1)),0)+IF(IM$63=$C$17,0,IF(IL$63=$C$17,$B248*(IL$60),0))</f>
        <v>0</v>
      </c>
      <c r="IM248" s="50">
        <f>IF(IM$63&lt;=$C$17,($C$34*IM$59*$B248/$C$63)*(IF(COUNTA($D248:IL248)*(12/$C$63)&lt;=$C$9,0,1)),0)+IF(IN$63=$C$17,0,IF(IM$63=$C$17,$B248*(IM$60),0))</f>
        <v>0</v>
      </c>
      <c r="IN248" s="50">
        <f>IF(IN$63&lt;=$C$17,($C$34*IN$59*$B248/$C$63)*(IF(COUNTA($D248:IM248)*(12/$C$63)&lt;=$C$9,0,1)),0)+IF(IO$63=$C$17,0,IF(IN$63=$C$17,$B248*(IN$60),0))</f>
        <v>0</v>
      </c>
      <c r="IO248" s="50">
        <f>IF(IO$63&lt;=$C$17,($C$34*IO$59*$B248/$C$63)*(IF(COUNTA($D248:IN248)*(12/$C$63)&lt;=$C$9,0,1)),0)+IF(IP$63=$C$17,0,IF(IO$63=$C$17,$B248*(IO$60),0))</f>
        <v>0</v>
      </c>
      <c r="IP248" s="50">
        <f>IF(IP$63&lt;=$C$17,($C$34*IP$59*$B248/$C$63)*(IF(COUNTA($D248:IO248)*(12/$C$63)&lt;=$C$9,0,1)),0)+IF(IQ$63=$C$17,0,IF(IP$63=$C$17,$B248*(IP$60),0))</f>
        <v>0</v>
      </c>
      <c r="IQ248" s="50">
        <f>IF(IQ$63&lt;=$C$17,($C$34*IQ$59*$B248/$C$63)*(IF(COUNTA($D248:IP248)*(12/$C$63)&lt;=$C$9,0,1)),0)+IF(IR$63=$C$17,0,IF(IQ$63=$C$17,$B248*(IQ$60),0))</f>
        <v>0</v>
      </c>
      <c r="IR248" s="50">
        <f>IF(IR$63&lt;=$C$17,($C$34*IR$59*$B248/$C$63)*(IF(COUNTA($D248:IQ248)*(12/$C$63)&lt;=$C$9,0,1)),0)+IF(IS$63=$C$17,0,IF(IR$63=$C$17,$B248*(IR$60),0))</f>
        <v>0</v>
      </c>
      <c r="IS248" s="50">
        <f>IF(IS$63&lt;=$C$17,($C$34*IS$59*$B248/$C$63)*(IF(COUNTA($D248:IR248)*(12/$C$63)&lt;=$C$9,0,1)),0)+IF(IT$63=$C$17,0,IF(IS$63=$C$17,$B248*(IS$60),0))</f>
        <v>0</v>
      </c>
      <c r="IT248" s="50">
        <f>IF(IT$63&lt;=$C$17,($C$34*IT$59*$B248/$C$63)*(IF(COUNTA($D248:IS248)*(12/$C$63)&lt;=$C$9,0,1)),0)+IF(IU$63=$C$17,0,IF(IT$63=$C$17,$B248*(IT$60),0))</f>
        <v>0</v>
      </c>
      <c r="IU248" s="50">
        <f>IF(IU$63&lt;=$C$17,($C$34*IU$59*$B248/$C$63)*(IF(COUNTA($D248:IT248)*(12/$C$63)&lt;=$C$9,0,1)),0)+IF(IV$63=$C$17,0,IF(IU$63=$C$17,$B248*(IU$60),0))</f>
        <v>0</v>
      </c>
      <c r="IV248" s="50">
        <f>IF(IV$63&lt;=$C$17,($C$34*IV$59*$B248/$C$63)*(IF(COUNTA($D248:IU248)*(12/$C$63)&lt;=$C$9,0,1)),0)+IF(IW$63=$C$17,0,IF(IV$63=$C$17,$B248*(IV$60),0))</f>
        <v>0</v>
      </c>
      <c r="IW248" s="50">
        <f>IF(IW$63&lt;=$C$17,($C$34*IW$59*$B248/$C$63)*(IF(COUNTA($D248:IV248)*(12/$C$63)&lt;=$C$9,0,1)),0)+IF(IX$63=$C$17,0,IF(IW$63=$C$17,$B248*(IW$60),0))</f>
        <v>0</v>
      </c>
      <c r="IX248" s="50"/>
      <c r="IY248" s="50"/>
      <c r="IZ248" s="50"/>
      <c r="JA248" s="50"/>
      <c r="JB248" s="50"/>
      <c r="JC248" s="50"/>
      <c r="JD248" s="50"/>
      <c r="JE248" s="50"/>
      <c r="JF248" s="50"/>
      <c r="JG248" s="50"/>
      <c r="JH248" s="50"/>
      <c r="JI248" s="50"/>
      <c r="JJ248" s="50"/>
      <c r="JK248" s="50"/>
      <c r="JL248" s="50"/>
      <c r="JM248" s="50"/>
      <c r="JN248" s="50"/>
      <c r="JO248" s="50"/>
      <c r="JP248" s="50"/>
      <c r="JQ248" s="50"/>
      <c r="JR248" s="50"/>
      <c r="JS248" s="50"/>
      <c r="JT248" s="50"/>
      <c r="JU248" s="50"/>
      <c r="JV248" s="50"/>
      <c r="JW248" s="50"/>
      <c r="JX248" s="50"/>
      <c r="JY248" s="50"/>
      <c r="JZ248" s="50"/>
      <c r="KA248" s="50"/>
      <c r="KB248" s="50"/>
      <c r="KC248" s="50"/>
      <c r="KD248" s="50"/>
      <c r="KE248" s="50"/>
      <c r="KF248" s="50"/>
      <c r="KG248" s="50"/>
      <c r="KH248" s="50"/>
      <c r="KI248" s="50"/>
      <c r="KJ248" s="50"/>
      <c r="KK248" s="50"/>
      <c r="KL248" s="50"/>
      <c r="KM248" s="50"/>
      <c r="KN248" s="50"/>
      <c r="KO248" s="50"/>
      <c r="KP248" s="50"/>
      <c r="KQ248" s="50"/>
      <c r="KR248" s="50"/>
      <c r="KS248" s="50"/>
      <c r="KT248" s="50"/>
      <c r="KU248" s="50"/>
      <c r="KV248" s="50"/>
      <c r="KW248" s="50"/>
      <c r="KX248" s="50"/>
      <c r="KY248" s="50"/>
      <c r="KZ248" s="50"/>
      <c r="LA248" s="50"/>
      <c r="LB248" s="50"/>
      <c r="LC248" s="50"/>
      <c r="LD248" s="50"/>
      <c r="LE248" s="50"/>
      <c r="LF248" s="50"/>
      <c r="LG248" s="50"/>
      <c r="LH248" s="50"/>
      <c r="LI248" s="50"/>
      <c r="LJ248" s="50"/>
      <c r="LK248" s="50"/>
      <c r="LL248" s="50"/>
      <c r="LM248" s="50"/>
      <c r="LN248" s="50"/>
      <c r="LO248" s="50"/>
      <c r="LP248" s="50"/>
      <c r="LQ248" s="50"/>
      <c r="LR248" s="50"/>
      <c r="LS248" s="50"/>
      <c r="LT248" s="50"/>
      <c r="LU248" s="50"/>
      <c r="LV248" s="50"/>
      <c r="LW248" s="50"/>
      <c r="LX248" s="50"/>
      <c r="LY248" s="50"/>
      <c r="LZ248" s="50"/>
      <c r="MA248" s="50"/>
      <c r="MB248" s="50"/>
      <c r="MC248" s="50"/>
      <c r="MD248" s="50"/>
      <c r="ME248" s="50"/>
      <c r="MF248" s="50"/>
      <c r="MG248" s="50"/>
      <c r="MH248" s="50"/>
      <c r="MI248" s="50"/>
      <c r="MJ248" s="50"/>
      <c r="MK248" s="50"/>
      <c r="ML248" s="50"/>
      <c r="MM248" s="50"/>
      <c r="MN248" s="50"/>
      <c r="MO248" s="50"/>
      <c r="MP248" s="50"/>
      <c r="MQ248" s="50"/>
      <c r="MR248" s="50"/>
      <c r="MS248" s="50"/>
      <c r="MT248" s="50"/>
      <c r="MU248" s="50"/>
      <c r="MV248" s="50"/>
      <c r="MW248" s="50"/>
      <c r="MX248" s="50"/>
      <c r="MY248" s="50"/>
      <c r="MZ248" s="50"/>
      <c r="NA248" s="50"/>
      <c r="NB248" s="50"/>
      <c r="NC248" s="50"/>
      <c r="ND248" s="50"/>
      <c r="NE248" s="50"/>
      <c r="NF248" s="50"/>
      <c r="NG248" s="50"/>
      <c r="NH248" s="50"/>
      <c r="NI248" s="50"/>
      <c r="NJ248" s="50"/>
      <c r="NK248" s="50"/>
      <c r="NL248" s="50"/>
      <c r="NM248" s="50"/>
      <c r="NN248" s="50"/>
      <c r="NO248" s="50"/>
      <c r="NP248" s="50"/>
      <c r="NQ248" s="50"/>
      <c r="NR248" s="50"/>
      <c r="NS248" s="50"/>
      <c r="NT248" s="50"/>
      <c r="NU248" s="50"/>
    </row>
    <row r="249" spans="1:385" outlineLevel="1" x14ac:dyDescent="0.25">
      <c r="A249" s="2" t="s">
        <v>55</v>
      </c>
      <c r="B249" s="79">
        <f ca="1">+OFFSET($D$52,0,COUNTA($B$66:B248),,)</f>
        <v>0</v>
      </c>
      <c r="C249" s="88">
        <f t="shared" si="63"/>
        <v>0</v>
      </c>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47"/>
      <c r="EO249" s="47"/>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c r="FL249" s="47"/>
      <c r="FM249" s="47"/>
      <c r="FN249" s="47"/>
      <c r="FO249" s="47"/>
      <c r="FP249" s="47"/>
      <c r="FQ249" s="47"/>
      <c r="FR249" s="47"/>
      <c r="FS249" s="47"/>
      <c r="FT249" s="47"/>
      <c r="FU249" s="47"/>
      <c r="FV249" s="47"/>
      <c r="FW249" s="47"/>
      <c r="FX249" s="47"/>
      <c r="FY249" s="47"/>
      <c r="FZ249" s="47"/>
      <c r="GA249" s="47"/>
      <c r="GB249" s="47"/>
      <c r="GC249" s="47"/>
      <c r="GD249" s="47"/>
      <c r="GE249" s="50">
        <f>IF(GF$63&gt;$C$17,0,-GE$53*(12/$C$63))</f>
        <v>0</v>
      </c>
      <c r="GF249" s="50">
        <f>IF(GF$63&lt;=$C$17,($C$34*GF$59*$B249/$C$63)*(IF(COUNTA($D249:GE249)*(12/$C$63)&lt;=$C$9,0,1)),0)+IF(GG$63=$C$17,0,IF(GF$63=$C$17,$B249*(GF$60),0))</f>
        <v>0</v>
      </c>
      <c r="GG249" s="50">
        <f>IF(GG$63&lt;=$C$17,($C$34*GG$59*$B249/$C$63)*(IF(COUNTA($D249:GF249)*(12/$C$63)&lt;=$C$9,0,1)),0)+IF(GH$63=$C$17,0,IF(GG$63=$C$17,$B249*(GG$60),0))</f>
        <v>0</v>
      </c>
      <c r="GH249" s="50">
        <f>IF(GH$63&lt;=$C$17,($C$34*GH$59*$B249/$C$63)*(IF(COUNTA($D249:GG249)*(12/$C$63)&lt;=$C$9,0,1)),0)+IF(GI$63=$C$17,0,IF(GH$63=$C$17,$B249*(GH$60),0))</f>
        <v>0</v>
      </c>
      <c r="GI249" s="50">
        <f>IF(GI$63&lt;=$C$17,($C$34*GI$59*$B249/$C$63)*(IF(COUNTA($D249:GH249)*(12/$C$63)&lt;=$C$9,0,1)),0)+IF(GJ$63=$C$17,0,IF(GI$63=$C$17,$B249*(GI$60),0))</f>
        <v>0</v>
      </c>
      <c r="GJ249" s="50">
        <f>IF(GJ$63&lt;=$C$17,($C$34*GJ$59*$B249/$C$63)*(IF(COUNTA($D249:GI249)*(12/$C$63)&lt;=$C$9,0,1)),0)+IF(GK$63=$C$17,0,IF(GJ$63=$C$17,$B249*(GJ$60),0))</f>
        <v>0</v>
      </c>
      <c r="GK249" s="50">
        <f>IF(GK$63&lt;=$C$17,($C$34*GK$59*$B249/$C$63)*(IF(COUNTA($D249:GJ249)*(12/$C$63)&lt;=$C$9,0,1)),0)+IF(GL$63=$C$17,0,IF(GK$63=$C$17,$B249*(GK$60),0))</f>
        <v>0</v>
      </c>
      <c r="GL249" s="50">
        <f>IF(GL$63&lt;=$C$17,($C$34*GL$59*$B249/$C$63)*(IF(COUNTA($D249:GK249)*(12/$C$63)&lt;=$C$9,0,1)),0)+IF(GM$63=$C$17,0,IF(GL$63=$C$17,$B249*(GL$60),0))</f>
        <v>0</v>
      </c>
      <c r="GM249" s="50">
        <f>IF(GM$63&lt;=$C$17,($C$34*GM$59*$B249/$C$63)*(IF(COUNTA($D249:GL249)*(12/$C$63)&lt;=$C$9,0,1)),0)+IF(GN$63=$C$17,0,IF(GM$63=$C$17,$B249*(GM$60),0))</f>
        <v>0</v>
      </c>
      <c r="GN249" s="50">
        <f>IF(GN$63&lt;=$C$17,($C$34*GN$59*$B249/$C$63)*(IF(COUNTA($D249:GM249)*(12/$C$63)&lt;=$C$9,0,1)),0)+IF(GO$63=$C$17,0,IF(GN$63=$C$17,$B249*(GN$60),0))</f>
        <v>0</v>
      </c>
      <c r="GO249" s="50">
        <f>IF(GO$63&lt;=$C$17,($C$34*GO$59*$B249/$C$63)*(IF(COUNTA($D249:GN249)*(12/$C$63)&lt;=$C$9,0,1)),0)+IF(GP$63=$C$17,0,IF(GO$63=$C$17,$B249*(GO$60),0))</f>
        <v>0</v>
      </c>
      <c r="GP249" s="50">
        <f>IF(GP$63&lt;=$C$17,($C$34*GP$59*$B249/$C$63)*(IF(COUNTA($D249:GO249)*(12/$C$63)&lt;=$C$9,0,1)),0)+IF(GQ$63=$C$17,0,IF(GP$63=$C$17,$B249*(GP$60),0))</f>
        <v>0</v>
      </c>
      <c r="GQ249" s="50">
        <f>IF(GQ$63&lt;=$C$17,($C$34*GQ$59*$B249/$C$63)*(IF(COUNTA($D249:GP249)*(12/$C$63)&lt;=$C$9,0,1)),0)+IF(GR$63=$C$17,0,IF(GQ$63=$C$17,$B249*(GQ$60),0))</f>
        <v>0</v>
      </c>
      <c r="GR249" s="50">
        <f>IF(GR$63&lt;=$C$17,($C$34*GR$59*$B249/$C$63)*(IF(COUNTA($D249:GQ249)*(12/$C$63)&lt;=$C$9,0,1)),0)+IF(GS$63=$C$17,0,IF(GR$63=$C$17,$B249*(GR$60),0))</f>
        <v>0</v>
      </c>
      <c r="GS249" s="50">
        <f>IF(GS$63&lt;=$C$17,($C$34*GS$59*$B249/$C$63)*(IF(COUNTA($D249:GR249)*(12/$C$63)&lt;=$C$9,0,1)),0)+IF(GT$63=$C$17,0,IF(GS$63=$C$17,$B249*(GS$60),0))</f>
        <v>0</v>
      </c>
      <c r="GT249" s="50">
        <f>IF(GT$63&lt;=$C$17,($C$34*GT$59*$B249/$C$63)*(IF(COUNTA($D249:GS249)*(12/$C$63)&lt;=$C$9,0,1)),0)+IF(GU$63=$C$17,0,IF(GT$63=$C$17,$B249*(GT$60),0))</f>
        <v>0</v>
      </c>
      <c r="GU249" s="50">
        <f>IF(GU$63&lt;=$C$17,($C$34*GU$59*$B249/$C$63)*(IF(COUNTA($D249:GT249)*(12/$C$63)&lt;=$C$9,0,1)),0)+IF(GV$63=$C$17,0,IF(GU$63=$C$17,$B249*(GU$60),0))</f>
        <v>0</v>
      </c>
      <c r="GV249" s="50">
        <f>IF(GV$63&lt;=$C$17,($C$34*GV$59*$B249/$C$63)*(IF(COUNTA($D249:GU249)*(12/$C$63)&lt;=$C$9,0,1)),0)+IF(GW$63=$C$17,0,IF(GV$63=$C$17,$B249*(GV$60),0))</f>
        <v>0</v>
      </c>
      <c r="GW249" s="50">
        <f>IF(GW$63&lt;=$C$17,($C$34*GW$59*$B249/$C$63)*(IF(COUNTA($D249:GV249)*(12/$C$63)&lt;=$C$9,0,1)),0)+IF(GX$63=$C$17,0,IF(GW$63=$C$17,$B249*(GW$60),0))</f>
        <v>0</v>
      </c>
      <c r="GX249" s="50">
        <f>IF(GX$63&lt;=$C$17,($C$34*GX$59*$B249/$C$63)*(IF(COUNTA($D249:GW249)*(12/$C$63)&lt;=$C$9,0,1)),0)+IF(GY$63=$C$17,0,IF(GX$63=$C$17,$B249*(GX$60),0))</f>
        <v>0</v>
      </c>
      <c r="GY249" s="50">
        <f>IF(GY$63&lt;=$C$17,($C$34*GY$59*$B249/$C$63)*(IF(COUNTA($D249:GX249)*(12/$C$63)&lt;=$C$9,0,1)),0)+IF(GZ$63=$C$17,0,IF(GY$63=$C$17,$B249*(GY$60),0))</f>
        <v>0</v>
      </c>
      <c r="GZ249" s="50">
        <f>IF(GZ$63&lt;=$C$17,($C$34*GZ$59*$B249/$C$63)*(IF(COUNTA($D249:GY249)*(12/$C$63)&lt;=$C$9,0,1)),0)+IF(HA$63=$C$17,0,IF(GZ$63=$C$17,$B249*(GZ$60),0))</f>
        <v>0</v>
      </c>
      <c r="HA249" s="50">
        <f>IF(HA$63&lt;=$C$17,($C$34*HA$59*$B249/$C$63)*(IF(COUNTA($D249:GZ249)*(12/$C$63)&lt;=$C$9,0,1)),0)+IF(HB$63=$C$17,0,IF(HA$63=$C$17,$B249*(HA$60),0))</f>
        <v>0</v>
      </c>
      <c r="HB249" s="50">
        <f>IF(HB$63&lt;=$C$17,($C$34*HB$59*$B249/$C$63)*(IF(COUNTA($D249:HA249)*(12/$C$63)&lt;=$C$9,0,1)),0)+IF(HC$63=$C$17,0,IF(HB$63=$C$17,$B249*(HB$60),0))</f>
        <v>0</v>
      </c>
      <c r="HC249" s="50">
        <f>IF(HC$63&lt;=$C$17,($C$34*HC$59*$B249/$C$63)*(IF(COUNTA($D249:HB249)*(12/$C$63)&lt;=$C$9,0,1)),0)+IF(HD$63=$C$17,0,IF(HC$63=$C$17,$B249*(HC$60),0))</f>
        <v>0</v>
      </c>
      <c r="HD249" s="50">
        <f>IF(HD$63&lt;=$C$17,($C$34*HD$59*$B249/$C$63)*(IF(COUNTA($D249:HC249)*(12/$C$63)&lt;=$C$9,0,1)),0)+IF(HE$63=$C$17,0,IF(HD$63=$C$17,$B249*(HD$60),0))</f>
        <v>0</v>
      </c>
      <c r="HE249" s="50">
        <f>IF(HE$63&lt;=$C$17,($C$34*HE$59*$B249/$C$63)*(IF(COUNTA($D249:HD249)*(12/$C$63)&lt;=$C$9,0,1)),0)+IF(HF$63=$C$17,0,IF(HE$63=$C$17,$B249*(HE$60),0))</f>
        <v>0</v>
      </c>
      <c r="HF249" s="50">
        <f>IF(HF$63&lt;=$C$17,($C$34*HF$59*$B249/$C$63)*(IF(COUNTA($D249:HE249)*(12/$C$63)&lt;=$C$9,0,1)),0)+IF(HG$63=$C$17,0,IF(HF$63=$C$17,$B249*(HF$60),0))</f>
        <v>0</v>
      </c>
      <c r="HG249" s="50">
        <f>IF(HG$63&lt;=$C$17,($C$34*HG$59*$B249/$C$63)*(IF(COUNTA($D249:HF249)*(12/$C$63)&lt;=$C$9,0,1)),0)+IF(HH$63=$C$17,0,IF(HG$63=$C$17,$B249*(HG$60),0))</f>
        <v>0</v>
      </c>
      <c r="HH249" s="50">
        <f>IF(HH$63&lt;=$C$17,($C$34*HH$59*$B249/$C$63)*(IF(COUNTA($D249:HG249)*(12/$C$63)&lt;=$C$9,0,1)),0)+IF(HI$63=$C$17,0,IF(HH$63=$C$17,$B249*(HH$60),0))</f>
        <v>0</v>
      </c>
      <c r="HI249" s="50">
        <f>IF(HI$63&lt;=$C$17,($C$34*HI$59*$B249/$C$63)*(IF(COUNTA($D249:HH249)*(12/$C$63)&lt;=$C$9,0,1)),0)+IF(HJ$63=$C$17,0,IF(HI$63=$C$17,$B249*(HI$60),0))</f>
        <v>0</v>
      </c>
      <c r="HJ249" s="50">
        <f>IF(HJ$63&lt;=$C$17,($C$34*HJ$59*$B249/$C$63)*(IF(COUNTA($D249:HI249)*(12/$C$63)&lt;=$C$9,0,1)),0)+IF(HK$63=$C$17,0,IF(HJ$63=$C$17,$B249*(HJ$60),0))</f>
        <v>0</v>
      </c>
      <c r="HK249" s="50">
        <f>IF(HK$63&lt;=$C$17,($C$34*HK$59*$B249/$C$63)*(IF(COUNTA($D249:HJ249)*(12/$C$63)&lt;=$C$9,0,1)),0)+IF(HL$63=$C$17,0,IF(HK$63=$C$17,$B249*(HK$60),0))</f>
        <v>0</v>
      </c>
      <c r="HL249" s="50">
        <f>IF(HL$63&lt;=$C$17,($C$34*HL$59*$B249/$C$63)*(IF(COUNTA($D249:HK249)*(12/$C$63)&lt;=$C$9,0,1)),0)+IF(HM$63=$C$17,0,IF(HL$63=$C$17,$B249*(HL$60),0))</f>
        <v>0</v>
      </c>
      <c r="HM249" s="50">
        <f>IF(HM$63&lt;=$C$17,($C$34*HM$59*$B249/$C$63)*(IF(COUNTA($D249:HL249)*(12/$C$63)&lt;=$C$9,0,1)),0)+IF(HN$63=$C$17,0,IF(HM$63=$C$17,$B249*(HM$60),0))</f>
        <v>0</v>
      </c>
      <c r="HN249" s="50">
        <f>IF(HN$63&lt;=$C$17,($C$34*HN$59*$B249/$C$63)*(IF(COUNTA($D249:HM249)*(12/$C$63)&lt;=$C$9,0,1)),0)+IF(HO$63=$C$17,0,IF(HN$63=$C$17,$B249*(HN$60),0))</f>
        <v>0</v>
      </c>
      <c r="HO249" s="50">
        <f>IF(HO$63&lt;=$C$17,($C$34*HO$59*$B249/$C$63)*(IF(COUNTA($D249:HN249)*(12/$C$63)&lt;=$C$9,0,1)),0)+IF(HP$63=$C$17,0,IF(HO$63=$C$17,$B249*(HO$60),0))</f>
        <v>0</v>
      </c>
      <c r="HP249" s="50">
        <f>IF(HP$63&lt;=$C$17,($C$34*HP$59*$B249/$C$63)*(IF(COUNTA($D249:HO249)*(12/$C$63)&lt;=$C$9,0,1)),0)+IF(HQ$63=$C$17,0,IF(HP$63=$C$17,$B249*(HP$60),0))</f>
        <v>0</v>
      </c>
      <c r="HQ249" s="50">
        <f>IF(HQ$63&lt;=$C$17,($C$34*HQ$59*$B249/$C$63)*(IF(COUNTA($D249:HP249)*(12/$C$63)&lt;=$C$9,0,1)),0)+IF(HR$63=$C$17,0,IF(HQ$63=$C$17,$B249*(HQ$60),0))</f>
        <v>0</v>
      </c>
      <c r="HR249" s="50">
        <f>IF(HR$63&lt;=$C$17,($C$34*HR$59*$B249/$C$63)*(IF(COUNTA($D249:HQ249)*(12/$C$63)&lt;=$C$9,0,1)),0)+IF(HS$63=$C$17,0,IF(HR$63=$C$17,$B249*(HR$60),0))</f>
        <v>0</v>
      </c>
      <c r="HS249" s="50">
        <f>IF(HS$63&lt;=$C$17,($C$34*HS$59*$B249/$C$63)*(IF(COUNTA($D249:HR249)*(12/$C$63)&lt;=$C$9,0,1)),0)+IF(HT$63=$C$17,0,IF(HS$63=$C$17,$B249*(HS$60),0))</f>
        <v>0</v>
      </c>
      <c r="HT249" s="50">
        <f>IF(HT$63&lt;=$C$17,($C$34*HT$59*$B249/$C$63)*(IF(COUNTA($D249:HS249)*(12/$C$63)&lt;=$C$9,0,1)),0)+IF(HU$63=$C$17,0,IF(HT$63=$C$17,$B249*(HT$60),0))</f>
        <v>0</v>
      </c>
      <c r="HU249" s="50">
        <f>IF(HU$63&lt;=$C$17,($C$34*HU$59*$B249/$C$63)*(IF(COUNTA($D249:HT249)*(12/$C$63)&lt;=$C$9,0,1)),0)+IF(HV$63=$C$17,0,IF(HU$63=$C$17,$B249*(HU$60),0))</f>
        <v>0</v>
      </c>
      <c r="HV249" s="50">
        <f>IF(HV$63&lt;=$C$17,($C$34*HV$59*$B249/$C$63)*(IF(COUNTA($D249:HU249)*(12/$C$63)&lt;=$C$9,0,1)),0)+IF(HW$63=$C$17,0,IF(HV$63=$C$17,$B249*(HV$60),0))</f>
        <v>0</v>
      </c>
      <c r="HW249" s="50">
        <f>IF(HW$63&lt;=$C$17,($C$34*HW$59*$B249/$C$63)*(IF(COUNTA($D249:HV249)*(12/$C$63)&lt;=$C$9,0,1)),0)+IF(HX$63=$C$17,0,IF(HW$63=$C$17,$B249*(HW$60),0))</f>
        <v>0</v>
      </c>
      <c r="HX249" s="50">
        <f>IF(HX$63&lt;=$C$17,($C$34*HX$59*$B249/$C$63)*(IF(COUNTA($D249:HW249)*(12/$C$63)&lt;=$C$9,0,1)),0)+IF(HY$63=$C$17,0,IF(HX$63=$C$17,$B249*(HX$60),0))</f>
        <v>0</v>
      </c>
      <c r="HY249" s="50">
        <f>IF(HY$63&lt;=$C$17,($C$34*HY$59*$B249/$C$63)*(IF(COUNTA($D249:HX249)*(12/$C$63)&lt;=$C$9,0,1)),0)+IF(HZ$63=$C$17,0,IF(HY$63=$C$17,$B249*(HY$60),0))</f>
        <v>0</v>
      </c>
      <c r="HZ249" s="50">
        <f>IF(HZ$63&lt;=$C$17,($C$34*HZ$59*$B249/$C$63)*(IF(COUNTA($D249:HY249)*(12/$C$63)&lt;=$C$9,0,1)),0)+IF(IA$63=$C$17,0,IF(HZ$63=$C$17,$B249*(HZ$60),0))</f>
        <v>0</v>
      </c>
      <c r="IA249" s="50">
        <f>IF(IA$63&lt;=$C$17,($C$34*IA$59*$B249/$C$63)*(IF(COUNTA($D249:HZ249)*(12/$C$63)&lt;=$C$9,0,1)),0)+IF(IB$63=$C$17,0,IF(IA$63=$C$17,$B249*(IA$60),0))</f>
        <v>0</v>
      </c>
      <c r="IB249" s="50">
        <f>IF(IB$63&lt;=$C$17,($C$34*IB$59*$B249/$C$63)*(IF(COUNTA($D249:IA249)*(12/$C$63)&lt;=$C$9,0,1)),0)+IF(IC$63=$C$17,0,IF(IB$63=$C$17,$B249*(IB$60),0))</f>
        <v>0</v>
      </c>
      <c r="IC249" s="50">
        <f>IF(IC$63&lt;=$C$17,($C$34*IC$59*$B249/$C$63)*(IF(COUNTA($D249:IB249)*(12/$C$63)&lt;=$C$9,0,1)),0)+IF(ID$63=$C$17,0,IF(IC$63=$C$17,$B249*(IC$60),0))</f>
        <v>0</v>
      </c>
      <c r="ID249" s="50">
        <f>IF(ID$63&lt;=$C$17,($C$34*ID$59*$B249/$C$63)*(IF(COUNTA($D249:IC249)*(12/$C$63)&lt;=$C$9,0,1)),0)+IF(IE$63=$C$17,0,IF(ID$63=$C$17,$B249*(ID$60),0))</f>
        <v>0</v>
      </c>
      <c r="IE249" s="50">
        <f>IF(IE$63&lt;=$C$17,($C$34*IE$59*$B249/$C$63)*(IF(COUNTA($D249:ID249)*(12/$C$63)&lt;=$C$9,0,1)),0)+IF(IF$63=$C$17,0,IF(IE$63=$C$17,$B249*(IE$60),0))</f>
        <v>0</v>
      </c>
      <c r="IF249" s="50">
        <f>IF(IF$63&lt;=$C$17,($C$34*IF$59*$B249/$C$63)*(IF(COUNTA($D249:IE249)*(12/$C$63)&lt;=$C$9,0,1)),0)+IF(IG$63=$C$17,0,IF(IF$63=$C$17,$B249*(IF$60),0))</f>
        <v>0</v>
      </c>
      <c r="IG249" s="50">
        <f>IF(IG$63&lt;=$C$17,($C$34*IG$59*$B249/$C$63)*(IF(COUNTA($D249:IF249)*(12/$C$63)&lt;=$C$9,0,1)),0)+IF(IH$63=$C$17,0,IF(IG$63=$C$17,$B249*(IG$60),0))</f>
        <v>0</v>
      </c>
      <c r="IH249" s="50">
        <f>IF(IH$63&lt;=$C$17,($C$34*IH$59*$B249/$C$63)*(IF(COUNTA($D249:IG249)*(12/$C$63)&lt;=$C$9,0,1)),0)+IF(II$63=$C$17,0,IF(IH$63=$C$17,$B249*(IH$60),0))</f>
        <v>0</v>
      </c>
      <c r="II249" s="50">
        <f>IF(II$63&lt;=$C$17,($C$34*II$59*$B249/$C$63)*(IF(COUNTA($D249:IH249)*(12/$C$63)&lt;=$C$9,0,1)),0)+IF(IJ$63=$C$17,0,IF(II$63=$C$17,$B249*(II$60),0))</f>
        <v>0</v>
      </c>
      <c r="IJ249" s="50">
        <f>IF(IJ$63&lt;=$C$17,($C$34*IJ$59*$B249/$C$63)*(IF(COUNTA($D249:II249)*(12/$C$63)&lt;=$C$9,0,1)),0)+IF(IK$63=$C$17,0,IF(IJ$63=$C$17,$B249*(IJ$60),0))</f>
        <v>0</v>
      </c>
      <c r="IK249" s="50">
        <f>IF(IK$63&lt;=$C$17,($C$34*IK$59*$B249/$C$63)*(IF(COUNTA($D249:IJ249)*(12/$C$63)&lt;=$C$9,0,1)),0)+IF(IL$63=$C$17,0,IF(IK$63=$C$17,$B249*(IK$60),0))</f>
        <v>0</v>
      </c>
      <c r="IL249" s="50">
        <f>IF(IL$63&lt;=$C$17,($C$34*IL$59*$B249/$C$63)*(IF(COUNTA($D249:IK249)*(12/$C$63)&lt;=$C$9,0,1)),0)+IF(IM$63=$C$17,0,IF(IL$63=$C$17,$B249*(IL$60),0))</f>
        <v>0</v>
      </c>
      <c r="IM249" s="50">
        <f>IF(IM$63&lt;=$C$17,($C$34*IM$59*$B249/$C$63)*(IF(COUNTA($D249:IL249)*(12/$C$63)&lt;=$C$9,0,1)),0)+IF(IN$63=$C$17,0,IF(IM$63=$C$17,$B249*(IM$60),0))</f>
        <v>0</v>
      </c>
      <c r="IN249" s="50">
        <f>IF(IN$63&lt;=$C$17,($C$34*IN$59*$B249/$C$63)*(IF(COUNTA($D249:IM249)*(12/$C$63)&lt;=$C$9,0,1)),0)+IF(IO$63=$C$17,0,IF(IN$63=$C$17,$B249*(IN$60),0))</f>
        <v>0</v>
      </c>
      <c r="IO249" s="50">
        <f>IF(IO$63&lt;=$C$17,($C$34*IO$59*$B249/$C$63)*(IF(COUNTA($D249:IN249)*(12/$C$63)&lt;=$C$9,0,1)),0)+IF(IP$63=$C$17,0,IF(IO$63=$C$17,$B249*(IO$60),0))</f>
        <v>0</v>
      </c>
      <c r="IP249" s="50">
        <f>IF(IP$63&lt;=$C$17,($C$34*IP$59*$B249/$C$63)*(IF(COUNTA($D249:IO249)*(12/$C$63)&lt;=$C$9,0,1)),0)+IF(IQ$63=$C$17,0,IF(IP$63=$C$17,$B249*(IP$60),0))</f>
        <v>0</v>
      </c>
      <c r="IQ249" s="50">
        <f>IF(IQ$63&lt;=$C$17,($C$34*IQ$59*$B249/$C$63)*(IF(COUNTA($D249:IP249)*(12/$C$63)&lt;=$C$9,0,1)),0)+IF(IR$63=$C$17,0,IF(IQ$63=$C$17,$B249*(IQ$60),0))</f>
        <v>0</v>
      </c>
      <c r="IR249" s="50">
        <f>IF(IR$63&lt;=$C$17,($C$34*IR$59*$B249/$C$63)*(IF(COUNTA($D249:IQ249)*(12/$C$63)&lt;=$C$9,0,1)),0)+IF(IS$63=$C$17,0,IF(IR$63=$C$17,$B249*(IR$60),0))</f>
        <v>0</v>
      </c>
      <c r="IS249" s="50">
        <f>IF(IS$63&lt;=$C$17,($C$34*IS$59*$B249/$C$63)*(IF(COUNTA($D249:IR249)*(12/$C$63)&lt;=$C$9,0,1)),0)+IF(IT$63=$C$17,0,IF(IS$63=$C$17,$B249*(IS$60),0))</f>
        <v>0</v>
      </c>
      <c r="IT249" s="50">
        <f>IF(IT$63&lt;=$C$17,($C$34*IT$59*$B249/$C$63)*(IF(COUNTA($D249:IS249)*(12/$C$63)&lt;=$C$9,0,1)),0)+IF(IU$63=$C$17,0,IF(IT$63=$C$17,$B249*(IT$60),0))</f>
        <v>0</v>
      </c>
      <c r="IU249" s="50">
        <f>IF(IU$63&lt;=$C$17,($C$34*IU$59*$B249/$C$63)*(IF(COUNTA($D249:IT249)*(12/$C$63)&lt;=$C$9,0,1)),0)+IF(IV$63=$C$17,0,IF(IU$63=$C$17,$B249*(IU$60),0))</f>
        <v>0</v>
      </c>
      <c r="IV249" s="50">
        <f>IF(IV$63&lt;=$C$17,($C$34*IV$59*$B249/$C$63)*(IF(COUNTA($D249:IU249)*(12/$C$63)&lt;=$C$9,0,1)),0)+IF(IW$63=$C$17,0,IF(IV$63=$C$17,$B249*(IV$60),0))</f>
        <v>0</v>
      </c>
      <c r="IW249" s="50">
        <f>IF(IW$63&lt;=$C$17,($C$34*IW$59*$B249/$C$63)*(IF(COUNTA($D249:IV249)*(12/$C$63)&lt;=$C$9,0,1)),0)+IF(IX$63=$C$17,0,IF(IW$63=$C$17,$B249*(IW$60),0))</f>
        <v>0</v>
      </c>
      <c r="IX249" s="50"/>
      <c r="IY249" s="50"/>
      <c r="IZ249" s="50"/>
      <c r="JA249" s="50"/>
      <c r="JB249" s="50"/>
      <c r="JC249" s="50"/>
      <c r="JD249" s="50"/>
      <c r="JE249" s="50"/>
      <c r="JF249" s="50"/>
      <c r="JG249" s="50"/>
      <c r="JH249" s="50"/>
      <c r="JI249" s="50"/>
      <c r="JJ249" s="50"/>
      <c r="JK249" s="50"/>
      <c r="JL249" s="50"/>
      <c r="JM249" s="50"/>
      <c r="JN249" s="50"/>
      <c r="JO249" s="50"/>
      <c r="JP249" s="50"/>
      <c r="JQ249" s="50"/>
      <c r="JR249" s="50"/>
      <c r="JS249" s="50"/>
      <c r="JT249" s="50"/>
      <c r="JU249" s="50"/>
      <c r="JV249" s="50"/>
      <c r="JW249" s="50"/>
      <c r="JX249" s="50"/>
      <c r="JY249" s="50"/>
      <c r="JZ249" s="50"/>
      <c r="KA249" s="50"/>
      <c r="KB249" s="50"/>
      <c r="KC249" s="50"/>
      <c r="KD249" s="50"/>
      <c r="KE249" s="50"/>
      <c r="KF249" s="50"/>
      <c r="KG249" s="50"/>
      <c r="KH249" s="50"/>
      <c r="KI249" s="50"/>
      <c r="KJ249" s="50"/>
      <c r="KK249" s="50"/>
      <c r="KL249" s="50"/>
      <c r="KM249" s="50"/>
      <c r="KN249" s="50"/>
      <c r="KO249" s="50"/>
      <c r="KP249" s="50"/>
      <c r="KQ249" s="50"/>
      <c r="KR249" s="50"/>
      <c r="KS249" s="50"/>
      <c r="KT249" s="50"/>
      <c r="KU249" s="50"/>
      <c r="KV249" s="50"/>
      <c r="KW249" s="50"/>
      <c r="KX249" s="50"/>
      <c r="KY249" s="50"/>
      <c r="KZ249" s="50"/>
      <c r="LA249" s="50"/>
      <c r="LB249" s="50"/>
      <c r="LC249" s="50"/>
      <c r="LD249" s="50"/>
      <c r="LE249" s="50"/>
      <c r="LF249" s="50"/>
      <c r="LG249" s="50"/>
      <c r="LH249" s="50"/>
      <c r="LI249" s="50"/>
      <c r="LJ249" s="50"/>
      <c r="LK249" s="50"/>
      <c r="LL249" s="50"/>
      <c r="LM249" s="50"/>
      <c r="LN249" s="50"/>
      <c r="LO249" s="50"/>
      <c r="LP249" s="50"/>
      <c r="LQ249" s="50"/>
      <c r="LR249" s="50"/>
      <c r="LS249" s="50"/>
      <c r="LT249" s="50"/>
      <c r="LU249" s="50"/>
      <c r="LV249" s="50"/>
      <c r="LW249" s="50"/>
      <c r="LX249" s="50"/>
      <c r="LY249" s="50"/>
      <c r="LZ249" s="50"/>
      <c r="MA249" s="50"/>
      <c r="MB249" s="50"/>
      <c r="MC249" s="50"/>
      <c r="MD249" s="50"/>
      <c r="ME249" s="50"/>
      <c r="MF249" s="50"/>
      <c r="MG249" s="50"/>
      <c r="MH249" s="50"/>
      <c r="MI249" s="50"/>
      <c r="MJ249" s="50"/>
      <c r="MK249" s="50"/>
      <c r="ML249" s="50"/>
      <c r="MM249" s="50"/>
      <c r="MN249" s="50"/>
      <c r="MO249" s="50"/>
      <c r="MP249" s="50"/>
      <c r="MQ249" s="50"/>
      <c r="MR249" s="50"/>
      <c r="MS249" s="50"/>
      <c r="MT249" s="50"/>
      <c r="MU249" s="50"/>
      <c r="MV249" s="50"/>
      <c r="MW249" s="50"/>
      <c r="MX249" s="50"/>
      <c r="MY249" s="50"/>
      <c r="MZ249" s="50"/>
      <c r="NA249" s="50"/>
      <c r="NB249" s="50"/>
      <c r="NC249" s="50"/>
      <c r="ND249" s="50"/>
      <c r="NE249" s="50"/>
      <c r="NF249" s="50"/>
      <c r="NG249" s="50"/>
      <c r="NH249" s="50"/>
      <c r="NI249" s="50"/>
      <c r="NJ249" s="50"/>
      <c r="NK249" s="50"/>
      <c r="NL249" s="50"/>
      <c r="NM249" s="50"/>
      <c r="NN249" s="50"/>
      <c r="NO249" s="50"/>
      <c r="NP249" s="50"/>
      <c r="NQ249" s="50"/>
      <c r="NR249" s="50"/>
      <c r="NS249" s="50"/>
      <c r="NT249" s="50"/>
      <c r="NU249" s="50"/>
    </row>
    <row r="250" spans="1:385" outlineLevel="1" x14ac:dyDescent="0.25">
      <c r="A250" s="2" t="s">
        <v>55</v>
      </c>
      <c r="B250" s="79">
        <f ca="1">+OFFSET($D$52,0,COUNTA($B$66:B249),,)</f>
        <v>0</v>
      </c>
      <c r="C250" s="88">
        <f t="shared" si="63"/>
        <v>0</v>
      </c>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47"/>
      <c r="EJ250" s="47"/>
      <c r="EK250" s="47"/>
      <c r="EL250" s="47"/>
      <c r="EM250" s="47"/>
      <c r="EN250" s="47"/>
      <c r="EO250" s="47"/>
      <c r="EP250" s="47"/>
      <c r="EQ250" s="47"/>
      <c r="ER250" s="47"/>
      <c r="ES250" s="47"/>
      <c r="ET250" s="47"/>
      <c r="EU250" s="47"/>
      <c r="EV250" s="47"/>
      <c r="EW250" s="47"/>
      <c r="EX250" s="47"/>
      <c r="EY250" s="47"/>
      <c r="EZ250" s="47"/>
      <c r="FA250" s="47"/>
      <c r="FB250" s="47"/>
      <c r="FC250" s="47"/>
      <c r="FD250" s="47"/>
      <c r="FE250" s="47"/>
      <c r="FF250" s="47"/>
      <c r="FG250" s="47"/>
      <c r="FH250" s="47"/>
      <c r="FI250" s="47"/>
      <c r="FJ250" s="47"/>
      <c r="FK250" s="47"/>
      <c r="FL250" s="47"/>
      <c r="FM250" s="47"/>
      <c r="FN250" s="47"/>
      <c r="FO250" s="47"/>
      <c r="FP250" s="47"/>
      <c r="FQ250" s="47"/>
      <c r="FR250" s="47"/>
      <c r="FS250" s="47"/>
      <c r="FT250" s="47"/>
      <c r="FU250" s="47"/>
      <c r="FV250" s="47"/>
      <c r="FW250" s="47"/>
      <c r="FX250" s="47"/>
      <c r="FY250" s="47"/>
      <c r="FZ250" s="47"/>
      <c r="GA250" s="47"/>
      <c r="GB250" s="47"/>
      <c r="GC250" s="47"/>
      <c r="GD250" s="47"/>
      <c r="GE250" s="47"/>
      <c r="GF250" s="50">
        <f>IF(GG$63&gt;$C$17,0,-GF$53*(12/$C$63))</f>
        <v>0</v>
      </c>
      <c r="GG250" s="50">
        <f>IF(GG$63&lt;=$C$17,($C$34*GG$59*$B250/$C$63)*(IF(COUNTA($D250:GF250)*(12/$C$63)&lt;=$C$9,0,1)),0)+IF(GH$63=$C$17,0,IF(GG$63=$C$17,$B250*(GG$60),0))</f>
        <v>0</v>
      </c>
      <c r="GH250" s="50">
        <f>IF(GH$63&lt;=$C$17,($C$34*GH$59*$B250/$C$63)*(IF(COUNTA($D250:GG250)*(12/$C$63)&lt;=$C$9,0,1)),0)+IF(GI$63=$C$17,0,IF(GH$63=$C$17,$B250*(GH$60),0))</f>
        <v>0</v>
      </c>
      <c r="GI250" s="50">
        <f>IF(GI$63&lt;=$C$17,($C$34*GI$59*$B250/$C$63)*(IF(COUNTA($D250:GH250)*(12/$C$63)&lt;=$C$9,0,1)),0)+IF(GJ$63=$C$17,0,IF(GI$63=$C$17,$B250*(GI$60),0))</f>
        <v>0</v>
      </c>
      <c r="GJ250" s="50">
        <f>IF(GJ$63&lt;=$C$17,($C$34*GJ$59*$B250/$C$63)*(IF(COUNTA($D250:GI250)*(12/$C$63)&lt;=$C$9,0,1)),0)+IF(GK$63=$C$17,0,IF(GJ$63=$C$17,$B250*(GJ$60),0))</f>
        <v>0</v>
      </c>
      <c r="GK250" s="50">
        <f>IF(GK$63&lt;=$C$17,($C$34*GK$59*$B250/$C$63)*(IF(COUNTA($D250:GJ250)*(12/$C$63)&lt;=$C$9,0,1)),0)+IF(GL$63=$C$17,0,IF(GK$63=$C$17,$B250*(GK$60),0))</f>
        <v>0</v>
      </c>
      <c r="GL250" s="50">
        <f>IF(GL$63&lt;=$C$17,($C$34*GL$59*$B250/$C$63)*(IF(COUNTA($D250:GK250)*(12/$C$63)&lt;=$C$9,0,1)),0)+IF(GM$63=$C$17,0,IF(GL$63=$C$17,$B250*(GL$60),0))</f>
        <v>0</v>
      </c>
      <c r="GM250" s="50">
        <f>IF(GM$63&lt;=$C$17,($C$34*GM$59*$B250/$C$63)*(IF(COUNTA($D250:GL250)*(12/$C$63)&lt;=$C$9,0,1)),0)+IF(GN$63=$C$17,0,IF(GM$63=$C$17,$B250*(GM$60),0))</f>
        <v>0</v>
      </c>
      <c r="GN250" s="50">
        <f>IF(GN$63&lt;=$C$17,($C$34*GN$59*$B250/$C$63)*(IF(COUNTA($D250:GM250)*(12/$C$63)&lt;=$C$9,0,1)),0)+IF(GO$63=$C$17,0,IF(GN$63=$C$17,$B250*(GN$60),0))</f>
        <v>0</v>
      </c>
      <c r="GO250" s="50">
        <f>IF(GO$63&lt;=$C$17,($C$34*GO$59*$B250/$C$63)*(IF(COUNTA($D250:GN250)*(12/$C$63)&lt;=$C$9,0,1)),0)+IF(GP$63=$C$17,0,IF(GO$63=$C$17,$B250*(GO$60),0))</f>
        <v>0</v>
      </c>
      <c r="GP250" s="50">
        <f>IF(GP$63&lt;=$C$17,($C$34*GP$59*$B250/$C$63)*(IF(COUNTA($D250:GO250)*(12/$C$63)&lt;=$C$9,0,1)),0)+IF(GQ$63=$C$17,0,IF(GP$63=$C$17,$B250*(GP$60),0))</f>
        <v>0</v>
      </c>
      <c r="GQ250" s="50">
        <f>IF(GQ$63&lt;=$C$17,($C$34*GQ$59*$B250/$C$63)*(IF(COUNTA($D250:GP250)*(12/$C$63)&lt;=$C$9,0,1)),0)+IF(GR$63=$C$17,0,IF(GQ$63=$C$17,$B250*(GQ$60),0))</f>
        <v>0</v>
      </c>
      <c r="GR250" s="50">
        <f>IF(GR$63&lt;=$C$17,($C$34*GR$59*$B250/$C$63)*(IF(COUNTA($D250:GQ250)*(12/$C$63)&lt;=$C$9,0,1)),0)+IF(GS$63=$C$17,0,IF(GR$63=$C$17,$B250*(GR$60),0))</f>
        <v>0</v>
      </c>
      <c r="GS250" s="50">
        <f>IF(GS$63&lt;=$C$17,($C$34*GS$59*$B250/$C$63)*(IF(COUNTA($D250:GR250)*(12/$C$63)&lt;=$C$9,0,1)),0)+IF(GT$63=$C$17,0,IF(GS$63=$C$17,$B250*(GS$60),0))</f>
        <v>0</v>
      </c>
      <c r="GT250" s="50">
        <f>IF(GT$63&lt;=$C$17,($C$34*GT$59*$B250/$C$63)*(IF(COUNTA($D250:GS250)*(12/$C$63)&lt;=$C$9,0,1)),0)+IF(GU$63=$C$17,0,IF(GT$63=$C$17,$B250*(GT$60),0))</f>
        <v>0</v>
      </c>
      <c r="GU250" s="50">
        <f>IF(GU$63&lt;=$C$17,($C$34*GU$59*$B250/$C$63)*(IF(COUNTA($D250:GT250)*(12/$C$63)&lt;=$C$9,0,1)),0)+IF(GV$63=$C$17,0,IF(GU$63=$C$17,$B250*(GU$60),0))</f>
        <v>0</v>
      </c>
      <c r="GV250" s="50">
        <f>IF(GV$63&lt;=$C$17,($C$34*GV$59*$B250/$C$63)*(IF(COUNTA($D250:GU250)*(12/$C$63)&lt;=$C$9,0,1)),0)+IF(GW$63=$C$17,0,IF(GV$63=$C$17,$B250*(GV$60),0))</f>
        <v>0</v>
      </c>
      <c r="GW250" s="50">
        <f>IF(GW$63&lt;=$C$17,($C$34*GW$59*$B250/$C$63)*(IF(COUNTA($D250:GV250)*(12/$C$63)&lt;=$C$9,0,1)),0)+IF(GX$63=$C$17,0,IF(GW$63=$C$17,$B250*(GW$60),0))</f>
        <v>0</v>
      </c>
      <c r="GX250" s="50">
        <f>IF(GX$63&lt;=$C$17,($C$34*GX$59*$B250/$C$63)*(IF(COUNTA($D250:GW250)*(12/$C$63)&lt;=$C$9,0,1)),0)+IF(GY$63=$C$17,0,IF(GX$63=$C$17,$B250*(GX$60),0))</f>
        <v>0</v>
      </c>
      <c r="GY250" s="50">
        <f>IF(GY$63&lt;=$C$17,($C$34*GY$59*$B250/$C$63)*(IF(COUNTA($D250:GX250)*(12/$C$63)&lt;=$C$9,0,1)),0)+IF(GZ$63=$C$17,0,IF(GY$63=$C$17,$B250*(GY$60),0))</f>
        <v>0</v>
      </c>
      <c r="GZ250" s="50">
        <f>IF(GZ$63&lt;=$C$17,($C$34*GZ$59*$B250/$C$63)*(IF(COUNTA($D250:GY250)*(12/$C$63)&lt;=$C$9,0,1)),0)+IF(HA$63=$C$17,0,IF(GZ$63=$C$17,$B250*(GZ$60),0))</f>
        <v>0</v>
      </c>
      <c r="HA250" s="50">
        <f>IF(HA$63&lt;=$C$17,($C$34*HA$59*$B250/$C$63)*(IF(COUNTA($D250:GZ250)*(12/$C$63)&lt;=$C$9,0,1)),0)+IF(HB$63=$C$17,0,IF(HA$63=$C$17,$B250*(HA$60),0))</f>
        <v>0</v>
      </c>
      <c r="HB250" s="50">
        <f>IF(HB$63&lt;=$C$17,($C$34*HB$59*$B250/$C$63)*(IF(COUNTA($D250:HA250)*(12/$C$63)&lt;=$C$9,0,1)),0)+IF(HC$63=$C$17,0,IF(HB$63=$C$17,$B250*(HB$60),0))</f>
        <v>0</v>
      </c>
      <c r="HC250" s="50">
        <f>IF(HC$63&lt;=$C$17,($C$34*HC$59*$B250/$C$63)*(IF(COUNTA($D250:HB250)*(12/$C$63)&lt;=$C$9,0,1)),0)+IF(HD$63=$C$17,0,IF(HC$63=$C$17,$B250*(HC$60),0))</f>
        <v>0</v>
      </c>
      <c r="HD250" s="50">
        <f>IF(HD$63&lt;=$C$17,($C$34*HD$59*$B250/$C$63)*(IF(COUNTA($D250:HC250)*(12/$C$63)&lt;=$C$9,0,1)),0)+IF(HE$63=$C$17,0,IF(HD$63=$C$17,$B250*(HD$60),0))</f>
        <v>0</v>
      </c>
      <c r="HE250" s="50">
        <f>IF(HE$63&lt;=$C$17,($C$34*HE$59*$B250/$C$63)*(IF(COUNTA($D250:HD250)*(12/$C$63)&lt;=$C$9,0,1)),0)+IF(HF$63=$C$17,0,IF(HE$63=$C$17,$B250*(HE$60),0))</f>
        <v>0</v>
      </c>
      <c r="HF250" s="50">
        <f>IF(HF$63&lt;=$C$17,($C$34*HF$59*$B250/$C$63)*(IF(COUNTA($D250:HE250)*(12/$C$63)&lt;=$C$9,0,1)),0)+IF(HG$63=$C$17,0,IF(HF$63=$C$17,$B250*(HF$60),0))</f>
        <v>0</v>
      </c>
      <c r="HG250" s="50">
        <f>IF(HG$63&lt;=$C$17,($C$34*HG$59*$B250/$C$63)*(IF(COUNTA($D250:HF250)*(12/$C$63)&lt;=$C$9,0,1)),0)+IF(HH$63=$C$17,0,IF(HG$63=$C$17,$B250*(HG$60),0))</f>
        <v>0</v>
      </c>
      <c r="HH250" s="50">
        <f>IF(HH$63&lt;=$C$17,($C$34*HH$59*$B250/$C$63)*(IF(COUNTA($D250:HG250)*(12/$C$63)&lt;=$C$9,0,1)),0)+IF(HI$63=$C$17,0,IF(HH$63=$C$17,$B250*(HH$60),0))</f>
        <v>0</v>
      </c>
      <c r="HI250" s="50">
        <f>IF(HI$63&lt;=$C$17,($C$34*HI$59*$B250/$C$63)*(IF(COUNTA($D250:HH250)*(12/$C$63)&lt;=$C$9,0,1)),0)+IF(HJ$63=$C$17,0,IF(HI$63=$C$17,$B250*(HI$60),0))</f>
        <v>0</v>
      </c>
      <c r="HJ250" s="50">
        <f>IF(HJ$63&lt;=$C$17,($C$34*HJ$59*$B250/$C$63)*(IF(COUNTA($D250:HI250)*(12/$C$63)&lt;=$C$9,0,1)),0)+IF(HK$63=$C$17,0,IF(HJ$63=$C$17,$B250*(HJ$60),0))</f>
        <v>0</v>
      </c>
      <c r="HK250" s="50">
        <f>IF(HK$63&lt;=$C$17,($C$34*HK$59*$B250/$C$63)*(IF(COUNTA($D250:HJ250)*(12/$C$63)&lt;=$C$9,0,1)),0)+IF(HL$63=$C$17,0,IF(HK$63=$C$17,$B250*(HK$60),0))</f>
        <v>0</v>
      </c>
      <c r="HL250" s="50">
        <f>IF(HL$63&lt;=$C$17,($C$34*HL$59*$B250/$C$63)*(IF(COUNTA($D250:HK250)*(12/$C$63)&lt;=$C$9,0,1)),0)+IF(HM$63=$C$17,0,IF(HL$63=$C$17,$B250*(HL$60),0))</f>
        <v>0</v>
      </c>
      <c r="HM250" s="50">
        <f>IF(HM$63&lt;=$C$17,($C$34*HM$59*$B250/$C$63)*(IF(COUNTA($D250:HL250)*(12/$C$63)&lt;=$C$9,0,1)),0)+IF(HN$63=$C$17,0,IF(HM$63=$C$17,$B250*(HM$60),0))</f>
        <v>0</v>
      </c>
      <c r="HN250" s="50">
        <f>IF(HN$63&lt;=$C$17,($C$34*HN$59*$B250/$C$63)*(IF(COUNTA($D250:HM250)*(12/$C$63)&lt;=$C$9,0,1)),0)+IF(HO$63=$C$17,0,IF(HN$63=$C$17,$B250*(HN$60),0))</f>
        <v>0</v>
      </c>
      <c r="HO250" s="50">
        <f>IF(HO$63&lt;=$C$17,($C$34*HO$59*$B250/$C$63)*(IF(COUNTA($D250:HN250)*(12/$C$63)&lt;=$C$9,0,1)),0)+IF(HP$63=$C$17,0,IF(HO$63=$C$17,$B250*(HO$60),0))</f>
        <v>0</v>
      </c>
      <c r="HP250" s="50">
        <f>IF(HP$63&lt;=$C$17,($C$34*HP$59*$B250/$C$63)*(IF(COUNTA($D250:HO250)*(12/$C$63)&lt;=$C$9,0,1)),0)+IF(HQ$63=$C$17,0,IF(HP$63=$C$17,$B250*(HP$60),0))</f>
        <v>0</v>
      </c>
      <c r="HQ250" s="50">
        <f>IF(HQ$63&lt;=$C$17,($C$34*HQ$59*$B250/$C$63)*(IF(COUNTA($D250:HP250)*(12/$C$63)&lt;=$C$9,0,1)),0)+IF(HR$63=$C$17,0,IF(HQ$63=$C$17,$B250*(HQ$60),0))</f>
        <v>0</v>
      </c>
      <c r="HR250" s="50">
        <f>IF(HR$63&lt;=$C$17,($C$34*HR$59*$B250/$C$63)*(IF(COUNTA($D250:HQ250)*(12/$C$63)&lt;=$C$9,0,1)),0)+IF(HS$63=$C$17,0,IF(HR$63=$C$17,$B250*(HR$60),0))</f>
        <v>0</v>
      </c>
      <c r="HS250" s="50">
        <f>IF(HS$63&lt;=$C$17,($C$34*HS$59*$B250/$C$63)*(IF(COUNTA($D250:HR250)*(12/$C$63)&lt;=$C$9,0,1)),0)+IF(HT$63=$C$17,0,IF(HS$63=$C$17,$B250*(HS$60),0))</f>
        <v>0</v>
      </c>
      <c r="HT250" s="50">
        <f>IF(HT$63&lt;=$C$17,($C$34*HT$59*$B250/$C$63)*(IF(COUNTA($D250:HS250)*(12/$C$63)&lt;=$C$9,0,1)),0)+IF(HU$63=$C$17,0,IF(HT$63=$C$17,$B250*(HT$60),0))</f>
        <v>0</v>
      </c>
      <c r="HU250" s="50">
        <f>IF(HU$63&lt;=$C$17,($C$34*HU$59*$B250/$C$63)*(IF(COUNTA($D250:HT250)*(12/$C$63)&lt;=$C$9,0,1)),0)+IF(HV$63=$C$17,0,IF(HU$63=$C$17,$B250*(HU$60),0))</f>
        <v>0</v>
      </c>
      <c r="HV250" s="50">
        <f>IF(HV$63&lt;=$C$17,($C$34*HV$59*$B250/$C$63)*(IF(COUNTA($D250:HU250)*(12/$C$63)&lt;=$C$9,0,1)),0)+IF(HW$63=$C$17,0,IF(HV$63=$C$17,$B250*(HV$60),0))</f>
        <v>0</v>
      </c>
      <c r="HW250" s="50">
        <f>IF(HW$63&lt;=$C$17,($C$34*HW$59*$B250/$C$63)*(IF(COUNTA($D250:HV250)*(12/$C$63)&lt;=$C$9,0,1)),0)+IF(HX$63=$C$17,0,IF(HW$63=$C$17,$B250*(HW$60),0))</f>
        <v>0</v>
      </c>
      <c r="HX250" s="50">
        <f>IF(HX$63&lt;=$C$17,($C$34*HX$59*$B250/$C$63)*(IF(COUNTA($D250:HW250)*(12/$C$63)&lt;=$C$9,0,1)),0)+IF(HY$63=$C$17,0,IF(HX$63=$C$17,$B250*(HX$60),0))</f>
        <v>0</v>
      </c>
      <c r="HY250" s="50">
        <f>IF(HY$63&lt;=$C$17,($C$34*HY$59*$B250/$C$63)*(IF(COUNTA($D250:HX250)*(12/$C$63)&lt;=$C$9,0,1)),0)+IF(HZ$63=$C$17,0,IF(HY$63=$C$17,$B250*(HY$60),0))</f>
        <v>0</v>
      </c>
      <c r="HZ250" s="50">
        <f>IF(HZ$63&lt;=$C$17,($C$34*HZ$59*$B250/$C$63)*(IF(COUNTA($D250:HY250)*(12/$C$63)&lt;=$C$9,0,1)),0)+IF(IA$63=$C$17,0,IF(HZ$63=$C$17,$B250*(HZ$60),0))</f>
        <v>0</v>
      </c>
      <c r="IA250" s="50">
        <f>IF(IA$63&lt;=$C$17,($C$34*IA$59*$B250/$C$63)*(IF(COUNTA($D250:HZ250)*(12/$C$63)&lt;=$C$9,0,1)),0)+IF(IB$63=$C$17,0,IF(IA$63=$C$17,$B250*(IA$60),0))</f>
        <v>0</v>
      </c>
      <c r="IB250" s="50">
        <f>IF(IB$63&lt;=$C$17,($C$34*IB$59*$B250/$C$63)*(IF(COUNTA($D250:IA250)*(12/$C$63)&lt;=$C$9,0,1)),0)+IF(IC$63=$C$17,0,IF(IB$63=$C$17,$B250*(IB$60),0))</f>
        <v>0</v>
      </c>
      <c r="IC250" s="50">
        <f>IF(IC$63&lt;=$C$17,($C$34*IC$59*$B250/$C$63)*(IF(COUNTA($D250:IB250)*(12/$C$63)&lt;=$C$9,0,1)),0)+IF(ID$63=$C$17,0,IF(IC$63=$C$17,$B250*(IC$60),0))</f>
        <v>0</v>
      </c>
      <c r="ID250" s="50">
        <f>IF(ID$63&lt;=$C$17,($C$34*ID$59*$B250/$C$63)*(IF(COUNTA($D250:IC250)*(12/$C$63)&lt;=$C$9,0,1)),0)+IF(IE$63=$C$17,0,IF(ID$63=$C$17,$B250*(ID$60),0))</f>
        <v>0</v>
      </c>
      <c r="IE250" s="50">
        <f>IF(IE$63&lt;=$C$17,($C$34*IE$59*$B250/$C$63)*(IF(COUNTA($D250:ID250)*(12/$C$63)&lt;=$C$9,0,1)),0)+IF(IF$63=$C$17,0,IF(IE$63=$C$17,$B250*(IE$60),0))</f>
        <v>0</v>
      </c>
      <c r="IF250" s="50">
        <f>IF(IF$63&lt;=$C$17,($C$34*IF$59*$B250/$C$63)*(IF(COUNTA($D250:IE250)*(12/$C$63)&lt;=$C$9,0,1)),0)+IF(IG$63=$C$17,0,IF(IF$63=$C$17,$B250*(IF$60),0))</f>
        <v>0</v>
      </c>
      <c r="IG250" s="50">
        <f>IF(IG$63&lt;=$C$17,($C$34*IG$59*$B250/$C$63)*(IF(COUNTA($D250:IF250)*(12/$C$63)&lt;=$C$9,0,1)),0)+IF(IH$63=$C$17,0,IF(IG$63=$C$17,$B250*(IG$60),0))</f>
        <v>0</v>
      </c>
      <c r="IH250" s="50">
        <f>IF(IH$63&lt;=$C$17,($C$34*IH$59*$B250/$C$63)*(IF(COUNTA($D250:IG250)*(12/$C$63)&lt;=$C$9,0,1)),0)+IF(II$63=$C$17,0,IF(IH$63=$C$17,$B250*(IH$60),0))</f>
        <v>0</v>
      </c>
      <c r="II250" s="50">
        <f>IF(II$63&lt;=$C$17,($C$34*II$59*$B250/$C$63)*(IF(COUNTA($D250:IH250)*(12/$C$63)&lt;=$C$9,0,1)),0)+IF(IJ$63=$C$17,0,IF(II$63=$C$17,$B250*(II$60),0))</f>
        <v>0</v>
      </c>
      <c r="IJ250" s="50">
        <f>IF(IJ$63&lt;=$C$17,($C$34*IJ$59*$B250/$C$63)*(IF(COUNTA($D250:II250)*(12/$C$63)&lt;=$C$9,0,1)),0)+IF(IK$63=$C$17,0,IF(IJ$63=$C$17,$B250*(IJ$60),0))</f>
        <v>0</v>
      </c>
      <c r="IK250" s="50">
        <f>IF(IK$63&lt;=$C$17,($C$34*IK$59*$B250/$C$63)*(IF(COUNTA($D250:IJ250)*(12/$C$63)&lt;=$C$9,0,1)),0)+IF(IL$63=$C$17,0,IF(IK$63=$C$17,$B250*(IK$60),0))</f>
        <v>0</v>
      </c>
      <c r="IL250" s="50">
        <f>IF(IL$63&lt;=$C$17,($C$34*IL$59*$B250/$C$63)*(IF(COUNTA($D250:IK250)*(12/$C$63)&lt;=$C$9,0,1)),0)+IF(IM$63=$C$17,0,IF(IL$63=$C$17,$B250*(IL$60),0))</f>
        <v>0</v>
      </c>
      <c r="IM250" s="50">
        <f>IF(IM$63&lt;=$C$17,($C$34*IM$59*$B250/$C$63)*(IF(COUNTA($D250:IL250)*(12/$C$63)&lt;=$C$9,0,1)),0)+IF(IN$63=$C$17,0,IF(IM$63=$C$17,$B250*(IM$60),0))</f>
        <v>0</v>
      </c>
      <c r="IN250" s="50">
        <f>IF(IN$63&lt;=$C$17,($C$34*IN$59*$B250/$C$63)*(IF(COUNTA($D250:IM250)*(12/$C$63)&lt;=$C$9,0,1)),0)+IF(IO$63=$C$17,0,IF(IN$63=$C$17,$B250*(IN$60),0))</f>
        <v>0</v>
      </c>
      <c r="IO250" s="50">
        <f>IF(IO$63&lt;=$C$17,($C$34*IO$59*$B250/$C$63)*(IF(COUNTA($D250:IN250)*(12/$C$63)&lt;=$C$9,0,1)),0)+IF(IP$63=$C$17,0,IF(IO$63=$C$17,$B250*(IO$60),0))</f>
        <v>0</v>
      </c>
      <c r="IP250" s="50">
        <f>IF(IP$63&lt;=$C$17,($C$34*IP$59*$B250/$C$63)*(IF(COUNTA($D250:IO250)*(12/$C$63)&lt;=$C$9,0,1)),0)+IF(IQ$63=$C$17,0,IF(IP$63=$C$17,$B250*(IP$60),0))</f>
        <v>0</v>
      </c>
      <c r="IQ250" s="50">
        <f>IF(IQ$63&lt;=$C$17,($C$34*IQ$59*$B250/$C$63)*(IF(COUNTA($D250:IP250)*(12/$C$63)&lt;=$C$9,0,1)),0)+IF(IR$63=$C$17,0,IF(IQ$63=$C$17,$B250*(IQ$60),0))</f>
        <v>0</v>
      </c>
      <c r="IR250" s="50">
        <f>IF(IR$63&lt;=$C$17,($C$34*IR$59*$B250/$C$63)*(IF(COUNTA($D250:IQ250)*(12/$C$63)&lt;=$C$9,0,1)),0)+IF(IS$63=$C$17,0,IF(IR$63=$C$17,$B250*(IR$60),0))</f>
        <v>0</v>
      </c>
      <c r="IS250" s="50">
        <f>IF(IS$63&lt;=$C$17,($C$34*IS$59*$B250/$C$63)*(IF(COUNTA($D250:IR250)*(12/$C$63)&lt;=$C$9,0,1)),0)+IF(IT$63=$C$17,0,IF(IS$63=$C$17,$B250*(IS$60),0))</f>
        <v>0</v>
      </c>
      <c r="IT250" s="50">
        <f>IF(IT$63&lt;=$C$17,($C$34*IT$59*$B250/$C$63)*(IF(COUNTA($D250:IS250)*(12/$C$63)&lt;=$C$9,0,1)),0)+IF(IU$63=$C$17,0,IF(IT$63=$C$17,$B250*(IT$60),0))</f>
        <v>0</v>
      </c>
      <c r="IU250" s="50">
        <f>IF(IU$63&lt;=$C$17,($C$34*IU$59*$B250/$C$63)*(IF(COUNTA($D250:IT250)*(12/$C$63)&lt;=$C$9,0,1)),0)+IF(IV$63=$C$17,0,IF(IU$63=$C$17,$B250*(IU$60),0))</f>
        <v>0</v>
      </c>
      <c r="IV250" s="50">
        <f>IF(IV$63&lt;=$C$17,($C$34*IV$59*$B250/$C$63)*(IF(COUNTA($D250:IU250)*(12/$C$63)&lt;=$C$9,0,1)),0)+IF(IW$63=$C$17,0,IF(IV$63=$C$17,$B250*(IV$60),0))</f>
        <v>0</v>
      </c>
      <c r="IW250" s="50">
        <f>IF(IW$63&lt;=$C$17,($C$34*IW$59*$B250/$C$63)*(IF(COUNTA($D250:IV250)*(12/$C$63)&lt;=$C$9,0,1)),0)+IF(IX$63=$C$17,0,IF(IW$63=$C$17,$B250*(IW$60),0))</f>
        <v>0</v>
      </c>
      <c r="IX250" s="50"/>
      <c r="IY250" s="50"/>
      <c r="IZ250" s="50"/>
      <c r="JA250" s="50"/>
      <c r="JB250" s="50"/>
      <c r="JC250" s="50"/>
      <c r="JD250" s="50"/>
      <c r="JE250" s="50"/>
      <c r="JF250" s="50"/>
      <c r="JG250" s="50"/>
      <c r="JH250" s="50"/>
      <c r="JI250" s="50"/>
      <c r="JJ250" s="50"/>
      <c r="JK250" s="50"/>
      <c r="JL250" s="50"/>
      <c r="JM250" s="50"/>
      <c r="JN250" s="50"/>
      <c r="JO250" s="50"/>
      <c r="JP250" s="50"/>
      <c r="JQ250" s="50"/>
      <c r="JR250" s="50"/>
      <c r="JS250" s="50"/>
      <c r="JT250" s="50"/>
      <c r="JU250" s="50"/>
      <c r="JV250" s="50"/>
      <c r="JW250" s="50"/>
      <c r="JX250" s="50"/>
      <c r="JY250" s="50"/>
      <c r="JZ250" s="50"/>
      <c r="KA250" s="50"/>
      <c r="KB250" s="50"/>
      <c r="KC250" s="50"/>
      <c r="KD250" s="50"/>
      <c r="KE250" s="50"/>
      <c r="KF250" s="50"/>
      <c r="KG250" s="50"/>
      <c r="KH250" s="50"/>
      <c r="KI250" s="50"/>
      <c r="KJ250" s="50"/>
      <c r="KK250" s="50"/>
      <c r="KL250" s="50"/>
      <c r="KM250" s="50"/>
      <c r="KN250" s="50"/>
      <c r="KO250" s="50"/>
      <c r="KP250" s="50"/>
      <c r="KQ250" s="50"/>
      <c r="KR250" s="50"/>
      <c r="KS250" s="50"/>
      <c r="KT250" s="50"/>
      <c r="KU250" s="50"/>
      <c r="KV250" s="50"/>
      <c r="KW250" s="50"/>
      <c r="KX250" s="50"/>
      <c r="KY250" s="50"/>
      <c r="KZ250" s="50"/>
      <c r="LA250" s="50"/>
      <c r="LB250" s="50"/>
      <c r="LC250" s="50"/>
      <c r="LD250" s="50"/>
      <c r="LE250" s="50"/>
      <c r="LF250" s="50"/>
      <c r="LG250" s="50"/>
      <c r="LH250" s="50"/>
      <c r="LI250" s="50"/>
      <c r="LJ250" s="50"/>
      <c r="LK250" s="50"/>
      <c r="LL250" s="50"/>
      <c r="LM250" s="50"/>
      <c r="LN250" s="50"/>
      <c r="LO250" s="50"/>
      <c r="LP250" s="50"/>
      <c r="LQ250" s="50"/>
      <c r="LR250" s="50"/>
      <c r="LS250" s="50"/>
      <c r="LT250" s="50"/>
      <c r="LU250" s="50"/>
      <c r="LV250" s="50"/>
      <c r="LW250" s="50"/>
      <c r="LX250" s="50"/>
      <c r="LY250" s="50"/>
      <c r="LZ250" s="50"/>
      <c r="MA250" s="50"/>
      <c r="MB250" s="50"/>
      <c r="MC250" s="50"/>
      <c r="MD250" s="50"/>
      <c r="ME250" s="50"/>
      <c r="MF250" s="50"/>
      <c r="MG250" s="50"/>
      <c r="MH250" s="50"/>
      <c r="MI250" s="50"/>
      <c r="MJ250" s="50"/>
      <c r="MK250" s="50"/>
      <c r="ML250" s="50"/>
      <c r="MM250" s="50"/>
      <c r="MN250" s="50"/>
      <c r="MO250" s="50"/>
      <c r="MP250" s="50"/>
      <c r="MQ250" s="50"/>
      <c r="MR250" s="50"/>
      <c r="MS250" s="50"/>
      <c r="MT250" s="50"/>
      <c r="MU250" s="50"/>
      <c r="MV250" s="50"/>
      <c r="MW250" s="50"/>
      <c r="MX250" s="50"/>
      <c r="MY250" s="50"/>
      <c r="MZ250" s="50"/>
      <c r="NA250" s="50"/>
      <c r="NB250" s="50"/>
      <c r="NC250" s="50"/>
      <c r="ND250" s="50"/>
      <c r="NE250" s="50"/>
      <c r="NF250" s="50"/>
      <c r="NG250" s="50"/>
      <c r="NH250" s="50"/>
      <c r="NI250" s="50"/>
      <c r="NJ250" s="50"/>
      <c r="NK250" s="50"/>
      <c r="NL250" s="50"/>
      <c r="NM250" s="50"/>
      <c r="NN250" s="50"/>
      <c r="NO250" s="50"/>
      <c r="NP250" s="50"/>
      <c r="NQ250" s="50"/>
      <c r="NR250" s="50"/>
      <c r="NS250" s="50"/>
      <c r="NT250" s="50"/>
      <c r="NU250" s="50"/>
    </row>
    <row r="251" spans="1:385" outlineLevel="1" x14ac:dyDescent="0.25">
      <c r="A251" s="2" t="s">
        <v>55</v>
      </c>
      <c r="B251" s="79">
        <f ca="1">+OFFSET($D$52,0,COUNTA($B$66:B250),,)</f>
        <v>0</v>
      </c>
      <c r="C251" s="88">
        <f t="shared" si="63"/>
        <v>0</v>
      </c>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47"/>
      <c r="EO251" s="47"/>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c r="FL251" s="47"/>
      <c r="FM251" s="47"/>
      <c r="FN251" s="47"/>
      <c r="FO251" s="47"/>
      <c r="FP251" s="47"/>
      <c r="FQ251" s="47"/>
      <c r="FR251" s="47"/>
      <c r="FS251" s="47"/>
      <c r="FT251" s="47"/>
      <c r="FU251" s="47"/>
      <c r="FV251" s="47"/>
      <c r="FW251" s="47"/>
      <c r="FX251" s="47"/>
      <c r="FY251" s="47"/>
      <c r="FZ251" s="47"/>
      <c r="GA251" s="47"/>
      <c r="GB251" s="47"/>
      <c r="GC251" s="47"/>
      <c r="GD251" s="47"/>
      <c r="GE251" s="47"/>
      <c r="GF251" s="47"/>
      <c r="GG251" s="50">
        <f>IF(GH$63&gt;$C$17,0,-GG$53*(12/$C$63))</f>
        <v>0</v>
      </c>
      <c r="GH251" s="50">
        <f>IF(GH$63&lt;=$C$17,($C$34*GH$59*$B251/$C$63)*(IF(COUNTA($D251:GG251)*(12/$C$63)&lt;=$C$9,0,1)),0)+IF(GI$63=$C$17,0,IF(GH$63=$C$17,$B251*(GH$60),0))</f>
        <v>0</v>
      </c>
      <c r="GI251" s="50">
        <f>IF(GI$63&lt;=$C$17,($C$34*GI$59*$B251/$C$63)*(IF(COUNTA($D251:GH251)*(12/$C$63)&lt;=$C$9,0,1)),0)+IF(GJ$63=$C$17,0,IF(GI$63=$C$17,$B251*(GI$60),0))</f>
        <v>0</v>
      </c>
      <c r="GJ251" s="50">
        <f>IF(GJ$63&lt;=$C$17,($C$34*GJ$59*$B251/$C$63)*(IF(COUNTA($D251:GI251)*(12/$C$63)&lt;=$C$9,0,1)),0)+IF(GK$63=$C$17,0,IF(GJ$63=$C$17,$B251*(GJ$60),0))</f>
        <v>0</v>
      </c>
      <c r="GK251" s="50">
        <f>IF(GK$63&lt;=$C$17,($C$34*GK$59*$B251/$C$63)*(IF(COUNTA($D251:GJ251)*(12/$C$63)&lt;=$C$9,0,1)),0)+IF(GL$63=$C$17,0,IF(GK$63=$C$17,$B251*(GK$60),0))</f>
        <v>0</v>
      </c>
      <c r="GL251" s="50">
        <f>IF(GL$63&lt;=$C$17,($C$34*GL$59*$B251/$C$63)*(IF(COUNTA($D251:GK251)*(12/$C$63)&lt;=$C$9,0,1)),0)+IF(GM$63=$C$17,0,IF(GL$63=$C$17,$B251*(GL$60),0))</f>
        <v>0</v>
      </c>
      <c r="GM251" s="50">
        <f>IF(GM$63&lt;=$C$17,($C$34*GM$59*$B251/$C$63)*(IF(COUNTA($D251:GL251)*(12/$C$63)&lt;=$C$9,0,1)),0)+IF(GN$63=$C$17,0,IF(GM$63=$C$17,$B251*(GM$60),0))</f>
        <v>0</v>
      </c>
      <c r="GN251" s="50">
        <f>IF(GN$63&lt;=$C$17,($C$34*GN$59*$B251/$C$63)*(IF(COUNTA($D251:GM251)*(12/$C$63)&lt;=$C$9,0,1)),0)+IF(GO$63=$C$17,0,IF(GN$63=$C$17,$B251*(GN$60),0))</f>
        <v>0</v>
      </c>
      <c r="GO251" s="50">
        <f>IF(GO$63&lt;=$C$17,($C$34*GO$59*$B251/$C$63)*(IF(COUNTA($D251:GN251)*(12/$C$63)&lt;=$C$9,0,1)),0)+IF(GP$63=$C$17,0,IF(GO$63=$C$17,$B251*(GO$60),0))</f>
        <v>0</v>
      </c>
      <c r="GP251" s="50">
        <f>IF(GP$63&lt;=$C$17,($C$34*GP$59*$B251/$C$63)*(IF(COUNTA($D251:GO251)*(12/$C$63)&lt;=$C$9,0,1)),0)+IF(GQ$63=$C$17,0,IF(GP$63=$C$17,$B251*(GP$60),0))</f>
        <v>0</v>
      </c>
      <c r="GQ251" s="50">
        <f>IF(GQ$63&lt;=$C$17,($C$34*GQ$59*$B251/$C$63)*(IF(COUNTA($D251:GP251)*(12/$C$63)&lt;=$C$9,0,1)),0)+IF(GR$63=$C$17,0,IF(GQ$63=$C$17,$B251*(GQ$60),0))</f>
        <v>0</v>
      </c>
      <c r="GR251" s="50">
        <f>IF(GR$63&lt;=$C$17,($C$34*GR$59*$B251/$C$63)*(IF(COUNTA($D251:GQ251)*(12/$C$63)&lt;=$C$9,0,1)),0)+IF(GS$63=$C$17,0,IF(GR$63=$C$17,$B251*(GR$60),0))</f>
        <v>0</v>
      </c>
      <c r="GS251" s="50">
        <f>IF(GS$63&lt;=$C$17,($C$34*GS$59*$B251/$C$63)*(IF(COUNTA($D251:GR251)*(12/$C$63)&lt;=$C$9,0,1)),0)+IF(GT$63=$C$17,0,IF(GS$63=$C$17,$B251*(GS$60),0))</f>
        <v>0</v>
      </c>
      <c r="GT251" s="50">
        <f>IF(GT$63&lt;=$C$17,($C$34*GT$59*$B251/$C$63)*(IF(COUNTA($D251:GS251)*(12/$C$63)&lt;=$C$9,0,1)),0)+IF(GU$63=$C$17,0,IF(GT$63=$C$17,$B251*(GT$60),0))</f>
        <v>0</v>
      </c>
      <c r="GU251" s="50">
        <f>IF(GU$63&lt;=$C$17,($C$34*GU$59*$B251/$C$63)*(IF(COUNTA($D251:GT251)*(12/$C$63)&lt;=$C$9,0,1)),0)+IF(GV$63=$C$17,0,IF(GU$63=$C$17,$B251*(GU$60),0))</f>
        <v>0</v>
      </c>
      <c r="GV251" s="50">
        <f>IF(GV$63&lt;=$C$17,($C$34*GV$59*$B251/$C$63)*(IF(COUNTA($D251:GU251)*(12/$C$63)&lt;=$C$9,0,1)),0)+IF(GW$63=$C$17,0,IF(GV$63=$C$17,$B251*(GV$60),0))</f>
        <v>0</v>
      </c>
      <c r="GW251" s="50">
        <f>IF(GW$63&lt;=$C$17,($C$34*GW$59*$B251/$C$63)*(IF(COUNTA($D251:GV251)*(12/$C$63)&lt;=$C$9,0,1)),0)+IF(GX$63=$C$17,0,IF(GW$63=$C$17,$B251*(GW$60),0))</f>
        <v>0</v>
      </c>
      <c r="GX251" s="50">
        <f>IF(GX$63&lt;=$C$17,($C$34*GX$59*$B251/$C$63)*(IF(COUNTA($D251:GW251)*(12/$C$63)&lt;=$C$9,0,1)),0)+IF(GY$63=$C$17,0,IF(GX$63=$C$17,$B251*(GX$60),0))</f>
        <v>0</v>
      </c>
      <c r="GY251" s="50">
        <f>IF(GY$63&lt;=$C$17,($C$34*GY$59*$B251/$C$63)*(IF(COUNTA($D251:GX251)*(12/$C$63)&lt;=$C$9,0,1)),0)+IF(GZ$63=$C$17,0,IF(GY$63=$C$17,$B251*(GY$60),0))</f>
        <v>0</v>
      </c>
      <c r="GZ251" s="50">
        <f>IF(GZ$63&lt;=$C$17,($C$34*GZ$59*$B251/$C$63)*(IF(COUNTA($D251:GY251)*(12/$C$63)&lt;=$C$9,0,1)),0)+IF(HA$63=$C$17,0,IF(GZ$63=$C$17,$B251*(GZ$60),0))</f>
        <v>0</v>
      </c>
      <c r="HA251" s="50">
        <f>IF(HA$63&lt;=$C$17,($C$34*HA$59*$B251/$C$63)*(IF(COUNTA($D251:GZ251)*(12/$C$63)&lt;=$C$9,0,1)),0)+IF(HB$63=$C$17,0,IF(HA$63=$C$17,$B251*(HA$60),0))</f>
        <v>0</v>
      </c>
      <c r="HB251" s="50">
        <f>IF(HB$63&lt;=$C$17,($C$34*HB$59*$B251/$C$63)*(IF(COUNTA($D251:HA251)*(12/$C$63)&lt;=$C$9,0,1)),0)+IF(HC$63=$C$17,0,IF(HB$63=$C$17,$B251*(HB$60),0))</f>
        <v>0</v>
      </c>
      <c r="HC251" s="50">
        <f>IF(HC$63&lt;=$C$17,($C$34*HC$59*$B251/$C$63)*(IF(COUNTA($D251:HB251)*(12/$C$63)&lt;=$C$9,0,1)),0)+IF(HD$63=$C$17,0,IF(HC$63=$C$17,$B251*(HC$60),0))</f>
        <v>0</v>
      </c>
      <c r="HD251" s="50">
        <f>IF(HD$63&lt;=$C$17,($C$34*HD$59*$B251/$C$63)*(IF(COUNTA($D251:HC251)*(12/$C$63)&lt;=$C$9,0,1)),0)+IF(HE$63=$C$17,0,IF(HD$63=$C$17,$B251*(HD$60),0))</f>
        <v>0</v>
      </c>
      <c r="HE251" s="50">
        <f>IF(HE$63&lt;=$C$17,($C$34*HE$59*$B251/$C$63)*(IF(COUNTA($D251:HD251)*(12/$C$63)&lt;=$C$9,0,1)),0)+IF(HF$63=$C$17,0,IF(HE$63=$C$17,$B251*(HE$60),0))</f>
        <v>0</v>
      </c>
      <c r="HF251" s="50">
        <f>IF(HF$63&lt;=$C$17,($C$34*HF$59*$B251/$C$63)*(IF(COUNTA($D251:HE251)*(12/$C$63)&lt;=$C$9,0,1)),0)+IF(HG$63=$C$17,0,IF(HF$63=$C$17,$B251*(HF$60),0))</f>
        <v>0</v>
      </c>
      <c r="HG251" s="50">
        <f>IF(HG$63&lt;=$C$17,($C$34*HG$59*$B251/$C$63)*(IF(COUNTA($D251:HF251)*(12/$C$63)&lt;=$C$9,0,1)),0)+IF(HH$63=$C$17,0,IF(HG$63=$C$17,$B251*(HG$60),0))</f>
        <v>0</v>
      </c>
      <c r="HH251" s="50">
        <f>IF(HH$63&lt;=$C$17,($C$34*HH$59*$B251/$C$63)*(IF(COUNTA($D251:HG251)*(12/$C$63)&lt;=$C$9,0,1)),0)+IF(HI$63=$C$17,0,IF(HH$63=$C$17,$B251*(HH$60),0))</f>
        <v>0</v>
      </c>
      <c r="HI251" s="50">
        <f>IF(HI$63&lt;=$C$17,($C$34*HI$59*$B251/$C$63)*(IF(COUNTA($D251:HH251)*(12/$C$63)&lt;=$C$9,0,1)),0)+IF(HJ$63=$C$17,0,IF(HI$63=$C$17,$B251*(HI$60),0))</f>
        <v>0</v>
      </c>
      <c r="HJ251" s="50">
        <f>IF(HJ$63&lt;=$C$17,($C$34*HJ$59*$B251/$C$63)*(IF(COUNTA($D251:HI251)*(12/$C$63)&lt;=$C$9,0,1)),0)+IF(HK$63=$C$17,0,IF(HJ$63=$C$17,$B251*(HJ$60),0))</f>
        <v>0</v>
      </c>
      <c r="HK251" s="50">
        <f>IF(HK$63&lt;=$C$17,($C$34*HK$59*$B251/$C$63)*(IF(COUNTA($D251:HJ251)*(12/$C$63)&lt;=$C$9,0,1)),0)+IF(HL$63=$C$17,0,IF(HK$63=$C$17,$B251*(HK$60),0))</f>
        <v>0</v>
      </c>
      <c r="HL251" s="50">
        <f>IF(HL$63&lt;=$C$17,($C$34*HL$59*$B251/$C$63)*(IF(COUNTA($D251:HK251)*(12/$C$63)&lt;=$C$9,0,1)),0)+IF(HM$63=$C$17,0,IF(HL$63=$C$17,$B251*(HL$60),0))</f>
        <v>0</v>
      </c>
      <c r="HM251" s="50">
        <f>IF(HM$63&lt;=$C$17,($C$34*HM$59*$B251/$C$63)*(IF(COUNTA($D251:HL251)*(12/$C$63)&lt;=$C$9,0,1)),0)+IF(HN$63=$C$17,0,IF(HM$63=$C$17,$B251*(HM$60),0))</f>
        <v>0</v>
      </c>
      <c r="HN251" s="50">
        <f>IF(HN$63&lt;=$C$17,($C$34*HN$59*$B251/$C$63)*(IF(COUNTA($D251:HM251)*(12/$C$63)&lt;=$C$9,0,1)),0)+IF(HO$63=$C$17,0,IF(HN$63=$C$17,$B251*(HN$60),0))</f>
        <v>0</v>
      </c>
      <c r="HO251" s="50">
        <f>IF(HO$63&lt;=$C$17,($C$34*HO$59*$B251/$C$63)*(IF(COUNTA($D251:HN251)*(12/$C$63)&lt;=$C$9,0,1)),0)+IF(HP$63=$C$17,0,IF(HO$63=$C$17,$B251*(HO$60),0))</f>
        <v>0</v>
      </c>
      <c r="HP251" s="50">
        <f>IF(HP$63&lt;=$C$17,($C$34*HP$59*$B251/$C$63)*(IF(COUNTA($D251:HO251)*(12/$C$63)&lt;=$C$9,0,1)),0)+IF(HQ$63=$C$17,0,IF(HP$63=$C$17,$B251*(HP$60),0))</f>
        <v>0</v>
      </c>
      <c r="HQ251" s="50">
        <f>IF(HQ$63&lt;=$C$17,($C$34*HQ$59*$B251/$C$63)*(IF(COUNTA($D251:HP251)*(12/$C$63)&lt;=$C$9,0,1)),0)+IF(HR$63=$C$17,0,IF(HQ$63=$C$17,$B251*(HQ$60),0))</f>
        <v>0</v>
      </c>
      <c r="HR251" s="50">
        <f>IF(HR$63&lt;=$C$17,($C$34*HR$59*$B251/$C$63)*(IF(COUNTA($D251:HQ251)*(12/$C$63)&lt;=$C$9,0,1)),0)+IF(HS$63=$C$17,0,IF(HR$63=$C$17,$B251*(HR$60),0))</f>
        <v>0</v>
      </c>
      <c r="HS251" s="50">
        <f>IF(HS$63&lt;=$C$17,($C$34*HS$59*$B251/$C$63)*(IF(COUNTA($D251:HR251)*(12/$C$63)&lt;=$C$9,0,1)),0)+IF(HT$63=$C$17,0,IF(HS$63=$C$17,$B251*(HS$60),0))</f>
        <v>0</v>
      </c>
      <c r="HT251" s="50">
        <f>IF(HT$63&lt;=$C$17,($C$34*HT$59*$B251/$C$63)*(IF(COUNTA($D251:HS251)*(12/$C$63)&lt;=$C$9,0,1)),0)+IF(HU$63=$C$17,0,IF(HT$63=$C$17,$B251*(HT$60),0))</f>
        <v>0</v>
      </c>
      <c r="HU251" s="50">
        <f>IF(HU$63&lt;=$C$17,($C$34*HU$59*$B251/$C$63)*(IF(COUNTA($D251:HT251)*(12/$C$63)&lt;=$C$9,0,1)),0)+IF(HV$63=$C$17,0,IF(HU$63=$C$17,$B251*(HU$60),0))</f>
        <v>0</v>
      </c>
      <c r="HV251" s="50">
        <f>IF(HV$63&lt;=$C$17,($C$34*HV$59*$B251/$C$63)*(IF(COUNTA($D251:HU251)*(12/$C$63)&lt;=$C$9,0,1)),0)+IF(HW$63=$C$17,0,IF(HV$63=$C$17,$B251*(HV$60),0))</f>
        <v>0</v>
      </c>
      <c r="HW251" s="50">
        <f>IF(HW$63&lt;=$C$17,($C$34*HW$59*$B251/$C$63)*(IF(COUNTA($D251:HV251)*(12/$C$63)&lt;=$C$9,0,1)),0)+IF(HX$63=$C$17,0,IF(HW$63=$C$17,$B251*(HW$60),0))</f>
        <v>0</v>
      </c>
      <c r="HX251" s="50">
        <f>IF(HX$63&lt;=$C$17,($C$34*HX$59*$B251/$C$63)*(IF(COUNTA($D251:HW251)*(12/$C$63)&lt;=$C$9,0,1)),0)+IF(HY$63=$C$17,0,IF(HX$63=$C$17,$B251*(HX$60),0))</f>
        <v>0</v>
      </c>
      <c r="HY251" s="50">
        <f>IF(HY$63&lt;=$C$17,($C$34*HY$59*$B251/$C$63)*(IF(COUNTA($D251:HX251)*(12/$C$63)&lt;=$C$9,0,1)),0)+IF(HZ$63=$C$17,0,IF(HY$63=$C$17,$B251*(HY$60),0))</f>
        <v>0</v>
      </c>
      <c r="HZ251" s="50">
        <f>IF(HZ$63&lt;=$C$17,($C$34*HZ$59*$B251/$C$63)*(IF(COUNTA($D251:HY251)*(12/$C$63)&lt;=$C$9,0,1)),0)+IF(IA$63=$C$17,0,IF(HZ$63=$C$17,$B251*(HZ$60),0))</f>
        <v>0</v>
      </c>
      <c r="IA251" s="50">
        <f>IF(IA$63&lt;=$C$17,($C$34*IA$59*$B251/$C$63)*(IF(COUNTA($D251:HZ251)*(12/$C$63)&lt;=$C$9,0,1)),0)+IF(IB$63=$C$17,0,IF(IA$63=$C$17,$B251*(IA$60),0))</f>
        <v>0</v>
      </c>
      <c r="IB251" s="50">
        <f>IF(IB$63&lt;=$C$17,($C$34*IB$59*$B251/$C$63)*(IF(COUNTA($D251:IA251)*(12/$C$63)&lt;=$C$9,0,1)),0)+IF(IC$63=$C$17,0,IF(IB$63=$C$17,$B251*(IB$60),0))</f>
        <v>0</v>
      </c>
      <c r="IC251" s="50">
        <f>IF(IC$63&lt;=$C$17,($C$34*IC$59*$B251/$C$63)*(IF(COUNTA($D251:IB251)*(12/$C$63)&lt;=$C$9,0,1)),0)+IF(ID$63=$C$17,0,IF(IC$63=$C$17,$B251*(IC$60),0))</f>
        <v>0</v>
      </c>
      <c r="ID251" s="50">
        <f>IF(ID$63&lt;=$C$17,($C$34*ID$59*$B251/$C$63)*(IF(COUNTA($D251:IC251)*(12/$C$63)&lt;=$C$9,0,1)),0)+IF(IE$63=$C$17,0,IF(ID$63=$C$17,$B251*(ID$60),0))</f>
        <v>0</v>
      </c>
      <c r="IE251" s="50">
        <f>IF(IE$63&lt;=$C$17,($C$34*IE$59*$B251/$C$63)*(IF(COUNTA($D251:ID251)*(12/$C$63)&lt;=$C$9,0,1)),0)+IF(IF$63=$C$17,0,IF(IE$63=$C$17,$B251*(IE$60),0))</f>
        <v>0</v>
      </c>
      <c r="IF251" s="50">
        <f>IF(IF$63&lt;=$C$17,($C$34*IF$59*$B251/$C$63)*(IF(COUNTA($D251:IE251)*(12/$C$63)&lt;=$C$9,0,1)),0)+IF(IG$63=$C$17,0,IF(IF$63=$C$17,$B251*(IF$60),0))</f>
        <v>0</v>
      </c>
      <c r="IG251" s="50">
        <f>IF(IG$63&lt;=$C$17,($C$34*IG$59*$B251/$C$63)*(IF(COUNTA($D251:IF251)*(12/$C$63)&lt;=$C$9,0,1)),0)+IF(IH$63=$C$17,0,IF(IG$63=$C$17,$B251*(IG$60),0))</f>
        <v>0</v>
      </c>
      <c r="IH251" s="50">
        <f>IF(IH$63&lt;=$C$17,($C$34*IH$59*$B251/$C$63)*(IF(COUNTA($D251:IG251)*(12/$C$63)&lt;=$C$9,0,1)),0)+IF(II$63=$C$17,0,IF(IH$63=$C$17,$B251*(IH$60),0))</f>
        <v>0</v>
      </c>
      <c r="II251" s="50">
        <f>IF(II$63&lt;=$C$17,($C$34*II$59*$B251/$C$63)*(IF(COUNTA($D251:IH251)*(12/$C$63)&lt;=$C$9,0,1)),0)+IF(IJ$63=$C$17,0,IF(II$63=$C$17,$B251*(II$60),0))</f>
        <v>0</v>
      </c>
      <c r="IJ251" s="50">
        <f>IF(IJ$63&lt;=$C$17,($C$34*IJ$59*$B251/$C$63)*(IF(COUNTA($D251:II251)*(12/$C$63)&lt;=$C$9,0,1)),0)+IF(IK$63=$C$17,0,IF(IJ$63=$C$17,$B251*(IJ$60),0))</f>
        <v>0</v>
      </c>
      <c r="IK251" s="50">
        <f>IF(IK$63&lt;=$C$17,($C$34*IK$59*$B251/$C$63)*(IF(COUNTA($D251:IJ251)*(12/$C$63)&lt;=$C$9,0,1)),0)+IF(IL$63=$C$17,0,IF(IK$63=$C$17,$B251*(IK$60),0))</f>
        <v>0</v>
      </c>
      <c r="IL251" s="50">
        <f>IF(IL$63&lt;=$C$17,($C$34*IL$59*$B251/$C$63)*(IF(COUNTA($D251:IK251)*(12/$C$63)&lt;=$C$9,0,1)),0)+IF(IM$63=$C$17,0,IF(IL$63=$C$17,$B251*(IL$60),0))</f>
        <v>0</v>
      </c>
      <c r="IM251" s="50">
        <f>IF(IM$63&lt;=$C$17,($C$34*IM$59*$B251/$C$63)*(IF(COUNTA($D251:IL251)*(12/$C$63)&lt;=$C$9,0,1)),0)+IF(IN$63=$C$17,0,IF(IM$63=$C$17,$B251*(IM$60),0))</f>
        <v>0</v>
      </c>
      <c r="IN251" s="50">
        <f>IF(IN$63&lt;=$C$17,($C$34*IN$59*$B251/$C$63)*(IF(COUNTA($D251:IM251)*(12/$C$63)&lt;=$C$9,0,1)),0)+IF(IO$63=$C$17,0,IF(IN$63=$C$17,$B251*(IN$60),0))</f>
        <v>0</v>
      </c>
      <c r="IO251" s="50">
        <f>IF(IO$63&lt;=$C$17,($C$34*IO$59*$B251/$C$63)*(IF(COUNTA($D251:IN251)*(12/$C$63)&lt;=$C$9,0,1)),0)+IF(IP$63=$C$17,0,IF(IO$63=$C$17,$B251*(IO$60),0))</f>
        <v>0</v>
      </c>
      <c r="IP251" s="50">
        <f>IF(IP$63&lt;=$C$17,($C$34*IP$59*$B251/$C$63)*(IF(COUNTA($D251:IO251)*(12/$C$63)&lt;=$C$9,0,1)),0)+IF(IQ$63=$C$17,0,IF(IP$63=$C$17,$B251*(IP$60),0))</f>
        <v>0</v>
      </c>
      <c r="IQ251" s="50">
        <f>IF(IQ$63&lt;=$C$17,($C$34*IQ$59*$B251/$C$63)*(IF(COUNTA($D251:IP251)*(12/$C$63)&lt;=$C$9,0,1)),0)+IF(IR$63=$C$17,0,IF(IQ$63=$C$17,$B251*(IQ$60),0))</f>
        <v>0</v>
      </c>
      <c r="IR251" s="50">
        <f>IF(IR$63&lt;=$C$17,($C$34*IR$59*$B251/$C$63)*(IF(COUNTA($D251:IQ251)*(12/$C$63)&lt;=$C$9,0,1)),0)+IF(IS$63=$C$17,0,IF(IR$63=$C$17,$B251*(IR$60),0))</f>
        <v>0</v>
      </c>
      <c r="IS251" s="50">
        <f>IF(IS$63&lt;=$C$17,($C$34*IS$59*$B251/$C$63)*(IF(COUNTA($D251:IR251)*(12/$C$63)&lt;=$C$9,0,1)),0)+IF(IT$63=$C$17,0,IF(IS$63=$C$17,$B251*(IS$60),0))</f>
        <v>0</v>
      </c>
      <c r="IT251" s="50">
        <f>IF(IT$63&lt;=$C$17,($C$34*IT$59*$B251/$C$63)*(IF(COUNTA($D251:IS251)*(12/$C$63)&lt;=$C$9,0,1)),0)+IF(IU$63=$C$17,0,IF(IT$63=$C$17,$B251*(IT$60),0))</f>
        <v>0</v>
      </c>
      <c r="IU251" s="50">
        <f>IF(IU$63&lt;=$C$17,($C$34*IU$59*$B251/$C$63)*(IF(COUNTA($D251:IT251)*(12/$C$63)&lt;=$C$9,0,1)),0)+IF(IV$63=$C$17,0,IF(IU$63=$C$17,$B251*(IU$60),0))</f>
        <v>0</v>
      </c>
      <c r="IV251" s="50">
        <f>IF(IV$63&lt;=$C$17,($C$34*IV$59*$B251/$C$63)*(IF(COUNTA($D251:IU251)*(12/$C$63)&lt;=$C$9,0,1)),0)+IF(IW$63=$C$17,0,IF(IV$63=$C$17,$B251*(IV$60),0))</f>
        <v>0</v>
      </c>
      <c r="IW251" s="50">
        <f>IF(IW$63&lt;=$C$17,($C$34*IW$59*$B251/$C$63)*(IF(COUNTA($D251:IV251)*(12/$C$63)&lt;=$C$9,0,1)),0)+IF(IX$63=$C$17,0,IF(IW$63=$C$17,$B251*(IW$60),0))</f>
        <v>0</v>
      </c>
      <c r="IX251" s="50"/>
      <c r="IY251" s="50"/>
      <c r="IZ251" s="50"/>
      <c r="JA251" s="50"/>
      <c r="JB251" s="50"/>
      <c r="JC251" s="50"/>
      <c r="JD251" s="50"/>
      <c r="JE251" s="50"/>
      <c r="JF251" s="50"/>
      <c r="JG251" s="50"/>
      <c r="JH251" s="50"/>
      <c r="JI251" s="50"/>
      <c r="JJ251" s="50"/>
      <c r="JK251" s="50"/>
      <c r="JL251" s="50"/>
      <c r="JM251" s="50"/>
      <c r="JN251" s="50"/>
      <c r="JO251" s="50"/>
      <c r="JP251" s="50"/>
      <c r="JQ251" s="50"/>
      <c r="JR251" s="50"/>
      <c r="JS251" s="50"/>
      <c r="JT251" s="50"/>
      <c r="JU251" s="50"/>
      <c r="JV251" s="50"/>
      <c r="JW251" s="50"/>
      <c r="JX251" s="50"/>
      <c r="JY251" s="50"/>
      <c r="JZ251" s="50"/>
      <c r="KA251" s="50"/>
      <c r="KB251" s="50"/>
      <c r="KC251" s="50"/>
      <c r="KD251" s="50"/>
      <c r="KE251" s="50"/>
      <c r="KF251" s="50"/>
      <c r="KG251" s="50"/>
      <c r="KH251" s="50"/>
      <c r="KI251" s="50"/>
      <c r="KJ251" s="50"/>
      <c r="KK251" s="50"/>
      <c r="KL251" s="50"/>
      <c r="KM251" s="50"/>
      <c r="KN251" s="50"/>
      <c r="KO251" s="50"/>
      <c r="KP251" s="50"/>
      <c r="KQ251" s="50"/>
      <c r="KR251" s="50"/>
      <c r="KS251" s="50"/>
      <c r="KT251" s="50"/>
      <c r="KU251" s="50"/>
      <c r="KV251" s="50"/>
      <c r="KW251" s="50"/>
      <c r="KX251" s="50"/>
      <c r="KY251" s="50"/>
      <c r="KZ251" s="50"/>
      <c r="LA251" s="50"/>
      <c r="LB251" s="50"/>
      <c r="LC251" s="50"/>
      <c r="LD251" s="50"/>
      <c r="LE251" s="50"/>
      <c r="LF251" s="50"/>
      <c r="LG251" s="50"/>
      <c r="LH251" s="50"/>
      <c r="LI251" s="50"/>
      <c r="LJ251" s="50"/>
      <c r="LK251" s="50"/>
      <c r="LL251" s="50"/>
      <c r="LM251" s="50"/>
      <c r="LN251" s="50"/>
      <c r="LO251" s="50"/>
      <c r="LP251" s="50"/>
      <c r="LQ251" s="50"/>
      <c r="LR251" s="50"/>
      <c r="LS251" s="50"/>
      <c r="LT251" s="50"/>
      <c r="LU251" s="50"/>
      <c r="LV251" s="50"/>
      <c r="LW251" s="50"/>
      <c r="LX251" s="50"/>
      <c r="LY251" s="50"/>
      <c r="LZ251" s="50"/>
      <c r="MA251" s="50"/>
      <c r="MB251" s="50"/>
      <c r="MC251" s="50"/>
      <c r="MD251" s="50"/>
      <c r="ME251" s="50"/>
      <c r="MF251" s="50"/>
      <c r="MG251" s="50"/>
      <c r="MH251" s="50"/>
      <c r="MI251" s="50"/>
      <c r="MJ251" s="50"/>
      <c r="MK251" s="50"/>
      <c r="ML251" s="50"/>
      <c r="MM251" s="50"/>
      <c r="MN251" s="50"/>
      <c r="MO251" s="50"/>
      <c r="MP251" s="50"/>
      <c r="MQ251" s="50"/>
      <c r="MR251" s="50"/>
      <c r="MS251" s="50"/>
      <c r="MT251" s="50"/>
      <c r="MU251" s="50"/>
      <c r="MV251" s="50"/>
      <c r="MW251" s="50"/>
      <c r="MX251" s="50"/>
      <c r="MY251" s="50"/>
      <c r="MZ251" s="50"/>
      <c r="NA251" s="50"/>
      <c r="NB251" s="50"/>
      <c r="NC251" s="50"/>
      <c r="ND251" s="50"/>
      <c r="NE251" s="50"/>
      <c r="NF251" s="50"/>
      <c r="NG251" s="50"/>
      <c r="NH251" s="50"/>
      <c r="NI251" s="50"/>
      <c r="NJ251" s="50"/>
      <c r="NK251" s="50"/>
      <c r="NL251" s="50"/>
      <c r="NM251" s="50"/>
      <c r="NN251" s="50"/>
      <c r="NO251" s="50"/>
      <c r="NP251" s="50"/>
      <c r="NQ251" s="50"/>
      <c r="NR251" s="50"/>
      <c r="NS251" s="50"/>
      <c r="NT251" s="50"/>
      <c r="NU251" s="50"/>
    </row>
    <row r="252" spans="1:385" outlineLevel="1" x14ac:dyDescent="0.25">
      <c r="A252" s="2" t="s">
        <v>55</v>
      </c>
      <c r="B252" s="79">
        <f ca="1">+OFFSET($D$52,0,COUNTA($B$66:B251),,)</f>
        <v>0</v>
      </c>
      <c r="C252" s="88">
        <f t="shared" si="63"/>
        <v>0</v>
      </c>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47"/>
      <c r="EJ252" s="47"/>
      <c r="EK252" s="47"/>
      <c r="EL252" s="47"/>
      <c r="EM252" s="47"/>
      <c r="EN252" s="47"/>
      <c r="EO252" s="47"/>
      <c r="EP252" s="47"/>
      <c r="EQ252" s="47"/>
      <c r="ER252" s="47"/>
      <c r="ES252" s="47"/>
      <c r="ET252" s="47"/>
      <c r="EU252" s="47"/>
      <c r="EV252" s="47"/>
      <c r="EW252" s="47"/>
      <c r="EX252" s="47"/>
      <c r="EY252" s="47"/>
      <c r="EZ252" s="47"/>
      <c r="FA252" s="47"/>
      <c r="FB252" s="47"/>
      <c r="FC252" s="47"/>
      <c r="FD252" s="47"/>
      <c r="FE252" s="47"/>
      <c r="FF252" s="47"/>
      <c r="FG252" s="47"/>
      <c r="FH252" s="47"/>
      <c r="FI252" s="47"/>
      <c r="FJ252" s="47"/>
      <c r="FK252" s="47"/>
      <c r="FL252" s="47"/>
      <c r="FM252" s="47"/>
      <c r="FN252" s="47"/>
      <c r="FO252" s="47"/>
      <c r="FP252" s="47"/>
      <c r="FQ252" s="47"/>
      <c r="FR252" s="47"/>
      <c r="FS252" s="47"/>
      <c r="FT252" s="47"/>
      <c r="FU252" s="47"/>
      <c r="FV252" s="47"/>
      <c r="FW252" s="47"/>
      <c r="FX252" s="47"/>
      <c r="FY252" s="47"/>
      <c r="FZ252" s="47"/>
      <c r="GA252" s="47"/>
      <c r="GB252" s="47"/>
      <c r="GC252" s="47"/>
      <c r="GD252" s="47"/>
      <c r="GE252" s="47"/>
      <c r="GF252" s="47"/>
      <c r="GG252" s="47"/>
      <c r="GH252" s="50">
        <f>IF(GI$63&gt;$C$17,0,-GH$53*(12/$C$63))</f>
        <v>0</v>
      </c>
      <c r="GI252" s="50">
        <f>IF(GI$63&lt;=$C$17,($C$34*GI$59*$B252/$C$63)*(IF(COUNTA($D252:GH252)*(12/$C$63)&lt;=$C$9,0,1)),0)+IF(GJ$63=$C$17,0,IF(GI$63=$C$17,$B252*(GI$60),0))</f>
        <v>0</v>
      </c>
      <c r="GJ252" s="50">
        <f>IF(GJ$63&lt;=$C$17,($C$34*GJ$59*$B252/$C$63)*(IF(COUNTA($D252:GI252)*(12/$C$63)&lt;=$C$9,0,1)),0)+IF(GK$63=$C$17,0,IF(GJ$63=$C$17,$B252*(GJ$60),0))</f>
        <v>0</v>
      </c>
      <c r="GK252" s="50">
        <f>IF(GK$63&lt;=$C$17,($C$34*GK$59*$B252/$C$63)*(IF(COUNTA($D252:GJ252)*(12/$C$63)&lt;=$C$9,0,1)),0)+IF(GL$63=$C$17,0,IF(GK$63=$C$17,$B252*(GK$60),0))</f>
        <v>0</v>
      </c>
      <c r="GL252" s="50">
        <f>IF(GL$63&lt;=$C$17,($C$34*GL$59*$B252/$C$63)*(IF(COUNTA($D252:GK252)*(12/$C$63)&lt;=$C$9,0,1)),0)+IF(GM$63=$C$17,0,IF(GL$63=$C$17,$B252*(GL$60),0))</f>
        <v>0</v>
      </c>
      <c r="GM252" s="50">
        <f>IF(GM$63&lt;=$C$17,($C$34*GM$59*$B252/$C$63)*(IF(COUNTA($D252:GL252)*(12/$C$63)&lt;=$C$9,0,1)),0)+IF(GN$63=$C$17,0,IF(GM$63=$C$17,$B252*(GM$60),0))</f>
        <v>0</v>
      </c>
      <c r="GN252" s="50">
        <f>IF(GN$63&lt;=$C$17,($C$34*GN$59*$B252/$C$63)*(IF(COUNTA($D252:GM252)*(12/$C$63)&lt;=$C$9,0,1)),0)+IF(GO$63=$C$17,0,IF(GN$63=$C$17,$B252*(GN$60),0))</f>
        <v>0</v>
      </c>
      <c r="GO252" s="50">
        <f>IF(GO$63&lt;=$C$17,($C$34*GO$59*$B252/$C$63)*(IF(COUNTA($D252:GN252)*(12/$C$63)&lt;=$C$9,0,1)),0)+IF(GP$63=$C$17,0,IF(GO$63=$C$17,$B252*(GO$60),0))</f>
        <v>0</v>
      </c>
      <c r="GP252" s="50">
        <f>IF(GP$63&lt;=$C$17,($C$34*GP$59*$B252/$C$63)*(IF(COUNTA($D252:GO252)*(12/$C$63)&lt;=$C$9,0,1)),0)+IF(GQ$63=$C$17,0,IF(GP$63=$C$17,$B252*(GP$60),0))</f>
        <v>0</v>
      </c>
      <c r="GQ252" s="50">
        <f>IF(GQ$63&lt;=$C$17,($C$34*GQ$59*$B252/$C$63)*(IF(COUNTA($D252:GP252)*(12/$C$63)&lt;=$C$9,0,1)),0)+IF(GR$63=$C$17,0,IF(GQ$63=$C$17,$B252*(GQ$60),0))</f>
        <v>0</v>
      </c>
      <c r="GR252" s="50">
        <f>IF(GR$63&lt;=$C$17,($C$34*GR$59*$B252/$C$63)*(IF(COUNTA($D252:GQ252)*(12/$C$63)&lt;=$C$9,0,1)),0)+IF(GS$63=$C$17,0,IF(GR$63=$C$17,$B252*(GR$60),0))</f>
        <v>0</v>
      </c>
      <c r="GS252" s="50">
        <f>IF(GS$63&lt;=$C$17,($C$34*GS$59*$B252/$C$63)*(IF(COUNTA($D252:GR252)*(12/$C$63)&lt;=$C$9,0,1)),0)+IF(GT$63=$C$17,0,IF(GS$63=$C$17,$B252*(GS$60),0))</f>
        <v>0</v>
      </c>
      <c r="GT252" s="50">
        <f>IF(GT$63&lt;=$C$17,($C$34*GT$59*$B252/$C$63)*(IF(COUNTA($D252:GS252)*(12/$C$63)&lt;=$C$9,0,1)),0)+IF(GU$63=$C$17,0,IF(GT$63=$C$17,$B252*(GT$60),0))</f>
        <v>0</v>
      </c>
      <c r="GU252" s="50">
        <f>IF(GU$63&lt;=$C$17,($C$34*GU$59*$B252/$C$63)*(IF(COUNTA($D252:GT252)*(12/$C$63)&lt;=$C$9,0,1)),0)+IF(GV$63=$C$17,0,IF(GU$63=$C$17,$B252*(GU$60),0))</f>
        <v>0</v>
      </c>
      <c r="GV252" s="50">
        <f>IF(GV$63&lt;=$C$17,($C$34*GV$59*$B252/$C$63)*(IF(COUNTA($D252:GU252)*(12/$C$63)&lt;=$C$9,0,1)),0)+IF(GW$63=$C$17,0,IF(GV$63=$C$17,$B252*(GV$60),0))</f>
        <v>0</v>
      </c>
      <c r="GW252" s="50">
        <f>IF(GW$63&lt;=$C$17,($C$34*GW$59*$B252/$C$63)*(IF(COUNTA($D252:GV252)*(12/$C$63)&lt;=$C$9,0,1)),0)+IF(GX$63=$C$17,0,IF(GW$63=$C$17,$B252*(GW$60),0))</f>
        <v>0</v>
      </c>
      <c r="GX252" s="50">
        <f>IF(GX$63&lt;=$C$17,($C$34*GX$59*$B252/$C$63)*(IF(COUNTA($D252:GW252)*(12/$C$63)&lt;=$C$9,0,1)),0)+IF(GY$63=$C$17,0,IF(GX$63=$C$17,$B252*(GX$60),0))</f>
        <v>0</v>
      </c>
      <c r="GY252" s="50">
        <f>IF(GY$63&lt;=$C$17,($C$34*GY$59*$B252/$C$63)*(IF(COUNTA($D252:GX252)*(12/$C$63)&lt;=$C$9,0,1)),0)+IF(GZ$63=$C$17,0,IF(GY$63=$C$17,$B252*(GY$60),0))</f>
        <v>0</v>
      </c>
      <c r="GZ252" s="50">
        <f>IF(GZ$63&lt;=$C$17,($C$34*GZ$59*$B252/$C$63)*(IF(COUNTA($D252:GY252)*(12/$C$63)&lt;=$C$9,0,1)),0)+IF(HA$63=$C$17,0,IF(GZ$63=$C$17,$B252*(GZ$60),0))</f>
        <v>0</v>
      </c>
      <c r="HA252" s="50">
        <f>IF(HA$63&lt;=$C$17,($C$34*HA$59*$B252/$C$63)*(IF(COUNTA($D252:GZ252)*(12/$C$63)&lt;=$C$9,0,1)),0)+IF(HB$63=$C$17,0,IF(HA$63=$C$17,$B252*(HA$60),0))</f>
        <v>0</v>
      </c>
      <c r="HB252" s="50">
        <f>IF(HB$63&lt;=$C$17,($C$34*HB$59*$B252/$C$63)*(IF(COUNTA($D252:HA252)*(12/$C$63)&lt;=$C$9,0,1)),0)+IF(HC$63=$C$17,0,IF(HB$63=$C$17,$B252*(HB$60),0))</f>
        <v>0</v>
      </c>
      <c r="HC252" s="50">
        <f>IF(HC$63&lt;=$C$17,($C$34*HC$59*$B252/$C$63)*(IF(COUNTA($D252:HB252)*(12/$C$63)&lt;=$C$9,0,1)),0)+IF(HD$63=$C$17,0,IF(HC$63=$C$17,$B252*(HC$60),0))</f>
        <v>0</v>
      </c>
      <c r="HD252" s="50">
        <f>IF(HD$63&lt;=$C$17,($C$34*HD$59*$B252/$C$63)*(IF(COUNTA($D252:HC252)*(12/$C$63)&lt;=$C$9,0,1)),0)+IF(HE$63=$C$17,0,IF(HD$63=$C$17,$B252*(HD$60),0))</f>
        <v>0</v>
      </c>
      <c r="HE252" s="50">
        <f>IF(HE$63&lt;=$C$17,($C$34*HE$59*$B252/$C$63)*(IF(COUNTA($D252:HD252)*(12/$C$63)&lt;=$C$9,0,1)),0)+IF(HF$63=$C$17,0,IF(HE$63=$C$17,$B252*(HE$60),0))</f>
        <v>0</v>
      </c>
      <c r="HF252" s="50">
        <f>IF(HF$63&lt;=$C$17,($C$34*HF$59*$B252/$C$63)*(IF(COUNTA($D252:HE252)*(12/$C$63)&lt;=$C$9,0,1)),0)+IF(HG$63=$C$17,0,IF(HF$63=$C$17,$B252*(HF$60),0))</f>
        <v>0</v>
      </c>
      <c r="HG252" s="50">
        <f>IF(HG$63&lt;=$C$17,($C$34*HG$59*$B252/$C$63)*(IF(COUNTA($D252:HF252)*(12/$C$63)&lt;=$C$9,0,1)),0)+IF(HH$63=$C$17,0,IF(HG$63=$C$17,$B252*(HG$60),0))</f>
        <v>0</v>
      </c>
      <c r="HH252" s="50">
        <f>IF(HH$63&lt;=$C$17,($C$34*HH$59*$B252/$C$63)*(IF(COUNTA($D252:HG252)*(12/$C$63)&lt;=$C$9,0,1)),0)+IF(HI$63=$C$17,0,IF(HH$63=$C$17,$B252*(HH$60),0))</f>
        <v>0</v>
      </c>
      <c r="HI252" s="50">
        <f>IF(HI$63&lt;=$C$17,($C$34*HI$59*$B252/$C$63)*(IF(COUNTA($D252:HH252)*(12/$C$63)&lt;=$C$9,0,1)),0)+IF(HJ$63=$C$17,0,IF(HI$63=$C$17,$B252*(HI$60),0))</f>
        <v>0</v>
      </c>
      <c r="HJ252" s="50">
        <f>IF(HJ$63&lt;=$C$17,($C$34*HJ$59*$B252/$C$63)*(IF(COUNTA($D252:HI252)*(12/$C$63)&lt;=$C$9,0,1)),0)+IF(HK$63=$C$17,0,IF(HJ$63=$C$17,$B252*(HJ$60),0))</f>
        <v>0</v>
      </c>
      <c r="HK252" s="50">
        <f>IF(HK$63&lt;=$C$17,($C$34*HK$59*$B252/$C$63)*(IF(COUNTA($D252:HJ252)*(12/$C$63)&lt;=$C$9,0,1)),0)+IF(HL$63=$C$17,0,IF(HK$63=$C$17,$B252*(HK$60),0))</f>
        <v>0</v>
      </c>
      <c r="HL252" s="50">
        <f>IF(HL$63&lt;=$C$17,($C$34*HL$59*$B252/$C$63)*(IF(COUNTA($D252:HK252)*(12/$C$63)&lt;=$C$9,0,1)),0)+IF(HM$63=$C$17,0,IF(HL$63=$C$17,$B252*(HL$60),0))</f>
        <v>0</v>
      </c>
      <c r="HM252" s="50">
        <f>IF(HM$63&lt;=$C$17,($C$34*HM$59*$B252/$C$63)*(IF(COUNTA($D252:HL252)*(12/$C$63)&lt;=$C$9,0,1)),0)+IF(HN$63=$C$17,0,IF(HM$63=$C$17,$B252*(HM$60),0))</f>
        <v>0</v>
      </c>
      <c r="HN252" s="50">
        <f>IF(HN$63&lt;=$C$17,($C$34*HN$59*$B252/$C$63)*(IF(COUNTA($D252:HM252)*(12/$C$63)&lt;=$C$9,0,1)),0)+IF(HO$63=$C$17,0,IF(HN$63=$C$17,$B252*(HN$60),0))</f>
        <v>0</v>
      </c>
      <c r="HO252" s="50">
        <f>IF(HO$63&lt;=$C$17,($C$34*HO$59*$B252/$C$63)*(IF(COUNTA($D252:HN252)*(12/$C$63)&lt;=$C$9,0,1)),0)+IF(HP$63=$C$17,0,IF(HO$63=$C$17,$B252*(HO$60),0))</f>
        <v>0</v>
      </c>
      <c r="HP252" s="50">
        <f>IF(HP$63&lt;=$C$17,($C$34*HP$59*$B252/$C$63)*(IF(COUNTA($D252:HO252)*(12/$C$63)&lt;=$C$9,0,1)),0)+IF(HQ$63=$C$17,0,IF(HP$63=$C$17,$B252*(HP$60),0))</f>
        <v>0</v>
      </c>
      <c r="HQ252" s="50">
        <f>IF(HQ$63&lt;=$C$17,($C$34*HQ$59*$B252/$C$63)*(IF(COUNTA($D252:HP252)*(12/$C$63)&lt;=$C$9,0,1)),0)+IF(HR$63=$C$17,0,IF(HQ$63=$C$17,$B252*(HQ$60),0))</f>
        <v>0</v>
      </c>
      <c r="HR252" s="50">
        <f>IF(HR$63&lt;=$C$17,($C$34*HR$59*$B252/$C$63)*(IF(COUNTA($D252:HQ252)*(12/$C$63)&lt;=$C$9,0,1)),0)+IF(HS$63=$C$17,0,IF(HR$63=$C$17,$B252*(HR$60),0))</f>
        <v>0</v>
      </c>
      <c r="HS252" s="50">
        <f>IF(HS$63&lt;=$C$17,($C$34*HS$59*$B252/$C$63)*(IF(COUNTA($D252:HR252)*(12/$C$63)&lt;=$C$9,0,1)),0)+IF(HT$63=$C$17,0,IF(HS$63=$C$17,$B252*(HS$60),0))</f>
        <v>0</v>
      </c>
      <c r="HT252" s="50">
        <f>IF(HT$63&lt;=$C$17,($C$34*HT$59*$B252/$C$63)*(IF(COUNTA($D252:HS252)*(12/$C$63)&lt;=$C$9,0,1)),0)+IF(HU$63=$C$17,0,IF(HT$63=$C$17,$B252*(HT$60),0))</f>
        <v>0</v>
      </c>
      <c r="HU252" s="50">
        <f>IF(HU$63&lt;=$C$17,($C$34*HU$59*$B252/$C$63)*(IF(COUNTA($D252:HT252)*(12/$C$63)&lt;=$C$9,0,1)),0)+IF(HV$63=$C$17,0,IF(HU$63=$C$17,$B252*(HU$60),0))</f>
        <v>0</v>
      </c>
      <c r="HV252" s="50">
        <f>IF(HV$63&lt;=$C$17,($C$34*HV$59*$B252/$C$63)*(IF(COUNTA($D252:HU252)*(12/$C$63)&lt;=$C$9,0,1)),0)+IF(HW$63=$C$17,0,IF(HV$63=$C$17,$B252*(HV$60),0))</f>
        <v>0</v>
      </c>
      <c r="HW252" s="50">
        <f>IF(HW$63&lt;=$C$17,($C$34*HW$59*$B252/$C$63)*(IF(COUNTA($D252:HV252)*(12/$C$63)&lt;=$C$9,0,1)),0)+IF(HX$63=$C$17,0,IF(HW$63=$C$17,$B252*(HW$60),0))</f>
        <v>0</v>
      </c>
      <c r="HX252" s="50">
        <f>IF(HX$63&lt;=$C$17,($C$34*HX$59*$B252/$C$63)*(IF(COUNTA($D252:HW252)*(12/$C$63)&lt;=$C$9,0,1)),0)+IF(HY$63=$C$17,0,IF(HX$63=$C$17,$B252*(HX$60),0))</f>
        <v>0</v>
      </c>
      <c r="HY252" s="50">
        <f>IF(HY$63&lt;=$C$17,($C$34*HY$59*$B252/$C$63)*(IF(COUNTA($D252:HX252)*(12/$C$63)&lt;=$C$9,0,1)),0)+IF(HZ$63=$C$17,0,IF(HY$63=$C$17,$B252*(HY$60),0))</f>
        <v>0</v>
      </c>
      <c r="HZ252" s="50">
        <f>IF(HZ$63&lt;=$C$17,($C$34*HZ$59*$B252/$C$63)*(IF(COUNTA($D252:HY252)*(12/$C$63)&lt;=$C$9,0,1)),0)+IF(IA$63=$C$17,0,IF(HZ$63=$C$17,$B252*(HZ$60),0))</f>
        <v>0</v>
      </c>
      <c r="IA252" s="50">
        <f>IF(IA$63&lt;=$C$17,($C$34*IA$59*$B252/$C$63)*(IF(COUNTA($D252:HZ252)*(12/$C$63)&lt;=$C$9,0,1)),0)+IF(IB$63=$C$17,0,IF(IA$63=$C$17,$B252*(IA$60),0))</f>
        <v>0</v>
      </c>
      <c r="IB252" s="50">
        <f>IF(IB$63&lt;=$C$17,($C$34*IB$59*$B252/$C$63)*(IF(COUNTA($D252:IA252)*(12/$C$63)&lt;=$C$9,0,1)),0)+IF(IC$63=$C$17,0,IF(IB$63=$C$17,$B252*(IB$60),0))</f>
        <v>0</v>
      </c>
      <c r="IC252" s="50">
        <f>IF(IC$63&lt;=$C$17,($C$34*IC$59*$B252/$C$63)*(IF(COUNTA($D252:IB252)*(12/$C$63)&lt;=$C$9,0,1)),0)+IF(ID$63=$C$17,0,IF(IC$63=$C$17,$B252*(IC$60),0))</f>
        <v>0</v>
      </c>
      <c r="ID252" s="50">
        <f>IF(ID$63&lt;=$C$17,($C$34*ID$59*$B252/$C$63)*(IF(COUNTA($D252:IC252)*(12/$C$63)&lt;=$C$9,0,1)),0)+IF(IE$63=$C$17,0,IF(ID$63=$C$17,$B252*(ID$60),0))</f>
        <v>0</v>
      </c>
      <c r="IE252" s="50">
        <f>IF(IE$63&lt;=$C$17,($C$34*IE$59*$B252/$C$63)*(IF(COUNTA($D252:ID252)*(12/$C$63)&lt;=$C$9,0,1)),0)+IF(IF$63=$C$17,0,IF(IE$63=$C$17,$B252*(IE$60),0))</f>
        <v>0</v>
      </c>
      <c r="IF252" s="50">
        <f>IF(IF$63&lt;=$C$17,($C$34*IF$59*$B252/$C$63)*(IF(COUNTA($D252:IE252)*(12/$C$63)&lt;=$C$9,0,1)),0)+IF(IG$63=$C$17,0,IF(IF$63=$C$17,$B252*(IF$60),0))</f>
        <v>0</v>
      </c>
      <c r="IG252" s="50">
        <f>IF(IG$63&lt;=$C$17,($C$34*IG$59*$B252/$C$63)*(IF(COUNTA($D252:IF252)*(12/$C$63)&lt;=$C$9,0,1)),0)+IF(IH$63=$C$17,0,IF(IG$63=$C$17,$B252*(IG$60),0))</f>
        <v>0</v>
      </c>
      <c r="IH252" s="50">
        <f>IF(IH$63&lt;=$C$17,($C$34*IH$59*$B252/$C$63)*(IF(COUNTA($D252:IG252)*(12/$C$63)&lt;=$C$9,0,1)),0)+IF(II$63=$C$17,0,IF(IH$63=$C$17,$B252*(IH$60),0))</f>
        <v>0</v>
      </c>
      <c r="II252" s="50">
        <f>IF(II$63&lt;=$C$17,($C$34*II$59*$B252/$C$63)*(IF(COUNTA($D252:IH252)*(12/$C$63)&lt;=$C$9,0,1)),0)+IF(IJ$63=$C$17,0,IF(II$63=$C$17,$B252*(II$60),0))</f>
        <v>0</v>
      </c>
      <c r="IJ252" s="50">
        <f>IF(IJ$63&lt;=$C$17,($C$34*IJ$59*$B252/$C$63)*(IF(COUNTA($D252:II252)*(12/$C$63)&lt;=$C$9,0,1)),0)+IF(IK$63=$C$17,0,IF(IJ$63=$C$17,$B252*(IJ$60),0))</f>
        <v>0</v>
      </c>
      <c r="IK252" s="50">
        <f>IF(IK$63&lt;=$C$17,($C$34*IK$59*$B252/$C$63)*(IF(COUNTA($D252:IJ252)*(12/$C$63)&lt;=$C$9,0,1)),0)+IF(IL$63=$C$17,0,IF(IK$63=$C$17,$B252*(IK$60),0))</f>
        <v>0</v>
      </c>
      <c r="IL252" s="50">
        <f>IF(IL$63&lt;=$C$17,($C$34*IL$59*$B252/$C$63)*(IF(COUNTA($D252:IK252)*(12/$C$63)&lt;=$C$9,0,1)),0)+IF(IM$63=$C$17,0,IF(IL$63=$C$17,$B252*(IL$60),0))</f>
        <v>0</v>
      </c>
      <c r="IM252" s="50">
        <f>IF(IM$63&lt;=$C$17,($C$34*IM$59*$B252/$C$63)*(IF(COUNTA($D252:IL252)*(12/$C$63)&lt;=$C$9,0,1)),0)+IF(IN$63=$C$17,0,IF(IM$63=$C$17,$B252*(IM$60),0))</f>
        <v>0</v>
      </c>
      <c r="IN252" s="50">
        <f>IF(IN$63&lt;=$C$17,($C$34*IN$59*$B252/$C$63)*(IF(COUNTA($D252:IM252)*(12/$C$63)&lt;=$C$9,0,1)),0)+IF(IO$63=$C$17,0,IF(IN$63=$C$17,$B252*(IN$60),0))</f>
        <v>0</v>
      </c>
      <c r="IO252" s="50">
        <f>IF(IO$63&lt;=$C$17,($C$34*IO$59*$B252/$C$63)*(IF(COUNTA($D252:IN252)*(12/$C$63)&lt;=$C$9,0,1)),0)+IF(IP$63=$C$17,0,IF(IO$63=$C$17,$B252*(IO$60),0))</f>
        <v>0</v>
      </c>
      <c r="IP252" s="50">
        <f>IF(IP$63&lt;=$C$17,($C$34*IP$59*$B252/$C$63)*(IF(COUNTA($D252:IO252)*(12/$C$63)&lt;=$C$9,0,1)),0)+IF(IQ$63=$C$17,0,IF(IP$63=$C$17,$B252*(IP$60),0))</f>
        <v>0</v>
      </c>
      <c r="IQ252" s="50">
        <f>IF(IQ$63&lt;=$C$17,($C$34*IQ$59*$B252/$C$63)*(IF(COUNTA($D252:IP252)*(12/$C$63)&lt;=$C$9,0,1)),0)+IF(IR$63=$C$17,0,IF(IQ$63=$C$17,$B252*(IQ$60),0))</f>
        <v>0</v>
      </c>
      <c r="IR252" s="50">
        <f>IF(IR$63&lt;=$C$17,($C$34*IR$59*$B252/$C$63)*(IF(COUNTA($D252:IQ252)*(12/$C$63)&lt;=$C$9,0,1)),0)+IF(IS$63=$C$17,0,IF(IR$63=$C$17,$B252*(IR$60),0))</f>
        <v>0</v>
      </c>
      <c r="IS252" s="50">
        <f>IF(IS$63&lt;=$C$17,($C$34*IS$59*$B252/$C$63)*(IF(COUNTA($D252:IR252)*(12/$C$63)&lt;=$C$9,0,1)),0)+IF(IT$63=$C$17,0,IF(IS$63=$C$17,$B252*(IS$60),0))</f>
        <v>0</v>
      </c>
      <c r="IT252" s="50">
        <f>IF(IT$63&lt;=$C$17,($C$34*IT$59*$B252/$C$63)*(IF(COUNTA($D252:IS252)*(12/$C$63)&lt;=$C$9,0,1)),0)+IF(IU$63=$C$17,0,IF(IT$63=$C$17,$B252*(IT$60),0))</f>
        <v>0</v>
      </c>
      <c r="IU252" s="50">
        <f>IF(IU$63&lt;=$C$17,($C$34*IU$59*$B252/$C$63)*(IF(COUNTA($D252:IT252)*(12/$C$63)&lt;=$C$9,0,1)),0)+IF(IV$63=$C$17,0,IF(IU$63=$C$17,$B252*(IU$60),0))</f>
        <v>0</v>
      </c>
      <c r="IV252" s="50">
        <f>IF(IV$63&lt;=$C$17,($C$34*IV$59*$B252/$C$63)*(IF(COUNTA($D252:IU252)*(12/$C$63)&lt;=$C$9,0,1)),0)+IF(IW$63=$C$17,0,IF(IV$63=$C$17,$B252*(IV$60),0))</f>
        <v>0</v>
      </c>
      <c r="IW252" s="50">
        <f>IF(IW$63&lt;=$C$17,($C$34*IW$59*$B252/$C$63)*(IF(COUNTA($D252:IV252)*(12/$C$63)&lt;=$C$9,0,1)),0)+IF(IX$63=$C$17,0,IF(IW$63=$C$17,$B252*(IW$60),0))</f>
        <v>0</v>
      </c>
      <c r="IX252" s="50"/>
      <c r="IY252" s="50"/>
      <c r="IZ252" s="50"/>
      <c r="JA252" s="50"/>
      <c r="JB252" s="50"/>
      <c r="JC252" s="50"/>
      <c r="JD252" s="50"/>
      <c r="JE252" s="50"/>
      <c r="JF252" s="50"/>
      <c r="JG252" s="50"/>
      <c r="JH252" s="50"/>
      <c r="JI252" s="50"/>
      <c r="JJ252" s="50"/>
      <c r="JK252" s="50"/>
      <c r="JL252" s="50"/>
      <c r="JM252" s="50"/>
      <c r="JN252" s="50"/>
      <c r="JO252" s="50"/>
      <c r="JP252" s="50"/>
      <c r="JQ252" s="50"/>
      <c r="JR252" s="50"/>
      <c r="JS252" s="50"/>
      <c r="JT252" s="50"/>
      <c r="JU252" s="50"/>
      <c r="JV252" s="50"/>
      <c r="JW252" s="50"/>
      <c r="JX252" s="50"/>
      <c r="JY252" s="50"/>
      <c r="JZ252" s="50"/>
      <c r="KA252" s="50"/>
      <c r="KB252" s="50"/>
      <c r="KC252" s="50"/>
      <c r="KD252" s="50"/>
      <c r="KE252" s="50"/>
      <c r="KF252" s="50"/>
      <c r="KG252" s="50"/>
      <c r="KH252" s="50"/>
      <c r="KI252" s="50"/>
      <c r="KJ252" s="50"/>
      <c r="KK252" s="50"/>
      <c r="KL252" s="50"/>
      <c r="KM252" s="50"/>
      <c r="KN252" s="50"/>
      <c r="KO252" s="50"/>
      <c r="KP252" s="50"/>
      <c r="KQ252" s="50"/>
      <c r="KR252" s="50"/>
      <c r="KS252" s="50"/>
      <c r="KT252" s="50"/>
      <c r="KU252" s="50"/>
      <c r="KV252" s="50"/>
      <c r="KW252" s="50"/>
      <c r="KX252" s="50"/>
      <c r="KY252" s="50"/>
      <c r="KZ252" s="50"/>
      <c r="LA252" s="50"/>
      <c r="LB252" s="50"/>
      <c r="LC252" s="50"/>
      <c r="LD252" s="50"/>
      <c r="LE252" s="50"/>
      <c r="LF252" s="50"/>
      <c r="LG252" s="50"/>
      <c r="LH252" s="50"/>
      <c r="LI252" s="50"/>
      <c r="LJ252" s="50"/>
      <c r="LK252" s="50"/>
      <c r="LL252" s="50"/>
      <c r="LM252" s="50"/>
      <c r="LN252" s="50"/>
      <c r="LO252" s="50"/>
      <c r="LP252" s="50"/>
      <c r="LQ252" s="50"/>
      <c r="LR252" s="50"/>
      <c r="LS252" s="50"/>
      <c r="LT252" s="50"/>
      <c r="LU252" s="50"/>
      <c r="LV252" s="50"/>
      <c r="LW252" s="50"/>
      <c r="LX252" s="50"/>
      <c r="LY252" s="50"/>
      <c r="LZ252" s="50"/>
      <c r="MA252" s="50"/>
      <c r="MB252" s="50"/>
      <c r="MC252" s="50"/>
      <c r="MD252" s="50"/>
      <c r="ME252" s="50"/>
      <c r="MF252" s="50"/>
      <c r="MG252" s="50"/>
      <c r="MH252" s="50"/>
      <c r="MI252" s="50"/>
      <c r="MJ252" s="50"/>
      <c r="MK252" s="50"/>
      <c r="ML252" s="50"/>
      <c r="MM252" s="50"/>
      <c r="MN252" s="50"/>
      <c r="MO252" s="50"/>
      <c r="MP252" s="50"/>
      <c r="MQ252" s="50"/>
      <c r="MR252" s="50"/>
      <c r="MS252" s="50"/>
      <c r="MT252" s="50"/>
      <c r="MU252" s="50"/>
      <c r="MV252" s="50"/>
      <c r="MW252" s="50"/>
      <c r="MX252" s="50"/>
      <c r="MY252" s="50"/>
      <c r="MZ252" s="50"/>
      <c r="NA252" s="50"/>
      <c r="NB252" s="50"/>
      <c r="NC252" s="50"/>
      <c r="ND252" s="50"/>
      <c r="NE252" s="50"/>
      <c r="NF252" s="50"/>
      <c r="NG252" s="50"/>
      <c r="NH252" s="50"/>
      <c r="NI252" s="50"/>
      <c r="NJ252" s="50"/>
      <c r="NK252" s="50"/>
      <c r="NL252" s="50"/>
      <c r="NM252" s="50"/>
      <c r="NN252" s="50"/>
      <c r="NO252" s="50"/>
      <c r="NP252" s="50"/>
      <c r="NQ252" s="50"/>
      <c r="NR252" s="50"/>
      <c r="NS252" s="50"/>
      <c r="NT252" s="50"/>
      <c r="NU252" s="50"/>
    </row>
    <row r="253" spans="1:385" outlineLevel="1" x14ac:dyDescent="0.25">
      <c r="A253" s="2" t="s">
        <v>55</v>
      </c>
      <c r="B253" s="79">
        <f ca="1">+OFFSET($D$52,0,COUNTA($B$66:B252),,)</f>
        <v>0</v>
      </c>
      <c r="C253" s="88">
        <f t="shared" si="63"/>
        <v>0</v>
      </c>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47"/>
      <c r="EJ253" s="47"/>
      <c r="EK253" s="47"/>
      <c r="EL253" s="47"/>
      <c r="EM253" s="47"/>
      <c r="EN253" s="47"/>
      <c r="EO253" s="47"/>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c r="FL253" s="47"/>
      <c r="FM253" s="47"/>
      <c r="FN253" s="47"/>
      <c r="FO253" s="47"/>
      <c r="FP253" s="47"/>
      <c r="FQ253" s="47"/>
      <c r="FR253" s="47"/>
      <c r="FS253" s="47"/>
      <c r="FT253" s="47"/>
      <c r="FU253" s="47"/>
      <c r="FV253" s="47"/>
      <c r="FW253" s="47"/>
      <c r="FX253" s="47"/>
      <c r="FY253" s="47"/>
      <c r="FZ253" s="47"/>
      <c r="GA253" s="47"/>
      <c r="GB253" s="47"/>
      <c r="GC253" s="47"/>
      <c r="GD253" s="47"/>
      <c r="GE253" s="47"/>
      <c r="GF253" s="47"/>
      <c r="GG253" s="47"/>
      <c r="GH253" s="47"/>
      <c r="GI253" s="50">
        <f>IF(GJ$63&gt;$C$17,0,-GI$53*(12/$C$63))</f>
        <v>0</v>
      </c>
      <c r="GJ253" s="50">
        <f>IF(GJ$63&lt;=$C$17,($C$34*GJ$59*$B253/$C$63)*(IF(COUNTA($D253:GI253)*(12/$C$63)&lt;=$C$9,0,1)),0)+IF(GK$63=$C$17,0,IF(GJ$63=$C$17,$B253*(GJ$60),0))</f>
        <v>0</v>
      </c>
      <c r="GK253" s="50">
        <f>IF(GK$63&lt;=$C$17,($C$34*GK$59*$B253/$C$63)*(IF(COUNTA($D253:GJ253)*(12/$C$63)&lt;=$C$9,0,1)),0)+IF(GL$63=$C$17,0,IF(GK$63=$C$17,$B253*(GK$60),0))</f>
        <v>0</v>
      </c>
      <c r="GL253" s="50">
        <f>IF(GL$63&lt;=$C$17,($C$34*GL$59*$B253/$C$63)*(IF(COUNTA($D253:GK253)*(12/$C$63)&lt;=$C$9,0,1)),0)+IF(GM$63=$C$17,0,IF(GL$63=$C$17,$B253*(GL$60),0))</f>
        <v>0</v>
      </c>
      <c r="GM253" s="50">
        <f>IF(GM$63&lt;=$C$17,($C$34*GM$59*$B253/$C$63)*(IF(COUNTA($D253:GL253)*(12/$C$63)&lt;=$C$9,0,1)),0)+IF(GN$63=$C$17,0,IF(GM$63=$C$17,$B253*(GM$60),0))</f>
        <v>0</v>
      </c>
      <c r="GN253" s="50">
        <f>IF(GN$63&lt;=$C$17,($C$34*GN$59*$B253/$C$63)*(IF(COUNTA($D253:GM253)*(12/$C$63)&lt;=$C$9,0,1)),0)+IF(GO$63=$C$17,0,IF(GN$63=$C$17,$B253*(GN$60),0))</f>
        <v>0</v>
      </c>
      <c r="GO253" s="50">
        <f>IF(GO$63&lt;=$C$17,($C$34*GO$59*$B253/$C$63)*(IF(COUNTA($D253:GN253)*(12/$C$63)&lt;=$C$9,0,1)),0)+IF(GP$63=$C$17,0,IF(GO$63=$C$17,$B253*(GO$60),0))</f>
        <v>0</v>
      </c>
      <c r="GP253" s="50">
        <f>IF(GP$63&lt;=$C$17,($C$34*GP$59*$B253/$C$63)*(IF(COUNTA($D253:GO253)*(12/$C$63)&lt;=$C$9,0,1)),0)+IF(GQ$63=$C$17,0,IF(GP$63=$C$17,$B253*(GP$60),0))</f>
        <v>0</v>
      </c>
      <c r="GQ253" s="50">
        <f>IF(GQ$63&lt;=$C$17,($C$34*GQ$59*$B253/$C$63)*(IF(COUNTA($D253:GP253)*(12/$C$63)&lt;=$C$9,0,1)),0)+IF(GR$63=$C$17,0,IF(GQ$63=$C$17,$B253*(GQ$60),0))</f>
        <v>0</v>
      </c>
      <c r="GR253" s="50">
        <f>IF(GR$63&lt;=$C$17,($C$34*GR$59*$B253/$C$63)*(IF(COUNTA($D253:GQ253)*(12/$C$63)&lt;=$C$9,0,1)),0)+IF(GS$63=$C$17,0,IF(GR$63=$C$17,$B253*(GR$60),0))</f>
        <v>0</v>
      </c>
      <c r="GS253" s="50">
        <f>IF(GS$63&lt;=$C$17,($C$34*GS$59*$B253/$C$63)*(IF(COUNTA($D253:GR253)*(12/$C$63)&lt;=$C$9,0,1)),0)+IF(GT$63=$C$17,0,IF(GS$63=$C$17,$B253*(GS$60),0))</f>
        <v>0</v>
      </c>
      <c r="GT253" s="50">
        <f>IF(GT$63&lt;=$C$17,($C$34*GT$59*$B253/$C$63)*(IF(COUNTA($D253:GS253)*(12/$C$63)&lt;=$C$9,0,1)),0)+IF(GU$63=$C$17,0,IF(GT$63=$C$17,$B253*(GT$60),0))</f>
        <v>0</v>
      </c>
      <c r="GU253" s="50">
        <f>IF(GU$63&lt;=$C$17,($C$34*GU$59*$B253/$C$63)*(IF(COUNTA($D253:GT253)*(12/$C$63)&lt;=$C$9,0,1)),0)+IF(GV$63=$C$17,0,IF(GU$63=$C$17,$B253*(GU$60),0))</f>
        <v>0</v>
      </c>
      <c r="GV253" s="50">
        <f>IF(GV$63&lt;=$C$17,($C$34*GV$59*$B253/$C$63)*(IF(COUNTA($D253:GU253)*(12/$C$63)&lt;=$C$9,0,1)),0)+IF(GW$63=$C$17,0,IF(GV$63=$C$17,$B253*(GV$60),0))</f>
        <v>0</v>
      </c>
      <c r="GW253" s="50">
        <f>IF(GW$63&lt;=$C$17,($C$34*GW$59*$B253/$C$63)*(IF(COUNTA($D253:GV253)*(12/$C$63)&lt;=$C$9,0,1)),0)+IF(GX$63=$C$17,0,IF(GW$63=$C$17,$B253*(GW$60),0))</f>
        <v>0</v>
      </c>
      <c r="GX253" s="50">
        <f>IF(GX$63&lt;=$C$17,($C$34*GX$59*$B253/$C$63)*(IF(COUNTA($D253:GW253)*(12/$C$63)&lt;=$C$9,0,1)),0)+IF(GY$63=$C$17,0,IF(GX$63=$C$17,$B253*(GX$60),0))</f>
        <v>0</v>
      </c>
      <c r="GY253" s="50">
        <f>IF(GY$63&lt;=$C$17,($C$34*GY$59*$B253/$C$63)*(IF(COUNTA($D253:GX253)*(12/$C$63)&lt;=$C$9,0,1)),0)+IF(GZ$63=$C$17,0,IF(GY$63=$C$17,$B253*(GY$60),0))</f>
        <v>0</v>
      </c>
      <c r="GZ253" s="50">
        <f>IF(GZ$63&lt;=$C$17,($C$34*GZ$59*$B253/$C$63)*(IF(COUNTA($D253:GY253)*(12/$C$63)&lt;=$C$9,0,1)),0)+IF(HA$63=$C$17,0,IF(GZ$63=$C$17,$B253*(GZ$60),0))</f>
        <v>0</v>
      </c>
      <c r="HA253" s="50">
        <f>IF(HA$63&lt;=$C$17,($C$34*HA$59*$B253/$C$63)*(IF(COUNTA($D253:GZ253)*(12/$C$63)&lt;=$C$9,0,1)),0)+IF(HB$63=$C$17,0,IF(HA$63=$C$17,$B253*(HA$60),0))</f>
        <v>0</v>
      </c>
      <c r="HB253" s="50">
        <f>IF(HB$63&lt;=$C$17,($C$34*HB$59*$B253/$C$63)*(IF(COUNTA($D253:HA253)*(12/$C$63)&lt;=$C$9,0,1)),0)+IF(HC$63=$C$17,0,IF(HB$63=$C$17,$B253*(HB$60),0))</f>
        <v>0</v>
      </c>
      <c r="HC253" s="50">
        <f>IF(HC$63&lt;=$C$17,($C$34*HC$59*$B253/$C$63)*(IF(COUNTA($D253:HB253)*(12/$C$63)&lt;=$C$9,0,1)),0)+IF(HD$63=$C$17,0,IF(HC$63=$C$17,$B253*(HC$60),0))</f>
        <v>0</v>
      </c>
      <c r="HD253" s="50">
        <f>IF(HD$63&lt;=$C$17,($C$34*HD$59*$B253/$C$63)*(IF(COUNTA($D253:HC253)*(12/$C$63)&lt;=$C$9,0,1)),0)+IF(HE$63=$C$17,0,IF(HD$63=$C$17,$B253*(HD$60),0))</f>
        <v>0</v>
      </c>
      <c r="HE253" s="50">
        <f>IF(HE$63&lt;=$C$17,($C$34*HE$59*$B253/$C$63)*(IF(COUNTA($D253:HD253)*(12/$C$63)&lt;=$C$9,0,1)),0)+IF(HF$63=$C$17,0,IF(HE$63=$C$17,$B253*(HE$60),0))</f>
        <v>0</v>
      </c>
      <c r="HF253" s="50">
        <f>IF(HF$63&lt;=$C$17,($C$34*HF$59*$B253/$C$63)*(IF(COUNTA($D253:HE253)*(12/$C$63)&lt;=$C$9,0,1)),0)+IF(HG$63=$C$17,0,IF(HF$63=$C$17,$B253*(HF$60),0))</f>
        <v>0</v>
      </c>
      <c r="HG253" s="50">
        <f>IF(HG$63&lt;=$C$17,($C$34*HG$59*$B253/$C$63)*(IF(COUNTA($D253:HF253)*(12/$C$63)&lt;=$C$9,0,1)),0)+IF(HH$63=$C$17,0,IF(HG$63=$C$17,$B253*(HG$60),0))</f>
        <v>0</v>
      </c>
      <c r="HH253" s="50">
        <f>IF(HH$63&lt;=$C$17,($C$34*HH$59*$B253/$C$63)*(IF(COUNTA($D253:HG253)*(12/$C$63)&lt;=$C$9,0,1)),0)+IF(HI$63=$C$17,0,IF(HH$63=$C$17,$B253*(HH$60),0))</f>
        <v>0</v>
      </c>
      <c r="HI253" s="50">
        <f>IF(HI$63&lt;=$C$17,($C$34*HI$59*$B253/$C$63)*(IF(COUNTA($D253:HH253)*(12/$C$63)&lt;=$C$9,0,1)),0)+IF(HJ$63=$C$17,0,IF(HI$63=$C$17,$B253*(HI$60),0))</f>
        <v>0</v>
      </c>
      <c r="HJ253" s="50">
        <f>IF(HJ$63&lt;=$C$17,($C$34*HJ$59*$B253/$C$63)*(IF(COUNTA($D253:HI253)*(12/$C$63)&lt;=$C$9,0,1)),0)+IF(HK$63=$C$17,0,IF(HJ$63=$C$17,$B253*(HJ$60),0))</f>
        <v>0</v>
      </c>
      <c r="HK253" s="50">
        <f>IF(HK$63&lt;=$C$17,($C$34*HK$59*$B253/$C$63)*(IF(COUNTA($D253:HJ253)*(12/$C$63)&lt;=$C$9,0,1)),0)+IF(HL$63=$C$17,0,IF(HK$63=$C$17,$B253*(HK$60),0))</f>
        <v>0</v>
      </c>
      <c r="HL253" s="50">
        <f>IF(HL$63&lt;=$C$17,($C$34*HL$59*$B253/$C$63)*(IF(COUNTA($D253:HK253)*(12/$C$63)&lt;=$C$9,0,1)),0)+IF(HM$63=$C$17,0,IF(HL$63=$C$17,$B253*(HL$60),0))</f>
        <v>0</v>
      </c>
      <c r="HM253" s="50">
        <f>IF(HM$63&lt;=$C$17,($C$34*HM$59*$B253/$C$63)*(IF(COUNTA($D253:HL253)*(12/$C$63)&lt;=$C$9,0,1)),0)+IF(HN$63=$C$17,0,IF(HM$63=$C$17,$B253*(HM$60),0))</f>
        <v>0</v>
      </c>
      <c r="HN253" s="50">
        <f>IF(HN$63&lt;=$C$17,($C$34*HN$59*$B253/$C$63)*(IF(COUNTA($D253:HM253)*(12/$C$63)&lt;=$C$9,0,1)),0)+IF(HO$63=$C$17,0,IF(HN$63=$C$17,$B253*(HN$60),0))</f>
        <v>0</v>
      </c>
      <c r="HO253" s="50">
        <f>IF(HO$63&lt;=$C$17,($C$34*HO$59*$B253/$C$63)*(IF(COUNTA($D253:HN253)*(12/$C$63)&lt;=$C$9,0,1)),0)+IF(HP$63=$C$17,0,IF(HO$63=$C$17,$B253*(HO$60),0))</f>
        <v>0</v>
      </c>
      <c r="HP253" s="50">
        <f>IF(HP$63&lt;=$C$17,($C$34*HP$59*$B253/$C$63)*(IF(COUNTA($D253:HO253)*(12/$C$63)&lt;=$C$9,0,1)),0)+IF(HQ$63=$C$17,0,IF(HP$63=$C$17,$B253*(HP$60),0))</f>
        <v>0</v>
      </c>
      <c r="HQ253" s="50">
        <f>IF(HQ$63&lt;=$C$17,($C$34*HQ$59*$B253/$C$63)*(IF(COUNTA($D253:HP253)*(12/$C$63)&lt;=$C$9,0,1)),0)+IF(HR$63=$C$17,0,IF(HQ$63=$C$17,$B253*(HQ$60),0))</f>
        <v>0</v>
      </c>
      <c r="HR253" s="50">
        <f>IF(HR$63&lt;=$C$17,($C$34*HR$59*$B253/$C$63)*(IF(COUNTA($D253:HQ253)*(12/$C$63)&lt;=$C$9,0,1)),0)+IF(HS$63=$C$17,0,IF(HR$63=$C$17,$B253*(HR$60),0))</f>
        <v>0</v>
      </c>
      <c r="HS253" s="50">
        <f>IF(HS$63&lt;=$C$17,($C$34*HS$59*$B253/$C$63)*(IF(COUNTA($D253:HR253)*(12/$C$63)&lt;=$C$9,0,1)),0)+IF(HT$63=$C$17,0,IF(HS$63=$C$17,$B253*(HS$60),0))</f>
        <v>0</v>
      </c>
      <c r="HT253" s="50">
        <f>IF(HT$63&lt;=$C$17,($C$34*HT$59*$B253/$C$63)*(IF(COUNTA($D253:HS253)*(12/$C$63)&lt;=$C$9,0,1)),0)+IF(HU$63=$C$17,0,IF(HT$63=$C$17,$B253*(HT$60),0))</f>
        <v>0</v>
      </c>
      <c r="HU253" s="50">
        <f>IF(HU$63&lt;=$C$17,($C$34*HU$59*$B253/$C$63)*(IF(COUNTA($D253:HT253)*(12/$C$63)&lt;=$C$9,0,1)),0)+IF(HV$63=$C$17,0,IF(HU$63=$C$17,$B253*(HU$60),0))</f>
        <v>0</v>
      </c>
      <c r="HV253" s="50">
        <f>IF(HV$63&lt;=$C$17,($C$34*HV$59*$B253/$C$63)*(IF(COUNTA($D253:HU253)*(12/$C$63)&lt;=$C$9,0,1)),0)+IF(HW$63=$C$17,0,IF(HV$63=$C$17,$B253*(HV$60),0))</f>
        <v>0</v>
      </c>
      <c r="HW253" s="50">
        <f>IF(HW$63&lt;=$C$17,($C$34*HW$59*$B253/$C$63)*(IF(COUNTA($D253:HV253)*(12/$C$63)&lt;=$C$9,0,1)),0)+IF(HX$63=$C$17,0,IF(HW$63=$C$17,$B253*(HW$60),0))</f>
        <v>0</v>
      </c>
      <c r="HX253" s="50">
        <f>IF(HX$63&lt;=$C$17,($C$34*HX$59*$B253/$C$63)*(IF(COUNTA($D253:HW253)*(12/$C$63)&lt;=$C$9,0,1)),0)+IF(HY$63=$C$17,0,IF(HX$63=$C$17,$B253*(HX$60),0))</f>
        <v>0</v>
      </c>
      <c r="HY253" s="50">
        <f>IF(HY$63&lt;=$C$17,($C$34*HY$59*$B253/$C$63)*(IF(COUNTA($D253:HX253)*(12/$C$63)&lt;=$C$9,0,1)),0)+IF(HZ$63=$C$17,0,IF(HY$63=$C$17,$B253*(HY$60),0))</f>
        <v>0</v>
      </c>
      <c r="HZ253" s="50">
        <f>IF(HZ$63&lt;=$C$17,($C$34*HZ$59*$B253/$C$63)*(IF(COUNTA($D253:HY253)*(12/$C$63)&lt;=$C$9,0,1)),0)+IF(IA$63=$C$17,0,IF(HZ$63=$C$17,$B253*(HZ$60),0))</f>
        <v>0</v>
      </c>
      <c r="IA253" s="50">
        <f>IF(IA$63&lt;=$C$17,($C$34*IA$59*$B253/$C$63)*(IF(COUNTA($D253:HZ253)*(12/$C$63)&lt;=$C$9,0,1)),0)+IF(IB$63=$C$17,0,IF(IA$63=$C$17,$B253*(IA$60),0))</f>
        <v>0</v>
      </c>
      <c r="IB253" s="50">
        <f>IF(IB$63&lt;=$C$17,($C$34*IB$59*$B253/$C$63)*(IF(COUNTA($D253:IA253)*(12/$C$63)&lt;=$C$9,0,1)),0)+IF(IC$63=$C$17,0,IF(IB$63=$C$17,$B253*(IB$60),0))</f>
        <v>0</v>
      </c>
      <c r="IC253" s="50">
        <f>IF(IC$63&lt;=$C$17,($C$34*IC$59*$B253/$C$63)*(IF(COUNTA($D253:IB253)*(12/$C$63)&lt;=$C$9,0,1)),0)+IF(ID$63=$C$17,0,IF(IC$63=$C$17,$B253*(IC$60),0))</f>
        <v>0</v>
      </c>
      <c r="ID253" s="50">
        <f>IF(ID$63&lt;=$C$17,($C$34*ID$59*$B253/$C$63)*(IF(COUNTA($D253:IC253)*(12/$C$63)&lt;=$C$9,0,1)),0)+IF(IE$63=$C$17,0,IF(ID$63=$C$17,$B253*(ID$60),0))</f>
        <v>0</v>
      </c>
      <c r="IE253" s="50">
        <f>IF(IE$63&lt;=$C$17,($C$34*IE$59*$B253/$C$63)*(IF(COUNTA($D253:ID253)*(12/$C$63)&lt;=$C$9,0,1)),0)+IF(IF$63=$C$17,0,IF(IE$63=$C$17,$B253*(IE$60),0))</f>
        <v>0</v>
      </c>
      <c r="IF253" s="50">
        <f>IF(IF$63&lt;=$C$17,($C$34*IF$59*$B253/$C$63)*(IF(COUNTA($D253:IE253)*(12/$C$63)&lt;=$C$9,0,1)),0)+IF(IG$63=$C$17,0,IF(IF$63=$C$17,$B253*(IF$60),0))</f>
        <v>0</v>
      </c>
      <c r="IG253" s="50">
        <f>IF(IG$63&lt;=$C$17,($C$34*IG$59*$B253/$C$63)*(IF(COUNTA($D253:IF253)*(12/$C$63)&lt;=$C$9,0,1)),0)+IF(IH$63=$C$17,0,IF(IG$63=$C$17,$B253*(IG$60),0))</f>
        <v>0</v>
      </c>
      <c r="IH253" s="50">
        <f>IF(IH$63&lt;=$C$17,($C$34*IH$59*$B253/$C$63)*(IF(COUNTA($D253:IG253)*(12/$C$63)&lt;=$C$9,0,1)),0)+IF(II$63=$C$17,0,IF(IH$63=$C$17,$B253*(IH$60),0))</f>
        <v>0</v>
      </c>
      <c r="II253" s="50">
        <f>IF(II$63&lt;=$C$17,($C$34*II$59*$B253/$C$63)*(IF(COUNTA($D253:IH253)*(12/$C$63)&lt;=$C$9,0,1)),0)+IF(IJ$63=$C$17,0,IF(II$63=$C$17,$B253*(II$60),0))</f>
        <v>0</v>
      </c>
      <c r="IJ253" s="50">
        <f>IF(IJ$63&lt;=$C$17,($C$34*IJ$59*$B253/$C$63)*(IF(COUNTA($D253:II253)*(12/$C$63)&lt;=$C$9,0,1)),0)+IF(IK$63=$C$17,0,IF(IJ$63=$C$17,$B253*(IJ$60),0))</f>
        <v>0</v>
      </c>
      <c r="IK253" s="50">
        <f>IF(IK$63&lt;=$C$17,($C$34*IK$59*$B253/$C$63)*(IF(COUNTA($D253:IJ253)*(12/$C$63)&lt;=$C$9,0,1)),0)+IF(IL$63=$C$17,0,IF(IK$63=$C$17,$B253*(IK$60),0))</f>
        <v>0</v>
      </c>
      <c r="IL253" s="50">
        <f>IF(IL$63&lt;=$C$17,($C$34*IL$59*$B253/$C$63)*(IF(COUNTA($D253:IK253)*(12/$C$63)&lt;=$C$9,0,1)),0)+IF(IM$63=$C$17,0,IF(IL$63=$C$17,$B253*(IL$60),0))</f>
        <v>0</v>
      </c>
      <c r="IM253" s="50">
        <f>IF(IM$63&lt;=$C$17,($C$34*IM$59*$B253/$C$63)*(IF(COUNTA($D253:IL253)*(12/$C$63)&lt;=$C$9,0,1)),0)+IF(IN$63=$C$17,0,IF(IM$63=$C$17,$B253*(IM$60),0))</f>
        <v>0</v>
      </c>
      <c r="IN253" s="50">
        <f>IF(IN$63&lt;=$C$17,($C$34*IN$59*$B253/$C$63)*(IF(COUNTA($D253:IM253)*(12/$C$63)&lt;=$C$9,0,1)),0)+IF(IO$63=$C$17,0,IF(IN$63=$C$17,$B253*(IN$60),0))</f>
        <v>0</v>
      </c>
      <c r="IO253" s="50">
        <f>IF(IO$63&lt;=$C$17,($C$34*IO$59*$B253/$C$63)*(IF(COUNTA($D253:IN253)*(12/$C$63)&lt;=$C$9,0,1)),0)+IF(IP$63=$C$17,0,IF(IO$63=$C$17,$B253*(IO$60),0))</f>
        <v>0</v>
      </c>
      <c r="IP253" s="50">
        <f>IF(IP$63&lt;=$C$17,($C$34*IP$59*$B253/$C$63)*(IF(COUNTA($D253:IO253)*(12/$C$63)&lt;=$C$9,0,1)),0)+IF(IQ$63=$C$17,0,IF(IP$63=$C$17,$B253*(IP$60),0))</f>
        <v>0</v>
      </c>
      <c r="IQ253" s="50">
        <f>IF(IQ$63&lt;=$C$17,($C$34*IQ$59*$B253/$C$63)*(IF(COUNTA($D253:IP253)*(12/$C$63)&lt;=$C$9,0,1)),0)+IF(IR$63=$C$17,0,IF(IQ$63=$C$17,$B253*(IQ$60),0))</f>
        <v>0</v>
      </c>
      <c r="IR253" s="50">
        <f>IF(IR$63&lt;=$C$17,($C$34*IR$59*$B253/$C$63)*(IF(COUNTA($D253:IQ253)*(12/$C$63)&lt;=$C$9,0,1)),0)+IF(IS$63=$C$17,0,IF(IR$63=$C$17,$B253*(IR$60),0))</f>
        <v>0</v>
      </c>
      <c r="IS253" s="50">
        <f>IF(IS$63&lt;=$C$17,($C$34*IS$59*$B253/$C$63)*(IF(COUNTA($D253:IR253)*(12/$C$63)&lt;=$C$9,0,1)),0)+IF(IT$63=$C$17,0,IF(IS$63=$C$17,$B253*(IS$60),0))</f>
        <v>0</v>
      </c>
      <c r="IT253" s="50">
        <f>IF(IT$63&lt;=$C$17,($C$34*IT$59*$B253/$C$63)*(IF(COUNTA($D253:IS253)*(12/$C$63)&lt;=$C$9,0,1)),0)+IF(IU$63=$C$17,0,IF(IT$63=$C$17,$B253*(IT$60),0))</f>
        <v>0</v>
      </c>
      <c r="IU253" s="50">
        <f>IF(IU$63&lt;=$C$17,($C$34*IU$59*$B253/$C$63)*(IF(COUNTA($D253:IT253)*(12/$C$63)&lt;=$C$9,0,1)),0)+IF(IV$63=$C$17,0,IF(IU$63=$C$17,$B253*(IU$60),0))</f>
        <v>0</v>
      </c>
      <c r="IV253" s="50">
        <f>IF(IV$63&lt;=$C$17,($C$34*IV$59*$B253/$C$63)*(IF(COUNTA($D253:IU253)*(12/$C$63)&lt;=$C$9,0,1)),0)+IF(IW$63=$C$17,0,IF(IV$63=$C$17,$B253*(IV$60),0))</f>
        <v>0</v>
      </c>
      <c r="IW253" s="50">
        <f>IF(IW$63&lt;=$C$17,($C$34*IW$59*$B253/$C$63)*(IF(COUNTA($D253:IV253)*(12/$C$63)&lt;=$C$9,0,1)),0)+IF(IX$63=$C$17,0,IF(IW$63=$C$17,$B253*(IW$60),0))</f>
        <v>0</v>
      </c>
      <c r="IX253" s="50"/>
      <c r="IY253" s="50"/>
      <c r="IZ253" s="50"/>
      <c r="JA253" s="50"/>
      <c r="JB253" s="50"/>
      <c r="JC253" s="50"/>
      <c r="JD253" s="50"/>
      <c r="JE253" s="50"/>
      <c r="JF253" s="50"/>
      <c r="JG253" s="50"/>
      <c r="JH253" s="50"/>
      <c r="JI253" s="50"/>
      <c r="JJ253" s="50"/>
      <c r="JK253" s="50"/>
      <c r="JL253" s="50"/>
      <c r="JM253" s="50"/>
      <c r="JN253" s="50"/>
      <c r="JO253" s="50"/>
      <c r="JP253" s="50"/>
      <c r="JQ253" s="50"/>
      <c r="JR253" s="50"/>
      <c r="JS253" s="50"/>
      <c r="JT253" s="50"/>
      <c r="JU253" s="50"/>
      <c r="JV253" s="50"/>
      <c r="JW253" s="50"/>
      <c r="JX253" s="50"/>
      <c r="JY253" s="50"/>
      <c r="JZ253" s="50"/>
      <c r="KA253" s="50"/>
      <c r="KB253" s="50"/>
      <c r="KC253" s="50"/>
      <c r="KD253" s="50"/>
      <c r="KE253" s="50"/>
      <c r="KF253" s="50"/>
      <c r="KG253" s="50"/>
      <c r="KH253" s="50"/>
      <c r="KI253" s="50"/>
      <c r="KJ253" s="50"/>
      <c r="KK253" s="50"/>
      <c r="KL253" s="50"/>
      <c r="KM253" s="50"/>
      <c r="KN253" s="50"/>
      <c r="KO253" s="50"/>
      <c r="KP253" s="50"/>
      <c r="KQ253" s="50"/>
      <c r="KR253" s="50"/>
      <c r="KS253" s="50"/>
      <c r="KT253" s="50"/>
      <c r="KU253" s="50"/>
      <c r="KV253" s="50"/>
      <c r="KW253" s="50"/>
      <c r="KX253" s="50"/>
      <c r="KY253" s="50"/>
      <c r="KZ253" s="50"/>
      <c r="LA253" s="50"/>
      <c r="LB253" s="50"/>
      <c r="LC253" s="50"/>
      <c r="LD253" s="50"/>
      <c r="LE253" s="50"/>
      <c r="LF253" s="50"/>
      <c r="LG253" s="50"/>
      <c r="LH253" s="50"/>
      <c r="LI253" s="50"/>
      <c r="LJ253" s="50"/>
      <c r="LK253" s="50"/>
      <c r="LL253" s="50"/>
      <c r="LM253" s="50"/>
      <c r="LN253" s="50"/>
      <c r="LO253" s="50"/>
      <c r="LP253" s="50"/>
      <c r="LQ253" s="50"/>
      <c r="LR253" s="50"/>
      <c r="LS253" s="50"/>
      <c r="LT253" s="50"/>
      <c r="LU253" s="50"/>
      <c r="LV253" s="50"/>
      <c r="LW253" s="50"/>
      <c r="LX253" s="50"/>
      <c r="LY253" s="50"/>
      <c r="LZ253" s="50"/>
      <c r="MA253" s="50"/>
      <c r="MB253" s="50"/>
      <c r="MC253" s="50"/>
      <c r="MD253" s="50"/>
      <c r="ME253" s="50"/>
      <c r="MF253" s="50"/>
      <c r="MG253" s="50"/>
      <c r="MH253" s="50"/>
      <c r="MI253" s="50"/>
      <c r="MJ253" s="50"/>
      <c r="MK253" s="50"/>
      <c r="ML253" s="50"/>
      <c r="MM253" s="50"/>
      <c r="MN253" s="50"/>
      <c r="MO253" s="50"/>
      <c r="MP253" s="50"/>
      <c r="MQ253" s="50"/>
      <c r="MR253" s="50"/>
      <c r="MS253" s="50"/>
      <c r="MT253" s="50"/>
      <c r="MU253" s="50"/>
      <c r="MV253" s="50"/>
      <c r="MW253" s="50"/>
      <c r="MX253" s="50"/>
      <c r="MY253" s="50"/>
      <c r="MZ253" s="50"/>
      <c r="NA253" s="50"/>
      <c r="NB253" s="50"/>
      <c r="NC253" s="50"/>
      <c r="ND253" s="50"/>
      <c r="NE253" s="50"/>
      <c r="NF253" s="50"/>
      <c r="NG253" s="50"/>
      <c r="NH253" s="50"/>
      <c r="NI253" s="50"/>
      <c r="NJ253" s="50"/>
      <c r="NK253" s="50"/>
      <c r="NL253" s="50"/>
      <c r="NM253" s="50"/>
      <c r="NN253" s="50"/>
      <c r="NO253" s="50"/>
      <c r="NP253" s="50"/>
      <c r="NQ253" s="50"/>
      <c r="NR253" s="50"/>
      <c r="NS253" s="50"/>
      <c r="NT253" s="50"/>
      <c r="NU253" s="50"/>
    </row>
    <row r="254" spans="1:385" outlineLevel="1" x14ac:dyDescent="0.25">
      <c r="A254" s="2" t="s">
        <v>55</v>
      </c>
      <c r="B254" s="79">
        <f ca="1">+OFFSET($D$52,0,COUNTA($B$66:B253),,)</f>
        <v>0</v>
      </c>
      <c r="C254" s="88">
        <f t="shared" si="63"/>
        <v>0</v>
      </c>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47"/>
      <c r="EJ254" s="47"/>
      <c r="EK254" s="47"/>
      <c r="EL254" s="47"/>
      <c r="EM254" s="47"/>
      <c r="EN254" s="47"/>
      <c r="EO254" s="47"/>
      <c r="EP254" s="47"/>
      <c r="EQ254" s="47"/>
      <c r="ER254" s="47"/>
      <c r="ES254" s="47"/>
      <c r="ET254" s="47"/>
      <c r="EU254" s="47"/>
      <c r="EV254" s="47"/>
      <c r="EW254" s="47"/>
      <c r="EX254" s="47"/>
      <c r="EY254" s="47"/>
      <c r="EZ254" s="47"/>
      <c r="FA254" s="47"/>
      <c r="FB254" s="47"/>
      <c r="FC254" s="47"/>
      <c r="FD254" s="47"/>
      <c r="FE254" s="47"/>
      <c r="FF254" s="47"/>
      <c r="FG254" s="47"/>
      <c r="FH254" s="47"/>
      <c r="FI254" s="47"/>
      <c r="FJ254" s="47"/>
      <c r="FK254" s="47"/>
      <c r="FL254" s="47"/>
      <c r="FM254" s="47"/>
      <c r="FN254" s="47"/>
      <c r="FO254" s="47"/>
      <c r="FP254" s="47"/>
      <c r="FQ254" s="47"/>
      <c r="FR254" s="47"/>
      <c r="FS254" s="47"/>
      <c r="FT254" s="47"/>
      <c r="FU254" s="47"/>
      <c r="FV254" s="47"/>
      <c r="FW254" s="47"/>
      <c r="FX254" s="47"/>
      <c r="FY254" s="47"/>
      <c r="FZ254" s="47"/>
      <c r="GA254" s="47"/>
      <c r="GB254" s="47"/>
      <c r="GC254" s="47"/>
      <c r="GD254" s="47"/>
      <c r="GE254" s="47"/>
      <c r="GF254" s="47"/>
      <c r="GG254" s="47"/>
      <c r="GH254" s="47"/>
      <c r="GI254" s="47"/>
      <c r="GJ254" s="50">
        <f>IF(GK$63&gt;$C$17,0,-GJ$53*(12/$C$63))</f>
        <v>0</v>
      </c>
      <c r="GK254" s="50">
        <f>IF(GK$63&lt;=$C$17,($C$34*GK$59*$B254/$C$63)*(IF(COUNTA($D254:GJ254)*(12/$C$63)&lt;=$C$9,0,1)),0)+IF(GL$63=$C$17,0,IF(GK$63=$C$17,$B254*(GK$60),0))</f>
        <v>0</v>
      </c>
      <c r="GL254" s="50">
        <f>IF(GL$63&lt;=$C$17,($C$34*GL$59*$B254/$C$63)*(IF(COUNTA($D254:GK254)*(12/$C$63)&lt;=$C$9,0,1)),0)+IF(GM$63=$C$17,0,IF(GL$63=$C$17,$B254*(GL$60),0))</f>
        <v>0</v>
      </c>
      <c r="GM254" s="50">
        <f>IF(GM$63&lt;=$C$17,($C$34*GM$59*$B254/$C$63)*(IF(COUNTA($D254:GL254)*(12/$C$63)&lt;=$C$9,0,1)),0)+IF(GN$63=$C$17,0,IF(GM$63=$C$17,$B254*(GM$60),0))</f>
        <v>0</v>
      </c>
      <c r="GN254" s="50">
        <f>IF(GN$63&lt;=$C$17,($C$34*GN$59*$B254/$C$63)*(IF(COUNTA($D254:GM254)*(12/$C$63)&lt;=$C$9,0,1)),0)+IF(GO$63=$C$17,0,IF(GN$63=$C$17,$B254*(GN$60),0))</f>
        <v>0</v>
      </c>
      <c r="GO254" s="50">
        <f>IF(GO$63&lt;=$C$17,($C$34*GO$59*$B254/$C$63)*(IF(COUNTA($D254:GN254)*(12/$C$63)&lt;=$C$9,0,1)),0)+IF(GP$63=$C$17,0,IF(GO$63=$C$17,$B254*(GO$60),0))</f>
        <v>0</v>
      </c>
      <c r="GP254" s="50">
        <f>IF(GP$63&lt;=$C$17,($C$34*GP$59*$B254/$C$63)*(IF(COUNTA($D254:GO254)*(12/$C$63)&lt;=$C$9,0,1)),0)+IF(GQ$63=$C$17,0,IF(GP$63=$C$17,$B254*(GP$60),0))</f>
        <v>0</v>
      </c>
      <c r="GQ254" s="50">
        <f>IF(GQ$63&lt;=$C$17,($C$34*GQ$59*$B254/$C$63)*(IF(COUNTA($D254:GP254)*(12/$C$63)&lt;=$C$9,0,1)),0)+IF(GR$63=$C$17,0,IF(GQ$63=$C$17,$B254*(GQ$60),0))</f>
        <v>0</v>
      </c>
      <c r="GR254" s="50">
        <f>IF(GR$63&lt;=$C$17,($C$34*GR$59*$B254/$C$63)*(IF(COUNTA($D254:GQ254)*(12/$C$63)&lt;=$C$9,0,1)),0)+IF(GS$63=$C$17,0,IF(GR$63=$C$17,$B254*(GR$60),0))</f>
        <v>0</v>
      </c>
      <c r="GS254" s="50">
        <f>IF(GS$63&lt;=$C$17,($C$34*GS$59*$B254/$C$63)*(IF(COUNTA($D254:GR254)*(12/$C$63)&lt;=$C$9,0,1)),0)+IF(GT$63=$C$17,0,IF(GS$63=$C$17,$B254*(GS$60),0))</f>
        <v>0</v>
      </c>
      <c r="GT254" s="50">
        <f>IF(GT$63&lt;=$C$17,($C$34*GT$59*$B254/$C$63)*(IF(COUNTA($D254:GS254)*(12/$C$63)&lt;=$C$9,0,1)),0)+IF(GU$63=$C$17,0,IF(GT$63=$C$17,$B254*(GT$60),0))</f>
        <v>0</v>
      </c>
      <c r="GU254" s="50">
        <f>IF(GU$63&lt;=$C$17,($C$34*GU$59*$B254/$C$63)*(IF(COUNTA($D254:GT254)*(12/$C$63)&lt;=$C$9,0,1)),0)+IF(GV$63=$C$17,0,IF(GU$63=$C$17,$B254*(GU$60),0))</f>
        <v>0</v>
      </c>
      <c r="GV254" s="50">
        <f>IF(GV$63&lt;=$C$17,($C$34*GV$59*$B254/$C$63)*(IF(COUNTA($D254:GU254)*(12/$C$63)&lt;=$C$9,0,1)),0)+IF(GW$63=$C$17,0,IF(GV$63=$C$17,$B254*(GV$60),0))</f>
        <v>0</v>
      </c>
      <c r="GW254" s="50">
        <f>IF(GW$63&lt;=$C$17,($C$34*GW$59*$B254/$C$63)*(IF(COUNTA($D254:GV254)*(12/$C$63)&lt;=$C$9,0,1)),0)+IF(GX$63=$C$17,0,IF(GW$63=$C$17,$B254*(GW$60),0))</f>
        <v>0</v>
      </c>
      <c r="GX254" s="50">
        <f>IF(GX$63&lt;=$C$17,($C$34*GX$59*$B254/$C$63)*(IF(COUNTA($D254:GW254)*(12/$C$63)&lt;=$C$9,0,1)),0)+IF(GY$63=$C$17,0,IF(GX$63=$C$17,$B254*(GX$60),0))</f>
        <v>0</v>
      </c>
      <c r="GY254" s="50">
        <f>IF(GY$63&lt;=$C$17,($C$34*GY$59*$B254/$C$63)*(IF(COUNTA($D254:GX254)*(12/$C$63)&lt;=$C$9,0,1)),0)+IF(GZ$63=$C$17,0,IF(GY$63=$C$17,$B254*(GY$60),0))</f>
        <v>0</v>
      </c>
      <c r="GZ254" s="50">
        <f>IF(GZ$63&lt;=$C$17,($C$34*GZ$59*$B254/$C$63)*(IF(COUNTA($D254:GY254)*(12/$C$63)&lt;=$C$9,0,1)),0)+IF(HA$63=$C$17,0,IF(GZ$63=$C$17,$B254*(GZ$60),0))</f>
        <v>0</v>
      </c>
      <c r="HA254" s="50">
        <f>IF(HA$63&lt;=$C$17,($C$34*HA$59*$B254/$C$63)*(IF(COUNTA($D254:GZ254)*(12/$C$63)&lt;=$C$9,0,1)),0)+IF(HB$63=$C$17,0,IF(HA$63=$C$17,$B254*(HA$60),0))</f>
        <v>0</v>
      </c>
      <c r="HB254" s="50">
        <f>IF(HB$63&lt;=$C$17,($C$34*HB$59*$B254/$C$63)*(IF(COUNTA($D254:HA254)*(12/$C$63)&lt;=$C$9,0,1)),0)+IF(HC$63=$C$17,0,IF(HB$63=$C$17,$B254*(HB$60),0))</f>
        <v>0</v>
      </c>
      <c r="HC254" s="50">
        <f>IF(HC$63&lt;=$C$17,($C$34*HC$59*$B254/$C$63)*(IF(COUNTA($D254:HB254)*(12/$C$63)&lt;=$C$9,0,1)),0)+IF(HD$63=$C$17,0,IF(HC$63=$C$17,$B254*(HC$60),0))</f>
        <v>0</v>
      </c>
      <c r="HD254" s="50">
        <f>IF(HD$63&lt;=$C$17,($C$34*HD$59*$B254/$C$63)*(IF(COUNTA($D254:HC254)*(12/$C$63)&lt;=$C$9,0,1)),0)+IF(HE$63=$C$17,0,IF(HD$63=$C$17,$B254*(HD$60),0))</f>
        <v>0</v>
      </c>
      <c r="HE254" s="50">
        <f>IF(HE$63&lt;=$C$17,($C$34*HE$59*$B254/$C$63)*(IF(COUNTA($D254:HD254)*(12/$C$63)&lt;=$C$9,0,1)),0)+IF(HF$63=$C$17,0,IF(HE$63=$C$17,$B254*(HE$60),0))</f>
        <v>0</v>
      </c>
      <c r="HF254" s="50">
        <f>IF(HF$63&lt;=$C$17,($C$34*HF$59*$B254/$C$63)*(IF(COUNTA($D254:HE254)*(12/$C$63)&lt;=$C$9,0,1)),0)+IF(HG$63=$C$17,0,IF(HF$63=$C$17,$B254*(HF$60),0))</f>
        <v>0</v>
      </c>
      <c r="HG254" s="50">
        <f>IF(HG$63&lt;=$C$17,($C$34*HG$59*$B254/$C$63)*(IF(COUNTA($D254:HF254)*(12/$C$63)&lt;=$C$9,0,1)),0)+IF(HH$63=$C$17,0,IF(HG$63=$C$17,$B254*(HG$60),0))</f>
        <v>0</v>
      </c>
      <c r="HH254" s="50">
        <f>IF(HH$63&lt;=$C$17,($C$34*HH$59*$B254/$C$63)*(IF(COUNTA($D254:HG254)*(12/$C$63)&lt;=$C$9,0,1)),0)+IF(HI$63=$C$17,0,IF(HH$63=$C$17,$B254*(HH$60),0))</f>
        <v>0</v>
      </c>
      <c r="HI254" s="50">
        <f>IF(HI$63&lt;=$C$17,($C$34*HI$59*$B254/$C$63)*(IF(COUNTA($D254:HH254)*(12/$C$63)&lt;=$C$9,0,1)),0)+IF(HJ$63=$C$17,0,IF(HI$63=$C$17,$B254*(HI$60),0))</f>
        <v>0</v>
      </c>
      <c r="HJ254" s="50">
        <f>IF(HJ$63&lt;=$C$17,($C$34*HJ$59*$B254/$C$63)*(IF(COUNTA($D254:HI254)*(12/$C$63)&lt;=$C$9,0,1)),0)+IF(HK$63=$C$17,0,IF(HJ$63=$C$17,$B254*(HJ$60),0))</f>
        <v>0</v>
      </c>
      <c r="HK254" s="50">
        <f>IF(HK$63&lt;=$C$17,($C$34*HK$59*$B254/$C$63)*(IF(COUNTA($D254:HJ254)*(12/$C$63)&lt;=$C$9,0,1)),0)+IF(HL$63=$C$17,0,IF(HK$63=$C$17,$B254*(HK$60),0))</f>
        <v>0</v>
      </c>
      <c r="HL254" s="50">
        <f>IF(HL$63&lt;=$C$17,($C$34*HL$59*$B254/$C$63)*(IF(COUNTA($D254:HK254)*(12/$C$63)&lt;=$C$9,0,1)),0)+IF(HM$63=$C$17,0,IF(HL$63=$C$17,$B254*(HL$60),0))</f>
        <v>0</v>
      </c>
      <c r="HM254" s="50">
        <f>IF(HM$63&lt;=$C$17,($C$34*HM$59*$B254/$C$63)*(IF(COUNTA($D254:HL254)*(12/$C$63)&lt;=$C$9,0,1)),0)+IF(HN$63=$C$17,0,IF(HM$63=$C$17,$B254*(HM$60),0))</f>
        <v>0</v>
      </c>
      <c r="HN254" s="50">
        <f>IF(HN$63&lt;=$C$17,($C$34*HN$59*$B254/$C$63)*(IF(COUNTA($D254:HM254)*(12/$C$63)&lt;=$C$9,0,1)),0)+IF(HO$63=$C$17,0,IF(HN$63=$C$17,$B254*(HN$60),0))</f>
        <v>0</v>
      </c>
      <c r="HO254" s="50">
        <f>IF(HO$63&lt;=$C$17,($C$34*HO$59*$B254/$C$63)*(IF(COUNTA($D254:HN254)*(12/$C$63)&lt;=$C$9,0,1)),0)+IF(HP$63=$C$17,0,IF(HO$63=$C$17,$B254*(HO$60),0))</f>
        <v>0</v>
      </c>
      <c r="HP254" s="50">
        <f>IF(HP$63&lt;=$C$17,($C$34*HP$59*$B254/$C$63)*(IF(COUNTA($D254:HO254)*(12/$C$63)&lt;=$C$9,0,1)),0)+IF(HQ$63=$C$17,0,IF(HP$63=$C$17,$B254*(HP$60),0))</f>
        <v>0</v>
      </c>
      <c r="HQ254" s="50">
        <f>IF(HQ$63&lt;=$C$17,($C$34*HQ$59*$B254/$C$63)*(IF(COUNTA($D254:HP254)*(12/$C$63)&lt;=$C$9,0,1)),0)+IF(HR$63=$C$17,0,IF(HQ$63=$C$17,$B254*(HQ$60),0))</f>
        <v>0</v>
      </c>
      <c r="HR254" s="50">
        <f>IF(HR$63&lt;=$C$17,($C$34*HR$59*$B254/$C$63)*(IF(COUNTA($D254:HQ254)*(12/$C$63)&lt;=$C$9,0,1)),0)+IF(HS$63=$C$17,0,IF(HR$63=$C$17,$B254*(HR$60),0))</f>
        <v>0</v>
      </c>
      <c r="HS254" s="50">
        <f>IF(HS$63&lt;=$C$17,($C$34*HS$59*$B254/$C$63)*(IF(COUNTA($D254:HR254)*(12/$C$63)&lt;=$C$9,0,1)),0)+IF(HT$63=$C$17,0,IF(HS$63=$C$17,$B254*(HS$60),0))</f>
        <v>0</v>
      </c>
      <c r="HT254" s="50">
        <f>IF(HT$63&lt;=$C$17,($C$34*HT$59*$B254/$C$63)*(IF(COUNTA($D254:HS254)*(12/$C$63)&lt;=$C$9,0,1)),0)+IF(HU$63=$C$17,0,IF(HT$63=$C$17,$B254*(HT$60),0))</f>
        <v>0</v>
      </c>
      <c r="HU254" s="50">
        <f>IF(HU$63&lt;=$C$17,($C$34*HU$59*$B254/$C$63)*(IF(COUNTA($D254:HT254)*(12/$C$63)&lt;=$C$9,0,1)),0)+IF(HV$63=$C$17,0,IF(HU$63=$C$17,$B254*(HU$60),0))</f>
        <v>0</v>
      </c>
      <c r="HV254" s="50">
        <f>IF(HV$63&lt;=$C$17,($C$34*HV$59*$B254/$C$63)*(IF(COUNTA($D254:HU254)*(12/$C$63)&lt;=$C$9,0,1)),0)+IF(HW$63=$C$17,0,IF(HV$63=$C$17,$B254*(HV$60),0))</f>
        <v>0</v>
      </c>
      <c r="HW254" s="50">
        <f>IF(HW$63&lt;=$C$17,($C$34*HW$59*$B254/$C$63)*(IF(COUNTA($D254:HV254)*(12/$C$63)&lt;=$C$9,0,1)),0)+IF(HX$63=$C$17,0,IF(HW$63=$C$17,$B254*(HW$60),0))</f>
        <v>0</v>
      </c>
      <c r="HX254" s="50">
        <f>IF(HX$63&lt;=$C$17,($C$34*HX$59*$B254/$C$63)*(IF(COUNTA($D254:HW254)*(12/$C$63)&lt;=$C$9,0,1)),0)+IF(HY$63=$C$17,0,IF(HX$63=$C$17,$B254*(HX$60),0))</f>
        <v>0</v>
      </c>
      <c r="HY254" s="50">
        <f>IF(HY$63&lt;=$C$17,($C$34*HY$59*$B254/$C$63)*(IF(COUNTA($D254:HX254)*(12/$C$63)&lt;=$C$9,0,1)),0)+IF(HZ$63=$C$17,0,IF(HY$63=$C$17,$B254*(HY$60),0))</f>
        <v>0</v>
      </c>
      <c r="HZ254" s="50">
        <f>IF(HZ$63&lt;=$C$17,($C$34*HZ$59*$B254/$C$63)*(IF(COUNTA($D254:HY254)*(12/$C$63)&lt;=$C$9,0,1)),0)+IF(IA$63=$C$17,0,IF(HZ$63=$C$17,$B254*(HZ$60),0))</f>
        <v>0</v>
      </c>
      <c r="IA254" s="50">
        <f>IF(IA$63&lt;=$C$17,($C$34*IA$59*$B254/$C$63)*(IF(COUNTA($D254:HZ254)*(12/$C$63)&lt;=$C$9,0,1)),0)+IF(IB$63=$C$17,0,IF(IA$63=$C$17,$B254*(IA$60),0))</f>
        <v>0</v>
      </c>
      <c r="IB254" s="50">
        <f>IF(IB$63&lt;=$C$17,($C$34*IB$59*$B254/$C$63)*(IF(COUNTA($D254:IA254)*(12/$C$63)&lt;=$C$9,0,1)),0)+IF(IC$63=$C$17,0,IF(IB$63=$C$17,$B254*(IB$60),0))</f>
        <v>0</v>
      </c>
      <c r="IC254" s="50">
        <f>IF(IC$63&lt;=$C$17,($C$34*IC$59*$B254/$C$63)*(IF(COUNTA($D254:IB254)*(12/$C$63)&lt;=$C$9,0,1)),0)+IF(ID$63=$C$17,0,IF(IC$63=$C$17,$B254*(IC$60),0))</f>
        <v>0</v>
      </c>
      <c r="ID254" s="50">
        <f>IF(ID$63&lt;=$C$17,($C$34*ID$59*$B254/$C$63)*(IF(COUNTA($D254:IC254)*(12/$C$63)&lt;=$C$9,0,1)),0)+IF(IE$63=$C$17,0,IF(ID$63=$C$17,$B254*(ID$60),0))</f>
        <v>0</v>
      </c>
      <c r="IE254" s="50">
        <f>IF(IE$63&lt;=$C$17,($C$34*IE$59*$B254/$C$63)*(IF(COUNTA($D254:ID254)*(12/$C$63)&lt;=$C$9,0,1)),0)+IF(IF$63=$C$17,0,IF(IE$63=$C$17,$B254*(IE$60),0))</f>
        <v>0</v>
      </c>
      <c r="IF254" s="50">
        <f>IF(IF$63&lt;=$C$17,($C$34*IF$59*$B254/$C$63)*(IF(COUNTA($D254:IE254)*(12/$C$63)&lt;=$C$9,0,1)),0)+IF(IG$63=$C$17,0,IF(IF$63=$C$17,$B254*(IF$60),0))</f>
        <v>0</v>
      </c>
      <c r="IG254" s="50">
        <f>IF(IG$63&lt;=$C$17,($C$34*IG$59*$B254/$C$63)*(IF(COUNTA($D254:IF254)*(12/$C$63)&lt;=$C$9,0,1)),0)+IF(IH$63=$C$17,0,IF(IG$63=$C$17,$B254*(IG$60),0))</f>
        <v>0</v>
      </c>
      <c r="IH254" s="50">
        <f>IF(IH$63&lt;=$C$17,($C$34*IH$59*$B254/$C$63)*(IF(COUNTA($D254:IG254)*(12/$C$63)&lt;=$C$9,0,1)),0)+IF(II$63=$C$17,0,IF(IH$63=$C$17,$B254*(IH$60),0))</f>
        <v>0</v>
      </c>
      <c r="II254" s="50">
        <f>IF(II$63&lt;=$C$17,($C$34*II$59*$B254/$C$63)*(IF(COUNTA($D254:IH254)*(12/$C$63)&lt;=$C$9,0,1)),0)+IF(IJ$63=$C$17,0,IF(II$63=$C$17,$B254*(II$60),0))</f>
        <v>0</v>
      </c>
      <c r="IJ254" s="50">
        <f>IF(IJ$63&lt;=$C$17,($C$34*IJ$59*$B254/$C$63)*(IF(COUNTA($D254:II254)*(12/$C$63)&lt;=$C$9,0,1)),0)+IF(IK$63=$C$17,0,IF(IJ$63=$C$17,$B254*(IJ$60),0))</f>
        <v>0</v>
      </c>
      <c r="IK254" s="50">
        <f>IF(IK$63&lt;=$C$17,($C$34*IK$59*$B254/$C$63)*(IF(COUNTA($D254:IJ254)*(12/$C$63)&lt;=$C$9,0,1)),0)+IF(IL$63=$C$17,0,IF(IK$63=$C$17,$B254*(IK$60),0))</f>
        <v>0</v>
      </c>
      <c r="IL254" s="50">
        <f>IF(IL$63&lt;=$C$17,($C$34*IL$59*$B254/$C$63)*(IF(COUNTA($D254:IK254)*(12/$C$63)&lt;=$C$9,0,1)),0)+IF(IM$63=$C$17,0,IF(IL$63=$C$17,$B254*(IL$60),0))</f>
        <v>0</v>
      </c>
      <c r="IM254" s="50">
        <f>IF(IM$63&lt;=$C$17,($C$34*IM$59*$B254/$C$63)*(IF(COUNTA($D254:IL254)*(12/$C$63)&lt;=$C$9,0,1)),0)+IF(IN$63=$C$17,0,IF(IM$63=$C$17,$B254*(IM$60),0))</f>
        <v>0</v>
      </c>
      <c r="IN254" s="50">
        <f>IF(IN$63&lt;=$C$17,($C$34*IN$59*$B254/$C$63)*(IF(COUNTA($D254:IM254)*(12/$C$63)&lt;=$C$9,0,1)),0)+IF(IO$63=$C$17,0,IF(IN$63=$C$17,$B254*(IN$60),0))</f>
        <v>0</v>
      </c>
      <c r="IO254" s="50">
        <f>IF(IO$63&lt;=$C$17,($C$34*IO$59*$B254/$C$63)*(IF(COUNTA($D254:IN254)*(12/$C$63)&lt;=$C$9,0,1)),0)+IF(IP$63=$C$17,0,IF(IO$63=$C$17,$B254*(IO$60),0))</f>
        <v>0</v>
      </c>
      <c r="IP254" s="50">
        <f>IF(IP$63&lt;=$C$17,($C$34*IP$59*$B254/$C$63)*(IF(COUNTA($D254:IO254)*(12/$C$63)&lt;=$C$9,0,1)),0)+IF(IQ$63=$C$17,0,IF(IP$63=$C$17,$B254*(IP$60),0))</f>
        <v>0</v>
      </c>
      <c r="IQ254" s="50">
        <f>IF(IQ$63&lt;=$C$17,($C$34*IQ$59*$B254/$C$63)*(IF(COUNTA($D254:IP254)*(12/$C$63)&lt;=$C$9,0,1)),0)+IF(IR$63=$C$17,0,IF(IQ$63=$C$17,$B254*(IQ$60),0))</f>
        <v>0</v>
      </c>
      <c r="IR254" s="50">
        <f>IF(IR$63&lt;=$C$17,($C$34*IR$59*$B254/$C$63)*(IF(COUNTA($D254:IQ254)*(12/$C$63)&lt;=$C$9,0,1)),0)+IF(IS$63=$C$17,0,IF(IR$63=$C$17,$B254*(IR$60),0))</f>
        <v>0</v>
      </c>
      <c r="IS254" s="50">
        <f>IF(IS$63&lt;=$C$17,($C$34*IS$59*$B254/$C$63)*(IF(COUNTA($D254:IR254)*(12/$C$63)&lt;=$C$9,0,1)),0)+IF(IT$63=$C$17,0,IF(IS$63=$C$17,$B254*(IS$60),0))</f>
        <v>0</v>
      </c>
      <c r="IT254" s="50">
        <f>IF(IT$63&lt;=$C$17,($C$34*IT$59*$B254/$C$63)*(IF(COUNTA($D254:IS254)*(12/$C$63)&lt;=$C$9,0,1)),0)+IF(IU$63=$C$17,0,IF(IT$63=$C$17,$B254*(IT$60),0))</f>
        <v>0</v>
      </c>
      <c r="IU254" s="50">
        <f>IF(IU$63&lt;=$C$17,($C$34*IU$59*$B254/$C$63)*(IF(COUNTA($D254:IT254)*(12/$C$63)&lt;=$C$9,0,1)),0)+IF(IV$63=$C$17,0,IF(IU$63=$C$17,$B254*(IU$60),0))</f>
        <v>0</v>
      </c>
      <c r="IV254" s="50">
        <f>IF(IV$63&lt;=$C$17,($C$34*IV$59*$B254/$C$63)*(IF(COUNTA($D254:IU254)*(12/$C$63)&lt;=$C$9,0,1)),0)+IF(IW$63=$C$17,0,IF(IV$63=$C$17,$B254*(IV$60),0))</f>
        <v>0</v>
      </c>
      <c r="IW254" s="50">
        <f>IF(IW$63&lt;=$C$17,($C$34*IW$59*$B254/$C$63)*(IF(COUNTA($D254:IV254)*(12/$C$63)&lt;=$C$9,0,1)),0)+IF(IX$63=$C$17,0,IF(IW$63=$C$17,$B254*(IW$60),0))</f>
        <v>0</v>
      </c>
      <c r="IX254" s="50"/>
      <c r="IY254" s="50"/>
      <c r="IZ254" s="50"/>
      <c r="JA254" s="50"/>
      <c r="JB254" s="50"/>
      <c r="JC254" s="50"/>
      <c r="JD254" s="50"/>
      <c r="JE254" s="50"/>
      <c r="JF254" s="50"/>
      <c r="JG254" s="50"/>
      <c r="JH254" s="50"/>
      <c r="JI254" s="50"/>
      <c r="JJ254" s="50"/>
      <c r="JK254" s="50"/>
      <c r="JL254" s="50"/>
      <c r="JM254" s="50"/>
      <c r="JN254" s="50"/>
      <c r="JO254" s="50"/>
      <c r="JP254" s="50"/>
      <c r="JQ254" s="50"/>
      <c r="JR254" s="50"/>
      <c r="JS254" s="50"/>
      <c r="JT254" s="50"/>
      <c r="JU254" s="50"/>
      <c r="JV254" s="50"/>
      <c r="JW254" s="50"/>
      <c r="JX254" s="50"/>
      <c r="JY254" s="50"/>
      <c r="JZ254" s="50"/>
      <c r="KA254" s="50"/>
      <c r="KB254" s="50"/>
      <c r="KC254" s="50"/>
      <c r="KD254" s="50"/>
      <c r="KE254" s="50"/>
      <c r="KF254" s="50"/>
      <c r="KG254" s="50"/>
      <c r="KH254" s="50"/>
      <c r="KI254" s="50"/>
      <c r="KJ254" s="50"/>
      <c r="KK254" s="50"/>
      <c r="KL254" s="50"/>
      <c r="KM254" s="50"/>
      <c r="KN254" s="50"/>
      <c r="KO254" s="50"/>
      <c r="KP254" s="50"/>
      <c r="KQ254" s="50"/>
      <c r="KR254" s="50"/>
      <c r="KS254" s="50"/>
      <c r="KT254" s="50"/>
      <c r="KU254" s="50"/>
      <c r="KV254" s="50"/>
      <c r="KW254" s="50"/>
      <c r="KX254" s="50"/>
      <c r="KY254" s="50"/>
      <c r="KZ254" s="50"/>
      <c r="LA254" s="50"/>
      <c r="LB254" s="50"/>
      <c r="LC254" s="50"/>
      <c r="LD254" s="50"/>
      <c r="LE254" s="50"/>
      <c r="LF254" s="50"/>
      <c r="LG254" s="50"/>
      <c r="LH254" s="50"/>
      <c r="LI254" s="50"/>
      <c r="LJ254" s="50"/>
      <c r="LK254" s="50"/>
      <c r="LL254" s="50"/>
      <c r="LM254" s="50"/>
      <c r="LN254" s="50"/>
      <c r="LO254" s="50"/>
      <c r="LP254" s="50"/>
      <c r="LQ254" s="50"/>
      <c r="LR254" s="50"/>
      <c r="LS254" s="50"/>
      <c r="LT254" s="50"/>
      <c r="LU254" s="50"/>
      <c r="LV254" s="50"/>
      <c r="LW254" s="50"/>
      <c r="LX254" s="50"/>
      <c r="LY254" s="50"/>
      <c r="LZ254" s="50"/>
      <c r="MA254" s="50"/>
      <c r="MB254" s="50"/>
      <c r="MC254" s="50"/>
      <c r="MD254" s="50"/>
      <c r="ME254" s="50"/>
      <c r="MF254" s="50"/>
      <c r="MG254" s="50"/>
      <c r="MH254" s="50"/>
      <c r="MI254" s="50"/>
      <c r="MJ254" s="50"/>
      <c r="MK254" s="50"/>
      <c r="ML254" s="50"/>
      <c r="MM254" s="50"/>
      <c r="MN254" s="50"/>
      <c r="MO254" s="50"/>
      <c r="MP254" s="50"/>
      <c r="MQ254" s="50"/>
      <c r="MR254" s="50"/>
      <c r="MS254" s="50"/>
      <c r="MT254" s="50"/>
      <c r="MU254" s="50"/>
      <c r="MV254" s="50"/>
      <c r="MW254" s="50"/>
      <c r="MX254" s="50"/>
      <c r="MY254" s="50"/>
      <c r="MZ254" s="50"/>
      <c r="NA254" s="50"/>
      <c r="NB254" s="50"/>
      <c r="NC254" s="50"/>
      <c r="ND254" s="50"/>
      <c r="NE254" s="50"/>
      <c r="NF254" s="50"/>
      <c r="NG254" s="50"/>
      <c r="NH254" s="50"/>
      <c r="NI254" s="50"/>
      <c r="NJ254" s="50"/>
      <c r="NK254" s="50"/>
      <c r="NL254" s="50"/>
      <c r="NM254" s="50"/>
      <c r="NN254" s="50"/>
      <c r="NO254" s="50"/>
      <c r="NP254" s="50"/>
      <c r="NQ254" s="50"/>
      <c r="NR254" s="50"/>
      <c r="NS254" s="50"/>
      <c r="NT254" s="50"/>
      <c r="NU254" s="50"/>
    </row>
    <row r="255" spans="1:385" outlineLevel="1" x14ac:dyDescent="0.25">
      <c r="A255" s="2" t="s">
        <v>55</v>
      </c>
      <c r="B255" s="79">
        <f ca="1">+OFFSET($D$52,0,COUNTA($B$66:B254),,)</f>
        <v>0</v>
      </c>
      <c r="C255" s="88">
        <f t="shared" si="63"/>
        <v>0</v>
      </c>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c r="FL255" s="47"/>
      <c r="FM255" s="47"/>
      <c r="FN255" s="47"/>
      <c r="FO255" s="47"/>
      <c r="FP255" s="47"/>
      <c r="FQ255" s="47"/>
      <c r="FR255" s="47"/>
      <c r="FS255" s="47"/>
      <c r="FT255" s="47"/>
      <c r="FU255" s="47"/>
      <c r="FV255" s="47"/>
      <c r="FW255" s="47"/>
      <c r="FX255" s="47"/>
      <c r="FY255" s="47"/>
      <c r="FZ255" s="47"/>
      <c r="GA255" s="47"/>
      <c r="GB255" s="47"/>
      <c r="GC255" s="47"/>
      <c r="GD255" s="47"/>
      <c r="GE255" s="47"/>
      <c r="GF255" s="47"/>
      <c r="GG255" s="47"/>
      <c r="GH255" s="47"/>
      <c r="GI255" s="47"/>
      <c r="GJ255" s="47"/>
      <c r="GK255" s="50">
        <f>IF(GL$63&gt;$C$17,0,-GK$53*(12/$C$63))</f>
        <v>0</v>
      </c>
      <c r="GL255" s="50">
        <f>IF(GL$63&lt;=$C$17,($C$34*GL$59*$B255/$C$63)*(IF(COUNTA($D255:GK255)*(12/$C$63)&lt;=$C$9,0,1)),0)+IF(GM$63=$C$17,0,IF(GL$63=$C$17,$B255*(GL$60),0))</f>
        <v>0</v>
      </c>
      <c r="GM255" s="50">
        <f>IF(GM$63&lt;=$C$17,($C$34*GM$59*$B255/$C$63)*(IF(COUNTA($D255:GL255)*(12/$C$63)&lt;=$C$9,0,1)),0)+IF(GN$63=$C$17,0,IF(GM$63=$C$17,$B255*(GM$60),0))</f>
        <v>0</v>
      </c>
      <c r="GN255" s="50">
        <f>IF(GN$63&lt;=$C$17,($C$34*GN$59*$B255/$C$63)*(IF(COUNTA($D255:GM255)*(12/$C$63)&lt;=$C$9,0,1)),0)+IF(GO$63=$C$17,0,IF(GN$63=$C$17,$B255*(GN$60),0))</f>
        <v>0</v>
      </c>
      <c r="GO255" s="50">
        <f>IF(GO$63&lt;=$C$17,($C$34*GO$59*$B255/$C$63)*(IF(COUNTA($D255:GN255)*(12/$C$63)&lt;=$C$9,0,1)),0)+IF(GP$63=$C$17,0,IF(GO$63=$C$17,$B255*(GO$60),0))</f>
        <v>0</v>
      </c>
      <c r="GP255" s="50">
        <f>IF(GP$63&lt;=$C$17,($C$34*GP$59*$B255/$C$63)*(IF(COUNTA($D255:GO255)*(12/$C$63)&lt;=$C$9,0,1)),0)+IF(GQ$63=$C$17,0,IF(GP$63=$C$17,$B255*(GP$60),0))</f>
        <v>0</v>
      </c>
      <c r="GQ255" s="50">
        <f>IF(GQ$63&lt;=$C$17,($C$34*GQ$59*$B255/$C$63)*(IF(COUNTA($D255:GP255)*(12/$C$63)&lt;=$C$9,0,1)),0)+IF(GR$63=$C$17,0,IF(GQ$63=$C$17,$B255*(GQ$60),0))</f>
        <v>0</v>
      </c>
      <c r="GR255" s="50">
        <f>IF(GR$63&lt;=$C$17,($C$34*GR$59*$B255/$C$63)*(IF(COUNTA($D255:GQ255)*(12/$C$63)&lt;=$C$9,0,1)),0)+IF(GS$63=$C$17,0,IF(GR$63=$C$17,$B255*(GR$60),0))</f>
        <v>0</v>
      </c>
      <c r="GS255" s="50">
        <f>IF(GS$63&lt;=$C$17,($C$34*GS$59*$B255/$C$63)*(IF(COUNTA($D255:GR255)*(12/$C$63)&lt;=$C$9,0,1)),0)+IF(GT$63=$C$17,0,IF(GS$63=$C$17,$B255*(GS$60),0))</f>
        <v>0</v>
      </c>
      <c r="GT255" s="50">
        <f>IF(GT$63&lt;=$C$17,($C$34*GT$59*$B255/$C$63)*(IF(COUNTA($D255:GS255)*(12/$C$63)&lt;=$C$9,0,1)),0)+IF(GU$63=$C$17,0,IF(GT$63=$C$17,$B255*(GT$60),0))</f>
        <v>0</v>
      </c>
      <c r="GU255" s="50">
        <f>IF(GU$63&lt;=$C$17,($C$34*GU$59*$B255/$C$63)*(IF(COUNTA($D255:GT255)*(12/$C$63)&lt;=$C$9,0,1)),0)+IF(GV$63=$C$17,0,IF(GU$63=$C$17,$B255*(GU$60),0))</f>
        <v>0</v>
      </c>
      <c r="GV255" s="50">
        <f>IF(GV$63&lt;=$C$17,($C$34*GV$59*$B255/$C$63)*(IF(COUNTA($D255:GU255)*(12/$C$63)&lt;=$C$9,0,1)),0)+IF(GW$63=$C$17,0,IF(GV$63=$C$17,$B255*(GV$60),0))</f>
        <v>0</v>
      </c>
      <c r="GW255" s="50">
        <f>IF(GW$63&lt;=$C$17,($C$34*GW$59*$B255/$C$63)*(IF(COUNTA($D255:GV255)*(12/$C$63)&lt;=$C$9,0,1)),0)+IF(GX$63=$C$17,0,IF(GW$63=$C$17,$B255*(GW$60),0))</f>
        <v>0</v>
      </c>
      <c r="GX255" s="50">
        <f>IF(GX$63&lt;=$C$17,($C$34*GX$59*$B255/$C$63)*(IF(COUNTA($D255:GW255)*(12/$C$63)&lt;=$C$9,0,1)),0)+IF(GY$63=$C$17,0,IF(GX$63=$C$17,$B255*(GX$60),0))</f>
        <v>0</v>
      </c>
      <c r="GY255" s="50">
        <f>IF(GY$63&lt;=$C$17,($C$34*GY$59*$B255/$C$63)*(IF(COUNTA($D255:GX255)*(12/$C$63)&lt;=$C$9,0,1)),0)+IF(GZ$63=$C$17,0,IF(GY$63=$C$17,$B255*(GY$60),0))</f>
        <v>0</v>
      </c>
      <c r="GZ255" s="50">
        <f>IF(GZ$63&lt;=$C$17,($C$34*GZ$59*$B255/$C$63)*(IF(COUNTA($D255:GY255)*(12/$C$63)&lt;=$C$9,0,1)),0)+IF(HA$63=$C$17,0,IF(GZ$63=$C$17,$B255*(GZ$60),0))</f>
        <v>0</v>
      </c>
      <c r="HA255" s="50">
        <f>IF(HA$63&lt;=$C$17,($C$34*HA$59*$B255/$C$63)*(IF(COUNTA($D255:GZ255)*(12/$C$63)&lt;=$C$9,0,1)),0)+IF(HB$63=$C$17,0,IF(HA$63=$C$17,$B255*(HA$60),0))</f>
        <v>0</v>
      </c>
      <c r="HB255" s="50">
        <f>IF(HB$63&lt;=$C$17,($C$34*HB$59*$B255/$C$63)*(IF(COUNTA($D255:HA255)*(12/$C$63)&lt;=$C$9,0,1)),0)+IF(HC$63=$C$17,0,IF(HB$63=$C$17,$B255*(HB$60),0))</f>
        <v>0</v>
      </c>
      <c r="HC255" s="50">
        <f>IF(HC$63&lt;=$C$17,($C$34*HC$59*$B255/$C$63)*(IF(COUNTA($D255:HB255)*(12/$C$63)&lt;=$C$9,0,1)),0)+IF(HD$63=$C$17,0,IF(HC$63=$C$17,$B255*(HC$60),0))</f>
        <v>0</v>
      </c>
      <c r="HD255" s="50">
        <f>IF(HD$63&lt;=$C$17,($C$34*HD$59*$B255/$C$63)*(IF(COUNTA($D255:HC255)*(12/$C$63)&lt;=$C$9,0,1)),0)+IF(HE$63=$C$17,0,IF(HD$63=$C$17,$B255*(HD$60),0))</f>
        <v>0</v>
      </c>
      <c r="HE255" s="50">
        <f>IF(HE$63&lt;=$C$17,($C$34*HE$59*$B255/$C$63)*(IF(COUNTA($D255:HD255)*(12/$C$63)&lt;=$C$9,0,1)),0)+IF(HF$63=$C$17,0,IF(HE$63=$C$17,$B255*(HE$60),0))</f>
        <v>0</v>
      </c>
      <c r="HF255" s="50">
        <f>IF(HF$63&lt;=$C$17,($C$34*HF$59*$B255/$C$63)*(IF(COUNTA($D255:HE255)*(12/$C$63)&lt;=$C$9,0,1)),0)+IF(HG$63=$C$17,0,IF(HF$63=$C$17,$B255*(HF$60),0))</f>
        <v>0</v>
      </c>
      <c r="HG255" s="50">
        <f>IF(HG$63&lt;=$C$17,($C$34*HG$59*$B255/$C$63)*(IF(COUNTA($D255:HF255)*(12/$C$63)&lt;=$C$9,0,1)),0)+IF(HH$63=$C$17,0,IF(HG$63=$C$17,$B255*(HG$60),0))</f>
        <v>0</v>
      </c>
      <c r="HH255" s="50">
        <f>IF(HH$63&lt;=$C$17,($C$34*HH$59*$B255/$C$63)*(IF(COUNTA($D255:HG255)*(12/$C$63)&lt;=$C$9,0,1)),0)+IF(HI$63=$C$17,0,IF(HH$63=$C$17,$B255*(HH$60),0))</f>
        <v>0</v>
      </c>
      <c r="HI255" s="50">
        <f>IF(HI$63&lt;=$C$17,($C$34*HI$59*$B255/$C$63)*(IF(COUNTA($D255:HH255)*(12/$C$63)&lt;=$C$9,0,1)),0)+IF(HJ$63=$C$17,0,IF(HI$63=$C$17,$B255*(HI$60),0))</f>
        <v>0</v>
      </c>
      <c r="HJ255" s="50">
        <f>IF(HJ$63&lt;=$C$17,($C$34*HJ$59*$B255/$C$63)*(IF(COUNTA($D255:HI255)*(12/$C$63)&lt;=$C$9,0,1)),0)+IF(HK$63=$C$17,0,IF(HJ$63=$C$17,$B255*(HJ$60),0))</f>
        <v>0</v>
      </c>
      <c r="HK255" s="50">
        <f>IF(HK$63&lt;=$C$17,($C$34*HK$59*$B255/$C$63)*(IF(COUNTA($D255:HJ255)*(12/$C$63)&lt;=$C$9,0,1)),0)+IF(HL$63=$C$17,0,IF(HK$63=$C$17,$B255*(HK$60),0))</f>
        <v>0</v>
      </c>
      <c r="HL255" s="50">
        <f>IF(HL$63&lt;=$C$17,($C$34*HL$59*$B255/$C$63)*(IF(COUNTA($D255:HK255)*(12/$C$63)&lt;=$C$9,0,1)),0)+IF(HM$63=$C$17,0,IF(HL$63=$C$17,$B255*(HL$60),0))</f>
        <v>0</v>
      </c>
      <c r="HM255" s="50">
        <f>IF(HM$63&lt;=$C$17,($C$34*HM$59*$B255/$C$63)*(IF(COUNTA($D255:HL255)*(12/$C$63)&lt;=$C$9,0,1)),0)+IF(HN$63=$C$17,0,IF(HM$63=$C$17,$B255*(HM$60),0))</f>
        <v>0</v>
      </c>
      <c r="HN255" s="50">
        <f>IF(HN$63&lt;=$C$17,($C$34*HN$59*$B255/$C$63)*(IF(COUNTA($D255:HM255)*(12/$C$63)&lt;=$C$9,0,1)),0)+IF(HO$63=$C$17,0,IF(HN$63=$C$17,$B255*(HN$60),0))</f>
        <v>0</v>
      </c>
      <c r="HO255" s="50">
        <f>IF(HO$63&lt;=$C$17,($C$34*HO$59*$B255/$C$63)*(IF(COUNTA($D255:HN255)*(12/$C$63)&lt;=$C$9,0,1)),0)+IF(HP$63=$C$17,0,IF(HO$63=$C$17,$B255*(HO$60),0))</f>
        <v>0</v>
      </c>
      <c r="HP255" s="50">
        <f>IF(HP$63&lt;=$C$17,($C$34*HP$59*$B255/$C$63)*(IF(COUNTA($D255:HO255)*(12/$C$63)&lt;=$C$9,0,1)),0)+IF(HQ$63=$C$17,0,IF(HP$63=$C$17,$B255*(HP$60),0))</f>
        <v>0</v>
      </c>
      <c r="HQ255" s="50">
        <f>IF(HQ$63&lt;=$C$17,($C$34*HQ$59*$B255/$C$63)*(IF(COUNTA($D255:HP255)*(12/$C$63)&lt;=$C$9,0,1)),0)+IF(HR$63=$C$17,0,IF(HQ$63=$C$17,$B255*(HQ$60),0))</f>
        <v>0</v>
      </c>
      <c r="HR255" s="50">
        <f>IF(HR$63&lt;=$C$17,($C$34*HR$59*$B255/$C$63)*(IF(COUNTA($D255:HQ255)*(12/$C$63)&lt;=$C$9,0,1)),0)+IF(HS$63=$C$17,0,IF(HR$63=$C$17,$B255*(HR$60),0))</f>
        <v>0</v>
      </c>
      <c r="HS255" s="50">
        <f>IF(HS$63&lt;=$C$17,($C$34*HS$59*$B255/$C$63)*(IF(COUNTA($D255:HR255)*(12/$C$63)&lt;=$C$9,0,1)),0)+IF(HT$63=$C$17,0,IF(HS$63=$C$17,$B255*(HS$60),0))</f>
        <v>0</v>
      </c>
      <c r="HT255" s="50">
        <f>IF(HT$63&lt;=$C$17,($C$34*HT$59*$B255/$C$63)*(IF(COUNTA($D255:HS255)*(12/$C$63)&lt;=$C$9,0,1)),0)+IF(HU$63=$C$17,0,IF(HT$63=$C$17,$B255*(HT$60),0))</f>
        <v>0</v>
      </c>
      <c r="HU255" s="50">
        <f>IF(HU$63&lt;=$C$17,($C$34*HU$59*$B255/$C$63)*(IF(COUNTA($D255:HT255)*(12/$C$63)&lt;=$C$9,0,1)),0)+IF(HV$63=$C$17,0,IF(HU$63=$C$17,$B255*(HU$60),0))</f>
        <v>0</v>
      </c>
      <c r="HV255" s="50">
        <f>IF(HV$63&lt;=$C$17,($C$34*HV$59*$B255/$C$63)*(IF(COUNTA($D255:HU255)*(12/$C$63)&lt;=$C$9,0,1)),0)+IF(HW$63=$C$17,0,IF(HV$63=$C$17,$B255*(HV$60),0))</f>
        <v>0</v>
      </c>
      <c r="HW255" s="50">
        <f>IF(HW$63&lt;=$C$17,($C$34*HW$59*$B255/$C$63)*(IF(COUNTA($D255:HV255)*(12/$C$63)&lt;=$C$9,0,1)),0)+IF(HX$63=$C$17,0,IF(HW$63=$C$17,$B255*(HW$60),0))</f>
        <v>0</v>
      </c>
      <c r="HX255" s="50">
        <f>IF(HX$63&lt;=$C$17,($C$34*HX$59*$B255/$C$63)*(IF(COUNTA($D255:HW255)*(12/$C$63)&lt;=$C$9,0,1)),0)+IF(HY$63=$C$17,0,IF(HX$63=$C$17,$B255*(HX$60),0))</f>
        <v>0</v>
      </c>
      <c r="HY255" s="50">
        <f>IF(HY$63&lt;=$C$17,($C$34*HY$59*$B255/$C$63)*(IF(COUNTA($D255:HX255)*(12/$C$63)&lt;=$C$9,0,1)),0)+IF(HZ$63=$C$17,0,IF(HY$63=$C$17,$B255*(HY$60),0))</f>
        <v>0</v>
      </c>
      <c r="HZ255" s="50">
        <f>IF(HZ$63&lt;=$C$17,($C$34*HZ$59*$B255/$C$63)*(IF(COUNTA($D255:HY255)*(12/$C$63)&lt;=$C$9,0,1)),0)+IF(IA$63=$C$17,0,IF(HZ$63=$C$17,$B255*(HZ$60),0))</f>
        <v>0</v>
      </c>
      <c r="IA255" s="50">
        <f>IF(IA$63&lt;=$C$17,($C$34*IA$59*$B255/$C$63)*(IF(COUNTA($D255:HZ255)*(12/$C$63)&lt;=$C$9,0,1)),0)+IF(IB$63=$C$17,0,IF(IA$63=$C$17,$B255*(IA$60),0))</f>
        <v>0</v>
      </c>
      <c r="IB255" s="50">
        <f>IF(IB$63&lt;=$C$17,($C$34*IB$59*$B255/$C$63)*(IF(COUNTA($D255:IA255)*(12/$C$63)&lt;=$C$9,0,1)),0)+IF(IC$63=$C$17,0,IF(IB$63=$C$17,$B255*(IB$60),0))</f>
        <v>0</v>
      </c>
      <c r="IC255" s="50">
        <f>IF(IC$63&lt;=$C$17,($C$34*IC$59*$B255/$C$63)*(IF(COUNTA($D255:IB255)*(12/$C$63)&lt;=$C$9,0,1)),0)+IF(ID$63=$C$17,0,IF(IC$63=$C$17,$B255*(IC$60),0))</f>
        <v>0</v>
      </c>
      <c r="ID255" s="50">
        <f>IF(ID$63&lt;=$C$17,($C$34*ID$59*$B255/$C$63)*(IF(COUNTA($D255:IC255)*(12/$C$63)&lt;=$C$9,0,1)),0)+IF(IE$63=$C$17,0,IF(ID$63=$C$17,$B255*(ID$60),0))</f>
        <v>0</v>
      </c>
      <c r="IE255" s="50">
        <f>IF(IE$63&lt;=$C$17,($C$34*IE$59*$B255/$C$63)*(IF(COUNTA($D255:ID255)*(12/$C$63)&lt;=$C$9,0,1)),0)+IF(IF$63=$C$17,0,IF(IE$63=$C$17,$B255*(IE$60),0))</f>
        <v>0</v>
      </c>
      <c r="IF255" s="50">
        <f>IF(IF$63&lt;=$C$17,($C$34*IF$59*$B255/$C$63)*(IF(COUNTA($D255:IE255)*(12/$C$63)&lt;=$C$9,0,1)),0)+IF(IG$63=$C$17,0,IF(IF$63=$C$17,$B255*(IF$60),0))</f>
        <v>0</v>
      </c>
      <c r="IG255" s="50">
        <f>IF(IG$63&lt;=$C$17,($C$34*IG$59*$B255/$C$63)*(IF(COUNTA($D255:IF255)*(12/$C$63)&lt;=$C$9,0,1)),0)+IF(IH$63=$C$17,0,IF(IG$63=$C$17,$B255*(IG$60),0))</f>
        <v>0</v>
      </c>
      <c r="IH255" s="50">
        <f>IF(IH$63&lt;=$C$17,($C$34*IH$59*$B255/$C$63)*(IF(COUNTA($D255:IG255)*(12/$C$63)&lt;=$C$9,0,1)),0)+IF(II$63=$C$17,0,IF(IH$63=$C$17,$B255*(IH$60),0))</f>
        <v>0</v>
      </c>
      <c r="II255" s="50">
        <f>IF(II$63&lt;=$C$17,($C$34*II$59*$B255/$C$63)*(IF(COUNTA($D255:IH255)*(12/$C$63)&lt;=$C$9,0,1)),0)+IF(IJ$63=$C$17,0,IF(II$63=$C$17,$B255*(II$60),0))</f>
        <v>0</v>
      </c>
      <c r="IJ255" s="50">
        <f>IF(IJ$63&lt;=$C$17,($C$34*IJ$59*$B255/$C$63)*(IF(COUNTA($D255:II255)*(12/$C$63)&lt;=$C$9,0,1)),0)+IF(IK$63=$C$17,0,IF(IJ$63=$C$17,$B255*(IJ$60),0))</f>
        <v>0</v>
      </c>
      <c r="IK255" s="50">
        <f>IF(IK$63&lt;=$C$17,($C$34*IK$59*$B255/$C$63)*(IF(COUNTA($D255:IJ255)*(12/$C$63)&lt;=$C$9,0,1)),0)+IF(IL$63=$C$17,0,IF(IK$63=$C$17,$B255*(IK$60),0))</f>
        <v>0</v>
      </c>
      <c r="IL255" s="50">
        <f>IF(IL$63&lt;=$C$17,($C$34*IL$59*$B255/$C$63)*(IF(COUNTA($D255:IK255)*(12/$C$63)&lt;=$C$9,0,1)),0)+IF(IM$63=$C$17,0,IF(IL$63=$C$17,$B255*(IL$60),0))</f>
        <v>0</v>
      </c>
      <c r="IM255" s="50">
        <f>IF(IM$63&lt;=$C$17,($C$34*IM$59*$B255/$C$63)*(IF(COUNTA($D255:IL255)*(12/$C$63)&lt;=$C$9,0,1)),0)+IF(IN$63=$C$17,0,IF(IM$63=$C$17,$B255*(IM$60),0))</f>
        <v>0</v>
      </c>
      <c r="IN255" s="50">
        <f>IF(IN$63&lt;=$C$17,($C$34*IN$59*$B255/$C$63)*(IF(COUNTA($D255:IM255)*(12/$C$63)&lt;=$C$9,0,1)),0)+IF(IO$63=$C$17,0,IF(IN$63=$C$17,$B255*(IN$60),0))</f>
        <v>0</v>
      </c>
      <c r="IO255" s="50">
        <f>IF(IO$63&lt;=$C$17,($C$34*IO$59*$B255/$C$63)*(IF(COUNTA($D255:IN255)*(12/$C$63)&lt;=$C$9,0,1)),0)+IF(IP$63=$C$17,0,IF(IO$63=$C$17,$B255*(IO$60),0))</f>
        <v>0</v>
      </c>
      <c r="IP255" s="50">
        <f>IF(IP$63&lt;=$C$17,($C$34*IP$59*$B255/$C$63)*(IF(COUNTA($D255:IO255)*(12/$C$63)&lt;=$C$9,0,1)),0)+IF(IQ$63=$C$17,0,IF(IP$63=$C$17,$B255*(IP$60),0))</f>
        <v>0</v>
      </c>
      <c r="IQ255" s="50">
        <f>IF(IQ$63&lt;=$C$17,($C$34*IQ$59*$B255/$C$63)*(IF(COUNTA($D255:IP255)*(12/$C$63)&lt;=$C$9,0,1)),0)+IF(IR$63=$C$17,0,IF(IQ$63=$C$17,$B255*(IQ$60),0))</f>
        <v>0</v>
      </c>
      <c r="IR255" s="50">
        <f>IF(IR$63&lt;=$C$17,($C$34*IR$59*$B255/$C$63)*(IF(COUNTA($D255:IQ255)*(12/$C$63)&lt;=$C$9,0,1)),0)+IF(IS$63=$C$17,0,IF(IR$63=$C$17,$B255*(IR$60),0))</f>
        <v>0</v>
      </c>
      <c r="IS255" s="50">
        <f>IF(IS$63&lt;=$C$17,($C$34*IS$59*$B255/$C$63)*(IF(COUNTA($D255:IR255)*(12/$C$63)&lt;=$C$9,0,1)),0)+IF(IT$63=$C$17,0,IF(IS$63=$C$17,$B255*(IS$60),0))</f>
        <v>0</v>
      </c>
      <c r="IT255" s="50">
        <f>IF(IT$63&lt;=$C$17,($C$34*IT$59*$B255/$C$63)*(IF(COUNTA($D255:IS255)*(12/$C$63)&lt;=$C$9,0,1)),0)+IF(IU$63=$C$17,0,IF(IT$63=$C$17,$B255*(IT$60),0))</f>
        <v>0</v>
      </c>
      <c r="IU255" s="50">
        <f>IF(IU$63&lt;=$C$17,($C$34*IU$59*$B255/$C$63)*(IF(COUNTA($D255:IT255)*(12/$C$63)&lt;=$C$9,0,1)),0)+IF(IV$63=$C$17,0,IF(IU$63=$C$17,$B255*(IU$60),0))</f>
        <v>0</v>
      </c>
      <c r="IV255" s="50">
        <f>IF(IV$63&lt;=$C$17,($C$34*IV$59*$B255/$C$63)*(IF(COUNTA($D255:IU255)*(12/$C$63)&lt;=$C$9,0,1)),0)+IF(IW$63=$C$17,0,IF(IV$63=$C$17,$B255*(IV$60),0))</f>
        <v>0</v>
      </c>
      <c r="IW255" s="50">
        <f>IF(IW$63&lt;=$C$17,($C$34*IW$59*$B255/$C$63)*(IF(COUNTA($D255:IV255)*(12/$C$63)&lt;=$C$9,0,1)),0)+IF(IX$63=$C$17,0,IF(IW$63=$C$17,$B255*(IW$60),0))</f>
        <v>0</v>
      </c>
      <c r="IX255" s="50"/>
      <c r="IY255" s="50"/>
      <c r="IZ255" s="50"/>
      <c r="JA255" s="50"/>
      <c r="JB255" s="50"/>
      <c r="JC255" s="50"/>
      <c r="JD255" s="50"/>
      <c r="JE255" s="50"/>
      <c r="JF255" s="50"/>
      <c r="JG255" s="50"/>
      <c r="JH255" s="50"/>
      <c r="JI255" s="50"/>
      <c r="JJ255" s="50"/>
      <c r="JK255" s="50"/>
      <c r="JL255" s="50"/>
      <c r="JM255" s="50"/>
      <c r="JN255" s="50"/>
      <c r="JO255" s="50"/>
      <c r="JP255" s="50"/>
      <c r="JQ255" s="50"/>
      <c r="JR255" s="50"/>
      <c r="JS255" s="50"/>
      <c r="JT255" s="50"/>
      <c r="JU255" s="50"/>
      <c r="JV255" s="50"/>
      <c r="JW255" s="50"/>
      <c r="JX255" s="50"/>
      <c r="JY255" s="50"/>
      <c r="JZ255" s="50"/>
      <c r="KA255" s="50"/>
      <c r="KB255" s="50"/>
      <c r="KC255" s="50"/>
      <c r="KD255" s="50"/>
      <c r="KE255" s="50"/>
      <c r="KF255" s="50"/>
      <c r="KG255" s="50"/>
      <c r="KH255" s="50"/>
      <c r="KI255" s="50"/>
      <c r="KJ255" s="50"/>
      <c r="KK255" s="50"/>
      <c r="KL255" s="50"/>
      <c r="KM255" s="50"/>
      <c r="KN255" s="50"/>
      <c r="KO255" s="50"/>
      <c r="KP255" s="50"/>
      <c r="KQ255" s="50"/>
      <c r="KR255" s="50"/>
      <c r="KS255" s="50"/>
      <c r="KT255" s="50"/>
      <c r="KU255" s="50"/>
      <c r="KV255" s="50"/>
      <c r="KW255" s="50"/>
      <c r="KX255" s="50"/>
      <c r="KY255" s="50"/>
      <c r="KZ255" s="50"/>
      <c r="LA255" s="50"/>
      <c r="LB255" s="50"/>
      <c r="LC255" s="50"/>
      <c r="LD255" s="50"/>
      <c r="LE255" s="50"/>
      <c r="LF255" s="50"/>
      <c r="LG255" s="50"/>
      <c r="LH255" s="50"/>
      <c r="LI255" s="50"/>
      <c r="LJ255" s="50"/>
      <c r="LK255" s="50"/>
      <c r="LL255" s="50"/>
      <c r="LM255" s="50"/>
      <c r="LN255" s="50"/>
      <c r="LO255" s="50"/>
      <c r="LP255" s="50"/>
      <c r="LQ255" s="50"/>
      <c r="LR255" s="50"/>
      <c r="LS255" s="50"/>
      <c r="LT255" s="50"/>
      <c r="LU255" s="50"/>
      <c r="LV255" s="50"/>
      <c r="LW255" s="50"/>
      <c r="LX255" s="50"/>
      <c r="LY255" s="50"/>
      <c r="LZ255" s="50"/>
      <c r="MA255" s="50"/>
      <c r="MB255" s="50"/>
      <c r="MC255" s="50"/>
      <c r="MD255" s="50"/>
      <c r="ME255" s="50"/>
      <c r="MF255" s="50"/>
      <c r="MG255" s="50"/>
      <c r="MH255" s="50"/>
      <c r="MI255" s="50"/>
      <c r="MJ255" s="50"/>
      <c r="MK255" s="50"/>
      <c r="ML255" s="50"/>
      <c r="MM255" s="50"/>
      <c r="MN255" s="50"/>
      <c r="MO255" s="50"/>
      <c r="MP255" s="50"/>
      <c r="MQ255" s="50"/>
      <c r="MR255" s="50"/>
      <c r="MS255" s="50"/>
      <c r="MT255" s="50"/>
      <c r="MU255" s="50"/>
      <c r="MV255" s="50"/>
      <c r="MW255" s="50"/>
      <c r="MX255" s="50"/>
      <c r="MY255" s="50"/>
      <c r="MZ255" s="50"/>
      <c r="NA255" s="50"/>
      <c r="NB255" s="50"/>
      <c r="NC255" s="50"/>
      <c r="ND255" s="50"/>
      <c r="NE255" s="50"/>
      <c r="NF255" s="50"/>
      <c r="NG255" s="50"/>
      <c r="NH255" s="50"/>
      <c r="NI255" s="50"/>
      <c r="NJ255" s="50"/>
      <c r="NK255" s="50"/>
      <c r="NL255" s="50"/>
      <c r="NM255" s="50"/>
      <c r="NN255" s="50"/>
      <c r="NO255" s="50"/>
      <c r="NP255" s="50"/>
      <c r="NQ255" s="50"/>
      <c r="NR255" s="50"/>
      <c r="NS255" s="50"/>
      <c r="NT255" s="50"/>
      <c r="NU255" s="50"/>
    </row>
    <row r="256" spans="1:385" outlineLevel="1" x14ac:dyDescent="0.25">
      <c r="A256" s="2" t="s">
        <v>55</v>
      </c>
      <c r="B256" s="79">
        <f ca="1">+OFFSET($D$52,0,COUNTA($B$66:B255),,)</f>
        <v>0</v>
      </c>
      <c r="C256" s="88">
        <f t="shared" si="63"/>
        <v>0</v>
      </c>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47"/>
      <c r="EJ256" s="47"/>
      <c r="EK256" s="47"/>
      <c r="EL256" s="47"/>
      <c r="EM256" s="47"/>
      <c r="EN256" s="47"/>
      <c r="EO256" s="47"/>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c r="FL256" s="47"/>
      <c r="FM256" s="47"/>
      <c r="FN256" s="47"/>
      <c r="FO256" s="47"/>
      <c r="FP256" s="47"/>
      <c r="FQ256" s="47"/>
      <c r="FR256" s="47"/>
      <c r="FS256" s="47"/>
      <c r="FT256" s="47"/>
      <c r="FU256" s="47"/>
      <c r="FV256" s="47"/>
      <c r="FW256" s="47"/>
      <c r="FX256" s="47"/>
      <c r="FY256" s="47"/>
      <c r="FZ256" s="47"/>
      <c r="GA256" s="47"/>
      <c r="GB256" s="47"/>
      <c r="GC256" s="47"/>
      <c r="GD256" s="47"/>
      <c r="GE256" s="47"/>
      <c r="GF256" s="47"/>
      <c r="GG256" s="47"/>
      <c r="GH256" s="47"/>
      <c r="GI256" s="47"/>
      <c r="GJ256" s="47"/>
      <c r="GK256" s="47"/>
      <c r="GL256" s="50">
        <f>IF(GM$63&gt;$C$17,0,-GL$53*(12/$C$63))</f>
        <v>0</v>
      </c>
      <c r="GM256" s="50">
        <f>IF(GM$63&lt;=$C$17,($C$34*GM$59*$B256/$C$63)*(IF(COUNTA($D256:GL256)*(12/$C$63)&lt;=$C$9,0,1)),0)+IF(GN$63=$C$17,0,IF(GM$63=$C$17,$B256*(GM$60),0))</f>
        <v>0</v>
      </c>
      <c r="GN256" s="50">
        <f>IF(GN$63&lt;=$C$17,($C$34*GN$59*$B256/$C$63)*(IF(COUNTA($D256:GM256)*(12/$C$63)&lt;=$C$9,0,1)),0)+IF(GO$63=$C$17,0,IF(GN$63=$C$17,$B256*(GN$60),0))</f>
        <v>0</v>
      </c>
      <c r="GO256" s="50">
        <f>IF(GO$63&lt;=$C$17,($C$34*GO$59*$B256/$C$63)*(IF(COUNTA($D256:GN256)*(12/$C$63)&lt;=$C$9,0,1)),0)+IF(GP$63=$C$17,0,IF(GO$63=$C$17,$B256*(GO$60),0))</f>
        <v>0</v>
      </c>
      <c r="GP256" s="50">
        <f>IF(GP$63&lt;=$C$17,($C$34*GP$59*$B256/$C$63)*(IF(COUNTA($D256:GO256)*(12/$C$63)&lt;=$C$9,0,1)),0)+IF(GQ$63=$C$17,0,IF(GP$63=$C$17,$B256*(GP$60),0))</f>
        <v>0</v>
      </c>
      <c r="GQ256" s="50">
        <f>IF(GQ$63&lt;=$C$17,($C$34*GQ$59*$B256/$C$63)*(IF(COUNTA($D256:GP256)*(12/$C$63)&lt;=$C$9,0,1)),0)+IF(GR$63=$C$17,0,IF(GQ$63=$C$17,$B256*(GQ$60),0))</f>
        <v>0</v>
      </c>
      <c r="GR256" s="50">
        <f>IF(GR$63&lt;=$C$17,($C$34*GR$59*$B256/$C$63)*(IF(COUNTA($D256:GQ256)*(12/$C$63)&lt;=$C$9,0,1)),0)+IF(GS$63=$C$17,0,IF(GR$63=$C$17,$B256*(GR$60),0))</f>
        <v>0</v>
      </c>
      <c r="GS256" s="50">
        <f>IF(GS$63&lt;=$C$17,($C$34*GS$59*$B256/$C$63)*(IF(COUNTA($D256:GR256)*(12/$C$63)&lt;=$C$9,0,1)),0)+IF(GT$63=$C$17,0,IF(GS$63=$C$17,$B256*(GS$60),0))</f>
        <v>0</v>
      </c>
      <c r="GT256" s="50">
        <f>IF(GT$63&lt;=$C$17,($C$34*GT$59*$B256/$C$63)*(IF(COUNTA($D256:GS256)*(12/$C$63)&lt;=$C$9,0,1)),0)+IF(GU$63=$C$17,0,IF(GT$63=$C$17,$B256*(GT$60),0))</f>
        <v>0</v>
      </c>
      <c r="GU256" s="50">
        <f>IF(GU$63&lt;=$C$17,($C$34*GU$59*$B256/$C$63)*(IF(COUNTA($D256:GT256)*(12/$C$63)&lt;=$C$9,0,1)),0)+IF(GV$63=$C$17,0,IF(GU$63=$C$17,$B256*(GU$60),0))</f>
        <v>0</v>
      </c>
      <c r="GV256" s="50">
        <f>IF(GV$63&lt;=$C$17,($C$34*GV$59*$B256/$C$63)*(IF(COUNTA($D256:GU256)*(12/$C$63)&lt;=$C$9,0,1)),0)+IF(GW$63=$C$17,0,IF(GV$63=$C$17,$B256*(GV$60),0))</f>
        <v>0</v>
      </c>
      <c r="GW256" s="50">
        <f>IF(GW$63&lt;=$C$17,($C$34*GW$59*$B256/$C$63)*(IF(COUNTA($D256:GV256)*(12/$C$63)&lt;=$C$9,0,1)),0)+IF(GX$63=$C$17,0,IF(GW$63=$C$17,$B256*(GW$60),0))</f>
        <v>0</v>
      </c>
      <c r="GX256" s="50">
        <f>IF(GX$63&lt;=$C$17,($C$34*GX$59*$B256/$C$63)*(IF(COUNTA($D256:GW256)*(12/$C$63)&lt;=$C$9,0,1)),0)+IF(GY$63=$C$17,0,IF(GX$63=$C$17,$B256*(GX$60),0))</f>
        <v>0</v>
      </c>
      <c r="GY256" s="50">
        <f>IF(GY$63&lt;=$C$17,($C$34*GY$59*$B256/$C$63)*(IF(COUNTA($D256:GX256)*(12/$C$63)&lt;=$C$9,0,1)),0)+IF(GZ$63=$C$17,0,IF(GY$63=$C$17,$B256*(GY$60),0))</f>
        <v>0</v>
      </c>
      <c r="GZ256" s="50">
        <f>IF(GZ$63&lt;=$C$17,($C$34*GZ$59*$B256/$C$63)*(IF(COUNTA($D256:GY256)*(12/$C$63)&lt;=$C$9,0,1)),0)+IF(HA$63=$C$17,0,IF(GZ$63=$C$17,$B256*(GZ$60),0))</f>
        <v>0</v>
      </c>
      <c r="HA256" s="50">
        <f>IF(HA$63&lt;=$C$17,($C$34*HA$59*$B256/$C$63)*(IF(COUNTA($D256:GZ256)*(12/$C$63)&lt;=$C$9,0,1)),0)+IF(HB$63=$C$17,0,IF(HA$63=$C$17,$B256*(HA$60),0))</f>
        <v>0</v>
      </c>
      <c r="HB256" s="50">
        <f>IF(HB$63&lt;=$C$17,($C$34*HB$59*$B256/$C$63)*(IF(COUNTA($D256:HA256)*(12/$C$63)&lt;=$C$9,0,1)),0)+IF(HC$63=$C$17,0,IF(HB$63=$C$17,$B256*(HB$60),0))</f>
        <v>0</v>
      </c>
      <c r="HC256" s="50">
        <f>IF(HC$63&lt;=$C$17,($C$34*HC$59*$B256/$C$63)*(IF(COUNTA($D256:HB256)*(12/$C$63)&lt;=$C$9,0,1)),0)+IF(HD$63=$C$17,0,IF(HC$63=$C$17,$B256*(HC$60),0))</f>
        <v>0</v>
      </c>
      <c r="HD256" s="50">
        <f>IF(HD$63&lt;=$C$17,($C$34*HD$59*$B256/$C$63)*(IF(COUNTA($D256:HC256)*(12/$C$63)&lt;=$C$9,0,1)),0)+IF(HE$63=$C$17,0,IF(HD$63=$C$17,$B256*(HD$60),0))</f>
        <v>0</v>
      </c>
      <c r="HE256" s="50">
        <f>IF(HE$63&lt;=$C$17,($C$34*HE$59*$B256/$C$63)*(IF(COUNTA($D256:HD256)*(12/$C$63)&lt;=$C$9,0,1)),0)+IF(HF$63=$C$17,0,IF(HE$63=$C$17,$B256*(HE$60),0))</f>
        <v>0</v>
      </c>
      <c r="HF256" s="50">
        <f>IF(HF$63&lt;=$C$17,($C$34*HF$59*$B256/$C$63)*(IF(COUNTA($D256:HE256)*(12/$C$63)&lt;=$C$9,0,1)),0)+IF(HG$63=$C$17,0,IF(HF$63=$C$17,$B256*(HF$60),0))</f>
        <v>0</v>
      </c>
      <c r="HG256" s="50">
        <f>IF(HG$63&lt;=$C$17,($C$34*HG$59*$B256/$C$63)*(IF(COUNTA($D256:HF256)*(12/$C$63)&lt;=$C$9,0,1)),0)+IF(HH$63=$C$17,0,IF(HG$63=$C$17,$B256*(HG$60),0))</f>
        <v>0</v>
      </c>
      <c r="HH256" s="50">
        <f>IF(HH$63&lt;=$C$17,($C$34*HH$59*$B256/$C$63)*(IF(COUNTA($D256:HG256)*(12/$C$63)&lt;=$C$9,0,1)),0)+IF(HI$63=$C$17,0,IF(HH$63=$C$17,$B256*(HH$60),0))</f>
        <v>0</v>
      </c>
      <c r="HI256" s="50">
        <f>IF(HI$63&lt;=$C$17,($C$34*HI$59*$B256/$C$63)*(IF(COUNTA($D256:HH256)*(12/$C$63)&lt;=$C$9,0,1)),0)+IF(HJ$63=$C$17,0,IF(HI$63=$C$17,$B256*(HI$60),0))</f>
        <v>0</v>
      </c>
      <c r="HJ256" s="50">
        <f>IF(HJ$63&lt;=$C$17,($C$34*HJ$59*$B256/$C$63)*(IF(COUNTA($D256:HI256)*(12/$C$63)&lt;=$C$9,0,1)),0)+IF(HK$63=$C$17,0,IF(HJ$63=$C$17,$B256*(HJ$60),0))</f>
        <v>0</v>
      </c>
      <c r="HK256" s="50">
        <f>IF(HK$63&lt;=$C$17,($C$34*HK$59*$B256/$C$63)*(IF(COUNTA($D256:HJ256)*(12/$C$63)&lt;=$C$9,0,1)),0)+IF(HL$63=$C$17,0,IF(HK$63=$C$17,$B256*(HK$60),0))</f>
        <v>0</v>
      </c>
      <c r="HL256" s="50">
        <f>IF(HL$63&lt;=$C$17,($C$34*HL$59*$B256/$C$63)*(IF(COUNTA($D256:HK256)*(12/$C$63)&lt;=$C$9,0,1)),0)+IF(HM$63=$C$17,0,IF(HL$63=$C$17,$B256*(HL$60),0))</f>
        <v>0</v>
      </c>
      <c r="HM256" s="50">
        <f>IF(HM$63&lt;=$C$17,($C$34*HM$59*$B256/$C$63)*(IF(COUNTA($D256:HL256)*(12/$C$63)&lt;=$C$9,0,1)),0)+IF(HN$63=$C$17,0,IF(HM$63=$C$17,$B256*(HM$60),0))</f>
        <v>0</v>
      </c>
      <c r="HN256" s="50">
        <f>IF(HN$63&lt;=$C$17,($C$34*HN$59*$B256/$C$63)*(IF(COUNTA($D256:HM256)*(12/$C$63)&lt;=$C$9,0,1)),0)+IF(HO$63=$C$17,0,IF(HN$63=$C$17,$B256*(HN$60),0))</f>
        <v>0</v>
      </c>
      <c r="HO256" s="50">
        <f>IF(HO$63&lt;=$C$17,($C$34*HO$59*$B256/$C$63)*(IF(COUNTA($D256:HN256)*(12/$C$63)&lt;=$C$9,0,1)),0)+IF(HP$63=$C$17,0,IF(HO$63=$C$17,$B256*(HO$60),0))</f>
        <v>0</v>
      </c>
      <c r="HP256" s="50">
        <f>IF(HP$63&lt;=$C$17,($C$34*HP$59*$B256/$C$63)*(IF(COUNTA($D256:HO256)*(12/$C$63)&lt;=$C$9,0,1)),0)+IF(HQ$63=$C$17,0,IF(HP$63=$C$17,$B256*(HP$60),0))</f>
        <v>0</v>
      </c>
      <c r="HQ256" s="50">
        <f>IF(HQ$63&lt;=$C$17,($C$34*HQ$59*$B256/$C$63)*(IF(COUNTA($D256:HP256)*(12/$C$63)&lt;=$C$9,0,1)),0)+IF(HR$63=$C$17,0,IF(HQ$63=$C$17,$B256*(HQ$60),0))</f>
        <v>0</v>
      </c>
      <c r="HR256" s="50">
        <f>IF(HR$63&lt;=$C$17,($C$34*HR$59*$B256/$C$63)*(IF(COUNTA($D256:HQ256)*(12/$C$63)&lt;=$C$9,0,1)),0)+IF(HS$63=$C$17,0,IF(HR$63=$C$17,$B256*(HR$60),0))</f>
        <v>0</v>
      </c>
      <c r="HS256" s="50">
        <f>IF(HS$63&lt;=$C$17,($C$34*HS$59*$B256/$C$63)*(IF(COUNTA($D256:HR256)*(12/$C$63)&lt;=$C$9,0,1)),0)+IF(HT$63=$C$17,0,IF(HS$63=$C$17,$B256*(HS$60),0))</f>
        <v>0</v>
      </c>
      <c r="HT256" s="50">
        <f>IF(HT$63&lt;=$C$17,($C$34*HT$59*$B256/$C$63)*(IF(COUNTA($D256:HS256)*(12/$C$63)&lt;=$C$9,0,1)),0)+IF(HU$63=$C$17,0,IF(HT$63=$C$17,$B256*(HT$60),0))</f>
        <v>0</v>
      </c>
      <c r="HU256" s="50">
        <f>IF(HU$63&lt;=$C$17,($C$34*HU$59*$B256/$C$63)*(IF(COUNTA($D256:HT256)*(12/$C$63)&lt;=$C$9,0,1)),0)+IF(HV$63=$C$17,0,IF(HU$63=$C$17,$B256*(HU$60),0))</f>
        <v>0</v>
      </c>
      <c r="HV256" s="50">
        <f>IF(HV$63&lt;=$C$17,($C$34*HV$59*$B256/$C$63)*(IF(COUNTA($D256:HU256)*(12/$C$63)&lt;=$C$9,0,1)),0)+IF(HW$63=$C$17,0,IF(HV$63=$C$17,$B256*(HV$60),0))</f>
        <v>0</v>
      </c>
      <c r="HW256" s="50">
        <f>IF(HW$63&lt;=$C$17,($C$34*HW$59*$B256/$C$63)*(IF(COUNTA($D256:HV256)*(12/$C$63)&lt;=$C$9,0,1)),0)+IF(HX$63=$C$17,0,IF(HW$63=$C$17,$B256*(HW$60),0))</f>
        <v>0</v>
      </c>
      <c r="HX256" s="50">
        <f>IF(HX$63&lt;=$C$17,($C$34*HX$59*$B256/$C$63)*(IF(COUNTA($D256:HW256)*(12/$C$63)&lt;=$C$9,0,1)),0)+IF(HY$63=$C$17,0,IF(HX$63=$C$17,$B256*(HX$60),0))</f>
        <v>0</v>
      </c>
      <c r="HY256" s="50">
        <f>IF(HY$63&lt;=$C$17,($C$34*HY$59*$B256/$C$63)*(IF(COUNTA($D256:HX256)*(12/$C$63)&lt;=$C$9,0,1)),0)+IF(HZ$63=$C$17,0,IF(HY$63=$C$17,$B256*(HY$60),0))</f>
        <v>0</v>
      </c>
      <c r="HZ256" s="50">
        <f>IF(HZ$63&lt;=$C$17,($C$34*HZ$59*$B256/$C$63)*(IF(COUNTA($D256:HY256)*(12/$C$63)&lt;=$C$9,0,1)),0)+IF(IA$63=$C$17,0,IF(HZ$63=$C$17,$B256*(HZ$60),0))</f>
        <v>0</v>
      </c>
      <c r="IA256" s="50">
        <f>IF(IA$63&lt;=$C$17,($C$34*IA$59*$B256/$C$63)*(IF(COUNTA($D256:HZ256)*(12/$C$63)&lt;=$C$9,0,1)),0)+IF(IB$63=$C$17,0,IF(IA$63=$C$17,$B256*(IA$60),0))</f>
        <v>0</v>
      </c>
      <c r="IB256" s="50">
        <f>IF(IB$63&lt;=$C$17,($C$34*IB$59*$B256/$C$63)*(IF(COUNTA($D256:IA256)*(12/$C$63)&lt;=$C$9,0,1)),0)+IF(IC$63=$C$17,0,IF(IB$63=$C$17,$B256*(IB$60),0))</f>
        <v>0</v>
      </c>
      <c r="IC256" s="50">
        <f>IF(IC$63&lt;=$C$17,($C$34*IC$59*$B256/$C$63)*(IF(COUNTA($D256:IB256)*(12/$C$63)&lt;=$C$9,0,1)),0)+IF(ID$63=$C$17,0,IF(IC$63=$C$17,$B256*(IC$60),0))</f>
        <v>0</v>
      </c>
      <c r="ID256" s="50">
        <f>IF(ID$63&lt;=$C$17,($C$34*ID$59*$B256/$C$63)*(IF(COUNTA($D256:IC256)*(12/$C$63)&lt;=$C$9,0,1)),0)+IF(IE$63=$C$17,0,IF(ID$63=$C$17,$B256*(ID$60),0))</f>
        <v>0</v>
      </c>
      <c r="IE256" s="50">
        <f>IF(IE$63&lt;=$C$17,($C$34*IE$59*$B256/$C$63)*(IF(COUNTA($D256:ID256)*(12/$C$63)&lt;=$C$9,0,1)),0)+IF(IF$63=$C$17,0,IF(IE$63=$C$17,$B256*(IE$60),0))</f>
        <v>0</v>
      </c>
      <c r="IF256" s="50">
        <f>IF(IF$63&lt;=$C$17,($C$34*IF$59*$B256/$C$63)*(IF(COUNTA($D256:IE256)*(12/$C$63)&lt;=$C$9,0,1)),0)+IF(IG$63=$C$17,0,IF(IF$63=$C$17,$B256*(IF$60),0))</f>
        <v>0</v>
      </c>
      <c r="IG256" s="50">
        <f>IF(IG$63&lt;=$C$17,($C$34*IG$59*$B256/$C$63)*(IF(COUNTA($D256:IF256)*(12/$C$63)&lt;=$C$9,0,1)),0)+IF(IH$63=$C$17,0,IF(IG$63=$C$17,$B256*(IG$60),0))</f>
        <v>0</v>
      </c>
      <c r="IH256" s="50">
        <f>IF(IH$63&lt;=$C$17,($C$34*IH$59*$B256/$C$63)*(IF(COUNTA($D256:IG256)*(12/$C$63)&lt;=$C$9,0,1)),0)+IF(II$63=$C$17,0,IF(IH$63=$C$17,$B256*(IH$60),0))</f>
        <v>0</v>
      </c>
      <c r="II256" s="50">
        <f>IF(II$63&lt;=$C$17,($C$34*II$59*$B256/$C$63)*(IF(COUNTA($D256:IH256)*(12/$C$63)&lt;=$C$9,0,1)),0)+IF(IJ$63=$C$17,0,IF(II$63=$C$17,$B256*(II$60),0))</f>
        <v>0</v>
      </c>
      <c r="IJ256" s="50">
        <f>IF(IJ$63&lt;=$C$17,($C$34*IJ$59*$B256/$C$63)*(IF(COUNTA($D256:II256)*(12/$C$63)&lt;=$C$9,0,1)),0)+IF(IK$63=$C$17,0,IF(IJ$63=$C$17,$B256*(IJ$60),0))</f>
        <v>0</v>
      </c>
      <c r="IK256" s="50">
        <f>IF(IK$63&lt;=$C$17,($C$34*IK$59*$B256/$C$63)*(IF(COUNTA($D256:IJ256)*(12/$C$63)&lt;=$C$9,0,1)),0)+IF(IL$63=$C$17,0,IF(IK$63=$C$17,$B256*(IK$60),0))</f>
        <v>0</v>
      </c>
      <c r="IL256" s="50">
        <f>IF(IL$63&lt;=$C$17,($C$34*IL$59*$B256/$C$63)*(IF(COUNTA($D256:IK256)*(12/$C$63)&lt;=$C$9,0,1)),0)+IF(IM$63=$C$17,0,IF(IL$63=$C$17,$B256*(IL$60),0))</f>
        <v>0</v>
      </c>
      <c r="IM256" s="50">
        <f>IF(IM$63&lt;=$C$17,($C$34*IM$59*$B256/$C$63)*(IF(COUNTA($D256:IL256)*(12/$C$63)&lt;=$C$9,0,1)),0)+IF(IN$63=$C$17,0,IF(IM$63=$C$17,$B256*(IM$60),0))</f>
        <v>0</v>
      </c>
      <c r="IN256" s="50">
        <f>IF(IN$63&lt;=$C$17,($C$34*IN$59*$B256/$C$63)*(IF(COUNTA($D256:IM256)*(12/$C$63)&lt;=$C$9,0,1)),0)+IF(IO$63=$C$17,0,IF(IN$63=$C$17,$B256*(IN$60),0))</f>
        <v>0</v>
      </c>
      <c r="IO256" s="50">
        <f>IF(IO$63&lt;=$C$17,($C$34*IO$59*$B256/$C$63)*(IF(COUNTA($D256:IN256)*(12/$C$63)&lt;=$C$9,0,1)),0)+IF(IP$63=$C$17,0,IF(IO$63=$C$17,$B256*(IO$60),0))</f>
        <v>0</v>
      </c>
      <c r="IP256" s="50">
        <f>IF(IP$63&lt;=$C$17,($C$34*IP$59*$B256/$C$63)*(IF(COUNTA($D256:IO256)*(12/$C$63)&lt;=$C$9,0,1)),0)+IF(IQ$63=$C$17,0,IF(IP$63=$C$17,$B256*(IP$60),0))</f>
        <v>0</v>
      </c>
      <c r="IQ256" s="50">
        <f>IF(IQ$63&lt;=$C$17,($C$34*IQ$59*$B256/$C$63)*(IF(COUNTA($D256:IP256)*(12/$C$63)&lt;=$C$9,0,1)),0)+IF(IR$63=$C$17,0,IF(IQ$63=$C$17,$B256*(IQ$60),0))</f>
        <v>0</v>
      </c>
      <c r="IR256" s="50">
        <f>IF(IR$63&lt;=$C$17,($C$34*IR$59*$B256/$C$63)*(IF(COUNTA($D256:IQ256)*(12/$C$63)&lt;=$C$9,0,1)),0)+IF(IS$63=$C$17,0,IF(IR$63=$C$17,$B256*(IR$60),0))</f>
        <v>0</v>
      </c>
      <c r="IS256" s="50">
        <f>IF(IS$63&lt;=$C$17,($C$34*IS$59*$B256/$C$63)*(IF(COUNTA($D256:IR256)*(12/$C$63)&lt;=$C$9,0,1)),0)+IF(IT$63=$C$17,0,IF(IS$63=$C$17,$B256*(IS$60),0))</f>
        <v>0</v>
      </c>
      <c r="IT256" s="50">
        <f>IF(IT$63&lt;=$C$17,($C$34*IT$59*$B256/$C$63)*(IF(COUNTA($D256:IS256)*(12/$C$63)&lt;=$C$9,0,1)),0)+IF(IU$63=$C$17,0,IF(IT$63=$C$17,$B256*(IT$60),0))</f>
        <v>0</v>
      </c>
      <c r="IU256" s="50">
        <f>IF(IU$63&lt;=$C$17,($C$34*IU$59*$B256/$C$63)*(IF(COUNTA($D256:IT256)*(12/$C$63)&lt;=$C$9,0,1)),0)+IF(IV$63=$C$17,0,IF(IU$63=$C$17,$B256*(IU$60),0))</f>
        <v>0</v>
      </c>
      <c r="IV256" s="50">
        <f>IF(IV$63&lt;=$C$17,($C$34*IV$59*$B256/$C$63)*(IF(COUNTA($D256:IU256)*(12/$C$63)&lt;=$C$9,0,1)),0)+IF(IW$63=$C$17,0,IF(IV$63=$C$17,$B256*(IV$60),0))</f>
        <v>0</v>
      </c>
      <c r="IW256" s="50">
        <f>IF(IW$63&lt;=$C$17,($C$34*IW$59*$B256/$C$63)*(IF(COUNTA($D256:IV256)*(12/$C$63)&lt;=$C$9,0,1)),0)+IF(IX$63=$C$17,0,IF(IW$63=$C$17,$B256*(IW$60),0))</f>
        <v>0</v>
      </c>
      <c r="IX256" s="50"/>
      <c r="IY256" s="50"/>
      <c r="IZ256" s="50"/>
      <c r="JA256" s="50"/>
      <c r="JB256" s="50"/>
      <c r="JC256" s="50"/>
      <c r="JD256" s="50"/>
      <c r="JE256" s="50"/>
      <c r="JF256" s="50"/>
      <c r="JG256" s="50"/>
      <c r="JH256" s="50"/>
      <c r="JI256" s="50"/>
      <c r="JJ256" s="50"/>
      <c r="JK256" s="50"/>
      <c r="JL256" s="50"/>
      <c r="JM256" s="50"/>
      <c r="JN256" s="50"/>
      <c r="JO256" s="50"/>
      <c r="JP256" s="50"/>
      <c r="JQ256" s="50"/>
      <c r="JR256" s="50"/>
      <c r="JS256" s="50"/>
      <c r="JT256" s="50"/>
      <c r="JU256" s="50"/>
      <c r="JV256" s="50"/>
      <c r="JW256" s="50"/>
      <c r="JX256" s="50"/>
      <c r="JY256" s="50"/>
      <c r="JZ256" s="50"/>
      <c r="KA256" s="50"/>
      <c r="KB256" s="50"/>
      <c r="KC256" s="50"/>
      <c r="KD256" s="50"/>
      <c r="KE256" s="50"/>
      <c r="KF256" s="50"/>
      <c r="KG256" s="50"/>
      <c r="KH256" s="50"/>
      <c r="KI256" s="50"/>
      <c r="KJ256" s="50"/>
      <c r="KK256" s="50"/>
      <c r="KL256" s="50"/>
      <c r="KM256" s="50"/>
      <c r="KN256" s="50"/>
      <c r="KO256" s="50"/>
      <c r="KP256" s="50"/>
      <c r="KQ256" s="50"/>
      <c r="KR256" s="50"/>
      <c r="KS256" s="50"/>
      <c r="KT256" s="50"/>
      <c r="KU256" s="50"/>
      <c r="KV256" s="50"/>
      <c r="KW256" s="50"/>
      <c r="KX256" s="50"/>
      <c r="KY256" s="50"/>
      <c r="KZ256" s="50"/>
      <c r="LA256" s="50"/>
      <c r="LB256" s="50"/>
      <c r="LC256" s="50"/>
      <c r="LD256" s="50"/>
      <c r="LE256" s="50"/>
      <c r="LF256" s="50"/>
      <c r="LG256" s="50"/>
      <c r="LH256" s="50"/>
      <c r="LI256" s="50"/>
      <c r="LJ256" s="50"/>
      <c r="LK256" s="50"/>
      <c r="LL256" s="50"/>
      <c r="LM256" s="50"/>
      <c r="LN256" s="50"/>
      <c r="LO256" s="50"/>
      <c r="LP256" s="50"/>
      <c r="LQ256" s="50"/>
      <c r="LR256" s="50"/>
      <c r="LS256" s="50"/>
      <c r="LT256" s="50"/>
      <c r="LU256" s="50"/>
      <c r="LV256" s="50"/>
      <c r="LW256" s="50"/>
      <c r="LX256" s="50"/>
      <c r="LY256" s="50"/>
      <c r="LZ256" s="50"/>
      <c r="MA256" s="50"/>
      <c r="MB256" s="50"/>
      <c r="MC256" s="50"/>
      <c r="MD256" s="50"/>
      <c r="ME256" s="50"/>
      <c r="MF256" s="50"/>
      <c r="MG256" s="50"/>
      <c r="MH256" s="50"/>
      <c r="MI256" s="50"/>
      <c r="MJ256" s="50"/>
      <c r="MK256" s="50"/>
      <c r="ML256" s="50"/>
      <c r="MM256" s="50"/>
      <c r="MN256" s="50"/>
      <c r="MO256" s="50"/>
      <c r="MP256" s="50"/>
      <c r="MQ256" s="50"/>
      <c r="MR256" s="50"/>
      <c r="MS256" s="50"/>
      <c r="MT256" s="50"/>
      <c r="MU256" s="50"/>
      <c r="MV256" s="50"/>
      <c r="MW256" s="50"/>
      <c r="MX256" s="50"/>
      <c r="MY256" s="50"/>
      <c r="MZ256" s="50"/>
      <c r="NA256" s="50"/>
      <c r="NB256" s="50"/>
      <c r="NC256" s="50"/>
      <c r="ND256" s="50"/>
      <c r="NE256" s="50"/>
      <c r="NF256" s="50"/>
      <c r="NG256" s="50"/>
      <c r="NH256" s="50"/>
      <c r="NI256" s="50"/>
      <c r="NJ256" s="50"/>
      <c r="NK256" s="50"/>
      <c r="NL256" s="50"/>
      <c r="NM256" s="50"/>
      <c r="NN256" s="50"/>
      <c r="NO256" s="50"/>
      <c r="NP256" s="50"/>
      <c r="NQ256" s="50"/>
      <c r="NR256" s="50"/>
      <c r="NS256" s="50"/>
      <c r="NT256" s="50"/>
      <c r="NU256" s="50"/>
    </row>
    <row r="257" spans="1:385" outlineLevel="1" x14ac:dyDescent="0.25">
      <c r="A257" s="2" t="s">
        <v>55</v>
      </c>
      <c r="B257" s="79">
        <f ca="1">+OFFSET($D$52,0,COUNTA($B$66:B256),,)</f>
        <v>0</v>
      </c>
      <c r="C257" s="88">
        <f t="shared" si="63"/>
        <v>0</v>
      </c>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47"/>
      <c r="EJ257" s="47"/>
      <c r="EK257" s="47"/>
      <c r="EL257" s="47"/>
      <c r="EM257" s="47"/>
      <c r="EN257" s="47"/>
      <c r="EO257" s="47"/>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c r="FL257" s="47"/>
      <c r="FM257" s="47"/>
      <c r="FN257" s="47"/>
      <c r="FO257" s="47"/>
      <c r="FP257" s="47"/>
      <c r="FQ257" s="47"/>
      <c r="FR257" s="47"/>
      <c r="FS257" s="47"/>
      <c r="FT257" s="47"/>
      <c r="FU257" s="47"/>
      <c r="FV257" s="47"/>
      <c r="FW257" s="47"/>
      <c r="FX257" s="47"/>
      <c r="FY257" s="47"/>
      <c r="FZ257" s="47"/>
      <c r="GA257" s="47"/>
      <c r="GB257" s="47"/>
      <c r="GC257" s="47"/>
      <c r="GD257" s="47"/>
      <c r="GE257" s="47"/>
      <c r="GF257" s="47"/>
      <c r="GG257" s="47"/>
      <c r="GH257" s="47"/>
      <c r="GI257" s="47"/>
      <c r="GJ257" s="47"/>
      <c r="GK257" s="47"/>
      <c r="GL257" s="47"/>
      <c r="GM257" s="50">
        <f>IF(GN$63&gt;$C$17,0,-GM$53*(12/$C$63))</f>
        <v>0</v>
      </c>
      <c r="GN257" s="50">
        <f>IF(GN$63&lt;=$C$17,($C$34*GN$59*$B257/$C$63)*(IF(COUNTA($D257:GM257)*(12/$C$63)&lt;=$C$9,0,1)),0)+IF(GO$63=$C$17,0,IF(GN$63=$C$17,$B257*(GN$60),0))</f>
        <v>0</v>
      </c>
      <c r="GO257" s="50">
        <f>IF(GO$63&lt;=$C$17,($C$34*GO$59*$B257/$C$63)*(IF(COUNTA($D257:GN257)*(12/$C$63)&lt;=$C$9,0,1)),0)+IF(GP$63=$C$17,0,IF(GO$63=$C$17,$B257*(GO$60),0))</f>
        <v>0</v>
      </c>
      <c r="GP257" s="50">
        <f>IF(GP$63&lt;=$C$17,($C$34*GP$59*$B257/$C$63)*(IF(COUNTA($D257:GO257)*(12/$C$63)&lt;=$C$9,0,1)),0)+IF(GQ$63=$C$17,0,IF(GP$63=$C$17,$B257*(GP$60),0))</f>
        <v>0</v>
      </c>
      <c r="GQ257" s="50">
        <f>IF(GQ$63&lt;=$C$17,($C$34*GQ$59*$B257/$C$63)*(IF(COUNTA($D257:GP257)*(12/$C$63)&lt;=$C$9,0,1)),0)+IF(GR$63=$C$17,0,IF(GQ$63=$C$17,$B257*(GQ$60),0))</f>
        <v>0</v>
      </c>
      <c r="GR257" s="50">
        <f>IF(GR$63&lt;=$C$17,($C$34*GR$59*$B257/$C$63)*(IF(COUNTA($D257:GQ257)*(12/$C$63)&lt;=$C$9,0,1)),0)+IF(GS$63=$C$17,0,IF(GR$63=$C$17,$B257*(GR$60),0))</f>
        <v>0</v>
      </c>
      <c r="GS257" s="50">
        <f>IF(GS$63&lt;=$C$17,($C$34*GS$59*$B257/$C$63)*(IF(COUNTA($D257:GR257)*(12/$C$63)&lt;=$C$9,0,1)),0)+IF(GT$63=$C$17,0,IF(GS$63=$C$17,$B257*(GS$60),0))</f>
        <v>0</v>
      </c>
      <c r="GT257" s="50">
        <f>IF(GT$63&lt;=$C$17,($C$34*GT$59*$B257/$C$63)*(IF(COUNTA($D257:GS257)*(12/$C$63)&lt;=$C$9,0,1)),0)+IF(GU$63=$C$17,0,IF(GT$63=$C$17,$B257*(GT$60),0))</f>
        <v>0</v>
      </c>
      <c r="GU257" s="50">
        <f>IF(GU$63&lt;=$C$17,($C$34*GU$59*$B257/$C$63)*(IF(COUNTA($D257:GT257)*(12/$C$63)&lt;=$C$9,0,1)),0)+IF(GV$63=$C$17,0,IF(GU$63=$C$17,$B257*(GU$60),0))</f>
        <v>0</v>
      </c>
      <c r="GV257" s="50">
        <f>IF(GV$63&lt;=$C$17,($C$34*GV$59*$B257/$C$63)*(IF(COUNTA($D257:GU257)*(12/$C$63)&lt;=$C$9,0,1)),0)+IF(GW$63=$C$17,0,IF(GV$63=$C$17,$B257*(GV$60),0))</f>
        <v>0</v>
      </c>
      <c r="GW257" s="50">
        <f>IF(GW$63&lt;=$C$17,($C$34*GW$59*$B257/$C$63)*(IF(COUNTA($D257:GV257)*(12/$C$63)&lt;=$C$9,0,1)),0)+IF(GX$63=$C$17,0,IF(GW$63=$C$17,$B257*(GW$60),0))</f>
        <v>0</v>
      </c>
      <c r="GX257" s="50">
        <f>IF(GX$63&lt;=$C$17,($C$34*GX$59*$B257/$C$63)*(IF(COUNTA($D257:GW257)*(12/$C$63)&lt;=$C$9,0,1)),0)+IF(GY$63=$C$17,0,IF(GX$63=$C$17,$B257*(GX$60),0))</f>
        <v>0</v>
      </c>
      <c r="GY257" s="50">
        <f>IF(GY$63&lt;=$C$17,($C$34*GY$59*$B257/$C$63)*(IF(COUNTA($D257:GX257)*(12/$C$63)&lt;=$C$9,0,1)),0)+IF(GZ$63=$C$17,0,IF(GY$63=$C$17,$B257*(GY$60),0))</f>
        <v>0</v>
      </c>
      <c r="GZ257" s="50">
        <f>IF(GZ$63&lt;=$C$17,($C$34*GZ$59*$B257/$C$63)*(IF(COUNTA($D257:GY257)*(12/$C$63)&lt;=$C$9,0,1)),0)+IF(HA$63=$C$17,0,IF(GZ$63=$C$17,$B257*(GZ$60),0))</f>
        <v>0</v>
      </c>
      <c r="HA257" s="50">
        <f>IF(HA$63&lt;=$C$17,($C$34*HA$59*$B257/$C$63)*(IF(COUNTA($D257:GZ257)*(12/$C$63)&lt;=$C$9,0,1)),0)+IF(HB$63=$C$17,0,IF(HA$63=$C$17,$B257*(HA$60),0))</f>
        <v>0</v>
      </c>
      <c r="HB257" s="50">
        <f>IF(HB$63&lt;=$C$17,($C$34*HB$59*$B257/$C$63)*(IF(COUNTA($D257:HA257)*(12/$C$63)&lt;=$C$9,0,1)),0)+IF(HC$63=$C$17,0,IF(HB$63=$C$17,$B257*(HB$60),0))</f>
        <v>0</v>
      </c>
      <c r="HC257" s="50">
        <f>IF(HC$63&lt;=$C$17,($C$34*HC$59*$B257/$C$63)*(IF(COUNTA($D257:HB257)*(12/$C$63)&lt;=$C$9,0,1)),0)+IF(HD$63=$C$17,0,IF(HC$63=$C$17,$B257*(HC$60),0))</f>
        <v>0</v>
      </c>
      <c r="HD257" s="50">
        <f>IF(HD$63&lt;=$C$17,($C$34*HD$59*$B257/$C$63)*(IF(COUNTA($D257:HC257)*(12/$C$63)&lt;=$C$9,0,1)),0)+IF(HE$63=$C$17,0,IF(HD$63=$C$17,$B257*(HD$60),0))</f>
        <v>0</v>
      </c>
      <c r="HE257" s="50">
        <f>IF(HE$63&lt;=$C$17,($C$34*HE$59*$B257/$C$63)*(IF(COUNTA($D257:HD257)*(12/$C$63)&lt;=$C$9,0,1)),0)+IF(HF$63=$C$17,0,IF(HE$63=$C$17,$B257*(HE$60),0))</f>
        <v>0</v>
      </c>
      <c r="HF257" s="50">
        <f>IF(HF$63&lt;=$C$17,($C$34*HF$59*$B257/$C$63)*(IF(COUNTA($D257:HE257)*(12/$C$63)&lt;=$C$9,0,1)),0)+IF(HG$63=$C$17,0,IF(HF$63=$C$17,$B257*(HF$60),0))</f>
        <v>0</v>
      </c>
      <c r="HG257" s="50">
        <f>IF(HG$63&lt;=$C$17,($C$34*HG$59*$B257/$C$63)*(IF(COUNTA($D257:HF257)*(12/$C$63)&lt;=$C$9,0,1)),0)+IF(HH$63=$C$17,0,IF(HG$63=$C$17,$B257*(HG$60),0))</f>
        <v>0</v>
      </c>
      <c r="HH257" s="50">
        <f>IF(HH$63&lt;=$C$17,($C$34*HH$59*$B257/$C$63)*(IF(COUNTA($D257:HG257)*(12/$C$63)&lt;=$C$9,0,1)),0)+IF(HI$63=$C$17,0,IF(HH$63=$C$17,$B257*(HH$60),0))</f>
        <v>0</v>
      </c>
      <c r="HI257" s="50">
        <f>IF(HI$63&lt;=$C$17,($C$34*HI$59*$B257/$C$63)*(IF(COUNTA($D257:HH257)*(12/$C$63)&lt;=$C$9,0,1)),0)+IF(HJ$63=$C$17,0,IF(HI$63=$C$17,$B257*(HI$60),0))</f>
        <v>0</v>
      </c>
      <c r="HJ257" s="50">
        <f>IF(HJ$63&lt;=$C$17,($C$34*HJ$59*$B257/$C$63)*(IF(COUNTA($D257:HI257)*(12/$C$63)&lt;=$C$9,0,1)),0)+IF(HK$63=$C$17,0,IF(HJ$63=$C$17,$B257*(HJ$60),0))</f>
        <v>0</v>
      </c>
      <c r="HK257" s="50">
        <f>IF(HK$63&lt;=$C$17,($C$34*HK$59*$B257/$C$63)*(IF(COUNTA($D257:HJ257)*(12/$C$63)&lt;=$C$9,0,1)),0)+IF(HL$63=$C$17,0,IF(HK$63=$C$17,$B257*(HK$60),0))</f>
        <v>0</v>
      </c>
      <c r="HL257" s="50">
        <f>IF(HL$63&lt;=$C$17,($C$34*HL$59*$B257/$C$63)*(IF(COUNTA($D257:HK257)*(12/$C$63)&lt;=$C$9,0,1)),0)+IF(HM$63=$C$17,0,IF(HL$63=$C$17,$B257*(HL$60),0))</f>
        <v>0</v>
      </c>
      <c r="HM257" s="50">
        <f>IF(HM$63&lt;=$C$17,($C$34*HM$59*$B257/$C$63)*(IF(COUNTA($D257:HL257)*(12/$C$63)&lt;=$C$9,0,1)),0)+IF(HN$63=$C$17,0,IF(HM$63=$C$17,$B257*(HM$60),0))</f>
        <v>0</v>
      </c>
      <c r="HN257" s="50">
        <f>IF(HN$63&lt;=$C$17,($C$34*HN$59*$B257/$C$63)*(IF(COUNTA($D257:HM257)*(12/$C$63)&lt;=$C$9,0,1)),0)+IF(HO$63=$C$17,0,IF(HN$63=$C$17,$B257*(HN$60),0))</f>
        <v>0</v>
      </c>
      <c r="HO257" s="50">
        <f>IF(HO$63&lt;=$C$17,($C$34*HO$59*$B257/$C$63)*(IF(COUNTA($D257:HN257)*(12/$C$63)&lt;=$C$9,0,1)),0)+IF(HP$63=$C$17,0,IF(HO$63=$C$17,$B257*(HO$60),0))</f>
        <v>0</v>
      </c>
      <c r="HP257" s="50">
        <f>IF(HP$63&lt;=$C$17,($C$34*HP$59*$B257/$C$63)*(IF(COUNTA($D257:HO257)*(12/$C$63)&lt;=$C$9,0,1)),0)+IF(HQ$63=$C$17,0,IF(HP$63=$C$17,$B257*(HP$60),0))</f>
        <v>0</v>
      </c>
      <c r="HQ257" s="50">
        <f>IF(HQ$63&lt;=$C$17,($C$34*HQ$59*$B257/$C$63)*(IF(COUNTA($D257:HP257)*(12/$C$63)&lt;=$C$9,0,1)),0)+IF(HR$63=$C$17,0,IF(HQ$63=$C$17,$B257*(HQ$60),0))</f>
        <v>0</v>
      </c>
      <c r="HR257" s="50">
        <f>IF(HR$63&lt;=$C$17,($C$34*HR$59*$B257/$C$63)*(IF(COUNTA($D257:HQ257)*(12/$C$63)&lt;=$C$9,0,1)),0)+IF(HS$63=$C$17,0,IF(HR$63=$C$17,$B257*(HR$60),0))</f>
        <v>0</v>
      </c>
      <c r="HS257" s="50">
        <f>IF(HS$63&lt;=$C$17,($C$34*HS$59*$B257/$C$63)*(IF(COUNTA($D257:HR257)*(12/$C$63)&lt;=$C$9,0,1)),0)+IF(HT$63=$C$17,0,IF(HS$63=$C$17,$B257*(HS$60),0))</f>
        <v>0</v>
      </c>
      <c r="HT257" s="50">
        <f>IF(HT$63&lt;=$C$17,($C$34*HT$59*$B257/$C$63)*(IF(COUNTA($D257:HS257)*(12/$C$63)&lt;=$C$9,0,1)),0)+IF(HU$63=$C$17,0,IF(HT$63=$C$17,$B257*(HT$60),0))</f>
        <v>0</v>
      </c>
      <c r="HU257" s="50">
        <f>IF(HU$63&lt;=$C$17,($C$34*HU$59*$B257/$C$63)*(IF(COUNTA($D257:HT257)*(12/$C$63)&lt;=$C$9,0,1)),0)+IF(HV$63=$C$17,0,IF(HU$63=$C$17,$B257*(HU$60),0))</f>
        <v>0</v>
      </c>
      <c r="HV257" s="50">
        <f>IF(HV$63&lt;=$C$17,($C$34*HV$59*$B257/$C$63)*(IF(COUNTA($D257:HU257)*(12/$C$63)&lt;=$C$9,0,1)),0)+IF(HW$63=$C$17,0,IF(HV$63=$C$17,$B257*(HV$60),0))</f>
        <v>0</v>
      </c>
      <c r="HW257" s="50">
        <f>IF(HW$63&lt;=$C$17,($C$34*HW$59*$B257/$C$63)*(IF(COUNTA($D257:HV257)*(12/$C$63)&lt;=$C$9,0,1)),0)+IF(HX$63=$C$17,0,IF(HW$63=$C$17,$B257*(HW$60),0))</f>
        <v>0</v>
      </c>
      <c r="HX257" s="50">
        <f>IF(HX$63&lt;=$C$17,($C$34*HX$59*$B257/$C$63)*(IF(COUNTA($D257:HW257)*(12/$C$63)&lt;=$C$9,0,1)),0)+IF(HY$63=$C$17,0,IF(HX$63=$C$17,$B257*(HX$60),0))</f>
        <v>0</v>
      </c>
      <c r="HY257" s="50">
        <f>IF(HY$63&lt;=$C$17,($C$34*HY$59*$B257/$C$63)*(IF(COUNTA($D257:HX257)*(12/$C$63)&lt;=$C$9,0,1)),0)+IF(HZ$63=$C$17,0,IF(HY$63=$C$17,$B257*(HY$60),0))</f>
        <v>0</v>
      </c>
      <c r="HZ257" s="50">
        <f>IF(HZ$63&lt;=$C$17,($C$34*HZ$59*$B257/$C$63)*(IF(COUNTA($D257:HY257)*(12/$C$63)&lt;=$C$9,0,1)),0)+IF(IA$63=$C$17,0,IF(HZ$63=$C$17,$B257*(HZ$60),0))</f>
        <v>0</v>
      </c>
      <c r="IA257" s="50">
        <f>IF(IA$63&lt;=$C$17,($C$34*IA$59*$B257/$C$63)*(IF(COUNTA($D257:HZ257)*(12/$C$63)&lt;=$C$9,0,1)),0)+IF(IB$63=$C$17,0,IF(IA$63=$C$17,$B257*(IA$60),0))</f>
        <v>0</v>
      </c>
      <c r="IB257" s="50">
        <f>IF(IB$63&lt;=$C$17,($C$34*IB$59*$B257/$C$63)*(IF(COUNTA($D257:IA257)*(12/$C$63)&lt;=$C$9,0,1)),0)+IF(IC$63=$C$17,0,IF(IB$63=$C$17,$B257*(IB$60),0))</f>
        <v>0</v>
      </c>
      <c r="IC257" s="50">
        <f>IF(IC$63&lt;=$C$17,($C$34*IC$59*$B257/$C$63)*(IF(COUNTA($D257:IB257)*(12/$C$63)&lt;=$C$9,0,1)),0)+IF(ID$63=$C$17,0,IF(IC$63=$C$17,$B257*(IC$60),0))</f>
        <v>0</v>
      </c>
      <c r="ID257" s="50">
        <f>IF(ID$63&lt;=$C$17,($C$34*ID$59*$B257/$C$63)*(IF(COUNTA($D257:IC257)*(12/$C$63)&lt;=$C$9,0,1)),0)+IF(IE$63=$C$17,0,IF(ID$63=$C$17,$B257*(ID$60),0))</f>
        <v>0</v>
      </c>
      <c r="IE257" s="50">
        <f>IF(IE$63&lt;=$C$17,($C$34*IE$59*$B257/$C$63)*(IF(COUNTA($D257:ID257)*(12/$C$63)&lt;=$C$9,0,1)),0)+IF(IF$63=$C$17,0,IF(IE$63=$C$17,$B257*(IE$60),0))</f>
        <v>0</v>
      </c>
      <c r="IF257" s="50">
        <f>IF(IF$63&lt;=$C$17,($C$34*IF$59*$B257/$C$63)*(IF(COUNTA($D257:IE257)*(12/$C$63)&lt;=$C$9,0,1)),0)+IF(IG$63=$C$17,0,IF(IF$63=$C$17,$B257*(IF$60),0))</f>
        <v>0</v>
      </c>
      <c r="IG257" s="50">
        <f>IF(IG$63&lt;=$C$17,($C$34*IG$59*$B257/$C$63)*(IF(COUNTA($D257:IF257)*(12/$C$63)&lt;=$C$9,0,1)),0)+IF(IH$63=$C$17,0,IF(IG$63=$C$17,$B257*(IG$60),0))</f>
        <v>0</v>
      </c>
      <c r="IH257" s="50">
        <f>IF(IH$63&lt;=$C$17,($C$34*IH$59*$B257/$C$63)*(IF(COUNTA($D257:IG257)*(12/$C$63)&lt;=$C$9,0,1)),0)+IF(II$63=$C$17,0,IF(IH$63=$C$17,$B257*(IH$60),0))</f>
        <v>0</v>
      </c>
      <c r="II257" s="50">
        <f>IF(II$63&lt;=$C$17,($C$34*II$59*$B257/$C$63)*(IF(COUNTA($D257:IH257)*(12/$C$63)&lt;=$C$9,0,1)),0)+IF(IJ$63=$C$17,0,IF(II$63=$C$17,$B257*(II$60),0))</f>
        <v>0</v>
      </c>
      <c r="IJ257" s="50">
        <f>IF(IJ$63&lt;=$C$17,($C$34*IJ$59*$B257/$C$63)*(IF(COUNTA($D257:II257)*(12/$C$63)&lt;=$C$9,0,1)),0)+IF(IK$63=$C$17,0,IF(IJ$63=$C$17,$B257*(IJ$60),0))</f>
        <v>0</v>
      </c>
      <c r="IK257" s="50">
        <f>IF(IK$63&lt;=$C$17,($C$34*IK$59*$B257/$C$63)*(IF(COUNTA($D257:IJ257)*(12/$C$63)&lt;=$C$9,0,1)),0)+IF(IL$63=$C$17,0,IF(IK$63=$C$17,$B257*(IK$60),0))</f>
        <v>0</v>
      </c>
      <c r="IL257" s="50">
        <f>IF(IL$63&lt;=$C$17,($C$34*IL$59*$B257/$C$63)*(IF(COUNTA($D257:IK257)*(12/$C$63)&lt;=$C$9,0,1)),0)+IF(IM$63=$C$17,0,IF(IL$63=$C$17,$B257*(IL$60),0))</f>
        <v>0</v>
      </c>
      <c r="IM257" s="50">
        <f>IF(IM$63&lt;=$C$17,($C$34*IM$59*$B257/$C$63)*(IF(COUNTA($D257:IL257)*(12/$C$63)&lt;=$C$9,0,1)),0)+IF(IN$63=$C$17,0,IF(IM$63=$C$17,$B257*(IM$60),0))</f>
        <v>0</v>
      </c>
      <c r="IN257" s="50">
        <f>IF(IN$63&lt;=$C$17,($C$34*IN$59*$B257/$C$63)*(IF(COUNTA($D257:IM257)*(12/$C$63)&lt;=$C$9,0,1)),0)+IF(IO$63=$C$17,0,IF(IN$63=$C$17,$B257*(IN$60),0))</f>
        <v>0</v>
      </c>
      <c r="IO257" s="50">
        <f>IF(IO$63&lt;=$C$17,($C$34*IO$59*$B257/$C$63)*(IF(COUNTA($D257:IN257)*(12/$C$63)&lt;=$C$9,0,1)),0)+IF(IP$63=$C$17,0,IF(IO$63=$C$17,$B257*(IO$60),0))</f>
        <v>0</v>
      </c>
      <c r="IP257" s="50">
        <f>IF(IP$63&lt;=$C$17,($C$34*IP$59*$B257/$C$63)*(IF(COUNTA($D257:IO257)*(12/$C$63)&lt;=$C$9,0,1)),0)+IF(IQ$63=$C$17,0,IF(IP$63=$C$17,$B257*(IP$60),0))</f>
        <v>0</v>
      </c>
      <c r="IQ257" s="50">
        <f>IF(IQ$63&lt;=$C$17,($C$34*IQ$59*$B257/$C$63)*(IF(COUNTA($D257:IP257)*(12/$C$63)&lt;=$C$9,0,1)),0)+IF(IR$63=$C$17,0,IF(IQ$63=$C$17,$B257*(IQ$60),0))</f>
        <v>0</v>
      </c>
      <c r="IR257" s="50">
        <f>IF(IR$63&lt;=$C$17,($C$34*IR$59*$B257/$C$63)*(IF(COUNTA($D257:IQ257)*(12/$C$63)&lt;=$C$9,0,1)),0)+IF(IS$63=$C$17,0,IF(IR$63=$C$17,$B257*(IR$60),0))</f>
        <v>0</v>
      </c>
      <c r="IS257" s="50">
        <f>IF(IS$63&lt;=$C$17,($C$34*IS$59*$B257/$C$63)*(IF(COUNTA($D257:IR257)*(12/$C$63)&lt;=$C$9,0,1)),0)+IF(IT$63=$C$17,0,IF(IS$63=$C$17,$B257*(IS$60),0))</f>
        <v>0</v>
      </c>
      <c r="IT257" s="50">
        <f>IF(IT$63&lt;=$C$17,($C$34*IT$59*$B257/$C$63)*(IF(COUNTA($D257:IS257)*(12/$C$63)&lt;=$C$9,0,1)),0)+IF(IU$63=$C$17,0,IF(IT$63=$C$17,$B257*(IT$60),0))</f>
        <v>0</v>
      </c>
      <c r="IU257" s="50">
        <f>IF(IU$63&lt;=$C$17,($C$34*IU$59*$B257/$C$63)*(IF(COUNTA($D257:IT257)*(12/$C$63)&lt;=$C$9,0,1)),0)+IF(IV$63=$C$17,0,IF(IU$63=$C$17,$B257*(IU$60),0))</f>
        <v>0</v>
      </c>
      <c r="IV257" s="50">
        <f>IF(IV$63&lt;=$C$17,($C$34*IV$59*$B257/$C$63)*(IF(COUNTA($D257:IU257)*(12/$C$63)&lt;=$C$9,0,1)),0)+IF(IW$63=$C$17,0,IF(IV$63=$C$17,$B257*(IV$60),0))</f>
        <v>0</v>
      </c>
      <c r="IW257" s="50">
        <f>IF(IW$63&lt;=$C$17,($C$34*IW$59*$B257/$C$63)*(IF(COUNTA($D257:IV257)*(12/$C$63)&lt;=$C$9,0,1)),0)+IF(IX$63=$C$17,0,IF(IW$63=$C$17,$B257*(IW$60),0))</f>
        <v>0</v>
      </c>
      <c r="IX257" s="50"/>
      <c r="IY257" s="50"/>
      <c r="IZ257" s="50"/>
      <c r="JA257" s="50"/>
      <c r="JB257" s="50"/>
      <c r="JC257" s="50"/>
      <c r="JD257" s="50"/>
      <c r="JE257" s="50"/>
      <c r="JF257" s="50"/>
      <c r="JG257" s="50"/>
      <c r="JH257" s="50"/>
      <c r="JI257" s="50"/>
      <c r="JJ257" s="50"/>
      <c r="JK257" s="50"/>
      <c r="JL257" s="50"/>
      <c r="JM257" s="50"/>
      <c r="JN257" s="50"/>
      <c r="JO257" s="50"/>
      <c r="JP257" s="50"/>
      <c r="JQ257" s="50"/>
      <c r="JR257" s="50"/>
      <c r="JS257" s="50"/>
      <c r="JT257" s="50"/>
      <c r="JU257" s="50"/>
      <c r="JV257" s="50"/>
      <c r="JW257" s="50"/>
      <c r="JX257" s="50"/>
      <c r="JY257" s="50"/>
      <c r="JZ257" s="50"/>
      <c r="KA257" s="50"/>
      <c r="KB257" s="50"/>
      <c r="KC257" s="50"/>
      <c r="KD257" s="50"/>
      <c r="KE257" s="50"/>
      <c r="KF257" s="50"/>
      <c r="KG257" s="50"/>
      <c r="KH257" s="50"/>
      <c r="KI257" s="50"/>
      <c r="KJ257" s="50"/>
      <c r="KK257" s="50"/>
      <c r="KL257" s="50"/>
      <c r="KM257" s="50"/>
      <c r="KN257" s="50"/>
      <c r="KO257" s="50"/>
      <c r="KP257" s="50"/>
      <c r="KQ257" s="50"/>
      <c r="KR257" s="50"/>
      <c r="KS257" s="50"/>
      <c r="KT257" s="50"/>
      <c r="KU257" s="50"/>
      <c r="KV257" s="50"/>
      <c r="KW257" s="50"/>
      <c r="KX257" s="50"/>
      <c r="KY257" s="50"/>
      <c r="KZ257" s="50"/>
      <c r="LA257" s="50"/>
      <c r="LB257" s="50"/>
      <c r="LC257" s="50"/>
      <c r="LD257" s="50"/>
      <c r="LE257" s="50"/>
      <c r="LF257" s="50"/>
      <c r="LG257" s="50"/>
      <c r="LH257" s="50"/>
      <c r="LI257" s="50"/>
      <c r="LJ257" s="50"/>
      <c r="LK257" s="50"/>
      <c r="LL257" s="50"/>
      <c r="LM257" s="50"/>
      <c r="LN257" s="50"/>
      <c r="LO257" s="50"/>
      <c r="LP257" s="50"/>
      <c r="LQ257" s="50"/>
      <c r="LR257" s="50"/>
      <c r="LS257" s="50"/>
      <c r="LT257" s="50"/>
      <c r="LU257" s="50"/>
      <c r="LV257" s="50"/>
      <c r="LW257" s="50"/>
      <c r="LX257" s="50"/>
      <c r="LY257" s="50"/>
      <c r="LZ257" s="50"/>
      <c r="MA257" s="50"/>
      <c r="MB257" s="50"/>
      <c r="MC257" s="50"/>
      <c r="MD257" s="50"/>
      <c r="ME257" s="50"/>
      <c r="MF257" s="50"/>
      <c r="MG257" s="50"/>
      <c r="MH257" s="50"/>
      <c r="MI257" s="50"/>
      <c r="MJ257" s="50"/>
      <c r="MK257" s="50"/>
      <c r="ML257" s="50"/>
      <c r="MM257" s="50"/>
      <c r="MN257" s="50"/>
      <c r="MO257" s="50"/>
      <c r="MP257" s="50"/>
      <c r="MQ257" s="50"/>
      <c r="MR257" s="50"/>
      <c r="MS257" s="50"/>
      <c r="MT257" s="50"/>
      <c r="MU257" s="50"/>
      <c r="MV257" s="50"/>
      <c r="MW257" s="50"/>
      <c r="MX257" s="50"/>
      <c r="MY257" s="50"/>
      <c r="MZ257" s="50"/>
      <c r="NA257" s="50"/>
      <c r="NB257" s="50"/>
      <c r="NC257" s="50"/>
      <c r="ND257" s="50"/>
      <c r="NE257" s="50"/>
      <c r="NF257" s="50"/>
      <c r="NG257" s="50"/>
      <c r="NH257" s="50"/>
      <c r="NI257" s="50"/>
      <c r="NJ257" s="50"/>
      <c r="NK257" s="50"/>
      <c r="NL257" s="50"/>
      <c r="NM257" s="50"/>
      <c r="NN257" s="50"/>
      <c r="NO257" s="50"/>
      <c r="NP257" s="50"/>
      <c r="NQ257" s="50"/>
      <c r="NR257" s="50"/>
      <c r="NS257" s="50"/>
      <c r="NT257" s="50"/>
      <c r="NU257" s="50"/>
    </row>
    <row r="258" spans="1:385" outlineLevel="1" x14ac:dyDescent="0.25">
      <c r="A258" s="2" t="s">
        <v>55</v>
      </c>
      <c r="B258" s="79">
        <f ca="1">+OFFSET($D$52,0,COUNTA($B$66:B257),,)</f>
        <v>0</v>
      </c>
      <c r="C258" s="88">
        <f t="shared" ref="C258:C318" si="64">SUM(D258:XEG258)</f>
        <v>0</v>
      </c>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47"/>
      <c r="EJ258" s="47"/>
      <c r="EK258" s="47"/>
      <c r="EL258" s="47"/>
      <c r="EM258" s="47"/>
      <c r="EN258" s="47"/>
      <c r="EO258" s="47"/>
      <c r="EP258" s="47"/>
      <c r="EQ258" s="47"/>
      <c r="ER258" s="47"/>
      <c r="ES258" s="47"/>
      <c r="ET258" s="47"/>
      <c r="EU258" s="47"/>
      <c r="EV258" s="47"/>
      <c r="EW258" s="47"/>
      <c r="EX258" s="47"/>
      <c r="EY258" s="47"/>
      <c r="EZ258" s="47"/>
      <c r="FA258" s="47"/>
      <c r="FB258" s="47"/>
      <c r="FC258" s="47"/>
      <c r="FD258" s="47"/>
      <c r="FE258" s="47"/>
      <c r="FF258" s="47"/>
      <c r="FG258" s="47"/>
      <c r="FH258" s="47"/>
      <c r="FI258" s="47"/>
      <c r="FJ258" s="47"/>
      <c r="FK258" s="47"/>
      <c r="FL258" s="47"/>
      <c r="FM258" s="47"/>
      <c r="FN258" s="47"/>
      <c r="FO258" s="47"/>
      <c r="FP258" s="47"/>
      <c r="FQ258" s="47"/>
      <c r="FR258" s="47"/>
      <c r="FS258" s="47"/>
      <c r="FT258" s="47"/>
      <c r="FU258" s="47"/>
      <c r="FV258" s="47"/>
      <c r="FW258" s="47"/>
      <c r="FX258" s="47"/>
      <c r="FY258" s="47"/>
      <c r="FZ258" s="47"/>
      <c r="GA258" s="47"/>
      <c r="GB258" s="47"/>
      <c r="GC258" s="47"/>
      <c r="GD258" s="47"/>
      <c r="GE258" s="47"/>
      <c r="GF258" s="47"/>
      <c r="GG258" s="47"/>
      <c r="GH258" s="47"/>
      <c r="GI258" s="47"/>
      <c r="GJ258" s="47"/>
      <c r="GK258" s="47"/>
      <c r="GL258" s="47"/>
      <c r="GM258" s="47"/>
      <c r="GN258" s="50">
        <f>IF(GO$63&gt;$C$17,0,-GN$53*(12/$C$63))</f>
        <v>0</v>
      </c>
      <c r="GO258" s="50">
        <f>IF(GO$63&lt;=$C$17,($C$34*GO$59*$B258/$C$63)*(IF(COUNTA($D258:GN258)*(12/$C$63)&lt;=$C$9,0,1)),0)+IF(GP$63=$C$17,0,IF(GO$63=$C$17,$B258*(GO$60),0))</f>
        <v>0</v>
      </c>
      <c r="GP258" s="50">
        <f>IF(GP$63&lt;=$C$17,($C$34*GP$59*$B258/$C$63)*(IF(COUNTA($D258:GO258)*(12/$C$63)&lt;=$C$9,0,1)),0)+IF(GQ$63=$C$17,0,IF(GP$63=$C$17,$B258*(GP$60),0))</f>
        <v>0</v>
      </c>
      <c r="GQ258" s="50">
        <f>IF(GQ$63&lt;=$C$17,($C$34*GQ$59*$B258/$C$63)*(IF(COUNTA($D258:GP258)*(12/$C$63)&lt;=$C$9,0,1)),0)+IF(GR$63=$C$17,0,IF(GQ$63=$C$17,$B258*(GQ$60),0))</f>
        <v>0</v>
      </c>
      <c r="GR258" s="50">
        <f>IF(GR$63&lt;=$C$17,($C$34*GR$59*$B258/$C$63)*(IF(COUNTA($D258:GQ258)*(12/$C$63)&lt;=$C$9,0,1)),0)+IF(GS$63=$C$17,0,IF(GR$63=$C$17,$B258*(GR$60),0))</f>
        <v>0</v>
      </c>
      <c r="GS258" s="50">
        <f>IF(GS$63&lt;=$C$17,($C$34*GS$59*$B258/$C$63)*(IF(COUNTA($D258:GR258)*(12/$C$63)&lt;=$C$9,0,1)),0)+IF(GT$63=$C$17,0,IF(GS$63=$C$17,$B258*(GS$60),0))</f>
        <v>0</v>
      </c>
      <c r="GT258" s="50">
        <f>IF(GT$63&lt;=$C$17,($C$34*GT$59*$B258/$C$63)*(IF(COUNTA($D258:GS258)*(12/$C$63)&lt;=$C$9,0,1)),0)+IF(GU$63=$C$17,0,IF(GT$63=$C$17,$B258*(GT$60),0))</f>
        <v>0</v>
      </c>
      <c r="GU258" s="50">
        <f>IF(GU$63&lt;=$C$17,($C$34*GU$59*$B258/$C$63)*(IF(COUNTA($D258:GT258)*(12/$C$63)&lt;=$C$9,0,1)),0)+IF(GV$63=$C$17,0,IF(GU$63=$C$17,$B258*(GU$60),0))</f>
        <v>0</v>
      </c>
      <c r="GV258" s="50">
        <f>IF(GV$63&lt;=$C$17,($C$34*GV$59*$B258/$C$63)*(IF(COUNTA($D258:GU258)*(12/$C$63)&lt;=$C$9,0,1)),0)+IF(GW$63=$C$17,0,IF(GV$63=$C$17,$B258*(GV$60),0))</f>
        <v>0</v>
      </c>
      <c r="GW258" s="50">
        <f>IF(GW$63&lt;=$C$17,($C$34*GW$59*$B258/$C$63)*(IF(COUNTA($D258:GV258)*(12/$C$63)&lt;=$C$9,0,1)),0)+IF(GX$63=$C$17,0,IF(GW$63=$C$17,$B258*(GW$60),0))</f>
        <v>0</v>
      </c>
      <c r="GX258" s="50">
        <f>IF(GX$63&lt;=$C$17,($C$34*GX$59*$B258/$C$63)*(IF(COUNTA($D258:GW258)*(12/$C$63)&lt;=$C$9,0,1)),0)+IF(GY$63=$C$17,0,IF(GX$63=$C$17,$B258*(GX$60),0))</f>
        <v>0</v>
      </c>
      <c r="GY258" s="50">
        <f>IF(GY$63&lt;=$C$17,($C$34*GY$59*$B258/$C$63)*(IF(COUNTA($D258:GX258)*(12/$C$63)&lt;=$C$9,0,1)),0)+IF(GZ$63=$C$17,0,IF(GY$63=$C$17,$B258*(GY$60),0))</f>
        <v>0</v>
      </c>
      <c r="GZ258" s="50">
        <f>IF(GZ$63&lt;=$C$17,($C$34*GZ$59*$B258/$C$63)*(IF(COUNTA($D258:GY258)*(12/$C$63)&lt;=$C$9,0,1)),0)+IF(HA$63=$C$17,0,IF(GZ$63=$C$17,$B258*(GZ$60),0))</f>
        <v>0</v>
      </c>
      <c r="HA258" s="50">
        <f>IF(HA$63&lt;=$C$17,($C$34*HA$59*$B258/$C$63)*(IF(COUNTA($D258:GZ258)*(12/$C$63)&lt;=$C$9,0,1)),0)+IF(HB$63=$C$17,0,IF(HA$63=$C$17,$B258*(HA$60),0))</f>
        <v>0</v>
      </c>
      <c r="HB258" s="50">
        <f>IF(HB$63&lt;=$C$17,($C$34*HB$59*$B258/$C$63)*(IF(COUNTA($D258:HA258)*(12/$C$63)&lt;=$C$9,0,1)),0)+IF(HC$63=$C$17,0,IF(HB$63=$C$17,$B258*(HB$60),0))</f>
        <v>0</v>
      </c>
      <c r="HC258" s="50">
        <f>IF(HC$63&lt;=$C$17,($C$34*HC$59*$B258/$C$63)*(IF(COUNTA($D258:HB258)*(12/$C$63)&lt;=$C$9,0,1)),0)+IF(HD$63=$C$17,0,IF(HC$63=$C$17,$B258*(HC$60),0))</f>
        <v>0</v>
      </c>
      <c r="HD258" s="50">
        <f>IF(HD$63&lt;=$C$17,($C$34*HD$59*$B258/$C$63)*(IF(COUNTA($D258:HC258)*(12/$C$63)&lt;=$C$9,0,1)),0)+IF(HE$63=$C$17,0,IF(HD$63=$C$17,$B258*(HD$60),0))</f>
        <v>0</v>
      </c>
      <c r="HE258" s="50">
        <f>IF(HE$63&lt;=$C$17,($C$34*HE$59*$B258/$C$63)*(IF(COUNTA($D258:HD258)*(12/$C$63)&lt;=$C$9,0,1)),0)+IF(HF$63=$C$17,0,IF(HE$63=$C$17,$B258*(HE$60),0))</f>
        <v>0</v>
      </c>
      <c r="HF258" s="50">
        <f>IF(HF$63&lt;=$C$17,($C$34*HF$59*$B258/$C$63)*(IF(COUNTA($D258:HE258)*(12/$C$63)&lt;=$C$9,0,1)),0)+IF(HG$63=$C$17,0,IF(HF$63=$C$17,$B258*(HF$60),0))</f>
        <v>0</v>
      </c>
      <c r="HG258" s="50">
        <f>IF(HG$63&lt;=$C$17,($C$34*HG$59*$B258/$C$63)*(IF(COUNTA($D258:HF258)*(12/$C$63)&lt;=$C$9,0,1)),0)+IF(HH$63=$C$17,0,IF(HG$63=$C$17,$B258*(HG$60),0))</f>
        <v>0</v>
      </c>
      <c r="HH258" s="50">
        <f>IF(HH$63&lt;=$C$17,($C$34*HH$59*$B258/$C$63)*(IF(COUNTA($D258:HG258)*(12/$C$63)&lt;=$C$9,0,1)),0)+IF(HI$63=$C$17,0,IF(HH$63=$C$17,$B258*(HH$60),0))</f>
        <v>0</v>
      </c>
      <c r="HI258" s="50">
        <f>IF(HI$63&lt;=$C$17,($C$34*HI$59*$B258/$C$63)*(IF(COUNTA($D258:HH258)*(12/$C$63)&lt;=$C$9,0,1)),0)+IF(HJ$63=$C$17,0,IF(HI$63=$C$17,$B258*(HI$60),0))</f>
        <v>0</v>
      </c>
      <c r="HJ258" s="50">
        <f>IF(HJ$63&lt;=$C$17,($C$34*HJ$59*$B258/$C$63)*(IF(COUNTA($D258:HI258)*(12/$C$63)&lt;=$C$9,0,1)),0)+IF(HK$63=$C$17,0,IF(HJ$63=$C$17,$B258*(HJ$60),0))</f>
        <v>0</v>
      </c>
      <c r="HK258" s="50">
        <f>IF(HK$63&lt;=$C$17,($C$34*HK$59*$B258/$C$63)*(IF(COUNTA($D258:HJ258)*(12/$C$63)&lt;=$C$9,0,1)),0)+IF(HL$63=$C$17,0,IF(HK$63=$C$17,$B258*(HK$60),0))</f>
        <v>0</v>
      </c>
      <c r="HL258" s="50">
        <f>IF(HL$63&lt;=$C$17,($C$34*HL$59*$B258/$C$63)*(IF(COUNTA($D258:HK258)*(12/$C$63)&lt;=$C$9,0,1)),0)+IF(HM$63=$C$17,0,IF(HL$63=$C$17,$B258*(HL$60),0))</f>
        <v>0</v>
      </c>
      <c r="HM258" s="50">
        <f>IF(HM$63&lt;=$C$17,($C$34*HM$59*$B258/$C$63)*(IF(COUNTA($D258:HL258)*(12/$C$63)&lt;=$C$9,0,1)),0)+IF(HN$63=$C$17,0,IF(HM$63=$C$17,$B258*(HM$60),0))</f>
        <v>0</v>
      </c>
      <c r="HN258" s="50">
        <f>IF(HN$63&lt;=$C$17,($C$34*HN$59*$B258/$C$63)*(IF(COUNTA($D258:HM258)*(12/$C$63)&lt;=$C$9,0,1)),0)+IF(HO$63=$C$17,0,IF(HN$63=$C$17,$B258*(HN$60),0))</f>
        <v>0</v>
      </c>
      <c r="HO258" s="50">
        <f>IF(HO$63&lt;=$C$17,($C$34*HO$59*$B258/$C$63)*(IF(COUNTA($D258:HN258)*(12/$C$63)&lt;=$C$9,0,1)),0)+IF(HP$63=$C$17,0,IF(HO$63=$C$17,$B258*(HO$60),0))</f>
        <v>0</v>
      </c>
      <c r="HP258" s="50">
        <f>IF(HP$63&lt;=$C$17,($C$34*HP$59*$B258/$C$63)*(IF(COUNTA($D258:HO258)*(12/$C$63)&lt;=$C$9,0,1)),0)+IF(HQ$63=$C$17,0,IF(HP$63=$C$17,$B258*(HP$60),0))</f>
        <v>0</v>
      </c>
      <c r="HQ258" s="50">
        <f>IF(HQ$63&lt;=$C$17,($C$34*HQ$59*$B258/$C$63)*(IF(COUNTA($D258:HP258)*(12/$C$63)&lt;=$C$9,0,1)),0)+IF(HR$63=$C$17,0,IF(HQ$63=$C$17,$B258*(HQ$60),0))</f>
        <v>0</v>
      </c>
      <c r="HR258" s="50">
        <f>IF(HR$63&lt;=$C$17,($C$34*HR$59*$B258/$C$63)*(IF(COUNTA($D258:HQ258)*(12/$C$63)&lt;=$C$9,0,1)),0)+IF(HS$63=$C$17,0,IF(HR$63=$C$17,$B258*(HR$60),0))</f>
        <v>0</v>
      </c>
      <c r="HS258" s="50">
        <f>IF(HS$63&lt;=$C$17,($C$34*HS$59*$B258/$C$63)*(IF(COUNTA($D258:HR258)*(12/$C$63)&lt;=$C$9,0,1)),0)+IF(HT$63=$C$17,0,IF(HS$63=$C$17,$B258*(HS$60),0))</f>
        <v>0</v>
      </c>
      <c r="HT258" s="50">
        <f>IF(HT$63&lt;=$C$17,($C$34*HT$59*$B258/$C$63)*(IF(COUNTA($D258:HS258)*(12/$C$63)&lt;=$C$9,0,1)),0)+IF(HU$63=$C$17,0,IF(HT$63=$C$17,$B258*(HT$60),0))</f>
        <v>0</v>
      </c>
      <c r="HU258" s="50">
        <f>IF(HU$63&lt;=$C$17,($C$34*HU$59*$B258/$C$63)*(IF(COUNTA($D258:HT258)*(12/$C$63)&lt;=$C$9,0,1)),0)+IF(HV$63=$C$17,0,IF(HU$63=$C$17,$B258*(HU$60),0))</f>
        <v>0</v>
      </c>
      <c r="HV258" s="50">
        <f>IF(HV$63&lt;=$C$17,($C$34*HV$59*$B258/$C$63)*(IF(COUNTA($D258:HU258)*(12/$C$63)&lt;=$C$9,0,1)),0)+IF(HW$63=$C$17,0,IF(HV$63=$C$17,$B258*(HV$60),0))</f>
        <v>0</v>
      </c>
      <c r="HW258" s="50">
        <f>IF(HW$63&lt;=$C$17,($C$34*HW$59*$B258/$C$63)*(IF(COUNTA($D258:HV258)*(12/$C$63)&lt;=$C$9,0,1)),0)+IF(HX$63=$C$17,0,IF(HW$63=$C$17,$B258*(HW$60),0))</f>
        <v>0</v>
      </c>
      <c r="HX258" s="50">
        <f>IF(HX$63&lt;=$C$17,($C$34*HX$59*$B258/$C$63)*(IF(COUNTA($D258:HW258)*(12/$C$63)&lt;=$C$9,0,1)),0)+IF(HY$63=$C$17,0,IF(HX$63=$C$17,$B258*(HX$60),0))</f>
        <v>0</v>
      </c>
      <c r="HY258" s="50">
        <f>IF(HY$63&lt;=$C$17,($C$34*HY$59*$B258/$C$63)*(IF(COUNTA($D258:HX258)*(12/$C$63)&lt;=$C$9,0,1)),0)+IF(HZ$63=$C$17,0,IF(HY$63=$C$17,$B258*(HY$60),0))</f>
        <v>0</v>
      </c>
      <c r="HZ258" s="50">
        <f>IF(HZ$63&lt;=$C$17,($C$34*HZ$59*$B258/$C$63)*(IF(COUNTA($D258:HY258)*(12/$C$63)&lt;=$C$9,0,1)),0)+IF(IA$63=$C$17,0,IF(HZ$63=$C$17,$B258*(HZ$60),0))</f>
        <v>0</v>
      </c>
      <c r="IA258" s="50">
        <f>IF(IA$63&lt;=$C$17,($C$34*IA$59*$B258/$C$63)*(IF(COUNTA($D258:HZ258)*(12/$C$63)&lt;=$C$9,0,1)),0)+IF(IB$63=$C$17,0,IF(IA$63=$C$17,$B258*(IA$60),0))</f>
        <v>0</v>
      </c>
      <c r="IB258" s="50">
        <f>IF(IB$63&lt;=$C$17,($C$34*IB$59*$B258/$C$63)*(IF(COUNTA($D258:IA258)*(12/$C$63)&lt;=$C$9,0,1)),0)+IF(IC$63=$C$17,0,IF(IB$63=$C$17,$B258*(IB$60),0))</f>
        <v>0</v>
      </c>
      <c r="IC258" s="50">
        <f>IF(IC$63&lt;=$C$17,($C$34*IC$59*$B258/$C$63)*(IF(COUNTA($D258:IB258)*(12/$C$63)&lt;=$C$9,0,1)),0)+IF(ID$63=$C$17,0,IF(IC$63=$C$17,$B258*(IC$60),0))</f>
        <v>0</v>
      </c>
      <c r="ID258" s="50">
        <f>IF(ID$63&lt;=$C$17,($C$34*ID$59*$B258/$C$63)*(IF(COUNTA($D258:IC258)*(12/$C$63)&lt;=$C$9,0,1)),0)+IF(IE$63=$C$17,0,IF(ID$63=$C$17,$B258*(ID$60),0))</f>
        <v>0</v>
      </c>
      <c r="IE258" s="50">
        <f>IF(IE$63&lt;=$C$17,($C$34*IE$59*$B258/$C$63)*(IF(COUNTA($D258:ID258)*(12/$C$63)&lt;=$C$9,0,1)),0)+IF(IF$63=$C$17,0,IF(IE$63=$C$17,$B258*(IE$60),0))</f>
        <v>0</v>
      </c>
      <c r="IF258" s="50">
        <f>IF(IF$63&lt;=$C$17,($C$34*IF$59*$B258/$C$63)*(IF(COUNTA($D258:IE258)*(12/$C$63)&lt;=$C$9,0,1)),0)+IF(IG$63=$C$17,0,IF(IF$63=$C$17,$B258*(IF$60),0))</f>
        <v>0</v>
      </c>
      <c r="IG258" s="50">
        <f>IF(IG$63&lt;=$C$17,($C$34*IG$59*$B258/$C$63)*(IF(COUNTA($D258:IF258)*(12/$C$63)&lt;=$C$9,0,1)),0)+IF(IH$63=$C$17,0,IF(IG$63=$C$17,$B258*(IG$60),0))</f>
        <v>0</v>
      </c>
      <c r="IH258" s="50">
        <f>IF(IH$63&lt;=$C$17,($C$34*IH$59*$B258/$C$63)*(IF(COUNTA($D258:IG258)*(12/$C$63)&lt;=$C$9,0,1)),0)+IF(II$63=$C$17,0,IF(IH$63=$C$17,$B258*(IH$60),0))</f>
        <v>0</v>
      </c>
      <c r="II258" s="50">
        <f>IF(II$63&lt;=$C$17,($C$34*II$59*$B258/$C$63)*(IF(COUNTA($D258:IH258)*(12/$C$63)&lt;=$C$9,0,1)),0)+IF(IJ$63=$C$17,0,IF(II$63=$C$17,$B258*(II$60),0))</f>
        <v>0</v>
      </c>
      <c r="IJ258" s="50">
        <f>IF(IJ$63&lt;=$C$17,($C$34*IJ$59*$B258/$C$63)*(IF(COUNTA($D258:II258)*(12/$C$63)&lt;=$C$9,0,1)),0)+IF(IK$63=$C$17,0,IF(IJ$63=$C$17,$B258*(IJ$60),0))</f>
        <v>0</v>
      </c>
      <c r="IK258" s="50">
        <f>IF(IK$63&lt;=$C$17,($C$34*IK$59*$B258/$C$63)*(IF(COUNTA($D258:IJ258)*(12/$C$63)&lt;=$C$9,0,1)),0)+IF(IL$63=$C$17,0,IF(IK$63=$C$17,$B258*(IK$60),0))</f>
        <v>0</v>
      </c>
      <c r="IL258" s="50">
        <f>IF(IL$63&lt;=$C$17,($C$34*IL$59*$B258/$C$63)*(IF(COUNTA($D258:IK258)*(12/$C$63)&lt;=$C$9,0,1)),0)+IF(IM$63=$C$17,0,IF(IL$63=$C$17,$B258*(IL$60),0))</f>
        <v>0</v>
      </c>
      <c r="IM258" s="50">
        <f>IF(IM$63&lt;=$C$17,($C$34*IM$59*$B258/$C$63)*(IF(COUNTA($D258:IL258)*(12/$C$63)&lt;=$C$9,0,1)),0)+IF(IN$63=$C$17,0,IF(IM$63=$C$17,$B258*(IM$60),0))</f>
        <v>0</v>
      </c>
      <c r="IN258" s="50">
        <f>IF(IN$63&lt;=$C$17,($C$34*IN$59*$B258/$C$63)*(IF(COUNTA($D258:IM258)*(12/$C$63)&lt;=$C$9,0,1)),0)+IF(IO$63=$C$17,0,IF(IN$63=$C$17,$B258*(IN$60),0))</f>
        <v>0</v>
      </c>
      <c r="IO258" s="50">
        <f>IF(IO$63&lt;=$C$17,($C$34*IO$59*$B258/$C$63)*(IF(COUNTA($D258:IN258)*(12/$C$63)&lt;=$C$9,0,1)),0)+IF(IP$63=$C$17,0,IF(IO$63=$C$17,$B258*(IO$60),0))</f>
        <v>0</v>
      </c>
      <c r="IP258" s="50">
        <f>IF(IP$63&lt;=$C$17,($C$34*IP$59*$B258/$C$63)*(IF(COUNTA($D258:IO258)*(12/$C$63)&lt;=$C$9,0,1)),0)+IF(IQ$63=$C$17,0,IF(IP$63=$C$17,$B258*(IP$60),0))</f>
        <v>0</v>
      </c>
      <c r="IQ258" s="50">
        <f>IF(IQ$63&lt;=$C$17,($C$34*IQ$59*$B258/$C$63)*(IF(COUNTA($D258:IP258)*(12/$C$63)&lt;=$C$9,0,1)),0)+IF(IR$63=$C$17,0,IF(IQ$63=$C$17,$B258*(IQ$60),0))</f>
        <v>0</v>
      </c>
      <c r="IR258" s="50">
        <f>IF(IR$63&lt;=$C$17,($C$34*IR$59*$B258/$C$63)*(IF(COUNTA($D258:IQ258)*(12/$C$63)&lt;=$C$9,0,1)),0)+IF(IS$63=$C$17,0,IF(IR$63=$C$17,$B258*(IR$60),0))</f>
        <v>0</v>
      </c>
      <c r="IS258" s="50">
        <f>IF(IS$63&lt;=$C$17,($C$34*IS$59*$B258/$C$63)*(IF(COUNTA($D258:IR258)*(12/$C$63)&lt;=$C$9,0,1)),0)+IF(IT$63=$C$17,0,IF(IS$63=$C$17,$B258*(IS$60),0))</f>
        <v>0</v>
      </c>
      <c r="IT258" s="50">
        <f>IF(IT$63&lt;=$C$17,($C$34*IT$59*$B258/$C$63)*(IF(COUNTA($D258:IS258)*(12/$C$63)&lt;=$C$9,0,1)),0)+IF(IU$63=$C$17,0,IF(IT$63=$C$17,$B258*(IT$60),0))</f>
        <v>0</v>
      </c>
      <c r="IU258" s="50">
        <f>IF(IU$63&lt;=$C$17,($C$34*IU$59*$B258/$C$63)*(IF(COUNTA($D258:IT258)*(12/$C$63)&lt;=$C$9,0,1)),0)+IF(IV$63=$C$17,0,IF(IU$63=$C$17,$B258*(IU$60),0))</f>
        <v>0</v>
      </c>
      <c r="IV258" s="50">
        <f>IF(IV$63&lt;=$C$17,($C$34*IV$59*$B258/$C$63)*(IF(COUNTA($D258:IU258)*(12/$C$63)&lt;=$C$9,0,1)),0)+IF(IW$63=$C$17,0,IF(IV$63=$C$17,$B258*(IV$60),0))</f>
        <v>0</v>
      </c>
      <c r="IW258" s="50">
        <f>IF(IW$63&lt;=$C$17,($C$34*IW$59*$B258/$C$63)*(IF(COUNTA($D258:IV258)*(12/$C$63)&lt;=$C$9,0,1)),0)+IF(IX$63=$C$17,0,IF(IW$63=$C$17,$B258*(IW$60),0))</f>
        <v>0</v>
      </c>
      <c r="IX258" s="50"/>
      <c r="IY258" s="50"/>
      <c r="IZ258" s="50"/>
      <c r="JA258" s="50"/>
      <c r="JB258" s="50"/>
      <c r="JC258" s="50"/>
      <c r="JD258" s="50"/>
      <c r="JE258" s="50"/>
      <c r="JF258" s="50"/>
      <c r="JG258" s="50"/>
      <c r="JH258" s="50"/>
      <c r="JI258" s="50"/>
      <c r="JJ258" s="50"/>
      <c r="JK258" s="50"/>
      <c r="JL258" s="50"/>
      <c r="JM258" s="50"/>
      <c r="JN258" s="50"/>
      <c r="JO258" s="50"/>
      <c r="JP258" s="50"/>
      <c r="JQ258" s="50"/>
      <c r="JR258" s="50"/>
      <c r="JS258" s="50"/>
      <c r="JT258" s="50"/>
      <c r="JU258" s="50"/>
      <c r="JV258" s="50"/>
      <c r="JW258" s="50"/>
      <c r="JX258" s="50"/>
      <c r="JY258" s="50"/>
      <c r="JZ258" s="50"/>
      <c r="KA258" s="50"/>
      <c r="KB258" s="50"/>
      <c r="KC258" s="50"/>
      <c r="KD258" s="50"/>
      <c r="KE258" s="50"/>
      <c r="KF258" s="50"/>
      <c r="KG258" s="50"/>
      <c r="KH258" s="50"/>
      <c r="KI258" s="50"/>
      <c r="KJ258" s="50"/>
      <c r="KK258" s="50"/>
      <c r="KL258" s="50"/>
      <c r="KM258" s="50"/>
      <c r="KN258" s="50"/>
      <c r="KO258" s="50"/>
      <c r="KP258" s="50"/>
      <c r="KQ258" s="50"/>
      <c r="KR258" s="50"/>
      <c r="KS258" s="50"/>
      <c r="KT258" s="50"/>
      <c r="KU258" s="50"/>
      <c r="KV258" s="50"/>
      <c r="KW258" s="50"/>
      <c r="KX258" s="50"/>
      <c r="KY258" s="50"/>
      <c r="KZ258" s="50"/>
      <c r="LA258" s="50"/>
      <c r="LB258" s="50"/>
      <c r="LC258" s="50"/>
      <c r="LD258" s="50"/>
      <c r="LE258" s="50"/>
      <c r="LF258" s="50"/>
      <c r="LG258" s="50"/>
      <c r="LH258" s="50"/>
      <c r="LI258" s="50"/>
      <c r="LJ258" s="50"/>
      <c r="LK258" s="50"/>
      <c r="LL258" s="50"/>
      <c r="LM258" s="50"/>
      <c r="LN258" s="50"/>
      <c r="LO258" s="50"/>
      <c r="LP258" s="50"/>
      <c r="LQ258" s="50"/>
      <c r="LR258" s="50"/>
      <c r="LS258" s="50"/>
      <c r="LT258" s="50"/>
      <c r="LU258" s="50"/>
      <c r="LV258" s="50"/>
      <c r="LW258" s="50"/>
      <c r="LX258" s="50"/>
      <c r="LY258" s="50"/>
      <c r="LZ258" s="50"/>
      <c r="MA258" s="50"/>
      <c r="MB258" s="50"/>
      <c r="MC258" s="50"/>
      <c r="MD258" s="50"/>
      <c r="ME258" s="50"/>
      <c r="MF258" s="50"/>
      <c r="MG258" s="50"/>
      <c r="MH258" s="50"/>
      <c r="MI258" s="50"/>
      <c r="MJ258" s="50"/>
      <c r="MK258" s="50"/>
      <c r="ML258" s="50"/>
      <c r="MM258" s="50"/>
      <c r="MN258" s="50"/>
      <c r="MO258" s="50"/>
      <c r="MP258" s="50"/>
      <c r="MQ258" s="50"/>
      <c r="MR258" s="50"/>
      <c r="MS258" s="50"/>
      <c r="MT258" s="50"/>
      <c r="MU258" s="50"/>
      <c r="MV258" s="50"/>
      <c r="MW258" s="50"/>
      <c r="MX258" s="50"/>
      <c r="MY258" s="50"/>
      <c r="MZ258" s="50"/>
      <c r="NA258" s="50"/>
      <c r="NB258" s="50"/>
      <c r="NC258" s="50"/>
      <c r="ND258" s="50"/>
      <c r="NE258" s="50"/>
      <c r="NF258" s="50"/>
      <c r="NG258" s="50"/>
      <c r="NH258" s="50"/>
      <c r="NI258" s="50"/>
      <c r="NJ258" s="50"/>
      <c r="NK258" s="50"/>
      <c r="NL258" s="50"/>
      <c r="NM258" s="50"/>
      <c r="NN258" s="50"/>
      <c r="NO258" s="50"/>
      <c r="NP258" s="50"/>
      <c r="NQ258" s="50"/>
      <c r="NR258" s="50"/>
      <c r="NS258" s="50"/>
      <c r="NT258" s="50"/>
      <c r="NU258" s="50"/>
    </row>
    <row r="259" spans="1:385" outlineLevel="1" collapsed="1" x14ac:dyDescent="0.25">
      <c r="A259" s="2" t="s">
        <v>55</v>
      </c>
      <c r="B259" s="79">
        <f ca="1">+OFFSET($D$52,0,COUNTA($B$66:B258),,)</f>
        <v>0</v>
      </c>
      <c r="C259" s="88">
        <f t="shared" si="64"/>
        <v>0</v>
      </c>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47"/>
      <c r="EJ259" s="47"/>
      <c r="EK259" s="47"/>
      <c r="EL259" s="47"/>
      <c r="EM259" s="47"/>
      <c r="EN259" s="47"/>
      <c r="EO259" s="47"/>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c r="FL259" s="47"/>
      <c r="FM259" s="47"/>
      <c r="FN259" s="47"/>
      <c r="FO259" s="47"/>
      <c r="FP259" s="47"/>
      <c r="FQ259" s="47"/>
      <c r="FR259" s="47"/>
      <c r="FS259" s="47"/>
      <c r="FT259" s="47"/>
      <c r="FU259" s="47"/>
      <c r="FV259" s="47"/>
      <c r="FW259" s="47"/>
      <c r="FX259" s="47"/>
      <c r="FY259" s="47"/>
      <c r="FZ259" s="47"/>
      <c r="GA259" s="47"/>
      <c r="GB259" s="47"/>
      <c r="GC259" s="47"/>
      <c r="GD259" s="47"/>
      <c r="GE259" s="47"/>
      <c r="GF259" s="47"/>
      <c r="GG259" s="47"/>
      <c r="GH259" s="47"/>
      <c r="GI259" s="47"/>
      <c r="GJ259" s="47"/>
      <c r="GK259" s="47"/>
      <c r="GL259" s="47"/>
      <c r="GM259" s="47"/>
      <c r="GN259" s="47"/>
      <c r="GO259" s="50">
        <f>IF(GP$63&gt;$C$17,0,-GO$53*(12/$C$63))</f>
        <v>0</v>
      </c>
      <c r="GP259" s="50">
        <f>IF(GP$63&lt;=$C$17,($C$34*GP$59*$B259/$C$63)*(IF(COUNTA($D259:GO259)*(12/$C$63)&lt;=$C$9,0,1)),0)+IF(GQ$63=$C$17,0,IF(GP$63=$C$17,$B259*(GP$60),0))</f>
        <v>0</v>
      </c>
      <c r="GQ259" s="50">
        <f>IF(GQ$63&lt;=$C$17,($C$34*GQ$59*$B259/$C$63)*(IF(COUNTA($D259:GP259)*(12/$C$63)&lt;=$C$9,0,1)),0)+IF(GR$63=$C$17,0,IF(GQ$63=$C$17,$B259*(GQ$60),0))</f>
        <v>0</v>
      </c>
      <c r="GR259" s="50">
        <f>IF(GR$63&lt;=$C$17,($C$34*GR$59*$B259/$C$63)*(IF(COUNTA($D259:GQ259)*(12/$C$63)&lt;=$C$9,0,1)),0)+IF(GS$63=$C$17,0,IF(GR$63=$C$17,$B259*(GR$60),0))</f>
        <v>0</v>
      </c>
      <c r="GS259" s="50">
        <f>IF(GS$63&lt;=$C$17,($C$34*GS$59*$B259/$C$63)*(IF(COUNTA($D259:GR259)*(12/$C$63)&lt;=$C$9,0,1)),0)+IF(GT$63=$C$17,0,IF(GS$63=$C$17,$B259*(GS$60),0))</f>
        <v>0</v>
      </c>
      <c r="GT259" s="50">
        <f>IF(GT$63&lt;=$C$17,($C$34*GT$59*$B259/$C$63)*(IF(COUNTA($D259:GS259)*(12/$C$63)&lt;=$C$9,0,1)),0)+IF(GU$63=$C$17,0,IF(GT$63=$C$17,$B259*(GT$60),0))</f>
        <v>0</v>
      </c>
      <c r="GU259" s="50">
        <f>IF(GU$63&lt;=$C$17,($C$34*GU$59*$B259/$C$63)*(IF(COUNTA($D259:GT259)*(12/$C$63)&lt;=$C$9,0,1)),0)+IF(GV$63=$C$17,0,IF(GU$63=$C$17,$B259*(GU$60),0))</f>
        <v>0</v>
      </c>
      <c r="GV259" s="50">
        <f>IF(GV$63&lt;=$C$17,($C$34*GV$59*$B259/$C$63)*(IF(COUNTA($D259:GU259)*(12/$C$63)&lt;=$C$9,0,1)),0)+IF(GW$63=$C$17,0,IF(GV$63=$C$17,$B259*(GV$60),0))</f>
        <v>0</v>
      </c>
      <c r="GW259" s="50">
        <f>IF(GW$63&lt;=$C$17,($C$34*GW$59*$B259/$C$63)*(IF(COUNTA($D259:GV259)*(12/$C$63)&lt;=$C$9,0,1)),0)+IF(GX$63=$C$17,0,IF(GW$63=$C$17,$B259*(GW$60),0))</f>
        <v>0</v>
      </c>
      <c r="GX259" s="50">
        <f>IF(GX$63&lt;=$C$17,($C$34*GX$59*$B259/$C$63)*(IF(COUNTA($D259:GW259)*(12/$C$63)&lt;=$C$9,0,1)),0)+IF(GY$63=$C$17,0,IF(GX$63=$C$17,$B259*(GX$60),0))</f>
        <v>0</v>
      </c>
      <c r="GY259" s="50">
        <f>IF(GY$63&lt;=$C$17,($C$34*GY$59*$B259/$C$63)*(IF(COUNTA($D259:GX259)*(12/$C$63)&lt;=$C$9,0,1)),0)+IF(GZ$63=$C$17,0,IF(GY$63=$C$17,$B259*(GY$60),0))</f>
        <v>0</v>
      </c>
      <c r="GZ259" s="50">
        <f>IF(GZ$63&lt;=$C$17,($C$34*GZ$59*$B259/$C$63)*(IF(COUNTA($D259:GY259)*(12/$C$63)&lt;=$C$9,0,1)),0)+IF(HA$63=$C$17,0,IF(GZ$63=$C$17,$B259*(GZ$60),0))</f>
        <v>0</v>
      </c>
      <c r="HA259" s="50">
        <f>IF(HA$63&lt;=$C$17,($C$34*HA$59*$B259/$C$63)*(IF(COUNTA($D259:GZ259)*(12/$C$63)&lt;=$C$9,0,1)),0)+IF(HB$63=$C$17,0,IF(HA$63=$C$17,$B259*(HA$60),0))</f>
        <v>0</v>
      </c>
      <c r="HB259" s="50">
        <f>IF(HB$63&lt;=$C$17,($C$34*HB$59*$B259/$C$63)*(IF(COUNTA($D259:HA259)*(12/$C$63)&lt;=$C$9,0,1)),0)+IF(HC$63=$C$17,0,IF(HB$63=$C$17,$B259*(HB$60),0))</f>
        <v>0</v>
      </c>
      <c r="HC259" s="50">
        <f>IF(HC$63&lt;=$C$17,($C$34*HC$59*$B259/$C$63)*(IF(COUNTA($D259:HB259)*(12/$C$63)&lt;=$C$9,0,1)),0)+IF(HD$63=$C$17,0,IF(HC$63=$C$17,$B259*(HC$60),0))</f>
        <v>0</v>
      </c>
      <c r="HD259" s="50">
        <f>IF(HD$63&lt;=$C$17,($C$34*HD$59*$B259/$C$63)*(IF(COUNTA($D259:HC259)*(12/$C$63)&lt;=$C$9,0,1)),0)+IF(HE$63=$C$17,0,IF(HD$63=$C$17,$B259*(HD$60),0))</f>
        <v>0</v>
      </c>
      <c r="HE259" s="50">
        <f>IF(HE$63&lt;=$C$17,($C$34*HE$59*$B259/$C$63)*(IF(COUNTA($D259:HD259)*(12/$C$63)&lt;=$C$9,0,1)),0)+IF(HF$63=$C$17,0,IF(HE$63=$C$17,$B259*(HE$60),0))</f>
        <v>0</v>
      </c>
      <c r="HF259" s="50">
        <f>IF(HF$63&lt;=$C$17,($C$34*HF$59*$B259/$C$63)*(IF(COUNTA($D259:HE259)*(12/$C$63)&lt;=$C$9,0,1)),0)+IF(HG$63=$C$17,0,IF(HF$63=$C$17,$B259*(HF$60),0))</f>
        <v>0</v>
      </c>
      <c r="HG259" s="50">
        <f>IF(HG$63&lt;=$C$17,($C$34*HG$59*$B259/$C$63)*(IF(COUNTA($D259:HF259)*(12/$C$63)&lt;=$C$9,0,1)),0)+IF(HH$63=$C$17,0,IF(HG$63=$C$17,$B259*(HG$60),0))</f>
        <v>0</v>
      </c>
      <c r="HH259" s="50">
        <f>IF(HH$63&lt;=$C$17,($C$34*HH$59*$B259/$C$63)*(IF(COUNTA($D259:HG259)*(12/$C$63)&lt;=$C$9,0,1)),0)+IF(HI$63=$C$17,0,IF(HH$63=$C$17,$B259*(HH$60),0))</f>
        <v>0</v>
      </c>
      <c r="HI259" s="50">
        <f>IF(HI$63&lt;=$C$17,($C$34*HI$59*$B259/$C$63)*(IF(COUNTA($D259:HH259)*(12/$C$63)&lt;=$C$9,0,1)),0)+IF(HJ$63=$C$17,0,IF(HI$63=$C$17,$B259*(HI$60),0))</f>
        <v>0</v>
      </c>
      <c r="HJ259" s="50">
        <f>IF(HJ$63&lt;=$C$17,($C$34*HJ$59*$B259/$C$63)*(IF(COUNTA($D259:HI259)*(12/$C$63)&lt;=$C$9,0,1)),0)+IF(HK$63=$C$17,0,IF(HJ$63=$C$17,$B259*(HJ$60),0))</f>
        <v>0</v>
      </c>
      <c r="HK259" s="50">
        <f>IF(HK$63&lt;=$C$17,($C$34*HK$59*$B259/$C$63)*(IF(COUNTA($D259:HJ259)*(12/$C$63)&lt;=$C$9,0,1)),0)+IF(HL$63=$C$17,0,IF(HK$63=$C$17,$B259*(HK$60),0))</f>
        <v>0</v>
      </c>
      <c r="HL259" s="50">
        <f>IF(HL$63&lt;=$C$17,($C$34*HL$59*$B259/$C$63)*(IF(COUNTA($D259:HK259)*(12/$C$63)&lt;=$C$9,0,1)),0)+IF(HM$63=$C$17,0,IF(HL$63=$C$17,$B259*(HL$60),0))</f>
        <v>0</v>
      </c>
      <c r="HM259" s="50">
        <f>IF(HM$63&lt;=$C$17,($C$34*HM$59*$B259/$C$63)*(IF(COUNTA($D259:HL259)*(12/$C$63)&lt;=$C$9,0,1)),0)+IF(HN$63=$C$17,0,IF(HM$63=$C$17,$B259*(HM$60),0))</f>
        <v>0</v>
      </c>
      <c r="HN259" s="50">
        <f>IF(HN$63&lt;=$C$17,($C$34*HN$59*$B259/$C$63)*(IF(COUNTA($D259:HM259)*(12/$C$63)&lt;=$C$9,0,1)),0)+IF(HO$63=$C$17,0,IF(HN$63=$C$17,$B259*(HN$60),0))</f>
        <v>0</v>
      </c>
      <c r="HO259" s="50">
        <f>IF(HO$63&lt;=$C$17,($C$34*HO$59*$B259/$C$63)*(IF(COUNTA($D259:HN259)*(12/$C$63)&lt;=$C$9,0,1)),0)+IF(HP$63=$C$17,0,IF(HO$63=$C$17,$B259*(HO$60),0))</f>
        <v>0</v>
      </c>
      <c r="HP259" s="50">
        <f>IF(HP$63&lt;=$C$17,($C$34*HP$59*$B259/$C$63)*(IF(COUNTA($D259:HO259)*(12/$C$63)&lt;=$C$9,0,1)),0)+IF(HQ$63=$C$17,0,IF(HP$63=$C$17,$B259*(HP$60),0))</f>
        <v>0</v>
      </c>
      <c r="HQ259" s="50">
        <f>IF(HQ$63&lt;=$C$17,($C$34*HQ$59*$B259/$C$63)*(IF(COUNTA($D259:HP259)*(12/$C$63)&lt;=$C$9,0,1)),0)+IF(HR$63=$C$17,0,IF(HQ$63=$C$17,$B259*(HQ$60),0))</f>
        <v>0</v>
      </c>
      <c r="HR259" s="50">
        <f>IF(HR$63&lt;=$C$17,($C$34*HR$59*$B259/$C$63)*(IF(COUNTA($D259:HQ259)*(12/$C$63)&lt;=$C$9,0,1)),0)+IF(HS$63=$C$17,0,IF(HR$63=$C$17,$B259*(HR$60),0))</f>
        <v>0</v>
      </c>
      <c r="HS259" s="50">
        <f>IF(HS$63&lt;=$C$17,($C$34*HS$59*$B259/$C$63)*(IF(COUNTA($D259:HR259)*(12/$C$63)&lt;=$C$9,0,1)),0)+IF(HT$63=$C$17,0,IF(HS$63=$C$17,$B259*(HS$60),0))</f>
        <v>0</v>
      </c>
      <c r="HT259" s="50">
        <f>IF(HT$63&lt;=$C$17,($C$34*HT$59*$B259/$C$63)*(IF(COUNTA($D259:HS259)*(12/$C$63)&lt;=$C$9,0,1)),0)+IF(HU$63=$C$17,0,IF(HT$63=$C$17,$B259*(HT$60),0))</f>
        <v>0</v>
      </c>
      <c r="HU259" s="50">
        <f>IF(HU$63&lt;=$C$17,($C$34*HU$59*$B259/$C$63)*(IF(COUNTA($D259:HT259)*(12/$C$63)&lt;=$C$9,0,1)),0)+IF(HV$63=$C$17,0,IF(HU$63=$C$17,$B259*(HU$60),0))</f>
        <v>0</v>
      </c>
      <c r="HV259" s="50">
        <f>IF(HV$63&lt;=$C$17,($C$34*HV$59*$B259/$C$63)*(IF(COUNTA($D259:HU259)*(12/$C$63)&lt;=$C$9,0,1)),0)+IF(HW$63=$C$17,0,IF(HV$63=$C$17,$B259*(HV$60),0))</f>
        <v>0</v>
      </c>
      <c r="HW259" s="50">
        <f>IF(HW$63&lt;=$C$17,($C$34*HW$59*$B259/$C$63)*(IF(COUNTA($D259:HV259)*(12/$C$63)&lt;=$C$9,0,1)),0)+IF(HX$63=$C$17,0,IF(HW$63=$C$17,$B259*(HW$60),0))</f>
        <v>0</v>
      </c>
      <c r="HX259" s="50">
        <f>IF(HX$63&lt;=$C$17,($C$34*HX$59*$B259/$C$63)*(IF(COUNTA($D259:HW259)*(12/$C$63)&lt;=$C$9,0,1)),0)+IF(HY$63=$C$17,0,IF(HX$63=$C$17,$B259*(HX$60),0))</f>
        <v>0</v>
      </c>
      <c r="HY259" s="50">
        <f>IF(HY$63&lt;=$C$17,($C$34*HY$59*$B259/$C$63)*(IF(COUNTA($D259:HX259)*(12/$C$63)&lt;=$C$9,0,1)),0)+IF(HZ$63=$C$17,0,IF(HY$63=$C$17,$B259*(HY$60),0))</f>
        <v>0</v>
      </c>
      <c r="HZ259" s="50">
        <f>IF(HZ$63&lt;=$C$17,($C$34*HZ$59*$B259/$C$63)*(IF(COUNTA($D259:HY259)*(12/$C$63)&lt;=$C$9,0,1)),0)+IF(IA$63=$C$17,0,IF(HZ$63=$C$17,$B259*(HZ$60),0))</f>
        <v>0</v>
      </c>
      <c r="IA259" s="50">
        <f>IF(IA$63&lt;=$C$17,($C$34*IA$59*$B259/$C$63)*(IF(COUNTA($D259:HZ259)*(12/$C$63)&lt;=$C$9,0,1)),0)+IF(IB$63=$C$17,0,IF(IA$63=$C$17,$B259*(IA$60),0))</f>
        <v>0</v>
      </c>
      <c r="IB259" s="50">
        <f>IF(IB$63&lt;=$C$17,($C$34*IB$59*$B259/$C$63)*(IF(COUNTA($D259:IA259)*(12/$C$63)&lt;=$C$9,0,1)),0)+IF(IC$63=$C$17,0,IF(IB$63=$C$17,$B259*(IB$60),0))</f>
        <v>0</v>
      </c>
      <c r="IC259" s="50">
        <f>IF(IC$63&lt;=$C$17,($C$34*IC$59*$B259/$C$63)*(IF(COUNTA($D259:IB259)*(12/$C$63)&lt;=$C$9,0,1)),0)+IF(ID$63=$C$17,0,IF(IC$63=$C$17,$B259*(IC$60),0))</f>
        <v>0</v>
      </c>
      <c r="ID259" s="50">
        <f>IF(ID$63&lt;=$C$17,($C$34*ID$59*$B259/$C$63)*(IF(COUNTA($D259:IC259)*(12/$C$63)&lt;=$C$9,0,1)),0)+IF(IE$63=$C$17,0,IF(ID$63=$C$17,$B259*(ID$60),0))</f>
        <v>0</v>
      </c>
      <c r="IE259" s="50">
        <f>IF(IE$63&lt;=$C$17,($C$34*IE$59*$B259/$C$63)*(IF(COUNTA($D259:ID259)*(12/$C$63)&lt;=$C$9,0,1)),0)+IF(IF$63=$C$17,0,IF(IE$63=$C$17,$B259*(IE$60),0))</f>
        <v>0</v>
      </c>
      <c r="IF259" s="50">
        <f>IF(IF$63&lt;=$C$17,($C$34*IF$59*$B259/$C$63)*(IF(COUNTA($D259:IE259)*(12/$C$63)&lt;=$C$9,0,1)),0)+IF(IG$63=$C$17,0,IF(IF$63=$C$17,$B259*(IF$60),0))</f>
        <v>0</v>
      </c>
      <c r="IG259" s="50">
        <f>IF(IG$63&lt;=$C$17,($C$34*IG$59*$B259/$C$63)*(IF(COUNTA($D259:IF259)*(12/$C$63)&lt;=$C$9,0,1)),0)+IF(IH$63=$C$17,0,IF(IG$63=$C$17,$B259*(IG$60),0))</f>
        <v>0</v>
      </c>
      <c r="IH259" s="50">
        <f>IF(IH$63&lt;=$C$17,($C$34*IH$59*$B259/$C$63)*(IF(COUNTA($D259:IG259)*(12/$C$63)&lt;=$C$9,0,1)),0)+IF(II$63=$C$17,0,IF(IH$63=$C$17,$B259*(IH$60),0))</f>
        <v>0</v>
      </c>
      <c r="II259" s="50">
        <f>IF(II$63&lt;=$C$17,($C$34*II$59*$B259/$C$63)*(IF(COUNTA($D259:IH259)*(12/$C$63)&lt;=$C$9,0,1)),0)+IF(IJ$63=$C$17,0,IF(II$63=$C$17,$B259*(II$60),0))</f>
        <v>0</v>
      </c>
      <c r="IJ259" s="50">
        <f>IF(IJ$63&lt;=$C$17,($C$34*IJ$59*$B259/$C$63)*(IF(COUNTA($D259:II259)*(12/$C$63)&lt;=$C$9,0,1)),0)+IF(IK$63=$C$17,0,IF(IJ$63=$C$17,$B259*(IJ$60),0))</f>
        <v>0</v>
      </c>
      <c r="IK259" s="50">
        <f>IF(IK$63&lt;=$C$17,($C$34*IK$59*$B259/$C$63)*(IF(COUNTA($D259:IJ259)*(12/$C$63)&lt;=$C$9,0,1)),0)+IF(IL$63=$C$17,0,IF(IK$63=$C$17,$B259*(IK$60),0))</f>
        <v>0</v>
      </c>
      <c r="IL259" s="50">
        <f>IF(IL$63&lt;=$C$17,($C$34*IL$59*$B259/$C$63)*(IF(COUNTA($D259:IK259)*(12/$C$63)&lt;=$C$9,0,1)),0)+IF(IM$63=$C$17,0,IF(IL$63=$C$17,$B259*(IL$60),0))</f>
        <v>0</v>
      </c>
      <c r="IM259" s="50">
        <f>IF(IM$63&lt;=$C$17,($C$34*IM$59*$B259/$C$63)*(IF(COUNTA($D259:IL259)*(12/$C$63)&lt;=$C$9,0,1)),0)+IF(IN$63=$C$17,0,IF(IM$63=$C$17,$B259*(IM$60),0))</f>
        <v>0</v>
      </c>
      <c r="IN259" s="50">
        <f>IF(IN$63&lt;=$C$17,($C$34*IN$59*$B259/$C$63)*(IF(COUNTA($D259:IM259)*(12/$C$63)&lt;=$C$9,0,1)),0)+IF(IO$63=$C$17,0,IF(IN$63=$C$17,$B259*(IN$60),0))</f>
        <v>0</v>
      </c>
      <c r="IO259" s="50">
        <f>IF(IO$63&lt;=$C$17,($C$34*IO$59*$B259/$C$63)*(IF(COUNTA($D259:IN259)*(12/$C$63)&lt;=$C$9,0,1)),0)+IF(IP$63=$C$17,0,IF(IO$63=$C$17,$B259*(IO$60),0))</f>
        <v>0</v>
      </c>
      <c r="IP259" s="50">
        <f>IF(IP$63&lt;=$C$17,($C$34*IP$59*$B259/$C$63)*(IF(COUNTA($D259:IO259)*(12/$C$63)&lt;=$C$9,0,1)),0)+IF(IQ$63=$C$17,0,IF(IP$63=$C$17,$B259*(IP$60),0))</f>
        <v>0</v>
      </c>
      <c r="IQ259" s="50">
        <f>IF(IQ$63&lt;=$C$17,($C$34*IQ$59*$B259/$C$63)*(IF(COUNTA($D259:IP259)*(12/$C$63)&lt;=$C$9,0,1)),0)+IF(IR$63=$C$17,0,IF(IQ$63=$C$17,$B259*(IQ$60),0))</f>
        <v>0</v>
      </c>
      <c r="IR259" s="50">
        <f>IF(IR$63&lt;=$C$17,($C$34*IR$59*$B259/$C$63)*(IF(COUNTA($D259:IQ259)*(12/$C$63)&lt;=$C$9,0,1)),0)+IF(IS$63=$C$17,0,IF(IR$63=$C$17,$B259*(IR$60),0))</f>
        <v>0</v>
      </c>
      <c r="IS259" s="50">
        <f>IF(IS$63&lt;=$C$17,($C$34*IS$59*$B259/$C$63)*(IF(COUNTA($D259:IR259)*(12/$C$63)&lt;=$C$9,0,1)),0)+IF(IT$63=$C$17,0,IF(IS$63=$C$17,$B259*(IS$60),0))</f>
        <v>0</v>
      </c>
      <c r="IT259" s="50">
        <f>IF(IT$63&lt;=$C$17,($C$34*IT$59*$B259/$C$63)*(IF(COUNTA($D259:IS259)*(12/$C$63)&lt;=$C$9,0,1)),0)+IF(IU$63=$C$17,0,IF(IT$63=$C$17,$B259*(IT$60),0))</f>
        <v>0</v>
      </c>
      <c r="IU259" s="50">
        <f>IF(IU$63&lt;=$C$17,($C$34*IU$59*$B259/$C$63)*(IF(COUNTA($D259:IT259)*(12/$C$63)&lt;=$C$9,0,1)),0)+IF(IV$63=$C$17,0,IF(IU$63=$C$17,$B259*(IU$60),0))</f>
        <v>0</v>
      </c>
      <c r="IV259" s="50">
        <f>IF(IV$63&lt;=$C$17,($C$34*IV$59*$B259/$C$63)*(IF(COUNTA($D259:IU259)*(12/$C$63)&lt;=$C$9,0,1)),0)+IF(IW$63=$C$17,0,IF(IV$63=$C$17,$B259*(IV$60),0))</f>
        <v>0</v>
      </c>
      <c r="IW259" s="50">
        <f>IF(IW$63&lt;=$C$17,($C$34*IW$59*$B259/$C$63)*(IF(COUNTA($D259:IV259)*(12/$C$63)&lt;=$C$9,0,1)),0)+IF(IX$63=$C$17,0,IF(IW$63=$C$17,$B259*(IW$60),0))</f>
        <v>0</v>
      </c>
      <c r="IX259" s="50"/>
      <c r="IY259" s="50"/>
      <c r="IZ259" s="50"/>
      <c r="JA259" s="50"/>
      <c r="JB259" s="50"/>
      <c r="JC259" s="50"/>
      <c r="JD259" s="50"/>
      <c r="JE259" s="50"/>
      <c r="JF259" s="50"/>
      <c r="JG259" s="50"/>
      <c r="JH259" s="50"/>
      <c r="JI259" s="50"/>
      <c r="JJ259" s="50"/>
      <c r="JK259" s="50"/>
      <c r="JL259" s="50"/>
      <c r="JM259" s="50"/>
      <c r="JN259" s="50"/>
      <c r="JO259" s="50"/>
      <c r="JP259" s="50"/>
      <c r="JQ259" s="50"/>
      <c r="JR259" s="50"/>
      <c r="JS259" s="50"/>
      <c r="JT259" s="50"/>
      <c r="JU259" s="50"/>
      <c r="JV259" s="50"/>
      <c r="JW259" s="50"/>
      <c r="JX259" s="50"/>
      <c r="JY259" s="50"/>
      <c r="JZ259" s="50"/>
      <c r="KA259" s="50"/>
      <c r="KB259" s="50"/>
      <c r="KC259" s="50"/>
      <c r="KD259" s="50"/>
      <c r="KE259" s="50"/>
      <c r="KF259" s="50"/>
      <c r="KG259" s="50"/>
      <c r="KH259" s="50"/>
      <c r="KI259" s="50"/>
      <c r="KJ259" s="50"/>
      <c r="KK259" s="50"/>
      <c r="KL259" s="50"/>
      <c r="KM259" s="50"/>
      <c r="KN259" s="50"/>
      <c r="KO259" s="50"/>
      <c r="KP259" s="50"/>
      <c r="KQ259" s="50"/>
      <c r="KR259" s="50"/>
      <c r="KS259" s="50"/>
      <c r="KT259" s="50"/>
      <c r="KU259" s="50"/>
      <c r="KV259" s="50"/>
      <c r="KW259" s="50"/>
      <c r="KX259" s="50"/>
      <c r="KY259" s="50"/>
      <c r="KZ259" s="50"/>
      <c r="LA259" s="50"/>
      <c r="LB259" s="50"/>
      <c r="LC259" s="50"/>
      <c r="LD259" s="50"/>
      <c r="LE259" s="50"/>
      <c r="LF259" s="50"/>
      <c r="LG259" s="50"/>
      <c r="LH259" s="50"/>
      <c r="LI259" s="50"/>
      <c r="LJ259" s="50"/>
      <c r="LK259" s="50"/>
      <c r="LL259" s="50"/>
      <c r="LM259" s="50"/>
      <c r="LN259" s="50"/>
      <c r="LO259" s="50"/>
      <c r="LP259" s="50"/>
      <c r="LQ259" s="50"/>
      <c r="LR259" s="50"/>
      <c r="LS259" s="50"/>
      <c r="LT259" s="50"/>
      <c r="LU259" s="50"/>
      <c r="LV259" s="50"/>
      <c r="LW259" s="50"/>
      <c r="LX259" s="50"/>
      <c r="LY259" s="50"/>
      <c r="LZ259" s="50"/>
      <c r="MA259" s="50"/>
      <c r="MB259" s="50"/>
      <c r="MC259" s="50"/>
      <c r="MD259" s="50"/>
      <c r="ME259" s="50"/>
      <c r="MF259" s="50"/>
      <c r="MG259" s="50"/>
      <c r="MH259" s="50"/>
      <c r="MI259" s="50"/>
      <c r="MJ259" s="50"/>
      <c r="MK259" s="50"/>
      <c r="ML259" s="50"/>
      <c r="MM259" s="50"/>
      <c r="MN259" s="50"/>
      <c r="MO259" s="50"/>
      <c r="MP259" s="50"/>
      <c r="MQ259" s="50"/>
      <c r="MR259" s="50"/>
      <c r="MS259" s="50"/>
      <c r="MT259" s="50"/>
      <c r="MU259" s="50"/>
      <c r="MV259" s="50"/>
      <c r="MW259" s="50"/>
      <c r="MX259" s="50"/>
      <c r="MY259" s="50"/>
      <c r="MZ259" s="50"/>
      <c r="NA259" s="50"/>
      <c r="NB259" s="50"/>
      <c r="NC259" s="50"/>
      <c r="ND259" s="50"/>
      <c r="NE259" s="50"/>
      <c r="NF259" s="50"/>
      <c r="NG259" s="50"/>
      <c r="NH259" s="50"/>
      <c r="NI259" s="50"/>
      <c r="NJ259" s="50"/>
      <c r="NK259" s="50"/>
      <c r="NL259" s="50"/>
      <c r="NM259" s="50"/>
      <c r="NN259" s="50"/>
      <c r="NO259" s="50"/>
      <c r="NP259" s="50"/>
      <c r="NQ259" s="50"/>
      <c r="NR259" s="50"/>
      <c r="NS259" s="50"/>
      <c r="NT259" s="50"/>
      <c r="NU259" s="50"/>
    </row>
    <row r="260" spans="1:385" outlineLevel="1" x14ac:dyDescent="0.25">
      <c r="A260" s="2" t="s">
        <v>55</v>
      </c>
      <c r="B260" s="79">
        <f ca="1">+OFFSET($D$52,0,COUNTA($B$66:B259),,)</f>
        <v>0</v>
      </c>
      <c r="C260" s="88">
        <f t="shared" si="64"/>
        <v>0</v>
      </c>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47"/>
      <c r="EJ260" s="47"/>
      <c r="EK260" s="47"/>
      <c r="EL260" s="47"/>
      <c r="EM260" s="47"/>
      <c r="EN260" s="47"/>
      <c r="EO260" s="47"/>
      <c r="EP260" s="47"/>
      <c r="EQ260" s="47"/>
      <c r="ER260" s="47"/>
      <c r="ES260" s="47"/>
      <c r="ET260" s="47"/>
      <c r="EU260" s="47"/>
      <c r="EV260" s="47"/>
      <c r="EW260" s="47"/>
      <c r="EX260" s="47"/>
      <c r="EY260" s="47"/>
      <c r="EZ260" s="47"/>
      <c r="FA260" s="47"/>
      <c r="FB260" s="47"/>
      <c r="FC260" s="47"/>
      <c r="FD260" s="47"/>
      <c r="FE260" s="47"/>
      <c r="FF260" s="47"/>
      <c r="FG260" s="47"/>
      <c r="FH260" s="47"/>
      <c r="FI260" s="47"/>
      <c r="FJ260" s="47"/>
      <c r="FK260" s="47"/>
      <c r="FL260" s="47"/>
      <c r="FM260" s="47"/>
      <c r="FN260" s="47"/>
      <c r="FO260" s="47"/>
      <c r="FP260" s="47"/>
      <c r="FQ260" s="47"/>
      <c r="FR260" s="47"/>
      <c r="FS260" s="47"/>
      <c r="FT260" s="47"/>
      <c r="FU260" s="47"/>
      <c r="FV260" s="47"/>
      <c r="FW260" s="47"/>
      <c r="FX260" s="47"/>
      <c r="FY260" s="47"/>
      <c r="FZ260" s="47"/>
      <c r="GA260" s="47"/>
      <c r="GB260" s="47"/>
      <c r="GC260" s="47"/>
      <c r="GD260" s="47"/>
      <c r="GE260" s="47"/>
      <c r="GF260" s="47"/>
      <c r="GG260" s="47"/>
      <c r="GH260" s="47"/>
      <c r="GI260" s="47"/>
      <c r="GJ260" s="47"/>
      <c r="GK260" s="47"/>
      <c r="GL260" s="47"/>
      <c r="GM260" s="47"/>
      <c r="GN260" s="47"/>
      <c r="GO260" s="47"/>
      <c r="GP260" s="50">
        <f>IF(GQ$63&gt;$C$17,0,-GP$53*(12/$C$63))</f>
        <v>0</v>
      </c>
      <c r="GQ260" s="50">
        <f>IF(GQ$63&lt;=$C$17,($C$34*GQ$59*$B260/$C$63)*(IF(COUNTA($D260:GP260)*(12/$C$63)&lt;=$C$9,0,1)),0)+IF(GR$63=$C$17,0,IF(GQ$63=$C$17,$B260*(GQ$60),0))</f>
        <v>0</v>
      </c>
      <c r="GR260" s="50">
        <f>IF(GR$63&lt;=$C$17,($C$34*GR$59*$B260/$C$63)*(IF(COUNTA($D260:GQ260)*(12/$C$63)&lt;=$C$9,0,1)),0)+IF(GS$63=$C$17,0,IF(GR$63=$C$17,$B260*(GR$60),0))</f>
        <v>0</v>
      </c>
      <c r="GS260" s="50">
        <f>IF(GS$63&lt;=$C$17,($C$34*GS$59*$B260/$C$63)*(IF(COUNTA($D260:GR260)*(12/$C$63)&lt;=$C$9,0,1)),0)+IF(GT$63=$C$17,0,IF(GS$63=$C$17,$B260*(GS$60),0))</f>
        <v>0</v>
      </c>
      <c r="GT260" s="50">
        <f>IF(GT$63&lt;=$C$17,($C$34*GT$59*$B260/$C$63)*(IF(COUNTA($D260:GS260)*(12/$C$63)&lt;=$C$9,0,1)),0)+IF(GU$63=$C$17,0,IF(GT$63=$C$17,$B260*(GT$60),0))</f>
        <v>0</v>
      </c>
      <c r="GU260" s="50">
        <f>IF(GU$63&lt;=$C$17,($C$34*GU$59*$B260/$C$63)*(IF(COUNTA($D260:GT260)*(12/$C$63)&lt;=$C$9,0,1)),0)+IF(GV$63=$C$17,0,IF(GU$63=$C$17,$B260*(GU$60),0))</f>
        <v>0</v>
      </c>
      <c r="GV260" s="50">
        <f>IF(GV$63&lt;=$C$17,($C$34*GV$59*$B260/$C$63)*(IF(COUNTA($D260:GU260)*(12/$C$63)&lt;=$C$9,0,1)),0)+IF(GW$63=$C$17,0,IF(GV$63=$C$17,$B260*(GV$60),0))</f>
        <v>0</v>
      </c>
      <c r="GW260" s="50">
        <f>IF(GW$63&lt;=$C$17,($C$34*GW$59*$B260/$C$63)*(IF(COUNTA($D260:GV260)*(12/$C$63)&lt;=$C$9,0,1)),0)+IF(GX$63=$C$17,0,IF(GW$63=$C$17,$B260*(GW$60),0))</f>
        <v>0</v>
      </c>
      <c r="GX260" s="50">
        <f>IF(GX$63&lt;=$C$17,($C$34*GX$59*$B260/$C$63)*(IF(COUNTA($D260:GW260)*(12/$C$63)&lt;=$C$9,0,1)),0)+IF(GY$63=$C$17,0,IF(GX$63=$C$17,$B260*(GX$60),0))</f>
        <v>0</v>
      </c>
      <c r="GY260" s="50">
        <f>IF(GY$63&lt;=$C$17,($C$34*GY$59*$B260/$C$63)*(IF(COUNTA($D260:GX260)*(12/$C$63)&lt;=$C$9,0,1)),0)+IF(GZ$63=$C$17,0,IF(GY$63=$C$17,$B260*(GY$60),0))</f>
        <v>0</v>
      </c>
      <c r="GZ260" s="50">
        <f>IF(GZ$63&lt;=$C$17,($C$34*GZ$59*$B260/$C$63)*(IF(COUNTA($D260:GY260)*(12/$C$63)&lt;=$C$9,0,1)),0)+IF(HA$63=$C$17,0,IF(GZ$63=$C$17,$B260*(GZ$60),0))</f>
        <v>0</v>
      </c>
      <c r="HA260" s="50">
        <f>IF(HA$63&lt;=$C$17,($C$34*HA$59*$B260/$C$63)*(IF(COUNTA($D260:GZ260)*(12/$C$63)&lt;=$C$9,0,1)),0)+IF(HB$63=$C$17,0,IF(HA$63=$C$17,$B260*(HA$60),0))</f>
        <v>0</v>
      </c>
      <c r="HB260" s="50">
        <f>IF(HB$63&lt;=$C$17,($C$34*HB$59*$B260/$C$63)*(IF(COUNTA($D260:HA260)*(12/$C$63)&lt;=$C$9,0,1)),0)+IF(HC$63=$C$17,0,IF(HB$63=$C$17,$B260*(HB$60),0))</f>
        <v>0</v>
      </c>
      <c r="HC260" s="50">
        <f>IF(HC$63&lt;=$C$17,($C$34*HC$59*$B260/$C$63)*(IF(COUNTA($D260:HB260)*(12/$C$63)&lt;=$C$9,0,1)),0)+IF(HD$63=$C$17,0,IF(HC$63=$C$17,$B260*(HC$60),0))</f>
        <v>0</v>
      </c>
      <c r="HD260" s="50">
        <f>IF(HD$63&lt;=$C$17,($C$34*HD$59*$B260/$C$63)*(IF(COUNTA($D260:HC260)*(12/$C$63)&lt;=$C$9,0,1)),0)+IF(HE$63=$C$17,0,IF(HD$63=$C$17,$B260*(HD$60),0))</f>
        <v>0</v>
      </c>
      <c r="HE260" s="50">
        <f>IF(HE$63&lt;=$C$17,($C$34*HE$59*$B260/$C$63)*(IF(COUNTA($D260:HD260)*(12/$C$63)&lt;=$C$9,0,1)),0)+IF(HF$63=$C$17,0,IF(HE$63=$C$17,$B260*(HE$60),0))</f>
        <v>0</v>
      </c>
      <c r="HF260" s="50">
        <f>IF(HF$63&lt;=$C$17,($C$34*HF$59*$B260/$C$63)*(IF(COUNTA($D260:HE260)*(12/$C$63)&lt;=$C$9,0,1)),0)+IF(HG$63=$C$17,0,IF(HF$63=$C$17,$B260*(HF$60),0))</f>
        <v>0</v>
      </c>
      <c r="HG260" s="50">
        <f>IF(HG$63&lt;=$C$17,($C$34*HG$59*$B260/$C$63)*(IF(COUNTA($D260:HF260)*(12/$C$63)&lt;=$C$9,0,1)),0)+IF(HH$63=$C$17,0,IF(HG$63=$C$17,$B260*(HG$60),0))</f>
        <v>0</v>
      </c>
      <c r="HH260" s="50">
        <f>IF(HH$63&lt;=$C$17,($C$34*HH$59*$B260/$C$63)*(IF(COUNTA($D260:HG260)*(12/$C$63)&lt;=$C$9,0,1)),0)+IF(HI$63=$C$17,0,IF(HH$63=$C$17,$B260*(HH$60),0))</f>
        <v>0</v>
      </c>
      <c r="HI260" s="50">
        <f>IF(HI$63&lt;=$C$17,($C$34*HI$59*$B260/$C$63)*(IF(COUNTA($D260:HH260)*(12/$C$63)&lt;=$C$9,0,1)),0)+IF(HJ$63=$C$17,0,IF(HI$63=$C$17,$B260*(HI$60),0))</f>
        <v>0</v>
      </c>
      <c r="HJ260" s="50">
        <f>IF(HJ$63&lt;=$C$17,($C$34*HJ$59*$B260/$C$63)*(IF(COUNTA($D260:HI260)*(12/$C$63)&lt;=$C$9,0,1)),0)+IF(HK$63=$C$17,0,IF(HJ$63=$C$17,$B260*(HJ$60),0))</f>
        <v>0</v>
      </c>
      <c r="HK260" s="50">
        <f>IF(HK$63&lt;=$C$17,($C$34*HK$59*$B260/$C$63)*(IF(COUNTA($D260:HJ260)*(12/$C$63)&lt;=$C$9,0,1)),0)+IF(HL$63=$C$17,0,IF(HK$63=$C$17,$B260*(HK$60),0))</f>
        <v>0</v>
      </c>
      <c r="HL260" s="50">
        <f>IF(HL$63&lt;=$C$17,($C$34*HL$59*$B260/$C$63)*(IF(COUNTA($D260:HK260)*(12/$C$63)&lt;=$C$9,0,1)),0)+IF(HM$63=$C$17,0,IF(HL$63=$C$17,$B260*(HL$60),0))</f>
        <v>0</v>
      </c>
      <c r="HM260" s="50">
        <f>IF(HM$63&lt;=$C$17,($C$34*HM$59*$B260/$C$63)*(IF(COUNTA($D260:HL260)*(12/$C$63)&lt;=$C$9,0,1)),0)+IF(HN$63=$C$17,0,IF(HM$63=$C$17,$B260*(HM$60),0))</f>
        <v>0</v>
      </c>
      <c r="HN260" s="50">
        <f>IF(HN$63&lt;=$C$17,($C$34*HN$59*$B260/$C$63)*(IF(COUNTA($D260:HM260)*(12/$C$63)&lt;=$C$9,0,1)),0)+IF(HO$63=$C$17,0,IF(HN$63=$C$17,$B260*(HN$60),0))</f>
        <v>0</v>
      </c>
      <c r="HO260" s="50">
        <f>IF(HO$63&lt;=$C$17,($C$34*HO$59*$B260/$C$63)*(IF(COUNTA($D260:HN260)*(12/$C$63)&lt;=$C$9,0,1)),0)+IF(HP$63=$C$17,0,IF(HO$63=$C$17,$B260*(HO$60),0))</f>
        <v>0</v>
      </c>
      <c r="HP260" s="50">
        <f>IF(HP$63&lt;=$C$17,($C$34*HP$59*$B260/$C$63)*(IF(COUNTA($D260:HO260)*(12/$C$63)&lt;=$C$9,0,1)),0)+IF(HQ$63=$C$17,0,IF(HP$63=$C$17,$B260*(HP$60),0))</f>
        <v>0</v>
      </c>
      <c r="HQ260" s="50">
        <f>IF(HQ$63&lt;=$C$17,($C$34*HQ$59*$B260/$C$63)*(IF(COUNTA($D260:HP260)*(12/$C$63)&lt;=$C$9,0,1)),0)+IF(HR$63=$C$17,0,IF(HQ$63=$C$17,$B260*(HQ$60),0))</f>
        <v>0</v>
      </c>
      <c r="HR260" s="50">
        <f>IF(HR$63&lt;=$C$17,($C$34*HR$59*$B260/$C$63)*(IF(COUNTA($D260:HQ260)*(12/$C$63)&lt;=$C$9,0,1)),0)+IF(HS$63=$C$17,0,IF(HR$63=$C$17,$B260*(HR$60),0))</f>
        <v>0</v>
      </c>
      <c r="HS260" s="50">
        <f>IF(HS$63&lt;=$C$17,($C$34*HS$59*$B260/$C$63)*(IF(COUNTA($D260:HR260)*(12/$C$63)&lt;=$C$9,0,1)),0)+IF(HT$63=$C$17,0,IF(HS$63=$C$17,$B260*(HS$60),0))</f>
        <v>0</v>
      </c>
      <c r="HT260" s="50">
        <f>IF(HT$63&lt;=$C$17,($C$34*HT$59*$B260/$C$63)*(IF(COUNTA($D260:HS260)*(12/$C$63)&lt;=$C$9,0,1)),0)+IF(HU$63=$C$17,0,IF(HT$63=$C$17,$B260*(HT$60),0))</f>
        <v>0</v>
      </c>
      <c r="HU260" s="50">
        <f>IF(HU$63&lt;=$C$17,($C$34*HU$59*$B260/$C$63)*(IF(COUNTA($D260:HT260)*(12/$C$63)&lt;=$C$9,0,1)),0)+IF(HV$63=$C$17,0,IF(HU$63=$C$17,$B260*(HU$60),0))</f>
        <v>0</v>
      </c>
      <c r="HV260" s="50">
        <f>IF(HV$63&lt;=$C$17,($C$34*HV$59*$B260/$C$63)*(IF(COUNTA($D260:HU260)*(12/$C$63)&lt;=$C$9,0,1)),0)+IF(HW$63=$C$17,0,IF(HV$63=$C$17,$B260*(HV$60),0))</f>
        <v>0</v>
      </c>
      <c r="HW260" s="50">
        <f>IF(HW$63&lt;=$C$17,($C$34*HW$59*$B260/$C$63)*(IF(COUNTA($D260:HV260)*(12/$C$63)&lt;=$C$9,0,1)),0)+IF(HX$63=$C$17,0,IF(HW$63=$C$17,$B260*(HW$60),0))</f>
        <v>0</v>
      </c>
      <c r="HX260" s="50">
        <f>IF(HX$63&lt;=$C$17,($C$34*HX$59*$B260/$C$63)*(IF(COUNTA($D260:HW260)*(12/$C$63)&lt;=$C$9,0,1)),0)+IF(HY$63=$C$17,0,IF(HX$63=$C$17,$B260*(HX$60),0))</f>
        <v>0</v>
      </c>
      <c r="HY260" s="50">
        <f>IF(HY$63&lt;=$C$17,($C$34*HY$59*$B260/$C$63)*(IF(COUNTA($D260:HX260)*(12/$C$63)&lt;=$C$9,0,1)),0)+IF(HZ$63=$C$17,0,IF(HY$63=$C$17,$B260*(HY$60),0))</f>
        <v>0</v>
      </c>
      <c r="HZ260" s="50">
        <f>IF(HZ$63&lt;=$C$17,($C$34*HZ$59*$B260/$C$63)*(IF(COUNTA($D260:HY260)*(12/$C$63)&lt;=$C$9,0,1)),0)+IF(IA$63=$C$17,0,IF(HZ$63=$C$17,$B260*(HZ$60),0))</f>
        <v>0</v>
      </c>
      <c r="IA260" s="50">
        <f>IF(IA$63&lt;=$C$17,($C$34*IA$59*$B260/$C$63)*(IF(COUNTA($D260:HZ260)*(12/$C$63)&lt;=$C$9,0,1)),0)+IF(IB$63=$C$17,0,IF(IA$63=$C$17,$B260*(IA$60),0))</f>
        <v>0</v>
      </c>
      <c r="IB260" s="50">
        <f>IF(IB$63&lt;=$C$17,($C$34*IB$59*$B260/$C$63)*(IF(COUNTA($D260:IA260)*(12/$C$63)&lt;=$C$9,0,1)),0)+IF(IC$63=$C$17,0,IF(IB$63=$C$17,$B260*(IB$60),0))</f>
        <v>0</v>
      </c>
      <c r="IC260" s="50">
        <f>IF(IC$63&lt;=$C$17,($C$34*IC$59*$B260/$C$63)*(IF(COUNTA($D260:IB260)*(12/$C$63)&lt;=$C$9,0,1)),0)+IF(ID$63=$C$17,0,IF(IC$63=$C$17,$B260*(IC$60),0))</f>
        <v>0</v>
      </c>
      <c r="ID260" s="50">
        <f>IF(ID$63&lt;=$C$17,($C$34*ID$59*$B260/$C$63)*(IF(COUNTA($D260:IC260)*(12/$C$63)&lt;=$C$9,0,1)),0)+IF(IE$63=$C$17,0,IF(ID$63=$C$17,$B260*(ID$60),0))</f>
        <v>0</v>
      </c>
      <c r="IE260" s="50">
        <f>IF(IE$63&lt;=$C$17,($C$34*IE$59*$B260/$C$63)*(IF(COUNTA($D260:ID260)*(12/$C$63)&lt;=$C$9,0,1)),0)+IF(IF$63=$C$17,0,IF(IE$63=$C$17,$B260*(IE$60),0))</f>
        <v>0</v>
      </c>
      <c r="IF260" s="50">
        <f>IF(IF$63&lt;=$C$17,($C$34*IF$59*$B260/$C$63)*(IF(COUNTA($D260:IE260)*(12/$C$63)&lt;=$C$9,0,1)),0)+IF(IG$63=$C$17,0,IF(IF$63=$C$17,$B260*(IF$60),0))</f>
        <v>0</v>
      </c>
      <c r="IG260" s="50">
        <f>IF(IG$63&lt;=$C$17,($C$34*IG$59*$B260/$C$63)*(IF(COUNTA($D260:IF260)*(12/$C$63)&lt;=$C$9,0,1)),0)+IF(IH$63=$C$17,0,IF(IG$63=$C$17,$B260*(IG$60),0))</f>
        <v>0</v>
      </c>
      <c r="IH260" s="50">
        <f>IF(IH$63&lt;=$C$17,($C$34*IH$59*$B260/$C$63)*(IF(COUNTA($D260:IG260)*(12/$C$63)&lt;=$C$9,0,1)),0)+IF(II$63=$C$17,0,IF(IH$63=$C$17,$B260*(IH$60),0))</f>
        <v>0</v>
      </c>
      <c r="II260" s="50">
        <f>IF(II$63&lt;=$C$17,($C$34*II$59*$B260/$C$63)*(IF(COUNTA($D260:IH260)*(12/$C$63)&lt;=$C$9,0,1)),0)+IF(IJ$63=$C$17,0,IF(II$63=$C$17,$B260*(II$60),0))</f>
        <v>0</v>
      </c>
      <c r="IJ260" s="50">
        <f>IF(IJ$63&lt;=$C$17,($C$34*IJ$59*$B260/$C$63)*(IF(COUNTA($D260:II260)*(12/$C$63)&lt;=$C$9,0,1)),0)+IF(IK$63=$C$17,0,IF(IJ$63=$C$17,$B260*(IJ$60),0))</f>
        <v>0</v>
      </c>
      <c r="IK260" s="50">
        <f>IF(IK$63&lt;=$C$17,($C$34*IK$59*$B260/$C$63)*(IF(COUNTA($D260:IJ260)*(12/$C$63)&lt;=$C$9,0,1)),0)+IF(IL$63=$C$17,0,IF(IK$63=$C$17,$B260*(IK$60),0))</f>
        <v>0</v>
      </c>
      <c r="IL260" s="50">
        <f>IF(IL$63&lt;=$C$17,($C$34*IL$59*$B260/$C$63)*(IF(COUNTA($D260:IK260)*(12/$C$63)&lt;=$C$9,0,1)),0)+IF(IM$63=$C$17,0,IF(IL$63=$C$17,$B260*(IL$60),0))</f>
        <v>0</v>
      </c>
      <c r="IM260" s="50">
        <f>IF(IM$63&lt;=$C$17,($C$34*IM$59*$B260/$C$63)*(IF(COUNTA($D260:IL260)*(12/$C$63)&lt;=$C$9,0,1)),0)+IF(IN$63=$C$17,0,IF(IM$63=$C$17,$B260*(IM$60),0))</f>
        <v>0</v>
      </c>
      <c r="IN260" s="50">
        <f>IF(IN$63&lt;=$C$17,($C$34*IN$59*$B260/$C$63)*(IF(COUNTA($D260:IM260)*(12/$C$63)&lt;=$C$9,0,1)),0)+IF(IO$63=$C$17,0,IF(IN$63=$C$17,$B260*(IN$60),0))</f>
        <v>0</v>
      </c>
      <c r="IO260" s="50">
        <f>IF(IO$63&lt;=$C$17,($C$34*IO$59*$B260/$C$63)*(IF(COUNTA($D260:IN260)*(12/$C$63)&lt;=$C$9,0,1)),0)+IF(IP$63=$C$17,0,IF(IO$63=$C$17,$B260*(IO$60),0))</f>
        <v>0</v>
      </c>
      <c r="IP260" s="50">
        <f>IF(IP$63&lt;=$C$17,($C$34*IP$59*$B260/$C$63)*(IF(COUNTA($D260:IO260)*(12/$C$63)&lt;=$C$9,0,1)),0)+IF(IQ$63=$C$17,0,IF(IP$63=$C$17,$B260*(IP$60),0))</f>
        <v>0</v>
      </c>
      <c r="IQ260" s="50">
        <f>IF(IQ$63&lt;=$C$17,($C$34*IQ$59*$B260/$C$63)*(IF(COUNTA($D260:IP260)*(12/$C$63)&lt;=$C$9,0,1)),0)+IF(IR$63=$C$17,0,IF(IQ$63=$C$17,$B260*(IQ$60),0))</f>
        <v>0</v>
      </c>
      <c r="IR260" s="50">
        <f>IF(IR$63&lt;=$C$17,($C$34*IR$59*$B260/$C$63)*(IF(COUNTA($D260:IQ260)*(12/$C$63)&lt;=$C$9,0,1)),0)+IF(IS$63=$C$17,0,IF(IR$63=$C$17,$B260*(IR$60),0))</f>
        <v>0</v>
      </c>
      <c r="IS260" s="50">
        <f>IF(IS$63&lt;=$C$17,($C$34*IS$59*$B260/$C$63)*(IF(COUNTA($D260:IR260)*(12/$C$63)&lt;=$C$9,0,1)),0)+IF(IT$63=$C$17,0,IF(IS$63=$C$17,$B260*(IS$60),0))</f>
        <v>0</v>
      </c>
      <c r="IT260" s="50">
        <f>IF(IT$63&lt;=$C$17,($C$34*IT$59*$B260/$C$63)*(IF(COUNTA($D260:IS260)*(12/$C$63)&lt;=$C$9,0,1)),0)+IF(IU$63=$C$17,0,IF(IT$63=$C$17,$B260*(IT$60),0))</f>
        <v>0</v>
      </c>
      <c r="IU260" s="50">
        <f>IF(IU$63&lt;=$C$17,($C$34*IU$59*$B260/$C$63)*(IF(COUNTA($D260:IT260)*(12/$C$63)&lt;=$C$9,0,1)),0)+IF(IV$63=$C$17,0,IF(IU$63=$C$17,$B260*(IU$60),0))</f>
        <v>0</v>
      </c>
      <c r="IV260" s="50">
        <f>IF(IV$63&lt;=$C$17,($C$34*IV$59*$B260/$C$63)*(IF(COUNTA($D260:IU260)*(12/$C$63)&lt;=$C$9,0,1)),0)+IF(IW$63=$C$17,0,IF(IV$63=$C$17,$B260*(IV$60),0))</f>
        <v>0</v>
      </c>
      <c r="IW260" s="50">
        <f>IF(IW$63&lt;=$C$17,($C$34*IW$59*$B260/$C$63)*(IF(COUNTA($D260:IV260)*(12/$C$63)&lt;=$C$9,0,1)),0)+IF(IX$63=$C$17,0,IF(IW$63=$C$17,$B260*(IW$60),0))</f>
        <v>0</v>
      </c>
      <c r="IX260" s="50"/>
      <c r="IY260" s="50"/>
      <c r="IZ260" s="50"/>
      <c r="JA260" s="50"/>
      <c r="JB260" s="50"/>
      <c r="JC260" s="50"/>
      <c r="JD260" s="50"/>
      <c r="JE260" s="50"/>
      <c r="JF260" s="50"/>
      <c r="JG260" s="50"/>
      <c r="JH260" s="50"/>
      <c r="JI260" s="50"/>
      <c r="JJ260" s="50"/>
      <c r="JK260" s="50"/>
      <c r="JL260" s="50"/>
      <c r="JM260" s="50"/>
      <c r="JN260" s="50"/>
      <c r="JO260" s="50"/>
      <c r="JP260" s="50"/>
      <c r="JQ260" s="50"/>
      <c r="JR260" s="50"/>
      <c r="JS260" s="50"/>
      <c r="JT260" s="50"/>
      <c r="JU260" s="50"/>
      <c r="JV260" s="50"/>
      <c r="JW260" s="50"/>
      <c r="JX260" s="50"/>
      <c r="JY260" s="50"/>
      <c r="JZ260" s="50"/>
      <c r="KA260" s="50"/>
      <c r="KB260" s="50"/>
      <c r="KC260" s="50"/>
      <c r="KD260" s="50"/>
      <c r="KE260" s="50"/>
      <c r="KF260" s="50"/>
      <c r="KG260" s="50"/>
      <c r="KH260" s="50"/>
      <c r="KI260" s="50"/>
      <c r="KJ260" s="50"/>
      <c r="KK260" s="50"/>
      <c r="KL260" s="50"/>
      <c r="KM260" s="50"/>
      <c r="KN260" s="50"/>
      <c r="KO260" s="50"/>
      <c r="KP260" s="50"/>
      <c r="KQ260" s="50"/>
      <c r="KR260" s="50"/>
      <c r="KS260" s="50"/>
      <c r="KT260" s="50"/>
      <c r="KU260" s="50"/>
      <c r="KV260" s="50"/>
      <c r="KW260" s="50"/>
      <c r="KX260" s="50"/>
      <c r="KY260" s="50"/>
      <c r="KZ260" s="50"/>
      <c r="LA260" s="50"/>
      <c r="LB260" s="50"/>
      <c r="LC260" s="50"/>
      <c r="LD260" s="50"/>
      <c r="LE260" s="50"/>
      <c r="LF260" s="50"/>
      <c r="LG260" s="50"/>
      <c r="LH260" s="50"/>
      <c r="LI260" s="50"/>
      <c r="LJ260" s="50"/>
      <c r="LK260" s="50"/>
      <c r="LL260" s="50"/>
      <c r="LM260" s="50"/>
      <c r="LN260" s="50"/>
      <c r="LO260" s="50"/>
      <c r="LP260" s="50"/>
      <c r="LQ260" s="50"/>
      <c r="LR260" s="50"/>
      <c r="LS260" s="50"/>
      <c r="LT260" s="50"/>
      <c r="LU260" s="50"/>
      <c r="LV260" s="50"/>
      <c r="LW260" s="50"/>
      <c r="LX260" s="50"/>
      <c r="LY260" s="50"/>
      <c r="LZ260" s="50"/>
      <c r="MA260" s="50"/>
      <c r="MB260" s="50"/>
      <c r="MC260" s="50"/>
      <c r="MD260" s="50"/>
      <c r="ME260" s="50"/>
      <c r="MF260" s="50"/>
      <c r="MG260" s="50"/>
      <c r="MH260" s="50"/>
      <c r="MI260" s="50"/>
      <c r="MJ260" s="50"/>
      <c r="MK260" s="50"/>
      <c r="ML260" s="50"/>
      <c r="MM260" s="50"/>
      <c r="MN260" s="50"/>
      <c r="MO260" s="50"/>
      <c r="MP260" s="50"/>
      <c r="MQ260" s="50"/>
      <c r="MR260" s="50"/>
      <c r="MS260" s="50"/>
      <c r="MT260" s="50"/>
      <c r="MU260" s="50"/>
      <c r="MV260" s="50"/>
      <c r="MW260" s="50"/>
      <c r="MX260" s="50"/>
      <c r="MY260" s="50"/>
      <c r="MZ260" s="50"/>
      <c r="NA260" s="50"/>
      <c r="NB260" s="50"/>
      <c r="NC260" s="50"/>
      <c r="ND260" s="50"/>
      <c r="NE260" s="50"/>
      <c r="NF260" s="50"/>
      <c r="NG260" s="50"/>
      <c r="NH260" s="50"/>
      <c r="NI260" s="50"/>
      <c r="NJ260" s="50"/>
      <c r="NK260" s="50"/>
      <c r="NL260" s="50"/>
      <c r="NM260" s="50"/>
      <c r="NN260" s="50"/>
      <c r="NO260" s="50"/>
      <c r="NP260" s="50"/>
      <c r="NQ260" s="50"/>
      <c r="NR260" s="50"/>
      <c r="NS260" s="50"/>
      <c r="NT260" s="50"/>
      <c r="NU260" s="50"/>
    </row>
    <row r="261" spans="1:385" outlineLevel="1" x14ac:dyDescent="0.25">
      <c r="A261" s="2" t="s">
        <v>55</v>
      </c>
      <c r="B261" s="79">
        <f ca="1">+OFFSET($D$52,0,COUNTA($B$66:B260),,)</f>
        <v>0</v>
      </c>
      <c r="C261" s="88">
        <f t="shared" si="64"/>
        <v>0</v>
      </c>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47"/>
      <c r="EJ261" s="47"/>
      <c r="EK261" s="47"/>
      <c r="EL261" s="47"/>
      <c r="EM261" s="47"/>
      <c r="EN261" s="47"/>
      <c r="EO261" s="47"/>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c r="FL261" s="47"/>
      <c r="FM261" s="47"/>
      <c r="FN261" s="47"/>
      <c r="FO261" s="47"/>
      <c r="FP261" s="47"/>
      <c r="FQ261" s="47"/>
      <c r="FR261" s="47"/>
      <c r="FS261" s="47"/>
      <c r="FT261" s="47"/>
      <c r="FU261" s="47"/>
      <c r="FV261" s="47"/>
      <c r="FW261" s="47"/>
      <c r="FX261" s="47"/>
      <c r="FY261" s="47"/>
      <c r="FZ261" s="47"/>
      <c r="GA261" s="47"/>
      <c r="GB261" s="47"/>
      <c r="GC261" s="47"/>
      <c r="GD261" s="47"/>
      <c r="GE261" s="47"/>
      <c r="GF261" s="47"/>
      <c r="GG261" s="47"/>
      <c r="GH261" s="47"/>
      <c r="GI261" s="47"/>
      <c r="GJ261" s="47"/>
      <c r="GK261" s="47"/>
      <c r="GL261" s="47"/>
      <c r="GM261" s="47"/>
      <c r="GN261" s="47"/>
      <c r="GO261" s="47"/>
      <c r="GP261" s="47"/>
      <c r="GQ261" s="50">
        <f>IF(GR$63&gt;$C$17,0,-GQ$53*(12/$C$63))</f>
        <v>0</v>
      </c>
      <c r="GR261" s="50">
        <f>IF(GR$63&lt;=$C$17,($C$34*GR$59*$B261/$C$63)*(IF(COUNTA($D261:GQ261)*(12/$C$63)&lt;=$C$9,0,1)),0)+IF(GS$63=$C$17,0,IF(GR$63=$C$17,$B261*(GR$60),0))</f>
        <v>0</v>
      </c>
      <c r="GS261" s="50">
        <f>IF(GS$63&lt;=$C$17,($C$34*GS$59*$B261/$C$63)*(IF(COUNTA($D261:GR261)*(12/$C$63)&lt;=$C$9,0,1)),0)+IF(GT$63=$C$17,0,IF(GS$63=$C$17,$B261*(GS$60),0))</f>
        <v>0</v>
      </c>
      <c r="GT261" s="50">
        <f>IF(GT$63&lt;=$C$17,($C$34*GT$59*$B261/$C$63)*(IF(COUNTA($D261:GS261)*(12/$C$63)&lt;=$C$9,0,1)),0)+IF(GU$63=$C$17,0,IF(GT$63=$C$17,$B261*(GT$60),0))</f>
        <v>0</v>
      </c>
      <c r="GU261" s="50">
        <f>IF(GU$63&lt;=$C$17,($C$34*GU$59*$B261/$C$63)*(IF(COUNTA($D261:GT261)*(12/$C$63)&lt;=$C$9,0,1)),0)+IF(GV$63=$C$17,0,IF(GU$63=$C$17,$B261*(GU$60),0))</f>
        <v>0</v>
      </c>
      <c r="GV261" s="50">
        <f>IF(GV$63&lt;=$C$17,($C$34*GV$59*$B261/$C$63)*(IF(COUNTA($D261:GU261)*(12/$C$63)&lt;=$C$9,0,1)),0)+IF(GW$63=$C$17,0,IF(GV$63=$C$17,$B261*(GV$60),0))</f>
        <v>0</v>
      </c>
      <c r="GW261" s="50">
        <f>IF(GW$63&lt;=$C$17,($C$34*GW$59*$B261/$C$63)*(IF(COUNTA($D261:GV261)*(12/$C$63)&lt;=$C$9,0,1)),0)+IF(GX$63=$C$17,0,IF(GW$63=$C$17,$B261*(GW$60),0))</f>
        <v>0</v>
      </c>
      <c r="GX261" s="50">
        <f>IF(GX$63&lt;=$C$17,($C$34*GX$59*$B261/$C$63)*(IF(COUNTA($D261:GW261)*(12/$C$63)&lt;=$C$9,0,1)),0)+IF(GY$63=$C$17,0,IF(GX$63=$C$17,$B261*(GX$60),0))</f>
        <v>0</v>
      </c>
      <c r="GY261" s="50">
        <f>IF(GY$63&lt;=$C$17,($C$34*GY$59*$B261/$C$63)*(IF(COUNTA($D261:GX261)*(12/$C$63)&lt;=$C$9,0,1)),0)+IF(GZ$63=$C$17,0,IF(GY$63=$C$17,$B261*(GY$60),0))</f>
        <v>0</v>
      </c>
      <c r="GZ261" s="50">
        <f>IF(GZ$63&lt;=$C$17,($C$34*GZ$59*$B261/$C$63)*(IF(COUNTA($D261:GY261)*(12/$C$63)&lt;=$C$9,0,1)),0)+IF(HA$63=$C$17,0,IF(GZ$63=$C$17,$B261*(GZ$60),0))</f>
        <v>0</v>
      </c>
      <c r="HA261" s="50">
        <f>IF(HA$63&lt;=$C$17,($C$34*HA$59*$B261/$C$63)*(IF(COUNTA($D261:GZ261)*(12/$C$63)&lt;=$C$9,0,1)),0)+IF(HB$63=$C$17,0,IF(HA$63=$C$17,$B261*(HA$60),0))</f>
        <v>0</v>
      </c>
      <c r="HB261" s="50">
        <f>IF(HB$63&lt;=$C$17,($C$34*HB$59*$B261/$C$63)*(IF(COUNTA($D261:HA261)*(12/$C$63)&lt;=$C$9,0,1)),0)+IF(HC$63=$C$17,0,IF(HB$63=$C$17,$B261*(HB$60),0))</f>
        <v>0</v>
      </c>
      <c r="HC261" s="50">
        <f>IF(HC$63&lt;=$C$17,($C$34*HC$59*$B261/$C$63)*(IF(COUNTA($D261:HB261)*(12/$C$63)&lt;=$C$9,0,1)),0)+IF(HD$63=$C$17,0,IF(HC$63=$C$17,$B261*(HC$60),0))</f>
        <v>0</v>
      </c>
      <c r="HD261" s="50">
        <f>IF(HD$63&lt;=$C$17,($C$34*HD$59*$B261/$C$63)*(IF(COUNTA($D261:HC261)*(12/$C$63)&lt;=$C$9,0,1)),0)+IF(HE$63=$C$17,0,IF(HD$63=$C$17,$B261*(HD$60),0))</f>
        <v>0</v>
      </c>
      <c r="HE261" s="50">
        <f>IF(HE$63&lt;=$C$17,($C$34*HE$59*$B261/$C$63)*(IF(COUNTA($D261:HD261)*(12/$C$63)&lt;=$C$9,0,1)),0)+IF(HF$63=$C$17,0,IF(HE$63=$C$17,$B261*(HE$60),0))</f>
        <v>0</v>
      </c>
      <c r="HF261" s="50">
        <f>IF(HF$63&lt;=$C$17,($C$34*HF$59*$B261/$C$63)*(IF(COUNTA($D261:HE261)*(12/$C$63)&lt;=$C$9,0,1)),0)+IF(HG$63=$C$17,0,IF(HF$63=$C$17,$B261*(HF$60),0))</f>
        <v>0</v>
      </c>
      <c r="HG261" s="50">
        <f>IF(HG$63&lt;=$C$17,($C$34*HG$59*$B261/$C$63)*(IF(COUNTA($D261:HF261)*(12/$C$63)&lt;=$C$9,0,1)),0)+IF(HH$63=$C$17,0,IF(HG$63=$C$17,$B261*(HG$60),0))</f>
        <v>0</v>
      </c>
      <c r="HH261" s="50">
        <f>IF(HH$63&lt;=$C$17,($C$34*HH$59*$B261/$C$63)*(IF(COUNTA($D261:HG261)*(12/$C$63)&lt;=$C$9,0,1)),0)+IF(HI$63=$C$17,0,IF(HH$63=$C$17,$B261*(HH$60),0))</f>
        <v>0</v>
      </c>
      <c r="HI261" s="50">
        <f>IF(HI$63&lt;=$C$17,($C$34*HI$59*$B261/$C$63)*(IF(COUNTA($D261:HH261)*(12/$C$63)&lt;=$C$9,0,1)),0)+IF(HJ$63=$C$17,0,IF(HI$63=$C$17,$B261*(HI$60),0))</f>
        <v>0</v>
      </c>
      <c r="HJ261" s="50">
        <f>IF(HJ$63&lt;=$C$17,($C$34*HJ$59*$B261/$C$63)*(IF(COUNTA($D261:HI261)*(12/$C$63)&lt;=$C$9,0,1)),0)+IF(HK$63=$C$17,0,IF(HJ$63=$C$17,$B261*(HJ$60),0))</f>
        <v>0</v>
      </c>
      <c r="HK261" s="50">
        <f>IF(HK$63&lt;=$C$17,($C$34*HK$59*$B261/$C$63)*(IF(COUNTA($D261:HJ261)*(12/$C$63)&lt;=$C$9,0,1)),0)+IF(HL$63=$C$17,0,IF(HK$63=$C$17,$B261*(HK$60),0))</f>
        <v>0</v>
      </c>
      <c r="HL261" s="50">
        <f>IF(HL$63&lt;=$C$17,($C$34*HL$59*$B261/$C$63)*(IF(COUNTA($D261:HK261)*(12/$C$63)&lt;=$C$9,0,1)),0)+IF(HM$63=$C$17,0,IF(HL$63=$C$17,$B261*(HL$60),0))</f>
        <v>0</v>
      </c>
      <c r="HM261" s="50">
        <f>IF(HM$63&lt;=$C$17,($C$34*HM$59*$B261/$C$63)*(IF(COUNTA($D261:HL261)*(12/$C$63)&lt;=$C$9,0,1)),0)+IF(HN$63=$C$17,0,IF(HM$63=$C$17,$B261*(HM$60),0))</f>
        <v>0</v>
      </c>
      <c r="HN261" s="50">
        <f>IF(HN$63&lt;=$C$17,($C$34*HN$59*$B261/$C$63)*(IF(COUNTA($D261:HM261)*(12/$C$63)&lt;=$C$9,0,1)),0)+IF(HO$63=$C$17,0,IF(HN$63=$C$17,$B261*(HN$60),0))</f>
        <v>0</v>
      </c>
      <c r="HO261" s="50">
        <f>IF(HO$63&lt;=$C$17,($C$34*HO$59*$B261/$C$63)*(IF(COUNTA($D261:HN261)*(12/$C$63)&lt;=$C$9,0,1)),0)+IF(HP$63=$C$17,0,IF(HO$63=$C$17,$B261*(HO$60),0))</f>
        <v>0</v>
      </c>
      <c r="HP261" s="50">
        <f>IF(HP$63&lt;=$C$17,($C$34*HP$59*$B261/$C$63)*(IF(COUNTA($D261:HO261)*(12/$C$63)&lt;=$C$9,0,1)),0)+IF(HQ$63=$C$17,0,IF(HP$63=$C$17,$B261*(HP$60),0))</f>
        <v>0</v>
      </c>
      <c r="HQ261" s="50">
        <f>IF(HQ$63&lt;=$C$17,($C$34*HQ$59*$B261/$C$63)*(IF(COUNTA($D261:HP261)*(12/$C$63)&lt;=$C$9,0,1)),0)+IF(HR$63=$C$17,0,IF(HQ$63=$C$17,$B261*(HQ$60),0))</f>
        <v>0</v>
      </c>
      <c r="HR261" s="50">
        <f>IF(HR$63&lt;=$C$17,($C$34*HR$59*$B261/$C$63)*(IF(COUNTA($D261:HQ261)*(12/$C$63)&lt;=$C$9,0,1)),0)+IF(HS$63=$C$17,0,IF(HR$63=$C$17,$B261*(HR$60),0))</f>
        <v>0</v>
      </c>
      <c r="HS261" s="50">
        <f>IF(HS$63&lt;=$C$17,($C$34*HS$59*$B261/$C$63)*(IF(COUNTA($D261:HR261)*(12/$C$63)&lt;=$C$9,0,1)),0)+IF(HT$63=$C$17,0,IF(HS$63=$C$17,$B261*(HS$60),0))</f>
        <v>0</v>
      </c>
      <c r="HT261" s="50">
        <f>IF(HT$63&lt;=$C$17,($C$34*HT$59*$B261/$C$63)*(IF(COUNTA($D261:HS261)*(12/$C$63)&lt;=$C$9,0,1)),0)+IF(HU$63=$C$17,0,IF(HT$63=$C$17,$B261*(HT$60),0))</f>
        <v>0</v>
      </c>
      <c r="HU261" s="50">
        <f>IF(HU$63&lt;=$C$17,($C$34*HU$59*$B261/$C$63)*(IF(COUNTA($D261:HT261)*(12/$C$63)&lt;=$C$9,0,1)),0)+IF(HV$63=$C$17,0,IF(HU$63=$C$17,$B261*(HU$60),0))</f>
        <v>0</v>
      </c>
      <c r="HV261" s="50">
        <f>IF(HV$63&lt;=$C$17,($C$34*HV$59*$B261/$C$63)*(IF(COUNTA($D261:HU261)*(12/$C$63)&lt;=$C$9,0,1)),0)+IF(HW$63=$C$17,0,IF(HV$63=$C$17,$B261*(HV$60),0))</f>
        <v>0</v>
      </c>
      <c r="HW261" s="50">
        <f>IF(HW$63&lt;=$C$17,($C$34*HW$59*$B261/$C$63)*(IF(COUNTA($D261:HV261)*(12/$C$63)&lt;=$C$9,0,1)),0)+IF(HX$63=$C$17,0,IF(HW$63=$C$17,$B261*(HW$60),0))</f>
        <v>0</v>
      </c>
      <c r="HX261" s="50">
        <f>IF(HX$63&lt;=$C$17,($C$34*HX$59*$B261/$C$63)*(IF(COUNTA($D261:HW261)*(12/$C$63)&lt;=$C$9,0,1)),0)+IF(HY$63=$C$17,0,IF(HX$63=$C$17,$B261*(HX$60),0))</f>
        <v>0</v>
      </c>
      <c r="HY261" s="50">
        <f>IF(HY$63&lt;=$C$17,($C$34*HY$59*$B261/$C$63)*(IF(COUNTA($D261:HX261)*(12/$C$63)&lt;=$C$9,0,1)),0)+IF(HZ$63=$C$17,0,IF(HY$63=$C$17,$B261*(HY$60),0))</f>
        <v>0</v>
      </c>
      <c r="HZ261" s="50">
        <f>IF(HZ$63&lt;=$C$17,($C$34*HZ$59*$B261/$C$63)*(IF(COUNTA($D261:HY261)*(12/$C$63)&lt;=$C$9,0,1)),0)+IF(IA$63=$C$17,0,IF(HZ$63=$C$17,$B261*(HZ$60),0))</f>
        <v>0</v>
      </c>
      <c r="IA261" s="50">
        <f>IF(IA$63&lt;=$C$17,($C$34*IA$59*$B261/$C$63)*(IF(COUNTA($D261:HZ261)*(12/$C$63)&lt;=$C$9,0,1)),0)+IF(IB$63=$C$17,0,IF(IA$63=$C$17,$B261*(IA$60),0))</f>
        <v>0</v>
      </c>
      <c r="IB261" s="50">
        <f>IF(IB$63&lt;=$C$17,($C$34*IB$59*$B261/$C$63)*(IF(COUNTA($D261:IA261)*(12/$C$63)&lt;=$C$9,0,1)),0)+IF(IC$63=$C$17,0,IF(IB$63=$C$17,$B261*(IB$60),0))</f>
        <v>0</v>
      </c>
      <c r="IC261" s="50">
        <f>IF(IC$63&lt;=$C$17,($C$34*IC$59*$B261/$C$63)*(IF(COUNTA($D261:IB261)*(12/$C$63)&lt;=$C$9,0,1)),0)+IF(ID$63=$C$17,0,IF(IC$63=$C$17,$B261*(IC$60),0))</f>
        <v>0</v>
      </c>
      <c r="ID261" s="50">
        <f>IF(ID$63&lt;=$C$17,($C$34*ID$59*$B261/$C$63)*(IF(COUNTA($D261:IC261)*(12/$C$63)&lt;=$C$9,0,1)),0)+IF(IE$63=$C$17,0,IF(ID$63=$C$17,$B261*(ID$60),0))</f>
        <v>0</v>
      </c>
      <c r="IE261" s="50">
        <f>IF(IE$63&lt;=$C$17,($C$34*IE$59*$B261/$C$63)*(IF(COUNTA($D261:ID261)*(12/$C$63)&lt;=$C$9,0,1)),0)+IF(IF$63=$C$17,0,IF(IE$63=$C$17,$B261*(IE$60),0))</f>
        <v>0</v>
      </c>
      <c r="IF261" s="50">
        <f>IF(IF$63&lt;=$C$17,($C$34*IF$59*$B261/$C$63)*(IF(COUNTA($D261:IE261)*(12/$C$63)&lt;=$C$9,0,1)),0)+IF(IG$63=$C$17,0,IF(IF$63=$C$17,$B261*(IF$60),0))</f>
        <v>0</v>
      </c>
      <c r="IG261" s="50">
        <f>IF(IG$63&lt;=$C$17,($C$34*IG$59*$B261/$C$63)*(IF(COUNTA($D261:IF261)*(12/$C$63)&lt;=$C$9,0,1)),0)+IF(IH$63=$C$17,0,IF(IG$63=$C$17,$B261*(IG$60),0))</f>
        <v>0</v>
      </c>
      <c r="IH261" s="50">
        <f>IF(IH$63&lt;=$C$17,($C$34*IH$59*$B261/$C$63)*(IF(COUNTA($D261:IG261)*(12/$C$63)&lt;=$C$9,0,1)),0)+IF(II$63=$C$17,0,IF(IH$63=$C$17,$B261*(IH$60),0))</f>
        <v>0</v>
      </c>
      <c r="II261" s="50">
        <f>IF(II$63&lt;=$C$17,($C$34*II$59*$B261/$C$63)*(IF(COUNTA($D261:IH261)*(12/$C$63)&lt;=$C$9,0,1)),0)+IF(IJ$63=$C$17,0,IF(II$63=$C$17,$B261*(II$60),0))</f>
        <v>0</v>
      </c>
      <c r="IJ261" s="50">
        <f>IF(IJ$63&lt;=$C$17,($C$34*IJ$59*$B261/$C$63)*(IF(COUNTA($D261:II261)*(12/$C$63)&lt;=$C$9,0,1)),0)+IF(IK$63=$C$17,0,IF(IJ$63=$C$17,$B261*(IJ$60),0))</f>
        <v>0</v>
      </c>
      <c r="IK261" s="50">
        <f>IF(IK$63&lt;=$C$17,($C$34*IK$59*$B261/$C$63)*(IF(COUNTA($D261:IJ261)*(12/$C$63)&lt;=$C$9,0,1)),0)+IF(IL$63=$C$17,0,IF(IK$63=$C$17,$B261*(IK$60),0))</f>
        <v>0</v>
      </c>
      <c r="IL261" s="50">
        <f>IF(IL$63&lt;=$C$17,($C$34*IL$59*$B261/$C$63)*(IF(COUNTA($D261:IK261)*(12/$C$63)&lt;=$C$9,0,1)),0)+IF(IM$63=$C$17,0,IF(IL$63=$C$17,$B261*(IL$60),0))</f>
        <v>0</v>
      </c>
      <c r="IM261" s="50">
        <f>IF(IM$63&lt;=$C$17,($C$34*IM$59*$B261/$C$63)*(IF(COUNTA($D261:IL261)*(12/$C$63)&lt;=$C$9,0,1)),0)+IF(IN$63=$C$17,0,IF(IM$63=$C$17,$B261*(IM$60),0))</f>
        <v>0</v>
      </c>
      <c r="IN261" s="50">
        <f>IF(IN$63&lt;=$C$17,($C$34*IN$59*$B261/$C$63)*(IF(COUNTA($D261:IM261)*(12/$C$63)&lt;=$C$9,0,1)),0)+IF(IO$63=$C$17,0,IF(IN$63=$C$17,$B261*(IN$60),0))</f>
        <v>0</v>
      </c>
      <c r="IO261" s="50">
        <f>IF(IO$63&lt;=$C$17,($C$34*IO$59*$B261/$C$63)*(IF(COUNTA($D261:IN261)*(12/$C$63)&lt;=$C$9,0,1)),0)+IF(IP$63=$C$17,0,IF(IO$63=$C$17,$B261*(IO$60),0))</f>
        <v>0</v>
      </c>
      <c r="IP261" s="50">
        <f>IF(IP$63&lt;=$C$17,($C$34*IP$59*$B261/$C$63)*(IF(COUNTA($D261:IO261)*(12/$C$63)&lt;=$C$9,0,1)),0)+IF(IQ$63=$C$17,0,IF(IP$63=$C$17,$B261*(IP$60),0))</f>
        <v>0</v>
      </c>
      <c r="IQ261" s="50">
        <f>IF(IQ$63&lt;=$C$17,($C$34*IQ$59*$B261/$C$63)*(IF(COUNTA($D261:IP261)*(12/$C$63)&lt;=$C$9,0,1)),0)+IF(IR$63=$C$17,0,IF(IQ$63=$C$17,$B261*(IQ$60),0))</f>
        <v>0</v>
      </c>
      <c r="IR261" s="50">
        <f>IF(IR$63&lt;=$C$17,($C$34*IR$59*$B261/$C$63)*(IF(COUNTA($D261:IQ261)*(12/$C$63)&lt;=$C$9,0,1)),0)+IF(IS$63=$C$17,0,IF(IR$63=$C$17,$B261*(IR$60),0))</f>
        <v>0</v>
      </c>
      <c r="IS261" s="50">
        <f>IF(IS$63&lt;=$C$17,($C$34*IS$59*$B261/$C$63)*(IF(COUNTA($D261:IR261)*(12/$C$63)&lt;=$C$9,0,1)),0)+IF(IT$63=$C$17,0,IF(IS$63=$C$17,$B261*(IS$60),0))</f>
        <v>0</v>
      </c>
      <c r="IT261" s="50">
        <f>IF(IT$63&lt;=$C$17,($C$34*IT$59*$B261/$C$63)*(IF(COUNTA($D261:IS261)*(12/$C$63)&lt;=$C$9,0,1)),0)+IF(IU$63=$C$17,0,IF(IT$63=$C$17,$B261*(IT$60),0))</f>
        <v>0</v>
      </c>
      <c r="IU261" s="50">
        <f>IF(IU$63&lt;=$C$17,($C$34*IU$59*$B261/$C$63)*(IF(COUNTA($D261:IT261)*(12/$C$63)&lt;=$C$9,0,1)),0)+IF(IV$63=$C$17,0,IF(IU$63=$C$17,$B261*(IU$60),0))</f>
        <v>0</v>
      </c>
      <c r="IV261" s="50">
        <f>IF(IV$63&lt;=$C$17,($C$34*IV$59*$B261/$C$63)*(IF(COUNTA($D261:IU261)*(12/$C$63)&lt;=$C$9,0,1)),0)+IF(IW$63=$C$17,0,IF(IV$63=$C$17,$B261*(IV$60),0))</f>
        <v>0</v>
      </c>
      <c r="IW261" s="50">
        <f>IF(IW$63&lt;=$C$17,($C$34*IW$59*$B261/$C$63)*(IF(COUNTA($D261:IV261)*(12/$C$63)&lt;=$C$9,0,1)),0)+IF(IX$63=$C$17,0,IF(IW$63=$C$17,$B261*(IW$60),0))</f>
        <v>0</v>
      </c>
      <c r="IX261" s="50"/>
      <c r="IY261" s="50"/>
      <c r="IZ261" s="50"/>
      <c r="JA261" s="50"/>
      <c r="JB261" s="50"/>
      <c r="JC261" s="50"/>
      <c r="JD261" s="50"/>
      <c r="JE261" s="50"/>
      <c r="JF261" s="50"/>
      <c r="JG261" s="50"/>
      <c r="JH261" s="50"/>
      <c r="JI261" s="50"/>
      <c r="JJ261" s="50"/>
      <c r="JK261" s="50"/>
      <c r="JL261" s="50"/>
      <c r="JM261" s="50"/>
      <c r="JN261" s="50"/>
      <c r="JO261" s="50"/>
      <c r="JP261" s="50"/>
      <c r="JQ261" s="50"/>
      <c r="JR261" s="50"/>
      <c r="JS261" s="50"/>
      <c r="JT261" s="50"/>
      <c r="JU261" s="50"/>
      <c r="JV261" s="50"/>
      <c r="JW261" s="50"/>
      <c r="JX261" s="50"/>
      <c r="JY261" s="50"/>
      <c r="JZ261" s="50"/>
      <c r="KA261" s="50"/>
      <c r="KB261" s="50"/>
      <c r="KC261" s="50"/>
      <c r="KD261" s="50"/>
      <c r="KE261" s="50"/>
      <c r="KF261" s="50"/>
      <c r="KG261" s="50"/>
      <c r="KH261" s="50"/>
      <c r="KI261" s="50"/>
      <c r="KJ261" s="50"/>
      <c r="KK261" s="50"/>
      <c r="KL261" s="50"/>
      <c r="KM261" s="50"/>
      <c r="KN261" s="50"/>
      <c r="KO261" s="50"/>
      <c r="KP261" s="50"/>
      <c r="KQ261" s="50"/>
      <c r="KR261" s="50"/>
      <c r="KS261" s="50"/>
      <c r="KT261" s="50"/>
      <c r="KU261" s="50"/>
      <c r="KV261" s="50"/>
      <c r="KW261" s="50"/>
      <c r="KX261" s="50"/>
      <c r="KY261" s="50"/>
      <c r="KZ261" s="50"/>
      <c r="LA261" s="50"/>
      <c r="LB261" s="50"/>
      <c r="LC261" s="50"/>
      <c r="LD261" s="50"/>
      <c r="LE261" s="50"/>
      <c r="LF261" s="50"/>
      <c r="LG261" s="50"/>
      <c r="LH261" s="50"/>
      <c r="LI261" s="50"/>
      <c r="LJ261" s="50"/>
      <c r="LK261" s="50"/>
      <c r="LL261" s="50"/>
      <c r="LM261" s="50"/>
      <c r="LN261" s="50"/>
      <c r="LO261" s="50"/>
      <c r="LP261" s="50"/>
      <c r="LQ261" s="50"/>
      <c r="LR261" s="50"/>
      <c r="LS261" s="50"/>
      <c r="LT261" s="50"/>
      <c r="LU261" s="50"/>
      <c r="LV261" s="50"/>
      <c r="LW261" s="50"/>
      <c r="LX261" s="50"/>
      <c r="LY261" s="50"/>
      <c r="LZ261" s="50"/>
      <c r="MA261" s="50"/>
      <c r="MB261" s="50"/>
      <c r="MC261" s="50"/>
      <c r="MD261" s="50"/>
      <c r="ME261" s="50"/>
      <c r="MF261" s="50"/>
      <c r="MG261" s="50"/>
      <c r="MH261" s="50"/>
      <c r="MI261" s="50"/>
      <c r="MJ261" s="50"/>
      <c r="MK261" s="50"/>
      <c r="ML261" s="50"/>
      <c r="MM261" s="50"/>
      <c r="MN261" s="50"/>
      <c r="MO261" s="50"/>
      <c r="MP261" s="50"/>
      <c r="MQ261" s="50"/>
      <c r="MR261" s="50"/>
      <c r="MS261" s="50"/>
      <c r="MT261" s="50"/>
      <c r="MU261" s="50"/>
      <c r="MV261" s="50"/>
      <c r="MW261" s="50"/>
      <c r="MX261" s="50"/>
      <c r="MY261" s="50"/>
      <c r="MZ261" s="50"/>
      <c r="NA261" s="50"/>
      <c r="NB261" s="50"/>
      <c r="NC261" s="50"/>
      <c r="ND261" s="50"/>
      <c r="NE261" s="50"/>
      <c r="NF261" s="50"/>
      <c r="NG261" s="50"/>
      <c r="NH261" s="50"/>
      <c r="NI261" s="50"/>
      <c r="NJ261" s="50"/>
      <c r="NK261" s="50"/>
      <c r="NL261" s="50"/>
      <c r="NM261" s="50"/>
      <c r="NN261" s="50"/>
      <c r="NO261" s="50"/>
      <c r="NP261" s="50"/>
      <c r="NQ261" s="50"/>
      <c r="NR261" s="50"/>
      <c r="NS261" s="50"/>
      <c r="NT261" s="50"/>
      <c r="NU261" s="50"/>
    </row>
    <row r="262" spans="1:385" outlineLevel="1" x14ac:dyDescent="0.25">
      <c r="A262" s="2" t="s">
        <v>55</v>
      </c>
      <c r="B262" s="79">
        <f ca="1">+OFFSET($D$52,0,COUNTA($B$66:B261),,)</f>
        <v>0</v>
      </c>
      <c r="C262" s="88">
        <f t="shared" si="64"/>
        <v>0</v>
      </c>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47"/>
      <c r="EJ262" s="47"/>
      <c r="EK262" s="47"/>
      <c r="EL262" s="47"/>
      <c r="EM262" s="47"/>
      <c r="EN262" s="47"/>
      <c r="EO262" s="47"/>
      <c r="EP262" s="47"/>
      <c r="EQ262" s="47"/>
      <c r="ER262" s="47"/>
      <c r="ES262" s="47"/>
      <c r="ET262" s="47"/>
      <c r="EU262" s="47"/>
      <c r="EV262" s="47"/>
      <c r="EW262" s="47"/>
      <c r="EX262" s="47"/>
      <c r="EY262" s="47"/>
      <c r="EZ262" s="47"/>
      <c r="FA262" s="47"/>
      <c r="FB262" s="47"/>
      <c r="FC262" s="47"/>
      <c r="FD262" s="47"/>
      <c r="FE262" s="47"/>
      <c r="FF262" s="47"/>
      <c r="FG262" s="47"/>
      <c r="FH262" s="47"/>
      <c r="FI262" s="47"/>
      <c r="FJ262" s="47"/>
      <c r="FK262" s="47"/>
      <c r="FL262" s="47"/>
      <c r="FM262" s="47"/>
      <c r="FN262" s="47"/>
      <c r="FO262" s="47"/>
      <c r="FP262" s="47"/>
      <c r="FQ262" s="47"/>
      <c r="FR262" s="47"/>
      <c r="FS262" s="47"/>
      <c r="FT262" s="47"/>
      <c r="FU262" s="47"/>
      <c r="FV262" s="47"/>
      <c r="FW262" s="47"/>
      <c r="FX262" s="47"/>
      <c r="FY262" s="47"/>
      <c r="FZ262" s="47"/>
      <c r="GA262" s="47"/>
      <c r="GB262" s="47"/>
      <c r="GC262" s="47"/>
      <c r="GD262" s="47"/>
      <c r="GE262" s="47"/>
      <c r="GF262" s="47"/>
      <c r="GG262" s="47"/>
      <c r="GH262" s="47"/>
      <c r="GI262" s="47"/>
      <c r="GJ262" s="47"/>
      <c r="GK262" s="47"/>
      <c r="GL262" s="47"/>
      <c r="GM262" s="47"/>
      <c r="GN262" s="47"/>
      <c r="GO262" s="47"/>
      <c r="GP262" s="47"/>
      <c r="GQ262" s="47"/>
      <c r="GR262" s="50">
        <f>IF(GS$63&gt;$C$17,0,-GR$53*(12/$C$63))</f>
        <v>0</v>
      </c>
      <c r="GS262" s="50">
        <f>IF(GS$63&lt;=$C$17,($C$34*GS$59*$B262/$C$63)*(IF(COUNTA($D262:GR262)*(12/$C$63)&lt;=$C$9,0,1)),0)+IF(GT$63=$C$17,0,IF(GS$63=$C$17,$B262*(GS$60),0))</f>
        <v>0</v>
      </c>
      <c r="GT262" s="50">
        <f>IF(GT$63&lt;=$C$17,($C$34*GT$59*$B262/$C$63)*(IF(COUNTA($D262:GS262)*(12/$C$63)&lt;=$C$9,0,1)),0)+IF(GU$63=$C$17,0,IF(GT$63=$C$17,$B262*(GT$60),0))</f>
        <v>0</v>
      </c>
      <c r="GU262" s="50">
        <f>IF(GU$63&lt;=$C$17,($C$34*GU$59*$B262/$C$63)*(IF(COUNTA($D262:GT262)*(12/$C$63)&lt;=$C$9,0,1)),0)+IF(GV$63=$C$17,0,IF(GU$63=$C$17,$B262*(GU$60),0))</f>
        <v>0</v>
      </c>
      <c r="GV262" s="50">
        <f>IF(GV$63&lt;=$C$17,($C$34*GV$59*$B262/$C$63)*(IF(COUNTA($D262:GU262)*(12/$C$63)&lt;=$C$9,0,1)),0)+IF(GW$63=$C$17,0,IF(GV$63=$C$17,$B262*(GV$60),0))</f>
        <v>0</v>
      </c>
      <c r="GW262" s="50">
        <f>IF(GW$63&lt;=$C$17,($C$34*GW$59*$B262/$C$63)*(IF(COUNTA($D262:GV262)*(12/$C$63)&lt;=$C$9,0,1)),0)+IF(GX$63=$C$17,0,IF(GW$63=$C$17,$B262*(GW$60),0))</f>
        <v>0</v>
      </c>
      <c r="GX262" s="50">
        <f>IF(GX$63&lt;=$C$17,($C$34*GX$59*$B262/$C$63)*(IF(COUNTA($D262:GW262)*(12/$C$63)&lt;=$C$9,0,1)),0)+IF(GY$63=$C$17,0,IF(GX$63=$C$17,$B262*(GX$60),0))</f>
        <v>0</v>
      </c>
      <c r="GY262" s="50">
        <f>IF(GY$63&lt;=$C$17,($C$34*GY$59*$B262/$C$63)*(IF(COUNTA($D262:GX262)*(12/$C$63)&lt;=$C$9,0,1)),0)+IF(GZ$63=$C$17,0,IF(GY$63=$C$17,$B262*(GY$60),0))</f>
        <v>0</v>
      </c>
      <c r="GZ262" s="50">
        <f>IF(GZ$63&lt;=$C$17,($C$34*GZ$59*$B262/$C$63)*(IF(COUNTA($D262:GY262)*(12/$C$63)&lt;=$C$9,0,1)),0)+IF(HA$63=$C$17,0,IF(GZ$63=$C$17,$B262*(GZ$60),0))</f>
        <v>0</v>
      </c>
      <c r="HA262" s="50">
        <f>IF(HA$63&lt;=$C$17,($C$34*HA$59*$B262/$C$63)*(IF(COUNTA($D262:GZ262)*(12/$C$63)&lt;=$C$9,0,1)),0)+IF(HB$63=$C$17,0,IF(HA$63=$C$17,$B262*(HA$60),0))</f>
        <v>0</v>
      </c>
      <c r="HB262" s="50">
        <f>IF(HB$63&lt;=$C$17,($C$34*HB$59*$B262/$C$63)*(IF(COUNTA($D262:HA262)*(12/$C$63)&lt;=$C$9,0,1)),0)+IF(HC$63=$C$17,0,IF(HB$63=$C$17,$B262*(HB$60),0))</f>
        <v>0</v>
      </c>
      <c r="HC262" s="50">
        <f>IF(HC$63&lt;=$C$17,($C$34*HC$59*$B262/$C$63)*(IF(COUNTA($D262:HB262)*(12/$C$63)&lt;=$C$9,0,1)),0)+IF(HD$63=$C$17,0,IF(HC$63=$C$17,$B262*(HC$60),0))</f>
        <v>0</v>
      </c>
      <c r="HD262" s="50">
        <f>IF(HD$63&lt;=$C$17,($C$34*HD$59*$B262/$C$63)*(IF(COUNTA($D262:HC262)*(12/$C$63)&lt;=$C$9,0,1)),0)+IF(HE$63=$C$17,0,IF(HD$63=$C$17,$B262*(HD$60),0))</f>
        <v>0</v>
      </c>
      <c r="HE262" s="50">
        <f>IF(HE$63&lt;=$C$17,($C$34*HE$59*$B262/$C$63)*(IF(COUNTA($D262:HD262)*(12/$C$63)&lt;=$C$9,0,1)),0)+IF(HF$63=$C$17,0,IF(HE$63=$C$17,$B262*(HE$60),0))</f>
        <v>0</v>
      </c>
      <c r="HF262" s="50">
        <f>IF(HF$63&lt;=$C$17,($C$34*HF$59*$B262/$C$63)*(IF(COUNTA($D262:HE262)*(12/$C$63)&lt;=$C$9,0,1)),0)+IF(HG$63=$C$17,0,IF(HF$63=$C$17,$B262*(HF$60),0))</f>
        <v>0</v>
      </c>
      <c r="HG262" s="50">
        <f>IF(HG$63&lt;=$C$17,($C$34*HG$59*$B262/$C$63)*(IF(COUNTA($D262:HF262)*(12/$C$63)&lt;=$C$9,0,1)),0)+IF(HH$63=$C$17,0,IF(HG$63=$C$17,$B262*(HG$60),0))</f>
        <v>0</v>
      </c>
      <c r="HH262" s="50">
        <f>IF(HH$63&lt;=$C$17,($C$34*HH$59*$B262/$C$63)*(IF(COUNTA($D262:HG262)*(12/$C$63)&lt;=$C$9,0,1)),0)+IF(HI$63=$C$17,0,IF(HH$63=$C$17,$B262*(HH$60),0))</f>
        <v>0</v>
      </c>
      <c r="HI262" s="50">
        <f>IF(HI$63&lt;=$C$17,($C$34*HI$59*$B262/$C$63)*(IF(COUNTA($D262:HH262)*(12/$C$63)&lt;=$C$9,0,1)),0)+IF(HJ$63=$C$17,0,IF(HI$63=$C$17,$B262*(HI$60),0))</f>
        <v>0</v>
      </c>
      <c r="HJ262" s="50">
        <f>IF(HJ$63&lt;=$C$17,($C$34*HJ$59*$B262/$C$63)*(IF(COUNTA($D262:HI262)*(12/$C$63)&lt;=$C$9,0,1)),0)+IF(HK$63=$C$17,0,IF(HJ$63=$C$17,$B262*(HJ$60),0))</f>
        <v>0</v>
      </c>
      <c r="HK262" s="50">
        <f>IF(HK$63&lt;=$C$17,($C$34*HK$59*$B262/$C$63)*(IF(COUNTA($D262:HJ262)*(12/$C$63)&lt;=$C$9,0,1)),0)+IF(HL$63=$C$17,0,IF(HK$63=$C$17,$B262*(HK$60),0))</f>
        <v>0</v>
      </c>
      <c r="HL262" s="50">
        <f>IF(HL$63&lt;=$C$17,($C$34*HL$59*$B262/$C$63)*(IF(COUNTA($D262:HK262)*(12/$C$63)&lt;=$C$9,0,1)),0)+IF(HM$63=$C$17,0,IF(HL$63=$C$17,$B262*(HL$60),0))</f>
        <v>0</v>
      </c>
      <c r="HM262" s="50">
        <f>IF(HM$63&lt;=$C$17,($C$34*HM$59*$B262/$C$63)*(IF(COUNTA($D262:HL262)*(12/$C$63)&lt;=$C$9,0,1)),0)+IF(HN$63=$C$17,0,IF(HM$63=$C$17,$B262*(HM$60),0))</f>
        <v>0</v>
      </c>
      <c r="HN262" s="50">
        <f>IF(HN$63&lt;=$C$17,($C$34*HN$59*$B262/$C$63)*(IF(COUNTA($D262:HM262)*(12/$C$63)&lt;=$C$9,0,1)),0)+IF(HO$63=$C$17,0,IF(HN$63=$C$17,$B262*(HN$60),0))</f>
        <v>0</v>
      </c>
      <c r="HO262" s="50">
        <f>IF(HO$63&lt;=$C$17,($C$34*HO$59*$B262/$C$63)*(IF(COUNTA($D262:HN262)*(12/$C$63)&lt;=$C$9,0,1)),0)+IF(HP$63=$C$17,0,IF(HO$63=$C$17,$B262*(HO$60),0))</f>
        <v>0</v>
      </c>
      <c r="HP262" s="50">
        <f>IF(HP$63&lt;=$C$17,($C$34*HP$59*$B262/$C$63)*(IF(COUNTA($D262:HO262)*(12/$C$63)&lt;=$C$9,0,1)),0)+IF(HQ$63=$C$17,0,IF(HP$63=$C$17,$B262*(HP$60),0))</f>
        <v>0</v>
      </c>
      <c r="HQ262" s="50">
        <f>IF(HQ$63&lt;=$C$17,($C$34*HQ$59*$B262/$C$63)*(IF(COUNTA($D262:HP262)*(12/$C$63)&lt;=$C$9,0,1)),0)+IF(HR$63=$C$17,0,IF(HQ$63=$C$17,$B262*(HQ$60),0))</f>
        <v>0</v>
      </c>
      <c r="HR262" s="50">
        <f>IF(HR$63&lt;=$C$17,($C$34*HR$59*$B262/$C$63)*(IF(COUNTA($D262:HQ262)*(12/$C$63)&lt;=$C$9,0,1)),0)+IF(HS$63=$C$17,0,IF(HR$63=$C$17,$B262*(HR$60),0))</f>
        <v>0</v>
      </c>
      <c r="HS262" s="50">
        <f>IF(HS$63&lt;=$C$17,($C$34*HS$59*$B262/$C$63)*(IF(COUNTA($D262:HR262)*(12/$C$63)&lt;=$C$9,0,1)),0)+IF(HT$63=$C$17,0,IF(HS$63=$C$17,$B262*(HS$60),0))</f>
        <v>0</v>
      </c>
      <c r="HT262" s="50">
        <f>IF(HT$63&lt;=$C$17,($C$34*HT$59*$B262/$C$63)*(IF(COUNTA($D262:HS262)*(12/$C$63)&lt;=$C$9,0,1)),0)+IF(HU$63=$C$17,0,IF(HT$63=$C$17,$B262*(HT$60),0))</f>
        <v>0</v>
      </c>
      <c r="HU262" s="50">
        <f>IF(HU$63&lt;=$C$17,($C$34*HU$59*$B262/$C$63)*(IF(COUNTA($D262:HT262)*(12/$C$63)&lt;=$C$9,0,1)),0)+IF(HV$63=$C$17,0,IF(HU$63=$C$17,$B262*(HU$60),0))</f>
        <v>0</v>
      </c>
      <c r="HV262" s="50">
        <f>IF(HV$63&lt;=$C$17,($C$34*HV$59*$B262/$C$63)*(IF(COUNTA($D262:HU262)*(12/$C$63)&lt;=$C$9,0,1)),0)+IF(HW$63=$C$17,0,IF(HV$63=$C$17,$B262*(HV$60),0))</f>
        <v>0</v>
      </c>
      <c r="HW262" s="50">
        <f>IF(HW$63&lt;=$C$17,($C$34*HW$59*$B262/$C$63)*(IF(COUNTA($D262:HV262)*(12/$C$63)&lt;=$C$9,0,1)),0)+IF(HX$63=$C$17,0,IF(HW$63=$C$17,$B262*(HW$60),0))</f>
        <v>0</v>
      </c>
      <c r="HX262" s="50">
        <f>IF(HX$63&lt;=$C$17,($C$34*HX$59*$B262/$C$63)*(IF(COUNTA($D262:HW262)*(12/$C$63)&lt;=$C$9,0,1)),0)+IF(HY$63=$C$17,0,IF(HX$63=$C$17,$B262*(HX$60),0))</f>
        <v>0</v>
      </c>
      <c r="HY262" s="50">
        <f>IF(HY$63&lt;=$C$17,($C$34*HY$59*$B262/$C$63)*(IF(COUNTA($D262:HX262)*(12/$C$63)&lt;=$C$9,0,1)),0)+IF(HZ$63=$C$17,0,IF(HY$63=$C$17,$B262*(HY$60),0))</f>
        <v>0</v>
      </c>
      <c r="HZ262" s="50">
        <f>IF(HZ$63&lt;=$C$17,($C$34*HZ$59*$B262/$C$63)*(IF(COUNTA($D262:HY262)*(12/$C$63)&lt;=$C$9,0,1)),0)+IF(IA$63=$C$17,0,IF(HZ$63=$C$17,$B262*(HZ$60),0))</f>
        <v>0</v>
      </c>
      <c r="IA262" s="50">
        <f>IF(IA$63&lt;=$C$17,($C$34*IA$59*$B262/$C$63)*(IF(COUNTA($D262:HZ262)*(12/$C$63)&lt;=$C$9,0,1)),0)+IF(IB$63=$C$17,0,IF(IA$63=$C$17,$B262*(IA$60),0))</f>
        <v>0</v>
      </c>
      <c r="IB262" s="50">
        <f>IF(IB$63&lt;=$C$17,($C$34*IB$59*$B262/$C$63)*(IF(COUNTA($D262:IA262)*(12/$C$63)&lt;=$C$9,0,1)),0)+IF(IC$63=$C$17,0,IF(IB$63=$C$17,$B262*(IB$60),0))</f>
        <v>0</v>
      </c>
      <c r="IC262" s="50">
        <f>IF(IC$63&lt;=$C$17,($C$34*IC$59*$B262/$C$63)*(IF(COUNTA($D262:IB262)*(12/$C$63)&lt;=$C$9,0,1)),0)+IF(ID$63=$C$17,0,IF(IC$63=$C$17,$B262*(IC$60),0))</f>
        <v>0</v>
      </c>
      <c r="ID262" s="50">
        <f>IF(ID$63&lt;=$C$17,($C$34*ID$59*$B262/$C$63)*(IF(COUNTA($D262:IC262)*(12/$C$63)&lt;=$C$9,0,1)),0)+IF(IE$63=$C$17,0,IF(ID$63=$C$17,$B262*(ID$60),0))</f>
        <v>0</v>
      </c>
      <c r="IE262" s="50">
        <f>IF(IE$63&lt;=$C$17,($C$34*IE$59*$B262/$C$63)*(IF(COUNTA($D262:ID262)*(12/$C$63)&lt;=$C$9,0,1)),0)+IF(IF$63=$C$17,0,IF(IE$63=$C$17,$B262*(IE$60),0))</f>
        <v>0</v>
      </c>
      <c r="IF262" s="50">
        <f>IF(IF$63&lt;=$C$17,($C$34*IF$59*$B262/$C$63)*(IF(COUNTA($D262:IE262)*(12/$C$63)&lt;=$C$9,0,1)),0)+IF(IG$63=$C$17,0,IF(IF$63=$C$17,$B262*(IF$60),0))</f>
        <v>0</v>
      </c>
      <c r="IG262" s="50">
        <f>IF(IG$63&lt;=$C$17,($C$34*IG$59*$B262/$C$63)*(IF(COUNTA($D262:IF262)*(12/$C$63)&lt;=$C$9,0,1)),0)+IF(IH$63=$C$17,0,IF(IG$63=$C$17,$B262*(IG$60),0))</f>
        <v>0</v>
      </c>
      <c r="IH262" s="50">
        <f>IF(IH$63&lt;=$C$17,($C$34*IH$59*$B262/$C$63)*(IF(COUNTA($D262:IG262)*(12/$C$63)&lt;=$C$9,0,1)),0)+IF(II$63=$C$17,0,IF(IH$63=$C$17,$B262*(IH$60),0))</f>
        <v>0</v>
      </c>
      <c r="II262" s="50">
        <f>IF(II$63&lt;=$C$17,($C$34*II$59*$B262/$C$63)*(IF(COUNTA($D262:IH262)*(12/$C$63)&lt;=$C$9,0,1)),0)+IF(IJ$63=$C$17,0,IF(II$63=$C$17,$B262*(II$60),0))</f>
        <v>0</v>
      </c>
      <c r="IJ262" s="50">
        <f>IF(IJ$63&lt;=$C$17,($C$34*IJ$59*$B262/$C$63)*(IF(COUNTA($D262:II262)*(12/$C$63)&lt;=$C$9,0,1)),0)+IF(IK$63=$C$17,0,IF(IJ$63=$C$17,$B262*(IJ$60),0))</f>
        <v>0</v>
      </c>
      <c r="IK262" s="50">
        <f>IF(IK$63&lt;=$C$17,($C$34*IK$59*$B262/$C$63)*(IF(COUNTA($D262:IJ262)*(12/$C$63)&lt;=$C$9,0,1)),0)+IF(IL$63=$C$17,0,IF(IK$63=$C$17,$B262*(IK$60),0))</f>
        <v>0</v>
      </c>
      <c r="IL262" s="50">
        <f>IF(IL$63&lt;=$C$17,($C$34*IL$59*$B262/$C$63)*(IF(COUNTA($D262:IK262)*(12/$C$63)&lt;=$C$9,0,1)),0)+IF(IM$63=$C$17,0,IF(IL$63=$C$17,$B262*(IL$60),0))</f>
        <v>0</v>
      </c>
      <c r="IM262" s="50">
        <f>IF(IM$63&lt;=$C$17,($C$34*IM$59*$B262/$C$63)*(IF(COUNTA($D262:IL262)*(12/$C$63)&lt;=$C$9,0,1)),0)+IF(IN$63=$C$17,0,IF(IM$63=$C$17,$B262*(IM$60),0))</f>
        <v>0</v>
      </c>
      <c r="IN262" s="50">
        <f>IF(IN$63&lt;=$C$17,($C$34*IN$59*$B262/$C$63)*(IF(COUNTA($D262:IM262)*(12/$C$63)&lt;=$C$9,0,1)),0)+IF(IO$63=$C$17,0,IF(IN$63=$C$17,$B262*(IN$60),0))</f>
        <v>0</v>
      </c>
      <c r="IO262" s="50">
        <f>IF(IO$63&lt;=$C$17,($C$34*IO$59*$B262/$C$63)*(IF(COUNTA($D262:IN262)*(12/$C$63)&lt;=$C$9,0,1)),0)+IF(IP$63=$C$17,0,IF(IO$63=$C$17,$B262*(IO$60),0))</f>
        <v>0</v>
      </c>
      <c r="IP262" s="50">
        <f>IF(IP$63&lt;=$C$17,($C$34*IP$59*$B262/$C$63)*(IF(COUNTA($D262:IO262)*(12/$C$63)&lt;=$C$9,0,1)),0)+IF(IQ$63=$C$17,0,IF(IP$63=$C$17,$B262*(IP$60),0))</f>
        <v>0</v>
      </c>
      <c r="IQ262" s="50">
        <f>IF(IQ$63&lt;=$C$17,($C$34*IQ$59*$B262/$C$63)*(IF(COUNTA($D262:IP262)*(12/$C$63)&lt;=$C$9,0,1)),0)+IF(IR$63=$C$17,0,IF(IQ$63=$C$17,$B262*(IQ$60),0))</f>
        <v>0</v>
      </c>
      <c r="IR262" s="50">
        <f>IF(IR$63&lt;=$C$17,($C$34*IR$59*$B262/$C$63)*(IF(COUNTA($D262:IQ262)*(12/$C$63)&lt;=$C$9,0,1)),0)+IF(IS$63=$C$17,0,IF(IR$63=$C$17,$B262*(IR$60),0))</f>
        <v>0</v>
      </c>
      <c r="IS262" s="50">
        <f>IF(IS$63&lt;=$C$17,($C$34*IS$59*$B262/$C$63)*(IF(COUNTA($D262:IR262)*(12/$C$63)&lt;=$C$9,0,1)),0)+IF(IT$63=$C$17,0,IF(IS$63=$C$17,$B262*(IS$60),0))</f>
        <v>0</v>
      </c>
      <c r="IT262" s="50">
        <f>IF(IT$63&lt;=$C$17,($C$34*IT$59*$B262/$C$63)*(IF(COUNTA($D262:IS262)*(12/$C$63)&lt;=$C$9,0,1)),0)+IF(IU$63=$C$17,0,IF(IT$63=$C$17,$B262*(IT$60),0))</f>
        <v>0</v>
      </c>
      <c r="IU262" s="50">
        <f>IF(IU$63&lt;=$C$17,($C$34*IU$59*$B262/$C$63)*(IF(COUNTA($D262:IT262)*(12/$C$63)&lt;=$C$9,0,1)),0)+IF(IV$63=$C$17,0,IF(IU$63=$C$17,$B262*(IU$60),0))</f>
        <v>0</v>
      </c>
      <c r="IV262" s="50">
        <f>IF(IV$63&lt;=$C$17,($C$34*IV$59*$B262/$C$63)*(IF(COUNTA($D262:IU262)*(12/$C$63)&lt;=$C$9,0,1)),0)+IF(IW$63=$C$17,0,IF(IV$63=$C$17,$B262*(IV$60),0))</f>
        <v>0</v>
      </c>
      <c r="IW262" s="50">
        <f>IF(IW$63&lt;=$C$17,($C$34*IW$59*$B262/$C$63)*(IF(COUNTA($D262:IV262)*(12/$C$63)&lt;=$C$9,0,1)),0)+IF(IX$63=$C$17,0,IF(IW$63=$C$17,$B262*(IW$60),0))</f>
        <v>0</v>
      </c>
      <c r="IX262" s="50"/>
      <c r="IY262" s="50"/>
      <c r="IZ262" s="50"/>
      <c r="JA262" s="50"/>
      <c r="JB262" s="50"/>
      <c r="JC262" s="50"/>
      <c r="JD262" s="50"/>
      <c r="JE262" s="50"/>
      <c r="JF262" s="50"/>
      <c r="JG262" s="50"/>
      <c r="JH262" s="50"/>
      <c r="JI262" s="50"/>
      <c r="JJ262" s="50"/>
      <c r="JK262" s="50"/>
      <c r="JL262" s="50"/>
      <c r="JM262" s="50"/>
      <c r="JN262" s="50"/>
      <c r="JO262" s="50"/>
      <c r="JP262" s="50"/>
      <c r="JQ262" s="50"/>
      <c r="JR262" s="50"/>
      <c r="JS262" s="50"/>
      <c r="JT262" s="50"/>
      <c r="JU262" s="50"/>
      <c r="JV262" s="50"/>
      <c r="JW262" s="50"/>
      <c r="JX262" s="50"/>
      <c r="JY262" s="50"/>
      <c r="JZ262" s="50"/>
      <c r="KA262" s="50"/>
      <c r="KB262" s="50"/>
      <c r="KC262" s="50"/>
      <c r="KD262" s="50"/>
      <c r="KE262" s="50"/>
      <c r="KF262" s="50"/>
      <c r="KG262" s="50"/>
      <c r="KH262" s="50"/>
      <c r="KI262" s="50"/>
      <c r="KJ262" s="50"/>
      <c r="KK262" s="50"/>
      <c r="KL262" s="50"/>
      <c r="KM262" s="50"/>
      <c r="KN262" s="50"/>
      <c r="KO262" s="50"/>
      <c r="KP262" s="50"/>
      <c r="KQ262" s="50"/>
      <c r="KR262" s="50"/>
      <c r="KS262" s="50"/>
      <c r="KT262" s="50"/>
      <c r="KU262" s="50"/>
      <c r="KV262" s="50"/>
      <c r="KW262" s="50"/>
      <c r="KX262" s="50"/>
      <c r="KY262" s="50"/>
      <c r="KZ262" s="50"/>
      <c r="LA262" s="50"/>
      <c r="LB262" s="50"/>
      <c r="LC262" s="50"/>
      <c r="LD262" s="50"/>
      <c r="LE262" s="50"/>
      <c r="LF262" s="50"/>
      <c r="LG262" s="50"/>
      <c r="LH262" s="50"/>
      <c r="LI262" s="50"/>
      <c r="LJ262" s="50"/>
      <c r="LK262" s="50"/>
      <c r="LL262" s="50"/>
      <c r="LM262" s="50"/>
      <c r="LN262" s="50"/>
      <c r="LO262" s="50"/>
      <c r="LP262" s="50"/>
      <c r="LQ262" s="50"/>
      <c r="LR262" s="50"/>
      <c r="LS262" s="50"/>
      <c r="LT262" s="50"/>
      <c r="LU262" s="50"/>
      <c r="LV262" s="50"/>
      <c r="LW262" s="50"/>
      <c r="LX262" s="50"/>
      <c r="LY262" s="50"/>
      <c r="LZ262" s="50"/>
      <c r="MA262" s="50"/>
      <c r="MB262" s="50"/>
      <c r="MC262" s="50"/>
      <c r="MD262" s="50"/>
      <c r="ME262" s="50"/>
      <c r="MF262" s="50"/>
      <c r="MG262" s="50"/>
      <c r="MH262" s="50"/>
      <c r="MI262" s="50"/>
      <c r="MJ262" s="50"/>
      <c r="MK262" s="50"/>
      <c r="ML262" s="50"/>
      <c r="MM262" s="50"/>
      <c r="MN262" s="50"/>
      <c r="MO262" s="50"/>
      <c r="MP262" s="50"/>
      <c r="MQ262" s="50"/>
      <c r="MR262" s="50"/>
      <c r="MS262" s="50"/>
      <c r="MT262" s="50"/>
      <c r="MU262" s="50"/>
      <c r="MV262" s="50"/>
      <c r="MW262" s="50"/>
      <c r="MX262" s="50"/>
      <c r="MY262" s="50"/>
      <c r="MZ262" s="50"/>
      <c r="NA262" s="50"/>
      <c r="NB262" s="50"/>
      <c r="NC262" s="50"/>
      <c r="ND262" s="50"/>
      <c r="NE262" s="50"/>
      <c r="NF262" s="50"/>
      <c r="NG262" s="50"/>
      <c r="NH262" s="50"/>
      <c r="NI262" s="50"/>
      <c r="NJ262" s="50"/>
      <c r="NK262" s="50"/>
      <c r="NL262" s="50"/>
      <c r="NM262" s="50"/>
      <c r="NN262" s="50"/>
      <c r="NO262" s="50"/>
      <c r="NP262" s="50"/>
      <c r="NQ262" s="50"/>
      <c r="NR262" s="50"/>
      <c r="NS262" s="50"/>
      <c r="NT262" s="50"/>
      <c r="NU262" s="50"/>
    </row>
    <row r="263" spans="1:385" outlineLevel="1" x14ac:dyDescent="0.25">
      <c r="A263" s="2" t="s">
        <v>55</v>
      </c>
      <c r="B263" s="79">
        <f ca="1">+OFFSET($D$52,0,COUNTA($B$66:B262),,)</f>
        <v>0</v>
      </c>
      <c r="C263" s="88">
        <f t="shared" si="64"/>
        <v>0</v>
      </c>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47"/>
      <c r="EJ263" s="47"/>
      <c r="EK263" s="47"/>
      <c r="EL263" s="47"/>
      <c r="EM263" s="47"/>
      <c r="EN263" s="47"/>
      <c r="EO263" s="47"/>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c r="FL263" s="47"/>
      <c r="FM263" s="47"/>
      <c r="FN263" s="47"/>
      <c r="FO263" s="47"/>
      <c r="FP263" s="47"/>
      <c r="FQ263" s="47"/>
      <c r="FR263" s="47"/>
      <c r="FS263" s="47"/>
      <c r="FT263" s="47"/>
      <c r="FU263" s="47"/>
      <c r="FV263" s="47"/>
      <c r="FW263" s="47"/>
      <c r="FX263" s="47"/>
      <c r="FY263" s="47"/>
      <c r="FZ263" s="47"/>
      <c r="GA263" s="47"/>
      <c r="GB263" s="47"/>
      <c r="GC263" s="47"/>
      <c r="GD263" s="47"/>
      <c r="GE263" s="47"/>
      <c r="GF263" s="47"/>
      <c r="GG263" s="47"/>
      <c r="GH263" s="47"/>
      <c r="GI263" s="47"/>
      <c r="GJ263" s="47"/>
      <c r="GK263" s="47"/>
      <c r="GL263" s="47"/>
      <c r="GM263" s="47"/>
      <c r="GN263" s="47"/>
      <c r="GO263" s="47"/>
      <c r="GP263" s="47"/>
      <c r="GQ263" s="47"/>
      <c r="GR263" s="47"/>
      <c r="GS263" s="50">
        <f>IF(GT$63&gt;$C$17,0,-GS$53*(12/$C$63))</f>
        <v>0</v>
      </c>
      <c r="GT263" s="50">
        <f>IF(GT$63&lt;=$C$17,($C$34*GT$59*$B263/$C$63)*(IF(COUNTA($D263:GS263)*(12/$C$63)&lt;=$C$9,0,1)),0)+IF(GU$63=$C$17,0,IF(GT$63=$C$17,$B263*(GT$60),0))</f>
        <v>0</v>
      </c>
      <c r="GU263" s="50">
        <f>IF(GU$63&lt;=$C$17,($C$34*GU$59*$B263/$C$63)*(IF(COUNTA($D263:GT263)*(12/$C$63)&lt;=$C$9,0,1)),0)+IF(GV$63=$C$17,0,IF(GU$63=$C$17,$B263*(GU$60),0))</f>
        <v>0</v>
      </c>
      <c r="GV263" s="50">
        <f>IF(GV$63&lt;=$C$17,($C$34*GV$59*$B263/$C$63)*(IF(COUNTA($D263:GU263)*(12/$C$63)&lt;=$C$9,0,1)),0)+IF(GW$63=$C$17,0,IF(GV$63=$C$17,$B263*(GV$60),0))</f>
        <v>0</v>
      </c>
      <c r="GW263" s="50">
        <f>IF(GW$63&lt;=$C$17,($C$34*GW$59*$B263/$C$63)*(IF(COUNTA($D263:GV263)*(12/$C$63)&lt;=$C$9,0,1)),0)+IF(GX$63=$C$17,0,IF(GW$63=$C$17,$B263*(GW$60),0))</f>
        <v>0</v>
      </c>
      <c r="GX263" s="50">
        <f>IF(GX$63&lt;=$C$17,($C$34*GX$59*$B263/$C$63)*(IF(COUNTA($D263:GW263)*(12/$C$63)&lt;=$C$9,0,1)),0)+IF(GY$63=$C$17,0,IF(GX$63=$C$17,$B263*(GX$60),0))</f>
        <v>0</v>
      </c>
      <c r="GY263" s="50">
        <f>IF(GY$63&lt;=$C$17,($C$34*GY$59*$B263/$C$63)*(IF(COUNTA($D263:GX263)*(12/$C$63)&lt;=$C$9,0,1)),0)+IF(GZ$63=$C$17,0,IF(GY$63=$C$17,$B263*(GY$60),0))</f>
        <v>0</v>
      </c>
      <c r="GZ263" s="50">
        <f>IF(GZ$63&lt;=$C$17,($C$34*GZ$59*$B263/$C$63)*(IF(COUNTA($D263:GY263)*(12/$C$63)&lt;=$C$9,0,1)),0)+IF(HA$63=$C$17,0,IF(GZ$63=$C$17,$B263*(GZ$60),0))</f>
        <v>0</v>
      </c>
      <c r="HA263" s="50">
        <f>IF(HA$63&lt;=$C$17,($C$34*HA$59*$B263/$C$63)*(IF(COUNTA($D263:GZ263)*(12/$C$63)&lt;=$C$9,0,1)),0)+IF(HB$63=$C$17,0,IF(HA$63=$C$17,$B263*(HA$60),0))</f>
        <v>0</v>
      </c>
      <c r="HB263" s="50">
        <f>IF(HB$63&lt;=$C$17,($C$34*HB$59*$B263/$C$63)*(IF(COUNTA($D263:HA263)*(12/$C$63)&lt;=$C$9,0,1)),0)+IF(HC$63=$C$17,0,IF(HB$63=$C$17,$B263*(HB$60),0))</f>
        <v>0</v>
      </c>
      <c r="HC263" s="50">
        <f>IF(HC$63&lt;=$C$17,($C$34*HC$59*$B263/$C$63)*(IF(COUNTA($D263:HB263)*(12/$C$63)&lt;=$C$9,0,1)),0)+IF(HD$63=$C$17,0,IF(HC$63=$C$17,$B263*(HC$60),0))</f>
        <v>0</v>
      </c>
      <c r="HD263" s="50">
        <f>IF(HD$63&lt;=$C$17,($C$34*HD$59*$B263/$C$63)*(IF(COUNTA($D263:HC263)*(12/$C$63)&lt;=$C$9,0,1)),0)+IF(HE$63=$C$17,0,IF(HD$63=$C$17,$B263*(HD$60),0))</f>
        <v>0</v>
      </c>
      <c r="HE263" s="50">
        <f>IF(HE$63&lt;=$C$17,($C$34*HE$59*$B263/$C$63)*(IF(COUNTA($D263:HD263)*(12/$C$63)&lt;=$C$9,0,1)),0)+IF(HF$63=$C$17,0,IF(HE$63=$C$17,$B263*(HE$60),0))</f>
        <v>0</v>
      </c>
      <c r="HF263" s="50">
        <f>IF(HF$63&lt;=$C$17,($C$34*HF$59*$B263/$C$63)*(IF(COUNTA($D263:HE263)*(12/$C$63)&lt;=$C$9,0,1)),0)+IF(HG$63=$C$17,0,IF(HF$63=$C$17,$B263*(HF$60),0))</f>
        <v>0</v>
      </c>
      <c r="HG263" s="50">
        <f>IF(HG$63&lt;=$C$17,($C$34*HG$59*$B263/$C$63)*(IF(COUNTA($D263:HF263)*(12/$C$63)&lt;=$C$9,0,1)),0)+IF(HH$63=$C$17,0,IF(HG$63=$C$17,$B263*(HG$60),0))</f>
        <v>0</v>
      </c>
      <c r="HH263" s="50">
        <f>IF(HH$63&lt;=$C$17,($C$34*HH$59*$B263/$C$63)*(IF(COUNTA($D263:HG263)*(12/$C$63)&lt;=$C$9,0,1)),0)+IF(HI$63=$C$17,0,IF(HH$63=$C$17,$B263*(HH$60),0))</f>
        <v>0</v>
      </c>
      <c r="HI263" s="50">
        <f>IF(HI$63&lt;=$C$17,($C$34*HI$59*$B263/$C$63)*(IF(COUNTA($D263:HH263)*(12/$C$63)&lt;=$C$9,0,1)),0)+IF(HJ$63=$C$17,0,IF(HI$63=$C$17,$B263*(HI$60),0))</f>
        <v>0</v>
      </c>
      <c r="HJ263" s="50">
        <f>IF(HJ$63&lt;=$C$17,($C$34*HJ$59*$B263/$C$63)*(IF(COUNTA($D263:HI263)*(12/$C$63)&lt;=$C$9,0,1)),0)+IF(HK$63=$C$17,0,IF(HJ$63=$C$17,$B263*(HJ$60),0))</f>
        <v>0</v>
      </c>
      <c r="HK263" s="50">
        <f>IF(HK$63&lt;=$C$17,($C$34*HK$59*$B263/$C$63)*(IF(COUNTA($D263:HJ263)*(12/$C$63)&lt;=$C$9,0,1)),0)+IF(HL$63=$C$17,0,IF(HK$63=$C$17,$B263*(HK$60),0))</f>
        <v>0</v>
      </c>
      <c r="HL263" s="50">
        <f>IF(HL$63&lt;=$C$17,($C$34*HL$59*$B263/$C$63)*(IF(COUNTA($D263:HK263)*(12/$C$63)&lt;=$C$9,0,1)),0)+IF(HM$63=$C$17,0,IF(HL$63=$C$17,$B263*(HL$60),0))</f>
        <v>0</v>
      </c>
      <c r="HM263" s="50">
        <f>IF(HM$63&lt;=$C$17,($C$34*HM$59*$B263/$C$63)*(IF(COUNTA($D263:HL263)*(12/$C$63)&lt;=$C$9,0,1)),0)+IF(HN$63=$C$17,0,IF(HM$63=$C$17,$B263*(HM$60),0))</f>
        <v>0</v>
      </c>
      <c r="HN263" s="50">
        <f>IF(HN$63&lt;=$C$17,($C$34*HN$59*$B263/$C$63)*(IF(COUNTA($D263:HM263)*(12/$C$63)&lt;=$C$9,0,1)),0)+IF(HO$63=$C$17,0,IF(HN$63=$C$17,$B263*(HN$60),0))</f>
        <v>0</v>
      </c>
      <c r="HO263" s="50">
        <f>IF(HO$63&lt;=$C$17,($C$34*HO$59*$B263/$C$63)*(IF(COUNTA($D263:HN263)*(12/$C$63)&lt;=$C$9,0,1)),0)+IF(HP$63=$C$17,0,IF(HO$63=$C$17,$B263*(HO$60),0))</f>
        <v>0</v>
      </c>
      <c r="HP263" s="50">
        <f>IF(HP$63&lt;=$C$17,($C$34*HP$59*$B263/$C$63)*(IF(COUNTA($D263:HO263)*(12/$C$63)&lt;=$C$9,0,1)),0)+IF(HQ$63=$C$17,0,IF(HP$63=$C$17,$B263*(HP$60),0))</f>
        <v>0</v>
      </c>
      <c r="HQ263" s="50">
        <f>IF(HQ$63&lt;=$C$17,($C$34*HQ$59*$B263/$C$63)*(IF(COUNTA($D263:HP263)*(12/$C$63)&lt;=$C$9,0,1)),0)+IF(HR$63=$C$17,0,IF(HQ$63=$C$17,$B263*(HQ$60),0))</f>
        <v>0</v>
      </c>
      <c r="HR263" s="50">
        <f>IF(HR$63&lt;=$C$17,($C$34*HR$59*$B263/$C$63)*(IF(COUNTA($D263:HQ263)*(12/$C$63)&lt;=$C$9,0,1)),0)+IF(HS$63=$C$17,0,IF(HR$63=$C$17,$B263*(HR$60),0))</f>
        <v>0</v>
      </c>
      <c r="HS263" s="50">
        <f>IF(HS$63&lt;=$C$17,($C$34*HS$59*$B263/$C$63)*(IF(COUNTA($D263:HR263)*(12/$C$63)&lt;=$C$9,0,1)),0)+IF(HT$63=$C$17,0,IF(HS$63=$C$17,$B263*(HS$60),0))</f>
        <v>0</v>
      </c>
      <c r="HT263" s="50">
        <f>IF(HT$63&lt;=$C$17,($C$34*HT$59*$B263/$C$63)*(IF(COUNTA($D263:HS263)*(12/$C$63)&lt;=$C$9,0,1)),0)+IF(HU$63=$C$17,0,IF(HT$63=$C$17,$B263*(HT$60),0))</f>
        <v>0</v>
      </c>
      <c r="HU263" s="50">
        <f>IF(HU$63&lt;=$C$17,($C$34*HU$59*$B263/$C$63)*(IF(COUNTA($D263:HT263)*(12/$C$63)&lt;=$C$9,0,1)),0)+IF(HV$63=$C$17,0,IF(HU$63=$C$17,$B263*(HU$60),0))</f>
        <v>0</v>
      </c>
      <c r="HV263" s="50">
        <f>IF(HV$63&lt;=$C$17,($C$34*HV$59*$B263/$C$63)*(IF(COUNTA($D263:HU263)*(12/$C$63)&lt;=$C$9,0,1)),0)+IF(HW$63=$C$17,0,IF(HV$63=$C$17,$B263*(HV$60),0))</f>
        <v>0</v>
      </c>
      <c r="HW263" s="50">
        <f>IF(HW$63&lt;=$C$17,($C$34*HW$59*$B263/$C$63)*(IF(COUNTA($D263:HV263)*(12/$C$63)&lt;=$C$9,0,1)),0)+IF(HX$63=$C$17,0,IF(HW$63=$C$17,$B263*(HW$60),0))</f>
        <v>0</v>
      </c>
      <c r="HX263" s="50">
        <f>IF(HX$63&lt;=$C$17,($C$34*HX$59*$B263/$C$63)*(IF(COUNTA($D263:HW263)*(12/$C$63)&lt;=$C$9,0,1)),0)+IF(HY$63=$C$17,0,IF(HX$63=$C$17,$B263*(HX$60),0))</f>
        <v>0</v>
      </c>
      <c r="HY263" s="50">
        <f>IF(HY$63&lt;=$C$17,($C$34*HY$59*$B263/$C$63)*(IF(COUNTA($D263:HX263)*(12/$C$63)&lt;=$C$9,0,1)),0)+IF(HZ$63=$C$17,0,IF(HY$63=$C$17,$B263*(HY$60),0))</f>
        <v>0</v>
      </c>
      <c r="HZ263" s="50">
        <f>IF(HZ$63&lt;=$C$17,($C$34*HZ$59*$B263/$C$63)*(IF(COUNTA($D263:HY263)*(12/$C$63)&lt;=$C$9,0,1)),0)+IF(IA$63=$C$17,0,IF(HZ$63=$C$17,$B263*(HZ$60),0))</f>
        <v>0</v>
      </c>
      <c r="IA263" s="50">
        <f>IF(IA$63&lt;=$C$17,($C$34*IA$59*$B263/$C$63)*(IF(COUNTA($D263:HZ263)*(12/$C$63)&lt;=$C$9,0,1)),0)+IF(IB$63=$C$17,0,IF(IA$63=$C$17,$B263*(IA$60),0))</f>
        <v>0</v>
      </c>
      <c r="IB263" s="50">
        <f>IF(IB$63&lt;=$C$17,($C$34*IB$59*$B263/$C$63)*(IF(COUNTA($D263:IA263)*(12/$C$63)&lt;=$C$9,0,1)),0)+IF(IC$63=$C$17,0,IF(IB$63=$C$17,$B263*(IB$60),0))</f>
        <v>0</v>
      </c>
      <c r="IC263" s="50">
        <f>IF(IC$63&lt;=$C$17,($C$34*IC$59*$B263/$C$63)*(IF(COUNTA($D263:IB263)*(12/$C$63)&lt;=$C$9,0,1)),0)+IF(ID$63=$C$17,0,IF(IC$63=$C$17,$B263*(IC$60),0))</f>
        <v>0</v>
      </c>
      <c r="ID263" s="50">
        <f>IF(ID$63&lt;=$C$17,($C$34*ID$59*$B263/$C$63)*(IF(COUNTA($D263:IC263)*(12/$C$63)&lt;=$C$9,0,1)),0)+IF(IE$63=$C$17,0,IF(ID$63=$C$17,$B263*(ID$60),0))</f>
        <v>0</v>
      </c>
      <c r="IE263" s="50">
        <f>IF(IE$63&lt;=$C$17,($C$34*IE$59*$B263/$C$63)*(IF(COUNTA($D263:ID263)*(12/$C$63)&lt;=$C$9,0,1)),0)+IF(IF$63=$C$17,0,IF(IE$63=$C$17,$B263*(IE$60),0))</f>
        <v>0</v>
      </c>
      <c r="IF263" s="50">
        <f>IF(IF$63&lt;=$C$17,($C$34*IF$59*$B263/$C$63)*(IF(COUNTA($D263:IE263)*(12/$C$63)&lt;=$C$9,0,1)),0)+IF(IG$63=$C$17,0,IF(IF$63=$C$17,$B263*(IF$60),0))</f>
        <v>0</v>
      </c>
      <c r="IG263" s="50">
        <f>IF(IG$63&lt;=$C$17,($C$34*IG$59*$B263/$C$63)*(IF(COUNTA($D263:IF263)*(12/$C$63)&lt;=$C$9,0,1)),0)+IF(IH$63=$C$17,0,IF(IG$63=$C$17,$B263*(IG$60),0))</f>
        <v>0</v>
      </c>
      <c r="IH263" s="50">
        <f>IF(IH$63&lt;=$C$17,($C$34*IH$59*$B263/$C$63)*(IF(COUNTA($D263:IG263)*(12/$C$63)&lt;=$C$9,0,1)),0)+IF(II$63=$C$17,0,IF(IH$63=$C$17,$B263*(IH$60),0))</f>
        <v>0</v>
      </c>
      <c r="II263" s="50">
        <f>IF(II$63&lt;=$C$17,($C$34*II$59*$B263/$C$63)*(IF(COUNTA($D263:IH263)*(12/$C$63)&lt;=$C$9,0,1)),0)+IF(IJ$63=$C$17,0,IF(II$63=$C$17,$B263*(II$60),0))</f>
        <v>0</v>
      </c>
      <c r="IJ263" s="50">
        <f>IF(IJ$63&lt;=$C$17,($C$34*IJ$59*$B263/$C$63)*(IF(COUNTA($D263:II263)*(12/$C$63)&lt;=$C$9,0,1)),0)+IF(IK$63=$C$17,0,IF(IJ$63=$C$17,$B263*(IJ$60),0))</f>
        <v>0</v>
      </c>
      <c r="IK263" s="50">
        <f>IF(IK$63&lt;=$C$17,($C$34*IK$59*$B263/$C$63)*(IF(COUNTA($D263:IJ263)*(12/$C$63)&lt;=$C$9,0,1)),0)+IF(IL$63=$C$17,0,IF(IK$63=$C$17,$B263*(IK$60),0))</f>
        <v>0</v>
      </c>
      <c r="IL263" s="50">
        <f>IF(IL$63&lt;=$C$17,($C$34*IL$59*$B263/$C$63)*(IF(COUNTA($D263:IK263)*(12/$C$63)&lt;=$C$9,0,1)),0)+IF(IM$63=$C$17,0,IF(IL$63=$C$17,$B263*(IL$60),0))</f>
        <v>0</v>
      </c>
      <c r="IM263" s="50">
        <f>IF(IM$63&lt;=$C$17,($C$34*IM$59*$B263/$C$63)*(IF(COUNTA($D263:IL263)*(12/$C$63)&lt;=$C$9,0,1)),0)+IF(IN$63=$C$17,0,IF(IM$63=$C$17,$B263*(IM$60),0))</f>
        <v>0</v>
      </c>
      <c r="IN263" s="50">
        <f>IF(IN$63&lt;=$C$17,($C$34*IN$59*$B263/$C$63)*(IF(COUNTA($D263:IM263)*(12/$C$63)&lt;=$C$9,0,1)),0)+IF(IO$63=$C$17,0,IF(IN$63=$C$17,$B263*(IN$60),0))</f>
        <v>0</v>
      </c>
      <c r="IO263" s="50">
        <f>IF(IO$63&lt;=$C$17,($C$34*IO$59*$B263/$C$63)*(IF(COUNTA($D263:IN263)*(12/$C$63)&lt;=$C$9,0,1)),0)+IF(IP$63=$C$17,0,IF(IO$63=$C$17,$B263*(IO$60),0))</f>
        <v>0</v>
      </c>
      <c r="IP263" s="50">
        <f>IF(IP$63&lt;=$C$17,($C$34*IP$59*$B263/$C$63)*(IF(COUNTA($D263:IO263)*(12/$C$63)&lt;=$C$9,0,1)),0)+IF(IQ$63=$C$17,0,IF(IP$63=$C$17,$B263*(IP$60),0))</f>
        <v>0</v>
      </c>
      <c r="IQ263" s="50">
        <f>IF(IQ$63&lt;=$C$17,($C$34*IQ$59*$B263/$C$63)*(IF(COUNTA($D263:IP263)*(12/$C$63)&lt;=$C$9,0,1)),0)+IF(IR$63=$C$17,0,IF(IQ$63=$C$17,$B263*(IQ$60),0))</f>
        <v>0</v>
      </c>
      <c r="IR263" s="50">
        <f>IF(IR$63&lt;=$C$17,($C$34*IR$59*$B263/$C$63)*(IF(COUNTA($D263:IQ263)*(12/$C$63)&lt;=$C$9,0,1)),0)+IF(IS$63=$C$17,0,IF(IR$63=$C$17,$B263*(IR$60),0))</f>
        <v>0</v>
      </c>
      <c r="IS263" s="50">
        <f>IF(IS$63&lt;=$C$17,($C$34*IS$59*$B263/$C$63)*(IF(COUNTA($D263:IR263)*(12/$C$63)&lt;=$C$9,0,1)),0)+IF(IT$63=$C$17,0,IF(IS$63=$C$17,$B263*(IS$60),0))</f>
        <v>0</v>
      </c>
      <c r="IT263" s="50">
        <f>IF(IT$63&lt;=$C$17,($C$34*IT$59*$B263/$C$63)*(IF(COUNTA($D263:IS263)*(12/$C$63)&lt;=$C$9,0,1)),0)+IF(IU$63=$C$17,0,IF(IT$63=$C$17,$B263*(IT$60),0))</f>
        <v>0</v>
      </c>
      <c r="IU263" s="50">
        <f>IF(IU$63&lt;=$C$17,($C$34*IU$59*$B263/$C$63)*(IF(COUNTA($D263:IT263)*(12/$C$63)&lt;=$C$9,0,1)),0)+IF(IV$63=$C$17,0,IF(IU$63=$C$17,$B263*(IU$60),0))</f>
        <v>0</v>
      </c>
      <c r="IV263" s="50">
        <f>IF(IV$63&lt;=$C$17,($C$34*IV$59*$B263/$C$63)*(IF(COUNTA($D263:IU263)*(12/$C$63)&lt;=$C$9,0,1)),0)+IF(IW$63=$C$17,0,IF(IV$63=$C$17,$B263*(IV$60),0))</f>
        <v>0</v>
      </c>
      <c r="IW263" s="50">
        <f>IF(IW$63&lt;=$C$17,($C$34*IW$59*$B263/$C$63)*(IF(COUNTA($D263:IV263)*(12/$C$63)&lt;=$C$9,0,1)),0)+IF(IX$63=$C$17,0,IF(IW$63=$C$17,$B263*(IW$60),0))</f>
        <v>0</v>
      </c>
      <c r="IX263" s="50"/>
      <c r="IY263" s="50"/>
      <c r="IZ263" s="50"/>
      <c r="JA263" s="50"/>
      <c r="JB263" s="50"/>
      <c r="JC263" s="50"/>
      <c r="JD263" s="50"/>
      <c r="JE263" s="50"/>
      <c r="JF263" s="50"/>
      <c r="JG263" s="50"/>
      <c r="JH263" s="50"/>
      <c r="JI263" s="50"/>
      <c r="JJ263" s="50"/>
      <c r="JK263" s="50"/>
      <c r="JL263" s="50"/>
      <c r="JM263" s="50"/>
      <c r="JN263" s="50"/>
      <c r="JO263" s="50"/>
      <c r="JP263" s="50"/>
      <c r="JQ263" s="50"/>
      <c r="JR263" s="50"/>
      <c r="JS263" s="50"/>
      <c r="JT263" s="50"/>
      <c r="JU263" s="50"/>
      <c r="JV263" s="50"/>
      <c r="JW263" s="50"/>
      <c r="JX263" s="50"/>
      <c r="JY263" s="50"/>
      <c r="JZ263" s="50"/>
      <c r="KA263" s="50"/>
      <c r="KB263" s="50"/>
      <c r="KC263" s="50"/>
      <c r="KD263" s="50"/>
      <c r="KE263" s="50"/>
      <c r="KF263" s="50"/>
      <c r="KG263" s="50"/>
      <c r="KH263" s="50"/>
      <c r="KI263" s="50"/>
      <c r="KJ263" s="50"/>
      <c r="KK263" s="50"/>
      <c r="KL263" s="50"/>
      <c r="KM263" s="50"/>
      <c r="KN263" s="50"/>
      <c r="KO263" s="50"/>
      <c r="KP263" s="50"/>
      <c r="KQ263" s="50"/>
      <c r="KR263" s="50"/>
      <c r="KS263" s="50"/>
      <c r="KT263" s="50"/>
      <c r="KU263" s="50"/>
      <c r="KV263" s="50"/>
      <c r="KW263" s="50"/>
      <c r="KX263" s="50"/>
      <c r="KY263" s="50"/>
      <c r="KZ263" s="50"/>
      <c r="LA263" s="50"/>
      <c r="LB263" s="50"/>
      <c r="LC263" s="50"/>
      <c r="LD263" s="50"/>
      <c r="LE263" s="50"/>
      <c r="LF263" s="50"/>
      <c r="LG263" s="50"/>
      <c r="LH263" s="50"/>
      <c r="LI263" s="50"/>
      <c r="LJ263" s="50"/>
      <c r="LK263" s="50"/>
      <c r="LL263" s="50"/>
      <c r="LM263" s="50"/>
      <c r="LN263" s="50"/>
      <c r="LO263" s="50"/>
      <c r="LP263" s="50"/>
      <c r="LQ263" s="50"/>
      <c r="LR263" s="50"/>
      <c r="LS263" s="50"/>
      <c r="LT263" s="50"/>
      <c r="LU263" s="50"/>
      <c r="LV263" s="50"/>
      <c r="LW263" s="50"/>
      <c r="LX263" s="50"/>
      <c r="LY263" s="50"/>
      <c r="LZ263" s="50"/>
      <c r="MA263" s="50"/>
      <c r="MB263" s="50"/>
      <c r="MC263" s="50"/>
      <c r="MD263" s="50"/>
      <c r="ME263" s="50"/>
      <c r="MF263" s="50"/>
      <c r="MG263" s="50"/>
      <c r="MH263" s="50"/>
      <c r="MI263" s="50"/>
      <c r="MJ263" s="50"/>
      <c r="MK263" s="50"/>
      <c r="ML263" s="50"/>
      <c r="MM263" s="50"/>
      <c r="MN263" s="50"/>
      <c r="MO263" s="50"/>
      <c r="MP263" s="50"/>
      <c r="MQ263" s="50"/>
      <c r="MR263" s="50"/>
      <c r="MS263" s="50"/>
      <c r="MT263" s="50"/>
      <c r="MU263" s="50"/>
      <c r="MV263" s="50"/>
      <c r="MW263" s="50"/>
      <c r="MX263" s="50"/>
      <c r="MY263" s="50"/>
      <c r="MZ263" s="50"/>
      <c r="NA263" s="50"/>
      <c r="NB263" s="50"/>
      <c r="NC263" s="50"/>
      <c r="ND263" s="50"/>
      <c r="NE263" s="50"/>
      <c r="NF263" s="50"/>
      <c r="NG263" s="50"/>
      <c r="NH263" s="50"/>
      <c r="NI263" s="50"/>
      <c r="NJ263" s="50"/>
      <c r="NK263" s="50"/>
      <c r="NL263" s="50"/>
      <c r="NM263" s="50"/>
      <c r="NN263" s="50"/>
      <c r="NO263" s="50"/>
      <c r="NP263" s="50"/>
      <c r="NQ263" s="50"/>
      <c r="NR263" s="50"/>
      <c r="NS263" s="50"/>
      <c r="NT263" s="50"/>
      <c r="NU263" s="50"/>
    </row>
    <row r="264" spans="1:385" outlineLevel="1" x14ac:dyDescent="0.25">
      <c r="A264" s="2" t="s">
        <v>55</v>
      </c>
      <c r="B264" s="79">
        <f ca="1">+OFFSET($D$52,0,COUNTA($B$66:B263),,)</f>
        <v>0</v>
      </c>
      <c r="C264" s="88">
        <f t="shared" si="64"/>
        <v>0</v>
      </c>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47"/>
      <c r="EJ264" s="47"/>
      <c r="EK264" s="47"/>
      <c r="EL264" s="47"/>
      <c r="EM264" s="47"/>
      <c r="EN264" s="47"/>
      <c r="EO264" s="47"/>
      <c r="EP264" s="47"/>
      <c r="EQ264" s="47"/>
      <c r="ER264" s="47"/>
      <c r="ES264" s="47"/>
      <c r="ET264" s="47"/>
      <c r="EU264" s="47"/>
      <c r="EV264" s="47"/>
      <c r="EW264" s="47"/>
      <c r="EX264" s="47"/>
      <c r="EY264" s="47"/>
      <c r="EZ264" s="47"/>
      <c r="FA264" s="47"/>
      <c r="FB264" s="47"/>
      <c r="FC264" s="47"/>
      <c r="FD264" s="47"/>
      <c r="FE264" s="47"/>
      <c r="FF264" s="47"/>
      <c r="FG264" s="47"/>
      <c r="FH264" s="47"/>
      <c r="FI264" s="47"/>
      <c r="FJ264" s="47"/>
      <c r="FK264" s="47"/>
      <c r="FL264" s="47"/>
      <c r="FM264" s="47"/>
      <c r="FN264" s="47"/>
      <c r="FO264" s="47"/>
      <c r="FP264" s="47"/>
      <c r="FQ264" s="47"/>
      <c r="FR264" s="47"/>
      <c r="FS264" s="47"/>
      <c r="FT264" s="47"/>
      <c r="FU264" s="47"/>
      <c r="FV264" s="47"/>
      <c r="FW264" s="47"/>
      <c r="FX264" s="47"/>
      <c r="FY264" s="47"/>
      <c r="FZ264" s="47"/>
      <c r="GA264" s="47"/>
      <c r="GB264" s="47"/>
      <c r="GC264" s="47"/>
      <c r="GD264" s="47"/>
      <c r="GE264" s="47"/>
      <c r="GF264" s="47"/>
      <c r="GG264" s="47"/>
      <c r="GH264" s="47"/>
      <c r="GI264" s="47"/>
      <c r="GJ264" s="47"/>
      <c r="GK264" s="47"/>
      <c r="GL264" s="47"/>
      <c r="GM264" s="47"/>
      <c r="GN264" s="47"/>
      <c r="GO264" s="47"/>
      <c r="GP264" s="47"/>
      <c r="GQ264" s="47"/>
      <c r="GR264" s="47"/>
      <c r="GS264" s="47"/>
      <c r="GT264" s="50">
        <f>IF(GU$63&gt;$C$17,0,-GT$53*(12/$C$63))</f>
        <v>0</v>
      </c>
      <c r="GU264" s="50">
        <f>IF(GU$63&lt;=$C$17,($C$34*GU$59*$B264/$C$63)*(IF(COUNTA($D264:GT264)*(12/$C$63)&lt;=$C$9,0,1)),0)+IF(GV$63=$C$17,0,IF(GU$63=$C$17,$B264*(GU$60),0))</f>
        <v>0</v>
      </c>
      <c r="GV264" s="50">
        <f>IF(GV$63&lt;=$C$17,($C$34*GV$59*$B264/$C$63)*(IF(COUNTA($D264:GU264)*(12/$C$63)&lt;=$C$9,0,1)),0)+IF(GW$63=$C$17,0,IF(GV$63=$C$17,$B264*(GV$60),0))</f>
        <v>0</v>
      </c>
      <c r="GW264" s="50">
        <f>IF(GW$63&lt;=$C$17,($C$34*GW$59*$B264/$C$63)*(IF(COUNTA($D264:GV264)*(12/$C$63)&lt;=$C$9,0,1)),0)+IF(GX$63=$C$17,0,IF(GW$63=$C$17,$B264*(GW$60),0))</f>
        <v>0</v>
      </c>
      <c r="GX264" s="50">
        <f>IF(GX$63&lt;=$C$17,($C$34*GX$59*$B264/$C$63)*(IF(COUNTA($D264:GW264)*(12/$C$63)&lt;=$C$9,0,1)),0)+IF(GY$63=$C$17,0,IF(GX$63=$C$17,$B264*(GX$60),0))</f>
        <v>0</v>
      </c>
      <c r="GY264" s="50">
        <f>IF(GY$63&lt;=$C$17,($C$34*GY$59*$B264/$C$63)*(IF(COUNTA($D264:GX264)*(12/$C$63)&lt;=$C$9,0,1)),0)+IF(GZ$63=$C$17,0,IF(GY$63=$C$17,$B264*(GY$60),0))</f>
        <v>0</v>
      </c>
      <c r="GZ264" s="50">
        <f>IF(GZ$63&lt;=$C$17,($C$34*GZ$59*$B264/$C$63)*(IF(COUNTA($D264:GY264)*(12/$C$63)&lt;=$C$9,0,1)),0)+IF(HA$63=$C$17,0,IF(GZ$63=$C$17,$B264*(GZ$60),0))</f>
        <v>0</v>
      </c>
      <c r="HA264" s="50">
        <f>IF(HA$63&lt;=$C$17,($C$34*HA$59*$B264/$C$63)*(IF(COUNTA($D264:GZ264)*(12/$C$63)&lt;=$C$9,0,1)),0)+IF(HB$63=$C$17,0,IF(HA$63=$C$17,$B264*(HA$60),0))</f>
        <v>0</v>
      </c>
      <c r="HB264" s="50">
        <f>IF(HB$63&lt;=$C$17,($C$34*HB$59*$B264/$C$63)*(IF(COUNTA($D264:HA264)*(12/$C$63)&lt;=$C$9,0,1)),0)+IF(HC$63=$C$17,0,IF(HB$63=$C$17,$B264*(HB$60),0))</f>
        <v>0</v>
      </c>
      <c r="HC264" s="50">
        <f>IF(HC$63&lt;=$C$17,($C$34*HC$59*$B264/$C$63)*(IF(COUNTA($D264:HB264)*(12/$C$63)&lt;=$C$9,0,1)),0)+IF(HD$63=$C$17,0,IF(HC$63=$C$17,$B264*(HC$60),0))</f>
        <v>0</v>
      </c>
      <c r="HD264" s="50">
        <f>IF(HD$63&lt;=$C$17,($C$34*HD$59*$B264/$C$63)*(IF(COUNTA($D264:HC264)*(12/$C$63)&lt;=$C$9,0,1)),0)+IF(HE$63=$C$17,0,IF(HD$63=$C$17,$B264*(HD$60),0))</f>
        <v>0</v>
      </c>
      <c r="HE264" s="50">
        <f>IF(HE$63&lt;=$C$17,($C$34*HE$59*$B264/$C$63)*(IF(COUNTA($D264:HD264)*(12/$C$63)&lt;=$C$9,0,1)),0)+IF(HF$63=$C$17,0,IF(HE$63=$C$17,$B264*(HE$60),0))</f>
        <v>0</v>
      </c>
      <c r="HF264" s="50">
        <f>IF(HF$63&lt;=$C$17,($C$34*HF$59*$B264/$C$63)*(IF(COUNTA($D264:HE264)*(12/$C$63)&lt;=$C$9,0,1)),0)+IF(HG$63=$C$17,0,IF(HF$63=$C$17,$B264*(HF$60),0))</f>
        <v>0</v>
      </c>
      <c r="HG264" s="50">
        <f>IF(HG$63&lt;=$C$17,($C$34*HG$59*$B264/$C$63)*(IF(COUNTA($D264:HF264)*(12/$C$63)&lt;=$C$9,0,1)),0)+IF(HH$63=$C$17,0,IF(HG$63=$C$17,$B264*(HG$60),0))</f>
        <v>0</v>
      </c>
      <c r="HH264" s="50">
        <f>IF(HH$63&lt;=$C$17,($C$34*HH$59*$B264/$C$63)*(IF(COUNTA($D264:HG264)*(12/$C$63)&lt;=$C$9,0,1)),0)+IF(HI$63=$C$17,0,IF(HH$63=$C$17,$B264*(HH$60),0))</f>
        <v>0</v>
      </c>
      <c r="HI264" s="50">
        <f>IF(HI$63&lt;=$C$17,($C$34*HI$59*$B264/$C$63)*(IF(COUNTA($D264:HH264)*(12/$C$63)&lt;=$C$9,0,1)),0)+IF(HJ$63=$C$17,0,IF(HI$63=$C$17,$B264*(HI$60),0))</f>
        <v>0</v>
      </c>
      <c r="HJ264" s="50">
        <f>IF(HJ$63&lt;=$C$17,($C$34*HJ$59*$B264/$C$63)*(IF(COUNTA($D264:HI264)*(12/$C$63)&lt;=$C$9,0,1)),0)+IF(HK$63=$C$17,0,IF(HJ$63=$C$17,$B264*(HJ$60),0))</f>
        <v>0</v>
      </c>
      <c r="HK264" s="50">
        <f>IF(HK$63&lt;=$C$17,($C$34*HK$59*$B264/$C$63)*(IF(COUNTA($D264:HJ264)*(12/$C$63)&lt;=$C$9,0,1)),0)+IF(HL$63=$C$17,0,IF(HK$63=$C$17,$B264*(HK$60),0))</f>
        <v>0</v>
      </c>
      <c r="HL264" s="50">
        <f>IF(HL$63&lt;=$C$17,($C$34*HL$59*$B264/$C$63)*(IF(COUNTA($D264:HK264)*(12/$C$63)&lt;=$C$9,0,1)),0)+IF(HM$63=$C$17,0,IF(HL$63=$C$17,$B264*(HL$60),0))</f>
        <v>0</v>
      </c>
      <c r="HM264" s="50">
        <f>IF(HM$63&lt;=$C$17,($C$34*HM$59*$B264/$C$63)*(IF(COUNTA($D264:HL264)*(12/$C$63)&lt;=$C$9,0,1)),0)+IF(HN$63=$C$17,0,IF(HM$63=$C$17,$B264*(HM$60),0))</f>
        <v>0</v>
      </c>
      <c r="HN264" s="50">
        <f>IF(HN$63&lt;=$C$17,($C$34*HN$59*$B264/$C$63)*(IF(COUNTA($D264:HM264)*(12/$C$63)&lt;=$C$9,0,1)),0)+IF(HO$63=$C$17,0,IF(HN$63=$C$17,$B264*(HN$60),0))</f>
        <v>0</v>
      </c>
      <c r="HO264" s="50">
        <f>IF(HO$63&lt;=$C$17,($C$34*HO$59*$B264/$C$63)*(IF(COUNTA($D264:HN264)*(12/$C$63)&lt;=$C$9,0,1)),0)+IF(HP$63=$C$17,0,IF(HO$63=$C$17,$B264*(HO$60),0))</f>
        <v>0</v>
      </c>
      <c r="HP264" s="50">
        <f>IF(HP$63&lt;=$C$17,($C$34*HP$59*$B264/$C$63)*(IF(COUNTA($D264:HO264)*(12/$C$63)&lt;=$C$9,0,1)),0)+IF(HQ$63=$C$17,0,IF(HP$63=$C$17,$B264*(HP$60),0))</f>
        <v>0</v>
      </c>
      <c r="HQ264" s="50">
        <f>IF(HQ$63&lt;=$C$17,($C$34*HQ$59*$B264/$C$63)*(IF(COUNTA($D264:HP264)*(12/$C$63)&lt;=$C$9,0,1)),0)+IF(HR$63=$C$17,0,IF(HQ$63=$C$17,$B264*(HQ$60),0))</f>
        <v>0</v>
      </c>
      <c r="HR264" s="50">
        <f>IF(HR$63&lt;=$C$17,($C$34*HR$59*$B264/$C$63)*(IF(COUNTA($D264:HQ264)*(12/$C$63)&lt;=$C$9,0,1)),0)+IF(HS$63=$C$17,0,IF(HR$63=$C$17,$B264*(HR$60),0))</f>
        <v>0</v>
      </c>
      <c r="HS264" s="50">
        <f>IF(HS$63&lt;=$C$17,($C$34*HS$59*$B264/$C$63)*(IF(COUNTA($D264:HR264)*(12/$C$63)&lt;=$C$9,0,1)),0)+IF(HT$63=$C$17,0,IF(HS$63=$C$17,$B264*(HS$60),0))</f>
        <v>0</v>
      </c>
      <c r="HT264" s="50">
        <f>IF(HT$63&lt;=$C$17,($C$34*HT$59*$B264/$C$63)*(IF(COUNTA($D264:HS264)*(12/$C$63)&lt;=$C$9,0,1)),0)+IF(HU$63=$C$17,0,IF(HT$63=$C$17,$B264*(HT$60),0))</f>
        <v>0</v>
      </c>
      <c r="HU264" s="50">
        <f>IF(HU$63&lt;=$C$17,($C$34*HU$59*$B264/$C$63)*(IF(COUNTA($D264:HT264)*(12/$C$63)&lt;=$C$9,0,1)),0)+IF(HV$63=$C$17,0,IF(HU$63=$C$17,$B264*(HU$60),0))</f>
        <v>0</v>
      </c>
      <c r="HV264" s="50">
        <f>IF(HV$63&lt;=$C$17,($C$34*HV$59*$B264/$C$63)*(IF(COUNTA($D264:HU264)*(12/$C$63)&lt;=$C$9,0,1)),0)+IF(HW$63=$C$17,0,IF(HV$63=$C$17,$B264*(HV$60),0))</f>
        <v>0</v>
      </c>
      <c r="HW264" s="50">
        <f>IF(HW$63&lt;=$C$17,($C$34*HW$59*$B264/$C$63)*(IF(COUNTA($D264:HV264)*(12/$C$63)&lt;=$C$9,0,1)),0)+IF(HX$63=$C$17,0,IF(HW$63=$C$17,$B264*(HW$60),0))</f>
        <v>0</v>
      </c>
      <c r="HX264" s="50">
        <f>IF(HX$63&lt;=$C$17,($C$34*HX$59*$B264/$C$63)*(IF(COUNTA($D264:HW264)*(12/$C$63)&lt;=$C$9,0,1)),0)+IF(HY$63=$C$17,0,IF(HX$63=$C$17,$B264*(HX$60),0))</f>
        <v>0</v>
      </c>
      <c r="HY264" s="50">
        <f>IF(HY$63&lt;=$C$17,($C$34*HY$59*$B264/$C$63)*(IF(COUNTA($D264:HX264)*(12/$C$63)&lt;=$C$9,0,1)),0)+IF(HZ$63=$C$17,0,IF(HY$63=$C$17,$B264*(HY$60),0))</f>
        <v>0</v>
      </c>
      <c r="HZ264" s="50">
        <f>IF(HZ$63&lt;=$C$17,($C$34*HZ$59*$B264/$C$63)*(IF(COUNTA($D264:HY264)*(12/$C$63)&lt;=$C$9,0,1)),0)+IF(IA$63=$C$17,0,IF(HZ$63=$C$17,$B264*(HZ$60),0))</f>
        <v>0</v>
      </c>
      <c r="IA264" s="50">
        <f>IF(IA$63&lt;=$C$17,($C$34*IA$59*$B264/$C$63)*(IF(COUNTA($D264:HZ264)*(12/$C$63)&lt;=$C$9,0,1)),0)+IF(IB$63=$C$17,0,IF(IA$63=$C$17,$B264*(IA$60),0))</f>
        <v>0</v>
      </c>
      <c r="IB264" s="50">
        <f>IF(IB$63&lt;=$C$17,($C$34*IB$59*$B264/$C$63)*(IF(COUNTA($D264:IA264)*(12/$C$63)&lt;=$C$9,0,1)),0)+IF(IC$63=$C$17,0,IF(IB$63=$C$17,$B264*(IB$60),0))</f>
        <v>0</v>
      </c>
      <c r="IC264" s="50">
        <f>IF(IC$63&lt;=$C$17,($C$34*IC$59*$B264/$C$63)*(IF(COUNTA($D264:IB264)*(12/$C$63)&lt;=$C$9,0,1)),0)+IF(ID$63=$C$17,0,IF(IC$63=$C$17,$B264*(IC$60),0))</f>
        <v>0</v>
      </c>
      <c r="ID264" s="50">
        <f>IF(ID$63&lt;=$C$17,($C$34*ID$59*$B264/$C$63)*(IF(COUNTA($D264:IC264)*(12/$C$63)&lt;=$C$9,0,1)),0)+IF(IE$63=$C$17,0,IF(ID$63=$C$17,$B264*(ID$60),0))</f>
        <v>0</v>
      </c>
      <c r="IE264" s="50">
        <f>IF(IE$63&lt;=$C$17,($C$34*IE$59*$B264/$C$63)*(IF(COUNTA($D264:ID264)*(12/$C$63)&lt;=$C$9,0,1)),0)+IF(IF$63=$C$17,0,IF(IE$63=$C$17,$B264*(IE$60),0))</f>
        <v>0</v>
      </c>
      <c r="IF264" s="50">
        <f>IF(IF$63&lt;=$C$17,($C$34*IF$59*$B264/$C$63)*(IF(COUNTA($D264:IE264)*(12/$C$63)&lt;=$C$9,0,1)),0)+IF(IG$63=$C$17,0,IF(IF$63=$C$17,$B264*(IF$60),0))</f>
        <v>0</v>
      </c>
      <c r="IG264" s="50">
        <f>IF(IG$63&lt;=$C$17,($C$34*IG$59*$B264/$C$63)*(IF(COUNTA($D264:IF264)*(12/$C$63)&lt;=$C$9,0,1)),0)+IF(IH$63=$C$17,0,IF(IG$63=$C$17,$B264*(IG$60),0))</f>
        <v>0</v>
      </c>
      <c r="IH264" s="50">
        <f>IF(IH$63&lt;=$C$17,($C$34*IH$59*$B264/$C$63)*(IF(COUNTA($D264:IG264)*(12/$C$63)&lt;=$C$9,0,1)),0)+IF(II$63=$C$17,0,IF(IH$63=$C$17,$B264*(IH$60),0))</f>
        <v>0</v>
      </c>
      <c r="II264" s="50">
        <f>IF(II$63&lt;=$C$17,($C$34*II$59*$B264/$C$63)*(IF(COUNTA($D264:IH264)*(12/$C$63)&lt;=$C$9,0,1)),0)+IF(IJ$63=$C$17,0,IF(II$63=$C$17,$B264*(II$60),0))</f>
        <v>0</v>
      </c>
      <c r="IJ264" s="50">
        <f>IF(IJ$63&lt;=$C$17,($C$34*IJ$59*$B264/$C$63)*(IF(COUNTA($D264:II264)*(12/$C$63)&lt;=$C$9,0,1)),0)+IF(IK$63=$C$17,0,IF(IJ$63=$C$17,$B264*(IJ$60),0))</f>
        <v>0</v>
      </c>
      <c r="IK264" s="50">
        <f>IF(IK$63&lt;=$C$17,($C$34*IK$59*$B264/$C$63)*(IF(COUNTA($D264:IJ264)*(12/$C$63)&lt;=$C$9,0,1)),0)+IF(IL$63=$C$17,0,IF(IK$63=$C$17,$B264*(IK$60),0))</f>
        <v>0</v>
      </c>
      <c r="IL264" s="50">
        <f>IF(IL$63&lt;=$C$17,($C$34*IL$59*$B264/$C$63)*(IF(COUNTA($D264:IK264)*(12/$C$63)&lt;=$C$9,0,1)),0)+IF(IM$63=$C$17,0,IF(IL$63=$C$17,$B264*(IL$60),0))</f>
        <v>0</v>
      </c>
      <c r="IM264" s="50">
        <f>IF(IM$63&lt;=$C$17,($C$34*IM$59*$B264/$C$63)*(IF(COUNTA($D264:IL264)*(12/$C$63)&lt;=$C$9,0,1)),0)+IF(IN$63=$C$17,0,IF(IM$63=$C$17,$B264*(IM$60),0))</f>
        <v>0</v>
      </c>
      <c r="IN264" s="50">
        <f>IF(IN$63&lt;=$C$17,($C$34*IN$59*$B264/$C$63)*(IF(COUNTA($D264:IM264)*(12/$C$63)&lt;=$C$9,0,1)),0)+IF(IO$63=$C$17,0,IF(IN$63=$C$17,$B264*(IN$60),0))</f>
        <v>0</v>
      </c>
      <c r="IO264" s="50">
        <f>IF(IO$63&lt;=$C$17,($C$34*IO$59*$B264/$C$63)*(IF(COUNTA($D264:IN264)*(12/$C$63)&lt;=$C$9,0,1)),0)+IF(IP$63=$C$17,0,IF(IO$63=$C$17,$B264*(IO$60),0))</f>
        <v>0</v>
      </c>
      <c r="IP264" s="50">
        <f>IF(IP$63&lt;=$C$17,($C$34*IP$59*$B264/$C$63)*(IF(COUNTA($D264:IO264)*(12/$C$63)&lt;=$C$9,0,1)),0)+IF(IQ$63=$C$17,0,IF(IP$63=$C$17,$B264*(IP$60),0))</f>
        <v>0</v>
      </c>
      <c r="IQ264" s="50">
        <f>IF(IQ$63&lt;=$C$17,($C$34*IQ$59*$B264/$C$63)*(IF(COUNTA($D264:IP264)*(12/$C$63)&lt;=$C$9,0,1)),0)+IF(IR$63=$C$17,0,IF(IQ$63=$C$17,$B264*(IQ$60),0))</f>
        <v>0</v>
      </c>
      <c r="IR264" s="50">
        <f>IF(IR$63&lt;=$C$17,($C$34*IR$59*$B264/$C$63)*(IF(COUNTA($D264:IQ264)*(12/$C$63)&lt;=$C$9,0,1)),0)+IF(IS$63=$C$17,0,IF(IR$63=$C$17,$B264*(IR$60),0))</f>
        <v>0</v>
      </c>
      <c r="IS264" s="50">
        <f>IF(IS$63&lt;=$C$17,($C$34*IS$59*$B264/$C$63)*(IF(COUNTA($D264:IR264)*(12/$C$63)&lt;=$C$9,0,1)),0)+IF(IT$63=$C$17,0,IF(IS$63=$C$17,$B264*(IS$60),0))</f>
        <v>0</v>
      </c>
      <c r="IT264" s="50">
        <f>IF(IT$63&lt;=$C$17,($C$34*IT$59*$B264/$C$63)*(IF(COUNTA($D264:IS264)*(12/$C$63)&lt;=$C$9,0,1)),0)+IF(IU$63=$C$17,0,IF(IT$63=$C$17,$B264*(IT$60),0))</f>
        <v>0</v>
      </c>
      <c r="IU264" s="50">
        <f>IF(IU$63&lt;=$C$17,($C$34*IU$59*$B264/$C$63)*(IF(COUNTA($D264:IT264)*(12/$C$63)&lt;=$C$9,0,1)),0)+IF(IV$63=$C$17,0,IF(IU$63=$C$17,$B264*(IU$60),0))</f>
        <v>0</v>
      </c>
      <c r="IV264" s="50">
        <f>IF(IV$63&lt;=$C$17,($C$34*IV$59*$B264/$C$63)*(IF(COUNTA($D264:IU264)*(12/$C$63)&lt;=$C$9,0,1)),0)+IF(IW$63=$C$17,0,IF(IV$63=$C$17,$B264*(IV$60),0))</f>
        <v>0</v>
      </c>
      <c r="IW264" s="50">
        <f>IF(IW$63&lt;=$C$17,($C$34*IW$59*$B264/$C$63)*(IF(COUNTA($D264:IV264)*(12/$C$63)&lt;=$C$9,0,1)),0)+IF(IX$63=$C$17,0,IF(IW$63=$C$17,$B264*(IW$60),0))</f>
        <v>0</v>
      </c>
      <c r="IX264" s="50"/>
      <c r="IY264" s="50"/>
      <c r="IZ264" s="50"/>
      <c r="JA264" s="50"/>
      <c r="JB264" s="50"/>
      <c r="JC264" s="50"/>
      <c r="JD264" s="50"/>
      <c r="JE264" s="50"/>
      <c r="JF264" s="50"/>
      <c r="JG264" s="50"/>
      <c r="JH264" s="50"/>
      <c r="JI264" s="50"/>
      <c r="JJ264" s="50"/>
      <c r="JK264" s="50"/>
      <c r="JL264" s="50"/>
      <c r="JM264" s="50"/>
      <c r="JN264" s="50"/>
      <c r="JO264" s="50"/>
      <c r="JP264" s="50"/>
      <c r="JQ264" s="50"/>
      <c r="JR264" s="50"/>
      <c r="JS264" s="50"/>
      <c r="JT264" s="50"/>
      <c r="JU264" s="50"/>
      <c r="JV264" s="50"/>
      <c r="JW264" s="50"/>
      <c r="JX264" s="50"/>
      <c r="JY264" s="50"/>
      <c r="JZ264" s="50"/>
      <c r="KA264" s="50"/>
      <c r="KB264" s="50"/>
      <c r="KC264" s="50"/>
      <c r="KD264" s="50"/>
      <c r="KE264" s="50"/>
      <c r="KF264" s="50"/>
      <c r="KG264" s="50"/>
      <c r="KH264" s="50"/>
      <c r="KI264" s="50"/>
      <c r="KJ264" s="50"/>
      <c r="KK264" s="50"/>
      <c r="KL264" s="50"/>
      <c r="KM264" s="50"/>
      <c r="KN264" s="50"/>
      <c r="KO264" s="50"/>
      <c r="KP264" s="50"/>
      <c r="KQ264" s="50"/>
      <c r="KR264" s="50"/>
      <c r="KS264" s="50"/>
      <c r="KT264" s="50"/>
      <c r="KU264" s="50"/>
      <c r="KV264" s="50"/>
      <c r="KW264" s="50"/>
      <c r="KX264" s="50"/>
      <c r="KY264" s="50"/>
      <c r="KZ264" s="50"/>
      <c r="LA264" s="50"/>
      <c r="LB264" s="50"/>
      <c r="LC264" s="50"/>
      <c r="LD264" s="50"/>
      <c r="LE264" s="50"/>
      <c r="LF264" s="50"/>
      <c r="LG264" s="50"/>
      <c r="LH264" s="50"/>
      <c r="LI264" s="50"/>
      <c r="LJ264" s="50"/>
      <c r="LK264" s="50"/>
      <c r="LL264" s="50"/>
      <c r="LM264" s="50"/>
      <c r="LN264" s="50"/>
      <c r="LO264" s="50"/>
      <c r="LP264" s="50"/>
      <c r="LQ264" s="50"/>
      <c r="LR264" s="50"/>
      <c r="LS264" s="50"/>
      <c r="LT264" s="50"/>
      <c r="LU264" s="50"/>
      <c r="LV264" s="50"/>
      <c r="LW264" s="50"/>
      <c r="LX264" s="50"/>
      <c r="LY264" s="50"/>
      <c r="LZ264" s="50"/>
      <c r="MA264" s="50"/>
      <c r="MB264" s="50"/>
      <c r="MC264" s="50"/>
      <c r="MD264" s="50"/>
      <c r="ME264" s="50"/>
      <c r="MF264" s="50"/>
      <c r="MG264" s="50"/>
      <c r="MH264" s="50"/>
      <c r="MI264" s="50"/>
      <c r="MJ264" s="50"/>
      <c r="MK264" s="50"/>
      <c r="ML264" s="50"/>
      <c r="MM264" s="50"/>
      <c r="MN264" s="50"/>
      <c r="MO264" s="50"/>
      <c r="MP264" s="50"/>
      <c r="MQ264" s="50"/>
      <c r="MR264" s="50"/>
      <c r="MS264" s="50"/>
      <c r="MT264" s="50"/>
      <c r="MU264" s="50"/>
      <c r="MV264" s="50"/>
      <c r="MW264" s="50"/>
      <c r="MX264" s="50"/>
      <c r="MY264" s="50"/>
      <c r="MZ264" s="50"/>
      <c r="NA264" s="50"/>
      <c r="NB264" s="50"/>
      <c r="NC264" s="50"/>
      <c r="ND264" s="50"/>
      <c r="NE264" s="50"/>
      <c r="NF264" s="50"/>
      <c r="NG264" s="50"/>
      <c r="NH264" s="50"/>
      <c r="NI264" s="50"/>
      <c r="NJ264" s="50"/>
      <c r="NK264" s="50"/>
      <c r="NL264" s="50"/>
      <c r="NM264" s="50"/>
      <c r="NN264" s="50"/>
      <c r="NO264" s="50"/>
      <c r="NP264" s="50"/>
      <c r="NQ264" s="50"/>
      <c r="NR264" s="50"/>
      <c r="NS264" s="50"/>
      <c r="NT264" s="50"/>
      <c r="NU264" s="50"/>
    </row>
    <row r="265" spans="1:385" outlineLevel="1" x14ac:dyDescent="0.25">
      <c r="A265" s="2" t="s">
        <v>55</v>
      </c>
      <c r="B265" s="79">
        <f ca="1">+OFFSET($D$52,0,COUNTA($B$66:B264),,)</f>
        <v>0</v>
      </c>
      <c r="C265" s="88">
        <f t="shared" si="64"/>
        <v>0</v>
      </c>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47"/>
      <c r="EJ265" s="47"/>
      <c r="EK265" s="47"/>
      <c r="EL265" s="47"/>
      <c r="EM265" s="47"/>
      <c r="EN265" s="47"/>
      <c r="EO265" s="47"/>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c r="FL265" s="47"/>
      <c r="FM265" s="47"/>
      <c r="FN265" s="47"/>
      <c r="FO265" s="47"/>
      <c r="FP265" s="47"/>
      <c r="FQ265" s="47"/>
      <c r="FR265" s="47"/>
      <c r="FS265" s="47"/>
      <c r="FT265" s="47"/>
      <c r="FU265" s="47"/>
      <c r="FV265" s="47"/>
      <c r="FW265" s="47"/>
      <c r="FX265" s="47"/>
      <c r="FY265" s="47"/>
      <c r="FZ265" s="47"/>
      <c r="GA265" s="47"/>
      <c r="GB265" s="47"/>
      <c r="GC265" s="47"/>
      <c r="GD265" s="47"/>
      <c r="GE265" s="47"/>
      <c r="GF265" s="47"/>
      <c r="GG265" s="47"/>
      <c r="GH265" s="47"/>
      <c r="GI265" s="47"/>
      <c r="GJ265" s="47"/>
      <c r="GK265" s="47"/>
      <c r="GL265" s="47"/>
      <c r="GM265" s="47"/>
      <c r="GN265" s="47"/>
      <c r="GO265" s="47"/>
      <c r="GP265" s="47"/>
      <c r="GQ265" s="47"/>
      <c r="GR265" s="47"/>
      <c r="GS265" s="47"/>
      <c r="GT265" s="47"/>
      <c r="GU265" s="50">
        <f>IF(GV$63&gt;$C$17,0,-GU$53*(12/$C$63))</f>
        <v>0</v>
      </c>
      <c r="GV265" s="50">
        <f>IF(GV$63&lt;=$C$17,($C$34*GV$59*$B265/$C$63)*(IF(COUNTA($D265:GU265)*(12/$C$63)&lt;=$C$9,0,1)),0)+IF(GW$63=$C$17,0,IF(GV$63=$C$17,$B265*(GV$60),0))</f>
        <v>0</v>
      </c>
      <c r="GW265" s="50">
        <f>IF(GW$63&lt;=$C$17,($C$34*GW$59*$B265/$C$63)*(IF(COUNTA($D265:GV265)*(12/$C$63)&lt;=$C$9,0,1)),0)+IF(GX$63=$C$17,0,IF(GW$63=$C$17,$B265*(GW$60),0))</f>
        <v>0</v>
      </c>
      <c r="GX265" s="50">
        <f>IF(GX$63&lt;=$C$17,($C$34*GX$59*$B265/$C$63)*(IF(COUNTA($D265:GW265)*(12/$C$63)&lt;=$C$9,0,1)),0)+IF(GY$63=$C$17,0,IF(GX$63=$C$17,$B265*(GX$60),0))</f>
        <v>0</v>
      </c>
      <c r="GY265" s="50">
        <f>IF(GY$63&lt;=$C$17,($C$34*GY$59*$B265/$C$63)*(IF(COUNTA($D265:GX265)*(12/$C$63)&lt;=$C$9,0,1)),0)+IF(GZ$63=$C$17,0,IF(GY$63=$C$17,$B265*(GY$60),0))</f>
        <v>0</v>
      </c>
      <c r="GZ265" s="50">
        <f>IF(GZ$63&lt;=$C$17,($C$34*GZ$59*$B265/$C$63)*(IF(COUNTA($D265:GY265)*(12/$C$63)&lt;=$C$9,0,1)),0)+IF(HA$63=$C$17,0,IF(GZ$63=$C$17,$B265*(GZ$60),0))</f>
        <v>0</v>
      </c>
      <c r="HA265" s="50">
        <f>IF(HA$63&lt;=$C$17,($C$34*HA$59*$B265/$C$63)*(IF(COUNTA($D265:GZ265)*(12/$C$63)&lt;=$C$9,0,1)),0)+IF(HB$63=$C$17,0,IF(HA$63=$C$17,$B265*(HA$60),0))</f>
        <v>0</v>
      </c>
      <c r="HB265" s="50">
        <f>IF(HB$63&lt;=$C$17,($C$34*HB$59*$B265/$C$63)*(IF(COUNTA($D265:HA265)*(12/$C$63)&lt;=$C$9,0,1)),0)+IF(HC$63=$C$17,0,IF(HB$63=$C$17,$B265*(HB$60),0))</f>
        <v>0</v>
      </c>
      <c r="HC265" s="50">
        <f>IF(HC$63&lt;=$C$17,($C$34*HC$59*$B265/$C$63)*(IF(COUNTA($D265:HB265)*(12/$C$63)&lt;=$C$9,0,1)),0)+IF(HD$63=$C$17,0,IF(HC$63=$C$17,$B265*(HC$60),0))</f>
        <v>0</v>
      </c>
      <c r="HD265" s="50">
        <f>IF(HD$63&lt;=$C$17,($C$34*HD$59*$B265/$C$63)*(IF(COUNTA($D265:HC265)*(12/$C$63)&lt;=$C$9,0,1)),0)+IF(HE$63=$C$17,0,IF(HD$63=$C$17,$B265*(HD$60),0))</f>
        <v>0</v>
      </c>
      <c r="HE265" s="50">
        <f>IF(HE$63&lt;=$C$17,($C$34*HE$59*$B265/$C$63)*(IF(COUNTA($D265:HD265)*(12/$C$63)&lt;=$C$9,0,1)),0)+IF(HF$63=$C$17,0,IF(HE$63=$C$17,$B265*(HE$60),0))</f>
        <v>0</v>
      </c>
      <c r="HF265" s="50">
        <f>IF(HF$63&lt;=$C$17,($C$34*HF$59*$B265/$C$63)*(IF(COUNTA($D265:HE265)*(12/$C$63)&lt;=$C$9,0,1)),0)+IF(HG$63=$C$17,0,IF(HF$63=$C$17,$B265*(HF$60),0))</f>
        <v>0</v>
      </c>
      <c r="HG265" s="50">
        <f>IF(HG$63&lt;=$C$17,($C$34*HG$59*$B265/$C$63)*(IF(COUNTA($D265:HF265)*(12/$C$63)&lt;=$C$9,0,1)),0)+IF(HH$63=$C$17,0,IF(HG$63=$C$17,$B265*(HG$60),0))</f>
        <v>0</v>
      </c>
      <c r="HH265" s="50">
        <f>IF(HH$63&lt;=$C$17,($C$34*HH$59*$B265/$C$63)*(IF(COUNTA($D265:HG265)*(12/$C$63)&lt;=$C$9,0,1)),0)+IF(HI$63=$C$17,0,IF(HH$63=$C$17,$B265*(HH$60),0))</f>
        <v>0</v>
      </c>
      <c r="HI265" s="50">
        <f>IF(HI$63&lt;=$C$17,($C$34*HI$59*$B265/$C$63)*(IF(COUNTA($D265:HH265)*(12/$C$63)&lt;=$C$9,0,1)),0)+IF(HJ$63=$C$17,0,IF(HI$63=$C$17,$B265*(HI$60),0))</f>
        <v>0</v>
      </c>
      <c r="HJ265" s="50">
        <f>IF(HJ$63&lt;=$C$17,($C$34*HJ$59*$B265/$C$63)*(IF(COUNTA($D265:HI265)*(12/$C$63)&lt;=$C$9,0,1)),0)+IF(HK$63=$C$17,0,IF(HJ$63=$C$17,$B265*(HJ$60),0))</f>
        <v>0</v>
      </c>
      <c r="HK265" s="50">
        <f>IF(HK$63&lt;=$C$17,($C$34*HK$59*$B265/$C$63)*(IF(COUNTA($D265:HJ265)*(12/$C$63)&lt;=$C$9,0,1)),0)+IF(HL$63=$C$17,0,IF(HK$63=$C$17,$B265*(HK$60),0))</f>
        <v>0</v>
      </c>
      <c r="HL265" s="50">
        <f>IF(HL$63&lt;=$C$17,($C$34*HL$59*$B265/$C$63)*(IF(COUNTA($D265:HK265)*(12/$C$63)&lt;=$C$9,0,1)),0)+IF(HM$63=$C$17,0,IF(HL$63=$C$17,$B265*(HL$60),0))</f>
        <v>0</v>
      </c>
      <c r="HM265" s="50">
        <f>IF(HM$63&lt;=$C$17,($C$34*HM$59*$B265/$C$63)*(IF(COUNTA($D265:HL265)*(12/$C$63)&lt;=$C$9,0,1)),0)+IF(HN$63=$C$17,0,IF(HM$63=$C$17,$B265*(HM$60),0))</f>
        <v>0</v>
      </c>
      <c r="HN265" s="50">
        <f>IF(HN$63&lt;=$C$17,($C$34*HN$59*$B265/$C$63)*(IF(COUNTA($D265:HM265)*(12/$C$63)&lt;=$C$9,0,1)),0)+IF(HO$63=$C$17,0,IF(HN$63=$C$17,$B265*(HN$60),0))</f>
        <v>0</v>
      </c>
      <c r="HO265" s="50">
        <f>IF(HO$63&lt;=$C$17,($C$34*HO$59*$B265/$C$63)*(IF(COUNTA($D265:HN265)*(12/$C$63)&lt;=$C$9,0,1)),0)+IF(HP$63=$C$17,0,IF(HO$63=$C$17,$B265*(HO$60),0))</f>
        <v>0</v>
      </c>
      <c r="HP265" s="50">
        <f>IF(HP$63&lt;=$C$17,($C$34*HP$59*$B265/$C$63)*(IF(COUNTA($D265:HO265)*(12/$C$63)&lt;=$C$9,0,1)),0)+IF(HQ$63=$C$17,0,IF(HP$63=$C$17,$B265*(HP$60),0))</f>
        <v>0</v>
      </c>
      <c r="HQ265" s="50">
        <f>IF(HQ$63&lt;=$C$17,($C$34*HQ$59*$B265/$C$63)*(IF(COUNTA($D265:HP265)*(12/$C$63)&lt;=$C$9,0,1)),0)+IF(HR$63=$C$17,0,IF(HQ$63=$C$17,$B265*(HQ$60),0))</f>
        <v>0</v>
      </c>
      <c r="HR265" s="50">
        <f>IF(HR$63&lt;=$C$17,($C$34*HR$59*$B265/$C$63)*(IF(COUNTA($D265:HQ265)*(12/$C$63)&lt;=$C$9,0,1)),0)+IF(HS$63=$C$17,0,IF(HR$63=$C$17,$B265*(HR$60),0))</f>
        <v>0</v>
      </c>
      <c r="HS265" s="50">
        <f>IF(HS$63&lt;=$C$17,($C$34*HS$59*$B265/$C$63)*(IF(COUNTA($D265:HR265)*(12/$C$63)&lt;=$C$9,0,1)),0)+IF(HT$63=$C$17,0,IF(HS$63=$C$17,$B265*(HS$60),0))</f>
        <v>0</v>
      </c>
      <c r="HT265" s="50">
        <f>IF(HT$63&lt;=$C$17,($C$34*HT$59*$B265/$C$63)*(IF(COUNTA($D265:HS265)*(12/$C$63)&lt;=$C$9,0,1)),0)+IF(HU$63=$C$17,0,IF(HT$63=$C$17,$B265*(HT$60),0))</f>
        <v>0</v>
      </c>
      <c r="HU265" s="50">
        <f>IF(HU$63&lt;=$C$17,($C$34*HU$59*$B265/$C$63)*(IF(COUNTA($D265:HT265)*(12/$C$63)&lt;=$C$9,0,1)),0)+IF(HV$63=$C$17,0,IF(HU$63=$C$17,$B265*(HU$60),0))</f>
        <v>0</v>
      </c>
      <c r="HV265" s="50">
        <f>IF(HV$63&lt;=$C$17,($C$34*HV$59*$B265/$C$63)*(IF(COUNTA($D265:HU265)*(12/$C$63)&lt;=$C$9,0,1)),0)+IF(HW$63=$C$17,0,IF(HV$63=$C$17,$B265*(HV$60),0))</f>
        <v>0</v>
      </c>
      <c r="HW265" s="50">
        <f>IF(HW$63&lt;=$C$17,($C$34*HW$59*$B265/$C$63)*(IF(COUNTA($D265:HV265)*(12/$C$63)&lt;=$C$9,0,1)),0)+IF(HX$63=$C$17,0,IF(HW$63=$C$17,$B265*(HW$60),0))</f>
        <v>0</v>
      </c>
      <c r="HX265" s="50">
        <f>IF(HX$63&lt;=$C$17,($C$34*HX$59*$B265/$C$63)*(IF(COUNTA($D265:HW265)*(12/$C$63)&lt;=$C$9,0,1)),0)+IF(HY$63=$C$17,0,IF(HX$63=$C$17,$B265*(HX$60),0))</f>
        <v>0</v>
      </c>
      <c r="HY265" s="50">
        <f>IF(HY$63&lt;=$C$17,($C$34*HY$59*$B265/$C$63)*(IF(COUNTA($D265:HX265)*(12/$C$63)&lt;=$C$9,0,1)),0)+IF(HZ$63=$C$17,0,IF(HY$63=$C$17,$B265*(HY$60),0))</f>
        <v>0</v>
      </c>
      <c r="HZ265" s="50">
        <f>IF(HZ$63&lt;=$C$17,($C$34*HZ$59*$B265/$C$63)*(IF(COUNTA($D265:HY265)*(12/$C$63)&lt;=$C$9,0,1)),0)+IF(IA$63=$C$17,0,IF(HZ$63=$C$17,$B265*(HZ$60),0))</f>
        <v>0</v>
      </c>
      <c r="IA265" s="50">
        <f>IF(IA$63&lt;=$C$17,($C$34*IA$59*$B265/$C$63)*(IF(COUNTA($D265:HZ265)*(12/$C$63)&lt;=$C$9,0,1)),0)+IF(IB$63=$C$17,0,IF(IA$63=$C$17,$B265*(IA$60),0))</f>
        <v>0</v>
      </c>
      <c r="IB265" s="50">
        <f>IF(IB$63&lt;=$C$17,($C$34*IB$59*$B265/$C$63)*(IF(COUNTA($D265:IA265)*(12/$C$63)&lt;=$C$9,0,1)),0)+IF(IC$63=$C$17,0,IF(IB$63=$C$17,$B265*(IB$60),0))</f>
        <v>0</v>
      </c>
      <c r="IC265" s="50">
        <f>IF(IC$63&lt;=$C$17,($C$34*IC$59*$B265/$C$63)*(IF(COUNTA($D265:IB265)*(12/$C$63)&lt;=$C$9,0,1)),0)+IF(ID$63=$C$17,0,IF(IC$63=$C$17,$B265*(IC$60),0))</f>
        <v>0</v>
      </c>
      <c r="ID265" s="50">
        <f>IF(ID$63&lt;=$C$17,($C$34*ID$59*$B265/$C$63)*(IF(COUNTA($D265:IC265)*(12/$C$63)&lt;=$C$9,0,1)),0)+IF(IE$63=$C$17,0,IF(ID$63=$C$17,$B265*(ID$60),0))</f>
        <v>0</v>
      </c>
      <c r="IE265" s="50">
        <f>IF(IE$63&lt;=$C$17,($C$34*IE$59*$B265/$C$63)*(IF(COUNTA($D265:ID265)*(12/$C$63)&lt;=$C$9,0,1)),0)+IF(IF$63=$C$17,0,IF(IE$63=$C$17,$B265*(IE$60),0))</f>
        <v>0</v>
      </c>
      <c r="IF265" s="50">
        <f>IF(IF$63&lt;=$C$17,($C$34*IF$59*$B265/$C$63)*(IF(COUNTA($D265:IE265)*(12/$C$63)&lt;=$C$9,0,1)),0)+IF(IG$63=$C$17,0,IF(IF$63=$C$17,$B265*(IF$60),0))</f>
        <v>0</v>
      </c>
      <c r="IG265" s="50">
        <f>IF(IG$63&lt;=$C$17,($C$34*IG$59*$B265/$C$63)*(IF(COUNTA($D265:IF265)*(12/$C$63)&lt;=$C$9,0,1)),0)+IF(IH$63=$C$17,0,IF(IG$63=$C$17,$B265*(IG$60),0))</f>
        <v>0</v>
      </c>
      <c r="IH265" s="50">
        <f>IF(IH$63&lt;=$C$17,($C$34*IH$59*$B265/$C$63)*(IF(COUNTA($D265:IG265)*(12/$C$63)&lt;=$C$9,0,1)),0)+IF(II$63=$C$17,0,IF(IH$63=$C$17,$B265*(IH$60),0))</f>
        <v>0</v>
      </c>
      <c r="II265" s="50">
        <f>IF(II$63&lt;=$C$17,($C$34*II$59*$B265/$C$63)*(IF(COUNTA($D265:IH265)*(12/$C$63)&lt;=$C$9,0,1)),0)+IF(IJ$63=$C$17,0,IF(II$63=$C$17,$B265*(II$60),0))</f>
        <v>0</v>
      </c>
      <c r="IJ265" s="50">
        <f>IF(IJ$63&lt;=$C$17,($C$34*IJ$59*$B265/$C$63)*(IF(COUNTA($D265:II265)*(12/$C$63)&lt;=$C$9,0,1)),0)+IF(IK$63=$C$17,0,IF(IJ$63=$C$17,$B265*(IJ$60),0))</f>
        <v>0</v>
      </c>
      <c r="IK265" s="50">
        <f>IF(IK$63&lt;=$C$17,($C$34*IK$59*$B265/$C$63)*(IF(COUNTA($D265:IJ265)*(12/$C$63)&lt;=$C$9,0,1)),0)+IF(IL$63=$C$17,0,IF(IK$63=$C$17,$B265*(IK$60),0))</f>
        <v>0</v>
      </c>
      <c r="IL265" s="50">
        <f>IF(IL$63&lt;=$C$17,($C$34*IL$59*$B265/$C$63)*(IF(COUNTA($D265:IK265)*(12/$C$63)&lt;=$C$9,0,1)),0)+IF(IM$63=$C$17,0,IF(IL$63=$C$17,$B265*(IL$60),0))</f>
        <v>0</v>
      </c>
      <c r="IM265" s="50">
        <f>IF(IM$63&lt;=$C$17,($C$34*IM$59*$B265/$C$63)*(IF(COUNTA($D265:IL265)*(12/$C$63)&lt;=$C$9,0,1)),0)+IF(IN$63=$C$17,0,IF(IM$63=$C$17,$B265*(IM$60),0))</f>
        <v>0</v>
      </c>
      <c r="IN265" s="50">
        <f>IF(IN$63&lt;=$C$17,($C$34*IN$59*$B265/$C$63)*(IF(COUNTA($D265:IM265)*(12/$C$63)&lt;=$C$9,0,1)),0)+IF(IO$63=$C$17,0,IF(IN$63=$C$17,$B265*(IN$60),0))</f>
        <v>0</v>
      </c>
      <c r="IO265" s="50">
        <f>IF(IO$63&lt;=$C$17,($C$34*IO$59*$B265/$C$63)*(IF(COUNTA($D265:IN265)*(12/$C$63)&lt;=$C$9,0,1)),0)+IF(IP$63=$C$17,0,IF(IO$63=$C$17,$B265*(IO$60),0))</f>
        <v>0</v>
      </c>
      <c r="IP265" s="50">
        <f>IF(IP$63&lt;=$C$17,($C$34*IP$59*$B265/$C$63)*(IF(COUNTA($D265:IO265)*(12/$C$63)&lt;=$C$9,0,1)),0)+IF(IQ$63=$C$17,0,IF(IP$63=$C$17,$B265*(IP$60),0))</f>
        <v>0</v>
      </c>
      <c r="IQ265" s="50">
        <f>IF(IQ$63&lt;=$C$17,($C$34*IQ$59*$B265/$C$63)*(IF(COUNTA($D265:IP265)*(12/$C$63)&lt;=$C$9,0,1)),0)+IF(IR$63=$C$17,0,IF(IQ$63=$C$17,$B265*(IQ$60),0))</f>
        <v>0</v>
      </c>
      <c r="IR265" s="50">
        <f>IF(IR$63&lt;=$C$17,($C$34*IR$59*$B265/$C$63)*(IF(COUNTA($D265:IQ265)*(12/$C$63)&lt;=$C$9,0,1)),0)+IF(IS$63=$C$17,0,IF(IR$63=$C$17,$B265*(IR$60),0))</f>
        <v>0</v>
      </c>
      <c r="IS265" s="50">
        <f>IF(IS$63&lt;=$C$17,($C$34*IS$59*$B265/$C$63)*(IF(COUNTA($D265:IR265)*(12/$C$63)&lt;=$C$9,0,1)),0)+IF(IT$63=$C$17,0,IF(IS$63=$C$17,$B265*(IS$60),0))</f>
        <v>0</v>
      </c>
      <c r="IT265" s="50">
        <f>IF(IT$63&lt;=$C$17,($C$34*IT$59*$B265/$C$63)*(IF(COUNTA($D265:IS265)*(12/$C$63)&lt;=$C$9,0,1)),0)+IF(IU$63=$C$17,0,IF(IT$63=$C$17,$B265*(IT$60),0))</f>
        <v>0</v>
      </c>
      <c r="IU265" s="50">
        <f>IF(IU$63&lt;=$C$17,($C$34*IU$59*$B265/$C$63)*(IF(COUNTA($D265:IT265)*(12/$C$63)&lt;=$C$9,0,1)),0)+IF(IV$63=$C$17,0,IF(IU$63=$C$17,$B265*(IU$60),0))</f>
        <v>0</v>
      </c>
      <c r="IV265" s="50">
        <f>IF(IV$63&lt;=$C$17,($C$34*IV$59*$B265/$C$63)*(IF(COUNTA($D265:IU265)*(12/$C$63)&lt;=$C$9,0,1)),0)+IF(IW$63=$C$17,0,IF(IV$63=$C$17,$B265*(IV$60),0))</f>
        <v>0</v>
      </c>
      <c r="IW265" s="50">
        <f>IF(IW$63&lt;=$C$17,($C$34*IW$59*$B265/$C$63)*(IF(COUNTA($D265:IV265)*(12/$C$63)&lt;=$C$9,0,1)),0)+IF(IX$63=$C$17,0,IF(IW$63=$C$17,$B265*(IW$60),0))</f>
        <v>0</v>
      </c>
      <c r="IX265" s="50"/>
      <c r="IY265" s="50"/>
      <c r="IZ265" s="50"/>
      <c r="JA265" s="50"/>
      <c r="JB265" s="50"/>
      <c r="JC265" s="50"/>
      <c r="JD265" s="50"/>
      <c r="JE265" s="50"/>
      <c r="JF265" s="50"/>
      <c r="JG265" s="50"/>
      <c r="JH265" s="50"/>
      <c r="JI265" s="50"/>
      <c r="JJ265" s="50"/>
      <c r="JK265" s="50"/>
      <c r="JL265" s="50"/>
      <c r="JM265" s="50"/>
      <c r="JN265" s="50"/>
      <c r="JO265" s="50"/>
      <c r="JP265" s="50"/>
      <c r="JQ265" s="50"/>
      <c r="JR265" s="50"/>
      <c r="JS265" s="50"/>
      <c r="JT265" s="50"/>
      <c r="JU265" s="50"/>
      <c r="JV265" s="50"/>
      <c r="JW265" s="50"/>
      <c r="JX265" s="50"/>
      <c r="JY265" s="50"/>
      <c r="JZ265" s="50"/>
      <c r="KA265" s="50"/>
      <c r="KB265" s="50"/>
      <c r="KC265" s="50"/>
      <c r="KD265" s="50"/>
      <c r="KE265" s="50"/>
      <c r="KF265" s="50"/>
      <c r="KG265" s="50"/>
      <c r="KH265" s="50"/>
      <c r="KI265" s="50"/>
      <c r="KJ265" s="50"/>
      <c r="KK265" s="50"/>
      <c r="KL265" s="50"/>
      <c r="KM265" s="50"/>
      <c r="KN265" s="50"/>
      <c r="KO265" s="50"/>
      <c r="KP265" s="50"/>
      <c r="KQ265" s="50"/>
      <c r="KR265" s="50"/>
      <c r="KS265" s="50"/>
      <c r="KT265" s="50"/>
      <c r="KU265" s="50"/>
      <c r="KV265" s="50"/>
      <c r="KW265" s="50"/>
      <c r="KX265" s="50"/>
      <c r="KY265" s="50"/>
      <c r="KZ265" s="50"/>
      <c r="LA265" s="50"/>
      <c r="LB265" s="50"/>
      <c r="LC265" s="50"/>
      <c r="LD265" s="50"/>
      <c r="LE265" s="50"/>
      <c r="LF265" s="50"/>
      <c r="LG265" s="50"/>
      <c r="LH265" s="50"/>
      <c r="LI265" s="50"/>
      <c r="LJ265" s="50"/>
      <c r="LK265" s="50"/>
      <c r="LL265" s="50"/>
      <c r="LM265" s="50"/>
      <c r="LN265" s="50"/>
      <c r="LO265" s="50"/>
      <c r="LP265" s="50"/>
      <c r="LQ265" s="50"/>
      <c r="LR265" s="50"/>
      <c r="LS265" s="50"/>
      <c r="LT265" s="50"/>
      <c r="LU265" s="50"/>
      <c r="LV265" s="50"/>
      <c r="LW265" s="50"/>
      <c r="LX265" s="50"/>
      <c r="LY265" s="50"/>
      <c r="LZ265" s="50"/>
      <c r="MA265" s="50"/>
      <c r="MB265" s="50"/>
      <c r="MC265" s="50"/>
      <c r="MD265" s="50"/>
      <c r="ME265" s="50"/>
      <c r="MF265" s="50"/>
      <c r="MG265" s="50"/>
      <c r="MH265" s="50"/>
      <c r="MI265" s="50"/>
      <c r="MJ265" s="50"/>
      <c r="MK265" s="50"/>
      <c r="ML265" s="50"/>
      <c r="MM265" s="50"/>
      <c r="MN265" s="50"/>
      <c r="MO265" s="50"/>
      <c r="MP265" s="50"/>
      <c r="MQ265" s="50"/>
      <c r="MR265" s="50"/>
      <c r="MS265" s="50"/>
      <c r="MT265" s="50"/>
      <c r="MU265" s="50"/>
      <c r="MV265" s="50"/>
      <c r="MW265" s="50"/>
      <c r="MX265" s="50"/>
      <c r="MY265" s="50"/>
      <c r="MZ265" s="50"/>
      <c r="NA265" s="50"/>
      <c r="NB265" s="50"/>
      <c r="NC265" s="50"/>
      <c r="ND265" s="50"/>
      <c r="NE265" s="50"/>
      <c r="NF265" s="50"/>
      <c r="NG265" s="50"/>
      <c r="NH265" s="50"/>
      <c r="NI265" s="50"/>
      <c r="NJ265" s="50"/>
      <c r="NK265" s="50"/>
      <c r="NL265" s="50"/>
      <c r="NM265" s="50"/>
      <c r="NN265" s="50"/>
      <c r="NO265" s="50"/>
      <c r="NP265" s="50"/>
      <c r="NQ265" s="50"/>
      <c r="NR265" s="50"/>
      <c r="NS265" s="50"/>
      <c r="NT265" s="50"/>
      <c r="NU265" s="50"/>
    </row>
    <row r="266" spans="1:385" outlineLevel="1" x14ac:dyDescent="0.25">
      <c r="A266" s="2" t="s">
        <v>55</v>
      </c>
      <c r="B266" s="79">
        <f ca="1">+OFFSET($D$52,0,COUNTA($B$66:B265),,)</f>
        <v>0</v>
      </c>
      <c r="C266" s="88">
        <f t="shared" si="64"/>
        <v>0</v>
      </c>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47"/>
      <c r="EJ266" s="47"/>
      <c r="EK266" s="47"/>
      <c r="EL266" s="47"/>
      <c r="EM266" s="47"/>
      <c r="EN266" s="47"/>
      <c r="EO266" s="47"/>
      <c r="EP266" s="47"/>
      <c r="EQ266" s="47"/>
      <c r="ER266" s="47"/>
      <c r="ES266" s="47"/>
      <c r="ET266" s="47"/>
      <c r="EU266" s="47"/>
      <c r="EV266" s="47"/>
      <c r="EW266" s="47"/>
      <c r="EX266" s="47"/>
      <c r="EY266" s="47"/>
      <c r="EZ266" s="47"/>
      <c r="FA266" s="47"/>
      <c r="FB266" s="47"/>
      <c r="FC266" s="47"/>
      <c r="FD266" s="47"/>
      <c r="FE266" s="47"/>
      <c r="FF266" s="47"/>
      <c r="FG266" s="47"/>
      <c r="FH266" s="47"/>
      <c r="FI266" s="47"/>
      <c r="FJ266" s="47"/>
      <c r="FK266" s="47"/>
      <c r="FL266" s="47"/>
      <c r="FM266" s="47"/>
      <c r="FN266" s="47"/>
      <c r="FO266" s="47"/>
      <c r="FP266" s="47"/>
      <c r="FQ266" s="47"/>
      <c r="FR266" s="47"/>
      <c r="FS266" s="47"/>
      <c r="FT266" s="47"/>
      <c r="FU266" s="47"/>
      <c r="FV266" s="47"/>
      <c r="FW266" s="47"/>
      <c r="FX266" s="47"/>
      <c r="FY266" s="47"/>
      <c r="FZ266" s="47"/>
      <c r="GA266" s="47"/>
      <c r="GB266" s="47"/>
      <c r="GC266" s="47"/>
      <c r="GD266" s="47"/>
      <c r="GE266" s="47"/>
      <c r="GF266" s="47"/>
      <c r="GG266" s="47"/>
      <c r="GH266" s="47"/>
      <c r="GI266" s="47"/>
      <c r="GJ266" s="47"/>
      <c r="GK266" s="47"/>
      <c r="GL266" s="47"/>
      <c r="GM266" s="47"/>
      <c r="GN266" s="47"/>
      <c r="GO266" s="47"/>
      <c r="GP266" s="47"/>
      <c r="GQ266" s="47"/>
      <c r="GR266" s="47"/>
      <c r="GS266" s="47"/>
      <c r="GT266" s="47"/>
      <c r="GU266" s="47"/>
      <c r="GV266" s="50">
        <f>IF(GW$63&gt;$C$17,0,-GV$53*(12/$C$63))</f>
        <v>0</v>
      </c>
      <c r="GW266" s="50">
        <f>IF(GW$63&lt;=$C$17,($C$34*GW$59*$B266/$C$63)*(IF(COUNTA($D266:GV266)*(12/$C$63)&lt;=$C$9,0,1)),0)+IF(GX$63=$C$17,0,IF(GW$63=$C$17,$B266*(GW$60),0))</f>
        <v>0</v>
      </c>
      <c r="GX266" s="50">
        <f>IF(GX$63&lt;=$C$17,($C$34*GX$59*$B266/$C$63)*(IF(COUNTA($D266:GW266)*(12/$C$63)&lt;=$C$9,0,1)),0)+IF(GY$63=$C$17,0,IF(GX$63=$C$17,$B266*(GX$60),0))</f>
        <v>0</v>
      </c>
      <c r="GY266" s="50">
        <f>IF(GY$63&lt;=$C$17,($C$34*GY$59*$B266/$C$63)*(IF(COUNTA($D266:GX266)*(12/$C$63)&lt;=$C$9,0,1)),0)+IF(GZ$63=$C$17,0,IF(GY$63=$C$17,$B266*(GY$60),0))</f>
        <v>0</v>
      </c>
      <c r="GZ266" s="50">
        <f>IF(GZ$63&lt;=$C$17,($C$34*GZ$59*$B266/$C$63)*(IF(COUNTA($D266:GY266)*(12/$C$63)&lt;=$C$9,0,1)),0)+IF(HA$63=$C$17,0,IF(GZ$63=$C$17,$B266*(GZ$60),0))</f>
        <v>0</v>
      </c>
      <c r="HA266" s="50">
        <f>IF(HA$63&lt;=$C$17,($C$34*HA$59*$B266/$C$63)*(IF(COUNTA($D266:GZ266)*(12/$C$63)&lt;=$C$9,0,1)),0)+IF(HB$63=$C$17,0,IF(HA$63=$C$17,$B266*(HA$60),0))</f>
        <v>0</v>
      </c>
      <c r="HB266" s="50">
        <f>IF(HB$63&lt;=$C$17,($C$34*HB$59*$B266/$C$63)*(IF(COUNTA($D266:HA266)*(12/$C$63)&lt;=$C$9,0,1)),0)+IF(HC$63=$C$17,0,IF(HB$63=$C$17,$B266*(HB$60),0))</f>
        <v>0</v>
      </c>
      <c r="HC266" s="50">
        <f>IF(HC$63&lt;=$C$17,($C$34*HC$59*$B266/$C$63)*(IF(COUNTA($D266:HB266)*(12/$C$63)&lt;=$C$9,0,1)),0)+IF(HD$63=$C$17,0,IF(HC$63=$C$17,$B266*(HC$60),0))</f>
        <v>0</v>
      </c>
      <c r="HD266" s="50">
        <f>IF(HD$63&lt;=$C$17,($C$34*HD$59*$B266/$C$63)*(IF(COUNTA($D266:HC266)*(12/$C$63)&lt;=$C$9,0,1)),0)+IF(HE$63=$C$17,0,IF(HD$63=$C$17,$B266*(HD$60),0))</f>
        <v>0</v>
      </c>
      <c r="HE266" s="50">
        <f>IF(HE$63&lt;=$C$17,($C$34*HE$59*$B266/$C$63)*(IF(COUNTA($D266:HD266)*(12/$C$63)&lt;=$C$9,0,1)),0)+IF(HF$63=$C$17,0,IF(HE$63=$C$17,$B266*(HE$60),0))</f>
        <v>0</v>
      </c>
      <c r="HF266" s="50">
        <f>IF(HF$63&lt;=$C$17,($C$34*HF$59*$B266/$C$63)*(IF(COUNTA($D266:HE266)*(12/$C$63)&lt;=$C$9,0,1)),0)+IF(HG$63=$C$17,0,IF(HF$63=$C$17,$B266*(HF$60),0))</f>
        <v>0</v>
      </c>
      <c r="HG266" s="50">
        <f>IF(HG$63&lt;=$C$17,($C$34*HG$59*$B266/$C$63)*(IF(COUNTA($D266:HF266)*(12/$C$63)&lt;=$C$9,0,1)),0)+IF(HH$63=$C$17,0,IF(HG$63=$C$17,$B266*(HG$60),0))</f>
        <v>0</v>
      </c>
      <c r="HH266" s="50">
        <f>IF(HH$63&lt;=$C$17,($C$34*HH$59*$B266/$C$63)*(IF(COUNTA($D266:HG266)*(12/$C$63)&lt;=$C$9,0,1)),0)+IF(HI$63=$C$17,0,IF(HH$63=$C$17,$B266*(HH$60),0))</f>
        <v>0</v>
      </c>
      <c r="HI266" s="50">
        <f>IF(HI$63&lt;=$C$17,($C$34*HI$59*$B266/$C$63)*(IF(COUNTA($D266:HH266)*(12/$C$63)&lt;=$C$9,0,1)),0)+IF(HJ$63=$C$17,0,IF(HI$63=$C$17,$B266*(HI$60),0))</f>
        <v>0</v>
      </c>
      <c r="HJ266" s="50">
        <f>IF(HJ$63&lt;=$C$17,($C$34*HJ$59*$B266/$C$63)*(IF(COUNTA($D266:HI266)*(12/$C$63)&lt;=$C$9,0,1)),0)+IF(HK$63=$C$17,0,IF(HJ$63=$C$17,$B266*(HJ$60),0))</f>
        <v>0</v>
      </c>
      <c r="HK266" s="50">
        <f>IF(HK$63&lt;=$C$17,($C$34*HK$59*$B266/$C$63)*(IF(COUNTA($D266:HJ266)*(12/$C$63)&lt;=$C$9,0,1)),0)+IF(HL$63=$C$17,0,IF(HK$63=$C$17,$B266*(HK$60),0))</f>
        <v>0</v>
      </c>
      <c r="HL266" s="50">
        <f>IF(HL$63&lt;=$C$17,($C$34*HL$59*$B266/$C$63)*(IF(COUNTA($D266:HK266)*(12/$C$63)&lt;=$C$9,0,1)),0)+IF(HM$63=$C$17,0,IF(HL$63=$C$17,$B266*(HL$60),0))</f>
        <v>0</v>
      </c>
      <c r="HM266" s="50">
        <f>IF(HM$63&lt;=$C$17,($C$34*HM$59*$B266/$C$63)*(IF(COUNTA($D266:HL266)*(12/$C$63)&lt;=$C$9,0,1)),0)+IF(HN$63=$C$17,0,IF(HM$63=$C$17,$B266*(HM$60),0))</f>
        <v>0</v>
      </c>
      <c r="HN266" s="50">
        <f>IF(HN$63&lt;=$C$17,($C$34*HN$59*$B266/$C$63)*(IF(COUNTA($D266:HM266)*(12/$C$63)&lt;=$C$9,0,1)),0)+IF(HO$63=$C$17,0,IF(HN$63=$C$17,$B266*(HN$60),0))</f>
        <v>0</v>
      </c>
      <c r="HO266" s="50">
        <f>IF(HO$63&lt;=$C$17,($C$34*HO$59*$B266/$C$63)*(IF(COUNTA($D266:HN266)*(12/$C$63)&lt;=$C$9,0,1)),0)+IF(HP$63=$C$17,0,IF(HO$63=$C$17,$B266*(HO$60),0))</f>
        <v>0</v>
      </c>
      <c r="HP266" s="50">
        <f>IF(HP$63&lt;=$C$17,($C$34*HP$59*$B266/$C$63)*(IF(COUNTA($D266:HO266)*(12/$C$63)&lt;=$C$9,0,1)),0)+IF(HQ$63=$C$17,0,IF(HP$63=$C$17,$B266*(HP$60),0))</f>
        <v>0</v>
      </c>
      <c r="HQ266" s="50">
        <f>IF(HQ$63&lt;=$C$17,($C$34*HQ$59*$B266/$C$63)*(IF(COUNTA($D266:HP266)*(12/$C$63)&lt;=$C$9,0,1)),0)+IF(HR$63=$C$17,0,IF(HQ$63=$C$17,$B266*(HQ$60),0))</f>
        <v>0</v>
      </c>
      <c r="HR266" s="50">
        <f>IF(HR$63&lt;=$C$17,($C$34*HR$59*$B266/$C$63)*(IF(COUNTA($D266:HQ266)*(12/$C$63)&lt;=$C$9,0,1)),0)+IF(HS$63=$C$17,0,IF(HR$63=$C$17,$B266*(HR$60),0))</f>
        <v>0</v>
      </c>
      <c r="HS266" s="50">
        <f>IF(HS$63&lt;=$C$17,($C$34*HS$59*$B266/$C$63)*(IF(COUNTA($D266:HR266)*(12/$C$63)&lt;=$C$9,0,1)),0)+IF(HT$63=$C$17,0,IF(HS$63=$C$17,$B266*(HS$60),0))</f>
        <v>0</v>
      </c>
      <c r="HT266" s="50">
        <f>IF(HT$63&lt;=$C$17,($C$34*HT$59*$B266/$C$63)*(IF(COUNTA($D266:HS266)*(12/$C$63)&lt;=$C$9,0,1)),0)+IF(HU$63=$C$17,0,IF(HT$63=$C$17,$B266*(HT$60),0))</f>
        <v>0</v>
      </c>
      <c r="HU266" s="50">
        <f>IF(HU$63&lt;=$C$17,($C$34*HU$59*$B266/$C$63)*(IF(COUNTA($D266:HT266)*(12/$C$63)&lt;=$C$9,0,1)),0)+IF(HV$63=$C$17,0,IF(HU$63=$C$17,$B266*(HU$60),0))</f>
        <v>0</v>
      </c>
      <c r="HV266" s="50">
        <f>IF(HV$63&lt;=$C$17,($C$34*HV$59*$B266/$C$63)*(IF(COUNTA($D266:HU266)*(12/$C$63)&lt;=$C$9,0,1)),0)+IF(HW$63=$C$17,0,IF(HV$63=$C$17,$B266*(HV$60),0))</f>
        <v>0</v>
      </c>
      <c r="HW266" s="50">
        <f>IF(HW$63&lt;=$C$17,($C$34*HW$59*$B266/$C$63)*(IF(COUNTA($D266:HV266)*(12/$C$63)&lt;=$C$9,0,1)),0)+IF(HX$63=$C$17,0,IF(HW$63=$C$17,$B266*(HW$60),0))</f>
        <v>0</v>
      </c>
      <c r="HX266" s="50">
        <f>IF(HX$63&lt;=$C$17,($C$34*HX$59*$B266/$C$63)*(IF(COUNTA($D266:HW266)*(12/$C$63)&lt;=$C$9,0,1)),0)+IF(HY$63=$C$17,0,IF(HX$63=$C$17,$B266*(HX$60),0))</f>
        <v>0</v>
      </c>
      <c r="HY266" s="50">
        <f>IF(HY$63&lt;=$C$17,($C$34*HY$59*$B266/$C$63)*(IF(COUNTA($D266:HX266)*(12/$C$63)&lt;=$C$9,0,1)),0)+IF(HZ$63=$C$17,0,IF(HY$63=$C$17,$B266*(HY$60),0))</f>
        <v>0</v>
      </c>
      <c r="HZ266" s="50">
        <f>IF(HZ$63&lt;=$C$17,($C$34*HZ$59*$B266/$C$63)*(IF(COUNTA($D266:HY266)*(12/$C$63)&lt;=$C$9,0,1)),0)+IF(IA$63=$C$17,0,IF(HZ$63=$C$17,$B266*(HZ$60),0))</f>
        <v>0</v>
      </c>
      <c r="IA266" s="50">
        <f>IF(IA$63&lt;=$C$17,($C$34*IA$59*$B266/$C$63)*(IF(COUNTA($D266:HZ266)*(12/$C$63)&lt;=$C$9,0,1)),0)+IF(IB$63=$C$17,0,IF(IA$63=$C$17,$B266*(IA$60),0))</f>
        <v>0</v>
      </c>
      <c r="IB266" s="50">
        <f>IF(IB$63&lt;=$C$17,($C$34*IB$59*$B266/$C$63)*(IF(COUNTA($D266:IA266)*(12/$C$63)&lt;=$C$9,0,1)),0)+IF(IC$63=$C$17,0,IF(IB$63=$C$17,$B266*(IB$60),0))</f>
        <v>0</v>
      </c>
      <c r="IC266" s="50">
        <f>IF(IC$63&lt;=$C$17,($C$34*IC$59*$B266/$C$63)*(IF(COUNTA($D266:IB266)*(12/$C$63)&lt;=$C$9,0,1)),0)+IF(ID$63=$C$17,0,IF(IC$63=$C$17,$B266*(IC$60),0))</f>
        <v>0</v>
      </c>
      <c r="ID266" s="50">
        <f>IF(ID$63&lt;=$C$17,($C$34*ID$59*$B266/$C$63)*(IF(COUNTA($D266:IC266)*(12/$C$63)&lt;=$C$9,0,1)),0)+IF(IE$63=$C$17,0,IF(ID$63=$C$17,$B266*(ID$60),0))</f>
        <v>0</v>
      </c>
      <c r="IE266" s="50">
        <f>IF(IE$63&lt;=$C$17,($C$34*IE$59*$B266/$C$63)*(IF(COUNTA($D266:ID266)*(12/$C$63)&lt;=$C$9,0,1)),0)+IF(IF$63=$C$17,0,IF(IE$63=$C$17,$B266*(IE$60),0))</f>
        <v>0</v>
      </c>
      <c r="IF266" s="50">
        <f>IF(IF$63&lt;=$C$17,($C$34*IF$59*$B266/$C$63)*(IF(COUNTA($D266:IE266)*(12/$C$63)&lt;=$C$9,0,1)),0)+IF(IG$63=$C$17,0,IF(IF$63=$C$17,$B266*(IF$60),0))</f>
        <v>0</v>
      </c>
      <c r="IG266" s="50">
        <f>IF(IG$63&lt;=$C$17,($C$34*IG$59*$B266/$C$63)*(IF(COUNTA($D266:IF266)*(12/$C$63)&lt;=$C$9,0,1)),0)+IF(IH$63=$C$17,0,IF(IG$63=$C$17,$B266*(IG$60),0))</f>
        <v>0</v>
      </c>
      <c r="IH266" s="50">
        <f>IF(IH$63&lt;=$C$17,($C$34*IH$59*$B266/$C$63)*(IF(COUNTA($D266:IG266)*(12/$C$63)&lt;=$C$9,0,1)),0)+IF(II$63=$C$17,0,IF(IH$63=$C$17,$B266*(IH$60),0))</f>
        <v>0</v>
      </c>
      <c r="II266" s="50">
        <f>IF(II$63&lt;=$C$17,($C$34*II$59*$B266/$C$63)*(IF(COUNTA($D266:IH266)*(12/$C$63)&lt;=$C$9,0,1)),0)+IF(IJ$63=$C$17,0,IF(II$63=$C$17,$B266*(II$60),0))</f>
        <v>0</v>
      </c>
      <c r="IJ266" s="50">
        <f>IF(IJ$63&lt;=$C$17,($C$34*IJ$59*$B266/$C$63)*(IF(COUNTA($D266:II266)*(12/$C$63)&lt;=$C$9,0,1)),0)+IF(IK$63=$C$17,0,IF(IJ$63=$C$17,$B266*(IJ$60),0))</f>
        <v>0</v>
      </c>
      <c r="IK266" s="50">
        <f>IF(IK$63&lt;=$C$17,($C$34*IK$59*$B266/$C$63)*(IF(COUNTA($D266:IJ266)*(12/$C$63)&lt;=$C$9,0,1)),0)+IF(IL$63=$C$17,0,IF(IK$63=$C$17,$B266*(IK$60),0))</f>
        <v>0</v>
      </c>
      <c r="IL266" s="50">
        <f>IF(IL$63&lt;=$C$17,($C$34*IL$59*$B266/$C$63)*(IF(COUNTA($D266:IK266)*(12/$C$63)&lt;=$C$9,0,1)),0)+IF(IM$63=$C$17,0,IF(IL$63=$C$17,$B266*(IL$60),0))</f>
        <v>0</v>
      </c>
      <c r="IM266" s="50">
        <f>IF(IM$63&lt;=$C$17,($C$34*IM$59*$B266/$C$63)*(IF(COUNTA($D266:IL266)*(12/$C$63)&lt;=$C$9,0,1)),0)+IF(IN$63=$C$17,0,IF(IM$63=$C$17,$B266*(IM$60),0))</f>
        <v>0</v>
      </c>
      <c r="IN266" s="50">
        <f>IF(IN$63&lt;=$C$17,($C$34*IN$59*$B266/$C$63)*(IF(COUNTA($D266:IM266)*(12/$C$63)&lt;=$C$9,0,1)),0)+IF(IO$63=$C$17,0,IF(IN$63=$C$17,$B266*(IN$60),0))</f>
        <v>0</v>
      </c>
      <c r="IO266" s="50">
        <f>IF(IO$63&lt;=$C$17,($C$34*IO$59*$B266/$C$63)*(IF(COUNTA($D266:IN266)*(12/$C$63)&lt;=$C$9,0,1)),0)+IF(IP$63=$C$17,0,IF(IO$63=$C$17,$B266*(IO$60),0))</f>
        <v>0</v>
      </c>
      <c r="IP266" s="50">
        <f>IF(IP$63&lt;=$C$17,($C$34*IP$59*$B266/$C$63)*(IF(COUNTA($D266:IO266)*(12/$C$63)&lt;=$C$9,0,1)),0)+IF(IQ$63=$C$17,0,IF(IP$63=$C$17,$B266*(IP$60),0))</f>
        <v>0</v>
      </c>
      <c r="IQ266" s="50">
        <f>IF(IQ$63&lt;=$C$17,($C$34*IQ$59*$B266/$C$63)*(IF(COUNTA($D266:IP266)*(12/$C$63)&lt;=$C$9,0,1)),0)+IF(IR$63=$C$17,0,IF(IQ$63=$C$17,$B266*(IQ$60),0))</f>
        <v>0</v>
      </c>
      <c r="IR266" s="50">
        <f>IF(IR$63&lt;=$C$17,($C$34*IR$59*$B266/$C$63)*(IF(COUNTA($D266:IQ266)*(12/$C$63)&lt;=$C$9,0,1)),0)+IF(IS$63=$C$17,0,IF(IR$63=$C$17,$B266*(IR$60),0))</f>
        <v>0</v>
      </c>
      <c r="IS266" s="50">
        <f>IF(IS$63&lt;=$C$17,($C$34*IS$59*$B266/$C$63)*(IF(COUNTA($D266:IR266)*(12/$C$63)&lt;=$C$9,0,1)),0)+IF(IT$63=$C$17,0,IF(IS$63=$C$17,$B266*(IS$60),0))</f>
        <v>0</v>
      </c>
      <c r="IT266" s="50">
        <f>IF(IT$63&lt;=$C$17,($C$34*IT$59*$B266/$C$63)*(IF(COUNTA($D266:IS266)*(12/$C$63)&lt;=$C$9,0,1)),0)+IF(IU$63=$C$17,0,IF(IT$63=$C$17,$B266*(IT$60),0))</f>
        <v>0</v>
      </c>
      <c r="IU266" s="50">
        <f>IF(IU$63&lt;=$C$17,($C$34*IU$59*$B266/$C$63)*(IF(COUNTA($D266:IT266)*(12/$C$63)&lt;=$C$9,0,1)),0)+IF(IV$63=$C$17,0,IF(IU$63=$C$17,$B266*(IU$60),0))</f>
        <v>0</v>
      </c>
      <c r="IV266" s="50">
        <f>IF(IV$63&lt;=$C$17,($C$34*IV$59*$B266/$C$63)*(IF(COUNTA($D266:IU266)*(12/$C$63)&lt;=$C$9,0,1)),0)+IF(IW$63=$C$17,0,IF(IV$63=$C$17,$B266*(IV$60),0))</f>
        <v>0</v>
      </c>
      <c r="IW266" s="50">
        <f>IF(IW$63&lt;=$C$17,($C$34*IW$59*$B266/$C$63)*(IF(COUNTA($D266:IV266)*(12/$C$63)&lt;=$C$9,0,1)),0)+IF(IX$63=$C$17,0,IF(IW$63=$C$17,$B266*(IW$60),0))</f>
        <v>0</v>
      </c>
      <c r="IX266" s="50"/>
      <c r="IY266" s="50"/>
      <c r="IZ266" s="50"/>
      <c r="JA266" s="50"/>
      <c r="JB266" s="50"/>
      <c r="JC266" s="50"/>
      <c r="JD266" s="50"/>
      <c r="JE266" s="50"/>
      <c r="JF266" s="50"/>
      <c r="JG266" s="50"/>
      <c r="JH266" s="50"/>
      <c r="JI266" s="50"/>
      <c r="JJ266" s="50"/>
      <c r="JK266" s="50"/>
      <c r="JL266" s="50"/>
      <c r="JM266" s="50"/>
      <c r="JN266" s="50"/>
      <c r="JO266" s="50"/>
      <c r="JP266" s="50"/>
      <c r="JQ266" s="50"/>
      <c r="JR266" s="50"/>
      <c r="JS266" s="50"/>
      <c r="JT266" s="50"/>
      <c r="JU266" s="50"/>
      <c r="JV266" s="50"/>
      <c r="JW266" s="50"/>
      <c r="JX266" s="50"/>
      <c r="JY266" s="50"/>
      <c r="JZ266" s="50"/>
      <c r="KA266" s="50"/>
      <c r="KB266" s="50"/>
      <c r="KC266" s="50"/>
      <c r="KD266" s="50"/>
      <c r="KE266" s="50"/>
      <c r="KF266" s="50"/>
      <c r="KG266" s="50"/>
      <c r="KH266" s="50"/>
      <c r="KI266" s="50"/>
      <c r="KJ266" s="50"/>
      <c r="KK266" s="50"/>
      <c r="KL266" s="50"/>
      <c r="KM266" s="50"/>
      <c r="KN266" s="50"/>
      <c r="KO266" s="50"/>
      <c r="KP266" s="50"/>
      <c r="KQ266" s="50"/>
      <c r="KR266" s="50"/>
      <c r="KS266" s="50"/>
      <c r="KT266" s="50"/>
      <c r="KU266" s="50"/>
      <c r="KV266" s="50"/>
      <c r="KW266" s="50"/>
      <c r="KX266" s="50"/>
      <c r="KY266" s="50"/>
      <c r="KZ266" s="50"/>
      <c r="LA266" s="50"/>
      <c r="LB266" s="50"/>
      <c r="LC266" s="50"/>
      <c r="LD266" s="50"/>
      <c r="LE266" s="50"/>
      <c r="LF266" s="50"/>
      <c r="LG266" s="50"/>
      <c r="LH266" s="50"/>
      <c r="LI266" s="50"/>
      <c r="LJ266" s="50"/>
      <c r="LK266" s="50"/>
      <c r="LL266" s="50"/>
      <c r="LM266" s="50"/>
      <c r="LN266" s="50"/>
      <c r="LO266" s="50"/>
      <c r="LP266" s="50"/>
      <c r="LQ266" s="50"/>
      <c r="LR266" s="50"/>
      <c r="LS266" s="50"/>
      <c r="LT266" s="50"/>
      <c r="LU266" s="50"/>
      <c r="LV266" s="50"/>
      <c r="LW266" s="50"/>
      <c r="LX266" s="50"/>
      <c r="LY266" s="50"/>
      <c r="LZ266" s="50"/>
      <c r="MA266" s="50"/>
      <c r="MB266" s="50"/>
      <c r="MC266" s="50"/>
      <c r="MD266" s="50"/>
      <c r="ME266" s="50"/>
      <c r="MF266" s="50"/>
      <c r="MG266" s="50"/>
      <c r="MH266" s="50"/>
      <c r="MI266" s="50"/>
      <c r="MJ266" s="50"/>
      <c r="MK266" s="50"/>
      <c r="ML266" s="50"/>
      <c r="MM266" s="50"/>
      <c r="MN266" s="50"/>
      <c r="MO266" s="50"/>
      <c r="MP266" s="50"/>
      <c r="MQ266" s="50"/>
      <c r="MR266" s="50"/>
      <c r="MS266" s="50"/>
      <c r="MT266" s="50"/>
      <c r="MU266" s="50"/>
      <c r="MV266" s="50"/>
      <c r="MW266" s="50"/>
      <c r="MX266" s="50"/>
      <c r="MY266" s="50"/>
      <c r="MZ266" s="50"/>
      <c r="NA266" s="50"/>
      <c r="NB266" s="50"/>
      <c r="NC266" s="50"/>
      <c r="ND266" s="50"/>
      <c r="NE266" s="50"/>
      <c r="NF266" s="50"/>
      <c r="NG266" s="50"/>
      <c r="NH266" s="50"/>
      <c r="NI266" s="50"/>
      <c r="NJ266" s="50"/>
      <c r="NK266" s="50"/>
      <c r="NL266" s="50"/>
      <c r="NM266" s="50"/>
      <c r="NN266" s="50"/>
      <c r="NO266" s="50"/>
      <c r="NP266" s="50"/>
      <c r="NQ266" s="50"/>
      <c r="NR266" s="50"/>
      <c r="NS266" s="50"/>
      <c r="NT266" s="50"/>
      <c r="NU266" s="50"/>
    </row>
    <row r="267" spans="1:385" outlineLevel="1" x14ac:dyDescent="0.25">
      <c r="A267" s="2" t="s">
        <v>55</v>
      </c>
      <c r="B267" s="79">
        <f ca="1">+OFFSET($D$52,0,COUNTA($B$66:B266),,)</f>
        <v>0</v>
      </c>
      <c r="C267" s="88">
        <f t="shared" si="64"/>
        <v>0</v>
      </c>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47"/>
      <c r="EJ267" s="47"/>
      <c r="EK267" s="47"/>
      <c r="EL267" s="47"/>
      <c r="EM267" s="47"/>
      <c r="EN267" s="47"/>
      <c r="EO267" s="47"/>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c r="FL267" s="47"/>
      <c r="FM267" s="47"/>
      <c r="FN267" s="47"/>
      <c r="FO267" s="47"/>
      <c r="FP267" s="47"/>
      <c r="FQ267" s="47"/>
      <c r="FR267" s="47"/>
      <c r="FS267" s="47"/>
      <c r="FT267" s="47"/>
      <c r="FU267" s="47"/>
      <c r="FV267" s="47"/>
      <c r="FW267" s="47"/>
      <c r="FX267" s="47"/>
      <c r="FY267" s="47"/>
      <c r="FZ267" s="47"/>
      <c r="GA267" s="47"/>
      <c r="GB267" s="47"/>
      <c r="GC267" s="47"/>
      <c r="GD267" s="47"/>
      <c r="GE267" s="47"/>
      <c r="GF267" s="47"/>
      <c r="GG267" s="47"/>
      <c r="GH267" s="47"/>
      <c r="GI267" s="47"/>
      <c r="GJ267" s="47"/>
      <c r="GK267" s="47"/>
      <c r="GL267" s="47"/>
      <c r="GM267" s="47"/>
      <c r="GN267" s="47"/>
      <c r="GO267" s="47"/>
      <c r="GP267" s="47"/>
      <c r="GQ267" s="47"/>
      <c r="GR267" s="47"/>
      <c r="GS267" s="47"/>
      <c r="GT267" s="47"/>
      <c r="GU267" s="47"/>
      <c r="GV267" s="47"/>
      <c r="GW267" s="50">
        <f>IF(GX$63&gt;$C$17,0,-GW$53*(12/$C$63))</f>
        <v>0</v>
      </c>
      <c r="GX267" s="50">
        <f>IF(GX$63&lt;=$C$17,($C$34*GX$59*$B267/$C$63)*(IF(COUNTA($D267:GW267)*(12/$C$63)&lt;=$C$9,0,1)),0)+IF(GY$63=$C$17,0,IF(GX$63=$C$17,$B267*(GX$60),0))</f>
        <v>0</v>
      </c>
      <c r="GY267" s="50">
        <f>IF(GY$63&lt;=$C$17,($C$34*GY$59*$B267/$C$63)*(IF(COUNTA($D267:GX267)*(12/$C$63)&lt;=$C$9,0,1)),0)+IF(GZ$63=$C$17,0,IF(GY$63=$C$17,$B267*(GY$60),0))</f>
        <v>0</v>
      </c>
      <c r="GZ267" s="50">
        <f>IF(GZ$63&lt;=$C$17,($C$34*GZ$59*$B267/$C$63)*(IF(COUNTA($D267:GY267)*(12/$C$63)&lt;=$C$9,0,1)),0)+IF(HA$63=$C$17,0,IF(GZ$63=$C$17,$B267*(GZ$60),0))</f>
        <v>0</v>
      </c>
      <c r="HA267" s="50">
        <f>IF(HA$63&lt;=$C$17,($C$34*HA$59*$B267/$C$63)*(IF(COUNTA($D267:GZ267)*(12/$C$63)&lt;=$C$9,0,1)),0)+IF(HB$63=$C$17,0,IF(HA$63=$C$17,$B267*(HA$60),0))</f>
        <v>0</v>
      </c>
      <c r="HB267" s="50">
        <f>IF(HB$63&lt;=$C$17,($C$34*HB$59*$B267/$C$63)*(IF(COUNTA($D267:HA267)*(12/$C$63)&lt;=$C$9,0,1)),0)+IF(HC$63=$C$17,0,IF(HB$63=$C$17,$B267*(HB$60),0))</f>
        <v>0</v>
      </c>
      <c r="HC267" s="50">
        <f>IF(HC$63&lt;=$C$17,($C$34*HC$59*$B267/$C$63)*(IF(COUNTA($D267:HB267)*(12/$C$63)&lt;=$C$9,0,1)),0)+IF(HD$63=$C$17,0,IF(HC$63=$C$17,$B267*(HC$60),0))</f>
        <v>0</v>
      </c>
      <c r="HD267" s="50">
        <f>IF(HD$63&lt;=$C$17,($C$34*HD$59*$B267/$C$63)*(IF(COUNTA($D267:HC267)*(12/$C$63)&lt;=$C$9,0,1)),0)+IF(HE$63=$C$17,0,IF(HD$63=$C$17,$B267*(HD$60),0))</f>
        <v>0</v>
      </c>
      <c r="HE267" s="50">
        <f>IF(HE$63&lt;=$C$17,($C$34*HE$59*$B267/$C$63)*(IF(COUNTA($D267:HD267)*(12/$C$63)&lt;=$C$9,0,1)),0)+IF(HF$63=$C$17,0,IF(HE$63=$C$17,$B267*(HE$60),0))</f>
        <v>0</v>
      </c>
      <c r="HF267" s="50">
        <f>IF(HF$63&lt;=$C$17,($C$34*HF$59*$B267/$C$63)*(IF(COUNTA($D267:HE267)*(12/$C$63)&lt;=$C$9,0,1)),0)+IF(HG$63=$C$17,0,IF(HF$63=$C$17,$B267*(HF$60),0))</f>
        <v>0</v>
      </c>
      <c r="HG267" s="50">
        <f>IF(HG$63&lt;=$C$17,($C$34*HG$59*$B267/$C$63)*(IF(COUNTA($D267:HF267)*(12/$C$63)&lt;=$C$9,0,1)),0)+IF(HH$63=$C$17,0,IF(HG$63=$C$17,$B267*(HG$60),0))</f>
        <v>0</v>
      </c>
      <c r="HH267" s="50">
        <f>IF(HH$63&lt;=$C$17,($C$34*HH$59*$B267/$C$63)*(IF(COUNTA($D267:HG267)*(12/$C$63)&lt;=$C$9,0,1)),0)+IF(HI$63=$C$17,0,IF(HH$63=$C$17,$B267*(HH$60),0))</f>
        <v>0</v>
      </c>
      <c r="HI267" s="50">
        <f>IF(HI$63&lt;=$C$17,($C$34*HI$59*$B267/$C$63)*(IF(COUNTA($D267:HH267)*(12/$C$63)&lt;=$C$9,0,1)),0)+IF(HJ$63=$C$17,0,IF(HI$63=$C$17,$B267*(HI$60),0))</f>
        <v>0</v>
      </c>
      <c r="HJ267" s="50">
        <f>IF(HJ$63&lt;=$C$17,($C$34*HJ$59*$B267/$C$63)*(IF(COUNTA($D267:HI267)*(12/$C$63)&lt;=$C$9,0,1)),0)+IF(HK$63=$C$17,0,IF(HJ$63=$C$17,$B267*(HJ$60),0))</f>
        <v>0</v>
      </c>
      <c r="HK267" s="50">
        <f>IF(HK$63&lt;=$C$17,($C$34*HK$59*$B267/$C$63)*(IF(COUNTA($D267:HJ267)*(12/$C$63)&lt;=$C$9,0,1)),0)+IF(HL$63=$C$17,0,IF(HK$63=$C$17,$B267*(HK$60),0))</f>
        <v>0</v>
      </c>
      <c r="HL267" s="50">
        <f>IF(HL$63&lt;=$C$17,($C$34*HL$59*$B267/$C$63)*(IF(COUNTA($D267:HK267)*(12/$C$63)&lt;=$C$9,0,1)),0)+IF(HM$63=$C$17,0,IF(HL$63=$C$17,$B267*(HL$60),0))</f>
        <v>0</v>
      </c>
      <c r="HM267" s="50">
        <f>IF(HM$63&lt;=$C$17,($C$34*HM$59*$B267/$C$63)*(IF(COUNTA($D267:HL267)*(12/$C$63)&lt;=$C$9,0,1)),0)+IF(HN$63=$C$17,0,IF(HM$63=$C$17,$B267*(HM$60),0))</f>
        <v>0</v>
      </c>
      <c r="HN267" s="50">
        <f>IF(HN$63&lt;=$C$17,($C$34*HN$59*$B267/$C$63)*(IF(COUNTA($D267:HM267)*(12/$C$63)&lt;=$C$9,0,1)),0)+IF(HO$63=$C$17,0,IF(HN$63=$C$17,$B267*(HN$60),0))</f>
        <v>0</v>
      </c>
      <c r="HO267" s="50">
        <f>IF(HO$63&lt;=$C$17,($C$34*HO$59*$B267/$C$63)*(IF(COUNTA($D267:HN267)*(12/$C$63)&lt;=$C$9,0,1)),0)+IF(HP$63=$C$17,0,IF(HO$63=$C$17,$B267*(HO$60),0))</f>
        <v>0</v>
      </c>
      <c r="HP267" s="50">
        <f>IF(HP$63&lt;=$C$17,($C$34*HP$59*$B267/$C$63)*(IF(COUNTA($D267:HO267)*(12/$C$63)&lt;=$C$9,0,1)),0)+IF(HQ$63=$C$17,0,IF(HP$63=$C$17,$B267*(HP$60),0))</f>
        <v>0</v>
      </c>
      <c r="HQ267" s="50">
        <f>IF(HQ$63&lt;=$C$17,($C$34*HQ$59*$B267/$C$63)*(IF(COUNTA($D267:HP267)*(12/$C$63)&lt;=$C$9,0,1)),0)+IF(HR$63=$C$17,0,IF(HQ$63=$C$17,$B267*(HQ$60),0))</f>
        <v>0</v>
      </c>
      <c r="HR267" s="50">
        <f>IF(HR$63&lt;=$C$17,($C$34*HR$59*$B267/$C$63)*(IF(COUNTA($D267:HQ267)*(12/$C$63)&lt;=$C$9,0,1)),0)+IF(HS$63=$C$17,0,IF(HR$63=$C$17,$B267*(HR$60),0))</f>
        <v>0</v>
      </c>
      <c r="HS267" s="50">
        <f>IF(HS$63&lt;=$C$17,($C$34*HS$59*$B267/$C$63)*(IF(COUNTA($D267:HR267)*(12/$C$63)&lt;=$C$9,0,1)),0)+IF(HT$63=$C$17,0,IF(HS$63=$C$17,$B267*(HS$60),0))</f>
        <v>0</v>
      </c>
      <c r="HT267" s="50">
        <f>IF(HT$63&lt;=$C$17,($C$34*HT$59*$B267/$C$63)*(IF(COUNTA($D267:HS267)*(12/$C$63)&lt;=$C$9,0,1)),0)+IF(HU$63=$C$17,0,IF(HT$63=$C$17,$B267*(HT$60),0))</f>
        <v>0</v>
      </c>
      <c r="HU267" s="50">
        <f>IF(HU$63&lt;=$C$17,($C$34*HU$59*$B267/$C$63)*(IF(COUNTA($D267:HT267)*(12/$C$63)&lt;=$C$9,0,1)),0)+IF(HV$63=$C$17,0,IF(HU$63=$C$17,$B267*(HU$60),0))</f>
        <v>0</v>
      </c>
      <c r="HV267" s="50">
        <f>IF(HV$63&lt;=$C$17,($C$34*HV$59*$B267/$C$63)*(IF(COUNTA($D267:HU267)*(12/$C$63)&lt;=$C$9,0,1)),0)+IF(HW$63=$C$17,0,IF(HV$63=$C$17,$B267*(HV$60),0))</f>
        <v>0</v>
      </c>
      <c r="HW267" s="50">
        <f>IF(HW$63&lt;=$C$17,($C$34*HW$59*$B267/$C$63)*(IF(COUNTA($D267:HV267)*(12/$C$63)&lt;=$C$9,0,1)),0)+IF(HX$63=$C$17,0,IF(HW$63=$C$17,$B267*(HW$60),0))</f>
        <v>0</v>
      </c>
      <c r="HX267" s="50">
        <f>IF(HX$63&lt;=$C$17,($C$34*HX$59*$B267/$C$63)*(IF(COUNTA($D267:HW267)*(12/$C$63)&lt;=$C$9,0,1)),0)+IF(HY$63=$C$17,0,IF(HX$63=$C$17,$B267*(HX$60),0))</f>
        <v>0</v>
      </c>
      <c r="HY267" s="50">
        <f>IF(HY$63&lt;=$C$17,($C$34*HY$59*$B267/$C$63)*(IF(COUNTA($D267:HX267)*(12/$C$63)&lt;=$C$9,0,1)),0)+IF(HZ$63=$C$17,0,IF(HY$63=$C$17,$B267*(HY$60),0))</f>
        <v>0</v>
      </c>
      <c r="HZ267" s="50">
        <f>IF(HZ$63&lt;=$C$17,($C$34*HZ$59*$B267/$C$63)*(IF(COUNTA($D267:HY267)*(12/$C$63)&lt;=$C$9,0,1)),0)+IF(IA$63=$C$17,0,IF(HZ$63=$C$17,$B267*(HZ$60),0))</f>
        <v>0</v>
      </c>
      <c r="IA267" s="50">
        <f>IF(IA$63&lt;=$C$17,($C$34*IA$59*$B267/$C$63)*(IF(COUNTA($D267:HZ267)*(12/$C$63)&lt;=$C$9,0,1)),0)+IF(IB$63=$C$17,0,IF(IA$63=$C$17,$B267*(IA$60),0))</f>
        <v>0</v>
      </c>
      <c r="IB267" s="50">
        <f>IF(IB$63&lt;=$C$17,($C$34*IB$59*$B267/$C$63)*(IF(COUNTA($D267:IA267)*(12/$C$63)&lt;=$C$9,0,1)),0)+IF(IC$63=$C$17,0,IF(IB$63=$C$17,$B267*(IB$60),0))</f>
        <v>0</v>
      </c>
      <c r="IC267" s="50">
        <f>IF(IC$63&lt;=$C$17,($C$34*IC$59*$B267/$C$63)*(IF(COUNTA($D267:IB267)*(12/$C$63)&lt;=$C$9,0,1)),0)+IF(ID$63=$C$17,0,IF(IC$63=$C$17,$B267*(IC$60),0))</f>
        <v>0</v>
      </c>
      <c r="ID267" s="50">
        <f>IF(ID$63&lt;=$C$17,($C$34*ID$59*$B267/$C$63)*(IF(COUNTA($D267:IC267)*(12/$C$63)&lt;=$C$9,0,1)),0)+IF(IE$63=$C$17,0,IF(ID$63=$C$17,$B267*(ID$60),0))</f>
        <v>0</v>
      </c>
      <c r="IE267" s="50">
        <f>IF(IE$63&lt;=$C$17,($C$34*IE$59*$B267/$C$63)*(IF(COUNTA($D267:ID267)*(12/$C$63)&lt;=$C$9,0,1)),0)+IF(IF$63=$C$17,0,IF(IE$63=$C$17,$B267*(IE$60),0))</f>
        <v>0</v>
      </c>
      <c r="IF267" s="50">
        <f>IF(IF$63&lt;=$C$17,($C$34*IF$59*$B267/$C$63)*(IF(COUNTA($D267:IE267)*(12/$C$63)&lt;=$C$9,0,1)),0)+IF(IG$63=$C$17,0,IF(IF$63=$C$17,$B267*(IF$60),0))</f>
        <v>0</v>
      </c>
      <c r="IG267" s="50">
        <f>IF(IG$63&lt;=$C$17,($C$34*IG$59*$B267/$C$63)*(IF(COUNTA($D267:IF267)*(12/$C$63)&lt;=$C$9,0,1)),0)+IF(IH$63=$C$17,0,IF(IG$63=$C$17,$B267*(IG$60),0))</f>
        <v>0</v>
      </c>
      <c r="IH267" s="50">
        <f>IF(IH$63&lt;=$C$17,($C$34*IH$59*$B267/$C$63)*(IF(COUNTA($D267:IG267)*(12/$C$63)&lt;=$C$9,0,1)),0)+IF(II$63=$C$17,0,IF(IH$63=$C$17,$B267*(IH$60),0))</f>
        <v>0</v>
      </c>
      <c r="II267" s="50">
        <f>IF(II$63&lt;=$C$17,($C$34*II$59*$B267/$C$63)*(IF(COUNTA($D267:IH267)*(12/$C$63)&lt;=$C$9,0,1)),0)+IF(IJ$63=$C$17,0,IF(II$63=$C$17,$B267*(II$60),0))</f>
        <v>0</v>
      </c>
      <c r="IJ267" s="50">
        <f>IF(IJ$63&lt;=$C$17,($C$34*IJ$59*$B267/$C$63)*(IF(COUNTA($D267:II267)*(12/$C$63)&lt;=$C$9,0,1)),0)+IF(IK$63=$C$17,0,IF(IJ$63=$C$17,$B267*(IJ$60),0))</f>
        <v>0</v>
      </c>
      <c r="IK267" s="50">
        <f>IF(IK$63&lt;=$C$17,($C$34*IK$59*$B267/$C$63)*(IF(COUNTA($D267:IJ267)*(12/$C$63)&lt;=$C$9,0,1)),0)+IF(IL$63=$C$17,0,IF(IK$63=$C$17,$B267*(IK$60),0))</f>
        <v>0</v>
      </c>
      <c r="IL267" s="50">
        <f>IF(IL$63&lt;=$C$17,($C$34*IL$59*$B267/$C$63)*(IF(COUNTA($D267:IK267)*(12/$C$63)&lt;=$C$9,0,1)),0)+IF(IM$63=$C$17,0,IF(IL$63=$C$17,$B267*(IL$60),0))</f>
        <v>0</v>
      </c>
      <c r="IM267" s="50">
        <f>IF(IM$63&lt;=$C$17,($C$34*IM$59*$B267/$C$63)*(IF(COUNTA($D267:IL267)*(12/$C$63)&lt;=$C$9,0,1)),0)+IF(IN$63=$C$17,0,IF(IM$63=$C$17,$B267*(IM$60),0))</f>
        <v>0</v>
      </c>
      <c r="IN267" s="50">
        <f>IF(IN$63&lt;=$C$17,($C$34*IN$59*$B267/$C$63)*(IF(COUNTA($D267:IM267)*(12/$C$63)&lt;=$C$9,0,1)),0)+IF(IO$63=$C$17,0,IF(IN$63=$C$17,$B267*(IN$60),0))</f>
        <v>0</v>
      </c>
      <c r="IO267" s="50">
        <f>IF(IO$63&lt;=$C$17,($C$34*IO$59*$B267/$C$63)*(IF(COUNTA($D267:IN267)*(12/$C$63)&lt;=$C$9,0,1)),0)+IF(IP$63=$C$17,0,IF(IO$63=$C$17,$B267*(IO$60),0))</f>
        <v>0</v>
      </c>
      <c r="IP267" s="50">
        <f>IF(IP$63&lt;=$C$17,($C$34*IP$59*$B267/$C$63)*(IF(COUNTA($D267:IO267)*(12/$C$63)&lt;=$C$9,0,1)),0)+IF(IQ$63=$C$17,0,IF(IP$63=$C$17,$B267*(IP$60),0))</f>
        <v>0</v>
      </c>
      <c r="IQ267" s="50">
        <f>IF(IQ$63&lt;=$C$17,($C$34*IQ$59*$B267/$C$63)*(IF(COUNTA($D267:IP267)*(12/$C$63)&lt;=$C$9,0,1)),0)+IF(IR$63=$C$17,0,IF(IQ$63=$C$17,$B267*(IQ$60),0))</f>
        <v>0</v>
      </c>
      <c r="IR267" s="50">
        <f>IF(IR$63&lt;=$C$17,($C$34*IR$59*$B267/$C$63)*(IF(COUNTA($D267:IQ267)*(12/$C$63)&lt;=$C$9,0,1)),0)+IF(IS$63=$C$17,0,IF(IR$63=$C$17,$B267*(IR$60),0))</f>
        <v>0</v>
      </c>
      <c r="IS267" s="50">
        <f>IF(IS$63&lt;=$C$17,($C$34*IS$59*$B267/$C$63)*(IF(COUNTA($D267:IR267)*(12/$C$63)&lt;=$C$9,0,1)),0)+IF(IT$63=$C$17,0,IF(IS$63=$C$17,$B267*(IS$60),0))</f>
        <v>0</v>
      </c>
      <c r="IT267" s="50">
        <f>IF(IT$63&lt;=$C$17,($C$34*IT$59*$B267/$C$63)*(IF(COUNTA($D267:IS267)*(12/$C$63)&lt;=$C$9,0,1)),0)+IF(IU$63=$C$17,0,IF(IT$63=$C$17,$B267*(IT$60),0))</f>
        <v>0</v>
      </c>
      <c r="IU267" s="50">
        <f>IF(IU$63&lt;=$C$17,($C$34*IU$59*$B267/$C$63)*(IF(COUNTA($D267:IT267)*(12/$C$63)&lt;=$C$9,0,1)),0)+IF(IV$63=$C$17,0,IF(IU$63=$C$17,$B267*(IU$60),0))</f>
        <v>0</v>
      </c>
      <c r="IV267" s="50">
        <f>IF(IV$63&lt;=$C$17,($C$34*IV$59*$B267/$C$63)*(IF(COUNTA($D267:IU267)*(12/$C$63)&lt;=$C$9,0,1)),0)+IF(IW$63=$C$17,0,IF(IV$63=$C$17,$B267*(IV$60),0))</f>
        <v>0</v>
      </c>
      <c r="IW267" s="50">
        <f>IF(IW$63&lt;=$C$17,($C$34*IW$59*$B267/$C$63)*(IF(COUNTA($D267:IV267)*(12/$C$63)&lt;=$C$9,0,1)),0)+IF(IX$63=$C$17,0,IF(IW$63=$C$17,$B267*(IW$60),0))</f>
        <v>0</v>
      </c>
      <c r="IX267" s="50"/>
      <c r="IY267" s="50"/>
      <c r="IZ267" s="50"/>
      <c r="JA267" s="50"/>
      <c r="JB267" s="50"/>
      <c r="JC267" s="50"/>
      <c r="JD267" s="50"/>
      <c r="JE267" s="50"/>
      <c r="JF267" s="50"/>
      <c r="JG267" s="50"/>
      <c r="JH267" s="50"/>
      <c r="JI267" s="50"/>
      <c r="JJ267" s="50"/>
      <c r="JK267" s="50"/>
      <c r="JL267" s="50"/>
      <c r="JM267" s="50"/>
      <c r="JN267" s="50"/>
      <c r="JO267" s="50"/>
      <c r="JP267" s="50"/>
      <c r="JQ267" s="50"/>
      <c r="JR267" s="50"/>
      <c r="JS267" s="50"/>
      <c r="JT267" s="50"/>
      <c r="JU267" s="50"/>
      <c r="JV267" s="50"/>
      <c r="JW267" s="50"/>
      <c r="JX267" s="50"/>
      <c r="JY267" s="50"/>
      <c r="JZ267" s="50"/>
      <c r="KA267" s="50"/>
      <c r="KB267" s="50"/>
      <c r="KC267" s="50"/>
      <c r="KD267" s="50"/>
      <c r="KE267" s="50"/>
      <c r="KF267" s="50"/>
      <c r="KG267" s="50"/>
      <c r="KH267" s="50"/>
      <c r="KI267" s="50"/>
      <c r="KJ267" s="50"/>
      <c r="KK267" s="50"/>
      <c r="KL267" s="50"/>
      <c r="KM267" s="50"/>
      <c r="KN267" s="50"/>
      <c r="KO267" s="50"/>
      <c r="KP267" s="50"/>
      <c r="KQ267" s="50"/>
      <c r="KR267" s="50"/>
      <c r="KS267" s="50"/>
      <c r="KT267" s="50"/>
      <c r="KU267" s="50"/>
      <c r="KV267" s="50"/>
      <c r="KW267" s="50"/>
      <c r="KX267" s="50"/>
      <c r="KY267" s="50"/>
      <c r="KZ267" s="50"/>
      <c r="LA267" s="50"/>
      <c r="LB267" s="50"/>
      <c r="LC267" s="50"/>
      <c r="LD267" s="50"/>
      <c r="LE267" s="50"/>
      <c r="LF267" s="50"/>
      <c r="LG267" s="50"/>
      <c r="LH267" s="50"/>
      <c r="LI267" s="50"/>
      <c r="LJ267" s="50"/>
      <c r="LK267" s="50"/>
      <c r="LL267" s="50"/>
      <c r="LM267" s="50"/>
      <c r="LN267" s="50"/>
      <c r="LO267" s="50"/>
      <c r="LP267" s="50"/>
      <c r="LQ267" s="50"/>
      <c r="LR267" s="50"/>
      <c r="LS267" s="50"/>
      <c r="LT267" s="50"/>
      <c r="LU267" s="50"/>
      <c r="LV267" s="50"/>
      <c r="LW267" s="50"/>
      <c r="LX267" s="50"/>
      <c r="LY267" s="50"/>
      <c r="LZ267" s="50"/>
      <c r="MA267" s="50"/>
      <c r="MB267" s="50"/>
      <c r="MC267" s="50"/>
      <c r="MD267" s="50"/>
      <c r="ME267" s="50"/>
      <c r="MF267" s="50"/>
      <c r="MG267" s="50"/>
      <c r="MH267" s="50"/>
      <c r="MI267" s="50"/>
      <c r="MJ267" s="50"/>
      <c r="MK267" s="50"/>
      <c r="ML267" s="50"/>
      <c r="MM267" s="50"/>
      <c r="MN267" s="50"/>
      <c r="MO267" s="50"/>
      <c r="MP267" s="50"/>
      <c r="MQ267" s="50"/>
      <c r="MR267" s="50"/>
      <c r="MS267" s="50"/>
      <c r="MT267" s="50"/>
      <c r="MU267" s="50"/>
      <c r="MV267" s="50"/>
      <c r="MW267" s="50"/>
      <c r="MX267" s="50"/>
      <c r="MY267" s="50"/>
      <c r="MZ267" s="50"/>
      <c r="NA267" s="50"/>
      <c r="NB267" s="50"/>
      <c r="NC267" s="50"/>
      <c r="ND267" s="50"/>
      <c r="NE267" s="50"/>
      <c r="NF267" s="50"/>
      <c r="NG267" s="50"/>
      <c r="NH267" s="50"/>
      <c r="NI267" s="50"/>
      <c r="NJ267" s="50"/>
      <c r="NK267" s="50"/>
      <c r="NL267" s="50"/>
      <c r="NM267" s="50"/>
      <c r="NN267" s="50"/>
      <c r="NO267" s="50"/>
      <c r="NP267" s="50"/>
      <c r="NQ267" s="50"/>
      <c r="NR267" s="50"/>
      <c r="NS267" s="50"/>
      <c r="NT267" s="50"/>
      <c r="NU267" s="50"/>
    </row>
    <row r="268" spans="1:385" outlineLevel="1" x14ac:dyDescent="0.25">
      <c r="A268" s="2" t="s">
        <v>55</v>
      </c>
      <c r="B268" s="79">
        <f ca="1">+OFFSET($D$52,0,COUNTA($B$66:B267),,)</f>
        <v>0</v>
      </c>
      <c r="C268" s="88">
        <f t="shared" si="64"/>
        <v>0</v>
      </c>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47"/>
      <c r="EJ268" s="47"/>
      <c r="EK268" s="47"/>
      <c r="EL268" s="47"/>
      <c r="EM268" s="47"/>
      <c r="EN268" s="47"/>
      <c r="EO268" s="47"/>
      <c r="EP268" s="47"/>
      <c r="EQ268" s="47"/>
      <c r="ER268" s="47"/>
      <c r="ES268" s="47"/>
      <c r="ET268" s="47"/>
      <c r="EU268" s="47"/>
      <c r="EV268" s="47"/>
      <c r="EW268" s="47"/>
      <c r="EX268" s="47"/>
      <c r="EY268" s="47"/>
      <c r="EZ268" s="47"/>
      <c r="FA268" s="47"/>
      <c r="FB268" s="47"/>
      <c r="FC268" s="47"/>
      <c r="FD268" s="47"/>
      <c r="FE268" s="47"/>
      <c r="FF268" s="47"/>
      <c r="FG268" s="47"/>
      <c r="FH268" s="47"/>
      <c r="FI268" s="47"/>
      <c r="FJ268" s="47"/>
      <c r="FK268" s="47"/>
      <c r="FL268" s="47"/>
      <c r="FM268" s="47"/>
      <c r="FN268" s="47"/>
      <c r="FO268" s="47"/>
      <c r="FP268" s="47"/>
      <c r="FQ268" s="47"/>
      <c r="FR268" s="47"/>
      <c r="FS268" s="47"/>
      <c r="FT268" s="47"/>
      <c r="FU268" s="47"/>
      <c r="FV268" s="47"/>
      <c r="FW268" s="47"/>
      <c r="FX268" s="47"/>
      <c r="FY268" s="47"/>
      <c r="FZ268" s="47"/>
      <c r="GA268" s="47"/>
      <c r="GB268" s="47"/>
      <c r="GC268" s="47"/>
      <c r="GD268" s="47"/>
      <c r="GE268" s="47"/>
      <c r="GF268" s="47"/>
      <c r="GG268" s="47"/>
      <c r="GH268" s="47"/>
      <c r="GI268" s="47"/>
      <c r="GJ268" s="47"/>
      <c r="GK268" s="47"/>
      <c r="GL268" s="47"/>
      <c r="GM268" s="47"/>
      <c r="GN268" s="47"/>
      <c r="GO268" s="47"/>
      <c r="GP268" s="47"/>
      <c r="GQ268" s="47"/>
      <c r="GR268" s="47"/>
      <c r="GS268" s="47"/>
      <c r="GT268" s="47"/>
      <c r="GU268" s="47"/>
      <c r="GV268" s="47"/>
      <c r="GW268" s="47"/>
      <c r="GX268" s="50">
        <f>IF(GY$63&gt;$C$17,0,-GX$53*(12/$C$63))</f>
        <v>0</v>
      </c>
      <c r="GY268" s="50">
        <f>IF(GY$63&lt;=$C$17,($C$34*GY$59*$B268/$C$63)*(IF(COUNTA($D268:GX268)*(12/$C$63)&lt;=$C$9,0,1)),0)+IF(GZ$63=$C$17,0,IF(GY$63=$C$17,$B268*(GY$60),0))</f>
        <v>0</v>
      </c>
      <c r="GZ268" s="50">
        <f>IF(GZ$63&lt;=$C$17,($C$34*GZ$59*$B268/$C$63)*(IF(COUNTA($D268:GY268)*(12/$C$63)&lt;=$C$9,0,1)),0)+IF(HA$63=$C$17,0,IF(GZ$63=$C$17,$B268*(GZ$60),0))</f>
        <v>0</v>
      </c>
      <c r="HA268" s="50">
        <f>IF(HA$63&lt;=$C$17,($C$34*HA$59*$B268/$C$63)*(IF(COUNTA($D268:GZ268)*(12/$C$63)&lt;=$C$9,0,1)),0)+IF(HB$63=$C$17,0,IF(HA$63=$C$17,$B268*(HA$60),0))</f>
        <v>0</v>
      </c>
      <c r="HB268" s="50">
        <f>IF(HB$63&lt;=$C$17,($C$34*HB$59*$B268/$C$63)*(IF(COUNTA($D268:HA268)*(12/$C$63)&lt;=$C$9,0,1)),0)+IF(HC$63=$C$17,0,IF(HB$63=$C$17,$B268*(HB$60),0))</f>
        <v>0</v>
      </c>
      <c r="HC268" s="50">
        <f>IF(HC$63&lt;=$C$17,($C$34*HC$59*$B268/$C$63)*(IF(COUNTA($D268:HB268)*(12/$C$63)&lt;=$C$9,0,1)),0)+IF(HD$63=$C$17,0,IF(HC$63=$C$17,$B268*(HC$60),0))</f>
        <v>0</v>
      </c>
      <c r="HD268" s="50">
        <f>IF(HD$63&lt;=$C$17,($C$34*HD$59*$B268/$C$63)*(IF(COUNTA($D268:HC268)*(12/$C$63)&lt;=$C$9,0,1)),0)+IF(HE$63=$C$17,0,IF(HD$63=$C$17,$B268*(HD$60),0))</f>
        <v>0</v>
      </c>
      <c r="HE268" s="50">
        <f>IF(HE$63&lt;=$C$17,($C$34*HE$59*$B268/$C$63)*(IF(COUNTA($D268:HD268)*(12/$C$63)&lt;=$C$9,0,1)),0)+IF(HF$63=$C$17,0,IF(HE$63=$C$17,$B268*(HE$60),0))</f>
        <v>0</v>
      </c>
      <c r="HF268" s="50">
        <f>IF(HF$63&lt;=$C$17,($C$34*HF$59*$B268/$C$63)*(IF(COUNTA($D268:HE268)*(12/$C$63)&lt;=$C$9,0,1)),0)+IF(HG$63=$C$17,0,IF(HF$63=$C$17,$B268*(HF$60),0))</f>
        <v>0</v>
      </c>
      <c r="HG268" s="50">
        <f>IF(HG$63&lt;=$C$17,($C$34*HG$59*$B268/$C$63)*(IF(COUNTA($D268:HF268)*(12/$C$63)&lt;=$C$9,0,1)),0)+IF(HH$63=$C$17,0,IF(HG$63=$C$17,$B268*(HG$60),0))</f>
        <v>0</v>
      </c>
      <c r="HH268" s="50">
        <f>IF(HH$63&lt;=$C$17,($C$34*HH$59*$B268/$C$63)*(IF(COUNTA($D268:HG268)*(12/$C$63)&lt;=$C$9,0,1)),0)+IF(HI$63=$C$17,0,IF(HH$63=$C$17,$B268*(HH$60),0))</f>
        <v>0</v>
      </c>
      <c r="HI268" s="50">
        <f>IF(HI$63&lt;=$C$17,($C$34*HI$59*$B268/$C$63)*(IF(COUNTA($D268:HH268)*(12/$C$63)&lt;=$C$9,0,1)),0)+IF(HJ$63=$C$17,0,IF(HI$63=$C$17,$B268*(HI$60),0))</f>
        <v>0</v>
      </c>
      <c r="HJ268" s="50">
        <f>IF(HJ$63&lt;=$C$17,($C$34*HJ$59*$B268/$C$63)*(IF(COUNTA($D268:HI268)*(12/$C$63)&lt;=$C$9,0,1)),0)+IF(HK$63=$C$17,0,IF(HJ$63=$C$17,$B268*(HJ$60),0))</f>
        <v>0</v>
      </c>
      <c r="HK268" s="50">
        <f>IF(HK$63&lt;=$C$17,($C$34*HK$59*$B268/$C$63)*(IF(COUNTA($D268:HJ268)*(12/$C$63)&lt;=$C$9,0,1)),0)+IF(HL$63=$C$17,0,IF(HK$63=$C$17,$B268*(HK$60),0))</f>
        <v>0</v>
      </c>
      <c r="HL268" s="50">
        <f>IF(HL$63&lt;=$C$17,($C$34*HL$59*$B268/$C$63)*(IF(COUNTA($D268:HK268)*(12/$C$63)&lt;=$C$9,0,1)),0)+IF(HM$63=$C$17,0,IF(HL$63=$C$17,$B268*(HL$60),0))</f>
        <v>0</v>
      </c>
      <c r="HM268" s="50">
        <f>IF(HM$63&lt;=$C$17,($C$34*HM$59*$B268/$C$63)*(IF(COUNTA($D268:HL268)*(12/$C$63)&lt;=$C$9,0,1)),0)+IF(HN$63=$C$17,0,IF(HM$63=$C$17,$B268*(HM$60),0))</f>
        <v>0</v>
      </c>
      <c r="HN268" s="50">
        <f>IF(HN$63&lt;=$C$17,($C$34*HN$59*$B268/$C$63)*(IF(COUNTA($D268:HM268)*(12/$C$63)&lt;=$C$9,0,1)),0)+IF(HO$63=$C$17,0,IF(HN$63=$C$17,$B268*(HN$60),0))</f>
        <v>0</v>
      </c>
      <c r="HO268" s="50">
        <f>IF(HO$63&lt;=$C$17,($C$34*HO$59*$B268/$C$63)*(IF(COUNTA($D268:HN268)*(12/$C$63)&lt;=$C$9,0,1)),0)+IF(HP$63=$C$17,0,IF(HO$63=$C$17,$B268*(HO$60),0))</f>
        <v>0</v>
      </c>
      <c r="HP268" s="50">
        <f>IF(HP$63&lt;=$C$17,($C$34*HP$59*$B268/$C$63)*(IF(COUNTA($D268:HO268)*(12/$C$63)&lt;=$C$9,0,1)),0)+IF(HQ$63=$C$17,0,IF(HP$63=$C$17,$B268*(HP$60),0))</f>
        <v>0</v>
      </c>
      <c r="HQ268" s="50">
        <f>IF(HQ$63&lt;=$C$17,($C$34*HQ$59*$B268/$C$63)*(IF(COUNTA($D268:HP268)*(12/$C$63)&lt;=$C$9,0,1)),0)+IF(HR$63=$C$17,0,IF(HQ$63=$C$17,$B268*(HQ$60),0))</f>
        <v>0</v>
      </c>
      <c r="HR268" s="50">
        <f>IF(HR$63&lt;=$C$17,($C$34*HR$59*$B268/$C$63)*(IF(COUNTA($D268:HQ268)*(12/$C$63)&lt;=$C$9,0,1)),0)+IF(HS$63=$C$17,0,IF(HR$63=$C$17,$B268*(HR$60),0))</f>
        <v>0</v>
      </c>
      <c r="HS268" s="50">
        <f>IF(HS$63&lt;=$C$17,($C$34*HS$59*$B268/$C$63)*(IF(COUNTA($D268:HR268)*(12/$C$63)&lt;=$C$9,0,1)),0)+IF(HT$63=$C$17,0,IF(HS$63=$C$17,$B268*(HS$60),0))</f>
        <v>0</v>
      </c>
      <c r="HT268" s="50">
        <f>IF(HT$63&lt;=$C$17,($C$34*HT$59*$B268/$C$63)*(IF(COUNTA($D268:HS268)*(12/$C$63)&lt;=$C$9,0,1)),0)+IF(HU$63=$C$17,0,IF(HT$63=$C$17,$B268*(HT$60),0))</f>
        <v>0</v>
      </c>
      <c r="HU268" s="50">
        <f>IF(HU$63&lt;=$C$17,($C$34*HU$59*$B268/$C$63)*(IF(COUNTA($D268:HT268)*(12/$C$63)&lt;=$C$9,0,1)),0)+IF(HV$63=$C$17,0,IF(HU$63=$C$17,$B268*(HU$60),0))</f>
        <v>0</v>
      </c>
      <c r="HV268" s="50">
        <f>IF(HV$63&lt;=$C$17,($C$34*HV$59*$B268/$C$63)*(IF(COUNTA($D268:HU268)*(12/$C$63)&lt;=$C$9,0,1)),0)+IF(HW$63=$C$17,0,IF(HV$63=$C$17,$B268*(HV$60),0))</f>
        <v>0</v>
      </c>
      <c r="HW268" s="50">
        <f>IF(HW$63&lt;=$C$17,($C$34*HW$59*$B268/$C$63)*(IF(COUNTA($D268:HV268)*(12/$C$63)&lt;=$C$9,0,1)),0)+IF(HX$63=$C$17,0,IF(HW$63=$C$17,$B268*(HW$60),0))</f>
        <v>0</v>
      </c>
      <c r="HX268" s="50">
        <f>IF(HX$63&lt;=$C$17,($C$34*HX$59*$B268/$C$63)*(IF(COUNTA($D268:HW268)*(12/$C$63)&lt;=$C$9,0,1)),0)+IF(HY$63=$C$17,0,IF(HX$63=$C$17,$B268*(HX$60),0))</f>
        <v>0</v>
      </c>
      <c r="HY268" s="50">
        <f>IF(HY$63&lt;=$C$17,($C$34*HY$59*$B268/$C$63)*(IF(COUNTA($D268:HX268)*(12/$C$63)&lt;=$C$9,0,1)),0)+IF(HZ$63=$C$17,0,IF(HY$63=$C$17,$B268*(HY$60),0))</f>
        <v>0</v>
      </c>
      <c r="HZ268" s="50">
        <f>IF(HZ$63&lt;=$C$17,($C$34*HZ$59*$B268/$C$63)*(IF(COUNTA($D268:HY268)*(12/$C$63)&lt;=$C$9,0,1)),0)+IF(IA$63=$C$17,0,IF(HZ$63=$C$17,$B268*(HZ$60),0))</f>
        <v>0</v>
      </c>
      <c r="IA268" s="50">
        <f>IF(IA$63&lt;=$C$17,($C$34*IA$59*$B268/$C$63)*(IF(COUNTA($D268:HZ268)*(12/$C$63)&lt;=$C$9,0,1)),0)+IF(IB$63=$C$17,0,IF(IA$63=$C$17,$B268*(IA$60),0))</f>
        <v>0</v>
      </c>
      <c r="IB268" s="50">
        <f>IF(IB$63&lt;=$C$17,($C$34*IB$59*$B268/$C$63)*(IF(COUNTA($D268:IA268)*(12/$C$63)&lt;=$C$9,0,1)),0)+IF(IC$63=$C$17,0,IF(IB$63=$C$17,$B268*(IB$60),0))</f>
        <v>0</v>
      </c>
      <c r="IC268" s="50">
        <f>IF(IC$63&lt;=$C$17,($C$34*IC$59*$B268/$C$63)*(IF(COUNTA($D268:IB268)*(12/$C$63)&lt;=$C$9,0,1)),0)+IF(ID$63=$C$17,0,IF(IC$63=$C$17,$B268*(IC$60),0))</f>
        <v>0</v>
      </c>
      <c r="ID268" s="50">
        <f>IF(ID$63&lt;=$C$17,($C$34*ID$59*$B268/$C$63)*(IF(COUNTA($D268:IC268)*(12/$C$63)&lt;=$C$9,0,1)),0)+IF(IE$63=$C$17,0,IF(ID$63=$C$17,$B268*(ID$60),0))</f>
        <v>0</v>
      </c>
      <c r="IE268" s="50">
        <f>IF(IE$63&lt;=$C$17,($C$34*IE$59*$B268/$C$63)*(IF(COUNTA($D268:ID268)*(12/$C$63)&lt;=$C$9,0,1)),0)+IF(IF$63=$C$17,0,IF(IE$63=$C$17,$B268*(IE$60),0))</f>
        <v>0</v>
      </c>
      <c r="IF268" s="50">
        <f>IF(IF$63&lt;=$C$17,($C$34*IF$59*$B268/$C$63)*(IF(COUNTA($D268:IE268)*(12/$C$63)&lt;=$C$9,0,1)),0)+IF(IG$63=$C$17,0,IF(IF$63=$C$17,$B268*(IF$60),0))</f>
        <v>0</v>
      </c>
      <c r="IG268" s="50">
        <f>IF(IG$63&lt;=$C$17,($C$34*IG$59*$B268/$C$63)*(IF(COUNTA($D268:IF268)*(12/$C$63)&lt;=$C$9,0,1)),0)+IF(IH$63=$C$17,0,IF(IG$63=$C$17,$B268*(IG$60),0))</f>
        <v>0</v>
      </c>
      <c r="IH268" s="50">
        <f>IF(IH$63&lt;=$C$17,($C$34*IH$59*$B268/$C$63)*(IF(COUNTA($D268:IG268)*(12/$C$63)&lt;=$C$9,0,1)),0)+IF(II$63=$C$17,0,IF(IH$63=$C$17,$B268*(IH$60),0))</f>
        <v>0</v>
      </c>
      <c r="II268" s="50">
        <f>IF(II$63&lt;=$C$17,($C$34*II$59*$B268/$C$63)*(IF(COUNTA($D268:IH268)*(12/$C$63)&lt;=$C$9,0,1)),0)+IF(IJ$63=$C$17,0,IF(II$63=$C$17,$B268*(II$60),0))</f>
        <v>0</v>
      </c>
      <c r="IJ268" s="50">
        <f>IF(IJ$63&lt;=$C$17,($C$34*IJ$59*$B268/$C$63)*(IF(COUNTA($D268:II268)*(12/$C$63)&lt;=$C$9,0,1)),0)+IF(IK$63=$C$17,0,IF(IJ$63=$C$17,$B268*(IJ$60),0))</f>
        <v>0</v>
      </c>
      <c r="IK268" s="50">
        <f>IF(IK$63&lt;=$C$17,($C$34*IK$59*$B268/$C$63)*(IF(COUNTA($D268:IJ268)*(12/$C$63)&lt;=$C$9,0,1)),0)+IF(IL$63=$C$17,0,IF(IK$63=$C$17,$B268*(IK$60),0))</f>
        <v>0</v>
      </c>
      <c r="IL268" s="50">
        <f>IF(IL$63&lt;=$C$17,($C$34*IL$59*$B268/$C$63)*(IF(COUNTA($D268:IK268)*(12/$C$63)&lt;=$C$9,0,1)),0)+IF(IM$63=$C$17,0,IF(IL$63=$C$17,$B268*(IL$60),0))</f>
        <v>0</v>
      </c>
      <c r="IM268" s="50">
        <f>IF(IM$63&lt;=$C$17,($C$34*IM$59*$B268/$C$63)*(IF(COUNTA($D268:IL268)*(12/$C$63)&lt;=$C$9,0,1)),0)+IF(IN$63=$C$17,0,IF(IM$63=$C$17,$B268*(IM$60),0))</f>
        <v>0</v>
      </c>
      <c r="IN268" s="50">
        <f>IF(IN$63&lt;=$C$17,($C$34*IN$59*$B268/$C$63)*(IF(COUNTA($D268:IM268)*(12/$C$63)&lt;=$C$9,0,1)),0)+IF(IO$63=$C$17,0,IF(IN$63=$C$17,$B268*(IN$60),0))</f>
        <v>0</v>
      </c>
      <c r="IO268" s="50">
        <f>IF(IO$63&lt;=$C$17,($C$34*IO$59*$B268/$C$63)*(IF(COUNTA($D268:IN268)*(12/$C$63)&lt;=$C$9,0,1)),0)+IF(IP$63=$C$17,0,IF(IO$63=$C$17,$B268*(IO$60),0))</f>
        <v>0</v>
      </c>
      <c r="IP268" s="50">
        <f>IF(IP$63&lt;=$C$17,($C$34*IP$59*$B268/$C$63)*(IF(COUNTA($D268:IO268)*(12/$C$63)&lt;=$C$9,0,1)),0)+IF(IQ$63=$C$17,0,IF(IP$63=$C$17,$B268*(IP$60),0))</f>
        <v>0</v>
      </c>
      <c r="IQ268" s="50">
        <f>IF(IQ$63&lt;=$C$17,($C$34*IQ$59*$B268/$C$63)*(IF(COUNTA($D268:IP268)*(12/$C$63)&lt;=$C$9,0,1)),0)+IF(IR$63=$C$17,0,IF(IQ$63=$C$17,$B268*(IQ$60),0))</f>
        <v>0</v>
      </c>
      <c r="IR268" s="50">
        <f>IF(IR$63&lt;=$C$17,($C$34*IR$59*$B268/$C$63)*(IF(COUNTA($D268:IQ268)*(12/$C$63)&lt;=$C$9,0,1)),0)+IF(IS$63=$C$17,0,IF(IR$63=$C$17,$B268*(IR$60),0))</f>
        <v>0</v>
      </c>
      <c r="IS268" s="50">
        <f>IF(IS$63&lt;=$C$17,($C$34*IS$59*$B268/$C$63)*(IF(COUNTA($D268:IR268)*(12/$C$63)&lt;=$C$9,0,1)),0)+IF(IT$63=$C$17,0,IF(IS$63=$C$17,$B268*(IS$60),0))</f>
        <v>0</v>
      </c>
      <c r="IT268" s="50">
        <f>IF(IT$63&lt;=$C$17,($C$34*IT$59*$B268/$C$63)*(IF(COUNTA($D268:IS268)*(12/$C$63)&lt;=$C$9,0,1)),0)+IF(IU$63=$C$17,0,IF(IT$63=$C$17,$B268*(IT$60),0))</f>
        <v>0</v>
      </c>
      <c r="IU268" s="50">
        <f>IF(IU$63&lt;=$C$17,($C$34*IU$59*$B268/$C$63)*(IF(COUNTA($D268:IT268)*(12/$C$63)&lt;=$C$9,0,1)),0)+IF(IV$63=$C$17,0,IF(IU$63=$C$17,$B268*(IU$60),0))</f>
        <v>0</v>
      </c>
      <c r="IV268" s="50">
        <f>IF(IV$63&lt;=$C$17,($C$34*IV$59*$B268/$C$63)*(IF(COUNTA($D268:IU268)*(12/$C$63)&lt;=$C$9,0,1)),0)+IF(IW$63=$C$17,0,IF(IV$63=$C$17,$B268*(IV$60),0))</f>
        <v>0</v>
      </c>
      <c r="IW268" s="50">
        <f>IF(IW$63&lt;=$C$17,($C$34*IW$59*$B268/$C$63)*(IF(COUNTA($D268:IV268)*(12/$C$63)&lt;=$C$9,0,1)),0)+IF(IX$63=$C$17,0,IF(IW$63=$C$17,$B268*(IW$60),0))</f>
        <v>0</v>
      </c>
      <c r="IX268" s="50"/>
      <c r="IY268" s="50"/>
      <c r="IZ268" s="50"/>
      <c r="JA268" s="50"/>
      <c r="JB268" s="50"/>
      <c r="JC268" s="50"/>
      <c r="JD268" s="50"/>
      <c r="JE268" s="50"/>
      <c r="JF268" s="50"/>
      <c r="JG268" s="50"/>
      <c r="JH268" s="50"/>
      <c r="JI268" s="50"/>
      <c r="JJ268" s="50"/>
      <c r="JK268" s="50"/>
      <c r="JL268" s="50"/>
      <c r="JM268" s="50"/>
      <c r="JN268" s="50"/>
      <c r="JO268" s="50"/>
      <c r="JP268" s="50"/>
      <c r="JQ268" s="50"/>
      <c r="JR268" s="50"/>
      <c r="JS268" s="50"/>
      <c r="JT268" s="50"/>
      <c r="JU268" s="50"/>
      <c r="JV268" s="50"/>
      <c r="JW268" s="50"/>
      <c r="JX268" s="50"/>
      <c r="JY268" s="50"/>
      <c r="JZ268" s="50"/>
      <c r="KA268" s="50"/>
      <c r="KB268" s="50"/>
      <c r="KC268" s="50"/>
      <c r="KD268" s="50"/>
      <c r="KE268" s="50"/>
      <c r="KF268" s="50"/>
      <c r="KG268" s="50"/>
      <c r="KH268" s="50"/>
      <c r="KI268" s="50"/>
      <c r="KJ268" s="50"/>
      <c r="KK268" s="50"/>
      <c r="KL268" s="50"/>
      <c r="KM268" s="50"/>
      <c r="KN268" s="50"/>
      <c r="KO268" s="50"/>
      <c r="KP268" s="50"/>
      <c r="KQ268" s="50"/>
      <c r="KR268" s="50"/>
      <c r="KS268" s="50"/>
      <c r="KT268" s="50"/>
      <c r="KU268" s="50"/>
      <c r="KV268" s="50"/>
      <c r="KW268" s="50"/>
      <c r="KX268" s="50"/>
      <c r="KY268" s="50"/>
      <c r="KZ268" s="50"/>
      <c r="LA268" s="50"/>
      <c r="LB268" s="50"/>
      <c r="LC268" s="50"/>
      <c r="LD268" s="50"/>
      <c r="LE268" s="50"/>
      <c r="LF268" s="50"/>
      <c r="LG268" s="50"/>
      <c r="LH268" s="50"/>
      <c r="LI268" s="50"/>
      <c r="LJ268" s="50"/>
      <c r="LK268" s="50"/>
      <c r="LL268" s="50"/>
      <c r="LM268" s="50"/>
      <c r="LN268" s="50"/>
      <c r="LO268" s="50"/>
      <c r="LP268" s="50"/>
      <c r="LQ268" s="50"/>
      <c r="LR268" s="50"/>
      <c r="LS268" s="50"/>
      <c r="LT268" s="50"/>
      <c r="LU268" s="50"/>
      <c r="LV268" s="50"/>
      <c r="LW268" s="50"/>
      <c r="LX268" s="50"/>
      <c r="LY268" s="50"/>
      <c r="LZ268" s="50"/>
      <c r="MA268" s="50"/>
      <c r="MB268" s="50"/>
      <c r="MC268" s="50"/>
      <c r="MD268" s="50"/>
      <c r="ME268" s="50"/>
      <c r="MF268" s="50"/>
      <c r="MG268" s="50"/>
      <c r="MH268" s="50"/>
      <c r="MI268" s="50"/>
      <c r="MJ268" s="50"/>
      <c r="MK268" s="50"/>
      <c r="ML268" s="50"/>
      <c r="MM268" s="50"/>
      <c r="MN268" s="50"/>
      <c r="MO268" s="50"/>
      <c r="MP268" s="50"/>
      <c r="MQ268" s="50"/>
      <c r="MR268" s="50"/>
      <c r="MS268" s="50"/>
      <c r="MT268" s="50"/>
      <c r="MU268" s="50"/>
      <c r="MV268" s="50"/>
      <c r="MW268" s="50"/>
      <c r="MX268" s="50"/>
      <c r="MY268" s="50"/>
      <c r="MZ268" s="50"/>
      <c r="NA268" s="50"/>
      <c r="NB268" s="50"/>
      <c r="NC268" s="50"/>
      <c r="ND268" s="50"/>
      <c r="NE268" s="50"/>
      <c r="NF268" s="50"/>
      <c r="NG268" s="50"/>
      <c r="NH268" s="50"/>
      <c r="NI268" s="50"/>
      <c r="NJ268" s="50"/>
      <c r="NK268" s="50"/>
      <c r="NL268" s="50"/>
      <c r="NM268" s="50"/>
      <c r="NN268" s="50"/>
      <c r="NO268" s="50"/>
      <c r="NP268" s="50"/>
      <c r="NQ268" s="50"/>
      <c r="NR268" s="50"/>
      <c r="NS268" s="50"/>
      <c r="NT268" s="50"/>
      <c r="NU268" s="50"/>
    </row>
    <row r="269" spans="1:385" outlineLevel="1" x14ac:dyDescent="0.25">
      <c r="A269" s="2" t="s">
        <v>55</v>
      </c>
      <c r="B269" s="79">
        <f ca="1">+OFFSET($D$52,0,COUNTA($B$66:B268),,)</f>
        <v>0</v>
      </c>
      <c r="C269" s="88">
        <f t="shared" si="64"/>
        <v>0</v>
      </c>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47"/>
      <c r="EJ269" s="47"/>
      <c r="EK269" s="47"/>
      <c r="EL269" s="47"/>
      <c r="EM269" s="47"/>
      <c r="EN269" s="47"/>
      <c r="EO269" s="47"/>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c r="FL269" s="47"/>
      <c r="FM269" s="47"/>
      <c r="FN269" s="47"/>
      <c r="FO269" s="47"/>
      <c r="FP269" s="47"/>
      <c r="FQ269" s="47"/>
      <c r="FR269" s="47"/>
      <c r="FS269" s="47"/>
      <c r="FT269" s="47"/>
      <c r="FU269" s="47"/>
      <c r="FV269" s="47"/>
      <c r="FW269" s="47"/>
      <c r="FX269" s="47"/>
      <c r="FY269" s="47"/>
      <c r="FZ269" s="47"/>
      <c r="GA269" s="47"/>
      <c r="GB269" s="47"/>
      <c r="GC269" s="47"/>
      <c r="GD269" s="47"/>
      <c r="GE269" s="47"/>
      <c r="GF269" s="47"/>
      <c r="GG269" s="47"/>
      <c r="GH269" s="47"/>
      <c r="GI269" s="47"/>
      <c r="GJ269" s="47"/>
      <c r="GK269" s="47"/>
      <c r="GL269" s="47"/>
      <c r="GM269" s="47"/>
      <c r="GN269" s="47"/>
      <c r="GO269" s="47"/>
      <c r="GP269" s="47"/>
      <c r="GQ269" s="47"/>
      <c r="GR269" s="47"/>
      <c r="GS269" s="47"/>
      <c r="GT269" s="47"/>
      <c r="GU269" s="47"/>
      <c r="GV269" s="47"/>
      <c r="GW269" s="47"/>
      <c r="GX269" s="47"/>
      <c r="GY269" s="50">
        <f>IF(GZ$63&gt;$C$17,0,-GY$53*(12/$C$63))</f>
        <v>0</v>
      </c>
      <c r="GZ269" s="50">
        <f>IF(GZ$63&lt;=$C$17,($C$34*GZ$59*$B269/$C$63)*(IF(COUNTA($D269:GY269)*(12/$C$63)&lt;=$C$9,0,1)),0)+IF(HA$63=$C$17,0,IF(GZ$63=$C$17,$B269*(GZ$60),0))</f>
        <v>0</v>
      </c>
      <c r="HA269" s="50">
        <f>IF(HA$63&lt;=$C$17,($C$34*HA$59*$B269/$C$63)*(IF(COUNTA($D269:GZ269)*(12/$C$63)&lt;=$C$9,0,1)),0)+IF(HB$63=$C$17,0,IF(HA$63=$C$17,$B269*(HA$60),0))</f>
        <v>0</v>
      </c>
      <c r="HB269" s="50">
        <f>IF(HB$63&lt;=$C$17,($C$34*HB$59*$B269/$C$63)*(IF(COUNTA($D269:HA269)*(12/$C$63)&lt;=$C$9,0,1)),0)+IF(HC$63=$C$17,0,IF(HB$63=$C$17,$B269*(HB$60),0))</f>
        <v>0</v>
      </c>
      <c r="HC269" s="50">
        <f>IF(HC$63&lt;=$C$17,($C$34*HC$59*$B269/$C$63)*(IF(COUNTA($D269:HB269)*(12/$C$63)&lt;=$C$9,0,1)),0)+IF(HD$63=$C$17,0,IF(HC$63=$C$17,$B269*(HC$60),0))</f>
        <v>0</v>
      </c>
      <c r="HD269" s="50">
        <f>IF(HD$63&lt;=$C$17,($C$34*HD$59*$B269/$C$63)*(IF(COUNTA($D269:HC269)*(12/$C$63)&lt;=$C$9,0,1)),0)+IF(HE$63=$C$17,0,IF(HD$63=$C$17,$B269*(HD$60),0))</f>
        <v>0</v>
      </c>
      <c r="HE269" s="50">
        <f>IF(HE$63&lt;=$C$17,($C$34*HE$59*$B269/$C$63)*(IF(COUNTA($D269:HD269)*(12/$C$63)&lt;=$C$9,0,1)),0)+IF(HF$63=$C$17,0,IF(HE$63=$C$17,$B269*(HE$60),0))</f>
        <v>0</v>
      </c>
      <c r="HF269" s="50">
        <f>IF(HF$63&lt;=$C$17,($C$34*HF$59*$B269/$C$63)*(IF(COUNTA($D269:HE269)*(12/$C$63)&lt;=$C$9,0,1)),0)+IF(HG$63=$C$17,0,IF(HF$63=$C$17,$B269*(HF$60),0))</f>
        <v>0</v>
      </c>
      <c r="HG269" s="50">
        <f>IF(HG$63&lt;=$C$17,($C$34*HG$59*$B269/$C$63)*(IF(COUNTA($D269:HF269)*(12/$C$63)&lt;=$C$9,0,1)),0)+IF(HH$63=$C$17,0,IF(HG$63=$C$17,$B269*(HG$60),0))</f>
        <v>0</v>
      </c>
      <c r="HH269" s="50">
        <f>IF(HH$63&lt;=$C$17,($C$34*HH$59*$B269/$C$63)*(IF(COUNTA($D269:HG269)*(12/$C$63)&lt;=$C$9,0,1)),0)+IF(HI$63=$C$17,0,IF(HH$63=$C$17,$B269*(HH$60),0))</f>
        <v>0</v>
      </c>
      <c r="HI269" s="50">
        <f>IF(HI$63&lt;=$C$17,($C$34*HI$59*$B269/$C$63)*(IF(COUNTA($D269:HH269)*(12/$C$63)&lt;=$C$9,0,1)),0)+IF(HJ$63=$C$17,0,IF(HI$63=$C$17,$B269*(HI$60),0))</f>
        <v>0</v>
      </c>
      <c r="HJ269" s="50">
        <f>IF(HJ$63&lt;=$C$17,($C$34*HJ$59*$B269/$C$63)*(IF(COUNTA($D269:HI269)*(12/$C$63)&lt;=$C$9,0,1)),0)+IF(HK$63=$C$17,0,IF(HJ$63=$C$17,$B269*(HJ$60),0))</f>
        <v>0</v>
      </c>
      <c r="HK269" s="50">
        <f>IF(HK$63&lt;=$C$17,($C$34*HK$59*$B269/$C$63)*(IF(COUNTA($D269:HJ269)*(12/$C$63)&lt;=$C$9,0,1)),0)+IF(HL$63=$C$17,0,IF(HK$63=$C$17,$B269*(HK$60),0))</f>
        <v>0</v>
      </c>
      <c r="HL269" s="50">
        <f>IF(HL$63&lt;=$C$17,($C$34*HL$59*$B269/$C$63)*(IF(COUNTA($D269:HK269)*(12/$C$63)&lt;=$C$9,0,1)),0)+IF(HM$63=$C$17,0,IF(HL$63=$C$17,$B269*(HL$60),0))</f>
        <v>0</v>
      </c>
      <c r="HM269" s="50">
        <f>IF(HM$63&lt;=$C$17,($C$34*HM$59*$B269/$C$63)*(IF(COUNTA($D269:HL269)*(12/$C$63)&lt;=$C$9,0,1)),0)+IF(HN$63=$C$17,0,IF(HM$63=$C$17,$B269*(HM$60),0))</f>
        <v>0</v>
      </c>
      <c r="HN269" s="50">
        <f>IF(HN$63&lt;=$C$17,($C$34*HN$59*$B269/$C$63)*(IF(COUNTA($D269:HM269)*(12/$C$63)&lt;=$C$9,0,1)),0)+IF(HO$63=$C$17,0,IF(HN$63=$C$17,$B269*(HN$60),0))</f>
        <v>0</v>
      </c>
      <c r="HO269" s="50">
        <f>IF(HO$63&lt;=$C$17,($C$34*HO$59*$B269/$C$63)*(IF(COUNTA($D269:HN269)*(12/$C$63)&lt;=$C$9,0,1)),0)+IF(HP$63=$C$17,0,IF(HO$63=$C$17,$B269*(HO$60),0))</f>
        <v>0</v>
      </c>
      <c r="HP269" s="50">
        <f>IF(HP$63&lt;=$C$17,($C$34*HP$59*$B269/$C$63)*(IF(COUNTA($D269:HO269)*(12/$C$63)&lt;=$C$9,0,1)),0)+IF(HQ$63=$C$17,0,IF(HP$63=$C$17,$B269*(HP$60),0))</f>
        <v>0</v>
      </c>
      <c r="HQ269" s="50">
        <f>IF(HQ$63&lt;=$C$17,($C$34*HQ$59*$B269/$C$63)*(IF(COUNTA($D269:HP269)*(12/$C$63)&lt;=$C$9,0,1)),0)+IF(HR$63=$C$17,0,IF(HQ$63=$C$17,$B269*(HQ$60),0))</f>
        <v>0</v>
      </c>
      <c r="HR269" s="50">
        <f>IF(HR$63&lt;=$C$17,($C$34*HR$59*$B269/$C$63)*(IF(COUNTA($D269:HQ269)*(12/$C$63)&lt;=$C$9,0,1)),0)+IF(HS$63=$C$17,0,IF(HR$63=$C$17,$B269*(HR$60),0))</f>
        <v>0</v>
      </c>
      <c r="HS269" s="50">
        <f>IF(HS$63&lt;=$C$17,($C$34*HS$59*$B269/$C$63)*(IF(COUNTA($D269:HR269)*(12/$C$63)&lt;=$C$9,0,1)),0)+IF(HT$63=$C$17,0,IF(HS$63=$C$17,$B269*(HS$60),0))</f>
        <v>0</v>
      </c>
      <c r="HT269" s="50">
        <f>IF(HT$63&lt;=$C$17,($C$34*HT$59*$B269/$C$63)*(IF(COUNTA($D269:HS269)*(12/$C$63)&lt;=$C$9,0,1)),0)+IF(HU$63=$C$17,0,IF(HT$63=$C$17,$B269*(HT$60),0))</f>
        <v>0</v>
      </c>
      <c r="HU269" s="50">
        <f>IF(HU$63&lt;=$C$17,($C$34*HU$59*$B269/$C$63)*(IF(COUNTA($D269:HT269)*(12/$C$63)&lt;=$C$9,0,1)),0)+IF(HV$63=$C$17,0,IF(HU$63=$C$17,$B269*(HU$60),0))</f>
        <v>0</v>
      </c>
      <c r="HV269" s="50">
        <f>IF(HV$63&lt;=$C$17,($C$34*HV$59*$B269/$C$63)*(IF(COUNTA($D269:HU269)*(12/$C$63)&lt;=$C$9,0,1)),0)+IF(HW$63=$C$17,0,IF(HV$63=$C$17,$B269*(HV$60),0))</f>
        <v>0</v>
      </c>
      <c r="HW269" s="50">
        <f>IF(HW$63&lt;=$C$17,($C$34*HW$59*$B269/$C$63)*(IF(COUNTA($D269:HV269)*(12/$C$63)&lt;=$C$9,0,1)),0)+IF(HX$63=$C$17,0,IF(HW$63=$C$17,$B269*(HW$60),0))</f>
        <v>0</v>
      </c>
      <c r="HX269" s="50">
        <f>IF(HX$63&lt;=$C$17,($C$34*HX$59*$B269/$C$63)*(IF(COUNTA($D269:HW269)*(12/$C$63)&lt;=$C$9,0,1)),0)+IF(HY$63=$C$17,0,IF(HX$63=$C$17,$B269*(HX$60),0))</f>
        <v>0</v>
      </c>
      <c r="HY269" s="50">
        <f>IF(HY$63&lt;=$C$17,($C$34*HY$59*$B269/$C$63)*(IF(COUNTA($D269:HX269)*(12/$C$63)&lt;=$C$9,0,1)),0)+IF(HZ$63=$C$17,0,IF(HY$63=$C$17,$B269*(HY$60),0))</f>
        <v>0</v>
      </c>
      <c r="HZ269" s="50">
        <f>IF(HZ$63&lt;=$C$17,($C$34*HZ$59*$B269/$C$63)*(IF(COUNTA($D269:HY269)*(12/$C$63)&lt;=$C$9,0,1)),0)+IF(IA$63=$C$17,0,IF(HZ$63=$C$17,$B269*(HZ$60),0))</f>
        <v>0</v>
      </c>
      <c r="IA269" s="50">
        <f>IF(IA$63&lt;=$C$17,($C$34*IA$59*$B269/$C$63)*(IF(COUNTA($D269:HZ269)*(12/$C$63)&lt;=$C$9,0,1)),0)+IF(IB$63=$C$17,0,IF(IA$63=$C$17,$B269*(IA$60),0))</f>
        <v>0</v>
      </c>
      <c r="IB269" s="50">
        <f>IF(IB$63&lt;=$C$17,($C$34*IB$59*$B269/$C$63)*(IF(COUNTA($D269:IA269)*(12/$C$63)&lt;=$C$9,0,1)),0)+IF(IC$63=$C$17,0,IF(IB$63=$C$17,$B269*(IB$60),0))</f>
        <v>0</v>
      </c>
      <c r="IC269" s="50">
        <f>IF(IC$63&lt;=$C$17,($C$34*IC$59*$B269/$C$63)*(IF(COUNTA($D269:IB269)*(12/$C$63)&lt;=$C$9,0,1)),0)+IF(ID$63=$C$17,0,IF(IC$63=$C$17,$B269*(IC$60),0))</f>
        <v>0</v>
      </c>
      <c r="ID269" s="50">
        <f>IF(ID$63&lt;=$C$17,($C$34*ID$59*$B269/$C$63)*(IF(COUNTA($D269:IC269)*(12/$C$63)&lt;=$C$9,0,1)),0)+IF(IE$63=$C$17,0,IF(ID$63=$C$17,$B269*(ID$60),0))</f>
        <v>0</v>
      </c>
      <c r="IE269" s="50">
        <f>IF(IE$63&lt;=$C$17,($C$34*IE$59*$B269/$C$63)*(IF(COUNTA($D269:ID269)*(12/$C$63)&lt;=$C$9,0,1)),0)+IF(IF$63=$C$17,0,IF(IE$63=$C$17,$B269*(IE$60),0))</f>
        <v>0</v>
      </c>
      <c r="IF269" s="50">
        <f>IF(IF$63&lt;=$C$17,($C$34*IF$59*$B269/$C$63)*(IF(COUNTA($D269:IE269)*(12/$C$63)&lt;=$C$9,0,1)),0)+IF(IG$63=$C$17,0,IF(IF$63=$C$17,$B269*(IF$60),0))</f>
        <v>0</v>
      </c>
      <c r="IG269" s="50">
        <f>IF(IG$63&lt;=$C$17,($C$34*IG$59*$B269/$C$63)*(IF(COUNTA($D269:IF269)*(12/$C$63)&lt;=$C$9,0,1)),0)+IF(IH$63=$C$17,0,IF(IG$63=$C$17,$B269*(IG$60),0))</f>
        <v>0</v>
      </c>
      <c r="IH269" s="50">
        <f>IF(IH$63&lt;=$C$17,($C$34*IH$59*$B269/$C$63)*(IF(COUNTA($D269:IG269)*(12/$C$63)&lt;=$C$9,0,1)),0)+IF(II$63=$C$17,0,IF(IH$63=$C$17,$B269*(IH$60),0))</f>
        <v>0</v>
      </c>
      <c r="II269" s="50">
        <f>IF(II$63&lt;=$C$17,($C$34*II$59*$B269/$C$63)*(IF(COUNTA($D269:IH269)*(12/$C$63)&lt;=$C$9,0,1)),0)+IF(IJ$63=$C$17,0,IF(II$63=$C$17,$B269*(II$60),0))</f>
        <v>0</v>
      </c>
      <c r="IJ269" s="50">
        <f>IF(IJ$63&lt;=$C$17,($C$34*IJ$59*$B269/$C$63)*(IF(COUNTA($D269:II269)*(12/$C$63)&lt;=$C$9,0,1)),0)+IF(IK$63=$C$17,0,IF(IJ$63=$C$17,$B269*(IJ$60),0))</f>
        <v>0</v>
      </c>
      <c r="IK269" s="50">
        <f>IF(IK$63&lt;=$C$17,($C$34*IK$59*$B269/$C$63)*(IF(COUNTA($D269:IJ269)*(12/$C$63)&lt;=$C$9,0,1)),0)+IF(IL$63=$C$17,0,IF(IK$63=$C$17,$B269*(IK$60),0))</f>
        <v>0</v>
      </c>
      <c r="IL269" s="50">
        <f>IF(IL$63&lt;=$C$17,($C$34*IL$59*$B269/$C$63)*(IF(COUNTA($D269:IK269)*(12/$C$63)&lt;=$C$9,0,1)),0)+IF(IM$63=$C$17,0,IF(IL$63=$C$17,$B269*(IL$60),0))</f>
        <v>0</v>
      </c>
      <c r="IM269" s="50">
        <f>IF(IM$63&lt;=$C$17,($C$34*IM$59*$B269/$C$63)*(IF(COUNTA($D269:IL269)*(12/$C$63)&lt;=$C$9,0,1)),0)+IF(IN$63=$C$17,0,IF(IM$63=$C$17,$B269*(IM$60),0))</f>
        <v>0</v>
      </c>
      <c r="IN269" s="50">
        <f>IF(IN$63&lt;=$C$17,($C$34*IN$59*$B269/$C$63)*(IF(COUNTA($D269:IM269)*(12/$C$63)&lt;=$C$9,0,1)),0)+IF(IO$63=$C$17,0,IF(IN$63=$C$17,$B269*(IN$60),0))</f>
        <v>0</v>
      </c>
      <c r="IO269" s="50">
        <f>IF(IO$63&lt;=$C$17,($C$34*IO$59*$B269/$C$63)*(IF(COUNTA($D269:IN269)*(12/$C$63)&lt;=$C$9,0,1)),0)+IF(IP$63=$C$17,0,IF(IO$63=$C$17,$B269*(IO$60),0))</f>
        <v>0</v>
      </c>
      <c r="IP269" s="50">
        <f>IF(IP$63&lt;=$C$17,($C$34*IP$59*$B269/$C$63)*(IF(COUNTA($D269:IO269)*(12/$C$63)&lt;=$C$9,0,1)),0)+IF(IQ$63=$C$17,0,IF(IP$63=$C$17,$B269*(IP$60),0))</f>
        <v>0</v>
      </c>
      <c r="IQ269" s="50">
        <f>IF(IQ$63&lt;=$C$17,($C$34*IQ$59*$B269/$C$63)*(IF(COUNTA($D269:IP269)*(12/$C$63)&lt;=$C$9,0,1)),0)+IF(IR$63=$C$17,0,IF(IQ$63=$C$17,$B269*(IQ$60),0))</f>
        <v>0</v>
      </c>
      <c r="IR269" s="50">
        <f>IF(IR$63&lt;=$C$17,($C$34*IR$59*$B269/$C$63)*(IF(COUNTA($D269:IQ269)*(12/$C$63)&lt;=$C$9,0,1)),0)+IF(IS$63=$C$17,0,IF(IR$63=$C$17,$B269*(IR$60),0))</f>
        <v>0</v>
      </c>
      <c r="IS269" s="50">
        <f>IF(IS$63&lt;=$C$17,($C$34*IS$59*$B269/$C$63)*(IF(COUNTA($D269:IR269)*(12/$C$63)&lt;=$C$9,0,1)),0)+IF(IT$63=$C$17,0,IF(IS$63=$C$17,$B269*(IS$60),0))</f>
        <v>0</v>
      </c>
      <c r="IT269" s="50">
        <f>IF(IT$63&lt;=$C$17,($C$34*IT$59*$B269/$C$63)*(IF(COUNTA($D269:IS269)*(12/$C$63)&lt;=$C$9,0,1)),0)+IF(IU$63=$C$17,0,IF(IT$63=$C$17,$B269*(IT$60),0))</f>
        <v>0</v>
      </c>
      <c r="IU269" s="50">
        <f>IF(IU$63&lt;=$C$17,($C$34*IU$59*$B269/$C$63)*(IF(COUNTA($D269:IT269)*(12/$C$63)&lt;=$C$9,0,1)),0)+IF(IV$63=$C$17,0,IF(IU$63=$C$17,$B269*(IU$60),0))</f>
        <v>0</v>
      </c>
      <c r="IV269" s="50">
        <f>IF(IV$63&lt;=$C$17,($C$34*IV$59*$B269/$C$63)*(IF(COUNTA($D269:IU269)*(12/$C$63)&lt;=$C$9,0,1)),0)+IF(IW$63=$C$17,0,IF(IV$63=$C$17,$B269*(IV$60),0))</f>
        <v>0</v>
      </c>
      <c r="IW269" s="50">
        <f>IF(IW$63&lt;=$C$17,($C$34*IW$59*$B269/$C$63)*(IF(COUNTA($D269:IV269)*(12/$C$63)&lt;=$C$9,0,1)),0)+IF(IX$63=$C$17,0,IF(IW$63=$C$17,$B269*(IW$60),0))</f>
        <v>0</v>
      </c>
      <c r="IX269" s="50"/>
      <c r="IY269" s="50"/>
      <c r="IZ269" s="50"/>
      <c r="JA269" s="50"/>
      <c r="JB269" s="50"/>
      <c r="JC269" s="50"/>
      <c r="JD269" s="50"/>
      <c r="JE269" s="50"/>
      <c r="JF269" s="50"/>
      <c r="JG269" s="50"/>
      <c r="JH269" s="50"/>
      <c r="JI269" s="50"/>
      <c r="JJ269" s="50"/>
      <c r="JK269" s="50"/>
      <c r="JL269" s="50"/>
      <c r="JM269" s="50"/>
      <c r="JN269" s="50"/>
      <c r="JO269" s="50"/>
      <c r="JP269" s="50"/>
      <c r="JQ269" s="50"/>
      <c r="JR269" s="50"/>
      <c r="JS269" s="50"/>
      <c r="JT269" s="50"/>
      <c r="JU269" s="50"/>
      <c r="JV269" s="50"/>
      <c r="JW269" s="50"/>
      <c r="JX269" s="50"/>
      <c r="JY269" s="50"/>
      <c r="JZ269" s="50"/>
      <c r="KA269" s="50"/>
      <c r="KB269" s="50"/>
      <c r="KC269" s="50"/>
      <c r="KD269" s="50"/>
      <c r="KE269" s="50"/>
      <c r="KF269" s="50"/>
      <c r="KG269" s="50"/>
      <c r="KH269" s="50"/>
      <c r="KI269" s="50"/>
      <c r="KJ269" s="50"/>
      <c r="KK269" s="50"/>
      <c r="KL269" s="50"/>
      <c r="KM269" s="50"/>
      <c r="KN269" s="50"/>
      <c r="KO269" s="50"/>
      <c r="KP269" s="50"/>
      <c r="KQ269" s="50"/>
      <c r="KR269" s="50"/>
      <c r="KS269" s="50"/>
      <c r="KT269" s="50"/>
      <c r="KU269" s="50"/>
      <c r="KV269" s="50"/>
      <c r="KW269" s="50"/>
      <c r="KX269" s="50"/>
      <c r="KY269" s="50"/>
      <c r="KZ269" s="50"/>
      <c r="LA269" s="50"/>
      <c r="LB269" s="50"/>
      <c r="LC269" s="50"/>
      <c r="LD269" s="50"/>
      <c r="LE269" s="50"/>
      <c r="LF269" s="50"/>
      <c r="LG269" s="50"/>
      <c r="LH269" s="50"/>
      <c r="LI269" s="50"/>
      <c r="LJ269" s="50"/>
      <c r="LK269" s="50"/>
      <c r="LL269" s="50"/>
      <c r="LM269" s="50"/>
      <c r="LN269" s="50"/>
      <c r="LO269" s="50"/>
      <c r="LP269" s="50"/>
      <c r="LQ269" s="50"/>
      <c r="LR269" s="50"/>
      <c r="LS269" s="50"/>
      <c r="LT269" s="50"/>
      <c r="LU269" s="50"/>
      <c r="LV269" s="50"/>
      <c r="LW269" s="50"/>
      <c r="LX269" s="50"/>
      <c r="LY269" s="50"/>
      <c r="LZ269" s="50"/>
      <c r="MA269" s="50"/>
      <c r="MB269" s="50"/>
      <c r="MC269" s="50"/>
      <c r="MD269" s="50"/>
      <c r="ME269" s="50"/>
      <c r="MF269" s="50"/>
      <c r="MG269" s="50"/>
      <c r="MH269" s="50"/>
      <c r="MI269" s="50"/>
      <c r="MJ269" s="50"/>
      <c r="MK269" s="50"/>
      <c r="ML269" s="50"/>
      <c r="MM269" s="50"/>
      <c r="MN269" s="50"/>
      <c r="MO269" s="50"/>
      <c r="MP269" s="50"/>
      <c r="MQ269" s="50"/>
      <c r="MR269" s="50"/>
      <c r="MS269" s="50"/>
      <c r="MT269" s="50"/>
      <c r="MU269" s="50"/>
      <c r="MV269" s="50"/>
      <c r="MW269" s="50"/>
      <c r="MX269" s="50"/>
      <c r="MY269" s="50"/>
      <c r="MZ269" s="50"/>
      <c r="NA269" s="50"/>
      <c r="NB269" s="50"/>
      <c r="NC269" s="50"/>
      <c r="ND269" s="50"/>
      <c r="NE269" s="50"/>
      <c r="NF269" s="50"/>
      <c r="NG269" s="50"/>
      <c r="NH269" s="50"/>
      <c r="NI269" s="50"/>
      <c r="NJ269" s="50"/>
      <c r="NK269" s="50"/>
      <c r="NL269" s="50"/>
      <c r="NM269" s="50"/>
      <c r="NN269" s="50"/>
      <c r="NO269" s="50"/>
      <c r="NP269" s="50"/>
      <c r="NQ269" s="50"/>
      <c r="NR269" s="50"/>
      <c r="NS269" s="50"/>
      <c r="NT269" s="50"/>
      <c r="NU269" s="50"/>
    </row>
    <row r="270" spans="1:385" outlineLevel="1" x14ac:dyDescent="0.25">
      <c r="A270" s="2" t="s">
        <v>55</v>
      </c>
      <c r="B270" s="79">
        <f ca="1">+OFFSET($D$52,0,COUNTA($B$66:B269),,)</f>
        <v>0</v>
      </c>
      <c r="C270" s="88">
        <f t="shared" si="64"/>
        <v>0</v>
      </c>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47"/>
      <c r="EJ270" s="47"/>
      <c r="EK270" s="47"/>
      <c r="EL270" s="47"/>
      <c r="EM270" s="47"/>
      <c r="EN270" s="47"/>
      <c r="EO270" s="47"/>
      <c r="EP270" s="47"/>
      <c r="EQ270" s="47"/>
      <c r="ER270" s="47"/>
      <c r="ES270" s="47"/>
      <c r="ET270" s="47"/>
      <c r="EU270" s="47"/>
      <c r="EV270" s="47"/>
      <c r="EW270" s="47"/>
      <c r="EX270" s="47"/>
      <c r="EY270" s="47"/>
      <c r="EZ270" s="47"/>
      <c r="FA270" s="47"/>
      <c r="FB270" s="47"/>
      <c r="FC270" s="47"/>
      <c r="FD270" s="47"/>
      <c r="FE270" s="47"/>
      <c r="FF270" s="47"/>
      <c r="FG270" s="47"/>
      <c r="FH270" s="47"/>
      <c r="FI270" s="47"/>
      <c r="FJ270" s="47"/>
      <c r="FK270" s="47"/>
      <c r="FL270" s="47"/>
      <c r="FM270" s="47"/>
      <c r="FN270" s="47"/>
      <c r="FO270" s="47"/>
      <c r="FP270" s="47"/>
      <c r="FQ270" s="47"/>
      <c r="FR270" s="47"/>
      <c r="FS270" s="47"/>
      <c r="FT270" s="47"/>
      <c r="FU270" s="47"/>
      <c r="FV270" s="47"/>
      <c r="FW270" s="47"/>
      <c r="FX270" s="47"/>
      <c r="FY270" s="47"/>
      <c r="FZ270" s="47"/>
      <c r="GA270" s="47"/>
      <c r="GB270" s="47"/>
      <c r="GC270" s="47"/>
      <c r="GD270" s="47"/>
      <c r="GE270" s="47"/>
      <c r="GF270" s="47"/>
      <c r="GG270" s="47"/>
      <c r="GH270" s="47"/>
      <c r="GI270" s="47"/>
      <c r="GJ270" s="47"/>
      <c r="GK270" s="47"/>
      <c r="GL270" s="47"/>
      <c r="GM270" s="47"/>
      <c r="GN270" s="47"/>
      <c r="GO270" s="47"/>
      <c r="GP270" s="47"/>
      <c r="GQ270" s="47"/>
      <c r="GR270" s="47"/>
      <c r="GS270" s="47"/>
      <c r="GT270" s="47"/>
      <c r="GU270" s="47"/>
      <c r="GV270" s="47"/>
      <c r="GW270" s="47"/>
      <c r="GX270" s="47"/>
      <c r="GY270" s="47"/>
      <c r="GZ270" s="50">
        <f>IF(HA$63&gt;$C$17,0,-GZ$53*(12/$C$63))</f>
        <v>0</v>
      </c>
      <c r="HA270" s="50">
        <f>IF(HA$63&lt;=$C$17,($C$34*HA$59*$B270/$C$63)*(IF(COUNTA($D270:GZ270)*(12/$C$63)&lt;=$C$9,0,1)),0)+IF(HB$63=$C$17,0,IF(HA$63=$C$17,$B270*(HA$60),0))</f>
        <v>0</v>
      </c>
      <c r="HB270" s="50">
        <f>IF(HB$63&lt;=$C$17,($C$34*HB$59*$B270/$C$63)*(IF(COUNTA($D270:HA270)*(12/$C$63)&lt;=$C$9,0,1)),0)+IF(HC$63=$C$17,0,IF(HB$63=$C$17,$B270*(HB$60),0))</f>
        <v>0</v>
      </c>
      <c r="HC270" s="50">
        <f>IF(HC$63&lt;=$C$17,($C$34*HC$59*$B270/$C$63)*(IF(COUNTA($D270:HB270)*(12/$C$63)&lt;=$C$9,0,1)),0)+IF(HD$63=$C$17,0,IF(HC$63=$C$17,$B270*(HC$60),0))</f>
        <v>0</v>
      </c>
      <c r="HD270" s="50">
        <f>IF(HD$63&lt;=$C$17,($C$34*HD$59*$B270/$C$63)*(IF(COUNTA($D270:HC270)*(12/$C$63)&lt;=$C$9,0,1)),0)+IF(HE$63=$C$17,0,IF(HD$63=$C$17,$B270*(HD$60),0))</f>
        <v>0</v>
      </c>
      <c r="HE270" s="50">
        <f>IF(HE$63&lt;=$C$17,($C$34*HE$59*$B270/$C$63)*(IF(COUNTA($D270:HD270)*(12/$C$63)&lt;=$C$9,0,1)),0)+IF(HF$63=$C$17,0,IF(HE$63=$C$17,$B270*(HE$60),0))</f>
        <v>0</v>
      </c>
      <c r="HF270" s="50">
        <f>IF(HF$63&lt;=$C$17,($C$34*HF$59*$B270/$C$63)*(IF(COUNTA($D270:HE270)*(12/$C$63)&lt;=$C$9,0,1)),0)+IF(HG$63=$C$17,0,IF(HF$63=$C$17,$B270*(HF$60),0))</f>
        <v>0</v>
      </c>
      <c r="HG270" s="50">
        <f>IF(HG$63&lt;=$C$17,($C$34*HG$59*$B270/$C$63)*(IF(COUNTA($D270:HF270)*(12/$C$63)&lt;=$C$9,0,1)),0)+IF(HH$63=$C$17,0,IF(HG$63=$C$17,$B270*(HG$60),0))</f>
        <v>0</v>
      </c>
      <c r="HH270" s="50">
        <f>IF(HH$63&lt;=$C$17,($C$34*HH$59*$B270/$C$63)*(IF(COUNTA($D270:HG270)*(12/$C$63)&lt;=$C$9,0,1)),0)+IF(HI$63=$C$17,0,IF(HH$63=$C$17,$B270*(HH$60),0))</f>
        <v>0</v>
      </c>
      <c r="HI270" s="50">
        <f>IF(HI$63&lt;=$C$17,($C$34*HI$59*$B270/$C$63)*(IF(COUNTA($D270:HH270)*(12/$C$63)&lt;=$C$9,0,1)),0)+IF(HJ$63=$C$17,0,IF(HI$63=$C$17,$B270*(HI$60),0))</f>
        <v>0</v>
      </c>
      <c r="HJ270" s="50">
        <f>IF(HJ$63&lt;=$C$17,($C$34*HJ$59*$B270/$C$63)*(IF(COUNTA($D270:HI270)*(12/$C$63)&lt;=$C$9,0,1)),0)+IF(HK$63=$C$17,0,IF(HJ$63=$C$17,$B270*(HJ$60),0))</f>
        <v>0</v>
      </c>
      <c r="HK270" s="50">
        <f>IF(HK$63&lt;=$C$17,($C$34*HK$59*$B270/$C$63)*(IF(COUNTA($D270:HJ270)*(12/$C$63)&lt;=$C$9,0,1)),0)+IF(HL$63=$C$17,0,IF(HK$63=$C$17,$B270*(HK$60),0))</f>
        <v>0</v>
      </c>
      <c r="HL270" s="50">
        <f>IF(HL$63&lt;=$C$17,($C$34*HL$59*$B270/$C$63)*(IF(COUNTA($D270:HK270)*(12/$C$63)&lt;=$C$9,0,1)),0)+IF(HM$63=$C$17,0,IF(HL$63=$C$17,$B270*(HL$60),0))</f>
        <v>0</v>
      </c>
      <c r="HM270" s="50">
        <f>IF(HM$63&lt;=$C$17,($C$34*HM$59*$B270/$C$63)*(IF(COUNTA($D270:HL270)*(12/$C$63)&lt;=$C$9,0,1)),0)+IF(HN$63=$C$17,0,IF(HM$63=$C$17,$B270*(HM$60),0))</f>
        <v>0</v>
      </c>
      <c r="HN270" s="50">
        <f>IF(HN$63&lt;=$C$17,($C$34*HN$59*$B270/$C$63)*(IF(COUNTA($D270:HM270)*(12/$C$63)&lt;=$C$9,0,1)),0)+IF(HO$63=$C$17,0,IF(HN$63=$C$17,$B270*(HN$60),0))</f>
        <v>0</v>
      </c>
      <c r="HO270" s="50">
        <f>IF(HO$63&lt;=$C$17,($C$34*HO$59*$B270/$C$63)*(IF(COUNTA($D270:HN270)*(12/$C$63)&lt;=$C$9,0,1)),0)+IF(HP$63=$C$17,0,IF(HO$63=$C$17,$B270*(HO$60),0))</f>
        <v>0</v>
      </c>
      <c r="HP270" s="50">
        <f>IF(HP$63&lt;=$C$17,($C$34*HP$59*$B270/$C$63)*(IF(COUNTA($D270:HO270)*(12/$C$63)&lt;=$C$9,0,1)),0)+IF(HQ$63=$C$17,0,IF(HP$63=$C$17,$B270*(HP$60),0))</f>
        <v>0</v>
      </c>
      <c r="HQ270" s="50">
        <f>IF(HQ$63&lt;=$C$17,($C$34*HQ$59*$B270/$C$63)*(IF(COUNTA($D270:HP270)*(12/$C$63)&lt;=$C$9,0,1)),0)+IF(HR$63=$C$17,0,IF(HQ$63=$C$17,$B270*(HQ$60),0))</f>
        <v>0</v>
      </c>
      <c r="HR270" s="50">
        <f>IF(HR$63&lt;=$C$17,($C$34*HR$59*$B270/$C$63)*(IF(COUNTA($D270:HQ270)*(12/$C$63)&lt;=$C$9,0,1)),0)+IF(HS$63=$C$17,0,IF(HR$63=$C$17,$B270*(HR$60),0))</f>
        <v>0</v>
      </c>
      <c r="HS270" s="50">
        <f>IF(HS$63&lt;=$C$17,($C$34*HS$59*$B270/$C$63)*(IF(COUNTA($D270:HR270)*(12/$C$63)&lt;=$C$9,0,1)),0)+IF(HT$63=$C$17,0,IF(HS$63=$C$17,$B270*(HS$60),0))</f>
        <v>0</v>
      </c>
      <c r="HT270" s="50">
        <f>IF(HT$63&lt;=$C$17,($C$34*HT$59*$B270/$C$63)*(IF(COUNTA($D270:HS270)*(12/$C$63)&lt;=$C$9,0,1)),0)+IF(HU$63=$C$17,0,IF(HT$63=$C$17,$B270*(HT$60),0))</f>
        <v>0</v>
      </c>
      <c r="HU270" s="50">
        <f>IF(HU$63&lt;=$C$17,($C$34*HU$59*$B270/$C$63)*(IF(COUNTA($D270:HT270)*(12/$C$63)&lt;=$C$9,0,1)),0)+IF(HV$63=$C$17,0,IF(HU$63=$C$17,$B270*(HU$60),0))</f>
        <v>0</v>
      </c>
      <c r="HV270" s="50">
        <f>IF(HV$63&lt;=$C$17,($C$34*HV$59*$B270/$C$63)*(IF(COUNTA($D270:HU270)*(12/$C$63)&lt;=$C$9,0,1)),0)+IF(HW$63=$C$17,0,IF(HV$63=$C$17,$B270*(HV$60),0))</f>
        <v>0</v>
      </c>
      <c r="HW270" s="50">
        <f>IF(HW$63&lt;=$C$17,($C$34*HW$59*$B270/$C$63)*(IF(COUNTA($D270:HV270)*(12/$C$63)&lt;=$C$9,0,1)),0)+IF(HX$63=$C$17,0,IF(HW$63=$C$17,$B270*(HW$60),0))</f>
        <v>0</v>
      </c>
      <c r="HX270" s="50">
        <f>IF(HX$63&lt;=$C$17,($C$34*HX$59*$B270/$C$63)*(IF(COUNTA($D270:HW270)*(12/$C$63)&lt;=$C$9,0,1)),0)+IF(HY$63=$C$17,0,IF(HX$63=$C$17,$B270*(HX$60),0))</f>
        <v>0</v>
      </c>
      <c r="HY270" s="50">
        <f>IF(HY$63&lt;=$C$17,($C$34*HY$59*$B270/$C$63)*(IF(COUNTA($D270:HX270)*(12/$C$63)&lt;=$C$9,0,1)),0)+IF(HZ$63=$C$17,0,IF(HY$63=$C$17,$B270*(HY$60),0))</f>
        <v>0</v>
      </c>
      <c r="HZ270" s="50">
        <f>IF(HZ$63&lt;=$C$17,($C$34*HZ$59*$B270/$C$63)*(IF(COUNTA($D270:HY270)*(12/$C$63)&lt;=$C$9,0,1)),0)+IF(IA$63=$C$17,0,IF(HZ$63=$C$17,$B270*(HZ$60),0))</f>
        <v>0</v>
      </c>
      <c r="IA270" s="50">
        <f>IF(IA$63&lt;=$C$17,($C$34*IA$59*$B270/$C$63)*(IF(COUNTA($D270:HZ270)*(12/$C$63)&lt;=$C$9,0,1)),0)+IF(IB$63=$C$17,0,IF(IA$63=$C$17,$B270*(IA$60),0))</f>
        <v>0</v>
      </c>
      <c r="IB270" s="50">
        <f>IF(IB$63&lt;=$C$17,($C$34*IB$59*$B270/$C$63)*(IF(COUNTA($D270:IA270)*(12/$C$63)&lt;=$C$9,0,1)),0)+IF(IC$63=$C$17,0,IF(IB$63=$C$17,$B270*(IB$60),0))</f>
        <v>0</v>
      </c>
      <c r="IC270" s="50">
        <f>IF(IC$63&lt;=$C$17,($C$34*IC$59*$B270/$C$63)*(IF(COUNTA($D270:IB270)*(12/$C$63)&lt;=$C$9,0,1)),0)+IF(ID$63=$C$17,0,IF(IC$63=$C$17,$B270*(IC$60),0))</f>
        <v>0</v>
      </c>
      <c r="ID270" s="50">
        <f>IF(ID$63&lt;=$C$17,($C$34*ID$59*$B270/$C$63)*(IF(COUNTA($D270:IC270)*(12/$C$63)&lt;=$C$9,0,1)),0)+IF(IE$63=$C$17,0,IF(ID$63=$C$17,$B270*(ID$60),0))</f>
        <v>0</v>
      </c>
      <c r="IE270" s="50">
        <f>IF(IE$63&lt;=$C$17,($C$34*IE$59*$B270/$C$63)*(IF(COUNTA($D270:ID270)*(12/$C$63)&lt;=$C$9,0,1)),0)+IF(IF$63=$C$17,0,IF(IE$63=$C$17,$B270*(IE$60),0))</f>
        <v>0</v>
      </c>
      <c r="IF270" s="50">
        <f>IF(IF$63&lt;=$C$17,($C$34*IF$59*$B270/$C$63)*(IF(COUNTA($D270:IE270)*(12/$C$63)&lt;=$C$9,0,1)),0)+IF(IG$63=$C$17,0,IF(IF$63=$C$17,$B270*(IF$60),0))</f>
        <v>0</v>
      </c>
      <c r="IG270" s="50">
        <f>IF(IG$63&lt;=$C$17,($C$34*IG$59*$B270/$C$63)*(IF(COUNTA($D270:IF270)*(12/$C$63)&lt;=$C$9,0,1)),0)+IF(IH$63=$C$17,0,IF(IG$63=$C$17,$B270*(IG$60),0))</f>
        <v>0</v>
      </c>
      <c r="IH270" s="50">
        <f>IF(IH$63&lt;=$C$17,($C$34*IH$59*$B270/$C$63)*(IF(COUNTA($D270:IG270)*(12/$C$63)&lt;=$C$9,0,1)),0)+IF(II$63=$C$17,0,IF(IH$63=$C$17,$B270*(IH$60),0))</f>
        <v>0</v>
      </c>
      <c r="II270" s="50">
        <f>IF(II$63&lt;=$C$17,($C$34*II$59*$B270/$C$63)*(IF(COUNTA($D270:IH270)*(12/$C$63)&lt;=$C$9,0,1)),0)+IF(IJ$63=$C$17,0,IF(II$63=$C$17,$B270*(II$60),0))</f>
        <v>0</v>
      </c>
      <c r="IJ270" s="50">
        <f>IF(IJ$63&lt;=$C$17,($C$34*IJ$59*$B270/$C$63)*(IF(COUNTA($D270:II270)*(12/$C$63)&lt;=$C$9,0,1)),0)+IF(IK$63=$C$17,0,IF(IJ$63=$C$17,$B270*(IJ$60),0))</f>
        <v>0</v>
      </c>
      <c r="IK270" s="50">
        <f>IF(IK$63&lt;=$C$17,($C$34*IK$59*$B270/$C$63)*(IF(COUNTA($D270:IJ270)*(12/$C$63)&lt;=$C$9,0,1)),0)+IF(IL$63=$C$17,0,IF(IK$63=$C$17,$B270*(IK$60),0))</f>
        <v>0</v>
      </c>
      <c r="IL270" s="50">
        <f>IF(IL$63&lt;=$C$17,($C$34*IL$59*$B270/$C$63)*(IF(COUNTA($D270:IK270)*(12/$C$63)&lt;=$C$9,0,1)),0)+IF(IM$63=$C$17,0,IF(IL$63=$C$17,$B270*(IL$60),0))</f>
        <v>0</v>
      </c>
      <c r="IM270" s="50">
        <f>IF(IM$63&lt;=$C$17,($C$34*IM$59*$B270/$C$63)*(IF(COUNTA($D270:IL270)*(12/$C$63)&lt;=$C$9,0,1)),0)+IF(IN$63=$C$17,0,IF(IM$63=$C$17,$B270*(IM$60),0))</f>
        <v>0</v>
      </c>
      <c r="IN270" s="50">
        <f>IF(IN$63&lt;=$C$17,($C$34*IN$59*$B270/$C$63)*(IF(COUNTA($D270:IM270)*(12/$C$63)&lt;=$C$9,0,1)),0)+IF(IO$63=$C$17,0,IF(IN$63=$C$17,$B270*(IN$60),0))</f>
        <v>0</v>
      </c>
      <c r="IO270" s="50">
        <f>IF(IO$63&lt;=$C$17,($C$34*IO$59*$B270/$C$63)*(IF(COUNTA($D270:IN270)*(12/$C$63)&lt;=$C$9,0,1)),0)+IF(IP$63=$C$17,0,IF(IO$63=$C$17,$B270*(IO$60),0))</f>
        <v>0</v>
      </c>
      <c r="IP270" s="50">
        <f>IF(IP$63&lt;=$C$17,($C$34*IP$59*$B270/$C$63)*(IF(COUNTA($D270:IO270)*(12/$C$63)&lt;=$C$9,0,1)),0)+IF(IQ$63=$C$17,0,IF(IP$63=$C$17,$B270*(IP$60),0))</f>
        <v>0</v>
      </c>
      <c r="IQ270" s="50">
        <f>IF(IQ$63&lt;=$C$17,($C$34*IQ$59*$B270/$C$63)*(IF(COUNTA($D270:IP270)*(12/$C$63)&lt;=$C$9,0,1)),0)+IF(IR$63=$C$17,0,IF(IQ$63=$C$17,$B270*(IQ$60),0))</f>
        <v>0</v>
      </c>
      <c r="IR270" s="50">
        <f>IF(IR$63&lt;=$C$17,($C$34*IR$59*$B270/$C$63)*(IF(COUNTA($D270:IQ270)*(12/$C$63)&lt;=$C$9,0,1)),0)+IF(IS$63=$C$17,0,IF(IR$63=$C$17,$B270*(IR$60),0))</f>
        <v>0</v>
      </c>
      <c r="IS270" s="50">
        <f>IF(IS$63&lt;=$C$17,($C$34*IS$59*$B270/$C$63)*(IF(COUNTA($D270:IR270)*(12/$C$63)&lt;=$C$9,0,1)),0)+IF(IT$63=$C$17,0,IF(IS$63=$C$17,$B270*(IS$60),0))</f>
        <v>0</v>
      </c>
      <c r="IT270" s="50">
        <f>IF(IT$63&lt;=$C$17,($C$34*IT$59*$B270/$C$63)*(IF(COUNTA($D270:IS270)*(12/$C$63)&lt;=$C$9,0,1)),0)+IF(IU$63=$C$17,0,IF(IT$63=$C$17,$B270*(IT$60),0))</f>
        <v>0</v>
      </c>
      <c r="IU270" s="50">
        <f>IF(IU$63&lt;=$C$17,($C$34*IU$59*$B270/$C$63)*(IF(COUNTA($D270:IT270)*(12/$C$63)&lt;=$C$9,0,1)),0)+IF(IV$63=$C$17,0,IF(IU$63=$C$17,$B270*(IU$60),0))</f>
        <v>0</v>
      </c>
      <c r="IV270" s="50">
        <f>IF(IV$63&lt;=$C$17,($C$34*IV$59*$B270/$C$63)*(IF(COUNTA($D270:IU270)*(12/$C$63)&lt;=$C$9,0,1)),0)+IF(IW$63=$C$17,0,IF(IV$63=$C$17,$B270*(IV$60),0))</f>
        <v>0</v>
      </c>
      <c r="IW270" s="50">
        <f>IF(IW$63&lt;=$C$17,($C$34*IW$59*$B270/$C$63)*(IF(COUNTA($D270:IV270)*(12/$C$63)&lt;=$C$9,0,1)),0)+IF(IX$63=$C$17,0,IF(IW$63=$C$17,$B270*(IW$60),0))</f>
        <v>0</v>
      </c>
      <c r="IX270" s="50"/>
      <c r="IY270" s="50"/>
      <c r="IZ270" s="50"/>
      <c r="JA270" s="50"/>
      <c r="JB270" s="50"/>
      <c r="JC270" s="50"/>
      <c r="JD270" s="50"/>
      <c r="JE270" s="50"/>
      <c r="JF270" s="50"/>
      <c r="JG270" s="50"/>
      <c r="JH270" s="50"/>
      <c r="JI270" s="50"/>
      <c r="JJ270" s="50"/>
      <c r="JK270" s="50"/>
      <c r="JL270" s="50"/>
      <c r="JM270" s="50"/>
      <c r="JN270" s="50"/>
      <c r="JO270" s="50"/>
      <c r="JP270" s="50"/>
      <c r="JQ270" s="50"/>
      <c r="JR270" s="50"/>
      <c r="JS270" s="50"/>
      <c r="JT270" s="50"/>
      <c r="JU270" s="50"/>
      <c r="JV270" s="50"/>
      <c r="JW270" s="50"/>
      <c r="JX270" s="50"/>
      <c r="JY270" s="50"/>
      <c r="JZ270" s="50"/>
      <c r="KA270" s="50"/>
      <c r="KB270" s="50"/>
      <c r="KC270" s="50"/>
      <c r="KD270" s="50"/>
      <c r="KE270" s="50"/>
      <c r="KF270" s="50"/>
      <c r="KG270" s="50"/>
      <c r="KH270" s="50"/>
      <c r="KI270" s="50"/>
      <c r="KJ270" s="50"/>
      <c r="KK270" s="50"/>
      <c r="KL270" s="50"/>
      <c r="KM270" s="50"/>
      <c r="KN270" s="50"/>
      <c r="KO270" s="50"/>
      <c r="KP270" s="50"/>
      <c r="KQ270" s="50"/>
      <c r="KR270" s="50"/>
      <c r="KS270" s="50"/>
      <c r="KT270" s="50"/>
      <c r="KU270" s="50"/>
      <c r="KV270" s="50"/>
      <c r="KW270" s="50"/>
      <c r="KX270" s="50"/>
      <c r="KY270" s="50"/>
      <c r="KZ270" s="50"/>
      <c r="LA270" s="50"/>
      <c r="LB270" s="50"/>
      <c r="LC270" s="50"/>
      <c r="LD270" s="50"/>
      <c r="LE270" s="50"/>
      <c r="LF270" s="50"/>
      <c r="LG270" s="50"/>
      <c r="LH270" s="50"/>
      <c r="LI270" s="50"/>
      <c r="LJ270" s="50"/>
      <c r="LK270" s="50"/>
      <c r="LL270" s="50"/>
      <c r="LM270" s="50"/>
      <c r="LN270" s="50"/>
      <c r="LO270" s="50"/>
      <c r="LP270" s="50"/>
      <c r="LQ270" s="50"/>
      <c r="LR270" s="50"/>
      <c r="LS270" s="50"/>
      <c r="LT270" s="50"/>
      <c r="LU270" s="50"/>
      <c r="LV270" s="50"/>
      <c r="LW270" s="50"/>
      <c r="LX270" s="50"/>
      <c r="LY270" s="50"/>
      <c r="LZ270" s="50"/>
      <c r="MA270" s="50"/>
      <c r="MB270" s="50"/>
      <c r="MC270" s="50"/>
      <c r="MD270" s="50"/>
      <c r="ME270" s="50"/>
      <c r="MF270" s="50"/>
      <c r="MG270" s="50"/>
      <c r="MH270" s="50"/>
      <c r="MI270" s="50"/>
      <c r="MJ270" s="50"/>
      <c r="MK270" s="50"/>
      <c r="ML270" s="50"/>
      <c r="MM270" s="50"/>
      <c r="MN270" s="50"/>
      <c r="MO270" s="50"/>
      <c r="MP270" s="50"/>
      <c r="MQ270" s="50"/>
      <c r="MR270" s="50"/>
      <c r="MS270" s="50"/>
      <c r="MT270" s="50"/>
      <c r="MU270" s="50"/>
      <c r="MV270" s="50"/>
      <c r="MW270" s="50"/>
      <c r="MX270" s="50"/>
      <c r="MY270" s="50"/>
      <c r="MZ270" s="50"/>
      <c r="NA270" s="50"/>
      <c r="NB270" s="50"/>
      <c r="NC270" s="50"/>
      <c r="ND270" s="50"/>
      <c r="NE270" s="50"/>
      <c r="NF270" s="50"/>
      <c r="NG270" s="50"/>
      <c r="NH270" s="50"/>
      <c r="NI270" s="50"/>
      <c r="NJ270" s="50"/>
      <c r="NK270" s="50"/>
      <c r="NL270" s="50"/>
      <c r="NM270" s="50"/>
      <c r="NN270" s="50"/>
      <c r="NO270" s="50"/>
      <c r="NP270" s="50"/>
      <c r="NQ270" s="50"/>
      <c r="NR270" s="50"/>
      <c r="NS270" s="50"/>
      <c r="NT270" s="50"/>
      <c r="NU270" s="50"/>
    </row>
    <row r="271" spans="1:385" outlineLevel="1" x14ac:dyDescent="0.25">
      <c r="A271" s="2" t="s">
        <v>55</v>
      </c>
      <c r="B271" s="79">
        <f ca="1">+OFFSET($D$52,0,COUNTA($B$66:B270),,)</f>
        <v>0</v>
      </c>
      <c r="C271" s="88">
        <f t="shared" si="64"/>
        <v>0</v>
      </c>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47"/>
      <c r="EJ271" s="47"/>
      <c r="EK271" s="47"/>
      <c r="EL271" s="47"/>
      <c r="EM271" s="47"/>
      <c r="EN271" s="47"/>
      <c r="EO271" s="47"/>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c r="FL271" s="47"/>
      <c r="FM271" s="47"/>
      <c r="FN271" s="47"/>
      <c r="FO271" s="47"/>
      <c r="FP271" s="47"/>
      <c r="FQ271" s="47"/>
      <c r="FR271" s="47"/>
      <c r="FS271" s="47"/>
      <c r="FT271" s="47"/>
      <c r="FU271" s="47"/>
      <c r="FV271" s="47"/>
      <c r="FW271" s="47"/>
      <c r="FX271" s="47"/>
      <c r="FY271" s="47"/>
      <c r="FZ271" s="47"/>
      <c r="GA271" s="47"/>
      <c r="GB271" s="47"/>
      <c r="GC271" s="47"/>
      <c r="GD271" s="47"/>
      <c r="GE271" s="47"/>
      <c r="GF271" s="47"/>
      <c r="GG271" s="47"/>
      <c r="GH271" s="47"/>
      <c r="GI271" s="47"/>
      <c r="GJ271" s="47"/>
      <c r="GK271" s="47"/>
      <c r="GL271" s="47"/>
      <c r="GM271" s="47"/>
      <c r="GN271" s="47"/>
      <c r="GO271" s="47"/>
      <c r="GP271" s="47"/>
      <c r="GQ271" s="47"/>
      <c r="GR271" s="47"/>
      <c r="GS271" s="47"/>
      <c r="GT271" s="47"/>
      <c r="GU271" s="47"/>
      <c r="GV271" s="47"/>
      <c r="GW271" s="47"/>
      <c r="GX271" s="47"/>
      <c r="GY271" s="47"/>
      <c r="GZ271" s="47"/>
      <c r="HA271" s="50">
        <f>IF(HB$63&gt;$C$17,0,-HA$53*(12/$C$63))</f>
        <v>0</v>
      </c>
      <c r="HB271" s="50">
        <f>IF(HB$63&lt;=$C$17,($C$34*HB$59*$B271/$C$63)*(IF(COUNTA($D271:HA271)*(12/$C$63)&lt;=$C$9,0,1)),0)+IF(HC$63=$C$17,0,IF(HB$63=$C$17,$B271*(HB$60),0))</f>
        <v>0</v>
      </c>
      <c r="HC271" s="50">
        <f>IF(HC$63&lt;=$C$17,($C$34*HC$59*$B271/$C$63)*(IF(COUNTA($D271:HB271)*(12/$C$63)&lt;=$C$9,0,1)),0)+IF(HD$63=$C$17,0,IF(HC$63=$C$17,$B271*(HC$60),0))</f>
        <v>0</v>
      </c>
      <c r="HD271" s="50">
        <f>IF(HD$63&lt;=$C$17,($C$34*HD$59*$B271/$C$63)*(IF(COUNTA($D271:HC271)*(12/$C$63)&lt;=$C$9,0,1)),0)+IF(HE$63=$C$17,0,IF(HD$63=$C$17,$B271*(HD$60),0))</f>
        <v>0</v>
      </c>
      <c r="HE271" s="50">
        <f>IF(HE$63&lt;=$C$17,($C$34*HE$59*$B271/$C$63)*(IF(COUNTA($D271:HD271)*(12/$C$63)&lt;=$C$9,0,1)),0)+IF(HF$63=$C$17,0,IF(HE$63=$C$17,$B271*(HE$60),0))</f>
        <v>0</v>
      </c>
      <c r="HF271" s="50">
        <f>IF(HF$63&lt;=$C$17,($C$34*HF$59*$B271/$C$63)*(IF(COUNTA($D271:HE271)*(12/$C$63)&lt;=$C$9,0,1)),0)+IF(HG$63=$C$17,0,IF(HF$63=$C$17,$B271*(HF$60),0))</f>
        <v>0</v>
      </c>
      <c r="HG271" s="50">
        <f>IF(HG$63&lt;=$C$17,($C$34*HG$59*$B271/$C$63)*(IF(COUNTA($D271:HF271)*(12/$C$63)&lt;=$C$9,0,1)),0)+IF(HH$63=$C$17,0,IF(HG$63=$C$17,$B271*(HG$60),0))</f>
        <v>0</v>
      </c>
      <c r="HH271" s="50">
        <f>IF(HH$63&lt;=$C$17,($C$34*HH$59*$B271/$C$63)*(IF(COUNTA($D271:HG271)*(12/$C$63)&lt;=$C$9,0,1)),0)+IF(HI$63=$C$17,0,IF(HH$63=$C$17,$B271*(HH$60),0))</f>
        <v>0</v>
      </c>
      <c r="HI271" s="50">
        <f>IF(HI$63&lt;=$C$17,($C$34*HI$59*$B271/$C$63)*(IF(COUNTA($D271:HH271)*(12/$C$63)&lt;=$C$9,0,1)),0)+IF(HJ$63=$C$17,0,IF(HI$63=$C$17,$B271*(HI$60),0))</f>
        <v>0</v>
      </c>
      <c r="HJ271" s="50">
        <f>IF(HJ$63&lt;=$C$17,($C$34*HJ$59*$B271/$C$63)*(IF(COUNTA($D271:HI271)*(12/$C$63)&lt;=$C$9,0,1)),0)+IF(HK$63=$C$17,0,IF(HJ$63=$C$17,$B271*(HJ$60),0))</f>
        <v>0</v>
      </c>
      <c r="HK271" s="50">
        <f>IF(HK$63&lt;=$C$17,($C$34*HK$59*$B271/$C$63)*(IF(COUNTA($D271:HJ271)*(12/$C$63)&lt;=$C$9,0,1)),0)+IF(HL$63=$C$17,0,IF(HK$63=$C$17,$B271*(HK$60),0))</f>
        <v>0</v>
      </c>
      <c r="HL271" s="50">
        <f>IF(HL$63&lt;=$C$17,($C$34*HL$59*$B271/$C$63)*(IF(COUNTA($D271:HK271)*(12/$C$63)&lt;=$C$9,0,1)),0)+IF(HM$63=$C$17,0,IF(HL$63=$C$17,$B271*(HL$60),0))</f>
        <v>0</v>
      </c>
      <c r="HM271" s="50">
        <f>IF(HM$63&lt;=$C$17,($C$34*HM$59*$B271/$C$63)*(IF(COUNTA($D271:HL271)*(12/$C$63)&lt;=$C$9,0,1)),0)+IF(HN$63=$C$17,0,IF(HM$63=$C$17,$B271*(HM$60),0))</f>
        <v>0</v>
      </c>
      <c r="HN271" s="50">
        <f>IF(HN$63&lt;=$C$17,($C$34*HN$59*$B271/$C$63)*(IF(COUNTA($D271:HM271)*(12/$C$63)&lt;=$C$9,0,1)),0)+IF(HO$63=$C$17,0,IF(HN$63=$C$17,$B271*(HN$60),0))</f>
        <v>0</v>
      </c>
      <c r="HO271" s="50">
        <f>IF(HO$63&lt;=$C$17,($C$34*HO$59*$B271/$C$63)*(IF(COUNTA($D271:HN271)*(12/$C$63)&lt;=$C$9,0,1)),0)+IF(HP$63=$C$17,0,IF(HO$63=$C$17,$B271*(HO$60),0))</f>
        <v>0</v>
      </c>
      <c r="HP271" s="50">
        <f>IF(HP$63&lt;=$C$17,($C$34*HP$59*$B271/$C$63)*(IF(COUNTA($D271:HO271)*(12/$C$63)&lt;=$C$9,0,1)),0)+IF(HQ$63=$C$17,0,IF(HP$63=$C$17,$B271*(HP$60),0))</f>
        <v>0</v>
      </c>
      <c r="HQ271" s="50">
        <f>IF(HQ$63&lt;=$C$17,($C$34*HQ$59*$B271/$C$63)*(IF(COUNTA($D271:HP271)*(12/$C$63)&lt;=$C$9,0,1)),0)+IF(HR$63=$C$17,0,IF(HQ$63=$C$17,$B271*(HQ$60),0))</f>
        <v>0</v>
      </c>
      <c r="HR271" s="50">
        <f>IF(HR$63&lt;=$C$17,($C$34*HR$59*$B271/$C$63)*(IF(COUNTA($D271:HQ271)*(12/$C$63)&lt;=$C$9,0,1)),0)+IF(HS$63=$C$17,0,IF(HR$63=$C$17,$B271*(HR$60),0))</f>
        <v>0</v>
      </c>
      <c r="HS271" s="50">
        <f>IF(HS$63&lt;=$C$17,($C$34*HS$59*$B271/$C$63)*(IF(COUNTA($D271:HR271)*(12/$C$63)&lt;=$C$9,0,1)),0)+IF(HT$63=$C$17,0,IF(HS$63=$C$17,$B271*(HS$60),0))</f>
        <v>0</v>
      </c>
      <c r="HT271" s="50">
        <f>IF(HT$63&lt;=$C$17,($C$34*HT$59*$B271/$C$63)*(IF(COUNTA($D271:HS271)*(12/$C$63)&lt;=$C$9,0,1)),0)+IF(HU$63=$C$17,0,IF(HT$63=$C$17,$B271*(HT$60),0))</f>
        <v>0</v>
      </c>
      <c r="HU271" s="50">
        <f>IF(HU$63&lt;=$C$17,($C$34*HU$59*$B271/$C$63)*(IF(COUNTA($D271:HT271)*(12/$C$63)&lt;=$C$9,0,1)),0)+IF(HV$63=$C$17,0,IF(HU$63=$C$17,$B271*(HU$60),0))</f>
        <v>0</v>
      </c>
      <c r="HV271" s="50">
        <f>IF(HV$63&lt;=$C$17,($C$34*HV$59*$B271/$C$63)*(IF(COUNTA($D271:HU271)*(12/$C$63)&lt;=$C$9,0,1)),0)+IF(HW$63=$C$17,0,IF(HV$63=$C$17,$B271*(HV$60),0))</f>
        <v>0</v>
      </c>
      <c r="HW271" s="50">
        <f>IF(HW$63&lt;=$C$17,($C$34*HW$59*$B271/$C$63)*(IF(COUNTA($D271:HV271)*(12/$C$63)&lt;=$C$9,0,1)),0)+IF(HX$63=$C$17,0,IF(HW$63=$C$17,$B271*(HW$60),0))</f>
        <v>0</v>
      </c>
      <c r="HX271" s="50">
        <f>IF(HX$63&lt;=$C$17,($C$34*HX$59*$B271/$C$63)*(IF(COUNTA($D271:HW271)*(12/$C$63)&lt;=$C$9,0,1)),0)+IF(HY$63=$C$17,0,IF(HX$63=$C$17,$B271*(HX$60),0))</f>
        <v>0</v>
      </c>
      <c r="HY271" s="50">
        <f>IF(HY$63&lt;=$C$17,($C$34*HY$59*$B271/$C$63)*(IF(COUNTA($D271:HX271)*(12/$C$63)&lt;=$C$9,0,1)),0)+IF(HZ$63=$C$17,0,IF(HY$63=$C$17,$B271*(HY$60),0))</f>
        <v>0</v>
      </c>
      <c r="HZ271" s="50">
        <f>IF(HZ$63&lt;=$C$17,($C$34*HZ$59*$B271/$C$63)*(IF(COUNTA($D271:HY271)*(12/$C$63)&lt;=$C$9,0,1)),0)+IF(IA$63=$C$17,0,IF(HZ$63=$C$17,$B271*(HZ$60),0))</f>
        <v>0</v>
      </c>
      <c r="IA271" s="50">
        <f>IF(IA$63&lt;=$C$17,($C$34*IA$59*$B271/$C$63)*(IF(COUNTA($D271:HZ271)*(12/$C$63)&lt;=$C$9,0,1)),0)+IF(IB$63=$C$17,0,IF(IA$63=$C$17,$B271*(IA$60),0))</f>
        <v>0</v>
      </c>
      <c r="IB271" s="50">
        <f>IF(IB$63&lt;=$C$17,($C$34*IB$59*$B271/$C$63)*(IF(COUNTA($D271:IA271)*(12/$C$63)&lt;=$C$9,0,1)),0)+IF(IC$63=$C$17,0,IF(IB$63=$C$17,$B271*(IB$60),0))</f>
        <v>0</v>
      </c>
      <c r="IC271" s="50">
        <f>IF(IC$63&lt;=$C$17,($C$34*IC$59*$B271/$C$63)*(IF(COUNTA($D271:IB271)*(12/$C$63)&lt;=$C$9,0,1)),0)+IF(ID$63=$C$17,0,IF(IC$63=$C$17,$B271*(IC$60),0))</f>
        <v>0</v>
      </c>
      <c r="ID271" s="50">
        <f>IF(ID$63&lt;=$C$17,($C$34*ID$59*$B271/$C$63)*(IF(COUNTA($D271:IC271)*(12/$C$63)&lt;=$C$9,0,1)),0)+IF(IE$63=$C$17,0,IF(ID$63=$C$17,$B271*(ID$60),0))</f>
        <v>0</v>
      </c>
      <c r="IE271" s="50">
        <f>IF(IE$63&lt;=$C$17,($C$34*IE$59*$B271/$C$63)*(IF(COUNTA($D271:ID271)*(12/$C$63)&lt;=$C$9,0,1)),0)+IF(IF$63=$C$17,0,IF(IE$63=$C$17,$B271*(IE$60),0))</f>
        <v>0</v>
      </c>
      <c r="IF271" s="50">
        <f>IF(IF$63&lt;=$C$17,($C$34*IF$59*$B271/$C$63)*(IF(COUNTA($D271:IE271)*(12/$C$63)&lt;=$C$9,0,1)),0)+IF(IG$63=$C$17,0,IF(IF$63=$C$17,$B271*(IF$60),0))</f>
        <v>0</v>
      </c>
      <c r="IG271" s="50">
        <f>IF(IG$63&lt;=$C$17,($C$34*IG$59*$B271/$C$63)*(IF(COUNTA($D271:IF271)*(12/$C$63)&lt;=$C$9,0,1)),0)+IF(IH$63=$C$17,0,IF(IG$63=$C$17,$B271*(IG$60),0))</f>
        <v>0</v>
      </c>
      <c r="IH271" s="50">
        <f>IF(IH$63&lt;=$C$17,($C$34*IH$59*$B271/$C$63)*(IF(COUNTA($D271:IG271)*(12/$C$63)&lt;=$C$9,0,1)),0)+IF(II$63=$C$17,0,IF(IH$63=$C$17,$B271*(IH$60),0))</f>
        <v>0</v>
      </c>
      <c r="II271" s="50">
        <f>IF(II$63&lt;=$C$17,($C$34*II$59*$B271/$C$63)*(IF(COUNTA($D271:IH271)*(12/$C$63)&lt;=$C$9,0,1)),0)+IF(IJ$63=$C$17,0,IF(II$63=$C$17,$B271*(II$60),0))</f>
        <v>0</v>
      </c>
      <c r="IJ271" s="50">
        <f>IF(IJ$63&lt;=$C$17,($C$34*IJ$59*$B271/$C$63)*(IF(COUNTA($D271:II271)*(12/$C$63)&lt;=$C$9,0,1)),0)+IF(IK$63=$C$17,0,IF(IJ$63=$C$17,$B271*(IJ$60),0))</f>
        <v>0</v>
      </c>
      <c r="IK271" s="50">
        <f>IF(IK$63&lt;=$C$17,($C$34*IK$59*$B271/$C$63)*(IF(COUNTA($D271:IJ271)*(12/$C$63)&lt;=$C$9,0,1)),0)+IF(IL$63=$C$17,0,IF(IK$63=$C$17,$B271*(IK$60),0))</f>
        <v>0</v>
      </c>
      <c r="IL271" s="50">
        <f>IF(IL$63&lt;=$C$17,($C$34*IL$59*$B271/$C$63)*(IF(COUNTA($D271:IK271)*(12/$C$63)&lt;=$C$9,0,1)),0)+IF(IM$63=$C$17,0,IF(IL$63=$C$17,$B271*(IL$60),0))</f>
        <v>0</v>
      </c>
      <c r="IM271" s="50">
        <f>IF(IM$63&lt;=$C$17,($C$34*IM$59*$B271/$C$63)*(IF(COUNTA($D271:IL271)*(12/$C$63)&lt;=$C$9,0,1)),0)+IF(IN$63=$C$17,0,IF(IM$63=$C$17,$B271*(IM$60),0))</f>
        <v>0</v>
      </c>
      <c r="IN271" s="50">
        <f>IF(IN$63&lt;=$C$17,($C$34*IN$59*$B271/$C$63)*(IF(COUNTA($D271:IM271)*(12/$C$63)&lt;=$C$9,0,1)),0)+IF(IO$63=$C$17,0,IF(IN$63=$C$17,$B271*(IN$60),0))</f>
        <v>0</v>
      </c>
      <c r="IO271" s="50">
        <f>IF(IO$63&lt;=$C$17,($C$34*IO$59*$B271/$C$63)*(IF(COUNTA($D271:IN271)*(12/$C$63)&lt;=$C$9,0,1)),0)+IF(IP$63=$C$17,0,IF(IO$63=$C$17,$B271*(IO$60),0))</f>
        <v>0</v>
      </c>
      <c r="IP271" s="50">
        <f>IF(IP$63&lt;=$C$17,($C$34*IP$59*$B271/$C$63)*(IF(COUNTA($D271:IO271)*(12/$C$63)&lt;=$C$9,0,1)),0)+IF(IQ$63=$C$17,0,IF(IP$63=$C$17,$B271*(IP$60),0))</f>
        <v>0</v>
      </c>
      <c r="IQ271" s="50">
        <f>IF(IQ$63&lt;=$C$17,($C$34*IQ$59*$B271/$C$63)*(IF(COUNTA($D271:IP271)*(12/$C$63)&lt;=$C$9,0,1)),0)+IF(IR$63=$C$17,0,IF(IQ$63=$C$17,$B271*(IQ$60),0))</f>
        <v>0</v>
      </c>
      <c r="IR271" s="50">
        <f>IF(IR$63&lt;=$C$17,($C$34*IR$59*$B271/$C$63)*(IF(COUNTA($D271:IQ271)*(12/$C$63)&lt;=$C$9,0,1)),0)+IF(IS$63=$C$17,0,IF(IR$63=$C$17,$B271*(IR$60),0))</f>
        <v>0</v>
      </c>
      <c r="IS271" s="50">
        <f>IF(IS$63&lt;=$C$17,($C$34*IS$59*$B271/$C$63)*(IF(COUNTA($D271:IR271)*(12/$C$63)&lt;=$C$9,0,1)),0)+IF(IT$63=$C$17,0,IF(IS$63=$C$17,$B271*(IS$60),0))</f>
        <v>0</v>
      </c>
      <c r="IT271" s="50">
        <f>IF(IT$63&lt;=$C$17,($C$34*IT$59*$B271/$C$63)*(IF(COUNTA($D271:IS271)*(12/$C$63)&lt;=$C$9,0,1)),0)+IF(IU$63=$C$17,0,IF(IT$63=$C$17,$B271*(IT$60),0))</f>
        <v>0</v>
      </c>
      <c r="IU271" s="50">
        <f>IF(IU$63&lt;=$C$17,($C$34*IU$59*$B271/$C$63)*(IF(COUNTA($D271:IT271)*(12/$C$63)&lt;=$C$9,0,1)),0)+IF(IV$63=$C$17,0,IF(IU$63=$C$17,$B271*(IU$60),0))</f>
        <v>0</v>
      </c>
      <c r="IV271" s="50">
        <f>IF(IV$63&lt;=$C$17,($C$34*IV$59*$B271/$C$63)*(IF(COUNTA($D271:IU271)*(12/$C$63)&lt;=$C$9,0,1)),0)+IF(IW$63=$C$17,0,IF(IV$63=$C$17,$B271*(IV$60),0))</f>
        <v>0</v>
      </c>
      <c r="IW271" s="50">
        <f>IF(IW$63&lt;=$C$17,($C$34*IW$59*$B271/$C$63)*(IF(COUNTA($D271:IV271)*(12/$C$63)&lt;=$C$9,0,1)),0)+IF(IX$63=$C$17,0,IF(IW$63=$C$17,$B271*(IW$60),0))</f>
        <v>0</v>
      </c>
      <c r="IX271" s="50"/>
      <c r="IY271" s="50"/>
      <c r="IZ271" s="50"/>
      <c r="JA271" s="50"/>
      <c r="JB271" s="50"/>
      <c r="JC271" s="50"/>
      <c r="JD271" s="50"/>
      <c r="JE271" s="50"/>
      <c r="JF271" s="50"/>
      <c r="JG271" s="50"/>
      <c r="JH271" s="50"/>
      <c r="JI271" s="50"/>
      <c r="JJ271" s="50"/>
      <c r="JK271" s="50"/>
      <c r="JL271" s="50"/>
      <c r="JM271" s="50"/>
      <c r="JN271" s="50"/>
      <c r="JO271" s="50"/>
      <c r="JP271" s="50"/>
      <c r="JQ271" s="50"/>
      <c r="JR271" s="50"/>
      <c r="JS271" s="50"/>
      <c r="JT271" s="50"/>
      <c r="JU271" s="50"/>
      <c r="JV271" s="50"/>
      <c r="JW271" s="50"/>
      <c r="JX271" s="50"/>
      <c r="JY271" s="50"/>
      <c r="JZ271" s="50"/>
      <c r="KA271" s="50"/>
      <c r="KB271" s="50"/>
      <c r="KC271" s="50"/>
      <c r="KD271" s="50"/>
      <c r="KE271" s="50"/>
      <c r="KF271" s="50"/>
      <c r="KG271" s="50"/>
      <c r="KH271" s="50"/>
      <c r="KI271" s="50"/>
      <c r="KJ271" s="50"/>
      <c r="KK271" s="50"/>
      <c r="KL271" s="50"/>
      <c r="KM271" s="50"/>
      <c r="KN271" s="50"/>
      <c r="KO271" s="50"/>
      <c r="KP271" s="50"/>
      <c r="KQ271" s="50"/>
      <c r="KR271" s="50"/>
      <c r="KS271" s="50"/>
      <c r="KT271" s="50"/>
      <c r="KU271" s="50"/>
      <c r="KV271" s="50"/>
      <c r="KW271" s="50"/>
      <c r="KX271" s="50"/>
      <c r="KY271" s="50"/>
      <c r="KZ271" s="50"/>
      <c r="LA271" s="50"/>
      <c r="LB271" s="50"/>
      <c r="LC271" s="50"/>
      <c r="LD271" s="50"/>
      <c r="LE271" s="50"/>
      <c r="LF271" s="50"/>
      <c r="LG271" s="50"/>
      <c r="LH271" s="50"/>
      <c r="LI271" s="50"/>
      <c r="LJ271" s="50"/>
      <c r="LK271" s="50"/>
      <c r="LL271" s="50"/>
      <c r="LM271" s="50"/>
      <c r="LN271" s="50"/>
      <c r="LO271" s="50"/>
      <c r="LP271" s="50"/>
      <c r="LQ271" s="50"/>
      <c r="LR271" s="50"/>
      <c r="LS271" s="50"/>
      <c r="LT271" s="50"/>
      <c r="LU271" s="50"/>
      <c r="LV271" s="50"/>
      <c r="LW271" s="50"/>
      <c r="LX271" s="50"/>
      <c r="LY271" s="50"/>
      <c r="LZ271" s="50"/>
      <c r="MA271" s="50"/>
      <c r="MB271" s="50"/>
      <c r="MC271" s="50"/>
      <c r="MD271" s="50"/>
      <c r="ME271" s="50"/>
      <c r="MF271" s="50"/>
      <c r="MG271" s="50"/>
      <c r="MH271" s="50"/>
      <c r="MI271" s="50"/>
      <c r="MJ271" s="50"/>
      <c r="MK271" s="50"/>
      <c r="ML271" s="50"/>
      <c r="MM271" s="50"/>
      <c r="MN271" s="50"/>
      <c r="MO271" s="50"/>
      <c r="MP271" s="50"/>
      <c r="MQ271" s="50"/>
      <c r="MR271" s="50"/>
      <c r="MS271" s="50"/>
      <c r="MT271" s="50"/>
      <c r="MU271" s="50"/>
      <c r="MV271" s="50"/>
      <c r="MW271" s="50"/>
      <c r="MX271" s="50"/>
      <c r="MY271" s="50"/>
      <c r="MZ271" s="50"/>
      <c r="NA271" s="50"/>
      <c r="NB271" s="50"/>
      <c r="NC271" s="50"/>
      <c r="ND271" s="50"/>
      <c r="NE271" s="50"/>
      <c r="NF271" s="50"/>
      <c r="NG271" s="50"/>
      <c r="NH271" s="50"/>
      <c r="NI271" s="50"/>
      <c r="NJ271" s="50"/>
      <c r="NK271" s="50"/>
      <c r="NL271" s="50"/>
      <c r="NM271" s="50"/>
      <c r="NN271" s="50"/>
      <c r="NO271" s="50"/>
      <c r="NP271" s="50"/>
      <c r="NQ271" s="50"/>
      <c r="NR271" s="50"/>
      <c r="NS271" s="50"/>
      <c r="NT271" s="50"/>
      <c r="NU271" s="50"/>
    </row>
    <row r="272" spans="1:385" outlineLevel="1" x14ac:dyDescent="0.25">
      <c r="A272" s="2" t="s">
        <v>55</v>
      </c>
      <c r="B272" s="79">
        <f ca="1">+OFFSET($D$52,0,COUNTA($B$66:B271),,)</f>
        <v>0</v>
      </c>
      <c r="C272" s="88">
        <f t="shared" si="64"/>
        <v>0</v>
      </c>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47"/>
      <c r="EJ272" s="47"/>
      <c r="EK272" s="47"/>
      <c r="EL272" s="47"/>
      <c r="EM272" s="47"/>
      <c r="EN272" s="47"/>
      <c r="EO272" s="47"/>
      <c r="EP272" s="47"/>
      <c r="EQ272" s="47"/>
      <c r="ER272" s="47"/>
      <c r="ES272" s="47"/>
      <c r="ET272" s="47"/>
      <c r="EU272" s="47"/>
      <c r="EV272" s="47"/>
      <c r="EW272" s="47"/>
      <c r="EX272" s="47"/>
      <c r="EY272" s="47"/>
      <c r="EZ272" s="47"/>
      <c r="FA272" s="47"/>
      <c r="FB272" s="47"/>
      <c r="FC272" s="47"/>
      <c r="FD272" s="47"/>
      <c r="FE272" s="47"/>
      <c r="FF272" s="47"/>
      <c r="FG272" s="47"/>
      <c r="FH272" s="47"/>
      <c r="FI272" s="47"/>
      <c r="FJ272" s="47"/>
      <c r="FK272" s="47"/>
      <c r="FL272" s="47"/>
      <c r="FM272" s="47"/>
      <c r="FN272" s="47"/>
      <c r="FO272" s="47"/>
      <c r="FP272" s="47"/>
      <c r="FQ272" s="47"/>
      <c r="FR272" s="47"/>
      <c r="FS272" s="47"/>
      <c r="FT272" s="47"/>
      <c r="FU272" s="47"/>
      <c r="FV272" s="47"/>
      <c r="FW272" s="47"/>
      <c r="FX272" s="47"/>
      <c r="FY272" s="47"/>
      <c r="FZ272" s="47"/>
      <c r="GA272" s="47"/>
      <c r="GB272" s="47"/>
      <c r="GC272" s="47"/>
      <c r="GD272" s="47"/>
      <c r="GE272" s="47"/>
      <c r="GF272" s="47"/>
      <c r="GG272" s="47"/>
      <c r="GH272" s="47"/>
      <c r="GI272" s="47"/>
      <c r="GJ272" s="47"/>
      <c r="GK272" s="47"/>
      <c r="GL272" s="47"/>
      <c r="GM272" s="47"/>
      <c r="GN272" s="47"/>
      <c r="GO272" s="47"/>
      <c r="GP272" s="47"/>
      <c r="GQ272" s="47"/>
      <c r="GR272" s="47"/>
      <c r="GS272" s="47"/>
      <c r="GT272" s="47"/>
      <c r="GU272" s="47"/>
      <c r="GV272" s="47"/>
      <c r="GW272" s="47"/>
      <c r="GX272" s="47"/>
      <c r="GY272" s="47"/>
      <c r="GZ272" s="47"/>
      <c r="HA272" s="47"/>
      <c r="HB272" s="50">
        <f>IF(HC$63&gt;$C$17,0,-HB$53*(12/$C$63))</f>
        <v>0</v>
      </c>
      <c r="HC272" s="50">
        <f>IF(HC$63&lt;=$C$17,($C$34*HC$59*$B272/$C$63)*(IF(COUNTA($D272:HB272)*(12/$C$63)&lt;=$C$9,0,1)),0)+IF(HD$63=$C$17,0,IF(HC$63=$C$17,$B272*(HC$60),0))</f>
        <v>0</v>
      </c>
      <c r="HD272" s="50">
        <f>IF(HD$63&lt;=$C$17,($C$34*HD$59*$B272/$C$63)*(IF(COUNTA($D272:HC272)*(12/$C$63)&lt;=$C$9,0,1)),0)+IF(HE$63=$C$17,0,IF(HD$63=$C$17,$B272*(HD$60),0))</f>
        <v>0</v>
      </c>
      <c r="HE272" s="50">
        <f>IF(HE$63&lt;=$C$17,($C$34*HE$59*$B272/$C$63)*(IF(COUNTA($D272:HD272)*(12/$C$63)&lt;=$C$9,0,1)),0)+IF(HF$63=$C$17,0,IF(HE$63=$C$17,$B272*(HE$60),0))</f>
        <v>0</v>
      </c>
      <c r="HF272" s="50">
        <f>IF(HF$63&lt;=$C$17,($C$34*HF$59*$B272/$C$63)*(IF(COUNTA($D272:HE272)*(12/$C$63)&lt;=$C$9,0,1)),0)+IF(HG$63=$C$17,0,IF(HF$63=$C$17,$B272*(HF$60),0))</f>
        <v>0</v>
      </c>
      <c r="HG272" s="50">
        <f>IF(HG$63&lt;=$C$17,($C$34*HG$59*$B272/$C$63)*(IF(COUNTA($D272:HF272)*(12/$C$63)&lt;=$C$9,0,1)),0)+IF(HH$63=$C$17,0,IF(HG$63=$C$17,$B272*(HG$60),0))</f>
        <v>0</v>
      </c>
      <c r="HH272" s="50">
        <f>IF(HH$63&lt;=$C$17,($C$34*HH$59*$B272/$C$63)*(IF(COUNTA($D272:HG272)*(12/$C$63)&lt;=$C$9,0,1)),0)+IF(HI$63=$C$17,0,IF(HH$63=$C$17,$B272*(HH$60),0))</f>
        <v>0</v>
      </c>
      <c r="HI272" s="50">
        <f>IF(HI$63&lt;=$C$17,($C$34*HI$59*$B272/$C$63)*(IF(COUNTA($D272:HH272)*(12/$C$63)&lt;=$C$9,0,1)),0)+IF(HJ$63=$C$17,0,IF(HI$63=$C$17,$B272*(HI$60),0))</f>
        <v>0</v>
      </c>
      <c r="HJ272" s="50">
        <f>IF(HJ$63&lt;=$C$17,($C$34*HJ$59*$B272/$C$63)*(IF(COUNTA($D272:HI272)*(12/$C$63)&lt;=$C$9,0,1)),0)+IF(HK$63=$C$17,0,IF(HJ$63=$C$17,$B272*(HJ$60),0))</f>
        <v>0</v>
      </c>
      <c r="HK272" s="50">
        <f>IF(HK$63&lt;=$C$17,($C$34*HK$59*$B272/$C$63)*(IF(COUNTA($D272:HJ272)*(12/$C$63)&lt;=$C$9,0,1)),0)+IF(HL$63=$C$17,0,IF(HK$63=$C$17,$B272*(HK$60),0))</f>
        <v>0</v>
      </c>
      <c r="HL272" s="50">
        <f>IF(HL$63&lt;=$C$17,($C$34*HL$59*$B272/$C$63)*(IF(COUNTA($D272:HK272)*(12/$C$63)&lt;=$C$9,0,1)),0)+IF(HM$63=$C$17,0,IF(HL$63=$C$17,$B272*(HL$60),0))</f>
        <v>0</v>
      </c>
      <c r="HM272" s="50">
        <f>IF(HM$63&lt;=$C$17,($C$34*HM$59*$B272/$C$63)*(IF(COUNTA($D272:HL272)*(12/$C$63)&lt;=$C$9,0,1)),0)+IF(HN$63=$C$17,0,IF(HM$63=$C$17,$B272*(HM$60),0))</f>
        <v>0</v>
      </c>
      <c r="HN272" s="50">
        <f>IF(HN$63&lt;=$C$17,($C$34*HN$59*$B272/$C$63)*(IF(COUNTA($D272:HM272)*(12/$C$63)&lt;=$C$9,0,1)),0)+IF(HO$63=$C$17,0,IF(HN$63=$C$17,$B272*(HN$60),0))</f>
        <v>0</v>
      </c>
      <c r="HO272" s="50">
        <f>IF(HO$63&lt;=$C$17,($C$34*HO$59*$B272/$C$63)*(IF(COUNTA($D272:HN272)*(12/$C$63)&lt;=$C$9,0,1)),0)+IF(HP$63=$C$17,0,IF(HO$63=$C$17,$B272*(HO$60),0))</f>
        <v>0</v>
      </c>
      <c r="HP272" s="50">
        <f>IF(HP$63&lt;=$C$17,($C$34*HP$59*$B272/$C$63)*(IF(COUNTA($D272:HO272)*(12/$C$63)&lt;=$C$9,0,1)),0)+IF(HQ$63=$C$17,0,IF(HP$63=$C$17,$B272*(HP$60),0))</f>
        <v>0</v>
      </c>
      <c r="HQ272" s="50">
        <f>IF(HQ$63&lt;=$C$17,($C$34*HQ$59*$B272/$C$63)*(IF(COUNTA($D272:HP272)*(12/$C$63)&lt;=$C$9,0,1)),0)+IF(HR$63=$C$17,0,IF(HQ$63=$C$17,$B272*(HQ$60),0))</f>
        <v>0</v>
      </c>
      <c r="HR272" s="50">
        <f>IF(HR$63&lt;=$C$17,($C$34*HR$59*$B272/$C$63)*(IF(COUNTA($D272:HQ272)*(12/$C$63)&lt;=$C$9,0,1)),0)+IF(HS$63=$C$17,0,IF(HR$63=$C$17,$B272*(HR$60),0))</f>
        <v>0</v>
      </c>
      <c r="HS272" s="50">
        <f>IF(HS$63&lt;=$C$17,($C$34*HS$59*$B272/$C$63)*(IF(COUNTA($D272:HR272)*(12/$C$63)&lt;=$C$9,0,1)),0)+IF(HT$63=$C$17,0,IF(HS$63=$C$17,$B272*(HS$60),0))</f>
        <v>0</v>
      </c>
      <c r="HT272" s="50">
        <f>IF(HT$63&lt;=$C$17,($C$34*HT$59*$B272/$C$63)*(IF(COUNTA($D272:HS272)*(12/$C$63)&lt;=$C$9,0,1)),0)+IF(HU$63=$C$17,0,IF(HT$63=$C$17,$B272*(HT$60),0))</f>
        <v>0</v>
      </c>
      <c r="HU272" s="50">
        <f>IF(HU$63&lt;=$C$17,($C$34*HU$59*$B272/$C$63)*(IF(COUNTA($D272:HT272)*(12/$C$63)&lt;=$C$9,0,1)),0)+IF(HV$63=$C$17,0,IF(HU$63=$C$17,$B272*(HU$60),0))</f>
        <v>0</v>
      </c>
      <c r="HV272" s="50">
        <f>IF(HV$63&lt;=$C$17,($C$34*HV$59*$B272/$C$63)*(IF(COUNTA($D272:HU272)*(12/$C$63)&lt;=$C$9,0,1)),0)+IF(HW$63=$C$17,0,IF(HV$63=$C$17,$B272*(HV$60),0))</f>
        <v>0</v>
      </c>
      <c r="HW272" s="50">
        <f>IF(HW$63&lt;=$C$17,($C$34*HW$59*$B272/$C$63)*(IF(COUNTA($D272:HV272)*(12/$C$63)&lt;=$C$9,0,1)),0)+IF(HX$63=$C$17,0,IF(HW$63=$C$17,$B272*(HW$60),0))</f>
        <v>0</v>
      </c>
      <c r="HX272" s="50">
        <f>IF(HX$63&lt;=$C$17,($C$34*HX$59*$B272/$C$63)*(IF(COUNTA($D272:HW272)*(12/$C$63)&lt;=$C$9,0,1)),0)+IF(HY$63=$C$17,0,IF(HX$63=$C$17,$B272*(HX$60),0))</f>
        <v>0</v>
      </c>
      <c r="HY272" s="50">
        <f>IF(HY$63&lt;=$C$17,($C$34*HY$59*$B272/$C$63)*(IF(COUNTA($D272:HX272)*(12/$C$63)&lt;=$C$9,0,1)),0)+IF(HZ$63=$C$17,0,IF(HY$63=$C$17,$B272*(HY$60),0))</f>
        <v>0</v>
      </c>
      <c r="HZ272" s="50">
        <f>IF(HZ$63&lt;=$C$17,($C$34*HZ$59*$B272/$C$63)*(IF(COUNTA($D272:HY272)*(12/$C$63)&lt;=$C$9,0,1)),0)+IF(IA$63=$C$17,0,IF(HZ$63=$C$17,$B272*(HZ$60),0))</f>
        <v>0</v>
      </c>
      <c r="IA272" s="50">
        <f>IF(IA$63&lt;=$C$17,($C$34*IA$59*$B272/$C$63)*(IF(COUNTA($D272:HZ272)*(12/$C$63)&lt;=$C$9,0,1)),0)+IF(IB$63=$C$17,0,IF(IA$63=$C$17,$B272*(IA$60),0))</f>
        <v>0</v>
      </c>
      <c r="IB272" s="50">
        <f>IF(IB$63&lt;=$C$17,($C$34*IB$59*$B272/$C$63)*(IF(COUNTA($D272:IA272)*(12/$C$63)&lt;=$C$9,0,1)),0)+IF(IC$63=$C$17,0,IF(IB$63=$C$17,$B272*(IB$60),0))</f>
        <v>0</v>
      </c>
      <c r="IC272" s="50">
        <f>IF(IC$63&lt;=$C$17,($C$34*IC$59*$B272/$C$63)*(IF(COUNTA($D272:IB272)*(12/$C$63)&lt;=$C$9,0,1)),0)+IF(ID$63=$C$17,0,IF(IC$63=$C$17,$B272*(IC$60),0))</f>
        <v>0</v>
      </c>
      <c r="ID272" s="50">
        <f>IF(ID$63&lt;=$C$17,($C$34*ID$59*$B272/$C$63)*(IF(COUNTA($D272:IC272)*(12/$C$63)&lt;=$C$9,0,1)),0)+IF(IE$63=$C$17,0,IF(ID$63=$C$17,$B272*(ID$60),0))</f>
        <v>0</v>
      </c>
      <c r="IE272" s="50">
        <f>IF(IE$63&lt;=$C$17,($C$34*IE$59*$B272/$C$63)*(IF(COUNTA($D272:ID272)*(12/$C$63)&lt;=$C$9,0,1)),0)+IF(IF$63=$C$17,0,IF(IE$63=$C$17,$B272*(IE$60),0))</f>
        <v>0</v>
      </c>
      <c r="IF272" s="50">
        <f>IF(IF$63&lt;=$C$17,($C$34*IF$59*$B272/$C$63)*(IF(COUNTA($D272:IE272)*(12/$C$63)&lt;=$C$9,0,1)),0)+IF(IG$63=$C$17,0,IF(IF$63=$C$17,$B272*(IF$60),0))</f>
        <v>0</v>
      </c>
      <c r="IG272" s="50">
        <f>IF(IG$63&lt;=$C$17,($C$34*IG$59*$B272/$C$63)*(IF(COUNTA($D272:IF272)*(12/$C$63)&lt;=$C$9,0,1)),0)+IF(IH$63=$C$17,0,IF(IG$63=$C$17,$B272*(IG$60),0))</f>
        <v>0</v>
      </c>
      <c r="IH272" s="50">
        <f>IF(IH$63&lt;=$C$17,($C$34*IH$59*$B272/$C$63)*(IF(COUNTA($D272:IG272)*(12/$C$63)&lt;=$C$9,0,1)),0)+IF(II$63=$C$17,0,IF(IH$63=$C$17,$B272*(IH$60),0))</f>
        <v>0</v>
      </c>
      <c r="II272" s="50">
        <f>IF(II$63&lt;=$C$17,($C$34*II$59*$B272/$C$63)*(IF(COUNTA($D272:IH272)*(12/$C$63)&lt;=$C$9,0,1)),0)+IF(IJ$63=$C$17,0,IF(II$63=$C$17,$B272*(II$60),0))</f>
        <v>0</v>
      </c>
      <c r="IJ272" s="50">
        <f>IF(IJ$63&lt;=$C$17,($C$34*IJ$59*$B272/$C$63)*(IF(COUNTA($D272:II272)*(12/$C$63)&lt;=$C$9,0,1)),0)+IF(IK$63=$C$17,0,IF(IJ$63=$C$17,$B272*(IJ$60),0))</f>
        <v>0</v>
      </c>
      <c r="IK272" s="50">
        <f>IF(IK$63&lt;=$C$17,($C$34*IK$59*$B272/$C$63)*(IF(COUNTA($D272:IJ272)*(12/$C$63)&lt;=$C$9,0,1)),0)+IF(IL$63=$C$17,0,IF(IK$63=$C$17,$B272*(IK$60),0))</f>
        <v>0</v>
      </c>
      <c r="IL272" s="50">
        <f>IF(IL$63&lt;=$C$17,($C$34*IL$59*$B272/$C$63)*(IF(COUNTA($D272:IK272)*(12/$C$63)&lt;=$C$9,0,1)),0)+IF(IM$63=$C$17,0,IF(IL$63=$C$17,$B272*(IL$60),0))</f>
        <v>0</v>
      </c>
      <c r="IM272" s="50">
        <f>IF(IM$63&lt;=$C$17,($C$34*IM$59*$B272/$C$63)*(IF(COUNTA($D272:IL272)*(12/$C$63)&lt;=$C$9,0,1)),0)+IF(IN$63=$C$17,0,IF(IM$63=$C$17,$B272*(IM$60),0))</f>
        <v>0</v>
      </c>
      <c r="IN272" s="50">
        <f>IF(IN$63&lt;=$C$17,($C$34*IN$59*$B272/$C$63)*(IF(COUNTA($D272:IM272)*(12/$C$63)&lt;=$C$9,0,1)),0)+IF(IO$63=$C$17,0,IF(IN$63=$C$17,$B272*(IN$60),0))</f>
        <v>0</v>
      </c>
      <c r="IO272" s="50">
        <f>IF(IO$63&lt;=$C$17,($C$34*IO$59*$B272/$C$63)*(IF(COUNTA($D272:IN272)*(12/$C$63)&lt;=$C$9,0,1)),0)+IF(IP$63=$C$17,0,IF(IO$63=$C$17,$B272*(IO$60),0))</f>
        <v>0</v>
      </c>
      <c r="IP272" s="50">
        <f>IF(IP$63&lt;=$C$17,($C$34*IP$59*$B272/$C$63)*(IF(COUNTA($D272:IO272)*(12/$C$63)&lt;=$C$9,0,1)),0)+IF(IQ$63=$C$17,0,IF(IP$63=$C$17,$B272*(IP$60),0))</f>
        <v>0</v>
      </c>
      <c r="IQ272" s="50">
        <f>IF(IQ$63&lt;=$C$17,($C$34*IQ$59*$B272/$C$63)*(IF(COUNTA($D272:IP272)*(12/$C$63)&lt;=$C$9,0,1)),0)+IF(IR$63=$C$17,0,IF(IQ$63=$C$17,$B272*(IQ$60),0))</f>
        <v>0</v>
      </c>
      <c r="IR272" s="50">
        <f>IF(IR$63&lt;=$C$17,($C$34*IR$59*$B272/$C$63)*(IF(COUNTA($D272:IQ272)*(12/$C$63)&lt;=$C$9,0,1)),0)+IF(IS$63=$C$17,0,IF(IR$63=$C$17,$B272*(IR$60),0))</f>
        <v>0</v>
      </c>
      <c r="IS272" s="50">
        <f>IF(IS$63&lt;=$C$17,($C$34*IS$59*$B272/$C$63)*(IF(COUNTA($D272:IR272)*(12/$C$63)&lt;=$C$9,0,1)),0)+IF(IT$63=$C$17,0,IF(IS$63=$C$17,$B272*(IS$60),0))</f>
        <v>0</v>
      </c>
      <c r="IT272" s="50">
        <f>IF(IT$63&lt;=$C$17,($C$34*IT$59*$B272/$C$63)*(IF(COUNTA($D272:IS272)*(12/$C$63)&lt;=$C$9,0,1)),0)+IF(IU$63=$C$17,0,IF(IT$63=$C$17,$B272*(IT$60),0))</f>
        <v>0</v>
      </c>
      <c r="IU272" s="50">
        <f>IF(IU$63&lt;=$C$17,($C$34*IU$59*$B272/$C$63)*(IF(COUNTA($D272:IT272)*(12/$C$63)&lt;=$C$9,0,1)),0)+IF(IV$63=$C$17,0,IF(IU$63=$C$17,$B272*(IU$60),0))</f>
        <v>0</v>
      </c>
      <c r="IV272" s="50">
        <f>IF(IV$63&lt;=$C$17,($C$34*IV$59*$B272/$C$63)*(IF(COUNTA($D272:IU272)*(12/$C$63)&lt;=$C$9,0,1)),0)+IF(IW$63=$C$17,0,IF(IV$63=$C$17,$B272*(IV$60),0))</f>
        <v>0</v>
      </c>
      <c r="IW272" s="50">
        <f>IF(IW$63&lt;=$C$17,($C$34*IW$59*$B272/$C$63)*(IF(COUNTA($D272:IV272)*(12/$C$63)&lt;=$C$9,0,1)),0)+IF(IX$63=$C$17,0,IF(IW$63=$C$17,$B272*(IW$60),0))</f>
        <v>0</v>
      </c>
      <c r="IX272" s="50"/>
      <c r="IY272" s="50"/>
      <c r="IZ272" s="50"/>
      <c r="JA272" s="50"/>
      <c r="JB272" s="50"/>
      <c r="JC272" s="50"/>
      <c r="JD272" s="50"/>
      <c r="JE272" s="50"/>
      <c r="JF272" s="50"/>
      <c r="JG272" s="50"/>
      <c r="JH272" s="50"/>
      <c r="JI272" s="50"/>
      <c r="JJ272" s="50"/>
      <c r="JK272" s="50"/>
      <c r="JL272" s="50"/>
      <c r="JM272" s="50"/>
      <c r="JN272" s="50"/>
      <c r="JO272" s="50"/>
      <c r="JP272" s="50"/>
      <c r="JQ272" s="50"/>
      <c r="JR272" s="50"/>
      <c r="JS272" s="50"/>
      <c r="JT272" s="50"/>
      <c r="JU272" s="50"/>
      <c r="JV272" s="50"/>
      <c r="JW272" s="50"/>
      <c r="JX272" s="50"/>
      <c r="JY272" s="50"/>
      <c r="JZ272" s="50"/>
      <c r="KA272" s="50"/>
      <c r="KB272" s="50"/>
      <c r="KC272" s="50"/>
      <c r="KD272" s="50"/>
      <c r="KE272" s="50"/>
      <c r="KF272" s="50"/>
      <c r="KG272" s="50"/>
      <c r="KH272" s="50"/>
      <c r="KI272" s="50"/>
      <c r="KJ272" s="50"/>
      <c r="KK272" s="50"/>
      <c r="KL272" s="50"/>
      <c r="KM272" s="50"/>
      <c r="KN272" s="50"/>
      <c r="KO272" s="50"/>
      <c r="KP272" s="50"/>
      <c r="KQ272" s="50"/>
      <c r="KR272" s="50"/>
      <c r="KS272" s="50"/>
      <c r="KT272" s="50"/>
      <c r="KU272" s="50"/>
      <c r="KV272" s="50"/>
      <c r="KW272" s="50"/>
      <c r="KX272" s="50"/>
      <c r="KY272" s="50"/>
      <c r="KZ272" s="50"/>
      <c r="LA272" s="50"/>
      <c r="LB272" s="50"/>
      <c r="LC272" s="50"/>
      <c r="LD272" s="50"/>
      <c r="LE272" s="50"/>
      <c r="LF272" s="50"/>
      <c r="LG272" s="50"/>
      <c r="LH272" s="50"/>
      <c r="LI272" s="50"/>
      <c r="LJ272" s="50"/>
      <c r="LK272" s="50"/>
      <c r="LL272" s="50"/>
      <c r="LM272" s="50"/>
      <c r="LN272" s="50"/>
      <c r="LO272" s="50"/>
      <c r="LP272" s="50"/>
      <c r="LQ272" s="50"/>
      <c r="LR272" s="50"/>
      <c r="LS272" s="50"/>
      <c r="LT272" s="50"/>
      <c r="LU272" s="50"/>
      <c r="LV272" s="50"/>
      <c r="LW272" s="50"/>
      <c r="LX272" s="50"/>
      <c r="LY272" s="50"/>
      <c r="LZ272" s="50"/>
      <c r="MA272" s="50"/>
      <c r="MB272" s="50"/>
      <c r="MC272" s="50"/>
      <c r="MD272" s="50"/>
      <c r="ME272" s="50"/>
      <c r="MF272" s="50"/>
      <c r="MG272" s="50"/>
      <c r="MH272" s="50"/>
      <c r="MI272" s="50"/>
      <c r="MJ272" s="50"/>
      <c r="MK272" s="50"/>
      <c r="ML272" s="50"/>
      <c r="MM272" s="50"/>
      <c r="MN272" s="50"/>
      <c r="MO272" s="50"/>
      <c r="MP272" s="50"/>
      <c r="MQ272" s="50"/>
      <c r="MR272" s="50"/>
      <c r="MS272" s="50"/>
      <c r="MT272" s="50"/>
      <c r="MU272" s="50"/>
      <c r="MV272" s="50"/>
      <c r="MW272" s="50"/>
      <c r="MX272" s="50"/>
      <c r="MY272" s="50"/>
      <c r="MZ272" s="50"/>
      <c r="NA272" s="50"/>
      <c r="NB272" s="50"/>
      <c r="NC272" s="50"/>
      <c r="ND272" s="50"/>
      <c r="NE272" s="50"/>
      <c r="NF272" s="50"/>
      <c r="NG272" s="50"/>
      <c r="NH272" s="50"/>
      <c r="NI272" s="50"/>
      <c r="NJ272" s="50"/>
      <c r="NK272" s="50"/>
      <c r="NL272" s="50"/>
      <c r="NM272" s="50"/>
      <c r="NN272" s="50"/>
      <c r="NO272" s="50"/>
      <c r="NP272" s="50"/>
      <c r="NQ272" s="50"/>
      <c r="NR272" s="50"/>
      <c r="NS272" s="50"/>
      <c r="NT272" s="50"/>
      <c r="NU272" s="50"/>
    </row>
    <row r="273" spans="1:385" outlineLevel="1" x14ac:dyDescent="0.25">
      <c r="A273" s="2" t="s">
        <v>55</v>
      </c>
      <c r="B273" s="79">
        <f ca="1">+OFFSET($D$52,0,COUNTA($B$66:B272),,)</f>
        <v>0</v>
      </c>
      <c r="C273" s="88">
        <f t="shared" si="64"/>
        <v>0</v>
      </c>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47"/>
      <c r="EJ273" s="47"/>
      <c r="EK273" s="47"/>
      <c r="EL273" s="47"/>
      <c r="EM273" s="47"/>
      <c r="EN273" s="47"/>
      <c r="EO273" s="47"/>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c r="FL273" s="47"/>
      <c r="FM273" s="47"/>
      <c r="FN273" s="47"/>
      <c r="FO273" s="47"/>
      <c r="FP273" s="47"/>
      <c r="FQ273" s="47"/>
      <c r="FR273" s="47"/>
      <c r="FS273" s="47"/>
      <c r="FT273" s="47"/>
      <c r="FU273" s="47"/>
      <c r="FV273" s="47"/>
      <c r="FW273" s="47"/>
      <c r="FX273" s="47"/>
      <c r="FY273" s="47"/>
      <c r="FZ273" s="47"/>
      <c r="GA273" s="47"/>
      <c r="GB273" s="47"/>
      <c r="GC273" s="47"/>
      <c r="GD273" s="47"/>
      <c r="GE273" s="47"/>
      <c r="GF273" s="47"/>
      <c r="GG273" s="47"/>
      <c r="GH273" s="47"/>
      <c r="GI273" s="47"/>
      <c r="GJ273" s="47"/>
      <c r="GK273" s="47"/>
      <c r="GL273" s="47"/>
      <c r="GM273" s="47"/>
      <c r="GN273" s="47"/>
      <c r="GO273" s="47"/>
      <c r="GP273" s="47"/>
      <c r="GQ273" s="47"/>
      <c r="GR273" s="47"/>
      <c r="GS273" s="47"/>
      <c r="GT273" s="47"/>
      <c r="GU273" s="47"/>
      <c r="GV273" s="47"/>
      <c r="GW273" s="47"/>
      <c r="GX273" s="47"/>
      <c r="GY273" s="47"/>
      <c r="GZ273" s="47"/>
      <c r="HA273" s="47"/>
      <c r="HB273" s="47"/>
      <c r="HC273" s="50">
        <f>IF(HD$63&gt;$C$17,0,-HC$53*(12/$C$63))</f>
        <v>0</v>
      </c>
      <c r="HD273" s="50">
        <f>IF(HD$63&lt;=$C$17,($C$34*HD$59*$B273/$C$63)*(IF(COUNTA($D273:HC273)*(12/$C$63)&lt;=$C$9,0,1)),0)+IF(HE$63=$C$17,0,IF(HD$63=$C$17,$B273*(HD$60),0))</f>
        <v>0</v>
      </c>
      <c r="HE273" s="50">
        <f>IF(HE$63&lt;=$C$17,($C$34*HE$59*$B273/$C$63)*(IF(COUNTA($D273:HD273)*(12/$C$63)&lt;=$C$9,0,1)),0)+IF(HF$63=$C$17,0,IF(HE$63=$C$17,$B273*(HE$60),0))</f>
        <v>0</v>
      </c>
      <c r="HF273" s="50">
        <f>IF(HF$63&lt;=$C$17,($C$34*HF$59*$B273/$C$63)*(IF(COUNTA($D273:HE273)*(12/$C$63)&lt;=$C$9,0,1)),0)+IF(HG$63=$C$17,0,IF(HF$63=$C$17,$B273*(HF$60),0))</f>
        <v>0</v>
      </c>
      <c r="HG273" s="50">
        <f>IF(HG$63&lt;=$C$17,($C$34*HG$59*$B273/$C$63)*(IF(COUNTA($D273:HF273)*(12/$C$63)&lt;=$C$9,0,1)),0)+IF(HH$63=$C$17,0,IF(HG$63=$C$17,$B273*(HG$60),0))</f>
        <v>0</v>
      </c>
      <c r="HH273" s="50">
        <f>IF(HH$63&lt;=$C$17,($C$34*HH$59*$B273/$C$63)*(IF(COUNTA($D273:HG273)*(12/$C$63)&lt;=$C$9,0,1)),0)+IF(HI$63=$C$17,0,IF(HH$63=$C$17,$B273*(HH$60),0))</f>
        <v>0</v>
      </c>
      <c r="HI273" s="50">
        <f>IF(HI$63&lt;=$C$17,($C$34*HI$59*$B273/$C$63)*(IF(COUNTA($D273:HH273)*(12/$C$63)&lt;=$C$9,0,1)),0)+IF(HJ$63=$C$17,0,IF(HI$63=$C$17,$B273*(HI$60),0))</f>
        <v>0</v>
      </c>
      <c r="HJ273" s="50">
        <f>IF(HJ$63&lt;=$C$17,($C$34*HJ$59*$B273/$C$63)*(IF(COUNTA($D273:HI273)*(12/$C$63)&lt;=$C$9,0,1)),0)+IF(HK$63=$C$17,0,IF(HJ$63=$C$17,$B273*(HJ$60),0))</f>
        <v>0</v>
      </c>
      <c r="HK273" s="50">
        <f>IF(HK$63&lt;=$C$17,($C$34*HK$59*$B273/$C$63)*(IF(COUNTA($D273:HJ273)*(12/$C$63)&lt;=$C$9,0,1)),0)+IF(HL$63=$C$17,0,IF(HK$63=$C$17,$B273*(HK$60),0))</f>
        <v>0</v>
      </c>
      <c r="HL273" s="50">
        <f>IF(HL$63&lt;=$C$17,($C$34*HL$59*$B273/$C$63)*(IF(COUNTA($D273:HK273)*(12/$C$63)&lt;=$C$9,0,1)),0)+IF(HM$63=$C$17,0,IF(HL$63=$C$17,$B273*(HL$60),0))</f>
        <v>0</v>
      </c>
      <c r="HM273" s="50">
        <f>IF(HM$63&lt;=$C$17,($C$34*HM$59*$B273/$C$63)*(IF(COUNTA($D273:HL273)*(12/$C$63)&lt;=$C$9,0,1)),0)+IF(HN$63=$C$17,0,IF(HM$63=$C$17,$B273*(HM$60),0))</f>
        <v>0</v>
      </c>
      <c r="HN273" s="50">
        <f>IF(HN$63&lt;=$C$17,($C$34*HN$59*$B273/$C$63)*(IF(COUNTA($D273:HM273)*(12/$C$63)&lt;=$C$9,0,1)),0)+IF(HO$63=$C$17,0,IF(HN$63=$C$17,$B273*(HN$60),0))</f>
        <v>0</v>
      </c>
      <c r="HO273" s="50">
        <f>IF(HO$63&lt;=$C$17,($C$34*HO$59*$B273/$C$63)*(IF(COUNTA($D273:HN273)*(12/$C$63)&lt;=$C$9,0,1)),0)+IF(HP$63=$C$17,0,IF(HO$63=$C$17,$B273*(HO$60),0))</f>
        <v>0</v>
      </c>
      <c r="HP273" s="50">
        <f>IF(HP$63&lt;=$C$17,($C$34*HP$59*$B273/$C$63)*(IF(COUNTA($D273:HO273)*(12/$C$63)&lt;=$C$9,0,1)),0)+IF(HQ$63=$C$17,0,IF(HP$63=$C$17,$B273*(HP$60),0))</f>
        <v>0</v>
      </c>
      <c r="HQ273" s="50">
        <f>IF(HQ$63&lt;=$C$17,($C$34*HQ$59*$B273/$C$63)*(IF(COUNTA($D273:HP273)*(12/$C$63)&lt;=$C$9,0,1)),0)+IF(HR$63=$C$17,0,IF(HQ$63=$C$17,$B273*(HQ$60),0))</f>
        <v>0</v>
      </c>
      <c r="HR273" s="50">
        <f>IF(HR$63&lt;=$C$17,($C$34*HR$59*$B273/$C$63)*(IF(COUNTA($D273:HQ273)*(12/$C$63)&lt;=$C$9,0,1)),0)+IF(HS$63=$C$17,0,IF(HR$63=$C$17,$B273*(HR$60),0))</f>
        <v>0</v>
      </c>
      <c r="HS273" s="50">
        <f>IF(HS$63&lt;=$C$17,($C$34*HS$59*$B273/$C$63)*(IF(COUNTA($D273:HR273)*(12/$C$63)&lt;=$C$9,0,1)),0)+IF(HT$63=$C$17,0,IF(HS$63=$C$17,$B273*(HS$60),0))</f>
        <v>0</v>
      </c>
      <c r="HT273" s="50">
        <f>IF(HT$63&lt;=$C$17,($C$34*HT$59*$B273/$C$63)*(IF(COUNTA($D273:HS273)*(12/$C$63)&lt;=$C$9,0,1)),0)+IF(HU$63=$C$17,0,IF(HT$63=$C$17,$B273*(HT$60),0))</f>
        <v>0</v>
      </c>
      <c r="HU273" s="50">
        <f>IF(HU$63&lt;=$C$17,($C$34*HU$59*$B273/$C$63)*(IF(COUNTA($D273:HT273)*(12/$C$63)&lt;=$C$9,0,1)),0)+IF(HV$63=$C$17,0,IF(HU$63=$C$17,$B273*(HU$60),0))</f>
        <v>0</v>
      </c>
      <c r="HV273" s="50">
        <f>IF(HV$63&lt;=$C$17,($C$34*HV$59*$B273/$C$63)*(IF(COUNTA($D273:HU273)*(12/$C$63)&lt;=$C$9,0,1)),0)+IF(HW$63=$C$17,0,IF(HV$63=$C$17,$B273*(HV$60),0))</f>
        <v>0</v>
      </c>
      <c r="HW273" s="50">
        <f>IF(HW$63&lt;=$C$17,($C$34*HW$59*$B273/$C$63)*(IF(COUNTA($D273:HV273)*(12/$C$63)&lt;=$C$9,0,1)),0)+IF(HX$63=$C$17,0,IF(HW$63=$C$17,$B273*(HW$60),0))</f>
        <v>0</v>
      </c>
      <c r="HX273" s="50">
        <f>IF(HX$63&lt;=$C$17,($C$34*HX$59*$B273/$C$63)*(IF(COUNTA($D273:HW273)*(12/$C$63)&lt;=$C$9,0,1)),0)+IF(HY$63=$C$17,0,IF(HX$63=$C$17,$B273*(HX$60),0))</f>
        <v>0</v>
      </c>
      <c r="HY273" s="50">
        <f>IF(HY$63&lt;=$C$17,($C$34*HY$59*$B273/$C$63)*(IF(COUNTA($D273:HX273)*(12/$C$63)&lt;=$C$9,0,1)),0)+IF(HZ$63=$C$17,0,IF(HY$63=$C$17,$B273*(HY$60),0))</f>
        <v>0</v>
      </c>
      <c r="HZ273" s="50">
        <f>IF(HZ$63&lt;=$C$17,($C$34*HZ$59*$B273/$C$63)*(IF(COUNTA($D273:HY273)*(12/$C$63)&lt;=$C$9,0,1)),0)+IF(IA$63=$C$17,0,IF(HZ$63=$C$17,$B273*(HZ$60),0))</f>
        <v>0</v>
      </c>
      <c r="IA273" s="50">
        <f>IF(IA$63&lt;=$C$17,($C$34*IA$59*$B273/$C$63)*(IF(COUNTA($D273:HZ273)*(12/$C$63)&lt;=$C$9,0,1)),0)+IF(IB$63=$C$17,0,IF(IA$63=$C$17,$B273*(IA$60),0))</f>
        <v>0</v>
      </c>
      <c r="IB273" s="50">
        <f>IF(IB$63&lt;=$C$17,($C$34*IB$59*$B273/$C$63)*(IF(COUNTA($D273:IA273)*(12/$C$63)&lt;=$C$9,0,1)),0)+IF(IC$63=$C$17,0,IF(IB$63=$C$17,$B273*(IB$60),0))</f>
        <v>0</v>
      </c>
      <c r="IC273" s="50">
        <f>IF(IC$63&lt;=$C$17,($C$34*IC$59*$B273/$C$63)*(IF(COUNTA($D273:IB273)*(12/$C$63)&lt;=$C$9,0,1)),0)+IF(ID$63=$C$17,0,IF(IC$63=$C$17,$B273*(IC$60),0))</f>
        <v>0</v>
      </c>
      <c r="ID273" s="50">
        <f>IF(ID$63&lt;=$C$17,($C$34*ID$59*$B273/$C$63)*(IF(COUNTA($D273:IC273)*(12/$C$63)&lt;=$C$9,0,1)),0)+IF(IE$63=$C$17,0,IF(ID$63=$C$17,$B273*(ID$60),0))</f>
        <v>0</v>
      </c>
      <c r="IE273" s="50">
        <f>IF(IE$63&lt;=$C$17,($C$34*IE$59*$B273/$C$63)*(IF(COUNTA($D273:ID273)*(12/$C$63)&lt;=$C$9,0,1)),0)+IF(IF$63=$C$17,0,IF(IE$63=$C$17,$B273*(IE$60),0))</f>
        <v>0</v>
      </c>
      <c r="IF273" s="50">
        <f>IF(IF$63&lt;=$C$17,($C$34*IF$59*$B273/$C$63)*(IF(COUNTA($D273:IE273)*(12/$C$63)&lt;=$C$9,0,1)),0)+IF(IG$63=$C$17,0,IF(IF$63=$C$17,$B273*(IF$60),0))</f>
        <v>0</v>
      </c>
      <c r="IG273" s="50">
        <f>IF(IG$63&lt;=$C$17,($C$34*IG$59*$B273/$C$63)*(IF(COUNTA($D273:IF273)*(12/$C$63)&lt;=$C$9,0,1)),0)+IF(IH$63=$C$17,0,IF(IG$63=$C$17,$B273*(IG$60),0))</f>
        <v>0</v>
      </c>
      <c r="IH273" s="50">
        <f>IF(IH$63&lt;=$C$17,($C$34*IH$59*$B273/$C$63)*(IF(COUNTA($D273:IG273)*(12/$C$63)&lt;=$C$9,0,1)),0)+IF(II$63=$C$17,0,IF(IH$63=$C$17,$B273*(IH$60),0))</f>
        <v>0</v>
      </c>
      <c r="II273" s="50">
        <f>IF(II$63&lt;=$C$17,($C$34*II$59*$B273/$C$63)*(IF(COUNTA($D273:IH273)*(12/$C$63)&lt;=$C$9,0,1)),0)+IF(IJ$63=$C$17,0,IF(II$63=$C$17,$B273*(II$60),0))</f>
        <v>0</v>
      </c>
      <c r="IJ273" s="50">
        <f>IF(IJ$63&lt;=$C$17,($C$34*IJ$59*$B273/$C$63)*(IF(COUNTA($D273:II273)*(12/$C$63)&lt;=$C$9,0,1)),0)+IF(IK$63=$C$17,0,IF(IJ$63=$C$17,$B273*(IJ$60),0))</f>
        <v>0</v>
      </c>
      <c r="IK273" s="50">
        <f>IF(IK$63&lt;=$C$17,($C$34*IK$59*$B273/$C$63)*(IF(COUNTA($D273:IJ273)*(12/$C$63)&lt;=$C$9,0,1)),0)+IF(IL$63=$C$17,0,IF(IK$63=$C$17,$B273*(IK$60),0))</f>
        <v>0</v>
      </c>
      <c r="IL273" s="50">
        <f>IF(IL$63&lt;=$C$17,($C$34*IL$59*$B273/$C$63)*(IF(COUNTA($D273:IK273)*(12/$C$63)&lt;=$C$9,0,1)),0)+IF(IM$63=$C$17,0,IF(IL$63=$C$17,$B273*(IL$60),0))</f>
        <v>0</v>
      </c>
      <c r="IM273" s="50">
        <f>IF(IM$63&lt;=$C$17,($C$34*IM$59*$B273/$C$63)*(IF(COUNTA($D273:IL273)*(12/$C$63)&lt;=$C$9,0,1)),0)+IF(IN$63=$C$17,0,IF(IM$63=$C$17,$B273*(IM$60),0))</f>
        <v>0</v>
      </c>
      <c r="IN273" s="50">
        <f>IF(IN$63&lt;=$C$17,($C$34*IN$59*$B273/$C$63)*(IF(COUNTA($D273:IM273)*(12/$C$63)&lt;=$C$9,0,1)),0)+IF(IO$63=$C$17,0,IF(IN$63=$C$17,$B273*(IN$60),0))</f>
        <v>0</v>
      </c>
      <c r="IO273" s="50">
        <f>IF(IO$63&lt;=$C$17,($C$34*IO$59*$B273/$C$63)*(IF(COUNTA($D273:IN273)*(12/$C$63)&lt;=$C$9,0,1)),0)+IF(IP$63=$C$17,0,IF(IO$63=$C$17,$B273*(IO$60),0))</f>
        <v>0</v>
      </c>
      <c r="IP273" s="50">
        <f>IF(IP$63&lt;=$C$17,($C$34*IP$59*$B273/$C$63)*(IF(COUNTA($D273:IO273)*(12/$C$63)&lt;=$C$9,0,1)),0)+IF(IQ$63=$C$17,0,IF(IP$63=$C$17,$B273*(IP$60),0))</f>
        <v>0</v>
      </c>
      <c r="IQ273" s="50">
        <f>IF(IQ$63&lt;=$C$17,($C$34*IQ$59*$B273/$C$63)*(IF(COUNTA($D273:IP273)*(12/$C$63)&lt;=$C$9,0,1)),0)+IF(IR$63=$C$17,0,IF(IQ$63=$C$17,$B273*(IQ$60),0))</f>
        <v>0</v>
      </c>
      <c r="IR273" s="50">
        <f>IF(IR$63&lt;=$C$17,($C$34*IR$59*$B273/$C$63)*(IF(COUNTA($D273:IQ273)*(12/$C$63)&lt;=$C$9,0,1)),0)+IF(IS$63=$C$17,0,IF(IR$63=$C$17,$B273*(IR$60),0))</f>
        <v>0</v>
      </c>
      <c r="IS273" s="50">
        <f>IF(IS$63&lt;=$C$17,($C$34*IS$59*$B273/$C$63)*(IF(COUNTA($D273:IR273)*(12/$C$63)&lt;=$C$9,0,1)),0)+IF(IT$63=$C$17,0,IF(IS$63=$C$17,$B273*(IS$60),0))</f>
        <v>0</v>
      </c>
      <c r="IT273" s="50">
        <f>IF(IT$63&lt;=$C$17,($C$34*IT$59*$B273/$C$63)*(IF(COUNTA($D273:IS273)*(12/$C$63)&lt;=$C$9,0,1)),0)+IF(IU$63=$C$17,0,IF(IT$63=$C$17,$B273*(IT$60),0))</f>
        <v>0</v>
      </c>
      <c r="IU273" s="50">
        <f>IF(IU$63&lt;=$C$17,($C$34*IU$59*$B273/$C$63)*(IF(COUNTA($D273:IT273)*(12/$C$63)&lt;=$C$9,0,1)),0)+IF(IV$63=$C$17,0,IF(IU$63=$C$17,$B273*(IU$60),0))</f>
        <v>0</v>
      </c>
      <c r="IV273" s="50">
        <f>IF(IV$63&lt;=$C$17,($C$34*IV$59*$B273/$C$63)*(IF(COUNTA($D273:IU273)*(12/$C$63)&lt;=$C$9,0,1)),0)+IF(IW$63=$C$17,0,IF(IV$63=$C$17,$B273*(IV$60),0))</f>
        <v>0</v>
      </c>
      <c r="IW273" s="50">
        <f>IF(IW$63&lt;=$C$17,($C$34*IW$59*$B273/$C$63)*(IF(COUNTA($D273:IV273)*(12/$C$63)&lt;=$C$9,0,1)),0)+IF(IX$63=$C$17,0,IF(IW$63=$C$17,$B273*(IW$60),0))</f>
        <v>0</v>
      </c>
      <c r="IX273" s="50"/>
      <c r="IY273" s="50"/>
      <c r="IZ273" s="50"/>
      <c r="JA273" s="50"/>
      <c r="JB273" s="50"/>
      <c r="JC273" s="50"/>
      <c r="JD273" s="50"/>
      <c r="JE273" s="50"/>
      <c r="JF273" s="50"/>
      <c r="JG273" s="50"/>
      <c r="JH273" s="50"/>
      <c r="JI273" s="50"/>
      <c r="JJ273" s="50"/>
      <c r="JK273" s="50"/>
      <c r="JL273" s="50"/>
      <c r="JM273" s="50"/>
      <c r="JN273" s="50"/>
      <c r="JO273" s="50"/>
      <c r="JP273" s="50"/>
      <c r="JQ273" s="50"/>
      <c r="JR273" s="50"/>
      <c r="JS273" s="50"/>
      <c r="JT273" s="50"/>
      <c r="JU273" s="50"/>
      <c r="JV273" s="50"/>
      <c r="JW273" s="50"/>
      <c r="JX273" s="50"/>
      <c r="JY273" s="50"/>
      <c r="JZ273" s="50"/>
      <c r="KA273" s="50"/>
      <c r="KB273" s="50"/>
      <c r="KC273" s="50"/>
      <c r="KD273" s="50"/>
      <c r="KE273" s="50"/>
      <c r="KF273" s="50"/>
      <c r="KG273" s="50"/>
      <c r="KH273" s="50"/>
      <c r="KI273" s="50"/>
      <c r="KJ273" s="50"/>
      <c r="KK273" s="50"/>
      <c r="KL273" s="50"/>
      <c r="KM273" s="50"/>
      <c r="KN273" s="50"/>
      <c r="KO273" s="50"/>
      <c r="KP273" s="50"/>
      <c r="KQ273" s="50"/>
      <c r="KR273" s="50"/>
      <c r="KS273" s="50"/>
      <c r="KT273" s="50"/>
      <c r="KU273" s="50"/>
      <c r="KV273" s="50"/>
      <c r="KW273" s="50"/>
      <c r="KX273" s="50"/>
      <c r="KY273" s="50"/>
      <c r="KZ273" s="50"/>
      <c r="LA273" s="50"/>
      <c r="LB273" s="50"/>
      <c r="LC273" s="50"/>
      <c r="LD273" s="50"/>
      <c r="LE273" s="50"/>
      <c r="LF273" s="50"/>
      <c r="LG273" s="50"/>
      <c r="LH273" s="50"/>
      <c r="LI273" s="50"/>
      <c r="LJ273" s="50"/>
      <c r="LK273" s="50"/>
      <c r="LL273" s="50"/>
      <c r="LM273" s="50"/>
      <c r="LN273" s="50"/>
      <c r="LO273" s="50"/>
      <c r="LP273" s="50"/>
      <c r="LQ273" s="50"/>
      <c r="LR273" s="50"/>
      <c r="LS273" s="50"/>
      <c r="LT273" s="50"/>
      <c r="LU273" s="50"/>
      <c r="LV273" s="50"/>
      <c r="LW273" s="50"/>
      <c r="LX273" s="50"/>
      <c r="LY273" s="50"/>
      <c r="LZ273" s="50"/>
      <c r="MA273" s="50"/>
      <c r="MB273" s="50"/>
      <c r="MC273" s="50"/>
      <c r="MD273" s="50"/>
      <c r="ME273" s="50"/>
      <c r="MF273" s="50"/>
      <c r="MG273" s="50"/>
      <c r="MH273" s="50"/>
      <c r="MI273" s="50"/>
      <c r="MJ273" s="50"/>
      <c r="MK273" s="50"/>
      <c r="ML273" s="50"/>
      <c r="MM273" s="50"/>
      <c r="MN273" s="50"/>
      <c r="MO273" s="50"/>
      <c r="MP273" s="50"/>
      <c r="MQ273" s="50"/>
      <c r="MR273" s="50"/>
      <c r="MS273" s="50"/>
      <c r="MT273" s="50"/>
      <c r="MU273" s="50"/>
      <c r="MV273" s="50"/>
      <c r="MW273" s="50"/>
      <c r="MX273" s="50"/>
      <c r="MY273" s="50"/>
      <c r="MZ273" s="50"/>
      <c r="NA273" s="50"/>
      <c r="NB273" s="50"/>
      <c r="NC273" s="50"/>
      <c r="ND273" s="50"/>
      <c r="NE273" s="50"/>
      <c r="NF273" s="50"/>
      <c r="NG273" s="50"/>
      <c r="NH273" s="50"/>
      <c r="NI273" s="50"/>
      <c r="NJ273" s="50"/>
      <c r="NK273" s="50"/>
      <c r="NL273" s="50"/>
      <c r="NM273" s="50"/>
      <c r="NN273" s="50"/>
      <c r="NO273" s="50"/>
      <c r="NP273" s="50"/>
      <c r="NQ273" s="50"/>
      <c r="NR273" s="50"/>
      <c r="NS273" s="50"/>
      <c r="NT273" s="50"/>
      <c r="NU273" s="50"/>
    </row>
    <row r="274" spans="1:385" outlineLevel="1" x14ac:dyDescent="0.25">
      <c r="A274" s="2" t="s">
        <v>55</v>
      </c>
      <c r="B274" s="79">
        <f ca="1">+OFFSET($D$52,0,COUNTA($B$66:B273),,)</f>
        <v>0</v>
      </c>
      <c r="C274" s="88">
        <f t="shared" si="64"/>
        <v>0</v>
      </c>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47"/>
      <c r="EJ274" s="47"/>
      <c r="EK274" s="47"/>
      <c r="EL274" s="47"/>
      <c r="EM274" s="47"/>
      <c r="EN274" s="47"/>
      <c r="EO274" s="47"/>
      <c r="EP274" s="47"/>
      <c r="EQ274" s="47"/>
      <c r="ER274" s="47"/>
      <c r="ES274" s="47"/>
      <c r="ET274" s="47"/>
      <c r="EU274" s="47"/>
      <c r="EV274" s="47"/>
      <c r="EW274" s="47"/>
      <c r="EX274" s="47"/>
      <c r="EY274" s="47"/>
      <c r="EZ274" s="47"/>
      <c r="FA274" s="47"/>
      <c r="FB274" s="47"/>
      <c r="FC274" s="47"/>
      <c r="FD274" s="47"/>
      <c r="FE274" s="47"/>
      <c r="FF274" s="47"/>
      <c r="FG274" s="47"/>
      <c r="FH274" s="47"/>
      <c r="FI274" s="47"/>
      <c r="FJ274" s="47"/>
      <c r="FK274" s="47"/>
      <c r="FL274" s="47"/>
      <c r="FM274" s="47"/>
      <c r="FN274" s="47"/>
      <c r="FO274" s="47"/>
      <c r="FP274" s="47"/>
      <c r="FQ274" s="47"/>
      <c r="FR274" s="47"/>
      <c r="FS274" s="47"/>
      <c r="FT274" s="47"/>
      <c r="FU274" s="47"/>
      <c r="FV274" s="47"/>
      <c r="FW274" s="47"/>
      <c r="FX274" s="47"/>
      <c r="FY274" s="47"/>
      <c r="FZ274" s="47"/>
      <c r="GA274" s="47"/>
      <c r="GB274" s="47"/>
      <c r="GC274" s="47"/>
      <c r="GD274" s="47"/>
      <c r="GE274" s="47"/>
      <c r="GF274" s="47"/>
      <c r="GG274" s="47"/>
      <c r="GH274" s="47"/>
      <c r="GI274" s="47"/>
      <c r="GJ274" s="47"/>
      <c r="GK274" s="47"/>
      <c r="GL274" s="47"/>
      <c r="GM274" s="47"/>
      <c r="GN274" s="47"/>
      <c r="GO274" s="47"/>
      <c r="GP274" s="47"/>
      <c r="GQ274" s="47"/>
      <c r="GR274" s="47"/>
      <c r="GS274" s="47"/>
      <c r="GT274" s="47"/>
      <c r="GU274" s="47"/>
      <c r="GV274" s="47"/>
      <c r="GW274" s="47"/>
      <c r="GX274" s="47"/>
      <c r="GY274" s="47"/>
      <c r="GZ274" s="47"/>
      <c r="HA274" s="47"/>
      <c r="HB274" s="47"/>
      <c r="HC274" s="47"/>
      <c r="HD274" s="50">
        <f>IF(HE$63&gt;$C$17,0,-HD$53*(12/$C$63))</f>
        <v>0</v>
      </c>
      <c r="HE274" s="50">
        <f>IF(HE$63&lt;=$C$17,($C$34*HE$59*$B274/$C$63)*(IF(COUNTA($D274:HD274)*(12/$C$63)&lt;=$C$9,0,1)),0)+IF(HF$63=$C$17,0,IF(HE$63=$C$17,$B274*(HE$60),0))</f>
        <v>0</v>
      </c>
      <c r="HF274" s="50">
        <f>IF(HF$63&lt;=$C$17,($C$34*HF$59*$B274/$C$63)*(IF(COUNTA($D274:HE274)*(12/$C$63)&lt;=$C$9,0,1)),0)+IF(HG$63=$C$17,0,IF(HF$63=$C$17,$B274*(HF$60),0))</f>
        <v>0</v>
      </c>
      <c r="HG274" s="50">
        <f>IF(HG$63&lt;=$C$17,($C$34*HG$59*$B274/$C$63)*(IF(COUNTA($D274:HF274)*(12/$C$63)&lt;=$C$9,0,1)),0)+IF(HH$63=$C$17,0,IF(HG$63=$C$17,$B274*(HG$60),0))</f>
        <v>0</v>
      </c>
      <c r="HH274" s="50">
        <f>IF(HH$63&lt;=$C$17,($C$34*HH$59*$B274/$C$63)*(IF(COUNTA($D274:HG274)*(12/$C$63)&lt;=$C$9,0,1)),0)+IF(HI$63=$C$17,0,IF(HH$63=$C$17,$B274*(HH$60),0))</f>
        <v>0</v>
      </c>
      <c r="HI274" s="50">
        <f>IF(HI$63&lt;=$C$17,($C$34*HI$59*$B274/$C$63)*(IF(COUNTA($D274:HH274)*(12/$C$63)&lt;=$C$9,0,1)),0)+IF(HJ$63=$C$17,0,IF(HI$63=$C$17,$B274*(HI$60),0))</f>
        <v>0</v>
      </c>
      <c r="HJ274" s="50">
        <f>IF(HJ$63&lt;=$C$17,($C$34*HJ$59*$B274/$C$63)*(IF(COUNTA($D274:HI274)*(12/$C$63)&lt;=$C$9,0,1)),0)+IF(HK$63=$C$17,0,IF(HJ$63=$C$17,$B274*(HJ$60),0))</f>
        <v>0</v>
      </c>
      <c r="HK274" s="50">
        <f>IF(HK$63&lt;=$C$17,($C$34*HK$59*$B274/$C$63)*(IF(COUNTA($D274:HJ274)*(12/$C$63)&lt;=$C$9,0,1)),0)+IF(HL$63=$C$17,0,IF(HK$63=$C$17,$B274*(HK$60),0))</f>
        <v>0</v>
      </c>
      <c r="HL274" s="50">
        <f>IF(HL$63&lt;=$C$17,($C$34*HL$59*$B274/$C$63)*(IF(COUNTA($D274:HK274)*(12/$C$63)&lt;=$C$9,0,1)),0)+IF(HM$63=$C$17,0,IF(HL$63=$C$17,$B274*(HL$60),0))</f>
        <v>0</v>
      </c>
      <c r="HM274" s="50">
        <f>IF(HM$63&lt;=$C$17,($C$34*HM$59*$B274/$C$63)*(IF(COUNTA($D274:HL274)*(12/$C$63)&lt;=$C$9,0,1)),0)+IF(HN$63=$C$17,0,IF(HM$63=$C$17,$B274*(HM$60),0))</f>
        <v>0</v>
      </c>
      <c r="HN274" s="50">
        <f>IF(HN$63&lt;=$C$17,($C$34*HN$59*$B274/$C$63)*(IF(COUNTA($D274:HM274)*(12/$C$63)&lt;=$C$9,0,1)),0)+IF(HO$63=$C$17,0,IF(HN$63=$C$17,$B274*(HN$60),0))</f>
        <v>0</v>
      </c>
      <c r="HO274" s="50">
        <f>IF(HO$63&lt;=$C$17,($C$34*HO$59*$B274/$C$63)*(IF(COUNTA($D274:HN274)*(12/$C$63)&lt;=$C$9,0,1)),0)+IF(HP$63=$C$17,0,IF(HO$63=$C$17,$B274*(HO$60),0))</f>
        <v>0</v>
      </c>
      <c r="HP274" s="50">
        <f>IF(HP$63&lt;=$C$17,($C$34*HP$59*$B274/$C$63)*(IF(COUNTA($D274:HO274)*(12/$C$63)&lt;=$C$9,0,1)),0)+IF(HQ$63=$C$17,0,IF(HP$63=$C$17,$B274*(HP$60),0))</f>
        <v>0</v>
      </c>
      <c r="HQ274" s="50">
        <f>IF(HQ$63&lt;=$C$17,($C$34*HQ$59*$B274/$C$63)*(IF(COUNTA($D274:HP274)*(12/$C$63)&lt;=$C$9,0,1)),0)+IF(HR$63=$C$17,0,IF(HQ$63=$C$17,$B274*(HQ$60),0))</f>
        <v>0</v>
      </c>
      <c r="HR274" s="50">
        <f>IF(HR$63&lt;=$C$17,($C$34*HR$59*$B274/$C$63)*(IF(COUNTA($D274:HQ274)*(12/$C$63)&lt;=$C$9,0,1)),0)+IF(HS$63=$C$17,0,IF(HR$63=$C$17,$B274*(HR$60),0))</f>
        <v>0</v>
      </c>
      <c r="HS274" s="50">
        <f>IF(HS$63&lt;=$C$17,($C$34*HS$59*$B274/$C$63)*(IF(COUNTA($D274:HR274)*(12/$C$63)&lt;=$C$9,0,1)),0)+IF(HT$63=$C$17,0,IF(HS$63=$C$17,$B274*(HS$60),0))</f>
        <v>0</v>
      </c>
      <c r="HT274" s="50">
        <f>IF(HT$63&lt;=$C$17,($C$34*HT$59*$B274/$C$63)*(IF(COUNTA($D274:HS274)*(12/$C$63)&lt;=$C$9,0,1)),0)+IF(HU$63=$C$17,0,IF(HT$63=$C$17,$B274*(HT$60),0))</f>
        <v>0</v>
      </c>
      <c r="HU274" s="50">
        <f>IF(HU$63&lt;=$C$17,($C$34*HU$59*$B274/$C$63)*(IF(COUNTA($D274:HT274)*(12/$C$63)&lt;=$C$9,0,1)),0)+IF(HV$63=$C$17,0,IF(HU$63=$C$17,$B274*(HU$60),0))</f>
        <v>0</v>
      </c>
      <c r="HV274" s="50">
        <f>IF(HV$63&lt;=$C$17,($C$34*HV$59*$B274/$C$63)*(IF(COUNTA($D274:HU274)*(12/$C$63)&lt;=$C$9,0,1)),0)+IF(HW$63=$C$17,0,IF(HV$63=$C$17,$B274*(HV$60),0))</f>
        <v>0</v>
      </c>
      <c r="HW274" s="50">
        <f>IF(HW$63&lt;=$C$17,($C$34*HW$59*$B274/$C$63)*(IF(COUNTA($D274:HV274)*(12/$C$63)&lt;=$C$9,0,1)),0)+IF(HX$63=$C$17,0,IF(HW$63=$C$17,$B274*(HW$60),0))</f>
        <v>0</v>
      </c>
      <c r="HX274" s="50">
        <f>IF(HX$63&lt;=$C$17,($C$34*HX$59*$B274/$C$63)*(IF(COUNTA($D274:HW274)*(12/$C$63)&lt;=$C$9,0,1)),0)+IF(HY$63=$C$17,0,IF(HX$63=$C$17,$B274*(HX$60),0))</f>
        <v>0</v>
      </c>
      <c r="HY274" s="50">
        <f>IF(HY$63&lt;=$C$17,($C$34*HY$59*$B274/$C$63)*(IF(COUNTA($D274:HX274)*(12/$C$63)&lt;=$C$9,0,1)),0)+IF(HZ$63=$C$17,0,IF(HY$63=$C$17,$B274*(HY$60),0))</f>
        <v>0</v>
      </c>
      <c r="HZ274" s="50">
        <f>IF(HZ$63&lt;=$C$17,($C$34*HZ$59*$B274/$C$63)*(IF(COUNTA($D274:HY274)*(12/$C$63)&lt;=$C$9,0,1)),0)+IF(IA$63=$C$17,0,IF(HZ$63=$C$17,$B274*(HZ$60),0))</f>
        <v>0</v>
      </c>
      <c r="IA274" s="50">
        <f>IF(IA$63&lt;=$C$17,($C$34*IA$59*$B274/$C$63)*(IF(COUNTA($D274:HZ274)*(12/$C$63)&lt;=$C$9,0,1)),0)+IF(IB$63=$C$17,0,IF(IA$63=$C$17,$B274*(IA$60),0))</f>
        <v>0</v>
      </c>
      <c r="IB274" s="50">
        <f>IF(IB$63&lt;=$C$17,($C$34*IB$59*$B274/$C$63)*(IF(COUNTA($D274:IA274)*(12/$C$63)&lt;=$C$9,0,1)),0)+IF(IC$63=$C$17,0,IF(IB$63=$C$17,$B274*(IB$60),0))</f>
        <v>0</v>
      </c>
      <c r="IC274" s="50">
        <f>IF(IC$63&lt;=$C$17,($C$34*IC$59*$B274/$C$63)*(IF(COUNTA($D274:IB274)*(12/$C$63)&lt;=$C$9,0,1)),0)+IF(ID$63=$C$17,0,IF(IC$63=$C$17,$B274*(IC$60),0))</f>
        <v>0</v>
      </c>
      <c r="ID274" s="50">
        <f>IF(ID$63&lt;=$C$17,($C$34*ID$59*$B274/$C$63)*(IF(COUNTA($D274:IC274)*(12/$C$63)&lt;=$C$9,0,1)),0)+IF(IE$63=$C$17,0,IF(ID$63=$C$17,$B274*(ID$60),0))</f>
        <v>0</v>
      </c>
      <c r="IE274" s="50">
        <f>IF(IE$63&lt;=$C$17,($C$34*IE$59*$B274/$C$63)*(IF(COUNTA($D274:ID274)*(12/$C$63)&lt;=$C$9,0,1)),0)+IF(IF$63=$C$17,0,IF(IE$63=$C$17,$B274*(IE$60),0))</f>
        <v>0</v>
      </c>
      <c r="IF274" s="50">
        <f>IF(IF$63&lt;=$C$17,($C$34*IF$59*$B274/$C$63)*(IF(COUNTA($D274:IE274)*(12/$C$63)&lt;=$C$9,0,1)),0)+IF(IG$63=$C$17,0,IF(IF$63=$C$17,$B274*(IF$60),0))</f>
        <v>0</v>
      </c>
      <c r="IG274" s="50">
        <f>IF(IG$63&lt;=$C$17,($C$34*IG$59*$B274/$C$63)*(IF(COUNTA($D274:IF274)*(12/$C$63)&lt;=$C$9,0,1)),0)+IF(IH$63=$C$17,0,IF(IG$63=$C$17,$B274*(IG$60),0))</f>
        <v>0</v>
      </c>
      <c r="IH274" s="50">
        <f>IF(IH$63&lt;=$C$17,($C$34*IH$59*$B274/$C$63)*(IF(COUNTA($D274:IG274)*(12/$C$63)&lt;=$C$9,0,1)),0)+IF(II$63=$C$17,0,IF(IH$63=$C$17,$B274*(IH$60),0))</f>
        <v>0</v>
      </c>
      <c r="II274" s="50">
        <f>IF(II$63&lt;=$C$17,($C$34*II$59*$B274/$C$63)*(IF(COUNTA($D274:IH274)*(12/$C$63)&lt;=$C$9,0,1)),0)+IF(IJ$63=$C$17,0,IF(II$63=$C$17,$B274*(II$60),0))</f>
        <v>0</v>
      </c>
      <c r="IJ274" s="50">
        <f>IF(IJ$63&lt;=$C$17,($C$34*IJ$59*$B274/$C$63)*(IF(COUNTA($D274:II274)*(12/$C$63)&lt;=$C$9,0,1)),0)+IF(IK$63=$C$17,0,IF(IJ$63=$C$17,$B274*(IJ$60),0))</f>
        <v>0</v>
      </c>
      <c r="IK274" s="50">
        <f>IF(IK$63&lt;=$C$17,($C$34*IK$59*$B274/$C$63)*(IF(COUNTA($D274:IJ274)*(12/$C$63)&lt;=$C$9,0,1)),0)+IF(IL$63=$C$17,0,IF(IK$63=$C$17,$B274*(IK$60),0))</f>
        <v>0</v>
      </c>
      <c r="IL274" s="50">
        <f>IF(IL$63&lt;=$C$17,($C$34*IL$59*$B274/$C$63)*(IF(COUNTA($D274:IK274)*(12/$C$63)&lt;=$C$9,0,1)),0)+IF(IM$63=$C$17,0,IF(IL$63=$C$17,$B274*(IL$60),0))</f>
        <v>0</v>
      </c>
      <c r="IM274" s="50">
        <f>IF(IM$63&lt;=$C$17,($C$34*IM$59*$B274/$C$63)*(IF(COUNTA($D274:IL274)*(12/$C$63)&lt;=$C$9,0,1)),0)+IF(IN$63=$C$17,0,IF(IM$63=$C$17,$B274*(IM$60),0))</f>
        <v>0</v>
      </c>
      <c r="IN274" s="50">
        <f>IF(IN$63&lt;=$C$17,($C$34*IN$59*$B274/$C$63)*(IF(COUNTA($D274:IM274)*(12/$C$63)&lt;=$C$9,0,1)),0)+IF(IO$63=$C$17,0,IF(IN$63=$C$17,$B274*(IN$60),0))</f>
        <v>0</v>
      </c>
      <c r="IO274" s="50">
        <f>IF(IO$63&lt;=$C$17,($C$34*IO$59*$B274/$C$63)*(IF(COUNTA($D274:IN274)*(12/$C$63)&lt;=$C$9,0,1)),0)+IF(IP$63=$C$17,0,IF(IO$63=$C$17,$B274*(IO$60),0))</f>
        <v>0</v>
      </c>
      <c r="IP274" s="50">
        <f>IF(IP$63&lt;=$C$17,($C$34*IP$59*$B274/$C$63)*(IF(COUNTA($D274:IO274)*(12/$C$63)&lt;=$C$9,0,1)),0)+IF(IQ$63=$C$17,0,IF(IP$63=$C$17,$B274*(IP$60),0))</f>
        <v>0</v>
      </c>
      <c r="IQ274" s="50">
        <f>IF(IQ$63&lt;=$C$17,($C$34*IQ$59*$B274/$C$63)*(IF(COUNTA($D274:IP274)*(12/$C$63)&lt;=$C$9,0,1)),0)+IF(IR$63=$C$17,0,IF(IQ$63=$C$17,$B274*(IQ$60),0))</f>
        <v>0</v>
      </c>
      <c r="IR274" s="50">
        <f>IF(IR$63&lt;=$C$17,($C$34*IR$59*$B274/$C$63)*(IF(COUNTA($D274:IQ274)*(12/$C$63)&lt;=$C$9,0,1)),0)+IF(IS$63=$C$17,0,IF(IR$63=$C$17,$B274*(IR$60),0))</f>
        <v>0</v>
      </c>
      <c r="IS274" s="50">
        <f>IF(IS$63&lt;=$C$17,($C$34*IS$59*$B274/$C$63)*(IF(COUNTA($D274:IR274)*(12/$C$63)&lt;=$C$9,0,1)),0)+IF(IT$63=$C$17,0,IF(IS$63=$C$17,$B274*(IS$60),0))</f>
        <v>0</v>
      </c>
      <c r="IT274" s="50">
        <f>IF(IT$63&lt;=$C$17,($C$34*IT$59*$B274/$C$63)*(IF(COUNTA($D274:IS274)*(12/$C$63)&lt;=$C$9,0,1)),0)+IF(IU$63=$C$17,0,IF(IT$63=$C$17,$B274*(IT$60),0))</f>
        <v>0</v>
      </c>
      <c r="IU274" s="50">
        <f>IF(IU$63&lt;=$C$17,($C$34*IU$59*$B274/$C$63)*(IF(COUNTA($D274:IT274)*(12/$C$63)&lt;=$C$9,0,1)),0)+IF(IV$63=$C$17,0,IF(IU$63=$C$17,$B274*(IU$60),0))</f>
        <v>0</v>
      </c>
      <c r="IV274" s="50">
        <f>IF(IV$63&lt;=$C$17,($C$34*IV$59*$B274/$C$63)*(IF(COUNTA($D274:IU274)*(12/$C$63)&lt;=$C$9,0,1)),0)+IF(IW$63=$C$17,0,IF(IV$63=$C$17,$B274*(IV$60),0))</f>
        <v>0</v>
      </c>
      <c r="IW274" s="50">
        <f>IF(IW$63&lt;=$C$17,($C$34*IW$59*$B274/$C$63)*(IF(COUNTA($D274:IV274)*(12/$C$63)&lt;=$C$9,0,1)),0)+IF(IX$63=$C$17,0,IF(IW$63=$C$17,$B274*(IW$60),0))</f>
        <v>0</v>
      </c>
      <c r="IX274" s="50"/>
      <c r="IY274" s="50"/>
      <c r="IZ274" s="50"/>
      <c r="JA274" s="50"/>
      <c r="JB274" s="50"/>
      <c r="JC274" s="50"/>
      <c r="JD274" s="50"/>
      <c r="JE274" s="50"/>
      <c r="JF274" s="50"/>
      <c r="JG274" s="50"/>
      <c r="JH274" s="50"/>
      <c r="JI274" s="50"/>
      <c r="JJ274" s="50"/>
      <c r="JK274" s="50"/>
      <c r="JL274" s="50"/>
      <c r="JM274" s="50"/>
      <c r="JN274" s="50"/>
      <c r="JO274" s="50"/>
      <c r="JP274" s="50"/>
      <c r="JQ274" s="50"/>
      <c r="JR274" s="50"/>
      <c r="JS274" s="50"/>
      <c r="JT274" s="50"/>
      <c r="JU274" s="50"/>
      <c r="JV274" s="50"/>
      <c r="JW274" s="50"/>
      <c r="JX274" s="50"/>
      <c r="JY274" s="50"/>
      <c r="JZ274" s="50"/>
      <c r="KA274" s="50"/>
      <c r="KB274" s="50"/>
      <c r="KC274" s="50"/>
      <c r="KD274" s="50"/>
      <c r="KE274" s="50"/>
      <c r="KF274" s="50"/>
      <c r="KG274" s="50"/>
      <c r="KH274" s="50"/>
      <c r="KI274" s="50"/>
      <c r="KJ274" s="50"/>
      <c r="KK274" s="50"/>
      <c r="KL274" s="50"/>
      <c r="KM274" s="50"/>
      <c r="KN274" s="50"/>
      <c r="KO274" s="50"/>
      <c r="KP274" s="50"/>
      <c r="KQ274" s="50"/>
      <c r="KR274" s="50"/>
      <c r="KS274" s="50"/>
      <c r="KT274" s="50"/>
      <c r="KU274" s="50"/>
      <c r="KV274" s="50"/>
      <c r="KW274" s="50"/>
      <c r="KX274" s="50"/>
      <c r="KY274" s="50"/>
      <c r="KZ274" s="50"/>
      <c r="LA274" s="50"/>
      <c r="LB274" s="50"/>
      <c r="LC274" s="50"/>
      <c r="LD274" s="50"/>
      <c r="LE274" s="50"/>
      <c r="LF274" s="50"/>
      <c r="LG274" s="50"/>
      <c r="LH274" s="50"/>
      <c r="LI274" s="50"/>
      <c r="LJ274" s="50"/>
      <c r="LK274" s="50"/>
      <c r="LL274" s="50"/>
      <c r="LM274" s="50"/>
      <c r="LN274" s="50"/>
      <c r="LO274" s="50"/>
      <c r="LP274" s="50"/>
      <c r="LQ274" s="50"/>
      <c r="LR274" s="50"/>
      <c r="LS274" s="50"/>
      <c r="LT274" s="50"/>
      <c r="LU274" s="50"/>
      <c r="LV274" s="50"/>
      <c r="LW274" s="50"/>
      <c r="LX274" s="50"/>
      <c r="LY274" s="50"/>
      <c r="LZ274" s="50"/>
      <c r="MA274" s="50"/>
      <c r="MB274" s="50"/>
      <c r="MC274" s="50"/>
      <c r="MD274" s="50"/>
      <c r="ME274" s="50"/>
      <c r="MF274" s="50"/>
      <c r="MG274" s="50"/>
      <c r="MH274" s="50"/>
      <c r="MI274" s="50"/>
      <c r="MJ274" s="50"/>
      <c r="MK274" s="50"/>
      <c r="ML274" s="50"/>
      <c r="MM274" s="50"/>
      <c r="MN274" s="50"/>
      <c r="MO274" s="50"/>
      <c r="MP274" s="50"/>
      <c r="MQ274" s="50"/>
      <c r="MR274" s="50"/>
      <c r="MS274" s="50"/>
      <c r="MT274" s="50"/>
      <c r="MU274" s="50"/>
      <c r="MV274" s="50"/>
      <c r="MW274" s="50"/>
      <c r="MX274" s="50"/>
      <c r="MY274" s="50"/>
      <c r="MZ274" s="50"/>
      <c r="NA274" s="50"/>
      <c r="NB274" s="50"/>
      <c r="NC274" s="50"/>
      <c r="ND274" s="50"/>
      <c r="NE274" s="50"/>
      <c r="NF274" s="50"/>
      <c r="NG274" s="50"/>
      <c r="NH274" s="50"/>
      <c r="NI274" s="50"/>
      <c r="NJ274" s="50"/>
      <c r="NK274" s="50"/>
      <c r="NL274" s="50"/>
      <c r="NM274" s="50"/>
      <c r="NN274" s="50"/>
      <c r="NO274" s="50"/>
      <c r="NP274" s="50"/>
      <c r="NQ274" s="50"/>
      <c r="NR274" s="50"/>
      <c r="NS274" s="50"/>
      <c r="NT274" s="50"/>
      <c r="NU274" s="50"/>
    </row>
    <row r="275" spans="1:385" outlineLevel="1" x14ac:dyDescent="0.25">
      <c r="A275" s="2" t="s">
        <v>55</v>
      </c>
      <c r="B275" s="79">
        <f ca="1">+OFFSET($D$52,0,COUNTA($B$66:B274),,)</f>
        <v>0</v>
      </c>
      <c r="C275" s="88">
        <f t="shared" si="64"/>
        <v>0</v>
      </c>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47"/>
      <c r="EJ275" s="47"/>
      <c r="EK275" s="47"/>
      <c r="EL275" s="47"/>
      <c r="EM275" s="47"/>
      <c r="EN275" s="47"/>
      <c r="EO275" s="47"/>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c r="FL275" s="47"/>
      <c r="FM275" s="47"/>
      <c r="FN275" s="47"/>
      <c r="FO275" s="47"/>
      <c r="FP275" s="47"/>
      <c r="FQ275" s="47"/>
      <c r="FR275" s="47"/>
      <c r="FS275" s="47"/>
      <c r="FT275" s="47"/>
      <c r="FU275" s="47"/>
      <c r="FV275" s="47"/>
      <c r="FW275" s="47"/>
      <c r="FX275" s="47"/>
      <c r="FY275" s="47"/>
      <c r="FZ275" s="47"/>
      <c r="GA275" s="47"/>
      <c r="GB275" s="47"/>
      <c r="GC275" s="47"/>
      <c r="GD275" s="47"/>
      <c r="GE275" s="47"/>
      <c r="GF275" s="47"/>
      <c r="GG275" s="47"/>
      <c r="GH275" s="47"/>
      <c r="GI275" s="47"/>
      <c r="GJ275" s="47"/>
      <c r="GK275" s="47"/>
      <c r="GL275" s="47"/>
      <c r="GM275" s="47"/>
      <c r="GN275" s="47"/>
      <c r="GO275" s="47"/>
      <c r="GP275" s="47"/>
      <c r="GQ275" s="47"/>
      <c r="GR275" s="47"/>
      <c r="GS275" s="47"/>
      <c r="GT275" s="47"/>
      <c r="GU275" s="47"/>
      <c r="GV275" s="47"/>
      <c r="GW275" s="47"/>
      <c r="GX275" s="47"/>
      <c r="GY275" s="47"/>
      <c r="GZ275" s="47"/>
      <c r="HA275" s="47"/>
      <c r="HB275" s="47"/>
      <c r="HC275" s="47"/>
      <c r="HD275" s="47"/>
      <c r="HE275" s="50">
        <f>IF(HF$63&gt;$C$17,0,-HE$53*(12/$C$63))</f>
        <v>0</v>
      </c>
      <c r="HF275" s="50">
        <f>IF(HF$63&lt;=$C$17,($C$34*HF$59*$B275/$C$63)*(IF(COUNTA($D275:HE275)*(12/$C$63)&lt;=$C$9,0,1)),0)+IF(HG$63=$C$17,0,IF(HF$63=$C$17,$B275*(HF$60),0))</f>
        <v>0</v>
      </c>
      <c r="HG275" s="50">
        <f>IF(HG$63&lt;=$C$17,($C$34*HG$59*$B275/$C$63)*(IF(COUNTA($D275:HF275)*(12/$C$63)&lt;=$C$9,0,1)),0)+IF(HH$63=$C$17,0,IF(HG$63=$C$17,$B275*(HG$60),0))</f>
        <v>0</v>
      </c>
      <c r="HH275" s="50">
        <f>IF(HH$63&lt;=$C$17,($C$34*HH$59*$B275/$C$63)*(IF(COUNTA($D275:HG275)*(12/$C$63)&lt;=$C$9,0,1)),0)+IF(HI$63=$C$17,0,IF(HH$63=$C$17,$B275*(HH$60),0))</f>
        <v>0</v>
      </c>
      <c r="HI275" s="50">
        <f>IF(HI$63&lt;=$C$17,($C$34*HI$59*$B275/$C$63)*(IF(COUNTA($D275:HH275)*(12/$C$63)&lt;=$C$9,0,1)),0)+IF(HJ$63=$C$17,0,IF(HI$63=$C$17,$B275*(HI$60),0))</f>
        <v>0</v>
      </c>
      <c r="HJ275" s="50">
        <f>IF(HJ$63&lt;=$C$17,($C$34*HJ$59*$B275/$C$63)*(IF(COUNTA($D275:HI275)*(12/$C$63)&lt;=$C$9,0,1)),0)+IF(HK$63=$C$17,0,IF(HJ$63=$C$17,$B275*(HJ$60),0))</f>
        <v>0</v>
      </c>
      <c r="HK275" s="50">
        <f>IF(HK$63&lt;=$C$17,($C$34*HK$59*$B275/$C$63)*(IF(COUNTA($D275:HJ275)*(12/$C$63)&lt;=$C$9,0,1)),0)+IF(HL$63=$C$17,0,IF(HK$63=$C$17,$B275*(HK$60),0))</f>
        <v>0</v>
      </c>
      <c r="HL275" s="50">
        <f>IF(HL$63&lt;=$C$17,($C$34*HL$59*$B275/$C$63)*(IF(COUNTA($D275:HK275)*(12/$C$63)&lt;=$C$9,0,1)),0)+IF(HM$63=$C$17,0,IF(HL$63=$C$17,$B275*(HL$60),0))</f>
        <v>0</v>
      </c>
      <c r="HM275" s="50">
        <f>IF(HM$63&lt;=$C$17,($C$34*HM$59*$B275/$C$63)*(IF(COUNTA($D275:HL275)*(12/$C$63)&lt;=$C$9,0,1)),0)+IF(HN$63=$C$17,0,IF(HM$63=$C$17,$B275*(HM$60),0))</f>
        <v>0</v>
      </c>
      <c r="HN275" s="50">
        <f>IF(HN$63&lt;=$C$17,($C$34*HN$59*$B275/$C$63)*(IF(COUNTA($D275:HM275)*(12/$C$63)&lt;=$C$9,0,1)),0)+IF(HO$63=$C$17,0,IF(HN$63=$C$17,$B275*(HN$60),0))</f>
        <v>0</v>
      </c>
      <c r="HO275" s="50">
        <f>IF(HO$63&lt;=$C$17,($C$34*HO$59*$B275/$C$63)*(IF(COUNTA($D275:HN275)*(12/$C$63)&lt;=$C$9,0,1)),0)+IF(HP$63=$C$17,0,IF(HO$63=$C$17,$B275*(HO$60),0))</f>
        <v>0</v>
      </c>
      <c r="HP275" s="50">
        <f>IF(HP$63&lt;=$C$17,($C$34*HP$59*$B275/$C$63)*(IF(COUNTA($D275:HO275)*(12/$C$63)&lt;=$C$9,0,1)),0)+IF(HQ$63=$C$17,0,IF(HP$63=$C$17,$B275*(HP$60),0))</f>
        <v>0</v>
      </c>
      <c r="HQ275" s="50">
        <f>IF(HQ$63&lt;=$C$17,($C$34*HQ$59*$B275/$C$63)*(IF(COUNTA($D275:HP275)*(12/$C$63)&lt;=$C$9,0,1)),0)+IF(HR$63=$C$17,0,IF(HQ$63=$C$17,$B275*(HQ$60),0))</f>
        <v>0</v>
      </c>
      <c r="HR275" s="50">
        <f>IF(HR$63&lt;=$C$17,($C$34*HR$59*$B275/$C$63)*(IF(COUNTA($D275:HQ275)*(12/$C$63)&lt;=$C$9,0,1)),0)+IF(HS$63=$C$17,0,IF(HR$63=$C$17,$B275*(HR$60),0))</f>
        <v>0</v>
      </c>
      <c r="HS275" s="50">
        <f>IF(HS$63&lt;=$C$17,($C$34*HS$59*$B275/$C$63)*(IF(COUNTA($D275:HR275)*(12/$C$63)&lt;=$C$9,0,1)),0)+IF(HT$63=$C$17,0,IF(HS$63=$C$17,$B275*(HS$60),0))</f>
        <v>0</v>
      </c>
      <c r="HT275" s="50">
        <f>IF(HT$63&lt;=$C$17,($C$34*HT$59*$B275/$C$63)*(IF(COUNTA($D275:HS275)*(12/$C$63)&lt;=$C$9,0,1)),0)+IF(HU$63=$C$17,0,IF(HT$63=$C$17,$B275*(HT$60),0))</f>
        <v>0</v>
      </c>
      <c r="HU275" s="50">
        <f>IF(HU$63&lt;=$C$17,($C$34*HU$59*$B275/$C$63)*(IF(COUNTA($D275:HT275)*(12/$C$63)&lt;=$C$9,0,1)),0)+IF(HV$63=$C$17,0,IF(HU$63=$C$17,$B275*(HU$60),0))</f>
        <v>0</v>
      </c>
      <c r="HV275" s="50">
        <f>IF(HV$63&lt;=$C$17,($C$34*HV$59*$B275/$C$63)*(IF(COUNTA($D275:HU275)*(12/$C$63)&lt;=$C$9,0,1)),0)+IF(HW$63=$C$17,0,IF(HV$63=$C$17,$B275*(HV$60),0))</f>
        <v>0</v>
      </c>
      <c r="HW275" s="50">
        <f>IF(HW$63&lt;=$C$17,($C$34*HW$59*$B275/$C$63)*(IF(COUNTA($D275:HV275)*(12/$C$63)&lt;=$C$9,0,1)),0)+IF(HX$63=$C$17,0,IF(HW$63=$C$17,$B275*(HW$60),0))</f>
        <v>0</v>
      </c>
      <c r="HX275" s="50">
        <f>IF(HX$63&lt;=$C$17,($C$34*HX$59*$B275/$C$63)*(IF(COUNTA($D275:HW275)*(12/$C$63)&lt;=$C$9,0,1)),0)+IF(HY$63=$C$17,0,IF(HX$63=$C$17,$B275*(HX$60),0))</f>
        <v>0</v>
      </c>
      <c r="HY275" s="50">
        <f>IF(HY$63&lt;=$C$17,($C$34*HY$59*$B275/$C$63)*(IF(COUNTA($D275:HX275)*(12/$C$63)&lt;=$C$9,0,1)),0)+IF(HZ$63=$C$17,0,IF(HY$63=$C$17,$B275*(HY$60),0))</f>
        <v>0</v>
      </c>
      <c r="HZ275" s="50">
        <f>IF(HZ$63&lt;=$C$17,($C$34*HZ$59*$B275/$C$63)*(IF(COUNTA($D275:HY275)*(12/$C$63)&lt;=$C$9,0,1)),0)+IF(IA$63=$C$17,0,IF(HZ$63=$C$17,$B275*(HZ$60),0))</f>
        <v>0</v>
      </c>
      <c r="IA275" s="50">
        <f>IF(IA$63&lt;=$C$17,($C$34*IA$59*$B275/$C$63)*(IF(COUNTA($D275:HZ275)*(12/$C$63)&lt;=$C$9,0,1)),0)+IF(IB$63=$C$17,0,IF(IA$63=$C$17,$B275*(IA$60),0))</f>
        <v>0</v>
      </c>
      <c r="IB275" s="50">
        <f>IF(IB$63&lt;=$C$17,($C$34*IB$59*$B275/$C$63)*(IF(COUNTA($D275:IA275)*(12/$C$63)&lt;=$C$9,0,1)),0)+IF(IC$63=$C$17,0,IF(IB$63=$C$17,$B275*(IB$60),0))</f>
        <v>0</v>
      </c>
      <c r="IC275" s="50">
        <f>IF(IC$63&lt;=$C$17,($C$34*IC$59*$B275/$C$63)*(IF(COUNTA($D275:IB275)*(12/$C$63)&lt;=$C$9,0,1)),0)+IF(ID$63=$C$17,0,IF(IC$63=$C$17,$B275*(IC$60),0))</f>
        <v>0</v>
      </c>
      <c r="ID275" s="50">
        <f>IF(ID$63&lt;=$C$17,($C$34*ID$59*$B275/$C$63)*(IF(COUNTA($D275:IC275)*(12/$C$63)&lt;=$C$9,0,1)),0)+IF(IE$63=$C$17,0,IF(ID$63=$C$17,$B275*(ID$60),0))</f>
        <v>0</v>
      </c>
      <c r="IE275" s="50">
        <f>IF(IE$63&lt;=$C$17,($C$34*IE$59*$B275/$C$63)*(IF(COUNTA($D275:ID275)*(12/$C$63)&lt;=$C$9,0,1)),0)+IF(IF$63=$C$17,0,IF(IE$63=$C$17,$B275*(IE$60),0))</f>
        <v>0</v>
      </c>
      <c r="IF275" s="50">
        <f>IF(IF$63&lt;=$C$17,($C$34*IF$59*$B275/$C$63)*(IF(COUNTA($D275:IE275)*(12/$C$63)&lt;=$C$9,0,1)),0)+IF(IG$63=$C$17,0,IF(IF$63=$C$17,$B275*(IF$60),0))</f>
        <v>0</v>
      </c>
      <c r="IG275" s="50">
        <f>IF(IG$63&lt;=$C$17,($C$34*IG$59*$B275/$C$63)*(IF(COUNTA($D275:IF275)*(12/$C$63)&lt;=$C$9,0,1)),0)+IF(IH$63=$C$17,0,IF(IG$63=$C$17,$B275*(IG$60),0))</f>
        <v>0</v>
      </c>
      <c r="IH275" s="50">
        <f>IF(IH$63&lt;=$C$17,($C$34*IH$59*$B275/$C$63)*(IF(COUNTA($D275:IG275)*(12/$C$63)&lt;=$C$9,0,1)),0)+IF(II$63=$C$17,0,IF(IH$63=$C$17,$B275*(IH$60),0))</f>
        <v>0</v>
      </c>
      <c r="II275" s="50">
        <f>IF(II$63&lt;=$C$17,($C$34*II$59*$B275/$C$63)*(IF(COUNTA($D275:IH275)*(12/$C$63)&lt;=$C$9,0,1)),0)+IF(IJ$63=$C$17,0,IF(II$63=$C$17,$B275*(II$60),0))</f>
        <v>0</v>
      </c>
      <c r="IJ275" s="50">
        <f>IF(IJ$63&lt;=$C$17,($C$34*IJ$59*$B275/$C$63)*(IF(COUNTA($D275:II275)*(12/$C$63)&lt;=$C$9,0,1)),0)+IF(IK$63=$C$17,0,IF(IJ$63=$C$17,$B275*(IJ$60),0))</f>
        <v>0</v>
      </c>
      <c r="IK275" s="50">
        <f>IF(IK$63&lt;=$C$17,($C$34*IK$59*$B275/$C$63)*(IF(COUNTA($D275:IJ275)*(12/$C$63)&lt;=$C$9,0,1)),0)+IF(IL$63=$C$17,0,IF(IK$63=$C$17,$B275*(IK$60),0))</f>
        <v>0</v>
      </c>
      <c r="IL275" s="50">
        <f>IF(IL$63&lt;=$C$17,($C$34*IL$59*$B275/$C$63)*(IF(COUNTA($D275:IK275)*(12/$C$63)&lt;=$C$9,0,1)),0)+IF(IM$63=$C$17,0,IF(IL$63=$C$17,$B275*(IL$60),0))</f>
        <v>0</v>
      </c>
      <c r="IM275" s="50">
        <f>IF(IM$63&lt;=$C$17,($C$34*IM$59*$B275/$C$63)*(IF(COUNTA($D275:IL275)*(12/$C$63)&lt;=$C$9,0,1)),0)+IF(IN$63=$C$17,0,IF(IM$63=$C$17,$B275*(IM$60),0))</f>
        <v>0</v>
      </c>
      <c r="IN275" s="50">
        <f>IF(IN$63&lt;=$C$17,($C$34*IN$59*$B275/$C$63)*(IF(COUNTA($D275:IM275)*(12/$C$63)&lt;=$C$9,0,1)),0)+IF(IO$63=$C$17,0,IF(IN$63=$C$17,$B275*(IN$60),0))</f>
        <v>0</v>
      </c>
      <c r="IO275" s="50">
        <f>IF(IO$63&lt;=$C$17,($C$34*IO$59*$B275/$C$63)*(IF(COUNTA($D275:IN275)*(12/$C$63)&lt;=$C$9,0,1)),0)+IF(IP$63=$C$17,0,IF(IO$63=$C$17,$B275*(IO$60),0))</f>
        <v>0</v>
      </c>
      <c r="IP275" s="50">
        <f>IF(IP$63&lt;=$C$17,($C$34*IP$59*$B275/$C$63)*(IF(COUNTA($D275:IO275)*(12/$C$63)&lt;=$C$9,0,1)),0)+IF(IQ$63=$C$17,0,IF(IP$63=$C$17,$B275*(IP$60),0))</f>
        <v>0</v>
      </c>
      <c r="IQ275" s="50">
        <f>IF(IQ$63&lt;=$C$17,($C$34*IQ$59*$B275/$C$63)*(IF(COUNTA($D275:IP275)*(12/$C$63)&lt;=$C$9,0,1)),0)+IF(IR$63=$C$17,0,IF(IQ$63=$C$17,$B275*(IQ$60),0))</f>
        <v>0</v>
      </c>
      <c r="IR275" s="50">
        <f>IF(IR$63&lt;=$C$17,($C$34*IR$59*$B275/$C$63)*(IF(COUNTA($D275:IQ275)*(12/$C$63)&lt;=$C$9,0,1)),0)+IF(IS$63=$C$17,0,IF(IR$63=$C$17,$B275*(IR$60),0))</f>
        <v>0</v>
      </c>
      <c r="IS275" s="50">
        <f>IF(IS$63&lt;=$C$17,($C$34*IS$59*$B275/$C$63)*(IF(COUNTA($D275:IR275)*(12/$C$63)&lt;=$C$9,0,1)),0)+IF(IT$63=$C$17,0,IF(IS$63=$C$17,$B275*(IS$60),0))</f>
        <v>0</v>
      </c>
      <c r="IT275" s="50">
        <f>IF(IT$63&lt;=$C$17,($C$34*IT$59*$B275/$C$63)*(IF(COUNTA($D275:IS275)*(12/$C$63)&lt;=$C$9,0,1)),0)+IF(IU$63=$C$17,0,IF(IT$63=$C$17,$B275*(IT$60),0))</f>
        <v>0</v>
      </c>
      <c r="IU275" s="50">
        <f>IF(IU$63&lt;=$C$17,($C$34*IU$59*$B275/$C$63)*(IF(COUNTA($D275:IT275)*(12/$C$63)&lt;=$C$9,0,1)),0)+IF(IV$63=$C$17,0,IF(IU$63=$C$17,$B275*(IU$60),0))</f>
        <v>0</v>
      </c>
      <c r="IV275" s="50">
        <f>IF(IV$63&lt;=$C$17,($C$34*IV$59*$B275/$C$63)*(IF(COUNTA($D275:IU275)*(12/$C$63)&lt;=$C$9,0,1)),0)+IF(IW$63=$C$17,0,IF(IV$63=$C$17,$B275*(IV$60),0))</f>
        <v>0</v>
      </c>
      <c r="IW275" s="50">
        <f>IF(IW$63&lt;=$C$17,($C$34*IW$59*$B275/$C$63)*(IF(COUNTA($D275:IV275)*(12/$C$63)&lt;=$C$9,0,1)),0)+IF(IX$63=$C$17,0,IF(IW$63=$C$17,$B275*(IW$60),0))</f>
        <v>0</v>
      </c>
      <c r="IX275" s="50"/>
      <c r="IY275" s="50"/>
      <c r="IZ275" s="50"/>
      <c r="JA275" s="50"/>
      <c r="JB275" s="50"/>
      <c r="JC275" s="50"/>
      <c r="JD275" s="50"/>
      <c r="JE275" s="50"/>
      <c r="JF275" s="50"/>
      <c r="JG275" s="50"/>
      <c r="JH275" s="50"/>
      <c r="JI275" s="50"/>
      <c r="JJ275" s="50"/>
      <c r="JK275" s="50"/>
      <c r="JL275" s="50"/>
      <c r="JM275" s="50"/>
      <c r="JN275" s="50"/>
      <c r="JO275" s="50"/>
      <c r="JP275" s="50"/>
      <c r="JQ275" s="50"/>
      <c r="JR275" s="50"/>
      <c r="JS275" s="50"/>
      <c r="JT275" s="50"/>
      <c r="JU275" s="50"/>
      <c r="JV275" s="50"/>
      <c r="JW275" s="50"/>
      <c r="JX275" s="50"/>
      <c r="JY275" s="50"/>
      <c r="JZ275" s="50"/>
      <c r="KA275" s="50"/>
      <c r="KB275" s="50"/>
      <c r="KC275" s="50"/>
      <c r="KD275" s="50"/>
      <c r="KE275" s="50"/>
      <c r="KF275" s="50"/>
      <c r="KG275" s="50"/>
      <c r="KH275" s="50"/>
      <c r="KI275" s="50"/>
      <c r="KJ275" s="50"/>
      <c r="KK275" s="50"/>
      <c r="KL275" s="50"/>
      <c r="KM275" s="50"/>
      <c r="KN275" s="50"/>
      <c r="KO275" s="50"/>
      <c r="KP275" s="50"/>
      <c r="KQ275" s="50"/>
      <c r="KR275" s="50"/>
      <c r="KS275" s="50"/>
      <c r="KT275" s="50"/>
      <c r="KU275" s="50"/>
      <c r="KV275" s="50"/>
      <c r="KW275" s="50"/>
      <c r="KX275" s="50"/>
      <c r="KY275" s="50"/>
      <c r="KZ275" s="50"/>
      <c r="LA275" s="50"/>
      <c r="LB275" s="50"/>
      <c r="LC275" s="50"/>
      <c r="LD275" s="50"/>
      <c r="LE275" s="50"/>
      <c r="LF275" s="50"/>
      <c r="LG275" s="50"/>
      <c r="LH275" s="50"/>
      <c r="LI275" s="50"/>
      <c r="LJ275" s="50"/>
      <c r="LK275" s="50"/>
      <c r="LL275" s="50"/>
      <c r="LM275" s="50"/>
      <c r="LN275" s="50"/>
      <c r="LO275" s="50"/>
      <c r="LP275" s="50"/>
      <c r="LQ275" s="50"/>
      <c r="LR275" s="50"/>
      <c r="LS275" s="50"/>
      <c r="LT275" s="50"/>
      <c r="LU275" s="50"/>
      <c r="LV275" s="50"/>
      <c r="LW275" s="50"/>
      <c r="LX275" s="50"/>
      <c r="LY275" s="50"/>
      <c r="LZ275" s="50"/>
      <c r="MA275" s="50"/>
      <c r="MB275" s="50"/>
      <c r="MC275" s="50"/>
      <c r="MD275" s="50"/>
      <c r="ME275" s="50"/>
      <c r="MF275" s="50"/>
      <c r="MG275" s="50"/>
      <c r="MH275" s="50"/>
      <c r="MI275" s="50"/>
      <c r="MJ275" s="50"/>
      <c r="MK275" s="50"/>
      <c r="ML275" s="50"/>
      <c r="MM275" s="50"/>
      <c r="MN275" s="50"/>
      <c r="MO275" s="50"/>
      <c r="MP275" s="50"/>
      <c r="MQ275" s="50"/>
      <c r="MR275" s="50"/>
      <c r="MS275" s="50"/>
      <c r="MT275" s="50"/>
      <c r="MU275" s="50"/>
      <c r="MV275" s="50"/>
      <c r="MW275" s="50"/>
      <c r="MX275" s="50"/>
      <c r="MY275" s="50"/>
      <c r="MZ275" s="50"/>
      <c r="NA275" s="50"/>
      <c r="NB275" s="50"/>
      <c r="NC275" s="50"/>
      <c r="ND275" s="50"/>
      <c r="NE275" s="50"/>
      <c r="NF275" s="50"/>
      <c r="NG275" s="50"/>
      <c r="NH275" s="50"/>
      <c r="NI275" s="50"/>
      <c r="NJ275" s="50"/>
      <c r="NK275" s="50"/>
      <c r="NL275" s="50"/>
      <c r="NM275" s="50"/>
      <c r="NN275" s="50"/>
      <c r="NO275" s="50"/>
      <c r="NP275" s="50"/>
      <c r="NQ275" s="50"/>
      <c r="NR275" s="50"/>
      <c r="NS275" s="50"/>
      <c r="NT275" s="50"/>
      <c r="NU275" s="50"/>
    </row>
    <row r="276" spans="1:385" outlineLevel="1" x14ac:dyDescent="0.25">
      <c r="A276" s="2" t="s">
        <v>55</v>
      </c>
      <c r="B276" s="79">
        <f ca="1">+OFFSET($D$52,0,COUNTA($B$66:B275),,)</f>
        <v>0</v>
      </c>
      <c r="C276" s="88">
        <f t="shared" si="64"/>
        <v>0</v>
      </c>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47"/>
      <c r="EJ276" s="47"/>
      <c r="EK276" s="47"/>
      <c r="EL276" s="47"/>
      <c r="EM276" s="47"/>
      <c r="EN276" s="47"/>
      <c r="EO276" s="47"/>
      <c r="EP276" s="47"/>
      <c r="EQ276" s="47"/>
      <c r="ER276" s="47"/>
      <c r="ES276" s="47"/>
      <c r="ET276" s="47"/>
      <c r="EU276" s="47"/>
      <c r="EV276" s="47"/>
      <c r="EW276" s="47"/>
      <c r="EX276" s="47"/>
      <c r="EY276" s="47"/>
      <c r="EZ276" s="47"/>
      <c r="FA276" s="47"/>
      <c r="FB276" s="47"/>
      <c r="FC276" s="47"/>
      <c r="FD276" s="47"/>
      <c r="FE276" s="47"/>
      <c r="FF276" s="47"/>
      <c r="FG276" s="47"/>
      <c r="FH276" s="47"/>
      <c r="FI276" s="47"/>
      <c r="FJ276" s="47"/>
      <c r="FK276" s="47"/>
      <c r="FL276" s="47"/>
      <c r="FM276" s="47"/>
      <c r="FN276" s="47"/>
      <c r="FO276" s="47"/>
      <c r="FP276" s="47"/>
      <c r="FQ276" s="47"/>
      <c r="FR276" s="47"/>
      <c r="FS276" s="47"/>
      <c r="FT276" s="47"/>
      <c r="FU276" s="47"/>
      <c r="FV276" s="47"/>
      <c r="FW276" s="47"/>
      <c r="FX276" s="47"/>
      <c r="FY276" s="47"/>
      <c r="FZ276" s="47"/>
      <c r="GA276" s="47"/>
      <c r="GB276" s="47"/>
      <c r="GC276" s="47"/>
      <c r="GD276" s="47"/>
      <c r="GE276" s="47"/>
      <c r="GF276" s="47"/>
      <c r="GG276" s="47"/>
      <c r="GH276" s="47"/>
      <c r="GI276" s="47"/>
      <c r="GJ276" s="47"/>
      <c r="GK276" s="47"/>
      <c r="GL276" s="47"/>
      <c r="GM276" s="47"/>
      <c r="GN276" s="47"/>
      <c r="GO276" s="47"/>
      <c r="GP276" s="47"/>
      <c r="GQ276" s="47"/>
      <c r="GR276" s="47"/>
      <c r="GS276" s="47"/>
      <c r="GT276" s="47"/>
      <c r="GU276" s="47"/>
      <c r="GV276" s="47"/>
      <c r="GW276" s="47"/>
      <c r="GX276" s="47"/>
      <c r="GY276" s="47"/>
      <c r="GZ276" s="47"/>
      <c r="HA276" s="47"/>
      <c r="HB276" s="47"/>
      <c r="HC276" s="47"/>
      <c r="HD276" s="47"/>
      <c r="HE276" s="47"/>
      <c r="HF276" s="50">
        <f>IF(HG$63&gt;$C$17,0,-HF$53*(12/$C$63))</f>
        <v>0</v>
      </c>
      <c r="HG276" s="50">
        <f>IF(HG$63&lt;=$C$17,($C$34*HG$59*$B276/$C$63)*(IF(COUNTA($D276:HF276)*(12/$C$63)&lt;=$C$9,0,1)),0)+IF(HH$63=$C$17,0,IF(HG$63=$C$17,$B276*(HG$60),0))</f>
        <v>0</v>
      </c>
      <c r="HH276" s="50">
        <f>IF(HH$63&lt;=$C$17,($C$34*HH$59*$B276/$C$63)*(IF(COUNTA($D276:HG276)*(12/$C$63)&lt;=$C$9,0,1)),0)+IF(HI$63=$C$17,0,IF(HH$63=$C$17,$B276*(HH$60),0))</f>
        <v>0</v>
      </c>
      <c r="HI276" s="50">
        <f>IF(HI$63&lt;=$C$17,($C$34*HI$59*$B276/$C$63)*(IF(COUNTA($D276:HH276)*(12/$C$63)&lt;=$C$9,0,1)),0)+IF(HJ$63=$C$17,0,IF(HI$63=$C$17,$B276*(HI$60),0))</f>
        <v>0</v>
      </c>
      <c r="HJ276" s="50">
        <f>IF(HJ$63&lt;=$C$17,($C$34*HJ$59*$B276/$C$63)*(IF(COUNTA($D276:HI276)*(12/$C$63)&lt;=$C$9,0,1)),0)+IF(HK$63=$C$17,0,IF(HJ$63=$C$17,$B276*(HJ$60),0))</f>
        <v>0</v>
      </c>
      <c r="HK276" s="50">
        <f>IF(HK$63&lt;=$C$17,($C$34*HK$59*$B276/$C$63)*(IF(COUNTA($D276:HJ276)*(12/$C$63)&lt;=$C$9,0,1)),0)+IF(HL$63=$C$17,0,IF(HK$63=$C$17,$B276*(HK$60),0))</f>
        <v>0</v>
      </c>
      <c r="HL276" s="50">
        <f>IF(HL$63&lt;=$C$17,($C$34*HL$59*$B276/$C$63)*(IF(COUNTA($D276:HK276)*(12/$C$63)&lt;=$C$9,0,1)),0)+IF(HM$63=$C$17,0,IF(HL$63=$C$17,$B276*(HL$60),0))</f>
        <v>0</v>
      </c>
      <c r="HM276" s="50">
        <f>IF(HM$63&lt;=$C$17,($C$34*HM$59*$B276/$C$63)*(IF(COUNTA($D276:HL276)*(12/$C$63)&lt;=$C$9,0,1)),0)+IF(HN$63=$C$17,0,IF(HM$63=$C$17,$B276*(HM$60),0))</f>
        <v>0</v>
      </c>
      <c r="HN276" s="50">
        <f>IF(HN$63&lt;=$C$17,($C$34*HN$59*$B276/$C$63)*(IF(COUNTA($D276:HM276)*(12/$C$63)&lt;=$C$9,0,1)),0)+IF(HO$63=$C$17,0,IF(HN$63=$C$17,$B276*(HN$60),0))</f>
        <v>0</v>
      </c>
      <c r="HO276" s="50">
        <f>IF(HO$63&lt;=$C$17,($C$34*HO$59*$B276/$C$63)*(IF(COUNTA($D276:HN276)*(12/$C$63)&lt;=$C$9,0,1)),0)+IF(HP$63=$C$17,0,IF(HO$63=$C$17,$B276*(HO$60),0))</f>
        <v>0</v>
      </c>
      <c r="HP276" s="50">
        <f>IF(HP$63&lt;=$C$17,($C$34*HP$59*$B276/$C$63)*(IF(COUNTA($D276:HO276)*(12/$C$63)&lt;=$C$9,0,1)),0)+IF(HQ$63=$C$17,0,IF(HP$63=$C$17,$B276*(HP$60),0))</f>
        <v>0</v>
      </c>
      <c r="HQ276" s="50">
        <f>IF(HQ$63&lt;=$C$17,($C$34*HQ$59*$B276/$C$63)*(IF(COUNTA($D276:HP276)*(12/$C$63)&lt;=$C$9,0,1)),0)+IF(HR$63=$C$17,0,IF(HQ$63=$C$17,$B276*(HQ$60),0))</f>
        <v>0</v>
      </c>
      <c r="HR276" s="50">
        <f>IF(HR$63&lt;=$C$17,($C$34*HR$59*$B276/$C$63)*(IF(COUNTA($D276:HQ276)*(12/$C$63)&lt;=$C$9,0,1)),0)+IF(HS$63=$C$17,0,IF(HR$63=$C$17,$B276*(HR$60),0))</f>
        <v>0</v>
      </c>
      <c r="HS276" s="50">
        <f>IF(HS$63&lt;=$C$17,($C$34*HS$59*$B276/$C$63)*(IF(COUNTA($D276:HR276)*(12/$C$63)&lt;=$C$9,0,1)),0)+IF(HT$63=$C$17,0,IF(HS$63=$C$17,$B276*(HS$60),0))</f>
        <v>0</v>
      </c>
      <c r="HT276" s="50">
        <f>IF(HT$63&lt;=$C$17,($C$34*HT$59*$B276/$C$63)*(IF(COUNTA($D276:HS276)*(12/$C$63)&lt;=$C$9,0,1)),0)+IF(HU$63=$C$17,0,IF(HT$63=$C$17,$B276*(HT$60),0))</f>
        <v>0</v>
      </c>
      <c r="HU276" s="50">
        <f>IF(HU$63&lt;=$C$17,($C$34*HU$59*$B276/$C$63)*(IF(COUNTA($D276:HT276)*(12/$C$63)&lt;=$C$9,0,1)),0)+IF(HV$63=$C$17,0,IF(HU$63=$C$17,$B276*(HU$60),0))</f>
        <v>0</v>
      </c>
      <c r="HV276" s="50">
        <f>IF(HV$63&lt;=$C$17,($C$34*HV$59*$B276/$C$63)*(IF(COUNTA($D276:HU276)*(12/$C$63)&lt;=$C$9,0,1)),0)+IF(HW$63=$C$17,0,IF(HV$63=$C$17,$B276*(HV$60),0))</f>
        <v>0</v>
      </c>
      <c r="HW276" s="50">
        <f>IF(HW$63&lt;=$C$17,($C$34*HW$59*$B276/$C$63)*(IF(COUNTA($D276:HV276)*(12/$C$63)&lt;=$C$9,0,1)),0)+IF(HX$63=$C$17,0,IF(HW$63=$C$17,$B276*(HW$60),0))</f>
        <v>0</v>
      </c>
      <c r="HX276" s="50">
        <f>IF(HX$63&lt;=$C$17,($C$34*HX$59*$B276/$C$63)*(IF(COUNTA($D276:HW276)*(12/$C$63)&lt;=$C$9,0,1)),0)+IF(HY$63=$C$17,0,IF(HX$63=$C$17,$B276*(HX$60),0))</f>
        <v>0</v>
      </c>
      <c r="HY276" s="50">
        <f>IF(HY$63&lt;=$C$17,($C$34*HY$59*$B276/$C$63)*(IF(COUNTA($D276:HX276)*(12/$C$63)&lt;=$C$9,0,1)),0)+IF(HZ$63=$C$17,0,IF(HY$63=$C$17,$B276*(HY$60),0))</f>
        <v>0</v>
      </c>
      <c r="HZ276" s="50">
        <f>IF(HZ$63&lt;=$C$17,($C$34*HZ$59*$B276/$C$63)*(IF(COUNTA($D276:HY276)*(12/$C$63)&lt;=$C$9,0,1)),0)+IF(IA$63=$C$17,0,IF(HZ$63=$C$17,$B276*(HZ$60),0))</f>
        <v>0</v>
      </c>
      <c r="IA276" s="50">
        <f>IF(IA$63&lt;=$C$17,($C$34*IA$59*$B276/$C$63)*(IF(COUNTA($D276:HZ276)*(12/$C$63)&lt;=$C$9,0,1)),0)+IF(IB$63=$C$17,0,IF(IA$63=$C$17,$B276*(IA$60),0))</f>
        <v>0</v>
      </c>
      <c r="IB276" s="50">
        <f>IF(IB$63&lt;=$C$17,($C$34*IB$59*$B276/$C$63)*(IF(COUNTA($D276:IA276)*(12/$C$63)&lt;=$C$9,0,1)),0)+IF(IC$63=$C$17,0,IF(IB$63=$C$17,$B276*(IB$60),0))</f>
        <v>0</v>
      </c>
      <c r="IC276" s="50">
        <f>IF(IC$63&lt;=$C$17,($C$34*IC$59*$B276/$C$63)*(IF(COUNTA($D276:IB276)*(12/$C$63)&lt;=$C$9,0,1)),0)+IF(ID$63=$C$17,0,IF(IC$63=$C$17,$B276*(IC$60),0))</f>
        <v>0</v>
      </c>
      <c r="ID276" s="50">
        <f>IF(ID$63&lt;=$C$17,($C$34*ID$59*$B276/$C$63)*(IF(COUNTA($D276:IC276)*(12/$C$63)&lt;=$C$9,0,1)),0)+IF(IE$63=$C$17,0,IF(ID$63=$C$17,$B276*(ID$60),0))</f>
        <v>0</v>
      </c>
      <c r="IE276" s="50">
        <f>IF(IE$63&lt;=$C$17,($C$34*IE$59*$B276/$C$63)*(IF(COUNTA($D276:ID276)*(12/$C$63)&lt;=$C$9,0,1)),0)+IF(IF$63=$C$17,0,IF(IE$63=$C$17,$B276*(IE$60),0))</f>
        <v>0</v>
      </c>
      <c r="IF276" s="50">
        <f>IF(IF$63&lt;=$C$17,($C$34*IF$59*$B276/$C$63)*(IF(COUNTA($D276:IE276)*(12/$C$63)&lt;=$C$9,0,1)),0)+IF(IG$63=$C$17,0,IF(IF$63=$C$17,$B276*(IF$60),0))</f>
        <v>0</v>
      </c>
      <c r="IG276" s="50">
        <f>IF(IG$63&lt;=$C$17,($C$34*IG$59*$B276/$C$63)*(IF(COUNTA($D276:IF276)*(12/$C$63)&lt;=$C$9,0,1)),0)+IF(IH$63=$C$17,0,IF(IG$63=$C$17,$B276*(IG$60),0))</f>
        <v>0</v>
      </c>
      <c r="IH276" s="50">
        <f>IF(IH$63&lt;=$C$17,($C$34*IH$59*$B276/$C$63)*(IF(COUNTA($D276:IG276)*(12/$C$63)&lt;=$C$9,0,1)),0)+IF(II$63=$C$17,0,IF(IH$63=$C$17,$B276*(IH$60),0))</f>
        <v>0</v>
      </c>
      <c r="II276" s="50">
        <f>IF(II$63&lt;=$C$17,($C$34*II$59*$B276/$C$63)*(IF(COUNTA($D276:IH276)*(12/$C$63)&lt;=$C$9,0,1)),0)+IF(IJ$63=$C$17,0,IF(II$63=$C$17,$B276*(II$60),0))</f>
        <v>0</v>
      </c>
      <c r="IJ276" s="50">
        <f>IF(IJ$63&lt;=$C$17,($C$34*IJ$59*$B276/$C$63)*(IF(COUNTA($D276:II276)*(12/$C$63)&lt;=$C$9,0,1)),0)+IF(IK$63=$C$17,0,IF(IJ$63=$C$17,$B276*(IJ$60),0))</f>
        <v>0</v>
      </c>
      <c r="IK276" s="50">
        <f>IF(IK$63&lt;=$C$17,($C$34*IK$59*$B276/$C$63)*(IF(COUNTA($D276:IJ276)*(12/$C$63)&lt;=$C$9,0,1)),0)+IF(IL$63=$C$17,0,IF(IK$63=$C$17,$B276*(IK$60),0))</f>
        <v>0</v>
      </c>
      <c r="IL276" s="50">
        <f>IF(IL$63&lt;=$C$17,($C$34*IL$59*$B276/$C$63)*(IF(COUNTA($D276:IK276)*(12/$C$63)&lt;=$C$9,0,1)),0)+IF(IM$63=$C$17,0,IF(IL$63=$C$17,$B276*(IL$60),0))</f>
        <v>0</v>
      </c>
      <c r="IM276" s="50">
        <f>IF(IM$63&lt;=$C$17,($C$34*IM$59*$B276/$C$63)*(IF(COUNTA($D276:IL276)*(12/$C$63)&lt;=$C$9,0,1)),0)+IF(IN$63=$C$17,0,IF(IM$63=$C$17,$B276*(IM$60),0))</f>
        <v>0</v>
      </c>
      <c r="IN276" s="50">
        <f>IF(IN$63&lt;=$C$17,($C$34*IN$59*$B276/$C$63)*(IF(COUNTA($D276:IM276)*(12/$C$63)&lt;=$C$9,0,1)),0)+IF(IO$63=$C$17,0,IF(IN$63=$C$17,$B276*(IN$60),0))</f>
        <v>0</v>
      </c>
      <c r="IO276" s="50">
        <f>IF(IO$63&lt;=$C$17,($C$34*IO$59*$B276/$C$63)*(IF(COUNTA($D276:IN276)*(12/$C$63)&lt;=$C$9,0,1)),0)+IF(IP$63=$C$17,0,IF(IO$63=$C$17,$B276*(IO$60),0))</f>
        <v>0</v>
      </c>
      <c r="IP276" s="50">
        <f>IF(IP$63&lt;=$C$17,($C$34*IP$59*$B276/$C$63)*(IF(COUNTA($D276:IO276)*(12/$C$63)&lt;=$C$9,0,1)),0)+IF(IQ$63=$C$17,0,IF(IP$63=$C$17,$B276*(IP$60),0))</f>
        <v>0</v>
      </c>
      <c r="IQ276" s="50">
        <f>IF(IQ$63&lt;=$C$17,($C$34*IQ$59*$B276/$C$63)*(IF(COUNTA($D276:IP276)*(12/$C$63)&lt;=$C$9,0,1)),0)+IF(IR$63=$C$17,0,IF(IQ$63=$C$17,$B276*(IQ$60),0))</f>
        <v>0</v>
      </c>
      <c r="IR276" s="50">
        <f>IF(IR$63&lt;=$C$17,($C$34*IR$59*$B276/$C$63)*(IF(COUNTA($D276:IQ276)*(12/$C$63)&lt;=$C$9,0,1)),0)+IF(IS$63=$C$17,0,IF(IR$63=$C$17,$B276*(IR$60),0))</f>
        <v>0</v>
      </c>
      <c r="IS276" s="50">
        <f>IF(IS$63&lt;=$C$17,($C$34*IS$59*$B276/$C$63)*(IF(COUNTA($D276:IR276)*(12/$C$63)&lt;=$C$9,0,1)),0)+IF(IT$63=$C$17,0,IF(IS$63=$C$17,$B276*(IS$60),0))</f>
        <v>0</v>
      </c>
      <c r="IT276" s="50">
        <f>IF(IT$63&lt;=$C$17,($C$34*IT$59*$B276/$C$63)*(IF(COUNTA($D276:IS276)*(12/$C$63)&lt;=$C$9,0,1)),0)+IF(IU$63=$C$17,0,IF(IT$63=$C$17,$B276*(IT$60),0))</f>
        <v>0</v>
      </c>
      <c r="IU276" s="50">
        <f>IF(IU$63&lt;=$C$17,($C$34*IU$59*$B276/$C$63)*(IF(COUNTA($D276:IT276)*(12/$C$63)&lt;=$C$9,0,1)),0)+IF(IV$63=$C$17,0,IF(IU$63=$C$17,$B276*(IU$60),0))</f>
        <v>0</v>
      </c>
      <c r="IV276" s="50">
        <f>IF(IV$63&lt;=$C$17,($C$34*IV$59*$B276/$C$63)*(IF(COUNTA($D276:IU276)*(12/$C$63)&lt;=$C$9,0,1)),0)+IF(IW$63=$C$17,0,IF(IV$63=$C$17,$B276*(IV$60),0))</f>
        <v>0</v>
      </c>
      <c r="IW276" s="50">
        <f>IF(IW$63&lt;=$C$17,($C$34*IW$59*$B276/$C$63)*(IF(COUNTA($D276:IV276)*(12/$C$63)&lt;=$C$9,0,1)),0)+IF(IX$63=$C$17,0,IF(IW$63=$C$17,$B276*(IW$60),0))</f>
        <v>0</v>
      </c>
      <c r="IX276" s="50"/>
      <c r="IY276" s="50"/>
      <c r="IZ276" s="50"/>
      <c r="JA276" s="50"/>
      <c r="JB276" s="50"/>
      <c r="JC276" s="50"/>
      <c r="JD276" s="50"/>
      <c r="JE276" s="50"/>
      <c r="JF276" s="50"/>
      <c r="JG276" s="50"/>
      <c r="JH276" s="50"/>
      <c r="JI276" s="50"/>
      <c r="JJ276" s="50"/>
      <c r="JK276" s="50"/>
      <c r="JL276" s="50"/>
      <c r="JM276" s="50"/>
      <c r="JN276" s="50"/>
      <c r="JO276" s="50"/>
      <c r="JP276" s="50"/>
      <c r="JQ276" s="50"/>
      <c r="JR276" s="50"/>
      <c r="JS276" s="50"/>
      <c r="JT276" s="50"/>
      <c r="JU276" s="50"/>
      <c r="JV276" s="50"/>
      <c r="JW276" s="50"/>
      <c r="JX276" s="50"/>
      <c r="JY276" s="50"/>
      <c r="JZ276" s="50"/>
      <c r="KA276" s="50"/>
      <c r="KB276" s="50"/>
      <c r="KC276" s="50"/>
      <c r="KD276" s="50"/>
      <c r="KE276" s="50"/>
      <c r="KF276" s="50"/>
      <c r="KG276" s="50"/>
      <c r="KH276" s="50"/>
      <c r="KI276" s="50"/>
      <c r="KJ276" s="50"/>
      <c r="KK276" s="50"/>
      <c r="KL276" s="50"/>
      <c r="KM276" s="50"/>
      <c r="KN276" s="50"/>
      <c r="KO276" s="50"/>
      <c r="KP276" s="50"/>
      <c r="KQ276" s="50"/>
      <c r="KR276" s="50"/>
      <c r="KS276" s="50"/>
      <c r="KT276" s="50"/>
      <c r="KU276" s="50"/>
      <c r="KV276" s="50"/>
      <c r="KW276" s="50"/>
      <c r="KX276" s="50"/>
      <c r="KY276" s="50"/>
      <c r="KZ276" s="50"/>
      <c r="LA276" s="50"/>
      <c r="LB276" s="50"/>
      <c r="LC276" s="50"/>
      <c r="LD276" s="50"/>
      <c r="LE276" s="50"/>
      <c r="LF276" s="50"/>
      <c r="LG276" s="50"/>
      <c r="LH276" s="50"/>
      <c r="LI276" s="50"/>
      <c r="LJ276" s="50"/>
      <c r="LK276" s="50"/>
      <c r="LL276" s="50"/>
      <c r="LM276" s="50"/>
      <c r="LN276" s="50"/>
      <c r="LO276" s="50"/>
      <c r="LP276" s="50"/>
      <c r="LQ276" s="50"/>
      <c r="LR276" s="50"/>
      <c r="LS276" s="50"/>
      <c r="LT276" s="50"/>
      <c r="LU276" s="50"/>
      <c r="LV276" s="50"/>
      <c r="LW276" s="50"/>
      <c r="LX276" s="50"/>
      <c r="LY276" s="50"/>
      <c r="LZ276" s="50"/>
      <c r="MA276" s="50"/>
      <c r="MB276" s="50"/>
      <c r="MC276" s="50"/>
      <c r="MD276" s="50"/>
      <c r="ME276" s="50"/>
      <c r="MF276" s="50"/>
      <c r="MG276" s="50"/>
      <c r="MH276" s="50"/>
      <c r="MI276" s="50"/>
      <c r="MJ276" s="50"/>
      <c r="MK276" s="50"/>
      <c r="ML276" s="50"/>
      <c r="MM276" s="50"/>
      <c r="MN276" s="50"/>
      <c r="MO276" s="50"/>
      <c r="MP276" s="50"/>
      <c r="MQ276" s="50"/>
      <c r="MR276" s="50"/>
      <c r="MS276" s="50"/>
      <c r="MT276" s="50"/>
      <c r="MU276" s="50"/>
      <c r="MV276" s="50"/>
      <c r="MW276" s="50"/>
      <c r="MX276" s="50"/>
      <c r="MY276" s="50"/>
      <c r="MZ276" s="50"/>
      <c r="NA276" s="50"/>
      <c r="NB276" s="50"/>
      <c r="NC276" s="50"/>
      <c r="ND276" s="50"/>
      <c r="NE276" s="50"/>
      <c r="NF276" s="50"/>
      <c r="NG276" s="50"/>
      <c r="NH276" s="50"/>
      <c r="NI276" s="50"/>
      <c r="NJ276" s="50"/>
      <c r="NK276" s="50"/>
      <c r="NL276" s="50"/>
      <c r="NM276" s="50"/>
      <c r="NN276" s="50"/>
      <c r="NO276" s="50"/>
      <c r="NP276" s="50"/>
      <c r="NQ276" s="50"/>
      <c r="NR276" s="50"/>
      <c r="NS276" s="50"/>
      <c r="NT276" s="50"/>
      <c r="NU276" s="50"/>
    </row>
    <row r="277" spans="1:385" outlineLevel="1" x14ac:dyDescent="0.25">
      <c r="A277" s="2" t="s">
        <v>55</v>
      </c>
      <c r="B277" s="79">
        <f ca="1">+OFFSET($D$52,0,COUNTA($B$66:B276),,)</f>
        <v>0</v>
      </c>
      <c r="C277" s="88">
        <f t="shared" si="64"/>
        <v>0</v>
      </c>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47"/>
      <c r="EJ277" s="47"/>
      <c r="EK277" s="47"/>
      <c r="EL277" s="47"/>
      <c r="EM277" s="47"/>
      <c r="EN277" s="47"/>
      <c r="EO277" s="47"/>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c r="FL277" s="47"/>
      <c r="FM277" s="47"/>
      <c r="FN277" s="47"/>
      <c r="FO277" s="47"/>
      <c r="FP277" s="47"/>
      <c r="FQ277" s="47"/>
      <c r="FR277" s="47"/>
      <c r="FS277" s="47"/>
      <c r="FT277" s="47"/>
      <c r="FU277" s="47"/>
      <c r="FV277" s="47"/>
      <c r="FW277" s="47"/>
      <c r="FX277" s="47"/>
      <c r="FY277" s="47"/>
      <c r="FZ277" s="47"/>
      <c r="GA277" s="47"/>
      <c r="GB277" s="47"/>
      <c r="GC277" s="47"/>
      <c r="GD277" s="47"/>
      <c r="GE277" s="47"/>
      <c r="GF277" s="47"/>
      <c r="GG277" s="47"/>
      <c r="GH277" s="47"/>
      <c r="GI277" s="47"/>
      <c r="GJ277" s="47"/>
      <c r="GK277" s="47"/>
      <c r="GL277" s="47"/>
      <c r="GM277" s="47"/>
      <c r="GN277" s="47"/>
      <c r="GO277" s="47"/>
      <c r="GP277" s="47"/>
      <c r="GQ277" s="47"/>
      <c r="GR277" s="47"/>
      <c r="GS277" s="47"/>
      <c r="GT277" s="47"/>
      <c r="GU277" s="47"/>
      <c r="GV277" s="47"/>
      <c r="GW277" s="47"/>
      <c r="GX277" s="47"/>
      <c r="GY277" s="47"/>
      <c r="GZ277" s="47"/>
      <c r="HA277" s="47"/>
      <c r="HB277" s="47"/>
      <c r="HC277" s="47"/>
      <c r="HD277" s="47"/>
      <c r="HE277" s="47"/>
      <c r="HF277" s="47"/>
      <c r="HG277" s="50">
        <f>IF(HH$63&gt;$C$17,0,-HG$53*(12/$C$63))</f>
        <v>0</v>
      </c>
      <c r="HH277" s="50">
        <f>IF(HH$63&lt;=$C$17,($C$34*HH$59*$B277/$C$63)*(IF(COUNTA($D277:HG277)*(12/$C$63)&lt;=$C$9,0,1)),0)+IF(HI$63=$C$17,0,IF(HH$63=$C$17,$B277*(HH$60),0))</f>
        <v>0</v>
      </c>
      <c r="HI277" s="50">
        <f>IF(HI$63&lt;=$C$17,($C$34*HI$59*$B277/$C$63)*(IF(COUNTA($D277:HH277)*(12/$C$63)&lt;=$C$9,0,1)),0)+IF(HJ$63=$C$17,0,IF(HI$63=$C$17,$B277*(HI$60),0))</f>
        <v>0</v>
      </c>
      <c r="HJ277" s="50">
        <f>IF(HJ$63&lt;=$C$17,($C$34*HJ$59*$B277/$C$63)*(IF(COUNTA($D277:HI277)*(12/$C$63)&lt;=$C$9,0,1)),0)+IF(HK$63=$C$17,0,IF(HJ$63=$C$17,$B277*(HJ$60),0))</f>
        <v>0</v>
      </c>
      <c r="HK277" s="50">
        <f>IF(HK$63&lt;=$C$17,($C$34*HK$59*$B277/$C$63)*(IF(COUNTA($D277:HJ277)*(12/$C$63)&lt;=$C$9,0,1)),0)+IF(HL$63=$C$17,0,IF(HK$63=$C$17,$B277*(HK$60),0))</f>
        <v>0</v>
      </c>
      <c r="HL277" s="50">
        <f>IF(HL$63&lt;=$C$17,($C$34*HL$59*$B277/$C$63)*(IF(COUNTA($D277:HK277)*(12/$C$63)&lt;=$C$9,0,1)),0)+IF(HM$63=$C$17,0,IF(HL$63=$C$17,$B277*(HL$60),0))</f>
        <v>0</v>
      </c>
      <c r="HM277" s="50">
        <f>IF(HM$63&lt;=$C$17,($C$34*HM$59*$B277/$C$63)*(IF(COUNTA($D277:HL277)*(12/$C$63)&lt;=$C$9,0,1)),0)+IF(HN$63=$C$17,0,IF(HM$63=$C$17,$B277*(HM$60),0))</f>
        <v>0</v>
      </c>
      <c r="HN277" s="50">
        <f>IF(HN$63&lt;=$C$17,($C$34*HN$59*$B277/$C$63)*(IF(COUNTA($D277:HM277)*(12/$C$63)&lt;=$C$9,0,1)),0)+IF(HO$63=$C$17,0,IF(HN$63=$C$17,$B277*(HN$60),0))</f>
        <v>0</v>
      </c>
      <c r="HO277" s="50">
        <f>IF(HO$63&lt;=$C$17,($C$34*HO$59*$B277/$C$63)*(IF(COUNTA($D277:HN277)*(12/$C$63)&lt;=$C$9,0,1)),0)+IF(HP$63=$C$17,0,IF(HO$63=$C$17,$B277*(HO$60),0))</f>
        <v>0</v>
      </c>
      <c r="HP277" s="50">
        <f>IF(HP$63&lt;=$C$17,($C$34*HP$59*$B277/$C$63)*(IF(COUNTA($D277:HO277)*(12/$C$63)&lt;=$C$9,0,1)),0)+IF(HQ$63=$C$17,0,IF(HP$63=$C$17,$B277*(HP$60),0))</f>
        <v>0</v>
      </c>
      <c r="HQ277" s="50">
        <f>IF(HQ$63&lt;=$C$17,($C$34*HQ$59*$B277/$C$63)*(IF(COUNTA($D277:HP277)*(12/$C$63)&lt;=$C$9,0,1)),0)+IF(HR$63=$C$17,0,IF(HQ$63=$C$17,$B277*(HQ$60),0))</f>
        <v>0</v>
      </c>
      <c r="HR277" s="50">
        <f>IF(HR$63&lt;=$C$17,($C$34*HR$59*$B277/$C$63)*(IF(COUNTA($D277:HQ277)*(12/$C$63)&lt;=$C$9,0,1)),0)+IF(HS$63=$C$17,0,IF(HR$63=$C$17,$B277*(HR$60),0))</f>
        <v>0</v>
      </c>
      <c r="HS277" s="50">
        <f>IF(HS$63&lt;=$C$17,($C$34*HS$59*$B277/$C$63)*(IF(COUNTA($D277:HR277)*(12/$C$63)&lt;=$C$9,0,1)),0)+IF(HT$63=$C$17,0,IF(HS$63=$C$17,$B277*(HS$60),0))</f>
        <v>0</v>
      </c>
      <c r="HT277" s="50">
        <f>IF(HT$63&lt;=$C$17,($C$34*HT$59*$B277/$C$63)*(IF(COUNTA($D277:HS277)*(12/$C$63)&lt;=$C$9,0,1)),0)+IF(HU$63=$C$17,0,IF(HT$63=$C$17,$B277*(HT$60),0))</f>
        <v>0</v>
      </c>
      <c r="HU277" s="50">
        <f>IF(HU$63&lt;=$C$17,($C$34*HU$59*$B277/$C$63)*(IF(COUNTA($D277:HT277)*(12/$C$63)&lt;=$C$9,0,1)),0)+IF(HV$63=$C$17,0,IF(HU$63=$C$17,$B277*(HU$60),0))</f>
        <v>0</v>
      </c>
      <c r="HV277" s="50">
        <f>IF(HV$63&lt;=$C$17,($C$34*HV$59*$B277/$C$63)*(IF(COUNTA($D277:HU277)*(12/$C$63)&lt;=$C$9,0,1)),0)+IF(HW$63=$C$17,0,IF(HV$63=$C$17,$B277*(HV$60),0))</f>
        <v>0</v>
      </c>
      <c r="HW277" s="50">
        <f>IF(HW$63&lt;=$C$17,($C$34*HW$59*$B277/$C$63)*(IF(COUNTA($D277:HV277)*(12/$C$63)&lt;=$C$9,0,1)),0)+IF(HX$63=$C$17,0,IF(HW$63=$C$17,$B277*(HW$60),0))</f>
        <v>0</v>
      </c>
      <c r="HX277" s="50">
        <f>IF(HX$63&lt;=$C$17,($C$34*HX$59*$B277/$C$63)*(IF(COUNTA($D277:HW277)*(12/$C$63)&lt;=$C$9,0,1)),0)+IF(HY$63=$C$17,0,IF(HX$63=$C$17,$B277*(HX$60),0))</f>
        <v>0</v>
      </c>
      <c r="HY277" s="50">
        <f>IF(HY$63&lt;=$C$17,($C$34*HY$59*$B277/$C$63)*(IF(COUNTA($D277:HX277)*(12/$C$63)&lt;=$C$9,0,1)),0)+IF(HZ$63=$C$17,0,IF(HY$63=$C$17,$B277*(HY$60),0))</f>
        <v>0</v>
      </c>
      <c r="HZ277" s="50">
        <f>IF(HZ$63&lt;=$C$17,($C$34*HZ$59*$B277/$C$63)*(IF(COUNTA($D277:HY277)*(12/$C$63)&lt;=$C$9,0,1)),0)+IF(IA$63=$C$17,0,IF(HZ$63=$C$17,$B277*(HZ$60),0))</f>
        <v>0</v>
      </c>
      <c r="IA277" s="50">
        <f>IF(IA$63&lt;=$C$17,($C$34*IA$59*$B277/$C$63)*(IF(COUNTA($D277:HZ277)*(12/$C$63)&lt;=$C$9,0,1)),0)+IF(IB$63=$C$17,0,IF(IA$63=$C$17,$B277*(IA$60),0))</f>
        <v>0</v>
      </c>
      <c r="IB277" s="50">
        <f>IF(IB$63&lt;=$C$17,($C$34*IB$59*$B277/$C$63)*(IF(COUNTA($D277:IA277)*(12/$C$63)&lt;=$C$9,0,1)),0)+IF(IC$63=$C$17,0,IF(IB$63=$C$17,$B277*(IB$60),0))</f>
        <v>0</v>
      </c>
      <c r="IC277" s="50">
        <f>IF(IC$63&lt;=$C$17,($C$34*IC$59*$B277/$C$63)*(IF(COUNTA($D277:IB277)*(12/$C$63)&lt;=$C$9,0,1)),0)+IF(ID$63=$C$17,0,IF(IC$63=$C$17,$B277*(IC$60),0))</f>
        <v>0</v>
      </c>
      <c r="ID277" s="50">
        <f>IF(ID$63&lt;=$C$17,($C$34*ID$59*$B277/$C$63)*(IF(COUNTA($D277:IC277)*(12/$C$63)&lt;=$C$9,0,1)),0)+IF(IE$63=$C$17,0,IF(ID$63=$C$17,$B277*(ID$60),0))</f>
        <v>0</v>
      </c>
      <c r="IE277" s="50">
        <f>IF(IE$63&lt;=$C$17,($C$34*IE$59*$B277/$C$63)*(IF(COUNTA($D277:ID277)*(12/$C$63)&lt;=$C$9,0,1)),0)+IF(IF$63=$C$17,0,IF(IE$63=$C$17,$B277*(IE$60),0))</f>
        <v>0</v>
      </c>
      <c r="IF277" s="50">
        <f>IF(IF$63&lt;=$C$17,($C$34*IF$59*$B277/$C$63)*(IF(COUNTA($D277:IE277)*(12/$C$63)&lt;=$C$9,0,1)),0)+IF(IG$63=$C$17,0,IF(IF$63=$C$17,$B277*(IF$60),0))</f>
        <v>0</v>
      </c>
      <c r="IG277" s="50">
        <f>IF(IG$63&lt;=$C$17,($C$34*IG$59*$B277/$C$63)*(IF(COUNTA($D277:IF277)*(12/$C$63)&lt;=$C$9,0,1)),0)+IF(IH$63=$C$17,0,IF(IG$63=$C$17,$B277*(IG$60),0))</f>
        <v>0</v>
      </c>
      <c r="IH277" s="50">
        <f>IF(IH$63&lt;=$C$17,($C$34*IH$59*$B277/$C$63)*(IF(COUNTA($D277:IG277)*(12/$C$63)&lt;=$C$9,0,1)),0)+IF(II$63=$C$17,0,IF(IH$63=$C$17,$B277*(IH$60),0))</f>
        <v>0</v>
      </c>
      <c r="II277" s="50">
        <f>IF(II$63&lt;=$C$17,($C$34*II$59*$B277/$C$63)*(IF(COUNTA($D277:IH277)*(12/$C$63)&lt;=$C$9,0,1)),0)+IF(IJ$63=$C$17,0,IF(II$63=$C$17,$B277*(II$60),0))</f>
        <v>0</v>
      </c>
      <c r="IJ277" s="50">
        <f>IF(IJ$63&lt;=$C$17,($C$34*IJ$59*$B277/$C$63)*(IF(COUNTA($D277:II277)*(12/$C$63)&lt;=$C$9,0,1)),0)+IF(IK$63=$C$17,0,IF(IJ$63=$C$17,$B277*(IJ$60),0))</f>
        <v>0</v>
      </c>
      <c r="IK277" s="50">
        <f>IF(IK$63&lt;=$C$17,($C$34*IK$59*$B277/$C$63)*(IF(COUNTA($D277:IJ277)*(12/$C$63)&lt;=$C$9,0,1)),0)+IF(IL$63=$C$17,0,IF(IK$63=$C$17,$B277*(IK$60),0))</f>
        <v>0</v>
      </c>
      <c r="IL277" s="50">
        <f>IF(IL$63&lt;=$C$17,($C$34*IL$59*$B277/$C$63)*(IF(COUNTA($D277:IK277)*(12/$C$63)&lt;=$C$9,0,1)),0)+IF(IM$63=$C$17,0,IF(IL$63=$C$17,$B277*(IL$60),0))</f>
        <v>0</v>
      </c>
      <c r="IM277" s="50">
        <f>IF(IM$63&lt;=$C$17,($C$34*IM$59*$B277/$C$63)*(IF(COUNTA($D277:IL277)*(12/$C$63)&lt;=$C$9,0,1)),0)+IF(IN$63=$C$17,0,IF(IM$63=$C$17,$B277*(IM$60),0))</f>
        <v>0</v>
      </c>
      <c r="IN277" s="50">
        <f>IF(IN$63&lt;=$C$17,($C$34*IN$59*$B277/$C$63)*(IF(COUNTA($D277:IM277)*(12/$C$63)&lt;=$C$9,0,1)),0)+IF(IO$63=$C$17,0,IF(IN$63=$C$17,$B277*(IN$60),0))</f>
        <v>0</v>
      </c>
      <c r="IO277" s="50">
        <f>IF(IO$63&lt;=$C$17,($C$34*IO$59*$B277/$C$63)*(IF(COUNTA($D277:IN277)*(12/$C$63)&lt;=$C$9,0,1)),0)+IF(IP$63=$C$17,0,IF(IO$63=$C$17,$B277*(IO$60),0))</f>
        <v>0</v>
      </c>
      <c r="IP277" s="50">
        <f>IF(IP$63&lt;=$C$17,($C$34*IP$59*$B277/$C$63)*(IF(COUNTA($D277:IO277)*(12/$C$63)&lt;=$C$9,0,1)),0)+IF(IQ$63=$C$17,0,IF(IP$63=$C$17,$B277*(IP$60),0))</f>
        <v>0</v>
      </c>
      <c r="IQ277" s="50">
        <f>IF(IQ$63&lt;=$C$17,($C$34*IQ$59*$B277/$C$63)*(IF(COUNTA($D277:IP277)*(12/$C$63)&lt;=$C$9,0,1)),0)+IF(IR$63=$C$17,0,IF(IQ$63=$C$17,$B277*(IQ$60),0))</f>
        <v>0</v>
      </c>
      <c r="IR277" s="50">
        <f>IF(IR$63&lt;=$C$17,($C$34*IR$59*$B277/$C$63)*(IF(COUNTA($D277:IQ277)*(12/$C$63)&lt;=$C$9,0,1)),0)+IF(IS$63=$C$17,0,IF(IR$63=$C$17,$B277*(IR$60),0))</f>
        <v>0</v>
      </c>
      <c r="IS277" s="50">
        <f>IF(IS$63&lt;=$C$17,($C$34*IS$59*$B277/$C$63)*(IF(COUNTA($D277:IR277)*(12/$C$63)&lt;=$C$9,0,1)),0)+IF(IT$63=$C$17,0,IF(IS$63=$C$17,$B277*(IS$60),0))</f>
        <v>0</v>
      </c>
      <c r="IT277" s="50">
        <f>IF(IT$63&lt;=$C$17,($C$34*IT$59*$B277/$C$63)*(IF(COUNTA($D277:IS277)*(12/$C$63)&lt;=$C$9,0,1)),0)+IF(IU$63=$C$17,0,IF(IT$63=$C$17,$B277*(IT$60),0))</f>
        <v>0</v>
      </c>
      <c r="IU277" s="50">
        <f>IF(IU$63&lt;=$C$17,($C$34*IU$59*$B277/$C$63)*(IF(COUNTA($D277:IT277)*(12/$C$63)&lt;=$C$9,0,1)),0)+IF(IV$63=$C$17,0,IF(IU$63=$C$17,$B277*(IU$60),0))</f>
        <v>0</v>
      </c>
      <c r="IV277" s="50">
        <f>IF(IV$63&lt;=$C$17,($C$34*IV$59*$B277/$C$63)*(IF(COUNTA($D277:IU277)*(12/$C$63)&lt;=$C$9,0,1)),0)+IF(IW$63=$C$17,0,IF(IV$63=$C$17,$B277*(IV$60),0))</f>
        <v>0</v>
      </c>
      <c r="IW277" s="50">
        <f>IF(IW$63&lt;=$C$17,($C$34*IW$59*$B277/$C$63)*(IF(COUNTA($D277:IV277)*(12/$C$63)&lt;=$C$9,0,1)),0)+IF(IX$63=$C$17,0,IF(IW$63=$C$17,$B277*(IW$60),0))</f>
        <v>0</v>
      </c>
      <c r="IX277" s="50"/>
      <c r="IY277" s="50"/>
      <c r="IZ277" s="50"/>
      <c r="JA277" s="50"/>
      <c r="JB277" s="50"/>
      <c r="JC277" s="50"/>
      <c r="JD277" s="50"/>
      <c r="JE277" s="50"/>
      <c r="JF277" s="50"/>
      <c r="JG277" s="50"/>
      <c r="JH277" s="50"/>
      <c r="JI277" s="50"/>
      <c r="JJ277" s="50"/>
      <c r="JK277" s="50"/>
      <c r="JL277" s="50"/>
      <c r="JM277" s="50"/>
      <c r="JN277" s="50"/>
      <c r="JO277" s="50"/>
      <c r="JP277" s="50"/>
      <c r="JQ277" s="50"/>
      <c r="JR277" s="50"/>
      <c r="JS277" s="50"/>
      <c r="JT277" s="50"/>
      <c r="JU277" s="50"/>
      <c r="JV277" s="50"/>
      <c r="JW277" s="50"/>
      <c r="JX277" s="50"/>
      <c r="JY277" s="50"/>
      <c r="JZ277" s="50"/>
      <c r="KA277" s="50"/>
      <c r="KB277" s="50"/>
      <c r="KC277" s="50"/>
      <c r="KD277" s="50"/>
      <c r="KE277" s="50"/>
      <c r="KF277" s="50"/>
      <c r="KG277" s="50"/>
      <c r="KH277" s="50"/>
      <c r="KI277" s="50"/>
      <c r="KJ277" s="50"/>
      <c r="KK277" s="50"/>
      <c r="KL277" s="50"/>
      <c r="KM277" s="50"/>
      <c r="KN277" s="50"/>
      <c r="KO277" s="50"/>
      <c r="KP277" s="50"/>
      <c r="KQ277" s="50"/>
      <c r="KR277" s="50"/>
      <c r="KS277" s="50"/>
      <c r="KT277" s="50"/>
      <c r="KU277" s="50"/>
      <c r="KV277" s="50"/>
      <c r="KW277" s="50"/>
      <c r="KX277" s="50"/>
      <c r="KY277" s="50"/>
      <c r="KZ277" s="50"/>
      <c r="LA277" s="50"/>
      <c r="LB277" s="50"/>
      <c r="LC277" s="50"/>
      <c r="LD277" s="50"/>
      <c r="LE277" s="50"/>
      <c r="LF277" s="50"/>
      <c r="LG277" s="50"/>
      <c r="LH277" s="50"/>
      <c r="LI277" s="50"/>
      <c r="LJ277" s="50"/>
      <c r="LK277" s="50"/>
      <c r="LL277" s="50"/>
      <c r="LM277" s="50"/>
      <c r="LN277" s="50"/>
      <c r="LO277" s="50"/>
      <c r="LP277" s="50"/>
      <c r="LQ277" s="50"/>
      <c r="LR277" s="50"/>
      <c r="LS277" s="50"/>
      <c r="LT277" s="50"/>
      <c r="LU277" s="50"/>
      <c r="LV277" s="50"/>
      <c r="LW277" s="50"/>
      <c r="LX277" s="50"/>
      <c r="LY277" s="50"/>
      <c r="LZ277" s="50"/>
      <c r="MA277" s="50"/>
      <c r="MB277" s="50"/>
      <c r="MC277" s="50"/>
      <c r="MD277" s="50"/>
      <c r="ME277" s="50"/>
      <c r="MF277" s="50"/>
      <c r="MG277" s="50"/>
      <c r="MH277" s="50"/>
      <c r="MI277" s="50"/>
      <c r="MJ277" s="50"/>
      <c r="MK277" s="50"/>
      <c r="ML277" s="50"/>
      <c r="MM277" s="50"/>
      <c r="MN277" s="50"/>
      <c r="MO277" s="50"/>
      <c r="MP277" s="50"/>
      <c r="MQ277" s="50"/>
      <c r="MR277" s="50"/>
      <c r="MS277" s="50"/>
      <c r="MT277" s="50"/>
      <c r="MU277" s="50"/>
      <c r="MV277" s="50"/>
      <c r="MW277" s="50"/>
      <c r="MX277" s="50"/>
      <c r="MY277" s="50"/>
      <c r="MZ277" s="50"/>
      <c r="NA277" s="50"/>
      <c r="NB277" s="50"/>
      <c r="NC277" s="50"/>
      <c r="ND277" s="50"/>
      <c r="NE277" s="50"/>
      <c r="NF277" s="50"/>
      <c r="NG277" s="50"/>
      <c r="NH277" s="50"/>
      <c r="NI277" s="50"/>
      <c r="NJ277" s="50"/>
      <c r="NK277" s="50"/>
      <c r="NL277" s="50"/>
      <c r="NM277" s="50"/>
      <c r="NN277" s="50"/>
      <c r="NO277" s="50"/>
      <c r="NP277" s="50"/>
      <c r="NQ277" s="50"/>
      <c r="NR277" s="50"/>
      <c r="NS277" s="50"/>
      <c r="NT277" s="50"/>
      <c r="NU277" s="50"/>
    </row>
    <row r="278" spans="1:385" outlineLevel="1" x14ac:dyDescent="0.25">
      <c r="A278" s="2" t="s">
        <v>55</v>
      </c>
      <c r="B278" s="79">
        <f ca="1">+OFFSET($D$52,0,COUNTA($B$66:B277),,)</f>
        <v>0</v>
      </c>
      <c r="C278" s="88">
        <f t="shared" si="64"/>
        <v>0</v>
      </c>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47"/>
      <c r="EJ278" s="47"/>
      <c r="EK278" s="47"/>
      <c r="EL278" s="47"/>
      <c r="EM278" s="47"/>
      <c r="EN278" s="47"/>
      <c r="EO278" s="47"/>
      <c r="EP278" s="47"/>
      <c r="EQ278" s="47"/>
      <c r="ER278" s="47"/>
      <c r="ES278" s="47"/>
      <c r="ET278" s="47"/>
      <c r="EU278" s="47"/>
      <c r="EV278" s="47"/>
      <c r="EW278" s="47"/>
      <c r="EX278" s="47"/>
      <c r="EY278" s="47"/>
      <c r="EZ278" s="47"/>
      <c r="FA278" s="47"/>
      <c r="FB278" s="47"/>
      <c r="FC278" s="47"/>
      <c r="FD278" s="47"/>
      <c r="FE278" s="47"/>
      <c r="FF278" s="47"/>
      <c r="FG278" s="47"/>
      <c r="FH278" s="47"/>
      <c r="FI278" s="47"/>
      <c r="FJ278" s="47"/>
      <c r="FK278" s="47"/>
      <c r="FL278" s="47"/>
      <c r="FM278" s="47"/>
      <c r="FN278" s="47"/>
      <c r="FO278" s="47"/>
      <c r="FP278" s="47"/>
      <c r="FQ278" s="47"/>
      <c r="FR278" s="47"/>
      <c r="FS278" s="47"/>
      <c r="FT278" s="47"/>
      <c r="FU278" s="47"/>
      <c r="FV278" s="47"/>
      <c r="FW278" s="47"/>
      <c r="FX278" s="47"/>
      <c r="FY278" s="47"/>
      <c r="FZ278" s="47"/>
      <c r="GA278" s="47"/>
      <c r="GB278" s="47"/>
      <c r="GC278" s="47"/>
      <c r="GD278" s="47"/>
      <c r="GE278" s="47"/>
      <c r="GF278" s="47"/>
      <c r="GG278" s="47"/>
      <c r="GH278" s="47"/>
      <c r="GI278" s="47"/>
      <c r="GJ278" s="47"/>
      <c r="GK278" s="47"/>
      <c r="GL278" s="47"/>
      <c r="GM278" s="47"/>
      <c r="GN278" s="47"/>
      <c r="GO278" s="47"/>
      <c r="GP278" s="47"/>
      <c r="GQ278" s="47"/>
      <c r="GR278" s="47"/>
      <c r="GS278" s="47"/>
      <c r="GT278" s="47"/>
      <c r="GU278" s="47"/>
      <c r="GV278" s="47"/>
      <c r="GW278" s="47"/>
      <c r="GX278" s="47"/>
      <c r="GY278" s="47"/>
      <c r="GZ278" s="47"/>
      <c r="HA278" s="47"/>
      <c r="HB278" s="47"/>
      <c r="HC278" s="47"/>
      <c r="HD278" s="47"/>
      <c r="HE278" s="47"/>
      <c r="HF278" s="47"/>
      <c r="HG278" s="47"/>
      <c r="HH278" s="50">
        <f>IF(HI$63&gt;$C$17,0,-HH$53*(12/$C$63))</f>
        <v>0</v>
      </c>
      <c r="HI278" s="50">
        <f>IF(HI$63&lt;=$C$17,($C$34*HI$59*$B278/$C$63)*(IF(COUNTA($D278:HH278)*(12/$C$63)&lt;=$C$9,0,1)),0)+IF(HJ$63=$C$17,0,IF(HI$63=$C$17,$B278*(HI$60),0))</f>
        <v>0</v>
      </c>
      <c r="HJ278" s="50">
        <f>IF(HJ$63&lt;=$C$17,($C$34*HJ$59*$B278/$C$63)*(IF(COUNTA($D278:HI278)*(12/$C$63)&lt;=$C$9,0,1)),0)+IF(HK$63=$C$17,0,IF(HJ$63=$C$17,$B278*(HJ$60),0))</f>
        <v>0</v>
      </c>
      <c r="HK278" s="50">
        <f>IF(HK$63&lt;=$C$17,($C$34*HK$59*$B278/$C$63)*(IF(COUNTA($D278:HJ278)*(12/$C$63)&lt;=$C$9,0,1)),0)+IF(HL$63=$C$17,0,IF(HK$63=$C$17,$B278*(HK$60),0))</f>
        <v>0</v>
      </c>
      <c r="HL278" s="50">
        <f>IF(HL$63&lt;=$C$17,($C$34*HL$59*$B278/$C$63)*(IF(COUNTA($D278:HK278)*(12/$C$63)&lt;=$C$9,0,1)),0)+IF(HM$63=$C$17,0,IF(HL$63=$C$17,$B278*(HL$60),0))</f>
        <v>0</v>
      </c>
      <c r="HM278" s="50">
        <f>IF(HM$63&lt;=$C$17,($C$34*HM$59*$B278/$C$63)*(IF(COUNTA($D278:HL278)*(12/$C$63)&lt;=$C$9,0,1)),0)+IF(HN$63=$C$17,0,IF(HM$63=$C$17,$B278*(HM$60),0))</f>
        <v>0</v>
      </c>
      <c r="HN278" s="50">
        <f>IF(HN$63&lt;=$C$17,($C$34*HN$59*$B278/$C$63)*(IF(COUNTA($D278:HM278)*(12/$C$63)&lt;=$C$9,0,1)),0)+IF(HO$63=$C$17,0,IF(HN$63=$C$17,$B278*(HN$60),0))</f>
        <v>0</v>
      </c>
      <c r="HO278" s="50">
        <f>IF(HO$63&lt;=$C$17,($C$34*HO$59*$B278/$C$63)*(IF(COUNTA($D278:HN278)*(12/$C$63)&lt;=$C$9,0,1)),0)+IF(HP$63=$C$17,0,IF(HO$63=$C$17,$B278*(HO$60),0))</f>
        <v>0</v>
      </c>
      <c r="HP278" s="50">
        <f>IF(HP$63&lt;=$C$17,($C$34*HP$59*$B278/$C$63)*(IF(COUNTA($D278:HO278)*(12/$C$63)&lt;=$C$9,0,1)),0)+IF(HQ$63=$C$17,0,IF(HP$63=$C$17,$B278*(HP$60),0))</f>
        <v>0</v>
      </c>
      <c r="HQ278" s="50">
        <f>IF(HQ$63&lt;=$C$17,($C$34*HQ$59*$B278/$C$63)*(IF(COUNTA($D278:HP278)*(12/$C$63)&lt;=$C$9,0,1)),0)+IF(HR$63=$C$17,0,IF(HQ$63=$C$17,$B278*(HQ$60),0))</f>
        <v>0</v>
      </c>
      <c r="HR278" s="50">
        <f>IF(HR$63&lt;=$C$17,($C$34*HR$59*$B278/$C$63)*(IF(COUNTA($D278:HQ278)*(12/$C$63)&lt;=$C$9,0,1)),0)+IF(HS$63=$C$17,0,IF(HR$63=$C$17,$B278*(HR$60),0))</f>
        <v>0</v>
      </c>
      <c r="HS278" s="50">
        <f>IF(HS$63&lt;=$C$17,($C$34*HS$59*$B278/$C$63)*(IF(COUNTA($D278:HR278)*(12/$C$63)&lt;=$C$9,0,1)),0)+IF(HT$63=$C$17,0,IF(HS$63=$C$17,$B278*(HS$60),0))</f>
        <v>0</v>
      </c>
      <c r="HT278" s="50">
        <f>IF(HT$63&lt;=$C$17,($C$34*HT$59*$B278/$C$63)*(IF(COUNTA($D278:HS278)*(12/$C$63)&lt;=$C$9,0,1)),0)+IF(HU$63=$C$17,0,IF(HT$63=$C$17,$B278*(HT$60),0))</f>
        <v>0</v>
      </c>
      <c r="HU278" s="50">
        <f>IF(HU$63&lt;=$C$17,($C$34*HU$59*$B278/$C$63)*(IF(COUNTA($D278:HT278)*(12/$C$63)&lt;=$C$9,0,1)),0)+IF(HV$63=$C$17,0,IF(HU$63=$C$17,$B278*(HU$60),0))</f>
        <v>0</v>
      </c>
      <c r="HV278" s="50">
        <f>IF(HV$63&lt;=$C$17,($C$34*HV$59*$B278/$C$63)*(IF(COUNTA($D278:HU278)*(12/$C$63)&lt;=$C$9,0,1)),0)+IF(HW$63=$C$17,0,IF(HV$63=$C$17,$B278*(HV$60),0))</f>
        <v>0</v>
      </c>
      <c r="HW278" s="50">
        <f>IF(HW$63&lt;=$C$17,($C$34*HW$59*$B278/$C$63)*(IF(COUNTA($D278:HV278)*(12/$C$63)&lt;=$C$9,0,1)),0)+IF(HX$63=$C$17,0,IF(HW$63=$C$17,$B278*(HW$60),0))</f>
        <v>0</v>
      </c>
      <c r="HX278" s="50">
        <f>IF(HX$63&lt;=$C$17,($C$34*HX$59*$B278/$C$63)*(IF(COUNTA($D278:HW278)*(12/$C$63)&lt;=$C$9,0,1)),0)+IF(HY$63=$C$17,0,IF(HX$63=$C$17,$B278*(HX$60),0))</f>
        <v>0</v>
      </c>
      <c r="HY278" s="50">
        <f>IF(HY$63&lt;=$C$17,($C$34*HY$59*$B278/$C$63)*(IF(COUNTA($D278:HX278)*(12/$C$63)&lt;=$C$9,0,1)),0)+IF(HZ$63=$C$17,0,IF(HY$63=$C$17,$B278*(HY$60),0))</f>
        <v>0</v>
      </c>
      <c r="HZ278" s="50">
        <f>IF(HZ$63&lt;=$C$17,($C$34*HZ$59*$B278/$C$63)*(IF(COUNTA($D278:HY278)*(12/$C$63)&lt;=$C$9,0,1)),0)+IF(IA$63=$C$17,0,IF(HZ$63=$C$17,$B278*(HZ$60),0))</f>
        <v>0</v>
      </c>
      <c r="IA278" s="50">
        <f>IF(IA$63&lt;=$C$17,($C$34*IA$59*$B278/$C$63)*(IF(COUNTA($D278:HZ278)*(12/$C$63)&lt;=$C$9,0,1)),0)+IF(IB$63=$C$17,0,IF(IA$63=$C$17,$B278*(IA$60),0))</f>
        <v>0</v>
      </c>
      <c r="IB278" s="50">
        <f>IF(IB$63&lt;=$C$17,($C$34*IB$59*$B278/$C$63)*(IF(COUNTA($D278:IA278)*(12/$C$63)&lt;=$C$9,0,1)),0)+IF(IC$63=$C$17,0,IF(IB$63=$C$17,$B278*(IB$60),0))</f>
        <v>0</v>
      </c>
      <c r="IC278" s="50">
        <f>IF(IC$63&lt;=$C$17,($C$34*IC$59*$B278/$C$63)*(IF(COUNTA($D278:IB278)*(12/$C$63)&lt;=$C$9,0,1)),0)+IF(ID$63=$C$17,0,IF(IC$63=$C$17,$B278*(IC$60),0))</f>
        <v>0</v>
      </c>
      <c r="ID278" s="50">
        <f>IF(ID$63&lt;=$C$17,($C$34*ID$59*$B278/$C$63)*(IF(COUNTA($D278:IC278)*(12/$C$63)&lt;=$C$9,0,1)),0)+IF(IE$63=$C$17,0,IF(ID$63=$C$17,$B278*(ID$60),0))</f>
        <v>0</v>
      </c>
      <c r="IE278" s="50">
        <f>IF(IE$63&lt;=$C$17,($C$34*IE$59*$B278/$C$63)*(IF(COUNTA($D278:ID278)*(12/$C$63)&lt;=$C$9,0,1)),0)+IF(IF$63=$C$17,0,IF(IE$63=$C$17,$B278*(IE$60),0))</f>
        <v>0</v>
      </c>
      <c r="IF278" s="50">
        <f>IF(IF$63&lt;=$C$17,($C$34*IF$59*$B278/$C$63)*(IF(COUNTA($D278:IE278)*(12/$C$63)&lt;=$C$9,0,1)),0)+IF(IG$63=$C$17,0,IF(IF$63=$C$17,$B278*(IF$60),0))</f>
        <v>0</v>
      </c>
      <c r="IG278" s="50">
        <f>IF(IG$63&lt;=$C$17,($C$34*IG$59*$B278/$C$63)*(IF(COUNTA($D278:IF278)*(12/$C$63)&lt;=$C$9,0,1)),0)+IF(IH$63=$C$17,0,IF(IG$63=$C$17,$B278*(IG$60),0))</f>
        <v>0</v>
      </c>
      <c r="IH278" s="50">
        <f>IF(IH$63&lt;=$C$17,($C$34*IH$59*$B278/$C$63)*(IF(COUNTA($D278:IG278)*(12/$C$63)&lt;=$C$9,0,1)),0)+IF(II$63=$C$17,0,IF(IH$63=$C$17,$B278*(IH$60),0))</f>
        <v>0</v>
      </c>
      <c r="II278" s="50">
        <f>IF(II$63&lt;=$C$17,($C$34*II$59*$B278/$C$63)*(IF(COUNTA($D278:IH278)*(12/$C$63)&lt;=$C$9,0,1)),0)+IF(IJ$63=$C$17,0,IF(II$63=$C$17,$B278*(II$60),0))</f>
        <v>0</v>
      </c>
      <c r="IJ278" s="50">
        <f>IF(IJ$63&lt;=$C$17,($C$34*IJ$59*$B278/$C$63)*(IF(COUNTA($D278:II278)*(12/$C$63)&lt;=$C$9,0,1)),0)+IF(IK$63=$C$17,0,IF(IJ$63=$C$17,$B278*(IJ$60),0))</f>
        <v>0</v>
      </c>
      <c r="IK278" s="50">
        <f>IF(IK$63&lt;=$C$17,($C$34*IK$59*$B278/$C$63)*(IF(COUNTA($D278:IJ278)*(12/$C$63)&lt;=$C$9,0,1)),0)+IF(IL$63=$C$17,0,IF(IK$63=$C$17,$B278*(IK$60),0))</f>
        <v>0</v>
      </c>
      <c r="IL278" s="50">
        <f>IF(IL$63&lt;=$C$17,($C$34*IL$59*$B278/$C$63)*(IF(COUNTA($D278:IK278)*(12/$C$63)&lt;=$C$9,0,1)),0)+IF(IM$63=$C$17,0,IF(IL$63=$C$17,$B278*(IL$60),0))</f>
        <v>0</v>
      </c>
      <c r="IM278" s="50">
        <f>IF(IM$63&lt;=$C$17,($C$34*IM$59*$B278/$C$63)*(IF(COUNTA($D278:IL278)*(12/$C$63)&lt;=$C$9,0,1)),0)+IF(IN$63=$C$17,0,IF(IM$63=$C$17,$B278*(IM$60),0))</f>
        <v>0</v>
      </c>
      <c r="IN278" s="50">
        <f>IF(IN$63&lt;=$C$17,($C$34*IN$59*$B278/$C$63)*(IF(COUNTA($D278:IM278)*(12/$C$63)&lt;=$C$9,0,1)),0)+IF(IO$63=$C$17,0,IF(IN$63=$C$17,$B278*(IN$60),0))</f>
        <v>0</v>
      </c>
      <c r="IO278" s="50">
        <f>IF(IO$63&lt;=$C$17,($C$34*IO$59*$B278/$C$63)*(IF(COUNTA($D278:IN278)*(12/$C$63)&lt;=$C$9,0,1)),0)+IF(IP$63=$C$17,0,IF(IO$63=$C$17,$B278*(IO$60),0))</f>
        <v>0</v>
      </c>
      <c r="IP278" s="50">
        <f>IF(IP$63&lt;=$C$17,($C$34*IP$59*$B278/$C$63)*(IF(COUNTA($D278:IO278)*(12/$C$63)&lt;=$C$9,0,1)),0)+IF(IQ$63=$C$17,0,IF(IP$63=$C$17,$B278*(IP$60),0))</f>
        <v>0</v>
      </c>
      <c r="IQ278" s="50">
        <f>IF(IQ$63&lt;=$C$17,($C$34*IQ$59*$B278/$C$63)*(IF(COUNTA($D278:IP278)*(12/$C$63)&lt;=$C$9,0,1)),0)+IF(IR$63=$C$17,0,IF(IQ$63=$C$17,$B278*(IQ$60),0))</f>
        <v>0</v>
      </c>
      <c r="IR278" s="50">
        <f>IF(IR$63&lt;=$C$17,($C$34*IR$59*$B278/$C$63)*(IF(COUNTA($D278:IQ278)*(12/$C$63)&lt;=$C$9,0,1)),0)+IF(IS$63=$C$17,0,IF(IR$63=$C$17,$B278*(IR$60),0))</f>
        <v>0</v>
      </c>
      <c r="IS278" s="50">
        <f>IF(IS$63&lt;=$C$17,($C$34*IS$59*$B278/$C$63)*(IF(COUNTA($D278:IR278)*(12/$C$63)&lt;=$C$9,0,1)),0)+IF(IT$63=$C$17,0,IF(IS$63=$C$17,$B278*(IS$60),0))</f>
        <v>0</v>
      </c>
      <c r="IT278" s="50">
        <f>IF(IT$63&lt;=$C$17,($C$34*IT$59*$B278/$C$63)*(IF(COUNTA($D278:IS278)*(12/$C$63)&lt;=$C$9,0,1)),0)+IF(IU$63=$C$17,0,IF(IT$63=$C$17,$B278*(IT$60),0))</f>
        <v>0</v>
      </c>
      <c r="IU278" s="50">
        <f>IF(IU$63&lt;=$C$17,($C$34*IU$59*$B278/$C$63)*(IF(COUNTA($D278:IT278)*(12/$C$63)&lt;=$C$9,0,1)),0)+IF(IV$63=$C$17,0,IF(IU$63=$C$17,$B278*(IU$60),0))</f>
        <v>0</v>
      </c>
      <c r="IV278" s="50">
        <f>IF(IV$63&lt;=$C$17,($C$34*IV$59*$B278/$C$63)*(IF(COUNTA($D278:IU278)*(12/$C$63)&lt;=$C$9,0,1)),0)+IF(IW$63=$C$17,0,IF(IV$63=$C$17,$B278*(IV$60),0))</f>
        <v>0</v>
      </c>
      <c r="IW278" s="50">
        <f>IF(IW$63&lt;=$C$17,($C$34*IW$59*$B278/$C$63)*(IF(COUNTA($D278:IV278)*(12/$C$63)&lt;=$C$9,0,1)),0)+IF(IX$63=$C$17,0,IF(IW$63=$C$17,$B278*(IW$60),0))</f>
        <v>0</v>
      </c>
      <c r="IX278" s="50"/>
      <c r="IY278" s="50"/>
      <c r="IZ278" s="50"/>
      <c r="JA278" s="50"/>
      <c r="JB278" s="50"/>
      <c r="JC278" s="50"/>
      <c r="JD278" s="50"/>
      <c r="JE278" s="50"/>
      <c r="JF278" s="50"/>
      <c r="JG278" s="50"/>
      <c r="JH278" s="50"/>
      <c r="JI278" s="50"/>
      <c r="JJ278" s="50"/>
      <c r="JK278" s="50"/>
      <c r="JL278" s="50"/>
      <c r="JM278" s="50"/>
      <c r="JN278" s="50"/>
      <c r="JO278" s="50"/>
      <c r="JP278" s="50"/>
      <c r="JQ278" s="50"/>
      <c r="JR278" s="50"/>
      <c r="JS278" s="50"/>
      <c r="JT278" s="50"/>
      <c r="JU278" s="50"/>
      <c r="JV278" s="50"/>
      <c r="JW278" s="50"/>
      <c r="JX278" s="50"/>
      <c r="JY278" s="50"/>
      <c r="JZ278" s="50"/>
      <c r="KA278" s="50"/>
      <c r="KB278" s="50"/>
      <c r="KC278" s="50"/>
      <c r="KD278" s="50"/>
      <c r="KE278" s="50"/>
      <c r="KF278" s="50"/>
      <c r="KG278" s="50"/>
      <c r="KH278" s="50"/>
      <c r="KI278" s="50"/>
      <c r="KJ278" s="50"/>
      <c r="KK278" s="50"/>
      <c r="KL278" s="50"/>
      <c r="KM278" s="50"/>
      <c r="KN278" s="50"/>
      <c r="KO278" s="50"/>
      <c r="KP278" s="50"/>
      <c r="KQ278" s="50"/>
      <c r="KR278" s="50"/>
      <c r="KS278" s="50"/>
      <c r="KT278" s="50"/>
      <c r="KU278" s="50"/>
      <c r="KV278" s="50"/>
      <c r="KW278" s="50"/>
      <c r="KX278" s="50"/>
      <c r="KY278" s="50"/>
      <c r="KZ278" s="50"/>
      <c r="LA278" s="50"/>
      <c r="LB278" s="50"/>
      <c r="LC278" s="50"/>
      <c r="LD278" s="50"/>
      <c r="LE278" s="50"/>
      <c r="LF278" s="50"/>
      <c r="LG278" s="50"/>
      <c r="LH278" s="50"/>
      <c r="LI278" s="50"/>
      <c r="LJ278" s="50"/>
      <c r="LK278" s="50"/>
      <c r="LL278" s="50"/>
      <c r="LM278" s="50"/>
      <c r="LN278" s="50"/>
      <c r="LO278" s="50"/>
      <c r="LP278" s="50"/>
      <c r="LQ278" s="50"/>
      <c r="LR278" s="50"/>
      <c r="LS278" s="50"/>
      <c r="LT278" s="50"/>
      <c r="LU278" s="50"/>
      <c r="LV278" s="50"/>
      <c r="LW278" s="50"/>
      <c r="LX278" s="50"/>
      <c r="LY278" s="50"/>
      <c r="LZ278" s="50"/>
      <c r="MA278" s="50"/>
      <c r="MB278" s="50"/>
      <c r="MC278" s="50"/>
      <c r="MD278" s="50"/>
      <c r="ME278" s="50"/>
      <c r="MF278" s="50"/>
      <c r="MG278" s="50"/>
      <c r="MH278" s="50"/>
      <c r="MI278" s="50"/>
      <c r="MJ278" s="50"/>
      <c r="MK278" s="50"/>
      <c r="ML278" s="50"/>
      <c r="MM278" s="50"/>
      <c r="MN278" s="50"/>
      <c r="MO278" s="50"/>
      <c r="MP278" s="50"/>
      <c r="MQ278" s="50"/>
      <c r="MR278" s="50"/>
      <c r="MS278" s="50"/>
      <c r="MT278" s="50"/>
      <c r="MU278" s="50"/>
      <c r="MV278" s="50"/>
      <c r="MW278" s="50"/>
      <c r="MX278" s="50"/>
      <c r="MY278" s="50"/>
      <c r="MZ278" s="50"/>
      <c r="NA278" s="50"/>
      <c r="NB278" s="50"/>
      <c r="NC278" s="50"/>
      <c r="ND278" s="50"/>
      <c r="NE278" s="50"/>
      <c r="NF278" s="50"/>
      <c r="NG278" s="50"/>
      <c r="NH278" s="50"/>
      <c r="NI278" s="50"/>
      <c r="NJ278" s="50"/>
      <c r="NK278" s="50"/>
      <c r="NL278" s="50"/>
      <c r="NM278" s="50"/>
      <c r="NN278" s="50"/>
      <c r="NO278" s="50"/>
      <c r="NP278" s="50"/>
      <c r="NQ278" s="50"/>
      <c r="NR278" s="50"/>
      <c r="NS278" s="50"/>
      <c r="NT278" s="50"/>
      <c r="NU278" s="50"/>
    </row>
    <row r="279" spans="1:385" outlineLevel="1" x14ac:dyDescent="0.25">
      <c r="A279" s="2" t="s">
        <v>55</v>
      </c>
      <c r="B279" s="79">
        <f ca="1">+OFFSET($D$52,0,COUNTA($B$66:B278),,)</f>
        <v>0</v>
      </c>
      <c r="C279" s="88">
        <f t="shared" si="64"/>
        <v>0</v>
      </c>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47"/>
      <c r="EJ279" s="47"/>
      <c r="EK279" s="47"/>
      <c r="EL279" s="47"/>
      <c r="EM279" s="47"/>
      <c r="EN279" s="47"/>
      <c r="EO279" s="47"/>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c r="FL279" s="47"/>
      <c r="FM279" s="47"/>
      <c r="FN279" s="47"/>
      <c r="FO279" s="47"/>
      <c r="FP279" s="47"/>
      <c r="FQ279" s="47"/>
      <c r="FR279" s="47"/>
      <c r="FS279" s="47"/>
      <c r="FT279" s="47"/>
      <c r="FU279" s="47"/>
      <c r="FV279" s="47"/>
      <c r="FW279" s="47"/>
      <c r="FX279" s="47"/>
      <c r="FY279" s="47"/>
      <c r="FZ279" s="47"/>
      <c r="GA279" s="47"/>
      <c r="GB279" s="47"/>
      <c r="GC279" s="47"/>
      <c r="GD279" s="47"/>
      <c r="GE279" s="47"/>
      <c r="GF279" s="47"/>
      <c r="GG279" s="47"/>
      <c r="GH279" s="47"/>
      <c r="GI279" s="47"/>
      <c r="GJ279" s="47"/>
      <c r="GK279" s="47"/>
      <c r="GL279" s="47"/>
      <c r="GM279" s="47"/>
      <c r="GN279" s="47"/>
      <c r="GO279" s="47"/>
      <c r="GP279" s="47"/>
      <c r="GQ279" s="47"/>
      <c r="GR279" s="47"/>
      <c r="GS279" s="47"/>
      <c r="GT279" s="47"/>
      <c r="GU279" s="47"/>
      <c r="GV279" s="47"/>
      <c r="GW279" s="47"/>
      <c r="GX279" s="47"/>
      <c r="GY279" s="47"/>
      <c r="GZ279" s="47"/>
      <c r="HA279" s="47"/>
      <c r="HB279" s="47"/>
      <c r="HC279" s="47"/>
      <c r="HD279" s="47"/>
      <c r="HE279" s="47"/>
      <c r="HF279" s="47"/>
      <c r="HG279" s="47"/>
      <c r="HH279" s="47"/>
      <c r="HI279" s="50">
        <f>IF(HJ$63&gt;$C$17,0,-HI$53*(12/$C$63))</f>
        <v>0</v>
      </c>
      <c r="HJ279" s="50">
        <f>IF(HJ$63&lt;=$C$17,($C$34*HJ$59*$B279/$C$63)*(IF(COUNTA($D279:HI279)*(12/$C$63)&lt;=$C$9,0,1)),0)+IF(HK$63=$C$17,0,IF(HJ$63=$C$17,$B279*(HJ$60),0))</f>
        <v>0</v>
      </c>
      <c r="HK279" s="50">
        <f>IF(HK$63&lt;=$C$17,($C$34*HK$59*$B279/$C$63)*(IF(COUNTA($D279:HJ279)*(12/$C$63)&lt;=$C$9,0,1)),0)+IF(HL$63=$C$17,0,IF(HK$63=$C$17,$B279*(HK$60),0))</f>
        <v>0</v>
      </c>
      <c r="HL279" s="50">
        <f>IF(HL$63&lt;=$C$17,($C$34*HL$59*$B279/$C$63)*(IF(COUNTA($D279:HK279)*(12/$C$63)&lt;=$C$9,0,1)),0)+IF(HM$63=$C$17,0,IF(HL$63=$C$17,$B279*(HL$60),0))</f>
        <v>0</v>
      </c>
      <c r="HM279" s="50">
        <f>IF(HM$63&lt;=$C$17,($C$34*HM$59*$B279/$C$63)*(IF(COUNTA($D279:HL279)*(12/$C$63)&lt;=$C$9,0,1)),0)+IF(HN$63=$C$17,0,IF(HM$63=$C$17,$B279*(HM$60),0))</f>
        <v>0</v>
      </c>
      <c r="HN279" s="50">
        <f>IF(HN$63&lt;=$C$17,($C$34*HN$59*$B279/$C$63)*(IF(COUNTA($D279:HM279)*(12/$C$63)&lt;=$C$9,0,1)),0)+IF(HO$63=$C$17,0,IF(HN$63=$C$17,$B279*(HN$60),0))</f>
        <v>0</v>
      </c>
      <c r="HO279" s="50">
        <f>IF(HO$63&lt;=$C$17,($C$34*HO$59*$B279/$C$63)*(IF(COUNTA($D279:HN279)*(12/$C$63)&lt;=$C$9,0,1)),0)+IF(HP$63=$C$17,0,IF(HO$63=$C$17,$B279*(HO$60),0))</f>
        <v>0</v>
      </c>
      <c r="HP279" s="50">
        <f>IF(HP$63&lt;=$C$17,($C$34*HP$59*$B279/$C$63)*(IF(COUNTA($D279:HO279)*(12/$C$63)&lt;=$C$9,0,1)),0)+IF(HQ$63=$C$17,0,IF(HP$63=$C$17,$B279*(HP$60),0))</f>
        <v>0</v>
      </c>
      <c r="HQ279" s="50">
        <f>IF(HQ$63&lt;=$C$17,($C$34*HQ$59*$B279/$C$63)*(IF(COUNTA($D279:HP279)*(12/$C$63)&lt;=$C$9,0,1)),0)+IF(HR$63=$C$17,0,IF(HQ$63=$C$17,$B279*(HQ$60),0))</f>
        <v>0</v>
      </c>
      <c r="HR279" s="50">
        <f>IF(HR$63&lt;=$C$17,($C$34*HR$59*$B279/$C$63)*(IF(COUNTA($D279:HQ279)*(12/$C$63)&lt;=$C$9,0,1)),0)+IF(HS$63=$C$17,0,IF(HR$63=$C$17,$B279*(HR$60),0))</f>
        <v>0</v>
      </c>
      <c r="HS279" s="50">
        <f>IF(HS$63&lt;=$C$17,($C$34*HS$59*$B279/$C$63)*(IF(COUNTA($D279:HR279)*(12/$C$63)&lt;=$C$9,0,1)),0)+IF(HT$63=$C$17,0,IF(HS$63=$C$17,$B279*(HS$60),0))</f>
        <v>0</v>
      </c>
      <c r="HT279" s="50">
        <f>IF(HT$63&lt;=$C$17,($C$34*HT$59*$B279/$C$63)*(IF(COUNTA($D279:HS279)*(12/$C$63)&lt;=$C$9,0,1)),0)+IF(HU$63=$C$17,0,IF(HT$63=$C$17,$B279*(HT$60),0))</f>
        <v>0</v>
      </c>
      <c r="HU279" s="50">
        <f>IF(HU$63&lt;=$C$17,($C$34*HU$59*$B279/$C$63)*(IF(COUNTA($D279:HT279)*(12/$C$63)&lt;=$C$9,0,1)),0)+IF(HV$63=$C$17,0,IF(HU$63=$C$17,$B279*(HU$60),0))</f>
        <v>0</v>
      </c>
      <c r="HV279" s="50">
        <f>IF(HV$63&lt;=$C$17,($C$34*HV$59*$B279/$C$63)*(IF(COUNTA($D279:HU279)*(12/$C$63)&lt;=$C$9,0,1)),0)+IF(HW$63=$C$17,0,IF(HV$63=$C$17,$B279*(HV$60),0))</f>
        <v>0</v>
      </c>
      <c r="HW279" s="50">
        <f>IF(HW$63&lt;=$C$17,($C$34*HW$59*$B279/$C$63)*(IF(COUNTA($D279:HV279)*(12/$C$63)&lt;=$C$9,0,1)),0)+IF(HX$63=$C$17,0,IF(HW$63=$C$17,$B279*(HW$60),0))</f>
        <v>0</v>
      </c>
      <c r="HX279" s="50">
        <f>IF(HX$63&lt;=$C$17,($C$34*HX$59*$B279/$C$63)*(IF(COUNTA($D279:HW279)*(12/$C$63)&lt;=$C$9,0,1)),0)+IF(HY$63=$C$17,0,IF(HX$63=$C$17,$B279*(HX$60),0))</f>
        <v>0</v>
      </c>
      <c r="HY279" s="50">
        <f>IF(HY$63&lt;=$C$17,($C$34*HY$59*$B279/$C$63)*(IF(COUNTA($D279:HX279)*(12/$C$63)&lt;=$C$9,0,1)),0)+IF(HZ$63=$C$17,0,IF(HY$63=$C$17,$B279*(HY$60),0))</f>
        <v>0</v>
      </c>
      <c r="HZ279" s="50">
        <f>IF(HZ$63&lt;=$C$17,($C$34*HZ$59*$B279/$C$63)*(IF(COUNTA($D279:HY279)*(12/$C$63)&lt;=$C$9,0,1)),0)+IF(IA$63=$C$17,0,IF(HZ$63=$C$17,$B279*(HZ$60),0))</f>
        <v>0</v>
      </c>
      <c r="IA279" s="50">
        <f>IF(IA$63&lt;=$C$17,($C$34*IA$59*$B279/$C$63)*(IF(COUNTA($D279:HZ279)*(12/$C$63)&lt;=$C$9,0,1)),0)+IF(IB$63=$C$17,0,IF(IA$63=$C$17,$B279*(IA$60),0))</f>
        <v>0</v>
      </c>
      <c r="IB279" s="50">
        <f>IF(IB$63&lt;=$C$17,($C$34*IB$59*$B279/$C$63)*(IF(COUNTA($D279:IA279)*(12/$C$63)&lt;=$C$9,0,1)),0)+IF(IC$63=$C$17,0,IF(IB$63=$C$17,$B279*(IB$60),0))</f>
        <v>0</v>
      </c>
      <c r="IC279" s="50">
        <f>IF(IC$63&lt;=$C$17,($C$34*IC$59*$B279/$C$63)*(IF(COUNTA($D279:IB279)*(12/$C$63)&lt;=$C$9,0,1)),0)+IF(ID$63=$C$17,0,IF(IC$63=$C$17,$B279*(IC$60),0))</f>
        <v>0</v>
      </c>
      <c r="ID279" s="50">
        <f>IF(ID$63&lt;=$C$17,($C$34*ID$59*$B279/$C$63)*(IF(COUNTA($D279:IC279)*(12/$C$63)&lt;=$C$9,0,1)),0)+IF(IE$63=$C$17,0,IF(ID$63=$C$17,$B279*(ID$60),0))</f>
        <v>0</v>
      </c>
      <c r="IE279" s="50">
        <f>IF(IE$63&lt;=$C$17,($C$34*IE$59*$B279/$C$63)*(IF(COUNTA($D279:ID279)*(12/$C$63)&lt;=$C$9,0,1)),0)+IF(IF$63=$C$17,0,IF(IE$63=$C$17,$B279*(IE$60),0))</f>
        <v>0</v>
      </c>
      <c r="IF279" s="50">
        <f>IF(IF$63&lt;=$C$17,($C$34*IF$59*$B279/$C$63)*(IF(COUNTA($D279:IE279)*(12/$C$63)&lt;=$C$9,0,1)),0)+IF(IG$63=$C$17,0,IF(IF$63=$C$17,$B279*(IF$60),0))</f>
        <v>0</v>
      </c>
      <c r="IG279" s="50">
        <f>IF(IG$63&lt;=$C$17,($C$34*IG$59*$B279/$C$63)*(IF(COUNTA($D279:IF279)*(12/$C$63)&lt;=$C$9,0,1)),0)+IF(IH$63=$C$17,0,IF(IG$63=$C$17,$B279*(IG$60),0))</f>
        <v>0</v>
      </c>
      <c r="IH279" s="50">
        <f>IF(IH$63&lt;=$C$17,($C$34*IH$59*$B279/$C$63)*(IF(COUNTA($D279:IG279)*(12/$C$63)&lt;=$C$9,0,1)),0)+IF(II$63=$C$17,0,IF(IH$63=$C$17,$B279*(IH$60),0))</f>
        <v>0</v>
      </c>
      <c r="II279" s="50">
        <f>IF(II$63&lt;=$C$17,($C$34*II$59*$B279/$C$63)*(IF(COUNTA($D279:IH279)*(12/$C$63)&lt;=$C$9,0,1)),0)+IF(IJ$63=$C$17,0,IF(II$63=$C$17,$B279*(II$60),0))</f>
        <v>0</v>
      </c>
      <c r="IJ279" s="50">
        <f>IF(IJ$63&lt;=$C$17,($C$34*IJ$59*$B279/$C$63)*(IF(COUNTA($D279:II279)*(12/$C$63)&lt;=$C$9,0,1)),0)+IF(IK$63=$C$17,0,IF(IJ$63=$C$17,$B279*(IJ$60),0))</f>
        <v>0</v>
      </c>
      <c r="IK279" s="50">
        <f>IF(IK$63&lt;=$C$17,($C$34*IK$59*$B279/$C$63)*(IF(COUNTA($D279:IJ279)*(12/$C$63)&lt;=$C$9,0,1)),0)+IF(IL$63=$C$17,0,IF(IK$63=$C$17,$B279*(IK$60),0))</f>
        <v>0</v>
      </c>
      <c r="IL279" s="50">
        <f>IF(IL$63&lt;=$C$17,($C$34*IL$59*$B279/$C$63)*(IF(COUNTA($D279:IK279)*(12/$C$63)&lt;=$C$9,0,1)),0)+IF(IM$63=$C$17,0,IF(IL$63=$C$17,$B279*(IL$60),0))</f>
        <v>0</v>
      </c>
      <c r="IM279" s="50">
        <f>IF(IM$63&lt;=$C$17,($C$34*IM$59*$B279/$C$63)*(IF(COUNTA($D279:IL279)*(12/$C$63)&lt;=$C$9,0,1)),0)+IF(IN$63=$C$17,0,IF(IM$63=$C$17,$B279*(IM$60),0))</f>
        <v>0</v>
      </c>
      <c r="IN279" s="50">
        <f>IF(IN$63&lt;=$C$17,($C$34*IN$59*$B279/$C$63)*(IF(COUNTA($D279:IM279)*(12/$C$63)&lt;=$C$9,0,1)),0)+IF(IO$63=$C$17,0,IF(IN$63=$C$17,$B279*(IN$60),0))</f>
        <v>0</v>
      </c>
      <c r="IO279" s="50">
        <f>IF(IO$63&lt;=$C$17,($C$34*IO$59*$B279/$C$63)*(IF(COUNTA($D279:IN279)*(12/$C$63)&lt;=$C$9,0,1)),0)+IF(IP$63=$C$17,0,IF(IO$63=$C$17,$B279*(IO$60),0))</f>
        <v>0</v>
      </c>
      <c r="IP279" s="50">
        <f>IF(IP$63&lt;=$C$17,($C$34*IP$59*$B279/$C$63)*(IF(COUNTA($D279:IO279)*(12/$C$63)&lt;=$C$9,0,1)),0)+IF(IQ$63=$C$17,0,IF(IP$63=$C$17,$B279*(IP$60),0))</f>
        <v>0</v>
      </c>
      <c r="IQ279" s="50">
        <f>IF(IQ$63&lt;=$C$17,($C$34*IQ$59*$B279/$C$63)*(IF(COUNTA($D279:IP279)*(12/$C$63)&lt;=$C$9,0,1)),0)+IF(IR$63=$C$17,0,IF(IQ$63=$C$17,$B279*(IQ$60),0))</f>
        <v>0</v>
      </c>
      <c r="IR279" s="50">
        <f>IF(IR$63&lt;=$C$17,($C$34*IR$59*$B279/$C$63)*(IF(COUNTA($D279:IQ279)*(12/$C$63)&lt;=$C$9,0,1)),0)+IF(IS$63=$C$17,0,IF(IR$63=$C$17,$B279*(IR$60),0))</f>
        <v>0</v>
      </c>
      <c r="IS279" s="50">
        <f>IF(IS$63&lt;=$C$17,($C$34*IS$59*$B279/$C$63)*(IF(COUNTA($D279:IR279)*(12/$C$63)&lt;=$C$9,0,1)),0)+IF(IT$63=$C$17,0,IF(IS$63=$C$17,$B279*(IS$60),0))</f>
        <v>0</v>
      </c>
      <c r="IT279" s="50">
        <f>IF(IT$63&lt;=$C$17,($C$34*IT$59*$B279/$C$63)*(IF(COUNTA($D279:IS279)*(12/$C$63)&lt;=$C$9,0,1)),0)+IF(IU$63=$C$17,0,IF(IT$63=$C$17,$B279*(IT$60),0))</f>
        <v>0</v>
      </c>
      <c r="IU279" s="50">
        <f>IF(IU$63&lt;=$C$17,($C$34*IU$59*$B279/$C$63)*(IF(COUNTA($D279:IT279)*(12/$C$63)&lt;=$C$9,0,1)),0)+IF(IV$63=$C$17,0,IF(IU$63=$C$17,$B279*(IU$60),0))</f>
        <v>0</v>
      </c>
      <c r="IV279" s="50">
        <f>IF(IV$63&lt;=$C$17,($C$34*IV$59*$B279/$C$63)*(IF(COUNTA($D279:IU279)*(12/$C$63)&lt;=$C$9,0,1)),0)+IF(IW$63=$C$17,0,IF(IV$63=$C$17,$B279*(IV$60),0))</f>
        <v>0</v>
      </c>
      <c r="IW279" s="50">
        <f>IF(IW$63&lt;=$C$17,($C$34*IW$59*$B279/$C$63)*(IF(COUNTA($D279:IV279)*(12/$C$63)&lt;=$C$9,0,1)),0)+IF(IX$63=$C$17,0,IF(IW$63=$C$17,$B279*(IW$60),0))</f>
        <v>0</v>
      </c>
      <c r="IX279" s="50"/>
      <c r="IY279" s="50"/>
      <c r="IZ279" s="50"/>
      <c r="JA279" s="50"/>
      <c r="JB279" s="50"/>
      <c r="JC279" s="50"/>
      <c r="JD279" s="50"/>
      <c r="JE279" s="50"/>
      <c r="JF279" s="50"/>
      <c r="JG279" s="50"/>
      <c r="JH279" s="50"/>
      <c r="JI279" s="50"/>
      <c r="JJ279" s="50"/>
      <c r="JK279" s="50"/>
      <c r="JL279" s="50"/>
      <c r="JM279" s="50"/>
      <c r="JN279" s="50"/>
      <c r="JO279" s="50"/>
      <c r="JP279" s="50"/>
      <c r="JQ279" s="50"/>
      <c r="JR279" s="50"/>
      <c r="JS279" s="50"/>
      <c r="JT279" s="50"/>
      <c r="JU279" s="50"/>
      <c r="JV279" s="50"/>
      <c r="JW279" s="50"/>
      <c r="JX279" s="50"/>
      <c r="JY279" s="50"/>
      <c r="JZ279" s="50"/>
      <c r="KA279" s="50"/>
      <c r="KB279" s="50"/>
      <c r="KC279" s="50"/>
      <c r="KD279" s="50"/>
      <c r="KE279" s="50"/>
      <c r="KF279" s="50"/>
      <c r="KG279" s="50"/>
      <c r="KH279" s="50"/>
      <c r="KI279" s="50"/>
      <c r="KJ279" s="50"/>
      <c r="KK279" s="50"/>
      <c r="KL279" s="50"/>
      <c r="KM279" s="50"/>
      <c r="KN279" s="50"/>
      <c r="KO279" s="50"/>
      <c r="KP279" s="50"/>
      <c r="KQ279" s="50"/>
      <c r="KR279" s="50"/>
      <c r="KS279" s="50"/>
      <c r="KT279" s="50"/>
      <c r="KU279" s="50"/>
      <c r="KV279" s="50"/>
      <c r="KW279" s="50"/>
      <c r="KX279" s="50"/>
      <c r="KY279" s="50"/>
      <c r="KZ279" s="50"/>
      <c r="LA279" s="50"/>
      <c r="LB279" s="50"/>
      <c r="LC279" s="50"/>
      <c r="LD279" s="50"/>
      <c r="LE279" s="50"/>
      <c r="LF279" s="50"/>
      <c r="LG279" s="50"/>
      <c r="LH279" s="50"/>
      <c r="LI279" s="50"/>
      <c r="LJ279" s="50"/>
      <c r="LK279" s="50"/>
      <c r="LL279" s="50"/>
      <c r="LM279" s="50"/>
      <c r="LN279" s="50"/>
      <c r="LO279" s="50"/>
      <c r="LP279" s="50"/>
      <c r="LQ279" s="50"/>
      <c r="LR279" s="50"/>
      <c r="LS279" s="50"/>
      <c r="LT279" s="50"/>
      <c r="LU279" s="50"/>
      <c r="LV279" s="50"/>
      <c r="LW279" s="50"/>
      <c r="LX279" s="50"/>
      <c r="LY279" s="50"/>
      <c r="LZ279" s="50"/>
      <c r="MA279" s="50"/>
      <c r="MB279" s="50"/>
      <c r="MC279" s="50"/>
      <c r="MD279" s="50"/>
      <c r="ME279" s="50"/>
      <c r="MF279" s="50"/>
      <c r="MG279" s="50"/>
      <c r="MH279" s="50"/>
      <c r="MI279" s="50"/>
      <c r="MJ279" s="50"/>
      <c r="MK279" s="50"/>
      <c r="ML279" s="50"/>
      <c r="MM279" s="50"/>
      <c r="MN279" s="50"/>
      <c r="MO279" s="50"/>
      <c r="MP279" s="50"/>
      <c r="MQ279" s="50"/>
      <c r="MR279" s="50"/>
      <c r="MS279" s="50"/>
      <c r="MT279" s="50"/>
      <c r="MU279" s="50"/>
      <c r="MV279" s="50"/>
      <c r="MW279" s="50"/>
      <c r="MX279" s="50"/>
      <c r="MY279" s="50"/>
      <c r="MZ279" s="50"/>
      <c r="NA279" s="50"/>
      <c r="NB279" s="50"/>
      <c r="NC279" s="50"/>
      <c r="ND279" s="50"/>
      <c r="NE279" s="50"/>
      <c r="NF279" s="50"/>
      <c r="NG279" s="50"/>
      <c r="NH279" s="50"/>
      <c r="NI279" s="50"/>
      <c r="NJ279" s="50"/>
      <c r="NK279" s="50"/>
      <c r="NL279" s="50"/>
      <c r="NM279" s="50"/>
      <c r="NN279" s="50"/>
      <c r="NO279" s="50"/>
      <c r="NP279" s="50"/>
      <c r="NQ279" s="50"/>
      <c r="NR279" s="50"/>
      <c r="NS279" s="50"/>
      <c r="NT279" s="50"/>
      <c r="NU279" s="50"/>
    </row>
    <row r="280" spans="1:385" outlineLevel="1" x14ac:dyDescent="0.25">
      <c r="A280" s="2" t="s">
        <v>55</v>
      </c>
      <c r="B280" s="79">
        <f ca="1">+OFFSET($D$52,0,COUNTA($B$66:B279),,)</f>
        <v>0</v>
      </c>
      <c r="C280" s="88">
        <f t="shared" si="64"/>
        <v>0</v>
      </c>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47"/>
      <c r="EJ280" s="47"/>
      <c r="EK280" s="47"/>
      <c r="EL280" s="47"/>
      <c r="EM280" s="47"/>
      <c r="EN280" s="47"/>
      <c r="EO280" s="47"/>
      <c r="EP280" s="47"/>
      <c r="EQ280" s="47"/>
      <c r="ER280" s="47"/>
      <c r="ES280" s="47"/>
      <c r="ET280" s="47"/>
      <c r="EU280" s="47"/>
      <c r="EV280" s="47"/>
      <c r="EW280" s="47"/>
      <c r="EX280" s="47"/>
      <c r="EY280" s="47"/>
      <c r="EZ280" s="47"/>
      <c r="FA280" s="47"/>
      <c r="FB280" s="47"/>
      <c r="FC280" s="47"/>
      <c r="FD280" s="47"/>
      <c r="FE280" s="47"/>
      <c r="FF280" s="47"/>
      <c r="FG280" s="47"/>
      <c r="FH280" s="47"/>
      <c r="FI280" s="47"/>
      <c r="FJ280" s="47"/>
      <c r="FK280" s="47"/>
      <c r="FL280" s="47"/>
      <c r="FM280" s="47"/>
      <c r="FN280" s="47"/>
      <c r="FO280" s="47"/>
      <c r="FP280" s="47"/>
      <c r="FQ280" s="47"/>
      <c r="FR280" s="47"/>
      <c r="FS280" s="47"/>
      <c r="FT280" s="47"/>
      <c r="FU280" s="47"/>
      <c r="FV280" s="47"/>
      <c r="FW280" s="47"/>
      <c r="FX280" s="47"/>
      <c r="FY280" s="47"/>
      <c r="FZ280" s="47"/>
      <c r="GA280" s="47"/>
      <c r="GB280" s="47"/>
      <c r="GC280" s="47"/>
      <c r="GD280" s="47"/>
      <c r="GE280" s="47"/>
      <c r="GF280" s="47"/>
      <c r="GG280" s="47"/>
      <c r="GH280" s="47"/>
      <c r="GI280" s="47"/>
      <c r="GJ280" s="47"/>
      <c r="GK280" s="47"/>
      <c r="GL280" s="47"/>
      <c r="GM280" s="47"/>
      <c r="GN280" s="47"/>
      <c r="GO280" s="47"/>
      <c r="GP280" s="47"/>
      <c r="GQ280" s="47"/>
      <c r="GR280" s="47"/>
      <c r="GS280" s="47"/>
      <c r="GT280" s="47"/>
      <c r="GU280" s="47"/>
      <c r="GV280" s="47"/>
      <c r="GW280" s="47"/>
      <c r="GX280" s="47"/>
      <c r="GY280" s="47"/>
      <c r="GZ280" s="47"/>
      <c r="HA280" s="47"/>
      <c r="HB280" s="47"/>
      <c r="HC280" s="47"/>
      <c r="HD280" s="47"/>
      <c r="HE280" s="47"/>
      <c r="HF280" s="47"/>
      <c r="HG280" s="47"/>
      <c r="HH280" s="47"/>
      <c r="HI280" s="47"/>
      <c r="HJ280" s="50">
        <f>IF(HK$63&gt;$C$17,0,-HJ$53*(12/$C$63))</f>
        <v>0</v>
      </c>
      <c r="HK280" s="50">
        <f>IF(HK$63&lt;=$C$17,($C$34*HK$59*$B280/$C$63)*(IF(COUNTA($D280:HJ280)*(12/$C$63)&lt;=$C$9,0,1)),0)+IF(HL$63=$C$17,0,IF(HK$63=$C$17,$B280*(HK$60),0))</f>
        <v>0</v>
      </c>
      <c r="HL280" s="50">
        <f>IF(HL$63&lt;=$C$17,($C$34*HL$59*$B280/$C$63)*(IF(COUNTA($D280:HK280)*(12/$C$63)&lt;=$C$9,0,1)),0)+IF(HM$63=$C$17,0,IF(HL$63=$C$17,$B280*(HL$60),0))</f>
        <v>0</v>
      </c>
      <c r="HM280" s="50">
        <f>IF(HM$63&lt;=$C$17,($C$34*HM$59*$B280/$C$63)*(IF(COUNTA($D280:HL280)*(12/$C$63)&lt;=$C$9,0,1)),0)+IF(HN$63=$C$17,0,IF(HM$63=$C$17,$B280*(HM$60),0))</f>
        <v>0</v>
      </c>
      <c r="HN280" s="50">
        <f>IF(HN$63&lt;=$C$17,($C$34*HN$59*$B280/$C$63)*(IF(COUNTA($D280:HM280)*(12/$C$63)&lt;=$C$9,0,1)),0)+IF(HO$63=$C$17,0,IF(HN$63=$C$17,$B280*(HN$60),0))</f>
        <v>0</v>
      </c>
      <c r="HO280" s="50">
        <f>IF(HO$63&lt;=$C$17,($C$34*HO$59*$B280/$C$63)*(IF(COUNTA($D280:HN280)*(12/$C$63)&lt;=$C$9,0,1)),0)+IF(HP$63=$C$17,0,IF(HO$63=$C$17,$B280*(HO$60),0))</f>
        <v>0</v>
      </c>
      <c r="HP280" s="50">
        <f>IF(HP$63&lt;=$C$17,($C$34*HP$59*$B280/$C$63)*(IF(COUNTA($D280:HO280)*(12/$C$63)&lt;=$C$9,0,1)),0)+IF(HQ$63=$C$17,0,IF(HP$63=$C$17,$B280*(HP$60),0))</f>
        <v>0</v>
      </c>
      <c r="HQ280" s="50">
        <f>IF(HQ$63&lt;=$C$17,($C$34*HQ$59*$B280/$C$63)*(IF(COUNTA($D280:HP280)*(12/$C$63)&lt;=$C$9,0,1)),0)+IF(HR$63=$C$17,0,IF(HQ$63=$C$17,$B280*(HQ$60),0))</f>
        <v>0</v>
      </c>
      <c r="HR280" s="50">
        <f>IF(HR$63&lt;=$C$17,($C$34*HR$59*$B280/$C$63)*(IF(COUNTA($D280:HQ280)*(12/$C$63)&lt;=$C$9,0,1)),0)+IF(HS$63=$C$17,0,IF(HR$63=$C$17,$B280*(HR$60),0))</f>
        <v>0</v>
      </c>
      <c r="HS280" s="50">
        <f>IF(HS$63&lt;=$C$17,($C$34*HS$59*$B280/$C$63)*(IF(COUNTA($D280:HR280)*(12/$C$63)&lt;=$C$9,0,1)),0)+IF(HT$63=$C$17,0,IF(HS$63=$C$17,$B280*(HS$60),0))</f>
        <v>0</v>
      </c>
      <c r="HT280" s="50">
        <f>IF(HT$63&lt;=$C$17,($C$34*HT$59*$B280/$C$63)*(IF(COUNTA($D280:HS280)*(12/$C$63)&lt;=$C$9,0,1)),0)+IF(HU$63=$C$17,0,IF(HT$63=$C$17,$B280*(HT$60),0))</f>
        <v>0</v>
      </c>
      <c r="HU280" s="50">
        <f>IF(HU$63&lt;=$C$17,($C$34*HU$59*$B280/$C$63)*(IF(COUNTA($D280:HT280)*(12/$C$63)&lt;=$C$9,0,1)),0)+IF(HV$63=$C$17,0,IF(HU$63=$C$17,$B280*(HU$60),0))</f>
        <v>0</v>
      </c>
      <c r="HV280" s="50">
        <f>IF(HV$63&lt;=$C$17,($C$34*HV$59*$B280/$C$63)*(IF(COUNTA($D280:HU280)*(12/$C$63)&lt;=$C$9,0,1)),0)+IF(HW$63=$C$17,0,IF(HV$63=$C$17,$B280*(HV$60),0))</f>
        <v>0</v>
      </c>
      <c r="HW280" s="50">
        <f>IF(HW$63&lt;=$C$17,($C$34*HW$59*$B280/$C$63)*(IF(COUNTA($D280:HV280)*(12/$C$63)&lt;=$C$9,0,1)),0)+IF(HX$63=$C$17,0,IF(HW$63=$C$17,$B280*(HW$60),0))</f>
        <v>0</v>
      </c>
      <c r="HX280" s="50">
        <f>IF(HX$63&lt;=$C$17,($C$34*HX$59*$B280/$C$63)*(IF(COUNTA($D280:HW280)*(12/$C$63)&lt;=$C$9,0,1)),0)+IF(HY$63=$C$17,0,IF(HX$63=$C$17,$B280*(HX$60),0))</f>
        <v>0</v>
      </c>
      <c r="HY280" s="50">
        <f>IF(HY$63&lt;=$C$17,($C$34*HY$59*$B280/$C$63)*(IF(COUNTA($D280:HX280)*(12/$C$63)&lt;=$C$9,0,1)),0)+IF(HZ$63=$C$17,0,IF(HY$63=$C$17,$B280*(HY$60),0))</f>
        <v>0</v>
      </c>
      <c r="HZ280" s="50">
        <f>IF(HZ$63&lt;=$C$17,($C$34*HZ$59*$B280/$C$63)*(IF(COUNTA($D280:HY280)*(12/$C$63)&lt;=$C$9,0,1)),0)+IF(IA$63=$C$17,0,IF(HZ$63=$C$17,$B280*(HZ$60),0))</f>
        <v>0</v>
      </c>
      <c r="IA280" s="50">
        <f>IF(IA$63&lt;=$C$17,($C$34*IA$59*$B280/$C$63)*(IF(COUNTA($D280:HZ280)*(12/$C$63)&lt;=$C$9,0,1)),0)+IF(IB$63=$C$17,0,IF(IA$63=$C$17,$B280*(IA$60),0))</f>
        <v>0</v>
      </c>
      <c r="IB280" s="50">
        <f>IF(IB$63&lt;=$C$17,($C$34*IB$59*$B280/$C$63)*(IF(COUNTA($D280:IA280)*(12/$C$63)&lt;=$C$9,0,1)),0)+IF(IC$63=$C$17,0,IF(IB$63=$C$17,$B280*(IB$60),0))</f>
        <v>0</v>
      </c>
      <c r="IC280" s="50">
        <f>IF(IC$63&lt;=$C$17,($C$34*IC$59*$B280/$C$63)*(IF(COUNTA($D280:IB280)*(12/$C$63)&lt;=$C$9,0,1)),0)+IF(ID$63=$C$17,0,IF(IC$63=$C$17,$B280*(IC$60),0))</f>
        <v>0</v>
      </c>
      <c r="ID280" s="50">
        <f>IF(ID$63&lt;=$C$17,($C$34*ID$59*$B280/$C$63)*(IF(COUNTA($D280:IC280)*(12/$C$63)&lt;=$C$9,0,1)),0)+IF(IE$63=$C$17,0,IF(ID$63=$C$17,$B280*(ID$60),0))</f>
        <v>0</v>
      </c>
      <c r="IE280" s="50">
        <f>IF(IE$63&lt;=$C$17,($C$34*IE$59*$B280/$C$63)*(IF(COUNTA($D280:ID280)*(12/$C$63)&lt;=$C$9,0,1)),0)+IF(IF$63=$C$17,0,IF(IE$63=$C$17,$B280*(IE$60),0))</f>
        <v>0</v>
      </c>
      <c r="IF280" s="50">
        <f>IF(IF$63&lt;=$C$17,($C$34*IF$59*$B280/$C$63)*(IF(COUNTA($D280:IE280)*(12/$C$63)&lt;=$C$9,0,1)),0)+IF(IG$63=$C$17,0,IF(IF$63=$C$17,$B280*(IF$60),0))</f>
        <v>0</v>
      </c>
      <c r="IG280" s="50">
        <f>IF(IG$63&lt;=$C$17,($C$34*IG$59*$B280/$C$63)*(IF(COUNTA($D280:IF280)*(12/$C$63)&lt;=$C$9,0,1)),0)+IF(IH$63=$C$17,0,IF(IG$63=$C$17,$B280*(IG$60),0))</f>
        <v>0</v>
      </c>
      <c r="IH280" s="50">
        <f>IF(IH$63&lt;=$C$17,($C$34*IH$59*$B280/$C$63)*(IF(COUNTA($D280:IG280)*(12/$C$63)&lt;=$C$9,0,1)),0)+IF(II$63=$C$17,0,IF(IH$63=$C$17,$B280*(IH$60),0))</f>
        <v>0</v>
      </c>
      <c r="II280" s="50">
        <f>IF(II$63&lt;=$C$17,($C$34*II$59*$B280/$C$63)*(IF(COUNTA($D280:IH280)*(12/$C$63)&lt;=$C$9,0,1)),0)+IF(IJ$63=$C$17,0,IF(II$63=$C$17,$B280*(II$60),0))</f>
        <v>0</v>
      </c>
      <c r="IJ280" s="50">
        <f>IF(IJ$63&lt;=$C$17,($C$34*IJ$59*$B280/$C$63)*(IF(COUNTA($D280:II280)*(12/$C$63)&lt;=$C$9,0,1)),0)+IF(IK$63=$C$17,0,IF(IJ$63=$C$17,$B280*(IJ$60),0))</f>
        <v>0</v>
      </c>
      <c r="IK280" s="50">
        <f>IF(IK$63&lt;=$C$17,($C$34*IK$59*$B280/$C$63)*(IF(COUNTA($D280:IJ280)*(12/$C$63)&lt;=$C$9,0,1)),0)+IF(IL$63=$C$17,0,IF(IK$63=$C$17,$B280*(IK$60),0))</f>
        <v>0</v>
      </c>
      <c r="IL280" s="50">
        <f>IF(IL$63&lt;=$C$17,($C$34*IL$59*$B280/$C$63)*(IF(COUNTA($D280:IK280)*(12/$C$63)&lt;=$C$9,0,1)),0)+IF(IM$63=$C$17,0,IF(IL$63=$C$17,$B280*(IL$60),0))</f>
        <v>0</v>
      </c>
      <c r="IM280" s="50">
        <f>IF(IM$63&lt;=$C$17,($C$34*IM$59*$B280/$C$63)*(IF(COUNTA($D280:IL280)*(12/$C$63)&lt;=$C$9,0,1)),0)+IF(IN$63=$C$17,0,IF(IM$63=$C$17,$B280*(IM$60),0))</f>
        <v>0</v>
      </c>
      <c r="IN280" s="50">
        <f>IF(IN$63&lt;=$C$17,($C$34*IN$59*$B280/$C$63)*(IF(COUNTA($D280:IM280)*(12/$C$63)&lt;=$C$9,0,1)),0)+IF(IO$63=$C$17,0,IF(IN$63=$C$17,$B280*(IN$60),0))</f>
        <v>0</v>
      </c>
      <c r="IO280" s="50">
        <f>IF(IO$63&lt;=$C$17,($C$34*IO$59*$B280/$C$63)*(IF(COUNTA($D280:IN280)*(12/$C$63)&lt;=$C$9,0,1)),0)+IF(IP$63=$C$17,0,IF(IO$63=$C$17,$B280*(IO$60),0))</f>
        <v>0</v>
      </c>
      <c r="IP280" s="50">
        <f>IF(IP$63&lt;=$C$17,($C$34*IP$59*$B280/$C$63)*(IF(COUNTA($D280:IO280)*(12/$C$63)&lt;=$C$9,0,1)),0)+IF(IQ$63=$C$17,0,IF(IP$63=$C$17,$B280*(IP$60),0))</f>
        <v>0</v>
      </c>
      <c r="IQ280" s="50">
        <f>IF(IQ$63&lt;=$C$17,($C$34*IQ$59*$B280/$C$63)*(IF(COUNTA($D280:IP280)*(12/$C$63)&lt;=$C$9,0,1)),0)+IF(IR$63=$C$17,0,IF(IQ$63=$C$17,$B280*(IQ$60),0))</f>
        <v>0</v>
      </c>
      <c r="IR280" s="50">
        <f>IF(IR$63&lt;=$C$17,($C$34*IR$59*$B280/$C$63)*(IF(COUNTA($D280:IQ280)*(12/$C$63)&lt;=$C$9,0,1)),0)+IF(IS$63=$C$17,0,IF(IR$63=$C$17,$B280*(IR$60),0))</f>
        <v>0</v>
      </c>
      <c r="IS280" s="50">
        <f>IF(IS$63&lt;=$C$17,($C$34*IS$59*$B280/$C$63)*(IF(COUNTA($D280:IR280)*(12/$C$63)&lt;=$C$9,0,1)),0)+IF(IT$63=$C$17,0,IF(IS$63=$C$17,$B280*(IS$60),0))</f>
        <v>0</v>
      </c>
      <c r="IT280" s="50">
        <f>IF(IT$63&lt;=$C$17,($C$34*IT$59*$B280/$C$63)*(IF(COUNTA($D280:IS280)*(12/$C$63)&lt;=$C$9,0,1)),0)+IF(IU$63=$C$17,0,IF(IT$63=$C$17,$B280*(IT$60),0))</f>
        <v>0</v>
      </c>
      <c r="IU280" s="50">
        <f>IF(IU$63&lt;=$C$17,($C$34*IU$59*$B280/$C$63)*(IF(COUNTA($D280:IT280)*(12/$C$63)&lt;=$C$9,0,1)),0)+IF(IV$63=$C$17,0,IF(IU$63=$C$17,$B280*(IU$60),0))</f>
        <v>0</v>
      </c>
      <c r="IV280" s="50">
        <f>IF(IV$63&lt;=$C$17,($C$34*IV$59*$B280/$C$63)*(IF(COUNTA($D280:IU280)*(12/$C$63)&lt;=$C$9,0,1)),0)+IF(IW$63=$C$17,0,IF(IV$63=$C$17,$B280*(IV$60),0))</f>
        <v>0</v>
      </c>
      <c r="IW280" s="50">
        <f>IF(IW$63&lt;=$C$17,($C$34*IW$59*$B280/$C$63)*(IF(COUNTA($D280:IV280)*(12/$C$63)&lt;=$C$9,0,1)),0)+IF(IX$63=$C$17,0,IF(IW$63=$C$17,$B280*(IW$60),0))</f>
        <v>0</v>
      </c>
      <c r="IX280" s="50"/>
      <c r="IY280" s="50"/>
      <c r="IZ280" s="50"/>
      <c r="JA280" s="50"/>
      <c r="JB280" s="50"/>
      <c r="JC280" s="50"/>
      <c r="JD280" s="50"/>
      <c r="JE280" s="50"/>
      <c r="JF280" s="50"/>
      <c r="JG280" s="50"/>
      <c r="JH280" s="50"/>
      <c r="JI280" s="50"/>
      <c r="JJ280" s="50"/>
      <c r="JK280" s="50"/>
      <c r="JL280" s="50"/>
      <c r="JM280" s="50"/>
      <c r="JN280" s="50"/>
      <c r="JO280" s="50"/>
      <c r="JP280" s="50"/>
      <c r="JQ280" s="50"/>
      <c r="JR280" s="50"/>
      <c r="JS280" s="50"/>
      <c r="JT280" s="50"/>
      <c r="JU280" s="50"/>
      <c r="JV280" s="50"/>
      <c r="JW280" s="50"/>
      <c r="JX280" s="50"/>
      <c r="JY280" s="50"/>
      <c r="JZ280" s="50"/>
      <c r="KA280" s="50"/>
      <c r="KB280" s="50"/>
      <c r="KC280" s="50"/>
      <c r="KD280" s="50"/>
      <c r="KE280" s="50"/>
      <c r="KF280" s="50"/>
      <c r="KG280" s="50"/>
      <c r="KH280" s="50"/>
      <c r="KI280" s="50"/>
      <c r="KJ280" s="50"/>
      <c r="KK280" s="50"/>
      <c r="KL280" s="50"/>
      <c r="KM280" s="50"/>
      <c r="KN280" s="50"/>
      <c r="KO280" s="50"/>
      <c r="KP280" s="50"/>
      <c r="KQ280" s="50"/>
      <c r="KR280" s="50"/>
      <c r="KS280" s="50"/>
      <c r="KT280" s="50"/>
      <c r="KU280" s="50"/>
      <c r="KV280" s="50"/>
      <c r="KW280" s="50"/>
      <c r="KX280" s="50"/>
      <c r="KY280" s="50"/>
      <c r="KZ280" s="50"/>
      <c r="LA280" s="50"/>
      <c r="LB280" s="50"/>
      <c r="LC280" s="50"/>
      <c r="LD280" s="50"/>
      <c r="LE280" s="50"/>
      <c r="LF280" s="50"/>
      <c r="LG280" s="50"/>
      <c r="LH280" s="50"/>
      <c r="LI280" s="50"/>
      <c r="LJ280" s="50"/>
      <c r="LK280" s="50"/>
      <c r="LL280" s="50"/>
      <c r="LM280" s="50"/>
      <c r="LN280" s="50"/>
      <c r="LO280" s="50"/>
      <c r="LP280" s="50"/>
      <c r="LQ280" s="50"/>
      <c r="LR280" s="50"/>
      <c r="LS280" s="50"/>
      <c r="LT280" s="50"/>
      <c r="LU280" s="50"/>
      <c r="LV280" s="50"/>
      <c r="LW280" s="50"/>
      <c r="LX280" s="50"/>
      <c r="LY280" s="50"/>
      <c r="LZ280" s="50"/>
      <c r="MA280" s="50"/>
      <c r="MB280" s="50"/>
      <c r="MC280" s="50"/>
      <c r="MD280" s="50"/>
      <c r="ME280" s="50"/>
      <c r="MF280" s="50"/>
      <c r="MG280" s="50"/>
      <c r="MH280" s="50"/>
      <c r="MI280" s="50"/>
      <c r="MJ280" s="50"/>
      <c r="MK280" s="50"/>
      <c r="ML280" s="50"/>
      <c r="MM280" s="50"/>
      <c r="MN280" s="50"/>
      <c r="MO280" s="50"/>
      <c r="MP280" s="50"/>
      <c r="MQ280" s="50"/>
      <c r="MR280" s="50"/>
      <c r="MS280" s="50"/>
      <c r="MT280" s="50"/>
      <c r="MU280" s="50"/>
      <c r="MV280" s="50"/>
      <c r="MW280" s="50"/>
      <c r="MX280" s="50"/>
      <c r="MY280" s="50"/>
      <c r="MZ280" s="50"/>
      <c r="NA280" s="50"/>
      <c r="NB280" s="50"/>
      <c r="NC280" s="50"/>
      <c r="ND280" s="50"/>
      <c r="NE280" s="50"/>
      <c r="NF280" s="50"/>
      <c r="NG280" s="50"/>
      <c r="NH280" s="50"/>
      <c r="NI280" s="50"/>
      <c r="NJ280" s="50"/>
      <c r="NK280" s="50"/>
      <c r="NL280" s="50"/>
      <c r="NM280" s="50"/>
      <c r="NN280" s="50"/>
      <c r="NO280" s="50"/>
      <c r="NP280" s="50"/>
      <c r="NQ280" s="50"/>
      <c r="NR280" s="50"/>
      <c r="NS280" s="50"/>
      <c r="NT280" s="50"/>
      <c r="NU280" s="50"/>
    </row>
    <row r="281" spans="1:385" outlineLevel="1" x14ac:dyDescent="0.25">
      <c r="A281" s="2" t="s">
        <v>55</v>
      </c>
      <c r="B281" s="79">
        <f ca="1">+OFFSET($D$52,0,COUNTA($B$66:B280),,)</f>
        <v>0</v>
      </c>
      <c r="C281" s="88">
        <f t="shared" si="64"/>
        <v>0</v>
      </c>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47"/>
      <c r="EJ281" s="47"/>
      <c r="EK281" s="47"/>
      <c r="EL281" s="47"/>
      <c r="EM281" s="47"/>
      <c r="EN281" s="47"/>
      <c r="EO281" s="47"/>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c r="FL281" s="47"/>
      <c r="FM281" s="47"/>
      <c r="FN281" s="47"/>
      <c r="FO281" s="47"/>
      <c r="FP281" s="47"/>
      <c r="FQ281" s="47"/>
      <c r="FR281" s="47"/>
      <c r="FS281" s="47"/>
      <c r="FT281" s="47"/>
      <c r="FU281" s="47"/>
      <c r="FV281" s="47"/>
      <c r="FW281" s="47"/>
      <c r="FX281" s="47"/>
      <c r="FY281" s="47"/>
      <c r="FZ281" s="47"/>
      <c r="GA281" s="47"/>
      <c r="GB281" s="47"/>
      <c r="GC281" s="47"/>
      <c r="GD281" s="47"/>
      <c r="GE281" s="47"/>
      <c r="GF281" s="47"/>
      <c r="GG281" s="47"/>
      <c r="GH281" s="47"/>
      <c r="GI281" s="47"/>
      <c r="GJ281" s="47"/>
      <c r="GK281" s="47"/>
      <c r="GL281" s="47"/>
      <c r="GM281" s="47"/>
      <c r="GN281" s="47"/>
      <c r="GO281" s="47"/>
      <c r="GP281" s="47"/>
      <c r="GQ281" s="47"/>
      <c r="GR281" s="47"/>
      <c r="GS281" s="47"/>
      <c r="GT281" s="47"/>
      <c r="GU281" s="47"/>
      <c r="GV281" s="47"/>
      <c r="GW281" s="47"/>
      <c r="GX281" s="47"/>
      <c r="GY281" s="47"/>
      <c r="GZ281" s="47"/>
      <c r="HA281" s="47"/>
      <c r="HB281" s="47"/>
      <c r="HC281" s="47"/>
      <c r="HD281" s="47"/>
      <c r="HE281" s="47"/>
      <c r="HF281" s="47"/>
      <c r="HG281" s="47"/>
      <c r="HH281" s="47"/>
      <c r="HI281" s="47"/>
      <c r="HJ281" s="47"/>
      <c r="HK281" s="50">
        <f>IF(HL$63&gt;$C$17,0,-HK$53*(12/$C$63))</f>
        <v>0</v>
      </c>
      <c r="HL281" s="50">
        <f>IF(HL$63&lt;=$C$17,($C$34*HL$59*$B281/$C$63)*(IF(COUNTA($D281:HK281)*(12/$C$63)&lt;=$C$9,0,1)),0)+IF(HM$63=$C$17,0,IF(HL$63=$C$17,$B281*(HL$60),0))</f>
        <v>0</v>
      </c>
      <c r="HM281" s="50">
        <f>IF(HM$63&lt;=$C$17,($C$34*HM$59*$B281/$C$63)*(IF(COUNTA($D281:HL281)*(12/$C$63)&lt;=$C$9,0,1)),0)+IF(HN$63=$C$17,0,IF(HM$63=$C$17,$B281*(HM$60),0))</f>
        <v>0</v>
      </c>
      <c r="HN281" s="50">
        <f>IF(HN$63&lt;=$C$17,($C$34*HN$59*$B281/$C$63)*(IF(COUNTA($D281:HM281)*(12/$C$63)&lt;=$C$9,0,1)),0)+IF(HO$63=$C$17,0,IF(HN$63=$C$17,$B281*(HN$60),0))</f>
        <v>0</v>
      </c>
      <c r="HO281" s="50">
        <f>IF(HO$63&lt;=$C$17,($C$34*HO$59*$B281/$C$63)*(IF(COUNTA($D281:HN281)*(12/$C$63)&lt;=$C$9,0,1)),0)+IF(HP$63=$C$17,0,IF(HO$63=$C$17,$B281*(HO$60),0))</f>
        <v>0</v>
      </c>
      <c r="HP281" s="50">
        <f>IF(HP$63&lt;=$C$17,($C$34*HP$59*$B281/$C$63)*(IF(COUNTA($D281:HO281)*(12/$C$63)&lt;=$C$9,0,1)),0)+IF(HQ$63=$C$17,0,IF(HP$63=$C$17,$B281*(HP$60),0))</f>
        <v>0</v>
      </c>
      <c r="HQ281" s="50">
        <f>IF(HQ$63&lt;=$C$17,($C$34*HQ$59*$B281/$C$63)*(IF(COUNTA($D281:HP281)*(12/$C$63)&lt;=$C$9,0,1)),0)+IF(HR$63=$C$17,0,IF(HQ$63=$C$17,$B281*(HQ$60),0))</f>
        <v>0</v>
      </c>
      <c r="HR281" s="50">
        <f>IF(HR$63&lt;=$C$17,($C$34*HR$59*$B281/$C$63)*(IF(COUNTA($D281:HQ281)*(12/$C$63)&lt;=$C$9,0,1)),0)+IF(HS$63=$C$17,0,IF(HR$63=$C$17,$B281*(HR$60),0))</f>
        <v>0</v>
      </c>
      <c r="HS281" s="50">
        <f>IF(HS$63&lt;=$C$17,($C$34*HS$59*$B281/$C$63)*(IF(COUNTA($D281:HR281)*(12/$C$63)&lt;=$C$9,0,1)),0)+IF(HT$63=$C$17,0,IF(HS$63=$C$17,$B281*(HS$60),0))</f>
        <v>0</v>
      </c>
      <c r="HT281" s="50">
        <f>IF(HT$63&lt;=$C$17,($C$34*HT$59*$B281/$C$63)*(IF(COUNTA($D281:HS281)*(12/$C$63)&lt;=$C$9,0,1)),0)+IF(HU$63=$C$17,0,IF(HT$63=$C$17,$B281*(HT$60),0))</f>
        <v>0</v>
      </c>
      <c r="HU281" s="50">
        <f>IF(HU$63&lt;=$C$17,($C$34*HU$59*$B281/$C$63)*(IF(COUNTA($D281:HT281)*(12/$C$63)&lt;=$C$9,0,1)),0)+IF(HV$63=$C$17,0,IF(HU$63=$C$17,$B281*(HU$60),0))</f>
        <v>0</v>
      </c>
      <c r="HV281" s="50">
        <f>IF(HV$63&lt;=$C$17,($C$34*HV$59*$B281/$C$63)*(IF(COUNTA($D281:HU281)*(12/$C$63)&lt;=$C$9,0,1)),0)+IF(HW$63=$C$17,0,IF(HV$63=$C$17,$B281*(HV$60),0))</f>
        <v>0</v>
      </c>
      <c r="HW281" s="50">
        <f>IF(HW$63&lt;=$C$17,($C$34*HW$59*$B281/$C$63)*(IF(COUNTA($D281:HV281)*(12/$C$63)&lt;=$C$9,0,1)),0)+IF(HX$63=$C$17,0,IF(HW$63=$C$17,$B281*(HW$60),0))</f>
        <v>0</v>
      </c>
      <c r="HX281" s="50">
        <f>IF(HX$63&lt;=$C$17,($C$34*HX$59*$B281/$C$63)*(IF(COUNTA($D281:HW281)*(12/$C$63)&lt;=$C$9,0,1)),0)+IF(HY$63=$C$17,0,IF(HX$63=$C$17,$B281*(HX$60),0))</f>
        <v>0</v>
      </c>
      <c r="HY281" s="50">
        <f>IF(HY$63&lt;=$C$17,($C$34*HY$59*$B281/$C$63)*(IF(COUNTA($D281:HX281)*(12/$C$63)&lt;=$C$9,0,1)),0)+IF(HZ$63=$C$17,0,IF(HY$63=$C$17,$B281*(HY$60),0))</f>
        <v>0</v>
      </c>
      <c r="HZ281" s="50">
        <f>IF(HZ$63&lt;=$C$17,($C$34*HZ$59*$B281/$C$63)*(IF(COUNTA($D281:HY281)*(12/$C$63)&lt;=$C$9,0,1)),0)+IF(IA$63=$C$17,0,IF(HZ$63=$C$17,$B281*(HZ$60),0))</f>
        <v>0</v>
      </c>
      <c r="IA281" s="50">
        <f>IF(IA$63&lt;=$C$17,($C$34*IA$59*$B281/$C$63)*(IF(COUNTA($D281:HZ281)*(12/$C$63)&lt;=$C$9,0,1)),0)+IF(IB$63=$C$17,0,IF(IA$63=$C$17,$B281*(IA$60),0))</f>
        <v>0</v>
      </c>
      <c r="IB281" s="50">
        <f>IF(IB$63&lt;=$C$17,($C$34*IB$59*$B281/$C$63)*(IF(COUNTA($D281:IA281)*(12/$C$63)&lt;=$C$9,0,1)),0)+IF(IC$63=$C$17,0,IF(IB$63=$C$17,$B281*(IB$60),0))</f>
        <v>0</v>
      </c>
      <c r="IC281" s="50">
        <f>IF(IC$63&lt;=$C$17,($C$34*IC$59*$B281/$C$63)*(IF(COUNTA($D281:IB281)*(12/$C$63)&lt;=$C$9,0,1)),0)+IF(ID$63=$C$17,0,IF(IC$63=$C$17,$B281*(IC$60),0))</f>
        <v>0</v>
      </c>
      <c r="ID281" s="50">
        <f>IF(ID$63&lt;=$C$17,($C$34*ID$59*$B281/$C$63)*(IF(COUNTA($D281:IC281)*(12/$C$63)&lt;=$C$9,0,1)),0)+IF(IE$63=$C$17,0,IF(ID$63=$C$17,$B281*(ID$60),0))</f>
        <v>0</v>
      </c>
      <c r="IE281" s="50">
        <f>IF(IE$63&lt;=$C$17,($C$34*IE$59*$B281/$C$63)*(IF(COUNTA($D281:ID281)*(12/$C$63)&lt;=$C$9,0,1)),0)+IF(IF$63=$C$17,0,IF(IE$63=$C$17,$B281*(IE$60),0))</f>
        <v>0</v>
      </c>
      <c r="IF281" s="50">
        <f>IF(IF$63&lt;=$C$17,($C$34*IF$59*$B281/$C$63)*(IF(COUNTA($D281:IE281)*(12/$C$63)&lt;=$C$9,0,1)),0)+IF(IG$63=$C$17,0,IF(IF$63=$C$17,$B281*(IF$60),0))</f>
        <v>0</v>
      </c>
      <c r="IG281" s="50">
        <f>IF(IG$63&lt;=$C$17,($C$34*IG$59*$B281/$C$63)*(IF(COUNTA($D281:IF281)*(12/$C$63)&lt;=$C$9,0,1)),0)+IF(IH$63=$C$17,0,IF(IG$63=$C$17,$B281*(IG$60),0))</f>
        <v>0</v>
      </c>
      <c r="IH281" s="50">
        <f>IF(IH$63&lt;=$C$17,($C$34*IH$59*$B281/$C$63)*(IF(COUNTA($D281:IG281)*(12/$C$63)&lt;=$C$9,0,1)),0)+IF(II$63=$C$17,0,IF(IH$63=$C$17,$B281*(IH$60),0))</f>
        <v>0</v>
      </c>
      <c r="II281" s="50">
        <f>IF(II$63&lt;=$C$17,($C$34*II$59*$B281/$C$63)*(IF(COUNTA($D281:IH281)*(12/$C$63)&lt;=$C$9,0,1)),0)+IF(IJ$63=$C$17,0,IF(II$63=$C$17,$B281*(II$60),0))</f>
        <v>0</v>
      </c>
      <c r="IJ281" s="50">
        <f>IF(IJ$63&lt;=$C$17,($C$34*IJ$59*$B281/$C$63)*(IF(COUNTA($D281:II281)*(12/$C$63)&lt;=$C$9,0,1)),0)+IF(IK$63=$C$17,0,IF(IJ$63=$C$17,$B281*(IJ$60),0))</f>
        <v>0</v>
      </c>
      <c r="IK281" s="50">
        <f>IF(IK$63&lt;=$C$17,($C$34*IK$59*$B281/$C$63)*(IF(COUNTA($D281:IJ281)*(12/$C$63)&lt;=$C$9,0,1)),0)+IF(IL$63=$C$17,0,IF(IK$63=$C$17,$B281*(IK$60),0))</f>
        <v>0</v>
      </c>
      <c r="IL281" s="50">
        <f>IF(IL$63&lt;=$C$17,($C$34*IL$59*$B281/$C$63)*(IF(COUNTA($D281:IK281)*(12/$C$63)&lt;=$C$9,0,1)),0)+IF(IM$63=$C$17,0,IF(IL$63=$C$17,$B281*(IL$60),0))</f>
        <v>0</v>
      </c>
      <c r="IM281" s="50">
        <f>IF(IM$63&lt;=$C$17,($C$34*IM$59*$B281/$C$63)*(IF(COUNTA($D281:IL281)*(12/$C$63)&lt;=$C$9,0,1)),0)+IF(IN$63=$C$17,0,IF(IM$63=$C$17,$B281*(IM$60),0))</f>
        <v>0</v>
      </c>
      <c r="IN281" s="50">
        <f>IF(IN$63&lt;=$C$17,($C$34*IN$59*$B281/$C$63)*(IF(COUNTA($D281:IM281)*(12/$C$63)&lt;=$C$9,0,1)),0)+IF(IO$63=$C$17,0,IF(IN$63=$C$17,$B281*(IN$60),0))</f>
        <v>0</v>
      </c>
      <c r="IO281" s="50">
        <f>IF(IO$63&lt;=$C$17,($C$34*IO$59*$B281/$C$63)*(IF(COUNTA($D281:IN281)*(12/$C$63)&lt;=$C$9,0,1)),0)+IF(IP$63=$C$17,0,IF(IO$63=$C$17,$B281*(IO$60),0))</f>
        <v>0</v>
      </c>
      <c r="IP281" s="50">
        <f>IF(IP$63&lt;=$C$17,($C$34*IP$59*$B281/$C$63)*(IF(COUNTA($D281:IO281)*(12/$C$63)&lt;=$C$9,0,1)),0)+IF(IQ$63=$C$17,0,IF(IP$63=$C$17,$B281*(IP$60),0))</f>
        <v>0</v>
      </c>
      <c r="IQ281" s="50">
        <f>IF(IQ$63&lt;=$C$17,($C$34*IQ$59*$B281/$C$63)*(IF(COUNTA($D281:IP281)*(12/$C$63)&lt;=$C$9,0,1)),0)+IF(IR$63=$C$17,0,IF(IQ$63=$C$17,$B281*(IQ$60),0))</f>
        <v>0</v>
      </c>
      <c r="IR281" s="50">
        <f>IF(IR$63&lt;=$C$17,($C$34*IR$59*$B281/$C$63)*(IF(COUNTA($D281:IQ281)*(12/$C$63)&lt;=$C$9,0,1)),0)+IF(IS$63=$C$17,0,IF(IR$63=$C$17,$B281*(IR$60),0))</f>
        <v>0</v>
      </c>
      <c r="IS281" s="50">
        <f>IF(IS$63&lt;=$C$17,($C$34*IS$59*$B281/$C$63)*(IF(COUNTA($D281:IR281)*(12/$C$63)&lt;=$C$9,0,1)),0)+IF(IT$63=$C$17,0,IF(IS$63=$C$17,$B281*(IS$60),0))</f>
        <v>0</v>
      </c>
      <c r="IT281" s="50">
        <f>IF(IT$63&lt;=$C$17,($C$34*IT$59*$B281/$C$63)*(IF(COUNTA($D281:IS281)*(12/$C$63)&lt;=$C$9,0,1)),0)+IF(IU$63=$C$17,0,IF(IT$63=$C$17,$B281*(IT$60),0))</f>
        <v>0</v>
      </c>
      <c r="IU281" s="50">
        <f>IF(IU$63&lt;=$C$17,($C$34*IU$59*$B281/$C$63)*(IF(COUNTA($D281:IT281)*(12/$C$63)&lt;=$C$9,0,1)),0)+IF(IV$63=$C$17,0,IF(IU$63=$C$17,$B281*(IU$60),0))</f>
        <v>0</v>
      </c>
      <c r="IV281" s="50">
        <f>IF(IV$63&lt;=$C$17,($C$34*IV$59*$B281/$C$63)*(IF(COUNTA($D281:IU281)*(12/$C$63)&lt;=$C$9,0,1)),0)+IF(IW$63=$C$17,0,IF(IV$63=$C$17,$B281*(IV$60),0))</f>
        <v>0</v>
      </c>
      <c r="IW281" s="50">
        <f>IF(IW$63&lt;=$C$17,($C$34*IW$59*$B281/$C$63)*(IF(COUNTA($D281:IV281)*(12/$C$63)&lt;=$C$9,0,1)),0)+IF(IX$63=$C$17,0,IF(IW$63=$C$17,$B281*(IW$60),0))</f>
        <v>0</v>
      </c>
      <c r="IX281" s="50"/>
      <c r="IY281" s="50"/>
      <c r="IZ281" s="50"/>
      <c r="JA281" s="50"/>
      <c r="JB281" s="50"/>
      <c r="JC281" s="50"/>
      <c r="JD281" s="50"/>
      <c r="JE281" s="50"/>
      <c r="JF281" s="50"/>
      <c r="JG281" s="50"/>
      <c r="JH281" s="50"/>
      <c r="JI281" s="50"/>
      <c r="JJ281" s="50"/>
      <c r="JK281" s="50"/>
      <c r="JL281" s="50"/>
      <c r="JM281" s="50"/>
      <c r="JN281" s="50"/>
      <c r="JO281" s="50"/>
      <c r="JP281" s="50"/>
      <c r="JQ281" s="50"/>
      <c r="JR281" s="50"/>
      <c r="JS281" s="50"/>
      <c r="JT281" s="50"/>
      <c r="JU281" s="50"/>
      <c r="JV281" s="50"/>
      <c r="JW281" s="50"/>
      <c r="JX281" s="50"/>
      <c r="JY281" s="50"/>
      <c r="JZ281" s="50"/>
      <c r="KA281" s="50"/>
      <c r="KB281" s="50"/>
      <c r="KC281" s="50"/>
      <c r="KD281" s="50"/>
      <c r="KE281" s="50"/>
      <c r="KF281" s="50"/>
      <c r="KG281" s="50"/>
      <c r="KH281" s="50"/>
      <c r="KI281" s="50"/>
      <c r="KJ281" s="50"/>
      <c r="KK281" s="50"/>
      <c r="KL281" s="50"/>
      <c r="KM281" s="50"/>
      <c r="KN281" s="50"/>
      <c r="KO281" s="50"/>
      <c r="KP281" s="50"/>
      <c r="KQ281" s="50"/>
      <c r="KR281" s="50"/>
      <c r="KS281" s="50"/>
      <c r="KT281" s="50"/>
      <c r="KU281" s="50"/>
      <c r="KV281" s="50"/>
      <c r="KW281" s="50"/>
      <c r="KX281" s="50"/>
      <c r="KY281" s="50"/>
      <c r="KZ281" s="50"/>
      <c r="LA281" s="50"/>
      <c r="LB281" s="50"/>
      <c r="LC281" s="50"/>
      <c r="LD281" s="50"/>
      <c r="LE281" s="50"/>
      <c r="LF281" s="50"/>
      <c r="LG281" s="50"/>
      <c r="LH281" s="50"/>
      <c r="LI281" s="50"/>
      <c r="LJ281" s="50"/>
      <c r="LK281" s="50"/>
      <c r="LL281" s="50"/>
      <c r="LM281" s="50"/>
      <c r="LN281" s="50"/>
      <c r="LO281" s="50"/>
      <c r="LP281" s="50"/>
      <c r="LQ281" s="50"/>
      <c r="LR281" s="50"/>
      <c r="LS281" s="50"/>
      <c r="LT281" s="50"/>
      <c r="LU281" s="50"/>
      <c r="LV281" s="50"/>
      <c r="LW281" s="50"/>
      <c r="LX281" s="50"/>
      <c r="LY281" s="50"/>
      <c r="LZ281" s="50"/>
      <c r="MA281" s="50"/>
      <c r="MB281" s="50"/>
      <c r="MC281" s="50"/>
      <c r="MD281" s="50"/>
      <c r="ME281" s="50"/>
      <c r="MF281" s="50"/>
      <c r="MG281" s="50"/>
      <c r="MH281" s="50"/>
      <c r="MI281" s="50"/>
      <c r="MJ281" s="50"/>
      <c r="MK281" s="50"/>
      <c r="ML281" s="50"/>
      <c r="MM281" s="50"/>
      <c r="MN281" s="50"/>
      <c r="MO281" s="50"/>
      <c r="MP281" s="50"/>
      <c r="MQ281" s="50"/>
      <c r="MR281" s="50"/>
      <c r="MS281" s="50"/>
      <c r="MT281" s="50"/>
      <c r="MU281" s="50"/>
      <c r="MV281" s="50"/>
      <c r="MW281" s="50"/>
      <c r="MX281" s="50"/>
      <c r="MY281" s="50"/>
      <c r="MZ281" s="50"/>
      <c r="NA281" s="50"/>
      <c r="NB281" s="50"/>
      <c r="NC281" s="50"/>
      <c r="ND281" s="50"/>
      <c r="NE281" s="50"/>
      <c r="NF281" s="50"/>
      <c r="NG281" s="50"/>
      <c r="NH281" s="50"/>
      <c r="NI281" s="50"/>
      <c r="NJ281" s="50"/>
      <c r="NK281" s="50"/>
      <c r="NL281" s="50"/>
      <c r="NM281" s="50"/>
      <c r="NN281" s="50"/>
      <c r="NO281" s="50"/>
      <c r="NP281" s="50"/>
      <c r="NQ281" s="50"/>
      <c r="NR281" s="50"/>
      <c r="NS281" s="50"/>
      <c r="NT281" s="50"/>
      <c r="NU281" s="50"/>
    </row>
    <row r="282" spans="1:385" outlineLevel="1" x14ac:dyDescent="0.25">
      <c r="A282" s="2" t="s">
        <v>55</v>
      </c>
      <c r="B282" s="79">
        <f ca="1">+OFFSET($D$52,0,COUNTA($B$66:B281),,)</f>
        <v>0</v>
      </c>
      <c r="C282" s="88">
        <f t="shared" si="64"/>
        <v>0</v>
      </c>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47"/>
      <c r="EJ282" s="47"/>
      <c r="EK282" s="47"/>
      <c r="EL282" s="47"/>
      <c r="EM282" s="47"/>
      <c r="EN282" s="47"/>
      <c r="EO282" s="47"/>
      <c r="EP282" s="47"/>
      <c r="EQ282" s="47"/>
      <c r="ER282" s="47"/>
      <c r="ES282" s="47"/>
      <c r="ET282" s="47"/>
      <c r="EU282" s="47"/>
      <c r="EV282" s="47"/>
      <c r="EW282" s="47"/>
      <c r="EX282" s="47"/>
      <c r="EY282" s="47"/>
      <c r="EZ282" s="47"/>
      <c r="FA282" s="47"/>
      <c r="FB282" s="47"/>
      <c r="FC282" s="47"/>
      <c r="FD282" s="47"/>
      <c r="FE282" s="47"/>
      <c r="FF282" s="47"/>
      <c r="FG282" s="47"/>
      <c r="FH282" s="47"/>
      <c r="FI282" s="47"/>
      <c r="FJ282" s="47"/>
      <c r="FK282" s="47"/>
      <c r="FL282" s="47"/>
      <c r="FM282" s="47"/>
      <c r="FN282" s="47"/>
      <c r="FO282" s="47"/>
      <c r="FP282" s="47"/>
      <c r="FQ282" s="47"/>
      <c r="FR282" s="47"/>
      <c r="FS282" s="47"/>
      <c r="FT282" s="47"/>
      <c r="FU282" s="47"/>
      <c r="FV282" s="47"/>
      <c r="FW282" s="47"/>
      <c r="FX282" s="47"/>
      <c r="FY282" s="47"/>
      <c r="FZ282" s="47"/>
      <c r="GA282" s="47"/>
      <c r="GB282" s="47"/>
      <c r="GC282" s="47"/>
      <c r="GD282" s="47"/>
      <c r="GE282" s="47"/>
      <c r="GF282" s="47"/>
      <c r="GG282" s="47"/>
      <c r="GH282" s="47"/>
      <c r="GI282" s="47"/>
      <c r="GJ282" s="47"/>
      <c r="GK282" s="47"/>
      <c r="GL282" s="47"/>
      <c r="GM282" s="47"/>
      <c r="GN282" s="47"/>
      <c r="GO282" s="47"/>
      <c r="GP282" s="47"/>
      <c r="GQ282" s="47"/>
      <c r="GR282" s="47"/>
      <c r="GS282" s="47"/>
      <c r="GT282" s="47"/>
      <c r="GU282" s="47"/>
      <c r="GV282" s="47"/>
      <c r="GW282" s="47"/>
      <c r="GX282" s="47"/>
      <c r="GY282" s="47"/>
      <c r="GZ282" s="47"/>
      <c r="HA282" s="47"/>
      <c r="HB282" s="47"/>
      <c r="HC282" s="47"/>
      <c r="HD282" s="47"/>
      <c r="HE282" s="47"/>
      <c r="HF282" s="47"/>
      <c r="HG282" s="47"/>
      <c r="HH282" s="47"/>
      <c r="HI282" s="47"/>
      <c r="HJ282" s="47"/>
      <c r="HK282" s="47"/>
      <c r="HL282" s="50">
        <f>IF(HM$63&gt;$C$17,0,-HL$53*(12/$C$63))</f>
        <v>0</v>
      </c>
      <c r="HM282" s="50">
        <f>IF(HM$63&lt;=$C$17,($C$34*HM$59*$B282/$C$63)*(IF(COUNTA($D282:HL282)*(12/$C$63)&lt;=$C$9,0,1)),0)+IF(HN$63=$C$17,0,IF(HM$63=$C$17,$B282*(HM$60),0))</f>
        <v>0</v>
      </c>
      <c r="HN282" s="50">
        <f>IF(HN$63&lt;=$C$17,($C$34*HN$59*$B282/$C$63)*(IF(COUNTA($D282:HM282)*(12/$C$63)&lt;=$C$9,0,1)),0)+IF(HO$63=$C$17,0,IF(HN$63=$C$17,$B282*(HN$60),0))</f>
        <v>0</v>
      </c>
      <c r="HO282" s="50">
        <f>IF(HO$63&lt;=$C$17,($C$34*HO$59*$B282/$C$63)*(IF(COUNTA($D282:HN282)*(12/$C$63)&lt;=$C$9,0,1)),0)+IF(HP$63=$C$17,0,IF(HO$63=$C$17,$B282*(HO$60),0))</f>
        <v>0</v>
      </c>
      <c r="HP282" s="50">
        <f>IF(HP$63&lt;=$C$17,($C$34*HP$59*$B282/$C$63)*(IF(COUNTA($D282:HO282)*(12/$C$63)&lt;=$C$9,0,1)),0)+IF(HQ$63=$C$17,0,IF(HP$63=$C$17,$B282*(HP$60),0))</f>
        <v>0</v>
      </c>
      <c r="HQ282" s="50">
        <f>IF(HQ$63&lt;=$C$17,($C$34*HQ$59*$B282/$C$63)*(IF(COUNTA($D282:HP282)*(12/$C$63)&lt;=$C$9,0,1)),0)+IF(HR$63=$C$17,0,IF(HQ$63=$C$17,$B282*(HQ$60),0))</f>
        <v>0</v>
      </c>
      <c r="HR282" s="50">
        <f>IF(HR$63&lt;=$C$17,($C$34*HR$59*$B282/$C$63)*(IF(COUNTA($D282:HQ282)*(12/$C$63)&lt;=$C$9,0,1)),0)+IF(HS$63=$C$17,0,IF(HR$63=$C$17,$B282*(HR$60),0))</f>
        <v>0</v>
      </c>
      <c r="HS282" s="50">
        <f>IF(HS$63&lt;=$C$17,($C$34*HS$59*$B282/$C$63)*(IF(COUNTA($D282:HR282)*(12/$C$63)&lt;=$C$9,0,1)),0)+IF(HT$63=$C$17,0,IF(HS$63=$C$17,$B282*(HS$60),0))</f>
        <v>0</v>
      </c>
      <c r="HT282" s="50">
        <f>IF(HT$63&lt;=$C$17,($C$34*HT$59*$B282/$C$63)*(IF(COUNTA($D282:HS282)*(12/$C$63)&lt;=$C$9,0,1)),0)+IF(HU$63=$C$17,0,IF(HT$63=$C$17,$B282*(HT$60),0))</f>
        <v>0</v>
      </c>
      <c r="HU282" s="50">
        <f>IF(HU$63&lt;=$C$17,($C$34*HU$59*$B282/$C$63)*(IF(COUNTA($D282:HT282)*(12/$C$63)&lt;=$C$9,0,1)),0)+IF(HV$63=$C$17,0,IF(HU$63=$C$17,$B282*(HU$60),0))</f>
        <v>0</v>
      </c>
      <c r="HV282" s="50">
        <f>IF(HV$63&lt;=$C$17,($C$34*HV$59*$B282/$C$63)*(IF(COUNTA($D282:HU282)*(12/$C$63)&lt;=$C$9,0,1)),0)+IF(HW$63=$C$17,0,IF(HV$63=$C$17,$B282*(HV$60),0))</f>
        <v>0</v>
      </c>
      <c r="HW282" s="50">
        <f>IF(HW$63&lt;=$C$17,($C$34*HW$59*$B282/$C$63)*(IF(COUNTA($D282:HV282)*(12/$C$63)&lt;=$C$9,0,1)),0)+IF(HX$63=$C$17,0,IF(HW$63=$C$17,$B282*(HW$60),0))</f>
        <v>0</v>
      </c>
      <c r="HX282" s="50">
        <f>IF(HX$63&lt;=$C$17,($C$34*HX$59*$B282/$C$63)*(IF(COUNTA($D282:HW282)*(12/$C$63)&lt;=$C$9,0,1)),0)+IF(HY$63=$C$17,0,IF(HX$63=$C$17,$B282*(HX$60),0))</f>
        <v>0</v>
      </c>
      <c r="HY282" s="50">
        <f>IF(HY$63&lt;=$C$17,($C$34*HY$59*$B282/$C$63)*(IF(COUNTA($D282:HX282)*(12/$C$63)&lt;=$C$9,0,1)),0)+IF(HZ$63=$C$17,0,IF(HY$63=$C$17,$B282*(HY$60),0))</f>
        <v>0</v>
      </c>
      <c r="HZ282" s="50">
        <f>IF(HZ$63&lt;=$C$17,($C$34*HZ$59*$B282/$C$63)*(IF(COUNTA($D282:HY282)*(12/$C$63)&lt;=$C$9,0,1)),0)+IF(IA$63=$C$17,0,IF(HZ$63=$C$17,$B282*(HZ$60),0))</f>
        <v>0</v>
      </c>
      <c r="IA282" s="50">
        <f>IF(IA$63&lt;=$C$17,($C$34*IA$59*$B282/$C$63)*(IF(COUNTA($D282:HZ282)*(12/$C$63)&lt;=$C$9,0,1)),0)+IF(IB$63=$C$17,0,IF(IA$63=$C$17,$B282*(IA$60),0))</f>
        <v>0</v>
      </c>
      <c r="IB282" s="50">
        <f>IF(IB$63&lt;=$C$17,($C$34*IB$59*$B282/$C$63)*(IF(COUNTA($D282:IA282)*(12/$C$63)&lt;=$C$9,0,1)),0)+IF(IC$63=$C$17,0,IF(IB$63=$C$17,$B282*(IB$60),0))</f>
        <v>0</v>
      </c>
      <c r="IC282" s="50">
        <f>IF(IC$63&lt;=$C$17,($C$34*IC$59*$B282/$C$63)*(IF(COUNTA($D282:IB282)*(12/$C$63)&lt;=$C$9,0,1)),0)+IF(ID$63=$C$17,0,IF(IC$63=$C$17,$B282*(IC$60),0))</f>
        <v>0</v>
      </c>
      <c r="ID282" s="50">
        <f>IF(ID$63&lt;=$C$17,($C$34*ID$59*$B282/$C$63)*(IF(COUNTA($D282:IC282)*(12/$C$63)&lt;=$C$9,0,1)),0)+IF(IE$63=$C$17,0,IF(ID$63=$C$17,$B282*(ID$60),0))</f>
        <v>0</v>
      </c>
      <c r="IE282" s="50">
        <f>IF(IE$63&lt;=$C$17,($C$34*IE$59*$B282/$C$63)*(IF(COUNTA($D282:ID282)*(12/$C$63)&lt;=$C$9,0,1)),0)+IF(IF$63=$C$17,0,IF(IE$63=$C$17,$B282*(IE$60),0))</f>
        <v>0</v>
      </c>
      <c r="IF282" s="50">
        <f>IF(IF$63&lt;=$C$17,($C$34*IF$59*$B282/$C$63)*(IF(COUNTA($D282:IE282)*(12/$C$63)&lt;=$C$9,0,1)),0)+IF(IG$63=$C$17,0,IF(IF$63=$C$17,$B282*(IF$60),0))</f>
        <v>0</v>
      </c>
      <c r="IG282" s="50">
        <f>IF(IG$63&lt;=$C$17,($C$34*IG$59*$B282/$C$63)*(IF(COUNTA($D282:IF282)*(12/$C$63)&lt;=$C$9,0,1)),0)+IF(IH$63=$C$17,0,IF(IG$63=$C$17,$B282*(IG$60),0))</f>
        <v>0</v>
      </c>
      <c r="IH282" s="50">
        <f>IF(IH$63&lt;=$C$17,($C$34*IH$59*$B282/$C$63)*(IF(COUNTA($D282:IG282)*(12/$C$63)&lt;=$C$9,0,1)),0)+IF(II$63=$C$17,0,IF(IH$63=$C$17,$B282*(IH$60),0))</f>
        <v>0</v>
      </c>
      <c r="II282" s="50">
        <f>IF(II$63&lt;=$C$17,($C$34*II$59*$B282/$C$63)*(IF(COUNTA($D282:IH282)*(12/$C$63)&lt;=$C$9,0,1)),0)+IF(IJ$63=$C$17,0,IF(II$63=$C$17,$B282*(II$60),0))</f>
        <v>0</v>
      </c>
      <c r="IJ282" s="50">
        <f>IF(IJ$63&lt;=$C$17,($C$34*IJ$59*$B282/$C$63)*(IF(COUNTA($D282:II282)*(12/$C$63)&lt;=$C$9,0,1)),0)+IF(IK$63=$C$17,0,IF(IJ$63=$C$17,$B282*(IJ$60),0))</f>
        <v>0</v>
      </c>
      <c r="IK282" s="50">
        <f>IF(IK$63&lt;=$C$17,($C$34*IK$59*$B282/$C$63)*(IF(COUNTA($D282:IJ282)*(12/$C$63)&lt;=$C$9,0,1)),0)+IF(IL$63=$C$17,0,IF(IK$63=$C$17,$B282*(IK$60),0))</f>
        <v>0</v>
      </c>
      <c r="IL282" s="50">
        <f>IF(IL$63&lt;=$C$17,($C$34*IL$59*$B282/$C$63)*(IF(COUNTA($D282:IK282)*(12/$C$63)&lt;=$C$9,0,1)),0)+IF(IM$63=$C$17,0,IF(IL$63=$C$17,$B282*(IL$60),0))</f>
        <v>0</v>
      </c>
      <c r="IM282" s="50">
        <f>IF(IM$63&lt;=$C$17,($C$34*IM$59*$B282/$C$63)*(IF(COUNTA($D282:IL282)*(12/$C$63)&lt;=$C$9,0,1)),0)+IF(IN$63=$C$17,0,IF(IM$63=$C$17,$B282*(IM$60),0))</f>
        <v>0</v>
      </c>
      <c r="IN282" s="50">
        <f>IF(IN$63&lt;=$C$17,($C$34*IN$59*$B282/$C$63)*(IF(COUNTA($D282:IM282)*(12/$C$63)&lt;=$C$9,0,1)),0)+IF(IO$63=$C$17,0,IF(IN$63=$C$17,$B282*(IN$60),0))</f>
        <v>0</v>
      </c>
      <c r="IO282" s="50">
        <f>IF(IO$63&lt;=$C$17,($C$34*IO$59*$B282/$C$63)*(IF(COUNTA($D282:IN282)*(12/$C$63)&lt;=$C$9,0,1)),0)+IF(IP$63=$C$17,0,IF(IO$63=$C$17,$B282*(IO$60),0))</f>
        <v>0</v>
      </c>
      <c r="IP282" s="50">
        <f>IF(IP$63&lt;=$C$17,($C$34*IP$59*$B282/$C$63)*(IF(COUNTA($D282:IO282)*(12/$C$63)&lt;=$C$9,0,1)),0)+IF(IQ$63=$C$17,0,IF(IP$63=$C$17,$B282*(IP$60),0))</f>
        <v>0</v>
      </c>
      <c r="IQ282" s="50">
        <f>IF(IQ$63&lt;=$C$17,($C$34*IQ$59*$B282/$C$63)*(IF(COUNTA($D282:IP282)*(12/$C$63)&lt;=$C$9,0,1)),0)+IF(IR$63=$C$17,0,IF(IQ$63=$C$17,$B282*(IQ$60),0))</f>
        <v>0</v>
      </c>
      <c r="IR282" s="50">
        <f>IF(IR$63&lt;=$C$17,($C$34*IR$59*$B282/$C$63)*(IF(COUNTA($D282:IQ282)*(12/$C$63)&lt;=$C$9,0,1)),0)+IF(IS$63=$C$17,0,IF(IR$63=$C$17,$B282*(IR$60),0))</f>
        <v>0</v>
      </c>
      <c r="IS282" s="50">
        <f>IF(IS$63&lt;=$C$17,($C$34*IS$59*$B282/$C$63)*(IF(COUNTA($D282:IR282)*(12/$C$63)&lt;=$C$9,0,1)),0)+IF(IT$63=$C$17,0,IF(IS$63=$C$17,$B282*(IS$60),0))</f>
        <v>0</v>
      </c>
      <c r="IT282" s="50">
        <f>IF(IT$63&lt;=$C$17,($C$34*IT$59*$B282/$C$63)*(IF(COUNTA($D282:IS282)*(12/$C$63)&lt;=$C$9,0,1)),0)+IF(IU$63=$C$17,0,IF(IT$63=$C$17,$B282*(IT$60),0))</f>
        <v>0</v>
      </c>
      <c r="IU282" s="50">
        <f>IF(IU$63&lt;=$C$17,($C$34*IU$59*$B282/$C$63)*(IF(COUNTA($D282:IT282)*(12/$C$63)&lt;=$C$9,0,1)),0)+IF(IV$63=$C$17,0,IF(IU$63=$C$17,$B282*(IU$60),0))</f>
        <v>0</v>
      </c>
      <c r="IV282" s="50">
        <f>IF(IV$63&lt;=$C$17,($C$34*IV$59*$B282/$C$63)*(IF(COUNTA($D282:IU282)*(12/$C$63)&lt;=$C$9,0,1)),0)+IF(IW$63=$C$17,0,IF(IV$63=$C$17,$B282*(IV$60),0))</f>
        <v>0</v>
      </c>
      <c r="IW282" s="50">
        <f>IF(IW$63&lt;=$C$17,($C$34*IW$59*$B282/$C$63)*(IF(COUNTA($D282:IV282)*(12/$C$63)&lt;=$C$9,0,1)),0)+IF(IX$63=$C$17,0,IF(IW$63=$C$17,$B282*(IW$60),0))</f>
        <v>0</v>
      </c>
      <c r="IX282" s="50"/>
      <c r="IY282" s="50"/>
      <c r="IZ282" s="50"/>
      <c r="JA282" s="50"/>
      <c r="JB282" s="50"/>
      <c r="JC282" s="50"/>
      <c r="JD282" s="50"/>
      <c r="JE282" s="50"/>
      <c r="JF282" s="50"/>
      <c r="JG282" s="50"/>
      <c r="JH282" s="50"/>
      <c r="JI282" s="50"/>
      <c r="JJ282" s="50"/>
      <c r="JK282" s="50"/>
      <c r="JL282" s="50"/>
      <c r="JM282" s="50"/>
      <c r="JN282" s="50"/>
      <c r="JO282" s="50"/>
      <c r="JP282" s="50"/>
      <c r="JQ282" s="50"/>
      <c r="JR282" s="50"/>
      <c r="JS282" s="50"/>
      <c r="JT282" s="50"/>
      <c r="JU282" s="50"/>
      <c r="JV282" s="50"/>
      <c r="JW282" s="50"/>
      <c r="JX282" s="50"/>
      <c r="JY282" s="50"/>
      <c r="JZ282" s="50"/>
      <c r="KA282" s="50"/>
      <c r="KB282" s="50"/>
      <c r="KC282" s="50"/>
      <c r="KD282" s="50"/>
      <c r="KE282" s="50"/>
      <c r="KF282" s="50"/>
      <c r="KG282" s="50"/>
      <c r="KH282" s="50"/>
      <c r="KI282" s="50"/>
      <c r="KJ282" s="50"/>
      <c r="KK282" s="50"/>
      <c r="KL282" s="50"/>
      <c r="KM282" s="50"/>
      <c r="KN282" s="50"/>
      <c r="KO282" s="50"/>
      <c r="KP282" s="50"/>
      <c r="KQ282" s="50"/>
      <c r="KR282" s="50"/>
      <c r="KS282" s="50"/>
      <c r="KT282" s="50"/>
      <c r="KU282" s="50"/>
      <c r="KV282" s="50"/>
      <c r="KW282" s="50"/>
      <c r="KX282" s="50"/>
      <c r="KY282" s="50"/>
      <c r="KZ282" s="50"/>
      <c r="LA282" s="50"/>
      <c r="LB282" s="50"/>
      <c r="LC282" s="50"/>
      <c r="LD282" s="50"/>
      <c r="LE282" s="50"/>
      <c r="LF282" s="50"/>
      <c r="LG282" s="50"/>
      <c r="LH282" s="50"/>
      <c r="LI282" s="50"/>
      <c r="LJ282" s="50"/>
      <c r="LK282" s="50"/>
      <c r="LL282" s="50"/>
      <c r="LM282" s="50"/>
      <c r="LN282" s="50"/>
      <c r="LO282" s="50"/>
      <c r="LP282" s="50"/>
      <c r="LQ282" s="50"/>
      <c r="LR282" s="50"/>
      <c r="LS282" s="50"/>
      <c r="LT282" s="50"/>
      <c r="LU282" s="50"/>
      <c r="LV282" s="50"/>
      <c r="LW282" s="50"/>
      <c r="LX282" s="50"/>
      <c r="LY282" s="50"/>
      <c r="LZ282" s="50"/>
      <c r="MA282" s="50"/>
      <c r="MB282" s="50"/>
      <c r="MC282" s="50"/>
      <c r="MD282" s="50"/>
      <c r="ME282" s="50"/>
      <c r="MF282" s="50"/>
      <c r="MG282" s="50"/>
      <c r="MH282" s="50"/>
      <c r="MI282" s="50"/>
      <c r="MJ282" s="50"/>
      <c r="MK282" s="50"/>
      <c r="ML282" s="50"/>
      <c r="MM282" s="50"/>
      <c r="MN282" s="50"/>
      <c r="MO282" s="50"/>
      <c r="MP282" s="50"/>
      <c r="MQ282" s="50"/>
      <c r="MR282" s="50"/>
      <c r="MS282" s="50"/>
      <c r="MT282" s="50"/>
      <c r="MU282" s="50"/>
      <c r="MV282" s="50"/>
      <c r="MW282" s="50"/>
      <c r="MX282" s="50"/>
      <c r="MY282" s="50"/>
      <c r="MZ282" s="50"/>
      <c r="NA282" s="50"/>
      <c r="NB282" s="50"/>
      <c r="NC282" s="50"/>
      <c r="ND282" s="50"/>
      <c r="NE282" s="50"/>
      <c r="NF282" s="50"/>
      <c r="NG282" s="50"/>
      <c r="NH282" s="50"/>
      <c r="NI282" s="50"/>
      <c r="NJ282" s="50"/>
      <c r="NK282" s="50"/>
      <c r="NL282" s="50"/>
      <c r="NM282" s="50"/>
      <c r="NN282" s="50"/>
      <c r="NO282" s="50"/>
      <c r="NP282" s="50"/>
      <c r="NQ282" s="50"/>
      <c r="NR282" s="50"/>
      <c r="NS282" s="50"/>
      <c r="NT282" s="50"/>
      <c r="NU282" s="50"/>
    </row>
    <row r="283" spans="1:385" outlineLevel="1" x14ac:dyDescent="0.25">
      <c r="A283" s="2" t="s">
        <v>55</v>
      </c>
      <c r="B283" s="79">
        <f ca="1">+OFFSET($D$52,0,COUNTA($B$66:B282),,)</f>
        <v>0</v>
      </c>
      <c r="C283" s="88">
        <f t="shared" si="64"/>
        <v>0</v>
      </c>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47"/>
      <c r="EJ283" s="47"/>
      <c r="EK283" s="47"/>
      <c r="EL283" s="47"/>
      <c r="EM283" s="47"/>
      <c r="EN283" s="47"/>
      <c r="EO283" s="47"/>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c r="FL283" s="47"/>
      <c r="FM283" s="47"/>
      <c r="FN283" s="47"/>
      <c r="FO283" s="47"/>
      <c r="FP283" s="47"/>
      <c r="FQ283" s="47"/>
      <c r="FR283" s="47"/>
      <c r="FS283" s="47"/>
      <c r="FT283" s="47"/>
      <c r="FU283" s="47"/>
      <c r="FV283" s="47"/>
      <c r="FW283" s="47"/>
      <c r="FX283" s="47"/>
      <c r="FY283" s="47"/>
      <c r="FZ283" s="47"/>
      <c r="GA283" s="47"/>
      <c r="GB283" s="47"/>
      <c r="GC283" s="47"/>
      <c r="GD283" s="47"/>
      <c r="GE283" s="47"/>
      <c r="GF283" s="47"/>
      <c r="GG283" s="47"/>
      <c r="GH283" s="47"/>
      <c r="GI283" s="47"/>
      <c r="GJ283" s="47"/>
      <c r="GK283" s="47"/>
      <c r="GL283" s="47"/>
      <c r="GM283" s="47"/>
      <c r="GN283" s="47"/>
      <c r="GO283" s="47"/>
      <c r="GP283" s="47"/>
      <c r="GQ283" s="47"/>
      <c r="GR283" s="47"/>
      <c r="GS283" s="47"/>
      <c r="GT283" s="47"/>
      <c r="GU283" s="47"/>
      <c r="GV283" s="47"/>
      <c r="GW283" s="47"/>
      <c r="GX283" s="47"/>
      <c r="GY283" s="47"/>
      <c r="GZ283" s="47"/>
      <c r="HA283" s="47"/>
      <c r="HB283" s="47"/>
      <c r="HC283" s="47"/>
      <c r="HD283" s="47"/>
      <c r="HE283" s="47"/>
      <c r="HF283" s="47"/>
      <c r="HG283" s="47"/>
      <c r="HH283" s="47"/>
      <c r="HI283" s="47"/>
      <c r="HJ283" s="47"/>
      <c r="HK283" s="47"/>
      <c r="HL283" s="47"/>
      <c r="HM283" s="50">
        <f>IF(HN$63&gt;$C$17,0,-HM$53*(12/$C$63))</f>
        <v>0</v>
      </c>
      <c r="HN283" s="50">
        <f>IF(HN$63&lt;=$C$17,($C$34*HN$59*$B283/$C$63)*(IF(COUNTA($D283:HM283)*(12/$C$63)&lt;=$C$9,0,1)),0)+IF(HO$63=$C$17,0,IF(HN$63=$C$17,$B283*(HN$60),0))</f>
        <v>0</v>
      </c>
      <c r="HO283" s="50">
        <f>IF(HO$63&lt;=$C$17,($C$34*HO$59*$B283/$C$63)*(IF(COUNTA($D283:HN283)*(12/$C$63)&lt;=$C$9,0,1)),0)+IF(HP$63=$C$17,0,IF(HO$63=$C$17,$B283*(HO$60),0))</f>
        <v>0</v>
      </c>
      <c r="HP283" s="50">
        <f>IF(HP$63&lt;=$C$17,($C$34*HP$59*$B283/$C$63)*(IF(COUNTA($D283:HO283)*(12/$C$63)&lt;=$C$9,0,1)),0)+IF(HQ$63=$C$17,0,IF(HP$63=$C$17,$B283*(HP$60),0))</f>
        <v>0</v>
      </c>
      <c r="HQ283" s="50">
        <f>IF(HQ$63&lt;=$C$17,($C$34*HQ$59*$B283/$C$63)*(IF(COUNTA($D283:HP283)*(12/$C$63)&lt;=$C$9,0,1)),0)+IF(HR$63=$C$17,0,IF(HQ$63=$C$17,$B283*(HQ$60),0))</f>
        <v>0</v>
      </c>
      <c r="HR283" s="50">
        <f>IF(HR$63&lt;=$C$17,($C$34*HR$59*$B283/$C$63)*(IF(COUNTA($D283:HQ283)*(12/$C$63)&lt;=$C$9,0,1)),0)+IF(HS$63=$C$17,0,IF(HR$63=$C$17,$B283*(HR$60),0))</f>
        <v>0</v>
      </c>
      <c r="HS283" s="50">
        <f>IF(HS$63&lt;=$C$17,($C$34*HS$59*$B283/$C$63)*(IF(COUNTA($D283:HR283)*(12/$C$63)&lt;=$C$9,0,1)),0)+IF(HT$63=$C$17,0,IF(HS$63=$C$17,$B283*(HS$60),0))</f>
        <v>0</v>
      </c>
      <c r="HT283" s="50">
        <f>IF(HT$63&lt;=$C$17,($C$34*HT$59*$B283/$C$63)*(IF(COUNTA($D283:HS283)*(12/$C$63)&lt;=$C$9,0,1)),0)+IF(HU$63=$C$17,0,IF(HT$63=$C$17,$B283*(HT$60),0))</f>
        <v>0</v>
      </c>
      <c r="HU283" s="50">
        <f>IF(HU$63&lt;=$C$17,($C$34*HU$59*$B283/$C$63)*(IF(COUNTA($D283:HT283)*(12/$C$63)&lt;=$C$9,0,1)),0)+IF(HV$63=$C$17,0,IF(HU$63=$C$17,$B283*(HU$60),0))</f>
        <v>0</v>
      </c>
      <c r="HV283" s="50">
        <f>IF(HV$63&lt;=$C$17,($C$34*HV$59*$B283/$C$63)*(IF(COUNTA($D283:HU283)*(12/$C$63)&lt;=$C$9,0,1)),0)+IF(HW$63=$C$17,0,IF(HV$63=$C$17,$B283*(HV$60),0))</f>
        <v>0</v>
      </c>
      <c r="HW283" s="50">
        <f>IF(HW$63&lt;=$C$17,($C$34*HW$59*$B283/$C$63)*(IF(COUNTA($D283:HV283)*(12/$C$63)&lt;=$C$9,0,1)),0)+IF(HX$63=$C$17,0,IF(HW$63=$C$17,$B283*(HW$60),0))</f>
        <v>0</v>
      </c>
      <c r="HX283" s="50">
        <f>IF(HX$63&lt;=$C$17,($C$34*HX$59*$B283/$C$63)*(IF(COUNTA($D283:HW283)*(12/$C$63)&lt;=$C$9,0,1)),0)+IF(HY$63=$C$17,0,IF(HX$63=$C$17,$B283*(HX$60),0))</f>
        <v>0</v>
      </c>
      <c r="HY283" s="50">
        <f>IF(HY$63&lt;=$C$17,($C$34*HY$59*$B283/$C$63)*(IF(COUNTA($D283:HX283)*(12/$C$63)&lt;=$C$9,0,1)),0)+IF(HZ$63=$C$17,0,IF(HY$63=$C$17,$B283*(HY$60),0))</f>
        <v>0</v>
      </c>
      <c r="HZ283" s="50">
        <f>IF(HZ$63&lt;=$C$17,($C$34*HZ$59*$B283/$C$63)*(IF(COUNTA($D283:HY283)*(12/$C$63)&lt;=$C$9,0,1)),0)+IF(IA$63=$C$17,0,IF(HZ$63=$C$17,$B283*(HZ$60),0))</f>
        <v>0</v>
      </c>
      <c r="IA283" s="50">
        <f>IF(IA$63&lt;=$C$17,($C$34*IA$59*$B283/$C$63)*(IF(COUNTA($D283:HZ283)*(12/$C$63)&lt;=$C$9,0,1)),0)+IF(IB$63=$C$17,0,IF(IA$63=$C$17,$B283*(IA$60),0))</f>
        <v>0</v>
      </c>
      <c r="IB283" s="50">
        <f>IF(IB$63&lt;=$C$17,($C$34*IB$59*$B283/$C$63)*(IF(COUNTA($D283:IA283)*(12/$C$63)&lt;=$C$9,0,1)),0)+IF(IC$63=$C$17,0,IF(IB$63=$C$17,$B283*(IB$60),0))</f>
        <v>0</v>
      </c>
      <c r="IC283" s="50">
        <f>IF(IC$63&lt;=$C$17,($C$34*IC$59*$B283/$C$63)*(IF(COUNTA($D283:IB283)*(12/$C$63)&lt;=$C$9,0,1)),0)+IF(ID$63=$C$17,0,IF(IC$63=$C$17,$B283*(IC$60),0))</f>
        <v>0</v>
      </c>
      <c r="ID283" s="50">
        <f>IF(ID$63&lt;=$C$17,($C$34*ID$59*$B283/$C$63)*(IF(COUNTA($D283:IC283)*(12/$C$63)&lt;=$C$9,0,1)),0)+IF(IE$63=$C$17,0,IF(ID$63=$C$17,$B283*(ID$60),0))</f>
        <v>0</v>
      </c>
      <c r="IE283" s="50">
        <f>IF(IE$63&lt;=$C$17,($C$34*IE$59*$B283/$C$63)*(IF(COUNTA($D283:ID283)*(12/$C$63)&lt;=$C$9,0,1)),0)+IF(IF$63=$C$17,0,IF(IE$63=$C$17,$B283*(IE$60),0))</f>
        <v>0</v>
      </c>
      <c r="IF283" s="50">
        <f>IF(IF$63&lt;=$C$17,($C$34*IF$59*$B283/$C$63)*(IF(COUNTA($D283:IE283)*(12/$C$63)&lt;=$C$9,0,1)),0)+IF(IG$63=$C$17,0,IF(IF$63=$C$17,$B283*(IF$60),0))</f>
        <v>0</v>
      </c>
      <c r="IG283" s="50">
        <f>IF(IG$63&lt;=$C$17,($C$34*IG$59*$B283/$C$63)*(IF(COUNTA($D283:IF283)*(12/$C$63)&lt;=$C$9,0,1)),0)+IF(IH$63=$C$17,0,IF(IG$63=$C$17,$B283*(IG$60),0))</f>
        <v>0</v>
      </c>
      <c r="IH283" s="50">
        <f>IF(IH$63&lt;=$C$17,($C$34*IH$59*$B283/$C$63)*(IF(COUNTA($D283:IG283)*(12/$C$63)&lt;=$C$9,0,1)),0)+IF(II$63=$C$17,0,IF(IH$63=$C$17,$B283*(IH$60),0))</f>
        <v>0</v>
      </c>
      <c r="II283" s="50">
        <f>IF(II$63&lt;=$C$17,($C$34*II$59*$B283/$C$63)*(IF(COUNTA($D283:IH283)*(12/$C$63)&lt;=$C$9,0,1)),0)+IF(IJ$63=$C$17,0,IF(II$63=$C$17,$B283*(II$60),0))</f>
        <v>0</v>
      </c>
      <c r="IJ283" s="50">
        <f>IF(IJ$63&lt;=$C$17,($C$34*IJ$59*$B283/$C$63)*(IF(COUNTA($D283:II283)*(12/$C$63)&lt;=$C$9,0,1)),0)+IF(IK$63=$C$17,0,IF(IJ$63=$C$17,$B283*(IJ$60),0))</f>
        <v>0</v>
      </c>
      <c r="IK283" s="50">
        <f>IF(IK$63&lt;=$C$17,($C$34*IK$59*$B283/$C$63)*(IF(COUNTA($D283:IJ283)*(12/$C$63)&lt;=$C$9,0,1)),0)+IF(IL$63=$C$17,0,IF(IK$63=$C$17,$B283*(IK$60),0))</f>
        <v>0</v>
      </c>
      <c r="IL283" s="50">
        <f>IF(IL$63&lt;=$C$17,($C$34*IL$59*$B283/$C$63)*(IF(COUNTA($D283:IK283)*(12/$C$63)&lt;=$C$9,0,1)),0)+IF(IM$63=$C$17,0,IF(IL$63=$C$17,$B283*(IL$60),0))</f>
        <v>0</v>
      </c>
      <c r="IM283" s="50">
        <f>IF(IM$63&lt;=$C$17,($C$34*IM$59*$B283/$C$63)*(IF(COUNTA($D283:IL283)*(12/$C$63)&lt;=$C$9,0,1)),0)+IF(IN$63=$C$17,0,IF(IM$63=$C$17,$B283*(IM$60),0))</f>
        <v>0</v>
      </c>
      <c r="IN283" s="50">
        <f>IF(IN$63&lt;=$C$17,($C$34*IN$59*$B283/$C$63)*(IF(COUNTA($D283:IM283)*(12/$C$63)&lt;=$C$9,0,1)),0)+IF(IO$63=$C$17,0,IF(IN$63=$C$17,$B283*(IN$60),0))</f>
        <v>0</v>
      </c>
      <c r="IO283" s="50">
        <f>IF(IO$63&lt;=$C$17,($C$34*IO$59*$B283/$C$63)*(IF(COUNTA($D283:IN283)*(12/$C$63)&lt;=$C$9,0,1)),0)+IF(IP$63=$C$17,0,IF(IO$63=$C$17,$B283*(IO$60),0))</f>
        <v>0</v>
      </c>
      <c r="IP283" s="50">
        <f>IF(IP$63&lt;=$C$17,($C$34*IP$59*$B283/$C$63)*(IF(COUNTA($D283:IO283)*(12/$C$63)&lt;=$C$9,0,1)),0)+IF(IQ$63=$C$17,0,IF(IP$63=$C$17,$B283*(IP$60),0))</f>
        <v>0</v>
      </c>
      <c r="IQ283" s="50">
        <f>IF(IQ$63&lt;=$C$17,($C$34*IQ$59*$B283/$C$63)*(IF(COUNTA($D283:IP283)*(12/$C$63)&lt;=$C$9,0,1)),0)+IF(IR$63=$C$17,0,IF(IQ$63=$C$17,$B283*(IQ$60),0))</f>
        <v>0</v>
      </c>
      <c r="IR283" s="50">
        <f>IF(IR$63&lt;=$C$17,($C$34*IR$59*$B283/$C$63)*(IF(COUNTA($D283:IQ283)*(12/$C$63)&lt;=$C$9,0,1)),0)+IF(IS$63=$C$17,0,IF(IR$63=$C$17,$B283*(IR$60),0))</f>
        <v>0</v>
      </c>
      <c r="IS283" s="50">
        <f>IF(IS$63&lt;=$C$17,($C$34*IS$59*$B283/$C$63)*(IF(COUNTA($D283:IR283)*(12/$C$63)&lt;=$C$9,0,1)),0)+IF(IT$63=$C$17,0,IF(IS$63=$C$17,$B283*(IS$60),0))</f>
        <v>0</v>
      </c>
      <c r="IT283" s="50">
        <f>IF(IT$63&lt;=$C$17,($C$34*IT$59*$B283/$C$63)*(IF(COUNTA($D283:IS283)*(12/$C$63)&lt;=$C$9,0,1)),0)+IF(IU$63=$C$17,0,IF(IT$63=$C$17,$B283*(IT$60),0))</f>
        <v>0</v>
      </c>
      <c r="IU283" s="50">
        <f>IF(IU$63&lt;=$C$17,($C$34*IU$59*$B283/$C$63)*(IF(COUNTA($D283:IT283)*(12/$C$63)&lt;=$C$9,0,1)),0)+IF(IV$63=$C$17,0,IF(IU$63=$C$17,$B283*(IU$60),0))</f>
        <v>0</v>
      </c>
      <c r="IV283" s="50">
        <f>IF(IV$63&lt;=$C$17,($C$34*IV$59*$B283/$C$63)*(IF(COUNTA($D283:IU283)*(12/$C$63)&lt;=$C$9,0,1)),0)+IF(IW$63=$C$17,0,IF(IV$63=$C$17,$B283*(IV$60),0))</f>
        <v>0</v>
      </c>
      <c r="IW283" s="50">
        <f>IF(IW$63&lt;=$C$17,($C$34*IW$59*$B283/$C$63)*(IF(COUNTA($D283:IV283)*(12/$C$63)&lt;=$C$9,0,1)),0)+IF(IX$63=$C$17,0,IF(IW$63=$C$17,$B283*(IW$60),0))</f>
        <v>0</v>
      </c>
      <c r="IX283" s="50"/>
      <c r="IY283" s="50"/>
      <c r="IZ283" s="50"/>
      <c r="JA283" s="50"/>
      <c r="JB283" s="50"/>
      <c r="JC283" s="50"/>
      <c r="JD283" s="50"/>
      <c r="JE283" s="50"/>
      <c r="JF283" s="50"/>
      <c r="JG283" s="50"/>
      <c r="JH283" s="50"/>
      <c r="JI283" s="50"/>
      <c r="JJ283" s="50"/>
      <c r="JK283" s="50"/>
      <c r="JL283" s="50"/>
      <c r="JM283" s="50"/>
      <c r="JN283" s="50"/>
      <c r="JO283" s="50"/>
      <c r="JP283" s="50"/>
      <c r="JQ283" s="50"/>
      <c r="JR283" s="50"/>
      <c r="JS283" s="50"/>
      <c r="JT283" s="50"/>
      <c r="JU283" s="50"/>
      <c r="JV283" s="50"/>
      <c r="JW283" s="50"/>
      <c r="JX283" s="50"/>
      <c r="JY283" s="50"/>
      <c r="JZ283" s="50"/>
      <c r="KA283" s="50"/>
      <c r="KB283" s="50"/>
      <c r="KC283" s="50"/>
      <c r="KD283" s="50"/>
      <c r="KE283" s="50"/>
      <c r="KF283" s="50"/>
      <c r="KG283" s="50"/>
      <c r="KH283" s="50"/>
      <c r="KI283" s="50"/>
      <c r="KJ283" s="50"/>
      <c r="KK283" s="50"/>
      <c r="KL283" s="50"/>
      <c r="KM283" s="50"/>
      <c r="KN283" s="50"/>
      <c r="KO283" s="50"/>
      <c r="KP283" s="50"/>
      <c r="KQ283" s="50"/>
      <c r="KR283" s="50"/>
      <c r="KS283" s="50"/>
      <c r="KT283" s="50"/>
      <c r="KU283" s="50"/>
      <c r="KV283" s="50"/>
      <c r="KW283" s="50"/>
      <c r="KX283" s="50"/>
      <c r="KY283" s="50"/>
      <c r="KZ283" s="50"/>
      <c r="LA283" s="50"/>
      <c r="LB283" s="50"/>
      <c r="LC283" s="50"/>
      <c r="LD283" s="50"/>
      <c r="LE283" s="50"/>
      <c r="LF283" s="50"/>
      <c r="LG283" s="50"/>
      <c r="LH283" s="50"/>
      <c r="LI283" s="50"/>
      <c r="LJ283" s="50"/>
      <c r="LK283" s="50"/>
      <c r="LL283" s="50"/>
      <c r="LM283" s="50"/>
      <c r="LN283" s="50"/>
      <c r="LO283" s="50"/>
      <c r="LP283" s="50"/>
      <c r="LQ283" s="50"/>
      <c r="LR283" s="50"/>
      <c r="LS283" s="50"/>
      <c r="LT283" s="50"/>
      <c r="LU283" s="50"/>
      <c r="LV283" s="50"/>
      <c r="LW283" s="50"/>
      <c r="LX283" s="50"/>
      <c r="LY283" s="50"/>
      <c r="LZ283" s="50"/>
      <c r="MA283" s="50"/>
      <c r="MB283" s="50"/>
      <c r="MC283" s="50"/>
      <c r="MD283" s="50"/>
      <c r="ME283" s="50"/>
      <c r="MF283" s="50"/>
      <c r="MG283" s="50"/>
      <c r="MH283" s="50"/>
      <c r="MI283" s="50"/>
      <c r="MJ283" s="50"/>
      <c r="MK283" s="50"/>
      <c r="ML283" s="50"/>
      <c r="MM283" s="50"/>
      <c r="MN283" s="50"/>
      <c r="MO283" s="50"/>
      <c r="MP283" s="50"/>
      <c r="MQ283" s="50"/>
      <c r="MR283" s="50"/>
      <c r="MS283" s="50"/>
      <c r="MT283" s="50"/>
      <c r="MU283" s="50"/>
      <c r="MV283" s="50"/>
      <c r="MW283" s="50"/>
      <c r="MX283" s="50"/>
      <c r="MY283" s="50"/>
      <c r="MZ283" s="50"/>
      <c r="NA283" s="50"/>
      <c r="NB283" s="50"/>
      <c r="NC283" s="50"/>
      <c r="ND283" s="50"/>
      <c r="NE283" s="50"/>
      <c r="NF283" s="50"/>
      <c r="NG283" s="50"/>
      <c r="NH283" s="50"/>
      <c r="NI283" s="50"/>
      <c r="NJ283" s="50"/>
      <c r="NK283" s="50"/>
      <c r="NL283" s="50"/>
      <c r="NM283" s="50"/>
      <c r="NN283" s="50"/>
      <c r="NO283" s="50"/>
      <c r="NP283" s="50"/>
      <c r="NQ283" s="50"/>
      <c r="NR283" s="50"/>
      <c r="NS283" s="50"/>
      <c r="NT283" s="50"/>
      <c r="NU283" s="50"/>
    </row>
    <row r="284" spans="1:385" outlineLevel="1" x14ac:dyDescent="0.25">
      <c r="A284" s="2" t="s">
        <v>55</v>
      </c>
      <c r="B284" s="79">
        <f ca="1">+OFFSET($D$52,0,COUNTA($B$66:B283),,)</f>
        <v>0</v>
      </c>
      <c r="C284" s="88">
        <f t="shared" si="64"/>
        <v>0</v>
      </c>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47"/>
      <c r="EJ284" s="47"/>
      <c r="EK284" s="47"/>
      <c r="EL284" s="47"/>
      <c r="EM284" s="47"/>
      <c r="EN284" s="47"/>
      <c r="EO284" s="47"/>
      <c r="EP284" s="47"/>
      <c r="EQ284" s="47"/>
      <c r="ER284" s="47"/>
      <c r="ES284" s="47"/>
      <c r="ET284" s="47"/>
      <c r="EU284" s="47"/>
      <c r="EV284" s="47"/>
      <c r="EW284" s="47"/>
      <c r="EX284" s="47"/>
      <c r="EY284" s="47"/>
      <c r="EZ284" s="47"/>
      <c r="FA284" s="47"/>
      <c r="FB284" s="47"/>
      <c r="FC284" s="47"/>
      <c r="FD284" s="47"/>
      <c r="FE284" s="47"/>
      <c r="FF284" s="47"/>
      <c r="FG284" s="47"/>
      <c r="FH284" s="47"/>
      <c r="FI284" s="47"/>
      <c r="FJ284" s="47"/>
      <c r="FK284" s="47"/>
      <c r="FL284" s="47"/>
      <c r="FM284" s="47"/>
      <c r="FN284" s="47"/>
      <c r="FO284" s="47"/>
      <c r="FP284" s="47"/>
      <c r="FQ284" s="47"/>
      <c r="FR284" s="47"/>
      <c r="FS284" s="47"/>
      <c r="FT284" s="47"/>
      <c r="FU284" s="47"/>
      <c r="FV284" s="47"/>
      <c r="FW284" s="47"/>
      <c r="FX284" s="47"/>
      <c r="FY284" s="47"/>
      <c r="FZ284" s="47"/>
      <c r="GA284" s="47"/>
      <c r="GB284" s="47"/>
      <c r="GC284" s="47"/>
      <c r="GD284" s="47"/>
      <c r="GE284" s="47"/>
      <c r="GF284" s="47"/>
      <c r="GG284" s="47"/>
      <c r="GH284" s="47"/>
      <c r="GI284" s="47"/>
      <c r="GJ284" s="47"/>
      <c r="GK284" s="47"/>
      <c r="GL284" s="47"/>
      <c r="GM284" s="47"/>
      <c r="GN284" s="47"/>
      <c r="GO284" s="47"/>
      <c r="GP284" s="47"/>
      <c r="GQ284" s="47"/>
      <c r="GR284" s="47"/>
      <c r="GS284" s="47"/>
      <c r="GT284" s="47"/>
      <c r="GU284" s="47"/>
      <c r="GV284" s="47"/>
      <c r="GW284" s="47"/>
      <c r="GX284" s="47"/>
      <c r="GY284" s="47"/>
      <c r="GZ284" s="47"/>
      <c r="HA284" s="47"/>
      <c r="HB284" s="47"/>
      <c r="HC284" s="47"/>
      <c r="HD284" s="47"/>
      <c r="HE284" s="47"/>
      <c r="HF284" s="47"/>
      <c r="HG284" s="47"/>
      <c r="HH284" s="47"/>
      <c r="HI284" s="47"/>
      <c r="HJ284" s="47"/>
      <c r="HK284" s="47"/>
      <c r="HL284" s="47"/>
      <c r="HM284" s="47"/>
      <c r="HN284" s="50">
        <f>IF(HO$63&gt;$C$17,0,-HN$53*(12/$C$63))</f>
        <v>0</v>
      </c>
      <c r="HO284" s="50">
        <f>IF(HO$63&lt;=$C$17,($C$34*HO$59*$B284/$C$63)*(IF(COUNTA($D284:HN284)*(12/$C$63)&lt;=$C$9,0,1)),0)+IF(HP$63=$C$17,0,IF(HO$63=$C$17,$B284*(HO$60),0))</f>
        <v>0</v>
      </c>
      <c r="HP284" s="50">
        <f>IF(HP$63&lt;=$C$17,($C$34*HP$59*$B284/$C$63)*(IF(COUNTA($D284:HO284)*(12/$C$63)&lt;=$C$9,0,1)),0)+IF(HQ$63=$C$17,0,IF(HP$63=$C$17,$B284*(HP$60),0))</f>
        <v>0</v>
      </c>
      <c r="HQ284" s="50">
        <f>IF(HQ$63&lt;=$C$17,($C$34*HQ$59*$B284/$C$63)*(IF(COUNTA($D284:HP284)*(12/$C$63)&lt;=$C$9,0,1)),0)+IF(HR$63=$C$17,0,IF(HQ$63=$C$17,$B284*(HQ$60),0))</f>
        <v>0</v>
      </c>
      <c r="HR284" s="50">
        <f>IF(HR$63&lt;=$C$17,($C$34*HR$59*$B284/$C$63)*(IF(COUNTA($D284:HQ284)*(12/$C$63)&lt;=$C$9,0,1)),0)+IF(HS$63=$C$17,0,IF(HR$63=$C$17,$B284*(HR$60),0))</f>
        <v>0</v>
      </c>
      <c r="HS284" s="50">
        <f>IF(HS$63&lt;=$C$17,($C$34*HS$59*$B284/$C$63)*(IF(COUNTA($D284:HR284)*(12/$C$63)&lt;=$C$9,0,1)),0)+IF(HT$63=$C$17,0,IF(HS$63=$C$17,$B284*(HS$60),0))</f>
        <v>0</v>
      </c>
      <c r="HT284" s="50">
        <f>IF(HT$63&lt;=$C$17,($C$34*HT$59*$B284/$C$63)*(IF(COUNTA($D284:HS284)*(12/$C$63)&lt;=$C$9,0,1)),0)+IF(HU$63=$C$17,0,IF(HT$63=$C$17,$B284*(HT$60),0))</f>
        <v>0</v>
      </c>
      <c r="HU284" s="50">
        <f>IF(HU$63&lt;=$C$17,($C$34*HU$59*$B284/$C$63)*(IF(COUNTA($D284:HT284)*(12/$C$63)&lt;=$C$9,0,1)),0)+IF(HV$63=$C$17,0,IF(HU$63=$C$17,$B284*(HU$60),0))</f>
        <v>0</v>
      </c>
      <c r="HV284" s="50">
        <f>IF(HV$63&lt;=$C$17,($C$34*HV$59*$B284/$C$63)*(IF(COUNTA($D284:HU284)*(12/$C$63)&lt;=$C$9,0,1)),0)+IF(HW$63=$C$17,0,IF(HV$63=$C$17,$B284*(HV$60),0))</f>
        <v>0</v>
      </c>
      <c r="HW284" s="50">
        <f>IF(HW$63&lt;=$C$17,($C$34*HW$59*$B284/$C$63)*(IF(COUNTA($D284:HV284)*(12/$C$63)&lt;=$C$9,0,1)),0)+IF(HX$63=$C$17,0,IF(HW$63=$C$17,$B284*(HW$60),0))</f>
        <v>0</v>
      </c>
      <c r="HX284" s="50">
        <f>IF(HX$63&lt;=$C$17,($C$34*HX$59*$B284/$C$63)*(IF(COUNTA($D284:HW284)*(12/$C$63)&lt;=$C$9,0,1)),0)+IF(HY$63=$C$17,0,IF(HX$63=$C$17,$B284*(HX$60),0))</f>
        <v>0</v>
      </c>
      <c r="HY284" s="50">
        <f>IF(HY$63&lt;=$C$17,($C$34*HY$59*$B284/$C$63)*(IF(COUNTA($D284:HX284)*(12/$C$63)&lt;=$C$9,0,1)),0)+IF(HZ$63=$C$17,0,IF(HY$63=$C$17,$B284*(HY$60),0))</f>
        <v>0</v>
      </c>
      <c r="HZ284" s="50">
        <f>IF(HZ$63&lt;=$C$17,($C$34*HZ$59*$B284/$C$63)*(IF(COUNTA($D284:HY284)*(12/$C$63)&lt;=$C$9,0,1)),0)+IF(IA$63=$C$17,0,IF(HZ$63=$C$17,$B284*(HZ$60),0))</f>
        <v>0</v>
      </c>
      <c r="IA284" s="50">
        <f>IF(IA$63&lt;=$C$17,($C$34*IA$59*$B284/$C$63)*(IF(COUNTA($D284:HZ284)*(12/$C$63)&lt;=$C$9,0,1)),0)+IF(IB$63=$C$17,0,IF(IA$63=$C$17,$B284*(IA$60),0))</f>
        <v>0</v>
      </c>
      <c r="IB284" s="50">
        <f>IF(IB$63&lt;=$C$17,($C$34*IB$59*$B284/$C$63)*(IF(COUNTA($D284:IA284)*(12/$C$63)&lt;=$C$9,0,1)),0)+IF(IC$63=$C$17,0,IF(IB$63=$C$17,$B284*(IB$60),0))</f>
        <v>0</v>
      </c>
      <c r="IC284" s="50">
        <f>IF(IC$63&lt;=$C$17,($C$34*IC$59*$B284/$C$63)*(IF(COUNTA($D284:IB284)*(12/$C$63)&lt;=$C$9,0,1)),0)+IF(ID$63=$C$17,0,IF(IC$63=$C$17,$B284*(IC$60),0))</f>
        <v>0</v>
      </c>
      <c r="ID284" s="50">
        <f>IF(ID$63&lt;=$C$17,($C$34*ID$59*$B284/$C$63)*(IF(COUNTA($D284:IC284)*(12/$C$63)&lt;=$C$9,0,1)),0)+IF(IE$63=$C$17,0,IF(ID$63=$C$17,$B284*(ID$60),0))</f>
        <v>0</v>
      </c>
      <c r="IE284" s="50">
        <f>IF(IE$63&lt;=$C$17,($C$34*IE$59*$B284/$C$63)*(IF(COUNTA($D284:ID284)*(12/$C$63)&lt;=$C$9,0,1)),0)+IF(IF$63=$C$17,0,IF(IE$63=$C$17,$B284*(IE$60),0))</f>
        <v>0</v>
      </c>
      <c r="IF284" s="50">
        <f>IF(IF$63&lt;=$C$17,($C$34*IF$59*$B284/$C$63)*(IF(COUNTA($D284:IE284)*(12/$C$63)&lt;=$C$9,0,1)),0)+IF(IG$63=$C$17,0,IF(IF$63=$C$17,$B284*(IF$60),0))</f>
        <v>0</v>
      </c>
      <c r="IG284" s="50">
        <f>IF(IG$63&lt;=$C$17,($C$34*IG$59*$B284/$C$63)*(IF(COUNTA($D284:IF284)*(12/$C$63)&lt;=$C$9,0,1)),0)+IF(IH$63=$C$17,0,IF(IG$63=$C$17,$B284*(IG$60),0))</f>
        <v>0</v>
      </c>
      <c r="IH284" s="50">
        <f>IF(IH$63&lt;=$C$17,($C$34*IH$59*$B284/$C$63)*(IF(COUNTA($D284:IG284)*(12/$C$63)&lt;=$C$9,0,1)),0)+IF(II$63=$C$17,0,IF(IH$63=$C$17,$B284*(IH$60),0))</f>
        <v>0</v>
      </c>
      <c r="II284" s="50">
        <f>IF(II$63&lt;=$C$17,($C$34*II$59*$B284/$C$63)*(IF(COUNTA($D284:IH284)*(12/$C$63)&lt;=$C$9,0,1)),0)+IF(IJ$63=$C$17,0,IF(II$63=$C$17,$B284*(II$60),0))</f>
        <v>0</v>
      </c>
      <c r="IJ284" s="50">
        <f>IF(IJ$63&lt;=$C$17,($C$34*IJ$59*$B284/$C$63)*(IF(COUNTA($D284:II284)*(12/$C$63)&lt;=$C$9,0,1)),0)+IF(IK$63=$C$17,0,IF(IJ$63=$C$17,$B284*(IJ$60),0))</f>
        <v>0</v>
      </c>
      <c r="IK284" s="50">
        <f>IF(IK$63&lt;=$C$17,($C$34*IK$59*$B284/$C$63)*(IF(COUNTA($D284:IJ284)*(12/$C$63)&lt;=$C$9,0,1)),0)+IF(IL$63=$C$17,0,IF(IK$63=$C$17,$B284*(IK$60),0))</f>
        <v>0</v>
      </c>
      <c r="IL284" s="50">
        <f>IF(IL$63&lt;=$C$17,($C$34*IL$59*$B284/$C$63)*(IF(COUNTA($D284:IK284)*(12/$C$63)&lt;=$C$9,0,1)),0)+IF(IM$63=$C$17,0,IF(IL$63=$C$17,$B284*(IL$60),0))</f>
        <v>0</v>
      </c>
      <c r="IM284" s="50">
        <f>IF(IM$63&lt;=$C$17,($C$34*IM$59*$B284/$C$63)*(IF(COUNTA($D284:IL284)*(12/$C$63)&lt;=$C$9,0,1)),0)+IF(IN$63=$C$17,0,IF(IM$63=$C$17,$B284*(IM$60),0))</f>
        <v>0</v>
      </c>
      <c r="IN284" s="50">
        <f>IF(IN$63&lt;=$C$17,($C$34*IN$59*$B284/$C$63)*(IF(COUNTA($D284:IM284)*(12/$C$63)&lt;=$C$9,0,1)),0)+IF(IO$63=$C$17,0,IF(IN$63=$C$17,$B284*(IN$60),0))</f>
        <v>0</v>
      </c>
      <c r="IO284" s="50">
        <f>IF(IO$63&lt;=$C$17,($C$34*IO$59*$B284/$C$63)*(IF(COUNTA($D284:IN284)*(12/$C$63)&lt;=$C$9,0,1)),0)+IF(IP$63=$C$17,0,IF(IO$63=$C$17,$B284*(IO$60),0))</f>
        <v>0</v>
      </c>
      <c r="IP284" s="50">
        <f>IF(IP$63&lt;=$C$17,($C$34*IP$59*$B284/$C$63)*(IF(COUNTA($D284:IO284)*(12/$C$63)&lt;=$C$9,0,1)),0)+IF(IQ$63=$C$17,0,IF(IP$63=$C$17,$B284*(IP$60),0))</f>
        <v>0</v>
      </c>
      <c r="IQ284" s="50">
        <f>IF(IQ$63&lt;=$C$17,($C$34*IQ$59*$B284/$C$63)*(IF(COUNTA($D284:IP284)*(12/$C$63)&lt;=$C$9,0,1)),0)+IF(IR$63=$C$17,0,IF(IQ$63=$C$17,$B284*(IQ$60),0))</f>
        <v>0</v>
      </c>
      <c r="IR284" s="50">
        <f>IF(IR$63&lt;=$C$17,($C$34*IR$59*$B284/$C$63)*(IF(COUNTA($D284:IQ284)*(12/$C$63)&lt;=$C$9,0,1)),0)+IF(IS$63=$C$17,0,IF(IR$63=$C$17,$B284*(IR$60),0))</f>
        <v>0</v>
      </c>
      <c r="IS284" s="50">
        <f>IF(IS$63&lt;=$C$17,($C$34*IS$59*$B284/$C$63)*(IF(COUNTA($D284:IR284)*(12/$C$63)&lt;=$C$9,0,1)),0)+IF(IT$63=$C$17,0,IF(IS$63=$C$17,$B284*(IS$60),0))</f>
        <v>0</v>
      </c>
      <c r="IT284" s="50">
        <f>IF(IT$63&lt;=$C$17,($C$34*IT$59*$B284/$C$63)*(IF(COUNTA($D284:IS284)*(12/$C$63)&lt;=$C$9,0,1)),0)+IF(IU$63=$C$17,0,IF(IT$63=$C$17,$B284*(IT$60),0))</f>
        <v>0</v>
      </c>
      <c r="IU284" s="50">
        <f>IF(IU$63&lt;=$C$17,($C$34*IU$59*$B284/$C$63)*(IF(COUNTA($D284:IT284)*(12/$C$63)&lt;=$C$9,0,1)),0)+IF(IV$63=$C$17,0,IF(IU$63=$C$17,$B284*(IU$60),0))</f>
        <v>0</v>
      </c>
      <c r="IV284" s="50">
        <f>IF(IV$63&lt;=$C$17,($C$34*IV$59*$B284/$C$63)*(IF(COUNTA($D284:IU284)*(12/$C$63)&lt;=$C$9,0,1)),0)+IF(IW$63=$C$17,0,IF(IV$63=$C$17,$B284*(IV$60),0))</f>
        <v>0</v>
      </c>
      <c r="IW284" s="50">
        <f>IF(IW$63&lt;=$C$17,($C$34*IW$59*$B284/$C$63)*(IF(COUNTA($D284:IV284)*(12/$C$63)&lt;=$C$9,0,1)),0)+IF(IX$63=$C$17,0,IF(IW$63=$C$17,$B284*(IW$60),0))</f>
        <v>0</v>
      </c>
      <c r="IX284" s="50"/>
      <c r="IY284" s="50"/>
      <c r="IZ284" s="50"/>
      <c r="JA284" s="50"/>
      <c r="JB284" s="50"/>
      <c r="JC284" s="50"/>
      <c r="JD284" s="50"/>
      <c r="JE284" s="50"/>
      <c r="JF284" s="50"/>
      <c r="JG284" s="50"/>
      <c r="JH284" s="50"/>
      <c r="JI284" s="50"/>
      <c r="JJ284" s="50"/>
      <c r="JK284" s="50"/>
      <c r="JL284" s="50"/>
      <c r="JM284" s="50"/>
      <c r="JN284" s="50"/>
      <c r="JO284" s="50"/>
      <c r="JP284" s="50"/>
      <c r="JQ284" s="50"/>
      <c r="JR284" s="50"/>
      <c r="JS284" s="50"/>
      <c r="JT284" s="50"/>
      <c r="JU284" s="50"/>
      <c r="JV284" s="50"/>
      <c r="JW284" s="50"/>
      <c r="JX284" s="50"/>
      <c r="JY284" s="50"/>
      <c r="JZ284" s="50"/>
      <c r="KA284" s="50"/>
      <c r="KB284" s="50"/>
      <c r="KC284" s="50"/>
      <c r="KD284" s="50"/>
      <c r="KE284" s="50"/>
      <c r="KF284" s="50"/>
      <c r="KG284" s="50"/>
      <c r="KH284" s="50"/>
      <c r="KI284" s="50"/>
      <c r="KJ284" s="50"/>
      <c r="KK284" s="50"/>
      <c r="KL284" s="50"/>
      <c r="KM284" s="50"/>
      <c r="KN284" s="50"/>
      <c r="KO284" s="50"/>
      <c r="KP284" s="50"/>
      <c r="KQ284" s="50"/>
      <c r="KR284" s="50"/>
      <c r="KS284" s="50"/>
      <c r="KT284" s="50"/>
      <c r="KU284" s="50"/>
      <c r="KV284" s="50"/>
      <c r="KW284" s="50"/>
      <c r="KX284" s="50"/>
      <c r="KY284" s="50"/>
      <c r="KZ284" s="50"/>
      <c r="LA284" s="50"/>
      <c r="LB284" s="50"/>
      <c r="LC284" s="50"/>
      <c r="LD284" s="50"/>
      <c r="LE284" s="50"/>
      <c r="LF284" s="50"/>
      <c r="LG284" s="50"/>
      <c r="LH284" s="50"/>
      <c r="LI284" s="50"/>
      <c r="LJ284" s="50"/>
      <c r="LK284" s="50"/>
      <c r="LL284" s="50"/>
      <c r="LM284" s="50"/>
      <c r="LN284" s="50"/>
      <c r="LO284" s="50"/>
      <c r="LP284" s="50"/>
      <c r="LQ284" s="50"/>
      <c r="LR284" s="50"/>
      <c r="LS284" s="50"/>
      <c r="LT284" s="50"/>
      <c r="LU284" s="50"/>
      <c r="LV284" s="50"/>
      <c r="LW284" s="50"/>
      <c r="LX284" s="50"/>
      <c r="LY284" s="50"/>
      <c r="LZ284" s="50"/>
      <c r="MA284" s="50"/>
      <c r="MB284" s="50"/>
      <c r="MC284" s="50"/>
      <c r="MD284" s="50"/>
      <c r="ME284" s="50"/>
      <c r="MF284" s="50"/>
      <c r="MG284" s="50"/>
      <c r="MH284" s="50"/>
      <c r="MI284" s="50"/>
      <c r="MJ284" s="50"/>
      <c r="MK284" s="50"/>
      <c r="ML284" s="50"/>
      <c r="MM284" s="50"/>
      <c r="MN284" s="50"/>
      <c r="MO284" s="50"/>
      <c r="MP284" s="50"/>
      <c r="MQ284" s="50"/>
      <c r="MR284" s="50"/>
      <c r="MS284" s="50"/>
      <c r="MT284" s="50"/>
      <c r="MU284" s="50"/>
      <c r="MV284" s="50"/>
      <c r="MW284" s="50"/>
      <c r="MX284" s="50"/>
      <c r="MY284" s="50"/>
      <c r="MZ284" s="50"/>
      <c r="NA284" s="50"/>
      <c r="NB284" s="50"/>
      <c r="NC284" s="50"/>
      <c r="ND284" s="50"/>
      <c r="NE284" s="50"/>
      <c r="NF284" s="50"/>
      <c r="NG284" s="50"/>
      <c r="NH284" s="50"/>
      <c r="NI284" s="50"/>
      <c r="NJ284" s="50"/>
      <c r="NK284" s="50"/>
      <c r="NL284" s="50"/>
      <c r="NM284" s="50"/>
      <c r="NN284" s="50"/>
      <c r="NO284" s="50"/>
      <c r="NP284" s="50"/>
      <c r="NQ284" s="50"/>
      <c r="NR284" s="50"/>
      <c r="NS284" s="50"/>
      <c r="NT284" s="50"/>
      <c r="NU284" s="50"/>
    </row>
    <row r="285" spans="1:385" outlineLevel="1" x14ac:dyDescent="0.25">
      <c r="A285" s="2" t="s">
        <v>55</v>
      </c>
      <c r="B285" s="79">
        <f ca="1">+OFFSET($D$52,0,COUNTA($B$66:B284),,)</f>
        <v>0</v>
      </c>
      <c r="C285" s="88">
        <f t="shared" si="64"/>
        <v>0</v>
      </c>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47"/>
      <c r="EK285" s="47"/>
      <c r="EL285" s="47"/>
      <c r="EM285" s="47"/>
      <c r="EN285" s="47"/>
      <c r="EO285" s="47"/>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c r="FL285" s="47"/>
      <c r="FM285" s="47"/>
      <c r="FN285" s="47"/>
      <c r="FO285" s="47"/>
      <c r="FP285" s="47"/>
      <c r="FQ285" s="47"/>
      <c r="FR285" s="47"/>
      <c r="FS285" s="47"/>
      <c r="FT285" s="47"/>
      <c r="FU285" s="47"/>
      <c r="FV285" s="47"/>
      <c r="FW285" s="47"/>
      <c r="FX285" s="47"/>
      <c r="FY285" s="47"/>
      <c r="FZ285" s="47"/>
      <c r="GA285" s="47"/>
      <c r="GB285" s="47"/>
      <c r="GC285" s="47"/>
      <c r="GD285" s="47"/>
      <c r="GE285" s="47"/>
      <c r="GF285" s="47"/>
      <c r="GG285" s="47"/>
      <c r="GH285" s="47"/>
      <c r="GI285" s="47"/>
      <c r="GJ285" s="47"/>
      <c r="GK285" s="47"/>
      <c r="GL285" s="47"/>
      <c r="GM285" s="47"/>
      <c r="GN285" s="47"/>
      <c r="GO285" s="47"/>
      <c r="GP285" s="47"/>
      <c r="GQ285" s="47"/>
      <c r="GR285" s="47"/>
      <c r="GS285" s="47"/>
      <c r="GT285" s="47"/>
      <c r="GU285" s="47"/>
      <c r="GV285" s="47"/>
      <c r="GW285" s="47"/>
      <c r="GX285" s="47"/>
      <c r="GY285" s="47"/>
      <c r="GZ285" s="47"/>
      <c r="HA285" s="47"/>
      <c r="HB285" s="47"/>
      <c r="HC285" s="47"/>
      <c r="HD285" s="47"/>
      <c r="HE285" s="47"/>
      <c r="HF285" s="47"/>
      <c r="HG285" s="47"/>
      <c r="HH285" s="47"/>
      <c r="HI285" s="47"/>
      <c r="HJ285" s="47"/>
      <c r="HK285" s="47"/>
      <c r="HL285" s="47"/>
      <c r="HM285" s="47"/>
      <c r="HN285" s="47"/>
      <c r="HO285" s="50">
        <f>IF(HP$63&gt;$C$17,0,-HO$53*(12/$C$63))</f>
        <v>0</v>
      </c>
      <c r="HP285" s="50">
        <f>IF(HP$63&lt;=$C$17,($C$34*HP$59*$B285/$C$63)*(IF(COUNTA($D285:HO285)*(12/$C$63)&lt;=$C$9,0,1)),0)+IF(HQ$63=$C$17,0,IF(HP$63=$C$17,$B285*(HP$60),0))</f>
        <v>0</v>
      </c>
      <c r="HQ285" s="50">
        <f>IF(HQ$63&lt;=$C$17,($C$34*HQ$59*$B285/$C$63)*(IF(COUNTA($D285:HP285)*(12/$C$63)&lt;=$C$9,0,1)),0)+IF(HR$63=$C$17,0,IF(HQ$63=$C$17,$B285*(HQ$60),0))</f>
        <v>0</v>
      </c>
      <c r="HR285" s="50">
        <f>IF(HR$63&lt;=$C$17,($C$34*HR$59*$B285/$C$63)*(IF(COUNTA($D285:HQ285)*(12/$C$63)&lt;=$C$9,0,1)),0)+IF(HS$63=$C$17,0,IF(HR$63=$C$17,$B285*(HR$60),0))</f>
        <v>0</v>
      </c>
      <c r="HS285" s="50">
        <f>IF(HS$63&lt;=$C$17,($C$34*HS$59*$B285/$C$63)*(IF(COUNTA($D285:HR285)*(12/$C$63)&lt;=$C$9,0,1)),0)+IF(HT$63=$C$17,0,IF(HS$63=$C$17,$B285*(HS$60),0))</f>
        <v>0</v>
      </c>
      <c r="HT285" s="50">
        <f>IF(HT$63&lt;=$C$17,($C$34*HT$59*$B285/$C$63)*(IF(COUNTA($D285:HS285)*(12/$C$63)&lt;=$C$9,0,1)),0)+IF(HU$63=$C$17,0,IF(HT$63=$C$17,$B285*(HT$60),0))</f>
        <v>0</v>
      </c>
      <c r="HU285" s="50">
        <f>IF(HU$63&lt;=$C$17,($C$34*HU$59*$B285/$C$63)*(IF(COUNTA($D285:HT285)*(12/$C$63)&lt;=$C$9,0,1)),0)+IF(HV$63=$C$17,0,IF(HU$63=$C$17,$B285*(HU$60),0))</f>
        <v>0</v>
      </c>
      <c r="HV285" s="50">
        <f>IF(HV$63&lt;=$C$17,($C$34*HV$59*$B285/$C$63)*(IF(COUNTA($D285:HU285)*(12/$C$63)&lt;=$C$9,0,1)),0)+IF(HW$63=$C$17,0,IF(HV$63=$C$17,$B285*(HV$60),0))</f>
        <v>0</v>
      </c>
      <c r="HW285" s="50">
        <f>IF(HW$63&lt;=$C$17,($C$34*HW$59*$B285/$C$63)*(IF(COUNTA($D285:HV285)*(12/$C$63)&lt;=$C$9,0,1)),0)+IF(HX$63=$C$17,0,IF(HW$63=$C$17,$B285*(HW$60),0))</f>
        <v>0</v>
      </c>
      <c r="HX285" s="50">
        <f>IF(HX$63&lt;=$C$17,($C$34*HX$59*$B285/$C$63)*(IF(COUNTA($D285:HW285)*(12/$C$63)&lt;=$C$9,0,1)),0)+IF(HY$63=$C$17,0,IF(HX$63=$C$17,$B285*(HX$60),0))</f>
        <v>0</v>
      </c>
      <c r="HY285" s="50">
        <f>IF(HY$63&lt;=$C$17,($C$34*HY$59*$B285/$C$63)*(IF(COUNTA($D285:HX285)*(12/$C$63)&lt;=$C$9,0,1)),0)+IF(HZ$63=$C$17,0,IF(HY$63=$C$17,$B285*(HY$60),0))</f>
        <v>0</v>
      </c>
      <c r="HZ285" s="50">
        <f>IF(HZ$63&lt;=$C$17,($C$34*HZ$59*$B285/$C$63)*(IF(COUNTA($D285:HY285)*(12/$C$63)&lt;=$C$9,0,1)),0)+IF(IA$63=$C$17,0,IF(HZ$63=$C$17,$B285*(HZ$60),0))</f>
        <v>0</v>
      </c>
      <c r="IA285" s="50">
        <f>IF(IA$63&lt;=$C$17,($C$34*IA$59*$B285/$C$63)*(IF(COUNTA($D285:HZ285)*(12/$C$63)&lt;=$C$9,0,1)),0)+IF(IB$63=$C$17,0,IF(IA$63=$C$17,$B285*(IA$60),0))</f>
        <v>0</v>
      </c>
      <c r="IB285" s="50">
        <f>IF(IB$63&lt;=$C$17,($C$34*IB$59*$B285/$C$63)*(IF(COUNTA($D285:IA285)*(12/$C$63)&lt;=$C$9,0,1)),0)+IF(IC$63=$C$17,0,IF(IB$63=$C$17,$B285*(IB$60),0))</f>
        <v>0</v>
      </c>
      <c r="IC285" s="50">
        <f>IF(IC$63&lt;=$C$17,($C$34*IC$59*$B285/$C$63)*(IF(COUNTA($D285:IB285)*(12/$C$63)&lt;=$C$9,0,1)),0)+IF(ID$63=$C$17,0,IF(IC$63=$C$17,$B285*(IC$60),0))</f>
        <v>0</v>
      </c>
      <c r="ID285" s="50">
        <f>IF(ID$63&lt;=$C$17,($C$34*ID$59*$B285/$C$63)*(IF(COUNTA($D285:IC285)*(12/$C$63)&lt;=$C$9,0,1)),0)+IF(IE$63=$C$17,0,IF(ID$63=$C$17,$B285*(ID$60),0))</f>
        <v>0</v>
      </c>
      <c r="IE285" s="50">
        <f>IF(IE$63&lt;=$C$17,($C$34*IE$59*$B285/$C$63)*(IF(COUNTA($D285:ID285)*(12/$C$63)&lt;=$C$9,0,1)),0)+IF(IF$63=$C$17,0,IF(IE$63=$C$17,$B285*(IE$60),0))</f>
        <v>0</v>
      </c>
      <c r="IF285" s="50">
        <f>IF(IF$63&lt;=$C$17,($C$34*IF$59*$B285/$C$63)*(IF(COUNTA($D285:IE285)*(12/$C$63)&lt;=$C$9,0,1)),0)+IF(IG$63=$C$17,0,IF(IF$63=$C$17,$B285*(IF$60),0))</f>
        <v>0</v>
      </c>
      <c r="IG285" s="50">
        <f>IF(IG$63&lt;=$C$17,($C$34*IG$59*$B285/$C$63)*(IF(COUNTA($D285:IF285)*(12/$C$63)&lt;=$C$9,0,1)),0)+IF(IH$63=$C$17,0,IF(IG$63=$C$17,$B285*(IG$60),0))</f>
        <v>0</v>
      </c>
      <c r="IH285" s="50">
        <f>IF(IH$63&lt;=$C$17,($C$34*IH$59*$B285/$C$63)*(IF(COUNTA($D285:IG285)*(12/$C$63)&lt;=$C$9,0,1)),0)+IF(II$63=$C$17,0,IF(IH$63=$C$17,$B285*(IH$60),0))</f>
        <v>0</v>
      </c>
      <c r="II285" s="50">
        <f>IF(II$63&lt;=$C$17,($C$34*II$59*$B285/$C$63)*(IF(COUNTA($D285:IH285)*(12/$C$63)&lt;=$C$9,0,1)),0)+IF(IJ$63=$C$17,0,IF(II$63=$C$17,$B285*(II$60),0))</f>
        <v>0</v>
      </c>
      <c r="IJ285" s="50">
        <f>IF(IJ$63&lt;=$C$17,($C$34*IJ$59*$B285/$C$63)*(IF(COUNTA($D285:II285)*(12/$C$63)&lt;=$C$9,0,1)),0)+IF(IK$63=$C$17,0,IF(IJ$63=$C$17,$B285*(IJ$60),0))</f>
        <v>0</v>
      </c>
      <c r="IK285" s="50">
        <f>IF(IK$63&lt;=$C$17,($C$34*IK$59*$B285/$C$63)*(IF(COUNTA($D285:IJ285)*(12/$C$63)&lt;=$C$9,0,1)),0)+IF(IL$63=$C$17,0,IF(IK$63=$C$17,$B285*(IK$60),0))</f>
        <v>0</v>
      </c>
      <c r="IL285" s="50">
        <f>IF(IL$63&lt;=$C$17,($C$34*IL$59*$B285/$C$63)*(IF(COUNTA($D285:IK285)*(12/$C$63)&lt;=$C$9,0,1)),0)+IF(IM$63=$C$17,0,IF(IL$63=$C$17,$B285*(IL$60),0))</f>
        <v>0</v>
      </c>
      <c r="IM285" s="50">
        <f>IF(IM$63&lt;=$C$17,($C$34*IM$59*$B285/$C$63)*(IF(COUNTA($D285:IL285)*(12/$C$63)&lt;=$C$9,0,1)),0)+IF(IN$63=$C$17,0,IF(IM$63=$C$17,$B285*(IM$60),0))</f>
        <v>0</v>
      </c>
      <c r="IN285" s="50">
        <f>IF(IN$63&lt;=$C$17,($C$34*IN$59*$B285/$C$63)*(IF(COUNTA($D285:IM285)*(12/$C$63)&lt;=$C$9,0,1)),0)+IF(IO$63=$C$17,0,IF(IN$63=$C$17,$B285*(IN$60),0))</f>
        <v>0</v>
      </c>
      <c r="IO285" s="50">
        <f>IF(IO$63&lt;=$C$17,($C$34*IO$59*$B285/$C$63)*(IF(COUNTA($D285:IN285)*(12/$C$63)&lt;=$C$9,0,1)),0)+IF(IP$63=$C$17,0,IF(IO$63=$C$17,$B285*(IO$60),0))</f>
        <v>0</v>
      </c>
      <c r="IP285" s="50">
        <f>IF(IP$63&lt;=$C$17,($C$34*IP$59*$B285/$C$63)*(IF(COUNTA($D285:IO285)*(12/$C$63)&lt;=$C$9,0,1)),0)+IF(IQ$63=$C$17,0,IF(IP$63=$C$17,$B285*(IP$60),0))</f>
        <v>0</v>
      </c>
      <c r="IQ285" s="50">
        <f>IF(IQ$63&lt;=$C$17,($C$34*IQ$59*$B285/$C$63)*(IF(COUNTA($D285:IP285)*(12/$C$63)&lt;=$C$9,0,1)),0)+IF(IR$63=$C$17,0,IF(IQ$63=$C$17,$B285*(IQ$60),0))</f>
        <v>0</v>
      </c>
      <c r="IR285" s="50">
        <f>IF(IR$63&lt;=$C$17,($C$34*IR$59*$B285/$C$63)*(IF(COUNTA($D285:IQ285)*(12/$C$63)&lt;=$C$9,0,1)),0)+IF(IS$63=$C$17,0,IF(IR$63=$C$17,$B285*(IR$60),0))</f>
        <v>0</v>
      </c>
      <c r="IS285" s="50">
        <f>IF(IS$63&lt;=$C$17,($C$34*IS$59*$B285/$C$63)*(IF(COUNTA($D285:IR285)*(12/$C$63)&lt;=$C$9,0,1)),0)+IF(IT$63=$C$17,0,IF(IS$63=$C$17,$B285*(IS$60),0))</f>
        <v>0</v>
      </c>
      <c r="IT285" s="50">
        <f>IF(IT$63&lt;=$C$17,($C$34*IT$59*$B285/$C$63)*(IF(COUNTA($D285:IS285)*(12/$C$63)&lt;=$C$9,0,1)),0)+IF(IU$63=$C$17,0,IF(IT$63=$C$17,$B285*(IT$60),0))</f>
        <v>0</v>
      </c>
      <c r="IU285" s="50">
        <f>IF(IU$63&lt;=$C$17,($C$34*IU$59*$B285/$C$63)*(IF(COUNTA($D285:IT285)*(12/$C$63)&lt;=$C$9,0,1)),0)+IF(IV$63=$C$17,0,IF(IU$63=$C$17,$B285*(IU$60),0))</f>
        <v>0</v>
      </c>
      <c r="IV285" s="50">
        <f>IF(IV$63&lt;=$C$17,($C$34*IV$59*$B285/$C$63)*(IF(COUNTA($D285:IU285)*(12/$C$63)&lt;=$C$9,0,1)),0)+IF(IW$63=$C$17,0,IF(IV$63=$C$17,$B285*(IV$60),0))</f>
        <v>0</v>
      </c>
      <c r="IW285" s="50">
        <f>IF(IW$63&lt;=$C$17,($C$34*IW$59*$B285/$C$63)*(IF(COUNTA($D285:IV285)*(12/$C$63)&lt;=$C$9,0,1)),0)+IF(IX$63=$C$17,0,IF(IW$63=$C$17,$B285*(IW$60),0))</f>
        <v>0</v>
      </c>
      <c r="IX285" s="50"/>
      <c r="IY285" s="50"/>
      <c r="IZ285" s="50"/>
      <c r="JA285" s="50"/>
      <c r="JB285" s="50"/>
      <c r="JC285" s="50"/>
      <c r="JD285" s="50"/>
      <c r="JE285" s="50"/>
      <c r="JF285" s="50"/>
      <c r="JG285" s="50"/>
      <c r="JH285" s="50"/>
      <c r="JI285" s="50"/>
      <c r="JJ285" s="50"/>
      <c r="JK285" s="50"/>
      <c r="JL285" s="50"/>
      <c r="JM285" s="50"/>
      <c r="JN285" s="50"/>
      <c r="JO285" s="50"/>
      <c r="JP285" s="50"/>
      <c r="JQ285" s="50"/>
      <c r="JR285" s="50"/>
      <c r="JS285" s="50"/>
      <c r="JT285" s="50"/>
      <c r="JU285" s="50"/>
      <c r="JV285" s="50"/>
      <c r="JW285" s="50"/>
      <c r="JX285" s="50"/>
      <c r="JY285" s="50"/>
      <c r="JZ285" s="50"/>
      <c r="KA285" s="50"/>
      <c r="KB285" s="50"/>
      <c r="KC285" s="50"/>
      <c r="KD285" s="50"/>
      <c r="KE285" s="50"/>
      <c r="KF285" s="50"/>
      <c r="KG285" s="50"/>
      <c r="KH285" s="50"/>
      <c r="KI285" s="50"/>
      <c r="KJ285" s="50"/>
      <c r="KK285" s="50"/>
      <c r="KL285" s="50"/>
      <c r="KM285" s="50"/>
      <c r="KN285" s="50"/>
      <c r="KO285" s="50"/>
      <c r="KP285" s="50"/>
      <c r="KQ285" s="50"/>
      <c r="KR285" s="50"/>
      <c r="KS285" s="50"/>
      <c r="KT285" s="50"/>
      <c r="KU285" s="50"/>
      <c r="KV285" s="50"/>
      <c r="KW285" s="50"/>
      <c r="KX285" s="50"/>
      <c r="KY285" s="50"/>
      <c r="KZ285" s="50"/>
      <c r="LA285" s="50"/>
      <c r="LB285" s="50"/>
      <c r="LC285" s="50"/>
      <c r="LD285" s="50"/>
      <c r="LE285" s="50"/>
      <c r="LF285" s="50"/>
      <c r="LG285" s="50"/>
      <c r="LH285" s="50"/>
      <c r="LI285" s="50"/>
      <c r="LJ285" s="50"/>
      <c r="LK285" s="50"/>
      <c r="LL285" s="50"/>
      <c r="LM285" s="50"/>
      <c r="LN285" s="50"/>
      <c r="LO285" s="50"/>
      <c r="LP285" s="50"/>
      <c r="LQ285" s="50"/>
      <c r="LR285" s="50"/>
      <c r="LS285" s="50"/>
      <c r="LT285" s="50"/>
      <c r="LU285" s="50"/>
      <c r="LV285" s="50"/>
      <c r="LW285" s="50"/>
      <c r="LX285" s="50"/>
      <c r="LY285" s="50"/>
      <c r="LZ285" s="50"/>
      <c r="MA285" s="50"/>
      <c r="MB285" s="50"/>
      <c r="MC285" s="50"/>
      <c r="MD285" s="50"/>
      <c r="ME285" s="50"/>
      <c r="MF285" s="50"/>
      <c r="MG285" s="50"/>
      <c r="MH285" s="50"/>
      <c r="MI285" s="50"/>
      <c r="MJ285" s="50"/>
      <c r="MK285" s="50"/>
      <c r="ML285" s="50"/>
      <c r="MM285" s="50"/>
      <c r="MN285" s="50"/>
      <c r="MO285" s="50"/>
      <c r="MP285" s="50"/>
      <c r="MQ285" s="50"/>
      <c r="MR285" s="50"/>
      <c r="MS285" s="50"/>
      <c r="MT285" s="50"/>
      <c r="MU285" s="50"/>
      <c r="MV285" s="50"/>
      <c r="MW285" s="50"/>
      <c r="MX285" s="50"/>
      <c r="MY285" s="50"/>
      <c r="MZ285" s="50"/>
      <c r="NA285" s="50"/>
      <c r="NB285" s="50"/>
      <c r="NC285" s="50"/>
      <c r="ND285" s="50"/>
      <c r="NE285" s="50"/>
      <c r="NF285" s="50"/>
      <c r="NG285" s="50"/>
      <c r="NH285" s="50"/>
      <c r="NI285" s="50"/>
      <c r="NJ285" s="50"/>
      <c r="NK285" s="50"/>
      <c r="NL285" s="50"/>
      <c r="NM285" s="50"/>
      <c r="NN285" s="50"/>
      <c r="NO285" s="50"/>
      <c r="NP285" s="50"/>
      <c r="NQ285" s="50"/>
      <c r="NR285" s="50"/>
      <c r="NS285" s="50"/>
      <c r="NT285" s="50"/>
      <c r="NU285" s="50"/>
    </row>
    <row r="286" spans="1:385" outlineLevel="1" x14ac:dyDescent="0.25">
      <c r="A286" s="2" t="s">
        <v>55</v>
      </c>
      <c r="B286" s="79">
        <f ca="1">+OFFSET($D$52,0,COUNTA($B$66:B285),,)</f>
        <v>0</v>
      </c>
      <c r="C286" s="88">
        <f t="shared" si="64"/>
        <v>0</v>
      </c>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47"/>
      <c r="EJ286" s="47"/>
      <c r="EK286" s="47"/>
      <c r="EL286" s="47"/>
      <c r="EM286" s="47"/>
      <c r="EN286" s="47"/>
      <c r="EO286" s="47"/>
      <c r="EP286" s="47"/>
      <c r="EQ286" s="47"/>
      <c r="ER286" s="47"/>
      <c r="ES286" s="47"/>
      <c r="ET286" s="47"/>
      <c r="EU286" s="47"/>
      <c r="EV286" s="47"/>
      <c r="EW286" s="47"/>
      <c r="EX286" s="47"/>
      <c r="EY286" s="47"/>
      <c r="EZ286" s="47"/>
      <c r="FA286" s="47"/>
      <c r="FB286" s="47"/>
      <c r="FC286" s="47"/>
      <c r="FD286" s="47"/>
      <c r="FE286" s="47"/>
      <c r="FF286" s="47"/>
      <c r="FG286" s="47"/>
      <c r="FH286" s="47"/>
      <c r="FI286" s="47"/>
      <c r="FJ286" s="47"/>
      <c r="FK286" s="47"/>
      <c r="FL286" s="47"/>
      <c r="FM286" s="47"/>
      <c r="FN286" s="47"/>
      <c r="FO286" s="47"/>
      <c r="FP286" s="47"/>
      <c r="FQ286" s="47"/>
      <c r="FR286" s="47"/>
      <c r="FS286" s="47"/>
      <c r="FT286" s="47"/>
      <c r="FU286" s="47"/>
      <c r="FV286" s="47"/>
      <c r="FW286" s="47"/>
      <c r="FX286" s="47"/>
      <c r="FY286" s="47"/>
      <c r="FZ286" s="47"/>
      <c r="GA286" s="47"/>
      <c r="GB286" s="47"/>
      <c r="GC286" s="47"/>
      <c r="GD286" s="47"/>
      <c r="GE286" s="47"/>
      <c r="GF286" s="47"/>
      <c r="GG286" s="47"/>
      <c r="GH286" s="47"/>
      <c r="GI286" s="47"/>
      <c r="GJ286" s="47"/>
      <c r="GK286" s="47"/>
      <c r="GL286" s="47"/>
      <c r="GM286" s="47"/>
      <c r="GN286" s="47"/>
      <c r="GO286" s="47"/>
      <c r="GP286" s="47"/>
      <c r="GQ286" s="47"/>
      <c r="GR286" s="47"/>
      <c r="GS286" s="47"/>
      <c r="GT286" s="47"/>
      <c r="GU286" s="47"/>
      <c r="GV286" s="47"/>
      <c r="GW286" s="47"/>
      <c r="GX286" s="47"/>
      <c r="GY286" s="47"/>
      <c r="GZ286" s="47"/>
      <c r="HA286" s="47"/>
      <c r="HB286" s="47"/>
      <c r="HC286" s="47"/>
      <c r="HD286" s="47"/>
      <c r="HE286" s="47"/>
      <c r="HF286" s="47"/>
      <c r="HG286" s="47"/>
      <c r="HH286" s="47"/>
      <c r="HI286" s="47"/>
      <c r="HJ286" s="47"/>
      <c r="HK286" s="47"/>
      <c r="HL286" s="47"/>
      <c r="HM286" s="47"/>
      <c r="HN286" s="47"/>
      <c r="HO286" s="47"/>
      <c r="HP286" s="50">
        <f>IF(HQ$63&gt;$C$17,0,-HP$53*(12/$C$63))</f>
        <v>0</v>
      </c>
      <c r="HQ286" s="50">
        <f>IF(HQ$63&lt;=$C$17,($C$34*HQ$59*$B286/$C$63)*(IF(COUNTA($D286:HP286)*(12/$C$63)&lt;=$C$9,0,1)),0)+IF(HR$63=$C$17,0,IF(HQ$63=$C$17,$B286*(HQ$60),0))</f>
        <v>0</v>
      </c>
      <c r="HR286" s="50">
        <f>IF(HR$63&lt;=$C$17,($C$34*HR$59*$B286/$C$63)*(IF(COUNTA($D286:HQ286)*(12/$C$63)&lt;=$C$9,0,1)),0)+IF(HS$63=$C$17,0,IF(HR$63=$C$17,$B286*(HR$60),0))</f>
        <v>0</v>
      </c>
      <c r="HS286" s="50">
        <f>IF(HS$63&lt;=$C$17,($C$34*HS$59*$B286/$C$63)*(IF(COUNTA($D286:HR286)*(12/$C$63)&lt;=$C$9,0,1)),0)+IF(HT$63=$C$17,0,IF(HS$63=$C$17,$B286*(HS$60),0))</f>
        <v>0</v>
      </c>
      <c r="HT286" s="50">
        <f>IF(HT$63&lt;=$C$17,($C$34*HT$59*$B286/$C$63)*(IF(COUNTA($D286:HS286)*(12/$C$63)&lt;=$C$9,0,1)),0)+IF(HU$63=$C$17,0,IF(HT$63=$C$17,$B286*(HT$60),0))</f>
        <v>0</v>
      </c>
      <c r="HU286" s="50">
        <f>IF(HU$63&lt;=$C$17,($C$34*HU$59*$B286/$C$63)*(IF(COUNTA($D286:HT286)*(12/$C$63)&lt;=$C$9,0,1)),0)+IF(HV$63=$C$17,0,IF(HU$63=$C$17,$B286*(HU$60),0))</f>
        <v>0</v>
      </c>
      <c r="HV286" s="50">
        <f>IF(HV$63&lt;=$C$17,($C$34*HV$59*$B286/$C$63)*(IF(COUNTA($D286:HU286)*(12/$C$63)&lt;=$C$9,0,1)),0)+IF(HW$63=$C$17,0,IF(HV$63=$C$17,$B286*(HV$60),0))</f>
        <v>0</v>
      </c>
      <c r="HW286" s="50">
        <f>IF(HW$63&lt;=$C$17,($C$34*HW$59*$B286/$C$63)*(IF(COUNTA($D286:HV286)*(12/$C$63)&lt;=$C$9,0,1)),0)+IF(HX$63=$C$17,0,IF(HW$63=$C$17,$B286*(HW$60),0))</f>
        <v>0</v>
      </c>
      <c r="HX286" s="50">
        <f>IF(HX$63&lt;=$C$17,($C$34*HX$59*$B286/$C$63)*(IF(COUNTA($D286:HW286)*(12/$C$63)&lt;=$C$9,0,1)),0)+IF(HY$63=$C$17,0,IF(HX$63=$C$17,$B286*(HX$60),0))</f>
        <v>0</v>
      </c>
      <c r="HY286" s="50">
        <f>IF(HY$63&lt;=$C$17,($C$34*HY$59*$B286/$C$63)*(IF(COUNTA($D286:HX286)*(12/$C$63)&lt;=$C$9,0,1)),0)+IF(HZ$63=$C$17,0,IF(HY$63=$C$17,$B286*(HY$60),0))</f>
        <v>0</v>
      </c>
      <c r="HZ286" s="50">
        <f>IF(HZ$63&lt;=$C$17,($C$34*HZ$59*$B286/$C$63)*(IF(COUNTA($D286:HY286)*(12/$C$63)&lt;=$C$9,0,1)),0)+IF(IA$63=$C$17,0,IF(HZ$63=$C$17,$B286*(HZ$60),0))</f>
        <v>0</v>
      </c>
      <c r="IA286" s="50">
        <f>IF(IA$63&lt;=$C$17,($C$34*IA$59*$B286/$C$63)*(IF(COUNTA($D286:HZ286)*(12/$C$63)&lt;=$C$9,0,1)),0)+IF(IB$63=$C$17,0,IF(IA$63=$C$17,$B286*(IA$60),0))</f>
        <v>0</v>
      </c>
      <c r="IB286" s="50">
        <f>IF(IB$63&lt;=$C$17,($C$34*IB$59*$B286/$C$63)*(IF(COUNTA($D286:IA286)*(12/$C$63)&lt;=$C$9,0,1)),0)+IF(IC$63=$C$17,0,IF(IB$63=$C$17,$B286*(IB$60),0))</f>
        <v>0</v>
      </c>
      <c r="IC286" s="50">
        <f>IF(IC$63&lt;=$C$17,($C$34*IC$59*$B286/$C$63)*(IF(COUNTA($D286:IB286)*(12/$C$63)&lt;=$C$9,0,1)),0)+IF(ID$63=$C$17,0,IF(IC$63=$C$17,$B286*(IC$60),0))</f>
        <v>0</v>
      </c>
      <c r="ID286" s="50">
        <f>IF(ID$63&lt;=$C$17,($C$34*ID$59*$B286/$C$63)*(IF(COUNTA($D286:IC286)*(12/$C$63)&lt;=$C$9,0,1)),0)+IF(IE$63=$C$17,0,IF(ID$63=$C$17,$B286*(ID$60),0))</f>
        <v>0</v>
      </c>
      <c r="IE286" s="50">
        <f>IF(IE$63&lt;=$C$17,($C$34*IE$59*$B286/$C$63)*(IF(COUNTA($D286:ID286)*(12/$C$63)&lt;=$C$9,0,1)),0)+IF(IF$63=$C$17,0,IF(IE$63=$C$17,$B286*(IE$60),0))</f>
        <v>0</v>
      </c>
      <c r="IF286" s="50">
        <f>IF(IF$63&lt;=$C$17,($C$34*IF$59*$B286/$C$63)*(IF(COUNTA($D286:IE286)*(12/$C$63)&lt;=$C$9,0,1)),0)+IF(IG$63=$C$17,0,IF(IF$63=$C$17,$B286*(IF$60),0))</f>
        <v>0</v>
      </c>
      <c r="IG286" s="50">
        <f>IF(IG$63&lt;=$C$17,($C$34*IG$59*$B286/$C$63)*(IF(COUNTA($D286:IF286)*(12/$C$63)&lt;=$C$9,0,1)),0)+IF(IH$63=$C$17,0,IF(IG$63=$C$17,$B286*(IG$60),0))</f>
        <v>0</v>
      </c>
      <c r="IH286" s="50">
        <f>IF(IH$63&lt;=$C$17,($C$34*IH$59*$B286/$C$63)*(IF(COUNTA($D286:IG286)*(12/$C$63)&lt;=$C$9,0,1)),0)+IF(II$63=$C$17,0,IF(IH$63=$C$17,$B286*(IH$60),0))</f>
        <v>0</v>
      </c>
      <c r="II286" s="50">
        <f>IF(II$63&lt;=$C$17,($C$34*II$59*$B286/$C$63)*(IF(COUNTA($D286:IH286)*(12/$C$63)&lt;=$C$9,0,1)),0)+IF(IJ$63=$C$17,0,IF(II$63=$C$17,$B286*(II$60),0))</f>
        <v>0</v>
      </c>
      <c r="IJ286" s="50">
        <f>IF(IJ$63&lt;=$C$17,($C$34*IJ$59*$B286/$C$63)*(IF(COUNTA($D286:II286)*(12/$C$63)&lt;=$C$9,0,1)),0)+IF(IK$63=$C$17,0,IF(IJ$63=$C$17,$B286*(IJ$60),0))</f>
        <v>0</v>
      </c>
      <c r="IK286" s="50">
        <f>IF(IK$63&lt;=$C$17,($C$34*IK$59*$B286/$C$63)*(IF(COUNTA($D286:IJ286)*(12/$C$63)&lt;=$C$9,0,1)),0)+IF(IL$63=$C$17,0,IF(IK$63=$C$17,$B286*(IK$60),0))</f>
        <v>0</v>
      </c>
      <c r="IL286" s="50">
        <f>IF(IL$63&lt;=$C$17,($C$34*IL$59*$B286/$C$63)*(IF(COUNTA($D286:IK286)*(12/$C$63)&lt;=$C$9,0,1)),0)+IF(IM$63=$C$17,0,IF(IL$63=$C$17,$B286*(IL$60),0))</f>
        <v>0</v>
      </c>
      <c r="IM286" s="50">
        <f>IF(IM$63&lt;=$C$17,($C$34*IM$59*$B286/$C$63)*(IF(COUNTA($D286:IL286)*(12/$C$63)&lt;=$C$9,0,1)),0)+IF(IN$63=$C$17,0,IF(IM$63=$C$17,$B286*(IM$60),0))</f>
        <v>0</v>
      </c>
      <c r="IN286" s="50">
        <f>IF(IN$63&lt;=$C$17,($C$34*IN$59*$B286/$C$63)*(IF(COUNTA($D286:IM286)*(12/$C$63)&lt;=$C$9,0,1)),0)+IF(IO$63=$C$17,0,IF(IN$63=$C$17,$B286*(IN$60),0))</f>
        <v>0</v>
      </c>
      <c r="IO286" s="50">
        <f>IF(IO$63&lt;=$C$17,($C$34*IO$59*$B286/$C$63)*(IF(COUNTA($D286:IN286)*(12/$C$63)&lt;=$C$9,0,1)),0)+IF(IP$63=$C$17,0,IF(IO$63=$C$17,$B286*(IO$60),0))</f>
        <v>0</v>
      </c>
      <c r="IP286" s="50">
        <f>IF(IP$63&lt;=$C$17,($C$34*IP$59*$B286/$C$63)*(IF(COUNTA($D286:IO286)*(12/$C$63)&lt;=$C$9,0,1)),0)+IF(IQ$63=$C$17,0,IF(IP$63=$C$17,$B286*(IP$60),0))</f>
        <v>0</v>
      </c>
      <c r="IQ286" s="50">
        <f>IF(IQ$63&lt;=$C$17,($C$34*IQ$59*$B286/$C$63)*(IF(COUNTA($D286:IP286)*(12/$C$63)&lt;=$C$9,0,1)),0)+IF(IR$63=$C$17,0,IF(IQ$63=$C$17,$B286*(IQ$60),0))</f>
        <v>0</v>
      </c>
      <c r="IR286" s="50">
        <f>IF(IR$63&lt;=$C$17,($C$34*IR$59*$B286/$C$63)*(IF(COUNTA($D286:IQ286)*(12/$C$63)&lt;=$C$9,0,1)),0)+IF(IS$63=$C$17,0,IF(IR$63=$C$17,$B286*(IR$60),0))</f>
        <v>0</v>
      </c>
      <c r="IS286" s="50">
        <f>IF(IS$63&lt;=$C$17,($C$34*IS$59*$B286/$C$63)*(IF(COUNTA($D286:IR286)*(12/$C$63)&lt;=$C$9,0,1)),0)+IF(IT$63=$C$17,0,IF(IS$63=$C$17,$B286*(IS$60),0))</f>
        <v>0</v>
      </c>
      <c r="IT286" s="50">
        <f>IF(IT$63&lt;=$C$17,($C$34*IT$59*$B286/$C$63)*(IF(COUNTA($D286:IS286)*(12/$C$63)&lt;=$C$9,0,1)),0)+IF(IU$63=$C$17,0,IF(IT$63=$C$17,$B286*(IT$60),0))</f>
        <v>0</v>
      </c>
      <c r="IU286" s="50">
        <f>IF(IU$63&lt;=$C$17,($C$34*IU$59*$B286/$C$63)*(IF(COUNTA($D286:IT286)*(12/$C$63)&lt;=$C$9,0,1)),0)+IF(IV$63=$C$17,0,IF(IU$63=$C$17,$B286*(IU$60),0))</f>
        <v>0</v>
      </c>
      <c r="IV286" s="50">
        <f>IF(IV$63&lt;=$C$17,($C$34*IV$59*$B286/$C$63)*(IF(COUNTA($D286:IU286)*(12/$C$63)&lt;=$C$9,0,1)),0)+IF(IW$63=$C$17,0,IF(IV$63=$C$17,$B286*(IV$60),0))</f>
        <v>0</v>
      </c>
      <c r="IW286" s="50">
        <f>IF(IW$63&lt;=$C$17,($C$34*IW$59*$B286/$C$63)*(IF(COUNTA($D286:IV286)*(12/$C$63)&lt;=$C$9,0,1)),0)+IF(IX$63=$C$17,0,IF(IW$63=$C$17,$B286*(IW$60),0))</f>
        <v>0</v>
      </c>
      <c r="IX286" s="50"/>
      <c r="IY286" s="50"/>
      <c r="IZ286" s="50"/>
      <c r="JA286" s="50"/>
      <c r="JB286" s="50"/>
      <c r="JC286" s="50"/>
      <c r="JD286" s="50"/>
      <c r="JE286" s="50"/>
      <c r="JF286" s="50"/>
      <c r="JG286" s="50"/>
      <c r="JH286" s="50"/>
      <c r="JI286" s="50"/>
      <c r="JJ286" s="50"/>
      <c r="JK286" s="50"/>
      <c r="JL286" s="50"/>
      <c r="JM286" s="50"/>
      <c r="JN286" s="50"/>
      <c r="JO286" s="50"/>
      <c r="JP286" s="50"/>
      <c r="JQ286" s="50"/>
      <c r="JR286" s="50"/>
      <c r="JS286" s="50"/>
      <c r="JT286" s="50"/>
      <c r="JU286" s="50"/>
      <c r="JV286" s="50"/>
      <c r="JW286" s="50"/>
      <c r="JX286" s="50"/>
      <c r="JY286" s="50"/>
      <c r="JZ286" s="50"/>
      <c r="KA286" s="50"/>
      <c r="KB286" s="50"/>
      <c r="KC286" s="50"/>
      <c r="KD286" s="50"/>
      <c r="KE286" s="50"/>
      <c r="KF286" s="50"/>
      <c r="KG286" s="50"/>
      <c r="KH286" s="50"/>
      <c r="KI286" s="50"/>
      <c r="KJ286" s="50"/>
      <c r="KK286" s="50"/>
      <c r="KL286" s="50"/>
      <c r="KM286" s="50"/>
      <c r="KN286" s="50"/>
      <c r="KO286" s="50"/>
      <c r="KP286" s="50"/>
      <c r="KQ286" s="50"/>
      <c r="KR286" s="50"/>
      <c r="KS286" s="50"/>
      <c r="KT286" s="50"/>
      <c r="KU286" s="50"/>
      <c r="KV286" s="50"/>
      <c r="KW286" s="50"/>
      <c r="KX286" s="50"/>
      <c r="KY286" s="50"/>
      <c r="KZ286" s="50"/>
      <c r="LA286" s="50"/>
      <c r="LB286" s="50"/>
      <c r="LC286" s="50"/>
      <c r="LD286" s="50"/>
      <c r="LE286" s="50"/>
      <c r="LF286" s="50"/>
      <c r="LG286" s="50"/>
      <c r="LH286" s="50"/>
      <c r="LI286" s="50"/>
      <c r="LJ286" s="50"/>
      <c r="LK286" s="50"/>
      <c r="LL286" s="50"/>
      <c r="LM286" s="50"/>
      <c r="LN286" s="50"/>
      <c r="LO286" s="50"/>
      <c r="LP286" s="50"/>
      <c r="LQ286" s="50"/>
      <c r="LR286" s="50"/>
      <c r="LS286" s="50"/>
      <c r="LT286" s="50"/>
      <c r="LU286" s="50"/>
      <c r="LV286" s="50"/>
      <c r="LW286" s="50"/>
      <c r="LX286" s="50"/>
      <c r="LY286" s="50"/>
      <c r="LZ286" s="50"/>
      <c r="MA286" s="50"/>
      <c r="MB286" s="50"/>
      <c r="MC286" s="50"/>
      <c r="MD286" s="50"/>
      <c r="ME286" s="50"/>
      <c r="MF286" s="50"/>
      <c r="MG286" s="50"/>
      <c r="MH286" s="50"/>
      <c r="MI286" s="50"/>
      <c r="MJ286" s="50"/>
      <c r="MK286" s="50"/>
      <c r="ML286" s="50"/>
      <c r="MM286" s="50"/>
      <c r="MN286" s="50"/>
      <c r="MO286" s="50"/>
      <c r="MP286" s="50"/>
      <c r="MQ286" s="50"/>
      <c r="MR286" s="50"/>
      <c r="MS286" s="50"/>
      <c r="MT286" s="50"/>
      <c r="MU286" s="50"/>
      <c r="MV286" s="50"/>
      <c r="MW286" s="50"/>
      <c r="MX286" s="50"/>
      <c r="MY286" s="50"/>
      <c r="MZ286" s="50"/>
      <c r="NA286" s="50"/>
      <c r="NB286" s="50"/>
      <c r="NC286" s="50"/>
      <c r="ND286" s="50"/>
      <c r="NE286" s="50"/>
      <c r="NF286" s="50"/>
      <c r="NG286" s="50"/>
      <c r="NH286" s="50"/>
      <c r="NI286" s="50"/>
      <c r="NJ286" s="50"/>
      <c r="NK286" s="50"/>
      <c r="NL286" s="50"/>
      <c r="NM286" s="50"/>
      <c r="NN286" s="50"/>
      <c r="NO286" s="50"/>
      <c r="NP286" s="50"/>
      <c r="NQ286" s="50"/>
      <c r="NR286" s="50"/>
      <c r="NS286" s="50"/>
      <c r="NT286" s="50"/>
      <c r="NU286" s="50"/>
    </row>
    <row r="287" spans="1:385" outlineLevel="1" x14ac:dyDescent="0.25">
      <c r="A287" s="2" t="s">
        <v>55</v>
      </c>
      <c r="B287" s="79">
        <f ca="1">+OFFSET($D$52,0,COUNTA($B$66:B286),,)</f>
        <v>0</v>
      </c>
      <c r="C287" s="88">
        <f t="shared" si="64"/>
        <v>0</v>
      </c>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47"/>
      <c r="EJ287" s="47"/>
      <c r="EK287" s="47"/>
      <c r="EL287" s="47"/>
      <c r="EM287" s="47"/>
      <c r="EN287" s="47"/>
      <c r="EO287" s="47"/>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c r="FL287" s="47"/>
      <c r="FM287" s="47"/>
      <c r="FN287" s="47"/>
      <c r="FO287" s="47"/>
      <c r="FP287" s="47"/>
      <c r="FQ287" s="47"/>
      <c r="FR287" s="47"/>
      <c r="FS287" s="47"/>
      <c r="FT287" s="47"/>
      <c r="FU287" s="47"/>
      <c r="FV287" s="47"/>
      <c r="FW287" s="47"/>
      <c r="FX287" s="47"/>
      <c r="FY287" s="47"/>
      <c r="FZ287" s="47"/>
      <c r="GA287" s="47"/>
      <c r="GB287" s="47"/>
      <c r="GC287" s="47"/>
      <c r="GD287" s="47"/>
      <c r="GE287" s="47"/>
      <c r="GF287" s="47"/>
      <c r="GG287" s="47"/>
      <c r="GH287" s="47"/>
      <c r="GI287" s="47"/>
      <c r="GJ287" s="47"/>
      <c r="GK287" s="47"/>
      <c r="GL287" s="47"/>
      <c r="GM287" s="47"/>
      <c r="GN287" s="47"/>
      <c r="GO287" s="47"/>
      <c r="GP287" s="47"/>
      <c r="GQ287" s="47"/>
      <c r="GR287" s="47"/>
      <c r="GS287" s="47"/>
      <c r="GT287" s="47"/>
      <c r="GU287" s="47"/>
      <c r="GV287" s="47"/>
      <c r="GW287" s="47"/>
      <c r="GX287" s="47"/>
      <c r="GY287" s="47"/>
      <c r="GZ287" s="47"/>
      <c r="HA287" s="47"/>
      <c r="HB287" s="47"/>
      <c r="HC287" s="47"/>
      <c r="HD287" s="47"/>
      <c r="HE287" s="47"/>
      <c r="HF287" s="47"/>
      <c r="HG287" s="47"/>
      <c r="HH287" s="47"/>
      <c r="HI287" s="47"/>
      <c r="HJ287" s="47"/>
      <c r="HK287" s="47"/>
      <c r="HL287" s="47"/>
      <c r="HM287" s="47"/>
      <c r="HN287" s="47"/>
      <c r="HO287" s="47"/>
      <c r="HP287" s="47"/>
      <c r="HQ287" s="50">
        <f>IF(HR$63&gt;$C$17,0,-HQ$53*(12/$C$63))</f>
        <v>0</v>
      </c>
      <c r="HR287" s="50">
        <f>IF(HR$63&lt;=$C$17,($C$34*HR$59*$B287/$C$63)*(IF(COUNTA($D287:HQ287)*(12/$C$63)&lt;=$C$9,0,1)),0)+IF(HS$63=$C$17,0,IF(HR$63=$C$17,$B287*(HR$60),0))</f>
        <v>0</v>
      </c>
      <c r="HS287" s="50">
        <f>IF(HS$63&lt;=$C$17,($C$34*HS$59*$B287/$C$63)*(IF(COUNTA($D287:HR287)*(12/$C$63)&lt;=$C$9,0,1)),0)+IF(HT$63=$C$17,0,IF(HS$63=$C$17,$B287*(HS$60),0))</f>
        <v>0</v>
      </c>
      <c r="HT287" s="50">
        <f>IF(HT$63&lt;=$C$17,($C$34*HT$59*$B287/$C$63)*(IF(COUNTA($D287:HS287)*(12/$C$63)&lt;=$C$9,0,1)),0)+IF(HU$63=$C$17,0,IF(HT$63=$C$17,$B287*(HT$60),0))</f>
        <v>0</v>
      </c>
      <c r="HU287" s="50">
        <f>IF(HU$63&lt;=$C$17,($C$34*HU$59*$B287/$C$63)*(IF(COUNTA($D287:HT287)*(12/$C$63)&lt;=$C$9,0,1)),0)+IF(HV$63=$C$17,0,IF(HU$63=$C$17,$B287*(HU$60),0))</f>
        <v>0</v>
      </c>
      <c r="HV287" s="50">
        <f>IF(HV$63&lt;=$C$17,($C$34*HV$59*$B287/$C$63)*(IF(COUNTA($D287:HU287)*(12/$C$63)&lt;=$C$9,0,1)),0)+IF(HW$63=$C$17,0,IF(HV$63=$C$17,$B287*(HV$60),0))</f>
        <v>0</v>
      </c>
      <c r="HW287" s="50">
        <f>IF(HW$63&lt;=$C$17,($C$34*HW$59*$B287/$C$63)*(IF(COUNTA($D287:HV287)*(12/$C$63)&lt;=$C$9,0,1)),0)+IF(HX$63=$C$17,0,IF(HW$63=$C$17,$B287*(HW$60),0))</f>
        <v>0</v>
      </c>
      <c r="HX287" s="50">
        <f>IF(HX$63&lt;=$C$17,($C$34*HX$59*$B287/$C$63)*(IF(COUNTA($D287:HW287)*(12/$C$63)&lt;=$C$9,0,1)),0)+IF(HY$63=$C$17,0,IF(HX$63=$C$17,$B287*(HX$60),0))</f>
        <v>0</v>
      </c>
      <c r="HY287" s="50">
        <f>IF(HY$63&lt;=$C$17,($C$34*HY$59*$B287/$C$63)*(IF(COUNTA($D287:HX287)*(12/$C$63)&lt;=$C$9,0,1)),0)+IF(HZ$63=$C$17,0,IF(HY$63=$C$17,$B287*(HY$60),0))</f>
        <v>0</v>
      </c>
      <c r="HZ287" s="50">
        <f>IF(HZ$63&lt;=$C$17,($C$34*HZ$59*$B287/$C$63)*(IF(COUNTA($D287:HY287)*(12/$C$63)&lt;=$C$9,0,1)),0)+IF(IA$63=$C$17,0,IF(HZ$63=$C$17,$B287*(HZ$60),0))</f>
        <v>0</v>
      </c>
      <c r="IA287" s="50">
        <f>IF(IA$63&lt;=$C$17,($C$34*IA$59*$B287/$C$63)*(IF(COUNTA($D287:HZ287)*(12/$C$63)&lt;=$C$9,0,1)),0)+IF(IB$63=$C$17,0,IF(IA$63=$C$17,$B287*(IA$60),0))</f>
        <v>0</v>
      </c>
      <c r="IB287" s="50">
        <f>IF(IB$63&lt;=$C$17,($C$34*IB$59*$B287/$C$63)*(IF(COUNTA($D287:IA287)*(12/$C$63)&lt;=$C$9,0,1)),0)+IF(IC$63=$C$17,0,IF(IB$63=$C$17,$B287*(IB$60),0))</f>
        <v>0</v>
      </c>
      <c r="IC287" s="50">
        <f>IF(IC$63&lt;=$C$17,($C$34*IC$59*$B287/$C$63)*(IF(COUNTA($D287:IB287)*(12/$C$63)&lt;=$C$9,0,1)),0)+IF(ID$63=$C$17,0,IF(IC$63=$C$17,$B287*(IC$60),0))</f>
        <v>0</v>
      </c>
      <c r="ID287" s="50">
        <f>IF(ID$63&lt;=$C$17,($C$34*ID$59*$B287/$C$63)*(IF(COUNTA($D287:IC287)*(12/$C$63)&lt;=$C$9,0,1)),0)+IF(IE$63=$C$17,0,IF(ID$63=$C$17,$B287*(ID$60),0))</f>
        <v>0</v>
      </c>
      <c r="IE287" s="50">
        <f>IF(IE$63&lt;=$C$17,($C$34*IE$59*$B287/$C$63)*(IF(COUNTA($D287:ID287)*(12/$C$63)&lt;=$C$9,0,1)),0)+IF(IF$63=$C$17,0,IF(IE$63=$C$17,$B287*(IE$60),0))</f>
        <v>0</v>
      </c>
      <c r="IF287" s="50">
        <f>IF(IF$63&lt;=$C$17,($C$34*IF$59*$B287/$C$63)*(IF(COUNTA($D287:IE287)*(12/$C$63)&lt;=$C$9,0,1)),0)+IF(IG$63=$C$17,0,IF(IF$63=$C$17,$B287*(IF$60),0))</f>
        <v>0</v>
      </c>
      <c r="IG287" s="50">
        <f>IF(IG$63&lt;=$C$17,($C$34*IG$59*$B287/$C$63)*(IF(COUNTA($D287:IF287)*(12/$C$63)&lt;=$C$9,0,1)),0)+IF(IH$63=$C$17,0,IF(IG$63=$C$17,$B287*(IG$60),0))</f>
        <v>0</v>
      </c>
      <c r="IH287" s="50">
        <f>IF(IH$63&lt;=$C$17,($C$34*IH$59*$B287/$C$63)*(IF(COUNTA($D287:IG287)*(12/$C$63)&lt;=$C$9,0,1)),0)+IF(II$63=$C$17,0,IF(IH$63=$C$17,$B287*(IH$60),0))</f>
        <v>0</v>
      </c>
      <c r="II287" s="50">
        <f>IF(II$63&lt;=$C$17,($C$34*II$59*$B287/$C$63)*(IF(COUNTA($D287:IH287)*(12/$C$63)&lt;=$C$9,0,1)),0)+IF(IJ$63=$C$17,0,IF(II$63=$C$17,$B287*(II$60),0))</f>
        <v>0</v>
      </c>
      <c r="IJ287" s="50">
        <f>IF(IJ$63&lt;=$C$17,($C$34*IJ$59*$B287/$C$63)*(IF(COUNTA($D287:II287)*(12/$C$63)&lt;=$C$9,0,1)),0)+IF(IK$63=$C$17,0,IF(IJ$63=$C$17,$B287*(IJ$60),0))</f>
        <v>0</v>
      </c>
      <c r="IK287" s="50">
        <f>IF(IK$63&lt;=$C$17,($C$34*IK$59*$B287/$C$63)*(IF(COUNTA($D287:IJ287)*(12/$C$63)&lt;=$C$9,0,1)),0)+IF(IL$63=$C$17,0,IF(IK$63=$C$17,$B287*(IK$60),0))</f>
        <v>0</v>
      </c>
      <c r="IL287" s="50">
        <f>IF(IL$63&lt;=$C$17,($C$34*IL$59*$B287/$C$63)*(IF(COUNTA($D287:IK287)*(12/$C$63)&lt;=$C$9,0,1)),0)+IF(IM$63=$C$17,0,IF(IL$63=$C$17,$B287*(IL$60),0))</f>
        <v>0</v>
      </c>
      <c r="IM287" s="50">
        <f>IF(IM$63&lt;=$C$17,($C$34*IM$59*$B287/$C$63)*(IF(COUNTA($D287:IL287)*(12/$C$63)&lt;=$C$9,0,1)),0)+IF(IN$63=$C$17,0,IF(IM$63=$C$17,$B287*(IM$60),0))</f>
        <v>0</v>
      </c>
      <c r="IN287" s="50">
        <f>IF(IN$63&lt;=$C$17,($C$34*IN$59*$B287/$C$63)*(IF(COUNTA($D287:IM287)*(12/$C$63)&lt;=$C$9,0,1)),0)+IF(IO$63=$C$17,0,IF(IN$63=$C$17,$B287*(IN$60),0))</f>
        <v>0</v>
      </c>
      <c r="IO287" s="50">
        <f>IF(IO$63&lt;=$C$17,($C$34*IO$59*$B287/$C$63)*(IF(COUNTA($D287:IN287)*(12/$C$63)&lt;=$C$9,0,1)),0)+IF(IP$63=$C$17,0,IF(IO$63=$C$17,$B287*(IO$60),0))</f>
        <v>0</v>
      </c>
      <c r="IP287" s="50">
        <f>IF(IP$63&lt;=$C$17,($C$34*IP$59*$B287/$C$63)*(IF(COUNTA($D287:IO287)*(12/$C$63)&lt;=$C$9,0,1)),0)+IF(IQ$63=$C$17,0,IF(IP$63=$C$17,$B287*(IP$60),0))</f>
        <v>0</v>
      </c>
      <c r="IQ287" s="50">
        <f>IF(IQ$63&lt;=$C$17,($C$34*IQ$59*$B287/$C$63)*(IF(COUNTA($D287:IP287)*(12/$C$63)&lt;=$C$9,0,1)),0)+IF(IR$63=$C$17,0,IF(IQ$63=$C$17,$B287*(IQ$60),0))</f>
        <v>0</v>
      </c>
      <c r="IR287" s="50">
        <f>IF(IR$63&lt;=$C$17,($C$34*IR$59*$B287/$C$63)*(IF(COUNTA($D287:IQ287)*(12/$C$63)&lt;=$C$9,0,1)),0)+IF(IS$63=$C$17,0,IF(IR$63=$C$17,$B287*(IR$60),0))</f>
        <v>0</v>
      </c>
      <c r="IS287" s="50">
        <f>IF(IS$63&lt;=$C$17,($C$34*IS$59*$B287/$C$63)*(IF(COUNTA($D287:IR287)*(12/$C$63)&lt;=$C$9,0,1)),0)+IF(IT$63=$C$17,0,IF(IS$63=$C$17,$B287*(IS$60),0))</f>
        <v>0</v>
      </c>
      <c r="IT287" s="50">
        <f>IF(IT$63&lt;=$C$17,($C$34*IT$59*$B287/$C$63)*(IF(COUNTA($D287:IS287)*(12/$C$63)&lt;=$C$9,0,1)),0)+IF(IU$63=$C$17,0,IF(IT$63=$C$17,$B287*(IT$60),0))</f>
        <v>0</v>
      </c>
      <c r="IU287" s="50">
        <f>IF(IU$63&lt;=$C$17,($C$34*IU$59*$B287/$C$63)*(IF(COUNTA($D287:IT287)*(12/$C$63)&lt;=$C$9,0,1)),0)+IF(IV$63=$C$17,0,IF(IU$63=$C$17,$B287*(IU$60),0))</f>
        <v>0</v>
      </c>
      <c r="IV287" s="50">
        <f>IF(IV$63&lt;=$C$17,($C$34*IV$59*$B287/$C$63)*(IF(COUNTA($D287:IU287)*(12/$C$63)&lt;=$C$9,0,1)),0)+IF(IW$63=$C$17,0,IF(IV$63=$C$17,$B287*(IV$60),0))</f>
        <v>0</v>
      </c>
      <c r="IW287" s="50">
        <f>IF(IW$63&lt;=$C$17,($C$34*IW$59*$B287/$C$63)*(IF(COUNTA($D287:IV287)*(12/$C$63)&lt;=$C$9,0,1)),0)+IF(IX$63=$C$17,0,IF(IW$63=$C$17,$B287*(IW$60),0))</f>
        <v>0</v>
      </c>
      <c r="IX287" s="50"/>
      <c r="IY287" s="50"/>
      <c r="IZ287" s="50"/>
      <c r="JA287" s="50"/>
      <c r="JB287" s="50"/>
      <c r="JC287" s="50"/>
      <c r="JD287" s="50"/>
      <c r="JE287" s="50"/>
      <c r="JF287" s="50"/>
      <c r="JG287" s="50"/>
      <c r="JH287" s="50"/>
      <c r="JI287" s="50"/>
      <c r="JJ287" s="50"/>
      <c r="JK287" s="50"/>
      <c r="JL287" s="50"/>
      <c r="JM287" s="50"/>
      <c r="JN287" s="50"/>
      <c r="JO287" s="50"/>
      <c r="JP287" s="50"/>
      <c r="JQ287" s="50"/>
      <c r="JR287" s="50"/>
      <c r="JS287" s="50"/>
      <c r="JT287" s="50"/>
      <c r="JU287" s="50"/>
      <c r="JV287" s="50"/>
      <c r="JW287" s="50"/>
      <c r="JX287" s="50"/>
      <c r="JY287" s="50"/>
      <c r="JZ287" s="50"/>
      <c r="KA287" s="50"/>
      <c r="KB287" s="50"/>
      <c r="KC287" s="50"/>
      <c r="KD287" s="50"/>
      <c r="KE287" s="50"/>
      <c r="KF287" s="50"/>
      <c r="KG287" s="50"/>
      <c r="KH287" s="50"/>
      <c r="KI287" s="50"/>
      <c r="KJ287" s="50"/>
      <c r="KK287" s="50"/>
      <c r="KL287" s="50"/>
      <c r="KM287" s="50"/>
      <c r="KN287" s="50"/>
      <c r="KO287" s="50"/>
      <c r="KP287" s="50"/>
      <c r="KQ287" s="50"/>
      <c r="KR287" s="50"/>
      <c r="KS287" s="50"/>
      <c r="KT287" s="50"/>
      <c r="KU287" s="50"/>
      <c r="KV287" s="50"/>
      <c r="KW287" s="50"/>
      <c r="KX287" s="50"/>
      <c r="KY287" s="50"/>
      <c r="KZ287" s="50"/>
      <c r="LA287" s="50"/>
      <c r="LB287" s="50"/>
      <c r="LC287" s="50"/>
      <c r="LD287" s="50"/>
      <c r="LE287" s="50"/>
      <c r="LF287" s="50"/>
      <c r="LG287" s="50"/>
      <c r="LH287" s="50"/>
      <c r="LI287" s="50"/>
      <c r="LJ287" s="50"/>
      <c r="LK287" s="50"/>
      <c r="LL287" s="50"/>
      <c r="LM287" s="50"/>
      <c r="LN287" s="50"/>
      <c r="LO287" s="50"/>
      <c r="LP287" s="50"/>
      <c r="LQ287" s="50"/>
      <c r="LR287" s="50"/>
      <c r="LS287" s="50"/>
      <c r="LT287" s="50"/>
      <c r="LU287" s="50"/>
      <c r="LV287" s="50"/>
      <c r="LW287" s="50"/>
      <c r="LX287" s="50"/>
      <c r="LY287" s="50"/>
      <c r="LZ287" s="50"/>
      <c r="MA287" s="50"/>
      <c r="MB287" s="50"/>
      <c r="MC287" s="50"/>
      <c r="MD287" s="50"/>
      <c r="ME287" s="50"/>
      <c r="MF287" s="50"/>
      <c r="MG287" s="50"/>
      <c r="MH287" s="50"/>
      <c r="MI287" s="50"/>
      <c r="MJ287" s="50"/>
      <c r="MK287" s="50"/>
      <c r="ML287" s="50"/>
      <c r="MM287" s="50"/>
      <c r="MN287" s="50"/>
      <c r="MO287" s="50"/>
      <c r="MP287" s="50"/>
      <c r="MQ287" s="50"/>
      <c r="MR287" s="50"/>
      <c r="MS287" s="50"/>
      <c r="MT287" s="50"/>
      <c r="MU287" s="50"/>
      <c r="MV287" s="50"/>
      <c r="MW287" s="50"/>
      <c r="MX287" s="50"/>
      <c r="MY287" s="50"/>
      <c r="MZ287" s="50"/>
      <c r="NA287" s="50"/>
      <c r="NB287" s="50"/>
      <c r="NC287" s="50"/>
      <c r="ND287" s="50"/>
      <c r="NE287" s="50"/>
      <c r="NF287" s="50"/>
      <c r="NG287" s="50"/>
      <c r="NH287" s="50"/>
      <c r="NI287" s="50"/>
      <c r="NJ287" s="50"/>
      <c r="NK287" s="50"/>
      <c r="NL287" s="50"/>
      <c r="NM287" s="50"/>
      <c r="NN287" s="50"/>
      <c r="NO287" s="50"/>
      <c r="NP287" s="50"/>
      <c r="NQ287" s="50"/>
      <c r="NR287" s="50"/>
      <c r="NS287" s="50"/>
      <c r="NT287" s="50"/>
      <c r="NU287" s="50"/>
    </row>
    <row r="288" spans="1:385" outlineLevel="1" x14ac:dyDescent="0.25">
      <c r="A288" s="2" t="s">
        <v>55</v>
      </c>
      <c r="B288" s="79">
        <f ca="1">+OFFSET($D$52,0,COUNTA($B$66:B287),,)</f>
        <v>0</v>
      </c>
      <c r="C288" s="88">
        <f t="shared" si="64"/>
        <v>0</v>
      </c>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47"/>
      <c r="EJ288" s="47"/>
      <c r="EK288" s="47"/>
      <c r="EL288" s="47"/>
      <c r="EM288" s="47"/>
      <c r="EN288" s="47"/>
      <c r="EO288" s="47"/>
      <c r="EP288" s="47"/>
      <c r="EQ288" s="47"/>
      <c r="ER288" s="47"/>
      <c r="ES288" s="47"/>
      <c r="ET288" s="47"/>
      <c r="EU288" s="47"/>
      <c r="EV288" s="47"/>
      <c r="EW288" s="47"/>
      <c r="EX288" s="47"/>
      <c r="EY288" s="47"/>
      <c r="EZ288" s="47"/>
      <c r="FA288" s="47"/>
      <c r="FB288" s="47"/>
      <c r="FC288" s="47"/>
      <c r="FD288" s="47"/>
      <c r="FE288" s="47"/>
      <c r="FF288" s="47"/>
      <c r="FG288" s="47"/>
      <c r="FH288" s="47"/>
      <c r="FI288" s="47"/>
      <c r="FJ288" s="47"/>
      <c r="FK288" s="47"/>
      <c r="FL288" s="47"/>
      <c r="FM288" s="47"/>
      <c r="FN288" s="47"/>
      <c r="FO288" s="47"/>
      <c r="FP288" s="47"/>
      <c r="FQ288" s="47"/>
      <c r="FR288" s="47"/>
      <c r="FS288" s="47"/>
      <c r="FT288" s="47"/>
      <c r="FU288" s="47"/>
      <c r="FV288" s="47"/>
      <c r="FW288" s="47"/>
      <c r="FX288" s="47"/>
      <c r="FY288" s="47"/>
      <c r="FZ288" s="47"/>
      <c r="GA288" s="47"/>
      <c r="GB288" s="47"/>
      <c r="GC288" s="47"/>
      <c r="GD288" s="47"/>
      <c r="GE288" s="47"/>
      <c r="GF288" s="47"/>
      <c r="GG288" s="47"/>
      <c r="GH288" s="47"/>
      <c r="GI288" s="47"/>
      <c r="GJ288" s="47"/>
      <c r="GK288" s="47"/>
      <c r="GL288" s="47"/>
      <c r="GM288" s="47"/>
      <c r="GN288" s="47"/>
      <c r="GO288" s="47"/>
      <c r="GP288" s="47"/>
      <c r="GQ288" s="47"/>
      <c r="GR288" s="47"/>
      <c r="GS288" s="47"/>
      <c r="GT288" s="47"/>
      <c r="GU288" s="47"/>
      <c r="GV288" s="47"/>
      <c r="GW288" s="47"/>
      <c r="GX288" s="47"/>
      <c r="GY288" s="47"/>
      <c r="GZ288" s="47"/>
      <c r="HA288" s="47"/>
      <c r="HB288" s="47"/>
      <c r="HC288" s="47"/>
      <c r="HD288" s="47"/>
      <c r="HE288" s="47"/>
      <c r="HF288" s="47"/>
      <c r="HG288" s="47"/>
      <c r="HH288" s="47"/>
      <c r="HI288" s="47"/>
      <c r="HJ288" s="47"/>
      <c r="HK288" s="47"/>
      <c r="HL288" s="47"/>
      <c r="HM288" s="47"/>
      <c r="HN288" s="47"/>
      <c r="HO288" s="47"/>
      <c r="HP288" s="47"/>
      <c r="HQ288" s="47"/>
      <c r="HR288" s="50">
        <f>IF(HS$63&gt;$C$17,0,-HR$53*(12/$C$63))</f>
        <v>0</v>
      </c>
      <c r="HS288" s="50">
        <f>IF(HS$63&lt;=$C$17,($C$34*HS$59*$B288/$C$63)*(IF(COUNTA($D288:HR288)*(12/$C$63)&lt;=$C$9,0,1)),0)+IF(HT$63=$C$17,0,IF(HS$63=$C$17,$B288*(HS$60),0))</f>
        <v>0</v>
      </c>
      <c r="HT288" s="50">
        <f>IF(HT$63&lt;=$C$17,($C$34*HT$59*$B288/$C$63)*(IF(COUNTA($D288:HS288)*(12/$C$63)&lt;=$C$9,0,1)),0)+IF(HU$63=$C$17,0,IF(HT$63=$C$17,$B288*(HT$60),0))</f>
        <v>0</v>
      </c>
      <c r="HU288" s="50">
        <f>IF(HU$63&lt;=$C$17,($C$34*HU$59*$B288/$C$63)*(IF(COUNTA($D288:HT288)*(12/$C$63)&lt;=$C$9,0,1)),0)+IF(HV$63=$C$17,0,IF(HU$63=$C$17,$B288*(HU$60),0))</f>
        <v>0</v>
      </c>
      <c r="HV288" s="50">
        <f>IF(HV$63&lt;=$C$17,($C$34*HV$59*$B288/$C$63)*(IF(COUNTA($D288:HU288)*(12/$C$63)&lt;=$C$9,0,1)),0)+IF(HW$63=$C$17,0,IF(HV$63=$C$17,$B288*(HV$60),0))</f>
        <v>0</v>
      </c>
      <c r="HW288" s="50">
        <f>IF(HW$63&lt;=$C$17,($C$34*HW$59*$B288/$C$63)*(IF(COUNTA($D288:HV288)*(12/$C$63)&lt;=$C$9,0,1)),0)+IF(HX$63=$C$17,0,IF(HW$63=$C$17,$B288*(HW$60),0))</f>
        <v>0</v>
      </c>
      <c r="HX288" s="50">
        <f>IF(HX$63&lt;=$C$17,($C$34*HX$59*$B288/$C$63)*(IF(COUNTA($D288:HW288)*(12/$C$63)&lt;=$C$9,0,1)),0)+IF(HY$63=$C$17,0,IF(HX$63=$C$17,$B288*(HX$60),0))</f>
        <v>0</v>
      </c>
      <c r="HY288" s="50">
        <f>IF(HY$63&lt;=$C$17,($C$34*HY$59*$B288/$C$63)*(IF(COUNTA($D288:HX288)*(12/$C$63)&lt;=$C$9,0,1)),0)+IF(HZ$63=$C$17,0,IF(HY$63=$C$17,$B288*(HY$60),0))</f>
        <v>0</v>
      </c>
      <c r="HZ288" s="50">
        <f>IF(HZ$63&lt;=$C$17,($C$34*HZ$59*$B288/$C$63)*(IF(COUNTA($D288:HY288)*(12/$C$63)&lt;=$C$9,0,1)),0)+IF(IA$63=$C$17,0,IF(HZ$63=$C$17,$B288*(HZ$60),0))</f>
        <v>0</v>
      </c>
      <c r="IA288" s="50">
        <f>IF(IA$63&lt;=$C$17,($C$34*IA$59*$B288/$C$63)*(IF(COUNTA($D288:HZ288)*(12/$C$63)&lt;=$C$9,0,1)),0)+IF(IB$63=$C$17,0,IF(IA$63=$C$17,$B288*(IA$60),0))</f>
        <v>0</v>
      </c>
      <c r="IB288" s="50">
        <f>IF(IB$63&lt;=$C$17,($C$34*IB$59*$B288/$C$63)*(IF(COUNTA($D288:IA288)*(12/$C$63)&lt;=$C$9,0,1)),0)+IF(IC$63=$C$17,0,IF(IB$63=$C$17,$B288*(IB$60),0))</f>
        <v>0</v>
      </c>
      <c r="IC288" s="50">
        <f>IF(IC$63&lt;=$C$17,($C$34*IC$59*$B288/$C$63)*(IF(COUNTA($D288:IB288)*(12/$C$63)&lt;=$C$9,0,1)),0)+IF(ID$63=$C$17,0,IF(IC$63=$C$17,$B288*(IC$60),0))</f>
        <v>0</v>
      </c>
      <c r="ID288" s="50">
        <f>IF(ID$63&lt;=$C$17,($C$34*ID$59*$B288/$C$63)*(IF(COUNTA($D288:IC288)*(12/$C$63)&lt;=$C$9,0,1)),0)+IF(IE$63=$C$17,0,IF(ID$63=$C$17,$B288*(ID$60),0))</f>
        <v>0</v>
      </c>
      <c r="IE288" s="50">
        <f>IF(IE$63&lt;=$C$17,($C$34*IE$59*$B288/$C$63)*(IF(COUNTA($D288:ID288)*(12/$C$63)&lt;=$C$9,0,1)),0)+IF(IF$63=$C$17,0,IF(IE$63=$C$17,$B288*(IE$60),0))</f>
        <v>0</v>
      </c>
      <c r="IF288" s="50">
        <f>IF(IF$63&lt;=$C$17,($C$34*IF$59*$B288/$C$63)*(IF(COUNTA($D288:IE288)*(12/$C$63)&lt;=$C$9,0,1)),0)+IF(IG$63=$C$17,0,IF(IF$63=$C$17,$B288*(IF$60),0))</f>
        <v>0</v>
      </c>
      <c r="IG288" s="50">
        <f>IF(IG$63&lt;=$C$17,($C$34*IG$59*$B288/$C$63)*(IF(COUNTA($D288:IF288)*(12/$C$63)&lt;=$C$9,0,1)),0)+IF(IH$63=$C$17,0,IF(IG$63=$C$17,$B288*(IG$60),0))</f>
        <v>0</v>
      </c>
      <c r="IH288" s="50">
        <f>IF(IH$63&lt;=$C$17,($C$34*IH$59*$B288/$C$63)*(IF(COUNTA($D288:IG288)*(12/$C$63)&lt;=$C$9,0,1)),0)+IF(II$63=$C$17,0,IF(IH$63=$C$17,$B288*(IH$60),0))</f>
        <v>0</v>
      </c>
      <c r="II288" s="50">
        <f>IF(II$63&lt;=$C$17,($C$34*II$59*$B288/$C$63)*(IF(COUNTA($D288:IH288)*(12/$C$63)&lt;=$C$9,0,1)),0)+IF(IJ$63=$C$17,0,IF(II$63=$C$17,$B288*(II$60),0))</f>
        <v>0</v>
      </c>
      <c r="IJ288" s="50">
        <f>IF(IJ$63&lt;=$C$17,($C$34*IJ$59*$B288/$C$63)*(IF(COUNTA($D288:II288)*(12/$C$63)&lt;=$C$9,0,1)),0)+IF(IK$63=$C$17,0,IF(IJ$63=$C$17,$B288*(IJ$60),0))</f>
        <v>0</v>
      </c>
      <c r="IK288" s="50">
        <f>IF(IK$63&lt;=$C$17,($C$34*IK$59*$B288/$C$63)*(IF(COUNTA($D288:IJ288)*(12/$C$63)&lt;=$C$9,0,1)),0)+IF(IL$63=$C$17,0,IF(IK$63=$C$17,$B288*(IK$60),0))</f>
        <v>0</v>
      </c>
      <c r="IL288" s="50">
        <f>IF(IL$63&lt;=$C$17,($C$34*IL$59*$B288/$C$63)*(IF(COUNTA($D288:IK288)*(12/$C$63)&lt;=$C$9,0,1)),0)+IF(IM$63=$C$17,0,IF(IL$63=$C$17,$B288*(IL$60),0))</f>
        <v>0</v>
      </c>
      <c r="IM288" s="50">
        <f>IF(IM$63&lt;=$C$17,($C$34*IM$59*$B288/$C$63)*(IF(COUNTA($D288:IL288)*(12/$C$63)&lt;=$C$9,0,1)),0)+IF(IN$63=$C$17,0,IF(IM$63=$C$17,$B288*(IM$60),0))</f>
        <v>0</v>
      </c>
      <c r="IN288" s="50">
        <f>IF(IN$63&lt;=$C$17,($C$34*IN$59*$B288/$C$63)*(IF(COUNTA($D288:IM288)*(12/$C$63)&lt;=$C$9,0,1)),0)+IF(IO$63=$C$17,0,IF(IN$63=$C$17,$B288*(IN$60),0))</f>
        <v>0</v>
      </c>
      <c r="IO288" s="50">
        <f>IF(IO$63&lt;=$C$17,($C$34*IO$59*$B288/$C$63)*(IF(COUNTA($D288:IN288)*(12/$C$63)&lt;=$C$9,0,1)),0)+IF(IP$63=$C$17,0,IF(IO$63=$C$17,$B288*(IO$60),0))</f>
        <v>0</v>
      </c>
      <c r="IP288" s="50">
        <f>IF(IP$63&lt;=$C$17,($C$34*IP$59*$B288/$C$63)*(IF(COUNTA($D288:IO288)*(12/$C$63)&lt;=$C$9,0,1)),0)+IF(IQ$63=$C$17,0,IF(IP$63=$C$17,$B288*(IP$60),0))</f>
        <v>0</v>
      </c>
      <c r="IQ288" s="50">
        <f>IF(IQ$63&lt;=$C$17,($C$34*IQ$59*$B288/$C$63)*(IF(COUNTA($D288:IP288)*(12/$C$63)&lt;=$C$9,0,1)),0)+IF(IR$63=$C$17,0,IF(IQ$63=$C$17,$B288*(IQ$60),0))</f>
        <v>0</v>
      </c>
      <c r="IR288" s="50">
        <f>IF(IR$63&lt;=$C$17,($C$34*IR$59*$B288/$C$63)*(IF(COUNTA($D288:IQ288)*(12/$C$63)&lt;=$C$9,0,1)),0)+IF(IS$63=$C$17,0,IF(IR$63=$C$17,$B288*(IR$60),0))</f>
        <v>0</v>
      </c>
      <c r="IS288" s="50">
        <f>IF(IS$63&lt;=$C$17,($C$34*IS$59*$B288/$C$63)*(IF(COUNTA($D288:IR288)*(12/$C$63)&lt;=$C$9,0,1)),0)+IF(IT$63=$C$17,0,IF(IS$63=$C$17,$B288*(IS$60),0))</f>
        <v>0</v>
      </c>
      <c r="IT288" s="50">
        <f>IF(IT$63&lt;=$C$17,($C$34*IT$59*$B288/$C$63)*(IF(COUNTA($D288:IS288)*(12/$C$63)&lt;=$C$9,0,1)),0)+IF(IU$63=$C$17,0,IF(IT$63=$C$17,$B288*(IT$60),0))</f>
        <v>0</v>
      </c>
      <c r="IU288" s="50">
        <f>IF(IU$63&lt;=$C$17,($C$34*IU$59*$B288/$C$63)*(IF(COUNTA($D288:IT288)*(12/$C$63)&lt;=$C$9,0,1)),0)+IF(IV$63=$C$17,0,IF(IU$63=$C$17,$B288*(IU$60),0))</f>
        <v>0</v>
      </c>
      <c r="IV288" s="50">
        <f>IF(IV$63&lt;=$C$17,($C$34*IV$59*$B288/$C$63)*(IF(COUNTA($D288:IU288)*(12/$C$63)&lt;=$C$9,0,1)),0)+IF(IW$63=$C$17,0,IF(IV$63=$C$17,$B288*(IV$60),0))</f>
        <v>0</v>
      </c>
      <c r="IW288" s="50">
        <f>IF(IW$63&lt;=$C$17,($C$34*IW$59*$B288/$C$63)*(IF(COUNTA($D288:IV288)*(12/$C$63)&lt;=$C$9,0,1)),0)+IF(IX$63=$C$17,0,IF(IW$63=$C$17,$B288*(IW$60),0))</f>
        <v>0</v>
      </c>
      <c r="IX288" s="50"/>
      <c r="IY288" s="50"/>
      <c r="IZ288" s="50"/>
      <c r="JA288" s="50"/>
      <c r="JB288" s="50"/>
      <c r="JC288" s="50"/>
      <c r="JD288" s="50"/>
      <c r="JE288" s="50"/>
      <c r="JF288" s="50"/>
      <c r="JG288" s="50"/>
      <c r="JH288" s="50"/>
      <c r="JI288" s="50"/>
      <c r="JJ288" s="50"/>
      <c r="JK288" s="50"/>
      <c r="JL288" s="50"/>
      <c r="JM288" s="50"/>
      <c r="JN288" s="50"/>
      <c r="JO288" s="50"/>
      <c r="JP288" s="50"/>
      <c r="JQ288" s="50"/>
      <c r="JR288" s="50"/>
      <c r="JS288" s="50"/>
      <c r="JT288" s="50"/>
      <c r="JU288" s="50"/>
      <c r="JV288" s="50"/>
      <c r="JW288" s="50"/>
      <c r="JX288" s="50"/>
      <c r="JY288" s="50"/>
      <c r="JZ288" s="50"/>
      <c r="KA288" s="50"/>
      <c r="KB288" s="50"/>
      <c r="KC288" s="50"/>
      <c r="KD288" s="50"/>
      <c r="KE288" s="50"/>
      <c r="KF288" s="50"/>
      <c r="KG288" s="50"/>
      <c r="KH288" s="50"/>
      <c r="KI288" s="50"/>
      <c r="KJ288" s="50"/>
      <c r="KK288" s="50"/>
      <c r="KL288" s="50"/>
      <c r="KM288" s="50"/>
      <c r="KN288" s="50"/>
      <c r="KO288" s="50"/>
      <c r="KP288" s="50"/>
      <c r="KQ288" s="50"/>
      <c r="KR288" s="50"/>
      <c r="KS288" s="50"/>
      <c r="KT288" s="50"/>
      <c r="KU288" s="50"/>
      <c r="KV288" s="50"/>
      <c r="KW288" s="50"/>
      <c r="KX288" s="50"/>
      <c r="KY288" s="50"/>
      <c r="KZ288" s="50"/>
      <c r="LA288" s="50"/>
      <c r="LB288" s="50"/>
      <c r="LC288" s="50"/>
      <c r="LD288" s="50"/>
      <c r="LE288" s="50"/>
      <c r="LF288" s="50"/>
      <c r="LG288" s="50"/>
      <c r="LH288" s="50"/>
      <c r="LI288" s="50"/>
      <c r="LJ288" s="50"/>
      <c r="LK288" s="50"/>
      <c r="LL288" s="50"/>
      <c r="LM288" s="50"/>
      <c r="LN288" s="50"/>
      <c r="LO288" s="50"/>
      <c r="LP288" s="50"/>
      <c r="LQ288" s="50"/>
      <c r="LR288" s="50"/>
      <c r="LS288" s="50"/>
      <c r="LT288" s="50"/>
      <c r="LU288" s="50"/>
      <c r="LV288" s="50"/>
      <c r="LW288" s="50"/>
      <c r="LX288" s="50"/>
      <c r="LY288" s="50"/>
      <c r="LZ288" s="50"/>
      <c r="MA288" s="50"/>
      <c r="MB288" s="50"/>
      <c r="MC288" s="50"/>
      <c r="MD288" s="50"/>
      <c r="ME288" s="50"/>
      <c r="MF288" s="50"/>
      <c r="MG288" s="50"/>
      <c r="MH288" s="50"/>
      <c r="MI288" s="50"/>
      <c r="MJ288" s="50"/>
      <c r="MK288" s="50"/>
      <c r="ML288" s="50"/>
      <c r="MM288" s="50"/>
      <c r="MN288" s="50"/>
      <c r="MO288" s="50"/>
      <c r="MP288" s="50"/>
      <c r="MQ288" s="50"/>
      <c r="MR288" s="50"/>
      <c r="MS288" s="50"/>
      <c r="MT288" s="50"/>
      <c r="MU288" s="50"/>
      <c r="MV288" s="50"/>
      <c r="MW288" s="50"/>
      <c r="MX288" s="50"/>
      <c r="MY288" s="50"/>
      <c r="MZ288" s="50"/>
      <c r="NA288" s="50"/>
      <c r="NB288" s="50"/>
      <c r="NC288" s="50"/>
      <c r="ND288" s="50"/>
      <c r="NE288" s="50"/>
      <c r="NF288" s="50"/>
      <c r="NG288" s="50"/>
      <c r="NH288" s="50"/>
      <c r="NI288" s="50"/>
      <c r="NJ288" s="50"/>
      <c r="NK288" s="50"/>
      <c r="NL288" s="50"/>
      <c r="NM288" s="50"/>
      <c r="NN288" s="50"/>
      <c r="NO288" s="50"/>
      <c r="NP288" s="50"/>
      <c r="NQ288" s="50"/>
      <c r="NR288" s="50"/>
      <c r="NS288" s="50"/>
      <c r="NT288" s="50"/>
      <c r="NU288" s="50"/>
    </row>
    <row r="289" spans="1:385" outlineLevel="1" x14ac:dyDescent="0.25">
      <c r="A289" s="2" t="s">
        <v>55</v>
      </c>
      <c r="B289" s="79">
        <f ca="1">+OFFSET($D$52,0,COUNTA($B$66:B288),,)</f>
        <v>0</v>
      </c>
      <c r="C289" s="88">
        <f t="shared" si="64"/>
        <v>0</v>
      </c>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47"/>
      <c r="EJ289" s="47"/>
      <c r="EK289" s="47"/>
      <c r="EL289" s="47"/>
      <c r="EM289" s="47"/>
      <c r="EN289" s="47"/>
      <c r="EO289" s="47"/>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c r="FL289" s="47"/>
      <c r="FM289" s="47"/>
      <c r="FN289" s="47"/>
      <c r="FO289" s="47"/>
      <c r="FP289" s="47"/>
      <c r="FQ289" s="47"/>
      <c r="FR289" s="47"/>
      <c r="FS289" s="47"/>
      <c r="FT289" s="47"/>
      <c r="FU289" s="47"/>
      <c r="FV289" s="47"/>
      <c r="FW289" s="47"/>
      <c r="FX289" s="47"/>
      <c r="FY289" s="47"/>
      <c r="FZ289" s="47"/>
      <c r="GA289" s="47"/>
      <c r="GB289" s="47"/>
      <c r="GC289" s="47"/>
      <c r="GD289" s="47"/>
      <c r="GE289" s="47"/>
      <c r="GF289" s="47"/>
      <c r="GG289" s="47"/>
      <c r="GH289" s="47"/>
      <c r="GI289" s="47"/>
      <c r="GJ289" s="47"/>
      <c r="GK289" s="47"/>
      <c r="GL289" s="47"/>
      <c r="GM289" s="47"/>
      <c r="GN289" s="47"/>
      <c r="GO289" s="47"/>
      <c r="GP289" s="47"/>
      <c r="GQ289" s="47"/>
      <c r="GR289" s="47"/>
      <c r="GS289" s="47"/>
      <c r="GT289" s="47"/>
      <c r="GU289" s="47"/>
      <c r="GV289" s="47"/>
      <c r="GW289" s="47"/>
      <c r="GX289" s="47"/>
      <c r="GY289" s="47"/>
      <c r="GZ289" s="47"/>
      <c r="HA289" s="47"/>
      <c r="HB289" s="47"/>
      <c r="HC289" s="47"/>
      <c r="HD289" s="47"/>
      <c r="HE289" s="47"/>
      <c r="HF289" s="47"/>
      <c r="HG289" s="47"/>
      <c r="HH289" s="47"/>
      <c r="HI289" s="47"/>
      <c r="HJ289" s="47"/>
      <c r="HK289" s="47"/>
      <c r="HL289" s="47"/>
      <c r="HM289" s="47"/>
      <c r="HN289" s="47"/>
      <c r="HO289" s="47"/>
      <c r="HP289" s="47"/>
      <c r="HQ289" s="47"/>
      <c r="HR289" s="47"/>
      <c r="HS289" s="50">
        <f>IF(HT$63&gt;$C$17,0,-HS$53*(12/$C$63))</f>
        <v>0</v>
      </c>
      <c r="HT289" s="50">
        <f>IF(HT$63&lt;=$C$17,($C$34*HT$59*$B289/$C$63)*(IF(COUNTA($D289:HS289)*(12/$C$63)&lt;=$C$9,0,1)),0)+IF(HU$63=$C$17,0,IF(HT$63=$C$17,$B289*(HT$60),0))</f>
        <v>0</v>
      </c>
      <c r="HU289" s="50">
        <f>IF(HU$63&lt;=$C$17,($C$34*HU$59*$B289/$C$63)*(IF(COUNTA($D289:HT289)*(12/$C$63)&lt;=$C$9,0,1)),0)+IF(HV$63=$C$17,0,IF(HU$63=$C$17,$B289*(HU$60),0))</f>
        <v>0</v>
      </c>
      <c r="HV289" s="50">
        <f>IF(HV$63&lt;=$C$17,($C$34*HV$59*$B289/$C$63)*(IF(COUNTA($D289:HU289)*(12/$C$63)&lt;=$C$9,0,1)),0)+IF(HW$63=$C$17,0,IF(HV$63=$C$17,$B289*(HV$60),0))</f>
        <v>0</v>
      </c>
      <c r="HW289" s="50">
        <f>IF(HW$63&lt;=$C$17,($C$34*HW$59*$B289/$C$63)*(IF(COUNTA($D289:HV289)*(12/$C$63)&lt;=$C$9,0,1)),0)+IF(HX$63=$C$17,0,IF(HW$63=$C$17,$B289*(HW$60),0))</f>
        <v>0</v>
      </c>
      <c r="HX289" s="50">
        <f>IF(HX$63&lt;=$C$17,($C$34*HX$59*$B289/$C$63)*(IF(COUNTA($D289:HW289)*(12/$C$63)&lt;=$C$9,0,1)),0)+IF(HY$63=$C$17,0,IF(HX$63=$C$17,$B289*(HX$60),0))</f>
        <v>0</v>
      </c>
      <c r="HY289" s="50">
        <f>IF(HY$63&lt;=$C$17,($C$34*HY$59*$B289/$C$63)*(IF(COUNTA($D289:HX289)*(12/$C$63)&lt;=$C$9,0,1)),0)+IF(HZ$63=$C$17,0,IF(HY$63=$C$17,$B289*(HY$60),0))</f>
        <v>0</v>
      </c>
      <c r="HZ289" s="50">
        <f>IF(HZ$63&lt;=$C$17,($C$34*HZ$59*$B289/$C$63)*(IF(COUNTA($D289:HY289)*(12/$C$63)&lt;=$C$9,0,1)),0)+IF(IA$63=$C$17,0,IF(HZ$63=$C$17,$B289*(HZ$60),0))</f>
        <v>0</v>
      </c>
      <c r="IA289" s="50">
        <f>IF(IA$63&lt;=$C$17,($C$34*IA$59*$B289/$C$63)*(IF(COUNTA($D289:HZ289)*(12/$C$63)&lt;=$C$9,0,1)),0)+IF(IB$63=$C$17,0,IF(IA$63=$C$17,$B289*(IA$60),0))</f>
        <v>0</v>
      </c>
      <c r="IB289" s="50">
        <f>IF(IB$63&lt;=$C$17,($C$34*IB$59*$B289/$C$63)*(IF(COUNTA($D289:IA289)*(12/$C$63)&lt;=$C$9,0,1)),0)+IF(IC$63=$C$17,0,IF(IB$63=$C$17,$B289*(IB$60),0))</f>
        <v>0</v>
      </c>
      <c r="IC289" s="50">
        <f>IF(IC$63&lt;=$C$17,($C$34*IC$59*$B289/$C$63)*(IF(COUNTA($D289:IB289)*(12/$C$63)&lt;=$C$9,0,1)),0)+IF(ID$63=$C$17,0,IF(IC$63=$C$17,$B289*(IC$60),0))</f>
        <v>0</v>
      </c>
      <c r="ID289" s="50">
        <f>IF(ID$63&lt;=$C$17,($C$34*ID$59*$B289/$C$63)*(IF(COUNTA($D289:IC289)*(12/$C$63)&lt;=$C$9,0,1)),0)+IF(IE$63=$C$17,0,IF(ID$63=$C$17,$B289*(ID$60),0))</f>
        <v>0</v>
      </c>
      <c r="IE289" s="50">
        <f>IF(IE$63&lt;=$C$17,($C$34*IE$59*$B289/$C$63)*(IF(COUNTA($D289:ID289)*(12/$C$63)&lt;=$C$9,0,1)),0)+IF(IF$63=$C$17,0,IF(IE$63=$C$17,$B289*(IE$60),0))</f>
        <v>0</v>
      </c>
      <c r="IF289" s="50">
        <f>IF(IF$63&lt;=$C$17,($C$34*IF$59*$B289/$C$63)*(IF(COUNTA($D289:IE289)*(12/$C$63)&lt;=$C$9,0,1)),0)+IF(IG$63=$C$17,0,IF(IF$63=$C$17,$B289*(IF$60),0))</f>
        <v>0</v>
      </c>
      <c r="IG289" s="50">
        <f>IF(IG$63&lt;=$C$17,($C$34*IG$59*$B289/$C$63)*(IF(COUNTA($D289:IF289)*(12/$C$63)&lt;=$C$9,0,1)),0)+IF(IH$63=$C$17,0,IF(IG$63=$C$17,$B289*(IG$60),0))</f>
        <v>0</v>
      </c>
      <c r="IH289" s="50">
        <f>IF(IH$63&lt;=$C$17,($C$34*IH$59*$B289/$C$63)*(IF(COUNTA($D289:IG289)*(12/$C$63)&lt;=$C$9,0,1)),0)+IF(II$63=$C$17,0,IF(IH$63=$C$17,$B289*(IH$60),0))</f>
        <v>0</v>
      </c>
      <c r="II289" s="50">
        <f>IF(II$63&lt;=$C$17,($C$34*II$59*$B289/$C$63)*(IF(COUNTA($D289:IH289)*(12/$C$63)&lt;=$C$9,0,1)),0)+IF(IJ$63=$C$17,0,IF(II$63=$C$17,$B289*(II$60),0))</f>
        <v>0</v>
      </c>
      <c r="IJ289" s="50">
        <f>IF(IJ$63&lt;=$C$17,($C$34*IJ$59*$B289/$C$63)*(IF(COUNTA($D289:II289)*(12/$C$63)&lt;=$C$9,0,1)),0)+IF(IK$63=$C$17,0,IF(IJ$63=$C$17,$B289*(IJ$60),0))</f>
        <v>0</v>
      </c>
      <c r="IK289" s="50">
        <f>IF(IK$63&lt;=$C$17,($C$34*IK$59*$B289/$C$63)*(IF(COUNTA($D289:IJ289)*(12/$C$63)&lt;=$C$9,0,1)),0)+IF(IL$63=$C$17,0,IF(IK$63=$C$17,$B289*(IK$60),0))</f>
        <v>0</v>
      </c>
      <c r="IL289" s="50">
        <f>IF(IL$63&lt;=$C$17,($C$34*IL$59*$B289/$C$63)*(IF(COUNTA($D289:IK289)*(12/$C$63)&lt;=$C$9,0,1)),0)+IF(IM$63=$C$17,0,IF(IL$63=$C$17,$B289*(IL$60),0))</f>
        <v>0</v>
      </c>
      <c r="IM289" s="50">
        <f>IF(IM$63&lt;=$C$17,($C$34*IM$59*$B289/$C$63)*(IF(COUNTA($D289:IL289)*(12/$C$63)&lt;=$C$9,0,1)),0)+IF(IN$63=$C$17,0,IF(IM$63=$C$17,$B289*(IM$60),0))</f>
        <v>0</v>
      </c>
      <c r="IN289" s="50">
        <f>IF(IN$63&lt;=$C$17,($C$34*IN$59*$B289/$C$63)*(IF(COUNTA($D289:IM289)*(12/$C$63)&lt;=$C$9,0,1)),0)+IF(IO$63=$C$17,0,IF(IN$63=$C$17,$B289*(IN$60),0))</f>
        <v>0</v>
      </c>
      <c r="IO289" s="50">
        <f>IF(IO$63&lt;=$C$17,($C$34*IO$59*$B289/$C$63)*(IF(COUNTA($D289:IN289)*(12/$C$63)&lt;=$C$9,0,1)),0)+IF(IP$63=$C$17,0,IF(IO$63=$C$17,$B289*(IO$60),0))</f>
        <v>0</v>
      </c>
      <c r="IP289" s="50">
        <f>IF(IP$63&lt;=$C$17,($C$34*IP$59*$B289/$C$63)*(IF(COUNTA($D289:IO289)*(12/$C$63)&lt;=$C$9,0,1)),0)+IF(IQ$63=$C$17,0,IF(IP$63=$C$17,$B289*(IP$60),0))</f>
        <v>0</v>
      </c>
      <c r="IQ289" s="50">
        <f>IF(IQ$63&lt;=$C$17,($C$34*IQ$59*$B289/$C$63)*(IF(COUNTA($D289:IP289)*(12/$C$63)&lt;=$C$9,0,1)),0)+IF(IR$63=$C$17,0,IF(IQ$63=$C$17,$B289*(IQ$60),0))</f>
        <v>0</v>
      </c>
      <c r="IR289" s="50">
        <f>IF(IR$63&lt;=$C$17,($C$34*IR$59*$B289/$C$63)*(IF(COUNTA($D289:IQ289)*(12/$C$63)&lt;=$C$9,0,1)),0)+IF(IS$63=$C$17,0,IF(IR$63=$C$17,$B289*(IR$60),0))</f>
        <v>0</v>
      </c>
      <c r="IS289" s="50">
        <f>IF(IS$63&lt;=$C$17,($C$34*IS$59*$B289/$C$63)*(IF(COUNTA($D289:IR289)*(12/$C$63)&lt;=$C$9,0,1)),0)+IF(IT$63=$C$17,0,IF(IS$63=$C$17,$B289*(IS$60),0))</f>
        <v>0</v>
      </c>
      <c r="IT289" s="50">
        <f>IF(IT$63&lt;=$C$17,($C$34*IT$59*$B289/$C$63)*(IF(COUNTA($D289:IS289)*(12/$C$63)&lt;=$C$9,0,1)),0)+IF(IU$63=$C$17,0,IF(IT$63=$C$17,$B289*(IT$60),0))</f>
        <v>0</v>
      </c>
      <c r="IU289" s="50">
        <f>IF(IU$63&lt;=$C$17,($C$34*IU$59*$B289/$C$63)*(IF(COUNTA($D289:IT289)*(12/$C$63)&lt;=$C$9,0,1)),0)+IF(IV$63=$C$17,0,IF(IU$63=$C$17,$B289*(IU$60),0))</f>
        <v>0</v>
      </c>
      <c r="IV289" s="50">
        <f>IF(IV$63&lt;=$C$17,($C$34*IV$59*$B289/$C$63)*(IF(COUNTA($D289:IU289)*(12/$C$63)&lt;=$C$9,0,1)),0)+IF(IW$63=$C$17,0,IF(IV$63=$C$17,$B289*(IV$60),0))</f>
        <v>0</v>
      </c>
      <c r="IW289" s="50">
        <f>IF(IW$63&lt;=$C$17,($C$34*IW$59*$B289/$C$63)*(IF(COUNTA($D289:IV289)*(12/$C$63)&lt;=$C$9,0,1)),0)+IF(IX$63=$C$17,0,IF(IW$63=$C$17,$B289*(IW$60),0))</f>
        <v>0</v>
      </c>
      <c r="IX289" s="50"/>
      <c r="IY289" s="50"/>
      <c r="IZ289" s="50"/>
      <c r="JA289" s="50"/>
      <c r="JB289" s="50"/>
      <c r="JC289" s="50"/>
      <c r="JD289" s="50"/>
      <c r="JE289" s="50"/>
      <c r="JF289" s="50"/>
      <c r="JG289" s="50"/>
      <c r="JH289" s="50"/>
      <c r="JI289" s="50"/>
      <c r="JJ289" s="50"/>
      <c r="JK289" s="50"/>
      <c r="JL289" s="50"/>
      <c r="JM289" s="50"/>
      <c r="JN289" s="50"/>
      <c r="JO289" s="50"/>
      <c r="JP289" s="50"/>
      <c r="JQ289" s="50"/>
      <c r="JR289" s="50"/>
      <c r="JS289" s="50"/>
      <c r="JT289" s="50"/>
      <c r="JU289" s="50"/>
      <c r="JV289" s="50"/>
      <c r="JW289" s="50"/>
      <c r="JX289" s="50"/>
      <c r="JY289" s="50"/>
      <c r="JZ289" s="50"/>
      <c r="KA289" s="50"/>
      <c r="KB289" s="50"/>
      <c r="KC289" s="50"/>
      <c r="KD289" s="50"/>
      <c r="KE289" s="50"/>
      <c r="KF289" s="50"/>
      <c r="KG289" s="50"/>
      <c r="KH289" s="50"/>
      <c r="KI289" s="50"/>
      <c r="KJ289" s="50"/>
      <c r="KK289" s="50"/>
      <c r="KL289" s="50"/>
      <c r="KM289" s="50"/>
      <c r="KN289" s="50"/>
      <c r="KO289" s="50"/>
      <c r="KP289" s="50"/>
      <c r="KQ289" s="50"/>
      <c r="KR289" s="50"/>
      <c r="KS289" s="50"/>
      <c r="KT289" s="50"/>
      <c r="KU289" s="50"/>
      <c r="KV289" s="50"/>
      <c r="KW289" s="50"/>
      <c r="KX289" s="50"/>
      <c r="KY289" s="50"/>
      <c r="KZ289" s="50"/>
      <c r="LA289" s="50"/>
      <c r="LB289" s="50"/>
      <c r="LC289" s="50"/>
      <c r="LD289" s="50"/>
      <c r="LE289" s="50"/>
      <c r="LF289" s="50"/>
      <c r="LG289" s="50"/>
      <c r="LH289" s="50"/>
      <c r="LI289" s="50"/>
      <c r="LJ289" s="50"/>
      <c r="LK289" s="50"/>
      <c r="LL289" s="50"/>
      <c r="LM289" s="50"/>
      <c r="LN289" s="50"/>
      <c r="LO289" s="50"/>
      <c r="LP289" s="50"/>
      <c r="LQ289" s="50"/>
      <c r="LR289" s="50"/>
      <c r="LS289" s="50"/>
      <c r="LT289" s="50"/>
      <c r="LU289" s="50"/>
      <c r="LV289" s="50"/>
      <c r="LW289" s="50"/>
      <c r="LX289" s="50"/>
      <c r="LY289" s="50"/>
      <c r="LZ289" s="50"/>
      <c r="MA289" s="50"/>
      <c r="MB289" s="50"/>
      <c r="MC289" s="50"/>
      <c r="MD289" s="50"/>
      <c r="ME289" s="50"/>
      <c r="MF289" s="50"/>
      <c r="MG289" s="50"/>
      <c r="MH289" s="50"/>
      <c r="MI289" s="50"/>
      <c r="MJ289" s="50"/>
      <c r="MK289" s="50"/>
      <c r="ML289" s="50"/>
      <c r="MM289" s="50"/>
      <c r="MN289" s="50"/>
      <c r="MO289" s="50"/>
      <c r="MP289" s="50"/>
      <c r="MQ289" s="50"/>
      <c r="MR289" s="50"/>
      <c r="MS289" s="50"/>
      <c r="MT289" s="50"/>
      <c r="MU289" s="50"/>
      <c r="MV289" s="50"/>
      <c r="MW289" s="50"/>
      <c r="MX289" s="50"/>
      <c r="MY289" s="50"/>
      <c r="MZ289" s="50"/>
      <c r="NA289" s="50"/>
      <c r="NB289" s="50"/>
      <c r="NC289" s="50"/>
      <c r="ND289" s="50"/>
      <c r="NE289" s="50"/>
      <c r="NF289" s="50"/>
      <c r="NG289" s="50"/>
      <c r="NH289" s="50"/>
      <c r="NI289" s="50"/>
      <c r="NJ289" s="50"/>
      <c r="NK289" s="50"/>
      <c r="NL289" s="50"/>
      <c r="NM289" s="50"/>
      <c r="NN289" s="50"/>
      <c r="NO289" s="50"/>
      <c r="NP289" s="50"/>
      <c r="NQ289" s="50"/>
      <c r="NR289" s="50"/>
      <c r="NS289" s="50"/>
      <c r="NT289" s="50"/>
      <c r="NU289" s="50"/>
    </row>
    <row r="290" spans="1:385" outlineLevel="1" x14ac:dyDescent="0.25">
      <c r="A290" s="2" t="s">
        <v>55</v>
      </c>
      <c r="B290" s="79">
        <f ca="1">+OFFSET($D$52,0,COUNTA($B$66:B289),,)</f>
        <v>0</v>
      </c>
      <c r="C290" s="88">
        <f t="shared" si="64"/>
        <v>0</v>
      </c>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47"/>
      <c r="EJ290" s="47"/>
      <c r="EK290" s="47"/>
      <c r="EL290" s="47"/>
      <c r="EM290" s="47"/>
      <c r="EN290" s="47"/>
      <c r="EO290" s="47"/>
      <c r="EP290" s="47"/>
      <c r="EQ290" s="47"/>
      <c r="ER290" s="47"/>
      <c r="ES290" s="47"/>
      <c r="ET290" s="47"/>
      <c r="EU290" s="47"/>
      <c r="EV290" s="47"/>
      <c r="EW290" s="47"/>
      <c r="EX290" s="47"/>
      <c r="EY290" s="47"/>
      <c r="EZ290" s="47"/>
      <c r="FA290" s="47"/>
      <c r="FB290" s="47"/>
      <c r="FC290" s="47"/>
      <c r="FD290" s="47"/>
      <c r="FE290" s="47"/>
      <c r="FF290" s="47"/>
      <c r="FG290" s="47"/>
      <c r="FH290" s="47"/>
      <c r="FI290" s="47"/>
      <c r="FJ290" s="47"/>
      <c r="FK290" s="47"/>
      <c r="FL290" s="47"/>
      <c r="FM290" s="47"/>
      <c r="FN290" s="47"/>
      <c r="FO290" s="47"/>
      <c r="FP290" s="47"/>
      <c r="FQ290" s="47"/>
      <c r="FR290" s="47"/>
      <c r="FS290" s="47"/>
      <c r="FT290" s="47"/>
      <c r="FU290" s="47"/>
      <c r="FV290" s="47"/>
      <c r="FW290" s="47"/>
      <c r="FX290" s="47"/>
      <c r="FY290" s="47"/>
      <c r="FZ290" s="47"/>
      <c r="GA290" s="47"/>
      <c r="GB290" s="47"/>
      <c r="GC290" s="47"/>
      <c r="GD290" s="47"/>
      <c r="GE290" s="47"/>
      <c r="GF290" s="47"/>
      <c r="GG290" s="47"/>
      <c r="GH290" s="47"/>
      <c r="GI290" s="47"/>
      <c r="GJ290" s="47"/>
      <c r="GK290" s="47"/>
      <c r="GL290" s="47"/>
      <c r="GM290" s="47"/>
      <c r="GN290" s="47"/>
      <c r="GO290" s="47"/>
      <c r="GP290" s="47"/>
      <c r="GQ290" s="47"/>
      <c r="GR290" s="47"/>
      <c r="GS290" s="47"/>
      <c r="GT290" s="47"/>
      <c r="GU290" s="47"/>
      <c r="GV290" s="47"/>
      <c r="GW290" s="47"/>
      <c r="GX290" s="47"/>
      <c r="GY290" s="47"/>
      <c r="GZ290" s="47"/>
      <c r="HA290" s="47"/>
      <c r="HB290" s="47"/>
      <c r="HC290" s="47"/>
      <c r="HD290" s="47"/>
      <c r="HE290" s="47"/>
      <c r="HF290" s="47"/>
      <c r="HG290" s="47"/>
      <c r="HH290" s="47"/>
      <c r="HI290" s="47"/>
      <c r="HJ290" s="47"/>
      <c r="HK290" s="47"/>
      <c r="HL290" s="47"/>
      <c r="HM290" s="47"/>
      <c r="HN290" s="47"/>
      <c r="HO290" s="47"/>
      <c r="HP290" s="47"/>
      <c r="HQ290" s="47"/>
      <c r="HR290" s="47"/>
      <c r="HS290" s="47"/>
      <c r="HT290" s="50">
        <f>IF(HU$63&gt;$C$17,0,-HT$53*(12/$C$63))</f>
        <v>0</v>
      </c>
      <c r="HU290" s="50">
        <f>IF(HU$63&lt;=$C$17,($C$34*HU$59*$B290/$C$63)*(IF(COUNTA($D290:HT290)*(12/$C$63)&lt;=$C$9,0,1)),0)+IF(HV$63=$C$17,0,IF(HU$63=$C$17,$B290*(HU$60),0))</f>
        <v>0</v>
      </c>
      <c r="HV290" s="50">
        <f>IF(HV$63&lt;=$C$17,($C$34*HV$59*$B290/$C$63)*(IF(COUNTA($D290:HU290)*(12/$C$63)&lt;=$C$9,0,1)),0)+IF(HW$63=$C$17,0,IF(HV$63=$C$17,$B290*(HV$60),0))</f>
        <v>0</v>
      </c>
      <c r="HW290" s="50">
        <f>IF(HW$63&lt;=$C$17,($C$34*HW$59*$B290/$C$63)*(IF(COUNTA($D290:HV290)*(12/$C$63)&lt;=$C$9,0,1)),0)+IF(HX$63=$C$17,0,IF(HW$63=$C$17,$B290*(HW$60),0))</f>
        <v>0</v>
      </c>
      <c r="HX290" s="50">
        <f>IF(HX$63&lt;=$C$17,($C$34*HX$59*$B290/$C$63)*(IF(COUNTA($D290:HW290)*(12/$C$63)&lt;=$C$9,0,1)),0)+IF(HY$63=$C$17,0,IF(HX$63=$C$17,$B290*(HX$60),0))</f>
        <v>0</v>
      </c>
      <c r="HY290" s="50">
        <f>IF(HY$63&lt;=$C$17,($C$34*HY$59*$B290/$C$63)*(IF(COUNTA($D290:HX290)*(12/$C$63)&lt;=$C$9,0,1)),0)+IF(HZ$63=$C$17,0,IF(HY$63=$C$17,$B290*(HY$60),0))</f>
        <v>0</v>
      </c>
      <c r="HZ290" s="50">
        <f>IF(HZ$63&lt;=$C$17,($C$34*HZ$59*$B290/$C$63)*(IF(COUNTA($D290:HY290)*(12/$C$63)&lt;=$C$9,0,1)),0)+IF(IA$63=$C$17,0,IF(HZ$63=$C$17,$B290*(HZ$60),0))</f>
        <v>0</v>
      </c>
      <c r="IA290" s="50">
        <f>IF(IA$63&lt;=$C$17,($C$34*IA$59*$B290/$C$63)*(IF(COUNTA($D290:HZ290)*(12/$C$63)&lt;=$C$9,0,1)),0)+IF(IB$63=$C$17,0,IF(IA$63=$C$17,$B290*(IA$60),0))</f>
        <v>0</v>
      </c>
      <c r="IB290" s="50">
        <f>IF(IB$63&lt;=$C$17,($C$34*IB$59*$B290/$C$63)*(IF(COUNTA($D290:IA290)*(12/$C$63)&lt;=$C$9,0,1)),0)+IF(IC$63=$C$17,0,IF(IB$63=$C$17,$B290*(IB$60),0))</f>
        <v>0</v>
      </c>
      <c r="IC290" s="50">
        <f>IF(IC$63&lt;=$C$17,($C$34*IC$59*$B290/$C$63)*(IF(COUNTA($D290:IB290)*(12/$C$63)&lt;=$C$9,0,1)),0)+IF(ID$63=$C$17,0,IF(IC$63=$C$17,$B290*(IC$60),0))</f>
        <v>0</v>
      </c>
      <c r="ID290" s="50">
        <f>IF(ID$63&lt;=$C$17,($C$34*ID$59*$B290/$C$63)*(IF(COUNTA($D290:IC290)*(12/$C$63)&lt;=$C$9,0,1)),0)+IF(IE$63=$C$17,0,IF(ID$63=$C$17,$B290*(ID$60),0))</f>
        <v>0</v>
      </c>
      <c r="IE290" s="50">
        <f>IF(IE$63&lt;=$C$17,($C$34*IE$59*$B290/$C$63)*(IF(COUNTA($D290:ID290)*(12/$C$63)&lt;=$C$9,0,1)),0)+IF(IF$63=$C$17,0,IF(IE$63=$C$17,$B290*(IE$60),0))</f>
        <v>0</v>
      </c>
      <c r="IF290" s="50">
        <f>IF(IF$63&lt;=$C$17,($C$34*IF$59*$B290/$C$63)*(IF(COUNTA($D290:IE290)*(12/$C$63)&lt;=$C$9,0,1)),0)+IF(IG$63=$C$17,0,IF(IF$63=$C$17,$B290*(IF$60),0))</f>
        <v>0</v>
      </c>
      <c r="IG290" s="50">
        <f>IF(IG$63&lt;=$C$17,($C$34*IG$59*$B290/$C$63)*(IF(COUNTA($D290:IF290)*(12/$C$63)&lt;=$C$9,0,1)),0)+IF(IH$63=$C$17,0,IF(IG$63=$C$17,$B290*(IG$60),0))</f>
        <v>0</v>
      </c>
      <c r="IH290" s="50">
        <f>IF(IH$63&lt;=$C$17,($C$34*IH$59*$B290/$C$63)*(IF(COUNTA($D290:IG290)*(12/$C$63)&lt;=$C$9,0,1)),0)+IF(II$63=$C$17,0,IF(IH$63=$C$17,$B290*(IH$60),0))</f>
        <v>0</v>
      </c>
      <c r="II290" s="50">
        <f>IF(II$63&lt;=$C$17,($C$34*II$59*$B290/$C$63)*(IF(COUNTA($D290:IH290)*(12/$C$63)&lt;=$C$9,0,1)),0)+IF(IJ$63=$C$17,0,IF(II$63=$C$17,$B290*(II$60),0))</f>
        <v>0</v>
      </c>
      <c r="IJ290" s="50">
        <f>IF(IJ$63&lt;=$C$17,($C$34*IJ$59*$B290/$C$63)*(IF(COUNTA($D290:II290)*(12/$C$63)&lt;=$C$9,0,1)),0)+IF(IK$63=$C$17,0,IF(IJ$63=$C$17,$B290*(IJ$60),0))</f>
        <v>0</v>
      </c>
      <c r="IK290" s="50">
        <f>IF(IK$63&lt;=$C$17,($C$34*IK$59*$B290/$C$63)*(IF(COUNTA($D290:IJ290)*(12/$C$63)&lt;=$C$9,0,1)),0)+IF(IL$63=$C$17,0,IF(IK$63=$C$17,$B290*(IK$60),0))</f>
        <v>0</v>
      </c>
      <c r="IL290" s="50">
        <f>IF(IL$63&lt;=$C$17,($C$34*IL$59*$B290/$C$63)*(IF(COUNTA($D290:IK290)*(12/$C$63)&lt;=$C$9,0,1)),0)+IF(IM$63=$C$17,0,IF(IL$63=$C$17,$B290*(IL$60),0))</f>
        <v>0</v>
      </c>
      <c r="IM290" s="50">
        <f>IF(IM$63&lt;=$C$17,($C$34*IM$59*$B290/$C$63)*(IF(COUNTA($D290:IL290)*(12/$C$63)&lt;=$C$9,0,1)),0)+IF(IN$63=$C$17,0,IF(IM$63=$C$17,$B290*(IM$60),0))</f>
        <v>0</v>
      </c>
      <c r="IN290" s="50">
        <f>IF(IN$63&lt;=$C$17,($C$34*IN$59*$B290/$C$63)*(IF(COUNTA($D290:IM290)*(12/$C$63)&lt;=$C$9,0,1)),0)+IF(IO$63=$C$17,0,IF(IN$63=$C$17,$B290*(IN$60),0))</f>
        <v>0</v>
      </c>
      <c r="IO290" s="50">
        <f>IF(IO$63&lt;=$C$17,($C$34*IO$59*$B290/$C$63)*(IF(COUNTA($D290:IN290)*(12/$C$63)&lt;=$C$9,0,1)),0)+IF(IP$63=$C$17,0,IF(IO$63=$C$17,$B290*(IO$60),0))</f>
        <v>0</v>
      </c>
      <c r="IP290" s="50">
        <f>IF(IP$63&lt;=$C$17,($C$34*IP$59*$B290/$C$63)*(IF(COUNTA($D290:IO290)*(12/$C$63)&lt;=$C$9,0,1)),0)+IF(IQ$63=$C$17,0,IF(IP$63=$C$17,$B290*(IP$60),0))</f>
        <v>0</v>
      </c>
      <c r="IQ290" s="50">
        <f>IF(IQ$63&lt;=$C$17,($C$34*IQ$59*$B290/$C$63)*(IF(COUNTA($D290:IP290)*(12/$C$63)&lt;=$C$9,0,1)),0)+IF(IR$63=$C$17,0,IF(IQ$63=$C$17,$B290*(IQ$60),0))</f>
        <v>0</v>
      </c>
      <c r="IR290" s="50">
        <f>IF(IR$63&lt;=$C$17,($C$34*IR$59*$B290/$C$63)*(IF(COUNTA($D290:IQ290)*(12/$C$63)&lt;=$C$9,0,1)),0)+IF(IS$63=$C$17,0,IF(IR$63=$C$17,$B290*(IR$60),0))</f>
        <v>0</v>
      </c>
      <c r="IS290" s="50">
        <f>IF(IS$63&lt;=$C$17,($C$34*IS$59*$B290/$C$63)*(IF(COUNTA($D290:IR290)*(12/$C$63)&lt;=$C$9,0,1)),0)+IF(IT$63=$C$17,0,IF(IS$63=$C$17,$B290*(IS$60),0))</f>
        <v>0</v>
      </c>
      <c r="IT290" s="50">
        <f>IF(IT$63&lt;=$C$17,($C$34*IT$59*$B290/$C$63)*(IF(COUNTA($D290:IS290)*(12/$C$63)&lt;=$C$9,0,1)),0)+IF(IU$63=$C$17,0,IF(IT$63=$C$17,$B290*(IT$60),0))</f>
        <v>0</v>
      </c>
      <c r="IU290" s="50">
        <f>IF(IU$63&lt;=$C$17,($C$34*IU$59*$B290/$C$63)*(IF(COUNTA($D290:IT290)*(12/$C$63)&lt;=$C$9,0,1)),0)+IF(IV$63=$C$17,0,IF(IU$63=$C$17,$B290*(IU$60),0))</f>
        <v>0</v>
      </c>
      <c r="IV290" s="50">
        <f>IF(IV$63&lt;=$C$17,($C$34*IV$59*$B290/$C$63)*(IF(COUNTA($D290:IU290)*(12/$C$63)&lt;=$C$9,0,1)),0)+IF(IW$63=$C$17,0,IF(IV$63=$C$17,$B290*(IV$60),0))</f>
        <v>0</v>
      </c>
      <c r="IW290" s="50">
        <f>IF(IW$63&lt;=$C$17,($C$34*IW$59*$B290/$C$63)*(IF(COUNTA($D290:IV290)*(12/$C$63)&lt;=$C$9,0,1)),0)+IF(IX$63=$C$17,0,IF(IW$63=$C$17,$B290*(IW$60),0))</f>
        <v>0</v>
      </c>
      <c r="IX290" s="50"/>
      <c r="IY290" s="50"/>
      <c r="IZ290" s="50"/>
      <c r="JA290" s="50"/>
      <c r="JB290" s="50"/>
      <c r="JC290" s="50"/>
      <c r="JD290" s="50"/>
      <c r="JE290" s="50"/>
      <c r="JF290" s="50"/>
      <c r="JG290" s="50"/>
      <c r="JH290" s="50"/>
      <c r="JI290" s="50"/>
      <c r="JJ290" s="50"/>
      <c r="JK290" s="50"/>
      <c r="JL290" s="50"/>
      <c r="JM290" s="50"/>
      <c r="JN290" s="50"/>
      <c r="JO290" s="50"/>
      <c r="JP290" s="50"/>
      <c r="JQ290" s="50"/>
      <c r="JR290" s="50"/>
      <c r="JS290" s="50"/>
      <c r="JT290" s="50"/>
      <c r="JU290" s="50"/>
      <c r="JV290" s="50"/>
      <c r="JW290" s="50"/>
      <c r="JX290" s="50"/>
      <c r="JY290" s="50"/>
      <c r="JZ290" s="50"/>
      <c r="KA290" s="50"/>
      <c r="KB290" s="50"/>
      <c r="KC290" s="50"/>
      <c r="KD290" s="50"/>
      <c r="KE290" s="50"/>
      <c r="KF290" s="50"/>
      <c r="KG290" s="50"/>
      <c r="KH290" s="50"/>
      <c r="KI290" s="50"/>
      <c r="KJ290" s="50"/>
      <c r="KK290" s="50"/>
      <c r="KL290" s="50"/>
      <c r="KM290" s="50"/>
      <c r="KN290" s="50"/>
      <c r="KO290" s="50"/>
      <c r="KP290" s="50"/>
      <c r="KQ290" s="50"/>
      <c r="KR290" s="50"/>
      <c r="KS290" s="50"/>
      <c r="KT290" s="50"/>
      <c r="KU290" s="50"/>
      <c r="KV290" s="50"/>
      <c r="KW290" s="50"/>
      <c r="KX290" s="50"/>
      <c r="KY290" s="50"/>
      <c r="KZ290" s="50"/>
      <c r="LA290" s="50"/>
      <c r="LB290" s="50"/>
      <c r="LC290" s="50"/>
      <c r="LD290" s="50"/>
      <c r="LE290" s="50"/>
      <c r="LF290" s="50"/>
      <c r="LG290" s="50"/>
      <c r="LH290" s="50"/>
      <c r="LI290" s="50"/>
      <c r="LJ290" s="50"/>
      <c r="LK290" s="50"/>
      <c r="LL290" s="50"/>
      <c r="LM290" s="50"/>
      <c r="LN290" s="50"/>
      <c r="LO290" s="50"/>
      <c r="LP290" s="50"/>
      <c r="LQ290" s="50"/>
      <c r="LR290" s="50"/>
      <c r="LS290" s="50"/>
      <c r="LT290" s="50"/>
      <c r="LU290" s="50"/>
      <c r="LV290" s="50"/>
      <c r="LW290" s="50"/>
      <c r="LX290" s="50"/>
      <c r="LY290" s="50"/>
      <c r="LZ290" s="50"/>
      <c r="MA290" s="50"/>
      <c r="MB290" s="50"/>
      <c r="MC290" s="50"/>
      <c r="MD290" s="50"/>
      <c r="ME290" s="50"/>
      <c r="MF290" s="50"/>
      <c r="MG290" s="50"/>
      <c r="MH290" s="50"/>
      <c r="MI290" s="50"/>
      <c r="MJ290" s="50"/>
      <c r="MK290" s="50"/>
      <c r="ML290" s="50"/>
      <c r="MM290" s="50"/>
      <c r="MN290" s="50"/>
      <c r="MO290" s="50"/>
      <c r="MP290" s="50"/>
      <c r="MQ290" s="50"/>
      <c r="MR290" s="50"/>
      <c r="MS290" s="50"/>
      <c r="MT290" s="50"/>
      <c r="MU290" s="50"/>
      <c r="MV290" s="50"/>
      <c r="MW290" s="50"/>
      <c r="MX290" s="50"/>
      <c r="MY290" s="50"/>
      <c r="MZ290" s="50"/>
      <c r="NA290" s="50"/>
      <c r="NB290" s="50"/>
      <c r="NC290" s="50"/>
      <c r="ND290" s="50"/>
      <c r="NE290" s="50"/>
      <c r="NF290" s="50"/>
      <c r="NG290" s="50"/>
      <c r="NH290" s="50"/>
      <c r="NI290" s="50"/>
      <c r="NJ290" s="50"/>
      <c r="NK290" s="50"/>
      <c r="NL290" s="50"/>
      <c r="NM290" s="50"/>
      <c r="NN290" s="50"/>
      <c r="NO290" s="50"/>
      <c r="NP290" s="50"/>
      <c r="NQ290" s="50"/>
      <c r="NR290" s="50"/>
      <c r="NS290" s="50"/>
      <c r="NT290" s="50"/>
      <c r="NU290" s="50"/>
    </row>
    <row r="291" spans="1:385" outlineLevel="1" x14ac:dyDescent="0.25">
      <c r="A291" s="2" t="s">
        <v>55</v>
      </c>
      <c r="B291" s="79">
        <f ca="1">+OFFSET($D$52,0,COUNTA($B$66:B290),,)</f>
        <v>0</v>
      </c>
      <c r="C291" s="88">
        <f t="shared" si="64"/>
        <v>0</v>
      </c>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47"/>
      <c r="EJ291" s="47"/>
      <c r="EK291" s="47"/>
      <c r="EL291" s="47"/>
      <c r="EM291" s="47"/>
      <c r="EN291" s="47"/>
      <c r="EO291" s="47"/>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c r="FL291" s="47"/>
      <c r="FM291" s="47"/>
      <c r="FN291" s="47"/>
      <c r="FO291" s="47"/>
      <c r="FP291" s="47"/>
      <c r="FQ291" s="47"/>
      <c r="FR291" s="47"/>
      <c r="FS291" s="47"/>
      <c r="FT291" s="47"/>
      <c r="FU291" s="47"/>
      <c r="FV291" s="47"/>
      <c r="FW291" s="47"/>
      <c r="FX291" s="47"/>
      <c r="FY291" s="47"/>
      <c r="FZ291" s="47"/>
      <c r="GA291" s="47"/>
      <c r="GB291" s="47"/>
      <c r="GC291" s="47"/>
      <c r="GD291" s="47"/>
      <c r="GE291" s="47"/>
      <c r="GF291" s="47"/>
      <c r="GG291" s="47"/>
      <c r="GH291" s="47"/>
      <c r="GI291" s="47"/>
      <c r="GJ291" s="47"/>
      <c r="GK291" s="47"/>
      <c r="GL291" s="47"/>
      <c r="GM291" s="47"/>
      <c r="GN291" s="47"/>
      <c r="GO291" s="47"/>
      <c r="GP291" s="47"/>
      <c r="GQ291" s="47"/>
      <c r="GR291" s="47"/>
      <c r="GS291" s="47"/>
      <c r="GT291" s="47"/>
      <c r="GU291" s="47"/>
      <c r="GV291" s="47"/>
      <c r="GW291" s="47"/>
      <c r="GX291" s="47"/>
      <c r="GY291" s="47"/>
      <c r="GZ291" s="47"/>
      <c r="HA291" s="47"/>
      <c r="HB291" s="47"/>
      <c r="HC291" s="47"/>
      <c r="HD291" s="47"/>
      <c r="HE291" s="47"/>
      <c r="HF291" s="47"/>
      <c r="HG291" s="47"/>
      <c r="HH291" s="47"/>
      <c r="HI291" s="47"/>
      <c r="HJ291" s="47"/>
      <c r="HK291" s="47"/>
      <c r="HL291" s="47"/>
      <c r="HM291" s="47"/>
      <c r="HN291" s="47"/>
      <c r="HO291" s="47"/>
      <c r="HP291" s="47"/>
      <c r="HQ291" s="47"/>
      <c r="HR291" s="47"/>
      <c r="HS291" s="47"/>
      <c r="HT291" s="47"/>
      <c r="HU291" s="50">
        <f>IF(HV$63&gt;$C$17,0,-HU$53*(12/$C$63))</f>
        <v>0</v>
      </c>
      <c r="HV291" s="50">
        <f>IF(HV$63&lt;=$C$17,($C$34*HV$59*$B291/$C$63)*(IF(COUNTA($D291:HU291)*(12/$C$63)&lt;=$C$9,0,1)),0)+IF(HW$63=$C$17,0,IF(HV$63=$C$17,$B291*(HV$60),0))</f>
        <v>0</v>
      </c>
      <c r="HW291" s="50">
        <f>IF(HW$63&lt;=$C$17,($C$34*HW$59*$B291/$C$63)*(IF(COUNTA($D291:HV291)*(12/$C$63)&lt;=$C$9,0,1)),0)+IF(HX$63=$C$17,0,IF(HW$63=$C$17,$B291*(HW$60),0))</f>
        <v>0</v>
      </c>
      <c r="HX291" s="50">
        <f>IF(HX$63&lt;=$C$17,($C$34*HX$59*$B291/$C$63)*(IF(COUNTA($D291:HW291)*(12/$C$63)&lt;=$C$9,0,1)),0)+IF(HY$63=$C$17,0,IF(HX$63=$C$17,$B291*(HX$60),0))</f>
        <v>0</v>
      </c>
      <c r="HY291" s="50">
        <f>IF(HY$63&lt;=$C$17,($C$34*HY$59*$B291/$C$63)*(IF(COUNTA($D291:HX291)*(12/$C$63)&lt;=$C$9,0,1)),0)+IF(HZ$63=$C$17,0,IF(HY$63=$C$17,$B291*(HY$60),0))</f>
        <v>0</v>
      </c>
      <c r="HZ291" s="50">
        <f>IF(HZ$63&lt;=$C$17,($C$34*HZ$59*$B291/$C$63)*(IF(COUNTA($D291:HY291)*(12/$C$63)&lt;=$C$9,0,1)),0)+IF(IA$63=$C$17,0,IF(HZ$63=$C$17,$B291*(HZ$60),0))</f>
        <v>0</v>
      </c>
      <c r="IA291" s="50">
        <f>IF(IA$63&lt;=$C$17,($C$34*IA$59*$B291/$C$63)*(IF(COUNTA($D291:HZ291)*(12/$C$63)&lt;=$C$9,0,1)),0)+IF(IB$63=$C$17,0,IF(IA$63=$C$17,$B291*(IA$60),0))</f>
        <v>0</v>
      </c>
      <c r="IB291" s="50">
        <f>IF(IB$63&lt;=$C$17,($C$34*IB$59*$B291/$C$63)*(IF(COUNTA($D291:IA291)*(12/$C$63)&lt;=$C$9,0,1)),0)+IF(IC$63=$C$17,0,IF(IB$63=$C$17,$B291*(IB$60),0))</f>
        <v>0</v>
      </c>
      <c r="IC291" s="50">
        <f>IF(IC$63&lt;=$C$17,($C$34*IC$59*$B291/$C$63)*(IF(COUNTA($D291:IB291)*(12/$C$63)&lt;=$C$9,0,1)),0)+IF(ID$63=$C$17,0,IF(IC$63=$C$17,$B291*(IC$60),0))</f>
        <v>0</v>
      </c>
      <c r="ID291" s="50">
        <f>IF(ID$63&lt;=$C$17,($C$34*ID$59*$B291/$C$63)*(IF(COUNTA($D291:IC291)*(12/$C$63)&lt;=$C$9,0,1)),0)+IF(IE$63=$C$17,0,IF(ID$63=$C$17,$B291*(ID$60),0))</f>
        <v>0</v>
      </c>
      <c r="IE291" s="50">
        <f>IF(IE$63&lt;=$C$17,($C$34*IE$59*$B291/$C$63)*(IF(COUNTA($D291:ID291)*(12/$C$63)&lt;=$C$9,0,1)),0)+IF(IF$63=$C$17,0,IF(IE$63=$C$17,$B291*(IE$60),0))</f>
        <v>0</v>
      </c>
      <c r="IF291" s="50">
        <f>IF(IF$63&lt;=$C$17,($C$34*IF$59*$B291/$C$63)*(IF(COUNTA($D291:IE291)*(12/$C$63)&lt;=$C$9,0,1)),0)+IF(IG$63=$C$17,0,IF(IF$63=$C$17,$B291*(IF$60),0))</f>
        <v>0</v>
      </c>
      <c r="IG291" s="50">
        <f>IF(IG$63&lt;=$C$17,($C$34*IG$59*$B291/$C$63)*(IF(COUNTA($D291:IF291)*(12/$C$63)&lt;=$C$9,0,1)),0)+IF(IH$63=$C$17,0,IF(IG$63=$C$17,$B291*(IG$60),0))</f>
        <v>0</v>
      </c>
      <c r="IH291" s="50">
        <f>IF(IH$63&lt;=$C$17,($C$34*IH$59*$B291/$C$63)*(IF(COUNTA($D291:IG291)*(12/$C$63)&lt;=$C$9,0,1)),0)+IF(II$63=$C$17,0,IF(IH$63=$C$17,$B291*(IH$60),0))</f>
        <v>0</v>
      </c>
      <c r="II291" s="50">
        <f>IF(II$63&lt;=$C$17,($C$34*II$59*$B291/$C$63)*(IF(COUNTA($D291:IH291)*(12/$C$63)&lt;=$C$9,0,1)),0)+IF(IJ$63=$C$17,0,IF(II$63=$C$17,$B291*(II$60),0))</f>
        <v>0</v>
      </c>
      <c r="IJ291" s="50">
        <f>IF(IJ$63&lt;=$C$17,($C$34*IJ$59*$B291/$C$63)*(IF(COUNTA($D291:II291)*(12/$C$63)&lt;=$C$9,0,1)),0)+IF(IK$63=$C$17,0,IF(IJ$63=$C$17,$B291*(IJ$60),0))</f>
        <v>0</v>
      </c>
      <c r="IK291" s="50">
        <f>IF(IK$63&lt;=$C$17,($C$34*IK$59*$B291/$C$63)*(IF(COUNTA($D291:IJ291)*(12/$C$63)&lt;=$C$9,0,1)),0)+IF(IL$63=$C$17,0,IF(IK$63=$C$17,$B291*(IK$60),0))</f>
        <v>0</v>
      </c>
      <c r="IL291" s="50">
        <f>IF(IL$63&lt;=$C$17,($C$34*IL$59*$B291/$C$63)*(IF(COUNTA($D291:IK291)*(12/$C$63)&lt;=$C$9,0,1)),0)+IF(IM$63=$C$17,0,IF(IL$63=$C$17,$B291*(IL$60),0))</f>
        <v>0</v>
      </c>
      <c r="IM291" s="50">
        <f>IF(IM$63&lt;=$C$17,($C$34*IM$59*$B291/$C$63)*(IF(COUNTA($D291:IL291)*(12/$C$63)&lt;=$C$9,0,1)),0)+IF(IN$63=$C$17,0,IF(IM$63=$C$17,$B291*(IM$60),0))</f>
        <v>0</v>
      </c>
      <c r="IN291" s="50">
        <f>IF(IN$63&lt;=$C$17,($C$34*IN$59*$B291/$C$63)*(IF(COUNTA($D291:IM291)*(12/$C$63)&lt;=$C$9,0,1)),0)+IF(IO$63=$C$17,0,IF(IN$63=$C$17,$B291*(IN$60),0))</f>
        <v>0</v>
      </c>
      <c r="IO291" s="50">
        <f>IF(IO$63&lt;=$C$17,($C$34*IO$59*$B291/$C$63)*(IF(COUNTA($D291:IN291)*(12/$C$63)&lt;=$C$9,0,1)),0)+IF(IP$63=$C$17,0,IF(IO$63=$C$17,$B291*(IO$60),0))</f>
        <v>0</v>
      </c>
      <c r="IP291" s="50">
        <f>IF(IP$63&lt;=$C$17,($C$34*IP$59*$B291/$C$63)*(IF(COUNTA($D291:IO291)*(12/$C$63)&lt;=$C$9,0,1)),0)+IF(IQ$63=$C$17,0,IF(IP$63=$C$17,$B291*(IP$60),0))</f>
        <v>0</v>
      </c>
      <c r="IQ291" s="50">
        <f>IF(IQ$63&lt;=$C$17,($C$34*IQ$59*$B291/$C$63)*(IF(COUNTA($D291:IP291)*(12/$C$63)&lt;=$C$9,0,1)),0)+IF(IR$63=$C$17,0,IF(IQ$63=$C$17,$B291*(IQ$60),0))</f>
        <v>0</v>
      </c>
      <c r="IR291" s="50">
        <f>IF(IR$63&lt;=$C$17,($C$34*IR$59*$B291/$C$63)*(IF(COUNTA($D291:IQ291)*(12/$C$63)&lt;=$C$9,0,1)),0)+IF(IS$63=$C$17,0,IF(IR$63=$C$17,$B291*(IR$60),0))</f>
        <v>0</v>
      </c>
      <c r="IS291" s="50">
        <f>IF(IS$63&lt;=$C$17,($C$34*IS$59*$B291/$C$63)*(IF(COUNTA($D291:IR291)*(12/$C$63)&lt;=$C$9,0,1)),0)+IF(IT$63=$C$17,0,IF(IS$63=$C$17,$B291*(IS$60),0))</f>
        <v>0</v>
      </c>
      <c r="IT291" s="50">
        <f>IF(IT$63&lt;=$C$17,($C$34*IT$59*$B291/$C$63)*(IF(COUNTA($D291:IS291)*(12/$C$63)&lt;=$C$9,0,1)),0)+IF(IU$63=$C$17,0,IF(IT$63=$C$17,$B291*(IT$60),0))</f>
        <v>0</v>
      </c>
      <c r="IU291" s="50">
        <f>IF(IU$63&lt;=$C$17,($C$34*IU$59*$B291/$C$63)*(IF(COUNTA($D291:IT291)*(12/$C$63)&lt;=$C$9,0,1)),0)+IF(IV$63=$C$17,0,IF(IU$63=$C$17,$B291*(IU$60),0))</f>
        <v>0</v>
      </c>
      <c r="IV291" s="50">
        <f>IF(IV$63&lt;=$C$17,($C$34*IV$59*$B291/$C$63)*(IF(COUNTA($D291:IU291)*(12/$C$63)&lt;=$C$9,0,1)),0)+IF(IW$63=$C$17,0,IF(IV$63=$C$17,$B291*(IV$60),0))</f>
        <v>0</v>
      </c>
      <c r="IW291" s="50">
        <f>IF(IW$63&lt;=$C$17,($C$34*IW$59*$B291/$C$63)*(IF(COUNTA($D291:IV291)*(12/$C$63)&lt;=$C$9,0,1)),0)+IF(IX$63=$C$17,0,IF(IW$63=$C$17,$B291*(IW$60),0))</f>
        <v>0</v>
      </c>
      <c r="IX291" s="50"/>
      <c r="IY291" s="50"/>
      <c r="IZ291" s="50"/>
      <c r="JA291" s="50"/>
      <c r="JB291" s="50"/>
      <c r="JC291" s="50"/>
      <c r="JD291" s="50"/>
      <c r="JE291" s="50"/>
      <c r="JF291" s="50"/>
      <c r="JG291" s="50"/>
      <c r="JH291" s="50"/>
      <c r="JI291" s="50"/>
      <c r="JJ291" s="50"/>
      <c r="JK291" s="50"/>
      <c r="JL291" s="50"/>
      <c r="JM291" s="50"/>
      <c r="JN291" s="50"/>
      <c r="JO291" s="50"/>
      <c r="JP291" s="50"/>
      <c r="JQ291" s="50"/>
      <c r="JR291" s="50"/>
      <c r="JS291" s="50"/>
      <c r="JT291" s="50"/>
      <c r="JU291" s="50"/>
      <c r="JV291" s="50"/>
      <c r="JW291" s="50"/>
      <c r="JX291" s="50"/>
      <c r="JY291" s="50"/>
      <c r="JZ291" s="50"/>
      <c r="KA291" s="50"/>
      <c r="KB291" s="50"/>
      <c r="KC291" s="50"/>
      <c r="KD291" s="50"/>
      <c r="KE291" s="50"/>
      <c r="KF291" s="50"/>
      <c r="KG291" s="50"/>
      <c r="KH291" s="50"/>
      <c r="KI291" s="50"/>
      <c r="KJ291" s="50"/>
      <c r="KK291" s="50"/>
      <c r="KL291" s="50"/>
      <c r="KM291" s="50"/>
      <c r="KN291" s="50"/>
      <c r="KO291" s="50"/>
      <c r="KP291" s="50"/>
      <c r="KQ291" s="50"/>
      <c r="KR291" s="50"/>
      <c r="KS291" s="50"/>
      <c r="KT291" s="50"/>
      <c r="KU291" s="50"/>
      <c r="KV291" s="50"/>
      <c r="KW291" s="50"/>
      <c r="KX291" s="50"/>
      <c r="KY291" s="50"/>
      <c r="KZ291" s="50"/>
      <c r="LA291" s="50"/>
      <c r="LB291" s="50"/>
      <c r="LC291" s="50"/>
      <c r="LD291" s="50"/>
      <c r="LE291" s="50"/>
      <c r="LF291" s="50"/>
      <c r="LG291" s="50"/>
      <c r="LH291" s="50"/>
      <c r="LI291" s="50"/>
      <c r="LJ291" s="50"/>
      <c r="LK291" s="50"/>
      <c r="LL291" s="50"/>
      <c r="LM291" s="50"/>
      <c r="LN291" s="50"/>
      <c r="LO291" s="50"/>
      <c r="LP291" s="50"/>
      <c r="LQ291" s="50"/>
      <c r="LR291" s="50"/>
      <c r="LS291" s="50"/>
      <c r="LT291" s="50"/>
      <c r="LU291" s="50"/>
      <c r="LV291" s="50"/>
      <c r="LW291" s="50"/>
      <c r="LX291" s="50"/>
      <c r="LY291" s="50"/>
      <c r="LZ291" s="50"/>
      <c r="MA291" s="50"/>
      <c r="MB291" s="50"/>
      <c r="MC291" s="50"/>
      <c r="MD291" s="50"/>
      <c r="ME291" s="50"/>
      <c r="MF291" s="50"/>
      <c r="MG291" s="50"/>
      <c r="MH291" s="50"/>
      <c r="MI291" s="50"/>
      <c r="MJ291" s="50"/>
      <c r="MK291" s="50"/>
      <c r="ML291" s="50"/>
      <c r="MM291" s="50"/>
      <c r="MN291" s="50"/>
      <c r="MO291" s="50"/>
      <c r="MP291" s="50"/>
      <c r="MQ291" s="50"/>
      <c r="MR291" s="50"/>
      <c r="MS291" s="50"/>
      <c r="MT291" s="50"/>
      <c r="MU291" s="50"/>
      <c r="MV291" s="50"/>
      <c r="MW291" s="50"/>
      <c r="MX291" s="50"/>
      <c r="MY291" s="50"/>
      <c r="MZ291" s="50"/>
      <c r="NA291" s="50"/>
      <c r="NB291" s="50"/>
      <c r="NC291" s="50"/>
      <c r="ND291" s="50"/>
      <c r="NE291" s="50"/>
      <c r="NF291" s="50"/>
      <c r="NG291" s="50"/>
      <c r="NH291" s="50"/>
      <c r="NI291" s="50"/>
      <c r="NJ291" s="50"/>
      <c r="NK291" s="50"/>
      <c r="NL291" s="50"/>
      <c r="NM291" s="50"/>
      <c r="NN291" s="50"/>
      <c r="NO291" s="50"/>
      <c r="NP291" s="50"/>
      <c r="NQ291" s="50"/>
      <c r="NR291" s="50"/>
      <c r="NS291" s="50"/>
      <c r="NT291" s="50"/>
      <c r="NU291" s="50"/>
    </row>
    <row r="292" spans="1:385" outlineLevel="1" x14ac:dyDescent="0.25">
      <c r="A292" s="2" t="s">
        <v>55</v>
      </c>
      <c r="B292" s="79">
        <f ca="1">+OFFSET($D$52,0,COUNTA($B$66:B291),,)</f>
        <v>0</v>
      </c>
      <c r="C292" s="88">
        <f t="shared" si="64"/>
        <v>0</v>
      </c>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47"/>
      <c r="EJ292" s="47"/>
      <c r="EK292" s="47"/>
      <c r="EL292" s="47"/>
      <c r="EM292" s="47"/>
      <c r="EN292" s="47"/>
      <c r="EO292" s="47"/>
      <c r="EP292" s="47"/>
      <c r="EQ292" s="47"/>
      <c r="ER292" s="47"/>
      <c r="ES292" s="47"/>
      <c r="ET292" s="47"/>
      <c r="EU292" s="47"/>
      <c r="EV292" s="47"/>
      <c r="EW292" s="47"/>
      <c r="EX292" s="47"/>
      <c r="EY292" s="47"/>
      <c r="EZ292" s="47"/>
      <c r="FA292" s="47"/>
      <c r="FB292" s="47"/>
      <c r="FC292" s="47"/>
      <c r="FD292" s="47"/>
      <c r="FE292" s="47"/>
      <c r="FF292" s="47"/>
      <c r="FG292" s="47"/>
      <c r="FH292" s="47"/>
      <c r="FI292" s="47"/>
      <c r="FJ292" s="47"/>
      <c r="FK292" s="47"/>
      <c r="FL292" s="47"/>
      <c r="FM292" s="47"/>
      <c r="FN292" s="47"/>
      <c r="FO292" s="47"/>
      <c r="FP292" s="47"/>
      <c r="FQ292" s="47"/>
      <c r="FR292" s="47"/>
      <c r="FS292" s="47"/>
      <c r="FT292" s="47"/>
      <c r="FU292" s="47"/>
      <c r="FV292" s="47"/>
      <c r="FW292" s="47"/>
      <c r="FX292" s="47"/>
      <c r="FY292" s="47"/>
      <c r="FZ292" s="47"/>
      <c r="GA292" s="47"/>
      <c r="GB292" s="47"/>
      <c r="GC292" s="47"/>
      <c r="GD292" s="47"/>
      <c r="GE292" s="47"/>
      <c r="GF292" s="47"/>
      <c r="GG292" s="47"/>
      <c r="GH292" s="47"/>
      <c r="GI292" s="47"/>
      <c r="GJ292" s="47"/>
      <c r="GK292" s="47"/>
      <c r="GL292" s="47"/>
      <c r="GM292" s="47"/>
      <c r="GN292" s="47"/>
      <c r="GO292" s="47"/>
      <c r="GP292" s="47"/>
      <c r="GQ292" s="47"/>
      <c r="GR292" s="47"/>
      <c r="GS292" s="47"/>
      <c r="GT292" s="47"/>
      <c r="GU292" s="47"/>
      <c r="GV292" s="47"/>
      <c r="GW292" s="47"/>
      <c r="GX292" s="47"/>
      <c r="GY292" s="47"/>
      <c r="GZ292" s="47"/>
      <c r="HA292" s="47"/>
      <c r="HB292" s="47"/>
      <c r="HC292" s="47"/>
      <c r="HD292" s="47"/>
      <c r="HE292" s="47"/>
      <c r="HF292" s="47"/>
      <c r="HG292" s="47"/>
      <c r="HH292" s="47"/>
      <c r="HI292" s="47"/>
      <c r="HJ292" s="47"/>
      <c r="HK292" s="47"/>
      <c r="HL292" s="47"/>
      <c r="HM292" s="47"/>
      <c r="HN292" s="47"/>
      <c r="HO292" s="47"/>
      <c r="HP292" s="47"/>
      <c r="HQ292" s="47"/>
      <c r="HR292" s="47"/>
      <c r="HS292" s="47"/>
      <c r="HT292" s="47"/>
      <c r="HU292" s="47"/>
      <c r="HV292" s="50">
        <f>IF(HW$63&gt;$C$17,0,-HV$53*(12/$C$63))</f>
        <v>0</v>
      </c>
      <c r="HW292" s="50">
        <f>IF(HW$63&lt;=$C$17,($C$34*HW$59*$B292/$C$63)*(IF(COUNTA($D292:HV292)*(12/$C$63)&lt;=$C$9,0,1)),0)+IF(HX$63=$C$17,0,IF(HW$63=$C$17,$B292*(HW$60),0))</f>
        <v>0</v>
      </c>
      <c r="HX292" s="50">
        <f>IF(HX$63&lt;=$C$17,($C$34*HX$59*$B292/$C$63)*(IF(COUNTA($D292:HW292)*(12/$C$63)&lt;=$C$9,0,1)),0)+IF(HY$63=$C$17,0,IF(HX$63=$C$17,$B292*(HX$60),0))</f>
        <v>0</v>
      </c>
      <c r="HY292" s="50">
        <f>IF(HY$63&lt;=$C$17,($C$34*HY$59*$B292/$C$63)*(IF(COUNTA($D292:HX292)*(12/$C$63)&lt;=$C$9,0,1)),0)+IF(HZ$63=$C$17,0,IF(HY$63=$C$17,$B292*(HY$60),0))</f>
        <v>0</v>
      </c>
      <c r="HZ292" s="50">
        <f>IF(HZ$63&lt;=$C$17,($C$34*HZ$59*$B292/$C$63)*(IF(COUNTA($D292:HY292)*(12/$C$63)&lt;=$C$9,0,1)),0)+IF(IA$63=$C$17,0,IF(HZ$63=$C$17,$B292*(HZ$60),0))</f>
        <v>0</v>
      </c>
      <c r="IA292" s="50">
        <f>IF(IA$63&lt;=$C$17,($C$34*IA$59*$B292/$C$63)*(IF(COUNTA($D292:HZ292)*(12/$C$63)&lt;=$C$9,0,1)),0)+IF(IB$63=$C$17,0,IF(IA$63=$C$17,$B292*(IA$60),0))</f>
        <v>0</v>
      </c>
      <c r="IB292" s="50">
        <f>IF(IB$63&lt;=$C$17,($C$34*IB$59*$B292/$C$63)*(IF(COUNTA($D292:IA292)*(12/$C$63)&lt;=$C$9,0,1)),0)+IF(IC$63=$C$17,0,IF(IB$63=$C$17,$B292*(IB$60),0))</f>
        <v>0</v>
      </c>
      <c r="IC292" s="50">
        <f>IF(IC$63&lt;=$C$17,($C$34*IC$59*$B292/$C$63)*(IF(COUNTA($D292:IB292)*(12/$C$63)&lt;=$C$9,0,1)),0)+IF(ID$63=$C$17,0,IF(IC$63=$C$17,$B292*(IC$60),0))</f>
        <v>0</v>
      </c>
      <c r="ID292" s="50">
        <f>IF(ID$63&lt;=$C$17,($C$34*ID$59*$B292/$C$63)*(IF(COUNTA($D292:IC292)*(12/$C$63)&lt;=$C$9,0,1)),0)+IF(IE$63=$C$17,0,IF(ID$63=$C$17,$B292*(ID$60),0))</f>
        <v>0</v>
      </c>
      <c r="IE292" s="50">
        <f>IF(IE$63&lt;=$C$17,($C$34*IE$59*$B292/$C$63)*(IF(COUNTA($D292:ID292)*(12/$C$63)&lt;=$C$9,0,1)),0)+IF(IF$63=$C$17,0,IF(IE$63=$C$17,$B292*(IE$60),0))</f>
        <v>0</v>
      </c>
      <c r="IF292" s="50">
        <f>IF(IF$63&lt;=$C$17,($C$34*IF$59*$B292/$C$63)*(IF(COUNTA($D292:IE292)*(12/$C$63)&lt;=$C$9,0,1)),0)+IF(IG$63=$C$17,0,IF(IF$63=$C$17,$B292*(IF$60),0))</f>
        <v>0</v>
      </c>
      <c r="IG292" s="50">
        <f>IF(IG$63&lt;=$C$17,($C$34*IG$59*$B292/$C$63)*(IF(COUNTA($D292:IF292)*(12/$C$63)&lt;=$C$9,0,1)),0)+IF(IH$63=$C$17,0,IF(IG$63=$C$17,$B292*(IG$60),0))</f>
        <v>0</v>
      </c>
      <c r="IH292" s="50">
        <f>IF(IH$63&lt;=$C$17,($C$34*IH$59*$B292/$C$63)*(IF(COUNTA($D292:IG292)*(12/$C$63)&lt;=$C$9,0,1)),0)+IF(II$63=$C$17,0,IF(IH$63=$C$17,$B292*(IH$60),0))</f>
        <v>0</v>
      </c>
      <c r="II292" s="50">
        <f>IF(II$63&lt;=$C$17,($C$34*II$59*$B292/$C$63)*(IF(COUNTA($D292:IH292)*(12/$C$63)&lt;=$C$9,0,1)),0)+IF(IJ$63=$C$17,0,IF(II$63=$C$17,$B292*(II$60),0))</f>
        <v>0</v>
      </c>
      <c r="IJ292" s="50">
        <f>IF(IJ$63&lt;=$C$17,($C$34*IJ$59*$B292/$C$63)*(IF(COUNTA($D292:II292)*(12/$C$63)&lt;=$C$9,0,1)),0)+IF(IK$63=$C$17,0,IF(IJ$63=$C$17,$B292*(IJ$60),0))</f>
        <v>0</v>
      </c>
      <c r="IK292" s="50">
        <f>IF(IK$63&lt;=$C$17,($C$34*IK$59*$B292/$C$63)*(IF(COUNTA($D292:IJ292)*(12/$C$63)&lt;=$C$9,0,1)),0)+IF(IL$63=$C$17,0,IF(IK$63=$C$17,$B292*(IK$60),0))</f>
        <v>0</v>
      </c>
      <c r="IL292" s="50">
        <f>IF(IL$63&lt;=$C$17,($C$34*IL$59*$B292/$C$63)*(IF(COUNTA($D292:IK292)*(12/$C$63)&lt;=$C$9,0,1)),0)+IF(IM$63=$C$17,0,IF(IL$63=$C$17,$B292*(IL$60),0))</f>
        <v>0</v>
      </c>
      <c r="IM292" s="50">
        <f>IF(IM$63&lt;=$C$17,($C$34*IM$59*$B292/$C$63)*(IF(COUNTA($D292:IL292)*(12/$C$63)&lt;=$C$9,0,1)),0)+IF(IN$63=$C$17,0,IF(IM$63=$C$17,$B292*(IM$60),0))</f>
        <v>0</v>
      </c>
      <c r="IN292" s="50">
        <f>IF(IN$63&lt;=$C$17,($C$34*IN$59*$B292/$C$63)*(IF(COUNTA($D292:IM292)*(12/$C$63)&lt;=$C$9,0,1)),0)+IF(IO$63=$C$17,0,IF(IN$63=$C$17,$B292*(IN$60),0))</f>
        <v>0</v>
      </c>
      <c r="IO292" s="50">
        <f>IF(IO$63&lt;=$C$17,($C$34*IO$59*$B292/$C$63)*(IF(COUNTA($D292:IN292)*(12/$C$63)&lt;=$C$9,0,1)),0)+IF(IP$63=$C$17,0,IF(IO$63=$C$17,$B292*(IO$60),0))</f>
        <v>0</v>
      </c>
      <c r="IP292" s="50">
        <f>IF(IP$63&lt;=$C$17,($C$34*IP$59*$B292/$C$63)*(IF(COUNTA($D292:IO292)*(12/$C$63)&lt;=$C$9,0,1)),0)+IF(IQ$63=$C$17,0,IF(IP$63=$C$17,$B292*(IP$60),0))</f>
        <v>0</v>
      </c>
      <c r="IQ292" s="50">
        <f>IF(IQ$63&lt;=$C$17,($C$34*IQ$59*$B292/$C$63)*(IF(COUNTA($D292:IP292)*(12/$C$63)&lt;=$C$9,0,1)),0)+IF(IR$63=$C$17,0,IF(IQ$63=$C$17,$B292*(IQ$60),0))</f>
        <v>0</v>
      </c>
      <c r="IR292" s="50">
        <f>IF(IR$63&lt;=$C$17,($C$34*IR$59*$B292/$C$63)*(IF(COUNTA($D292:IQ292)*(12/$C$63)&lt;=$C$9,0,1)),0)+IF(IS$63=$C$17,0,IF(IR$63=$C$17,$B292*(IR$60),0))</f>
        <v>0</v>
      </c>
      <c r="IS292" s="50">
        <f>IF(IS$63&lt;=$C$17,($C$34*IS$59*$B292/$C$63)*(IF(COUNTA($D292:IR292)*(12/$C$63)&lt;=$C$9,0,1)),0)+IF(IT$63=$C$17,0,IF(IS$63=$C$17,$B292*(IS$60),0))</f>
        <v>0</v>
      </c>
      <c r="IT292" s="50">
        <f>IF(IT$63&lt;=$C$17,($C$34*IT$59*$B292/$C$63)*(IF(COUNTA($D292:IS292)*(12/$C$63)&lt;=$C$9,0,1)),0)+IF(IU$63=$C$17,0,IF(IT$63=$C$17,$B292*(IT$60),0))</f>
        <v>0</v>
      </c>
      <c r="IU292" s="50">
        <f>IF(IU$63&lt;=$C$17,($C$34*IU$59*$B292/$C$63)*(IF(COUNTA($D292:IT292)*(12/$C$63)&lt;=$C$9,0,1)),0)+IF(IV$63=$C$17,0,IF(IU$63=$C$17,$B292*(IU$60),0))</f>
        <v>0</v>
      </c>
      <c r="IV292" s="50">
        <f>IF(IV$63&lt;=$C$17,($C$34*IV$59*$B292/$C$63)*(IF(COUNTA($D292:IU292)*(12/$C$63)&lt;=$C$9,0,1)),0)+IF(IW$63=$C$17,0,IF(IV$63=$C$17,$B292*(IV$60),0))</f>
        <v>0</v>
      </c>
      <c r="IW292" s="50">
        <f>IF(IW$63&lt;=$C$17,($C$34*IW$59*$B292/$C$63)*(IF(COUNTA($D292:IV292)*(12/$C$63)&lt;=$C$9,0,1)),0)+IF(IX$63=$C$17,0,IF(IW$63=$C$17,$B292*(IW$60),0))</f>
        <v>0</v>
      </c>
      <c r="IX292" s="50"/>
      <c r="IY292" s="50"/>
      <c r="IZ292" s="50"/>
      <c r="JA292" s="50"/>
      <c r="JB292" s="50"/>
      <c r="JC292" s="50"/>
      <c r="JD292" s="50"/>
      <c r="JE292" s="50"/>
      <c r="JF292" s="50"/>
      <c r="JG292" s="50"/>
      <c r="JH292" s="50"/>
      <c r="JI292" s="50"/>
      <c r="JJ292" s="50"/>
      <c r="JK292" s="50"/>
      <c r="JL292" s="50"/>
      <c r="JM292" s="50"/>
      <c r="JN292" s="50"/>
      <c r="JO292" s="50"/>
      <c r="JP292" s="50"/>
      <c r="JQ292" s="50"/>
      <c r="JR292" s="50"/>
      <c r="JS292" s="50"/>
      <c r="JT292" s="50"/>
      <c r="JU292" s="50"/>
      <c r="JV292" s="50"/>
      <c r="JW292" s="50"/>
      <c r="JX292" s="50"/>
      <c r="JY292" s="50"/>
      <c r="JZ292" s="50"/>
      <c r="KA292" s="50"/>
      <c r="KB292" s="50"/>
      <c r="KC292" s="50"/>
      <c r="KD292" s="50"/>
      <c r="KE292" s="50"/>
      <c r="KF292" s="50"/>
      <c r="KG292" s="50"/>
      <c r="KH292" s="50"/>
      <c r="KI292" s="50"/>
      <c r="KJ292" s="50"/>
      <c r="KK292" s="50"/>
      <c r="KL292" s="50"/>
      <c r="KM292" s="50"/>
      <c r="KN292" s="50"/>
      <c r="KO292" s="50"/>
      <c r="KP292" s="50"/>
      <c r="KQ292" s="50"/>
      <c r="KR292" s="50"/>
      <c r="KS292" s="50"/>
      <c r="KT292" s="50"/>
      <c r="KU292" s="50"/>
      <c r="KV292" s="50"/>
      <c r="KW292" s="50"/>
      <c r="KX292" s="50"/>
      <c r="KY292" s="50"/>
      <c r="KZ292" s="50"/>
      <c r="LA292" s="50"/>
      <c r="LB292" s="50"/>
      <c r="LC292" s="50"/>
      <c r="LD292" s="50"/>
      <c r="LE292" s="50"/>
      <c r="LF292" s="50"/>
      <c r="LG292" s="50"/>
      <c r="LH292" s="50"/>
      <c r="LI292" s="50"/>
      <c r="LJ292" s="50"/>
      <c r="LK292" s="50"/>
      <c r="LL292" s="50"/>
      <c r="LM292" s="50"/>
      <c r="LN292" s="50"/>
      <c r="LO292" s="50"/>
      <c r="LP292" s="50"/>
      <c r="LQ292" s="50"/>
      <c r="LR292" s="50"/>
      <c r="LS292" s="50"/>
      <c r="LT292" s="50"/>
      <c r="LU292" s="50"/>
      <c r="LV292" s="50"/>
      <c r="LW292" s="50"/>
      <c r="LX292" s="50"/>
      <c r="LY292" s="50"/>
      <c r="LZ292" s="50"/>
      <c r="MA292" s="50"/>
      <c r="MB292" s="50"/>
      <c r="MC292" s="50"/>
      <c r="MD292" s="50"/>
      <c r="ME292" s="50"/>
      <c r="MF292" s="50"/>
      <c r="MG292" s="50"/>
      <c r="MH292" s="50"/>
      <c r="MI292" s="50"/>
      <c r="MJ292" s="50"/>
      <c r="MK292" s="50"/>
      <c r="ML292" s="50"/>
      <c r="MM292" s="50"/>
      <c r="MN292" s="50"/>
      <c r="MO292" s="50"/>
      <c r="MP292" s="50"/>
      <c r="MQ292" s="50"/>
      <c r="MR292" s="50"/>
      <c r="MS292" s="50"/>
      <c r="MT292" s="50"/>
      <c r="MU292" s="50"/>
      <c r="MV292" s="50"/>
      <c r="MW292" s="50"/>
      <c r="MX292" s="50"/>
      <c r="MY292" s="50"/>
      <c r="MZ292" s="50"/>
      <c r="NA292" s="50"/>
      <c r="NB292" s="50"/>
      <c r="NC292" s="50"/>
      <c r="ND292" s="50"/>
      <c r="NE292" s="50"/>
      <c r="NF292" s="50"/>
      <c r="NG292" s="50"/>
      <c r="NH292" s="50"/>
      <c r="NI292" s="50"/>
      <c r="NJ292" s="50"/>
      <c r="NK292" s="50"/>
      <c r="NL292" s="50"/>
      <c r="NM292" s="50"/>
      <c r="NN292" s="50"/>
      <c r="NO292" s="50"/>
      <c r="NP292" s="50"/>
      <c r="NQ292" s="50"/>
      <c r="NR292" s="50"/>
      <c r="NS292" s="50"/>
      <c r="NT292" s="50"/>
      <c r="NU292" s="50"/>
    </row>
    <row r="293" spans="1:385" outlineLevel="1" x14ac:dyDescent="0.25">
      <c r="A293" s="2" t="s">
        <v>55</v>
      </c>
      <c r="B293" s="79">
        <f ca="1">+OFFSET($D$52,0,COUNTA($B$66:B292),,)</f>
        <v>0</v>
      </c>
      <c r="C293" s="88">
        <f t="shared" si="64"/>
        <v>0</v>
      </c>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47"/>
      <c r="EJ293" s="47"/>
      <c r="EK293" s="47"/>
      <c r="EL293" s="47"/>
      <c r="EM293" s="47"/>
      <c r="EN293" s="47"/>
      <c r="EO293" s="47"/>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c r="FL293" s="47"/>
      <c r="FM293" s="47"/>
      <c r="FN293" s="47"/>
      <c r="FO293" s="47"/>
      <c r="FP293" s="47"/>
      <c r="FQ293" s="47"/>
      <c r="FR293" s="47"/>
      <c r="FS293" s="47"/>
      <c r="FT293" s="47"/>
      <c r="FU293" s="47"/>
      <c r="FV293" s="47"/>
      <c r="FW293" s="47"/>
      <c r="FX293" s="47"/>
      <c r="FY293" s="47"/>
      <c r="FZ293" s="47"/>
      <c r="GA293" s="47"/>
      <c r="GB293" s="47"/>
      <c r="GC293" s="47"/>
      <c r="GD293" s="47"/>
      <c r="GE293" s="47"/>
      <c r="GF293" s="47"/>
      <c r="GG293" s="47"/>
      <c r="GH293" s="47"/>
      <c r="GI293" s="47"/>
      <c r="GJ293" s="47"/>
      <c r="GK293" s="47"/>
      <c r="GL293" s="47"/>
      <c r="GM293" s="47"/>
      <c r="GN293" s="47"/>
      <c r="GO293" s="47"/>
      <c r="GP293" s="47"/>
      <c r="GQ293" s="47"/>
      <c r="GR293" s="47"/>
      <c r="GS293" s="47"/>
      <c r="GT293" s="47"/>
      <c r="GU293" s="47"/>
      <c r="GV293" s="47"/>
      <c r="GW293" s="47"/>
      <c r="GX293" s="47"/>
      <c r="GY293" s="47"/>
      <c r="GZ293" s="47"/>
      <c r="HA293" s="47"/>
      <c r="HB293" s="47"/>
      <c r="HC293" s="47"/>
      <c r="HD293" s="47"/>
      <c r="HE293" s="47"/>
      <c r="HF293" s="47"/>
      <c r="HG293" s="47"/>
      <c r="HH293" s="47"/>
      <c r="HI293" s="47"/>
      <c r="HJ293" s="47"/>
      <c r="HK293" s="47"/>
      <c r="HL293" s="47"/>
      <c r="HM293" s="47"/>
      <c r="HN293" s="47"/>
      <c r="HO293" s="47"/>
      <c r="HP293" s="47"/>
      <c r="HQ293" s="47"/>
      <c r="HR293" s="47"/>
      <c r="HS293" s="47"/>
      <c r="HT293" s="47"/>
      <c r="HU293" s="47"/>
      <c r="HV293" s="47"/>
      <c r="HW293" s="50">
        <f>IF(HX$63&gt;$C$17,0,-HW$53*(12/$C$63))</f>
        <v>0</v>
      </c>
      <c r="HX293" s="50">
        <f>IF(HX$63&lt;=$C$17,($C$34*HX$59*$B293/$C$63)*(IF(COUNTA($D293:HW293)*(12/$C$63)&lt;=$C$9,0,1)),0)+IF(HY$63=$C$17,0,IF(HX$63=$C$17,$B293*(HX$60),0))</f>
        <v>0</v>
      </c>
      <c r="HY293" s="50">
        <f>IF(HY$63&lt;=$C$17,($C$34*HY$59*$B293/$C$63)*(IF(COUNTA($D293:HX293)*(12/$C$63)&lt;=$C$9,0,1)),0)+IF(HZ$63=$C$17,0,IF(HY$63=$C$17,$B293*(HY$60),0))</f>
        <v>0</v>
      </c>
      <c r="HZ293" s="50">
        <f>IF(HZ$63&lt;=$C$17,($C$34*HZ$59*$B293/$C$63)*(IF(COUNTA($D293:HY293)*(12/$C$63)&lt;=$C$9,0,1)),0)+IF(IA$63=$C$17,0,IF(HZ$63=$C$17,$B293*(HZ$60),0))</f>
        <v>0</v>
      </c>
      <c r="IA293" s="50">
        <f>IF(IA$63&lt;=$C$17,($C$34*IA$59*$B293/$C$63)*(IF(COUNTA($D293:HZ293)*(12/$C$63)&lt;=$C$9,0,1)),0)+IF(IB$63=$C$17,0,IF(IA$63=$C$17,$B293*(IA$60),0))</f>
        <v>0</v>
      </c>
      <c r="IB293" s="50">
        <f>IF(IB$63&lt;=$C$17,($C$34*IB$59*$B293/$C$63)*(IF(COUNTA($D293:IA293)*(12/$C$63)&lt;=$C$9,0,1)),0)+IF(IC$63=$C$17,0,IF(IB$63=$C$17,$B293*(IB$60),0))</f>
        <v>0</v>
      </c>
      <c r="IC293" s="50">
        <f>IF(IC$63&lt;=$C$17,($C$34*IC$59*$B293/$C$63)*(IF(COUNTA($D293:IB293)*(12/$C$63)&lt;=$C$9,0,1)),0)+IF(ID$63=$C$17,0,IF(IC$63=$C$17,$B293*(IC$60),0))</f>
        <v>0</v>
      </c>
      <c r="ID293" s="50">
        <f>IF(ID$63&lt;=$C$17,($C$34*ID$59*$B293/$C$63)*(IF(COUNTA($D293:IC293)*(12/$C$63)&lt;=$C$9,0,1)),0)+IF(IE$63=$C$17,0,IF(ID$63=$C$17,$B293*(ID$60),0))</f>
        <v>0</v>
      </c>
      <c r="IE293" s="50">
        <f>IF(IE$63&lt;=$C$17,($C$34*IE$59*$B293/$C$63)*(IF(COUNTA($D293:ID293)*(12/$C$63)&lt;=$C$9,0,1)),0)+IF(IF$63=$C$17,0,IF(IE$63=$C$17,$B293*(IE$60),0))</f>
        <v>0</v>
      </c>
      <c r="IF293" s="50">
        <f>IF(IF$63&lt;=$C$17,($C$34*IF$59*$B293/$C$63)*(IF(COUNTA($D293:IE293)*(12/$C$63)&lt;=$C$9,0,1)),0)+IF(IG$63=$C$17,0,IF(IF$63=$C$17,$B293*(IF$60),0))</f>
        <v>0</v>
      </c>
      <c r="IG293" s="50">
        <f>IF(IG$63&lt;=$C$17,($C$34*IG$59*$B293/$C$63)*(IF(COUNTA($D293:IF293)*(12/$C$63)&lt;=$C$9,0,1)),0)+IF(IH$63=$C$17,0,IF(IG$63=$C$17,$B293*(IG$60),0))</f>
        <v>0</v>
      </c>
      <c r="IH293" s="50">
        <f>IF(IH$63&lt;=$C$17,($C$34*IH$59*$B293/$C$63)*(IF(COUNTA($D293:IG293)*(12/$C$63)&lt;=$C$9,0,1)),0)+IF(II$63=$C$17,0,IF(IH$63=$C$17,$B293*(IH$60),0))</f>
        <v>0</v>
      </c>
      <c r="II293" s="50">
        <f>IF(II$63&lt;=$C$17,($C$34*II$59*$B293/$C$63)*(IF(COUNTA($D293:IH293)*(12/$C$63)&lt;=$C$9,0,1)),0)+IF(IJ$63=$C$17,0,IF(II$63=$C$17,$B293*(II$60),0))</f>
        <v>0</v>
      </c>
      <c r="IJ293" s="50">
        <f>IF(IJ$63&lt;=$C$17,($C$34*IJ$59*$B293/$C$63)*(IF(COUNTA($D293:II293)*(12/$C$63)&lt;=$C$9,0,1)),0)+IF(IK$63=$C$17,0,IF(IJ$63=$C$17,$B293*(IJ$60),0))</f>
        <v>0</v>
      </c>
      <c r="IK293" s="50">
        <f>IF(IK$63&lt;=$C$17,($C$34*IK$59*$B293/$C$63)*(IF(COUNTA($D293:IJ293)*(12/$C$63)&lt;=$C$9,0,1)),0)+IF(IL$63=$C$17,0,IF(IK$63=$C$17,$B293*(IK$60),0))</f>
        <v>0</v>
      </c>
      <c r="IL293" s="50">
        <f>IF(IL$63&lt;=$C$17,($C$34*IL$59*$B293/$C$63)*(IF(COUNTA($D293:IK293)*(12/$C$63)&lt;=$C$9,0,1)),0)+IF(IM$63=$C$17,0,IF(IL$63=$C$17,$B293*(IL$60),0))</f>
        <v>0</v>
      </c>
      <c r="IM293" s="50">
        <f>IF(IM$63&lt;=$C$17,($C$34*IM$59*$B293/$C$63)*(IF(COUNTA($D293:IL293)*(12/$C$63)&lt;=$C$9,0,1)),0)+IF(IN$63=$C$17,0,IF(IM$63=$C$17,$B293*(IM$60),0))</f>
        <v>0</v>
      </c>
      <c r="IN293" s="50">
        <f>IF(IN$63&lt;=$C$17,($C$34*IN$59*$B293/$C$63)*(IF(COUNTA($D293:IM293)*(12/$C$63)&lt;=$C$9,0,1)),0)+IF(IO$63=$C$17,0,IF(IN$63=$C$17,$B293*(IN$60),0))</f>
        <v>0</v>
      </c>
      <c r="IO293" s="50">
        <f>IF(IO$63&lt;=$C$17,($C$34*IO$59*$B293/$C$63)*(IF(COUNTA($D293:IN293)*(12/$C$63)&lt;=$C$9,0,1)),0)+IF(IP$63=$C$17,0,IF(IO$63=$C$17,$B293*(IO$60),0))</f>
        <v>0</v>
      </c>
      <c r="IP293" s="50">
        <f>IF(IP$63&lt;=$C$17,($C$34*IP$59*$B293/$C$63)*(IF(COUNTA($D293:IO293)*(12/$C$63)&lt;=$C$9,0,1)),0)+IF(IQ$63=$C$17,0,IF(IP$63=$C$17,$B293*(IP$60),0))</f>
        <v>0</v>
      </c>
      <c r="IQ293" s="50">
        <f>IF(IQ$63&lt;=$C$17,($C$34*IQ$59*$B293/$C$63)*(IF(COUNTA($D293:IP293)*(12/$C$63)&lt;=$C$9,0,1)),0)+IF(IR$63=$C$17,0,IF(IQ$63=$C$17,$B293*(IQ$60),0))</f>
        <v>0</v>
      </c>
      <c r="IR293" s="50">
        <f>IF(IR$63&lt;=$C$17,($C$34*IR$59*$B293/$C$63)*(IF(COUNTA($D293:IQ293)*(12/$C$63)&lt;=$C$9,0,1)),0)+IF(IS$63=$C$17,0,IF(IR$63=$C$17,$B293*(IR$60),0))</f>
        <v>0</v>
      </c>
      <c r="IS293" s="50">
        <f>IF(IS$63&lt;=$C$17,($C$34*IS$59*$B293/$C$63)*(IF(COUNTA($D293:IR293)*(12/$C$63)&lt;=$C$9,0,1)),0)+IF(IT$63=$C$17,0,IF(IS$63=$C$17,$B293*(IS$60),0))</f>
        <v>0</v>
      </c>
      <c r="IT293" s="50">
        <f>IF(IT$63&lt;=$C$17,($C$34*IT$59*$B293/$C$63)*(IF(COUNTA($D293:IS293)*(12/$C$63)&lt;=$C$9,0,1)),0)+IF(IU$63=$C$17,0,IF(IT$63=$C$17,$B293*(IT$60),0))</f>
        <v>0</v>
      </c>
      <c r="IU293" s="50">
        <f>IF(IU$63&lt;=$C$17,($C$34*IU$59*$B293/$C$63)*(IF(COUNTA($D293:IT293)*(12/$C$63)&lt;=$C$9,0,1)),0)+IF(IV$63=$C$17,0,IF(IU$63=$C$17,$B293*(IU$60),0))</f>
        <v>0</v>
      </c>
      <c r="IV293" s="50">
        <f>IF(IV$63&lt;=$C$17,($C$34*IV$59*$B293/$C$63)*(IF(COUNTA($D293:IU293)*(12/$C$63)&lt;=$C$9,0,1)),0)+IF(IW$63=$C$17,0,IF(IV$63=$C$17,$B293*(IV$60),0))</f>
        <v>0</v>
      </c>
      <c r="IW293" s="50">
        <f>IF(IW$63&lt;=$C$17,($C$34*IW$59*$B293/$C$63)*(IF(COUNTA($D293:IV293)*(12/$C$63)&lt;=$C$9,0,1)),0)+IF(IX$63=$C$17,0,IF(IW$63=$C$17,$B293*(IW$60),0))</f>
        <v>0</v>
      </c>
      <c r="IX293" s="50"/>
      <c r="IY293" s="50"/>
      <c r="IZ293" s="50"/>
      <c r="JA293" s="50"/>
      <c r="JB293" s="50"/>
      <c r="JC293" s="50"/>
      <c r="JD293" s="50"/>
      <c r="JE293" s="50"/>
      <c r="JF293" s="50"/>
      <c r="JG293" s="50"/>
      <c r="JH293" s="50"/>
      <c r="JI293" s="50"/>
      <c r="JJ293" s="50"/>
      <c r="JK293" s="50"/>
      <c r="JL293" s="50"/>
      <c r="JM293" s="50"/>
      <c r="JN293" s="50"/>
      <c r="JO293" s="50"/>
      <c r="JP293" s="50"/>
      <c r="JQ293" s="50"/>
      <c r="JR293" s="50"/>
      <c r="JS293" s="50"/>
      <c r="JT293" s="50"/>
      <c r="JU293" s="50"/>
      <c r="JV293" s="50"/>
      <c r="JW293" s="50"/>
      <c r="JX293" s="50"/>
      <c r="JY293" s="50"/>
      <c r="JZ293" s="50"/>
      <c r="KA293" s="50"/>
      <c r="KB293" s="50"/>
      <c r="KC293" s="50"/>
      <c r="KD293" s="50"/>
      <c r="KE293" s="50"/>
      <c r="KF293" s="50"/>
      <c r="KG293" s="50"/>
      <c r="KH293" s="50"/>
      <c r="KI293" s="50"/>
      <c r="KJ293" s="50"/>
      <c r="KK293" s="50"/>
      <c r="KL293" s="50"/>
      <c r="KM293" s="50"/>
      <c r="KN293" s="50"/>
      <c r="KO293" s="50"/>
      <c r="KP293" s="50"/>
      <c r="KQ293" s="50"/>
      <c r="KR293" s="50"/>
      <c r="KS293" s="50"/>
      <c r="KT293" s="50"/>
      <c r="KU293" s="50"/>
      <c r="KV293" s="50"/>
      <c r="KW293" s="50"/>
      <c r="KX293" s="50"/>
      <c r="KY293" s="50"/>
      <c r="KZ293" s="50"/>
      <c r="LA293" s="50"/>
      <c r="LB293" s="50"/>
      <c r="LC293" s="50"/>
      <c r="LD293" s="50"/>
      <c r="LE293" s="50"/>
      <c r="LF293" s="50"/>
      <c r="LG293" s="50"/>
      <c r="LH293" s="50"/>
      <c r="LI293" s="50"/>
      <c r="LJ293" s="50"/>
      <c r="LK293" s="50"/>
      <c r="LL293" s="50"/>
      <c r="LM293" s="50"/>
      <c r="LN293" s="50"/>
      <c r="LO293" s="50"/>
      <c r="LP293" s="50"/>
      <c r="LQ293" s="50"/>
      <c r="LR293" s="50"/>
      <c r="LS293" s="50"/>
      <c r="LT293" s="50"/>
      <c r="LU293" s="50"/>
      <c r="LV293" s="50"/>
      <c r="LW293" s="50"/>
      <c r="LX293" s="50"/>
      <c r="LY293" s="50"/>
      <c r="LZ293" s="50"/>
      <c r="MA293" s="50"/>
      <c r="MB293" s="50"/>
      <c r="MC293" s="50"/>
      <c r="MD293" s="50"/>
      <c r="ME293" s="50"/>
      <c r="MF293" s="50"/>
      <c r="MG293" s="50"/>
      <c r="MH293" s="50"/>
      <c r="MI293" s="50"/>
      <c r="MJ293" s="50"/>
      <c r="MK293" s="50"/>
      <c r="ML293" s="50"/>
      <c r="MM293" s="50"/>
      <c r="MN293" s="50"/>
      <c r="MO293" s="50"/>
      <c r="MP293" s="50"/>
      <c r="MQ293" s="50"/>
      <c r="MR293" s="50"/>
      <c r="MS293" s="50"/>
      <c r="MT293" s="50"/>
      <c r="MU293" s="50"/>
      <c r="MV293" s="50"/>
      <c r="MW293" s="50"/>
      <c r="MX293" s="50"/>
      <c r="MY293" s="50"/>
      <c r="MZ293" s="50"/>
      <c r="NA293" s="50"/>
      <c r="NB293" s="50"/>
      <c r="NC293" s="50"/>
      <c r="ND293" s="50"/>
      <c r="NE293" s="50"/>
      <c r="NF293" s="50"/>
      <c r="NG293" s="50"/>
      <c r="NH293" s="50"/>
      <c r="NI293" s="50"/>
      <c r="NJ293" s="50"/>
      <c r="NK293" s="50"/>
      <c r="NL293" s="50"/>
      <c r="NM293" s="50"/>
      <c r="NN293" s="50"/>
      <c r="NO293" s="50"/>
      <c r="NP293" s="50"/>
      <c r="NQ293" s="50"/>
      <c r="NR293" s="50"/>
      <c r="NS293" s="50"/>
      <c r="NT293" s="50"/>
      <c r="NU293" s="50"/>
    </row>
    <row r="294" spans="1:385" outlineLevel="1" x14ac:dyDescent="0.25">
      <c r="A294" s="2" t="s">
        <v>55</v>
      </c>
      <c r="B294" s="79">
        <f ca="1">+OFFSET($D$52,0,COUNTA($B$66:B293),,)</f>
        <v>0</v>
      </c>
      <c r="C294" s="88">
        <f t="shared" si="64"/>
        <v>0</v>
      </c>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47"/>
      <c r="EJ294" s="47"/>
      <c r="EK294" s="47"/>
      <c r="EL294" s="47"/>
      <c r="EM294" s="47"/>
      <c r="EN294" s="47"/>
      <c r="EO294" s="47"/>
      <c r="EP294" s="47"/>
      <c r="EQ294" s="47"/>
      <c r="ER294" s="47"/>
      <c r="ES294" s="47"/>
      <c r="ET294" s="47"/>
      <c r="EU294" s="47"/>
      <c r="EV294" s="47"/>
      <c r="EW294" s="47"/>
      <c r="EX294" s="47"/>
      <c r="EY294" s="47"/>
      <c r="EZ294" s="47"/>
      <c r="FA294" s="47"/>
      <c r="FB294" s="47"/>
      <c r="FC294" s="47"/>
      <c r="FD294" s="47"/>
      <c r="FE294" s="47"/>
      <c r="FF294" s="47"/>
      <c r="FG294" s="47"/>
      <c r="FH294" s="47"/>
      <c r="FI294" s="47"/>
      <c r="FJ294" s="47"/>
      <c r="FK294" s="47"/>
      <c r="FL294" s="47"/>
      <c r="FM294" s="47"/>
      <c r="FN294" s="47"/>
      <c r="FO294" s="47"/>
      <c r="FP294" s="47"/>
      <c r="FQ294" s="47"/>
      <c r="FR294" s="47"/>
      <c r="FS294" s="47"/>
      <c r="FT294" s="47"/>
      <c r="FU294" s="47"/>
      <c r="FV294" s="47"/>
      <c r="FW294" s="47"/>
      <c r="FX294" s="47"/>
      <c r="FY294" s="47"/>
      <c r="FZ294" s="47"/>
      <c r="GA294" s="47"/>
      <c r="GB294" s="47"/>
      <c r="GC294" s="47"/>
      <c r="GD294" s="47"/>
      <c r="GE294" s="47"/>
      <c r="GF294" s="47"/>
      <c r="GG294" s="47"/>
      <c r="GH294" s="47"/>
      <c r="GI294" s="47"/>
      <c r="GJ294" s="47"/>
      <c r="GK294" s="47"/>
      <c r="GL294" s="47"/>
      <c r="GM294" s="47"/>
      <c r="GN294" s="47"/>
      <c r="GO294" s="47"/>
      <c r="GP294" s="47"/>
      <c r="GQ294" s="47"/>
      <c r="GR294" s="47"/>
      <c r="GS294" s="47"/>
      <c r="GT294" s="47"/>
      <c r="GU294" s="47"/>
      <c r="GV294" s="47"/>
      <c r="GW294" s="47"/>
      <c r="GX294" s="47"/>
      <c r="GY294" s="47"/>
      <c r="GZ294" s="47"/>
      <c r="HA294" s="47"/>
      <c r="HB294" s="47"/>
      <c r="HC294" s="47"/>
      <c r="HD294" s="47"/>
      <c r="HE294" s="47"/>
      <c r="HF294" s="47"/>
      <c r="HG294" s="47"/>
      <c r="HH294" s="47"/>
      <c r="HI294" s="47"/>
      <c r="HJ294" s="47"/>
      <c r="HK294" s="47"/>
      <c r="HL294" s="47"/>
      <c r="HM294" s="47"/>
      <c r="HN294" s="47"/>
      <c r="HO294" s="47"/>
      <c r="HP294" s="47"/>
      <c r="HQ294" s="47"/>
      <c r="HR294" s="47"/>
      <c r="HS294" s="47"/>
      <c r="HT294" s="47"/>
      <c r="HU294" s="47"/>
      <c r="HV294" s="47"/>
      <c r="HW294" s="47"/>
      <c r="HX294" s="50">
        <f>IF(HY$63&gt;$C$17,0,-HX$53*(12/$C$63))</f>
        <v>0</v>
      </c>
      <c r="HY294" s="50">
        <f>IF(HY$63&lt;=$C$17,($C$34*HY$59*$B294/$C$63)*(IF(COUNTA($D294:HX294)*(12/$C$63)&lt;=$C$9,0,1)),0)+IF(HZ$63=$C$17,0,IF(HY$63=$C$17,$B294*(HY$60),0))</f>
        <v>0</v>
      </c>
      <c r="HZ294" s="50">
        <f>IF(HZ$63&lt;=$C$17,($C$34*HZ$59*$B294/$C$63)*(IF(COUNTA($D294:HY294)*(12/$C$63)&lt;=$C$9,0,1)),0)+IF(IA$63=$C$17,0,IF(HZ$63=$C$17,$B294*(HZ$60),0))</f>
        <v>0</v>
      </c>
      <c r="IA294" s="50">
        <f>IF(IA$63&lt;=$C$17,($C$34*IA$59*$B294/$C$63)*(IF(COUNTA($D294:HZ294)*(12/$C$63)&lt;=$C$9,0,1)),0)+IF(IB$63=$C$17,0,IF(IA$63=$C$17,$B294*(IA$60),0))</f>
        <v>0</v>
      </c>
      <c r="IB294" s="50">
        <f>IF(IB$63&lt;=$C$17,($C$34*IB$59*$B294/$C$63)*(IF(COUNTA($D294:IA294)*(12/$C$63)&lt;=$C$9,0,1)),0)+IF(IC$63=$C$17,0,IF(IB$63=$C$17,$B294*(IB$60),0))</f>
        <v>0</v>
      </c>
      <c r="IC294" s="50">
        <f>IF(IC$63&lt;=$C$17,($C$34*IC$59*$B294/$C$63)*(IF(COUNTA($D294:IB294)*(12/$C$63)&lt;=$C$9,0,1)),0)+IF(ID$63=$C$17,0,IF(IC$63=$C$17,$B294*(IC$60),0))</f>
        <v>0</v>
      </c>
      <c r="ID294" s="50">
        <f>IF(ID$63&lt;=$C$17,($C$34*ID$59*$B294/$C$63)*(IF(COUNTA($D294:IC294)*(12/$C$63)&lt;=$C$9,0,1)),0)+IF(IE$63=$C$17,0,IF(ID$63=$C$17,$B294*(ID$60),0))</f>
        <v>0</v>
      </c>
      <c r="IE294" s="50">
        <f>IF(IE$63&lt;=$C$17,($C$34*IE$59*$B294/$C$63)*(IF(COUNTA($D294:ID294)*(12/$C$63)&lt;=$C$9,0,1)),0)+IF(IF$63=$C$17,0,IF(IE$63=$C$17,$B294*(IE$60),0))</f>
        <v>0</v>
      </c>
      <c r="IF294" s="50">
        <f>IF(IF$63&lt;=$C$17,($C$34*IF$59*$B294/$C$63)*(IF(COUNTA($D294:IE294)*(12/$C$63)&lt;=$C$9,0,1)),0)+IF(IG$63=$C$17,0,IF(IF$63=$C$17,$B294*(IF$60),0))</f>
        <v>0</v>
      </c>
      <c r="IG294" s="50">
        <f>IF(IG$63&lt;=$C$17,($C$34*IG$59*$B294/$C$63)*(IF(COUNTA($D294:IF294)*(12/$C$63)&lt;=$C$9,0,1)),0)+IF(IH$63=$C$17,0,IF(IG$63=$C$17,$B294*(IG$60),0))</f>
        <v>0</v>
      </c>
      <c r="IH294" s="50">
        <f>IF(IH$63&lt;=$C$17,($C$34*IH$59*$B294/$C$63)*(IF(COUNTA($D294:IG294)*(12/$C$63)&lt;=$C$9,0,1)),0)+IF(II$63=$C$17,0,IF(IH$63=$C$17,$B294*(IH$60),0))</f>
        <v>0</v>
      </c>
      <c r="II294" s="50">
        <f>IF(II$63&lt;=$C$17,($C$34*II$59*$B294/$C$63)*(IF(COUNTA($D294:IH294)*(12/$C$63)&lt;=$C$9,0,1)),0)+IF(IJ$63=$C$17,0,IF(II$63=$C$17,$B294*(II$60),0))</f>
        <v>0</v>
      </c>
      <c r="IJ294" s="50">
        <f>IF(IJ$63&lt;=$C$17,($C$34*IJ$59*$B294/$C$63)*(IF(COUNTA($D294:II294)*(12/$C$63)&lt;=$C$9,0,1)),0)+IF(IK$63=$C$17,0,IF(IJ$63=$C$17,$B294*(IJ$60),0))</f>
        <v>0</v>
      </c>
      <c r="IK294" s="50">
        <f>IF(IK$63&lt;=$C$17,($C$34*IK$59*$B294/$C$63)*(IF(COUNTA($D294:IJ294)*(12/$C$63)&lt;=$C$9,0,1)),0)+IF(IL$63=$C$17,0,IF(IK$63=$C$17,$B294*(IK$60),0))</f>
        <v>0</v>
      </c>
      <c r="IL294" s="50">
        <f>IF(IL$63&lt;=$C$17,($C$34*IL$59*$B294/$C$63)*(IF(COUNTA($D294:IK294)*(12/$C$63)&lt;=$C$9,0,1)),0)+IF(IM$63=$C$17,0,IF(IL$63=$C$17,$B294*(IL$60),0))</f>
        <v>0</v>
      </c>
      <c r="IM294" s="50">
        <f>IF(IM$63&lt;=$C$17,($C$34*IM$59*$B294/$C$63)*(IF(COUNTA($D294:IL294)*(12/$C$63)&lt;=$C$9,0,1)),0)+IF(IN$63=$C$17,0,IF(IM$63=$C$17,$B294*(IM$60),0))</f>
        <v>0</v>
      </c>
      <c r="IN294" s="50">
        <f>IF(IN$63&lt;=$C$17,($C$34*IN$59*$B294/$C$63)*(IF(COUNTA($D294:IM294)*(12/$C$63)&lt;=$C$9,0,1)),0)+IF(IO$63=$C$17,0,IF(IN$63=$C$17,$B294*(IN$60),0))</f>
        <v>0</v>
      </c>
      <c r="IO294" s="50">
        <f>IF(IO$63&lt;=$C$17,($C$34*IO$59*$B294/$C$63)*(IF(COUNTA($D294:IN294)*(12/$C$63)&lt;=$C$9,0,1)),0)+IF(IP$63=$C$17,0,IF(IO$63=$C$17,$B294*(IO$60),0))</f>
        <v>0</v>
      </c>
      <c r="IP294" s="50">
        <f>IF(IP$63&lt;=$C$17,($C$34*IP$59*$B294/$C$63)*(IF(COUNTA($D294:IO294)*(12/$C$63)&lt;=$C$9,0,1)),0)+IF(IQ$63=$C$17,0,IF(IP$63=$C$17,$B294*(IP$60),0))</f>
        <v>0</v>
      </c>
      <c r="IQ294" s="50">
        <f>IF(IQ$63&lt;=$C$17,($C$34*IQ$59*$B294/$C$63)*(IF(COUNTA($D294:IP294)*(12/$C$63)&lt;=$C$9,0,1)),0)+IF(IR$63=$C$17,0,IF(IQ$63=$C$17,$B294*(IQ$60),0))</f>
        <v>0</v>
      </c>
      <c r="IR294" s="50">
        <f>IF(IR$63&lt;=$C$17,($C$34*IR$59*$B294/$C$63)*(IF(COUNTA($D294:IQ294)*(12/$C$63)&lt;=$C$9,0,1)),0)+IF(IS$63=$C$17,0,IF(IR$63=$C$17,$B294*(IR$60),0))</f>
        <v>0</v>
      </c>
      <c r="IS294" s="50">
        <f>IF(IS$63&lt;=$C$17,($C$34*IS$59*$B294/$C$63)*(IF(COUNTA($D294:IR294)*(12/$C$63)&lt;=$C$9,0,1)),0)+IF(IT$63=$C$17,0,IF(IS$63=$C$17,$B294*(IS$60),0))</f>
        <v>0</v>
      </c>
      <c r="IT294" s="50">
        <f>IF(IT$63&lt;=$C$17,($C$34*IT$59*$B294/$C$63)*(IF(COUNTA($D294:IS294)*(12/$C$63)&lt;=$C$9,0,1)),0)+IF(IU$63=$C$17,0,IF(IT$63=$C$17,$B294*(IT$60),0))</f>
        <v>0</v>
      </c>
      <c r="IU294" s="50">
        <f>IF(IU$63&lt;=$C$17,($C$34*IU$59*$B294/$C$63)*(IF(COUNTA($D294:IT294)*(12/$C$63)&lt;=$C$9,0,1)),0)+IF(IV$63=$C$17,0,IF(IU$63=$C$17,$B294*(IU$60),0))</f>
        <v>0</v>
      </c>
      <c r="IV294" s="50">
        <f>IF(IV$63&lt;=$C$17,($C$34*IV$59*$B294/$C$63)*(IF(COUNTA($D294:IU294)*(12/$C$63)&lt;=$C$9,0,1)),0)+IF(IW$63=$C$17,0,IF(IV$63=$C$17,$B294*(IV$60),0))</f>
        <v>0</v>
      </c>
      <c r="IW294" s="50">
        <f>IF(IW$63&lt;=$C$17,($C$34*IW$59*$B294/$C$63)*(IF(COUNTA($D294:IV294)*(12/$C$63)&lt;=$C$9,0,1)),0)+IF(IX$63=$C$17,0,IF(IW$63=$C$17,$B294*(IW$60),0))</f>
        <v>0</v>
      </c>
      <c r="IX294" s="50"/>
      <c r="IY294" s="50"/>
      <c r="IZ294" s="50"/>
      <c r="JA294" s="50"/>
      <c r="JB294" s="50"/>
      <c r="JC294" s="50"/>
      <c r="JD294" s="50"/>
      <c r="JE294" s="50"/>
      <c r="JF294" s="50"/>
      <c r="JG294" s="50"/>
      <c r="JH294" s="50"/>
      <c r="JI294" s="50"/>
      <c r="JJ294" s="50"/>
      <c r="JK294" s="50"/>
      <c r="JL294" s="50"/>
      <c r="JM294" s="50"/>
      <c r="JN294" s="50"/>
      <c r="JO294" s="50"/>
      <c r="JP294" s="50"/>
      <c r="JQ294" s="50"/>
      <c r="JR294" s="50"/>
      <c r="JS294" s="50"/>
      <c r="JT294" s="50"/>
      <c r="JU294" s="50"/>
      <c r="JV294" s="50"/>
      <c r="JW294" s="50"/>
      <c r="JX294" s="50"/>
      <c r="JY294" s="50"/>
      <c r="JZ294" s="50"/>
      <c r="KA294" s="50"/>
      <c r="KB294" s="50"/>
      <c r="KC294" s="50"/>
      <c r="KD294" s="50"/>
      <c r="KE294" s="50"/>
      <c r="KF294" s="50"/>
      <c r="KG294" s="50"/>
      <c r="KH294" s="50"/>
      <c r="KI294" s="50"/>
      <c r="KJ294" s="50"/>
      <c r="KK294" s="50"/>
      <c r="KL294" s="50"/>
      <c r="KM294" s="50"/>
      <c r="KN294" s="50"/>
      <c r="KO294" s="50"/>
      <c r="KP294" s="50"/>
      <c r="KQ294" s="50"/>
      <c r="KR294" s="50"/>
      <c r="KS294" s="50"/>
      <c r="KT294" s="50"/>
      <c r="KU294" s="50"/>
      <c r="KV294" s="50"/>
      <c r="KW294" s="50"/>
      <c r="KX294" s="50"/>
      <c r="KY294" s="50"/>
      <c r="KZ294" s="50"/>
      <c r="LA294" s="50"/>
      <c r="LB294" s="50"/>
      <c r="LC294" s="50"/>
      <c r="LD294" s="50"/>
      <c r="LE294" s="50"/>
      <c r="LF294" s="50"/>
      <c r="LG294" s="50"/>
      <c r="LH294" s="50"/>
      <c r="LI294" s="50"/>
      <c r="LJ294" s="50"/>
      <c r="LK294" s="50"/>
      <c r="LL294" s="50"/>
      <c r="LM294" s="50"/>
      <c r="LN294" s="50"/>
      <c r="LO294" s="50"/>
      <c r="LP294" s="50"/>
      <c r="LQ294" s="50"/>
      <c r="LR294" s="50"/>
      <c r="LS294" s="50"/>
      <c r="LT294" s="50"/>
      <c r="LU294" s="50"/>
      <c r="LV294" s="50"/>
      <c r="LW294" s="50"/>
      <c r="LX294" s="50"/>
      <c r="LY294" s="50"/>
      <c r="LZ294" s="50"/>
      <c r="MA294" s="50"/>
      <c r="MB294" s="50"/>
      <c r="MC294" s="50"/>
      <c r="MD294" s="50"/>
      <c r="ME294" s="50"/>
      <c r="MF294" s="50"/>
      <c r="MG294" s="50"/>
      <c r="MH294" s="50"/>
      <c r="MI294" s="50"/>
      <c r="MJ294" s="50"/>
      <c r="MK294" s="50"/>
      <c r="ML294" s="50"/>
      <c r="MM294" s="50"/>
      <c r="MN294" s="50"/>
      <c r="MO294" s="50"/>
      <c r="MP294" s="50"/>
      <c r="MQ294" s="50"/>
      <c r="MR294" s="50"/>
      <c r="MS294" s="50"/>
      <c r="MT294" s="50"/>
      <c r="MU294" s="50"/>
      <c r="MV294" s="50"/>
      <c r="MW294" s="50"/>
      <c r="MX294" s="50"/>
      <c r="MY294" s="50"/>
      <c r="MZ294" s="50"/>
      <c r="NA294" s="50"/>
      <c r="NB294" s="50"/>
      <c r="NC294" s="50"/>
      <c r="ND294" s="50"/>
      <c r="NE294" s="50"/>
      <c r="NF294" s="50"/>
      <c r="NG294" s="50"/>
      <c r="NH294" s="50"/>
      <c r="NI294" s="50"/>
      <c r="NJ294" s="50"/>
      <c r="NK294" s="50"/>
      <c r="NL294" s="50"/>
      <c r="NM294" s="50"/>
      <c r="NN294" s="50"/>
      <c r="NO294" s="50"/>
      <c r="NP294" s="50"/>
      <c r="NQ294" s="50"/>
      <c r="NR294" s="50"/>
      <c r="NS294" s="50"/>
      <c r="NT294" s="50"/>
      <c r="NU294" s="50"/>
    </row>
    <row r="295" spans="1:385" outlineLevel="1" x14ac:dyDescent="0.25">
      <c r="A295" s="2" t="s">
        <v>55</v>
      </c>
      <c r="B295" s="79">
        <f ca="1">+OFFSET($D$52,0,COUNTA($B$66:B294),,)</f>
        <v>0</v>
      </c>
      <c r="C295" s="88">
        <f t="shared" si="64"/>
        <v>0</v>
      </c>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47"/>
      <c r="EJ295" s="47"/>
      <c r="EK295" s="47"/>
      <c r="EL295" s="47"/>
      <c r="EM295" s="47"/>
      <c r="EN295" s="47"/>
      <c r="EO295" s="47"/>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c r="FL295" s="47"/>
      <c r="FM295" s="47"/>
      <c r="FN295" s="47"/>
      <c r="FO295" s="47"/>
      <c r="FP295" s="47"/>
      <c r="FQ295" s="47"/>
      <c r="FR295" s="47"/>
      <c r="FS295" s="47"/>
      <c r="FT295" s="47"/>
      <c r="FU295" s="47"/>
      <c r="FV295" s="47"/>
      <c r="FW295" s="47"/>
      <c r="FX295" s="47"/>
      <c r="FY295" s="47"/>
      <c r="FZ295" s="47"/>
      <c r="GA295" s="47"/>
      <c r="GB295" s="47"/>
      <c r="GC295" s="47"/>
      <c r="GD295" s="47"/>
      <c r="GE295" s="47"/>
      <c r="GF295" s="47"/>
      <c r="GG295" s="47"/>
      <c r="GH295" s="47"/>
      <c r="GI295" s="47"/>
      <c r="GJ295" s="47"/>
      <c r="GK295" s="47"/>
      <c r="GL295" s="47"/>
      <c r="GM295" s="47"/>
      <c r="GN295" s="47"/>
      <c r="GO295" s="47"/>
      <c r="GP295" s="47"/>
      <c r="GQ295" s="47"/>
      <c r="GR295" s="47"/>
      <c r="GS295" s="47"/>
      <c r="GT295" s="47"/>
      <c r="GU295" s="47"/>
      <c r="GV295" s="47"/>
      <c r="GW295" s="47"/>
      <c r="GX295" s="47"/>
      <c r="GY295" s="47"/>
      <c r="GZ295" s="47"/>
      <c r="HA295" s="47"/>
      <c r="HB295" s="47"/>
      <c r="HC295" s="47"/>
      <c r="HD295" s="47"/>
      <c r="HE295" s="47"/>
      <c r="HF295" s="47"/>
      <c r="HG295" s="47"/>
      <c r="HH295" s="47"/>
      <c r="HI295" s="47"/>
      <c r="HJ295" s="47"/>
      <c r="HK295" s="47"/>
      <c r="HL295" s="47"/>
      <c r="HM295" s="47"/>
      <c r="HN295" s="47"/>
      <c r="HO295" s="47"/>
      <c r="HP295" s="47"/>
      <c r="HQ295" s="47"/>
      <c r="HR295" s="47"/>
      <c r="HS295" s="47"/>
      <c r="HT295" s="47"/>
      <c r="HU295" s="47"/>
      <c r="HV295" s="47"/>
      <c r="HW295" s="47"/>
      <c r="HX295" s="47"/>
      <c r="HY295" s="50">
        <f>IF(HZ$63&gt;$C$17,0,-HY$53*(12/$C$63))</f>
        <v>0</v>
      </c>
      <c r="HZ295" s="50">
        <f>IF(HZ$63&lt;=$C$17,($C$34*HZ$59*$B295/$C$63)*(IF(COUNTA($D295:HY295)*(12/$C$63)&lt;=$C$9,0,1)),0)+IF(IA$63=$C$17,0,IF(HZ$63=$C$17,$B295*(HZ$60),0))</f>
        <v>0</v>
      </c>
      <c r="IA295" s="50">
        <f>IF(IA$63&lt;=$C$17,($C$34*IA$59*$B295/$C$63)*(IF(COUNTA($D295:HZ295)*(12/$C$63)&lt;=$C$9,0,1)),0)+IF(IB$63=$C$17,0,IF(IA$63=$C$17,$B295*(IA$60),0))</f>
        <v>0</v>
      </c>
      <c r="IB295" s="50">
        <f>IF(IB$63&lt;=$C$17,($C$34*IB$59*$B295/$C$63)*(IF(COUNTA($D295:IA295)*(12/$C$63)&lt;=$C$9,0,1)),0)+IF(IC$63=$C$17,0,IF(IB$63=$C$17,$B295*(IB$60),0))</f>
        <v>0</v>
      </c>
      <c r="IC295" s="50">
        <f>IF(IC$63&lt;=$C$17,($C$34*IC$59*$B295/$C$63)*(IF(COUNTA($D295:IB295)*(12/$C$63)&lt;=$C$9,0,1)),0)+IF(ID$63=$C$17,0,IF(IC$63=$C$17,$B295*(IC$60),0))</f>
        <v>0</v>
      </c>
      <c r="ID295" s="50">
        <f>IF(ID$63&lt;=$C$17,($C$34*ID$59*$B295/$C$63)*(IF(COUNTA($D295:IC295)*(12/$C$63)&lt;=$C$9,0,1)),0)+IF(IE$63=$C$17,0,IF(ID$63=$C$17,$B295*(ID$60),0))</f>
        <v>0</v>
      </c>
      <c r="IE295" s="50">
        <f>IF(IE$63&lt;=$C$17,($C$34*IE$59*$B295/$C$63)*(IF(COUNTA($D295:ID295)*(12/$C$63)&lt;=$C$9,0,1)),0)+IF(IF$63=$C$17,0,IF(IE$63=$C$17,$B295*(IE$60),0))</f>
        <v>0</v>
      </c>
      <c r="IF295" s="50">
        <f>IF(IF$63&lt;=$C$17,($C$34*IF$59*$B295/$C$63)*(IF(COUNTA($D295:IE295)*(12/$C$63)&lt;=$C$9,0,1)),0)+IF(IG$63=$C$17,0,IF(IF$63=$C$17,$B295*(IF$60),0))</f>
        <v>0</v>
      </c>
      <c r="IG295" s="50">
        <f>IF(IG$63&lt;=$C$17,($C$34*IG$59*$B295/$C$63)*(IF(COUNTA($D295:IF295)*(12/$C$63)&lt;=$C$9,0,1)),0)+IF(IH$63=$C$17,0,IF(IG$63=$C$17,$B295*(IG$60),0))</f>
        <v>0</v>
      </c>
      <c r="IH295" s="50">
        <f>IF(IH$63&lt;=$C$17,($C$34*IH$59*$B295/$C$63)*(IF(COUNTA($D295:IG295)*(12/$C$63)&lt;=$C$9,0,1)),0)+IF(II$63=$C$17,0,IF(IH$63=$C$17,$B295*(IH$60),0))</f>
        <v>0</v>
      </c>
      <c r="II295" s="50">
        <f>IF(II$63&lt;=$C$17,($C$34*II$59*$B295/$C$63)*(IF(COUNTA($D295:IH295)*(12/$C$63)&lt;=$C$9,0,1)),0)+IF(IJ$63=$C$17,0,IF(II$63=$C$17,$B295*(II$60),0))</f>
        <v>0</v>
      </c>
      <c r="IJ295" s="50">
        <f>IF(IJ$63&lt;=$C$17,($C$34*IJ$59*$B295/$C$63)*(IF(COUNTA($D295:II295)*(12/$C$63)&lt;=$C$9,0,1)),0)+IF(IK$63=$C$17,0,IF(IJ$63=$C$17,$B295*(IJ$60),0))</f>
        <v>0</v>
      </c>
      <c r="IK295" s="50">
        <f>IF(IK$63&lt;=$C$17,($C$34*IK$59*$B295/$C$63)*(IF(COUNTA($D295:IJ295)*(12/$C$63)&lt;=$C$9,0,1)),0)+IF(IL$63=$C$17,0,IF(IK$63=$C$17,$B295*(IK$60),0))</f>
        <v>0</v>
      </c>
      <c r="IL295" s="50">
        <f>IF(IL$63&lt;=$C$17,($C$34*IL$59*$B295/$C$63)*(IF(COUNTA($D295:IK295)*(12/$C$63)&lt;=$C$9,0,1)),0)+IF(IM$63=$C$17,0,IF(IL$63=$C$17,$B295*(IL$60),0))</f>
        <v>0</v>
      </c>
      <c r="IM295" s="50">
        <f>IF(IM$63&lt;=$C$17,($C$34*IM$59*$B295/$C$63)*(IF(COUNTA($D295:IL295)*(12/$C$63)&lt;=$C$9,0,1)),0)+IF(IN$63=$C$17,0,IF(IM$63=$C$17,$B295*(IM$60),0))</f>
        <v>0</v>
      </c>
      <c r="IN295" s="50">
        <f>IF(IN$63&lt;=$C$17,($C$34*IN$59*$B295/$C$63)*(IF(COUNTA($D295:IM295)*(12/$C$63)&lt;=$C$9,0,1)),0)+IF(IO$63=$C$17,0,IF(IN$63=$C$17,$B295*(IN$60),0))</f>
        <v>0</v>
      </c>
      <c r="IO295" s="50">
        <f>IF(IO$63&lt;=$C$17,($C$34*IO$59*$B295/$C$63)*(IF(COUNTA($D295:IN295)*(12/$C$63)&lt;=$C$9,0,1)),0)+IF(IP$63=$C$17,0,IF(IO$63=$C$17,$B295*(IO$60),0))</f>
        <v>0</v>
      </c>
      <c r="IP295" s="50">
        <f>IF(IP$63&lt;=$C$17,($C$34*IP$59*$B295/$C$63)*(IF(COUNTA($D295:IO295)*(12/$C$63)&lt;=$C$9,0,1)),0)+IF(IQ$63=$C$17,0,IF(IP$63=$C$17,$B295*(IP$60),0))</f>
        <v>0</v>
      </c>
      <c r="IQ295" s="50">
        <f>IF(IQ$63&lt;=$C$17,($C$34*IQ$59*$B295/$C$63)*(IF(COUNTA($D295:IP295)*(12/$C$63)&lt;=$C$9,0,1)),0)+IF(IR$63=$C$17,0,IF(IQ$63=$C$17,$B295*(IQ$60),0))</f>
        <v>0</v>
      </c>
      <c r="IR295" s="50">
        <f>IF(IR$63&lt;=$C$17,($C$34*IR$59*$B295/$C$63)*(IF(COUNTA($D295:IQ295)*(12/$C$63)&lt;=$C$9,0,1)),0)+IF(IS$63=$C$17,0,IF(IR$63=$C$17,$B295*(IR$60),0))</f>
        <v>0</v>
      </c>
      <c r="IS295" s="50">
        <f>IF(IS$63&lt;=$C$17,($C$34*IS$59*$B295/$C$63)*(IF(COUNTA($D295:IR295)*(12/$C$63)&lt;=$C$9,0,1)),0)+IF(IT$63=$C$17,0,IF(IS$63=$C$17,$B295*(IS$60),0))</f>
        <v>0</v>
      </c>
      <c r="IT295" s="50">
        <f>IF(IT$63&lt;=$C$17,($C$34*IT$59*$B295/$C$63)*(IF(COUNTA($D295:IS295)*(12/$C$63)&lt;=$C$9,0,1)),0)+IF(IU$63=$C$17,0,IF(IT$63=$C$17,$B295*(IT$60),0))</f>
        <v>0</v>
      </c>
      <c r="IU295" s="50">
        <f>IF(IU$63&lt;=$C$17,($C$34*IU$59*$B295/$C$63)*(IF(COUNTA($D295:IT295)*(12/$C$63)&lt;=$C$9,0,1)),0)+IF(IV$63=$C$17,0,IF(IU$63=$C$17,$B295*(IU$60),0))</f>
        <v>0</v>
      </c>
      <c r="IV295" s="50">
        <f>IF(IV$63&lt;=$C$17,($C$34*IV$59*$B295/$C$63)*(IF(COUNTA($D295:IU295)*(12/$C$63)&lt;=$C$9,0,1)),0)+IF(IW$63=$C$17,0,IF(IV$63=$C$17,$B295*(IV$60),0))</f>
        <v>0</v>
      </c>
      <c r="IW295" s="50">
        <f>IF(IW$63&lt;=$C$17,($C$34*IW$59*$B295/$C$63)*(IF(COUNTA($D295:IV295)*(12/$C$63)&lt;=$C$9,0,1)),0)+IF(IX$63=$C$17,0,IF(IW$63=$C$17,$B295*(IW$60),0))</f>
        <v>0</v>
      </c>
      <c r="IX295" s="50"/>
      <c r="IY295" s="50"/>
      <c r="IZ295" s="50"/>
      <c r="JA295" s="50"/>
      <c r="JB295" s="50"/>
      <c r="JC295" s="50"/>
      <c r="JD295" s="50"/>
      <c r="JE295" s="50"/>
      <c r="JF295" s="50"/>
      <c r="JG295" s="50"/>
      <c r="JH295" s="50"/>
      <c r="JI295" s="50"/>
      <c r="JJ295" s="50"/>
      <c r="JK295" s="50"/>
      <c r="JL295" s="50"/>
      <c r="JM295" s="50"/>
      <c r="JN295" s="50"/>
      <c r="JO295" s="50"/>
      <c r="JP295" s="50"/>
      <c r="JQ295" s="50"/>
      <c r="JR295" s="50"/>
      <c r="JS295" s="50"/>
      <c r="JT295" s="50"/>
      <c r="JU295" s="50"/>
      <c r="JV295" s="50"/>
      <c r="JW295" s="50"/>
      <c r="JX295" s="50"/>
      <c r="JY295" s="50"/>
      <c r="JZ295" s="50"/>
      <c r="KA295" s="50"/>
      <c r="KB295" s="50"/>
      <c r="KC295" s="50"/>
      <c r="KD295" s="50"/>
      <c r="KE295" s="50"/>
      <c r="KF295" s="50"/>
      <c r="KG295" s="50"/>
      <c r="KH295" s="50"/>
      <c r="KI295" s="50"/>
      <c r="KJ295" s="50"/>
      <c r="KK295" s="50"/>
      <c r="KL295" s="50"/>
      <c r="KM295" s="50"/>
      <c r="KN295" s="50"/>
      <c r="KO295" s="50"/>
      <c r="KP295" s="50"/>
      <c r="KQ295" s="50"/>
      <c r="KR295" s="50"/>
      <c r="KS295" s="50"/>
      <c r="KT295" s="50"/>
      <c r="KU295" s="50"/>
      <c r="KV295" s="50"/>
      <c r="KW295" s="50"/>
      <c r="KX295" s="50"/>
      <c r="KY295" s="50"/>
      <c r="KZ295" s="50"/>
      <c r="LA295" s="50"/>
      <c r="LB295" s="50"/>
      <c r="LC295" s="50"/>
      <c r="LD295" s="50"/>
      <c r="LE295" s="50"/>
      <c r="LF295" s="50"/>
      <c r="LG295" s="50"/>
      <c r="LH295" s="50"/>
      <c r="LI295" s="50"/>
      <c r="LJ295" s="50"/>
      <c r="LK295" s="50"/>
      <c r="LL295" s="50"/>
      <c r="LM295" s="50"/>
      <c r="LN295" s="50"/>
      <c r="LO295" s="50"/>
      <c r="LP295" s="50"/>
      <c r="LQ295" s="50"/>
      <c r="LR295" s="50"/>
      <c r="LS295" s="50"/>
      <c r="LT295" s="50"/>
      <c r="LU295" s="50"/>
      <c r="LV295" s="50"/>
      <c r="LW295" s="50"/>
      <c r="LX295" s="50"/>
      <c r="LY295" s="50"/>
      <c r="LZ295" s="50"/>
      <c r="MA295" s="50"/>
      <c r="MB295" s="50"/>
      <c r="MC295" s="50"/>
      <c r="MD295" s="50"/>
      <c r="ME295" s="50"/>
      <c r="MF295" s="50"/>
      <c r="MG295" s="50"/>
      <c r="MH295" s="50"/>
      <c r="MI295" s="50"/>
      <c r="MJ295" s="50"/>
      <c r="MK295" s="50"/>
      <c r="ML295" s="50"/>
      <c r="MM295" s="50"/>
      <c r="MN295" s="50"/>
      <c r="MO295" s="50"/>
      <c r="MP295" s="50"/>
      <c r="MQ295" s="50"/>
      <c r="MR295" s="50"/>
      <c r="MS295" s="50"/>
      <c r="MT295" s="50"/>
      <c r="MU295" s="50"/>
      <c r="MV295" s="50"/>
      <c r="MW295" s="50"/>
      <c r="MX295" s="50"/>
      <c r="MY295" s="50"/>
      <c r="MZ295" s="50"/>
      <c r="NA295" s="50"/>
      <c r="NB295" s="50"/>
      <c r="NC295" s="50"/>
      <c r="ND295" s="50"/>
      <c r="NE295" s="50"/>
      <c r="NF295" s="50"/>
      <c r="NG295" s="50"/>
      <c r="NH295" s="50"/>
      <c r="NI295" s="50"/>
      <c r="NJ295" s="50"/>
      <c r="NK295" s="50"/>
      <c r="NL295" s="50"/>
      <c r="NM295" s="50"/>
      <c r="NN295" s="50"/>
      <c r="NO295" s="50"/>
      <c r="NP295" s="50"/>
      <c r="NQ295" s="50"/>
      <c r="NR295" s="50"/>
      <c r="NS295" s="50"/>
      <c r="NT295" s="50"/>
      <c r="NU295" s="50"/>
    </row>
    <row r="296" spans="1:385" outlineLevel="1" x14ac:dyDescent="0.25">
      <c r="A296" s="2" t="s">
        <v>55</v>
      </c>
      <c r="B296" s="79">
        <f ca="1">+OFFSET($D$52,0,COUNTA($B$66:B295),,)</f>
        <v>0</v>
      </c>
      <c r="C296" s="88">
        <f t="shared" si="64"/>
        <v>0</v>
      </c>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47"/>
      <c r="EJ296" s="47"/>
      <c r="EK296" s="47"/>
      <c r="EL296" s="47"/>
      <c r="EM296" s="47"/>
      <c r="EN296" s="47"/>
      <c r="EO296" s="47"/>
      <c r="EP296" s="47"/>
      <c r="EQ296" s="47"/>
      <c r="ER296" s="47"/>
      <c r="ES296" s="47"/>
      <c r="ET296" s="47"/>
      <c r="EU296" s="47"/>
      <c r="EV296" s="47"/>
      <c r="EW296" s="47"/>
      <c r="EX296" s="47"/>
      <c r="EY296" s="47"/>
      <c r="EZ296" s="47"/>
      <c r="FA296" s="47"/>
      <c r="FB296" s="47"/>
      <c r="FC296" s="47"/>
      <c r="FD296" s="47"/>
      <c r="FE296" s="47"/>
      <c r="FF296" s="47"/>
      <c r="FG296" s="47"/>
      <c r="FH296" s="47"/>
      <c r="FI296" s="47"/>
      <c r="FJ296" s="47"/>
      <c r="FK296" s="47"/>
      <c r="FL296" s="47"/>
      <c r="FM296" s="47"/>
      <c r="FN296" s="47"/>
      <c r="FO296" s="47"/>
      <c r="FP296" s="47"/>
      <c r="FQ296" s="47"/>
      <c r="FR296" s="47"/>
      <c r="FS296" s="47"/>
      <c r="FT296" s="47"/>
      <c r="FU296" s="47"/>
      <c r="FV296" s="47"/>
      <c r="FW296" s="47"/>
      <c r="FX296" s="47"/>
      <c r="FY296" s="47"/>
      <c r="FZ296" s="47"/>
      <c r="GA296" s="47"/>
      <c r="GB296" s="47"/>
      <c r="GC296" s="47"/>
      <c r="GD296" s="47"/>
      <c r="GE296" s="47"/>
      <c r="GF296" s="47"/>
      <c r="GG296" s="47"/>
      <c r="GH296" s="47"/>
      <c r="GI296" s="47"/>
      <c r="GJ296" s="47"/>
      <c r="GK296" s="47"/>
      <c r="GL296" s="47"/>
      <c r="GM296" s="47"/>
      <c r="GN296" s="47"/>
      <c r="GO296" s="47"/>
      <c r="GP296" s="47"/>
      <c r="GQ296" s="47"/>
      <c r="GR296" s="47"/>
      <c r="GS296" s="47"/>
      <c r="GT296" s="47"/>
      <c r="GU296" s="47"/>
      <c r="GV296" s="47"/>
      <c r="GW296" s="47"/>
      <c r="GX296" s="47"/>
      <c r="GY296" s="47"/>
      <c r="GZ296" s="47"/>
      <c r="HA296" s="47"/>
      <c r="HB296" s="47"/>
      <c r="HC296" s="47"/>
      <c r="HD296" s="47"/>
      <c r="HE296" s="47"/>
      <c r="HF296" s="47"/>
      <c r="HG296" s="47"/>
      <c r="HH296" s="47"/>
      <c r="HI296" s="47"/>
      <c r="HJ296" s="47"/>
      <c r="HK296" s="47"/>
      <c r="HL296" s="47"/>
      <c r="HM296" s="47"/>
      <c r="HN296" s="47"/>
      <c r="HO296" s="47"/>
      <c r="HP296" s="47"/>
      <c r="HQ296" s="47"/>
      <c r="HR296" s="47"/>
      <c r="HS296" s="47"/>
      <c r="HT296" s="47"/>
      <c r="HU296" s="47"/>
      <c r="HV296" s="47"/>
      <c r="HW296" s="47"/>
      <c r="HX296" s="47"/>
      <c r="HY296" s="47"/>
      <c r="HZ296" s="50">
        <f>IF(IA$63&gt;$C$17,0,-HZ$53*(12/$C$63))</f>
        <v>0</v>
      </c>
      <c r="IA296" s="50">
        <f>IF(IA$63&lt;=$C$17,($C$34*IA$59*$B296/$C$63)*(IF(COUNTA($D296:HZ296)*(12/$C$63)&lt;=$C$9,0,1)),0)+IF(IB$63=$C$17,0,IF(IA$63=$C$17,$B296*(IA$60),0))</f>
        <v>0</v>
      </c>
      <c r="IB296" s="50">
        <f>IF(IB$63&lt;=$C$17,($C$34*IB$59*$B296/$C$63)*(IF(COUNTA($D296:IA296)*(12/$C$63)&lt;=$C$9,0,1)),0)+IF(IC$63=$C$17,0,IF(IB$63=$C$17,$B296*(IB$60),0))</f>
        <v>0</v>
      </c>
      <c r="IC296" s="50">
        <f>IF(IC$63&lt;=$C$17,($C$34*IC$59*$B296/$C$63)*(IF(COUNTA($D296:IB296)*(12/$C$63)&lt;=$C$9,0,1)),0)+IF(ID$63=$C$17,0,IF(IC$63=$C$17,$B296*(IC$60),0))</f>
        <v>0</v>
      </c>
      <c r="ID296" s="50">
        <f>IF(ID$63&lt;=$C$17,($C$34*ID$59*$B296/$C$63)*(IF(COUNTA($D296:IC296)*(12/$C$63)&lt;=$C$9,0,1)),0)+IF(IE$63=$C$17,0,IF(ID$63=$C$17,$B296*(ID$60),0))</f>
        <v>0</v>
      </c>
      <c r="IE296" s="50">
        <f>IF(IE$63&lt;=$C$17,($C$34*IE$59*$B296/$C$63)*(IF(COUNTA($D296:ID296)*(12/$C$63)&lt;=$C$9,0,1)),0)+IF(IF$63=$C$17,0,IF(IE$63=$C$17,$B296*(IE$60),0))</f>
        <v>0</v>
      </c>
      <c r="IF296" s="50">
        <f>IF(IF$63&lt;=$C$17,($C$34*IF$59*$B296/$C$63)*(IF(COUNTA($D296:IE296)*(12/$C$63)&lt;=$C$9,0,1)),0)+IF(IG$63=$C$17,0,IF(IF$63=$C$17,$B296*(IF$60),0))</f>
        <v>0</v>
      </c>
      <c r="IG296" s="50">
        <f>IF(IG$63&lt;=$C$17,($C$34*IG$59*$B296/$C$63)*(IF(COUNTA($D296:IF296)*(12/$C$63)&lt;=$C$9,0,1)),0)+IF(IH$63=$C$17,0,IF(IG$63=$C$17,$B296*(IG$60),0))</f>
        <v>0</v>
      </c>
      <c r="IH296" s="50">
        <f>IF(IH$63&lt;=$C$17,($C$34*IH$59*$B296/$C$63)*(IF(COUNTA($D296:IG296)*(12/$C$63)&lt;=$C$9,0,1)),0)+IF(II$63=$C$17,0,IF(IH$63=$C$17,$B296*(IH$60),0))</f>
        <v>0</v>
      </c>
      <c r="II296" s="50">
        <f>IF(II$63&lt;=$C$17,($C$34*II$59*$B296/$C$63)*(IF(COUNTA($D296:IH296)*(12/$C$63)&lt;=$C$9,0,1)),0)+IF(IJ$63=$C$17,0,IF(II$63=$C$17,$B296*(II$60),0))</f>
        <v>0</v>
      </c>
      <c r="IJ296" s="50">
        <f>IF(IJ$63&lt;=$C$17,($C$34*IJ$59*$B296/$C$63)*(IF(COUNTA($D296:II296)*(12/$C$63)&lt;=$C$9,0,1)),0)+IF(IK$63=$C$17,0,IF(IJ$63=$C$17,$B296*(IJ$60),0))</f>
        <v>0</v>
      </c>
      <c r="IK296" s="50">
        <f>IF(IK$63&lt;=$C$17,($C$34*IK$59*$B296/$C$63)*(IF(COUNTA($D296:IJ296)*(12/$C$63)&lt;=$C$9,0,1)),0)+IF(IL$63=$C$17,0,IF(IK$63=$C$17,$B296*(IK$60),0))</f>
        <v>0</v>
      </c>
      <c r="IL296" s="50">
        <f>IF(IL$63&lt;=$C$17,($C$34*IL$59*$B296/$C$63)*(IF(COUNTA($D296:IK296)*(12/$C$63)&lt;=$C$9,0,1)),0)+IF(IM$63=$C$17,0,IF(IL$63=$C$17,$B296*(IL$60),0))</f>
        <v>0</v>
      </c>
      <c r="IM296" s="50">
        <f>IF(IM$63&lt;=$C$17,($C$34*IM$59*$B296/$C$63)*(IF(COUNTA($D296:IL296)*(12/$C$63)&lt;=$C$9,0,1)),0)+IF(IN$63=$C$17,0,IF(IM$63=$C$17,$B296*(IM$60),0))</f>
        <v>0</v>
      </c>
      <c r="IN296" s="50">
        <f>IF(IN$63&lt;=$C$17,($C$34*IN$59*$B296/$C$63)*(IF(COUNTA($D296:IM296)*(12/$C$63)&lt;=$C$9,0,1)),0)+IF(IO$63=$C$17,0,IF(IN$63=$C$17,$B296*(IN$60),0))</f>
        <v>0</v>
      </c>
      <c r="IO296" s="50">
        <f>IF(IO$63&lt;=$C$17,($C$34*IO$59*$B296/$C$63)*(IF(COUNTA($D296:IN296)*(12/$C$63)&lt;=$C$9,0,1)),0)+IF(IP$63=$C$17,0,IF(IO$63=$C$17,$B296*(IO$60),0))</f>
        <v>0</v>
      </c>
      <c r="IP296" s="50">
        <f>IF(IP$63&lt;=$C$17,($C$34*IP$59*$B296/$C$63)*(IF(COUNTA($D296:IO296)*(12/$C$63)&lt;=$C$9,0,1)),0)+IF(IQ$63=$C$17,0,IF(IP$63=$C$17,$B296*(IP$60),0))</f>
        <v>0</v>
      </c>
      <c r="IQ296" s="50">
        <f>IF(IQ$63&lt;=$C$17,($C$34*IQ$59*$B296/$C$63)*(IF(COUNTA($D296:IP296)*(12/$C$63)&lt;=$C$9,0,1)),0)+IF(IR$63=$C$17,0,IF(IQ$63=$C$17,$B296*(IQ$60),0))</f>
        <v>0</v>
      </c>
      <c r="IR296" s="50">
        <f>IF(IR$63&lt;=$C$17,($C$34*IR$59*$B296/$C$63)*(IF(COUNTA($D296:IQ296)*(12/$C$63)&lt;=$C$9,0,1)),0)+IF(IS$63=$C$17,0,IF(IR$63=$C$17,$B296*(IR$60),0))</f>
        <v>0</v>
      </c>
      <c r="IS296" s="50">
        <f>IF(IS$63&lt;=$C$17,($C$34*IS$59*$B296/$C$63)*(IF(COUNTA($D296:IR296)*(12/$C$63)&lt;=$C$9,0,1)),0)+IF(IT$63=$C$17,0,IF(IS$63=$C$17,$B296*(IS$60),0))</f>
        <v>0</v>
      </c>
      <c r="IT296" s="50">
        <f>IF(IT$63&lt;=$C$17,($C$34*IT$59*$B296/$C$63)*(IF(COUNTA($D296:IS296)*(12/$C$63)&lt;=$C$9,0,1)),0)+IF(IU$63=$C$17,0,IF(IT$63=$C$17,$B296*(IT$60),0))</f>
        <v>0</v>
      </c>
      <c r="IU296" s="50">
        <f>IF(IU$63&lt;=$C$17,($C$34*IU$59*$B296/$C$63)*(IF(COUNTA($D296:IT296)*(12/$C$63)&lt;=$C$9,0,1)),0)+IF(IV$63=$C$17,0,IF(IU$63=$C$17,$B296*(IU$60),0))</f>
        <v>0</v>
      </c>
      <c r="IV296" s="50">
        <f>IF(IV$63&lt;=$C$17,($C$34*IV$59*$B296/$C$63)*(IF(COUNTA($D296:IU296)*(12/$C$63)&lt;=$C$9,0,1)),0)+IF(IW$63=$C$17,0,IF(IV$63=$C$17,$B296*(IV$60),0))</f>
        <v>0</v>
      </c>
      <c r="IW296" s="50">
        <f>IF(IW$63&lt;=$C$17,($C$34*IW$59*$B296/$C$63)*(IF(COUNTA($D296:IV296)*(12/$C$63)&lt;=$C$9,0,1)),0)+IF(IX$63=$C$17,0,IF(IW$63=$C$17,$B296*(IW$60),0))</f>
        <v>0</v>
      </c>
      <c r="IX296" s="50"/>
      <c r="IY296" s="50"/>
      <c r="IZ296" s="50"/>
      <c r="JA296" s="50"/>
      <c r="JB296" s="50"/>
      <c r="JC296" s="50"/>
      <c r="JD296" s="50"/>
      <c r="JE296" s="50"/>
      <c r="JF296" s="50"/>
      <c r="JG296" s="50"/>
      <c r="JH296" s="50"/>
      <c r="JI296" s="50"/>
      <c r="JJ296" s="50"/>
      <c r="JK296" s="50"/>
      <c r="JL296" s="50"/>
      <c r="JM296" s="50"/>
      <c r="JN296" s="50"/>
      <c r="JO296" s="50"/>
      <c r="JP296" s="50"/>
      <c r="JQ296" s="50"/>
      <c r="JR296" s="50"/>
      <c r="JS296" s="50"/>
      <c r="JT296" s="50"/>
      <c r="JU296" s="50"/>
      <c r="JV296" s="50"/>
      <c r="JW296" s="50"/>
      <c r="JX296" s="50"/>
      <c r="JY296" s="50"/>
      <c r="JZ296" s="50"/>
      <c r="KA296" s="50"/>
      <c r="KB296" s="50"/>
      <c r="KC296" s="50"/>
      <c r="KD296" s="50"/>
      <c r="KE296" s="50"/>
      <c r="KF296" s="50"/>
      <c r="KG296" s="50"/>
      <c r="KH296" s="50"/>
      <c r="KI296" s="50"/>
      <c r="KJ296" s="50"/>
      <c r="KK296" s="50"/>
      <c r="KL296" s="50"/>
      <c r="KM296" s="50"/>
      <c r="KN296" s="50"/>
      <c r="KO296" s="50"/>
      <c r="KP296" s="50"/>
      <c r="KQ296" s="50"/>
      <c r="KR296" s="50"/>
      <c r="KS296" s="50"/>
      <c r="KT296" s="50"/>
      <c r="KU296" s="50"/>
      <c r="KV296" s="50"/>
      <c r="KW296" s="50"/>
      <c r="KX296" s="50"/>
      <c r="KY296" s="50"/>
      <c r="KZ296" s="50"/>
      <c r="LA296" s="50"/>
      <c r="LB296" s="50"/>
      <c r="LC296" s="50"/>
      <c r="LD296" s="50"/>
      <c r="LE296" s="50"/>
      <c r="LF296" s="50"/>
      <c r="LG296" s="50"/>
      <c r="LH296" s="50"/>
      <c r="LI296" s="50"/>
      <c r="LJ296" s="50"/>
      <c r="LK296" s="50"/>
      <c r="LL296" s="50"/>
      <c r="LM296" s="50"/>
      <c r="LN296" s="50"/>
      <c r="LO296" s="50"/>
      <c r="LP296" s="50"/>
      <c r="LQ296" s="50"/>
      <c r="LR296" s="50"/>
      <c r="LS296" s="50"/>
      <c r="LT296" s="50"/>
      <c r="LU296" s="50"/>
      <c r="LV296" s="50"/>
      <c r="LW296" s="50"/>
      <c r="LX296" s="50"/>
      <c r="LY296" s="50"/>
      <c r="LZ296" s="50"/>
      <c r="MA296" s="50"/>
      <c r="MB296" s="50"/>
      <c r="MC296" s="50"/>
      <c r="MD296" s="50"/>
      <c r="ME296" s="50"/>
      <c r="MF296" s="50"/>
      <c r="MG296" s="50"/>
      <c r="MH296" s="50"/>
      <c r="MI296" s="50"/>
      <c r="MJ296" s="50"/>
      <c r="MK296" s="50"/>
      <c r="ML296" s="50"/>
      <c r="MM296" s="50"/>
      <c r="MN296" s="50"/>
      <c r="MO296" s="50"/>
      <c r="MP296" s="50"/>
      <c r="MQ296" s="50"/>
      <c r="MR296" s="50"/>
      <c r="MS296" s="50"/>
      <c r="MT296" s="50"/>
      <c r="MU296" s="50"/>
      <c r="MV296" s="50"/>
      <c r="MW296" s="50"/>
      <c r="MX296" s="50"/>
      <c r="MY296" s="50"/>
      <c r="MZ296" s="50"/>
      <c r="NA296" s="50"/>
      <c r="NB296" s="50"/>
      <c r="NC296" s="50"/>
      <c r="ND296" s="50"/>
      <c r="NE296" s="50"/>
      <c r="NF296" s="50"/>
      <c r="NG296" s="50"/>
      <c r="NH296" s="50"/>
      <c r="NI296" s="50"/>
      <c r="NJ296" s="50"/>
      <c r="NK296" s="50"/>
      <c r="NL296" s="50"/>
      <c r="NM296" s="50"/>
      <c r="NN296" s="50"/>
      <c r="NO296" s="50"/>
      <c r="NP296" s="50"/>
      <c r="NQ296" s="50"/>
      <c r="NR296" s="50"/>
      <c r="NS296" s="50"/>
      <c r="NT296" s="50"/>
      <c r="NU296" s="50"/>
    </row>
    <row r="297" spans="1:385" outlineLevel="1" x14ac:dyDescent="0.25">
      <c r="A297" s="2" t="s">
        <v>55</v>
      </c>
      <c r="B297" s="79">
        <f ca="1">+OFFSET($D$52,0,COUNTA($B$66:B296),,)</f>
        <v>0</v>
      </c>
      <c r="C297" s="88">
        <f t="shared" si="64"/>
        <v>0</v>
      </c>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47"/>
      <c r="EJ297" s="47"/>
      <c r="EK297" s="47"/>
      <c r="EL297" s="47"/>
      <c r="EM297" s="47"/>
      <c r="EN297" s="47"/>
      <c r="EO297" s="47"/>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c r="FL297" s="47"/>
      <c r="FM297" s="47"/>
      <c r="FN297" s="47"/>
      <c r="FO297" s="47"/>
      <c r="FP297" s="47"/>
      <c r="FQ297" s="47"/>
      <c r="FR297" s="47"/>
      <c r="FS297" s="47"/>
      <c r="FT297" s="47"/>
      <c r="FU297" s="47"/>
      <c r="FV297" s="47"/>
      <c r="FW297" s="47"/>
      <c r="FX297" s="47"/>
      <c r="FY297" s="47"/>
      <c r="FZ297" s="47"/>
      <c r="GA297" s="47"/>
      <c r="GB297" s="47"/>
      <c r="GC297" s="47"/>
      <c r="GD297" s="47"/>
      <c r="GE297" s="47"/>
      <c r="GF297" s="47"/>
      <c r="GG297" s="47"/>
      <c r="GH297" s="47"/>
      <c r="GI297" s="47"/>
      <c r="GJ297" s="47"/>
      <c r="GK297" s="47"/>
      <c r="GL297" s="47"/>
      <c r="GM297" s="47"/>
      <c r="GN297" s="47"/>
      <c r="GO297" s="47"/>
      <c r="GP297" s="47"/>
      <c r="GQ297" s="47"/>
      <c r="GR297" s="47"/>
      <c r="GS297" s="47"/>
      <c r="GT297" s="47"/>
      <c r="GU297" s="47"/>
      <c r="GV297" s="47"/>
      <c r="GW297" s="47"/>
      <c r="GX297" s="47"/>
      <c r="GY297" s="47"/>
      <c r="GZ297" s="47"/>
      <c r="HA297" s="47"/>
      <c r="HB297" s="47"/>
      <c r="HC297" s="47"/>
      <c r="HD297" s="47"/>
      <c r="HE297" s="47"/>
      <c r="HF297" s="47"/>
      <c r="HG297" s="47"/>
      <c r="HH297" s="47"/>
      <c r="HI297" s="47"/>
      <c r="HJ297" s="47"/>
      <c r="HK297" s="47"/>
      <c r="HL297" s="47"/>
      <c r="HM297" s="47"/>
      <c r="HN297" s="47"/>
      <c r="HO297" s="47"/>
      <c r="HP297" s="47"/>
      <c r="HQ297" s="47"/>
      <c r="HR297" s="47"/>
      <c r="HS297" s="47"/>
      <c r="HT297" s="47"/>
      <c r="HU297" s="47"/>
      <c r="HV297" s="47"/>
      <c r="HW297" s="47"/>
      <c r="HX297" s="47"/>
      <c r="HY297" s="47"/>
      <c r="HZ297" s="47"/>
      <c r="IA297" s="50">
        <f>IF(IB$63&gt;$C$17,0,-IA$53*(12/$C$63))</f>
        <v>0</v>
      </c>
      <c r="IB297" s="50">
        <f>IF(IB$63&lt;=$C$17,($C$34*IB$59*$B297/$C$63)*(IF(COUNTA($D297:IA297)*(12/$C$63)&lt;=$C$9,0,1)),0)+IF(IC$63=$C$17,0,IF(IB$63=$C$17,$B297*(IB$60),0))</f>
        <v>0</v>
      </c>
      <c r="IC297" s="50">
        <f>IF(IC$63&lt;=$C$17,($C$34*IC$59*$B297/$C$63)*(IF(COUNTA($D297:IB297)*(12/$C$63)&lt;=$C$9,0,1)),0)+IF(ID$63=$C$17,0,IF(IC$63=$C$17,$B297*(IC$60),0))</f>
        <v>0</v>
      </c>
      <c r="ID297" s="50">
        <f>IF(ID$63&lt;=$C$17,($C$34*ID$59*$B297/$C$63)*(IF(COUNTA($D297:IC297)*(12/$C$63)&lt;=$C$9,0,1)),0)+IF(IE$63=$C$17,0,IF(ID$63=$C$17,$B297*(ID$60),0))</f>
        <v>0</v>
      </c>
      <c r="IE297" s="50">
        <f>IF(IE$63&lt;=$C$17,($C$34*IE$59*$B297/$C$63)*(IF(COUNTA($D297:ID297)*(12/$C$63)&lt;=$C$9,0,1)),0)+IF(IF$63=$C$17,0,IF(IE$63=$C$17,$B297*(IE$60),0))</f>
        <v>0</v>
      </c>
      <c r="IF297" s="50">
        <f>IF(IF$63&lt;=$C$17,($C$34*IF$59*$B297/$C$63)*(IF(COUNTA($D297:IE297)*(12/$C$63)&lt;=$C$9,0,1)),0)+IF(IG$63=$C$17,0,IF(IF$63=$C$17,$B297*(IF$60),0))</f>
        <v>0</v>
      </c>
      <c r="IG297" s="50">
        <f>IF(IG$63&lt;=$C$17,($C$34*IG$59*$B297/$C$63)*(IF(COUNTA($D297:IF297)*(12/$C$63)&lt;=$C$9,0,1)),0)+IF(IH$63=$C$17,0,IF(IG$63=$C$17,$B297*(IG$60),0))</f>
        <v>0</v>
      </c>
      <c r="IH297" s="50">
        <f>IF(IH$63&lt;=$C$17,($C$34*IH$59*$B297/$C$63)*(IF(COUNTA($D297:IG297)*(12/$C$63)&lt;=$C$9,0,1)),0)+IF(II$63=$C$17,0,IF(IH$63=$C$17,$B297*(IH$60),0))</f>
        <v>0</v>
      </c>
      <c r="II297" s="50">
        <f>IF(II$63&lt;=$C$17,($C$34*II$59*$B297/$C$63)*(IF(COUNTA($D297:IH297)*(12/$C$63)&lt;=$C$9,0,1)),0)+IF(IJ$63=$C$17,0,IF(II$63=$C$17,$B297*(II$60),0))</f>
        <v>0</v>
      </c>
      <c r="IJ297" s="50">
        <f>IF(IJ$63&lt;=$C$17,($C$34*IJ$59*$B297/$C$63)*(IF(COUNTA($D297:II297)*(12/$C$63)&lt;=$C$9,0,1)),0)+IF(IK$63=$C$17,0,IF(IJ$63=$C$17,$B297*(IJ$60),0))</f>
        <v>0</v>
      </c>
      <c r="IK297" s="50">
        <f>IF(IK$63&lt;=$C$17,($C$34*IK$59*$B297/$C$63)*(IF(COUNTA($D297:IJ297)*(12/$C$63)&lt;=$C$9,0,1)),0)+IF(IL$63=$C$17,0,IF(IK$63=$C$17,$B297*(IK$60),0))</f>
        <v>0</v>
      </c>
      <c r="IL297" s="50">
        <f>IF(IL$63&lt;=$C$17,($C$34*IL$59*$B297/$C$63)*(IF(COUNTA($D297:IK297)*(12/$C$63)&lt;=$C$9,0,1)),0)+IF(IM$63=$C$17,0,IF(IL$63=$C$17,$B297*(IL$60),0))</f>
        <v>0</v>
      </c>
      <c r="IM297" s="50">
        <f>IF(IM$63&lt;=$C$17,($C$34*IM$59*$B297/$C$63)*(IF(COUNTA($D297:IL297)*(12/$C$63)&lt;=$C$9,0,1)),0)+IF(IN$63=$C$17,0,IF(IM$63=$C$17,$B297*(IM$60),0))</f>
        <v>0</v>
      </c>
      <c r="IN297" s="50">
        <f>IF(IN$63&lt;=$C$17,($C$34*IN$59*$B297/$C$63)*(IF(COUNTA($D297:IM297)*(12/$C$63)&lt;=$C$9,0,1)),0)+IF(IO$63=$C$17,0,IF(IN$63=$C$17,$B297*(IN$60),0))</f>
        <v>0</v>
      </c>
      <c r="IO297" s="50">
        <f>IF(IO$63&lt;=$C$17,($C$34*IO$59*$B297/$C$63)*(IF(COUNTA($D297:IN297)*(12/$C$63)&lt;=$C$9,0,1)),0)+IF(IP$63=$C$17,0,IF(IO$63=$C$17,$B297*(IO$60),0))</f>
        <v>0</v>
      </c>
      <c r="IP297" s="50">
        <f>IF(IP$63&lt;=$C$17,($C$34*IP$59*$B297/$C$63)*(IF(COUNTA($D297:IO297)*(12/$C$63)&lt;=$C$9,0,1)),0)+IF(IQ$63=$C$17,0,IF(IP$63=$C$17,$B297*(IP$60),0))</f>
        <v>0</v>
      </c>
      <c r="IQ297" s="50">
        <f>IF(IQ$63&lt;=$C$17,($C$34*IQ$59*$B297/$C$63)*(IF(COUNTA($D297:IP297)*(12/$C$63)&lt;=$C$9,0,1)),0)+IF(IR$63=$C$17,0,IF(IQ$63=$C$17,$B297*(IQ$60),0))</f>
        <v>0</v>
      </c>
      <c r="IR297" s="50">
        <f>IF(IR$63&lt;=$C$17,($C$34*IR$59*$B297/$C$63)*(IF(COUNTA($D297:IQ297)*(12/$C$63)&lt;=$C$9,0,1)),0)+IF(IS$63=$C$17,0,IF(IR$63=$C$17,$B297*(IR$60),0))</f>
        <v>0</v>
      </c>
      <c r="IS297" s="50">
        <f>IF(IS$63&lt;=$C$17,($C$34*IS$59*$B297/$C$63)*(IF(COUNTA($D297:IR297)*(12/$C$63)&lt;=$C$9,0,1)),0)+IF(IT$63=$C$17,0,IF(IS$63=$C$17,$B297*(IS$60),0))</f>
        <v>0</v>
      </c>
      <c r="IT297" s="50">
        <f>IF(IT$63&lt;=$C$17,($C$34*IT$59*$B297/$C$63)*(IF(COUNTA($D297:IS297)*(12/$C$63)&lt;=$C$9,0,1)),0)+IF(IU$63=$C$17,0,IF(IT$63=$C$17,$B297*(IT$60),0))</f>
        <v>0</v>
      </c>
      <c r="IU297" s="50">
        <f>IF(IU$63&lt;=$C$17,($C$34*IU$59*$B297/$C$63)*(IF(COUNTA($D297:IT297)*(12/$C$63)&lt;=$C$9,0,1)),0)+IF(IV$63=$C$17,0,IF(IU$63=$C$17,$B297*(IU$60),0))</f>
        <v>0</v>
      </c>
      <c r="IV297" s="50">
        <f>IF(IV$63&lt;=$C$17,($C$34*IV$59*$B297/$C$63)*(IF(COUNTA($D297:IU297)*(12/$C$63)&lt;=$C$9,0,1)),0)+IF(IW$63=$C$17,0,IF(IV$63=$C$17,$B297*(IV$60),0))</f>
        <v>0</v>
      </c>
      <c r="IW297" s="50">
        <f>IF(IW$63&lt;=$C$17,($C$34*IW$59*$B297/$C$63)*(IF(COUNTA($D297:IV297)*(12/$C$63)&lt;=$C$9,0,1)),0)+IF(IX$63=$C$17,0,IF(IW$63=$C$17,$B297*(IW$60),0))</f>
        <v>0</v>
      </c>
      <c r="IX297" s="50"/>
      <c r="IY297" s="50"/>
      <c r="IZ297" s="50"/>
      <c r="JA297" s="50"/>
      <c r="JB297" s="50"/>
      <c r="JC297" s="50"/>
      <c r="JD297" s="50"/>
      <c r="JE297" s="50"/>
      <c r="JF297" s="50"/>
      <c r="JG297" s="50"/>
      <c r="JH297" s="50"/>
      <c r="JI297" s="50"/>
      <c r="JJ297" s="50"/>
      <c r="JK297" s="50"/>
      <c r="JL297" s="50"/>
      <c r="JM297" s="50"/>
      <c r="JN297" s="50"/>
      <c r="JO297" s="50"/>
      <c r="JP297" s="50"/>
      <c r="JQ297" s="50"/>
      <c r="JR297" s="50"/>
      <c r="JS297" s="50"/>
      <c r="JT297" s="50"/>
      <c r="JU297" s="50"/>
      <c r="JV297" s="50"/>
      <c r="JW297" s="50"/>
      <c r="JX297" s="50"/>
      <c r="JY297" s="50"/>
      <c r="JZ297" s="50"/>
      <c r="KA297" s="50"/>
      <c r="KB297" s="50"/>
      <c r="KC297" s="50"/>
      <c r="KD297" s="50"/>
      <c r="KE297" s="50"/>
      <c r="KF297" s="50"/>
      <c r="KG297" s="50"/>
      <c r="KH297" s="50"/>
      <c r="KI297" s="50"/>
      <c r="KJ297" s="50"/>
      <c r="KK297" s="50"/>
      <c r="KL297" s="50"/>
      <c r="KM297" s="50"/>
      <c r="KN297" s="50"/>
      <c r="KO297" s="50"/>
      <c r="KP297" s="50"/>
      <c r="KQ297" s="50"/>
      <c r="KR297" s="50"/>
      <c r="KS297" s="50"/>
      <c r="KT297" s="50"/>
      <c r="KU297" s="50"/>
      <c r="KV297" s="50"/>
      <c r="KW297" s="50"/>
      <c r="KX297" s="50"/>
      <c r="KY297" s="50"/>
      <c r="KZ297" s="50"/>
      <c r="LA297" s="50"/>
      <c r="LB297" s="50"/>
      <c r="LC297" s="50"/>
      <c r="LD297" s="50"/>
      <c r="LE297" s="50"/>
      <c r="LF297" s="50"/>
      <c r="LG297" s="50"/>
      <c r="LH297" s="50"/>
      <c r="LI297" s="50"/>
      <c r="LJ297" s="50"/>
      <c r="LK297" s="50"/>
      <c r="LL297" s="50"/>
      <c r="LM297" s="50"/>
      <c r="LN297" s="50"/>
      <c r="LO297" s="50"/>
      <c r="LP297" s="50"/>
      <c r="LQ297" s="50"/>
      <c r="LR297" s="50"/>
      <c r="LS297" s="50"/>
      <c r="LT297" s="50"/>
      <c r="LU297" s="50"/>
      <c r="LV297" s="50"/>
      <c r="LW297" s="50"/>
      <c r="LX297" s="50"/>
      <c r="LY297" s="50"/>
      <c r="LZ297" s="50"/>
      <c r="MA297" s="50"/>
      <c r="MB297" s="50"/>
      <c r="MC297" s="50"/>
      <c r="MD297" s="50"/>
      <c r="ME297" s="50"/>
      <c r="MF297" s="50"/>
      <c r="MG297" s="50"/>
      <c r="MH297" s="50"/>
      <c r="MI297" s="50"/>
      <c r="MJ297" s="50"/>
      <c r="MK297" s="50"/>
      <c r="ML297" s="50"/>
      <c r="MM297" s="50"/>
      <c r="MN297" s="50"/>
      <c r="MO297" s="50"/>
      <c r="MP297" s="50"/>
      <c r="MQ297" s="50"/>
      <c r="MR297" s="50"/>
      <c r="MS297" s="50"/>
      <c r="MT297" s="50"/>
      <c r="MU297" s="50"/>
      <c r="MV297" s="50"/>
      <c r="MW297" s="50"/>
      <c r="MX297" s="50"/>
      <c r="MY297" s="50"/>
      <c r="MZ297" s="50"/>
      <c r="NA297" s="50"/>
      <c r="NB297" s="50"/>
      <c r="NC297" s="50"/>
      <c r="ND297" s="50"/>
      <c r="NE297" s="50"/>
      <c r="NF297" s="50"/>
      <c r="NG297" s="50"/>
      <c r="NH297" s="50"/>
      <c r="NI297" s="50"/>
      <c r="NJ297" s="50"/>
      <c r="NK297" s="50"/>
      <c r="NL297" s="50"/>
      <c r="NM297" s="50"/>
      <c r="NN297" s="50"/>
      <c r="NO297" s="50"/>
      <c r="NP297" s="50"/>
      <c r="NQ297" s="50"/>
      <c r="NR297" s="50"/>
      <c r="NS297" s="50"/>
      <c r="NT297" s="50"/>
      <c r="NU297" s="50"/>
    </row>
    <row r="298" spans="1:385" outlineLevel="1" x14ac:dyDescent="0.25">
      <c r="A298" s="2" t="s">
        <v>55</v>
      </c>
      <c r="B298" s="79">
        <f ca="1">+OFFSET($D$52,0,COUNTA($B$66:B297),,)</f>
        <v>0</v>
      </c>
      <c r="C298" s="88">
        <f t="shared" si="64"/>
        <v>0</v>
      </c>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47"/>
      <c r="EJ298" s="47"/>
      <c r="EK298" s="47"/>
      <c r="EL298" s="47"/>
      <c r="EM298" s="47"/>
      <c r="EN298" s="47"/>
      <c r="EO298" s="47"/>
      <c r="EP298" s="47"/>
      <c r="EQ298" s="47"/>
      <c r="ER298" s="47"/>
      <c r="ES298" s="47"/>
      <c r="ET298" s="47"/>
      <c r="EU298" s="47"/>
      <c r="EV298" s="47"/>
      <c r="EW298" s="47"/>
      <c r="EX298" s="47"/>
      <c r="EY298" s="47"/>
      <c r="EZ298" s="47"/>
      <c r="FA298" s="47"/>
      <c r="FB298" s="47"/>
      <c r="FC298" s="47"/>
      <c r="FD298" s="47"/>
      <c r="FE298" s="47"/>
      <c r="FF298" s="47"/>
      <c r="FG298" s="47"/>
      <c r="FH298" s="47"/>
      <c r="FI298" s="47"/>
      <c r="FJ298" s="47"/>
      <c r="FK298" s="47"/>
      <c r="FL298" s="47"/>
      <c r="FM298" s="47"/>
      <c r="FN298" s="47"/>
      <c r="FO298" s="47"/>
      <c r="FP298" s="47"/>
      <c r="FQ298" s="47"/>
      <c r="FR298" s="47"/>
      <c r="FS298" s="47"/>
      <c r="FT298" s="47"/>
      <c r="FU298" s="47"/>
      <c r="FV298" s="47"/>
      <c r="FW298" s="47"/>
      <c r="FX298" s="47"/>
      <c r="FY298" s="47"/>
      <c r="FZ298" s="47"/>
      <c r="GA298" s="47"/>
      <c r="GB298" s="47"/>
      <c r="GC298" s="47"/>
      <c r="GD298" s="47"/>
      <c r="GE298" s="47"/>
      <c r="GF298" s="47"/>
      <c r="GG298" s="47"/>
      <c r="GH298" s="47"/>
      <c r="GI298" s="47"/>
      <c r="GJ298" s="47"/>
      <c r="GK298" s="47"/>
      <c r="GL298" s="47"/>
      <c r="GM298" s="47"/>
      <c r="GN298" s="47"/>
      <c r="GO298" s="47"/>
      <c r="GP298" s="47"/>
      <c r="GQ298" s="47"/>
      <c r="GR298" s="47"/>
      <c r="GS298" s="47"/>
      <c r="GT298" s="47"/>
      <c r="GU298" s="47"/>
      <c r="GV298" s="47"/>
      <c r="GW298" s="47"/>
      <c r="GX298" s="47"/>
      <c r="GY298" s="47"/>
      <c r="GZ298" s="47"/>
      <c r="HA298" s="47"/>
      <c r="HB298" s="47"/>
      <c r="HC298" s="47"/>
      <c r="HD298" s="47"/>
      <c r="HE298" s="47"/>
      <c r="HF298" s="47"/>
      <c r="HG298" s="47"/>
      <c r="HH298" s="47"/>
      <c r="HI298" s="47"/>
      <c r="HJ298" s="47"/>
      <c r="HK298" s="47"/>
      <c r="HL298" s="47"/>
      <c r="HM298" s="47"/>
      <c r="HN298" s="47"/>
      <c r="HO298" s="47"/>
      <c r="HP298" s="47"/>
      <c r="HQ298" s="47"/>
      <c r="HR298" s="47"/>
      <c r="HS298" s="47"/>
      <c r="HT298" s="47"/>
      <c r="HU298" s="47"/>
      <c r="HV298" s="47"/>
      <c r="HW298" s="47"/>
      <c r="HX298" s="47"/>
      <c r="HY298" s="47"/>
      <c r="HZ298" s="47"/>
      <c r="IA298" s="47"/>
      <c r="IB298" s="50">
        <f>IF(IC$63&gt;$C$17,0,-IB$53*(12/$C$63))</f>
        <v>0</v>
      </c>
      <c r="IC298" s="50">
        <f>IF(IC$63&lt;=$C$17,($C$34*IC$59*$B298/$C$63)*(IF(COUNTA($D298:IB298)*(12/$C$63)&lt;=$C$9,0,1)),0)+IF(ID$63=$C$17,0,IF(IC$63=$C$17,$B298*(IC$60),0))</f>
        <v>0</v>
      </c>
      <c r="ID298" s="50">
        <f>IF(ID$63&lt;=$C$17,($C$34*ID$59*$B298/$C$63)*(IF(COUNTA($D298:IC298)*(12/$C$63)&lt;=$C$9,0,1)),0)+IF(IE$63=$C$17,0,IF(ID$63=$C$17,$B298*(ID$60),0))</f>
        <v>0</v>
      </c>
      <c r="IE298" s="50">
        <f>IF(IE$63&lt;=$C$17,($C$34*IE$59*$B298/$C$63)*(IF(COUNTA($D298:ID298)*(12/$C$63)&lt;=$C$9,0,1)),0)+IF(IF$63=$C$17,0,IF(IE$63=$C$17,$B298*(IE$60),0))</f>
        <v>0</v>
      </c>
      <c r="IF298" s="50">
        <f>IF(IF$63&lt;=$C$17,($C$34*IF$59*$B298/$C$63)*(IF(COUNTA($D298:IE298)*(12/$C$63)&lt;=$C$9,0,1)),0)+IF(IG$63=$C$17,0,IF(IF$63=$C$17,$B298*(IF$60),0))</f>
        <v>0</v>
      </c>
      <c r="IG298" s="50">
        <f>IF(IG$63&lt;=$C$17,($C$34*IG$59*$B298/$C$63)*(IF(COUNTA($D298:IF298)*(12/$C$63)&lt;=$C$9,0,1)),0)+IF(IH$63=$C$17,0,IF(IG$63=$C$17,$B298*(IG$60),0))</f>
        <v>0</v>
      </c>
      <c r="IH298" s="50">
        <f>IF(IH$63&lt;=$C$17,($C$34*IH$59*$B298/$C$63)*(IF(COUNTA($D298:IG298)*(12/$C$63)&lt;=$C$9,0,1)),0)+IF(II$63=$C$17,0,IF(IH$63=$C$17,$B298*(IH$60),0))</f>
        <v>0</v>
      </c>
      <c r="II298" s="50">
        <f>IF(II$63&lt;=$C$17,($C$34*II$59*$B298/$C$63)*(IF(COUNTA($D298:IH298)*(12/$C$63)&lt;=$C$9,0,1)),0)+IF(IJ$63=$C$17,0,IF(II$63=$C$17,$B298*(II$60),0))</f>
        <v>0</v>
      </c>
      <c r="IJ298" s="50">
        <f>IF(IJ$63&lt;=$C$17,($C$34*IJ$59*$B298/$C$63)*(IF(COUNTA($D298:II298)*(12/$C$63)&lt;=$C$9,0,1)),0)+IF(IK$63=$C$17,0,IF(IJ$63=$C$17,$B298*(IJ$60),0))</f>
        <v>0</v>
      </c>
      <c r="IK298" s="50">
        <f>IF(IK$63&lt;=$C$17,($C$34*IK$59*$B298/$C$63)*(IF(COUNTA($D298:IJ298)*(12/$C$63)&lt;=$C$9,0,1)),0)+IF(IL$63=$C$17,0,IF(IK$63=$C$17,$B298*(IK$60),0))</f>
        <v>0</v>
      </c>
      <c r="IL298" s="50">
        <f>IF(IL$63&lt;=$C$17,($C$34*IL$59*$B298/$C$63)*(IF(COUNTA($D298:IK298)*(12/$C$63)&lt;=$C$9,0,1)),0)+IF(IM$63=$C$17,0,IF(IL$63=$C$17,$B298*(IL$60),0))</f>
        <v>0</v>
      </c>
      <c r="IM298" s="50">
        <f>IF(IM$63&lt;=$C$17,($C$34*IM$59*$B298/$C$63)*(IF(COUNTA($D298:IL298)*(12/$C$63)&lt;=$C$9,0,1)),0)+IF(IN$63=$C$17,0,IF(IM$63=$C$17,$B298*(IM$60),0))</f>
        <v>0</v>
      </c>
      <c r="IN298" s="50">
        <f>IF(IN$63&lt;=$C$17,($C$34*IN$59*$B298/$C$63)*(IF(COUNTA($D298:IM298)*(12/$C$63)&lt;=$C$9,0,1)),0)+IF(IO$63=$C$17,0,IF(IN$63=$C$17,$B298*(IN$60),0))</f>
        <v>0</v>
      </c>
      <c r="IO298" s="50">
        <f>IF(IO$63&lt;=$C$17,($C$34*IO$59*$B298/$C$63)*(IF(COUNTA($D298:IN298)*(12/$C$63)&lt;=$C$9,0,1)),0)+IF(IP$63=$C$17,0,IF(IO$63=$C$17,$B298*(IO$60),0))</f>
        <v>0</v>
      </c>
      <c r="IP298" s="50">
        <f>IF(IP$63&lt;=$C$17,($C$34*IP$59*$B298/$C$63)*(IF(COUNTA($D298:IO298)*(12/$C$63)&lt;=$C$9,0,1)),0)+IF(IQ$63=$C$17,0,IF(IP$63=$C$17,$B298*(IP$60),0))</f>
        <v>0</v>
      </c>
      <c r="IQ298" s="50">
        <f>IF(IQ$63&lt;=$C$17,($C$34*IQ$59*$B298/$C$63)*(IF(COUNTA($D298:IP298)*(12/$C$63)&lt;=$C$9,0,1)),0)+IF(IR$63=$C$17,0,IF(IQ$63=$C$17,$B298*(IQ$60),0))</f>
        <v>0</v>
      </c>
      <c r="IR298" s="50">
        <f>IF(IR$63&lt;=$C$17,($C$34*IR$59*$B298/$C$63)*(IF(COUNTA($D298:IQ298)*(12/$C$63)&lt;=$C$9,0,1)),0)+IF(IS$63=$C$17,0,IF(IR$63=$C$17,$B298*(IR$60),0))</f>
        <v>0</v>
      </c>
      <c r="IS298" s="50">
        <f>IF(IS$63&lt;=$C$17,($C$34*IS$59*$B298/$C$63)*(IF(COUNTA($D298:IR298)*(12/$C$63)&lt;=$C$9,0,1)),0)+IF(IT$63=$C$17,0,IF(IS$63=$C$17,$B298*(IS$60),0))</f>
        <v>0</v>
      </c>
      <c r="IT298" s="50">
        <f>IF(IT$63&lt;=$C$17,($C$34*IT$59*$B298/$C$63)*(IF(COUNTA($D298:IS298)*(12/$C$63)&lt;=$C$9,0,1)),0)+IF(IU$63=$C$17,0,IF(IT$63=$C$17,$B298*(IT$60),0))</f>
        <v>0</v>
      </c>
      <c r="IU298" s="50">
        <f>IF(IU$63&lt;=$C$17,($C$34*IU$59*$B298/$C$63)*(IF(COUNTA($D298:IT298)*(12/$C$63)&lt;=$C$9,0,1)),0)+IF(IV$63=$C$17,0,IF(IU$63=$C$17,$B298*(IU$60),0))</f>
        <v>0</v>
      </c>
      <c r="IV298" s="50">
        <f>IF(IV$63&lt;=$C$17,($C$34*IV$59*$B298/$C$63)*(IF(COUNTA($D298:IU298)*(12/$C$63)&lt;=$C$9,0,1)),0)+IF(IW$63=$C$17,0,IF(IV$63=$C$17,$B298*(IV$60),0))</f>
        <v>0</v>
      </c>
      <c r="IW298" s="50">
        <f>IF(IW$63&lt;=$C$17,($C$34*IW$59*$B298/$C$63)*(IF(COUNTA($D298:IV298)*(12/$C$63)&lt;=$C$9,0,1)),0)+IF(IX$63=$C$17,0,IF(IW$63=$C$17,$B298*(IW$60),0))</f>
        <v>0</v>
      </c>
      <c r="IX298" s="50"/>
      <c r="IY298" s="50"/>
      <c r="IZ298" s="50"/>
      <c r="JA298" s="50"/>
      <c r="JB298" s="50"/>
      <c r="JC298" s="50"/>
      <c r="JD298" s="50"/>
      <c r="JE298" s="50"/>
      <c r="JF298" s="50"/>
      <c r="JG298" s="50"/>
      <c r="JH298" s="50"/>
      <c r="JI298" s="50"/>
      <c r="JJ298" s="50"/>
      <c r="JK298" s="50"/>
      <c r="JL298" s="50"/>
      <c r="JM298" s="50"/>
      <c r="JN298" s="50"/>
      <c r="JO298" s="50"/>
      <c r="JP298" s="50"/>
      <c r="JQ298" s="50"/>
      <c r="JR298" s="50"/>
      <c r="JS298" s="50"/>
      <c r="JT298" s="50"/>
      <c r="JU298" s="50"/>
      <c r="JV298" s="50"/>
      <c r="JW298" s="50"/>
      <c r="JX298" s="50"/>
      <c r="JY298" s="50"/>
      <c r="JZ298" s="50"/>
      <c r="KA298" s="50"/>
      <c r="KB298" s="50"/>
      <c r="KC298" s="50"/>
      <c r="KD298" s="50"/>
      <c r="KE298" s="50"/>
      <c r="KF298" s="50"/>
      <c r="KG298" s="50"/>
      <c r="KH298" s="50"/>
      <c r="KI298" s="50"/>
      <c r="KJ298" s="50"/>
      <c r="KK298" s="50"/>
      <c r="KL298" s="50"/>
      <c r="KM298" s="50"/>
      <c r="KN298" s="50"/>
      <c r="KO298" s="50"/>
      <c r="KP298" s="50"/>
      <c r="KQ298" s="50"/>
      <c r="KR298" s="50"/>
      <c r="KS298" s="50"/>
      <c r="KT298" s="50"/>
      <c r="KU298" s="50"/>
      <c r="KV298" s="50"/>
      <c r="KW298" s="50"/>
      <c r="KX298" s="50"/>
      <c r="KY298" s="50"/>
      <c r="KZ298" s="50"/>
      <c r="LA298" s="50"/>
      <c r="LB298" s="50"/>
      <c r="LC298" s="50"/>
      <c r="LD298" s="50"/>
      <c r="LE298" s="50"/>
      <c r="LF298" s="50"/>
      <c r="LG298" s="50"/>
      <c r="LH298" s="50"/>
      <c r="LI298" s="50"/>
      <c r="LJ298" s="50"/>
      <c r="LK298" s="50"/>
      <c r="LL298" s="50"/>
      <c r="LM298" s="50"/>
      <c r="LN298" s="50"/>
      <c r="LO298" s="50"/>
      <c r="LP298" s="50"/>
      <c r="LQ298" s="50"/>
      <c r="LR298" s="50"/>
      <c r="LS298" s="50"/>
      <c r="LT298" s="50"/>
      <c r="LU298" s="50"/>
      <c r="LV298" s="50"/>
      <c r="LW298" s="50"/>
      <c r="LX298" s="50"/>
      <c r="LY298" s="50"/>
      <c r="LZ298" s="50"/>
      <c r="MA298" s="50"/>
      <c r="MB298" s="50"/>
      <c r="MC298" s="50"/>
      <c r="MD298" s="50"/>
      <c r="ME298" s="50"/>
      <c r="MF298" s="50"/>
      <c r="MG298" s="50"/>
      <c r="MH298" s="50"/>
      <c r="MI298" s="50"/>
      <c r="MJ298" s="50"/>
      <c r="MK298" s="50"/>
      <c r="ML298" s="50"/>
      <c r="MM298" s="50"/>
      <c r="MN298" s="50"/>
      <c r="MO298" s="50"/>
      <c r="MP298" s="50"/>
      <c r="MQ298" s="50"/>
      <c r="MR298" s="50"/>
      <c r="MS298" s="50"/>
      <c r="MT298" s="50"/>
      <c r="MU298" s="50"/>
      <c r="MV298" s="50"/>
      <c r="MW298" s="50"/>
      <c r="MX298" s="50"/>
      <c r="MY298" s="50"/>
      <c r="MZ298" s="50"/>
      <c r="NA298" s="50"/>
      <c r="NB298" s="50"/>
      <c r="NC298" s="50"/>
      <c r="ND298" s="50"/>
      <c r="NE298" s="50"/>
      <c r="NF298" s="50"/>
      <c r="NG298" s="50"/>
      <c r="NH298" s="50"/>
      <c r="NI298" s="50"/>
      <c r="NJ298" s="50"/>
      <c r="NK298" s="50"/>
      <c r="NL298" s="50"/>
      <c r="NM298" s="50"/>
      <c r="NN298" s="50"/>
      <c r="NO298" s="50"/>
      <c r="NP298" s="50"/>
      <c r="NQ298" s="50"/>
      <c r="NR298" s="50"/>
      <c r="NS298" s="50"/>
      <c r="NT298" s="50"/>
      <c r="NU298" s="50"/>
    </row>
    <row r="299" spans="1:385" outlineLevel="1" x14ac:dyDescent="0.25">
      <c r="A299" s="2" t="s">
        <v>55</v>
      </c>
      <c r="B299" s="79">
        <f ca="1">+OFFSET($D$52,0,COUNTA($B$66:B298),,)</f>
        <v>0</v>
      </c>
      <c r="C299" s="88">
        <f t="shared" si="64"/>
        <v>0</v>
      </c>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47"/>
      <c r="EJ299" s="47"/>
      <c r="EK299" s="47"/>
      <c r="EL299" s="47"/>
      <c r="EM299" s="47"/>
      <c r="EN299" s="47"/>
      <c r="EO299" s="47"/>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c r="FL299" s="47"/>
      <c r="FM299" s="47"/>
      <c r="FN299" s="47"/>
      <c r="FO299" s="47"/>
      <c r="FP299" s="47"/>
      <c r="FQ299" s="47"/>
      <c r="FR299" s="47"/>
      <c r="FS299" s="47"/>
      <c r="FT299" s="47"/>
      <c r="FU299" s="47"/>
      <c r="FV299" s="47"/>
      <c r="FW299" s="47"/>
      <c r="FX299" s="47"/>
      <c r="FY299" s="47"/>
      <c r="FZ299" s="47"/>
      <c r="GA299" s="47"/>
      <c r="GB299" s="47"/>
      <c r="GC299" s="47"/>
      <c r="GD299" s="47"/>
      <c r="GE299" s="47"/>
      <c r="GF299" s="47"/>
      <c r="GG299" s="47"/>
      <c r="GH299" s="47"/>
      <c r="GI299" s="47"/>
      <c r="GJ299" s="47"/>
      <c r="GK299" s="47"/>
      <c r="GL299" s="47"/>
      <c r="GM299" s="47"/>
      <c r="GN299" s="47"/>
      <c r="GO299" s="47"/>
      <c r="GP299" s="47"/>
      <c r="GQ299" s="47"/>
      <c r="GR299" s="47"/>
      <c r="GS299" s="47"/>
      <c r="GT299" s="47"/>
      <c r="GU299" s="47"/>
      <c r="GV299" s="47"/>
      <c r="GW299" s="47"/>
      <c r="GX299" s="47"/>
      <c r="GY299" s="47"/>
      <c r="GZ299" s="47"/>
      <c r="HA299" s="47"/>
      <c r="HB299" s="47"/>
      <c r="HC299" s="47"/>
      <c r="HD299" s="47"/>
      <c r="HE299" s="47"/>
      <c r="HF299" s="47"/>
      <c r="HG299" s="47"/>
      <c r="HH299" s="47"/>
      <c r="HI299" s="47"/>
      <c r="HJ299" s="47"/>
      <c r="HK299" s="47"/>
      <c r="HL299" s="47"/>
      <c r="HM299" s="47"/>
      <c r="HN299" s="47"/>
      <c r="HO299" s="47"/>
      <c r="HP299" s="47"/>
      <c r="HQ299" s="47"/>
      <c r="HR299" s="47"/>
      <c r="HS299" s="47"/>
      <c r="HT299" s="47"/>
      <c r="HU299" s="47"/>
      <c r="HV299" s="47"/>
      <c r="HW299" s="47"/>
      <c r="HX299" s="47"/>
      <c r="HY299" s="47"/>
      <c r="HZ299" s="47"/>
      <c r="IA299" s="47"/>
      <c r="IB299" s="47"/>
      <c r="IC299" s="50">
        <f>IF(ID$63&gt;$C$17,0,-IC$53*(12/$C$63))</f>
        <v>0</v>
      </c>
      <c r="ID299" s="50">
        <f>IF(ID$63&lt;=$C$17,($C$34*ID$59*$B299/$C$63)*(IF(COUNTA($D299:IC299)*(12/$C$63)&lt;=$C$9,0,1)),0)+IF(IE$63=$C$17,0,IF(ID$63=$C$17,$B299*(ID$60),0))</f>
        <v>0</v>
      </c>
      <c r="IE299" s="50">
        <f>IF(IE$63&lt;=$C$17,($C$34*IE$59*$B299/$C$63)*(IF(COUNTA($D299:ID299)*(12/$C$63)&lt;=$C$9,0,1)),0)+IF(IF$63=$C$17,0,IF(IE$63=$C$17,$B299*(IE$60),0))</f>
        <v>0</v>
      </c>
      <c r="IF299" s="50">
        <f>IF(IF$63&lt;=$C$17,($C$34*IF$59*$B299/$C$63)*(IF(COUNTA($D299:IE299)*(12/$C$63)&lt;=$C$9,0,1)),0)+IF(IG$63=$C$17,0,IF(IF$63=$C$17,$B299*(IF$60),0))</f>
        <v>0</v>
      </c>
      <c r="IG299" s="50">
        <f>IF(IG$63&lt;=$C$17,($C$34*IG$59*$B299/$C$63)*(IF(COUNTA($D299:IF299)*(12/$C$63)&lt;=$C$9,0,1)),0)+IF(IH$63=$C$17,0,IF(IG$63=$C$17,$B299*(IG$60),0))</f>
        <v>0</v>
      </c>
      <c r="IH299" s="50">
        <f>IF(IH$63&lt;=$C$17,($C$34*IH$59*$B299/$C$63)*(IF(COUNTA($D299:IG299)*(12/$C$63)&lt;=$C$9,0,1)),0)+IF(II$63=$C$17,0,IF(IH$63=$C$17,$B299*(IH$60),0))</f>
        <v>0</v>
      </c>
      <c r="II299" s="50">
        <f>IF(II$63&lt;=$C$17,($C$34*II$59*$B299/$C$63)*(IF(COUNTA($D299:IH299)*(12/$C$63)&lt;=$C$9,0,1)),0)+IF(IJ$63=$C$17,0,IF(II$63=$C$17,$B299*(II$60),0))</f>
        <v>0</v>
      </c>
      <c r="IJ299" s="50">
        <f>IF(IJ$63&lt;=$C$17,($C$34*IJ$59*$B299/$C$63)*(IF(COUNTA($D299:II299)*(12/$C$63)&lt;=$C$9,0,1)),0)+IF(IK$63=$C$17,0,IF(IJ$63=$C$17,$B299*(IJ$60),0))</f>
        <v>0</v>
      </c>
      <c r="IK299" s="50">
        <f>IF(IK$63&lt;=$C$17,($C$34*IK$59*$B299/$C$63)*(IF(COUNTA($D299:IJ299)*(12/$C$63)&lt;=$C$9,0,1)),0)+IF(IL$63=$C$17,0,IF(IK$63=$C$17,$B299*(IK$60),0))</f>
        <v>0</v>
      </c>
      <c r="IL299" s="50">
        <f>IF(IL$63&lt;=$C$17,($C$34*IL$59*$B299/$C$63)*(IF(COUNTA($D299:IK299)*(12/$C$63)&lt;=$C$9,0,1)),0)+IF(IM$63=$C$17,0,IF(IL$63=$C$17,$B299*(IL$60),0))</f>
        <v>0</v>
      </c>
      <c r="IM299" s="50">
        <f>IF(IM$63&lt;=$C$17,($C$34*IM$59*$B299/$C$63)*(IF(COUNTA($D299:IL299)*(12/$C$63)&lt;=$C$9,0,1)),0)+IF(IN$63=$C$17,0,IF(IM$63=$C$17,$B299*(IM$60),0))</f>
        <v>0</v>
      </c>
      <c r="IN299" s="50">
        <f>IF(IN$63&lt;=$C$17,($C$34*IN$59*$B299/$C$63)*(IF(COUNTA($D299:IM299)*(12/$C$63)&lt;=$C$9,0,1)),0)+IF(IO$63=$C$17,0,IF(IN$63=$C$17,$B299*(IN$60),0))</f>
        <v>0</v>
      </c>
      <c r="IO299" s="50">
        <f>IF(IO$63&lt;=$C$17,($C$34*IO$59*$B299/$C$63)*(IF(COUNTA($D299:IN299)*(12/$C$63)&lt;=$C$9,0,1)),0)+IF(IP$63=$C$17,0,IF(IO$63=$C$17,$B299*(IO$60),0))</f>
        <v>0</v>
      </c>
      <c r="IP299" s="50">
        <f>IF(IP$63&lt;=$C$17,($C$34*IP$59*$B299/$C$63)*(IF(COUNTA($D299:IO299)*(12/$C$63)&lt;=$C$9,0,1)),0)+IF(IQ$63=$C$17,0,IF(IP$63=$C$17,$B299*(IP$60),0))</f>
        <v>0</v>
      </c>
      <c r="IQ299" s="50">
        <f>IF(IQ$63&lt;=$C$17,($C$34*IQ$59*$B299/$C$63)*(IF(COUNTA($D299:IP299)*(12/$C$63)&lt;=$C$9,0,1)),0)+IF(IR$63=$C$17,0,IF(IQ$63=$C$17,$B299*(IQ$60),0))</f>
        <v>0</v>
      </c>
      <c r="IR299" s="50">
        <f>IF(IR$63&lt;=$C$17,($C$34*IR$59*$B299/$C$63)*(IF(COUNTA($D299:IQ299)*(12/$C$63)&lt;=$C$9,0,1)),0)+IF(IS$63=$C$17,0,IF(IR$63=$C$17,$B299*(IR$60),0))</f>
        <v>0</v>
      </c>
      <c r="IS299" s="50">
        <f>IF(IS$63&lt;=$C$17,($C$34*IS$59*$B299/$C$63)*(IF(COUNTA($D299:IR299)*(12/$C$63)&lt;=$C$9,0,1)),0)+IF(IT$63=$C$17,0,IF(IS$63=$C$17,$B299*(IS$60),0))</f>
        <v>0</v>
      </c>
      <c r="IT299" s="50">
        <f>IF(IT$63&lt;=$C$17,($C$34*IT$59*$B299/$C$63)*(IF(COUNTA($D299:IS299)*(12/$C$63)&lt;=$C$9,0,1)),0)+IF(IU$63=$C$17,0,IF(IT$63=$C$17,$B299*(IT$60),0))</f>
        <v>0</v>
      </c>
      <c r="IU299" s="50">
        <f>IF(IU$63&lt;=$C$17,($C$34*IU$59*$B299/$C$63)*(IF(COUNTA($D299:IT299)*(12/$C$63)&lt;=$C$9,0,1)),0)+IF(IV$63=$C$17,0,IF(IU$63=$C$17,$B299*(IU$60),0))</f>
        <v>0</v>
      </c>
      <c r="IV299" s="50">
        <f>IF(IV$63&lt;=$C$17,($C$34*IV$59*$B299/$C$63)*(IF(COUNTA($D299:IU299)*(12/$C$63)&lt;=$C$9,0,1)),0)+IF(IW$63=$C$17,0,IF(IV$63=$C$17,$B299*(IV$60),0))</f>
        <v>0</v>
      </c>
      <c r="IW299" s="50">
        <f>IF(IW$63&lt;=$C$17,($C$34*IW$59*$B299/$C$63)*(IF(COUNTA($D299:IV299)*(12/$C$63)&lt;=$C$9,0,1)),0)+IF(IX$63=$C$17,0,IF(IW$63=$C$17,$B299*(IW$60),0))</f>
        <v>0</v>
      </c>
      <c r="IX299" s="50"/>
      <c r="IY299" s="50"/>
      <c r="IZ299" s="50"/>
      <c r="JA299" s="50"/>
      <c r="JB299" s="50"/>
      <c r="JC299" s="50"/>
      <c r="JD299" s="50"/>
      <c r="JE299" s="50"/>
      <c r="JF299" s="50"/>
      <c r="JG299" s="50"/>
      <c r="JH299" s="50"/>
      <c r="JI299" s="50"/>
      <c r="JJ299" s="50"/>
      <c r="JK299" s="50"/>
      <c r="JL299" s="50"/>
      <c r="JM299" s="50"/>
      <c r="JN299" s="50"/>
      <c r="JO299" s="50"/>
      <c r="JP299" s="50"/>
      <c r="JQ299" s="50"/>
      <c r="JR299" s="50"/>
      <c r="JS299" s="50"/>
      <c r="JT299" s="50"/>
      <c r="JU299" s="50"/>
      <c r="JV299" s="50"/>
      <c r="JW299" s="50"/>
      <c r="JX299" s="50"/>
      <c r="JY299" s="50"/>
      <c r="JZ299" s="50"/>
      <c r="KA299" s="50"/>
      <c r="KB299" s="50"/>
      <c r="KC299" s="50"/>
      <c r="KD299" s="50"/>
      <c r="KE299" s="50"/>
      <c r="KF299" s="50"/>
      <c r="KG299" s="50"/>
      <c r="KH299" s="50"/>
      <c r="KI299" s="50"/>
      <c r="KJ299" s="50"/>
      <c r="KK299" s="50"/>
      <c r="KL299" s="50"/>
      <c r="KM299" s="50"/>
      <c r="KN299" s="50"/>
      <c r="KO299" s="50"/>
      <c r="KP299" s="50"/>
      <c r="KQ299" s="50"/>
      <c r="KR299" s="50"/>
      <c r="KS299" s="50"/>
      <c r="KT299" s="50"/>
      <c r="KU299" s="50"/>
      <c r="KV299" s="50"/>
      <c r="KW299" s="50"/>
      <c r="KX299" s="50"/>
      <c r="KY299" s="50"/>
      <c r="KZ299" s="50"/>
      <c r="LA299" s="50"/>
      <c r="LB299" s="50"/>
      <c r="LC299" s="50"/>
      <c r="LD299" s="50"/>
      <c r="LE299" s="50"/>
      <c r="LF299" s="50"/>
      <c r="LG299" s="50"/>
      <c r="LH299" s="50"/>
      <c r="LI299" s="50"/>
      <c r="LJ299" s="50"/>
      <c r="LK299" s="50"/>
      <c r="LL299" s="50"/>
      <c r="LM299" s="50"/>
      <c r="LN299" s="50"/>
      <c r="LO299" s="50"/>
      <c r="LP299" s="50"/>
      <c r="LQ299" s="50"/>
      <c r="LR299" s="50"/>
      <c r="LS299" s="50"/>
      <c r="LT299" s="50"/>
      <c r="LU299" s="50"/>
      <c r="LV299" s="50"/>
      <c r="LW299" s="50"/>
      <c r="LX299" s="50"/>
      <c r="LY299" s="50"/>
      <c r="LZ299" s="50"/>
      <c r="MA299" s="50"/>
      <c r="MB299" s="50"/>
      <c r="MC299" s="50"/>
      <c r="MD299" s="50"/>
      <c r="ME299" s="50"/>
      <c r="MF299" s="50"/>
      <c r="MG299" s="50"/>
      <c r="MH299" s="50"/>
      <c r="MI299" s="50"/>
      <c r="MJ299" s="50"/>
      <c r="MK299" s="50"/>
      <c r="ML299" s="50"/>
      <c r="MM299" s="50"/>
      <c r="MN299" s="50"/>
      <c r="MO299" s="50"/>
      <c r="MP299" s="50"/>
      <c r="MQ299" s="50"/>
      <c r="MR299" s="50"/>
      <c r="MS299" s="50"/>
      <c r="MT299" s="50"/>
      <c r="MU299" s="50"/>
      <c r="MV299" s="50"/>
      <c r="MW299" s="50"/>
      <c r="MX299" s="50"/>
      <c r="MY299" s="50"/>
      <c r="MZ299" s="50"/>
      <c r="NA299" s="50"/>
      <c r="NB299" s="50"/>
      <c r="NC299" s="50"/>
      <c r="ND299" s="50"/>
      <c r="NE299" s="50"/>
      <c r="NF299" s="50"/>
      <c r="NG299" s="50"/>
      <c r="NH299" s="50"/>
      <c r="NI299" s="50"/>
      <c r="NJ299" s="50"/>
      <c r="NK299" s="50"/>
      <c r="NL299" s="50"/>
      <c r="NM299" s="50"/>
      <c r="NN299" s="50"/>
      <c r="NO299" s="50"/>
      <c r="NP299" s="50"/>
      <c r="NQ299" s="50"/>
      <c r="NR299" s="50"/>
      <c r="NS299" s="50"/>
      <c r="NT299" s="50"/>
      <c r="NU299" s="50"/>
    </row>
    <row r="300" spans="1:385" outlineLevel="1" x14ac:dyDescent="0.25">
      <c r="A300" s="2" t="s">
        <v>55</v>
      </c>
      <c r="B300" s="79">
        <f ca="1">+OFFSET($D$52,0,COUNTA($B$66:B299),,)</f>
        <v>0</v>
      </c>
      <c r="C300" s="88">
        <f t="shared" si="64"/>
        <v>0</v>
      </c>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47"/>
      <c r="EJ300" s="47"/>
      <c r="EK300" s="47"/>
      <c r="EL300" s="47"/>
      <c r="EM300" s="47"/>
      <c r="EN300" s="47"/>
      <c r="EO300" s="47"/>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c r="FL300" s="47"/>
      <c r="FM300" s="47"/>
      <c r="FN300" s="47"/>
      <c r="FO300" s="47"/>
      <c r="FP300" s="47"/>
      <c r="FQ300" s="47"/>
      <c r="FR300" s="47"/>
      <c r="FS300" s="47"/>
      <c r="FT300" s="47"/>
      <c r="FU300" s="47"/>
      <c r="FV300" s="47"/>
      <c r="FW300" s="47"/>
      <c r="FX300" s="47"/>
      <c r="FY300" s="47"/>
      <c r="FZ300" s="47"/>
      <c r="GA300" s="47"/>
      <c r="GB300" s="47"/>
      <c r="GC300" s="47"/>
      <c r="GD300" s="47"/>
      <c r="GE300" s="47"/>
      <c r="GF300" s="47"/>
      <c r="GG300" s="47"/>
      <c r="GH300" s="47"/>
      <c r="GI300" s="47"/>
      <c r="GJ300" s="47"/>
      <c r="GK300" s="47"/>
      <c r="GL300" s="47"/>
      <c r="GM300" s="47"/>
      <c r="GN300" s="47"/>
      <c r="GO300" s="47"/>
      <c r="GP300" s="47"/>
      <c r="GQ300" s="47"/>
      <c r="GR300" s="47"/>
      <c r="GS300" s="47"/>
      <c r="GT300" s="47"/>
      <c r="GU300" s="47"/>
      <c r="GV300" s="47"/>
      <c r="GW300" s="47"/>
      <c r="GX300" s="47"/>
      <c r="GY300" s="47"/>
      <c r="GZ300" s="47"/>
      <c r="HA300" s="47"/>
      <c r="HB300" s="47"/>
      <c r="HC300" s="47"/>
      <c r="HD300" s="47"/>
      <c r="HE300" s="47"/>
      <c r="HF300" s="47"/>
      <c r="HG300" s="47"/>
      <c r="HH300" s="47"/>
      <c r="HI300" s="47"/>
      <c r="HJ300" s="47"/>
      <c r="HK300" s="47"/>
      <c r="HL300" s="47"/>
      <c r="HM300" s="47"/>
      <c r="HN300" s="47"/>
      <c r="HO300" s="47"/>
      <c r="HP300" s="47"/>
      <c r="HQ300" s="47"/>
      <c r="HR300" s="47"/>
      <c r="HS300" s="47"/>
      <c r="HT300" s="47"/>
      <c r="HU300" s="47"/>
      <c r="HV300" s="47"/>
      <c r="HW300" s="47"/>
      <c r="HX300" s="47"/>
      <c r="HY300" s="47"/>
      <c r="HZ300" s="47"/>
      <c r="IA300" s="47"/>
      <c r="IB300" s="47"/>
      <c r="IC300" s="47"/>
      <c r="ID300" s="50">
        <f>IF(IE$63&gt;$C$17,0,-ID$53*(12/$C$63))</f>
        <v>0</v>
      </c>
      <c r="IE300" s="50">
        <f>IF(IE$63&lt;=$C$17,($C$34*IE$59*$B300/$C$63)*(IF(COUNTA($D300:ID300)*(12/$C$63)&lt;=$C$9,0,1)),0)+IF(IF$63=$C$17,0,IF(IE$63=$C$17,$B300*(IE$60),0))</f>
        <v>0</v>
      </c>
      <c r="IF300" s="50">
        <f>IF(IF$63&lt;=$C$17,($C$34*IF$59*$B300/$C$63)*(IF(COUNTA($D300:IE300)*(12/$C$63)&lt;=$C$9,0,1)),0)+IF(IG$63=$C$17,0,IF(IF$63=$C$17,$B300*(IF$60),0))</f>
        <v>0</v>
      </c>
      <c r="IG300" s="50">
        <f>IF(IG$63&lt;=$C$17,($C$34*IG$59*$B300/$C$63)*(IF(COUNTA($D300:IF300)*(12/$C$63)&lt;=$C$9,0,1)),0)+IF(IH$63=$C$17,0,IF(IG$63=$C$17,$B300*(IG$60),0))</f>
        <v>0</v>
      </c>
      <c r="IH300" s="50">
        <f>IF(IH$63&lt;=$C$17,($C$34*IH$59*$B300/$C$63)*(IF(COUNTA($D300:IG300)*(12/$C$63)&lt;=$C$9,0,1)),0)+IF(II$63=$C$17,0,IF(IH$63=$C$17,$B300*(IH$60),0))</f>
        <v>0</v>
      </c>
      <c r="II300" s="50">
        <f>IF(II$63&lt;=$C$17,($C$34*II$59*$B300/$C$63)*(IF(COUNTA($D300:IH300)*(12/$C$63)&lt;=$C$9,0,1)),0)+IF(IJ$63=$C$17,0,IF(II$63=$C$17,$B300*(II$60),0))</f>
        <v>0</v>
      </c>
      <c r="IJ300" s="50">
        <f>IF(IJ$63&lt;=$C$17,($C$34*IJ$59*$B300/$C$63)*(IF(COUNTA($D300:II300)*(12/$C$63)&lt;=$C$9,0,1)),0)+IF(IK$63=$C$17,0,IF(IJ$63=$C$17,$B300*(IJ$60),0))</f>
        <v>0</v>
      </c>
      <c r="IK300" s="50">
        <f>IF(IK$63&lt;=$C$17,($C$34*IK$59*$B300/$C$63)*(IF(COUNTA($D300:IJ300)*(12/$C$63)&lt;=$C$9,0,1)),0)+IF(IL$63=$C$17,0,IF(IK$63=$C$17,$B300*(IK$60),0))</f>
        <v>0</v>
      </c>
      <c r="IL300" s="50">
        <f>IF(IL$63&lt;=$C$17,($C$34*IL$59*$B300/$C$63)*(IF(COUNTA($D300:IK300)*(12/$C$63)&lt;=$C$9,0,1)),0)+IF(IM$63=$C$17,0,IF(IL$63=$C$17,$B300*(IL$60),0))</f>
        <v>0</v>
      </c>
      <c r="IM300" s="50">
        <f>IF(IM$63&lt;=$C$17,($C$34*IM$59*$B300/$C$63)*(IF(COUNTA($D300:IL300)*(12/$C$63)&lt;=$C$9,0,1)),0)+IF(IN$63=$C$17,0,IF(IM$63=$C$17,$B300*(IM$60),0))</f>
        <v>0</v>
      </c>
      <c r="IN300" s="50">
        <f>IF(IN$63&lt;=$C$17,($C$34*IN$59*$B300/$C$63)*(IF(COUNTA($D300:IM300)*(12/$C$63)&lt;=$C$9,0,1)),0)+IF(IO$63=$C$17,0,IF(IN$63=$C$17,$B300*(IN$60),0))</f>
        <v>0</v>
      </c>
      <c r="IO300" s="50">
        <f>IF(IO$63&lt;=$C$17,($C$34*IO$59*$B300/$C$63)*(IF(COUNTA($D300:IN300)*(12/$C$63)&lt;=$C$9,0,1)),0)+IF(IP$63=$C$17,0,IF(IO$63=$C$17,$B300*(IO$60),0))</f>
        <v>0</v>
      </c>
      <c r="IP300" s="50">
        <f>IF(IP$63&lt;=$C$17,($C$34*IP$59*$B300/$C$63)*(IF(COUNTA($D300:IO300)*(12/$C$63)&lt;=$C$9,0,1)),0)+IF(IQ$63=$C$17,0,IF(IP$63=$C$17,$B300*(IP$60),0))</f>
        <v>0</v>
      </c>
      <c r="IQ300" s="50">
        <f>IF(IQ$63&lt;=$C$17,($C$34*IQ$59*$B300/$C$63)*(IF(COUNTA($D300:IP300)*(12/$C$63)&lt;=$C$9,0,1)),0)+IF(IR$63=$C$17,0,IF(IQ$63=$C$17,$B300*(IQ$60),0))</f>
        <v>0</v>
      </c>
      <c r="IR300" s="50">
        <f>IF(IR$63&lt;=$C$17,($C$34*IR$59*$B300/$C$63)*(IF(COUNTA($D300:IQ300)*(12/$C$63)&lt;=$C$9,0,1)),0)+IF(IS$63=$C$17,0,IF(IR$63=$C$17,$B300*(IR$60),0))</f>
        <v>0</v>
      </c>
      <c r="IS300" s="50">
        <f>IF(IS$63&lt;=$C$17,($C$34*IS$59*$B300/$C$63)*(IF(COUNTA($D300:IR300)*(12/$C$63)&lt;=$C$9,0,1)),0)+IF(IT$63=$C$17,0,IF(IS$63=$C$17,$B300*(IS$60),0))</f>
        <v>0</v>
      </c>
      <c r="IT300" s="50">
        <f>IF(IT$63&lt;=$C$17,($C$34*IT$59*$B300/$C$63)*(IF(COUNTA($D300:IS300)*(12/$C$63)&lt;=$C$9,0,1)),0)+IF(IU$63=$C$17,0,IF(IT$63=$C$17,$B300*(IT$60),0))</f>
        <v>0</v>
      </c>
      <c r="IU300" s="50">
        <f>IF(IU$63&lt;=$C$17,($C$34*IU$59*$B300/$C$63)*(IF(COUNTA($D300:IT300)*(12/$C$63)&lt;=$C$9,0,1)),0)+IF(IV$63=$C$17,0,IF(IU$63=$C$17,$B300*(IU$60),0))</f>
        <v>0</v>
      </c>
      <c r="IV300" s="50">
        <f>IF(IV$63&lt;=$C$17,($C$34*IV$59*$B300/$C$63)*(IF(COUNTA($D300:IU300)*(12/$C$63)&lt;=$C$9,0,1)),0)+IF(IW$63=$C$17,0,IF(IV$63=$C$17,$B300*(IV$60),0))</f>
        <v>0</v>
      </c>
      <c r="IW300" s="50">
        <f>IF(IW$63&lt;=$C$17,($C$34*IW$59*$B300/$C$63)*(IF(COUNTA($D300:IV300)*(12/$C$63)&lt;=$C$9,0,1)),0)+IF(IX$63=$C$17,0,IF(IW$63=$C$17,$B300*(IW$60),0))</f>
        <v>0</v>
      </c>
      <c r="IX300" s="50"/>
      <c r="IY300" s="50"/>
      <c r="IZ300" s="50"/>
      <c r="JA300" s="50"/>
      <c r="JB300" s="50"/>
      <c r="JC300" s="50"/>
      <c r="JD300" s="50"/>
      <c r="JE300" s="50"/>
      <c r="JF300" s="50"/>
      <c r="JG300" s="50"/>
      <c r="JH300" s="50"/>
      <c r="JI300" s="50"/>
      <c r="JJ300" s="50"/>
      <c r="JK300" s="50"/>
      <c r="JL300" s="50"/>
      <c r="JM300" s="50"/>
      <c r="JN300" s="50"/>
      <c r="JO300" s="50"/>
      <c r="JP300" s="50"/>
      <c r="JQ300" s="50"/>
      <c r="JR300" s="50"/>
      <c r="JS300" s="50"/>
      <c r="JT300" s="50"/>
      <c r="JU300" s="50"/>
      <c r="JV300" s="50"/>
      <c r="JW300" s="50"/>
      <c r="JX300" s="50"/>
      <c r="JY300" s="50"/>
      <c r="JZ300" s="50"/>
      <c r="KA300" s="50"/>
      <c r="KB300" s="50"/>
      <c r="KC300" s="50"/>
      <c r="KD300" s="50"/>
      <c r="KE300" s="50"/>
      <c r="KF300" s="50"/>
      <c r="KG300" s="50"/>
      <c r="KH300" s="50"/>
      <c r="KI300" s="50"/>
      <c r="KJ300" s="50"/>
      <c r="KK300" s="50"/>
      <c r="KL300" s="50"/>
      <c r="KM300" s="50"/>
      <c r="KN300" s="50"/>
      <c r="KO300" s="50"/>
      <c r="KP300" s="50"/>
      <c r="KQ300" s="50"/>
      <c r="KR300" s="50"/>
      <c r="KS300" s="50"/>
      <c r="KT300" s="50"/>
      <c r="KU300" s="50"/>
      <c r="KV300" s="50"/>
      <c r="KW300" s="50"/>
      <c r="KX300" s="50"/>
      <c r="KY300" s="50"/>
      <c r="KZ300" s="50"/>
      <c r="LA300" s="50"/>
      <c r="LB300" s="50"/>
      <c r="LC300" s="50"/>
      <c r="LD300" s="50"/>
      <c r="LE300" s="50"/>
      <c r="LF300" s="50"/>
      <c r="LG300" s="50"/>
      <c r="LH300" s="50"/>
      <c r="LI300" s="50"/>
      <c r="LJ300" s="50"/>
      <c r="LK300" s="50"/>
      <c r="LL300" s="50"/>
      <c r="LM300" s="50"/>
      <c r="LN300" s="50"/>
      <c r="LO300" s="50"/>
      <c r="LP300" s="50"/>
      <c r="LQ300" s="50"/>
      <c r="LR300" s="50"/>
      <c r="LS300" s="50"/>
      <c r="LT300" s="50"/>
      <c r="LU300" s="50"/>
      <c r="LV300" s="50"/>
      <c r="LW300" s="50"/>
      <c r="LX300" s="50"/>
      <c r="LY300" s="50"/>
      <c r="LZ300" s="50"/>
      <c r="MA300" s="50"/>
      <c r="MB300" s="50"/>
      <c r="MC300" s="50"/>
      <c r="MD300" s="50"/>
      <c r="ME300" s="50"/>
      <c r="MF300" s="50"/>
      <c r="MG300" s="50"/>
      <c r="MH300" s="50"/>
      <c r="MI300" s="50"/>
      <c r="MJ300" s="50"/>
      <c r="MK300" s="50"/>
      <c r="ML300" s="50"/>
      <c r="MM300" s="50"/>
      <c r="MN300" s="50"/>
      <c r="MO300" s="50"/>
      <c r="MP300" s="50"/>
      <c r="MQ300" s="50"/>
      <c r="MR300" s="50"/>
      <c r="MS300" s="50"/>
      <c r="MT300" s="50"/>
      <c r="MU300" s="50"/>
      <c r="MV300" s="50"/>
      <c r="MW300" s="50"/>
      <c r="MX300" s="50"/>
      <c r="MY300" s="50"/>
      <c r="MZ300" s="50"/>
      <c r="NA300" s="50"/>
      <c r="NB300" s="50"/>
      <c r="NC300" s="50"/>
      <c r="ND300" s="50"/>
      <c r="NE300" s="50"/>
      <c r="NF300" s="50"/>
      <c r="NG300" s="50"/>
      <c r="NH300" s="50"/>
      <c r="NI300" s="50"/>
      <c r="NJ300" s="50"/>
      <c r="NK300" s="50"/>
      <c r="NL300" s="50"/>
      <c r="NM300" s="50"/>
      <c r="NN300" s="50"/>
      <c r="NO300" s="50"/>
      <c r="NP300" s="50"/>
      <c r="NQ300" s="50"/>
      <c r="NR300" s="50"/>
      <c r="NS300" s="50"/>
      <c r="NT300" s="50"/>
      <c r="NU300" s="50"/>
    </row>
    <row r="301" spans="1:385" outlineLevel="1" x14ac:dyDescent="0.25">
      <c r="A301" s="2" t="s">
        <v>55</v>
      </c>
      <c r="B301" s="79">
        <f ca="1">+OFFSET($D$52,0,COUNTA($B$66:B300),,)</f>
        <v>0</v>
      </c>
      <c r="C301" s="88">
        <f t="shared" si="64"/>
        <v>0</v>
      </c>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47"/>
      <c r="EJ301" s="47"/>
      <c r="EK301" s="47"/>
      <c r="EL301" s="47"/>
      <c r="EM301" s="47"/>
      <c r="EN301" s="47"/>
      <c r="EO301" s="47"/>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c r="FL301" s="47"/>
      <c r="FM301" s="47"/>
      <c r="FN301" s="47"/>
      <c r="FO301" s="47"/>
      <c r="FP301" s="47"/>
      <c r="FQ301" s="47"/>
      <c r="FR301" s="47"/>
      <c r="FS301" s="47"/>
      <c r="FT301" s="47"/>
      <c r="FU301" s="47"/>
      <c r="FV301" s="47"/>
      <c r="FW301" s="47"/>
      <c r="FX301" s="47"/>
      <c r="FY301" s="47"/>
      <c r="FZ301" s="47"/>
      <c r="GA301" s="47"/>
      <c r="GB301" s="47"/>
      <c r="GC301" s="47"/>
      <c r="GD301" s="47"/>
      <c r="GE301" s="47"/>
      <c r="GF301" s="47"/>
      <c r="GG301" s="47"/>
      <c r="GH301" s="47"/>
      <c r="GI301" s="47"/>
      <c r="GJ301" s="47"/>
      <c r="GK301" s="47"/>
      <c r="GL301" s="47"/>
      <c r="GM301" s="47"/>
      <c r="GN301" s="47"/>
      <c r="GO301" s="47"/>
      <c r="GP301" s="47"/>
      <c r="GQ301" s="47"/>
      <c r="GR301" s="47"/>
      <c r="GS301" s="47"/>
      <c r="GT301" s="47"/>
      <c r="GU301" s="47"/>
      <c r="GV301" s="47"/>
      <c r="GW301" s="47"/>
      <c r="GX301" s="47"/>
      <c r="GY301" s="47"/>
      <c r="GZ301" s="47"/>
      <c r="HA301" s="47"/>
      <c r="HB301" s="47"/>
      <c r="HC301" s="47"/>
      <c r="HD301" s="47"/>
      <c r="HE301" s="47"/>
      <c r="HF301" s="47"/>
      <c r="HG301" s="47"/>
      <c r="HH301" s="47"/>
      <c r="HI301" s="47"/>
      <c r="HJ301" s="47"/>
      <c r="HK301" s="47"/>
      <c r="HL301" s="47"/>
      <c r="HM301" s="47"/>
      <c r="HN301" s="47"/>
      <c r="HO301" s="47"/>
      <c r="HP301" s="47"/>
      <c r="HQ301" s="47"/>
      <c r="HR301" s="47"/>
      <c r="HS301" s="47"/>
      <c r="HT301" s="47"/>
      <c r="HU301" s="47"/>
      <c r="HV301" s="47"/>
      <c r="HW301" s="47"/>
      <c r="HX301" s="47"/>
      <c r="HY301" s="47"/>
      <c r="HZ301" s="47"/>
      <c r="IA301" s="47"/>
      <c r="IB301" s="47"/>
      <c r="IC301" s="47"/>
      <c r="ID301" s="47"/>
      <c r="IE301" s="50">
        <f>IF(IF$63&gt;$C$17,0,-IE$53*(12/$C$63))</f>
        <v>0</v>
      </c>
      <c r="IF301" s="50">
        <f>IF(IF$63&lt;=$C$17,($C$34*IF$59*$B301/$C$63)*(IF(COUNTA($D301:IE301)*(12/$C$63)&lt;=$C$9,0,1)),0)+IF(IG$63=$C$17,0,IF(IF$63=$C$17,$B301*(IF$60),0))</f>
        <v>0</v>
      </c>
      <c r="IG301" s="50">
        <f>IF(IG$63&lt;=$C$17,($C$34*IG$59*$B301/$C$63)*(IF(COUNTA($D301:IF301)*(12/$C$63)&lt;=$C$9,0,1)),0)+IF(IH$63=$C$17,0,IF(IG$63=$C$17,$B301*(IG$60),0))</f>
        <v>0</v>
      </c>
      <c r="IH301" s="50">
        <f>IF(IH$63&lt;=$C$17,($C$34*IH$59*$B301/$C$63)*(IF(COUNTA($D301:IG301)*(12/$C$63)&lt;=$C$9,0,1)),0)+IF(II$63=$C$17,0,IF(IH$63=$C$17,$B301*(IH$60),0))</f>
        <v>0</v>
      </c>
      <c r="II301" s="50">
        <f>IF(II$63&lt;=$C$17,($C$34*II$59*$B301/$C$63)*(IF(COUNTA($D301:IH301)*(12/$C$63)&lt;=$C$9,0,1)),0)+IF(IJ$63=$C$17,0,IF(II$63=$C$17,$B301*(II$60),0))</f>
        <v>0</v>
      </c>
      <c r="IJ301" s="50">
        <f>IF(IJ$63&lt;=$C$17,($C$34*IJ$59*$B301/$C$63)*(IF(COUNTA($D301:II301)*(12/$C$63)&lt;=$C$9,0,1)),0)+IF(IK$63=$C$17,0,IF(IJ$63=$C$17,$B301*(IJ$60),0))</f>
        <v>0</v>
      </c>
      <c r="IK301" s="50">
        <f>IF(IK$63&lt;=$C$17,($C$34*IK$59*$B301/$C$63)*(IF(COUNTA($D301:IJ301)*(12/$C$63)&lt;=$C$9,0,1)),0)+IF(IL$63=$C$17,0,IF(IK$63=$C$17,$B301*(IK$60),0))</f>
        <v>0</v>
      </c>
      <c r="IL301" s="50">
        <f>IF(IL$63&lt;=$C$17,($C$34*IL$59*$B301/$C$63)*(IF(COUNTA($D301:IK301)*(12/$C$63)&lt;=$C$9,0,1)),0)+IF(IM$63=$C$17,0,IF(IL$63=$C$17,$B301*(IL$60),0))</f>
        <v>0</v>
      </c>
      <c r="IM301" s="50">
        <f>IF(IM$63&lt;=$C$17,($C$34*IM$59*$B301/$C$63)*(IF(COUNTA($D301:IL301)*(12/$C$63)&lt;=$C$9,0,1)),0)+IF(IN$63=$C$17,0,IF(IM$63=$C$17,$B301*(IM$60),0))</f>
        <v>0</v>
      </c>
      <c r="IN301" s="50">
        <f>IF(IN$63&lt;=$C$17,($C$34*IN$59*$B301/$C$63)*(IF(COUNTA($D301:IM301)*(12/$C$63)&lt;=$C$9,0,1)),0)+IF(IO$63=$C$17,0,IF(IN$63=$C$17,$B301*(IN$60),0))</f>
        <v>0</v>
      </c>
      <c r="IO301" s="50">
        <f>IF(IO$63&lt;=$C$17,($C$34*IO$59*$B301/$C$63)*(IF(COUNTA($D301:IN301)*(12/$C$63)&lt;=$C$9,0,1)),0)+IF(IP$63=$C$17,0,IF(IO$63=$C$17,$B301*(IO$60),0))</f>
        <v>0</v>
      </c>
      <c r="IP301" s="50">
        <f>IF(IP$63&lt;=$C$17,($C$34*IP$59*$B301/$C$63)*(IF(COUNTA($D301:IO301)*(12/$C$63)&lt;=$C$9,0,1)),0)+IF(IQ$63=$C$17,0,IF(IP$63=$C$17,$B301*(IP$60),0))</f>
        <v>0</v>
      </c>
      <c r="IQ301" s="50">
        <f>IF(IQ$63&lt;=$C$17,($C$34*IQ$59*$B301/$C$63)*(IF(COUNTA($D301:IP301)*(12/$C$63)&lt;=$C$9,0,1)),0)+IF(IR$63=$C$17,0,IF(IQ$63=$C$17,$B301*(IQ$60),0))</f>
        <v>0</v>
      </c>
      <c r="IR301" s="50">
        <f>IF(IR$63&lt;=$C$17,($C$34*IR$59*$B301/$C$63)*(IF(COUNTA($D301:IQ301)*(12/$C$63)&lt;=$C$9,0,1)),0)+IF(IS$63=$C$17,0,IF(IR$63=$C$17,$B301*(IR$60),0))</f>
        <v>0</v>
      </c>
      <c r="IS301" s="50">
        <f>IF(IS$63&lt;=$C$17,($C$34*IS$59*$B301/$C$63)*(IF(COUNTA($D301:IR301)*(12/$C$63)&lt;=$C$9,0,1)),0)+IF(IT$63=$C$17,0,IF(IS$63=$C$17,$B301*(IS$60),0))</f>
        <v>0</v>
      </c>
      <c r="IT301" s="50">
        <f>IF(IT$63&lt;=$C$17,($C$34*IT$59*$B301/$C$63)*(IF(COUNTA($D301:IS301)*(12/$C$63)&lt;=$C$9,0,1)),0)+IF(IU$63=$C$17,0,IF(IT$63=$C$17,$B301*(IT$60),0))</f>
        <v>0</v>
      </c>
      <c r="IU301" s="50">
        <f>IF(IU$63&lt;=$C$17,($C$34*IU$59*$B301/$C$63)*(IF(COUNTA($D301:IT301)*(12/$C$63)&lt;=$C$9,0,1)),0)+IF(IV$63=$C$17,0,IF(IU$63=$C$17,$B301*(IU$60),0))</f>
        <v>0</v>
      </c>
      <c r="IV301" s="50">
        <f>IF(IV$63&lt;=$C$17,($C$34*IV$59*$B301/$C$63)*(IF(COUNTA($D301:IU301)*(12/$C$63)&lt;=$C$9,0,1)),0)+IF(IW$63=$C$17,0,IF(IV$63=$C$17,$B301*(IV$60),0))</f>
        <v>0</v>
      </c>
      <c r="IW301" s="50">
        <f>IF(IW$63&lt;=$C$17,($C$34*IW$59*$B301/$C$63)*(IF(COUNTA($D301:IV301)*(12/$C$63)&lt;=$C$9,0,1)),0)+IF(IX$63=$C$17,0,IF(IW$63=$C$17,$B301*(IW$60),0))</f>
        <v>0</v>
      </c>
      <c r="IX301" s="50"/>
      <c r="IY301" s="50"/>
      <c r="IZ301" s="50"/>
      <c r="JA301" s="50"/>
      <c r="JB301" s="50"/>
      <c r="JC301" s="50"/>
      <c r="JD301" s="50"/>
      <c r="JE301" s="50"/>
      <c r="JF301" s="50"/>
      <c r="JG301" s="50"/>
      <c r="JH301" s="50"/>
      <c r="JI301" s="50"/>
      <c r="JJ301" s="50"/>
      <c r="JK301" s="50"/>
      <c r="JL301" s="50"/>
      <c r="JM301" s="50"/>
      <c r="JN301" s="50"/>
      <c r="JO301" s="50"/>
      <c r="JP301" s="50"/>
      <c r="JQ301" s="50"/>
      <c r="JR301" s="50"/>
      <c r="JS301" s="50"/>
      <c r="JT301" s="50"/>
      <c r="JU301" s="50"/>
      <c r="JV301" s="50"/>
      <c r="JW301" s="50"/>
      <c r="JX301" s="50"/>
      <c r="JY301" s="50"/>
      <c r="JZ301" s="50"/>
      <c r="KA301" s="50"/>
      <c r="KB301" s="50"/>
      <c r="KC301" s="50"/>
      <c r="KD301" s="50"/>
      <c r="KE301" s="50"/>
      <c r="KF301" s="50"/>
      <c r="KG301" s="50"/>
      <c r="KH301" s="50"/>
      <c r="KI301" s="50"/>
      <c r="KJ301" s="50"/>
      <c r="KK301" s="50"/>
      <c r="KL301" s="50"/>
      <c r="KM301" s="50"/>
      <c r="KN301" s="50"/>
      <c r="KO301" s="50"/>
      <c r="KP301" s="50"/>
      <c r="KQ301" s="50"/>
      <c r="KR301" s="50"/>
      <c r="KS301" s="50"/>
      <c r="KT301" s="50"/>
      <c r="KU301" s="50"/>
      <c r="KV301" s="50"/>
      <c r="KW301" s="50"/>
      <c r="KX301" s="50"/>
      <c r="KY301" s="50"/>
      <c r="KZ301" s="50"/>
      <c r="LA301" s="50"/>
      <c r="LB301" s="50"/>
      <c r="LC301" s="50"/>
      <c r="LD301" s="50"/>
      <c r="LE301" s="50"/>
      <c r="LF301" s="50"/>
      <c r="LG301" s="50"/>
      <c r="LH301" s="50"/>
      <c r="LI301" s="50"/>
      <c r="LJ301" s="50"/>
      <c r="LK301" s="50"/>
      <c r="LL301" s="50"/>
      <c r="LM301" s="50"/>
      <c r="LN301" s="50"/>
      <c r="LO301" s="50"/>
      <c r="LP301" s="50"/>
      <c r="LQ301" s="50"/>
      <c r="LR301" s="50"/>
      <c r="LS301" s="50"/>
      <c r="LT301" s="50"/>
      <c r="LU301" s="50"/>
      <c r="LV301" s="50"/>
      <c r="LW301" s="50"/>
      <c r="LX301" s="50"/>
      <c r="LY301" s="50"/>
      <c r="LZ301" s="50"/>
      <c r="MA301" s="50"/>
      <c r="MB301" s="50"/>
      <c r="MC301" s="50"/>
      <c r="MD301" s="50"/>
      <c r="ME301" s="50"/>
      <c r="MF301" s="50"/>
      <c r="MG301" s="50"/>
      <c r="MH301" s="50"/>
      <c r="MI301" s="50"/>
      <c r="MJ301" s="50"/>
      <c r="MK301" s="50"/>
      <c r="ML301" s="50"/>
      <c r="MM301" s="50"/>
      <c r="MN301" s="50"/>
      <c r="MO301" s="50"/>
      <c r="MP301" s="50"/>
      <c r="MQ301" s="50"/>
      <c r="MR301" s="50"/>
      <c r="MS301" s="50"/>
      <c r="MT301" s="50"/>
      <c r="MU301" s="50"/>
      <c r="MV301" s="50"/>
      <c r="MW301" s="50"/>
      <c r="MX301" s="50"/>
      <c r="MY301" s="50"/>
      <c r="MZ301" s="50"/>
      <c r="NA301" s="50"/>
      <c r="NB301" s="50"/>
      <c r="NC301" s="50"/>
      <c r="ND301" s="50"/>
      <c r="NE301" s="50"/>
      <c r="NF301" s="50"/>
      <c r="NG301" s="50"/>
      <c r="NH301" s="50"/>
      <c r="NI301" s="50"/>
      <c r="NJ301" s="50"/>
      <c r="NK301" s="50"/>
      <c r="NL301" s="50"/>
      <c r="NM301" s="50"/>
      <c r="NN301" s="50"/>
      <c r="NO301" s="50"/>
      <c r="NP301" s="50"/>
      <c r="NQ301" s="50"/>
      <c r="NR301" s="50"/>
      <c r="NS301" s="50"/>
      <c r="NT301" s="50"/>
      <c r="NU301" s="50"/>
    </row>
    <row r="302" spans="1:385" outlineLevel="1" x14ac:dyDescent="0.25">
      <c r="A302" s="2" t="s">
        <v>55</v>
      </c>
      <c r="B302" s="79">
        <f ca="1">+OFFSET($D$52,0,COUNTA($B$66:B301),,)</f>
        <v>0</v>
      </c>
      <c r="C302" s="88">
        <f t="shared" si="64"/>
        <v>0</v>
      </c>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47"/>
      <c r="EJ302" s="47"/>
      <c r="EK302" s="47"/>
      <c r="EL302" s="47"/>
      <c r="EM302" s="47"/>
      <c r="EN302" s="47"/>
      <c r="EO302" s="47"/>
      <c r="EP302" s="47"/>
      <c r="EQ302" s="47"/>
      <c r="ER302" s="47"/>
      <c r="ES302" s="47"/>
      <c r="ET302" s="47"/>
      <c r="EU302" s="47"/>
      <c r="EV302" s="47"/>
      <c r="EW302" s="47"/>
      <c r="EX302" s="47"/>
      <c r="EY302" s="47"/>
      <c r="EZ302" s="47"/>
      <c r="FA302" s="47"/>
      <c r="FB302" s="47"/>
      <c r="FC302" s="47"/>
      <c r="FD302" s="47"/>
      <c r="FE302" s="47"/>
      <c r="FF302" s="47"/>
      <c r="FG302" s="47"/>
      <c r="FH302" s="47"/>
      <c r="FI302" s="47"/>
      <c r="FJ302" s="47"/>
      <c r="FK302" s="47"/>
      <c r="FL302" s="47"/>
      <c r="FM302" s="47"/>
      <c r="FN302" s="47"/>
      <c r="FO302" s="47"/>
      <c r="FP302" s="47"/>
      <c r="FQ302" s="47"/>
      <c r="FR302" s="47"/>
      <c r="FS302" s="47"/>
      <c r="FT302" s="47"/>
      <c r="FU302" s="47"/>
      <c r="FV302" s="47"/>
      <c r="FW302" s="47"/>
      <c r="FX302" s="47"/>
      <c r="FY302" s="47"/>
      <c r="FZ302" s="47"/>
      <c r="GA302" s="47"/>
      <c r="GB302" s="47"/>
      <c r="GC302" s="47"/>
      <c r="GD302" s="47"/>
      <c r="GE302" s="47"/>
      <c r="GF302" s="47"/>
      <c r="GG302" s="47"/>
      <c r="GH302" s="47"/>
      <c r="GI302" s="47"/>
      <c r="GJ302" s="47"/>
      <c r="GK302" s="47"/>
      <c r="GL302" s="47"/>
      <c r="GM302" s="47"/>
      <c r="GN302" s="47"/>
      <c r="GO302" s="47"/>
      <c r="GP302" s="47"/>
      <c r="GQ302" s="47"/>
      <c r="GR302" s="47"/>
      <c r="GS302" s="47"/>
      <c r="GT302" s="47"/>
      <c r="GU302" s="47"/>
      <c r="GV302" s="47"/>
      <c r="GW302" s="47"/>
      <c r="GX302" s="47"/>
      <c r="GY302" s="47"/>
      <c r="GZ302" s="47"/>
      <c r="HA302" s="47"/>
      <c r="HB302" s="47"/>
      <c r="HC302" s="47"/>
      <c r="HD302" s="47"/>
      <c r="HE302" s="47"/>
      <c r="HF302" s="47"/>
      <c r="HG302" s="47"/>
      <c r="HH302" s="47"/>
      <c r="HI302" s="47"/>
      <c r="HJ302" s="47"/>
      <c r="HK302" s="47"/>
      <c r="HL302" s="47"/>
      <c r="HM302" s="47"/>
      <c r="HN302" s="47"/>
      <c r="HO302" s="47"/>
      <c r="HP302" s="47"/>
      <c r="HQ302" s="47"/>
      <c r="HR302" s="47"/>
      <c r="HS302" s="47"/>
      <c r="HT302" s="47"/>
      <c r="HU302" s="47"/>
      <c r="HV302" s="47"/>
      <c r="HW302" s="47"/>
      <c r="HX302" s="47"/>
      <c r="HY302" s="47"/>
      <c r="HZ302" s="47"/>
      <c r="IA302" s="47"/>
      <c r="IB302" s="47"/>
      <c r="IC302" s="47"/>
      <c r="ID302" s="47"/>
      <c r="IE302" s="47"/>
      <c r="IF302" s="50">
        <f>IF(IG$63&gt;$C$17,0,-IF$53*(12/$C$63))</f>
        <v>0</v>
      </c>
      <c r="IG302" s="50">
        <f>IF(IG$63&lt;=$C$17,($C$34*IG$59*$B302/$C$63)*(IF(COUNTA($D302:IF302)*(12/$C$63)&lt;=$C$9,0,1)),0)+IF(IH$63=$C$17,0,IF(IG$63=$C$17,$B302*(IG$60),0))</f>
        <v>0</v>
      </c>
      <c r="IH302" s="50">
        <f>IF(IH$63&lt;=$C$17,($C$34*IH$59*$B302/$C$63)*(IF(COUNTA($D302:IG302)*(12/$C$63)&lt;=$C$9,0,1)),0)+IF(II$63=$C$17,0,IF(IH$63=$C$17,$B302*(IH$60),0))</f>
        <v>0</v>
      </c>
      <c r="II302" s="50">
        <f>IF(II$63&lt;=$C$17,($C$34*II$59*$B302/$C$63)*(IF(COUNTA($D302:IH302)*(12/$C$63)&lt;=$C$9,0,1)),0)+IF(IJ$63=$C$17,0,IF(II$63=$C$17,$B302*(II$60),0))</f>
        <v>0</v>
      </c>
      <c r="IJ302" s="50">
        <f>IF(IJ$63&lt;=$C$17,($C$34*IJ$59*$B302/$C$63)*(IF(COUNTA($D302:II302)*(12/$C$63)&lt;=$C$9,0,1)),0)+IF(IK$63=$C$17,0,IF(IJ$63=$C$17,$B302*(IJ$60),0))</f>
        <v>0</v>
      </c>
      <c r="IK302" s="50">
        <f>IF(IK$63&lt;=$C$17,($C$34*IK$59*$B302/$C$63)*(IF(COUNTA($D302:IJ302)*(12/$C$63)&lt;=$C$9,0,1)),0)+IF(IL$63=$C$17,0,IF(IK$63=$C$17,$B302*(IK$60),0))</f>
        <v>0</v>
      </c>
      <c r="IL302" s="50">
        <f>IF(IL$63&lt;=$C$17,($C$34*IL$59*$B302/$C$63)*(IF(COUNTA($D302:IK302)*(12/$C$63)&lt;=$C$9,0,1)),0)+IF(IM$63=$C$17,0,IF(IL$63=$C$17,$B302*(IL$60),0))</f>
        <v>0</v>
      </c>
      <c r="IM302" s="50">
        <f>IF(IM$63&lt;=$C$17,($C$34*IM$59*$B302/$C$63)*(IF(COUNTA($D302:IL302)*(12/$C$63)&lt;=$C$9,0,1)),0)+IF(IN$63=$C$17,0,IF(IM$63=$C$17,$B302*(IM$60),0))</f>
        <v>0</v>
      </c>
      <c r="IN302" s="50">
        <f>IF(IN$63&lt;=$C$17,($C$34*IN$59*$B302/$C$63)*(IF(COUNTA($D302:IM302)*(12/$C$63)&lt;=$C$9,0,1)),0)+IF(IO$63=$C$17,0,IF(IN$63=$C$17,$B302*(IN$60),0))</f>
        <v>0</v>
      </c>
      <c r="IO302" s="50">
        <f>IF(IO$63&lt;=$C$17,($C$34*IO$59*$B302/$C$63)*(IF(COUNTA($D302:IN302)*(12/$C$63)&lt;=$C$9,0,1)),0)+IF(IP$63=$C$17,0,IF(IO$63=$C$17,$B302*(IO$60),0))</f>
        <v>0</v>
      </c>
      <c r="IP302" s="50">
        <f>IF(IP$63&lt;=$C$17,($C$34*IP$59*$B302/$C$63)*(IF(COUNTA($D302:IO302)*(12/$C$63)&lt;=$C$9,0,1)),0)+IF(IQ$63=$C$17,0,IF(IP$63=$C$17,$B302*(IP$60),0))</f>
        <v>0</v>
      </c>
      <c r="IQ302" s="50">
        <f>IF(IQ$63&lt;=$C$17,($C$34*IQ$59*$B302/$C$63)*(IF(COUNTA($D302:IP302)*(12/$C$63)&lt;=$C$9,0,1)),0)+IF(IR$63=$C$17,0,IF(IQ$63=$C$17,$B302*(IQ$60),0))</f>
        <v>0</v>
      </c>
      <c r="IR302" s="50">
        <f>IF(IR$63&lt;=$C$17,($C$34*IR$59*$B302/$C$63)*(IF(COUNTA($D302:IQ302)*(12/$C$63)&lt;=$C$9,0,1)),0)+IF(IS$63=$C$17,0,IF(IR$63=$C$17,$B302*(IR$60),0))</f>
        <v>0</v>
      </c>
      <c r="IS302" s="50">
        <f>IF(IS$63&lt;=$C$17,($C$34*IS$59*$B302/$C$63)*(IF(COUNTA($D302:IR302)*(12/$C$63)&lt;=$C$9,0,1)),0)+IF(IT$63=$C$17,0,IF(IS$63=$C$17,$B302*(IS$60),0))</f>
        <v>0</v>
      </c>
      <c r="IT302" s="50">
        <f>IF(IT$63&lt;=$C$17,($C$34*IT$59*$B302/$C$63)*(IF(COUNTA($D302:IS302)*(12/$C$63)&lt;=$C$9,0,1)),0)+IF(IU$63=$C$17,0,IF(IT$63=$C$17,$B302*(IT$60),0))</f>
        <v>0</v>
      </c>
      <c r="IU302" s="50">
        <f>IF(IU$63&lt;=$C$17,($C$34*IU$59*$B302/$C$63)*(IF(COUNTA($D302:IT302)*(12/$C$63)&lt;=$C$9,0,1)),0)+IF(IV$63=$C$17,0,IF(IU$63=$C$17,$B302*(IU$60),0))</f>
        <v>0</v>
      </c>
      <c r="IV302" s="50">
        <f>IF(IV$63&lt;=$C$17,($C$34*IV$59*$B302/$C$63)*(IF(COUNTA($D302:IU302)*(12/$C$63)&lt;=$C$9,0,1)),0)+IF(IW$63=$C$17,0,IF(IV$63=$C$17,$B302*(IV$60),0))</f>
        <v>0</v>
      </c>
      <c r="IW302" s="50">
        <f>IF(IW$63&lt;=$C$17,($C$34*IW$59*$B302/$C$63)*(IF(COUNTA($D302:IV302)*(12/$C$63)&lt;=$C$9,0,1)),0)+IF(IX$63=$C$17,0,IF(IW$63=$C$17,$B302*(IW$60),0))</f>
        <v>0</v>
      </c>
      <c r="IX302" s="50"/>
      <c r="IY302" s="50"/>
      <c r="IZ302" s="50"/>
      <c r="JA302" s="50"/>
      <c r="JB302" s="50"/>
      <c r="JC302" s="50"/>
      <c r="JD302" s="50"/>
      <c r="JE302" s="50"/>
      <c r="JF302" s="50"/>
      <c r="JG302" s="50"/>
      <c r="JH302" s="50"/>
      <c r="JI302" s="50"/>
      <c r="JJ302" s="50"/>
      <c r="JK302" s="50"/>
      <c r="JL302" s="50"/>
      <c r="JM302" s="50"/>
      <c r="JN302" s="50"/>
      <c r="JO302" s="50"/>
      <c r="JP302" s="50"/>
      <c r="JQ302" s="50"/>
      <c r="JR302" s="50"/>
      <c r="JS302" s="50"/>
      <c r="JT302" s="50"/>
      <c r="JU302" s="50"/>
      <c r="JV302" s="50"/>
      <c r="JW302" s="50"/>
      <c r="JX302" s="50"/>
      <c r="JY302" s="50"/>
      <c r="JZ302" s="50"/>
      <c r="KA302" s="50"/>
      <c r="KB302" s="50"/>
      <c r="KC302" s="50"/>
      <c r="KD302" s="50"/>
      <c r="KE302" s="50"/>
      <c r="KF302" s="50"/>
      <c r="KG302" s="50"/>
      <c r="KH302" s="50"/>
      <c r="KI302" s="50"/>
      <c r="KJ302" s="50"/>
      <c r="KK302" s="50"/>
      <c r="KL302" s="50"/>
      <c r="KM302" s="50"/>
      <c r="KN302" s="50"/>
      <c r="KO302" s="50"/>
      <c r="KP302" s="50"/>
      <c r="KQ302" s="50"/>
      <c r="KR302" s="50"/>
      <c r="KS302" s="50"/>
      <c r="KT302" s="50"/>
      <c r="KU302" s="50"/>
      <c r="KV302" s="50"/>
      <c r="KW302" s="50"/>
      <c r="KX302" s="50"/>
      <c r="KY302" s="50"/>
      <c r="KZ302" s="50"/>
      <c r="LA302" s="50"/>
      <c r="LB302" s="50"/>
      <c r="LC302" s="50"/>
      <c r="LD302" s="50"/>
      <c r="LE302" s="50"/>
      <c r="LF302" s="50"/>
      <c r="LG302" s="50"/>
      <c r="LH302" s="50"/>
      <c r="LI302" s="50"/>
      <c r="LJ302" s="50"/>
      <c r="LK302" s="50"/>
      <c r="LL302" s="50"/>
      <c r="LM302" s="50"/>
      <c r="LN302" s="50"/>
      <c r="LO302" s="50"/>
      <c r="LP302" s="50"/>
      <c r="LQ302" s="50"/>
      <c r="LR302" s="50"/>
      <c r="LS302" s="50"/>
      <c r="LT302" s="50"/>
      <c r="LU302" s="50"/>
      <c r="LV302" s="50"/>
      <c r="LW302" s="50"/>
      <c r="LX302" s="50"/>
      <c r="LY302" s="50"/>
      <c r="LZ302" s="50"/>
      <c r="MA302" s="50"/>
      <c r="MB302" s="50"/>
      <c r="MC302" s="50"/>
      <c r="MD302" s="50"/>
      <c r="ME302" s="50"/>
      <c r="MF302" s="50"/>
      <c r="MG302" s="50"/>
      <c r="MH302" s="50"/>
      <c r="MI302" s="50"/>
      <c r="MJ302" s="50"/>
      <c r="MK302" s="50"/>
      <c r="ML302" s="50"/>
      <c r="MM302" s="50"/>
      <c r="MN302" s="50"/>
      <c r="MO302" s="50"/>
      <c r="MP302" s="50"/>
      <c r="MQ302" s="50"/>
      <c r="MR302" s="50"/>
      <c r="MS302" s="50"/>
      <c r="MT302" s="50"/>
      <c r="MU302" s="50"/>
      <c r="MV302" s="50"/>
      <c r="MW302" s="50"/>
      <c r="MX302" s="50"/>
      <c r="MY302" s="50"/>
      <c r="MZ302" s="50"/>
      <c r="NA302" s="50"/>
      <c r="NB302" s="50"/>
      <c r="NC302" s="50"/>
      <c r="ND302" s="50"/>
      <c r="NE302" s="50"/>
      <c r="NF302" s="50"/>
      <c r="NG302" s="50"/>
      <c r="NH302" s="50"/>
      <c r="NI302" s="50"/>
      <c r="NJ302" s="50"/>
      <c r="NK302" s="50"/>
      <c r="NL302" s="50"/>
      <c r="NM302" s="50"/>
      <c r="NN302" s="50"/>
      <c r="NO302" s="50"/>
      <c r="NP302" s="50"/>
      <c r="NQ302" s="50"/>
      <c r="NR302" s="50"/>
      <c r="NS302" s="50"/>
      <c r="NT302" s="50"/>
      <c r="NU302" s="50"/>
    </row>
    <row r="303" spans="1:385" outlineLevel="1" x14ac:dyDescent="0.25">
      <c r="A303" s="2" t="s">
        <v>55</v>
      </c>
      <c r="B303" s="79">
        <f ca="1">+OFFSET($D$52,0,COUNTA($B$66:B302),,)</f>
        <v>0</v>
      </c>
      <c r="C303" s="88">
        <f t="shared" si="64"/>
        <v>0</v>
      </c>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47"/>
      <c r="EJ303" s="47"/>
      <c r="EK303" s="47"/>
      <c r="EL303" s="47"/>
      <c r="EM303" s="47"/>
      <c r="EN303" s="47"/>
      <c r="EO303" s="47"/>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c r="FL303" s="47"/>
      <c r="FM303" s="47"/>
      <c r="FN303" s="47"/>
      <c r="FO303" s="47"/>
      <c r="FP303" s="47"/>
      <c r="FQ303" s="47"/>
      <c r="FR303" s="47"/>
      <c r="FS303" s="47"/>
      <c r="FT303" s="47"/>
      <c r="FU303" s="47"/>
      <c r="FV303" s="47"/>
      <c r="FW303" s="47"/>
      <c r="FX303" s="47"/>
      <c r="FY303" s="47"/>
      <c r="FZ303" s="47"/>
      <c r="GA303" s="47"/>
      <c r="GB303" s="47"/>
      <c r="GC303" s="47"/>
      <c r="GD303" s="47"/>
      <c r="GE303" s="47"/>
      <c r="GF303" s="47"/>
      <c r="GG303" s="47"/>
      <c r="GH303" s="47"/>
      <c r="GI303" s="47"/>
      <c r="GJ303" s="47"/>
      <c r="GK303" s="47"/>
      <c r="GL303" s="47"/>
      <c r="GM303" s="47"/>
      <c r="GN303" s="47"/>
      <c r="GO303" s="47"/>
      <c r="GP303" s="47"/>
      <c r="GQ303" s="47"/>
      <c r="GR303" s="47"/>
      <c r="GS303" s="47"/>
      <c r="GT303" s="47"/>
      <c r="GU303" s="47"/>
      <c r="GV303" s="47"/>
      <c r="GW303" s="47"/>
      <c r="GX303" s="47"/>
      <c r="GY303" s="47"/>
      <c r="GZ303" s="47"/>
      <c r="HA303" s="47"/>
      <c r="HB303" s="47"/>
      <c r="HC303" s="47"/>
      <c r="HD303" s="47"/>
      <c r="HE303" s="47"/>
      <c r="HF303" s="47"/>
      <c r="HG303" s="47"/>
      <c r="HH303" s="47"/>
      <c r="HI303" s="47"/>
      <c r="HJ303" s="47"/>
      <c r="HK303" s="47"/>
      <c r="HL303" s="47"/>
      <c r="HM303" s="47"/>
      <c r="HN303" s="47"/>
      <c r="HO303" s="47"/>
      <c r="HP303" s="47"/>
      <c r="HQ303" s="47"/>
      <c r="HR303" s="47"/>
      <c r="HS303" s="47"/>
      <c r="HT303" s="47"/>
      <c r="HU303" s="47"/>
      <c r="HV303" s="47"/>
      <c r="HW303" s="47"/>
      <c r="HX303" s="47"/>
      <c r="HY303" s="47"/>
      <c r="HZ303" s="47"/>
      <c r="IA303" s="47"/>
      <c r="IB303" s="47"/>
      <c r="IC303" s="47"/>
      <c r="ID303" s="47"/>
      <c r="IE303" s="47"/>
      <c r="IF303" s="47"/>
      <c r="IG303" s="50">
        <f>IF(IH$63&gt;$C$17,0,-IG$53*(12/$C$63))</f>
        <v>0</v>
      </c>
      <c r="IH303" s="50">
        <f>IF(IH$63&lt;=$C$17,($C$34*IH$59*$B303/$C$63)*(IF(COUNTA($D303:IG303)*(12/$C$63)&lt;=$C$9,0,1)),0)+IF(II$63=$C$17,0,IF(IH$63=$C$17,$B303*(IH$60),0))</f>
        <v>0</v>
      </c>
      <c r="II303" s="50">
        <f>IF(II$63&lt;=$C$17,($C$34*II$59*$B303/$C$63)*(IF(COUNTA($D303:IH303)*(12/$C$63)&lt;=$C$9,0,1)),0)+IF(IJ$63=$C$17,0,IF(II$63=$C$17,$B303*(II$60),0))</f>
        <v>0</v>
      </c>
      <c r="IJ303" s="50">
        <f>IF(IJ$63&lt;=$C$17,($C$34*IJ$59*$B303/$C$63)*(IF(COUNTA($D303:II303)*(12/$C$63)&lt;=$C$9,0,1)),0)+IF(IK$63=$C$17,0,IF(IJ$63=$C$17,$B303*(IJ$60),0))</f>
        <v>0</v>
      </c>
      <c r="IK303" s="50">
        <f>IF(IK$63&lt;=$C$17,($C$34*IK$59*$B303/$C$63)*(IF(COUNTA($D303:IJ303)*(12/$C$63)&lt;=$C$9,0,1)),0)+IF(IL$63=$C$17,0,IF(IK$63=$C$17,$B303*(IK$60),0))</f>
        <v>0</v>
      </c>
      <c r="IL303" s="50">
        <f>IF(IL$63&lt;=$C$17,($C$34*IL$59*$B303/$C$63)*(IF(COUNTA($D303:IK303)*(12/$C$63)&lt;=$C$9,0,1)),0)+IF(IM$63=$C$17,0,IF(IL$63=$C$17,$B303*(IL$60),0))</f>
        <v>0</v>
      </c>
      <c r="IM303" s="50">
        <f>IF(IM$63&lt;=$C$17,($C$34*IM$59*$B303/$C$63)*(IF(COUNTA($D303:IL303)*(12/$C$63)&lt;=$C$9,0,1)),0)+IF(IN$63=$C$17,0,IF(IM$63=$C$17,$B303*(IM$60),0))</f>
        <v>0</v>
      </c>
      <c r="IN303" s="50">
        <f>IF(IN$63&lt;=$C$17,($C$34*IN$59*$B303/$C$63)*(IF(COUNTA($D303:IM303)*(12/$C$63)&lt;=$C$9,0,1)),0)+IF(IO$63=$C$17,0,IF(IN$63=$C$17,$B303*(IN$60),0))</f>
        <v>0</v>
      </c>
      <c r="IO303" s="50">
        <f>IF(IO$63&lt;=$C$17,($C$34*IO$59*$B303/$C$63)*(IF(COUNTA($D303:IN303)*(12/$C$63)&lt;=$C$9,0,1)),0)+IF(IP$63=$C$17,0,IF(IO$63=$C$17,$B303*(IO$60),0))</f>
        <v>0</v>
      </c>
      <c r="IP303" s="50">
        <f>IF(IP$63&lt;=$C$17,($C$34*IP$59*$B303/$C$63)*(IF(COUNTA($D303:IO303)*(12/$C$63)&lt;=$C$9,0,1)),0)+IF(IQ$63=$C$17,0,IF(IP$63=$C$17,$B303*(IP$60),0))</f>
        <v>0</v>
      </c>
      <c r="IQ303" s="50">
        <f>IF(IQ$63&lt;=$C$17,($C$34*IQ$59*$B303/$C$63)*(IF(COUNTA($D303:IP303)*(12/$C$63)&lt;=$C$9,0,1)),0)+IF(IR$63=$C$17,0,IF(IQ$63=$C$17,$B303*(IQ$60),0))</f>
        <v>0</v>
      </c>
      <c r="IR303" s="50">
        <f>IF(IR$63&lt;=$C$17,($C$34*IR$59*$B303/$C$63)*(IF(COUNTA($D303:IQ303)*(12/$C$63)&lt;=$C$9,0,1)),0)+IF(IS$63=$C$17,0,IF(IR$63=$C$17,$B303*(IR$60),0))</f>
        <v>0</v>
      </c>
      <c r="IS303" s="50">
        <f>IF(IS$63&lt;=$C$17,($C$34*IS$59*$B303/$C$63)*(IF(COUNTA($D303:IR303)*(12/$C$63)&lt;=$C$9,0,1)),0)+IF(IT$63=$C$17,0,IF(IS$63=$C$17,$B303*(IS$60),0))</f>
        <v>0</v>
      </c>
      <c r="IT303" s="50">
        <f>IF(IT$63&lt;=$C$17,($C$34*IT$59*$B303/$C$63)*(IF(COUNTA($D303:IS303)*(12/$C$63)&lt;=$C$9,0,1)),0)+IF(IU$63=$C$17,0,IF(IT$63=$C$17,$B303*(IT$60),0))</f>
        <v>0</v>
      </c>
      <c r="IU303" s="50">
        <f>IF(IU$63&lt;=$C$17,($C$34*IU$59*$B303/$C$63)*(IF(COUNTA($D303:IT303)*(12/$C$63)&lt;=$C$9,0,1)),0)+IF(IV$63=$C$17,0,IF(IU$63=$C$17,$B303*(IU$60),0))</f>
        <v>0</v>
      </c>
      <c r="IV303" s="50">
        <f>IF(IV$63&lt;=$C$17,($C$34*IV$59*$B303/$C$63)*(IF(COUNTA($D303:IU303)*(12/$C$63)&lt;=$C$9,0,1)),0)+IF(IW$63=$C$17,0,IF(IV$63=$C$17,$B303*(IV$60),0))</f>
        <v>0</v>
      </c>
      <c r="IW303" s="50">
        <f>IF(IW$63&lt;=$C$17,($C$34*IW$59*$B303/$C$63)*(IF(COUNTA($D303:IV303)*(12/$C$63)&lt;=$C$9,0,1)),0)+IF(IX$63=$C$17,0,IF(IW$63=$C$17,$B303*(IW$60),0))</f>
        <v>0</v>
      </c>
      <c r="IX303" s="50"/>
      <c r="IY303" s="50"/>
      <c r="IZ303" s="50"/>
      <c r="JA303" s="50"/>
      <c r="JB303" s="50"/>
      <c r="JC303" s="50"/>
      <c r="JD303" s="50"/>
      <c r="JE303" s="50"/>
      <c r="JF303" s="50"/>
      <c r="JG303" s="50"/>
      <c r="JH303" s="50"/>
      <c r="JI303" s="50"/>
      <c r="JJ303" s="50"/>
      <c r="JK303" s="50"/>
      <c r="JL303" s="50"/>
      <c r="JM303" s="50"/>
      <c r="JN303" s="50"/>
      <c r="JO303" s="50"/>
      <c r="JP303" s="50"/>
      <c r="JQ303" s="50"/>
      <c r="JR303" s="50"/>
      <c r="JS303" s="50"/>
      <c r="JT303" s="50"/>
      <c r="JU303" s="50"/>
      <c r="JV303" s="50"/>
      <c r="JW303" s="50"/>
      <c r="JX303" s="50"/>
      <c r="JY303" s="50"/>
      <c r="JZ303" s="50"/>
      <c r="KA303" s="50"/>
      <c r="KB303" s="50"/>
      <c r="KC303" s="50"/>
      <c r="KD303" s="50"/>
      <c r="KE303" s="50"/>
      <c r="KF303" s="50"/>
      <c r="KG303" s="50"/>
      <c r="KH303" s="50"/>
      <c r="KI303" s="50"/>
      <c r="KJ303" s="50"/>
      <c r="KK303" s="50"/>
      <c r="KL303" s="50"/>
      <c r="KM303" s="50"/>
      <c r="KN303" s="50"/>
      <c r="KO303" s="50"/>
      <c r="KP303" s="50"/>
      <c r="KQ303" s="50"/>
      <c r="KR303" s="50"/>
      <c r="KS303" s="50"/>
      <c r="KT303" s="50"/>
      <c r="KU303" s="50"/>
      <c r="KV303" s="50"/>
      <c r="KW303" s="50"/>
      <c r="KX303" s="50"/>
      <c r="KY303" s="50"/>
      <c r="KZ303" s="50"/>
      <c r="LA303" s="50"/>
      <c r="LB303" s="50"/>
      <c r="LC303" s="50"/>
      <c r="LD303" s="50"/>
      <c r="LE303" s="50"/>
      <c r="LF303" s="50"/>
      <c r="LG303" s="50"/>
      <c r="LH303" s="50"/>
      <c r="LI303" s="50"/>
      <c r="LJ303" s="50"/>
      <c r="LK303" s="50"/>
      <c r="LL303" s="50"/>
      <c r="LM303" s="50"/>
      <c r="LN303" s="50"/>
      <c r="LO303" s="50"/>
      <c r="LP303" s="50"/>
      <c r="LQ303" s="50"/>
      <c r="LR303" s="50"/>
      <c r="LS303" s="50"/>
      <c r="LT303" s="50"/>
      <c r="LU303" s="50"/>
      <c r="LV303" s="50"/>
      <c r="LW303" s="50"/>
      <c r="LX303" s="50"/>
      <c r="LY303" s="50"/>
      <c r="LZ303" s="50"/>
      <c r="MA303" s="50"/>
      <c r="MB303" s="50"/>
      <c r="MC303" s="50"/>
      <c r="MD303" s="50"/>
      <c r="ME303" s="50"/>
      <c r="MF303" s="50"/>
      <c r="MG303" s="50"/>
      <c r="MH303" s="50"/>
      <c r="MI303" s="50"/>
      <c r="MJ303" s="50"/>
      <c r="MK303" s="50"/>
      <c r="ML303" s="50"/>
      <c r="MM303" s="50"/>
      <c r="MN303" s="50"/>
      <c r="MO303" s="50"/>
      <c r="MP303" s="50"/>
      <c r="MQ303" s="50"/>
      <c r="MR303" s="50"/>
      <c r="MS303" s="50"/>
      <c r="MT303" s="50"/>
      <c r="MU303" s="50"/>
      <c r="MV303" s="50"/>
      <c r="MW303" s="50"/>
      <c r="MX303" s="50"/>
      <c r="MY303" s="50"/>
      <c r="MZ303" s="50"/>
      <c r="NA303" s="50"/>
      <c r="NB303" s="50"/>
      <c r="NC303" s="50"/>
      <c r="ND303" s="50"/>
      <c r="NE303" s="50"/>
      <c r="NF303" s="50"/>
      <c r="NG303" s="50"/>
      <c r="NH303" s="50"/>
      <c r="NI303" s="50"/>
      <c r="NJ303" s="50"/>
      <c r="NK303" s="50"/>
      <c r="NL303" s="50"/>
      <c r="NM303" s="50"/>
      <c r="NN303" s="50"/>
      <c r="NO303" s="50"/>
      <c r="NP303" s="50"/>
      <c r="NQ303" s="50"/>
      <c r="NR303" s="50"/>
      <c r="NS303" s="50"/>
      <c r="NT303" s="50"/>
      <c r="NU303" s="50"/>
    </row>
    <row r="304" spans="1:385" outlineLevel="1" x14ac:dyDescent="0.25">
      <c r="A304" s="2" t="s">
        <v>55</v>
      </c>
      <c r="B304" s="79">
        <f ca="1">+OFFSET($D$52,0,COUNTA($B$66:B303),,)</f>
        <v>0</v>
      </c>
      <c r="C304" s="88">
        <f t="shared" si="64"/>
        <v>0</v>
      </c>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47"/>
      <c r="EJ304" s="47"/>
      <c r="EK304" s="47"/>
      <c r="EL304" s="47"/>
      <c r="EM304" s="47"/>
      <c r="EN304" s="47"/>
      <c r="EO304" s="47"/>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c r="FL304" s="47"/>
      <c r="FM304" s="47"/>
      <c r="FN304" s="47"/>
      <c r="FO304" s="47"/>
      <c r="FP304" s="47"/>
      <c r="FQ304" s="47"/>
      <c r="FR304" s="47"/>
      <c r="FS304" s="47"/>
      <c r="FT304" s="47"/>
      <c r="FU304" s="47"/>
      <c r="FV304" s="47"/>
      <c r="FW304" s="47"/>
      <c r="FX304" s="47"/>
      <c r="FY304" s="47"/>
      <c r="FZ304" s="47"/>
      <c r="GA304" s="47"/>
      <c r="GB304" s="47"/>
      <c r="GC304" s="47"/>
      <c r="GD304" s="47"/>
      <c r="GE304" s="47"/>
      <c r="GF304" s="47"/>
      <c r="GG304" s="47"/>
      <c r="GH304" s="47"/>
      <c r="GI304" s="47"/>
      <c r="GJ304" s="47"/>
      <c r="GK304" s="47"/>
      <c r="GL304" s="47"/>
      <c r="GM304" s="47"/>
      <c r="GN304" s="47"/>
      <c r="GO304" s="47"/>
      <c r="GP304" s="47"/>
      <c r="GQ304" s="47"/>
      <c r="GR304" s="47"/>
      <c r="GS304" s="47"/>
      <c r="GT304" s="47"/>
      <c r="GU304" s="47"/>
      <c r="GV304" s="47"/>
      <c r="GW304" s="47"/>
      <c r="GX304" s="47"/>
      <c r="GY304" s="47"/>
      <c r="GZ304" s="47"/>
      <c r="HA304" s="47"/>
      <c r="HB304" s="47"/>
      <c r="HC304" s="47"/>
      <c r="HD304" s="47"/>
      <c r="HE304" s="47"/>
      <c r="HF304" s="47"/>
      <c r="HG304" s="47"/>
      <c r="HH304" s="47"/>
      <c r="HI304" s="47"/>
      <c r="HJ304" s="47"/>
      <c r="HK304" s="47"/>
      <c r="HL304" s="47"/>
      <c r="HM304" s="47"/>
      <c r="HN304" s="47"/>
      <c r="HO304" s="47"/>
      <c r="HP304" s="47"/>
      <c r="HQ304" s="47"/>
      <c r="HR304" s="47"/>
      <c r="HS304" s="47"/>
      <c r="HT304" s="47"/>
      <c r="HU304" s="47"/>
      <c r="HV304" s="47"/>
      <c r="HW304" s="47"/>
      <c r="HX304" s="47"/>
      <c r="HY304" s="47"/>
      <c r="HZ304" s="47"/>
      <c r="IA304" s="47"/>
      <c r="IB304" s="47"/>
      <c r="IC304" s="47"/>
      <c r="ID304" s="47"/>
      <c r="IE304" s="47"/>
      <c r="IF304" s="47"/>
      <c r="IG304" s="47"/>
      <c r="IH304" s="50">
        <f>IF(II$63&gt;$C$17,0,-IH$53*(12/$C$63))</f>
        <v>0</v>
      </c>
      <c r="II304" s="50">
        <f>IF(II$63&lt;=$C$17,($C$34*II$59*$B304/$C$63)*(IF(COUNTA($D304:IH304)*(12/$C$63)&lt;=$C$9,0,1)),0)+IF(IJ$63=$C$17,0,IF(II$63=$C$17,$B304*(II$60),0))</f>
        <v>0</v>
      </c>
      <c r="IJ304" s="50">
        <f>IF(IJ$63&lt;=$C$17,($C$34*IJ$59*$B304/$C$63)*(IF(COUNTA($D304:II304)*(12/$C$63)&lt;=$C$9,0,1)),0)+IF(IK$63=$C$17,0,IF(IJ$63=$C$17,$B304*(IJ$60),0))</f>
        <v>0</v>
      </c>
      <c r="IK304" s="50">
        <f>IF(IK$63&lt;=$C$17,($C$34*IK$59*$B304/$C$63)*(IF(COUNTA($D304:IJ304)*(12/$C$63)&lt;=$C$9,0,1)),0)+IF(IL$63=$C$17,0,IF(IK$63=$C$17,$B304*(IK$60),0))</f>
        <v>0</v>
      </c>
      <c r="IL304" s="50">
        <f>IF(IL$63&lt;=$C$17,($C$34*IL$59*$B304/$C$63)*(IF(COUNTA($D304:IK304)*(12/$C$63)&lt;=$C$9,0,1)),0)+IF(IM$63=$C$17,0,IF(IL$63=$C$17,$B304*(IL$60),0))</f>
        <v>0</v>
      </c>
      <c r="IM304" s="50">
        <f>IF(IM$63&lt;=$C$17,($C$34*IM$59*$B304/$C$63)*(IF(COUNTA($D304:IL304)*(12/$C$63)&lt;=$C$9,0,1)),0)+IF(IN$63=$C$17,0,IF(IM$63=$C$17,$B304*(IM$60),0))</f>
        <v>0</v>
      </c>
      <c r="IN304" s="50">
        <f>IF(IN$63&lt;=$C$17,($C$34*IN$59*$B304/$C$63)*(IF(COUNTA($D304:IM304)*(12/$C$63)&lt;=$C$9,0,1)),0)+IF(IO$63=$C$17,0,IF(IN$63=$C$17,$B304*(IN$60),0))</f>
        <v>0</v>
      </c>
      <c r="IO304" s="50">
        <f>IF(IO$63&lt;=$C$17,($C$34*IO$59*$B304/$C$63)*(IF(COUNTA($D304:IN304)*(12/$C$63)&lt;=$C$9,0,1)),0)+IF(IP$63=$C$17,0,IF(IO$63=$C$17,$B304*(IO$60),0))</f>
        <v>0</v>
      </c>
      <c r="IP304" s="50">
        <f>IF(IP$63&lt;=$C$17,($C$34*IP$59*$B304/$C$63)*(IF(COUNTA($D304:IO304)*(12/$C$63)&lt;=$C$9,0,1)),0)+IF(IQ$63=$C$17,0,IF(IP$63=$C$17,$B304*(IP$60),0))</f>
        <v>0</v>
      </c>
      <c r="IQ304" s="50">
        <f>IF(IQ$63&lt;=$C$17,($C$34*IQ$59*$B304/$C$63)*(IF(COUNTA($D304:IP304)*(12/$C$63)&lt;=$C$9,0,1)),0)+IF(IR$63=$C$17,0,IF(IQ$63=$C$17,$B304*(IQ$60),0))</f>
        <v>0</v>
      </c>
      <c r="IR304" s="50">
        <f>IF(IR$63&lt;=$C$17,($C$34*IR$59*$B304/$C$63)*(IF(COUNTA($D304:IQ304)*(12/$C$63)&lt;=$C$9,0,1)),0)+IF(IS$63=$C$17,0,IF(IR$63=$C$17,$B304*(IR$60),0))</f>
        <v>0</v>
      </c>
      <c r="IS304" s="50">
        <f>IF(IS$63&lt;=$C$17,($C$34*IS$59*$B304/$C$63)*(IF(COUNTA($D304:IR304)*(12/$C$63)&lt;=$C$9,0,1)),0)+IF(IT$63=$C$17,0,IF(IS$63=$C$17,$B304*(IS$60),0))</f>
        <v>0</v>
      </c>
      <c r="IT304" s="50">
        <f>IF(IT$63&lt;=$C$17,($C$34*IT$59*$B304/$C$63)*(IF(COUNTA($D304:IS304)*(12/$C$63)&lt;=$C$9,0,1)),0)+IF(IU$63=$C$17,0,IF(IT$63=$C$17,$B304*(IT$60),0))</f>
        <v>0</v>
      </c>
      <c r="IU304" s="50">
        <f>IF(IU$63&lt;=$C$17,($C$34*IU$59*$B304/$C$63)*(IF(COUNTA($D304:IT304)*(12/$C$63)&lt;=$C$9,0,1)),0)+IF(IV$63=$C$17,0,IF(IU$63=$C$17,$B304*(IU$60),0))</f>
        <v>0</v>
      </c>
      <c r="IV304" s="50">
        <f>IF(IV$63&lt;=$C$17,($C$34*IV$59*$B304/$C$63)*(IF(COUNTA($D304:IU304)*(12/$C$63)&lt;=$C$9,0,1)),0)+IF(IW$63=$C$17,0,IF(IV$63=$C$17,$B304*(IV$60),0))</f>
        <v>0</v>
      </c>
      <c r="IW304" s="50">
        <f>IF(IW$63&lt;=$C$17,($C$34*IW$59*$B304/$C$63)*(IF(COUNTA($D304:IV304)*(12/$C$63)&lt;=$C$9,0,1)),0)+IF(IX$63=$C$17,0,IF(IW$63=$C$17,$B304*(IW$60),0))</f>
        <v>0</v>
      </c>
      <c r="IX304" s="50"/>
      <c r="IY304" s="50"/>
      <c r="IZ304" s="50"/>
      <c r="JA304" s="50"/>
      <c r="JB304" s="50"/>
      <c r="JC304" s="50"/>
      <c r="JD304" s="50"/>
      <c r="JE304" s="50"/>
      <c r="JF304" s="50"/>
      <c r="JG304" s="50"/>
      <c r="JH304" s="50"/>
      <c r="JI304" s="50"/>
      <c r="JJ304" s="50"/>
      <c r="JK304" s="50"/>
      <c r="JL304" s="50"/>
      <c r="JM304" s="50"/>
      <c r="JN304" s="50"/>
      <c r="JO304" s="50"/>
      <c r="JP304" s="50"/>
      <c r="JQ304" s="50"/>
      <c r="JR304" s="50"/>
      <c r="JS304" s="50"/>
      <c r="JT304" s="50"/>
      <c r="JU304" s="50"/>
      <c r="JV304" s="50"/>
      <c r="JW304" s="50"/>
      <c r="JX304" s="50"/>
      <c r="JY304" s="50"/>
      <c r="JZ304" s="50"/>
      <c r="KA304" s="50"/>
      <c r="KB304" s="50"/>
      <c r="KC304" s="50"/>
      <c r="KD304" s="50"/>
      <c r="KE304" s="50"/>
      <c r="KF304" s="50"/>
      <c r="KG304" s="50"/>
      <c r="KH304" s="50"/>
      <c r="KI304" s="50"/>
      <c r="KJ304" s="50"/>
      <c r="KK304" s="50"/>
      <c r="KL304" s="50"/>
      <c r="KM304" s="50"/>
      <c r="KN304" s="50"/>
      <c r="KO304" s="50"/>
      <c r="KP304" s="50"/>
      <c r="KQ304" s="50"/>
      <c r="KR304" s="50"/>
      <c r="KS304" s="50"/>
      <c r="KT304" s="50"/>
      <c r="KU304" s="50"/>
      <c r="KV304" s="50"/>
      <c r="KW304" s="50"/>
      <c r="KX304" s="50"/>
      <c r="KY304" s="50"/>
      <c r="KZ304" s="50"/>
      <c r="LA304" s="50"/>
      <c r="LB304" s="50"/>
      <c r="LC304" s="50"/>
      <c r="LD304" s="50"/>
      <c r="LE304" s="50"/>
      <c r="LF304" s="50"/>
      <c r="LG304" s="50"/>
      <c r="LH304" s="50"/>
      <c r="LI304" s="50"/>
      <c r="LJ304" s="50"/>
      <c r="LK304" s="50"/>
      <c r="LL304" s="50"/>
      <c r="LM304" s="50"/>
      <c r="LN304" s="50"/>
      <c r="LO304" s="50"/>
      <c r="LP304" s="50"/>
      <c r="LQ304" s="50"/>
      <c r="LR304" s="50"/>
      <c r="LS304" s="50"/>
      <c r="LT304" s="50"/>
      <c r="LU304" s="50"/>
      <c r="LV304" s="50"/>
      <c r="LW304" s="50"/>
      <c r="LX304" s="50"/>
      <c r="LY304" s="50"/>
      <c r="LZ304" s="50"/>
      <c r="MA304" s="50"/>
      <c r="MB304" s="50"/>
      <c r="MC304" s="50"/>
      <c r="MD304" s="50"/>
      <c r="ME304" s="50"/>
      <c r="MF304" s="50"/>
      <c r="MG304" s="50"/>
      <c r="MH304" s="50"/>
      <c r="MI304" s="50"/>
      <c r="MJ304" s="50"/>
      <c r="MK304" s="50"/>
      <c r="ML304" s="50"/>
      <c r="MM304" s="50"/>
      <c r="MN304" s="50"/>
      <c r="MO304" s="50"/>
      <c r="MP304" s="50"/>
      <c r="MQ304" s="50"/>
      <c r="MR304" s="50"/>
      <c r="MS304" s="50"/>
      <c r="MT304" s="50"/>
      <c r="MU304" s="50"/>
      <c r="MV304" s="50"/>
      <c r="MW304" s="50"/>
      <c r="MX304" s="50"/>
      <c r="MY304" s="50"/>
      <c r="MZ304" s="50"/>
      <c r="NA304" s="50"/>
      <c r="NB304" s="50"/>
      <c r="NC304" s="50"/>
      <c r="ND304" s="50"/>
      <c r="NE304" s="50"/>
      <c r="NF304" s="50"/>
      <c r="NG304" s="50"/>
      <c r="NH304" s="50"/>
      <c r="NI304" s="50"/>
      <c r="NJ304" s="50"/>
      <c r="NK304" s="50"/>
      <c r="NL304" s="50"/>
      <c r="NM304" s="50"/>
      <c r="NN304" s="50"/>
      <c r="NO304" s="50"/>
      <c r="NP304" s="50"/>
      <c r="NQ304" s="50"/>
      <c r="NR304" s="50"/>
      <c r="NS304" s="50"/>
      <c r="NT304" s="50"/>
      <c r="NU304" s="50"/>
    </row>
    <row r="305" spans="1:385" outlineLevel="1" x14ac:dyDescent="0.25">
      <c r="A305" s="2" t="s">
        <v>55</v>
      </c>
      <c r="B305" s="79">
        <f ca="1">+OFFSET($D$52,0,COUNTA($B$66:B304),,)</f>
        <v>0</v>
      </c>
      <c r="C305" s="88">
        <f t="shared" si="64"/>
        <v>0</v>
      </c>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47"/>
      <c r="EO305" s="47"/>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c r="FL305" s="47"/>
      <c r="FM305" s="47"/>
      <c r="FN305" s="47"/>
      <c r="FO305" s="47"/>
      <c r="FP305" s="47"/>
      <c r="FQ305" s="47"/>
      <c r="FR305" s="47"/>
      <c r="FS305" s="47"/>
      <c r="FT305" s="47"/>
      <c r="FU305" s="47"/>
      <c r="FV305" s="47"/>
      <c r="FW305" s="47"/>
      <c r="FX305" s="47"/>
      <c r="FY305" s="47"/>
      <c r="FZ305" s="47"/>
      <c r="GA305" s="47"/>
      <c r="GB305" s="47"/>
      <c r="GC305" s="47"/>
      <c r="GD305" s="47"/>
      <c r="GE305" s="47"/>
      <c r="GF305" s="47"/>
      <c r="GG305" s="47"/>
      <c r="GH305" s="47"/>
      <c r="GI305" s="47"/>
      <c r="GJ305" s="47"/>
      <c r="GK305" s="47"/>
      <c r="GL305" s="47"/>
      <c r="GM305" s="47"/>
      <c r="GN305" s="47"/>
      <c r="GO305" s="47"/>
      <c r="GP305" s="47"/>
      <c r="GQ305" s="47"/>
      <c r="GR305" s="47"/>
      <c r="GS305" s="47"/>
      <c r="GT305" s="47"/>
      <c r="GU305" s="47"/>
      <c r="GV305" s="47"/>
      <c r="GW305" s="47"/>
      <c r="GX305" s="47"/>
      <c r="GY305" s="47"/>
      <c r="GZ305" s="47"/>
      <c r="HA305" s="47"/>
      <c r="HB305" s="47"/>
      <c r="HC305" s="47"/>
      <c r="HD305" s="47"/>
      <c r="HE305" s="47"/>
      <c r="HF305" s="47"/>
      <c r="HG305" s="47"/>
      <c r="HH305" s="47"/>
      <c r="HI305" s="47"/>
      <c r="HJ305" s="47"/>
      <c r="HK305" s="47"/>
      <c r="HL305" s="47"/>
      <c r="HM305" s="47"/>
      <c r="HN305" s="47"/>
      <c r="HO305" s="47"/>
      <c r="HP305" s="47"/>
      <c r="HQ305" s="47"/>
      <c r="HR305" s="47"/>
      <c r="HS305" s="47"/>
      <c r="HT305" s="47"/>
      <c r="HU305" s="47"/>
      <c r="HV305" s="47"/>
      <c r="HW305" s="47"/>
      <c r="HX305" s="47"/>
      <c r="HY305" s="47"/>
      <c r="HZ305" s="47"/>
      <c r="IA305" s="47"/>
      <c r="IB305" s="47"/>
      <c r="IC305" s="47"/>
      <c r="ID305" s="47"/>
      <c r="IE305" s="47"/>
      <c r="IF305" s="47"/>
      <c r="IG305" s="47"/>
      <c r="IH305" s="47"/>
      <c r="II305" s="50">
        <f>IF(IJ$63&gt;$C$17,0,-II$53*(12/$C$63))</f>
        <v>0</v>
      </c>
      <c r="IJ305" s="50">
        <f>IF(IJ$63&lt;=$C$17,($C$34*IJ$59*$B305/$C$63)*(IF(COUNTA($D305:II305)*(12/$C$63)&lt;=$C$9,0,1)),0)+IF(IK$63=$C$17,0,IF(IJ$63=$C$17,$B305*(IJ$60),0))</f>
        <v>0</v>
      </c>
      <c r="IK305" s="50">
        <f>IF(IK$63&lt;=$C$17,($C$34*IK$59*$B305/$C$63)*(IF(COUNTA($D305:IJ305)*(12/$C$63)&lt;=$C$9,0,1)),0)+IF(IL$63=$C$17,0,IF(IK$63=$C$17,$B305*(IK$60),0))</f>
        <v>0</v>
      </c>
      <c r="IL305" s="50">
        <f>IF(IL$63&lt;=$C$17,($C$34*IL$59*$B305/$C$63)*(IF(COUNTA($D305:IK305)*(12/$C$63)&lt;=$C$9,0,1)),0)+IF(IM$63=$C$17,0,IF(IL$63=$C$17,$B305*(IL$60),0))</f>
        <v>0</v>
      </c>
      <c r="IM305" s="50">
        <f>IF(IM$63&lt;=$C$17,($C$34*IM$59*$B305/$C$63)*(IF(COUNTA($D305:IL305)*(12/$C$63)&lt;=$C$9,0,1)),0)+IF(IN$63=$C$17,0,IF(IM$63=$C$17,$B305*(IM$60),0))</f>
        <v>0</v>
      </c>
      <c r="IN305" s="50">
        <f>IF(IN$63&lt;=$C$17,($C$34*IN$59*$B305/$C$63)*(IF(COUNTA($D305:IM305)*(12/$C$63)&lt;=$C$9,0,1)),0)+IF(IO$63=$C$17,0,IF(IN$63=$C$17,$B305*(IN$60),0))</f>
        <v>0</v>
      </c>
      <c r="IO305" s="50">
        <f>IF(IO$63&lt;=$C$17,($C$34*IO$59*$B305/$C$63)*(IF(COUNTA($D305:IN305)*(12/$C$63)&lt;=$C$9,0,1)),0)+IF(IP$63=$C$17,0,IF(IO$63=$C$17,$B305*(IO$60),0))</f>
        <v>0</v>
      </c>
      <c r="IP305" s="50">
        <f>IF(IP$63&lt;=$C$17,($C$34*IP$59*$B305/$C$63)*(IF(COUNTA($D305:IO305)*(12/$C$63)&lt;=$C$9,0,1)),0)+IF(IQ$63=$C$17,0,IF(IP$63=$C$17,$B305*(IP$60),0))</f>
        <v>0</v>
      </c>
      <c r="IQ305" s="50">
        <f>IF(IQ$63&lt;=$C$17,($C$34*IQ$59*$B305/$C$63)*(IF(COUNTA($D305:IP305)*(12/$C$63)&lt;=$C$9,0,1)),0)+IF(IR$63=$C$17,0,IF(IQ$63=$C$17,$B305*(IQ$60),0))</f>
        <v>0</v>
      </c>
      <c r="IR305" s="50">
        <f>IF(IR$63&lt;=$C$17,($C$34*IR$59*$B305/$C$63)*(IF(COUNTA($D305:IQ305)*(12/$C$63)&lt;=$C$9,0,1)),0)+IF(IS$63=$C$17,0,IF(IR$63=$C$17,$B305*(IR$60),0))</f>
        <v>0</v>
      </c>
      <c r="IS305" s="50">
        <f>IF(IS$63&lt;=$C$17,($C$34*IS$59*$B305/$C$63)*(IF(COUNTA($D305:IR305)*(12/$C$63)&lt;=$C$9,0,1)),0)+IF(IT$63=$C$17,0,IF(IS$63=$C$17,$B305*(IS$60),0))</f>
        <v>0</v>
      </c>
      <c r="IT305" s="50">
        <f>IF(IT$63&lt;=$C$17,($C$34*IT$59*$B305/$C$63)*(IF(COUNTA($D305:IS305)*(12/$C$63)&lt;=$C$9,0,1)),0)+IF(IU$63=$C$17,0,IF(IT$63=$C$17,$B305*(IT$60),0))</f>
        <v>0</v>
      </c>
      <c r="IU305" s="50">
        <f>IF(IU$63&lt;=$C$17,($C$34*IU$59*$B305/$C$63)*(IF(COUNTA($D305:IT305)*(12/$C$63)&lt;=$C$9,0,1)),0)+IF(IV$63=$C$17,0,IF(IU$63=$C$17,$B305*(IU$60),0))</f>
        <v>0</v>
      </c>
      <c r="IV305" s="50">
        <f>IF(IV$63&lt;=$C$17,($C$34*IV$59*$B305/$C$63)*(IF(COUNTA($D305:IU305)*(12/$C$63)&lt;=$C$9,0,1)),0)+IF(IW$63=$C$17,0,IF(IV$63=$C$17,$B305*(IV$60),0))</f>
        <v>0</v>
      </c>
      <c r="IW305" s="50">
        <f>IF(IW$63&lt;=$C$17,($C$34*IW$59*$B305/$C$63)*(IF(COUNTA($D305:IV305)*(12/$C$63)&lt;=$C$9,0,1)),0)+IF(IX$63=$C$17,0,IF(IW$63=$C$17,$B305*(IW$60),0))</f>
        <v>0</v>
      </c>
      <c r="IX305" s="50"/>
      <c r="IY305" s="50"/>
      <c r="IZ305" s="50"/>
      <c r="JA305" s="50"/>
      <c r="JB305" s="50"/>
      <c r="JC305" s="50"/>
      <c r="JD305" s="50"/>
      <c r="JE305" s="50"/>
      <c r="JF305" s="50"/>
      <c r="JG305" s="50"/>
      <c r="JH305" s="50"/>
      <c r="JI305" s="50"/>
      <c r="JJ305" s="50"/>
      <c r="JK305" s="50"/>
      <c r="JL305" s="50"/>
      <c r="JM305" s="50"/>
      <c r="JN305" s="50"/>
      <c r="JO305" s="50"/>
      <c r="JP305" s="50"/>
      <c r="JQ305" s="50"/>
      <c r="JR305" s="50"/>
      <c r="JS305" s="50"/>
      <c r="JT305" s="50"/>
      <c r="JU305" s="50"/>
      <c r="JV305" s="50"/>
      <c r="JW305" s="50"/>
      <c r="JX305" s="50"/>
      <c r="JY305" s="50"/>
      <c r="JZ305" s="50"/>
      <c r="KA305" s="50"/>
      <c r="KB305" s="50"/>
      <c r="KC305" s="50"/>
      <c r="KD305" s="50"/>
      <c r="KE305" s="50"/>
      <c r="KF305" s="50"/>
      <c r="KG305" s="50"/>
      <c r="KH305" s="50"/>
      <c r="KI305" s="50"/>
      <c r="KJ305" s="50"/>
      <c r="KK305" s="50"/>
      <c r="KL305" s="50"/>
      <c r="KM305" s="50"/>
      <c r="KN305" s="50"/>
      <c r="KO305" s="50"/>
      <c r="KP305" s="50"/>
      <c r="KQ305" s="50"/>
      <c r="KR305" s="50"/>
      <c r="KS305" s="50"/>
      <c r="KT305" s="50"/>
      <c r="KU305" s="50"/>
      <c r="KV305" s="50"/>
      <c r="KW305" s="50"/>
      <c r="KX305" s="50"/>
      <c r="KY305" s="50"/>
      <c r="KZ305" s="50"/>
      <c r="LA305" s="50"/>
      <c r="LB305" s="50"/>
      <c r="LC305" s="50"/>
      <c r="LD305" s="50"/>
      <c r="LE305" s="50"/>
      <c r="LF305" s="50"/>
      <c r="LG305" s="50"/>
      <c r="LH305" s="50"/>
      <c r="LI305" s="50"/>
      <c r="LJ305" s="50"/>
      <c r="LK305" s="50"/>
      <c r="LL305" s="50"/>
      <c r="LM305" s="50"/>
      <c r="LN305" s="50"/>
      <c r="LO305" s="50"/>
      <c r="LP305" s="50"/>
      <c r="LQ305" s="50"/>
      <c r="LR305" s="50"/>
      <c r="LS305" s="50"/>
      <c r="LT305" s="50"/>
      <c r="LU305" s="50"/>
      <c r="LV305" s="50"/>
      <c r="LW305" s="50"/>
      <c r="LX305" s="50"/>
      <c r="LY305" s="50"/>
      <c r="LZ305" s="50"/>
      <c r="MA305" s="50"/>
      <c r="MB305" s="50"/>
      <c r="MC305" s="50"/>
      <c r="MD305" s="50"/>
      <c r="ME305" s="50"/>
      <c r="MF305" s="50"/>
      <c r="MG305" s="50"/>
      <c r="MH305" s="50"/>
      <c r="MI305" s="50"/>
      <c r="MJ305" s="50"/>
      <c r="MK305" s="50"/>
      <c r="ML305" s="50"/>
      <c r="MM305" s="50"/>
      <c r="MN305" s="50"/>
      <c r="MO305" s="50"/>
      <c r="MP305" s="50"/>
      <c r="MQ305" s="50"/>
      <c r="MR305" s="50"/>
      <c r="MS305" s="50"/>
      <c r="MT305" s="50"/>
      <c r="MU305" s="50"/>
      <c r="MV305" s="50"/>
      <c r="MW305" s="50"/>
      <c r="MX305" s="50"/>
      <c r="MY305" s="50"/>
      <c r="MZ305" s="50"/>
      <c r="NA305" s="50"/>
      <c r="NB305" s="50"/>
      <c r="NC305" s="50"/>
      <c r="ND305" s="50"/>
      <c r="NE305" s="50"/>
      <c r="NF305" s="50"/>
      <c r="NG305" s="50"/>
      <c r="NH305" s="50"/>
      <c r="NI305" s="50"/>
      <c r="NJ305" s="50"/>
      <c r="NK305" s="50"/>
      <c r="NL305" s="50"/>
      <c r="NM305" s="50"/>
      <c r="NN305" s="50"/>
      <c r="NO305" s="50"/>
      <c r="NP305" s="50"/>
      <c r="NQ305" s="50"/>
      <c r="NR305" s="50"/>
      <c r="NS305" s="50"/>
      <c r="NT305" s="50"/>
      <c r="NU305" s="50"/>
    </row>
    <row r="306" spans="1:385" outlineLevel="1" x14ac:dyDescent="0.25">
      <c r="A306" s="2" t="s">
        <v>55</v>
      </c>
      <c r="B306" s="79">
        <f ca="1">+OFFSET($D$52,0,COUNTA($B$66:B305),,)</f>
        <v>0</v>
      </c>
      <c r="C306" s="88">
        <f t="shared" si="64"/>
        <v>0</v>
      </c>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47"/>
      <c r="EJ306" s="47"/>
      <c r="EK306" s="47"/>
      <c r="EL306" s="47"/>
      <c r="EM306" s="47"/>
      <c r="EN306" s="47"/>
      <c r="EO306" s="47"/>
      <c r="EP306" s="47"/>
      <c r="EQ306" s="47"/>
      <c r="ER306" s="47"/>
      <c r="ES306" s="47"/>
      <c r="ET306" s="47"/>
      <c r="EU306" s="47"/>
      <c r="EV306" s="47"/>
      <c r="EW306" s="47"/>
      <c r="EX306" s="47"/>
      <c r="EY306" s="47"/>
      <c r="EZ306" s="47"/>
      <c r="FA306" s="47"/>
      <c r="FB306" s="47"/>
      <c r="FC306" s="47"/>
      <c r="FD306" s="47"/>
      <c r="FE306" s="47"/>
      <c r="FF306" s="47"/>
      <c r="FG306" s="47"/>
      <c r="FH306" s="47"/>
      <c r="FI306" s="47"/>
      <c r="FJ306" s="47"/>
      <c r="FK306" s="47"/>
      <c r="FL306" s="47"/>
      <c r="FM306" s="47"/>
      <c r="FN306" s="47"/>
      <c r="FO306" s="47"/>
      <c r="FP306" s="47"/>
      <c r="FQ306" s="47"/>
      <c r="FR306" s="47"/>
      <c r="FS306" s="47"/>
      <c r="FT306" s="47"/>
      <c r="FU306" s="47"/>
      <c r="FV306" s="47"/>
      <c r="FW306" s="47"/>
      <c r="FX306" s="47"/>
      <c r="FY306" s="47"/>
      <c r="FZ306" s="47"/>
      <c r="GA306" s="47"/>
      <c r="GB306" s="47"/>
      <c r="GC306" s="47"/>
      <c r="GD306" s="47"/>
      <c r="GE306" s="47"/>
      <c r="GF306" s="47"/>
      <c r="GG306" s="47"/>
      <c r="GH306" s="47"/>
      <c r="GI306" s="47"/>
      <c r="GJ306" s="47"/>
      <c r="GK306" s="47"/>
      <c r="GL306" s="47"/>
      <c r="GM306" s="47"/>
      <c r="GN306" s="47"/>
      <c r="GO306" s="47"/>
      <c r="GP306" s="47"/>
      <c r="GQ306" s="47"/>
      <c r="GR306" s="47"/>
      <c r="GS306" s="47"/>
      <c r="GT306" s="47"/>
      <c r="GU306" s="47"/>
      <c r="GV306" s="47"/>
      <c r="GW306" s="47"/>
      <c r="GX306" s="47"/>
      <c r="GY306" s="47"/>
      <c r="GZ306" s="47"/>
      <c r="HA306" s="47"/>
      <c r="HB306" s="47"/>
      <c r="HC306" s="47"/>
      <c r="HD306" s="47"/>
      <c r="HE306" s="47"/>
      <c r="HF306" s="47"/>
      <c r="HG306" s="47"/>
      <c r="HH306" s="47"/>
      <c r="HI306" s="47"/>
      <c r="HJ306" s="47"/>
      <c r="HK306" s="47"/>
      <c r="HL306" s="47"/>
      <c r="HM306" s="47"/>
      <c r="HN306" s="47"/>
      <c r="HO306" s="47"/>
      <c r="HP306" s="47"/>
      <c r="HQ306" s="47"/>
      <c r="HR306" s="47"/>
      <c r="HS306" s="47"/>
      <c r="HT306" s="47"/>
      <c r="HU306" s="47"/>
      <c r="HV306" s="47"/>
      <c r="HW306" s="47"/>
      <c r="HX306" s="47"/>
      <c r="HY306" s="47"/>
      <c r="HZ306" s="47"/>
      <c r="IA306" s="47"/>
      <c r="IB306" s="47"/>
      <c r="IC306" s="47"/>
      <c r="ID306" s="47"/>
      <c r="IE306" s="47"/>
      <c r="IF306" s="47"/>
      <c r="IG306" s="47"/>
      <c r="IH306" s="47"/>
      <c r="II306" s="47"/>
      <c r="IJ306" s="50">
        <f>IF(IK$63&gt;$C$17,0,-IJ$53*(12/$C$63))</f>
        <v>0</v>
      </c>
      <c r="IK306" s="50">
        <f>IF(IK$63&lt;=$C$17,($C$34*IK$59*$B306/$C$63)*(IF(COUNTA($D306:IJ306)*(12/$C$63)&lt;=$C$9,0,1)),0)+IF(IL$63=$C$17,0,IF(IK$63=$C$17,$B306*(IK$60),0))</f>
        <v>0</v>
      </c>
      <c r="IL306" s="50">
        <f>IF(IL$63&lt;=$C$17,($C$34*IL$59*$B306/$C$63)*(IF(COUNTA($D306:IK306)*(12/$C$63)&lt;=$C$9,0,1)),0)+IF(IM$63=$C$17,0,IF(IL$63=$C$17,$B306*(IL$60),0))</f>
        <v>0</v>
      </c>
      <c r="IM306" s="50">
        <f>IF(IM$63&lt;=$C$17,($C$34*IM$59*$B306/$C$63)*(IF(COUNTA($D306:IL306)*(12/$C$63)&lt;=$C$9,0,1)),0)+IF(IN$63=$C$17,0,IF(IM$63=$C$17,$B306*(IM$60),0))</f>
        <v>0</v>
      </c>
      <c r="IN306" s="50">
        <f>IF(IN$63&lt;=$C$17,($C$34*IN$59*$B306/$C$63)*(IF(COUNTA($D306:IM306)*(12/$C$63)&lt;=$C$9,0,1)),0)+IF(IO$63=$C$17,0,IF(IN$63=$C$17,$B306*(IN$60),0))</f>
        <v>0</v>
      </c>
      <c r="IO306" s="50">
        <f>IF(IO$63&lt;=$C$17,($C$34*IO$59*$B306/$C$63)*(IF(COUNTA($D306:IN306)*(12/$C$63)&lt;=$C$9,0,1)),0)+IF(IP$63=$C$17,0,IF(IO$63=$C$17,$B306*(IO$60),0))</f>
        <v>0</v>
      </c>
      <c r="IP306" s="50">
        <f>IF(IP$63&lt;=$C$17,($C$34*IP$59*$B306/$C$63)*(IF(COUNTA($D306:IO306)*(12/$C$63)&lt;=$C$9,0,1)),0)+IF(IQ$63=$C$17,0,IF(IP$63=$C$17,$B306*(IP$60),0))</f>
        <v>0</v>
      </c>
      <c r="IQ306" s="50">
        <f>IF(IQ$63&lt;=$C$17,($C$34*IQ$59*$B306/$C$63)*(IF(COUNTA($D306:IP306)*(12/$C$63)&lt;=$C$9,0,1)),0)+IF(IR$63=$C$17,0,IF(IQ$63=$C$17,$B306*(IQ$60),0))</f>
        <v>0</v>
      </c>
      <c r="IR306" s="50">
        <f>IF(IR$63&lt;=$C$17,($C$34*IR$59*$B306/$C$63)*(IF(COUNTA($D306:IQ306)*(12/$C$63)&lt;=$C$9,0,1)),0)+IF(IS$63=$C$17,0,IF(IR$63=$C$17,$B306*(IR$60),0))</f>
        <v>0</v>
      </c>
      <c r="IS306" s="50">
        <f>IF(IS$63&lt;=$C$17,($C$34*IS$59*$B306/$C$63)*(IF(COUNTA($D306:IR306)*(12/$C$63)&lt;=$C$9,0,1)),0)+IF(IT$63=$C$17,0,IF(IS$63=$C$17,$B306*(IS$60),0))</f>
        <v>0</v>
      </c>
      <c r="IT306" s="50">
        <f>IF(IT$63&lt;=$C$17,($C$34*IT$59*$B306/$C$63)*(IF(COUNTA($D306:IS306)*(12/$C$63)&lt;=$C$9,0,1)),0)+IF(IU$63=$C$17,0,IF(IT$63=$C$17,$B306*(IT$60),0))</f>
        <v>0</v>
      </c>
      <c r="IU306" s="50">
        <f>IF(IU$63&lt;=$C$17,($C$34*IU$59*$B306/$C$63)*(IF(COUNTA($D306:IT306)*(12/$C$63)&lt;=$C$9,0,1)),0)+IF(IV$63=$C$17,0,IF(IU$63=$C$17,$B306*(IU$60),0))</f>
        <v>0</v>
      </c>
      <c r="IV306" s="50">
        <f>IF(IV$63&lt;=$C$17,($C$34*IV$59*$B306/$C$63)*(IF(COUNTA($D306:IU306)*(12/$C$63)&lt;=$C$9,0,1)),0)+IF(IW$63=$C$17,0,IF(IV$63=$C$17,$B306*(IV$60),0))</f>
        <v>0</v>
      </c>
      <c r="IW306" s="50">
        <f>IF(IW$63&lt;=$C$17,($C$34*IW$59*$B306/$C$63)*(IF(COUNTA($D306:IV306)*(12/$C$63)&lt;=$C$9,0,1)),0)+IF(IX$63=$C$17,0,IF(IW$63=$C$17,$B306*(IW$60),0))</f>
        <v>0</v>
      </c>
      <c r="IX306" s="50"/>
      <c r="IY306" s="50"/>
      <c r="IZ306" s="50"/>
      <c r="JA306" s="50"/>
      <c r="JB306" s="50"/>
      <c r="JC306" s="50"/>
      <c r="JD306" s="50"/>
      <c r="JE306" s="50"/>
      <c r="JF306" s="50"/>
      <c r="JG306" s="50"/>
      <c r="JH306" s="50"/>
      <c r="JI306" s="50"/>
      <c r="JJ306" s="50"/>
      <c r="JK306" s="50"/>
      <c r="JL306" s="50"/>
      <c r="JM306" s="50"/>
      <c r="JN306" s="50"/>
      <c r="JO306" s="50"/>
      <c r="JP306" s="50"/>
      <c r="JQ306" s="50"/>
      <c r="JR306" s="50"/>
      <c r="JS306" s="50"/>
      <c r="JT306" s="50"/>
      <c r="JU306" s="50"/>
      <c r="JV306" s="50"/>
      <c r="JW306" s="50"/>
      <c r="JX306" s="50"/>
      <c r="JY306" s="50"/>
      <c r="JZ306" s="50"/>
      <c r="KA306" s="50"/>
      <c r="KB306" s="50"/>
      <c r="KC306" s="50"/>
      <c r="KD306" s="50"/>
      <c r="KE306" s="50"/>
      <c r="KF306" s="50"/>
      <c r="KG306" s="50"/>
      <c r="KH306" s="50"/>
      <c r="KI306" s="50"/>
      <c r="KJ306" s="50"/>
      <c r="KK306" s="50"/>
      <c r="KL306" s="50"/>
      <c r="KM306" s="50"/>
      <c r="KN306" s="50"/>
      <c r="KO306" s="50"/>
      <c r="KP306" s="50"/>
      <c r="KQ306" s="50"/>
      <c r="KR306" s="50"/>
      <c r="KS306" s="50"/>
      <c r="KT306" s="50"/>
      <c r="KU306" s="50"/>
      <c r="KV306" s="50"/>
      <c r="KW306" s="50"/>
      <c r="KX306" s="50"/>
      <c r="KY306" s="50"/>
      <c r="KZ306" s="50"/>
      <c r="LA306" s="50"/>
      <c r="LB306" s="50"/>
      <c r="LC306" s="50"/>
      <c r="LD306" s="50"/>
      <c r="LE306" s="50"/>
      <c r="LF306" s="50"/>
      <c r="LG306" s="50"/>
      <c r="LH306" s="50"/>
      <c r="LI306" s="50"/>
      <c r="LJ306" s="50"/>
      <c r="LK306" s="50"/>
      <c r="LL306" s="50"/>
      <c r="LM306" s="50"/>
      <c r="LN306" s="50"/>
      <c r="LO306" s="50"/>
      <c r="LP306" s="50"/>
      <c r="LQ306" s="50"/>
      <c r="LR306" s="50"/>
      <c r="LS306" s="50"/>
      <c r="LT306" s="50"/>
      <c r="LU306" s="50"/>
      <c r="LV306" s="50"/>
      <c r="LW306" s="50"/>
      <c r="LX306" s="50"/>
      <c r="LY306" s="50"/>
      <c r="LZ306" s="50"/>
      <c r="MA306" s="50"/>
      <c r="MB306" s="50"/>
      <c r="MC306" s="50"/>
      <c r="MD306" s="50"/>
      <c r="ME306" s="50"/>
      <c r="MF306" s="50"/>
      <c r="MG306" s="50"/>
      <c r="MH306" s="50"/>
      <c r="MI306" s="50"/>
      <c r="MJ306" s="50"/>
      <c r="MK306" s="50"/>
      <c r="ML306" s="50"/>
      <c r="MM306" s="50"/>
      <c r="MN306" s="50"/>
      <c r="MO306" s="50"/>
      <c r="MP306" s="50"/>
      <c r="MQ306" s="50"/>
      <c r="MR306" s="50"/>
      <c r="MS306" s="50"/>
      <c r="MT306" s="50"/>
      <c r="MU306" s="50"/>
      <c r="MV306" s="50"/>
      <c r="MW306" s="50"/>
      <c r="MX306" s="50"/>
      <c r="MY306" s="50"/>
      <c r="MZ306" s="50"/>
      <c r="NA306" s="50"/>
      <c r="NB306" s="50"/>
      <c r="NC306" s="50"/>
      <c r="ND306" s="50"/>
      <c r="NE306" s="50"/>
      <c r="NF306" s="50"/>
      <c r="NG306" s="50"/>
      <c r="NH306" s="50"/>
      <c r="NI306" s="50"/>
      <c r="NJ306" s="50"/>
      <c r="NK306" s="50"/>
      <c r="NL306" s="50"/>
      <c r="NM306" s="50"/>
      <c r="NN306" s="50"/>
      <c r="NO306" s="50"/>
      <c r="NP306" s="50"/>
      <c r="NQ306" s="50"/>
      <c r="NR306" s="50"/>
      <c r="NS306" s="50"/>
      <c r="NT306" s="50"/>
      <c r="NU306" s="50"/>
    </row>
    <row r="307" spans="1:385" outlineLevel="1" x14ac:dyDescent="0.25">
      <c r="A307" s="2" t="s">
        <v>55</v>
      </c>
      <c r="B307" s="79">
        <f ca="1">+OFFSET($D$52,0,COUNTA($B$66:B306),,)</f>
        <v>0</v>
      </c>
      <c r="C307" s="88">
        <f t="shared" si="64"/>
        <v>0</v>
      </c>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47"/>
      <c r="EJ307" s="47"/>
      <c r="EK307" s="47"/>
      <c r="EL307" s="47"/>
      <c r="EM307" s="47"/>
      <c r="EN307" s="47"/>
      <c r="EO307" s="47"/>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c r="FL307" s="47"/>
      <c r="FM307" s="47"/>
      <c r="FN307" s="47"/>
      <c r="FO307" s="47"/>
      <c r="FP307" s="47"/>
      <c r="FQ307" s="47"/>
      <c r="FR307" s="47"/>
      <c r="FS307" s="47"/>
      <c r="FT307" s="47"/>
      <c r="FU307" s="47"/>
      <c r="FV307" s="47"/>
      <c r="FW307" s="47"/>
      <c r="FX307" s="47"/>
      <c r="FY307" s="47"/>
      <c r="FZ307" s="47"/>
      <c r="GA307" s="47"/>
      <c r="GB307" s="47"/>
      <c r="GC307" s="47"/>
      <c r="GD307" s="47"/>
      <c r="GE307" s="47"/>
      <c r="GF307" s="47"/>
      <c r="GG307" s="47"/>
      <c r="GH307" s="47"/>
      <c r="GI307" s="47"/>
      <c r="GJ307" s="47"/>
      <c r="GK307" s="47"/>
      <c r="GL307" s="47"/>
      <c r="GM307" s="47"/>
      <c r="GN307" s="47"/>
      <c r="GO307" s="47"/>
      <c r="GP307" s="47"/>
      <c r="GQ307" s="47"/>
      <c r="GR307" s="47"/>
      <c r="GS307" s="47"/>
      <c r="GT307" s="47"/>
      <c r="GU307" s="47"/>
      <c r="GV307" s="47"/>
      <c r="GW307" s="47"/>
      <c r="GX307" s="47"/>
      <c r="GY307" s="47"/>
      <c r="GZ307" s="47"/>
      <c r="HA307" s="47"/>
      <c r="HB307" s="47"/>
      <c r="HC307" s="47"/>
      <c r="HD307" s="47"/>
      <c r="HE307" s="47"/>
      <c r="HF307" s="47"/>
      <c r="HG307" s="47"/>
      <c r="HH307" s="47"/>
      <c r="HI307" s="47"/>
      <c r="HJ307" s="47"/>
      <c r="HK307" s="47"/>
      <c r="HL307" s="47"/>
      <c r="HM307" s="47"/>
      <c r="HN307" s="47"/>
      <c r="HO307" s="47"/>
      <c r="HP307" s="47"/>
      <c r="HQ307" s="47"/>
      <c r="HR307" s="47"/>
      <c r="HS307" s="47"/>
      <c r="HT307" s="47"/>
      <c r="HU307" s="47"/>
      <c r="HV307" s="47"/>
      <c r="HW307" s="47"/>
      <c r="HX307" s="47"/>
      <c r="HY307" s="47"/>
      <c r="HZ307" s="47"/>
      <c r="IA307" s="47"/>
      <c r="IB307" s="47"/>
      <c r="IC307" s="47"/>
      <c r="ID307" s="47"/>
      <c r="IE307" s="47"/>
      <c r="IF307" s="47"/>
      <c r="IG307" s="47"/>
      <c r="IH307" s="47"/>
      <c r="II307" s="47"/>
      <c r="IJ307" s="47"/>
      <c r="IK307" s="50">
        <f>IF(IL$63&gt;$C$17,0,-IK$53*(12/$C$63))</f>
        <v>0</v>
      </c>
      <c r="IL307" s="50">
        <f>IF(IL$63&lt;=$C$17,($C$34*IL$59*$B307/$C$63)*(IF(COUNTA($D307:IK307)*(12/$C$63)&lt;=$C$9,0,1)),0)+IF(IM$63=$C$17,0,IF(IL$63=$C$17,$B307*(IL$60),0))</f>
        <v>0</v>
      </c>
      <c r="IM307" s="50">
        <f>IF(IM$63&lt;=$C$17,($C$34*IM$59*$B307/$C$63)*(IF(COUNTA($D307:IL307)*(12/$C$63)&lt;=$C$9,0,1)),0)+IF(IN$63=$C$17,0,IF(IM$63=$C$17,$B307*(IM$60),0))</f>
        <v>0</v>
      </c>
      <c r="IN307" s="50">
        <f>IF(IN$63&lt;=$C$17,($C$34*IN$59*$B307/$C$63)*(IF(COUNTA($D307:IM307)*(12/$C$63)&lt;=$C$9,0,1)),0)+IF(IO$63=$C$17,0,IF(IN$63=$C$17,$B307*(IN$60),0))</f>
        <v>0</v>
      </c>
      <c r="IO307" s="50">
        <f>IF(IO$63&lt;=$C$17,($C$34*IO$59*$B307/$C$63)*(IF(COUNTA($D307:IN307)*(12/$C$63)&lt;=$C$9,0,1)),0)+IF(IP$63=$C$17,0,IF(IO$63=$C$17,$B307*(IO$60),0))</f>
        <v>0</v>
      </c>
      <c r="IP307" s="50">
        <f>IF(IP$63&lt;=$C$17,($C$34*IP$59*$B307/$C$63)*(IF(COUNTA($D307:IO307)*(12/$C$63)&lt;=$C$9,0,1)),0)+IF(IQ$63=$C$17,0,IF(IP$63=$C$17,$B307*(IP$60),0))</f>
        <v>0</v>
      </c>
      <c r="IQ307" s="50">
        <f>IF(IQ$63&lt;=$C$17,($C$34*IQ$59*$B307/$C$63)*(IF(COUNTA($D307:IP307)*(12/$C$63)&lt;=$C$9,0,1)),0)+IF(IR$63=$C$17,0,IF(IQ$63=$C$17,$B307*(IQ$60),0))</f>
        <v>0</v>
      </c>
      <c r="IR307" s="50">
        <f>IF(IR$63&lt;=$C$17,($C$34*IR$59*$B307/$C$63)*(IF(COUNTA($D307:IQ307)*(12/$C$63)&lt;=$C$9,0,1)),0)+IF(IS$63=$C$17,0,IF(IR$63=$C$17,$B307*(IR$60),0))</f>
        <v>0</v>
      </c>
      <c r="IS307" s="50">
        <f>IF(IS$63&lt;=$C$17,($C$34*IS$59*$B307/$C$63)*(IF(COUNTA($D307:IR307)*(12/$C$63)&lt;=$C$9,0,1)),0)+IF(IT$63=$C$17,0,IF(IS$63=$C$17,$B307*(IS$60),0))</f>
        <v>0</v>
      </c>
      <c r="IT307" s="50">
        <f>IF(IT$63&lt;=$C$17,($C$34*IT$59*$B307/$C$63)*(IF(COUNTA($D307:IS307)*(12/$C$63)&lt;=$C$9,0,1)),0)+IF(IU$63=$C$17,0,IF(IT$63=$C$17,$B307*(IT$60),0))</f>
        <v>0</v>
      </c>
      <c r="IU307" s="50">
        <f>IF(IU$63&lt;=$C$17,($C$34*IU$59*$B307/$C$63)*(IF(COUNTA($D307:IT307)*(12/$C$63)&lt;=$C$9,0,1)),0)+IF(IV$63=$C$17,0,IF(IU$63=$C$17,$B307*(IU$60),0))</f>
        <v>0</v>
      </c>
      <c r="IV307" s="50">
        <f>IF(IV$63&lt;=$C$17,($C$34*IV$59*$B307/$C$63)*(IF(COUNTA($D307:IU307)*(12/$C$63)&lt;=$C$9,0,1)),0)+IF(IW$63=$C$17,0,IF(IV$63=$C$17,$B307*(IV$60),0))</f>
        <v>0</v>
      </c>
      <c r="IW307" s="50">
        <f>IF(IW$63&lt;=$C$17,($C$34*IW$59*$B307/$C$63)*(IF(COUNTA($D307:IV307)*(12/$C$63)&lt;=$C$9,0,1)),0)+IF(IX$63=$C$17,0,IF(IW$63=$C$17,$B307*(IW$60),0))</f>
        <v>0</v>
      </c>
      <c r="IX307" s="50"/>
      <c r="IY307" s="50"/>
      <c r="IZ307" s="50"/>
      <c r="JA307" s="50"/>
      <c r="JB307" s="50"/>
      <c r="JC307" s="50"/>
      <c r="JD307" s="50"/>
      <c r="JE307" s="50"/>
      <c r="JF307" s="50"/>
      <c r="JG307" s="50"/>
      <c r="JH307" s="50"/>
      <c r="JI307" s="50"/>
      <c r="JJ307" s="50"/>
      <c r="JK307" s="50"/>
      <c r="JL307" s="50"/>
      <c r="JM307" s="50"/>
      <c r="JN307" s="50"/>
      <c r="JO307" s="50"/>
      <c r="JP307" s="50"/>
      <c r="JQ307" s="50"/>
      <c r="JR307" s="50"/>
      <c r="JS307" s="50"/>
      <c r="JT307" s="50"/>
      <c r="JU307" s="50"/>
      <c r="JV307" s="50"/>
      <c r="JW307" s="50"/>
      <c r="JX307" s="50"/>
      <c r="JY307" s="50"/>
      <c r="JZ307" s="50"/>
      <c r="KA307" s="50"/>
      <c r="KB307" s="50"/>
      <c r="KC307" s="50"/>
      <c r="KD307" s="50"/>
      <c r="KE307" s="50"/>
      <c r="KF307" s="50"/>
      <c r="KG307" s="50"/>
      <c r="KH307" s="50"/>
      <c r="KI307" s="50"/>
      <c r="KJ307" s="50"/>
      <c r="KK307" s="50"/>
      <c r="KL307" s="50"/>
      <c r="KM307" s="50"/>
      <c r="KN307" s="50"/>
      <c r="KO307" s="50"/>
      <c r="KP307" s="50"/>
      <c r="KQ307" s="50"/>
      <c r="KR307" s="50"/>
      <c r="KS307" s="50"/>
      <c r="KT307" s="50"/>
      <c r="KU307" s="50"/>
      <c r="KV307" s="50"/>
      <c r="KW307" s="50"/>
      <c r="KX307" s="50"/>
      <c r="KY307" s="50"/>
      <c r="KZ307" s="50"/>
      <c r="LA307" s="50"/>
      <c r="LB307" s="50"/>
      <c r="LC307" s="50"/>
      <c r="LD307" s="50"/>
      <c r="LE307" s="50"/>
      <c r="LF307" s="50"/>
      <c r="LG307" s="50"/>
      <c r="LH307" s="50"/>
      <c r="LI307" s="50"/>
      <c r="LJ307" s="50"/>
      <c r="LK307" s="50"/>
      <c r="LL307" s="50"/>
      <c r="LM307" s="50"/>
      <c r="LN307" s="50"/>
      <c r="LO307" s="50"/>
      <c r="LP307" s="50"/>
      <c r="LQ307" s="50"/>
      <c r="LR307" s="50"/>
      <c r="LS307" s="50"/>
      <c r="LT307" s="50"/>
      <c r="LU307" s="50"/>
      <c r="LV307" s="50"/>
      <c r="LW307" s="50"/>
      <c r="LX307" s="50"/>
      <c r="LY307" s="50"/>
      <c r="LZ307" s="50"/>
      <c r="MA307" s="50"/>
      <c r="MB307" s="50"/>
      <c r="MC307" s="50"/>
      <c r="MD307" s="50"/>
      <c r="ME307" s="50"/>
      <c r="MF307" s="50"/>
      <c r="MG307" s="50"/>
      <c r="MH307" s="50"/>
      <c r="MI307" s="50"/>
      <c r="MJ307" s="50"/>
      <c r="MK307" s="50"/>
      <c r="ML307" s="50"/>
      <c r="MM307" s="50"/>
      <c r="MN307" s="50"/>
      <c r="MO307" s="50"/>
      <c r="MP307" s="50"/>
      <c r="MQ307" s="50"/>
      <c r="MR307" s="50"/>
      <c r="MS307" s="50"/>
      <c r="MT307" s="50"/>
      <c r="MU307" s="50"/>
      <c r="MV307" s="50"/>
      <c r="MW307" s="50"/>
      <c r="MX307" s="50"/>
      <c r="MY307" s="50"/>
      <c r="MZ307" s="50"/>
      <c r="NA307" s="50"/>
      <c r="NB307" s="50"/>
      <c r="NC307" s="50"/>
      <c r="ND307" s="50"/>
      <c r="NE307" s="50"/>
      <c r="NF307" s="50"/>
      <c r="NG307" s="50"/>
      <c r="NH307" s="50"/>
      <c r="NI307" s="50"/>
      <c r="NJ307" s="50"/>
      <c r="NK307" s="50"/>
      <c r="NL307" s="50"/>
      <c r="NM307" s="50"/>
      <c r="NN307" s="50"/>
      <c r="NO307" s="50"/>
      <c r="NP307" s="50"/>
      <c r="NQ307" s="50"/>
      <c r="NR307" s="50"/>
      <c r="NS307" s="50"/>
      <c r="NT307" s="50"/>
      <c r="NU307" s="50"/>
    </row>
    <row r="308" spans="1:385" outlineLevel="1" x14ac:dyDescent="0.25">
      <c r="A308" s="2" t="s">
        <v>55</v>
      </c>
      <c r="B308" s="79">
        <f ca="1">+OFFSET($D$52,0,COUNTA($B$66:B307),,)</f>
        <v>0</v>
      </c>
      <c r="C308" s="88">
        <f t="shared" si="64"/>
        <v>0</v>
      </c>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47"/>
      <c r="EJ308" s="47"/>
      <c r="EK308" s="47"/>
      <c r="EL308" s="47"/>
      <c r="EM308" s="47"/>
      <c r="EN308" s="47"/>
      <c r="EO308" s="47"/>
      <c r="EP308" s="47"/>
      <c r="EQ308" s="47"/>
      <c r="ER308" s="47"/>
      <c r="ES308" s="47"/>
      <c r="ET308" s="47"/>
      <c r="EU308" s="47"/>
      <c r="EV308" s="47"/>
      <c r="EW308" s="47"/>
      <c r="EX308" s="47"/>
      <c r="EY308" s="47"/>
      <c r="EZ308" s="47"/>
      <c r="FA308" s="47"/>
      <c r="FB308" s="47"/>
      <c r="FC308" s="47"/>
      <c r="FD308" s="47"/>
      <c r="FE308" s="47"/>
      <c r="FF308" s="47"/>
      <c r="FG308" s="47"/>
      <c r="FH308" s="47"/>
      <c r="FI308" s="47"/>
      <c r="FJ308" s="47"/>
      <c r="FK308" s="47"/>
      <c r="FL308" s="47"/>
      <c r="FM308" s="47"/>
      <c r="FN308" s="47"/>
      <c r="FO308" s="47"/>
      <c r="FP308" s="47"/>
      <c r="FQ308" s="47"/>
      <c r="FR308" s="47"/>
      <c r="FS308" s="47"/>
      <c r="FT308" s="47"/>
      <c r="FU308" s="47"/>
      <c r="FV308" s="47"/>
      <c r="FW308" s="47"/>
      <c r="FX308" s="47"/>
      <c r="FY308" s="47"/>
      <c r="FZ308" s="47"/>
      <c r="GA308" s="47"/>
      <c r="GB308" s="47"/>
      <c r="GC308" s="47"/>
      <c r="GD308" s="47"/>
      <c r="GE308" s="47"/>
      <c r="GF308" s="47"/>
      <c r="GG308" s="47"/>
      <c r="GH308" s="47"/>
      <c r="GI308" s="47"/>
      <c r="GJ308" s="47"/>
      <c r="GK308" s="47"/>
      <c r="GL308" s="47"/>
      <c r="GM308" s="47"/>
      <c r="GN308" s="47"/>
      <c r="GO308" s="47"/>
      <c r="GP308" s="47"/>
      <c r="GQ308" s="47"/>
      <c r="GR308" s="47"/>
      <c r="GS308" s="47"/>
      <c r="GT308" s="47"/>
      <c r="GU308" s="47"/>
      <c r="GV308" s="47"/>
      <c r="GW308" s="47"/>
      <c r="GX308" s="47"/>
      <c r="GY308" s="47"/>
      <c r="GZ308" s="47"/>
      <c r="HA308" s="47"/>
      <c r="HB308" s="47"/>
      <c r="HC308" s="47"/>
      <c r="HD308" s="47"/>
      <c r="HE308" s="47"/>
      <c r="HF308" s="47"/>
      <c r="HG308" s="47"/>
      <c r="HH308" s="47"/>
      <c r="HI308" s="47"/>
      <c r="HJ308" s="47"/>
      <c r="HK308" s="47"/>
      <c r="HL308" s="47"/>
      <c r="HM308" s="47"/>
      <c r="HN308" s="47"/>
      <c r="HO308" s="47"/>
      <c r="HP308" s="47"/>
      <c r="HQ308" s="47"/>
      <c r="HR308" s="47"/>
      <c r="HS308" s="47"/>
      <c r="HT308" s="47"/>
      <c r="HU308" s="47"/>
      <c r="HV308" s="47"/>
      <c r="HW308" s="47"/>
      <c r="HX308" s="47"/>
      <c r="HY308" s="47"/>
      <c r="HZ308" s="47"/>
      <c r="IA308" s="47"/>
      <c r="IB308" s="47"/>
      <c r="IC308" s="47"/>
      <c r="ID308" s="47"/>
      <c r="IE308" s="47"/>
      <c r="IF308" s="47"/>
      <c r="IG308" s="47"/>
      <c r="IH308" s="47"/>
      <c r="II308" s="47"/>
      <c r="IJ308" s="47"/>
      <c r="IK308" s="47"/>
      <c r="IL308" s="50">
        <f>IF(IM$63&gt;$C$17,0,-IL$53*(12/$C$63))</f>
        <v>0</v>
      </c>
      <c r="IM308" s="50">
        <f>IF(IM$63&lt;=$C$17,($C$34*IM$59*$B308/$C$63)*(IF(COUNTA($D308:IL308)*(12/$C$63)&lt;=$C$9,0,1)),0)+IF(IN$63=$C$17,0,IF(IM$63=$C$17,$B308*(IM$60),0))</f>
        <v>0</v>
      </c>
      <c r="IN308" s="50">
        <f>IF(IN$63&lt;=$C$17,($C$34*IN$59*$B308/$C$63)*(IF(COUNTA($D308:IM308)*(12/$C$63)&lt;=$C$9,0,1)),0)+IF(IO$63=$C$17,0,IF(IN$63=$C$17,$B308*(IN$60),0))</f>
        <v>0</v>
      </c>
      <c r="IO308" s="50">
        <f>IF(IO$63&lt;=$C$17,($C$34*IO$59*$B308/$C$63)*(IF(COUNTA($D308:IN308)*(12/$C$63)&lt;=$C$9,0,1)),0)+IF(IP$63=$C$17,0,IF(IO$63=$C$17,$B308*(IO$60),0))</f>
        <v>0</v>
      </c>
      <c r="IP308" s="50">
        <f>IF(IP$63&lt;=$C$17,($C$34*IP$59*$B308/$C$63)*(IF(COUNTA($D308:IO308)*(12/$C$63)&lt;=$C$9,0,1)),0)+IF(IQ$63=$C$17,0,IF(IP$63=$C$17,$B308*(IP$60),0))</f>
        <v>0</v>
      </c>
      <c r="IQ308" s="50">
        <f>IF(IQ$63&lt;=$C$17,($C$34*IQ$59*$B308/$C$63)*(IF(COUNTA($D308:IP308)*(12/$C$63)&lt;=$C$9,0,1)),0)+IF(IR$63=$C$17,0,IF(IQ$63=$C$17,$B308*(IQ$60),0))</f>
        <v>0</v>
      </c>
      <c r="IR308" s="50">
        <f>IF(IR$63&lt;=$C$17,($C$34*IR$59*$B308/$C$63)*(IF(COUNTA($D308:IQ308)*(12/$C$63)&lt;=$C$9,0,1)),0)+IF(IS$63=$C$17,0,IF(IR$63=$C$17,$B308*(IR$60),0))</f>
        <v>0</v>
      </c>
      <c r="IS308" s="50">
        <f>IF(IS$63&lt;=$C$17,($C$34*IS$59*$B308/$C$63)*(IF(COUNTA($D308:IR308)*(12/$C$63)&lt;=$C$9,0,1)),0)+IF(IT$63=$C$17,0,IF(IS$63=$C$17,$B308*(IS$60),0))</f>
        <v>0</v>
      </c>
      <c r="IT308" s="50">
        <f>IF(IT$63&lt;=$C$17,($C$34*IT$59*$B308/$C$63)*(IF(COUNTA($D308:IS308)*(12/$C$63)&lt;=$C$9,0,1)),0)+IF(IU$63=$C$17,0,IF(IT$63=$C$17,$B308*(IT$60),0))</f>
        <v>0</v>
      </c>
      <c r="IU308" s="50">
        <f>IF(IU$63&lt;=$C$17,($C$34*IU$59*$B308/$C$63)*(IF(COUNTA($D308:IT308)*(12/$C$63)&lt;=$C$9,0,1)),0)+IF(IV$63=$C$17,0,IF(IU$63=$C$17,$B308*(IU$60),0))</f>
        <v>0</v>
      </c>
      <c r="IV308" s="50">
        <f>IF(IV$63&lt;=$C$17,($C$34*IV$59*$B308/$C$63)*(IF(COUNTA($D308:IU308)*(12/$C$63)&lt;=$C$9,0,1)),0)+IF(IW$63=$C$17,0,IF(IV$63=$C$17,$B308*(IV$60),0))</f>
        <v>0</v>
      </c>
      <c r="IW308" s="50">
        <f>IF(IW$63&lt;=$C$17,($C$34*IW$59*$B308/$C$63)*(IF(COUNTA($D308:IV308)*(12/$C$63)&lt;=$C$9,0,1)),0)+IF(IX$63=$C$17,0,IF(IW$63=$C$17,$B308*(IW$60),0))</f>
        <v>0</v>
      </c>
      <c r="IX308" s="50"/>
      <c r="IY308" s="50"/>
      <c r="IZ308" s="50"/>
      <c r="JA308" s="50"/>
      <c r="JB308" s="50"/>
      <c r="JC308" s="50"/>
      <c r="JD308" s="50"/>
      <c r="JE308" s="50"/>
      <c r="JF308" s="50"/>
      <c r="JG308" s="50"/>
      <c r="JH308" s="50"/>
      <c r="JI308" s="50"/>
      <c r="JJ308" s="50"/>
      <c r="JK308" s="50"/>
      <c r="JL308" s="50"/>
      <c r="JM308" s="50"/>
      <c r="JN308" s="50"/>
      <c r="JO308" s="50"/>
      <c r="JP308" s="50"/>
      <c r="JQ308" s="50"/>
      <c r="JR308" s="50"/>
      <c r="JS308" s="50"/>
      <c r="JT308" s="50"/>
      <c r="JU308" s="50"/>
      <c r="JV308" s="50"/>
      <c r="JW308" s="50"/>
      <c r="JX308" s="50"/>
      <c r="JY308" s="50"/>
      <c r="JZ308" s="50"/>
      <c r="KA308" s="50"/>
      <c r="KB308" s="50"/>
      <c r="KC308" s="50"/>
      <c r="KD308" s="50"/>
      <c r="KE308" s="50"/>
      <c r="KF308" s="50"/>
      <c r="KG308" s="50"/>
      <c r="KH308" s="50"/>
      <c r="KI308" s="50"/>
      <c r="KJ308" s="50"/>
      <c r="KK308" s="50"/>
      <c r="KL308" s="50"/>
      <c r="KM308" s="50"/>
      <c r="KN308" s="50"/>
      <c r="KO308" s="50"/>
      <c r="KP308" s="50"/>
      <c r="KQ308" s="50"/>
      <c r="KR308" s="50"/>
      <c r="KS308" s="50"/>
      <c r="KT308" s="50"/>
      <c r="KU308" s="50"/>
      <c r="KV308" s="50"/>
      <c r="KW308" s="50"/>
      <c r="KX308" s="50"/>
      <c r="KY308" s="50"/>
      <c r="KZ308" s="50"/>
      <c r="LA308" s="50"/>
      <c r="LB308" s="50"/>
      <c r="LC308" s="50"/>
      <c r="LD308" s="50"/>
      <c r="LE308" s="50"/>
      <c r="LF308" s="50"/>
      <c r="LG308" s="50"/>
      <c r="LH308" s="50"/>
      <c r="LI308" s="50"/>
      <c r="LJ308" s="50"/>
      <c r="LK308" s="50"/>
      <c r="LL308" s="50"/>
      <c r="LM308" s="50"/>
      <c r="LN308" s="50"/>
      <c r="LO308" s="50"/>
      <c r="LP308" s="50"/>
      <c r="LQ308" s="50"/>
      <c r="LR308" s="50"/>
      <c r="LS308" s="50"/>
      <c r="LT308" s="50"/>
      <c r="LU308" s="50"/>
      <c r="LV308" s="50"/>
      <c r="LW308" s="50"/>
      <c r="LX308" s="50"/>
      <c r="LY308" s="50"/>
      <c r="LZ308" s="50"/>
      <c r="MA308" s="50"/>
      <c r="MB308" s="50"/>
      <c r="MC308" s="50"/>
      <c r="MD308" s="50"/>
      <c r="ME308" s="50"/>
      <c r="MF308" s="50"/>
      <c r="MG308" s="50"/>
      <c r="MH308" s="50"/>
      <c r="MI308" s="50"/>
      <c r="MJ308" s="50"/>
      <c r="MK308" s="50"/>
      <c r="ML308" s="50"/>
      <c r="MM308" s="50"/>
      <c r="MN308" s="50"/>
      <c r="MO308" s="50"/>
      <c r="MP308" s="50"/>
      <c r="MQ308" s="50"/>
      <c r="MR308" s="50"/>
      <c r="MS308" s="50"/>
      <c r="MT308" s="50"/>
      <c r="MU308" s="50"/>
      <c r="MV308" s="50"/>
      <c r="MW308" s="50"/>
      <c r="MX308" s="50"/>
      <c r="MY308" s="50"/>
      <c r="MZ308" s="50"/>
      <c r="NA308" s="50"/>
      <c r="NB308" s="50"/>
      <c r="NC308" s="50"/>
      <c r="ND308" s="50"/>
      <c r="NE308" s="50"/>
      <c r="NF308" s="50"/>
      <c r="NG308" s="50"/>
      <c r="NH308" s="50"/>
      <c r="NI308" s="50"/>
      <c r="NJ308" s="50"/>
      <c r="NK308" s="50"/>
      <c r="NL308" s="50"/>
      <c r="NM308" s="50"/>
      <c r="NN308" s="50"/>
      <c r="NO308" s="50"/>
      <c r="NP308" s="50"/>
      <c r="NQ308" s="50"/>
      <c r="NR308" s="50"/>
      <c r="NS308" s="50"/>
      <c r="NT308" s="50"/>
      <c r="NU308" s="50"/>
    </row>
    <row r="309" spans="1:385" outlineLevel="1" x14ac:dyDescent="0.25">
      <c r="A309" s="2" t="s">
        <v>55</v>
      </c>
      <c r="B309" s="79">
        <f ca="1">+OFFSET($D$52,0,COUNTA($B$66:B308),,)</f>
        <v>0</v>
      </c>
      <c r="C309" s="88">
        <f t="shared" si="64"/>
        <v>0</v>
      </c>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47"/>
      <c r="EJ309" s="47"/>
      <c r="EK309" s="47"/>
      <c r="EL309" s="47"/>
      <c r="EM309" s="47"/>
      <c r="EN309" s="47"/>
      <c r="EO309" s="47"/>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c r="FL309" s="47"/>
      <c r="FM309" s="47"/>
      <c r="FN309" s="47"/>
      <c r="FO309" s="47"/>
      <c r="FP309" s="47"/>
      <c r="FQ309" s="47"/>
      <c r="FR309" s="47"/>
      <c r="FS309" s="47"/>
      <c r="FT309" s="47"/>
      <c r="FU309" s="47"/>
      <c r="FV309" s="47"/>
      <c r="FW309" s="47"/>
      <c r="FX309" s="47"/>
      <c r="FY309" s="47"/>
      <c r="FZ309" s="47"/>
      <c r="GA309" s="47"/>
      <c r="GB309" s="47"/>
      <c r="GC309" s="47"/>
      <c r="GD309" s="47"/>
      <c r="GE309" s="47"/>
      <c r="GF309" s="47"/>
      <c r="GG309" s="47"/>
      <c r="GH309" s="47"/>
      <c r="GI309" s="47"/>
      <c r="GJ309" s="47"/>
      <c r="GK309" s="47"/>
      <c r="GL309" s="47"/>
      <c r="GM309" s="47"/>
      <c r="GN309" s="47"/>
      <c r="GO309" s="47"/>
      <c r="GP309" s="47"/>
      <c r="GQ309" s="47"/>
      <c r="GR309" s="47"/>
      <c r="GS309" s="47"/>
      <c r="GT309" s="47"/>
      <c r="GU309" s="47"/>
      <c r="GV309" s="47"/>
      <c r="GW309" s="47"/>
      <c r="GX309" s="47"/>
      <c r="GY309" s="47"/>
      <c r="GZ309" s="47"/>
      <c r="HA309" s="47"/>
      <c r="HB309" s="47"/>
      <c r="HC309" s="47"/>
      <c r="HD309" s="47"/>
      <c r="HE309" s="47"/>
      <c r="HF309" s="47"/>
      <c r="HG309" s="47"/>
      <c r="HH309" s="47"/>
      <c r="HI309" s="47"/>
      <c r="HJ309" s="47"/>
      <c r="HK309" s="47"/>
      <c r="HL309" s="47"/>
      <c r="HM309" s="47"/>
      <c r="HN309" s="47"/>
      <c r="HO309" s="47"/>
      <c r="HP309" s="47"/>
      <c r="HQ309" s="47"/>
      <c r="HR309" s="47"/>
      <c r="HS309" s="47"/>
      <c r="HT309" s="47"/>
      <c r="HU309" s="47"/>
      <c r="HV309" s="47"/>
      <c r="HW309" s="47"/>
      <c r="HX309" s="47"/>
      <c r="HY309" s="47"/>
      <c r="HZ309" s="47"/>
      <c r="IA309" s="47"/>
      <c r="IB309" s="47"/>
      <c r="IC309" s="47"/>
      <c r="ID309" s="47"/>
      <c r="IE309" s="47"/>
      <c r="IF309" s="47"/>
      <c r="IG309" s="47"/>
      <c r="IH309" s="47"/>
      <c r="II309" s="47"/>
      <c r="IJ309" s="47"/>
      <c r="IK309" s="47"/>
      <c r="IL309" s="47"/>
      <c r="IM309" s="50">
        <f>IF(IN$63&gt;$C$17,0,-IM$53*(12/$C$63))</f>
        <v>0</v>
      </c>
      <c r="IN309" s="50">
        <f>IF(IN$63&lt;=$C$17,($C$34*IN$59*$B309/$C$63)*(IF(COUNTA($D309:IM309)*(12/$C$63)&lt;=$C$9,0,1)),0)+IF(IO$63=$C$17,0,IF(IN$63=$C$17,$B309*(IN$60),0))</f>
        <v>0</v>
      </c>
      <c r="IO309" s="50">
        <f>IF(IO$63&lt;=$C$17,($C$34*IO$59*$B309/$C$63)*(IF(COUNTA($D309:IN309)*(12/$C$63)&lt;=$C$9,0,1)),0)+IF(IP$63=$C$17,0,IF(IO$63=$C$17,$B309*(IO$60),0))</f>
        <v>0</v>
      </c>
      <c r="IP309" s="50">
        <f>IF(IP$63&lt;=$C$17,($C$34*IP$59*$B309/$C$63)*(IF(COUNTA($D309:IO309)*(12/$C$63)&lt;=$C$9,0,1)),0)+IF(IQ$63=$C$17,0,IF(IP$63=$C$17,$B309*(IP$60),0))</f>
        <v>0</v>
      </c>
      <c r="IQ309" s="50">
        <f>IF(IQ$63&lt;=$C$17,($C$34*IQ$59*$B309/$C$63)*(IF(COUNTA($D309:IP309)*(12/$C$63)&lt;=$C$9,0,1)),0)+IF(IR$63=$C$17,0,IF(IQ$63=$C$17,$B309*(IQ$60),0))</f>
        <v>0</v>
      </c>
      <c r="IR309" s="50">
        <f>IF(IR$63&lt;=$C$17,($C$34*IR$59*$B309/$C$63)*(IF(COUNTA($D309:IQ309)*(12/$C$63)&lt;=$C$9,0,1)),0)+IF(IS$63=$C$17,0,IF(IR$63=$C$17,$B309*(IR$60),0))</f>
        <v>0</v>
      </c>
      <c r="IS309" s="50">
        <f>IF(IS$63&lt;=$C$17,($C$34*IS$59*$B309/$C$63)*(IF(COUNTA($D309:IR309)*(12/$C$63)&lt;=$C$9,0,1)),0)+IF(IT$63=$C$17,0,IF(IS$63=$C$17,$B309*(IS$60),0))</f>
        <v>0</v>
      </c>
      <c r="IT309" s="50">
        <f>IF(IT$63&lt;=$C$17,($C$34*IT$59*$B309/$C$63)*(IF(COUNTA($D309:IS309)*(12/$C$63)&lt;=$C$9,0,1)),0)+IF(IU$63=$C$17,0,IF(IT$63=$C$17,$B309*(IT$60),0))</f>
        <v>0</v>
      </c>
      <c r="IU309" s="50">
        <f>IF(IU$63&lt;=$C$17,($C$34*IU$59*$B309/$C$63)*(IF(COUNTA($D309:IT309)*(12/$C$63)&lt;=$C$9,0,1)),0)+IF(IV$63=$C$17,0,IF(IU$63=$C$17,$B309*(IU$60),0))</f>
        <v>0</v>
      </c>
      <c r="IV309" s="50">
        <f>IF(IV$63&lt;=$C$17,($C$34*IV$59*$B309/$C$63)*(IF(COUNTA($D309:IU309)*(12/$C$63)&lt;=$C$9,0,1)),0)+IF(IW$63=$C$17,0,IF(IV$63=$C$17,$B309*(IV$60),0))</f>
        <v>0</v>
      </c>
      <c r="IW309" s="50">
        <f>IF(IW$63&lt;=$C$17,($C$34*IW$59*$B309/$C$63)*(IF(COUNTA($D309:IV309)*(12/$C$63)&lt;=$C$9,0,1)),0)+IF(IX$63=$C$17,0,IF(IW$63=$C$17,$B309*(IW$60),0))</f>
        <v>0</v>
      </c>
      <c r="IX309" s="50"/>
      <c r="IY309" s="50"/>
      <c r="IZ309" s="50"/>
      <c r="JA309" s="50"/>
      <c r="JB309" s="50"/>
      <c r="JC309" s="50"/>
      <c r="JD309" s="50"/>
      <c r="JE309" s="50"/>
      <c r="JF309" s="50"/>
      <c r="JG309" s="50"/>
      <c r="JH309" s="50"/>
      <c r="JI309" s="50"/>
      <c r="JJ309" s="50"/>
      <c r="JK309" s="50"/>
      <c r="JL309" s="50"/>
      <c r="JM309" s="50"/>
      <c r="JN309" s="50"/>
      <c r="JO309" s="50"/>
      <c r="JP309" s="50"/>
      <c r="JQ309" s="50"/>
      <c r="JR309" s="50"/>
      <c r="JS309" s="50"/>
      <c r="JT309" s="50"/>
      <c r="JU309" s="50"/>
      <c r="JV309" s="50"/>
      <c r="JW309" s="50"/>
      <c r="JX309" s="50"/>
      <c r="JY309" s="50"/>
      <c r="JZ309" s="50"/>
      <c r="KA309" s="50"/>
      <c r="KB309" s="50"/>
      <c r="KC309" s="50"/>
      <c r="KD309" s="50"/>
      <c r="KE309" s="50"/>
      <c r="KF309" s="50"/>
      <c r="KG309" s="50"/>
      <c r="KH309" s="50"/>
      <c r="KI309" s="50"/>
      <c r="KJ309" s="50"/>
      <c r="KK309" s="50"/>
      <c r="KL309" s="50"/>
      <c r="KM309" s="50"/>
      <c r="KN309" s="50"/>
      <c r="KO309" s="50"/>
      <c r="KP309" s="50"/>
      <c r="KQ309" s="50"/>
      <c r="KR309" s="50"/>
      <c r="KS309" s="50"/>
      <c r="KT309" s="50"/>
      <c r="KU309" s="50"/>
      <c r="KV309" s="50"/>
      <c r="KW309" s="50"/>
      <c r="KX309" s="50"/>
      <c r="KY309" s="50"/>
      <c r="KZ309" s="50"/>
      <c r="LA309" s="50"/>
      <c r="LB309" s="50"/>
      <c r="LC309" s="50"/>
      <c r="LD309" s="50"/>
      <c r="LE309" s="50"/>
      <c r="LF309" s="50"/>
      <c r="LG309" s="50"/>
      <c r="LH309" s="50"/>
      <c r="LI309" s="50"/>
      <c r="LJ309" s="50"/>
      <c r="LK309" s="50"/>
      <c r="LL309" s="50"/>
      <c r="LM309" s="50"/>
      <c r="LN309" s="50"/>
      <c r="LO309" s="50"/>
      <c r="LP309" s="50"/>
      <c r="LQ309" s="50"/>
      <c r="LR309" s="50"/>
      <c r="LS309" s="50"/>
      <c r="LT309" s="50"/>
      <c r="LU309" s="50"/>
      <c r="LV309" s="50"/>
      <c r="LW309" s="50"/>
      <c r="LX309" s="50"/>
      <c r="LY309" s="50"/>
      <c r="LZ309" s="50"/>
      <c r="MA309" s="50"/>
      <c r="MB309" s="50"/>
      <c r="MC309" s="50"/>
      <c r="MD309" s="50"/>
      <c r="ME309" s="50"/>
      <c r="MF309" s="50"/>
      <c r="MG309" s="50"/>
      <c r="MH309" s="50"/>
      <c r="MI309" s="50"/>
      <c r="MJ309" s="50"/>
      <c r="MK309" s="50"/>
      <c r="ML309" s="50"/>
      <c r="MM309" s="50"/>
      <c r="MN309" s="50"/>
      <c r="MO309" s="50"/>
      <c r="MP309" s="50"/>
      <c r="MQ309" s="50"/>
      <c r="MR309" s="50"/>
      <c r="MS309" s="50"/>
      <c r="MT309" s="50"/>
      <c r="MU309" s="50"/>
      <c r="MV309" s="50"/>
      <c r="MW309" s="50"/>
      <c r="MX309" s="50"/>
      <c r="MY309" s="50"/>
      <c r="MZ309" s="50"/>
      <c r="NA309" s="50"/>
      <c r="NB309" s="50"/>
      <c r="NC309" s="50"/>
      <c r="ND309" s="50"/>
      <c r="NE309" s="50"/>
      <c r="NF309" s="50"/>
      <c r="NG309" s="50"/>
      <c r="NH309" s="50"/>
      <c r="NI309" s="50"/>
      <c r="NJ309" s="50"/>
      <c r="NK309" s="50"/>
      <c r="NL309" s="50"/>
      <c r="NM309" s="50"/>
      <c r="NN309" s="50"/>
      <c r="NO309" s="50"/>
      <c r="NP309" s="50"/>
      <c r="NQ309" s="50"/>
      <c r="NR309" s="50"/>
      <c r="NS309" s="50"/>
      <c r="NT309" s="50"/>
      <c r="NU309" s="50"/>
    </row>
    <row r="310" spans="1:385" outlineLevel="1" x14ac:dyDescent="0.25">
      <c r="A310" s="2" t="s">
        <v>55</v>
      </c>
      <c r="B310" s="79">
        <f ca="1">+OFFSET($D$52,0,COUNTA($B$66:B309),,)</f>
        <v>0</v>
      </c>
      <c r="C310" s="88">
        <f t="shared" si="64"/>
        <v>0</v>
      </c>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47"/>
      <c r="EJ310" s="47"/>
      <c r="EK310" s="47"/>
      <c r="EL310" s="47"/>
      <c r="EM310" s="47"/>
      <c r="EN310" s="47"/>
      <c r="EO310" s="47"/>
      <c r="EP310" s="47"/>
      <c r="EQ310" s="47"/>
      <c r="ER310" s="47"/>
      <c r="ES310" s="47"/>
      <c r="ET310" s="47"/>
      <c r="EU310" s="47"/>
      <c r="EV310" s="47"/>
      <c r="EW310" s="47"/>
      <c r="EX310" s="47"/>
      <c r="EY310" s="47"/>
      <c r="EZ310" s="47"/>
      <c r="FA310" s="47"/>
      <c r="FB310" s="47"/>
      <c r="FC310" s="47"/>
      <c r="FD310" s="47"/>
      <c r="FE310" s="47"/>
      <c r="FF310" s="47"/>
      <c r="FG310" s="47"/>
      <c r="FH310" s="47"/>
      <c r="FI310" s="47"/>
      <c r="FJ310" s="47"/>
      <c r="FK310" s="47"/>
      <c r="FL310" s="47"/>
      <c r="FM310" s="47"/>
      <c r="FN310" s="47"/>
      <c r="FO310" s="47"/>
      <c r="FP310" s="47"/>
      <c r="FQ310" s="47"/>
      <c r="FR310" s="47"/>
      <c r="FS310" s="47"/>
      <c r="FT310" s="47"/>
      <c r="FU310" s="47"/>
      <c r="FV310" s="47"/>
      <c r="FW310" s="47"/>
      <c r="FX310" s="47"/>
      <c r="FY310" s="47"/>
      <c r="FZ310" s="47"/>
      <c r="GA310" s="47"/>
      <c r="GB310" s="47"/>
      <c r="GC310" s="47"/>
      <c r="GD310" s="47"/>
      <c r="GE310" s="47"/>
      <c r="GF310" s="47"/>
      <c r="GG310" s="47"/>
      <c r="GH310" s="47"/>
      <c r="GI310" s="47"/>
      <c r="GJ310" s="47"/>
      <c r="GK310" s="47"/>
      <c r="GL310" s="47"/>
      <c r="GM310" s="47"/>
      <c r="GN310" s="47"/>
      <c r="GO310" s="47"/>
      <c r="GP310" s="47"/>
      <c r="GQ310" s="47"/>
      <c r="GR310" s="47"/>
      <c r="GS310" s="47"/>
      <c r="GT310" s="47"/>
      <c r="GU310" s="47"/>
      <c r="GV310" s="47"/>
      <c r="GW310" s="47"/>
      <c r="GX310" s="47"/>
      <c r="GY310" s="47"/>
      <c r="GZ310" s="47"/>
      <c r="HA310" s="47"/>
      <c r="HB310" s="47"/>
      <c r="HC310" s="47"/>
      <c r="HD310" s="47"/>
      <c r="HE310" s="47"/>
      <c r="HF310" s="47"/>
      <c r="HG310" s="47"/>
      <c r="HH310" s="47"/>
      <c r="HI310" s="47"/>
      <c r="HJ310" s="47"/>
      <c r="HK310" s="47"/>
      <c r="HL310" s="47"/>
      <c r="HM310" s="47"/>
      <c r="HN310" s="47"/>
      <c r="HO310" s="47"/>
      <c r="HP310" s="47"/>
      <c r="HQ310" s="47"/>
      <c r="HR310" s="47"/>
      <c r="HS310" s="47"/>
      <c r="HT310" s="47"/>
      <c r="HU310" s="47"/>
      <c r="HV310" s="47"/>
      <c r="HW310" s="47"/>
      <c r="HX310" s="47"/>
      <c r="HY310" s="47"/>
      <c r="HZ310" s="47"/>
      <c r="IA310" s="47"/>
      <c r="IB310" s="47"/>
      <c r="IC310" s="47"/>
      <c r="ID310" s="47"/>
      <c r="IE310" s="47"/>
      <c r="IF310" s="47"/>
      <c r="IG310" s="47"/>
      <c r="IH310" s="47"/>
      <c r="II310" s="47"/>
      <c r="IJ310" s="47"/>
      <c r="IK310" s="47"/>
      <c r="IL310" s="47"/>
      <c r="IM310" s="47"/>
      <c r="IN310" s="50">
        <f>IF(IO$63&gt;$C$17,0,-IN$53*(12/$C$63))</f>
        <v>0</v>
      </c>
      <c r="IO310" s="50">
        <f>IF(IO$63&lt;=$C$17,($C$34*IO$59*$B310/$C$63)*(IF(COUNTA($D310:IN310)*(12/$C$63)&lt;=$C$9,0,1)),0)+IF(IP$63=$C$17,0,IF(IO$63=$C$17,$B310*(IO$60),0))</f>
        <v>0</v>
      </c>
      <c r="IP310" s="50">
        <f>IF(IP$63&lt;=$C$17,($C$34*IP$59*$B310/$C$63)*(IF(COUNTA($D310:IO310)*(12/$C$63)&lt;=$C$9,0,1)),0)+IF(IQ$63=$C$17,0,IF(IP$63=$C$17,$B310*(IP$60),0))</f>
        <v>0</v>
      </c>
      <c r="IQ310" s="50">
        <f>IF(IQ$63&lt;=$C$17,($C$34*IQ$59*$B310/$C$63)*(IF(COUNTA($D310:IP310)*(12/$C$63)&lt;=$C$9,0,1)),0)+IF(IR$63=$C$17,0,IF(IQ$63=$C$17,$B310*(IQ$60),0))</f>
        <v>0</v>
      </c>
      <c r="IR310" s="50">
        <f>IF(IR$63&lt;=$C$17,($C$34*IR$59*$B310/$C$63)*(IF(COUNTA($D310:IQ310)*(12/$C$63)&lt;=$C$9,0,1)),0)+IF(IS$63=$C$17,0,IF(IR$63=$C$17,$B310*(IR$60),0))</f>
        <v>0</v>
      </c>
      <c r="IS310" s="50">
        <f>IF(IS$63&lt;=$C$17,($C$34*IS$59*$B310/$C$63)*(IF(COUNTA($D310:IR310)*(12/$C$63)&lt;=$C$9,0,1)),0)+IF(IT$63=$C$17,0,IF(IS$63=$C$17,$B310*(IS$60),0))</f>
        <v>0</v>
      </c>
      <c r="IT310" s="50">
        <f>IF(IT$63&lt;=$C$17,($C$34*IT$59*$B310/$C$63)*(IF(COUNTA($D310:IS310)*(12/$C$63)&lt;=$C$9,0,1)),0)+IF(IU$63=$C$17,0,IF(IT$63=$C$17,$B310*(IT$60),0))</f>
        <v>0</v>
      </c>
      <c r="IU310" s="50">
        <f>IF(IU$63&lt;=$C$17,($C$34*IU$59*$B310/$C$63)*(IF(COUNTA($D310:IT310)*(12/$C$63)&lt;=$C$9,0,1)),0)+IF(IV$63=$C$17,0,IF(IU$63=$C$17,$B310*(IU$60),0))</f>
        <v>0</v>
      </c>
      <c r="IV310" s="50">
        <f>IF(IV$63&lt;=$C$17,($C$34*IV$59*$B310/$C$63)*(IF(COUNTA($D310:IU310)*(12/$C$63)&lt;=$C$9,0,1)),0)+IF(IW$63=$C$17,0,IF(IV$63=$C$17,$B310*(IV$60),0))</f>
        <v>0</v>
      </c>
      <c r="IW310" s="50">
        <f>IF(IW$63&lt;=$C$17,($C$34*IW$59*$B310/$C$63)*(IF(COUNTA($D310:IV310)*(12/$C$63)&lt;=$C$9,0,1)),0)+IF(IX$63=$C$17,0,IF(IW$63=$C$17,$B310*(IW$60),0))</f>
        <v>0</v>
      </c>
      <c r="IX310" s="50"/>
      <c r="IY310" s="50"/>
      <c r="IZ310" s="50"/>
      <c r="JA310" s="50"/>
      <c r="JB310" s="50"/>
      <c r="JC310" s="50"/>
      <c r="JD310" s="50"/>
      <c r="JE310" s="50"/>
      <c r="JF310" s="50"/>
      <c r="JG310" s="50"/>
      <c r="JH310" s="50"/>
      <c r="JI310" s="50"/>
      <c r="JJ310" s="50"/>
      <c r="JK310" s="50"/>
      <c r="JL310" s="50"/>
      <c r="JM310" s="50"/>
      <c r="JN310" s="50"/>
      <c r="JO310" s="50"/>
      <c r="JP310" s="50"/>
      <c r="JQ310" s="50"/>
      <c r="JR310" s="50"/>
      <c r="JS310" s="50"/>
      <c r="JT310" s="50"/>
      <c r="JU310" s="50"/>
      <c r="JV310" s="50"/>
      <c r="JW310" s="50"/>
      <c r="JX310" s="50"/>
      <c r="JY310" s="50"/>
      <c r="JZ310" s="50"/>
      <c r="KA310" s="50"/>
      <c r="KB310" s="50"/>
      <c r="KC310" s="50"/>
      <c r="KD310" s="50"/>
      <c r="KE310" s="50"/>
      <c r="KF310" s="50"/>
      <c r="KG310" s="50"/>
      <c r="KH310" s="50"/>
      <c r="KI310" s="50"/>
      <c r="KJ310" s="50"/>
      <c r="KK310" s="50"/>
      <c r="KL310" s="50"/>
      <c r="KM310" s="50"/>
      <c r="KN310" s="50"/>
      <c r="KO310" s="50"/>
      <c r="KP310" s="50"/>
      <c r="KQ310" s="50"/>
      <c r="KR310" s="50"/>
      <c r="KS310" s="50"/>
      <c r="KT310" s="50"/>
      <c r="KU310" s="50"/>
      <c r="KV310" s="50"/>
      <c r="KW310" s="50"/>
      <c r="KX310" s="50"/>
      <c r="KY310" s="50"/>
      <c r="KZ310" s="50"/>
      <c r="LA310" s="50"/>
      <c r="LB310" s="50"/>
      <c r="LC310" s="50"/>
      <c r="LD310" s="50"/>
      <c r="LE310" s="50"/>
      <c r="LF310" s="50"/>
      <c r="LG310" s="50"/>
      <c r="LH310" s="50"/>
      <c r="LI310" s="50"/>
      <c r="LJ310" s="50"/>
      <c r="LK310" s="50"/>
      <c r="LL310" s="50"/>
      <c r="LM310" s="50"/>
      <c r="LN310" s="50"/>
      <c r="LO310" s="50"/>
      <c r="LP310" s="50"/>
      <c r="LQ310" s="50"/>
      <c r="LR310" s="50"/>
      <c r="LS310" s="50"/>
      <c r="LT310" s="50"/>
      <c r="LU310" s="50"/>
      <c r="LV310" s="50"/>
      <c r="LW310" s="50"/>
      <c r="LX310" s="50"/>
      <c r="LY310" s="50"/>
      <c r="LZ310" s="50"/>
      <c r="MA310" s="50"/>
      <c r="MB310" s="50"/>
      <c r="MC310" s="50"/>
      <c r="MD310" s="50"/>
      <c r="ME310" s="50"/>
      <c r="MF310" s="50"/>
      <c r="MG310" s="50"/>
      <c r="MH310" s="50"/>
      <c r="MI310" s="50"/>
      <c r="MJ310" s="50"/>
      <c r="MK310" s="50"/>
      <c r="ML310" s="50"/>
      <c r="MM310" s="50"/>
      <c r="MN310" s="50"/>
      <c r="MO310" s="50"/>
      <c r="MP310" s="50"/>
      <c r="MQ310" s="50"/>
      <c r="MR310" s="50"/>
      <c r="MS310" s="50"/>
      <c r="MT310" s="50"/>
      <c r="MU310" s="50"/>
      <c r="MV310" s="50"/>
      <c r="MW310" s="50"/>
      <c r="MX310" s="50"/>
      <c r="MY310" s="50"/>
      <c r="MZ310" s="50"/>
      <c r="NA310" s="50"/>
      <c r="NB310" s="50"/>
      <c r="NC310" s="50"/>
      <c r="ND310" s="50"/>
      <c r="NE310" s="50"/>
      <c r="NF310" s="50"/>
      <c r="NG310" s="50"/>
      <c r="NH310" s="50"/>
      <c r="NI310" s="50"/>
      <c r="NJ310" s="50"/>
      <c r="NK310" s="50"/>
      <c r="NL310" s="50"/>
      <c r="NM310" s="50"/>
      <c r="NN310" s="50"/>
      <c r="NO310" s="50"/>
      <c r="NP310" s="50"/>
      <c r="NQ310" s="50"/>
      <c r="NR310" s="50"/>
      <c r="NS310" s="50"/>
      <c r="NT310" s="50"/>
      <c r="NU310" s="50"/>
    </row>
    <row r="311" spans="1:385" outlineLevel="1" x14ac:dyDescent="0.25">
      <c r="A311" s="2" t="s">
        <v>55</v>
      </c>
      <c r="B311" s="79">
        <f ca="1">+OFFSET($D$52,0,COUNTA($B$66:B310),,)</f>
        <v>0</v>
      </c>
      <c r="C311" s="88">
        <f t="shared" si="64"/>
        <v>0</v>
      </c>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47"/>
      <c r="EJ311" s="47"/>
      <c r="EK311" s="47"/>
      <c r="EL311" s="47"/>
      <c r="EM311" s="47"/>
      <c r="EN311" s="47"/>
      <c r="EO311" s="47"/>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c r="FL311" s="47"/>
      <c r="FM311" s="47"/>
      <c r="FN311" s="47"/>
      <c r="FO311" s="47"/>
      <c r="FP311" s="47"/>
      <c r="FQ311" s="47"/>
      <c r="FR311" s="47"/>
      <c r="FS311" s="47"/>
      <c r="FT311" s="47"/>
      <c r="FU311" s="47"/>
      <c r="FV311" s="47"/>
      <c r="FW311" s="47"/>
      <c r="FX311" s="47"/>
      <c r="FY311" s="47"/>
      <c r="FZ311" s="47"/>
      <c r="GA311" s="47"/>
      <c r="GB311" s="47"/>
      <c r="GC311" s="47"/>
      <c r="GD311" s="47"/>
      <c r="GE311" s="47"/>
      <c r="GF311" s="47"/>
      <c r="GG311" s="47"/>
      <c r="GH311" s="47"/>
      <c r="GI311" s="47"/>
      <c r="GJ311" s="47"/>
      <c r="GK311" s="47"/>
      <c r="GL311" s="47"/>
      <c r="GM311" s="47"/>
      <c r="GN311" s="47"/>
      <c r="GO311" s="47"/>
      <c r="GP311" s="47"/>
      <c r="GQ311" s="47"/>
      <c r="GR311" s="47"/>
      <c r="GS311" s="47"/>
      <c r="GT311" s="47"/>
      <c r="GU311" s="47"/>
      <c r="GV311" s="47"/>
      <c r="GW311" s="47"/>
      <c r="GX311" s="47"/>
      <c r="GY311" s="47"/>
      <c r="GZ311" s="47"/>
      <c r="HA311" s="47"/>
      <c r="HB311" s="47"/>
      <c r="HC311" s="47"/>
      <c r="HD311" s="47"/>
      <c r="HE311" s="47"/>
      <c r="HF311" s="47"/>
      <c r="HG311" s="47"/>
      <c r="HH311" s="47"/>
      <c r="HI311" s="47"/>
      <c r="HJ311" s="47"/>
      <c r="HK311" s="47"/>
      <c r="HL311" s="47"/>
      <c r="HM311" s="47"/>
      <c r="HN311" s="47"/>
      <c r="HO311" s="47"/>
      <c r="HP311" s="47"/>
      <c r="HQ311" s="47"/>
      <c r="HR311" s="47"/>
      <c r="HS311" s="47"/>
      <c r="HT311" s="47"/>
      <c r="HU311" s="47"/>
      <c r="HV311" s="47"/>
      <c r="HW311" s="47"/>
      <c r="HX311" s="47"/>
      <c r="HY311" s="47"/>
      <c r="HZ311" s="47"/>
      <c r="IA311" s="47"/>
      <c r="IB311" s="47"/>
      <c r="IC311" s="47"/>
      <c r="ID311" s="47"/>
      <c r="IE311" s="47"/>
      <c r="IF311" s="47"/>
      <c r="IG311" s="47"/>
      <c r="IH311" s="47"/>
      <c r="II311" s="47"/>
      <c r="IJ311" s="47"/>
      <c r="IK311" s="47"/>
      <c r="IL311" s="47"/>
      <c r="IM311" s="47"/>
      <c r="IN311" s="47"/>
      <c r="IO311" s="50">
        <f>IF(IP$63&gt;$C$17,0,-IO$53*(12/$C$63))</f>
        <v>0</v>
      </c>
      <c r="IP311" s="50">
        <f>IF(IP$63&lt;=$C$17,($C$34*IP$59*$B311/$C$63)*(IF(COUNTA($D311:IO311)*(12/$C$63)&lt;=$C$9,0,1)),0)+IF(IQ$63=$C$17,0,IF(IP$63=$C$17,$B311*(IP$60),0))</f>
        <v>0</v>
      </c>
      <c r="IQ311" s="50">
        <f>IF(IQ$63&lt;=$C$17,($C$34*IQ$59*$B311/$C$63)*(IF(COUNTA($D311:IP311)*(12/$C$63)&lt;=$C$9,0,1)),0)+IF(IR$63=$C$17,0,IF(IQ$63=$C$17,$B311*(IQ$60),0))</f>
        <v>0</v>
      </c>
      <c r="IR311" s="50">
        <f>IF(IR$63&lt;=$C$17,($C$34*IR$59*$B311/$C$63)*(IF(COUNTA($D311:IQ311)*(12/$C$63)&lt;=$C$9,0,1)),0)+IF(IS$63=$C$17,0,IF(IR$63=$C$17,$B311*(IR$60),0))</f>
        <v>0</v>
      </c>
      <c r="IS311" s="50">
        <f>IF(IS$63&lt;=$C$17,($C$34*IS$59*$B311/$C$63)*(IF(COUNTA($D311:IR311)*(12/$C$63)&lt;=$C$9,0,1)),0)+IF(IT$63=$C$17,0,IF(IS$63=$C$17,$B311*(IS$60),0))</f>
        <v>0</v>
      </c>
      <c r="IT311" s="50">
        <f>IF(IT$63&lt;=$C$17,($C$34*IT$59*$B311/$C$63)*(IF(COUNTA($D311:IS311)*(12/$C$63)&lt;=$C$9,0,1)),0)+IF(IU$63=$C$17,0,IF(IT$63=$C$17,$B311*(IT$60),0))</f>
        <v>0</v>
      </c>
      <c r="IU311" s="50">
        <f>IF(IU$63&lt;=$C$17,($C$34*IU$59*$B311/$C$63)*(IF(COUNTA($D311:IT311)*(12/$C$63)&lt;=$C$9,0,1)),0)+IF(IV$63=$C$17,0,IF(IU$63=$C$17,$B311*(IU$60),0))</f>
        <v>0</v>
      </c>
      <c r="IV311" s="50">
        <f>IF(IV$63&lt;=$C$17,($C$34*IV$59*$B311/$C$63)*(IF(COUNTA($D311:IU311)*(12/$C$63)&lt;=$C$9,0,1)),0)+IF(IW$63=$C$17,0,IF(IV$63=$C$17,$B311*(IV$60),0))</f>
        <v>0</v>
      </c>
      <c r="IW311" s="50">
        <f>IF(IW$63&lt;=$C$17,($C$34*IW$59*$B311/$C$63)*(IF(COUNTA($D311:IV311)*(12/$C$63)&lt;=$C$9,0,1)),0)+IF(IX$63=$C$17,0,IF(IW$63=$C$17,$B311*(IW$60),0))</f>
        <v>0</v>
      </c>
      <c r="IX311" s="50"/>
      <c r="IY311" s="50"/>
      <c r="IZ311" s="50"/>
      <c r="JA311" s="50"/>
      <c r="JB311" s="50"/>
      <c r="JC311" s="50"/>
      <c r="JD311" s="50"/>
      <c r="JE311" s="50"/>
      <c r="JF311" s="50"/>
      <c r="JG311" s="50"/>
      <c r="JH311" s="50"/>
      <c r="JI311" s="50"/>
      <c r="JJ311" s="50"/>
      <c r="JK311" s="50"/>
      <c r="JL311" s="50"/>
      <c r="JM311" s="50"/>
      <c r="JN311" s="50"/>
      <c r="JO311" s="50"/>
      <c r="JP311" s="50"/>
      <c r="JQ311" s="50"/>
      <c r="JR311" s="50"/>
      <c r="JS311" s="50"/>
      <c r="JT311" s="50"/>
      <c r="JU311" s="50"/>
      <c r="JV311" s="50"/>
      <c r="JW311" s="50"/>
      <c r="JX311" s="50"/>
      <c r="JY311" s="50"/>
      <c r="JZ311" s="50"/>
      <c r="KA311" s="50"/>
      <c r="KB311" s="50"/>
      <c r="KC311" s="50"/>
      <c r="KD311" s="50"/>
      <c r="KE311" s="50"/>
      <c r="KF311" s="50"/>
      <c r="KG311" s="50"/>
      <c r="KH311" s="50"/>
      <c r="KI311" s="50"/>
      <c r="KJ311" s="50"/>
      <c r="KK311" s="50"/>
      <c r="KL311" s="50"/>
      <c r="KM311" s="50"/>
      <c r="KN311" s="50"/>
      <c r="KO311" s="50"/>
      <c r="KP311" s="50"/>
      <c r="KQ311" s="50"/>
      <c r="KR311" s="50"/>
      <c r="KS311" s="50"/>
      <c r="KT311" s="50"/>
      <c r="KU311" s="50"/>
      <c r="KV311" s="50"/>
      <c r="KW311" s="50"/>
      <c r="KX311" s="50"/>
      <c r="KY311" s="50"/>
      <c r="KZ311" s="50"/>
      <c r="LA311" s="50"/>
      <c r="LB311" s="50"/>
      <c r="LC311" s="50"/>
      <c r="LD311" s="50"/>
      <c r="LE311" s="50"/>
      <c r="LF311" s="50"/>
      <c r="LG311" s="50"/>
      <c r="LH311" s="50"/>
      <c r="LI311" s="50"/>
      <c r="LJ311" s="50"/>
      <c r="LK311" s="50"/>
      <c r="LL311" s="50"/>
      <c r="LM311" s="50"/>
      <c r="LN311" s="50"/>
      <c r="LO311" s="50"/>
      <c r="LP311" s="50"/>
      <c r="LQ311" s="50"/>
      <c r="LR311" s="50"/>
      <c r="LS311" s="50"/>
      <c r="LT311" s="50"/>
      <c r="LU311" s="50"/>
      <c r="LV311" s="50"/>
      <c r="LW311" s="50"/>
      <c r="LX311" s="50"/>
      <c r="LY311" s="50"/>
      <c r="LZ311" s="50"/>
      <c r="MA311" s="50"/>
      <c r="MB311" s="50"/>
      <c r="MC311" s="50"/>
      <c r="MD311" s="50"/>
      <c r="ME311" s="50"/>
      <c r="MF311" s="50"/>
      <c r="MG311" s="50"/>
      <c r="MH311" s="50"/>
      <c r="MI311" s="50"/>
      <c r="MJ311" s="50"/>
      <c r="MK311" s="50"/>
      <c r="ML311" s="50"/>
      <c r="MM311" s="50"/>
      <c r="MN311" s="50"/>
      <c r="MO311" s="50"/>
      <c r="MP311" s="50"/>
      <c r="MQ311" s="50"/>
      <c r="MR311" s="50"/>
      <c r="MS311" s="50"/>
      <c r="MT311" s="50"/>
      <c r="MU311" s="50"/>
      <c r="MV311" s="50"/>
      <c r="MW311" s="50"/>
      <c r="MX311" s="50"/>
      <c r="MY311" s="50"/>
      <c r="MZ311" s="50"/>
      <c r="NA311" s="50"/>
      <c r="NB311" s="50"/>
      <c r="NC311" s="50"/>
      <c r="ND311" s="50"/>
      <c r="NE311" s="50"/>
      <c r="NF311" s="50"/>
      <c r="NG311" s="50"/>
      <c r="NH311" s="50"/>
      <c r="NI311" s="50"/>
      <c r="NJ311" s="50"/>
      <c r="NK311" s="50"/>
      <c r="NL311" s="50"/>
      <c r="NM311" s="50"/>
      <c r="NN311" s="50"/>
      <c r="NO311" s="50"/>
      <c r="NP311" s="50"/>
      <c r="NQ311" s="50"/>
      <c r="NR311" s="50"/>
      <c r="NS311" s="50"/>
      <c r="NT311" s="50"/>
      <c r="NU311" s="50"/>
    </row>
    <row r="312" spans="1:385" outlineLevel="1" x14ac:dyDescent="0.25">
      <c r="A312" s="2" t="s">
        <v>55</v>
      </c>
      <c r="B312" s="79">
        <f ca="1">+OFFSET($D$52,0,COUNTA($B$66:B311),,)</f>
        <v>0</v>
      </c>
      <c r="C312" s="88">
        <f t="shared" si="64"/>
        <v>0</v>
      </c>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47"/>
      <c r="EJ312" s="47"/>
      <c r="EK312" s="47"/>
      <c r="EL312" s="47"/>
      <c r="EM312" s="47"/>
      <c r="EN312" s="47"/>
      <c r="EO312" s="47"/>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c r="FL312" s="47"/>
      <c r="FM312" s="47"/>
      <c r="FN312" s="47"/>
      <c r="FO312" s="47"/>
      <c r="FP312" s="47"/>
      <c r="FQ312" s="47"/>
      <c r="FR312" s="47"/>
      <c r="FS312" s="47"/>
      <c r="FT312" s="47"/>
      <c r="FU312" s="47"/>
      <c r="FV312" s="47"/>
      <c r="FW312" s="47"/>
      <c r="FX312" s="47"/>
      <c r="FY312" s="47"/>
      <c r="FZ312" s="47"/>
      <c r="GA312" s="47"/>
      <c r="GB312" s="47"/>
      <c r="GC312" s="47"/>
      <c r="GD312" s="47"/>
      <c r="GE312" s="47"/>
      <c r="GF312" s="47"/>
      <c r="GG312" s="47"/>
      <c r="GH312" s="47"/>
      <c r="GI312" s="47"/>
      <c r="GJ312" s="47"/>
      <c r="GK312" s="47"/>
      <c r="GL312" s="47"/>
      <c r="GM312" s="47"/>
      <c r="GN312" s="47"/>
      <c r="GO312" s="47"/>
      <c r="GP312" s="47"/>
      <c r="GQ312" s="47"/>
      <c r="GR312" s="47"/>
      <c r="GS312" s="47"/>
      <c r="GT312" s="47"/>
      <c r="GU312" s="47"/>
      <c r="GV312" s="47"/>
      <c r="GW312" s="47"/>
      <c r="GX312" s="47"/>
      <c r="GY312" s="47"/>
      <c r="GZ312" s="47"/>
      <c r="HA312" s="47"/>
      <c r="HB312" s="47"/>
      <c r="HC312" s="47"/>
      <c r="HD312" s="47"/>
      <c r="HE312" s="47"/>
      <c r="HF312" s="47"/>
      <c r="HG312" s="47"/>
      <c r="HH312" s="47"/>
      <c r="HI312" s="47"/>
      <c r="HJ312" s="47"/>
      <c r="HK312" s="47"/>
      <c r="HL312" s="47"/>
      <c r="HM312" s="47"/>
      <c r="HN312" s="47"/>
      <c r="HO312" s="47"/>
      <c r="HP312" s="47"/>
      <c r="HQ312" s="47"/>
      <c r="HR312" s="47"/>
      <c r="HS312" s="47"/>
      <c r="HT312" s="47"/>
      <c r="HU312" s="47"/>
      <c r="HV312" s="47"/>
      <c r="HW312" s="47"/>
      <c r="HX312" s="47"/>
      <c r="HY312" s="47"/>
      <c r="HZ312" s="47"/>
      <c r="IA312" s="47"/>
      <c r="IB312" s="47"/>
      <c r="IC312" s="47"/>
      <c r="ID312" s="47"/>
      <c r="IE312" s="47"/>
      <c r="IF312" s="47"/>
      <c r="IG312" s="47"/>
      <c r="IH312" s="47"/>
      <c r="II312" s="47"/>
      <c r="IJ312" s="47"/>
      <c r="IK312" s="47"/>
      <c r="IL312" s="47"/>
      <c r="IM312" s="47"/>
      <c r="IN312" s="47"/>
      <c r="IO312" s="47"/>
      <c r="IP312" s="50">
        <f>IF(IQ$63&gt;$C$17,0,-IP$53*(12/$C$63))</f>
        <v>0</v>
      </c>
      <c r="IQ312" s="50">
        <f>IF(IQ$63&lt;=$C$17,($C$34*IQ$59*$B312/$C$63)*(IF(COUNTA($D312:IP312)*(12/$C$63)&lt;=$C$9,0,1)),0)+IF(IR$63=$C$17,0,IF(IQ$63=$C$17,$B312*(IQ$60),0))</f>
        <v>0</v>
      </c>
      <c r="IR312" s="50">
        <f>IF(IR$63&lt;=$C$17,($C$34*IR$59*$B312/$C$63)*(IF(COUNTA($D312:IQ312)*(12/$C$63)&lt;=$C$9,0,1)),0)+IF(IS$63=$C$17,0,IF(IR$63=$C$17,$B312*(IR$60),0))</f>
        <v>0</v>
      </c>
      <c r="IS312" s="50">
        <f>IF(IS$63&lt;=$C$17,($C$34*IS$59*$B312/$C$63)*(IF(COUNTA($D312:IR312)*(12/$C$63)&lt;=$C$9,0,1)),0)+IF(IT$63=$C$17,0,IF(IS$63=$C$17,$B312*(IS$60),0))</f>
        <v>0</v>
      </c>
      <c r="IT312" s="50">
        <f>IF(IT$63&lt;=$C$17,($C$34*IT$59*$B312/$C$63)*(IF(COUNTA($D312:IS312)*(12/$C$63)&lt;=$C$9,0,1)),0)+IF(IU$63=$C$17,0,IF(IT$63=$C$17,$B312*(IT$60),0))</f>
        <v>0</v>
      </c>
      <c r="IU312" s="50">
        <f>IF(IU$63&lt;=$C$17,($C$34*IU$59*$B312/$C$63)*(IF(COUNTA($D312:IT312)*(12/$C$63)&lt;=$C$9,0,1)),0)+IF(IV$63=$C$17,0,IF(IU$63=$C$17,$B312*(IU$60),0))</f>
        <v>0</v>
      </c>
      <c r="IV312" s="50">
        <f>IF(IV$63&lt;=$C$17,($C$34*IV$59*$B312/$C$63)*(IF(COUNTA($D312:IU312)*(12/$C$63)&lt;=$C$9,0,1)),0)+IF(IW$63=$C$17,0,IF(IV$63=$C$17,$B312*(IV$60),0))</f>
        <v>0</v>
      </c>
      <c r="IW312" s="50">
        <f>IF(IW$63&lt;=$C$17,($C$34*IW$59*$B312/$C$63)*(IF(COUNTA($D312:IV312)*(12/$C$63)&lt;=$C$9,0,1)),0)+IF(IX$63=$C$17,0,IF(IW$63=$C$17,$B312*(IW$60),0))</f>
        <v>0</v>
      </c>
      <c r="IX312" s="50"/>
      <c r="IY312" s="50"/>
      <c r="IZ312" s="50"/>
      <c r="JA312" s="50"/>
      <c r="JB312" s="50"/>
      <c r="JC312" s="50"/>
      <c r="JD312" s="50"/>
      <c r="JE312" s="50"/>
      <c r="JF312" s="50"/>
      <c r="JG312" s="50"/>
      <c r="JH312" s="50"/>
      <c r="JI312" s="50"/>
      <c r="JJ312" s="50"/>
      <c r="JK312" s="50"/>
      <c r="JL312" s="50"/>
      <c r="JM312" s="50"/>
      <c r="JN312" s="50"/>
      <c r="JO312" s="50"/>
      <c r="JP312" s="50"/>
      <c r="JQ312" s="50"/>
      <c r="JR312" s="50"/>
      <c r="JS312" s="50"/>
      <c r="JT312" s="50"/>
      <c r="JU312" s="50"/>
      <c r="JV312" s="50"/>
      <c r="JW312" s="50"/>
      <c r="JX312" s="50"/>
      <c r="JY312" s="50"/>
      <c r="JZ312" s="50"/>
      <c r="KA312" s="50"/>
      <c r="KB312" s="50"/>
      <c r="KC312" s="50"/>
      <c r="KD312" s="50"/>
      <c r="KE312" s="50"/>
      <c r="KF312" s="50"/>
      <c r="KG312" s="50"/>
      <c r="KH312" s="50"/>
      <c r="KI312" s="50"/>
      <c r="KJ312" s="50"/>
      <c r="KK312" s="50"/>
      <c r="KL312" s="50"/>
      <c r="KM312" s="50"/>
      <c r="KN312" s="50"/>
      <c r="KO312" s="50"/>
      <c r="KP312" s="50"/>
      <c r="KQ312" s="50"/>
      <c r="KR312" s="50"/>
      <c r="KS312" s="50"/>
      <c r="KT312" s="50"/>
      <c r="KU312" s="50"/>
      <c r="KV312" s="50"/>
      <c r="KW312" s="50"/>
      <c r="KX312" s="50"/>
      <c r="KY312" s="50"/>
      <c r="KZ312" s="50"/>
      <c r="LA312" s="50"/>
      <c r="LB312" s="50"/>
      <c r="LC312" s="50"/>
      <c r="LD312" s="50"/>
      <c r="LE312" s="50"/>
      <c r="LF312" s="50"/>
      <c r="LG312" s="50"/>
      <c r="LH312" s="50"/>
      <c r="LI312" s="50"/>
      <c r="LJ312" s="50"/>
      <c r="LK312" s="50"/>
      <c r="LL312" s="50"/>
      <c r="LM312" s="50"/>
      <c r="LN312" s="50"/>
      <c r="LO312" s="50"/>
      <c r="LP312" s="50"/>
      <c r="LQ312" s="50"/>
      <c r="LR312" s="50"/>
      <c r="LS312" s="50"/>
      <c r="LT312" s="50"/>
      <c r="LU312" s="50"/>
      <c r="LV312" s="50"/>
      <c r="LW312" s="50"/>
      <c r="LX312" s="50"/>
      <c r="LY312" s="50"/>
      <c r="LZ312" s="50"/>
      <c r="MA312" s="50"/>
      <c r="MB312" s="50"/>
      <c r="MC312" s="50"/>
      <c r="MD312" s="50"/>
      <c r="ME312" s="50"/>
      <c r="MF312" s="50"/>
      <c r="MG312" s="50"/>
      <c r="MH312" s="50"/>
      <c r="MI312" s="50"/>
      <c r="MJ312" s="50"/>
      <c r="MK312" s="50"/>
      <c r="ML312" s="50"/>
      <c r="MM312" s="50"/>
      <c r="MN312" s="50"/>
      <c r="MO312" s="50"/>
      <c r="MP312" s="50"/>
      <c r="MQ312" s="50"/>
      <c r="MR312" s="50"/>
      <c r="MS312" s="50"/>
      <c r="MT312" s="50"/>
      <c r="MU312" s="50"/>
      <c r="MV312" s="50"/>
      <c r="MW312" s="50"/>
      <c r="MX312" s="50"/>
      <c r="MY312" s="50"/>
      <c r="MZ312" s="50"/>
      <c r="NA312" s="50"/>
      <c r="NB312" s="50"/>
      <c r="NC312" s="50"/>
      <c r="ND312" s="50"/>
      <c r="NE312" s="50"/>
      <c r="NF312" s="50"/>
      <c r="NG312" s="50"/>
      <c r="NH312" s="50"/>
      <c r="NI312" s="50"/>
      <c r="NJ312" s="50"/>
      <c r="NK312" s="50"/>
      <c r="NL312" s="50"/>
      <c r="NM312" s="50"/>
      <c r="NN312" s="50"/>
      <c r="NO312" s="50"/>
      <c r="NP312" s="50"/>
      <c r="NQ312" s="50"/>
      <c r="NR312" s="50"/>
      <c r="NS312" s="50"/>
      <c r="NT312" s="50"/>
      <c r="NU312" s="50"/>
    </row>
    <row r="313" spans="1:385" outlineLevel="1" x14ac:dyDescent="0.25">
      <c r="A313" s="2" t="s">
        <v>55</v>
      </c>
      <c r="B313" s="79">
        <f ca="1">+OFFSET($D$52,0,COUNTA($B$66:B312),,)</f>
        <v>0</v>
      </c>
      <c r="C313" s="88">
        <f t="shared" si="64"/>
        <v>0</v>
      </c>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47"/>
      <c r="EJ313" s="47"/>
      <c r="EK313" s="47"/>
      <c r="EL313" s="47"/>
      <c r="EM313" s="47"/>
      <c r="EN313" s="47"/>
      <c r="EO313" s="47"/>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c r="FL313" s="47"/>
      <c r="FM313" s="47"/>
      <c r="FN313" s="47"/>
      <c r="FO313" s="47"/>
      <c r="FP313" s="47"/>
      <c r="FQ313" s="47"/>
      <c r="FR313" s="47"/>
      <c r="FS313" s="47"/>
      <c r="FT313" s="47"/>
      <c r="FU313" s="47"/>
      <c r="FV313" s="47"/>
      <c r="FW313" s="47"/>
      <c r="FX313" s="47"/>
      <c r="FY313" s="47"/>
      <c r="FZ313" s="47"/>
      <c r="GA313" s="47"/>
      <c r="GB313" s="47"/>
      <c r="GC313" s="47"/>
      <c r="GD313" s="47"/>
      <c r="GE313" s="47"/>
      <c r="GF313" s="47"/>
      <c r="GG313" s="47"/>
      <c r="GH313" s="47"/>
      <c r="GI313" s="47"/>
      <c r="GJ313" s="47"/>
      <c r="GK313" s="47"/>
      <c r="GL313" s="47"/>
      <c r="GM313" s="47"/>
      <c r="GN313" s="47"/>
      <c r="GO313" s="47"/>
      <c r="GP313" s="47"/>
      <c r="GQ313" s="47"/>
      <c r="GR313" s="47"/>
      <c r="GS313" s="47"/>
      <c r="GT313" s="47"/>
      <c r="GU313" s="47"/>
      <c r="GV313" s="47"/>
      <c r="GW313" s="47"/>
      <c r="GX313" s="47"/>
      <c r="GY313" s="47"/>
      <c r="GZ313" s="47"/>
      <c r="HA313" s="47"/>
      <c r="HB313" s="47"/>
      <c r="HC313" s="47"/>
      <c r="HD313" s="47"/>
      <c r="HE313" s="47"/>
      <c r="HF313" s="47"/>
      <c r="HG313" s="47"/>
      <c r="HH313" s="47"/>
      <c r="HI313" s="47"/>
      <c r="HJ313" s="47"/>
      <c r="HK313" s="47"/>
      <c r="HL313" s="47"/>
      <c r="HM313" s="47"/>
      <c r="HN313" s="47"/>
      <c r="HO313" s="47"/>
      <c r="HP313" s="47"/>
      <c r="HQ313" s="47"/>
      <c r="HR313" s="47"/>
      <c r="HS313" s="47"/>
      <c r="HT313" s="47"/>
      <c r="HU313" s="47"/>
      <c r="HV313" s="47"/>
      <c r="HW313" s="47"/>
      <c r="HX313" s="47"/>
      <c r="HY313" s="47"/>
      <c r="HZ313" s="47"/>
      <c r="IA313" s="47"/>
      <c r="IB313" s="47"/>
      <c r="IC313" s="47"/>
      <c r="ID313" s="47"/>
      <c r="IE313" s="47"/>
      <c r="IF313" s="47"/>
      <c r="IG313" s="47"/>
      <c r="IH313" s="47"/>
      <c r="II313" s="47"/>
      <c r="IJ313" s="47"/>
      <c r="IK313" s="47"/>
      <c r="IL313" s="47"/>
      <c r="IM313" s="47"/>
      <c r="IN313" s="47"/>
      <c r="IO313" s="47"/>
      <c r="IP313" s="47"/>
      <c r="IQ313" s="50">
        <f>IF(IR$63&gt;$C$17,0,-IQ$53*(12/$C$63))</f>
        <v>0</v>
      </c>
      <c r="IR313" s="50">
        <f>IF(IR$63&lt;=$C$17,($C$34*IR$59*$B313/$C$63)*(IF(COUNTA($D313:IQ313)*(12/$C$63)&lt;=$C$9,0,1)),0)+IF(IS$63=$C$17,0,IF(IR$63=$C$17,$B313*(IR$60),0))</f>
        <v>0</v>
      </c>
      <c r="IS313" s="50">
        <f>IF(IS$63&lt;=$C$17,($C$34*IS$59*$B313/$C$63)*(IF(COUNTA($D313:IR313)*(12/$C$63)&lt;=$C$9,0,1)),0)+IF(IT$63=$C$17,0,IF(IS$63=$C$17,$B313*(IS$60),0))</f>
        <v>0</v>
      </c>
      <c r="IT313" s="50">
        <f>IF(IT$63&lt;=$C$17,($C$34*IT$59*$B313/$C$63)*(IF(COUNTA($D313:IS313)*(12/$C$63)&lt;=$C$9,0,1)),0)+IF(IU$63=$C$17,0,IF(IT$63=$C$17,$B313*(IT$60),0))</f>
        <v>0</v>
      </c>
      <c r="IU313" s="50">
        <f>IF(IU$63&lt;=$C$17,($C$34*IU$59*$B313/$C$63)*(IF(COUNTA($D313:IT313)*(12/$C$63)&lt;=$C$9,0,1)),0)+IF(IV$63=$C$17,0,IF(IU$63=$C$17,$B313*(IU$60),0))</f>
        <v>0</v>
      </c>
      <c r="IV313" s="50">
        <f>IF(IV$63&lt;=$C$17,($C$34*IV$59*$B313/$C$63)*(IF(COUNTA($D313:IU313)*(12/$C$63)&lt;=$C$9,0,1)),0)+IF(IW$63=$C$17,0,IF(IV$63=$C$17,$B313*(IV$60),0))</f>
        <v>0</v>
      </c>
      <c r="IW313" s="50">
        <f>IF(IW$63&lt;=$C$17,($C$34*IW$59*$B313/$C$63)*(IF(COUNTA($D313:IV313)*(12/$C$63)&lt;=$C$9,0,1)),0)+IF(IX$63=$C$17,0,IF(IW$63=$C$17,$B313*(IW$60),0))</f>
        <v>0</v>
      </c>
      <c r="IX313" s="50"/>
      <c r="IY313" s="50"/>
      <c r="IZ313" s="50"/>
      <c r="JA313" s="50"/>
      <c r="JB313" s="50"/>
      <c r="JC313" s="50"/>
      <c r="JD313" s="50"/>
      <c r="JE313" s="50"/>
      <c r="JF313" s="50"/>
      <c r="JG313" s="50"/>
      <c r="JH313" s="50"/>
      <c r="JI313" s="50"/>
      <c r="JJ313" s="50"/>
      <c r="JK313" s="50"/>
      <c r="JL313" s="50"/>
      <c r="JM313" s="50"/>
      <c r="JN313" s="50"/>
      <c r="JO313" s="50"/>
      <c r="JP313" s="50"/>
      <c r="JQ313" s="50"/>
      <c r="JR313" s="50"/>
      <c r="JS313" s="50"/>
      <c r="JT313" s="50"/>
      <c r="JU313" s="50"/>
      <c r="JV313" s="50"/>
      <c r="JW313" s="50"/>
      <c r="JX313" s="50"/>
      <c r="JY313" s="50"/>
      <c r="JZ313" s="50"/>
      <c r="KA313" s="50"/>
      <c r="KB313" s="50"/>
      <c r="KC313" s="50"/>
      <c r="KD313" s="50"/>
      <c r="KE313" s="50"/>
      <c r="KF313" s="50"/>
      <c r="KG313" s="50"/>
      <c r="KH313" s="50"/>
      <c r="KI313" s="50"/>
      <c r="KJ313" s="50"/>
      <c r="KK313" s="50"/>
      <c r="KL313" s="50"/>
      <c r="KM313" s="50"/>
      <c r="KN313" s="50"/>
      <c r="KO313" s="50"/>
      <c r="KP313" s="50"/>
      <c r="KQ313" s="50"/>
      <c r="KR313" s="50"/>
      <c r="KS313" s="50"/>
      <c r="KT313" s="50"/>
      <c r="KU313" s="50"/>
      <c r="KV313" s="50"/>
      <c r="KW313" s="50"/>
      <c r="KX313" s="50"/>
      <c r="KY313" s="50"/>
      <c r="KZ313" s="50"/>
      <c r="LA313" s="50"/>
      <c r="LB313" s="50"/>
      <c r="LC313" s="50"/>
      <c r="LD313" s="50"/>
      <c r="LE313" s="50"/>
      <c r="LF313" s="50"/>
      <c r="LG313" s="50"/>
      <c r="LH313" s="50"/>
      <c r="LI313" s="50"/>
      <c r="LJ313" s="50"/>
      <c r="LK313" s="50"/>
      <c r="LL313" s="50"/>
      <c r="LM313" s="50"/>
      <c r="LN313" s="50"/>
      <c r="LO313" s="50"/>
      <c r="LP313" s="50"/>
      <c r="LQ313" s="50"/>
      <c r="LR313" s="50"/>
      <c r="LS313" s="50"/>
      <c r="LT313" s="50"/>
      <c r="LU313" s="50"/>
      <c r="LV313" s="50"/>
      <c r="LW313" s="50"/>
      <c r="LX313" s="50"/>
      <c r="LY313" s="50"/>
      <c r="LZ313" s="50"/>
      <c r="MA313" s="50"/>
      <c r="MB313" s="50"/>
      <c r="MC313" s="50"/>
      <c r="MD313" s="50"/>
      <c r="ME313" s="50"/>
      <c r="MF313" s="50"/>
      <c r="MG313" s="50"/>
      <c r="MH313" s="50"/>
      <c r="MI313" s="50"/>
      <c r="MJ313" s="50"/>
      <c r="MK313" s="50"/>
      <c r="ML313" s="50"/>
      <c r="MM313" s="50"/>
      <c r="MN313" s="50"/>
      <c r="MO313" s="50"/>
      <c r="MP313" s="50"/>
      <c r="MQ313" s="50"/>
      <c r="MR313" s="50"/>
      <c r="MS313" s="50"/>
      <c r="MT313" s="50"/>
      <c r="MU313" s="50"/>
      <c r="MV313" s="50"/>
      <c r="MW313" s="50"/>
      <c r="MX313" s="50"/>
      <c r="MY313" s="50"/>
      <c r="MZ313" s="50"/>
      <c r="NA313" s="50"/>
      <c r="NB313" s="50"/>
      <c r="NC313" s="50"/>
      <c r="ND313" s="50"/>
      <c r="NE313" s="50"/>
      <c r="NF313" s="50"/>
      <c r="NG313" s="50"/>
      <c r="NH313" s="50"/>
      <c r="NI313" s="50"/>
      <c r="NJ313" s="50"/>
      <c r="NK313" s="50"/>
      <c r="NL313" s="50"/>
      <c r="NM313" s="50"/>
      <c r="NN313" s="50"/>
      <c r="NO313" s="50"/>
      <c r="NP313" s="50"/>
      <c r="NQ313" s="50"/>
      <c r="NR313" s="50"/>
      <c r="NS313" s="50"/>
      <c r="NT313" s="50"/>
      <c r="NU313" s="50"/>
    </row>
    <row r="314" spans="1:385" outlineLevel="1" x14ac:dyDescent="0.25">
      <c r="A314" s="2" t="s">
        <v>55</v>
      </c>
      <c r="B314" s="79">
        <f ca="1">+OFFSET($D$52,0,COUNTA($B$66:B313),,)</f>
        <v>0</v>
      </c>
      <c r="C314" s="88">
        <f t="shared" si="64"/>
        <v>0</v>
      </c>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47"/>
      <c r="EJ314" s="47"/>
      <c r="EK314" s="47"/>
      <c r="EL314" s="47"/>
      <c r="EM314" s="47"/>
      <c r="EN314" s="47"/>
      <c r="EO314" s="47"/>
      <c r="EP314" s="47"/>
      <c r="EQ314" s="47"/>
      <c r="ER314" s="47"/>
      <c r="ES314" s="47"/>
      <c r="ET314" s="47"/>
      <c r="EU314" s="47"/>
      <c r="EV314" s="47"/>
      <c r="EW314" s="47"/>
      <c r="EX314" s="47"/>
      <c r="EY314" s="47"/>
      <c r="EZ314" s="47"/>
      <c r="FA314" s="47"/>
      <c r="FB314" s="47"/>
      <c r="FC314" s="47"/>
      <c r="FD314" s="47"/>
      <c r="FE314" s="47"/>
      <c r="FF314" s="47"/>
      <c r="FG314" s="47"/>
      <c r="FH314" s="47"/>
      <c r="FI314" s="47"/>
      <c r="FJ314" s="47"/>
      <c r="FK314" s="47"/>
      <c r="FL314" s="47"/>
      <c r="FM314" s="47"/>
      <c r="FN314" s="47"/>
      <c r="FO314" s="47"/>
      <c r="FP314" s="47"/>
      <c r="FQ314" s="47"/>
      <c r="FR314" s="47"/>
      <c r="FS314" s="47"/>
      <c r="FT314" s="47"/>
      <c r="FU314" s="47"/>
      <c r="FV314" s="47"/>
      <c r="FW314" s="47"/>
      <c r="FX314" s="47"/>
      <c r="FY314" s="47"/>
      <c r="FZ314" s="47"/>
      <c r="GA314" s="47"/>
      <c r="GB314" s="47"/>
      <c r="GC314" s="47"/>
      <c r="GD314" s="47"/>
      <c r="GE314" s="47"/>
      <c r="GF314" s="47"/>
      <c r="GG314" s="47"/>
      <c r="GH314" s="47"/>
      <c r="GI314" s="47"/>
      <c r="GJ314" s="47"/>
      <c r="GK314" s="47"/>
      <c r="GL314" s="47"/>
      <c r="GM314" s="47"/>
      <c r="GN314" s="47"/>
      <c r="GO314" s="47"/>
      <c r="GP314" s="47"/>
      <c r="GQ314" s="47"/>
      <c r="GR314" s="47"/>
      <c r="GS314" s="47"/>
      <c r="GT314" s="47"/>
      <c r="GU314" s="47"/>
      <c r="GV314" s="47"/>
      <c r="GW314" s="47"/>
      <c r="GX314" s="47"/>
      <c r="GY314" s="47"/>
      <c r="GZ314" s="47"/>
      <c r="HA314" s="47"/>
      <c r="HB314" s="47"/>
      <c r="HC314" s="47"/>
      <c r="HD314" s="47"/>
      <c r="HE314" s="47"/>
      <c r="HF314" s="47"/>
      <c r="HG314" s="47"/>
      <c r="HH314" s="47"/>
      <c r="HI314" s="47"/>
      <c r="HJ314" s="47"/>
      <c r="HK314" s="47"/>
      <c r="HL314" s="47"/>
      <c r="HM314" s="47"/>
      <c r="HN314" s="47"/>
      <c r="HO314" s="47"/>
      <c r="HP314" s="47"/>
      <c r="HQ314" s="47"/>
      <c r="HR314" s="47"/>
      <c r="HS314" s="47"/>
      <c r="HT314" s="47"/>
      <c r="HU314" s="47"/>
      <c r="HV314" s="47"/>
      <c r="HW314" s="47"/>
      <c r="HX314" s="47"/>
      <c r="HY314" s="47"/>
      <c r="HZ314" s="47"/>
      <c r="IA314" s="47"/>
      <c r="IB314" s="47"/>
      <c r="IC314" s="47"/>
      <c r="ID314" s="47"/>
      <c r="IE314" s="47"/>
      <c r="IF314" s="47"/>
      <c r="IG314" s="47"/>
      <c r="IH314" s="47"/>
      <c r="II314" s="47"/>
      <c r="IJ314" s="47"/>
      <c r="IK314" s="47"/>
      <c r="IL314" s="47"/>
      <c r="IM314" s="47"/>
      <c r="IN314" s="47"/>
      <c r="IO314" s="47"/>
      <c r="IP314" s="47"/>
      <c r="IQ314" s="47"/>
      <c r="IR314" s="50">
        <f>IF(IS$63&gt;$C$17,0,-IR$53*(12/$C$63))</f>
        <v>0</v>
      </c>
      <c r="IS314" s="50">
        <f>IF(IS$63&lt;=$C$17,($C$34*IS$59*$B314/$C$63)*(IF(COUNTA($D314:IR314)*(12/$C$63)&lt;=$C$9,0,1)),0)+IF(IT$63=$C$17,0,IF(IS$63=$C$17,$B314*(IS$60),0))</f>
        <v>0</v>
      </c>
      <c r="IT314" s="50">
        <f>IF(IT$63&lt;=$C$17,($C$34*IT$59*$B314/$C$63)*(IF(COUNTA($D314:IS314)*(12/$C$63)&lt;=$C$9,0,1)),0)+IF(IU$63=$C$17,0,IF(IT$63=$C$17,$B314*(IT$60),0))</f>
        <v>0</v>
      </c>
      <c r="IU314" s="50">
        <f>IF(IU$63&lt;=$C$17,($C$34*IU$59*$B314/$C$63)*(IF(COUNTA($D314:IT314)*(12/$C$63)&lt;=$C$9,0,1)),0)+IF(IV$63=$C$17,0,IF(IU$63=$C$17,$B314*(IU$60),0))</f>
        <v>0</v>
      </c>
      <c r="IV314" s="50">
        <f>IF(IV$63&lt;=$C$17,($C$34*IV$59*$B314/$C$63)*(IF(COUNTA($D314:IU314)*(12/$C$63)&lt;=$C$9,0,1)),0)+IF(IW$63=$C$17,0,IF(IV$63=$C$17,$B314*(IV$60),0))</f>
        <v>0</v>
      </c>
      <c r="IW314" s="50">
        <f>IF(IW$63&lt;=$C$17,($C$34*IW$59*$B314/$C$63)*(IF(COUNTA($D314:IV314)*(12/$C$63)&lt;=$C$9,0,1)),0)+IF(IX$63=$C$17,0,IF(IW$63=$C$17,$B314*(IW$60),0))</f>
        <v>0</v>
      </c>
      <c r="IX314" s="50"/>
      <c r="IY314" s="50"/>
      <c r="IZ314" s="50"/>
      <c r="JA314" s="50"/>
      <c r="JB314" s="50"/>
      <c r="JC314" s="50"/>
      <c r="JD314" s="50"/>
      <c r="JE314" s="50"/>
      <c r="JF314" s="50"/>
      <c r="JG314" s="50"/>
      <c r="JH314" s="50"/>
      <c r="JI314" s="50"/>
      <c r="JJ314" s="50"/>
      <c r="JK314" s="50"/>
      <c r="JL314" s="50"/>
      <c r="JM314" s="50"/>
      <c r="JN314" s="50"/>
      <c r="JO314" s="50"/>
      <c r="JP314" s="50"/>
      <c r="JQ314" s="50"/>
      <c r="JR314" s="50"/>
      <c r="JS314" s="50"/>
      <c r="JT314" s="50"/>
      <c r="JU314" s="50"/>
      <c r="JV314" s="50"/>
      <c r="JW314" s="50"/>
      <c r="JX314" s="50"/>
      <c r="JY314" s="50"/>
      <c r="JZ314" s="50"/>
      <c r="KA314" s="50"/>
      <c r="KB314" s="50"/>
      <c r="KC314" s="50"/>
      <c r="KD314" s="50"/>
      <c r="KE314" s="50"/>
      <c r="KF314" s="50"/>
      <c r="KG314" s="50"/>
      <c r="KH314" s="50"/>
      <c r="KI314" s="50"/>
      <c r="KJ314" s="50"/>
      <c r="KK314" s="50"/>
      <c r="KL314" s="50"/>
      <c r="KM314" s="50"/>
      <c r="KN314" s="50"/>
      <c r="KO314" s="50"/>
      <c r="KP314" s="50"/>
      <c r="KQ314" s="50"/>
      <c r="KR314" s="50"/>
      <c r="KS314" s="50"/>
      <c r="KT314" s="50"/>
      <c r="KU314" s="50"/>
      <c r="KV314" s="50"/>
      <c r="KW314" s="50"/>
      <c r="KX314" s="50"/>
      <c r="KY314" s="50"/>
      <c r="KZ314" s="50"/>
      <c r="LA314" s="50"/>
      <c r="LB314" s="50"/>
      <c r="LC314" s="50"/>
      <c r="LD314" s="50"/>
      <c r="LE314" s="50"/>
      <c r="LF314" s="50"/>
      <c r="LG314" s="50"/>
      <c r="LH314" s="50"/>
      <c r="LI314" s="50"/>
      <c r="LJ314" s="50"/>
      <c r="LK314" s="50"/>
      <c r="LL314" s="50"/>
      <c r="LM314" s="50"/>
      <c r="LN314" s="50"/>
      <c r="LO314" s="50"/>
      <c r="LP314" s="50"/>
      <c r="LQ314" s="50"/>
      <c r="LR314" s="50"/>
      <c r="LS314" s="50"/>
      <c r="LT314" s="50"/>
      <c r="LU314" s="50"/>
      <c r="LV314" s="50"/>
      <c r="LW314" s="50"/>
      <c r="LX314" s="50"/>
      <c r="LY314" s="50"/>
      <c r="LZ314" s="50"/>
      <c r="MA314" s="50"/>
      <c r="MB314" s="50"/>
      <c r="MC314" s="50"/>
      <c r="MD314" s="50"/>
      <c r="ME314" s="50"/>
      <c r="MF314" s="50"/>
      <c r="MG314" s="50"/>
      <c r="MH314" s="50"/>
      <c r="MI314" s="50"/>
      <c r="MJ314" s="50"/>
      <c r="MK314" s="50"/>
      <c r="ML314" s="50"/>
      <c r="MM314" s="50"/>
      <c r="MN314" s="50"/>
      <c r="MO314" s="50"/>
      <c r="MP314" s="50"/>
      <c r="MQ314" s="50"/>
      <c r="MR314" s="50"/>
      <c r="MS314" s="50"/>
      <c r="MT314" s="50"/>
      <c r="MU314" s="50"/>
      <c r="MV314" s="50"/>
      <c r="MW314" s="50"/>
      <c r="MX314" s="50"/>
      <c r="MY314" s="50"/>
      <c r="MZ314" s="50"/>
      <c r="NA314" s="50"/>
      <c r="NB314" s="50"/>
      <c r="NC314" s="50"/>
      <c r="ND314" s="50"/>
      <c r="NE314" s="50"/>
      <c r="NF314" s="50"/>
      <c r="NG314" s="50"/>
      <c r="NH314" s="50"/>
      <c r="NI314" s="50"/>
      <c r="NJ314" s="50"/>
      <c r="NK314" s="50"/>
      <c r="NL314" s="50"/>
      <c r="NM314" s="50"/>
      <c r="NN314" s="50"/>
      <c r="NO314" s="50"/>
      <c r="NP314" s="50"/>
      <c r="NQ314" s="50"/>
      <c r="NR314" s="50"/>
      <c r="NS314" s="50"/>
      <c r="NT314" s="50"/>
      <c r="NU314" s="50"/>
    </row>
    <row r="315" spans="1:385" outlineLevel="1" x14ac:dyDescent="0.25">
      <c r="A315" s="2" t="s">
        <v>55</v>
      </c>
      <c r="B315" s="79">
        <f ca="1">+OFFSET($D$52,0,COUNTA($B$66:B314),,)</f>
        <v>0</v>
      </c>
      <c r="C315" s="88">
        <f t="shared" si="64"/>
        <v>0</v>
      </c>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47"/>
      <c r="EJ315" s="47"/>
      <c r="EK315" s="47"/>
      <c r="EL315" s="47"/>
      <c r="EM315" s="47"/>
      <c r="EN315" s="47"/>
      <c r="EO315" s="47"/>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c r="FL315" s="47"/>
      <c r="FM315" s="47"/>
      <c r="FN315" s="47"/>
      <c r="FO315" s="47"/>
      <c r="FP315" s="47"/>
      <c r="FQ315" s="47"/>
      <c r="FR315" s="47"/>
      <c r="FS315" s="47"/>
      <c r="FT315" s="47"/>
      <c r="FU315" s="47"/>
      <c r="FV315" s="47"/>
      <c r="FW315" s="47"/>
      <c r="FX315" s="47"/>
      <c r="FY315" s="47"/>
      <c r="FZ315" s="47"/>
      <c r="GA315" s="47"/>
      <c r="GB315" s="47"/>
      <c r="GC315" s="47"/>
      <c r="GD315" s="47"/>
      <c r="GE315" s="47"/>
      <c r="GF315" s="47"/>
      <c r="GG315" s="47"/>
      <c r="GH315" s="47"/>
      <c r="GI315" s="47"/>
      <c r="GJ315" s="47"/>
      <c r="GK315" s="47"/>
      <c r="GL315" s="47"/>
      <c r="GM315" s="47"/>
      <c r="GN315" s="47"/>
      <c r="GO315" s="47"/>
      <c r="GP315" s="47"/>
      <c r="GQ315" s="47"/>
      <c r="GR315" s="47"/>
      <c r="GS315" s="47"/>
      <c r="GT315" s="47"/>
      <c r="GU315" s="47"/>
      <c r="GV315" s="47"/>
      <c r="GW315" s="47"/>
      <c r="GX315" s="47"/>
      <c r="GY315" s="47"/>
      <c r="GZ315" s="47"/>
      <c r="HA315" s="47"/>
      <c r="HB315" s="47"/>
      <c r="HC315" s="47"/>
      <c r="HD315" s="47"/>
      <c r="HE315" s="47"/>
      <c r="HF315" s="47"/>
      <c r="HG315" s="47"/>
      <c r="HH315" s="47"/>
      <c r="HI315" s="47"/>
      <c r="HJ315" s="47"/>
      <c r="HK315" s="47"/>
      <c r="HL315" s="47"/>
      <c r="HM315" s="47"/>
      <c r="HN315" s="47"/>
      <c r="HO315" s="47"/>
      <c r="HP315" s="47"/>
      <c r="HQ315" s="47"/>
      <c r="HR315" s="47"/>
      <c r="HS315" s="47"/>
      <c r="HT315" s="47"/>
      <c r="HU315" s="47"/>
      <c r="HV315" s="47"/>
      <c r="HW315" s="47"/>
      <c r="HX315" s="47"/>
      <c r="HY315" s="47"/>
      <c r="HZ315" s="47"/>
      <c r="IA315" s="47"/>
      <c r="IB315" s="47"/>
      <c r="IC315" s="47"/>
      <c r="ID315" s="47"/>
      <c r="IE315" s="47"/>
      <c r="IF315" s="47"/>
      <c r="IG315" s="47"/>
      <c r="IH315" s="47"/>
      <c r="II315" s="47"/>
      <c r="IJ315" s="47"/>
      <c r="IK315" s="47"/>
      <c r="IL315" s="47"/>
      <c r="IM315" s="47"/>
      <c r="IN315" s="47"/>
      <c r="IO315" s="47"/>
      <c r="IP315" s="47"/>
      <c r="IQ315" s="47"/>
      <c r="IR315" s="47"/>
      <c r="IS315" s="50">
        <f>IF(IT$63&gt;$C$17,0,-IS$53*(12/$C$63))</f>
        <v>0</v>
      </c>
      <c r="IT315" s="50">
        <f>IF(IT$63&lt;=$C$17,($C$34*IT$59*$B315/$C$63)*(IF(COUNTA($D315:IS315)*(12/$C$63)&lt;=$C$9,0,1)),0)+IF(IU$63=$C$17,0,IF(IT$63=$C$17,$B315*(IT$60),0))</f>
        <v>0</v>
      </c>
      <c r="IU315" s="50">
        <f>IF(IU$63&lt;=$C$17,($C$34*IU$59*$B315/$C$63)*(IF(COUNTA($D315:IT315)*(12/$C$63)&lt;=$C$9,0,1)),0)+IF(IV$63=$C$17,0,IF(IU$63=$C$17,$B315*(IU$60),0))</f>
        <v>0</v>
      </c>
      <c r="IV315" s="50">
        <f>IF(IV$63&lt;=$C$17,($C$34*IV$59*$B315/$C$63)*(IF(COUNTA($D315:IU315)*(12/$C$63)&lt;=$C$9,0,1)),0)+IF(IW$63=$C$17,0,IF(IV$63=$C$17,$B315*(IV$60),0))</f>
        <v>0</v>
      </c>
      <c r="IW315" s="50">
        <f>IF(IW$63&lt;=$C$17,($C$34*IW$59*$B315/$C$63)*(IF(COUNTA($D315:IV315)*(12/$C$63)&lt;=$C$9,0,1)),0)+IF(IX$63=$C$17,0,IF(IW$63=$C$17,$B315*(IW$60),0))</f>
        <v>0</v>
      </c>
      <c r="IX315" s="50"/>
      <c r="IY315" s="50"/>
      <c r="IZ315" s="50"/>
      <c r="JA315" s="50"/>
      <c r="JB315" s="50"/>
      <c r="JC315" s="50"/>
      <c r="JD315" s="50"/>
      <c r="JE315" s="50"/>
      <c r="JF315" s="50"/>
      <c r="JG315" s="50"/>
      <c r="JH315" s="50"/>
      <c r="JI315" s="50"/>
      <c r="JJ315" s="50"/>
      <c r="JK315" s="50"/>
      <c r="JL315" s="50"/>
      <c r="JM315" s="50"/>
      <c r="JN315" s="50"/>
      <c r="JO315" s="50"/>
      <c r="JP315" s="50"/>
      <c r="JQ315" s="50"/>
      <c r="JR315" s="50"/>
      <c r="JS315" s="50"/>
      <c r="JT315" s="50"/>
      <c r="JU315" s="50"/>
      <c r="JV315" s="50"/>
      <c r="JW315" s="50"/>
      <c r="JX315" s="50"/>
      <c r="JY315" s="50"/>
      <c r="JZ315" s="50"/>
      <c r="KA315" s="50"/>
      <c r="KB315" s="50"/>
      <c r="KC315" s="50"/>
      <c r="KD315" s="50"/>
      <c r="KE315" s="50"/>
      <c r="KF315" s="50"/>
      <c r="KG315" s="50"/>
      <c r="KH315" s="50"/>
      <c r="KI315" s="50"/>
      <c r="KJ315" s="50"/>
      <c r="KK315" s="50"/>
      <c r="KL315" s="50"/>
      <c r="KM315" s="50"/>
      <c r="KN315" s="50"/>
      <c r="KO315" s="50"/>
      <c r="KP315" s="50"/>
      <c r="KQ315" s="50"/>
      <c r="KR315" s="50"/>
      <c r="KS315" s="50"/>
      <c r="KT315" s="50"/>
      <c r="KU315" s="50"/>
      <c r="KV315" s="50"/>
      <c r="KW315" s="50"/>
      <c r="KX315" s="50"/>
      <c r="KY315" s="50"/>
      <c r="KZ315" s="50"/>
      <c r="LA315" s="50"/>
      <c r="LB315" s="50"/>
      <c r="LC315" s="50"/>
      <c r="LD315" s="50"/>
      <c r="LE315" s="50"/>
      <c r="LF315" s="50"/>
      <c r="LG315" s="50"/>
      <c r="LH315" s="50"/>
      <c r="LI315" s="50"/>
      <c r="LJ315" s="50"/>
      <c r="LK315" s="50"/>
      <c r="LL315" s="50"/>
      <c r="LM315" s="50"/>
      <c r="LN315" s="50"/>
      <c r="LO315" s="50"/>
      <c r="LP315" s="50"/>
      <c r="LQ315" s="50"/>
      <c r="LR315" s="50"/>
      <c r="LS315" s="50"/>
      <c r="LT315" s="50"/>
      <c r="LU315" s="50"/>
      <c r="LV315" s="50"/>
      <c r="LW315" s="50"/>
      <c r="LX315" s="50"/>
      <c r="LY315" s="50"/>
      <c r="LZ315" s="50"/>
      <c r="MA315" s="50"/>
      <c r="MB315" s="50"/>
      <c r="MC315" s="50"/>
      <c r="MD315" s="50"/>
      <c r="ME315" s="50"/>
      <c r="MF315" s="50"/>
      <c r="MG315" s="50"/>
      <c r="MH315" s="50"/>
      <c r="MI315" s="50"/>
      <c r="MJ315" s="50"/>
      <c r="MK315" s="50"/>
      <c r="ML315" s="50"/>
      <c r="MM315" s="50"/>
      <c r="MN315" s="50"/>
      <c r="MO315" s="50"/>
      <c r="MP315" s="50"/>
      <c r="MQ315" s="50"/>
      <c r="MR315" s="50"/>
      <c r="MS315" s="50"/>
      <c r="MT315" s="50"/>
      <c r="MU315" s="50"/>
      <c r="MV315" s="50"/>
      <c r="MW315" s="50"/>
      <c r="MX315" s="50"/>
      <c r="MY315" s="50"/>
      <c r="MZ315" s="50"/>
      <c r="NA315" s="50"/>
      <c r="NB315" s="50"/>
      <c r="NC315" s="50"/>
      <c r="ND315" s="50"/>
      <c r="NE315" s="50"/>
      <c r="NF315" s="50"/>
      <c r="NG315" s="50"/>
      <c r="NH315" s="50"/>
      <c r="NI315" s="50"/>
      <c r="NJ315" s="50"/>
      <c r="NK315" s="50"/>
      <c r="NL315" s="50"/>
      <c r="NM315" s="50"/>
      <c r="NN315" s="50"/>
      <c r="NO315" s="50"/>
      <c r="NP315" s="50"/>
      <c r="NQ315" s="50"/>
      <c r="NR315" s="50"/>
      <c r="NS315" s="50"/>
      <c r="NT315" s="50"/>
      <c r="NU315" s="50"/>
    </row>
    <row r="316" spans="1:385" outlineLevel="1" x14ac:dyDescent="0.25">
      <c r="A316" s="2" t="s">
        <v>55</v>
      </c>
      <c r="B316" s="79">
        <f ca="1">+OFFSET($D$52,0,COUNTA($B$66:B315),,)</f>
        <v>0</v>
      </c>
      <c r="C316" s="88">
        <f t="shared" si="64"/>
        <v>0</v>
      </c>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47"/>
      <c r="EJ316" s="47"/>
      <c r="EK316" s="47"/>
      <c r="EL316" s="47"/>
      <c r="EM316" s="47"/>
      <c r="EN316" s="47"/>
      <c r="EO316" s="47"/>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c r="FL316" s="47"/>
      <c r="FM316" s="47"/>
      <c r="FN316" s="47"/>
      <c r="FO316" s="47"/>
      <c r="FP316" s="47"/>
      <c r="FQ316" s="47"/>
      <c r="FR316" s="47"/>
      <c r="FS316" s="47"/>
      <c r="FT316" s="47"/>
      <c r="FU316" s="47"/>
      <c r="FV316" s="47"/>
      <c r="FW316" s="47"/>
      <c r="FX316" s="47"/>
      <c r="FY316" s="47"/>
      <c r="FZ316" s="47"/>
      <c r="GA316" s="47"/>
      <c r="GB316" s="47"/>
      <c r="GC316" s="47"/>
      <c r="GD316" s="47"/>
      <c r="GE316" s="47"/>
      <c r="GF316" s="47"/>
      <c r="GG316" s="47"/>
      <c r="GH316" s="47"/>
      <c r="GI316" s="47"/>
      <c r="GJ316" s="47"/>
      <c r="GK316" s="47"/>
      <c r="GL316" s="47"/>
      <c r="GM316" s="47"/>
      <c r="GN316" s="47"/>
      <c r="GO316" s="47"/>
      <c r="GP316" s="47"/>
      <c r="GQ316" s="47"/>
      <c r="GR316" s="47"/>
      <c r="GS316" s="47"/>
      <c r="GT316" s="47"/>
      <c r="GU316" s="47"/>
      <c r="GV316" s="47"/>
      <c r="GW316" s="47"/>
      <c r="GX316" s="47"/>
      <c r="GY316" s="47"/>
      <c r="GZ316" s="47"/>
      <c r="HA316" s="47"/>
      <c r="HB316" s="47"/>
      <c r="HC316" s="47"/>
      <c r="HD316" s="47"/>
      <c r="HE316" s="47"/>
      <c r="HF316" s="47"/>
      <c r="HG316" s="47"/>
      <c r="HH316" s="47"/>
      <c r="HI316" s="47"/>
      <c r="HJ316" s="47"/>
      <c r="HK316" s="47"/>
      <c r="HL316" s="47"/>
      <c r="HM316" s="47"/>
      <c r="HN316" s="47"/>
      <c r="HO316" s="47"/>
      <c r="HP316" s="47"/>
      <c r="HQ316" s="47"/>
      <c r="HR316" s="47"/>
      <c r="HS316" s="47"/>
      <c r="HT316" s="47"/>
      <c r="HU316" s="47"/>
      <c r="HV316" s="47"/>
      <c r="HW316" s="47"/>
      <c r="HX316" s="47"/>
      <c r="HY316" s="47"/>
      <c r="HZ316" s="47"/>
      <c r="IA316" s="47"/>
      <c r="IB316" s="47"/>
      <c r="IC316" s="47"/>
      <c r="ID316" s="47"/>
      <c r="IE316" s="47"/>
      <c r="IF316" s="47"/>
      <c r="IG316" s="47"/>
      <c r="IH316" s="47"/>
      <c r="II316" s="47"/>
      <c r="IJ316" s="47"/>
      <c r="IK316" s="47"/>
      <c r="IL316" s="47"/>
      <c r="IM316" s="47"/>
      <c r="IN316" s="47"/>
      <c r="IO316" s="47"/>
      <c r="IP316" s="47"/>
      <c r="IQ316" s="47"/>
      <c r="IR316" s="47"/>
      <c r="IS316" s="47"/>
      <c r="IT316" s="50">
        <f>IF(IU$63&gt;$C$17,0,-IT$53*(12/$C$63))</f>
        <v>0</v>
      </c>
      <c r="IU316" s="50">
        <f>IF(IU$63&lt;=$C$17,($C$34*IU$59*$B316/$C$63)*(IF(COUNTA($D316:IT316)*(12/$C$63)&lt;=$C$9,0,1)),0)+IF(IV$63=$C$17,0,IF(IU$63=$C$17,$B316*(IU$60),0))</f>
        <v>0</v>
      </c>
      <c r="IV316" s="50">
        <f>IF(IV$63&lt;=$C$17,($C$34*IV$59*$B316/$C$63)*(IF(COUNTA($D316:IU316)*(12/$C$63)&lt;=$C$9,0,1)),0)+IF(IW$63=$C$17,0,IF(IV$63=$C$17,$B316*(IV$60),0))</f>
        <v>0</v>
      </c>
      <c r="IW316" s="50">
        <f>IF(IW$63&lt;=$C$17,($C$34*IW$59*$B316/$C$63)*(IF(COUNTA($D316:IV316)*(12/$C$63)&lt;=$C$9,0,1)),0)+IF(IX$63=$C$17,0,IF(IW$63=$C$17,$B316*(IW$60),0))</f>
        <v>0</v>
      </c>
      <c r="IX316" s="50"/>
      <c r="IY316" s="50"/>
      <c r="IZ316" s="50"/>
      <c r="JA316" s="50"/>
      <c r="JB316" s="50"/>
      <c r="JC316" s="50"/>
      <c r="JD316" s="50"/>
      <c r="JE316" s="50"/>
      <c r="JF316" s="50"/>
      <c r="JG316" s="50"/>
      <c r="JH316" s="50"/>
      <c r="JI316" s="50"/>
      <c r="JJ316" s="50"/>
      <c r="JK316" s="50"/>
      <c r="JL316" s="50"/>
      <c r="JM316" s="50"/>
      <c r="JN316" s="50"/>
      <c r="JO316" s="50"/>
      <c r="JP316" s="50"/>
      <c r="JQ316" s="50"/>
      <c r="JR316" s="50"/>
      <c r="JS316" s="50"/>
      <c r="JT316" s="50"/>
      <c r="JU316" s="50"/>
      <c r="JV316" s="50"/>
      <c r="JW316" s="50"/>
      <c r="JX316" s="50"/>
      <c r="JY316" s="50"/>
      <c r="JZ316" s="50"/>
      <c r="KA316" s="50"/>
      <c r="KB316" s="50"/>
      <c r="KC316" s="50"/>
      <c r="KD316" s="50"/>
      <c r="KE316" s="50"/>
      <c r="KF316" s="50"/>
      <c r="KG316" s="50"/>
      <c r="KH316" s="50"/>
      <c r="KI316" s="50"/>
      <c r="KJ316" s="50"/>
      <c r="KK316" s="50"/>
      <c r="KL316" s="50"/>
      <c r="KM316" s="50"/>
      <c r="KN316" s="50"/>
      <c r="KO316" s="50"/>
      <c r="KP316" s="50"/>
      <c r="KQ316" s="50"/>
      <c r="KR316" s="50"/>
      <c r="KS316" s="50"/>
      <c r="KT316" s="50"/>
      <c r="KU316" s="50"/>
      <c r="KV316" s="50"/>
      <c r="KW316" s="50"/>
      <c r="KX316" s="50"/>
      <c r="KY316" s="50"/>
      <c r="KZ316" s="50"/>
      <c r="LA316" s="50"/>
      <c r="LB316" s="50"/>
      <c r="LC316" s="50"/>
      <c r="LD316" s="50"/>
      <c r="LE316" s="50"/>
      <c r="LF316" s="50"/>
      <c r="LG316" s="50"/>
      <c r="LH316" s="50"/>
      <c r="LI316" s="50"/>
      <c r="LJ316" s="50"/>
      <c r="LK316" s="50"/>
      <c r="LL316" s="50"/>
      <c r="LM316" s="50"/>
      <c r="LN316" s="50"/>
      <c r="LO316" s="50"/>
      <c r="LP316" s="50"/>
      <c r="LQ316" s="50"/>
      <c r="LR316" s="50"/>
      <c r="LS316" s="50"/>
      <c r="LT316" s="50"/>
      <c r="LU316" s="50"/>
      <c r="LV316" s="50"/>
      <c r="LW316" s="50"/>
      <c r="LX316" s="50"/>
      <c r="LY316" s="50"/>
      <c r="LZ316" s="50"/>
      <c r="MA316" s="50"/>
      <c r="MB316" s="50"/>
      <c r="MC316" s="50"/>
      <c r="MD316" s="50"/>
      <c r="ME316" s="50"/>
      <c r="MF316" s="50"/>
      <c r="MG316" s="50"/>
      <c r="MH316" s="50"/>
      <c r="MI316" s="50"/>
      <c r="MJ316" s="50"/>
      <c r="MK316" s="50"/>
      <c r="ML316" s="50"/>
      <c r="MM316" s="50"/>
      <c r="MN316" s="50"/>
      <c r="MO316" s="50"/>
      <c r="MP316" s="50"/>
      <c r="MQ316" s="50"/>
      <c r="MR316" s="50"/>
      <c r="MS316" s="50"/>
      <c r="MT316" s="50"/>
      <c r="MU316" s="50"/>
      <c r="MV316" s="50"/>
      <c r="MW316" s="50"/>
      <c r="MX316" s="50"/>
      <c r="MY316" s="50"/>
      <c r="MZ316" s="50"/>
      <c r="NA316" s="50"/>
      <c r="NB316" s="50"/>
      <c r="NC316" s="50"/>
      <c r="ND316" s="50"/>
      <c r="NE316" s="50"/>
      <c r="NF316" s="50"/>
      <c r="NG316" s="50"/>
      <c r="NH316" s="50"/>
      <c r="NI316" s="50"/>
      <c r="NJ316" s="50"/>
      <c r="NK316" s="50"/>
      <c r="NL316" s="50"/>
      <c r="NM316" s="50"/>
      <c r="NN316" s="50"/>
      <c r="NO316" s="50"/>
      <c r="NP316" s="50"/>
      <c r="NQ316" s="50"/>
      <c r="NR316" s="50"/>
      <c r="NS316" s="50"/>
      <c r="NT316" s="50"/>
      <c r="NU316" s="50"/>
    </row>
    <row r="317" spans="1:385" outlineLevel="1" x14ac:dyDescent="0.25">
      <c r="A317" s="2" t="s">
        <v>55</v>
      </c>
      <c r="B317" s="79">
        <f ca="1">+OFFSET($D$52,0,COUNTA($B$66:B316),,)</f>
        <v>0</v>
      </c>
      <c r="C317" s="88">
        <f t="shared" si="64"/>
        <v>0</v>
      </c>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47"/>
      <c r="EJ317" s="47"/>
      <c r="EK317" s="47"/>
      <c r="EL317" s="47"/>
      <c r="EM317" s="47"/>
      <c r="EN317" s="47"/>
      <c r="EO317" s="47"/>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c r="FL317" s="47"/>
      <c r="FM317" s="47"/>
      <c r="FN317" s="47"/>
      <c r="FO317" s="47"/>
      <c r="FP317" s="47"/>
      <c r="FQ317" s="47"/>
      <c r="FR317" s="47"/>
      <c r="FS317" s="47"/>
      <c r="FT317" s="47"/>
      <c r="FU317" s="47"/>
      <c r="FV317" s="47"/>
      <c r="FW317" s="47"/>
      <c r="FX317" s="47"/>
      <c r="FY317" s="47"/>
      <c r="FZ317" s="47"/>
      <c r="GA317" s="47"/>
      <c r="GB317" s="47"/>
      <c r="GC317" s="47"/>
      <c r="GD317" s="47"/>
      <c r="GE317" s="47"/>
      <c r="GF317" s="47"/>
      <c r="GG317" s="47"/>
      <c r="GH317" s="47"/>
      <c r="GI317" s="47"/>
      <c r="GJ317" s="47"/>
      <c r="GK317" s="47"/>
      <c r="GL317" s="47"/>
      <c r="GM317" s="47"/>
      <c r="GN317" s="47"/>
      <c r="GO317" s="47"/>
      <c r="GP317" s="47"/>
      <c r="GQ317" s="47"/>
      <c r="GR317" s="47"/>
      <c r="GS317" s="47"/>
      <c r="GT317" s="47"/>
      <c r="GU317" s="47"/>
      <c r="GV317" s="47"/>
      <c r="GW317" s="47"/>
      <c r="GX317" s="47"/>
      <c r="GY317" s="47"/>
      <c r="GZ317" s="47"/>
      <c r="HA317" s="47"/>
      <c r="HB317" s="47"/>
      <c r="HC317" s="47"/>
      <c r="HD317" s="47"/>
      <c r="HE317" s="47"/>
      <c r="HF317" s="47"/>
      <c r="HG317" s="47"/>
      <c r="HH317" s="47"/>
      <c r="HI317" s="47"/>
      <c r="HJ317" s="47"/>
      <c r="HK317" s="47"/>
      <c r="HL317" s="47"/>
      <c r="HM317" s="47"/>
      <c r="HN317" s="47"/>
      <c r="HO317" s="47"/>
      <c r="HP317" s="47"/>
      <c r="HQ317" s="47"/>
      <c r="HR317" s="47"/>
      <c r="HS317" s="47"/>
      <c r="HT317" s="47"/>
      <c r="HU317" s="47"/>
      <c r="HV317" s="47"/>
      <c r="HW317" s="47"/>
      <c r="HX317" s="47"/>
      <c r="HY317" s="47"/>
      <c r="HZ317" s="47"/>
      <c r="IA317" s="47"/>
      <c r="IB317" s="47"/>
      <c r="IC317" s="47"/>
      <c r="ID317" s="47"/>
      <c r="IE317" s="47"/>
      <c r="IF317" s="47"/>
      <c r="IG317" s="47"/>
      <c r="IH317" s="47"/>
      <c r="II317" s="47"/>
      <c r="IJ317" s="47"/>
      <c r="IK317" s="47"/>
      <c r="IL317" s="47"/>
      <c r="IM317" s="47"/>
      <c r="IN317" s="47"/>
      <c r="IO317" s="47"/>
      <c r="IP317" s="47"/>
      <c r="IQ317" s="47"/>
      <c r="IR317" s="47"/>
      <c r="IS317" s="47"/>
      <c r="IT317" s="47"/>
      <c r="IU317" s="50">
        <f>IF(IV$63&gt;$C$17,0,-IU$53*(12/$C$63))</f>
        <v>0</v>
      </c>
      <c r="IV317" s="50">
        <f>IF(IV$63&lt;=$C$17,($C$34*IV$59*$B317/$C$63)*(IF(COUNTA($D317:IU317)*(12/$C$63)&lt;=$C$9,0,1)),0)+IF(IW$63=$C$17,0,IF(IV$63=$C$17,$B317*(IV$60),0))</f>
        <v>0</v>
      </c>
      <c r="IW317" s="50">
        <f>IF(IW$63&lt;=$C$17,($C$34*IW$59*$B317/$C$63)*(IF(COUNTA($D317:IV317)*(12/$C$63)&lt;=$C$9,0,1)),0)+IF(IX$63=$C$17,0,IF(IW$63=$C$17,$B317*(IW$60),0))</f>
        <v>0</v>
      </c>
      <c r="IX317" s="50"/>
      <c r="IY317" s="50"/>
      <c r="IZ317" s="50"/>
      <c r="JA317" s="50"/>
      <c r="JB317" s="50"/>
      <c r="JC317" s="50"/>
      <c r="JD317" s="50"/>
      <c r="JE317" s="50"/>
      <c r="JF317" s="50"/>
      <c r="JG317" s="50"/>
      <c r="JH317" s="50"/>
      <c r="JI317" s="50"/>
      <c r="JJ317" s="50"/>
      <c r="JK317" s="50"/>
      <c r="JL317" s="50"/>
      <c r="JM317" s="50"/>
      <c r="JN317" s="50"/>
      <c r="JO317" s="50"/>
      <c r="JP317" s="50"/>
      <c r="JQ317" s="50"/>
      <c r="JR317" s="50"/>
      <c r="JS317" s="50"/>
      <c r="JT317" s="50"/>
      <c r="JU317" s="50"/>
      <c r="JV317" s="50"/>
      <c r="JW317" s="50"/>
      <c r="JX317" s="50"/>
      <c r="JY317" s="50"/>
      <c r="JZ317" s="50"/>
      <c r="KA317" s="50"/>
      <c r="KB317" s="50"/>
      <c r="KC317" s="50"/>
      <c r="KD317" s="50"/>
      <c r="KE317" s="50"/>
      <c r="KF317" s="50"/>
      <c r="KG317" s="50"/>
      <c r="KH317" s="50"/>
      <c r="KI317" s="50"/>
      <c r="KJ317" s="50"/>
      <c r="KK317" s="50"/>
      <c r="KL317" s="50"/>
      <c r="KM317" s="50"/>
      <c r="KN317" s="50"/>
      <c r="KO317" s="50"/>
      <c r="KP317" s="50"/>
      <c r="KQ317" s="50"/>
      <c r="KR317" s="50"/>
      <c r="KS317" s="50"/>
      <c r="KT317" s="50"/>
      <c r="KU317" s="50"/>
      <c r="KV317" s="50"/>
      <c r="KW317" s="50"/>
      <c r="KX317" s="50"/>
      <c r="KY317" s="50"/>
      <c r="KZ317" s="50"/>
      <c r="LA317" s="50"/>
      <c r="LB317" s="50"/>
      <c r="LC317" s="50"/>
      <c r="LD317" s="50"/>
      <c r="LE317" s="50"/>
      <c r="LF317" s="50"/>
      <c r="LG317" s="50"/>
      <c r="LH317" s="50"/>
      <c r="LI317" s="50"/>
      <c r="LJ317" s="50"/>
      <c r="LK317" s="50"/>
      <c r="LL317" s="50"/>
      <c r="LM317" s="50"/>
      <c r="LN317" s="50"/>
      <c r="LO317" s="50"/>
      <c r="LP317" s="50"/>
      <c r="LQ317" s="50"/>
      <c r="LR317" s="50"/>
      <c r="LS317" s="50"/>
      <c r="LT317" s="50"/>
      <c r="LU317" s="50"/>
      <c r="LV317" s="50"/>
      <c r="LW317" s="50"/>
      <c r="LX317" s="50"/>
      <c r="LY317" s="50"/>
      <c r="LZ317" s="50"/>
      <c r="MA317" s="50"/>
      <c r="MB317" s="50"/>
      <c r="MC317" s="50"/>
      <c r="MD317" s="50"/>
      <c r="ME317" s="50"/>
      <c r="MF317" s="50"/>
      <c r="MG317" s="50"/>
      <c r="MH317" s="50"/>
      <c r="MI317" s="50"/>
      <c r="MJ317" s="50"/>
      <c r="MK317" s="50"/>
      <c r="ML317" s="50"/>
      <c r="MM317" s="50"/>
      <c r="MN317" s="50"/>
      <c r="MO317" s="50"/>
      <c r="MP317" s="50"/>
      <c r="MQ317" s="50"/>
      <c r="MR317" s="50"/>
      <c r="MS317" s="50"/>
      <c r="MT317" s="50"/>
      <c r="MU317" s="50"/>
      <c r="MV317" s="50"/>
      <c r="MW317" s="50"/>
      <c r="MX317" s="50"/>
      <c r="MY317" s="50"/>
      <c r="MZ317" s="50"/>
      <c r="NA317" s="50"/>
      <c r="NB317" s="50"/>
      <c r="NC317" s="50"/>
      <c r="ND317" s="50"/>
      <c r="NE317" s="50"/>
      <c r="NF317" s="50"/>
      <c r="NG317" s="50"/>
      <c r="NH317" s="50"/>
      <c r="NI317" s="50"/>
      <c r="NJ317" s="50"/>
      <c r="NK317" s="50"/>
      <c r="NL317" s="50"/>
      <c r="NM317" s="50"/>
      <c r="NN317" s="50"/>
      <c r="NO317" s="50"/>
      <c r="NP317" s="50"/>
      <c r="NQ317" s="50"/>
      <c r="NR317" s="50"/>
      <c r="NS317" s="50"/>
      <c r="NT317" s="50"/>
      <c r="NU317" s="50"/>
    </row>
    <row r="318" spans="1:385" outlineLevel="1" x14ac:dyDescent="0.25">
      <c r="A318" s="2" t="s">
        <v>55</v>
      </c>
      <c r="B318" s="79">
        <f ca="1">+OFFSET($D$52,0,COUNTA($B$66:B317),,)</f>
        <v>0</v>
      </c>
      <c r="C318" s="88">
        <f t="shared" si="64"/>
        <v>0</v>
      </c>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47"/>
      <c r="EJ318" s="47"/>
      <c r="EK318" s="47"/>
      <c r="EL318" s="47"/>
      <c r="EM318" s="47"/>
      <c r="EN318" s="47"/>
      <c r="EO318" s="47"/>
      <c r="EP318" s="47"/>
      <c r="EQ318" s="47"/>
      <c r="ER318" s="47"/>
      <c r="ES318" s="47"/>
      <c r="ET318" s="47"/>
      <c r="EU318" s="47"/>
      <c r="EV318" s="47"/>
      <c r="EW318" s="47"/>
      <c r="EX318" s="47"/>
      <c r="EY318" s="47"/>
      <c r="EZ318" s="47"/>
      <c r="FA318" s="47"/>
      <c r="FB318" s="47"/>
      <c r="FC318" s="47"/>
      <c r="FD318" s="47"/>
      <c r="FE318" s="47"/>
      <c r="FF318" s="47"/>
      <c r="FG318" s="47"/>
      <c r="FH318" s="47"/>
      <c r="FI318" s="47"/>
      <c r="FJ318" s="47"/>
      <c r="FK318" s="47"/>
      <c r="FL318" s="47"/>
      <c r="FM318" s="47"/>
      <c r="FN318" s="47"/>
      <c r="FO318" s="47"/>
      <c r="FP318" s="47"/>
      <c r="FQ318" s="47"/>
      <c r="FR318" s="47"/>
      <c r="FS318" s="47"/>
      <c r="FT318" s="47"/>
      <c r="FU318" s="47"/>
      <c r="FV318" s="47"/>
      <c r="FW318" s="47"/>
      <c r="FX318" s="47"/>
      <c r="FY318" s="47"/>
      <c r="FZ318" s="47"/>
      <c r="GA318" s="47"/>
      <c r="GB318" s="47"/>
      <c r="GC318" s="47"/>
      <c r="GD318" s="47"/>
      <c r="GE318" s="47"/>
      <c r="GF318" s="47"/>
      <c r="GG318" s="47"/>
      <c r="GH318" s="47"/>
      <c r="GI318" s="47"/>
      <c r="GJ318" s="47"/>
      <c r="GK318" s="47"/>
      <c r="GL318" s="47"/>
      <c r="GM318" s="47"/>
      <c r="GN318" s="47"/>
      <c r="GO318" s="47"/>
      <c r="GP318" s="47"/>
      <c r="GQ318" s="47"/>
      <c r="GR318" s="47"/>
      <c r="GS318" s="47"/>
      <c r="GT318" s="47"/>
      <c r="GU318" s="47"/>
      <c r="GV318" s="47"/>
      <c r="GW318" s="47"/>
      <c r="GX318" s="47"/>
      <c r="GY318" s="47"/>
      <c r="GZ318" s="47"/>
      <c r="HA318" s="47"/>
      <c r="HB318" s="47"/>
      <c r="HC318" s="47"/>
      <c r="HD318" s="47"/>
      <c r="HE318" s="47"/>
      <c r="HF318" s="47"/>
      <c r="HG318" s="47"/>
      <c r="HH318" s="47"/>
      <c r="HI318" s="47"/>
      <c r="HJ318" s="47"/>
      <c r="HK318" s="47"/>
      <c r="HL318" s="47"/>
      <c r="HM318" s="47"/>
      <c r="HN318" s="47"/>
      <c r="HO318" s="47"/>
      <c r="HP318" s="47"/>
      <c r="HQ318" s="47"/>
      <c r="HR318" s="47"/>
      <c r="HS318" s="47"/>
      <c r="HT318" s="47"/>
      <c r="HU318" s="47"/>
      <c r="HV318" s="47"/>
      <c r="HW318" s="47"/>
      <c r="HX318" s="47"/>
      <c r="HY318" s="47"/>
      <c r="HZ318" s="47"/>
      <c r="IA318" s="47"/>
      <c r="IB318" s="47"/>
      <c r="IC318" s="47"/>
      <c r="ID318" s="47"/>
      <c r="IE318" s="47"/>
      <c r="IF318" s="47"/>
      <c r="IG318" s="47"/>
      <c r="IH318" s="47"/>
      <c r="II318" s="47"/>
      <c r="IJ318" s="47"/>
      <c r="IK318" s="47"/>
      <c r="IL318" s="47"/>
      <c r="IM318" s="47"/>
      <c r="IN318" s="47"/>
      <c r="IO318" s="47"/>
      <c r="IP318" s="47"/>
      <c r="IQ318" s="47"/>
      <c r="IR318" s="47"/>
      <c r="IS318" s="47"/>
      <c r="IT318" s="47"/>
      <c r="IU318" s="47"/>
      <c r="IV318" s="50">
        <f>IF(IW$63&gt;$C$17,0,-IV$53*(12/$C$63))</f>
        <v>0</v>
      </c>
      <c r="IW318" s="50">
        <f>IF(IW$63&lt;=$C$17,($C$34*IW$59*$B318/$C$63)*(IF(COUNTA($D318:IV318)*(12/$C$63)&lt;=$C$9,0,1)),0)+IF(IX$63=$C$17,0,IF(IW$63=$C$17,$B318*(IW$60),0))</f>
        <v>0</v>
      </c>
      <c r="IX318" s="50"/>
      <c r="IY318" s="50"/>
      <c r="IZ318" s="50"/>
      <c r="JA318" s="50"/>
      <c r="JB318" s="50"/>
      <c r="JC318" s="50"/>
      <c r="JD318" s="50"/>
      <c r="JE318" s="50"/>
      <c r="JF318" s="50"/>
      <c r="JG318" s="50"/>
      <c r="JH318" s="50"/>
      <c r="JI318" s="50"/>
      <c r="JJ318" s="50"/>
      <c r="JK318" s="50"/>
      <c r="JL318" s="50"/>
      <c r="JM318" s="50"/>
      <c r="JN318" s="50"/>
      <c r="JO318" s="50"/>
      <c r="JP318" s="50"/>
      <c r="JQ318" s="50"/>
      <c r="JR318" s="50"/>
      <c r="JS318" s="50"/>
      <c r="JT318" s="50"/>
      <c r="JU318" s="50"/>
      <c r="JV318" s="50"/>
      <c r="JW318" s="50"/>
      <c r="JX318" s="50"/>
      <c r="JY318" s="50"/>
      <c r="JZ318" s="50"/>
      <c r="KA318" s="50"/>
      <c r="KB318" s="50"/>
      <c r="KC318" s="50"/>
      <c r="KD318" s="50"/>
      <c r="KE318" s="50"/>
      <c r="KF318" s="50"/>
      <c r="KG318" s="50"/>
      <c r="KH318" s="50"/>
      <c r="KI318" s="50"/>
      <c r="KJ318" s="50"/>
      <c r="KK318" s="50"/>
      <c r="KL318" s="50"/>
      <c r="KM318" s="50"/>
      <c r="KN318" s="50"/>
      <c r="KO318" s="50"/>
      <c r="KP318" s="50"/>
      <c r="KQ318" s="50"/>
      <c r="KR318" s="50"/>
      <c r="KS318" s="50"/>
      <c r="KT318" s="50"/>
      <c r="KU318" s="50"/>
      <c r="KV318" s="50"/>
      <c r="KW318" s="50"/>
      <c r="KX318" s="50"/>
      <c r="KY318" s="50"/>
      <c r="KZ318" s="50"/>
      <c r="LA318" s="50"/>
      <c r="LB318" s="50"/>
      <c r="LC318" s="50"/>
      <c r="LD318" s="50"/>
      <c r="LE318" s="50"/>
      <c r="LF318" s="50"/>
      <c r="LG318" s="50"/>
      <c r="LH318" s="50"/>
      <c r="LI318" s="50"/>
      <c r="LJ318" s="50"/>
      <c r="LK318" s="50"/>
      <c r="LL318" s="50"/>
      <c r="LM318" s="50"/>
      <c r="LN318" s="50"/>
      <c r="LO318" s="50"/>
      <c r="LP318" s="50"/>
      <c r="LQ318" s="50"/>
      <c r="LR318" s="50"/>
      <c r="LS318" s="50"/>
      <c r="LT318" s="50"/>
      <c r="LU318" s="50"/>
      <c r="LV318" s="50"/>
      <c r="LW318" s="50"/>
      <c r="LX318" s="50"/>
      <c r="LY318" s="50"/>
      <c r="LZ318" s="50"/>
      <c r="MA318" s="50"/>
      <c r="MB318" s="50"/>
      <c r="MC318" s="50"/>
      <c r="MD318" s="50"/>
      <c r="ME318" s="50"/>
      <c r="MF318" s="50"/>
      <c r="MG318" s="50"/>
      <c r="MH318" s="50"/>
      <c r="MI318" s="50"/>
      <c r="MJ318" s="50"/>
      <c r="MK318" s="50"/>
      <c r="ML318" s="50"/>
      <c r="MM318" s="50"/>
      <c r="MN318" s="50"/>
      <c r="MO318" s="50"/>
      <c r="MP318" s="50"/>
      <c r="MQ318" s="50"/>
      <c r="MR318" s="50"/>
      <c r="MS318" s="50"/>
      <c r="MT318" s="50"/>
      <c r="MU318" s="50"/>
      <c r="MV318" s="50"/>
      <c r="MW318" s="50"/>
      <c r="MX318" s="50"/>
      <c r="MY318" s="50"/>
      <c r="MZ318" s="50"/>
      <c r="NA318" s="50"/>
      <c r="NB318" s="50"/>
      <c r="NC318" s="50"/>
      <c r="ND318" s="50"/>
      <c r="NE318" s="50"/>
      <c r="NF318" s="50"/>
      <c r="NG318" s="50"/>
      <c r="NH318" s="50"/>
      <c r="NI318" s="50"/>
      <c r="NJ318" s="50"/>
      <c r="NK318" s="50"/>
      <c r="NL318" s="50"/>
      <c r="NM318" s="50"/>
      <c r="NN318" s="50"/>
      <c r="NO318" s="50"/>
      <c r="NP318" s="50"/>
      <c r="NQ318" s="50"/>
      <c r="NR318" s="50"/>
      <c r="NS318" s="50"/>
      <c r="NT318" s="50"/>
      <c r="NU318" s="50"/>
    </row>
    <row r="319" spans="1:385" outlineLevel="1" x14ac:dyDescent="0.25">
      <c r="A319" s="2"/>
      <c r="B319" s="2"/>
      <c r="C319" s="88"/>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47"/>
      <c r="EJ319" s="47"/>
      <c r="EK319" s="47"/>
      <c r="EL319" s="47"/>
      <c r="EM319" s="47"/>
      <c r="EN319" s="47"/>
      <c r="EO319" s="47"/>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c r="FL319" s="47"/>
      <c r="FM319" s="47"/>
      <c r="FN319" s="47"/>
      <c r="FO319" s="47"/>
      <c r="FP319" s="47"/>
      <c r="FQ319" s="47"/>
      <c r="FR319" s="47"/>
      <c r="FS319" s="47"/>
      <c r="FT319" s="47"/>
      <c r="FU319" s="47"/>
      <c r="FV319" s="47"/>
      <c r="FW319" s="47"/>
      <c r="FX319" s="47"/>
      <c r="FY319" s="47"/>
      <c r="FZ319" s="47"/>
      <c r="GA319" s="47"/>
      <c r="GB319" s="47"/>
      <c r="GC319" s="47"/>
      <c r="GD319" s="47"/>
      <c r="GE319" s="47"/>
      <c r="GF319" s="47"/>
      <c r="GG319" s="47"/>
      <c r="GH319" s="47"/>
      <c r="GI319" s="47"/>
      <c r="GJ319" s="47"/>
      <c r="GK319" s="47"/>
      <c r="GL319" s="47"/>
      <c r="GM319" s="47"/>
      <c r="GN319" s="47"/>
      <c r="GO319" s="47"/>
      <c r="GP319" s="47"/>
      <c r="GQ319" s="47"/>
      <c r="GR319" s="47"/>
      <c r="GS319" s="47"/>
      <c r="GT319" s="47"/>
      <c r="GU319" s="47"/>
      <c r="GV319" s="47"/>
      <c r="GW319" s="47"/>
      <c r="GX319" s="47"/>
      <c r="GY319" s="47"/>
      <c r="GZ319" s="47"/>
      <c r="HA319" s="47"/>
      <c r="HB319" s="47"/>
      <c r="HC319" s="47"/>
      <c r="HD319" s="47"/>
      <c r="HE319" s="47"/>
      <c r="HF319" s="47"/>
      <c r="HG319" s="47"/>
      <c r="HH319" s="47"/>
      <c r="HI319" s="47"/>
      <c r="HJ319" s="47"/>
      <c r="HK319" s="47"/>
      <c r="HL319" s="47"/>
      <c r="HM319" s="47"/>
      <c r="HN319" s="47"/>
      <c r="HO319" s="47"/>
      <c r="HP319" s="47"/>
      <c r="HQ319" s="47"/>
      <c r="HR319" s="47"/>
      <c r="HS319" s="47"/>
      <c r="HT319" s="47"/>
      <c r="HU319" s="47"/>
      <c r="HV319" s="47"/>
      <c r="HW319" s="47"/>
      <c r="HX319" s="47"/>
      <c r="HY319" s="47"/>
      <c r="HZ319" s="47"/>
      <c r="IA319" s="47"/>
      <c r="IB319" s="47"/>
      <c r="IC319" s="47"/>
      <c r="ID319" s="47"/>
      <c r="IE319" s="47"/>
      <c r="IF319" s="47"/>
      <c r="IG319" s="47"/>
      <c r="IH319" s="47"/>
      <c r="II319" s="47"/>
      <c r="IJ319" s="47"/>
      <c r="IK319" s="47"/>
      <c r="IL319" s="47"/>
      <c r="IM319" s="47"/>
      <c r="IN319" s="47"/>
      <c r="IO319" s="47"/>
      <c r="IP319" s="47"/>
      <c r="IQ319" s="47"/>
      <c r="IR319" s="47"/>
      <c r="IS319" s="47"/>
      <c r="IT319" s="47"/>
      <c r="IU319" s="47"/>
      <c r="IV319" s="47"/>
      <c r="IW319" s="50"/>
      <c r="IX319" s="50"/>
      <c r="IY319" s="50"/>
      <c r="IZ319" s="50"/>
      <c r="JA319" s="50"/>
      <c r="JB319" s="50"/>
      <c r="JC319" s="50"/>
      <c r="JD319" s="50"/>
      <c r="JE319" s="50"/>
      <c r="JF319" s="50"/>
      <c r="JG319" s="50"/>
      <c r="JH319" s="50"/>
      <c r="JI319" s="50"/>
      <c r="JJ319" s="50"/>
      <c r="JK319" s="50"/>
      <c r="JL319" s="50"/>
      <c r="JM319" s="50"/>
      <c r="JN319" s="50"/>
      <c r="JO319" s="50"/>
      <c r="JP319" s="50"/>
      <c r="JQ319" s="50"/>
      <c r="JR319" s="50"/>
      <c r="JS319" s="50"/>
      <c r="JT319" s="50"/>
      <c r="JU319" s="50"/>
      <c r="JV319" s="50"/>
      <c r="JW319" s="50"/>
      <c r="JX319" s="50"/>
      <c r="JY319" s="50"/>
      <c r="JZ319" s="50"/>
      <c r="KA319" s="50"/>
      <c r="KB319" s="50"/>
      <c r="KC319" s="50"/>
      <c r="KD319" s="50"/>
      <c r="KE319" s="50"/>
      <c r="KF319" s="50"/>
      <c r="KG319" s="50"/>
      <c r="KH319" s="50"/>
      <c r="KI319" s="50"/>
      <c r="KJ319" s="50"/>
      <c r="KK319" s="50"/>
      <c r="KL319" s="50"/>
      <c r="KM319" s="50"/>
      <c r="KN319" s="50"/>
      <c r="KO319" s="50"/>
      <c r="KP319" s="50"/>
      <c r="KQ319" s="50"/>
      <c r="KR319" s="50"/>
      <c r="KS319" s="50"/>
      <c r="KT319" s="50"/>
      <c r="KU319" s="50"/>
      <c r="KV319" s="50"/>
      <c r="KW319" s="50"/>
      <c r="KX319" s="50"/>
      <c r="KY319" s="50"/>
      <c r="KZ319" s="50"/>
      <c r="LA319" s="50"/>
      <c r="LB319" s="50"/>
      <c r="LC319" s="50"/>
      <c r="LD319" s="50"/>
      <c r="LE319" s="50"/>
      <c r="LF319" s="50"/>
      <c r="LG319" s="50"/>
      <c r="LH319" s="50"/>
      <c r="LI319" s="50"/>
      <c r="LJ319" s="50"/>
      <c r="LK319" s="50"/>
      <c r="LL319" s="50"/>
      <c r="LM319" s="50"/>
      <c r="LN319" s="50"/>
      <c r="LO319" s="50"/>
      <c r="LP319" s="50"/>
      <c r="LQ319" s="50"/>
      <c r="LR319" s="50"/>
      <c r="LS319" s="50"/>
      <c r="LT319" s="50"/>
      <c r="LU319" s="50"/>
      <c r="LV319" s="50"/>
      <c r="LW319" s="50"/>
      <c r="LX319" s="50"/>
      <c r="LY319" s="50"/>
      <c r="LZ319" s="50"/>
      <c r="MA319" s="50"/>
      <c r="MB319" s="50"/>
      <c r="MC319" s="50"/>
      <c r="MD319" s="50"/>
      <c r="ME319" s="50"/>
      <c r="MF319" s="50"/>
      <c r="MG319" s="50"/>
      <c r="MH319" s="50"/>
      <c r="MI319" s="50"/>
      <c r="MJ319" s="50"/>
      <c r="MK319" s="50"/>
      <c r="ML319" s="50"/>
      <c r="MM319" s="50"/>
      <c r="MN319" s="50"/>
      <c r="MO319" s="50"/>
      <c r="MP319" s="50"/>
      <c r="MQ319" s="50"/>
      <c r="MR319" s="50"/>
      <c r="MS319" s="50"/>
      <c r="MT319" s="50"/>
      <c r="MU319" s="50"/>
      <c r="MV319" s="50"/>
      <c r="MW319" s="50"/>
      <c r="MX319" s="50"/>
      <c r="MY319" s="50"/>
      <c r="MZ319" s="50"/>
      <c r="NA319" s="50"/>
      <c r="NB319" s="50"/>
      <c r="NC319" s="50"/>
      <c r="ND319" s="50"/>
      <c r="NE319" s="50"/>
      <c r="NF319" s="50"/>
      <c r="NG319" s="50"/>
      <c r="NH319" s="50"/>
      <c r="NI319" s="50"/>
      <c r="NJ319" s="50"/>
      <c r="NK319" s="50"/>
      <c r="NL319" s="50"/>
      <c r="NM319" s="50"/>
      <c r="NN319" s="50"/>
      <c r="NO319" s="50"/>
      <c r="NP319" s="50"/>
      <c r="NQ319" s="50"/>
      <c r="NR319" s="50"/>
      <c r="NS319" s="50"/>
      <c r="NT319" s="50"/>
      <c r="NU319" s="50"/>
    </row>
    <row r="320" spans="1:385" x14ac:dyDescent="0.25">
      <c r="A320" s="2"/>
      <c r="B320" s="2"/>
      <c r="C320" s="44"/>
      <c r="EC320" s="47"/>
      <c r="ED320" s="47"/>
      <c r="EE320" s="47"/>
      <c r="EF320" s="47"/>
      <c r="EG320" s="47"/>
      <c r="EH320" s="47"/>
      <c r="EI320" s="47"/>
      <c r="EJ320" s="47"/>
      <c r="EK320" s="47"/>
      <c r="EL320" s="47"/>
      <c r="EM320" s="47"/>
      <c r="EN320" s="47"/>
      <c r="EO320" s="47"/>
      <c r="EP320" s="47"/>
      <c r="EQ320" s="47"/>
      <c r="ER320" s="47"/>
      <c r="ES320" s="47"/>
      <c r="ET320" s="47"/>
      <c r="EU320" s="47"/>
      <c r="EV320" s="47"/>
      <c r="EW320" s="47"/>
      <c r="EX320" s="47"/>
      <c r="EY320" s="47"/>
      <c r="EZ320" s="47"/>
      <c r="FA320" s="47"/>
      <c r="FB320" s="47"/>
      <c r="FC320" s="47"/>
      <c r="FD320" s="47"/>
      <c r="FE320" s="47"/>
      <c r="FF320" s="47"/>
      <c r="FG320" s="47"/>
      <c r="FH320" s="47"/>
      <c r="FI320" s="47"/>
      <c r="FJ320" s="47"/>
      <c r="FK320" s="47"/>
      <c r="FL320" s="47"/>
      <c r="FM320" s="47"/>
      <c r="FN320" s="47"/>
      <c r="FO320" s="47"/>
      <c r="FP320" s="47"/>
      <c r="FQ320" s="47"/>
      <c r="FR320" s="47"/>
      <c r="FS320" s="47"/>
      <c r="FT320" s="47"/>
      <c r="FU320" s="47"/>
      <c r="FV320" s="47"/>
      <c r="FW320" s="47"/>
      <c r="FX320" s="47"/>
      <c r="FY320" s="47"/>
      <c r="FZ320" s="47"/>
      <c r="GA320" s="47"/>
      <c r="GB320" s="47"/>
      <c r="GC320" s="47"/>
      <c r="GD320" s="47"/>
      <c r="GE320" s="47"/>
      <c r="GF320" s="47"/>
      <c r="GG320" s="47"/>
      <c r="GH320" s="47"/>
      <c r="GI320" s="47"/>
      <c r="GJ320" s="47"/>
      <c r="GK320" s="47"/>
      <c r="GL320" s="47"/>
      <c r="GM320" s="47"/>
      <c r="GN320" s="47"/>
      <c r="GO320" s="47"/>
      <c r="GP320" s="47"/>
      <c r="GQ320" s="47"/>
      <c r="GR320" s="47"/>
      <c r="GS320" s="47"/>
      <c r="GT320" s="47"/>
      <c r="GU320" s="47"/>
      <c r="GV320" s="47"/>
      <c r="GW320" s="47"/>
      <c r="GX320" s="47"/>
      <c r="GY320" s="47"/>
      <c r="GZ320" s="47"/>
      <c r="HA320" s="47"/>
      <c r="HB320" s="47"/>
      <c r="HC320" s="47"/>
      <c r="HD320" s="47"/>
      <c r="HE320" s="47"/>
      <c r="HF320" s="47"/>
      <c r="HG320" s="47"/>
      <c r="HH320" s="47"/>
      <c r="HI320" s="47"/>
      <c r="HJ320" s="47"/>
      <c r="HK320" s="47"/>
      <c r="HL320" s="47"/>
      <c r="HM320" s="47"/>
      <c r="HN320" s="47"/>
      <c r="HO320" s="47"/>
      <c r="HP320" s="47"/>
      <c r="HQ320" s="47"/>
      <c r="HR320" s="47"/>
      <c r="HS320" s="47"/>
      <c r="HT320" s="47"/>
      <c r="HU320" s="47"/>
      <c r="HV320" s="47"/>
      <c r="HW320" s="47"/>
      <c r="HX320" s="47"/>
      <c r="HY320" s="47"/>
      <c r="HZ320" s="47"/>
      <c r="IA320" s="47"/>
      <c r="IB320" s="47"/>
      <c r="IC320" s="47"/>
      <c r="ID320" s="47"/>
      <c r="IE320" s="47"/>
      <c r="IF320" s="47"/>
      <c r="IG320" s="47"/>
      <c r="IH320" s="47"/>
      <c r="II320" s="47"/>
      <c r="IJ320" s="47"/>
      <c r="IK320" s="47"/>
      <c r="IL320" s="47"/>
      <c r="IM320" s="47"/>
      <c r="IN320" s="47"/>
      <c r="IO320" s="47"/>
      <c r="IP320" s="47"/>
      <c r="IQ320" s="47"/>
      <c r="IR320" s="47"/>
      <c r="IS320" s="47"/>
      <c r="IT320" s="47"/>
      <c r="IU320" s="47"/>
      <c r="IV320" s="47"/>
      <c r="IW320" s="47"/>
      <c r="IX320" s="50"/>
      <c r="IY320" s="50"/>
      <c r="IZ320" s="50"/>
      <c r="JA320" s="50"/>
      <c r="JB320" s="50"/>
      <c r="JC320" s="50"/>
      <c r="JD320" s="50"/>
      <c r="JE320" s="50"/>
      <c r="JF320" s="50"/>
      <c r="JG320" s="50"/>
      <c r="JH320" s="50"/>
      <c r="JI320" s="50"/>
      <c r="JJ320" s="50"/>
      <c r="JK320" s="50"/>
      <c r="JL320" s="50"/>
      <c r="JM320" s="50"/>
      <c r="JN320" s="50"/>
      <c r="JO320" s="50"/>
      <c r="JP320" s="50"/>
      <c r="JQ320" s="50"/>
      <c r="JR320" s="50"/>
      <c r="JS320" s="50"/>
      <c r="JT320" s="50"/>
      <c r="JU320" s="50"/>
      <c r="JV320" s="50"/>
      <c r="JW320" s="50"/>
      <c r="JX320" s="50"/>
      <c r="JY320" s="50"/>
      <c r="JZ320" s="50"/>
      <c r="KA320" s="50"/>
      <c r="KB320" s="50"/>
      <c r="KC320" s="50"/>
      <c r="KD320" s="50"/>
      <c r="KE320" s="50"/>
      <c r="KF320" s="50"/>
      <c r="KG320" s="50"/>
      <c r="KH320" s="50"/>
      <c r="KI320" s="50"/>
      <c r="KJ320" s="50"/>
      <c r="KK320" s="50"/>
      <c r="KL320" s="50"/>
      <c r="KM320" s="50"/>
      <c r="KN320" s="50"/>
      <c r="KO320" s="50"/>
      <c r="KP320" s="50"/>
      <c r="KQ320" s="50"/>
      <c r="KR320" s="50"/>
      <c r="KS320" s="50"/>
      <c r="KT320" s="50"/>
      <c r="KU320" s="50"/>
      <c r="KV320" s="50"/>
      <c r="KW320" s="50"/>
      <c r="KX320" s="50"/>
      <c r="KY320" s="50"/>
      <c r="KZ320" s="50"/>
      <c r="LA320" s="50"/>
      <c r="LB320" s="50"/>
      <c r="LC320" s="50"/>
      <c r="LD320" s="50"/>
      <c r="LE320" s="50"/>
      <c r="LF320" s="50"/>
      <c r="LG320" s="50"/>
      <c r="LH320" s="50"/>
      <c r="LI320" s="50"/>
      <c r="LJ320" s="50"/>
      <c r="LK320" s="50"/>
      <c r="LL320" s="50"/>
      <c r="LM320" s="50"/>
      <c r="LN320" s="50"/>
      <c r="LO320" s="50"/>
      <c r="LP320" s="50"/>
      <c r="LQ320" s="50"/>
      <c r="LR320" s="50"/>
      <c r="LS320" s="50"/>
      <c r="LT320" s="50"/>
      <c r="LU320" s="50"/>
      <c r="LV320" s="50"/>
      <c r="LW320" s="50"/>
      <c r="LX320" s="50"/>
      <c r="LY320" s="50"/>
      <c r="LZ320" s="50"/>
      <c r="MA320" s="50"/>
      <c r="MB320" s="50"/>
      <c r="MC320" s="50"/>
      <c r="MD320" s="50"/>
      <c r="ME320" s="50"/>
      <c r="MF320" s="50"/>
      <c r="MG320" s="50"/>
      <c r="MH320" s="50"/>
      <c r="MI320" s="50"/>
      <c r="MJ320" s="50"/>
      <c r="MK320" s="50"/>
      <c r="ML320" s="50"/>
      <c r="MM320" s="50"/>
      <c r="MN320" s="50"/>
      <c r="MO320" s="50"/>
      <c r="MP320" s="50"/>
      <c r="MQ320" s="50"/>
      <c r="MR320" s="50"/>
      <c r="MS320" s="50"/>
      <c r="MT320" s="50"/>
      <c r="MU320" s="50"/>
      <c r="MV320" s="50"/>
      <c r="MW320" s="50"/>
      <c r="MX320" s="50"/>
      <c r="MY320" s="50"/>
      <c r="MZ320" s="50"/>
      <c r="NA320" s="50"/>
      <c r="NB320" s="50"/>
      <c r="NC320" s="50"/>
      <c r="ND320" s="50"/>
      <c r="NE320" s="50"/>
      <c r="NF320" s="50"/>
      <c r="NG320" s="50"/>
      <c r="NH320" s="50"/>
      <c r="NI320" s="50"/>
      <c r="NJ320" s="50"/>
      <c r="NK320" s="50"/>
      <c r="NL320" s="50"/>
      <c r="NM320" s="50"/>
      <c r="NN320" s="50"/>
      <c r="NO320" s="50"/>
      <c r="NP320" s="50"/>
      <c r="NQ320" s="50"/>
      <c r="NR320" s="50"/>
      <c r="NS320" s="50"/>
      <c r="NT320" s="50"/>
      <c r="NU320" s="50"/>
    </row>
    <row r="321" spans="1:385" x14ac:dyDescent="0.25">
      <c r="A321" s="2"/>
      <c r="B321" s="2"/>
      <c r="C321" s="44"/>
      <c r="EC321" s="47"/>
      <c r="ED321" s="47"/>
      <c r="EE321" s="47"/>
      <c r="EF321" s="47"/>
      <c r="EG321" s="47"/>
      <c r="EH321" s="47"/>
      <c r="EI321" s="47"/>
      <c r="EJ321" s="47"/>
      <c r="EK321" s="47"/>
      <c r="EL321" s="47"/>
      <c r="EM321" s="47"/>
      <c r="EN321" s="47"/>
      <c r="EO321" s="47"/>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c r="FL321" s="47"/>
      <c r="FM321" s="47"/>
      <c r="FN321" s="47"/>
      <c r="FO321" s="47"/>
      <c r="FP321" s="47"/>
      <c r="FQ321" s="47"/>
      <c r="FR321" s="47"/>
      <c r="FS321" s="47"/>
      <c r="FT321" s="47"/>
      <c r="FU321" s="47"/>
      <c r="FV321" s="47"/>
      <c r="FW321" s="47"/>
      <c r="FX321" s="47"/>
      <c r="FY321" s="47"/>
      <c r="FZ321" s="47"/>
      <c r="GA321" s="47"/>
      <c r="GB321" s="47"/>
      <c r="GC321" s="47"/>
      <c r="GD321" s="47"/>
      <c r="GE321" s="47"/>
      <c r="GF321" s="47"/>
      <c r="GG321" s="47"/>
      <c r="GH321" s="47"/>
      <c r="GI321" s="47"/>
      <c r="GJ321" s="47"/>
      <c r="GK321" s="47"/>
      <c r="GL321" s="47"/>
      <c r="GM321" s="47"/>
      <c r="GN321" s="47"/>
      <c r="GO321" s="47"/>
      <c r="GP321" s="47"/>
      <c r="GQ321" s="47"/>
      <c r="GR321" s="47"/>
      <c r="GS321" s="47"/>
      <c r="GT321" s="47"/>
      <c r="GU321" s="47"/>
      <c r="GV321" s="47"/>
      <c r="GW321" s="47"/>
      <c r="GX321" s="47"/>
      <c r="GY321" s="47"/>
      <c r="GZ321" s="47"/>
      <c r="HA321" s="47"/>
      <c r="HB321" s="47"/>
      <c r="HC321" s="47"/>
      <c r="HD321" s="47"/>
      <c r="HE321" s="47"/>
      <c r="HF321" s="47"/>
      <c r="HG321" s="47"/>
      <c r="HH321" s="47"/>
      <c r="HI321" s="47"/>
      <c r="HJ321" s="47"/>
      <c r="HK321" s="47"/>
      <c r="HL321" s="47"/>
      <c r="HM321" s="47"/>
      <c r="HN321" s="47"/>
      <c r="HO321" s="47"/>
      <c r="HP321" s="47"/>
      <c r="HQ321" s="47"/>
      <c r="HR321" s="47"/>
      <c r="HS321" s="47"/>
      <c r="HT321" s="47"/>
      <c r="HU321" s="47"/>
      <c r="HV321" s="47"/>
      <c r="HW321" s="47"/>
      <c r="HX321" s="47"/>
      <c r="HY321" s="47"/>
      <c r="HZ321" s="47"/>
      <c r="IA321" s="47"/>
      <c r="IB321" s="47"/>
      <c r="IC321" s="47"/>
      <c r="ID321" s="47"/>
      <c r="IE321" s="47"/>
      <c r="IF321" s="47"/>
      <c r="IG321" s="47"/>
      <c r="IH321" s="47"/>
      <c r="II321" s="47"/>
      <c r="IJ321" s="47"/>
      <c r="IK321" s="47"/>
      <c r="IL321" s="47"/>
      <c r="IM321" s="47"/>
      <c r="IN321" s="47"/>
      <c r="IO321" s="47"/>
      <c r="IP321" s="47"/>
      <c r="IQ321" s="47"/>
      <c r="IR321" s="47"/>
      <c r="IS321" s="47"/>
      <c r="IT321" s="47"/>
      <c r="IU321" s="47"/>
      <c r="IV321" s="47"/>
      <c r="IW321" s="47"/>
      <c r="IX321" s="47"/>
      <c r="IY321" s="50"/>
      <c r="IZ321" s="50"/>
      <c r="JA321" s="50"/>
      <c r="JB321" s="50"/>
      <c r="JC321" s="50"/>
      <c r="JD321" s="50"/>
      <c r="JE321" s="50"/>
      <c r="JF321" s="50"/>
      <c r="JG321" s="50"/>
      <c r="JH321" s="50"/>
      <c r="JI321" s="50"/>
      <c r="JJ321" s="50"/>
      <c r="JK321" s="50"/>
      <c r="JL321" s="50"/>
      <c r="JM321" s="50"/>
      <c r="JN321" s="50"/>
      <c r="JO321" s="50"/>
      <c r="JP321" s="50"/>
      <c r="JQ321" s="50"/>
      <c r="JR321" s="50"/>
      <c r="JS321" s="50"/>
      <c r="JT321" s="50"/>
      <c r="JU321" s="50"/>
      <c r="JV321" s="50"/>
      <c r="JW321" s="50"/>
      <c r="JX321" s="50"/>
      <c r="JY321" s="50"/>
      <c r="JZ321" s="50"/>
      <c r="KA321" s="50"/>
      <c r="KB321" s="50"/>
      <c r="KC321" s="50"/>
      <c r="KD321" s="50"/>
      <c r="KE321" s="50"/>
      <c r="KF321" s="50"/>
      <c r="KG321" s="50"/>
      <c r="KH321" s="50"/>
      <c r="KI321" s="50"/>
      <c r="KJ321" s="50"/>
      <c r="KK321" s="50"/>
      <c r="KL321" s="50"/>
      <c r="KM321" s="50"/>
      <c r="KN321" s="50"/>
      <c r="KO321" s="50"/>
      <c r="KP321" s="50"/>
      <c r="KQ321" s="50"/>
      <c r="KR321" s="50"/>
      <c r="KS321" s="50"/>
      <c r="KT321" s="50"/>
      <c r="KU321" s="50"/>
      <c r="KV321" s="50"/>
      <c r="KW321" s="50"/>
      <c r="KX321" s="50"/>
      <c r="KY321" s="50"/>
      <c r="KZ321" s="50"/>
      <c r="LA321" s="50"/>
      <c r="LB321" s="50"/>
      <c r="LC321" s="50"/>
      <c r="LD321" s="50"/>
      <c r="LE321" s="50"/>
      <c r="LF321" s="50"/>
      <c r="LG321" s="50"/>
      <c r="LH321" s="50"/>
      <c r="LI321" s="50"/>
      <c r="LJ321" s="50"/>
      <c r="LK321" s="50"/>
      <c r="LL321" s="50"/>
      <c r="LM321" s="50"/>
      <c r="LN321" s="50"/>
      <c r="LO321" s="50"/>
      <c r="LP321" s="50"/>
      <c r="LQ321" s="50"/>
      <c r="LR321" s="50"/>
      <c r="LS321" s="50"/>
      <c r="LT321" s="50"/>
      <c r="LU321" s="50"/>
      <c r="LV321" s="50"/>
      <c r="LW321" s="50"/>
      <c r="LX321" s="50"/>
      <c r="LY321" s="50"/>
      <c r="LZ321" s="50"/>
      <c r="MA321" s="50"/>
      <c r="MB321" s="50"/>
      <c r="MC321" s="50"/>
      <c r="MD321" s="50"/>
      <c r="ME321" s="50"/>
      <c r="MF321" s="50"/>
      <c r="MG321" s="50"/>
      <c r="MH321" s="50"/>
      <c r="MI321" s="50"/>
      <c r="MJ321" s="50"/>
      <c r="MK321" s="50"/>
      <c r="ML321" s="50"/>
      <c r="MM321" s="50"/>
      <c r="MN321" s="50"/>
      <c r="MO321" s="50"/>
      <c r="MP321" s="50"/>
      <c r="MQ321" s="50"/>
      <c r="MR321" s="50"/>
      <c r="MS321" s="50"/>
      <c r="MT321" s="50"/>
      <c r="MU321" s="50"/>
      <c r="MV321" s="50"/>
      <c r="MW321" s="50"/>
      <c r="MX321" s="50"/>
      <c r="MY321" s="50"/>
      <c r="MZ321" s="50"/>
      <c r="NA321" s="50"/>
      <c r="NB321" s="50"/>
      <c r="NC321" s="50"/>
      <c r="ND321" s="50"/>
      <c r="NE321" s="50"/>
      <c r="NF321" s="50"/>
      <c r="NG321" s="50"/>
      <c r="NH321" s="50"/>
      <c r="NI321" s="50"/>
      <c r="NJ321" s="50"/>
      <c r="NK321" s="50"/>
      <c r="NL321" s="50"/>
      <c r="NM321" s="50"/>
      <c r="NN321" s="50"/>
      <c r="NO321" s="50"/>
      <c r="NP321" s="50"/>
      <c r="NQ321" s="50"/>
      <c r="NR321" s="50"/>
      <c r="NS321" s="50"/>
      <c r="NT321" s="50"/>
      <c r="NU321" s="50"/>
    </row>
    <row r="322" spans="1:385" x14ac:dyDescent="0.25">
      <c r="A322" s="2"/>
      <c r="B322" s="2"/>
      <c r="C322" s="44"/>
      <c r="EC322" s="47"/>
      <c r="ED322" s="47"/>
      <c r="EE322" s="47"/>
      <c r="EF322" s="47"/>
      <c r="EG322" s="47"/>
      <c r="EH322" s="47"/>
      <c r="EI322" s="47"/>
      <c r="EJ322" s="47"/>
      <c r="EK322" s="47"/>
      <c r="EL322" s="47"/>
      <c r="EM322" s="47"/>
      <c r="EN322" s="47"/>
      <c r="EO322" s="47"/>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c r="FL322" s="47"/>
      <c r="FM322" s="47"/>
      <c r="FN322" s="47"/>
      <c r="FO322" s="47"/>
      <c r="FP322" s="47"/>
      <c r="FQ322" s="47"/>
      <c r="FR322" s="47"/>
      <c r="FS322" s="47"/>
      <c r="FT322" s="47"/>
      <c r="FU322" s="47"/>
      <c r="FV322" s="47"/>
      <c r="FW322" s="47"/>
      <c r="FX322" s="47"/>
      <c r="FY322" s="47"/>
      <c r="FZ322" s="47"/>
      <c r="GA322" s="47"/>
      <c r="GB322" s="47"/>
      <c r="GC322" s="47"/>
      <c r="GD322" s="47"/>
      <c r="GE322" s="47"/>
      <c r="GF322" s="47"/>
      <c r="GG322" s="47"/>
      <c r="GH322" s="47"/>
      <c r="GI322" s="47"/>
      <c r="GJ322" s="47"/>
      <c r="GK322" s="47"/>
      <c r="GL322" s="47"/>
      <c r="GM322" s="47"/>
      <c r="GN322" s="47"/>
      <c r="GO322" s="47"/>
      <c r="GP322" s="47"/>
      <c r="GQ322" s="47"/>
      <c r="GR322" s="47"/>
      <c r="GS322" s="47"/>
      <c r="GT322" s="47"/>
      <c r="GU322" s="47"/>
      <c r="GV322" s="47"/>
      <c r="GW322" s="47"/>
      <c r="GX322" s="47"/>
      <c r="GY322" s="47"/>
      <c r="GZ322" s="47"/>
      <c r="HA322" s="47"/>
      <c r="HB322" s="47"/>
      <c r="HC322" s="47"/>
      <c r="HD322" s="47"/>
      <c r="HE322" s="47"/>
      <c r="HF322" s="47"/>
      <c r="HG322" s="47"/>
      <c r="HH322" s="47"/>
      <c r="HI322" s="47"/>
      <c r="HJ322" s="47"/>
      <c r="HK322" s="47"/>
      <c r="HL322" s="47"/>
      <c r="HM322" s="47"/>
      <c r="HN322" s="47"/>
      <c r="HO322" s="47"/>
      <c r="HP322" s="47"/>
      <c r="HQ322" s="47"/>
      <c r="HR322" s="47"/>
      <c r="HS322" s="47"/>
      <c r="HT322" s="47"/>
      <c r="HU322" s="47"/>
      <c r="HV322" s="47"/>
      <c r="HW322" s="47"/>
      <c r="HX322" s="47"/>
      <c r="HY322" s="47"/>
      <c r="HZ322" s="47"/>
      <c r="IA322" s="47"/>
      <c r="IB322" s="47"/>
      <c r="IC322" s="47"/>
      <c r="ID322" s="47"/>
      <c r="IE322" s="47"/>
      <c r="IF322" s="47"/>
      <c r="IG322" s="47"/>
      <c r="IH322" s="47"/>
      <c r="II322" s="47"/>
      <c r="IJ322" s="47"/>
      <c r="IK322" s="47"/>
      <c r="IL322" s="47"/>
      <c r="IM322" s="47"/>
      <c r="IN322" s="47"/>
      <c r="IO322" s="47"/>
      <c r="IP322" s="47"/>
      <c r="IQ322" s="47"/>
      <c r="IR322" s="47"/>
      <c r="IS322" s="47"/>
      <c r="IT322" s="47"/>
      <c r="IU322" s="47"/>
      <c r="IV322" s="47"/>
      <c r="IW322" s="47"/>
      <c r="IX322" s="47"/>
      <c r="IY322" s="47"/>
      <c r="IZ322" s="50"/>
      <c r="JA322" s="50"/>
      <c r="JB322" s="50"/>
      <c r="JC322" s="50"/>
      <c r="JD322" s="50"/>
      <c r="JE322" s="50"/>
      <c r="JF322" s="50"/>
      <c r="JG322" s="50"/>
      <c r="JH322" s="50"/>
      <c r="JI322" s="50"/>
      <c r="JJ322" s="50"/>
      <c r="JK322" s="50"/>
      <c r="JL322" s="50"/>
      <c r="JM322" s="50"/>
      <c r="JN322" s="50"/>
      <c r="JO322" s="50"/>
      <c r="JP322" s="50"/>
      <c r="JQ322" s="50"/>
      <c r="JR322" s="50"/>
      <c r="JS322" s="50"/>
      <c r="JT322" s="50"/>
      <c r="JU322" s="50"/>
      <c r="JV322" s="50"/>
      <c r="JW322" s="50"/>
      <c r="JX322" s="50"/>
      <c r="JY322" s="50"/>
      <c r="JZ322" s="50"/>
      <c r="KA322" s="50"/>
      <c r="KB322" s="50"/>
      <c r="KC322" s="50"/>
      <c r="KD322" s="50"/>
      <c r="KE322" s="50"/>
      <c r="KF322" s="50"/>
      <c r="KG322" s="50"/>
      <c r="KH322" s="50"/>
      <c r="KI322" s="50"/>
      <c r="KJ322" s="50"/>
      <c r="KK322" s="50"/>
      <c r="KL322" s="50"/>
      <c r="KM322" s="50"/>
      <c r="KN322" s="50"/>
      <c r="KO322" s="50"/>
      <c r="KP322" s="50"/>
      <c r="KQ322" s="50"/>
      <c r="KR322" s="50"/>
      <c r="KS322" s="50"/>
      <c r="KT322" s="50"/>
      <c r="KU322" s="50"/>
      <c r="KV322" s="50"/>
      <c r="KW322" s="50"/>
      <c r="KX322" s="50"/>
      <c r="KY322" s="50"/>
      <c r="KZ322" s="50"/>
      <c r="LA322" s="50"/>
      <c r="LB322" s="50"/>
      <c r="LC322" s="50"/>
      <c r="LD322" s="50"/>
      <c r="LE322" s="50"/>
      <c r="LF322" s="50"/>
      <c r="LG322" s="50"/>
      <c r="LH322" s="50"/>
      <c r="LI322" s="50"/>
      <c r="LJ322" s="50"/>
      <c r="LK322" s="50"/>
      <c r="LL322" s="50"/>
      <c r="LM322" s="50"/>
      <c r="LN322" s="50"/>
      <c r="LO322" s="50"/>
      <c r="LP322" s="50"/>
      <c r="LQ322" s="50"/>
      <c r="LR322" s="50"/>
      <c r="LS322" s="50"/>
      <c r="LT322" s="50"/>
      <c r="LU322" s="50"/>
      <c r="LV322" s="50"/>
      <c r="LW322" s="50"/>
      <c r="LX322" s="50"/>
      <c r="LY322" s="50"/>
      <c r="LZ322" s="50"/>
      <c r="MA322" s="50"/>
      <c r="MB322" s="50"/>
      <c r="MC322" s="50"/>
      <c r="MD322" s="50"/>
      <c r="ME322" s="50"/>
      <c r="MF322" s="50"/>
      <c r="MG322" s="50"/>
      <c r="MH322" s="50"/>
      <c r="MI322" s="50"/>
      <c r="MJ322" s="50"/>
      <c r="MK322" s="50"/>
      <c r="ML322" s="50"/>
      <c r="MM322" s="50"/>
      <c r="MN322" s="50"/>
      <c r="MO322" s="50"/>
      <c r="MP322" s="50"/>
      <c r="MQ322" s="50"/>
      <c r="MR322" s="50"/>
      <c r="MS322" s="50"/>
      <c r="MT322" s="50"/>
      <c r="MU322" s="50"/>
      <c r="MV322" s="50"/>
      <c r="MW322" s="50"/>
      <c r="MX322" s="50"/>
      <c r="MY322" s="50"/>
      <c r="MZ322" s="50"/>
      <c r="NA322" s="50"/>
      <c r="NB322" s="50"/>
      <c r="NC322" s="50"/>
      <c r="ND322" s="50"/>
      <c r="NE322" s="50"/>
      <c r="NF322" s="50"/>
      <c r="NG322" s="50"/>
      <c r="NH322" s="50"/>
      <c r="NI322" s="50"/>
      <c r="NJ322" s="50"/>
      <c r="NK322" s="50"/>
      <c r="NL322" s="50"/>
      <c r="NM322" s="50"/>
      <c r="NN322" s="50"/>
      <c r="NO322" s="50"/>
      <c r="NP322" s="50"/>
      <c r="NQ322" s="50"/>
      <c r="NR322" s="50"/>
      <c r="NS322" s="50"/>
      <c r="NT322" s="50"/>
      <c r="NU322" s="50"/>
    </row>
    <row r="323" spans="1:385" x14ac:dyDescent="0.25">
      <c r="A323" s="2"/>
      <c r="B323" s="2"/>
      <c r="C323" s="44"/>
    </row>
    <row r="324" spans="1:385" x14ac:dyDescent="0.25">
      <c r="A324" s="2"/>
      <c r="B324" s="2"/>
      <c r="C324" s="44"/>
    </row>
    <row r="325" spans="1:385" x14ac:dyDescent="0.25">
      <c r="A325" s="2"/>
      <c r="B325" s="2"/>
      <c r="C325" s="44"/>
    </row>
    <row r="326" spans="1:385" x14ac:dyDescent="0.25">
      <c r="A326" s="2"/>
      <c r="B326" s="2"/>
      <c r="C326" s="44"/>
    </row>
    <row r="327" spans="1:385" x14ac:dyDescent="0.25">
      <c r="A327" s="2"/>
      <c r="B327" s="2"/>
      <c r="C327" s="44"/>
    </row>
    <row r="328" spans="1:385" x14ac:dyDescent="0.25">
      <c r="A328" s="2"/>
      <c r="B328" s="2"/>
      <c r="C328" s="44"/>
    </row>
    <row r="329" spans="1:385" x14ac:dyDescent="0.25">
      <c r="A329" s="2"/>
      <c r="B329" s="2"/>
      <c r="C329" s="44"/>
    </row>
    <row r="330" spans="1:385" x14ac:dyDescent="0.25">
      <c r="A330" s="2"/>
      <c r="B330" s="2"/>
      <c r="C330" s="44"/>
    </row>
    <row r="331" spans="1:385" x14ac:dyDescent="0.25">
      <c r="A331" s="2"/>
      <c r="B331" s="2"/>
      <c r="C331" s="44"/>
    </row>
    <row r="332" spans="1:385" x14ac:dyDescent="0.25">
      <c r="A332" s="2"/>
      <c r="B332" s="2"/>
      <c r="C332" s="44"/>
    </row>
    <row r="333" spans="1:385" x14ac:dyDescent="0.25">
      <c r="A333" s="2"/>
      <c r="B333" s="2"/>
      <c r="C333" s="44"/>
    </row>
    <row r="334" spans="1:385" x14ac:dyDescent="0.25">
      <c r="A334" s="2"/>
      <c r="B334" s="2"/>
      <c r="C334" s="44"/>
    </row>
    <row r="335" spans="1:385" x14ac:dyDescent="0.25">
      <c r="A335" s="2"/>
      <c r="B335" s="2"/>
      <c r="C335" s="44"/>
    </row>
    <row r="336" spans="1:385" x14ac:dyDescent="0.25">
      <c r="A336" s="2"/>
      <c r="B336" s="2"/>
      <c r="C336" s="44"/>
    </row>
    <row r="337" spans="1:3" x14ac:dyDescent="0.25">
      <c r="A337" s="2"/>
      <c r="B337" s="2"/>
      <c r="C337" s="44"/>
    </row>
    <row r="338" spans="1:3" x14ac:dyDescent="0.25">
      <c r="A338" s="2"/>
      <c r="B338" s="2"/>
      <c r="C338" s="44"/>
    </row>
    <row r="339" spans="1:3" x14ac:dyDescent="0.25">
      <c r="A339" s="2"/>
      <c r="B339" s="2"/>
      <c r="C339" s="44"/>
    </row>
    <row r="340" spans="1:3" x14ac:dyDescent="0.25">
      <c r="A340" s="2"/>
      <c r="B340" s="2"/>
      <c r="C340" s="44"/>
    </row>
    <row r="341" spans="1:3" x14ac:dyDescent="0.25">
      <c r="A341" s="2"/>
      <c r="B341" s="2"/>
      <c r="C341" s="44"/>
    </row>
    <row r="342" spans="1:3" x14ac:dyDescent="0.25">
      <c r="A342" s="2"/>
      <c r="B342" s="2"/>
      <c r="C342" s="44"/>
    </row>
    <row r="343" spans="1:3" x14ac:dyDescent="0.25">
      <c r="A343" s="2"/>
      <c r="B343" s="2"/>
      <c r="C343" s="44"/>
    </row>
    <row r="344" spans="1:3" x14ac:dyDescent="0.25">
      <c r="A344" s="2"/>
      <c r="B344" s="2"/>
      <c r="C344" s="44"/>
    </row>
    <row r="345" spans="1:3" x14ac:dyDescent="0.25">
      <c r="A345" s="2"/>
      <c r="B345" s="2"/>
      <c r="C345" s="44"/>
    </row>
    <row r="346" spans="1:3" x14ac:dyDescent="0.25">
      <c r="A346" s="2"/>
      <c r="B346" s="2"/>
      <c r="C346" s="44"/>
    </row>
    <row r="347" spans="1:3" x14ac:dyDescent="0.25">
      <c r="A347" s="2"/>
      <c r="B347" s="2"/>
      <c r="C347" s="44"/>
    </row>
    <row r="348" spans="1:3" x14ac:dyDescent="0.25">
      <c r="A348" s="2"/>
      <c r="B348" s="2"/>
      <c r="C348" s="44"/>
    </row>
    <row r="349" spans="1:3" x14ac:dyDescent="0.25">
      <c r="A349" s="2"/>
      <c r="B349" s="2"/>
      <c r="C349" s="44"/>
    </row>
    <row r="350" spans="1:3" x14ac:dyDescent="0.25">
      <c r="A350" s="2"/>
      <c r="B350" s="2"/>
      <c r="C350" s="44"/>
    </row>
    <row r="351" spans="1:3" x14ac:dyDescent="0.25">
      <c r="A351" s="2"/>
      <c r="B351" s="2"/>
      <c r="C351" s="44"/>
    </row>
    <row r="352" spans="1:3" x14ac:dyDescent="0.25">
      <c r="A352" s="2"/>
      <c r="B352" s="2"/>
      <c r="C352" s="44"/>
    </row>
    <row r="353" spans="1:3" x14ac:dyDescent="0.25">
      <c r="A353" s="2"/>
      <c r="B353" s="2"/>
      <c r="C353" s="44"/>
    </row>
    <row r="354" spans="1:3" x14ac:dyDescent="0.25">
      <c r="A354" s="2"/>
      <c r="B354" s="2"/>
      <c r="C354" s="44"/>
    </row>
    <row r="355" spans="1:3" x14ac:dyDescent="0.25">
      <c r="A355" s="2"/>
      <c r="B355" s="2"/>
      <c r="C355" s="44"/>
    </row>
    <row r="356" spans="1:3" x14ac:dyDescent="0.25">
      <c r="A356" s="2"/>
      <c r="B356" s="2"/>
      <c r="C356" s="44"/>
    </row>
    <row r="357" spans="1:3" x14ac:dyDescent="0.25">
      <c r="A357" s="2"/>
      <c r="B357" s="2"/>
      <c r="C357" s="44"/>
    </row>
    <row r="358" spans="1:3" x14ac:dyDescent="0.25">
      <c r="A358" s="2"/>
      <c r="B358" s="2"/>
      <c r="C358" s="44"/>
    </row>
    <row r="359" spans="1:3" x14ac:dyDescent="0.25">
      <c r="A359" s="2"/>
      <c r="B359" s="2"/>
      <c r="C359" s="44"/>
    </row>
    <row r="360" spans="1:3" x14ac:dyDescent="0.25">
      <c r="A360" s="2"/>
      <c r="B360" s="2"/>
      <c r="C360" s="44"/>
    </row>
    <row r="361" spans="1:3" x14ac:dyDescent="0.25">
      <c r="A361" s="2"/>
      <c r="B361" s="2"/>
      <c r="C361" s="44"/>
    </row>
    <row r="362" spans="1:3" x14ac:dyDescent="0.25">
      <c r="A362" s="2"/>
      <c r="B362" s="2"/>
      <c r="C362" s="44"/>
    </row>
    <row r="363" spans="1:3" x14ac:dyDescent="0.25">
      <c r="A363" s="2"/>
      <c r="B363" s="2"/>
      <c r="C363" s="44"/>
    </row>
    <row r="364" spans="1:3" x14ac:dyDescent="0.25">
      <c r="A364" s="2"/>
      <c r="B364" s="2"/>
      <c r="C364" s="44"/>
    </row>
    <row r="365" spans="1:3" x14ac:dyDescent="0.25">
      <c r="A365" s="2"/>
      <c r="B365" s="2"/>
      <c r="C365" s="44"/>
    </row>
    <row r="366" spans="1:3" x14ac:dyDescent="0.25">
      <c r="A366" s="2"/>
      <c r="B366" s="2"/>
      <c r="C366" s="44"/>
    </row>
    <row r="367" spans="1:3" x14ac:dyDescent="0.25">
      <c r="A367" s="2"/>
      <c r="B367" s="2"/>
      <c r="C367" s="44"/>
    </row>
    <row r="368" spans="1:3" x14ac:dyDescent="0.25">
      <c r="A368" s="2"/>
      <c r="B368" s="2"/>
      <c r="C368" s="44"/>
    </row>
    <row r="369" spans="1:3" x14ac:dyDescent="0.25">
      <c r="A369" s="2"/>
      <c r="B369" s="2"/>
      <c r="C369" s="44"/>
    </row>
    <row r="370" spans="1:3" x14ac:dyDescent="0.25">
      <c r="A370" s="2"/>
      <c r="B370" s="2"/>
      <c r="C370" s="44"/>
    </row>
    <row r="371" spans="1:3" x14ac:dyDescent="0.25">
      <c r="A371" s="2"/>
      <c r="B371" s="2"/>
      <c r="C371" s="44"/>
    </row>
    <row r="372" spans="1:3" x14ac:dyDescent="0.25">
      <c r="A372" s="2"/>
      <c r="B372" s="2"/>
      <c r="C372" s="44"/>
    </row>
    <row r="373" spans="1:3" x14ac:dyDescent="0.25">
      <c r="A373" s="2"/>
      <c r="B373" s="2"/>
      <c r="C373" s="44"/>
    </row>
    <row r="374" spans="1:3" x14ac:dyDescent="0.25">
      <c r="A374" s="2"/>
      <c r="B374" s="2"/>
      <c r="C374" s="44"/>
    </row>
    <row r="375" spans="1:3" x14ac:dyDescent="0.25">
      <c r="A375" s="2"/>
      <c r="B375" s="2"/>
      <c r="C375" s="44"/>
    </row>
    <row r="376" spans="1:3" x14ac:dyDescent="0.25">
      <c r="A376" s="2"/>
      <c r="B376" s="2"/>
      <c r="C376" s="44"/>
    </row>
    <row r="377" spans="1:3" x14ac:dyDescent="0.25">
      <c r="A377" s="2"/>
      <c r="B377" s="2"/>
      <c r="C377" s="44"/>
    </row>
    <row r="378" spans="1:3" x14ac:dyDescent="0.25">
      <c r="A378" s="2"/>
      <c r="B378" s="2"/>
      <c r="C378" s="44"/>
    </row>
    <row r="379" spans="1:3" x14ac:dyDescent="0.25">
      <c r="A379" s="2"/>
      <c r="B379" s="2"/>
      <c r="C379" s="44"/>
    </row>
    <row r="380" spans="1:3" x14ac:dyDescent="0.25">
      <c r="A380" s="2"/>
      <c r="B380" s="2"/>
      <c r="C380" s="44"/>
    </row>
    <row r="381" spans="1:3" x14ac:dyDescent="0.25">
      <c r="A381" s="2"/>
      <c r="B381" s="2"/>
      <c r="C381" s="44"/>
    </row>
    <row r="382" spans="1:3" x14ac:dyDescent="0.25">
      <c r="A382" s="2"/>
      <c r="B382" s="2"/>
      <c r="C382" s="44"/>
    </row>
    <row r="383" spans="1:3" x14ac:dyDescent="0.25">
      <c r="A383" s="2"/>
      <c r="B383" s="2"/>
      <c r="C383" s="44"/>
    </row>
    <row r="384" spans="1:3" x14ac:dyDescent="0.25">
      <c r="A384" s="2"/>
      <c r="B384" s="2"/>
      <c r="C384" s="44"/>
    </row>
    <row r="385" spans="1:3" x14ac:dyDescent="0.25">
      <c r="A385" s="2"/>
      <c r="B385" s="2"/>
      <c r="C385" s="44"/>
    </row>
    <row r="386" spans="1:3" x14ac:dyDescent="0.25">
      <c r="A386" s="2"/>
      <c r="B386" s="2"/>
      <c r="C386" s="44"/>
    </row>
    <row r="387" spans="1:3" x14ac:dyDescent="0.25">
      <c r="A387" s="2"/>
      <c r="B387" s="2"/>
      <c r="C387" s="44"/>
    </row>
    <row r="388" spans="1:3" x14ac:dyDescent="0.25">
      <c r="A388" s="2"/>
      <c r="B388" s="2"/>
      <c r="C388" s="44"/>
    </row>
    <row r="389" spans="1:3" x14ac:dyDescent="0.25">
      <c r="A389" s="2"/>
      <c r="B389" s="2"/>
      <c r="C389" s="44"/>
    </row>
    <row r="390" spans="1:3" x14ac:dyDescent="0.25">
      <c r="A390" s="2"/>
      <c r="B390" s="2"/>
      <c r="C390" s="44"/>
    </row>
    <row r="391" spans="1:3" x14ac:dyDescent="0.25">
      <c r="A391" s="2"/>
      <c r="B391" s="2"/>
      <c r="C391" s="44"/>
    </row>
    <row r="392" spans="1:3" x14ac:dyDescent="0.25">
      <c r="A392" s="2"/>
      <c r="B392" s="2"/>
      <c r="C392" s="44"/>
    </row>
    <row r="393" spans="1:3" x14ac:dyDescent="0.25">
      <c r="A393" s="2"/>
      <c r="B393" s="2"/>
      <c r="C393" s="44"/>
    </row>
    <row r="394" spans="1:3" x14ac:dyDescent="0.25">
      <c r="A394" s="2"/>
      <c r="B394" s="2"/>
      <c r="C394" s="44"/>
    </row>
    <row r="395" spans="1:3" x14ac:dyDescent="0.25">
      <c r="A395" s="2"/>
      <c r="B395" s="2"/>
      <c r="C395" s="44"/>
    </row>
    <row r="396" spans="1:3" x14ac:dyDescent="0.25">
      <c r="A396" s="2"/>
      <c r="B396" s="2"/>
      <c r="C396" s="44"/>
    </row>
    <row r="397" spans="1:3" x14ac:dyDescent="0.25">
      <c r="A397" s="2"/>
      <c r="B397" s="2"/>
      <c r="C397" s="44"/>
    </row>
    <row r="398" spans="1:3" x14ac:dyDescent="0.25">
      <c r="A398" s="2"/>
      <c r="B398" s="2"/>
      <c r="C398" s="44"/>
    </row>
    <row r="399" spans="1:3" x14ac:dyDescent="0.25">
      <c r="A399" s="2"/>
      <c r="B399" s="2"/>
      <c r="C399" s="44"/>
    </row>
    <row r="400" spans="1:3" x14ac:dyDescent="0.25">
      <c r="A400" s="2"/>
      <c r="B400" s="2"/>
      <c r="C400" s="44"/>
    </row>
    <row r="401" spans="1:3" x14ac:dyDescent="0.25">
      <c r="A401" s="2"/>
      <c r="B401" s="2"/>
      <c r="C401" s="44"/>
    </row>
    <row r="402" spans="1:3" x14ac:dyDescent="0.25">
      <c r="A402" s="2"/>
      <c r="B402" s="2"/>
      <c r="C402" s="44"/>
    </row>
    <row r="403" spans="1:3" x14ac:dyDescent="0.25">
      <c r="A403" s="2"/>
      <c r="B403" s="2"/>
      <c r="C403" s="44"/>
    </row>
    <row r="404" spans="1:3" x14ac:dyDescent="0.25">
      <c r="A404" s="2"/>
      <c r="B404" s="2"/>
      <c r="C404" s="44"/>
    </row>
    <row r="405" spans="1:3" x14ac:dyDescent="0.25">
      <c r="A405" s="2"/>
      <c r="B405" s="2"/>
      <c r="C405" s="44"/>
    </row>
    <row r="406" spans="1:3" x14ac:dyDescent="0.25">
      <c r="A406" s="2"/>
      <c r="B406" s="2"/>
      <c r="C406" s="44"/>
    </row>
    <row r="407" spans="1:3" x14ac:dyDescent="0.25">
      <c r="A407" s="2"/>
      <c r="B407" s="2"/>
      <c r="C407" s="44"/>
    </row>
    <row r="408" spans="1:3" x14ac:dyDescent="0.25">
      <c r="A408" s="2"/>
      <c r="B408" s="2"/>
      <c r="C408" s="44"/>
    </row>
    <row r="409" spans="1:3" x14ac:dyDescent="0.25">
      <c r="A409" s="2"/>
      <c r="B409" s="2"/>
      <c r="C409" s="44"/>
    </row>
    <row r="410" spans="1:3" x14ac:dyDescent="0.25">
      <c r="A410" s="2"/>
      <c r="B410" s="2"/>
      <c r="C410" s="44"/>
    </row>
    <row r="411" spans="1:3" x14ac:dyDescent="0.25">
      <c r="A411" s="2"/>
      <c r="B411" s="2"/>
      <c r="C411" s="44"/>
    </row>
    <row r="412" spans="1:3" x14ac:dyDescent="0.25">
      <c r="A412" s="2"/>
      <c r="B412" s="2"/>
      <c r="C412" s="44"/>
    </row>
    <row r="413" spans="1:3" x14ac:dyDescent="0.25">
      <c r="A413" s="2"/>
      <c r="B413" s="2"/>
      <c r="C413" s="44"/>
    </row>
    <row r="414" spans="1:3" x14ac:dyDescent="0.25">
      <c r="A414" s="2"/>
      <c r="B414" s="2"/>
      <c r="C414" s="44"/>
    </row>
    <row r="415" spans="1:3" x14ac:dyDescent="0.25">
      <c r="A415" s="2"/>
      <c r="B415" s="2"/>
      <c r="C415" s="44"/>
    </row>
    <row r="416" spans="1:3" x14ac:dyDescent="0.25">
      <c r="A416" s="2"/>
      <c r="B416" s="2"/>
      <c r="C416" s="44"/>
    </row>
    <row r="417" spans="1:3" x14ac:dyDescent="0.25">
      <c r="A417" s="2"/>
      <c r="B417" s="2"/>
      <c r="C417" s="44"/>
    </row>
    <row r="418" spans="1:3" x14ac:dyDescent="0.25">
      <c r="A418" s="2"/>
      <c r="B418" s="2"/>
      <c r="C418" s="44"/>
    </row>
    <row r="419" spans="1:3" x14ac:dyDescent="0.25">
      <c r="A419" s="2"/>
      <c r="B419" s="2"/>
      <c r="C419" s="44"/>
    </row>
    <row r="420" spans="1:3" x14ac:dyDescent="0.25">
      <c r="A420" s="2"/>
      <c r="B420" s="2"/>
      <c r="C420" s="44"/>
    </row>
    <row r="421" spans="1:3" x14ac:dyDescent="0.25">
      <c r="A421" s="2"/>
      <c r="B421" s="2"/>
      <c r="C421" s="44"/>
    </row>
    <row r="422" spans="1:3" x14ac:dyDescent="0.25">
      <c r="A422" s="2"/>
      <c r="B422" s="2"/>
      <c r="C422" s="44"/>
    </row>
    <row r="423" spans="1:3" x14ac:dyDescent="0.25">
      <c r="A423" s="2"/>
      <c r="B423" s="2"/>
      <c r="C423" s="44"/>
    </row>
    <row r="424" spans="1:3" x14ac:dyDescent="0.25">
      <c r="A424" s="2"/>
      <c r="B424" s="2"/>
      <c r="C424" s="44"/>
    </row>
    <row r="425" spans="1:3" x14ac:dyDescent="0.25">
      <c r="A425" s="2"/>
      <c r="B425" s="2"/>
      <c r="C425" s="44"/>
    </row>
    <row r="426" spans="1:3" x14ac:dyDescent="0.25">
      <c r="A426" s="2"/>
      <c r="B426" s="2"/>
      <c r="C426" s="44"/>
    </row>
    <row r="427" spans="1:3" x14ac:dyDescent="0.25">
      <c r="A427" s="2"/>
      <c r="B427" s="2"/>
      <c r="C427" s="44"/>
    </row>
    <row r="428" spans="1:3" x14ac:dyDescent="0.25">
      <c r="A428" s="2"/>
      <c r="B428" s="2"/>
      <c r="C428" s="44"/>
    </row>
    <row r="429" spans="1:3" x14ac:dyDescent="0.25">
      <c r="A429" s="2"/>
      <c r="B429" s="2"/>
      <c r="C429" s="44"/>
    </row>
    <row r="430" spans="1:3" x14ac:dyDescent="0.25">
      <c r="A430" s="2"/>
      <c r="B430" s="2"/>
      <c r="C430" s="44"/>
    </row>
    <row r="431" spans="1:3" x14ac:dyDescent="0.25">
      <c r="A431" s="2"/>
      <c r="B431" s="2"/>
      <c r="C431" s="44"/>
    </row>
    <row r="432" spans="1:3" x14ac:dyDescent="0.25">
      <c r="A432" s="2"/>
      <c r="B432" s="2"/>
      <c r="C432" s="44"/>
    </row>
    <row r="433" spans="1:3" x14ac:dyDescent="0.25">
      <c r="A433" s="2"/>
      <c r="B433" s="2"/>
      <c r="C433" s="44"/>
    </row>
    <row r="434" spans="1:3" x14ac:dyDescent="0.25">
      <c r="A434" s="2"/>
      <c r="B434" s="2"/>
      <c r="C434" s="44"/>
    </row>
    <row r="435" spans="1:3" x14ac:dyDescent="0.25">
      <c r="A435" s="2"/>
      <c r="B435" s="2"/>
      <c r="C435" s="44"/>
    </row>
    <row r="436" spans="1:3" x14ac:dyDescent="0.25">
      <c r="A436" s="2"/>
      <c r="B436" s="2"/>
      <c r="C436" s="44"/>
    </row>
    <row r="437" spans="1:3" x14ac:dyDescent="0.25">
      <c r="A437" s="2"/>
      <c r="B437" s="2"/>
      <c r="C437" s="44"/>
    </row>
    <row r="438" spans="1:3" x14ac:dyDescent="0.25">
      <c r="A438" s="2"/>
      <c r="B438" s="2"/>
      <c r="C438" s="44"/>
    </row>
    <row r="439" spans="1:3" x14ac:dyDescent="0.25">
      <c r="A439" s="2"/>
      <c r="B439" s="2"/>
      <c r="C439" s="44"/>
    </row>
    <row r="440" spans="1:3" x14ac:dyDescent="0.25">
      <c r="A440" s="2"/>
      <c r="B440" s="2"/>
      <c r="C440" s="44"/>
    </row>
    <row r="441" spans="1:3" x14ac:dyDescent="0.25">
      <c r="A441" s="2"/>
      <c r="B441" s="2"/>
      <c r="C441" s="44"/>
    </row>
    <row r="442" spans="1:3" x14ac:dyDescent="0.25">
      <c r="A442" s="2"/>
      <c r="B442" s="2"/>
      <c r="C442" s="44"/>
    </row>
    <row r="443" spans="1:3" x14ac:dyDescent="0.25">
      <c r="A443" s="2"/>
      <c r="B443" s="2"/>
      <c r="C443" s="44"/>
    </row>
    <row r="444" spans="1:3" x14ac:dyDescent="0.25">
      <c r="A444" s="2"/>
      <c r="B444" s="2"/>
      <c r="C444" s="44"/>
    </row>
    <row r="445" spans="1:3" x14ac:dyDescent="0.25">
      <c r="A445" s="2"/>
      <c r="B445" s="2"/>
      <c r="C445" s="44"/>
    </row>
    <row r="446" spans="1:3" x14ac:dyDescent="0.25">
      <c r="A446" s="2"/>
      <c r="B446" s="2"/>
      <c r="C446" s="44"/>
    </row>
    <row r="447" spans="1:3" x14ac:dyDescent="0.25">
      <c r="A447" s="2"/>
      <c r="B447" s="2"/>
      <c r="C447" s="44"/>
    </row>
    <row r="448" spans="1:3" x14ac:dyDescent="0.25">
      <c r="A448" s="2"/>
      <c r="B448" s="2"/>
      <c r="C448" s="44"/>
    </row>
    <row r="449" spans="1:3" x14ac:dyDescent="0.25">
      <c r="A449" s="2"/>
      <c r="B449" s="2"/>
      <c r="C449" s="44"/>
    </row>
    <row r="450" spans="1:3" x14ac:dyDescent="0.25">
      <c r="A450" s="2"/>
      <c r="B450" s="2"/>
      <c r="C450" s="44"/>
    </row>
    <row r="451" spans="1:3" x14ac:dyDescent="0.25">
      <c r="A451" s="2"/>
      <c r="B451" s="2"/>
      <c r="C451" s="44"/>
    </row>
    <row r="452" spans="1:3" x14ac:dyDescent="0.25">
      <c r="A452" s="2"/>
      <c r="B452" s="2"/>
      <c r="C452" s="44"/>
    </row>
    <row r="453" spans="1:3" x14ac:dyDescent="0.25">
      <c r="A453" s="2"/>
      <c r="B453" s="2"/>
      <c r="C453" s="44"/>
    </row>
    <row r="454" spans="1:3" x14ac:dyDescent="0.25">
      <c r="A454" s="2"/>
      <c r="B454" s="2"/>
      <c r="C454" s="44"/>
    </row>
    <row r="455" spans="1:3" x14ac:dyDescent="0.25">
      <c r="A455" s="2"/>
      <c r="B455" s="2"/>
      <c r="C455" s="44"/>
    </row>
    <row r="456" spans="1:3" x14ac:dyDescent="0.25">
      <c r="A456" s="2"/>
      <c r="B456" s="2"/>
      <c r="C456" s="44"/>
    </row>
    <row r="457" spans="1:3" x14ac:dyDescent="0.25">
      <c r="A457" s="2"/>
      <c r="B457" s="2"/>
      <c r="C457" s="44"/>
    </row>
    <row r="458" spans="1:3" x14ac:dyDescent="0.25">
      <c r="A458" s="2"/>
      <c r="B458" s="2"/>
      <c r="C458" s="44"/>
    </row>
    <row r="459" spans="1:3" x14ac:dyDescent="0.25">
      <c r="A459" s="2"/>
      <c r="B459" s="2"/>
      <c r="C459" s="44"/>
    </row>
    <row r="460" spans="1:3" x14ac:dyDescent="0.25">
      <c r="A460" s="2"/>
      <c r="B460" s="2"/>
      <c r="C460" s="44"/>
    </row>
    <row r="461" spans="1:3" x14ac:dyDescent="0.25">
      <c r="A461" s="2"/>
      <c r="B461" s="2"/>
      <c r="C461" s="44"/>
    </row>
    <row r="462" spans="1:3" x14ac:dyDescent="0.25">
      <c r="A462" s="2"/>
      <c r="B462" s="2"/>
      <c r="C462" s="44"/>
    </row>
    <row r="463" spans="1:3" x14ac:dyDescent="0.25">
      <c r="A463" s="2"/>
      <c r="B463" s="2"/>
      <c r="C463" s="44"/>
    </row>
    <row r="464" spans="1:3" x14ac:dyDescent="0.25">
      <c r="A464" s="2"/>
      <c r="B464" s="2"/>
      <c r="C464" s="44"/>
    </row>
    <row r="465" spans="1:3" x14ac:dyDescent="0.25">
      <c r="A465" s="2"/>
      <c r="B465" s="2"/>
      <c r="C465" s="44"/>
    </row>
    <row r="466" spans="1:3" x14ac:dyDescent="0.25">
      <c r="A466" s="2"/>
      <c r="B466" s="2"/>
      <c r="C466" s="44"/>
    </row>
    <row r="467" spans="1:3" x14ac:dyDescent="0.25">
      <c r="A467" s="2"/>
      <c r="B467" s="2"/>
      <c r="C467" s="44"/>
    </row>
    <row r="468" spans="1:3" x14ac:dyDescent="0.25">
      <c r="A468" s="2"/>
      <c r="B468" s="2"/>
      <c r="C468" s="44"/>
    </row>
    <row r="469" spans="1:3" x14ac:dyDescent="0.25">
      <c r="A469" s="2"/>
      <c r="B469" s="2"/>
      <c r="C469" s="44"/>
    </row>
    <row r="470" spans="1:3" x14ac:dyDescent="0.25">
      <c r="A470" s="2"/>
      <c r="B470" s="2"/>
      <c r="C470" s="44"/>
    </row>
    <row r="471" spans="1:3" x14ac:dyDescent="0.25">
      <c r="A471" s="2"/>
      <c r="B471" s="2"/>
      <c r="C471" s="44"/>
    </row>
    <row r="472" spans="1:3" x14ac:dyDescent="0.25">
      <c r="A472" s="2"/>
      <c r="B472" s="2"/>
      <c r="C472" s="44"/>
    </row>
    <row r="473" spans="1:3" x14ac:dyDescent="0.25">
      <c r="A473" s="2"/>
      <c r="B473" s="2"/>
      <c r="C473" s="44"/>
    </row>
    <row r="474" spans="1:3" x14ac:dyDescent="0.25">
      <c r="A474" s="2"/>
      <c r="B474" s="2"/>
      <c r="C474" s="44"/>
    </row>
    <row r="475" spans="1:3" x14ac:dyDescent="0.25">
      <c r="A475" s="2"/>
      <c r="B475" s="2"/>
      <c r="C475" s="44"/>
    </row>
    <row r="476" spans="1:3" x14ac:dyDescent="0.25">
      <c r="A476" s="2"/>
      <c r="B476" s="2"/>
      <c r="C476" s="44"/>
    </row>
    <row r="477" spans="1:3" x14ac:dyDescent="0.25">
      <c r="A477" s="2"/>
      <c r="B477" s="2"/>
      <c r="C477" s="44"/>
    </row>
    <row r="478" spans="1:3" x14ac:dyDescent="0.25">
      <c r="A478" s="2"/>
      <c r="B478" s="2"/>
      <c r="C478" s="44"/>
    </row>
    <row r="479" spans="1:3" x14ac:dyDescent="0.25">
      <c r="A479" s="2"/>
      <c r="B479" s="2"/>
      <c r="C479" s="44"/>
    </row>
    <row r="480" spans="1:3" x14ac:dyDescent="0.25">
      <c r="A480" s="2"/>
      <c r="B480" s="2"/>
      <c r="C480" s="44"/>
    </row>
    <row r="481" spans="1:3" x14ac:dyDescent="0.25">
      <c r="A481" s="2"/>
      <c r="B481" s="2"/>
      <c r="C481" s="44"/>
    </row>
    <row r="482" spans="1:3" x14ac:dyDescent="0.25">
      <c r="A482" s="2"/>
      <c r="B482" s="2"/>
      <c r="C482" s="44"/>
    </row>
    <row r="483" spans="1:3" x14ac:dyDescent="0.25">
      <c r="A483" s="2"/>
      <c r="B483" s="2"/>
      <c r="C483" s="44"/>
    </row>
    <row r="484" spans="1:3" x14ac:dyDescent="0.25">
      <c r="A484" s="2"/>
      <c r="B484" s="2"/>
      <c r="C484" s="44"/>
    </row>
    <row r="485" spans="1:3" x14ac:dyDescent="0.25">
      <c r="A485" s="2"/>
      <c r="B485" s="2"/>
      <c r="C485" s="44"/>
    </row>
    <row r="486" spans="1:3" x14ac:dyDescent="0.25">
      <c r="A486" s="2"/>
      <c r="B486" s="2"/>
      <c r="C486" s="44"/>
    </row>
    <row r="487" spans="1:3" x14ac:dyDescent="0.25">
      <c r="A487" s="2"/>
      <c r="B487" s="2"/>
      <c r="C487" s="44"/>
    </row>
    <row r="488" spans="1:3" x14ac:dyDescent="0.25">
      <c r="A488" s="2"/>
      <c r="B488" s="2"/>
      <c r="C488" s="44"/>
    </row>
    <row r="489" spans="1:3" x14ac:dyDescent="0.25">
      <c r="A489" s="2"/>
      <c r="B489" s="2"/>
      <c r="C489" s="44"/>
    </row>
    <row r="490" spans="1:3" x14ac:dyDescent="0.25">
      <c r="A490" s="2"/>
      <c r="B490" s="2"/>
      <c r="C490" s="44"/>
    </row>
    <row r="491" spans="1:3" x14ac:dyDescent="0.25">
      <c r="A491" s="2"/>
      <c r="B491" s="2"/>
      <c r="C491" s="44"/>
    </row>
    <row r="492" spans="1:3" x14ac:dyDescent="0.25">
      <c r="A492" s="2"/>
      <c r="B492" s="2"/>
      <c r="C492" s="44"/>
    </row>
    <row r="493" spans="1:3" x14ac:dyDescent="0.25">
      <c r="A493" s="2"/>
      <c r="B493" s="2"/>
      <c r="C493" s="44"/>
    </row>
    <row r="494" spans="1:3" x14ac:dyDescent="0.25">
      <c r="A494" s="2"/>
      <c r="B494" s="2"/>
      <c r="C494" s="44"/>
    </row>
    <row r="495" spans="1:3" x14ac:dyDescent="0.25">
      <c r="A495" s="2"/>
      <c r="B495" s="2"/>
      <c r="C495" s="44"/>
    </row>
    <row r="496" spans="1:3" x14ac:dyDescent="0.25">
      <c r="A496" s="2"/>
      <c r="B496" s="2"/>
      <c r="C496" s="44"/>
    </row>
    <row r="497" spans="1:3" x14ac:dyDescent="0.25">
      <c r="A497" s="2"/>
      <c r="B497" s="2"/>
      <c r="C497" s="44"/>
    </row>
    <row r="498" spans="1:3" x14ac:dyDescent="0.25">
      <c r="A498" s="2"/>
      <c r="B498" s="2"/>
      <c r="C498" s="44"/>
    </row>
    <row r="499" spans="1:3" x14ac:dyDescent="0.25">
      <c r="A499" s="2"/>
      <c r="B499" s="2"/>
      <c r="C499" s="44"/>
    </row>
    <row r="500" spans="1:3" x14ac:dyDescent="0.25">
      <c r="A500" s="2"/>
      <c r="B500" s="2"/>
      <c r="C500" s="44"/>
    </row>
    <row r="501" spans="1:3" x14ac:dyDescent="0.25">
      <c r="A501" s="2"/>
      <c r="B501" s="2"/>
      <c r="C501" s="44"/>
    </row>
    <row r="502" spans="1:3" x14ac:dyDescent="0.25">
      <c r="A502" s="2"/>
      <c r="B502" s="2"/>
      <c r="C502" s="44"/>
    </row>
    <row r="503" spans="1:3" x14ac:dyDescent="0.25">
      <c r="A503" s="2"/>
      <c r="B503" s="2"/>
      <c r="C503" s="44"/>
    </row>
    <row r="504" spans="1:3" x14ac:dyDescent="0.25">
      <c r="A504" s="2"/>
      <c r="B504" s="2"/>
      <c r="C504" s="44"/>
    </row>
    <row r="505" spans="1:3" x14ac:dyDescent="0.25">
      <c r="A505" s="2"/>
      <c r="B505" s="2"/>
      <c r="C505" s="44"/>
    </row>
    <row r="506" spans="1:3" x14ac:dyDescent="0.25">
      <c r="A506" s="2"/>
      <c r="B506" s="2"/>
      <c r="C506" s="44"/>
    </row>
    <row r="507" spans="1:3" x14ac:dyDescent="0.25">
      <c r="A507" s="2"/>
      <c r="B507" s="2"/>
      <c r="C507" s="44"/>
    </row>
    <row r="508" spans="1:3" x14ac:dyDescent="0.25">
      <c r="A508" s="2"/>
      <c r="B508" s="2"/>
      <c r="C508" s="44"/>
    </row>
    <row r="509" spans="1:3" x14ac:dyDescent="0.25">
      <c r="A509" s="2"/>
      <c r="B509" s="2"/>
      <c r="C509" s="44"/>
    </row>
    <row r="510" spans="1:3" x14ac:dyDescent="0.25">
      <c r="A510" s="2"/>
      <c r="B510" s="2"/>
      <c r="C510" s="44"/>
    </row>
    <row r="511" spans="1:3" x14ac:dyDescent="0.25">
      <c r="A511" s="2"/>
      <c r="B511" s="2"/>
      <c r="C511" s="44"/>
    </row>
    <row r="512" spans="1:3" x14ac:dyDescent="0.25">
      <c r="A512" s="2"/>
      <c r="B512" s="2"/>
      <c r="C512" s="44"/>
    </row>
    <row r="513" spans="1:3" x14ac:dyDescent="0.25">
      <c r="A513" s="2"/>
      <c r="B513" s="2"/>
      <c r="C513" s="44"/>
    </row>
    <row r="514" spans="1:3" x14ac:dyDescent="0.25">
      <c r="A514" s="2"/>
      <c r="B514" s="2"/>
      <c r="C514" s="44"/>
    </row>
    <row r="515" spans="1:3" x14ac:dyDescent="0.25">
      <c r="A515" s="2"/>
      <c r="B515" s="2"/>
      <c r="C515" s="44"/>
    </row>
    <row r="516" spans="1:3" x14ac:dyDescent="0.25">
      <c r="A516" s="2"/>
      <c r="B516" s="2"/>
      <c r="C516" s="44"/>
    </row>
  </sheetData>
  <mergeCells count="6">
    <mergeCell ref="A39:D39"/>
    <mergeCell ref="A3:C3"/>
    <mergeCell ref="A11:M11"/>
    <mergeCell ref="A21:M21"/>
    <mergeCell ref="A23:D23"/>
    <mergeCell ref="A13:D13"/>
  </mergeCells>
  <conditionalFormatting sqref="C17">
    <cfRule type="cellIs" dxfId="31" priority="8833" operator="greaterThan">
      <formula>1</formula>
    </cfRule>
  </conditionalFormatting>
  <conditionalFormatting sqref="C32">
    <cfRule type="cellIs" dxfId="30" priority="2985" operator="greaterThan">
      <formula>1</formula>
    </cfRule>
  </conditionalFormatting>
  <conditionalFormatting sqref="C41:C54 C56:C60 A65 E66:GJ66 GK66:JD67 C66:C516 D67:IW67 JE67:XFD67 A67:A318 F68:JD68 G69 H69:JD70 I71 JB71:JD71 J71:JA72 L72:JD74 K73 E75:M75 N75:JE76 F76:L76 H76:L78 P76:JE78 G77 O77 J78:L80 R78:JE80 I79 Q79 L80:L82 T80:JE82 K81 S81 U83:JM83 V84:JM84 X84:JM86 W85 Z86:JM88 Y87 AB88:JM90 AA89 U91:JM91 V92 AD92 W92:AB93 AE92:JM93 Y93:AB95 X94 AF94:JM94 AH94:JM96 AG95 AA95:AB97 Z96 AJ96:JM98 AI97 AB98 AK99:KC99 AL100 AM100:KC101 AO101:KC102 AN102 AO103 AP103:KC104 AR104:KC106 AQ105 AK107:KC107 AL108:AR108 AT108:KC108 AN108:AR110 AV108:KC110 AM109 AU109 AX110:KC112 AO111 AW111 AP111:AR112 AR112:AR114 AZ112:KC114 AQ113 AY113 BB114:KC116 BA115 BD116:KC118 BC117 BF118:KC120 BE119 BH120:KC122 BG121 BJ122:KC124 BA123:BI123 BB124:BH124 BD124:BH126 BL124:KC126 BC125 BK125 BF126:BH128 BN126:KC128 BE127 BM127 BH128:BH130 BP128:KC130 BG129 BO129 BQ131 BR131:LI132 BT132:LI134 BS133 BV134:LI136 BU135 BX136:LI138 BW137 BZ138:LI140 BQ139:BY139 BR140:BX140 BT140:BX142 CB140:LI142 BS141 CA141 BV142:BX144 CD142:LI144 BU143 CC143 BX144:BX146 CF144:LI146 BW145 CE145 CH146:LI148 CG147 CJ148:LI150 CI149 CL150:LI152 CK151 CN152:LI154 CM153 CP154:LI156 CG155:CO155 CH156:CN156 CJ156:CN158 CR156:LI158 CI157 CQ157 CL158:CN160 CT158:LI160 CK159 CS159 CN160:CN162 CV160:LI162 CM161 CU161 CX162:LI164 CW163 CZ164:LI166 CY165 DB166:LI168 DA167 DD168:LI170 DC169 DF170:LI172 CW171:DE171 CX172:DD172 CZ172:DD174 DH172:LI174 CY173 DG173 DB174:DD176 DJ174:LI176 DA175 DI175 DD176:DD178 DL176:LI178 DC177 DK177 DN178:LI180 DM179 DP180:LI182 DO181 DR182:LI184 DQ183 DT184:LI186 DS185 DV186:LI188 DM187:DU187 DN188:DT188 DP188:DT190 DX188:LI190 DO189 DW189 DR190:DT192 DZ190:LI192 DQ191 DY191 DT192:DT194 EB192:LI194 DS193 EA193 EC195:NU195 EE195:NU197 ED196 EG197:NU199 EF198 EI199:NU201 EH200 EK201:NU203 EJ202 EC203 ED203:EJ204 EM203:NU205 EL204 EF204:EJ206 EE205 EO205:NU207 EN206 EH206:EJ208 EG207 EQ207:NU209 EP208 EJ208:EJ210 EI209 ES209:NU211 ER210 EU211:NU213 ET212 EW213:NU215 EV214 EY215:NU217 EX216 FA217:NU219 EZ218 ES219 ET219:EZ220 FC219:NU221 FB220 EV220:EZ222 EU221 FE221:NU223 FD222 EX222:EZ224 EW223 FG223:NU225 FF224 EZ224:EZ226 EY225 FI225:NU227 FH226 FK227:NU229 FJ228 FM229:NU231 FL230 FO231:NU233 FN232 FQ233:NU235 FP234 FI235 FJ235:FP236 FS235:NU237 FR236 FL236:FP238 FK237 FU237:NU239 FT238 FN238:FP240 FM239 FW239:NU241 FV240 FP240:FP242 FO241 FY241:NU243 FX242 GA243:NU245 FZ244 GC245:NU247 GB246 GE247:NU249 GD248 GG249:NU251 GF250 FY251 FZ251:GF252 GI251:NU253 GH252 GB252:GF254 GA253 GK253:NU255 GJ254 GD254:GF256 GC255 GM255:NU257 GL256 GF256:GF258 GE257 GO257:NU259 GN258 GQ259:NU261 GP260 GS261:NU263 GR262 GU263:NU265 GT264 GW265:NU267 GV266 GO267 GP267:GV268 GY267:NU269 GX268 GR268:GV270 GQ269 HA269:NU271 GZ270 GT270:GV272 GS271 HC271:NU273 HB272 GV272:GV274 GU273 HE273:NU275 HD274 HG275:NU277 HF276 HI277:NU279 HH278 HK279:NU281 HJ280 HM281:NU283 HL282 HE283 HF283:HL284 HO283:NU285 HN284 HH284:HL286 HG285 HQ285:NU287 HP286 HJ286:HL288 HI287 HS287:NU289 HR288 HL288:HL290 HK289 HU289:NU291 HT290 HW291:NU293 HV292 HY293:NU295 HX294 IA295:NU297 HZ296 IC297:NU299 IB298 HU299 HV299:IB300 IE299:NU301 ID300 HX300:IB302 HW301 IG301:NU303 IF302 HZ302:IB304 HY303 II303:NU305 IH304 IB304:IB306 IA305 IK305:NU307 IJ306 IM307:NU309 IL308 IO309:NU311 IN310 IQ311:NU313 IP312 IS313:NU315 IR314 IK315 IL315:IR316 IU315:NU317 IT316 IN316:IR318 IM317 IV318:NU318 IP318:IR320 IX318:NU320 IO319 IW319 A319:B516 IR320:IR322 IZ320:NU322 IQ321 IY321">
    <cfRule type="expression" dxfId="29" priority="8836">
      <formula>$C$16&lt;&gt;"Pleine Propriété"</formula>
    </cfRule>
  </conditionalFormatting>
  <conditionalFormatting sqref="J31:AB31">
    <cfRule type="cellIs" dxfId="28" priority="5432" operator="greaterThan">
      <formula>1</formula>
    </cfRule>
  </conditionalFormatting>
  <conditionalFormatting sqref="J34:AB34">
    <cfRule type="cellIs" dxfId="27" priority="5431" operator="greaterThan">
      <formula>1</formula>
    </cfRule>
  </conditionalFormatting>
  <conditionalFormatting sqref="J37:AB37">
    <cfRule type="cellIs" dxfId="26" priority="5428" operator="greaterThan">
      <formula>1</formula>
    </cfRule>
  </conditionalFormatting>
  <dataValidations count="4">
    <dataValidation type="list" allowBlank="1" showInputMessage="1" showErrorMessage="1" sqref="C16" xr:uid="{00000000-0002-0000-0000-000001000000}">
      <formula1>"Pleine Propriété"</formula1>
    </dataValidation>
    <dataValidation type="list" allowBlank="1" showInputMessage="1" showErrorMessage="1" sqref="C15" xr:uid="{00000000-0002-0000-0000-000002000000}">
      <formula1>"Fondateur,Non Fondateur"</formula1>
    </dataValidation>
    <dataValidation type="list" allowBlank="1" showInputMessage="1" showErrorMessage="1" sqref="A64:B64" xr:uid="{00000000-0002-0000-0000-000003000000}">
      <formula1>"Monthly,quarterly"</formula1>
    </dataValidation>
    <dataValidation type="custom" allowBlank="1" showInputMessage="1" showErrorMessage="1" error="Veuillez insérer un montant qui soit  multiple du prix d'une part !" sqref="C18" xr:uid="{00000000-0002-0000-0000-000000000000}">
      <formula1>MOD(C18,C26)=0</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A6A6-64F7-40D8-906A-272C647E076B}">
  <dimension ref="A1:NU516"/>
  <sheetViews>
    <sheetView showGridLines="0" topLeftCell="A16" zoomScale="90" zoomScaleNormal="90" zoomScalePageLayoutView="85" workbookViewId="0">
      <selection activeCell="A63" sqref="A63"/>
    </sheetView>
  </sheetViews>
  <sheetFormatPr baseColWidth="10" defaultColWidth="11.42578125" defaultRowHeight="13.5" outlineLevelRow="1" x14ac:dyDescent="0.25"/>
  <cols>
    <col min="1" max="1" width="34.85546875" style="1" customWidth="1"/>
    <col min="2" max="2" width="10" style="1" customWidth="1"/>
    <col min="3" max="3" width="14.85546875" style="1" customWidth="1"/>
    <col min="4" max="4" width="11.85546875" style="1" bestFit="1" customWidth="1"/>
    <col min="5" max="5" width="11.42578125" style="1"/>
    <col min="6" max="6" width="12" style="1" bestFit="1" customWidth="1"/>
    <col min="7" max="7" width="11.42578125" style="1"/>
    <col min="8" max="8" width="13.42578125" style="1" bestFit="1" customWidth="1"/>
    <col min="9" max="9" width="14.140625" style="1" bestFit="1" customWidth="1"/>
    <col min="10" max="10" width="12" style="1" bestFit="1" customWidth="1"/>
    <col min="11" max="12" width="11.42578125" style="1"/>
    <col min="13" max="13" width="11.5703125" style="1" bestFit="1" customWidth="1"/>
    <col min="14" max="14" width="11.42578125" style="1" customWidth="1"/>
    <col min="15" max="15" width="13.85546875" style="1" bestFit="1" customWidth="1"/>
    <col min="16" max="16" width="11.42578125" style="1" customWidth="1"/>
    <col min="17" max="35" width="11.42578125" style="1"/>
    <col min="36" max="36" width="13.140625" style="1" bestFit="1" customWidth="1"/>
    <col min="37" max="39" width="11.42578125" style="1"/>
    <col min="40" max="40" width="11.85546875" style="1" bestFit="1" customWidth="1"/>
    <col min="41" max="147" width="11.42578125" style="1"/>
    <col min="148" max="148" width="11.85546875" style="1" bestFit="1" customWidth="1"/>
    <col min="149" max="16384" width="11.42578125" style="1"/>
  </cols>
  <sheetData>
    <row r="1" spans="1:16" ht="22.5" x14ac:dyDescent="0.25">
      <c r="A1" s="16" t="s">
        <v>0</v>
      </c>
      <c r="B1" s="16"/>
    </row>
    <row r="3" spans="1:16" outlineLevel="1" x14ac:dyDescent="0.25">
      <c r="A3" s="149" t="s">
        <v>1</v>
      </c>
      <c r="B3" s="149"/>
      <c r="C3" s="149"/>
    </row>
    <row r="4" spans="1:16" ht="12.6" outlineLevel="1" x14ac:dyDescent="0.25">
      <c r="A4" s="8"/>
      <c r="B4" s="8"/>
      <c r="C4" s="8"/>
      <c r="D4" s="7"/>
    </row>
    <row r="5" spans="1:16" ht="12.6" outlineLevel="1" x14ac:dyDescent="0.25">
      <c r="A5" s="7" t="s">
        <v>2</v>
      </c>
      <c r="B5" s="7"/>
      <c r="C5" s="15">
        <v>181.5</v>
      </c>
      <c r="D5" s="15">
        <v>200</v>
      </c>
    </row>
    <row r="6" spans="1:16" ht="12.6" outlineLevel="1" x14ac:dyDescent="0.25">
      <c r="A6" s="7" t="s">
        <v>3</v>
      </c>
      <c r="B6" s="7"/>
      <c r="C6" s="15">
        <v>14</v>
      </c>
      <c r="D6" s="15">
        <v>14</v>
      </c>
    </row>
    <row r="7" spans="1:16" ht="12.6" outlineLevel="1" x14ac:dyDescent="0.25">
      <c r="A7" s="7" t="s">
        <v>4</v>
      </c>
      <c r="B7" s="7"/>
      <c r="C7" s="14">
        <v>5.5</v>
      </c>
      <c r="D7" s="14">
        <v>24</v>
      </c>
      <c r="E7" s="51"/>
      <c r="F7" s="101"/>
    </row>
    <row r="8" spans="1:16" ht="12.6" outlineLevel="1" x14ac:dyDescent="0.25">
      <c r="A8" s="7"/>
      <c r="B8" s="7"/>
      <c r="C8" s="14"/>
      <c r="D8" s="7"/>
      <c r="E8" s="7"/>
      <c r="G8" s="14"/>
      <c r="H8" s="7"/>
    </row>
    <row r="9" spans="1:16" ht="14.25" outlineLevel="1" x14ac:dyDescent="0.3">
      <c r="A9" s="7" t="s">
        <v>5</v>
      </c>
      <c r="B9" s="7"/>
      <c r="C9" s="13">
        <v>4</v>
      </c>
      <c r="D9" s="7" t="s">
        <v>6</v>
      </c>
      <c r="E9" s="7"/>
    </row>
    <row r="10" spans="1:16" ht="12.6" outlineLevel="1" x14ac:dyDescent="0.25">
      <c r="C10" s="13">
        <v>6</v>
      </c>
      <c r="D10" s="7" t="s">
        <v>6</v>
      </c>
    </row>
    <row r="11" spans="1:16" s="12" customFormat="1" ht="12.6" outlineLevel="1" collapsed="1" x14ac:dyDescent="0.25">
      <c r="A11" s="150"/>
      <c r="B11" s="150"/>
      <c r="C11" s="150"/>
      <c r="D11" s="150"/>
      <c r="E11" s="150"/>
      <c r="F11" s="150"/>
      <c r="G11" s="150"/>
      <c r="H11" s="150"/>
      <c r="I11" s="150"/>
      <c r="J11" s="150"/>
      <c r="K11" s="150"/>
      <c r="L11" s="150"/>
      <c r="M11" s="150"/>
      <c r="N11" s="1"/>
      <c r="O11" s="1"/>
      <c r="P11" s="1"/>
    </row>
    <row r="12" spans="1:16" ht="12.6" outlineLevel="1" x14ac:dyDescent="0.25"/>
    <row r="13" spans="1:16" outlineLevel="1" x14ac:dyDescent="0.25">
      <c r="A13" s="151" t="s">
        <v>7</v>
      </c>
      <c r="B13" s="151"/>
      <c r="C13" s="151"/>
      <c r="D13" s="151"/>
    </row>
    <row r="14" spans="1:16" ht="12.6" outlineLevel="1" x14ac:dyDescent="0.25">
      <c r="A14" s="8"/>
      <c r="B14" s="8"/>
      <c r="C14" s="8"/>
      <c r="D14" s="7"/>
    </row>
    <row r="15" spans="1:16" ht="12.6" outlineLevel="1" x14ac:dyDescent="0.25">
      <c r="A15" s="10" t="s">
        <v>8</v>
      </c>
      <c r="B15" s="10"/>
      <c r="C15" s="29" t="str">
        <f>+Résumé!F2</f>
        <v>Non Fondateur</v>
      </c>
      <c r="D15" s="10"/>
      <c r="F15" s="129"/>
      <c r="G15" s="129"/>
    </row>
    <row r="16" spans="1:16" ht="14.25" outlineLevel="1" x14ac:dyDescent="0.3">
      <c r="A16" s="10" t="s">
        <v>9</v>
      </c>
      <c r="B16" s="10"/>
      <c r="C16" s="21" t="s">
        <v>10</v>
      </c>
      <c r="D16" s="10"/>
      <c r="F16" s="130"/>
      <c r="G16" s="130"/>
    </row>
    <row r="17" spans="1:13" ht="14.25" outlineLevel="1" x14ac:dyDescent="0.3">
      <c r="A17" s="10" t="s">
        <v>11</v>
      </c>
      <c r="B17" s="10"/>
      <c r="C17" s="28">
        <f>+Résumé!F3</f>
        <v>10</v>
      </c>
      <c r="D17" s="10"/>
    </row>
    <row r="18" spans="1:13" ht="12.6" outlineLevel="1" x14ac:dyDescent="0.25">
      <c r="A18" s="10" t="s">
        <v>12</v>
      </c>
      <c r="B18" s="10"/>
      <c r="C18" s="23">
        <f>+C26*Résumé!F4</f>
        <v>10000</v>
      </c>
      <c r="D18" s="11"/>
      <c r="F18" s="130"/>
    </row>
    <row r="19" spans="1:13" ht="12.6" outlineLevel="1" x14ac:dyDescent="0.25">
      <c r="A19" s="10" t="s">
        <v>13</v>
      </c>
      <c r="B19" s="10"/>
      <c r="C19" s="48">
        <f>C26*Résumé!F5</f>
        <v>400</v>
      </c>
      <c r="D19" s="11"/>
    </row>
    <row r="20" spans="1:13" ht="12.6" outlineLevel="1" x14ac:dyDescent="0.25">
      <c r="A20" s="10"/>
      <c r="B20" s="10"/>
      <c r="C20" s="22"/>
    </row>
    <row r="21" spans="1:13" ht="12.6" x14ac:dyDescent="0.25">
      <c r="A21" s="150"/>
      <c r="B21" s="150"/>
      <c r="C21" s="150"/>
      <c r="D21" s="150"/>
      <c r="E21" s="150"/>
      <c r="F21" s="150"/>
      <c r="G21" s="150"/>
      <c r="H21" s="150"/>
      <c r="I21" s="150"/>
      <c r="J21" s="150"/>
      <c r="K21" s="150"/>
      <c r="L21" s="150"/>
      <c r="M21" s="150"/>
    </row>
    <row r="22" spans="1:13" ht="12.6" x14ac:dyDescent="0.25">
      <c r="A22" s="10"/>
      <c r="B22" s="10"/>
      <c r="C22" s="22"/>
    </row>
    <row r="23" spans="1:13" x14ac:dyDescent="0.25">
      <c r="A23" s="151" t="s">
        <v>14</v>
      </c>
      <c r="B23" s="151"/>
      <c r="C23" s="151"/>
      <c r="D23" s="151"/>
    </row>
    <row r="24" spans="1:13" ht="12.6" x14ac:dyDescent="0.25">
      <c r="A24" s="10"/>
      <c r="B24" s="10"/>
      <c r="C24" s="22"/>
    </row>
    <row r="25" spans="1:13" ht="12.6" outlineLevel="1" x14ac:dyDescent="0.25">
      <c r="A25" s="10" t="s">
        <v>12</v>
      </c>
      <c r="B25" s="10"/>
      <c r="C25" s="24">
        <f>C18</f>
        <v>10000</v>
      </c>
      <c r="E25" s="47"/>
      <c r="I25" s="9" t="s">
        <v>15</v>
      </c>
      <c r="J25" s="9" t="s">
        <v>16</v>
      </c>
      <c r="K25" s="9" t="s">
        <v>17</v>
      </c>
    </row>
    <row r="26" spans="1:13" ht="14.25" outlineLevel="1" x14ac:dyDescent="0.3">
      <c r="A26" s="10" t="s">
        <v>18</v>
      </c>
      <c r="B26" s="10"/>
      <c r="C26" s="20">
        <f>+IF($C$15="fondateur",C5,D5)</f>
        <v>200</v>
      </c>
    </row>
    <row r="27" spans="1:13" ht="14.25" outlineLevel="1" x14ac:dyDescent="0.3">
      <c r="A27" s="26" t="s">
        <v>3</v>
      </c>
      <c r="B27" s="26"/>
      <c r="C27" s="20">
        <f>+IF($C$15="fondateur",C6,D6)</f>
        <v>14</v>
      </c>
      <c r="H27" s="30" t="str">
        <f>+C16</f>
        <v>Pleine Propriété</v>
      </c>
      <c r="I27" s="5">
        <f ca="1">+C49</f>
        <v>59781.146088304442</v>
      </c>
      <c r="J27" s="5">
        <f ca="1">+C65</f>
        <v>11606.532660820008</v>
      </c>
      <c r="K27" s="6">
        <f ca="1">+XIRR(D65:IW65,D64:IW64)</f>
        <v>3.0468085408210752E-2</v>
      </c>
    </row>
    <row r="28" spans="1:13" ht="14.25" outlineLevel="1" x14ac:dyDescent="0.3">
      <c r="A28" s="26" t="s">
        <v>4</v>
      </c>
      <c r="B28" s="26"/>
      <c r="C28" s="20">
        <f>+IF($C$15="fondateur",C7,D7)</f>
        <v>24</v>
      </c>
    </row>
    <row r="29" spans="1:13" ht="14.25" outlineLevel="1" x14ac:dyDescent="0.3">
      <c r="A29" s="10" t="s">
        <v>19</v>
      </c>
      <c r="B29" s="10"/>
      <c r="C29" s="32">
        <f>+C18/C26</f>
        <v>50</v>
      </c>
    </row>
    <row r="30" spans="1:13" ht="6.75" customHeight="1" outlineLevel="1" x14ac:dyDescent="0.3">
      <c r="A30" s="35"/>
      <c r="B30" s="35"/>
      <c r="C30" s="36"/>
    </row>
    <row r="31" spans="1:13" ht="14.25" outlineLevel="1" x14ac:dyDescent="0.3">
      <c r="A31" s="10" t="s">
        <v>8</v>
      </c>
      <c r="B31" s="10"/>
      <c r="C31" s="33" t="str">
        <f>+C15</f>
        <v>Non Fondateur</v>
      </c>
    </row>
    <row r="32" spans="1:13" ht="14.25" outlineLevel="1" x14ac:dyDescent="0.3">
      <c r="A32" s="10" t="s">
        <v>11</v>
      </c>
      <c r="B32" s="10"/>
      <c r="C32" s="31">
        <f>+C17</f>
        <v>10</v>
      </c>
    </row>
    <row r="33" spans="1:264" ht="14.25" outlineLevel="1" x14ac:dyDescent="0.3">
      <c r="A33" s="10" t="s">
        <v>9</v>
      </c>
      <c r="B33" s="10"/>
      <c r="C33" s="25" t="str">
        <f>+C16</f>
        <v>Pleine Propriété</v>
      </c>
      <c r="E33" s="51"/>
      <c r="F33" s="49"/>
    </row>
    <row r="34" spans="1:264" ht="14.25" outlineLevel="1" x14ac:dyDescent="0.3">
      <c r="A34" s="10" t="s">
        <v>20</v>
      </c>
      <c r="B34" s="10"/>
      <c r="C34" s="64">
        <f>+Résumé!F7</f>
        <v>4.7199999999999999E-2</v>
      </c>
      <c r="E34" s="135"/>
    </row>
    <row r="35" spans="1:264" ht="14.25" outlineLevel="1" x14ac:dyDescent="0.3">
      <c r="A35" s="10" t="s">
        <v>21</v>
      </c>
      <c r="B35" s="10"/>
      <c r="C35" s="27">
        <f>+D5</f>
        <v>200</v>
      </c>
      <c r="E35" s="34"/>
    </row>
    <row r="36" spans="1:264" ht="14.25" outlineLevel="1" collapsed="1" x14ac:dyDescent="0.3">
      <c r="A36" s="10" t="s">
        <v>22</v>
      </c>
      <c r="B36" s="10"/>
      <c r="C36" s="27">
        <f>+C26-C28</f>
        <v>176</v>
      </c>
      <c r="E36" s="101"/>
      <c r="F36" s="47"/>
      <c r="G36" s="47"/>
    </row>
    <row r="37" spans="1:264" ht="14.25" outlineLevel="1" x14ac:dyDescent="0.3">
      <c r="A37" s="10" t="s">
        <v>52</v>
      </c>
      <c r="B37" s="10"/>
      <c r="C37" s="128">
        <f>+Résumé!F8</f>
        <v>0.01</v>
      </c>
      <c r="E37" s="101"/>
      <c r="F37" s="47"/>
      <c r="G37" s="47"/>
      <c r="CV37" s="1">
        <f>200*(1+1%)^(8-1)</f>
        <v>214.42707042140196</v>
      </c>
    </row>
    <row r="38" spans="1:264" ht="14.25" outlineLevel="1" x14ac:dyDescent="0.3">
      <c r="A38" s="10"/>
      <c r="B38" s="10"/>
      <c r="C38" s="22"/>
      <c r="F38" s="47"/>
      <c r="G38" s="47"/>
    </row>
    <row r="39" spans="1:264" x14ac:dyDescent="0.25">
      <c r="A39" s="148" t="s">
        <v>23</v>
      </c>
      <c r="B39" s="148"/>
      <c r="C39" s="148"/>
      <c r="D39" s="148"/>
      <c r="AB39" s="101"/>
    </row>
    <row r="40" spans="1:264" ht="14.25" x14ac:dyDescent="0.3">
      <c r="C40" s="8"/>
      <c r="D40" s="7"/>
      <c r="E40" s="47"/>
      <c r="F40" s="47"/>
      <c r="H40" s="34"/>
      <c r="I40" s="34"/>
      <c r="P40" s="47"/>
      <c r="Q40" s="47"/>
      <c r="R40" s="47"/>
      <c r="S40" s="47"/>
      <c r="T40" s="47"/>
      <c r="U40" s="47"/>
      <c r="V40" s="47"/>
      <c r="W40" s="47"/>
      <c r="X40" s="47"/>
      <c r="Y40" s="47"/>
      <c r="Z40" s="47"/>
      <c r="AA40" s="47"/>
      <c r="AB40" s="47"/>
      <c r="AC40" s="47"/>
      <c r="AD40" s="47"/>
      <c r="AE40" s="47"/>
      <c r="AF40" s="47"/>
      <c r="AG40" s="47"/>
      <c r="AH40" s="47"/>
      <c r="AI40" s="47"/>
      <c r="AJ40" s="47"/>
      <c r="AK40" s="47"/>
    </row>
    <row r="41" spans="1:264" ht="14.25" outlineLevel="1" x14ac:dyDescent="0.3">
      <c r="A41" s="2" t="s">
        <v>24</v>
      </c>
      <c r="C41" s="44">
        <f ca="1">SUM(D41:XEG41)</f>
        <v>12347.398541060611</v>
      </c>
      <c r="D41" s="7"/>
      <c r="E41" s="88">
        <f>+IF(E$63&gt;$C$17,0,D46)</f>
        <v>0</v>
      </c>
      <c r="F41" s="88">
        <f t="shared" ref="F41:AK41" ca="1" si="0">+IF(F$63&gt;$C$17,0,E46)</f>
        <v>0</v>
      </c>
      <c r="G41" s="88">
        <f t="shared" ca="1" si="0"/>
        <v>0</v>
      </c>
      <c r="H41" s="88">
        <f t="shared" ca="1" si="0"/>
        <v>0</v>
      </c>
      <c r="I41" s="88">
        <f t="shared" ca="1" si="0"/>
        <v>0</v>
      </c>
      <c r="J41" s="88">
        <f t="shared" ca="1" si="0"/>
        <v>39.333333333333336</v>
      </c>
      <c r="K41" s="88">
        <f t="shared" ca="1" si="0"/>
        <v>80.240000000000009</v>
      </c>
      <c r="L41" s="88">
        <f t="shared" ca="1" si="0"/>
        <v>122.72</v>
      </c>
      <c r="M41" s="88">
        <f t="shared" ca="1" si="0"/>
        <v>166.77333333333331</v>
      </c>
      <c r="N41" s="88">
        <f t="shared" ca="1" si="0"/>
        <v>12.399999999999977</v>
      </c>
      <c r="O41" s="88">
        <f t="shared" ca="1" si="0"/>
        <v>59.599999999999966</v>
      </c>
      <c r="P41" s="88">
        <f t="shared" ca="1" si="0"/>
        <v>108.37333333333328</v>
      </c>
      <c r="Q41" s="88">
        <f t="shared" ca="1" si="0"/>
        <v>158.71999999999991</v>
      </c>
      <c r="R41" s="88">
        <f t="shared" ca="1" si="0"/>
        <v>8.6399999999999011</v>
      </c>
      <c r="S41" s="88">
        <f t="shared" ca="1" si="0"/>
        <v>62.919999999999902</v>
      </c>
      <c r="T41" s="88">
        <f t="shared" ca="1" si="0"/>
        <v>118.77333333333321</v>
      </c>
      <c r="U41" s="88">
        <f t="shared" ca="1" si="0"/>
        <v>176.19999999999985</v>
      </c>
      <c r="V41" s="88">
        <f t="shared" ca="1" si="0"/>
        <v>33.199999999999818</v>
      </c>
      <c r="W41" s="88">
        <f t="shared" ca="1" si="0"/>
        <v>94.559999999999775</v>
      </c>
      <c r="X41" s="88">
        <f t="shared" ca="1" si="0"/>
        <v>157.49333333333308</v>
      </c>
      <c r="Y41" s="88">
        <f t="shared" ca="1" si="0"/>
        <v>19.999999999999716</v>
      </c>
      <c r="Z41" s="88">
        <f t="shared" ca="1" si="0"/>
        <v>86.0799999999997</v>
      </c>
      <c r="AA41" s="88">
        <f t="shared" ca="1" si="0"/>
        <v>154.51999999999967</v>
      </c>
      <c r="AB41" s="88">
        <f t="shared" ca="1" si="0"/>
        <v>22.533333333332962</v>
      </c>
      <c r="AC41" s="88">
        <f t="shared" ca="1" si="0"/>
        <v>94.119999999999607</v>
      </c>
      <c r="AD41" s="88">
        <f t="shared" ca="1" si="0"/>
        <v>168.06666666666626</v>
      </c>
      <c r="AE41" s="88">
        <f t="shared" ca="1" si="0"/>
        <v>39.566666666666237</v>
      </c>
      <c r="AF41" s="88">
        <f t="shared" ca="1" si="0"/>
        <v>116.65999999999954</v>
      </c>
      <c r="AG41" s="88">
        <f t="shared" ca="1" si="0"/>
        <v>196.11333333333286</v>
      </c>
      <c r="AH41" s="88">
        <f t="shared" ca="1" si="0"/>
        <v>73.119999999999521</v>
      </c>
      <c r="AI41" s="88">
        <f t="shared" ca="1" si="0"/>
        <v>155.71999999999954</v>
      </c>
      <c r="AJ41" s="88">
        <f t="shared" ca="1" si="0"/>
        <v>36.659999999999542</v>
      </c>
      <c r="AK41" s="88">
        <f t="shared" ca="1" si="0"/>
        <v>123.1933333333329</v>
      </c>
      <c r="AL41" s="88">
        <f t="shared" ref="AL41:BQ41" ca="1" si="1">+IF(AL$63&gt;$C$17,0,AK46)</f>
        <v>7.2799999999995464</v>
      </c>
      <c r="AM41" s="88">
        <f t="shared" ca="1" si="1"/>
        <v>97.746666666666187</v>
      </c>
      <c r="AN41" s="88">
        <f t="shared" ca="1" si="1"/>
        <v>189.78666666666618</v>
      </c>
      <c r="AO41" s="88">
        <f t="shared" ca="1" si="1"/>
        <v>80.166666666666146</v>
      </c>
      <c r="AP41" s="88">
        <f t="shared" ca="1" si="1"/>
        <v>176.1399999999995</v>
      </c>
      <c r="AQ41" s="88">
        <f t="shared" ca="1" si="1"/>
        <v>68.413133333332837</v>
      </c>
      <c r="AR41" s="88">
        <f t="shared" ca="1" si="1"/>
        <v>168.31979999999953</v>
      </c>
      <c r="AS41" s="88">
        <f t="shared" ca="1" si="1"/>
        <v>63.739599999999541</v>
      </c>
      <c r="AT41" s="88">
        <f t="shared" ca="1" si="1"/>
        <v>167.57959999999957</v>
      </c>
      <c r="AU41" s="88">
        <f t="shared" ca="1" si="1"/>
        <v>66.932733333332919</v>
      </c>
      <c r="AV41" s="88">
        <f t="shared" ca="1" si="1"/>
        <v>174.70606666666629</v>
      </c>
      <c r="AW41" s="88">
        <f t="shared" ca="1" si="1"/>
        <v>77.992533333332972</v>
      </c>
      <c r="AX41" s="88">
        <f t="shared" ca="1" si="1"/>
        <v>189.69919999999968</v>
      </c>
      <c r="AY41" s="88">
        <f t="shared" ca="1" si="1"/>
        <v>96.918999999999699</v>
      </c>
      <c r="AZ41" s="88">
        <f t="shared" ca="1" si="1"/>
        <v>6.4987999999997328</v>
      </c>
      <c r="BA41" s="88">
        <f t="shared" ca="1" si="1"/>
        <v>123.7121333333331</v>
      </c>
      <c r="BB41" s="88">
        <f t="shared" ca="1" si="1"/>
        <v>35.164664666666482</v>
      </c>
      <c r="BC41" s="88">
        <f t="shared" ca="1" si="1"/>
        <v>156.31133133333319</v>
      </c>
      <c r="BD41" s="88">
        <f t="shared" ca="1" si="1"/>
        <v>71.697195999999877</v>
      </c>
      <c r="BE41" s="88">
        <f t="shared" ca="1" si="1"/>
        <v>197.56386266666655</v>
      </c>
      <c r="BF41" s="88">
        <f t="shared" ca="1" si="1"/>
        <v>116.88306066666658</v>
      </c>
      <c r="BG41" s="88">
        <f t="shared" ca="1" si="1"/>
        <v>38.562258666666651</v>
      </c>
      <c r="BH41" s="88">
        <f t="shared" ca="1" si="1"/>
        <v>169.93559200000001</v>
      </c>
      <c r="BI41" s="88">
        <f t="shared" ca="1" si="1"/>
        <v>95.548123333333393</v>
      </c>
      <c r="BJ41" s="88">
        <f t="shared" ca="1" si="1"/>
        <v>22.733988000000124</v>
      </c>
      <c r="BK41" s="88">
        <f t="shared" ca="1" si="1"/>
        <v>160.40065466666684</v>
      </c>
      <c r="BL41" s="88">
        <f t="shared" ca="1" si="1"/>
        <v>92.306519333333569</v>
      </c>
      <c r="BM41" s="88">
        <f t="shared" ca="1" si="1"/>
        <v>25.785717333333594</v>
      </c>
      <c r="BN41" s="88">
        <f t="shared" ca="1" si="1"/>
        <v>169.74571733333366</v>
      </c>
      <c r="BO41" s="88">
        <f t="shared" ca="1" si="1"/>
        <v>105.86370731333375</v>
      </c>
      <c r="BP41" s="88">
        <f t="shared" ca="1" si="1"/>
        <v>43.55503062666719</v>
      </c>
      <c r="BQ41" s="88">
        <f t="shared" ca="1" si="1"/>
        <v>193.80836396000063</v>
      </c>
      <c r="BR41" s="88">
        <f t="shared" ref="BR41:CV41" ca="1" si="2">+IF(BR$63&gt;$C$17,0,BQ46)</f>
        <v>136.2196872733341</v>
      </c>
      <c r="BS41" s="88">
        <f t="shared" ca="1" si="2"/>
        <v>80.204343920000838</v>
      </c>
      <c r="BT41" s="88">
        <f t="shared" ca="1" si="2"/>
        <v>26.549000566667587</v>
      </c>
      <c r="BU41" s="88">
        <f t="shared" ca="1" si="2"/>
        <v>185.45566723333434</v>
      </c>
      <c r="BV41" s="88">
        <f t="shared" ca="1" si="2"/>
        <v>135.73365721333448</v>
      </c>
      <c r="BW41" s="88">
        <f t="shared" ca="1" si="2"/>
        <v>88.371647193334638</v>
      </c>
      <c r="BX41" s="88">
        <f t="shared" ca="1" si="2"/>
        <v>43.369637173334809</v>
      </c>
      <c r="BY41" s="88">
        <f t="shared" ca="1" si="2"/>
        <v>0.72762715333499273</v>
      </c>
      <c r="BZ41" s="88">
        <f t="shared" ca="1" si="2"/>
        <v>169.86096048666843</v>
      </c>
      <c r="CA41" s="88">
        <f t="shared" ca="1" si="2"/>
        <v>129.05026369980189</v>
      </c>
      <c r="CB41" s="88">
        <f t="shared" ca="1" si="2"/>
        <v>90.599566912935387</v>
      </c>
      <c r="CC41" s="88">
        <f t="shared" ca="1" si="2"/>
        <v>54.508870126068899</v>
      </c>
      <c r="CD41" s="88">
        <f t="shared" ca="1" si="2"/>
        <v>20.778173339202397</v>
      </c>
      <c r="CE41" s="88">
        <f t="shared" ca="1" si="2"/>
        <v>200.92484000586924</v>
      </c>
      <c r="CF41" s="88">
        <f t="shared" ca="1" si="2"/>
        <v>171.12747655233611</v>
      </c>
      <c r="CG41" s="88">
        <f t="shared" ca="1" si="2"/>
        <v>143.69011309880304</v>
      </c>
      <c r="CH41" s="88">
        <f t="shared" ca="1" si="2"/>
        <v>118.61274964526999</v>
      </c>
      <c r="CI41" s="88">
        <f t="shared" ca="1" si="2"/>
        <v>95.895386191736947</v>
      </c>
      <c r="CJ41" s="88">
        <f t="shared" ca="1" si="2"/>
        <v>74.751356071537174</v>
      </c>
      <c r="CK41" s="88">
        <f t="shared" ca="1" si="2"/>
        <v>55.967325951337415</v>
      </c>
      <c r="CL41" s="88">
        <f t="shared" ca="1" si="2"/>
        <v>37.420255529935645</v>
      </c>
      <c r="CM41" s="88">
        <f t="shared" ca="1" si="2"/>
        <v>21.233185108533917</v>
      </c>
      <c r="CN41" s="88">
        <f t="shared" ca="1" si="2"/>
        <v>7.4061146871322308</v>
      </c>
      <c r="CO41" s="88">
        <f t="shared" ca="1" si="2"/>
        <v>210.36611468713255</v>
      </c>
      <c r="CP41" s="88">
        <f t="shared" ca="1" si="2"/>
        <v>201.25904426573089</v>
      </c>
      <c r="CQ41" s="88">
        <f t="shared" ca="1" si="2"/>
        <v>194.51197384432919</v>
      </c>
      <c r="CR41" s="88">
        <f t="shared" ca="1" si="2"/>
        <v>190.12490342292756</v>
      </c>
      <c r="CS41" s="88">
        <f t="shared" ca="1" si="2"/>
        <v>188.09783300152594</v>
      </c>
      <c r="CT41" s="88">
        <f t="shared" ca="1" si="2"/>
        <v>187.64409591345759</v>
      </c>
      <c r="CU41" s="88">
        <f t="shared" ca="1" si="2"/>
        <v>189.55035882538925</v>
      </c>
      <c r="CV41" s="88">
        <f t="shared" ca="1" si="2"/>
        <v>193.81662173732093</v>
      </c>
      <c r="CW41" s="88">
        <f t="shared" ref="CW41:FH41" ca="1" si="3">+IF(CW$63&gt;$C$17,0,CV46)</f>
        <v>200.44288464925262</v>
      </c>
      <c r="CX41" s="88">
        <f t="shared" ca="1" si="3"/>
        <v>207.2848768569703</v>
      </c>
      <c r="CY41" s="88">
        <f t="shared" ca="1" si="3"/>
        <v>216.48686906468799</v>
      </c>
      <c r="CZ41" s="88">
        <f t="shared" ca="1" si="3"/>
        <v>11.477520146789686</v>
      </c>
      <c r="DA41" s="88">
        <f t="shared" ca="1" si="3"/>
        <v>25.399512354507408</v>
      </c>
      <c r="DB41" s="88">
        <f t="shared" ca="1" si="3"/>
        <v>41.6815045622252</v>
      </c>
      <c r="DC41" s="88">
        <f t="shared" ca="1" si="3"/>
        <v>60.323496769942949</v>
      </c>
      <c r="DD41" s="88">
        <f t="shared" ca="1" si="3"/>
        <v>81.325488977660711</v>
      </c>
      <c r="DE41" s="88">
        <f t="shared" ca="1" si="3"/>
        <v>105.47414785204512</v>
      </c>
      <c r="DF41" s="88">
        <f t="shared" ca="1" si="3"/>
        <v>131.98280672642966</v>
      </c>
      <c r="DG41" s="88">
        <f t="shared" ca="1" si="3"/>
        <v>160.85146560081409</v>
      </c>
      <c r="DH41" s="88">
        <f t="shared" ca="1" si="3"/>
        <v>192.08012447519866</v>
      </c>
      <c r="DI41" s="88">
        <f t="shared" ca="1" si="3"/>
        <v>9.0974422239671071</v>
      </c>
      <c r="DJ41" s="88">
        <f t="shared" ca="1" si="3"/>
        <v>42.880387687095549</v>
      </c>
      <c r="DK41" s="88">
        <f t="shared" ca="1" si="3"/>
        <v>79.023333150223948</v>
      </c>
      <c r="DL41" s="88">
        <f t="shared" ca="1" si="3"/>
        <v>117.52627861335236</v>
      </c>
      <c r="DM41" s="88">
        <f t="shared" ca="1" si="3"/>
        <v>158.38922407648079</v>
      </c>
      <c r="DN41" s="88">
        <f t="shared" ca="1" si="3"/>
        <v>202.39883620627586</v>
      </c>
      <c r="DO41" s="88">
        <f t="shared" ca="1" si="3"/>
        <v>30.031393799198781</v>
      </c>
      <c r="DP41" s="88">
        <f t="shared" ca="1" si="3"/>
        <v>78.761005928993882</v>
      </c>
      <c r="DQ41" s="88">
        <f t="shared" ca="1" si="3"/>
        <v>129.850618058789</v>
      </c>
      <c r="DR41" s="88">
        <f t="shared" ca="1" si="3"/>
        <v>183.30023018858412</v>
      </c>
      <c r="DS41" s="88">
        <f t="shared" ca="1" si="3"/>
        <v>20.3727877815071</v>
      </c>
      <c r="DT41" s="88">
        <f t="shared" ca="1" si="3"/>
        <v>79.329066577968888</v>
      </c>
      <c r="DU41" s="88">
        <f t="shared" si="3"/>
        <v>0</v>
      </c>
      <c r="DV41" s="88">
        <f t="shared" si="3"/>
        <v>0</v>
      </c>
      <c r="DW41" s="88">
        <f t="shared" si="3"/>
        <v>0</v>
      </c>
      <c r="DX41" s="88">
        <f t="shared" si="3"/>
        <v>0</v>
      </c>
      <c r="DY41" s="88">
        <f t="shared" si="3"/>
        <v>0</v>
      </c>
      <c r="DZ41" s="88">
        <f t="shared" si="3"/>
        <v>0</v>
      </c>
      <c r="EA41" s="88">
        <f t="shared" si="3"/>
        <v>0</v>
      </c>
      <c r="EB41" s="88">
        <f t="shared" si="3"/>
        <v>0</v>
      </c>
      <c r="EC41" s="88">
        <f t="shared" si="3"/>
        <v>0</v>
      </c>
      <c r="ED41" s="88">
        <f t="shared" si="3"/>
        <v>0</v>
      </c>
      <c r="EE41" s="88">
        <f t="shared" si="3"/>
        <v>0</v>
      </c>
      <c r="EF41" s="88">
        <f t="shared" si="3"/>
        <v>0</v>
      </c>
      <c r="EG41" s="88">
        <f t="shared" si="3"/>
        <v>0</v>
      </c>
      <c r="EH41" s="88">
        <f t="shared" si="3"/>
        <v>0</v>
      </c>
      <c r="EI41" s="88">
        <f t="shared" si="3"/>
        <v>0</v>
      </c>
      <c r="EJ41" s="88">
        <f t="shared" si="3"/>
        <v>0</v>
      </c>
      <c r="EK41" s="88">
        <f t="shared" si="3"/>
        <v>0</v>
      </c>
      <c r="EL41" s="88">
        <f t="shared" si="3"/>
        <v>0</v>
      </c>
      <c r="EM41" s="88">
        <f t="shared" si="3"/>
        <v>0</v>
      </c>
      <c r="EN41" s="88">
        <f t="shared" si="3"/>
        <v>0</v>
      </c>
      <c r="EO41" s="88">
        <f t="shared" si="3"/>
        <v>0</v>
      </c>
      <c r="EP41" s="88">
        <f t="shared" si="3"/>
        <v>0</v>
      </c>
      <c r="EQ41" s="88">
        <f t="shared" si="3"/>
        <v>0</v>
      </c>
      <c r="ER41" s="88">
        <f t="shared" si="3"/>
        <v>0</v>
      </c>
      <c r="ES41" s="88">
        <f t="shared" si="3"/>
        <v>0</v>
      </c>
      <c r="ET41" s="88">
        <f t="shared" si="3"/>
        <v>0</v>
      </c>
      <c r="EU41" s="88">
        <f t="shared" si="3"/>
        <v>0</v>
      </c>
      <c r="EV41" s="88">
        <f t="shared" si="3"/>
        <v>0</v>
      </c>
      <c r="EW41" s="88">
        <f t="shared" si="3"/>
        <v>0</v>
      </c>
      <c r="EX41" s="88">
        <f t="shared" si="3"/>
        <v>0</v>
      </c>
      <c r="EY41" s="88">
        <f t="shared" si="3"/>
        <v>0</v>
      </c>
      <c r="EZ41" s="88">
        <f t="shared" si="3"/>
        <v>0</v>
      </c>
      <c r="FA41" s="88">
        <f t="shared" si="3"/>
        <v>0</v>
      </c>
      <c r="FB41" s="88">
        <f t="shared" si="3"/>
        <v>0</v>
      </c>
      <c r="FC41" s="88">
        <f t="shared" si="3"/>
        <v>0</v>
      </c>
      <c r="FD41" s="88">
        <f t="shared" si="3"/>
        <v>0</v>
      </c>
      <c r="FE41" s="88">
        <f t="shared" si="3"/>
        <v>0</v>
      </c>
      <c r="FF41" s="88">
        <f t="shared" si="3"/>
        <v>0</v>
      </c>
      <c r="FG41" s="88">
        <f t="shared" si="3"/>
        <v>0</v>
      </c>
      <c r="FH41" s="88">
        <f t="shared" si="3"/>
        <v>0</v>
      </c>
      <c r="FI41" s="88">
        <f t="shared" ref="FI41:HT41" si="4">+IF(FI$63&gt;$C$17,0,FH46)</f>
        <v>0</v>
      </c>
      <c r="FJ41" s="88">
        <f t="shared" si="4"/>
        <v>0</v>
      </c>
      <c r="FK41" s="88">
        <f t="shared" si="4"/>
        <v>0</v>
      </c>
      <c r="FL41" s="88">
        <f t="shared" si="4"/>
        <v>0</v>
      </c>
      <c r="FM41" s="88">
        <f t="shared" si="4"/>
        <v>0</v>
      </c>
      <c r="FN41" s="88">
        <f t="shared" si="4"/>
        <v>0</v>
      </c>
      <c r="FO41" s="88">
        <f t="shared" si="4"/>
        <v>0</v>
      </c>
      <c r="FP41" s="88">
        <f t="shared" si="4"/>
        <v>0</v>
      </c>
      <c r="FQ41" s="88">
        <f t="shared" si="4"/>
        <v>0</v>
      </c>
      <c r="FR41" s="88">
        <f t="shared" si="4"/>
        <v>0</v>
      </c>
      <c r="FS41" s="88">
        <f t="shared" si="4"/>
        <v>0</v>
      </c>
      <c r="FT41" s="88">
        <f t="shared" si="4"/>
        <v>0</v>
      </c>
      <c r="FU41" s="88">
        <f t="shared" si="4"/>
        <v>0</v>
      </c>
      <c r="FV41" s="88">
        <f t="shared" si="4"/>
        <v>0</v>
      </c>
      <c r="FW41" s="88">
        <f t="shared" si="4"/>
        <v>0</v>
      </c>
      <c r="FX41" s="88">
        <f t="shared" si="4"/>
        <v>0</v>
      </c>
      <c r="FY41" s="88">
        <f t="shared" si="4"/>
        <v>0</v>
      </c>
      <c r="FZ41" s="88">
        <f t="shared" si="4"/>
        <v>0</v>
      </c>
      <c r="GA41" s="88">
        <f t="shared" si="4"/>
        <v>0</v>
      </c>
      <c r="GB41" s="88">
        <f t="shared" si="4"/>
        <v>0</v>
      </c>
      <c r="GC41" s="88">
        <f t="shared" si="4"/>
        <v>0</v>
      </c>
      <c r="GD41" s="88">
        <f t="shared" si="4"/>
        <v>0</v>
      </c>
      <c r="GE41" s="88">
        <f t="shared" si="4"/>
        <v>0</v>
      </c>
      <c r="GF41" s="88">
        <f t="shared" si="4"/>
        <v>0</v>
      </c>
      <c r="GG41" s="88">
        <f t="shared" si="4"/>
        <v>0</v>
      </c>
      <c r="GH41" s="88">
        <f t="shared" si="4"/>
        <v>0</v>
      </c>
      <c r="GI41" s="88">
        <f t="shared" si="4"/>
        <v>0</v>
      </c>
      <c r="GJ41" s="88">
        <f t="shared" si="4"/>
        <v>0</v>
      </c>
      <c r="GK41" s="88">
        <f t="shared" si="4"/>
        <v>0</v>
      </c>
      <c r="GL41" s="88">
        <f t="shared" si="4"/>
        <v>0</v>
      </c>
      <c r="GM41" s="88">
        <f t="shared" si="4"/>
        <v>0</v>
      </c>
      <c r="GN41" s="88">
        <f t="shared" si="4"/>
        <v>0</v>
      </c>
      <c r="GO41" s="88">
        <f t="shared" si="4"/>
        <v>0</v>
      </c>
      <c r="GP41" s="88">
        <f t="shared" si="4"/>
        <v>0</v>
      </c>
      <c r="GQ41" s="88">
        <f t="shared" si="4"/>
        <v>0</v>
      </c>
      <c r="GR41" s="88">
        <f t="shared" si="4"/>
        <v>0</v>
      </c>
      <c r="GS41" s="88">
        <f t="shared" si="4"/>
        <v>0</v>
      </c>
      <c r="GT41" s="88">
        <f t="shared" si="4"/>
        <v>0</v>
      </c>
      <c r="GU41" s="88">
        <f t="shared" si="4"/>
        <v>0</v>
      </c>
      <c r="GV41" s="88">
        <f t="shared" si="4"/>
        <v>0</v>
      </c>
      <c r="GW41" s="88">
        <f t="shared" si="4"/>
        <v>0</v>
      </c>
      <c r="GX41" s="88">
        <f t="shared" si="4"/>
        <v>0</v>
      </c>
      <c r="GY41" s="88">
        <f t="shared" si="4"/>
        <v>0</v>
      </c>
      <c r="GZ41" s="88">
        <f t="shared" si="4"/>
        <v>0</v>
      </c>
      <c r="HA41" s="88">
        <f t="shared" si="4"/>
        <v>0</v>
      </c>
      <c r="HB41" s="88">
        <f t="shared" si="4"/>
        <v>0</v>
      </c>
      <c r="HC41" s="88">
        <f t="shared" si="4"/>
        <v>0</v>
      </c>
      <c r="HD41" s="88">
        <f t="shared" si="4"/>
        <v>0</v>
      </c>
      <c r="HE41" s="88">
        <f t="shared" si="4"/>
        <v>0</v>
      </c>
      <c r="HF41" s="88">
        <f t="shared" si="4"/>
        <v>0</v>
      </c>
      <c r="HG41" s="88">
        <f t="shared" si="4"/>
        <v>0</v>
      </c>
      <c r="HH41" s="88">
        <f t="shared" si="4"/>
        <v>0</v>
      </c>
      <c r="HI41" s="88">
        <f t="shared" si="4"/>
        <v>0</v>
      </c>
      <c r="HJ41" s="88">
        <f t="shared" si="4"/>
        <v>0</v>
      </c>
      <c r="HK41" s="88">
        <f t="shared" si="4"/>
        <v>0</v>
      </c>
      <c r="HL41" s="88">
        <f t="shared" si="4"/>
        <v>0</v>
      </c>
      <c r="HM41" s="88">
        <f t="shared" si="4"/>
        <v>0</v>
      </c>
      <c r="HN41" s="88">
        <f t="shared" si="4"/>
        <v>0</v>
      </c>
      <c r="HO41" s="88">
        <f t="shared" si="4"/>
        <v>0</v>
      </c>
      <c r="HP41" s="88">
        <f t="shared" si="4"/>
        <v>0</v>
      </c>
      <c r="HQ41" s="88">
        <f t="shared" si="4"/>
        <v>0</v>
      </c>
      <c r="HR41" s="88">
        <f t="shared" si="4"/>
        <v>0</v>
      </c>
      <c r="HS41" s="88">
        <f t="shared" si="4"/>
        <v>0</v>
      </c>
      <c r="HT41" s="88">
        <f t="shared" si="4"/>
        <v>0</v>
      </c>
      <c r="HU41" s="88">
        <f t="shared" ref="HU41:IU41" si="5">+IF(HU$63&gt;$C$17,0,HT46)</f>
        <v>0</v>
      </c>
      <c r="HV41" s="88">
        <f t="shared" si="5"/>
        <v>0</v>
      </c>
      <c r="HW41" s="88">
        <f t="shared" si="5"/>
        <v>0</v>
      </c>
      <c r="HX41" s="88">
        <f t="shared" si="5"/>
        <v>0</v>
      </c>
      <c r="HY41" s="88">
        <f t="shared" si="5"/>
        <v>0</v>
      </c>
      <c r="HZ41" s="88">
        <f t="shared" si="5"/>
        <v>0</v>
      </c>
      <c r="IA41" s="88">
        <f t="shared" si="5"/>
        <v>0</v>
      </c>
      <c r="IB41" s="88">
        <f t="shared" si="5"/>
        <v>0</v>
      </c>
      <c r="IC41" s="88">
        <f t="shared" si="5"/>
        <v>0</v>
      </c>
      <c r="ID41" s="88">
        <f t="shared" si="5"/>
        <v>0</v>
      </c>
      <c r="IE41" s="88">
        <f t="shared" si="5"/>
        <v>0</v>
      </c>
      <c r="IF41" s="88">
        <f t="shared" si="5"/>
        <v>0</v>
      </c>
      <c r="IG41" s="88">
        <f t="shared" si="5"/>
        <v>0</v>
      </c>
      <c r="IH41" s="88">
        <f t="shared" si="5"/>
        <v>0</v>
      </c>
      <c r="II41" s="88">
        <f t="shared" si="5"/>
        <v>0</v>
      </c>
      <c r="IJ41" s="88">
        <f t="shared" si="5"/>
        <v>0</v>
      </c>
      <c r="IK41" s="88">
        <f t="shared" si="5"/>
        <v>0</v>
      </c>
      <c r="IL41" s="88">
        <f t="shared" si="5"/>
        <v>0</v>
      </c>
      <c r="IM41" s="88">
        <f t="shared" si="5"/>
        <v>0</v>
      </c>
      <c r="IN41" s="88">
        <f t="shared" si="5"/>
        <v>0</v>
      </c>
      <c r="IO41" s="88">
        <f t="shared" si="5"/>
        <v>0</v>
      </c>
      <c r="IP41" s="88">
        <f t="shared" si="5"/>
        <v>0</v>
      </c>
      <c r="IQ41" s="88">
        <f t="shared" si="5"/>
        <v>0</v>
      </c>
      <c r="IR41" s="88">
        <f t="shared" si="5"/>
        <v>0</v>
      </c>
      <c r="IS41" s="88">
        <f t="shared" si="5"/>
        <v>0</v>
      </c>
      <c r="IT41" s="88">
        <f t="shared" si="5"/>
        <v>0</v>
      </c>
      <c r="IU41" s="88">
        <f t="shared" si="5"/>
        <v>0</v>
      </c>
      <c r="IV41" s="88">
        <f>+IF(IV$63&gt;$C$17,0,IU46)</f>
        <v>0</v>
      </c>
    </row>
    <row r="42" spans="1:264" s="76" customFormat="1" ht="14.25" outlineLevel="1" x14ac:dyDescent="0.3">
      <c r="A42" s="2" t="s">
        <v>25</v>
      </c>
      <c r="B42" s="2"/>
      <c r="C42" s="44">
        <f ca="1">SUM(D42:XEG42)</f>
        <v>88566.243015879794</v>
      </c>
      <c r="D42" s="77"/>
      <c r="E42" s="47">
        <f ca="1">+SUM(OFFSET(E66,0,0,COUNTA($D$42:D42)+1))</f>
        <v>0</v>
      </c>
      <c r="F42" s="47">
        <f ca="1">+SUM(OFFSET(F66,0,0,COUNTA($D$42:E42)+1))</f>
        <v>0</v>
      </c>
      <c r="G42" s="47">
        <f ca="1">+SUM(OFFSET(G66,0,0,COUNTA($D$42:F42)+1))</f>
        <v>0</v>
      </c>
      <c r="H42" s="47">
        <f ca="1">+SUM(OFFSET(H66,0,0,COUNTA($D$42:G42)+1))</f>
        <v>0</v>
      </c>
      <c r="I42" s="47">
        <f ca="1">+SUM(OFFSET(I66,0,0,COUNTA($D$42:H42)+1))</f>
        <v>39.333333333333336</v>
      </c>
      <c r="J42" s="47">
        <f ca="1">+SUM(OFFSET(J66,0,0,COUNTA($D$42:I42)+1))</f>
        <v>40.906666666666666</v>
      </c>
      <c r="K42" s="89">
        <f ca="1">+SUM(OFFSET(K66,0,0,COUNTA($D$42:J42)+1))</f>
        <v>42.48</v>
      </c>
      <c r="L42" s="89">
        <f ca="1">+SUM(OFFSET(L66,0,0,COUNTA($D$42:K42)+1))</f>
        <v>44.053333333333327</v>
      </c>
      <c r="M42" s="89">
        <f ca="1">+SUM(OFFSET(M66,0,0,COUNTA($D$42:L42)+1))</f>
        <v>45.626666666666658</v>
      </c>
      <c r="N42" s="89">
        <f ca="1">+SUM(OFFSET(N66,0,0,COUNTA($D$42:M42)+1))</f>
        <v>47.199999999999989</v>
      </c>
      <c r="O42" s="89">
        <f ca="1">+SUM(OFFSET(O66,0,0,COUNTA($D$42:N42)+1))</f>
        <v>48.773333333333319</v>
      </c>
      <c r="P42" s="89">
        <f ca="1">+SUM(OFFSET(P66,0,0,COUNTA($D$42:O42)+1))</f>
        <v>50.34666666666665</v>
      </c>
      <c r="Q42" s="89">
        <f ca="1">+SUM(OFFSET(Q66,0,0,COUNTA($D$42:P42)+1))</f>
        <v>51.91999999999998</v>
      </c>
      <c r="R42" s="89">
        <f ca="1">+SUM(OFFSET(R66,0,0,COUNTA($D$42:Q42)+1))</f>
        <v>54.27999999999998</v>
      </c>
      <c r="S42" s="89">
        <f ca="1">+SUM(OFFSET(S66,0,0,COUNTA($D$42:R42)+1))</f>
        <v>55.85333333333331</v>
      </c>
      <c r="T42" s="89">
        <f ca="1">+SUM(OFFSET(T66,0,0,COUNTA($D$42:S42)+1))</f>
        <v>57.426666666666641</v>
      </c>
      <c r="U42" s="89">
        <f ca="1">+SUM(OFFSET(U66,0,0,COUNTA($D$42:T42)+1))</f>
        <v>58.999999999999972</v>
      </c>
      <c r="V42" s="89">
        <f ca="1">+SUM(OFFSET(V66,0,0,COUNTA($D$42:U42)+1))</f>
        <v>61.359999999999971</v>
      </c>
      <c r="W42" s="89">
        <f ca="1">+SUM(OFFSET(W66,0,0,COUNTA($D$42:V42)+1))</f>
        <v>62.933333333333302</v>
      </c>
      <c r="X42" s="89">
        <f ca="1">+SUM(OFFSET(X66,0,0,COUNTA($D$42:W42)+1))</f>
        <v>64.506666666666632</v>
      </c>
      <c r="Y42" s="89">
        <f ca="1">+SUM(OFFSET(Y66,0,0,COUNTA($D$42:X42)+1))</f>
        <v>66.07999999999997</v>
      </c>
      <c r="Z42" s="89">
        <f ca="1">+SUM(OFFSET(Z66,0,0,COUNTA($D$42:Y42)+1))</f>
        <v>68.439999999999969</v>
      </c>
      <c r="AA42" s="89">
        <f ca="1">+SUM(OFFSET(AA66,0,0,COUNTA($D$42:Z42)+1))</f>
        <v>70.013333333333307</v>
      </c>
      <c r="AB42" s="89">
        <f ca="1">+SUM(OFFSET(AB66,0,0,COUNTA($D$42:AA42)+1))</f>
        <v>71.586666666666645</v>
      </c>
      <c r="AC42" s="89">
        <f ca="1">+SUM(OFFSET(AC66,0,0,COUNTA($D$42:AB42)+1))</f>
        <v>73.946666666666644</v>
      </c>
      <c r="AD42" s="89">
        <f ca="1">+SUM(OFFSET(AD66,0,0,COUNTA($D$42:AC42)+1))</f>
        <v>75.519999999999982</v>
      </c>
      <c r="AE42" s="89">
        <f ca="1">+SUM(OFFSET(AE66,0,0,COUNTA($D$42:AD42)+1))</f>
        <v>77.09333333333332</v>
      </c>
      <c r="AF42" s="89">
        <f ca="1">+SUM(OFFSET(AF66,0,0,COUNTA($D$42:AE42)+1))</f>
        <v>79.453333333333319</v>
      </c>
      <c r="AG42" s="89">
        <f ca="1">+SUM(OFFSET(AG66,0,0,COUNTA($D$42:AF42)+1))</f>
        <v>81.026666666666657</v>
      </c>
      <c r="AH42" s="89">
        <f ca="1">+SUM(OFFSET(AH66,0,0,COUNTA($D$42:AG42)+1))</f>
        <v>82.6</v>
      </c>
      <c r="AI42" s="89">
        <f ca="1">+SUM(OFFSET(AI66,0,0,COUNTA($D$42:AH42)+1))</f>
        <v>84.96</v>
      </c>
      <c r="AJ42" s="89">
        <f ca="1">+SUM(OFFSET(AJ66,0,0,COUNTA($D$42:AI42)+1))</f>
        <v>86.533333333333331</v>
      </c>
      <c r="AK42" s="89">
        <f ca="1">+SUM(OFFSET(AK66,0,0,COUNTA($D$42:AJ42)+1))</f>
        <v>88.106666666666669</v>
      </c>
      <c r="AL42" s="89">
        <f ca="1">+SUM(OFFSET(AL66,0,0,COUNTA($D$42:AK42)+1))</f>
        <v>90.466666666666669</v>
      </c>
      <c r="AM42" s="89">
        <f ca="1">+SUM(OFFSET(AM66,0,0,COUNTA($D$42:AL42)+1))</f>
        <v>92.04</v>
      </c>
      <c r="AN42" s="89">
        <f ca="1">+SUM(OFFSET(AN66,0,0,COUNTA($D$42:AM42)+1))</f>
        <v>94.4</v>
      </c>
      <c r="AO42" s="89">
        <f ca="1">+SUM(OFFSET(AO66,0,0,COUNTA($D$42:AN42)+1))</f>
        <v>95.973333333333343</v>
      </c>
      <c r="AP42" s="89">
        <f ca="1">+SUM(OFFSET(AP66,0,0,COUNTA($D$42:AO42)+1))</f>
        <v>98.333333333333343</v>
      </c>
      <c r="AQ42" s="89">
        <f ca="1">+SUM(OFFSET(AQ66,0,0,COUNTA($D$42:AP42)+1))</f>
        <v>99.90666666666668</v>
      </c>
      <c r="AR42" s="89">
        <f ca="1">+SUM(OFFSET(AR66,0,0,COUNTA($D$42:AQ42)+1))</f>
        <v>101.48000000000002</v>
      </c>
      <c r="AS42" s="89">
        <f ca="1">+SUM(OFFSET(AS66,0,0,COUNTA($D$42:AR42)+1))</f>
        <v>103.84000000000002</v>
      </c>
      <c r="AT42" s="89">
        <f ca="1">+SUM(OFFSET(AT66,0,0,COUNTA($D$42:AS42)+1))</f>
        <v>105.41333333333336</v>
      </c>
      <c r="AU42" s="89">
        <f ca="1">+SUM(OFFSET(AU66,0,0,COUNTA($D$42:AT42)+1))</f>
        <v>107.77333333333335</v>
      </c>
      <c r="AV42" s="89">
        <f ca="1">+SUM(OFFSET(AV66,0,0,COUNTA($D$42:AU42)+1))</f>
        <v>109.34666666666669</v>
      </c>
      <c r="AW42" s="89">
        <f ca="1">+SUM(OFFSET(AW66,0,0,COUNTA($D$42:AV42)+1))</f>
        <v>111.70666666666669</v>
      </c>
      <c r="AX42" s="89">
        <f ca="1">+SUM(OFFSET(AX66,0,0,COUNTA($D$42:AW42)+1))</f>
        <v>113.28000000000003</v>
      </c>
      <c r="AY42" s="89">
        <f ca="1">+SUM(OFFSET(AY66,0,0,COUNTA($D$42:AX42)+1))</f>
        <v>115.64000000000003</v>
      </c>
      <c r="AZ42" s="89">
        <f ca="1">+SUM(OFFSET(AZ66,0,0,COUNTA($D$42:AY42)+1))</f>
        <v>117.21333333333337</v>
      </c>
      <c r="BA42" s="89">
        <f ca="1">+SUM(OFFSET(BA66,0,0,COUNTA($D$42:AZ42)+1))</f>
        <v>119.57333333333337</v>
      </c>
      <c r="BB42" s="89">
        <f ca="1">+SUM(OFFSET(BB66,0,0,COUNTA($D$42:BA42)+1))</f>
        <v>121.1466666666667</v>
      </c>
      <c r="BC42" s="89">
        <f ca="1">+SUM(OFFSET(BC66,0,0,COUNTA($D$42:BB42)+1))</f>
        <v>123.5066666666667</v>
      </c>
      <c r="BD42" s="89">
        <f ca="1">+SUM(OFFSET(BD66,0,0,COUNTA($D$42:BC42)+1))</f>
        <v>125.8666666666667</v>
      </c>
      <c r="BE42" s="89">
        <f ca="1">+SUM(OFFSET(BE66,0,0,COUNTA($D$42:BD42)+1))</f>
        <v>127.44000000000004</v>
      </c>
      <c r="BF42" s="89">
        <f ca="1">+SUM(OFFSET(BF66,0,0,COUNTA($D$42:BE42)+1))</f>
        <v>129.80000000000004</v>
      </c>
      <c r="BG42" s="89">
        <f ca="1">+SUM(OFFSET(BG66,0,0,COUNTA($D$42:BF42)+1))</f>
        <v>131.37333333333336</v>
      </c>
      <c r="BH42" s="89">
        <f ca="1">+SUM(OFFSET(BH66,0,0,COUNTA($D$42:BG42)+1))</f>
        <v>133.73333333333338</v>
      </c>
      <c r="BI42" s="89">
        <f ca="1">+SUM(OFFSET(BI66,0,0,COUNTA($D$42:BH42)+1))</f>
        <v>135.3066666666667</v>
      </c>
      <c r="BJ42" s="89">
        <f ca="1">+SUM(OFFSET(BJ66,0,0,COUNTA($D$42:BI42)+1))</f>
        <v>137.66666666666671</v>
      </c>
      <c r="BK42" s="89">
        <f ca="1">+SUM(OFFSET(BK66,0,0,COUNTA($D$42:BJ42)+1))</f>
        <v>140.02666666666673</v>
      </c>
      <c r="BL42" s="89">
        <f ca="1">+SUM(OFFSET(BL66,0,0,COUNTA($D$42:BK42)+1))</f>
        <v>141.60000000000005</v>
      </c>
      <c r="BM42" s="89">
        <f ca="1">+SUM(OFFSET(BM66,0,0,COUNTA($D$42:BL42)+1))</f>
        <v>143.96000000000006</v>
      </c>
      <c r="BN42" s="89">
        <f ca="1">+SUM(OFFSET(BN66,0,0,COUNTA($D$42:BM42)+1))</f>
        <v>146.32000000000008</v>
      </c>
      <c r="BO42" s="89">
        <f ca="1">+SUM(OFFSET(BO66,0,0,COUNTA($D$42:BN42)+1))</f>
        <v>147.8933333333334</v>
      </c>
      <c r="BP42" s="89">
        <f ca="1">+SUM(OFFSET(BP66,0,0,COUNTA($D$42:BO42)+1))</f>
        <v>150.25333333333342</v>
      </c>
      <c r="BQ42" s="89">
        <f ca="1">+SUM(OFFSET(BQ66,0,0,COUNTA($D$42:BP42)+1))</f>
        <v>152.61333333333343</v>
      </c>
      <c r="BR42" s="89">
        <f ca="1">+SUM(OFFSET(BR66,0,0,COUNTA($D$42:BQ42)+1))</f>
        <v>154.18666666666675</v>
      </c>
      <c r="BS42" s="89">
        <f ca="1">+SUM(OFFSET(BS66,0,0,COUNTA($D$42:BR42)+1))</f>
        <v>156.54666666666677</v>
      </c>
      <c r="BT42" s="89">
        <f ca="1">+SUM(OFFSET(BT66,0,0,COUNTA($D$42:BS42)+1))</f>
        <v>158.90666666666678</v>
      </c>
      <c r="BU42" s="89">
        <f ca="1">+SUM(OFFSET(BU66,0,0,COUNTA($D$42:BT42)+1))</f>
        <v>160.4800000000001</v>
      </c>
      <c r="BV42" s="89">
        <f ca="1">+SUM(OFFSET(BV66,0,0,COUNTA($D$42:BU42)+1))</f>
        <v>162.84000000000012</v>
      </c>
      <c r="BW42" s="89">
        <f ca="1">+SUM(OFFSET(BW66,0,0,COUNTA($D$42:BV42)+1))</f>
        <v>165.20000000000013</v>
      </c>
      <c r="BX42" s="89">
        <f ca="1">+SUM(OFFSET(BX66,0,0,COUNTA($D$42:BW42)+1))</f>
        <v>167.56000000000014</v>
      </c>
      <c r="BY42" s="89">
        <f ca="1">+SUM(OFFSET(BY66,0,0,COUNTA($D$42:BX42)+1))</f>
        <v>169.13333333333347</v>
      </c>
      <c r="BZ42" s="89">
        <f ca="1">+SUM(OFFSET(BZ66,0,0,COUNTA($D$42:BY42)+1))</f>
        <v>171.49333333333348</v>
      </c>
      <c r="CA42" s="89">
        <f ca="1">+SUM(OFFSET(CA66,0,0,COUNTA($D$42:BZ42)+1))</f>
        <v>173.8533333333335</v>
      </c>
      <c r="CB42" s="89">
        <f ca="1">+SUM(OFFSET(CB66,0,0,COUNTA($D$42:CA42)+1))</f>
        <v>176.21333333333351</v>
      </c>
      <c r="CC42" s="89">
        <f ca="1">+SUM(OFFSET(CC66,0,0,COUNTA($D$42:CB42)+1))</f>
        <v>178.57333333333352</v>
      </c>
      <c r="CD42" s="89">
        <f ca="1">+SUM(OFFSET(CD66,0,0,COUNTA($D$42:CC42)+1))</f>
        <v>180.14666666666685</v>
      </c>
      <c r="CE42" s="89">
        <f ca="1">+SUM(OFFSET(CE66,0,0,COUNTA($D$42:CD42)+1))</f>
        <v>182.50666666666686</v>
      </c>
      <c r="CF42" s="89">
        <f ca="1">+SUM(OFFSET(CF66,0,0,COUNTA($D$42:CE42)+1))</f>
        <v>184.86666666666687</v>
      </c>
      <c r="CG42" s="89">
        <f ca="1">+SUM(OFFSET(CG66,0,0,COUNTA($D$42:CF42)+1))</f>
        <v>187.22666666666689</v>
      </c>
      <c r="CH42" s="89">
        <f ca="1">+SUM(OFFSET(CH66,0,0,COUNTA($D$42:CG42)+1))</f>
        <v>189.5866666666669</v>
      </c>
      <c r="CI42" s="89">
        <f ca="1">+SUM(OFFSET(CI66,0,0,COUNTA($D$42:CH42)+1))</f>
        <v>191.16000000000022</v>
      </c>
      <c r="CJ42" s="89">
        <f ca="1">+SUM(OFFSET(CJ66,0,0,COUNTA($D$42:CI42)+1))</f>
        <v>193.52000000000024</v>
      </c>
      <c r="CK42" s="89">
        <f ca="1">+SUM(OFFSET(CK66,0,0,COUNTA($D$42:CJ42)+1))</f>
        <v>195.88000000000025</v>
      </c>
      <c r="CL42" s="89">
        <f ca="1">+SUM(OFFSET(CL66,0,0,COUNTA($D$42:CK42)+1))</f>
        <v>198.24000000000026</v>
      </c>
      <c r="CM42" s="89">
        <f ca="1">+SUM(OFFSET(CM66,0,0,COUNTA($D$42:CL42)+1))</f>
        <v>200.60000000000028</v>
      </c>
      <c r="CN42" s="89">
        <f ca="1">+SUM(OFFSET(CN66,0,0,COUNTA($D$42:CM42)+1))</f>
        <v>202.96000000000029</v>
      </c>
      <c r="CO42" s="89">
        <f ca="1">+SUM(OFFSET(CO66,0,0,COUNTA($D$42:CN42)+1))</f>
        <v>205.32000000000031</v>
      </c>
      <c r="CP42" s="89">
        <f ca="1">+SUM(OFFSET(CP66,0,0,COUNTA($D$42:CO42)+1))</f>
        <v>207.68000000000032</v>
      </c>
      <c r="CQ42" s="89">
        <f ca="1">+SUM(OFFSET(CQ66,0,0,COUNTA($D$42:CP42)+1))</f>
        <v>210.04000000000033</v>
      </c>
      <c r="CR42" s="89">
        <f ca="1">+SUM(OFFSET(CR66,0,0,COUNTA($D$42:CQ42)+1))</f>
        <v>212.40000000000035</v>
      </c>
      <c r="CS42" s="89">
        <f ca="1">+SUM(OFFSET(CS66,0,0,COUNTA($D$42:CR42)+1))</f>
        <v>213.97333333333367</v>
      </c>
      <c r="CT42" s="89">
        <f ca="1">+SUM(OFFSET(CT66,0,0,COUNTA($D$42:CS42)+1))</f>
        <v>216.33333333333368</v>
      </c>
      <c r="CU42" s="89">
        <f ca="1">+SUM(OFFSET(CU66,0,0,COUNTA($D$42:CT42)+1))</f>
        <v>218.6933333333337</v>
      </c>
      <c r="CV42" s="89">
        <f ca="1">+SUM(OFFSET(CV66,0,0,COUNTA($D$42:CU42)+1))</f>
        <v>221.05333333333371</v>
      </c>
      <c r="CW42" s="89">
        <f ca="1">+SUM(OFFSET(CW66,0,0,COUNTA($D$42:CV42)+1))</f>
        <v>223.41333333333372</v>
      </c>
      <c r="CX42" s="89">
        <f ca="1">+SUM(OFFSET(CX66,0,0,COUNTA($D$42:CW42)+1))</f>
        <v>225.77333333333374</v>
      </c>
      <c r="CY42" s="89">
        <f ca="1">+SUM(OFFSET(CY66,0,0,COUNTA($D$42:CX42)+1))</f>
        <v>228.13333333333375</v>
      </c>
      <c r="CZ42" s="89">
        <f ca="1">+SUM(OFFSET(CZ66,0,0,COUNTA($D$42:CY42)+1))</f>
        <v>230.49333333333377</v>
      </c>
      <c r="DA42" s="89">
        <f ca="1">+SUM(OFFSET(DA66,0,0,COUNTA($D$42:CZ42)+1))</f>
        <v>232.85333333333378</v>
      </c>
      <c r="DB42" s="89">
        <f ca="1">+SUM(OFFSET(DB66,0,0,COUNTA($D$42:DA42)+1))</f>
        <v>235.21333333333379</v>
      </c>
      <c r="DC42" s="89">
        <f ca="1">+SUM(OFFSET(DC66,0,0,COUNTA($D$42:DB42)+1))</f>
        <v>237.57333333333381</v>
      </c>
      <c r="DD42" s="89">
        <f ca="1">+SUM(OFFSET(DD66,0,0,COUNTA($D$42:DC42)+1))</f>
        <v>240.72000000000048</v>
      </c>
      <c r="DE42" s="89">
        <f ca="1">+SUM(OFFSET(DE66,0,0,COUNTA($D$42:DD42)+1))</f>
        <v>243.0800000000005</v>
      </c>
      <c r="DF42" s="89">
        <f ca="1">+SUM(OFFSET(DF66,0,0,COUNTA($D$42:DE42)+1))</f>
        <v>245.44000000000051</v>
      </c>
      <c r="DG42" s="89">
        <f ca="1">+SUM(OFFSET(DG66,0,0,COUNTA($D$42:DF42)+1))</f>
        <v>247.80000000000052</v>
      </c>
      <c r="DH42" s="89">
        <f ca="1">+SUM(OFFSET(DH66,0,0,COUNTA($D$42:DG42)+1))</f>
        <v>250.16000000000054</v>
      </c>
      <c r="DI42" s="89">
        <f ca="1">+SUM(OFFSET(DI66,0,0,COUNTA($D$42:DH42)+1))</f>
        <v>252.52000000000055</v>
      </c>
      <c r="DJ42" s="89">
        <f ca="1">+SUM(OFFSET(DJ66,0,0,COUNTA($D$42:DI42)+1))</f>
        <v>254.88000000000056</v>
      </c>
      <c r="DK42" s="89">
        <f ca="1">+SUM(OFFSET(DK66,0,0,COUNTA($D$42:DJ42)+1))</f>
        <v>257.24000000000058</v>
      </c>
      <c r="DL42" s="89">
        <f ca="1">+SUM(OFFSET(DL66,0,0,COUNTA($D$42:DK42)+1))</f>
        <v>259.60000000000059</v>
      </c>
      <c r="DM42" s="89">
        <f ca="1">+SUM(OFFSET(DM66,0,0,COUNTA($D$42:DL42)+1))</f>
        <v>262.74666666666724</v>
      </c>
      <c r="DN42" s="89">
        <f ca="1">+SUM(OFFSET(DN66,0,0,COUNTA($D$42:DM42)+1))</f>
        <v>265.10666666666725</v>
      </c>
      <c r="DO42" s="89">
        <f ca="1">+SUM(OFFSET(DO66,0,0,COUNTA($D$42:DN42)+1))</f>
        <v>267.46666666666727</v>
      </c>
      <c r="DP42" s="89">
        <f ca="1">+SUM(OFFSET(DP66,0,0,COUNTA($D$42:DO42)+1))</f>
        <v>269.82666666666728</v>
      </c>
      <c r="DQ42" s="89">
        <f ca="1">+SUM(OFFSET(DQ66,0,0,COUNTA($D$42:DP42)+1))</f>
        <v>272.18666666666729</v>
      </c>
      <c r="DR42" s="89">
        <f ca="1">+SUM(OFFSET(DR66,0,0,COUNTA($D$42:DQ42)+1))</f>
        <v>274.54666666666731</v>
      </c>
      <c r="DS42" s="89">
        <f ca="1">+SUM(OFFSET(DS66,0,0,COUNTA($D$42:DR42)+1))</f>
        <v>277.69333333333395</v>
      </c>
      <c r="DT42" s="89">
        <f ca="1">+SUM(OFFSET(DT66,0,0,COUNTA($D$42:DS42)+1))</f>
        <v>71308.349682546439</v>
      </c>
      <c r="DU42" s="89">
        <f ca="1">+SUM(OFFSET(DU66,0,0,COUNTA($D$42:DT42)+1))</f>
        <v>0</v>
      </c>
      <c r="DV42" s="89">
        <f ca="1">+SUM(OFFSET(DV66,0,0,COUNTA($D$42:DU42)+1))</f>
        <v>0</v>
      </c>
      <c r="DW42" s="89">
        <f ca="1">+SUM(OFFSET(DW66,0,0,COUNTA($D$42:DV42)+1))</f>
        <v>0</v>
      </c>
      <c r="DX42" s="89">
        <f ca="1">+SUM(OFFSET(DX66,0,0,COUNTA($D$42:DW42)+1))</f>
        <v>0</v>
      </c>
      <c r="DY42" s="89">
        <f ca="1">+SUM(OFFSET(DY66,0,0,COUNTA($D$42:DX42)+1))</f>
        <v>0</v>
      </c>
      <c r="DZ42" s="89">
        <f ca="1">+SUM(OFFSET(DZ66,0,0,COUNTA($D$42:DY42)+1))</f>
        <v>0</v>
      </c>
      <c r="EA42" s="89">
        <f ca="1">+SUM(OFFSET(EA66,0,0,COUNTA($D$42:DZ42)+1))</f>
        <v>0</v>
      </c>
      <c r="EB42" s="89">
        <f ca="1">+SUM(OFFSET(EB66,0,0,COUNTA($D$42:EA42)+1))</f>
        <v>0</v>
      </c>
      <c r="EC42" s="89">
        <f ca="1">+SUM(OFFSET(EC66,0,0,COUNTA($D$42:EB42)+1))</f>
        <v>0</v>
      </c>
      <c r="ED42" s="89">
        <f ca="1">+SUM(OFFSET(ED66,0,0,COUNTA($D$42:EC42)+1))</f>
        <v>0</v>
      </c>
      <c r="EE42" s="89">
        <f ca="1">+SUM(OFFSET(EE66,0,0,COUNTA($D$42:ED42)+1))</f>
        <v>0</v>
      </c>
      <c r="EF42" s="89">
        <f ca="1">+SUM(OFFSET(EF66,0,0,COUNTA($D$42:EE42)+1))</f>
        <v>0</v>
      </c>
      <c r="EG42" s="89">
        <f ca="1">+SUM(OFFSET(EG66,0,0,COUNTA($D$42:EF42)+1))</f>
        <v>0</v>
      </c>
      <c r="EH42" s="89">
        <f ca="1">+SUM(OFFSET(EH66,0,0,COUNTA($D$42:EG42)+1))</f>
        <v>0</v>
      </c>
      <c r="EI42" s="89">
        <f ca="1">+SUM(OFFSET(EI66,0,0,COUNTA($D$42:EH42)+1))</f>
        <v>0</v>
      </c>
      <c r="EJ42" s="89">
        <f ca="1">+SUM(OFFSET(EJ66,0,0,COUNTA($D$42:EI42)+1))</f>
        <v>0</v>
      </c>
      <c r="EK42" s="89">
        <f ca="1">+SUM(OFFSET(EK66,0,0,COUNTA($D$42:EJ42)+1))</f>
        <v>0</v>
      </c>
      <c r="EL42" s="89">
        <f ca="1">+SUM(OFFSET(EL66,0,0,COUNTA($D$42:EK42)+1))</f>
        <v>0</v>
      </c>
      <c r="EM42" s="89">
        <f ca="1">+SUM(OFFSET(EM66,0,0,COUNTA($D$42:EL42)+1))</f>
        <v>0</v>
      </c>
      <c r="EN42" s="89">
        <f ca="1">+SUM(OFFSET(EN66,0,0,COUNTA($D$42:EM42)+1))</f>
        <v>0</v>
      </c>
      <c r="EO42" s="89">
        <f ca="1">+SUM(OFFSET(EO66,0,0,COUNTA($D$42:EN42)+1))</f>
        <v>0</v>
      </c>
      <c r="EP42" s="89">
        <f ca="1">+SUM(OFFSET(EP66,0,0,COUNTA($D$42:EO42)+1))</f>
        <v>0</v>
      </c>
      <c r="EQ42" s="89">
        <f ca="1">+SUM(OFFSET(EQ66,0,0,COUNTA($D$42:EP42)+1))</f>
        <v>0</v>
      </c>
      <c r="ER42" s="89">
        <f ca="1">+SUM(OFFSET(ER66,0,0,COUNTA($D$42:EQ42)+1))</f>
        <v>0</v>
      </c>
      <c r="ES42" s="89">
        <f ca="1">+SUM(OFFSET(ES66,0,0,COUNTA($D$42:ER42)+1))</f>
        <v>0</v>
      </c>
      <c r="ET42" s="89">
        <f ca="1">+SUM(OFFSET(ET66,0,0,COUNTA($D$42:ES42)+1))</f>
        <v>0</v>
      </c>
      <c r="EU42" s="89">
        <f ca="1">+SUM(OFFSET(EU66,0,0,COUNTA($D$42:ET42)+1))</f>
        <v>0</v>
      </c>
      <c r="EV42" s="89">
        <f ca="1">+SUM(OFFSET(EV66,0,0,COUNTA($D$42:EU42)+1))</f>
        <v>0</v>
      </c>
      <c r="EW42" s="89">
        <f ca="1">+SUM(OFFSET(EW66,0,0,COUNTA($D$42:EV42)+1))</f>
        <v>0</v>
      </c>
      <c r="EX42" s="89">
        <f ca="1">+SUM(OFFSET(EX66,0,0,COUNTA($D$42:EW42)+1))</f>
        <v>0</v>
      </c>
      <c r="EY42" s="89">
        <f ca="1">+SUM(OFFSET(EY66,0,0,COUNTA($D$42:EX42)+1))</f>
        <v>0</v>
      </c>
      <c r="EZ42" s="89">
        <f ca="1">+SUM(OFFSET(EZ66,0,0,COUNTA($D$42:EY42)+1))</f>
        <v>0</v>
      </c>
      <c r="FA42" s="89">
        <f ca="1">+SUM(OFFSET(FA66,0,0,COUNTA($D$42:EZ42)+1))</f>
        <v>0</v>
      </c>
      <c r="FB42" s="89">
        <f ca="1">+SUM(OFFSET(FB66,0,0,COUNTA($D$42:FA42)+1))</f>
        <v>0</v>
      </c>
      <c r="FC42" s="89">
        <f ca="1">+SUM(OFFSET(FC66,0,0,COUNTA($D$42:FB42)+1))</f>
        <v>0</v>
      </c>
      <c r="FD42" s="89">
        <f ca="1">+SUM(OFFSET(FD66,0,0,COUNTA($D$42:FC42)+1))</f>
        <v>0</v>
      </c>
      <c r="FE42" s="89">
        <f ca="1">+SUM(OFFSET(FE66,0,0,COUNTA($D$42:FD42)+1))</f>
        <v>0</v>
      </c>
      <c r="FF42" s="89">
        <f ca="1">+SUM(OFFSET(FF66,0,0,COUNTA($D$42:FE42)+1))</f>
        <v>0</v>
      </c>
      <c r="FG42" s="89">
        <f ca="1">+SUM(OFFSET(FG66,0,0,COUNTA($D$42:FF42)+1))</f>
        <v>0</v>
      </c>
      <c r="FH42" s="89">
        <f ca="1">+SUM(OFFSET(FH66,0,0,COUNTA($D$42:FG42)+1))</f>
        <v>0</v>
      </c>
      <c r="FI42" s="89">
        <f ca="1">+SUM(OFFSET(FI66,0,0,COUNTA($D$42:FH42)+1))</f>
        <v>0</v>
      </c>
      <c r="FJ42" s="89">
        <f ca="1">+SUM(OFFSET(FJ66,0,0,COUNTA($D$42:FI42)+1))</f>
        <v>0</v>
      </c>
      <c r="FK42" s="89">
        <f ca="1">+SUM(OFFSET(FK66,0,0,COUNTA($D$42:FJ42)+1))</f>
        <v>0</v>
      </c>
      <c r="FL42" s="89">
        <f ca="1">+SUM(OFFSET(FL66,0,0,COUNTA($D$42:FK42)+1))</f>
        <v>0</v>
      </c>
      <c r="FM42" s="89">
        <f ca="1">+SUM(OFFSET(FM66,0,0,COUNTA($D$42:FL42)+1))</f>
        <v>0</v>
      </c>
      <c r="FN42" s="89">
        <f ca="1">+SUM(OFFSET(FN66,0,0,COUNTA($D$42:FM42)+1))</f>
        <v>0</v>
      </c>
      <c r="FO42" s="89">
        <f ca="1">+SUM(OFFSET(FO66,0,0,COUNTA($D$42:FN42)+1))</f>
        <v>0</v>
      </c>
      <c r="FP42" s="89">
        <f ca="1">+SUM(OFFSET(FP66,0,0,COUNTA($D$42:FO42)+1))</f>
        <v>0</v>
      </c>
      <c r="FQ42" s="89">
        <f ca="1">+SUM(OFFSET(FQ66,0,0,COUNTA($D$42:FP42)+1))</f>
        <v>0</v>
      </c>
      <c r="FR42" s="89">
        <f ca="1">+SUM(OFFSET(FR66,0,0,COUNTA($D$42:FQ42)+1))</f>
        <v>0</v>
      </c>
      <c r="FS42" s="89">
        <f ca="1">+SUM(OFFSET(FS66,0,0,COUNTA($D$42:FR42)+1))</f>
        <v>0</v>
      </c>
      <c r="FT42" s="89">
        <f ca="1">+SUM(OFFSET(FT66,0,0,COUNTA($D$42:FS42)+1))</f>
        <v>0</v>
      </c>
      <c r="FU42" s="89">
        <f ca="1">+SUM(OFFSET(FU66,0,0,COUNTA($D$42:FT42)+1))</f>
        <v>0</v>
      </c>
      <c r="FV42" s="89">
        <f ca="1">+SUM(OFFSET(FV66,0,0,COUNTA($D$42:FU42)+1))</f>
        <v>0</v>
      </c>
      <c r="FW42" s="89">
        <f ca="1">+SUM(OFFSET(FW66,0,0,COUNTA($D$42:FV42)+1))</f>
        <v>0</v>
      </c>
      <c r="FX42" s="89">
        <f ca="1">+SUM(OFFSET(FX66,0,0,COUNTA($D$42:FW42)+1))</f>
        <v>0</v>
      </c>
      <c r="FY42" s="89">
        <f ca="1">+SUM(OFFSET(FY66,0,0,COUNTA($D$42:FX42)+1))</f>
        <v>0</v>
      </c>
      <c r="FZ42" s="89">
        <f ca="1">+SUM(OFFSET(FZ66,0,0,COUNTA($D$42:FY42)+1))</f>
        <v>0</v>
      </c>
      <c r="GA42" s="89">
        <f ca="1">+SUM(OFFSET(GA66,0,0,COUNTA($D$42:FZ42)+1))</f>
        <v>0</v>
      </c>
      <c r="GB42" s="89">
        <f ca="1">+SUM(OFFSET(GB66,0,0,COUNTA($D$42:GA42)+1))</f>
        <v>0</v>
      </c>
      <c r="GC42" s="89">
        <f ca="1">+SUM(OFFSET(GC66,0,0,COUNTA($D$42:GB42)+1))</f>
        <v>0</v>
      </c>
      <c r="GD42" s="89">
        <f ca="1">+SUM(OFFSET(GD66,0,0,COUNTA($D$42:GC42)+1))</f>
        <v>0</v>
      </c>
      <c r="GE42" s="89">
        <f ca="1">+SUM(OFFSET(GE66,0,0,COUNTA($D$42:GD42)+1))</f>
        <v>0</v>
      </c>
      <c r="GF42" s="89">
        <f ca="1">+SUM(OFFSET(GF66,0,0,COUNTA($D$42:GE42)+1))</f>
        <v>0</v>
      </c>
      <c r="GG42" s="89">
        <f ca="1">+SUM(OFFSET(GG66,0,0,COUNTA($D$42:GF42)+1))</f>
        <v>0</v>
      </c>
      <c r="GH42" s="89">
        <f ca="1">+SUM(OFFSET(GH66,0,0,COUNTA($D$42:GG42)+1))</f>
        <v>0</v>
      </c>
      <c r="GI42" s="89">
        <f ca="1">+SUM(OFFSET(GI66,0,0,COUNTA($D$42:GH42)+1))</f>
        <v>0</v>
      </c>
      <c r="GJ42" s="89">
        <f ca="1">+SUM(OFFSET(GJ66,0,0,COUNTA($D$42:GI42)+1))</f>
        <v>0</v>
      </c>
      <c r="GK42" s="89">
        <f ca="1">+SUM(OFFSET(GK66,0,0,COUNTA($D$42:GJ42)+1))</f>
        <v>0</v>
      </c>
      <c r="GL42" s="89">
        <f ca="1">+SUM(OFFSET(GL66,0,0,COUNTA($D$42:GK42)+1))</f>
        <v>0</v>
      </c>
      <c r="GM42" s="89">
        <f ca="1">+SUM(OFFSET(GM66,0,0,COUNTA($D$42:GL42)+1))</f>
        <v>0</v>
      </c>
      <c r="GN42" s="89">
        <f ca="1">+SUM(OFFSET(GN66,0,0,COUNTA($D$42:GM42)+1))</f>
        <v>0</v>
      </c>
      <c r="GO42" s="89">
        <f ca="1">+SUM(OFFSET(GO66,0,0,COUNTA($D$42:GN42)+1))</f>
        <v>0</v>
      </c>
      <c r="GP42" s="89">
        <f ca="1">+SUM(OFFSET(GP66,0,0,COUNTA($D$42:GO42)+1))</f>
        <v>0</v>
      </c>
      <c r="GQ42" s="89">
        <f ca="1">+SUM(OFFSET(GQ66,0,0,COUNTA($D$42:GP42)+1))</f>
        <v>0</v>
      </c>
      <c r="GR42" s="89">
        <f ca="1">+SUM(OFFSET(GR66,0,0,COUNTA($D$42:GQ42)+1))</f>
        <v>0</v>
      </c>
      <c r="GS42" s="89">
        <f ca="1">+SUM(OFFSET(GS66,0,0,COUNTA($D$42:GR42)+1))</f>
        <v>0</v>
      </c>
      <c r="GT42" s="89">
        <f ca="1">+SUM(OFFSET(GT66,0,0,COUNTA($D$42:GS42)+1))</f>
        <v>0</v>
      </c>
      <c r="GU42" s="89">
        <f ca="1">+SUM(OFFSET(GU66,0,0,COUNTA($D$42:GT42)+1))</f>
        <v>0</v>
      </c>
      <c r="GV42" s="89">
        <f ca="1">+SUM(OFFSET(GV66,0,0,COUNTA($D$42:GU42)+1))</f>
        <v>0</v>
      </c>
      <c r="GW42" s="89">
        <f ca="1">+SUM(OFFSET(GW66,0,0,COUNTA($D$42:GV42)+1))</f>
        <v>0</v>
      </c>
      <c r="GX42" s="89">
        <f ca="1">+SUM(OFFSET(GX66,0,0,COUNTA($D$42:GW42)+1))</f>
        <v>0</v>
      </c>
      <c r="GY42" s="89">
        <f ca="1">+SUM(OFFSET(GY66,0,0,COUNTA($D$42:GX42)+1))</f>
        <v>0</v>
      </c>
      <c r="GZ42" s="89">
        <f ca="1">+SUM(OFFSET(GZ66,0,0,COUNTA($D$42:GY42)+1))</f>
        <v>0</v>
      </c>
      <c r="HA42" s="89">
        <f ca="1">+SUM(OFFSET(HA66,0,0,COUNTA($D$42:GZ42)+1))</f>
        <v>0</v>
      </c>
      <c r="HB42" s="89">
        <f ca="1">+SUM(OFFSET(HB66,0,0,COUNTA($D$42:HA42)+1))</f>
        <v>0</v>
      </c>
      <c r="HC42" s="89">
        <f ca="1">+SUM(OFFSET(HC66,0,0,COUNTA($D$42:HB42)+1))</f>
        <v>0</v>
      </c>
      <c r="HD42" s="89">
        <f ca="1">+SUM(OFFSET(HD66,0,0,COUNTA($D$42:HC42)+1))</f>
        <v>0</v>
      </c>
      <c r="HE42" s="89">
        <f ca="1">+SUM(OFFSET(HE66,0,0,COUNTA($D$42:HD42)+1))</f>
        <v>0</v>
      </c>
      <c r="HF42" s="89">
        <f ca="1">+SUM(OFFSET(HF66,0,0,COUNTA($D$42:HE42)+1))</f>
        <v>0</v>
      </c>
      <c r="HG42" s="89">
        <f ca="1">+SUM(OFFSET(HG66,0,0,COUNTA($D$42:HF42)+1))</f>
        <v>0</v>
      </c>
      <c r="HH42" s="89">
        <f ca="1">+SUM(OFFSET(HH66,0,0,COUNTA($D$42:HG42)+1))</f>
        <v>0</v>
      </c>
      <c r="HI42" s="89">
        <f ca="1">+SUM(OFFSET(HI66,0,0,COUNTA($D$42:HH42)+1))</f>
        <v>0</v>
      </c>
      <c r="HJ42" s="89">
        <f ca="1">+SUM(OFFSET(HJ66,0,0,COUNTA($D$42:HI42)+1))</f>
        <v>0</v>
      </c>
      <c r="HK42" s="89">
        <f ca="1">+SUM(OFFSET(HK66,0,0,COUNTA($D$42:HJ42)+1))</f>
        <v>0</v>
      </c>
      <c r="HL42" s="89">
        <f ca="1">+SUM(OFFSET(HL66,0,0,COUNTA($D$42:HK42)+1))</f>
        <v>0</v>
      </c>
      <c r="HM42" s="89">
        <f ca="1">+SUM(OFFSET(HM66,0,0,COUNTA($D$42:HL42)+1))</f>
        <v>0</v>
      </c>
      <c r="HN42" s="89">
        <f ca="1">+SUM(OFFSET(HN66,0,0,COUNTA($D$42:HM42)+1))</f>
        <v>0</v>
      </c>
      <c r="HO42" s="89">
        <f ca="1">+SUM(OFFSET(HO66,0,0,COUNTA($D$42:HN42)+1))</f>
        <v>0</v>
      </c>
      <c r="HP42" s="89">
        <f ca="1">+SUM(OFFSET(HP66,0,0,COUNTA($D$42:HO42)+1))</f>
        <v>0</v>
      </c>
      <c r="HQ42" s="89">
        <f ca="1">+SUM(OFFSET(HQ66,0,0,COUNTA($D$42:HP42)+1))</f>
        <v>0</v>
      </c>
      <c r="HR42" s="89">
        <f ca="1">+SUM(OFFSET(HR66,0,0,COUNTA($D$42:HQ42)+1))</f>
        <v>0</v>
      </c>
      <c r="HS42" s="89">
        <f ca="1">+SUM(OFFSET(HS66,0,0,COUNTA($D$42:HR42)+1))</f>
        <v>0</v>
      </c>
      <c r="HT42" s="89">
        <f ca="1">+SUM(OFFSET(HT66,0,0,COUNTA($D$42:HS42)+1))</f>
        <v>0</v>
      </c>
      <c r="HU42" s="89">
        <f ca="1">+SUM(OFFSET(HU66,0,0,COUNTA($D$42:HT42)+1))</f>
        <v>0</v>
      </c>
      <c r="HV42" s="89">
        <f ca="1">+SUM(OFFSET(HV66,0,0,COUNTA($D$42:HU42)+1))</f>
        <v>0</v>
      </c>
      <c r="HW42" s="89">
        <f ca="1">+SUM(OFFSET(HW66,0,0,COUNTA($D$42:HV42)+1))</f>
        <v>0</v>
      </c>
      <c r="HX42" s="89">
        <f ca="1">+SUM(OFFSET(HX66,0,0,COUNTA($D$42:HW42)+1))</f>
        <v>0</v>
      </c>
      <c r="HY42" s="89">
        <f ca="1">+SUM(OFFSET(HY66,0,0,COUNTA($D$42:HX42)+1))</f>
        <v>0</v>
      </c>
      <c r="HZ42" s="89">
        <f ca="1">+SUM(OFFSET(HZ66,0,0,COUNTA($D$42:HY42)+1))</f>
        <v>0</v>
      </c>
      <c r="IA42" s="89">
        <f ca="1">+SUM(OFFSET(IA66,0,0,COUNTA($D$42:HZ42)+1))</f>
        <v>0</v>
      </c>
      <c r="IB42" s="89">
        <f ca="1">+SUM(OFFSET(IB66,0,0,COUNTA($D$42:IA42)+1))</f>
        <v>0</v>
      </c>
      <c r="IC42" s="89">
        <f ca="1">+SUM(OFFSET(IC66,0,0,COUNTA($D$42:IB42)+1))</f>
        <v>0</v>
      </c>
      <c r="ID42" s="89">
        <f ca="1">+SUM(OFFSET(ID66,0,0,COUNTA($D$42:IC42)+1))</f>
        <v>0</v>
      </c>
      <c r="IE42" s="89">
        <f ca="1">+SUM(OFFSET(IE66,0,0,COUNTA($D$42:ID42)+1))</f>
        <v>0</v>
      </c>
      <c r="IF42" s="89">
        <f ca="1">+SUM(OFFSET(IF66,0,0,COUNTA($D$42:IE42)+1))</f>
        <v>0</v>
      </c>
      <c r="IG42" s="89">
        <f ca="1">+SUM(OFFSET(IG66,0,0,COUNTA($D$42:IF42)+1))</f>
        <v>0</v>
      </c>
      <c r="IH42" s="89">
        <f ca="1">+SUM(OFFSET(IH66,0,0,COUNTA($D$42:IG42)+1))</f>
        <v>0</v>
      </c>
      <c r="II42" s="89">
        <f ca="1">+SUM(OFFSET(II66,0,0,COUNTA($D$42:IH42)+1))</f>
        <v>0</v>
      </c>
      <c r="IJ42" s="89">
        <f ca="1">+SUM(OFFSET(IJ66,0,0,COUNTA($D$42:II42)+1))</f>
        <v>0</v>
      </c>
      <c r="IK42" s="89">
        <f ca="1">+SUM(OFFSET(IK66,0,0,COUNTA($D$42:IJ42)+1))</f>
        <v>0</v>
      </c>
      <c r="IL42" s="89">
        <f ca="1">+SUM(OFFSET(IL66,0,0,COUNTA($D$42:IK42)+1))</f>
        <v>0</v>
      </c>
      <c r="IM42" s="89">
        <f ca="1">+SUM(OFFSET(IM66,0,0,COUNTA($D$42:IL42)+1))</f>
        <v>0</v>
      </c>
      <c r="IN42" s="89">
        <f ca="1">+SUM(OFFSET(IN66,0,0,COUNTA($D$42:IM42)+1))</f>
        <v>0</v>
      </c>
      <c r="IO42" s="89">
        <f ca="1">+SUM(OFFSET(IO66,0,0,COUNTA($D$42:IN42)+1))</f>
        <v>0</v>
      </c>
      <c r="IP42" s="89">
        <f ca="1">+SUM(OFFSET(IP66,0,0,COUNTA($D$42:IO42)+1))</f>
        <v>0</v>
      </c>
      <c r="IQ42" s="89">
        <f ca="1">+SUM(OFFSET(IQ66,0,0,COUNTA($D$42:IP42)+1))</f>
        <v>0</v>
      </c>
      <c r="IR42" s="89">
        <f ca="1">+SUM(OFFSET(IR66,0,0,COUNTA($D$42:IQ42)+1))</f>
        <v>0</v>
      </c>
      <c r="IS42" s="89">
        <f ca="1">+SUM(OFFSET(IS66,0,0,COUNTA($D$42:IR42)+1))</f>
        <v>0</v>
      </c>
      <c r="IT42" s="89">
        <f ca="1">+SUM(OFFSET(IT66,0,0,COUNTA($D$42:IS42)+1))</f>
        <v>0</v>
      </c>
      <c r="IU42" s="89">
        <f ca="1">+SUM(OFFSET(IU66,0,0,COUNTA($D$42:IT42)+1))</f>
        <v>0</v>
      </c>
      <c r="IV42" s="89">
        <f ca="1">+SUM(OFFSET(IV66,0,0,COUNTA($D$42:IU42)+1))</f>
        <v>0</v>
      </c>
      <c r="IW42" s="77"/>
      <c r="IX42" s="77"/>
      <c r="IY42" s="77"/>
      <c r="IZ42" s="77"/>
      <c r="JA42" s="77"/>
      <c r="JB42" s="77"/>
      <c r="JC42" s="77"/>
      <c r="JD42" s="77"/>
    </row>
    <row r="43" spans="1:264" s="76" customFormat="1" outlineLevel="1" x14ac:dyDescent="0.25">
      <c r="A43" s="2" t="s">
        <v>26</v>
      </c>
      <c r="B43" s="2"/>
      <c r="C43" s="44">
        <f ca="1">+MAX(E43:IV43)</f>
        <v>71387.678749124403</v>
      </c>
      <c r="D43" s="77"/>
      <c r="E43" s="88">
        <f t="shared" ref="E43:AJ43" ca="1" si="6">+IF(E$63&gt;$C$17,0,E42+D43-D44)</f>
        <v>0</v>
      </c>
      <c r="F43" s="88">
        <f t="shared" ca="1" si="6"/>
        <v>0</v>
      </c>
      <c r="G43" s="88">
        <f t="shared" ca="1" si="6"/>
        <v>0</v>
      </c>
      <c r="H43" s="88">
        <f t="shared" ca="1" si="6"/>
        <v>0</v>
      </c>
      <c r="I43" s="88">
        <f t="shared" ca="1" si="6"/>
        <v>39.333333333333336</v>
      </c>
      <c r="J43" s="88">
        <f t="shared" ca="1" si="6"/>
        <v>80.240000000000009</v>
      </c>
      <c r="K43" s="88">
        <f t="shared" ca="1" si="6"/>
        <v>122.72</v>
      </c>
      <c r="L43" s="88">
        <f t="shared" ca="1" si="6"/>
        <v>166.77333333333331</v>
      </c>
      <c r="M43" s="88">
        <f t="shared" ca="1" si="6"/>
        <v>212.39999999999998</v>
      </c>
      <c r="N43" s="88">
        <f t="shared" ca="1" si="6"/>
        <v>59.599999999999966</v>
      </c>
      <c r="O43" s="88">
        <f t="shared" ca="1" si="6"/>
        <v>108.37333333333328</v>
      </c>
      <c r="P43" s="88">
        <f t="shared" ca="1" si="6"/>
        <v>158.71999999999991</v>
      </c>
      <c r="Q43" s="88">
        <f t="shared" ca="1" si="6"/>
        <v>210.6399999999999</v>
      </c>
      <c r="R43" s="88">
        <f t="shared" ca="1" si="6"/>
        <v>62.919999999999902</v>
      </c>
      <c r="S43" s="88">
        <f t="shared" ca="1" si="6"/>
        <v>118.77333333333321</v>
      </c>
      <c r="T43" s="88">
        <f t="shared" ca="1" si="6"/>
        <v>176.19999999999985</v>
      </c>
      <c r="U43" s="88">
        <f t="shared" ca="1" si="6"/>
        <v>235.19999999999982</v>
      </c>
      <c r="V43" s="88">
        <f t="shared" ca="1" si="6"/>
        <v>94.559999999999775</v>
      </c>
      <c r="W43" s="88">
        <f t="shared" ca="1" si="6"/>
        <v>157.49333333333308</v>
      </c>
      <c r="X43" s="88">
        <f t="shared" ca="1" si="6"/>
        <v>221.99999999999972</v>
      </c>
      <c r="Y43" s="88">
        <f t="shared" ca="1" si="6"/>
        <v>86.0799999999997</v>
      </c>
      <c r="Z43" s="88">
        <f t="shared" ca="1" si="6"/>
        <v>154.51999999999967</v>
      </c>
      <c r="AA43" s="88">
        <f t="shared" ca="1" si="6"/>
        <v>224.53333333333296</v>
      </c>
      <c r="AB43" s="88">
        <f t="shared" ca="1" si="6"/>
        <v>94.119999999999607</v>
      </c>
      <c r="AC43" s="88">
        <f t="shared" ca="1" si="6"/>
        <v>168.06666666666626</v>
      </c>
      <c r="AD43" s="88">
        <f t="shared" ca="1" si="6"/>
        <v>243.58666666666625</v>
      </c>
      <c r="AE43" s="88">
        <f t="shared" ca="1" si="6"/>
        <v>116.65999999999954</v>
      </c>
      <c r="AF43" s="88">
        <f t="shared" ca="1" si="6"/>
        <v>196.11333333333286</v>
      </c>
      <c r="AG43" s="88">
        <f t="shared" ca="1" si="6"/>
        <v>277.13999999999953</v>
      </c>
      <c r="AH43" s="88">
        <f t="shared" ca="1" si="6"/>
        <v>155.71999999999954</v>
      </c>
      <c r="AI43" s="88">
        <f t="shared" ca="1" si="6"/>
        <v>240.67999999999955</v>
      </c>
      <c r="AJ43" s="88">
        <f t="shared" ca="1" si="6"/>
        <v>123.1933333333329</v>
      </c>
      <c r="AK43" s="88">
        <f t="shared" ref="AK43:BP43" ca="1" si="7">+IF(AK$63&gt;$C$17,0,AK42+AJ43-AJ44)</f>
        <v>211.29999999999956</v>
      </c>
      <c r="AL43" s="88">
        <f t="shared" ca="1" si="7"/>
        <v>97.746666666666187</v>
      </c>
      <c r="AM43" s="88">
        <f t="shared" ca="1" si="7"/>
        <v>189.78666666666618</v>
      </c>
      <c r="AN43" s="88">
        <f t="shared" ca="1" si="7"/>
        <v>284.18666666666616</v>
      </c>
      <c r="AO43" s="88">
        <f t="shared" ca="1" si="7"/>
        <v>176.1399999999995</v>
      </c>
      <c r="AP43" s="88">
        <f t="shared" ca="1" si="7"/>
        <v>274.47333333333285</v>
      </c>
      <c r="AQ43" s="88">
        <f t="shared" ca="1" si="7"/>
        <v>168.31979999999953</v>
      </c>
      <c r="AR43" s="88">
        <f t="shared" ca="1" si="7"/>
        <v>269.79979999999955</v>
      </c>
      <c r="AS43" s="88">
        <f t="shared" ca="1" si="7"/>
        <v>167.57959999999957</v>
      </c>
      <c r="AT43" s="88">
        <f t="shared" ca="1" si="7"/>
        <v>272.99293333333293</v>
      </c>
      <c r="AU43" s="88">
        <f t="shared" ca="1" si="7"/>
        <v>174.70606666666629</v>
      </c>
      <c r="AV43" s="88">
        <f t="shared" ca="1" si="7"/>
        <v>284.05273333333298</v>
      </c>
      <c r="AW43" s="88">
        <f t="shared" ca="1" si="7"/>
        <v>189.69919999999968</v>
      </c>
      <c r="AX43" s="88">
        <f t="shared" ca="1" si="7"/>
        <v>302.97919999999971</v>
      </c>
      <c r="AY43" s="88">
        <f t="shared" ca="1" si="7"/>
        <v>212.55899999999974</v>
      </c>
      <c r="AZ43" s="88">
        <f t="shared" ca="1" si="7"/>
        <v>123.7121333333331</v>
      </c>
      <c r="BA43" s="88">
        <f t="shared" ca="1" si="7"/>
        <v>243.28546666666648</v>
      </c>
      <c r="BB43" s="88">
        <f t="shared" ca="1" si="7"/>
        <v>156.31133133333319</v>
      </c>
      <c r="BC43" s="88">
        <f t="shared" ca="1" si="7"/>
        <v>279.81799799999987</v>
      </c>
      <c r="BD43" s="88">
        <f t="shared" ca="1" si="7"/>
        <v>197.56386266666655</v>
      </c>
      <c r="BE43" s="88">
        <f t="shared" ca="1" si="7"/>
        <v>325.00386266666658</v>
      </c>
      <c r="BF43" s="88">
        <f t="shared" ca="1" si="7"/>
        <v>246.68306066666665</v>
      </c>
      <c r="BG43" s="88">
        <f t="shared" ca="1" si="7"/>
        <v>169.93559200000001</v>
      </c>
      <c r="BH43" s="88">
        <f t="shared" ca="1" si="7"/>
        <v>303.66892533333339</v>
      </c>
      <c r="BI43" s="88">
        <f t="shared" ca="1" si="7"/>
        <v>230.85479000000012</v>
      </c>
      <c r="BJ43" s="88">
        <f t="shared" ca="1" si="7"/>
        <v>160.40065466666684</v>
      </c>
      <c r="BK43" s="88">
        <f t="shared" ca="1" si="7"/>
        <v>300.42732133333357</v>
      </c>
      <c r="BL43" s="88">
        <f t="shared" ca="1" si="7"/>
        <v>233.90651933333359</v>
      </c>
      <c r="BM43" s="88">
        <f t="shared" ca="1" si="7"/>
        <v>169.74571733333366</v>
      </c>
      <c r="BN43" s="88">
        <f t="shared" ca="1" si="7"/>
        <v>316.06571733333374</v>
      </c>
      <c r="BO43" s="88">
        <f t="shared" ca="1" si="7"/>
        <v>253.75704064666718</v>
      </c>
      <c r="BP43" s="88">
        <f t="shared" ca="1" si="7"/>
        <v>193.80836396000063</v>
      </c>
      <c r="BQ43" s="88">
        <f t="shared" ref="BQ43:CV43" ca="1" si="8">+IF(BQ$63&gt;$C$17,0,BQ42+BP43-BP44)</f>
        <v>346.42169729333409</v>
      </c>
      <c r="BR43" s="88">
        <f t="shared" ca="1" si="8"/>
        <v>290.40635394000083</v>
      </c>
      <c r="BS43" s="88">
        <f t="shared" ca="1" si="8"/>
        <v>236.75101058666758</v>
      </c>
      <c r="BT43" s="88">
        <f t="shared" ca="1" si="8"/>
        <v>185.45566723333434</v>
      </c>
      <c r="BU43" s="88">
        <f t="shared" ca="1" si="8"/>
        <v>345.93566723333447</v>
      </c>
      <c r="BV43" s="88">
        <f t="shared" ca="1" si="8"/>
        <v>298.57365721333463</v>
      </c>
      <c r="BW43" s="88">
        <f t="shared" ca="1" si="8"/>
        <v>253.5716471933348</v>
      </c>
      <c r="BX43" s="88">
        <f t="shared" ca="1" si="8"/>
        <v>210.92963717333498</v>
      </c>
      <c r="BY43" s="88">
        <f t="shared" ca="1" si="8"/>
        <v>169.86096048666843</v>
      </c>
      <c r="BZ43" s="88">
        <f t="shared" ca="1" si="8"/>
        <v>341.35429382000189</v>
      </c>
      <c r="CA43" s="88">
        <f t="shared" ca="1" si="8"/>
        <v>302.90359703313538</v>
      </c>
      <c r="CB43" s="88">
        <f t="shared" ca="1" si="8"/>
        <v>266.8129002462689</v>
      </c>
      <c r="CC43" s="88">
        <f t="shared" ca="1" si="8"/>
        <v>233.08220345940239</v>
      </c>
      <c r="CD43" s="88">
        <f t="shared" ca="1" si="8"/>
        <v>200.92484000586924</v>
      </c>
      <c r="CE43" s="88">
        <f t="shared" ca="1" si="8"/>
        <v>383.4315066725361</v>
      </c>
      <c r="CF43" s="88">
        <f t="shared" ca="1" si="8"/>
        <v>355.99414321900304</v>
      </c>
      <c r="CG43" s="88">
        <f t="shared" ca="1" si="8"/>
        <v>330.91677976546998</v>
      </c>
      <c r="CH43" s="88">
        <f t="shared" ca="1" si="8"/>
        <v>308.19941631193694</v>
      </c>
      <c r="CI43" s="88">
        <f t="shared" ca="1" si="8"/>
        <v>287.05538619173717</v>
      </c>
      <c r="CJ43" s="88">
        <f t="shared" ca="1" si="8"/>
        <v>268.27135607153741</v>
      </c>
      <c r="CK43" s="88">
        <f t="shared" ca="1" si="8"/>
        <v>251.84732595133764</v>
      </c>
      <c r="CL43" s="88">
        <f t="shared" ca="1" si="8"/>
        <v>235.66025552993591</v>
      </c>
      <c r="CM43" s="88">
        <f t="shared" ca="1" si="8"/>
        <v>221.83318510853422</v>
      </c>
      <c r="CN43" s="88">
        <f t="shared" ca="1" si="8"/>
        <v>210.36611468713255</v>
      </c>
      <c r="CO43" s="88">
        <f t="shared" ca="1" si="8"/>
        <v>415.68611468713289</v>
      </c>
      <c r="CP43" s="88">
        <f t="shared" ca="1" si="8"/>
        <v>408.93904426573118</v>
      </c>
      <c r="CQ43" s="88">
        <f t="shared" ca="1" si="8"/>
        <v>404.55197384432955</v>
      </c>
      <c r="CR43" s="88">
        <f t="shared" ca="1" si="8"/>
        <v>402.52490342292793</v>
      </c>
      <c r="CS43" s="88">
        <f t="shared" ca="1" si="8"/>
        <v>402.07116633485958</v>
      </c>
      <c r="CT43" s="88">
        <f t="shared" ca="1" si="8"/>
        <v>403.97742924679125</v>
      </c>
      <c r="CU43" s="88">
        <f t="shared" ca="1" si="8"/>
        <v>408.24369215872292</v>
      </c>
      <c r="CV43" s="88">
        <f t="shared" ca="1" si="8"/>
        <v>414.86995507065461</v>
      </c>
      <c r="CW43" s="88">
        <f t="shared" ref="CW43:FH43" ca="1" si="9">+IF(CW$63&gt;$C$17,0,CW42+CV43-CV44)</f>
        <v>423.85621798258632</v>
      </c>
      <c r="CX43" s="88">
        <f t="shared" ca="1" si="9"/>
        <v>433.05821019030401</v>
      </c>
      <c r="CY43" s="88">
        <f t="shared" ca="1" si="9"/>
        <v>444.62020239802172</v>
      </c>
      <c r="CZ43" s="88">
        <f t="shared" ca="1" si="9"/>
        <v>241.97085348012342</v>
      </c>
      <c r="DA43" s="88">
        <f t="shared" ca="1" si="9"/>
        <v>258.25284568784122</v>
      </c>
      <c r="DB43" s="88">
        <f t="shared" ca="1" si="9"/>
        <v>276.89483789555896</v>
      </c>
      <c r="DC43" s="88">
        <f t="shared" ca="1" si="9"/>
        <v>297.89683010327673</v>
      </c>
      <c r="DD43" s="88">
        <f t="shared" ca="1" si="9"/>
        <v>322.04548897766114</v>
      </c>
      <c r="DE43" s="88">
        <f t="shared" ca="1" si="9"/>
        <v>348.55414785204567</v>
      </c>
      <c r="DF43" s="88">
        <f t="shared" ca="1" si="9"/>
        <v>377.42280672643011</v>
      </c>
      <c r="DG43" s="88">
        <f t="shared" ca="1" si="9"/>
        <v>408.65146560081467</v>
      </c>
      <c r="DH43" s="88">
        <f t="shared" ca="1" si="9"/>
        <v>442.24012447519914</v>
      </c>
      <c r="DI43" s="88">
        <f t="shared" ca="1" si="9"/>
        <v>261.61744222396771</v>
      </c>
      <c r="DJ43" s="88">
        <f t="shared" ca="1" si="9"/>
        <v>297.76038768709611</v>
      </c>
      <c r="DK43" s="88">
        <f t="shared" ca="1" si="9"/>
        <v>336.26333315022453</v>
      </c>
      <c r="DL43" s="88">
        <f t="shared" ca="1" si="9"/>
        <v>377.12627861335295</v>
      </c>
      <c r="DM43" s="88">
        <f t="shared" ca="1" si="9"/>
        <v>421.13589074314802</v>
      </c>
      <c r="DN43" s="88">
        <f t="shared" ca="1" si="9"/>
        <v>467.50550287294311</v>
      </c>
      <c r="DO43" s="88">
        <f t="shared" ca="1" si="9"/>
        <v>297.49806046586605</v>
      </c>
      <c r="DP43" s="88">
        <f t="shared" ca="1" si="9"/>
        <v>348.58767259566116</v>
      </c>
      <c r="DQ43" s="88">
        <f t="shared" ca="1" si="9"/>
        <v>402.03728472545629</v>
      </c>
      <c r="DR43" s="88">
        <f t="shared" ca="1" si="9"/>
        <v>457.84689685525143</v>
      </c>
      <c r="DS43" s="88">
        <f t="shared" ca="1" si="9"/>
        <v>298.06612111484105</v>
      </c>
      <c r="DT43" s="88">
        <f t="shared" ca="1" si="9"/>
        <v>71387.678749124403</v>
      </c>
      <c r="DU43" s="88">
        <f t="shared" si="9"/>
        <v>0</v>
      </c>
      <c r="DV43" s="88">
        <f t="shared" si="9"/>
        <v>0</v>
      </c>
      <c r="DW43" s="88">
        <f t="shared" si="9"/>
        <v>0</v>
      </c>
      <c r="DX43" s="88">
        <f t="shared" si="9"/>
        <v>0</v>
      </c>
      <c r="DY43" s="88">
        <f t="shared" si="9"/>
        <v>0</v>
      </c>
      <c r="DZ43" s="88">
        <f t="shared" si="9"/>
        <v>0</v>
      </c>
      <c r="EA43" s="88">
        <f t="shared" si="9"/>
        <v>0</v>
      </c>
      <c r="EB43" s="88">
        <f t="shared" si="9"/>
        <v>0</v>
      </c>
      <c r="EC43" s="88">
        <f t="shared" si="9"/>
        <v>0</v>
      </c>
      <c r="ED43" s="88">
        <f t="shared" si="9"/>
        <v>0</v>
      </c>
      <c r="EE43" s="88">
        <f t="shared" si="9"/>
        <v>0</v>
      </c>
      <c r="EF43" s="88">
        <f t="shared" si="9"/>
        <v>0</v>
      </c>
      <c r="EG43" s="88">
        <f t="shared" si="9"/>
        <v>0</v>
      </c>
      <c r="EH43" s="88">
        <f t="shared" si="9"/>
        <v>0</v>
      </c>
      <c r="EI43" s="88">
        <f t="shared" si="9"/>
        <v>0</v>
      </c>
      <c r="EJ43" s="88">
        <f t="shared" si="9"/>
        <v>0</v>
      </c>
      <c r="EK43" s="88">
        <f t="shared" si="9"/>
        <v>0</v>
      </c>
      <c r="EL43" s="88">
        <f t="shared" si="9"/>
        <v>0</v>
      </c>
      <c r="EM43" s="88">
        <f t="shared" si="9"/>
        <v>0</v>
      </c>
      <c r="EN43" s="88">
        <f t="shared" si="9"/>
        <v>0</v>
      </c>
      <c r="EO43" s="88">
        <f t="shared" si="9"/>
        <v>0</v>
      </c>
      <c r="EP43" s="88">
        <f t="shared" si="9"/>
        <v>0</v>
      </c>
      <c r="EQ43" s="88">
        <f t="shared" si="9"/>
        <v>0</v>
      </c>
      <c r="ER43" s="88">
        <f t="shared" si="9"/>
        <v>0</v>
      </c>
      <c r="ES43" s="88">
        <f t="shared" si="9"/>
        <v>0</v>
      </c>
      <c r="ET43" s="88">
        <f t="shared" si="9"/>
        <v>0</v>
      </c>
      <c r="EU43" s="88">
        <f t="shared" si="9"/>
        <v>0</v>
      </c>
      <c r="EV43" s="88">
        <f t="shared" si="9"/>
        <v>0</v>
      </c>
      <c r="EW43" s="88">
        <f t="shared" si="9"/>
        <v>0</v>
      </c>
      <c r="EX43" s="88">
        <f t="shared" si="9"/>
        <v>0</v>
      </c>
      <c r="EY43" s="88">
        <f t="shared" si="9"/>
        <v>0</v>
      </c>
      <c r="EZ43" s="88">
        <f t="shared" si="9"/>
        <v>0</v>
      </c>
      <c r="FA43" s="88">
        <f t="shared" si="9"/>
        <v>0</v>
      </c>
      <c r="FB43" s="88">
        <f t="shared" si="9"/>
        <v>0</v>
      </c>
      <c r="FC43" s="88">
        <f t="shared" si="9"/>
        <v>0</v>
      </c>
      <c r="FD43" s="88">
        <f t="shared" si="9"/>
        <v>0</v>
      </c>
      <c r="FE43" s="88">
        <f t="shared" si="9"/>
        <v>0</v>
      </c>
      <c r="FF43" s="88">
        <f t="shared" si="9"/>
        <v>0</v>
      </c>
      <c r="FG43" s="88">
        <f t="shared" si="9"/>
        <v>0</v>
      </c>
      <c r="FH43" s="88">
        <f t="shared" si="9"/>
        <v>0</v>
      </c>
      <c r="FI43" s="88">
        <f t="shared" ref="FI43:HT43" si="10">+IF(FI$63&gt;$C$17,0,FI42+FH43-FH44)</f>
        <v>0</v>
      </c>
      <c r="FJ43" s="88">
        <f t="shared" si="10"/>
        <v>0</v>
      </c>
      <c r="FK43" s="88">
        <f t="shared" si="10"/>
        <v>0</v>
      </c>
      <c r="FL43" s="88">
        <f t="shared" si="10"/>
        <v>0</v>
      </c>
      <c r="FM43" s="88">
        <f t="shared" si="10"/>
        <v>0</v>
      </c>
      <c r="FN43" s="88">
        <f t="shared" si="10"/>
        <v>0</v>
      </c>
      <c r="FO43" s="88">
        <f t="shared" si="10"/>
        <v>0</v>
      </c>
      <c r="FP43" s="88">
        <f t="shared" si="10"/>
        <v>0</v>
      </c>
      <c r="FQ43" s="88">
        <f t="shared" si="10"/>
        <v>0</v>
      </c>
      <c r="FR43" s="88">
        <f t="shared" si="10"/>
        <v>0</v>
      </c>
      <c r="FS43" s="88">
        <f t="shared" si="10"/>
        <v>0</v>
      </c>
      <c r="FT43" s="88">
        <f t="shared" si="10"/>
        <v>0</v>
      </c>
      <c r="FU43" s="88">
        <f t="shared" si="10"/>
        <v>0</v>
      </c>
      <c r="FV43" s="88">
        <f t="shared" si="10"/>
        <v>0</v>
      </c>
      <c r="FW43" s="88">
        <f t="shared" si="10"/>
        <v>0</v>
      </c>
      <c r="FX43" s="88">
        <f t="shared" si="10"/>
        <v>0</v>
      </c>
      <c r="FY43" s="88">
        <f t="shared" si="10"/>
        <v>0</v>
      </c>
      <c r="FZ43" s="88">
        <f t="shared" si="10"/>
        <v>0</v>
      </c>
      <c r="GA43" s="88">
        <f t="shared" si="10"/>
        <v>0</v>
      </c>
      <c r="GB43" s="88">
        <f t="shared" si="10"/>
        <v>0</v>
      </c>
      <c r="GC43" s="88">
        <f t="shared" si="10"/>
        <v>0</v>
      </c>
      <c r="GD43" s="88">
        <f t="shared" si="10"/>
        <v>0</v>
      </c>
      <c r="GE43" s="88">
        <f t="shared" si="10"/>
        <v>0</v>
      </c>
      <c r="GF43" s="88">
        <f t="shared" si="10"/>
        <v>0</v>
      </c>
      <c r="GG43" s="88">
        <f t="shared" si="10"/>
        <v>0</v>
      </c>
      <c r="GH43" s="88">
        <f t="shared" si="10"/>
        <v>0</v>
      </c>
      <c r="GI43" s="88">
        <f t="shared" si="10"/>
        <v>0</v>
      </c>
      <c r="GJ43" s="88">
        <f t="shared" si="10"/>
        <v>0</v>
      </c>
      <c r="GK43" s="88">
        <f t="shared" si="10"/>
        <v>0</v>
      </c>
      <c r="GL43" s="88">
        <f t="shared" si="10"/>
        <v>0</v>
      </c>
      <c r="GM43" s="88">
        <f t="shared" si="10"/>
        <v>0</v>
      </c>
      <c r="GN43" s="88">
        <f t="shared" si="10"/>
        <v>0</v>
      </c>
      <c r="GO43" s="88">
        <f t="shared" si="10"/>
        <v>0</v>
      </c>
      <c r="GP43" s="88">
        <f t="shared" si="10"/>
        <v>0</v>
      </c>
      <c r="GQ43" s="88">
        <f t="shared" si="10"/>
        <v>0</v>
      </c>
      <c r="GR43" s="88">
        <f t="shared" si="10"/>
        <v>0</v>
      </c>
      <c r="GS43" s="88">
        <f t="shared" si="10"/>
        <v>0</v>
      </c>
      <c r="GT43" s="88">
        <f t="shared" si="10"/>
        <v>0</v>
      </c>
      <c r="GU43" s="88">
        <f t="shared" si="10"/>
        <v>0</v>
      </c>
      <c r="GV43" s="88">
        <f t="shared" si="10"/>
        <v>0</v>
      </c>
      <c r="GW43" s="88">
        <f t="shared" si="10"/>
        <v>0</v>
      </c>
      <c r="GX43" s="88">
        <f t="shared" si="10"/>
        <v>0</v>
      </c>
      <c r="GY43" s="88">
        <f t="shared" si="10"/>
        <v>0</v>
      </c>
      <c r="GZ43" s="88">
        <f t="shared" si="10"/>
        <v>0</v>
      </c>
      <c r="HA43" s="88">
        <f t="shared" si="10"/>
        <v>0</v>
      </c>
      <c r="HB43" s="88">
        <f t="shared" si="10"/>
        <v>0</v>
      </c>
      <c r="HC43" s="88">
        <f t="shared" si="10"/>
        <v>0</v>
      </c>
      <c r="HD43" s="88">
        <f t="shared" si="10"/>
        <v>0</v>
      </c>
      <c r="HE43" s="88">
        <f t="shared" si="10"/>
        <v>0</v>
      </c>
      <c r="HF43" s="88">
        <f t="shared" si="10"/>
        <v>0</v>
      </c>
      <c r="HG43" s="88">
        <f t="shared" si="10"/>
        <v>0</v>
      </c>
      <c r="HH43" s="88">
        <f t="shared" si="10"/>
        <v>0</v>
      </c>
      <c r="HI43" s="88">
        <f t="shared" si="10"/>
        <v>0</v>
      </c>
      <c r="HJ43" s="88">
        <f t="shared" si="10"/>
        <v>0</v>
      </c>
      <c r="HK43" s="88">
        <f t="shared" si="10"/>
        <v>0</v>
      </c>
      <c r="HL43" s="88">
        <f t="shared" si="10"/>
        <v>0</v>
      </c>
      <c r="HM43" s="88">
        <f t="shared" si="10"/>
        <v>0</v>
      </c>
      <c r="HN43" s="88">
        <f t="shared" si="10"/>
        <v>0</v>
      </c>
      <c r="HO43" s="88">
        <f t="shared" si="10"/>
        <v>0</v>
      </c>
      <c r="HP43" s="88">
        <f t="shared" si="10"/>
        <v>0</v>
      </c>
      <c r="HQ43" s="88">
        <f t="shared" si="10"/>
        <v>0</v>
      </c>
      <c r="HR43" s="88">
        <f t="shared" si="10"/>
        <v>0</v>
      </c>
      <c r="HS43" s="88">
        <f t="shared" si="10"/>
        <v>0</v>
      </c>
      <c r="HT43" s="88">
        <f t="shared" si="10"/>
        <v>0</v>
      </c>
      <c r="HU43" s="88">
        <f t="shared" ref="HU43:IV43" si="11">+IF(HU$63&gt;$C$17,0,HU42+HT43-HT44)</f>
        <v>0</v>
      </c>
      <c r="HV43" s="88">
        <f t="shared" si="11"/>
        <v>0</v>
      </c>
      <c r="HW43" s="88">
        <f t="shared" si="11"/>
        <v>0</v>
      </c>
      <c r="HX43" s="88">
        <f t="shared" si="11"/>
        <v>0</v>
      </c>
      <c r="HY43" s="88">
        <f t="shared" si="11"/>
        <v>0</v>
      </c>
      <c r="HZ43" s="88">
        <f t="shared" si="11"/>
        <v>0</v>
      </c>
      <c r="IA43" s="88">
        <f t="shared" si="11"/>
        <v>0</v>
      </c>
      <c r="IB43" s="88">
        <f t="shared" si="11"/>
        <v>0</v>
      </c>
      <c r="IC43" s="88">
        <f t="shared" si="11"/>
        <v>0</v>
      </c>
      <c r="ID43" s="88">
        <f t="shared" si="11"/>
        <v>0</v>
      </c>
      <c r="IE43" s="88">
        <f t="shared" si="11"/>
        <v>0</v>
      </c>
      <c r="IF43" s="88">
        <f t="shared" si="11"/>
        <v>0</v>
      </c>
      <c r="IG43" s="88">
        <f t="shared" si="11"/>
        <v>0</v>
      </c>
      <c r="IH43" s="88">
        <f t="shared" si="11"/>
        <v>0</v>
      </c>
      <c r="II43" s="88">
        <f t="shared" si="11"/>
        <v>0</v>
      </c>
      <c r="IJ43" s="88">
        <f t="shared" si="11"/>
        <v>0</v>
      </c>
      <c r="IK43" s="88">
        <f t="shared" si="11"/>
        <v>0</v>
      </c>
      <c r="IL43" s="88">
        <f t="shared" si="11"/>
        <v>0</v>
      </c>
      <c r="IM43" s="88">
        <f t="shared" si="11"/>
        <v>0</v>
      </c>
      <c r="IN43" s="88">
        <f t="shared" si="11"/>
        <v>0</v>
      </c>
      <c r="IO43" s="88">
        <f t="shared" si="11"/>
        <v>0</v>
      </c>
      <c r="IP43" s="88">
        <f t="shared" si="11"/>
        <v>0</v>
      </c>
      <c r="IQ43" s="88">
        <f t="shared" si="11"/>
        <v>0</v>
      </c>
      <c r="IR43" s="88">
        <f t="shared" si="11"/>
        <v>0</v>
      </c>
      <c r="IS43" s="88">
        <f t="shared" si="11"/>
        <v>0</v>
      </c>
      <c r="IT43" s="88">
        <f t="shared" si="11"/>
        <v>0</v>
      </c>
      <c r="IU43" s="88">
        <f t="shared" si="11"/>
        <v>0</v>
      </c>
      <c r="IV43" s="88">
        <f t="shared" si="11"/>
        <v>0</v>
      </c>
      <c r="IW43" s="77"/>
      <c r="IX43" s="77"/>
      <c r="IY43" s="77"/>
      <c r="IZ43" s="77"/>
      <c r="JA43" s="77"/>
      <c r="JB43" s="77"/>
      <c r="JC43" s="77"/>
      <c r="JD43" s="77"/>
    </row>
    <row r="44" spans="1:264" s="76" customFormat="1" outlineLevel="1" x14ac:dyDescent="0.25">
      <c r="A44" s="2" t="s">
        <v>27</v>
      </c>
      <c r="B44" s="2"/>
      <c r="C44" s="44">
        <f ca="1">SUM(D44:XEG44)</f>
        <v>17178.56426675538</v>
      </c>
      <c r="D44" s="77"/>
      <c r="E44" s="44">
        <f t="shared" ref="E44:BP44" ca="1" si="12">+E45*E58</f>
        <v>0</v>
      </c>
      <c r="F44" s="44">
        <f t="shared" ca="1" si="12"/>
        <v>0</v>
      </c>
      <c r="G44" s="44">
        <f t="shared" ca="1" si="12"/>
        <v>0</v>
      </c>
      <c r="H44" s="44">
        <f t="shared" ca="1" si="12"/>
        <v>0</v>
      </c>
      <c r="I44" s="44">
        <f t="shared" ca="1" si="12"/>
        <v>0</v>
      </c>
      <c r="J44" s="44">
        <f t="shared" ca="1" si="12"/>
        <v>0</v>
      </c>
      <c r="K44" s="44">
        <f t="shared" ca="1" si="12"/>
        <v>0</v>
      </c>
      <c r="L44" s="44">
        <f t="shared" ca="1" si="12"/>
        <v>0</v>
      </c>
      <c r="M44" s="44">
        <f t="shared" ca="1" si="12"/>
        <v>200</v>
      </c>
      <c r="N44" s="44">
        <f t="shared" ca="1" si="12"/>
        <v>0</v>
      </c>
      <c r="O44" s="44">
        <f t="shared" ca="1" si="12"/>
        <v>0</v>
      </c>
      <c r="P44" s="44">
        <f t="shared" ca="1" si="12"/>
        <v>0</v>
      </c>
      <c r="Q44" s="44">
        <f t="shared" ca="1" si="12"/>
        <v>202</v>
      </c>
      <c r="R44" s="44">
        <f t="shared" ca="1" si="12"/>
        <v>0</v>
      </c>
      <c r="S44" s="44">
        <f t="shared" ca="1" si="12"/>
        <v>0</v>
      </c>
      <c r="T44" s="44">
        <f t="shared" ca="1" si="12"/>
        <v>0</v>
      </c>
      <c r="U44" s="44">
        <f t="shared" ca="1" si="12"/>
        <v>202</v>
      </c>
      <c r="V44" s="44">
        <f t="shared" ca="1" si="12"/>
        <v>0</v>
      </c>
      <c r="W44" s="44">
        <f t="shared" ca="1" si="12"/>
        <v>0</v>
      </c>
      <c r="X44" s="44">
        <f t="shared" ca="1" si="12"/>
        <v>202</v>
      </c>
      <c r="Y44" s="44">
        <f t="shared" ca="1" si="12"/>
        <v>0</v>
      </c>
      <c r="Z44" s="44">
        <f t="shared" ca="1" si="12"/>
        <v>0</v>
      </c>
      <c r="AA44" s="44">
        <f t="shared" ca="1" si="12"/>
        <v>202</v>
      </c>
      <c r="AB44" s="44">
        <f t="shared" ca="1" si="12"/>
        <v>0</v>
      </c>
      <c r="AC44" s="44">
        <f t="shared" ca="1" si="12"/>
        <v>0</v>
      </c>
      <c r="AD44" s="44">
        <f t="shared" ca="1" si="12"/>
        <v>204.02</v>
      </c>
      <c r="AE44" s="44">
        <f t="shared" ca="1" si="12"/>
        <v>0</v>
      </c>
      <c r="AF44" s="44">
        <f t="shared" ca="1" si="12"/>
        <v>0</v>
      </c>
      <c r="AG44" s="44">
        <f t="shared" ca="1" si="12"/>
        <v>204.02</v>
      </c>
      <c r="AH44" s="44">
        <f t="shared" ca="1" si="12"/>
        <v>0</v>
      </c>
      <c r="AI44" s="44">
        <f t="shared" ca="1" si="12"/>
        <v>204.02</v>
      </c>
      <c r="AJ44" s="44">
        <f t="shared" ca="1" si="12"/>
        <v>0</v>
      </c>
      <c r="AK44" s="44">
        <f t="shared" ca="1" si="12"/>
        <v>204.02</v>
      </c>
      <c r="AL44" s="44">
        <f t="shared" ca="1" si="12"/>
        <v>0</v>
      </c>
      <c r="AM44" s="44">
        <f t="shared" ca="1" si="12"/>
        <v>0</v>
      </c>
      <c r="AN44" s="44">
        <f t="shared" ca="1" si="12"/>
        <v>204.02</v>
      </c>
      <c r="AO44" s="44">
        <f t="shared" ca="1" si="12"/>
        <v>0</v>
      </c>
      <c r="AP44" s="44">
        <f t="shared" ca="1" si="12"/>
        <v>206.06020000000001</v>
      </c>
      <c r="AQ44" s="44">
        <f t="shared" ca="1" si="12"/>
        <v>0</v>
      </c>
      <c r="AR44" s="44">
        <f t="shared" ca="1" si="12"/>
        <v>206.06020000000001</v>
      </c>
      <c r="AS44" s="44">
        <f t="shared" ca="1" si="12"/>
        <v>0</v>
      </c>
      <c r="AT44" s="44">
        <f t="shared" ca="1" si="12"/>
        <v>206.06020000000001</v>
      </c>
      <c r="AU44" s="44">
        <f t="shared" ca="1" si="12"/>
        <v>0</v>
      </c>
      <c r="AV44" s="44">
        <f t="shared" ca="1" si="12"/>
        <v>206.06020000000001</v>
      </c>
      <c r="AW44" s="44">
        <f t="shared" ca="1" si="12"/>
        <v>0</v>
      </c>
      <c r="AX44" s="44">
        <f t="shared" ca="1" si="12"/>
        <v>206.06020000000001</v>
      </c>
      <c r="AY44" s="44">
        <f t="shared" ca="1" si="12"/>
        <v>206.06020000000001</v>
      </c>
      <c r="AZ44" s="44">
        <f t="shared" ca="1" si="12"/>
        <v>0</v>
      </c>
      <c r="BA44" s="44">
        <f t="shared" ca="1" si="12"/>
        <v>208.120802</v>
      </c>
      <c r="BB44" s="44">
        <f t="shared" ca="1" si="12"/>
        <v>0</v>
      </c>
      <c r="BC44" s="44">
        <f t="shared" ca="1" si="12"/>
        <v>208.120802</v>
      </c>
      <c r="BD44" s="44">
        <f t="shared" ca="1" si="12"/>
        <v>0</v>
      </c>
      <c r="BE44" s="44">
        <f t="shared" ca="1" si="12"/>
        <v>208.120802</v>
      </c>
      <c r="BF44" s="44">
        <f t="shared" ca="1" si="12"/>
        <v>208.120802</v>
      </c>
      <c r="BG44" s="44">
        <f t="shared" ca="1" si="12"/>
        <v>0</v>
      </c>
      <c r="BH44" s="44">
        <f t="shared" ca="1" si="12"/>
        <v>208.120802</v>
      </c>
      <c r="BI44" s="44">
        <f t="shared" ca="1" si="12"/>
        <v>208.120802</v>
      </c>
      <c r="BJ44" s="44">
        <f t="shared" ca="1" si="12"/>
        <v>0</v>
      </c>
      <c r="BK44" s="44">
        <f t="shared" ca="1" si="12"/>
        <v>208.120802</v>
      </c>
      <c r="BL44" s="44">
        <f t="shared" ca="1" si="12"/>
        <v>208.120802</v>
      </c>
      <c r="BM44" s="44">
        <f t="shared" ca="1" si="12"/>
        <v>0</v>
      </c>
      <c r="BN44" s="44">
        <f t="shared" ca="1" si="12"/>
        <v>210.20201001999999</v>
      </c>
      <c r="BO44" s="44">
        <f t="shared" ca="1" si="12"/>
        <v>210.20201001999999</v>
      </c>
      <c r="BP44" s="44">
        <f t="shared" ca="1" si="12"/>
        <v>0</v>
      </c>
      <c r="BQ44" s="44">
        <f t="shared" ref="BQ44:EB44" ca="1" si="13">+BQ45*BQ58</f>
        <v>210.20201001999999</v>
      </c>
      <c r="BR44" s="44">
        <f t="shared" ca="1" si="13"/>
        <v>210.20201001999999</v>
      </c>
      <c r="BS44" s="44">
        <f t="shared" ca="1" si="13"/>
        <v>210.20201001999999</v>
      </c>
      <c r="BT44" s="44">
        <f t="shared" ca="1" si="13"/>
        <v>0</v>
      </c>
      <c r="BU44" s="44">
        <f t="shared" ca="1" si="13"/>
        <v>210.20201001999999</v>
      </c>
      <c r="BV44" s="44">
        <f t="shared" ca="1" si="13"/>
        <v>210.20201001999999</v>
      </c>
      <c r="BW44" s="44">
        <f t="shared" ca="1" si="13"/>
        <v>210.20201001999999</v>
      </c>
      <c r="BX44" s="44">
        <f t="shared" ca="1" si="13"/>
        <v>210.20201001999999</v>
      </c>
      <c r="BY44" s="44">
        <f t="shared" ca="1" si="13"/>
        <v>0</v>
      </c>
      <c r="BZ44" s="44">
        <f t="shared" ca="1" si="13"/>
        <v>212.3040301202</v>
      </c>
      <c r="CA44" s="44">
        <f t="shared" ca="1" si="13"/>
        <v>212.3040301202</v>
      </c>
      <c r="CB44" s="44">
        <f t="shared" ca="1" si="13"/>
        <v>212.3040301202</v>
      </c>
      <c r="CC44" s="44">
        <f t="shared" ca="1" si="13"/>
        <v>212.3040301202</v>
      </c>
      <c r="CD44" s="44">
        <f t="shared" ca="1" si="13"/>
        <v>0</v>
      </c>
      <c r="CE44" s="44">
        <f t="shared" ca="1" si="13"/>
        <v>212.3040301202</v>
      </c>
      <c r="CF44" s="44">
        <f t="shared" ca="1" si="13"/>
        <v>212.3040301202</v>
      </c>
      <c r="CG44" s="44">
        <f t="shared" ca="1" si="13"/>
        <v>212.3040301202</v>
      </c>
      <c r="CH44" s="44">
        <f t="shared" ca="1" si="13"/>
        <v>212.3040301202</v>
      </c>
      <c r="CI44" s="44">
        <f t="shared" ca="1" si="13"/>
        <v>212.3040301202</v>
      </c>
      <c r="CJ44" s="44">
        <f t="shared" ca="1" si="13"/>
        <v>212.3040301202</v>
      </c>
      <c r="CK44" s="44">
        <f t="shared" ca="1" si="13"/>
        <v>214.42707042140199</v>
      </c>
      <c r="CL44" s="44">
        <f t="shared" ca="1" si="13"/>
        <v>214.42707042140199</v>
      </c>
      <c r="CM44" s="44">
        <f t="shared" ca="1" si="13"/>
        <v>214.42707042140199</v>
      </c>
      <c r="CN44" s="44">
        <f t="shared" ca="1" si="13"/>
        <v>0</v>
      </c>
      <c r="CO44" s="44">
        <f t="shared" ca="1" si="13"/>
        <v>214.42707042140199</v>
      </c>
      <c r="CP44" s="44">
        <f t="shared" ca="1" si="13"/>
        <v>214.42707042140199</v>
      </c>
      <c r="CQ44" s="44">
        <f t="shared" ca="1" si="13"/>
        <v>214.42707042140199</v>
      </c>
      <c r="CR44" s="44">
        <f t="shared" ca="1" si="13"/>
        <v>214.42707042140199</v>
      </c>
      <c r="CS44" s="44">
        <f t="shared" ca="1" si="13"/>
        <v>214.42707042140199</v>
      </c>
      <c r="CT44" s="44">
        <f t="shared" ca="1" si="13"/>
        <v>214.42707042140199</v>
      </c>
      <c r="CU44" s="44">
        <f t="shared" ca="1" si="13"/>
        <v>214.42707042140199</v>
      </c>
      <c r="CV44" s="44">
        <f t="shared" ca="1" si="13"/>
        <v>214.42707042140199</v>
      </c>
      <c r="CW44" s="44">
        <f t="shared" ca="1" si="13"/>
        <v>216.57134112561602</v>
      </c>
      <c r="CX44" s="44">
        <f t="shared" ca="1" si="13"/>
        <v>216.57134112561602</v>
      </c>
      <c r="CY44" s="44">
        <f t="shared" ca="1" si="13"/>
        <v>433.14268225123203</v>
      </c>
      <c r="CZ44" s="44">
        <f t="shared" ca="1" si="13"/>
        <v>216.57134112561602</v>
      </c>
      <c r="DA44" s="44">
        <f t="shared" ca="1" si="13"/>
        <v>216.57134112561602</v>
      </c>
      <c r="DB44" s="44">
        <f t="shared" ca="1" si="13"/>
        <v>216.57134112561602</v>
      </c>
      <c r="DC44" s="44">
        <f t="shared" ca="1" si="13"/>
        <v>216.57134112561602</v>
      </c>
      <c r="DD44" s="44">
        <f t="shared" ca="1" si="13"/>
        <v>216.57134112561602</v>
      </c>
      <c r="DE44" s="44">
        <f t="shared" ca="1" si="13"/>
        <v>216.57134112561602</v>
      </c>
      <c r="DF44" s="44">
        <f t="shared" ca="1" si="13"/>
        <v>216.57134112561602</v>
      </c>
      <c r="DG44" s="44">
        <f t="shared" ca="1" si="13"/>
        <v>216.57134112561602</v>
      </c>
      <c r="DH44" s="44">
        <f t="shared" ca="1" si="13"/>
        <v>433.14268225123203</v>
      </c>
      <c r="DI44" s="44">
        <f t="shared" ca="1" si="13"/>
        <v>218.73705453687217</v>
      </c>
      <c r="DJ44" s="44">
        <f t="shared" ca="1" si="13"/>
        <v>218.73705453687217</v>
      </c>
      <c r="DK44" s="44">
        <f t="shared" ca="1" si="13"/>
        <v>218.73705453687217</v>
      </c>
      <c r="DL44" s="44">
        <f t="shared" ca="1" si="13"/>
        <v>218.73705453687217</v>
      </c>
      <c r="DM44" s="44">
        <f t="shared" ca="1" si="13"/>
        <v>218.73705453687217</v>
      </c>
      <c r="DN44" s="44">
        <f t="shared" ca="1" si="13"/>
        <v>437.47410907374433</v>
      </c>
      <c r="DO44" s="44">
        <f t="shared" ca="1" si="13"/>
        <v>218.73705453687217</v>
      </c>
      <c r="DP44" s="44">
        <f t="shared" ca="1" si="13"/>
        <v>218.73705453687217</v>
      </c>
      <c r="DQ44" s="44">
        <f t="shared" ca="1" si="13"/>
        <v>218.73705453687217</v>
      </c>
      <c r="DR44" s="44">
        <f t="shared" ca="1" si="13"/>
        <v>437.47410907374433</v>
      </c>
      <c r="DS44" s="44">
        <f t="shared" ca="1" si="13"/>
        <v>218.73705453687217</v>
      </c>
      <c r="DT44" s="44">
        <f t="shared" ca="1" si="13"/>
        <v>0</v>
      </c>
      <c r="DU44" s="44">
        <f t="shared" ca="1" si="13"/>
        <v>0</v>
      </c>
      <c r="DV44" s="44">
        <f t="shared" ca="1" si="13"/>
        <v>0</v>
      </c>
      <c r="DW44" s="44">
        <f t="shared" ca="1" si="13"/>
        <v>0</v>
      </c>
      <c r="DX44" s="44">
        <f t="shared" ca="1" si="13"/>
        <v>0</v>
      </c>
      <c r="DY44" s="44">
        <f t="shared" ca="1" si="13"/>
        <v>0</v>
      </c>
      <c r="DZ44" s="44">
        <f t="shared" ca="1" si="13"/>
        <v>0</v>
      </c>
      <c r="EA44" s="44">
        <f t="shared" ca="1" si="13"/>
        <v>0</v>
      </c>
      <c r="EB44" s="44">
        <f t="shared" ca="1" si="13"/>
        <v>0</v>
      </c>
      <c r="EC44" s="44">
        <f t="shared" ref="EC44:GN44" ca="1" si="14">+EC45*EC58</f>
        <v>0</v>
      </c>
      <c r="ED44" s="44">
        <f t="shared" ca="1" si="14"/>
        <v>0</v>
      </c>
      <c r="EE44" s="44">
        <f t="shared" ca="1" si="14"/>
        <v>0</v>
      </c>
      <c r="EF44" s="44">
        <f t="shared" ca="1" si="14"/>
        <v>0</v>
      </c>
      <c r="EG44" s="44">
        <f t="shared" ca="1" si="14"/>
        <v>0</v>
      </c>
      <c r="EH44" s="44">
        <f t="shared" ca="1" si="14"/>
        <v>0</v>
      </c>
      <c r="EI44" s="44">
        <f t="shared" ca="1" si="14"/>
        <v>0</v>
      </c>
      <c r="EJ44" s="44">
        <f t="shared" ca="1" si="14"/>
        <v>0</v>
      </c>
      <c r="EK44" s="44">
        <f t="shared" ca="1" si="14"/>
        <v>0</v>
      </c>
      <c r="EL44" s="44">
        <f t="shared" ca="1" si="14"/>
        <v>0</v>
      </c>
      <c r="EM44" s="44">
        <f t="shared" ca="1" si="14"/>
        <v>0</v>
      </c>
      <c r="EN44" s="44">
        <f t="shared" ca="1" si="14"/>
        <v>0</v>
      </c>
      <c r="EO44" s="44">
        <f t="shared" ca="1" si="14"/>
        <v>0</v>
      </c>
      <c r="EP44" s="44">
        <f t="shared" ca="1" si="14"/>
        <v>0</v>
      </c>
      <c r="EQ44" s="44">
        <f t="shared" ca="1" si="14"/>
        <v>0</v>
      </c>
      <c r="ER44" s="44">
        <f t="shared" ca="1" si="14"/>
        <v>0</v>
      </c>
      <c r="ES44" s="44">
        <f t="shared" ca="1" si="14"/>
        <v>0</v>
      </c>
      <c r="ET44" s="44">
        <f t="shared" ca="1" si="14"/>
        <v>0</v>
      </c>
      <c r="EU44" s="44">
        <f t="shared" ca="1" si="14"/>
        <v>0</v>
      </c>
      <c r="EV44" s="44">
        <f t="shared" ca="1" si="14"/>
        <v>0</v>
      </c>
      <c r="EW44" s="44">
        <f t="shared" ca="1" si="14"/>
        <v>0</v>
      </c>
      <c r="EX44" s="44">
        <f t="shared" ca="1" si="14"/>
        <v>0</v>
      </c>
      <c r="EY44" s="44">
        <f t="shared" ca="1" si="14"/>
        <v>0</v>
      </c>
      <c r="EZ44" s="44">
        <f t="shared" ca="1" si="14"/>
        <v>0</v>
      </c>
      <c r="FA44" s="44">
        <f t="shared" ca="1" si="14"/>
        <v>0</v>
      </c>
      <c r="FB44" s="44">
        <f t="shared" ca="1" si="14"/>
        <v>0</v>
      </c>
      <c r="FC44" s="44">
        <f t="shared" ca="1" si="14"/>
        <v>0</v>
      </c>
      <c r="FD44" s="44">
        <f t="shared" ca="1" si="14"/>
        <v>0</v>
      </c>
      <c r="FE44" s="44">
        <f t="shared" ca="1" si="14"/>
        <v>0</v>
      </c>
      <c r="FF44" s="44">
        <f t="shared" ca="1" si="14"/>
        <v>0</v>
      </c>
      <c r="FG44" s="44">
        <f t="shared" ca="1" si="14"/>
        <v>0</v>
      </c>
      <c r="FH44" s="44">
        <f t="shared" ca="1" si="14"/>
        <v>0</v>
      </c>
      <c r="FI44" s="44">
        <f t="shared" ca="1" si="14"/>
        <v>0</v>
      </c>
      <c r="FJ44" s="44">
        <f t="shared" ca="1" si="14"/>
        <v>0</v>
      </c>
      <c r="FK44" s="44">
        <f t="shared" ca="1" si="14"/>
        <v>0</v>
      </c>
      <c r="FL44" s="44">
        <f t="shared" ca="1" si="14"/>
        <v>0</v>
      </c>
      <c r="FM44" s="44">
        <f t="shared" ca="1" si="14"/>
        <v>0</v>
      </c>
      <c r="FN44" s="44">
        <f t="shared" ca="1" si="14"/>
        <v>0</v>
      </c>
      <c r="FO44" s="44">
        <f t="shared" ca="1" si="14"/>
        <v>0</v>
      </c>
      <c r="FP44" s="44">
        <f t="shared" ca="1" si="14"/>
        <v>0</v>
      </c>
      <c r="FQ44" s="44">
        <f t="shared" ca="1" si="14"/>
        <v>0</v>
      </c>
      <c r="FR44" s="44">
        <f t="shared" ca="1" si="14"/>
        <v>0</v>
      </c>
      <c r="FS44" s="44">
        <f t="shared" ca="1" si="14"/>
        <v>0</v>
      </c>
      <c r="FT44" s="44">
        <f t="shared" ca="1" si="14"/>
        <v>0</v>
      </c>
      <c r="FU44" s="44">
        <f t="shared" ca="1" si="14"/>
        <v>0</v>
      </c>
      <c r="FV44" s="44">
        <f t="shared" ca="1" si="14"/>
        <v>0</v>
      </c>
      <c r="FW44" s="44">
        <f t="shared" ca="1" si="14"/>
        <v>0</v>
      </c>
      <c r="FX44" s="44">
        <f t="shared" ca="1" si="14"/>
        <v>0</v>
      </c>
      <c r="FY44" s="44">
        <f t="shared" ca="1" si="14"/>
        <v>0</v>
      </c>
      <c r="FZ44" s="44">
        <f t="shared" ca="1" si="14"/>
        <v>0</v>
      </c>
      <c r="GA44" s="44">
        <f t="shared" ca="1" si="14"/>
        <v>0</v>
      </c>
      <c r="GB44" s="44">
        <f t="shared" ca="1" si="14"/>
        <v>0</v>
      </c>
      <c r="GC44" s="44">
        <f t="shared" ca="1" si="14"/>
        <v>0</v>
      </c>
      <c r="GD44" s="44">
        <f t="shared" ca="1" si="14"/>
        <v>0</v>
      </c>
      <c r="GE44" s="44">
        <f t="shared" ca="1" si="14"/>
        <v>0</v>
      </c>
      <c r="GF44" s="44">
        <f t="shared" ca="1" si="14"/>
        <v>0</v>
      </c>
      <c r="GG44" s="44">
        <f t="shared" ca="1" si="14"/>
        <v>0</v>
      </c>
      <c r="GH44" s="44">
        <f t="shared" ca="1" si="14"/>
        <v>0</v>
      </c>
      <c r="GI44" s="44">
        <f t="shared" ca="1" si="14"/>
        <v>0</v>
      </c>
      <c r="GJ44" s="44">
        <f t="shared" ca="1" si="14"/>
        <v>0</v>
      </c>
      <c r="GK44" s="44">
        <f t="shared" ca="1" si="14"/>
        <v>0</v>
      </c>
      <c r="GL44" s="44">
        <f t="shared" ca="1" si="14"/>
        <v>0</v>
      </c>
      <c r="GM44" s="44">
        <f t="shared" ca="1" si="14"/>
        <v>0</v>
      </c>
      <c r="GN44" s="44">
        <f t="shared" ca="1" si="14"/>
        <v>0</v>
      </c>
      <c r="GO44" s="44">
        <f t="shared" ref="GO44:IV44" ca="1" si="15">+GO45*GO58</f>
        <v>0</v>
      </c>
      <c r="GP44" s="44">
        <f t="shared" ca="1" si="15"/>
        <v>0</v>
      </c>
      <c r="GQ44" s="44">
        <f t="shared" ca="1" si="15"/>
        <v>0</v>
      </c>
      <c r="GR44" s="44">
        <f t="shared" ca="1" si="15"/>
        <v>0</v>
      </c>
      <c r="GS44" s="44">
        <f t="shared" ca="1" si="15"/>
        <v>0</v>
      </c>
      <c r="GT44" s="44">
        <f t="shared" ca="1" si="15"/>
        <v>0</v>
      </c>
      <c r="GU44" s="44">
        <f t="shared" ca="1" si="15"/>
        <v>0</v>
      </c>
      <c r="GV44" s="44">
        <f t="shared" ca="1" si="15"/>
        <v>0</v>
      </c>
      <c r="GW44" s="44">
        <f t="shared" ca="1" si="15"/>
        <v>0</v>
      </c>
      <c r="GX44" s="44">
        <f t="shared" ca="1" si="15"/>
        <v>0</v>
      </c>
      <c r="GY44" s="44">
        <f t="shared" ca="1" si="15"/>
        <v>0</v>
      </c>
      <c r="GZ44" s="44">
        <f t="shared" ca="1" si="15"/>
        <v>0</v>
      </c>
      <c r="HA44" s="44">
        <f t="shared" ca="1" si="15"/>
        <v>0</v>
      </c>
      <c r="HB44" s="44">
        <f t="shared" ca="1" si="15"/>
        <v>0</v>
      </c>
      <c r="HC44" s="44">
        <f t="shared" ca="1" si="15"/>
        <v>0</v>
      </c>
      <c r="HD44" s="44">
        <f t="shared" ca="1" si="15"/>
        <v>0</v>
      </c>
      <c r="HE44" s="44">
        <f t="shared" ca="1" si="15"/>
        <v>0</v>
      </c>
      <c r="HF44" s="44">
        <f t="shared" ca="1" si="15"/>
        <v>0</v>
      </c>
      <c r="HG44" s="44">
        <f t="shared" ca="1" si="15"/>
        <v>0</v>
      </c>
      <c r="HH44" s="44">
        <f t="shared" ca="1" si="15"/>
        <v>0</v>
      </c>
      <c r="HI44" s="44">
        <f t="shared" ca="1" si="15"/>
        <v>0</v>
      </c>
      <c r="HJ44" s="44">
        <f t="shared" ca="1" si="15"/>
        <v>0</v>
      </c>
      <c r="HK44" s="44">
        <f t="shared" ca="1" si="15"/>
        <v>0</v>
      </c>
      <c r="HL44" s="44">
        <f t="shared" ca="1" si="15"/>
        <v>0</v>
      </c>
      <c r="HM44" s="44">
        <f t="shared" ca="1" si="15"/>
        <v>0</v>
      </c>
      <c r="HN44" s="44">
        <f t="shared" ca="1" si="15"/>
        <v>0</v>
      </c>
      <c r="HO44" s="44">
        <f t="shared" ca="1" si="15"/>
        <v>0</v>
      </c>
      <c r="HP44" s="44">
        <f t="shared" ca="1" si="15"/>
        <v>0</v>
      </c>
      <c r="HQ44" s="44">
        <f t="shared" ca="1" si="15"/>
        <v>0</v>
      </c>
      <c r="HR44" s="44">
        <f t="shared" ca="1" si="15"/>
        <v>0</v>
      </c>
      <c r="HS44" s="44">
        <f t="shared" ca="1" si="15"/>
        <v>0</v>
      </c>
      <c r="HT44" s="44">
        <f t="shared" ca="1" si="15"/>
        <v>0</v>
      </c>
      <c r="HU44" s="44">
        <f t="shared" ca="1" si="15"/>
        <v>0</v>
      </c>
      <c r="HV44" s="44">
        <f t="shared" ca="1" si="15"/>
        <v>0</v>
      </c>
      <c r="HW44" s="44">
        <f t="shared" ca="1" si="15"/>
        <v>0</v>
      </c>
      <c r="HX44" s="44">
        <f t="shared" ca="1" si="15"/>
        <v>0</v>
      </c>
      <c r="HY44" s="44">
        <f t="shared" ca="1" si="15"/>
        <v>0</v>
      </c>
      <c r="HZ44" s="44">
        <f t="shared" ca="1" si="15"/>
        <v>0</v>
      </c>
      <c r="IA44" s="44">
        <f t="shared" ca="1" si="15"/>
        <v>0</v>
      </c>
      <c r="IB44" s="44">
        <f t="shared" ca="1" si="15"/>
        <v>0</v>
      </c>
      <c r="IC44" s="44">
        <f t="shared" ca="1" si="15"/>
        <v>0</v>
      </c>
      <c r="ID44" s="44">
        <f t="shared" ca="1" si="15"/>
        <v>0</v>
      </c>
      <c r="IE44" s="44">
        <f t="shared" ca="1" si="15"/>
        <v>0</v>
      </c>
      <c r="IF44" s="44">
        <f t="shared" ca="1" si="15"/>
        <v>0</v>
      </c>
      <c r="IG44" s="44">
        <f t="shared" ca="1" si="15"/>
        <v>0</v>
      </c>
      <c r="IH44" s="44">
        <f t="shared" ca="1" si="15"/>
        <v>0</v>
      </c>
      <c r="II44" s="44">
        <f t="shared" ca="1" si="15"/>
        <v>0</v>
      </c>
      <c r="IJ44" s="44">
        <f t="shared" ca="1" si="15"/>
        <v>0</v>
      </c>
      <c r="IK44" s="44">
        <f t="shared" ca="1" si="15"/>
        <v>0</v>
      </c>
      <c r="IL44" s="44">
        <f t="shared" ca="1" si="15"/>
        <v>0</v>
      </c>
      <c r="IM44" s="44">
        <f t="shared" ca="1" si="15"/>
        <v>0</v>
      </c>
      <c r="IN44" s="44">
        <f t="shared" ca="1" si="15"/>
        <v>0</v>
      </c>
      <c r="IO44" s="44">
        <f t="shared" ca="1" si="15"/>
        <v>0</v>
      </c>
      <c r="IP44" s="44">
        <f t="shared" ca="1" si="15"/>
        <v>0</v>
      </c>
      <c r="IQ44" s="44">
        <f t="shared" ca="1" si="15"/>
        <v>0</v>
      </c>
      <c r="IR44" s="44">
        <f t="shared" ca="1" si="15"/>
        <v>0</v>
      </c>
      <c r="IS44" s="44">
        <f t="shared" ca="1" si="15"/>
        <v>0</v>
      </c>
      <c r="IT44" s="44">
        <f t="shared" ca="1" si="15"/>
        <v>0</v>
      </c>
      <c r="IU44" s="44">
        <f t="shared" ca="1" si="15"/>
        <v>0</v>
      </c>
      <c r="IV44" s="44">
        <f t="shared" ca="1" si="15"/>
        <v>0</v>
      </c>
      <c r="IW44" s="77"/>
      <c r="IX44" s="77"/>
      <c r="IY44" s="77"/>
      <c r="IZ44" s="77"/>
      <c r="JA44" s="77"/>
      <c r="JB44" s="77"/>
      <c r="JC44" s="77"/>
      <c r="JD44" s="77"/>
    </row>
    <row r="45" spans="1:264" s="76" customFormat="1" outlineLevel="1" x14ac:dyDescent="0.25">
      <c r="A45" s="90" t="s">
        <v>28</v>
      </c>
      <c r="B45" s="90"/>
      <c r="C45" s="91">
        <f ca="1">SUM(D45:XEG45)</f>
        <v>81</v>
      </c>
      <c r="D45" s="92"/>
      <c r="E45" s="93">
        <f ca="1">+IF(Résumé!$F$6="oui",IF(OFFSET(F$63,,$A$63)&gt;$C$17,0,IF(F$63&gt;$C$17,0,ROUNDDOWN(E43/E58,0))),0)</f>
        <v>0</v>
      </c>
      <c r="F45" s="93">
        <f ca="1">+IF(Résumé!$F$6="oui",IF(OFFSET(G$63,,$A$63)&gt;$C$17,0,IF(G$63&gt;$C$17,0,ROUNDDOWN(F43/F58,0))),0)</f>
        <v>0</v>
      </c>
      <c r="G45" s="93">
        <f ca="1">+IF(Résumé!$F$6="oui",IF(OFFSET(H$63,,$A$63)&gt;$C$17,0,IF(H$63&gt;$C$17,0,ROUNDDOWN(G43/G58,0))),0)</f>
        <v>0</v>
      </c>
      <c r="H45" s="93">
        <f ca="1">+IF(Résumé!$F$6="oui",IF(OFFSET(I$63,,$A$63)&gt;$C$17,0,IF(I$63&gt;$C$17,0,ROUNDDOWN(H43/H58,0))),0)</f>
        <v>0</v>
      </c>
      <c r="I45" s="93">
        <f ca="1">+IF(Résumé!$F$6="oui",IF(OFFSET(J$63,,$A$63)&gt;$C$17,0,IF(J$63&gt;$C$17,0,ROUNDDOWN(I43/I58,0))),0)</f>
        <v>0</v>
      </c>
      <c r="J45" s="93">
        <f ca="1">+IF(Résumé!$F$6="oui",IF(OFFSET(K$63,,$A$63)&gt;$C$17,0,IF(K$63&gt;$C$17,0,ROUNDDOWN(J43/J58,0))),0)</f>
        <v>0</v>
      </c>
      <c r="K45" s="93">
        <f ca="1">+IF(Résumé!$F$6="oui",IF(OFFSET(L$63,,$A$63)&gt;$C$17,0,IF(L$63&gt;$C$17,0,ROUNDDOWN(K43/K58,0))),0)</f>
        <v>0</v>
      </c>
      <c r="L45" s="93">
        <f ca="1">+IF(Résumé!$F$6="oui",IF(OFFSET(M$63,,$A$63)&gt;$C$17,0,IF(M$63&gt;$C$17,0,ROUNDDOWN(L43/L58,0))),0)</f>
        <v>0</v>
      </c>
      <c r="M45" s="93">
        <f ca="1">+IF(Résumé!$F$6="oui",IF(OFFSET(N$63,,$A$63)&gt;$C$17,0,IF(N$63&gt;$C$17,0,ROUNDDOWN(M43/M58,0))),0)</f>
        <v>1</v>
      </c>
      <c r="N45" s="93">
        <f ca="1">+IF(Résumé!$F$6="oui",IF(OFFSET(O$63,,$A$63)&gt;$C$17,0,IF(O$63&gt;$C$17,0,ROUNDDOWN(N43/N58,0))),0)</f>
        <v>0</v>
      </c>
      <c r="O45" s="93">
        <f ca="1">+IF(Résumé!$F$6="oui",IF(OFFSET(P$63,,$A$63)&gt;$C$17,0,IF(P$63&gt;$C$17,0,ROUNDDOWN(O43/O58,0))),0)</f>
        <v>0</v>
      </c>
      <c r="P45" s="93">
        <f ca="1">+IF(Résumé!$F$6="oui",IF(OFFSET(Q$63,,$A$63)&gt;$C$17,0,IF(Q$63&gt;$C$17,0,ROUNDDOWN(P43/P58,0))),0)</f>
        <v>0</v>
      </c>
      <c r="Q45" s="93">
        <f ca="1">+IF(Résumé!$F$6="oui",IF(OFFSET(R$63,,$A$63)&gt;$C$17,0,IF(R$63&gt;$C$17,0,ROUNDDOWN(Q43/Q58,0))),0)</f>
        <v>1</v>
      </c>
      <c r="R45" s="93">
        <f ca="1">+IF(Résumé!$F$6="oui",IF(OFFSET(S$63,,$A$63)&gt;$C$17,0,IF(S$63&gt;$C$17,0,ROUNDDOWN(R43/R58,0))),0)</f>
        <v>0</v>
      </c>
      <c r="S45" s="93">
        <f ca="1">+IF(Résumé!$F$6="oui",IF(OFFSET(T$63,,$A$63)&gt;$C$17,0,IF(T$63&gt;$C$17,0,ROUNDDOWN(S43/S58,0))),0)</f>
        <v>0</v>
      </c>
      <c r="T45" s="93">
        <f ca="1">+IF(Résumé!$F$6="oui",IF(OFFSET(U$63,,$A$63)&gt;$C$17,0,IF(U$63&gt;$C$17,0,ROUNDDOWN(T43/T58,0))),0)</f>
        <v>0</v>
      </c>
      <c r="U45" s="93">
        <f ca="1">+IF(Résumé!$F$6="oui",IF(OFFSET(V$63,,$A$63)&gt;$C$17,0,IF(V$63&gt;$C$17,0,ROUNDDOWN(U43/U58,0))),0)</f>
        <v>1</v>
      </c>
      <c r="V45" s="93">
        <f ca="1">+IF(Résumé!$F$6="oui",IF(OFFSET(W$63,,$A$63)&gt;$C$17,0,IF(W$63&gt;$C$17,0,ROUNDDOWN(V43/V58,0))),0)</f>
        <v>0</v>
      </c>
      <c r="W45" s="93">
        <f ca="1">+IF(Résumé!$F$6="oui",IF(OFFSET(X$63,,$A$63)&gt;$C$17,0,IF(X$63&gt;$C$17,0,ROUNDDOWN(W43/W58,0))),0)</f>
        <v>0</v>
      </c>
      <c r="X45" s="93">
        <f ca="1">+IF(Résumé!$F$6="oui",IF(OFFSET(Y$63,,$A$63)&gt;$C$17,0,IF(Y$63&gt;$C$17,0,ROUNDDOWN(X43/X58,0))),0)</f>
        <v>1</v>
      </c>
      <c r="Y45" s="93">
        <f ca="1">+IF(Résumé!$F$6="oui",IF(OFFSET(Z$63,,$A$63)&gt;$C$17,0,IF(Z$63&gt;$C$17,0,ROUNDDOWN(Y43/Y58,0))),0)</f>
        <v>0</v>
      </c>
      <c r="Z45" s="93">
        <f ca="1">+IF(Résumé!$F$6="oui",IF(OFFSET(AA$63,,$A$63)&gt;$C$17,0,IF(AA$63&gt;$C$17,0,ROUNDDOWN(Z43/Z58,0))),0)</f>
        <v>0</v>
      </c>
      <c r="AA45" s="93">
        <f ca="1">+IF(Résumé!$F$6="oui",IF(OFFSET(AB$63,,$A$63)&gt;$C$17,0,IF(AB$63&gt;$C$17,0,ROUNDDOWN(AA43/AA58,0))),0)</f>
        <v>1</v>
      </c>
      <c r="AB45" s="93">
        <f ca="1">+IF(Résumé!$F$6="oui",IF(OFFSET(AC$63,,$A$63)&gt;$C$17,0,IF(AC$63&gt;$C$17,0,ROUNDDOWN(AB43/AB58,0))),0)</f>
        <v>0</v>
      </c>
      <c r="AC45" s="93">
        <f ca="1">+IF(Résumé!$F$6="oui",IF(OFFSET(AD$63,,$A$63)&gt;$C$17,0,IF(AD$63&gt;$C$17,0,ROUNDDOWN(AC43/AC58,0))),0)</f>
        <v>0</v>
      </c>
      <c r="AD45" s="93">
        <f ca="1">+IF(Résumé!$F$6="oui",IF(OFFSET(AE$63,,$A$63)&gt;$C$17,0,IF(AE$63&gt;$C$17,0,ROUNDDOWN(AD43/AD58,0))),0)</f>
        <v>1</v>
      </c>
      <c r="AE45" s="93">
        <f ca="1">+IF(Résumé!$F$6="oui",IF(OFFSET(AF$63,,$A$63)&gt;$C$17,0,IF(AF$63&gt;$C$17,0,ROUNDDOWN(AE43/AE58,0))),0)</f>
        <v>0</v>
      </c>
      <c r="AF45" s="93">
        <f ca="1">+IF(Résumé!$F$6="oui",IF(OFFSET(AG$63,,$A$63)&gt;$C$17,0,IF(AG$63&gt;$C$17,0,ROUNDDOWN(AF43/AF58,0))),0)</f>
        <v>0</v>
      </c>
      <c r="AG45" s="93">
        <f ca="1">+IF(Résumé!$F$6="oui",IF(OFFSET(AH$63,,$A$63)&gt;$C$17,0,IF(AH$63&gt;$C$17,0,ROUNDDOWN(AG43/AG58,0))),0)</f>
        <v>1</v>
      </c>
      <c r="AH45" s="93">
        <f ca="1">+IF(Résumé!$F$6="oui",IF(OFFSET(AI$63,,$A$63)&gt;$C$17,0,IF(AI$63&gt;$C$17,0,ROUNDDOWN(AH43/AH58,0))),0)</f>
        <v>0</v>
      </c>
      <c r="AI45" s="93">
        <f ca="1">+IF(Résumé!$F$6="oui",IF(OFFSET(AJ$63,,$A$63)&gt;$C$17,0,IF(AJ$63&gt;$C$17,0,ROUNDDOWN(AI43/AI58,0))),0)</f>
        <v>1</v>
      </c>
      <c r="AJ45" s="93">
        <f ca="1">+IF(Résumé!$F$6="oui",IF(OFFSET(AK$63,,$A$63)&gt;$C$17,0,IF(AK$63&gt;$C$17,0,ROUNDDOWN(AJ43/AJ58,0))),0)</f>
        <v>0</v>
      </c>
      <c r="AK45" s="93">
        <f ca="1">+IF(Résumé!$F$6="oui",IF(OFFSET(AL$63,,$A$63)&gt;$C$17,0,IF(AL$63&gt;$C$17,0,ROUNDDOWN(AK43/AK58,0))),0)</f>
        <v>1</v>
      </c>
      <c r="AL45" s="93">
        <f ca="1">+IF(Résumé!$F$6="oui",IF(OFFSET(AM$63,,$A$63)&gt;$C$17,0,IF(AM$63&gt;$C$17,0,ROUNDDOWN(AL43/AL58,0))),0)</f>
        <v>0</v>
      </c>
      <c r="AM45" s="93">
        <f ca="1">+IF(Résumé!$F$6="oui",IF(OFFSET(AN$63,,$A$63)&gt;$C$17,0,IF(AN$63&gt;$C$17,0,ROUNDDOWN(AM43/AM58,0))),0)</f>
        <v>0</v>
      </c>
      <c r="AN45" s="93">
        <f ca="1">+IF(Résumé!$F$6="oui",IF(OFFSET(AO$63,,$A$63)&gt;$C$17,0,IF(AO$63&gt;$C$17,0,ROUNDDOWN(AN43/AN58,0))),0)</f>
        <v>1</v>
      </c>
      <c r="AO45" s="93">
        <f ca="1">+IF(Résumé!$F$6="oui",IF(OFFSET(AP$63,,$A$63)&gt;$C$17,0,IF(AP$63&gt;$C$17,0,ROUNDDOWN(AO43/AO58,0))),0)</f>
        <v>0</v>
      </c>
      <c r="AP45" s="93">
        <f ca="1">+IF(Résumé!$F$6="oui",IF(OFFSET(AQ$63,,$A$63)&gt;$C$17,0,IF(AQ$63&gt;$C$17,0,ROUNDDOWN(AP43/AP58,0))),0)</f>
        <v>1</v>
      </c>
      <c r="AQ45" s="93">
        <f ca="1">+IF(Résumé!$F$6="oui",IF(OFFSET(AR$63,,$A$63)&gt;$C$17,0,IF(AR$63&gt;$C$17,0,ROUNDDOWN(AQ43/AQ58,0))),0)</f>
        <v>0</v>
      </c>
      <c r="AR45" s="93">
        <f ca="1">+IF(Résumé!$F$6="oui",IF(OFFSET(AS$63,,$A$63)&gt;$C$17,0,IF(AS$63&gt;$C$17,0,ROUNDDOWN(AR43/AR58,0))),0)</f>
        <v>1</v>
      </c>
      <c r="AS45" s="93">
        <f ca="1">+IF(Résumé!$F$6="oui",IF(OFFSET(AT$63,,$A$63)&gt;$C$17,0,IF(AT$63&gt;$C$17,0,ROUNDDOWN(AS43/AS58,0))),0)</f>
        <v>0</v>
      </c>
      <c r="AT45" s="93">
        <f ca="1">+IF(Résumé!$F$6="oui",IF(OFFSET(AU$63,,$A$63)&gt;$C$17,0,IF(AU$63&gt;$C$17,0,ROUNDDOWN(AT43/AT58,0))),0)</f>
        <v>1</v>
      </c>
      <c r="AU45" s="93">
        <f ca="1">+IF(Résumé!$F$6="oui",IF(OFFSET(AV$63,,$A$63)&gt;$C$17,0,IF(AV$63&gt;$C$17,0,ROUNDDOWN(AU43/AU58,0))),0)</f>
        <v>0</v>
      </c>
      <c r="AV45" s="93">
        <f ca="1">+IF(Résumé!$F$6="oui",IF(OFFSET(AW$63,,$A$63)&gt;$C$17,0,IF(AW$63&gt;$C$17,0,ROUNDDOWN(AV43/AV58,0))),0)</f>
        <v>1</v>
      </c>
      <c r="AW45" s="93">
        <f ca="1">+IF(Résumé!$F$6="oui",IF(OFFSET(AX$63,,$A$63)&gt;$C$17,0,IF(AX$63&gt;$C$17,0,ROUNDDOWN(AW43/AW58,0))),0)</f>
        <v>0</v>
      </c>
      <c r="AX45" s="93">
        <f ca="1">+IF(Résumé!$F$6="oui",IF(OFFSET(AY$63,,$A$63)&gt;$C$17,0,IF(AY$63&gt;$C$17,0,ROUNDDOWN(AX43/AX58,0))),0)</f>
        <v>1</v>
      </c>
      <c r="AY45" s="93">
        <f ca="1">+IF(Résumé!$F$6="oui",IF(OFFSET(AZ$63,,$A$63)&gt;$C$17,0,IF(AZ$63&gt;$C$17,0,ROUNDDOWN(AY43/AY58,0))),0)</f>
        <v>1</v>
      </c>
      <c r="AZ45" s="93">
        <f ca="1">+IF(Résumé!$F$6="oui",IF(OFFSET(BA$63,,$A$63)&gt;$C$17,0,IF(BA$63&gt;$C$17,0,ROUNDDOWN(AZ43/AZ58,0))),0)</f>
        <v>0</v>
      </c>
      <c r="BA45" s="93">
        <f ca="1">+IF(Résumé!$F$6="oui",IF(OFFSET(BB$63,,$A$63)&gt;$C$17,0,IF(BB$63&gt;$C$17,0,ROUNDDOWN(BA43/BA58,0))),0)</f>
        <v>1</v>
      </c>
      <c r="BB45" s="93">
        <f ca="1">+IF(Résumé!$F$6="oui",IF(OFFSET(BC$63,,$A$63)&gt;$C$17,0,IF(BC$63&gt;$C$17,0,ROUNDDOWN(BB43/BB58,0))),0)</f>
        <v>0</v>
      </c>
      <c r="BC45" s="93">
        <f ca="1">+IF(Résumé!$F$6="oui",IF(OFFSET(BD$63,,$A$63)&gt;$C$17,0,IF(BD$63&gt;$C$17,0,ROUNDDOWN(BC43/BC58,0))),0)</f>
        <v>1</v>
      </c>
      <c r="BD45" s="93">
        <f ca="1">+IF(Résumé!$F$6="oui",IF(OFFSET(BE$63,,$A$63)&gt;$C$17,0,IF(BE$63&gt;$C$17,0,ROUNDDOWN(BD43/BD58,0))),0)</f>
        <v>0</v>
      </c>
      <c r="BE45" s="93">
        <f ca="1">+IF(Résumé!$F$6="oui",IF(OFFSET(BF$63,,$A$63)&gt;$C$17,0,IF(BF$63&gt;$C$17,0,ROUNDDOWN(BE43/BE58,0))),0)</f>
        <v>1</v>
      </c>
      <c r="BF45" s="93">
        <f ca="1">+IF(Résumé!$F$6="oui",IF(OFFSET(BG$63,,$A$63)&gt;$C$17,0,IF(BG$63&gt;$C$17,0,ROUNDDOWN(BF43/BF58,0))),0)</f>
        <v>1</v>
      </c>
      <c r="BG45" s="93">
        <f ca="1">+IF(Résumé!$F$6="oui",IF(OFFSET(BH$63,,$A$63)&gt;$C$17,0,IF(BH$63&gt;$C$17,0,ROUNDDOWN(BG43/BG58,0))),0)</f>
        <v>0</v>
      </c>
      <c r="BH45" s="93">
        <f ca="1">+IF(Résumé!$F$6="oui",IF(OFFSET(BI$63,,$A$63)&gt;$C$17,0,IF(BI$63&gt;$C$17,0,ROUNDDOWN(BH43/BH58,0))),0)</f>
        <v>1</v>
      </c>
      <c r="BI45" s="93">
        <f ca="1">+IF(Résumé!$F$6="oui",IF(OFFSET(BJ$63,,$A$63)&gt;$C$17,0,IF(BJ$63&gt;$C$17,0,ROUNDDOWN(BI43/BI58,0))),0)</f>
        <v>1</v>
      </c>
      <c r="BJ45" s="93">
        <f ca="1">+IF(Résumé!$F$6="oui",IF(OFFSET(BK$63,,$A$63)&gt;$C$17,0,IF(BK$63&gt;$C$17,0,ROUNDDOWN(BJ43/BJ58,0))),0)</f>
        <v>0</v>
      </c>
      <c r="BK45" s="93">
        <f ca="1">+IF(Résumé!$F$6="oui",IF(OFFSET(BL$63,,$A$63)&gt;$C$17,0,IF(BL$63&gt;$C$17,0,ROUNDDOWN(BK43/BK58,0))),0)</f>
        <v>1</v>
      </c>
      <c r="BL45" s="93">
        <f ca="1">+IF(Résumé!$F$6="oui",IF(OFFSET(BM$63,,$A$63)&gt;$C$17,0,IF(BM$63&gt;$C$17,0,ROUNDDOWN(BL43/BL58,0))),0)</f>
        <v>1</v>
      </c>
      <c r="BM45" s="93">
        <f ca="1">+IF(Résumé!$F$6="oui",IF(OFFSET(BN$63,,$A$63)&gt;$C$17,0,IF(BN$63&gt;$C$17,0,ROUNDDOWN(BM43/BM58,0))),0)</f>
        <v>0</v>
      </c>
      <c r="BN45" s="93">
        <f ca="1">+IF(Résumé!$F$6="oui",IF(OFFSET(BO$63,,$A$63)&gt;$C$17,0,IF(BO$63&gt;$C$17,0,ROUNDDOWN(BN43/BN58,0))),0)</f>
        <v>1</v>
      </c>
      <c r="BO45" s="93">
        <f ca="1">+IF(Résumé!$F$6="oui",IF(OFFSET(BP$63,,$A$63)&gt;$C$17,0,IF(BP$63&gt;$C$17,0,ROUNDDOWN(BO43/BO58,0))),0)</f>
        <v>1</v>
      </c>
      <c r="BP45" s="93">
        <f ca="1">+IF(Résumé!$F$6="oui",IF(OFFSET(BQ$63,,$A$63)&gt;$C$17,0,IF(BQ$63&gt;$C$17,0,ROUNDDOWN(BP43/BP58,0))),0)</f>
        <v>0</v>
      </c>
      <c r="BQ45" s="93">
        <f ca="1">+IF(Résumé!$F$6="oui",IF(OFFSET(BR$63,,$A$63)&gt;$C$17,0,IF(BR$63&gt;$C$17,0,ROUNDDOWN(BQ43/BQ58,0))),0)</f>
        <v>1</v>
      </c>
      <c r="BR45" s="93">
        <f ca="1">+IF(Résumé!$F$6="oui",IF(OFFSET(BS$63,,$A$63)&gt;$C$17,0,IF(BS$63&gt;$C$17,0,ROUNDDOWN(BR43/BR58,0))),0)</f>
        <v>1</v>
      </c>
      <c r="BS45" s="93">
        <f ca="1">+IF(Résumé!$F$6="oui",IF(OFFSET(BT$63,,$A$63)&gt;$C$17,0,IF(BT$63&gt;$C$17,0,ROUNDDOWN(BS43/BS58,0))),0)</f>
        <v>1</v>
      </c>
      <c r="BT45" s="93">
        <f ca="1">+IF(Résumé!$F$6="oui",IF(OFFSET(BU$63,,$A$63)&gt;$C$17,0,IF(BU$63&gt;$C$17,0,ROUNDDOWN(BT43/BT58,0))),0)</f>
        <v>0</v>
      </c>
      <c r="BU45" s="93">
        <f ca="1">+IF(Résumé!$F$6="oui",IF(OFFSET(BV$63,,$A$63)&gt;$C$17,0,IF(BV$63&gt;$C$17,0,ROUNDDOWN(BU43/BU58,0))),0)</f>
        <v>1</v>
      </c>
      <c r="BV45" s="93">
        <f ca="1">+IF(Résumé!$F$6="oui",IF(OFFSET(BW$63,,$A$63)&gt;$C$17,0,IF(BW$63&gt;$C$17,0,ROUNDDOWN(BV43/BV58,0))),0)</f>
        <v>1</v>
      </c>
      <c r="BW45" s="93">
        <f ca="1">+IF(Résumé!$F$6="oui",IF(OFFSET(BX$63,,$A$63)&gt;$C$17,0,IF(BX$63&gt;$C$17,0,ROUNDDOWN(BW43/BW58,0))),0)</f>
        <v>1</v>
      </c>
      <c r="BX45" s="93">
        <f ca="1">+IF(Résumé!$F$6="oui",IF(OFFSET(BY$63,,$A$63)&gt;$C$17,0,IF(BY$63&gt;$C$17,0,ROUNDDOWN(BX43/BX58,0))),0)</f>
        <v>1</v>
      </c>
      <c r="BY45" s="93">
        <f ca="1">+IF(Résumé!$F$6="oui",IF(OFFSET(BZ$63,,$A$63)&gt;$C$17,0,IF(BZ$63&gt;$C$17,0,ROUNDDOWN(BY43/BY58,0))),0)</f>
        <v>0</v>
      </c>
      <c r="BZ45" s="93">
        <f ca="1">+IF(Résumé!$F$6="oui",IF(OFFSET(CA$63,,$A$63)&gt;$C$17,0,IF(CA$63&gt;$C$17,0,ROUNDDOWN(BZ43/BZ58,0))),0)</f>
        <v>1</v>
      </c>
      <c r="CA45" s="93">
        <f ca="1">+IF(Résumé!$F$6="oui",IF(OFFSET(CB$63,,$A$63)&gt;$C$17,0,IF(CB$63&gt;$C$17,0,ROUNDDOWN(CA43/CA58,0))),0)</f>
        <v>1</v>
      </c>
      <c r="CB45" s="93">
        <f ca="1">+IF(Résumé!$F$6="oui",IF(OFFSET(CC$63,,$A$63)&gt;$C$17,0,IF(CC$63&gt;$C$17,0,ROUNDDOWN(CB43/CB58,0))),0)</f>
        <v>1</v>
      </c>
      <c r="CC45" s="93">
        <f ca="1">+IF(Résumé!$F$6="oui",IF(OFFSET(CD$63,,$A$63)&gt;$C$17,0,IF(CD$63&gt;$C$17,0,ROUNDDOWN(CC43/CC58,0))),0)</f>
        <v>1</v>
      </c>
      <c r="CD45" s="93">
        <f ca="1">+IF(Résumé!$F$6="oui",IF(OFFSET(CE$63,,$A$63)&gt;$C$17,0,IF(CE$63&gt;$C$17,0,ROUNDDOWN(CD43/CD58,0))),0)</f>
        <v>0</v>
      </c>
      <c r="CE45" s="93">
        <f ca="1">+IF(Résumé!$F$6="oui",IF(OFFSET(CF$63,,$A$63)&gt;$C$17,0,IF(CF$63&gt;$C$17,0,ROUNDDOWN(CE43/CE58,0))),0)</f>
        <v>1</v>
      </c>
      <c r="CF45" s="93">
        <f ca="1">+IF(Résumé!$F$6="oui",IF(OFFSET(CG$63,,$A$63)&gt;$C$17,0,IF(CG$63&gt;$C$17,0,ROUNDDOWN(CF43/CF58,0))),0)</f>
        <v>1</v>
      </c>
      <c r="CG45" s="93">
        <f ca="1">+IF(Résumé!$F$6="oui",IF(OFFSET(CH$63,,$A$63)&gt;$C$17,0,IF(CH$63&gt;$C$17,0,ROUNDDOWN(CG43/CG58,0))),0)</f>
        <v>1</v>
      </c>
      <c r="CH45" s="93">
        <f ca="1">+IF(Résumé!$F$6="oui",IF(OFFSET(CI$63,,$A$63)&gt;$C$17,0,IF(CI$63&gt;$C$17,0,ROUNDDOWN(CH43/CH58,0))),0)</f>
        <v>1</v>
      </c>
      <c r="CI45" s="93">
        <f ca="1">+IF(Résumé!$F$6="oui",IF(OFFSET(CJ$63,,$A$63)&gt;$C$17,0,IF(CJ$63&gt;$C$17,0,ROUNDDOWN(CI43/CI58,0))),0)</f>
        <v>1</v>
      </c>
      <c r="CJ45" s="93">
        <f ca="1">+IF(Résumé!$F$6="oui",IF(OFFSET(CK$63,,$A$63)&gt;$C$17,0,IF(CK$63&gt;$C$17,0,ROUNDDOWN(CJ43/CJ58,0))),0)</f>
        <v>1</v>
      </c>
      <c r="CK45" s="93">
        <f ca="1">+IF(Résumé!$F$6="oui",IF(OFFSET(CL$63,,$A$63)&gt;$C$17,0,IF(CL$63&gt;$C$17,0,ROUNDDOWN(CK43/CK58,0))),0)</f>
        <v>1</v>
      </c>
      <c r="CL45" s="93">
        <f ca="1">+IF(Résumé!$F$6="oui",IF(OFFSET(CM$63,,$A$63)&gt;$C$17,0,IF(CM$63&gt;$C$17,0,ROUNDDOWN(CL43/CL58,0))),0)</f>
        <v>1</v>
      </c>
      <c r="CM45" s="93">
        <f ca="1">+IF(Résumé!$F$6="oui",IF(OFFSET(CN$63,,$A$63)&gt;$C$17,0,IF(CN$63&gt;$C$17,0,ROUNDDOWN(CM43/CM58,0))),0)</f>
        <v>1</v>
      </c>
      <c r="CN45" s="93">
        <f ca="1">+IF(Résumé!$F$6="oui",IF(OFFSET(CO$63,,$A$63)&gt;$C$17,0,IF(CO$63&gt;$C$17,0,ROUNDDOWN(CN43/CN58,0))),0)</f>
        <v>0</v>
      </c>
      <c r="CO45" s="93">
        <f ca="1">+IF(Résumé!$F$6="oui",IF(OFFSET(CP$63,,$A$63)&gt;$C$17,0,IF(CP$63&gt;$C$17,0,ROUNDDOWN(CO43/CO58,0))),0)</f>
        <v>1</v>
      </c>
      <c r="CP45" s="93">
        <f ca="1">+IF(Résumé!$F$6="oui",IF(OFFSET(CQ$63,,$A$63)&gt;$C$17,0,IF(CQ$63&gt;$C$17,0,ROUNDDOWN(CP43/CP58,0))),0)</f>
        <v>1</v>
      </c>
      <c r="CQ45" s="93">
        <f ca="1">+IF(Résumé!$F$6="oui",IF(OFFSET(CR$63,,$A$63)&gt;$C$17,0,IF(CR$63&gt;$C$17,0,ROUNDDOWN(CQ43/CQ58,0))),0)</f>
        <v>1</v>
      </c>
      <c r="CR45" s="93">
        <f ca="1">+IF(Résumé!$F$6="oui",IF(OFFSET(CS$63,,$A$63)&gt;$C$17,0,IF(CS$63&gt;$C$17,0,ROUNDDOWN(CR43/CR58,0))),0)</f>
        <v>1</v>
      </c>
      <c r="CS45" s="93">
        <f ca="1">+IF(Résumé!$F$6="oui",IF(OFFSET(CT$63,,$A$63)&gt;$C$17,0,IF(CT$63&gt;$C$17,0,ROUNDDOWN(CS43/CS58,0))),0)</f>
        <v>1</v>
      </c>
      <c r="CT45" s="93">
        <f ca="1">+IF(Résumé!$F$6="oui",IF(OFFSET(CU$63,,$A$63)&gt;$C$17,0,IF(CU$63&gt;$C$17,0,ROUNDDOWN(CT43/CT58,0))),0)</f>
        <v>1</v>
      </c>
      <c r="CU45" s="93">
        <f ca="1">+IF(Résumé!$F$6="oui",IF(OFFSET(CV$63,,$A$63)&gt;$C$17,0,IF(CV$63&gt;$C$17,0,ROUNDDOWN(CU43/CU58,0))),0)</f>
        <v>1</v>
      </c>
      <c r="CV45" s="93">
        <f ca="1">+IF(Résumé!$F$6="oui",IF(OFFSET(CW$63,,$A$63)&gt;$C$17,0,IF(CW$63&gt;$C$17,0,ROUNDDOWN(CV43/CV58,0))),0)</f>
        <v>1</v>
      </c>
      <c r="CW45" s="93">
        <f ca="1">+IF(Résumé!$F$6="oui",IF(OFFSET(CX$63,,$A$63)&gt;$C$17,0,IF(CX$63&gt;$C$17,0,ROUNDDOWN(CW43/CW58,0))),0)</f>
        <v>1</v>
      </c>
      <c r="CX45" s="93">
        <f ca="1">+IF(Résumé!$F$6="oui",IF(OFFSET(CY$63,,$A$63)&gt;$C$17,0,IF(CY$63&gt;$C$17,0,ROUNDDOWN(CX43/CX58,0))),0)</f>
        <v>1</v>
      </c>
      <c r="CY45" s="93">
        <f ca="1">+IF(Résumé!$F$6="oui",IF(OFFSET(CZ$63,,$A$63)&gt;$C$17,0,IF(CZ$63&gt;$C$17,0,ROUNDDOWN(CY43/CY58,0))),0)</f>
        <v>2</v>
      </c>
      <c r="CZ45" s="93">
        <f ca="1">+IF(Résumé!$F$6="oui",IF(OFFSET(DA$63,,$A$63)&gt;$C$17,0,IF(DA$63&gt;$C$17,0,ROUNDDOWN(CZ43/CZ58,0))),0)</f>
        <v>1</v>
      </c>
      <c r="DA45" s="93">
        <f ca="1">+IF(Résumé!$F$6="oui",IF(OFFSET(DB$63,,$A$63)&gt;$C$17,0,IF(DB$63&gt;$C$17,0,ROUNDDOWN(DA43/DA58,0))),0)</f>
        <v>1</v>
      </c>
      <c r="DB45" s="93">
        <f ca="1">+IF(Résumé!$F$6="oui",IF(OFFSET(DC$63,,$A$63)&gt;$C$17,0,IF(DC$63&gt;$C$17,0,ROUNDDOWN(DB43/DB58,0))),0)</f>
        <v>1</v>
      </c>
      <c r="DC45" s="93">
        <f ca="1">+IF(Résumé!$F$6="oui",IF(OFFSET(DD$63,,$A$63)&gt;$C$17,0,IF(DD$63&gt;$C$17,0,ROUNDDOWN(DC43/DC58,0))),0)</f>
        <v>1</v>
      </c>
      <c r="DD45" s="93">
        <f ca="1">+IF(Résumé!$F$6="oui",IF(OFFSET(DE$63,,$A$63)&gt;$C$17,0,IF(DE$63&gt;$C$17,0,ROUNDDOWN(DD43/DD58,0))),0)</f>
        <v>1</v>
      </c>
      <c r="DE45" s="93">
        <f ca="1">+IF(Résumé!$F$6="oui",IF(OFFSET(DF$63,,$A$63)&gt;$C$17,0,IF(DF$63&gt;$C$17,0,ROUNDDOWN(DE43/DE58,0))),0)</f>
        <v>1</v>
      </c>
      <c r="DF45" s="93">
        <f ca="1">+IF(Résumé!$F$6="oui",IF(OFFSET(DG$63,,$A$63)&gt;$C$17,0,IF(DG$63&gt;$C$17,0,ROUNDDOWN(DF43/DF58,0))),0)</f>
        <v>1</v>
      </c>
      <c r="DG45" s="93">
        <f ca="1">+IF(Résumé!$F$6="oui",IF(OFFSET(DH$63,,$A$63)&gt;$C$17,0,IF(DH$63&gt;$C$17,0,ROUNDDOWN(DG43/DG58,0))),0)</f>
        <v>1</v>
      </c>
      <c r="DH45" s="93">
        <f ca="1">+IF(Résumé!$F$6="oui",IF(OFFSET(DI$63,,$A$63)&gt;$C$17,0,IF(DI$63&gt;$C$17,0,ROUNDDOWN(DH43/DH58,0))),0)</f>
        <v>2</v>
      </c>
      <c r="DI45" s="93">
        <f ca="1">+IF(Résumé!$F$6="oui",IF(OFFSET(DJ$63,,$A$63)&gt;$C$17,0,IF(DJ$63&gt;$C$17,0,ROUNDDOWN(DI43/DI58,0))),0)</f>
        <v>1</v>
      </c>
      <c r="DJ45" s="93">
        <f ca="1">+IF(Résumé!$F$6="oui",IF(OFFSET(DK$63,,$A$63)&gt;$C$17,0,IF(DK$63&gt;$C$17,0,ROUNDDOWN(DJ43/DJ58,0))),0)</f>
        <v>1</v>
      </c>
      <c r="DK45" s="93">
        <f ca="1">+IF(Résumé!$F$6="oui",IF(OFFSET(DL$63,,$A$63)&gt;$C$17,0,IF(DL$63&gt;$C$17,0,ROUNDDOWN(DK43/DK58,0))),0)</f>
        <v>1</v>
      </c>
      <c r="DL45" s="93">
        <f ca="1">+IF(Résumé!$F$6="oui",IF(OFFSET(DM$63,,$A$63)&gt;$C$17,0,IF(DM$63&gt;$C$17,0,ROUNDDOWN(DL43/DL58,0))),0)</f>
        <v>1</v>
      </c>
      <c r="DM45" s="93">
        <f ca="1">+IF(Résumé!$F$6="oui",IF(OFFSET(DN$63,,$A$63)&gt;$C$17,0,IF(DN$63&gt;$C$17,0,ROUNDDOWN(DM43/DM58,0))),0)</f>
        <v>1</v>
      </c>
      <c r="DN45" s="93">
        <f ca="1">+IF(Résumé!$F$6="oui",IF(OFFSET(DO$63,,$A$63)&gt;$C$17,0,IF(DO$63&gt;$C$17,0,ROUNDDOWN(DN43/DN58,0))),0)</f>
        <v>2</v>
      </c>
      <c r="DO45" s="93">
        <f ca="1">+IF(Résumé!$F$6="oui",IF(OFFSET(DP$63,,$A$63)&gt;$C$17,0,IF(DP$63&gt;$C$17,0,ROUNDDOWN(DO43/DO58,0))),0)</f>
        <v>1</v>
      </c>
      <c r="DP45" s="93">
        <f ca="1">+IF(Résumé!$F$6="oui",IF(OFFSET(DQ$63,,$A$63)&gt;$C$17,0,IF(DQ$63&gt;$C$17,0,ROUNDDOWN(DP43/DP58,0))),0)</f>
        <v>1</v>
      </c>
      <c r="DQ45" s="93">
        <f ca="1">+IF(Résumé!$F$6="oui",IF(OFFSET(DR$63,,$A$63)&gt;$C$17,0,IF(DR$63&gt;$C$17,0,ROUNDDOWN(DQ43/DQ58,0))),0)</f>
        <v>1</v>
      </c>
      <c r="DR45" s="93">
        <f ca="1">+IF(Résumé!$F$6="oui",IF(OFFSET(DS$63,,$A$63)&gt;$C$17,0,IF(DS$63&gt;$C$17,0,ROUNDDOWN(DR43/DR58,0))),0)</f>
        <v>2</v>
      </c>
      <c r="DS45" s="93">
        <f ca="1">+IF(Résumé!$F$6="oui",IF(OFFSET(DT$63,,$A$63)&gt;$C$17,0,IF(DT$63&gt;$C$17,0,ROUNDDOWN(DS43/DS58,0))),0)</f>
        <v>1</v>
      </c>
      <c r="DT45" s="93">
        <f ca="1">+IF(Résumé!$F$6="oui",IF(OFFSET(DU$63,,$A$63)&gt;$C$17,0,IF(DU$63&gt;$C$17,0,ROUNDDOWN(DT43/DT58,0))),0)</f>
        <v>0</v>
      </c>
      <c r="DU45" s="93">
        <f ca="1">+IF(Résumé!$F$6="oui",IF(OFFSET(DV$63,,$A$63)&gt;$C$17,0,IF(DV$63&gt;$C$17,0,ROUNDDOWN(DU43/DU58,0))),0)</f>
        <v>0</v>
      </c>
      <c r="DV45" s="93">
        <f ca="1">+IF(Résumé!$F$6="oui",IF(OFFSET(DW$63,,$A$63)&gt;$C$17,0,IF(DW$63&gt;$C$17,0,ROUNDDOWN(DV43/DV58,0))),0)</f>
        <v>0</v>
      </c>
      <c r="DW45" s="93">
        <f ca="1">+IF(Résumé!$F$6="oui",IF(OFFSET(DX$63,,$A$63)&gt;$C$17,0,IF(DX$63&gt;$C$17,0,ROUNDDOWN(DW43/DW58,0))),0)</f>
        <v>0</v>
      </c>
      <c r="DX45" s="93">
        <f ca="1">+IF(Résumé!$F$6="oui",IF(OFFSET(DY$63,,$A$63)&gt;$C$17,0,IF(DY$63&gt;$C$17,0,ROUNDDOWN(DX43/DX58,0))),0)</f>
        <v>0</v>
      </c>
      <c r="DY45" s="93">
        <f ca="1">+IF(Résumé!$F$6="oui",IF(OFFSET(DZ$63,,$A$63)&gt;$C$17,0,IF(DZ$63&gt;$C$17,0,ROUNDDOWN(DY43/DY58,0))),0)</f>
        <v>0</v>
      </c>
      <c r="DZ45" s="93">
        <f ca="1">+IF(Résumé!$F$6="oui",IF(OFFSET(EA$63,,$A$63)&gt;$C$17,0,IF(EA$63&gt;$C$17,0,ROUNDDOWN(DZ43/DZ58,0))),0)</f>
        <v>0</v>
      </c>
      <c r="EA45" s="93">
        <f ca="1">+IF(Résumé!$F$6="oui",IF(OFFSET(EB$63,,$A$63)&gt;$C$17,0,IF(EB$63&gt;$C$17,0,ROUNDDOWN(EA43/EA58,0))),0)</f>
        <v>0</v>
      </c>
      <c r="EB45" s="93">
        <f ca="1">+IF(Résumé!$F$6="oui",IF(OFFSET(EC$63,,$A$63)&gt;$C$17,0,IF(EC$63&gt;$C$17,0,ROUNDDOWN(EB43/EB58,0))),0)</f>
        <v>0</v>
      </c>
      <c r="EC45" s="93">
        <f ca="1">+IF(Résumé!$F$6="oui",IF(OFFSET(ED$63,,$A$63)&gt;$C$17,0,IF(ED$63&gt;$C$17,0,ROUNDDOWN(EC43/EC58,0))),0)</f>
        <v>0</v>
      </c>
      <c r="ED45" s="93">
        <f ca="1">+IF(Résumé!$F$6="oui",IF(OFFSET(EE$63,,$A$63)&gt;$C$17,0,IF(EE$63&gt;$C$17,0,ROUNDDOWN(ED43/ED58,0))),0)</f>
        <v>0</v>
      </c>
      <c r="EE45" s="93">
        <f ca="1">+IF(Résumé!$F$6="oui",IF(OFFSET(EF$63,,$A$63)&gt;$C$17,0,IF(EF$63&gt;$C$17,0,ROUNDDOWN(EE43/EE58,0))),0)</f>
        <v>0</v>
      </c>
      <c r="EF45" s="93">
        <f ca="1">+IF(Résumé!$F$6="oui",IF(OFFSET(EG$63,,$A$63)&gt;$C$17,0,IF(EG$63&gt;$C$17,0,ROUNDDOWN(EF43/EF58,0))),0)</f>
        <v>0</v>
      </c>
      <c r="EG45" s="93">
        <f ca="1">+IF(Résumé!$F$6="oui",IF(OFFSET(EH$63,,$A$63)&gt;$C$17,0,IF(EH$63&gt;$C$17,0,ROUNDDOWN(EG43/EG58,0))),0)</f>
        <v>0</v>
      </c>
      <c r="EH45" s="93">
        <f ca="1">+IF(Résumé!$F$6="oui",IF(OFFSET(EI$63,,$A$63)&gt;$C$17,0,IF(EI$63&gt;$C$17,0,ROUNDDOWN(EH43/EH58,0))),0)</f>
        <v>0</v>
      </c>
      <c r="EI45" s="93">
        <f ca="1">+IF(Résumé!$F$6="oui",IF(OFFSET(EJ$63,,$A$63)&gt;$C$17,0,IF(EJ$63&gt;$C$17,0,ROUNDDOWN(EI43/EI58,0))),0)</f>
        <v>0</v>
      </c>
      <c r="EJ45" s="93">
        <f ca="1">+IF(Résumé!$F$6="oui",IF(OFFSET(EK$63,,$A$63)&gt;$C$17,0,IF(EK$63&gt;$C$17,0,ROUNDDOWN(EJ43/EJ58,0))),0)</f>
        <v>0</v>
      </c>
      <c r="EK45" s="93">
        <f ca="1">+IF(Résumé!$F$6="oui",IF(OFFSET(EL$63,,$A$63)&gt;$C$17,0,IF(EL$63&gt;$C$17,0,ROUNDDOWN(EK43/EK58,0))),0)</f>
        <v>0</v>
      </c>
      <c r="EL45" s="93">
        <f ca="1">+IF(Résumé!$F$6="oui",IF(OFFSET(EM$63,,$A$63)&gt;$C$17,0,IF(EM$63&gt;$C$17,0,ROUNDDOWN(EL43/EL58,0))),0)</f>
        <v>0</v>
      </c>
      <c r="EM45" s="93">
        <f ca="1">+IF(Résumé!$F$6="oui",IF(OFFSET(EN$63,,$A$63)&gt;$C$17,0,IF(EN$63&gt;$C$17,0,ROUNDDOWN(EM43/EM58,0))),0)</f>
        <v>0</v>
      </c>
      <c r="EN45" s="93">
        <f ca="1">+IF(Résumé!$F$6="oui",IF(OFFSET(EO$63,,$A$63)&gt;$C$17,0,IF(EO$63&gt;$C$17,0,ROUNDDOWN(EN43/EN58,0))),0)</f>
        <v>0</v>
      </c>
      <c r="EO45" s="93">
        <f ca="1">+IF(Résumé!$F$6="oui",IF(OFFSET(EP$63,,$A$63)&gt;$C$17,0,IF(EP$63&gt;$C$17,0,ROUNDDOWN(EO43/EO58,0))),0)</f>
        <v>0</v>
      </c>
      <c r="EP45" s="93">
        <f ca="1">+IF(Résumé!$F$6="oui",IF(OFFSET(EQ$63,,$A$63)&gt;$C$17,0,IF(EQ$63&gt;$C$17,0,ROUNDDOWN(EP43/EP58,0))),0)</f>
        <v>0</v>
      </c>
      <c r="EQ45" s="93">
        <f ca="1">+IF(Résumé!$F$6="oui",IF(OFFSET(ER$63,,$A$63)&gt;$C$17,0,IF(ER$63&gt;$C$17,0,ROUNDDOWN(EQ43/EQ58,0))),0)</f>
        <v>0</v>
      </c>
      <c r="ER45" s="93">
        <f ca="1">+IF(Résumé!$F$6="oui",IF(OFFSET(ES$63,,$A$63)&gt;$C$17,0,IF(ES$63&gt;$C$17,0,ROUNDDOWN(ER43/ER58,0))),0)</f>
        <v>0</v>
      </c>
      <c r="ES45" s="93">
        <f ca="1">+IF(Résumé!$F$6="oui",IF(OFFSET(ET$63,,$A$63)&gt;$C$17,0,IF(ET$63&gt;$C$17,0,ROUNDDOWN(ES43/ES58,0))),0)</f>
        <v>0</v>
      </c>
      <c r="ET45" s="93">
        <f ca="1">+IF(Résumé!$F$6="oui",IF(OFFSET(EU$63,,$A$63)&gt;$C$17,0,IF(EU$63&gt;$C$17,0,ROUNDDOWN(ET43/ET58,0))),0)</f>
        <v>0</v>
      </c>
      <c r="EU45" s="93">
        <f ca="1">+IF(Résumé!$F$6="oui",IF(OFFSET(EV$63,,$A$63)&gt;$C$17,0,IF(EV$63&gt;$C$17,0,ROUNDDOWN(EU43/EU58,0))),0)</f>
        <v>0</v>
      </c>
      <c r="EV45" s="93">
        <f ca="1">+IF(Résumé!$F$6="oui",IF(OFFSET(EW$63,,$A$63)&gt;$C$17,0,IF(EW$63&gt;$C$17,0,ROUNDDOWN(EV43/EV58,0))),0)</f>
        <v>0</v>
      </c>
      <c r="EW45" s="93">
        <f ca="1">+IF(Résumé!$F$6="oui",IF(OFFSET(EX$63,,$A$63)&gt;$C$17,0,IF(EX$63&gt;$C$17,0,ROUNDDOWN(EW43/EW58,0))),0)</f>
        <v>0</v>
      </c>
      <c r="EX45" s="93">
        <f ca="1">+IF(Résumé!$F$6="oui",IF(OFFSET(EY$63,,$A$63)&gt;$C$17,0,IF(EY$63&gt;$C$17,0,ROUNDDOWN(EX43/EX58,0))),0)</f>
        <v>0</v>
      </c>
      <c r="EY45" s="93">
        <f ca="1">+IF(Résumé!$F$6="oui",IF(OFFSET(EZ$63,,$A$63)&gt;$C$17,0,IF(EZ$63&gt;$C$17,0,ROUNDDOWN(EY43/EY58,0))),0)</f>
        <v>0</v>
      </c>
      <c r="EZ45" s="93">
        <f ca="1">+IF(Résumé!$F$6="oui",IF(OFFSET(FA$63,,$A$63)&gt;$C$17,0,IF(FA$63&gt;$C$17,0,ROUNDDOWN(EZ43/EZ58,0))),0)</f>
        <v>0</v>
      </c>
      <c r="FA45" s="93">
        <f ca="1">+IF(Résumé!$F$6="oui",IF(OFFSET(FB$63,,$A$63)&gt;$C$17,0,IF(FB$63&gt;$C$17,0,ROUNDDOWN(FA43/FA58,0))),0)</f>
        <v>0</v>
      </c>
      <c r="FB45" s="93">
        <f ca="1">+IF(Résumé!$F$6="oui",IF(OFFSET(FC$63,,$A$63)&gt;$C$17,0,IF(FC$63&gt;$C$17,0,ROUNDDOWN(FB43/FB58,0))),0)</f>
        <v>0</v>
      </c>
      <c r="FC45" s="93">
        <f ca="1">+IF(Résumé!$F$6="oui",IF(OFFSET(FD$63,,$A$63)&gt;$C$17,0,IF(FD$63&gt;$C$17,0,ROUNDDOWN(FC43/FC58,0))),0)</f>
        <v>0</v>
      </c>
      <c r="FD45" s="93">
        <f ca="1">+IF(Résumé!$F$6="oui",IF(OFFSET(FE$63,,$A$63)&gt;$C$17,0,IF(FE$63&gt;$C$17,0,ROUNDDOWN(FD43/FD58,0))),0)</f>
        <v>0</v>
      </c>
      <c r="FE45" s="93">
        <f ca="1">+IF(Résumé!$F$6="oui",IF(OFFSET(FF$63,,$A$63)&gt;$C$17,0,IF(FF$63&gt;$C$17,0,ROUNDDOWN(FE43/FE58,0))),0)</f>
        <v>0</v>
      </c>
      <c r="FF45" s="93">
        <f ca="1">+IF(Résumé!$F$6="oui",IF(OFFSET(FG$63,,$A$63)&gt;$C$17,0,IF(FG$63&gt;$C$17,0,ROUNDDOWN(FF43/FF58,0))),0)</f>
        <v>0</v>
      </c>
      <c r="FG45" s="93">
        <f ca="1">+IF(Résumé!$F$6="oui",IF(OFFSET(FH$63,,$A$63)&gt;$C$17,0,IF(FH$63&gt;$C$17,0,ROUNDDOWN(FG43/FG58,0))),0)</f>
        <v>0</v>
      </c>
      <c r="FH45" s="93">
        <f ca="1">+IF(Résumé!$F$6="oui",IF(OFFSET(FI$63,,$A$63)&gt;$C$17,0,IF(FI$63&gt;$C$17,0,ROUNDDOWN(FH43/FH58,0))),0)</f>
        <v>0</v>
      </c>
      <c r="FI45" s="93">
        <f ca="1">+IF(Résumé!$F$6="oui",IF(OFFSET(FJ$63,,$A$63)&gt;$C$17,0,IF(FJ$63&gt;$C$17,0,ROUNDDOWN(FI43/FI58,0))),0)</f>
        <v>0</v>
      </c>
      <c r="FJ45" s="93">
        <f ca="1">+IF(Résumé!$F$6="oui",IF(OFFSET(FK$63,,$A$63)&gt;$C$17,0,IF(FK$63&gt;$C$17,0,ROUNDDOWN(FJ43/FJ58,0))),0)</f>
        <v>0</v>
      </c>
      <c r="FK45" s="93">
        <f ca="1">+IF(Résumé!$F$6="oui",IF(OFFSET(FL$63,,$A$63)&gt;$C$17,0,IF(FL$63&gt;$C$17,0,ROUNDDOWN(FK43/FK58,0))),0)</f>
        <v>0</v>
      </c>
      <c r="FL45" s="93">
        <f ca="1">+IF(Résumé!$F$6="oui",IF(OFFSET(FM$63,,$A$63)&gt;$C$17,0,IF(FM$63&gt;$C$17,0,ROUNDDOWN(FL43/FL58,0))),0)</f>
        <v>0</v>
      </c>
      <c r="FM45" s="93">
        <f ca="1">+IF(Résumé!$F$6="oui",IF(OFFSET(FN$63,,$A$63)&gt;$C$17,0,IF(FN$63&gt;$C$17,0,ROUNDDOWN(FM43/FM58,0))),0)</f>
        <v>0</v>
      </c>
      <c r="FN45" s="93">
        <f ca="1">+IF(Résumé!$F$6="oui",IF(OFFSET(FO$63,,$A$63)&gt;$C$17,0,IF(FO$63&gt;$C$17,0,ROUNDDOWN(FN43/FN58,0))),0)</f>
        <v>0</v>
      </c>
      <c r="FO45" s="93">
        <f ca="1">+IF(Résumé!$F$6="oui",IF(OFFSET(FP$63,,$A$63)&gt;$C$17,0,IF(FP$63&gt;$C$17,0,ROUNDDOWN(FO43/FO58,0))),0)</f>
        <v>0</v>
      </c>
      <c r="FP45" s="93">
        <f ca="1">+IF(Résumé!$F$6="oui",IF(OFFSET(FQ$63,,$A$63)&gt;$C$17,0,IF(FQ$63&gt;$C$17,0,ROUNDDOWN(FP43/FP58,0))),0)</f>
        <v>0</v>
      </c>
      <c r="FQ45" s="93">
        <f ca="1">+IF(Résumé!$F$6="oui",IF(OFFSET(FR$63,,$A$63)&gt;$C$17,0,IF(FR$63&gt;$C$17,0,ROUNDDOWN(FQ43/FQ58,0))),0)</f>
        <v>0</v>
      </c>
      <c r="FR45" s="93">
        <f ca="1">+IF(Résumé!$F$6="oui",IF(OFFSET(FS$63,,$A$63)&gt;$C$17,0,IF(FS$63&gt;$C$17,0,ROUNDDOWN(FR43/FR58,0))),0)</f>
        <v>0</v>
      </c>
      <c r="FS45" s="93">
        <f ca="1">+IF(Résumé!$F$6="oui",IF(OFFSET(FT$63,,$A$63)&gt;$C$17,0,IF(FT$63&gt;$C$17,0,ROUNDDOWN(FS43/FS58,0))),0)</f>
        <v>0</v>
      </c>
      <c r="FT45" s="93">
        <f ca="1">+IF(Résumé!$F$6="oui",IF(OFFSET(FU$63,,$A$63)&gt;$C$17,0,IF(FU$63&gt;$C$17,0,ROUNDDOWN(FT43/FT58,0))),0)</f>
        <v>0</v>
      </c>
      <c r="FU45" s="93">
        <f ca="1">+IF(Résumé!$F$6="oui",IF(OFFSET(FV$63,,$A$63)&gt;$C$17,0,IF(FV$63&gt;$C$17,0,ROUNDDOWN(FU43/FU58,0))),0)</f>
        <v>0</v>
      </c>
      <c r="FV45" s="93">
        <f ca="1">+IF(Résumé!$F$6="oui",IF(OFFSET(FW$63,,$A$63)&gt;$C$17,0,IF(FW$63&gt;$C$17,0,ROUNDDOWN(FV43/FV58,0))),0)</f>
        <v>0</v>
      </c>
      <c r="FW45" s="93">
        <f ca="1">+IF(Résumé!$F$6="oui",IF(OFFSET(FX$63,,$A$63)&gt;$C$17,0,IF(FX$63&gt;$C$17,0,ROUNDDOWN(FW43/FW58,0))),0)</f>
        <v>0</v>
      </c>
      <c r="FX45" s="93">
        <f ca="1">+IF(Résumé!$F$6="oui",IF(OFFSET(FY$63,,$A$63)&gt;$C$17,0,IF(FY$63&gt;$C$17,0,ROUNDDOWN(FX43/FX58,0))),0)</f>
        <v>0</v>
      </c>
      <c r="FY45" s="93">
        <f ca="1">+IF(Résumé!$F$6="oui",IF(OFFSET(FZ$63,,$A$63)&gt;$C$17,0,IF(FZ$63&gt;$C$17,0,ROUNDDOWN(FY43/FY58,0))),0)</f>
        <v>0</v>
      </c>
      <c r="FZ45" s="93">
        <f ca="1">+IF(Résumé!$F$6="oui",IF(OFFSET(GA$63,,$A$63)&gt;$C$17,0,IF(GA$63&gt;$C$17,0,ROUNDDOWN(FZ43/FZ58,0))),0)</f>
        <v>0</v>
      </c>
      <c r="GA45" s="93">
        <f ca="1">+IF(Résumé!$F$6="oui",IF(OFFSET(GB$63,,$A$63)&gt;$C$17,0,IF(GB$63&gt;$C$17,0,ROUNDDOWN(GA43/GA58,0))),0)</f>
        <v>0</v>
      </c>
      <c r="GB45" s="93">
        <f ca="1">+IF(Résumé!$F$6="oui",IF(OFFSET(GC$63,,$A$63)&gt;$C$17,0,IF(GC$63&gt;$C$17,0,ROUNDDOWN(GB43/GB58,0))),0)</f>
        <v>0</v>
      </c>
      <c r="GC45" s="93">
        <f ca="1">+IF(Résumé!$F$6="oui",IF(OFFSET(GD$63,,$A$63)&gt;$C$17,0,IF(GD$63&gt;$C$17,0,ROUNDDOWN(GC43/GC58,0))),0)</f>
        <v>0</v>
      </c>
      <c r="GD45" s="93">
        <f ca="1">+IF(Résumé!$F$6="oui",IF(OFFSET(GE$63,,$A$63)&gt;$C$17,0,IF(GE$63&gt;$C$17,0,ROUNDDOWN(GD43/GD58,0))),0)</f>
        <v>0</v>
      </c>
      <c r="GE45" s="93">
        <f ca="1">+IF(Résumé!$F$6="oui",IF(OFFSET(GF$63,,$A$63)&gt;$C$17,0,IF(GF$63&gt;$C$17,0,ROUNDDOWN(GE43/GE58,0))),0)</f>
        <v>0</v>
      </c>
      <c r="GF45" s="93">
        <f ca="1">+IF(Résumé!$F$6="oui",IF(OFFSET(GG$63,,$A$63)&gt;$C$17,0,IF(GG$63&gt;$C$17,0,ROUNDDOWN(GF43/GF58,0))),0)</f>
        <v>0</v>
      </c>
      <c r="GG45" s="93">
        <f ca="1">+IF(Résumé!$F$6="oui",IF(OFFSET(GH$63,,$A$63)&gt;$C$17,0,IF(GH$63&gt;$C$17,0,ROUNDDOWN(GG43/GG58,0))),0)</f>
        <v>0</v>
      </c>
      <c r="GH45" s="93">
        <f ca="1">+IF(Résumé!$F$6="oui",IF(OFFSET(GI$63,,$A$63)&gt;$C$17,0,IF(GI$63&gt;$C$17,0,ROUNDDOWN(GH43/GH58,0))),0)</f>
        <v>0</v>
      </c>
      <c r="GI45" s="93">
        <f ca="1">+IF(Résumé!$F$6="oui",IF(OFFSET(GJ$63,,$A$63)&gt;$C$17,0,IF(GJ$63&gt;$C$17,0,ROUNDDOWN(GI43/GI58,0))),0)</f>
        <v>0</v>
      </c>
      <c r="GJ45" s="93">
        <f ca="1">+IF(Résumé!$F$6="oui",IF(OFFSET(GK$63,,$A$63)&gt;$C$17,0,IF(GK$63&gt;$C$17,0,ROUNDDOWN(GJ43/GJ58,0))),0)</f>
        <v>0</v>
      </c>
      <c r="GK45" s="93">
        <f ca="1">+IF(Résumé!$F$6="oui",IF(OFFSET(GL$63,,$A$63)&gt;$C$17,0,IF(GL$63&gt;$C$17,0,ROUNDDOWN(GK43/GK58,0))),0)</f>
        <v>0</v>
      </c>
      <c r="GL45" s="93">
        <f ca="1">+IF(Résumé!$F$6="oui",IF(OFFSET(GM$63,,$A$63)&gt;$C$17,0,IF(GM$63&gt;$C$17,0,ROUNDDOWN(GL43/GL58,0))),0)</f>
        <v>0</v>
      </c>
      <c r="GM45" s="93">
        <f ca="1">+IF(Résumé!$F$6="oui",IF(OFFSET(GN$63,,$A$63)&gt;$C$17,0,IF(GN$63&gt;$C$17,0,ROUNDDOWN(GM43/GM58,0))),0)</f>
        <v>0</v>
      </c>
      <c r="GN45" s="93">
        <f ca="1">+IF(Résumé!$F$6="oui",IF(OFFSET(GO$63,,$A$63)&gt;$C$17,0,IF(GO$63&gt;$C$17,0,ROUNDDOWN(GN43/GN58,0))),0)</f>
        <v>0</v>
      </c>
      <c r="GO45" s="93">
        <f ca="1">+IF(Résumé!$F$6="oui",IF(OFFSET(GP$63,,$A$63)&gt;$C$17,0,IF(GP$63&gt;$C$17,0,ROUNDDOWN(GO43/GO58,0))),0)</f>
        <v>0</v>
      </c>
      <c r="GP45" s="93">
        <f ca="1">+IF(Résumé!$F$6="oui",IF(OFFSET(GQ$63,,$A$63)&gt;$C$17,0,IF(GQ$63&gt;$C$17,0,ROUNDDOWN(GP43/GP58,0))),0)</f>
        <v>0</v>
      </c>
      <c r="GQ45" s="93">
        <f ca="1">+IF(Résumé!$F$6="oui",IF(OFFSET(GR$63,,$A$63)&gt;$C$17,0,IF(GR$63&gt;$C$17,0,ROUNDDOWN(GQ43/GQ58,0))),0)</f>
        <v>0</v>
      </c>
      <c r="GR45" s="93">
        <f ca="1">+IF(Résumé!$F$6="oui",IF(OFFSET(GS$63,,$A$63)&gt;$C$17,0,IF(GS$63&gt;$C$17,0,ROUNDDOWN(GR43/GR58,0))),0)</f>
        <v>0</v>
      </c>
      <c r="GS45" s="93">
        <f ca="1">+IF(Résumé!$F$6="oui",IF(OFFSET(GT$63,,$A$63)&gt;$C$17,0,IF(GT$63&gt;$C$17,0,ROUNDDOWN(GS43/GS58,0))),0)</f>
        <v>0</v>
      </c>
      <c r="GT45" s="93">
        <f ca="1">+IF(Résumé!$F$6="oui",IF(OFFSET(GU$63,,$A$63)&gt;$C$17,0,IF(GU$63&gt;$C$17,0,ROUNDDOWN(GT43/GT58,0))),0)</f>
        <v>0</v>
      </c>
      <c r="GU45" s="93">
        <f ca="1">+IF(Résumé!$F$6="oui",IF(OFFSET(GV$63,,$A$63)&gt;$C$17,0,IF(GV$63&gt;$C$17,0,ROUNDDOWN(GU43/GU58,0))),0)</f>
        <v>0</v>
      </c>
      <c r="GV45" s="93">
        <f ca="1">+IF(Résumé!$F$6="oui",IF(OFFSET(GW$63,,$A$63)&gt;$C$17,0,IF(GW$63&gt;$C$17,0,ROUNDDOWN(GV43/GV58,0))),0)</f>
        <v>0</v>
      </c>
      <c r="GW45" s="93">
        <f ca="1">+IF(Résumé!$F$6="oui",IF(OFFSET(GX$63,,$A$63)&gt;$C$17,0,IF(GX$63&gt;$C$17,0,ROUNDDOWN(GW43/GW58,0))),0)</f>
        <v>0</v>
      </c>
      <c r="GX45" s="93">
        <f ca="1">+IF(Résumé!$F$6="oui",IF(OFFSET(GY$63,,$A$63)&gt;$C$17,0,IF(GY$63&gt;$C$17,0,ROUNDDOWN(GX43/GX58,0))),0)</f>
        <v>0</v>
      </c>
      <c r="GY45" s="93">
        <f ca="1">+IF(Résumé!$F$6="oui",IF(OFFSET(GZ$63,,$A$63)&gt;$C$17,0,IF(GZ$63&gt;$C$17,0,ROUNDDOWN(GY43/GY58,0))),0)</f>
        <v>0</v>
      </c>
      <c r="GZ45" s="93">
        <f ca="1">+IF(Résumé!$F$6="oui",IF(OFFSET(HA$63,,$A$63)&gt;$C$17,0,IF(HA$63&gt;$C$17,0,ROUNDDOWN(GZ43/GZ58,0))),0)</f>
        <v>0</v>
      </c>
      <c r="HA45" s="93">
        <f ca="1">+IF(Résumé!$F$6="oui",IF(OFFSET(HB$63,,$A$63)&gt;$C$17,0,IF(HB$63&gt;$C$17,0,ROUNDDOWN(HA43/HA58,0))),0)</f>
        <v>0</v>
      </c>
      <c r="HB45" s="93">
        <f ca="1">+IF(Résumé!$F$6="oui",IF(OFFSET(HC$63,,$A$63)&gt;$C$17,0,IF(HC$63&gt;$C$17,0,ROUNDDOWN(HB43/HB58,0))),0)</f>
        <v>0</v>
      </c>
      <c r="HC45" s="93">
        <f ca="1">+IF(Résumé!$F$6="oui",IF(OFFSET(HD$63,,$A$63)&gt;$C$17,0,IF(HD$63&gt;$C$17,0,ROUNDDOWN(HC43/HC58,0))),0)</f>
        <v>0</v>
      </c>
      <c r="HD45" s="93">
        <f ca="1">+IF(Résumé!$F$6="oui",IF(OFFSET(HE$63,,$A$63)&gt;$C$17,0,IF(HE$63&gt;$C$17,0,ROUNDDOWN(HD43/HD58,0))),0)</f>
        <v>0</v>
      </c>
      <c r="HE45" s="93">
        <f ca="1">+IF(Résumé!$F$6="oui",IF(OFFSET(HF$63,,$A$63)&gt;$C$17,0,IF(HF$63&gt;$C$17,0,ROUNDDOWN(HE43/HE58,0))),0)</f>
        <v>0</v>
      </c>
      <c r="HF45" s="93">
        <f ca="1">+IF(Résumé!$F$6="oui",IF(OFFSET(HG$63,,$A$63)&gt;$C$17,0,IF(HG$63&gt;$C$17,0,ROUNDDOWN(HF43/HF58,0))),0)</f>
        <v>0</v>
      </c>
      <c r="HG45" s="93">
        <f ca="1">+IF(Résumé!$F$6="oui",IF(OFFSET(HH$63,,$A$63)&gt;$C$17,0,IF(HH$63&gt;$C$17,0,ROUNDDOWN(HG43/HG58,0))),0)</f>
        <v>0</v>
      </c>
      <c r="HH45" s="93">
        <f ca="1">+IF(Résumé!$F$6="oui",IF(OFFSET(HI$63,,$A$63)&gt;$C$17,0,IF(HI$63&gt;$C$17,0,ROUNDDOWN(HH43/HH58,0))),0)</f>
        <v>0</v>
      </c>
      <c r="HI45" s="93">
        <f ca="1">+IF(Résumé!$F$6="oui",IF(OFFSET(HJ$63,,$A$63)&gt;$C$17,0,IF(HJ$63&gt;$C$17,0,ROUNDDOWN(HI43/HI58,0))),0)</f>
        <v>0</v>
      </c>
      <c r="HJ45" s="93">
        <f ca="1">+IF(Résumé!$F$6="oui",IF(OFFSET(HK$63,,$A$63)&gt;$C$17,0,IF(HK$63&gt;$C$17,0,ROUNDDOWN(HJ43/HJ58,0))),0)</f>
        <v>0</v>
      </c>
      <c r="HK45" s="93">
        <f ca="1">+IF(Résumé!$F$6="oui",IF(OFFSET(HL$63,,$A$63)&gt;$C$17,0,IF(HL$63&gt;$C$17,0,ROUNDDOWN(HK43/HK58,0))),0)</f>
        <v>0</v>
      </c>
      <c r="HL45" s="93">
        <f ca="1">+IF(Résumé!$F$6="oui",IF(OFFSET(HM$63,,$A$63)&gt;$C$17,0,IF(HM$63&gt;$C$17,0,ROUNDDOWN(HL43/HL58,0))),0)</f>
        <v>0</v>
      </c>
      <c r="HM45" s="93">
        <f ca="1">+IF(Résumé!$F$6="oui",IF(OFFSET(HN$63,,$A$63)&gt;$C$17,0,IF(HN$63&gt;$C$17,0,ROUNDDOWN(HM43/HM58,0))),0)</f>
        <v>0</v>
      </c>
      <c r="HN45" s="93">
        <f ca="1">+IF(Résumé!$F$6="oui",IF(OFFSET(HO$63,,$A$63)&gt;$C$17,0,IF(HO$63&gt;$C$17,0,ROUNDDOWN(HN43/HN58,0))),0)</f>
        <v>0</v>
      </c>
      <c r="HO45" s="93">
        <f ca="1">+IF(Résumé!$F$6="oui",IF(OFFSET(HP$63,,$A$63)&gt;$C$17,0,IF(HP$63&gt;$C$17,0,ROUNDDOWN(HO43/HO58,0))),0)</f>
        <v>0</v>
      </c>
      <c r="HP45" s="93">
        <f ca="1">+IF(Résumé!$F$6="oui",IF(OFFSET(HQ$63,,$A$63)&gt;$C$17,0,IF(HQ$63&gt;$C$17,0,ROUNDDOWN(HP43/HP58,0))),0)</f>
        <v>0</v>
      </c>
      <c r="HQ45" s="93">
        <f ca="1">+IF(Résumé!$F$6="oui",IF(OFFSET(HR$63,,$A$63)&gt;$C$17,0,IF(HR$63&gt;$C$17,0,ROUNDDOWN(HQ43/HQ58,0))),0)</f>
        <v>0</v>
      </c>
      <c r="HR45" s="93">
        <f ca="1">+IF(Résumé!$F$6="oui",IF(OFFSET(HS$63,,$A$63)&gt;$C$17,0,IF(HS$63&gt;$C$17,0,ROUNDDOWN(HR43/HR58,0))),0)</f>
        <v>0</v>
      </c>
      <c r="HS45" s="93">
        <f ca="1">+IF(Résumé!$F$6="oui",IF(OFFSET(HT$63,,$A$63)&gt;$C$17,0,IF(HT$63&gt;$C$17,0,ROUNDDOWN(HS43/HS58,0))),0)</f>
        <v>0</v>
      </c>
      <c r="HT45" s="93">
        <f ca="1">+IF(Résumé!$F$6="oui",IF(OFFSET(HU$63,,$A$63)&gt;$C$17,0,IF(HU$63&gt;$C$17,0,ROUNDDOWN(HT43/HT58,0))),0)</f>
        <v>0</v>
      </c>
      <c r="HU45" s="93">
        <f ca="1">+IF(Résumé!$F$6="oui",IF(OFFSET(HV$63,,$A$63)&gt;$C$17,0,IF(HV$63&gt;$C$17,0,ROUNDDOWN(HU43/HU58,0))),0)</f>
        <v>0</v>
      </c>
      <c r="HV45" s="93">
        <f ca="1">+IF(Résumé!$F$6="oui",IF(OFFSET(HW$63,,$A$63)&gt;$C$17,0,IF(HW$63&gt;$C$17,0,ROUNDDOWN(HV43/HV58,0))),0)</f>
        <v>0</v>
      </c>
      <c r="HW45" s="93">
        <f ca="1">+IF(Résumé!$F$6="oui",IF(OFFSET(HX$63,,$A$63)&gt;$C$17,0,IF(HX$63&gt;$C$17,0,ROUNDDOWN(HW43/HW58,0))),0)</f>
        <v>0</v>
      </c>
      <c r="HX45" s="93">
        <f ca="1">+IF(Résumé!$F$6="oui",IF(OFFSET(HY$63,,$A$63)&gt;$C$17,0,IF(HY$63&gt;$C$17,0,ROUNDDOWN(HX43/HX58,0))),0)</f>
        <v>0</v>
      </c>
      <c r="HY45" s="93">
        <f ca="1">+IF(Résumé!$F$6="oui",IF(OFFSET(HZ$63,,$A$63)&gt;$C$17,0,IF(HZ$63&gt;$C$17,0,ROUNDDOWN(HY43/HY58,0))),0)</f>
        <v>0</v>
      </c>
      <c r="HZ45" s="93">
        <f ca="1">+IF(Résumé!$F$6="oui",IF(OFFSET(IA$63,,$A$63)&gt;$C$17,0,IF(IA$63&gt;$C$17,0,ROUNDDOWN(HZ43/HZ58,0))),0)</f>
        <v>0</v>
      </c>
      <c r="IA45" s="93">
        <f ca="1">+IF(Résumé!$F$6="oui",IF(OFFSET(IB$63,,$A$63)&gt;$C$17,0,IF(IB$63&gt;$C$17,0,ROUNDDOWN(IA43/IA58,0))),0)</f>
        <v>0</v>
      </c>
      <c r="IB45" s="93">
        <f ca="1">+IF(Résumé!$F$6="oui",IF(OFFSET(IC$63,,$A$63)&gt;$C$17,0,IF(IC$63&gt;$C$17,0,ROUNDDOWN(IB43/IB58,0))),0)</f>
        <v>0</v>
      </c>
      <c r="IC45" s="93">
        <f ca="1">+IF(Résumé!$F$6="oui",IF(OFFSET(ID$63,,$A$63)&gt;$C$17,0,IF(ID$63&gt;$C$17,0,ROUNDDOWN(IC43/IC58,0))),0)</f>
        <v>0</v>
      </c>
      <c r="ID45" s="93">
        <f ca="1">+IF(Résumé!$F$6="oui",IF(OFFSET(IE$63,,$A$63)&gt;$C$17,0,IF(IE$63&gt;$C$17,0,ROUNDDOWN(ID43/ID58,0))),0)</f>
        <v>0</v>
      </c>
      <c r="IE45" s="93">
        <f ca="1">+IF(Résumé!$F$6="oui",IF(OFFSET(IF$63,,$A$63)&gt;$C$17,0,IF(IF$63&gt;$C$17,0,ROUNDDOWN(IE43/IE58,0))),0)</f>
        <v>0</v>
      </c>
      <c r="IF45" s="93">
        <f ca="1">+IF(Résumé!$F$6="oui",IF(OFFSET(IG$63,,$A$63)&gt;$C$17,0,IF(IG$63&gt;$C$17,0,ROUNDDOWN(IF43/IF58,0))),0)</f>
        <v>0</v>
      </c>
      <c r="IG45" s="93">
        <f ca="1">+IF(Résumé!$F$6="oui",IF(OFFSET(IH$63,,$A$63)&gt;$C$17,0,IF(IH$63&gt;$C$17,0,ROUNDDOWN(IG43/IG58,0))),0)</f>
        <v>0</v>
      </c>
      <c r="IH45" s="93">
        <f ca="1">+IF(Résumé!$F$6="oui",IF(OFFSET(II$63,,$A$63)&gt;$C$17,0,IF(II$63&gt;$C$17,0,ROUNDDOWN(IH43/IH58,0))),0)</f>
        <v>0</v>
      </c>
      <c r="II45" s="93">
        <f ca="1">+IF(Résumé!$F$6="oui",IF(OFFSET(IJ$63,,$A$63)&gt;$C$17,0,IF(IJ$63&gt;$C$17,0,ROUNDDOWN(II43/II58,0))),0)</f>
        <v>0</v>
      </c>
      <c r="IJ45" s="93">
        <f ca="1">+IF(Résumé!$F$6="oui",IF(OFFSET(IK$63,,$A$63)&gt;$C$17,0,IF(IK$63&gt;$C$17,0,ROUNDDOWN(IJ43/IJ58,0))),0)</f>
        <v>0</v>
      </c>
      <c r="IK45" s="93">
        <f ca="1">+IF(Résumé!$F$6="oui",IF(OFFSET(IL$63,,$A$63)&gt;$C$17,0,IF(IL$63&gt;$C$17,0,ROUNDDOWN(IK43/IK58,0))),0)</f>
        <v>0</v>
      </c>
      <c r="IL45" s="93">
        <f ca="1">+IF(Résumé!$F$6="oui",IF(OFFSET(IM$63,,$A$63)&gt;$C$17,0,IF(IM$63&gt;$C$17,0,ROUNDDOWN(IL43/IL58,0))),0)</f>
        <v>0</v>
      </c>
      <c r="IM45" s="93">
        <f ca="1">+IF(Résumé!$F$6="oui",IF(OFFSET(IN$63,,$A$63)&gt;$C$17,0,IF(IN$63&gt;$C$17,0,ROUNDDOWN(IM43/IM58,0))),0)</f>
        <v>0</v>
      </c>
      <c r="IN45" s="93">
        <f ca="1">+IF(Résumé!$F$6="oui",IF(OFFSET(IO$63,,$A$63)&gt;$C$17,0,IF(IO$63&gt;$C$17,0,ROUNDDOWN(IN43/IN58,0))),0)</f>
        <v>0</v>
      </c>
      <c r="IO45" s="93">
        <f ca="1">+IF(Résumé!$F$6="oui",IF(OFFSET(IP$63,,$A$63)&gt;$C$17,0,IF(IP$63&gt;$C$17,0,ROUNDDOWN(IO43/IO58,0))),0)</f>
        <v>0</v>
      </c>
      <c r="IP45" s="93">
        <f ca="1">+IF(Résumé!$F$6="oui",IF(OFFSET(IQ$63,,$A$63)&gt;$C$17,0,IF(IQ$63&gt;$C$17,0,ROUNDDOWN(IP43/IP58,0))),0)</f>
        <v>0</v>
      </c>
      <c r="IQ45" s="93">
        <f ca="1">+IF(Résumé!$F$6="oui",IF(OFFSET(IR$63,,$A$63)&gt;$C$17,0,IF(IR$63&gt;$C$17,0,ROUNDDOWN(IQ43/IQ58,0))),0)</f>
        <v>0</v>
      </c>
      <c r="IR45" s="93">
        <f ca="1">+IF(Résumé!$F$6="oui",IF(OFFSET(IS$63,,$A$63)&gt;$C$17,0,IF(IS$63&gt;$C$17,0,ROUNDDOWN(IR43/IR58,0))),0)</f>
        <v>0</v>
      </c>
      <c r="IS45" s="93">
        <f ca="1">+IF(Résumé!$F$6="oui",IF(OFFSET(IT$63,,$A$63)&gt;$C$17,0,IF(IT$63&gt;$C$17,0,ROUNDDOWN(IS43/IS58,0))),0)</f>
        <v>0</v>
      </c>
      <c r="IT45" s="93">
        <f ca="1">+IF(Résumé!$F$6="oui",IF(OFFSET(IU$63,,$A$63)&gt;$C$17,0,IF(IU$63&gt;$C$17,0,ROUNDDOWN(IT43/IT58,0))),0)</f>
        <v>0</v>
      </c>
      <c r="IU45" s="93">
        <f ca="1">+IF(Résumé!$F$6="oui",IF(OFFSET(IV$63,,$A$63)&gt;$C$17,0,IF(IV$63&gt;$C$17,0,ROUNDDOWN(IU43/IU58,0))),0)</f>
        <v>0</v>
      </c>
      <c r="IV45" s="93">
        <f ca="1">+IF(Résumé!$F$6="oui",IF(OFFSET(IW$63,,$A$63)&gt;$C$17,0,IF(IW$63&gt;$C$17,0,ROUNDDOWN(IV43/IV58,0))),0)</f>
        <v>0</v>
      </c>
      <c r="IW45" s="77"/>
      <c r="IX45" s="77"/>
      <c r="IY45" s="77"/>
      <c r="IZ45" s="77"/>
      <c r="JA45" s="77"/>
      <c r="JB45" s="77"/>
      <c r="JC45" s="77"/>
      <c r="JD45" s="77"/>
    </row>
    <row r="46" spans="1:264" s="76" customFormat="1" outlineLevel="1" x14ac:dyDescent="0.25">
      <c r="A46" s="2" t="s">
        <v>29</v>
      </c>
      <c r="B46" s="2"/>
      <c r="C46" s="44">
        <f ca="1">+IV46</f>
        <v>0</v>
      </c>
      <c r="D46" s="77"/>
      <c r="E46" s="88">
        <f t="shared" ref="E46:BP46" ca="1" si="16">+E43-E44</f>
        <v>0</v>
      </c>
      <c r="F46" s="88">
        <f t="shared" ca="1" si="16"/>
        <v>0</v>
      </c>
      <c r="G46" s="88">
        <f t="shared" ca="1" si="16"/>
        <v>0</v>
      </c>
      <c r="H46" s="88">
        <f t="shared" ca="1" si="16"/>
        <v>0</v>
      </c>
      <c r="I46" s="88">
        <f t="shared" ca="1" si="16"/>
        <v>39.333333333333336</v>
      </c>
      <c r="J46" s="88">
        <f t="shared" ca="1" si="16"/>
        <v>80.240000000000009</v>
      </c>
      <c r="K46" s="88">
        <f t="shared" ca="1" si="16"/>
        <v>122.72</v>
      </c>
      <c r="L46" s="88">
        <f t="shared" ca="1" si="16"/>
        <v>166.77333333333331</v>
      </c>
      <c r="M46" s="88">
        <f t="shared" ca="1" si="16"/>
        <v>12.399999999999977</v>
      </c>
      <c r="N46" s="88">
        <f t="shared" ca="1" si="16"/>
        <v>59.599999999999966</v>
      </c>
      <c r="O46" s="88">
        <f t="shared" ca="1" si="16"/>
        <v>108.37333333333328</v>
      </c>
      <c r="P46" s="88">
        <f t="shared" ca="1" si="16"/>
        <v>158.71999999999991</v>
      </c>
      <c r="Q46" s="88">
        <f t="shared" ca="1" si="16"/>
        <v>8.6399999999999011</v>
      </c>
      <c r="R46" s="88">
        <f t="shared" ca="1" si="16"/>
        <v>62.919999999999902</v>
      </c>
      <c r="S46" s="88">
        <f t="shared" ca="1" si="16"/>
        <v>118.77333333333321</v>
      </c>
      <c r="T46" s="88">
        <f t="shared" ca="1" si="16"/>
        <v>176.19999999999985</v>
      </c>
      <c r="U46" s="88">
        <f t="shared" ca="1" si="16"/>
        <v>33.199999999999818</v>
      </c>
      <c r="V46" s="88">
        <f t="shared" ca="1" si="16"/>
        <v>94.559999999999775</v>
      </c>
      <c r="W46" s="88">
        <f t="shared" ca="1" si="16"/>
        <v>157.49333333333308</v>
      </c>
      <c r="X46" s="88">
        <f t="shared" ca="1" si="16"/>
        <v>19.999999999999716</v>
      </c>
      <c r="Y46" s="88">
        <f t="shared" ca="1" si="16"/>
        <v>86.0799999999997</v>
      </c>
      <c r="Z46" s="88">
        <f t="shared" ca="1" si="16"/>
        <v>154.51999999999967</v>
      </c>
      <c r="AA46" s="88">
        <f t="shared" ca="1" si="16"/>
        <v>22.533333333332962</v>
      </c>
      <c r="AB46" s="88">
        <f t="shared" ca="1" si="16"/>
        <v>94.119999999999607</v>
      </c>
      <c r="AC46" s="88">
        <f t="shared" ca="1" si="16"/>
        <v>168.06666666666626</v>
      </c>
      <c r="AD46" s="88">
        <f t="shared" ca="1" si="16"/>
        <v>39.566666666666237</v>
      </c>
      <c r="AE46" s="88">
        <f t="shared" ca="1" si="16"/>
        <v>116.65999999999954</v>
      </c>
      <c r="AF46" s="88">
        <f t="shared" ca="1" si="16"/>
        <v>196.11333333333286</v>
      </c>
      <c r="AG46" s="88">
        <f t="shared" ca="1" si="16"/>
        <v>73.119999999999521</v>
      </c>
      <c r="AH46" s="88">
        <f t="shared" ca="1" si="16"/>
        <v>155.71999999999954</v>
      </c>
      <c r="AI46" s="88">
        <f t="shared" ca="1" si="16"/>
        <v>36.659999999999542</v>
      </c>
      <c r="AJ46" s="88">
        <f t="shared" ca="1" si="16"/>
        <v>123.1933333333329</v>
      </c>
      <c r="AK46" s="88">
        <f t="shared" ca="1" si="16"/>
        <v>7.2799999999995464</v>
      </c>
      <c r="AL46" s="88">
        <f t="shared" ca="1" si="16"/>
        <v>97.746666666666187</v>
      </c>
      <c r="AM46" s="88">
        <f t="shared" ca="1" si="16"/>
        <v>189.78666666666618</v>
      </c>
      <c r="AN46" s="88">
        <f t="shared" ca="1" si="16"/>
        <v>80.166666666666146</v>
      </c>
      <c r="AO46" s="88">
        <f t="shared" ca="1" si="16"/>
        <v>176.1399999999995</v>
      </c>
      <c r="AP46" s="88">
        <f t="shared" ca="1" si="16"/>
        <v>68.413133333332837</v>
      </c>
      <c r="AQ46" s="88">
        <f t="shared" ca="1" si="16"/>
        <v>168.31979999999953</v>
      </c>
      <c r="AR46" s="88">
        <f t="shared" ca="1" si="16"/>
        <v>63.739599999999541</v>
      </c>
      <c r="AS46" s="88">
        <f t="shared" ca="1" si="16"/>
        <v>167.57959999999957</v>
      </c>
      <c r="AT46" s="88">
        <f t="shared" ca="1" si="16"/>
        <v>66.932733333332919</v>
      </c>
      <c r="AU46" s="88">
        <f t="shared" ca="1" si="16"/>
        <v>174.70606666666629</v>
      </c>
      <c r="AV46" s="88">
        <f t="shared" ca="1" si="16"/>
        <v>77.992533333332972</v>
      </c>
      <c r="AW46" s="88">
        <f t="shared" ca="1" si="16"/>
        <v>189.69919999999968</v>
      </c>
      <c r="AX46" s="88">
        <f t="shared" ca="1" si="16"/>
        <v>96.918999999999699</v>
      </c>
      <c r="AY46" s="88">
        <f t="shared" ca="1" si="16"/>
        <v>6.4987999999997328</v>
      </c>
      <c r="AZ46" s="88">
        <f t="shared" ca="1" si="16"/>
        <v>123.7121333333331</v>
      </c>
      <c r="BA46" s="88">
        <f t="shared" ca="1" si="16"/>
        <v>35.164664666666482</v>
      </c>
      <c r="BB46" s="88">
        <f t="shared" ca="1" si="16"/>
        <v>156.31133133333319</v>
      </c>
      <c r="BC46" s="88">
        <f t="shared" ca="1" si="16"/>
        <v>71.697195999999877</v>
      </c>
      <c r="BD46" s="88">
        <f t="shared" ca="1" si="16"/>
        <v>197.56386266666655</v>
      </c>
      <c r="BE46" s="88">
        <f t="shared" ca="1" si="16"/>
        <v>116.88306066666658</v>
      </c>
      <c r="BF46" s="88">
        <f t="shared" ca="1" si="16"/>
        <v>38.562258666666651</v>
      </c>
      <c r="BG46" s="88">
        <f t="shared" ca="1" si="16"/>
        <v>169.93559200000001</v>
      </c>
      <c r="BH46" s="88">
        <f t="shared" ca="1" si="16"/>
        <v>95.548123333333393</v>
      </c>
      <c r="BI46" s="88">
        <f t="shared" ca="1" si="16"/>
        <v>22.733988000000124</v>
      </c>
      <c r="BJ46" s="88">
        <f t="shared" ca="1" si="16"/>
        <v>160.40065466666684</v>
      </c>
      <c r="BK46" s="88">
        <f t="shared" ca="1" si="16"/>
        <v>92.306519333333569</v>
      </c>
      <c r="BL46" s="88">
        <f t="shared" ca="1" si="16"/>
        <v>25.785717333333594</v>
      </c>
      <c r="BM46" s="88">
        <f t="shared" ca="1" si="16"/>
        <v>169.74571733333366</v>
      </c>
      <c r="BN46" s="88">
        <f t="shared" ca="1" si="16"/>
        <v>105.86370731333375</v>
      </c>
      <c r="BO46" s="88">
        <f t="shared" ca="1" si="16"/>
        <v>43.55503062666719</v>
      </c>
      <c r="BP46" s="88">
        <f t="shared" ca="1" si="16"/>
        <v>193.80836396000063</v>
      </c>
      <c r="BQ46" s="88">
        <f t="shared" ref="BQ46:EB46" ca="1" si="17">+BQ43-BQ44</f>
        <v>136.2196872733341</v>
      </c>
      <c r="BR46" s="88">
        <f t="shared" ca="1" si="17"/>
        <v>80.204343920000838</v>
      </c>
      <c r="BS46" s="88">
        <f t="shared" ca="1" si="17"/>
        <v>26.549000566667587</v>
      </c>
      <c r="BT46" s="88">
        <f t="shared" ca="1" si="17"/>
        <v>185.45566723333434</v>
      </c>
      <c r="BU46" s="88">
        <f t="shared" ca="1" si="17"/>
        <v>135.73365721333448</v>
      </c>
      <c r="BV46" s="88">
        <f t="shared" ca="1" si="17"/>
        <v>88.371647193334638</v>
      </c>
      <c r="BW46" s="88">
        <f t="shared" ca="1" si="17"/>
        <v>43.369637173334809</v>
      </c>
      <c r="BX46" s="88">
        <f t="shared" ca="1" si="17"/>
        <v>0.72762715333499273</v>
      </c>
      <c r="BY46" s="88">
        <f t="shared" ca="1" si="17"/>
        <v>169.86096048666843</v>
      </c>
      <c r="BZ46" s="88">
        <f t="shared" ca="1" si="17"/>
        <v>129.05026369980189</v>
      </c>
      <c r="CA46" s="88">
        <f t="shared" ca="1" si="17"/>
        <v>90.599566912935387</v>
      </c>
      <c r="CB46" s="88">
        <f t="shared" ca="1" si="17"/>
        <v>54.508870126068899</v>
      </c>
      <c r="CC46" s="88">
        <f t="shared" ca="1" si="17"/>
        <v>20.778173339202397</v>
      </c>
      <c r="CD46" s="88">
        <f t="shared" ca="1" si="17"/>
        <v>200.92484000586924</v>
      </c>
      <c r="CE46" s="88">
        <f t="shared" ca="1" si="17"/>
        <v>171.12747655233611</v>
      </c>
      <c r="CF46" s="88">
        <f t="shared" ca="1" si="17"/>
        <v>143.69011309880304</v>
      </c>
      <c r="CG46" s="88">
        <f t="shared" ca="1" si="17"/>
        <v>118.61274964526999</v>
      </c>
      <c r="CH46" s="88">
        <f t="shared" ca="1" si="17"/>
        <v>95.895386191736947</v>
      </c>
      <c r="CI46" s="88">
        <f t="shared" ca="1" si="17"/>
        <v>74.751356071537174</v>
      </c>
      <c r="CJ46" s="88">
        <f t="shared" ca="1" si="17"/>
        <v>55.967325951337415</v>
      </c>
      <c r="CK46" s="88">
        <f t="shared" ca="1" si="17"/>
        <v>37.420255529935645</v>
      </c>
      <c r="CL46" s="88">
        <f t="shared" ca="1" si="17"/>
        <v>21.233185108533917</v>
      </c>
      <c r="CM46" s="88">
        <f t="shared" ca="1" si="17"/>
        <v>7.4061146871322308</v>
      </c>
      <c r="CN46" s="88">
        <f t="shared" ca="1" si="17"/>
        <v>210.36611468713255</v>
      </c>
      <c r="CO46" s="88">
        <f t="shared" ca="1" si="17"/>
        <v>201.25904426573089</v>
      </c>
      <c r="CP46" s="88">
        <f t="shared" ca="1" si="17"/>
        <v>194.51197384432919</v>
      </c>
      <c r="CQ46" s="88">
        <f t="shared" ca="1" si="17"/>
        <v>190.12490342292756</v>
      </c>
      <c r="CR46" s="88">
        <f t="shared" ca="1" si="17"/>
        <v>188.09783300152594</v>
      </c>
      <c r="CS46" s="88">
        <f t="shared" ca="1" si="17"/>
        <v>187.64409591345759</v>
      </c>
      <c r="CT46" s="88">
        <f t="shared" ca="1" si="17"/>
        <v>189.55035882538925</v>
      </c>
      <c r="CU46" s="88">
        <f t="shared" ca="1" si="17"/>
        <v>193.81662173732093</v>
      </c>
      <c r="CV46" s="88">
        <f t="shared" ca="1" si="17"/>
        <v>200.44288464925262</v>
      </c>
      <c r="CW46" s="88">
        <f t="shared" ca="1" si="17"/>
        <v>207.2848768569703</v>
      </c>
      <c r="CX46" s="88">
        <f t="shared" ca="1" si="17"/>
        <v>216.48686906468799</v>
      </c>
      <c r="CY46" s="88">
        <f t="shared" ca="1" si="17"/>
        <v>11.477520146789686</v>
      </c>
      <c r="CZ46" s="88">
        <f t="shared" ca="1" si="17"/>
        <v>25.399512354507408</v>
      </c>
      <c r="DA46" s="88">
        <f t="shared" ca="1" si="17"/>
        <v>41.6815045622252</v>
      </c>
      <c r="DB46" s="88">
        <f t="shared" ca="1" si="17"/>
        <v>60.323496769942949</v>
      </c>
      <c r="DC46" s="88">
        <f t="shared" ca="1" si="17"/>
        <v>81.325488977660711</v>
      </c>
      <c r="DD46" s="88">
        <f t="shared" ca="1" si="17"/>
        <v>105.47414785204512</v>
      </c>
      <c r="DE46" s="88">
        <f t="shared" ca="1" si="17"/>
        <v>131.98280672642966</v>
      </c>
      <c r="DF46" s="88">
        <f t="shared" ca="1" si="17"/>
        <v>160.85146560081409</v>
      </c>
      <c r="DG46" s="88">
        <f t="shared" ca="1" si="17"/>
        <v>192.08012447519866</v>
      </c>
      <c r="DH46" s="88">
        <f t="shared" ca="1" si="17"/>
        <v>9.0974422239671071</v>
      </c>
      <c r="DI46" s="88">
        <f t="shared" ca="1" si="17"/>
        <v>42.880387687095549</v>
      </c>
      <c r="DJ46" s="88">
        <f t="shared" ca="1" si="17"/>
        <v>79.023333150223948</v>
      </c>
      <c r="DK46" s="88">
        <f t="shared" ca="1" si="17"/>
        <v>117.52627861335236</v>
      </c>
      <c r="DL46" s="88">
        <f t="shared" ca="1" si="17"/>
        <v>158.38922407648079</v>
      </c>
      <c r="DM46" s="88">
        <f t="shared" ca="1" si="17"/>
        <v>202.39883620627586</v>
      </c>
      <c r="DN46" s="88">
        <f t="shared" ca="1" si="17"/>
        <v>30.031393799198781</v>
      </c>
      <c r="DO46" s="88">
        <f t="shared" ca="1" si="17"/>
        <v>78.761005928993882</v>
      </c>
      <c r="DP46" s="88">
        <f t="shared" ca="1" si="17"/>
        <v>129.850618058789</v>
      </c>
      <c r="DQ46" s="88">
        <f t="shared" ca="1" si="17"/>
        <v>183.30023018858412</v>
      </c>
      <c r="DR46" s="88">
        <f t="shared" ca="1" si="17"/>
        <v>20.3727877815071</v>
      </c>
      <c r="DS46" s="88">
        <f t="shared" ca="1" si="17"/>
        <v>79.329066577968888</v>
      </c>
      <c r="DT46" s="88">
        <f t="shared" ca="1" si="17"/>
        <v>71387.678749124403</v>
      </c>
      <c r="DU46" s="88">
        <f t="shared" ca="1" si="17"/>
        <v>0</v>
      </c>
      <c r="DV46" s="88">
        <f t="shared" ca="1" si="17"/>
        <v>0</v>
      </c>
      <c r="DW46" s="88">
        <f t="shared" ca="1" si="17"/>
        <v>0</v>
      </c>
      <c r="DX46" s="88">
        <f t="shared" ca="1" si="17"/>
        <v>0</v>
      </c>
      <c r="DY46" s="88">
        <f t="shared" ca="1" si="17"/>
        <v>0</v>
      </c>
      <c r="DZ46" s="88">
        <f t="shared" ca="1" si="17"/>
        <v>0</v>
      </c>
      <c r="EA46" s="88">
        <f t="shared" ca="1" si="17"/>
        <v>0</v>
      </c>
      <c r="EB46" s="88">
        <f t="shared" ca="1" si="17"/>
        <v>0</v>
      </c>
      <c r="EC46" s="88">
        <f t="shared" ref="EC46:GN46" ca="1" si="18">+EC43-EC44</f>
        <v>0</v>
      </c>
      <c r="ED46" s="88">
        <f t="shared" ca="1" si="18"/>
        <v>0</v>
      </c>
      <c r="EE46" s="88">
        <f t="shared" ca="1" si="18"/>
        <v>0</v>
      </c>
      <c r="EF46" s="88">
        <f t="shared" ca="1" si="18"/>
        <v>0</v>
      </c>
      <c r="EG46" s="88">
        <f t="shared" ca="1" si="18"/>
        <v>0</v>
      </c>
      <c r="EH46" s="88">
        <f t="shared" ca="1" si="18"/>
        <v>0</v>
      </c>
      <c r="EI46" s="88">
        <f t="shared" ca="1" si="18"/>
        <v>0</v>
      </c>
      <c r="EJ46" s="88">
        <f t="shared" ca="1" si="18"/>
        <v>0</v>
      </c>
      <c r="EK46" s="88">
        <f t="shared" ca="1" si="18"/>
        <v>0</v>
      </c>
      <c r="EL46" s="88">
        <f t="shared" ca="1" si="18"/>
        <v>0</v>
      </c>
      <c r="EM46" s="88">
        <f t="shared" ca="1" si="18"/>
        <v>0</v>
      </c>
      <c r="EN46" s="88">
        <f t="shared" ca="1" si="18"/>
        <v>0</v>
      </c>
      <c r="EO46" s="88">
        <f t="shared" ca="1" si="18"/>
        <v>0</v>
      </c>
      <c r="EP46" s="88">
        <f t="shared" ca="1" si="18"/>
        <v>0</v>
      </c>
      <c r="EQ46" s="88">
        <f t="shared" ca="1" si="18"/>
        <v>0</v>
      </c>
      <c r="ER46" s="88">
        <f t="shared" ca="1" si="18"/>
        <v>0</v>
      </c>
      <c r="ES46" s="88">
        <f t="shared" ca="1" si="18"/>
        <v>0</v>
      </c>
      <c r="ET46" s="88">
        <f t="shared" ca="1" si="18"/>
        <v>0</v>
      </c>
      <c r="EU46" s="88">
        <f t="shared" ca="1" si="18"/>
        <v>0</v>
      </c>
      <c r="EV46" s="88">
        <f t="shared" ca="1" si="18"/>
        <v>0</v>
      </c>
      <c r="EW46" s="88">
        <f t="shared" ca="1" si="18"/>
        <v>0</v>
      </c>
      <c r="EX46" s="88">
        <f t="shared" ca="1" si="18"/>
        <v>0</v>
      </c>
      <c r="EY46" s="88">
        <f t="shared" ca="1" si="18"/>
        <v>0</v>
      </c>
      <c r="EZ46" s="88">
        <f t="shared" ca="1" si="18"/>
        <v>0</v>
      </c>
      <c r="FA46" s="88">
        <f t="shared" ca="1" si="18"/>
        <v>0</v>
      </c>
      <c r="FB46" s="88">
        <f t="shared" ca="1" si="18"/>
        <v>0</v>
      </c>
      <c r="FC46" s="88">
        <f t="shared" ca="1" si="18"/>
        <v>0</v>
      </c>
      <c r="FD46" s="88">
        <f t="shared" ca="1" si="18"/>
        <v>0</v>
      </c>
      <c r="FE46" s="88">
        <f t="shared" ca="1" si="18"/>
        <v>0</v>
      </c>
      <c r="FF46" s="88">
        <f t="shared" ca="1" si="18"/>
        <v>0</v>
      </c>
      <c r="FG46" s="88">
        <f t="shared" ca="1" si="18"/>
        <v>0</v>
      </c>
      <c r="FH46" s="88">
        <f t="shared" ca="1" si="18"/>
        <v>0</v>
      </c>
      <c r="FI46" s="88">
        <f t="shared" ca="1" si="18"/>
        <v>0</v>
      </c>
      <c r="FJ46" s="88">
        <f t="shared" ca="1" si="18"/>
        <v>0</v>
      </c>
      <c r="FK46" s="88">
        <f t="shared" ca="1" si="18"/>
        <v>0</v>
      </c>
      <c r="FL46" s="88">
        <f t="shared" ca="1" si="18"/>
        <v>0</v>
      </c>
      <c r="FM46" s="88">
        <f t="shared" ca="1" si="18"/>
        <v>0</v>
      </c>
      <c r="FN46" s="88">
        <f t="shared" ca="1" si="18"/>
        <v>0</v>
      </c>
      <c r="FO46" s="88">
        <f t="shared" ca="1" si="18"/>
        <v>0</v>
      </c>
      <c r="FP46" s="88">
        <f t="shared" ca="1" si="18"/>
        <v>0</v>
      </c>
      <c r="FQ46" s="88">
        <f t="shared" ca="1" si="18"/>
        <v>0</v>
      </c>
      <c r="FR46" s="88">
        <f t="shared" ca="1" si="18"/>
        <v>0</v>
      </c>
      <c r="FS46" s="88">
        <f t="shared" ca="1" si="18"/>
        <v>0</v>
      </c>
      <c r="FT46" s="88">
        <f t="shared" ca="1" si="18"/>
        <v>0</v>
      </c>
      <c r="FU46" s="88">
        <f t="shared" ca="1" si="18"/>
        <v>0</v>
      </c>
      <c r="FV46" s="88">
        <f t="shared" ca="1" si="18"/>
        <v>0</v>
      </c>
      <c r="FW46" s="88">
        <f t="shared" ca="1" si="18"/>
        <v>0</v>
      </c>
      <c r="FX46" s="88">
        <f t="shared" ca="1" si="18"/>
        <v>0</v>
      </c>
      <c r="FY46" s="88">
        <f t="shared" ca="1" si="18"/>
        <v>0</v>
      </c>
      <c r="FZ46" s="88">
        <f t="shared" ca="1" si="18"/>
        <v>0</v>
      </c>
      <c r="GA46" s="88">
        <f t="shared" ca="1" si="18"/>
        <v>0</v>
      </c>
      <c r="GB46" s="88">
        <f t="shared" ca="1" si="18"/>
        <v>0</v>
      </c>
      <c r="GC46" s="88">
        <f t="shared" ca="1" si="18"/>
        <v>0</v>
      </c>
      <c r="GD46" s="88">
        <f t="shared" ca="1" si="18"/>
        <v>0</v>
      </c>
      <c r="GE46" s="88">
        <f t="shared" ca="1" si="18"/>
        <v>0</v>
      </c>
      <c r="GF46" s="88">
        <f t="shared" ca="1" si="18"/>
        <v>0</v>
      </c>
      <c r="GG46" s="88">
        <f t="shared" ca="1" si="18"/>
        <v>0</v>
      </c>
      <c r="GH46" s="88">
        <f t="shared" ca="1" si="18"/>
        <v>0</v>
      </c>
      <c r="GI46" s="88">
        <f t="shared" ca="1" si="18"/>
        <v>0</v>
      </c>
      <c r="GJ46" s="88">
        <f t="shared" ca="1" si="18"/>
        <v>0</v>
      </c>
      <c r="GK46" s="88">
        <f t="shared" ca="1" si="18"/>
        <v>0</v>
      </c>
      <c r="GL46" s="88">
        <f t="shared" ca="1" si="18"/>
        <v>0</v>
      </c>
      <c r="GM46" s="88">
        <f t="shared" ca="1" si="18"/>
        <v>0</v>
      </c>
      <c r="GN46" s="88">
        <f t="shared" ca="1" si="18"/>
        <v>0</v>
      </c>
      <c r="GO46" s="88">
        <f t="shared" ref="GO46:IV46" ca="1" si="19">+GO43-GO44</f>
        <v>0</v>
      </c>
      <c r="GP46" s="88">
        <f t="shared" ca="1" si="19"/>
        <v>0</v>
      </c>
      <c r="GQ46" s="88">
        <f t="shared" ca="1" si="19"/>
        <v>0</v>
      </c>
      <c r="GR46" s="88">
        <f t="shared" ca="1" si="19"/>
        <v>0</v>
      </c>
      <c r="GS46" s="88">
        <f t="shared" ca="1" si="19"/>
        <v>0</v>
      </c>
      <c r="GT46" s="88">
        <f t="shared" ca="1" si="19"/>
        <v>0</v>
      </c>
      <c r="GU46" s="88">
        <f t="shared" ca="1" si="19"/>
        <v>0</v>
      </c>
      <c r="GV46" s="88">
        <f t="shared" ca="1" si="19"/>
        <v>0</v>
      </c>
      <c r="GW46" s="88">
        <f t="shared" ca="1" si="19"/>
        <v>0</v>
      </c>
      <c r="GX46" s="88">
        <f t="shared" ca="1" si="19"/>
        <v>0</v>
      </c>
      <c r="GY46" s="88">
        <f t="shared" ca="1" si="19"/>
        <v>0</v>
      </c>
      <c r="GZ46" s="88">
        <f t="shared" ca="1" si="19"/>
        <v>0</v>
      </c>
      <c r="HA46" s="88">
        <f t="shared" ca="1" si="19"/>
        <v>0</v>
      </c>
      <c r="HB46" s="88">
        <f t="shared" ca="1" si="19"/>
        <v>0</v>
      </c>
      <c r="HC46" s="88">
        <f t="shared" ca="1" si="19"/>
        <v>0</v>
      </c>
      <c r="HD46" s="88">
        <f t="shared" ca="1" si="19"/>
        <v>0</v>
      </c>
      <c r="HE46" s="88">
        <f t="shared" ca="1" si="19"/>
        <v>0</v>
      </c>
      <c r="HF46" s="88">
        <f t="shared" ca="1" si="19"/>
        <v>0</v>
      </c>
      <c r="HG46" s="88">
        <f t="shared" ca="1" si="19"/>
        <v>0</v>
      </c>
      <c r="HH46" s="88">
        <f t="shared" ca="1" si="19"/>
        <v>0</v>
      </c>
      <c r="HI46" s="88">
        <f t="shared" ca="1" si="19"/>
        <v>0</v>
      </c>
      <c r="HJ46" s="88">
        <f t="shared" ca="1" si="19"/>
        <v>0</v>
      </c>
      <c r="HK46" s="88">
        <f t="shared" ca="1" si="19"/>
        <v>0</v>
      </c>
      <c r="HL46" s="88">
        <f t="shared" ca="1" si="19"/>
        <v>0</v>
      </c>
      <c r="HM46" s="88">
        <f t="shared" ca="1" si="19"/>
        <v>0</v>
      </c>
      <c r="HN46" s="88">
        <f t="shared" ca="1" si="19"/>
        <v>0</v>
      </c>
      <c r="HO46" s="88">
        <f t="shared" ca="1" si="19"/>
        <v>0</v>
      </c>
      <c r="HP46" s="88">
        <f t="shared" ca="1" si="19"/>
        <v>0</v>
      </c>
      <c r="HQ46" s="88">
        <f t="shared" ca="1" si="19"/>
        <v>0</v>
      </c>
      <c r="HR46" s="88">
        <f t="shared" ca="1" si="19"/>
        <v>0</v>
      </c>
      <c r="HS46" s="88">
        <f t="shared" ca="1" si="19"/>
        <v>0</v>
      </c>
      <c r="HT46" s="88">
        <f t="shared" ca="1" si="19"/>
        <v>0</v>
      </c>
      <c r="HU46" s="88">
        <f t="shared" ca="1" si="19"/>
        <v>0</v>
      </c>
      <c r="HV46" s="88">
        <f t="shared" ca="1" si="19"/>
        <v>0</v>
      </c>
      <c r="HW46" s="88">
        <f t="shared" ca="1" si="19"/>
        <v>0</v>
      </c>
      <c r="HX46" s="88">
        <f t="shared" ca="1" si="19"/>
        <v>0</v>
      </c>
      <c r="HY46" s="88">
        <f t="shared" ca="1" si="19"/>
        <v>0</v>
      </c>
      <c r="HZ46" s="88">
        <f t="shared" ca="1" si="19"/>
        <v>0</v>
      </c>
      <c r="IA46" s="88">
        <f t="shared" ca="1" si="19"/>
        <v>0</v>
      </c>
      <c r="IB46" s="88">
        <f t="shared" ca="1" si="19"/>
        <v>0</v>
      </c>
      <c r="IC46" s="88">
        <f t="shared" ca="1" si="19"/>
        <v>0</v>
      </c>
      <c r="ID46" s="88">
        <f t="shared" ca="1" si="19"/>
        <v>0</v>
      </c>
      <c r="IE46" s="88">
        <f t="shared" ca="1" si="19"/>
        <v>0</v>
      </c>
      <c r="IF46" s="88">
        <f t="shared" ca="1" si="19"/>
        <v>0</v>
      </c>
      <c r="IG46" s="88">
        <f t="shared" ca="1" si="19"/>
        <v>0</v>
      </c>
      <c r="IH46" s="88">
        <f t="shared" ca="1" si="19"/>
        <v>0</v>
      </c>
      <c r="II46" s="88">
        <f t="shared" ca="1" si="19"/>
        <v>0</v>
      </c>
      <c r="IJ46" s="88">
        <f t="shared" ca="1" si="19"/>
        <v>0</v>
      </c>
      <c r="IK46" s="88">
        <f t="shared" ca="1" si="19"/>
        <v>0</v>
      </c>
      <c r="IL46" s="88">
        <f t="shared" ca="1" si="19"/>
        <v>0</v>
      </c>
      <c r="IM46" s="88">
        <f t="shared" ca="1" si="19"/>
        <v>0</v>
      </c>
      <c r="IN46" s="88">
        <f t="shared" ca="1" si="19"/>
        <v>0</v>
      </c>
      <c r="IO46" s="88">
        <f t="shared" ca="1" si="19"/>
        <v>0</v>
      </c>
      <c r="IP46" s="88">
        <f t="shared" ca="1" si="19"/>
        <v>0</v>
      </c>
      <c r="IQ46" s="88">
        <f t="shared" ca="1" si="19"/>
        <v>0</v>
      </c>
      <c r="IR46" s="88">
        <f t="shared" ca="1" si="19"/>
        <v>0</v>
      </c>
      <c r="IS46" s="88">
        <f t="shared" ca="1" si="19"/>
        <v>0</v>
      </c>
      <c r="IT46" s="88">
        <f t="shared" ca="1" si="19"/>
        <v>0</v>
      </c>
      <c r="IU46" s="88">
        <f t="shared" ca="1" si="19"/>
        <v>0</v>
      </c>
      <c r="IV46" s="88">
        <f t="shared" ca="1" si="19"/>
        <v>0</v>
      </c>
      <c r="IW46" s="77"/>
      <c r="IX46" s="77"/>
      <c r="IY46" s="77"/>
      <c r="IZ46" s="77"/>
      <c r="JA46" s="77"/>
      <c r="JB46" s="77"/>
      <c r="JC46" s="77"/>
      <c r="JD46" s="77"/>
    </row>
    <row r="47" spans="1:264" s="94" customFormat="1" ht="9" outlineLevel="1" x14ac:dyDescent="0.15">
      <c r="A47" s="94" t="s">
        <v>30</v>
      </c>
      <c r="B47" s="95"/>
      <c r="C47" s="98" t="b">
        <f t="array" aca="1" ref="C47" ca="1">+E47:IV47=TRUE</f>
        <v>1</v>
      </c>
      <c r="D47" s="96"/>
      <c r="E47" s="97" t="b">
        <f t="shared" ref="E47:BP47" ca="1" si="20">+AND(ROUND(E41+E42-E44,2)=ROUND(E46,2),ROUND(E41+E42,2)=ROUND(E43,2))</f>
        <v>1</v>
      </c>
      <c r="F47" s="97" t="b">
        <f t="shared" ca="1" si="20"/>
        <v>1</v>
      </c>
      <c r="G47" s="97" t="b">
        <f t="shared" ca="1" si="20"/>
        <v>1</v>
      </c>
      <c r="H47" s="97" t="b">
        <f t="shared" ca="1" si="20"/>
        <v>1</v>
      </c>
      <c r="I47" s="97" t="b">
        <f t="shared" ca="1" si="20"/>
        <v>1</v>
      </c>
      <c r="J47" s="97" t="b">
        <f t="shared" ca="1" si="20"/>
        <v>1</v>
      </c>
      <c r="K47" s="97" t="b">
        <f t="shared" ca="1" si="20"/>
        <v>1</v>
      </c>
      <c r="L47" s="97" t="b">
        <f t="shared" ca="1" si="20"/>
        <v>1</v>
      </c>
      <c r="M47" s="97" t="b">
        <f t="shared" ca="1" si="20"/>
        <v>1</v>
      </c>
      <c r="N47" s="97" t="b">
        <f t="shared" ca="1" si="20"/>
        <v>1</v>
      </c>
      <c r="O47" s="97" t="b">
        <f t="shared" ca="1" si="20"/>
        <v>1</v>
      </c>
      <c r="P47" s="97" t="b">
        <f t="shared" ca="1" si="20"/>
        <v>1</v>
      </c>
      <c r="Q47" s="97" t="b">
        <f t="shared" ca="1" si="20"/>
        <v>1</v>
      </c>
      <c r="R47" s="97" t="b">
        <f t="shared" ca="1" si="20"/>
        <v>1</v>
      </c>
      <c r="S47" s="97" t="b">
        <f t="shared" ca="1" si="20"/>
        <v>1</v>
      </c>
      <c r="T47" s="97" t="b">
        <f t="shared" ca="1" si="20"/>
        <v>1</v>
      </c>
      <c r="U47" s="97" t="b">
        <f t="shared" ca="1" si="20"/>
        <v>1</v>
      </c>
      <c r="V47" s="97" t="b">
        <f t="shared" ca="1" si="20"/>
        <v>1</v>
      </c>
      <c r="W47" s="97" t="b">
        <f t="shared" ca="1" si="20"/>
        <v>1</v>
      </c>
      <c r="X47" s="97" t="b">
        <f t="shared" ca="1" si="20"/>
        <v>1</v>
      </c>
      <c r="Y47" s="97" t="b">
        <f t="shared" ca="1" si="20"/>
        <v>1</v>
      </c>
      <c r="Z47" s="97" t="b">
        <f t="shared" ca="1" si="20"/>
        <v>1</v>
      </c>
      <c r="AA47" s="97" t="b">
        <f t="shared" ca="1" si="20"/>
        <v>1</v>
      </c>
      <c r="AB47" s="97" t="b">
        <f t="shared" ca="1" si="20"/>
        <v>1</v>
      </c>
      <c r="AC47" s="97" t="b">
        <f t="shared" ca="1" si="20"/>
        <v>1</v>
      </c>
      <c r="AD47" s="97" t="b">
        <f t="shared" ca="1" si="20"/>
        <v>1</v>
      </c>
      <c r="AE47" s="97" t="b">
        <f t="shared" ca="1" si="20"/>
        <v>1</v>
      </c>
      <c r="AF47" s="97" t="b">
        <f t="shared" ca="1" si="20"/>
        <v>1</v>
      </c>
      <c r="AG47" s="97" t="b">
        <f t="shared" ca="1" si="20"/>
        <v>1</v>
      </c>
      <c r="AH47" s="97" t="b">
        <f t="shared" ca="1" si="20"/>
        <v>1</v>
      </c>
      <c r="AI47" s="97" t="b">
        <f t="shared" ca="1" si="20"/>
        <v>1</v>
      </c>
      <c r="AJ47" s="97" t="b">
        <f t="shared" ca="1" si="20"/>
        <v>1</v>
      </c>
      <c r="AK47" s="97" t="b">
        <f t="shared" ca="1" si="20"/>
        <v>1</v>
      </c>
      <c r="AL47" s="97" t="b">
        <f t="shared" ca="1" si="20"/>
        <v>1</v>
      </c>
      <c r="AM47" s="97" t="b">
        <f t="shared" ca="1" si="20"/>
        <v>1</v>
      </c>
      <c r="AN47" s="97" t="b">
        <f t="shared" ca="1" si="20"/>
        <v>1</v>
      </c>
      <c r="AO47" s="97" t="b">
        <f t="shared" ca="1" si="20"/>
        <v>1</v>
      </c>
      <c r="AP47" s="97" t="b">
        <f t="shared" ca="1" si="20"/>
        <v>1</v>
      </c>
      <c r="AQ47" s="97" t="b">
        <f t="shared" ca="1" si="20"/>
        <v>1</v>
      </c>
      <c r="AR47" s="97" t="b">
        <f t="shared" ca="1" si="20"/>
        <v>1</v>
      </c>
      <c r="AS47" s="97" t="b">
        <f t="shared" ca="1" si="20"/>
        <v>1</v>
      </c>
      <c r="AT47" s="97" t="b">
        <f t="shared" ca="1" si="20"/>
        <v>1</v>
      </c>
      <c r="AU47" s="97" t="b">
        <f t="shared" ca="1" si="20"/>
        <v>1</v>
      </c>
      <c r="AV47" s="97" t="b">
        <f t="shared" ca="1" si="20"/>
        <v>1</v>
      </c>
      <c r="AW47" s="97" t="b">
        <f t="shared" ca="1" si="20"/>
        <v>1</v>
      </c>
      <c r="AX47" s="97" t="b">
        <f t="shared" ca="1" si="20"/>
        <v>1</v>
      </c>
      <c r="AY47" s="100" t="b">
        <f t="shared" ca="1" si="20"/>
        <v>1</v>
      </c>
      <c r="AZ47" s="97" t="b">
        <f t="shared" ca="1" si="20"/>
        <v>1</v>
      </c>
      <c r="BA47" s="97" t="b">
        <f t="shared" ca="1" si="20"/>
        <v>1</v>
      </c>
      <c r="BB47" s="97" t="b">
        <f t="shared" ca="1" si="20"/>
        <v>1</v>
      </c>
      <c r="BC47" s="97" t="b">
        <f t="shared" ca="1" si="20"/>
        <v>1</v>
      </c>
      <c r="BD47" s="97" t="b">
        <f t="shared" ca="1" si="20"/>
        <v>1</v>
      </c>
      <c r="BE47" s="97" t="b">
        <f t="shared" ca="1" si="20"/>
        <v>1</v>
      </c>
      <c r="BF47" s="97" t="b">
        <f t="shared" ca="1" si="20"/>
        <v>1</v>
      </c>
      <c r="BG47" s="97" t="b">
        <f t="shared" ca="1" si="20"/>
        <v>1</v>
      </c>
      <c r="BH47" s="97" t="b">
        <f t="shared" ca="1" si="20"/>
        <v>1</v>
      </c>
      <c r="BI47" s="97" t="b">
        <f t="shared" ca="1" si="20"/>
        <v>1</v>
      </c>
      <c r="BJ47" s="97" t="b">
        <f t="shared" ca="1" si="20"/>
        <v>1</v>
      </c>
      <c r="BK47" s="97" t="b">
        <f t="shared" ca="1" si="20"/>
        <v>1</v>
      </c>
      <c r="BL47" s="97" t="b">
        <f t="shared" ca="1" si="20"/>
        <v>1</v>
      </c>
      <c r="BM47" s="97" t="b">
        <f t="shared" ca="1" si="20"/>
        <v>1</v>
      </c>
      <c r="BN47" s="97" t="b">
        <f t="shared" ca="1" si="20"/>
        <v>1</v>
      </c>
      <c r="BO47" s="97" t="b">
        <f t="shared" ca="1" si="20"/>
        <v>1</v>
      </c>
      <c r="BP47" s="97" t="b">
        <f t="shared" ca="1" si="20"/>
        <v>1</v>
      </c>
      <c r="BQ47" s="97" t="b">
        <f t="shared" ref="BQ47:EB47" ca="1" si="21">+AND(ROUND(BQ41+BQ42-BQ44,2)=ROUND(BQ46,2),ROUND(BQ41+BQ42,2)=ROUND(BQ43,2))</f>
        <v>1</v>
      </c>
      <c r="BR47" s="97" t="b">
        <f t="shared" ca="1" si="21"/>
        <v>1</v>
      </c>
      <c r="BS47" s="97" t="b">
        <f t="shared" ca="1" si="21"/>
        <v>1</v>
      </c>
      <c r="BT47" s="97" t="b">
        <f t="shared" ca="1" si="21"/>
        <v>1</v>
      </c>
      <c r="BU47" s="97" t="b">
        <f t="shared" ca="1" si="21"/>
        <v>1</v>
      </c>
      <c r="BV47" s="97" t="b">
        <f t="shared" ca="1" si="21"/>
        <v>1</v>
      </c>
      <c r="BW47" s="97" t="b">
        <f t="shared" ca="1" si="21"/>
        <v>1</v>
      </c>
      <c r="BX47" s="97" t="b">
        <f t="shared" ca="1" si="21"/>
        <v>1</v>
      </c>
      <c r="BY47" s="97" t="b">
        <f t="shared" ca="1" si="21"/>
        <v>1</v>
      </c>
      <c r="BZ47" s="97" t="b">
        <f t="shared" ca="1" si="21"/>
        <v>1</v>
      </c>
      <c r="CA47" s="97" t="b">
        <f t="shared" ca="1" si="21"/>
        <v>1</v>
      </c>
      <c r="CB47" s="97" t="b">
        <f t="shared" ca="1" si="21"/>
        <v>1</v>
      </c>
      <c r="CC47" s="97" t="b">
        <f t="shared" ca="1" si="21"/>
        <v>1</v>
      </c>
      <c r="CD47" s="97" t="b">
        <f t="shared" ca="1" si="21"/>
        <v>1</v>
      </c>
      <c r="CE47" s="97" t="b">
        <f t="shared" ca="1" si="21"/>
        <v>1</v>
      </c>
      <c r="CF47" s="97" t="b">
        <f t="shared" ca="1" si="21"/>
        <v>1</v>
      </c>
      <c r="CG47" s="97" t="b">
        <f t="shared" ca="1" si="21"/>
        <v>1</v>
      </c>
      <c r="CH47" s="97" t="b">
        <f t="shared" ca="1" si="21"/>
        <v>1</v>
      </c>
      <c r="CI47" s="97" t="b">
        <f t="shared" ca="1" si="21"/>
        <v>1</v>
      </c>
      <c r="CJ47" s="97" t="b">
        <f t="shared" ca="1" si="21"/>
        <v>1</v>
      </c>
      <c r="CK47" s="97" t="b">
        <f t="shared" ca="1" si="21"/>
        <v>1</v>
      </c>
      <c r="CL47" s="97" t="b">
        <f t="shared" ca="1" si="21"/>
        <v>1</v>
      </c>
      <c r="CM47" s="97" t="b">
        <f t="shared" ca="1" si="21"/>
        <v>1</v>
      </c>
      <c r="CN47" s="97" t="b">
        <f t="shared" ca="1" si="21"/>
        <v>1</v>
      </c>
      <c r="CO47" s="97" t="b">
        <f t="shared" ca="1" si="21"/>
        <v>1</v>
      </c>
      <c r="CP47" s="97" t="b">
        <f t="shared" ca="1" si="21"/>
        <v>1</v>
      </c>
      <c r="CQ47" s="97" t="b">
        <f t="shared" ca="1" si="21"/>
        <v>1</v>
      </c>
      <c r="CR47" s="97" t="b">
        <f t="shared" ca="1" si="21"/>
        <v>1</v>
      </c>
      <c r="CS47" s="97" t="b">
        <f t="shared" ca="1" si="21"/>
        <v>1</v>
      </c>
      <c r="CT47" s="97" t="b">
        <f t="shared" ca="1" si="21"/>
        <v>1</v>
      </c>
      <c r="CU47" s="97" t="b">
        <f t="shared" ca="1" si="21"/>
        <v>1</v>
      </c>
      <c r="CV47" s="97" t="b">
        <f t="shared" ca="1" si="21"/>
        <v>1</v>
      </c>
      <c r="CW47" s="97" t="b">
        <f t="shared" ca="1" si="21"/>
        <v>1</v>
      </c>
      <c r="CX47" s="97" t="b">
        <f t="shared" ca="1" si="21"/>
        <v>1</v>
      </c>
      <c r="CY47" s="97" t="b">
        <f t="shared" ca="1" si="21"/>
        <v>1</v>
      </c>
      <c r="CZ47" s="97" t="b">
        <f t="shared" ca="1" si="21"/>
        <v>1</v>
      </c>
      <c r="DA47" s="97" t="b">
        <f t="shared" ca="1" si="21"/>
        <v>1</v>
      </c>
      <c r="DB47" s="97" t="b">
        <f t="shared" ca="1" si="21"/>
        <v>1</v>
      </c>
      <c r="DC47" s="97" t="b">
        <f t="shared" ca="1" si="21"/>
        <v>1</v>
      </c>
      <c r="DD47" s="97" t="b">
        <f t="shared" ca="1" si="21"/>
        <v>1</v>
      </c>
      <c r="DE47" s="97" t="b">
        <f t="shared" ca="1" si="21"/>
        <v>1</v>
      </c>
      <c r="DF47" s="97" t="b">
        <f t="shared" ca="1" si="21"/>
        <v>1</v>
      </c>
      <c r="DG47" s="97" t="b">
        <f t="shared" ca="1" si="21"/>
        <v>1</v>
      </c>
      <c r="DH47" s="97" t="b">
        <f t="shared" ca="1" si="21"/>
        <v>1</v>
      </c>
      <c r="DI47" s="97" t="b">
        <f t="shared" ca="1" si="21"/>
        <v>1</v>
      </c>
      <c r="DJ47" s="97" t="b">
        <f t="shared" ca="1" si="21"/>
        <v>1</v>
      </c>
      <c r="DK47" s="97" t="b">
        <f t="shared" ca="1" si="21"/>
        <v>1</v>
      </c>
      <c r="DL47" s="97" t="b">
        <f t="shared" ca="1" si="21"/>
        <v>1</v>
      </c>
      <c r="DM47" s="97" t="b">
        <f t="shared" ca="1" si="21"/>
        <v>1</v>
      </c>
      <c r="DN47" s="97" t="b">
        <f t="shared" ca="1" si="21"/>
        <v>1</v>
      </c>
      <c r="DO47" s="97" t="b">
        <f t="shared" ca="1" si="21"/>
        <v>1</v>
      </c>
      <c r="DP47" s="97" t="b">
        <f t="shared" ca="1" si="21"/>
        <v>1</v>
      </c>
      <c r="DQ47" s="97" t="b">
        <f t="shared" ca="1" si="21"/>
        <v>1</v>
      </c>
      <c r="DR47" s="97" t="b">
        <f t="shared" ca="1" si="21"/>
        <v>1</v>
      </c>
      <c r="DS47" s="97" t="b">
        <f t="shared" ca="1" si="21"/>
        <v>1</v>
      </c>
      <c r="DT47" s="97" t="b">
        <f t="shared" ca="1" si="21"/>
        <v>1</v>
      </c>
      <c r="DU47" s="97" t="b">
        <f t="shared" ca="1" si="21"/>
        <v>1</v>
      </c>
      <c r="DV47" s="97" t="b">
        <f t="shared" ca="1" si="21"/>
        <v>1</v>
      </c>
      <c r="DW47" s="97" t="b">
        <f t="shared" ca="1" si="21"/>
        <v>1</v>
      </c>
      <c r="DX47" s="97" t="b">
        <f t="shared" ca="1" si="21"/>
        <v>1</v>
      </c>
      <c r="DY47" s="97" t="b">
        <f t="shared" ca="1" si="21"/>
        <v>1</v>
      </c>
      <c r="DZ47" s="97" t="b">
        <f t="shared" ca="1" si="21"/>
        <v>1</v>
      </c>
      <c r="EA47" s="97" t="b">
        <f t="shared" ca="1" si="21"/>
        <v>1</v>
      </c>
      <c r="EB47" s="97" t="b">
        <f t="shared" ca="1" si="21"/>
        <v>1</v>
      </c>
      <c r="EC47" s="97" t="b">
        <f t="shared" ref="EC47:GN47" ca="1" si="22">+AND(ROUND(EC41+EC42-EC44,2)=ROUND(EC46,2),ROUND(EC41+EC42,2)=ROUND(EC43,2))</f>
        <v>1</v>
      </c>
      <c r="ED47" s="97" t="b">
        <f t="shared" ca="1" si="22"/>
        <v>1</v>
      </c>
      <c r="EE47" s="97" t="b">
        <f t="shared" ca="1" si="22"/>
        <v>1</v>
      </c>
      <c r="EF47" s="97" t="b">
        <f t="shared" ca="1" si="22"/>
        <v>1</v>
      </c>
      <c r="EG47" s="97" t="b">
        <f t="shared" ca="1" si="22"/>
        <v>1</v>
      </c>
      <c r="EH47" s="97" t="b">
        <f t="shared" ca="1" si="22"/>
        <v>1</v>
      </c>
      <c r="EI47" s="97" t="b">
        <f t="shared" ca="1" si="22"/>
        <v>1</v>
      </c>
      <c r="EJ47" s="97" t="b">
        <f t="shared" ca="1" si="22"/>
        <v>1</v>
      </c>
      <c r="EK47" s="97" t="b">
        <f t="shared" ca="1" si="22"/>
        <v>1</v>
      </c>
      <c r="EL47" s="97" t="b">
        <f t="shared" ca="1" si="22"/>
        <v>1</v>
      </c>
      <c r="EM47" s="97" t="b">
        <f t="shared" ca="1" si="22"/>
        <v>1</v>
      </c>
      <c r="EN47" s="97" t="b">
        <f t="shared" ca="1" si="22"/>
        <v>1</v>
      </c>
      <c r="EO47" s="97" t="b">
        <f t="shared" ca="1" si="22"/>
        <v>1</v>
      </c>
      <c r="EP47" s="97" t="b">
        <f t="shared" ca="1" si="22"/>
        <v>1</v>
      </c>
      <c r="EQ47" s="97" t="b">
        <f t="shared" ca="1" si="22"/>
        <v>1</v>
      </c>
      <c r="ER47" s="97" t="b">
        <f t="shared" ca="1" si="22"/>
        <v>1</v>
      </c>
      <c r="ES47" s="97" t="b">
        <f t="shared" ca="1" si="22"/>
        <v>1</v>
      </c>
      <c r="ET47" s="97" t="b">
        <f t="shared" ca="1" si="22"/>
        <v>1</v>
      </c>
      <c r="EU47" s="97" t="b">
        <f t="shared" ca="1" si="22"/>
        <v>1</v>
      </c>
      <c r="EV47" s="97" t="b">
        <f t="shared" ca="1" si="22"/>
        <v>1</v>
      </c>
      <c r="EW47" s="97" t="b">
        <f t="shared" ca="1" si="22"/>
        <v>1</v>
      </c>
      <c r="EX47" s="97" t="b">
        <f t="shared" ca="1" si="22"/>
        <v>1</v>
      </c>
      <c r="EY47" s="97" t="b">
        <f t="shared" ca="1" si="22"/>
        <v>1</v>
      </c>
      <c r="EZ47" s="97" t="b">
        <f t="shared" ca="1" si="22"/>
        <v>1</v>
      </c>
      <c r="FA47" s="97" t="b">
        <f t="shared" ca="1" si="22"/>
        <v>1</v>
      </c>
      <c r="FB47" s="97" t="b">
        <f t="shared" ca="1" si="22"/>
        <v>1</v>
      </c>
      <c r="FC47" s="97" t="b">
        <f t="shared" ca="1" si="22"/>
        <v>1</v>
      </c>
      <c r="FD47" s="97" t="b">
        <f t="shared" ca="1" si="22"/>
        <v>1</v>
      </c>
      <c r="FE47" s="97" t="b">
        <f t="shared" ca="1" si="22"/>
        <v>1</v>
      </c>
      <c r="FF47" s="97" t="b">
        <f t="shared" ca="1" si="22"/>
        <v>1</v>
      </c>
      <c r="FG47" s="97" t="b">
        <f t="shared" ca="1" si="22"/>
        <v>1</v>
      </c>
      <c r="FH47" s="97" t="b">
        <f t="shared" ca="1" si="22"/>
        <v>1</v>
      </c>
      <c r="FI47" s="97" t="b">
        <f t="shared" ca="1" si="22"/>
        <v>1</v>
      </c>
      <c r="FJ47" s="97" t="b">
        <f t="shared" ca="1" si="22"/>
        <v>1</v>
      </c>
      <c r="FK47" s="97" t="b">
        <f t="shared" ca="1" si="22"/>
        <v>1</v>
      </c>
      <c r="FL47" s="97" t="b">
        <f t="shared" ca="1" si="22"/>
        <v>1</v>
      </c>
      <c r="FM47" s="97" t="b">
        <f t="shared" ca="1" si="22"/>
        <v>1</v>
      </c>
      <c r="FN47" s="97" t="b">
        <f t="shared" ca="1" si="22"/>
        <v>1</v>
      </c>
      <c r="FO47" s="97" t="b">
        <f t="shared" ca="1" si="22"/>
        <v>1</v>
      </c>
      <c r="FP47" s="97" t="b">
        <f t="shared" ca="1" si="22"/>
        <v>1</v>
      </c>
      <c r="FQ47" s="97" t="b">
        <f t="shared" ca="1" si="22"/>
        <v>1</v>
      </c>
      <c r="FR47" s="97" t="b">
        <f t="shared" ca="1" si="22"/>
        <v>1</v>
      </c>
      <c r="FS47" s="97" t="b">
        <f t="shared" ca="1" si="22"/>
        <v>1</v>
      </c>
      <c r="FT47" s="97" t="b">
        <f t="shared" ca="1" si="22"/>
        <v>1</v>
      </c>
      <c r="FU47" s="97" t="b">
        <f t="shared" ca="1" si="22"/>
        <v>1</v>
      </c>
      <c r="FV47" s="97" t="b">
        <f t="shared" ca="1" si="22"/>
        <v>1</v>
      </c>
      <c r="FW47" s="97" t="b">
        <f t="shared" ca="1" si="22"/>
        <v>1</v>
      </c>
      <c r="FX47" s="97" t="b">
        <f t="shared" ca="1" si="22"/>
        <v>1</v>
      </c>
      <c r="FY47" s="97" t="b">
        <f t="shared" ca="1" si="22"/>
        <v>1</v>
      </c>
      <c r="FZ47" s="97" t="b">
        <f t="shared" ca="1" si="22"/>
        <v>1</v>
      </c>
      <c r="GA47" s="97" t="b">
        <f t="shared" ca="1" si="22"/>
        <v>1</v>
      </c>
      <c r="GB47" s="97" t="b">
        <f t="shared" ca="1" si="22"/>
        <v>1</v>
      </c>
      <c r="GC47" s="97" t="b">
        <f t="shared" ca="1" si="22"/>
        <v>1</v>
      </c>
      <c r="GD47" s="97" t="b">
        <f t="shared" ca="1" si="22"/>
        <v>1</v>
      </c>
      <c r="GE47" s="97" t="b">
        <f t="shared" ca="1" si="22"/>
        <v>1</v>
      </c>
      <c r="GF47" s="97" t="b">
        <f t="shared" ca="1" si="22"/>
        <v>1</v>
      </c>
      <c r="GG47" s="97" t="b">
        <f t="shared" ca="1" si="22"/>
        <v>1</v>
      </c>
      <c r="GH47" s="97" t="b">
        <f t="shared" ca="1" si="22"/>
        <v>1</v>
      </c>
      <c r="GI47" s="97" t="b">
        <f t="shared" ca="1" si="22"/>
        <v>1</v>
      </c>
      <c r="GJ47" s="97" t="b">
        <f t="shared" ca="1" si="22"/>
        <v>1</v>
      </c>
      <c r="GK47" s="97" t="b">
        <f t="shared" ca="1" si="22"/>
        <v>1</v>
      </c>
      <c r="GL47" s="97" t="b">
        <f t="shared" ca="1" si="22"/>
        <v>1</v>
      </c>
      <c r="GM47" s="97" t="b">
        <f t="shared" ca="1" si="22"/>
        <v>1</v>
      </c>
      <c r="GN47" s="97" t="b">
        <f t="shared" ca="1" si="22"/>
        <v>1</v>
      </c>
      <c r="GO47" s="97" t="b">
        <f t="shared" ref="GO47:IV47" ca="1" si="23">+AND(ROUND(GO41+GO42-GO44,2)=ROUND(GO46,2),ROUND(GO41+GO42,2)=ROUND(GO43,2))</f>
        <v>1</v>
      </c>
      <c r="GP47" s="97" t="b">
        <f t="shared" ca="1" si="23"/>
        <v>1</v>
      </c>
      <c r="GQ47" s="97" t="b">
        <f t="shared" ca="1" si="23"/>
        <v>1</v>
      </c>
      <c r="GR47" s="97" t="b">
        <f t="shared" ca="1" si="23"/>
        <v>1</v>
      </c>
      <c r="GS47" s="97" t="b">
        <f t="shared" ca="1" si="23"/>
        <v>1</v>
      </c>
      <c r="GT47" s="97" t="b">
        <f t="shared" ca="1" si="23"/>
        <v>1</v>
      </c>
      <c r="GU47" s="97" t="b">
        <f t="shared" ca="1" si="23"/>
        <v>1</v>
      </c>
      <c r="GV47" s="97" t="b">
        <f t="shared" ca="1" si="23"/>
        <v>1</v>
      </c>
      <c r="GW47" s="97" t="b">
        <f t="shared" ca="1" si="23"/>
        <v>1</v>
      </c>
      <c r="GX47" s="97" t="b">
        <f t="shared" ca="1" si="23"/>
        <v>1</v>
      </c>
      <c r="GY47" s="97" t="b">
        <f t="shared" ca="1" si="23"/>
        <v>1</v>
      </c>
      <c r="GZ47" s="97" t="b">
        <f t="shared" ca="1" si="23"/>
        <v>1</v>
      </c>
      <c r="HA47" s="97" t="b">
        <f t="shared" ca="1" si="23"/>
        <v>1</v>
      </c>
      <c r="HB47" s="97" t="b">
        <f t="shared" ca="1" si="23"/>
        <v>1</v>
      </c>
      <c r="HC47" s="97" t="b">
        <f t="shared" ca="1" si="23"/>
        <v>1</v>
      </c>
      <c r="HD47" s="97" t="b">
        <f t="shared" ca="1" si="23"/>
        <v>1</v>
      </c>
      <c r="HE47" s="97" t="b">
        <f t="shared" ca="1" si="23"/>
        <v>1</v>
      </c>
      <c r="HF47" s="97" t="b">
        <f t="shared" ca="1" si="23"/>
        <v>1</v>
      </c>
      <c r="HG47" s="97" t="b">
        <f t="shared" ca="1" si="23"/>
        <v>1</v>
      </c>
      <c r="HH47" s="97" t="b">
        <f t="shared" ca="1" si="23"/>
        <v>1</v>
      </c>
      <c r="HI47" s="97" t="b">
        <f t="shared" ca="1" si="23"/>
        <v>1</v>
      </c>
      <c r="HJ47" s="97" t="b">
        <f t="shared" ca="1" si="23"/>
        <v>1</v>
      </c>
      <c r="HK47" s="97" t="b">
        <f t="shared" ca="1" si="23"/>
        <v>1</v>
      </c>
      <c r="HL47" s="97" t="b">
        <f t="shared" ca="1" si="23"/>
        <v>1</v>
      </c>
      <c r="HM47" s="97" t="b">
        <f t="shared" ca="1" si="23"/>
        <v>1</v>
      </c>
      <c r="HN47" s="97" t="b">
        <f t="shared" ca="1" si="23"/>
        <v>1</v>
      </c>
      <c r="HO47" s="97" t="b">
        <f t="shared" ca="1" si="23"/>
        <v>1</v>
      </c>
      <c r="HP47" s="97" t="b">
        <f t="shared" ca="1" si="23"/>
        <v>1</v>
      </c>
      <c r="HQ47" s="97" t="b">
        <f t="shared" ca="1" si="23"/>
        <v>1</v>
      </c>
      <c r="HR47" s="97" t="b">
        <f t="shared" ca="1" si="23"/>
        <v>1</v>
      </c>
      <c r="HS47" s="97" t="b">
        <f t="shared" ca="1" si="23"/>
        <v>1</v>
      </c>
      <c r="HT47" s="97" t="b">
        <f t="shared" ca="1" si="23"/>
        <v>1</v>
      </c>
      <c r="HU47" s="97" t="b">
        <f t="shared" ca="1" si="23"/>
        <v>1</v>
      </c>
      <c r="HV47" s="97" t="b">
        <f t="shared" ca="1" si="23"/>
        <v>1</v>
      </c>
      <c r="HW47" s="97" t="b">
        <f t="shared" ca="1" si="23"/>
        <v>1</v>
      </c>
      <c r="HX47" s="97" t="b">
        <f t="shared" ca="1" si="23"/>
        <v>1</v>
      </c>
      <c r="HY47" s="97" t="b">
        <f t="shared" ca="1" si="23"/>
        <v>1</v>
      </c>
      <c r="HZ47" s="97" t="b">
        <f t="shared" ca="1" si="23"/>
        <v>1</v>
      </c>
      <c r="IA47" s="97" t="b">
        <f t="shared" ca="1" si="23"/>
        <v>1</v>
      </c>
      <c r="IB47" s="97" t="b">
        <f t="shared" ca="1" si="23"/>
        <v>1</v>
      </c>
      <c r="IC47" s="97" t="b">
        <f t="shared" ca="1" si="23"/>
        <v>1</v>
      </c>
      <c r="ID47" s="97" t="b">
        <f t="shared" ca="1" si="23"/>
        <v>1</v>
      </c>
      <c r="IE47" s="97" t="b">
        <f t="shared" ca="1" si="23"/>
        <v>1</v>
      </c>
      <c r="IF47" s="97" t="b">
        <f t="shared" ca="1" si="23"/>
        <v>1</v>
      </c>
      <c r="IG47" s="97" t="b">
        <f t="shared" ca="1" si="23"/>
        <v>1</v>
      </c>
      <c r="IH47" s="97" t="b">
        <f t="shared" ca="1" si="23"/>
        <v>1</v>
      </c>
      <c r="II47" s="97" t="b">
        <f t="shared" ca="1" si="23"/>
        <v>1</v>
      </c>
      <c r="IJ47" s="97" t="b">
        <f t="shared" ca="1" si="23"/>
        <v>1</v>
      </c>
      <c r="IK47" s="97" t="b">
        <f t="shared" ca="1" si="23"/>
        <v>1</v>
      </c>
      <c r="IL47" s="97" t="b">
        <f t="shared" ca="1" si="23"/>
        <v>1</v>
      </c>
      <c r="IM47" s="97" t="b">
        <f t="shared" ca="1" si="23"/>
        <v>1</v>
      </c>
      <c r="IN47" s="97" t="b">
        <f t="shared" ca="1" si="23"/>
        <v>1</v>
      </c>
      <c r="IO47" s="97" t="b">
        <f t="shared" ca="1" si="23"/>
        <v>1</v>
      </c>
      <c r="IP47" s="97" t="b">
        <f t="shared" ca="1" si="23"/>
        <v>1</v>
      </c>
      <c r="IQ47" s="97" t="b">
        <f t="shared" ca="1" si="23"/>
        <v>1</v>
      </c>
      <c r="IR47" s="97" t="b">
        <f t="shared" ca="1" si="23"/>
        <v>1</v>
      </c>
      <c r="IS47" s="97" t="b">
        <f t="shared" ca="1" si="23"/>
        <v>1</v>
      </c>
      <c r="IT47" s="97" t="b">
        <f t="shared" ca="1" si="23"/>
        <v>1</v>
      </c>
      <c r="IU47" s="97" t="b">
        <f t="shared" ca="1" si="23"/>
        <v>1</v>
      </c>
      <c r="IV47" s="97" t="b">
        <f t="shared" ca="1" si="23"/>
        <v>1</v>
      </c>
      <c r="IW47" s="96"/>
      <c r="IX47" s="96"/>
      <c r="IY47" s="96"/>
      <c r="IZ47" s="96"/>
      <c r="JA47" s="96"/>
      <c r="JB47" s="96"/>
      <c r="JC47" s="96"/>
      <c r="JD47" s="96"/>
    </row>
    <row r="48" spans="1:264" s="76" customFormat="1" outlineLevel="1" x14ac:dyDescent="0.25">
      <c r="A48" s="2"/>
      <c r="B48" s="2"/>
      <c r="C48" s="44"/>
      <c r="D48" s="77"/>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78"/>
      <c r="EO48" s="78"/>
      <c r="EP48" s="78"/>
      <c r="EQ48" s="78"/>
      <c r="ER48" s="78"/>
      <c r="ES48" s="78"/>
      <c r="ET48" s="78"/>
      <c r="EU48" s="78"/>
      <c r="EV48" s="78"/>
      <c r="EW48" s="78"/>
      <c r="EX48" s="78"/>
      <c r="EY48" s="78"/>
      <c r="EZ48" s="78"/>
      <c r="FA48" s="78"/>
      <c r="FB48" s="78"/>
      <c r="FC48" s="78"/>
      <c r="FD48" s="78"/>
      <c r="FE48" s="78"/>
      <c r="FF48" s="78"/>
      <c r="FG48" s="78"/>
      <c r="FH48" s="78"/>
      <c r="FI48" s="78"/>
      <c r="FJ48" s="78"/>
      <c r="FK48" s="78"/>
      <c r="FL48" s="78"/>
      <c r="FM48" s="78"/>
      <c r="FN48" s="78"/>
      <c r="FO48" s="78"/>
      <c r="FP48" s="78"/>
      <c r="FQ48" s="78"/>
      <c r="FR48" s="78"/>
      <c r="FS48" s="78"/>
      <c r="FT48" s="78"/>
      <c r="FU48" s="78"/>
      <c r="FV48" s="78"/>
      <c r="FW48" s="78"/>
      <c r="FX48" s="78"/>
      <c r="FY48" s="78"/>
      <c r="FZ48" s="78"/>
      <c r="GA48" s="78"/>
      <c r="GB48" s="78"/>
      <c r="GC48" s="78"/>
      <c r="GD48" s="78"/>
      <c r="GE48" s="78"/>
      <c r="GF48" s="78"/>
      <c r="GG48" s="78"/>
      <c r="GH48" s="78"/>
      <c r="GI48" s="78"/>
      <c r="GJ48" s="78"/>
      <c r="GK48" s="78"/>
      <c r="GL48" s="78"/>
      <c r="GM48" s="78"/>
      <c r="GN48" s="78"/>
      <c r="GO48" s="78"/>
      <c r="GP48" s="78"/>
      <c r="GQ48" s="78"/>
      <c r="GR48" s="78"/>
      <c r="GS48" s="78"/>
      <c r="GT48" s="78"/>
      <c r="GU48" s="78"/>
      <c r="GV48" s="78"/>
      <c r="GW48" s="78"/>
      <c r="GX48" s="78"/>
      <c r="GY48" s="78"/>
      <c r="GZ48" s="78"/>
      <c r="HA48" s="78"/>
      <c r="HB48" s="78"/>
      <c r="HC48" s="78"/>
      <c r="HD48" s="78"/>
      <c r="HE48" s="78"/>
      <c r="HF48" s="78"/>
      <c r="HG48" s="78"/>
      <c r="HH48" s="78"/>
      <c r="HI48" s="78"/>
      <c r="HJ48" s="78"/>
      <c r="HK48" s="78"/>
      <c r="HL48" s="78"/>
      <c r="HM48" s="78"/>
      <c r="HN48" s="78"/>
      <c r="HO48" s="78"/>
      <c r="HP48" s="78"/>
      <c r="HQ48" s="78"/>
      <c r="HR48" s="78"/>
      <c r="HS48" s="78"/>
      <c r="HT48" s="78"/>
      <c r="HU48" s="78"/>
      <c r="HV48" s="78"/>
      <c r="HW48" s="78"/>
      <c r="HX48" s="78"/>
      <c r="HY48" s="78"/>
      <c r="HZ48" s="78"/>
      <c r="IA48" s="78"/>
      <c r="IB48" s="78"/>
      <c r="IC48" s="78"/>
      <c r="ID48" s="78"/>
      <c r="IE48" s="78"/>
      <c r="IF48" s="78"/>
      <c r="IG48" s="78"/>
      <c r="IH48" s="78"/>
      <c r="II48" s="78"/>
      <c r="IJ48" s="78"/>
      <c r="IK48" s="78"/>
      <c r="IL48" s="78"/>
      <c r="IM48" s="78"/>
      <c r="IN48" s="78"/>
      <c r="IO48" s="78"/>
      <c r="IP48" s="78"/>
      <c r="IQ48" s="78"/>
      <c r="IR48" s="78"/>
      <c r="IS48" s="78"/>
      <c r="IT48" s="78"/>
      <c r="IU48" s="78"/>
      <c r="IV48" s="78"/>
      <c r="IW48" s="77"/>
      <c r="IX48" s="77"/>
      <c r="IY48" s="77"/>
      <c r="IZ48" s="77"/>
      <c r="JA48" s="77"/>
      <c r="JB48" s="77"/>
      <c r="JC48" s="77"/>
      <c r="JD48" s="77"/>
    </row>
    <row r="49" spans="1:334" s="76" customFormat="1" outlineLevel="1" x14ac:dyDescent="0.25">
      <c r="A49" s="2" t="s">
        <v>31</v>
      </c>
      <c r="B49" s="2"/>
      <c r="C49" s="44">
        <f ca="1">SUM(D49:XEG49)</f>
        <v>59781.146088304442</v>
      </c>
      <c r="D49" s="44">
        <f>+D50*'Détails (2)'!$D$58</f>
        <v>10000</v>
      </c>
      <c r="E49" s="44">
        <f t="shared" ref="E49:AJ49" ca="1" si="24">IF(F$63&gt;$C$17,0,E50*E$58)</f>
        <v>400</v>
      </c>
      <c r="F49" s="44">
        <f t="shared" ca="1" si="24"/>
        <v>400</v>
      </c>
      <c r="G49" s="44">
        <f t="shared" ca="1" si="24"/>
        <v>400</v>
      </c>
      <c r="H49" s="44">
        <f t="shared" ca="1" si="24"/>
        <v>400</v>
      </c>
      <c r="I49" s="44">
        <f t="shared" ca="1" si="24"/>
        <v>400</v>
      </c>
      <c r="J49" s="44">
        <f t="shared" ca="1" si="24"/>
        <v>400</v>
      </c>
      <c r="K49" s="44">
        <f t="shared" ca="1" si="24"/>
        <v>400</v>
      </c>
      <c r="L49" s="44">
        <f t="shared" ca="1" si="24"/>
        <v>400</v>
      </c>
      <c r="M49" s="44">
        <f t="shared" ca="1" si="24"/>
        <v>400</v>
      </c>
      <c r="N49" s="44">
        <f t="shared" ca="1" si="24"/>
        <v>400</v>
      </c>
      <c r="O49" s="44">
        <f t="shared" ca="1" si="24"/>
        <v>400</v>
      </c>
      <c r="P49" s="44">
        <f t="shared" ca="1" si="24"/>
        <v>400</v>
      </c>
      <c r="Q49" s="44">
        <f t="shared" ca="1" si="24"/>
        <v>404</v>
      </c>
      <c r="R49" s="44">
        <f t="shared" ca="1" si="24"/>
        <v>404</v>
      </c>
      <c r="S49" s="44">
        <f t="shared" ca="1" si="24"/>
        <v>404</v>
      </c>
      <c r="T49" s="44">
        <f t="shared" ca="1" si="24"/>
        <v>404</v>
      </c>
      <c r="U49" s="44">
        <f t="shared" ca="1" si="24"/>
        <v>404</v>
      </c>
      <c r="V49" s="44">
        <f t="shared" ca="1" si="24"/>
        <v>404</v>
      </c>
      <c r="W49" s="44">
        <f t="shared" ca="1" si="24"/>
        <v>404</v>
      </c>
      <c r="X49" s="44">
        <f t="shared" ca="1" si="24"/>
        <v>404</v>
      </c>
      <c r="Y49" s="44">
        <f t="shared" ca="1" si="24"/>
        <v>404</v>
      </c>
      <c r="Z49" s="44">
        <f t="shared" ca="1" si="24"/>
        <v>404</v>
      </c>
      <c r="AA49" s="44">
        <f t="shared" ca="1" si="24"/>
        <v>404</v>
      </c>
      <c r="AB49" s="44">
        <f t="shared" ca="1" si="24"/>
        <v>404</v>
      </c>
      <c r="AC49" s="44">
        <f t="shared" ca="1" si="24"/>
        <v>408.04</v>
      </c>
      <c r="AD49" s="44">
        <f t="shared" ca="1" si="24"/>
        <v>408.04</v>
      </c>
      <c r="AE49" s="44">
        <f t="shared" ca="1" si="24"/>
        <v>408.04</v>
      </c>
      <c r="AF49" s="44">
        <f t="shared" ca="1" si="24"/>
        <v>408.04</v>
      </c>
      <c r="AG49" s="44">
        <f t="shared" ca="1" si="24"/>
        <v>408.04</v>
      </c>
      <c r="AH49" s="44">
        <f t="shared" ca="1" si="24"/>
        <v>408.04</v>
      </c>
      <c r="AI49" s="44">
        <f t="shared" ca="1" si="24"/>
        <v>408.04</v>
      </c>
      <c r="AJ49" s="44">
        <f t="shared" ca="1" si="24"/>
        <v>408.04</v>
      </c>
      <c r="AK49" s="44">
        <f t="shared" ref="AK49:BP49" ca="1" si="25">IF(AL$63&gt;$C$17,0,AK50*AK$58)</f>
        <v>408.04</v>
      </c>
      <c r="AL49" s="44">
        <f t="shared" ca="1" si="25"/>
        <v>408.04</v>
      </c>
      <c r="AM49" s="44">
        <f t="shared" ca="1" si="25"/>
        <v>408.04</v>
      </c>
      <c r="AN49" s="44">
        <f t="shared" ca="1" si="25"/>
        <v>408.04</v>
      </c>
      <c r="AO49" s="44">
        <f t="shared" ca="1" si="25"/>
        <v>412.12040000000002</v>
      </c>
      <c r="AP49" s="44">
        <f t="shared" ca="1" si="25"/>
        <v>412.12040000000002</v>
      </c>
      <c r="AQ49" s="44">
        <f t="shared" ca="1" si="25"/>
        <v>412.12040000000002</v>
      </c>
      <c r="AR49" s="44">
        <f t="shared" ca="1" si="25"/>
        <v>412.12040000000002</v>
      </c>
      <c r="AS49" s="44">
        <f t="shared" ca="1" si="25"/>
        <v>412.12040000000002</v>
      </c>
      <c r="AT49" s="44">
        <f t="shared" ca="1" si="25"/>
        <v>412.12040000000002</v>
      </c>
      <c r="AU49" s="44">
        <f t="shared" ca="1" si="25"/>
        <v>412.12040000000002</v>
      </c>
      <c r="AV49" s="44">
        <f t="shared" ca="1" si="25"/>
        <v>412.12040000000002</v>
      </c>
      <c r="AW49" s="44">
        <f t="shared" ca="1" si="25"/>
        <v>412.12040000000002</v>
      </c>
      <c r="AX49" s="44">
        <f t="shared" ca="1" si="25"/>
        <v>412.12040000000002</v>
      </c>
      <c r="AY49" s="44">
        <f t="shared" ca="1" si="25"/>
        <v>412.12040000000002</v>
      </c>
      <c r="AZ49" s="44">
        <f t="shared" ca="1" si="25"/>
        <v>412.12040000000002</v>
      </c>
      <c r="BA49" s="44">
        <f t="shared" ca="1" si="25"/>
        <v>416.241604</v>
      </c>
      <c r="BB49" s="44">
        <f t="shared" ca="1" si="25"/>
        <v>416.241604</v>
      </c>
      <c r="BC49" s="44">
        <f t="shared" ca="1" si="25"/>
        <v>416.241604</v>
      </c>
      <c r="BD49" s="44">
        <f t="shared" ca="1" si="25"/>
        <v>416.241604</v>
      </c>
      <c r="BE49" s="44">
        <f t="shared" ca="1" si="25"/>
        <v>416.241604</v>
      </c>
      <c r="BF49" s="44">
        <f t="shared" ca="1" si="25"/>
        <v>416.241604</v>
      </c>
      <c r="BG49" s="44">
        <f t="shared" ca="1" si="25"/>
        <v>416.241604</v>
      </c>
      <c r="BH49" s="44">
        <f t="shared" ca="1" si="25"/>
        <v>416.241604</v>
      </c>
      <c r="BI49" s="44">
        <f t="shared" ca="1" si="25"/>
        <v>416.241604</v>
      </c>
      <c r="BJ49" s="44">
        <f t="shared" ca="1" si="25"/>
        <v>416.241604</v>
      </c>
      <c r="BK49" s="44">
        <f t="shared" ca="1" si="25"/>
        <v>416.241604</v>
      </c>
      <c r="BL49" s="44">
        <f t="shared" ca="1" si="25"/>
        <v>416.241604</v>
      </c>
      <c r="BM49" s="44">
        <f t="shared" ca="1" si="25"/>
        <v>420.40402003999998</v>
      </c>
      <c r="BN49" s="44">
        <f t="shared" ca="1" si="25"/>
        <v>420.40402003999998</v>
      </c>
      <c r="BO49" s="44">
        <f t="shared" ca="1" si="25"/>
        <v>420.40402003999998</v>
      </c>
      <c r="BP49" s="44">
        <f t="shared" ca="1" si="25"/>
        <v>420.40402003999998</v>
      </c>
      <c r="BQ49" s="44">
        <f t="shared" ref="BQ49:CU49" ca="1" si="26">IF(BR$63&gt;$C$17,0,BQ50*BQ$58)</f>
        <v>420.40402003999998</v>
      </c>
      <c r="BR49" s="44">
        <f t="shared" ca="1" si="26"/>
        <v>420.40402003999998</v>
      </c>
      <c r="BS49" s="44">
        <f t="shared" ca="1" si="26"/>
        <v>420.40402003999998</v>
      </c>
      <c r="BT49" s="44">
        <f t="shared" ca="1" si="26"/>
        <v>420.40402003999998</v>
      </c>
      <c r="BU49" s="44">
        <f t="shared" ca="1" si="26"/>
        <v>420.40402003999998</v>
      </c>
      <c r="BV49" s="44">
        <f t="shared" ca="1" si="26"/>
        <v>420.40402003999998</v>
      </c>
      <c r="BW49" s="44">
        <f t="shared" ca="1" si="26"/>
        <v>420.40402003999998</v>
      </c>
      <c r="BX49" s="44">
        <f t="shared" ca="1" si="26"/>
        <v>420.40402003999998</v>
      </c>
      <c r="BY49" s="44">
        <f t="shared" ca="1" si="26"/>
        <v>424.60806024039999</v>
      </c>
      <c r="BZ49" s="44">
        <f t="shared" ca="1" si="26"/>
        <v>424.60806024039999</v>
      </c>
      <c r="CA49" s="44">
        <f t="shared" ca="1" si="26"/>
        <v>424.60806024039999</v>
      </c>
      <c r="CB49" s="44">
        <f t="shared" ca="1" si="26"/>
        <v>424.60806024039999</v>
      </c>
      <c r="CC49" s="44">
        <f t="shared" ca="1" si="26"/>
        <v>424.60806024039999</v>
      </c>
      <c r="CD49" s="44">
        <f t="shared" ca="1" si="26"/>
        <v>424.60806024039999</v>
      </c>
      <c r="CE49" s="44">
        <f t="shared" ca="1" si="26"/>
        <v>424.60806024039999</v>
      </c>
      <c r="CF49" s="44">
        <f t="shared" ca="1" si="26"/>
        <v>424.60806024039999</v>
      </c>
      <c r="CG49" s="44">
        <f t="shared" ca="1" si="26"/>
        <v>424.60806024039999</v>
      </c>
      <c r="CH49" s="44">
        <f t="shared" ca="1" si="26"/>
        <v>424.60806024039999</v>
      </c>
      <c r="CI49" s="44">
        <f t="shared" ca="1" si="26"/>
        <v>424.60806024039999</v>
      </c>
      <c r="CJ49" s="44">
        <f t="shared" ca="1" si="26"/>
        <v>424.60806024039999</v>
      </c>
      <c r="CK49" s="44">
        <f t="shared" ca="1" si="26"/>
        <v>428.85414084280399</v>
      </c>
      <c r="CL49" s="44">
        <f t="shared" ca="1" si="26"/>
        <v>428.85414084280399</v>
      </c>
      <c r="CM49" s="44">
        <f t="shared" ca="1" si="26"/>
        <v>428.85414084280399</v>
      </c>
      <c r="CN49" s="44">
        <f t="shared" ca="1" si="26"/>
        <v>428.85414084280399</v>
      </c>
      <c r="CO49" s="44">
        <f t="shared" ca="1" si="26"/>
        <v>428.85414084280399</v>
      </c>
      <c r="CP49" s="44">
        <f t="shared" ca="1" si="26"/>
        <v>428.85414084280399</v>
      </c>
      <c r="CQ49" s="44">
        <f t="shared" ca="1" si="26"/>
        <v>428.85414084280399</v>
      </c>
      <c r="CR49" s="44">
        <f t="shared" ca="1" si="26"/>
        <v>428.85414084280399</v>
      </c>
      <c r="CS49" s="44">
        <f t="shared" ca="1" si="26"/>
        <v>428.85414084280399</v>
      </c>
      <c r="CT49" s="44">
        <f t="shared" ca="1" si="26"/>
        <v>428.85414084280399</v>
      </c>
      <c r="CU49" s="44">
        <f t="shared" ca="1" si="26"/>
        <v>428.85414084280399</v>
      </c>
      <c r="CV49" s="44">
        <f t="shared" ref="CV49:FG49" ca="1" si="27">IF(CW$63&gt;$C$17,0,CV50*CV$58)</f>
        <v>428.85414084280399</v>
      </c>
      <c r="CW49" s="44">
        <f t="shared" ca="1" si="27"/>
        <v>433.14268225123203</v>
      </c>
      <c r="CX49" s="44">
        <f t="shared" ca="1" si="27"/>
        <v>433.14268225123203</v>
      </c>
      <c r="CY49" s="44">
        <f t="shared" ca="1" si="27"/>
        <v>433.14268225123203</v>
      </c>
      <c r="CZ49" s="44">
        <f t="shared" ca="1" si="27"/>
        <v>433.14268225123203</v>
      </c>
      <c r="DA49" s="44">
        <f t="shared" ca="1" si="27"/>
        <v>433.14268225123203</v>
      </c>
      <c r="DB49" s="44">
        <f t="shared" ca="1" si="27"/>
        <v>433.14268225123203</v>
      </c>
      <c r="DC49" s="44">
        <f t="shared" ca="1" si="27"/>
        <v>433.14268225123203</v>
      </c>
      <c r="DD49" s="44">
        <f t="shared" ca="1" si="27"/>
        <v>433.14268225123203</v>
      </c>
      <c r="DE49" s="44">
        <f t="shared" ca="1" si="27"/>
        <v>433.14268225123203</v>
      </c>
      <c r="DF49" s="44">
        <f t="shared" ca="1" si="27"/>
        <v>433.14268225123203</v>
      </c>
      <c r="DG49" s="44">
        <f t="shared" ca="1" si="27"/>
        <v>433.14268225123203</v>
      </c>
      <c r="DH49" s="44">
        <f t="shared" ca="1" si="27"/>
        <v>433.14268225123203</v>
      </c>
      <c r="DI49" s="44">
        <f t="shared" ca="1" si="27"/>
        <v>437.47410907374433</v>
      </c>
      <c r="DJ49" s="44">
        <f t="shared" ca="1" si="27"/>
        <v>437.47410907374433</v>
      </c>
      <c r="DK49" s="44">
        <f t="shared" ca="1" si="27"/>
        <v>437.47410907374433</v>
      </c>
      <c r="DL49" s="44">
        <f t="shared" ca="1" si="27"/>
        <v>437.47410907374433</v>
      </c>
      <c r="DM49" s="44">
        <f t="shared" ca="1" si="27"/>
        <v>437.47410907374433</v>
      </c>
      <c r="DN49" s="44">
        <f t="shared" ca="1" si="27"/>
        <v>437.47410907374433</v>
      </c>
      <c r="DO49" s="44">
        <f t="shared" ca="1" si="27"/>
        <v>437.47410907374433</v>
      </c>
      <c r="DP49" s="44">
        <f t="shared" ca="1" si="27"/>
        <v>437.47410907374433</v>
      </c>
      <c r="DQ49" s="44">
        <f t="shared" ca="1" si="27"/>
        <v>437.47410907374433</v>
      </c>
      <c r="DR49" s="44">
        <f t="shared" ca="1" si="27"/>
        <v>437.47410907374433</v>
      </c>
      <c r="DS49" s="44">
        <f t="shared" ca="1" si="27"/>
        <v>437.47410907374433</v>
      </c>
      <c r="DT49" s="44">
        <f t="shared" si="27"/>
        <v>0</v>
      </c>
      <c r="DU49" s="44">
        <f t="shared" si="27"/>
        <v>0</v>
      </c>
      <c r="DV49" s="44">
        <f t="shared" si="27"/>
        <v>0</v>
      </c>
      <c r="DW49" s="44">
        <f t="shared" si="27"/>
        <v>0</v>
      </c>
      <c r="DX49" s="44">
        <f t="shared" si="27"/>
        <v>0</v>
      </c>
      <c r="DY49" s="44">
        <f t="shared" si="27"/>
        <v>0</v>
      </c>
      <c r="DZ49" s="44">
        <f t="shared" si="27"/>
        <v>0</v>
      </c>
      <c r="EA49" s="44">
        <f t="shared" si="27"/>
        <v>0</v>
      </c>
      <c r="EB49" s="44">
        <f t="shared" si="27"/>
        <v>0</v>
      </c>
      <c r="EC49" s="44">
        <f t="shared" si="27"/>
        <v>0</v>
      </c>
      <c r="ED49" s="44">
        <f t="shared" si="27"/>
        <v>0</v>
      </c>
      <c r="EE49" s="44">
        <f t="shared" si="27"/>
        <v>0</v>
      </c>
      <c r="EF49" s="44">
        <f t="shared" si="27"/>
        <v>0</v>
      </c>
      <c r="EG49" s="44">
        <f t="shared" si="27"/>
        <v>0</v>
      </c>
      <c r="EH49" s="44">
        <f t="shared" si="27"/>
        <v>0</v>
      </c>
      <c r="EI49" s="44">
        <f t="shared" si="27"/>
        <v>0</v>
      </c>
      <c r="EJ49" s="44">
        <f t="shared" si="27"/>
        <v>0</v>
      </c>
      <c r="EK49" s="44">
        <f t="shared" si="27"/>
        <v>0</v>
      </c>
      <c r="EL49" s="44">
        <f t="shared" si="27"/>
        <v>0</v>
      </c>
      <c r="EM49" s="44">
        <f t="shared" si="27"/>
        <v>0</v>
      </c>
      <c r="EN49" s="44">
        <f t="shared" si="27"/>
        <v>0</v>
      </c>
      <c r="EO49" s="44">
        <f t="shared" si="27"/>
        <v>0</v>
      </c>
      <c r="EP49" s="44">
        <f t="shared" si="27"/>
        <v>0</v>
      </c>
      <c r="EQ49" s="44">
        <f t="shared" si="27"/>
        <v>0</v>
      </c>
      <c r="ER49" s="44">
        <f t="shared" si="27"/>
        <v>0</v>
      </c>
      <c r="ES49" s="44">
        <f t="shared" si="27"/>
        <v>0</v>
      </c>
      <c r="ET49" s="44">
        <f t="shared" si="27"/>
        <v>0</v>
      </c>
      <c r="EU49" s="44">
        <f t="shared" si="27"/>
        <v>0</v>
      </c>
      <c r="EV49" s="44">
        <f t="shared" si="27"/>
        <v>0</v>
      </c>
      <c r="EW49" s="44">
        <f t="shared" si="27"/>
        <v>0</v>
      </c>
      <c r="EX49" s="44">
        <f t="shared" si="27"/>
        <v>0</v>
      </c>
      <c r="EY49" s="44">
        <f t="shared" si="27"/>
        <v>0</v>
      </c>
      <c r="EZ49" s="44">
        <f t="shared" si="27"/>
        <v>0</v>
      </c>
      <c r="FA49" s="44">
        <f t="shared" si="27"/>
        <v>0</v>
      </c>
      <c r="FB49" s="44">
        <f t="shared" si="27"/>
        <v>0</v>
      </c>
      <c r="FC49" s="44">
        <f t="shared" si="27"/>
        <v>0</v>
      </c>
      <c r="FD49" s="44">
        <f t="shared" si="27"/>
        <v>0</v>
      </c>
      <c r="FE49" s="44">
        <f t="shared" si="27"/>
        <v>0</v>
      </c>
      <c r="FF49" s="44">
        <f t="shared" si="27"/>
        <v>0</v>
      </c>
      <c r="FG49" s="44">
        <f t="shared" si="27"/>
        <v>0</v>
      </c>
      <c r="FH49" s="44">
        <f t="shared" ref="FH49:HS49" si="28">IF(FI$63&gt;$C$17,0,FH50*FH$58)</f>
        <v>0</v>
      </c>
      <c r="FI49" s="44">
        <f t="shared" si="28"/>
        <v>0</v>
      </c>
      <c r="FJ49" s="44">
        <f t="shared" si="28"/>
        <v>0</v>
      </c>
      <c r="FK49" s="44">
        <f t="shared" si="28"/>
        <v>0</v>
      </c>
      <c r="FL49" s="44">
        <f t="shared" si="28"/>
        <v>0</v>
      </c>
      <c r="FM49" s="44">
        <f t="shared" si="28"/>
        <v>0</v>
      </c>
      <c r="FN49" s="44">
        <f t="shared" si="28"/>
        <v>0</v>
      </c>
      <c r="FO49" s="44">
        <f t="shared" si="28"/>
        <v>0</v>
      </c>
      <c r="FP49" s="44">
        <f t="shared" si="28"/>
        <v>0</v>
      </c>
      <c r="FQ49" s="44">
        <f t="shared" si="28"/>
        <v>0</v>
      </c>
      <c r="FR49" s="44">
        <f t="shared" si="28"/>
        <v>0</v>
      </c>
      <c r="FS49" s="44">
        <f t="shared" si="28"/>
        <v>0</v>
      </c>
      <c r="FT49" s="44">
        <f t="shared" si="28"/>
        <v>0</v>
      </c>
      <c r="FU49" s="44">
        <f t="shared" si="28"/>
        <v>0</v>
      </c>
      <c r="FV49" s="44">
        <f t="shared" si="28"/>
        <v>0</v>
      </c>
      <c r="FW49" s="44">
        <f t="shared" si="28"/>
        <v>0</v>
      </c>
      <c r="FX49" s="44">
        <f t="shared" si="28"/>
        <v>0</v>
      </c>
      <c r="FY49" s="44">
        <f t="shared" si="28"/>
        <v>0</v>
      </c>
      <c r="FZ49" s="44">
        <f t="shared" si="28"/>
        <v>0</v>
      </c>
      <c r="GA49" s="44">
        <f t="shared" si="28"/>
        <v>0</v>
      </c>
      <c r="GB49" s="44">
        <f t="shared" si="28"/>
        <v>0</v>
      </c>
      <c r="GC49" s="44">
        <f t="shared" si="28"/>
        <v>0</v>
      </c>
      <c r="GD49" s="44">
        <f t="shared" si="28"/>
        <v>0</v>
      </c>
      <c r="GE49" s="44">
        <f t="shared" si="28"/>
        <v>0</v>
      </c>
      <c r="GF49" s="44">
        <f t="shared" si="28"/>
        <v>0</v>
      </c>
      <c r="GG49" s="44">
        <f t="shared" si="28"/>
        <v>0</v>
      </c>
      <c r="GH49" s="44">
        <f t="shared" si="28"/>
        <v>0</v>
      </c>
      <c r="GI49" s="44">
        <f t="shared" si="28"/>
        <v>0</v>
      </c>
      <c r="GJ49" s="44">
        <f t="shared" si="28"/>
        <v>0</v>
      </c>
      <c r="GK49" s="44">
        <f t="shared" si="28"/>
        <v>0</v>
      </c>
      <c r="GL49" s="44">
        <f t="shared" si="28"/>
        <v>0</v>
      </c>
      <c r="GM49" s="44">
        <f t="shared" si="28"/>
        <v>0</v>
      </c>
      <c r="GN49" s="44">
        <f t="shared" si="28"/>
        <v>0</v>
      </c>
      <c r="GO49" s="44">
        <f t="shared" si="28"/>
        <v>0</v>
      </c>
      <c r="GP49" s="44">
        <f t="shared" si="28"/>
        <v>0</v>
      </c>
      <c r="GQ49" s="44">
        <f t="shared" si="28"/>
        <v>0</v>
      </c>
      <c r="GR49" s="44">
        <f t="shared" si="28"/>
        <v>0</v>
      </c>
      <c r="GS49" s="44">
        <f t="shared" si="28"/>
        <v>0</v>
      </c>
      <c r="GT49" s="44">
        <f t="shared" si="28"/>
        <v>0</v>
      </c>
      <c r="GU49" s="44">
        <f t="shared" si="28"/>
        <v>0</v>
      </c>
      <c r="GV49" s="44">
        <f t="shared" si="28"/>
        <v>0</v>
      </c>
      <c r="GW49" s="44">
        <f t="shared" si="28"/>
        <v>0</v>
      </c>
      <c r="GX49" s="44">
        <f t="shared" si="28"/>
        <v>0</v>
      </c>
      <c r="GY49" s="44">
        <f t="shared" si="28"/>
        <v>0</v>
      </c>
      <c r="GZ49" s="44">
        <f t="shared" si="28"/>
        <v>0</v>
      </c>
      <c r="HA49" s="44">
        <f t="shared" si="28"/>
        <v>0</v>
      </c>
      <c r="HB49" s="44">
        <f t="shared" si="28"/>
        <v>0</v>
      </c>
      <c r="HC49" s="44">
        <f t="shared" si="28"/>
        <v>0</v>
      </c>
      <c r="HD49" s="44">
        <f t="shared" si="28"/>
        <v>0</v>
      </c>
      <c r="HE49" s="44">
        <f t="shared" si="28"/>
        <v>0</v>
      </c>
      <c r="HF49" s="44">
        <f t="shared" si="28"/>
        <v>0</v>
      </c>
      <c r="HG49" s="44">
        <f t="shared" si="28"/>
        <v>0</v>
      </c>
      <c r="HH49" s="44">
        <f t="shared" si="28"/>
        <v>0</v>
      </c>
      <c r="HI49" s="44">
        <f t="shared" si="28"/>
        <v>0</v>
      </c>
      <c r="HJ49" s="44">
        <f t="shared" si="28"/>
        <v>0</v>
      </c>
      <c r="HK49" s="44">
        <f t="shared" si="28"/>
        <v>0</v>
      </c>
      <c r="HL49" s="44">
        <f t="shared" si="28"/>
        <v>0</v>
      </c>
      <c r="HM49" s="44">
        <f t="shared" si="28"/>
        <v>0</v>
      </c>
      <c r="HN49" s="44">
        <f t="shared" si="28"/>
        <v>0</v>
      </c>
      <c r="HO49" s="44">
        <f t="shared" si="28"/>
        <v>0</v>
      </c>
      <c r="HP49" s="44">
        <f t="shared" si="28"/>
        <v>0</v>
      </c>
      <c r="HQ49" s="44">
        <f t="shared" si="28"/>
        <v>0</v>
      </c>
      <c r="HR49" s="44">
        <f t="shared" si="28"/>
        <v>0</v>
      </c>
      <c r="HS49" s="44">
        <f t="shared" si="28"/>
        <v>0</v>
      </c>
      <c r="HT49" s="44">
        <f t="shared" ref="HT49:IV49" si="29">IF(HU$63&gt;$C$17,0,HT50*HT$58)</f>
        <v>0</v>
      </c>
      <c r="HU49" s="44">
        <f t="shared" si="29"/>
        <v>0</v>
      </c>
      <c r="HV49" s="44">
        <f t="shared" si="29"/>
        <v>0</v>
      </c>
      <c r="HW49" s="44">
        <f t="shared" si="29"/>
        <v>0</v>
      </c>
      <c r="HX49" s="44">
        <f t="shared" si="29"/>
        <v>0</v>
      </c>
      <c r="HY49" s="44">
        <f t="shared" si="29"/>
        <v>0</v>
      </c>
      <c r="HZ49" s="44">
        <f t="shared" si="29"/>
        <v>0</v>
      </c>
      <c r="IA49" s="44">
        <f t="shared" si="29"/>
        <v>0</v>
      </c>
      <c r="IB49" s="44">
        <f t="shared" si="29"/>
        <v>0</v>
      </c>
      <c r="IC49" s="44">
        <f t="shared" si="29"/>
        <v>0</v>
      </c>
      <c r="ID49" s="44">
        <f t="shared" si="29"/>
        <v>0</v>
      </c>
      <c r="IE49" s="44">
        <f t="shared" si="29"/>
        <v>0</v>
      </c>
      <c r="IF49" s="44">
        <f t="shared" si="29"/>
        <v>0</v>
      </c>
      <c r="IG49" s="44">
        <f t="shared" si="29"/>
        <v>0</v>
      </c>
      <c r="IH49" s="44">
        <f t="shared" si="29"/>
        <v>0</v>
      </c>
      <c r="II49" s="44">
        <f t="shared" si="29"/>
        <v>0</v>
      </c>
      <c r="IJ49" s="44">
        <f t="shared" si="29"/>
        <v>0</v>
      </c>
      <c r="IK49" s="44">
        <f t="shared" si="29"/>
        <v>0</v>
      </c>
      <c r="IL49" s="44">
        <f t="shared" si="29"/>
        <v>0</v>
      </c>
      <c r="IM49" s="44">
        <f t="shared" si="29"/>
        <v>0</v>
      </c>
      <c r="IN49" s="44">
        <f t="shared" si="29"/>
        <v>0</v>
      </c>
      <c r="IO49" s="44">
        <f t="shared" si="29"/>
        <v>0</v>
      </c>
      <c r="IP49" s="44">
        <f t="shared" si="29"/>
        <v>0</v>
      </c>
      <c r="IQ49" s="44">
        <f t="shared" si="29"/>
        <v>0</v>
      </c>
      <c r="IR49" s="44">
        <f t="shared" si="29"/>
        <v>0</v>
      </c>
      <c r="IS49" s="44">
        <f t="shared" si="29"/>
        <v>0</v>
      </c>
      <c r="IT49" s="44">
        <f t="shared" si="29"/>
        <v>0</v>
      </c>
      <c r="IU49" s="44">
        <f t="shared" si="29"/>
        <v>0</v>
      </c>
      <c r="IV49" s="44">
        <f t="shared" si="29"/>
        <v>0</v>
      </c>
      <c r="IW49" s="77"/>
      <c r="IX49" s="77"/>
      <c r="IY49" s="77"/>
      <c r="IZ49" s="77"/>
      <c r="JA49" s="77"/>
      <c r="JB49" s="77"/>
      <c r="JC49" s="77"/>
      <c r="JD49" s="77"/>
    </row>
    <row r="50" spans="1:334" s="76" customFormat="1" outlineLevel="1" x14ac:dyDescent="0.25">
      <c r="A50" s="90" t="s">
        <v>32</v>
      </c>
      <c r="B50" s="90"/>
      <c r="C50" s="91">
        <f ca="1">SUM(D50:XEG50)</f>
        <v>288</v>
      </c>
      <c r="D50" s="93">
        <f>+Résumé!$F$4</f>
        <v>50</v>
      </c>
      <c r="E50" s="93">
        <f ca="1">IF(OR(OFFSET(F$63,,$A$63)&gt;$C$17,F$63&gt;$C$17),0,Résumé!$F$5)</f>
        <v>2</v>
      </c>
      <c r="F50" s="93">
        <f ca="1">IF(OR(OFFSET(G$63,,$A$63)&gt;$C$17,G$63&gt;$C$17),0,Résumé!$F$5)</f>
        <v>2</v>
      </c>
      <c r="G50" s="93">
        <f ca="1">IF(OR(OFFSET(H$63,,$A$63)&gt;$C$17,H$63&gt;$C$17),0,Résumé!$F$5)</f>
        <v>2</v>
      </c>
      <c r="H50" s="93">
        <f ca="1">IF(OR(OFFSET(I$63,,$A$63)&gt;$C$17,I$63&gt;$C$17),0,Résumé!$F$5)</f>
        <v>2</v>
      </c>
      <c r="I50" s="93">
        <f ca="1">IF(OR(OFFSET(J$63,,$A$63)&gt;$C$17,J$63&gt;$C$17),0,Résumé!$F$5)</f>
        <v>2</v>
      </c>
      <c r="J50" s="93">
        <f ca="1">IF(OR(OFFSET(K$63,,$A$63)&gt;$C$17,K$63&gt;$C$17),0,Résumé!$F$5)</f>
        <v>2</v>
      </c>
      <c r="K50" s="93">
        <f ca="1">IF(OR(OFFSET(L$63,,$A$63)&gt;$C$17,L$63&gt;$C$17),0,Résumé!$F$5)</f>
        <v>2</v>
      </c>
      <c r="L50" s="93">
        <f ca="1">IF(OR(OFFSET(M$63,,$A$63)&gt;$C$17,M$63&gt;$C$17),0,Résumé!$F$5)</f>
        <v>2</v>
      </c>
      <c r="M50" s="93">
        <f ca="1">IF(OR(OFFSET(N$63,,$A$63)&gt;$C$17,N$63&gt;$C$17),0,Résumé!$F$5)</f>
        <v>2</v>
      </c>
      <c r="N50" s="93">
        <f ca="1">IF(OR(OFFSET(O$63,,$A$63)&gt;$C$17,O$63&gt;$C$17),0,Résumé!$F$5)</f>
        <v>2</v>
      </c>
      <c r="O50" s="93">
        <f ca="1">IF(OR(OFFSET(P$63,,$A$63)&gt;$C$17,P$63&gt;$C$17),0,Résumé!$F$5)</f>
        <v>2</v>
      </c>
      <c r="P50" s="93">
        <f ca="1">IF(OR(OFFSET(Q$63,,$A$63)&gt;$C$17,Q$63&gt;$C$17),0,Résumé!$F$5)</f>
        <v>2</v>
      </c>
      <c r="Q50" s="93">
        <f ca="1">IF(OR(OFFSET(R$63,,$A$63)&gt;$C$17,R$63&gt;$C$17),0,Résumé!$F$5)</f>
        <v>2</v>
      </c>
      <c r="R50" s="93">
        <f ca="1">IF(OR(OFFSET(S$63,,$A$63)&gt;$C$17,S$63&gt;$C$17),0,Résumé!$F$5)</f>
        <v>2</v>
      </c>
      <c r="S50" s="93">
        <f ca="1">IF(OR(OFFSET(T$63,,$A$63)&gt;$C$17,T$63&gt;$C$17),0,Résumé!$F$5)</f>
        <v>2</v>
      </c>
      <c r="T50" s="93">
        <f ca="1">IF(OR(OFFSET(U$63,,$A$63)&gt;$C$17,U$63&gt;$C$17),0,Résumé!$F$5)</f>
        <v>2</v>
      </c>
      <c r="U50" s="93">
        <f ca="1">IF(OR(OFFSET(V$63,,$A$63)&gt;$C$17,V$63&gt;$C$17),0,Résumé!$F$5)</f>
        <v>2</v>
      </c>
      <c r="V50" s="93">
        <f ca="1">IF(OR(OFFSET(W$63,,$A$63)&gt;$C$17,W$63&gt;$C$17),0,Résumé!$F$5)</f>
        <v>2</v>
      </c>
      <c r="W50" s="93">
        <f ca="1">IF(OR(OFFSET(X$63,,$A$63)&gt;$C$17,X$63&gt;$C$17),0,Résumé!$F$5)</f>
        <v>2</v>
      </c>
      <c r="X50" s="93">
        <f ca="1">IF(OR(OFFSET(Y$63,,$A$63)&gt;$C$17,Y$63&gt;$C$17),0,Résumé!$F$5)</f>
        <v>2</v>
      </c>
      <c r="Y50" s="93">
        <f ca="1">IF(OR(OFFSET(Z$63,,$A$63)&gt;$C$17,Z$63&gt;$C$17),0,Résumé!$F$5)</f>
        <v>2</v>
      </c>
      <c r="Z50" s="93">
        <f ca="1">IF(OR(OFFSET(AA$63,,$A$63)&gt;$C$17,AA$63&gt;$C$17),0,Résumé!$F$5)</f>
        <v>2</v>
      </c>
      <c r="AA50" s="93">
        <f ca="1">IF(OR(OFFSET(AB$63,,$A$63)&gt;$C$17,AB$63&gt;$C$17),0,Résumé!$F$5)</f>
        <v>2</v>
      </c>
      <c r="AB50" s="93">
        <f ca="1">IF(OR(OFFSET(AC$63,,$A$63)&gt;$C$17,AC$63&gt;$C$17),0,Résumé!$F$5)</f>
        <v>2</v>
      </c>
      <c r="AC50" s="93">
        <f ca="1">IF(OR(OFFSET(AD$63,,$A$63)&gt;$C$17,AD$63&gt;$C$17),0,Résumé!$F$5)</f>
        <v>2</v>
      </c>
      <c r="AD50" s="93">
        <f ca="1">IF(OR(OFFSET(AE$63,,$A$63)&gt;$C$17,AE$63&gt;$C$17),0,Résumé!$F$5)</f>
        <v>2</v>
      </c>
      <c r="AE50" s="93">
        <f ca="1">IF(OR(OFFSET(AF$63,,$A$63)&gt;$C$17,AF$63&gt;$C$17),0,Résumé!$F$5)</f>
        <v>2</v>
      </c>
      <c r="AF50" s="93">
        <f ca="1">IF(OR(OFFSET(AG$63,,$A$63)&gt;$C$17,AG$63&gt;$C$17),0,Résumé!$F$5)</f>
        <v>2</v>
      </c>
      <c r="AG50" s="93">
        <f ca="1">IF(OR(OFFSET(AH$63,,$A$63)&gt;$C$17,AH$63&gt;$C$17),0,Résumé!$F$5)</f>
        <v>2</v>
      </c>
      <c r="AH50" s="93">
        <f ca="1">IF(OR(OFFSET(AI$63,,$A$63)&gt;$C$17,AI$63&gt;$C$17),0,Résumé!$F$5)</f>
        <v>2</v>
      </c>
      <c r="AI50" s="93">
        <f ca="1">IF(OR(OFFSET(AJ$63,,$A$63)&gt;$C$17,AJ$63&gt;$C$17),0,Résumé!$F$5)</f>
        <v>2</v>
      </c>
      <c r="AJ50" s="93">
        <f ca="1">IF(OR(OFFSET(AK$63,,$A$63)&gt;$C$17,AK$63&gt;$C$17),0,Résumé!$F$5)</f>
        <v>2</v>
      </c>
      <c r="AK50" s="93">
        <f ca="1">IF(OR(OFFSET(AL$63,,$A$63)&gt;$C$17,AL$63&gt;$C$17),0,Résumé!$F$5)</f>
        <v>2</v>
      </c>
      <c r="AL50" s="93">
        <f ca="1">IF(OR(OFFSET(AM$63,,$A$63)&gt;$C$17,AM$63&gt;$C$17),0,Résumé!$F$5)</f>
        <v>2</v>
      </c>
      <c r="AM50" s="93">
        <f ca="1">IF(OR(OFFSET(AN$63,,$A$63)&gt;$C$17,AN$63&gt;$C$17),0,Résumé!$F$5)</f>
        <v>2</v>
      </c>
      <c r="AN50" s="93">
        <f ca="1">IF(OR(OFFSET(AO$63,,$A$63)&gt;$C$17,AO$63&gt;$C$17),0,Résumé!$F$5)</f>
        <v>2</v>
      </c>
      <c r="AO50" s="93">
        <f ca="1">IF(OR(OFFSET(AP$63,,$A$63)&gt;$C$17,AP$63&gt;$C$17),0,Résumé!$F$5)</f>
        <v>2</v>
      </c>
      <c r="AP50" s="93">
        <f ca="1">IF(OR(OFFSET(AQ$63,,$A$63)&gt;$C$17,AQ$63&gt;$C$17),0,Résumé!$F$5)</f>
        <v>2</v>
      </c>
      <c r="AQ50" s="93">
        <f ca="1">IF(OR(OFFSET(AR$63,,$A$63)&gt;$C$17,AR$63&gt;$C$17),0,Résumé!$F$5)</f>
        <v>2</v>
      </c>
      <c r="AR50" s="93">
        <f ca="1">IF(OR(OFFSET(AS$63,,$A$63)&gt;$C$17,AS$63&gt;$C$17),0,Résumé!$F$5)</f>
        <v>2</v>
      </c>
      <c r="AS50" s="93">
        <f ca="1">IF(OR(OFFSET(AT$63,,$A$63)&gt;$C$17,AT$63&gt;$C$17),0,Résumé!$F$5)</f>
        <v>2</v>
      </c>
      <c r="AT50" s="93">
        <f ca="1">IF(OR(OFFSET(AU$63,,$A$63)&gt;$C$17,AU$63&gt;$C$17),0,Résumé!$F$5)</f>
        <v>2</v>
      </c>
      <c r="AU50" s="93">
        <f ca="1">IF(OR(OFFSET(AV$63,,$A$63)&gt;$C$17,AV$63&gt;$C$17),0,Résumé!$F$5)</f>
        <v>2</v>
      </c>
      <c r="AV50" s="93">
        <f ca="1">IF(OR(OFFSET(AW$63,,$A$63)&gt;$C$17,AW$63&gt;$C$17),0,Résumé!$F$5)</f>
        <v>2</v>
      </c>
      <c r="AW50" s="93">
        <f ca="1">IF(OR(OFFSET(AX$63,,$A$63)&gt;$C$17,AX$63&gt;$C$17),0,Résumé!$F$5)</f>
        <v>2</v>
      </c>
      <c r="AX50" s="93">
        <f ca="1">IF(OR(OFFSET(AY$63,,$A$63)&gt;$C$17,AY$63&gt;$C$17),0,Résumé!$F$5)</f>
        <v>2</v>
      </c>
      <c r="AY50" s="93">
        <f ca="1">IF(OR(OFFSET(AZ$63,,$A$63)&gt;$C$17,AZ$63&gt;$C$17),0,Résumé!$F$5)</f>
        <v>2</v>
      </c>
      <c r="AZ50" s="93">
        <f ca="1">IF(OR(OFFSET(BA$63,,$A$63)&gt;$C$17,BA$63&gt;$C$17),0,Résumé!$F$5)</f>
        <v>2</v>
      </c>
      <c r="BA50" s="93">
        <f ca="1">IF(OR(OFFSET(BB$63,,$A$63)&gt;$C$17,BB$63&gt;$C$17),0,Résumé!$F$5)</f>
        <v>2</v>
      </c>
      <c r="BB50" s="93">
        <f ca="1">IF(OR(OFFSET(BC$63,,$A$63)&gt;$C$17,BC$63&gt;$C$17),0,Résumé!$F$5)</f>
        <v>2</v>
      </c>
      <c r="BC50" s="93">
        <f ca="1">IF(OR(OFFSET(BD$63,,$A$63)&gt;$C$17,BD$63&gt;$C$17),0,Résumé!$F$5)</f>
        <v>2</v>
      </c>
      <c r="BD50" s="93">
        <f ca="1">IF(OR(OFFSET(BE$63,,$A$63)&gt;$C$17,BE$63&gt;$C$17),0,Résumé!$F$5)</f>
        <v>2</v>
      </c>
      <c r="BE50" s="93">
        <f ca="1">IF(OR(OFFSET(BF$63,,$A$63)&gt;$C$17,BF$63&gt;$C$17),0,Résumé!$F$5)</f>
        <v>2</v>
      </c>
      <c r="BF50" s="93">
        <f ca="1">IF(OR(OFFSET(BG$63,,$A$63)&gt;$C$17,BG$63&gt;$C$17),0,Résumé!$F$5)</f>
        <v>2</v>
      </c>
      <c r="BG50" s="93">
        <f ca="1">IF(OR(OFFSET(BH$63,,$A$63)&gt;$C$17,BH$63&gt;$C$17),0,Résumé!$F$5)</f>
        <v>2</v>
      </c>
      <c r="BH50" s="93">
        <f ca="1">IF(OR(OFFSET(BI$63,,$A$63)&gt;$C$17,BI$63&gt;$C$17),0,Résumé!$F$5)</f>
        <v>2</v>
      </c>
      <c r="BI50" s="93">
        <f ca="1">IF(OR(OFFSET(BJ$63,,$A$63)&gt;$C$17,BJ$63&gt;$C$17),0,Résumé!$F$5)</f>
        <v>2</v>
      </c>
      <c r="BJ50" s="93">
        <f ca="1">IF(OR(OFFSET(BK$63,,$A$63)&gt;$C$17,BK$63&gt;$C$17),0,Résumé!$F$5)</f>
        <v>2</v>
      </c>
      <c r="BK50" s="93">
        <f ca="1">IF(OR(OFFSET(BL$63,,$A$63)&gt;$C$17,BL$63&gt;$C$17),0,Résumé!$F$5)</f>
        <v>2</v>
      </c>
      <c r="BL50" s="93">
        <f ca="1">IF(OR(OFFSET(BM$63,,$A$63)&gt;$C$17,BM$63&gt;$C$17),0,Résumé!$F$5)</f>
        <v>2</v>
      </c>
      <c r="BM50" s="93">
        <f ca="1">IF(OR(OFFSET(BN$63,,$A$63)&gt;$C$17,BN$63&gt;$C$17),0,Résumé!$F$5)</f>
        <v>2</v>
      </c>
      <c r="BN50" s="93">
        <f ca="1">IF(OR(OFFSET(BO$63,,$A$63)&gt;$C$17,BO$63&gt;$C$17),0,Résumé!$F$5)</f>
        <v>2</v>
      </c>
      <c r="BO50" s="93">
        <f ca="1">IF(OR(OFFSET(BP$63,,$A$63)&gt;$C$17,BP$63&gt;$C$17),0,Résumé!$F$5)</f>
        <v>2</v>
      </c>
      <c r="BP50" s="93">
        <f ca="1">IF(OR(OFFSET(BQ$63,,$A$63)&gt;$C$17,BQ$63&gt;$C$17),0,Résumé!$F$5)</f>
        <v>2</v>
      </c>
      <c r="BQ50" s="93">
        <f ca="1">IF(OR(OFFSET(BR$63,,$A$63)&gt;$C$17,BR$63&gt;$C$17),0,Résumé!$F$5)</f>
        <v>2</v>
      </c>
      <c r="BR50" s="93">
        <f ca="1">IF(OR(OFFSET(BS$63,,$A$63)&gt;$C$17,BS$63&gt;$C$17),0,Résumé!$F$5)</f>
        <v>2</v>
      </c>
      <c r="BS50" s="93">
        <f ca="1">IF(OR(OFFSET(BT$63,,$A$63)&gt;$C$17,BT$63&gt;$C$17),0,Résumé!$F$5)</f>
        <v>2</v>
      </c>
      <c r="BT50" s="93">
        <f ca="1">IF(OR(OFFSET(BU$63,,$A$63)&gt;$C$17,BU$63&gt;$C$17),0,Résumé!$F$5)</f>
        <v>2</v>
      </c>
      <c r="BU50" s="93">
        <f ca="1">IF(OR(OFFSET(BV$63,,$A$63)&gt;$C$17,BV$63&gt;$C$17),0,Résumé!$F$5)</f>
        <v>2</v>
      </c>
      <c r="BV50" s="93">
        <f ca="1">IF(OR(OFFSET(BW$63,,$A$63)&gt;$C$17,BW$63&gt;$C$17),0,Résumé!$F$5)</f>
        <v>2</v>
      </c>
      <c r="BW50" s="93">
        <f ca="1">IF(OR(OFFSET(BX$63,,$A$63)&gt;$C$17,BX$63&gt;$C$17),0,Résumé!$F$5)</f>
        <v>2</v>
      </c>
      <c r="BX50" s="93">
        <f ca="1">IF(OR(OFFSET(BY$63,,$A$63)&gt;$C$17,BY$63&gt;$C$17),0,Résumé!$F$5)</f>
        <v>2</v>
      </c>
      <c r="BY50" s="93">
        <f ca="1">IF(OR(OFFSET(BZ$63,,$A$63)&gt;$C$17,BZ$63&gt;$C$17),0,Résumé!$F$5)</f>
        <v>2</v>
      </c>
      <c r="BZ50" s="93">
        <f ca="1">IF(OR(OFFSET(CA$63,,$A$63)&gt;$C$17,CA$63&gt;$C$17),0,Résumé!$F$5)</f>
        <v>2</v>
      </c>
      <c r="CA50" s="93">
        <f ca="1">IF(OR(OFFSET(CB$63,,$A$63)&gt;$C$17,CB$63&gt;$C$17),0,Résumé!$F$5)</f>
        <v>2</v>
      </c>
      <c r="CB50" s="93">
        <f ca="1">IF(OR(OFFSET(CC$63,,$A$63)&gt;$C$17,CC$63&gt;$C$17),0,Résumé!$F$5)</f>
        <v>2</v>
      </c>
      <c r="CC50" s="93">
        <f ca="1">IF(OR(OFFSET(CD$63,,$A$63)&gt;$C$17,CD$63&gt;$C$17),0,Résumé!$F$5)</f>
        <v>2</v>
      </c>
      <c r="CD50" s="93">
        <f ca="1">IF(OR(OFFSET(CE$63,,$A$63)&gt;$C$17,CE$63&gt;$C$17),0,Résumé!$F$5)</f>
        <v>2</v>
      </c>
      <c r="CE50" s="93">
        <f ca="1">IF(OR(OFFSET(CF$63,,$A$63)&gt;$C$17,CF$63&gt;$C$17),0,Résumé!$F$5)</f>
        <v>2</v>
      </c>
      <c r="CF50" s="93">
        <f ca="1">IF(OR(OFFSET(CG$63,,$A$63)&gt;$C$17,CG$63&gt;$C$17),0,Résumé!$F$5)</f>
        <v>2</v>
      </c>
      <c r="CG50" s="93">
        <f ca="1">IF(OR(OFFSET(CH$63,,$A$63)&gt;$C$17,CH$63&gt;$C$17),0,Résumé!$F$5)</f>
        <v>2</v>
      </c>
      <c r="CH50" s="93">
        <f ca="1">IF(OR(OFFSET(CI$63,,$A$63)&gt;$C$17,CI$63&gt;$C$17),0,Résumé!$F$5)</f>
        <v>2</v>
      </c>
      <c r="CI50" s="93">
        <f ca="1">IF(OR(OFFSET(CJ$63,,$A$63)&gt;$C$17,CJ$63&gt;$C$17),0,Résumé!$F$5)</f>
        <v>2</v>
      </c>
      <c r="CJ50" s="93">
        <f ca="1">IF(OR(OFFSET(CK$63,,$A$63)&gt;$C$17,CK$63&gt;$C$17),0,Résumé!$F$5)</f>
        <v>2</v>
      </c>
      <c r="CK50" s="93">
        <f ca="1">IF(OR(OFFSET(CL$63,,$A$63)&gt;$C$17,CL$63&gt;$C$17),0,Résumé!$F$5)</f>
        <v>2</v>
      </c>
      <c r="CL50" s="93">
        <f ca="1">IF(OR(OFFSET(CM$63,,$A$63)&gt;$C$17,CM$63&gt;$C$17),0,Résumé!$F$5)</f>
        <v>2</v>
      </c>
      <c r="CM50" s="93">
        <f ca="1">IF(OR(OFFSET(CN$63,,$A$63)&gt;$C$17,CN$63&gt;$C$17),0,Résumé!$F$5)</f>
        <v>2</v>
      </c>
      <c r="CN50" s="93">
        <f ca="1">IF(OR(OFFSET(CO$63,,$A$63)&gt;$C$17,CO$63&gt;$C$17),0,Résumé!$F$5)</f>
        <v>2</v>
      </c>
      <c r="CO50" s="93">
        <f ca="1">IF(OR(OFFSET(CP$63,,$A$63)&gt;$C$17,CP$63&gt;$C$17),0,Résumé!$F$5)</f>
        <v>2</v>
      </c>
      <c r="CP50" s="93">
        <f ca="1">IF(OR(OFFSET(CQ$63,,$A$63)&gt;$C$17,CQ$63&gt;$C$17),0,Résumé!$F$5)</f>
        <v>2</v>
      </c>
      <c r="CQ50" s="93">
        <f ca="1">IF(OR(OFFSET(CR$63,,$A$63)&gt;$C$17,CR$63&gt;$C$17),0,Résumé!$F$5)</f>
        <v>2</v>
      </c>
      <c r="CR50" s="93">
        <f ca="1">IF(OR(OFFSET(CS$63,,$A$63)&gt;$C$17,CS$63&gt;$C$17),0,Résumé!$F$5)</f>
        <v>2</v>
      </c>
      <c r="CS50" s="93">
        <f ca="1">IF(OR(OFFSET(CT$63,,$A$63)&gt;$C$17,CT$63&gt;$C$17),0,Résumé!$F$5)</f>
        <v>2</v>
      </c>
      <c r="CT50" s="93">
        <f ca="1">IF(OR(OFFSET(CU$63,,$A$63)&gt;$C$17,CU$63&gt;$C$17),0,Résumé!$F$5)</f>
        <v>2</v>
      </c>
      <c r="CU50" s="93">
        <f ca="1">IF(OR(OFFSET(CV$63,,$A$63)&gt;$C$17,CV$63&gt;$C$17),0,Résumé!$F$5)</f>
        <v>2</v>
      </c>
      <c r="CV50" s="93">
        <f ca="1">IF(OR(OFFSET(CW$63,,$A$63)&gt;$C$17,CW$63&gt;$C$17),0,Résumé!$F$5)</f>
        <v>2</v>
      </c>
      <c r="CW50" s="93">
        <f ca="1">IF(OR(OFFSET(CX$63,,$A$63)&gt;$C$17,CX$63&gt;$C$17),0,Résumé!$F$5)</f>
        <v>2</v>
      </c>
      <c r="CX50" s="93">
        <f ca="1">IF(OR(OFFSET(CY$63,,$A$63)&gt;$C$17,CY$63&gt;$C$17),0,Résumé!$F$5)</f>
        <v>2</v>
      </c>
      <c r="CY50" s="93">
        <f ca="1">IF(OR(OFFSET(CZ$63,,$A$63)&gt;$C$17,CZ$63&gt;$C$17),0,Résumé!$F$5)</f>
        <v>2</v>
      </c>
      <c r="CZ50" s="93">
        <f ca="1">IF(OR(OFFSET(DA$63,,$A$63)&gt;$C$17,DA$63&gt;$C$17),0,Résumé!$F$5)</f>
        <v>2</v>
      </c>
      <c r="DA50" s="93">
        <f ca="1">IF(OR(OFFSET(DB$63,,$A$63)&gt;$C$17,DB$63&gt;$C$17),0,Résumé!$F$5)</f>
        <v>2</v>
      </c>
      <c r="DB50" s="93">
        <f ca="1">IF(OR(OFFSET(DC$63,,$A$63)&gt;$C$17,DC$63&gt;$C$17),0,Résumé!$F$5)</f>
        <v>2</v>
      </c>
      <c r="DC50" s="93">
        <f ca="1">IF(OR(OFFSET(DD$63,,$A$63)&gt;$C$17,DD$63&gt;$C$17),0,Résumé!$F$5)</f>
        <v>2</v>
      </c>
      <c r="DD50" s="93">
        <f ca="1">IF(OR(OFFSET(DE$63,,$A$63)&gt;$C$17,DE$63&gt;$C$17),0,Résumé!$F$5)</f>
        <v>2</v>
      </c>
      <c r="DE50" s="93">
        <f ca="1">IF(OR(OFFSET(DF$63,,$A$63)&gt;$C$17,DF$63&gt;$C$17),0,Résumé!$F$5)</f>
        <v>2</v>
      </c>
      <c r="DF50" s="93">
        <f ca="1">IF(OR(OFFSET(DG$63,,$A$63)&gt;$C$17,DG$63&gt;$C$17),0,Résumé!$F$5)</f>
        <v>2</v>
      </c>
      <c r="DG50" s="93">
        <f ca="1">IF(OR(OFFSET(DH$63,,$A$63)&gt;$C$17,DH$63&gt;$C$17),0,Résumé!$F$5)</f>
        <v>2</v>
      </c>
      <c r="DH50" s="93">
        <f ca="1">IF(OR(OFFSET(DI$63,,$A$63)&gt;$C$17,DI$63&gt;$C$17),0,Résumé!$F$5)</f>
        <v>2</v>
      </c>
      <c r="DI50" s="93">
        <f ca="1">IF(OR(OFFSET(DJ$63,,$A$63)&gt;$C$17,DJ$63&gt;$C$17),0,Résumé!$F$5)</f>
        <v>2</v>
      </c>
      <c r="DJ50" s="93">
        <f ca="1">IF(OR(OFFSET(DK$63,,$A$63)&gt;$C$17,DK$63&gt;$C$17),0,Résumé!$F$5)</f>
        <v>2</v>
      </c>
      <c r="DK50" s="93">
        <f ca="1">IF(OR(OFFSET(DL$63,,$A$63)&gt;$C$17,DL$63&gt;$C$17),0,Résumé!$F$5)</f>
        <v>2</v>
      </c>
      <c r="DL50" s="93">
        <f ca="1">IF(OR(OFFSET(DM$63,,$A$63)&gt;$C$17,DM$63&gt;$C$17),0,Résumé!$F$5)</f>
        <v>2</v>
      </c>
      <c r="DM50" s="93">
        <f ca="1">IF(OR(OFFSET(DN$63,,$A$63)&gt;$C$17,DN$63&gt;$C$17),0,Résumé!$F$5)</f>
        <v>2</v>
      </c>
      <c r="DN50" s="93">
        <f ca="1">IF(OR(OFFSET(DO$63,,$A$63)&gt;$C$17,DO$63&gt;$C$17),0,Résumé!$F$5)</f>
        <v>2</v>
      </c>
      <c r="DO50" s="93">
        <f ca="1">IF(OR(OFFSET(DP$63,,$A$63)&gt;$C$17,DP$63&gt;$C$17),0,Résumé!$F$5)</f>
        <v>2</v>
      </c>
      <c r="DP50" s="93">
        <f ca="1">IF(OR(OFFSET(DQ$63,,$A$63)&gt;$C$17,DQ$63&gt;$C$17),0,Résumé!$F$5)</f>
        <v>2</v>
      </c>
      <c r="DQ50" s="93">
        <f ca="1">IF(OR(OFFSET(DR$63,,$A$63)&gt;$C$17,DR$63&gt;$C$17),0,Résumé!$F$5)</f>
        <v>2</v>
      </c>
      <c r="DR50" s="93">
        <f ca="1">IF(OR(OFFSET(DS$63,,$A$63)&gt;$C$17,DS$63&gt;$C$17),0,Résumé!$F$5)</f>
        <v>2</v>
      </c>
      <c r="DS50" s="93">
        <f ca="1">IF(OR(OFFSET(DT$63,,$A$63)&gt;$C$17,DT$63&gt;$C$17),0,Résumé!$F$5)</f>
        <v>2</v>
      </c>
      <c r="DT50" s="93">
        <f ca="1">IF(OR(OFFSET(DU$63,,$A$63)&gt;$C$17,DU$63&gt;$C$17),0,Résumé!$F$5)</f>
        <v>0</v>
      </c>
      <c r="DU50" s="93">
        <f ca="1">IF(OR(OFFSET(DV$63,,$A$63)&gt;$C$17,DV$63&gt;$C$17),0,Résumé!$F$5)</f>
        <v>0</v>
      </c>
      <c r="DV50" s="93">
        <f ca="1">IF(OR(OFFSET(DW$63,,$A$63)&gt;$C$17,DW$63&gt;$C$17),0,Résumé!$F$5)</f>
        <v>0</v>
      </c>
      <c r="DW50" s="93">
        <f ca="1">IF(OR(OFFSET(DX$63,,$A$63)&gt;$C$17,DX$63&gt;$C$17),0,Résumé!$F$5)</f>
        <v>0</v>
      </c>
      <c r="DX50" s="93">
        <f ca="1">IF(OR(OFFSET(DY$63,,$A$63)&gt;$C$17,DY$63&gt;$C$17),0,Résumé!$F$5)</f>
        <v>0</v>
      </c>
      <c r="DY50" s="93">
        <f ca="1">IF(OR(OFFSET(DZ$63,,$A$63)&gt;$C$17,DZ$63&gt;$C$17),0,Résumé!$F$5)</f>
        <v>0</v>
      </c>
      <c r="DZ50" s="93">
        <f ca="1">IF(OR(OFFSET(EA$63,,$A$63)&gt;$C$17,EA$63&gt;$C$17),0,Résumé!$F$5)</f>
        <v>0</v>
      </c>
      <c r="EA50" s="93">
        <f ca="1">IF(OR(OFFSET(EB$63,,$A$63)&gt;$C$17,EB$63&gt;$C$17),0,Résumé!$F$5)</f>
        <v>0</v>
      </c>
      <c r="EB50" s="93">
        <f ca="1">IF(OR(OFFSET(EC$63,,$A$63)&gt;$C$17,EC$63&gt;$C$17),0,Résumé!$F$5)</f>
        <v>0</v>
      </c>
      <c r="EC50" s="93">
        <f ca="1">IF(OR(OFFSET(ED$63,,$A$63)&gt;$C$17,ED$63&gt;$C$17),0,Résumé!$F$5)</f>
        <v>0</v>
      </c>
      <c r="ED50" s="93">
        <f ca="1">IF(OR(OFFSET(EE$63,,$A$63)&gt;$C$17,EE$63&gt;$C$17),0,Résumé!$F$5)</f>
        <v>0</v>
      </c>
      <c r="EE50" s="93">
        <f ca="1">IF(OR(OFFSET(EF$63,,$A$63)&gt;$C$17,EF$63&gt;$C$17),0,Résumé!$F$5)</f>
        <v>0</v>
      </c>
      <c r="EF50" s="93">
        <f ca="1">IF(OR(OFFSET(EG$63,,$A$63)&gt;$C$17,EG$63&gt;$C$17),0,Résumé!$F$5)</f>
        <v>0</v>
      </c>
      <c r="EG50" s="93">
        <f ca="1">IF(OR(OFFSET(EH$63,,$A$63)&gt;$C$17,EH$63&gt;$C$17),0,Résumé!$F$5)</f>
        <v>0</v>
      </c>
      <c r="EH50" s="93">
        <f ca="1">IF(OR(OFFSET(EI$63,,$A$63)&gt;$C$17,EI$63&gt;$C$17),0,Résumé!$F$5)</f>
        <v>0</v>
      </c>
      <c r="EI50" s="93">
        <f ca="1">IF(OR(OFFSET(EJ$63,,$A$63)&gt;$C$17,EJ$63&gt;$C$17),0,Résumé!$F$5)</f>
        <v>0</v>
      </c>
      <c r="EJ50" s="93">
        <f ca="1">IF(OR(OFFSET(EK$63,,$A$63)&gt;$C$17,EK$63&gt;$C$17),0,Résumé!$F$5)</f>
        <v>0</v>
      </c>
      <c r="EK50" s="93">
        <f ca="1">IF(OR(OFFSET(EL$63,,$A$63)&gt;$C$17,EL$63&gt;$C$17),0,Résumé!$F$5)</f>
        <v>0</v>
      </c>
      <c r="EL50" s="93">
        <f ca="1">IF(OR(OFFSET(EM$63,,$A$63)&gt;$C$17,EM$63&gt;$C$17),0,Résumé!$F$5)</f>
        <v>0</v>
      </c>
      <c r="EM50" s="93">
        <f ca="1">IF(OR(OFFSET(EN$63,,$A$63)&gt;$C$17,EN$63&gt;$C$17),0,Résumé!$F$5)</f>
        <v>0</v>
      </c>
      <c r="EN50" s="93">
        <f ca="1">IF(OR(OFFSET(EO$63,,$A$63)&gt;$C$17,EO$63&gt;$C$17),0,Résumé!$F$5)</f>
        <v>0</v>
      </c>
      <c r="EO50" s="93">
        <f ca="1">IF(OR(OFFSET(EP$63,,$A$63)&gt;$C$17,EP$63&gt;$C$17),0,Résumé!$F$5)</f>
        <v>0</v>
      </c>
      <c r="EP50" s="93">
        <f ca="1">IF(OR(OFFSET(EQ$63,,$A$63)&gt;$C$17,EQ$63&gt;$C$17),0,Résumé!$F$5)</f>
        <v>0</v>
      </c>
      <c r="EQ50" s="93">
        <f ca="1">IF(OR(OFFSET(ER$63,,$A$63)&gt;$C$17,ER$63&gt;$C$17),0,Résumé!$F$5)</f>
        <v>0</v>
      </c>
      <c r="ER50" s="93">
        <f ca="1">IF(OR(OFFSET(ES$63,,$A$63)&gt;$C$17,ES$63&gt;$C$17),0,Résumé!$F$5)</f>
        <v>0</v>
      </c>
      <c r="ES50" s="93">
        <f ca="1">IF(OR(OFFSET(ET$63,,$A$63)&gt;$C$17,ET$63&gt;$C$17),0,Résumé!$F$5)</f>
        <v>0</v>
      </c>
      <c r="ET50" s="93">
        <f ca="1">IF(OR(OFFSET(EU$63,,$A$63)&gt;$C$17,EU$63&gt;$C$17),0,Résumé!$F$5)</f>
        <v>0</v>
      </c>
      <c r="EU50" s="93">
        <f ca="1">IF(OR(OFFSET(EV$63,,$A$63)&gt;$C$17,EV$63&gt;$C$17),0,Résumé!$F$5)</f>
        <v>0</v>
      </c>
      <c r="EV50" s="93">
        <f ca="1">IF(OR(OFFSET(EW$63,,$A$63)&gt;$C$17,EW$63&gt;$C$17),0,Résumé!$F$5)</f>
        <v>0</v>
      </c>
      <c r="EW50" s="93">
        <f ca="1">IF(OR(OFFSET(EX$63,,$A$63)&gt;$C$17,EX$63&gt;$C$17),0,Résumé!$F$5)</f>
        <v>0</v>
      </c>
      <c r="EX50" s="93">
        <f ca="1">IF(OR(OFFSET(EY$63,,$A$63)&gt;$C$17,EY$63&gt;$C$17),0,Résumé!$F$5)</f>
        <v>0</v>
      </c>
      <c r="EY50" s="93">
        <f ca="1">IF(OR(OFFSET(EZ$63,,$A$63)&gt;$C$17,EZ$63&gt;$C$17),0,Résumé!$F$5)</f>
        <v>0</v>
      </c>
      <c r="EZ50" s="93">
        <f ca="1">IF(OR(OFFSET(FA$63,,$A$63)&gt;$C$17,FA$63&gt;$C$17),0,Résumé!$F$5)</f>
        <v>0</v>
      </c>
      <c r="FA50" s="93">
        <f ca="1">IF(OR(OFFSET(FB$63,,$A$63)&gt;$C$17,FB$63&gt;$C$17),0,Résumé!$F$5)</f>
        <v>0</v>
      </c>
      <c r="FB50" s="93">
        <f ca="1">IF(OR(OFFSET(FC$63,,$A$63)&gt;$C$17,FC$63&gt;$C$17),0,Résumé!$F$5)</f>
        <v>0</v>
      </c>
      <c r="FC50" s="93">
        <f ca="1">IF(OR(OFFSET(FD$63,,$A$63)&gt;$C$17,FD$63&gt;$C$17),0,Résumé!$F$5)</f>
        <v>0</v>
      </c>
      <c r="FD50" s="93">
        <f ca="1">IF(OR(OFFSET(FE$63,,$A$63)&gt;$C$17,FE$63&gt;$C$17),0,Résumé!$F$5)</f>
        <v>0</v>
      </c>
      <c r="FE50" s="93">
        <f ca="1">IF(OR(OFFSET(FF$63,,$A$63)&gt;$C$17,FF$63&gt;$C$17),0,Résumé!$F$5)</f>
        <v>0</v>
      </c>
      <c r="FF50" s="93">
        <f ca="1">IF(OR(OFFSET(FG$63,,$A$63)&gt;$C$17,FG$63&gt;$C$17),0,Résumé!$F$5)</f>
        <v>0</v>
      </c>
      <c r="FG50" s="93">
        <f ca="1">IF(OR(OFFSET(FH$63,,$A$63)&gt;$C$17,FH$63&gt;$C$17),0,Résumé!$F$5)</f>
        <v>0</v>
      </c>
      <c r="FH50" s="93">
        <f ca="1">IF(OR(OFFSET(FI$63,,$A$63)&gt;$C$17,FI$63&gt;$C$17),0,Résumé!$F$5)</f>
        <v>0</v>
      </c>
      <c r="FI50" s="93">
        <f ca="1">IF(OR(OFFSET(FJ$63,,$A$63)&gt;$C$17,FJ$63&gt;$C$17),0,Résumé!$F$5)</f>
        <v>0</v>
      </c>
      <c r="FJ50" s="93">
        <f ca="1">IF(OR(OFFSET(FK$63,,$A$63)&gt;$C$17,FK$63&gt;$C$17),0,Résumé!$F$5)</f>
        <v>0</v>
      </c>
      <c r="FK50" s="93">
        <f ca="1">IF(OR(OFFSET(FL$63,,$A$63)&gt;$C$17,FL$63&gt;$C$17),0,Résumé!$F$5)</f>
        <v>0</v>
      </c>
      <c r="FL50" s="93">
        <f ca="1">IF(OR(OFFSET(FM$63,,$A$63)&gt;$C$17,FM$63&gt;$C$17),0,Résumé!$F$5)</f>
        <v>0</v>
      </c>
      <c r="FM50" s="93">
        <f ca="1">IF(OR(OFFSET(FN$63,,$A$63)&gt;$C$17,FN$63&gt;$C$17),0,Résumé!$F$5)</f>
        <v>0</v>
      </c>
      <c r="FN50" s="93">
        <f ca="1">IF(OR(OFFSET(FO$63,,$A$63)&gt;$C$17,FO$63&gt;$C$17),0,Résumé!$F$5)</f>
        <v>0</v>
      </c>
      <c r="FO50" s="93">
        <f ca="1">IF(OR(OFFSET(FP$63,,$A$63)&gt;$C$17,FP$63&gt;$C$17),0,Résumé!$F$5)</f>
        <v>0</v>
      </c>
      <c r="FP50" s="93">
        <f ca="1">IF(OR(OFFSET(FQ$63,,$A$63)&gt;$C$17,FQ$63&gt;$C$17),0,Résumé!$F$5)</f>
        <v>0</v>
      </c>
      <c r="FQ50" s="93">
        <f ca="1">IF(OR(OFFSET(FR$63,,$A$63)&gt;$C$17,FR$63&gt;$C$17),0,Résumé!$F$5)</f>
        <v>0</v>
      </c>
      <c r="FR50" s="93">
        <f ca="1">IF(OR(OFFSET(FS$63,,$A$63)&gt;$C$17,FS$63&gt;$C$17),0,Résumé!$F$5)</f>
        <v>0</v>
      </c>
      <c r="FS50" s="93">
        <f ca="1">IF(OR(OFFSET(FT$63,,$A$63)&gt;$C$17,FT$63&gt;$C$17),0,Résumé!$F$5)</f>
        <v>0</v>
      </c>
      <c r="FT50" s="93">
        <f ca="1">IF(OR(OFFSET(FU$63,,$A$63)&gt;$C$17,FU$63&gt;$C$17),0,Résumé!$F$5)</f>
        <v>0</v>
      </c>
      <c r="FU50" s="93">
        <f ca="1">IF(OR(OFFSET(FV$63,,$A$63)&gt;$C$17,FV$63&gt;$C$17),0,Résumé!$F$5)</f>
        <v>0</v>
      </c>
      <c r="FV50" s="93">
        <f ca="1">IF(OR(OFFSET(FW$63,,$A$63)&gt;$C$17,FW$63&gt;$C$17),0,Résumé!$F$5)</f>
        <v>0</v>
      </c>
      <c r="FW50" s="93">
        <f ca="1">IF(OR(OFFSET(FX$63,,$A$63)&gt;$C$17,FX$63&gt;$C$17),0,Résumé!$F$5)</f>
        <v>0</v>
      </c>
      <c r="FX50" s="93">
        <f ca="1">IF(OR(OFFSET(FY$63,,$A$63)&gt;$C$17,FY$63&gt;$C$17),0,Résumé!$F$5)</f>
        <v>0</v>
      </c>
      <c r="FY50" s="93">
        <f ca="1">IF(OR(OFFSET(FZ$63,,$A$63)&gt;$C$17,FZ$63&gt;$C$17),0,Résumé!$F$5)</f>
        <v>0</v>
      </c>
      <c r="FZ50" s="93">
        <f ca="1">IF(OR(OFFSET(GA$63,,$A$63)&gt;$C$17,GA$63&gt;$C$17),0,Résumé!$F$5)</f>
        <v>0</v>
      </c>
      <c r="GA50" s="93">
        <f ca="1">IF(OR(OFFSET(GB$63,,$A$63)&gt;$C$17,GB$63&gt;$C$17),0,Résumé!$F$5)</f>
        <v>0</v>
      </c>
      <c r="GB50" s="93">
        <f ca="1">IF(OR(OFFSET(GC$63,,$A$63)&gt;$C$17,GC$63&gt;$C$17),0,Résumé!$F$5)</f>
        <v>0</v>
      </c>
      <c r="GC50" s="93">
        <f ca="1">IF(OR(OFFSET(GD$63,,$A$63)&gt;$C$17,GD$63&gt;$C$17),0,Résumé!$F$5)</f>
        <v>0</v>
      </c>
      <c r="GD50" s="93">
        <f ca="1">IF(OR(OFFSET(GE$63,,$A$63)&gt;$C$17,GE$63&gt;$C$17),0,Résumé!$F$5)</f>
        <v>0</v>
      </c>
      <c r="GE50" s="93">
        <f ca="1">IF(OR(OFFSET(GF$63,,$A$63)&gt;$C$17,GF$63&gt;$C$17),0,Résumé!$F$5)</f>
        <v>0</v>
      </c>
      <c r="GF50" s="93">
        <f ca="1">IF(OR(OFFSET(GG$63,,$A$63)&gt;$C$17,GG$63&gt;$C$17),0,Résumé!$F$5)</f>
        <v>0</v>
      </c>
      <c r="GG50" s="93">
        <f ca="1">IF(OR(OFFSET(GH$63,,$A$63)&gt;$C$17,GH$63&gt;$C$17),0,Résumé!$F$5)</f>
        <v>0</v>
      </c>
      <c r="GH50" s="93">
        <f ca="1">IF(OR(OFFSET(GI$63,,$A$63)&gt;$C$17,GI$63&gt;$C$17),0,Résumé!$F$5)</f>
        <v>0</v>
      </c>
      <c r="GI50" s="93">
        <f ca="1">IF(OR(OFFSET(GJ$63,,$A$63)&gt;$C$17,GJ$63&gt;$C$17),0,Résumé!$F$5)</f>
        <v>0</v>
      </c>
      <c r="GJ50" s="93">
        <f ca="1">IF(OR(OFFSET(GK$63,,$A$63)&gt;$C$17,GK$63&gt;$C$17),0,Résumé!$F$5)</f>
        <v>0</v>
      </c>
      <c r="GK50" s="93">
        <f ca="1">IF(OR(OFFSET(GL$63,,$A$63)&gt;$C$17,GL$63&gt;$C$17),0,Résumé!$F$5)</f>
        <v>0</v>
      </c>
      <c r="GL50" s="93">
        <f ca="1">IF(OR(OFFSET(GM$63,,$A$63)&gt;$C$17,GM$63&gt;$C$17),0,Résumé!$F$5)</f>
        <v>0</v>
      </c>
      <c r="GM50" s="93">
        <f ca="1">IF(OR(OFFSET(GN$63,,$A$63)&gt;$C$17,GN$63&gt;$C$17),0,Résumé!$F$5)</f>
        <v>0</v>
      </c>
      <c r="GN50" s="93">
        <f ca="1">IF(OR(OFFSET(GO$63,,$A$63)&gt;$C$17,GO$63&gt;$C$17),0,Résumé!$F$5)</f>
        <v>0</v>
      </c>
      <c r="GO50" s="93">
        <f ca="1">IF(OR(OFFSET(GP$63,,$A$63)&gt;$C$17,GP$63&gt;$C$17),0,Résumé!$F$5)</f>
        <v>0</v>
      </c>
      <c r="GP50" s="93">
        <f ca="1">IF(OR(OFFSET(GQ$63,,$A$63)&gt;$C$17,GQ$63&gt;$C$17),0,Résumé!$F$5)</f>
        <v>0</v>
      </c>
      <c r="GQ50" s="93">
        <f ca="1">IF(OR(OFFSET(GR$63,,$A$63)&gt;$C$17,GR$63&gt;$C$17),0,Résumé!$F$5)</f>
        <v>0</v>
      </c>
      <c r="GR50" s="93">
        <f ca="1">IF(OR(OFFSET(GS$63,,$A$63)&gt;$C$17,GS$63&gt;$C$17),0,Résumé!$F$5)</f>
        <v>0</v>
      </c>
      <c r="GS50" s="93">
        <f ca="1">IF(OR(OFFSET(GT$63,,$A$63)&gt;$C$17,GT$63&gt;$C$17),0,Résumé!$F$5)</f>
        <v>0</v>
      </c>
      <c r="GT50" s="93">
        <f ca="1">IF(OR(OFFSET(GU$63,,$A$63)&gt;$C$17,GU$63&gt;$C$17),0,Résumé!$F$5)</f>
        <v>0</v>
      </c>
      <c r="GU50" s="93">
        <f ca="1">IF(OR(OFFSET(GV$63,,$A$63)&gt;$C$17,GV$63&gt;$C$17),0,Résumé!$F$5)</f>
        <v>0</v>
      </c>
      <c r="GV50" s="93">
        <f ca="1">IF(OR(OFFSET(GW$63,,$A$63)&gt;$C$17,GW$63&gt;$C$17),0,Résumé!$F$5)</f>
        <v>0</v>
      </c>
      <c r="GW50" s="93">
        <f ca="1">IF(OR(OFFSET(GX$63,,$A$63)&gt;$C$17,GX$63&gt;$C$17),0,Résumé!$F$5)</f>
        <v>0</v>
      </c>
      <c r="GX50" s="93">
        <f ca="1">IF(OR(OFFSET(GY$63,,$A$63)&gt;$C$17,GY$63&gt;$C$17),0,Résumé!$F$5)</f>
        <v>0</v>
      </c>
      <c r="GY50" s="93">
        <f ca="1">IF(OR(OFFSET(GZ$63,,$A$63)&gt;$C$17,GZ$63&gt;$C$17),0,Résumé!$F$5)</f>
        <v>0</v>
      </c>
      <c r="GZ50" s="93">
        <f ca="1">IF(OR(OFFSET(HA$63,,$A$63)&gt;$C$17,HA$63&gt;$C$17),0,Résumé!$F$5)</f>
        <v>0</v>
      </c>
      <c r="HA50" s="93">
        <f ca="1">IF(OR(OFFSET(HB$63,,$A$63)&gt;$C$17,HB$63&gt;$C$17),0,Résumé!$F$5)</f>
        <v>0</v>
      </c>
      <c r="HB50" s="93">
        <f ca="1">IF(OR(OFFSET(HC$63,,$A$63)&gt;$C$17,HC$63&gt;$C$17),0,Résumé!$F$5)</f>
        <v>0</v>
      </c>
      <c r="HC50" s="93">
        <f ca="1">IF(OR(OFFSET(HD$63,,$A$63)&gt;$C$17,HD$63&gt;$C$17),0,Résumé!$F$5)</f>
        <v>0</v>
      </c>
      <c r="HD50" s="93">
        <f ca="1">IF(OR(OFFSET(HE$63,,$A$63)&gt;$C$17,HE$63&gt;$C$17),0,Résumé!$F$5)</f>
        <v>0</v>
      </c>
      <c r="HE50" s="93">
        <f ca="1">IF(OR(OFFSET(HF$63,,$A$63)&gt;$C$17,HF$63&gt;$C$17),0,Résumé!$F$5)</f>
        <v>0</v>
      </c>
      <c r="HF50" s="93">
        <f ca="1">IF(OR(OFFSET(HG$63,,$A$63)&gt;$C$17,HG$63&gt;$C$17),0,Résumé!$F$5)</f>
        <v>0</v>
      </c>
      <c r="HG50" s="93">
        <f ca="1">IF(OR(OFFSET(HH$63,,$A$63)&gt;$C$17,HH$63&gt;$C$17),0,Résumé!$F$5)</f>
        <v>0</v>
      </c>
      <c r="HH50" s="93">
        <f ca="1">IF(OR(OFFSET(HI$63,,$A$63)&gt;$C$17,HI$63&gt;$C$17),0,Résumé!$F$5)</f>
        <v>0</v>
      </c>
      <c r="HI50" s="93">
        <f ca="1">IF(OR(OFFSET(HJ$63,,$A$63)&gt;$C$17,HJ$63&gt;$C$17),0,Résumé!$F$5)</f>
        <v>0</v>
      </c>
      <c r="HJ50" s="93">
        <f ca="1">IF(OR(OFFSET(HK$63,,$A$63)&gt;$C$17,HK$63&gt;$C$17),0,Résumé!$F$5)</f>
        <v>0</v>
      </c>
      <c r="HK50" s="93">
        <f ca="1">IF(OR(OFFSET(HL$63,,$A$63)&gt;$C$17,HL$63&gt;$C$17),0,Résumé!$F$5)</f>
        <v>0</v>
      </c>
      <c r="HL50" s="93">
        <f ca="1">IF(OR(OFFSET(HM$63,,$A$63)&gt;$C$17,HM$63&gt;$C$17),0,Résumé!$F$5)</f>
        <v>0</v>
      </c>
      <c r="HM50" s="93">
        <f ca="1">IF(OR(OFFSET(HN$63,,$A$63)&gt;$C$17,HN$63&gt;$C$17),0,Résumé!$F$5)</f>
        <v>0</v>
      </c>
      <c r="HN50" s="93">
        <f ca="1">IF(OR(OFFSET(HO$63,,$A$63)&gt;$C$17,HO$63&gt;$C$17),0,Résumé!$F$5)</f>
        <v>0</v>
      </c>
      <c r="HO50" s="93">
        <f ca="1">IF(OR(OFFSET(HP$63,,$A$63)&gt;$C$17,HP$63&gt;$C$17),0,Résumé!$F$5)</f>
        <v>0</v>
      </c>
      <c r="HP50" s="93">
        <f ca="1">IF(OR(OFFSET(HQ$63,,$A$63)&gt;$C$17,HQ$63&gt;$C$17),0,Résumé!$F$5)</f>
        <v>0</v>
      </c>
      <c r="HQ50" s="93">
        <f ca="1">IF(OR(OFFSET(HR$63,,$A$63)&gt;$C$17,HR$63&gt;$C$17),0,Résumé!$F$5)</f>
        <v>0</v>
      </c>
      <c r="HR50" s="93">
        <f ca="1">IF(OR(OFFSET(HS$63,,$A$63)&gt;$C$17,HS$63&gt;$C$17),0,Résumé!$F$5)</f>
        <v>0</v>
      </c>
      <c r="HS50" s="93">
        <f ca="1">IF(OR(OFFSET(HT$63,,$A$63)&gt;$C$17,HT$63&gt;$C$17),0,Résumé!$F$5)</f>
        <v>0</v>
      </c>
      <c r="HT50" s="93">
        <f ca="1">IF(OR(OFFSET(HU$63,,$A$63)&gt;$C$17,HU$63&gt;$C$17),0,Résumé!$F$5)</f>
        <v>0</v>
      </c>
      <c r="HU50" s="93">
        <f ca="1">IF(OR(OFFSET(HV$63,,$A$63)&gt;$C$17,HV$63&gt;$C$17),0,Résumé!$F$5)</f>
        <v>0</v>
      </c>
      <c r="HV50" s="93">
        <f ca="1">IF(OR(OFFSET(HW$63,,$A$63)&gt;$C$17,HW$63&gt;$C$17),0,Résumé!$F$5)</f>
        <v>0</v>
      </c>
      <c r="HW50" s="93">
        <f ca="1">IF(OR(OFFSET(HX$63,,$A$63)&gt;$C$17,HX$63&gt;$C$17),0,Résumé!$F$5)</f>
        <v>0</v>
      </c>
      <c r="HX50" s="93">
        <f ca="1">IF(OR(OFFSET(HY$63,,$A$63)&gt;$C$17,HY$63&gt;$C$17),0,Résumé!$F$5)</f>
        <v>0</v>
      </c>
      <c r="HY50" s="93">
        <f ca="1">IF(OR(OFFSET(HZ$63,,$A$63)&gt;$C$17,HZ$63&gt;$C$17),0,Résumé!$F$5)</f>
        <v>0</v>
      </c>
      <c r="HZ50" s="93">
        <f ca="1">IF(OR(OFFSET(IA$63,,$A$63)&gt;$C$17,IA$63&gt;$C$17),0,Résumé!$F$5)</f>
        <v>0</v>
      </c>
      <c r="IA50" s="93">
        <f ca="1">IF(OR(OFFSET(IB$63,,$A$63)&gt;$C$17,IB$63&gt;$C$17),0,Résumé!$F$5)</f>
        <v>0</v>
      </c>
      <c r="IB50" s="93">
        <f ca="1">IF(OR(OFFSET(IC$63,,$A$63)&gt;$C$17,IC$63&gt;$C$17),0,Résumé!$F$5)</f>
        <v>0</v>
      </c>
      <c r="IC50" s="93">
        <f ca="1">IF(OR(OFFSET(ID$63,,$A$63)&gt;$C$17,ID$63&gt;$C$17),0,Résumé!$F$5)</f>
        <v>0</v>
      </c>
      <c r="ID50" s="93">
        <f ca="1">IF(OR(OFFSET(IE$63,,$A$63)&gt;$C$17,IE$63&gt;$C$17),0,Résumé!$F$5)</f>
        <v>0</v>
      </c>
      <c r="IE50" s="93">
        <f ca="1">IF(OR(OFFSET(IF$63,,$A$63)&gt;$C$17,IF$63&gt;$C$17),0,Résumé!$F$5)</f>
        <v>0</v>
      </c>
      <c r="IF50" s="93">
        <f ca="1">IF(OR(OFFSET(IG$63,,$A$63)&gt;$C$17,IG$63&gt;$C$17),0,Résumé!$F$5)</f>
        <v>0</v>
      </c>
      <c r="IG50" s="93">
        <f ca="1">IF(OR(OFFSET(IH$63,,$A$63)&gt;$C$17,IH$63&gt;$C$17),0,Résumé!$F$5)</f>
        <v>0</v>
      </c>
      <c r="IH50" s="93">
        <f ca="1">IF(OR(OFFSET(II$63,,$A$63)&gt;$C$17,II$63&gt;$C$17),0,Résumé!$F$5)</f>
        <v>0</v>
      </c>
      <c r="II50" s="93">
        <f ca="1">IF(OR(OFFSET(IJ$63,,$A$63)&gt;$C$17,IJ$63&gt;$C$17),0,Résumé!$F$5)</f>
        <v>0</v>
      </c>
      <c r="IJ50" s="93">
        <f ca="1">IF(OR(OFFSET(IK$63,,$A$63)&gt;$C$17,IK$63&gt;$C$17),0,Résumé!$F$5)</f>
        <v>0</v>
      </c>
      <c r="IK50" s="93">
        <f ca="1">IF(OR(OFFSET(IL$63,,$A$63)&gt;$C$17,IL$63&gt;$C$17),0,Résumé!$F$5)</f>
        <v>0</v>
      </c>
      <c r="IL50" s="93">
        <f ca="1">IF(OR(OFFSET(IM$63,,$A$63)&gt;$C$17,IM$63&gt;$C$17),0,Résumé!$F$5)</f>
        <v>0</v>
      </c>
      <c r="IM50" s="93">
        <f ca="1">IF(OR(OFFSET(IN$63,,$A$63)&gt;$C$17,IN$63&gt;$C$17),0,Résumé!$F$5)</f>
        <v>0</v>
      </c>
      <c r="IN50" s="93">
        <f ca="1">IF(OR(OFFSET(IO$63,,$A$63)&gt;$C$17,IO$63&gt;$C$17),0,Résumé!$F$5)</f>
        <v>0</v>
      </c>
      <c r="IO50" s="93">
        <f ca="1">IF(OR(OFFSET(IP$63,,$A$63)&gt;$C$17,IP$63&gt;$C$17),0,Résumé!$F$5)</f>
        <v>0</v>
      </c>
      <c r="IP50" s="93">
        <f ca="1">IF(OR(OFFSET(IQ$63,,$A$63)&gt;$C$17,IQ$63&gt;$C$17),0,Résumé!$F$5)</f>
        <v>0</v>
      </c>
      <c r="IQ50" s="93">
        <f ca="1">IF(OR(OFFSET(IR$63,,$A$63)&gt;$C$17,IR$63&gt;$C$17),0,Résumé!$F$5)</f>
        <v>0</v>
      </c>
      <c r="IR50" s="93">
        <f ca="1">IF(OR(OFFSET(IS$63,,$A$63)&gt;$C$17,IS$63&gt;$C$17),0,Résumé!$F$5)</f>
        <v>0</v>
      </c>
      <c r="IS50" s="93">
        <f ca="1">IF(OR(OFFSET(IT$63,,$A$63)&gt;$C$17,IT$63&gt;$C$17),0,Résumé!$F$5)</f>
        <v>0</v>
      </c>
      <c r="IT50" s="93">
        <f ca="1">IF(OR(OFFSET(IU$63,,$A$63)&gt;$C$17,IU$63&gt;$C$17),0,Résumé!$F$5)</f>
        <v>0</v>
      </c>
      <c r="IU50" s="93">
        <f ca="1">IF(OR(OFFSET(IV$63,,$A$63)&gt;$C$17,IV$63&gt;$C$17),0,Résumé!$F$5)</f>
        <v>0</v>
      </c>
      <c r="IV50" s="93">
        <f ca="1">IF(OR(OFFSET(IW$63,,$A$63)&gt;$C$17,IW$63&gt;$C$17),0,Résumé!$F$5)</f>
        <v>0</v>
      </c>
      <c r="IW50" s="77"/>
      <c r="IX50" s="77"/>
      <c r="IY50" s="77"/>
      <c r="IZ50" s="77"/>
      <c r="JA50" s="77"/>
      <c r="JB50" s="77"/>
      <c r="JC50" s="77"/>
      <c r="JD50" s="77"/>
    </row>
    <row r="51" spans="1:334" s="76" customFormat="1" outlineLevel="1" x14ac:dyDescent="0.25">
      <c r="A51" s="90"/>
      <c r="B51" s="90"/>
      <c r="C51" s="91"/>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c r="GU51" s="93"/>
      <c r="GV51" s="93"/>
      <c r="GW51" s="93"/>
      <c r="GX51" s="93"/>
      <c r="GY51" s="93"/>
      <c r="GZ51" s="93"/>
      <c r="HA51" s="93"/>
      <c r="HB51" s="93"/>
      <c r="HC51" s="93"/>
      <c r="HD51" s="93"/>
      <c r="HE51" s="93"/>
      <c r="HF51" s="93"/>
      <c r="HG51" s="93"/>
      <c r="HH51" s="93"/>
      <c r="HI51" s="93"/>
      <c r="HJ51" s="93"/>
      <c r="HK51" s="93"/>
      <c r="HL51" s="93"/>
      <c r="HM51" s="93"/>
      <c r="HN51" s="93"/>
      <c r="HO51" s="93"/>
      <c r="HP51" s="93"/>
      <c r="HQ51" s="93"/>
      <c r="HR51" s="93"/>
      <c r="HS51" s="93"/>
      <c r="HT51" s="93"/>
      <c r="HU51" s="93"/>
      <c r="HV51" s="93"/>
      <c r="HW51" s="93"/>
      <c r="HX51" s="93"/>
      <c r="HY51" s="93"/>
      <c r="HZ51" s="93"/>
      <c r="IA51" s="93"/>
      <c r="IB51" s="93"/>
      <c r="IC51" s="93"/>
      <c r="ID51" s="93"/>
      <c r="IE51" s="93"/>
      <c r="IF51" s="93"/>
      <c r="IG51" s="93"/>
      <c r="IH51" s="93"/>
      <c r="II51" s="93"/>
      <c r="IJ51" s="93"/>
      <c r="IK51" s="93"/>
      <c r="IL51" s="93"/>
      <c r="IM51" s="93"/>
      <c r="IN51" s="93"/>
      <c r="IO51" s="93"/>
      <c r="IP51" s="93"/>
      <c r="IQ51" s="93"/>
      <c r="IR51" s="93"/>
      <c r="IS51" s="93"/>
      <c r="IT51" s="93"/>
      <c r="IU51" s="93"/>
      <c r="IV51" s="93"/>
      <c r="IW51" s="77"/>
      <c r="IX51" s="77"/>
      <c r="IY51" s="77"/>
      <c r="IZ51" s="77"/>
      <c r="JA51" s="77"/>
      <c r="JB51" s="77"/>
      <c r="JC51" s="77"/>
      <c r="JD51" s="77"/>
    </row>
    <row r="52" spans="1:334" s="76" customFormat="1" outlineLevel="1" x14ac:dyDescent="0.25">
      <c r="A52" s="86" t="s">
        <v>33</v>
      </c>
      <c r="B52" s="86"/>
      <c r="C52" s="84">
        <f ca="1">SUM(D52:XEG52)</f>
        <v>369</v>
      </c>
      <c r="D52" s="80">
        <f>+D50+D45</f>
        <v>50</v>
      </c>
      <c r="E52" s="80">
        <f t="shared" ref="E52:BP52" ca="1" si="30">+E50+E45</f>
        <v>2</v>
      </c>
      <c r="F52" s="80">
        <f t="shared" ca="1" si="30"/>
        <v>2</v>
      </c>
      <c r="G52" s="80">
        <f t="shared" ca="1" si="30"/>
        <v>2</v>
      </c>
      <c r="H52" s="80">
        <f t="shared" ca="1" si="30"/>
        <v>2</v>
      </c>
      <c r="I52" s="80">
        <f t="shared" ca="1" si="30"/>
        <v>2</v>
      </c>
      <c r="J52" s="80">
        <f t="shared" ca="1" si="30"/>
        <v>2</v>
      </c>
      <c r="K52" s="80">
        <f t="shared" ca="1" si="30"/>
        <v>2</v>
      </c>
      <c r="L52" s="80">
        <f t="shared" ca="1" si="30"/>
        <v>2</v>
      </c>
      <c r="M52" s="80">
        <f t="shared" ca="1" si="30"/>
        <v>3</v>
      </c>
      <c r="N52" s="80">
        <f t="shared" ca="1" si="30"/>
        <v>2</v>
      </c>
      <c r="O52" s="80">
        <f t="shared" ca="1" si="30"/>
        <v>2</v>
      </c>
      <c r="P52" s="80">
        <f t="shared" ca="1" si="30"/>
        <v>2</v>
      </c>
      <c r="Q52" s="80">
        <f t="shared" ca="1" si="30"/>
        <v>3</v>
      </c>
      <c r="R52" s="80">
        <f t="shared" ca="1" si="30"/>
        <v>2</v>
      </c>
      <c r="S52" s="80">
        <f t="shared" ca="1" si="30"/>
        <v>2</v>
      </c>
      <c r="T52" s="80">
        <f t="shared" ca="1" si="30"/>
        <v>2</v>
      </c>
      <c r="U52" s="80">
        <f t="shared" ca="1" si="30"/>
        <v>3</v>
      </c>
      <c r="V52" s="80">
        <f t="shared" ca="1" si="30"/>
        <v>2</v>
      </c>
      <c r="W52" s="80">
        <f t="shared" ca="1" si="30"/>
        <v>2</v>
      </c>
      <c r="X52" s="80">
        <f t="shared" ca="1" si="30"/>
        <v>3</v>
      </c>
      <c r="Y52" s="80">
        <f t="shared" ca="1" si="30"/>
        <v>2</v>
      </c>
      <c r="Z52" s="80">
        <f t="shared" ca="1" si="30"/>
        <v>2</v>
      </c>
      <c r="AA52" s="80">
        <f t="shared" ca="1" si="30"/>
        <v>3</v>
      </c>
      <c r="AB52" s="80">
        <f t="shared" ca="1" si="30"/>
        <v>2</v>
      </c>
      <c r="AC52" s="80">
        <f t="shared" ca="1" si="30"/>
        <v>2</v>
      </c>
      <c r="AD52" s="80">
        <f t="shared" ca="1" si="30"/>
        <v>3</v>
      </c>
      <c r="AE52" s="80">
        <f t="shared" ca="1" si="30"/>
        <v>2</v>
      </c>
      <c r="AF52" s="80">
        <f t="shared" ca="1" si="30"/>
        <v>2</v>
      </c>
      <c r="AG52" s="80">
        <f t="shared" ca="1" si="30"/>
        <v>3</v>
      </c>
      <c r="AH52" s="80">
        <f t="shared" ca="1" si="30"/>
        <v>2</v>
      </c>
      <c r="AI52" s="80">
        <f t="shared" ca="1" si="30"/>
        <v>3</v>
      </c>
      <c r="AJ52" s="80">
        <f t="shared" ca="1" si="30"/>
        <v>2</v>
      </c>
      <c r="AK52" s="80">
        <f t="shared" ca="1" si="30"/>
        <v>3</v>
      </c>
      <c r="AL52" s="80">
        <f t="shared" ca="1" si="30"/>
        <v>2</v>
      </c>
      <c r="AM52" s="80">
        <f t="shared" ca="1" si="30"/>
        <v>2</v>
      </c>
      <c r="AN52" s="80">
        <f t="shared" ca="1" si="30"/>
        <v>3</v>
      </c>
      <c r="AO52" s="80">
        <f t="shared" ca="1" si="30"/>
        <v>2</v>
      </c>
      <c r="AP52" s="80">
        <f t="shared" ca="1" si="30"/>
        <v>3</v>
      </c>
      <c r="AQ52" s="80">
        <f t="shared" ca="1" si="30"/>
        <v>2</v>
      </c>
      <c r="AR52" s="80">
        <f t="shared" ca="1" si="30"/>
        <v>3</v>
      </c>
      <c r="AS52" s="80">
        <f t="shared" ca="1" si="30"/>
        <v>2</v>
      </c>
      <c r="AT52" s="80">
        <f t="shared" ca="1" si="30"/>
        <v>3</v>
      </c>
      <c r="AU52" s="80">
        <f t="shared" ca="1" si="30"/>
        <v>2</v>
      </c>
      <c r="AV52" s="80">
        <f t="shared" ca="1" si="30"/>
        <v>3</v>
      </c>
      <c r="AW52" s="80">
        <f t="shared" ca="1" si="30"/>
        <v>2</v>
      </c>
      <c r="AX52" s="80">
        <f t="shared" ca="1" si="30"/>
        <v>3</v>
      </c>
      <c r="AY52" s="80">
        <f t="shared" ca="1" si="30"/>
        <v>3</v>
      </c>
      <c r="AZ52" s="80">
        <f t="shared" ca="1" si="30"/>
        <v>2</v>
      </c>
      <c r="BA52" s="80">
        <f t="shared" ca="1" si="30"/>
        <v>3</v>
      </c>
      <c r="BB52" s="80">
        <f t="shared" ca="1" si="30"/>
        <v>2</v>
      </c>
      <c r="BC52" s="80">
        <f t="shared" ca="1" si="30"/>
        <v>3</v>
      </c>
      <c r="BD52" s="80">
        <f t="shared" ca="1" si="30"/>
        <v>2</v>
      </c>
      <c r="BE52" s="80">
        <f t="shared" ca="1" si="30"/>
        <v>3</v>
      </c>
      <c r="BF52" s="80">
        <f t="shared" ca="1" si="30"/>
        <v>3</v>
      </c>
      <c r="BG52" s="80">
        <f t="shared" ca="1" si="30"/>
        <v>2</v>
      </c>
      <c r="BH52" s="80">
        <f t="shared" ca="1" si="30"/>
        <v>3</v>
      </c>
      <c r="BI52" s="80">
        <f t="shared" ca="1" si="30"/>
        <v>3</v>
      </c>
      <c r="BJ52" s="80">
        <f t="shared" ca="1" si="30"/>
        <v>2</v>
      </c>
      <c r="BK52" s="80">
        <f t="shared" ca="1" si="30"/>
        <v>3</v>
      </c>
      <c r="BL52" s="80">
        <f t="shared" ca="1" si="30"/>
        <v>3</v>
      </c>
      <c r="BM52" s="80">
        <f t="shared" ca="1" si="30"/>
        <v>2</v>
      </c>
      <c r="BN52" s="80">
        <f t="shared" ca="1" si="30"/>
        <v>3</v>
      </c>
      <c r="BO52" s="80">
        <f t="shared" ca="1" si="30"/>
        <v>3</v>
      </c>
      <c r="BP52" s="80">
        <f t="shared" ca="1" si="30"/>
        <v>2</v>
      </c>
      <c r="BQ52" s="80">
        <f t="shared" ref="BQ52:EB52" ca="1" si="31">+BQ50+BQ45</f>
        <v>3</v>
      </c>
      <c r="BR52" s="80">
        <f t="shared" ca="1" si="31"/>
        <v>3</v>
      </c>
      <c r="BS52" s="80">
        <f t="shared" ca="1" si="31"/>
        <v>3</v>
      </c>
      <c r="BT52" s="80">
        <f t="shared" ca="1" si="31"/>
        <v>2</v>
      </c>
      <c r="BU52" s="80">
        <f t="shared" ca="1" si="31"/>
        <v>3</v>
      </c>
      <c r="BV52" s="80">
        <f t="shared" ca="1" si="31"/>
        <v>3</v>
      </c>
      <c r="BW52" s="80">
        <f t="shared" ca="1" si="31"/>
        <v>3</v>
      </c>
      <c r="BX52" s="80">
        <f t="shared" ca="1" si="31"/>
        <v>3</v>
      </c>
      <c r="BY52" s="80">
        <f t="shared" ca="1" si="31"/>
        <v>2</v>
      </c>
      <c r="BZ52" s="80">
        <f t="shared" ca="1" si="31"/>
        <v>3</v>
      </c>
      <c r="CA52" s="80">
        <f t="shared" ca="1" si="31"/>
        <v>3</v>
      </c>
      <c r="CB52" s="80">
        <f t="shared" ca="1" si="31"/>
        <v>3</v>
      </c>
      <c r="CC52" s="80">
        <f t="shared" ca="1" si="31"/>
        <v>3</v>
      </c>
      <c r="CD52" s="80">
        <f t="shared" ca="1" si="31"/>
        <v>2</v>
      </c>
      <c r="CE52" s="80">
        <f t="shared" ca="1" si="31"/>
        <v>3</v>
      </c>
      <c r="CF52" s="80">
        <f t="shared" ca="1" si="31"/>
        <v>3</v>
      </c>
      <c r="CG52" s="80">
        <f t="shared" ca="1" si="31"/>
        <v>3</v>
      </c>
      <c r="CH52" s="80">
        <f t="shared" ca="1" si="31"/>
        <v>3</v>
      </c>
      <c r="CI52" s="80">
        <f t="shared" ca="1" si="31"/>
        <v>3</v>
      </c>
      <c r="CJ52" s="80">
        <f t="shared" ca="1" si="31"/>
        <v>3</v>
      </c>
      <c r="CK52" s="80">
        <f t="shared" ca="1" si="31"/>
        <v>3</v>
      </c>
      <c r="CL52" s="80">
        <f t="shared" ca="1" si="31"/>
        <v>3</v>
      </c>
      <c r="CM52" s="80">
        <f t="shared" ca="1" si="31"/>
        <v>3</v>
      </c>
      <c r="CN52" s="80">
        <f t="shared" ca="1" si="31"/>
        <v>2</v>
      </c>
      <c r="CO52" s="80">
        <f t="shared" ca="1" si="31"/>
        <v>3</v>
      </c>
      <c r="CP52" s="80">
        <f t="shared" ca="1" si="31"/>
        <v>3</v>
      </c>
      <c r="CQ52" s="80">
        <f t="shared" ca="1" si="31"/>
        <v>3</v>
      </c>
      <c r="CR52" s="80">
        <f t="shared" ca="1" si="31"/>
        <v>3</v>
      </c>
      <c r="CS52" s="80">
        <f t="shared" ca="1" si="31"/>
        <v>3</v>
      </c>
      <c r="CT52" s="80">
        <f t="shared" ca="1" si="31"/>
        <v>3</v>
      </c>
      <c r="CU52" s="80">
        <f t="shared" ca="1" si="31"/>
        <v>3</v>
      </c>
      <c r="CV52" s="80">
        <f t="shared" ca="1" si="31"/>
        <v>3</v>
      </c>
      <c r="CW52" s="80">
        <f t="shared" ca="1" si="31"/>
        <v>3</v>
      </c>
      <c r="CX52" s="80">
        <f t="shared" ca="1" si="31"/>
        <v>3</v>
      </c>
      <c r="CY52" s="80">
        <f t="shared" ca="1" si="31"/>
        <v>4</v>
      </c>
      <c r="CZ52" s="80">
        <f t="shared" ca="1" si="31"/>
        <v>3</v>
      </c>
      <c r="DA52" s="80">
        <f t="shared" ca="1" si="31"/>
        <v>3</v>
      </c>
      <c r="DB52" s="80">
        <f t="shared" ca="1" si="31"/>
        <v>3</v>
      </c>
      <c r="DC52" s="80">
        <f t="shared" ca="1" si="31"/>
        <v>3</v>
      </c>
      <c r="DD52" s="80">
        <f t="shared" ca="1" si="31"/>
        <v>3</v>
      </c>
      <c r="DE52" s="80">
        <f t="shared" ca="1" si="31"/>
        <v>3</v>
      </c>
      <c r="DF52" s="80">
        <f t="shared" ca="1" si="31"/>
        <v>3</v>
      </c>
      <c r="DG52" s="80">
        <f t="shared" ca="1" si="31"/>
        <v>3</v>
      </c>
      <c r="DH52" s="80">
        <f t="shared" ca="1" si="31"/>
        <v>4</v>
      </c>
      <c r="DI52" s="80">
        <f t="shared" ca="1" si="31"/>
        <v>3</v>
      </c>
      <c r="DJ52" s="80">
        <f t="shared" ca="1" si="31"/>
        <v>3</v>
      </c>
      <c r="DK52" s="80">
        <f t="shared" ca="1" si="31"/>
        <v>3</v>
      </c>
      <c r="DL52" s="80">
        <f t="shared" ca="1" si="31"/>
        <v>3</v>
      </c>
      <c r="DM52" s="80">
        <f t="shared" ca="1" si="31"/>
        <v>3</v>
      </c>
      <c r="DN52" s="80">
        <f t="shared" ca="1" si="31"/>
        <v>4</v>
      </c>
      <c r="DO52" s="80">
        <f t="shared" ca="1" si="31"/>
        <v>3</v>
      </c>
      <c r="DP52" s="80">
        <f t="shared" ca="1" si="31"/>
        <v>3</v>
      </c>
      <c r="DQ52" s="80">
        <f t="shared" ca="1" si="31"/>
        <v>3</v>
      </c>
      <c r="DR52" s="80">
        <f t="shared" ca="1" si="31"/>
        <v>4</v>
      </c>
      <c r="DS52" s="80">
        <f t="shared" ca="1" si="31"/>
        <v>3</v>
      </c>
      <c r="DT52" s="80">
        <f t="shared" ca="1" si="31"/>
        <v>0</v>
      </c>
      <c r="DU52" s="80">
        <f t="shared" ca="1" si="31"/>
        <v>0</v>
      </c>
      <c r="DV52" s="80">
        <f t="shared" ca="1" si="31"/>
        <v>0</v>
      </c>
      <c r="DW52" s="80">
        <f t="shared" ca="1" si="31"/>
        <v>0</v>
      </c>
      <c r="DX52" s="80">
        <f t="shared" ca="1" si="31"/>
        <v>0</v>
      </c>
      <c r="DY52" s="80">
        <f t="shared" ca="1" si="31"/>
        <v>0</v>
      </c>
      <c r="DZ52" s="80">
        <f t="shared" ca="1" si="31"/>
        <v>0</v>
      </c>
      <c r="EA52" s="80">
        <f t="shared" ca="1" si="31"/>
        <v>0</v>
      </c>
      <c r="EB52" s="80">
        <f t="shared" ca="1" si="31"/>
        <v>0</v>
      </c>
      <c r="EC52" s="80">
        <f t="shared" ref="EC52:GN52" ca="1" si="32">+EC50+EC45</f>
        <v>0</v>
      </c>
      <c r="ED52" s="80">
        <f t="shared" ca="1" si="32"/>
        <v>0</v>
      </c>
      <c r="EE52" s="80">
        <f t="shared" ca="1" si="32"/>
        <v>0</v>
      </c>
      <c r="EF52" s="80">
        <f t="shared" ca="1" si="32"/>
        <v>0</v>
      </c>
      <c r="EG52" s="80">
        <f t="shared" ca="1" si="32"/>
        <v>0</v>
      </c>
      <c r="EH52" s="80">
        <f t="shared" ca="1" si="32"/>
        <v>0</v>
      </c>
      <c r="EI52" s="80">
        <f t="shared" ca="1" si="32"/>
        <v>0</v>
      </c>
      <c r="EJ52" s="80">
        <f t="shared" ca="1" si="32"/>
        <v>0</v>
      </c>
      <c r="EK52" s="80">
        <f t="shared" ca="1" si="32"/>
        <v>0</v>
      </c>
      <c r="EL52" s="80">
        <f t="shared" ca="1" si="32"/>
        <v>0</v>
      </c>
      <c r="EM52" s="80">
        <f t="shared" ca="1" si="32"/>
        <v>0</v>
      </c>
      <c r="EN52" s="80">
        <f t="shared" ca="1" si="32"/>
        <v>0</v>
      </c>
      <c r="EO52" s="80">
        <f t="shared" ca="1" si="32"/>
        <v>0</v>
      </c>
      <c r="EP52" s="80">
        <f t="shared" ca="1" si="32"/>
        <v>0</v>
      </c>
      <c r="EQ52" s="80">
        <f t="shared" ca="1" si="32"/>
        <v>0</v>
      </c>
      <c r="ER52" s="80">
        <f t="shared" ca="1" si="32"/>
        <v>0</v>
      </c>
      <c r="ES52" s="80">
        <f t="shared" ca="1" si="32"/>
        <v>0</v>
      </c>
      <c r="ET52" s="80">
        <f t="shared" ca="1" si="32"/>
        <v>0</v>
      </c>
      <c r="EU52" s="80">
        <f t="shared" ca="1" si="32"/>
        <v>0</v>
      </c>
      <c r="EV52" s="80">
        <f t="shared" ca="1" si="32"/>
        <v>0</v>
      </c>
      <c r="EW52" s="80">
        <f t="shared" ca="1" si="32"/>
        <v>0</v>
      </c>
      <c r="EX52" s="80">
        <f t="shared" ca="1" si="32"/>
        <v>0</v>
      </c>
      <c r="EY52" s="80">
        <f t="shared" ca="1" si="32"/>
        <v>0</v>
      </c>
      <c r="EZ52" s="80">
        <f t="shared" ca="1" si="32"/>
        <v>0</v>
      </c>
      <c r="FA52" s="80">
        <f t="shared" ca="1" si="32"/>
        <v>0</v>
      </c>
      <c r="FB52" s="80">
        <f t="shared" ca="1" si="32"/>
        <v>0</v>
      </c>
      <c r="FC52" s="80">
        <f t="shared" ca="1" si="32"/>
        <v>0</v>
      </c>
      <c r="FD52" s="80">
        <f t="shared" ca="1" si="32"/>
        <v>0</v>
      </c>
      <c r="FE52" s="80">
        <f t="shared" ca="1" si="32"/>
        <v>0</v>
      </c>
      <c r="FF52" s="80">
        <f t="shared" ca="1" si="32"/>
        <v>0</v>
      </c>
      <c r="FG52" s="80">
        <f t="shared" ca="1" si="32"/>
        <v>0</v>
      </c>
      <c r="FH52" s="80">
        <f t="shared" ca="1" si="32"/>
        <v>0</v>
      </c>
      <c r="FI52" s="80">
        <f t="shared" ca="1" si="32"/>
        <v>0</v>
      </c>
      <c r="FJ52" s="80">
        <f t="shared" ca="1" si="32"/>
        <v>0</v>
      </c>
      <c r="FK52" s="80">
        <f t="shared" ca="1" si="32"/>
        <v>0</v>
      </c>
      <c r="FL52" s="80">
        <f t="shared" ca="1" si="32"/>
        <v>0</v>
      </c>
      <c r="FM52" s="80">
        <f t="shared" ca="1" si="32"/>
        <v>0</v>
      </c>
      <c r="FN52" s="80">
        <f t="shared" ca="1" si="32"/>
        <v>0</v>
      </c>
      <c r="FO52" s="80">
        <f t="shared" ca="1" si="32"/>
        <v>0</v>
      </c>
      <c r="FP52" s="80">
        <f t="shared" ca="1" si="32"/>
        <v>0</v>
      </c>
      <c r="FQ52" s="80">
        <f t="shared" ca="1" si="32"/>
        <v>0</v>
      </c>
      <c r="FR52" s="80">
        <f t="shared" ca="1" si="32"/>
        <v>0</v>
      </c>
      <c r="FS52" s="80">
        <f t="shared" ca="1" si="32"/>
        <v>0</v>
      </c>
      <c r="FT52" s="80">
        <f t="shared" ca="1" si="32"/>
        <v>0</v>
      </c>
      <c r="FU52" s="80">
        <f t="shared" ca="1" si="32"/>
        <v>0</v>
      </c>
      <c r="FV52" s="80">
        <f t="shared" ca="1" si="32"/>
        <v>0</v>
      </c>
      <c r="FW52" s="80">
        <f t="shared" ca="1" si="32"/>
        <v>0</v>
      </c>
      <c r="FX52" s="80">
        <f t="shared" ca="1" si="32"/>
        <v>0</v>
      </c>
      <c r="FY52" s="80">
        <f t="shared" ca="1" si="32"/>
        <v>0</v>
      </c>
      <c r="FZ52" s="80">
        <f t="shared" ca="1" si="32"/>
        <v>0</v>
      </c>
      <c r="GA52" s="80">
        <f t="shared" ca="1" si="32"/>
        <v>0</v>
      </c>
      <c r="GB52" s="80">
        <f t="shared" ca="1" si="32"/>
        <v>0</v>
      </c>
      <c r="GC52" s="80">
        <f t="shared" ca="1" si="32"/>
        <v>0</v>
      </c>
      <c r="GD52" s="80">
        <f t="shared" ca="1" si="32"/>
        <v>0</v>
      </c>
      <c r="GE52" s="80">
        <f t="shared" ca="1" si="32"/>
        <v>0</v>
      </c>
      <c r="GF52" s="80">
        <f t="shared" ca="1" si="32"/>
        <v>0</v>
      </c>
      <c r="GG52" s="80">
        <f t="shared" ca="1" si="32"/>
        <v>0</v>
      </c>
      <c r="GH52" s="80">
        <f t="shared" ca="1" si="32"/>
        <v>0</v>
      </c>
      <c r="GI52" s="80">
        <f t="shared" ca="1" si="32"/>
        <v>0</v>
      </c>
      <c r="GJ52" s="80">
        <f t="shared" ca="1" si="32"/>
        <v>0</v>
      </c>
      <c r="GK52" s="80">
        <f t="shared" ca="1" si="32"/>
        <v>0</v>
      </c>
      <c r="GL52" s="80">
        <f t="shared" ca="1" si="32"/>
        <v>0</v>
      </c>
      <c r="GM52" s="80">
        <f t="shared" ca="1" si="32"/>
        <v>0</v>
      </c>
      <c r="GN52" s="80">
        <f t="shared" ca="1" si="32"/>
        <v>0</v>
      </c>
      <c r="GO52" s="80">
        <f t="shared" ref="GO52:IV52" ca="1" si="33">+GO50+GO45</f>
        <v>0</v>
      </c>
      <c r="GP52" s="80">
        <f t="shared" ca="1" si="33"/>
        <v>0</v>
      </c>
      <c r="GQ52" s="80">
        <f t="shared" ca="1" si="33"/>
        <v>0</v>
      </c>
      <c r="GR52" s="80">
        <f t="shared" ca="1" si="33"/>
        <v>0</v>
      </c>
      <c r="GS52" s="80">
        <f t="shared" ca="1" si="33"/>
        <v>0</v>
      </c>
      <c r="GT52" s="80">
        <f t="shared" ca="1" si="33"/>
        <v>0</v>
      </c>
      <c r="GU52" s="80">
        <f t="shared" ca="1" si="33"/>
        <v>0</v>
      </c>
      <c r="GV52" s="80">
        <f t="shared" ca="1" si="33"/>
        <v>0</v>
      </c>
      <c r="GW52" s="80">
        <f t="shared" ca="1" si="33"/>
        <v>0</v>
      </c>
      <c r="GX52" s="80">
        <f t="shared" ca="1" si="33"/>
        <v>0</v>
      </c>
      <c r="GY52" s="80">
        <f t="shared" ca="1" si="33"/>
        <v>0</v>
      </c>
      <c r="GZ52" s="80">
        <f t="shared" ca="1" si="33"/>
        <v>0</v>
      </c>
      <c r="HA52" s="80">
        <f t="shared" ca="1" si="33"/>
        <v>0</v>
      </c>
      <c r="HB52" s="80">
        <f t="shared" ca="1" si="33"/>
        <v>0</v>
      </c>
      <c r="HC52" s="80">
        <f t="shared" ca="1" si="33"/>
        <v>0</v>
      </c>
      <c r="HD52" s="80">
        <f t="shared" ca="1" si="33"/>
        <v>0</v>
      </c>
      <c r="HE52" s="80">
        <f t="shared" ca="1" si="33"/>
        <v>0</v>
      </c>
      <c r="HF52" s="80">
        <f t="shared" ca="1" si="33"/>
        <v>0</v>
      </c>
      <c r="HG52" s="80">
        <f t="shared" ca="1" si="33"/>
        <v>0</v>
      </c>
      <c r="HH52" s="80">
        <f t="shared" ca="1" si="33"/>
        <v>0</v>
      </c>
      <c r="HI52" s="80">
        <f t="shared" ca="1" si="33"/>
        <v>0</v>
      </c>
      <c r="HJ52" s="80">
        <f t="shared" ca="1" si="33"/>
        <v>0</v>
      </c>
      <c r="HK52" s="80">
        <f t="shared" ca="1" si="33"/>
        <v>0</v>
      </c>
      <c r="HL52" s="80">
        <f t="shared" ca="1" si="33"/>
        <v>0</v>
      </c>
      <c r="HM52" s="80">
        <f t="shared" ca="1" si="33"/>
        <v>0</v>
      </c>
      <c r="HN52" s="80">
        <f t="shared" ca="1" si="33"/>
        <v>0</v>
      </c>
      <c r="HO52" s="80">
        <f t="shared" ca="1" si="33"/>
        <v>0</v>
      </c>
      <c r="HP52" s="80">
        <f t="shared" ca="1" si="33"/>
        <v>0</v>
      </c>
      <c r="HQ52" s="80">
        <f t="shared" ca="1" si="33"/>
        <v>0</v>
      </c>
      <c r="HR52" s="80">
        <f t="shared" ca="1" si="33"/>
        <v>0</v>
      </c>
      <c r="HS52" s="80">
        <f t="shared" ca="1" si="33"/>
        <v>0</v>
      </c>
      <c r="HT52" s="80">
        <f t="shared" ca="1" si="33"/>
        <v>0</v>
      </c>
      <c r="HU52" s="80">
        <f t="shared" ca="1" si="33"/>
        <v>0</v>
      </c>
      <c r="HV52" s="80">
        <f t="shared" ca="1" si="33"/>
        <v>0</v>
      </c>
      <c r="HW52" s="80">
        <f t="shared" ca="1" si="33"/>
        <v>0</v>
      </c>
      <c r="HX52" s="80">
        <f t="shared" ca="1" si="33"/>
        <v>0</v>
      </c>
      <c r="HY52" s="80">
        <f t="shared" ca="1" si="33"/>
        <v>0</v>
      </c>
      <c r="HZ52" s="80">
        <f t="shared" ca="1" si="33"/>
        <v>0</v>
      </c>
      <c r="IA52" s="80">
        <f t="shared" ca="1" si="33"/>
        <v>0</v>
      </c>
      <c r="IB52" s="80">
        <f t="shared" ca="1" si="33"/>
        <v>0</v>
      </c>
      <c r="IC52" s="80">
        <f t="shared" ca="1" si="33"/>
        <v>0</v>
      </c>
      <c r="ID52" s="80">
        <f t="shared" ca="1" si="33"/>
        <v>0</v>
      </c>
      <c r="IE52" s="80">
        <f t="shared" ca="1" si="33"/>
        <v>0</v>
      </c>
      <c r="IF52" s="80">
        <f t="shared" ca="1" si="33"/>
        <v>0</v>
      </c>
      <c r="IG52" s="80">
        <f t="shared" ca="1" si="33"/>
        <v>0</v>
      </c>
      <c r="IH52" s="80">
        <f t="shared" ca="1" si="33"/>
        <v>0</v>
      </c>
      <c r="II52" s="80">
        <f t="shared" ca="1" si="33"/>
        <v>0</v>
      </c>
      <c r="IJ52" s="80">
        <f t="shared" ca="1" si="33"/>
        <v>0</v>
      </c>
      <c r="IK52" s="80">
        <f t="shared" ca="1" si="33"/>
        <v>0</v>
      </c>
      <c r="IL52" s="80">
        <f t="shared" ca="1" si="33"/>
        <v>0</v>
      </c>
      <c r="IM52" s="80">
        <f t="shared" ca="1" si="33"/>
        <v>0</v>
      </c>
      <c r="IN52" s="80">
        <f t="shared" ca="1" si="33"/>
        <v>0</v>
      </c>
      <c r="IO52" s="80">
        <f t="shared" ca="1" si="33"/>
        <v>0</v>
      </c>
      <c r="IP52" s="80">
        <f t="shared" ca="1" si="33"/>
        <v>0</v>
      </c>
      <c r="IQ52" s="80">
        <f t="shared" ca="1" si="33"/>
        <v>0</v>
      </c>
      <c r="IR52" s="80">
        <f t="shared" ca="1" si="33"/>
        <v>0</v>
      </c>
      <c r="IS52" s="80">
        <f t="shared" ca="1" si="33"/>
        <v>0</v>
      </c>
      <c r="IT52" s="80">
        <f t="shared" ca="1" si="33"/>
        <v>0</v>
      </c>
      <c r="IU52" s="81">
        <f t="shared" ca="1" si="33"/>
        <v>0</v>
      </c>
      <c r="IV52" s="81">
        <f t="shared" ca="1" si="33"/>
        <v>0</v>
      </c>
      <c r="IW52" s="77"/>
      <c r="IX52" s="77"/>
      <c r="IY52" s="77"/>
      <c r="IZ52" s="77"/>
      <c r="JA52" s="77"/>
      <c r="JB52" s="77"/>
      <c r="JC52" s="77"/>
      <c r="JD52" s="77"/>
    </row>
    <row r="53" spans="1:334" s="76" customFormat="1" outlineLevel="1" x14ac:dyDescent="0.25">
      <c r="A53" s="87" t="s">
        <v>34</v>
      </c>
      <c r="B53" s="87"/>
      <c r="C53" s="85">
        <f ca="1">SUM(D53:XEG53)</f>
        <v>76959.710355059811</v>
      </c>
      <c r="D53" s="82">
        <f>+D49+D44</f>
        <v>10000</v>
      </c>
      <c r="E53" s="82">
        <f t="shared" ref="E53:BP53" ca="1" si="34">+E49+E44</f>
        <v>400</v>
      </c>
      <c r="F53" s="82">
        <f t="shared" ca="1" si="34"/>
        <v>400</v>
      </c>
      <c r="G53" s="82">
        <f t="shared" ca="1" si="34"/>
        <v>400</v>
      </c>
      <c r="H53" s="82">
        <f t="shared" ca="1" si="34"/>
        <v>400</v>
      </c>
      <c r="I53" s="82">
        <f t="shared" ca="1" si="34"/>
        <v>400</v>
      </c>
      <c r="J53" s="82">
        <f t="shared" ca="1" si="34"/>
        <v>400</v>
      </c>
      <c r="K53" s="82">
        <f t="shared" ca="1" si="34"/>
        <v>400</v>
      </c>
      <c r="L53" s="82">
        <f t="shared" ca="1" si="34"/>
        <v>400</v>
      </c>
      <c r="M53" s="82">
        <f t="shared" ca="1" si="34"/>
        <v>600</v>
      </c>
      <c r="N53" s="82">
        <f t="shared" ca="1" si="34"/>
        <v>400</v>
      </c>
      <c r="O53" s="82">
        <f t="shared" ca="1" si="34"/>
        <v>400</v>
      </c>
      <c r="P53" s="82">
        <f t="shared" ca="1" si="34"/>
        <v>400</v>
      </c>
      <c r="Q53" s="82">
        <f t="shared" ca="1" si="34"/>
        <v>606</v>
      </c>
      <c r="R53" s="82">
        <f t="shared" ca="1" si="34"/>
        <v>404</v>
      </c>
      <c r="S53" s="82">
        <f t="shared" ca="1" si="34"/>
        <v>404</v>
      </c>
      <c r="T53" s="82">
        <f t="shared" ca="1" si="34"/>
        <v>404</v>
      </c>
      <c r="U53" s="82">
        <f t="shared" ca="1" si="34"/>
        <v>606</v>
      </c>
      <c r="V53" s="82">
        <f t="shared" ca="1" si="34"/>
        <v>404</v>
      </c>
      <c r="W53" s="82">
        <f t="shared" ca="1" si="34"/>
        <v>404</v>
      </c>
      <c r="X53" s="82">
        <f t="shared" ca="1" si="34"/>
        <v>606</v>
      </c>
      <c r="Y53" s="82">
        <f t="shared" ca="1" si="34"/>
        <v>404</v>
      </c>
      <c r="Z53" s="82">
        <f t="shared" ca="1" si="34"/>
        <v>404</v>
      </c>
      <c r="AA53" s="82">
        <f t="shared" ca="1" si="34"/>
        <v>606</v>
      </c>
      <c r="AB53" s="82">
        <f t="shared" ca="1" si="34"/>
        <v>404</v>
      </c>
      <c r="AC53" s="82">
        <f t="shared" ca="1" si="34"/>
        <v>408.04</v>
      </c>
      <c r="AD53" s="82">
        <f t="shared" ca="1" si="34"/>
        <v>612.06000000000006</v>
      </c>
      <c r="AE53" s="82">
        <f t="shared" ca="1" si="34"/>
        <v>408.04</v>
      </c>
      <c r="AF53" s="82">
        <f t="shared" ca="1" si="34"/>
        <v>408.04</v>
      </c>
      <c r="AG53" s="82">
        <f t="shared" ca="1" si="34"/>
        <v>612.06000000000006</v>
      </c>
      <c r="AH53" s="82">
        <f t="shared" ca="1" si="34"/>
        <v>408.04</v>
      </c>
      <c r="AI53" s="82">
        <f t="shared" ca="1" si="34"/>
        <v>612.06000000000006</v>
      </c>
      <c r="AJ53" s="82">
        <f t="shared" ca="1" si="34"/>
        <v>408.04</v>
      </c>
      <c r="AK53" s="82">
        <f t="shared" ca="1" si="34"/>
        <v>612.06000000000006</v>
      </c>
      <c r="AL53" s="82">
        <f t="shared" ca="1" si="34"/>
        <v>408.04</v>
      </c>
      <c r="AM53" s="82">
        <f t="shared" ca="1" si="34"/>
        <v>408.04</v>
      </c>
      <c r="AN53" s="82">
        <f t="shared" ca="1" si="34"/>
        <v>612.06000000000006</v>
      </c>
      <c r="AO53" s="82">
        <f t="shared" ca="1" si="34"/>
        <v>412.12040000000002</v>
      </c>
      <c r="AP53" s="82">
        <f t="shared" ca="1" si="34"/>
        <v>618.18060000000003</v>
      </c>
      <c r="AQ53" s="82">
        <f t="shared" ca="1" si="34"/>
        <v>412.12040000000002</v>
      </c>
      <c r="AR53" s="82">
        <f t="shared" ca="1" si="34"/>
        <v>618.18060000000003</v>
      </c>
      <c r="AS53" s="82">
        <f t="shared" ca="1" si="34"/>
        <v>412.12040000000002</v>
      </c>
      <c r="AT53" s="82">
        <f t="shared" ca="1" si="34"/>
        <v>618.18060000000003</v>
      </c>
      <c r="AU53" s="82">
        <f t="shared" ca="1" si="34"/>
        <v>412.12040000000002</v>
      </c>
      <c r="AV53" s="82">
        <f t="shared" ca="1" si="34"/>
        <v>618.18060000000003</v>
      </c>
      <c r="AW53" s="82">
        <f t="shared" ca="1" si="34"/>
        <v>412.12040000000002</v>
      </c>
      <c r="AX53" s="82">
        <f t="shared" ca="1" si="34"/>
        <v>618.18060000000003</v>
      </c>
      <c r="AY53" s="82">
        <f t="shared" ca="1" si="34"/>
        <v>618.18060000000003</v>
      </c>
      <c r="AZ53" s="82">
        <f t="shared" ca="1" si="34"/>
        <v>412.12040000000002</v>
      </c>
      <c r="BA53" s="82">
        <f t="shared" ca="1" si="34"/>
        <v>624.36240599999996</v>
      </c>
      <c r="BB53" s="82">
        <f t="shared" ca="1" si="34"/>
        <v>416.241604</v>
      </c>
      <c r="BC53" s="82">
        <f t="shared" ca="1" si="34"/>
        <v>624.36240599999996</v>
      </c>
      <c r="BD53" s="82">
        <f t="shared" ca="1" si="34"/>
        <v>416.241604</v>
      </c>
      <c r="BE53" s="82">
        <f t="shared" ca="1" si="34"/>
        <v>624.36240599999996</v>
      </c>
      <c r="BF53" s="82">
        <f t="shared" ca="1" si="34"/>
        <v>624.36240599999996</v>
      </c>
      <c r="BG53" s="82">
        <f t="shared" ca="1" si="34"/>
        <v>416.241604</v>
      </c>
      <c r="BH53" s="82">
        <f t="shared" ca="1" si="34"/>
        <v>624.36240599999996</v>
      </c>
      <c r="BI53" s="82">
        <f t="shared" ca="1" si="34"/>
        <v>624.36240599999996</v>
      </c>
      <c r="BJ53" s="82">
        <f t="shared" ca="1" si="34"/>
        <v>416.241604</v>
      </c>
      <c r="BK53" s="82">
        <f t="shared" ca="1" si="34"/>
        <v>624.36240599999996</v>
      </c>
      <c r="BL53" s="82">
        <f t="shared" ca="1" si="34"/>
        <v>624.36240599999996</v>
      </c>
      <c r="BM53" s="82">
        <f t="shared" ca="1" si="34"/>
        <v>420.40402003999998</v>
      </c>
      <c r="BN53" s="82">
        <f t="shared" ca="1" si="34"/>
        <v>630.60603005999997</v>
      </c>
      <c r="BO53" s="82">
        <f t="shared" ca="1" si="34"/>
        <v>630.60603005999997</v>
      </c>
      <c r="BP53" s="82">
        <f t="shared" ca="1" si="34"/>
        <v>420.40402003999998</v>
      </c>
      <c r="BQ53" s="82">
        <f t="shared" ref="BQ53:EB53" ca="1" si="35">+BQ49+BQ44</f>
        <v>630.60603005999997</v>
      </c>
      <c r="BR53" s="82">
        <f t="shared" ca="1" si="35"/>
        <v>630.60603005999997</v>
      </c>
      <c r="BS53" s="82">
        <f t="shared" ca="1" si="35"/>
        <v>630.60603005999997</v>
      </c>
      <c r="BT53" s="82">
        <f t="shared" ca="1" si="35"/>
        <v>420.40402003999998</v>
      </c>
      <c r="BU53" s="82">
        <f t="shared" ca="1" si="35"/>
        <v>630.60603005999997</v>
      </c>
      <c r="BV53" s="82">
        <f t="shared" ca="1" si="35"/>
        <v>630.60603005999997</v>
      </c>
      <c r="BW53" s="82">
        <f t="shared" ca="1" si="35"/>
        <v>630.60603005999997</v>
      </c>
      <c r="BX53" s="82">
        <f t="shared" ca="1" si="35"/>
        <v>630.60603005999997</v>
      </c>
      <c r="BY53" s="82">
        <f t="shared" ca="1" si="35"/>
        <v>424.60806024039999</v>
      </c>
      <c r="BZ53" s="82">
        <f t="shared" ca="1" si="35"/>
        <v>636.91209036060002</v>
      </c>
      <c r="CA53" s="82">
        <f t="shared" ca="1" si="35"/>
        <v>636.91209036060002</v>
      </c>
      <c r="CB53" s="82">
        <f t="shared" ca="1" si="35"/>
        <v>636.91209036060002</v>
      </c>
      <c r="CC53" s="82">
        <f t="shared" ca="1" si="35"/>
        <v>636.91209036060002</v>
      </c>
      <c r="CD53" s="82">
        <f t="shared" ca="1" si="35"/>
        <v>424.60806024039999</v>
      </c>
      <c r="CE53" s="82">
        <f t="shared" ca="1" si="35"/>
        <v>636.91209036060002</v>
      </c>
      <c r="CF53" s="82">
        <f t="shared" ca="1" si="35"/>
        <v>636.91209036060002</v>
      </c>
      <c r="CG53" s="82">
        <f t="shared" ca="1" si="35"/>
        <v>636.91209036060002</v>
      </c>
      <c r="CH53" s="82">
        <f t="shared" ca="1" si="35"/>
        <v>636.91209036060002</v>
      </c>
      <c r="CI53" s="82">
        <f t="shared" ca="1" si="35"/>
        <v>636.91209036060002</v>
      </c>
      <c r="CJ53" s="82">
        <f t="shared" ca="1" si="35"/>
        <v>636.91209036060002</v>
      </c>
      <c r="CK53" s="82">
        <f t="shared" ca="1" si="35"/>
        <v>643.28121126420592</v>
      </c>
      <c r="CL53" s="82">
        <f t="shared" ca="1" si="35"/>
        <v>643.28121126420592</v>
      </c>
      <c r="CM53" s="82">
        <f t="shared" ca="1" si="35"/>
        <v>643.28121126420592</v>
      </c>
      <c r="CN53" s="82">
        <f t="shared" ca="1" si="35"/>
        <v>428.85414084280399</v>
      </c>
      <c r="CO53" s="82">
        <f t="shared" ca="1" si="35"/>
        <v>643.28121126420592</v>
      </c>
      <c r="CP53" s="82">
        <f t="shared" ca="1" si="35"/>
        <v>643.28121126420592</v>
      </c>
      <c r="CQ53" s="82">
        <f t="shared" ca="1" si="35"/>
        <v>643.28121126420592</v>
      </c>
      <c r="CR53" s="82">
        <f t="shared" ca="1" si="35"/>
        <v>643.28121126420592</v>
      </c>
      <c r="CS53" s="82">
        <f t="shared" ca="1" si="35"/>
        <v>643.28121126420592</v>
      </c>
      <c r="CT53" s="82">
        <f t="shared" ca="1" si="35"/>
        <v>643.28121126420592</v>
      </c>
      <c r="CU53" s="82">
        <f t="shared" ca="1" si="35"/>
        <v>643.28121126420592</v>
      </c>
      <c r="CV53" s="82">
        <f t="shared" ca="1" si="35"/>
        <v>643.28121126420592</v>
      </c>
      <c r="CW53" s="82">
        <f t="shared" ca="1" si="35"/>
        <v>649.71402337684799</v>
      </c>
      <c r="CX53" s="82">
        <f t="shared" ca="1" si="35"/>
        <v>649.71402337684799</v>
      </c>
      <c r="CY53" s="82">
        <f t="shared" ca="1" si="35"/>
        <v>866.28536450246406</v>
      </c>
      <c r="CZ53" s="82">
        <f t="shared" ca="1" si="35"/>
        <v>649.71402337684799</v>
      </c>
      <c r="DA53" s="82">
        <f t="shared" ca="1" si="35"/>
        <v>649.71402337684799</v>
      </c>
      <c r="DB53" s="82">
        <f t="shared" ca="1" si="35"/>
        <v>649.71402337684799</v>
      </c>
      <c r="DC53" s="82">
        <f t="shared" ca="1" si="35"/>
        <v>649.71402337684799</v>
      </c>
      <c r="DD53" s="82">
        <f t="shared" ca="1" si="35"/>
        <v>649.71402337684799</v>
      </c>
      <c r="DE53" s="82">
        <f t="shared" ca="1" si="35"/>
        <v>649.71402337684799</v>
      </c>
      <c r="DF53" s="82">
        <f t="shared" ca="1" si="35"/>
        <v>649.71402337684799</v>
      </c>
      <c r="DG53" s="82">
        <f t="shared" ca="1" si="35"/>
        <v>649.71402337684799</v>
      </c>
      <c r="DH53" s="82">
        <f t="shared" ca="1" si="35"/>
        <v>866.28536450246406</v>
      </c>
      <c r="DI53" s="82">
        <f t="shared" ca="1" si="35"/>
        <v>656.2111636106165</v>
      </c>
      <c r="DJ53" s="82">
        <f t="shared" ca="1" si="35"/>
        <v>656.2111636106165</v>
      </c>
      <c r="DK53" s="82">
        <f t="shared" ca="1" si="35"/>
        <v>656.2111636106165</v>
      </c>
      <c r="DL53" s="82">
        <f t="shared" ca="1" si="35"/>
        <v>656.2111636106165</v>
      </c>
      <c r="DM53" s="82">
        <f t="shared" ca="1" si="35"/>
        <v>656.2111636106165</v>
      </c>
      <c r="DN53" s="82">
        <f t="shared" ca="1" si="35"/>
        <v>874.94821814748866</v>
      </c>
      <c r="DO53" s="82">
        <f t="shared" ca="1" si="35"/>
        <v>656.2111636106165</v>
      </c>
      <c r="DP53" s="82">
        <f t="shared" ca="1" si="35"/>
        <v>656.2111636106165</v>
      </c>
      <c r="DQ53" s="82">
        <f t="shared" ca="1" si="35"/>
        <v>656.2111636106165</v>
      </c>
      <c r="DR53" s="82">
        <f t="shared" ca="1" si="35"/>
        <v>874.94821814748866</v>
      </c>
      <c r="DS53" s="82">
        <f t="shared" ca="1" si="35"/>
        <v>656.2111636106165</v>
      </c>
      <c r="DT53" s="82">
        <f t="shared" ca="1" si="35"/>
        <v>0</v>
      </c>
      <c r="DU53" s="82">
        <f t="shared" ca="1" si="35"/>
        <v>0</v>
      </c>
      <c r="DV53" s="82">
        <f t="shared" ca="1" si="35"/>
        <v>0</v>
      </c>
      <c r="DW53" s="82">
        <f t="shared" ca="1" si="35"/>
        <v>0</v>
      </c>
      <c r="DX53" s="82">
        <f t="shared" ca="1" si="35"/>
        <v>0</v>
      </c>
      <c r="DY53" s="82">
        <f t="shared" ca="1" si="35"/>
        <v>0</v>
      </c>
      <c r="DZ53" s="82">
        <f t="shared" ca="1" si="35"/>
        <v>0</v>
      </c>
      <c r="EA53" s="82">
        <f t="shared" ca="1" si="35"/>
        <v>0</v>
      </c>
      <c r="EB53" s="82">
        <f t="shared" ca="1" si="35"/>
        <v>0</v>
      </c>
      <c r="EC53" s="82">
        <f t="shared" ref="EC53:GN53" ca="1" si="36">+EC49+EC44</f>
        <v>0</v>
      </c>
      <c r="ED53" s="82">
        <f t="shared" ca="1" si="36"/>
        <v>0</v>
      </c>
      <c r="EE53" s="82">
        <f t="shared" ca="1" si="36"/>
        <v>0</v>
      </c>
      <c r="EF53" s="82">
        <f t="shared" ca="1" si="36"/>
        <v>0</v>
      </c>
      <c r="EG53" s="82">
        <f t="shared" ca="1" si="36"/>
        <v>0</v>
      </c>
      <c r="EH53" s="82">
        <f t="shared" ca="1" si="36"/>
        <v>0</v>
      </c>
      <c r="EI53" s="82">
        <f t="shared" ca="1" si="36"/>
        <v>0</v>
      </c>
      <c r="EJ53" s="82">
        <f t="shared" ca="1" si="36"/>
        <v>0</v>
      </c>
      <c r="EK53" s="82">
        <f t="shared" ca="1" si="36"/>
        <v>0</v>
      </c>
      <c r="EL53" s="82">
        <f t="shared" ca="1" si="36"/>
        <v>0</v>
      </c>
      <c r="EM53" s="82">
        <f t="shared" ca="1" si="36"/>
        <v>0</v>
      </c>
      <c r="EN53" s="82">
        <f t="shared" ca="1" si="36"/>
        <v>0</v>
      </c>
      <c r="EO53" s="82">
        <f t="shared" ca="1" si="36"/>
        <v>0</v>
      </c>
      <c r="EP53" s="82">
        <f t="shared" ca="1" si="36"/>
        <v>0</v>
      </c>
      <c r="EQ53" s="82">
        <f t="shared" ca="1" si="36"/>
        <v>0</v>
      </c>
      <c r="ER53" s="82">
        <f t="shared" ca="1" si="36"/>
        <v>0</v>
      </c>
      <c r="ES53" s="82">
        <f t="shared" ca="1" si="36"/>
        <v>0</v>
      </c>
      <c r="ET53" s="82">
        <f t="shared" ca="1" si="36"/>
        <v>0</v>
      </c>
      <c r="EU53" s="82">
        <f t="shared" ca="1" si="36"/>
        <v>0</v>
      </c>
      <c r="EV53" s="82">
        <f t="shared" ca="1" si="36"/>
        <v>0</v>
      </c>
      <c r="EW53" s="82">
        <f t="shared" ca="1" si="36"/>
        <v>0</v>
      </c>
      <c r="EX53" s="82">
        <f t="shared" ca="1" si="36"/>
        <v>0</v>
      </c>
      <c r="EY53" s="82">
        <f t="shared" ca="1" si="36"/>
        <v>0</v>
      </c>
      <c r="EZ53" s="82">
        <f t="shared" ca="1" si="36"/>
        <v>0</v>
      </c>
      <c r="FA53" s="82">
        <f t="shared" ca="1" si="36"/>
        <v>0</v>
      </c>
      <c r="FB53" s="82">
        <f t="shared" ca="1" si="36"/>
        <v>0</v>
      </c>
      <c r="FC53" s="82">
        <f t="shared" ca="1" si="36"/>
        <v>0</v>
      </c>
      <c r="FD53" s="82">
        <f t="shared" ca="1" si="36"/>
        <v>0</v>
      </c>
      <c r="FE53" s="82">
        <f t="shared" ca="1" si="36"/>
        <v>0</v>
      </c>
      <c r="FF53" s="82">
        <f t="shared" ca="1" si="36"/>
        <v>0</v>
      </c>
      <c r="FG53" s="82">
        <f t="shared" ca="1" si="36"/>
        <v>0</v>
      </c>
      <c r="FH53" s="82">
        <f t="shared" ca="1" si="36"/>
        <v>0</v>
      </c>
      <c r="FI53" s="82">
        <f t="shared" ca="1" si="36"/>
        <v>0</v>
      </c>
      <c r="FJ53" s="82">
        <f t="shared" ca="1" si="36"/>
        <v>0</v>
      </c>
      <c r="FK53" s="82">
        <f t="shared" ca="1" si="36"/>
        <v>0</v>
      </c>
      <c r="FL53" s="82">
        <f t="shared" ca="1" si="36"/>
        <v>0</v>
      </c>
      <c r="FM53" s="82">
        <f t="shared" ca="1" si="36"/>
        <v>0</v>
      </c>
      <c r="FN53" s="82">
        <f t="shared" ca="1" si="36"/>
        <v>0</v>
      </c>
      <c r="FO53" s="82">
        <f t="shared" ca="1" si="36"/>
        <v>0</v>
      </c>
      <c r="FP53" s="82">
        <f t="shared" ca="1" si="36"/>
        <v>0</v>
      </c>
      <c r="FQ53" s="82">
        <f t="shared" ca="1" si="36"/>
        <v>0</v>
      </c>
      <c r="FR53" s="82">
        <f t="shared" ca="1" si="36"/>
        <v>0</v>
      </c>
      <c r="FS53" s="82">
        <f t="shared" ca="1" si="36"/>
        <v>0</v>
      </c>
      <c r="FT53" s="82">
        <f t="shared" ca="1" si="36"/>
        <v>0</v>
      </c>
      <c r="FU53" s="82">
        <f t="shared" ca="1" si="36"/>
        <v>0</v>
      </c>
      <c r="FV53" s="82">
        <f t="shared" ca="1" si="36"/>
        <v>0</v>
      </c>
      <c r="FW53" s="82">
        <f t="shared" ca="1" si="36"/>
        <v>0</v>
      </c>
      <c r="FX53" s="82">
        <f t="shared" ca="1" si="36"/>
        <v>0</v>
      </c>
      <c r="FY53" s="82">
        <f t="shared" ca="1" si="36"/>
        <v>0</v>
      </c>
      <c r="FZ53" s="82">
        <f t="shared" ca="1" si="36"/>
        <v>0</v>
      </c>
      <c r="GA53" s="82">
        <f t="shared" ca="1" si="36"/>
        <v>0</v>
      </c>
      <c r="GB53" s="82">
        <f t="shared" ca="1" si="36"/>
        <v>0</v>
      </c>
      <c r="GC53" s="82">
        <f t="shared" ca="1" si="36"/>
        <v>0</v>
      </c>
      <c r="GD53" s="82">
        <f t="shared" ca="1" si="36"/>
        <v>0</v>
      </c>
      <c r="GE53" s="82">
        <f t="shared" ca="1" si="36"/>
        <v>0</v>
      </c>
      <c r="GF53" s="82">
        <f t="shared" ca="1" si="36"/>
        <v>0</v>
      </c>
      <c r="GG53" s="82">
        <f t="shared" ca="1" si="36"/>
        <v>0</v>
      </c>
      <c r="GH53" s="82">
        <f t="shared" ca="1" si="36"/>
        <v>0</v>
      </c>
      <c r="GI53" s="82">
        <f t="shared" ca="1" si="36"/>
        <v>0</v>
      </c>
      <c r="GJ53" s="82">
        <f t="shared" ca="1" si="36"/>
        <v>0</v>
      </c>
      <c r="GK53" s="82">
        <f t="shared" ca="1" si="36"/>
        <v>0</v>
      </c>
      <c r="GL53" s="82">
        <f t="shared" ca="1" si="36"/>
        <v>0</v>
      </c>
      <c r="GM53" s="82">
        <f t="shared" ca="1" si="36"/>
        <v>0</v>
      </c>
      <c r="GN53" s="82">
        <f t="shared" ca="1" si="36"/>
        <v>0</v>
      </c>
      <c r="GO53" s="82">
        <f t="shared" ref="GO53:IV53" ca="1" si="37">+GO49+GO44</f>
        <v>0</v>
      </c>
      <c r="GP53" s="82">
        <f t="shared" ca="1" si="37"/>
        <v>0</v>
      </c>
      <c r="GQ53" s="82">
        <f t="shared" ca="1" si="37"/>
        <v>0</v>
      </c>
      <c r="GR53" s="82">
        <f t="shared" ca="1" si="37"/>
        <v>0</v>
      </c>
      <c r="GS53" s="82">
        <f t="shared" ca="1" si="37"/>
        <v>0</v>
      </c>
      <c r="GT53" s="82">
        <f t="shared" ca="1" si="37"/>
        <v>0</v>
      </c>
      <c r="GU53" s="82">
        <f t="shared" ca="1" si="37"/>
        <v>0</v>
      </c>
      <c r="GV53" s="82">
        <f t="shared" ca="1" si="37"/>
        <v>0</v>
      </c>
      <c r="GW53" s="82">
        <f t="shared" ca="1" si="37"/>
        <v>0</v>
      </c>
      <c r="GX53" s="82">
        <f t="shared" ca="1" si="37"/>
        <v>0</v>
      </c>
      <c r="GY53" s="82">
        <f t="shared" ca="1" si="37"/>
        <v>0</v>
      </c>
      <c r="GZ53" s="82">
        <f t="shared" ca="1" si="37"/>
        <v>0</v>
      </c>
      <c r="HA53" s="82">
        <f t="shared" ca="1" si="37"/>
        <v>0</v>
      </c>
      <c r="HB53" s="82">
        <f t="shared" ca="1" si="37"/>
        <v>0</v>
      </c>
      <c r="HC53" s="82">
        <f t="shared" ca="1" si="37"/>
        <v>0</v>
      </c>
      <c r="HD53" s="82">
        <f t="shared" ca="1" si="37"/>
        <v>0</v>
      </c>
      <c r="HE53" s="82">
        <f t="shared" ca="1" si="37"/>
        <v>0</v>
      </c>
      <c r="HF53" s="82">
        <f t="shared" ca="1" si="37"/>
        <v>0</v>
      </c>
      <c r="HG53" s="82">
        <f t="shared" ca="1" si="37"/>
        <v>0</v>
      </c>
      <c r="HH53" s="82">
        <f t="shared" ca="1" si="37"/>
        <v>0</v>
      </c>
      <c r="HI53" s="82">
        <f t="shared" ca="1" si="37"/>
        <v>0</v>
      </c>
      <c r="HJ53" s="82">
        <f t="shared" ca="1" si="37"/>
        <v>0</v>
      </c>
      <c r="HK53" s="82">
        <f t="shared" ca="1" si="37"/>
        <v>0</v>
      </c>
      <c r="HL53" s="82">
        <f t="shared" ca="1" si="37"/>
        <v>0</v>
      </c>
      <c r="HM53" s="82">
        <f t="shared" ca="1" si="37"/>
        <v>0</v>
      </c>
      <c r="HN53" s="82">
        <f t="shared" ca="1" si="37"/>
        <v>0</v>
      </c>
      <c r="HO53" s="82">
        <f t="shared" ca="1" si="37"/>
        <v>0</v>
      </c>
      <c r="HP53" s="82">
        <f t="shared" ca="1" si="37"/>
        <v>0</v>
      </c>
      <c r="HQ53" s="82">
        <f t="shared" ca="1" si="37"/>
        <v>0</v>
      </c>
      <c r="HR53" s="82">
        <f t="shared" ca="1" si="37"/>
        <v>0</v>
      </c>
      <c r="HS53" s="82">
        <f t="shared" ca="1" si="37"/>
        <v>0</v>
      </c>
      <c r="HT53" s="82">
        <f t="shared" ca="1" si="37"/>
        <v>0</v>
      </c>
      <c r="HU53" s="82">
        <f t="shared" ca="1" si="37"/>
        <v>0</v>
      </c>
      <c r="HV53" s="82">
        <f t="shared" ca="1" si="37"/>
        <v>0</v>
      </c>
      <c r="HW53" s="82">
        <f t="shared" ca="1" si="37"/>
        <v>0</v>
      </c>
      <c r="HX53" s="82">
        <f t="shared" ca="1" si="37"/>
        <v>0</v>
      </c>
      <c r="HY53" s="82">
        <f t="shared" ca="1" si="37"/>
        <v>0</v>
      </c>
      <c r="HZ53" s="82">
        <f t="shared" ca="1" si="37"/>
        <v>0</v>
      </c>
      <c r="IA53" s="82">
        <f t="shared" ca="1" si="37"/>
        <v>0</v>
      </c>
      <c r="IB53" s="82">
        <f t="shared" ca="1" si="37"/>
        <v>0</v>
      </c>
      <c r="IC53" s="82">
        <f t="shared" ca="1" si="37"/>
        <v>0</v>
      </c>
      <c r="ID53" s="82">
        <f t="shared" ca="1" si="37"/>
        <v>0</v>
      </c>
      <c r="IE53" s="82">
        <f t="shared" ca="1" si="37"/>
        <v>0</v>
      </c>
      <c r="IF53" s="82">
        <f t="shared" ca="1" si="37"/>
        <v>0</v>
      </c>
      <c r="IG53" s="82">
        <f t="shared" ca="1" si="37"/>
        <v>0</v>
      </c>
      <c r="IH53" s="82">
        <f t="shared" ca="1" si="37"/>
        <v>0</v>
      </c>
      <c r="II53" s="82">
        <f t="shared" ca="1" si="37"/>
        <v>0</v>
      </c>
      <c r="IJ53" s="82">
        <f t="shared" ca="1" si="37"/>
        <v>0</v>
      </c>
      <c r="IK53" s="82">
        <f t="shared" ca="1" si="37"/>
        <v>0</v>
      </c>
      <c r="IL53" s="82">
        <f t="shared" ca="1" si="37"/>
        <v>0</v>
      </c>
      <c r="IM53" s="82">
        <f t="shared" ca="1" si="37"/>
        <v>0</v>
      </c>
      <c r="IN53" s="82">
        <f t="shared" ca="1" si="37"/>
        <v>0</v>
      </c>
      <c r="IO53" s="82">
        <f t="shared" ca="1" si="37"/>
        <v>0</v>
      </c>
      <c r="IP53" s="82">
        <f t="shared" ca="1" si="37"/>
        <v>0</v>
      </c>
      <c r="IQ53" s="82">
        <f t="shared" ca="1" si="37"/>
        <v>0</v>
      </c>
      <c r="IR53" s="82">
        <f t="shared" ca="1" si="37"/>
        <v>0</v>
      </c>
      <c r="IS53" s="82">
        <f t="shared" ca="1" si="37"/>
        <v>0</v>
      </c>
      <c r="IT53" s="82">
        <f t="shared" ca="1" si="37"/>
        <v>0</v>
      </c>
      <c r="IU53" s="83">
        <f t="shared" ca="1" si="37"/>
        <v>0</v>
      </c>
      <c r="IV53" s="83">
        <f t="shared" ca="1" si="37"/>
        <v>0</v>
      </c>
      <c r="IW53" s="77"/>
      <c r="IX53" s="77"/>
      <c r="IY53" s="77"/>
      <c r="IZ53" s="77"/>
      <c r="JA53" s="77"/>
      <c r="JB53" s="77"/>
      <c r="JC53" s="77"/>
      <c r="JD53" s="77"/>
    </row>
    <row r="54" spans="1:334" s="76" customFormat="1" outlineLevel="1" x14ac:dyDescent="0.25">
      <c r="A54" s="99"/>
      <c r="B54" s="99"/>
      <c r="C54" s="44"/>
      <c r="D54" s="44"/>
      <c r="E54" s="93"/>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c r="GV54" s="44"/>
      <c r="GW54" s="44"/>
      <c r="GX54" s="44"/>
      <c r="GY54" s="44"/>
      <c r="GZ54" s="44"/>
      <c r="HA54" s="44"/>
      <c r="HB54" s="44"/>
      <c r="HC54" s="44"/>
      <c r="HD54" s="44"/>
      <c r="HE54" s="44"/>
      <c r="HF54" s="44"/>
      <c r="HG54" s="44"/>
      <c r="HH54" s="44"/>
      <c r="HI54" s="44"/>
      <c r="HJ54" s="44"/>
      <c r="HK54" s="44"/>
      <c r="HL54" s="44"/>
      <c r="HM54" s="44"/>
      <c r="HN54" s="44"/>
      <c r="HO54" s="44"/>
      <c r="HP54" s="44"/>
      <c r="HQ54" s="44"/>
      <c r="HR54" s="44"/>
      <c r="HS54" s="44"/>
      <c r="HT54" s="44"/>
      <c r="HU54" s="44"/>
      <c r="HV54" s="44"/>
      <c r="HW54" s="44"/>
      <c r="HX54" s="44"/>
      <c r="HY54" s="44"/>
      <c r="HZ54" s="44"/>
      <c r="IA54" s="44"/>
      <c r="IB54" s="44"/>
      <c r="IC54" s="44"/>
      <c r="ID54" s="44"/>
      <c r="IE54" s="44"/>
      <c r="IF54" s="44"/>
      <c r="IG54" s="44"/>
      <c r="IH54" s="44"/>
      <c r="II54" s="44"/>
      <c r="IJ54" s="44"/>
      <c r="IK54" s="44"/>
      <c r="IL54" s="44"/>
      <c r="IM54" s="44"/>
      <c r="IN54" s="44"/>
      <c r="IO54" s="44"/>
      <c r="IP54" s="44"/>
      <c r="IQ54" s="44"/>
      <c r="IR54" s="44"/>
      <c r="IS54" s="44"/>
      <c r="IT54" s="44"/>
      <c r="IU54" s="44"/>
      <c r="IV54" s="78"/>
      <c r="IW54" s="77"/>
      <c r="IX54" s="77"/>
      <c r="IY54" s="77"/>
      <c r="IZ54" s="77"/>
      <c r="JA54" s="77"/>
      <c r="JB54" s="77"/>
      <c r="JC54" s="77"/>
      <c r="JD54" s="77"/>
    </row>
    <row r="55" spans="1:334" s="76" customFormat="1" ht="14.25" outlineLevel="1" x14ac:dyDescent="0.3">
      <c r="A55" s="86" t="s">
        <v>35</v>
      </c>
      <c r="B55" s="120">
        <v>2.579E-2</v>
      </c>
      <c r="C55" s="121">
        <f ca="1">SUM(D55:XEG55)</f>
        <v>8794.1814968192375</v>
      </c>
      <c r="D55" s="116"/>
      <c r="E55" s="117"/>
      <c r="F55" s="117"/>
      <c r="G55" s="117"/>
      <c r="H55" s="117"/>
      <c r="I55" s="117"/>
      <c r="J55" s="117"/>
      <c r="K55" s="117"/>
      <c r="L55" s="117"/>
      <c r="M55" s="117"/>
      <c r="N55" s="117"/>
      <c r="O55" s="117"/>
      <c r="P55" s="117">
        <f ca="1">IF((OFFSET(Q$63,,$A$63)-1)&gt;$C$17,0,$B$55*P56)</f>
        <v>381.69200000000001</v>
      </c>
      <c r="Q55" s="117"/>
      <c r="R55" s="117"/>
      <c r="S55" s="117"/>
      <c r="T55" s="117"/>
      <c r="U55" s="117"/>
      <c r="V55" s="117"/>
      <c r="W55" s="117"/>
      <c r="X55" s="117"/>
      <c r="Y55" s="117"/>
      <c r="Z55" s="117"/>
      <c r="AA55" s="117"/>
      <c r="AB55" s="117">
        <f ca="1">IF((OFFSET(AC$63,,$A$63)-1)&gt;$C$17,0,$B$55*AB56)</f>
        <v>496.87808332000003</v>
      </c>
      <c r="AC55" s="117"/>
      <c r="AD55" s="117"/>
      <c r="AE55" s="117"/>
      <c r="AF55" s="117"/>
      <c r="AG55" s="117"/>
      <c r="AH55" s="117"/>
      <c r="AI55" s="117"/>
      <c r="AJ55" s="117"/>
      <c r="AK55" s="117"/>
      <c r="AL55" s="117"/>
      <c r="AM55" s="117"/>
      <c r="AN55" s="117">
        <f ca="1">IF((OFFSET(AO$63,,$A$63)-1)&gt;$C$17,0,$B$55*AN56)</f>
        <v>610.34381675117754</v>
      </c>
      <c r="AO55" s="117"/>
      <c r="AP55" s="117"/>
      <c r="AQ55" s="117"/>
      <c r="AR55" s="117"/>
      <c r="AS55" s="117"/>
      <c r="AT55" s="117"/>
      <c r="AU55" s="117"/>
      <c r="AV55" s="117"/>
      <c r="AW55" s="117"/>
      <c r="AX55" s="117"/>
      <c r="AY55" s="117"/>
      <c r="AZ55" s="117">
        <f ca="1">IF((OFFSET(BA$63,,$A$63)-1)&gt;$C$17,0,$B$55*AZ56)</f>
        <v>722.14607110916461</v>
      </c>
      <c r="BA55" s="117"/>
      <c r="BB55" s="117"/>
      <c r="BC55" s="117"/>
      <c r="BD55" s="117"/>
      <c r="BE55" s="117"/>
      <c r="BF55" s="117"/>
      <c r="BG55" s="117"/>
      <c r="BH55" s="117"/>
      <c r="BI55" s="117"/>
      <c r="BJ55" s="117"/>
      <c r="BK55" s="117"/>
      <c r="BL55" s="117">
        <f ca="1">IF((OFFSET(BM$63,,$A$63)-1)&gt;$C$17,0,$B$55*BL56)</f>
        <v>832.3403755411789</v>
      </c>
      <c r="BM55" s="117"/>
      <c r="BN55" s="117"/>
      <c r="BO55" s="117"/>
      <c r="BP55" s="117"/>
      <c r="BQ55" s="117"/>
      <c r="BR55" s="117"/>
      <c r="BS55" s="117"/>
      <c r="BT55" s="117"/>
      <c r="BU55" s="117"/>
      <c r="BV55" s="117"/>
      <c r="BW55" s="117"/>
      <c r="BX55" s="117">
        <f ca="1">IF((OFFSET(BY$63,,$A$63)-1)&gt;$C$17,0,$B$55*BX56)</f>
        <v>940.98095337795064</v>
      </c>
      <c r="BY55" s="117"/>
      <c r="BZ55" s="117"/>
      <c r="CA55" s="117"/>
      <c r="CB55" s="117"/>
      <c r="CC55" s="117"/>
      <c r="CD55" s="117"/>
      <c r="CE55" s="117"/>
      <c r="CF55" s="117"/>
      <c r="CG55" s="117"/>
      <c r="CH55" s="117"/>
      <c r="CI55" s="117"/>
      <c r="CJ55" s="117">
        <f ca="1">IF((OFFSET(CK$63,,$A$63)-1)&gt;$C$17,0,$B$55*CJ56)</f>
        <v>1048.1207570735335</v>
      </c>
      <c r="CK55" s="117"/>
      <c r="CL55" s="117"/>
      <c r="CM55" s="117"/>
      <c r="CN55" s="117"/>
      <c r="CO55" s="117"/>
      <c r="CP55" s="117"/>
      <c r="CQ55" s="117"/>
      <c r="CR55" s="117"/>
      <c r="CS55" s="117"/>
      <c r="CT55" s="117"/>
      <c r="CU55" s="117"/>
      <c r="CV55" s="117">
        <f ca="1">IF((OFFSET(CW$63,,$A$63)-1)&gt;$C$17,0,$B$55*CV56)</f>
        <v>1153.8115022566387</v>
      </c>
      <c r="CW55" s="117"/>
      <c r="CX55" s="117"/>
      <c r="CY55" s="117"/>
      <c r="CZ55" s="117"/>
      <c r="DA55" s="117"/>
      <c r="DB55" s="117"/>
      <c r="DC55" s="117"/>
      <c r="DD55" s="117"/>
      <c r="DE55" s="117"/>
      <c r="DF55" s="117"/>
      <c r="DG55" s="117"/>
      <c r="DH55" s="117">
        <f ca="1">IF((OFFSET(DI$63,,$A$63)-1)&gt;$C$17,0,$B$55*DH56)</f>
        <v>1258.1037009165505</v>
      </c>
      <c r="DI55" s="117"/>
      <c r="DJ55" s="117"/>
      <c r="DK55" s="117"/>
      <c r="DL55" s="117"/>
      <c r="DM55" s="117"/>
      <c r="DN55" s="117"/>
      <c r="DO55" s="117"/>
      <c r="DP55" s="117"/>
      <c r="DQ55" s="117"/>
      <c r="DR55" s="117"/>
      <c r="DS55" s="117"/>
      <c r="DT55" s="117">
        <f ca="1">IF((OFFSET(DU$63,,$A$63)-1)&gt;$C$17,0,$B$55*DT56)</f>
        <v>1349.7642364730432</v>
      </c>
      <c r="DU55" s="117"/>
      <c r="DV55" s="117"/>
      <c r="DW55" s="117"/>
      <c r="DX55" s="117"/>
      <c r="DY55" s="117"/>
      <c r="DZ55" s="117"/>
      <c r="EA55" s="117"/>
      <c r="EB55" s="117"/>
      <c r="EC55" s="117"/>
      <c r="ED55" s="117"/>
      <c r="EE55" s="117"/>
      <c r="EF55" s="117">
        <f ca="1">IF((OFFSET(EG$63,,$A$63)-1)&gt;$C$17,0,$B$55*EF56)</f>
        <v>0</v>
      </c>
      <c r="EG55" s="117"/>
      <c r="EH55" s="117"/>
      <c r="EI55" s="117"/>
      <c r="EJ55" s="117"/>
      <c r="EK55" s="117"/>
      <c r="EL55" s="117"/>
      <c r="EM55" s="117"/>
      <c r="EN55" s="117"/>
      <c r="EO55" s="117"/>
      <c r="EP55" s="117"/>
      <c r="EQ55" s="117"/>
      <c r="ER55" s="117">
        <f ca="1">IF((OFFSET(ES$63,,$A$63)-1)&gt;$C$17,0,$B$55*ER56)</f>
        <v>0</v>
      </c>
      <c r="ES55" s="117"/>
      <c r="ET55" s="117"/>
      <c r="EU55" s="117"/>
      <c r="EV55" s="117"/>
      <c r="EW55" s="117"/>
      <c r="EX55" s="117"/>
      <c r="EY55" s="117"/>
      <c r="EZ55" s="117"/>
      <c r="FA55" s="117"/>
      <c r="FB55" s="117"/>
      <c r="FC55" s="117"/>
      <c r="FD55" s="117">
        <f ca="1">IF((OFFSET(FE$63,,$A$63)-1)&gt;$C$17,0,$B$55*FD56)</f>
        <v>0</v>
      </c>
      <c r="FE55" s="117"/>
      <c r="FF55" s="117"/>
      <c r="FG55" s="117"/>
      <c r="FH55" s="117"/>
      <c r="FI55" s="117"/>
      <c r="FJ55" s="117"/>
      <c r="FK55" s="117"/>
      <c r="FL55" s="117"/>
      <c r="FM55" s="117"/>
      <c r="FN55" s="117"/>
      <c r="FO55" s="117"/>
      <c r="FP55" s="117">
        <f ca="1">IF((OFFSET(FQ$63,,$A$63)-1)&gt;$C$17,0,$B$55*FP56)</f>
        <v>0</v>
      </c>
      <c r="FQ55" s="117"/>
      <c r="FR55" s="117"/>
      <c r="FS55" s="117"/>
      <c r="FT55" s="117"/>
      <c r="FU55" s="117"/>
      <c r="FV55" s="117"/>
      <c r="FW55" s="117"/>
      <c r="FX55" s="117"/>
      <c r="FY55" s="117"/>
      <c r="FZ55" s="117"/>
      <c r="GA55" s="117"/>
      <c r="GB55" s="117">
        <f ca="1">IF((OFFSET(GC$63,,$A$63)-1)&gt;$C$17,0,$B$55*GB56)</f>
        <v>0</v>
      </c>
      <c r="GC55" s="117"/>
      <c r="GD55" s="117"/>
      <c r="GE55" s="117"/>
      <c r="GF55" s="117"/>
      <c r="GG55" s="117"/>
      <c r="GH55" s="117"/>
      <c r="GI55" s="117"/>
      <c r="GJ55" s="117"/>
      <c r="GK55" s="117"/>
      <c r="GL55" s="117"/>
      <c r="GM55" s="117"/>
      <c r="GN55" s="117">
        <f ca="1">IF((OFFSET(GO$63,,$A$63)-1)&gt;$C$17,0,$B$55*GN56)</f>
        <v>0</v>
      </c>
      <c r="GO55" s="117"/>
      <c r="GP55" s="117"/>
      <c r="GQ55" s="117"/>
      <c r="GR55" s="117"/>
      <c r="GS55" s="117"/>
      <c r="GT55" s="117"/>
      <c r="GU55" s="117"/>
      <c r="GV55" s="117"/>
      <c r="GW55" s="117"/>
      <c r="GX55" s="117"/>
      <c r="GY55" s="117"/>
      <c r="GZ55" s="117">
        <f ca="1">IF((OFFSET(HA$63,,$A$63)-1)&gt;$C$17,0,$B$55*GZ56)</f>
        <v>0</v>
      </c>
      <c r="HA55" s="117"/>
      <c r="HB55" s="117"/>
      <c r="HC55" s="117"/>
      <c r="HD55" s="117"/>
      <c r="HE55" s="117"/>
      <c r="HF55" s="117"/>
      <c r="HG55" s="117"/>
      <c r="HH55" s="117"/>
      <c r="HI55" s="117"/>
      <c r="HJ55" s="117"/>
      <c r="HK55" s="117"/>
      <c r="HL55" s="117">
        <f ca="1">IF((OFFSET(HM$63,,$A$63)-1)&gt;$C$17,0,$B$55*HL56)</f>
        <v>0</v>
      </c>
      <c r="HM55" s="117"/>
      <c r="HN55" s="117"/>
      <c r="HO55" s="117"/>
      <c r="HP55" s="117"/>
      <c r="HQ55" s="117"/>
      <c r="HR55" s="117"/>
      <c r="HS55" s="117"/>
      <c r="HT55" s="117"/>
      <c r="HU55" s="117"/>
      <c r="HV55" s="117"/>
      <c r="HW55" s="117"/>
      <c r="HX55" s="117">
        <f ca="1">IF((OFFSET(HY$63,,$A$63)-1)&gt;$C$17,0,$B$55*HX56)</f>
        <v>0</v>
      </c>
      <c r="HY55" s="117"/>
      <c r="HZ55" s="117"/>
      <c r="IA55" s="117"/>
      <c r="IB55" s="117"/>
      <c r="IC55" s="117"/>
      <c r="ID55" s="117"/>
      <c r="IE55" s="117"/>
      <c r="IF55" s="117"/>
      <c r="IG55" s="117"/>
      <c r="IH55" s="117"/>
      <c r="II55" s="117"/>
      <c r="IJ55" s="117">
        <f ca="1">IF((OFFSET(IK$63,,$A$63)-1)&gt;$C$17,0,$B$55*IJ56)</f>
        <v>0</v>
      </c>
      <c r="IK55" s="117"/>
      <c r="IL55" s="117"/>
      <c r="IM55" s="117"/>
      <c r="IN55" s="117"/>
      <c r="IO55" s="117"/>
      <c r="IP55" s="117"/>
      <c r="IQ55" s="117"/>
      <c r="IR55" s="117"/>
      <c r="IS55" s="117"/>
      <c r="IT55" s="117"/>
      <c r="IU55" s="118"/>
      <c r="IV55" s="121">
        <f ca="1">IF((OFFSET(IW$63,,$A$63)-1)&gt;$C$17,0,$B$55*IV56)</f>
        <v>0</v>
      </c>
      <c r="IW55" s="77"/>
      <c r="IX55" s="77"/>
      <c r="IY55" s="77"/>
      <c r="IZ55" s="77"/>
      <c r="JA55" s="77"/>
      <c r="JB55" s="77"/>
      <c r="JC55" s="77"/>
      <c r="JD55" s="77"/>
    </row>
    <row r="56" spans="1:334" s="76" customFormat="1" outlineLevel="1" x14ac:dyDescent="0.25">
      <c r="A56" s="87"/>
      <c r="B56" s="87"/>
      <c r="C56" s="85"/>
      <c r="D56" s="119">
        <f>+D49</f>
        <v>10000</v>
      </c>
      <c r="E56" s="82">
        <f t="shared" ref="E56:P56" ca="1" si="38">+E49+D56</f>
        <v>10400</v>
      </c>
      <c r="F56" s="82">
        <f t="shared" ca="1" si="38"/>
        <v>10800</v>
      </c>
      <c r="G56" s="82">
        <f t="shared" ca="1" si="38"/>
        <v>11200</v>
      </c>
      <c r="H56" s="82">
        <f t="shared" ca="1" si="38"/>
        <v>11600</v>
      </c>
      <c r="I56" s="82">
        <f t="shared" ca="1" si="38"/>
        <v>12000</v>
      </c>
      <c r="J56" s="82">
        <f t="shared" ca="1" si="38"/>
        <v>12400</v>
      </c>
      <c r="K56" s="82">
        <f t="shared" ca="1" si="38"/>
        <v>12800</v>
      </c>
      <c r="L56" s="82">
        <f t="shared" ca="1" si="38"/>
        <v>13200</v>
      </c>
      <c r="M56" s="82">
        <f t="shared" ca="1" si="38"/>
        <v>13600</v>
      </c>
      <c r="N56" s="82">
        <f t="shared" ca="1" si="38"/>
        <v>14000</v>
      </c>
      <c r="O56" s="82">
        <f t="shared" ca="1" si="38"/>
        <v>14400</v>
      </c>
      <c r="P56" s="82">
        <f t="shared" ca="1" si="38"/>
        <v>14800</v>
      </c>
      <c r="Q56" s="82">
        <f t="shared" ref="Q56:CB56" ca="1" si="39">+Q49+P56-P55</f>
        <v>14822.308000000001</v>
      </c>
      <c r="R56" s="82">
        <f t="shared" ca="1" si="39"/>
        <v>15226.308000000001</v>
      </c>
      <c r="S56" s="82">
        <f t="shared" ca="1" si="39"/>
        <v>15630.308000000001</v>
      </c>
      <c r="T56" s="82">
        <f t="shared" ca="1" si="39"/>
        <v>16034.308000000001</v>
      </c>
      <c r="U56" s="82">
        <f t="shared" ca="1" si="39"/>
        <v>16438.308000000001</v>
      </c>
      <c r="V56" s="82">
        <f t="shared" ca="1" si="39"/>
        <v>16842.308000000001</v>
      </c>
      <c r="W56" s="82">
        <f t="shared" ca="1" si="39"/>
        <v>17246.308000000001</v>
      </c>
      <c r="X56" s="82">
        <f t="shared" ca="1" si="39"/>
        <v>17650.308000000001</v>
      </c>
      <c r="Y56" s="82">
        <f t="shared" ca="1" si="39"/>
        <v>18054.308000000001</v>
      </c>
      <c r="Z56" s="82">
        <f t="shared" ca="1" si="39"/>
        <v>18458.308000000001</v>
      </c>
      <c r="AA56" s="82">
        <f t="shared" ca="1" si="39"/>
        <v>18862.308000000001</v>
      </c>
      <c r="AB56" s="82">
        <f t="shared" ca="1" si="39"/>
        <v>19266.308000000001</v>
      </c>
      <c r="AC56" s="82">
        <f t="shared" ca="1" si="39"/>
        <v>19177.469916680002</v>
      </c>
      <c r="AD56" s="82">
        <f t="shared" ca="1" si="39"/>
        <v>19585.509916680003</v>
      </c>
      <c r="AE56" s="82">
        <f t="shared" ca="1" si="39"/>
        <v>19993.549916680004</v>
      </c>
      <c r="AF56" s="82">
        <f t="shared" ca="1" si="39"/>
        <v>20401.589916680005</v>
      </c>
      <c r="AG56" s="82">
        <f t="shared" ca="1" si="39"/>
        <v>20809.629916680005</v>
      </c>
      <c r="AH56" s="82">
        <f t="shared" ca="1" si="39"/>
        <v>21217.669916680006</v>
      </c>
      <c r="AI56" s="82">
        <f t="shared" ca="1" si="39"/>
        <v>21625.709916680007</v>
      </c>
      <c r="AJ56" s="82">
        <f t="shared" ca="1" si="39"/>
        <v>22033.749916680008</v>
      </c>
      <c r="AK56" s="82">
        <f t="shared" ca="1" si="39"/>
        <v>22441.789916680009</v>
      </c>
      <c r="AL56" s="82">
        <f t="shared" ca="1" si="39"/>
        <v>22849.82991668001</v>
      </c>
      <c r="AM56" s="82">
        <f t="shared" ca="1" si="39"/>
        <v>23257.869916680011</v>
      </c>
      <c r="AN56" s="82">
        <f t="shared" ca="1" si="39"/>
        <v>23665.909916680012</v>
      </c>
      <c r="AO56" s="82">
        <f t="shared" ca="1" si="39"/>
        <v>23467.686499928834</v>
      </c>
      <c r="AP56" s="82">
        <f t="shared" ca="1" si="39"/>
        <v>23879.806899928833</v>
      </c>
      <c r="AQ56" s="82">
        <f t="shared" ca="1" si="39"/>
        <v>24291.927299928833</v>
      </c>
      <c r="AR56" s="82">
        <f t="shared" ca="1" si="39"/>
        <v>24704.047699928833</v>
      </c>
      <c r="AS56" s="82">
        <f t="shared" ca="1" si="39"/>
        <v>25116.168099928833</v>
      </c>
      <c r="AT56" s="82">
        <f t="shared" ca="1" si="39"/>
        <v>25528.288499928833</v>
      </c>
      <c r="AU56" s="82">
        <f t="shared" ca="1" si="39"/>
        <v>25940.408899928832</v>
      </c>
      <c r="AV56" s="82">
        <f t="shared" ca="1" si="39"/>
        <v>26352.529299928832</v>
      </c>
      <c r="AW56" s="82">
        <f t="shared" ca="1" si="39"/>
        <v>26764.649699928832</v>
      </c>
      <c r="AX56" s="82">
        <f t="shared" ca="1" si="39"/>
        <v>27176.770099928832</v>
      </c>
      <c r="AY56" s="82">
        <f t="shared" ca="1" si="39"/>
        <v>27588.890499928832</v>
      </c>
      <c r="AZ56" s="82">
        <f t="shared" ca="1" si="39"/>
        <v>28001.010899928831</v>
      </c>
      <c r="BA56" s="82">
        <f t="shared" ca="1" si="39"/>
        <v>27695.106432819666</v>
      </c>
      <c r="BB56" s="82">
        <f t="shared" ca="1" si="39"/>
        <v>28111.348036819665</v>
      </c>
      <c r="BC56" s="82">
        <f t="shared" ca="1" si="39"/>
        <v>28527.589640819664</v>
      </c>
      <c r="BD56" s="82">
        <f t="shared" ca="1" si="39"/>
        <v>28943.831244819663</v>
      </c>
      <c r="BE56" s="82">
        <f t="shared" ca="1" si="39"/>
        <v>29360.072848819662</v>
      </c>
      <c r="BF56" s="82">
        <f t="shared" ca="1" si="39"/>
        <v>29776.314452819661</v>
      </c>
      <c r="BG56" s="82">
        <f t="shared" ca="1" si="39"/>
        <v>30192.55605681966</v>
      </c>
      <c r="BH56" s="82">
        <f t="shared" ca="1" si="39"/>
        <v>30608.797660819659</v>
      </c>
      <c r="BI56" s="82">
        <f t="shared" ca="1" si="39"/>
        <v>31025.039264819658</v>
      </c>
      <c r="BJ56" s="82">
        <f t="shared" ca="1" si="39"/>
        <v>31441.280868819656</v>
      </c>
      <c r="BK56" s="82">
        <f t="shared" ca="1" si="39"/>
        <v>31857.522472819655</v>
      </c>
      <c r="BL56" s="82">
        <f t="shared" ca="1" si="39"/>
        <v>32273.764076819654</v>
      </c>
      <c r="BM56" s="82">
        <f t="shared" ca="1" si="39"/>
        <v>31861.827721318477</v>
      </c>
      <c r="BN56" s="82">
        <f t="shared" ca="1" si="39"/>
        <v>32282.231741358479</v>
      </c>
      <c r="BO56" s="82">
        <f t="shared" ca="1" si="39"/>
        <v>32702.63576139848</v>
      </c>
      <c r="BP56" s="82">
        <f t="shared" ca="1" si="39"/>
        <v>33123.039781438478</v>
      </c>
      <c r="BQ56" s="82">
        <f t="shared" ca="1" si="39"/>
        <v>33543.443801478476</v>
      </c>
      <c r="BR56" s="82">
        <f t="shared" ca="1" si="39"/>
        <v>33963.847821518473</v>
      </c>
      <c r="BS56" s="82">
        <f t="shared" ca="1" si="39"/>
        <v>34384.251841558471</v>
      </c>
      <c r="BT56" s="82">
        <f t="shared" ca="1" si="39"/>
        <v>34804.655861598469</v>
      </c>
      <c r="BU56" s="82">
        <f t="shared" ca="1" si="39"/>
        <v>35225.059881638466</v>
      </c>
      <c r="BV56" s="82">
        <f t="shared" ca="1" si="39"/>
        <v>35645.463901678464</v>
      </c>
      <c r="BW56" s="82">
        <f t="shared" ca="1" si="39"/>
        <v>36065.867921718462</v>
      </c>
      <c r="BX56" s="82">
        <f t="shared" ca="1" si="39"/>
        <v>36486.271941758459</v>
      </c>
      <c r="BY56" s="82">
        <f t="shared" ca="1" si="39"/>
        <v>35969.899048620915</v>
      </c>
      <c r="BZ56" s="82">
        <f t="shared" ca="1" si="39"/>
        <v>36394.507108861319</v>
      </c>
      <c r="CA56" s="82">
        <f t="shared" ca="1" si="39"/>
        <v>36819.115169101722</v>
      </c>
      <c r="CB56" s="82">
        <f t="shared" ca="1" si="39"/>
        <v>37243.723229342126</v>
      </c>
      <c r="CC56" s="82">
        <f t="shared" ref="CC56:EN56" ca="1" si="40">+CC49+CB56-CB55</f>
        <v>37668.331289582529</v>
      </c>
      <c r="CD56" s="82">
        <f t="shared" ca="1" si="40"/>
        <v>38092.939349822933</v>
      </c>
      <c r="CE56" s="82">
        <f t="shared" ca="1" si="40"/>
        <v>38517.547410063336</v>
      </c>
      <c r="CF56" s="82">
        <f t="shared" ca="1" si="40"/>
        <v>38942.15547030374</v>
      </c>
      <c r="CG56" s="82">
        <f t="shared" ca="1" si="40"/>
        <v>39366.763530544144</v>
      </c>
      <c r="CH56" s="82">
        <f t="shared" ca="1" si="40"/>
        <v>39791.371590784547</v>
      </c>
      <c r="CI56" s="82">
        <f t="shared" ca="1" si="40"/>
        <v>40215.979651024951</v>
      </c>
      <c r="CJ56" s="82">
        <f t="shared" ca="1" si="40"/>
        <v>40640.587711265354</v>
      </c>
      <c r="CK56" s="82">
        <f t="shared" ca="1" si="40"/>
        <v>40021.321095034626</v>
      </c>
      <c r="CL56" s="82">
        <f t="shared" ca="1" si="40"/>
        <v>40450.175235877432</v>
      </c>
      <c r="CM56" s="82">
        <f t="shared" ca="1" si="40"/>
        <v>40879.029376720238</v>
      </c>
      <c r="CN56" s="82">
        <f t="shared" ca="1" si="40"/>
        <v>41307.883517563045</v>
      </c>
      <c r="CO56" s="82">
        <f t="shared" ca="1" si="40"/>
        <v>41736.737658405851</v>
      </c>
      <c r="CP56" s="82">
        <f t="shared" ca="1" si="40"/>
        <v>42165.591799248657</v>
      </c>
      <c r="CQ56" s="82">
        <f t="shared" ca="1" si="40"/>
        <v>42594.445940091464</v>
      </c>
      <c r="CR56" s="82">
        <f t="shared" ca="1" si="40"/>
        <v>43023.30008093427</v>
      </c>
      <c r="CS56" s="82">
        <f t="shared" ca="1" si="40"/>
        <v>43452.154221777077</v>
      </c>
      <c r="CT56" s="82">
        <f t="shared" ca="1" si="40"/>
        <v>43881.008362619883</v>
      </c>
      <c r="CU56" s="82">
        <f t="shared" ca="1" si="40"/>
        <v>44309.862503462689</v>
      </c>
      <c r="CV56" s="82">
        <f t="shared" ca="1" si="40"/>
        <v>44738.716644305496</v>
      </c>
      <c r="CW56" s="82">
        <f t="shared" ca="1" si="40"/>
        <v>44018.047824300083</v>
      </c>
      <c r="CX56" s="82">
        <f t="shared" ca="1" si="40"/>
        <v>44451.190506551313</v>
      </c>
      <c r="CY56" s="82">
        <f t="shared" ca="1" si="40"/>
        <v>44884.333188802542</v>
      </c>
      <c r="CZ56" s="82">
        <f t="shared" ca="1" si="40"/>
        <v>45317.475871053772</v>
      </c>
      <c r="DA56" s="82">
        <f t="shared" ca="1" si="40"/>
        <v>45750.618553305001</v>
      </c>
      <c r="DB56" s="82">
        <f t="shared" ca="1" si="40"/>
        <v>46183.761235556231</v>
      </c>
      <c r="DC56" s="82">
        <f t="shared" ca="1" si="40"/>
        <v>46616.90391780746</v>
      </c>
      <c r="DD56" s="82">
        <f t="shared" ca="1" si="40"/>
        <v>47050.046600058689</v>
      </c>
      <c r="DE56" s="82">
        <f t="shared" ca="1" si="40"/>
        <v>47483.189282309919</v>
      </c>
      <c r="DF56" s="82">
        <f t="shared" ca="1" si="40"/>
        <v>47916.331964561148</v>
      </c>
      <c r="DG56" s="82">
        <f t="shared" ca="1" si="40"/>
        <v>48349.474646812378</v>
      </c>
      <c r="DH56" s="82">
        <f t="shared" ca="1" si="40"/>
        <v>48782.617329063607</v>
      </c>
      <c r="DI56" s="82">
        <f t="shared" ca="1" si="40"/>
        <v>47961.987737220799</v>
      </c>
      <c r="DJ56" s="82">
        <f t="shared" ca="1" si="40"/>
        <v>48399.461846294544</v>
      </c>
      <c r="DK56" s="82">
        <f t="shared" ca="1" si="40"/>
        <v>48836.935955368288</v>
      </c>
      <c r="DL56" s="82">
        <f t="shared" ca="1" si="40"/>
        <v>49274.410064442032</v>
      </c>
      <c r="DM56" s="82">
        <f t="shared" ca="1" si="40"/>
        <v>49711.884173515777</v>
      </c>
      <c r="DN56" s="82">
        <f t="shared" ca="1" si="40"/>
        <v>50149.358282589521</v>
      </c>
      <c r="DO56" s="82">
        <f t="shared" ca="1" si="40"/>
        <v>50586.832391663265</v>
      </c>
      <c r="DP56" s="82">
        <f t="shared" ca="1" si="40"/>
        <v>51024.30650073701</v>
      </c>
      <c r="DQ56" s="82">
        <f t="shared" ca="1" si="40"/>
        <v>51461.780609810754</v>
      </c>
      <c r="DR56" s="82">
        <f t="shared" ca="1" si="40"/>
        <v>51899.254718884498</v>
      </c>
      <c r="DS56" s="82">
        <f t="shared" ca="1" si="40"/>
        <v>52336.728827958243</v>
      </c>
      <c r="DT56" s="82">
        <f t="shared" ca="1" si="40"/>
        <v>52336.728827958243</v>
      </c>
      <c r="DU56" s="82">
        <f t="shared" ca="1" si="40"/>
        <v>50986.964591485201</v>
      </c>
      <c r="DV56" s="82">
        <f t="shared" ca="1" si="40"/>
        <v>50986.964591485201</v>
      </c>
      <c r="DW56" s="82">
        <f t="shared" ca="1" si="40"/>
        <v>50986.964591485201</v>
      </c>
      <c r="DX56" s="82">
        <f t="shared" ca="1" si="40"/>
        <v>50986.964591485201</v>
      </c>
      <c r="DY56" s="82">
        <f t="shared" ca="1" si="40"/>
        <v>50986.964591485201</v>
      </c>
      <c r="DZ56" s="82">
        <f t="shared" ca="1" si="40"/>
        <v>50986.964591485201</v>
      </c>
      <c r="EA56" s="82">
        <f t="shared" ca="1" si="40"/>
        <v>50986.964591485201</v>
      </c>
      <c r="EB56" s="82">
        <f t="shared" ca="1" si="40"/>
        <v>50986.964591485201</v>
      </c>
      <c r="EC56" s="82">
        <f t="shared" ca="1" si="40"/>
        <v>50986.964591485201</v>
      </c>
      <c r="ED56" s="82">
        <f t="shared" ca="1" si="40"/>
        <v>50986.964591485201</v>
      </c>
      <c r="EE56" s="82">
        <f t="shared" ca="1" si="40"/>
        <v>50986.964591485201</v>
      </c>
      <c r="EF56" s="82">
        <f t="shared" ca="1" si="40"/>
        <v>50986.964591485201</v>
      </c>
      <c r="EG56" s="82">
        <f t="shared" ca="1" si="40"/>
        <v>50986.964591485201</v>
      </c>
      <c r="EH56" s="82">
        <f t="shared" ca="1" si="40"/>
        <v>50986.964591485201</v>
      </c>
      <c r="EI56" s="82">
        <f t="shared" ca="1" si="40"/>
        <v>50986.964591485201</v>
      </c>
      <c r="EJ56" s="82">
        <f t="shared" ca="1" si="40"/>
        <v>50986.964591485201</v>
      </c>
      <c r="EK56" s="82">
        <f t="shared" ca="1" si="40"/>
        <v>50986.964591485201</v>
      </c>
      <c r="EL56" s="82">
        <f t="shared" ca="1" si="40"/>
        <v>50986.964591485201</v>
      </c>
      <c r="EM56" s="82">
        <f t="shared" ca="1" si="40"/>
        <v>50986.964591485201</v>
      </c>
      <c r="EN56" s="82">
        <f t="shared" ca="1" si="40"/>
        <v>50986.964591485201</v>
      </c>
      <c r="EO56" s="82">
        <f t="shared" ref="EO56:GZ56" ca="1" si="41">+EO49+EN56-EN55</f>
        <v>50986.964591485201</v>
      </c>
      <c r="EP56" s="82">
        <f t="shared" ca="1" si="41"/>
        <v>50986.964591485201</v>
      </c>
      <c r="EQ56" s="82">
        <f t="shared" ca="1" si="41"/>
        <v>50986.964591485201</v>
      </c>
      <c r="ER56" s="82">
        <f t="shared" ca="1" si="41"/>
        <v>50986.964591485201</v>
      </c>
      <c r="ES56" s="82">
        <f t="shared" ca="1" si="41"/>
        <v>50986.964591485201</v>
      </c>
      <c r="ET56" s="82">
        <f t="shared" ca="1" si="41"/>
        <v>50986.964591485201</v>
      </c>
      <c r="EU56" s="82">
        <f t="shared" ca="1" si="41"/>
        <v>50986.964591485201</v>
      </c>
      <c r="EV56" s="82">
        <f t="shared" ca="1" si="41"/>
        <v>50986.964591485201</v>
      </c>
      <c r="EW56" s="82">
        <f t="shared" ca="1" si="41"/>
        <v>50986.964591485201</v>
      </c>
      <c r="EX56" s="82">
        <f t="shared" ca="1" si="41"/>
        <v>50986.964591485201</v>
      </c>
      <c r="EY56" s="82">
        <f t="shared" ca="1" si="41"/>
        <v>50986.964591485201</v>
      </c>
      <c r="EZ56" s="82">
        <f t="shared" ca="1" si="41"/>
        <v>50986.964591485201</v>
      </c>
      <c r="FA56" s="82">
        <f t="shared" ca="1" si="41"/>
        <v>50986.964591485201</v>
      </c>
      <c r="FB56" s="82">
        <f t="shared" ca="1" si="41"/>
        <v>50986.964591485201</v>
      </c>
      <c r="FC56" s="82">
        <f t="shared" ca="1" si="41"/>
        <v>50986.964591485201</v>
      </c>
      <c r="FD56" s="82">
        <f t="shared" ca="1" si="41"/>
        <v>50986.964591485201</v>
      </c>
      <c r="FE56" s="82">
        <f t="shared" ca="1" si="41"/>
        <v>50986.964591485201</v>
      </c>
      <c r="FF56" s="82">
        <f t="shared" ca="1" si="41"/>
        <v>50986.964591485201</v>
      </c>
      <c r="FG56" s="82">
        <f t="shared" ca="1" si="41"/>
        <v>50986.964591485201</v>
      </c>
      <c r="FH56" s="82">
        <f t="shared" ca="1" si="41"/>
        <v>50986.964591485201</v>
      </c>
      <c r="FI56" s="82">
        <f t="shared" ca="1" si="41"/>
        <v>50986.964591485201</v>
      </c>
      <c r="FJ56" s="82">
        <f t="shared" ca="1" si="41"/>
        <v>50986.964591485201</v>
      </c>
      <c r="FK56" s="82">
        <f t="shared" ca="1" si="41"/>
        <v>50986.964591485201</v>
      </c>
      <c r="FL56" s="82">
        <f t="shared" ca="1" si="41"/>
        <v>50986.964591485201</v>
      </c>
      <c r="FM56" s="82">
        <f t="shared" ca="1" si="41"/>
        <v>50986.964591485201</v>
      </c>
      <c r="FN56" s="82">
        <f t="shared" ca="1" si="41"/>
        <v>50986.964591485201</v>
      </c>
      <c r="FO56" s="82">
        <f t="shared" ca="1" si="41"/>
        <v>50986.964591485201</v>
      </c>
      <c r="FP56" s="82">
        <f t="shared" ca="1" si="41"/>
        <v>50986.964591485201</v>
      </c>
      <c r="FQ56" s="82">
        <f t="shared" ca="1" si="41"/>
        <v>50986.964591485201</v>
      </c>
      <c r="FR56" s="82">
        <f t="shared" ca="1" si="41"/>
        <v>50986.964591485201</v>
      </c>
      <c r="FS56" s="82">
        <f t="shared" ca="1" si="41"/>
        <v>50986.964591485201</v>
      </c>
      <c r="FT56" s="82">
        <f t="shared" ca="1" si="41"/>
        <v>50986.964591485201</v>
      </c>
      <c r="FU56" s="82">
        <f t="shared" ca="1" si="41"/>
        <v>50986.964591485201</v>
      </c>
      <c r="FV56" s="82">
        <f t="shared" ca="1" si="41"/>
        <v>50986.964591485201</v>
      </c>
      <c r="FW56" s="82">
        <f t="shared" ca="1" si="41"/>
        <v>50986.964591485201</v>
      </c>
      <c r="FX56" s="82">
        <f t="shared" ca="1" si="41"/>
        <v>50986.964591485201</v>
      </c>
      <c r="FY56" s="82">
        <f t="shared" ca="1" si="41"/>
        <v>50986.964591485201</v>
      </c>
      <c r="FZ56" s="82">
        <f t="shared" ca="1" si="41"/>
        <v>50986.964591485201</v>
      </c>
      <c r="GA56" s="82">
        <f t="shared" ca="1" si="41"/>
        <v>50986.964591485201</v>
      </c>
      <c r="GB56" s="82">
        <f t="shared" ca="1" si="41"/>
        <v>50986.964591485201</v>
      </c>
      <c r="GC56" s="82">
        <f t="shared" ca="1" si="41"/>
        <v>50986.964591485201</v>
      </c>
      <c r="GD56" s="82">
        <f t="shared" ca="1" si="41"/>
        <v>50986.964591485201</v>
      </c>
      <c r="GE56" s="82">
        <f t="shared" ca="1" si="41"/>
        <v>50986.964591485201</v>
      </c>
      <c r="GF56" s="82">
        <f t="shared" ca="1" si="41"/>
        <v>50986.964591485201</v>
      </c>
      <c r="GG56" s="82">
        <f t="shared" ca="1" si="41"/>
        <v>50986.964591485201</v>
      </c>
      <c r="GH56" s="82">
        <f t="shared" ca="1" si="41"/>
        <v>50986.964591485201</v>
      </c>
      <c r="GI56" s="82">
        <f t="shared" ca="1" si="41"/>
        <v>50986.964591485201</v>
      </c>
      <c r="GJ56" s="82">
        <f t="shared" ca="1" si="41"/>
        <v>50986.964591485201</v>
      </c>
      <c r="GK56" s="82">
        <f t="shared" ca="1" si="41"/>
        <v>50986.964591485201</v>
      </c>
      <c r="GL56" s="82">
        <f t="shared" ca="1" si="41"/>
        <v>50986.964591485201</v>
      </c>
      <c r="GM56" s="82">
        <f t="shared" ca="1" si="41"/>
        <v>50986.964591485201</v>
      </c>
      <c r="GN56" s="82">
        <f t="shared" ca="1" si="41"/>
        <v>50986.964591485201</v>
      </c>
      <c r="GO56" s="82">
        <f t="shared" ca="1" si="41"/>
        <v>50986.964591485201</v>
      </c>
      <c r="GP56" s="82">
        <f t="shared" ca="1" si="41"/>
        <v>50986.964591485201</v>
      </c>
      <c r="GQ56" s="82">
        <f t="shared" ca="1" si="41"/>
        <v>50986.964591485201</v>
      </c>
      <c r="GR56" s="82">
        <f t="shared" ca="1" si="41"/>
        <v>50986.964591485201</v>
      </c>
      <c r="GS56" s="82">
        <f t="shared" ca="1" si="41"/>
        <v>50986.964591485201</v>
      </c>
      <c r="GT56" s="82">
        <f t="shared" ca="1" si="41"/>
        <v>50986.964591485201</v>
      </c>
      <c r="GU56" s="82">
        <f t="shared" ca="1" si="41"/>
        <v>50986.964591485201</v>
      </c>
      <c r="GV56" s="82">
        <f t="shared" ca="1" si="41"/>
        <v>50986.964591485201</v>
      </c>
      <c r="GW56" s="82">
        <f t="shared" ca="1" si="41"/>
        <v>50986.964591485201</v>
      </c>
      <c r="GX56" s="82">
        <f t="shared" ca="1" si="41"/>
        <v>50986.964591485201</v>
      </c>
      <c r="GY56" s="82">
        <f t="shared" ca="1" si="41"/>
        <v>50986.964591485201</v>
      </c>
      <c r="GZ56" s="82">
        <f t="shared" ca="1" si="41"/>
        <v>50986.964591485201</v>
      </c>
      <c r="HA56" s="82">
        <f t="shared" ref="HA56:IV56" ca="1" si="42">+HA49+GZ56-GZ55</f>
        <v>50986.964591485201</v>
      </c>
      <c r="HB56" s="82">
        <f t="shared" ca="1" si="42"/>
        <v>50986.964591485201</v>
      </c>
      <c r="HC56" s="82">
        <f t="shared" ca="1" si="42"/>
        <v>50986.964591485201</v>
      </c>
      <c r="HD56" s="82">
        <f t="shared" ca="1" si="42"/>
        <v>50986.964591485201</v>
      </c>
      <c r="HE56" s="82">
        <f t="shared" ca="1" si="42"/>
        <v>50986.964591485201</v>
      </c>
      <c r="HF56" s="82">
        <f t="shared" ca="1" si="42"/>
        <v>50986.964591485201</v>
      </c>
      <c r="HG56" s="82">
        <f t="shared" ca="1" si="42"/>
        <v>50986.964591485201</v>
      </c>
      <c r="HH56" s="82">
        <f t="shared" ca="1" si="42"/>
        <v>50986.964591485201</v>
      </c>
      <c r="HI56" s="82">
        <f t="shared" ca="1" si="42"/>
        <v>50986.964591485201</v>
      </c>
      <c r="HJ56" s="82">
        <f t="shared" ca="1" si="42"/>
        <v>50986.964591485201</v>
      </c>
      <c r="HK56" s="82">
        <f t="shared" ca="1" si="42"/>
        <v>50986.964591485201</v>
      </c>
      <c r="HL56" s="82">
        <f t="shared" ca="1" si="42"/>
        <v>50986.964591485201</v>
      </c>
      <c r="HM56" s="82">
        <f t="shared" ca="1" si="42"/>
        <v>50986.964591485201</v>
      </c>
      <c r="HN56" s="82">
        <f t="shared" ca="1" si="42"/>
        <v>50986.964591485201</v>
      </c>
      <c r="HO56" s="82">
        <f t="shared" ca="1" si="42"/>
        <v>50986.964591485201</v>
      </c>
      <c r="HP56" s="82">
        <f t="shared" ca="1" si="42"/>
        <v>50986.964591485201</v>
      </c>
      <c r="HQ56" s="82">
        <f t="shared" ca="1" si="42"/>
        <v>50986.964591485201</v>
      </c>
      <c r="HR56" s="82">
        <f t="shared" ca="1" si="42"/>
        <v>50986.964591485201</v>
      </c>
      <c r="HS56" s="82">
        <f t="shared" ca="1" si="42"/>
        <v>50986.964591485201</v>
      </c>
      <c r="HT56" s="82">
        <f t="shared" ca="1" si="42"/>
        <v>50986.964591485201</v>
      </c>
      <c r="HU56" s="82">
        <f t="shared" ca="1" si="42"/>
        <v>50986.964591485201</v>
      </c>
      <c r="HV56" s="82">
        <f t="shared" ca="1" si="42"/>
        <v>50986.964591485201</v>
      </c>
      <c r="HW56" s="82">
        <f t="shared" ca="1" si="42"/>
        <v>50986.964591485201</v>
      </c>
      <c r="HX56" s="82">
        <f t="shared" ca="1" si="42"/>
        <v>50986.964591485201</v>
      </c>
      <c r="HY56" s="82">
        <f t="shared" ca="1" si="42"/>
        <v>50986.964591485201</v>
      </c>
      <c r="HZ56" s="82">
        <f t="shared" ca="1" si="42"/>
        <v>50986.964591485201</v>
      </c>
      <c r="IA56" s="82">
        <f t="shared" ca="1" si="42"/>
        <v>50986.964591485201</v>
      </c>
      <c r="IB56" s="82">
        <f t="shared" ca="1" si="42"/>
        <v>50986.964591485201</v>
      </c>
      <c r="IC56" s="82">
        <f t="shared" ca="1" si="42"/>
        <v>50986.964591485201</v>
      </c>
      <c r="ID56" s="82">
        <f t="shared" ca="1" si="42"/>
        <v>50986.964591485201</v>
      </c>
      <c r="IE56" s="82">
        <f t="shared" ca="1" si="42"/>
        <v>50986.964591485201</v>
      </c>
      <c r="IF56" s="82">
        <f t="shared" ca="1" si="42"/>
        <v>50986.964591485201</v>
      </c>
      <c r="IG56" s="82">
        <f t="shared" ca="1" si="42"/>
        <v>50986.964591485201</v>
      </c>
      <c r="IH56" s="82">
        <f t="shared" ca="1" si="42"/>
        <v>50986.964591485201</v>
      </c>
      <c r="II56" s="82">
        <f t="shared" ca="1" si="42"/>
        <v>50986.964591485201</v>
      </c>
      <c r="IJ56" s="82">
        <f t="shared" ca="1" si="42"/>
        <v>50986.964591485201</v>
      </c>
      <c r="IK56" s="82">
        <f t="shared" ca="1" si="42"/>
        <v>50986.964591485201</v>
      </c>
      <c r="IL56" s="82">
        <f t="shared" ca="1" si="42"/>
        <v>50986.964591485201</v>
      </c>
      <c r="IM56" s="82">
        <f t="shared" ca="1" si="42"/>
        <v>50986.964591485201</v>
      </c>
      <c r="IN56" s="82">
        <f t="shared" ca="1" si="42"/>
        <v>50986.964591485201</v>
      </c>
      <c r="IO56" s="82">
        <f t="shared" ca="1" si="42"/>
        <v>50986.964591485201</v>
      </c>
      <c r="IP56" s="82">
        <f t="shared" ca="1" si="42"/>
        <v>50986.964591485201</v>
      </c>
      <c r="IQ56" s="82">
        <f t="shared" ca="1" si="42"/>
        <v>50986.964591485201</v>
      </c>
      <c r="IR56" s="82">
        <f t="shared" ca="1" si="42"/>
        <v>50986.964591485201</v>
      </c>
      <c r="IS56" s="82">
        <f t="shared" ca="1" si="42"/>
        <v>50986.964591485201</v>
      </c>
      <c r="IT56" s="82">
        <f t="shared" ca="1" si="42"/>
        <v>50986.964591485201</v>
      </c>
      <c r="IU56" s="83">
        <f t="shared" ca="1" si="42"/>
        <v>50986.964591485201</v>
      </c>
      <c r="IV56" s="83">
        <f t="shared" ca="1" si="42"/>
        <v>50986.964591485201</v>
      </c>
      <c r="IW56" s="77"/>
      <c r="IX56" s="77"/>
      <c r="IY56" s="77"/>
      <c r="IZ56" s="77"/>
      <c r="JA56" s="77"/>
      <c r="JB56" s="77"/>
      <c r="JC56" s="77"/>
      <c r="JD56" s="77"/>
    </row>
    <row r="57" spans="1:334" s="76" customFormat="1" x14ac:dyDescent="0.25">
      <c r="A57" s="126"/>
      <c r="C57" s="44"/>
      <c r="D57" s="77"/>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78"/>
      <c r="EO57" s="78"/>
      <c r="EP57" s="78"/>
      <c r="EQ57" s="78"/>
      <c r="ER57" s="78"/>
      <c r="ES57" s="78"/>
      <c r="ET57" s="78"/>
      <c r="EU57" s="78"/>
      <c r="EV57" s="78"/>
      <c r="EW57" s="78"/>
      <c r="EX57" s="78"/>
      <c r="EY57" s="78"/>
      <c r="EZ57" s="78"/>
      <c r="FA57" s="78"/>
      <c r="FB57" s="78"/>
      <c r="FC57" s="78"/>
      <c r="FD57" s="78"/>
      <c r="FE57" s="78"/>
      <c r="FF57" s="78"/>
      <c r="FG57" s="78"/>
      <c r="FH57" s="78"/>
      <c r="FI57" s="78"/>
      <c r="FJ57" s="78"/>
      <c r="FK57" s="78"/>
      <c r="FL57" s="78"/>
      <c r="FM57" s="78"/>
      <c r="FN57" s="78"/>
      <c r="FO57" s="78"/>
      <c r="FP57" s="78"/>
      <c r="FQ57" s="78"/>
      <c r="FR57" s="78"/>
      <c r="FS57" s="78"/>
      <c r="FT57" s="78"/>
      <c r="FU57" s="78"/>
      <c r="FV57" s="78"/>
      <c r="FW57" s="78"/>
      <c r="FX57" s="78"/>
      <c r="FY57" s="78"/>
      <c r="FZ57" s="78"/>
      <c r="GA57" s="78"/>
      <c r="GB57" s="78"/>
      <c r="GC57" s="78"/>
      <c r="GD57" s="78"/>
      <c r="GE57" s="78"/>
      <c r="GF57" s="78"/>
      <c r="GG57" s="78"/>
      <c r="GH57" s="78"/>
      <c r="GI57" s="78"/>
      <c r="GJ57" s="78"/>
      <c r="GK57" s="78"/>
      <c r="GL57" s="78"/>
      <c r="GM57" s="78"/>
      <c r="GN57" s="78"/>
      <c r="GO57" s="78"/>
      <c r="GP57" s="78"/>
      <c r="GQ57" s="78"/>
      <c r="GR57" s="78"/>
      <c r="GS57" s="78"/>
      <c r="GT57" s="78"/>
      <c r="GU57" s="78"/>
      <c r="GV57" s="78"/>
      <c r="GW57" s="78"/>
      <c r="GX57" s="78"/>
      <c r="GY57" s="78"/>
      <c r="GZ57" s="78"/>
      <c r="HA57" s="78"/>
      <c r="HB57" s="78"/>
      <c r="HC57" s="78"/>
      <c r="HD57" s="78"/>
      <c r="HE57" s="78"/>
      <c r="HF57" s="78"/>
      <c r="HG57" s="78"/>
      <c r="HH57" s="78"/>
      <c r="HI57" s="78"/>
      <c r="HJ57" s="78"/>
      <c r="HK57" s="78"/>
      <c r="HL57" s="78"/>
      <c r="HM57" s="78"/>
      <c r="HN57" s="78"/>
      <c r="HO57" s="78"/>
      <c r="HP57" s="78"/>
      <c r="HQ57" s="78"/>
      <c r="HR57" s="78"/>
      <c r="HS57" s="78"/>
      <c r="HT57" s="78"/>
      <c r="HU57" s="78"/>
      <c r="HV57" s="78"/>
      <c r="HW57" s="78"/>
      <c r="HX57" s="78"/>
      <c r="HY57" s="78"/>
      <c r="HZ57" s="78"/>
      <c r="IA57" s="78"/>
      <c r="IB57" s="78"/>
      <c r="IC57" s="78"/>
      <c r="ID57" s="78"/>
      <c r="IE57" s="78"/>
      <c r="IF57" s="78"/>
      <c r="IG57" s="78"/>
      <c r="IH57" s="78"/>
      <c r="II57" s="78"/>
      <c r="IJ57" s="78"/>
      <c r="IK57" s="78"/>
      <c r="IL57" s="78"/>
      <c r="IM57" s="78"/>
      <c r="IN57" s="78"/>
      <c r="IO57" s="78"/>
      <c r="IP57" s="78"/>
      <c r="IQ57" s="78"/>
      <c r="IR57" s="78"/>
      <c r="IS57" s="78"/>
      <c r="IT57" s="78"/>
      <c r="IU57" s="78"/>
      <c r="IV57" s="78"/>
      <c r="IW57" s="77"/>
      <c r="IX57" s="77"/>
      <c r="IY57" s="77"/>
      <c r="IZ57" s="77"/>
      <c r="JA57" s="77"/>
      <c r="JB57" s="77"/>
      <c r="JC57" s="77"/>
      <c r="JD57" s="77"/>
    </row>
    <row r="58" spans="1:334" s="76" customFormat="1" ht="14.25" outlineLevel="1" x14ac:dyDescent="0.3">
      <c r="A58" s="10" t="s">
        <v>18</v>
      </c>
      <c r="C58" s="44"/>
      <c r="D58" s="122">
        <f>+$C$26</f>
        <v>200</v>
      </c>
      <c r="E58" s="123">
        <f>+D58</f>
        <v>200</v>
      </c>
      <c r="F58" s="123">
        <f>+IF(F63=E63,E58,E58*(1+$C$37))</f>
        <v>200</v>
      </c>
      <c r="G58" s="123">
        <f t="shared" ref="G58:BR58" si="43">+IF(G63=F63,F58,F58*(1+$C$37))</f>
        <v>200</v>
      </c>
      <c r="H58" s="123">
        <f t="shared" si="43"/>
        <v>200</v>
      </c>
      <c r="I58" s="123">
        <f t="shared" si="43"/>
        <v>200</v>
      </c>
      <c r="J58" s="123">
        <f t="shared" si="43"/>
        <v>200</v>
      </c>
      <c r="K58" s="123">
        <f t="shared" si="43"/>
        <v>200</v>
      </c>
      <c r="L58" s="123">
        <f t="shared" si="43"/>
        <v>200</v>
      </c>
      <c r="M58" s="123">
        <f t="shared" si="43"/>
        <v>200</v>
      </c>
      <c r="N58" s="123">
        <f t="shared" si="43"/>
        <v>200</v>
      </c>
      <c r="O58" s="123">
        <f t="shared" si="43"/>
        <v>200</v>
      </c>
      <c r="P58" s="123">
        <f t="shared" si="43"/>
        <v>200</v>
      </c>
      <c r="Q58" s="123">
        <f t="shared" si="43"/>
        <v>202</v>
      </c>
      <c r="R58" s="123">
        <f t="shared" si="43"/>
        <v>202</v>
      </c>
      <c r="S58" s="123">
        <f t="shared" si="43"/>
        <v>202</v>
      </c>
      <c r="T58" s="123">
        <f t="shared" si="43"/>
        <v>202</v>
      </c>
      <c r="U58" s="123">
        <f t="shared" si="43"/>
        <v>202</v>
      </c>
      <c r="V58" s="123">
        <f t="shared" si="43"/>
        <v>202</v>
      </c>
      <c r="W58" s="123">
        <f t="shared" si="43"/>
        <v>202</v>
      </c>
      <c r="X58" s="123">
        <f t="shared" si="43"/>
        <v>202</v>
      </c>
      <c r="Y58" s="123">
        <f t="shared" si="43"/>
        <v>202</v>
      </c>
      <c r="Z58" s="123">
        <f t="shared" si="43"/>
        <v>202</v>
      </c>
      <c r="AA58" s="123">
        <f t="shared" si="43"/>
        <v>202</v>
      </c>
      <c r="AB58" s="123">
        <f t="shared" si="43"/>
        <v>202</v>
      </c>
      <c r="AC58" s="123">
        <f t="shared" si="43"/>
        <v>204.02</v>
      </c>
      <c r="AD58" s="123">
        <f t="shared" si="43"/>
        <v>204.02</v>
      </c>
      <c r="AE58" s="123">
        <f t="shared" si="43"/>
        <v>204.02</v>
      </c>
      <c r="AF58" s="123">
        <f t="shared" si="43"/>
        <v>204.02</v>
      </c>
      <c r="AG58" s="123">
        <f t="shared" si="43"/>
        <v>204.02</v>
      </c>
      <c r="AH58" s="123">
        <f t="shared" si="43"/>
        <v>204.02</v>
      </c>
      <c r="AI58" s="123">
        <f t="shared" si="43"/>
        <v>204.02</v>
      </c>
      <c r="AJ58" s="123">
        <f t="shared" si="43"/>
        <v>204.02</v>
      </c>
      <c r="AK58" s="123">
        <f t="shared" si="43"/>
        <v>204.02</v>
      </c>
      <c r="AL58" s="123">
        <f t="shared" si="43"/>
        <v>204.02</v>
      </c>
      <c r="AM58" s="123">
        <f t="shared" si="43"/>
        <v>204.02</v>
      </c>
      <c r="AN58" s="123">
        <f t="shared" si="43"/>
        <v>204.02</v>
      </c>
      <c r="AO58" s="123">
        <f t="shared" si="43"/>
        <v>206.06020000000001</v>
      </c>
      <c r="AP58" s="123">
        <f t="shared" si="43"/>
        <v>206.06020000000001</v>
      </c>
      <c r="AQ58" s="123">
        <f t="shared" si="43"/>
        <v>206.06020000000001</v>
      </c>
      <c r="AR58" s="123">
        <f t="shared" si="43"/>
        <v>206.06020000000001</v>
      </c>
      <c r="AS58" s="123">
        <f t="shared" si="43"/>
        <v>206.06020000000001</v>
      </c>
      <c r="AT58" s="123">
        <f t="shared" si="43"/>
        <v>206.06020000000001</v>
      </c>
      <c r="AU58" s="123">
        <f t="shared" si="43"/>
        <v>206.06020000000001</v>
      </c>
      <c r="AV58" s="123">
        <f t="shared" si="43"/>
        <v>206.06020000000001</v>
      </c>
      <c r="AW58" s="123">
        <f t="shared" si="43"/>
        <v>206.06020000000001</v>
      </c>
      <c r="AX58" s="123">
        <f t="shared" si="43"/>
        <v>206.06020000000001</v>
      </c>
      <c r="AY58" s="123">
        <f t="shared" si="43"/>
        <v>206.06020000000001</v>
      </c>
      <c r="AZ58" s="123">
        <f t="shared" si="43"/>
        <v>206.06020000000001</v>
      </c>
      <c r="BA58" s="123">
        <f t="shared" si="43"/>
        <v>208.120802</v>
      </c>
      <c r="BB58" s="123">
        <f t="shared" si="43"/>
        <v>208.120802</v>
      </c>
      <c r="BC58" s="123">
        <f t="shared" si="43"/>
        <v>208.120802</v>
      </c>
      <c r="BD58" s="123">
        <f t="shared" si="43"/>
        <v>208.120802</v>
      </c>
      <c r="BE58" s="123">
        <f t="shared" si="43"/>
        <v>208.120802</v>
      </c>
      <c r="BF58" s="123">
        <f t="shared" si="43"/>
        <v>208.120802</v>
      </c>
      <c r="BG58" s="123">
        <f t="shared" si="43"/>
        <v>208.120802</v>
      </c>
      <c r="BH58" s="123">
        <f t="shared" si="43"/>
        <v>208.120802</v>
      </c>
      <c r="BI58" s="123">
        <f t="shared" si="43"/>
        <v>208.120802</v>
      </c>
      <c r="BJ58" s="123">
        <f t="shared" si="43"/>
        <v>208.120802</v>
      </c>
      <c r="BK58" s="123">
        <f t="shared" si="43"/>
        <v>208.120802</v>
      </c>
      <c r="BL58" s="123">
        <f t="shared" si="43"/>
        <v>208.120802</v>
      </c>
      <c r="BM58" s="123">
        <f t="shared" si="43"/>
        <v>210.20201001999999</v>
      </c>
      <c r="BN58" s="123">
        <f t="shared" si="43"/>
        <v>210.20201001999999</v>
      </c>
      <c r="BO58" s="123">
        <f t="shared" si="43"/>
        <v>210.20201001999999</v>
      </c>
      <c r="BP58" s="123">
        <f t="shared" si="43"/>
        <v>210.20201001999999</v>
      </c>
      <c r="BQ58" s="123">
        <f t="shared" si="43"/>
        <v>210.20201001999999</v>
      </c>
      <c r="BR58" s="123">
        <f t="shared" si="43"/>
        <v>210.20201001999999</v>
      </c>
      <c r="BS58" s="123">
        <f t="shared" ref="BS58:ED58" si="44">+IF(BS63=BR63,BR58,BR58*(1+$C$37))</f>
        <v>210.20201001999999</v>
      </c>
      <c r="BT58" s="123">
        <f t="shared" si="44"/>
        <v>210.20201001999999</v>
      </c>
      <c r="BU58" s="123">
        <f t="shared" si="44"/>
        <v>210.20201001999999</v>
      </c>
      <c r="BV58" s="123">
        <f t="shared" si="44"/>
        <v>210.20201001999999</v>
      </c>
      <c r="BW58" s="123">
        <f t="shared" si="44"/>
        <v>210.20201001999999</v>
      </c>
      <c r="BX58" s="123">
        <f t="shared" si="44"/>
        <v>210.20201001999999</v>
      </c>
      <c r="BY58" s="123">
        <f t="shared" si="44"/>
        <v>212.3040301202</v>
      </c>
      <c r="BZ58" s="123">
        <f t="shared" si="44"/>
        <v>212.3040301202</v>
      </c>
      <c r="CA58" s="123">
        <f t="shared" si="44"/>
        <v>212.3040301202</v>
      </c>
      <c r="CB58" s="123">
        <f t="shared" si="44"/>
        <v>212.3040301202</v>
      </c>
      <c r="CC58" s="123">
        <f t="shared" si="44"/>
        <v>212.3040301202</v>
      </c>
      <c r="CD58" s="123">
        <f t="shared" si="44"/>
        <v>212.3040301202</v>
      </c>
      <c r="CE58" s="123">
        <f t="shared" si="44"/>
        <v>212.3040301202</v>
      </c>
      <c r="CF58" s="123">
        <f t="shared" si="44"/>
        <v>212.3040301202</v>
      </c>
      <c r="CG58" s="123">
        <f t="shared" si="44"/>
        <v>212.3040301202</v>
      </c>
      <c r="CH58" s="123">
        <f t="shared" si="44"/>
        <v>212.3040301202</v>
      </c>
      <c r="CI58" s="123">
        <f t="shared" si="44"/>
        <v>212.3040301202</v>
      </c>
      <c r="CJ58" s="123">
        <f t="shared" si="44"/>
        <v>212.3040301202</v>
      </c>
      <c r="CK58" s="123">
        <f t="shared" si="44"/>
        <v>214.42707042140199</v>
      </c>
      <c r="CL58" s="123">
        <f t="shared" si="44"/>
        <v>214.42707042140199</v>
      </c>
      <c r="CM58" s="123">
        <f t="shared" si="44"/>
        <v>214.42707042140199</v>
      </c>
      <c r="CN58" s="123">
        <f t="shared" si="44"/>
        <v>214.42707042140199</v>
      </c>
      <c r="CO58" s="123">
        <f t="shared" si="44"/>
        <v>214.42707042140199</v>
      </c>
      <c r="CP58" s="123">
        <f t="shared" si="44"/>
        <v>214.42707042140199</v>
      </c>
      <c r="CQ58" s="123">
        <f t="shared" si="44"/>
        <v>214.42707042140199</v>
      </c>
      <c r="CR58" s="123">
        <f t="shared" si="44"/>
        <v>214.42707042140199</v>
      </c>
      <c r="CS58" s="123">
        <f t="shared" si="44"/>
        <v>214.42707042140199</v>
      </c>
      <c r="CT58" s="123">
        <f t="shared" si="44"/>
        <v>214.42707042140199</v>
      </c>
      <c r="CU58" s="123">
        <f t="shared" si="44"/>
        <v>214.42707042140199</v>
      </c>
      <c r="CV58" s="123">
        <f t="shared" si="44"/>
        <v>214.42707042140199</v>
      </c>
      <c r="CW58" s="123">
        <f t="shared" si="44"/>
        <v>216.57134112561602</v>
      </c>
      <c r="CX58" s="123">
        <f t="shared" si="44"/>
        <v>216.57134112561602</v>
      </c>
      <c r="CY58" s="123">
        <f t="shared" si="44"/>
        <v>216.57134112561602</v>
      </c>
      <c r="CZ58" s="123">
        <f t="shared" si="44"/>
        <v>216.57134112561602</v>
      </c>
      <c r="DA58" s="123">
        <f t="shared" si="44"/>
        <v>216.57134112561602</v>
      </c>
      <c r="DB58" s="123">
        <f t="shared" si="44"/>
        <v>216.57134112561602</v>
      </c>
      <c r="DC58" s="123">
        <f t="shared" si="44"/>
        <v>216.57134112561602</v>
      </c>
      <c r="DD58" s="123">
        <f t="shared" si="44"/>
        <v>216.57134112561602</v>
      </c>
      <c r="DE58" s="123">
        <f t="shared" si="44"/>
        <v>216.57134112561602</v>
      </c>
      <c r="DF58" s="123">
        <f t="shared" si="44"/>
        <v>216.57134112561602</v>
      </c>
      <c r="DG58" s="123">
        <f t="shared" si="44"/>
        <v>216.57134112561602</v>
      </c>
      <c r="DH58" s="123">
        <f t="shared" si="44"/>
        <v>216.57134112561602</v>
      </c>
      <c r="DI58" s="123">
        <f t="shared" si="44"/>
        <v>218.73705453687217</v>
      </c>
      <c r="DJ58" s="123">
        <f t="shared" si="44"/>
        <v>218.73705453687217</v>
      </c>
      <c r="DK58" s="123">
        <f t="shared" si="44"/>
        <v>218.73705453687217</v>
      </c>
      <c r="DL58" s="123">
        <f t="shared" si="44"/>
        <v>218.73705453687217</v>
      </c>
      <c r="DM58" s="123">
        <f t="shared" si="44"/>
        <v>218.73705453687217</v>
      </c>
      <c r="DN58" s="123">
        <f t="shared" si="44"/>
        <v>218.73705453687217</v>
      </c>
      <c r="DO58" s="123">
        <f t="shared" si="44"/>
        <v>218.73705453687217</v>
      </c>
      <c r="DP58" s="123">
        <f t="shared" si="44"/>
        <v>218.73705453687217</v>
      </c>
      <c r="DQ58" s="123">
        <f t="shared" si="44"/>
        <v>218.73705453687217</v>
      </c>
      <c r="DR58" s="123">
        <f t="shared" si="44"/>
        <v>218.73705453687217</v>
      </c>
      <c r="DS58" s="123">
        <f t="shared" si="44"/>
        <v>218.73705453687217</v>
      </c>
      <c r="DT58" s="123">
        <f t="shared" si="44"/>
        <v>218.73705453687217</v>
      </c>
      <c r="DU58" s="123">
        <f t="shared" si="44"/>
        <v>220.9244250822409</v>
      </c>
      <c r="DV58" s="123">
        <f t="shared" si="44"/>
        <v>220.9244250822409</v>
      </c>
      <c r="DW58" s="123">
        <f t="shared" si="44"/>
        <v>220.9244250822409</v>
      </c>
      <c r="DX58" s="123">
        <f t="shared" si="44"/>
        <v>220.9244250822409</v>
      </c>
      <c r="DY58" s="123">
        <f t="shared" si="44"/>
        <v>220.9244250822409</v>
      </c>
      <c r="DZ58" s="123">
        <f t="shared" si="44"/>
        <v>220.9244250822409</v>
      </c>
      <c r="EA58" s="123">
        <f t="shared" si="44"/>
        <v>220.9244250822409</v>
      </c>
      <c r="EB58" s="123">
        <f t="shared" si="44"/>
        <v>220.9244250822409</v>
      </c>
      <c r="EC58" s="123">
        <f t="shared" si="44"/>
        <v>220.9244250822409</v>
      </c>
      <c r="ED58" s="123">
        <f t="shared" si="44"/>
        <v>220.9244250822409</v>
      </c>
      <c r="EE58" s="123">
        <f t="shared" ref="EE58:GP58" si="45">+IF(EE63=ED63,ED58,ED58*(1+$C$37))</f>
        <v>220.9244250822409</v>
      </c>
      <c r="EF58" s="123">
        <f t="shared" si="45"/>
        <v>220.9244250822409</v>
      </c>
      <c r="EG58" s="123">
        <f t="shared" si="45"/>
        <v>223.13366933306332</v>
      </c>
      <c r="EH58" s="123">
        <f t="shared" si="45"/>
        <v>223.13366933306332</v>
      </c>
      <c r="EI58" s="123">
        <f t="shared" si="45"/>
        <v>223.13366933306332</v>
      </c>
      <c r="EJ58" s="123">
        <f t="shared" si="45"/>
        <v>223.13366933306332</v>
      </c>
      <c r="EK58" s="123">
        <f t="shared" si="45"/>
        <v>223.13366933306332</v>
      </c>
      <c r="EL58" s="123">
        <f t="shared" si="45"/>
        <v>223.13366933306332</v>
      </c>
      <c r="EM58" s="123">
        <f t="shared" si="45"/>
        <v>223.13366933306332</v>
      </c>
      <c r="EN58" s="123">
        <f t="shared" si="45"/>
        <v>223.13366933306332</v>
      </c>
      <c r="EO58" s="123">
        <f t="shared" si="45"/>
        <v>223.13366933306332</v>
      </c>
      <c r="EP58" s="123">
        <f t="shared" si="45"/>
        <v>223.13366933306332</v>
      </c>
      <c r="EQ58" s="123">
        <f t="shared" si="45"/>
        <v>223.13366933306332</v>
      </c>
      <c r="ER58" s="123">
        <f t="shared" si="45"/>
        <v>223.13366933306332</v>
      </c>
      <c r="ES58" s="123">
        <f t="shared" si="45"/>
        <v>225.36500602639396</v>
      </c>
      <c r="ET58" s="123">
        <f t="shared" si="45"/>
        <v>225.36500602639396</v>
      </c>
      <c r="EU58" s="123">
        <f t="shared" si="45"/>
        <v>225.36500602639396</v>
      </c>
      <c r="EV58" s="123">
        <f t="shared" si="45"/>
        <v>225.36500602639396</v>
      </c>
      <c r="EW58" s="123">
        <f t="shared" si="45"/>
        <v>225.36500602639396</v>
      </c>
      <c r="EX58" s="123">
        <f t="shared" si="45"/>
        <v>225.36500602639396</v>
      </c>
      <c r="EY58" s="123">
        <f t="shared" si="45"/>
        <v>225.36500602639396</v>
      </c>
      <c r="EZ58" s="123">
        <f t="shared" si="45"/>
        <v>225.36500602639396</v>
      </c>
      <c r="FA58" s="123">
        <f t="shared" si="45"/>
        <v>225.36500602639396</v>
      </c>
      <c r="FB58" s="123">
        <f t="shared" si="45"/>
        <v>225.36500602639396</v>
      </c>
      <c r="FC58" s="123">
        <f t="shared" si="45"/>
        <v>225.36500602639396</v>
      </c>
      <c r="FD58" s="123">
        <f t="shared" si="45"/>
        <v>225.36500602639396</v>
      </c>
      <c r="FE58" s="123">
        <f t="shared" si="45"/>
        <v>227.61865608665789</v>
      </c>
      <c r="FF58" s="123">
        <f t="shared" si="45"/>
        <v>227.61865608665789</v>
      </c>
      <c r="FG58" s="123">
        <f t="shared" si="45"/>
        <v>227.61865608665789</v>
      </c>
      <c r="FH58" s="123">
        <f t="shared" si="45"/>
        <v>227.61865608665789</v>
      </c>
      <c r="FI58" s="123">
        <f t="shared" si="45"/>
        <v>227.61865608665789</v>
      </c>
      <c r="FJ58" s="123">
        <f t="shared" si="45"/>
        <v>227.61865608665789</v>
      </c>
      <c r="FK58" s="123">
        <f t="shared" si="45"/>
        <v>227.61865608665789</v>
      </c>
      <c r="FL58" s="123">
        <f t="shared" si="45"/>
        <v>227.61865608665789</v>
      </c>
      <c r="FM58" s="123">
        <f t="shared" si="45"/>
        <v>227.61865608665789</v>
      </c>
      <c r="FN58" s="123">
        <f t="shared" si="45"/>
        <v>227.61865608665789</v>
      </c>
      <c r="FO58" s="123">
        <f t="shared" si="45"/>
        <v>227.61865608665789</v>
      </c>
      <c r="FP58" s="123">
        <f t="shared" si="45"/>
        <v>227.61865608665789</v>
      </c>
      <c r="FQ58" s="123">
        <f t="shared" si="45"/>
        <v>229.89484264752448</v>
      </c>
      <c r="FR58" s="123">
        <f t="shared" si="45"/>
        <v>229.89484264752448</v>
      </c>
      <c r="FS58" s="123">
        <f t="shared" si="45"/>
        <v>229.89484264752448</v>
      </c>
      <c r="FT58" s="123">
        <f t="shared" si="45"/>
        <v>229.89484264752448</v>
      </c>
      <c r="FU58" s="123">
        <f t="shared" si="45"/>
        <v>229.89484264752448</v>
      </c>
      <c r="FV58" s="123">
        <f t="shared" si="45"/>
        <v>229.89484264752448</v>
      </c>
      <c r="FW58" s="123">
        <f t="shared" si="45"/>
        <v>229.89484264752448</v>
      </c>
      <c r="FX58" s="123">
        <f t="shared" si="45"/>
        <v>229.89484264752448</v>
      </c>
      <c r="FY58" s="123">
        <f t="shared" si="45"/>
        <v>229.89484264752448</v>
      </c>
      <c r="FZ58" s="123">
        <f t="shared" si="45"/>
        <v>229.89484264752448</v>
      </c>
      <c r="GA58" s="123">
        <f t="shared" si="45"/>
        <v>229.89484264752448</v>
      </c>
      <c r="GB58" s="123">
        <f t="shared" si="45"/>
        <v>229.89484264752448</v>
      </c>
      <c r="GC58" s="123">
        <f t="shared" si="45"/>
        <v>232.19379107399973</v>
      </c>
      <c r="GD58" s="123">
        <f t="shared" si="45"/>
        <v>232.19379107399973</v>
      </c>
      <c r="GE58" s="123">
        <f t="shared" si="45"/>
        <v>232.19379107399973</v>
      </c>
      <c r="GF58" s="123">
        <f t="shared" si="45"/>
        <v>232.19379107399973</v>
      </c>
      <c r="GG58" s="123">
        <f t="shared" si="45"/>
        <v>232.19379107399973</v>
      </c>
      <c r="GH58" s="123">
        <f t="shared" si="45"/>
        <v>232.19379107399973</v>
      </c>
      <c r="GI58" s="123">
        <f t="shared" si="45"/>
        <v>232.19379107399973</v>
      </c>
      <c r="GJ58" s="123">
        <f t="shared" si="45"/>
        <v>232.19379107399973</v>
      </c>
      <c r="GK58" s="123">
        <f t="shared" si="45"/>
        <v>232.19379107399973</v>
      </c>
      <c r="GL58" s="123">
        <f t="shared" si="45"/>
        <v>232.19379107399973</v>
      </c>
      <c r="GM58" s="123">
        <f t="shared" si="45"/>
        <v>232.19379107399973</v>
      </c>
      <c r="GN58" s="123">
        <f t="shared" si="45"/>
        <v>232.19379107399973</v>
      </c>
      <c r="GO58" s="123">
        <f t="shared" si="45"/>
        <v>234.51572898473972</v>
      </c>
      <c r="GP58" s="123">
        <f t="shared" si="45"/>
        <v>234.51572898473972</v>
      </c>
      <c r="GQ58" s="123">
        <f t="shared" ref="GQ58:IV58" si="46">+IF(GQ63=GP63,GP58,GP58*(1+$C$37))</f>
        <v>234.51572898473972</v>
      </c>
      <c r="GR58" s="123">
        <f t="shared" si="46"/>
        <v>234.51572898473972</v>
      </c>
      <c r="GS58" s="123">
        <f t="shared" si="46"/>
        <v>234.51572898473972</v>
      </c>
      <c r="GT58" s="123">
        <f t="shared" si="46"/>
        <v>234.51572898473972</v>
      </c>
      <c r="GU58" s="123">
        <f t="shared" si="46"/>
        <v>234.51572898473972</v>
      </c>
      <c r="GV58" s="123">
        <f t="shared" si="46"/>
        <v>234.51572898473972</v>
      </c>
      <c r="GW58" s="123">
        <f t="shared" si="46"/>
        <v>234.51572898473972</v>
      </c>
      <c r="GX58" s="123">
        <f t="shared" si="46"/>
        <v>234.51572898473972</v>
      </c>
      <c r="GY58" s="123">
        <f t="shared" si="46"/>
        <v>234.51572898473972</v>
      </c>
      <c r="GZ58" s="123">
        <f t="shared" si="46"/>
        <v>234.51572898473972</v>
      </c>
      <c r="HA58" s="123">
        <f t="shared" si="46"/>
        <v>236.86088627458713</v>
      </c>
      <c r="HB58" s="123">
        <f t="shared" si="46"/>
        <v>236.86088627458713</v>
      </c>
      <c r="HC58" s="123">
        <f t="shared" si="46"/>
        <v>236.86088627458713</v>
      </c>
      <c r="HD58" s="123">
        <f t="shared" si="46"/>
        <v>236.86088627458713</v>
      </c>
      <c r="HE58" s="123">
        <f t="shared" si="46"/>
        <v>236.86088627458713</v>
      </c>
      <c r="HF58" s="123">
        <f t="shared" si="46"/>
        <v>236.86088627458713</v>
      </c>
      <c r="HG58" s="123">
        <f t="shared" si="46"/>
        <v>236.86088627458713</v>
      </c>
      <c r="HH58" s="123">
        <f t="shared" si="46"/>
        <v>236.86088627458713</v>
      </c>
      <c r="HI58" s="123">
        <f t="shared" si="46"/>
        <v>236.86088627458713</v>
      </c>
      <c r="HJ58" s="123">
        <f t="shared" si="46"/>
        <v>236.86088627458713</v>
      </c>
      <c r="HK58" s="123">
        <f t="shared" si="46"/>
        <v>236.86088627458713</v>
      </c>
      <c r="HL58" s="123">
        <f t="shared" si="46"/>
        <v>236.86088627458713</v>
      </c>
      <c r="HM58" s="123">
        <f t="shared" si="46"/>
        <v>239.229495137333</v>
      </c>
      <c r="HN58" s="123">
        <f t="shared" si="46"/>
        <v>239.229495137333</v>
      </c>
      <c r="HO58" s="123">
        <f t="shared" si="46"/>
        <v>239.229495137333</v>
      </c>
      <c r="HP58" s="123">
        <f t="shared" si="46"/>
        <v>239.229495137333</v>
      </c>
      <c r="HQ58" s="123">
        <f t="shared" si="46"/>
        <v>239.229495137333</v>
      </c>
      <c r="HR58" s="123">
        <f t="shared" si="46"/>
        <v>239.229495137333</v>
      </c>
      <c r="HS58" s="123">
        <f t="shared" si="46"/>
        <v>239.229495137333</v>
      </c>
      <c r="HT58" s="123">
        <f t="shared" si="46"/>
        <v>239.229495137333</v>
      </c>
      <c r="HU58" s="123">
        <f t="shared" si="46"/>
        <v>239.229495137333</v>
      </c>
      <c r="HV58" s="123">
        <f t="shared" si="46"/>
        <v>239.229495137333</v>
      </c>
      <c r="HW58" s="123">
        <f t="shared" si="46"/>
        <v>239.229495137333</v>
      </c>
      <c r="HX58" s="123">
        <f t="shared" si="46"/>
        <v>239.229495137333</v>
      </c>
      <c r="HY58" s="123">
        <f t="shared" si="46"/>
        <v>241.62179008870635</v>
      </c>
      <c r="HZ58" s="123">
        <f t="shared" si="46"/>
        <v>241.62179008870635</v>
      </c>
      <c r="IA58" s="123">
        <f t="shared" si="46"/>
        <v>241.62179008870635</v>
      </c>
      <c r="IB58" s="123">
        <f t="shared" si="46"/>
        <v>241.62179008870635</v>
      </c>
      <c r="IC58" s="123">
        <f t="shared" si="46"/>
        <v>241.62179008870635</v>
      </c>
      <c r="ID58" s="123">
        <f t="shared" si="46"/>
        <v>241.62179008870635</v>
      </c>
      <c r="IE58" s="123">
        <f t="shared" si="46"/>
        <v>241.62179008870635</v>
      </c>
      <c r="IF58" s="123">
        <f t="shared" si="46"/>
        <v>241.62179008870635</v>
      </c>
      <c r="IG58" s="123">
        <f t="shared" si="46"/>
        <v>241.62179008870635</v>
      </c>
      <c r="IH58" s="123">
        <f t="shared" si="46"/>
        <v>241.62179008870635</v>
      </c>
      <c r="II58" s="123">
        <f t="shared" si="46"/>
        <v>241.62179008870635</v>
      </c>
      <c r="IJ58" s="123">
        <f t="shared" si="46"/>
        <v>241.62179008870635</v>
      </c>
      <c r="IK58" s="123">
        <f t="shared" si="46"/>
        <v>244.03800798959341</v>
      </c>
      <c r="IL58" s="123">
        <f t="shared" si="46"/>
        <v>244.03800798959341</v>
      </c>
      <c r="IM58" s="123">
        <f t="shared" si="46"/>
        <v>244.03800798959341</v>
      </c>
      <c r="IN58" s="123">
        <f t="shared" si="46"/>
        <v>244.03800798959341</v>
      </c>
      <c r="IO58" s="123">
        <f t="shared" si="46"/>
        <v>244.03800798959341</v>
      </c>
      <c r="IP58" s="123">
        <f t="shared" si="46"/>
        <v>244.03800798959341</v>
      </c>
      <c r="IQ58" s="123">
        <f t="shared" si="46"/>
        <v>244.03800798959341</v>
      </c>
      <c r="IR58" s="123">
        <f t="shared" si="46"/>
        <v>244.03800798959341</v>
      </c>
      <c r="IS58" s="123">
        <f t="shared" si="46"/>
        <v>244.03800798959341</v>
      </c>
      <c r="IT58" s="123">
        <f t="shared" si="46"/>
        <v>244.03800798959341</v>
      </c>
      <c r="IU58" s="123">
        <f t="shared" si="46"/>
        <v>244.03800798959341</v>
      </c>
      <c r="IV58" s="123">
        <f t="shared" si="46"/>
        <v>244.03800798959341</v>
      </c>
      <c r="IW58" s="77"/>
      <c r="IX58" s="77"/>
      <c r="IY58" s="77"/>
      <c r="IZ58" s="77"/>
      <c r="JA58" s="77"/>
      <c r="JB58" s="77"/>
      <c r="JC58" s="77"/>
      <c r="JD58" s="77"/>
    </row>
    <row r="59" spans="1:334" s="76" customFormat="1" ht="14.25" outlineLevel="1" x14ac:dyDescent="0.3">
      <c r="A59" s="10" t="s">
        <v>21</v>
      </c>
      <c r="C59" s="44"/>
      <c r="D59" s="124">
        <f>+$C$35</f>
        <v>200</v>
      </c>
      <c r="E59" s="123">
        <f t="shared" ref="E59:BP59" si="47">+$C$35</f>
        <v>200</v>
      </c>
      <c r="F59" s="123">
        <f t="shared" si="47"/>
        <v>200</v>
      </c>
      <c r="G59" s="123">
        <f t="shared" si="47"/>
        <v>200</v>
      </c>
      <c r="H59" s="123">
        <f t="shared" si="47"/>
        <v>200</v>
      </c>
      <c r="I59" s="123">
        <f t="shared" si="47"/>
        <v>200</v>
      </c>
      <c r="J59" s="123">
        <f t="shared" si="47"/>
        <v>200</v>
      </c>
      <c r="K59" s="123">
        <f t="shared" si="47"/>
        <v>200</v>
      </c>
      <c r="L59" s="123">
        <f t="shared" si="47"/>
        <v>200</v>
      </c>
      <c r="M59" s="123">
        <f t="shared" si="47"/>
        <v>200</v>
      </c>
      <c r="N59" s="123">
        <f t="shared" si="47"/>
        <v>200</v>
      </c>
      <c r="O59" s="123">
        <f t="shared" si="47"/>
        <v>200</v>
      </c>
      <c r="P59" s="123">
        <f t="shared" si="47"/>
        <v>200</v>
      </c>
      <c r="Q59" s="123">
        <f t="shared" si="47"/>
        <v>200</v>
      </c>
      <c r="R59" s="123">
        <f t="shared" si="47"/>
        <v>200</v>
      </c>
      <c r="S59" s="123">
        <f t="shared" si="47"/>
        <v>200</v>
      </c>
      <c r="T59" s="123">
        <f t="shared" si="47"/>
        <v>200</v>
      </c>
      <c r="U59" s="123">
        <f t="shared" si="47"/>
        <v>200</v>
      </c>
      <c r="V59" s="123">
        <f t="shared" si="47"/>
        <v>200</v>
      </c>
      <c r="W59" s="123">
        <f t="shared" si="47"/>
        <v>200</v>
      </c>
      <c r="X59" s="123">
        <f t="shared" si="47"/>
        <v>200</v>
      </c>
      <c r="Y59" s="123">
        <f t="shared" si="47"/>
        <v>200</v>
      </c>
      <c r="Z59" s="123">
        <f t="shared" si="47"/>
        <v>200</v>
      </c>
      <c r="AA59" s="123">
        <f t="shared" si="47"/>
        <v>200</v>
      </c>
      <c r="AB59" s="123">
        <f t="shared" si="47"/>
        <v>200</v>
      </c>
      <c r="AC59" s="123">
        <f t="shared" si="47"/>
        <v>200</v>
      </c>
      <c r="AD59" s="123">
        <f t="shared" si="47"/>
        <v>200</v>
      </c>
      <c r="AE59" s="123">
        <f t="shared" si="47"/>
        <v>200</v>
      </c>
      <c r="AF59" s="123">
        <f t="shared" si="47"/>
        <v>200</v>
      </c>
      <c r="AG59" s="123">
        <f t="shared" si="47"/>
        <v>200</v>
      </c>
      <c r="AH59" s="123">
        <f t="shared" si="47"/>
        <v>200</v>
      </c>
      <c r="AI59" s="123">
        <f t="shared" si="47"/>
        <v>200</v>
      </c>
      <c r="AJ59" s="123">
        <f t="shared" si="47"/>
        <v>200</v>
      </c>
      <c r="AK59" s="123">
        <f t="shared" si="47"/>
        <v>200</v>
      </c>
      <c r="AL59" s="123">
        <f t="shared" si="47"/>
        <v>200</v>
      </c>
      <c r="AM59" s="123">
        <f t="shared" si="47"/>
        <v>200</v>
      </c>
      <c r="AN59" s="123">
        <f t="shared" si="47"/>
        <v>200</v>
      </c>
      <c r="AO59" s="123">
        <f t="shared" si="47"/>
        <v>200</v>
      </c>
      <c r="AP59" s="123">
        <f t="shared" si="47"/>
        <v>200</v>
      </c>
      <c r="AQ59" s="123">
        <f t="shared" si="47"/>
        <v>200</v>
      </c>
      <c r="AR59" s="123">
        <f t="shared" si="47"/>
        <v>200</v>
      </c>
      <c r="AS59" s="123">
        <f t="shared" si="47"/>
        <v>200</v>
      </c>
      <c r="AT59" s="123">
        <f t="shared" si="47"/>
        <v>200</v>
      </c>
      <c r="AU59" s="123">
        <f t="shared" si="47"/>
        <v>200</v>
      </c>
      <c r="AV59" s="123">
        <f t="shared" si="47"/>
        <v>200</v>
      </c>
      <c r="AW59" s="123">
        <f t="shared" si="47"/>
        <v>200</v>
      </c>
      <c r="AX59" s="123">
        <f t="shared" si="47"/>
        <v>200</v>
      </c>
      <c r="AY59" s="123">
        <f t="shared" si="47"/>
        <v>200</v>
      </c>
      <c r="AZ59" s="123">
        <f t="shared" si="47"/>
        <v>200</v>
      </c>
      <c r="BA59" s="123">
        <f t="shared" si="47"/>
        <v>200</v>
      </c>
      <c r="BB59" s="123">
        <f t="shared" si="47"/>
        <v>200</v>
      </c>
      <c r="BC59" s="123">
        <f t="shared" si="47"/>
        <v>200</v>
      </c>
      <c r="BD59" s="123">
        <f t="shared" si="47"/>
        <v>200</v>
      </c>
      <c r="BE59" s="123">
        <f t="shared" si="47"/>
        <v>200</v>
      </c>
      <c r="BF59" s="123">
        <f t="shared" si="47"/>
        <v>200</v>
      </c>
      <c r="BG59" s="123">
        <f t="shared" si="47"/>
        <v>200</v>
      </c>
      <c r="BH59" s="123">
        <f t="shared" si="47"/>
        <v>200</v>
      </c>
      <c r="BI59" s="123">
        <f t="shared" si="47"/>
        <v>200</v>
      </c>
      <c r="BJ59" s="123">
        <f t="shared" si="47"/>
        <v>200</v>
      </c>
      <c r="BK59" s="123">
        <f t="shared" si="47"/>
        <v>200</v>
      </c>
      <c r="BL59" s="123">
        <f t="shared" si="47"/>
        <v>200</v>
      </c>
      <c r="BM59" s="123">
        <f t="shared" si="47"/>
        <v>200</v>
      </c>
      <c r="BN59" s="123">
        <f t="shared" si="47"/>
        <v>200</v>
      </c>
      <c r="BO59" s="123">
        <f t="shared" si="47"/>
        <v>200</v>
      </c>
      <c r="BP59" s="123">
        <f t="shared" si="47"/>
        <v>200</v>
      </c>
      <c r="BQ59" s="123">
        <f t="shared" ref="BQ59:EB59" si="48">+$C$35</f>
        <v>200</v>
      </c>
      <c r="BR59" s="123">
        <f t="shared" si="48"/>
        <v>200</v>
      </c>
      <c r="BS59" s="123">
        <f t="shared" si="48"/>
        <v>200</v>
      </c>
      <c r="BT59" s="123">
        <f t="shared" si="48"/>
        <v>200</v>
      </c>
      <c r="BU59" s="123">
        <f t="shared" si="48"/>
        <v>200</v>
      </c>
      <c r="BV59" s="123">
        <f t="shared" si="48"/>
        <v>200</v>
      </c>
      <c r="BW59" s="123">
        <f t="shared" si="48"/>
        <v>200</v>
      </c>
      <c r="BX59" s="123">
        <f t="shared" si="48"/>
        <v>200</v>
      </c>
      <c r="BY59" s="123">
        <f t="shared" si="48"/>
        <v>200</v>
      </c>
      <c r="BZ59" s="123">
        <f t="shared" si="48"/>
        <v>200</v>
      </c>
      <c r="CA59" s="123">
        <f t="shared" si="48"/>
        <v>200</v>
      </c>
      <c r="CB59" s="123">
        <f t="shared" si="48"/>
        <v>200</v>
      </c>
      <c r="CC59" s="123">
        <f t="shared" si="48"/>
        <v>200</v>
      </c>
      <c r="CD59" s="123">
        <f t="shared" si="48"/>
        <v>200</v>
      </c>
      <c r="CE59" s="123">
        <f t="shared" si="48"/>
        <v>200</v>
      </c>
      <c r="CF59" s="123">
        <f t="shared" si="48"/>
        <v>200</v>
      </c>
      <c r="CG59" s="123">
        <f t="shared" si="48"/>
        <v>200</v>
      </c>
      <c r="CH59" s="123">
        <f t="shared" si="48"/>
        <v>200</v>
      </c>
      <c r="CI59" s="123">
        <f t="shared" si="48"/>
        <v>200</v>
      </c>
      <c r="CJ59" s="123">
        <f t="shared" si="48"/>
        <v>200</v>
      </c>
      <c r="CK59" s="123">
        <f t="shared" si="48"/>
        <v>200</v>
      </c>
      <c r="CL59" s="123">
        <f t="shared" si="48"/>
        <v>200</v>
      </c>
      <c r="CM59" s="123">
        <f t="shared" si="48"/>
        <v>200</v>
      </c>
      <c r="CN59" s="123">
        <f t="shared" si="48"/>
        <v>200</v>
      </c>
      <c r="CO59" s="123">
        <f t="shared" si="48"/>
        <v>200</v>
      </c>
      <c r="CP59" s="123">
        <f t="shared" si="48"/>
        <v>200</v>
      </c>
      <c r="CQ59" s="123">
        <f t="shared" si="48"/>
        <v>200</v>
      </c>
      <c r="CR59" s="123">
        <f t="shared" si="48"/>
        <v>200</v>
      </c>
      <c r="CS59" s="123">
        <f t="shared" si="48"/>
        <v>200</v>
      </c>
      <c r="CT59" s="123">
        <f t="shared" si="48"/>
        <v>200</v>
      </c>
      <c r="CU59" s="123">
        <f t="shared" si="48"/>
        <v>200</v>
      </c>
      <c r="CV59" s="123">
        <f t="shared" si="48"/>
        <v>200</v>
      </c>
      <c r="CW59" s="123">
        <f t="shared" si="48"/>
        <v>200</v>
      </c>
      <c r="CX59" s="123">
        <f t="shared" si="48"/>
        <v>200</v>
      </c>
      <c r="CY59" s="123">
        <f t="shared" si="48"/>
        <v>200</v>
      </c>
      <c r="CZ59" s="123">
        <f t="shared" si="48"/>
        <v>200</v>
      </c>
      <c r="DA59" s="123">
        <f t="shared" si="48"/>
        <v>200</v>
      </c>
      <c r="DB59" s="123">
        <f t="shared" si="48"/>
        <v>200</v>
      </c>
      <c r="DC59" s="123">
        <f t="shared" si="48"/>
        <v>200</v>
      </c>
      <c r="DD59" s="123">
        <f t="shared" si="48"/>
        <v>200</v>
      </c>
      <c r="DE59" s="123">
        <f t="shared" si="48"/>
        <v>200</v>
      </c>
      <c r="DF59" s="123">
        <f t="shared" si="48"/>
        <v>200</v>
      </c>
      <c r="DG59" s="123">
        <f t="shared" si="48"/>
        <v>200</v>
      </c>
      <c r="DH59" s="123">
        <f t="shared" si="48"/>
        <v>200</v>
      </c>
      <c r="DI59" s="123">
        <f t="shared" si="48"/>
        <v>200</v>
      </c>
      <c r="DJ59" s="123">
        <f t="shared" si="48"/>
        <v>200</v>
      </c>
      <c r="DK59" s="123">
        <f t="shared" si="48"/>
        <v>200</v>
      </c>
      <c r="DL59" s="123">
        <f t="shared" si="48"/>
        <v>200</v>
      </c>
      <c r="DM59" s="123">
        <f t="shared" si="48"/>
        <v>200</v>
      </c>
      <c r="DN59" s="123">
        <f t="shared" si="48"/>
        <v>200</v>
      </c>
      <c r="DO59" s="123">
        <f t="shared" si="48"/>
        <v>200</v>
      </c>
      <c r="DP59" s="123">
        <f t="shared" si="48"/>
        <v>200</v>
      </c>
      <c r="DQ59" s="123">
        <f t="shared" si="48"/>
        <v>200</v>
      </c>
      <c r="DR59" s="123">
        <f t="shared" si="48"/>
        <v>200</v>
      </c>
      <c r="DS59" s="123">
        <f t="shared" si="48"/>
        <v>200</v>
      </c>
      <c r="DT59" s="123">
        <f t="shared" si="48"/>
        <v>200</v>
      </c>
      <c r="DU59" s="123">
        <f t="shared" si="48"/>
        <v>200</v>
      </c>
      <c r="DV59" s="123">
        <f t="shared" si="48"/>
        <v>200</v>
      </c>
      <c r="DW59" s="123">
        <f t="shared" si="48"/>
        <v>200</v>
      </c>
      <c r="DX59" s="123">
        <f t="shared" si="48"/>
        <v>200</v>
      </c>
      <c r="DY59" s="123">
        <f t="shared" si="48"/>
        <v>200</v>
      </c>
      <c r="DZ59" s="123">
        <f t="shared" si="48"/>
        <v>200</v>
      </c>
      <c r="EA59" s="123">
        <f t="shared" si="48"/>
        <v>200</v>
      </c>
      <c r="EB59" s="123">
        <f t="shared" si="48"/>
        <v>200</v>
      </c>
      <c r="EC59" s="123">
        <f t="shared" ref="EC59:GN59" si="49">+$C$35</f>
        <v>200</v>
      </c>
      <c r="ED59" s="123">
        <f t="shared" si="49"/>
        <v>200</v>
      </c>
      <c r="EE59" s="123">
        <f t="shared" si="49"/>
        <v>200</v>
      </c>
      <c r="EF59" s="123">
        <f t="shared" si="49"/>
        <v>200</v>
      </c>
      <c r="EG59" s="123">
        <f t="shared" si="49"/>
        <v>200</v>
      </c>
      <c r="EH59" s="123">
        <f t="shared" si="49"/>
        <v>200</v>
      </c>
      <c r="EI59" s="123">
        <f t="shared" si="49"/>
        <v>200</v>
      </c>
      <c r="EJ59" s="123">
        <f t="shared" si="49"/>
        <v>200</v>
      </c>
      <c r="EK59" s="123">
        <f t="shared" si="49"/>
        <v>200</v>
      </c>
      <c r="EL59" s="123">
        <f t="shared" si="49"/>
        <v>200</v>
      </c>
      <c r="EM59" s="123">
        <f t="shared" si="49"/>
        <v>200</v>
      </c>
      <c r="EN59" s="123">
        <f t="shared" si="49"/>
        <v>200</v>
      </c>
      <c r="EO59" s="123">
        <f t="shared" si="49"/>
        <v>200</v>
      </c>
      <c r="EP59" s="123">
        <f t="shared" si="49"/>
        <v>200</v>
      </c>
      <c r="EQ59" s="123">
        <f t="shared" si="49"/>
        <v>200</v>
      </c>
      <c r="ER59" s="123">
        <f t="shared" si="49"/>
        <v>200</v>
      </c>
      <c r="ES59" s="123">
        <f t="shared" si="49"/>
        <v>200</v>
      </c>
      <c r="ET59" s="123">
        <f t="shared" si="49"/>
        <v>200</v>
      </c>
      <c r="EU59" s="123">
        <f t="shared" si="49"/>
        <v>200</v>
      </c>
      <c r="EV59" s="123">
        <f t="shared" si="49"/>
        <v>200</v>
      </c>
      <c r="EW59" s="123">
        <f t="shared" si="49"/>
        <v>200</v>
      </c>
      <c r="EX59" s="123">
        <f t="shared" si="49"/>
        <v>200</v>
      </c>
      <c r="EY59" s="123">
        <f t="shared" si="49"/>
        <v>200</v>
      </c>
      <c r="EZ59" s="123">
        <f t="shared" si="49"/>
        <v>200</v>
      </c>
      <c r="FA59" s="123">
        <f t="shared" si="49"/>
        <v>200</v>
      </c>
      <c r="FB59" s="123">
        <f t="shared" si="49"/>
        <v>200</v>
      </c>
      <c r="FC59" s="123">
        <f t="shared" si="49"/>
        <v>200</v>
      </c>
      <c r="FD59" s="123">
        <f t="shared" si="49"/>
        <v>200</v>
      </c>
      <c r="FE59" s="123">
        <f t="shared" si="49"/>
        <v>200</v>
      </c>
      <c r="FF59" s="123">
        <f t="shared" si="49"/>
        <v>200</v>
      </c>
      <c r="FG59" s="123">
        <f t="shared" si="49"/>
        <v>200</v>
      </c>
      <c r="FH59" s="123">
        <f t="shared" si="49"/>
        <v>200</v>
      </c>
      <c r="FI59" s="123">
        <f t="shared" si="49"/>
        <v>200</v>
      </c>
      <c r="FJ59" s="123">
        <f t="shared" si="49"/>
        <v>200</v>
      </c>
      <c r="FK59" s="123">
        <f t="shared" si="49"/>
        <v>200</v>
      </c>
      <c r="FL59" s="123">
        <f t="shared" si="49"/>
        <v>200</v>
      </c>
      <c r="FM59" s="123">
        <f t="shared" si="49"/>
        <v>200</v>
      </c>
      <c r="FN59" s="123">
        <f t="shared" si="49"/>
        <v>200</v>
      </c>
      <c r="FO59" s="123">
        <f t="shared" si="49"/>
        <v>200</v>
      </c>
      <c r="FP59" s="123">
        <f t="shared" si="49"/>
        <v>200</v>
      </c>
      <c r="FQ59" s="123">
        <f t="shared" si="49"/>
        <v>200</v>
      </c>
      <c r="FR59" s="123">
        <f t="shared" si="49"/>
        <v>200</v>
      </c>
      <c r="FS59" s="123">
        <f t="shared" si="49"/>
        <v>200</v>
      </c>
      <c r="FT59" s="123">
        <f t="shared" si="49"/>
        <v>200</v>
      </c>
      <c r="FU59" s="123">
        <f t="shared" si="49"/>
        <v>200</v>
      </c>
      <c r="FV59" s="123">
        <f t="shared" si="49"/>
        <v>200</v>
      </c>
      <c r="FW59" s="123">
        <f t="shared" si="49"/>
        <v>200</v>
      </c>
      <c r="FX59" s="123">
        <f t="shared" si="49"/>
        <v>200</v>
      </c>
      <c r="FY59" s="123">
        <f t="shared" si="49"/>
        <v>200</v>
      </c>
      <c r="FZ59" s="123">
        <f t="shared" si="49"/>
        <v>200</v>
      </c>
      <c r="GA59" s="123">
        <f t="shared" si="49"/>
        <v>200</v>
      </c>
      <c r="GB59" s="123">
        <f t="shared" si="49"/>
        <v>200</v>
      </c>
      <c r="GC59" s="123">
        <f t="shared" si="49"/>
        <v>200</v>
      </c>
      <c r="GD59" s="123">
        <f t="shared" si="49"/>
        <v>200</v>
      </c>
      <c r="GE59" s="123">
        <f t="shared" si="49"/>
        <v>200</v>
      </c>
      <c r="GF59" s="123">
        <f t="shared" si="49"/>
        <v>200</v>
      </c>
      <c r="GG59" s="123">
        <f t="shared" si="49"/>
        <v>200</v>
      </c>
      <c r="GH59" s="123">
        <f t="shared" si="49"/>
        <v>200</v>
      </c>
      <c r="GI59" s="123">
        <f t="shared" si="49"/>
        <v>200</v>
      </c>
      <c r="GJ59" s="123">
        <f t="shared" si="49"/>
        <v>200</v>
      </c>
      <c r="GK59" s="123">
        <f t="shared" si="49"/>
        <v>200</v>
      </c>
      <c r="GL59" s="123">
        <f t="shared" si="49"/>
        <v>200</v>
      </c>
      <c r="GM59" s="123">
        <f t="shared" si="49"/>
        <v>200</v>
      </c>
      <c r="GN59" s="123">
        <f t="shared" si="49"/>
        <v>200</v>
      </c>
      <c r="GO59" s="123">
        <f t="shared" ref="GO59:IV59" si="50">+$C$35</f>
        <v>200</v>
      </c>
      <c r="GP59" s="123">
        <f t="shared" si="50"/>
        <v>200</v>
      </c>
      <c r="GQ59" s="123">
        <f t="shared" si="50"/>
        <v>200</v>
      </c>
      <c r="GR59" s="123">
        <f t="shared" si="50"/>
        <v>200</v>
      </c>
      <c r="GS59" s="123">
        <f t="shared" si="50"/>
        <v>200</v>
      </c>
      <c r="GT59" s="123">
        <f t="shared" si="50"/>
        <v>200</v>
      </c>
      <c r="GU59" s="123">
        <f t="shared" si="50"/>
        <v>200</v>
      </c>
      <c r="GV59" s="123">
        <f t="shared" si="50"/>
        <v>200</v>
      </c>
      <c r="GW59" s="123">
        <f t="shared" si="50"/>
        <v>200</v>
      </c>
      <c r="GX59" s="123">
        <f t="shared" si="50"/>
        <v>200</v>
      </c>
      <c r="GY59" s="123">
        <f t="shared" si="50"/>
        <v>200</v>
      </c>
      <c r="GZ59" s="123">
        <f t="shared" si="50"/>
        <v>200</v>
      </c>
      <c r="HA59" s="123">
        <f t="shared" si="50"/>
        <v>200</v>
      </c>
      <c r="HB59" s="123">
        <f t="shared" si="50"/>
        <v>200</v>
      </c>
      <c r="HC59" s="123">
        <f t="shared" si="50"/>
        <v>200</v>
      </c>
      <c r="HD59" s="123">
        <f t="shared" si="50"/>
        <v>200</v>
      </c>
      <c r="HE59" s="123">
        <f t="shared" si="50"/>
        <v>200</v>
      </c>
      <c r="HF59" s="123">
        <f t="shared" si="50"/>
        <v>200</v>
      </c>
      <c r="HG59" s="123">
        <f t="shared" si="50"/>
        <v>200</v>
      </c>
      <c r="HH59" s="123">
        <f t="shared" si="50"/>
        <v>200</v>
      </c>
      <c r="HI59" s="123">
        <f t="shared" si="50"/>
        <v>200</v>
      </c>
      <c r="HJ59" s="123">
        <f t="shared" si="50"/>
        <v>200</v>
      </c>
      <c r="HK59" s="123">
        <f t="shared" si="50"/>
        <v>200</v>
      </c>
      <c r="HL59" s="123">
        <f t="shared" si="50"/>
        <v>200</v>
      </c>
      <c r="HM59" s="123">
        <f t="shared" si="50"/>
        <v>200</v>
      </c>
      <c r="HN59" s="123">
        <f t="shared" si="50"/>
        <v>200</v>
      </c>
      <c r="HO59" s="123">
        <f t="shared" si="50"/>
        <v>200</v>
      </c>
      <c r="HP59" s="123">
        <f t="shared" si="50"/>
        <v>200</v>
      </c>
      <c r="HQ59" s="123">
        <f t="shared" si="50"/>
        <v>200</v>
      </c>
      <c r="HR59" s="123">
        <f t="shared" si="50"/>
        <v>200</v>
      </c>
      <c r="HS59" s="123">
        <f t="shared" si="50"/>
        <v>200</v>
      </c>
      <c r="HT59" s="123">
        <f t="shared" si="50"/>
        <v>200</v>
      </c>
      <c r="HU59" s="123">
        <f t="shared" si="50"/>
        <v>200</v>
      </c>
      <c r="HV59" s="123">
        <f t="shared" si="50"/>
        <v>200</v>
      </c>
      <c r="HW59" s="123">
        <f t="shared" si="50"/>
        <v>200</v>
      </c>
      <c r="HX59" s="123">
        <f t="shared" si="50"/>
        <v>200</v>
      </c>
      <c r="HY59" s="123">
        <f t="shared" si="50"/>
        <v>200</v>
      </c>
      <c r="HZ59" s="123">
        <f t="shared" si="50"/>
        <v>200</v>
      </c>
      <c r="IA59" s="123">
        <f t="shared" si="50"/>
        <v>200</v>
      </c>
      <c r="IB59" s="123">
        <f t="shared" si="50"/>
        <v>200</v>
      </c>
      <c r="IC59" s="123">
        <f t="shared" si="50"/>
        <v>200</v>
      </c>
      <c r="ID59" s="123">
        <f t="shared" si="50"/>
        <v>200</v>
      </c>
      <c r="IE59" s="123">
        <f t="shared" si="50"/>
        <v>200</v>
      </c>
      <c r="IF59" s="123">
        <f t="shared" si="50"/>
        <v>200</v>
      </c>
      <c r="IG59" s="123">
        <f t="shared" si="50"/>
        <v>200</v>
      </c>
      <c r="IH59" s="123">
        <f t="shared" si="50"/>
        <v>200</v>
      </c>
      <c r="II59" s="123">
        <f t="shared" si="50"/>
        <v>200</v>
      </c>
      <c r="IJ59" s="123">
        <f t="shared" si="50"/>
        <v>200</v>
      </c>
      <c r="IK59" s="123">
        <f t="shared" si="50"/>
        <v>200</v>
      </c>
      <c r="IL59" s="123">
        <f t="shared" si="50"/>
        <v>200</v>
      </c>
      <c r="IM59" s="123">
        <f t="shared" si="50"/>
        <v>200</v>
      </c>
      <c r="IN59" s="123">
        <f t="shared" si="50"/>
        <v>200</v>
      </c>
      <c r="IO59" s="123">
        <f t="shared" si="50"/>
        <v>200</v>
      </c>
      <c r="IP59" s="123">
        <f t="shared" si="50"/>
        <v>200</v>
      </c>
      <c r="IQ59" s="123">
        <f t="shared" si="50"/>
        <v>200</v>
      </c>
      <c r="IR59" s="123">
        <f t="shared" si="50"/>
        <v>200</v>
      </c>
      <c r="IS59" s="123">
        <f t="shared" si="50"/>
        <v>200</v>
      </c>
      <c r="IT59" s="123">
        <f t="shared" si="50"/>
        <v>200</v>
      </c>
      <c r="IU59" s="123">
        <f t="shared" si="50"/>
        <v>200</v>
      </c>
      <c r="IV59" s="123">
        <f t="shared" si="50"/>
        <v>200</v>
      </c>
      <c r="IW59" s="77"/>
      <c r="IX59" s="77"/>
      <c r="IY59" s="77"/>
      <c r="IZ59" s="77"/>
      <c r="JA59" s="77"/>
      <c r="JB59" s="77"/>
      <c r="JC59" s="77"/>
      <c r="JD59" s="77"/>
    </row>
    <row r="60" spans="1:334" s="76" customFormat="1" ht="14.25" outlineLevel="1" x14ac:dyDescent="0.3">
      <c r="A60" s="10" t="s">
        <v>22</v>
      </c>
      <c r="C60" s="44"/>
      <c r="D60" s="125">
        <f>+$C$36</f>
        <v>176</v>
      </c>
      <c r="E60" s="123">
        <f>+E58*(1-IF($C$15="fondateur",3.0303%,12%))</f>
        <v>176</v>
      </c>
      <c r="F60" s="123">
        <f t="shared" ref="F60:BQ60" si="51">+F58*(1-IF($C$15="fondateur",3.0303%,12%))</f>
        <v>176</v>
      </c>
      <c r="G60" s="123">
        <f t="shared" si="51"/>
        <v>176</v>
      </c>
      <c r="H60" s="123">
        <f t="shared" si="51"/>
        <v>176</v>
      </c>
      <c r="I60" s="123">
        <f t="shared" si="51"/>
        <v>176</v>
      </c>
      <c r="J60" s="123">
        <f t="shared" si="51"/>
        <v>176</v>
      </c>
      <c r="K60" s="123">
        <f t="shared" si="51"/>
        <v>176</v>
      </c>
      <c r="L60" s="123">
        <f t="shared" si="51"/>
        <v>176</v>
      </c>
      <c r="M60" s="123">
        <f t="shared" si="51"/>
        <v>176</v>
      </c>
      <c r="N60" s="123">
        <f t="shared" si="51"/>
        <v>176</v>
      </c>
      <c r="O60" s="123">
        <f t="shared" si="51"/>
        <v>176</v>
      </c>
      <c r="P60" s="123">
        <f t="shared" si="51"/>
        <v>176</v>
      </c>
      <c r="Q60" s="123">
        <f t="shared" si="51"/>
        <v>177.76</v>
      </c>
      <c r="R60" s="123">
        <f t="shared" si="51"/>
        <v>177.76</v>
      </c>
      <c r="S60" s="123">
        <f t="shared" si="51"/>
        <v>177.76</v>
      </c>
      <c r="T60" s="123">
        <f t="shared" si="51"/>
        <v>177.76</v>
      </c>
      <c r="U60" s="123">
        <f t="shared" si="51"/>
        <v>177.76</v>
      </c>
      <c r="V60" s="123">
        <f t="shared" si="51"/>
        <v>177.76</v>
      </c>
      <c r="W60" s="123">
        <f t="shared" si="51"/>
        <v>177.76</v>
      </c>
      <c r="X60" s="123">
        <f t="shared" si="51"/>
        <v>177.76</v>
      </c>
      <c r="Y60" s="123">
        <f t="shared" si="51"/>
        <v>177.76</v>
      </c>
      <c r="Z60" s="123">
        <f t="shared" si="51"/>
        <v>177.76</v>
      </c>
      <c r="AA60" s="123">
        <f t="shared" si="51"/>
        <v>177.76</v>
      </c>
      <c r="AB60" s="123">
        <f t="shared" si="51"/>
        <v>177.76</v>
      </c>
      <c r="AC60" s="123">
        <f t="shared" si="51"/>
        <v>179.5376</v>
      </c>
      <c r="AD60" s="123">
        <f t="shared" si="51"/>
        <v>179.5376</v>
      </c>
      <c r="AE60" s="123">
        <f t="shared" si="51"/>
        <v>179.5376</v>
      </c>
      <c r="AF60" s="123">
        <f t="shared" si="51"/>
        <v>179.5376</v>
      </c>
      <c r="AG60" s="123">
        <f t="shared" si="51"/>
        <v>179.5376</v>
      </c>
      <c r="AH60" s="123">
        <f t="shared" si="51"/>
        <v>179.5376</v>
      </c>
      <c r="AI60" s="123">
        <f t="shared" si="51"/>
        <v>179.5376</v>
      </c>
      <c r="AJ60" s="123">
        <f t="shared" si="51"/>
        <v>179.5376</v>
      </c>
      <c r="AK60" s="123">
        <f t="shared" si="51"/>
        <v>179.5376</v>
      </c>
      <c r="AL60" s="123">
        <f t="shared" si="51"/>
        <v>179.5376</v>
      </c>
      <c r="AM60" s="123">
        <f t="shared" si="51"/>
        <v>179.5376</v>
      </c>
      <c r="AN60" s="123">
        <f t="shared" si="51"/>
        <v>179.5376</v>
      </c>
      <c r="AO60" s="123">
        <f t="shared" si="51"/>
        <v>181.332976</v>
      </c>
      <c r="AP60" s="123">
        <f t="shared" si="51"/>
        <v>181.332976</v>
      </c>
      <c r="AQ60" s="123">
        <f t="shared" si="51"/>
        <v>181.332976</v>
      </c>
      <c r="AR60" s="123">
        <f t="shared" si="51"/>
        <v>181.332976</v>
      </c>
      <c r="AS60" s="123">
        <f t="shared" si="51"/>
        <v>181.332976</v>
      </c>
      <c r="AT60" s="123">
        <f t="shared" si="51"/>
        <v>181.332976</v>
      </c>
      <c r="AU60" s="123">
        <f t="shared" si="51"/>
        <v>181.332976</v>
      </c>
      <c r="AV60" s="123">
        <f t="shared" si="51"/>
        <v>181.332976</v>
      </c>
      <c r="AW60" s="123">
        <f t="shared" si="51"/>
        <v>181.332976</v>
      </c>
      <c r="AX60" s="123">
        <f t="shared" si="51"/>
        <v>181.332976</v>
      </c>
      <c r="AY60" s="123">
        <f t="shared" si="51"/>
        <v>181.332976</v>
      </c>
      <c r="AZ60" s="123">
        <f t="shared" si="51"/>
        <v>181.332976</v>
      </c>
      <c r="BA60" s="123">
        <f t="shared" si="51"/>
        <v>183.14630575999999</v>
      </c>
      <c r="BB60" s="123">
        <f t="shared" si="51"/>
        <v>183.14630575999999</v>
      </c>
      <c r="BC60" s="123">
        <f t="shared" si="51"/>
        <v>183.14630575999999</v>
      </c>
      <c r="BD60" s="123">
        <f t="shared" si="51"/>
        <v>183.14630575999999</v>
      </c>
      <c r="BE60" s="123">
        <f t="shared" si="51"/>
        <v>183.14630575999999</v>
      </c>
      <c r="BF60" s="123">
        <f t="shared" si="51"/>
        <v>183.14630575999999</v>
      </c>
      <c r="BG60" s="123">
        <f t="shared" si="51"/>
        <v>183.14630575999999</v>
      </c>
      <c r="BH60" s="123">
        <f t="shared" si="51"/>
        <v>183.14630575999999</v>
      </c>
      <c r="BI60" s="123">
        <f t="shared" si="51"/>
        <v>183.14630575999999</v>
      </c>
      <c r="BJ60" s="123">
        <f t="shared" si="51"/>
        <v>183.14630575999999</v>
      </c>
      <c r="BK60" s="123">
        <f t="shared" si="51"/>
        <v>183.14630575999999</v>
      </c>
      <c r="BL60" s="123">
        <f t="shared" si="51"/>
        <v>183.14630575999999</v>
      </c>
      <c r="BM60" s="123">
        <f t="shared" si="51"/>
        <v>184.97776881759998</v>
      </c>
      <c r="BN60" s="123">
        <f t="shared" si="51"/>
        <v>184.97776881759998</v>
      </c>
      <c r="BO60" s="123">
        <f t="shared" si="51"/>
        <v>184.97776881759998</v>
      </c>
      <c r="BP60" s="123">
        <f t="shared" si="51"/>
        <v>184.97776881759998</v>
      </c>
      <c r="BQ60" s="123">
        <f t="shared" si="51"/>
        <v>184.97776881759998</v>
      </c>
      <c r="BR60" s="123">
        <f t="shared" ref="BR60:EC60" si="52">+BR58*(1-IF($C$15="fondateur",3.0303%,12%))</f>
        <v>184.97776881759998</v>
      </c>
      <c r="BS60" s="123">
        <f t="shared" si="52"/>
        <v>184.97776881759998</v>
      </c>
      <c r="BT60" s="123">
        <f t="shared" si="52"/>
        <v>184.97776881759998</v>
      </c>
      <c r="BU60" s="123">
        <f t="shared" si="52"/>
        <v>184.97776881759998</v>
      </c>
      <c r="BV60" s="123">
        <f t="shared" si="52"/>
        <v>184.97776881759998</v>
      </c>
      <c r="BW60" s="123">
        <f t="shared" si="52"/>
        <v>184.97776881759998</v>
      </c>
      <c r="BX60" s="123">
        <f t="shared" si="52"/>
        <v>184.97776881759998</v>
      </c>
      <c r="BY60" s="123">
        <f t="shared" si="52"/>
        <v>186.82754650577598</v>
      </c>
      <c r="BZ60" s="123">
        <f t="shared" si="52"/>
        <v>186.82754650577598</v>
      </c>
      <c r="CA60" s="123">
        <f t="shared" si="52"/>
        <v>186.82754650577598</v>
      </c>
      <c r="CB60" s="123">
        <f t="shared" si="52"/>
        <v>186.82754650577598</v>
      </c>
      <c r="CC60" s="123">
        <f t="shared" si="52"/>
        <v>186.82754650577598</v>
      </c>
      <c r="CD60" s="123">
        <f t="shared" si="52"/>
        <v>186.82754650577598</v>
      </c>
      <c r="CE60" s="123">
        <f t="shared" si="52"/>
        <v>186.82754650577598</v>
      </c>
      <c r="CF60" s="123">
        <f t="shared" si="52"/>
        <v>186.82754650577598</v>
      </c>
      <c r="CG60" s="123">
        <f t="shared" si="52"/>
        <v>186.82754650577598</v>
      </c>
      <c r="CH60" s="123">
        <f t="shared" si="52"/>
        <v>186.82754650577598</v>
      </c>
      <c r="CI60" s="123">
        <f t="shared" si="52"/>
        <v>186.82754650577598</v>
      </c>
      <c r="CJ60" s="123">
        <f t="shared" si="52"/>
        <v>186.82754650577598</v>
      </c>
      <c r="CK60" s="123">
        <f t="shared" si="52"/>
        <v>188.69582197083375</v>
      </c>
      <c r="CL60" s="123">
        <f t="shared" si="52"/>
        <v>188.69582197083375</v>
      </c>
      <c r="CM60" s="123">
        <f t="shared" si="52"/>
        <v>188.69582197083375</v>
      </c>
      <c r="CN60" s="123">
        <f t="shared" si="52"/>
        <v>188.69582197083375</v>
      </c>
      <c r="CO60" s="123">
        <f t="shared" si="52"/>
        <v>188.69582197083375</v>
      </c>
      <c r="CP60" s="123">
        <f t="shared" si="52"/>
        <v>188.69582197083375</v>
      </c>
      <c r="CQ60" s="123">
        <f t="shared" si="52"/>
        <v>188.69582197083375</v>
      </c>
      <c r="CR60" s="123">
        <f t="shared" si="52"/>
        <v>188.69582197083375</v>
      </c>
      <c r="CS60" s="123">
        <f t="shared" si="52"/>
        <v>188.69582197083375</v>
      </c>
      <c r="CT60" s="123">
        <f t="shared" si="52"/>
        <v>188.69582197083375</v>
      </c>
      <c r="CU60" s="123">
        <f t="shared" si="52"/>
        <v>188.69582197083375</v>
      </c>
      <c r="CV60" s="123">
        <f t="shared" si="52"/>
        <v>188.69582197083375</v>
      </c>
      <c r="CW60" s="123">
        <f t="shared" si="52"/>
        <v>190.58278019054208</v>
      </c>
      <c r="CX60" s="123">
        <f t="shared" si="52"/>
        <v>190.58278019054208</v>
      </c>
      <c r="CY60" s="123">
        <f t="shared" si="52"/>
        <v>190.58278019054208</v>
      </c>
      <c r="CZ60" s="123">
        <f t="shared" si="52"/>
        <v>190.58278019054208</v>
      </c>
      <c r="DA60" s="123">
        <f t="shared" si="52"/>
        <v>190.58278019054208</v>
      </c>
      <c r="DB60" s="123">
        <f t="shared" si="52"/>
        <v>190.58278019054208</v>
      </c>
      <c r="DC60" s="123">
        <f t="shared" si="52"/>
        <v>190.58278019054208</v>
      </c>
      <c r="DD60" s="123">
        <f t="shared" si="52"/>
        <v>190.58278019054208</v>
      </c>
      <c r="DE60" s="123">
        <f t="shared" si="52"/>
        <v>190.58278019054208</v>
      </c>
      <c r="DF60" s="123">
        <f t="shared" si="52"/>
        <v>190.58278019054208</v>
      </c>
      <c r="DG60" s="123">
        <f t="shared" si="52"/>
        <v>190.58278019054208</v>
      </c>
      <c r="DH60" s="123">
        <f t="shared" si="52"/>
        <v>190.58278019054208</v>
      </c>
      <c r="DI60" s="123">
        <f t="shared" si="52"/>
        <v>192.4886079924475</v>
      </c>
      <c r="DJ60" s="123">
        <f t="shared" si="52"/>
        <v>192.4886079924475</v>
      </c>
      <c r="DK60" s="123">
        <f t="shared" si="52"/>
        <v>192.4886079924475</v>
      </c>
      <c r="DL60" s="123">
        <f t="shared" si="52"/>
        <v>192.4886079924475</v>
      </c>
      <c r="DM60" s="123">
        <f t="shared" si="52"/>
        <v>192.4886079924475</v>
      </c>
      <c r="DN60" s="123">
        <f t="shared" si="52"/>
        <v>192.4886079924475</v>
      </c>
      <c r="DO60" s="123">
        <f t="shared" si="52"/>
        <v>192.4886079924475</v>
      </c>
      <c r="DP60" s="123">
        <f t="shared" si="52"/>
        <v>192.4886079924475</v>
      </c>
      <c r="DQ60" s="123">
        <f t="shared" si="52"/>
        <v>192.4886079924475</v>
      </c>
      <c r="DR60" s="123">
        <f t="shared" si="52"/>
        <v>192.4886079924475</v>
      </c>
      <c r="DS60" s="123">
        <f t="shared" si="52"/>
        <v>192.4886079924475</v>
      </c>
      <c r="DT60" s="123">
        <f t="shared" si="52"/>
        <v>192.4886079924475</v>
      </c>
      <c r="DU60" s="123">
        <f t="shared" si="52"/>
        <v>194.413494072372</v>
      </c>
      <c r="DV60" s="123">
        <f t="shared" si="52"/>
        <v>194.413494072372</v>
      </c>
      <c r="DW60" s="123">
        <f t="shared" si="52"/>
        <v>194.413494072372</v>
      </c>
      <c r="DX60" s="123">
        <f t="shared" si="52"/>
        <v>194.413494072372</v>
      </c>
      <c r="DY60" s="123">
        <f t="shared" si="52"/>
        <v>194.413494072372</v>
      </c>
      <c r="DZ60" s="123">
        <f t="shared" si="52"/>
        <v>194.413494072372</v>
      </c>
      <c r="EA60" s="123">
        <f t="shared" si="52"/>
        <v>194.413494072372</v>
      </c>
      <c r="EB60" s="123">
        <f t="shared" si="52"/>
        <v>194.413494072372</v>
      </c>
      <c r="EC60" s="123">
        <f t="shared" si="52"/>
        <v>194.413494072372</v>
      </c>
      <c r="ED60" s="123">
        <f t="shared" ref="ED60:GO60" si="53">+ED58*(1-IF($C$15="fondateur",3.0303%,12%))</f>
        <v>194.413494072372</v>
      </c>
      <c r="EE60" s="123">
        <f t="shared" si="53"/>
        <v>194.413494072372</v>
      </c>
      <c r="EF60" s="123">
        <f t="shared" si="53"/>
        <v>194.413494072372</v>
      </c>
      <c r="EG60" s="123">
        <f t="shared" si="53"/>
        <v>196.35762901309573</v>
      </c>
      <c r="EH60" s="123">
        <f t="shared" si="53"/>
        <v>196.35762901309573</v>
      </c>
      <c r="EI60" s="123">
        <f t="shared" si="53"/>
        <v>196.35762901309573</v>
      </c>
      <c r="EJ60" s="123">
        <f t="shared" si="53"/>
        <v>196.35762901309573</v>
      </c>
      <c r="EK60" s="123">
        <f t="shared" si="53"/>
        <v>196.35762901309573</v>
      </c>
      <c r="EL60" s="123">
        <f t="shared" si="53"/>
        <v>196.35762901309573</v>
      </c>
      <c r="EM60" s="123">
        <f t="shared" si="53"/>
        <v>196.35762901309573</v>
      </c>
      <c r="EN60" s="123">
        <f t="shared" si="53"/>
        <v>196.35762901309573</v>
      </c>
      <c r="EO60" s="123">
        <f t="shared" si="53"/>
        <v>196.35762901309573</v>
      </c>
      <c r="EP60" s="123">
        <f t="shared" si="53"/>
        <v>196.35762901309573</v>
      </c>
      <c r="EQ60" s="123">
        <f t="shared" si="53"/>
        <v>196.35762901309573</v>
      </c>
      <c r="ER60" s="123">
        <f t="shared" si="53"/>
        <v>196.35762901309573</v>
      </c>
      <c r="ES60" s="123">
        <f t="shared" si="53"/>
        <v>198.32120530322669</v>
      </c>
      <c r="ET60" s="123">
        <f t="shared" si="53"/>
        <v>198.32120530322669</v>
      </c>
      <c r="EU60" s="123">
        <f t="shared" si="53"/>
        <v>198.32120530322669</v>
      </c>
      <c r="EV60" s="123">
        <f t="shared" si="53"/>
        <v>198.32120530322669</v>
      </c>
      <c r="EW60" s="123">
        <f t="shared" si="53"/>
        <v>198.32120530322669</v>
      </c>
      <c r="EX60" s="123">
        <f t="shared" si="53"/>
        <v>198.32120530322669</v>
      </c>
      <c r="EY60" s="123">
        <f t="shared" si="53"/>
        <v>198.32120530322669</v>
      </c>
      <c r="EZ60" s="123">
        <f t="shared" si="53"/>
        <v>198.32120530322669</v>
      </c>
      <c r="FA60" s="123">
        <f t="shared" si="53"/>
        <v>198.32120530322669</v>
      </c>
      <c r="FB60" s="123">
        <f t="shared" si="53"/>
        <v>198.32120530322669</v>
      </c>
      <c r="FC60" s="123">
        <f t="shared" si="53"/>
        <v>198.32120530322669</v>
      </c>
      <c r="FD60" s="123">
        <f t="shared" si="53"/>
        <v>198.32120530322669</v>
      </c>
      <c r="FE60" s="123">
        <f t="shared" si="53"/>
        <v>200.30441735625894</v>
      </c>
      <c r="FF60" s="123">
        <f t="shared" si="53"/>
        <v>200.30441735625894</v>
      </c>
      <c r="FG60" s="123">
        <f t="shared" si="53"/>
        <v>200.30441735625894</v>
      </c>
      <c r="FH60" s="123">
        <f t="shared" si="53"/>
        <v>200.30441735625894</v>
      </c>
      <c r="FI60" s="123">
        <f t="shared" si="53"/>
        <v>200.30441735625894</v>
      </c>
      <c r="FJ60" s="123">
        <f t="shared" si="53"/>
        <v>200.30441735625894</v>
      </c>
      <c r="FK60" s="123">
        <f t="shared" si="53"/>
        <v>200.30441735625894</v>
      </c>
      <c r="FL60" s="123">
        <f t="shared" si="53"/>
        <v>200.30441735625894</v>
      </c>
      <c r="FM60" s="123">
        <f t="shared" si="53"/>
        <v>200.30441735625894</v>
      </c>
      <c r="FN60" s="123">
        <f t="shared" si="53"/>
        <v>200.30441735625894</v>
      </c>
      <c r="FO60" s="123">
        <f t="shared" si="53"/>
        <v>200.30441735625894</v>
      </c>
      <c r="FP60" s="123">
        <f t="shared" si="53"/>
        <v>200.30441735625894</v>
      </c>
      <c r="FQ60" s="123">
        <f t="shared" si="53"/>
        <v>202.30746152982155</v>
      </c>
      <c r="FR60" s="123">
        <f t="shared" si="53"/>
        <v>202.30746152982155</v>
      </c>
      <c r="FS60" s="123">
        <f t="shared" si="53"/>
        <v>202.30746152982155</v>
      </c>
      <c r="FT60" s="123">
        <f t="shared" si="53"/>
        <v>202.30746152982155</v>
      </c>
      <c r="FU60" s="123">
        <f t="shared" si="53"/>
        <v>202.30746152982155</v>
      </c>
      <c r="FV60" s="123">
        <f t="shared" si="53"/>
        <v>202.30746152982155</v>
      </c>
      <c r="FW60" s="123">
        <f t="shared" si="53"/>
        <v>202.30746152982155</v>
      </c>
      <c r="FX60" s="123">
        <f t="shared" si="53"/>
        <v>202.30746152982155</v>
      </c>
      <c r="FY60" s="123">
        <f t="shared" si="53"/>
        <v>202.30746152982155</v>
      </c>
      <c r="FZ60" s="123">
        <f t="shared" si="53"/>
        <v>202.30746152982155</v>
      </c>
      <c r="GA60" s="123">
        <f t="shared" si="53"/>
        <v>202.30746152982155</v>
      </c>
      <c r="GB60" s="123">
        <f t="shared" si="53"/>
        <v>202.30746152982155</v>
      </c>
      <c r="GC60" s="123">
        <f t="shared" si="53"/>
        <v>204.33053614511977</v>
      </c>
      <c r="GD60" s="123">
        <f t="shared" si="53"/>
        <v>204.33053614511977</v>
      </c>
      <c r="GE60" s="123">
        <f t="shared" si="53"/>
        <v>204.33053614511977</v>
      </c>
      <c r="GF60" s="123">
        <f t="shared" si="53"/>
        <v>204.33053614511977</v>
      </c>
      <c r="GG60" s="123">
        <f t="shared" si="53"/>
        <v>204.33053614511977</v>
      </c>
      <c r="GH60" s="123">
        <f t="shared" si="53"/>
        <v>204.33053614511977</v>
      </c>
      <c r="GI60" s="123">
        <f t="shared" si="53"/>
        <v>204.33053614511977</v>
      </c>
      <c r="GJ60" s="123">
        <f t="shared" si="53"/>
        <v>204.33053614511977</v>
      </c>
      <c r="GK60" s="123">
        <f t="shared" si="53"/>
        <v>204.33053614511977</v>
      </c>
      <c r="GL60" s="123">
        <f t="shared" si="53"/>
        <v>204.33053614511977</v>
      </c>
      <c r="GM60" s="123">
        <f t="shared" si="53"/>
        <v>204.33053614511977</v>
      </c>
      <c r="GN60" s="123">
        <f t="shared" si="53"/>
        <v>204.33053614511977</v>
      </c>
      <c r="GO60" s="123">
        <f t="shared" si="53"/>
        <v>206.37384150657095</v>
      </c>
      <c r="GP60" s="123">
        <f t="shared" ref="GP60:IV60" si="54">+GP58*(1-IF($C$15="fondateur",3.0303%,12%))</f>
        <v>206.37384150657095</v>
      </c>
      <c r="GQ60" s="123">
        <f t="shared" si="54"/>
        <v>206.37384150657095</v>
      </c>
      <c r="GR60" s="123">
        <f t="shared" si="54"/>
        <v>206.37384150657095</v>
      </c>
      <c r="GS60" s="123">
        <f t="shared" si="54"/>
        <v>206.37384150657095</v>
      </c>
      <c r="GT60" s="123">
        <f t="shared" si="54"/>
        <v>206.37384150657095</v>
      </c>
      <c r="GU60" s="123">
        <f t="shared" si="54"/>
        <v>206.37384150657095</v>
      </c>
      <c r="GV60" s="123">
        <f t="shared" si="54"/>
        <v>206.37384150657095</v>
      </c>
      <c r="GW60" s="123">
        <f t="shared" si="54"/>
        <v>206.37384150657095</v>
      </c>
      <c r="GX60" s="123">
        <f t="shared" si="54"/>
        <v>206.37384150657095</v>
      </c>
      <c r="GY60" s="123">
        <f t="shared" si="54"/>
        <v>206.37384150657095</v>
      </c>
      <c r="GZ60" s="123">
        <f t="shared" si="54"/>
        <v>206.37384150657095</v>
      </c>
      <c r="HA60" s="123">
        <f t="shared" si="54"/>
        <v>208.43757992163668</v>
      </c>
      <c r="HB60" s="123">
        <f t="shared" si="54"/>
        <v>208.43757992163668</v>
      </c>
      <c r="HC60" s="123">
        <f t="shared" si="54"/>
        <v>208.43757992163668</v>
      </c>
      <c r="HD60" s="123">
        <f t="shared" si="54"/>
        <v>208.43757992163668</v>
      </c>
      <c r="HE60" s="123">
        <f t="shared" si="54"/>
        <v>208.43757992163668</v>
      </c>
      <c r="HF60" s="123">
        <f t="shared" si="54"/>
        <v>208.43757992163668</v>
      </c>
      <c r="HG60" s="123">
        <f t="shared" si="54"/>
        <v>208.43757992163668</v>
      </c>
      <c r="HH60" s="123">
        <f t="shared" si="54"/>
        <v>208.43757992163668</v>
      </c>
      <c r="HI60" s="123">
        <f t="shared" si="54"/>
        <v>208.43757992163668</v>
      </c>
      <c r="HJ60" s="123">
        <f t="shared" si="54"/>
        <v>208.43757992163668</v>
      </c>
      <c r="HK60" s="123">
        <f t="shared" si="54"/>
        <v>208.43757992163668</v>
      </c>
      <c r="HL60" s="123">
        <f t="shared" si="54"/>
        <v>208.43757992163668</v>
      </c>
      <c r="HM60" s="123">
        <f t="shared" si="54"/>
        <v>210.52195572085304</v>
      </c>
      <c r="HN60" s="123">
        <f t="shared" si="54"/>
        <v>210.52195572085304</v>
      </c>
      <c r="HO60" s="123">
        <f t="shared" si="54"/>
        <v>210.52195572085304</v>
      </c>
      <c r="HP60" s="123">
        <f t="shared" si="54"/>
        <v>210.52195572085304</v>
      </c>
      <c r="HQ60" s="123">
        <f t="shared" si="54"/>
        <v>210.52195572085304</v>
      </c>
      <c r="HR60" s="123">
        <f t="shared" si="54"/>
        <v>210.52195572085304</v>
      </c>
      <c r="HS60" s="123">
        <f t="shared" si="54"/>
        <v>210.52195572085304</v>
      </c>
      <c r="HT60" s="123">
        <f t="shared" si="54"/>
        <v>210.52195572085304</v>
      </c>
      <c r="HU60" s="123">
        <f t="shared" si="54"/>
        <v>210.52195572085304</v>
      </c>
      <c r="HV60" s="123">
        <f t="shared" si="54"/>
        <v>210.52195572085304</v>
      </c>
      <c r="HW60" s="123">
        <f t="shared" si="54"/>
        <v>210.52195572085304</v>
      </c>
      <c r="HX60" s="123">
        <f t="shared" si="54"/>
        <v>210.52195572085304</v>
      </c>
      <c r="HY60" s="123">
        <f t="shared" si="54"/>
        <v>212.6271752780616</v>
      </c>
      <c r="HZ60" s="123">
        <f t="shared" si="54"/>
        <v>212.6271752780616</v>
      </c>
      <c r="IA60" s="123">
        <f t="shared" si="54"/>
        <v>212.6271752780616</v>
      </c>
      <c r="IB60" s="123">
        <f t="shared" si="54"/>
        <v>212.6271752780616</v>
      </c>
      <c r="IC60" s="123">
        <f t="shared" si="54"/>
        <v>212.6271752780616</v>
      </c>
      <c r="ID60" s="123">
        <f t="shared" si="54"/>
        <v>212.6271752780616</v>
      </c>
      <c r="IE60" s="123">
        <f t="shared" si="54"/>
        <v>212.6271752780616</v>
      </c>
      <c r="IF60" s="123">
        <f t="shared" si="54"/>
        <v>212.6271752780616</v>
      </c>
      <c r="IG60" s="123">
        <f t="shared" si="54"/>
        <v>212.6271752780616</v>
      </c>
      <c r="IH60" s="123">
        <f t="shared" si="54"/>
        <v>212.6271752780616</v>
      </c>
      <c r="II60" s="123">
        <f t="shared" si="54"/>
        <v>212.6271752780616</v>
      </c>
      <c r="IJ60" s="123">
        <f t="shared" si="54"/>
        <v>212.6271752780616</v>
      </c>
      <c r="IK60" s="123">
        <f t="shared" si="54"/>
        <v>214.75344703084221</v>
      </c>
      <c r="IL60" s="123">
        <f t="shared" si="54"/>
        <v>214.75344703084221</v>
      </c>
      <c r="IM60" s="123">
        <f t="shared" si="54"/>
        <v>214.75344703084221</v>
      </c>
      <c r="IN60" s="123">
        <f t="shared" si="54"/>
        <v>214.75344703084221</v>
      </c>
      <c r="IO60" s="123">
        <f t="shared" si="54"/>
        <v>214.75344703084221</v>
      </c>
      <c r="IP60" s="123">
        <f t="shared" si="54"/>
        <v>214.75344703084221</v>
      </c>
      <c r="IQ60" s="123">
        <f t="shared" si="54"/>
        <v>214.75344703084221</v>
      </c>
      <c r="IR60" s="123">
        <f t="shared" si="54"/>
        <v>214.75344703084221</v>
      </c>
      <c r="IS60" s="123">
        <f t="shared" si="54"/>
        <v>214.75344703084221</v>
      </c>
      <c r="IT60" s="123">
        <f t="shared" si="54"/>
        <v>214.75344703084221</v>
      </c>
      <c r="IU60" s="123">
        <f t="shared" si="54"/>
        <v>214.75344703084221</v>
      </c>
      <c r="IV60" s="123">
        <f t="shared" si="54"/>
        <v>214.75344703084221</v>
      </c>
      <c r="IW60" s="77"/>
      <c r="IX60" s="77"/>
      <c r="IY60" s="77"/>
      <c r="IZ60" s="77"/>
      <c r="JA60" s="77"/>
      <c r="JB60" s="77"/>
      <c r="JC60" s="77"/>
      <c r="JD60" s="77"/>
    </row>
    <row r="61" spans="1:334" s="76" customFormat="1" x14ac:dyDescent="0.25">
      <c r="A61" s="115"/>
      <c r="D61" s="77"/>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78"/>
      <c r="EO61" s="78"/>
      <c r="EP61" s="78"/>
      <c r="EQ61" s="78"/>
      <c r="ER61" s="78"/>
      <c r="ES61" s="78"/>
      <c r="ET61" s="78"/>
      <c r="EU61" s="78"/>
      <c r="EV61" s="78"/>
      <c r="EW61" s="78"/>
      <c r="EX61" s="78"/>
      <c r="EY61" s="78"/>
      <c r="EZ61" s="78"/>
      <c r="FA61" s="78"/>
      <c r="FB61" s="78"/>
      <c r="FC61" s="78"/>
      <c r="FD61" s="78"/>
      <c r="FE61" s="78"/>
      <c r="FF61" s="78"/>
      <c r="FG61" s="78"/>
      <c r="FH61" s="78"/>
      <c r="FI61" s="78"/>
      <c r="FJ61" s="78"/>
      <c r="FK61" s="78"/>
      <c r="FL61" s="78"/>
      <c r="FM61" s="78"/>
      <c r="FN61" s="78"/>
      <c r="FO61" s="78"/>
      <c r="FP61" s="78"/>
      <c r="FQ61" s="78"/>
      <c r="FR61" s="78"/>
      <c r="FS61" s="78"/>
      <c r="FT61" s="78"/>
      <c r="FU61" s="78"/>
      <c r="FV61" s="78"/>
      <c r="FW61" s="78"/>
      <c r="FX61" s="78"/>
      <c r="FY61" s="78"/>
      <c r="FZ61" s="78"/>
      <c r="GA61" s="78"/>
      <c r="GB61" s="78"/>
      <c r="GC61" s="78"/>
      <c r="GD61" s="78"/>
      <c r="GE61" s="78"/>
      <c r="GF61" s="78"/>
      <c r="GG61" s="78"/>
      <c r="GH61" s="78"/>
      <c r="GI61" s="78"/>
      <c r="GJ61" s="78"/>
      <c r="GK61" s="78"/>
      <c r="GL61" s="78"/>
      <c r="GM61" s="78"/>
      <c r="GN61" s="78"/>
      <c r="GO61" s="78"/>
      <c r="GP61" s="78"/>
      <c r="GQ61" s="78"/>
      <c r="GR61" s="78"/>
      <c r="GS61" s="78"/>
      <c r="GT61" s="78"/>
      <c r="GU61" s="78"/>
      <c r="GV61" s="78"/>
      <c r="GW61" s="78"/>
      <c r="GX61" s="78"/>
      <c r="GY61" s="78"/>
      <c r="GZ61" s="78"/>
      <c r="HA61" s="78"/>
      <c r="HB61" s="78"/>
      <c r="HC61" s="78"/>
      <c r="HD61" s="78"/>
      <c r="HE61" s="78"/>
      <c r="HF61" s="78"/>
      <c r="HG61" s="78"/>
      <c r="HH61" s="78"/>
      <c r="HI61" s="78"/>
      <c r="HJ61" s="78"/>
      <c r="HK61" s="78"/>
      <c r="HL61" s="78"/>
      <c r="HM61" s="78"/>
      <c r="HN61" s="78"/>
      <c r="HO61" s="78"/>
      <c r="HP61" s="78"/>
      <c r="HQ61" s="78"/>
      <c r="HR61" s="78"/>
      <c r="HS61" s="78"/>
      <c r="HT61" s="78"/>
      <c r="HU61" s="78"/>
      <c r="HV61" s="78"/>
      <c r="HW61" s="78"/>
      <c r="HX61" s="78"/>
      <c r="HY61" s="78"/>
      <c r="HZ61" s="78"/>
      <c r="IA61" s="78"/>
      <c r="IB61" s="78"/>
      <c r="IC61" s="78"/>
      <c r="ID61" s="78"/>
      <c r="IE61" s="78"/>
      <c r="IF61" s="78"/>
      <c r="IG61" s="78"/>
      <c r="IH61" s="78"/>
      <c r="II61" s="78"/>
      <c r="IJ61" s="78"/>
      <c r="IK61" s="78"/>
      <c r="IL61" s="78"/>
      <c r="IM61" s="78"/>
      <c r="IN61" s="78"/>
      <c r="IO61" s="78"/>
      <c r="IP61" s="78"/>
      <c r="IQ61" s="78"/>
      <c r="IR61" s="78"/>
      <c r="IS61" s="78"/>
      <c r="IT61" s="78"/>
      <c r="IU61" s="78"/>
      <c r="IV61" s="78"/>
      <c r="IW61" s="77"/>
      <c r="IX61" s="77"/>
      <c r="IY61" s="77"/>
      <c r="IZ61" s="77"/>
      <c r="JA61" s="77"/>
      <c r="JB61" s="77"/>
      <c r="JC61" s="77"/>
      <c r="JD61" s="77"/>
    </row>
    <row r="62" spans="1:334" s="76" customFormat="1" ht="14.25" x14ac:dyDescent="0.3">
      <c r="A62" s="131">
        <f ca="1">COUNTIF(E62:LV62,"&gt;0")</f>
        <v>88</v>
      </c>
      <c r="D62" s="77"/>
      <c r="E62" s="123">
        <f ca="1">+OFFSET($C$66,COUNTA($E$64:E64),0,,)</f>
        <v>165.9105493182272</v>
      </c>
      <c r="F62" s="123">
        <f ca="1">+OFFSET($C$66,COUNTA($E$64:F64),0,,)</f>
        <v>164.33721598489387</v>
      </c>
      <c r="G62" s="123">
        <f ca="1">+OFFSET($C$66,COUNTA($E$64:G64),0,,)</f>
        <v>162.76388265156055</v>
      </c>
      <c r="H62" s="123">
        <f ca="1">+OFFSET($C$66,COUNTA($E$64:H64),0,,)</f>
        <v>161.19054931822723</v>
      </c>
      <c r="I62" s="123">
        <f ca="1">+OFFSET($C$66,COUNTA($E$64:I64),0,,)</f>
        <v>159.6172159848939</v>
      </c>
      <c r="J62" s="123">
        <f ca="1">+OFFSET($C$66,COUNTA($E$64:J64),0,,)</f>
        <v>158.04388265156058</v>
      </c>
      <c r="K62" s="123">
        <f ca="1">+OFFSET($C$66,COUNTA($E$64:K64),0,,)</f>
        <v>156.47054931822726</v>
      </c>
      <c r="L62" s="123">
        <f ca="1">+OFFSET($C$66,COUNTA($E$64:L64),0,,)</f>
        <v>154.89721598489393</v>
      </c>
      <c r="M62" s="123">
        <f ca="1">+OFFSET($C$66,COUNTA($E$64:M64),0,,)</f>
        <v>229.98582397734401</v>
      </c>
      <c r="N62" s="123">
        <f ca="1">+OFFSET($C$66,COUNTA($E$64:N64),0,,)</f>
        <v>151.75054931822729</v>
      </c>
      <c r="O62" s="123">
        <f ca="1">+OFFSET($C$66,COUNTA($E$64:O64),0,,)</f>
        <v>150.17721598489396</v>
      </c>
      <c r="P62" s="123">
        <f ca="1">+OFFSET($C$66,COUNTA($E$64:P64),0,,)</f>
        <v>148.60388265156064</v>
      </c>
      <c r="Q62" s="123">
        <f ca="1">+OFFSET($C$66,COUNTA($E$64:Q64),0,,)</f>
        <v>214.54582397734396</v>
      </c>
      <c r="R62" s="123">
        <f ca="1">+OFFSET($C$66,COUNTA($E$64:R64),0,,)</f>
        <v>141.45721598489399</v>
      </c>
      <c r="S62" s="123">
        <f ca="1">+OFFSET($C$66,COUNTA($E$64:S64),0,,)</f>
        <v>139.88388265156067</v>
      </c>
      <c r="T62" s="123">
        <f ca="1">+OFFSET($C$66,COUNTA($E$64:T64),0,,)</f>
        <v>138.31054931822734</v>
      </c>
      <c r="U62" s="123">
        <f ca="1">+OFFSET($C$66,COUNTA($E$64:U64),0,,)</f>
        <v>205.1058239773439</v>
      </c>
      <c r="V62" s="123">
        <f ca="1">+OFFSET($C$66,COUNTA($E$64:V64),0,,)</f>
        <v>135.1638826515607</v>
      </c>
      <c r="W62" s="123">
        <f ca="1">+OFFSET($C$66,COUNTA($E$64:W64),0,,)</f>
        <v>133.59054931822737</v>
      </c>
      <c r="X62" s="123">
        <f ca="1">+OFFSET($C$66,COUNTA($E$64:X64),0,,)</f>
        <v>198.02582397734386</v>
      </c>
      <c r="Y62" s="123">
        <f ca="1">+OFFSET($C$66,COUNTA($E$64:Y64),0,,)</f>
        <v>130.44388265156073</v>
      </c>
      <c r="Z62" s="123">
        <f ca="1">+OFFSET($C$66,COUNTA($E$64:Z64),0,,)</f>
        <v>128.8705493182274</v>
      </c>
      <c r="AA62" s="123">
        <f ca="1">+OFFSET($C$66,COUNTA($E$64:AA64),0,,)</f>
        <v>190.94582397734382</v>
      </c>
      <c r="AB62" s="123">
        <f ca="1">+OFFSET($C$66,COUNTA($E$64:AB64),0,,)</f>
        <v>125.72388265156076</v>
      </c>
      <c r="AC62" s="123">
        <f ca="1">+OFFSET($C$66,COUNTA($E$64:AC64),0,,)</f>
        <v>120.11054931822741</v>
      </c>
      <c r="AD62" s="123">
        <f ca="1">+OFFSET($C$66,COUNTA($E$64:AD64),0,,)</f>
        <v>177.80582397734372</v>
      </c>
      <c r="AE62" s="123">
        <f ca="1">+OFFSET($C$66,COUNTA($E$64:AE64),0,,)</f>
        <v>116.96388265156077</v>
      </c>
      <c r="AF62" s="123">
        <f ca="1">+OFFSET($C$66,COUNTA($E$64:AF64),0,,)</f>
        <v>115.39054931822744</v>
      </c>
      <c r="AG62" s="123">
        <f ca="1">+OFFSET($C$66,COUNTA($E$64:AG64),0,,)</f>
        <v>170.72582397734368</v>
      </c>
      <c r="AH62" s="123">
        <f ca="1">+OFFSET($C$66,COUNTA($E$64:AH64),0,,)</f>
        <v>112.2438826515608</v>
      </c>
      <c r="AI62" s="123">
        <f ca="1">+OFFSET($C$66,COUNTA($E$64:AI64),0,,)</f>
        <v>166.00582397734365</v>
      </c>
      <c r="AJ62" s="123">
        <f ca="1">+OFFSET($C$66,COUNTA($E$64:AJ64),0,,)</f>
        <v>109.09721598489415</v>
      </c>
      <c r="AK62" s="123">
        <f ca="1">+OFFSET($C$66,COUNTA($E$64:AK64),0,,)</f>
        <v>161.28582397734363</v>
      </c>
      <c r="AL62" s="123">
        <f ca="1">+OFFSET($C$66,COUNTA($E$64:AL64),0,,)</f>
        <v>105.9505493182275</v>
      </c>
      <c r="AM62" s="123">
        <f ca="1">+OFFSET($C$66,COUNTA($E$64:AM64),0,,)</f>
        <v>104.37721598489418</v>
      </c>
      <c r="AN62" s="123">
        <f ca="1">+OFFSET($C$66,COUNTA($E$64:AN64),0,,)</f>
        <v>154.20582397734358</v>
      </c>
      <c r="AO62" s="123">
        <f ca="1">+OFFSET($C$66,COUNTA($E$64:AO64),0,,)</f>
        <v>97.150149318227534</v>
      </c>
      <c r="AP62" s="123">
        <f ca="1">+OFFSET($C$66,COUNTA($E$64:AP64),0,,)</f>
        <v>143.36522397734359</v>
      </c>
      <c r="AQ62" s="123">
        <f ca="1">+OFFSET($C$66,COUNTA($E$64:AQ64),0,,)</f>
        <v>94.003482651560887</v>
      </c>
      <c r="AR62" s="123">
        <f ca="1">+OFFSET($C$66,COUNTA($E$64:AR64),0,,)</f>
        <v>138.64522397734356</v>
      </c>
      <c r="AS62" s="123">
        <f ca="1">+OFFSET($C$66,COUNTA($E$64:AS64),0,,)</f>
        <v>90.85681598489424</v>
      </c>
      <c r="AT62" s="123">
        <f ca="1">+OFFSET($C$66,COUNTA($E$64:AT64),0,,)</f>
        <v>133.92522397734353</v>
      </c>
      <c r="AU62" s="123">
        <f ca="1">+OFFSET($C$66,COUNTA($E$64:AU64),0,,)</f>
        <v>87.710149318227593</v>
      </c>
      <c r="AV62" s="123">
        <f ca="1">+OFFSET($C$66,COUNTA($E$64:AV64),0,,)</f>
        <v>129.20522397734351</v>
      </c>
      <c r="AW62" s="123">
        <f ca="1">+OFFSET($C$66,COUNTA($E$64:AW64),0,,)</f>
        <v>84.563482651560946</v>
      </c>
      <c r="AX62" s="123">
        <f ca="1">+OFFSET($C$66,COUNTA($E$64:AX64),0,,)</f>
        <v>124.48522397734348</v>
      </c>
      <c r="AY62" s="123">
        <f ca="1">+OFFSET($C$66,COUNTA($E$64:AY64),0,,)</f>
        <v>122.12522397734347</v>
      </c>
      <c r="AZ62" s="123">
        <f ca="1">+OFFSET($C$66,COUNTA($E$64:AZ64),0,,)</f>
        <v>79.843482651560976</v>
      </c>
      <c r="BA62" s="123">
        <f ca="1">+OFFSET($C$66,COUNTA($E$64:BA64),0,,)</f>
        <v>111.2234179773435</v>
      </c>
      <c r="BB62" s="123">
        <f ca="1">+OFFSET($C$66,COUNTA($E$64:BB64),0,,)</f>
        <v>72.575611984894351</v>
      </c>
      <c r="BC62" s="123">
        <f ca="1">+OFFSET($C$66,COUNTA($E$64:BC64),0,,)</f>
        <v>106.50341797734347</v>
      </c>
      <c r="BD62" s="123">
        <f ca="1">+OFFSET($C$66,COUNTA($E$64:BD64),0,,)</f>
        <v>69.428945318227704</v>
      </c>
      <c r="BE62" s="123">
        <f ca="1">+OFFSET($C$66,COUNTA($E$64:BE64),0,,)</f>
        <v>101.78341797734345</v>
      </c>
      <c r="BF62" s="123">
        <f ca="1">+OFFSET($C$66,COUNTA($E$64:BF64),0,,)</f>
        <v>99.423417977343433</v>
      </c>
      <c r="BG62" s="123">
        <f ca="1">+OFFSET($C$66,COUNTA($E$64:BG64),0,,)</f>
        <v>64.708945318227734</v>
      </c>
      <c r="BH62" s="123">
        <f ca="1">+OFFSET($C$66,COUNTA($E$64:BH64),0,,)</f>
        <v>94.703417977343406</v>
      </c>
      <c r="BI62" s="123">
        <f ca="1">+OFFSET($C$66,COUNTA($E$64:BI64),0,,)</f>
        <v>92.343417977343393</v>
      </c>
      <c r="BJ62" s="123">
        <f ca="1">+OFFSET($C$66,COUNTA($E$64:BJ64),0,,)</f>
        <v>59.988945318227763</v>
      </c>
      <c r="BK62" s="123">
        <f ca="1">+OFFSET($C$66,COUNTA($E$64:BK64),0,,)</f>
        <v>87.623417977343365</v>
      </c>
      <c r="BL62" s="123">
        <f ca="1">+OFFSET($C$66,COUNTA($E$64:BL64),0,,)</f>
        <v>85.263417977343352</v>
      </c>
      <c r="BM62" s="123">
        <f ca="1">+OFFSET($C$66,COUNTA($E$64:BM64),0,,)</f>
        <v>51.106529278227811</v>
      </c>
      <c r="BN62" s="123">
        <f ca="1">+OFFSET($C$66,COUNTA($E$64:BN64),0,,)</f>
        <v>74.299793917343322</v>
      </c>
      <c r="BO62" s="123">
        <f ca="1">+OFFSET($C$66,COUNTA($E$64:BO64),0,,)</f>
        <v>71.939793917343309</v>
      </c>
      <c r="BP62" s="123">
        <f ca="1">+OFFSET($C$66,COUNTA($E$64:BP64),0,,)</f>
        <v>46.38652927822784</v>
      </c>
      <c r="BQ62" s="123">
        <f ca="1">+OFFSET($C$66,COUNTA($E$64:BQ64),0,,)</f>
        <v>67.219793917343281</v>
      </c>
      <c r="BR62" s="123">
        <f ca="1">+OFFSET($C$66,COUNTA($E$64:BR64),0,,)</f>
        <v>64.859793917343268</v>
      </c>
      <c r="BS62" s="123">
        <f ca="1">+OFFSET($C$66,COUNTA($E$64:BS64),0,,)</f>
        <v>62.499793917343254</v>
      </c>
      <c r="BT62" s="123">
        <f ca="1">+OFFSET($C$66,COUNTA($E$64:BT64),0,,)</f>
        <v>40.093195944894546</v>
      </c>
      <c r="BU62" s="123">
        <f ca="1">+OFFSET($C$66,COUNTA($E$64:BU64),0,,)</f>
        <v>57.779793917343227</v>
      </c>
      <c r="BV62" s="123">
        <f ca="1">+OFFSET($C$66,COUNTA($E$64:BV64),0,,)</f>
        <v>55.419793917343213</v>
      </c>
      <c r="BW62" s="123">
        <f ca="1">+OFFSET($C$66,COUNTA($E$64:BW64),0,,)</f>
        <v>53.0597939173432</v>
      </c>
      <c r="BX62" s="123">
        <f ca="1">+OFFSET($C$66,COUNTA($E$64:BX64),0,,)</f>
        <v>50.699793917343186</v>
      </c>
      <c r="BY62" s="123">
        <f ca="1">+OFFSET($C$66,COUNTA($E$64:BY64),0,,)</f>
        <v>28.022489077827913</v>
      </c>
      <c r="BZ62" s="123">
        <f ca="1">+OFFSET($C$66,COUNTA($E$64:BZ64),0,,)</f>
        <v>39.673733616743107</v>
      </c>
      <c r="CA62" s="123">
        <f ca="1">+OFFSET($C$66,COUNTA($E$64:CA64),0,,)</f>
        <v>37.313733616743093</v>
      </c>
      <c r="CB62" s="123">
        <f ca="1">+OFFSET($C$66,COUNTA($E$64:CB64),0,,)</f>
        <v>34.953733616743079</v>
      </c>
      <c r="CC62" s="123">
        <f ca="1">+OFFSET($C$66,COUNTA($E$64:CC64),0,,)</f>
        <v>32.593733616743066</v>
      </c>
      <c r="CD62" s="123">
        <f ca="1">+OFFSET($C$66,COUNTA($E$64:CD64),0,,)</f>
        <v>20.155822411161296</v>
      </c>
      <c r="CE62" s="123">
        <f ca="1">+OFFSET($C$66,COUNTA($E$64:CE64),0,,)</f>
        <v>27.873733616743039</v>
      </c>
      <c r="CF62" s="123">
        <f ca="1">+OFFSET($C$66,COUNTA($E$64:CF64),0,,)</f>
        <v>25.513733616743025</v>
      </c>
      <c r="CG62" s="123">
        <f ca="1">+OFFSET($C$66,COUNTA($E$64:CG64),0,,)</f>
        <v>23.153733616743011</v>
      </c>
      <c r="CH62" s="123">
        <f ca="1">+OFFSET($C$66,COUNTA($E$64:CH64),0,,)</f>
        <v>20.793733616742998</v>
      </c>
      <c r="CI62" s="123">
        <f ca="1">+OFFSET($C$66,COUNTA($E$64:CI64),0,,)</f>
        <v>18.433733616742984</v>
      </c>
      <c r="CJ62" s="123">
        <f ca="1">+OFFSET($C$66,COUNTA($E$64:CJ64),0,,)</f>
        <v>16.07373361674297</v>
      </c>
      <c r="CK62" s="123">
        <f ca="1">+OFFSET($C$66,COUNTA($E$64:CK64),0,,)</f>
        <v>7.3446127131370531</v>
      </c>
      <c r="CL62" s="123">
        <f ca="1">+OFFSET($C$66,COUNTA($E$64:CL64),0,,)</f>
        <v>4.9846127131370395</v>
      </c>
      <c r="CM62" s="123">
        <f ca="1">+OFFSET($C$66,COUNTA($E$64:CM64),0,,)</f>
        <v>2.6246127131370258</v>
      </c>
      <c r="CN62" s="123">
        <f ca="1">+OFFSET($C$66,COUNTA($E$64:CN64),0,,)</f>
        <v>0.17640847542406846</v>
      </c>
      <c r="CO62" s="123">
        <f ca="1">+OFFSET($C$66,COUNTA($E$64:CO64),0,,)</f>
        <v>-2.0953872868630015</v>
      </c>
      <c r="CP62" s="123">
        <f ca="1">+OFFSET($C$66,COUNTA($E$64:CP64),0,,)</f>
        <v>-4.4553872868630151</v>
      </c>
      <c r="CQ62" s="123">
        <f ca="1">+OFFSET($C$66,COUNTA($E$64:CQ64),0,,)</f>
        <v>-6.8153872868630287</v>
      </c>
      <c r="CR62" s="123">
        <f ca="1">+OFFSET($C$66,COUNTA($E$64:CR64),0,,)</f>
        <v>-9.1753872868630424</v>
      </c>
      <c r="CS62" s="123">
        <f ca="1">+OFFSET($C$66,COUNTA($E$64:CS64),0,,)</f>
        <v>-11.535387286863056</v>
      </c>
      <c r="CT62" s="123">
        <f ca="1">+OFFSET($C$66,COUNTA($E$64:CT64),0,,)</f>
        <v>-13.89538728686307</v>
      </c>
      <c r="CU62" s="123">
        <f ca="1">+OFFSET($C$66,COUNTA($E$64:CU64),0,,)</f>
        <v>-16.255387286863083</v>
      </c>
      <c r="CV62" s="123">
        <f ca="1">+OFFSET($C$66,COUNTA($E$64:CV64),0,,)</f>
        <v>-18.615387286863097</v>
      </c>
      <c r="CW62" s="123">
        <f ca="1">+OFFSET($C$66,COUNTA($E$64:CW64),0,,)</f>
        <v>-27.408199399505179</v>
      </c>
      <c r="CX62" s="123">
        <f ca="1">+OFFSET($C$66,COUNTA($E$64:CX64),0,,)</f>
        <v>-29.768199399505193</v>
      </c>
      <c r="CY62" s="123">
        <f ca="1">+OFFSET($C$66,COUNTA($E$64:CY64),0,,)</f>
        <v>-42.837599199341071</v>
      </c>
      <c r="CZ62" s="123">
        <f ca="1">+OFFSET($C$66,COUNTA($E$64:CZ64),0,,)</f>
        <v>-34.48819939950522</v>
      </c>
      <c r="DA62" s="123">
        <f ca="1">+OFFSET($C$66,COUNTA($E$64:DA64),0,,)</f>
        <v>-36.848199399505233</v>
      </c>
      <c r="DB62" s="123">
        <f ca="1">+OFFSET($C$66,COUNTA($E$64:DB64),0,,)</f>
        <v>-39.208199399505247</v>
      </c>
      <c r="DC62" s="123">
        <f ca="1">+OFFSET($C$66,COUNTA($E$64:DC64),0,,)</f>
        <v>-41.568199399505261</v>
      </c>
      <c r="DD62" s="123">
        <f ca="1">+OFFSET($C$66,COUNTA($E$64:DD64),0,,)</f>
        <v>-43.928199399505274</v>
      </c>
      <c r="DE62" s="123">
        <f ca="1">+OFFSET($C$66,COUNTA($E$64:DE64),0,,)</f>
        <v>-46.288199399505288</v>
      </c>
      <c r="DF62" s="123">
        <f ca="1">+OFFSET($C$66,COUNTA($E$64:DF64),0,,)</f>
        <v>-48.648199399505302</v>
      </c>
      <c r="DG62" s="123">
        <f ca="1">+OFFSET($C$66,COUNTA($E$64:DG64),0,,)</f>
        <v>-51.008199399505315</v>
      </c>
      <c r="DH62" s="123">
        <f ca="1">+OFFSET($C$66,COUNTA($E$64:DH64),0,,)</f>
        <v>-71.157599199340893</v>
      </c>
      <c r="DI62" s="123">
        <f ca="1">+OFFSET($C$66,COUNTA($E$64:DI64),0,,)</f>
        <v>-62.225339633273848</v>
      </c>
      <c r="DJ62" s="123">
        <f ca="1">+OFFSET($C$66,COUNTA($E$64:DJ64),0,,)</f>
        <v>-64.585339633273861</v>
      </c>
      <c r="DK62" s="123">
        <f ca="1">+OFFSET($C$66,COUNTA($E$64:DK64),0,,)</f>
        <v>-66.945339633273875</v>
      </c>
      <c r="DL62" s="123">
        <f ca="1">+OFFSET($C$66,COUNTA($E$64:DL64),0,,)</f>
        <v>-69.305339633273888</v>
      </c>
      <c r="DM62" s="123">
        <f ca="1">+OFFSET($C$66,COUNTA($E$64:DM64),0,,)</f>
        <v>-71.665339633273902</v>
      </c>
      <c r="DN62" s="123">
        <f ca="1">+OFFSET($C$66,COUNTA($E$64:DN64),0,,)</f>
        <v>-98.700452844365373</v>
      </c>
      <c r="DO62" s="123">
        <f ca="1">+OFFSET($C$66,COUNTA($E$64:DO64),0,,)</f>
        <v>-76.385339633273929</v>
      </c>
      <c r="DP62" s="123">
        <f ca="1">+OFFSET($C$66,COUNTA($E$64:DP64),0,,)</f>
        <v>-78.745339633273943</v>
      </c>
      <c r="DQ62" s="123">
        <f ca="1">+OFFSET($C$66,COUNTA($E$64:DQ64),0,,)</f>
        <v>-78.745339633273943</v>
      </c>
      <c r="DR62" s="123">
        <f ca="1">+OFFSET($C$66,COUNTA($E$64:DR64),0,,)</f>
        <v>-104.99378617769867</v>
      </c>
      <c r="DS62" s="123">
        <f ca="1">+OFFSET($C$66,COUNTA($E$64:DS64),0,,)</f>
        <v>-78.745339633273943</v>
      </c>
      <c r="DT62" s="123">
        <f ca="1">+OFFSET($C$66,COUNTA($E$64:DT64),0,,)</f>
        <v>0</v>
      </c>
      <c r="DU62" s="123">
        <f ca="1">+OFFSET($C$66,COUNTA($E$64:DU64),0,,)</f>
        <v>0</v>
      </c>
      <c r="DV62" s="123">
        <f ca="1">+OFFSET($C$66,COUNTA($E$64:DV64),0,,)</f>
        <v>0</v>
      </c>
      <c r="DW62" s="123">
        <f ca="1">+OFFSET($C$66,COUNTA($E$64:DW64),0,,)</f>
        <v>0</v>
      </c>
      <c r="DX62" s="123">
        <f ca="1">+OFFSET($C$66,COUNTA($E$64:DX64),0,,)</f>
        <v>0</v>
      </c>
      <c r="DY62" s="123">
        <f ca="1">+OFFSET($C$66,COUNTA($E$64:DY64),0,,)</f>
        <v>0</v>
      </c>
      <c r="DZ62" s="123">
        <f ca="1">+OFFSET($C$66,COUNTA($E$64:DZ64),0,,)</f>
        <v>0</v>
      </c>
      <c r="EA62" s="123">
        <f ca="1">+OFFSET($C$66,COUNTA($E$64:EA64),0,,)</f>
        <v>0</v>
      </c>
      <c r="EB62" s="123">
        <f ca="1">+OFFSET($C$66,COUNTA($E$64:EB64),0,,)</f>
        <v>0</v>
      </c>
      <c r="EC62" s="123">
        <f ca="1">+OFFSET($C$66,COUNTA($E$64:EC64),0,,)</f>
        <v>0</v>
      </c>
      <c r="ED62" s="123">
        <f ca="1">+OFFSET($C$66,COUNTA($E$64:ED64),0,,)</f>
        <v>0</v>
      </c>
      <c r="EE62" s="123">
        <f ca="1">+OFFSET($C$66,COUNTA($E$64:EE64),0,,)</f>
        <v>0</v>
      </c>
      <c r="EF62" s="123">
        <f ca="1">+OFFSET($C$66,COUNTA($E$64:EF64),0,,)</f>
        <v>0</v>
      </c>
      <c r="EG62" s="123">
        <f ca="1">+OFFSET($C$66,COUNTA($E$64:EG64),0,,)</f>
        <v>0</v>
      </c>
      <c r="EH62" s="123">
        <f ca="1">+OFFSET($C$66,COUNTA($E$64:EH64),0,,)</f>
        <v>0</v>
      </c>
      <c r="EI62" s="123">
        <f ca="1">+OFFSET($C$66,COUNTA($E$64:EI64),0,,)</f>
        <v>0</v>
      </c>
      <c r="EJ62" s="123">
        <f ca="1">+OFFSET($C$66,COUNTA($E$64:EJ64),0,,)</f>
        <v>0</v>
      </c>
      <c r="EK62" s="123">
        <f ca="1">+OFFSET($C$66,COUNTA($E$64:EK64),0,,)</f>
        <v>0</v>
      </c>
      <c r="EL62" s="123">
        <f ca="1">+OFFSET($C$66,COUNTA($E$64:EL64),0,,)</f>
        <v>0</v>
      </c>
      <c r="EM62" s="123">
        <f ca="1">+OFFSET($C$66,COUNTA($E$64:EM64),0,,)</f>
        <v>0</v>
      </c>
      <c r="EN62" s="123">
        <f ca="1">+OFFSET($C$66,COUNTA($E$64:EN64),0,,)</f>
        <v>0</v>
      </c>
      <c r="EO62" s="123">
        <f ca="1">+OFFSET($C$66,COUNTA($E$64:EO64),0,,)</f>
        <v>0</v>
      </c>
      <c r="EP62" s="123">
        <f ca="1">+OFFSET($C$66,COUNTA($E$64:EP64),0,,)</f>
        <v>0</v>
      </c>
      <c r="EQ62" s="123">
        <f ca="1">+OFFSET($C$66,COUNTA($E$64:EQ64),0,,)</f>
        <v>0</v>
      </c>
      <c r="ER62" s="123">
        <f ca="1">+OFFSET($C$66,COUNTA($E$64:ER64),0,,)</f>
        <v>0</v>
      </c>
      <c r="ES62" s="123">
        <f ca="1">+OFFSET($C$66,COUNTA($E$64:ES64),0,,)</f>
        <v>0</v>
      </c>
      <c r="ET62" s="123">
        <f ca="1">+OFFSET($C$66,COUNTA($E$64:ET64),0,,)</f>
        <v>0</v>
      </c>
      <c r="EU62" s="123">
        <f ca="1">+OFFSET($C$66,COUNTA($E$64:EU64),0,,)</f>
        <v>0</v>
      </c>
      <c r="EV62" s="123">
        <f ca="1">+OFFSET($C$66,COUNTA($E$64:EV64),0,,)</f>
        <v>0</v>
      </c>
      <c r="EW62" s="123">
        <f ca="1">+OFFSET($C$66,COUNTA($E$64:EW64),0,,)</f>
        <v>0</v>
      </c>
      <c r="EX62" s="123">
        <f ca="1">+OFFSET($C$66,COUNTA($E$64:EX64),0,,)</f>
        <v>0</v>
      </c>
      <c r="EY62" s="123">
        <f ca="1">+OFFSET($C$66,COUNTA($E$64:EY64),0,,)</f>
        <v>0</v>
      </c>
      <c r="EZ62" s="123">
        <f ca="1">+OFFSET($C$66,COUNTA($E$64:EZ64),0,,)</f>
        <v>0</v>
      </c>
      <c r="FA62" s="123">
        <f ca="1">+OFFSET($C$66,COUNTA($E$64:FA64),0,,)</f>
        <v>0</v>
      </c>
      <c r="FB62" s="123">
        <f ca="1">+OFFSET($C$66,COUNTA($E$64:FB64),0,,)</f>
        <v>0</v>
      </c>
      <c r="FC62" s="123">
        <f ca="1">+OFFSET($C$66,COUNTA($E$64:FC64),0,,)</f>
        <v>0</v>
      </c>
      <c r="FD62" s="123">
        <f ca="1">+OFFSET($C$66,COUNTA($E$64:FD64),0,,)</f>
        <v>0</v>
      </c>
      <c r="FE62" s="123">
        <f ca="1">+OFFSET($C$66,COUNTA($E$64:FE64),0,,)</f>
        <v>0</v>
      </c>
      <c r="FF62" s="123">
        <f ca="1">+OFFSET($C$66,COUNTA($E$64:FF64),0,,)</f>
        <v>0</v>
      </c>
      <c r="FG62" s="123">
        <f ca="1">+OFFSET($C$66,COUNTA($E$64:FG64),0,,)</f>
        <v>0</v>
      </c>
      <c r="FH62" s="123">
        <f ca="1">+OFFSET($C$66,COUNTA($E$64:FH64),0,,)</f>
        <v>0</v>
      </c>
      <c r="FI62" s="123">
        <f ca="1">+OFFSET($C$66,COUNTA($E$64:FI64),0,,)</f>
        <v>0</v>
      </c>
      <c r="FJ62" s="123">
        <f ca="1">+OFFSET($C$66,COUNTA($E$64:FJ64),0,,)</f>
        <v>0</v>
      </c>
      <c r="FK62" s="123">
        <f ca="1">+OFFSET($C$66,COUNTA($E$64:FK64),0,,)</f>
        <v>0</v>
      </c>
      <c r="FL62" s="123">
        <f ca="1">+OFFSET($C$66,COUNTA($E$64:FL64),0,,)</f>
        <v>0</v>
      </c>
      <c r="FM62" s="123">
        <f ca="1">+OFFSET($C$66,COUNTA($E$64:FM64),0,,)</f>
        <v>0</v>
      </c>
      <c r="FN62" s="123">
        <f ca="1">+OFFSET($C$66,COUNTA($E$64:FN64),0,,)</f>
        <v>0</v>
      </c>
      <c r="FO62" s="123">
        <f ca="1">+OFFSET($C$66,COUNTA($E$64:FO64),0,,)</f>
        <v>0</v>
      </c>
      <c r="FP62" s="123">
        <f ca="1">+OFFSET($C$66,COUNTA($E$64:FP64),0,,)</f>
        <v>0</v>
      </c>
      <c r="FQ62" s="123">
        <f ca="1">+OFFSET($C$66,COUNTA($E$64:FQ64),0,,)</f>
        <v>0</v>
      </c>
      <c r="FR62" s="123">
        <f ca="1">+OFFSET($C$66,COUNTA($E$64:FR64),0,,)</f>
        <v>0</v>
      </c>
      <c r="FS62" s="123">
        <f ca="1">+OFFSET($C$66,COUNTA($E$64:FS64),0,,)</f>
        <v>0</v>
      </c>
      <c r="FT62" s="123">
        <f ca="1">+OFFSET($C$66,COUNTA($E$64:FT64),0,,)</f>
        <v>0</v>
      </c>
      <c r="FU62" s="123">
        <f ca="1">+OFFSET($C$66,COUNTA($E$64:FU64),0,,)</f>
        <v>0</v>
      </c>
      <c r="FV62" s="123">
        <f ca="1">+OFFSET($C$66,COUNTA($E$64:FV64),0,,)</f>
        <v>0</v>
      </c>
      <c r="FW62" s="123">
        <f ca="1">+OFFSET($C$66,COUNTA($E$64:FW64),0,,)</f>
        <v>0</v>
      </c>
      <c r="FX62" s="123">
        <f ca="1">+OFFSET($C$66,COUNTA($E$64:FX64),0,,)</f>
        <v>0</v>
      </c>
      <c r="FY62" s="123">
        <f ca="1">+OFFSET($C$66,COUNTA($E$64:FY64),0,,)</f>
        <v>0</v>
      </c>
      <c r="FZ62" s="123">
        <f ca="1">+OFFSET($C$66,COUNTA($E$64:FZ64),0,,)</f>
        <v>0</v>
      </c>
      <c r="GA62" s="123">
        <f ca="1">+OFFSET($C$66,COUNTA($E$64:GA64),0,,)</f>
        <v>0</v>
      </c>
      <c r="GB62" s="123">
        <f ca="1">+OFFSET($C$66,COUNTA($E$64:GB64),0,,)</f>
        <v>0</v>
      </c>
      <c r="GC62" s="123">
        <f ca="1">+OFFSET($C$66,COUNTA($E$64:GC64),0,,)</f>
        <v>0</v>
      </c>
      <c r="GD62" s="123">
        <f ca="1">+OFFSET($C$66,COUNTA($E$64:GD64),0,,)</f>
        <v>0</v>
      </c>
      <c r="GE62" s="123">
        <f ca="1">+OFFSET($C$66,COUNTA($E$64:GE64),0,,)</f>
        <v>0</v>
      </c>
      <c r="GF62" s="123">
        <f ca="1">+OFFSET($C$66,COUNTA($E$64:GF64),0,,)</f>
        <v>0</v>
      </c>
      <c r="GG62" s="123">
        <f ca="1">+OFFSET($C$66,COUNTA($E$64:GG64),0,,)</f>
        <v>0</v>
      </c>
      <c r="GH62" s="123">
        <f ca="1">+OFFSET($C$66,COUNTA($E$64:GH64),0,,)</f>
        <v>0</v>
      </c>
      <c r="GI62" s="123">
        <f ca="1">+OFFSET($C$66,COUNTA($E$64:GI64),0,,)</f>
        <v>0</v>
      </c>
      <c r="GJ62" s="123">
        <f ca="1">+OFFSET($C$66,COUNTA($E$64:GJ64),0,,)</f>
        <v>0</v>
      </c>
      <c r="GK62" s="123">
        <f ca="1">+OFFSET($C$66,COUNTA($E$64:GK64),0,,)</f>
        <v>0</v>
      </c>
      <c r="GL62" s="123">
        <f ca="1">+OFFSET($C$66,COUNTA($E$64:GL64),0,,)</f>
        <v>0</v>
      </c>
      <c r="GM62" s="123">
        <f ca="1">+OFFSET($C$66,COUNTA($E$64:GM64),0,,)</f>
        <v>0</v>
      </c>
      <c r="GN62" s="123">
        <f ca="1">+OFFSET($C$66,COUNTA($E$64:GN64),0,,)</f>
        <v>0</v>
      </c>
      <c r="GO62" s="123">
        <f ca="1">+OFFSET($C$66,COUNTA($E$64:GO64),0,,)</f>
        <v>0</v>
      </c>
      <c r="GP62" s="123">
        <f ca="1">+OFFSET($C$66,COUNTA($E$64:GP64),0,,)</f>
        <v>0</v>
      </c>
      <c r="GQ62" s="123">
        <f ca="1">+OFFSET($C$66,COUNTA($E$64:GQ64),0,,)</f>
        <v>0</v>
      </c>
      <c r="GR62" s="123">
        <f ca="1">+OFFSET($C$66,COUNTA($E$64:GR64),0,,)</f>
        <v>0</v>
      </c>
      <c r="GS62" s="123">
        <f ca="1">+OFFSET($C$66,COUNTA($E$64:GS64),0,,)</f>
        <v>0</v>
      </c>
      <c r="GT62" s="123">
        <f ca="1">+OFFSET($C$66,COUNTA($E$64:GT64),0,,)</f>
        <v>0</v>
      </c>
      <c r="GU62" s="123">
        <f ca="1">+OFFSET($C$66,COUNTA($E$64:GU64),0,,)</f>
        <v>0</v>
      </c>
      <c r="GV62" s="123">
        <f ca="1">+OFFSET($C$66,COUNTA($E$64:GV64),0,,)</f>
        <v>0</v>
      </c>
      <c r="GW62" s="123">
        <f ca="1">+OFFSET($C$66,COUNTA($E$64:GW64),0,,)</f>
        <v>0</v>
      </c>
      <c r="GX62" s="123">
        <f ca="1">+OFFSET($C$66,COUNTA($E$64:GX64),0,,)</f>
        <v>0</v>
      </c>
      <c r="GY62" s="123">
        <f ca="1">+OFFSET($C$66,COUNTA($E$64:GY64),0,,)</f>
        <v>0</v>
      </c>
      <c r="GZ62" s="123">
        <f ca="1">+OFFSET($C$66,COUNTA($E$64:GZ64),0,,)</f>
        <v>0</v>
      </c>
      <c r="HA62" s="123">
        <f ca="1">+OFFSET($C$66,COUNTA($E$64:HA64),0,,)</f>
        <v>0</v>
      </c>
      <c r="HB62" s="123">
        <f ca="1">+OFFSET($C$66,COUNTA($E$64:HB64),0,,)</f>
        <v>0</v>
      </c>
      <c r="HC62" s="123">
        <f ca="1">+OFFSET($C$66,COUNTA($E$64:HC64),0,,)</f>
        <v>0</v>
      </c>
      <c r="HD62" s="123">
        <f ca="1">+OFFSET($C$66,COUNTA($E$64:HD64),0,,)</f>
        <v>0</v>
      </c>
      <c r="HE62" s="123">
        <f ca="1">+OFFSET($C$66,COUNTA($E$64:HE64),0,,)</f>
        <v>0</v>
      </c>
      <c r="HF62" s="123">
        <f ca="1">+OFFSET($C$66,COUNTA($E$64:HF64),0,,)</f>
        <v>0</v>
      </c>
      <c r="HG62" s="123">
        <f ca="1">+OFFSET($C$66,COUNTA($E$64:HG64),0,,)</f>
        <v>0</v>
      </c>
      <c r="HH62" s="123">
        <f ca="1">+OFFSET($C$66,COUNTA($E$64:HH64),0,,)</f>
        <v>0</v>
      </c>
      <c r="HI62" s="123">
        <f ca="1">+OFFSET($C$66,COUNTA($E$64:HI64),0,,)</f>
        <v>0</v>
      </c>
      <c r="HJ62" s="123">
        <f ca="1">+OFFSET($C$66,COUNTA($E$64:HJ64),0,,)</f>
        <v>0</v>
      </c>
      <c r="HK62" s="123">
        <f ca="1">+OFFSET($C$66,COUNTA($E$64:HK64),0,,)</f>
        <v>0</v>
      </c>
      <c r="HL62" s="123">
        <f ca="1">+OFFSET($C$66,COUNTA($E$64:HL64),0,,)</f>
        <v>0</v>
      </c>
      <c r="HM62" s="123">
        <f ca="1">+OFFSET($C$66,COUNTA($E$64:HM64),0,,)</f>
        <v>0</v>
      </c>
      <c r="HN62" s="123">
        <f ca="1">+OFFSET($C$66,COUNTA($E$64:HN64),0,,)</f>
        <v>0</v>
      </c>
      <c r="HO62" s="123">
        <f ca="1">+OFFSET($C$66,COUNTA($E$64:HO64),0,,)</f>
        <v>0</v>
      </c>
      <c r="HP62" s="123">
        <f ca="1">+OFFSET($C$66,COUNTA($E$64:HP64),0,,)</f>
        <v>0</v>
      </c>
      <c r="HQ62" s="123">
        <f ca="1">+OFFSET($C$66,COUNTA($E$64:HQ64),0,,)</f>
        <v>0</v>
      </c>
      <c r="HR62" s="123">
        <f ca="1">+OFFSET($C$66,COUNTA($E$64:HR64),0,,)</f>
        <v>0</v>
      </c>
      <c r="HS62" s="123">
        <f ca="1">+OFFSET($C$66,COUNTA($E$64:HS64),0,,)</f>
        <v>0</v>
      </c>
      <c r="HT62" s="123">
        <f ca="1">+OFFSET($C$66,COUNTA($E$64:HT64),0,,)</f>
        <v>0</v>
      </c>
      <c r="HU62" s="123">
        <f ca="1">+OFFSET($C$66,COUNTA($E$64:HU64),0,,)</f>
        <v>0</v>
      </c>
      <c r="HV62" s="123">
        <f ca="1">+OFFSET($C$66,COUNTA($E$64:HV64),0,,)</f>
        <v>0</v>
      </c>
      <c r="HW62" s="123">
        <f ca="1">+OFFSET($C$66,COUNTA($E$64:HW64),0,,)</f>
        <v>0</v>
      </c>
      <c r="HX62" s="123">
        <f ca="1">+OFFSET($C$66,COUNTA($E$64:HX64),0,,)</f>
        <v>0</v>
      </c>
      <c r="HY62" s="123">
        <f ca="1">+OFFSET($C$66,COUNTA($E$64:HY64),0,,)</f>
        <v>0</v>
      </c>
      <c r="HZ62" s="123">
        <f ca="1">+OFFSET($C$66,COUNTA($E$64:HZ64),0,,)</f>
        <v>0</v>
      </c>
      <c r="IA62" s="123">
        <f ca="1">+OFFSET($C$66,COUNTA($E$64:IA64),0,,)</f>
        <v>0</v>
      </c>
      <c r="IB62" s="123">
        <f ca="1">+OFFSET($C$66,COUNTA($E$64:IB64),0,,)</f>
        <v>0</v>
      </c>
      <c r="IC62" s="123">
        <f ca="1">+OFFSET($C$66,COUNTA($E$64:IC64),0,,)</f>
        <v>0</v>
      </c>
      <c r="ID62" s="123">
        <f ca="1">+OFFSET($C$66,COUNTA($E$64:ID64),0,,)</f>
        <v>0</v>
      </c>
      <c r="IE62" s="123">
        <f ca="1">+OFFSET($C$66,COUNTA($E$64:IE64),0,,)</f>
        <v>0</v>
      </c>
      <c r="IF62" s="123">
        <f ca="1">+OFFSET($C$66,COUNTA($E$64:IF64),0,,)</f>
        <v>0</v>
      </c>
      <c r="IG62" s="123">
        <f ca="1">+OFFSET($C$66,COUNTA($E$64:IG64),0,,)</f>
        <v>0</v>
      </c>
      <c r="IH62" s="123">
        <f ca="1">+OFFSET($C$66,COUNTA($E$64:IH64),0,,)</f>
        <v>0</v>
      </c>
      <c r="II62" s="123">
        <f ca="1">+OFFSET($C$66,COUNTA($E$64:II64),0,,)</f>
        <v>0</v>
      </c>
      <c r="IJ62" s="123">
        <f ca="1">+OFFSET($C$66,COUNTA($E$64:IJ64),0,,)</f>
        <v>0</v>
      </c>
      <c r="IK62" s="123">
        <f ca="1">+OFFSET($C$66,COUNTA($E$64:IK64),0,,)</f>
        <v>0</v>
      </c>
      <c r="IL62" s="123">
        <f ca="1">+OFFSET($C$66,COUNTA($E$64:IL64),0,,)</f>
        <v>0</v>
      </c>
      <c r="IM62" s="123">
        <f ca="1">+OFFSET($C$66,COUNTA($E$64:IM64),0,,)</f>
        <v>0</v>
      </c>
      <c r="IN62" s="123">
        <f ca="1">+OFFSET($C$66,COUNTA($E$64:IN64),0,,)</f>
        <v>0</v>
      </c>
      <c r="IO62" s="123">
        <f ca="1">+OFFSET($C$66,COUNTA($E$64:IO64),0,,)</f>
        <v>0</v>
      </c>
      <c r="IP62" s="123">
        <f ca="1">+OFFSET($C$66,COUNTA($E$64:IP64),0,,)</f>
        <v>0</v>
      </c>
      <c r="IQ62" s="123">
        <f ca="1">+OFFSET($C$66,COUNTA($E$64:IQ64),0,,)</f>
        <v>0</v>
      </c>
      <c r="IR62" s="123">
        <f ca="1">+OFFSET($C$66,COUNTA($E$64:IR64),0,,)</f>
        <v>0</v>
      </c>
      <c r="IS62" s="123">
        <f ca="1">+OFFSET($C$66,COUNTA($E$64:IS64),0,,)</f>
        <v>0</v>
      </c>
      <c r="IT62" s="123">
        <f ca="1">+OFFSET($C$66,COUNTA($E$64:IT64),0,,)</f>
        <v>0</v>
      </c>
      <c r="IU62" s="123">
        <f ca="1">+OFFSET($C$66,COUNTA($E$64:IU64),0,,)</f>
        <v>0</v>
      </c>
      <c r="IV62" s="123">
        <f ca="1">+OFFSET($C$66,COUNTA($E$64:IV64),0,,)</f>
        <v>0</v>
      </c>
      <c r="IW62" s="123">
        <f ca="1">+OFFSET($C$66,COUNTA($E$64:IW64),0,,)</f>
        <v>0</v>
      </c>
      <c r="IX62" s="123">
        <f ca="1">+OFFSET($C$66,COUNTA($E$64:IX64),0,,)</f>
        <v>0</v>
      </c>
      <c r="IY62" s="123">
        <f ca="1">+OFFSET($C$66,COUNTA($E$64:IY64),0,,)</f>
        <v>0</v>
      </c>
      <c r="IZ62" s="123">
        <f ca="1">+OFFSET($C$66,COUNTA($E$64:IZ64),0,,)</f>
        <v>0</v>
      </c>
      <c r="JA62" s="123">
        <f ca="1">+OFFSET($C$66,COUNTA($E$64:JA64),0,,)</f>
        <v>0</v>
      </c>
      <c r="JB62" s="123">
        <f ca="1">+OFFSET($C$66,COUNTA($E$64:JB64),0,,)</f>
        <v>0</v>
      </c>
      <c r="JC62" s="123">
        <f ca="1">+OFFSET($C$66,COUNTA($E$64:JC64),0,,)</f>
        <v>0</v>
      </c>
      <c r="JD62" s="123">
        <f ca="1">+OFFSET($C$66,COUNTA($E$64:JD64),0,,)</f>
        <v>0</v>
      </c>
      <c r="JE62" s="123">
        <f ca="1">+OFFSET($C$66,COUNTA($E$64:JE64),0,,)</f>
        <v>0</v>
      </c>
      <c r="JF62" s="123">
        <f ca="1">+OFFSET($C$66,COUNTA($E$64:JF64),0,,)</f>
        <v>0</v>
      </c>
      <c r="JG62" s="123">
        <f ca="1">+OFFSET($C$66,COUNTA($E$64:JG64),0,,)</f>
        <v>0</v>
      </c>
      <c r="JH62" s="123">
        <f ca="1">+OFFSET($C$66,COUNTA($E$64:JH64),0,,)</f>
        <v>0</v>
      </c>
      <c r="JI62" s="123">
        <f ca="1">+OFFSET($C$66,COUNTA($E$64:JI64),0,,)</f>
        <v>0</v>
      </c>
      <c r="JJ62" s="123">
        <f ca="1">+OFFSET($C$66,COUNTA($E$64:JJ64),0,,)</f>
        <v>0</v>
      </c>
      <c r="JK62" s="123">
        <f ca="1">+OFFSET($C$66,COUNTA($E$64:JK64),0,,)</f>
        <v>0</v>
      </c>
      <c r="JL62" s="123">
        <f ca="1">+OFFSET($C$66,COUNTA($E$64:JL64),0,,)</f>
        <v>0</v>
      </c>
      <c r="JM62" s="123">
        <f ca="1">+OFFSET($C$66,COUNTA($E$64:JM64),0,,)</f>
        <v>0</v>
      </c>
      <c r="JN62" s="123">
        <f ca="1">+OFFSET($C$66,COUNTA($E$64:JN64),0,,)</f>
        <v>0</v>
      </c>
      <c r="JO62" s="123">
        <f ca="1">+OFFSET($C$66,COUNTA($E$64:JO64),0,,)</f>
        <v>0</v>
      </c>
      <c r="JP62" s="123">
        <f ca="1">+OFFSET($C$66,COUNTA($E$64:JP64),0,,)</f>
        <v>0</v>
      </c>
      <c r="JQ62" s="123">
        <f ca="1">+OFFSET($C$66,COUNTA($E$64:JQ64),0,,)</f>
        <v>0</v>
      </c>
      <c r="JR62" s="123">
        <f ca="1">+OFFSET($C$66,COUNTA($E$64:JR64),0,,)</f>
        <v>0</v>
      </c>
      <c r="JS62" s="123">
        <f ca="1">+OFFSET($C$66,COUNTA($E$64:JS64),0,,)</f>
        <v>0</v>
      </c>
      <c r="JT62" s="123">
        <f ca="1">+OFFSET($C$66,COUNTA($E$64:JT64),0,,)</f>
        <v>0</v>
      </c>
      <c r="JU62" s="123">
        <f ca="1">+OFFSET($C$66,COUNTA($E$64:JU64),0,,)</f>
        <v>0</v>
      </c>
      <c r="JV62" s="123">
        <f ca="1">+OFFSET($C$66,COUNTA($E$64:JV64),0,,)</f>
        <v>0</v>
      </c>
      <c r="JW62" s="123">
        <f ca="1">+OFFSET($C$66,COUNTA($E$64:JW64),0,,)</f>
        <v>0</v>
      </c>
      <c r="JX62" s="123">
        <f ca="1">+OFFSET($C$66,COUNTA($E$64:JX64),0,,)</f>
        <v>0</v>
      </c>
      <c r="JY62" s="123">
        <f ca="1">+OFFSET($C$66,COUNTA($E$64:JY64),0,,)</f>
        <v>0</v>
      </c>
      <c r="JZ62" s="123">
        <f ca="1">+OFFSET($C$66,COUNTA($E$64:JZ64),0,,)</f>
        <v>0</v>
      </c>
      <c r="KA62" s="123">
        <f ca="1">+OFFSET($C$66,COUNTA($E$64:KA64),0,,)</f>
        <v>0</v>
      </c>
      <c r="KB62" s="123">
        <f ca="1">+OFFSET($C$66,COUNTA($E$64:KB64),0,,)</f>
        <v>0</v>
      </c>
      <c r="KC62" s="123">
        <f ca="1">+OFFSET($C$66,COUNTA($E$64:KC64),0,,)</f>
        <v>0</v>
      </c>
      <c r="KD62" s="123">
        <f ca="1">+OFFSET($C$66,COUNTA($E$64:KD64),0,,)</f>
        <v>0</v>
      </c>
      <c r="KE62" s="123">
        <f ca="1">+OFFSET($C$66,COUNTA($E$64:KE64),0,,)</f>
        <v>0</v>
      </c>
      <c r="KF62" s="123">
        <f ca="1">+OFFSET($C$66,COUNTA($E$64:KF64),0,,)</f>
        <v>0</v>
      </c>
      <c r="KG62" s="123">
        <f ca="1">+OFFSET($C$66,COUNTA($E$64:KG64),0,,)</f>
        <v>0</v>
      </c>
      <c r="KH62" s="123">
        <f ca="1">+OFFSET($C$66,COUNTA($E$64:KH64),0,,)</f>
        <v>0</v>
      </c>
      <c r="KI62" s="123">
        <f ca="1">+OFFSET($C$66,COUNTA($E$64:KI64),0,,)</f>
        <v>0</v>
      </c>
      <c r="KJ62" s="123">
        <f ca="1">+OFFSET($C$66,COUNTA($E$64:KJ64),0,,)</f>
        <v>0</v>
      </c>
      <c r="KK62" s="123">
        <f ca="1">+OFFSET($C$66,COUNTA($E$64:KK64),0,,)</f>
        <v>0</v>
      </c>
      <c r="KL62" s="123">
        <f ca="1">+OFFSET($C$66,COUNTA($E$64:KL64),0,,)</f>
        <v>0</v>
      </c>
      <c r="KM62" s="123">
        <f ca="1">+OFFSET($C$66,COUNTA($E$64:KM64),0,,)</f>
        <v>0</v>
      </c>
      <c r="KN62" s="123">
        <f ca="1">+OFFSET($C$66,COUNTA($E$64:KN64),0,,)</f>
        <v>0</v>
      </c>
      <c r="KO62" s="123">
        <f ca="1">+OFFSET($C$66,COUNTA($E$64:KO64),0,,)</f>
        <v>0</v>
      </c>
      <c r="KP62" s="123">
        <f ca="1">+OFFSET($C$66,COUNTA($E$64:KP64),0,,)</f>
        <v>0</v>
      </c>
      <c r="KQ62" s="123">
        <f ca="1">+OFFSET($C$66,COUNTA($E$64:KQ64),0,,)</f>
        <v>0</v>
      </c>
      <c r="KR62" s="123">
        <f ca="1">+OFFSET($C$66,COUNTA($E$64:KR64),0,,)</f>
        <v>0</v>
      </c>
      <c r="KS62" s="123">
        <f ca="1">+OFFSET($C$66,COUNTA($E$64:KS64),0,,)</f>
        <v>0</v>
      </c>
      <c r="KT62" s="123">
        <f ca="1">+OFFSET($C$66,COUNTA($E$64:KT64),0,,)</f>
        <v>0</v>
      </c>
      <c r="KU62" s="123">
        <f ca="1">+OFFSET($C$66,COUNTA($E$64:KU64),0,,)</f>
        <v>0</v>
      </c>
      <c r="KV62" s="123">
        <f ca="1">+OFFSET($C$66,COUNTA($E$64:KV64),0,,)</f>
        <v>0</v>
      </c>
      <c r="KW62" s="123">
        <f ca="1">+OFFSET($C$66,COUNTA($E$64:KW64),0,,)</f>
        <v>0</v>
      </c>
      <c r="KX62" s="123">
        <f ca="1">+OFFSET($C$66,COUNTA($E$64:KX64),0,,)</f>
        <v>0</v>
      </c>
      <c r="KY62" s="123">
        <f ca="1">+OFFSET($C$66,COUNTA($E$64:KY64),0,,)</f>
        <v>0</v>
      </c>
      <c r="KZ62" s="123">
        <f ca="1">+OFFSET($C$66,COUNTA($E$64:KZ64),0,,)</f>
        <v>0</v>
      </c>
      <c r="LA62" s="123">
        <f ca="1">+OFFSET($C$66,COUNTA($E$64:LA64),0,,)</f>
        <v>0</v>
      </c>
      <c r="LB62" s="123">
        <f ca="1">+OFFSET($C$66,COUNTA($E$64:LB64),0,,)</f>
        <v>0</v>
      </c>
      <c r="LC62" s="123">
        <f ca="1">+OFFSET($C$66,COUNTA($E$64:LC64),0,,)</f>
        <v>0</v>
      </c>
      <c r="LD62" s="123">
        <f ca="1">+OFFSET($C$66,COUNTA($E$64:LD64),0,,)</f>
        <v>0</v>
      </c>
      <c r="LE62" s="123">
        <f ca="1">+OFFSET($C$66,COUNTA($E$64:LE64),0,,)</f>
        <v>0</v>
      </c>
      <c r="LF62" s="123">
        <f ca="1">+OFFSET($C$66,COUNTA($E$64:LF64),0,,)</f>
        <v>0</v>
      </c>
      <c r="LG62" s="123">
        <f ca="1">+OFFSET($C$66,COUNTA($E$64:LG64),0,,)</f>
        <v>0</v>
      </c>
      <c r="LH62" s="123">
        <f ca="1">+OFFSET($C$66,COUNTA($E$64:LH64),0,,)</f>
        <v>0</v>
      </c>
      <c r="LI62" s="123">
        <f ca="1">+OFFSET($C$66,COUNTA($E$64:LI64),0,,)</f>
        <v>0</v>
      </c>
      <c r="LJ62" s="123">
        <f ca="1">+OFFSET($C$66,COUNTA($E$64:LJ64),0,,)</f>
        <v>0</v>
      </c>
      <c r="LK62" s="123">
        <f ca="1">+OFFSET($C$66,COUNTA($E$64:LK64),0,,)</f>
        <v>0</v>
      </c>
      <c r="LL62" s="123">
        <f ca="1">+OFFSET($C$66,COUNTA($E$64:LL64),0,,)</f>
        <v>0</v>
      </c>
      <c r="LM62" s="123">
        <f ca="1">+OFFSET($C$66,COUNTA($E$64:LM64),0,,)</f>
        <v>0</v>
      </c>
      <c r="LN62" s="123">
        <f ca="1">+OFFSET($C$66,COUNTA($E$64:LN64),0,,)</f>
        <v>0</v>
      </c>
      <c r="LO62" s="123">
        <f ca="1">+OFFSET($C$66,COUNTA($E$64:LO64),0,,)</f>
        <v>0</v>
      </c>
      <c r="LP62" s="123">
        <f ca="1">+OFFSET($C$66,COUNTA($E$64:LP64),0,,)</f>
        <v>0</v>
      </c>
      <c r="LQ62" s="123">
        <f ca="1">+OFFSET($C$66,COUNTA($E$64:LQ64),0,,)</f>
        <v>0</v>
      </c>
      <c r="LR62" s="123">
        <f ca="1">+OFFSET($C$66,COUNTA($E$64:LR64),0,,)</f>
        <v>0</v>
      </c>
      <c r="LS62" s="123">
        <f ca="1">+OFFSET($C$66,COUNTA($E$64:LS64),0,,)</f>
        <v>0</v>
      </c>
      <c r="LT62" s="123">
        <f ca="1">+OFFSET($C$66,COUNTA($E$64:LT64),0,,)</f>
        <v>0</v>
      </c>
      <c r="LU62" s="123">
        <f ca="1">+OFFSET($C$66,COUNTA($E$64:LU64),0,,)</f>
        <v>0</v>
      </c>
      <c r="LV62" s="123">
        <f ca="1">+OFFSET($C$66,COUNTA($E$64:LV64),0,,)</f>
        <v>0</v>
      </c>
    </row>
    <row r="63" spans="1:334" s="4" customFormat="1" outlineLevel="1" x14ac:dyDescent="0.25">
      <c r="A63" s="115"/>
      <c r="B63" s="127">
        <f>+IF(C32-(A63/C63)&lt;0,0,C32-(A63/C63))</f>
        <v>10</v>
      </c>
      <c r="C63" s="2">
        <f>+IF($A$64="Monthly",12,4)</f>
        <v>12</v>
      </c>
      <c r="D63" s="2"/>
      <c r="E63" s="17">
        <f>+ROUNDUP(COUNTA($E$64:E64)/$C$63,0)</f>
        <v>1</v>
      </c>
      <c r="F63" s="17">
        <f>+ROUNDUP(COUNTA($E$64:F64)/$C$63,0)</f>
        <v>1</v>
      </c>
      <c r="G63" s="17">
        <f>+ROUNDUP(COUNTA($E$64:G64)/$C$63,0)</f>
        <v>1</v>
      </c>
      <c r="H63" s="17">
        <f>+ROUNDUP(COUNTA($E$64:H64)/$C$63,0)</f>
        <v>1</v>
      </c>
      <c r="I63" s="17">
        <f>+ROUNDUP(COUNTA($E$64:I64)/$C$63,0)</f>
        <v>1</v>
      </c>
      <c r="J63" s="17">
        <f>+ROUNDUP(COUNTA($E$64:J64)/$C$63,0)</f>
        <v>1</v>
      </c>
      <c r="K63" s="17">
        <f>+ROUNDUP(COUNTA($E$64:K64)/$C$63,0)</f>
        <v>1</v>
      </c>
      <c r="L63" s="17">
        <f>+ROUNDUP(COUNTA($E$64:L64)/$C$63,0)</f>
        <v>1</v>
      </c>
      <c r="M63" s="17">
        <f>+ROUNDUP(COUNTA($E$64:M64)/$C$63,0)</f>
        <v>1</v>
      </c>
      <c r="N63" s="17">
        <f>+ROUNDUP(COUNTA($E$64:N64)/$C$63,0)</f>
        <v>1</v>
      </c>
      <c r="O63" s="17">
        <f>+ROUNDUP(COUNTA($E$64:O64)/$C$63,0)</f>
        <v>1</v>
      </c>
      <c r="P63" s="17">
        <f>+ROUNDUP(COUNTA($E$64:P64)/$C$63,0)</f>
        <v>1</v>
      </c>
      <c r="Q63" s="17">
        <f>+ROUNDUP(COUNTA($E$64:Q64)/$C$63,0)</f>
        <v>2</v>
      </c>
      <c r="R63" s="17">
        <f>+ROUNDUP(COUNTA($E$64:R64)/$C$63,0)</f>
        <v>2</v>
      </c>
      <c r="S63" s="17">
        <f>+ROUNDUP(COUNTA($E$64:S64)/$C$63,0)</f>
        <v>2</v>
      </c>
      <c r="T63" s="17">
        <f>+ROUNDUP(COUNTA($E$64:T64)/$C$63,0)</f>
        <v>2</v>
      </c>
      <c r="U63" s="17">
        <f>+ROUNDUP(COUNTA($E$64:U64)/$C$63,0)</f>
        <v>2</v>
      </c>
      <c r="V63" s="17">
        <f>+ROUNDUP(COUNTA($E$64:V64)/$C$63,0)</f>
        <v>2</v>
      </c>
      <c r="W63" s="17">
        <f>+ROUNDUP(COUNTA($E$64:W64)/$C$63,0)</f>
        <v>2</v>
      </c>
      <c r="X63" s="17">
        <f>+ROUNDUP(COUNTA($E$64:X64)/$C$63,0)</f>
        <v>2</v>
      </c>
      <c r="Y63" s="17">
        <f>+ROUNDUP(COUNTA($E$64:Y64)/$C$63,0)</f>
        <v>2</v>
      </c>
      <c r="Z63" s="17">
        <f>+ROUNDUP(COUNTA($E$64:Z64)/$C$63,0)</f>
        <v>2</v>
      </c>
      <c r="AA63" s="17">
        <f>+ROUNDUP(COUNTA($E$64:AA64)/$C$63,0)</f>
        <v>2</v>
      </c>
      <c r="AB63" s="17">
        <f>+ROUNDUP(COUNTA($E$64:AB64)/$C$63,0)</f>
        <v>2</v>
      </c>
      <c r="AC63" s="17">
        <f>+ROUNDUP(COUNTA($E$64:AC64)/$C$63,0)</f>
        <v>3</v>
      </c>
      <c r="AD63" s="17">
        <f>+ROUNDUP(COUNTA($E$64:AD64)/$C$63,0)</f>
        <v>3</v>
      </c>
      <c r="AE63" s="17">
        <f>+ROUNDUP(COUNTA($E$64:AE64)/$C$63,0)</f>
        <v>3</v>
      </c>
      <c r="AF63" s="17">
        <f>+ROUNDUP(COUNTA($E$64:AF64)/$C$63,0)</f>
        <v>3</v>
      </c>
      <c r="AG63" s="17">
        <f>+ROUNDUP(COUNTA($E$64:AG64)/$C$63,0)</f>
        <v>3</v>
      </c>
      <c r="AH63" s="17">
        <f>+ROUNDUP(COUNTA($E$64:AH64)/$C$63,0)</f>
        <v>3</v>
      </c>
      <c r="AI63" s="17">
        <f>+ROUNDUP(COUNTA($E$64:AI64)/$C$63,0)</f>
        <v>3</v>
      </c>
      <c r="AJ63" s="17">
        <f>+ROUNDUP(COUNTA($E$64:AJ64)/$C$63,0)</f>
        <v>3</v>
      </c>
      <c r="AK63" s="17">
        <f>+ROUNDUP(COUNTA($E$64:AK64)/$C$63,0)</f>
        <v>3</v>
      </c>
      <c r="AL63" s="17">
        <f>+ROUNDUP(COUNTA($E$64:AL64)/$C$63,0)</f>
        <v>3</v>
      </c>
      <c r="AM63" s="17">
        <f>+ROUNDUP(COUNTA($E$64:AM64)/$C$63,0)</f>
        <v>3</v>
      </c>
      <c r="AN63" s="17">
        <f>+ROUNDUP(COUNTA($E$64:AN64)/$C$63,0)</f>
        <v>3</v>
      </c>
      <c r="AO63" s="17">
        <f>+ROUNDUP(COUNTA($E$64:AO64)/$C$63,0)</f>
        <v>4</v>
      </c>
      <c r="AP63" s="17">
        <f>+ROUNDUP(COUNTA($E$64:AP64)/$C$63,0)</f>
        <v>4</v>
      </c>
      <c r="AQ63" s="17">
        <f>+ROUNDUP(COUNTA($E$64:AQ64)/$C$63,0)</f>
        <v>4</v>
      </c>
      <c r="AR63" s="17">
        <f>+ROUNDUP(COUNTA($E$64:AR64)/$C$63,0)</f>
        <v>4</v>
      </c>
      <c r="AS63" s="17">
        <f>+ROUNDUP(COUNTA($E$64:AS64)/$C$63,0)</f>
        <v>4</v>
      </c>
      <c r="AT63" s="17">
        <f>+ROUNDUP(COUNTA($E$64:AT64)/$C$63,0)</f>
        <v>4</v>
      </c>
      <c r="AU63" s="17">
        <f>+ROUNDUP(COUNTA($E$64:AU64)/$C$63,0)</f>
        <v>4</v>
      </c>
      <c r="AV63" s="17">
        <f>+ROUNDUP(COUNTA($E$64:AV64)/$C$63,0)</f>
        <v>4</v>
      </c>
      <c r="AW63" s="17">
        <f>+ROUNDUP(COUNTA($E$64:AW64)/$C$63,0)</f>
        <v>4</v>
      </c>
      <c r="AX63" s="17">
        <f>+ROUNDUP(COUNTA($E$64:AX64)/$C$63,0)</f>
        <v>4</v>
      </c>
      <c r="AY63" s="17">
        <f>+ROUNDUP(COUNTA($E$64:AY64)/$C$63,0)</f>
        <v>4</v>
      </c>
      <c r="AZ63" s="17">
        <f>+ROUNDUP(COUNTA($E$64:AZ64)/$C$63,0)</f>
        <v>4</v>
      </c>
      <c r="BA63" s="17">
        <f>+ROUNDUP(COUNTA($E$64:BA64)/$C$63,0)</f>
        <v>5</v>
      </c>
      <c r="BB63" s="17">
        <f>+ROUNDUP(COUNTA($E$64:BB64)/$C$63,0)</f>
        <v>5</v>
      </c>
      <c r="BC63" s="17">
        <f>+ROUNDUP(COUNTA($E$64:BC64)/$C$63,0)</f>
        <v>5</v>
      </c>
      <c r="BD63" s="17">
        <f>+ROUNDUP(COUNTA($E$64:BD64)/$C$63,0)</f>
        <v>5</v>
      </c>
      <c r="BE63" s="17">
        <f>+ROUNDUP(COUNTA($E$64:BE64)/$C$63,0)</f>
        <v>5</v>
      </c>
      <c r="BF63" s="17">
        <f>+ROUNDUP(COUNTA($E$64:BF64)/$C$63,0)</f>
        <v>5</v>
      </c>
      <c r="BG63" s="17">
        <f>+ROUNDUP(COUNTA($E$64:BG64)/$C$63,0)</f>
        <v>5</v>
      </c>
      <c r="BH63" s="17">
        <f>+ROUNDUP(COUNTA($E$64:BH64)/$C$63,0)</f>
        <v>5</v>
      </c>
      <c r="BI63" s="17">
        <f>+ROUNDUP(COUNTA($E$64:BI64)/$C$63,0)</f>
        <v>5</v>
      </c>
      <c r="BJ63" s="17">
        <f>+ROUNDUP(COUNTA($E$64:BJ64)/$C$63,0)</f>
        <v>5</v>
      </c>
      <c r="BK63" s="17">
        <f>+ROUNDUP(COUNTA($E$64:BK64)/$C$63,0)</f>
        <v>5</v>
      </c>
      <c r="BL63" s="17">
        <f>+ROUNDUP(COUNTA($E$64:BL64)/$C$63,0)</f>
        <v>5</v>
      </c>
      <c r="BM63" s="17">
        <f>+ROUNDUP(COUNTA($E$64:BM64)/$C$63,0)</f>
        <v>6</v>
      </c>
      <c r="BN63" s="17">
        <f>+ROUNDUP(COUNTA($E$64:BN64)/$C$63,0)</f>
        <v>6</v>
      </c>
      <c r="BO63" s="17">
        <f>+ROUNDUP(COUNTA($E$64:BO64)/$C$63,0)</f>
        <v>6</v>
      </c>
      <c r="BP63" s="17">
        <f>+ROUNDUP(COUNTA($E$64:BP64)/$C$63,0)</f>
        <v>6</v>
      </c>
      <c r="BQ63" s="17">
        <f>+ROUNDUP(COUNTA($E$64:BQ64)/$C$63,0)</f>
        <v>6</v>
      </c>
      <c r="BR63" s="17">
        <f>+ROUNDUP(COUNTA($E$64:BR64)/$C$63,0)</f>
        <v>6</v>
      </c>
      <c r="BS63" s="17">
        <f>+ROUNDUP(COUNTA($E$64:BS64)/$C$63,0)</f>
        <v>6</v>
      </c>
      <c r="BT63" s="17">
        <f>+ROUNDUP(COUNTA($E$64:BT64)/$C$63,0)</f>
        <v>6</v>
      </c>
      <c r="BU63" s="17">
        <f>+ROUNDUP(COUNTA($E$64:BU64)/$C$63,0)</f>
        <v>6</v>
      </c>
      <c r="BV63" s="17">
        <f>+ROUNDUP(COUNTA($E$64:BV64)/$C$63,0)</f>
        <v>6</v>
      </c>
      <c r="BW63" s="17">
        <f>+ROUNDUP(COUNTA($E$64:BW64)/$C$63,0)</f>
        <v>6</v>
      </c>
      <c r="BX63" s="17">
        <f>+ROUNDUP(COUNTA($E$64:BX64)/$C$63,0)</f>
        <v>6</v>
      </c>
      <c r="BY63" s="17">
        <f>+ROUNDUP(COUNTA($E$64:BY64)/$C$63,0)</f>
        <v>7</v>
      </c>
      <c r="BZ63" s="17">
        <f>+ROUNDUP(COUNTA($E$64:BZ64)/$C$63,0)</f>
        <v>7</v>
      </c>
      <c r="CA63" s="17">
        <f>+ROUNDUP(COUNTA($E$64:CA64)/$C$63,0)</f>
        <v>7</v>
      </c>
      <c r="CB63" s="17">
        <f>+ROUNDUP(COUNTA($E$64:CB64)/$C$63,0)</f>
        <v>7</v>
      </c>
      <c r="CC63" s="17">
        <f>+ROUNDUP(COUNTA($E$64:CC64)/$C$63,0)</f>
        <v>7</v>
      </c>
      <c r="CD63" s="17">
        <f>+ROUNDUP(COUNTA($E$64:CD64)/$C$63,0)</f>
        <v>7</v>
      </c>
      <c r="CE63" s="17">
        <f>+ROUNDUP(COUNTA($E$64:CE64)/$C$63,0)</f>
        <v>7</v>
      </c>
      <c r="CF63" s="17">
        <f>+ROUNDUP(COUNTA($E$64:CF64)/$C$63,0)</f>
        <v>7</v>
      </c>
      <c r="CG63" s="17">
        <f>+ROUNDUP(COUNTA($E$64:CG64)/$C$63,0)</f>
        <v>7</v>
      </c>
      <c r="CH63" s="17">
        <f>+ROUNDUP(COUNTA($E$64:CH64)/$C$63,0)</f>
        <v>7</v>
      </c>
      <c r="CI63" s="17">
        <f>+ROUNDUP(COUNTA($E$64:CI64)/$C$63,0)</f>
        <v>7</v>
      </c>
      <c r="CJ63" s="17">
        <f>+ROUNDUP(COUNTA($E$64:CJ64)/$C$63,0)</f>
        <v>7</v>
      </c>
      <c r="CK63" s="17">
        <f>+ROUNDUP(COUNTA($E$64:CK64)/$C$63,0)</f>
        <v>8</v>
      </c>
      <c r="CL63" s="17">
        <f>+ROUNDUP(COUNTA($E$64:CL64)/$C$63,0)</f>
        <v>8</v>
      </c>
      <c r="CM63" s="17">
        <f>+ROUNDUP(COUNTA($E$64:CM64)/$C$63,0)</f>
        <v>8</v>
      </c>
      <c r="CN63" s="17">
        <f>+ROUNDUP(COUNTA($E$64:CN64)/$C$63,0)</f>
        <v>8</v>
      </c>
      <c r="CO63" s="17">
        <f>+ROUNDUP(COUNTA($E$64:CO64)/$C$63,0)</f>
        <v>8</v>
      </c>
      <c r="CP63" s="17">
        <f>+ROUNDUP(COUNTA($E$64:CP64)/$C$63,0)</f>
        <v>8</v>
      </c>
      <c r="CQ63" s="17">
        <f>+ROUNDUP(COUNTA($E$64:CQ64)/$C$63,0)</f>
        <v>8</v>
      </c>
      <c r="CR63" s="17">
        <f>+ROUNDUP(COUNTA($E$64:CR64)/$C$63,0)</f>
        <v>8</v>
      </c>
      <c r="CS63" s="17">
        <f>+ROUNDUP(COUNTA($E$64:CS64)/$C$63,0)</f>
        <v>8</v>
      </c>
      <c r="CT63" s="17">
        <f>+ROUNDUP(COUNTA($E$64:CT64)/$C$63,0)</f>
        <v>8</v>
      </c>
      <c r="CU63" s="17">
        <f>+ROUNDUP(COUNTA($E$64:CU64)/$C$63,0)</f>
        <v>8</v>
      </c>
      <c r="CV63" s="17">
        <f>+ROUNDUP(COUNTA($E$64:CV64)/$C$63,0)</f>
        <v>8</v>
      </c>
      <c r="CW63" s="17">
        <f>+ROUNDUP(COUNTA($E$64:CW64)/$C$63,0)</f>
        <v>9</v>
      </c>
      <c r="CX63" s="17">
        <f>+ROUNDUP(COUNTA($E$64:CX64)/$C$63,0)</f>
        <v>9</v>
      </c>
      <c r="CY63" s="17">
        <f>+ROUNDUP(COUNTA($E$64:CY64)/$C$63,0)</f>
        <v>9</v>
      </c>
      <c r="CZ63" s="17">
        <f>+ROUNDUP(COUNTA($E$64:CZ64)/$C$63,0)</f>
        <v>9</v>
      </c>
      <c r="DA63" s="17">
        <f>+ROUNDUP(COUNTA($E$64:DA64)/$C$63,0)</f>
        <v>9</v>
      </c>
      <c r="DB63" s="17">
        <f>+ROUNDUP(COUNTA($E$64:DB64)/$C$63,0)</f>
        <v>9</v>
      </c>
      <c r="DC63" s="17">
        <f>+ROUNDUP(COUNTA($E$64:DC64)/$C$63,0)</f>
        <v>9</v>
      </c>
      <c r="DD63" s="17">
        <f>+ROUNDUP(COUNTA($E$64:DD64)/$C$63,0)</f>
        <v>9</v>
      </c>
      <c r="DE63" s="17">
        <f>+ROUNDUP(COUNTA($E$64:DE64)/$C$63,0)</f>
        <v>9</v>
      </c>
      <c r="DF63" s="17">
        <f>+ROUNDUP(COUNTA($E$64:DF64)/$C$63,0)</f>
        <v>9</v>
      </c>
      <c r="DG63" s="17">
        <f>+ROUNDUP(COUNTA($E$64:DG64)/$C$63,0)</f>
        <v>9</v>
      </c>
      <c r="DH63" s="17">
        <f>+ROUNDUP(COUNTA($E$64:DH64)/$C$63,0)</f>
        <v>9</v>
      </c>
      <c r="DI63" s="17">
        <f>+ROUNDUP(COUNTA($E$64:DI64)/$C$63,0)</f>
        <v>10</v>
      </c>
      <c r="DJ63" s="17">
        <f>+ROUNDUP(COUNTA($E$64:DJ64)/$C$63,0)</f>
        <v>10</v>
      </c>
      <c r="DK63" s="17">
        <f>+ROUNDUP(COUNTA($E$64:DK64)/$C$63,0)</f>
        <v>10</v>
      </c>
      <c r="DL63" s="17">
        <f>+ROUNDUP(COUNTA($E$64:DL64)/$C$63,0)</f>
        <v>10</v>
      </c>
      <c r="DM63" s="17">
        <f>+ROUNDUP(COUNTA($E$64:DM64)/$C$63,0)</f>
        <v>10</v>
      </c>
      <c r="DN63" s="17">
        <f>+ROUNDUP(COUNTA($E$64:DN64)/$C$63,0)</f>
        <v>10</v>
      </c>
      <c r="DO63" s="17">
        <f>+ROUNDUP(COUNTA($E$64:DO64)/$C$63,0)</f>
        <v>10</v>
      </c>
      <c r="DP63" s="17">
        <f>+ROUNDUP(COUNTA($E$64:DP64)/$C$63,0)</f>
        <v>10</v>
      </c>
      <c r="DQ63" s="17">
        <f>+ROUNDUP(COUNTA($E$64:DQ64)/$C$63,0)</f>
        <v>10</v>
      </c>
      <c r="DR63" s="17">
        <f>+ROUNDUP(COUNTA($E$64:DR64)/$C$63,0)</f>
        <v>10</v>
      </c>
      <c r="DS63" s="17">
        <f>+ROUNDUP(COUNTA($E$64:DS64)/$C$63,0)</f>
        <v>10</v>
      </c>
      <c r="DT63" s="17">
        <f>+ROUNDUP(COUNTA($E$64:DT64)/$C$63,0)</f>
        <v>10</v>
      </c>
      <c r="DU63" s="17">
        <f>+ROUNDUP(COUNTA($E$64:DU64)/$C$63,0)</f>
        <v>11</v>
      </c>
      <c r="DV63" s="17">
        <f>+ROUNDUP(COUNTA($E$64:DV64)/$C$63,0)</f>
        <v>11</v>
      </c>
      <c r="DW63" s="17">
        <f>+ROUNDUP(COUNTA($E$64:DW64)/$C$63,0)</f>
        <v>11</v>
      </c>
      <c r="DX63" s="17">
        <f>+ROUNDUP(COUNTA($E$64:DX64)/$C$63,0)</f>
        <v>11</v>
      </c>
      <c r="DY63" s="17">
        <f>+ROUNDUP(COUNTA($E$64:DY64)/$C$63,0)</f>
        <v>11</v>
      </c>
      <c r="DZ63" s="17">
        <f>+ROUNDUP(COUNTA($E$64:DZ64)/$C$63,0)</f>
        <v>11</v>
      </c>
      <c r="EA63" s="17">
        <f>+ROUNDUP(COUNTA($E$64:EA64)/$C$63,0)</f>
        <v>11</v>
      </c>
      <c r="EB63" s="17">
        <f>+ROUNDUP(COUNTA($E$64:EB64)/$C$63,0)</f>
        <v>11</v>
      </c>
      <c r="EC63" s="17">
        <f>+ROUNDUP(COUNTA($E$64:EC64)/$C$63,0)</f>
        <v>11</v>
      </c>
      <c r="ED63" s="17">
        <f>+ROUNDUP(COUNTA($E$64:ED64)/$C$63,0)</f>
        <v>11</v>
      </c>
      <c r="EE63" s="17">
        <f>+ROUNDUP(COUNTA($E$64:EE64)/$C$63,0)</f>
        <v>11</v>
      </c>
      <c r="EF63" s="17">
        <f>+ROUNDUP(COUNTA($E$64:EF64)/$C$63,0)</f>
        <v>11</v>
      </c>
      <c r="EG63" s="17">
        <f>+ROUNDUP(COUNTA($E$64:EG64)/$C$63,0)</f>
        <v>12</v>
      </c>
      <c r="EH63" s="17">
        <f>+ROUNDUP(COUNTA($E$64:EH64)/$C$63,0)</f>
        <v>12</v>
      </c>
      <c r="EI63" s="17">
        <f>+ROUNDUP(COUNTA($E$64:EI64)/$C$63,0)</f>
        <v>12</v>
      </c>
      <c r="EJ63" s="17">
        <f>+ROUNDUP(COUNTA($E$64:EJ64)/$C$63,0)</f>
        <v>12</v>
      </c>
      <c r="EK63" s="17">
        <f>+ROUNDUP(COUNTA($E$64:EK64)/$C$63,0)</f>
        <v>12</v>
      </c>
      <c r="EL63" s="17">
        <f>+ROUNDUP(COUNTA($E$64:EL64)/$C$63,0)</f>
        <v>12</v>
      </c>
      <c r="EM63" s="17">
        <f>+ROUNDUP(COUNTA($E$64:EM64)/$C$63,0)</f>
        <v>12</v>
      </c>
      <c r="EN63" s="17">
        <f>+ROUNDUP(COUNTA($E$64:EN64)/$C$63,0)</f>
        <v>12</v>
      </c>
      <c r="EO63" s="17">
        <f>+ROUNDUP(COUNTA($E$64:EO64)/$C$63,0)</f>
        <v>12</v>
      </c>
      <c r="EP63" s="17">
        <f>+ROUNDUP(COUNTA($E$64:EP64)/$C$63,0)</f>
        <v>12</v>
      </c>
      <c r="EQ63" s="17">
        <f>+ROUNDUP(COUNTA($E$64:EQ64)/$C$63,0)</f>
        <v>12</v>
      </c>
      <c r="ER63" s="17">
        <f>+ROUNDUP(COUNTA($E$64:ER64)/$C$63,0)</f>
        <v>12</v>
      </c>
      <c r="ES63" s="17">
        <f>+ROUNDUP(COUNTA($E$64:ES64)/$C$63,0)</f>
        <v>13</v>
      </c>
      <c r="ET63" s="17">
        <f>+ROUNDUP(COUNTA($E$64:ET64)/$C$63,0)</f>
        <v>13</v>
      </c>
      <c r="EU63" s="17">
        <f>+ROUNDUP(COUNTA($E$64:EU64)/$C$63,0)</f>
        <v>13</v>
      </c>
      <c r="EV63" s="17">
        <f>+ROUNDUP(COUNTA($E$64:EV64)/$C$63,0)</f>
        <v>13</v>
      </c>
      <c r="EW63" s="17">
        <f>+ROUNDUP(COUNTA($E$64:EW64)/$C$63,0)</f>
        <v>13</v>
      </c>
      <c r="EX63" s="17">
        <f>+ROUNDUP(COUNTA($E$64:EX64)/$C$63,0)</f>
        <v>13</v>
      </c>
      <c r="EY63" s="17">
        <f>+ROUNDUP(COUNTA($E$64:EY64)/$C$63,0)</f>
        <v>13</v>
      </c>
      <c r="EZ63" s="17">
        <f>+ROUNDUP(COUNTA($E$64:EZ64)/$C$63,0)</f>
        <v>13</v>
      </c>
      <c r="FA63" s="17">
        <f>+ROUNDUP(COUNTA($E$64:FA64)/$C$63,0)</f>
        <v>13</v>
      </c>
      <c r="FB63" s="17">
        <f>+ROUNDUP(COUNTA($E$64:FB64)/$C$63,0)</f>
        <v>13</v>
      </c>
      <c r="FC63" s="17">
        <f>+ROUNDUP(COUNTA($E$64:FC64)/$C$63,0)</f>
        <v>13</v>
      </c>
      <c r="FD63" s="17">
        <f>+ROUNDUP(COUNTA($E$64:FD64)/$C$63,0)</f>
        <v>13</v>
      </c>
      <c r="FE63" s="17">
        <f>+ROUNDUP(COUNTA($E$64:FE64)/$C$63,0)</f>
        <v>14</v>
      </c>
      <c r="FF63" s="17">
        <f>+ROUNDUP(COUNTA($E$64:FF64)/$C$63,0)</f>
        <v>14</v>
      </c>
      <c r="FG63" s="17">
        <f>+ROUNDUP(COUNTA($E$64:FG64)/$C$63,0)</f>
        <v>14</v>
      </c>
      <c r="FH63" s="17">
        <f>+ROUNDUP(COUNTA($E$64:FH64)/$C$63,0)</f>
        <v>14</v>
      </c>
      <c r="FI63" s="17">
        <f>+ROUNDUP(COUNTA($E$64:FI64)/$C$63,0)</f>
        <v>14</v>
      </c>
      <c r="FJ63" s="17">
        <f>+ROUNDUP(COUNTA($E$64:FJ64)/$C$63,0)</f>
        <v>14</v>
      </c>
      <c r="FK63" s="17">
        <f>+ROUNDUP(COUNTA($E$64:FK64)/$C$63,0)</f>
        <v>14</v>
      </c>
      <c r="FL63" s="17">
        <f>+ROUNDUP(COUNTA($E$64:FL64)/$C$63,0)</f>
        <v>14</v>
      </c>
      <c r="FM63" s="17">
        <f>+ROUNDUP(COUNTA($E$64:FM64)/$C$63,0)</f>
        <v>14</v>
      </c>
      <c r="FN63" s="17">
        <f>+ROUNDUP(COUNTA($E$64:FN64)/$C$63,0)</f>
        <v>14</v>
      </c>
      <c r="FO63" s="17">
        <f>+ROUNDUP(COUNTA($E$64:FO64)/$C$63,0)</f>
        <v>14</v>
      </c>
      <c r="FP63" s="17">
        <f>+ROUNDUP(COUNTA($E$64:FP64)/$C$63,0)</f>
        <v>14</v>
      </c>
      <c r="FQ63" s="17">
        <f>+ROUNDUP(COUNTA($E$64:FQ64)/$C$63,0)</f>
        <v>15</v>
      </c>
      <c r="FR63" s="17">
        <f>+ROUNDUP(COUNTA($E$64:FR64)/$C$63,0)</f>
        <v>15</v>
      </c>
      <c r="FS63" s="17">
        <f>+ROUNDUP(COUNTA($E$64:FS64)/$C$63,0)</f>
        <v>15</v>
      </c>
      <c r="FT63" s="17">
        <f>+ROUNDUP(COUNTA($E$64:FT64)/$C$63,0)</f>
        <v>15</v>
      </c>
      <c r="FU63" s="17">
        <f>+ROUNDUP(COUNTA($E$64:FU64)/$C$63,0)</f>
        <v>15</v>
      </c>
      <c r="FV63" s="17">
        <f>+ROUNDUP(COUNTA($E$64:FV64)/$C$63,0)</f>
        <v>15</v>
      </c>
      <c r="FW63" s="17">
        <f>+ROUNDUP(COUNTA($E$64:FW64)/$C$63,0)</f>
        <v>15</v>
      </c>
      <c r="FX63" s="17">
        <f>+ROUNDUP(COUNTA($E$64:FX64)/$C$63,0)</f>
        <v>15</v>
      </c>
      <c r="FY63" s="17">
        <f>+ROUNDUP(COUNTA($E$64:FY64)/$C$63,0)</f>
        <v>15</v>
      </c>
      <c r="FZ63" s="17">
        <f>+ROUNDUP(COUNTA($E$64:FZ64)/$C$63,0)</f>
        <v>15</v>
      </c>
      <c r="GA63" s="17">
        <f>+ROUNDUP(COUNTA($E$64:GA64)/$C$63,0)</f>
        <v>15</v>
      </c>
      <c r="GB63" s="17">
        <f>+ROUNDUP(COUNTA($E$64:GB64)/$C$63,0)</f>
        <v>15</v>
      </c>
      <c r="GC63" s="17">
        <f>+ROUNDUP(COUNTA($E$64:GC64)/$C$63,0)</f>
        <v>16</v>
      </c>
      <c r="GD63" s="17">
        <f>+ROUNDUP(COUNTA($E$64:GD64)/$C$63,0)</f>
        <v>16</v>
      </c>
      <c r="GE63" s="17">
        <f>+ROUNDUP(COUNTA($E$64:GE64)/$C$63,0)</f>
        <v>16</v>
      </c>
      <c r="GF63" s="17">
        <f>+ROUNDUP(COUNTA($E$64:GF64)/$C$63,0)</f>
        <v>16</v>
      </c>
      <c r="GG63" s="17">
        <f>+ROUNDUP(COUNTA($E$64:GG64)/$C$63,0)</f>
        <v>16</v>
      </c>
      <c r="GH63" s="17">
        <f>+ROUNDUP(COUNTA($E$64:GH64)/$C$63,0)</f>
        <v>16</v>
      </c>
      <c r="GI63" s="17">
        <f>+ROUNDUP(COUNTA($E$64:GI64)/$C$63,0)</f>
        <v>16</v>
      </c>
      <c r="GJ63" s="17">
        <f>+ROUNDUP(COUNTA($E$64:GJ64)/$C$63,0)</f>
        <v>16</v>
      </c>
      <c r="GK63" s="17">
        <f>+ROUNDUP(COUNTA($E$64:GK64)/$C$63,0)</f>
        <v>16</v>
      </c>
      <c r="GL63" s="17">
        <f>+ROUNDUP(COUNTA($E$64:GL64)/$C$63,0)</f>
        <v>16</v>
      </c>
      <c r="GM63" s="17">
        <f>+ROUNDUP(COUNTA($E$64:GM64)/$C$63,0)</f>
        <v>16</v>
      </c>
      <c r="GN63" s="17">
        <f>+ROUNDUP(COUNTA($E$64:GN64)/$C$63,0)</f>
        <v>16</v>
      </c>
      <c r="GO63" s="17">
        <f>+ROUNDUP(COUNTA($E$64:GO64)/$C$63,0)</f>
        <v>17</v>
      </c>
      <c r="GP63" s="17">
        <f>+ROUNDUP(COUNTA($E$64:GP64)/$C$63,0)</f>
        <v>17</v>
      </c>
      <c r="GQ63" s="17">
        <f>+ROUNDUP(COUNTA($E$64:GQ64)/$C$63,0)</f>
        <v>17</v>
      </c>
      <c r="GR63" s="17">
        <f>+ROUNDUP(COUNTA($E$64:GR64)/$C$63,0)</f>
        <v>17</v>
      </c>
      <c r="GS63" s="17">
        <f>+ROUNDUP(COUNTA($E$64:GS64)/$C$63,0)</f>
        <v>17</v>
      </c>
      <c r="GT63" s="17">
        <f>+ROUNDUP(COUNTA($E$64:GT64)/$C$63,0)</f>
        <v>17</v>
      </c>
      <c r="GU63" s="17">
        <f>+ROUNDUP(COUNTA($E$64:GU64)/$C$63,0)</f>
        <v>17</v>
      </c>
      <c r="GV63" s="17">
        <f>+ROUNDUP(COUNTA($E$64:GV64)/$C$63,0)</f>
        <v>17</v>
      </c>
      <c r="GW63" s="17">
        <f>+ROUNDUP(COUNTA($E$64:GW64)/$C$63,0)</f>
        <v>17</v>
      </c>
      <c r="GX63" s="17">
        <f>+ROUNDUP(COUNTA($E$64:GX64)/$C$63,0)</f>
        <v>17</v>
      </c>
      <c r="GY63" s="17">
        <f>+ROUNDUP(COUNTA($E$64:GY64)/$C$63,0)</f>
        <v>17</v>
      </c>
      <c r="GZ63" s="17">
        <f>+ROUNDUP(COUNTA($E$64:GZ64)/$C$63,0)</f>
        <v>17</v>
      </c>
      <c r="HA63" s="17">
        <f>+ROUNDUP(COUNTA($E$64:HA64)/$C$63,0)</f>
        <v>18</v>
      </c>
      <c r="HB63" s="17">
        <f>+ROUNDUP(COUNTA($E$64:HB64)/$C$63,0)</f>
        <v>18</v>
      </c>
      <c r="HC63" s="17">
        <f>+ROUNDUP(COUNTA($E$64:HC64)/$C$63,0)</f>
        <v>18</v>
      </c>
      <c r="HD63" s="17">
        <f>+ROUNDUP(COUNTA($E$64:HD64)/$C$63,0)</f>
        <v>18</v>
      </c>
      <c r="HE63" s="17">
        <f>+ROUNDUP(COUNTA($E$64:HE64)/$C$63,0)</f>
        <v>18</v>
      </c>
      <c r="HF63" s="17">
        <f>+ROUNDUP(COUNTA($E$64:HF64)/$C$63,0)</f>
        <v>18</v>
      </c>
      <c r="HG63" s="17">
        <f>+ROUNDUP(COUNTA($E$64:HG64)/$C$63,0)</f>
        <v>18</v>
      </c>
      <c r="HH63" s="17">
        <f>+ROUNDUP(COUNTA($E$64:HH64)/$C$63,0)</f>
        <v>18</v>
      </c>
      <c r="HI63" s="17">
        <f>+ROUNDUP(COUNTA($E$64:HI64)/$C$63,0)</f>
        <v>18</v>
      </c>
      <c r="HJ63" s="17">
        <f>+ROUNDUP(COUNTA($E$64:HJ64)/$C$63,0)</f>
        <v>18</v>
      </c>
      <c r="HK63" s="17">
        <f>+ROUNDUP(COUNTA($E$64:HK64)/$C$63,0)</f>
        <v>18</v>
      </c>
      <c r="HL63" s="17">
        <f>+ROUNDUP(COUNTA($E$64:HL64)/$C$63,0)</f>
        <v>18</v>
      </c>
      <c r="HM63" s="17">
        <f>+ROUNDUP(COUNTA($E$64:HM64)/$C$63,0)</f>
        <v>19</v>
      </c>
      <c r="HN63" s="17">
        <f>+ROUNDUP(COUNTA($E$64:HN64)/$C$63,0)</f>
        <v>19</v>
      </c>
      <c r="HO63" s="17">
        <f>+ROUNDUP(COUNTA($E$64:HO64)/$C$63,0)</f>
        <v>19</v>
      </c>
      <c r="HP63" s="17">
        <f>+ROUNDUP(COUNTA($E$64:HP64)/$C$63,0)</f>
        <v>19</v>
      </c>
      <c r="HQ63" s="17">
        <f>+ROUNDUP(COUNTA($E$64:HQ64)/$C$63,0)</f>
        <v>19</v>
      </c>
      <c r="HR63" s="17">
        <f>+ROUNDUP(COUNTA($E$64:HR64)/$C$63,0)</f>
        <v>19</v>
      </c>
      <c r="HS63" s="17">
        <f>+ROUNDUP(COUNTA($E$64:HS64)/$C$63,0)</f>
        <v>19</v>
      </c>
      <c r="HT63" s="17">
        <f>+ROUNDUP(COUNTA($E$64:HT64)/$C$63,0)</f>
        <v>19</v>
      </c>
      <c r="HU63" s="17">
        <f>+ROUNDUP(COUNTA($E$64:HU64)/$C$63,0)</f>
        <v>19</v>
      </c>
      <c r="HV63" s="17">
        <f>+ROUNDUP(COUNTA($E$64:HV64)/$C$63,0)</f>
        <v>19</v>
      </c>
      <c r="HW63" s="17">
        <f>+ROUNDUP(COUNTA($E$64:HW64)/$C$63,0)</f>
        <v>19</v>
      </c>
      <c r="HX63" s="17">
        <f>+ROUNDUP(COUNTA($E$64:HX64)/$C$63,0)</f>
        <v>19</v>
      </c>
      <c r="HY63" s="17">
        <f>+ROUNDUP(COUNTA($E$64:HY64)/$C$63,0)</f>
        <v>20</v>
      </c>
      <c r="HZ63" s="17">
        <f>+ROUNDUP(COUNTA($E$64:HZ64)/$C$63,0)</f>
        <v>20</v>
      </c>
      <c r="IA63" s="17">
        <f>+ROUNDUP(COUNTA($E$64:IA64)/$C$63,0)</f>
        <v>20</v>
      </c>
      <c r="IB63" s="17">
        <f>+ROUNDUP(COUNTA($E$64:IB64)/$C$63,0)</f>
        <v>20</v>
      </c>
      <c r="IC63" s="17">
        <f>+ROUNDUP(COUNTA($E$64:IC64)/$C$63,0)</f>
        <v>20</v>
      </c>
      <c r="ID63" s="17">
        <f>+ROUNDUP(COUNTA($E$64:ID64)/$C$63,0)</f>
        <v>20</v>
      </c>
      <c r="IE63" s="17">
        <f>+ROUNDUP(COUNTA($E$64:IE64)/$C$63,0)</f>
        <v>20</v>
      </c>
      <c r="IF63" s="17">
        <f>+ROUNDUP(COUNTA($E$64:IF64)/$C$63,0)</f>
        <v>20</v>
      </c>
      <c r="IG63" s="17">
        <f>+ROUNDUP(COUNTA($E$64:IG64)/$C$63,0)</f>
        <v>20</v>
      </c>
      <c r="IH63" s="17">
        <f>+ROUNDUP(COUNTA($E$64:IH64)/$C$63,0)</f>
        <v>20</v>
      </c>
      <c r="II63" s="17">
        <f>+ROUNDUP(COUNTA($E$64:II64)/$C$63,0)</f>
        <v>20</v>
      </c>
      <c r="IJ63" s="17">
        <f>+ROUNDUP(COUNTA($E$64:IJ64)/$C$63,0)</f>
        <v>20</v>
      </c>
      <c r="IK63" s="17">
        <f>+ROUNDUP(COUNTA($E$64:IK64)/$C$63,0)</f>
        <v>21</v>
      </c>
      <c r="IL63" s="17">
        <f>+ROUNDUP(COUNTA($E$64:IL64)/$C$63,0)</f>
        <v>21</v>
      </c>
      <c r="IM63" s="17">
        <f>+ROUNDUP(COUNTA($E$64:IM64)/$C$63,0)</f>
        <v>21</v>
      </c>
      <c r="IN63" s="17">
        <f>+ROUNDUP(COUNTA($E$64:IN64)/$C$63,0)</f>
        <v>21</v>
      </c>
      <c r="IO63" s="17">
        <f>+ROUNDUP(COUNTA($E$64:IO64)/$C$63,0)</f>
        <v>21</v>
      </c>
      <c r="IP63" s="17">
        <f>+ROUNDUP(COUNTA($E$64:IP64)/$C$63,0)</f>
        <v>21</v>
      </c>
      <c r="IQ63" s="17">
        <f>+ROUNDUP(COUNTA($E$64:IQ64)/$C$63,0)</f>
        <v>21</v>
      </c>
      <c r="IR63" s="17">
        <f>+ROUNDUP(COUNTA($E$64:IR64)/$C$63,0)</f>
        <v>21</v>
      </c>
      <c r="IS63" s="17">
        <f>+ROUNDUP(COUNTA($E$64:IS64)/$C$63,0)</f>
        <v>21</v>
      </c>
      <c r="IT63" s="17">
        <f>+ROUNDUP(COUNTA($E$64:IT64)/$C$63,0)</f>
        <v>21</v>
      </c>
      <c r="IU63" s="17">
        <f>+ROUNDUP(COUNTA($E$64:IU64)/$C$63,0)</f>
        <v>21</v>
      </c>
      <c r="IV63" s="17">
        <f>+ROUNDUP(COUNTA($E$64:IV64)/$C$63,0)</f>
        <v>21</v>
      </c>
      <c r="IW63" s="17">
        <f>+ROUNDUP(COUNTA($E$64:IW64)/$C$63,0)</f>
        <v>22</v>
      </c>
      <c r="IX63" s="17">
        <f>+ROUNDUP(COUNTA($E$64:IX64)/$C$63,0)</f>
        <v>22</v>
      </c>
      <c r="IY63" s="17">
        <f>+ROUNDUP(COUNTA($E$64:IY64)/$C$63,0)</f>
        <v>22</v>
      </c>
      <c r="IZ63" s="17">
        <f>+ROUNDUP(COUNTA($E$64:IZ64)/$C$63,0)</f>
        <v>22</v>
      </c>
      <c r="JA63" s="17">
        <f>+ROUNDUP(COUNTA($E$64:JA64)/$C$63,0)</f>
        <v>22</v>
      </c>
      <c r="JB63" s="17">
        <f>+ROUNDUP(COUNTA($E$64:JB64)/$C$63,0)</f>
        <v>22</v>
      </c>
      <c r="JC63" s="17">
        <f>+ROUNDUP(COUNTA($E$64:JC64)/$C$63,0)</f>
        <v>22</v>
      </c>
      <c r="JD63" s="17">
        <f>+ROUNDUP(COUNTA($E$64:JD64)/$C$63,0)</f>
        <v>22</v>
      </c>
      <c r="JE63" s="17">
        <f>+ROUNDUP(COUNTA($E$64:JE64)/$C$63,0)</f>
        <v>22</v>
      </c>
      <c r="JF63" s="17">
        <f>+ROUNDUP(COUNTA($E$64:JF64)/$C$63,0)</f>
        <v>22</v>
      </c>
      <c r="JG63" s="17">
        <f>+ROUNDUP(COUNTA($E$64:JG64)/$C$63,0)</f>
        <v>22</v>
      </c>
      <c r="JH63" s="17">
        <f>+ROUNDUP(COUNTA($E$64:JH64)/$C$63,0)</f>
        <v>22</v>
      </c>
      <c r="JI63" s="17">
        <f>+ROUNDUP(COUNTA($E$64:JI64)/$C$63,0)</f>
        <v>23</v>
      </c>
      <c r="JJ63" s="17">
        <f>+ROUNDUP(COUNTA($E$64:JJ64)/$C$63,0)</f>
        <v>23</v>
      </c>
      <c r="JK63" s="17">
        <f>+ROUNDUP(COUNTA($E$64:JK64)/$C$63,0)</f>
        <v>23</v>
      </c>
      <c r="JL63" s="17">
        <f>+ROUNDUP(COUNTA($E$64:JL64)/$C$63,0)</f>
        <v>23</v>
      </c>
      <c r="JM63" s="17">
        <f>+ROUNDUP(COUNTA($E$64:JM64)/$C$63,0)</f>
        <v>23</v>
      </c>
      <c r="JN63" s="17">
        <f>+ROUNDUP(COUNTA($E$64:JN64)/$C$63,0)</f>
        <v>23</v>
      </c>
      <c r="JO63" s="17">
        <f>+ROUNDUP(COUNTA($E$64:JO64)/$C$63,0)</f>
        <v>23</v>
      </c>
      <c r="JP63" s="17">
        <f>+ROUNDUP(COUNTA($E$64:JP64)/$C$63,0)</f>
        <v>23</v>
      </c>
      <c r="JQ63" s="17">
        <f>+ROUNDUP(COUNTA($E$64:JQ64)/$C$63,0)</f>
        <v>23</v>
      </c>
      <c r="JR63" s="17">
        <f>+ROUNDUP(COUNTA($E$64:JR64)/$C$63,0)</f>
        <v>23</v>
      </c>
      <c r="JS63" s="17">
        <f>+ROUNDUP(COUNTA($E$64:JS64)/$C$63,0)</f>
        <v>23</v>
      </c>
      <c r="JT63" s="17">
        <f>+ROUNDUP(COUNTA($E$64:JT64)/$C$63,0)</f>
        <v>23</v>
      </c>
      <c r="JU63" s="17">
        <f>+ROUNDUP(COUNTA($E$64:JU64)/$C$63,0)</f>
        <v>24</v>
      </c>
      <c r="JV63" s="17">
        <f>+ROUNDUP(COUNTA($E$64:JV64)/$C$63,0)</f>
        <v>24</v>
      </c>
      <c r="JW63" s="17">
        <f>+ROUNDUP(COUNTA($E$64:JW64)/$C$63,0)</f>
        <v>24</v>
      </c>
      <c r="JX63" s="17">
        <f>+ROUNDUP(COUNTA($E$64:JX64)/$C$63,0)</f>
        <v>24</v>
      </c>
      <c r="JY63" s="17">
        <f>+ROUNDUP(COUNTA($E$64:JY64)/$C$63,0)</f>
        <v>24</v>
      </c>
      <c r="JZ63" s="17">
        <f>+ROUNDUP(COUNTA($E$64:JZ64)/$C$63,0)</f>
        <v>24</v>
      </c>
      <c r="KA63" s="17">
        <f>+ROUNDUP(COUNTA($E$64:KA64)/$C$63,0)</f>
        <v>24</v>
      </c>
      <c r="KB63" s="17">
        <f>+ROUNDUP(COUNTA($E$64:KB64)/$C$63,0)</f>
        <v>24</v>
      </c>
      <c r="KC63" s="17">
        <f>+ROUNDUP(COUNTA($E$64:KC64)/$C$63,0)</f>
        <v>24</v>
      </c>
      <c r="KD63" s="17">
        <f>+ROUNDUP(COUNTA($E$64:KD64)/$C$63,0)</f>
        <v>24</v>
      </c>
      <c r="KE63" s="17">
        <f>+ROUNDUP(COUNTA($E$64:KE64)/$C$63,0)</f>
        <v>24</v>
      </c>
      <c r="KF63" s="17">
        <f>+ROUNDUP(COUNTA($E$64:KF64)/$C$63,0)</f>
        <v>24</v>
      </c>
      <c r="KG63" s="17">
        <f>+ROUNDUP(COUNTA($E$64:KG64)/$C$63,0)</f>
        <v>25</v>
      </c>
      <c r="KH63" s="17">
        <f>+ROUNDUP(COUNTA($E$64:KH64)/$C$63,0)</f>
        <v>25</v>
      </c>
      <c r="KI63" s="17">
        <f>+ROUNDUP(COUNTA($E$64:KI64)/$C$63,0)</f>
        <v>25</v>
      </c>
      <c r="KJ63" s="17">
        <f>+ROUNDUP(COUNTA($E$64:KJ64)/$C$63,0)</f>
        <v>25</v>
      </c>
      <c r="KK63" s="17">
        <f>+ROUNDUP(COUNTA($E$64:KK64)/$C$63,0)</f>
        <v>25</v>
      </c>
      <c r="KL63" s="17">
        <f>+ROUNDUP(COUNTA($E$64:KL64)/$C$63,0)</f>
        <v>25</v>
      </c>
      <c r="KM63" s="17">
        <f>+ROUNDUP(COUNTA($E$64:KM64)/$C$63,0)</f>
        <v>25</v>
      </c>
      <c r="KN63" s="17">
        <f>+ROUNDUP(COUNTA($E$64:KN64)/$C$63,0)</f>
        <v>25</v>
      </c>
      <c r="KO63" s="17">
        <f>+ROUNDUP(COUNTA($E$64:KO64)/$C$63,0)</f>
        <v>25</v>
      </c>
      <c r="KP63" s="17">
        <f>+ROUNDUP(COUNTA($E$64:KP64)/$C$63,0)</f>
        <v>25</v>
      </c>
      <c r="KQ63" s="17">
        <f>+ROUNDUP(COUNTA($E$64:KQ64)/$C$63,0)</f>
        <v>25</v>
      </c>
      <c r="KR63" s="17">
        <f>+ROUNDUP(COUNTA($E$64:KR64)/$C$63,0)</f>
        <v>25</v>
      </c>
      <c r="KS63" s="17">
        <f>+ROUNDUP(COUNTA($E$64:KS64)/$C$63,0)</f>
        <v>26</v>
      </c>
      <c r="KT63" s="17">
        <f>+ROUNDUP(COUNTA($E$64:KT64)/$C$63,0)</f>
        <v>26</v>
      </c>
      <c r="KU63" s="17">
        <f>+ROUNDUP(COUNTA($E$64:KU64)/$C$63,0)</f>
        <v>26</v>
      </c>
      <c r="KV63" s="17">
        <f>+ROUNDUP(COUNTA($E$64:KV64)/$C$63,0)</f>
        <v>26</v>
      </c>
      <c r="KW63" s="17">
        <f>+ROUNDUP(COUNTA($E$64:KW64)/$C$63,0)</f>
        <v>26</v>
      </c>
      <c r="KX63" s="17">
        <f>+ROUNDUP(COUNTA($E$64:KX64)/$C$63,0)</f>
        <v>26</v>
      </c>
      <c r="KY63" s="17">
        <f>+ROUNDUP(COUNTA($E$64:KY64)/$C$63,0)</f>
        <v>26</v>
      </c>
      <c r="KZ63" s="17">
        <f>+ROUNDUP(COUNTA($E$64:KZ64)/$C$63,0)</f>
        <v>26</v>
      </c>
      <c r="LA63" s="17">
        <f>+ROUNDUP(COUNTA($E$64:LA64)/$C$63,0)</f>
        <v>26</v>
      </c>
      <c r="LB63" s="17">
        <f>+ROUNDUP(COUNTA($E$64:LB64)/$C$63,0)</f>
        <v>26</v>
      </c>
      <c r="LC63" s="17">
        <f>+ROUNDUP(COUNTA($E$64:LC64)/$C$63,0)</f>
        <v>26</v>
      </c>
      <c r="LD63" s="17">
        <f>+ROUNDUP(COUNTA($E$64:LD64)/$C$63,0)</f>
        <v>26</v>
      </c>
      <c r="LE63" s="17">
        <f>+ROUNDUP(COUNTA($E$64:LE64)/$C$63,0)</f>
        <v>27</v>
      </c>
      <c r="LF63" s="17">
        <f>+ROUNDUP(COUNTA($E$64:LF64)/$C$63,0)</f>
        <v>27</v>
      </c>
      <c r="LG63" s="17">
        <f>+ROUNDUP(COUNTA($E$64:LG64)/$C$63,0)</f>
        <v>27</v>
      </c>
      <c r="LH63" s="17">
        <f>+ROUNDUP(COUNTA($E$64:LH64)/$C$63,0)</f>
        <v>27</v>
      </c>
      <c r="LI63" s="17">
        <f>+ROUNDUP(COUNTA($E$64:LI64)/$C$63,0)</f>
        <v>27</v>
      </c>
      <c r="LJ63" s="17">
        <f>+ROUNDUP(COUNTA($E$64:LJ64)/$C$63,0)</f>
        <v>27</v>
      </c>
      <c r="LK63" s="17">
        <f>+ROUNDUP(COUNTA($E$64:LK64)/$C$63,0)</f>
        <v>27</v>
      </c>
      <c r="LL63" s="17">
        <f>+ROUNDUP(COUNTA($E$64:LL64)/$C$63,0)</f>
        <v>27</v>
      </c>
      <c r="LM63" s="17">
        <f>+ROUNDUP(COUNTA($E$64:LM64)/$C$63,0)</f>
        <v>27</v>
      </c>
      <c r="LN63" s="17">
        <f>+ROUNDUP(COUNTA($E$64:LN64)/$C$63,0)</f>
        <v>27</v>
      </c>
      <c r="LO63" s="17">
        <f>+ROUNDUP(COUNTA($E$64:LO64)/$C$63,0)</f>
        <v>27</v>
      </c>
      <c r="LP63" s="17">
        <f>+ROUNDUP(COUNTA($E$64:LP64)/$C$63,0)</f>
        <v>27</v>
      </c>
      <c r="LQ63" s="17">
        <f>+ROUNDUP(COUNTA($E$64:LQ64)/$C$63,0)</f>
        <v>28</v>
      </c>
      <c r="LR63" s="17">
        <f>+ROUNDUP(COUNTA($E$64:LR64)/$C$63,0)</f>
        <v>28</v>
      </c>
      <c r="LS63" s="17">
        <f>+ROUNDUP(COUNTA($E$64:LS64)/$C$63,0)</f>
        <v>28</v>
      </c>
      <c r="LT63" s="17">
        <f>+ROUNDUP(COUNTA($E$64:LT64)/$C$63,0)</f>
        <v>28</v>
      </c>
      <c r="LU63" s="17">
        <f>+ROUNDUP(COUNTA($E$64:LU64)/$C$63,0)</f>
        <v>28</v>
      </c>
      <c r="LV63" s="17">
        <f>+ROUNDUP(COUNTA($E$64:LV64)/$C$63,0)</f>
        <v>28</v>
      </c>
    </row>
    <row r="64" spans="1:334" s="2" customFormat="1" outlineLevel="1" x14ac:dyDescent="0.25">
      <c r="A64" s="2" t="s">
        <v>36</v>
      </c>
      <c r="C64" s="18" t="s">
        <v>37</v>
      </c>
      <c r="D64" s="19">
        <v>43191</v>
      </c>
      <c r="E64" s="19">
        <f>EOMONTH(D64-1,1)</f>
        <v>43220</v>
      </c>
      <c r="F64" s="19">
        <f>EOMONTH(E64,12/$C$63)</f>
        <v>43251</v>
      </c>
      <c r="G64" s="19">
        <f t="shared" ref="G64:BR64" si="55">EOMONTH(F64,12/$C$63)</f>
        <v>43281</v>
      </c>
      <c r="H64" s="19">
        <f t="shared" si="55"/>
        <v>43312</v>
      </c>
      <c r="I64" s="19">
        <f t="shared" si="55"/>
        <v>43343</v>
      </c>
      <c r="J64" s="19">
        <f t="shared" si="55"/>
        <v>43373</v>
      </c>
      <c r="K64" s="19">
        <f t="shared" si="55"/>
        <v>43404</v>
      </c>
      <c r="L64" s="19">
        <f t="shared" si="55"/>
        <v>43434</v>
      </c>
      <c r="M64" s="19">
        <f t="shared" si="55"/>
        <v>43465</v>
      </c>
      <c r="N64" s="19">
        <f t="shared" si="55"/>
        <v>43496</v>
      </c>
      <c r="O64" s="19">
        <f t="shared" si="55"/>
        <v>43524</v>
      </c>
      <c r="P64" s="19">
        <f t="shared" si="55"/>
        <v>43555</v>
      </c>
      <c r="Q64" s="19">
        <f t="shared" si="55"/>
        <v>43585</v>
      </c>
      <c r="R64" s="19">
        <f t="shared" si="55"/>
        <v>43616</v>
      </c>
      <c r="S64" s="19">
        <f t="shared" si="55"/>
        <v>43646</v>
      </c>
      <c r="T64" s="19">
        <f t="shared" si="55"/>
        <v>43677</v>
      </c>
      <c r="U64" s="19">
        <f t="shared" si="55"/>
        <v>43708</v>
      </c>
      <c r="V64" s="19">
        <f t="shared" si="55"/>
        <v>43738</v>
      </c>
      <c r="W64" s="19">
        <f t="shared" si="55"/>
        <v>43769</v>
      </c>
      <c r="X64" s="19">
        <f t="shared" si="55"/>
        <v>43799</v>
      </c>
      <c r="Y64" s="19">
        <f t="shared" si="55"/>
        <v>43830</v>
      </c>
      <c r="Z64" s="19">
        <f t="shared" si="55"/>
        <v>43861</v>
      </c>
      <c r="AA64" s="19">
        <f t="shared" si="55"/>
        <v>43890</v>
      </c>
      <c r="AB64" s="19">
        <f t="shared" si="55"/>
        <v>43921</v>
      </c>
      <c r="AC64" s="19">
        <f t="shared" si="55"/>
        <v>43951</v>
      </c>
      <c r="AD64" s="19">
        <f t="shared" si="55"/>
        <v>43982</v>
      </c>
      <c r="AE64" s="19">
        <f t="shared" si="55"/>
        <v>44012</v>
      </c>
      <c r="AF64" s="19">
        <f t="shared" si="55"/>
        <v>44043</v>
      </c>
      <c r="AG64" s="19">
        <f t="shared" si="55"/>
        <v>44074</v>
      </c>
      <c r="AH64" s="19">
        <f t="shared" si="55"/>
        <v>44104</v>
      </c>
      <c r="AI64" s="19">
        <f t="shared" si="55"/>
        <v>44135</v>
      </c>
      <c r="AJ64" s="19">
        <f t="shared" si="55"/>
        <v>44165</v>
      </c>
      <c r="AK64" s="19">
        <f t="shared" si="55"/>
        <v>44196</v>
      </c>
      <c r="AL64" s="19">
        <f t="shared" si="55"/>
        <v>44227</v>
      </c>
      <c r="AM64" s="19">
        <f t="shared" si="55"/>
        <v>44255</v>
      </c>
      <c r="AN64" s="19">
        <f t="shared" si="55"/>
        <v>44286</v>
      </c>
      <c r="AO64" s="19">
        <f t="shared" si="55"/>
        <v>44316</v>
      </c>
      <c r="AP64" s="19">
        <f t="shared" si="55"/>
        <v>44347</v>
      </c>
      <c r="AQ64" s="19">
        <f t="shared" si="55"/>
        <v>44377</v>
      </c>
      <c r="AR64" s="19">
        <f t="shared" si="55"/>
        <v>44408</v>
      </c>
      <c r="AS64" s="19">
        <f t="shared" si="55"/>
        <v>44439</v>
      </c>
      <c r="AT64" s="19">
        <f t="shared" si="55"/>
        <v>44469</v>
      </c>
      <c r="AU64" s="19">
        <f t="shared" si="55"/>
        <v>44500</v>
      </c>
      <c r="AV64" s="19">
        <f t="shared" si="55"/>
        <v>44530</v>
      </c>
      <c r="AW64" s="19">
        <f t="shared" si="55"/>
        <v>44561</v>
      </c>
      <c r="AX64" s="19">
        <f t="shared" si="55"/>
        <v>44592</v>
      </c>
      <c r="AY64" s="19">
        <f t="shared" si="55"/>
        <v>44620</v>
      </c>
      <c r="AZ64" s="19">
        <f t="shared" si="55"/>
        <v>44651</v>
      </c>
      <c r="BA64" s="19">
        <f t="shared" si="55"/>
        <v>44681</v>
      </c>
      <c r="BB64" s="19">
        <f t="shared" si="55"/>
        <v>44712</v>
      </c>
      <c r="BC64" s="19">
        <f t="shared" si="55"/>
        <v>44742</v>
      </c>
      <c r="BD64" s="19">
        <f t="shared" si="55"/>
        <v>44773</v>
      </c>
      <c r="BE64" s="19">
        <f t="shared" si="55"/>
        <v>44804</v>
      </c>
      <c r="BF64" s="19">
        <f t="shared" si="55"/>
        <v>44834</v>
      </c>
      <c r="BG64" s="19">
        <f t="shared" si="55"/>
        <v>44865</v>
      </c>
      <c r="BH64" s="19">
        <f t="shared" si="55"/>
        <v>44895</v>
      </c>
      <c r="BI64" s="19">
        <f t="shared" si="55"/>
        <v>44926</v>
      </c>
      <c r="BJ64" s="19">
        <f t="shared" si="55"/>
        <v>44957</v>
      </c>
      <c r="BK64" s="19">
        <f t="shared" si="55"/>
        <v>44985</v>
      </c>
      <c r="BL64" s="19">
        <f t="shared" si="55"/>
        <v>45016</v>
      </c>
      <c r="BM64" s="19">
        <f t="shared" si="55"/>
        <v>45046</v>
      </c>
      <c r="BN64" s="19">
        <f t="shared" si="55"/>
        <v>45077</v>
      </c>
      <c r="BO64" s="19">
        <f t="shared" si="55"/>
        <v>45107</v>
      </c>
      <c r="BP64" s="19">
        <f t="shared" si="55"/>
        <v>45138</v>
      </c>
      <c r="BQ64" s="19">
        <f t="shared" si="55"/>
        <v>45169</v>
      </c>
      <c r="BR64" s="19">
        <f t="shared" si="55"/>
        <v>45199</v>
      </c>
      <c r="BS64" s="19">
        <f t="shared" ref="BS64:ED64" si="56">EOMONTH(BR64,12/$C$63)</f>
        <v>45230</v>
      </c>
      <c r="BT64" s="19">
        <f t="shared" si="56"/>
        <v>45260</v>
      </c>
      <c r="BU64" s="19">
        <f t="shared" si="56"/>
        <v>45291</v>
      </c>
      <c r="BV64" s="19">
        <f t="shared" si="56"/>
        <v>45322</v>
      </c>
      <c r="BW64" s="19">
        <f t="shared" si="56"/>
        <v>45351</v>
      </c>
      <c r="BX64" s="19">
        <f t="shared" si="56"/>
        <v>45382</v>
      </c>
      <c r="BY64" s="19">
        <f t="shared" si="56"/>
        <v>45412</v>
      </c>
      <c r="BZ64" s="19">
        <f t="shared" si="56"/>
        <v>45443</v>
      </c>
      <c r="CA64" s="19">
        <f t="shared" si="56"/>
        <v>45473</v>
      </c>
      <c r="CB64" s="19">
        <f t="shared" si="56"/>
        <v>45504</v>
      </c>
      <c r="CC64" s="19">
        <f t="shared" si="56"/>
        <v>45535</v>
      </c>
      <c r="CD64" s="19">
        <f t="shared" si="56"/>
        <v>45565</v>
      </c>
      <c r="CE64" s="19">
        <f t="shared" si="56"/>
        <v>45596</v>
      </c>
      <c r="CF64" s="19">
        <f t="shared" si="56"/>
        <v>45626</v>
      </c>
      <c r="CG64" s="19">
        <f t="shared" si="56"/>
        <v>45657</v>
      </c>
      <c r="CH64" s="19">
        <f t="shared" si="56"/>
        <v>45688</v>
      </c>
      <c r="CI64" s="19">
        <f t="shared" si="56"/>
        <v>45716</v>
      </c>
      <c r="CJ64" s="19">
        <f t="shared" si="56"/>
        <v>45747</v>
      </c>
      <c r="CK64" s="19">
        <f t="shared" si="56"/>
        <v>45777</v>
      </c>
      <c r="CL64" s="19">
        <f t="shared" si="56"/>
        <v>45808</v>
      </c>
      <c r="CM64" s="19">
        <f t="shared" si="56"/>
        <v>45838</v>
      </c>
      <c r="CN64" s="19">
        <f t="shared" si="56"/>
        <v>45869</v>
      </c>
      <c r="CO64" s="19">
        <f t="shared" si="56"/>
        <v>45900</v>
      </c>
      <c r="CP64" s="19">
        <f t="shared" si="56"/>
        <v>45930</v>
      </c>
      <c r="CQ64" s="19">
        <f t="shared" si="56"/>
        <v>45961</v>
      </c>
      <c r="CR64" s="19">
        <f t="shared" si="56"/>
        <v>45991</v>
      </c>
      <c r="CS64" s="19">
        <f t="shared" si="56"/>
        <v>46022</v>
      </c>
      <c r="CT64" s="19">
        <f t="shared" si="56"/>
        <v>46053</v>
      </c>
      <c r="CU64" s="19">
        <f t="shared" si="56"/>
        <v>46081</v>
      </c>
      <c r="CV64" s="19">
        <f t="shared" si="56"/>
        <v>46112</v>
      </c>
      <c r="CW64" s="19">
        <f t="shared" si="56"/>
        <v>46142</v>
      </c>
      <c r="CX64" s="19">
        <f t="shared" si="56"/>
        <v>46173</v>
      </c>
      <c r="CY64" s="19">
        <f t="shared" si="56"/>
        <v>46203</v>
      </c>
      <c r="CZ64" s="19">
        <f t="shared" si="56"/>
        <v>46234</v>
      </c>
      <c r="DA64" s="19">
        <f t="shared" si="56"/>
        <v>46265</v>
      </c>
      <c r="DB64" s="19">
        <f t="shared" si="56"/>
        <v>46295</v>
      </c>
      <c r="DC64" s="19">
        <f t="shared" si="56"/>
        <v>46326</v>
      </c>
      <c r="DD64" s="19">
        <f t="shared" si="56"/>
        <v>46356</v>
      </c>
      <c r="DE64" s="19">
        <f t="shared" si="56"/>
        <v>46387</v>
      </c>
      <c r="DF64" s="19">
        <f t="shared" si="56"/>
        <v>46418</v>
      </c>
      <c r="DG64" s="19">
        <f t="shared" si="56"/>
        <v>46446</v>
      </c>
      <c r="DH64" s="19">
        <f t="shared" si="56"/>
        <v>46477</v>
      </c>
      <c r="DI64" s="19">
        <f t="shared" si="56"/>
        <v>46507</v>
      </c>
      <c r="DJ64" s="19">
        <f t="shared" si="56"/>
        <v>46538</v>
      </c>
      <c r="DK64" s="19">
        <f t="shared" si="56"/>
        <v>46568</v>
      </c>
      <c r="DL64" s="19">
        <f t="shared" si="56"/>
        <v>46599</v>
      </c>
      <c r="DM64" s="19">
        <f t="shared" si="56"/>
        <v>46630</v>
      </c>
      <c r="DN64" s="19">
        <f t="shared" si="56"/>
        <v>46660</v>
      </c>
      <c r="DO64" s="19">
        <f t="shared" si="56"/>
        <v>46691</v>
      </c>
      <c r="DP64" s="19">
        <f t="shared" si="56"/>
        <v>46721</v>
      </c>
      <c r="DQ64" s="19">
        <f t="shared" si="56"/>
        <v>46752</v>
      </c>
      <c r="DR64" s="19">
        <f t="shared" si="56"/>
        <v>46783</v>
      </c>
      <c r="DS64" s="19">
        <f t="shared" si="56"/>
        <v>46812</v>
      </c>
      <c r="DT64" s="19">
        <f t="shared" si="56"/>
        <v>46843</v>
      </c>
      <c r="DU64" s="19">
        <f t="shared" si="56"/>
        <v>46873</v>
      </c>
      <c r="DV64" s="19">
        <f t="shared" si="56"/>
        <v>46904</v>
      </c>
      <c r="DW64" s="19">
        <f t="shared" si="56"/>
        <v>46934</v>
      </c>
      <c r="DX64" s="19">
        <f t="shared" si="56"/>
        <v>46965</v>
      </c>
      <c r="DY64" s="19">
        <f t="shared" si="56"/>
        <v>46996</v>
      </c>
      <c r="DZ64" s="19">
        <f t="shared" si="56"/>
        <v>47026</v>
      </c>
      <c r="EA64" s="19">
        <f t="shared" si="56"/>
        <v>47057</v>
      </c>
      <c r="EB64" s="19">
        <f t="shared" si="56"/>
        <v>47087</v>
      </c>
      <c r="EC64" s="19">
        <f t="shared" si="56"/>
        <v>47118</v>
      </c>
      <c r="ED64" s="19">
        <f t="shared" si="56"/>
        <v>47149</v>
      </c>
      <c r="EE64" s="19">
        <f t="shared" ref="EE64:GP64" si="57">EOMONTH(ED64,12/$C$63)</f>
        <v>47177</v>
      </c>
      <c r="EF64" s="19">
        <f t="shared" si="57"/>
        <v>47208</v>
      </c>
      <c r="EG64" s="19">
        <f t="shared" si="57"/>
        <v>47238</v>
      </c>
      <c r="EH64" s="19">
        <f t="shared" si="57"/>
        <v>47269</v>
      </c>
      <c r="EI64" s="19">
        <f t="shared" si="57"/>
        <v>47299</v>
      </c>
      <c r="EJ64" s="19">
        <f t="shared" si="57"/>
        <v>47330</v>
      </c>
      <c r="EK64" s="19">
        <f t="shared" si="57"/>
        <v>47361</v>
      </c>
      <c r="EL64" s="19">
        <f t="shared" si="57"/>
        <v>47391</v>
      </c>
      <c r="EM64" s="19">
        <f t="shared" si="57"/>
        <v>47422</v>
      </c>
      <c r="EN64" s="19">
        <f t="shared" si="57"/>
        <v>47452</v>
      </c>
      <c r="EO64" s="19">
        <f t="shared" si="57"/>
        <v>47483</v>
      </c>
      <c r="EP64" s="19">
        <f t="shared" si="57"/>
        <v>47514</v>
      </c>
      <c r="EQ64" s="19">
        <f t="shared" si="57"/>
        <v>47542</v>
      </c>
      <c r="ER64" s="19">
        <f t="shared" si="57"/>
        <v>47573</v>
      </c>
      <c r="ES64" s="19">
        <f t="shared" si="57"/>
        <v>47603</v>
      </c>
      <c r="ET64" s="19">
        <f t="shared" si="57"/>
        <v>47634</v>
      </c>
      <c r="EU64" s="19">
        <f t="shared" si="57"/>
        <v>47664</v>
      </c>
      <c r="EV64" s="19">
        <f t="shared" si="57"/>
        <v>47695</v>
      </c>
      <c r="EW64" s="19">
        <f t="shared" si="57"/>
        <v>47726</v>
      </c>
      <c r="EX64" s="19">
        <f t="shared" si="57"/>
        <v>47756</v>
      </c>
      <c r="EY64" s="19">
        <f t="shared" si="57"/>
        <v>47787</v>
      </c>
      <c r="EZ64" s="19">
        <f t="shared" si="57"/>
        <v>47817</v>
      </c>
      <c r="FA64" s="19">
        <f t="shared" si="57"/>
        <v>47848</v>
      </c>
      <c r="FB64" s="19">
        <f t="shared" si="57"/>
        <v>47879</v>
      </c>
      <c r="FC64" s="19">
        <f t="shared" si="57"/>
        <v>47907</v>
      </c>
      <c r="FD64" s="19">
        <f t="shared" si="57"/>
        <v>47938</v>
      </c>
      <c r="FE64" s="19">
        <f t="shared" si="57"/>
        <v>47968</v>
      </c>
      <c r="FF64" s="19">
        <f t="shared" si="57"/>
        <v>47999</v>
      </c>
      <c r="FG64" s="19">
        <f t="shared" si="57"/>
        <v>48029</v>
      </c>
      <c r="FH64" s="19">
        <f t="shared" si="57"/>
        <v>48060</v>
      </c>
      <c r="FI64" s="19">
        <f t="shared" si="57"/>
        <v>48091</v>
      </c>
      <c r="FJ64" s="19">
        <f t="shared" si="57"/>
        <v>48121</v>
      </c>
      <c r="FK64" s="19">
        <f t="shared" si="57"/>
        <v>48152</v>
      </c>
      <c r="FL64" s="19">
        <f t="shared" si="57"/>
        <v>48182</v>
      </c>
      <c r="FM64" s="19">
        <f t="shared" si="57"/>
        <v>48213</v>
      </c>
      <c r="FN64" s="19">
        <f t="shared" si="57"/>
        <v>48244</v>
      </c>
      <c r="FO64" s="19">
        <f t="shared" si="57"/>
        <v>48273</v>
      </c>
      <c r="FP64" s="19">
        <f t="shared" si="57"/>
        <v>48304</v>
      </c>
      <c r="FQ64" s="19">
        <f t="shared" si="57"/>
        <v>48334</v>
      </c>
      <c r="FR64" s="19">
        <f t="shared" si="57"/>
        <v>48365</v>
      </c>
      <c r="FS64" s="19">
        <f t="shared" si="57"/>
        <v>48395</v>
      </c>
      <c r="FT64" s="19">
        <f t="shared" si="57"/>
        <v>48426</v>
      </c>
      <c r="FU64" s="19">
        <f t="shared" si="57"/>
        <v>48457</v>
      </c>
      <c r="FV64" s="19">
        <f t="shared" si="57"/>
        <v>48487</v>
      </c>
      <c r="FW64" s="19">
        <f t="shared" si="57"/>
        <v>48518</v>
      </c>
      <c r="FX64" s="19">
        <f t="shared" si="57"/>
        <v>48548</v>
      </c>
      <c r="FY64" s="19">
        <f t="shared" si="57"/>
        <v>48579</v>
      </c>
      <c r="FZ64" s="19">
        <f t="shared" si="57"/>
        <v>48610</v>
      </c>
      <c r="GA64" s="19">
        <f t="shared" si="57"/>
        <v>48638</v>
      </c>
      <c r="GB64" s="19">
        <f t="shared" si="57"/>
        <v>48669</v>
      </c>
      <c r="GC64" s="19">
        <f t="shared" si="57"/>
        <v>48699</v>
      </c>
      <c r="GD64" s="19">
        <f t="shared" si="57"/>
        <v>48730</v>
      </c>
      <c r="GE64" s="19">
        <f t="shared" si="57"/>
        <v>48760</v>
      </c>
      <c r="GF64" s="19">
        <f t="shared" si="57"/>
        <v>48791</v>
      </c>
      <c r="GG64" s="19">
        <f t="shared" si="57"/>
        <v>48822</v>
      </c>
      <c r="GH64" s="19">
        <f t="shared" si="57"/>
        <v>48852</v>
      </c>
      <c r="GI64" s="19">
        <f t="shared" si="57"/>
        <v>48883</v>
      </c>
      <c r="GJ64" s="19">
        <f t="shared" si="57"/>
        <v>48913</v>
      </c>
      <c r="GK64" s="19">
        <f t="shared" si="57"/>
        <v>48944</v>
      </c>
      <c r="GL64" s="19">
        <f t="shared" si="57"/>
        <v>48975</v>
      </c>
      <c r="GM64" s="19">
        <f t="shared" si="57"/>
        <v>49003</v>
      </c>
      <c r="GN64" s="19">
        <f t="shared" si="57"/>
        <v>49034</v>
      </c>
      <c r="GO64" s="19">
        <f t="shared" si="57"/>
        <v>49064</v>
      </c>
      <c r="GP64" s="19">
        <f t="shared" si="57"/>
        <v>49095</v>
      </c>
      <c r="GQ64" s="19">
        <f t="shared" ref="GQ64:JB64" si="58">EOMONTH(GP64,12/$C$63)</f>
        <v>49125</v>
      </c>
      <c r="GR64" s="19">
        <f t="shared" si="58"/>
        <v>49156</v>
      </c>
      <c r="GS64" s="19">
        <f t="shared" si="58"/>
        <v>49187</v>
      </c>
      <c r="GT64" s="19">
        <f t="shared" si="58"/>
        <v>49217</v>
      </c>
      <c r="GU64" s="19">
        <f t="shared" si="58"/>
        <v>49248</v>
      </c>
      <c r="GV64" s="19">
        <f t="shared" si="58"/>
        <v>49278</v>
      </c>
      <c r="GW64" s="19">
        <f t="shared" si="58"/>
        <v>49309</v>
      </c>
      <c r="GX64" s="19">
        <f t="shared" si="58"/>
        <v>49340</v>
      </c>
      <c r="GY64" s="19">
        <f t="shared" si="58"/>
        <v>49368</v>
      </c>
      <c r="GZ64" s="19">
        <f t="shared" si="58"/>
        <v>49399</v>
      </c>
      <c r="HA64" s="19">
        <f t="shared" si="58"/>
        <v>49429</v>
      </c>
      <c r="HB64" s="19">
        <f t="shared" si="58"/>
        <v>49460</v>
      </c>
      <c r="HC64" s="19">
        <f t="shared" si="58"/>
        <v>49490</v>
      </c>
      <c r="HD64" s="19">
        <f t="shared" si="58"/>
        <v>49521</v>
      </c>
      <c r="HE64" s="19">
        <f t="shared" si="58"/>
        <v>49552</v>
      </c>
      <c r="HF64" s="19">
        <f t="shared" si="58"/>
        <v>49582</v>
      </c>
      <c r="HG64" s="19">
        <f t="shared" si="58"/>
        <v>49613</v>
      </c>
      <c r="HH64" s="19">
        <f t="shared" si="58"/>
        <v>49643</v>
      </c>
      <c r="HI64" s="19">
        <f t="shared" si="58"/>
        <v>49674</v>
      </c>
      <c r="HJ64" s="19">
        <f t="shared" si="58"/>
        <v>49705</v>
      </c>
      <c r="HK64" s="19">
        <f t="shared" si="58"/>
        <v>49734</v>
      </c>
      <c r="HL64" s="19">
        <f t="shared" si="58"/>
        <v>49765</v>
      </c>
      <c r="HM64" s="19">
        <f t="shared" si="58"/>
        <v>49795</v>
      </c>
      <c r="HN64" s="19">
        <f t="shared" si="58"/>
        <v>49826</v>
      </c>
      <c r="HO64" s="19">
        <f t="shared" si="58"/>
        <v>49856</v>
      </c>
      <c r="HP64" s="19">
        <f t="shared" si="58"/>
        <v>49887</v>
      </c>
      <c r="HQ64" s="19">
        <f t="shared" si="58"/>
        <v>49918</v>
      </c>
      <c r="HR64" s="19">
        <f t="shared" si="58"/>
        <v>49948</v>
      </c>
      <c r="HS64" s="19">
        <f t="shared" si="58"/>
        <v>49979</v>
      </c>
      <c r="HT64" s="19">
        <f t="shared" si="58"/>
        <v>50009</v>
      </c>
      <c r="HU64" s="19">
        <f t="shared" si="58"/>
        <v>50040</v>
      </c>
      <c r="HV64" s="19">
        <f t="shared" si="58"/>
        <v>50071</v>
      </c>
      <c r="HW64" s="19">
        <f t="shared" si="58"/>
        <v>50099</v>
      </c>
      <c r="HX64" s="19">
        <f t="shared" si="58"/>
        <v>50130</v>
      </c>
      <c r="HY64" s="19">
        <f t="shared" si="58"/>
        <v>50160</v>
      </c>
      <c r="HZ64" s="19">
        <f t="shared" si="58"/>
        <v>50191</v>
      </c>
      <c r="IA64" s="19">
        <f t="shared" si="58"/>
        <v>50221</v>
      </c>
      <c r="IB64" s="19">
        <f t="shared" si="58"/>
        <v>50252</v>
      </c>
      <c r="IC64" s="19">
        <f t="shared" si="58"/>
        <v>50283</v>
      </c>
      <c r="ID64" s="19">
        <f t="shared" si="58"/>
        <v>50313</v>
      </c>
      <c r="IE64" s="19">
        <f t="shared" si="58"/>
        <v>50344</v>
      </c>
      <c r="IF64" s="19">
        <f t="shared" si="58"/>
        <v>50374</v>
      </c>
      <c r="IG64" s="19">
        <f t="shared" si="58"/>
        <v>50405</v>
      </c>
      <c r="IH64" s="19">
        <f t="shared" si="58"/>
        <v>50436</v>
      </c>
      <c r="II64" s="19">
        <f t="shared" si="58"/>
        <v>50464</v>
      </c>
      <c r="IJ64" s="19">
        <f t="shared" si="58"/>
        <v>50495</v>
      </c>
      <c r="IK64" s="19">
        <f t="shared" si="58"/>
        <v>50525</v>
      </c>
      <c r="IL64" s="19">
        <f t="shared" si="58"/>
        <v>50556</v>
      </c>
      <c r="IM64" s="19">
        <f t="shared" si="58"/>
        <v>50586</v>
      </c>
      <c r="IN64" s="19">
        <f t="shared" si="58"/>
        <v>50617</v>
      </c>
      <c r="IO64" s="19">
        <f t="shared" si="58"/>
        <v>50648</v>
      </c>
      <c r="IP64" s="19">
        <f t="shared" si="58"/>
        <v>50678</v>
      </c>
      <c r="IQ64" s="19">
        <f t="shared" si="58"/>
        <v>50709</v>
      </c>
      <c r="IR64" s="19">
        <f t="shared" si="58"/>
        <v>50739</v>
      </c>
      <c r="IS64" s="19">
        <f t="shared" si="58"/>
        <v>50770</v>
      </c>
      <c r="IT64" s="19">
        <f t="shared" si="58"/>
        <v>50801</v>
      </c>
      <c r="IU64" s="19">
        <f t="shared" si="58"/>
        <v>50829</v>
      </c>
      <c r="IV64" s="19">
        <f t="shared" si="58"/>
        <v>50860</v>
      </c>
      <c r="IW64" s="19">
        <f t="shared" si="58"/>
        <v>50890</v>
      </c>
      <c r="IX64" s="19">
        <f t="shared" si="58"/>
        <v>50921</v>
      </c>
      <c r="IY64" s="19">
        <f t="shared" si="58"/>
        <v>50951</v>
      </c>
      <c r="IZ64" s="19">
        <f t="shared" si="58"/>
        <v>50982</v>
      </c>
      <c r="JA64" s="19">
        <f t="shared" si="58"/>
        <v>51013</v>
      </c>
      <c r="JB64" s="19">
        <f t="shared" si="58"/>
        <v>51043</v>
      </c>
      <c r="JC64" s="19">
        <f t="shared" ref="JC64:LN64" si="59">EOMONTH(JB64,12/$C$63)</f>
        <v>51074</v>
      </c>
      <c r="JD64" s="19">
        <f t="shared" si="59"/>
        <v>51104</v>
      </c>
      <c r="JE64" s="19">
        <f t="shared" si="59"/>
        <v>51135</v>
      </c>
      <c r="JF64" s="19">
        <f t="shared" si="59"/>
        <v>51166</v>
      </c>
      <c r="JG64" s="19">
        <f t="shared" si="59"/>
        <v>51195</v>
      </c>
      <c r="JH64" s="19">
        <f t="shared" si="59"/>
        <v>51226</v>
      </c>
      <c r="JI64" s="19">
        <f t="shared" si="59"/>
        <v>51256</v>
      </c>
      <c r="JJ64" s="19">
        <f t="shared" si="59"/>
        <v>51287</v>
      </c>
      <c r="JK64" s="19">
        <f t="shared" si="59"/>
        <v>51317</v>
      </c>
      <c r="JL64" s="19">
        <f t="shared" si="59"/>
        <v>51348</v>
      </c>
      <c r="JM64" s="19">
        <f t="shared" si="59"/>
        <v>51379</v>
      </c>
      <c r="JN64" s="19">
        <f t="shared" si="59"/>
        <v>51409</v>
      </c>
      <c r="JO64" s="19">
        <f t="shared" si="59"/>
        <v>51440</v>
      </c>
      <c r="JP64" s="19">
        <f t="shared" si="59"/>
        <v>51470</v>
      </c>
      <c r="JQ64" s="19">
        <f t="shared" si="59"/>
        <v>51501</v>
      </c>
      <c r="JR64" s="19">
        <f t="shared" si="59"/>
        <v>51532</v>
      </c>
      <c r="JS64" s="19">
        <f t="shared" si="59"/>
        <v>51560</v>
      </c>
      <c r="JT64" s="19">
        <f t="shared" si="59"/>
        <v>51591</v>
      </c>
      <c r="JU64" s="19">
        <f t="shared" si="59"/>
        <v>51621</v>
      </c>
      <c r="JV64" s="19">
        <f t="shared" si="59"/>
        <v>51652</v>
      </c>
      <c r="JW64" s="19">
        <f t="shared" si="59"/>
        <v>51682</v>
      </c>
      <c r="JX64" s="19">
        <f t="shared" si="59"/>
        <v>51713</v>
      </c>
      <c r="JY64" s="19">
        <f t="shared" si="59"/>
        <v>51744</v>
      </c>
      <c r="JZ64" s="19">
        <f t="shared" si="59"/>
        <v>51774</v>
      </c>
      <c r="KA64" s="19">
        <f t="shared" si="59"/>
        <v>51805</v>
      </c>
      <c r="KB64" s="19">
        <f t="shared" si="59"/>
        <v>51835</v>
      </c>
      <c r="KC64" s="19">
        <f t="shared" si="59"/>
        <v>51866</v>
      </c>
      <c r="KD64" s="19">
        <f t="shared" si="59"/>
        <v>51897</v>
      </c>
      <c r="KE64" s="19">
        <f t="shared" si="59"/>
        <v>51925</v>
      </c>
      <c r="KF64" s="19">
        <f t="shared" si="59"/>
        <v>51956</v>
      </c>
      <c r="KG64" s="19">
        <f t="shared" si="59"/>
        <v>51986</v>
      </c>
      <c r="KH64" s="19">
        <f t="shared" si="59"/>
        <v>52017</v>
      </c>
      <c r="KI64" s="19">
        <f t="shared" si="59"/>
        <v>52047</v>
      </c>
      <c r="KJ64" s="19">
        <f t="shared" si="59"/>
        <v>52078</v>
      </c>
      <c r="KK64" s="19">
        <f t="shared" si="59"/>
        <v>52109</v>
      </c>
      <c r="KL64" s="19">
        <f t="shared" si="59"/>
        <v>52139</v>
      </c>
      <c r="KM64" s="19">
        <f t="shared" si="59"/>
        <v>52170</v>
      </c>
      <c r="KN64" s="19">
        <f t="shared" si="59"/>
        <v>52200</v>
      </c>
      <c r="KO64" s="19">
        <f t="shared" si="59"/>
        <v>52231</v>
      </c>
      <c r="KP64" s="19">
        <f t="shared" si="59"/>
        <v>52262</v>
      </c>
      <c r="KQ64" s="19">
        <f t="shared" si="59"/>
        <v>52290</v>
      </c>
      <c r="KR64" s="19">
        <f t="shared" si="59"/>
        <v>52321</v>
      </c>
      <c r="KS64" s="19">
        <f t="shared" si="59"/>
        <v>52351</v>
      </c>
      <c r="KT64" s="19">
        <f t="shared" si="59"/>
        <v>52382</v>
      </c>
      <c r="KU64" s="19">
        <f t="shared" si="59"/>
        <v>52412</v>
      </c>
      <c r="KV64" s="19">
        <f t="shared" si="59"/>
        <v>52443</v>
      </c>
      <c r="KW64" s="19">
        <f t="shared" si="59"/>
        <v>52474</v>
      </c>
      <c r="KX64" s="19">
        <f t="shared" si="59"/>
        <v>52504</v>
      </c>
      <c r="KY64" s="19">
        <f t="shared" si="59"/>
        <v>52535</v>
      </c>
      <c r="KZ64" s="19">
        <f t="shared" si="59"/>
        <v>52565</v>
      </c>
      <c r="LA64" s="19">
        <f t="shared" si="59"/>
        <v>52596</v>
      </c>
      <c r="LB64" s="19">
        <f t="shared" si="59"/>
        <v>52627</v>
      </c>
      <c r="LC64" s="19">
        <f t="shared" si="59"/>
        <v>52656</v>
      </c>
      <c r="LD64" s="19">
        <f t="shared" si="59"/>
        <v>52687</v>
      </c>
      <c r="LE64" s="19">
        <f t="shared" si="59"/>
        <v>52717</v>
      </c>
      <c r="LF64" s="19">
        <f t="shared" si="59"/>
        <v>52748</v>
      </c>
      <c r="LG64" s="19">
        <f t="shared" si="59"/>
        <v>52778</v>
      </c>
      <c r="LH64" s="19">
        <f t="shared" si="59"/>
        <v>52809</v>
      </c>
      <c r="LI64" s="19">
        <f t="shared" si="59"/>
        <v>52840</v>
      </c>
      <c r="LJ64" s="19">
        <f t="shared" si="59"/>
        <v>52870</v>
      </c>
      <c r="LK64" s="19">
        <f t="shared" si="59"/>
        <v>52901</v>
      </c>
      <c r="LL64" s="19">
        <f t="shared" si="59"/>
        <v>52931</v>
      </c>
      <c r="LM64" s="19">
        <f t="shared" si="59"/>
        <v>52962</v>
      </c>
      <c r="LN64" s="19">
        <f t="shared" si="59"/>
        <v>52993</v>
      </c>
      <c r="LO64" s="19">
        <f t="shared" ref="LO64:LV64" si="60">EOMONTH(LN64,12/$C$63)</f>
        <v>53021</v>
      </c>
      <c r="LP64" s="19">
        <f t="shared" si="60"/>
        <v>53052</v>
      </c>
      <c r="LQ64" s="19">
        <f t="shared" si="60"/>
        <v>53082</v>
      </c>
      <c r="LR64" s="19">
        <f t="shared" si="60"/>
        <v>53113</v>
      </c>
      <c r="LS64" s="19">
        <f t="shared" si="60"/>
        <v>53143</v>
      </c>
      <c r="LT64" s="19">
        <f t="shared" si="60"/>
        <v>53174</v>
      </c>
      <c r="LU64" s="19">
        <f t="shared" si="60"/>
        <v>53205</v>
      </c>
      <c r="LV64" s="19">
        <f t="shared" si="60"/>
        <v>53235</v>
      </c>
    </row>
    <row r="65" spans="1:265" s="2" customFormat="1" outlineLevel="1" x14ac:dyDescent="0.25">
      <c r="A65" s="79"/>
      <c r="B65" s="76"/>
      <c r="C65" s="45">
        <f ca="1">SUM(C66:C1258)</f>
        <v>11606.532660820008</v>
      </c>
      <c r="D65" s="37">
        <f>SUM(D66:D1258)</f>
        <v>-10000</v>
      </c>
      <c r="E65" s="37">
        <f t="shared" ref="E65:AJ65" ca="1" si="61">SUM(E66:E1258)</f>
        <v>-400</v>
      </c>
      <c r="F65" s="37">
        <f t="shared" ca="1" si="61"/>
        <v>-400</v>
      </c>
      <c r="G65" s="37">
        <f t="shared" ca="1" si="61"/>
        <v>-400</v>
      </c>
      <c r="H65" s="37">
        <f t="shared" ca="1" si="61"/>
        <v>-400</v>
      </c>
      <c r="I65" s="37">
        <f t="shared" ca="1" si="61"/>
        <v>-360.66666666666669</v>
      </c>
      <c r="J65" s="37">
        <f t="shared" ca="1" si="61"/>
        <v>-359.09333333333336</v>
      </c>
      <c r="K65" s="37">
        <f t="shared" ca="1" si="61"/>
        <v>-357.52</v>
      </c>
      <c r="L65" s="37">
        <f t="shared" ca="1" si="61"/>
        <v>-355.94666666666666</v>
      </c>
      <c r="M65" s="37">
        <f t="shared" ca="1" si="61"/>
        <v>-554.37333333333333</v>
      </c>
      <c r="N65" s="37">
        <f t="shared" ca="1" si="61"/>
        <v>-352.8</v>
      </c>
      <c r="O65" s="37">
        <f t="shared" ca="1" si="61"/>
        <v>-351.22666666666669</v>
      </c>
      <c r="P65" s="37">
        <f t="shared" ca="1" si="61"/>
        <v>-349.65333333333336</v>
      </c>
      <c r="Q65" s="37">
        <f t="shared" ca="1" si="61"/>
        <v>-554.08000000000004</v>
      </c>
      <c r="R65" s="37">
        <f t="shared" ca="1" si="61"/>
        <v>-349.72</v>
      </c>
      <c r="S65" s="37">
        <f t="shared" ca="1" si="61"/>
        <v>-348.1466666666667</v>
      </c>
      <c r="T65" s="37">
        <f t="shared" ca="1" si="61"/>
        <v>-346.57333333333338</v>
      </c>
      <c r="U65" s="37">
        <f t="shared" ca="1" si="61"/>
        <v>-547</v>
      </c>
      <c r="V65" s="37">
        <f t="shared" ca="1" si="61"/>
        <v>-342.64000000000004</v>
      </c>
      <c r="W65" s="37">
        <f t="shared" ca="1" si="61"/>
        <v>-341.06666666666672</v>
      </c>
      <c r="X65" s="37">
        <f t="shared" ca="1" si="61"/>
        <v>-541.49333333333334</v>
      </c>
      <c r="Y65" s="37">
        <f t="shared" ca="1" si="61"/>
        <v>-337.92</v>
      </c>
      <c r="Z65" s="37">
        <f t="shared" ca="1" si="61"/>
        <v>-335.56000000000006</v>
      </c>
      <c r="AA65" s="37">
        <f t="shared" ca="1" si="61"/>
        <v>-535.98666666666668</v>
      </c>
      <c r="AB65" s="37">
        <f t="shared" ca="1" si="61"/>
        <v>-332.41333333333336</v>
      </c>
      <c r="AC65" s="37">
        <f t="shared" ca="1" si="61"/>
        <v>-334.09333333333336</v>
      </c>
      <c r="AD65" s="37">
        <f t="shared" ca="1" si="61"/>
        <v>-536.54000000000008</v>
      </c>
      <c r="AE65" s="37">
        <f t="shared" ca="1" si="61"/>
        <v>-330.94666666666672</v>
      </c>
      <c r="AF65" s="37">
        <f t="shared" ca="1" si="61"/>
        <v>-328.5866666666667</v>
      </c>
      <c r="AG65" s="37">
        <f t="shared" ca="1" si="61"/>
        <v>-531.03333333333342</v>
      </c>
      <c r="AH65" s="37">
        <f t="shared" ca="1" si="61"/>
        <v>-325.44000000000005</v>
      </c>
      <c r="AI65" s="37">
        <f t="shared" ca="1" si="61"/>
        <v>-527.1</v>
      </c>
      <c r="AJ65" s="37">
        <f t="shared" ca="1" si="61"/>
        <v>-321.50666666666666</v>
      </c>
      <c r="AK65" s="37">
        <f t="shared" ref="AK65:BP65" ca="1" si="62">SUM(AK66:AK1258)</f>
        <v>-523.95333333333338</v>
      </c>
      <c r="AL65" s="37">
        <f t="shared" ca="1" si="62"/>
        <v>-317.57333333333338</v>
      </c>
      <c r="AM65" s="37">
        <f t="shared" ca="1" si="62"/>
        <v>-316</v>
      </c>
      <c r="AN65" s="37">
        <f t="shared" ca="1" si="62"/>
        <v>-517.66000000000008</v>
      </c>
      <c r="AO65" s="37">
        <f t="shared" ca="1" si="62"/>
        <v>-316.14706666666666</v>
      </c>
      <c r="AP65" s="37">
        <f t="shared" ca="1" si="62"/>
        <v>-519.84726666666666</v>
      </c>
      <c r="AQ65" s="37">
        <f t="shared" ca="1" si="62"/>
        <v>-312.21373333333332</v>
      </c>
      <c r="AR65" s="37">
        <f t="shared" ca="1" si="62"/>
        <v>-516.70060000000001</v>
      </c>
      <c r="AS65" s="37">
        <f t="shared" ca="1" si="62"/>
        <v>-308.28039999999999</v>
      </c>
      <c r="AT65" s="37">
        <f t="shared" ca="1" si="62"/>
        <v>-512.76726666666673</v>
      </c>
      <c r="AU65" s="37">
        <f t="shared" ca="1" si="62"/>
        <v>-304.34706666666665</v>
      </c>
      <c r="AV65" s="37">
        <f t="shared" ca="1" si="62"/>
        <v>-508.83393333333333</v>
      </c>
      <c r="AW65" s="37">
        <f t="shared" ca="1" si="62"/>
        <v>-300.41373333333331</v>
      </c>
      <c r="AX65" s="37">
        <f t="shared" ca="1" si="62"/>
        <v>-504.9006</v>
      </c>
      <c r="AY65" s="37">
        <f t="shared" ca="1" si="62"/>
        <v>-502.54059999999998</v>
      </c>
      <c r="AZ65" s="37">
        <f t="shared" ca="1" si="62"/>
        <v>-294.90706666666665</v>
      </c>
      <c r="BA65" s="37">
        <f t="shared" ca="1" si="62"/>
        <v>-504.78907266666658</v>
      </c>
      <c r="BB65" s="37">
        <f t="shared" ca="1" si="62"/>
        <v>-295.09493733333329</v>
      </c>
      <c r="BC65" s="37">
        <f t="shared" ca="1" si="62"/>
        <v>-500.85573933333325</v>
      </c>
      <c r="BD65" s="37">
        <f t="shared" ca="1" si="62"/>
        <v>-290.37493733333326</v>
      </c>
      <c r="BE65" s="37">
        <f t="shared" ca="1" si="62"/>
        <v>-496.92240599999991</v>
      </c>
      <c r="BF65" s="37">
        <f t="shared" ca="1" si="62"/>
        <v>-494.5624059999999</v>
      </c>
      <c r="BG65" s="37">
        <f t="shared" ca="1" si="62"/>
        <v>-284.8682706666666</v>
      </c>
      <c r="BH65" s="37">
        <f t="shared" ca="1" si="62"/>
        <v>-490.62907266666662</v>
      </c>
      <c r="BI65" s="37">
        <f t="shared" ca="1" si="62"/>
        <v>-489.05573933333324</v>
      </c>
      <c r="BJ65" s="37">
        <f t="shared" ca="1" si="62"/>
        <v>-278.57493733333331</v>
      </c>
      <c r="BK65" s="37">
        <f t="shared" ca="1" si="62"/>
        <v>-484.33573933333321</v>
      </c>
      <c r="BL65" s="37">
        <f t="shared" ca="1" si="62"/>
        <v>-482.76240599999994</v>
      </c>
      <c r="BM65" s="37">
        <f t="shared" ca="1" si="62"/>
        <v>-276.44402003999994</v>
      </c>
      <c r="BN65" s="37">
        <f t="shared" ca="1" si="62"/>
        <v>-484.28603005999992</v>
      </c>
      <c r="BO65" s="37">
        <f t="shared" ca="1" si="62"/>
        <v>-482.71269672666654</v>
      </c>
      <c r="BP65" s="37">
        <f t="shared" ca="1" si="62"/>
        <v>-270.15068670666653</v>
      </c>
      <c r="BQ65" s="37">
        <f t="shared" ref="BQ65:CV65" ca="1" si="63">SUM(BQ66:BQ1258)</f>
        <v>-477.99269672666651</v>
      </c>
      <c r="BR65" s="37">
        <f t="shared" ca="1" si="63"/>
        <v>-476.41936339333324</v>
      </c>
      <c r="BS65" s="37">
        <f t="shared" ca="1" si="63"/>
        <v>-474.05936339333323</v>
      </c>
      <c r="BT65" s="37">
        <f t="shared" ca="1" si="63"/>
        <v>-261.49735337333323</v>
      </c>
      <c r="BU65" s="37">
        <f t="shared" ca="1" si="63"/>
        <v>-470.12603005999983</v>
      </c>
      <c r="BV65" s="37">
        <f t="shared" ca="1" si="63"/>
        <v>-467.76603005999982</v>
      </c>
      <c r="BW65" s="37">
        <f t="shared" ca="1" si="63"/>
        <v>-465.40603005999981</v>
      </c>
      <c r="BX65" s="37">
        <f t="shared" ca="1" si="63"/>
        <v>-463.04603005999979</v>
      </c>
      <c r="BY65" s="37">
        <f t="shared" ca="1" si="63"/>
        <v>-255.47472690706653</v>
      </c>
      <c r="BZ65" s="37">
        <f t="shared" ca="1" si="63"/>
        <v>-465.41875702726657</v>
      </c>
      <c r="CA65" s="37">
        <f t="shared" ca="1" si="63"/>
        <v>-463.05875702726655</v>
      </c>
      <c r="CB65" s="37">
        <f t="shared" ca="1" si="63"/>
        <v>-460.69875702726654</v>
      </c>
      <c r="CC65" s="37">
        <f t="shared" ca="1" si="63"/>
        <v>-458.33875702726652</v>
      </c>
      <c r="CD65" s="37">
        <f t="shared" ca="1" si="63"/>
        <v>-244.46139357373315</v>
      </c>
      <c r="CE65" s="37">
        <f t="shared" ca="1" si="63"/>
        <v>-454.40542369393313</v>
      </c>
      <c r="CF65" s="37">
        <f t="shared" ca="1" si="63"/>
        <v>-452.04542369393312</v>
      </c>
      <c r="CG65" s="37">
        <f t="shared" ca="1" si="63"/>
        <v>-449.6854236939331</v>
      </c>
      <c r="CH65" s="37">
        <f t="shared" ca="1" si="63"/>
        <v>-447.32542369393309</v>
      </c>
      <c r="CI65" s="37">
        <f t="shared" ca="1" si="63"/>
        <v>-445.75209036059982</v>
      </c>
      <c r="CJ65" s="37">
        <f t="shared" ca="1" si="63"/>
        <v>-443.39209036059981</v>
      </c>
      <c r="CK65" s="37">
        <f t="shared" ca="1" si="63"/>
        <v>-447.4012112642057</v>
      </c>
      <c r="CL65" s="37">
        <f t="shared" ca="1" si="63"/>
        <v>-445.04121126420569</v>
      </c>
      <c r="CM65" s="37">
        <f t="shared" ca="1" si="63"/>
        <v>-442.68121126420567</v>
      </c>
      <c r="CN65" s="37">
        <f t="shared" ca="1" si="63"/>
        <v>-225.89414084280369</v>
      </c>
      <c r="CO65" s="37">
        <f t="shared" ca="1" si="63"/>
        <v>-437.96121126420564</v>
      </c>
      <c r="CP65" s="37">
        <f t="shared" ca="1" si="63"/>
        <v>-435.60121126420563</v>
      </c>
      <c r="CQ65" s="37">
        <f t="shared" ca="1" si="63"/>
        <v>-433.24121126420562</v>
      </c>
      <c r="CR65" s="37">
        <f t="shared" ca="1" si="63"/>
        <v>-430.8812112642056</v>
      </c>
      <c r="CS65" s="37">
        <f t="shared" ca="1" si="63"/>
        <v>-429.30787793087222</v>
      </c>
      <c r="CT65" s="37">
        <f t="shared" ca="1" si="63"/>
        <v>-426.94787793087221</v>
      </c>
      <c r="CU65" s="37">
        <f t="shared" ca="1" si="63"/>
        <v>-424.5878779308722</v>
      </c>
      <c r="CV65" s="37">
        <f t="shared" ca="1" si="63"/>
        <v>-422.22787793087218</v>
      </c>
      <c r="CW65" s="37">
        <f t="shared" ref="CW65:FH65" ca="1" si="64">SUM(CW66:CW1258)</f>
        <v>-426.30069004351424</v>
      </c>
      <c r="CX65" s="37">
        <f t="shared" ca="1" si="64"/>
        <v>-423.94069004351422</v>
      </c>
      <c r="CY65" s="37">
        <f t="shared" ca="1" si="64"/>
        <v>-638.15203116913028</v>
      </c>
      <c r="CZ65" s="37">
        <f t="shared" ca="1" si="64"/>
        <v>-419.2206900435142</v>
      </c>
      <c r="DA65" s="37">
        <f t="shared" ca="1" si="64"/>
        <v>-416.86069004351418</v>
      </c>
      <c r="DB65" s="37">
        <f t="shared" ca="1" si="64"/>
        <v>-414.50069004351417</v>
      </c>
      <c r="DC65" s="37">
        <f t="shared" ca="1" si="64"/>
        <v>-412.14069004351416</v>
      </c>
      <c r="DD65" s="37">
        <f t="shared" ca="1" si="64"/>
        <v>-408.99402337684751</v>
      </c>
      <c r="DE65" s="37">
        <f t="shared" ca="1" si="64"/>
        <v>-406.63402337684749</v>
      </c>
      <c r="DF65" s="37">
        <f t="shared" ca="1" si="64"/>
        <v>-404.27402337684748</v>
      </c>
      <c r="DG65" s="37">
        <f t="shared" ca="1" si="64"/>
        <v>-401.91402337684747</v>
      </c>
      <c r="DH65" s="37">
        <f t="shared" ca="1" si="64"/>
        <v>-616.12536450246353</v>
      </c>
      <c r="DI65" s="37">
        <f t="shared" ca="1" si="64"/>
        <v>-403.69116361061594</v>
      </c>
      <c r="DJ65" s="37">
        <f t="shared" ca="1" si="64"/>
        <v>-401.33116361061593</v>
      </c>
      <c r="DK65" s="37">
        <f t="shared" ca="1" si="64"/>
        <v>-398.97116361061592</v>
      </c>
      <c r="DL65" s="37">
        <f t="shared" ca="1" si="64"/>
        <v>-396.6111636106159</v>
      </c>
      <c r="DM65" s="37">
        <f t="shared" ca="1" si="64"/>
        <v>-393.46449694394926</v>
      </c>
      <c r="DN65" s="37">
        <f t="shared" ca="1" si="64"/>
        <v>-609.84155148082141</v>
      </c>
      <c r="DO65" s="37">
        <f t="shared" ca="1" si="64"/>
        <v>-388.74449694394923</v>
      </c>
      <c r="DP65" s="37">
        <f t="shared" ca="1" si="64"/>
        <v>-386.38449694394922</v>
      </c>
      <c r="DQ65" s="37">
        <f t="shared" ca="1" si="64"/>
        <v>-384.0244969439492</v>
      </c>
      <c r="DR65" s="37">
        <f t="shared" ca="1" si="64"/>
        <v>-600.40155148082135</v>
      </c>
      <c r="DS65" s="37">
        <f t="shared" ca="1" si="64"/>
        <v>-378.51783027728254</v>
      </c>
      <c r="DT65" s="37">
        <f t="shared" ca="1" si="64"/>
        <v>71308.349682546439</v>
      </c>
      <c r="DU65" s="37">
        <f t="shared" si="64"/>
        <v>0</v>
      </c>
      <c r="DV65" s="37">
        <f t="shared" si="64"/>
        <v>0</v>
      </c>
      <c r="DW65" s="37">
        <f t="shared" si="64"/>
        <v>0</v>
      </c>
      <c r="DX65" s="37">
        <f t="shared" si="64"/>
        <v>0</v>
      </c>
      <c r="DY65" s="37">
        <f t="shared" si="64"/>
        <v>0</v>
      </c>
      <c r="DZ65" s="37">
        <f t="shared" si="64"/>
        <v>0</v>
      </c>
      <c r="EA65" s="37">
        <f t="shared" si="64"/>
        <v>0</v>
      </c>
      <c r="EB65" s="37">
        <f t="shared" si="64"/>
        <v>0</v>
      </c>
      <c r="EC65" s="37">
        <f t="shared" si="64"/>
        <v>0</v>
      </c>
      <c r="ED65" s="37">
        <f t="shared" si="64"/>
        <v>0</v>
      </c>
      <c r="EE65" s="37">
        <f t="shared" si="64"/>
        <v>0</v>
      </c>
      <c r="EF65" s="37">
        <f t="shared" si="64"/>
        <v>0</v>
      </c>
      <c r="EG65" s="37">
        <f t="shared" si="64"/>
        <v>0</v>
      </c>
      <c r="EH65" s="37">
        <f t="shared" si="64"/>
        <v>0</v>
      </c>
      <c r="EI65" s="37">
        <f t="shared" si="64"/>
        <v>0</v>
      </c>
      <c r="EJ65" s="37">
        <f t="shared" si="64"/>
        <v>0</v>
      </c>
      <c r="EK65" s="37">
        <f t="shared" si="64"/>
        <v>0</v>
      </c>
      <c r="EL65" s="37">
        <f t="shared" si="64"/>
        <v>0</v>
      </c>
      <c r="EM65" s="37">
        <f t="shared" si="64"/>
        <v>0</v>
      </c>
      <c r="EN65" s="37">
        <f t="shared" si="64"/>
        <v>0</v>
      </c>
      <c r="EO65" s="37">
        <f t="shared" si="64"/>
        <v>0</v>
      </c>
      <c r="EP65" s="37">
        <f t="shared" si="64"/>
        <v>0</v>
      </c>
      <c r="EQ65" s="37">
        <f t="shared" si="64"/>
        <v>0</v>
      </c>
      <c r="ER65" s="37">
        <f t="shared" si="64"/>
        <v>0</v>
      </c>
      <c r="ES65" s="37">
        <f t="shared" si="64"/>
        <v>0</v>
      </c>
      <c r="ET65" s="37">
        <f t="shared" si="64"/>
        <v>0</v>
      </c>
      <c r="EU65" s="37">
        <f t="shared" si="64"/>
        <v>0</v>
      </c>
      <c r="EV65" s="37">
        <f t="shared" si="64"/>
        <v>0</v>
      </c>
      <c r="EW65" s="37">
        <f t="shared" si="64"/>
        <v>0</v>
      </c>
      <c r="EX65" s="37">
        <f t="shared" si="64"/>
        <v>0</v>
      </c>
      <c r="EY65" s="37">
        <f t="shared" si="64"/>
        <v>0</v>
      </c>
      <c r="EZ65" s="37">
        <f t="shared" si="64"/>
        <v>0</v>
      </c>
      <c r="FA65" s="37">
        <f t="shared" si="64"/>
        <v>0</v>
      </c>
      <c r="FB65" s="37">
        <f t="shared" si="64"/>
        <v>0</v>
      </c>
      <c r="FC65" s="37">
        <f t="shared" si="64"/>
        <v>0</v>
      </c>
      <c r="FD65" s="37">
        <f t="shared" si="64"/>
        <v>0</v>
      </c>
      <c r="FE65" s="37">
        <f t="shared" si="64"/>
        <v>0</v>
      </c>
      <c r="FF65" s="37">
        <f t="shared" si="64"/>
        <v>0</v>
      </c>
      <c r="FG65" s="37">
        <f t="shared" si="64"/>
        <v>0</v>
      </c>
      <c r="FH65" s="37">
        <f t="shared" si="64"/>
        <v>0</v>
      </c>
      <c r="FI65" s="37">
        <f t="shared" ref="FI65:HT65" si="65">SUM(FI66:FI1258)</f>
        <v>0</v>
      </c>
      <c r="FJ65" s="37">
        <f t="shared" si="65"/>
        <v>0</v>
      </c>
      <c r="FK65" s="37">
        <f t="shared" si="65"/>
        <v>0</v>
      </c>
      <c r="FL65" s="37">
        <f t="shared" si="65"/>
        <v>0</v>
      </c>
      <c r="FM65" s="37">
        <f t="shared" si="65"/>
        <v>0</v>
      </c>
      <c r="FN65" s="37">
        <f t="shared" si="65"/>
        <v>0</v>
      </c>
      <c r="FO65" s="37">
        <f t="shared" si="65"/>
        <v>0</v>
      </c>
      <c r="FP65" s="37">
        <f t="shared" si="65"/>
        <v>0</v>
      </c>
      <c r="FQ65" s="37">
        <f t="shared" si="65"/>
        <v>0</v>
      </c>
      <c r="FR65" s="37">
        <f t="shared" si="65"/>
        <v>0</v>
      </c>
      <c r="FS65" s="37">
        <f t="shared" si="65"/>
        <v>0</v>
      </c>
      <c r="FT65" s="37">
        <f t="shared" si="65"/>
        <v>0</v>
      </c>
      <c r="FU65" s="37">
        <f t="shared" si="65"/>
        <v>0</v>
      </c>
      <c r="FV65" s="37">
        <f t="shared" si="65"/>
        <v>0</v>
      </c>
      <c r="FW65" s="37">
        <f t="shared" si="65"/>
        <v>0</v>
      </c>
      <c r="FX65" s="37">
        <f t="shared" si="65"/>
        <v>0</v>
      </c>
      <c r="FY65" s="37">
        <f t="shared" si="65"/>
        <v>0</v>
      </c>
      <c r="FZ65" s="37">
        <f t="shared" si="65"/>
        <v>0</v>
      </c>
      <c r="GA65" s="37">
        <f t="shared" si="65"/>
        <v>0</v>
      </c>
      <c r="GB65" s="37">
        <f t="shared" si="65"/>
        <v>0</v>
      </c>
      <c r="GC65" s="37">
        <f t="shared" si="65"/>
        <v>0</v>
      </c>
      <c r="GD65" s="37">
        <f t="shared" si="65"/>
        <v>0</v>
      </c>
      <c r="GE65" s="37">
        <f t="shared" si="65"/>
        <v>0</v>
      </c>
      <c r="GF65" s="37">
        <f t="shared" si="65"/>
        <v>0</v>
      </c>
      <c r="GG65" s="37">
        <f t="shared" si="65"/>
        <v>0</v>
      </c>
      <c r="GH65" s="37">
        <f t="shared" si="65"/>
        <v>0</v>
      </c>
      <c r="GI65" s="37">
        <f t="shared" si="65"/>
        <v>0</v>
      </c>
      <c r="GJ65" s="37">
        <f t="shared" si="65"/>
        <v>0</v>
      </c>
      <c r="GK65" s="37">
        <f t="shared" si="65"/>
        <v>0</v>
      </c>
      <c r="GL65" s="37">
        <f t="shared" si="65"/>
        <v>0</v>
      </c>
      <c r="GM65" s="37">
        <f t="shared" si="65"/>
        <v>0</v>
      </c>
      <c r="GN65" s="37">
        <f t="shared" si="65"/>
        <v>0</v>
      </c>
      <c r="GO65" s="37">
        <f t="shared" si="65"/>
        <v>0</v>
      </c>
      <c r="GP65" s="37">
        <f t="shared" si="65"/>
        <v>0</v>
      </c>
      <c r="GQ65" s="37">
        <f t="shared" si="65"/>
        <v>0</v>
      </c>
      <c r="GR65" s="37">
        <f t="shared" si="65"/>
        <v>0</v>
      </c>
      <c r="GS65" s="37">
        <f t="shared" si="65"/>
        <v>0</v>
      </c>
      <c r="GT65" s="37">
        <f t="shared" si="65"/>
        <v>0</v>
      </c>
      <c r="GU65" s="37">
        <f t="shared" si="65"/>
        <v>0</v>
      </c>
      <c r="GV65" s="37">
        <f t="shared" si="65"/>
        <v>0</v>
      </c>
      <c r="GW65" s="37">
        <f t="shared" si="65"/>
        <v>0</v>
      </c>
      <c r="GX65" s="37">
        <f t="shared" si="65"/>
        <v>0</v>
      </c>
      <c r="GY65" s="37">
        <f t="shared" si="65"/>
        <v>0</v>
      </c>
      <c r="GZ65" s="37">
        <f t="shared" si="65"/>
        <v>0</v>
      </c>
      <c r="HA65" s="37">
        <f t="shared" si="65"/>
        <v>0</v>
      </c>
      <c r="HB65" s="37">
        <f t="shared" si="65"/>
        <v>0</v>
      </c>
      <c r="HC65" s="37">
        <f t="shared" si="65"/>
        <v>0</v>
      </c>
      <c r="HD65" s="37">
        <f t="shared" si="65"/>
        <v>0</v>
      </c>
      <c r="HE65" s="37">
        <f t="shared" si="65"/>
        <v>0</v>
      </c>
      <c r="HF65" s="37">
        <f t="shared" si="65"/>
        <v>0</v>
      </c>
      <c r="HG65" s="37">
        <f t="shared" si="65"/>
        <v>0</v>
      </c>
      <c r="HH65" s="37">
        <f t="shared" si="65"/>
        <v>0</v>
      </c>
      <c r="HI65" s="37">
        <f t="shared" si="65"/>
        <v>0</v>
      </c>
      <c r="HJ65" s="37">
        <f t="shared" si="65"/>
        <v>0</v>
      </c>
      <c r="HK65" s="37">
        <f t="shared" si="65"/>
        <v>0</v>
      </c>
      <c r="HL65" s="37">
        <f t="shared" si="65"/>
        <v>0</v>
      </c>
      <c r="HM65" s="37">
        <f t="shared" si="65"/>
        <v>0</v>
      </c>
      <c r="HN65" s="37">
        <f t="shared" si="65"/>
        <v>0</v>
      </c>
      <c r="HO65" s="37">
        <f t="shared" si="65"/>
        <v>0</v>
      </c>
      <c r="HP65" s="37">
        <f t="shared" si="65"/>
        <v>0</v>
      </c>
      <c r="HQ65" s="37">
        <f t="shared" si="65"/>
        <v>0</v>
      </c>
      <c r="HR65" s="37">
        <f t="shared" si="65"/>
        <v>0</v>
      </c>
      <c r="HS65" s="37">
        <f t="shared" si="65"/>
        <v>0</v>
      </c>
      <c r="HT65" s="37">
        <f t="shared" si="65"/>
        <v>0</v>
      </c>
      <c r="HU65" s="37">
        <f t="shared" ref="HU65:IE65" si="66">SUM(HU66:HU1258)</f>
        <v>0</v>
      </c>
      <c r="HV65" s="37">
        <f t="shared" si="66"/>
        <v>0</v>
      </c>
      <c r="HW65" s="37">
        <f t="shared" si="66"/>
        <v>0</v>
      </c>
      <c r="HX65" s="37">
        <f t="shared" si="66"/>
        <v>0</v>
      </c>
      <c r="HY65" s="37">
        <f t="shared" si="66"/>
        <v>0</v>
      </c>
      <c r="HZ65" s="37">
        <f t="shared" si="66"/>
        <v>0</v>
      </c>
      <c r="IA65" s="37">
        <f t="shared" si="66"/>
        <v>0</v>
      </c>
      <c r="IB65" s="37">
        <f t="shared" si="66"/>
        <v>0</v>
      </c>
      <c r="IC65" s="37">
        <f t="shared" si="66"/>
        <v>0</v>
      </c>
      <c r="ID65" s="37">
        <f t="shared" si="66"/>
        <v>0</v>
      </c>
      <c r="IE65" s="37">
        <f t="shared" si="66"/>
        <v>0</v>
      </c>
      <c r="IF65" s="37">
        <f>SUM(IF66:IF1258)</f>
        <v>0</v>
      </c>
      <c r="IG65" s="37">
        <f t="shared" ref="IG65:IW65" si="67">SUM(IG66:IG1258)</f>
        <v>0</v>
      </c>
      <c r="IH65" s="37">
        <f t="shared" si="67"/>
        <v>0</v>
      </c>
      <c r="II65" s="37">
        <f t="shared" si="67"/>
        <v>0</v>
      </c>
      <c r="IJ65" s="37">
        <f t="shared" si="67"/>
        <v>0</v>
      </c>
      <c r="IK65" s="37">
        <f t="shared" si="67"/>
        <v>0</v>
      </c>
      <c r="IL65" s="37">
        <f t="shared" si="67"/>
        <v>0</v>
      </c>
      <c r="IM65" s="37">
        <f t="shared" si="67"/>
        <v>0</v>
      </c>
      <c r="IN65" s="37">
        <f t="shared" si="67"/>
        <v>0</v>
      </c>
      <c r="IO65" s="37">
        <f t="shared" si="67"/>
        <v>0</v>
      </c>
      <c r="IP65" s="37">
        <f t="shared" si="67"/>
        <v>0</v>
      </c>
      <c r="IQ65" s="37">
        <f t="shared" si="67"/>
        <v>0</v>
      </c>
      <c r="IR65" s="37">
        <f t="shared" si="67"/>
        <v>0</v>
      </c>
      <c r="IS65" s="37">
        <f t="shared" si="67"/>
        <v>0</v>
      </c>
      <c r="IT65" s="37">
        <f t="shared" si="67"/>
        <v>0</v>
      </c>
      <c r="IU65" s="37">
        <f t="shared" si="67"/>
        <v>0</v>
      </c>
      <c r="IV65" s="37">
        <f t="shared" si="67"/>
        <v>0</v>
      </c>
      <c r="IW65" s="37">
        <f t="shared" si="67"/>
        <v>0</v>
      </c>
      <c r="IX65" s="37"/>
      <c r="IY65" s="37"/>
      <c r="IZ65" s="37"/>
      <c r="JA65" s="37"/>
      <c r="JB65" s="37"/>
      <c r="JC65" s="37"/>
      <c r="JD65" s="37"/>
    </row>
    <row r="66" spans="1:265" outlineLevel="1" x14ac:dyDescent="0.25">
      <c r="A66" s="46" t="s">
        <v>54</v>
      </c>
      <c r="B66" s="79">
        <f>+D52</f>
        <v>50</v>
      </c>
      <c r="C66" s="88">
        <f t="shared" ref="C66:C97" si="68">SUM(D66:XEG66)</f>
        <v>4187.0970662890486</v>
      </c>
      <c r="D66" s="47">
        <f>-$C$25</f>
        <v>-10000</v>
      </c>
      <c r="E66" s="50">
        <f>IF(E$63&lt;=$C$17,($C$34*E$59*($C$25/E$59)/$C$63)*IF(D66&gt;0,1,(IF(COUNTA($E$63:E63)*(12/$C$63)&lt;=IF($C$15="Fondateur",$C$10,$C$9),0,(COUNTA($E$63:E63)*(12/$C$63)-IF($C$15="Fondateur",$C$10,$C$9))/(12/$C$63)))),0)+IF(F63=$C$17,0,IF(E63=$C$17,$B66*E$60,0))</f>
        <v>0</v>
      </c>
      <c r="F66" s="50">
        <f>IF(F$63&lt;=$C$17,($C$34*F$59*($C$25/F$59)/$C$63)*IF(E66&gt;0,1,(IF(COUNTA($E$63:F63)*(12/$C$63)&lt;=IF($C$15="Fondateur",$C$10,$C$9),0,(COUNTA($E$63:F63)*(12/$C$63)-IF($C$15="Fondateur",$C$10,$C$9))/(12/$C$63)))),0)+IF(G63=$C$17,0,IF(F63=$C$17,$B66*F$60,0))</f>
        <v>0</v>
      </c>
      <c r="G66" s="50">
        <f>IF(G$63&lt;=$C$17,($C$34*G$59*($C$25/G$59)/$C$63)*IF(F66&gt;0,1,(IF(COUNTA($E$63:G63)*(12/$C$63)&lt;=IF($C$15="Fondateur",$C$10,$C$9),0,(COUNTA($E$63:G63)*(12/$C$63)-IF($C$15="Fondateur",$C$10,$C$9))/(12/$C$63)))),0)+IF(H63=$C$17,0,IF(G63=$C$17,$B66*G$60,0))</f>
        <v>0</v>
      </c>
      <c r="H66" s="50">
        <f>IF(H$63&lt;=$C$17,($C$34*H$59*($C$25/H$59)/$C$63)*IF(G66&gt;0,1,(IF(COUNTA($E$63:H63)*(12/$C$63)&lt;=IF($C$15="Fondateur",$C$10,$C$9),0,(COUNTA($E$63:H63)*(12/$C$63)-IF($C$15="Fondateur",$C$10,$C$9))/(12/$C$63)))),0)+IF(I63=$C$17,0,IF(H63=$C$17,$B66*H$60,0))</f>
        <v>0</v>
      </c>
      <c r="I66" s="50">
        <f>IF(I$63&lt;=$C$17,($C$34*I$59*($C$25/I$59)/$C$63)*IF(H66&gt;0,1,(IF(COUNTA($E$63:I63)*(12/$C$63)&lt;=IF($C$15="Fondateur",$C$10,$C$9),0,(COUNTA($E$63:I63)*(12/$C$63)-IF($C$15="Fondateur",$C$10,$C$9))/(12/$C$63)))),0)+IF(J63=$C$17,0,IF(I63=$C$17,$B66*I$60,0))</f>
        <v>39.333333333333336</v>
      </c>
      <c r="J66" s="50">
        <f>IF(J$63&lt;=$C$17,($C$34*J$59*($C$25/J$59)/$C$63)*IF(I66&gt;0,1,(IF(COUNTA($E$63:J63)*(12/$C$63)&lt;=IF($C$15="Fondateur",$C$10,$C$9),0,(COUNTA($E$63:J63)*(12/$C$63)-IF($C$15="Fondateur",$C$10,$C$9))/(12/$C$63)))),0)+IF(K63=$C$17,0,IF(J63=$C$17,$B66*J$60,0))</f>
        <v>39.333333333333336</v>
      </c>
      <c r="K66" s="50">
        <f>IF(K$63&lt;=$C$17,($C$34*K$59*($C$25/K$59)/$C$63)*IF(J66&gt;0,1,(IF(COUNTA($E$63:K63)*(12/$C$63)&lt;=IF($C$15="Fondateur",$C$10,$C$9),0,(COUNTA($E$63:K63)*(12/$C$63)-IF($C$15="Fondateur",$C$10,$C$9))/(12/$C$63)))),0)+IF(L63=$C$17,0,IF(K63=$C$17,$B66*K$60,0))</f>
        <v>39.333333333333336</v>
      </c>
      <c r="L66" s="50">
        <f>IF(L$63&lt;=$C$17,($C$34*L$59*($C$25/L$59)/$C$63)*IF(K66&gt;0,1,(IF(COUNTA($E$63:L63)*(12/$C$63)&lt;=IF($C$15="Fondateur",$C$10,$C$9),0,(COUNTA($E$63:L63)*(12/$C$63)-IF($C$15="Fondateur",$C$10,$C$9))/(12/$C$63)))),0)+IF(M63=$C$17,0,IF(L63=$C$17,$B66*L$60,0))</f>
        <v>39.333333333333336</v>
      </c>
      <c r="M66" s="50">
        <f>IF(M$63&lt;=$C$17,($C$34*M$59*($C$25/M$59)/$C$63)*IF(L66&gt;0,1,(IF(COUNTA($E$63:M63)*(12/$C$63)&lt;=IF($C$15="Fondateur",$C$10,$C$9),0,(COUNTA($E$63:M63)*(12/$C$63)-IF($C$15="Fondateur",$C$10,$C$9))/(12/$C$63)))),0)+IF(N63=$C$17,0,IF(M63=$C$17,$B66*M$60,0))</f>
        <v>39.333333333333336</v>
      </c>
      <c r="N66" s="50">
        <f>IF(N$63&lt;=$C$17,($C$34*N$59*($C$25/N$59)/$C$63)*IF(M66&gt;0,1,(IF(COUNTA($E$63:N63)*(12/$C$63)&lt;=IF($C$15="Fondateur",$C$10,$C$9),0,(COUNTA($E$63:N63)*(12/$C$63)-IF($C$15="Fondateur",$C$10,$C$9))/(12/$C$63)))),0)+IF(O63=$C$17,0,IF(N63=$C$17,$B66*N$60,0))</f>
        <v>39.333333333333336</v>
      </c>
      <c r="O66" s="50">
        <f>IF(O$63&lt;=$C$17,($C$34*O$59*($C$25/O$59)/$C$63)*IF(N66&gt;0,1,(IF(COUNTA($E$63:O63)*(12/$C$63)&lt;=IF($C$15="Fondateur",$C$10,$C$9),0,(COUNTA($E$63:O63)*(12/$C$63)-IF($C$15="Fondateur",$C$10,$C$9))/(12/$C$63)))),0)+IF(P63=$C$17,0,IF(O63=$C$17,$B66*O$60,0))</f>
        <v>39.333333333333336</v>
      </c>
      <c r="P66" s="50">
        <f>IF(P$63&lt;=$C$17,($C$34*P$59*($C$25/P$59)/$C$63)*IF(O66&gt;0,1,(IF(COUNTA($E$63:P63)*(12/$C$63)&lt;=IF($C$15="Fondateur",$C$10,$C$9),0,(COUNTA($E$63:P63)*(12/$C$63)-IF($C$15="Fondateur",$C$10,$C$9))/(12/$C$63)))),0)+IF(Q63=$C$17,0,IF(P63=$C$17,$B66*P$60,0))</f>
        <v>39.333333333333336</v>
      </c>
      <c r="Q66" s="50">
        <f>IF(Q$63&lt;=$C$17,($C$34*Q$59*($C$25/Q$59)/$C$63)*IF(P66&gt;0,1,(IF(COUNTA($E$63:Q63)*(12/$C$63)&lt;=IF($C$15="Fondateur",$C$10,$C$9),0,(COUNTA($E$63:Q63)*(12/$C$63)-IF($C$15="Fondateur",$C$10,$C$9))/(12/$C$63)))),0)+IF(R63=$C$17,0,IF(Q63=$C$17,$B66*Q$60,0))</f>
        <v>39.333333333333336</v>
      </c>
      <c r="R66" s="50">
        <f>IF(R$63&lt;=$C$17,($C$34*R$59*($C$25/R$59)/$C$63)*IF(Q66&gt;0,1,(IF(COUNTA($E$63:R63)*(12/$C$63)&lt;=IF($C$15="Fondateur",$C$10,$C$9),0,(COUNTA($E$63:R63)*(12/$C$63)-IF($C$15="Fondateur",$C$10,$C$9))/(12/$C$63)))),0)+IF(S63=$C$17,0,IF(R63=$C$17,$B66*R$60,0))</f>
        <v>39.333333333333336</v>
      </c>
      <c r="S66" s="50">
        <f>IF(S$63&lt;=$C$17,($C$34*S$59*($C$25/S$59)/$C$63)*IF(R66&gt;0,1,(IF(COUNTA($E$63:S63)*(12/$C$63)&lt;=IF($C$15="Fondateur",$C$10,$C$9),0,(COUNTA($E$63:S63)*(12/$C$63)-IF($C$15="Fondateur",$C$10,$C$9))/(12/$C$63)))),0)+IF(T63=$C$17,0,IF(S63=$C$17,$B66*S$60,0))</f>
        <v>39.333333333333336</v>
      </c>
      <c r="T66" s="50">
        <f>IF(T$63&lt;=$C$17,($C$34*T$59*($C$25/T$59)/$C$63)*IF(S66&gt;0,1,(IF(COUNTA($E$63:T63)*(12/$C$63)&lt;=IF($C$15="Fondateur",$C$10,$C$9),0,(COUNTA($E$63:T63)*(12/$C$63)-IF($C$15="Fondateur",$C$10,$C$9))/(12/$C$63)))),0)+IF(U63=$C$17,0,IF(T63=$C$17,$B66*T$60,0))</f>
        <v>39.333333333333336</v>
      </c>
      <c r="U66" s="50">
        <f>IF(U$63&lt;=$C$17,($C$34*U$59*($C$25/U$59)/$C$63)*IF(T66&gt;0,1,(IF(COUNTA($E$63:U63)*(12/$C$63)&lt;=IF($C$15="Fondateur",$C$10,$C$9),0,(COUNTA($E$63:U63)*(12/$C$63)-IF($C$15="Fondateur",$C$10,$C$9))/(12/$C$63)))),0)+IF(V63=$C$17,0,IF(U63=$C$17,$B66*U$60,0))</f>
        <v>39.333333333333336</v>
      </c>
      <c r="V66" s="50">
        <f>IF(V$63&lt;=$C$17,($C$34*V$59*($C$25/V$59)/$C$63)*IF(U66&gt;0,1,(IF(COUNTA($E$63:V63)*(12/$C$63)&lt;=IF($C$15="Fondateur",$C$10,$C$9),0,(COUNTA($E$63:V63)*(12/$C$63)-IF($C$15="Fondateur",$C$10,$C$9))/(12/$C$63)))),0)+IF(W63=$C$17,0,IF(V63=$C$17,$B66*V$60,0))</f>
        <v>39.333333333333336</v>
      </c>
      <c r="W66" s="50">
        <f>IF(W$63&lt;=$C$17,($C$34*W$59*($C$25/W$59)/$C$63)*IF(V66&gt;0,1,(IF(COUNTA($E$63:W63)*(12/$C$63)&lt;=IF($C$15="Fondateur",$C$10,$C$9),0,(COUNTA($E$63:W63)*(12/$C$63)-IF($C$15="Fondateur",$C$10,$C$9))/(12/$C$63)))),0)+IF(X63=$C$17,0,IF(W63=$C$17,$B66*W$60,0))</f>
        <v>39.333333333333336</v>
      </c>
      <c r="X66" s="50">
        <f>IF(X$63&lt;=$C$17,($C$34*X$59*($C$25/X$59)/$C$63)*IF(W66&gt;0,1,(IF(COUNTA($E$63:X63)*(12/$C$63)&lt;=IF($C$15="Fondateur",$C$10,$C$9),0,(COUNTA($E$63:X63)*(12/$C$63)-IF($C$15="Fondateur",$C$10,$C$9))/(12/$C$63)))),0)+IF(Y63=$C$17,0,IF(X63=$C$17,$B66*X$60,0))</f>
        <v>39.333333333333336</v>
      </c>
      <c r="Y66" s="50">
        <f>IF(Y$63&lt;=$C$17,($C$34*Y$59*($C$25/Y$59)/$C$63)*IF(X66&gt;0,1,(IF(COUNTA($E$63:Y63)*(12/$C$63)&lt;=IF($C$15="Fondateur",$C$10,$C$9),0,(COUNTA($E$63:Y63)*(12/$C$63)-IF($C$15="Fondateur",$C$10,$C$9))/(12/$C$63)))),0)+IF(Z63=$C$17,0,IF(Y63=$C$17,$B66*Y$60,0))</f>
        <v>39.333333333333336</v>
      </c>
      <c r="Z66" s="50">
        <f>IF(Z$63&lt;=$C$17,($C$34*Z$59*($C$25/Z$59)/$C$63)*IF(Y66&gt;0,1,(IF(COUNTA($E$63:Z63)*(12/$C$63)&lt;=IF($C$15="Fondateur",$C$10,$C$9),0,(COUNTA($E$63:Z63)*(12/$C$63)-IF($C$15="Fondateur",$C$10,$C$9))/(12/$C$63)))),0)+IF(AA63=$C$17,0,IF(Z63=$C$17,$B66*Z$60,0))</f>
        <v>39.333333333333336</v>
      </c>
      <c r="AA66" s="50">
        <f>IF(AA$63&lt;=$C$17,($C$34*AA$59*($C$25/AA$59)/$C$63)*IF(Z66&gt;0,1,(IF(COUNTA($E$63:AA63)*(12/$C$63)&lt;=IF($C$15="Fondateur",$C$10,$C$9),0,(COUNTA($E$63:AA63)*(12/$C$63)-IF($C$15="Fondateur",$C$10,$C$9))/(12/$C$63)))),0)+IF(AB63=$C$17,0,IF(AA63=$C$17,$B66*AA$60,0))</f>
        <v>39.333333333333336</v>
      </c>
      <c r="AB66" s="50">
        <f>IF(AB$63&lt;=$C$17,($C$34*AB$59*($C$25/AB$59)/$C$63)*IF(AA66&gt;0,1,(IF(COUNTA($E$63:AB63)*(12/$C$63)&lt;=IF($C$15="Fondateur",$C$10,$C$9),0,(COUNTA($E$63:AB63)*(12/$C$63)-IF($C$15="Fondateur",$C$10,$C$9))/(12/$C$63)))),0)+IF(AC63=$C$17,0,IF(AB63=$C$17,$B66*AB$60,0))</f>
        <v>39.333333333333336</v>
      </c>
      <c r="AC66" s="50">
        <f>IF(AC$63&lt;=$C$17,($C$34*AC$59*($C$25/AC$59)/$C$63)*IF(AB66&gt;0,1,(IF(COUNTA($E$63:AC63)*(12/$C$63)&lt;=IF($C$15="Fondateur",$C$10,$C$9),0,(COUNTA($E$63:AC63)*(12/$C$63)-IF($C$15="Fondateur",$C$10,$C$9))/(12/$C$63)))),0)+IF(AD63=$C$17,0,IF(AC63=$C$17,$B66*AC$60,0))</f>
        <v>39.333333333333336</v>
      </c>
      <c r="AD66" s="50">
        <f>IF(AD$63&lt;=$C$17,($C$34*AD$59*($C$25/AD$59)/$C$63)*IF(AC66&gt;0,1,(IF(COUNTA($E$63:AD63)*(12/$C$63)&lt;=IF($C$15="Fondateur",$C$10,$C$9),0,(COUNTA($E$63:AD63)*(12/$C$63)-IF($C$15="Fondateur",$C$10,$C$9))/(12/$C$63)))),0)+IF(AE63=$C$17,0,IF(AD63=$C$17,$B66*AD$60,0))</f>
        <v>39.333333333333336</v>
      </c>
      <c r="AE66" s="50">
        <f>IF(AE$63&lt;=$C$17,($C$34*AE$59*($C$25/AE$59)/$C$63)*IF(AD66&gt;0,1,(IF(COUNTA($E$63:AE63)*(12/$C$63)&lt;=IF($C$15="Fondateur",$C$10,$C$9),0,(COUNTA($E$63:AE63)*(12/$C$63)-IF($C$15="Fondateur",$C$10,$C$9))/(12/$C$63)))),0)+IF(AF63=$C$17,0,IF(AE63=$C$17,$B66*AE$60,0))</f>
        <v>39.333333333333336</v>
      </c>
      <c r="AF66" s="50">
        <f>IF(AF$63&lt;=$C$17,($C$34*AF$59*($C$25/AF$59)/$C$63)*IF(AE66&gt;0,1,(IF(COUNTA($E$63:AF63)*(12/$C$63)&lt;=IF($C$15="Fondateur",$C$10,$C$9),0,(COUNTA($E$63:AF63)*(12/$C$63)-IF($C$15="Fondateur",$C$10,$C$9))/(12/$C$63)))),0)+IF(AG63=$C$17,0,IF(AF63=$C$17,$B66*AF$60,0))</f>
        <v>39.333333333333336</v>
      </c>
      <c r="AG66" s="50">
        <f>IF(AG$63&lt;=$C$17,($C$34*AG$59*($C$25/AG$59)/$C$63)*IF(AF66&gt;0,1,(IF(COUNTA($E$63:AG63)*(12/$C$63)&lt;=IF($C$15="Fondateur",$C$10,$C$9),0,(COUNTA($E$63:AG63)*(12/$C$63)-IF($C$15="Fondateur",$C$10,$C$9))/(12/$C$63)))),0)+IF(AH63=$C$17,0,IF(AG63=$C$17,$B66*AG$60,0))</f>
        <v>39.333333333333336</v>
      </c>
      <c r="AH66" s="50">
        <f>IF(AH$63&lt;=$C$17,($C$34*AH$59*($C$25/AH$59)/$C$63)*IF(AG66&gt;0,1,(IF(COUNTA($E$63:AH63)*(12/$C$63)&lt;=IF($C$15="Fondateur",$C$10,$C$9),0,(COUNTA($E$63:AH63)*(12/$C$63)-IF($C$15="Fondateur",$C$10,$C$9))/(12/$C$63)))),0)+IF(AI63=$C$17,0,IF(AH63=$C$17,$B66*AH$60,0))</f>
        <v>39.333333333333336</v>
      </c>
      <c r="AI66" s="50">
        <f>IF(AI$63&lt;=$C$17,($C$34*AI$59*($C$25/AI$59)/$C$63)*IF(AH66&gt;0,1,(IF(COUNTA($E$63:AI63)*(12/$C$63)&lt;=IF($C$15="Fondateur",$C$10,$C$9),0,(COUNTA($E$63:AI63)*(12/$C$63)-IF($C$15="Fondateur",$C$10,$C$9))/(12/$C$63)))),0)+IF(AJ63=$C$17,0,IF(AI63=$C$17,$B66*AI$60,0))</f>
        <v>39.333333333333336</v>
      </c>
      <c r="AJ66" s="50">
        <f>IF(AJ$63&lt;=$C$17,($C$34*AJ$59*($C$25/AJ$59)/$C$63)*IF(AI66&gt;0,1,(IF(COUNTA($E$63:AJ63)*(12/$C$63)&lt;=IF($C$15="Fondateur",$C$10,$C$9),0,(COUNTA($E$63:AJ63)*(12/$C$63)-IF($C$15="Fondateur",$C$10,$C$9))/(12/$C$63)))),0)+IF(AK63=$C$17,0,IF(AJ63=$C$17,$B66*AJ$60,0))</f>
        <v>39.333333333333336</v>
      </c>
      <c r="AK66" s="50">
        <f>IF(AK$63&lt;=$C$17,($C$34*AK$59*($C$25/AK$59)/$C$63)*IF(AJ66&gt;0,1,(IF(COUNTA($E$63:AK63)*(12/$C$63)&lt;=IF($C$15="Fondateur",$C$10,$C$9),0,(COUNTA($E$63:AK63)*(12/$C$63)-IF($C$15="Fondateur",$C$10,$C$9))/(12/$C$63)))),0)+IF(AL63=$C$17,0,IF(AK63=$C$17,$B66*AK$60,0))</f>
        <v>39.333333333333336</v>
      </c>
      <c r="AL66" s="50">
        <f>IF(AL$63&lt;=$C$17,($C$34*AL$59*($C$25/AL$59)/$C$63)*IF(AK66&gt;0,1,(IF(COUNTA($E$63:AL63)*(12/$C$63)&lt;=IF($C$15="Fondateur",$C$10,$C$9),0,(COUNTA($E$63:AL63)*(12/$C$63)-IF($C$15="Fondateur",$C$10,$C$9))/(12/$C$63)))),0)+IF(AM63=$C$17,0,IF(AL63=$C$17,$B66*AL$60,0))</f>
        <v>39.333333333333336</v>
      </c>
      <c r="AM66" s="50">
        <f>IF(AM$63&lt;=$C$17,($C$34*AM$59*($C$25/AM$59)/$C$63)*IF(AL66&gt;0,1,(IF(COUNTA($E$63:AM63)*(12/$C$63)&lt;=IF($C$15="Fondateur",$C$10,$C$9),0,(COUNTA($E$63:AM63)*(12/$C$63)-IF($C$15="Fondateur",$C$10,$C$9))/(12/$C$63)))),0)+IF(AN63=$C$17,0,IF(AM63=$C$17,$B66*AM$60,0))</f>
        <v>39.333333333333336</v>
      </c>
      <c r="AN66" s="50">
        <f>IF(AN$63&lt;=$C$17,($C$34*AN$59*($C$25/AN$59)/$C$63)*IF(AM66&gt;0,1,(IF(COUNTA($E$63:AN63)*(12/$C$63)&lt;=IF($C$15="Fondateur",$C$10,$C$9),0,(COUNTA($E$63:AN63)*(12/$C$63)-IF($C$15="Fondateur",$C$10,$C$9))/(12/$C$63)))),0)+IF(AO63=$C$17,0,IF(AN63=$C$17,$B66*AN$60,0))</f>
        <v>39.333333333333336</v>
      </c>
      <c r="AO66" s="50">
        <f>IF(AO$63&lt;=$C$17,($C$34*AO$59*($C$25/AO$59)/$C$63)*IF(AN66&gt;0,1,(IF(COUNTA($E$63:AO63)*(12/$C$63)&lt;=IF($C$15="Fondateur",$C$10,$C$9),0,(COUNTA($E$63:AO63)*(12/$C$63)-IF($C$15="Fondateur",$C$10,$C$9))/(12/$C$63)))),0)+IF(AP63=$C$17,0,IF(AO63=$C$17,$B66*AO$60,0))</f>
        <v>39.333333333333336</v>
      </c>
      <c r="AP66" s="50">
        <f>IF(AP$63&lt;=$C$17,($C$34*AP$59*($C$25/AP$59)/$C$63)*IF(AO66&gt;0,1,(IF(COUNTA($E$63:AP63)*(12/$C$63)&lt;=IF($C$15="Fondateur",$C$10,$C$9),0,(COUNTA($E$63:AP63)*(12/$C$63)-IF($C$15="Fondateur",$C$10,$C$9))/(12/$C$63)))),0)+IF(AQ63=$C$17,0,IF(AP63=$C$17,$B66*AP$60,0))</f>
        <v>39.333333333333336</v>
      </c>
      <c r="AQ66" s="50">
        <f>IF(AQ$63&lt;=$C$17,($C$34*AQ$59*($C$25/AQ$59)/$C$63)*IF(AP66&gt;0,1,(IF(COUNTA($E$63:AQ63)*(12/$C$63)&lt;=IF($C$15="Fondateur",$C$10,$C$9),0,(COUNTA($E$63:AQ63)*(12/$C$63)-IF($C$15="Fondateur",$C$10,$C$9))/(12/$C$63)))),0)+IF(AR63=$C$17,0,IF(AQ63=$C$17,$B66*AQ$60,0))</f>
        <v>39.333333333333336</v>
      </c>
      <c r="AR66" s="50">
        <f>IF(AR$63&lt;=$C$17,($C$34*AR$59*($C$25/AR$59)/$C$63)*IF(AQ66&gt;0,1,(IF(COUNTA($E$63:AR63)*(12/$C$63)&lt;=IF($C$15="Fondateur",$C$10,$C$9),0,(COUNTA($E$63:AR63)*(12/$C$63)-IF($C$15="Fondateur",$C$10,$C$9))/(12/$C$63)))),0)+IF(AS63=$C$17,0,IF(AR63=$C$17,$B66*AR$60,0))</f>
        <v>39.333333333333336</v>
      </c>
      <c r="AS66" s="50">
        <f>IF(AS$63&lt;=$C$17,($C$34*AS$59*($C$25/AS$59)/$C$63)*IF(AR66&gt;0,1,(IF(COUNTA($E$63:AS63)*(12/$C$63)&lt;=IF($C$15="Fondateur",$C$10,$C$9),0,(COUNTA($E$63:AS63)*(12/$C$63)-IF($C$15="Fondateur",$C$10,$C$9))/(12/$C$63)))),0)+IF(AT63=$C$17,0,IF(AS63=$C$17,$B66*AS$60,0))</f>
        <v>39.333333333333336</v>
      </c>
      <c r="AT66" s="50">
        <f>IF(AT$63&lt;=$C$17,($C$34*AT$59*($C$25/AT$59)/$C$63)*IF(AS66&gt;0,1,(IF(COUNTA($E$63:AT63)*(12/$C$63)&lt;=IF($C$15="Fondateur",$C$10,$C$9),0,(COUNTA($E$63:AT63)*(12/$C$63)-IF($C$15="Fondateur",$C$10,$C$9))/(12/$C$63)))),0)+IF(AU63=$C$17,0,IF(AT63=$C$17,$B66*AT$60,0))</f>
        <v>39.333333333333336</v>
      </c>
      <c r="AU66" s="50">
        <f>IF(AU$63&lt;=$C$17,($C$34*AU$59*($C$25/AU$59)/$C$63)*IF(AT66&gt;0,1,(IF(COUNTA($E$63:AU63)*(12/$C$63)&lt;=IF($C$15="Fondateur",$C$10,$C$9),0,(COUNTA($E$63:AU63)*(12/$C$63)-IF($C$15="Fondateur",$C$10,$C$9))/(12/$C$63)))),0)+IF(AV63=$C$17,0,IF(AU63=$C$17,$B66*AU$60,0))</f>
        <v>39.333333333333336</v>
      </c>
      <c r="AV66" s="50">
        <f>IF(AV$63&lt;=$C$17,($C$34*AV$59*($C$25/AV$59)/$C$63)*IF(AU66&gt;0,1,(IF(COUNTA($E$63:AV63)*(12/$C$63)&lt;=IF($C$15="Fondateur",$C$10,$C$9),0,(COUNTA($E$63:AV63)*(12/$C$63)-IF($C$15="Fondateur",$C$10,$C$9))/(12/$C$63)))),0)+IF(AW63=$C$17,0,IF(AV63=$C$17,$B66*AV$60,0))</f>
        <v>39.333333333333336</v>
      </c>
      <c r="AW66" s="50">
        <f>IF(AW$63&lt;=$C$17,($C$34*AW$59*($C$25/AW$59)/$C$63)*IF(AV66&gt;0,1,(IF(COUNTA($E$63:AW63)*(12/$C$63)&lt;=IF($C$15="Fondateur",$C$10,$C$9),0,(COUNTA($E$63:AW63)*(12/$C$63)-IF($C$15="Fondateur",$C$10,$C$9))/(12/$C$63)))),0)+IF(AX63=$C$17,0,IF(AW63=$C$17,$B66*AW$60,0))</f>
        <v>39.333333333333336</v>
      </c>
      <c r="AX66" s="50">
        <f>IF(AX$63&lt;=$C$17,($C$34*AX$59*($C$25/AX$59)/$C$63)*IF(AW66&gt;0,1,(IF(COUNTA($E$63:AX63)*(12/$C$63)&lt;=IF($C$15="Fondateur",$C$10,$C$9),0,(COUNTA($E$63:AX63)*(12/$C$63)-IF($C$15="Fondateur",$C$10,$C$9))/(12/$C$63)))),0)+IF(AY63=$C$17,0,IF(AX63=$C$17,$B66*AX$60,0))</f>
        <v>39.333333333333336</v>
      </c>
      <c r="AY66" s="50">
        <f>IF(AY$63&lt;=$C$17,($C$34*AY$59*($C$25/AY$59)/$C$63)*IF(AX66&gt;0,1,(IF(COUNTA($E$63:AY63)*(12/$C$63)&lt;=IF($C$15="Fondateur",$C$10,$C$9),0,(COUNTA($E$63:AY63)*(12/$C$63)-IF($C$15="Fondateur",$C$10,$C$9))/(12/$C$63)))),0)+IF(AZ63=$C$17,0,IF(AY63=$C$17,$B66*AY$60,0))</f>
        <v>39.333333333333336</v>
      </c>
      <c r="AZ66" s="50">
        <f>IF(AZ$63&lt;=$C$17,($C$34*AZ$59*($C$25/AZ$59)/$C$63)*IF(AY66&gt;0,1,(IF(COUNTA($E$63:AZ63)*(12/$C$63)&lt;=IF($C$15="Fondateur",$C$10,$C$9),0,(COUNTA($E$63:AZ63)*(12/$C$63)-IF($C$15="Fondateur",$C$10,$C$9))/(12/$C$63)))),0)+IF(BA63=$C$17,0,IF(AZ63=$C$17,$B66*AZ$60,0))</f>
        <v>39.333333333333336</v>
      </c>
      <c r="BA66" s="50">
        <f>IF(BA$63&lt;=$C$17,($C$34*BA$59*($C$25/BA$59)/$C$63)*IF(AZ66&gt;0,1,(IF(COUNTA($E$63:BA63)*(12/$C$63)&lt;=IF($C$15="Fondateur",$C$10,$C$9),0,(COUNTA($E$63:BA63)*(12/$C$63)-IF($C$15="Fondateur",$C$10,$C$9))/(12/$C$63)))),0)+IF(BB63=$C$17,0,IF(BA63=$C$17,$B66*BA$60,0))</f>
        <v>39.333333333333336</v>
      </c>
      <c r="BB66" s="50">
        <f>IF(BB$63&lt;=$C$17,($C$34*BB$59*($C$25/BB$59)/$C$63)*IF(BA66&gt;0,1,(IF(COUNTA($E$63:BB63)*(12/$C$63)&lt;=IF($C$15="Fondateur",$C$10,$C$9),0,(COUNTA($E$63:BB63)*(12/$C$63)-IF($C$15="Fondateur",$C$10,$C$9))/(12/$C$63)))),0)+IF(BC63=$C$17,0,IF(BB63=$C$17,$B66*BB$60,0))</f>
        <v>39.333333333333336</v>
      </c>
      <c r="BC66" s="50">
        <f>IF(BC$63&lt;=$C$17,($C$34*BC$59*($C$25/BC$59)/$C$63)*IF(BB66&gt;0,1,(IF(COUNTA($E$63:BC63)*(12/$C$63)&lt;=IF($C$15="Fondateur",$C$10,$C$9),0,(COUNTA($E$63:BC63)*(12/$C$63)-IF($C$15="Fondateur",$C$10,$C$9))/(12/$C$63)))),0)+IF(BD63=$C$17,0,IF(BC63=$C$17,$B66*BC$60,0))</f>
        <v>39.333333333333336</v>
      </c>
      <c r="BD66" s="50">
        <f>IF(BD$63&lt;=$C$17,($C$34*BD$59*($C$25/BD$59)/$C$63)*IF(BC66&gt;0,1,(IF(COUNTA($E$63:BD63)*(12/$C$63)&lt;=IF($C$15="Fondateur",$C$10,$C$9),0,(COUNTA($E$63:BD63)*(12/$C$63)-IF($C$15="Fondateur",$C$10,$C$9))/(12/$C$63)))),0)+IF(BE63=$C$17,0,IF(BD63=$C$17,$B66*BD$60,0))</f>
        <v>39.333333333333336</v>
      </c>
      <c r="BE66" s="50">
        <f>IF(BE$63&lt;=$C$17,($C$34*BE$59*($C$25/BE$59)/$C$63)*IF(BD66&gt;0,1,(IF(COUNTA($E$63:BE63)*(12/$C$63)&lt;=IF($C$15="Fondateur",$C$10,$C$9),0,(COUNTA($E$63:BE63)*(12/$C$63)-IF($C$15="Fondateur",$C$10,$C$9))/(12/$C$63)))),0)+IF(BF63=$C$17,0,IF(BE63=$C$17,$B66*BE$60,0))</f>
        <v>39.333333333333336</v>
      </c>
      <c r="BF66" s="50">
        <f>IF(BF$63&lt;=$C$17,($C$34*BF$59*($C$25/BF$59)/$C$63)*IF(BE66&gt;0,1,(IF(COUNTA($E$63:BF63)*(12/$C$63)&lt;=IF($C$15="Fondateur",$C$10,$C$9),0,(COUNTA($E$63:BF63)*(12/$C$63)-IF($C$15="Fondateur",$C$10,$C$9))/(12/$C$63)))),0)+IF(BG63=$C$17,0,IF(BF63=$C$17,$B66*BF$60,0))</f>
        <v>39.333333333333336</v>
      </c>
      <c r="BG66" s="50">
        <f>IF(BG$63&lt;=$C$17,($C$34*BG$59*($C$25/BG$59)/$C$63)*IF(BF66&gt;0,1,(IF(COUNTA($E$63:BG63)*(12/$C$63)&lt;=IF($C$15="Fondateur",$C$10,$C$9),0,(COUNTA($E$63:BG63)*(12/$C$63)-IF($C$15="Fondateur",$C$10,$C$9))/(12/$C$63)))),0)+IF(BH63=$C$17,0,IF(BG63=$C$17,$B66*BG$60,0))</f>
        <v>39.333333333333336</v>
      </c>
      <c r="BH66" s="50">
        <f>IF(BH$63&lt;=$C$17,($C$34*BH$59*($C$25/BH$59)/$C$63)*IF(BG66&gt;0,1,(IF(COUNTA($E$63:BH63)*(12/$C$63)&lt;=IF($C$15="Fondateur",$C$10,$C$9),0,(COUNTA($E$63:BH63)*(12/$C$63)-IF($C$15="Fondateur",$C$10,$C$9))/(12/$C$63)))),0)+IF(BI63=$C$17,0,IF(BH63=$C$17,$B66*BH$60,0))</f>
        <v>39.333333333333336</v>
      </c>
      <c r="BI66" s="50">
        <f>IF(BI$63&lt;=$C$17,($C$34*BI$59*($C$25/BI$59)/$C$63)*IF(BH66&gt;0,1,(IF(COUNTA($E$63:BI63)*(12/$C$63)&lt;=IF($C$15="Fondateur",$C$10,$C$9),0,(COUNTA($E$63:BI63)*(12/$C$63)-IF($C$15="Fondateur",$C$10,$C$9))/(12/$C$63)))),0)+IF(BJ63=$C$17,0,IF(BI63=$C$17,$B66*BI$60,0))</f>
        <v>39.333333333333336</v>
      </c>
      <c r="BJ66" s="50">
        <f>IF(BJ$63&lt;=$C$17,($C$34*BJ$59*($C$25/BJ$59)/$C$63)*IF(BI66&gt;0,1,(IF(COUNTA($E$63:BJ63)*(12/$C$63)&lt;=IF($C$15="Fondateur",$C$10,$C$9),0,(COUNTA($E$63:BJ63)*(12/$C$63)-IF($C$15="Fondateur",$C$10,$C$9))/(12/$C$63)))),0)+IF(BK63=$C$17,0,IF(BJ63=$C$17,$B66*BJ$60,0))</f>
        <v>39.333333333333336</v>
      </c>
      <c r="BK66" s="50">
        <f>IF(BK$63&lt;=$C$17,($C$34*BK$59*($C$25/BK$59)/$C$63)*IF(BJ66&gt;0,1,(IF(COUNTA($E$63:BK63)*(12/$C$63)&lt;=IF($C$15="Fondateur",$C$10,$C$9),0,(COUNTA($E$63:BK63)*(12/$C$63)-IF($C$15="Fondateur",$C$10,$C$9))/(12/$C$63)))),0)+IF(BL63=$C$17,0,IF(BK63=$C$17,$B66*BK$60,0))</f>
        <v>39.333333333333336</v>
      </c>
      <c r="BL66" s="50">
        <f>IF(BL$63&lt;=$C$17,($C$34*BL$59*($C$25/BL$59)/$C$63)*IF(BK66&gt;0,1,(IF(COUNTA($E$63:BL63)*(12/$C$63)&lt;=IF($C$15="Fondateur",$C$10,$C$9),0,(COUNTA($E$63:BL63)*(12/$C$63)-IF($C$15="Fondateur",$C$10,$C$9))/(12/$C$63)))),0)+IF(BM63=$C$17,0,IF(BL63=$C$17,$B66*BL$60,0))</f>
        <v>39.333333333333336</v>
      </c>
      <c r="BM66" s="50">
        <f>IF(BM$63&lt;=$C$17,($C$34*BM$59*($C$25/BM$59)/$C$63)*IF(BL66&gt;0,1,(IF(COUNTA($E$63:BM63)*(12/$C$63)&lt;=IF($C$15="Fondateur",$C$10,$C$9),0,(COUNTA($E$63:BM63)*(12/$C$63)-IF($C$15="Fondateur",$C$10,$C$9))/(12/$C$63)))),0)+IF(BN63=$C$17,0,IF(BM63=$C$17,$B66*BM$60,0))</f>
        <v>39.333333333333336</v>
      </c>
      <c r="BN66" s="50">
        <f>IF(BN$63&lt;=$C$17,($C$34*BN$59*($C$25/BN$59)/$C$63)*IF(BM66&gt;0,1,(IF(COUNTA($E$63:BN63)*(12/$C$63)&lt;=IF($C$15="Fondateur",$C$10,$C$9),0,(COUNTA($E$63:BN63)*(12/$C$63)-IF($C$15="Fondateur",$C$10,$C$9))/(12/$C$63)))),0)+IF(BO63=$C$17,0,IF(BN63=$C$17,$B66*BN$60,0))</f>
        <v>39.333333333333336</v>
      </c>
      <c r="BO66" s="50">
        <f>IF(BO$63&lt;=$C$17,($C$34*BO$59*($C$25/BO$59)/$C$63)*IF(BN66&gt;0,1,(IF(COUNTA($E$63:BO63)*(12/$C$63)&lt;=IF($C$15="Fondateur",$C$10,$C$9),0,(COUNTA($E$63:BO63)*(12/$C$63)-IF($C$15="Fondateur",$C$10,$C$9))/(12/$C$63)))),0)+IF(BP63=$C$17,0,IF(BO63=$C$17,$B66*BO$60,0))</f>
        <v>39.333333333333336</v>
      </c>
      <c r="BP66" s="50">
        <f>IF(BP$63&lt;=$C$17,($C$34*BP$59*($C$25/BP$59)/$C$63)*IF(BO66&gt;0,1,(IF(COUNTA($E$63:BP63)*(12/$C$63)&lt;=IF($C$15="Fondateur",$C$10,$C$9),0,(COUNTA($E$63:BP63)*(12/$C$63)-IF($C$15="Fondateur",$C$10,$C$9))/(12/$C$63)))),0)+IF(BQ63=$C$17,0,IF(BP63=$C$17,$B66*BP$60,0))</f>
        <v>39.333333333333336</v>
      </c>
      <c r="BQ66" s="50">
        <f>IF(BQ$63&lt;=$C$17,($C$34*BQ$59*($C$25/BQ$59)/$C$63)*IF(BP66&gt;0,1,(IF(COUNTA($E$63:BQ63)*(12/$C$63)&lt;=IF($C$15="Fondateur",$C$10,$C$9),0,(COUNTA($E$63:BQ63)*(12/$C$63)-IF($C$15="Fondateur",$C$10,$C$9))/(12/$C$63)))),0)+IF(BR63=$C$17,0,IF(BQ63=$C$17,$B66*BQ$60,0))</f>
        <v>39.333333333333336</v>
      </c>
      <c r="BR66" s="50">
        <f>IF(BR$63&lt;=$C$17,($C$34*BR$59*($C$25/BR$59)/$C$63)*IF(BQ66&gt;0,1,(IF(COUNTA($E$63:BR63)*(12/$C$63)&lt;=IF($C$15="Fondateur",$C$10,$C$9),0,(COUNTA($E$63:BR63)*(12/$C$63)-IF($C$15="Fondateur",$C$10,$C$9))/(12/$C$63)))),0)+IF(BS63=$C$17,0,IF(BR63=$C$17,$B66*BR$60,0))</f>
        <v>39.333333333333336</v>
      </c>
      <c r="BS66" s="50">
        <f>IF(BS$63&lt;=$C$17,($C$34*BS$59*($C$25/BS$59)/$C$63)*IF(BR66&gt;0,1,(IF(COUNTA($E$63:BS63)*(12/$C$63)&lt;=IF($C$15="Fondateur",$C$10,$C$9),0,(COUNTA($E$63:BS63)*(12/$C$63)-IF($C$15="Fondateur",$C$10,$C$9))/(12/$C$63)))),0)+IF(BT63=$C$17,0,IF(BS63=$C$17,$B66*BS$60,0))</f>
        <v>39.333333333333336</v>
      </c>
      <c r="BT66" s="50">
        <f>IF(BT$63&lt;=$C$17,($C$34*BT$59*($C$25/BT$59)/$C$63)*IF(BS66&gt;0,1,(IF(COUNTA($E$63:BT63)*(12/$C$63)&lt;=IF($C$15="Fondateur",$C$10,$C$9),0,(COUNTA($E$63:BT63)*(12/$C$63)-IF($C$15="Fondateur",$C$10,$C$9))/(12/$C$63)))),0)+IF(BU63=$C$17,0,IF(BT63=$C$17,$B66*BT$60,0))</f>
        <v>39.333333333333336</v>
      </c>
      <c r="BU66" s="50">
        <f>IF(BU$63&lt;=$C$17,($C$34*BU$59*($C$25/BU$59)/$C$63)*IF(BT66&gt;0,1,(IF(COUNTA($E$63:BU63)*(12/$C$63)&lt;=IF($C$15="Fondateur",$C$10,$C$9),0,(COUNTA($E$63:BU63)*(12/$C$63)-IF($C$15="Fondateur",$C$10,$C$9))/(12/$C$63)))),0)+IF(BV63=$C$17,0,IF(BU63=$C$17,$B66*BU$60,0))</f>
        <v>39.333333333333336</v>
      </c>
      <c r="BV66" s="50">
        <f>IF(BV$63&lt;=$C$17,($C$34*BV$59*($C$25/BV$59)/$C$63)*IF(BU66&gt;0,1,(IF(COUNTA($E$63:BV63)*(12/$C$63)&lt;=IF($C$15="Fondateur",$C$10,$C$9),0,(COUNTA($E$63:BV63)*(12/$C$63)-IF($C$15="Fondateur",$C$10,$C$9))/(12/$C$63)))),0)+IF(BW63=$C$17,0,IF(BV63=$C$17,$B66*BV$60,0))</f>
        <v>39.333333333333336</v>
      </c>
      <c r="BW66" s="50">
        <f>IF(BW$63&lt;=$C$17,($C$34*BW$59*($C$25/BW$59)/$C$63)*IF(BV66&gt;0,1,(IF(COUNTA($E$63:BW63)*(12/$C$63)&lt;=IF($C$15="Fondateur",$C$10,$C$9),0,(COUNTA($E$63:BW63)*(12/$C$63)-IF($C$15="Fondateur",$C$10,$C$9))/(12/$C$63)))),0)+IF(BX63=$C$17,0,IF(BW63=$C$17,$B66*BW$60,0))</f>
        <v>39.333333333333336</v>
      </c>
      <c r="BX66" s="50">
        <f>IF(BX$63&lt;=$C$17,($C$34*BX$59*($C$25/BX$59)/$C$63)*IF(BW66&gt;0,1,(IF(COUNTA($E$63:BX63)*(12/$C$63)&lt;=IF($C$15="Fondateur",$C$10,$C$9),0,(COUNTA($E$63:BX63)*(12/$C$63)-IF($C$15="Fondateur",$C$10,$C$9))/(12/$C$63)))),0)+IF(BY63=$C$17,0,IF(BX63=$C$17,$B66*BX$60,0))</f>
        <v>39.333333333333336</v>
      </c>
      <c r="BY66" s="50">
        <f>IF(BY$63&lt;=$C$17,($C$34*BY$59*($C$25/BY$59)/$C$63)*IF(BX66&gt;0,1,(IF(COUNTA($E$63:BY63)*(12/$C$63)&lt;=IF($C$15="Fondateur",$C$10,$C$9),0,(COUNTA($E$63:BY63)*(12/$C$63)-IF($C$15="Fondateur",$C$10,$C$9))/(12/$C$63)))),0)+IF(BZ63=$C$17,0,IF(BY63=$C$17,$B66*BY$60,0))</f>
        <v>39.333333333333336</v>
      </c>
      <c r="BZ66" s="50">
        <f>IF(BZ$63&lt;=$C$17,($C$34*BZ$59*($C$25/BZ$59)/$C$63)*IF(BY66&gt;0,1,(IF(COUNTA($E$63:BZ63)*(12/$C$63)&lt;=IF($C$15="Fondateur",$C$10,$C$9),0,(COUNTA($E$63:BZ63)*(12/$C$63)-IF($C$15="Fondateur",$C$10,$C$9))/(12/$C$63)))),0)+IF(CA63=$C$17,0,IF(BZ63=$C$17,$B66*BZ$60,0))</f>
        <v>39.333333333333336</v>
      </c>
      <c r="CA66" s="50">
        <f>IF(CA$63&lt;=$C$17,($C$34*CA$59*($C$25/CA$59)/$C$63)*IF(BZ66&gt;0,1,(IF(COUNTA($E$63:CA63)*(12/$C$63)&lt;=IF($C$15="Fondateur",$C$10,$C$9),0,(COUNTA($E$63:CA63)*(12/$C$63)-IF($C$15="Fondateur",$C$10,$C$9))/(12/$C$63)))),0)+IF(CB63=$C$17,0,IF(CA63=$C$17,$B66*CA$60,0))</f>
        <v>39.333333333333336</v>
      </c>
      <c r="CB66" s="50">
        <f>IF(CB$63&lt;=$C$17,($C$34*CB$59*($C$25/CB$59)/$C$63)*IF(CA66&gt;0,1,(IF(COUNTA($E$63:CB63)*(12/$C$63)&lt;=IF($C$15="Fondateur",$C$10,$C$9),0,(COUNTA($E$63:CB63)*(12/$C$63)-IF($C$15="Fondateur",$C$10,$C$9))/(12/$C$63)))),0)+IF(CC63=$C$17,0,IF(CB63=$C$17,$B66*CB$60,0))</f>
        <v>39.333333333333336</v>
      </c>
      <c r="CC66" s="50">
        <f>IF(CC$63&lt;=$C$17,($C$34*CC$59*($C$25/CC$59)/$C$63)*IF(CB66&gt;0,1,(IF(COUNTA($E$63:CC63)*(12/$C$63)&lt;=IF($C$15="Fondateur",$C$10,$C$9),0,(COUNTA($E$63:CC63)*(12/$C$63)-IF($C$15="Fondateur",$C$10,$C$9))/(12/$C$63)))),0)+IF(CD63=$C$17,0,IF(CC63=$C$17,$B66*CC$60,0))</f>
        <v>39.333333333333336</v>
      </c>
      <c r="CD66" s="50">
        <f>IF(CD$63&lt;=$C$17,($C$34*CD$59*($C$25/CD$59)/$C$63)*IF(CC66&gt;0,1,(IF(COUNTA($E$63:CD63)*(12/$C$63)&lt;=IF($C$15="Fondateur",$C$10,$C$9),0,(COUNTA($E$63:CD63)*(12/$C$63)-IF($C$15="Fondateur",$C$10,$C$9))/(12/$C$63)))),0)+IF(CE63=$C$17,0,IF(CD63=$C$17,$B66*CD$60,0))</f>
        <v>39.333333333333336</v>
      </c>
      <c r="CE66" s="50">
        <f>IF(CE$63&lt;=$C$17,($C$34*CE$59*($C$25/CE$59)/$C$63)*IF(CD66&gt;0,1,(IF(COUNTA($E$63:CE63)*(12/$C$63)&lt;=IF($C$15="Fondateur",$C$10,$C$9),0,(COUNTA($E$63:CE63)*(12/$C$63)-IF($C$15="Fondateur",$C$10,$C$9))/(12/$C$63)))),0)+IF(CF63=$C$17,0,IF(CE63=$C$17,$B66*CE$60,0))</f>
        <v>39.333333333333336</v>
      </c>
      <c r="CF66" s="50">
        <f>IF(CF$63&lt;=$C$17,($C$34*CF$59*($C$25/CF$59)/$C$63)*IF(CE66&gt;0,1,(IF(COUNTA($E$63:CF63)*(12/$C$63)&lt;=IF($C$15="Fondateur",$C$10,$C$9),0,(COUNTA($E$63:CF63)*(12/$C$63)-IF($C$15="Fondateur",$C$10,$C$9))/(12/$C$63)))),0)+IF(CG63=$C$17,0,IF(CF63=$C$17,$B66*CF$60,0))</f>
        <v>39.333333333333336</v>
      </c>
      <c r="CG66" s="50">
        <f>IF(CG$63&lt;=$C$17,($C$34*CG$59*($C$25/CG$59)/$C$63)*IF(CF66&gt;0,1,(IF(COUNTA($E$63:CG63)*(12/$C$63)&lt;=IF($C$15="Fondateur",$C$10,$C$9),0,(COUNTA($E$63:CG63)*(12/$C$63)-IF($C$15="Fondateur",$C$10,$C$9))/(12/$C$63)))),0)+IF(CH63=$C$17,0,IF(CG63=$C$17,$B66*CG$60,0))</f>
        <v>39.333333333333336</v>
      </c>
      <c r="CH66" s="50">
        <f>IF(CH$63&lt;=$C$17,($C$34*CH$59*($C$25/CH$59)/$C$63)*IF(CG66&gt;0,1,(IF(COUNTA($E$63:CH63)*(12/$C$63)&lt;=IF($C$15="Fondateur",$C$10,$C$9),0,(COUNTA($E$63:CH63)*(12/$C$63)-IF($C$15="Fondateur",$C$10,$C$9))/(12/$C$63)))),0)+IF(CI63=$C$17,0,IF(CH63=$C$17,$B66*CH$60,0))</f>
        <v>39.333333333333336</v>
      </c>
      <c r="CI66" s="50">
        <f>IF(CI$63&lt;=$C$17,($C$34*CI$59*($C$25/CI$59)/$C$63)*IF(CH66&gt;0,1,(IF(COUNTA($E$63:CI63)*(12/$C$63)&lt;=IF($C$15="Fondateur",$C$10,$C$9),0,(COUNTA($E$63:CI63)*(12/$C$63)-IF($C$15="Fondateur",$C$10,$C$9))/(12/$C$63)))),0)+IF(CJ63=$C$17,0,IF(CI63=$C$17,$B66*CI$60,0))</f>
        <v>39.333333333333336</v>
      </c>
      <c r="CJ66" s="50">
        <f>IF(CJ$63&lt;=$C$17,($C$34*CJ$59*($C$25/CJ$59)/$C$63)*IF(CI66&gt;0,1,(IF(COUNTA($E$63:CJ63)*(12/$C$63)&lt;=IF($C$15="Fondateur",$C$10,$C$9),0,(COUNTA($E$63:CJ63)*(12/$C$63)-IF($C$15="Fondateur",$C$10,$C$9))/(12/$C$63)))),0)+IF(CK63=$C$17,0,IF(CJ63=$C$17,$B66*CJ$60,0))</f>
        <v>39.333333333333336</v>
      </c>
      <c r="CK66" s="50">
        <f>IF(CK$63&lt;=$C$17,($C$34*CK$59*($C$25/CK$59)/$C$63)*IF(CJ66&gt;0,1,(IF(COUNTA($E$63:CK63)*(12/$C$63)&lt;=IF($C$15="Fondateur",$C$10,$C$9),0,(COUNTA($E$63:CK63)*(12/$C$63)-IF($C$15="Fondateur",$C$10,$C$9))/(12/$C$63)))),0)+IF(CL63=$C$17,0,IF(CK63=$C$17,$B66*CK$60,0))</f>
        <v>39.333333333333336</v>
      </c>
      <c r="CL66" s="50">
        <f>IF(CL$63&lt;=$C$17,($C$34*CL$59*($C$25/CL$59)/$C$63)*IF(CK66&gt;0,1,(IF(COUNTA($E$63:CL63)*(12/$C$63)&lt;=IF($C$15="Fondateur",$C$10,$C$9),0,(COUNTA($E$63:CL63)*(12/$C$63)-IF($C$15="Fondateur",$C$10,$C$9))/(12/$C$63)))),0)+IF(CM63=$C$17,0,IF(CL63=$C$17,$B66*CL$60,0))</f>
        <v>39.333333333333336</v>
      </c>
      <c r="CM66" s="50">
        <f>IF(CM$63&lt;=$C$17,($C$34*CM$59*($C$25/CM$59)/$C$63)*IF(CL66&gt;0,1,(IF(COUNTA($E$63:CM63)*(12/$C$63)&lt;=IF($C$15="Fondateur",$C$10,$C$9),0,(COUNTA($E$63:CM63)*(12/$C$63)-IF($C$15="Fondateur",$C$10,$C$9))/(12/$C$63)))),0)+IF(CN63=$C$17,0,IF(CM63=$C$17,$B66*CM$60,0))</f>
        <v>39.333333333333336</v>
      </c>
      <c r="CN66" s="50">
        <f>IF(CN$63&lt;=$C$17,($C$34*CN$59*($C$25/CN$59)/$C$63)*IF(CM66&gt;0,1,(IF(COUNTA($E$63:CN63)*(12/$C$63)&lt;=IF($C$15="Fondateur",$C$10,$C$9),0,(COUNTA($E$63:CN63)*(12/$C$63)-IF($C$15="Fondateur",$C$10,$C$9))/(12/$C$63)))),0)+IF(CO63=$C$17,0,IF(CN63=$C$17,$B66*CN$60,0))</f>
        <v>39.333333333333336</v>
      </c>
      <c r="CO66" s="50">
        <f>IF(CO$63&lt;=$C$17,($C$34*CO$59*($C$25/CO$59)/$C$63)*IF(CN66&gt;0,1,(IF(COUNTA($E$63:CO63)*(12/$C$63)&lt;=IF($C$15="Fondateur",$C$10,$C$9),0,(COUNTA($E$63:CO63)*(12/$C$63)-IF($C$15="Fondateur",$C$10,$C$9))/(12/$C$63)))),0)+IF(CP63=$C$17,0,IF(CO63=$C$17,$B66*CO$60,0))</f>
        <v>39.333333333333336</v>
      </c>
      <c r="CP66" s="50">
        <f>IF(CP$63&lt;=$C$17,($C$34*CP$59*($C$25/CP$59)/$C$63)*IF(CO66&gt;0,1,(IF(COUNTA($E$63:CP63)*(12/$C$63)&lt;=IF($C$15="Fondateur",$C$10,$C$9),0,(COUNTA($E$63:CP63)*(12/$C$63)-IF($C$15="Fondateur",$C$10,$C$9))/(12/$C$63)))),0)+IF(CQ63=$C$17,0,IF(CP63=$C$17,$B66*CP$60,0))</f>
        <v>39.333333333333336</v>
      </c>
      <c r="CQ66" s="50">
        <f>IF(CQ$63&lt;=$C$17,($C$34*CQ$59*($C$25/CQ$59)/$C$63)*IF(CP66&gt;0,1,(IF(COUNTA($E$63:CQ63)*(12/$C$63)&lt;=IF($C$15="Fondateur",$C$10,$C$9),0,(COUNTA($E$63:CQ63)*(12/$C$63)-IF($C$15="Fondateur",$C$10,$C$9))/(12/$C$63)))),0)+IF(CR63=$C$17,0,IF(CQ63=$C$17,$B66*CQ$60,0))</f>
        <v>39.333333333333336</v>
      </c>
      <c r="CR66" s="50">
        <f>IF(CR$63&lt;=$C$17,($C$34*CR$59*($C$25/CR$59)/$C$63)*IF(CQ66&gt;0,1,(IF(COUNTA($E$63:CR63)*(12/$C$63)&lt;=IF($C$15="Fondateur",$C$10,$C$9),0,(COUNTA($E$63:CR63)*(12/$C$63)-IF($C$15="Fondateur",$C$10,$C$9))/(12/$C$63)))),0)+IF(CS63=$C$17,0,IF(CR63=$C$17,$B66*CR$60,0))</f>
        <v>39.333333333333336</v>
      </c>
      <c r="CS66" s="50">
        <f>IF(CS$63&lt;=$C$17,($C$34*CS$59*($C$25/CS$59)/$C$63)*IF(CR66&gt;0,1,(IF(COUNTA($E$63:CS63)*(12/$C$63)&lt;=IF($C$15="Fondateur",$C$10,$C$9),0,(COUNTA($E$63:CS63)*(12/$C$63)-IF($C$15="Fondateur",$C$10,$C$9))/(12/$C$63)))),0)+IF(CT63=$C$17,0,IF(CS63=$C$17,$B66*CS$60,0))</f>
        <v>39.333333333333336</v>
      </c>
      <c r="CT66" s="50">
        <f>IF(CT$63&lt;=$C$17,($C$34*CT$59*($C$25/CT$59)/$C$63)*IF(CS66&gt;0,1,(IF(COUNTA($E$63:CT63)*(12/$C$63)&lt;=IF($C$15="Fondateur",$C$10,$C$9),0,(COUNTA($E$63:CT63)*(12/$C$63)-IF($C$15="Fondateur",$C$10,$C$9))/(12/$C$63)))),0)+IF(CU63=$C$17,0,IF(CT63=$C$17,$B66*CT$60,0))</f>
        <v>39.333333333333336</v>
      </c>
      <c r="CU66" s="50">
        <f>IF(CU$63&lt;=$C$17,($C$34*CU$59*($C$25/CU$59)/$C$63)*IF(CT66&gt;0,1,(IF(COUNTA($E$63:CU63)*(12/$C$63)&lt;=IF($C$15="Fondateur",$C$10,$C$9),0,(COUNTA($E$63:CU63)*(12/$C$63)-IF($C$15="Fondateur",$C$10,$C$9))/(12/$C$63)))),0)+IF(CV63=$C$17,0,IF(CU63=$C$17,$B66*CU$60,0))</f>
        <v>39.333333333333336</v>
      </c>
      <c r="CV66" s="50">
        <f>IF(CV$63&lt;=$C$17,($C$34*CV$59*($C$25/CV$59)/$C$63)*IF(CU66&gt;0,1,(IF(COUNTA($E$63:CV63)*(12/$C$63)&lt;=IF($C$15="Fondateur",$C$10,$C$9),0,(COUNTA($E$63:CV63)*(12/$C$63)-IF($C$15="Fondateur",$C$10,$C$9))/(12/$C$63)))),0)+IF(CW63=$C$17,0,IF(CV63=$C$17,$B66*CV$60,0))</f>
        <v>39.333333333333336</v>
      </c>
      <c r="CW66" s="50">
        <f>IF(CW$63&lt;=$C$17,($C$34*CW$59*($C$25/CW$59)/$C$63)*IF(CV66&gt;0,1,(IF(COUNTA($E$63:CW63)*(12/$C$63)&lt;=IF($C$15="Fondateur",$C$10,$C$9),0,(COUNTA($E$63:CW63)*(12/$C$63)-IF($C$15="Fondateur",$C$10,$C$9))/(12/$C$63)))),0)+IF(CX63=$C$17,0,IF(CW63=$C$17,$B66*CW$60,0))</f>
        <v>39.333333333333336</v>
      </c>
      <c r="CX66" s="50">
        <f>IF(CX$63&lt;=$C$17,($C$34*CX$59*($C$25/CX$59)/$C$63)*IF(CW66&gt;0,1,(IF(COUNTA($E$63:CX63)*(12/$C$63)&lt;=IF($C$15="Fondateur",$C$10,$C$9),0,(COUNTA($E$63:CX63)*(12/$C$63)-IF($C$15="Fondateur",$C$10,$C$9))/(12/$C$63)))),0)+IF(CY63=$C$17,0,IF(CX63=$C$17,$B66*CX$60,0))</f>
        <v>39.333333333333336</v>
      </c>
      <c r="CY66" s="50">
        <f>IF(CY$63&lt;=$C$17,($C$34*CY$59*($C$25/CY$59)/$C$63)*IF(CX66&gt;0,1,(IF(COUNTA($E$63:CY63)*(12/$C$63)&lt;=IF($C$15="Fondateur",$C$10,$C$9),0,(COUNTA($E$63:CY63)*(12/$C$63)-IF($C$15="Fondateur",$C$10,$C$9))/(12/$C$63)))),0)+IF(CZ63=$C$17,0,IF(CY63=$C$17,$B66*CY$60,0))</f>
        <v>39.333333333333336</v>
      </c>
      <c r="CZ66" s="50">
        <f>IF(CZ$63&lt;=$C$17,($C$34*CZ$59*($C$25/CZ$59)/$C$63)*IF(CY66&gt;0,1,(IF(COUNTA($E$63:CZ63)*(12/$C$63)&lt;=IF($C$15="Fondateur",$C$10,$C$9),0,(COUNTA($E$63:CZ63)*(12/$C$63)-IF($C$15="Fondateur",$C$10,$C$9))/(12/$C$63)))),0)+IF(DA63=$C$17,0,IF(CZ63=$C$17,$B66*CZ$60,0))</f>
        <v>39.333333333333336</v>
      </c>
      <c r="DA66" s="50">
        <f>IF(DA$63&lt;=$C$17,($C$34*DA$59*($C$25/DA$59)/$C$63)*IF(CZ66&gt;0,1,(IF(COUNTA($E$63:DA63)*(12/$C$63)&lt;=IF($C$15="Fondateur",$C$10,$C$9),0,(COUNTA($E$63:DA63)*(12/$C$63)-IF($C$15="Fondateur",$C$10,$C$9))/(12/$C$63)))),0)+IF(DB63=$C$17,0,IF(DA63=$C$17,$B66*DA$60,0))</f>
        <v>39.333333333333336</v>
      </c>
      <c r="DB66" s="50">
        <f>IF(DB$63&lt;=$C$17,($C$34*DB$59*($C$25/DB$59)/$C$63)*IF(DA66&gt;0,1,(IF(COUNTA($E$63:DB63)*(12/$C$63)&lt;=IF($C$15="Fondateur",$C$10,$C$9),0,(COUNTA($E$63:DB63)*(12/$C$63)-IF($C$15="Fondateur",$C$10,$C$9))/(12/$C$63)))),0)+IF(DC63=$C$17,0,IF(DB63=$C$17,$B66*DB$60,0))</f>
        <v>39.333333333333336</v>
      </c>
      <c r="DC66" s="50">
        <f>IF(DC$63&lt;=$C$17,($C$34*DC$59*($C$25/DC$59)/$C$63)*IF(DB66&gt;0,1,(IF(COUNTA($E$63:DC63)*(12/$C$63)&lt;=IF($C$15="Fondateur",$C$10,$C$9),0,(COUNTA($E$63:DC63)*(12/$C$63)-IF($C$15="Fondateur",$C$10,$C$9))/(12/$C$63)))),0)+IF(DD63=$C$17,0,IF(DC63=$C$17,$B66*DC$60,0))</f>
        <v>39.333333333333336</v>
      </c>
      <c r="DD66" s="50">
        <f>IF(DD$63&lt;=$C$17,($C$34*DD$59*($C$25/DD$59)/$C$63)*IF(DC66&gt;0,1,(IF(COUNTA($E$63:DD63)*(12/$C$63)&lt;=IF($C$15="Fondateur",$C$10,$C$9),0,(COUNTA($E$63:DD63)*(12/$C$63)-IF($C$15="Fondateur",$C$10,$C$9))/(12/$C$63)))),0)+IF(DE63=$C$17,0,IF(DD63=$C$17,$B66*DD$60,0))</f>
        <v>39.333333333333336</v>
      </c>
      <c r="DE66" s="50">
        <f>IF(DE$63&lt;=$C$17,($C$34*DE$59*($C$25/DE$59)/$C$63)*IF(DD66&gt;0,1,(IF(COUNTA($E$63:DE63)*(12/$C$63)&lt;=IF($C$15="Fondateur",$C$10,$C$9),0,(COUNTA($E$63:DE63)*(12/$C$63)-IF($C$15="Fondateur",$C$10,$C$9))/(12/$C$63)))),0)+IF(DF63=$C$17,0,IF(DE63=$C$17,$B66*DE$60,0))</f>
        <v>39.333333333333336</v>
      </c>
      <c r="DF66" s="50">
        <f>IF(DF$63&lt;=$C$17,($C$34*DF$59*($C$25/DF$59)/$C$63)*IF(DE66&gt;0,1,(IF(COUNTA($E$63:DF63)*(12/$C$63)&lt;=IF($C$15="Fondateur",$C$10,$C$9),0,(COUNTA($E$63:DF63)*(12/$C$63)-IF($C$15="Fondateur",$C$10,$C$9))/(12/$C$63)))),0)+IF(DG63=$C$17,0,IF(DF63=$C$17,$B66*DF$60,0))</f>
        <v>39.333333333333336</v>
      </c>
      <c r="DG66" s="50">
        <f>IF(DG$63&lt;=$C$17,($C$34*DG$59*($C$25/DG$59)/$C$63)*IF(DF66&gt;0,1,(IF(COUNTA($E$63:DG63)*(12/$C$63)&lt;=IF($C$15="Fondateur",$C$10,$C$9),0,(COUNTA($E$63:DG63)*(12/$C$63)-IF($C$15="Fondateur",$C$10,$C$9))/(12/$C$63)))),0)+IF(DH63=$C$17,0,IF(DG63=$C$17,$B66*DG$60,0))</f>
        <v>39.333333333333336</v>
      </c>
      <c r="DH66" s="50">
        <f>IF(DH$63&lt;=$C$17,($C$34*DH$59*($C$25/DH$59)/$C$63)*IF(DG66&gt;0,1,(IF(COUNTA($E$63:DH63)*(12/$C$63)&lt;=IF($C$15="Fondateur",$C$10,$C$9),0,(COUNTA($E$63:DH63)*(12/$C$63)-IF($C$15="Fondateur",$C$10,$C$9))/(12/$C$63)))),0)+IF(DI63=$C$17,0,IF(DH63=$C$17,$B66*DH$60,0))</f>
        <v>39.333333333333336</v>
      </c>
      <c r="DI66" s="50">
        <f>IF(DI$63&lt;=$C$17,($C$34*DI$59*($C$25/DI$59)/$C$63)*IF(DH66&gt;0,1,(IF(COUNTA($E$63:DI63)*(12/$C$63)&lt;=IF($C$15="Fondateur",$C$10,$C$9),0,(COUNTA($E$63:DI63)*(12/$C$63)-IF($C$15="Fondateur",$C$10,$C$9))/(12/$C$63)))),0)+IF(DJ63=$C$17,0,IF(DI63=$C$17,$B66*DI$60,0))</f>
        <v>39.333333333333336</v>
      </c>
      <c r="DJ66" s="50">
        <f>IF(DJ$63&lt;=$C$17,($C$34*DJ$59*($C$25/DJ$59)/$C$63)*IF(DI66&gt;0,1,(IF(COUNTA($E$63:DJ63)*(12/$C$63)&lt;=IF($C$15="Fondateur",$C$10,$C$9),0,(COUNTA($E$63:DJ63)*(12/$C$63)-IF($C$15="Fondateur",$C$10,$C$9))/(12/$C$63)))),0)+IF(DK63=$C$17,0,IF(DJ63=$C$17,$B66*DJ$60,0))</f>
        <v>39.333333333333336</v>
      </c>
      <c r="DK66" s="50">
        <f>IF(DK$63&lt;=$C$17,($C$34*DK$59*($C$25/DK$59)/$C$63)*IF(DJ66&gt;0,1,(IF(COUNTA($E$63:DK63)*(12/$C$63)&lt;=IF($C$15="Fondateur",$C$10,$C$9),0,(COUNTA($E$63:DK63)*(12/$C$63)-IF($C$15="Fondateur",$C$10,$C$9))/(12/$C$63)))),0)+IF(DL63=$C$17,0,IF(DK63=$C$17,$B66*DK$60,0))</f>
        <v>39.333333333333336</v>
      </c>
      <c r="DL66" s="50">
        <f>IF(DL$63&lt;=$C$17,($C$34*DL$59*($C$25/DL$59)/$C$63)*IF(DK66&gt;0,1,(IF(COUNTA($E$63:DL63)*(12/$C$63)&lt;=IF($C$15="Fondateur",$C$10,$C$9),0,(COUNTA($E$63:DL63)*(12/$C$63)-IF($C$15="Fondateur",$C$10,$C$9))/(12/$C$63)))),0)+IF(DM63=$C$17,0,IF(DL63=$C$17,$B66*DL$60,0))</f>
        <v>39.333333333333336</v>
      </c>
      <c r="DM66" s="50">
        <f>IF(DM$63&lt;=$C$17,($C$34*DM$59*($C$25/DM$59)/$C$63)*IF(DL66&gt;0,1,(IF(COUNTA($E$63:DM63)*(12/$C$63)&lt;=IF($C$15="Fondateur",$C$10,$C$9),0,(COUNTA($E$63:DM63)*(12/$C$63)-IF($C$15="Fondateur",$C$10,$C$9))/(12/$C$63)))),0)+IF(DN63=$C$17,0,IF(DM63=$C$17,$B66*DM$60,0))</f>
        <v>39.333333333333336</v>
      </c>
      <c r="DN66" s="50">
        <f>IF(DN$63&lt;=$C$17,($C$34*DN$59*($C$25/DN$59)/$C$63)*IF(DM66&gt;0,1,(IF(COUNTA($E$63:DN63)*(12/$C$63)&lt;=IF($C$15="Fondateur",$C$10,$C$9),0,(COUNTA($E$63:DN63)*(12/$C$63)-IF($C$15="Fondateur",$C$10,$C$9))/(12/$C$63)))),0)+IF(DO63=$C$17,0,IF(DN63=$C$17,$B66*DN$60,0))</f>
        <v>39.333333333333336</v>
      </c>
      <c r="DO66" s="50">
        <f>IF(DO$63&lt;=$C$17,($C$34*DO$59*($C$25/DO$59)/$C$63)*IF(DN66&gt;0,1,(IF(COUNTA($E$63:DO63)*(12/$C$63)&lt;=IF($C$15="Fondateur",$C$10,$C$9),0,(COUNTA($E$63:DO63)*(12/$C$63)-IF($C$15="Fondateur",$C$10,$C$9))/(12/$C$63)))),0)+IF(DP63=$C$17,0,IF(DO63=$C$17,$B66*DO$60,0))</f>
        <v>39.333333333333336</v>
      </c>
      <c r="DP66" s="50">
        <f>IF(DP$63&lt;=$C$17,($C$34*DP$59*($C$25/DP$59)/$C$63)*IF(DO66&gt;0,1,(IF(COUNTA($E$63:DP63)*(12/$C$63)&lt;=IF($C$15="Fondateur",$C$10,$C$9),0,(COUNTA($E$63:DP63)*(12/$C$63)-IF($C$15="Fondateur",$C$10,$C$9))/(12/$C$63)))),0)+IF(DQ63=$C$17,0,IF(DP63=$C$17,$B66*DP$60,0))</f>
        <v>39.333333333333336</v>
      </c>
      <c r="DQ66" s="50">
        <f>IF(DQ$63&lt;=$C$17,($C$34*DQ$59*($C$25/DQ$59)/$C$63)*IF(DP66&gt;0,1,(IF(COUNTA($E$63:DQ63)*(12/$C$63)&lt;=IF($C$15="Fondateur",$C$10,$C$9),0,(COUNTA($E$63:DQ63)*(12/$C$63)-IF($C$15="Fondateur",$C$10,$C$9))/(12/$C$63)))),0)+IF(DR63=$C$17,0,IF(DQ63=$C$17,$B66*DQ$60,0))</f>
        <v>39.333333333333336</v>
      </c>
      <c r="DR66" s="50">
        <f>IF(DR$63&lt;=$C$17,($C$34*DR$59*($C$25/DR$59)/$C$63)*IF(DQ66&gt;0,1,(IF(COUNTA($E$63:DR63)*(12/$C$63)&lt;=IF($C$15="Fondateur",$C$10,$C$9),0,(COUNTA($E$63:DR63)*(12/$C$63)-IF($C$15="Fondateur",$C$10,$C$9))/(12/$C$63)))),0)+IF(DS63=$C$17,0,IF(DR63=$C$17,$B66*DR$60,0))</f>
        <v>39.333333333333336</v>
      </c>
      <c r="DS66" s="50">
        <f>IF(DS$63&lt;=$C$17,($C$34*DS$59*($C$25/DS$59)/$C$63)*IF(DR66&gt;0,1,(IF(COUNTA($E$63:DS63)*(12/$C$63)&lt;=IF($C$15="Fondateur",$C$10,$C$9),0,(COUNTA($E$63:DS63)*(12/$C$63)-IF($C$15="Fondateur",$C$10,$C$9))/(12/$C$63)))),0)+IF(DT63=$C$17,0,IF(DS63=$C$17,$B66*DS$60,0))</f>
        <v>39.333333333333336</v>
      </c>
      <c r="DT66" s="50">
        <f>IF(DT$63&lt;=$C$17,($C$34*DT$59*($C$25/DT$59)/$C$63)*IF(DS66&gt;0,1,(IF(COUNTA($E$63:DT63)*(12/$C$63)&lt;=IF($C$15="Fondateur",$C$10,$C$9),0,(COUNTA($E$63:DT63)*(12/$C$63)-IF($C$15="Fondateur",$C$10,$C$9))/(12/$C$63)))),0)+IF(DU63=$C$17,0,IF(DT63=$C$17,$B66*DT$60,0))</f>
        <v>9663.7637329557092</v>
      </c>
      <c r="DU66" s="50">
        <f>IF(DU$63&lt;=$C$17,($C$34*DU$59*($C$25/DU$59)/$C$63)*IF(DT66&gt;0,1,(IF(COUNTA($E$63:DU63)*(12/$C$63)&lt;=IF($C$15="Fondateur",$C$10,$C$9),0,(COUNTA($E$63:DU63)*(12/$C$63)-IF($C$15="Fondateur",$C$10,$C$9))/(12/$C$63)))),0)+IF(DV63=$C$17,0,IF(DU63=$C$17,$B66*DU$60,0))</f>
        <v>0</v>
      </c>
      <c r="DV66" s="50">
        <f>IF(DV$63&lt;=$C$17,($C$34*DV$59*($C$25/DV$59)/$C$63)*IF(DU66&gt;0,1,(IF(COUNTA($E$63:DV63)*(12/$C$63)&lt;=IF($C$15="Fondateur",$C$10,$C$9),0,(COUNTA($E$63:DV63)*(12/$C$63)-IF($C$15="Fondateur",$C$10,$C$9))/(12/$C$63)))),0)+IF(DW63=$C$17,0,IF(DV63=$C$17,$B66*DV$60,0))</f>
        <v>0</v>
      </c>
      <c r="DW66" s="50">
        <f>IF(DW$63&lt;=$C$17,($C$34*DW$59*($C$25/DW$59)/$C$63)*IF(DV66&gt;0,1,(IF(COUNTA($E$63:DW63)*(12/$C$63)&lt;=IF($C$15="Fondateur",$C$10,$C$9),0,(COUNTA($E$63:DW63)*(12/$C$63)-IF($C$15="Fondateur",$C$10,$C$9))/(12/$C$63)))),0)+IF(DX63=$C$17,0,IF(DW63=$C$17,$B66*DW$60,0))</f>
        <v>0</v>
      </c>
      <c r="DX66" s="50">
        <f>IF(DX$63&lt;=$C$17,($C$34*DX$59*($C$25/DX$59)/$C$63)*IF(DW66&gt;0,1,(IF(COUNTA($E$63:DX63)*(12/$C$63)&lt;=IF($C$15="Fondateur",$C$10,$C$9),0,(COUNTA($E$63:DX63)*(12/$C$63)-IF($C$15="Fondateur",$C$10,$C$9))/(12/$C$63)))),0)+IF(DY63=$C$17,0,IF(DX63=$C$17,$B66*DX$60,0))</f>
        <v>0</v>
      </c>
      <c r="DY66" s="50">
        <f>IF(DY$63&lt;=$C$17,($C$34*DY$59*($C$25/DY$59)/$C$63)*IF(DX66&gt;0,1,(IF(COUNTA($E$63:DY63)*(12/$C$63)&lt;=IF($C$15="Fondateur",$C$10,$C$9),0,(COUNTA($E$63:DY63)*(12/$C$63)-IF($C$15="Fondateur",$C$10,$C$9))/(12/$C$63)))),0)+IF(DZ63=$C$17,0,IF(DY63=$C$17,$B66*DY$60,0))</f>
        <v>0</v>
      </c>
      <c r="DZ66" s="50">
        <f>IF(DZ$63&lt;=$C$17,($C$34*DZ$59*($C$25/DZ$59)/$C$63)*IF(DY66&gt;0,1,(IF(COUNTA($E$63:DZ63)*(12/$C$63)&lt;=IF($C$15="Fondateur",$C$10,$C$9),0,(COUNTA($E$63:DZ63)*(12/$C$63)-IF($C$15="Fondateur",$C$10,$C$9))/(12/$C$63)))),0)+IF(EA63=$C$17,0,IF(DZ63=$C$17,$B66*DZ$60,0))</f>
        <v>0</v>
      </c>
      <c r="EA66" s="50">
        <f>IF(EA$63&lt;=$C$17,($C$34*EA$59*($C$25/EA$59)/$C$63)*IF(DZ66&gt;0,1,(IF(COUNTA($E$63:EA63)*(12/$C$63)&lt;=IF($C$15="Fondateur",$C$10,$C$9),0,(COUNTA($E$63:EA63)*(12/$C$63)-IF($C$15="Fondateur",$C$10,$C$9))/(12/$C$63)))),0)+IF(EB63=$C$17,0,IF(EA63=$C$17,$B66*EA$60,0))</f>
        <v>0</v>
      </c>
      <c r="EB66" s="50">
        <f>IF(EB$63&lt;=$C$17,($C$34*EB$59*($C$25/EB$59)/$C$63)*IF(EA66&gt;0,1,(IF(COUNTA($E$63:EB63)*(12/$C$63)&lt;=IF($C$15="Fondateur",$C$10,$C$9),0,(COUNTA($E$63:EB63)*(12/$C$63)-IF($C$15="Fondateur",$C$10,$C$9))/(12/$C$63)))),0)+IF(EC63=$C$17,0,IF(EB63=$C$17,$B66*EB$60,0))</f>
        <v>0</v>
      </c>
      <c r="EC66" s="50">
        <f>IF(EC$63&lt;=$C$17,($C$34*EC$59*($C$25/EC$59)/$C$63)*IF(EB66&gt;0,1,(IF(COUNTA($E$63:EC63)*(12/$C$63)&lt;=IF($C$15="Fondateur",$C$10,$C$9),0,(COUNTA($E$63:EC63)*(12/$C$63)-IF($C$15="Fondateur",$C$10,$C$9))/(12/$C$63)))),0)+IF(ED63=$C$17,0,IF(EC63=$C$17,$B66*EC$60,0))</f>
        <v>0</v>
      </c>
      <c r="ED66" s="50">
        <f>IF(ED$63&lt;=$C$17,($C$34*ED$59*($C$25/ED$59)/$C$63)*IF(EC66&gt;0,1,(IF(COUNTA($E$63:ED63)*(12/$C$63)&lt;=IF($C$15="Fondateur",$C$10,$C$9),0,(COUNTA($E$63:ED63)*(12/$C$63)-IF($C$15="Fondateur",$C$10,$C$9))/(12/$C$63)))),0)+IF(EE63=$C$17,0,IF(ED63=$C$17,$B66*ED$60,0))</f>
        <v>0</v>
      </c>
      <c r="EE66" s="50">
        <f>IF(EE$63&lt;=$C$17,($C$34*EE$59*($C$25/EE$59)/$C$63)*IF(ED66&gt;0,1,(IF(COUNTA($E$63:EE63)*(12/$C$63)&lt;=IF($C$15="Fondateur",$C$10,$C$9),0,(COUNTA($E$63:EE63)*(12/$C$63)-IF($C$15="Fondateur",$C$10,$C$9))/(12/$C$63)))),0)+IF(EF63=$C$17,0,IF(EE63=$C$17,$B66*EE$60,0))</f>
        <v>0</v>
      </c>
      <c r="EF66" s="50">
        <f>IF(EF$63&lt;=$C$17,($C$34*EF$59*($C$25/EF$59)/$C$63)*IF(EE66&gt;0,1,(IF(COUNTA($E$63:EF63)*(12/$C$63)&lt;=IF($C$15="Fondateur",$C$10,$C$9),0,(COUNTA($E$63:EF63)*(12/$C$63)-IF($C$15="Fondateur",$C$10,$C$9))/(12/$C$63)))),0)+IF(EG63=$C$17,0,IF(EF63=$C$17,$B66*EF$60,0))</f>
        <v>0</v>
      </c>
      <c r="EG66" s="50">
        <f>IF(EG$63&lt;=$C$17,($C$34*EG$59*($C$25/EG$59)/$C$63)*IF(EF66&gt;0,1,(IF(COUNTA($E$63:EG63)*(12/$C$63)&lt;=IF($C$15="Fondateur",$C$10,$C$9),0,(COUNTA($E$63:EG63)*(12/$C$63)-IF($C$15="Fondateur",$C$10,$C$9))/(12/$C$63)))),0)+IF(EH63=$C$17,0,IF(EG63=$C$17,$B66*EG$60,0))</f>
        <v>0</v>
      </c>
      <c r="EH66" s="50">
        <f>IF(EH$63&lt;=$C$17,($C$34*EH$59*($C$25/EH$59)/$C$63)*IF(EG66&gt;0,1,(IF(COUNTA($E$63:EH63)*(12/$C$63)&lt;=IF($C$15="Fondateur",$C$10,$C$9),0,(COUNTA($E$63:EH63)*(12/$C$63)-IF($C$15="Fondateur",$C$10,$C$9))/(12/$C$63)))),0)+IF(EI63=$C$17,0,IF(EH63=$C$17,$B66*EH$60,0))</f>
        <v>0</v>
      </c>
      <c r="EI66" s="50">
        <f>IF(EI$63&lt;=$C$17,($C$34*EI$59*($C$25/EI$59)/$C$63)*IF(EH66&gt;0,1,(IF(COUNTA($E$63:EI63)*(12/$C$63)&lt;=IF($C$15="Fondateur",$C$10,$C$9),0,(COUNTA($E$63:EI63)*(12/$C$63)-IF($C$15="Fondateur",$C$10,$C$9))/(12/$C$63)))),0)+IF(EJ63=$C$17,0,IF(EI63=$C$17,$B66*EI$60,0))</f>
        <v>0</v>
      </c>
      <c r="EJ66" s="50">
        <f>IF(EJ$63&lt;=$C$17,($C$34*EJ$59*($C$25/EJ$59)/$C$63)*IF(EI66&gt;0,1,(IF(COUNTA($E$63:EJ63)*(12/$C$63)&lt;=IF($C$15="Fondateur",$C$10,$C$9),0,(COUNTA($E$63:EJ63)*(12/$C$63)-IF($C$15="Fondateur",$C$10,$C$9))/(12/$C$63)))),0)+IF(EK63=$C$17,0,IF(EJ63=$C$17,$B66*EJ$60,0))</f>
        <v>0</v>
      </c>
      <c r="EK66" s="50">
        <f>IF(EK$63&lt;=$C$17,($C$34*EK$59*($C$25/EK$59)/$C$63)*IF(EJ66&gt;0,1,(IF(COUNTA($E$63:EK63)*(12/$C$63)&lt;=IF($C$15="Fondateur",$C$10,$C$9),0,(COUNTA($E$63:EK63)*(12/$C$63)-IF($C$15="Fondateur",$C$10,$C$9))/(12/$C$63)))),0)+IF(EL63=$C$17,0,IF(EK63=$C$17,$B66*EK$60,0))</f>
        <v>0</v>
      </c>
      <c r="EL66" s="50">
        <f>IF(EL$63&lt;=$C$17,($C$34*EL$59*($C$25/EL$59)/$C$63)*IF(EK66&gt;0,1,(IF(COUNTA($E$63:EL63)*(12/$C$63)&lt;=IF($C$15="Fondateur",$C$10,$C$9),0,(COUNTA($E$63:EL63)*(12/$C$63)-IF($C$15="Fondateur",$C$10,$C$9))/(12/$C$63)))),0)+IF(EM63=$C$17,0,IF(EL63=$C$17,$B66*EL$60,0))</f>
        <v>0</v>
      </c>
      <c r="EM66" s="50">
        <f>IF(EM$63&lt;=$C$17,($C$34*EM$59*($C$25/EM$59)/$C$63)*IF(EL66&gt;0,1,(IF(COUNTA($E$63:EM63)*(12/$C$63)&lt;=IF($C$15="Fondateur",$C$10,$C$9),0,(COUNTA($E$63:EM63)*(12/$C$63)-IF($C$15="Fondateur",$C$10,$C$9))/(12/$C$63)))),0)+IF(EN63=$C$17,0,IF(EM63=$C$17,$B66*EM$60,0))</f>
        <v>0</v>
      </c>
      <c r="EN66" s="50">
        <f>IF(EN$63&lt;=$C$17,($C$34*EN$59*($C$25/EN$59)/$C$63)*IF(EM66&gt;0,1,(IF(COUNTA($E$63:EN63)*(12/$C$63)&lt;=IF($C$15="Fondateur",$C$10,$C$9),0,(COUNTA($E$63:EN63)*(12/$C$63)-IF($C$15="Fondateur",$C$10,$C$9))/(12/$C$63)))),0)+IF(EO63=$C$17,0,IF(EN63=$C$17,$B66*EN$60,0))</f>
        <v>0</v>
      </c>
      <c r="EO66" s="50">
        <f>IF(EO$63&lt;=$C$17,($C$34*EO$59*($C$25/EO$59)/$C$63)*IF(EN66&gt;0,1,(IF(COUNTA($E$63:EO63)*(12/$C$63)&lt;=IF($C$15="Fondateur",$C$10,$C$9),0,(COUNTA($E$63:EO63)*(12/$C$63)-IF($C$15="Fondateur",$C$10,$C$9))/(12/$C$63)))),0)+IF(EP63=$C$17,0,IF(EO63=$C$17,$B66*EO$60,0))</f>
        <v>0</v>
      </c>
      <c r="EP66" s="50">
        <f>IF(EP$63&lt;=$C$17,($C$34*EP$59*($C$25/EP$59)/$C$63)*IF(EO66&gt;0,1,(IF(COUNTA($E$63:EP63)*(12/$C$63)&lt;=IF($C$15="Fondateur",$C$10,$C$9),0,(COUNTA($E$63:EP63)*(12/$C$63)-IF($C$15="Fondateur",$C$10,$C$9))/(12/$C$63)))),0)+IF(EQ63=$C$17,0,IF(EP63=$C$17,$B66*EP$60,0))</f>
        <v>0</v>
      </c>
      <c r="EQ66" s="50">
        <f>IF(EQ$63&lt;=$C$17,($C$34*EQ$59*($C$25/EQ$59)/$C$63)*IF(EP66&gt;0,1,(IF(COUNTA($E$63:EQ63)*(12/$C$63)&lt;=IF($C$15="Fondateur",$C$10,$C$9),0,(COUNTA($E$63:EQ63)*(12/$C$63)-IF($C$15="Fondateur",$C$10,$C$9))/(12/$C$63)))),0)+IF(ER63=$C$17,0,IF(EQ63=$C$17,$B66*EQ$60,0))</f>
        <v>0</v>
      </c>
      <c r="ER66" s="50">
        <f>IF(ER$63&lt;=$C$17,($C$34*ER$59*($C$25/ER$59)/$C$63)*IF(EQ66&gt;0,1,(IF(COUNTA($E$63:ER63)*(12/$C$63)&lt;=IF($C$15="Fondateur",$C$10,$C$9),0,(COUNTA($E$63:ER63)*(12/$C$63)-IF($C$15="Fondateur",$C$10,$C$9))/(12/$C$63)))),0)+IF(ES63=$C$17,0,IF(ER63=$C$17,$B66*ER$60,0))</f>
        <v>0</v>
      </c>
      <c r="ES66" s="50">
        <f>IF(ES$63&lt;=$C$17,($C$34*ES$59*($C$25/ES$59)/$C$63)*IF(ER66&gt;0,1,(IF(COUNTA($E$63:ES63)*(12/$C$63)&lt;=IF($C$15="Fondateur",$C$10,$C$9),0,(COUNTA($E$63:ES63)*(12/$C$63)-IF($C$15="Fondateur",$C$10,$C$9))/(12/$C$63)))),0)+IF(ET63=$C$17,0,IF(ES63=$C$17,$B66*ES$60,0))</f>
        <v>0</v>
      </c>
      <c r="ET66" s="50">
        <f>IF(ET$63&lt;=$C$17,($C$34*ET$59*($C$25/ET$59)/$C$63)*IF(ES66&gt;0,1,(IF(COUNTA($E$63:ET63)*(12/$C$63)&lt;=IF($C$15="Fondateur",$C$10,$C$9),0,(COUNTA($E$63:ET63)*(12/$C$63)-IF($C$15="Fondateur",$C$10,$C$9))/(12/$C$63)))),0)+IF(EU63=$C$17,0,IF(ET63=$C$17,$B66*ET$60,0))</f>
        <v>0</v>
      </c>
      <c r="EU66" s="50">
        <f>IF(EU$63&lt;=$C$17,($C$34*EU$59*($C$25/EU$59)/$C$63)*IF(ET66&gt;0,1,(IF(COUNTA($E$63:EU63)*(12/$C$63)&lt;=IF($C$15="Fondateur",$C$10,$C$9),0,(COUNTA($E$63:EU63)*(12/$C$63)-IF($C$15="Fondateur",$C$10,$C$9))/(12/$C$63)))),0)+IF(EV63=$C$17,0,IF(EU63=$C$17,$B66*EU$60,0))</f>
        <v>0</v>
      </c>
      <c r="EV66" s="50">
        <f>IF(EV$63&lt;=$C$17,($C$34*EV$59*($C$25/EV$59)/$C$63)*IF(EU66&gt;0,1,(IF(COUNTA($E$63:EV63)*(12/$C$63)&lt;=IF($C$15="Fondateur",$C$10,$C$9),0,(COUNTA($E$63:EV63)*(12/$C$63)-IF($C$15="Fondateur",$C$10,$C$9))/(12/$C$63)))),0)+IF(EW63=$C$17,0,IF(EV63=$C$17,$B66*EV$60,0))</f>
        <v>0</v>
      </c>
      <c r="EW66" s="50">
        <f>IF(EW$63&lt;=$C$17,($C$34*EW$59*($C$25/EW$59)/$C$63)*IF(EV66&gt;0,1,(IF(COUNTA($E$63:EW63)*(12/$C$63)&lt;=IF($C$15="Fondateur",$C$10,$C$9),0,(COUNTA($E$63:EW63)*(12/$C$63)-IF($C$15="Fondateur",$C$10,$C$9))/(12/$C$63)))),0)+IF(EX63=$C$17,0,IF(EW63=$C$17,$B66*EW$60,0))</f>
        <v>0</v>
      </c>
      <c r="EX66" s="50">
        <f>IF(EX$63&lt;=$C$17,($C$34*EX$59*($C$25/EX$59)/$C$63)*IF(EW66&gt;0,1,(IF(COUNTA($E$63:EX63)*(12/$C$63)&lt;=IF($C$15="Fondateur",$C$10,$C$9),0,(COUNTA($E$63:EX63)*(12/$C$63)-IF($C$15="Fondateur",$C$10,$C$9))/(12/$C$63)))),0)+IF(EY63=$C$17,0,IF(EX63=$C$17,$B66*EX$60,0))</f>
        <v>0</v>
      </c>
      <c r="EY66" s="50">
        <f>IF(EY$63&lt;=$C$17,($C$34*EY$59*($C$25/EY$59)/$C$63)*IF(EX66&gt;0,1,(IF(COUNTA($E$63:EY63)*(12/$C$63)&lt;=IF($C$15="Fondateur",$C$10,$C$9),0,(COUNTA($E$63:EY63)*(12/$C$63)-IF($C$15="Fondateur",$C$10,$C$9))/(12/$C$63)))),0)+IF(EZ63=$C$17,0,IF(EY63=$C$17,$B66*EY$60,0))</f>
        <v>0</v>
      </c>
      <c r="EZ66" s="50">
        <f>IF(EZ$63&lt;=$C$17,($C$34*EZ$59*($C$25/EZ$59)/$C$63)*IF(EY66&gt;0,1,(IF(COUNTA($E$63:EZ63)*(12/$C$63)&lt;=IF($C$15="Fondateur",$C$10,$C$9),0,(COUNTA($E$63:EZ63)*(12/$C$63)-IF($C$15="Fondateur",$C$10,$C$9))/(12/$C$63)))),0)+IF(FA63=$C$17,0,IF(EZ63=$C$17,$B66*EZ$60,0))</f>
        <v>0</v>
      </c>
      <c r="FA66" s="50">
        <f>IF(FA$63&lt;=$C$17,($C$34*FA$59*($C$25/FA$59)/$C$63)*IF(EZ66&gt;0,1,(IF(COUNTA($E$63:FA63)*(12/$C$63)&lt;=IF($C$15="Fondateur",$C$10,$C$9),0,(COUNTA($E$63:FA63)*(12/$C$63)-IF($C$15="Fondateur",$C$10,$C$9))/(12/$C$63)))),0)+IF(FB63=$C$17,0,IF(FA63=$C$17,$B66*FA$60,0))</f>
        <v>0</v>
      </c>
      <c r="FB66" s="50">
        <f>IF(FB$63&lt;=$C$17,($C$34*FB$59*($C$25/FB$59)/$C$63)*IF(FA66&gt;0,1,(IF(COUNTA($E$63:FB63)*(12/$C$63)&lt;=IF($C$15="Fondateur",$C$10,$C$9),0,(COUNTA($E$63:FB63)*(12/$C$63)-IF($C$15="Fondateur",$C$10,$C$9))/(12/$C$63)))),0)+IF(FC63=$C$17,0,IF(FB63=$C$17,$B66*FB$60,0))</f>
        <v>0</v>
      </c>
      <c r="FC66" s="50">
        <f>IF(FC$63&lt;=$C$17,($C$34*FC$59*($C$25/FC$59)/$C$63)*IF(FB66&gt;0,1,(IF(COUNTA($E$63:FC63)*(12/$C$63)&lt;=IF($C$15="Fondateur",$C$10,$C$9),0,(COUNTA($E$63:FC63)*(12/$C$63)-IF($C$15="Fondateur",$C$10,$C$9))/(12/$C$63)))),0)+IF(FD63=$C$17,0,IF(FC63=$C$17,$B66*FC$60,0))</f>
        <v>0</v>
      </c>
      <c r="FD66" s="50">
        <f>IF(FD$63&lt;=$C$17,($C$34*FD$59*($C$25/FD$59)/$C$63)*IF(FC66&gt;0,1,(IF(COUNTA($E$63:FD63)*(12/$C$63)&lt;=IF($C$15="Fondateur",$C$10,$C$9),0,(COUNTA($E$63:FD63)*(12/$C$63)-IF($C$15="Fondateur",$C$10,$C$9))/(12/$C$63)))),0)+IF(FE63=$C$17,0,IF(FD63=$C$17,$B66*FD$60,0))</f>
        <v>0</v>
      </c>
      <c r="FE66" s="50">
        <f>IF(FE$63&lt;=$C$17,($C$34*FE$59*($C$25/FE$59)/$C$63)*IF(FD66&gt;0,1,(IF(COUNTA($E$63:FE63)*(12/$C$63)&lt;=IF($C$15="Fondateur",$C$10,$C$9),0,(COUNTA($E$63:FE63)*(12/$C$63)-IF($C$15="Fondateur",$C$10,$C$9))/(12/$C$63)))),0)+IF(FF63=$C$17,0,IF(FE63=$C$17,$B66*FE$60,0))</f>
        <v>0</v>
      </c>
      <c r="FF66" s="50">
        <f>IF(FF$63&lt;=$C$17,($C$34*FF$59*($C$25/FF$59)/$C$63)*IF(FE66&gt;0,1,(IF(COUNTA($E$63:FF63)*(12/$C$63)&lt;=IF($C$15="Fondateur",$C$10,$C$9),0,(COUNTA($E$63:FF63)*(12/$C$63)-IF($C$15="Fondateur",$C$10,$C$9))/(12/$C$63)))),0)+IF(FG63=$C$17,0,IF(FF63=$C$17,$B66*FF$60,0))</f>
        <v>0</v>
      </c>
      <c r="FG66" s="50">
        <f>IF(FG$63&lt;=$C$17,($C$34*FG$59*($C$25/FG$59)/$C$63)*IF(FF66&gt;0,1,(IF(COUNTA($E$63:FG63)*(12/$C$63)&lt;=IF($C$15="Fondateur",$C$10,$C$9),0,(COUNTA($E$63:FG63)*(12/$C$63)-IF($C$15="Fondateur",$C$10,$C$9))/(12/$C$63)))),0)+IF(FH63=$C$17,0,IF(FG63=$C$17,$B66*FG$60,0))</f>
        <v>0</v>
      </c>
      <c r="FH66" s="50">
        <f>IF(FH$63&lt;=$C$17,($C$34*FH$59*($C$25/FH$59)/$C$63)*IF(FG66&gt;0,1,(IF(COUNTA($E$63:FH63)*(12/$C$63)&lt;=IF($C$15="Fondateur",$C$10,$C$9),0,(COUNTA($E$63:FH63)*(12/$C$63)-IF($C$15="Fondateur",$C$10,$C$9))/(12/$C$63)))),0)+IF(FI63=$C$17,0,IF(FH63=$C$17,$B66*FH$60,0))</f>
        <v>0</v>
      </c>
      <c r="FI66" s="50">
        <f>IF(FI$63&lt;=$C$17,($C$34*FI$59*($C$25/FI$59)/$C$63)*IF(FH66&gt;0,1,(IF(COUNTA($E$63:FI63)*(12/$C$63)&lt;=IF($C$15="Fondateur",$C$10,$C$9),0,(COUNTA($E$63:FI63)*(12/$C$63)-IF($C$15="Fondateur",$C$10,$C$9))/(12/$C$63)))),0)+IF(FJ63=$C$17,0,IF(FI63=$C$17,$B66*FI$60,0))</f>
        <v>0</v>
      </c>
      <c r="FJ66" s="50">
        <f>IF(FJ$63&lt;=$C$17,($C$34*FJ$59*($C$25/FJ$59)/$C$63)*IF(FI66&gt;0,1,(IF(COUNTA($E$63:FJ63)*(12/$C$63)&lt;=IF($C$15="Fondateur",$C$10,$C$9),0,(COUNTA($E$63:FJ63)*(12/$C$63)-IF($C$15="Fondateur",$C$10,$C$9))/(12/$C$63)))),0)+IF(FK63=$C$17,0,IF(FJ63=$C$17,$B66*FJ$60,0))</f>
        <v>0</v>
      </c>
      <c r="FK66" s="50">
        <f>IF(FK$63&lt;=$C$17,($C$34*FK$59*($C$25/FK$59)/$C$63)*IF(FJ66&gt;0,1,(IF(COUNTA($E$63:FK63)*(12/$C$63)&lt;=IF($C$15="Fondateur",$C$10,$C$9),0,(COUNTA($E$63:FK63)*(12/$C$63)-IF($C$15="Fondateur",$C$10,$C$9))/(12/$C$63)))),0)+IF(FL63=$C$17,0,IF(FK63=$C$17,$B66*FK$60,0))</f>
        <v>0</v>
      </c>
      <c r="FL66" s="50">
        <f>IF(FL$63&lt;=$C$17,($C$34*FL$59*($C$25/FL$59)/$C$63)*IF(FK66&gt;0,1,(IF(COUNTA($E$63:FL63)*(12/$C$63)&lt;=IF($C$15="Fondateur",$C$10,$C$9),0,(COUNTA($E$63:FL63)*(12/$C$63)-IF($C$15="Fondateur",$C$10,$C$9))/(12/$C$63)))),0)+IF(FM63=$C$17,0,IF(FL63=$C$17,$B66*FL$60,0))</f>
        <v>0</v>
      </c>
      <c r="FM66" s="50">
        <f>IF(FM$63&lt;=$C$17,($C$34*FM$59*($C$25/FM$59)/$C$63)*IF(FL66&gt;0,1,(IF(COUNTA($E$63:FM63)*(12/$C$63)&lt;=IF($C$15="Fondateur",$C$10,$C$9),0,(COUNTA($E$63:FM63)*(12/$C$63)-IF($C$15="Fondateur",$C$10,$C$9))/(12/$C$63)))),0)+IF(FN63=$C$17,0,IF(FM63=$C$17,$B66*FM$60,0))</f>
        <v>0</v>
      </c>
      <c r="FN66" s="50">
        <f>IF(FN$63&lt;=$C$17,($C$34*FN$59*($C$25/FN$59)/$C$63)*IF(FM66&gt;0,1,(IF(COUNTA($E$63:FN63)*(12/$C$63)&lt;=IF($C$15="Fondateur",$C$10,$C$9),0,(COUNTA($E$63:FN63)*(12/$C$63)-IF($C$15="Fondateur",$C$10,$C$9))/(12/$C$63)))),0)+IF(FO63=$C$17,0,IF(FN63=$C$17,$B66*FN$60,0))</f>
        <v>0</v>
      </c>
      <c r="FO66" s="50">
        <f>IF(FO$63&lt;=$C$17,($C$34*FO$59*($C$25/FO$59)/$C$63)*IF(FN66&gt;0,1,(IF(COUNTA($E$63:FO63)*(12/$C$63)&lt;=IF($C$15="Fondateur",$C$10,$C$9),0,(COUNTA($E$63:FO63)*(12/$C$63)-IF($C$15="Fondateur",$C$10,$C$9))/(12/$C$63)))),0)+IF(FP63=$C$17,0,IF(FO63=$C$17,$B66*FO$60,0))</f>
        <v>0</v>
      </c>
      <c r="FP66" s="50">
        <f>IF(FP$63&lt;=$C$17,($C$34*FP$59*($C$25/FP$59)/$C$63)*IF(FO66&gt;0,1,(IF(COUNTA($E$63:FP63)*(12/$C$63)&lt;=IF($C$15="Fondateur",$C$10,$C$9),0,(COUNTA($E$63:FP63)*(12/$C$63)-IF($C$15="Fondateur",$C$10,$C$9))/(12/$C$63)))),0)+IF(FQ63=$C$17,0,IF(FP63=$C$17,$B66*FP$60,0))</f>
        <v>0</v>
      </c>
      <c r="FQ66" s="50">
        <f>IF(FQ$63&lt;=$C$17,($C$34*FQ$59*($C$25/FQ$59)/$C$63)*IF(FP66&gt;0,1,(IF(COUNTA($E$63:FQ63)*(12/$C$63)&lt;=IF($C$15="Fondateur",$C$10,$C$9),0,(COUNTA($E$63:FQ63)*(12/$C$63)-IF($C$15="Fondateur",$C$10,$C$9))/(12/$C$63)))),0)+IF(FR63=$C$17,0,IF(FQ63=$C$17,$B66*FQ$60,0))</f>
        <v>0</v>
      </c>
      <c r="FR66" s="50">
        <f>IF(FR$63&lt;=$C$17,($C$34*FR$59*($C$25/FR$59)/$C$63)*IF(FQ66&gt;0,1,(IF(COUNTA($E$63:FR63)*(12/$C$63)&lt;=IF($C$15="Fondateur",$C$10,$C$9),0,(COUNTA($E$63:FR63)*(12/$C$63)-IF($C$15="Fondateur",$C$10,$C$9))/(12/$C$63)))),0)+IF(FS63=$C$17,0,IF(FR63=$C$17,$B66*FR$60,0))</f>
        <v>0</v>
      </c>
      <c r="FS66" s="50">
        <f>IF(FS$63&lt;=$C$17,($C$34*FS$59*($C$25/FS$59)/$C$63)*IF(FR66&gt;0,1,(IF(COUNTA($E$63:FS63)*(12/$C$63)&lt;=IF($C$15="Fondateur",$C$10,$C$9),0,(COUNTA($E$63:FS63)*(12/$C$63)-IF($C$15="Fondateur",$C$10,$C$9))/(12/$C$63)))),0)+IF(FT63=$C$17,0,IF(FS63=$C$17,$B66*FS$60,0))</f>
        <v>0</v>
      </c>
      <c r="FT66" s="50">
        <f>IF(FT$63&lt;=$C$17,($C$34*FT$59*($C$25/FT$59)/$C$63)*IF(FS66&gt;0,1,(IF(COUNTA($E$63:FT63)*(12/$C$63)&lt;=IF($C$15="Fondateur",$C$10,$C$9),0,(COUNTA($E$63:FT63)*(12/$C$63)-IF($C$15="Fondateur",$C$10,$C$9))/(12/$C$63)))),0)+IF(FU63=$C$17,0,IF(FT63=$C$17,$B66*FT$60,0))</f>
        <v>0</v>
      </c>
      <c r="FU66" s="50">
        <f>IF(FU$63&lt;=$C$17,($C$34*FU$59*($C$25/FU$59)/$C$63)*IF(FT66&gt;0,1,(IF(COUNTA($E$63:FU63)*(12/$C$63)&lt;=IF($C$15="Fondateur",$C$10,$C$9),0,(COUNTA($E$63:FU63)*(12/$C$63)-IF($C$15="Fondateur",$C$10,$C$9))/(12/$C$63)))),0)+IF(FV63=$C$17,0,IF(FU63=$C$17,$B66*FU$60,0))</f>
        <v>0</v>
      </c>
      <c r="FV66" s="50">
        <f>IF(FV$63&lt;=$C$17,($C$34*FV$59*($C$25/FV$59)/$C$63)*IF(FU66&gt;0,1,(IF(COUNTA($E$63:FV63)*(12/$C$63)&lt;=IF($C$15="Fondateur",$C$10,$C$9),0,(COUNTA($E$63:FV63)*(12/$C$63)-IF($C$15="Fondateur",$C$10,$C$9))/(12/$C$63)))),0)+IF(FW63=$C$17,0,IF(FV63=$C$17,$B66*FV$60,0))</f>
        <v>0</v>
      </c>
      <c r="FW66" s="50">
        <f>IF(FW$63&lt;=$C$17,($C$34*FW$59*($C$25/FW$59)/$C$63)*IF(FV66&gt;0,1,(IF(COUNTA($E$63:FW63)*(12/$C$63)&lt;=IF($C$15="Fondateur",$C$10,$C$9),0,(COUNTA($E$63:FW63)*(12/$C$63)-IF($C$15="Fondateur",$C$10,$C$9))/(12/$C$63)))),0)+IF(FX63=$C$17,0,IF(FW63=$C$17,$B66*FW$60,0))</f>
        <v>0</v>
      </c>
      <c r="FX66" s="50">
        <f>IF(FX$63&lt;=$C$17,($C$34*FX$59*($C$25/FX$59)/$C$63)*IF(FW66&gt;0,1,(IF(COUNTA($E$63:FX63)*(12/$C$63)&lt;=IF($C$15="Fondateur",$C$10,$C$9),0,(COUNTA($E$63:FX63)*(12/$C$63)-IF($C$15="Fondateur",$C$10,$C$9))/(12/$C$63)))),0)+IF(FY63=$C$17,0,IF(FX63=$C$17,$B66*FX$60,0))</f>
        <v>0</v>
      </c>
      <c r="FY66" s="50">
        <f>IF(FY$63&lt;=$C$17,($C$34*FY$59*($C$25/FY$59)/$C$63)*IF(FX66&gt;0,1,(IF(COUNTA($E$63:FY63)*(12/$C$63)&lt;=IF($C$15="Fondateur",$C$10,$C$9),0,(COUNTA($E$63:FY63)*(12/$C$63)-IF($C$15="Fondateur",$C$10,$C$9))/(12/$C$63)))),0)+IF(FZ63=$C$17,0,IF(FY63=$C$17,$B66*FY$60,0))</f>
        <v>0</v>
      </c>
      <c r="FZ66" s="50">
        <f>IF(FZ$63&lt;=$C$17,($C$34*FZ$59*($C$25/FZ$59)/$C$63)*IF(FY66&gt;0,1,(IF(COUNTA($E$63:FZ63)*(12/$C$63)&lt;=IF($C$15="Fondateur",$C$10,$C$9),0,(COUNTA($E$63:FZ63)*(12/$C$63)-IF($C$15="Fondateur",$C$10,$C$9))/(12/$C$63)))),0)+IF(GA63=$C$17,0,IF(FZ63=$C$17,$B66*FZ$60,0))</f>
        <v>0</v>
      </c>
      <c r="GA66" s="50">
        <f>IF(GA$63&lt;=$C$17,($C$34*GA$59*($C$25/GA$59)/$C$63)*IF(FZ66&gt;0,1,(IF(COUNTA($E$63:GA63)*(12/$C$63)&lt;=IF($C$15="Fondateur",$C$10,$C$9),0,(COUNTA($E$63:GA63)*(12/$C$63)-IF($C$15="Fondateur",$C$10,$C$9))/(12/$C$63)))),0)+IF(GB63=$C$17,0,IF(GA63=$C$17,$B66*GA$60,0))</f>
        <v>0</v>
      </c>
      <c r="GB66" s="50">
        <f>IF(GB$63&lt;=$C$17,($C$34*GB$59*($C$25/GB$59)/$C$63)*IF(GA66&gt;0,1,(IF(COUNTA($E$63:GB63)*(12/$C$63)&lt;=IF($C$15="Fondateur",$C$10,$C$9),0,(COUNTA($E$63:GB63)*(12/$C$63)-IF($C$15="Fondateur",$C$10,$C$9))/(12/$C$63)))),0)+IF(GC63=$C$17,0,IF(GB63=$C$17,$B66*GB$60,0))</f>
        <v>0</v>
      </c>
      <c r="GC66" s="50">
        <f>IF(GC$63&lt;=$C$17,($C$34*GC$59*($C$25/GC$59)/$C$63)*IF(GB66&gt;0,1,(IF(COUNTA($E$63:GC63)*(12/$C$63)&lt;=IF($C$15="Fondateur",$C$10,$C$9),0,(COUNTA($E$63:GC63)*(12/$C$63)-IF($C$15="Fondateur",$C$10,$C$9))/(12/$C$63)))),0)+IF(GD63=$C$17,0,IF(GC63=$C$17,$B66*GC$60,0))</f>
        <v>0</v>
      </c>
      <c r="GD66" s="50">
        <f>IF(GD$63&lt;=$C$17,($C$34*GD$59*($C$25/GD$59)/$C$63)*IF(GC66&gt;0,1,(IF(COUNTA($E$63:GD63)*(12/$C$63)&lt;=IF($C$15="Fondateur",$C$10,$C$9),0,(COUNTA($E$63:GD63)*(12/$C$63)-IF($C$15="Fondateur",$C$10,$C$9))/(12/$C$63)))),0)+IF(GE63=$C$17,0,IF(GD63=$C$17,$B66*GD$60,0))</f>
        <v>0</v>
      </c>
      <c r="GE66" s="50">
        <f>IF(GE$63&lt;=$C$17,($C$34*GE$59*($C$25/GE$59)/$C$63)*IF(GD66&gt;0,1,(IF(COUNTA($E$63:GE63)*(12/$C$63)&lt;=IF($C$15="Fondateur",$C$10,$C$9),0,(COUNTA($E$63:GE63)*(12/$C$63)-IF($C$15="Fondateur",$C$10,$C$9))/(12/$C$63)))),0)+IF(GF63=$C$17,0,IF(GE63=$C$17,$B66*GE$60,0))</f>
        <v>0</v>
      </c>
      <c r="GF66" s="50">
        <f>IF(GF$63&lt;=$C$17,($C$34*GF$59*($C$25/GF$59)/$C$63)*IF(GE66&gt;0,1,(IF(COUNTA($E$63:GF63)*(12/$C$63)&lt;=IF($C$15="Fondateur",$C$10,$C$9),0,(COUNTA($E$63:GF63)*(12/$C$63)-IF($C$15="Fondateur",$C$10,$C$9))/(12/$C$63)))),0)+IF(GG63=$C$17,0,IF(GF63=$C$17,$B66*GF$60,0))</f>
        <v>0</v>
      </c>
      <c r="GG66" s="50">
        <f>IF(GG$63&lt;=$C$17,($C$34*GG$59*($C$25/GG$59)/$C$63)*IF(GF66&gt;0,1,(IF(COUNTA($E$63:GG63)*(12/$C$63)&lt;=IF($C$15="Fondateur",$C$10,$C$9),0,(COUNTA($E$63:GG63)*(12/$C$63)-IF($C$15="Fondateur",$C$10,$C$9))/(12/$C$63)))),0)+IF(GH63=$C$17,0,IF(GG63=$C$17,$B66*GG$60,0))</f>
        <v>0</v>
      </c>
      <c r="GH66" s="50">
        <f>IF(GH$63&lt;=$C$17,($C$34*GH$59*($C$25/GH$59)/$C$63)*IF(GG66&gt;0,1,(IF(COUNTA($E$63:GH63)*(12/$C$63)&lt;=IF($C$15="Fondateur",$C$10,$C$9),0,(COUNTA($E$63:GH63)*(12/$C$63)-IF($C$15="Fondateur",$C$10,$C$9))/(12/$C$63)))),0)+IF(GI63=$C$17,0,IF(GH63=$C$17,$B66*GH$60,0))</f>
        <v>0</v>
      </c>
      <c r="GI66" s="50">
        <f>IF(GI$63&lt;=$C$17,($C$34*GI$59*($C$25/GI$59)/$C$63)*IF(GH66&gt;0,1,(IF(COUNTA($E$63:GI63)*(12/$C$63)&lt;=IF($C$15="Fondateur",$C$10,$C$9),0,(COUNTA($E$63:GI63)*(12/$C$63)-IF($C$15="Fondateur",$C$10,$C$9))/(12/$C$63)))),0)+IF(GJ63=$C$17,0,IF(GI63=$C$17,$B66*GI$60,0))</f>
        <v>0</v>
      </c>
      <c r="GJ66" s="50">
        <f>IF(GJ$63&lt;=$C$17,($C$34*GJ$59*($C$25/GJ$59)/$C$63)*IF(GI66&gt;0,1,(IF(COUNTA($E$63:GJ63)*(12/$C$63)&lt;=IF($C$15="Fondateur",$C$10,$C$9),0,(COUNTA($E$63:GJ63)*(12/$C$63)-IF($C$15="Fondateur",$C$10,$C$9))/(12/$C$63)))),0)+IF(GK63=$C$17,0,IF(GJ63=$C$17,$B66*GJ$60,0))</f>
        <v>0</v>
      </c>
      <c r="GK66" s="50">
        <f>IF(GK$63&lt;=$C$17,($C$34*GK$59*($C$25/GK$59)/$C$63)*IF(GJ66&gt;0,1,(IF(COUNTA($E$63:GK63)*(12/$C$63)&lt;=IF($C$15="Fondateur",$C$10,$C$9),0,(COUNTA($E$63:GK63)*(12/$C$63)-IF($C$15="Fondateur",$C$10,$C$9))/(12/$C$63)))),0)+IF(GL63=$C$17,0,IF(GK63=$C$17,$B66*GK$60,0))</f>
        <v>0</v>
      </c>
      <c r="GL66" s="50">
        <f>IF(GL$63&lt;=$C$17,($C$34*GL$59*($C$25/GL$59)/$C$63)*IF(GK66&gt;0,1,(IF(COUNTA($E$63:GL63)*(12/$C$63)&lt;=IF($C$15="Fondateur",$C$10,$C$9),0,(COUNTA($E$63:GL63)*(12/$C$63)-IF($C$15="Fondateur",$C$10,$C$9))/(12/$C$63)))),0)+IF(GM63=$C$17,0,IF(GL63=$C$17,$B66*GL$60,0))</f>
        <v>0</v>
      </c>
      <c r="GM66" s="50">
        <f>IF(GM$63&lt;=$C$17,($C$34*GM$59*($C$25/GM$59)/$C$63)*IF(GL66&gt;0,1,(IF(COUNTA($E$63:GM63)*(12/$C$63)&lt;=IF($C$15="Fondateur",$C$10,$C$9),0,(COUNTA($E$63:GM63)*(12/$C$63)-IF($C$15="Fondateur",$C$10,$C$9))/(12/$C$63)))),0)+IF(GN63=$C$17,0,IF(GM63=$C$17,$B66*GM$60,0))</f>
        <v>0</v>
      </c>
      <c r="GN66" s="50">
        <f>IF(GN$63&lt;=$C$17,($C$34*GN$59*($C$25/GN$59)/$C$63)*IF(GM66&gt;0,1,(IF(COUNTA($E$63:GN63)*(12/$C$63)&lt;=IF($C$15="Fondateur",$C$10,$C$9),0,(COUNTA($E$63:GN63)*(12/$C$63)-IF($C$15="Fondateur",$C$10,$C$9))/(12/$C$63)))),0)+IF(GO63=$C$17,0,IF(GN63=$C$17,$B66*GN$60,0))</f>
        <v>0</v>
      </c>
      <c r="GO66" s="50">
        <f>IF(GO$63&lt;=$C$17,($C$34*GO$59*($C$25/GO$59)/$C$63)*IF(GN66&gt;0,1,(IF(COUNTA($E$63:GO63)*(12/$C$63)&lt;=IF($C$15="Fondateur",$C$10,$C$9),0,(COUNTA($E$63:GO63)*(12/$C$63)-IF($C$15="Fondateur",$C$10,$C$9))/(12/$C$63)))),0)+IF(GP63=$C$17,0,IF(GO63=$C$17,$B66*GO$60,0))</f>
        <v>0</v>
      </c>
      <c r="GP66" s="50">
        <f>IF(GP$63&lt;=$C$17,($C$34*GP$59*($C$25/GP$59)/$C$63)*IF(GO66&gt;0,1,(IF(COUNTA($E$63:GP63)*(12/$C$63)&lt;=IF($C$15="Fondateur",$C$10,$C$9),0,(COUNTA($E$63:GP63)*(12/$C$63)-IF($C$15="Fondateur",$C$10,$C$9))/(12/$C$63)))),0)+IF(GQ63=$C$17,0,IF(GP63=$C$17,$B66*GP$60,0))</f>
        <v>0</v>
      </c>
      <c r="GQ66" s="50">
        <f>IF(GQ$63&lt;=$C$17,($C$34*GQ$59*($C$25/GQ$59)/$C$63)*IF(GP66&gt;0,1,(IF(COUNTA($E$63:GQ63)*(12/$C$63)&lt;=IF($C$15="Fondateur",$C$10,$C$9),0,(COUNTA($E$63:GQ63)*(12/$C$63)-IF($C$15="Fondateur",$C$10,$C$9))/(12/$C$63)))),0)+IF(GR63=$C$17,0,IF(GQ63=$C$17,$B66*GQ$60,0))</f>
        <v>0</v>
      </c>
      <c r="GR66" s="50">
        <f>IF(GR$63&lt;=$C$17,($C$34*GR$59*($C$25/GR$59)/$C$63)*IF(GQ66&gt;0,1,(IF(COUNTA($E$63:GR63)*(12/$C$63)&lt;=IF($C$15="Fondateur",$C$10,$C$9),0,(COUNTA($E$63:GR63)*(12/$C$63)-IF($C$15="Fondateur",$C$10,$C$9))/(12/$C$63)))),0)+IF(GS63=$C$17,0,IF(GR63=$C$17,$B66*GR$60,0))</f>
        <v>0</v>
      </c>
      <c r="GS66" s="50">
        <f>IF(GS$63&lt;=$C$17,($C$34*GS$59*($C$25/GS$59)/$C$63)*IF(GR66&gt;0,1,(IF(COUNTA($E$63:GS63)*(12/$C$63)&lt;=IF($C$15="Fondateur",$C$10,$C$9),0,(COUNTA($E$63:GS63)*(12/$C$63)-IF($C$15="Fondateur",$C$10,$C$9))/(12/$C$63)))),0)+IF(GT63=$C$17,0,IF(GS63=$C$17,$B66*GS$60,0))</f>
        <v>0</v>
      </c>
      <c r="GT66" s="50">
        <f>IF(GT$63&lt;=$C$17,($C$34*GT$59*($C$25/GT$59)/$C$63)*IF(GS66&gt;0,1,(IF(COUNTA($E$63:GT63)*(12/$C$63)&lt;=IF($C$15="Fondateur",$C$10,$C$9),0,(COUNTA($E$63:GT63)*(12/$C$63)-IF($C$15="Fondateur",$C$10,$C$9))/(12/$C$63)))),0)+IF(GU63=$C$17,0,IF(GT63=$C$17,$B66*GT$60,0))</f>
        <v>0</v>
      </c>
      <c r="GU66" s="50">
        <f>IF(GU$63&lt;=$C$17,($C$34*GU$59*($C$25/GU$59)/$C$63)*IF(GT66&gt;0,1,(IF(COUNTA($E$63:GU63)*(12/$C$63)&lt;=IF($C$15="Fondateur",$C$10,$C$9),0,(COUNTA($E$63:GU63)*(12/$C$63)-IF($C$15="Fondateur",$C$10,$C$9))/(12/$C$63)))),0)+IF(GV63=$C$17,0,IF(GU63=$C$17,$B66*GU$60,0))</f>
        <v>0</v>
      </c>
      <c r="GV66" s="50">
        <f>IF(GV$63&lt;=$C$17,($C$34*GV$59*($C$25/GV$59)/$C$63)*IF(GU66&gt;0,1,(IF(COUNTA($E$63:GV63)*(12/$C$63)&lt;=IF($C$15="Fondateur",$C$10,$C$9),0,(COUNTA($E$63:GV63)*(12/$C$63)-IF($C$15="Fondateur",$C$10,$C$9))/(12/$C$63)))),0)+IF(GW63=$C$17,0,IF(GV63=$C$17,$B66*GV$60,0))</f>
        <v>0</v>
      </c>
      <c r="GW66" s="50">
        <f>IF(GW$63&lt;=$C$17,($C$34*GW$59*($C$25/GW$59)/$C$63)*IF(GV66&gt;0,1,(IF(COUNTA($E$63:GW63)*(12/$C$63)&lt;=IF($C$15="Fondateur",$C$10,$C$9),0,(COUNTA($E$63:GW63)*(12/$C$63)-IF($C$15="Fondateur",$C$10,$C$9))/(12/$C$63)))),0)+IF(GX63=$C$17,0,IF(GW63=$C$17,$B66*GW$60,0))</f>
        <v>0</v>
      </c>
      <c r="GX66" s="50">
        <f>IF(GX$63&lt;=$C$17,($C$34*GX$59*($C$25/GX$59)/$C$63)*IF(GW66&gt;0,1,(IF(COUNTA($E$63:GX63)*(12/$C$63)&lt;=IF($C$15="Fondateur",$C$10,$C$9),0,(COUNTA($E$63:GX63)*(12/$C$63)-IF($C$15="Fondateur",$C$10,$C$9))/(12/$C$63)))),0)+IF(GY63=$C$17,0,IF(GX63=$C$17,$B66*GX$60,0))</f>
        <v>0</v>
      </c>
      <c r="GY66" s="50">
        <f>IF(GY$63&lt;=$C$17,($C$34*GY$59*($C$25/GY$59)/$C$63)*IF(GX66&gt;0,1,(IF(COUNTA($E$63:GY63)*(12/$C$63)&lt;=IF($C$15="Fondateur",$C$10,$C$9),0,(COUNTA($E$63:GY63)*(12/$C$63)-IF($C$15="Fondateur",$C$10,$C$9))/(12/$C$63)))),0)+IF(GZ63=$C$17,0,IF(GY63=$C$17,$B66*GY$60,0))</f>
        <v>0</v>
      </c>
      <c r="GZ66" s="50">
        <f>IF(GZ$63&lt;=$C$17,($C$34*GZ$59*($C$25/GZ$59)/$C$63)*IF(GY66&gt;0,1,(IF(COUNTA($E$63:GZ63)*(12/$C$63)&lt;=IF($C$15="Fondateur",$C$10,$C$9),0,(COUNTA($E$63:GZ63)*(12/$C$63)-IF($C$15="Fondateur",$C$10,$C$9))/(12/$C$63)))),0)+IF(HA63=$C$17,0,IF(GZ63=$C$17,$B66*GZ$60,0))</f>
        <v>0</v>
      </c>
      <c r="HA66" s="50">
        <f>IF(HA$63&lt;=$C$17,($C$34*HA$59*($C$25/HA$59)/$C$63)*IF(GZ66&gt;0,1,(IF(COUNTA($E$63:HA63)*(12/$C$63)&lt;=IF($C$15="Fondateur",$C$10,$C$9),0,(COUNTA($E$63:HA63)*(12/$C$63)-IF($C$15="Fondateur",$C$10,$C$9))/(12/$C$63)))),0)+IF(HB63=$C$17,0,IF(HA63=$C$17,$B66*HA$60,0))</f>
        <v>0</v>
      </c>
      <c r="HB66" s="50">
        <f>IF(HB$63&lt;=$C$17,($C$34*HB$59*($C$25/HB$59)/$C$63)*IF(HA66&gt;0,1,(IF(COUNTA($E$63:HB63)*(12/$C$63)&lt;=IF($C$15="Fondateur",$C$10,$C$9),0,(COUNTA($E$63:HB63)*(12/$C$63)-IF($C$15="Fondateur",$C$10,$C$9))/(12/$C$63)))),0)+IF(HC63=$C$17,0,IF(HB63=$C$17,$B66*HB$60,0))</f>
        <v>0</v>
      </c>
      <c r="HC66" s="50">
        <f>IF(HC$63&lt;=$C$17,($C$34*HC$59*($C$25/HC$59)/$C$63)*IF(HB66&gt;0,1,(IF(COUNTA($E$63:HC63)*(12/$C$63)&lt;=IF($C$15="Fondateur",$C$10,$C$9),0,(COUNTA($E$63:HC63)*(12/$C$63)-IF($C$15="Fondateur",$C$10,$C$9))/(12/$C$63)))),0)+IF(HD63=$C$17,0,IF(HC63=$C$17,$B66*HC$60,0))</f>
        <v>0</v>
      </c>
      <c r="HD66" s="50">
        <f>IF(HD$63&lt;=$C$17,($C$34*HD$59*($C$25/HD$59)/$C$63)*IF(HC66&gt;0,1,(IF(COUNTA($E$63:HD63)*(12/$C$63)&lt;=IF($C$15="Fondateur",$C$10,$C$9),0,(COUNTA($E$63:HD63)*(12/$C$63)-IF($C$15="Fondateur",$C$10,$C$9))/(12/$C$63)))),0)+IF(HE63=$C$17,0,IF(HD63=$C$17,$B66*HD$60,0))</f>
        <v>0</v>
      </c>
      <c r="HE66" s="50">
        <f>IF(HE$63&lt;=$C$17,($C$34*HE$59*($C$25/HE$59)/$C$63)*IF(HD66&gt;0,1,(IF(COUNTA($E$63:HE63)*(12/$C$63)&lt;=IF($C$15="Fondateur",$C$10,$C$9),0,(COUNTA($E$63:HE63)*(12/$C$63)-IF($C$15="Fondateur",$C$10,$C$9))/(12/$C$63)))),0)+IF(HF63=$C$17,0,IF(HE63=$C$17,$B66*HE$60,0))</f>
        <v>0</v>
      </c>
      <c r="HF66" s="50">
        <f>IF(HF$63&lt;=$C$17,($C$34*HF$59*($C$25/HF$59)/$C$63)*IF(HE66&gt;0,1,(IF(COUNTA($E$63:HF63)*(12/$C$63)&lt;=IF($C$15="Fondateur",$C$10,$C$9),0,(COUNTA($E$63:HF63)*(12/$C$63)-IF($C$15="Fondateur",$C$10,$C$9))/(12/$C$63)))),0)+IF(HG63=$C$17,0,IF(HF63=$C$17,$B66*HF$60,0))</f>
        <v>0</v>
      </c>
      <c r="HG66" s="50">
        <f>IF(HG$63&lt;=$C$17,($C$34*HG$59*($C$25/HG$59)/$C$63)*IF(HF66&gt;0,1,(IF(COUNTA($E$63:HG63)*(12/$C$63)&lt;=IF($C$15="Fondateur",$C$10,$C$9),0,(COUNTA($E$63:HG63)*(12/$C$63)-IF($C$15="Fondateur",$C$10,$C$9))/(12/$C$63)))),0)+IF(HH63=$C$17,0,IF(HG63=$C$17,$B66*HG$60,0))</f>
        <v>0</v>
      </c>
      <c r="HH66" s="50">
        <f>IF(HH$63&lt;=$C$17,($C$34*HH$59*($C$25/HH$59)/$C$63)*IF(HG66&gt;0,1,(IF(COUNTA($E$63:HH63)*(12/$C$63)&lt;=IF($C$15="Fondateur",$C$10,$C$9),0,(COUNTA($E$63:HH63)*(12/$C$63)-IF($C$15="Fondateur",$C$10,$C$9))/(12/$C$63)))),0)+IF(HI63=$C$17,0,IF(HH63=$C$17,$B66*HH$60,0))</f>
        <v>0</v>
      </c>
      <c r="HI66" s="50">
        <f>IF(HI$63&lt;=$C$17,($C$34*HI$59*($C$25/HI$59)/$C$63)*IF(HH66&gt;0,1,(IF(COUNTA($E$63:HI63)*(12/$C$63)&lt;=IF($C$15="Fondateur",$C$10,$C$9),0,(COUNTA($E$63:HI63)*(12/$C$63)-IF($C$15="Fondateur",$C$10,$C$9))/(12/$C$63)))),0)+IF(HJ63=$C$17,0,IF(HI63=$C$17,$B66*HI$60,0))</f>
        <v>0</v>
      </c>
      <c r="HJ66" s="50">
        <f>IF(HJ$63&lt;=$C$17,($C$34*HJ$59*($C$25/HJ$59)/$C$63)*IF(HI66&gt;0,1,(IF(COUNTA($E$63:HJ63)*(12/$C$63)&lt;=IF($C$15="Fondateur",$C$10,$C$9),0,(COUNTA($E$63:HJ63)*(12/$C$63)-IF($C$15="Fondateur",$C$10,$C$9))/(12/$C$63)))),0)+IF(HK63=$C$17,0,IF(HJ63=$C$17,$B66*HJ$60,0))</f>
        <v>0</v>
      </c>
      <c r="HK66" s="50">
        <f>IF(HK$63&lt;=$C$17,($C$34*HK$59*($C$25/HK$59)/$C$63)*IF(HJ66&gt;0,1,(IF(COUNTA($E$63:HK63)*(12/$C$63)&lt;=IF($C$15="Fondateur",$C$10,$C$9),0,(COUNTA($E$63:HK63)*(12/$C$63)-IF($C$15="Fondateur",$C$10,$C$9))/(12/$C$63)))),0)+IF(HL63=$C$17,0,IF(HK63=$C$17,$B66*HK$60,0))</f>
        <v>0</v>
      </c>
      <c r="HL66" s="50">
        <f>IF(HL$63&lt;=$C$17,($C$34*HL$59*($C$25/HL$59)/$C$63)*IF(HK66&gt;0,1,(IF(COUNTA($E$63:HL63)*(12/$C$63)&lt;=IF($C$15="Fondateur",$C$10,$C$9),0,(COUNTA($E$63:HL63)*(12/$C$63)-IF($C$15="Fondateur",$C$10,$C$9))/(12/$C$63)))),0)+IF(HM63=$C$17,0,IF(HL63=$C$17,$B66*HL$60,0))</f>
        <v>0</v>
      </c>
      <c r="HM66" s="50">
        <f>IF(HM$63&lt;=$C$17,($C$34*HM$59*($C$25/HM$59)/$C$63)*IF(HL66&gt;0,1,(IF(COUNTA($E$63:HM63)*(12/$C$63)&lt;=IF($C$15="Fondateur",$C$10,$C$9),0,(COUNTA($E$63:HM63)*(12/$C$63)-IF($C$15="Fondateur",$C$10,$C$9))/(12/$C$63)))),0)+IF(HN63=$C$17,0,IF(HM63=$C$17,$B66*HM$60,0))</f>
        <v>0</v>
      </c>
      <c r="HN66" s="50">
        <f>IF(HN$63&lt;=$C$17,($C$34*HN$59*($C$25/HN$59)/$C$63)*IF(HM66&gt;0,1,(IF(COUNTA($E$63:HN63)*(12/$C$63)&lt;=IF($C$15="Fondateur",$C$10,$C$9),0,(COUNTA($E$63:HN63)*(12/$C$63)-IF($C$15="Fondateur",$C$10,$C$9))/(12/$C$63)))),0)+IF(HO63=$C$17,0,IF(HN63=$C$17,$B66*HN$60,0))</f>
        <v>0</v>
      </c>
      <c r="HO66" s="50">
        <f>IF(HO$63&lt;=$C$17,($C$34*HO$59*($C$25/HO$59)/$C$63)*IF(HN66&gt;0,1,(IF(COUNTA($E$63:HO63)*(12/$C$63)&lt;=IF($C$15="Fondateur",$C$10,$C$9),0,(COUNTA($E$63:HO63)*(12/$C$63)-IF($C$15="Fondateur",$C$10,$C$9))/(12/$C$63)))),0)+IF(HP63=$C$17,0,IF(HO63=$C$17,$B66*HO$60,0))</f>
        <v>0</v>
      </c>
      <c r="HP66" s="50">
        <f>IF(HP$63&lt;=$C$17,($C$34*HP$59*($C$25/HP$59)/$C$63)*IF(HO66&gt;0,1,(IF(COUNTA($E$63:HP63)*(12/$C$63)&lt;=IF($C$15="Fondateur",$C$10,$C$9),0,(COUNTA($E$63:HP63)*(12/$C$63)-IF($C$15="Fondateur",$C$10,$C$9))/(12/$C$63)))),0)+IF(HQ63=$C$17,0,IF(HP63=$C$17,$B66*HP$60,0))</f>
        <v>0</v>
      </c>
      <c r="HQ66" s="50">
        <f>IF(HQ$63&lt;=$C$17,($C$34*HQ$59*($C$25/HQ$59)/$C$63)*IF(HP66&gt;0,1,(IF(COUNTA($E$63:HQ63)*(12/$C$63)&lt;=IF($C$15="Fondateur",$C$10,$C$9),0,(COUNTA($E$63:HQ63)*(12/$C$63)-IF($C$15="Fondateur",$C$10,$C$9))/(12/$C$63)))),0)+IF(HR63=$C$17,0,IF(HQ63=$C$17,$B66*HQ$60,0))</f>
        <v>0</v>
      </c>
      <c r="HR66" s="50">
        <f>IF(HR$63&lt;=$C$17,($C$34*HR$59*($C$25/HR$59)/$C$63)*IF(HQ66&gt;0,1,(IF(COUNTA($E$63:HR63)*(12/$C$63)&lt;=IF($C$15="Fondateur",$C$10,$C$9),0,(COUNTA($E$63:HR63)*(12/$C$63)-IF($C$15="Fondateur",$C$10,$C$9))/(12/$C$63)))),0)+IF(HS63=$C$17,0,IF(HR63=$C$17,$B66*HR$60,0))</f>
        <v>0</v>
      </c>
      <c r="HS66" s="50">
        <f>IF(HS$63&lt;=$C$17,($C$34*HS$59*($C$25/HS$59)/$C$63)*IF(HR66&gt;0,1,(IF(COUNTA($E$63:HS63)*(12/$C$63)&lt;=IF($C$15="Fondateur",$C$10,$C$9),0,(COUNTA($E$63:HS63)*(12/$C$63)-IF($C$15="Fondateur",$C$10,$C$9))/(12/$C$63)))),0)+IF(HT63=$C$17,0,IF(HS63=$C$17,$B66*HS$60,0))</f>
        <v>0</v>
      </c>
      <c r="HT66" s="50">
        <f>IF(HT$63&lt;=$C$17,($C$34*HT$59*($C$25/HT$59)/$C$63)*IF(HS66&gt;0,1,(IF(COUNTA($E$63:HT63)*(12/$C$63)&lt;=IF($C$15="Fondateur",$C$10,$C$9),0,(COUNTA($E$63:HT63)*(12/$C$63)-IF($C$15="Fondateur",$C$10,$C$9))/(12/$C$63)))),0)+IF(HU63=$C$17,0,IF(HT63=$C$17,$B66*HT$60,0))</f>
        <v>0</v>
      </c>
      <c r="HU66" s="50">
        <f>IF(HU$63&lt;=$C$17,($C$34*HU$59*($C$25/HU$59)/$C$63)*IF(HT66&gt;0,1,(IF(COUNTA($E$63:HU63)*(12/$C$63)&lt;=IF($C$15="Fondateur",$C$10,$C$9),0,(COUNTA($E$63:HU63)*(12/$C$63)-IF($C$15="Fondateur",$C$10,$C$9))/(12/$C$63)))),0)+IF(HV63=$C$17,0,IF(HU63=$C$17,$B66*HU$60,0))</f>
        <v>0</v>
      </c>
      <c r="HV66" s="50">
        <f>IF(HV$63&lt;=$C$17,($C$34*HV$59*($C$25/HV$59)/$C$63)*IF(HU66&gt;0,1,(IF(COUNTA($E$63:HV63)*(12/$C$63)&lt;=IF($C$15="Fondateur",$C$10,$C$9),0,(COUNTA($E$63:HV63)*(12/$C$63)-IF($C$15="Fondateur",$C$10,$C$9))/(12/$C$63)))),0)+IF(HW63=$C$17,0,IF(HV63=$C$17,$B66*HV$60,0))</f>
        <v>0</v>
      </c>
      <c r="HW66" s="50">
        <f>IF(HW$63&lt;=$C$17,($C$34*HW$59*($C$25/HW$59)/$C$63)*IF(HV66&gt;0,1,(IF(COUNTA($E$63:HW63)*(12/$C$63)&lt;=IF($C$15="Fondateur",$C$10,$C$9),0,(COUNTA($E$63:HW63)*(12/$C$63)-IF($C$15="Fondateur",$C$10,$C$9))/(12/$C$63)))),0)+IF(HX63=$C$17,0,IF(HW63=$C$17,$B66*HW$60,0))</f>
        <v>0</v>
      </c>
      <c r="HX66" s="50">
        <f>IF(HX$63&lt;=$C$17,($C$34*HX$59*($C$25/HX$59)/$C$63)*IF(HW66&gt;0,1,(IF(COUNTA($E$63:HX63)*(12/$C$63)&lt;=IF($C$15="Fondateur",$C$10,$C$9),0,(COUNTA($E$63:HX63)*(12/$C$63)-IF($C$15="Fondateur",$C$10,$C$9))/(12/$C$63)))),0)+IF(HY63=$C$17,0,IF(HX63=$C$17,$B66*HX$60,0))</f>
        <v>0</v>
      </c>
      <c r="HY66" s="50">
        <f>IF(HY$63&lt;=$C$17,($C$34*HY$59*($C$25/HY$59)/$C$63)*IF(HX66&gt;0,1,(IF(COUNTA($E$63:HY63)*(12/$C$63)&lt;=IF($C$15="Fondateur",$C$10,$C$9),0,(COUNTA($E$63:HY63)*(12/$C$63)-IF($C$15="Fondateur",$C$10,$C$9))/(12/$C$63)))),0)+IF(HZ63=$C$17,0,IF(HY63=$C$17,$B66*HY$60,0))</f>
        <v>0</v>
      </c>
      <c r="HZ66" s="50">
        <f>IF(HZ$63&lt;=$C$17,($C$34*HZ$59*($C$25/HZ$59)/$C$63)*IF(HY66&gt;0,1,(IF(COUNTA($E$63:HZ63)*(12/$C$63)&lt;=IF($C$15="Fondateur",$C$10,$C$9),0,(COUNTA($E$63:HZ63)*(12/$C$63)-IF($C$15="Fondateur",$C$10,$C$9))/(12/$C$63)))),0)+IF(IA63=$C$17,0,IF(HZ63=$C$17,$B66*HZ$60,0))</f>
        <v>0</v>
      </c>
      <c r="IA66" s="50">
        <f>IF(IA$63&lt;=$C$17,($C$34*IA$59*($C$25/IA$59)/$C$63)*IF(HZ66&gt;0,1,(IF(COUNTA($E$63:IA63)*(12/$C$63)&lt;=IF($C$15="Fondateur",$C$10,$C$9),0,(COUNTA($E$63:IA63)*(12/$C$63)-IF($C$15="Fondateur",$C$10,$C$9))/(12/$C$63)))),0)+IF(IB63=$C$17,0,IF(IA63=$C$17,$B66*IA$60,0))</f>
        <v>0</v>
      </c>
      <c r="IB66" s="50">
        <f>IF(IB$63&lt;=$C$17,($C$34*IB$59*($C$25/IB$59)/$C$63)*IF(IA66&gt;0,1,(IF(COUNTA($E$63:IB63)*(12/$C$63)&lt;=IF($C$15="Fondateur",$C$10,$C$9),0,(COUNTA($E$63:IB63)*(12/$C$63)-IF($C$15="Fondateur",$C$10,$C$9))/(12/$C$63)))),0)+IF(IC63=$C$17,0,IF(IB63=$C$17,$B66*IB$60,0))</f>
        <v>0</v>
      </c>
      <c r="IC66" s="50">
        <f>IF(IC$63&lt;=$C$17,($C$34*IC$59*($C$25/IC$59)/$C$63)*IF(IB66&gt;0,1,(IF(COUNTA($E$63:IC63)*(12/$C$63)&lt;=IF($C$15="Fondateur",$C$10,$C$9),0,(COUNTA($E$63:IC63)*(12/$C$63)-IF($C$15="Fondateur",$C$10,$C$9))/(12/$C$63)))),0)+IF(ID63=$C$17,0,IF(IC63=$C$17,$B66*IC$60,0))</f>
        <v>0</v>
      </c>
      <c r="ID66" s="50">
        <f>IF(ID$63&lt;=$C$17,($C$34*ID$59*($C$25/ID$59)/$C$63)*IF(IC66&gt;0,1,(IF(COUNTA($E$63:ID63)*(12/$C$63)&lt;=IF($C$15="Fondateur",$C$10,$C$9),0,(COUNTA($E$63:ID63)*(12/$C$63)-IF($C$15="Fondateur",$C$10,$C$9))/(12/$C$63)))),0)+IF(IE63=$C$17,0,IF(ID63=$C$17,$B66*ID$60,0))</f>
        <v>0</v>
      </c>
      <c r="IE66" s="50">
        <f>IF(IE$63&lt;=$C$17,($C$34*IE$59*($C$25/IE$59)/$C$63)*IF(ID66&gt;0,1,(IF(COUNTA($E$63:IE63)*(12/$C$63)&lt;=IF($C$15="Fondateur",$C$10,$C$9),0,(COUNTA($E$63:IE63)*(12/$C$63)-IF($C$15="Fondateur",$C$10,$C$9))/(12/$C$63)))),0)+IF(IF63=$C$17,0,IF(IE63=$C$17,$B66*IE$60,0))</f>
        <v>0</v>
      </c>
      <c r="IF66" s="50">
        <f>IF(IF$63&lt;=$C$17,($C$34*IF$59*($C$25/IF$59)/$C$63)*IF(IE66&gt;0,1,(IF(COUNTA($E$63:IF63)*(12/$C$63)&lt;=IF($C$15="Fondateur",$C$10,$C$9),0,(COUNTA($E$63:IF63)*(12/$C$63)-IF($C$15="Fondateur",$C$10,$C$9))/(12/$C$63)))),0)+IF(IG63=$C$17,0,IF(IF63=$C$17,$B66*IF$60,0))</f>
        <v>0</v>
      </c>
      <c r="IG66" s="50">
        <f>IF(IG$63&lt;=$C$17,($C$34*IG$59*($C$25/IG$59)/$C$63)*IF(IF66&gt;0,1,(IF(COUNTA($E$63:IG63)*(12/$C$63)&lt;=IF($C$15="Fondateur",$C$10,$C$9),0,(COUNTA($E$63:IG63)*(12/$C$63)-IF($C$15="Fondateur",$C$10,$C$9))/(12/$C$63)))),0)+IF(IH63=$C$17,0,IF(IG63=$C$17,$B66*IG$60,0))</f>
        <v>0</v>
      </c>
      <c r="IH66" s="50">
        <f>IF(IH$63&lt;=$C$17,($C$34*IH$59*($C$25/IH$59)/$C$63)*IF(IG66&gt;0,1,(IF(COUNTA($E$63:IH63)*(12/$C$63)&lt;=IF($C$15="Fondateur",$C$10,$C$9),0,(COUNTA($E$63:IH63)*(12/$C$63)-IF($C$15="Fondateur",$C$10,$C$9))/(12/$C$63)))),0)+IF(II63=$C$17,0,IF(IH63=$C$17,$B66*IH$60,0))</f>
        <v>0</v>
      </c>
      <c r="II66" s="50">
        <f>IF(II$63&lt;=$C$17,($C$34*II$59*($C$25/II$59)/$C$63)*IF(IH66&gt;0,1,(IF(COUNTA($E$63:II63)*(12/$C$63)&lt;=IF($C$15="Fondateur",$C$10,$C$9),0,(COUNTA($E$63:II63)*(12/$C$63)-IF($C$15="Fondateur",$C$10,$C$9))/(12/$C$63)))),0)+IF(IJ63=$C$17,0,IF(II63=$C$17,$B66*II$60,0))</f>
        <v>0</v>
      </c>
      <c r="IJ66" s="50">
        <f>IF(IJ$63&lt;=$C$17,($C$34*IJ$59*($C$25/IJ$59)/$C$63)*IF(II66&gt;0,1,(IF(COUNTA($E$63:IJ63)*(12/$C$63)&lt;=IF($C$15="Fondateur",$C$10,$C$9),0,(COUNTA($E$63:IJ63)*(12/$C$63)-IF($C$15="Fondateur",$C$10,$C$9))/(12/$C$63)))),0)+IF(IK63=$C$17,0,IF(IJ63=$C$17,$B66*IJ$60,0))</f>
        <v>0</v>
      </c>
      <c r="IK66" s="50">
        <f>IF(IK$63&lt;=$C$17,($C$34*IK$59*($C$25/IK$59)/$C$63)*IF(IJ66&gt;0,1,(IF(COUNTA($E$63:IK63)*(12/$C$63)&lt;=IF($C$15="Fondateur",$C$10,$C$9),0,(COUNTA($E$63:IK63)*(12/$C$63)-IF($C$15="Fondateur",$C$10,$C$9))/(12/$C$63)))),0)+IF(IL63=$C$17,0,IF(IK63=$C$17,$B66*IK$60,0))</f>
        <v>0</v>
      </c>
      <c r="IL66" s="50">
        <f>IF(IL$63&lt;=$C$17,($C$34*IL$59*($C$25/IL$59)/$C$63)*IF(IK66&gt;0,1,(IF(COUNTA($E$63:IL63)*(12/$C$63)&lt;=IF($C$15="Fondateur",$C$10,$C$9),0,(COUNTA($E$63:IL63)*(12/$C$63)-IF($C$15="Fondateur",$C$10,$C$9))/(12/$C$63)))),0)+IF(IM63=$C$17,0,IF(IL63=$C$17,$B66*IL$60,0))</f>
        <v>0</v>
      </c>
      <c r="IM66" s="50">
        <f>IF(IM$63&lt;=$C$17,($C$34*IM$59*($C$25/IM$59)/$C$63)*IF(IL66&gt;0,1,(IF(COUNTA($E$63:IM63)*(12/$C$63)&lt;=IF($C$15="Fondateur",$C$10,$C$9),0,(COUNTA($E$63:IM63)*(12/$C$63)-IF($C$15="Fondateur",$C$10,$C$9))/(12/$C$63)))),0)+IF(IN63=$C$17,0,IF(IM63=$C$17,$B66*IM$60,0))</f>
        <v>0</v>
      </c>
      <c r="IN66" s="50">
        <f>IF(IN$63&lt;=$C$17,($C$34*IN$59*($C$25/IN$59)/$C$63)*IF(IM66&gt;0,1,(IF(COUNTA($E$63:IN63)*(12/$C$63)&lt;=IF($C$15="Fondateur",$C$10,$C$9),0,(COUNTA($E$63:IN63)*(12/$C$63)-IF($C$15="Fondateur",$C$10,$C$9))/(12/$C$63)))),0)+IF(IO63=$C$17,0,IF(IN63=$C$17,$B66*IN$60,0))</f>
        <v>0</v>
      </c>
      <c r="IO66" s="50">
        <f>IF(IO$63&lt;=$C$17,($C$34*IO$59*($C$25/IO$59)/$C$63)*IF(IN66&gt;0,1,(IF(COUNTA($E$63:IO63)*(12/$C$63)&lt;=IF($C$15="Fondateur",$C$10,$C$9),0,(COUNTA($E$63:IO63)*(12/$C$63)-IF($C$15="Fondateur",$C$10,$C$9))/(12/$C$63)))),0)+IF(IP63=$C$17,0,IF(IO63=$C$17,$B66*IO$60,0))</f>
        <v>0</v>
      </c>
      <c r="IP66" s="50">
        <f>IF(IP$63&lt;=$C$17,($C$34*IP$59*($C$25/IP$59)/$C$63)*IF(IO66&gt;0,1,(IF(COUNTA($E$63:IP63)*(12/$C$63)&lt;=IF($C$15="Fondateur",$C$10,$C$9),0,(COUNTA($E$63:IP63)*(12/$C$63)-IF($C$15="Fondateur",$C$10,$C$9))/(12/$C$63)))),0)+IF(IQ63=$C$17,0,IF(IP63=$C$17,$B66*IP$60,0))</f>
        <v>0</v>
      </c>
      <c r="IQ66" s="50">
        <f>IF(IQ$63&lt;=$C$17,($C$34*IQ$59*($C$25/IQ$59)/$C$63)*IF(IP66&gt;0,1,(IF(COUNTA($E$63:IQ63)*(12/$C$63)&lt;=IF($C$15="Fondateur",$C$10,$C$9),0,(COUNTA($E$63:IQ63)*(12/$C$63)-IF($C$15="Fondateur",$C$10,$C$9))/(12/$C$63)))),0)+IF(IR63=$C$17,0,IF(IQ63=$C$17,$B66*IQ$60,0))</f>
        <v>0</v>
      </c>
      <c r="IR66" s="50">
        <f>IF(IR$63&lt;=$C$17,($C$34*IR$59*($C$25/IR$59)/$C$63)*IF(IQ66&gt;0,1,(IF(COUNTA($E$63:IR63)*(12/$C$63)&lt;=IF($C$15="Fondateur",$C$10,$C$9),0,(COUNTA($E$63:IR63)*(12/$C$63)-IF($C$15="Fondateur",$C$10,$C$9))/(12/$C$63)))),0)+IF(IS63=$C$17,0,IF(IR63=$C$17,$B66*IR$60,0))</f>
        <v>0</v>
      </c>
      <c r="IS66" s="50">
        <f>IF(IS$63&lt;=$C$17,($C$34*IS$59*($C$25/IS$59)/$C$63)*IF(IR66&gt;0,1,(IF(COUNTA($E$63:IS63)*(12/$C$63)&lt;=IF($C$15="Fondateur",$C$10,$C$9),0,(COUNTA($E$63:IS63)*(12/$C$63)-IF($C$15="Fondateur",$C$10,$C$9))/(12/$C$63)))),0)+IF(IT63=$C$17,0,IF(IS63=$C$17,$B66*IS$60,0))</f>
        <v>0</v>
      </c>
      <c r="IT66" s="50">
        <f>IF(IT$63&lt;=$C$17,($C$34*IT$59*($C$25/IT$59)/$C$63)*IF(IS66&gt;0,1,(IF(COUNTA($E$63:IT63)*(12/$C$63)&lt;=IF($C$15="Fondateur",$C$10,$C$9),0,(COUNTA($E$63:IT63)*(12/$C$63)-IF($C$15="Fondateur",$C$10,$C$9))/(12/$C$63)))),0)+IF(IU63=$C$17,0,IF(IT63=$C$17,$B66*IT$60,0))</f>
        <v>0</v>
      </c>
      <c r="IU66" s="50">
        <f>IF(IU$63&lt;=$C$17,($C$34*IU$59*($C$25/IU$59)/$C$63)*IF(IT66&gt;0,1,(IF(COUNTA($E$63:IU63)*(12/$C$63)&lt;=IF($C$15="Fondateur",$C$10,$C$9),0,(COUNTA($E$63:IU63)*(12/$C$63)-IF($C$15="Fondateur",$C$10,$C$9))/(12/$C$63)))),0)+IF(IV63=$C$17,0,IF(IU63=$C$17,$B66*IU$60,0))</f>
        <v>0</v>
      </c>
      <c r="IV66" s="50">
        <f>IF(IV$63&lt;=$C$17,($C$34*IV$59*($C$25/IV$59)/$C$63)*IF(IU66&gt;0,1,(IF(COUNTA($E$63:IV63)*(12/$C$63)&lt;=IF($C$15="Fondateur",$C$10,$C$9),0,(COUNTA($E$63:IV63)*(12/$C$63)-IF($C$15="Fondateur",$C$10,$C$9))/(12/$C$63)))),0)+IF(IW63=$C$17,0,IF(IV63=$C$17,$B66*IV$60,0))</f>
        <v>0</v>
      </c>
      <c r="IW66" s="50">
        <f>IF(IW$63&lt;=$C$17,($C$34*IW$59*($C$25/IW$59)/$C$63)*IF(IV66&gt;0,1,(IF(COUNTA($E$63:IW63)*(12/$C$63)&lt;=IF($C$15="Fondateur",$C$10,$C$9),0,(COUNTA($E$63:IW63)*(12/$C$63)-IF($C$15="Fondateur",$C$10,$C$9))/(12/$C$63)))),0)+IF(IX63=$C$17,0,IF(IW63=$C$17,$B66*IW$60,0))</f>
        <v>0</v>
      </c>
      <c r="IX66" s="50"/>
      <c r="IY66" s="50"/>
      <c r="IZ66" s="50"/>
      <c r="JA66" s="50"/>
      <c r="JB66" s="50"/>
      <c r="JC66" s="50"/>
      <c r="JD66" s="50"/>
    </row>
    <row r="67" spans="1:265" s="2" customFormat="1" outlineLevel="1" x14ac:dyDescent="0.25">
      <c r="A67" s="2" t="s">
        <v>55</v>
      </c>
      <c r="B67" s="79">
        <f ca="1">+OFFSET($D$52,0,COUNTA($B$66:B66),,)</f>
        <v>2</v>
      </c>
      <c r="C67" s="88">
        <f t="shared" ca="1" si="68"/>
        <v>165.9105493182272</v>
      </c>
      <c r="D67" s="50"/>
      <c r="E67" s="50">
        <f ca="1">IF(F$63&gt;$C$17,0,-E$53*(12/$C$63))</f>
        <v>-400</v>
      </c>
      <c r="F67" s="50">
        <f ca="1">IF(F$63&lt;=$C$17,($C$34*F$59*$B67/$C$63)*(IF(COUNTA($D67:E67)*(12/$C$63)&lt;=$C$9,0,1)),0)+IF(G$63=$C$17,0,IF(F$63=$C$17,$B67*(F$60),0))</f>
        <v>0</v>
      </c>
      <c r="G67" s="50">
        <f ca="1">IF(G$63&lt;=$C$17,($C$34*G$59*$B67/$C$63)*(IF(COUNTA($D67:F67)*(12/$C$63)&lt;=$C$9,0,1)),0)+IF(H$63=$C$17,0,IF(G$63=$C$17,$B67*(G$60),0))</f>
        <v>0</v>
      </c>
      <c r="H67" s="50">
        <f ca="1">IF(H$63&lt;=$C$17,($C$34*H$59*$B67/$C$63)*(IF(COUNTA($D67:G67)*(12/$C$63)&lt;=$C$9,0,1)),0)+IF(I$63=$C$17,0,IF(H$63=$C$17,$B67*(H$60),0))</f>
        <v>0</v>
      </c>
      <c r="I67" s="50">
        <f ca="1">IF(I$63&lt;=$C$17,($C$34*I$59*$B67/$C$63)*(IF(COUNTA($D67:H67)*(12/$C$63)&lt;=$C$9,0,1)),0)+IF(J$63=$C$17,0,IF(I$63=$C$17,$B67*(I$60),0))</f>
        <v>0</v>
      </c>
      <c r="J67" s="50">
        <f ca="1">IF(J$63&lt;=$C$17,($C$34*J$59*$B67/$C$63)*(IF(COUNTA($D67:I67)*(12/$C$63)&lt;=$C$9,0,1)),0)+IF(K$63=$C$17,0,IF(J$63=$C$17,$B67*(J$60),0))</f>
        <v>1.5733333333333333</v>
      </c>
      <c r="K67" s="50">
        <f ca="1">IF(K$63&lt;=$C$17,($C$34*K$59*$B67/$C$63)*(IF(COUNTA($D67:J67)*(12/$C$63)&lt;=$C$9,0,1)),0)+IF(L$63=$C$17,0,IF(K$63=$C$17,$B67*(K$60),0))</f>
        <v>1.5733333333333333</v>
      </c>
      <c r="L67" s="50">
        <f ca="1">IF(L$63&lt;=$C$17,($C$34*L$59*$B67/$C$63)*(IF(COUNTA($D67:K67)*(12/$C$63)&lt;=$C$9,0,1)),0)+IF(M$63=$C$17,0,IF(L$63=$C$17,$B67*(L$60),0))</f>
        <v>1.5733333333333333</v>
      </c>
      <c r="M67" s="50">
        <f ca="1">IF(M$63&lt;=$C$17,($C$34*M$59*$B67/$C$63)*(IF(COUNTA($D67:L67)*(12/$C$63)&lt;=$C$9,0,1)),0)+IF(N$63=$C$17,0,IF(M$63=$C$17,$B67*(M$60),0))</f>
        <v>1.5733333333333333</v>
      </c>
      <c r="N67" s="50">
        <f ca="1">IF(N$63&lt;=$C$17,($C$34*N$59*$B67/$C$63)*(IF(COUNTA($D67:M67)*(12/$C$63)&lt;=$C$9,0,1)),0)+IF(O$63=$C$17,0,IF(N$63=$C$17,$B67*(N$60),0))</f>
        <v>1.5733333333333333</v>
      </c>
      <c r="O67" s="50">
        <f ca="1">IF(O$63&lt;=$C$17,($C$34*O$59*$B67/$C$63)*(IF(COUNTA($D67:N67)*(12/$C$63)&lt;=$C$9,0,1)),0)+IF(P$63=$C$17,0,IF(O$63=$C$17,$B67*(O$60),0))</f>
        <v>1.5733333333333333</v>
      </c>
      <c r="P67" s="50">
        <f ca="1">IF(P$63&lt;=$C$17,($C$34*P$59*$B67/$C$63)*(IF(COUNTA($D67:O67)*(12/$C$63)&lt;=$C$9,0,1)),0)+IF(Q$63=$C$17,0,IF(P$63=$C$17,$B67*(P$60),0))</f>
        <v>1.5733333333333333</v>
      </c>
      <c r="Q67" s="50">
        <f ca="1">IF(Q$63&lt;=$C$17,($C$34*Q$59*$B67/$C$63)*(IF(COUNTA($D67:P67)*(12/$C$63)&lt;=$C$9,0,1)),0)+IF(R$63=$C$17,0,IF(Q$63=$C$17,$B67*(Q$60),0))</f>
        <v>1.5733333333333333</v>
      </c>
      <c r="R67" s="50">
        <f ca="1">IF(R$63&lt;=$C$17,($C$34*R$59*$B67/$C$63)*(IF(COUNTA($D67:Q67)*(12/$C$63)&lt;=$C$9,0,1)),0)+IF(S$63=$C$17,0,IF(R$63=$C$17,$B67*(R$60),0))</f>
        <v>1.5733333333333333</v>
      </c>
      <c r="S67" s="50">
        <f ca="1">IF(S$63&lt;=$C$17,($C$34*S$59*$B67/$C$63)*(IF(COUNTA($D67:R67)*(12/$C$63)&lt;=$C$9,0,1)),0)+IF(T$63=$C$17,0,IF(S$63=$C$17,$B67*(S$60),0))</f>
        <v>1.5733333333333333</v>
      </c>
      <c r="T67" s="50">
        <f ca="1">IF(T$63&lt;=$C$17,($C$34*T$59*$B67/$C$63)*(IF(COUNTA($D67:S67)*(12/$C$63)&lt;=$C$9,0,1)),0)+IF(U$63=$C$17,0,IF(T$63=$C$17,$B67*(T$60),0))</f>
        <v>1.5733333333333333</v>
      </c>
      <c r="U67" s="50">
        <f ca="1">IF(U$63&lt;=$C$17,($C$34*U$59*$B67/$C$63)*(IF(COUNTA($D67:T67)*(12/$C$63)&lt;=$C$9,0,1)),0)+IF(V$63=$C$17,0,IF(U$63=$C$17,$B67*(U$60),0))</f>
        <v>1.5733333333333333</v>
      </c>
      <c r="V67" s="50">
        <f ca="1">IF(V$63&lt;=$C$17,($C$34*V$59*$B67/$C$63)*(IF(COUNTA($D67:U67)*(12/$C$63)&lt;=$C$9,0,1)),0)+IF(W$63=$C$17,0,IF(V$63=$C$17,$B67*(V$60),0))</f>
        <v>1.5733333333333333</v>
      </c>
      <c r="W67" s="50">
        <f ca="1">IF(W$63&lt;=$C$17,($C$34*W$59*$B67/$C$63)*(IF(COUNTA($D67:V67)*(12/$C$63)&lt;=$C$9,0,1)),0)+IF(X$63=$C$17,0,IF(W$63=$C$17,$B67*(W$60),0))</f>
        <v>1.5733333333333333</v>
      </c>
      <c r="X67" s="50">
        <f ca="1">IF(X$63&lt;=$C$17,($C$34*X$59*$B67/$C$63)*(IF(COUNTA($D67:W67)*(12/$C$63)&lt;=$C$9,0,1)),0)+IF(Y$63=$C$17,0,IF(X$63=$C$17,$B67*(X$60),0))</f>
        <v>1.5733333333333333</v>
      </c>
      <c r="Y67" s="50">
        <f ca="1">IF(Y$63&lt;=$C$17,($C$34*Y$59*$B67/$C$63)*(IF(COUNTA($D67:X67)*(12/$C$63)&lt;=$C$9,0,1)),0)+IF(Z$63=$C$17,0,IF(Y$63=$C$17,$B67*(Y$60),0))</f>
        <v>1.5733333333333333</v>
      </c>
      <c r="Z67" s="50">
        <f ca="1">IF(Z$63&lt;=$C$17,($C$34*Z$59*$B67/$C$63)*(IF(COUNTA($D67:Y67)*(12/$C$63)&lt;=$C$9,0,1)),0)+IF(AA$63=$C$17,0,IF(Z$63=$C$17,$B67*(Z$60),0))</f>
        <v>1.5733333333333333</v>
      </c>
      <c r="AA67" s="50">
        <f ca="1">IF(AA$63&lt;=$C$17,($C$34*AA$59*$B67/$C$63)*(IF(COUNTA($D67:Z67)*(12/$C$63)&lt;=$C$9,0,1)),0)+IF(AB$63=$C$17,0,IF(AA$63=$C$17,$B67*(AA$60),0))</f>
        <v>1.5733333333333333</v>
      </c>
      <c r="AB67" s="50">
        <f ca="1">IF(AB$63&lt;=$C$17,($C$34*AB$59*$B67/$C$63)*(IF(COUNTA($D67:AA67)*(12/$C$63)&lt;=$C$9,0,1)),0)+IF(AC$63=$C$17,0,IF(AB$63=$C$17,$B67*(AB$60),0))</f>
        <v>1.5733333333333333</v>
      </c>
      <c r="AC67" s="50">
        <f ca="1">IF(AC$63&lt;=$C$17,($C$34*AC$59*$B67/$C$63)*(IF(COUNTA($D67:AB67)*(12/$C$63)&lt;=$C$9,0,1)),0)+IF(AD$63=$C$17,0,IF(AC$63=$C$17,$B67*(AC$60),0))</f>
        <v>1.5733333333333333</v>
      </c>
      <c r="AD67" s="50">
        <f ca="1">IF(AD$63&lt;=$C$17,($C$34*AD$59*$B67/$C$63)*(IF(COUNTA($D67:AC67)*(12/$C$63)&lt;=$C$9,0,1)),0)+IF(AE$63=$C$17,0,IF(AD$63=$C$17,$B67*(AD$60),0))</f>
        <v>1.5733333333333333</v>
      </c>
      <c r="AE67" s="50">
        <f ca="1">IF(AE$63&lt;=$C$17,($C$34*AE$59*$B67/$C$63)*(IF(COUNTA($D67:AD67)*(12/$C$63)&lt;=$C$9,0,1)),0)+IF(AF$63=$C$17,0,IF(AE$63=$C$17,$B67*(AE$60),0))</f>
        <v>1.5733333333333333</v>
      </c>
      <c r="AF67" s="50">
        <f ca="1">IF(AF$63&lt;=$C$17,($C$34*AF$59*$B67/$C$63)*(IF(COUNTA($D67:AE67)*(12/$C$63)&lt;=$C$9,0,1)),0)+IF(AG$63=$C$17,0,IF(AF$63=$C$17,$B67*(AF$60),0))</f>
        <v>1.5733333333333333</v>
      </c>
      <c r="AG67" s="50">
        <f ca="1">IF(AG$63&lt;=$C$17,($C$34*AG$59*$B67/$C$63)*(IF(COUNTA($D67:AF67)*(12/$C$63)&lt;=$C$9,0,1)),0)+IF(AH$63=$C$17,0,IF(AG$63=$C$17,$B67*(AG$60),0))</f>
        <v>1.5733333333333333</v>
      </c>
      <c r="AH67" s="50">
        <f ca="1">IF(AH$63&lt;=$C$17,($C$34*AH$59*$B67/$C$63)*(IF(COUNTA($D67:AG67)*(12/$C$63)&lt;=$C$9,0,1)),0)+IF(AI$63=$C$17,0,IF(AH$63=$C$17,$B67*(AH$60),0))</f>
        <v>1.5733333333333333</v>
      </c>
      <c r="AI67" s="50">
        <f ca="1">IF(AI$63&lt;=$C$17,($C$34*AI$59*$B67/$C$63)*(IF(COUNTA($D67:AH67)*(12/$C$63)&lt;=$C$9,0,1)),0)+IF(AJ$63=$C$17,0,IF(AI$63=$C$17,$B67*(AI$60),0))</f>
        <v>1.5733333333333333</v>
      </c>
      <c r="AJ67" s="50">
        <f ca="1">IF(AJ$63&lt;=$C$17,($C$34*AJ$59*$B67/$C$63)*(IF(COUNTA($D67:AI67)*(12/$C$63)&lt;=$C$9,0,1)),0)+IF(AK$63=$C$17,0,IF(AJ$63=$C$17,$B67*(AJ$60),0))</f>
        <v>1.5733333333333333</v>
      </c>
      <c r="AK67" s="50">
        <f ca="1">IF(AK$63&lt;=$C$17,($C$34*AK$59*$B67/$C$63)*(IF(COUNTA($D67:AJ67)*(12/$C$63)&lt;=$C$9,0,1)),0)+IF(AL$63=$C$17,0,IF(AK$63=$C$17,$B67*(AK$60),0))</f>
        <v>1.5733333333333333</v>
      </c>
      <c r="AL67" s="50">
        <f ca="1">IF(AL$63&lt;=$C$17,($C$34*AL$59*$B67/$C$63)*(IF(COUNTA($D67:AK67)*(12/$C$63)&lt;=$C$9,0,1)),0)+IF(AM$63=$C$17,0,IF(AL$63=$C$17,$B67*(AL$60),0))</f>
        <v>1.5733333333333333</v>
      </c>
      <c r="AM67" s="50">
        <f ca="1">IF(AM$63&lt;=$C$17,($C$34*AM$59*$B67/$C$63)*(IF(COUNTA($D67:AL67)*(12/$C$63)&lt;=$C$9,0,1)),0)+IF(AN$63=$C$17,0,IF(AM$63=$C$17,$B67*(AM$60),0))</f>
        <v>1.5733333333333333</v>
      </c>
      <c r="AN67" s="50">
        <f ca="1">IF(AN$63&lt;=$C$17,($C$34*AN$59*$B67/$C$63)*(IF(COUNTA($D67:AM67)*(12/$C$63)&lt;=$C$9,0,1)),0)+IF(AO$63=$C$17,0,IF(AN$63=$C$17,$B67*(AN$60),0))</f>
        <v>1.5733333333333333</v>
      </c>
      <c r="AO67" s="50">
        <f ca="1">IF(AO$63&lt;=$C$17,($C$34*AO$59*$B67/$C$63)*(IF(COUNTA($D67:AN67)*(12/$C$63)&lt;=$C$9,0,1)),0)+IF(AP$63=$C$17,0,IF(AO$63=$C$17,$B67*(AO$60),0))</f>
        <v>1.5733333333333333</v>
      </c>
      <c r="AP67" s="50">
        <f ca="1">IF(AP$63&lt;=$C$17,($C$34*AP$59*$B67/$C$63)*(IF(COUNTA($D67:AO67)*(12/$C$63)&lt;=$C$9,0,1)),0)+IF(AQ$63=$C$17,0,IF(AP$63=$C$17,$B67*(AP$60),0))</f>
        <v>1.5733333333333333</v>
      </c>
      <c r="AQ67" s="50">
        <f ca="1">IF(AQ$63&lt;=$C$17,($C$34*AQ$59*$B67/$C$63)*(IF(COUNTA($D67:AP67)*(12/$C$63)&lt;=$C$9,0,1)),0)+IF(AR$63=$C$17,0,IF(AQ$63=$C$17,$B67*(AQ$60),0))</f>
        <v>1.5733333333333333</v>
      </c>
      <c r="AR67" s="50">
        <f ca="1">IF(AR$63&lt;=$C$17,($C$34*AR$59*$B67/$C$63)*(IF(COUNTA($D67:AQ67)*(12/$C$63)&lt;=$C$9,0,1)),0)+IF(AS$63=$C$17,0,IF(AR$63=$C$17,$B67*(AR$60),0))</f>
        <v>1.5733333333333333</v>
      </c>
      <c r="AS67" s="50">
        <f ca="1">IF(AS$63&lt;=$C$17,($C$34*AS$59*$B67/$C$63)*(IF(COUNTA($D67:AR67)*(12/$C$63)&lt;=$C$9,0,1)),0)+IF(AT$63=$C$17,0,IF(AS$63=$C$17,$B67*(AS$60),0))</f>
        <v>1.5733333333333333</v>
      </c>
      <c r="AT67" s="50">
        <f ca="1">IF(AT$63&lt;=$C$17,($C$34*AT$59*$B67/$C$63)*(IF(COUNTA($D67:AS67)*(12/$C$63)&lt;=$C$9,0,1)),0)+IF(AU$63=$C$17,0,IF(AT$63=$C$17,$B67*(AT$60),0))</f>
        <v>1.5733333333333333</v>
      </c>
      <c r="AU67" s="50">
        <f ca="1">IF(AU$63&lt;=$C$17,($C$34*AU$59*$B67/$C$63)*(IF(COUNTA($D67:AT67)*(12/$C$63)&lt;=$C$9,0,1)),0)+IF(AV$63=$C$17,0,IF(AU$63=$C$17,$B67*(AU$60),0))</f>
        <v>1.5733333333333333</v>
      </c>
      <c r="AV67" s="50">
        <f ca="1">IF(AV$63&lt;=$C$17,($C$34*AV$59*$B67/$C$63)*(IF(COUNTA($D67:AU67)*(12/$C$63)&lt;=$C$9,0,1)),0)+IF(AW$63=$C$17,0,IF(AV$63=$C$17,$B67*(AV$60),0))</f>
        <v>1.5733333333333333</v>
      </c>
      <c r="AW67" s="50">
        <f ca="1">IF(AW$63&lt;=$C$17,($C$34*AW$59*$B67/$C$63)*(IF(COUNTA($D67:AV67)*(12/$C$63)&lt;=$C$9,0,1)),0)+IF(AX$63=$C$17,0,IF(AW$63=$C$17,$B67*(AW$60),0))</f>
        <v>1.5733333333333333</v>
      </c>
      <c r="AX67" s="50">
        <f ca="1">IF(AX$63&lt;=$C$17,($C$34*AX$59*$B67/$C$63)*(IF(COUNTA($D67:AW67)*(12/$C$63)&lt;=$C$9,0,1)),0)+IF(AY$63=$C$17,0,IF(AX$63=$C$17,$B67*(AX$60),0))</f>
        <v>1.5733333333333333</v>
      </c>
      <c r="AY67" s="50">
        <f ca="1">IF(AY$63&lt;=$C$17,($C$34*AY$59*$B67/$C$63)*(IF(COUNTA($D67:AX67)*(12/$C$63)&lt;=$C$9,0,1)),0)+IF(AZ$63=$C$17,0,IF(AY$63=$C$17,$B67*(AY$60),0))</f>
        <v>1.5733333333333333</v>
      </c>
      <c r="AZ67" s="50">
        <f ca="1">IF(AZ$63&lt;=$C$17,($C$34*AZ$59*$B67/$C$63)*(IF(COUNTA($D67:AY67)*(12/$C$63)&lt;=$C$9,0,1)),0)+IF(BA$63=$C$17,0,IF(AZ$63=$C$17,$B67*(AZ$60),0))</f>
        <v>1.5733333333333333</v>
      </c>
      <c r="BA67" s="50">
        <f ca="1">IF(BA$63&lt;=$C$17,($C$34*BA$59*$B67/$C$63)*(IF(COUNTA($D67:AZ67)*(12/$C$63)&lt;=$C$9,0,1)),0)+IF(BB$63=$C$17,0,IF(BA$63=$C$17,$B67*(BA$60),0))</f>
        <v>1.5733333333333333</v>
      </c>
      <c r="BB67" s="50">
        <f ca="1">IF(BB$63&lt;=$C$17,($C$34*BB$59*$B67/$C$63)*(IF(COUNTA($D67:BA67)*(12/$C$63)&lt;=$C$9,0,1)),0)+IF(BC$63=$C$17,0,IF(BB$63=$C$17,$B67*(BB$60),0))</f>
        <v>1.5733333333333333</v>
      </c>
      <c r="BC67" s="50">
        <f ca="1">IF(BC$63&lt;=$C$17,($C$34*BC$59*$B67/$C$63)*(IF(COUNTA($D67:BB67)*(12/$C$63)&lt;=$C$9,0,1)),0)+IF(BD$63=$C$17,0,IF(BC$63=$C$17,$B67*(BC$60),0))</f>
        <v>1.5733333333333333</v>
      </c>
      <c r="BD67" s="50">
        <f ca="1">IF(BD$63&lt;=$C$17,($C$34*BD$59*$B67/$C$63)*(IF(COUNTA($D67:BC67)*(12/$C$63)&lt;=$C$9,0,1)),0)+IF(BE$63=$C$17,0,IF(BD$63=$C$17,$B67*(BD$60),0))</f>
        <v>1.5733333333333333</v>
      </c>
      <c r="BE67" s="50">
        <f ca="1">IF(BE$63&lt;=$C$17,($C$34*BE$59*$B67/$C$63)*(IF(COUNTA($D67:BD67)*(12/$C$63)&lt;=$C$9,0,1)),0)+IF(BF$63=$C$17,0,IF(BE$63=$C$17,$B67*(BE$60),0))</f>
        <v>1.5733333333333333</v>
      </c>
      <c r="BF67" s="50">
        <f ca="1">IF(BF$63&lt;=$C$17,($C$34*BF$59*$B67/$C$63)*(IF(COUNTA($D67:BE67)*(12/$C$63)&lt;=$C$9,0,1)),0)+IF(BG$63=$C$17,0,IF(BF$63=$C$17,$B67*(BF$60),0))</f>
        <v>1.5733333333333333</v>
      </c>
      <c r="BG67" s="50">
        <f ca="1">IF(BG$63&lt;=$C$17,($C$34*BG$59*$B67/$C$63)*(IF(COUNTA($D67:BF67)*(12/$C$63)&lt;=$C$9,0,1)),0)+IF(BH$63=$C$17,0,IF(BG$63=$C$17,$B67*(BG$60),0))</f>
        <v>1.5733333333333333</v>
      </c>
      <c r="BH67" s="50">
        <f ca="1">IF(BH$63&lt;=$C$17,($C$34*BH$59*$B67/$C$63)*(IF(COUNTA($D67:BG67)*(12/$C$63)&lt;=$C$9,0,1)),0)+IF(BI$63=$C$17,0,IF(BH$63=$C$17,$B67*(BH$60),0))</f>
        <v>1.5733333333333333</v>
      </c>
      <c r="BI67" s="50">
        <f ca="1">IF(BI$63&lt;=$C$17,($C$34*BI$59*$B67/$C$63)*(IF(COUNTA($D67:BH67)*(12/$C$63)&lt;=$C$9,0,1)),0)+IF(BJ$63=$C$17,0,IF(BI$63=$C$17,$B67*(BI$60),0))</f>
        <v>1.5733333333333333</v>
      </c>
      <c r="BJ67" s="50">
        <f ca="1">IF(BJ$63&lt;=$C$17,($C$34*BJ$59*$B67/$C$63)*(IF(COUNTA($D67:BI67)*(12/$C$63)&lt;=$C$9,0,1)),0)+IF(BK$63=$C$17,0,IF(BJ$63=$C$17,$B67*(BJ$60),0))</f>
        <v>1.5733333333333333</v>
      </c>
      <c r="BK67" s="50">
        <f ca="1">IF(BK$63&lt;=$C$17,($C$34*BK$59*$B67/$C$63)*(IF(COUNTA($D67:BJ67)*(12/$C$63)&lt;=$C$9,0,1)),0)+IF(BL$63=$C$17,0,IF(BK$63=$C$17,$B67*(BK$60),0))</f>
        <v>1.5733333333333333</v>
      </c>
      <c r="BL67" s="50">
        <f ca="1">IF(BL$63&lt;=$C$17,($C$34*BL$59*$B67/$C$63)*(IF(COUNTA($D67:BK67)*(12/$C$63)&lt;=$C$9,0,1)),0)+IF(BM$63=$C$17,0,IF(BL$63=$C$17,$B67*(BL$60),0))</f>
        <v>1.5733333333333333</v>
      </c>
      <c r="BM67" s="50">
        <f ca="1">IF(BM$63&lt;=$C$17,($C$34*BM$59*$B67/$C$63)*(IF(COUNTA($D67:BL67)*(12/$C$63)&lt;=$C$9,0,1)),0)+IF(BN$63=$C$17,0,IF(BM$63=$C$17,$B67*(BM$60),0))</f>
        <v>1.5733333333333333</v>
      </c>
      <c r="BN67" s="50">
        <f ca="1">IF(BN$63&lt;=$C$17,($C$34*BN$59*$B67/$C$63)*(IF(COUNTA($D67:BM67)*(12/$C$63)&lt;=$C$9,0,1)),0)+IF(BO$63=$C$17,0,IF(BN$63=$C$17,$B67*(BN$60),0))</f>
        <v>1.5733333333333333</v>
      </c>
      <c r="BO67" s="50">
        <f ca="1">IF(BO$63&lt;=$C$17,($C$34*BO$59*$B67/$C$63)*(IF(COUNTA($D67:BN67)*(12/$C$63)&lt;=$C$9,0,1)),0)+IF(BP$63=$C$17,0,IF(BO$63=$C$17,$B67*(BO$60),0))</f>
        <v>1.5733333333333333</v>
      </c>
      <c r="BP67" s="50">
        <f ca="1">IF(BP$63&lt;=$C$17,($C$34*BP$59*$B67/$C$63)*(IF(COUNTA($D67:BO67)*(12/$C$63)&lt;=$C$9,0,1)),0)+IF(BQ$63=$C$17,0,IF(BP$63=$C$17,$B67*(BP$60),0))</f>
        <v>1.5733333333333333</v>
      </c>
      <c r="BQ67" s="50">
        <f ca="1">IF(BQ$63&lt;=$C$17,($C$34*BQ$59*$B67/$C$63)*(IF(COUNTA($D67:BP67)*(12/$C$63)&lt;=$C$9,0,1)),0)+IF(BR$63=$C$17,0,IF(BQ$63=$C$17,$B67*(BQ$60),0))</f>
        <v>1.5733333333333333</v>
      </c>
      <c r="BR67" s="50">
        <f ca="1">IF(BR$63&lt;=$C$17,($C$34*BR$59*$B67/$C$63)*(IF(COUNTA($D67:BQ67)*(12/$C$63)&lt;=$C$9,0,1)),0)+IF(BS$63=$C$17,0,IF(BR$63=$C$17,$B67*(BR$60),0))</f>
        <v>1.5733333333333333</v>
      </c>
      <c r="BS67" s="50">
        <f ca="1">IF(BS$63&lt;=$C$17,($C$34*BS$59*$B67/$C$63)*(IF(COUNTA($D67:BR67)*(12/$C$63)&lt;=$C$9,0,1)),0)+IF(BT$63=$C$17,0,IF(BS$63=$C$17,$B67*(BS$60),0))</f>
        <v>1.5733333333333333</v>
      </c>
      <c r="BT67" s="50">
        <f ca="1">IF(BT$63&lt;=$C$17,($C$34*BT$59*$B67/$C$63)*(IF(COUNTA($D67:BS67)*(12/$C$63)&lt;=$C$9,0,1)),0)+IF(BU$63=$C$17,0,IF(BT$63=$C$17,$B67*(BT$60),0))</f>
        <v>1.5733333333333333</v>
      </c>
      <c r="BU67" s="50">
        <f ca="1">IF(BU$63&lt;=$C$17,($C$34*BU$59*$B67/$C$63)*(IF(COUNTA($D67:BT67)*(12/$C$63)&lt;=$C$9,0,1)),0)+IF(BV$63=$C$17,0,IF(BU$63=$C$17,$B67*(BU$60),0))</f>
        <v>1.5733333333333333</v>
      </c>
      <c r="BV67" s="50">
        <f ca="1">IF(BV$63&lt;=$C$17,($C$34*BV$59*$B67/$C$63)*(IF(COUNTA($D67:BU67)*(12/$C$63)&lt;=$C$9,0,1)),0)+IF(BW$63=$C$17,0,IF(BV$63=$C$17,$B67*(BV$60),0))</f>
        <v>1.5733333333333333</v>
      </c>
      <c r="BW67" s="50">
        <f ca="1">IF(BW$63&lt;=$C$17,($C$34*BW$59*$B67/$C$63)*(IF(COUNTA($D67:BV67)*(12/$C$63)&lt;=$C$9,0,1)),0)+IF(BX$63=$C$17,0,IF(BW$63=$C$17,$B67*(BW$60),0))</f>
        <v>1.5733333333333333</v>
      </c>
      <c r="BX67" s="50">
        <f ca="1">IF(BX$63&lt;=$C$17,($C$34*BX$59*$B67/$C$63)*(IF(COUNTA($D67:BW67)*(12/$C$63)&lt;=$C$9,0,1)),0)+IF(BY$63=$C$17,0,IF(BX$63=$C$17,$B67*(BX$60),0))</f>
        <v>1.5733333333333333</v>
      </c>
      <c r="BY67" s="50">
        <f ca="1">IF(BY$63&lt;=$C$17,($C$34*BY$59*$B67/$C$63)*(IF(COUNTA($D67:BX67)*(12/$C$63)&lt;=$C$9,0,1)),0)+IF(BZ$63=$C$17,0,IF(BY$63=$C$17,$B67*(BY$60),0))</f>
        <v>1.5733333333333333</v>
      </c>
      <c r="BZ67" s="50">
        <f ca="1">IF(BZ$63&lt;=$C$17,($C$34*BZ$59*$B67/$C$63)*(IF(COUNTA($D67:BY67)*(12/$C$63)&lt;=$C$9,0,1)),0)+IF(CA$63=$C$17,0,IF(BZ$63=$C$17,$B67*(BZ$60),0))</f>
        <v>1.5733333333333333</v>
      </c>
      <c r="CA67" s="50">
        <f ca="1">IF(CA$63&lt;=$C$17,($C$34*CA$59*$B67/$C$63)*(IF(COUNTA($D67:BZ67)*(12/$C$63)&lt;=$C$9,0,1)),0)+IF(CB$63=$C$17,0,IF(CA$63=$C$17,$B67*(CA$60),0))</f>
        <v>1.5733333333333333</v>
      </c>
      <c r="CB67" s="50">
        <f ca="1">IF(CB$63&lt;=$C$17,($C$34*CB$59*$B67/$C$63)*(IF(COUNTA($D67:CA67)*(12/$C$63)&lt;=$C$9,0,1)),0)+IF(CC$63=$C$17,0,IF(CB$63=$C$17,$B67*(CB$60),0))</f>
        <v>1.5733333333333333</v>
      </c>
      <c r="CC67" s="50">
        <f ca="1">IF(CC$63&lt;=$C$17,($C$34*CC$59*$B67/$C$63)*(IF(COUNTA($D67:CB67)*(12/$C$63)&lt;=$C$9,0,1)),0)+IF(CD$63=$C$17,0,IF(CC$63=$C$17,$B67*(CC$60),0))</f>
        <v>1.5733333333333333</v>
      </c>
      <c r="CD67" s="50">
        <f ca="1">IF(CD$63&lt;=$C$17,($C$34*CD$59*$B67/$C$63)*(IF(COUNTA($D67:CC67)*(12/$C$63)&lt;=$C$9,0,1)),0)+IF(CE$63=$C$17,0,IF(CD$63=$C$17,$B67*(CD$60),0))</f>
        <v>1.5733333333333333</v>
      </c>
      <c r="CE67" s="50">
        <f ca="1">IF(CE$63&lt;=$C$17,($C$34*CE$59*$B67/$C$63)*(IF(COUNTA($D67:CD67)*(12/$C$63)&lt;=$C$9,0,1)),0)+IF(CF$63=$C$17,0,IF(CE$63=$C$17,$B67*(CE$60),0))</f>
        <v>1.5733333333333333</v>
      </c>
      <c r="CF67" s="50">
        <f ca="1">IF(CF$63&lt;=$C$17,($C$34*CF$59*$B67/$C$63)*(IF(COUNTA($D67:CE67)*(12/$C$63)&lt;=$C$9,0,1)),0)+IF(CG$63=$C$17,0,IF(CF$63=$C$17,$B67*(CF$60),0))</f>
        <v>1.5733333333333333</v>
      </c>
      <c r="CG67" s="50">
        <f ca="1">IF(CG$63&lt;=$C$17,($C$34*CG$59*$B67/$C$63)*(IF(COUNTA($D67:CF67)*(12/$C$63)&lt;=$C$9,0,1)),0)+IF(CH$63=$C$17,0,IF(CG$63=$C$17,$B67*(CG$60),0))</f>
        <v>1.5733333333333333</v>
      </c>
      <c r="CH67" s="50">
        <f ca="1">IF(CH$63&lt;=$C$17,($C$34*CH$59*$B67/$C$63)*(IF(COUNTA($D67:CG67)*(12/$C$63)&lt;=$C$9,0,1)),0)+IF(CI$63=$C$17,0,IF(CH$63=$C$17,$B67*(CH$60),0))</f>
        <v>1.5733333333333333</v>
      </c>
      <c r="CI67" s="50">
        <f ca="1">IF(CI$63&lt;=$C$17,($C$34*CI$59*$B67/$C$63)*(IF(COUNTA($D67:CH67)*(12/$C$63)&lt;=$C$9,0,1)),0)+IF(CJ$63=$C$17,0,IF(CI$63=$C$17,$B67*(CI$60),0))</f>
        <v>1.5733333333333333</v>
      </c>
      <c r="CJ67" s="50">
        <f ca="1">IF(CJ$63&lt;=$C$17,($C$34*CJ$59*$B67/$C$63)*(IF(COUNTA($D67:CI67)*(12/$C$63)&lt;=$C$9,0,1)),0)+IF(CK$63=$C$17,0,IF(CJ$63=$C$17,$B67*(CJ$60),0))</f>
        <v>1.5733333333333333</v>
      </c>
      <c r="CK67" s="50">
        <f ca="1">IF(CK$63&lt;=$C$17,($C$34*CK$59*$B67/$C$63)*(IF(COUNTA($D67:CJ67)*(12/$C$63)&lt;=$C$9,0,1)),0)+IF(CL$63=$C$17,0,IF(CK$63=$C$17,$B67*(CK$60),0))</f>
        <v>1.5733333333333333</v>
      </c>
      <c r="CL67" s="50">
        <f ca="1">IF(CL$63&lt;=$C$17,($C$34*CL$59*$B67/$C$63)*(IF(COUNTA($D67:CK67)*(12/$C$63)&lt;=$C$9,0,1)),0)+IF(CM$63=$C$17,0,IF(CL$63=$C$17,$B67*(CL$60),0))</f>
        <v>1.5733333333333333</v>
      </c>
      <c r="CM67" s="50">
        <f ca="1">IF(CM$63&lt;=$C$17,($C$34*CM$59*$B67/$C$63)*(IF(COUNTA($D67:CL67)*(12/$C$63)&lt;=$C$9,0,1)),0)+IF(CN$63=$C$17,0,IF(CM$63=$C$17,$B67*(CM$60),0))</f>
        <v>1.5733333333333333</v>
      </c>
      <c r="CN67" s="50">
        <f ca="1">IF(CN$63&lt;=$C$17,($C$34*CN$59*$B67/$C$63)*(IF(COUNTA($D67:CM67)*(12/$C$63)&lt;=$C$9,0,1)),0)+IF(CO$63=$C$17,0,IF(CN$63=$C$17,$B67*(CN$60),0))</f>
        <v>1.5733333333333333</v>
      </c>
      <c r="CO67" s="50">
        <f ca="1">IF(CO$63&lt;=$C$17,($C$34*CO$59*$B67/$C$63)*(IF(COUNTA($D67:CN67)*(12/$C$63)&lt;=$C$9,0,1)),0)+IF(CP$63=$C$17,0,IF(CO$63=$C$17,$B67*(CO$60),0))</f>
        <v>1.5733333333333333</v>
      </c>
      <c r="CP67" s="50">
        <f ca="1">IF(CP$63&lt;=$C$17,($C$34*CP$59*$B67/$C$63)*(IF(COUNTA($D67:CO67)*(12/$C$63)&lt;=$C$9,0,1)),0)+IF(CQ$63=$C$17,0,IF(CP$63=$C$17,$B67*(CP$60),0))</f>
        <v>1.5733333333333333</v>
      </c>
      <c r="CQ67" s="50">
        <f ca="1">IF(CQ$63&lt;=$C$17,($C$34*CQ$59*$B67/$C$63)*(IF(COUNTA($D67:CP67)*(12/$C$63)&lt;=$C$9,0,1)),0)+IF(CR$63=$C$17,0,IF(CQ$63=$C$17,$B67*(CQ$60),0))</f>
        <v>1.5733333333333333</v>
      </c>
      <c r="CR67" s="50">
        <f ca="1">IF(CR$63&lt;=$C$17,($C$34*CR$59*$B67/$C$63)*(IF(COUNTA($D67:CQ67)*(12/$C$63)&lt;=$C$9,0,1)),0)+IF(CS$63=$C$17,0,IF(CR$63=$C$17,$B67*(CR$60),0))</f>
        <v>1.5733333333333333</v>
      </c>
      <c r="CS67" s="50">
        <f ca="1">IF(CS$63&lt;=$C$17,($C$34*CS$59*$B67/$C$63)*(IF(COUNTA($D67:CR67)*(12/$C$63)&lt;=$C$9,0,1)),0)+IF(CT$63=$C$17,0,IF(CS$63=$C$17,$B67*(CS$60),0))</f>
        <v>1.5733333333333333</v>
      </c>
      <c r="CT67" s="50">
        <f ca="1">IF(CT$63&lt;=$C$17,($C$34*CT$59*$B67/$C$63)*(IF(COUNTA($D67:CS67)*(12/$C$63)&lt;=$C$9,0,1)),0)+IF(CU$63=$C$17,0,IF(CT$63=$C$17,$B67*(CT$60),0))</f>
        <v>1.5733333333333333</v>
      </c>
      <c r="CU67" s="50">
        <f ca="1">IF(CU$63&lt;=$C$17,($C$34*CU$59*$B67/$C$63)*(IF(COUNTA($D67:CT67)*(12/$C$63)&lt;=$C$9,0,1)),0)+IF(CV$63=$C$17,0,IF(CU$63=$C$17,$B67*(CU$60),0))</f>
        <v>1.5733333333333333</v>
      </c>
      <c r="CV67" s="50">
        <f ca="1">IF(CV$63&lt;=$C$17,($C$34*CV$59*$B67/$C$63)*(IF(COUNTA($D67:CU67)*(12/$C$63)&lt;=$C$9,0,1)),0)+IF(CW$63=$C$17,0,IF(CV$63=$C$17,$B67*(CV$60),0))</f>
        <v>1.5733333333333333</v>
      </c>
      <c r="CW67" s="50">
        <f ca="1">IF(CW$63&lt;=$C$17,($C$34*CW$59*$B67/$C$63)*(IF(COUNTA($D67:CV67)*(12/$C$63)&lt;=$C$9,0,1)),0)+IF(CX$63=$C$17,0,IF(CW$63=$C$17,$B67*(CW$60),0))</f>
        <v>1.5733333333333333</v>
      </c>
      <c r="CX67" s="50">
        <f ca="1">IF(CX$63&lt;=$C$17,($C$34*CX$59*$B67/$C$63)*(IF(COUNTA($D67:CW67)*(12/$C$63)&lt;=$C$9,0,1)),0)+IF(CY$63=$C$17,0,IF(CX$63=$C$17,$B67*(CX$60),0))</f>
        <v>1.5733333333333333</v>
      </c>
      <c r="CY67" s="50">
        <f ca="1">IF(CY$63&lt;=$C$17,($C$34*CY$59*$B67/$C$63)*(IF(COUNTA($D67:CX67)*(12/$C$63)&lt;=$C$9,0,1)),0)+IF(CZ$63=$C$17,0,IF(CY$63=$C$17,$B67*(CY$60),0))</f>
        <v>1.5733333333333333</v>
      </c>
      <c r="CZ67" s="50">
        <f ca="1">IF(CZ$63&lt;=$C$17,($C$34*CZ$59*$B67/$C$63)*(IF(COUNTA($D67:CY67)*(12/$C$63)&lt;=$C$9,0,1)),0)+IF(DA$63=$C$17,0,IF(CZ$63=$C$17,$B67*(CZ$60),0))</f>
        <v>1.5733333333333333</v>
      </c>
      <c r="DA67" s="50">
        <f ca="1">IF(DA$63&lt;=$C$17,($C$34*DA$59*$B67/$C$63)*(IF(COUNTA($D67:CZ67)*(12/$C$63)&lt;=$C$9,0,1)),0)+IF(DB$63=$C$17,0,IF(DA$63=$C$17,$B67*(DA$60),0))</f>
        <v>1.5733333333333333</v>
      </c>
      <c r="DB67" s="50">
        <f ca="1">IF(DB$63&lt;=$C$17,($C$34*DB$59*$B67/$C$63)*(IF(COUNTA($D67:DA67)*(12/$C$63)&lt;=$C$9,0,1)),0)+IF(DC$63=$C$17,0,IF(DB$63=$C$17,$B67*(DB$60),0))</f>
        <v>1.5733333333333333</v>
      </c>
      <c r="DC67" s="50">
        <f ca="1">IF(DC$63&lt;=$C$17,($C$34*DC$59*$B67/$C$63)*(IF(COUNTA($D67:DB67)*(12/$C$63)&lt;=$C$9,0,1)),0)+IF(DD$63=$C$17,0,IF(DC$63=$C$17,$B67*(DC$60),0))</f>
        <v>1.5733333333333333</v>
      </c>
      <c r="DD67" s="50">
        <f ca="1">IF(DD$63&lt;=$C$17,($C$34*DD$59*$B67/$C$63)*(IF(COUNTA($D67:DC67)*(12/$C$63)&lt;=$C$9,0,1)),0)+IF(DE$63=$C$17,0,IF(DD$63=$C$17,$B67*(DD$60),0))</f>
        <v>1.5733333333333333</v>
      </c>
      <c r="DE67" s="50">
        <f ca="1">IF(DE$63&lt;=$C$17,($C$34*DE$59*$B67/$C$63)*(IF(COUNTA($D67:DD67)*(12/$C$63)&lt;=$C$9,0,1)),0)+IF(DF$63=$C$17,0,IF(DE$63=$C$17,$B67*(DE$60),0))</f>
        <v>1.5733333333333333</v>
      </c>
      <c r="DF67" s="50">
        <f ca="1">IF(DF$63&lt;=$C$17,($C$34*DF$59*$B67/$C$63)*(IF(COUNTA($D67:DE67)*(12/$C$63)&lt;=$C$9,0,1)),0)+IF(DG$63=$C$17,0,IF(DF$63=$C$17,$B67*(DF$60),0))</f>
        <v>1.5733333333333333</v>
      </c>
      <c r="DG67" s="50">
        <f ca="1">IF(DG$63&lt;=$C$17,($C$34*DG$59*$B67/$C$63)*(IF(COUNTA($D67:DF67)*(12/$C$63)&lt;=$C$9,0,1)),0)+IF(DH$63=$C$17,0,IF(DG$63=$C$17,$B67*(DG$60),0))</f>
        <v>1.5733333333333333</v>
      </c>
      <c r="DH67" s="50">
        <f ca="1">IF(DH$63&lt;=$C$17,($C$34*DH$59*$B67/$C$63)*(IF(COUNTA($D67:DG67)*(12/$C$63)&lt;=$C$9,0,1)),0)+IF(DI$63=$C$17,0,IF(DH$63=$C$17,$B67*(DH$60),0))</f>
        <v>1.5733333333333333</v>
      </c>
      <c r="DI67" s="50">
        <f ca="1">IF(DI$63&lt;=$C$17,($C$34*DI$59*$B67/$C$63)*(IF(COUNTA($D67:DH67)*(12/$C$63)&lt;=$C$9,0,1)),0)+IF(DJ$63=$C$17,0,IF(DI$63=$C$17,$B67*(DI$60),0))</f>
        <v>1.5733333333333333</v>
      </c>
      <c r="DJ67" s="50">
        <f ca="1">IF(DJ$63&lt;=$C$17,($C$34*DJ$59*$B67/$C$63)*(IF(COUNTA($D67:DI67)*(12/$C$63)&lt;=$C$9,0,1)),0)+IF(DK$63=$C$17,0,IF(DJ$63=$C$17,$B67*(DJ$60),0))</f>
        <v>1.5733333333333333</v>
      </c>
      <c r="DK67" s="50">
        <f ca="1">IF(DK$63&lt;=$C$17,($C$34*DK$59*$B67/$C$63)*(IF(COUNTA($D67:DJ67)*(12/$C$63)&lt;=$C$9,0,1)),0)+IF(DL$63=$C$17,0,IF(DK$63=$C$17,$B67*(DK$60),0))</f>
        <v>1.5733333333333333</v>
      </c>
      <c r="DL67" s="50">
        <f ca="1">IF(DL$63&lt;=$C$17,($C$34*DL$59*$B67/$C$63)*(IF(COUNTA($D67:DK67)*(12/$C$63)&lt;=$C$9,0,1)),0)+IF(DM$63=$C$17,0,IF(DL$63=$C$17,$B67*(DL$60),0))</f>
        <v>1.5733333333333333</v>
      </c>
      <c r="DM67" s="50">
        <f ca="1">IF(DM$63&lt;=$C$17,($C$34*DM$59*$B67/$C$63)*(IF(COUNTA($D67:DL67)*(12/$C$63)&lt;=$C$9,0,1)),0)+IF(DN$63=$C$17,0,IF(DM$63=$C$17,$B67*(DM$60),0))</f>
        <v>1.5733333333333333</v>
      </c>
      <c r="DN67" s="50">
        <f ca="1">IF(DN$63&lt;=$C$17,($C$34*DN$59*$B67/$C$63)*(IF(COUNTA($D67:DM67)*(12/$C$63)&lt;=$C$9,0,1)),0)+IF(DO$63=$C$17,0,IF(DN$63=$C$17,$B67*(DN$60),0))</f>
        <v>1.5733333333333333</v>
      </c>
      <c r="DO67" s="50">
        <f ca="1">IF(DO$63&lt;=$C$17,($C$34*DO$59*$B67/$C$63)*(IF(COUNTA($D67:DN67)*(12/$C$63)&lt;=$C$9,0,1)),0)+IF(DP$63=$C$17,0,IF(DO$63=$C$17,$B67*(DO$60),0))</f>
        <v>1.5733333333333333</v>
      </c>
      <c r="DP67" s="50">
        <f ca="1">IF(DP$63&lt;=$C$17,($C$34*DP$59*$B67/$C$63)*(IF(COUNTA($D67:DO67)*(12/$C$63)&lt;=$C$9,0,1)),0)+IF(DQ$63=$C$17,0,IF(DP$63=$C$17,$B67*(DP$60),0))</f>
        <v>1.5733333333333333</v>
      </c>
      <c r="DQ67" s="50">
        <f ca="1">IF(DQ$63&lt;=$C$17,($C$34*DQ$59*$B67/$C$63)*(IF(COUNTA($D67:DP67)*(12/$C$63)&lt;=$C$9,0,1)),0)+IF(DR$63=$C$17,0,IF(DQ$63=$C$17,$B67*(DQ$60),0))</f>
        <v>1.5733333333333333</v>
      </c>
      <c r="DR67" s="50">
        <f ca="1">IF(DR$63&lt;=$C$17,($C$34*DR$59*$B67/$C$63)*(IF(COUNTA($D67:DQ67)*(12/$C$63)&lt;=$C$9,0,1)),0)+IF(DS$63=$C$17,0,IF(DR$63=$C$17,$B67*(DR$60),0))</f>
        <v>1.5733333333333333</v>
      </c>
      <c r="DS67" s="50">
        <f ca="1">IF(DS$63&lt;=$C$17,($C$34*DS$59*$B67/$C$63)*(IF(COUNTA($D67:DR67)*(12/$C$63)&lt;=$C$9,0,1)),0)+IF(DT$63=$C$17,0,IF(DS$63=$C$17,$B67*(DS$60),0))</f>
        <v>1.5733333333333333</v>
      </c>
      <c r="DT67" s="50">
        <f ca="1">IF(DT$63&lt;=$C$17,($C$34*DT$59*$B67/$C$63)*(IF(COUNTA($D67:DS67)*(12/$C$63)&lt;=$C$9,0,1)),0)+IF(DU$63=$C$17,0,IF(DT$63=$C$17,$B67*(DT$60),0))</f>
        <v>386.55054931822832</v>
      </c>
      <c r="DU67" s="50">
        <f>IF(DU$63&lt;=$C$17,($C$34*DU$59*$B67/$C$63)*(IF(COUNTA($D67:DT67)*(12/$C$63)&lt;=$C$9,0,1)),0)+IF(DV$63=$C$17,0,IF(DU$63=$C$17,$B67*(DU$60),0))</f>
        <v>0</v>
      </c>
      <c r="DV67" s="50">
        <f>IF(DV$63&lt;=$C$17,($C$34*DV$59*$B67/$C$63)*(IF(COUNTA($D67:DU67)*(12/$C$63)&lt;=$C$9,0,1)),0)+IF(DW$63=$C$17,0,IF(DV$63=$C$17,$B67*(DV$60),0))</f>
        <v>0</v>
      </c>
      <c r="DW67" s="50">
        <f>IF(DW$63&lt;=$C$17,($C$34*DW$59*$B67/$C$63)*(IF(COUNTA($D67:DV67)*(12/$C$63)&lt;=$C$9,0,1)),0)+IF(DX$63=$C$17,0,IF(DW$63=$C$17,$B67*(DW$60),0))</f>
        <v>0</v>
      </c>
      <c r="DX67" s="50">
        <f>IF(DX$63&lt;=$C$17,($C$34*DX$59*$B67/$C$63)*(IF(COUNTA($D67:DW67)*(12/$C$63)&lt;=$C$9,0,1)),0)+IF(DY$63=$C$17,0,IF(DX$63=$C$17,$B67*(DX$60),0))</f>
        <v>0</v>
      </c>
      <c r="DY67" s="50">
        <f>IF(DY$63&lt;=$C$17,($C$34*DY$59*$B67/$C$63)*(IF(COUNTA($D67:DX67)*(12/$C$63)&lt;=$C$9,0,1)),0)+IF(DZ$63=$C$17,0,IF(DY$63=$C$17,$B67*(DY$60),0))</f>
        <v>0</v>
      </c>
      <c r="DZ67" s="50">
        <f>IF(DZ$63&lt;=$C$17,($C$34*DZ$59*$B67/$C$63)*(IF(COUNTA($D67:DY67)*(12/$C$63)&lt;=$C$9,0,1)),0)+IF(EA$63=$C$17,0,IF(DZ$63=$C$17,$B67*(DZ$60),0))</f>
        <v>0</v>
      </c>
      <c r="EA67" s="50">
        <f>IF(EA$63&lt;=$C$17,($C$34*EA$59*$B67/$C$63)*(IF(COUNTA($D67:DZ67)*(12/$C$63)&lt;=$C$9,0,1)),0)+IF(EB$63=$C$17,0,IF(EA$63=$C$17,$B67*(EA$60),0))</f>
        <v>0</v>
      </c>
      <c r="EB67" s="50">
        <f>IF(EB$63&lt;=$C$17,($C$34*EB$59*$B67/$C$63)*(IF(COUNTA($D67:EA67)*(12/$C$63)&lt;=$C$9,0,1)),0)+IF(EC$63=$C$17,0,IF(EB$63=$C$17,$B67*(EB$60),0))</f>
        <v>0</v>
      </c>
      <c r="EC67" s="50">
        <f>IF(EC$63&lt;=$C$17,($C$34*EC$59*$B67/$C$63)*(IF(COUNTA($D67:EB67)*(12/$C$63)&lt;=$C$9,0,1)),0)+IF(ED$63=$C$17,0,IF(EC$63=$C$17,$B67*(EC$60),0))</f>
        <v>0</v>
      </c>
      <c r="ED67" s="50">
        <f>IF(ED$63&lt;=$C$17,($C$34*ED$59*$B67/$C$63)*(IF(COUNTA($D67:EC67)*(12/$C$63)&lt;=$C$9,0,1)),0)+IF(EE$63=$C$17,0,IF(ED$63=$C$17,$B67*(ED$60),0))</f>
        <v>0</v>
      </c>
      <c r="EE67" s="50">
        <f>IF(EE$63&lt;=$C$17,($C$34*EE$59*$B67/$C$63)*(IF(COUNTA($D67:ED67)*(12/$C$63)&lt;=$C$9,0,1)),0)+IF(EF$63=$C$17,0,IF(EE$63=$C$17,$B67*(EE$60),0))</f>
        <v>0</v>
      </c>
      <c r="EF67" s="50">
        <f>IF(EF$63&lt;=$C$17,($C$34*EF$59*$B67/$C$63)*(IF(COUNTA($D67:EE67)*(12/$C$63)&lt;=$C$9,0,1)),0)+IF(EG$63=$C$17,0,IF(EF$63=$C$17,$B67*(EF$60),0))</f>
        <v>0</v>
      </c>
      <c r="EG67" s="50">
        <f>IF(EG$63&lt;=$C$17,($C$34*EG$59*$B67/$C$63)*(IF(COUNTA($D67:EF67)*(12/$C$63)&lt;=$C$9,0,1)),0)+IF(EH$63=$C$17,0,IF(EG$63=$C$17,$B67*(EG$60),0))</f>
        <v>0</v>
      </c>
      <c r="EH67" s="50">
        <f>IF(EH$63&lt;=$C$17,($C$34*EH$59*$B67/$C$63)*(IF(COUNTA($D67:EG67)*(12/$C$63)&lt;=$C$9,0,1)),0)+IF(EI$63=$C$17,0,IF(EH$63=$C$17,$B67*(EH$60),0))</f>
        <v>0</v>
      </c>
      <c r="EI67" s="50">
        <f>IF(EI$63&lt;=$C$17,($C$34*EI$59*$B67/$C$63)*(IF(COUNTA($D67:EH67)*(12/$C$63)&lt;=$C$9,0,1)),0)+IF(EJ$63=$C$17,0,IF(EI$63=$C$17,$B67*(EI$60),0))</f>
        <v>0</v>
      </c>
      <c r="EJ67" s="50">
        <f>IF(EJ$63&lt;=$C$17,($C$34*EJ$59*$B67/$C$63)*(IF(COUNTA($D67:EI67)*(12/$C$63)&lt;=$C$9,0,1)),0)+IF(EK$63=$C$17,0,IF(EJ$63=$C$17,$B67*(EJ$60),0))</f>
        <v>0</v>
      </c>
      <c r="EK67" s="50">
        <f>IF(EK$63&lt;=$C$17,($C$34*EK$59*$B67/$C$63)*(IF(COUNTA($D67:EJ67)*(12/$C$63)&lt;=$C$9,0,1)),0)+IF(EL$63=$C$17,0,IF(EK$63=$C$17,$B67*(EK$60),0))</f>
        <v>0</v>
      </c>
      <c r="EL67" s="50">
        <f>IF(EL$63&lt;=$C$17,($C$34*EL$59*$B67/$C$63)*(IF(COUNTA($D67:EK67)*(12/$C$63)&lt;=$C$9,0,1)),0)+IF(EM$63=$C$17,0,IF(EL$63=$C$17,$B67*(EL$60),0))</f>
        <v>0</v>
      </c>
      <c r="EM67" s="50">
        <f>IF(EM$63&lt;=$C$17,($C$34*EM$59*$B67/$C$63)*(IF(COUNTA($D67:EL67)*(12/$C$63)&lt;=$C$9,0,1)),0)+IF(EN$63=$C$17,0,IF(EM$63=$C$17,$B67*(EM$60),0))</f>
        <v>0</v>
      </c>
      <c r="EN67" s="50">
        <f>IF(EN$63&lt;=$C$17,($C$34*EN$59*$B67/$C$63)*(IF(COUNTA($D67:EM67)*(12/$C$63)&lt;=$C$9,0,1)),0)+IF(EO$63=$C$17,0,IF(EN$63=$C$17,$B67*(EN$60),0))</f>
        <v>0</v>
      </c>
      <c r="EO67" s="50">
        <f>IF(EO$63&lt;=$C$17,($C$34*EO$59*$B67/$C$63)*(IF(COUNTA($D67:EN67)*(12/$C$63)&lt;=$C$9,0,1)),0)+IF(EP$63=$C$17,0,IF(EO$63=$C$17,$B67*(EO$60),0))</f>
        <v>0</v>
      </c>
      <c r="EP67" s="50">
        <f>IF(EP$63&lt;=$C$17,($C$34*EP$59*$B67/$C$63)*(IF(COUNTA($D67:EO67)*(12/$C$63)&lt;=$C$9,0,1)),0)+IF(EQ$63=$C$17,0,IF(EP$63=$C$17,$B67*(EP$60),0))</f>
        <v>0</v>
      </c>
      <c r="EQ67" s="50">
        <f>IF(EQ$63&lt;=$C$17,($C$34*EQ$59*$B67/$C$63)*(IF(COUNTA($D67:EP67)*(12/$C$63)&lt;=$C$9,0,1)),0)+IF(ER$63=$C$17,0,IF(EQ$63=$C$17,$B67*(EQ$60),0))</f>
        <v>0</v>
      </c>
      <c r="ER67" s="50">
        <f>IF(ER$63&lt;=$C$17,($C$34*ER$59*$B67/$C$63)*(IF(COUNTA($D67:EQ67)*(12/$C$63)&lt;=$C$9,0,1)),0)+IF(ES$63=$C$17,0,IF(ER$63=$C$17,$B67*(ER$60),0))</f>
        <v>0</v>
      </c>
      <c r="ES67" s="50">
        <f>IF(ES$63&lt;=$C$17,($C$34*ES$59*$B67/$C$63)*(IF(COUNTA($D67:ER67)*(12/$C$63)&lt;=$C$9,0,1)),0)+IF(ET$63=$C$17,0,IF(ES$63=$C$17,$B67*(ES$60),0))</f>
        <v>0</v>
      </c>
      <c r="ET67" s="50">
        <f>IF(ET$63&lt;=$C$17,($C$34*ET$59*$B67/$C$63)*(IF(COUNTA($D67:ES67)*(12/$C$63)&lt;=$C$9,0,1)),0)+IF(EU$63=$C$17,0,IF(ET$63=$C$17,$B67*(ET$60),0))</f>
        <v>0</v>
      </c>
      <c r="EU67" s="50">
        <f>IF(EU$63&lt;=$C$17,($C$34*EU$59*$B67/$C$63)*(IF(COUNTA($D67:ET67)*(12/$C$63)&lt;=$C$9,0,1)),0)+IF(EV$63=$C$17,0,IF(EU$63=$C$17,$B67*(EU$60),0))</f>
        <v>0</v>
      </c>
      <c r="EV67" s="50">
        <f>IF(EV$63&lt;=$C$17,($C$34*EV$59*$B67/$C$63)*(IF(COUNTA($D67:EU67)*(12/$C$63)&lt;=$C$9,0,1)),0)+IF(EW$63=$C$17,0,IF(EV$63=$C$17,$B67*(EV$60),0))</f>
        <v>0</v>
      </c>
      <c r="EW67" s="50">
        <f>IF(EW$63&lt;=$C$17,($C$34*EW$59*$B67/$C$63)*(IF(COUNTA($D67:EV67)*(12/$C$63)&lt;=$C$9,0,1)),0)+IF(EX$63=$C$17,0,IF(EW$63=$C$17,$B67*(EW$60),0))</f>
        <v>0</v>
      </c>
      <c r="EX67" s="50">
        <f>IF(EX$63&lt;=$C$17,($C$34*EX$59*$B67/$C$63)*(IF(COUNTA($D67:EW67)*(12/$C$63)&lt;=$C$9,0,1)),0)+IF(EY$63=$C$17,0,IF(EX$63=$C$17,$B67*(EX$60),0))</f>
        <v>0</v>
      </c>
      <c r="EY67" s="50">
        <f>IF(EY$63&lt;=$C$17,($C$34*EY$59*$B67/$C$63)*(IF(COUNTA($D67:EX67)*(12/$C$63)&lt;=$C$9,0,1)),0)+IF(EZ$63=$C$17,0,IF(EY$63=$C$17,$B67*(EY$60),0))</f>
        <v>0</v>
      </c>
      <c r="EZ67" s="50">
        <f>IF(EZ$63&lt;=$C$17,($C$34*EZ$59*$B67/$C$63)*(IF(COUNTA($D67:EY67)*(12/$C$63)&lt;=$C$9,0,1)),0)+IF(FA$63=$C$17,0,IF(EZ$63=$C$17,$B67*(EZ$60),0))</f>
        <v>0</v>
      </c>
      <c r="FA67" s="50">
        <f>IF(FA$63&lt;=$C$17,($C$34*FA$59*$B67/$C$63)*(IF(COUNTA($D67:EZ67)*(12/$C$63)&lt;=$C$9,0,1)),0)+IF(FB$63=$C$17,0,IF(FA$63=$C$17,$B67*(FA$60),0))</f>
        <v>0</v>
      </c>
      <c r="FB67" s="50">
        <f>IF(FB$63&lt;=$C$17,($C$34*FB$59*$B67/$C$63)*(IF(COUNTA($D67:FA67)*(12/$C$63)&lt;=$C$9,0,1)),0)+IF(FC$63=$C$17,0,IF(FB$63=$C$17,$B67*(FB$60),0))</f>
        <v>0</v>
      </c>
      <c r="FC67" s="50">
        <f>IF(FC$63&lt;=$C$17,($C$34*FC$59*$B67/$C$63)*(IF(COUNTA($D67:FB67)*(12/$C$63)&lt;=$C$9,0,1)),0)+IF(FD$63=$C$17,0,IF(FC$63=$C$17,$B67*(FC$60),0))</f>
        <v>0</v>
      </c>
      <c r="FD67" s="50">
        <f>IF(FD$63&lt;=$C$17,($C$34*FD$59*$B67/$C$63)*(IF(COUNTA($D67:FC67)*(12/$C$63)&lt;=$C$9,0,1)),0)+IF(FE$63=$C$17,0,IF(FD$63=$C$17,$B67*(FD$60),0))</f>
        <v>0</v>
      </c>
      <c r="FE67" s="50">
        <f>IF(FE$63&lt;=$C$17,($C$34*FE$59*$B67/$C$63)*(IF(COUNTA($D67:FD67)*(12/$C$63)&lt;=$C$9,0,1)),0)+IF(FF$63=$C$17,0,IF(FE$63=$C$17,$B67*(FE$60),0))</f>
        <v>0</v>
      </c>
      <c r="FF67" s="50">
        <f>IF(FF$63&lt;=$C$17,($C$34*FF$59*$B67/$C$63)*(IF(COUNTA($D67:FE67)*(12/$C$63)&lt;=$C$9,0,1)),0)+IF(FG$63=$C$17,0,IF(FF$63=$C$17,$B67*(FF$60),0))</f>
        <v>0</v>
      </c>
      <c r="FG67" s="50">
        <f>IF(FG$63&lt;=$C$17,($C$34*FG$59*$B67/$C$63)*(IF(COUNTA($D67:FF67)*(12/$C$63)&lt;=$C$9,0,1)),0)+IF(FH$63=$C$17,0,IF(FG$63=$C$17,$B67*(FG$60),0))</f>
        <v>0</v>
      </c>
      <c r="FH67" s="50">
        <f>IF(FH$63&lt;=$C$17,($C$34*FH$59*$B67/$C$63)*(IF(COUNTA($D67:FG67)*(12/$C$63)&lt;=$C$9,0,1)),0)+IF(FI$63=$C$17,0,IF(FH$63=$C$17,$B67*(FH$60),0))</f>
        <v>0</v>
      </c>
      <c r="FI67" s="50">
        <f>IF(FI$63&lt;=$C$17,($C$34*FI$59*$B67/$C$63)*(IF(COUNTA($D67:FH67)*(12/$C$63)&lt;=$C$9,0,1)),0)+IF(FJ$63=$C$17,0,IF(FI$63=$C$17,$B67*(FI$60),0))</f>
        <v>0</v>
      </c>
      <c r="FJ67" s="50">
        <f>IF(FJ$63&lt;=$C$17,($C$34*FJ$59*$B67/$C$63)*(IF(COUNTA($D67:FI67)*(12/$C$63)&lt;=$C$9,0,1)),0)+IF(FK$63=$C$17,0,IF(FJ$63=$C$17,$B67*(FJ$60),0))</f>
        <v>0</v>
      </c>
      <c r="FK67" s="50">
        <f>IF(FK$63&lt;=$C$17,($C$34*FK$59*$B67/$C$63)*(IF(COUNTA($D67:FJ67)*(12/$C$63)&lt;=$C$9,0,1)),0)+IF(FL$63=$C$17,0,IF(FK$63=$C$17,$B67*(FK$60),0))</f>
        <v>0</v>
      </c>
      <c r="FL67" s="50">
        <f>IF(FL$63&lt;=$C$17,($C$34*FL$59*$B67/$C$63)*(IF(COUNTA($D67:FK67)*(12/$C$63)&lt;=$C$9,0,1)),0)+IF(FM$63=$C$17,0,IF(FL$63=$C$17,$B67*(FL$60),0))</f>
        <v>0</v>
      </c>
      <c r="FM67" s="50">
        <f>IF(FM$63&lt;=$C$17,($C$34*FM$59*$B67/$C$63)*(IF(COUNTA($D67:FL67)*(12/$C$63)&lt;=$C$9,0,1)),0)+IF(FN$63=$C$17,0,IF(FM$63=$C$17,$B67*(FM$60),0))</f>
        <v>0</v>
      </c>
      <c r="FN67" s="50">
        <f>IF(FN$63&lt;=$C$17,($C$34*FN$59*$B67/$C$63)*(IF(COUNTA($D67:FM67)*(12/$C$63)&lt;=$C$9,0,1)),0)+IF(FO$63=$C$17,0,IF(FN$63=$C$17,$B67*(FN$60),0))</f>
        <v>0</v>
      </c>
      <c r="FO67" s="50">
        <f>IF(FO$63&lt;=$C$17,($C$34*FO$59*$B67/$C$63)*(IF(COUNTA($D67:FN67)*(12/$C$63)&lt;=$C$9,0,1)),0)+IF(FP$63=$C$17,0,IF(FO$63=$C$17,$B67*(FO$60),0))</f>
        <v>0</v>
      </c>
      <c r="FP67" s="50">
        <f>IF(FP$63&lt;=$C$17,($C$34*FP$59*$B67/$C$63)*(IF(COUNTA($D67:FO67)*(12/$C$63)&lt;=$C$9,0,1)),0)+IF(FQ$63=$C$17,0,IF(FP$63=$C$17,$B67*(FP$60),0))</f>
        <v>0</v>
      </c>
      <c r="FQ67" s="50">
        <f>IF(FQ$63&lt;=$C$17,($C$34*FQ$59*$B67/$C$63)*(IF(COUNTA($D67:FP67)*(12/$C$63)&lt;=$C$9,0,1)),0)+IF(FR$63=$C$17,0,IF(FQ$63=$C$17,$B67*(FQ$60),0))</f>
        <v>0</v>
      </c>
      <c r="FR67" s="50">
        <f>IF(FR$63&lt;=$C$17,($C$34*FR$59*$B67/$C$63)*(IF(COUNTA($D67:FQ67)*(12/$C$63)&lt;=$C$9,0,1)),0)+IF(FS$63=$C$17,0,IF(FR$63=$C$17,$B67*(FR$60),0))</f>
        <v>0</v>
      </c>
      <c r="FS67" s="50">
        <f>IF(FS$63&lt;=$C$17,($C$34*FS$59*$B67/$C$63)*(IF(COUNTA($D67:FR67)*(12/$C$63)&lt;=$C$9,0,1)),0)+IF(FT$63=$C$17,0,IF(FS$63=$C$17,$B67*(FS$60),0))</f>
        <v>0</v>
      </c>
      <c r="FT67" s="50">
        <f>IF(FT$63&lt;=$C$17,($C$34*FT$59*$B67/$C$63)*(IF(COUNTA($D67:FS67)*(12/$C$63)&lt;=$C$9,0,1)),0)+IF(FU$63=$C$17,0,IF(FT$63=$C$17,$B67*(FT$60),0))</f>
        <v>0</v>
      </c>
      <c r="FU67" s="50">
        <f>IF(FU$63&lt;=$C$17,($C$34*FU$59*$B67/$C$63)*(IF(COUNTA($D67:FT67)*(12/$C$63)&lt;=$C$9,0,1)),0)+IF(FV$63=$C$17,0,IF(FU$63=$C$17,$B67*(FU$60),0))</f>
        <v>0</v>
      </c>
      <c r="FV67" s="50">
        <f>IF(FV$63&lt;=$C$17,($C$34*FV$59*$B67/$C$63)*(IF(COUNTA($D67:FU67)*(12/$C$63)&lt;=$C$9,0,1)),0)+IF(FW$63=$C$17,0,IF(FV$63=$C$17,$B67*(FV$60),0))</f>
        <v>0</v>
      </c>
      <c r="FW67" s="50">
        <f>IF(FW$63&lt;=$C$17,($C$34*FW$59*$B67/$C$63)*(IF(COUNTA($D67:FV67)*(12/$C$63)&lt;=$C$9,0,1)),0)+IF(FX$63=$C$17,0,IF(FW$63=$C$17,$B67*(FW$60),0))</f>
        <v>0</v>
      </c>
      <c r="FX67" s="50">
        <f>IF(FX$63&lt;=$C$17,($C$34*FX$59*$B67/$C$63)*(IF(COUNTA($D67:FW67)*(12/$C$63)&lt;=$C$9,0,1)),0)+IF(FY$63=$C$17,0,IF(FX$63=$C$17,$B67*(FX$60),0))</f>
        <v>0</v>
      </c>
      <c r="FY67" s="50">
        <f>IF(FY$63&lt;=$C$17,($C$34*FY$59*$B67/$C$63)*(IF(COUNTA($D67:FX67)*(12/$C$63)&lt;=$C$9,0,1)),0)+IF(FZ$63=$C$17,0,IF(FY$63=$C$17,$B67*(FY$60),0))</f>
        <v>0</v>
      </c>
      <c r="FZ67" s="50">
        <f>IF(FZ$63&lt;=$C$17,($C$34*FZ$59*$B67/$C$63)*(IF(COUNTA($D67:FY67)*(12/$C$63)&lt;=$C$9,0,1)),0)+IF(GA$63=$C$17,0,IF(FZ$63=$C$17,$B67*(FZ$60),0))</f>
        <v>0</v>
      </c>
      <c r="GA67" s="50">
        <f>IF(GA$63&lt;=$C$17,($C$34*GA$59*$B67/$C$63)*(IF(COUNTA($D67:FZ67)*(12/$C$63)&lt;=$C$9,0,1)),0)+IF(GB$63=$C$17,0,IF(GA$63=$C$17,$B67*(GA$60),0))</f>
        <v>0</v>
      </c>
      <c r="GB67" s="50">
        <f>IF(GB$63&lt;=$C$17,($C$34*GB$59*$B67/$C$63)*(IF(COUNTA($D67:GA67)*(12/$C$63)&lt;=$C$9,0,1)),0)+IF(GC$63=$C$17,0,IF(GB$63=$C$17,$B67*(GB$60),0))</f>
        <v>0</v>
      </c>
      <c r="GC67" s="50">
        <f>IF(GC$63&lt;=$C$17,($C$34*GC$59*$B67/$C$63)*(IF(COUNTA($D67:GB67)*(12/$C$63)&lt;=$C$9,0,1)),0)+IF(GD$63=$C$17,0,IF(GC$63=$C$17,$B67*(GC$60),0))</f>
        <v>0</v>
      </c>
      <c r="GD67" s="50">
        <f>IF(GD$63&lt;=$C$17,($C$34*GD$59*$B67/$C$63)*(IF(COUNTA($D67:GC67)*(12/$C$63)&lt;=$C$9,0,1)),0)+IF(GE$63=$C$17,0,IF(GD$63=$C$17,$B67*(GD$60),0))</f>
        <v>0</v>
      </c>
      <c r="GE67" s="50">
        <f>IF(GE$63&lt;=$C$17,($C$34*GE$59*$B67/$C$63)*(IF(COUNTA($D67:GD67)*(12/$C$63)&lt;=$C$9,0,1)),0)+IF(GF$63=$C$17,0,IF(GE$63=$C$17,$B67*(GE$60),0))</f>
        <v>0</v>
      </c>
      <c r="GF67" s="50">
        <f>IF(GF$63&lt;=$C$17,($C$34*GF$59*$B67/$C$63)*(IF(COUNTA($D67:GE67)*(12/$C$63)&lt;=$C$9,0,1)),0)+IF(GG$63=$C$17,0,IF(GF$63=$C$17,$B67*(GF$60),0))</f>
        <v>0</v>
      </c>
      <c r="GG67" s="50">
        <f>IF(GG$63&lt;=$C$17,($C$34*GG$59*$B67/$C$63)*(IF(COUNTA($D67:GF67)*(12/$C$63)&lt;=$C$9,0,1)),0)+IF(GH$63=$C$17,0,IF(GG$63=$C$17,$B67*(GG$60),0))</f>
        <v>0</v>
      </c>
      <c r="GH67" s="50">
        <f>IF(GH$63&lt;=$C$17,($C$34*GH$59*$B67/$C$63)*(IF(COUNTA($D67:GG67)*(12/$C$63)&lt;=$C$9,0,1)),0)+IF(GI$63=$C$17,0,IF(GH$63=$C$17,$B67*(GH$60),0))</f>
        <v>0</v>
      </c>
      <c r="GI67" s="50">
        <f>IF(GI$63&lt;=$C$17,($C$34*GI$59*$B67/$C$63)*(IF(COUNTA($D67:GH67)*(12/$C$63)&lt;=$C$9,0,1)),0)+IF(GJ$63=$C$17,0,IF(GI$63=$C$17,$B67*(GI$60),0))</f>
        <v>0</v>
      </c>
      <c r="GJ67" s="50">
        <f>IF(GJ$63&lt;=$C$17,($C$34*GJ$59*$B67/$C$63)*(IF(COUNTA($D67:GI67)*(12/$C$63)&lt;=$C$9,0,1)),0)+IF(GK$63=$C$17,0,IF(GJ$63=$C$17,$B67*(GJ$60),0))</f>
        <v>0</v>
      </c>
      <c r="GK67" s="50">
        <f>IF(GK$63&lt;=$C$17,($C$34*GK$59*$B67/$C$63)*(IF(COUNTA($D67:GJ67)*(12/$C$63)&lt;=$C$9,0,1)),0)+IF(GL$63=$C$17,0,IF(GK$63=$C$17,$B67*(GK$60),0))</f>
        <v>0</v>
      </c>
      <c r="GL67" s="50">
        <f>IF(GL$63&lt;=$C$17,($C$34*GL$59*$B67/$C$63)*(IF(COUNTA($D67:GK67)*(12/$C$63)&lt;=$C$9,0,1)),0)+IF(GM$63=$C$17,0,IF(GL$63=$C$17,$B67*(GL$60),0))</f>
        <v>0</v>
      </c>
      <c r="GM67" s="50">
        <f>IF(GM$63&lt;=$C$17,($C$34*GM$59*$B67/$C$63)*(IF(COUNTA($D67:GL67)*(12/$C$63)&lt;=$C$9,0,1)),0)+IF(GN$63=$C$17,0,IF(GM$63=$C$17,$B67*(GM$60),0))</f>
        <v>0</v>
      </c>
      <c r="GN67" s="50">
        <f>IF(GN$63&lt;=$C$17,($C$34*GN$59*$B67/$C$63)*(IF(COUNTA($D67:GM67)*(12/$C$63)&lt;=$C$9,0,1)),0)+IF(GO$63=$C$17,0,IF(GN$63=$C$17,$B67*(GN$60),0))</f>
        <v>0</v>
      </c>
      <c r="GO67" s="50">
        <f>IF(GO$63&lt;=$C$17,($C$34*GO$59*$B67/$C$63)*(IF(COUNTA($D67:GN67)*(12/$C$63)&lt;=$C$9,0,1)),0)+IF(GP$63=$C$17,0,IF(GO$63=$C$17,$B67*(GO$60),0))</f>
        <v>0</v>
      </c>
      <c r="GP67" s="50">
        <f>IF(GP$63&lt;=$C$17,($C$34*GP$59*$B67/$C$63)*(IF(COUNTA($D67:GO67)*(12/$C$63)&lt;=$C$9,0,1)),0)+IF(GQ$63=$C$17,0,IF(GP$63=$C$17,$B67*(GP$60),0))</f>
        <v>0</v>
      </c>
      <c r="GQ67" s="50">
        <f>IF(GQ$63&lt;=$C$17,($C$34*GQ$59*$B67/$C$63)*(IF(COUNTA($D67:GP67)*(12/$C$63)&lt;=$C$9,0,1)),0)+IF(GR$63=$C$17,0,IF(GQ$63=$C$17,$B67*(GQ$60),0))</f>
        <v>0</v>
      </c>
      <c r="GR67" s="50">
        <f>IF(GR$63&lt;=$C$17,($C$34*GR$59*$B67/$C$63)*(IF(COUNTA($D67:GQ67)*(12/$C$63)&lt;=$C$9,0,1)),0)+IF(GS$63=$C$17,0,IF(GR$63=$C$17,$B67*(GR$60),0))</f>
        <v>0</v>
      </c>
      <c r="GS67" s="50">
        <f>IF(GS$63&lt;=$C$17,($C$34*GS$59*$B67/$C$63)*(IF(COUNTA($D67:GR67)*(12/$C$63)&lt;=$C$9,0,1)),0)+IF(GT$63=$C$17,0,IF(GS$63=$C$17,$B67*(GS$60),0))</f>
        <v>0</v>
      </c>
      <c r="GT67" s="50">
        <f>IF(GT$63&lt;=$C$17,($C$34*GT$59*$B67/$C$63)*(IF(COUNTA($D67:GS67)*(12/$C$63)&lt;=$C$9,0,1)),0)+IF(GU$63=$C$17,0,IF(GT$63=$C$17,$B67*(GT$60),0))</f>
        <v>0</v>
      </c>
      <c r="GU67" s="50">
        <f>IF(GU$63&lt;=$C$17,($C$34*GU$59*$B67/$C$63)*(IF(COUNTA($D67:GT67)*(12/$C$63)&lt;=$C$9,0,1)),0)+IF(GV$63=$C$17,0,IF(GU$63=$C$17,$B67*(GU$60),0))</f>
        <v>0</v>
      </c>
      <c r="GV67" s="50">
        <f>IF(GV$63&lt;=$C$17,($C$34*GV$59*$B67/$C$63)*(IF(COUNTA($D67:GU67)*(12/$C$63)&lt;=$C$9,0,1)),0)+IF(GW$63=$C$17,0,IF(GV$63=$C$17,$B67*(GV$60),0))</f>
        <v>0</v>
      </c>
      <c r="GW67" s="50">
        <f>IF(GW$63&lt;=$C$17,($C$34*GW$59*$B67/$C$63)*(IF(COUNTA($D67:GV67)*(12/$C$63)&lt;=$C$9,0,1)),0)+IF(GX$63=$C$17,0,IF(GW$63=$C$17,$B67*(GW$60),0))</f>
        <v>0</v>
      </c>
      <c r="GX67" s="50">
        <f>IF(GX$63&lt;=$C$17,($C$34*GX$59*$B67/$C$63)*(IF(COUNTA($D67:GW67)*(12/$C$63)&lt;=$C$9,0,1)),0)+IF(GY$63=$C$17,0,IF(GX$63=$C$17,$B67*(GX$60),0))</f>
        <v>0</v>
      </c>
      <c r="GY67" s="50">
        <f>IF(GY$63&lt;=$C$17,($C$34*GY$59*$B67/$C$63)*(IF(COUNTA($D67:GX67)*(12/$C$63)&lt;=$C$9,0,1)),0)+IF(GZ$63=$C$17,0,IF(GY$63=$C$17,$B67*(GY$60),0))</f>
        <v>0</v>
      </c>
      <c r="GZ67" s="50">
        <f>IF(GZ$63&lt;=$C$17,($C$34*GZ$59*$B67/$C$63)*(IF(COUNTA($D67:GY67)*(12/$C$63)&lt;=$C$9,0,1)),0)+IF(HA$63=$C$17,0,IF(GZ$63=$C$17,$B67*(GZ$60),0))</f>
        <v>0</v>
      </c>
      <c r="HA67" s="50">
        <f>IF(HA$63&lt;=$C$17,($C$34*HA$59*$B67/$C$63)*(IF(COUNTA($D67:GZ67)*(12/$C$63)&lt;=$C$9,0,1)),0)+IF(HB$63=$C$17,0,IF(HA$63=$C$17,$B67*(HA$60),0))</f>
        <v>0</v>
      </c>
      <c r="HB67" s="50">
        <f>IF(HB$63&lt;=$C$17,($C$34*HB$59*$B67/$C$63)*(IF(COUNTA($D67:HA67)*(12/$C$63)&lt;=$C$9,0,1)),0)+IF(HC$63=$C$17,0,IF(HB$63=$C$17,$B67*(HB$60),0))</f>
        <v>0</v>
      </c>
      <c r="HC67" s="50">
        <f>IF(HC$63&lt;=$C$17,($C$34*HC$59*$B67/$C$63)*(IF(COUNTA($D67:HB67)*(12/$C$63)&lt;=$C$9,0,1)),0)+IF(HD$63=$C$17,0,IF(HC$63=$C$17,$B67*(HC$60),0))</f>
        <v>0</v>
      </c>
      <c r="HD67" s="50">
        <f>IF(HD$63&lt;=$C$17,($C$34*HD$59*$B67/$C$63)*(IF(COUNTA($D67:HC67)*(12/$C$63)&lt;=$C$9,0,1)),0)+IF(HE$63=$C$17,0,IF(HD$63=$C$17,$B67*(HD$60),0))</f>
        <v>0</v>
      </c>
      <c r="HE67" s="50">
        <f>IF(HE$63&lt;=$C$17,($C$34*HE$59*$B67/$C$63)*(IF(COUNTA($D67:HD67)*(12/$C$63)&lt;=$C$9,0,1)),0)+IF(HF$63=$C$17,0,IF(HE$63=$C$17,$B67*(HE$60),0))</f>
        <v>0</v>
      </c>
      <c r="HF67" s="50">
        <f>IF(HF$63&lt;=$C$17,($C$34*HF$59*$B67/$C$63)*(IF(COUNTA($D67:HE67)*(12/$C$63)&lt;=$C$9,0,1)),0)+IF(HG$63=$C$17,0,IF(HF$63=$C$17,$B67*(HF$60),0))</f>
        <v>0</v>
      </c>
      <c r="HG67" s="50">
        <f>IF(HG$63&lt;=$C$17,($C$34*HG$59*$B67/$C$63)*(IF(COUNTA($D67:HF67)*(12/$C$63)&lt;=$C$9,0,1)),0)+IF(HH$63=$C$17,0,IF(HG$63=$C$17,$B67*(HG$60),0))</f>
        <v>0</v>
      </c>
      <c r="HH67" s="50">
        <f>IF(HH$63&lt;=$C$17,($C$34*HH$59*$B67/$C$63)*(IF(COUNTA($D67:HG67)*(12/$C$63)&lt;=$C$9,0,1)),0)+IF(HI$63=$C$17,0,IF(HH$63=$C$17,$B67*(HH$60),0))</f>
        <v>0</v>
      </c>
      <c r="HI67" s="50">
        <f>IF(HI$63&lt;=$C$17,($C$34*HI$59*$B67/$C$63)*(IF(COUNTA($D67:HH67)*(12/$C$63)&lt;=$C$9,0,1)),0)+IF(HJ$63=$C$17,0,IF(HI$63=$C$17,$B67*(HI$60),0))</f>
        <v>0</v>
      </c>
      <c r="HJ67" s="50">
        <f>IF(HJ$63&lt;=$C$17,($C$34*HJ$59*$B67/$C$63)*(IF(COUNTA($D67:HI67)*(12/$C$63)&lt;=$C$9,0,1)),0)+IF(HK$63=$C$17,0,IF(HJ$63=$C$17,$B67*(HJ$60),0))</f>
        <v>0</v>
      </c>
      <c r="HK67" s="50">
        <f>IF(HK$63&lt;=$C$17,($C$34*HK$59*$B67/$C$63)*(IF(COUNTA($D67:HJ67)*(12/$C$63)&lt;=$C$9,0,1)),0)+IF(HL$63=$C$17,0,IF(HK$63=$C$17,$B67*(HK$60),0))</f>
        <v>0</v>
      </c>
      <c r="HL67" s="50">
        <f>IF(HL$63&lt;=$C$17,($C$34*HL$59*$B67/$C$63)*(IF(COUNTA($D67:HK67)*(12/$C$63)&lt;=$C$9,0,1)),0)+IF(HM$63=$C$17,0,IF(HL$63=$C$17,$B67*(HL$60),0))</f>
        <v>0</v>
      </c>
      <c r="HM67" s="50">
        <f>IF(HM$63&lt;=$C$17,($C$34*HM$59*$B67/$C$63)*(IF(COUNTA($D67:HL67)*(12/$C$63)&lt;=$C$9,0,1)),0)+IF(HN$63=$C$17,0,IF(HM$63=$C$17,$B67*(HM$60),0))</f>
        <v>0</v>
      </c>
      <c r="HN67" s="50">
        <f>IF(HN$63&lt;=$C$17,($C$34*HN$59*$B67/$C$63)*(IF(COUNTA($D67:HM67)*(12/$C$63)&lt;=$C$9,0,1)),0)+IF(HO$63=$C$17,0,IF(HN$63=$C$17,$B67*(HN$60),0))</f>
        <v>0</v>
      </c>
      <c r="HO67" s="50">
        <f>IF(HO$63&lt;=$C$17,($C$34*HO$59*$B67/$C$63)*(IF(COUNTA($D67:HN67)*(12/$C$63)&lt;=$C$9,0,1)),0)+IF(HP$63=$C$17,0,IF(HO$63=$C$17,$B67*(HO$60),0))</f>
        <v>0</v>
      </c>
      <c r="HP67" s="50">
        <f>IF(HP$63&lt;=$C$17,($C$34*HP$59*$B67/$C$63)*(IF(COUNTA($D67:HO67)*(12/$C$63)&lt;=$C$9,0,1)),0)+IF(HQ$63=$C$17,0,IF(HP$63=$C$17,$B67*(HP$60),0))</f>
        <v>0</v>
      </c>
      <c r="HQ67" s="50">
        <f>IF(HQ$63&lt;=$C$17,($C$34*HQ$59*$B67/$C$63)*(IF(COUNTA($D67:HP67)*(12/$C$63)&lt;=$C$9,0,1)),0)+IF(HR$63=$C$17,0,IF(HQ$63=$C$17,$B67*(HQ$60),0))</f>
        <v>0</v>
      </c>
      <c r="HR67" s="50">
        <f>IF(HR$63&lt;=$C$17,($C$34*HR$59*$B67/$C$63)*(IF(COUNTA($D67:HQ67)*(12/$C$63)&lt;=$C$9,0,1)),0)+IF(HS$63=$C$17,0,IF(HR$63=$C$17,$B67*(HR$60),0))</f>
        <v>0</v>
      </c>
      <c r="HS67" s="50">
        <f>IF(HS$63&lt;=$C$17,($C$34*HS$59*$B67/$C$63)*(IF(COUNTA($D67:HR67)*(12/$C$63)&lt;=$C$9,0,1)),0)+IF(HT$63=$C$17,0,IF(HS$63=$C$17,$B67*(HS$60),0))</f>
        <v>0</v>
      </c>
      <c r="HT67" s="50">
        <f>IF(HT$63&lt;=$C$17,($C$34*HT$59*$B67/$C$63)*(IF(COUNTA($D67:HS67)*(12/$C$63)&lt;=$C$9,0,1)),0)+IF(HU$63=$C$17,0,IF(HT$63=$C$17,$B67*(HT$60),0))</f>
        <v>0</v>
      </c>
      <c r="HU67" s="50">
        <f>IF(HU$63&lt;=$C$17,($C$34*HU$59*$B67/$C$63)*(IF(COUNTA($D67:HT67)*(12/$C$63)&lt;=$C$9,0,1)),0)+IF(HV$63=$C$17,0,IF(HU$63=$C$17,$B67*(HU$60),0))</f>
        <v>0</v>
      </c>
      <c r="HV67" s="50">
        <f>IF(HV$63&lt;=$C$17,($C$34*HV$59*$B67/$C$63)*(IF(COUNTA($D67:HU67)*(12/$C$63)&lt;=$C$9,0,1)),0)+IF(HW$63=$C$17,0,IF(HV$63=$C$17,$B67*(HV$60),0))</f>
        <v>0</v>
      </c>
      <c r="HW67" s="50">
        <f>IF(HW$63&lt;=$C$17,($C$34*HW$59*$B67/$C$63)*(IF(COUNTA($D67:HV67)*(12/$C$63)&lt;=$C$9,0,1)),0)+IF(HX$63=$C$17,0,IF(HW$63=$C$17,$B67*(HW$60),0))</f>
        <v>0</v>
      </c>
      <c r="HX67" s="50">
        <f>IF(HX$63&lt;=$C$17,($C$34*HX$59*$B67/$C$63)*(IF(COUNTA($D67:HW67)*(12/$C$63)&lt;=$C$9,0,1)),0)+IF(HY$63=$C$17,0,IF(HX$63=$C$17,$B67*(HX$60),0))</f>
        <v>0</v>
      </c>
      <c r="HY67" s="50">
        <f>IF(HY$63&lt;=$C$17,($C$34*HY$59*$B67/$C$63)*(IF(COUNTA($D67:HX67)*(12/$C$63)&lt;=$C$9,0,1)),0)+IF(HZ$63=$C$17,0,IF(HY$63=$C$17,$B67*(HY$60),0))</f>
        <v>0</v>
      </c>
      <c r="HZ67" s="50">
        <f>IF(HZ$63&lt;=$C$17,($C$34*HZ$59*$B67/$C$63)*(IF(COUNTA($D67:HY67)*(12/$C$63)&lt;=$C$9,0,1)),0)+IF(IA$63=$C$17,0,IF(HZ$63=$C$17,$B67*(HZ$60),0))</f>
        <v>0</v>
      </c>
      <c r="IA67" s="50">
        <f>IF(IA$63&lt;=$C$17,($C$34*IA$59*$B67/$C$63)*(IF(COUNTA($D67:HZ67)*(12/$C$63)&lt;=$C$9,0,1)),0)+IF(IB$63=$C$17,0,IF(IA$63=$C$17,$B67*(IA$60),0))</f>
        <v>0</v>
      </c>
      <c r="IB67" s="50">
        <f>IF(IB$63&lt;=$C$17,($C$34*IB$59*$B67/$C$63)*(IF(COUNTA($D67:IA67)*(12/$C$63)&lt;=$C$9,0,1)),0)+IF(IC$63=$C$17,0,IF(IB$63=$C$17,$B67*(IB$60),0))</f>
        <v>0</v>
      </c>
      <c r="IC67" s="50">
        <f>IF(IC$63&lt;=$C$17,($C$34*IC$59*$B67/$C$63)*(IF(COUNTA($D67:IB67)*(12/$C$63)&lt;=$C$9,0,1)),0)+IF(ID$63=$C$17,0,IF(IC$63=$C$17,$B67*(IC$60),0))</f>
        <v>0</v>
      </c>
      <c r="ID67" s="50">
        <f>IF(ID$63&lt;=$C$17,($C$34*ID$59*$B67/$C$63)*(IF(COUNTA($D67:IC67)*(12/$C$63)&lt;=$C$9,0,1)),0)+IF(IE$63=$C$17,0,IF(ID$63=$C$17,$B67*(ID$60),0))</f>
        <v>0</v>
      </c>
      <c r="IE67" s="50">
        <f>IF(IE$63&lt;=$C$17,($C$34*IE$59*$B67/$C$63)*(IF(COUNTA($D67:ID67)*(12/$C$63)&lt;=$C$9,0,1)),0)+IF(IF$63=$C$17,0,IF(IE$63=$C$17,$B67*(IE$60),0))</f>
        <v>0</v>
      </c>
      <c r="IF67" s="50">
        <f>IF(IF$63&lt;=$C$17,($C$34*IF$59*$B67/$C$63)*(IF(COUNTA($D67:IE67)*(12/$C$63)&lt;=$C$9,0,1)),0)+IF(IG$63=$C$17,0,IF(IF$63=$C$17,$B67*(IF$60),0))</f>
        <v>0</v>
      </c>
      <c r="IG67" s="50">
        <f>IF(IG$63&lt;=$C$17,($C$34*IG$59*$B67/$C$63)*(IF(COUNTA($D67:IF67)*(12/$C$63)&lt;=$C$9,0,1)),0)+IF(IH$63=$C$17,0,IF(IG$63=$C$17,$B67*(IG$60),0))</f>
        <v>0</v>
      </c>
      <c r="IH67" s="50">
        <f>IF(IH$63&lt;=$C$17,($C$34*IH$59*$B67/$C$63)*(IF(COUNTA($D67:IG67)*(12/$C$63)&lt;=$C$9,0,1)),0)+IF(II$63=$C$17,0,IF(IH$63=$C$17,$B67*(IH$60),0))</f>
        <v>0</v>
      </c>
      <c r="II67" s="50">
        <f>IF(II$63&lt;=$C$17,($C$34*II$59*$B67/$C$63)*(IF(COUNTA($D67:IH67)*(12/$C$63)&lt;=$C$9,0,1)),0)+IF(IJ$63=$C$17,0,IF(II$63=$C$17,$B67*(II$60),0))</f>
        <v>0</v>
      </c>
      <c r="IJ67" s="50">
        <f>IF(IJ$63&lt;=$C$17,($C$34*IJ$59*$B67/$C$63)*(IF(COUNTA($D67:II67)*(12/$C$63)&lt;=$C$9,0,1)),0)+IF(IK$63=$C$17,0,IF(IJ$63=$C$17,$B67*(IJ$60),0))</f>
        <v>0</v>
      </c>
      <c r="IK67" s="50">
        <f>IF(IK$63&lt;=$C$17,($C$34*IK$59*$B67/$C$63)*(IF(COUNTA($D67:IJ67)*(12/$C$63)&lt;=$C$9,0,1)),0)+IF(IL$63=$C$17,0,IF(IK$63=$C$17,$B67*(IK$60),0))</f>
        <v>0</v>
      </c>
      <c r="IL67" s="50">
        <f>IF(IL$63&lt;=$C$17,($C$34*IL$59*$B67/$C$63)*(IF(COUNTA($D67:IK67)*(12/$C$63)&lt;=$C$9,0,1)),0)+IF(IM$63=$C$17,0,IF(IL$63=$C$17,$B67*(IL$60),0))</f>
        <v>0</v>
      </c>
      <c r="IM67" s="50">
        <f>IF(IM$63&lt;=$C$17,($C$34*IM$59*$B67/$C$63)*(IF(COUNTA($D67:IL67)*(12/$C$63)&lt;=$C$9,0,1)),0)+IF(IN$63=$C$17,0,IF(IM$63=$C$17,$B67*(IM$60),0))</f>
        <v>0</v>
      </c>
      <c r="IN67" s="50">
        <f>IF(IN$63&lt;=$C$17,($C$34*IN$59*$B67/$C$63)*(IF(COUNTA($D67:IM67)*(12/$C$63)&lt;=$C$9,0,1)),0)+IF(IO$63=$C$17,0,IF(IN$63=$C$17,$B67*(IN$60),0))</f>
        <v>0</v>
      </c>
      <c r="IO67" s="50">
        <f>IF(IO$63&lt;=$C$17,($C$34*IO$59*$B67/$C$63)*(IF(COUNTA($D67:IN67)*(12/$C$63)&lt;=$C$9,0,1)),0)+IF(IP$63=$C$17,0,IF(IO$63=$C$17,$B67*(IO$60),0))</f>
        <v>0</v>
      </c>
      <c r="IP67" s="50">
        <f>IF(IP$63&lt;=$C$17,($C$34*IP$59*$B67/$C$63)*(IF(COUNTA($D67:IO67)*(12/$C$63)&lt;=$C$9,0,1)),0)+IF(IQ$63=$C$17,0,IF(IP$63=$C$17,$B67*(IP$60),0))</f>
        <v>0</v>
      </c>
      <c r="IQ67" s="50">
        <f>IF(IQ$63&lt;=$C$17,($C$34*IQ$59*$B67/$C$63)*(IF(COUNTA($D67:IP67)*(12/$C$63)&lt;=$C$9,0,1)),0)+IF(IR$63=$C$17,0,IF(IQ$63=$C$17,$B67*(IQ$60),0))</f>
        <v>0</v>
      </c>
      <c r="IR67" s="50">
        <f>IF(IR$63&lt;=$C$17,($C$34*IR$59*$B67/$C$63)*(IF(COUNTA($D67:IQ67)*(12/$C$63)&lt;=$C$9,0,1)),0)+IF(IS$63=$C$17,0,IF(IR$63=$C$17,$B67*(IR$60),0))</f>
        <v>0</v>
      </c>
      <c r="IS67" s="50">
        <f>IF(IS$63&lt;=$C$17,($C$34*IS$59*$B67/$C$63)*(IF(COUNTA($D67:IR67)*(12/$C$63)&lt;=$C$9,0,1)),0)+IF(IT$63=$C$17,0,IF(IS$63=$C$17,$B67*(IS$60),0))</f>
        <v>0</v>
      </c>
      <c r="IT67" s="50">
        <f>IF(IT$63&lt;=$C$17,($C$34*IT$59*$B67/$C$63)*(IF(COUNTA($D67:IS67)*(12/$C$63)&lt;=$C$9,0,1)),0)+IF(IU$63=$C$17,0,IF(IT$63=$C$17,$B67*(IT$60),0))</f>
        <v>0</v>
      </c>
      <c r="IU67" s="50">
        <f>IF(IU$63&lt;=$C$17,($C$34*IU$59*$B67/$C$63)*(IF(COUNTA($D67:IT67)*(12/$C$63)&lt;=$C$9,0,1)),0)+IF(IV$63=$C$17,0,IF(IU$63=$C$17,$B67*(IU$60),0))</f>
        <v>0</v>
      </c>
      <c r="IV67" s="50">
        <f>IF(IV$63&lt;=$C$17,($C$34*IV$59*$B67/$C$63)*(IF(COUNTA($D67:IU67)*(12/$C$63)&lt;=$C$9,0,1)),0)+IF(IW$63=$C$17,0,IF(IV$63=$C$17,$B67*(IV$60),0))</f>
        <v>0</v>
      </c>
      <c r="IW67" s="50">
        <f>IF(IW$63&lt;=$C$17,($C$34*IW$59*$B67/$C$63)*(IF(COUNTA($D67:IV67)*(12/$C$63)&lt;=$C$9,0,1)),0)+IF(IX$63=$C$17,0,IF(IW$63=$C$17,$B67*(IW$60),0))</f>
        <v>0</v>
      </c>
      <c r="IX67" s="3"/>
      <c r="IY67" s="3"/>
      <c r="IZ67" s="3"/>
      <c r="JA67" s="3"/>
      <c r="JB67" s="3"/>
      <c r="JC67" s="3"/>
      <c r="JD67" s="3"/>
    </row>
    <row r="68" spans="1:265" outlineLevel="1" x14ac:dyDescent="0.25">
      <c r="A68" s="2" t="s">
        <v>55</v>
      </c>
      <c r="B68" s="79">
        <f ca="1">+OFFSET($D$52,0,COUNTA($B$66:B67),,)</f>
        <v>2</v>
      </c>
      <c r="C68" s="88">
        <f t="shared" ca="1" si="68"/>
        <v>164.33721598489387</v>
      </c>
      <c r="D68" s="47"/>
      <c r="E68" s="47"/>
      <c r="F68" s="50">
        <f ca="1">IF(G$63&gt;$C$17,0,-F$53*(12/$C$63))</f>
        <v>-400</v>
      </c>
      <c r="G68" s="50">
        <f ca="1">IF(G$63&lt;=$C$17,($C$34*G$59*$B68/$C$63)*(IF(COUNTA($D68:F68)*(12/$C$63)&lt;=$C$9,0,1)),0)+IF(H$63=$C$17,0,IF(G$63=$C$17,$B68*(G$60),0))</f>
        <v>0</v>
      </c>
      <c r="H68" s="50">
        <f ca="1">IF(H$63&lt;=$C$17,($C$34*H$59*$B68/$C$63)*(IF(COUNTA($D68:G68)*(12/$C$63)&lt;=$C$9,0,1)),0)+IF(I$63=$C$17,0,IF(H$63=$C$17,$B68*(H$60),0))</f>
        <v>0</v>
      </c>
      <c r="I68" s="50">
        <f ca="1">IF(I$63&lt;=$C$17,($C$34*I$59*$B68/$C$63)*(IF(COUNTA($D68:H68)*(12/$C$63)&lt;=$C$9,0,1)),0)+IF(J$63=$C$17,0,IF(I$63=$C$17,$B68*(I$60),0))</f>
        <v>0</v>
      </c>
      <c r="J68" s="50">
        <f ca="1">IF(J$63&lt;=$C$17,($C$34*J$59*$B68/$C$63)*(IF(COUNTA($D68:I68)*(12/$C$63)&lt;=$C$9,0,1)),0)+IF(K$63=$C$17,0,IF(J$63=$C$17,$B68*(J$60),0))</f>
        <v>0</v>
      </c>
      <c r="K68" s="50">
        <f ca="1">IF(K$63&lt;=$C$17,($C$34*K$59*$B68/$C$63)*(IF(COUNTA($D68:J68)*(12/$C$63)&lt;=$C$9,0,1)),0)+IF(L$63=$C$17,0,IF(K$63=$C$17,$B68*(K$60),0))</f>
        <v>1.5733333333333333</v>
      </c>
      <c r="L68" s="50">
        <f ca="1">IF(L$63&lt;=$C$17,($C$34*L$59*$B68/$C$63)*(IF(COUNTA($D68:K68)*(12/$C$63)&lt;=$C$9,0,1)),0)+IF(M$63=$C$17,0,IF(L$63=$C$17,$B68*(L$60),0))</f>
        <v>1.5733333333333333</v>
      </c>
      <c r="M68" s="50">
        <f ca="1">IF(M$63&lt;=$C$17,($C$34*M$59*$B68/$C$63)*(IF(COUNTA($D68:L68)*(12/$C$63)&lt;=$C$9,0,1)),0)+IF(N$63=$C$17,0,IF(M$63=$C$17,$B68*(M$60),0))</f>
        <v>1.5733333333333333</v>
      </c>
      <c r="N68" s="50">
        <f ca="1">IF(N$63&lt;=$C$17,($C$34*N$59*$B68/$C$63)*(IF(COUNTA($D68:M68)*(12/$C$63)&lt;=$C$9,0,1)),0)+IF(O$63=$C$17,0,IF(N$63=$C$17,$B68*(N$60),0))</f>
        <v>1.5733333333333333</v>
      </c>
      <c r="O68" s="50">
        <f ca="1">IF(O$63&lt;=$C$17,($C$34*O$59*$B68/$C$63)*(IF(COUNTA($D68:N68)*(12/$C$63)&lt;=$C$9,0,1)),0)+IF(P$63=$C$17,0,IF(O$63=$C$17,$B68*(O$60),0))</f>
        <v>1.5733333333333333</v>
      </c>
      <c r="P68" s="50">
        <f ca="1">IF(P$63&lt;=$C$17,($C$34*P$59*$B68/$C$63)*(IF(COUNTA($D68:O68)*(12/$C$63)&lt;=$C$9,0,1)),0)+IF(Q$63=$C$17,0,IF(P$63=$C$17,$B68*(P$60),0))</f>
        <v>1.5733333333333333</v>
      </c>
      <c r="Q68" s="50">
        <f ca="1">IF(Q$63&lt;=$C$17,($C$34*Q$59*$B68/$C$63)*(IF(COUNTA($D68:P68)*(12/$C$63)&lt;=$C$9,0,1)),0)+IF(R$63=$C$17,0,IF(Q$63=$C$17,$B68*(Q$60),0))</f>
        <v>1.5733333333333333</v>
      </c>
      <c r="R68" s="50">
        <f ca="1">IF(R$63&lt;=$C$17,($C$34*R$59*$B68/$C$63)*(IF(COUNTA($D68:Q68)*(12/$C$63)&lt;=$C$9,0,1)),0)+IF(S$63=$C$17,0,IF(R$63=$C$17,$B68*(R$60),0))</f>
        <v>1.5733333333333333</v>
      </c>
      <c r="S68" s="50">
        <f ca="1">IF(S$63&lt;=$C$17,($C$34*S$59*$B68/$C$63)*(IF(COUNTA($D68:R68)*(12/$C$63)&lt;=$C$9,0,1)),0)+IF(T$63=$C$17,0,IF(S$63=$C$17,$B68*(S$60),0))</f>
        <v>1.5733333333333333</v>
      </c>
      <c r="T68" s="50">
        <f ca="1">IF(T$63&lt;=$C$17,($C$34*T$59*$B68/$C$63)*(IF(COUNTA($D68:S68)*(12/$C$63)&lt;=$C$9,0,1)),0)+IF(U$63=$C$17,0,IF(T$63=$C$17,$B68*(T$60),0))</f>
        <v>1.5733333333333333</v>
      </c>
      <c r="U68" s="50">
        <f ca="1">IF(U$63&lt;=$C$17,($C$34*U$59*$B68/$C$63)*(IF(COUNTA($D68:T68)*(12/$C$63)&lt;=$C$9,0,1)),0)+IF(V$63=$C$17,0,IF(U$63=$C$17,$B68*(U$60),0))</f>
        <v>1.5733333333333333</v>
      </c>
      <c r="V68" s="50">
        <f ca="1">IF(V$63&lt;=$C$17,($C$34*V$59*$B68/$C$63)*(IF(COUNTA($D68:U68)*(12/$C$63)&lt;=$C$9,0,1)),0)+IF(W$63=$C$17,0,IF(V$63=$C$17,$B68*(V$60),0))</f>
        <v>1.5733333333333333</v>
      </c>
      <c r="W68" s="50">
        <f ca="1">IF(W$63&lt;=$C$17,($C$34*W$59*$B68/$C$63)*(IF(COUNTA($D68:V68)*(12/$C$63)&lt;=$C$9,0,1)),0)+IF(X$63=$C$17,0,IF(W$63=$C$17,$B68*(W$60),0))</f>
        <v>1.5733333333333333</v>
      </c>
      <c r="X68" s="50">
        <f ca="1">IF(X$63&lt;=$C$17,($C$34*X$59*$B68/$C$63)*(IF(COUNTA($D68:W68)*(12/$C$63)&lt;=$C$9,0,1)),0)+IF(Y$63=$C$17,0,IF(X$63=$C$17,$B68*(X$60),0))</f>
        <v>1.5733333333333333</v>
      </c>
      <c r="Y68" s="50">
        <f ca="1">IF(Y$63&lt;=$C$17,($C$34*Y$59*$B68/$C$63)*(IF(COUNTA($D68:X68)*(12/$C$63)&lt;=$C$9,0,1)),0)+IF(Z$63=$C$17,0,IF(Y$63=$C$17,$B68*(Y$60),0))</f>
        <v>1.5733333333333333</v>
      </c>
      <c r="Z68" s="50">
        <f ca="1">IF(Z$63&lt;=$C$17,($C$34*Z$59*$B68/$C$63)*(IF(COUNTA($D68:Y68)*(12/$C$63)&lt;=$C$9,0,1)),0)+IF(AA$63=$C$17,0,IF(Z$63=$C$17,$B68*(Z$60),0))</f>
        <v>1.5733333333333333</v>
      </c>
      <c r="AA68" s="50">
        <f ca="1">IF(AA$63&lt;=$C$17,($C$34*AA$59*$B68/$C$63)*(IF(COUNTA($D68:Z68)*(12/$C$63)&lt;=$C$9,0,1)),0)+IF(AB$63=$C$17,0,IF(AA$63=$C$17,$B68*(AA$60),0))</f>
        <v>1.5733333333333333</v>
      </c>
      <c r="AB68" s="50">
        <f ca="1">IF(AB$63&lt;=$C$17,($C$34*AB$59*$B68/$C$63)*(IF(COUNTA($D68:AA68)*(12/$C$63)&lt;=$C$9,0,1)),0)+IF(AC$63=$C$17,0,IF(AB$63=$C$17,$B68*(AB$60),0))</f>
        <v>1.5733333333333333</v>
      </c>
      <c r="AC68" s="50">
        <f ca="1">IF(AC$63&lt;=$C$17,($C$34*AC$59*$B68/$C$63)*(IF(COUNTA($D68:AB68)*(12/$C$63)&lt;=$C$9,0,1)),0)+IF(AD$63=$C$17,0,IF(AC$63=$C$17,$B68*(AC$60),0))</f>
        <v>1.5733333333333333</v>
      </c>
      <c r="AD68" s="50">
        <f ca="1">IF(AD$63&lt;=$C$17,($C$34*AD$59*$B68/$C$63)*(IF(COUNTA($D68:AC68)*(12/$C$63)&lt;=$C$9,0,1)),0)+IF(AE$63=$C$17,0,IF(AD$63=$C$17,$B68*(AD$60),0))</f>
        <v>1.5733333333333333</v>
      </c>
      <c r="AE68" s="50">
        <f ca="1">IF(AE$63&lt;=$C$17,($C$34*AE$59*$B68/$C$63)*(IF(COUNTA($D68:AD68)*(12/$C$63)&lt;=$C$9,0,1)),0)+IF(AF$63=$C$17,0,IF(AE$63=$C$17,$B68*(AE$60),0))</f>
        <v>1.5733333333333333</v>
      </c>
      <c r="AF68" s="50">
        <f ca="1">IF(AF$63&lt;=$C$17,($C$34*AF$59*$B68/$C$63)*(IF(COUNTA($D68:AE68)*(12/$C$63)&lt;=$C$9,0,1)),0)+IF(AG$63=$C$17,0,IF(AF$63=$C$17,$B68*(AF$60),0))</f>
        <v>1.5733333333333333</v>
      </c>
      <c r="AG68" s="50">
        <f ca="1">IF(AG$63&lt;=$C$17,($C$34*AG$59*$B68/$C$63)*(IF(COUNTA($D68:AF68)*(12/$C$63)&lt;=$C$9,0,1)),0)+IF(AH$63=$C$17,0,IF(AG$63=$C$17,$B68*(AG$60),0))</f>
        <v>1.5733333333333333</v>
      </c>
      <c r="AH68" s="50">
        <f ca="1">IF(AH$63&lt;=$C$17,($C$34*AH$59*$B68/$C$63)*(IF(COUNTA($D68:AG68)*(12/$C$63)&lt;=$C$9,0,1)),0)+IF(AI$63=$C$17,0,IF(AH$63=$C$17,$B68*(AH$60),0))</f>
        <v>1.5733333333333333</v>
      </c>
      <c r="AI68" s="50">
        <f ca="1">IF(AI$63&lt;=$C$17,($C$34*AI$59*$B68/$C$63)*(IF(COUNTA($D68:AH68)*(12/$C$63)&lt;=$C$9,0,1)),0)+IF(AJ$63=$C$17,0,IF(AI$63=$C$17,$B68*(AI$60),0))</f>
        <v>1.5733333333333333</v>
      </c>
      <c r="AJ68" s="50">
        <f ca="1">IF(AJ$63&lt;=$C$17,($C$34*AJ$59*$B68/$C$63)*(IF(COUNTA($D68:AI68)*(12/$C$63)&lt;=$C$9,0,1)),0)+IF(AK$63=$C$17,0,IF(AJ$63=$C$17,$B68*(AJ$60),0))</f>
        <v>1.5733333333333333</v>
      </c>
      <c r="AK68" s="50">
        <f ca="1">IF(AK$63&lt;=$C$17,($C$34*AK$59*$B68/$C$63)*(IF(COUNTA($D68:AJ68)*(12/$C$63)&lt;=$C$9,0,1)),0)+IF(AL$63=$C$17,0,IF(AK$63=$C$17,$B68*(AK$60),0))</f>
        <v>1.5733333333333333</v>
      </c>
      <c r="AL68" s="50">
        <f ca="1">IF(AL$63&lt;=$C$17,($C$34*AL$59*$B68/$C$63)*(IF(COUNTA($D68:AK68)*(12/$C$63)&lt;=$C$9,0,1)),0)+IF(AM$63=$C$17,0,IF(AL$63=$C$17,$B68*(AL$60),0))</f>
        <v>1.5733333333333333</v>
      </c>
      <c r="AM68" s="50">
        <f ca="1">IF(AM$63&lt;=$C$17,($C$34*AM$59*$B68/$C$63)*(IF(COUNTA($D68:AL68)*(12/$C$63)&lt;=$C$9,0,1)),0)+IF(AN$63=$C$17,0,IF(AM$63=$C$17,$B68*(AM$60),0))</f>
        <v>1.5733333333333333</v>
      </c>
      <c r="AN68" s="50">
        <f ca="1">IF(AN$63&lt;=$C$17,($C$34*AN$59*$B68/$C$63)*(IF(COUNTA($D68:AM68)*(12/$C$63)&lt;=$C$9,0,1)),0)+IF(AO$63=$C$17,0,IF(AN$63=$C$17,$B68*(AN$60),0))</f>
        <v>1.5733333333333333</v>
      </c>
      <c r="AO68" s="50">
        <f ca="1">IF(AO$63&lt;=$C$17,($C$34*AO$59*$B68/$C$63)*(IF(COUNTA($D68:AN68)*(12/$C$63)&lt;=$C$9,0,1)),0)+IF(AP$63=$C$17,0,IF(AO$63=$C$17,$B68*(AO$60),0))</f>
        <v>1.5733333333333333</v>
      </c>
      <c r="AP68" s="50">
        <f ca="1">IF(AP$63&lt;=$C$17,($C$34*AP$59*$B68/$C$63)*(IF(COUNTA($D68:AO68)*(12/$C$63)&lt;=$C$9,0,1)),0)+IF(AQ$63=$C$17,0,IF(AP$63=$C$17,$B68*(AP$60),0))</f>
        <v>1.5733333333333333</v>
      </c>
      <c r="AQ68" s="50">
        <f ca="1">IF(AQ$63&lt;=$C$17,($C$34*AQ$59*$B68/$C$63)*(IF(COUNTA($D68:AP68)*(12/$C$63)&lt;=$C$9,0,1)),0)+IF(AR$63=$C$17,0,IF(AQ$63=$C$17,$B68*(AQ$60),0))</f>
        <v>1.5733333333333333</v>
      </c>
      <c r="AR68" s="50">
        <f ca="1">IF(AR$63&lt;=$C$17,($C$34*AR$59*$B68/$C$63)*(IF(COUNTA($D68:AQ68)*(12/$C$63)&lt;=$C$9,0,1)),0)+IF(AS$63=$C$17,0,IF(AR$63=$C$17,$B68*(AR$60),0))</f>
        <v>1.5733333333333333</v>
      </c>
      <c r="AS68" s="50">
        <f ca="1">IF(AS$63&lt;=$C$17,($C$34*AS$59*$B68/$C$63)*(IF(COUNTA($D68:AR68)*(12/$C$63)&lt;=$C$9,0,1)),0)+IF(AT$63=$C$17,0,IF(AS$63=$C$17,$B68*(AS$60),0))</f>
        <v>1.5733333333333333</v>
      </c>
      <c r="AT68" s="50">
        <f ca="1">IF(AT$63&lt;=$C$17,($C$34*AT$59*$B68/$C$63)*(IF(COUNTA($D68:AS68)*(12/$C$63)&lt;=$C$9,0,1)),0)+IF(AU$63=$C$17,0,IF(AT$63=$C$17,$B68*(AT$60),0))</f>
        <v>1.5733333333333333</v>
      </c>
      <c r="AU68" s="50">
        <f ca="1">IF(AU$63&lt;=$C$17,($C$34*AU$59*$B68/$C$63)*(IF(COUNTA($D68:AT68)*(12/$C$63)&lt;=$C$9,0,1)),0)+IF(AV$63=$C$17,0,IF(AU$63=$C$17,$B68*(AU$60),0))</f>
        <v>1.5733333333333333</v>
      </c>
      <c r="AV68" s="50">
        <f ca="1">IF(AV$63&lt;=$C$17,($C$34*AV$59*$B68/$C$63)*(IF(COUNTA($D68:AU68)*(12/$C$63)&lt;=$C$9,0,1)),0)+IF(AW$63=$C$17,0,IF(AV$63=$C$17,$B68*(AV$60),0))</f>
        <v>1.5733333333333333</v>
      </c>
      <c r="AW68" s="50">
        <f ca="1">IF(AW$63&lt;=$C$17,($C$34*AW$59*$B68/$C$63)*(IF(COUNTA($D68:AV68)*(12/$C$63)&lt;=$C$9,0,1)),0)+IF(AX$63=$C$17,0,IF(AW$63=$C$17,$B68*(AW$60),0))</f>
        <v>1.5733333333333333</v>
      </c>
      <c r="AX68" s="50">
        <f ca="1">IF(AX$63&lt;=$C$17,($C$34*AX$59*$B68/$C$63)*(IF(COUNTA($D68:AW68)*(12/$C$63)&lt;=$C$9,0,1)),0)+IF(AY$63=$C$17,0,IF(AX$63=$C$17,$B68*(AX$60),0))</f>
        <v>1.5733333333333333</v>
      </c>
      <c r="AY68" s="50">
        <f ca="1">IF(AY$63&lt;=$C$17,($C$34*AY$59*$B68/$C$63)*(IF(COUNTA($D68:AX68)*(12/$C$63)&lt;=$C$9,0,1)),0)+IF(AZ$63=$C$17,0,IF(AY$63=$C$17,$B68*(AY$60),0))</f>
        <v>1.5733333333333333</v>
      </c>
      <c r="AZ68" s="50">
        <f ca="1">IF(AZ$63&lt;=$C$17,($C$34*AZ$59*$B68/$C$63)*(IF(COUNTA($D68:AY68)*(12/$C$63)&lt;=$C$9,0,1)),0)+IF(BA$63=$C$17,0,IF(AZ$63=$C$17,$B68*(AZ$60),0))</f>
        <v>1.5733333333333333</v>
      </c>
      <c r="BA68" s="50">
        <f ca="1">IF(BA$63&lt;=$C$17,($C$34*BA$59*$B68/$C$63)*(IF(COUNTA($D68:AZ68)*(12/$C$63)&lt;=$C$9,0,1)),0)+IF(BB$63=$C$17,0,IF(BA$63=$C$17,$B68*(BA$60),0))</f>
        <v>1.5733333333333333</v>
      </c>
      <c r="BB68" s="50">
        <f ca="1">IF(BB$63&lt;=$C$17,($C$34*BB$59*$B68/$C$63)*(IF(COUNTA($D68:BA68)*(12/$C$63)&lt;=$C$9,0,1)),0)+IF(BC$63=$C$17,0,IF(BB$63=$C$17,$B68*(BB$60),0))</f>
        <v>1.5733333333333333</v>
      </c>
      <c r="BC68" s="50">
        <f ca="1">IF(BC$63&lt;=$C$17,($C$34*BC$59*$B68/$C$63)*(IF(COUNTA($D68:BB68)*(12/$C$63)&lt;=$C$9,0,1)),0)+IF(BD$63=$C$17,0,IF(BC$63=$C$17,$B68*(BC$60),0))</f>
        <v>1.5733333333333333</v>
      </c>
      <c r="BD68" s="50">
        <f ca="1">IF(BD$63&lt;=$C$17,($C$34*BD$59*$B68/$C$63)*(IF(COUNTA($D68:BC68)*(12/$C$63)&lt;=$C$9,0,1)),0)+IF(BE$63=$C$17,0,IF(BD$63=$C$17,$B68*(BD$60),0))</f>
        <v>1.5733333333333333</v>
      </c>
      <c r="BE68" s="50">
        <f ca="1">IF(BE$63&lt;=$C$17,($C$34*BE$59*$B68/$C$63)*(IF(COUNTA($D68:BD68)*(12/$C$63)&lt;=$C$9,0,1)),0)+IF(BF$63=$C$17,0,IF(BE$63=$C$17,$B68*(BE$60),0))</f>
        <v>1.5733333333333333</v>
      </c>
      <c r="BF68" s="50">
        <f ca="1">IF(BF$63&lt;=$C$17,($C$34*BF$59*$B68/$C$63)*(IF(COUNTA($D68:BE68)*(12/$C$63)&lt;=$C$9,0,1)),0)+IF(BG$63=$C$17,0,IF(BF$63=$C$17,$B68*(BF$60),0))</f>
        <v>1.5733333333333333</v>
      </c>
      <c r="BG68" s="50">
        <f ca="1">IF(BG$63&lt;=$C$17,($C$34*BG$59*$B68/$C$63)*(IF(COUNTA($D68:BF68)*(12/$C$63)&lt;=$C$9,0,1)),0)+IF(BH$63=$C$17,0,IF(BG$63=$C$17,$B68*(BG$60),0))</f>
        <v>1.5733333333333333</v>
      </c>
      <c r="BH68" s="50">
        <f ca="1">IF(BH$63&lt;=$C$17,($C$34*BH$59*$B68/$C$63)*(IF(COUNTA($D68:BG68)*(12/$C$63)&lt;=$C$9,0,1)),0)+IF(BI$63=$C$17,0,IF(BH$63=$C$17,$B68*(BH$60),0))</f>
        <v>1.5733333333333333</v>
      </c>
      <c r="BI68" s="50">
        <f ca="1">IF(BI$63&lt;=$C$17,($C$34*BI$59*$B68/$C$63)*(IF(COUNTA($D68:BH68)*(12/$C$63)&lt;=$C$9,0,1)),0)+IF(BJ$63=$C$17,0,IF(BI$63=$C$17,$B68*(BI$60),0))</f>
        <v>1.5733333333333333</v>
      </c>
      <c r="BJ68" s="50">
        <f ca="1">IF(BJ$63&lt;=$C$17,($C$34*BJ$59*$B68/$C$63)*(IF(COUNTA($D68:BI68)*(12/$C$63)&lt;=$C$9,0,1)),0)+IF(BK$63=$C$17,0,IF(BJ$63=$C$17,$B68*(BJ$60),0))</f>
        <v>1.5733333333333333</v>
      </c>
      <c r="BK68" s="50">
        <f ca="1">IF(BK$63&lt;=$C$17,($C$34*BK$59*$B68/$C$63)*(IF(COUNTA($D68:BJ68)*(12/$C$63)&lt;=$C$9,0,1)),0)+IF(BL$63=$C$17,0,IF(BK$63=$C$17,$B68*(BK$60),0))</f>
        <v>1.5733333333333333</v>
      </c>
      <c r="BL68" s="50">
        <f ca="1">IF(BL$63&lt;=$C$17,($C$34*BL$59*$B68/$C$63)*(IF(COUNTA($D68:BK68)*(12/$C$63)&lt;=$C$9,0,1)),0)+IF(BM$63=$C$17,0,IF(BL$63=$C$17,$B68*(BL$60),0))</f>
        <v>1.5733333333333333</v>
      </c>
      <c r="BM68" s="50">
        <f ca="1">IF(BM$63&lt;=$C$17,($C$34*BM$59*$B68/$C$63)*(IF(COUNTA($D68:BL68)*(12/$C$63)&lt;=$C$9,0,1)),0)+IF(BN$63=$C$17,0,IF(BM$63=$C$17,$B68*(BM$60),0))</f>
        <v>1.5733333333333333</v>
      </c>
      <c r="BN68" s="50">
        <f ca="1">IF(BN$63&lt;=$C$17,($C$34*BN$59*$B68/$C$63)*(IF(COUNTA($D68:BM68)*(12/$C$63)&lt;=$C$9,0,1)),0)+IF(BO$63=$C$17,0,IF(BN$63=$C$17,$B68*(BN$60),0))</f>
        <v>1.5733333333333333</v>
      </c>
      <c r="BO68" s="50">
        <f ca="1">IF(BO$63&lt;=$C$17,($C$34*BO$59*$B68/$C$63)*(IF(COUNTA($D68:BN68)*(12/$C$63)&lt;=$C$9,0,1)),0)+IF(BP$63=$C$17,0,IF(BO$63=$C$17,$B68*(BO$60),0))</f>
        <v>1.5733333333333333</v>
      </c>
      <c r="BP68" s="50">
        <f ca="1">IF(BP$63&lt;=$C$17,($C$34*BP$59*$B68/$C$63)*(IF(COUNTA($D68:BO68)*(12/$C$63)&lt;=$C$9,0,1)),0)+IF(BQ$63=$C$17,0,IF(BP$63=$C$17,$B68*(BP$60),0))</f>
        <v>1.5733333333333333</v>
      </c>
      <c r="BQ68" s="50">
        <f ca="1">IF(BQ$63&lt;=$C$17,($C$34*BQ$59*$B68/$C$63)*(IF(COUNTA($D68:BP68)*(12/$C$63)&lt;=$C$9,0,1)),0)+IF(BR$63=$C$17,0,IF(BQ$63=$C$17,$B68*(BQ$60),0))</f>
        <v>1.5733333333333333</v>
      </c>
      <c r="BR68" s="50">
        <f ca="1">IF(BR$63&lt;=$C$17,($C$34*BR$59*$B68/$C$63)*(IF(COUNTA($D68:BQ68)*(12/$C$63)&lt;=$C$9,0,1)),0)+IF(BS$63=$C$17,0,IF(BR$63=$C$17,$B68*(BR$60),0))</f>
        <v>1.5733333333333333</v>
      </c>
      <c r="BS68" s="50">
        <f ca="1">IF(BS$63&lt;=$C$17,($C$34*BS$59*$B68/$C$63)*(IF(COUNTA($D68:BR68)*(12/$C$63)&lt;=$C$9,0,1)),0)+IF(BT$63=$C$17,0,IF(BS$63=$C$17,$B68*(BS$60),0))</f>
        <v>1.5733333333333333</v>
      </c>
      <c r="BT68" s="50">
        <f ca="1">IF(BT$63&lt;=$C$17,($C$34*BT$59*$B68/$C$63)*(IF(COUNTA($D68:BS68)*(12/$C$63)&lt;=$C$9,0,1)),0)+IF(BU$63=$C$17,0,IF(BT$63=$C$17,$B68*(BT$60),0))</f>
        <v>1.5733333333333333</v>
      </c>
      <c r="BU68" s="50">
        <f ca="1">IF(BU$63&lt;=$C$17,($C$34*BU$59*$B68/$C$63)*(IF(COUNTA($D68:BT68)*(12/$C$63)&lt;=$C$9,0,1)),0)+IF(BV$63=$C$17,0,IF(BU$63=$C$17,$B68*(BU$60),0))</f>
        <v>1.5733333333333333</v>
      </c>
      <c r="BV68" s="50">
        <f ca="1">IF(BV$63&lt;=$C$17,($C$34*BV$59*$B68/$C$63)*(IF(COUNTA($D68:BU68)*(12/$C$63)&lt;=$C$9,0,1)),0)+IF(BW$63=$C$17,0,IF(BV$63=$C$17,$B68*(BV$60),0))</f>
        <v>1.5733333333333333</v>
      </c>
      <c r="BW68" s="50">
        <f ca="1">IF(BW$63&lt;=$C$17,($C$34*BW$59*$B68/$C$63)*(IF(COUNTA($D68:BV68)*(12/$C$63)&lt;=$C$9,0,1)),0)+IF(BX$63=$C$17,0,IF(BW$63=$C$17,$B68*(BW$60),0))</f>
        <v>1.5733333333333333</v>
      </c>
      <c r="BX68" s="50">
        <f ca="1">IF(BX$63&lt;=$C$17,($C$34*BX$59*$B68/$C$63)*(IF(COUNTA($D68:BW68)*(12/$C$63)&lt;=$C$9,0,1)),0)+IF(BY$63=$C$17,0,IF(BX$63=$C$17,$B68*(BX$60),0))</f>
        <v>1.5733333333333333</v>
      </c>
      <c r="BY68" s="50">
        <f ca="1">IF(BY$63&lt;=$C$17,($C$34*BY$59*$B68/$C$63)*(IF(COUNTA($D68:BX68)*(12/$C$63)&lt;=$C$9,0,1)),0)+IF(BZ$63=$C$17,0,IF(BY$63=$C$17,$B68*(BY$60),0))</f>
        <v>1.5733333333333333</v>
      </c>
      <c r="BZ68" s="50">
        <f ca="1">IF(BZ$63&lt;=$C$17,($C$34*BZ$59*$B68/$C$63)*(IF(COUNTA($D68:BY68)*(12/$C$63)&lt;=$C$9,0,1)),0)+IF(CA$63=$C$17,0,IF(BZ$63=$C$17,$B68*(BZ$60),0))</f>
        <v>1.5733333333333333</v>
      </c>
      <c r="CA68" s="50">
        <f ca="1">IF(CA$63&lt;=$C$17,($C$34*CA$59*$B68/$C$63)*(IF(COUNTA($D68:BZ68)*(12/$C$63)&lt;=$C$9,0,1)),0)+IF(CB$63=$C$17,0,IF(CA$63=$C$17,$B68*(CA$60),0))</f>
        <v>1.5733333333333333</v>
      </c>
      <c r="CB68" s="50">
        <f ca="1">IF(CB$63&lt;=$C$17,($C$34*CB$59*$B68/$C$63)*(IF(COUNTA($D68:CA68)*(12/$C$63)&lt;=$C$9,0,1)),0)+IF(CC$63=$C$17,0,IF(CB$63=$C$17,$B68*(CB$60),0))</f>
        <v>1.5733333333333333</v>
      </c>
      <c r="CC68" s="50">
        <f ca="1">IF(CC$63&lt;=$C$17,($C$34*CC$59*$B68/$C$63)*(IF(COUNTA($D68:CB68)*(12/$C$63)&lt;=$C$9,0,1)),0)+IF(CD$63=$C$17,0,IF(CC$63=$C$17,$B68*(CC$60),0))</f>
        <v>1.5733333333333333</v>
      </c>
      <c r="CD68" s="50">
        <f ca="1">IF(CD$63&lt;=$C$17,($C$34*CD$59*$B68/$C$63)*(IF(COUNTA($D68:CC68)*(12/$C$63)&lt;=$C$9,0,1)),0)+IF(CE$63=$C$17,0,IF(CD$63=$C$17,$B68*(CD$60),0))</f>
        <v>1.5733333333333333</v>
      </c>
      <c r="CE68" s="50">
        <f ca="1">IF(CE$63&lt;=$C$17,($C$34*CE$59*$B68/$C$63)*(IF(COUNTA($D68:CD68)*(12/$C$63)&lt;=$C$9,0,1)),0)+IF(CF$63=$C$17,0,IF(CE$63=$C$17,$B68*(CE$60),0))</f>
        <v>1.5733333333333333</v>
      </c>
      <c r="CF68" s="50">
        <f ca="1">IF(CF$63&lt;=$C$17,($C$34*CF$59*$B68/$C$63)*(IF(COUNTA($D68:CE68)*(12/$C$63)&lt;=$C$9,0,1)),0)+IF(CG$63=$C$17,0,IF(CF$63=$C$17,$B68*(CF$60),0))</f>
        <v>1.5733333333333333</v>
      </c>
      <c r="CG68" s="50">
        <f ca="1">IF(CG$63&lt;=$C$17,($C$34*CG$59*$B68/$C$63)*(IF(COUNTA($D68:CF68)*(12/$C$63)&lt;=$C$9,0,1)),0)+IF(CH$63=$C$17,0,IF(CG$63=$C$17,$B68*(CG$60),0))</f>
        <v>1.5733333333333333</v>
      </c>
      <c r="CH68" s="50">
        <f ca="1">IF(CH$63&lt;=$C$17,($C$34*CH$59*$B68/$C$63)*(IF(COUNTA($D68:CG68)*(12/$C$63)&lt;=$C$9,0,1)),0)+IF(CI$63=$C$17,0,IF(CH$63=$C$17,$B68*(CH$60),0))</f>
        <v>1.5733333333333333</v>
      </c>
      <c r="CI68" s="50">
        <f ca="1">IF(CI$63&lt;=$C$17,($C$34*CI$59*$B68/$C$63)*(IF(COUNTA($D68:CH68)*(12/$C$63)&lt;=$C$9,0,1)),0)+IF(CJ$63=$C$17,0,IF(CI$63=$C$17,$B68*(CI$60),0))</f>
        <v>1.5733333333333333</v>
      </c>
      <c r="CJ68" s="50">
        <f ca="1">IF(CJ$63&lt;=$C$17,($C$34*CJ$59*$B68/$C$63)*(IF(COUNTA($D68:CI68)*(12/$C$63)&lt;=$C$9,0,1)),0)+IF(CK$63=$C$17,0,IF(CJ$63=$C$17,$B68*(CJ$60),0))</f>
        <v>1.5733333333333333</v>
      </c>
      <c r="CK68" s="50">
        <f ca="1">IF(CK$63&lt;=$C$17,($C$34*CK$59*$B68/$C$63)*(IF(COUNTA($D68:CJ68)*(12/$C$63)&lt;=$C$9,0,1)),0)+IF(CL$63=$C$17,0,IF(CK$63=$C$17,$B68*(CK$60),0))</f>
        <v>1.5733333333333333</v>
      </c>
      <c r="CL68" s="50">
        <f ca="1">IF(CL$63&lt;=$C$17,($C$34*CL$59*$B68/$C$63)*(IF(COUNTA($D68:CK68)*(12/$C$63)&lt;=$C$9,0,1)),0)+IF(CM$63=$C$17,0,IF(CL$63=$C$17,$B68*(CL$60),0))</f>
        <v>1.5733333333333333</v>
      </c>
      <c r="CM68" s="50">
        <f ca="1">IF(CM$63&lt;=$C$17,($C$34*CM$59*$B68/$C$63)*(IF(COUNTA($D68:CL68)*(12/$C$63)&lt;=$C$9,0,1)),0)+IF(CN$63=$C$17,0,IF(CM$63=$C$17,$B68*(CM$60),0))</f>
        <v>1.5733333333333333</v>
      </c>
      <c r="CN68" s="50">
        <f ca="1">IF(CN$63&lt;=$C$17,($C$34*CN$59*$B68/$C$63)*(IF(COUNTA($D68:CM68)*(12/$C$63)&lt;=$C$9,0,1)),0)+IF(CO$63=$C$17,0,IF(CN$63=$C$17,$B68*(CN$60),0))</f>
        <v>1.5733333333333333</v>
      </c>
      <c r="CO68" s="50">
        <f ca="1">IF(CO$63&lt;=$C$17,($C$34*CO$59*$B68/$C$63)*(IF(COUNTA($D68:CN68)*(12/$C$63)&lt;=$C$9,0,1)),0)+IF(CP$63=$C$17,0,IF(CO$63=$C$17,$B68*(CO$60),0))</f>
        <v>1.5733333333333333</v>
      </c>
      <c r="CP68" s="50">
        <f ca="1">IF(CP$63&lt;=$C$17,($C$34*CP$59*$B68/$C$63)*(IF(COUNTA($D68:CO68)*(12/$C$63)&lt;=$C$9,0,1)),0)+IF(CQ$63=$C$17,0,IF(CP$63=$C$17,$B68*(CP$60),0))</f>
        <v>1.5733333333333333</v>
      </c>
      <c r="CQ68" s="50">
        <f ca="1">IF(CQ$63&lt;=$C$17,($C$34*CQ$59*$B68/$C$63)*(IF(COUNTA($D68:CP68)*(12/$C$63)&lt;=$C$9,0,1)),0)+IF(CR$63=$C$17,0,IF(CQ$63=$C$17,$B68*(CQ$60),0))</f>
        <v>1.5733333333333333</v>
      </c>
      <c r="CR68" s="50">
        <f ca="1">IF(CR$63&lt;=$C$17,($C$34*CR$59*$B68/$C$63)*(IF(COUNTA($D68:CQ68)*(12/$C$63)&lt;=$C$9,0,1)),0)+IF(CS$63=$C$17,0,IF(CR$63=$C$17,$B68*(CR$60),0))</f>
        <v>1.5733333333333333</v>
      </c>
      <c r="CS68" s="50">
        <f ca="1">IF(CS$63&lt;=$C$17,($C$34*CS$59*$B68/$C$63)*(IF(COUNTA($D68:CR68)*(12/$C$63)&lt;=$C$9,0,1)),0)+IF(CT$63=$C$17,0,IF(CS$63=$C$17,$B68*(CS$60),0))</f>
        <v>1.5733333333333333</v>
      </c>
      <c r="CT68" s="50">
        <f ca="1">IF(CT$63&lt;=$C$17,($C$34*CT$59*$B68/$C$63)*(IF(COUNTA($D68:CS68)*(12/$C$63)&lt;=$C$9,0,1)),0)+IF(CU$63=$C$17,0,IF(CT$63=$C$17,$B68*(CT$60),0))</f>
        <v>1.5733333333333333</v>
      </c>
      <c r="CU68" s="50">
        <f ca="1">IF(CU$63&lt;=$C$17,($C$34*CU$59*$B68/$C$63)*(IF(COUNTA($D68:CT68)*(12/$C$63)&lt;=$C$9,0,1)),0)+IF(CV$63=$C$17,0,IF(CU$63=$C$17,$B68*(CU$60),0))</f>
        <v>1.5733333333333333</v>
      </c>
      <c r="CV68" s="50">
        <f ca="1">IF(CV$63&lt;=$C$17,($C$34*CV$59*$B68/$C$63)*(IF(COUNTA($D68:CU68)*(12/$C$63)&lt;=$C$9,0,1)),0)+IF(CW$63=$C$17,0,IF(CV$63=$C$17,$B68*(CV$60),0))</f>
        <v>1.5733333333333333</v>
      </c>
      <c r="CW68" s="50">
        <f ca="1">IF(CW$63&lt;=$C$17,($C$34*CW$59*$B68/$C$63)*(IF(COUNTA($D68:CV68)*(12/$C$63)&lt;=$C$9,0,1)),0)+IF(CX$63=$C$17,0,IF(CW$63=$C$17,$B68*(CW$60),0))</f>
        <v>1.5733333333333333</v>
      </c>
      <c r="CX68" s="50">
        <f ca="1">IF(CX$63&lt;=$C$17,($C$34*CX$59*$B68/$C$63)*(IF(COUNTA($D68:CW68)*(12/$C$63)&lt;=$C$9,0,1)),0)+IF(CY$63=$C$17,0,IF(CX$63=$C$17,$B68*(CX$60),0))</f>
        <v>1.5733333333333333</v>
      </c>
      <c r="CY68" s="50">
        <f ca="1">IF(CY$63&lt;=$C$17,($C$34*CY$59*$B68/$C$63)*(IF(COUNTA($D68:CX68)*(12/$C$63)&lt;=$C$9,0,1)),0)+IF(CZ$63=$C$17,0,IF(CY$63=$C$17,$B68*(CY$60),0))</f>
        <v>1.5733333333333333</v>
      </c>
      <c r="CZ68" s="50">
        <f ca="1">IF(CZ$63&lt;=$C$17,($C$34*CZ$59*$B68/$C$63)*(IF(COUNTA($D68:CY68)*(12/$C$63)&lt;=$C$9,0,1)),0)+IF(DA$63=$C$17,0,IF(CZ$63=$C$17,$B68*(CZ$60),0))</f>
        <v>1.5733333333333333</v>
      </c>
      <c r="DA68" s="50">
        <f ca="1">IF(DA$63&lt;=$C$17,($C$34*DA$59*$B68/$C$63)*(IF(COUNTA($D68:CZ68)*(12/$C$63)&lt;=$C$9,0,1)),0)+IF(DB$63=$C$17,0,IF(DA$63=$C$17,$B68*(DA$60),0))</f>
        <v>1.5733333333333333</v>
      </c>
      <c r="DB68" s="50">
        <f ca="1">IF(DB$63&lt;=$C$17,($C$34*DB$59*$B68/$C$63)*(IF(COUNTA($D68:DA68)*(12/$C$63)&lt;=$C$9,0,1)),0)+IF(DC$63=$C$17,0,IF(DB$63=$C$17,$B68*(DB$60),0))</f>
        <v>1.5733333333333333</v>
      </c>
      <c r="DC68" s="50">
        <f ca="1">IF(DC$63&lt;=$C$17,($C$34*DC$59*$B68/$C$63)*(IF(COUNTA($D68:DB68)*(12/$C$63)&lt;=$C$9,0,1)),0)+IF(DD$63=$C$17,0,IF(DC$63=$C$17,$B68*(DC$60),0))</f>
        <v>1.5733333333333333</v>
      </c>
      <c r="DD68" s="50">
        <f ca="1">IF(DD$63&lt;=$C$17,($C$34*DD$59*$B68/$C$63)*(IF(COUNTA($D68:DC68)*(12/$C$63)&lt;=$C$9,0,1)),0)+IF(DE$63=$C$17,0,IF(DD$63=$C$17,$B68*(DD$60),0))</f>
        <v>1.5733333333333333</v>
      </c>
      <c r="DE68" s="50">
        <f ca="1">IF(DE$63&lt;=$C$17,($C$34*DE$59*$B68/$C$63)*(IF(COUNTA($D68:DD68)*(12/$C$63)&lt;=$C$9,0,1)),0)+IF(DF$63=$C$17,0,IF(DE$63=$C$17,$B68*(DE$60),0))</f>
        <v>1.5733333333333333</v>
      </c>
      <c r="DF68" s="50">
        <f ca="1">IF(DF$63&lt;=$C$17,($C$34*DF$59*$B68/$C$63)*(IF(COUNTA($D68:DE68)*(12/$C$63)&lt;=$C$9,0,1)),0)+IF(DG$63=$C$17,0,IF(DF$63=$C$17,$B68*(DF$60),0))</f>
        <v>1.5733333333333333</v>
      </c>
      <c r="DG68" s="50">
        <f ca="1">IF(DG$63&lt;=$C$17,($C$34*DG$59*$B68/$C$63)*(IF(COUNTA($D68:DF68)*(12/$C$63)&lt;=$C$9,0,1)),0)+IF(DH$63=$C$17,0,IF(DG$63=$C$17,$B68*(DG$60),0))</f>
        <v>1.5733333333333333</v>
      </c>
      <c r="DH68" s="50">
        <f ca="1">IF(DH$63&lt;=$C$17,($C$34*DH$59*$B68/$C$63)*(IF(COUNTA($D68:DG68)*(12/$C$63)&lt;=$C$9,0,1)),0)+IF(DI$63=$C$17,0,IF(DH$63=$C$17,$B68*(DH$60),0))</f>
        <v>1.5733333333333333</v>
      </c>
      <c r="DI68" s="50">
        <f ca="1">IF(DI$63&lt;=$C$17,($C$34*DI$59*$B68/$C$63)*(IF(COUNTA($D68:DH68)*(12/$C$63)&lt;=$C$9,0,1)),0)+IF(DJ$63=$C$17,0,IF(DI$63=$C$17,$B68*(DI$60),0))</f>
        <v>1.5733333333333333</v>
      </c>
      <c r="DJ68" s="50">
        <f ca="1">IF(DJ$63&lt;=$C$17,($C$34*DJ$59*$B68/$C$63)*(IF(COUNTA($D68:DI68)*(12/$C$63)&lt;=$C$9,0,1)),0)+IF(DK$63=$C$17,0,IF(DJ$63=$C$17,$B68*(DJ$60),0))</f>
        <v>1.5733333333333333</v>
      </c>
      <c r="DK68" s="50">
        <f ca="1">IF(DK$63&lt;=$C$17,($C$34*DK$59*$B68/$C$63)*(IF(COUNTA($D68:DJ68)*(12/$C$63)&lt;=$C$9,0,1)),0)+IF(DL$63=$C$17,0,IF(DK$63=$C$17,$B68*(DK$60),0))</f>
        <v>1.5733333333333333</v>
      </c>
      <c r="DL68" s="50">
        <f ca="1">IF(DL$63&lt;=$C$17,($C$34*DL$59*$B68/$C$63)*(IF(COUNTA($D68:DK68)*(12/$C$63)&lt;=$C$9,0,1)),0)+IF(DM$63=$C$17,0,IF(DL$63=$C$17,$B68*(DL$60),0))</f>
        <v>1.5733333333333333</v>
      </c>
      <c r="DM68" s="50">
        <f ca="1">IF(DM$63&lt;=$C$17,($C$34*DM$59*$B68/$C$63)*(IF(COUNTA($D68:DL68)*(12/$C$63)&lt;=$C$9,0,1)),0)+IF(DN$63=$C$17,0,IF(DM$63=$C$17,$B68*(DM$60),0))</f>
        <v>1.5733333333333333</v>
      </c>
      <c r="DN68" s="50">
        <f ca="1">IF(DN$63&lt;=$C$17,($C$34*DN$59*$B68/$C$63)*(IF(COUNTA($D68:DM68)*(12/$C$63)&lt;=$C$9,0,1)),0)+IF(DO$63=$C$17,0,IF(DN$63=$C$17,$B68*(DN$60),0))</f>
        <v>1.5733333333333333</v>
      </c>
      <c r="DO68" s="50">
        <f ca="1">IF(DO$63&lt;=$C$17,($C$34*DO$59*$B68/$C$63)*(IF(COUNTA($D68:DN68)*(12/$C$63)&lt;=$C$9,0,1)),0)+IF(DP$63=$C$17,0,IF(DO$63=$C$17,$B68*(DO$60),0))</f>
        <v>1.5733333333333333</v>
      </c>
      <c r="DP68" s="50">
        <f ca="1">IF(DP$63&lt;=$C$17,($C$34*DP$59*$B68/$C$63)*(IF(COUNTA($D68:DO68)*(12/$C$63)&lt;=$C$9,0,1)),0)+IF(DQ$63=$C$17,0,IF(DP$63=$C$17,$B68*(DP$60),0))</f>
        <v>1.5733333333333333</v>
      </c>
      <c r="DQ68" s="50">
        <f ca="1">IF(DQ$63&lt;=$C$17,($C$34*DQ$59*$B68/$C$63)*(IF(COUNTA($D68:DP68)*(12/$C$63)&lt;=$C$9,0,1)),0)+IF(DR$63=$C$17,0,IF(DQ$63=$C$17,$B68*(DQ$60),0))</f>
        <v>1.5733333333333333</v>
      </c>
      <c r="DR68" s="50">
        <f ca="1">IF(DR$63&lt;=$C$17,($C$34*DR$59*$B68/$C$63)*(IF(COUNTA($D68:DQ68)*(12/$C$63)&lt;=$C$9,0,1)),0)+IF(DS$63=$C$17,0,IF(DR$63=$C$17,$B68*(DR$60),0))</f>
        <v>1.5733333333333333</v>
      </c>
      <c r="DS68" s="50">
        <f ca="1">IF(DS$63&lt;=$C$17,($C$34*DS$59*$B68/$C$63)*(IF(COUNTA($D68:DR68)*(12/$C$63)&lt;=$C$9,0,1)),0)+IF(DT$63=$C$17,0,IF(DS$63=$C$17,$B68*(DS$60),0))</f>
        <v>1.5733333333333333</v>
      </c>
      <c r="DT68" s="50">
        <f ca="1">IF(DT$63&lt;=$C$17,($C$34*DT$59*$B68/$C$63)*(IF(COUNTA($D68:DS68)*(12/$C$63)&lt;=$C$9,0,1)),0)+IF(DU$63=$C$17,0,IF(DT$63=$C$17,$B68*(DT$60),0))</f>
        <v>386.55054931822832</v>
      </c>
      <c r="DU68" s="50">
        <f>IF(DU$63&lt;=$C$17,($C$34*DU$59*$B68/$C$63)*(IF(COUNTA($D68:DT68)*(12/$C$63)&lt;=$C$9,0,1)),0)+IF(DV$63=$C$17,0,IF(DU$63=$C$17,$B68*(DU$60),0))</f>
        <v>0</v>
      </c>
      <c r="DV68" s="50">
        <f>IF(DV$63&lt;=$C$17,($C$34*DV$59*$B68/$C$63)*(IF(COUNTA($D68:DU68)*(12/$C$63)&lt;=$C$9,0,1)),0)+IF(DW$63=$C$17,0,IF(DV$63=$C$17,$B68*(DV$60),0))</f>
        <v>0</v>
      </c>
      <c r="DW68" s="50">
        <f>IF(DW$63&lt;=$C$17,($C$34*DW$59*$B68/$C$63)*(IF(COUNTA($D68:DV68)*(12/$C$63)&lt;=$C$9,0,1)),0)+IF(DX$63=$C$17,0,IF(DW$63=$C$17,$B68*(DW$60),0))</f>
        <v>0</v>
      </c>
      <c r="DX68" s="50">
        <f>IF(DX$63&lt;=$C$17,($C$34*DX$59*$B68/$C$63)*(IF(COUNTA($D68:DW68)*(12/$C$63)&lt;=$C$9,0,1)),0)+IF(DY$63=$C$17,0,IF(DX$63=$C$17,$B68*(DX$60),0))</f>
        <v>0</v>
      </c>
      <c r="DY68" s="50">
        <f>IF(DY$63&lt;=$C$17,($C$34*DY$59*$B68/$C$63)*(IF(COUNTA($D68:DX68)*(12/$C$63)&lt;=$C$9,0,1)),0)+IF(DZ$63=$C$17,0,IF(DY$63=$C$17,$B68*(DY$60),0))</f>
        <v>0</v>
      </c>
      <c r="DZ68" s="50">
        <f>IF(DZ$63&lt;=$C$17,($C$34*DZ$59*$B68/$C$63)*(IF(COUNTA($D68:DY68)*(12/$C$63)&lt;=$C$9,0,1)),0)+IF(EA$63=$C$17,0,IF(DZ$63=$C$17,$B68*(DZ$60),0))</f>
        <v>0</v>
      </c>
      <c r="EA68" s="50">
        <f>IF(EA$63&lt;=$C$17,($C$34*EA$59*$B68/$C$63)*(IF(COUNTA($D68:DZ68)*(12/$C$63)&lt;=$C$9,0,1)),0)+IF(EB$63=$C$17,0,IF(EA$63=$C$17,$B68*(EA$60),0))</f>
        <v>0</v>
      </c>
      <c r="EB68" s="50">
        <f>IF(EB$63&lt;=$C$17,($C$34*EB$59*$B68/$C$63)*(IF(COUNTA($D68:EA68)*(12/$C$63)&lt;=$C$9,0,1)),0)+IF(EC$63=$C$17,0,IF(EB$63=$C$17,$B68*(EB$60),0))</f>
        <v>0</v>
      </c>
      <c r="EC68" s="50">
        <f>IF(EC$63&lt;=$C$17,($C$34*EC$59*$B68/$C$63)*(IF(COUNTA($D68:EB68)*(12/$C$63)&lt;=$C$9,0,1)),0)+IF(ED$63=$C$17,0,IF(EC$63=$C$17,$B68*(EC$60),0))</f>
        <v>0</v>
      </c>
      <c r="ED68" s="50">
        <f>IF(ED$63&lt;=$C$17,($C$34*ED$59*$B68/$C$63)*(IF(COUNTA($D68:EC68)*(12/$C$63)&lt;=$C$9,0,1)),0)+IF(EE$63=$C$17,0,IF(ED$63=$C$17,$B68*(ED$60),0))</f>
        <v>0</v>
      </c>
      <c r="EE68" s="50">
        <f>IF(EE$63&lt;=$C$17,($C$34*EE$59*$B68/$C$63)*(IF(COUNTA($D68:ED68)*(12/$C$63)&lt;=$C$9,0,1)),0)+IF(EF$63=$C$17,0,IF(EE$63=$C$17,$B68*(EE$60),0))</f>
        <v>0</v>
      </c>
      <c r="EF68" s="50">
        <f>IF(EF$63&lt;=$C$17,($C$34*EF$59*$B68/$C$63)*(IF(COUNTA($D68:EE68)*(12/$C$63)&lt;=$C$9,0,1)),0)+IF(EG$63=$C$17,0,IF(EF$63=$C$17,$B68*(EF$60),0))</f>
        <v>0</v>
      </c>
      <c r="EG68" s="50">
        <f>IF(EG$63&lt;=$C$17,($C$34*EG$59*$B68/$C$63)*(IF(COUNTA($D68:EF68)*(12/$C$63)&lt;=$C$9,0,1)),0)+IF(EH$63=$C$17,0,IF(EG$63=$C$17,$B68*(EG$60),0))</f>
        <v>0</v>
      </c>
      <c r="EH68" s="50">
        <f>IF(EH$63&lt;=$C$17,($C$34*EH$59*$B68/$C$63)*(IF(COUNTA($D68:EG68)*(12/$C$63)&lt;=$C$9,0,1)),0)+IF(EI$63=$C$17,0,IF(EH$63=$C$17,$B68*(EH$60),0))</f>
        <v>0</v>
      </c>
      <c r="EI68" s="50">
        <f>IF(EI$63&lt;=$C$17,($C$34*EI$59*$B68/$C$63)*(IF(COUNTA($D68:EH68)*(12/$C$63)&lt;=$C$9,0,1)),0)+IF(EJ$63=$C$17,0,IF(EI$63=$C$17,$B68*(EI$60),0))</f>
        <v>0</v>
      </c>
      <c r="EJ68" s="50">
        <f>IF(EJ$63&lt;=$C$17,($C$34*EJ$59*$B68/$C$63)*(IF(COUNTA($D68:EI68)*(12/$C$63)&lt;=$C$9,0,1)),0)+IF(EK$63=$C$17,0,IF(EJ$63=$C$17,$B68*(EJ$60),0))</f>
        <v>0</v>
      </c>
      <c r="EK68" s="50">
        <f>IF(EK$63&lt;=$C$17,($C$34*EK$59*$B68/$C$63)*(IF(COUNTA($D68:EJ68)*(12/$C$63)&lt;=$C$9,0,1)),0)+IF(EL$63=$C$17,0,IF(EK$63=$C$17,$B68*(EK$60),0))</f>
        <v>0</v>
      </c>
      <c r="EL68" s="50">
        <f>IF(EL$63&lt;=$C$17,($C$34*EL$59*$B68/$C$63)*(IF(COUNTA($D68:EK68)*(12/$C$63)&lt;=$C$9,0,1)),0)+IF(EM$63=$C$17,0,IF(EL$63=$C$17,$B68*(EL$60),0))</f>
        <v>0</v>
      </c>
      <c r="EM68" s="50">
        <f>IF(EM$63&lt;=$C$17,($C$34*EM$59*$B68/$C$63)*(IF(COUNTA($D68:EL68)*(12/$C$63)&lt;=$C$9,0,1)),0)+IF(EN$63=$C$17,0,IF(EM$63=$C$17,$B68*(EM$60),0))</f>
        <v>0</v>
      </c>
      <c r="EN68" s="50">
        <f>IF(EN$63&lt;=$C$17,($C$34*EN$59*$B68/$C$63)*(IF(COUNTA($D68:EM68)*(12/$C$63)&lt;=$C$9,0,1)),0)+IF(EO$63=$C$17,0,IF(EN$63=$C$17,$B68*(EN$60),0))</f>
        <v>0</v>
      </c>
      <c r="EO68" s="50">
        <f>IF(EO$63&lt;=$C$17,($C$34*EO$59*$B68/$C$63)*(IF(COUNTA($D68:EN68)*(12/$C$63)&lt;=$C$9,0,1)),0)+IF(EP$63=$C$17,0,IF(EO$63=$C$17,$B68*(EO$60),0))</f>
        <v>0</v>
      </c>
      <c r="EP68" s="50">
        <f>IF(EP$63&lt;=$C$17,($C$34*EP$59*$B68/$C$63)*(IF(COUNTA($D68:EO68)*(12/$C$63)&lt;=$C$9,0,1)),0)+IF(EQ$63=$C$17,0,IF(EP$63=$C$17,$B68*(EP$60),0))</f>
        <v>0</v>
      </c>
      <c r="EQ68" s="50">
        <f>IF(EQ$63&lt;=$C$17,($C$34*EQ$59*$B68/$C$63)*(IF(COUNTA($D68:EP68)*(12/$C$63)&lt;=$C$9,0,1)),0)+IF(ER$63=$C$17,0,IF(EQ$63=$C$17,$B68*(EQ$60),0))</f>
        <v>0</v>
      </c>
      <c r="ER68" s="50">
        <f>IF(ER$63&lt;=$C$17,($C$34*ER$59*$B68/$C$63)*(IF(COUNTA($D68:EQ68)*(12/$C$63)&lt;=$C$9,0,1)),0)+IF(ES$63=$C$17,0,IF(ER$63=$C$17,$B68*(ER$60),0))</f>
        <v>0</v>
      </c>
      <c r="ES68" s="50">
        <f>IF(ES$63&lt;=$C$17,($C$34*ES$59*$B68/$C$63)*(IF(COUNTA($D68:ER68)*(12/$C$63)&lt;=$C$9,0,1)),0)+IF(ET$63=$C$17,0,IF(ES$63=$C$17,$B68*(ES$60),0))</f>
        <v>0</v>
      </c>
      <c r="ET68" s="50">
        <f>IF(ET$63&lt;=$C$17,($C$34*ET$59*$B68/$C$63)*(IF(COUNTA($D68:ES68)*(12/$C$63)&lt;=$C$9,0,1)),0)+IF(EU$63=$C$17,0,IF(ET$63=$C$17,$B68*(ET$60),0))</f>
        <v>0</v>
      </c>
      <c r="EU68" s="50">
        <f>IF(EU$63&lt;=$C$17,($C$34*EU$59*$B68/$C$63)*(IF(COUNTA($D68:ET68)*(12/$C$63)&lt;=$C$9,0,1)),0)+IF(EV$63=$C$17,0,IF(EU$63=$C$17,$B68*(EU$60),0))</f>
        <v>0</v>
      </c>
      <c r="EV68" s="50">
        <f>IF(EV$63&lt;=$C$17,($C$34*EV$59*$B68/$C$63)*(IF(COUNTA($D68:EU68)*(12/$C$63)&lt;=$C$9,0,1)),0)+IF(EW$63=$C$17,0,IF(EV$63=$C$17,$B68*(EV$60),0))</f>
        <v>0</v>
      </c>
      <c r="EW68" s="50">
        <f>IF(EW$63&lt;=$C$17,($C$34*EW$59*$B68/$C$63)*(IF(COUNTA($D68:EV68)*(12/$C$63)&lt;=$C$9,0,1)),0)+IF(EX$63=$C$17,0,IF(EW$63=$C$17,$B68*(EW$60),0))</f>
        <v>0</v>
      </c>
      <c r="EX68" s="50">
        <f>IF(EX$63&lt;=$C$17,($C$34*EX$59*$B68/$C$63)*(IF(COUNTA($D68:EW68)*(12/$C$63)&lt;=$C$9,0,1)),0)+IF(EY$63=$C$17,0,IF(EX$63=$C$17,$B68*(EX$60),0))</f>
        <v>0</v>
      </c>
      <c r="EY68" s="50">
        <f>IF(EY$63&lt;=$C$17,($C$34*EY$59*$B68/$C$63)*(IF(COUNTA($D68:EX68)*(12/$C$63)&lt;=$C$9,0,1)),0)+IF(EZ$63=$C$17,0,IF(EY$63=$C$17,$B68*(EY$60),0))</f>
        <v>0</v>
      </c>
      <c r="EZ68" s="50">
        <f>IF(EZ$63&lt;=$C$17,($C$34*EZ$59*$B68/$C$63)*(IF(COUNTA($D68:EY68)*(12/$C$63)&lt;=$C$9,0,1)),0)+IF(FA$63=$C$17,0,IF(EZ$63=$C$17,$B68*(EZ$60),0))</f>
        <v>0</v>
      </c>
      <c r="FA68" s="50">
        <f>IF(FA$63&lt;=$C$17,($C$34*FA$59*$B68/$C$63)*(IF(COUNTA($D68:EZ68)*(12/$C$63)&lt;=$C$9,0,1)),0)+IF(FB$63=$C$17,0,IF(FA$63=$C$17,$B68*(FA$60),0))</f>
        <v>0</v>
      </c>
      <c r="FB68" s="50">
        <f>IF(FB$63&lt;=$C$17,($C$34*FB$59*$B68/$C$63)*(IF(COUNTA($D68:FA68)*(12/$C$63)&lt;=$C$9,0,1)),0)+IF(FC$63=$C$17,0,IF(FB$63=$C$17,$B68*(FB$60),0))</f>
        <v>0</v>
      </c>
      <c r="FC68" s="50">
        <f>IF(FC$63&lt;=$C$17,($C$34*FC$59*$B68/$C$63)*(IF(COUNTA($D68:FB68)*(12/$C$63)&lt;=$C$9,0,1)),0)+IF(FD$63=$C$17,0,IF(FC$63=$C$17,$B68*(FC$60),0))</f>
        <v>0</v>
      </c>
      <c r="FD68" s="50">
        <f>IF(FD$63&lt;=$C$17,($C$34*FD$59*$B68/$C$63)*(IF(COUNTA($D68:FC68)*(12/$C$63)&lt;=$C$9,0,1)),0)+IF(FE$63=$C$17,0,IF(FD$63=$C$17,$B68*(FD$60),0))</f>
        <v>0</v>
      </c>
      <c r="FE68" s="50">
        <f>IF(FE$63&lt;=$C$17,($C$34*FE$59*$B68/$C$63)*(IF(COUNTA($D68:FD68)*(12/$C$63)&lt;=$C$9,0,1)),0)+IF(FF$63=$C$17,0,IF(FE$63=$C$17,$B68*(FE$60),0))</f>
        <v>0</v>
      </c>
      <c r="FF68" s="50">
        <f>IF(FF$63&lt;=$C$17,($C$34*FF$59*$B68/$C$63)*(IF(COUNTA($D68:FE68)*(12/$C$63)&lt;=$C$9,0,1)),0)+IF(FG$63=$C$17,0,IF(FF$63=$C$17,$B68*(FF$60),0))</f>
        <v>0</v>
      </c>
      <c r="FG68" s="50">
        <f>IF(FG$63&lt;=$C$17,($C$34*FG$59*$B68/$C$63)*(IF(COUNTA($D68:FF68)*(12/$C$63)&lt;=$C$9,0,1)),0)+IF(FH$63=$C$17,0,IF(FG$63=$C$17,$B68*(FG$60),0))</f>
        <v>0</v>
      </c>
      <c r="FH68" s="50">
        <f>IF(FH$63&lt;=$C$17,($C$34*FH$59*$B68/$C$63)*(IF(COUNTA($D68:FG68)*(12/$C$63)&lt;=$C$9,0,1)),0)+IF(FI$63=$C$17,0,IF(FH$63=$C$17,$B68*(FH$60),0))</f>
        <v>0</v>
      </c>
      <c r="FI68" s="50">
        <f>IF(FI$63&lt;=$C$17,($C$34*FI$59*$B68/$C$63)*(IF(COUNTA($D68:FH68)*(12/$C$63)&lt;=$C$9,0,1)),0)+IF(FJ$63=$C$17,0,IF(FI$63=$C$17,$B68*(FI$60),0))</f>
        <v>0</v>
      </c>
      <c r="FJ68" s="50">
        <f>IF(FJ$63&lt;=$C$17,($C$34*FJ$59*$B68/$C$63)*(IF(COUNTA($D68:FI68)*(12/$C$63)&lt;=$C$9,0,1)),0)+IF(FK$63=$C$17,0,IF(FJ$63=$C$17,$B68*(FJ$60),0))</f>
        <v>0</v>
      </c>
      <c r="FK68" s="50">
        <f>IF(FK$63&lt;=$C$17,($C$34*FK$59*$B68/$C$63)*(IF(COUNTA($D68:FJ68)*(12/$C$63)&lt;=$C$9,0,1)),0)+IF(FL$63=$C$17,0,IF(FK$63=$C$17,$B68*(FK$60),0))</f>
        <v>0</v>
      </c>
      <c r="FL68" s="50">
        <f>IF(FL$63&lt;=$C$17,($C$34*FL$59*$B68/$C$63)*(IF(COUNTA($D68:FK68)*(12/$C$63)&lt;=$C$9,0,1)),0)+IF(FM$63=$C$17,0,IF(FL$63=$C$17,$B68*(FL$60),0))</f>
        <v>0</v>
      </c>
      <c r="FM68" s="50">
        <f>IF(FM$63&lt;=$C$17,($C$34*FM$59*$B68/$C$63)*(IF(COUNTA($D68:FL68)*(12/$C$63)&lt;=$C$9,0,1)),0)+IF(FN$63=$C$17,0,IF(FM$63=$C$17,$B68*(FM$60),0))</f>
        <v>0</v>
      </c>
      <c r="FN68" s="50">
        <f>IF(FN$63&lt;=$C$17,($C$34*FN$59*$B68/$C$63)*(IF(COUNTA($D68:FM68)*(12/$C$63)&lt;=$C$9,0,1)),0)+IF(FO$63=$C$17,0,IF(FN$63=$C$17,$B68*(FN$60),0))</f>
        <v>0</v>
      </c>
      <c r="FO68" s="50">
        <f>IF(FO$63&lt;=$C$17,($C$34*FO$59*$B68/$C$63)*(IF(COUNTA($D68:FN68)*(12/$C$63)&lt;=$C$9,0,1)),0)+IF(FP$63=$C$17,0,IF(FO$63=$C$17,$B68*(FO$60),0))</f>
        <v>0</v>
      </c>
      <c r="FP68" s="50">
        <f>IF(FP$63&lt;=$C$17,($C$34*FP$59*$B68/$C$63)*(IF(COUNTA($D68:FO68)*(12/$C$63)&lt;=$C$9,0,1)),0)+IF(FQ$63=$C$17,0,IF(FP$63=$C$17,$B68*(FP$60),0))</f>
        <v>0</v>
      </c>
      <c r="FQ68" s="50">
        <f>IF(FQ$63&lt;=$C$17,($C$34*FQ$59*$B68/$C$63)*(IF(COUNTA($D68:FP68)*(12/$C$63)&lt;=$C$9,0,1)),0)+IF(FR$63=$C$17,0,IF(FQ$63=$C$17,$B68*(FQ$60),0))</f>
        <v>0</v>
      </c>
      <c r="FR68" s="50">
        <f>IF(FR$63&lt;=$C$17,($C$34*FR$59*$B68/$C$63)*(IF(COUNTA($D68:FQ68)*(12/$C$63)&lt;=$C$9,0,1)),0)+IF(FS$63=$C$17,0,IF(FR$63=$C$17,$B68*(FR$60),0))</f>
        <v>0</v>
      </c>
      <c r="FS68" s="50">
        <f>IF(FS$63&lt;=$C$17,($C$34*FS$59*$B68/$C$63)*(IF(COUNTA($D68:FR68)*(12/$C$63)&lt;=$C$9,0,1)),0)+IF(FT$63=$C$17,0,IF(FS$63=$C$17,$B68*(FS$60),0))</f>
        <v>0</v>
      </c>
      <c r="FT68" s="50">
        <f>IF(FT$63&lt;=$C$17,($C$34*FT$59*$B68/$C$63)*(IF(COUNTA($D68:FS68)*(12/$C$63)&lt;=$C$9,0,1)),0)+IF(FU$63=$C$17,0,IF(FT$63=$C$17,$B68*(FT$60),0))</f>
        <v>0</v>
      </c>
      <c r="FU68" s="50">
        <f>IF(FU$63&lt;=$C$17,($C$34*FU$59*$B68/$C$63)*(IF(COUNTA($D68:FT68)*(12/$C$63)&lt;=$C$9,0,1)),0)+IF(FV$63=$C$17,0,IF(FU$63=$C$17,$B68*(FU$60),0))</f>
        <v>0</v>
      </c>
      <c r="FV68" s="50">
        <f>IF(FV$63&lt;=$C$17,($C$34*FV$59*$B68/$C$63)*(IF(COUNTA($D68:FU68)*(12/$C$63)&lt;=$C$9,0,1)),0)+IF(FW$63=$C$17,0,IF(FV$63=$C$17,$B68*(FV$60),0))</f>
        <v>0</v>
      </c>
      <c r="FW68" s="50">
        <f>IF(FW$63&lt;=$C$17,($C$34*FW$59*$B68/$C$63)*(IF(COUNTA($D68:FV68)*(12/$C$63)&lt;=$C$9,0,1)),0)+IF(FX$63=$C$17,0,IF(FW$63=$C$17,$B68*(FW$60),0))</f>
        <v>0</v>
      </c>
      <c r="FX68" s="50">
        <f>IF(FX$63&lt;=$C$17,($C$34*FX$59*$B68/$C$63)*(IF(COUNTA($D68:FW68)*(12/$C$63)&lt;=$C$9,0,1)),0)+IF(FY$63=$C$17,0,IF(FX$63=$C$17,$B68*(FX$60),0))</f>
        <v>0</v>
      </c>
      <c r="FY68" s="50">
        <f>IF(FY$63&lt;=$C$17,($C$34*FY$59*$B68/$C$63)*(IF(COUNTA($D68:FX68)*(12/$C$63)&lt;=$C$9,0,1)),0)+IF(FZ$63=$C$17,0,IF(FY$63=$C$17,$B68*(FY$60),0))</f>
        <v>0</v>
      </c>
      <c r="FZ68" s="50">
        <f>IF(FZ$63&lt;=$C$17,($C$34*FZ$59*$B68/$C$63)*(IF(COUNTA($D68:FY68)*(12/$C$63)&lt;=$C$9,0,1)),0)+IF(GA$63=$C$17,0,IF(FZ$63=$C$17,$B68*(FZ$60),0))</f>
        <v>0</v>
      </c>
      <c r="GA68" s="50">
        <f>IF(GA$63&lt;=$C$17,($C$34*GA$59*$B68/$C$63)*(IF(COUNTA($D68:FZ68)*(12/$C$63)&lt;=$C$9,0,1)),0)+IF(GB$63=$C$17,0,IF(GA$63=$C$17,$B68*(GA$60),0))</f>
        <v>0</v>
      </c>
      <c r="GB68" s="50">
        <f>IF(GB$63&lt;=$C$17,($C$34*GB$59*$B68/$C$63)*(IF(COUNTA($D68:GA68)*(12/$C$63)&lt;=$C$9,0,1)),0)+IF(GC$63=$C$17,0,IF(GB$63=$C$17,$B68*(GB$60),0))</f>
        <v>0</v>
      </c>
      <c r="GC68" s="50">
        <f>IF(GC$63&lt;=$C$17,($C$34*GC$59*$B68/$C$63)*(IF(COUNTA($D68:GB68)*(12/$C$63)&lt;=$C$9,0,1)),0)+IF(GD$63=$C$17,0,IF(GC$63=$C$17,$B68*(GC$60),0))</f>
        <v>0</v>
      </c>
      <c r="GD68" s="50">
        <f>IF(GD$63&lt;=$C$17,($C$34*GD$59*$B68/$C$63)*(IF(COUNTA($D68:GC68)*(12/$C$63)&lt;=$C$9,0,1)),0)+IF(GE$63=$C$17,0,IF(GD$63=$C$17,$B68*(GD$60),0))</f>
        <v>0</v>
      </c>
      <c r="GE68" s="50">
        <f>IF(GE$63&lt;=$C$17,($C$34*GE$59*$B68/$C$63)*(IF(COUNTA($D68:GD68)*(12/$C$63)&lt;=$C$9,0,1)),0)+IF(GF$63=$C$17,0,IF(GE$63=$C$17,$B68*(GE$60),0))</f>
        <v>0</v>
      </c>
      <c r="GF68" s="50">
        <f>IF(GF$63&lt;=$C$17,($C$34*GF$59*$B68/$C$63)*(IF(COUNTA($D68:GE68)*(12/$C$63)&lt;=$C$9,0,1)),0)+IF(GG$63=$C$17,0,IF(GF$63=$C$17,$B68*(GF$60),0))</f>
        <v>0</v>
      </c>
      <c r="GG68" s="50">
        <f>IF(GG$63&lt;=$C$17,($C$34*GG$59*$B68/$C$63)*(IF(COUNTA($D68:GF68)*(12/$C$63)&lt;=$C$9,0,1)),0)+IF(GH$63=$C$17,0,IF(GG$63=$C$17,$B68*(GG$60),0))</f>
        <v>0</v>
      </c>
      <c r="GH68" s="50">
        <f>IF(GH$63&lt;=$C$17,($C$34*GH$59*$B68/$C$63)*(IF(COUNTA($D68:GG68)*(12/$C$63)&lt;=$C$9,0,1)),0)+IF(GI$63=$C$17,0,IF(GH$63=$C$17,$B68*(GH$60),0))</f>
        <v>0</v>
      </c>
      <c r="GI68" s="50">
        <f>IF(GI$63&lt;=$C$17,($C$34*GI$59*$B68/$C$63)*(IF(COUNTA($D68:GH68)*(12/$C$63)&lt;=$C$9,0,1)),0)+IF(GJ$63=$C$17,0,IF(GI$63=$C$17,$B68*(GI$60),0))</f>
        <v>0</v>
      </c>
      <c r="GJ68" s="50">
        <f>IF(GJ$63&lt;=$C$17,($C$34*GJ$59*$B68/$C$63)*(IF(COUNTA($D68:GI68)*(12/$C$63)&lt;=$C$9,0,1)),0)+IF(GK$63=$C$17,0,IF(GJ$63=$C$17,$B68*(GJ$60),0))</f>
        <v>0</v>
      </c>
      <c r="GK68" s="50">
        <f>IF(GK$63&lt;=$C$17,($C$34*GK$59*$B68/$C$63)*(IF(COUNTA($D68:GJ68)*(12/$C$63)&lt;=$C$9,0,1)),0)+IF(GL$63=$C$17,0,IF(GK$63=$C$17,$B68*(GK$60),0))</f>
        <v>0</v>
      </c>
      <c r="GL68" s="50">
        <f>IF(GL$63&lt;=$C$17,($C$34*GL$59*$B68/$C$63)*(IF(COUNTA($D68:GK68)*(12/$C$63)&lt;=$C$9,0,1)),0)+IF(GM$63=$C$17,0,IF(GL$63=$C$17,$B68*(GL$60),0))</f>
        <v>0</v>
      </c>
      <c r="GM68" s="50">
        <f>IF(GM$63&lt;=$C$17,($C$34*GM$59*$B68/$C$63)*(IF(COUNTA($D68:GL68)*(12/$C$63)&lt;=$C$9,0,1)),0)+IF(GN$63=$C$17,0,IF(GM$63=$C$17,$B68*(GM$60),0))</f>
        <v>0</v>
      </c>
      <c r="GN68" s="50">
        <f>IF(GN$63&lt;=$C$17,($C$34*GN$59*$B68/$C$63)*(IF(COUNTA($D68:GM68)*(12/$C$63)&lt;=$C$9,0,1)),0)+IF(GO$63=$C$17,0,IF(GN$63=$C$17,$B68*(GN$60),0))</f>
        <v>0</v>
      </c>
      <c r="GO68" s="50">
        <f>IF(GO$63&lt;=$C$17,($C$34*GO$59*$B68/$C$63)*(IF(COUNTA($D68:GN68)*(12/$C$63)&lt;=$C$9,0,1)),0)+IF(GP$63=$C$17,0,IF(GO$63=$C$17,$B68*(GO$60),0))</f>
        <v>0</v>
      </c>
      <c r="GP68" s="50">
        <f>IF(GP$63&lt;=$C$17,($C$34*GP$59*$B68/$C$63)*(IF(COUNTA($D68:GO68)*(12/$C$63)&lt;=$C$9,0,1)),0)+IF(GQ$63=$C$17,0,IF(GP$63=$C$17,$B68*(GP$60),0))</f>
        <v>0</v>
      </c>
      <c r="GQ68" s="50">
        <f>IF(GQ$63&lt;=$C$17,($C$34*GQ$59*$B68/$C$63)*(IF(COUNTA($D68:GP68)*(12/$C$63)&lt;=$C$9,0,1)),0)+IF(GR$63=$C$17,0,IF(GQ$63=$C$17,$B68*(GQ$60),0))</f>
        <v>0</v>
      </c>
      <c r="GR68" s="50">
        <f>IF(GR$63&lt;=$C$17,($C$34*GR$59*$B68/$C$63)*(IF(COUNTA($D68:GQ68)*(12/$C$63)&lt;=$C$9,0,1)),0)+IF(GS$63=$C$17,0,IF(GR$63=$C$17,$B68*(GR$60),0))</f>
        <v>0</v>
      </c>
      <c r="GS68" s="50">
        <f>IF(GS$63&lt;=$C$17,($C$34*GS$59*$B68/$C$63)*(IF(COUNTA($D68:GR68)*(12/$C$63)&lt;=$C$9,0,1)),0)+IF(GT$63=$C$17,0,IF(GS$63=$C$17,$B68*(GS$60),0))</f>
        <v>0</v>
      </c>
      <c r="GT68" s="50">
        <f>IF(GT$63&lt;=$C$17,($C$34*GT$59*$B68/$C$63)*(IF(COUNTA($D68:GS68)*(12/$C$63)&lt;=$C$9,0,1)),0)+IF(GU$63=$C$17,0,IF(GT$63=$C$17,$B68*(GT$60),0))</f>
        <v>0</v>
      </c>
      <c r="GU68" s="50">
        <f>IF(GU$63&lt;=$C$17,($C$34*GU$59*$B68/$C$63)*(IF(COUNTA($D68:GT68)*(12/$C$63)&lt;=$C$9,0,1)),0)+IF(GV$63=$C$17,0,IF(GU$63=$C$17,$B68*(GU$60),0))</f>
        <v>0</v>
      </c>
      <c r="GV68" s="50">
        <f>IF(GV$63&lt;=$C$17,($C$34*GV$59*$B68/$C$63)*(IF(COUNTA($D68:GU68)*(12/$C$63)&lt;=$C$9,0,1)),0)+IF(GW$63=$C$17,0,IF(GV$63=$C$17,$B68*(GV$60),0))</f>
        <v>0</v>
      </c>
      <c r="GW68" s="50">
        <f>IF(GW$63&lt;=$C$17,($C$34*GW$59*$B68/$C$63)*(IF(COUNTA($D68:GV68)*(12/$C$63)&lt;=$C$9,0,1)),0)+IF(GX$63=$C$17,0,IF(GW$63=$C$17,$B68*(GW$60),0))</f>
        <v>0</v>
      </c>
      <c r="GX68" s="50">
        <f>IF(GX$63&lt;=$C$17,($C$34*GX$59*$B68/$C$63)*(IF(COUNTA($D68:GW68)*(12/$C$63)&lt;=$C$9,0,1)),0)+IF(GY$63=$C$17,0,IF(GX$63=$C$17,$B68*(GX$60),0))</f>
        <v>0</v>
      </c>
      <c r="GY68" s="50">
        <f>IF(GY$63&lt;=$C$17,($C$34*GY$59*$B68/$C$63)*(IF(COUNTA($D68:GX68)*(12/$C$63)&lt;=$C$9,0,1)),0)+IF(GZ$63=$C$17,0,IF(GY$63=$C$17,$B68*(GY$60),0))</f>
        <v>0</v>
      </c>
      <c r="GZ68" s="50">
        <f>IF(GZ$63&lt;=$C$17,($C$34*GZ$59*$B68/$C$63)*(IF(COUNTA($D68:GY68)*(12/$C$63)&lt;=$C$9,0,1)),0)+IF(HA$63=$C$17,0,IF(GZ$63=$C$17,$B68*(GZ$60),0))</f>
        <v>0</v>
      </c>
      <c r="HA68" s="50">
        <f>IF(HA$63&lt;=$C$17,($C$34*HA$59*$B68/$C$63)*(IF(COUNTA($D68:GZ68)*(12/$C$63)&lt;=$C$9,0,1)),0)+IF(HB$63=$C$17,0,IF(HA$63=$C$17,$B68*(HA$60),0))</f>
        <v>0</v>
      </c>
      <c r="HB68" s="50">
        <f>IF(HB$63&lt;=$C$17,($C$34*HB$59*$B68/$C$63)*(IF(COUNTA($D68:HA68)*(12/$C$63)&lt;=$C$9,0,1)),0)+IF(HC$63=$C$17,0,IF(HB$63=$C$17,$B68*(HB$60),0))</f>
        <v>0</v>
      </c>
      <c r="HC68" s="50">
        <f>IF(HC$63&lt;=$C$17,($C$34*HC$59*$B68/$C$63)*(IF(COUNTA($D68:HB68)*(12/$C$63)&lt;=$C$9,0,1)),0)+IF(HD$63=$C$17,0,IF(HC$63=$C$17,$B68*(HC$60),0))</f>
        <v>0</v>
      </c>
      <c r="HD68" s="50">
        <f>IF(HD$63&lt;=$C$17,($C$34*HD$59*$B68/$C$63)*(IF(COUNTA($D68:HC68)*(12/$C$63)&lt;=$C$9,0,1)),0)+IF(HE$63=$C$17,0,IF(HD$63=$C$17,$B68*(HD$60),0))</f>
        <v>0</v>
      </c>
      <c r="HE68" s="50">
        <f>IF(HE$63&lt;=$C$17,($C$34*HE$59*$B68/$C$63)*(IF(COUNTA($D68:HD68)*(12/$C$63)&lt;=$C$9,0,1)),0)+IF(HF$63=$C$17,0,IF(HE$63=$C$17,$B68*(HE$60),0))</f>
        <v>0</v>
      </c>
      <c r="HF68" s="50">
        <f>IF(HF$63&lt;=$C$17,($C$34*HF$59*$B68/$C$63)*(IF(COUNTA($D68:HE68)*(12/$C$63)&lt;=$C$9,0,1)),0)+IF(HG$63=$C$17,0,IF(HF$63=$C$17,$B68*(HF$60),0))</f>
        <v>0</v>
      </c>
      <c r="HG68" s="50">
        <f>IF(HG$63&lt;=$C$17,($C$34*HG$59*$B68/$C$63)*(IF(COUNTA($D68:HF68)*(12/$C$63)&lt;=$C$9,0,1)),0)+IF(HH$63=$C$17,0,IF(HG$63=$C$17,$B68*(HG$60),0))</f>
        <v>0</v>
      </c>
      <c r="HH68" s="50">
        <f>IF(HH$63&lt;=$C$17,($C$34*HH$59*$B68/$C$63)*(IF(COUNTA($D68:HG68)*(12/$C$63)&lt;=$C$9,0,1)),0)+IF(HI$63=$C$17,0,IF(HH$63=$C$17,$B68*(HH$60),0))</f>
        <v>0</v>
      </c>
      <c r="HI68" s="50">
        <f>IF(HI$63&lt;=$C$17,($C$34*HI$59*$B68/$C$63)*(IF(COUNTA($D68:HH68)*(12/$C$63)&lt;=$C$9,0,1)),0)+IF(HJ$63=$C$17,0,IF(HI$63=$C$17,$B68*(HI$60),0))</f>
        <v>0</v>
      </c>
      <c r="HJ68" s="50">
        <f>IF(HJ$63&lt;=$C$17,($C$34*HJ$59*$B68/$C$63)*(IF(COUNTA($D68:HI68)*(12/$C$63)&lt;=$C$9,0,1)),0)+IF(HK$63=$C$17,0,IF(HJ$63=$C$17,$B68*(HJ$60),0))</f>
        <v>0</v>
      </c>
      <c r="HK68" s="50">
        <f>IF(HK$63&lt;=$C$17,($C$34*HK$59*$B68/$C$63)*(IF(COUNTA($D68:HJ68)*(12/$C$63)&lt;=$C$9,0,1)),0)+IF(HL$63=$C$17,0,IF(HK$63=$C$17,$B68*(HK$60),0))</f>
        <v>0</v>
      </c>
      <c r="HL68" s="50">
        <f>IF(HL$63&lt;=$C$17,($C$34*HL$59*$B68/$C$63)*(IF(COUNTA($D68:HK68)*(12/$C$63)&lt;=$C$9,0,1)),0)+IF(HM$63=$C$17,0,IF(HL$63=$C$17,$B68*(HL$60),0))</f>
        <v>0</v>
      </c>
      <c r="HM68" s="50">
        <f>IF(HM$63&lt;=$C$17,($C$34*HM$59*$B68/$C$63)*(IF(COUNTA($D68:HL68)*(12/$C$63)&lt;=$C$9,0,1)),0)+IF(HN$63=$C$17,0,IF(HM$63=$C$17,$B68*(HM$60),0))</f>
        <v>0</v>
      </c>
      <c r="HN68" s="50">
        <f>IF(HN$63&lt;=$C$17,($C$34*HN$59*$B68/$C$63)*(IF(COUNTA($D68:HM68)*(12/$C$63)&lt;=$C$9,0,1)),0)+IF(HO$63=$C$17,0,IF(HN$63=$C$17,$B68*(HN$60),0))</f>
        <v>0</v>
      </c>
      <c r="HO68" s="50">
        <f>IF(HO$63&lt;=$C$17,($C$34*HO$59*$B68/$C$63)*(IF(COUNTA($D68:HN68)*(12/$C$63)&lt;=$C$9,0,1)),0)+IF(HP$63=$C$17,0,IF(HO$63=$C$17,$B68*(HO$60),0))</f>
        <v>0</v>
      </c>
      <c r="HP68" s="50">
        <f>IF(HP$63&lt;=$C$17,($C$34*HP$59*$B68/$C$63)*(IF(COUNTA($D68:HO68)*(12/$C$63)&lt;=$C$9,0,1)),0)+IF(HQ$63=$C$17,0,IF(HP$63=$C$17,$B68*(HP$60),0))</f>
        <v>0</v>
      </c>
      <c r="HQ68" s="50">
        <f>IF(HQ$63&lt;=$C$17,($C$34*HQ$59*$B68/$C$63)*(IF(COUNTA($D68:HP68)*(12/$C$63)&lt;=$C$9,0,1)),0)+IF(HR$63=$C$17,0,IF(HQ$63=$C$17,$B68*(HQ$60),0))</f>
        <v>0</v>
      </c>
      <c r="HR68" s="50">
        <f>IF(HR$63&lt;=$C$17,($C$34*HR$59*$B68/$C$63)*(IF(COUNTA($D68:HQ68)*(12/$C$63)&lt;=$C$9,0,1)),0)+IF(HS$63=$C$17,0,IF(HR$63=$C$17,$B68*(HR$60),0))</f>
        <v>0</v>
      </c>
      <c r="HS68" s="50">
        <f>IF(HS$63&lt;=$C$17,($C$34*HS$59*$B68/$C$63)*(IF(COUNTA($D68:HR68)*(12/$C$63)&lt;=$C$9,0,1)),0)+IF(HT$63=$C$17,0,IF(HS$63=$C$17,$B68*(HS$60),0))</f>
        <v>0</v>
      </c>
      <c r="HT68" s="50">
        <f>IF(HT$63&lt;=$C$17,($C$34*HT$59*$B68/$C$63)*(IF(COUNTA($D68:HS68)*(12/$C$63)&lt;=$C$9,0,1)),0)+IF(HU$63=$C$17,0,IF(HT$63=$C$17,$B68*(HT$60),0))</f>
        <v>0</v>
      </c>
      <c r="HU68" s="50">
        <f>IF(HU$63&lt;=$C$17,($C$34*HU$59*$B68/$C$63)*(IF(COUNTA($D68:HT68)*(12/$C$63)&lt;=$C$9,0,1)),0)+IF(HV$63=$C$17,0,IF(HU$63=$C$17,$B68*(HU$60),0))</f>
        <v>0</v>
      </c>
      <c r="HV68" s="50">
        <f>IF(HV$63&lt;=$C$17,($C$34*HV$59*$B68/$C$63)*(IF(COUNTA($D68:HU68)*(12/$C$63)&lt;=$C$9,0,1)),0)+IF(HW$63=$C$17,0,IF(HV$63=$C$17,$B68*(HV$60),0))</f>
        <v>0</v>
      </c>
      <c r="HW68" s="50">
        <f>IF(HW$63&lt;=$C$17,($C$34*HW$59*$B68/$C$63)*(IF(COUNTA($D68:HV68)*(12/$C$63)&lt;=$C$9,0,1)),0)+IF(HX$63=$C$17,0,IF(HW$63=$C$17,$B68*(HW$60),0))</f>
        <v>0</v>
      </c>
      <c r="HX68" s="50">
        <f>IF(HX$63&lt;=$C$17,($C$34*HX$59*$B68/$C$63)*(IF(COUNTA($D68:HW68)*(12/$C$63)&lt;=$C$9,0,1)),0)+IF(HY$63=$C$17,0,IF(HX$63=$C$17,$B68*(HX$60),0))</f>
        <v>0</v>
      </c>
      <c r="HY68" s="50">
        <f>IF(HY$63&lt;=$C$17,($C$34*HY$59*$B68/$C$63)*(IF(COUNTA($D68:HX68)*(12/$C$63)&lt;=$C$9,0,1)),0)+IF(HZ$63=$C$17,0,IF(HY$63=$C$17,$B68*(HY$60),0))</f>
        <v>0</v>
      </c>
      <c r="HZ68" s="50">
        <f>IF(HZ$63&lt;=$C$17,($C$34*HZ$59*$B68/$C$63)*(IF(COUNTA($D68:HY68)*(12/$C$63)&lt;=$C$9,0,1)),0)+IF(IA$63=$C$17,0,IF(HZ$63=$C$17,$B68*(HZ$60),0))</f>
        <v>0</v>
      </c>
      <c r="IA68" s="50">
        <f>IF(IA$63&lt;=$C$17,($C$34*IA$59*$B68/$C$63)*(IF(COUNTA($D68:HZ68)*(12/$C$63)&lt;=$C$9,0,1)),0)+IF(IB$63=$C$17,0,IF(IA$63=$C$17,$B68*(IA$60),0))</f>
        <v>0</v>
      </c>
      <c r="IB68" s="50">
        <f>IF(IB$63&lt;=$C$17,($C$34*IB$59*$B68/$C$63)*(IF(COUNTA($D68:IA68)*(12/$C$63)&lt;=$C$9,0,1)),0)+IF(IC$63=$C$17,0,IF(IB$63=$C$17,$B68*(IB$60),0))</f>
        <v>0</v>
      </c>
      <c r="IC68" s="50">
        <f>IF(IC$63&lt;=$C$17,($C$34*IC$59*$B68/$C$63)*(IF(COUNTA($D68:IB68)*(12/$C$63)&lt;=$C$9,0,1)),0)+IF(ID$63=$C$17,0,IF(IC$63=$C$17,$B68*(IC$60),0))</f>
        <v>0</v>
      </c>
      <c r="ID68" s="50">
        <f>IF(ID$63&lt;=$C$17,($C$34*ID$59*$B68/$C$63)*(IF(COUNTA($D68:IC68)*(12/$C$63)&lt;=$C$9,0,1)),0)+IF(IE$63=$C$17,0,IF(ID$63=$C$17,$B68*(ID$60),0))</f>
        <v>0</v>
      </c>
      <c r="IE68" s="50">
        <f>IF(IE$63&lt;=$C$17,($C$34*IE$59*$B68/$C$63)*(IF(COUNTA($D68:ID68)*(12/$C$63)&lt;=$C$9,0,1)),0)+IF(IF$63=$C$17,0,IF(IE$63=$C$17,$B68*(IE$60),0))</f>
        <v>0</v>
      </c>
      <c r="IF68" s="50">
        <f>IF(IF$63&lt;=$C$17,($C$34*IF$59*$B68/$C$63)*(IF(COUNTA($D68:IE68)*(12/$C$63)&lt;=$C$9,0,1)),0)+IF(IG$63=$C$17,0,IF(IF$63=$C$17,$B68*(IF$60),0))</f>
        <v>0</v>
      </c>
      <c r="IG68" s="50">
        <f>IF(IG$63&lt;=$C$17,($C$34*IG$59*$B68/$C$63)*(IF(COUNTA($D68:IF68)*(12/$C$63)&lt;=$C$9,0,1)),0)+IF(IH$63=$C$17,0,IF(IG$63=$C$17,$B68*(IG$60),0))</f>
        <v>0</v>
      </c>
      <c r="IH68" s="50">
        <f>IF(IH$63&lt;=$C$17,($C$34*IH$59*$B68/$C$63)*(IF(COUNTA($D68:IG68)*(12/$C$63)&lt;=$C$9,0,1)),0)+IF(II$63=$C$17,0,IF(IH$63=$C$17,$B68*(IH$60),0))</f>
        <v>0</v>
      </c>
      <c r="II68" s="50">
        <f>IF(II$63&lt;=$C$17,($C$34*II$59*$B68/$C$63)*(IF(COUNTA($D68:IH68)*(12/$C$63)&lt;=$C$9,0,1)),0)+IF(IJ$63=$C$17,0,IF(II$63=$C$17,$B68*(II$60),0))</f>
        <v>0</v>
      </c>
      <c r="IJ68" s="50">
        <f>IF(IJ$63&lt;=$C$17,($C$34*IJ$59*$B68/$C$63)*(IF(COUNTA($D68:II68)*(12/$C$63)&lt;=$C$9,0,1)),0)+IF(IK$63=$C$17,0,IF(IJ$63=$C$17,$B68*(IJ$60),0))</f>
        <v>0</v>
      </c>
      <c r="IK68" s="50">
        <f>IF(IK$63&lt;=$C$17,($C$34*IK$59*$B68/$C$63)*(IF(COUNTA($D68:IJ68)*(12/$C$63)&lt;=$C$9,0,1)),0)+IF(IL$63=$C$17,0,IF(IK$63=$C$17,$B68*(IK$60),0))</f>
        <v>0</v>
      </c>
      <c r="IL68" s="50">
        <f>IF(IL$63&lt;=$C$17,($C$34*IL$59*$B68/$C$63)*(IF(COUNTA($D68:IK68)*(12/$C$63)&lt;=$C$9,0,1)),0)+IF(IM$63=$C$17,0,IF(IL$63=$C$17,$B68*(IL$60),0))</f>
        <v>0</v>
      </c>
      <c r="IM68" s="50">
        <f>IF(IM$63&lt;=$C$17,($C$34*IM$59*$B68/$C$63)*(IF(COUNTA($D68:IL68)*(12/$C$63)&lt;=$C$9,0,1)),0)+IF(IN$63=$C$17,0,IF(IM$63=$C$17,$B68*(IM$60),0))</f>
        <v>0</v>
      </c>
      <c r="IN68" s="50">
        <f>IF(IN$63&lt;=$C$17,($C$34*IN$59*$B68/$C$63)*(IF(COUNTA($D68:IM68)*(12/$C$63)&lt;=$C$9,0,1)),0)+IF(IO$63=$C$17,0,IF(IN$63=$C$17,$B68*(IN$60),0))</f>
        <v>0</v>
      </c>
      <c r="IO68" s="50">
        <f>IF(IO$63&lt;=$C$17,($C$34*IO$59*$B68/$C$63)*(IF(COUNTA($D68:IN68)*(12/$C$63)&lt;=$C$9,0,1)),0)+IF(IP$63=$C$17,0,IF(IO$63=$C$17,$B68*(IO$60),0))</f>
        <v>0</v>
      </c>
      <c r="IP68" s="50">
        <f>IF(IP$63&lt;=$C$17,($C$34*IP$59*$B68/$C$63)*(IF(COUNTA($D68:IO68)*(12/$C$63)&lt;=$C$9,0,1)),0)+IF(IQ$63=$C$17,0,IF(IP$63=$C$17,$B68*(IP$60),0))</f>
        <v>0</v>
      </c>
      <c r="IQ68" s="50">
        <f>IF(IQ$63&lt;=$C$17,($C$34*IQ$59*$B68/$C$63)*(IF(COUNTA($D68:IP68)*(12/$C$63)&lt;=$C$9,0,1)),0)+IF(IR$63=$C$17,0,IF(IQ$63=$C$17,$B68*(IQ$60),0))</f>
        <v>0</v>
      </c>
      <c r="IR68" s="50">
        <f>IF(IR$63&lt;=$C$17,($C$34*IR$59*$B68/$C$63)*(IF(COUNTA($D68:IQ68)*(12/$C$63)&lt;=$C$9,0,1)),0)+IF(IS$63=$C$17,0,IF(IR$63=$C$17,$B68*(IR$60),0))</f>
        <v>0</v>
      </c>
      <c r="IS68" s="50">
        <f>IF(IS$63&lt;=$C$17,($C$34*IS$59*$B68/$C$63)*(IF(COUNTA($D68:IR68)*(12/$C$63)&lt;=$C$9,0,1)),0)+IF(IT$63=$C$17,0,IF(IS$63=$C$17,$B68*(IS$60),0))</f>
        <v>0</v>
      </c>
      <c r="IT68" s="50">
        <f>IF(IT$63&lt;=$C$17,($C$34*IT$59*$B68/$C$63)*(IF(COUNTA($D68:IS68)*(12/$C$63)&lt;=$C$9,0,1)),0)+IF(IU$63=$C$17,0,IF(IT$63=$C$17,$B68*(IT$60),0))</f>
        <v>0</v>
      </c>
      <c r="IU68" s="50">
        <f>IF(IU$63&lt;=$C$17,($C$34*IU$59*$B68/$C$63)*(IF(COUNTA($D68:IT68)*(12/$C$63)&lt;=$C$9,0,1)),0)+IF(IV$63=$C$17,0,IF(IU$63=$C$17,$B68*(IU$60),0))</f>
        <v>0</v>
      </c>
      <c r="IV68" s="50">
        <f>IF(IV$63&lt;=$C$17,($C$34*IV$59*$B68/$C$63)*(IF(COUNTA($D68:IU68)*(12/$C$63)&lt;=$C$9,0,1)),0)+IF(IW$63=$C$17,0,IF(IV$63=$C$17,$B68*(IV$60),0))</f>
        <v>0</v>
      </c>
      <c r="IW68" s="50">
        <f>IF(IW$63&lt;=$C$17,($C$34*IW$59*$B68/$C$63)*(IF(COUNTA($D68:IV68)*(12/$C$63)&lt;=$C$9,0,1)),0)+IF(IX$63=$C$17,0,IF(IW$63=$C$17,$B68*(IW$60),0))</f>
        <v>0</v>
      </c>
      <c r="IX68" s="50"/>
      <c r="IY68" s="3"/>
      <c r="IZ68" s="3"/>
      <c r="JA68" s="3"/>
      <c r="JB68" s="3"/>
      <c r="JC68" s="3"/>
      <c r="JD68" s="3"/>
    </row>
    <row r="69" spans="1:265" outlineLevel="1" x14ac:dyDescent="0.25">
      <c r="A69" s="2" t="s">
        <v>55</v>
      </c>
      <c r="B69" s="79">
        <f ca="1">+OFFSET($D$52,0,COUNTA($B$66:B68),,)</f>
        <v>2</v>
      </c>
      <c r="C69" s="88">
        <f t="shared" ca="1" si="68"/>
        <v>162.76388265156055</v>
      </c>
      <c r="D69" s="47"/>
      <c r="E69" s="47"/>
      <c r="F69" s="47"/>
      <c r="G69" s="50">
        <f ca="1">IF(H$63&gt;$C$17,0,-G$53*(12/$C$63))</f>
        <v>-400</v>
      </c>
      <c r="H69" s="50">
        <f ca="1">IF(H$63&lt;=$C$17,($C$34*H$59*$B69/$C$63)*(IF(COUNTA($D69:G69)*(12/$C$63)&lt;=$C$9,0,1)),0)+IF(I$63=$C$17,0,IF(H$63=$C$17,$B69*(H$60),0))</f>
        <v>0</v>
      </c>
      <c r="I69" s="50">
        <f ca="1">IF(I$63&lt;=$C$17,($C$34*I$59*$B69/$C$63)*(IF(COUNTA($D69:H69)*(12/$C$63)&lt;=$C$9,0,1)),0)+IF(J$63=$C$17,0,IF(I$63=$C$17,$B69*(I$60),0))</f>
        <v>0</v>
      </c>
      <c r="J69" s="50">
        <f ca="1">IF(J$63&lt;=$C$17,($C$34*J$59*$B69/$C$63)*(IF(COUNTA($D69:I69)*(12/$C$63)&lt;=$C$9,0,1)),0)+IF(K$63=$C$17,0,IF(J$63=$C$17,$B69*(J$60),0))</f>
        <v>0</v>
      </c>
      <c r="K69" s="50">
        <f ca="1">IF(K$63&lt;=$C$17,($C$34*K$59*$B69/$C$63)*(IF(COUNTA($D69:J69)*(12/$C$63)&lt;=$C$9,0,1)),0)+IF(L$63=$C$17,0,IF(K$63=$C$17,$B69*(K$60),0))</f>
        <v>0</v>
      </c>
      <c r="L69" s="50">
        <f ca="1">IF(L$63&lt;=$C$17,($C$34*L$59*$B69/$C$63)*(IF(COUNTA($D69:K69)*(12/$C$63)&lt;=$C$9,0,1)),0)+IF(M$63=$C$17,0,IF(L$63=$C$17,$B69*(L$60),0))</f>
        <v>1.5733333333333333</v>
      </c>
      <c r="M69" s="50">
        <f ca="1">IF(M$63&lt;=$C$17,($C$34*M$59*$B69/$C$63)*(IF(COUNTA($D69:L69)*(12/$C$63)&lt;=$C$9,0,1)),0)+IF(N$63=$C$17,0,IF(M$63=$C$17,$B69*(M$60),0))</f>
        <v>1.5733333333333333</v>
      </c>
      <c r="N69" s="50">
        <f ca="1">IF(N$63&lt;=$C$17,($C$34*N$59*$B69/$C$63)*(IF(COUNTA($D69:M69)*(12/$C$63)&lt;=$C$9,0,1)),0)+IF(O$63=$C$17,0,IF(N$63=$C$17,$B69*(N$60),0))</f>
        <v>1.5733333333333333</v>
      </c>
      <c r="O69" s="50">
        <f ca="1">IF(O$63&lt;=$C$17,($C$34*O$59*$B69/$C$63)*(IF(COUNTA($D69:N69)*(12/$C$63)&lt;=$C$9,0,1)),0)+IF(P$63=$C$17,0,IF(O$63=$C$17,$B69*(O$60),0))</f>
        <v>1.5733333333333333</v>
      </c>
      <c r="P69" s="50">
        <f ca="1">IF(P$63&lt;=$C$17,($C$34*P$59*$B69/$C$63)*(IF(COUNTA($D69:O69)*(12/$C$63)&lt;=$C$9,0,1)),0)+IF(Q$63=$C$17,0,IF(P$63=$C$17,$B69*(P$60),0))</f>
        <v>1.5733333333333333</v>
      </c>
      <c r="Q69" s="50">
        <f ca="1">IF(Q$63&lt;=$C$17,($C$34*Q$59*$B69/$C$63)*(IF(COUNTA($D69:P69)*(12/$C$63)&lt;=$C$9,0,1)),0)+IF(R$63=$C$17,0,IF(Q$63=$C$17,$B69*(Q$60),0))</f>
        <v>1.5733333333333333</v>
      </c>
      <c r="R69" s="50">
        <f ca="1">IF(R$63&lt;=$C$17,($C$34*R$59*$B69/$C$63)*(IF(COUNTA($D69:Q69)*(12/$C$63)&lt;=$C$9,0,1)),0)+IF(S$63=$C$17,0,IF(R$63=$C$17,$B69*(R$60),0))</f>
        <v>1.5733333333333333</v>
      </c>
      <c r="S69" s="50">
        <f ca="1">IF(S$63&lt;=$C$17,($C$34*S$59*$B69/$C$63)*(IF(COUNTA($D69:R69)*(12/$C$63)&lt;=$C$9,0,1)),0)+IF(T$63=$C$17,0,IF(S$63=$C$17,$B69*(S$60),0))</f>
        <v>1.5733333333333333</v>
      </c>
      <c r="T69" s="50">
        <f ca="1">IF(T$63&lt;=$C$17,($C$34*T$59*$B69/$C$63)*(IF(COUNTA($D69:S69)*(12/$C$63)&lt;=$C$9,0,1)),0)+IF(U$63=$C$17,0,IF(T$63=$C$17,$B69*(T$60),0))</f>
        <v>1.5733333333333333</v>
      </c>
      <c r="U69" s="50">
        <f ca="1">IF(U$63&lt;=$C$17,($C$34*U$59*$B69/$C$63)*(IF(COUNTA($D69:T69)*(12/$C$63)&lt;=$C$9,0,1)),0)+IF(V$63=$C$17,0,IF(U$63=$C$17,$B69*(U$60),0))</f>
        <v>1.5733333333333333</v>
      </c>
      <c r="V69" s="50">
        <f ca="1">IF(V$63&lt;=$C$17,($C$34*V$59*$B69/$C$63)*(IF(COUNTA($D69:U69)*(12/$C$63)&lt;=$C$9,0,1)),0)+IF(W$63=$C$17,0,IF(V$63=$C$17,$B69*(V$60),0))</f>
        <v>1.5733333333333333</v>
      </c>
      <c r="W69" s="50">
        <f ca="1">IF(W$63&lt;=$C$17,($C$34*W$59*$B69/$C$63)*(IF(COUNTA($D69:V69)*(12/$C$63)&lt;=$C$9,0,1)),0)+IF(X$63=$C$17,0,IF(W$63=$C$17,$B69*(W$60),0))</f>
        <v>1.5733333333333333</v>
      </c>
      <c r="X69" s="50">
        <f ca="1">IF(X$63&lt;=$C$17,($C$34*X$59*$B69/$C$63)*(IF(COUNTA($D69:W69)*(12/$C$63)&lt;=$C$9,0,1)),0)+IF(Y$63=$C$17,0,IF(X$63=$C$17,$B69*(X$60),0))</f>
        <v>1.5733333333333333</v>
      </c>
      <c r="Y69" s="50">
        <f ca="1">IF(Y$63&lt;=$C$17,($C$34*Y$59*$B69/$C$63)*(IF(COUNTA($D69:X69)*(12/$C$63)&lt;=$C$9,0,1)),0)+IF(Z$63=$C$17,0,IF(Y$63=$C$17,$B69*(Y$60),0))</f>
        <v>1.5733333333333333</v>
      </c>
      <c r="Z69" s="50">
        <f ca="1">IF(Z$63&lt;=$C$17,($C$34*Z$59*$B69/$C$63)*(IF(COUNTA($D69:Y69)*(12/$C$63)&lt;=$C$9,0,1)),0)+IF(AA$63=$C$17,0,IF(Z$63=$C$17,$B69*(Z$60),0))</f>
        <v>1.5733333333333333</v>
      </c>
      <c r="AA69" s="50">
        <f ca="1">IF(AA$63&lt;=$C$17,($C$34*AA$59*$B69/$C$63)*(IF(COUNTA($D69:Z69)*(12/$C$63)&lt;=$C$9,0,1)),0)+IF(AB$63=$C$17,0,IF(AA$63=$C$17,$B69*(AA$60),0))</f>
        <v>1.5733333333333333</v>
      </c>
      <c r="AB69" s="50">
        <f ca="1">IF(AB$63&lt;=$C$17,($C$34*AB$59*$B69/$C$63)*(IF(COUNTA($D69:AA69)*(12/$C$63)&lt;=$C$9,0,1)),0)+IF(AC$63=$C$17,0,IF(AB$63=$C$17,$B69*(AB$60),0))</f>
        <v>1.5733333333333333</v>
      </c>
      <c r="AC69" s="50">
        <f ca="1">IF(AC$63&lt;=$C$17,($C$34*AC$59*$B69/$C$63)*(IF(COUNTA($D69:AB69)*(12/$C$63)&lt;=$C$9,0,1)),0)+IF(AD$63=$C$17,0,IF(AC$63=$C$17,$B69*(AC$60),0))</f>
        <v>1.5733333333333333</v>
      </c>
      <c r="AD69" s="50">
        <f ca="1">IF(AD$63&lt;=$C$17,($C$34*AD$59*$B69/$C$63)*(IF(COUNTA($D69:AC69)*(12/$C$63)&lt;=$C$9,0,1)),0)+IF(AE$63=$C$17,0,IF(AD$63=$C$17,$B69*(AD$60),0))</f>
        <v>1.5733333333333333</v>
      </c>
      <c r="AE69" s="50">
        <f ca="1">IF(AE$63&lt;=$C$17,($C$34*AE$59*$B69/$C$63)*(IF(COUNTA($D69:AD69)*(12/$C$63)&lt;=$C$9,0,1)),0)+IF(AF$63=$C$17,0,IF(AE$63=$C$17,$B69*(AE$60),0))</f>
        <v>1.5733333333333333</v>
      </c>
      <c r="AF69" s="50">
        <f ca="1">IF(AF$63&lt;=$C$17,($C$34*AF$59*$B69/$C$63)*(IF(COUNTA($D69:AE69)*(12/$C$63)&lt;=$C$9,0,1)),0)+IF(AG$63=$C$17,0,IF(AF$63=$C$17,$B69*(AF$60),0))</f>
        <v>1.5733333333333333</v>
      </c>
      <c r="AG69" s="50">
        <f ca="1">IF(AG$63&lt;=$C$17,($C$34*AG$59*$B69/$C$63)*(IF(COUNTA($D69:AF69)*(12/$C$63)&lt;=$C$9,0,1)),0)+IF(AH$63=$C$17,0,IF(AG$63=$C$17,$B69*(AG$60),0))</f>
        <v>1.5733333333333333</v>
      </c>
      <c r="AH69" s="50">
        <f ca="1">IF(AH$63&lt;=$C$17,($C$34*AH$59*$B69/$C$63)*(IF(COUNTA($D69:AG69)*(12/$C$63)&lt;=$C$9,0,1)),0)+IF(AI$63=$C$17,0,IF(AH$63=$C$17,$B69*(AH$60),0))</f>
        <v>1.5733333333333333</v>
      </c>
      <c r="AI69" s="50">
        <f ca="1">IF(AI$63&lt;=$C$17,($C$34*AI$59*$B69/$C$63)*(IF(COUNTA($D69:AH69)*(12/$C$63)&lt;=$C$9,0,1)),0)+IF(AJ$63=$C$17,0,IF(AI$63=$C$17,$B69*(AI$60),0))</f>
        <v>1.5733333333333333</v>
      </c>
      <c r="AJ69" s="50">
        <f ca="1">IF(AJ$63&lt;=$C$17,($C$34*AJ$59*$B69/$C$63)*(IF(COUNTA($D69:AI69)*(12/$C$63)&lt;=$C$9,0,1)),0)+IF(AK$63=$C$17,0,IF(AJ$63=$C$17,$B69*(AJ$60),0))</f>
        <v>1.5733333333333333</v>
      </c>
      <c r="AK69" s="50">
        <f ca="1">IF(AK$63&lt;=$C$17,($C$34*AK$59*$B69/$C$63)*(IF(COUNTA($D69:AJ69)*(12/$C$63)&lt;=$C$9,0,1)),0)+IF(AL$63=$C$17,0,IF(AK$63=$C$17,$B69*(AK$60),0))</f>
        <v>1.5733333333333333</v>
      </c>
      <c r="AL69" s="50">
        <f ca="1">IF(AL$63&lt;=$C$17,($C$34*AL$59*$B69/$C$63)*(IF(COUNTA($D69:AK69)*(12/$C$63)&lt;=$C$9,0,1)),0)+IF(AM$63=$C$17,0,IF(AL$63=$C$17,$B69*(AL$60),0))</f>
        <v>1.5733333333333333</v>
      </c>
      <c r="AM69" s="50">
        <f ca="1">IF(AM$63&lt;=$C$17,($C$34*AM$59*$B69/$C$63)*(IF(COUNTA($D69:AL69)*(12/$C$63)&lt;=$C$9,0,1)),0)+IF(AN$63=$C$17,0,IF(AM$63=$C$17,$B69*(AM$60),0))</f>
        <v>1.5733333333333333</v>
      </c>
      <c r="AN69" s="50">
        <f ca="1">IF(AN$63&lt;=$C$17,($C$34*AN$59*$B69/$C$63)*(IF(COUNTA($D69:AM69)*(12/$C$63)&lt;=$C$9,0,1)),0)+IF(AO$63=$C$17,0,IF(AN$63=$C$17,$B69*(AN$60),0))</f>
        <v>1.5733333333333333</v>
      </c>
      <c r="AO69" s="50">
        <f ca="1">IF(AO$63&lt;=$C$17,($C$34*AO$59*$B69/$C$63)*(IF(COUNTA($D69:AN69)*(12/$C$63)&lt;=$C$9,0,1)),0)+IF(AP$63=$C$17,0,IF(AO$63=$C$17,$B69*(AO$60),0))</f>
        <v>1.5733333333333333</v>
      </c>
      <c r="AP69" s="50">
        <f ca="1">IF(AP$63&lt;=$C$17,($C$34*AP$59*$B69/$C$63)*(IF(COUNTA($D69:AO69)*(12/$C$63)&lt;=$C$9,0,1)),0)+IF(AQ$63=$C$17,0,IF(AP$63=$C$17,$B69*(AP$60),0))</f>
        <v>1.5733333333333333</v>
      </c>
      <c r="AQ69" s="50">
        <f ca="1">IF(AQ$63&lt;=$C$17,($C$34*AQ$59*$B69/$C$63)*(IF(COUNTA($D69:AP69)*(12/$C$63)&lt;=$C$9,0,1)),0)+IF(AR$63=$C$17,0,IF(AQ$63=$C$17,$B69*(AQ$60),0))</f>
        <v>1.5733333333333333</v>
      </c>
      <c r="AR69" s="50">
        <f ca="1">IF(AR$63&lt;=$C$17,($C$34*AR$59*$B69/$C$63)*(IF(COUNTA($D69:AQ69)*(12/$C$63)&lt;=$C$9,0,1)),0)+IF(AS$63=$C$17,0,IF(AR$63=$C$17,$B69*(AR$60),0))</f>
        <v>1.5733333333333333</v>
      </c>
      <c r="AS69" s="50">
        <f ca="1">IF(AS$63&lt;=$C$17,($C$34*AS$59*$B69/$C$63)*(IF(COUNTA($D69:AR69)*(12/$C$63)&lt;=$C$9,0,1)),0)+IF(AT$63=$C$17,0,IF(AS$63=$C$17,$B69*(AS$60),0))</f>
        <v>1.5733333333333333</v>
      </c>
      <c r="AT69" s="50">
        <f ca="1">IF(AT$63&lt;=$C$17,($C$34*AT$59*$B69/$C$63)*(IF(COUNTA($D69:AS69)*(12/$C$63)&lt;=$C$9,0,1)),0)+IF(AU$63=$C$17,0,IF(AT$63=$C$17,$B69*(AT$60),0))</f>
        <v>1.5733333333333333</v>
      </c>
      <c r="AU69" s="50">
        <f ca="1">IF(AU$63&lt;=$C$17,($C$34*AU$59*$B69/$C$63)*(IF(COUNTA($D69:AT69)*(12/$C$63)&lt;=$C$9,0,1)),0)+IF(AV$63=$C$17,0,IF(AU$63=$C$17,$B69*(AU$60),0))</f>
        <v>1.5733333333333333</v>
      </c>
      <c r="AV69" s="50">
        <f ca="1">IF(AV$63&lt;=$C$17,($C$34*AV$59*$B69/$C$63)*(IF(COUNTA($D69:AU69)*(12/$C$63)&lt;=$C$9,0,1)),0)+IF(AW$63=$C$17,0,IF(AV$63=$C$17,$B69*(AV$60),0))</f>
        <v>1.5733333333333333</v>
      </c>
      <c r="AW69" s="50">
        <f ca="1">IF(AW$63&lt;=$C$17,($C$34*AW$59*$B69/$C$63)*(IF(COUNTA($D69:AV69)*(12/$C$63)&lt;=$C$9,0,1)),0)+IF(AX$63=$C$17,0,IF(AW$63=$C$17,$B69*(AW$60),0))</f>
        <v>1.5733333333333333</v>
      </c>
      <c r="AX69" s="50">
        <f ca="1">IF(AX$63&lt;=$C$17,($C$34*AX$59*$B69/$C$63)*(IF(COUNTA($D69:AW69)*(12/$C$63)&lt;=$C$9,0,1)),0)+IF(AY$63=$C$17,0,IF(AX$63=$C$17,$B69*(AX$60),0))</f>
        <v>1.5733333333333333</v>
      </c>
      <c r="AY69" s="50">
        <f ca="1">IF(AY$63&lt;=$C$17,($C$34*AY$59*$B69/$C$63)*(IF(COUNTA($D69:AX69)*(12/$C$63)&lt;=$C$9,0,1)),0)+IF(AZ$63=$C$17,0,IF(AY$63=$C$17,$B69*(AY$60),0))</f>
        <v>1.5733333333333333</v>
      </c>
      <c r="AZ69" s="50">
        <f ca="1">IF(AZ$63&lt;=$C$17,($C$34*AZ$59*$B69/$C$63)*(IF(COUNTA($D69:AY69)*(12/$C$63)&lt;=$C$9,0,1)),0)+IF(BA$63=$C$17,0,IF(AZ$63=$C$17,$B69*(AZ$60),0))</f>
        <v>1.5733333333333333</v>
      </c>
      <c r="BA69" s="50">
        <f ca="1">IF(BA$63&lt;=$C$17,($C$34*BA$59*$B69/$C$63)*(IF(COUNTA($D69:AZ69)*(12/$C$63)&lt;=$C$9,0,1)),0)+IF(BB$63=$C$17,0,IF(BA$63=$C$17,$B69*(BA$60),0))</f>
        <v>1.5733333333333333</v>
      </c>
      <c r="BB69" s="50">
        <f ca="1">IF(BB$63&lt;=$C$17,($C$34*BB$59*$B69/$C$63)*(IF(COUNTA($D69:BA69)*(12/$C$63)&lt;=$C$9,0,1)),0)+IF(BC$63=$C$17,0,IF(BB$63=$C$17,$B69*(BB$60),0))</f>
        <v>1.5733333333333333</v>
      </c>
      <c r="BC69" s="50">
        <f ca="1">IF(BC$63&lt;=$C$17,($C$34*BC$59*$B69/$C$63)*(IF(COUNTA($D69:BB69)*(12/$C$63)&lt;=$C$9,0,1)),0)+IF(BD$63=$C$17,0,IF(BC$63=$C$17,$B69*(BC$60),0))</f>
        <v>1.5733333333333333</v>
      </c>
      <c r="BD69" s="50">
        <f ca="1">IF(BD$63&lt;=$C$17,($C$34*BD$59*$B69/$C$63)*(IF(COUNTA($D69:BC69)*(12/$C$63)&lt;=$C$9,0,1)),0)+IF(BE$63=$C$17,0,IF(BD$63=$C$17,$B69*(BD$60),0))</f>
        <v>1.5733333333333333</v>
      </c>
      <c r="BE69" s="50">
        <f ca="1">IF(BE$63&lt;=$C$17,($C$34*BE$59*$B69/$C$63)*(IF(COUNTA($D69:BD69)*(12/$C$63)&lt;=$C$9,0,1)),0)+IF(BF$63=$C$17,0,IF(BE$63=$C$17,$B69*(BE$60),0))</f>
        <v>1.5733333333333333</v>
      </c>
      <c r="BF69" s="50">
        <f ca="1">IF(BF$63&lt;=$C$17,($C$34*BF$59*$B69/$C$63)*(IF(COUNTA($D69:BE69)*(12/$C$63)&lt;=$C$9,0,1)),0)+IF(BG$63=$C$17,0,IF(BF$63=$C$17,$B69*(BF$60),0))</f>
        <v>1.5733333333333333</v>
      </c>
      <c r="BG69" s="50">
        <f ca="1">IF(BG$63&lt;=$C$17,($C$34*BG$59*$B69/$C$63)*(IF(COUNTA($D69:BF69)*(12/$C$63)&lt;=$C$9,0,1)),0)+IF(BH$63=$C$17,0,IF(BG$63=$C$17,$B69*(BG$60),0))</f>
        <v>1.5733333333333333</v>
      </c>
      <c r="BH69" s="50">
        <f ca="1">IF(BH$63&lt;=$C$17,($C$34*BH$59*$B69/$C$63)*(IF(COUNTA($D69:BG69)*(12/$C$63)&lt;=$C$9,0,1)),0)+IF(BI$63=$C$17,0,IF(BH$63=$C$17,$B69*(BH$60),0))</f>
        <v>1.5733333333333333</v>
      </c>
      <c r="BI69" s="50">
        <f ca="1">IF(BI$63&lt;=$C$17,($C$34*BI$59*$B69/$C$63)*(IF(COUNTA($D69:BH69)*(12/$C$63)&lt;=$C$9,0,1)),0)+IF(BJ$63=$C$17,0,IF(BI$63=$C$17,$B69*(BI$60),0))</f>
        <v>1.5733333333333333</v>
      </c>
      <c r="BJ69" s="50">
        <f ca="1">IF(BJ$63&lt;=$C$17,($C$34*BJ$59*$B69/$C$63)*(IF(COUNTA($D69:BI69)*(12/$C$63)&lt;=$C$9,0,1)),0)+IF(BK$63=$C$17,0,IF(BJ$63=$C$17,$B69*(BJ$60),0))</f>
        <v>1.5733333333333333</v>
      </c>
      <c r="BK69" s="50">
        <f ca="1">IF(BK$63&lt;=$C$17,($C$34*BK$59*$B69/$C$63)*(IF(COUNTA($D69:BJ69)*(12/$C$63)&lt;=$C$9,0,1)),0)+IF(BL$63=$C$17,0,IF(BK$63=$C$17,$B69*(BK$60),0))</f>
        <v>1.5733333333333333</v>
      </c>
      <c r="BL69" s="50">
        <f ca="1">IF(BL$63&lt;=$C$17,($C$34*BL$59*$B69/$C$63)*(IF(COUNTA($D69:BK69)*(12/$C$63)&lt;=$C$9,0,1)),0)+IF(BM$63=$C$17,0,IF(BL$63=$C$17,$B69*(BL$60),0))</f>
        <v>1.5733333333333333</v>
      </c>
      <c r="BM69" s="50">
        <f ca="1">IF(BM$63&lt;=$C$17,($C$34*BM$59*$B69/$C$63)*(IF(COUNTA($D69:BL69)*(12/$C$63)&lt;=$C$9,0,1)),0)+IF(BN$63=$C$17,0,IF(BM$63=$C$17,$B69*(BM$60),0))</f>
        <v>1.5733333333333333</v>
      </c>
      <c r="BN69" s="50">
        <f ca="1">IF(BN$63&lt;=$C$17,($C$34*BN$59*$B69/$C$63)*(IF(COUNTA($D69:BM69)*(12/$C$63)&lt;=$C$9,0,1)),0)+IF(BO$63=$C$17,0,IF(BN$63=$C$17,$B69*(BN$60),0))</f>
        <v>1.5733333333333333</v>
      </c>
      <c r="BO69" s="50">
        <f ca="1">IF(BO$63&lt;=$C$17,($C$34*BO$59*$B69/$C$63)*(IF(COUNTA($D69:BN69)*(12/$C$63)&lt;=$C$9,0,1)),0)+IF(BP$63=$C$17,0,IF(BO$63=$C$17,$B69*(BO$60),0))</f>
        <v>1.5733333333333333</v>
      </c>
      <c r="BP69" s="50">
        <f ca="1">IF(BP$63&lt;=$C$17,($C$34*BP$59*$B69/$C$63)*(IF(COUNTA($D69:BO69)*(12/$C$63)&lt;=$C$9,0,1)),0)+IF(BQ$63=$C$17,0,IF(BP$63=$C$17,$B69*(BP$60),0))</f>
        <v>1.5733333333333333</v>
      </c>
      <c r="BQ69" s="50">
        <f ca="1">IF(BQ$63&lt;=$C$17,($C$34*BQ$59*$B69/$C$63)*(IF(COUNTA($D69:BP69)*(12/$C$63)&lt;=$C$9,0,1)),0)+IF(BR$63=$C$17,0,IF(BQ$63=$C$17,$B69*(BQ$60),0))</f>
        <v>1.5733333333333333</v>
      </c>
      <c r="BR69" s="50">
        <f ca="1">IF(BR$63&lt;=$C$17,($C$34*BR$59*$B69/$C$63)*(IF(COUNTA($D69:BQ69)*(12/$C$63)&lt;=$C$9,0,1)),0)+IF(BS$63=$C$17,0,IF(BR$63=$C$17,$B69*(BR$60),0))</f>
        <v>1.5733333333333333</v>
      </c>
      <c r="BS69" s="50">
        <f ca="1">IF(BS$63&lt;=$C$17,($C$34*BS$59*$B69/$C$63)*(IF(COUNTA($D69:BR69)*(12/$C$63)&lt;=$C$9,0,1)),0)+IF(BT$63=$C$17,0,IF(BS$63=$C$17,$B69*(BS$60),0))</f>
        <v>1.5733333333333333</v>
      </c>
      <c r="BT69" s="50">
        <f ca="1">IF(BT$63&lt;=$C$17,($C$34*BT$59*$B69/$C$63)*(IF(COUNTA($D69:BS69)*(12/$C$63)&lt;=$C$9,0,1)),0)+IF(BU$63=$C$17,0,IF(BT$63=$C$17,$B69*(BT$60),0))</f>
        <v>1.5733333333333333</v>
      </c>
      <c r="BU69" s="50">
        <f ca="1">IF(BU$63&lt;=$C$17,($C$34*BU$59*$B69/$C$63)*(IF(COUNTA($D69:BT69)*(12/$C$63)&lt;=$C$9,0,1)),0)+IF(BV$63=$C$17,0,IF(BU$63=$C$17,$B69*(BU$60),0))</f>
        <v>1.5733333333333333</v>
      </c>
      <c r="BV69" s="50">
        <f ca="1">IF(BV$63&lt;=$C$17,($C$34*BV$59*$B69/$C$63)*(IF(COUNTA($D69:BU69)*(12/$C$63)&lt;=$C$9,0,1)),0)+IF(BW$63=$C$17,0,IF(BV$63=$C$17,$B69*(BV$60),0))</f>
        <v>1.5733333333333333</v>
      </c>
      <c r="BW69" s="50">
        <f ca="1">IF(BW$63&lt;=$C$17,($C$34*BW$59*$B69/$C$63)*(IF(COUNTA($D69:BV69)*(12/$C$63)&lt;=$C$9,0,1)),0)+IF(BX$63=$C$17,0,IF(BW$63=$C$17,$B69*(BW$60),0))</f>
        <v>1.5733333333333333</v>
      </c>
      <c r="BX69" s="50">
        <f ca="1">IF(BX$63&lt;=$C$17,($C$34*BX$59*$B69/$C$63)*(IF(COUNTA($D69:BW69)*(12/$C$63)&lt;=$C$9,0,1)),0)+IF(BY$63=$C$17,0,IF(BX$63=$C$17,$B69*(BX$60),0))</f>
        <v>1.5733333333333333</v>
      </c>
      <c r="BY69" s="50">
        <f ca="1">IF(BY$63&lt;=$C$17,($C$34*BY$59*$B69/$C$63)*(IF(COUNTA($D69:BX69)*(12/$C$63)&lt;=$C$9,0,1)),0)+IF(BZ$63=$C$17,0,IF(BY$63=$C$17,$B69*(BY$60),0))</f>
        <v>1.5733333333333333</v>
      </c>
      <c r="BZ69" s="50">
        <f ca="1">IF(BZ$63&lt;=$C$17,($C$34*BZ$59*$B69/$C$63)*(IF(COUNTA($D69:BY69)*(12/$C$63)&lt;=$C$9,0,1)),0)+IF(CA$63=$C$17,0,IF(BZ$63=$C$17,$B69*(BZ$60),0))</f>
        <v>1.5733333333333333</v>
      </c>
      <c r="CA69" s="50">
        <f ca="1">IF(CA$63&lt;=$C$17,($C$34*CA$59*$B69/$C$63)*(IF(COUNTA($D69:BZ69)*(12/$C$63)&lt;=$C$9,0,1)),0)+IF(CB$63=$C$17,0,IF(CA$63=$C$17,$B69*(CA$60),0))</f>
        <v>1.5733333333333333</v>
      </c>
      <c r="CB69" s="50">
        <f ca="1">IF(CB$63&lt;=$C$17,($C$34*CB$59*$B69/$C$63)*(IF(COUNTA($D69:CA69)*(12/$C$63)&lt;=$C$9,0,1)),0)+IF(CC$63=$C$17,0,IF(CB$63=$C$17,$B69*(CB$60),0))</f>
        <v>1.5733333333333333</v>
      </c>
      <c r="CC69" s="50">
        <f ca="1">IF(CC$63&lt;=$C$17,($C$34*CC$59*$B69/$C$63)*(IF(COUNTA($D69:CB69)*(12/$C$63)&lt;=$C$9,0,1)),0)+IF(CD$63=$C$17,0,IF(CC$63=$C$17,$B69*(CC$60),0))</f>
        <v>1.5733333333333333</v>
      </c>
      <c r="CD69" s="50">
        <f ca="1">IF(CD$63&lt;=$C$17,($C$34*CD$59*$B69/$C$63)*(IF(COUNTA($D69:CC69)*(12/$C$63)&lt;=$C$9,0,1)),0)+IF(CE$63=$C$17,0,IF(CD$63=$C$17,$B69*(CD$60),0))</f>
        <v>1.5733333333333333</v>
      </c>
      <c r="CE69" s="50">
        <f ca="1">IF(CE$63&lt;=$C$17,($C$34*CE$59*$B69/$C$63)*(IF(COUNTA($D69:CD69)*(12/$C$63)&lt;=$C$9,0,1)),0)+IF(CF$63=$C$17,0,IF(CE$63=$C$17,$B69*(CE$60),0))</f>
        <v>1.5733333333333333</v>
      </c>
      <c r="CF69" s="50">
        <f ca="1">IF(CF$63&lt;=$C$17,($C$34*CF$59*$B69/$C$63)*(IF(COUNTA($D69:CE69)*(12/$C$63)&lt;=$C$9,0,1)),0)+IF(CG$63=$C$17,0,IF(CF$63=$C$17,$B69*(CF$60),0))</f>
        <v>1.5733333333333333</v>
      </c>
      <c r="CG69" s="50">
        <f ca="1">IF(CG$63&lt;=$C$17,($C$34*CG$59*$B69/$C$63)*(IF(COUNTA($D69:CF69)*(12/$C$63)&lt;=$C$9,0,1)),0)+IF(CH$63=$C$17,0,IF(CG$63=$C$17,$B69*(CG$60),0))</f>
        <v>1.5733333333333333</v>
      </c>
      <c r="CH69" s="50">
        <f ca="1">IF(CH$63&lt;=$C$17,($C$34*CH$59*$B69/$C$63)*(IF(COUNTA($D69:CG69)*(12/$C$63)&lt;=$C$9,0,1)),0)+IF(CI$63=$C$17,0,IF(CH$63=$C$17,$B69*(CH$60),0))</f>
        <v>1.5733333333333333</v>
      </c>
      <c r="CI69" s="50">
        <f ca="1">IF(CI$63&lt;=$C$17,($C$34*CI$59*$B69/$C$63)*(IF(COUNTA($D69:CH69)*(12/$C$63)&lt;=$C$9,0,1)),0)+IF(CJ$63=$C$17,0,IF(CI$63=$C$17,$B69*(CI$60),0))</f>
        <v>1.5733333333333333</v>
      </c>
      <c r="CJ69" s="50">
        <f ca="1">IF(CJ$63&lt;=$C$17,($C$34*CJ$59*$B69/$C$63)*(IF(COUNTA($D69:CI69)*(12/$C$63)&lt;=$C$9,0,1)),0)+IF(CK$63=$C$17,0,IF(CJ$63=$C$17,$B69*(CJ$60),0))</f>
        <v>1.5733333333333333</v>
      </c>
      <c r="CK69" s="50">
        <f ca="1">IF(CK$63&lt;=$C$17,($C$34*CK$59*$B69/$C$63)*(IF(COUNTA($D69:CJ69)*(12/$C$63)&lt;=$C$9,0,1)),0)+IF(CL$63=$C$17,0,IF(CK$63=$C$17,$B69*(CK$60),0))</f>
        <v>1.5733333333333333</v>
      </c>
      <c r="CL69" s="50">
        <f ca="1">IF(CL$63&lt;=$C$17,($C$34*CL$59*$B69/$C$63)*(IF(COUNTA($D69:CK69)*(12/$C$63)&lt;=$C$9,0,1)),0)+IF(CM$63=$C$17,0,IF(CL$63=$C$17,$B69*(CL$60),0))</f>
        <v>1.5733333333333333</v>
      </c>
      <c r="CM69" s="50">
        <f ca="1">IF(CM$63&lt;=$C$17,($C$34*CM$59*$B69/$C$63)*(IF(COUNTA($D69:CL69)*(12/$C$63)&lt;=$C$9,0,1)),0)+IF(CN$63=$C$17,0,IF(CM$63=$C$17,$B69*(CM$60),0))</f>
        <v>1.5733333333333333</v>
      </c>
      <c r="CN69" s="50">
        <f ca="1">IF(CN$63&lt;=$C$17,($C$34*CN$59*$B69/$C$63)*(IF(COUNTA($D69:CM69)*(12/$C$63)&lt;=$C$9,0,1)),0)+IF(CO$63=$C$17,0,IF(CN$63=$C$17,$B69*(CN$60),0))</f>
        <v>1.5733333333333333</v>
      </c>
      <c r="CO69" s="50">
        <f ca="1">IF(CO$63&lt;=$C$17,($C$34*CO$59*$B69/$C$63)*(IF(COUNTA($D69:CN69)*(12/$C$63)&lt;=$C$9,0,1)),0)+IF(CP$63=$C$17,0,IF(CO$63=$C$17,$B69*(CO$60),0))</f>
        <v>1.5733333333333333</v>
      </c>
      <c r="CP69" s="50">
        <f ca="1">IF(CP$63&lt;=$C$17,($C$34*CP$59*$B69/$C$63)*(IF(COUNTA($D69:CO69)*(12/$C$63)&lt;=$C$9,0,1)),0)+IF(CQ$63=$C$17,0,IF(CP$63=$C$17,$B69*(CP$60),0))</f>
        <v>1.5733333333333333</v>
      </c>
      <c r="CQ69" s="50">
        <f ca="1">IF(CQ$63&lt;=$C$17,($C$34*CQ$59*$B69/$C$63)*(IF(COUNTA($D69:CP69)*(12/$C$63)&lt;=$C$9,0,1)),0)+IF(CR$63=$C$17,0,IF(CQ$63=$C$17,$B69*(CQ$60),0))</f>
        <v>1.5733333333333333</v>
      </c>
      <c r="CR69" s="50">
        <f ca="1">IF(CR$63&lt;=$C$17,($C$34*CR$59*$B69/$C$63)*(IF(COUNTA($D69:CQ69)*(12/$C$63)&lt;=$C$9,0,1)),0)+IF(CS$63=$C$17,0,IF(CR$63=$C$17,$B69*(CR$60),0))</f>
        <v>1.5733333333333333</v>
      </c>
      <c r="CS69" s="50">
        <f ca="1">IF(CS$63&lt;=$C$17,($C$34*CS$59*$B69/$C$63)*(IF(COUNTA($D69:CR69)*(12/$C$63)&lt;=$C$9,0,1)),0)+IF(CT$63=$C$17,0,IF(CS$63=$C$17,$B69*(CS$60),0))</f>
        <v>1.5733333333333333</v>
      </c>
      <c r="CT69" s="50">
        <f ca="1">IF(CT$63&lt;=$C$17,($C$34*CT$59*$B69/$C$63)*(IF(COUNTA($D69:CS69)*(12/$C$63)&lt;=$C$9,0,1)),0)+IF(CU$63=$C$17,0,IF(CT$63=$C$17,$B69*(CT$60),0))</f>
        <v>1.5733333333333333</v>
      </c>
      <c r="CU69" s="50">
        <f ca="1">IF(CU$63&lt;=$C$17,($C$34*CU$59*$B69/$C$63)*(IF(COUNTA($D69:CT69)*(12/$C$63)&lt;=$C$9,0,1)),0)+IF(CV$63=$C$17,0,IF(CU$63=$C$17,$B69*(CU$60),0))</f>
        <v>1.5733333333333333</v>
      </c>
      <c r="CV69" s="50">
        <f ca="1">IF(CV$63&lt;=$C$17,($C$34*CV$59*$B69/$C$63)*(IF(COUNTA($D69:CU69)*(12/$C$63)&lt;=$C$9,0,1)),0)+IF(CW$63=$C$17,0,IF(CV$63=$C$17,$B69*(CV$60),0))</f>
        <v>1.5733333333333333</v>
      </c>
      <c r="CW69" s="50">
        <f ca="1">IF(CW$63&lt;=$C$17,($C$34*CW$59*$B69/$C$63)*(IF(COUNTA($D69:CV69)*(12/$C$63)&lt;=$C$9,0,1)),0)+IF(CX$63=$C$17,0,IF(CW$63=$C$17,$B69*(CW$60),0))</f>
        <v>1.5733333333333333</v>
      </c>
      <c r="CX69" s="50">
        <f ca="1">IF(CX$63&lt;=$C$17,($C$34*CX$59*$B69/$C$63)*(IF(COUNTA($D69:CW69)*(12/$C$63)&lt;=$C$9,0,1)),0)+IF(CY$63=$C$17,0,IF(CX$63=$C$17,$B69*(CX$60),0))</f>
        <v>1.5733333333333333</v>
      </c>
      <c r="CY69" s="50">
        <f ca="1">IF(CY$63&lt;=$C$17,($C$34*CY$59*$B69/$C$63)*(IF(COUNTA($D69:CX69)*(12/$C$63)&lt;=$C$9,0,1)),0)+IF(CZ$63=$C$17,0,IF(CY$63=$C$17,$B69*(CY$60),0))</f>
        <v>1.5733333333333333</v>
      </c>
      <c r="CZ69" s="50">
        <f ca="1">IF(CZ$63&lt;=$C$17,($C$34*CZ$59*$B69/$C$63)*(IF(COUNTA($D69:CY69)*(12/$C$63)&lt;=$C$9,0,1)),0)+IF(DA$63=$C$17,0,IF(CZ$63=$C$17,$B69*(CZ$60),0))</f>
        <v>1.5733333333333333</v>
      </c>
      <c r="DA69" s="50">
        <f ca="1">IF(DA$63&lt;=$C$17,($C$34*DA$59*$B69/$C$63)*(IF(COUNTA($D69:CZ69)*(12/$C$63)&lt;=$C$9,0,1)),0)+IF(DB$63=$C$17,0,IF(DA$63=$C$17,$B69*(DA$60),0))</f>
        <v>1.5733333333333333</v>
      </c>
      <c r="DB69" s="50">
        <f ca="1">IF(DB$63&lt;=$C$17,($C$34*DB$59*$B69/$C$63)*(IF(COUNTA($D69:DA69)*(12/$C$63)&lt;=$C$9,0,1)),0)+IF(DC$63=$C$17,0,IF(DB$63=$C$17,$B69*(DB$60),0))</f>
        <v>1.5733333333333333</v>
      </c>
      <c r="DC69" s="50">
        <f ca="1">IF(DC$63&lt;=$C$17,($C$34*DC$59*$B69/$C$63)*(IF(COUNTA($D69:DB69)*(12/$C$63)&lt;=$C$9,0,1)),0)+IF(DD$63=$C$17,0,IF(DC$63=$C$17,$B69*(DC$60),0))</f>
        <v>1.5733333333333333</v>
      </c>
      <c r="DD69" s="50">
        <f ca="1">IF(DD$63&lt;=$C$17,($C$34*DD$59*$B69/$C$63)*(IF(COUNTA($D69:DC69)*(12/$C$63)&lt;=$C$9,0,1)),0)+IF(DE$63=$C$17,0,IF(DD$63=$C$17,$B69*(DD$60),0))</f>
        <v>1.5733333333333333</v>
      </c>
      <c r="DE69" s="50">
        <f ca="1">IF(DE$63&lt;=$C$17,($C$34*DE$59*$B69/$C$63)*(IF(COUNTA($D69:DD69)*(12/$C$63)&lt;=$C$9,0,1)),0)+IF(DF$63=$C$17,0,IF(DE$63=$C$17,$B69*(DE$60),0))</f>
        <v>1.5733333333333333</v>
      </c>
      <c r="DF69" s="50">
        <f ca="1">IF(DF$63&lt;=$C$17,($C$34*DF$59*$B69/$C$63)*(IF(COUNTA($D69:DE69)*(12/$C$63)&lt;=$C$9,0,1)),0)+IF(DG$63=$C$17,0,IF(DF$63=$C$17,$B69*(DF$60),0))</f>
        <v>1.5733333333333333</v>
      </c>
      <c r="DG69" s="50">
        <f ca="1">IF(DG$63&lt;=$C$17,($C$34*DG$59*$B69/$C$63)*(IF(COUNTA($D69:DF69)*(12/$C$63)&lt;=$C$9,0,1)),0)+IF(DH$63=$C$17,0,IF(DG$63=$C$17,$B69*(DG$60),0))</f>
        <v>1.5733333333333333</v>
      </c>
      <c r="DH69" s="50">
        <f ca="1">IF(DH$63&lt;=$C$17,($C$34*DH$59*$B69/$C$63)*(IF(COUNTA($D69:DG69)*(12/$C$63)&lt;=$C$9,0,1)),0)+IF(DI$63=$C$17,0,IF(DH$63=$C$17,$B69*(DH$60),0))</f>
        <v>1.5733333333333333</v>
      </c>
      <c r="DI69" s="50">
        <f ca="1">IF(DI$63&lt;=$C$17,($C$34*DI$59*$B69/$C$63)*(IF(COUNTA($D69:DH69)*(12/$C$63)&lt;=$C$9,0,1)),0)+IF(DJ$63=$C$17,0,IF(DI$63=$C$17,$B69*(DI$60),0))</f>
        <v>1.5733333333333333</v>
      </c>
      <c r="DJ69" s="50">
        <f ca="1">IF(DJ$63&lt;=$C$17,($C$34*DJ$59*$B69/$C$63)*(IF(COUNTA($D69:DI69)*(12/$C$63)&lt;=$C$9,0,1)),0)+IF(DK$63=$C$17,0,IF(DJ$63=$C$17,$B69*(DJ$60),0))</f>
        <v>1.5733333333333333</v>
      </c>
      <c r="DK69" s="50">
        <f ca="1">IF(DK$63&lt;=$C$17,($C$34*DK$59*$B69/$C$63)*(IF(COUNTA($D69:DJ69)*(12/$C$63)&lt;=$C$9,0,1)),0)+IF(DL$63=$C$17,0,IF(DK$63=$C$17,$B69*(DK$60),0))</f>
        <v>1.5733333333333333</v>
      </c>
      <c r="DL69" s="50">
        <f ca="1">IF(DL$63&lt;=$C$17,($C$34*DL$59*$B69/$C$63)*(IF(COUNTA($D69:DK69)*(12/$C$63)&lt;=$C$9,0,1)),0)+IF(DM$63=$C$17,0,IF(DL$63=$C$17,$B69*(DL$60),0))</f>
        <v>1.5733333333333333</v>
      </c>
      <c r="DM69" s="50">
        <f ca="1">IF(DM$63&lt;=$C$17,($C$34*DM$59*$B69/$C$63)*(IF(COUNTA($D69:DL69)*(12/$C$63)&lt;=$C$9,0,1)),0)+IF(DN$63=$C$17,0,IF(DM$63=$C$17,$B69*(DM$60),0))</f>
        <v>1.5733333333333333</v>
      </c>
      <c r="DN69" s="50">
        <f ca="1">IF(DN$63&lt;=$C$17,($C$34*DN$59*$B69/$C$63)*(IF(COUNTA($D69:DM69)*(12/$C$63)&lt;=$C$9,0,1)),0)+IF(DO$63=$C$17,0,IF(DN$63=$C$17,$B69*(DN$60),0))</f>
        <v>1.5733333333333333</v>
      </c>
      <c r="DO69" s="50">
        <f ca="1">IF(DO$63&lt;=$C$17,($C$34*DO$59*$B69/$C$63)*(IF(COUNTA($D69:DN69)*(12/$C$63)&lt;=$C$9,0,1)),0)+IF(DP$63=$C$17,0,IF(DO$63=$C$17,$B69*(DO$60),0))</f>
        <v>1.5733333333333333</v>
      </c>
      <c r="DP69" s="50">
        <f ca="1">IF(DP$63&lt;=$C$17,($C$34*DP$59*$B69/$C$63)*(IF(COUNTA($D69:DO69)*(12/$C$63)&lt;=$C$9,0,1)),0)+IF(DQ$63=$C$17,0,IF(DP$63=$C$17,$B69*(DP$60),0))</f>
        <v>1.5733333333333333</v>
      </c>
      <c r="DQ69" s="50">
        <f ca="1">IF(DQ$63&lt;=$C$17,($C$34*DQ$59*$B69/$C$63)*(IF(COUNTA($D69:DP69)*(12/$C$63)&lt;=$C$9,0,1)),0)+IF(DR$63=$C$17,0,IF(DQ$63=$C$17,$B69*(DQ$60),0))</f>
        <v>1.5733333333333333</v>
      </c>
      <c r="DR69" s="50">
        <f ca="1">IF(DR$63&lt;=$C$17,($C$34*DR$59*$B69/$C$63)*(IF(COUNTA($D69:DQ69)*(12/$C$63)&lt;=$C$9,0,1)),0)+IF(DS$63=$C$17,0,IF(DR$63=$C$17,$B69*(DR$60),0))</f>
        <v>1.5733333333333333</v>
      </c>
      <c r="DS69" s="50">
        <f ca="1">IF(DS$63&lt;=$C$17,($C$34*DS$59*$B69/$C$63)*(IF(COUNTA($D69:DR69)*(12/$C$63)&lt;=$C$9,0,1)),0)+IF(DT$63=$C$17,0,IF(DS$63=$C$17,$B69*(DS$60),0))</f>
        <v>1.5733333333333333</v>
      </c>
      <c r="DT69" s="50">
        <f ca="1">IF(DT$63&lt;=$C$17,($C$34*DT$59*$B69/$C$63)*(IF(COUNTA($D69:DS69)*(12/$C$63)&lt;=$C$9,0,1)),0)+IF(DU$63=$C$17,0,IF(DT$63=$C$17,$B69*(DT$60),0))</f>
        <v>386.55054931822832</v>
      </c>
      <c r="DU69" s="50">
        <f>IF(DU$63&lt;=$C$17,($C$34*DU$59*$B69/$C$63)*(IF(COUNTA($D69:DT69)*(12/$C$63)&lt;=$C$9,0,1)),0)+IF(DV$63=$C$17,0,IF(DU$63=$C$17,$B69*(DU$60),0))</f>
        <v>0</v>
      </c>
      <c r="DV69" s="50">
        <f>IF(DV$63&lt;=$C$17,($C$34*DV$59*$B69/$C$63)*(IF(COUNTA($D69:DU69)*(12/$C$63)&lt;=$C$9,0,1)),0)+IF(DW$63=$C$17,0,IF(DV$63=$C$17,$B69*(DV$60),0))</f>
        <v>0</v>
      </c>
      <c r="DW69" s="50">
        <f>IF(DW$63&lt;=$C$17,($C$34*DW$59*$B69/$C$63)*(IF(COUNTA($D69:DV69)*(12/$C$63)&lt;=$C$9,0,1)),0)+IF(DX$63=$C$17,0,IF(DW$63=$C$17,$B69*(DW$60),0))</f>
        <v>0</v>
      </c>
      <c r="DX69" s="50">
        <f>IF(DX$63&lt;=$C$17,($C$34*DX$59*$B69/$C$63)*(IF(COUNTA($D69:DW69)*(12/$C$63)&lt;=$C$9,0,1)),0)+IF(DY$63=$C$17,0,IF(DX$63=$C$17,$B69*(DX$60),0))</f>
        <v>0</v>
      </c>
      <c r="DY69" s="50">
        <f>IF(DY$63&lt;=$C$17,($C$34*DY$59*$B69/$C$63)*(IF(COUNTA($D69:DX69)*(12/$C$63)&lt;=$C$9,0,1)),0)+IF(DZ$63=$C$17,0,IF(DY$63=$C$17,$B69*(DY$60),0))</f>
        <v>0</v>
      </c>
      <c r="DZ69" s="50">
        <f>IF(DZ$63&lt;=$C$17,($C$34*DZ$59*$B69/$C$63)*(IF(COUNTA($D69:DY69)*(12/$C$63)&lt;=$C$9,0,1)),0)+IF(EA$63=$C$17,0,IF(DZ$63=$C$17,$B69*(DZ$60),0))</f>
        <v>0</v>
      </c>
      <c r="EA69" s="50">
        <f>IF(EA$63&lt;=$C$17,($C$34*EA$59*$B69/$C$63)*(IF(COUNTA($D69:DZ69)*(12/$C$63)&lt;=$C$9,0,1)),0)+IF(EB$63=$C$17,0,IF(EA$63=$C$17,$B69*(EA$60),0))</f>
        <v>0</v>
      </c>
      <c r="EB69" s="50">
        <f>IF(EB$63&lt;=$C$17,($C$34*EB$59*$B69/$C$63)*(IF(COUNTA($D69:EA69)*(12/$C$63)&lt;=$C$9,0,1)),0)+IF(EC$63=$C$17,0,IF(EB$63=$C$17,$B69*(EB$60),0))</f>
        <v>0</v>
      </c>
      <c r="EC69" s="50">
        <f>IF(EC$63&lt;=$C$17,($C$34*EC$59*$B69/$C$63)*(IF(COUNTA($D69:EB69)*(12/$C$63)&lt;=$C$9,0,1)),0)+IF(ED$63=$C$17,0,IF(EC$63=$C$17,$B69*(EC$60),0))</f>
        <v>0</v>
      </c>
      <c r="ED69" s="50">
        <f>IF(ED$63&lt;=$C$17,($C$34*ED$59*$B69/$C$63)*(IF(COUNTA($D69:EC69)*(12/$C$63)&lt;=$C$9,0,1)),0)+IF(EE$63=$C$17,0,IF(ED$63=$C$17,$B69*(ED$60),0))</f>
        <v>0</v>
      </c>
      <c r="EE69" s="50">
        <f>IF(EE$63&lt;=$C$17,($C$34*EE$59*$B69/$C$63)*(IF(COUNTA($D69:ED69)*(12/$C$63)&lt;=$C$9,0,1)),0)+IF(EF$63=$C$17,0,IF(EE$63=$C$17,$B69*(EE$60),0))</f>
        <v>0</v>
      </c>
      <c r="EF69" s="50">
        <f>IF(EF$63&lt;=$C$17,($C$34*EF$59*$B69/$C$63)*(IF(COUNTA($D69:EE69)*(12/$C$63)&lt;=$C$9,0,1)),0)+IF(EG$63=$C$17,0,IF(EF$63=$C$17,$B69*(EF$60),0))</f>
        <v>0</v>
      </c>
      <c r="EG69" s="50">
        <f>IF(EG$63&lt;=$C$17,($C$34*EG$59*$B69/$C$63)*(IF(COUNTA($D69:EF69)*(12/$C$63)&lt;=$C$9,0,1)),0)+IF(EH$63=$C$17,0,IF(EG$63=$C$17,$B69*(EG$60),0))</f>
        <v>0</v>
      </c>
      <c r="EH69" s="50">
        <f>IF(EH$63&lt;=$C$17,($C$34*EH$59*$B69/$C$63)*(IF(COUNTA($D69:EG69)*(12/$C$63)&lt;=$C$9,0,1)),0)+IF(EI$63=$C$17,0,IF(EH$63=$C$17,$B69*(EH$60),0))</f>
        <v>0</v>
      </c>
      <c r="EI69" s="50">
        <f>IF(EI$63&lt;=$C$17,($C$34*EI$59*$B69/$C$63)*(IF(COUNTA($D69:EH69)*(12/$C$63)&lt;=$C$9,0,1)),0)+IF(EJ$63=$C$17,0,IF(EI$63=$C$17,$B69*(EI$60),0))</f>
        <v>0</v>
      </c>
      <c r="EJ69" s="50">
        <f>IF(EJ$63&lt;=$C$17,($C$34*EJ$59*$B69/$C$63)*(IF(COUNTA($D69:EI69)*(12/$C$63)&lt;=$C$9,0,1)),0)+IF(EK$63=$C$17,0,IF(EJ$63=$C$17,$B69*(EJ$60),0))</f>
        <v>0</v>
      </c>
      <c r="EK69" s="50">
        <f>IF(EK$63&lt;=$C$17,($C$34*EK$59*$B69/$C$63)*(IF(COUNTA($D69:EJ69)*(12/$C$63)&lt;=$C$9,0,1)),0)+IF(EL$63=$C$17,0,IF(EK$63=$C$17,$B69*(EK$60),0))</f>
        <v>0</v>
      </c>
      <c r="EL69" s="50">
        <f>IF(EL$63&lt;=$C$17,($C$34*EL$59*$B69/$C$63)*(IF(COUNTA($D69:EK69)*(12/$C$63)&lt;=$C$9,0,1)),0)+IF(EM$63=$C$17,0,IF(EL$63=$C$17,$B69*(EL$60),0))</f>
        <v>0</v>
      </c>
      <c r="EM69" s="50">
        <f>IF(EM$63&lt;=$C$17,($C$34*EM$59*$B69/$C$63)*(IF(COUNTA($D69:EL69)*(12/$C$63)&lt;=$C$9,0,1)),0)+IF(EN$63=$C$17,0,IF(EM$63=$C$17,$B69*(EM$60),0))</f>
        <v>0</v>
      </c>
      <c r="EN69" s="50">
        <f>IF(EN$63&lt;=$C$17,($C$34*EN$59*$B69/$C$63)*(IF(COUNTA($D69:EM69)*(12/$C$63)&lt;=$C$9,0,1)),0)+IF(EO$63=$C$17,0,IF(EN$63=$C$17,$B69*(EN$60),0))</f>
        <v>0</v>
      </c>
      <c r="EO69" s="50">
        <f>IF(EO$63&lt;=$C$17,($C$34*EO$59*$B69/$C$63)*(IF(COUNTA($D69:EN69)*(12/$C$63)&lt;=$C$9,0,1)),0)+IF(EP$63=$C$17,0,IF(EO$63=$C$17,$B69*(EO$60),0))</f>
        <v>0</v>
      </c>
      <c r="EP69" s="50">
        <f>IF(EP$63&lt;=$C$17,($C$34*EP$59*$B69/$C$63)*(IF(COUNTA($D69:EO69)*(12/$C$63)&lt;=$C$9,0,1)),0)+IF(EQ$63=$C$17,0,IF(EP$63=$C$17,$B69*(EP$60),0))</f>
        <v>0</v>
      </c>
      <c r="EQ69" s="50">
        <f>IF(EQ$63&lt;=$C$17,($C$34*EQ$59*$B69/$C$63)*(IF(COUNTA($D69:EP69)*(12/$C$63)&lt;=$C$9,0,1)),0)+IF(ER$63=$C$17,0,IF(EQ$63=$C$17,$B69*(EQ$60),0))</f>
        <v>0</v>
      </c>
      <c r="ER69" s="50">
        <f>IF(ER$63&lt;=$C$17,($C$34*ER$59*$B69/$C$63)*(IF(COUNTA($D69:EQ69)*(12/$C$63)&lt;=$C$9,0,1)),0)+IF(ES$63=$C$17,0,IF(ER$63=$C$17,$B69*(ER$60),0))</f>
        <v>0</v>
      </c>
      <c r="ES69" s="50">
        <f>IF(ES$63&lt;=$C$17,($C$34*ES$59*$B69/$C$63)*(IF(COUNTA($D69:ER69)*(12/$C$63)&lt;=$C$9,0,1)),0)+IF(ET$63=$C$17,0,IF(ES$63=$C$17,$B69*(ES$60),0))</f>
        <v>0</v>
      </c>
      <c r="ET69" s="50">
        <f>IF(ET$63&lt;=$C$17,($C$34*ET$59*$B69/$C$63)*(IF(COUNTA($D69:ES69)*(12/$C$63)&lt;=$C$9,0,1)),0)+IF(EU$63=$C$17,0,IF(ET$63=$C$17,$B69*(ET$60),0))</f>
        <v>0</v>
      </c>
      <c r="EU69" s="50">
        <f>IF(EU$63&lt;=$C$17,($C$34*EU$59*$B69/$C$63)*(IF(COUNTA($D69:ET69)*(12/$C$63)&lt;=$C$9,0,1)),0)+IF(EV$63=$C$17,0,IF(EU$63=$C$17,$B69*(EU$60),0))</f>
        <v>0</v>
      </c>
      <c r="EV69" s="50">
        <f>IF(EV$63&lt;=$C$17,($C$34*EV$59*$B69/$C$63)*(IF(COUNTA($D69:EU69)*(12/$C$63)&lt;=$C$9,0,1)),0)+IF(EW$63=$C$17,0,IF(EV$63=$C$17,$B69*(EV$60),0))</f>
        <v>0</v>
      </c>
      <c r="EW69" s="50">
        <f>IF(EW$63&lt;=$C$17,($C$34*EW$59*$B69/$C$63)*(IF(COUNTA($D69:EV69)*(12/$C$63)&lt;=$C$9,0,1)),0)+IF(EX$63=$C$17,0,IF(EW$63=$C$17,$B69*(EW$60),0))</f>
        <v>0</v>
      </c>
      <c r="EX69" s="50">
        <f>IF(EX$63&lt;=$C$17,($C$34*EX$59*$B69/$C$63)*(IF(COUNTA($D69:EW69)*(12/$C$63)&lt;=$C$9,0,1)),0)+IF(EY$63=$C$17,0,IF(EX$63=$C$17,$B69*(EX$60),0))</f>
        <v>0</v>
      </c>
      <c r="EY69" s="50">
        <f>IF(EY$63&lt;=$C$17,($C$34*EY$59*$B69/$C$63)*(IF(COUNTA($D69:EX69)*(12/$C$63)&lt;=$C$9,0,1)),0)+IF(EZ$63=$C$17,0,IF(EY$63=$C$17,$B69*(EY$60),0))</f>
        <v>0</v>
      </c>
      <c r="EZ69" s="50">
        <f>IF(EZ$63&lt;=$C$17,($C$34*EZ$59*$B69/$C$63)*(IF(COUNTA($D69:EY69)*(12/$C$63)&lt;=$C$9,0,1)),0)+IF(FA$63=$C$17,0,IF(EZ$63=$C$17,$B69*(EZ$60),0))</f>
        <v>0</v>
      </c>
      <c r="FA69" s="50">
        <f>IF(FA$63&lt;=$C$17,($C$34*FA$59*$B69/$C$63)*(IF(COUNTA($D69:EZ69)*(12/$C$63)&lt;=$C$9,0,1)),0)+IF(FB$63=$C$17,0,IF(FA$63=$C$17,$B69*(FA$60),0))</f>
        <v>0</v>
      </c>
      <c r="FB69" s="50">
        <f>IF(FB$63&lt;=$C$17,($C$34*FB$59*$B69/$C$63)*(IF(COUNTA($D69:FA69)*(12/$C$63)&lt;=$C$9,0,1)),0)+IF(FC$63=$C$17,0,IF(FB$63=$C$17,$B69*(FB$60),0))</f>
        <v>0</v>
      </c>
      <c r="FC69" s="50">
        <f>IF(FC$63&lt;=$C$17,($C$34*FC$59*$B69/$C$63)*(IF(COUNTA($D69:FB69)*(12/$C$63)&lt;=$C$9,0,1)),0)+IF(FD$63=$C$17,0,IF(FC$63=$C$17,$B69*(FC$60),0))</f>
        <v>0</v>
      </c>
      <c r="FD69" s="50">
        <f>IF(FD$63&lt;=$C$17,($C$34*FD$59*$B69/$C$63)*(IF(COUNTA($D69:FC69)*(12/$C$63)&lt;=$C$9,0,1)),0)+IF(FE$63=$C$17,0,IF(FD$63=$C$17,$B69*(FD$60),0))</f>
        <v>0</v>
      </c>
      <c r="FE69" s="50">
        <f>IF(FE$63&lt;=$C$17,($C$34*FE$59*$B69/$C$63)*(IF(COUNTA($D69:FD69)*(12/$C$63)&lt;=$C$9,0,1)),0)+IF(FF$63=$C$17,0,IF(FE$63=$C$17,$B69*(FE$60),0))</f>
        <v>0</v>
      </c>
      <c r="FF69" s="50">
        <f>IF(FF$63&lt;=$C$17,($C$34*FF$59*$B69/$C$63)*(IF(COUNTA($D69:FE69)*(12/$C$63)&lt;=$C$9,0,1)),0)+IF(FG$63=$C$17,0,IF(FF$63=$C$17,$B69*(FF$60),0))</f>
        <v>0</v>
      </c>
      <c r="FG69" s="50">
        <f>IF(FG$63&lt;=$C$17,($C$34*FG$59*$B69/$C$63)*(IF(COUNTA($D69:FF69)*(12/$C$63)&lt;=$C$9,0,1)),0)+IF(FH$63=$C$17,0,IF(FG$63=$C$17,$B69*(FG$60),0))</f>
        <v>0</v>
      </c>
      <c r="FH69" s="50">
        <f>IF(FH$63&lt;=$C$17,($C$34*FH$59*$B69/$C$63)*(IF(COUNTA($D69:FG69)*(12/$C$63)&lt;=$C$9,0,1)),0)+IF(FI$63=$C$17,0,IF(FH$63=$C$17,$B69*(FH$60),0))</f>
        <v>0</v>
      </c>
      <c r="FI69" s="50">
        <f>IF(FI$63&lt;=$C$17,($C$34*FI$59*$B69/$C$63)*(IF(COUNTA($D69:FH69)*(12/$C$63)&lt;=$C$9,0,1)),0)+IF(FJ$63=$C$17,0,IF(FI$63=$C$17,$B69*(FI$60),0))</f>
        <v>0</v>
      </c>
      <c r="FJ69" s="50">
        <f>IF(FJ$63&lt;=$C$17,($C$34*FJ$59*$B69/$C$63)*(IF(COUNTA($D69:FI69)*(12/$C$63)&lt;=$C$9,0,1)),0)+IF(FK$63=$C$17,0,IF(FJ$63=$C$17,$B69*(FJ$60),0))</f>
        <v>0</v>
      </c>
      <c r="FK69" s="50">
        <f>IF(FK$63&lt;=$C$17,($C$34*FK$59*$B69/$C$63)*(IF(COUNTA($D69:FJ69)*(12/$C$63)&lt;=$C$9,0,1)),0)+IF(FL$63=$C$17,0,IF(FK$63=$C$17,$B69*(FK$60),0))</f>
        <v>0</v>
      </c>
      <c r="FL69" s="50">
        <f>IF(FL$63&lt;=$C$17,($C$34*FL$59*$B69/$C$63)*(IF(COUNTA($D69:FK69)*(12/$C$63)&lt;=$C$9,0,1)),0)+IF(FM$63=$C$17,0,IF(FL$63=$C$17,$B69*(FL$60),0))</f>
        <v>0</v>
      </c>
      <c r="FM69" s="50">
        <f>IF(FM$63&lt;=$C$17,($C$34*FM$59*$B69/$C$63)*(IF(COUNTA($D69:FL69)*(12/$C$63)&lt;=$C$9,0,1)),0)+IF(FN$63=$C$17,0,IF(FM$63=$C$17,$B69*(FM$60),0))</f>
        <v>0</v>
      </c>
      <c r="FN69" s="50">
        <f>IF(FN$63&lt;=$C$17,($C$34*FN$59*$B69/$C$63)*(IF(COUNTA($D69:FM69)*(12/$C$63)&lt;=$C$9,0,1)),0)+IF(FO$63=$C$17,0,IF(FN$63=$C$17,$B69*(FN$60),0))</f>
        <v>0</v>
      </c>
      <c r="FO69" s="50">
        <f>IF(FO$63&lt;=$C$17,($C$34*FO$59*$B69/$C$63)*(IF(COUNTA($D69:FN69)*(12/$C$63)&lt;=$C$9,0,1)),0)+IF(FP$63=$C$17,0,IF(FO$63=$C$17,$B69*(FO$60),0))</f>
        <v>0</v>
      </c>
      <c r="FP69" s="50">
        <f>IF(FP$63&lt;=$C$17,($C$34*FP$59*$B69/$C$63)*(IF(COUNTA($D69:FO69)*(12/$C$63)&lt;=$C$9,0,1)),0)+IF(FQ$63=$C$17,0,IF(FP$63=$C$17,$B69*(FP$60),0))</f>
        <v>0</v>
      </c>
      <c r="FQ69" s="50">
        <f>IF(FQ$63&lt;=$C$17,($C$34*FQ$59*$B69/$C$63)*(IF(COUNTA($D69:FP69)*(12/$C$63)&lt;=$C$9,0,1)),0)+IF(FR$63=$C$17,0,IF(FQ$63=$C$17,$B69*(FQ$60),0))</f>
        <v>0</v>
      </c>
      <c r="FR69" s="50">
        <f>IF(FR$63&lt;=$C$17,($C$34*FR$59*$B69/$C$63)*(IF(COUNTA($D69:FQ69)*(12/$C$63)&lt;=$C$9,0,1)),0)+IF(FS$63=$C$17,0,IF(FR$63=$C$17,$B69*(FR$60),0))</f>
        <v>0</v>
      </c>
      <c r="FS69" s="50">
        <f>IF(FS$63&lt;=$C$17,($C$34*FS$59*$B69/$C$63)*(IF(COUNTA($D69:FR69)*(12/$C$63)&lt;=$C$9,0,1)),0)+IF(FT$63=$C$17,0,IF(FS$63=$C$17,$B69*(FS$60),0))</f>
        <v>0</v>
      </c>
      <c r="FT69" s="50">
        <f>IF(FT$63&lt;=$C$17,($C$34*FT$59*$B69/$C$63)*(IF(COUNTA($D69:FS69)*(12/$C$63)&lt;=$C$9,0,1)),0)+IF(FU$63=$C$17,0,IF(FT$63=$C$17,$B69*(FT$60),0))</f>
        <v>0</v>
      </c>
      <c r="FU69" s="50">
        <f>IF(FU$63&lt;=$C$17,($C$34*FU$59*$B69/$C$63)*(IF(COUNTA($D69:FT69)*(12/$C$63)&lt;=$C$9,0,1)),0)+IF(FV$63=$C$17,0,IF(FU$63=$C$17,$B69*(FU$60),0))</f>
        <v>0</v>
      </c>
      <c r="FV69" s="50">
        <f>IF(FV$63&lt;=$C$17,($C$34*FV$59*$B69/$C$63)*(IF(COUNTA($D69:FU69)*(12/$C$63)&lt;=$C$9,0,1)),0)+IF(FW$63=$C$17,0,IF(FV$63=$C$17,$B69*(FV$60),0))</f>
        <v>0</v>
      </c>
      <c r="FW69" s="50">
        <f>IF(FW$63&lt;=$C$17,($C$34*FW$59*$B69/$C$63)*(IF(COUNTA($D69:FV69)*(12/$C$63)&lt;=$C$9,0,1)),0)+IF(FX$63=$C$17,0,IF(FW$63=$C$17,$B69*(FW$60),0))</f>
        <v>0</v>
      </c>
      <c r="FX69" s="50">
        <f>IF(FX$63&lt;=$C$17,($C$34*FX$59*$B69/$C$63)*(IF(COUNTA($D69:FW69)*(12/$C$63)&lt;=$C$9,0,1)),0)+IF(FY$63=$C$17,0,IF(FX$63=$C$17,$B69*(FX$60),0))</f>
        <v>0</v>
      </c>
      <c r="FY69" s="50">
        <f>IF(FY$63&lt;=$C$17,($C$34*FY$59*$B69/$C$63)*(IF(COUNTA($D69:FX69)*(12/$C$63)&lt;=$C$9,0,1)),0)+IF(FZ$63=$C$17,0,IF(FY$63=$C$17,$B69*(FY$60),0))</f>
        <v>0</v>
      </c>
      <c r="FZ69" s="50">
        <f>IF(FZ$63&lt;=$C$17,($C$34*FZ$59*$B69/$C$63)*(IF(COUNTA($D69:FY69)*(12/$C$63)&lt;=$C$9,0,1)),0)+IF(GA$63=$C$17,0,IF(FZ$63=$C$17,$B69*(FZ$60),0))</f>
        <v>0</v>
      </c>
      <c r="GA69" s="50">
        <f>IF(GA$63&lt;=$C$17,($C$34*GA$59*$B69/$C$63)*(IF(COUNTA($D69:FZ69)*(12/$C$63)&lt;=$C$9,0,1)),0)+IF(GB$63=$C$17,0,IF(GA$63=$C$17,$B69*(GA$60),0))</f>
        <v>0</v>
      </c>
      <c r="GB69" s="50">
        <f>IF(GB$63&lt;=$C$17,($C$34*GB$59*$B69/$C$63)*(IF(COUNTA($D69:GA69)*(12/$C$63)&lt;=$C$9,0,1)),0)+IF(GC$63=$C$17,0,IF(GB$63=$C$17,$B69*(GB$60),0))</f>
        <v>0</v>
      </c>
      <c r="GC69" s="50">
        <f>IF(GC$63&lt;=$C$17,($C$34*GC$59*$B69/$C$63)*(IF(COUNTA($D69:GB69)*(12/$C$63)&lt;=$C$9,0,1)),0)+IF(GD$63=$C$17,0,IF(GC$63=$C$17,$B69*(GC$60),0))</f>
        <v>0</v>
      </c>
      <c r="GD69" s="50">
        <f>IF(GD$63&lt;=$C$17,($C$34*GD$59*$B69/$C$63)*(IF(COUNTA($D69:GC69)*(12/$C$63)&lt;=$C$9,0,1)),0)+IF(GE$63=$C$17,0,IF(GD$63=$C$17,$B69*(GD$60),0))</f>
        <v>0</v>
      </c>
      <c r="GE69" s="50">
        <f>IF(GE$63&lt;=$C$17,($C$34*GE$59*$B69/$C$63)*(IF(COUNTA($D69:GD69)*(12/$C$63)&lt;=$C$9,0,1)),0)+IF(GF$63=$C$17,0,IF(GE$63=$C$17,$B69*(GE$60),0))</f>
        <v>0</v>
      </c>
      <c r="GF69" s="50">
        <f>IF(GF$63&lt;=$C$17,($C$34*GF$59*$B69/$C$63)*(IF(COUNTA($D69:GE69)*(12/$C$63)&lt;=$C$9,0,1)),0)+IF(GG$63=$C$17,0,IF(GF$63=$C$17,$B69*(GF$60),0))</f>
        <v>0</v>
      </c>
      <c r="GG69" s="50">
        <f>IF(GG$63&lt;=$C$17,($C$34*GG$59*$B69/$C$63)*(IF(COUNTA($D69:GF69)*(12/$C$63)&lt;=$C$9,0,1)),0)+IF(GH$63=$C$17,0,IF(GG$63=$C$17,$B69*(GG$60),0))</f>
        <v>0</v>
      </c>
      <c r="GH69" s="50">
        <f>IF(GH$63&lt;=$C$17,($C$34*GH$59*$B69/$C$63)*(IF(COUNTA($D69:GG69)*(12/$C$63)&lt;=$C$9,0,1)),0)+IF(GI$63=$C$17,0,IF(GH$63=$C$17,$B69*(GH$60),0))</f>
        <v>0</v>
      </c>
      <c r="GI69" s="50">
        <f>IF(GI$63&lt;=$C$17,($C$34*GI$59*$B69/$C$63)*(IF(COUNTA($D69:GH69)*(12/$C$63)&lt;=$C$9,0,1)),0)+IF(GJ$63=$C$17,0,IF(GI$63=$C$17,$B69*(GI$60),0))</f>
        <v>0</v>
      </c>
      <c r="GJ69" s="50">
        <f>IF(GJ$63&lt;=$C$17,($C$34*GJ$59*$B69/$C$63)*(IF(COUNTA($D69:GI69)*(12/$C$63)&lt;=$C$9,0,1)),0)+IF(GK$63=$C$17,0,IF(GJ$63=$C$17,$B69*(GJ$60),0))</f>
        <v>0</v>
      </c>
      <c r="GK69" s="50">
        <f>IF(GK$63&lt;=$C$17,($C$34*GK$59*$B69/$C$63)*(IF(COUNTA($D69:GJ69)*(12/$C$63)&lt;=$C$9,0,1)),0)+IF(GL$63=$C$17,0,IF(GK$63=$C$17,$B69*(GK$60),0))</f>
        <v>0</v>
      </c>
      <c r="GL69" s="50">
        <f>IF(GL$63&lt;=$C$17,($C$34*GL$59*$B69/$C$63)*(IF(COUNTA($D69:GK69)*(12/$C$63)&lt;=$C$9,0,1)),0)+IF(GM$63=$C$17,0,IF(GL$63=$C$17,$B69*(GL$60),0))</f>
        <v>0</v>
      </c>
      <c r="GM69" s="50">
        <f>IF(GM$63&lt;=$C$17,($C$34*GM$59*$B69/$C$63)*(IF(COUNTA($D69:GL69)*(12/$C$63)&lt;=$C$9,0,1)),0)+IF(GN$63=$C$17,0,IF(GM$63=$C$17,$B69*(GM$60),0))</f>
        <v>0</v>
      </c>
      <c r="GN69" s="50">
        <f>IF(GN$63&lt;=$C$17,($C$34*GN$59*$B69/$C$63)*(IF(COUNTA($D69:GM69)*(12/$C$63)&lt;=$C$9,0,1)),0)+IF(GO$63=$C$17,0,IF(GN$63=$C$17,$B69*(GN$60),0))</f>
        <v>0</v>
      </c>
      <c r="GO69" s="50">
        <f>IF(GO$63&lt;=$C$17,($C$34*GO$59*$B69/$C$63)*(IF(COUNTA($D69:GN69)*(12/$C$63)&lt;=$C$9,0,1)),0)+IF(GP$63=$C$17,0,IF(GO$63=$C$17,$B69*(GO$60),0))</f>
        <v>0</v>
      </c>
      <c r="GP69" s="50">
        <f>IF(GP$63&lt;=$C$17,($C$34*GP$59*$B69/$C$63)*(IF(COUNTA($D69:GO69)*(12/$C$63)&lt;=$C$9,0,1)),0)+IF(GQ$63=$C$17,0,IF(GP$63=$C$17,$B69*(GP$60),0))</f>
        <v>0</v>
      </c>
      <c r="GQ69" s="50">
        <f>IF(GQ$63&lt;=$C$17,($C$34*GQ$59*$B69/$C$63)*(IF(COUNTA($D69:GP69)*(12/$C$63)&lt;=$C$9,0,1)),0)+IF(GR$63=$C$17,0,IF(GQ$63=$C$17,$B69*(GQ$60),0))</f>
        <v>0</v>
      </c>
      <c r="GR69" s="50">
        <f>IF(GR$63&lt;=$C$17,($C$34*GR$59*$B69/$C$63)*(IF(COUNTA($D69:GQ69)*(12/$C$63)&lt;=$C$9,0,1)),0)+IF(GS$63=$C$17,0,IF(GR$63=$C$17,$B69*(GR$60),0))</f>
        <v>0</v>
      </c>
      <c r="GS69" s="50">
        <f>IF(GS$63&lt;=$C$17,($C$34*GS$59*$B69/$C$63)*(IF(COUNTA($D69:GR69)*(12/$C$63)&lt;=$C$9,0,1)),0)+IF(GT$63=$C$17,0,IF(GS$63=$C$17,$B69*(GS$60),0))</f>
        <v>0</v>
      </c>
      <c r="GT69" s="50">
        <f>IF(GT$63&lt;=$C$17,($C$34*GT$59*$B69/$C$63)*(IF(COUNTA($D69:GS69)*(12/$C$63)&lt;=$C$9,0,1)),0)+IF(GU$63=$C$17,0,IF(GT$63=$C$17,$B69*(GT$60),0))</f>
        <v>0</v>
      </c>
      <c r="GU69" s="50">
        <f>IF(GU$63&lt;=$C$17,($C$34*GU$59*$B69/$C$63)*(IF(COUNTA($D69:GT69)*(12/$C$63)&lt;=$C$9,0,1)),0)+IF(GV$63=$C$17,0,IF(GU$63=$C$17,$B69*(GU$60),0))</f>
        <v>0</v>
      </c>
      <c r="GV69" s="50">
        <f>IF(GV$63&lt;=$C$17,($C$34*GV$59*$B69/$C$63)*(IF(COUNTA($D69:GU69)*(12/$C$63)&lt;=$C$9,0,1)),0)+IF(GW$63=$C$17,0,IF(GV$63=$C$17,$B69*(GV$60),0))</f>
        <v>0</v>
      </c>
      <c r="GW69" s="50">
        <f>IF(GW$63&lt;=$C$17,($C$34*GW$59*$B69/$C$63)*(IF(COUNTA($D69:GV69)*(12/$C$63)&lt;=$C$9,0,1)),0)+IF(GX$63=$C$17,0,IF(GW$63=$C$17,$B69*(GW$60),0))</f>
        <v>0</v>
      </c>
      <c r="GX69" s="50">
        <f>IF(GX$63&lt;=$C$17,($C$34*GX$59*$B69/$C$63)*(IF(COUNTA($D69:GW69)*(12/$C$63)&lt;=$C$9,0,1)),0)+IF(GY$63=$C$17,0,IF(GX$63=$C$17,$B69*(GX$60),0))</f>
        <v>0</v>
      </c>
      <c r="GY69" s="50">
        <f>IF(GY$63&lt;=$C$17,($C$34*GY$59*$B69/$C$63)*(IF(COUNTA($D69:GX69)*(12/$C$63)&lt;=$C$9,0,1)),0)+IF(GZ$63=$C$17,0,IF(GY$63=$C$17,$B69*(GY$60),0))</f>
        <v>0</v>
      </c>
      <c r="GZ69" s="50">
        <f>IF(GZ$63&lt;=$C$17,($C$34*GZ$59*$B69/$C$63)*(IF(COUNTA($D69:GY69)*(12/$C$63)&lt;=$C$9,0,1)),0)+IF(HA$63=$C$17,0,IF(GZ$63=$C$17,$B69*(GZ$60),0))</f>
        <v>0</v>
      </c>
      <c r="HA69" s="50">
        <f>IF(HA$63&lt;=$C$17,($C$34*HA$59*$B69/$C$63)*(IF(COUNTA($D69:GZ69)*(12/$C$63)&lt;=$C$9,0,1)),0)+IF(HB$63=$C$17,0,IF(HA$63=$C$17,$B69*(HA$60),0))</f>
        <v>0</v>
      </c>
      <c r="HB69" s="50">
        <f>IF(HB$63&lt;=$C$17,($C$34*HB$59*$B69/$C$63)*(IF(COUNTA($D69:HA69)*(12/$C$63)&lt;=$C$9,0,1)),0)+IF(HC$63=$C$17,0,IF(HB$63=$C$17,$B69*(HB$60),0))</f>
        <v>0</v>
      </c>
      <c r="HC69" s="50">
        <f>IF(HC$63&lt;=$C$17,($C$34*HC$59*$B69/$C$63)*(IF(COUNTA($D69:HB69)*(12/$C$63)&lt;=$C$9,0,1)),0)+IF(HD$63=$C$17,0,IF(HC$63=$C$17,$B69*(HC$60),0))</f>
        <v>0</v>
      </c>
      <c r="HD69" s="50">
        <f>IF(HD$63&lt;=$C$17,($C$34*HD$59*$B69/$C$63)*(IF(COUNTA($D69:HC69)*(12/$C$63)&lt;=$C$9,0,1)),0)+IF(HE$63=$C$17,0,IF(HD$63=$C$17,$B69*(HD$60),0))</f>
        <v>0</v>
      </c>
      <c r="HE69" s="50">
        <f>IF(HE$63&lt;=$C$17,($C$34*HE$59*$B69/$C$63)*(IF(COUNTA($D69:HD69)*(12/$C$63)&lt;=$C$9,0,1)),0)+IF(HF$63=$C$17,0,IF(HE$63=$C$17,$B69*(HE$60),0))</f>
        <v>0</v>
      </c>
      <c r="HF69" s="50">
        <f>IF(HF$63&lt;=$C$17,($C$34*HF$59*$B69/$C$63)*(IF(COUNTA($D69:HE69)*(12/$C$63)&lt;=$C$9,0,1)),0)+IF(HG$63=$C$17,0,IF(HF$63=$C$17,$B69*(HF$60),0))</f>
        <v>0</v>
      </c>
      <c r="HG69" s="50">
        <f>IF(HG$63&lt;=$C$17,($C$34*HG$59*$B69/$C$63)*(IF(COUNTA($D69:HF69)*(12/$C$63)&lt;=$C$9,0,1)),0)+IF(HH$63=$C$17,0,IF(HG$63=$C$17,$B69*(HG$60),0))</f>
        <v>0</v>
      </c>
      <c r="HH69" s="50">
        <f>IF(HH$63&lt;=$C$17,($C$34*HH$59*$B69/$C$63)*(IF(COUNTA($D69:HG69)*(12/$C$63)&lt;=$C$9,0,1)),0)+IF(HI$63=$C$17,0,IF(HH$63=$C$17,$B69*(HH$60),0))</f>
        <v>0</v>
      </c>
      <c r="HI69" s="50">
        <f>IF(HI$63&lt;=$C$17,($C$34*HI$59*$B69/$C$63)*(IF(COUNTA($D69:HH69)*(12/$C$63)&lt;=$C$9,0,1)),0)+IF(HJ$63=$C$17,0,IF(HI$63=$C$17,$B69*(HI$60),0))</f>
        <v>0</v>
      </c>
      <c r="HJ69" s="50">
        <f>IF(HJ$63&lt;=$C$17,($C$34*HJ$59*$B69/$C$63)*(IF(COUNTA($D69:HI69)*(12/$C$63)&lt;=$C$9,0,1)),0)+IF(HK$63=$C$17,0,IF(HJ$63=$C$17,$B69*(HJ$60),0))</f>
        <v>0</v>
      </c>
      <c r="HK69" s="50">
        <f>IF(HK$63&lt;=$C$17,($C$34*HK$59*$B69/$C$63)*(IF(COUNTA($D69:HJ69)*(12/$C$63)&lt;=$C$9,0,1)),0)+IF(HL$63=$C$17,0,IF(HK$63=$C$17,$B69*(HK$60),0))</f>
        <v>0</v>
      </c>
      <c r="HL69" s="50">
        <f>IF(HL$63&lt;=$C$17,($C$34*HL$59*$B69/$C$63)*(IF(COUNTA($D69:HK69)*(12/$C$63)&lt;=$C$9,0,1)),0)+IF(HM$63=$C$17,0,IF(HL$63=$C$17,$B69*(HL$60),0))</f>
        <v>0</v>
      </c>
      <c r="HM69" s="50">
        <f>IF(HM$63&lt;=$C$17,($C$34*HM$59*$B69/$C$63)*(IF(COUNTA($D69:HL69)*(12/$C$63)&lt;=$C$9,0,1)),0)+IF(HN$63=$C$17,0,IF(HM$63=$C$17,$B69*(HM$60),0))</f>
        <v>0</v>
      </c>
      <c r="HN69" s="50">
        <f>IF(HN$63&lt;=$C$17,($C$34*HN$59*$B69/$C$63)*(IF(COUNTA($D69:HM69)*(12/$C$63)&lt;=$C$9,0,1)),0)+IF(HO$63=$C$17,0,IF(HN$63=$C$17,$B69*(HN$60),0))</f>
        <v>0</v>
      </c>
      <c r="HO69" s="50">
        <f>IF(HO$63&lt;=$C$17,($C$34*HO$59*$B69/$C$63)*(IF(COUNTA($D69:HN69)*(12/$C$63)&lt;=$C$9,0,1)),0)+IF(HP$63=$C$17,0,IF(HO$63=$C$17,$B69*(HO$60),0))</f>
        <v>0</v>
      </c>
      <c r="HP69" s="50">
        <f>IF(HP$63&lt;=$C$17,($C$34*HP$59*$B69/$C$63)*(IF(COUNTA($D69:HO69)*(12/$C$63)&lt;=$C$9,0,1)),0)+IF(HQ$63=$C$17,0,IF(HP$63=$C$17,$B69*(HP$60),0))</f>
        <v>0</v>
      </c>
      <c r="HQ69" s="50">
        <f>IF(HQ$63&lt;=$C$17,($C$34*HQ$59*$B69/$C$63)*(IF(COUNTA($D69:HP69)*(12/$C$63)&lt;=$C$9,0,1)),0)+IF(HR$63=$C$17,0,IF(HQ$63=$C$17,$B69*(HQ$60),0))</f>
        <v>0</v>
      </c>
      <c r="HR69" s="50">
        <f>IF(HR$63&lt;=$C$17,($C$34*HR$59*$B69/$C$63)*(IF(COUNTA($D69:HQ69)*(12/$C$63)&lt;=$C$9,0,1)),0)+IF(HS$63=$C$17,0,IF(HR$63=$C$17,$B69*(HR$60),0))</f>
        <v>0</v>
      </c>
      <c r="HS69" s="50">
        <f>IF(HS$63&lt;=$C$17,($C$34*HS$59*$B69/$C$63)*(IF(COUNTA($D69:HR69)*(12/$C$63)&lt;=$C$9,0,1)),0)+IF(HT$63=$C$17,0,IF(HS$63=$C$17,$B69*(HS$60),0))</f>
        <v>0</v>
      </c>
      <c r="HT69" s="50">
        <f>IF(HT$63&lt;=$C$17,($C$34*HT$59*$B69/$C$63)*(IF(COUNTA($D69:HS69)*(12/$C$63)&lt;=$C$9,0,1)),0)+IF(HU$63=$C$17,0,IF(HT$63=$C$17,$B69*(HT$60),0))</f>
        <v>0</v>
      </c>
      <c r="HU69" s="50">
        <f>IF(HU$63&lt;=$C$17,($C$34*HU$59*$B69/$C$63)*(IF(COUNTA($D69:HT69)*(12/$C$63)&lt;=$C$9,0,1)),0)+IF(HV$63=$C$17,0,IF(HU$63=$C$17,$B69*(HU$60),0))</f>
        <v>0</v>
      </c>
      <c r="HV69" s="50">
        <f>IF(HV$63&lt;=$C$17,($C$34*HV$59*$B69/$C$63)*(IF(COUNTA($D69:HU69)*(12/$C$63)&lt;=$C$9,0,1)),0)+IF(HW$63=$C$17,0,IF(HV$63=$C$17,$B69*(HV$60),0))</f>
        <v>0</v>
      </c>
      <c r="HW69" s="50">
        <f>IF(HW$63&lt;=$C$17,($C$34*HW$59*$B69/$C$63)*(IF(COUNTA($D69:HV69)*(12/$C$63)&lt;=$C$9,0,1)),0)+IF(HX$63=$C$17,0,IF(HW$63=$C$17,$B69*(HW$60),0))</f>
        <v>0</v>
      </c>
      <c r="HX69" s="50">
        <f>IF(HX$63&lt;=$C$17,($C$34*HX$59*$B69/$C$63)*(IF(COUNTA($D69:HW69)*(12/$C$63)&lt;=$C$9,0,1)),0)+IF(HY$63=$C$17,0,IF(HX$63=$C$17,$B69*(HX$60),0))</f>
        <v>0</v>
      </c>
      <c r="HY69" s="50">
        <f>IF(HY$63&lt;=$C$17,($C$34*HY$59*$B69/$C$63)*(IF(COUNTA($D69:HX69)*(12/$C$63)&lt;=$C$9,0,1)),0)+IF(HZ$63=$C$17,0,IF(HY$63=$C$17,$B69*(HY$60),0))</f>
        <v>0</v>
      </c>
      <c r="HZ69" s="50">
        <f>IF(HZ$63&lt;=$C$17,($C$34*HZ$59*$B69/$C$63)*(IF(COUNTA($D69:HY69)*(12/$C$63)&lt;=$C$9,0,1)),0)+IF(IA$63=$C$17,0,IF(HZ$63=$C$17,$B69*(HZ$60),0))</f>
        <v>0</v>
      </c>
      <c r="IA69" s="50">
        <f>IF(IA$63&lt;=$C$17,($C$34*IA$59*$B69/$C$63)*(IF(COUNTA($D69:HZ69)*(12/$C$63)&lt;=$C$9,0,1)),0)+IF(IB$63=$C$17,0,IF(IA$63=$C$17,$B69*(IA$60),0))</f>
        <v>0</v>
      </c>
      <c r="IB69" s="50">
        <f>IF(IB$63&lt;=$C$17,($C$34*IB$59*$B69/$C$63)*(IF(COUNTA($D69:IA69)*(12/$C$63)&lt;=$C$9,0,1)),0)+IF(IC$63=$C$17,0,IF(IB$63=$C$17,$B69*(IB$60),0))</f>
        <v>0</v>
      </c>
      <c r="IC69" s="50">
        <f>IF(IC$63&lt;=$C$17,($C$34*IC$59*$B69/$C$63)*(IF(COUNTA($D69:IB69)*(12/$C$63)&lt;=$C$9,0,1)),0)+IF(ID$63=$C$17,0,IF(IC$63=$C$17,$B69*(IC$60),0))</f>
        <v>0</v>
      </c>
      <c r="ID69" s="50">
        <f>IF(ID$63&lt;=$C$17,($C$34*ID$59*$B69/$C$63)*(IF(COUNTA($D69:IC69)*(12/$C$63)&lt;=$C$9,0,1)),0)+IF(IE$63=$C$17,0,IF(ID$63=$C$17,$B69*(ID$60),0))</f>
        <v>0</v>
      </c>
      <c r="IE69" s="50">
        <f>IF(IE$63&lt;=$C$17,($C$34*IE$59*$B69/$C$63)*(IF(COUNTA($D69:ID69)*(12/$C$63)&lt;=$C$9,0,1)),0)+IF(IF$63=$C$17,0,IF(IE$63=$C$17,$B69*(IE$60),0))</f>
        <v>0</v>
      </c>
      <c r="IF69" s="50">
        <f>IF(IF$63&lt;=$C$17,($C$34*IF$59*$B69/$C$63)*(IF(COUNTA($D69:IE69)*(12/$C$63)&lt;=$C$9,0,1)),0)+IF(IG$63=$C$17,0,IF(IF$63=$C$17,$B69*(IF$60),0))</f>
        <v>0</v>
      </c>
      <c r="IG69" s="50">
        <f>IF(IG$63&lt;=$C$17,($C$34*IG$59*$B69/$C$63)*(IF(COUNTA($D69:IF69)*(12/$C$63)&lt;=$C$9,0,1)),0)+IF(IH$63=$C$17,0,IF(IG$63=$C$17,$B69*(IG$60),0))</f>
        <v>0</v>
      </c>
      <c r="IH69" s="50">
        <f>IF(IH$63&lt;=$C$17,($C$34*IH$59*$B69/$C$63)*(IF(COUNTA($D69:IG69)*(12/$C$63)&lt;=$C$9,0,1)),0)+IF(II$63=$C$17,0,IF(IH$63=$C$17,$B69*(IH$60),0))</f>
        <v>0</v>
      </c>
      <c r="II69" s="50">
        <f>IF(II$63&lt;=$C$17,($C$34*II$59*$B69/$C$63)*(IF(COUNTA($D69:IH69)*(12/$C$63)&lt;=$C$9,0,1)),0)+IF(IJ$63=$C$17,0,IF(II$63=$C$17,$B69*(II$60),0))</f>
        <v>0</v>
      </c>
      <c r="IJ69" s="50">
        <f>IF(IJ$63&lt;=$C$17,($C$34*IJ$59*$B69/$C$63)*(IF(COUNTA($D69:II69)*(12/$C$63)&lt;=$C$9,0,1)),0)+IF(IK$63=$C$17,0,IF(IJ$63=$C$17,$B69*(IJ$60),0))</f>
        <v>0</v>
      </c>
      <c r="IK69" s="50">
        <f>IF(IK$63&lt;=$C$17,($C$34*IK$59*$B69/$C$63)*(IF(COUNTA($D69:IJ69)*(12/$C$63)&lt;=$C$9,0,1)),0)+IF(IL$63=$C$17,0,IF(IK$63=$C$17,$B69*(IK$60),0))</f>
        <v>0</v>
      </c>
      <c r="IL69" s="50">
        <f>IF(IL$63&lt;=$C$17,($C$34*IL$59*$B69/$C$63)*(IF(COUNTA($D69:IK69)*(12/$C$63)&lt;=$C$9,0,1)),0)+IF(IM$63=$C$17,0,IF(IL$63=$C$17,$B69*(IL$60),0))</f>
        <v>0</v>
      </c>
      <c r="IM69" s="50">
        <f>IF(IM$63&lt;=$C$17,($C$34*IM$59*$B69/$C$63)*(IF(COUNTA($D69:IL69)*(12/$C$63)&lt;=$C$9,0,1)),0)+IF(IN$63=$C$17,0,IF(IM$63=$C$17,$B69*(IM$60),0))</f>
        <v>0</v>
      </c>
      <c r="IN69" s="50">
        <f>IF(IN$63&lt;=$C$17,($C$34*IN$59*$B69/$C$63)*(IF(COUNTA($D69:IM69)*(12/$C$63)&lt;=$C$9,0,1)),0)+IF(IO$63=$C$17,0,IF(IN$63=$C$17,$B69*(IN$60),0))</f>
        <v>0</v>
      </c>
      <c r="IO69" s="50">
        <f>IF(IO$63&lt;=$C$17,($C$34*IO$59*$B69/$C$63)*(IF(COUNTA($D69:IN69)*(12/$C$63)&lt;=$C$9,0,1)),0)+IF(IP$63=$C$17,0,IF(IO$63=$C$17,$B69*(IO$60),0))</f>
        <v>0</v>
      </c>
      <c r="IP69" s="50">
        <f>IF(IP$63&lt;=$C$17,($C$34*IP$59*$B69/$C$63)*(IF(COUNTA($D69:IO69)*(12/$C$63)&lt;=$C$9,0,1)),0)+IF(IQ$63=$C$17,0,IF(IP$63=$C$17,$B69*(IP$60),0))</f>
        <v>0</v>
      </c>
      <c r="IQ69" s="50">
        <f>IF(IQ$63&lt;=$C$17,($C$34*IQ$59*$B69/$C$63)*(IF(COUNTA($D69:IP69)*(12/$C$63)&lt;=$C$9,0,1)),0)+IF(IR$63=$C$17,0,IF(IQ$63=$C$17,$B69*(IQ$60),0))</f>
        <v>0</v>
      </c>
      <c r="IR69" s="50">
        <f>IF(IR$63&lt;=$C$17,($C$34*IR$59*$B69/$C$63)*(IF(COUNTA($D69:IQ69)*(12/$C$63)&lt;=$C$9,0,1)),0)+IF(IS$63=$C$17,0,IF(IR$63=$C$17,$B69*(IR$60),0))</f>
        <v>0</v>
      </c>
      <c r="IS69" s="50">
        <f>IF(IS$63&lt;=$C$17,($C$34*IS$59*$B69/$C$63)*(IF(COUNTA($D69:IR69)*(12/$C$63)&lt;=$C$9,0,1)),0)+IF(IT$63=$C$17,0,IF(IS$63=$C$17,$B69*(IS$60),0))</f>
        <v>0</v>
      </c>
      <c r="IT69" s="50">
        <f>IF(IT$63&lt;=$C$17,($C$34*IT$59*$B69/$C$63)*(IF(COUNTA($D69:IS69)*(12/$C$63)&lt;=$C$9,0,1)),0)+IF(IU$63=$C$17,0,IF(IT$63=$C$17,$B69*(IT$60),0))</f>
        <v>0</v>
      </c>
      <c r="IU69" s="50">
        <f>IF(IU$63&lt;=$C$17,($C$34*IU$59*$B69/$C$63)*(IF(COUNTA($D69:IT69)*(12/$C$63)&lt;=$C$9,0,1)),0)+IF(IV$63=$C$17,0,IF(IU$63=$C$17,$B69*(IU$60),0))</f>
        <v>0</v>
      </c>
      <c r="IV69" s="50">
        <f>IF(IV$63&lt;=$C$17,($C$34*IV$59*$B69/$C$63)*(IF(COUNTA($D69:IU69)*(12/$C$63)&lt;=$C$9,0,1)),0)+IF(IW$63=$C$17,0,IF(IV$63=$C$17,$B69*(IV$60),0))</f>
        <v>0</v>
      </c>
      <c r="IW69" s="50">
        <f>IF(IW$63&lt;=$C$17,($C$34*IW$59*$B69/$C$63)*(IF(COUNTA($D69:IV69)*(12/$C$63)&lt;=$C$9,0,1)),0)+IF(IX$63=$C$17,0,IF(IW$63=$C$17,$B69*(IW$60),0))</f>
        <v>0</v>
      </c>
      <c r="IX69" s="50"/>
      <c r="IY69" s="50"/>
      <c r="IZ69" s="3"/>
      <c r="JA69" s="3"/>
      <c r="JB69" s="3"/>
      <c r="JC69" s="3"/>
      <c r="JD69" s="3"/>
    </row>
    <row r="70" spans="1:265" outlineLevel="1" x14ac:dyDescent="0.25">
      <c r="A70" s="2" t="s">
        <v>55</v>
      </c>
      <c r="B70" s="79">
        <f ca="1">+OFFSET($D$52,0,COUNTA($B$66:B69),,)</f>
        <v>2</v>
      </c>
      <c r="C70" s="88">
        <f t="shared" ca="1" si="68"/>
        <v>161.19054931822723</v>
      </c>
      <c r="D70" s="47"/>
      <c r="E70" s="47"/>
      <c r="F70" s="47"/>
      <c r="G70" s="47"/>
      <c r="H70" s="50">
        <f ca="1">IF(I$63&gt;$C$17,0,-H$53*(12/$C$63))</f>
        <v>-400</v>
      </c>
      <c r="I70" s="50">
        <f ca="1">IF(I$63&lt;=$C$17,($C$34*I$59*$B70/$C$63)*(IF(COUNTA($D70:H70)*(12/$C$63)&lt;=$C$9,0,1)),0)+IF(J$63=$C$17,0,IF(I$63=$C$17,$B70*(I$60),0))</f>
        <v>0</v>
      </c>
      <c r="J70" s="50">
        <f ca="1">IF(J$63&lt;=$C$17,($C$34*J$59*$B70/$C$63)*(IF(COUNTA($D70:I70)*(12/$C$63)&lt;=$C$9,0,1)),0)+IF(K$63=$C$17,0,IF(J$63=$C$17,$B70*(J$60),0))</f>
        <v>0</v>
      </c>
      <c r="K70" s="50">
        <f ca="1">IF(K$63&lt;=$C$17,($C$34*K$59*$B70/$C$63)*(IF(COUNTA($D70:J70)*(12/$C$63)&lt;=$C$9,0,1)),0)+IF(L$63=$C$17,0,IF(K$63=$C$17,$B70*(K$60),0))</f>
        <v>0</v>
      </c>
      <c r="L70" s="50">
        <f ca="1">IF(L$63&lt;=$C$17,($C$34*L$59*$B70/$C$63)*(IF(COUNTA($D70:K70)*(12/$C$63)&lt;=$C$9,0,1)),0)+IF(M$63=$C$17,0,IF(L$63=$C$17,$B70*(L$60),0))</f>
        <v>0</v>
      </c>
      <c r="M70" s="50">
        <f ca="1">IF(M$63&lt;=$C$17,($C$34*M$59*$B70/$C$63)*(IF(COUNTA($D70:L70)*(12/$C$63)&lt;=$C$9,0,1)),0)+IF(N$63=$C$17,0,IF(M$63=$C$17,$B70*(M$60),0))</f>
        <v>1.5733333333333333</v>
      </c>
      <c r="N70" s="50">
        <f ca="1">IF(N$63&lt;=$C$17,($C$34*N$59*$B70/$C$63)*(IF(COUNTA($D70:M70)*(12/$C$63)&lt;=$C$9,0,1)),0)+IF(O$63=$C$17,0,IF(N$63=$C$17,$B70*(N$60),0))</f>
        <v>1.5733333333333333</v>
      </c>
      <c r="O70" s="50">
        <f ca="1">IF(O$63&lt;=$C$17,($C$34*O$59*$B70/$C$63)*(IF(COUNTA($D70:N70)*(12/$C$63)&lt;=$C$9,0,1)),0)+IF(P$63=$C$17,0,IF(O$63=$C$17,$B70*(O$60),0))</f>
        <v>1.5733333333333333</v>
      </c>
      <c r="P70" s="50">
        <f ca="1">IF(P$63&lt;=$C$17,($C$34*P$59*$B70/$C$63)*(IF(COUNTA($D70:O70)*(12/$C$63)&lt;=$C$9,0,1)),0)+IF(Q$63=$C$17,0,IF(P$63=$C$17,$B70*(P$60),0))</f>
        <v>1.5733333333333333</v>
      </c>
      <c r="Q70" s="50">
        <f ca="1">IF(Q$63&lt;=$C$17,($C$34*Q$59*$B70/$C$63)*(IF(COUNTA($D70:P70)*(12/$C$63)&lt;=$C$9,0,1)),0)+IF(R$63=$C$17,0,IF(Q$63=$C$17,$B70*(Q$60),0))</f>
        <v>1.5733333333333333</v>
      </c>
      <c r="R70" s="50">
        <f ca="1">IF(R$63&lt;=$C$17,($C$34*R$59*$B70/$C$63)*(IF(COUNTA($D70:Q70)*(12/$C$63)&lt;=$C$9,0,1)),0)+IF(S$63=$C$17,0,IF(R$63=$C$17,$B70*(R$60),0))</f>
        <v>1.5733333333333333</v>
      </c>
      <c r="S70" s="50">
        <f ca="1">IF(S$63&lt;=$C$17,($C$34*S$59*$B70/$C$63)*(IF(COUNTA($D70:R70)*(12/$C$63)&lt;=$C$9,0,1)),0)+IF(T$63=$C$17,0,IF(S$63=$C$17,$B70*(S$60),0))</f>
        <v>1.5733333333333333</v>
      </c>
      <c r="T70" s="50">
        <f ca="1">IF(T$63&lt;=$C$17,($C$34*T$59*$B70/$C$63)*(IF(COUNTA($D70:S70)*(12/$C$63)&lt;=$C$9,0,1)),0)+IF(U$63=$C$17,0,IF(T$63=$C$17,$B70*(T$60),0))</f>
        <v>1.5733333333333333</v>
      </c>
      <c r="U70" s="50">
        <f ca="1">IF(U$63&lt;=$C$17,($C$34*U$59*$B70/$C$63)*(IF(COUNTA($D70:T70)*(12/$C$63)&lt;=$C$9,0,1)),0)+IF(V$63=$C$17,0,IF(U$63=$C$17,$B70*(U$60),0))</f>
        <v>1.5733333333333333</v>
      </c>
      <c r="V70" s="50">
        <f ca="1">IF(V$63&lt;=$C$17,($C$34*V$59*$B70/$C$63)*(IF(COUNTA($D70:U70)*(12/$C$63)&lt;=$C$9,0,1)),0)+IF(W$63=$C$17,0,IF(V$63=$C$17,$B70*(V$60),0))</f>
        <v>1.5733333333333333</v>
      </c>
      <c r="W70" s="50">
        <f ca="1">IF(W$63&lt;=$C$17,($C$34*W$59*$B70/$C$63)*(IF(COUNTA($D70:V70)*(12/$C$63)&lt;=$C$9,0,1)),0)+IF(X$63=$C$17,0,IF(W$63=$C$17,$B70*(W$60),0))</f>
        <v>1.5733333333333333</v>
      </c>
      <c r="X70" s="50">
        <f ca="1">IF(X$63&lt;=$C$17,($C$34*X$59*$B70/$C$63)*(IF(COUNTA($D70:W70)*(12/$C$63)&lt;=$C$9,0,1)),0)+IF(Y$63=$C$17,0,IF(X$63=$C$17,$B70*(X$60),0))</f>
        <v>1.5733333333333333</v>
      </c>
      <c r="Y70" s="50">
        <f ca="1">IF(Y$63&lt;=$C$17,($C$34*Y$59*$B70/$C$63)*(IF(COUNTA($D70:X70)*(12/$C$63)&lt;=$C$9,0,1)),0)+IF(Z$63=$C$17,0,IF(Y$63=$C$17,$B70*(Y$60),0))</f>
        <v>1.5733333333333333</v>
      </c>
      <c r="Z70" s="50">
        <f ca="1">IF(Z$63&lt;=$C$17,($C$34*Z$59*$B70/$C$63)*(IF(COUNTA($D70:Y70)*(12/$C$63)&lt;=$C$9,0,1)),0)+IF(AA$63=$C$17,0,IF(Z$63=$C$17,$B70*(Z$60),0))</f>
        <v>1.5733333333333333</v>
      </c>
      <c r="AA70" s="50">
        <f ca="1">IF(AA$63&lt;=$C$17,($C$34*AA$59*$B70/$C$63)*(IF(COUNTA($D70:Z70)*(12/$C$63)&lt;=$C$9,0,1)),0)+IF(AB$63=$C$17,0,IF(AA$63=$C$17,$B70*(AA$60),0))</f>
        <v>1.5733333333333333</v>
      </c>
      <c r="AB70" s="50">
        <f ca="1">IF(AB$63&lt;=$C$17,($C$34*AB$59*$B70/$C$63)*(IF(COUNTA($D70:AA70)*(12/$C$63)&lt;=$C$9,0,1)),0)+IF(AC$63=$C$17,0,IF(AB$63=$C$17,$B70*(AB$60),0))</f>
        <v>1.5733333333333333</v>
      </c>
      <c r="AC70" s="50">
        <f ca="1">IF(AC$63&lt;=$C$17,($C$34*AC$59*$B70/$C$63)*(IF(COUNTA($D70:AB70)*(12/$C$63)&lt;=$C$9,0,1)),0)+IF(AD$63=$C$17,0,IF(AC$63=$C$17,$B70*(AC$60),0))</f>
        <v>1.5733333333333333</v>
      </c>
      <c r="AD70" s="50">
        <f ca="1">IF(AD$63&lt;=$C$17,($C$34*AD$59*$B70/$C$63)*(IF(COUNTA($D70:AC70)*(12/$C$63)&lt;=$C$9,0,1)),0)+IF(AE$63=$C$17,0,IF(AD$63=$C$17,$B70*(AD$60),0))</f>
        <v>1.5733333333333333</v>
      </c>
      <c r="AE70" s="50">
        <f ca="1">IF(AE$63&lt;=$C$17,($C$34*AE$59*$B70/$C$63)*(IF(COUNTA($D70:AD70)*(12/$C$63)&lt;=$C$9,0,1)),0)+IF(AF$63=$C$17,0,IF(AE$63=$C$17,$B70*(AE$60),0))</f>
        <v>1.5733333333333333</v>
      </c>
      <c r="AF70" s="50">
        <f ca="1">IF(AF$63&lt;=$C$17,($C$34*AF$59*$B70/$C$63)*(IF(COUNTA($D70:AE70)*(12/$C$63)&lt;=$C$9,0,1)),0)+IF(AG$63=$C$17,0,IF(AF$63=$C$17,$B70*(AF$60),0))</f>
        <v>1.5733333333333333</v>
      </c>
      <c r="AG70" s="50">
        <f ca="1">IF(AG$63&lt;=$C$17,($C$34*AG$59*$B70/$C$63)*(IF(COUNTA($D70:AF70)*(12/$C$63)&lt;=$C$9,0,1)),0)+IF(AH$63=$C$17,0,IF(AG$63=$C$17,$B70*(AG$60),0))</f>
        <v>1.5733333333333333</v>
      </c>
      <c r="AH70" s="50">
        <f ca="1">IF(AH$63&lt;=$C$17,($C$34*AH$59*$B70/$C$63)*(IF(COUNTA($D70:AG70)*(12/$C$63)&lt;=$C$9,0,1)),0)+IF(AI$63=$C$17,0,IF(AH$63=$C$17,$B70*(AH$60),0))</f>
        <v>1.5733333333333333</v>
      </c>
      <c r="AI70" s="50">
        <f ca="1">IF(AI$63&lt;=$C$17,($C$34*AI$59*$B70/$C$63)*(IF(COUNTA($D70:AH70)*(12/$C$63)&lt;=$C$9,0,1)),0)+IF(AJ$63=$C$17,0,IF(AI$63=$C$17,$B70*(AI$60),0))</f>
        <v>1.5733333333333333</v>
      </c>
      <c r="AJ70" s="50">
        <f ca="1">IF(AJ$63&lt;=$C$17,($C$34*AJ$59*$B70/$C$63)*(IF(COUNTA($D70:AI70)*(12/$C$63)&lt;=$C$9,0,1)),0)+IF(AK$63=$C$17,0,IF(AJ$63=$C$17,$B70*(AJ$60),0))</f>
        <v>1.5733333333333333</v>
      </c>
      <c r="AK70" s="50">
        <f ca="1">IF(AK$63&lt;=$C$17,($C$34*AK$59*$B70/$C$63)*(IF(COUNTA($D70:AJ70)*(12/$C$63)&lt;=$C$9,0,1)),0)+IF(AL$63=$C$17,0,IF(AK$63=$C$17,$B70*(AK$60),0))</f>
        <v>1.5733333333333333</v>
      </c>
      <c r="AL70" s="50">
        <f ca="1">IF(AL$63&lt;=$C$17,($C$34*AL$59*$B70/$C$63)*(IF(COUNTA($D70:AK70)*(12/$C$63)&lt;=$C$9,0,1)),0)+IF(AM$63=$C$17,0,IF(AL$63=$C$17,$B70*(AL$60),0))</f>
        <v>1.5733333333333333</v>
      </c>
      <c r="AM70" s="50">
        <f ca="1">IF(AM$63&lt;=$C$17,($C$34*AM$59*$B70/$C$63)*(IF(COUNTA($D70:AL70)*(12/$C$63)&lt;=$C$9,0,1)),0)+IF(AN$63=$C$17,0,IF(AM$63=$C$17,$B70*(AM$60),0))</f>
        <v>1.5733333333333333</v>
      </c>
      <c r="AN70" s="50">
        <f ca="1">IF(AN$63&lt;=$C$17,($C$34*AN$59*$B70/$C$63)*(IF(COUNTA($D70:AM70)*(12/$C$63)&lt;=$C$9,0,1)),0)+IF(AO$63=$C$17,0,IF(AN$63=$C$17,$B70*(AN$60),0))</f>
        <v>1.5733333333333333</v>
      </c>
      <c r="AO70" s="50">
        <f ca="1">IF(AO$63&lt;=$C$17,($C$34*AO$59*$B70/$C$63)*(IF(COUNTA($D70:AN70)*(12/$C$63)&lt;=$C$9,0,1)),0)+IF(AP$63=$C$17,0,IF(AO$63=$C$17,$B70*(AO$60),0))</f>
        <v>1.5733333333333333</v>
      </c>
      <c r="AP70" s="50">
        <f ca="1">IF(AP$63&lt;=$C$17,($C$34*AP$59*$B70/$C$63)*(IF(COUNTA($D70:AO70)*(12/$C$63)&lt;=$C$9,0,1)),0)+IF(AQ$63=$C$17,0,IF(AP$63=$C$17,$B70*(AP$60),0))</f>
        <v>1.5733333333333333</v>
      </c>
      <c r="AQ70" s="50">
        <f ca="1">IF(AQ$63&lt;=$C$17,($C$34*AQ$59*$B70/$C$63)*(IF(COUNTA($D70:AP70)*(12/$C$63)&lt;=$C$9,0,1)),0)+IF(AR$63=$C$17,0,IF(AQ$63=$C$17,$B70*(AQ$60),0))</f>
        <v>1.5733333333333333</v>
      </c>
      <c r="AR70" s="50">
        <f ca="1">IF(AR$63&lt;=$C$17,($C$34*AR$59*$B70/$C$63)*(IF(COUNTA($D70:AQ70)*(12/$C$63)&lt;=$C$9,0,1)),0)+IF(AS$63=$C$17,0,IF(AR$63=$C$17,$B70*(AR$60),0))</f>
        <v>1.5733333333333333</v>
      </c>
      <c r="AS70" s="50">
        <f ca="1">IF(AS$63&lt;=$C$17,($C$34*AS$59*$B70/$C$63)*(IF(COUNTA($D70:AR70)*(12/$C$63)&lt;=$C$9,0,1)),0)+IF(AT$63=$C$17,0,IF(AS$63=$C$17,$B70*(AS$60),0))</f>
        <v>1.5733333333333333</v>
      </c>
      <c r="AT70" s="50">
        <f ca="1">IF(AT$63&lt;=$C$17,($C$34*AT$59*$B70/$C$63)*(IF(COUNTA($D70:AS70)*(12/$C$63)&lt;=$C$9,0,1)),0)+IF(AU$63=$C$17,0,IF(AT$63=$C$17,$B70*(AT$60),0))</f>
        <v>1.5733333333333333</v>
      </c>
      <c r="AU70" s="50">
        <f ca="1">IF(AU$63&lt;=$C$17,($C$34*AU$59*$B70/$C$63)*(IF(COUNTA($D70:AT70)*(12/$C$63)&lt;=$C$9,0,1)),0)+IF(AV$63=$C$17,0,IF(AU$63=$C$17,$B70*(AU$60),0))</f>
        <v>1.5733333333333333</v>
      </c>
      <c r="AV70" s="50">
        <f ca="1">IF(AV$63&lt;=$C$17,($C$34*AV$59*$B70/$C$63)*(IF(COUNTA($D70:AU70)*(12/$C$63)&lt;=$C$9,0,1)),0)+IF(AW$63=$C$17,0,IF(AV$63=$C$17,$B70*(AV$60),0))</f>
        <v>1.5733333333333333</v>
      </c>
      <c r="AW70" s="50">
        <f ca="1">IF(AW$63&lt;=$C$17,($C$34*AW$59*$B70/$C$63)*(IF(COUNTA($D70:AV70)*(12/$C$63)&lt;=$C$9,0,1)),0)+IF(AX$63=$C$17,0,IF(AW$63=$C$17,$B70*(AW$60),0))</f>
        <v>1.5733333333333333</v>
      </c>
      <c r="AX70" s="50">
        <f ca="1">IF(AX$63&lt;=$C$17,($C$34*AX$59*$B70/$C$63)*(IF(COUNTA($D70:AW70)*(12/$C$63)&lt;=$C$9,0,1)),0)+IF(AY$63=$C$17,0,IF(AX$63=$C$17,$B70*(AX$60),0))</f>
        <v>1.5733333333333333</v>
      </c>
      <c r="AY70" s="50">
        <f ca="1">IF(AY$63&lt;=$C$17,($C$34*AY$59*$B70/$C$63)*(IF(COUNTA($D70:AX70)*(12/$C$63)&lt;=$C$9,0,1)),0)+IF(AZ$63=$C$17,0,IF(AY$63=$C$17,$B70*(AY$60),0))</f>
        <v>1.5733333333333333</v>
      </c>
      <c r="AZ70" s="50">
        <f ca="1">IF(AZ$63&lt;=$C$17,($C$34*AZ$59*$B70/$C$63)*(IF(COUNTA($D70:AY70)*(12/$C$63)&lt;=$C$9,0,1)),0)+IF(BA$63=$C$17,0,IF(AZ$63=$C$17,$B70*(AZ$60),0))</f>
        <v>1.5733333333333333</v>
      </c>
      <c r="BA70" s="50">
        <f ca="1">IF(BA$63&lt;=$C$17,($C$34*BA$59*$B70/$C$63)*(IF(COUNTA($D70:AZ70)*(12/$C$63)&lt;=$C$9,0,1)),0)+IF(BB$63=$C$17,0,IF(BA$63=$C$17,$B70*(BA$60),0))</f>
        <v>1.5733333333333333</v>
      </c>
      <c r="BB70" s="50">
        <f ca="1">IF(BB$63&lt;=$C$17,($C$34*BB$59*$B70/$C$63)*(IF(COUNTA($D70:BA70)*(12/$C$63)&lt;=$C$9,0,1)),0)+IF(BC$63=$C$17,0,IF(BB$63=$C$17,$B70*(BB$60),0))</f>
        <v>1.5733333333333333</v>
      </c>
      <c r="BC70" s="50">
        <f ca="1">IF(BC$63&lt;=$C$17,($C$34*BC$59*$B70/$C$63)*(IF(COUNTA($D70:BB70)*(12/$C$63)&lt;=$C$9,0,1)),0)+IF(BD$63=$C$17,0,IF(BC$63=$C$17,$B70*(BC$60),0))</f>
        <v>1.5733333333333333</v>
      </c>
      <c r="BD70" s="50">
        <f ca="1">IF(BD$63&lt;=$C$17,($C$34*BD$59*$B70/$C$63)*(IF(COUNTA($D70:BC70)*(12/$C$63)&lt;=$C$9,0,1)),0)+IF(BE$63=$C$17,0,IF(BD$63=$C$17,$B70*(BD$60),0))</f>
        <v>1.5733333333333333</v>
      </c>
      <c r="BE70" s="50">
        <f ca="1">IF(BE$63&lt;=$C$17,($C$34*BE$59*$B70/$C$63)*(IF(COUNTA($D70:BD70)*(12/$C$63)&lt;=$C$9,0,1)),0)+IF(BF$63=$C$17,0,IF(BE$63=$C$17,$B70*(BE$60),0))</f>
        <v>1.5733333333333333</v>
      </c>
      <c r="BF70" s="50">
        <f ca="1">IF(BF$63&lt;=$C$17,($C$34*BF$59*$B70/$C$63)*(IF(COUNTA($D70:BE70)*(12/$C$63)&lt;=$C$9,0,1)),0)+IF(BG$63=$C$17,0,IF(BF$63=$C$17,$B70*(BF$60),0))</f>
        <v>1.5733333333333333</v>
      </c>
      <c r="BG70" s="50">
        <f ca="1">IF(BG$63&lt;=$C$17,($C$34*BG$59*$B70/$C$63)*(IF(COUNTA($D70:BF70)*(12/$C$63)&lt;=$C$9,0,1)),0)+IF(BH$63=$C$17,0,IF(BG$63=$C$17,$B70*(BG$60),0))</f>
        <v>1.5733333333333333</v>
      </c>
      <c r="BH70" s="50">
        <f ca="1">IF(BH$63&lt;=$C$17,($C$34*BH$59*$B70/$C$63)*(IF(COUNTA($D70:BG70)*(12/$C$63)&lt;=$C$9,0,1)),0)+IF(BI$63=$C$17,0,IF(BH$63=$C$17,$B70*(BH$60),0))</f>
        <v>1.5733333333333333</v>
      </c>
      <c r="BI70" s="50">
        <f ca="1">IF(BI$63&lt;=$C$17,($C$34*BI$59*$B70/$C$63)*(IF(COUNTA($D70:BH70)*(12/$C$63)&lt;=$C$9,0,1)),0)+IF(BJ$63=$C$17,0,IF(BI$63=$C$17,$B70*(BI$60),0))</f>
        <v>1.5733333333333333</v>
      </c>
      <c r="BJ70" s="50">
        <f ca="1">IF(BJ$63&lt;=$C$17,($C$34*BJ$59*$B70/$C$63)*(IF(COUNTA($D70:BI70)*(12/$C$63)&lt;=$C$9,0,1)),0)+IF(BK$63=$C$17,0,IF(BJ$63=$C$17,$B70*(BJ$60),0))</f>
        <v>1.5733333333333333</v>
      </c>
      <c r="BK70" s="50">
        <f ca="1">IF(BK$63&lt;=$C$17,($C$34*BK$59*$B70/$C$63)*(IF(COUNTA($D70:BJ70)*(12/$C$63)&lt;=$C$9,0,1)),0)+IF(BL$63=$C$17,0,IF(BK$63=$C$17,$B70*(BK$60),0))</f>
        <v>1.5733333333333333</v>
      </c>
      <c r="BL70" s="50">
        <f ca="1">IF(BL$63&lt;=$C$17,($C$34*BL$59*$B70/$C$63)*(IF(COUNTA($D70:BK70)*(12/$C$63)&lt;=$C$9,0,1)),0)+IF(BM$63=$C$17,0,IF(BL$63=$C$17,$B70*(BL$60),0))</f>
        <v>1.5733333333333333</v>
      </c>
      <c r="BM70" s="50">
        <f ca="1">IF(BM$63&lt;=$C$17,($C$34*BM$59*$B70/$C$63)*(IF(COUNTA($D70:BL70)*(12/$C$63)&lt;=$C$9,0,1)),0)+IF(BN$63=$C$17,0,IF(BM$63=$C$17,$B70*(BM$60),0))</f>
        <v>1.5733333333333333</v>
      </c>
      <c r="BN70" s="50">
        <f ca="1">IF(BN$63&lt;=$C$17,($C$34*BN$59*$B70/$C$63)*(IF(COUNTA($D70:BM70)*(12/$C$63)&lt;=$C$9,0,1)),0)+IF(BO$63=$C$17,0,IF(BN$63=$C$17,$B70*(BN$60),0))</f>
        <v>1.5733333333333333</v>
      </c>
      <c r="BO70" s="50">
        <f ca="1">IF(BO$63&lt;=$C$17,($C$34*BO$59*$B70/$C$63)*(IF(COUNTA($D70:BN70)*(12/$C$63)&lt;=$C$9,0,1)),0)+IF(BP$63=$C$17,0,IF(BO$63=$C$17,$B70*(BO$60),0))</f>
        <v>1.5733333333333333</v>
      </c>
      <c r="BP70" s="50">
        <f ca="1">IF(BP$63&lt;=$C$17,($C$34*BP$59*$B70/$C$63)*(IF(COUNTA($D70:BO70)*(12/$C$63)&lt;=$C$9,0,1)),0)+IF(BQ$63=$C$17,0,IF(BP$63=$C$17,$B70*(BP$60),0))</f>
        <v>1.5733333333333333</v>
      </c>
      <c r="BQ70" s="50">
        <f ca="1">IF(BQ$63&lt;=$C$17,($C$34*BQ$59*$B70/$C$63)*(IF(COUNTA($D70:BP70)*(12/$C$63)&lt;=$C$9,0,1)),0)+IF(BR$63=$C$17,0,IF(BQ$63=$C$17,$B70*(BQ$60),0))</f>
        <v>1.5733333333333333</v>
      </c>
      <c r="BR70" s="50">
        <f ca="1">IF(BR$63&lt;=$C$17,($C$34*BR$59*$B70/$C$63)*(IF(COUNTA($D70:BQ70)*(12/$C$63)&lt;=$C$9,0,1)),0)+IF(BS$63=$C$17,0,IF(BR$63=$C$17,$B70*(BR$60),0))</f>
        <v>1.5733333333333333</v>
      </c>
      <c r="BS70" s="50">
        <f ca="1">IF(BS$63&lt;=$C$17,($C$34*BS$59*$B70/$C$63)*(IF(COUNTA($D70:BR70)*(12/$C$63)&lt;=$C$9,0,1)),0)+IF(BT$63=$C$17,0,IF(BS$63=$C$17,$B70*(BS$60),0))</f>
        <v>1.5733333333333333</v>
      </c>
      <c r="BT70" s="50">
        <f ca="1">IF(BT$63&lt;=$C$17,($C$34*BT$59*$B70/$C$63)*(IF(COUNTA($D70:BS70)*(12/$C$63)&lt;=$C$9,0,1)),0)+IF(BU$63=$C$17,0,IF(BT$63=$C$17,$B70*(BT$60),0))</f>
        <v>1.5733333333333333</v>
      </c>
      <c r="BU70" s="50">
        <f ca="1">IF(BU$63&lt;=$C$17,($C$34*BU$59*$B70/$C$63)*(IF(COUNTA($D70:BT70)*(12/$C$63)&lt;=$C$9,0,1)),0)+IF(BV$63=$C$17,0,IF(BU$63=$C$17,$B70*(BU$60),0))</f>
        <v>1.5733333333333333</v>
      </c>
      <c r="BV70" s="50">
        <f ca="1">IF(BV$63&lt;=$C$17,($C$34*BV$59*$B70/$C$63)*(IF(COUNTA($D70:BU70)*(12/$C$63)&lt;=$C$9,0,1)),0)+IF(BW$63=$C$17,0,IF(BV$63=$C$17,$B70*(BV$60),0))</f>
        <v>1.5733333333333333</v>
      </c>
      <c r="BW70" s="50">
        <f ca="1">IF(BW$63&lt;=$C$17,($C$34*BW$59*$B70/$C$63)*(IF(COUNTA($D70:BV70)*(12/$C$63)&lt;=$C$9,0,1)),0)+IF(BX$63=$C$17,0,IF(BW$63=$C$17,$B70*(BW$60),0))</f>
        <v>1.5733333333333333</v>
      </c>
      <c r="BX70" s="50">
        <f ca="1">IF(BX$63&lt;=$C$17,($C$34*BX$59*$B70/$C$63)*(IF(COUNTA($D70:BW70)*(12/$C$63)&lt;=$C$9,0,1)),0)+IF(BY$63=$C$17,0,IF(BX$63=$C$17,$B70*(BX$60),0))</f>
        <v>1.5733333333333333</v>
      </c>
      <c r="BY70" s="50">
        <f ca="1">IF(BY$63&lt;=$C$17,($C$34*BY$59*$B70/$C$63)*(IF(COUNTA($D70:BX70)*(12/$C$63)&lt;=$C$9,0,1)),0)+IF(BZ$63=$C$17,0,IF(BY$63=$C$17,$B70*(BY$60),0))</f>
        <v>1.5733333333333333</v>
      </c>
      <c r="BZ70" s="50">
        <f ca="1">IF(BZ$63&lt;=$C$17,($C$34*BZ$59*$B70/$C$63)*(IF(COUNTA($D70:BY70)*(12/$C$63)&lt;=$C$9,0,1)),0)+IF(CA$63=$C$17,0,IF(BZ$63=$C$17,$B70*(BZ$60),0))</f>
        <v>1.5733333333333333</v>
      </c>
      <c r="CA70" s="50">
        <f ca="1">IF(CA$63&lt;=$C$17,($C$34*CA$59*$B70/$C$63)*(IF(COUNTA($D70:BZ70)*(12/$C$63)&lt;=$C$9,0,1)),0)+IF(CB$63=$C$17,0,IF(CA$63=$C$17,$B70*(CA$60),0))</f>
        <v>1.5733333333333333</v>
      </c>
      <c r="CB70" s="50">
        <f ca="1">IF(CB$63&lt;=$C$17,($C$34*CB$59*$B70/$C$63)*(IF(COUNTA($D70:CA70)*(12/$C$63)&lt;=$C$9,0,1)),0)+IF(CC$63=$C$17,0,IF(CB$63=$C$17,$B70*(CB$60),0))</f>
        <v>1.5733333333333333</v>
      </c>
      <c r="CC70" s="50">
        <f ca="1">IF(CC$63&lt;=$C$17,($C$34*CC$59*$B70/$C$63)*(IF(COUNTA($D70:CB70)*(12/$C$63)&lt;=$C$9,0,1)),0)+IF(CD$63=$C$17,0,IF(CC$63=$C$17,$B70*(CC$60),0))</f>
        <v>1.5733333333333333</v>
      </c>
      <c r="CD70" s="50">
        <f ca="1">IF(CD$63&lt;=$C$17,($C$34*CD$59*$B70/$C$63)*(IF(COUNTA($D70:CC70)*(12/$C$63)&lt;=$C$9,0,1)),0)+IF(CE$63=$C$17,0,IF(CD$63=$C$17,$B70*(CD$60),0))</f>
        <v>1.5733333333333333</v>
      </c>
      <c r="CE70" s="50">
        <f ca="1">IF(CE$63&lt;=$C$17,($C$34*CE$59*$B70/$C$63)*(IF(COUNTA($D70:CD70)*(12/$C$63)&lt;=$C$9,0,1)),0)+IF(CF$63=$C$17,0,IF(CE$63=$C$17,$B70*(CE$60),0))</f>
        <v>1.5733333333333333</v>
      </c>
      <c r="CF70" s="50">
        <f ca="1">IF(CF$63&lt;=$C$17,($C$34*CF$59*$B70/$C$63)*(IF(COUNTA($D70:CE70)*(12/$C$63)&lt;=$C$9,0,1)),0)+IF(CG$63=$C$17,0,IF(CF$63=$C$17,$B70*(CF$60),0))</f>
        <v>1.5733333333333333</v>
      </c>
      <c r="CG70" s="50">
        <f ca="1">IF(CG$63&lt;=$C$17,($C$34*CG$59*$B70/$C$63)*(IF(COUNTA($D70:CF70)*(12/$C$63)&lt;=$C$9,0,1)),0)+IF(CH$63=$C$17,0,IF(CG$63=$C$17,$B70*(CG$60),0))</f>
        <v>1.5733333333333333</v>
      </c>
      <c r="CH70" s="50">
        <f ca="1">IF(CH$63&lt;=$C$17,($C$34*CH$59*$B70/$C$63)*(IF(COUNTA($D70:CG70)*(12/$C$63)&lt;=$C$9,0,1)),0)+IF(CI$63=$C$17,0,IF(CH$63=$C$17,$B70*(CH$60),0))</f>
        <v>1.5733333333333333</v>
      </c>
      <c r="CI70" s="50">
        <f ca="1">IF(CI$63&lt;=$C$17,($C$34*CI$59*$B70/$C$63)*(IF(COUNTA($D70:CH70)*(12/$C$63)&lt;=$C$9,0,1)),0)+IF(CJ$63=$C$17,0,IF(CI$63=$C$17,$B70*(CI$60),0))</f>
        <v>1.5733333333333333</v>
      </c>
      <c r="CJ70" s="50">
        <f ca="1">IF(CJ$63&lt;=$C$17,($C$34*CJ$59*$B70/$C$63)*(IF(COUNTA($D70:CI70)*(12/$C$63)&lt;=$C$9,0,1)),0)+IF(CK$63=$C$17,0,IF(CJ$63=$C$17,$B70*(CJ$60),0))</f>
        <v>1.5733333333333333</v>
      </c>
      <c r="CK70" s="50">
        <f ca="1">IF(CK$63&lt;=$C$17,($C$34*CK$59*$B70/$C$63)*(IF(COUNTA($D70:CJ70)*(12/$C$63)&lt;=$C$9,0,1)),0)+IF(CL$63=$C$17,0,IF(CK$63=$C$17,$B70*(CK$60),0))</f>
        <v>1.5733333333333333</v>
      </c>
      <c r="CL70" s="50">
        <f ca="1">IF(CL$63&lt;=$C$17,($C$34*CL$59*$B70/$C$63)*(IF(COUNTA($D70:CK70)*(12/$C$63)&lt;=$C$9,0,1)),0)+IF(CM$63=$C$17,0,IF(CL$63=$C$17,$B70*(CL$60),0))</f>
        <v>1.5733333333333333</v>
      </c>
      <c r="CM70" s="50">
        <f ca="1">IF(CM$63&lt;=$C$17,($C$34*CM$59*$B70/$C$63)*(IF(COUNTA($D70:CL70)*(12/$C$63)&lt;=$C$9,0,1)),0)+IF(CN$63=$C$17,0,IF(CM$63=$C$17,$B70*(CM$60),0))</f>
        <v>1.5733333333333333</v>
      </c>
      <c r="CN70" s="50">
        <f ca="1">IF(CN$63&lt;=$C$17,($C$34*CN$59*$B70/$C$63)*(IF(COUNTA($D70:CM70)*(12/$C$63)&lt;=$C$9,0,1)),0)+IF(CO$63=$C$17,0,IF(CN$63=$C$17,$B70*(CN$60),0))</f>
        <v>1.5733333333333333</v>
      </c>
      <c r="CO70" s="50">
        <f ca="1">IF(CO$63&lt;=$C$17,($C$34*CO$59*$B70/$C$63)*(IF(COUNTA($D70:CN70)*(12/$C$63)&lt;=$C$9,0,1)),0)+IF(CP$63=$C$17,0,IF(CO$63=$C$17,$B70*(CO$60),0))</f>
        <v>1.5733333333333333</v>
      </c>
      <c r="CP70" s="50">
        <f ca="1">IF(CP$63&lt;=$C$17,($C$34*CP$59*$B70/$C$63)*(IF(COUNTA($D70:CO70)*(12/$C$63)&lt;=$C$9,0,1)),0)+IF(CQ$63=$C$17,0,IF(CP$63=$C$17,$B70*(CP$60),0))</f>
        <v>1.5733333333333333</v>
      </c>
      <c r="CQ70" s="50">
        <f ca="1">IF(CQ$63&lt;=$C$17,($C$34*CQ$59*$B70/$C$63)*(IF(COUNTA($D70:CP70)*(12/$C$63)&lt;=$C$9,0,1)),0)+IF(CR$63=$C$17,0,IF(CQ$63=$C$17,$B70*(CQ$60),0))</f>
        <v>1.5733333333333333</v>
      </c>
      <c r="CR70" s="50">
        <f ca="1">IF(CR$63&lt;=$C$17,($C$34*CR$59*$B70/$C$63)*(IF(COUNTA($D70:CQ70)*(12/$C$63)&lt;=$C$9,0,1)),0)+IF(CS$63=$C$17,0,IF(CR$63=$C$17,$B70*(CR$60),0))</f>
        <v>1.5733333333333333</v>
      </c>
      <c r="CS70" s="50">
        <f ca="1">IF(CS$63&lt;=$C$17,($C$34*CS$59*$B70/$C$63)*(IF(COUNTA($D70:CR70)*(12/$C$63)&lt;=$C$9,0,1)),0)+IF(CT$63=$C$17,0,IF(CS$63=$C$17,$B70*(CS$60),0))</f>
        <v>1.5733333333333333</v>
      </c>
      <c r="CT70" s="50">
        <f ca="1">IF(CT$63&lt;=$C$17,($C$34*CT$59*$B70/$C$63)*(IF(COUNTA($D70:CS70)*(12/$C$63)&lt;=$C$9,0,1)),0)+IF(CU$63=$C$17,0,IF(CT$63=$C$17,$B70*(CT$60),0))</f>
        <v>1.5733333333333333</v>
      </c>
      <c r="CU70" s="50">
        <f ca="1">IF(CU$63&lt;=$C$17,($C$34*CU$59*$B70/$C$63)*(IF(COUNTA($D70:CT70)*(12/$C$63)&lt;=$C$9,0,1)),0)+IF(CV$63=$C$17,0,IF(CU$63=$C$17,$B70*(CU$60),0))</f>
        <v>1.5733333333333333</v>
      </c>
      <c r="CV70" s="50">
        <f ca="1">IF(CV$63&lt;=$C$17,($C$34*CV$59*$B70/$C$63)*(IF(COUNTA($D70:CU70)*(12/$C$63)&lt;=$C$9,0,1)),0)+IF(CW$63=$C$17,0,IF(CV$63=$C$17,$B70*(CV$60),0))</f>
        <v>1.5733333333333333</v>
      </c>
      <c r="CW70" s="50">
        <f ca="1">IF(CW$63&lt;=$C$17,($C$34*CW$59*$B70/$C$63)*(IF(COUNTA($D70:CV70)*(12/$C$63)&lt;=$C$9,0,1)),0)+IF(CX$63=$C$17,0,IF(CW$63=$C$17,$B70*(CW$60),0))</f>
        <v>1.5733333333333333</v>
      </c>
      <c r="CX70" s="50">
        <f ca="1">IF(CX$63&lt;=$C$17,($C$34*CX$59*$B70/$C$63)*(IF(COUNTA($D70:CW70)*(12/$C$63)&lt;=$C$9,0,1)),0)+IF(CY$63=$C$17,0,IF(CX$63=$C$17,$B70*(CX$60),0))</f>
        <v>1.5733333333333333</v>
      </c>
      <c r="CY70" s="50">
        <f ca="1">IF(CY$63&lt;=$C$17,($C$34*CY$59*$B70/$C$63)*(IF(COUNTA($D70:CX70)*(12/$C$63)&lt;=$C$9,0,1)),0)+IF(CZ$63=$C$17,0,IF(CY$63=$C$17,$B70*(CY$60),0))</f>
        <v>1.5733333333333333</v>
      </c>
      <c r="CZ70" s="50">
        <f ca="1">IF(CZ$63&lt;=$C$17,($C$34*CZ$59*$B70/$C$63)*(IF(COUNTA($D70:CY70)*(12/$C$63)&lt;=$C$9,0,1)),0)+IF(DA$63=$C$17,0,IF(CZ$63=$C$17,$B70*(CZ$60),0))</f>
        <v>1.5733333333333333</v>
      </c>
      <c r="DA70" s="50">
        <f ca="1">IF(DA$63&lt;=$C$17,($C$34*DA$59*$B70/$C$63)*(IF(COUNTA($D70:CZ70)*(12/$C$63)&lt;=$C$9,0,1)),0)+IF(DB$63=$C$17,0,IF(DA$63=$C$17,$B70*(DA$60),0))</f>
        <v>1.5733333333333333</v>
      </c>
      <c r="DB70" s="50">
        <f ca="1">IF(DB$63&lt;=$C$17,($C$34*DB$59*$B70/$C$63)*(IF(COUNTA($D70:DA70)*(12/$C$63)&lt;=$C$9,0,1)),0)+IF(DC$63=$C$17,0,IF(DB$63=$C$17,$B70*(DB$60),0))</f>
        <v>1.5733333333333333</v>
      </c>
      <c r="DC70" s="50">
        <f ca="1">IF(DC$63&lt;=$C$17,($C$34*DC$59*$B70/$C$63)*(IF(COUNTA($D70:DB70)*(12/$C$63)&lt;=$C$9,0,1)),0)+IF(DD$63=$C$17,0,IF(DC$63=$C$17,$B70*(DC$60),0))</f>
        <v>1.5733333333333333</v>
      </c>
      <c r="DD70" s="50">
        <f ca="1">IF(DD$63&lt;=$C$17,($C$34*DD$59*$B70/$C$63)*(IF(COUNTA($D70:DC70)*(12/$C$63)&lt;=$C$9,0,1)),0)+IF(DE$63=$C$17,0,IF(DD$63=$C$17,$B70*(DD$60),0))</f>
        <v>1.5733333333333333</v>
      </c>
      <c r="DE70" s="50">
        <f ca="1">IF(DE$63&lt;=$C$17,($C$34*DE$59*$B70/$C$63)*(IF(COUNTA($D70:DD70)*(12/$C$63)&lt;=$C$9,0,1)),0)+IF(DF$63=$C$17,0,IF(DE$63=$C$17,$B70*(DE$60),0))</f>
        <v>1.5733333333333333</v>
      </c>
      <c r="DF70" s="50">
        <f ca="1">IF(DF$63&lt;=$C$17,($C$34*DF$59*$B70/$C$63)*(IF(COUNTA($D70:DE70)*(12/$C$63)&lt;=$C$9,0,1)),0)+IF(DG$63=$C$17,0,IF(DF$63=$C$17,$B70*(DF$60),0))</f>
        <v>1.5733333333333333</v>
      </c>
      <c r="DG70" s="50">
        <f ca="1">IF(DG$63&lt;=$C$17,($C$34*DG$59*$B70/$C$63)*(IF(COUNTA($D70:DF70)*(12/$C$63)&lt;=$C$9,0,1)),0)+IF(DH$63=$C$17,0,IF(DG$63=$C$17,$B70*(DG$60),0))</f>
        <v>1.5733333333333333</v>
      </c>
      <c r="DH70" s="50">
        <f ca="1">IF(DH$63&lt;=$C$17,($C$34*DH$59*$B70/$C$63)*(IF(COUNTA($D70:DG70)*(12/$C$63)&lt;=$C$9,0,1)),0)+IF(DI$63=$C$17,0,IF(DH$63=$C$17,$B70*(DH$60),0))</f>
        <v>1.5733333333333333</v>
      </c>
      <c r="DI70" s="50">
        <f ca="1">IF(DI$63&lt;=$C$17,($C$34*DI$59*$B70/$C$63)*(IF(COUNTA($D70:DH70)*(12/$C$63)&lt;=$C$9,0,1)),0)+IF(DJ$63=$C$17,0,IF(DI$63=$C$17,$B70*(DI$60),0))</f>
        <v>1.5733333333333333</v>
      </c>
      <c r="DJ70" s="50">
        <f ca="1">IF(DJ$63&lt;=$C$17,($C$34*DJ$59*$B70/$C$63)*(IF(COUNTA($D70:DI70)*(12/$C$63)&lt;=$C$9,0,1)),0)+IF(DK$63=$C$17,0,IF(DJ$63=$C$17,$B70*(DJ$60),0))</f>
        <v>1.5733333333333333</v>
      </c>
      <c r="DK70" s="50">
        <f ca="1">IF(DK$63&lt;=$C$17,($C$34*DK$59*$B70/$C$63)*(IF(COUNTA($D70:DJ70)*(12/$C$63)&lt;=$C$9,0,1)),0)+IF(DL$63=$C$17,0,IF(DK$63=$C$17,$B70*(DK$60),0))</f>
        <v>1.5733333333333333</v>
      </c>
      <c r="DL70" s="50">
        <f ca="1">IF(DL$63&lt;=$C$17,($C$34*DL$59*$B70/$C$63)*(IF(COUNTA($D70:DK70)*(12/$C$63)&lt;=$C$9,0,1)),0)+IF(DM$63=$C$17,0,IF(DL$63=$C$17,$B70*(DL$60),0))</f>
        <v>1.5733333333333333</v>
      </c>
      <c r="DM70" s="50">
        <f ca="1">IF(DM$63&lt;=$C$17,($C$34*DM$59*$B70/$C$63)*(IF(COUNTA($D70:DL70)*(12/$C$63)&lt;=$C$9,0,1)),0)+IF(DN$63=$C$17,0,IF(DM$63=$C$17,$B70*(DM$60),0))</f>
        <v>1.5733333333333333</v>
      </c>
      <c r="DN70" s="50">
        <f ca="1">IF(DN$63&lt;=$C$17,($C$34*DN$59*$B70/$C$63)*(IF(COUNTA($D70:DM70)*(12/$C$63)&lt;=$C$9,0,1)),0)+IF(DO$63=$C$17,0,IF(DN$63=$C$17,$B70*(DN$60),0))</f>
        <v>1.5733333333333333</v>
      </c>
      <c r="DO70" s="50">
        <f ca="1">IF(DO$63&lt;=$C$17,($C$34*DO$59*$B70/$C$63)*(IF(COUNTA($D70:DN70)*(12/$C$63)&lt;=$C$9,0,1)),0)+IF(DP$63=$C$17,0,IF(DO$63=$C$17,$B70*(DO$60),0))</f>
        <v>1.5733333333333333</v>
      </c>
      <c r="DP70" s="50">
        <f ca="1">IF(DP$63&lt;=$C$17,($C$34*DP$59*$B70/$C$63)*(IF(COUNTA($D70:DO70)*(12/$C$63)&lt;=$C$9,0,1)),0)+IF(DQ$63=$C$17,0,IF(DP$63=$C$17,$B70*(DP$60),0))</f>
        <v>1.5733333333333333</v>
      </c>
      <c r="DQ70" s="50">
        <f ca="1">IF(DQ$63&lt;=$C$17,($C$34*DQ$59*$B70/$C$63)*(IF(COUNTA($D70:DP70)*(12/$C$63)&lt;=$C$9,0,1)),0)+IF(DR$63=$C$17,0,IF(DQ$63=$C$17,$B70*(DQ$60),0))</f>
        <v>1.5733333333333333</v>
      </c>
      <c r="DR70" s="50">
        <f ca="1">IF(DR$63&lt;=$C$17,($C$34*DR$59*$B70/$C$63)*(IF(COUNTA($D70:DQ70)*(12/$C$63)&lt;=$C$9,0,1)),0)+IF(DS$63=$C$17,0,IF(DR$63=$C$17,$B70*(DR$60),0))</f>
        <v>1.5733333333333333</v>
      </c>
      <c r="DS70" s="50">
        <f ca="1">IF(DS$63&lt;=$C$17,($C$34*DS$59*$B70/$C$63)*(IF(COUNTA($D70:DR70)*(12/$C$63)&lt;=$C$9,0,1)),0)+IF(DT$63=$C$17,0,IF(DS$63=$C$17,$B70*(DS$60),0))</f>
        <v>1.5733333333333333</v>
      </c>
      <c r="DT70" s="50">
        <f ca="1">IF(DT$63&lt;=$C$17,($C$34*DT$59*$B70/$C$63)*(IF(COUNTA($D70:DS70)*(12/$C$63)&lt;=$C$9,0,1)),0)+IF(DU$63=$C$17,0,IF(DT$63=$C$17,$B70*(DT$60),0))</f>
        <v>386.55054931822832</v>
      </c>
      <c r="DU70" s="50">
        <f>IF(DU$63&lt;=$C$17,($C$34*DU$59*$B70/$C$63)*(IF(COUNTA($D70:DT70)*(12/$C$63)&lt;=$C$9,0,1)),0)+IF(DV$63=$C$17,0,IF(DU$63=$C$17,$B70*(DU$60),0))</f>
        <v>0</v>
      </c>
      <c r="DV70" s="50">
        <f>IF(DV$63&lt;=$C$17,($C$34*DV$59*$B70/$C$63)*(IF(COUNTA($D70:DU70)*(12/$C$63)&lt;=$C$9,0,1)),0)+IF(DW$63=$C$17,0,IF(DV$63=$C$17,$B70*(DV$60),0))</f>
        <v>0</v>
      </c>
      <c r="DW70" s="50">
        <f>IF(DW$63&lt;=$C$17,($C$34*DW$59*$B70/$C$63)*(IF(COUNTA($D70:DV70)*(12/$C$63)&lt;=$C$9,0,1)),0)+IF(DX$63=$C$17,0,IF(DW$63=$C$17,$B70*(DW$60),0))</f>
        <v>0</v>
      </c>
      <c r="DX70" s="50">
        <f>IF(DX$63&lt;=$C$17,($C$34*DX$59*$B70/$C$63)*(IF(COUNTA($D70:DW70)*(12/$C$63)&lt;=$C$9,0,1)),0)+IF(DY$63=$C$17,0,IF(DX$63=$C$17,$B70*(DX$60),0))</f>
        <v>0</v>
      </c>
      <c r="DY70" s="50">
        <f>IF(DY$63&lt;=$C$17,($C$34*DY$59*$B70/$C$63)*(IF(COUNTA($D70:DX70)*(12/$C$63)&lt;=$C$9,0,1)),0)+IF(DZ$63=$C$17,0,IF(DY$63=$C$17,$B70*(DY$60),0))</f>
        <v>0</v>
      </c>
      <c r="DZ70" s="50">
        <f>IF(DZ$63&lt;=$C$17,($C$34*DZ$59*$B70/$C$63)*(IF(COUNTA($D70:DY70)*(12/$C$63)&lt;=$C$9,0,1)),0)+IF(EA$63=$C$17,0,IF(DZ$63=$C$17,$B70*(DZ$60),0))</f>
        <v>0</v>
      </c>
      <c r="EA70" s="50">
        <f>IF(EA$63&lt;=$C$17,($C$34*EA$59*$B70/$C$63)*(IF(COUNTA($D70:DZ70)*(12/$C$63)&lt;=$C$9,0,1)),0)+IF(EB$63=$C$17,0,IF(EA$63=$C$17,$B70*(EA$60),0))</f>
        <v>0</v>
      </c>
      <c r="EB70" s="50">
        <f>IF(EB$63&lt;=$C$17,($C$34*EB$59*$B70/$C$63)*(IF(COUNTA($D70:EA70)*(12/$C$63)&lt;=$C$9,0,1)),0)+IF(EC$63=$C$17,0,IF(EB$63=$C$17,$B70*(EB$60),0))</f>
        <v>0</v>
      </c>
      <c r="EC70" s="50">
        <f>IF(EC$63&lt;=$C$17,($C$34*EC$59*$B70/$C$63)*(IF(COUNTA($D70:EB70)*(12/$C$63)&lt;=$C$9,0,1)),0)+IF(ED$63=$C$17,0,IF(EC$63=$C$17,$B70*(EC$60),0))</f>
        <v>0</v>
      </c>
      <c r="ED70" s="50">
        <f>IF(ED$63&lt;=$C$17,($C$34*ED$59*$B70/$C$63)*(IF(COUNTA($D70:EC70)*(12/$C$63)&lt;=$C$9,0,1)),0)+IF(EE$63=$C$17,0,IF(ED$63=$C$17,$B70*(ED$60),0))</f>
        <v>0</v>
      </c>
      <c r="EE70" s="50">
        <f>IF(EE$63&lt;=$C$17,($C$34*EE$59*$B70/$C$63)*(IF(COUNTA($D70:ED70)*(12/$C$63)&lt;=$C$9,0,1)),0)+IF(EF$63=$C$17,0,IF(EE$63=$C$17,$B70*(EE$60),0))</f>
        <v>0</v>
      </c>
      <c r="EF70" s="50">
        <f>IF(EF$63&lt;=$C$17,($C$34*EF$59*$B70/$C$63)*(IF(COUNTA($D70:EE70)*(12/$C$63)&lt;=$C$9,0,1)),0)+IF(EG$63=$C$17,0,IF(EF$63=$C$17,$B70*(EF$60),0))</f>
        <v>0</v>
      </c>
      <c r="EG70" s="50">
        <f>IF(EG$63&lt;=$C$17,($C$34*EG$59*$B70/$C$63)*(IF(COUNTA($D70:EF70)*(12/$C$63)&lt;=$C$9,0,1)),0)+IF(EH$63=$C$17,0,IF(EG$63=$C$17,$B70*(EG$60),0))</f>
        <v>0</v>
      </c>
      <c r="EH70" s="50">
        <f>IF(EH$63&lt;=$C$17,($C$34*EH$59*$B70/$C$63)*(IF(COUNTA($D70:EG70)*(12/$C$63)&lt;=$C$9,0,1)),0)+IF(EI$63=$C$17,0,IF(EH$63=$C$17,$B70*(EH$60),0))</f>
        <v>0</v>
      </c>
      <c r="EI70" s="50">
        <f>IF(EI$63&lt;=$C$17,($C$34*EI$59*$B70/$C$63)*(IF(COUNTA($D70:EH70)*(12/$C$63)&lt;=$C$9,0,1)),0)+IF(EJ$63=$C$17,0,IF(EI$63=$C$17,$B70*(EI$60),0))</f>
        <v>0</v>
      </c>
      <c r="EJ70" s="50">
        <f>IF(EJ$63&lt;=$C$17,($C$34*EJ$59*$B70/$C$63)*(IF(COUNTA($D70:EI70)*(12/$C$63)&lt;=$C$9,0,1)),0)+IF(EK$63=$C$17,0,IF(EJ$63=$C$17,$B70*(EJ$60),0))</f>
        <v>0</v>
      </c>
      <c r="EK70" s="50">
        <f>IF(EK$63&lt;=$C$17,($C$34*EK$59*$B70/$C$63)*(IF(COUNTA($D70:EJ70)*(12/$C$63)&lt;=$C$9,0,1)),0)+IF(EL$63=$C$17,0,IF(EK$63=$C$17,$B70*(EK$60),0))</f>
        <v>0</v>
      </c>
      <c r="EL70" s="50">
        <f>IF(EL$63&lt;=$C$17,($C$34*EL$59*$B70/$C$63)*(IF(COUNTA($D70:EK70)*(12/$C$63)&lt;=$C$9,0,1)),0)+IF(EM$63=$C$17,0,IF(EL$63=$C$17,$B70*(EL$60),0))</f>
        <v>0</v>
      </c>
      <c r="EM70" s="50">
        <f>IF(EM$63&lt;=$C$17,($C$34*EM$59*$B70/$C$63)*(IF(COUNTA($D70:EL70)*(12/$C$63)&lt;=$C$9,0,1)),0)+IF(EN$63=$C$17,0,IF(EM$63=$C$17,$B70*(EM$60),0))</f>
        <v>0</v>
      </c>
      <c r="EN70" s="50">
        <f>IF(EN$63&lt;=$C$17,($C$34*EN$59*$B70/$C$63)*(IF(COUNTA($D70:EM70)*(12/$C$63)&lt;=$C$9,0,1)),0)+IF(EO$63=$C$17,0,IF(EN$63=$C$17,$B70*(EN$60),0))</f>
        <v>0</v>
      </c>
      <c r="EO70" s="50">
        <f>IF(EO$63&lt;=$C$17,($C$34*EO$59*$B70/$C$63)*(IF(COUNTA($D70:EN70)*(12/$C$63)&lt;=$C$9,0,1)),0)+IF(EP$63=$C$17,0,IF(EO$63=$C$17,$B70*(EO$60),0))</f>
        <v>0</v>
      </c>
      <c r="EP70" s="50">
        <f>IF(EP$63&lt;=$C$17,($C$34*EP$59*$B70/$C$63)*(IF(COUNTA($D70:EO70)*(12/$C$63)&lt;=$C$9,0,1)),0)+IF(EQ$63=$C$17,0,IF(EP$63=$C$17,$B70*(EP$60),0))</f>
        <v>0</v>
      </c>
      <c r="EQ70" s="50">
        <f>IF(EQ$63&lt;=$C$17,($C$34*EQ$59*$B70/$C$63)*(IF(COUNTA($D70:EP70)*(12/$C$63)&lt;=$C$9,0,1)),0)+IF(ER$63=$C$17,0,IF(EQ$63=$C$17,$B70*(EQ$60),0))</f>
        <v>0</v>
      </c>
      <c r="ER70" s="50">
        <f>IF(ER$63&lt;=$C$17,($C$34*ER$59*$B70/$C$63)*(IF(COUNTA($D70:EQ70)*(12/$C$63)&lt;=$C$9,0,1)),0)+IF(ES$63=$C$17,0,IF(ER$63=$C$17,$B70*(ER$60),0))</f>
        <v>0</v>
      </c>
      <c r="ES70" s="50">
        <f>IF(ES$63&lt;=$C$17,($C$34*ES$59*$B70/$C$63)*(IF(COUNTA($D70:ER70)*(12/$C$63)&lt;=$C$9,0,1)),0)+IF(ET$63=$C$17,0,IF(ES$63=$C$17,$B70*(ES$60),0))</f>
        <v>0</v>
      </c>
      <c r="ET70" s="50">
        <f>IF(ET$63&lt;=$C$17,($C$34*ET$59*$B70/$C$63)*(IF(COUNTA($D70:ES70)*(12/$C$63)&lt;=$C$9,0,1)),0)+IF(EU$63=$C$17,0,IF(ET$63=$C$17,$B70*(ET$60),0))</f>
        <v>0</v>
      </c>
      <c r="EU70" s="50">
        <f>IF(EU$63&lt;=$C$17,($C$34*EU$59*$B70/$C$63)*(IF(COUNTA($D70:ET70)*(12/$C$63)&lt;=$C$9,0,1)),0)+IF(EV$63=$C$17,0,IF(EU$63=$C$17,$B70*(EU$60),0))</f>
        <v>0</v>
      </c>
      <c r="EV70" s="50">
        <f>IF(EV$63&lt;=$C$17,($C$34*EV$59*$B70/$C$63)*(IF(COUNTA($D70:EU70)*(12/$C$63)&lt;=$C$9,0,1)),0)+IF(EW$63=$C$17,0,IF(EV$63=$C$17,$B70*(EV$60),0))</f>
        <v>0</v>
      </c>
      <c r="EW70" s="50">
        <f>IF(EW$63&lt;=$C$17,($C$34*EW$59*$B70/$C$63)*(IF(COUNTA($D70:EV70)*(12/$C$63)&lt;=$C$9,0,1)),0)+IF(EX$63=$C$17,0,IF(EW$63=$C$17,$B70*(EW$60),0))</f>
        <v>0</v>
      </c>
      <c r="EX70" s="50">
        <f>IF(EX$63&lt;=$C$17,($C$34*EX$59*$B70/$C$63)*(IF(COUNTA($D70:EW70)*(12/$C$63)&lt;=$C$9,0,1)),0)+IF(EY$63=$C$17,0,IF(EX$63=$C$17,$B70*(EX$60),0))</f>
        <v>0</v>
      </c>
      <c r="EY70" s="50">
        <f>IF(EY$63&lt;=$C$17,($C$34*EY$59*$B70/$C$63)*(IF(COUNTA($D70:EX70)*(12/$C$63)&lt;=$C$9,0,1)),0)+IF(EZ$63=$C$17,0,IF(EY$63=$C$17,$B70*(EY$60),0))</f>
        <v>0</v>
      </c>
      <c r="EZ70" s="50">
        <f>IF(EZ$63&lt;=$C$17,($C$34*EZ$59*$B70/$C$63)*(IF(COUNTA($D70:EY70)*(12/$C$63)&lt;=$C$9,0,1)),0)+IF(FA$63=$C$17,0,IF(EZ$63=$C$17,$B70*(EZ$60),0))</f>
        <v>0</v>
      </c>
      <c r="FA70" s="50">
        <f>IF(FA$63&lt;=$C$17,($C$34*FA$59*$B70/$C$63)*(IF(COUNTA($D70:EZ70)*(12/$C$63)&lt;=$C$9,0,1)),0)+IF(FB$63=$C$17,0,IF(FA$63=$C$17,$B70*(FA$60),0))</f>
        <v>0</v>
      </c>
      <c r="FB70" s="50">
        <f>IF(FB$63&lt;=$C$17,($C$34*FB$59*$B70/$C$63)*(IF(COUNTA($D70:FA70)*(12/$C$63)&lt;=$C$9,0,1)),0)+IF(FC$63=$C$17,0,IF(FB$63=$C$17,$B70*(FB$60),0))</f>
        <v>0</v>
      </c>
      <c r="FC70" s="50">
        <f>IF(FC$63&lt;=$C$17,($C$34*FC$59*$B70/$C$63)*(IF(COUNTA($D70:FB70)*(12/$C$63)&lt;=$C$9,0,1)),0)+IF(FD$63=$C$17,0,IF(FC$63=$C$17,$B70*(FC$60),0))</f>
        <v>0</v>
      </c>
      <c r="FD70" s="50">
        <f>IF(FD$63&lt;=$C$17,($C$34*FD$59*$B70/$C$63)*(IF(COUNTA($D70:FC70)*(12/$C$63)&lt;=$C$9,0,1)),0)+IF(FE$63=$C$17,0,IF(FD$63=$C$17,$B70*(FD$60),0))</f>
        <v>0</v>
      </c>
      <c r="FE70" s="50">
        <f>IF(FE$63&lt;=$C$17,($C$34*FE$59*$B70/$C$63)*(IF(COUNTA($D70:FD70)*(12/$C$63)&lt;=$C$9,0,1)),0)+IF(FF$63=$C$17,0,IF(FE$63=$C$17,$B70*(FE$60),0))</f>
        <v>0</v>
      </c>
      <c r="FF70" s="50">
        <f>IF(FF$63&lt;=$C$17,($C$34*FF$59*$B70/$C$63)*(IF(COUNTA($D70:FE70)*(12/$C$63)&lt;=$C$9,0,1)),0)+IF(FG$63=$C$17,0,IF(FF$63=$C$17,$B70*(FF$60),0))</f>
        <v>0</v>
      </c>
      <c r="FG70" s="50">
        <f>IF(FG$63&lt;=$C$17,($C$34*FG$59*$B70/$C$63)*(IF(COUNTA($D70:FF70)*(12/$C$63)&lt;=$C$9,0,1)),0)+IF(FH$63=$C$17,0,IF(FG$63=$C$17,$B70*(FG$60),0))</f>
        <v>0</v>
      </c>
      <c r="FH70" s="50">
        <f>IF(FH$63&lt;=$C$17,($C$34*FH$59*$B70/$C$63)*(IF(COUNTA($D70:FG70)*(12/$C$63)&lt;=$C$9,0,1)),0)+IF(FI$63=$C$17,0,IF(FH$63=$C$17,$B70*(FH$60),0))</f>
        <v>0</v>
      </c>
      <c r="FI70" s="50">
        <f>IF(FI$63&lt;=$C$17,($C$34*FI$59*$B70/$C$63)*(IF(COUNTA($D70:FH70)*(12/$C$63)&lt;=$C$9,0,1)),0)+IF(FJ$63=$C$17,0,IF(FI$63=$C$17,$B70*(FI$60),0))</f>
        <v>0</v>
      </c>
      <c r="FJ70" s="50">
        <f>IF(FJ$63&lt;=$C$17,($C$34*FJ$59*$B70/$C$63)*(IF(COUNTA($D70:FI70)*(12/$C$63)&lt;=$C$9,0,1)),0)+IF(FK$63=$C$17,0,IF(FJ$63=$C$17,$B70*(FJ$60),0))</f>
        <v>0</v>
      </c>
      <c r="FK70" s="50">
        <f>IF(FK$63&lt;=$C$17,($C$34*FK$59*$B70/$C$63)*(IF(COUNTA($D70:FJ70)*(12/$C$63)&lt;=$C$9,0,1)),0)+IF(FL$63=$C$17,0,IF(FK$63=$C$17,$B70*(FK$60),0))</f>
        <v>0</v>
      </c>
      <c r="FL70" s="50">
        <f>IF(FL$63&lt;=$C$17,($C$34*FL$59*$B70/$C$63)*(IF(COUNTA($D70:FK70)*(12/$C$63)&lt;=$C$9,0,1)),0)+IF(FM$63=$C$17,0,IF(FL$63=$C$17,$B70*(FL$60),0))</f>
        <v>0</v>
      </c>
      <c r="FM70" s="50">
        <f>IF(FM$63&lt;=$C$17,($C$34*FM$59*$B70/$C$63)*(IF(COUNTA($D70:FL70)*(12/$C$63)&lt;=$C$9,0,1)),0)+IF(FN$63=$C$17,0,IF(FM$63=$C$17,$B70*(FM$60),0))</f>
        <v>0</v>
      </c>
      <c r="FN70" s="50">
        <f>IF(FN$63&lt;=$C$17,($C$34*FN$59*$B70/$C$63)*(IF(COUNTA($D70:FM70)*(12/$C$63)&lt;=$C$9,0,1)),0)+IF(FO$63=$C$17,0,IF(FN$63=$C$17,$B70*(FN$60),0))</f>
        <v>0</v>
      </c>
      <c r="FO70" s="50">
        <f>IF(FO$63&lt;=$C$17,($C$34*FO$59*$B70/$C$63)*(IF(COUNTA($D70:FN70)*(12/$C$63)&lt;=$C$9,0,1)),0)+IF(FP$63=$C$17,0,IF(FO$63=$C$17,$B70*(FO$60),0))</f>
        <v>0</v>
      </c>
      <c r="FP70" s="50">
        <f>IF(FP$63&lt;=$C$17,($C$34*FP$59*$B70/$C$63)*(IF(COUNTA($D70:FO70)*(12/$C$63)&lt;=$C$9,0,1)),0)+IF(FQ$63=$C$17,0,IF(FP$63=$C$17,$B70*(FP$60),0))</f>
        <v>0</v>
      </c>
      <c r="FQ70" s="50">
        <f>IF(FQ$63&lt;=$C$17,($C$34*FQ$59*$B70/$C$63)*(IF(COUNTA($D70:FP70)*(12/$C$63)&lt;=$C$9,0,1)),0)+IF(FR$63=$C$17,0,IF(FQ$63=$C$17,$B70*(FQ$60),0))</f>
        <v>0</v>
      </c>
      <c r="FR70" s="50">
        <f>IF(FR$63&lt;=$C$17,($C$34*FR$59*$B70/$C$63)*(IF(COUNTA($D70:FQ70)*(12/$C$63)&lt;=$C$9,0,1)),0)+IF(FS$63=$C$17,0,IF(FR$63=$C$17,$B70*(FR$60),0))</f>
        <v>0</v>
      </c>
      <c r="FS70" s="50">
        <f>IF(FS$63&lt;=$C$17,($C$34*FS$59*$B70/$C$63)*(IF(COUNTA($D70:FR70)*(12/$C$63)&lt;=$C$9,0,1)),0)+IF(FT$63=$C$17,0,IF(FS$63=$C$17,$B70*(FS$60),0))</f>
        <v>0</v>
      </c>
      <c r="FT70" s="50">
        <f>IF(FT$63&lt;=$C$17,($C$34*FT$59*$B70/$C$63)*(IF(COUNTA($D70:FS70)*(12/$C$63)&lt;=$C$9,0,1)),0)+IF(FU$63=$C$17,0,IF(FT$63=$C$17,$B70*(FT$60),0))</f>
        <v>0</v>
      </c>
      <c r="FU70" s="50">
        <f>IF(FU$63&lt;=$C$17,($C$34*FU$59*$B70/$C$63)*(IF(COUNTA($D70:FT70)*(12/$C$63)&lt;=$C$9,0,1)),0)+IF(FV$63=$C$17,0,IF(FU$63=$C$17,$B70*(FU$60),0))</f>
        <v>0</v>
      </c>
      <c r="FV70" s="50">
        <f>IF(FV$63&lt;=$C$17,($C$34*FV$59*$B70/$C$63)*(IF(COUNTA($D70:FU70)*(12/$C$63)&lt;=$C$9,0,1)),0)+IF(FW$63=$C$17,0,IF(FV$63=$C$17,$B70*(FV$60),0))</f>
        <v>0</v>
      </c>
      <c r="FW70" s="50">
        <f>IF(FW$63&lt;=$C$17,($C$34*FW$59*$B70/$C$63)*(IF(COUNTA($D70:FV70)*(12/$C$63)&lt;=$C$9,0,1)),0)+IF(FX$63=$C$17,0,IF(FW$63=$C$17,$B70*(FW$60),0))</f>
        <v>0</v>
      </c>
      <c r="FX70" s="50">
        <f>IF(FX$63&lt;=$C$17,($C$34*FX$59*$B70/$C$63)*(IF(COUNTA($D70:FW70)*(12/$C$63)&lt;=$C$9,0,1)),0)+IF(FY$63=$C$17,0,IF(FX$63=$C$17,$B70*(FX$60),0))</f>
        <v>0</v>
      </c>
      <c r="FY70" s="50">
        <f>IF(FY$63&lt;=$C$17,($C$34*FY$59*$B70/$C$63)*(IF(COUNTA($D70:FX70)*(12/$C$63)&lt;=$C$9,0,1)),0)+IF(FZ$63=$C$17,0,IF(FY$63=$C$17,$B70*(FY$60),0))</f>
        <v>0</v>
      </c>
      <c r="FZ70" s="50">
        <f>IF(FZ$63&lt;=$C$17,($C$34*FZ$59*$B70/$C$63)*(IF(COUNTA($D70:FY70)*(12/$C$63)&lt;=$C$9,0,1)),0)+IF(GA$63=$C$17,0,IF(FZ$63=$C$17,$B70*(FZ$60),0))</f>
        <v>0</v>
      </c>
      <c r="GA70" s="50">
        <f>IF(GA$63&lt;=$C$17,($C$34*GA$59*$B70/$C$63)*(IF(COUNTA($D70:FZ70)*(12/$C$63)&lt;=$C$9,0,1)),0)+IF(GB$63=$C$17,0,IF(GA$63=$C$17,$B70*(GA$60),0))</f>
        <v>0</v>
      </c>
      <c r="GB70" s="50">
        <f>IF(GB$63&lt;=$C$17,($C$34*GB$59*$B70/$C$63)*(IF(COUNTA($D70:GA70)*(12/$C$63)&lt;=$C$9,0,1)),0)+IF(GC$63=$C$17,0,IF(GB$63=$C$17,$B70*(GB$60),0))</f>
        <v>0</v>
      </c>
      <c r="GC70" s="50">
        <f>IF(GC$63&lt;=$C$17,($C$34*GC$59*$B70/$C$63)*(IF(COUNTA($D70:GB70)*(12/$C$63)&lt;=$C$9,0,1)),0)+IF(GD$63=$C$17,0,IF(GC$63=$C$17,$B70*(GC$60),0))</f>
        <v>0</v>
      </c>
      <c r="GD70" s="50">
        <f>IF(GD$63&lt;=$C$17,($C$34*GD$59*$B70/$C$63)*(IF(COUNTA($D70:GC70)*(12/$C$63)&lt;=$C$9,0,1)),0)+IF(GE$63=$C$17,0,IF(GD$63=$C$17,$B70*(GD$60),0))</f>
        <v>0</v>
      </c>
      <c r="GE70" s="50">
        <f>IF(GE$63&lt;=$C$17,($C$34*GE$59*$B70/$C$63)*(IF(COUNTA($D70:GD70)*(12/$C$63)&lt;=$C$9,0,1)),0)+IF(GF$63=$C$17,0,IF(GE$63=$C$17,$B70*(GE$60),0))</f>
        <v>0</v>
      </c>
      <c r="GF70" s="50">
        <f>IF(GF$63&lt;=$C$17,($C$34*GF$59*$B70/$C$63)*(IF(COUNTA($D70:GE70)*(12/$C$63)&lt;=$C$9,0,1)),0)+IF(GG$63=$C$17,0,IF(GF$63=$C$17,$B70*(GF$60),0))</f>
        <v>0</v>
      </c>
      <c r="GG70" s="50">
        <f>IF(GG$63&lt;=$C$17,($C$34*GG$59*$B70/$C$63)*(IF(COUNTA($D70:GF70)*(12/$C$63)&lt;=$C$9,0,1)),0)+IF(GH$63=$C$17,0,IF(GG$63=$C$17,$B70*(GG$60),0))</f>
        <v>0</v>
      </c>
      <c r="GH70" s="50">
        <f>IF(GH$63&lt;=$C$17,($C$34*GH$59*$B70/$C$63)*(IF(COUNTA($D70:GG70)*(12/$C$63)&lt;=$C$9,0,1)),0)+IF(GI$63=$C$17,0,IF(GH$63=$C$17,$B70*(GH$60),0))</f>
        <v>0</v>
      </c>
      <c r="GI70" s="50">
        <f>IF(GI$63&lt;=$C$17,($C$34*GI$59*$B70/$C$63)*(IF(COUNTA($D70:GH70)*(12/$C$63)&lt;=$C$9,0,1)),0)+IF(GJ$63=$C$17,0,IF(GI$63=$C$17,$B70*(GI$60),0))</f>
        <v>0</v>
      </c>
      <c r="GJ70" s="50">
        <f>IF(GJ$63&lt;=$C$17,($C$34*GJ$59*$B70/$C$63)*(IF(COUNTA($D70:GI70)*(12/$C$63)&lt;=$C$9,0,1)),0)+IF(GK$63=$C$17,0,IF(GJ$63=$C$17,$B70*(GJ$60),0))</f>
        <v>0</v>
      </c>
      <c r="GK70" s="50">
        <f>IF(GK$63&lt;=$C$17,($C$34*GK$59*$B70/$C$63)*(IF(COUNTA($D70:GJ70)*(12/$C$63)&lt;=$C$9,0,1)),0)+IF(GL$63=$C$17,0,IF(GK$63=$C$17,$B70*(GK$60),0))</f>
        <v>0</v>
      </c>
      <c r="GL70" s="50">
        <f>IF(GL$63&lt;=$C$17,($C$34*GL$59*$B70/$C$63)*(IF(COUNTA($D70:GK70)*(12/$C$63)&lt;=$C$9,0,1)),0)+IF(GM$63=$C$17,0,IF(GL$63=$C$17,$B70*(GL$60),0))</f>
        <v>0</v>
      </c>
      <c r="GM70" s="50">
        <f>IF(GM$63&lt;=$C$17,($C$34*GM$59*$B70/$C$63)*(IF(COUNTA($D70:GL70)*(12/$C$63)&lt;=$C$9,0,1)),0)+IF(GN$63=$C$17,0,IF(GM$63=$C$17,$B70*(GM$60),0))</f>
        <v>0</v>
      </c>
      <c r="GN70" s="50">
        <f>IF(GN$63&lt;=$C$17,($C$34*GN$59*$B70/$C$63)*(IF(COUNTA($D70:GM70)*(12/$C$63)&lt;=$C$9,0,1)),0)+IF(GO$63=$C$17,0,IF(GN$63=$C$17,$B70*(GN$60),0))</f>
        <v>0</v>
      </c>
      <c r="GO70" s="50">
        <f>IF(GO$63&lt;=$C$17,($C$34*GO$59*$B70/$C$63)*(IF(COUNTA($D70:GN70)*(12/$C$63)&lt;=$C$9,0,1)),0)+IF(GP$63=$C$17,0,IF(GO$63=$C$17,$B70*(GO$60),0))</f>
        <v>0</v>
      </c>
      <c r="GP70" s="50">
        <f>IF(GP$63&lt;=$C$17,($C$34*GP$59*$B70/$C$63)*(IF(COUNTA($D70:GO70)*(12/$C$63)&lt;=$C$9,0,1)),0)+IF(GQ$63=$C$17,0,IF(GP$63=$C$17,$B70*(GP$60),0))</f>
        <v>0</v>
      </c>
      <c r="GQ70" s="50">
        <f>IF(GQ$63&lt;=$C$17,($C$34*GQ$59*$B70/$C$63)*(IF(COUNTA($D70:GP70)*(12/$C$63)&lt;=$C$9,0,1)),0)+IF(GR$63=$C$17,0,IF(GQ$63=$C$17,$B70*(GQ$60),0))</f>
        <v>0</v>
      </c>
      <c r="GR70" s="50">
        <f>IF(GR$63&lt;=$C$17,($C$34*GR$59*$B70/$C$63)*(IF(COUNTA($D70:GQ70)*(12/$C$63)&lt;=$C$9,0,1)),0)+IF(GS$63=$C$17,0,IF(GR$63=$C$17,$B70*(GR$60),0))</f>
        <v>0</v>
      </c>
      <c r="GS70" s="50">
        <f>IF(GS$63&lt;=$C$17,($C$34*GS$59*$B70/$C$63)*(IF(COUNTA($D70:GR70)*(12/$C$63)&lt;=$C$9,0,1)),0)+IF(GT$63=$C$17,0,IF(GS$63=$C$17,$B70*(GS$60),0))</f>
        <v>0</v>
      </c>
      <c r="GT70" s="50">
        <f>IF(GT$63&lt;=$C$17,($C$34*GT$59*$B70/$C$63)*(IF(COUNTA($D70:GS70)*(12/$C$63)&lt;=$C$9,0,1)),0)+IF(GU$63=$C$17,0,IF(GT$63=$C$17,$B70*(GT$60),0))</f>
        <v>0</v>
      </c>
      <c r="GU70" s="50">
        <f>IF(GU$63&lt;=$C$17,($C$34*GU$59*$B70/$C$63)*(IF(COUNTA($D70:GT70)*(12/$C$63)&lt;=$C$9,0,1)),0)+IF(GV$63=$C$17,0,IF(GU$63=$C$17,$B70*(GU$60),0))</f>
        <v>0</v>
      </c>
      <c r="GV70" s="50">
        <f>IF(GV$63&lt;=$C$17,($C$34*GV$59*$B70/$C$63)*(IF(COUNTA($D70:GU70)*(12/$C$63)&lt;=$C$9,0,1)),0)+IF(GW$63=$C$17,0,IF(GV$63=$C$17,$B70*(GV$60),0))</f>
        <v>0</v>
      </c>
      <c r="GW70" s="50">
        <f>IF(GW$63&lt;=$C$17,($C$34*GW$59*$B70/$C$63)*(IF(COUNTA($D70:GV70)*(12/$C$63)&lt;=$C$9,0,1)),0)+IF(GX$63=$C$17,0,IF(GW$63=$C$17,$B70*(GW$60),0))</f>
        <v>0</v>
      </c>
      <c r="GX70" s="50">
        <f>IF(GX$63&lt;=$C$17,($C$34*GX$59*$B70/$C$63)*(IF(COUNTA($D70:GW70)*(12/$C$63)&lt;=$C$9,0,1)),0)+IF(GY$63=$C$17,0,IF(GX$63=$C$17,$B70*(GX$60),0))</f>
        <v>0</v>
      </c>
      <c r="GY70" s="50">
        <f>IF(GY$63&lt;=$C$17,($C$34*GY$59*$B70/$C$63)*(IF(COUNTA($D70:GX70)*(12/$C$63)&lt;=$C$9,0,1)),0)+IF(GZ$63=$C$17,0,IF(GY$63=$C$17,$B70*(GY$60),0))</f>
        <v>0</v>
      </c>
      <c r="GZ70" s="50">
        <f>IF(GZ$63&lt;=$C$17,($C$34*GZ$59*$B70/$C$63)*(IF(COUNTA($D70:GY70)*(12/$C$63)&lt;=$C$9,0,1)),0)+IF(HA$63=$C$17,0,IF(GZ$63=$C$17,$B70*(GZ$60),0))</f>
        <v>0</v>
      </c>
      <c r="HA70" s="50">
        <f>IF(HA$63&lt;=$C$17,($C$34*HA$59*$B70/$C$63)*(IF(COUNTA($D70:GZ70)*(12/$C$63)&lt;=$C$9,0,1)),0)+IF(HB$63=$C$17,0,IF(HA$63=$C$17,$B70*(HA$60),0))</f>
        <v>0</v>
      </c>
      <c r="HB70" s="50">
        <f>IF(HB$63&lt;=$C$17,($C$34*HB$59*$B70/$C$63)*(IF(COUNTA($D70:HA70)*(12/$C$63)&lt;=$C$9,0,1)),0)+IF(HC$63=$C$17,0,IF(HB$63=$C$17,$B70*(HB$60),0))</f>
        <v>0</v>
      </c>
      <c r="HC70" s="50">
        <f>IF(HC$63&lt;=$C$17,($C$34*HC$59*$B70/$C$63)*(IF(COUNTA($D70:HB70)*(12/$C$63)&lt;=$C$9,0,1)),0)+IF(HD$63=$C$17,0,IF(HC$63=$C$17,$B70*(HC$60),0))</f>
        <v>0</v>
      </c>
      <c r="HD70" s="50">
        <f>IF(HD$63&lt;=$C$17,($C$34*HD$59*$B70/$C$63)*(IF(COUNTA($D70:HC70)*(12/$C$63)&lt;=$C$9,0,1)),0)+IF(HE$63=$C$17,0,IF(HD$63=$C$17,$B70*(HD$60),0))</f>
        <v>0</v>
      </c>
      <c r="HE70" s="50">
        <f>IF(HE$63&lt;=$C$17,($C$34*HE$59*$B70/$C$63)*(IF(COUNTA($D70:HD70)*(12/$C$63)&lt;=$C$9,0,1)),0)+IF(HF$63=$C$17,0,IF(HE$63=$C$17,$B70*(HE$60),0))</f>
        <v>0</v>
      </c>
      <c r="HF70" s="50">
        <f>IF(HF$63&lt;=$C$17,($C$34*HF$59*$B70/$C$63)*(IF(COUNTA($D70:HE70)*(12/$C$63)&lt;=$C$9,0,1)),0)+IF(HG$63=$C$17,0,IF(HF$63=$C$17,$B70*(HF$60),0))</f>
        <v>0</v>
      </c>
      <c r="HG70" s="50">
        <f>IF(HG$63&lt;=$C$17,($C$34*HG$59*$B70/$C$63)*(IF(COUNTA($D70:HF70)*(12/$C$63)&lt;=$C$9,0,1)),0)+IF(HH$63=$C$17,0,IF(HG$63=$C$17,$B70*(HG$60),0))</f>
        <v>0</v>
      </c>
      <c r="HH70" s="50">
        <f>IF(HH$63&lt;=$C$17,($C$34*HH$59*$B70/$C$63)*(IF(COUNTA($D70:HG70)*(12/$C$63)&lt;=$C$9,0,1)),0)+IF(HI$63=$C$17,0,IF(HH$63=$C$17,$B70*(HH$60),0))</f>
        <v>0</v>
      </c>
      <c r="HI70" s="50">
        <f>IF(HI$63&lt;=$C$17,($C$34*HI$59*$B70/$C$63)*(IF(COUNTA($D70:HH70)*(12/$C$63)&lt;=$C$9,0,1)),0)+IF(HJ$63=$C$17,0,IF(HI$63=$C$17,$B70*(HI$60),0))</f>
        <v>0</v>
      </c>
      <c r="HJ70" s="50">
        <f>IF(HJ$63&lt;=$C$17,($C$34*HJ$59*$B70/$C$63)*(IF(COUNTA($D70:HI70)*(12/$C$63)&lt;=$C$9,0,1)),0)+IF(HK$63=$C$17,0,IF(HJ$63=$C$17,$B70*(HJ$60),0))</f>
        <v>0</v>
      </c>
      <c r="HK70" s="50">
        <f>IF(HK$63&lt;=$C$17,($C$34*HK$59*$B70/$C$63)*(IF(COUNTA($D70:HJ70)*(12/$C$63)&lt;=$C$9,0,1)),0)+IF(HL$63=$C$17,0,IF(HK$63=$C$17,$B70*(HK$60),0))</f>
        <v>0</v>
      </c>
      <c r="HL70" s="50">
        <f>IF(HL$63&lt;=$C$17,($C$34*HL$59*$B70/$C$63)*(IF(COUNTA($D70:HK70)*(12/$C$63)&lt;=$C$9,0,1)),0)+IF(HM$63=$C$17,0,IF(HL$63=$C$17,$B70*(HL$60),0))</f>
        <v>0</v>
      </c>
      <c r="HM70" s="50">
        <f>IF(HM$63&lt;=$C$17,($C$34*HM$59*$B70/$C$63)*(IF(COUNTA($D70:HL70)*(12/$C$63)&lt;=$C$9,0,1)),0)+IF(HN$63=$C$17,0,IF(HM$63=$C$17,$B70*(HM$60),0))</f>
        <v>0</v>
      </c>
      <c r="HN70" s="50">
        <f>IF(HN$63&lt;=$C$17,($C$34*HN$59*$B70/$C$63)*(IF(COUNTA($D70:HM70)*(12/$C$63)&lt;=$C$9,0,1)),0)+IF(HO$63=$C$17,0,IF(HN$63=$C$17,$B70*(HN$60),0))</f>
        <v>0</v>
      </c>
      <c r="HO70" s="50">
        <f>IF(HO$63&lt;=$C$17,($C$34*HO$59*$B70/$C$63)*(IF(COUNTA($D70:HN70)*(12/$C$63)&lt;=$C$9,0,1)),0)+IF(HP$63=$C$17,0,IF(HO$63=$C$17,$B70*(HO$60),0))</f>
        <v>0</v>
      </c>
      <c r="HP70" s="50">
        <f>IF(HP$63&lt;=$C$17,($C$34*HP$59*$B70/$C$63)*(IF(COUNTA($D70:HO70)*(12/$C$63)&lt;=$C$9,0,1)),0)+IF(HQ$63=$C$17,0,IF(HP$63=$C$17,$B70*(HP$60),0))</f>
        <v>0</v>
      </c>
      <c r="HQ70" s="50">
        <f>IF(HQ$63&lt;=$C$17,($C$34*HQ$59*$B70/$C$63)*(IF(COUNTA($D70:HP70)*(12/$C$63)&lt;=$C$9,0,1)),0)+IF(HR$63=$C$17,0,IF(HQ$63=$C$17,$B70*(HQ$60),0))</f>
        <v>0</v>
      </c>
      <c r="HR70" s="50">
        <f>IF(HR$63&lt;=$C$17,($C$34*HR$59*$B70/$C$63)*(IF(COUNTA($D70:HQ70)*(12/$C$63)&lt;=$C$9,0,1)),0)+IF(HS$63=$C$17,0,IF(HR$63=$C$17,$B70*(HR$60),0))</f>
        <v>0</v>
      </c>
      <c r="HS70" s="50">
        <f>IF(HS$63&lt;=$C$17,($C$34*HS$59*$B70/$C$63)*(IF(COUNTA($D70:HR70)*(12/$C$63)&lt;=$C$9,0,1)),0)+IF(HT$63=$C$17,0,IF(HS$63=$C$17,$B70*(HS$60),0))</f>
        <v>0</v>
      </c>
      <c r="HT70" s="50">
        <f>IF(HT$63&lt;=$C$17,($C$34*HT$59*$B70/$C$63)*(IF(COUNTA($D70:HS70)*(12/$C$63)&lt;=$C$9,0,1)),0)+IF(HU$63=$C$17,0,IF(HT$63=$C$17,$B70*(HT$60),0))</f>
        <v>0</v>
      </c>
      <c r="HU70" s="50">
        <f>IF(HU$63&lt;=$C$17,($C$34*HU$59*$B70/$C$63)*(IF(COUNTA($D70:HT70)*(12/$C$63)&lt;=$C$9,0,1)),0)+IF(HV$63=$C$17,0,IF(HU$63=$C$17,$B70*(HU$60),0))</f>
        <v>0</v>
      </c>
      <c r="HV70" s="50">
        <f>IF(HV$63&lt;=$C$17,($C$34*HV$59*$B70/$C$63)*(IF(COUNTA($D70:HU70)*(12/$C$63)&lt;=$C$9,0,1)),0)+IF(HW$63=$C$17,0,IF(HV$63=$C$17,$B70*(HV$60),0))</f>
        <v>0</v>
      </c>
      <c r="HW70" s="50">
        <f>IF(HW$63&lt;=$C$17,($C$34*HW$59*$B70/$C$63)*(IF(COUNTA($D70:HV70)*(12/$C$63)&lt;=$C$9,0,1)),0)+IF(HX$63=$C$17,0,IF(HW$63=$C$17,$B70*(HW$60),0))</f>
        <v>0</v>
      </c>
      <c r="HX70" s="50">
        <f>IF(HX$63&lt;=$C$17,($C$34*HX$59*$B70/$C$63)*(IF(COUNTA($D70:HW70)*(12/$C$63)&lt;=$C$9,0,1)),0)+IF(HY$63=$C$17,0,IF(HX$63=$C$17,$B70*(HX$60),0))</f>
        <v>0</v>
      </c>
      <c r="HY70" s="50">
        <f>IF(HY$63&lt;=$C$17,($C$34*HY$59*$B70/$C$63)*(IF(COUNTA($D70:HX70)*(12/$C$63)&lt;=$C$9,0,1)),0)+IF(HZ$63=$C$17,0,IF(HY$63=$C$17,$B70*(HY$60),0))</f>
        <v>0</v>
      </c>
      <c r="HZ70" s="50">
        <f>IF(HZ$63&lt;=$C$17,($C$34*HZ$59*$B70/$C$63)*(IF(COUNTA($D70:HY70)*(12/$C$63)&lt;=$C$9,0,1)),0)+IF(IA$63=$C$17,0,IF(HZ$63=$C$17,$B70*(HZ$60),0))</f>
        <v>0</v>
      </c>
      <c r="IA70" s="50">
        <f>IF(IA$63&lt;=$C$17,($C$34*IA$59*$B70/$C$63)*(IF(COUNTA($D70:HZ70)*(12/$C$63)&lt;=$C$9,0,1)),0)+IF(IB$63=$C$17,0,IF(IA$63=$C$17,$B70*(IA$60),0))</f>
        <v>0</v>
      </c>
      <c r="IB70" s="50">
        <f>IF(IB$63&lt;=$C$17,($C$34*IB$59*$B70/$C$63)*(IF(COUNTA($D70:IA70)*(12/$C$63)&lt;=$C$9,0,1)),0)+IF(IC$63=$C$17,0,IF(IB$63=$C$17,$B70*(IB$60),0))</f>
        <v>0</v>
      </c>
      <c r="IC70" s="50">
        <f>IF(IC$63&lt;=$C$17,($C$34*IC$59*$B70/$C$63)*(IF(COUNTA($D70:IB70)*(12/$C$63)&lt;=$C$9,0,1)),0)+IF(ID$63=$C$17,0,IF(IC$63=$C$17,$B70*(IC$60),0))</f>
        <v>0</v>
      </c>
      <c r="ID70" s="50">
        <f>IF(ID$63&lt;=$C$17,($C$34*ID$59*$B70/$C$63)*(IF(COUNTA($D70:IC70)*(12/$C$63)&lt;=$C$9,0,1)),0)+IF(IE$63=$C$17,0,IF(ID$63=$C$17,$B70*(ID$60),0))</f>
        <v>0</v>
      </c>
      <c r="IE70" s="50">
        <f>IF(IE$63&lt;=$C$17,($C$34*IE$59*$B70/$C$63)*(IF(COUNTA($D70:ID70)*(12/$C$63)&lt;=$C$9,0,1)),0)+IF(IF$63=$C$17,0,IF(IE$63=$C$17,$B70*(IE$60),0))</f>
        <v>0</v>
      </c>
      <c r="IF70" s="50">
        <f>IF(IF$63&lt;=$C$17,($C$34*IF$59*$B70/$C$63)*(IF(COUNTA($D70:IE70)*(12/$C$63)&lt;=$C$9,0,1)),0)+IF(IG$63=$C$17,0,IF(IF$63=$C$17,$B70*(IF$60),0))</f>
        <v>0</v>
      </c>
      <c r="IG70" s="50">
        <f>IF(IG$63&lt;=$C$17,($C$34*IG$59*$B70/$C$63)*(IF(COUNTA($D70:IF70)*(12/$C$63)&lt;=$C$9,0,1)),0)+IF(IH$63=$C$17,0,IF(IG$63=$C$17,$B70*(IG$60),0))</f>
        <v>0</v>
      </c>
      <c r="IH70" s="50">
        <f>IF(IH$63&lt;=$C$17,($C$34*IH$59*$B70/$C$63)*(IF(COUNTA($D70:IG70)*(12/$C$63)&lt;=$C$9,0,1)),0)+IF(II$63=$C$17,0,IF(IH$63=$C$17,$B70*(IH$60),0))</f>
        <v>0</v>
      </c>
      <c r="II70" s="50">
        <f>IF(II$63&lt;=$C$17,($C$34*II$59*$B70/$C$63)*(IF(COUNTA($D70:IH70)*(12/$C$63)&lt;=$C$9,0,1)),0)+IF(IJ$63=$C$17,0,IF(II$63=$C$17,$B70*(II$60),0))</f>
        <v>0</v>
      </c>
      <c r="IJ70" s="50">
        <f>IF(IJ$63&lt;=$C$17,($C$34*IJ$59*$B70/$C$63)*(IF(COUNTA($D70:II70)*(12/$C$63)&lt;=$C$9,0,1)),0)+IF(IK$63=$C$17,0,IF(IJ$63=$C$17,$B70*(IJ$60),0))</f>
        <v>0</v>
      </c>
      <c r="IK70" s="50">
        <f>IF(IK$63&lt;=$C$17,($C$34*IK$59*$B70/$C$63)*(IF(COUNTA($D70:IJ70)*(12/$C$63)&lt;=$C$9,0,1)),0)+IF(IL$63=$C$17,0,IF(IK$63=$C$17,$B70*(IK$60),0))</f>
        <v>0</v>
      </c>
      <c r="IL70" s="50">
        <f>IF(IL$63&lt;=$C$17,($C$34*IL$59*$B70/$C$63)*(IF(COUNTA($D70:IK70)*(12/$C$63)&lt;=$C$9,0,1)),0)+IF(IM$63=$C$17,0,IF(IL$63=$C$17,$B70*(IL$60),0))</f>
        <v>0</v>
      </c>
      <c r="IM70" s="50">
        <f>IF(IM$63&lt;=$C$17,($C$34*IM$59*$B70/$C$63)*(IF(COUNTA($D70:IL70)*(12/$C$63)&lt;=$C$9,0,1)),0)+IF(IN$63=$C$17,0,IF(IM$63=$C$17,$B70*(IM$60),0))</f>
        <v>0</v>
      </c>
      <c r="IN70" s="50">
        <f>IF(IN$63&lt;=$C$17,($C$34*IN$59*$B70/$C$63)*(IF(COUNTA($D70:IM70)*(12/$C$63)&lt;=$C$9,0,1)),0)+IF(IO$63=$C$17,0,IF(IN$63=$C$17,$B70*(IN$60),0))</f>
        <v>0</v>
      </c>
      <c r="IO70" s="50">
        <f>IF(IO$63&lt;=$C$17,($C$34*IO$59*$B70/$C$63)*(IF(COUNTA($D70:IN70)*(12/$C$63)&lt;=$C$9,0,1)),0)+IF(IP$63=$C$17,0,IF(IO$63=$C$17,$B70*(IO$60),0))</f>
        <v>0</v>
      </c>
      <c r="IP70" s="50">
        <f>IF(IP$63&lt;=$C$17,($C$34*IP$59*$B70/$C$63)*(IF(COUNTA($D70:IO70)*(12/$C$63)&lt;=$C$9,0,1)),0)+IF(IQ$63=$C$17,0,IF(IP$63=$C$17,$B70*(IP$60),0))</f>
        <v>0</v>
      </c>
      <c r="IQ70" s="50">
        <f>IF(IQ$63&lt;=$C$17,($C$34*IQ$59*$B70/$C$63)*(IF(COUNTA($D70:IP70)*(12/$C$63)&lt;=$C$9,0,1)),0)+IF(IR$63=$C$17,0,IF(IQ$63=$C$17,$B70*(IQ$60),0))</f>
        <v>0</v>
      </c>
      <c r="IR70" s="50">
        <f>IF(IR$63&lt;=$C$17,($C$34*IR$59*$B70/$C$63)*(IF(COUNTA($D70:IQ70)*(12/$C$63)&lt;=$C$9,0,1)),0)+IF(IS$63=$C$17,0,IF(IR$63=$C$17,$B70*(IR$60),0))</f>
        <v>0</v>
      </c>
      <c r="IS70" s="50">
        <f>IF(IS$63&lt;=$C$17,($C$34*IS$59*$B70/$C$63)*(IF(COUNTA($D70:IR70)*(12/$C$63)&lt;=$C$9,0,1)),0)+IF(IT$63=$C$17,0,IF(IS$63=$C$17,$B70*(IS$60),0))</f>
        <v>0</v>
      </c>
      <c r="IT70" s="50">
        <f>IF(IT$63&lt;=$C$17,($C$34*IT$59*$B70/$C$63)*(IF(COUNTA($D70:IS70)*(12/$C$63)&lt;=$C$9,0,1)),0)+IF(IU$63=$C$17,0,IF(IT$63=$C$17,$B70*(IT$60),0))</f>
        <v>0</v>
      </c>
      <c r="IU70" s="50">
        <f>IF(IU$63&lt;=$C$17,($C$34*IU$59*$B70/$C$63)*(IF(COUNTA($D70:IT70)*(12/$C$63)&lt;=$C$9,0,1)),0)+IF(IV$63=$C$17,0,IF(IU$63=$C$17,$B70*(IU$60),0))</f>
        <v>0</v>
      </c>
      <c r="IV70" s="50">
        <f>IF(IV$63&lt;=$C$17,($C$34*IV$59*$B70/$C$63)*(IF(COUNTA($D70:IU70)*(12/$C$63)&lt;=$C$9,0,1)),0)+IF(IW$63=$C$17,0,IF(IV$63=$C$17,$B70*(IV$60),0))</f>
        <v>0</v>
      </c>
      <c r="IW70" s="50">
        <f>IF(IW$63&lt;=$C$17,($C$34*IW$59*$B70/$C$63)*(IF(COUNTA($D70:IV70)*(12/$C$63)&lt;=$C$9,0,1)),0)+IF(IX$63=$C$17,0,IF(IW$63=$C$17,$B70*(IW$60),0))</f>
        <v>0</v>
      </c>
      <c r="IX70" s="50"/>
      <c r="IY70" s="50"/>
      <c r="IZ70" s="3"/>
      <c r="JA70" s="3"/>
      <c r="JB70" s="3"/>
      <c r="JC70" s="3"/>
      <c r="JD70" s="3"/>
    </row>
    <row r="71" spans="1:265" outlineLevel="1" x14ac:dyDescent="0.25">
      <c r="A71" s="2" t="s">
        <v>55</v>
      </c>
      <c r="B71" s="79">
        <f ca="1">+OFFSET($D$52,0,COUNTA($B$66:B70),,)</f>
        <v>2</v>
      </c>
      <c r="C71" s="88">
        <f t="shared" ca="1" si="68"/>
        <v>159.6172159848939</v>
      </c>
      <c r="D71" s="47"/>
      <c r="E71" s="47"/>
      <c r="F71" s="47"/>
      <c r="G71" s="47"/>
      <c r="H71" s="47"/>
      <c r="I71" s="50">
        <f ca="1">IF(J$63&gt;$C$17,0,-I$53*(12/$C$63))</f>
        <v>-400</v>
      </c>
      <c r="J71" s="50">
        <f ca="1">IF(J$63&lt;=$C$17,($C$34*J$59*$B71/$C$63)*(IF(COUNTA($D71:I71)*(12/$C$63)&lt;=$C$9,0,1)),0)+IF(K$63=$C$17,0,IF(J$63=$C$17,$B71*(J$60),0))</f>
        <v>0</v>
      </c>
      <c r="K71" s="50">
        <f ca="1">IF(K$63&lt;=$C$17,($C$34*K$59*$B71/$C$63)*(IF(COUNTA($D71:J71)*(12/$C$63)&lt;=$C$9,0,1)),0)+IF(L$63=$C$17,0,IF(K$63=$C$17,$B71*(K$60),0))</f>
        <v>0</v>
      </c>
      <c r="L71" s="50">
        <f ca="1">IF(L$63&lt;=$C$17,($C$34*L$59*$B71/$C$63)*(IF(COUNTA($D71:K71)*(12/$C$63)&lt;=$C$9,0,1)),0)+IF(M$63=$C$17,0,IF(L$63=$C$17,$B71*(L$60),0))</f>
        <v>0</v>
      </c>
      <c r="M71" s="50">
        <f ca="1">IF(M$63&lt;=$C$17,($C$34*M$59*$B71/$C$63)*(IF(COUNTA($D71:L71)*(12/$C$63)&lt;=$C$9,0,1)),0)+IF(N$63=$C$17,0,IF(M$63=$C$17,$B71*(M$60),0))</f>
        <v>0</v>
      </c>
      <c r="N71" s="50">
        <f ca="1">IF(N$63&lt;=$C$17,($C$34*N$59*$B71/$C$63)*(IF(COUNTA($D71:M71)*(12/$C$63)&lt;=$C$9,0,1)),0)+IF(O$63=$C$17,0,IF(N$63=$C$17,$B71*(N$60),0))</f>
        <v>1.5733333333333333</v>
      </c>
      <c r="O71" s="50">
        <f ca="1">IF(O$63&lt;=$C$17,($C$34*O$59*$B71/$C$63)*(IF(COUNTA($D71:N71)*(12/$C$63)&lt;=$C$9,0,1)),0)+IF(P$63=$C$17,0,IF(O$63=$C$17,$B71*(O$60),0))</f>
        <v>1.5733333333333333</v>
      </c>
      <c r="P71" s="50">
        <f ca="1">IF(P$63&lt;=$C$17,($C$34*P$59*$B71/$C$63)*(IF(COUNTA($D71:O71)*(12/$C$63)&lt;=$C$9,0,1)),0)+IF(Q$63=$C$17,0,IF(P$63=$C$17,$B71*(P$60),0))</f>
        <v>1.5733333333333333</v>
      </c>
      <c r="Q71" s="50">
        <f ca="1">IF(Q$63&lt;=$C$17,($C$34*Q$59*$B71/$C$63)*(IF(COUNTA($D71:P71)*(12/$C$63)&lt;=$C$9,0,1)),0)+IF(R$63=$C$17,0,IF(Q$63=$C$17,$B71*(Q$60),0))</f>
        <v>1.5733333333333333</v>
      </c>
      <c r="R71" s="50">
        <f ca="1">IF(R$63&lt;=$C$17,($C$34*R$59*$B71/$C$63)*(IF(COUNTA($D71:Q71)*(12/$C$63)&lt;=$C$9,0,1)),0)+IF(S$63=$C$17,0,IF(R$63=$C$17,$B71*(R$60),0))</f>
        <v>1.5733333333333333</v>
      </c>
      <c r="S71" s="50">
        <f ca="1">IF(S$63&lt;=$C$17,($C$34*S$59*$B71/$C$63)*(IF(COUNTA($D71:R71)*(12/$C$63)&lt;=$C$9,0,1)),0)+IF(T$63=$C$17,0,IF(S$63=$C$17,$B71*(S$60),0))</f>
        <v>1.5733333333333333</v>
      </c>
      <c r="T71" s="50">
        <f ca="1">IF(T$63&lt;=$C$17,($C$34*T$59*$B71/$C$63)*(IF(COUNTA($D71:S71)*(12/$C$63)&lt;=$C$9,0,1)),0)+IF(U$63=$C$17,0,IF(T$63=$C$17,$B71*(T$60),0))</f>
        <v>1.5733333333333333</v>
      </c>
      <c r="U71" s="50">
        <f ca="1">IF(U$63&lt;=$C$17,($C$34*U$59*$B71/$C$63)*(IF(COUNTA($D71:T71)*(12/$C$63)&lt;=$C$9,0,1)),0)+IF(V$63=$C$17,0,IF(U$63=$C$17,$B71*(U$60),0))</f>
        <v>1.5733333333333333</v>
      </c>
      <c r="V71" s="50">
        <f ca="1">IF(V$63&lt;=$C$17,($C$34*V$59*$B71/$C$63)*(IF(COUNTA($D71:U71)*(12/$C$63)&lt;=$C$9,0,1)),0)+IF(W$63=$C$17,0,IF(V$63=$C$17,$B71*(V$60),0))</f>
        <v>1.5733333333333333</v>
      </c>
      <c r="W71" s="50">
        <f ca="1">IF(W$63&lt;=$C$17,($C$34*W$59*$B71/$C$63)*(IF(COUNTA($D71:V71)*(12/$C$63)&lt;=$C$9,0,1)),0)+IF(X$63=$C$17,0,IF(W$63=$C$17,$B71*(W$60),0))</f>
        <v>1.5733333333333333</v>
      </c>
      <c r="X71" s="50">
        <f ca="1">IF(X$63&lt;=$C$17,($C$34*X$59*$B71/$C$63)*(IF(COUNTA($D71:W71)*(12/$C$63)&lt;=$C$9,0,1)),0)+IF(Y$63=$C$17,0,IF(X$63=$C$17,$B71*(X$60),0))</f>
        <v>1.5733333333333333</v>
      </c>
      <c r="Y71" s="50">
        <f ca="1">IF(Y$63&lt;=$C$17,($C$34*Y$59*$B71/$C$63)*(IF(COUNTA($D71:X71)*(12/$C$63)&lt;=$C$9,0,1)),0)+IF(Z$63=$C$17,0,IF(Y$63=$C$17,$B71*(Y$60),0))</f>
        <v>1.5733333333333333</v>
      </c>
      <c r="Z71" s="50">
        <f ca="1">IF(Z$63&lt;=$C$17,($C$34*Z$59*$B71/$C$63)*(IF(COUNTA($D71:Y71)*(12/$C$63)&lt;=$C$9,0,1)),0)+IF(AA$63=$C$17,0,IF(Z$63=$C$17,$B71*(Z$60),0))</f>
        <v>1.5733333333333333</v>
      </c>
      <c r="AA71" s="50">
        <f ca="1">IF(AA$63&lt;=$C$17,($C$34*AA$59*$B71/$C$63)*(IF(COUNTA($D71:Z71)*(12/$C$63)&lt;=$C$9,0,1)),0)+IF(AB$63=$C$17,0,IF(AA$63=$C$17,$B71*(AA$60),0))</f>
        <v>1.5733333333333333</v>
      </c>
      <c r="AB71" s="50">
        <f ca="1">IF(AB$63&lt;=$C$17,($C$34*AB$59*$B71/$C$63)*(IF(COUNTA($D71:AA71)*(12/$C$63)&lt;=$C$9,0,1)),0)+IF(AC$63=$C$17,0,IF(AB$63=$C$17,$B71*(AB$60),0))</f>
        <v>1.5733333333333333</v>
      </c>
      <c r="AC71" s="50">
        <f ca="1">IF(AC$63&lt;=$C$17,($C$34*AC$59*$B71/$C$63)*(IF(COUNTA($D71:AB71)*(12/$C$63)&lt;=$C$9,0,1)),0)+IF(AD$63=$C$17,0,IF(AC$63=$C$17,$B71*(AC$60),0))</f>
        <v>1.5733333333333333</v>
      </c>
      <c r="AD71" s="50">
        <f ca="1">IF(AD$63&lt;=$C$17,($C$34*AD$59*$B71/$C$63)*(IF(COUNTA($D71:AC71)*(12/$C$63)&lt;=$C$9,0,1)),0)+IF(AE$63=$C$17,0,IF(AD$63=$C$17,$B71*(AD$60),0))</f>
        <v>1.5733333333333333</v>
      </c>
      <c r="AE71" s="50">
        <f ca="1">IF(AE$63&lt;=$C$17,($C$34*AE$59*$B71/$C$63)*(IF(COUNTA($D71:AD71)*(12/$C$63)&lt;=$C$9,0,1)),0)+IF(AF$63=$C$17,0,IF(AE$63=$C$17,$B71*(AE$60),0))</f>
        <v>1.5733333333333333</v>
      </c>
      <c r="AF71" s="50">
        <f ca="1">IF(AF$63&lt;=$C$17,($C$34*AF$59*$B71/$C$63)*(IF(COUNTA($D71:AE71)*(12/$C$63)&lt;=$C$9,0,1)),0)+IF(AG$63=$C$17,0,IF(AF$63=$C$17,$B71*(AF$60),0))</f>
        <v>1.5733333333333333</v>
      </c>
      <c r="AG71" s="50">
        <f ca="1">IF(AG$63&lt;=$C$17,($C$34*AG$59*$B71/$C$63)*(IF(COUNTA($D71:AF71)*(12/$C$63)&lt;=$C$9,0,1)),0)+IF(AH$63=$C$17,0,IF(AG$63=$C$17,$B71*(AG$60),0))</f>
        <v>1.5733333333333333</v>
      </c>
      <c r="AH71" s="50">
        <f ca="1">IF(AH$63&lt;=$C$17,($C$34*AH$59*$B71/$C$63)*(IF(COUNTA($D71:AG71)*(12/$C$63)&lt;=$C$9,0,1)),0)+IF(AI$63=$C$17,0,IF(AH$63=$C$17,$B71*(AH$60),0))</f>
        <v>1.5733333333333333</v>
      </c>
      <c r="AI71" s="50">
        <f ca="1">IF(AI$63&lt;=$C$17,($C$34*AI$59*$B71/$C$63)*(IF(COUNTA($D71:AH71)*(12/$C$63)&lt;=$C$9,0,1)),0)+IF(AJ$63=$C$17,0,IF(AI$63=$C$17,$B71*(AI$60),0))</f>
        <v>1.5733333333333333</v>
      </c>
      <c r="AJ71" s="50">
        <f ca="1">IF(AJ$63&lt;=$C$17,($C$34*AJ$59*$B71/$C$63)*(IF(COUNTA($D71:AI71)*(12/$C$63)&lt;=$C$9,0,1)),0)+IF(AK$63=$C$17,0,IF(AJ$63=$C$17,$B71*(AJ$60),0))</f>
        <v>1.5733333333333333</v>
      </c>
      <c r="AK71" s="50">
        <f ca="1">IF(AK$63&lt;=$C$17,($C$34*AK$59*$B71/$C$63)*(IF(COUNTA($D71:AJ71)*(12/$C$63)&lt;=$C$9,0,1)),0)+IF(AL$63=$C$17,0,IF(AK$63=$C$17,$B71*(AK$60),0))</f>
        <v>1.5733333333333333</v>
      </c>
      <c r="AL71" s="50">
        <f ca="1">IF(AL$63&lt;=$C$17,($C$34*AL$59*$B71/$C$63)*(IF(COUNTA($D71:AK71)*(12/$C$63)&lt;=$C$9,0,1)),0)+IF(AM$63=$C$17,0,IF(AL$63=$C$17,$B71*(AL$60),0))</f>
        <v>1.5733333333333333</v>
      </c>
      <c r="AM71" s="50">
        <f ca="1">IF(AM$63&lt;=$C$17,($C$34*AM$59*$B71/$C$63)*(IF(COUNTA($D71:AL71)*(12/$C$63)&lt;=$C$9,0,1)),0)+IF(AN$63=$C$17,0,IF(AM$63=$C$17,$B71*(AM$60),0))</f>
        <v>1.5733333333333333</v>
      </c>
      <c r="AN71" s="50">
        <f ca="1">IF(AN$63&lt;=$C$17,($C$34*AN$59*$B71/$C$63)*(IF(COUNTA($D71:AM71)*(12/$C$63)&lt;=$C$9,0,1)),0)+IF(AO$63=$C$17,0,IF(AN$63=$C$17,$B71*(AN$60),0))</f>
        <v>1.5733333333333333</v>
      </c>
      <c r="AO71" s="50">
        <f ca="1">IF(AO$63&lt;=$C$17,($C$34*AO$59*$B71/$C$63)*(IF(COUNTA($D71:AN71)*(12/$C$63)&lt;=$C$9,0,1)),0)+IF(AP$63=$C$17,0,IF(AO$63=$C$17,$B71*(AO$60),0))</f>
        <v>1.5733333333333333</v>
      </c>
      <c r="AP71" s="50">
        <f ca="1">IF(AP$63&lt;=$C$17,($C$34*AP$59*$B71/$C$63)*(IF(COUNTA($D71:AO71)*(12/$C$63)&lt;=$C$9,0,1)),0)+IF(AQ$63=$C$17,0,IF(AP$63=$C$17,$B71*(AP$60),0))</f>
        <v>1.5733333333333333</v>
      </c>
      <c r="AQ71" s="50">
        <f ca="1">IF(AQ$63&lt;=$C$17,($C$34*AQ$59*$B71/$C$63)*(IF(COUNTA($D71:AP71)*(12/$C$63)&lt;=$C$9,0,1)),0)+IF(AR$63=$C$17,0,IF(AQ$63=$C$17,$B71*(AQ$60),0))</f>
        <v>1.5733333333333333</v>
      </c>
      <c r="AR71" s="50">
        <f ca="1">IF(AR$63&lt;=$C$17,($C$34*AR$59*$B71/$C$63)*(IF(COUNTA($D71:AQ71)*(12/$C$63)&lt;=$C$9,0,1)),0)+IF(AS$63=$C$17,0,IF(AR$63=$C$17,$B71*(AR$60),0))</f>
        <v>1.5733333333333333</v>
      </c>
      <c r="AS71" s="50">
        <f ca="1">IF(AS$63&lt;=$C$17,($C$34*AS$59*$B71/$C$63)*(IF(COUNTA($D71:AR71)*(12/$C$63)&lt;=$C$9,0,1)),0)+IF(AT$63=$C$17,0,IF(AS$63=$C$17,$B71*(AS$60),0))</f>
        <v>1.5733333333333333</v>
      </c>
      <c r="AT71" s="50">
        <f ca="1">IF(AT$63&lt;=$C$17,($C$34*AT$59*$B71/$C$63)*(IF(COUNTA($D71:AS71)*(12/$C$63)&lt;=$C$9,0,1)),0)+IF(AU$63=$C$17,0,IF(AT$63=$C$17,$B71*(AT$60),0))</f>
        <v>1.5733333333333333</v>
      </c>
      <c r="AU71" s="50">
        <f ca="1">IF(AU$63&lt;=$C$17,($C$34*AU$59*$B71/$C$63)*(IF(COUNTA($D71:AT71)*(12/$C$63)&lt;=$C$9,0,1)),0)+IF(AV$63=$C$17,0,IF(AU$63=$C$17,$B71*(AU$60),0))</f>
        <v>1.5733333333333333</v>
      </c>
      <c r="AV71" s="50">
        <f ca="1">IF(AV$63&lt;=$C$17,($C$34*AV$59*$B71/$C$63)*(IF(COUNTA($D71:AU71)*(12/$C$63)&lt;=$C$9,0,1)),0)+IF(AW$63=$C$17,0,IF(AV$63=$C$17,$B71*(AV$60),0))</f>
        <v>1.5733333333333333</v>
      </c>
      <c r="AW71" s="50">
        <f ca="1">IF(AW$63&lt;=$C$17,($C$34*AW$59*$B71/$C$63)*(IF(COUNTA($D71:AV71)*(12/$C$63)&lt;=$C$9,0,1)),0)+IF(AX$63=$C$17,0,IF(AW$63=$C$17,$B71*(AW$60),0))</f>
        <v>1.5733333333333333</v>
      </c>
      <c r="AX71" s="50">
        <f ca="1">IF(AX$63&lt;=$C$17,($C$34*AX$59*$B71/$C$63)*(IF(COUNTA($D71:AW71)*(12/$C$63)&lt;=$C$9,0,1)),0)+IF(AY$63=$C$17,0,IF(AX$63=$C$17,$B71*(AX$60),0))</f>
        <v>1.5733333333333333</v>
      </c>
      <c r="AY71" s="50">
        <f ca="1">IF(AY$63&lt;=$C$17,($C$34*AY$59*$B71/$C$63)*(IF(COUNTA($D71:AX71)*(12/$C$63)&lt;=$C$9,0,1)),0)+IF(AZ$63=$C$17,0,IF(AY$63=$C$17,$B71*(AY$60),0))</f>
        <v>1.5733333333333333</v>
      </c>
      <c r="AZ71" s="50">
        <f ca="1">IF(AZ$63&lt;=$C$17,($C$34*AZ$59*$B71/$C$63)*(IF(COUNTA($D71:AY71)*(12/$C$63)&lt;=$C$9,0,1)),0)+IF(BA$63=$C$17,0,IF(AZ$63=$C$17,$B71*(AZ$60),0))</f>
        <v>1.5733333333333333</v>
      </c>
      <c r="BA71" s="50">
        <f ca="1">IF(BA$63&lt;=$C$17,($C$34*BA$59*$B71/$C$63)*(IF(COUNTA($D71:AZ71)*(12/$C$63)&lt;=$C$9,0,1)),0)+IF(BB$63=$C$17,0,IF(BA$63=$C$17,$B71*(BA$60),0))</f>
        <v>1.5733333333333333</v>
      </c>
      <c r="BB71" s="50">
        <f ca="1">IF(BB$63&lt;=$C$17,($C$34*BB$59*$B71/$C$63)*(IF(COUNTA($D71:BA71)*(12/$C$63)&lt;=$C$9,0,1)),0)+IF(BC$63=$C$17,0,IF(BB$63=$C$17,$B71*(BB$60),0))</f>
        <v>1.5733333333333333</v>
      </c>
      <c r="BC71" s="50">
        <f ca="1">IF(BC$63&lt;=$C$17,($C$34*BC$59*$B71/$C$63)*(IF(COUNTA($D71:BB71)*(12/$C$63)&lt;=$C$9,0,1)),0)+IF(BD$63=$C$17,0,IF(BC$63=$C$17,$B71*(BC$60),0))</f>
        <v>1.5733333333333333</v>
      </c>
      <c r="BD71" s="50">
        <f ca="1">IF(BD$63&lt;=$C$17,($C$34*BD$59*$B71/$C$63)*(IF(COUNTA($D71:BC71)*(12/$C$63)&lt;=$C$9,0,1)),0)+IF(BE$63=$C$17,0,IF(BD$63=$C$17,$B71*(BD$60),0))</f>
        <v>1.5733333333333333</v>
      </c>
      <c r="BE71" s="50">
        <f ca="1">IF(BE$63&lt;=$C$17,($C$34*BE$59*$B71/$C$63)*(IF(COUNTA($D71:BD71)*(12/$C$63)&lt;=$C$9,0,1)),0)+IF(BF$63=$C$17,0,IF(BE$63=$C$17,$B71*(BE$60),0))</f>
        <v>1.5733333333333333</v>
      </c>
      <c r="BF71" s="50">
        <f ca="1">IF(BF$63&lt;=$C$17,($C$34*BF$59*$B71/$C$63)*(IF(COUNTA($D71:BE71)*(12/$C$63)&lt;=$C$9,0,1)),0)+IF(BG$63=$C$17,0,IF(BF$63=$C$17,$B71*(BF$60),0))</f>
        <v>1.5733333333333333</v>
      </c>
      <c r="BG71" s="50">
        <f ca="1">IF(BG$63&lt;=$C$17,($C$34*BG$59*$B71/$C$63)*(IF(COUNTA($D71:BF71)*(12/$C$63)&lt;=$C$9,0,1)),0)+IF(BH$63=$C$17,0,IF(BG$63=$C$17,$B71*(BG$60),0))</f>
        <v>1.5733333333333333</v>
      </c>
      <c r="BH71" s="50">
        <f ca="1">IF(BH$63&lt;=$C$17,($C$34*BH$59*$B71/$C$63)*(IF(COUNTA($D71:BG71)*(12/$C$63)&lt;=$C$9,0,1)),0)+IF(BI$63=$C$17,0,IF(BH$63=$C$17,$B71*(BH$60),0))</f>
        <v>1.5733333333333333</v>
      </c>
      <c r="BI71" s="50">
        <f ca="1">IF(BI$63&lt;=$C$17,($C$34*BI$59*$B71/$C$63)*(IF(COUNTA($D71:BH71)*(12/$C$63)&lt;=$C$9,0,1)),0)+IF(BJ$63=$C$17,0,IF(BI$63=$C$17,$B71*(BI$60),0))</f>
        <v>1.5733333333333333</v>
      </c>
      <c r="BJ71" s="50">
        <f ca="1">IF(BJ$63&lt;=$C$17,($C$34*BJ$59*$B71/$C$63)*(IF(COUNTA($D71:BI71)*(12/$C$63)&lt;=$C$9,0,1)),0)+IF(BK$63=$C$17,0,IF(BJ$63=$C$17,$B71*(BJ$60),0))</f>
        <v>1.5733333333333333</v>
      </c>
      <c r="BK71" s="50">
        <f ca="1">IF(BK$63&lt;=$C$17,($C$34*BK$59*$B71/$C$63)*(IF(COUNTA($D71:BJ71)*(12/$C$63)&lt;=$C$9,0,1)),0)+IF(BL$63=$C$17,0,IF(BK$63=$C$17,$B71*(BK$60),0))</f>
        <v>1.5733333333333333</v>
      </c>
      <c r="BL71" s="50">
        <f ca="1">IF(BL$63&lt;=$C$17,($C$34*BL$59*$B71/$C$63)*(IF(COUNTA($D71:BK71)*(12/$C$63)&lt;=$C$9,0,1)),0)+IF(BM$63=$C$17,0,IF(BL$63=$C$17,$B71*(BL$60),0))</f>
        <v>1.5733333333333333</v>
      </c>
      <c r="BM71" s="50">
        <f ca="1">IF(BM$63&lt;=$C$17,($C$34*BM$59*$B71/$C$63)*(IF(COUNTA($D71:BL71)*(12/$C$63)&lt;=$C$9,0,1)),0)+IF(BN$63=$C$17,0,IF(BM$63=$C$17,$B71*(BM$60),0))</f>
        <v>1.5733333333333333</v>
      </c>
      <c r="BN71" s="50">
        <f ca="1">IF(BN$63&lt;=$C$17,($C$34*BN$59*$B71/$C$63)*(IF(COUNTA($D71:BM71)*(12/$C$63)&lt;=$C$9,0,1)),0)+IF(BO$63=$C$17,0,IF(BN$63=$C$17,$B71*(BN$60),0))</f>
        <v>1.5733333333333333</v>
      </c>
      <c r="BO71" s="50">
        <f ca="1">IF(BO$63&lt;=$C$17,($C$34*BO$59*$B71/$C$63)*(IF(COUNTA($D71:BN71)*(12/$C$63)&lt;=$C$9,0,1)),0)+IF(BP$63=$C$17,0,IF(BO$63=$C$17,$B71*(BO$60),0))</f>
        <v>1.5733333333333333</v>
      </c>
      <c r="BP71" s="50">
        <f ca="1">IF(BP$63&lt;=$C$17,($C$34*BP$59*$B71/$C$63)*(IF(COUNTA($D71:BO71)*(12/$C$63)&lt;=$C$9,0,1)),0)+IF(BQ$63=$C$17,0,IF(BP$63=$C$17,$B71*(BP$60),0))</f>
        <v>1.5733333333333333</v>
      </c>
      <c r="BQ71" s="50">
        <f ca="1">IF(BQ$63&lt;=$C$17,($C$34*BQ$59*$B71/$C$63)*(IF(COUNTA($D71:BP71)*(12/$C$63)&lt;=$C$9,0,1)),0)+IF(BR$63=$C$17,0,IF(BQ$63=$C$17,$B71*(BQ$60),0))</f>
        <v>1.5733333333333333</v>
      </c>
      <c r="BR71" s="50">
        <f ca="1">IF(BR$63&lt;=$C$17,($C$34*BR$59*$B71/$C$63)*(IF(COUNTA($D71:BQ71)*(12/$C$63)&lt;=$C$9,0,1)),0)+IF(BS$63=$C$17,0,IF(BR$63=$C$17,$B71*(BR$60),0))</f>
        <v>1.5733333333333333</v>
      </c>
      <c r="BS71" s="50">
        <f ca="1">IF(BS$63&lt;=$C$17,($C$34*BS$59*$B71/$C$63)*(IF(COUNTA($D71:BR71)*(12/$C$63)&lt;=$C$9,0,1)),0)+IF(BT$63=$C$17,0,IF(BS$63=$C$17,$B71*(BS$60),0))</f>
        <v>1.5733333333333333</v>
      </c>
      <c r="BT71" s="50">
        <f ca="1">IF(BT$63&lt;=$C$17,($C$34*BT$59*$B71/$C$63)*(IF(COUNTA($D71:BS71)*(12/$C$63)&lt;=$C$9,0,1)),0)+IF(BU$63=$C$17,0,IF(BT$63=$C$17,$B71*(BT$60),0))</f>
        <v>1.5733333333333333</v>
      </c>
      <c r="BU71" s="50">
        <f ca="1">IF(BU$63&lt;=$C$17,($C$34*BU$59*$B71/$C$63)*(IF(COUNTA($D71:BT71)*(12/$C$63)&lt;=$C$9,0,1)),0)+IF(BV$63=$C$17,0,IF(BU$63=$C$17,$B71*(BU$60),0))</f>
        <v>1.5733333333333333</v>
      </c>
      <c r="BV71" s="50">
        <f ca="1">IF(BV$63&lt;=$C$17,($C$34*BV$59*$B71/$C$63)*(IF(COUNTA($D71:BU71)*(12/$C$63)&lt;=$C$9,0,1)),0)+IF(BW$63=$C$17,0,IF(BV$63=$C$17,$B71*(BV$60),0))</f>
        <v>1.5733333333333333</v>
      </c>
      <c r="BW71" s="50">
        <f ca="1">IF(BW$63&lt;=$C$17,($C$34*BW$59*$B71/$C$63)*(IF(COUNTA($D71:BV71)*(12/$C$63)&lt;=$C$9,0,1)),0)+IF(BX$63=$C$17,0,IF(BW$63=$C$17,$B71*(BW$60),0))</f>
        <v>1.5733333333333333</v>
      </c>
      <c r="BX71" s="50">
        <f ca="1">IF(BX$63&lt;=$C$17,($C$34*BX$59*$B71/$C$63)*(IF(COUNTA($D71:BW71)*(12/$C$63)&lt;=$C$9,0,1)),0)+IF(BY$63=$C$17,0,IF(BX$63=$C$17,$B71*(BX$60),0))</f>
        <v>1.5733333333333333</v>
      </c>
      <c r="BY71" s="50">
        <f ca="1">IF(BY$63&lt;=$C$17,($C$34*BY$59*$B71/$C$63)*(IF(COUNTA($D71:BX71)*(12/$C$63)&lt;=$C$9,0,1)),0)+IF(BZ$63=$C$17,0,IF(BY$63=$C$17,$B71*(BY$60),0))</f>
        <v>1.5733333333333333</v>
      </c>
      <c r="BZ71" s="50">
        <f ca="1">IF(BZ$63&lt;=$C$17,($C$34*BZ$59*$B71/$C$63)*(IF(COUNTA($D71:BY71)*(12/$C$63)&lt;=$C$9,0,1)),0)+IF(CA$63=$C$17,0,IF(BZ$63=$C$17,$B71*(BZ$60),0))</f>
        <v>1.5733333333333333</v>
      </c>
      <c r="CA71" s="50">
        <f ca="1">IF(CA$63&lt;=$C$17,($C$34*CA$59*$B71/$C$63)*(IF(COUNTA($D71:BZ71)*(12/$C$63)&lt;=$C$9,0,1)),0)+IF(CB$63=$C$17,0,IF(CA$63=$C$17,$B71*(CA$60),0))</f>
        <v>1.5733333333333333</v>
      </c>
      <c r="CB71" s="50">
        <f ca="1">IF(CB$63&lt;=$C$17,($C$34*CB$59*$B71/$C$63)*(IF(COUNTA($D71:CA71)*(12/$C$63)&lt;=$C$9,0,1)),0)+IF(CC$63=$C$17,0,IF(CB$63=$C$17,$B71*(CB$60),0))</f>
        <v>1.5733333333333333</v>
      </c>
      <c r="CC71" s="50">
        <f ca="1">IF(CC$63&lt;=$C$17,($C$34*CC$59*$B71/$C$63)*(IF(COUNTA($D71:CB71)*(12/$C$63)&lt;=$C$9,0,1)),0)+IF(CD$63=$C$17,0,IF(CC$63=$C$17,$B71*(CC$60),0))</f>
        <v>1.5733333333333333</v>
      </c>
      <c r="CD71" s="50">
        <f ca="1">IF(CD$63&lt;=$C$17,($C$34*CD$59*$B71/$C$63)*(IF(COUNTA($D71:CC71)*(12/$C$63)&lt;=$C$9,0,1)),0)+IF(CE$63=$C$17,0,IF(CD$63=$C$17,$B71*(CD$60),0))</f>
        <v>1.5733333333333333</v>
      </c>
      <c r="CE71" s="50">
        <f ca="1">IF(CE$63&lt;=$C$17,($C$34*CE$59*$B71/$C$63)*(IF(COUNTA($D71:CD71)*(12/$C$63)&lt;=$C$9,0,1)),0)+IF(CF$63=$C$17,0,IF(CE$63=$C$17,$B71*(CE$60),0))</f>
        <v>1.5733333333333333</v>
      </c>
      <c r="CF71" s="50">
        <f ca="1">IF(CF$63&lt;=$C$17,($C$34*CF$59*$B71/$C$63)*(IF(COUNTA($D71:CE71)*(12/$C$63)&lt;=$C$9,0,1)),0)+IF(CG$63=$C$17,0,IF(CF$63=$C$17,$B71*(CF$60),0))</f>
        <v>1.5733333333333333</v>
      </c>
      <c r="CG71" s="50">
        <f ca="1">IF(CG$63&lt;=$C$17,($C$34*CG$59*$B71/$C$63)*(IF(COUNTA($D71:CF71)*(12/$C$63)&lt;=$C$9,0,1)),0)+IF(CH$63=$C$17,0,IF(CG$63=$C$17,$B71*(CG$60),0))</f>
        <v>1.5733333333333333</v>
      </c>
      <c r="CH71" s="50">
        <f ca="1">IF(CH$63&lt;=$C$17,($C$34*CH$59*$B71/$C$63)*(IF(COUNTA($D71:CG71)*(12/$C$63)&lt;=$C$9,0,1)),0)+IF(CI$63=$C$17,0,IF(CH$63=$C$17,$B71*(CH$60),0))</f>
        <v>1.5733333333333333</v>
      </c>
      <c r="CI71" s="50">
        <f ca="1">IF(CI$63&lt;=$C$17,($C$34*CI$59*$B71/$C$63)*(IF(COUNTA($D71:CH71)*(12/$C$63)&lt;=$C$9,0,1)),0)+IF(CJ$63=$C$17,0,IF(CI$63=$C$17,$B71*(CI$60),0))</f>
        <v>1.5733333333333333</v>
      </c>
      <c r="CJ71" s="50">
        <f ca="1">IF(CJ$63&lt;=$C$17,($C$34*CJ$59*$B71/$C$63)*(IF(COUNTA($D71:CI71)*(12/$C$63)&lt;=$C$9,0,1)),0)+IF(CK$63=$C$17,0,IF(CJ$63=$C$17,$B71*(CJ$60),0))</f>
        <v>1.5733333333333333</v>
      </c>
      <c r="CK71" s="50">
        <f ca="1">IF(CK$63&lt;=$C$17,($C$34*CK$59*$B71/$C$63)*(IF(COUNTA($D71:CJ71)*(12/$C$63)&lt;=$C$9,0,1)),0)+IF(CL$63=$C$17,0,IF(CK$63=$C$17,$B71*(CK$60),0))</f>
        <v>1.5733333333333333</v>
      </c>
      <c r="CL71" s="50">
        <f ca="1">IF(CL$63&lt;=$C$17,($C$34*CL$59*$B71/$C$63)*(IF(COUNTA($D71:CK71)*(12/$C$63)&lt;=$C$9,0,1)),0)+IF(CM$63=$C$17,0,IF(CL$63=$C$17,$B71*(CL$60),0))</f>
        <v>1.5733333333333333</v>
      </c>
      <c r="CM71" s="50">
        <f ca="1">IF(CM$63&lt;=$C$17,($C$34*CM$59*$B71/$C$63)*(IF(COUNTA($D71:CL71)*(12/$C$63)&lt;=$C$9,0,1)),0)+IF(CN$63=$C$17,0,IF(CM$63=$C$17,$B71*(CM$60),0))</f>
        <v>1.5733333333333333</v>
      </c>
      <c r="CN71" s="50">
        <f ca="1">IF(CN$63&lt;=$C$17,($C$34*CN$59*$B71/$C$63)*(IF(COUNTA($D71:CM71)*(12/$C$63)&lt;=$C$9,0,1)),0)+IF(CO$63=$C$17,0,IF(CN$63=$C$17,$B71*(CN$60),0))</f>
        <v>1.5733333333333333</v>
      </c>
      <c r="CO71" s="50">
        <f ca="1">IF(CO$63&lt;=$C$17,($C$34*CO$59*$B71/$C$63)*(IF(COUNTA($D71:CN71)*(12/$C$63)&lt;=$C$9,0,1)),0)+IF(CP$63=$C$17,0,IF(CO$63=$C$17,$B71*(CO$60),0))</f>
        <v>1.5733333333333333</v>
      </c>
      <c r="CP71" s="50">
        <f ca="1">IF(CP$63&lt;=$C$17,($C$34*CP$59*$B71/$C$63)*(IF(COUNTA($D71:CO71)*(12/$C$63)&lt;=$C$9,0,1)),0)+IF(CQ$63=$C$17,0,IF(CP$63=$C$17,$B71*(CP$60),0))</f>
        <v>1.5733333333333333</v>
      </c>
      <c r="CQ71" s="50">
        <f ca="1">IF(CQ$63&lt;=$C$17,($C$34*CQ$59*$B71/$C$63)*(IF(COUNTA($D71:CP71)*(12/$C$63)&lt;=$C$9,0,1)),0)+IF(CR$63=$C$17,0,IF(CQ$63=$C$17,$B71*(CQ$60),0))</f>
        <v>1.5733333333333333</v>
      </c>
      <c r="CR71" s="50">
        <f ca="1">IF(CR$63&lt;=$C$17,($C$34*CR$59*$B71/$C$63)*(IF(COUNTA($D71:CQ71)*(12/$C$63)&lt;=$C$9,0,1)),0)+IF(CS$63=$C$17,0,IF(CR$63=$C$17,$B71*(CR$60),0))</f>
        <v>1.5733333333333333</v>
      </c>
      <c r="CS71" s="50">
        <f ca="1">IF(CS$63&lt;=$C$17,($C$34*CS$59*$B71/$C$63)*(IF(COUNTA($D71:CR71)*(12/$C$63)&lt;=$C$9,0,1)),0)+IF(CT$63=$C$17,0,IF(CS$63=$C$17,$B71*(CS$60),0))</f>
        <v>1.5733333333333333</v>
      </c>
      <c r="CT71" s="50">
        <f ca="1">IF(CT$63&lt;=$C$17,($C$34*CT$59*$B71/$C$63)*(IF(COUNTA($D71:CS71)*(12/$C$63)&lt;=$C$9,0,1)),0)+IF(CU$63=$C$17,0,IF(CT$63=$C$17,$B71*(CT$60),0))</f>
        <v>1.5733333333333333</v>
      </c>
      <c r="CU71" s="50">
        <f ca="1">IF(CU$63&lt;=$C$17,($C$34*CU$59*$B71/$C$63)*(IF(COUNTA($D71:CT71)*(12/$C$63)&lt;=$C$9,0,1)),0)+IF(CV$63=$C$17,0,IF(CU$63=$C$17,$B71*(CU$60),0))</f>
        <v>1.5733333333333333</v>
      </c>
      <c r="CV71" s="50">
        <f ca="1">IF(CV$63&lt;=$C$17,($C$34*CV$59*$B71/$C$63)*(IF(COUNTA($D71:CU71)*(12/$C$63)&lt;=$C$9,0,1)),0)+IF(CW$63=$C$17,0,IF(CV$63=$C$17,$B71*(CV$60),0))</f>
        <v>1.5733333333333333</v>
      </c>
      <c r="CW71" s="50">
        <f ca="1">IF(CW$63&lt;=$C$17,($C$34*CW$59*$B71/$C$63)*(IF(COUNTA($D71:CV71)*(12/$C$63)&lt;=$C$9,0,1)),0)+IF(CX$63=$C$17,0,IF(CW$63=$C$17,$B71*(CW$60),0))</f>
        <v>1.5733333333333333</v>
      </c>
      <c r="CX71" s="50">
        <f ca="1">IF(CX$63&lt;=$C$17,($C$34*CX$59*$B71/$C$63)*(IF(COUNTA($D71:CW71)*(12/$C$63)&lt;=$C$9,0,1)),0)+IF(CY$63=$C$17,0,IF(CX$63=$C$17,$B71*(CX$60),0))</f>
        <v>1.5733333333333333</v>
      </c>
      <c r="CY71" s="50">
        <f ca="1">IF(CY$63&lt;=$C$17,($C$34*CY$59*$B71/$C$63)*(IF(COUNTA($D71:CX71)*(12/$C$63)&lt;=$C$9,0,1)),0)+IF(CZ$63=$C$17,0,IF(CY$63=$C$17,$B71*(CY$60),0))</f>
        <v>1.5733333333333333</v>
      </c>
      <c r="CZ71" s="50">
        <f ca="1">IF(CZ$63&lt;=$C$17,($C$34*CZ$59*$B71/$C$63)*(IF(COUNTA($D71:CY71)*(12/$C$63)&lt;=$C$9,0,1)),0)+IF(DA$63=$C$17,0,IF(CZ$63=$C$17,$B71*(CZ$60),0))</f>
        <v>1.5733333333333333</v>
      </c>
      <c r="DA71" s="50">
        <f ca="1">IF(DA$63&lt;=$C$17,($C$34*DA$59*$B71/$C$63)*(IF(COUNTA($D71:CZ71)*(12/$C$63)&lt;=$C$9,0,1)),0)+IF(DB$63=$C$17,0,IF(DA$63=$C$17,$B71*(DA$60),0))</f>
        <v>1.5733333333333333</v>
      </c>
      <c r="DB71" s="50">
        <f ca="1">IF(DB$63&lt;=$C$17,($C$34*DB$59*$B71/$C$63)*(IF(COUNTA($D71:DA71)*(12/$C$63)&lt;=$C$9,0,1)),0)+IF(DC$63=$C$17,0,IF(DB$63=$C$17,$B71*(DB$60),0))</f>
        <v>1.5733333333333333</v>
      </c>
      <c r="DC71" s="50">
        <f ca="1">IF(DC$63&lt;=$C$17,($C$34*DC$59*$B71/$C$63)*(IF(COUNTA($D71:DB71)*(12/$C$63)&lt;=$C$9,0,1)),0)+IF(DD$63=$C$17,0,IF(DC$63=$C$17,$B71*(DC$60),0))</f>
        <v>1.5733333333333333</v>
      </c>
      <c r="DD71" s="50">
        <f ca="1">IF(DD$63&lt;=$C$17,($C$34*DD$59*$B71/$C$63)*(IF(COUNTA($D71:DC71)*(12/$C$63)&lt;=$C$9,0,1)),0)+IF(DE$63=$C$17,0,IF(DD$63=$C$17,$B71*(DD$60),0))</f>
        <v>1.5733333333333333</v>
      </c>
      <c r="DE71" s="50">
        <f ca="1">IF(DE$63&lt;=$C$17,($C$34*DE$59*$B71/$C$63)*(IF(COUNTA($D71:DD71)*(12/$C$63)&lt;=$C$9,0,1)),0)+IF(DF$63=$C$17,0,IF(DE$63=$C$17,$B71*(DE$60),0))</f>
        <v>1.5733333333333333</v>
      </c>
      <c r="DF71" s="50">
        <f ca="1">IF(DF$63&lt;=$C$17,($C$34*DF$59*$B71/$C$63)*(IF(COUNTA($D71:DE71)*(12/$C$63)&lt;=$C$9,0,1)),0)+IF(DG$63=$C$17,0,IF(DF$63=$C$17,$B71*(DF$60),0))</f>
        <v>1.5733333333333333</v>
      </c>
      <c r="DG71" s="50">
        <f ca="1">IF(DG$63&lt;=$C$17,($C$34*DG$59*$B71/$C$63)*(IF(COUNTA($D71:DF71)*(12/$C$63)&lt;=$C$9,0,1)),0)+IF(DH$63=$C$17,0,IF(DG$63=$C$17,$B71*(DG$60),0))</f>
        <v>1.5733333333333333</v>
      </c>
      <c r="DH71" s="50">
        <f ca="1">IF(DH$63&lt;=$C$17,($C$34*DH$59*$B71/$C$63)*(IF(COUNTA($D71:DG71)*(12/$C$63)&lt;=$C$9,0,1)),0)+IF(DI$63=$C$17,0,IF(DH$63=$C$17,$B71*(DH$60),0))</f>
        <v>1.5733333333333333</v>
      </c>
      <c r="DI71" s="50">
        <f ca="1">IF(DI$63&lt;=$C$17,($C$34*DI$59*$B71/$C$63)*(IF(COUNTA($D71:DH71)*(12/$C$63)&lt;=$C$9,0,1)),0)+IF(DJ$63=$C$17,0,IF(DI$63=$C$17,$B71*(DI$60),0))</f>
        <v>1.5733333333333333</v>
      </c>
      <c r="DJ71" s="50">
        <f ca="1">IF(DJ$63&lt;=$C$17,($C$34*DJ$59*$B71/$C$63)*(IF(COUNTA($D71:DI71)*(12/$C$63)&lt;=$C$9,0,1)),0)+IF(DK$63=$C$17,0,IF(DJ$63=$C$17,$B71*(DJ$60),0))</f>
        <v>1.5733333333333333</v>
      </c>
      <c r="DK71" s="50">
        <f ca="1">IF(DK$63&lt;=$C$17,($C$34*DK$59*$B71/$C$63)*(IF(COUNTA($D71:DJ71)*(12/$C$63)&lt;=$C$9,0,1)),0)+IF(DL$63=$C$17,0,IF(DK$63=$C$17,$B71*(DK$60),0))</f>
        <v>1.5733333333333333</v>
      </c>
      <c r="DL71" s="50">
        <f ca="1">IF(DL$63&lt;=$C$17,($C$34*DL$59*$B71/$C$63)*(IF(COUNTA($D71:DK71)*(12/$C$63)&lt;=$C$9,0,1)),0)+IF(DM$63=$C$17,0,IF(DL$63=$C$17,$B71*(DL$60),0))</f>
        <v>1.5733333333333333</v>
      </c>
      <c r="DM71" s="50">
        <f ca="1">IF(DM$63&lt;=$C$17,($C$34*DM$59*$B71/$C$63)*(IF(COUNTA($D71:DL71)*(12/$C$63)&lt;=$C$9,0,1)),0)+IF(DN$63=$C$17,0,IF(DM$63=$C$17,$B71*(DM$60),0))</f>
        <v>1.5733333333333333</v>
      </c>
      <c r="DN71" s="50">
        <f ca="1">IF(DN$63&lt;=$C$17,($C$34*DN$59*$B71/$C$63)*(IF(COUNTA($D71:DM71)*(12/$C$63)&lt;=$C$9,0,1)),0)+IF(DO$63=$C$17,0,IF(DN$63=$C$17,$B71*(DN$60),0))</f>
        <v>1.5733333333333333</v>
      </c>
      <c r="DO71" s="50">
        <f ca="1">IF(DO$63&lt;=$C$17,($C$34*DO$59*$B71/$C$63)*(IF(COUNTA($D71:DN71)*(12/$C$63)&lt;=$C$9,0,1)),0)+IF(DP$63=$C$17,0,IF(DO$63=$C$17,$B71*(DO$60),0))</f>
        <v>1.5733333333333333</v>
      </c>
      <c r="DP71" s="50">
        <f ca="1">IF(DP$63&lt;=$C$17,($C$34*DP$59*$B71/$C$63)*(IF(COUNTA($D71:DO71)*(12/$C$63)&lt;=$C$9,0,1)),0)+IF(DQ$63=$C$17,0,IF(DP$63=$C$17,$B71*(DP$60),0))</f>
        <v>1.5733333333333333</v>
      </c>
      <c r="DQ71" s="50">
        <f ca="1">IF(DQ$63&lt;=$C$17,($C$34*DQ$59*$B71/$C$63)*(IF(COUNTA($D71:DP71)*(12/$C$63)&lt;=$C$9,0,1)),0)+IF(DR$63=$C$17,0,IF(DQ$63=$C$17,$B71*(DQ$60),0))</f>
        <v>1.5733333333333333</v>
      </c>
      <c r="DR71" s="50">
        <f ca="1">IF(DR$63&lt;=$C$17,($C$34*DR$59*$B71/$C$63)*(IF(COUNTA($D71:DQ71)*(12/$C$63)&lt;=$C$9,0,1)),0)+IF(DS$63=$C$17,0,IF(DR$63=$C$17,$B71*(DR$60),0))</f>
        <v>1.5733333333333333</v>
      </c>
      <c r="DS71" s="50">
        <f ca="1">IF(DS$63&lt;=$C$17,($C$34*DS$59*$B71/$C$63)*(IF(COUNTA($D71:DR71)*(12/$C$63)&lt;=$C$9,0,1)),0)+IF(DT$63=$C$17,0,IF(DS$63=$C$17,$B71*(DS$60),0))</f>
        <v>1.5733333333333333</v>
      </c>
      <c r="DT71" s="50">
        <f ca="1">IF(DT$63&lt;=$C$17,($C$34*DT$59*$B71/$C$63)*(IF(COUNTA($D71:DS71)*(12/$C$63)&lt;=$C$9,0,1)),0)+IF(DU$63=$C$17,0,IF(DT$63=$C$17,$B71*(DT$60),0))</f>
        <v>386.55054931822832</v>
      </c>
      <c r="DU71" s="50">
        <f>IF(DU$63&lt;=$C$17,($C$34*DU$59*$B71/$C$63)*(IF(COUNTA($D71:DT71)*(12/$C$63)&lt;=$C$9,0,1)),0)+IF(DV$63=$C$17,0,IF(DU$63=$C$17,$B71*(DU$60),0))</f>
        <v>0</v>
      </c>
      <c r="DV71" s="50">
        <f>IF(DV$63&lt;=$C$17,($C$34*DV$59*$B71/$C$63)*(IF(COUNTA($D71:DU71)*(12/$C$63)&lt;=$C$9,0,1)),0)+IF(DW$63=$C$17,0,IF(DV$63=$C$17,$B71*(DV$60),0))</f>
        <v>0</v>
      </c>
      <c r="DW71" s="50">
        <f>IF(DW$63&lt;=$C$17,($C$34*DW$59*$B71/$C$63)*(IF(COUNTA($D71:DV71)*(12/$C$63)&lt;=$C$9,0,1)),0)+IF(DX$63=$C$17,0,IF(DW$63=$C$17,$B71*(DW$60),0))</f>
        <v>0</v>
      </c>
      <c r="DX71" s="50">
        <f>IF(DX$63&lt;=$C$17,($C$34*DX$59*$B71/$C$63)*(IF(COUNTA($D71:DW71)*(12/$C$63)&lt;=$C$9,0,1)),0)+IF(DY$63=$C$17,0,IF(DX$63=$C$17,$B71*(DX$60),0))</f>
        <v>0</v>
      </c>
      <c r="DY71" s="50">
        <f>IF(DY$63&lt;=$C$17,($C$34*DY$59*$B71/$C$63)*(IF(COUNTA($D71:DX71)*(12/$C$63)&lt;=$C$9,0,1)),0)+IF(DZ$63=$C$17,0,IF(DY$63=$C$17,$B71*(DY$60),0))</f>
        <v>0</v>
      </c>
      <c r="DZ71" s="50">
        <f>IF(DZ$63&lt;=$C$17,($C$34*DZ$59*$B71/$C$63)*(IF(COUNTA($D71:DY71)*(12/$C$63)&lt;=$C$9,0,1)),0)+IF(EA$63=$C$17,0,IF(DZ$63=$C$17,$B71*(DZ$60),0))</f>
        <v>0</v>
      </c>
      <c r="EA71" s="50">
        <f>IF(EA$63&lt;=$C$17,($C$34*EA$59*$B71/$C$63)*(IF(COUNTA($D71:DZ71)*(12/$C$63)&lt;=$C$9,0,1)),0)+IF(EB$63=$C$17,0,IF(EA$63=$C$17,$B71*(EA$60),0))</f>
        <v>0</v>
      </c>
      <c r="EB71" s="50">
        <f>IF(EB$63&lt;=$C$17,($C$34*EB$59*$B71/$C$63)*(IF(COUNTA($D71:EA71)*(12/$C$63)&lt;=$C$9,0,1)),0)+IF(EC$63=$C$17,0,IF(EB$63=$C$17,$B71*(EB$60),0))</f>
        <v>0</v>
      </c>
      <c r="EC71" s="50">
        <f>IF(EC$63&lt;=$C$17,($C$34*EC$59*$B71/$C$63)*(IF(COUNTA($D71:EB71)*(12/$C$63)&lt;=$C$9,0,1)),0)+IF(ED$63=$C$17,0,IF(EC$63=$C$17,$B71*(EC$60),0))</f>
        <v>0</v>
      </c>
      <c r="ED71" s="50">
        <f>IF(ED$63&lt;=$C$17,($C$34*ED$59*$B71/$C$63)*(IF(COUNTA($D71:EC71)*(12/$C$63)&lt;=$C$9,0,1)),0)+IF(EE$63=$C$17,0,IF(ED$63=$C$17,$B71*(ED$60),0))</f>
        <v>0</v>
      </c>
      <c r="EE71" s="50">
        <f>IF(EE$63&lt;=$C$17,($C$34*EE$59*$B71/$C$63)*(IF(COUNTA($D71:ED71)*(12/$C$63)&lt;=$C$9,0,1)),0)+IF(EF$63=$C$17,0,IF(EE$63=$C$17,$B71*(EE$60),0))</f>
        <v>0</v>
      </c>
      <c r="EF71" s="50">
        <f>IF(EF$63&lt;=$C$17,($C$34*EF$59*$B71/$C$63)*(IF(COUNTA($D71:EE71)*(12/$C$63)&lt;=$C$9,0,1)),0)+IF(EG$63=$C$17,0,IF(EF$63=$C$17,$B71*(EF$60),0))</f>
        <v>0</v>
      </c>
      <c r="EG71" s="50">
        <f>IF(EG$63&lt;=$C$17,($C$34*EG$59*$B71/$C$63)*(IF(COUNTA($D71:EF71)*(12/$C$63)&lt;=$C$9,0,1)),0)+IF(EH$63=$C$17,0,IF(EG$63=$C$17,$B71*(EG$60),0))</f>
        <v>0</v>
      </c>
      <c r="EH71" s="50">
        <f>IF(EH$63&lt;=$C$17,($C$34*EH$59*$B71/$C$63)*(IF(COUNTA($D71:EG71)*(12/$C$63)&lt;=$C$9,0,1)),0)+IF(EI$63=$C$17,0,IF(EH$63=$C$17,$B71*(EH$60),0))</f>
        <v>0</v>
      </c>
      <c r="EI71" s="50">
        <f>IF(EI$63&lt;=$C$17,($C$34*EI$59*$B71/$C$63)*(IF(COUNTA($D71:EH71)*(12/$C$63)&lt;=$C$9,0,1)),0)+IF(EJ$63=$C$17,0,IF(EI$63=$C$17,$B71*(EI$60),0))</f>
        <v>0</v>
      </c>
      <c r="EJ71" s="50">
        <f>IF(EJ$63&lt;=$C$17,($C$34*EJ$59*$B71/$C$63)*(IF(COUNTA($D71:EI71)*(12/$C$63)&lt;=$C$9,0,1)),0)+IF(EK$63=$C$17,0,IF(EJ$63=$C$17,$B71*(EJ$60),0))</f>
        <v>0</v>
      </c>
      <c r="EK71" s="50">
        <f>IF(EK$63&lt;=$C$17,($C$34*EK$59*$B71/$C$63)*(IF(COUNTA($D71:EJ71)*(12/$C$63)&lt;=$C$9,0,1)),0)+IF(EL$63=$C$17,0,IF(EK$63=$C$17,$B71*(EK$60),0))</f>
        <v>0</v>
      </c>
      <c r="EL71" s="50">
        <f>IF(EL$63&lt;=$C$17,($C$34*EL$59*$B71/$C$63)*(IF(COUNTA($D71:EK71)*(12/$C$63)&lt;=$C$9,0,1)),0)+IF(EM$63=$C$17,0,IF(EL$63=$C$17,$B71*(EL$60),0))</f>
        <v>0</v>
      </c>
      <c r="EM71" s="50">
        <f>IF(EM$63&lt;=$C$17,($C$34*EM$59*$B71/$C$63)*(IF(COUNTA($D71:EL71)*(12/$C$63)&lt;=$C$9,0,1)),0)+IF(EN$63=$C$17,0,IF(EM$63=$C$17,$B71*(EM$60),0))</f>
        <v>0</v>
      </c>
      <c r="EN71" s="50">
        <f>IF(EN$63&lt;=$C$17,($C$34*EN$59*$B71/$C$63)*(IF(COUNTA($D71:EM71)*(12/$C$63)&lt;=$C$9,0,1)),0)+IF(EO$63=$C$17,0,IF(EN$63=$C$17,$B71*(EN$60),0))</f>
        <v>0</v>
      </c>
      <c r="EO71" s="50">
        <f>IF(EO$63&lt;=$C$17,($C$34*EO$59*$B71/$C$63)*(IF(COUNTA($D71:EN71)*(12/$C$63)&lt;=$C$9,0,1)),0)+IF(EP$63=$C$17,0,IF(EO$63=$C$17,$B71*(EO$60),0))</f>
        <v>0</v>
      </c>
      <c r="EP71" s="50">
        <f>IF(EP$63&lt;=$C$17,($C$34*EP$59*$B71/$C$63)*(IF(COUNTA($D71:EO71)*(12/$C$63)&lt;=$C$9,0,1)),0)+IF(EQ$63=$C$17,0,IF(EP$63=$C$17,$B71*(EP$60),0))</f>
        <v>0</v>
      </c>
      <c r="EQ71" s="50">
        <f>IF(EQ$63&lt;=$C$17,($C$34*EQ$59*$B71/$C$63)*(IF(COUNTA($D71:EP71)*(12/$C$63)&lt;=$C$9,0,1)),0)+IF(ER$63=$C$17,0,IF(EQ$63=$C$17,$B71*(EQ$60),0))</f>
        <v>0</v>
      </c>
      <c r="ER71" s="50">
        <f>IF(ER$63&lt;=$C$17,($C$34*ER$59*$B71/$C$63)*(IF(COUNTA($D71:EQ71)*(12/$C$63)&lt;=$C$9,0,1)),0)+IF(ES$63=$C$17,0,IF(ER$63=$C$17,$B71*(ER$60),0))</f>
        <v>0</v>
      </c>
      <c r="ES71" s="50">
        <f>IF(ES$63&lt;=$C$17,($C$34*ES$59*$B71/$C$63)*(IF(COUNTA($D71:ER71)*(12/$C$63)&lt;=$C$9,0,1)),0)+IF(ET$63=$C$17,0,IF(ES$63=$C$17,$B71*(ES$60),0))</f>
        <v>0</v>
      </c>
      <c r="ET71" s="50">
        <f>IF(ET$63&lt;=$C$17,($C$34*ET$59*$B71/$C$63)*(IF(COUNTA($D71:ES71)*(12/$C$63)&lt;=$C$9,0,1)),0)+IF(EU$63=$C$17,0,IF(ET$63=$C$17,$B71*(ET$60),0))</f>
        <v>0</v>
      </c>
      <c r="EU71" s="50">
        <f>IF(EU$63&lt;=$C$17,($C$34*EU$59*$B71/$C$63)*(IF(COUNTA($D71:ET71)*(12/$C$63)&lt;=$C$9,0,1)),0)+IF(EV$63=$C$17,0,IF(EU$63=$C$17,$B71*(EU$60),0))</f>
        <v>0</v>
      </c>
      <c r="EV71" s="50">
        <f>IF(EV$63&lt;=$C$17,($C$34*EV$59*$B71/$C$63)*(IF(COUNTA($D71:EU71)*(12/$C$63)&lt;=$C$9,0,1)),0)+IF(EW$63=$C$17,0,IF(EV$63=$C$17,$B71*(EV$60),0))</f>
        <v>0</v>
      </c>
      <c r="EW71" s="50">
        <f>IF(EW$63&lt;=$C$17,($C$34*EW$59*$B71/$C$63)*(IF(COUNTA($D71:EV71)*(12/$C$63)&lt;=$C$9,0,1)),0)+IF(EX$63=$C$17,0,IF(EW$63=$C$17,$B71*(EW$60),0))</f>
        <v>0</v>
      </c>
      <c r="EX71" s="50">
        <f>IF(EX$63&lt;=$C$17,($C$34*EX$59*$B71/$C$63)*(IF(COUNTA($D71:EW71)*(12/$C$63)&lt;=$C$9,0,1)),0)+IF(EY$63=$C$17,0,IF(EX$63=$C$17,$B71*(EX$60),0))</f>
        <v>0</v>
      </c>
      <c r="EY71" s="50">
        <f>IF(EY$63&lt;=$C$17,($C$34*EY$59*$B71/$C$63)*(IF(COUNTA($D71:EX71)*(12/$C$63)&lt;=$C$9,0,1)),0)+IF(EZ$63=$C$17,0,IF(EY$63=$C$17,$B71*(EY$60),0))</f>
        <v>0</v>
      </c>
      <c r="EZ71" s="50">
        <f>IF(EZ$63&lt;=$C$17,($C$34*EZ$59*$B71/$C$63)*(IF(COUNTA($D71:EY71)*(12/$C$63)&lt;=$C$9,0,1)),0)+IF(FA$63=$C$17,0,IF(EZ$63=$C$17,$B71*(EZ$60),0))</f>
        <v>0</v>
      </c>
      <c r="FA71" s="50">
        <f>IF(FA$63&lt;=$C$17,($C$34*FA$59*$B71/$C$63)*(IF(COUNTA($D71:EZ71)*(12/$C$63)&lt;=$C$9,0,1)),0)+IF(FB$63=$C$17,0,IF(FA$63=$C$17,$B71*(FA$60),0))</f>
        <v>0</v>
      </c>
      <c r="FB71" s="50">
        <f>IF(FB$63&lt;=$C$17,($C$34*FB$59*$B71/$C$63)*(IF(COUNTA($D71:FA71)*(12/$C$63)&lt;=$C$9,0,1)),0)+IF(FC$63=$C$17,0,IF(FB$63=$C$17,$B71*(FB$60),0))</f>
        <v>0</v>
      </c>
      <c r="FC71" s="50">
        <f>IF(FC$63&lt;=$C$17,($C$34*FC$59*$B71/$C$63)*(IF(COUNTA($D71:FB71)*(12/$C$63)&lt;=$C$9,0,1)),0)+IF(FD$63=$C$17,0,IF(FC$63=$C$17,$B71*(FC$60),0))</f>
        <v>0</v>
      </c>
      <c r="FD71" s="50">
        <f>IF(FD$63&lt;=$C$17,($C$34*FD$59*$B71/$C$63)*(IF(COUNTA($D71:FC71)*(12/$C$63)&lt;=$C$9,0,1)),0)+IF(FE$63=$C$17,0,IF(FD$63=$C$17,$B71*(FD$60),0))</f>
        <v>0</v>
      </c>
      <c r="FE71" s="50">
        <f>IF(FE$63&lt;=$C$17,($C$34*FE$59*$B71/$C$63)*(IF(COUNTA($D71:FD71)*(12/$C$63)&lt;=$C$9,0,1)),0)+IF(FF$63=$C$17,0,IF(FE$63=$C$17,$B71*(FE$60),0))</f>
        <v>0</v>
      </c>
      <c r="FF71" s="50">
        <f>IF(FF$63&lt;=$C$17,($C$34*FF$59*$B71/$C$63)*(IF(COUNTA($D71:FE71)*(12/$C$63)&lt;=$C$9,0,1)),0)+IF(FG$63=$C$17,0,IF(FF$63=$C$17,$B71*(FF$60),0))</f>
        <v>0</v>
      </c>
      <c r="FG71" s="50">
        <f>IF(FG$63&lt;=$C$17,($C$34*FG$59*$B71/$C$63)*(IF(COUNTA($D71:FF71)*(12/$C$63)&lt;=$C$9,0,1)),0)+IF(FH$63=$C$17,0,IF(FG$63=$C$17,$B71*(FG$60),0))</f>
        <v>0</v>
      </c>
      <c r="FH71" s="50">
        <f>IF(FH$63&lt;=$C$17,($C$34*FH$59*$B71/$C$63)*(IF(COUNTA($D71:FG71)*(12/$C$63)&lt;=$C$9,0,1)),0)+IF(FI$63=$C$17,0,IF(FH$63=$C$17,$B71*(FH$60),0))</f>
        <v>0</v>
      </c>
      <c r="FI71" s="50">
        <f>IF(FI$63&lt;=$C$17,($C$34*FI$59*$B71/$C$63)*(IF(COUNTA($D71:FH71)*(12/$C$63)&lt;=$C$9,0,1)),0)+IF(FJ$63=$C$17,0,IF(FI$63=$C$17,$B71*(FI$60),0))</f>
        <v>0</v>
      </c>
      <c r="FJ71" s="50">
        <f>IF(FJ$63&lt;=$C$17,($C$34*FJ$59*$B71/$C$63)*(IF(COUNTA($D71:FI71)*(12/$C$63)&lt;=$C$9,0,1)),0)+IF(FK$63=$C$17,0,IF(FJ$63=$C$17,$B71*(FJ$60),0))</f>
        <v>0</v>
      </c>
      <c r="FK71" s="50">
        <f>IF(FK$63&lt;=$C$17,($C$34*FK$59*$B71/$C$63)*(IF(COUNTA($D71:FJ71)*(12/$C$63)&lt;=$C$9,0,1)),0)+IF(FL$63=$C$17,0,IF(FK$63=$C$17,$B71*(FK$60),0))</f>
        <v>0</v>
      </c>
      <c r="FL71" s="50">
        <f>IF(FL$63&lt;=$C$17,($C$34*FL$59*$B71/$C$63)*(IF(COUNTA($D71:FK71)*(12/$C$63)&lt;=$C$9,0,1)),0)+IF(FM$63=$C$17,0,IF(FL$63=$C$17,$B71*(FL$60),0))</f>
        <v>0</v>
      </c>
      <c r="FM71" s="50">
        <f>IF(FM$63&lt;=$C$17,($C$34*FM$59*$B71/$C$63)*(IF(COUNTA($D71:FL71)*(12/$C$63)&lt;=$C$9,0,1)),0)+IF(FN$63=$C$17,0,IF(FM$63=$C$17,$B71*(FM$60),0))</f>
        <v>0</v>
      </c>
      <c r="FN71" s="50">
        <f>IF(FN$63&lt;=$C$17,($C$34*FN$59*$B71/$C$63)*(IF(COUNTA($D71:FM71)*(12/$C$63)&lt;=$C$9,0,1)),0)+IF(FO$63=$C$17,0,IF(FN$63=$C$17,$B71*(FN$60),0))</f>
        <v>0</v>
      </c>
      <c r="FO71" s="50">
        <f>IF(FO$63&lt;=$C$17,($C$34*FO$59*$B71/$C$63)*(IF(COUNTA($D71:FN71)*(12/$C$63)&lt;=$C$9,0,1)),0)+IF(FP$63=$C$17,0,IF(FO$63=$C$17,$B71*(FO$60),0))</f>
        <v>0</v>
      </c>
      <c r="FP71" s="50">
        <f>IF(FP$63&lt;=$C$17,($C$34*FP$59*$B71/$C$63)*(IF(COUNTA($D71:FO71)*(12/$C$63)&lt;=$C$9,0,1)),0)+IF(FQ$63=$C$17,0,IF(FP$63=$C$17,$B71*(FP$60),0))</f>
        <v>0</v>
      </c>
      <c r="FQ71" s="50">
        <f>IF(FQ$63&lt;=$C$17,($C$34*FQ$59*$B71/$C$63)*(IF(COUNTA($D71:FP71)*(12/$C$63)&lt;=$C$9,0,1)),0)+IF(FR$63=$C$17,0,IF(FQ$63=$C$17,$B71*(FQ$60),0))</f>
        <v>0</v>
      </c>
      <c r="FR71" s="50">
        <f>IF(FR$63&lt;=$C$17,($C$34*FR$59*$B71/$C$63)*(IF(COUNTA($D71:FQ71)*(12/$C$63)&lt;=$C$9,0,1)),0)+IF(FS$63=$C$17,0,IF(FR$63=$C$17,$B71*(FR$60),0))</f>
        <v>0</v>
      </c>
      <c r="FS71" s="50">
        <f>IF(FS$63&lt;=$C$17,($C$34*FS$59*$B71/$C$63)*(IF(COUNTA($D71:FR71)*(12/$C$63)&lt;=$C$9,0,1)),0)+IF(FT$63=$C$17,0,IF(FS$63=$C$17,$B71*(FS$60),0))</f>
        <v>0</v>
      </c>
      <c r="FT71" s="50">
        <f>IF(FT$63&lt;=$C$17,($C$34*FT$59*$B71/$C$63)*(IF(COUNTA($D71:FS71)*(12/$C$63)&lt;=$C$9,0,1)),0)+IF(FU$63=$C$17,0,IF(FT$63=$C$17,$B71*(FT$60),0))</f>
        <v>0</v>
      </c>
      <c r="FU71" s="50">
        <f>IF(FU$63&lt;=$C$17,($C$34*FU$59*$B71/$C$63)*(IF(COUNTA($D71:FT71)*(12/$C$63)&lt;=$C$9,0,1)),0)+IF(FV$63=$C$17,0,IF(FU$63=$C$17,$B71*(FU$60),0))</f>
        <v>0</v>
      </c>
      <c r="FV71" s="50">
        <f>IF(FV$63&lt;=$C$17,($C$34*FV$59*$B71/$C$63)*(IF(COUNTA($D71:FU71)*(12/$C$63)&lt;=$C$9,0,1)),0)+IF(FW$63=$C$17,0,IF(FV$63=$C$17,$B71*(FV$60),0))</f>
        <v>0</v>
      </c>
      <c r="FW71" s="50">
        <f>IF(FW$63&lt;=$C$17,($C$34*FW$59*$B71/$C$63)*(IF(COUNTA($D71:FV71)*(12/$C$63)&lt;=$C$9,0,1)),0)+IF(FX$63=$C$17,0,IF(FW$63=$C$17,$B71*(FW$60),0))</f>
        <v>0</v>
      </c>
      <c r="FX71" s="50">
        <f>IF(FX$63&lt;=$C$17,($C$34*FX$59*$B71/$C$63)*(IF(COUNTA($D71:FW71)*(12/$C$63)&lt;=$C$9,0,1)),0)+IF(FY$63=$C$17,0,IF(FX$63=$C$17,$B71*(FX$60),0))</f>
        <v>0</v>
      </c>
      <c r="FY71" s="50">
        <f>IF(FY$63&lt;=$C$17,($C$34*FY$59*$B71/$C$63)*(IF(COUNTA($D71:FX71)*(12/$C$63)&lt;=$C$9,0,1)),0)+IF(FZ$63=$C$17,0,IF(FY$63=$C$17,$B71*(FY$60),0))</f>
        <v>0</v>
      </c>
      <c r="FZ71" s="50">
        <f>IF(FZ$63&lt;=$C$17,($C$34*FZ$59*$B71/$C$63)*(IF(COUNTA($D71:FY71)*(12/$C$63)&lt;=$C$9,0,1)),0)+IF(GA$63=$C$17,0,IF(FZ$63=$C$17,$B71*(FZ$60),0))</f>
        <v>0</v>
      </c>
      <c r="GA71" s="50">
        <f>IF(GA$63&lt;=$C$17,($C$34*GA$59*$B71/$C$63)*(IF(COUNTA($D71:FZ71)*(12/$C$63)&lt;=$C$9,0,1)),0)+IF(GB$63=$C$17,0,IF(GA$63=$C$17,$B71*(GA$60),0))</f>
        <v>0</v>
      </c>
      <c r="GB71" s="50">
        <f>IF(GB$63&lt;=$C$17,($C$34*GB$59*$B71/$C$63)*(IF(COUNTA($D71:GA71)*(12/$C$63)&lt;=$C$9,0,1)),0)+IF(GC$63=$C$17,0,IF(GB$63=$C$17,$B71*(GB$60),0))</f>
        <v>0</v>
      </c>
      <c r="GC71" s="50">
        <f>IF(GC$63&lt;=$C$17,($C$34*GC$59*$B71/$C$63)*(IF(COUNTA($D71:GB71)*(12/$C$63)&lt;=$C$9,0,1)),0)+IF(GD$63=$C$17,0,IF(GC$63=$C$17,$B71*(GC$60),0))</f>
        <v>0</v>
      </c>
      <c r="GD71" s="50">
        <f>IF(GD$63&lt;=$C$17,($C$34*GD$59*$B71/$C$63)*(IF(COUNTA($D71:GC71)*(12/$C$63)&lt;=$C$9,0,1)),0)+IF(GE$63=$C$17,0,IF(GD$63=$C$17,$B71*(GD$60),0))</f>
        <v>0</v>
      </c>
      <c r="GE71" s="50">
        <f>IF(GE$63&lt;=$C$17,($C$34*GE$59*$B71/$C$63)*(IF(COUNTA($D71:GD71)*(12/$C$63)&lt;=$C$9,0,1)),0)+IF(GF$63=$C$17,0,IF(GE$63=$C$17,$B71*(GE$60),0))</f>
        <v>0</v>
      </c>
      <c r="GF71" s="50">
        <f>IF(GF$63&lt;=$C$17,($C$34*GF$59*$B71/$C$63)*(IF(COUNTA($D71:GE71)*(12/$C$63)&lt;=$C$9,0,1)),0)+IF(GG$63=$C$17,0,IF(GF$63=$C$17,$B71*(GF$60),0))</f>
        <v>0</v>
      </c>
      <c r="GG71" s="50">
        <f>IF(GG$63&lt;=$C$17,($C$34*GG$59*$B71/$C$63)*(IF(COUNTA($D71:GF71)*(12/$C$63)&lt;=$C$9,0,1)),0)+IF(GH$63=$C$17,0,IF(GG$63=$C$17,$B71*(GG$60),0))</f>
        <v>0</v>
      </c>
      <c r="GH71" s="50">
        <f>IF(GH$63&lt;=$C$17,($C$34*GH$59*$B71/$C$63)*(IF(COUNTA($D71:GG71)*(12/$C$63)&lt;=$C$9,0,1)),0)+IF(GI$63=$C$17,0,IF(GH$63=$C$17,$B71*(GH$60),0))</f>
        <v>0</v>
      </c>
      <c r="GI71" s="50">
        <f>IF(GI$63&lt;=$C$17,($C$34*GI$59*$B71/$C$63)*(IF(COUNTA($D71:GH71)*(12/$C$63)&lt;=$C$9,0,1)),0)+IF(GJ$63=$C$17,0,IF(GI$63=$C$17,$B71*(GI$60),0))</f>
        <v>0</v>
      </c>
      <c r="GJ71" s="50">
        <f>IF(GJ$63&lt;=$C$17,($C$34*GJ$59*$B71/$C$63)*(IF(COUNTA($D71:GI71)*(12/$C$63)&lt;=$C$9,0,1)),0)+IF(GK$63=$C$17,0,IF(GJ$63=$C$17,$B71*(GJ$60),0))</f>
        <v>0</v>
      </c>
      <c r="GK71" s="50">
        <f>IF(GK$63&lt;=$C$17,($C$34*GK$59*$B71/$C$63)*(IF(COUNTA($D71:GJ71)*(12/$C$63)&lt;=$C$9,0,1)),0)+IF(GL$63=$C$17,0,IF(GK$63=$C$17,$B71*(GK$60),0))</f>
        <v>0</v>
      </c>
      <c r="GL71" s="50">
        <f>IF(GL$63&lt;=$C$17,($C$34*GL$59*$B71/$C$63)*(IF(COUNTA($D71:GK71)*(12/$C$63)&lt;=$C$9,0,1)),0)+IF(GM$63=$C$17,0,IF(GL$63=$C$17,$B71*(GL$60),0))</f>
        <v>0</v>
      </c>
      <c r="GM71" s="50">
        <f>IF(GM$63&lt;=$C$17,($C$34*GM$59*$B71/$C$63)*(IF(COUNTA($D71:GL71)*(12/$C$63)&lt;=$C$9,0,1)),0)+IF(GN$63=$C$17,0,IF(GM$63=$C$17,$B71*(GM$60),0))</f>
        <v>0</v>
      </c>
      <c r="GN71" s="50">
        <f>IF(GN$63&lt;=$C$17,($C$34*GN$59*$B71/$C$63)*(IF(COUNTA($D71:GM71)*(12/$C$63)&lt;=$C$9,0,1)),0)+IF(GO$63=$C$17,0,IF(GN$63=$C$17,$B71*(GN$60),0))</f>
        <v>0</v>
      </c>
      <c r="GO71" s="50">
        <f>IF(GO$63&lt;=$C$17,($C$34*GO$59*$B71/$C$63)*(IF(COUNTA($D71:GN71)*(12/$C$63)&lt;=$C$9,0,1)),0)+IF(GP$63=$C$17,0,IF(GO$63=$C$17,$B71*(GO$60),0))</f>
        <v>0</v>
      </c>
      <c r="GP71" s="50">
        <f>IF(GP$63&lt;=$C$17,($C$34*GP$59*$B71/$C$63)*(IF(COUNTA($D71:GO71)*(12/$C$63)&lt;=$C$9,0,1)),0)+IF(GQ$63=$C$17,0,IF(GP$63=$C$17,$B71*(GP$60),0))</f>
        <v>0</v>
      </c>
      <c r="GQ71" s="50">
        <f>IF(GQ$63&lt;=$C$17,($C$34*GQ$59*$B71/$C$63)*(IF(COUNTA($D71:GP71)*(12/$C$63)&lt;=$C$9,0,1)),0)+IF(GR$63=$C$17,0,IF(GQ$63=$C$17,$B71*(GQ$60),0))</f>
        <v>0</v>
      </c>
      <c r="GR71" s="50">
        <f>IF(GR$63&lt;=$C$17,($C$34*GR$59*$B71/$C$63)*(IF(COUNTA($D71:GQ71)*(12/$C$63)&lt;=$C$9,0,1)),0)+IF(GS$63=$C$17,0,IF(GR$63=$C$17,$B71*(GR$60),0))</f>
        <v>0</v>
      </c>
      <c r="GS71" s="50">
        <f>IF(GS$63&lt;=$C$17,($C$34*GS$59*$B71/$C$63)*(IF(COUNTA($D71:GR71)*(12/$C$63)&lt;=$C$9,0,1)),0)+IF(GT$63=$C$17,0,IF(GS$63=$C$17,$B71*(GS$60),0))</f>
        <v>0</v>
      </c>
      <c r="GT71" s="50">
        <f>IF(GT$63&lt;=$C$17,($C$34*GT$59*$B71/$C$63)*(IF(COUNTA($D71:GS71)*(12/$C$63)&lt;=$C$9,0,1)),0)+IF(GU$63=$C$17,0,IF(GT$63=$C$17,$B71*(GT$60),0))</f>
        <v>0</v>
      </c>
      <c r="GU71" s="50">
        <f>IF(GU$63&lt;=$C$17,($C$34*GU$59*$B71/$C$63)*(IF(COUNTA($D71:GT71)*(12/$C$63)&lt;=$C$9,0,1)),0)+IF(GV$63=$C$17,0,IF(GU$63=$C$17,$B71*(GU$60),0))</f>
        <v>0</v>
      </c>
      <c r="GV71" s="50">
        <f>IF(GV$63&lt;=$C$17,($C$34*GV$59*$B71/$C$63)*(IF(COUNTA($D71:GU71)*(12/$C$63)&lt;=$C$9,0,1)),0)+IF(GW$63=$C$17,0,IF(GV$63=$C$17,$B71*(GV$60),0))</f>
        <v>0</v>
      </c>
      <c r="GW71" s="50">
        <f>IF(GW$63&lt;=$C$17,($C$34*GW$59*$B71/$C$63)*(IF(COUNTA($D71:GV71)*(12/$C$63)&lt;=$C$9,0,1)),0)+IF(GX$63=$C$17,0,IF(GW$63=$C$17,$B71*(GW$60),0))</f>
        <v>0</v>
      </c>
      <c r="GX71" s="50">
        <f>IF(GX$63&lt;=$C$17,($C$34*GX$59*$B71/$C$63)*(IF(COUNTA($D71:GW71)*(12/$C$63)&lt;=$C$9,0,1)),0)+IF(GY$63=$C$17,0,IF(GX$63=$C$17,$B71*(GX$60),0))</f>
        <v>0</v>
      </c>
      <c r="GY71" s="50">
        <f>IF(GY$63&lt;=$C$17,($C$34*GY$59*$B71/$C$63)*(IF(COUNTA($D71:GX71)*(12/$C$63)&lt;=$C$9,0,1)),0)+IF(GZ$63=$C$17,0,IF(GY$63=$C$17,$B71*(GY$60),0))</f>
        <v>0</v>
      </c>
      <c r="GZ71" s="50">
        <f>IF(GZ$63&lt;=$C$17,($C$34*GZ$59*$B71/$C$63)*(IF(COUNTA($D71:GY71)*(12/$C$63)&lt;=$C$9,0,1)),0)+IF(HA$63=$C$17,0,IF(GZ$63=$C$17,$B71*(GZ$60),0))</f>
        <v>0</v>
      </c>
      <c r="HA71" s="50">
        <f>IF(HA$63&lt;=$C$17,($C$34*HA$59*$B71/$C$63)*(IF(COUNTA($D71:GZ71)*(12/$C$63)&lt;=$C$9,0,1)),0)+IF(HB$63=$C$17,0,IF(HA$63=$C$17,$B71*(HA$60),0))</f>
        <v>0</v>
      </c>
      <c r="HB71" s="50">
        <f>IF(HB$63&lt;=$C$17,($C$34*HB$59*$B71/$C$63)*(IF(COUNTA($D71:HA71)*(12/$C$63)&lt;=$C$9,0,1)),0)+IF(HC$63=$C$17,0,IF(HB$63=$C$17,$B71*(HB$60),0))</f>
        <v>0</v>
      </c>
      <c r="HC71" s="50">
        <f>IF(HC$63&lt;=$C$17,($C$34*HC$59*$B71/$C$63)*(IF(COUNTA($D71:HB71)*(12/$C$63)&lt;=$C$9,0,1)),0)+IF(HD$63=$C$17,0,IF(HC$63=$C$17,$B71*(HC$60),0))</f>
        <v>0</v>
      </c>
      <c r="HD71" s="50">
        <f>IF(HD$63&lt;=$C$17,($C$34*HD$59*$B71/$C$63)*(IF(COUNTA($D71:HC71)*(12/$C$63)&lt;=$C$9,0,1)),0)+IF(HE$63=$C$17,0,IF(HD$63=$C$17,$B71*(HD$60),0))</f>
        <v>0</v>
      </c>
      <c r="HE71" s="50">
        <f>IF(HE$63&lt;=$C$17,($C$34*HE$59*$B71/$C$63)*(IF(COUNTA($D71:HD71)*(12/$C$63)&lt;=$C$9,0,1)),0)+IF(HF$63=$C$17,0,IF(HE$63=$C$17,$B71*(HE$60),0))</f>
        <v>0</v>
      </c>
      <c r="HF71" s="50">
        <f>IF(HF$63&lt;=$C$17,($C$34*HF$59*$B71/$C$63)*(IF(COUNTA($D71:HE71)*(12/$C$63)&lt;=$C$9,0,1)),0)+IF(HG$63=$C$17,0,IF(HF$63=$C$17,$B71*(HF$60),0))</f>
        <v>0</v>
      </c>
      <c r="HG71" s="50">
        <f>IF(HG$63&lt;=$C$17,($C$34*HG$59*$B71/$C$63)*(IF(COUNTA($D71:HF71)*(12/$C$63)&lt;=$C$9,0,1)),0)+IF(HH$63=$C$17,0,IF(HG$63=$C$17,$B71*(HG$60),0))</f>
        <v>0</v>
      </c>
      <c r="HH71" s="50">
        <f>IF(HH$63&lt;=$C$17,($C$34*HH$59*$B71/$C$63)*(IF(COUNTA($D71:HG71)*(12/$C$63)&lt;=$C$9,0,1)),0)+IF(HI$63=$C$17,0,IF(HH$63=$C$17,$B71*(HH$60),0))</f>
        <v>0</v>
      </c>
      <c r="HI71" s="50">
        <f>IF(HI$63&lt;=$C$17,($C$34*HI$59*$B71/$C$63)*(IF(COUNTA($D71:HH71)*(12/$C$63)&lt;=$C$9,0,1)),0)+IF(HJ$63=$C$17,0,IF(HI$63=$C$17,$B71*(HI$60),0))</f>
        <v>0</v>
      </c>
      <c r="HJ71" s="50">
        <f>IF(HJ$63&lt;=$C$17,($C$34*HJ$59*$B71/$C$63)*(IF(COUNTA($D71:HI71)*(12/$C$63)&lt;=$C$9,0,1)),0)+IF(HK$63=$C$17,0,IF(HJ$63=$C$17,$B71*(HJ$60),0))</f>
        <v>0</v>
      </c>
      <c r="HK71" s="50">
        <f>IF(HK$63&lt;=$C$17,($C$34*HK$59*$B71/$C$63)*(IF(COUNTA($D71:HJ71)*(12/$C$63)&lt;=$C$9,0,1)),0)+IF(HL$63=$C$17,0,IF(HK$63=$C$17,$B71*(HK$60),0))</f>
        <v>0</v>
      </c>
      <c r="HL71" s="50">
        <f>IF(HL$63&lt;=$C$17,($C$34*HL$59*$B71/$C$63)*(IF(COUNTA($D71:HK71)*(12/$C$63)&lt;=$C$9,0,1)),0)+IF(HM$63=$C$17,0,IF(HL$63=$C$17,$B71*(HL$60),0))</f>
        <v>0</v>
      </c>
      <c r="HM71" s="50">
        <f>IF(HM$63&lt;=$C$17,($C$34*HM$59*$B71/$C$63)*(IF(COUNTA($D71:HL71)*(12/$C$63)&lt;=$C$9,0,1)),0)+IF(HN$63=$C$17,0,IF(HM$63=$C$17,$B71*(HM$60),0))</f>
        <v>0</v>
      </c>
      <c r="HN71" s="50">
        <f>IF(HN$63&lt;=$C$17,($C$34*HN$59*$B71/$C$63)*(IF(COUNTA($D71:HM71)*(12/$C$63)&lt;=$C$9,0,1)),0)+IF(HO$63=$C$17,0,IF(HN$63=$C$17,$B71*(HN$60),0))</f>
        <v>0</v>
      </c>
      <c r="HO71" s="50">
        <f>IF(HO$63&lt;=$C$17,($C$34*HO$59*$B71/$C$63)*(IF(COUNTA($D71:HN71)*(12/$C$63)&lt;=$C$9,0,1)),0)+IF(HP$63=$C$17,0,IF(HO$63=$C$17,$B71*(HO$60),0))</f>
        <v>0</v>
      </c>
      <c r="HP71" s="50">
        <f>IF(HP$63&lt;=$C$17,($C$34*HP$59*$B71/$C$63)*(IF(COUNTA($D71:HO71)*(12/$C$63)&lt;=$C$9,0,1)),0)+IF(HQ$63=$C$17,0,IF(HP$63=$C$17,$B71*(HP$60),0))</f>
        <v>0</v>
      </c>
      <c r="HQ71" s="50">
        <f>IF(HQ$63&lt;=$C$17,($C$34*HQ$59*$B71/$C$63)*(IF(COUNTA($D71:HP71)*(12/$C$63)&lt;=$C$9,0,1)),0)+IF(HR$63=$C$17,0,IF(HQ$63=$C$17,$B71*(HQ$60),0))</f>
        <v>0</v>
      </c>
      <c r="HR71" s="50">
        <f>IF(HR$63&lt;=$C$17,($C$34*HR$59*$B71/$C$63)*(IF(COUNTA($D71:HQ71)*(12/$C$63)&lt;=$C$9,0,1)),0)+IF(HS$63=$C$17,0,IF(HR$63=$C$17,$B71*(HR$60),0))</f>
        <v>0</v>
      </c>
      <c r="HS71" s="50">
        <f>IF(HS$63&lt;=$C$17,($C$34*HS$59*$B71/$C$63)*(IF(COUNTA($D71:HR71)*(12/$C$63)&lt;=$C$9,0,1)),0)+IF(HT$63=$C$17,0,IF(HS$63=$C$17,$B71*(HS$60),0))</f>
        <v>0</v>
      </c>
      <c r="HT71" s="50">
        <f>IF(HT$63&lt;=$C$17,($C$34*HT$59*$B71/$C$63)*(IF(COUNTA($D71:HS71)*(12/$C$63)&lt;=$C$9,0,1)),0)+IF(HU$63=$C$17,0,IF(HT$63=$C$17,$B71*(HT$60),0))</f>
        <v>0</v>
      </c>
      <c r="HU71" s="50">
        <f>IF(HU$63&lt;=$C$17,($C$34*HU$59*$B71/$C$63)*(IF(COUNTA($D71:HT71)*(12/$C$63)&lt;=$C$9,0,1)),0)+IF(HV$63=$C$17,0,IF(HU$63=$C$17,$B71*(HU$60),0))</f>
        <v>0</v>
      </c>
      <c r="HV71" s="50">
        <f>IF(HV$63&lt;=$C$17,($C$34*HV$59*$B71/$C$63)*(IF(COUNTA($D71:HU71)*(12/$C$63)&lt;=$C$9,0,1)),0)+IF(HW$63=$C$17,0,IF(HV$63=$C$17,$B71*(HV$60),0))</f>
        <v>0</v>
      </c>
      <c r="HW71" s="50">
        <f>IF(HW$63&lt;=$C$17,($C$34*HW$59*$B71/$C$63)*(IF(COUNTA($D71:HV71)*(12/$C$63)&lt;=$C$9,0,1)),0)+IF(HX$63=$C$17,0,IF(HW$63=$C$17,$B71*(HW$60),0))</f>
        <v>0</v>
      </c>
      <c r="HX71" s="50">
        <f>IF(HX$63&lt;=$C$17,($C$34*HX$59*$B71/$C$63)*(IF(COUNTA($D71:HW71)*(12/$C$63)&lt;=$C$9,0,1)),0)+IF(HY$63=$C$17,0,IF(HX$63=$C$17,$B71*(HX$60),0))</f>
        <v>0</v>
      </c>
      <c r="HY71" s="50">
        <f>IF(HY$63&lt;=$C$17,($C$34*HY$59*$B71/$C$63)*(IF(COUNTA($D71:HX71)*(12/$C$63)&lt;=$C$9,0,1)),0)+IF(HZ$63=$C$17,0,IF(HY$63=$C$17,$B71*(HY$60),0))</f>
        <v>0</v>
      </c>
      <c r="HZ71" s="50">
        <f>IF(HZ$63&lt;=$C$17,($C$34*HZ$59*$B71/$C$63)*(IF(COUNTA($D71:HY71)*(12/$C$63)&lt;=$C$9,0,1)),0)+IF(IA$63=$C$17,0,IF(HZ$63=$C$17,$B71*(HZ$60),0))</f>
        <v>0</v>
      </c>
      <c r="IA71" s="50">
        <f>IF(IA$63&lt;=$C$17,($C$34*IA$59*$B71/$C$63)*(IF(COUNTA($D71:HZ71)*(12/$C$63)&lt;=$C$9,0,1)),0)+IF(IB$63=$C$17,0,IF(IA$63=$C$17,$B71*(IA$60),0))</f>
        <v>0</v>
      </c>
      <c r="IB71" s="50">
        <f>IF(IB$63&lt;=$C$17,($C$34*IB$59*$B71/$C$63)*(IF(COUNTA($D71:IA71)*(12/$C$63)&lt;=$C$9,0,1)),0)+IF(IC$63=$C$17,0,IF(IB$63=$C$17,$B71*(IB$60),0))</f>
        <v>0</v>
      </c>
      <c r="IC71" s="50">
        <f>IF(IC$63&lt;=$C$17,($C$34*IC$59*$B71/$C$63)*(IF(COUNTA($D71:IB71)*(12/$C$63)&lt;=$C$9,0,1)),0)+IF(ID$63=$C$17,0,IF(IC$63=$C$17,$B71*(IC$60),0))</f>
        <v>0</v>
      </c>
      <c r="ID71" s="50">
        <f>IF(ID$63&lt;=$C$17,($C$34*ID$59*$B71/$C$63)*(IF(COUNTA($D71:IC71)*(12/$C$63)&lt;=$C$9,0,1)),0)+IF(IE$63=$C$17,0,IF(ID$63=$C$17,$B71*(ID$60),0))</f>
        <v>0</v>
      </c>
      <c r="IE71" s="50">
        <f>IF(IE$63&lt;=$C$17,($C$34*IE$59*$B71/$C$63)*(IF(COUNTA($D71:ID71)*(12/$C$63)&lt;=$C$9,0,1)),0)+IF(IF$63=$C$17,0,IF(IE$63=$C$17,$B71*(IE$60),0))</f>
        <v>0</v>
      </c>
      <c r="IF71" s="50">
        <f>IF(IF$63&lt;=$C$17,($C$34*IF$59*$B71/$C$63)*(IF(COUNTA($D71:IE71)*(12/$C$63)&lt;=$C$9,0,1)),0)+IF(IG$63=$C$17,0,IF(IF$63=$C$17,$B71*(IF$60),0))</f>
        <v>0</v>
      </c>
      <c r="IG71" s="50">
        <f>IF(IG$63&lt;=$C$17,($C$34*IG$59*$B71/$C$63)*(IF(COUNTA($D71:IF71)*(12/$C$63)&lt;=$C$9,0,1)),0)+IF(IH$63=$C$17,0,IF(IG$63=$C$17,$B71*(IG$60),0))</f>
        <v>0</v>
      </c>
      <c r="IH71" s="50">
        <f>IF(IH$63&lt;=$C$17,($C$34*IH$59*$B71/$C$63)*(IF(COUNTA($D71:IG71)*(12/$C$63)&lt;=$C$9,0,1)),0)+IF(II$63=$C$17,0,IF(IH$63=$C$17,$B71*(IH$60),0))</f>
        <v>0</v>
      </c>
      <c r="II71" s="50">
        <f>IF(II$63&lt;=$C$17,($C$34*II$59*$B71/$C$63)*(IF(COUNTA($D71:IH71)*(12/$C$63)&lt;=$C$9,0,1)),0)+IF(IJ$63=$C$17,0,IF(II$63=$C$17,$B71*(II$60),0))</f>
        <v>0</v>
      </c>
      <c r="IJ71" s="50">
        <f>IF(IJ$63&lt;=$C$17,($C$34*IJ$59*$B71/$C$63)*(IF(COUNTA($D71:II71)*(12/$C$63)&lt;=$C$9,0,1)),0)+IF(IK$63=$C$17,0,IF(IJ$63=$C$17,$B71*(IJ$60),0))</f>
        <v>0</v>
      </c>
      <c r="IK71" s="50">
        <f>IF(IK$63&lt;=$C$17,($C$34*IK$59*$B71/$C$63)*(IF(COUNTA($D71:IJ71)*(12/$C$63)&lt;=$C$9,0,1)),0)+IF(IL$63=$C$17,0,IF(IK$63=$C$17,$B71*(IK$60),0))</f>
        <v>0</v>
      </c>
      <c r="IL71" s="50">
        <f>IF(IL$63&lt;=$C$17,($C$34*IL$59*$B71/$C$63)*(IF(COUNTA($D71:IK71)*(12/$C$63)&lt;=$C$9,0,1)),0)+IF(IM$63=$C$17,0,IF(IL$63=$C$17,$B71*(IL$60),0))</f>
        <v>0</v>
      </c>
      <c r="IM71" s="50">
        <f>IF(IM$63&lt;=$C$17,($C$34*IM$59*$B71/$C$63)*(IF(COUNTA($D71:IL71)*(12/$C$63)&lt;=$C$9,0,1)),0)+IF(IN$63=$C$17,0,IF(IM$63=$C$17,$B71*(IM$60),0))</f>
        <v>0</v>
      </c>
      <c r="IN71" s="50">
        <f>IF(IN$63&lt;=$C$17,($C$34*IN$59*$B71/$C$63)*(IF(COUNTA($D71:IM71)*(12/$C$63)&lt;=$C$9,0,1)),0)+IF(IO$63=$C$17,0,IF(IN$63=$C$17,$B71*(IN$60),0))</f>
        <v>0</v>
      </c>
      <c r="IO71" s="50">
        <f>IF(IO$63&lt;=$C$17,($C$34*IO$59*$B71/$C$63)*(IF(COUNTA($D71:IN71)*(12/$C$63)&lt;=$C$9,0,1)),0)+IF(IP$63=$C$17,0,IF(IO$63=$C$17,$B71*(IO$60),0))</f>
        <v>0</v>
      </c>
      <c r="IP71" s="50">
        <f>IF(IP$63&lt;=$C$17,($C$34*IP$59*$B71/$C$63)*(IF(COUNTA($D71:IO71)*(12/$C$63)&lt;=$C$9,0,1)),0)+IF(IQ$63=$C$17,0,IF(IP$63=$C$17,$B71*(IP$60),0))</f>
        <v>0</v>
      </c>
      <c r="IQ71" s="50">
        <f>IF(IQ$63&lt;=$C$17,($C$34*IQ$59*$B71/$C$63)*(IF(COUNTA($D71:IP71)*(12/$C$63)&lt;=$C$9,0,1)),0)+IF(IR$63=$C$17,0,IF(IQ$63=$C$17,$B71*(IQ$60),0))</f>
        <v>0</v>
      </c>
      <c r="IR71" s="50">
        <f>IF(IR$63&lt;=$C$17,($C$34*IR$59*$B71/$C$63)*(IF(COUNTA($D71:IQ71)*(12/$C$63)&lt;=$C$9,0,1)),0)+IF(IS$63=$C$17,0,IF(IR$63=$C$17,$B71*(IR$60),0))</f>
        <v>0</v>
      </c>
      <c r="IS71" s="50">
        <f>IF(IS$63&lt;=$C$17,($C$34*IS$59*$B71/$C$63)*(IF(COUNTA($D71:IR71)*(12/$C$63)&lt;=$C$9,0,1)),0)+IF(IT$63=$C$17,0,IF(IS$63=$C$17,$B71*(IS$60),0))</f>
        <v>0</v>
      </c>
      <c r="IT71" s="50">
        <f>IF(IT$63&lt;=$C$17,($C$34*IT$59*$B71/$C$63)*(IF(COUNTA($D71:IS71)*(12/$C$63)&lt;=$C$9,0,1)),0)+IF(IU$63=$C$17,0,IF(IT$63=$C$17,$B71*(IT$60),0))</f>
        <v>0</v>
      </c>
      <c r="IU71" s="50">
        <f>IF(IU$63&lt;=$C$17,($C$34*IU$59*$B71/$C$63)*(IF(COUNTA($D71:IT71)*(12/$C$63)&lt;=$C$9,0,1)),0)+IF(IV$63=$C$17,0,IF(IU$63=$C$17,$B71*(IU$60),0))</f>
        <v>0</v>
      </c>
      <c r="IV71" s="50">
        <f>IF(IV$63&lt;=$C$17,($C$34*IV$59*$B71/$C$63)*(IF(COUNTA($D71:IU71)*(12/$C$63)&lt;=$C$9,0,1)),0)+IF(IW$63=$C$17,0,IF(IV$63=$C$17,$B71*(IV$60),0))</f>
        <v>0</v>
      </c>
      <c r="IW71" s="50">
        <f>IF(IW$63&lt;=$C$17,($C$34*IW$59*$B71/$C$63)*(IF(COUNTA($D71:IV71)*(12/$C$63)&lt;=$C$9,0,1)),0)+IF(IX$63=$C$17,0,IF(IW$63=$C$17,$B71*(IW$60),0))</f>
        <v>0</v>
      </c>
      <c r="IX71" s="50"/>
      <c r="IY71" s="50"/>
      <c r="IZ71" s="50"/>
      <c r="JA71" s="50"/>
      <c r="JB71" s="3"/>
      <c r="JC71" s="3"/>
      <c r="JD71" s="3"/>
    </row>
    <row r="72" spans="1:265" outlineLevel="1" x14ac:dyDescent="0.25">
      <c r="A72" s="2" t="s">
        <v>55</v>
      </c>
      <c r="B72" s="79">
        <f ca="1">+OFFSET($D$52,0,COUNTA($B$66:B71),,)</f>
        <v>2</v>
      </c>
      <c r="C72" s="88">
        <f t="shared" ca="1" si="68"/>
        <v>158.04388265156058</v>
      </c>
      <c r="D72" s="47"/>
      <c r="E72" s="47"/>
      <c r="F72" s="47"/>
      <c r="G72" s="47"/>
      <c r="H72" s="47"/>
      <c r="I72" s="47"/>
      <c r="J72" s="50">
        <f ca="1">IF(K$63&gt;$C$17,0,-J$53*(12/$C$63))</f>
        <v>-400</v>
      </c>
      <c r="K72" s="50">
        <f ca="1">IF(K$63&lt;=$C$17,($C$34*K$59*$B72/$C$63)*(IF(COUNTA($D72:J72)*(12/$C$63)&lt;=$C$9,0,1)),0)+IF(L$63=$C$17,0,IF(K$63=$C$17,$B72*(K$60),0))</f>
        <v>0</v>
      </c>
      <c r="L72" s="50">
        <f ca="1">IF(L$63&lt;=$C$17,($C$34*L$59*$B72/$C$63)*(IF(COUNTA($D72:K72)*(12/$C$63)&lt;=$C$9,0,1)),0)+IF(M$63=$C$17,0,IF(L$63=$C$17,$B72*(L$60),0))</f>
        <v>0</v>
      </c>
      <c r="M72" s="50">
        <f ca="1">IF(M$63&lt;=$C$17,($C$34*M$59*$B72/$C$63)*(IF(COUNTA($D72:L72)*(12/$C$63)&lt;=$C$9,0,1)),0)+IF(N$63=$C$17,0,IF(M$63=$C$17,$B72*(M$60),0))</f>
        <v>0</v>
      </c>
      <c r="N72" s="50">
        <f ca="1">IF(N$63&lt;=$C$17,($C$34*N$59*$B72/$C$63)*(IF(COUNTA($D72:M72)*(12/$C$63)&lt;=$C$9,0,1)),0)+IF(O$63=$C$17,0,IF(N$63=$C$17,$B72*(N$60),0))</f>
        <v>0</v>
      </c>
      <c r="O72" s="50">
        <f ca="1">IF(O$63&lt;=$C$17,($C$34*O$59*$B72/$C$63)*(IF(COUNTA($D72:N72)*(12/$C$63)&lt;=$C$9,0,1)),0)+IF(P$63=$C$17,0,IF(O$63=$C$17,$B72*(O$60),0))</f>
        <v>1.5733333333333333</v>
      </c>
      <c r="P72" s="50">
        <f ca="1">IF(P$63&lt;=$C$17,($C$34*P$59*$B72/$C$63)*(IF(COUNTA($D72:O72)*(12/$C$63)&lt;=$C$9,0,1)),0)+IF(Q$63=$C$17,0,IF(P$63=$C$17,$B72*(P$60),0))</f>
        <v>1.5733333333333333</v>
      </c>
      <c r="Q72" s="50">
        <f ca="1">IF(Q$63&lt;=$C$17,($C$34*Q$59*$B72/$C$63)*(IF(COUNTA($D72:P72)*(12/$C$63)&lt;=$C$9,0,1)),0)+IF(R$63=$C$17,0,IF(Q$63=$C$17,$B72*(Q$60),0))</f>
        <v>1.5733333333333333</v>
      </c>
      <c r="R72" s="50">
        <f ca="1">IF(R$63&lt;=$C$17,($C$34*R$59*$B72/$C$63)*(IF(COUNTA($D72:Q72)*(12/$C$63)&lt;=$C$9,0,1)),0)+IF(S$63=$C$17,0,IF(R$63=$C$17,$B72*(R$60),0))</f>
        <v>1.5733333333333333</v>
      </c>
      <c r="S72" s="50">
        <f ca="1">IF(S$63&lt;=$C$17,($C$34*S$59*$B72/$C$63)*(IF(COUNTA($D72:R72)*(12/$C$63)&lt;=$C$9,0,1)),0)+IF(T$63=$C$17,0,IF(S$63=$C$17,$B72*(S$60),0))</f>
        <v>1.5733333333333333</v>
      </c>
      <c r="T72" s="50">
        <f ca="1">IF(T$63&lt;=$C$17,($C$34*T$59*$B72/$C$63)*(IF(COUNTA($D72:S72)*(12/$C$63)&lt;=$C$9,0,1)),0)+IF(U$63=$C$17,0,IF(T$63=$C$17,$B72*(T$60),0))</f>
        <v>1.5733333333333333</v>
      </c>
      <c r="U72" s="50">
        <f ca="1">IF(U$63&lt;=$C$17,($C$34*U$59*$B72/$C$63)*(IF(COUNTA($D72:T72)*(12/$C$63)&lt;=$C$9,0,1)),0)+IF(V$63=$C$17,0,IF(U$63=$C$17,$B72*(U$60),0))</f>
        <v>1.5733333333333333</v>
      </c>
      <c r="V72" s="50">
        <f ca="1">IF(V$63&lt;=$C$17,($C$34*V$59*$B72/$C$63)*(IF(COUNTA($D72:U72)*(12/$C$63)&lt;=$C$9,0,1)),0)+IF(W$63=$C$17,0,IF(V$63=$C$17,$B72*(V$60),0))</f>
        <v>1.5733333333333333</v>
      </c>
      <c r="W72" s="50">
        <f ca="1">IF(W$63&lt;=$C$17,($C$34*W$59*$B72/$C$63)*(IF(COUNTA($D72:V72)*(12/$C$63)&lt;=$C$9,0,1)),0)+IF(X$63=$C$17,0,IF(W$63=$C$17,$B72*(W$60),0))</f>
        <v>1.5733333333333333</v>
      </c>
      <c r="X72" s="50">
        <f ca="1">IF(X$63&lt;=$C$17,($C$34*X$59*$B72/$C$63)*(IF(COUNTA($D72:W72)*(12/$C$63)&lt;=$C$9,0,1)),0)+IF(Y$63=$C$17,0,IF(X$63=$C$17,$B72*(X$60),0))</f>
        <v>1.5733333333333333</v>
      </c>
      <c r="Y72" s="50">
        <f ca="1">IF(Y$63&lt;=$C$17,($C$34*Y$59*$B72/$C$63)*(IF(COUNTA($D72:X72)*(12/$C$63)&lt;=$C$9,0,1)),0)+IF(Z$63=$C$17,0,IF(Y$63=$C$17,$B72*(Y$60),0))</f>
        <v>1.5733333333333333</v>
      </c>
      <c r="Z72" s="50">
        <f ca="1">IF(Z$63&lt;=$C$17,($C$34*Z$59*$B72/$C$63)*(IF(COUNTA($D72:Y72)*(12/$C$63)&lt;=$C$9,0,1)),0)+IF(AA$63=$C$17,0,IF(Z$63=$C$17,$B72*(Z$60),0))</f>
        <v>1.5733333333333333</v>
      </c>
      <c r="AA72" s="50">
        <f ca="1">IF(AA$63&lt;=$C$17,($C$34*AA$59*$B72/$C$63)*(IF(COUNTA($D72:Z72)*(12/$C$63)&lt;=$C$9,0,1)),0)+IF(AB$63=$C$17,0,IF(AA$63=$C$17,$B72*(AA$60),0))</f>
        <v>1.5733333333333333</v>
      </c>
      <c r="AB72" s="50">
        <f ca="1">IF(AB$63&lt;=$C$17,($C$34*AB$59*$B72/$C$63)*(IF(COUNTA($D72:AA72)*(12/$C$63)&lt;=$C$9,0,1)),0)+IF(AC$63=$C$17,0,IF(AB$63=$C$17,$B72*(AB$60),0))</f>
        <v>1.5733333333333333</v>
      </c>
      <c r="AC72" s="50">
        <f ca="1">IF(AC$63&lt;=$C$17,($C$34*AC$59*$B72/$C$63)*(IF(COUNTA($D72:AB72)*(12/$C$63)&lt;=$C$9,0,1)),0)+IF(AD$63=$C$17,0,IF(AC$63=$C$17,$B72*(AC$60),0))</f>
        <v>1.5733333333333333</v>
      </c>
      <c r="AD72" s="50">
        <f ca="1">IF(AD$63&lt;=$C$17,($C$34*AD$59*$B72/$C$63)*(IF(COUNTA($D72:AC72)*(12/$C$63)&lt;=$C$9,0,1)),0)+IF(AE$63=$C$17,0,IF(AD$63=$C$17,$B72*(AD$60),0))</f>
        <v>1.5733333333333333</v>
      </c>
      <c r="AE72" s="50">
        <f ca="1">IF(AE$63&lt;=$C$17,($C$34*AE$59*$B72/$C$63)*(IF(COUNTA($D72:AD72)*(12/$C$63)&lt;=$C$9,0,1)),0)+IF(AF$63=$C$17,0,IF(AE$63=$C$17,$B72*(AE$60),0))</f>
        <v>1.5733333333333333</v>
      </c>
      <c r="AF72" s="50">
        <f ca="1">IF(AF$63&lt;=$C$17,($C$34*AF$59*$B72/$C$63)*(IF(COUNTA($D72:AE72)*(12/$C$63)&lt;=$C$9,0,1)),0)+IF(AG$63=$C$17,0,IF(AF$63=$C$17,$B72*(AF$60),0))</f>
        <v>1.5733333333333333</v>
      </c>
      <c r="AG72" s="50">
        <f ca="1">IF(AG$63&lt;=$C$17,($C$34*AG$59*$B72/$C$63)*(IF(COUNTA($D72:AF72)*(12/$C$63)&lt;=$C$9,0,1)),0)+IF(AH$63=$C$17,0,IF(AG$63=$C$17,$B72*(AG$60),0))</f>
        <v>1.5733333333333333</v>
      </c>
      <c r="AH72" s="50">
        <f ca="1">IF(AH$63&lt;=$C$17,($C$34*AH$59*$B72/$C$63)*(IF(COUNTA($D72:AG72)*(12/$C$63)&lt;=$C$9,0,1)),0)+IF(AI$63=$C$17,0,IF(AH$63=$C$17,$B72*(AH$60),0))</f>
        <v>1.5733333333333333</v>
      </c>
      <c r="AI72" s="50">
        <f ca="1">IF(AI$63&lt;=$C$17,($C$34*AI$59*$B72/$C$63)*(IF(COUNTA($D72:AH72)*(12/$C$63)&lt;=$C$9,0,1)),0)+IF(AJ$63=$C$17,0,IF(AI$63=$C$17,$B72*(AI$60),0))</f>
        <v>1.5733333333333333</v>
      </c>
      <c r="AJ72" s="50">
        <f ca="1">IF(AJ$63&lt;=$C$17,($C$34*AJ$59*$B72/$C$63)*(IF(COUNTA($D72:AI72)*(12/$C$63)&lt;=$C$9,0,1)),0)+IF(AK$63=$C$17,0,IF(AJ$63=$C$17,$B72*(AJ$60),0))</f>
        <v>1.5733333333333333</v>
      </c>
      <c r="AK72" s="50">
        <f ca="1">IF(AK$63&lt;=$C$17,($C$34*AK$59*$B72/$C$63)*(IF(COUNTA($D72:AJ72)*(12/$C$63)&lt;=$C$9,0,1)),0)+IF(AL$63=$C$17,0,IF(AK$63=$C$17,$B72*(AK$60),0))</f>
        <v>1.5733333333333333</v>
      </c>
      <c r="AL72" s="50">
        <f ca="1">IF(AL$63&lt;=$C$17,($C$34*AL$59*$B72/$C$63)*(IF(COUNTA($D72:AK72)*(12/$C$63)&lt;=$C$9,0,1)),0)+IF(AM$63=$C$17,0,IF(AL$63=$C$17,$B72*(AL$60),0))</f>
        <v>1.5733333333333333</v>
      </c>
      <c r="AM72" s="50">
        <f ca="1">IF(AM$63&lt;=$C$17,($C$34*AM$59*$B72/$C$63)*(IF(COUNTA($D72:AL72)*(12/$C$63)&lt;=$C$9,0,1)),0)+IF(AN$63=$C$17,0,IF(AM$63=$C$17,$B72*(AM$60),0))</f>
        <v>1.5733333333333333</v>
      </c>
      <c r="AN72" s="50">
        <f ca="1">IF(AN$63&lt;=$C$17,($C$34*AN$59*$B72/$C$63)*(IF(COUNTA($D72:AM72)*(12/$C$63)&lt;=$C$9,0,1)),0)+IF(AO$63=$C$17,0,IF(AN$63=$C$17,$B72*(AN$60),0))</f>
        <v>1.5733333333333333</v>
      </c>
      <c r="AO72" s="50">
        <f ca="1">IF(AO$63&lt;=$C$17,($C$34*AO$59*$B72/$C$63)*(IF(COUNTA($D72:AN72)*(12/$C$63)&lt;=$C$9,0,1)),0)+IF(AP$63=$C$17,0,IF(AO$63=$C$17,$B72*(AO$60),0))</f>
        <v>1.5733333333333333</v>
      </c>
      <c r="AP72" s="50">
        <f ca="1">IF(AP$63&lt;=$C$17,($C$34*AP$59*$B72/$C$63)*(IF(COUNTA($D72:AO72)*(12/$C$63)&lt;=$C$9,0,1)),0)+IF(AQ$63=$C$17,0,IF(AP$63=$C$17,$B72*(AP$60),0))</f>
        <v>1.5733333333333333</v>
      </c>
      <c r="AQ72" s="50">
        <f ca="1">IF(AQ$63&lt;=$C$17,($C$34*AQ$59*$B72/$C$63)*(IF(COUNTA($D72:AP72)*(12/$C$63)&lt;=$C$9,0,1)),0)+IF(AR$63=$C$17,0,IF(AQ$63=$C$17,$B72*(AQ$60),0))</f>
        <v>1.5733333333333333</v>
      </c>
      <c r="AR72" s="50">
        <f ca="1">IF(AR$63&lt;=$C$17,($C$34*AR$59*$B72/$C$63)*(IF(COUNTA($D72:AQ72)*(12/$C$63)&lt;=$C$9,0,1)),0)+IF(AS$63=$C$17,0,IF(AR$63=$C$17,$B72*(AR$60),0))</f>
        <v>1.5733333333333333</v>
      </c>
      <c r="AS72" s="50">
        <f ca="1">IF(AS$63&lt;=$C$17,($C$34*AS$59*$B72/$C$63)*(IF(COUNTA($D72:AR72)*(12/$C$63)&lt;=$C$9,0,1)),0)+IF(AT$63=$C$17,0,IF(AS$63=$C$17,$B72*(AS$60),0))</f>
        <v>1.5733333333333333</v>
      </c>
      <c r="AT72" s="50">
        <f ca="1">IF(AT$63&lt;=$C$17,($C$34*AT$59*$B72/$C$63)*(IF(COUNTA($D72:AS72)*(12/$C$63)&lt;=$C$9,0,1)),0)+IF(AU$63=$C$17,0,IF(AT$63=$C$17,$B72*(AT$60),0))</f>
        <v>1.5733333333333333</v>
      </c>
      <c r="AU72" s="50">
        <f ca="1">IF(AU$63&lt;=$C$17,($C$34*AU$59*$B72/$C$63)*(IF(COUNTA($D72:AT72)*(12/$C$63)&lt;=$C$9,0,1)),0)+IF(AV$63=$C$17,0,IF(AU$63=$C$17,$B72*(AU$60),0))</f>
        <v>1.5733333333333333</v>
      </c>
      <c r="AV72" s="50">
        <f ca="1">IF(AV$63&lt;=$C$17,($C$34*AV$59*$B72/$C$63)*(IF(COUNTA($D72:AU72)*(12/$C$63)&lt;=$C$9,0,1)),0)+IF(AW$63=$C$17,0,IF(AV$63=$C$17,$B72*(AV$60),0))</f>
        <v>1.5733333333333333</v>
      </c>
      <c r="AW72" s="50">
        <f ca="1">IF(AW$63&lt;=$C$17,($C$34*AW$59*$B72/$C$63)*(IF(COUNTA($D72:AV72)*(12/$C$63)&lt;=$C$9,0,1)),0)+IF(AX$63=$C$17,0,IF(AW$63=$C$17,$B72*(AW$60),0))</f>
        <v>1.5733333333333333</v>
      </c>
      <c r="AX72" s="50">
        <f ca="1">IF(AX$63&lt;=$C$17,($C$34*AX$59*$B72/$C$63)*(IF(COUNTA($D72:AW72)*(12/$C$63)&lt;=$C$9,0,1)),0)+IF(AY$63=$C$17,0,IF(AX$63=$C$17,$B72*(AX$60),0))</f>
        <v>1.5733333333333333</v>
      </c>
      <c r="AY72" s="50">
        <f ca="1">IF(AY$63&lt;=$C$17,($C$34*AY$59*$B72/$C$63)*(IF(COUNTA($D72:AX72)*(12/$C$63)&lt;=$C$9,0,1)),0)+IF(AZ$63=$C$17,0,IF(AY$63=$C$17,$B72*(AY$60),0))</f>
        <v>1.5733333333333333</v>
      </c>
      <c r="AZ72" s="50">
        <f ca="1">IF(AZ$63&lt;=$C$17,($C$34*AZ$59*$B72/$C$63)*(IF(COUNTA($D72:AY72)*(12/$C$63)&lt;=$C$9,0,1)),0)+IF(BA$63=$C$17,0,IF(AZ$63=$C$17,$B72*(AZ$60),0))</f>
        <v>1.5733333333333333</v>
      </c>
      <c r="BA72" s="50">
        <f ca="1">IF(BA$63&lt;=$C$17,($C$34*BA$59*$B72/$C$63)*(IF(COUNTA($D72:AZ72)*(12/$C$63)&lt;=$C$9,0,1)),0)+IF(BB$63=$C$17,0,IF(BA$63=$C$17,$B72*(BA$60),0))</f>
        <v>1.5733333333333333</v>
      </c>
      <c r="BB72" s="50">
        <f ca="1">IF(BB$63&lt;=$C$17,($C$34*BB$59*$B72/$C$63)*(IF(COUNTA($D72:BA72)*(12/$C$63)&lt;=$C$9,0,1)),0)+IF(BC$63=$C$17,0,IF(BB$63=$C$17,$B72*(BB$60),0))</f>
        <v>1.5733333333333333</v>
      </c>
      <c r="BC72" s="50">
        <f ca="1">IF(BC$63&lt;=$C$17,($C$34*BC$59*$B72/$C$63)*(IF(COUNTA($D72:BB72)*(12/$C$63)&lt;=$C$9,0,1)),0)+IF(BD$63=$C$17,0,IF(BC$63=$C$17,$B72*(BC$60),0))</f>
        <v>1.5733333333333333</v>
      </c>
      <c r="BD72" s="50">
        <f ca="1">IF(BD$63&lt;=$C$17,($C$34*BD$59*$B72/$C$63)*(IF(COUNTA($D72:BC72)*(12/$C$63)&lt;=$C$9,0,1)),0)+IF(BE$63=$C$17,0,IF(BD$63=$C$17,$B72*(BD$60),0))</f>
        <v>1.5733333333333333</v>
      </c>
      <c r="BE72" s="50">
        <f ca="1">IF(BE$63&lt;=$C$17,($C$34*BE$59*$B72/$C$63)*(IF(COUNTA($D72:BD72)*(12/$C$63)&lt;=$C$9,0,1)),0)+IF(BF$63=$C$17,0,IF(BE$63=$C$17,$B72*(BE$60),0))</f>
        <v>1.5733333333333333</v>
      </c>
      <c r="BF72" s="50">
        <f ca="1">IF(BF$63&lt;=$C$17,($C$34*BF$59*$B72/$C$63)*(IF(COUNTA($D72:BE72)*(12/$C$63)&lt;=$C$9,0,1)),0)+IF(BG$63=$C$17,0,IF(BF$63=$C$17,$B72*(BF$60),0))</f>
        <v>1.5733333333333333</v>
      </c>
      <c r="BG72" s="50">
        <f ca="1">IF(BG$63&lt;=$C$17,($C$34*BG$59*$B72/$C$63)*(IF(COUNTA($D72:BF72)*(12/$C$63)&lt;=$C$9,0,1)),0)+IF(BH$63=$C$17,0,IF(BG$63=$C$17,$B72*(BG$60),0))</f>
        <v>1.5733333333333333</v>
      </c>
      <c r="BH72" s="50">
        <f ca="1">IF(BH$63&lt;=$C$17,($C$34*BH$59*$B72/$C$63)*(IF(COUNTA($D72:BG72)*(12/$C$63)&lt;=$C$9,0,1)),0)+IF(BI$63=$C$17,0,IF(BH$63=$C$17,$B72*(BH$60),0))</f>
        <v>1.5733333333333333</v>
      </c>
      <c r="BI72" s="50">
        <f ca="1">IF(BI$63&lt;=$C$17,($C$34*BI$59*$B72/$C$63)*(IF(COUNTA($D72:BH72)*(12/$C$63)&lt;=$C$9,0,1)),0)+IF(BJ$63=$C$17,0,IF(BI$63=$C$17,$B72*(BI$60),0))</f>
        <v>1.5733333333333333</v>
      </c>
      <c r="BJ72" s="50">
        <f ca="1">IF(BJ$63&lt;=$C$17,($C$34*BJ$59*$B72/$C$63)*(IF(COUNTA($D72:BI72)*(12/$C$63)&lt;=$C$9,0,1)),0)+IF(BK$63=$C$17,0,IF(BJ$63=$C$17,$B72*(BJ$60),0))</f>
        <v>1.5733333333333333</v>
      </c>
      <c r="BK72" s="50">
        <f ca="1">IF(BK$63&lt;=$C$17,($C$34*BK$59*$B72/$C$63)*(IF(COUNTA($D72:BJ72)*(12/$C$63)&lt;=$C$9,0,1)),0)+IF(BL$63=$C$17,0,IF(BK$63=$C$17,$B72*(BK$60),0))</f>
        <v>1.5733333333333333</v>
      </c>
      <c r="BL72" s="50">
        <f ca="1">IF(BL$63&lt;=$C$17,($C$34*BL$59*$B72/$C$63)*(IF(COUNTA($D72:BK72)*(12/$C$63)&lt;=$C$9,0,1)),0)+IF(BM$63=$C$17,0,IF(BL$63=$C$17,$B72*(BL$60),0))</f>
        <v>1.5733333333333333</v>
      </c>
      <c r="BM72" s="50">
        <f ca="1">IF(BM$63&lt;=$C$17,($C$34*BM$59*$B72/$C$63)*(IF(COUNTA($D72:BL72)*(12/$C$63)&lt;=$C$9,0,1)),0)+IF(BN$63=$C$17,0,IF(BM$63=$C$17,$B72*(BM$60),0))</f>
        <v>1.5733333333333333</v>
      </c>
      <c r="BN72" s="50">
        <f ca="1">IF(BN$63&lt;=$C$17,($C$34*BN$59*$B72/$C$63)*(IF(COUNTA($D72:BM72)*(12/$C$63)&lt;=$C$9,0,1)),0)+IF(BO$63=$C$17,0,IF(BN$63=$C$17,$B72*(BN$60),0))</f>
        <v>1.5733333333333333</v>
      </c>
      <c r="BO72" s="50">
        <f ca="1">IF(BO$63&lt;=$C$17,($C$34*BO$59*$B72/$C$63)*(IF(COUNTA($D72:BN72)*(12/$C$63)&lt;=$C$9,0,1)),0)+IF(BP$63=$C$17,0,IF(BO$63=$C$17,$B72*(BO$60),0))</f>
        <v>1.5733333333333333</v>
      </c>
      <c r="BP72" s="50">
        <f ca="1">IF(BP$63&lt;=$C$17,($C$34*BP$59*$B72/$C$63)*(IF(COUNTA($D72:BO72)*(12/$C$63)&lt;=$C$9,0,1)),0)+IF(BQ$63=$C$17,0,IF(BP$63=$C$17,$B72*(BP$60),0))</f>
        <v>1.5733333333333333</v>
      </c>
      <c r="BQ72" s="50">
        <f ca="1">IF(BQ$63&lt;=$C$17,($C$34*BQ$59*$B72/$C$63)*(IF(COUNTA($D72:BP72)*(12/$C$63)&lt;=$C$9,0,1)),0)+IF(BR$63=$C$17,0,IF(BQ$63=$C$17,$B72*(BQ$60),0))</f>
        <v>1.5733333333333333</v>
      </c>
      <c r="BR72" s="50">
        <f ca="1">IF(BR$63&lt;=$C$17,($C$34*BR$59*$B72/$C$63)*(IF(COUNTA($D72:BQ72)*(12/$C$63)&lt;=$C$9,0,1)),0)+IF(BS$63=$C$17,0,IF(BR$63=$C$17,$B72*(BR$60),0))</f>
        <v>1.5733333333333333</v>
      </c>
      <c r="BS72" s="50">
        <f ca="1">IF(BS$63&lt;=$C$17,($C$34*BS$59*$B72/$C$63)*(IF(COUNTA($D72:BR72)*(12/$C$63)&lt;=$C$9,0,1)),0)+IF(BT$63=$C$17,0,IF(BS$63=$C$17,$B72*(BS$60),0))</f>
        <v>1.5733333333333333</v>
      </c>
      <c r="BT72" s="50">
        <f ca="1">IF(BT$63&lt;=$C$17,($C$34*BT$59*$B72/$C$63)*(IF(COUNTA($D72:BS72)*(12/$C$63)&lt;=$C$9,0,1)),0)+IF(BU$63=$C$17,0,IF(BT$63=$C$17,$B72*(BT$60),0))</f>
        <v>1.5733333333333333</v>
      </c>
      <c r="BU72" s="50">
        <f ca="1">IF(BU$63&lt;=$C$17,($C$34*BU$59*$B72/$C$63)*(IF(COUNTA($D72:BT72)*(12/$C$63)&lt;=$C$9,0,1)),0)+IF(BV$63=$C$17,0,IF(BU$63=$C$17,$B72*(BU$60),0))</f>
        <v>1.5733333333333333</v>
      </c>
      <c r="BV72" s="50">
        <f ca="1">IF(BV$63&lt;=$C$17,($C$34*BV$59*$B72/$C$63)*(IF(COUNTA($D72:BU72)*(12/$C$63)&lt;=$C$9,0,1)),0)+IF(BW$63=$C$17,0,IF(BV$63=$C$17,$B72*(BV$60),0))</f>
        <v>1.5733333333333333</v>
      </c>
      <c r="BW72" s="50">
        <f ca="1">IF(BW$63&lt;=$C$17,($C$34*BW$59*$B72/$C$63)*(IF(COUNTA($D72:BV72)*(12/$C$63)&lt;=$C$9,0,1)),0)+IF(BX$63=$C$17,0,IF(BW$63=$C$17,$B72*(BW$60),0))</f>
        <v>1.5733333333333333</v>
      </c>
      <c r="BX72" s="50">
        <f ca="1">IF(BX$63&lt;=$C$17,($C$34*BX$59*$B72/$C$63)*(IF(COUNTA($D72:BW72)*(12/$C$63)&lt;=$C$9,0,1)),0)+IF(BY$63=$C$17,0,IF(BX$63=$C$17,$B72*(BX$60),0))</f>
        <v>1.5733333333333333</v>
      </c>
      <c r="BY72" s="50">
        <f ca="1">IF(BY$63&lt;=$C$17,($C$34*BY$59*$B72/$C$63)*(IF(COUNTA($D72:BX72)*(12/$C$63)&lt;=$C$9,0,1)),0)+IF(BZ$63=$C$17,0,IF(BY$63=$C$17,$B72*(BY$60),0))</f>
        <v>1.5733333333333333</v>
      </c>
      <c r="BZ72" s="50">
        <f ca="1">IF(BZ$63&lt;=$C$17,($C$34*BZ$59*$B72/$C$63)*(IF(COUNTA($D72:BY72)*(12/$C$63)&lt;=$C$9,0,1)),0)+IF(CA$63=$C$17,0,IF(BZ$63=$C$17,$B72*(BZ$60),0))</f>
        <v>1.5733333333333333</v>
      </c>
      <c r="CA72" s="50">
        <f ca="1">IF(CA$63&lt;=$C$17,($C$34*CA$59*$B72/$C$63)*(IF(COUNTA($D72:BZ72)*(12/$C$63)&lt;=$C$9,0,1)),0)+IF(CB$63=$C$17,0,IF(CA$63=$C$17,$B72*(CA$60),0))</f>
        <v>1.5733333333333333</v>
      </c>
      <c r="CB72" s="50">
        <f ca="1">IF(CB$63&lt;=$C$17,($C$34*CB$59*$B72/$C$63)*(IF(COUNTA($D72:CA72)*(12/$C$63)&lt;=$C$9,0,1)),0)+IF(CC$63=$C$17,0,IF(CB$63=$C$17,$B72*(CB$60),0))</f>
        <v>1.5733333333333333</v>
      </c>
      <c r="CC72" s="50">
        <f ca="1">IF(CC$63&lt;=$C$17,($C$34*CC$59*$B72/$C$63)*(IF(COUNTA($D72:CB72)*(12/$C$63)&lt;=$C$9,0,1)),0)+IF(CD$63=$C$17,0,IF(CC$63=$C$17,$B72*(CC$60),0))</f>
        <v>1.5733333333333333</v>
      </c>
      <c r="CD72" s="50">
        <f ca="1">IF(CD$63&lt;=$C$17,($C$34*CD$59*$B72/$C$63)*(IF(COUNTA($D72:CC72)*(12/$C$63)&lt;=$C$9,0,1)),0)+IF(CE$63=$C$17,0,IF(CD$63=$C$17,$B72*(CD$60),0))</f>
        <v>1.5733333333333333</v>
      </c>
      <c r="CE72" s="50">
        <f ca="1">IF(CE$63&lt;=$C$17,($C$34*CE$59*$B72/$C$63)*(IF(COUNTA($D72:CD72)*(12/$C$63)&lt;=$C$9,0,1)),0)+IF(CF$63=$C$17,0,IF(CE$63=$C$17,$B72*(CE$60),0))</f>
        <v>1.5733333333333333</v>
      </c>
      <c r="CF72" s="50">
        <f ca="1">IF(CF$63&lt;=$C$17,($C$34*CF$59*$B72/$C$63)*(IF(COUNTA($D72:CE72)*(12/$C$63)&lt;=$C$9,0,1)),0)+IF(CG$63=$C$17,0,IF(CF$63=$C$17,$B72*(CF$60),0))</f>
        <v>1.5733333333333333</v>
      </c>
      <c r="CG72" s="50">
        <f ca="1">IF(CG$63&lt;=$C$17,($C$34*CG$59*$B72/$C$63)*(IF(COUNTA($D72:CF72)*(12/$C$63)&lt;=$C$9,0,1)),0)+IF(CH$63=$C$17,0,IF(CG$63=$C$17,$B72*(CG$60),0))</f>
        <v>1.5733333333333333</v>
      </c>
      <c r="CH72" s="50">
        <f ca="1">IF(CH$63&lt;=$C$17,($C$34*CH$59*$B72/$C$63)*(IF(COUNTA($D72:CG72)*(12/$C$63)&lt;=$C$9,0,1)),0)+IF(CI$63=$C$17,0,IF(CH$63=$C$17,$B72*(CH$60),0))</f>
        <v>1.5733333333333333</v>
      </c>
      <c r="CI72" s="50">
        <f ca="1">IF(CI$63&lt;=$C$17,($C$34*CI$59*$B72/$C$63)*(IF(COUNTA($D72:CH72)*(12/$C$63)&lt;=$C$9,0,1)),0)+IF(CJ$63=$C$17,0,IF(CI$63=$C$17,$B72*(CI$60),0))</f>
        <v>1.5733333333333333</v>
      </c>
      <c r="CJ72" s="50">
        <f ca="1">IF(CJ$63&lt;=$C$17,($C$34*CJ$59*$B72/$C$63)*(IF(COUNTA($D72:CI72)*(12/$C$63)&lt;=$C$9,0,1)),0)+IF(CK$63=$C$17,0,IF(CJ$63=$C$17,$B72*(CJ$60),0))</f>
        <v>1.5733333333333333</v>
      </c>
      <c r="CK72" s="50">
        <f ca="1">IF(CK$63&lt;=$C$17,($C$34*CK$59*$B72/$C$63)*(IF(COUNTA($D72:CJ72)*(12/$C$63)&lt;=$C$9,0,1)),0)+IF(CL$63=$C$17,0,IF(CK$63=$C$17,$B72*(CK$60),0))</f>
        <v>1.5733333333333333</v>
      </c>
      <c r="CL72" s="50">
        <f ca="1">IF(CL$63&lt;=$C$17,($C$34*CL$59*$B72/$C$63)*(IF(COUNTA($D72:CK72)*(12/$C$63)&lt;=$C$9,0,1)),0)+IF(CM$63=$C$17,0,IF(CL$63=$C$17,$B72*(CL$60),0))</f>
        <v>1.5733333333333333</v>
      </c>
      <c r="CM72" s="50">
        <f ca="1">IF(CM$63&lt;=$C$17,($C$34*CM$59*$B72/$C$63)*(IF(COUNTA($D72:CL72)*(12/$C$63)&lt;=$C$9,0,1)),0)+IF(CN$63=$C$17,0,IF(CM$63=$C$17,$B72*(CM$60),0))</f>
        <v>1.5733333333333333</v>
      </c>
      <c r="CN72" s="50">
        <f ca="1">IF(CN$63&lt;=$C$17,($C$34*CN$59*$B72/$C$63)*(IF(COUNTA($D72:CM72)*(12/$C$63)&lt;=$C$9,0,1)),0)+IF(CO$63=$C$17,0,IF(CN$63=$C$17,$B72*(CN$60),0))</f>
        <v>1.5733333333333333</v>
      </c>
      <c r="CO72" s="50">
        <f ca="1">IF(CO$63&lt;=$C$17,($C$34*CO$59*$B72/$C$63)*(IF(COUNTA($D72:CN72)*(12/$C$63)&lt;=$C$9,0,1)),0)+IF(CP$63=$C$17,0,IF(CO$63=$C$17,$B72*(CO$60),0))</f>
        <v>1.5733333333333333</v>
      </c>
      <c r="CP72" s="50">
        <f ca="1">IF(CP$63&lt;=$C$17,($C$34*CP$59*$B72/$C$63)*(IF(COUNTA($D72:CO72)*(12/$C$63)&lt;=$C$9,0,1)),0)+IF(CQ$63=$C$17,0,IF(CP$63=$C$17,$B72*(CP$60),0))</f>
        <v>1.5733333333333333</v>
      </c>
      <c r="CQ72" s="50">
        <f ca="1">IF(CQ$63&lt;=$C$17,($C$34*CQ$59*$B72/$C$63)*(IF(COUNTA($D72:CP72)*(12/$C$63)&lt;=$C$9,0,1)),0)+IF(CR$63=$C$17,0,IF(CQ$63=$C$17,$B72*(CQ$60),0))</f>
        <v>1.5733333333333333</v>
      </c>
      <c r="CR72" s="50">
        <f ca="1">IF(CR$63&lt;=$C$17,($C$34*CR$59*$B72/$C$63)*(IF(COUNTA($D72:CQ72)*(12/$C$63)&lt;=$C$9,0,1)),0)+IF(CS$63=$C$17,0,IF(CR$63=$C$17,$B72*(CR$60),0))</f>
        <v>1.5733333333333333</v>
      </c>
      <c r="CS72" s="50">
        <f ca="1">IF(CS$63&lt;=$C$17,($C$34*CS$59*$B72/$C$63)*(IF(COUNTA($D72:CR72)*(12/$C$63)&lt;=$C$9,0,1)),0)+IF(CT$63=$C$17,0,IF(CS$63=$C$17,$B72*(CS$60),0))</f>
        <v>1.5733333333333333</v>
      </c>
      <c r="CT72" s="50">
        <f ca="1">IF(CT$63&lt;=$C$17,($C$34*CT$59*$B72/$C$63)*(IF(COUNTA($D72:CS72)*(12/$C$63)&lt;=$C$9,0,1)),0)+IF(CU$63=$C$17,0,IF(CT$63=$C$17,$B72*(CT$60),0))</f>
        <v>1.5733333333333333</v>
      </c>
      <c r="CU72" s="50">
        <f ca="1">IF(CU$63&lt;=$C$17,($C$34*CU$59*$B72/$C$63)*(IF(COUNTA($D72:CT72)*(12/$C$63)&lt;=$C$9,0,1)),0)+IF(CV$63=$C$17,0,IF(CU$63=$C$17,$B72*(CU$60),0))</f>
        <v>1.5733333333333333</v>
      </c>
      <c r="CV72" s="50">
        <f ca="1">IF(CV$63&lt;=$C$17,($C$34*CV$59*$B72/$C$63)*(IF(COUNTA($D72:CU72)*(12/$C$63)&lt;=$C$9,0,1)),0)+IF(CW$63=$C$17,0,IF(CV$63=$C$17,$B72*(CV$60),0))</f>
        <v>1.5733333333333333</v>
      </c>
      <c r="CW72" s="50">
        <f ca="1">IF(CW$63&lt;=$C$17,($C$34*CW$59*$B72/$C$63)*(IF(COUNTA($D72:CV72)*(12/$C$63)&lt;=$C$9,0,1)),0)+IF(CX$63=$C$17,0,IF(CW$63=$C$17,$B72*(CW$60),0))</f>
        <v>1.5733333333333333</v>
      </c>
      <c r="CX72" s="50">
        <f ca="1">IF(CX$63&lt;=$C$17,($C$34*CX$59*$B72/$C$63)*(IF(COUNTA($D72:CW72)*(12/$C$63)&lt;=$C$9,0,1)),0)+IF(CY$63=$C$17,0,IF(CX$63=$C$17,$B72*(CX$60),0))</f>
        <v>1.5733333333333333</v>
      </c>
      <c r="CY72" s="50">
        <f ca="1">IF(CY$63&lt;=$C$17,($C$34*CY$59*$B72/$C$63)*(IF(COUNTA($D72:CX72)*(12/$C$63)&lt;=$C$9,0,1)),0)+IF(CZ$63=$C$17,0,IF(CY$63=$C$17,$B72*(CY$60),0))</f>
        <v>1.5733333333333333</v>
      </c>
      <c r="CZ72" s="50">
        <f ca="1">IF(CZ$63&lt;=$C$17,($C$34*CZ$59*$B72/$C$63)*(IF(COUNTA($D72:CY72)*(12/$C$63)&lt;=$C$9,0,1)),0)+IF(DA$63=$C$17,0,IF(CZ$63=$C$17,$B72*(CZ$60),0))</f>
        <v>1.5733333333333333</v>
      </c>
      <c r="DA72" s="50">
        <f ca="1">IF(DA$63&lt;=$C$17,($C$34*DA$59*$B72/$C$63)*(IF(COUNTA($D72:CZ72)*(12/$C$63)&lt;=$C$9,0,1)),0)+IF(DB$63=$C$17,0,IF(DA$63=$C$17,$B72*(DA$60),0))</f>
        <v>1.5733333333333333</v>
      </c>
      <c r="DB72" s="50">
        <f ca="1">IF(DB$63&lt;=$C$17,($C$34*DB$59*$B72/$C$63)*(IF(COUNTA($D72:DA72)*(12/$C$63)&lt;=$C$9,0,1)),0)+IF(DC$63=$C$17,0,IF(DB$63=$C$17,$B72*(DB$60),0))</f>
        <v>1.5733333333333333</v>
      </c>
      <c r="DC72" s="50">
        <f ca="1">IF(DC$63&lt;=$C$17,($C$34*DC$59*$B72/$C$63)*(IF(COUNTA($D72:DB72)*(12/$C$63)&lt;=$C$9,0,1)),0)+IF(DD$63=$C$17,0,IF(DC$63=$C$17,$B72*(DC$60),0))</f>
        <v>1.5733333333333333</v>
      </c>
      <c r="DD72" s="50">
        <f ca="1">IF(DD$63&lt;=$C$17,($C$34*DD$59*$B72/$C$63)*(IF(COUNTA($D72:DC72)*(12/$C$63)&lt;=$C$9,0,1)),0)+IF(DE$63=$C$17,0,IF(DD$63=$C$17,$B72*(DD$60),0))</f>
        <v>1.5733333333333333</v>
      </c>
      <c r="DE72" s="50">
        <f ca="1">IF(DE$63&lt;=$C$17,($C$34*DE$59*$B72/$C$63)*(IF(COUNTA($D72:DD72)*(12/$C$63)&lt;=$C$9,0,1)),0)+IF(DF$63=$C$17,0,IF(DE$63=$C$17,$B72*(DE$60),0))</f>
        <v>1.5733333333333333</v>
      </c>
      <c r="DF72" s="50">
        <f ca="1">IF(DF$63&lt;=$C$17,($C$34*DF$59*$B72/$C$63)*(IF(COUNTA($D72:DE72)*(12/$C$63)&lt;=$C$9,0,1)),0)+IF(DG$63=$C$17,0,IF(DF$63=$C$17,$B72*(DF$60),0))</f>
        <v>1.5733333333333333</v>
      </c>
      <c r="DG72" s="50">
        <f ca="1">IF(DG$63&lt;=$C$17,($C$34*DG$59*$B72/$C$63)*(IF(COUNTA($D72:DF72)*(12/$C$63)&lt;=$C$9,0,1)),0)+IF(DH$63=$C$17,0,IF(DG$63=$C$17,$B72*(DG$60),0))</f>
        <v>1.5733333333333333</v>
      </c>
      <c r="DH72" s="50">
        <f ca="1">IF(DH$63&lt;=$C$17,($C$34*DH$59*$B72/$C$63)*(IF(COUNTA($D72:DG72)*(12/$C$63)&lt;=$C$9,0,1)),0)+IF(DI$63=$C$17,0,IF(DH$63=$C$17,$B72*(DH$60),0))</f>
        <v>1.5733333333333333</v>
      </c>
      <c r="DI72" s="50">
        <f ca="1">IF(DI$63&lt;=$C$17,($C$34*DI$59*$B72/$C$63)*(IF(COUNTA($D72:DH72)*(12/$C$63)&lt;=$C$9,0,1)),0)+IF(DJ$63=$C$17,0,IF(DI$63=$C$17,$B72*(DI$60),0))</f>
        <v>1.5733333333333333</v>
      </c>
      <c r="DJ72" s="50">
        <f ca="1">IF(DJ$63&lt;=$C$17,($C$34*DJ$59*$B72/$C$63)*(IF(COUNTA($D72:DI72)*(12/$C$63)&lt;=$C$9,0,1)),0)+IF(DK$63=$C$17,0,IF(DJ$63=$C$17,$B72*(DJ$60),0))</f>
        <v>1.5733333333333333</v>
      </c>
      <c r="DK72" s="50">
        <f ca="1">IF(DK$63&lt;=$C$17,($C$34*DK$59*$B72/$C$63)*(IF(COUNTA($D72:DJ72)*(12/$C$63)&lt;=$C$9,0,1)),0)+IF(DL$63=$C$17,0,IF(DK$63=$C$17,$B72*(DK$60),0))</f>
        <v>1.5733333333333333</v>
      </c>
      <c r="DL72" s="50">
        <f ca="1">IF(DL$63&lt;=$C$17,($C$34*DL$59*$B72/$C$63)*(IF(COUNTA($D72:DK72)*(12/$C$63)&lt;=$C$9,0,1)),0)+IF(DM$63=$C$17,0,IF(DL$63=$C$17,$B72*(DL$60),0))</f>
        <v>1.5733333333333333</v>
      </c>
      <c r="DM72" s="50">
        <f ca="1">IF(DM$63&lt;=$C$17,($C$34*DM$59*$B72/$C$63)*(IF(COUNTA($D72:DL72)*(12/$C$63)&lt;=$C$9,0,1)),0)+IF(DN$63=$C$17,0,IF(DM$63=$C$17,$B72*(DM$60),0))</f>
        <v>1.5733333333333333</v>
      </c>
      <c r="DN72" s="50">
        <f ca="1">IF(DN$63&lt;=$C$17,($C$34*DN$59*$B72/$C$63)*(IF(COUNTA($D72:DM72)*(12/$C$63)&lt;=$C$9,0,1)),0)+IF(DO$63=$C$17,0,IF(DN$63=$C$17,$B72*(DN$60),0))</f>
        <v>1.5733333333333333</v>
      </c>
      <c r="DO72" s="50">
        <f ca="1">IF(DO$63&lt;=$C$17,($C$34*DO$59*$B72/$C$63)*(IF(COUNTA($D72:DN72)*(12/$C$63)&lt;=$C$9,0,1)),0)+IF(DP$63=$C$17,0,IF(DO$63=$C$17,$B72*(DO$60),0))</f>
        <v>1.5733333333333333</v>
      </c>
      <c r="DP72" s="50">
        <f ca="1">IF(DP$63&lt;=$C$17,($C$34*DP$59*$B72/$C$63)*(IF(COUNTA($D72:DO72)*(12/$C$63)&lt;=$C$9,0,1)),0)+IF(DQ$63=$C$17,0,IF(DP$63=$C$17,$B72*(DP$60),0))</f>
        <v>1.5733333333333333</v>
      </c>
      <c r="DQ72" s="50">
        <f ca="1">IF(DQ$63&lt;=$C$17,($C$34*DQ$59*$B72/$C$63)*(IF(COUNTA($D72:DP72)*(12/$C$63)&lt;=$C$9,0,1)),0)+IF(DR$63=$C$17,0,IF(DQ$63=$C$17,$B72*(DQ$60),0))</f>
        <v>1.5733333333333333</v>
      </c>
      <c r="DR72" s="50">
        <f ca="1">IF(DR$63&lt;=$C$17,($C$34*DR$59*$B72/$C$63)*(IF(COUNTA($D72:DQ72)*(12/$C$63)&lt;=$C$9,0,1)),0)+IF(DS$63=$C$17,0,IF(DR$63=$C$17,$B72*(DR$60),0))</f>
        <v>1.5733333333333333</v>
      </c>
      <c r="DS72" s="50">
        <f ca="1">IF(DS$63&lt;=$C$17,($C$34*DS$59*$B72/$C$63)*(IF(COUNTA($D72:DR72)*(12/$C$63)&lt;=$C$9,0,1)),0)+IF(DT$63=$C$17,0,IF(DS$63=$C$17,$B72*(DS$60),0))</f>
        <v>1.5733333333333333</v>
      </c>
      <c r="DT72" s="50">
        <f ca="1">IF(DT$63&lt;=$C$17,($C$34*DT$59*$B72/$C$63)*(IF(COUNTA($D72:DS72)*(12/$C$63)&lt;=$C$9,0,1)),0)+IF(DU$63=$C$17,0,IF(DT$63=$C$17,$B72*(DT$60),0))</f>
        <v>386.55054931822832</v>
      </c>
      <c r="DU72" s="50">
        <f>IF(DU$63&lt;=$C$17,($C$34*DU$59*$B72/$C$63)*(IF(COUNTA($D72:DT72)*(12/$C$63)&lt;=$C$9,0,1)),0)+IF(DV$63=$C$17,0,IF(DU$63=$C$17,$B72*(DU$60),0))</f>
        <v>0</v>
      </c>
      <c r="DV72" s="50">
        <f>IF(DV$63&lt;=$C$17,($C$34*DV$59*$B72/$C$63)*(IF(COUNTA($D72:DU72)*(12/$C$63)&lt;=$C$9,0,1)),0)+IF(DW$63=$C$17,0,IF(DV$63=$C$17,$B72*(DV$60),0))</f>
        <v>0</v>
      </c>
      <c r="DW72" s="50">
        <f>IF(DW$63&lt;=$C$17,($C$34*DW$59*$B72/$C$63)*(IF(COUNTA($D72:DV72)*(12/$C$63)&lt;=$C$9,0,1)),0)+IF(DX$63=$C$17,0,IF(DW$63=$C$17,$B72*(DW$60),0))</f>
        <v>0</v>
      </c>
      <c r="DX72" s="50">
        <f>IF(DX$63&lt;=$C$17,($C$34*DX$59*$B72/$C$63)*(IF(COUNTA($D72:DW72)*(12/$C$63)&lt;=$C$9,0,1)),0)+IF(DY$63=$C$17,0,IF(DX$63=$C$17,$B72*(DX$60),0))</f>
        <v>0</v>
      </c>
      <c r="DY72" s="50">
        <f>IF(DY$63&lt;=$C$17,($C$34*DY$59*$B72/$C$63)*(IF(COUNTA($D72:DX72)*(12/$C$63)&lt;=$C$9,0,1)),0)+IF(DZ$63=$C$17,0,IF(DY$63=$C$17,$B72*(DY$60),0))</f>
        <v>0</v>
      </c>
      <c r="DZ72" s="50">
        <f>IF(DZ$63&lt;=$C$17,($C$34*DZ$59*$B72/$C$63)*(IF(COUNTA($D72:DY72)*(12/$C$63)&lt;=$C$9,0,1)),0)+IF(EA$63=$C$17,0,IF(DZ$63=$C$17,$B72*(DZ$60),0))</f>
        <v>0</v>
      </c>
      <c r="EA72" s="50">
        <f>IF(EA$63&lt;=$C$17,($C$34*EA$59*$B72/$C$63)*(IF(COUNTA($D72:DZ72)*(12/$C$63)&lt;=$C$9,0,1)),0)+IF(EB$63=$C$17,0,IF(EA$63=$C$17,$B72*(EA$60),0))</f>
        <v>0</v>
      </c>
      <c r="EB72" s="50">
        <f>IF(EB$63&lt;=$C$17,($C$34*EB$59*$B72/$C$63)*(IF(COUNTA($D72:EA72)*(12/$C$63)&lt;=$C$9,0,1)),0)+IF(EC$63=$C$17,0,IF(EB$63=$C$17,$B72*(EB$60),0))</f>
        <v>0</v>
      </c>
      <c r="EC72" s="50">
        <f>IF(EC$63&lt;=$C$17,($C$34*EC$59*$B72/$C$63)*(IF(COUNTA($D72:EB72)*(12/$C$63)&lt;=$C$9,0,1)),0)+IF(ED$63=$C$17,0,IF(EC$63=$C$17,$B72*(EC$60),0))</f>
        <v>0</v>
      </c>
      <c r="ED72" s="50">
        <f>IF(ED$63&lt;=$C$17,($C$34*ED$59*$B72/$C$63)*(IF(COUNTA($D72:EC72)*(12/$C$63)&lt;=$C$9,0,1)),0)+IF(EE$63=$C$17,0,IF(ED$63=$C$17,$B72*(ED$60),0))</f>
        <v>0</v>
      </c>
      <c r="EE72" s="50">
        <f>IF(EE$63&lt;=$C$17,($C$34*EE$59*$B72/$C$63)*(IF(COUNTA($D72:ED72)*(12/$C$63)&lt;=$C$9,0,1)),0)+IF(EF$63=$C$17,0,IF(EE$63=$C$17,$B72*(EE$60),0))</f>
        <v>0</v>
      </c>
      <c r="EF72" s="50">
        <f>IF(EF$63&lt;=$C$17,($C$34*EF$59*$B72/$C$63)*(IF(COUNTA($D72:EE72)*(12/$C$63)&lt;=$C$9,0,1)),0)+IF(EG$63=$C$17,0,IF(EF$63=$C$17,$B72*(EF$60),0))</f>
        <v>0</v>
      </c>
      <c r="EG72" s="50">
        <f>IF(EG$63&lt;=$C$17,($C$34*EG$59*$B72/$C$63)*(IF(COUNTA($D72:EF72)*(12/$C$63)&lt;=$C$9,0,1)),0)+IF(EH$63=$C$17,0,IF(EG$63=$C$17,$B72*(EG$60),0))</f>
        <v>0</v>
      </c>
      <c r="EH72" s="50">
        <f>IF(EH$63&lt;=$C$17,($C$34*EH$59*$B72/$C$63)*(IF(COUNTA($D72:EG72)*(12/$C$63)&lt;=$C$9,0,1)),0)+IF(EI$63=$C$17,0,IF(EH$63=$C$17,$B72*(EH$60),0))</f>
        <v>0</v>
      </c>
      <c r="EI72" s="50">
        <f>IF(EI$63&lt;=$C$17,($C$34*EI$59*$B72/$C$63)*(IF(COUNTA($D72:EH72)*(12/$C$63)&lt;=$C$9,0,1)),0)+IF(EJ$63=$C$17,0,IF(EI$63=$C$17,$B72*(EI$60),0))</f>
        <v>0</v>
      </c>
      <c r="EJ72" s="50">
        <f>IF(EJ$63&lt;=$C$17,($C$34*EJ$59*$B72/$C$63)*(IF(COUNTA($D72:EI72)*(12/$C$63)&lt;=$C$9,0,1)),0)+IF(EK$63=$C$17,0,IF(EJ$63=$C$17,$B72*(EJ$60),0))</f>
        <v>0</v>
      </c>
      <c r="EK72" s="50">
        <f>IF(EK$63&lt;=$C$17,($C$34*EK$59*$B72/$C$63)*(IF(COUNTA($D72:EJ72)*(12/$C$63)&lt;=$C$9,0,1)),0)+IF(EL$63=$C$17,0,IF(EK$63=$C$17,$B72*(EK$60),0))</f>
        <v>0</v>
      </c>
      <c r="EL72" s="50">
        <f>IF(EL$63&lt;=$C$17,($C$34*EL$59*$B72/$C$63)*(IF(COUNTA($D72:EK72)*(12/$C$63)&lt;=$C$9,0,1)),0)+IF(EM$63=$C$17,0,IF(EL$63=$C$17,$B72*(EL$60),0))</f>
        <v>0</v>
      </c>
      <c r="EM72" s="50">
        <f>IF(EM$63&lt;=$C$17,($C$34*EM$59*$B72/$C$63)*(IF(COUNTA($D72:EL72)*(12/$C$63)&lt;=$C$9,0,1)),0)+IF(EN$63=$C$17,0,IF(EM$63=$C$17,$B72*(EM$60),0))</f>
        <v>0</v>
      </c>
      <c r="EN72" s="50">
        <f>IF(EN$63&lt;=$C$17,($C$34*EN$59*$B72/$C$63)*(IF(COUNTA($D72:EM72)*(12/$C$63)&lt;=$C$9,0,1)),0)+IF(EO$63=$C$17,0,IF(EN$63=$C$17,$B72*(EN$60),0))</f>
        <v>0</v>
      </c>
      <c r="EO72" s="50">
        <f>IF(EO$63&lt;=$C$17,($C$34*EO$59*$B72/$C$63)*(IF(COUNTA($D72:EN72)*(12/$C$63)&lt;=$C$9,0,1)),0)+IF(EP$63=$C$17,0,IF(EO$63=$C$17,$B72*(EO$60),0))</f>
        <v>0</v>
      </c>
      <c r="EP72" s="50">
        <f>IF(EP$63&lt;=$C$17,($C$34*EP$59*$B72/$C$63)*(IF(COUNTA($D72:EO72)*(12/$C$63)&lt;=$C$9,0,1)),0)+IF(EQ$63=$C$17,0,IF(EP$63=$C$17,$B72*(EP$60),0))</f>
        <v>0</v>
      </c>
      <c r="EQ72" s="50">
        <f>IF(EQ$63&lt;=$C$17,($C$34*EQ$59*$B72/$C$63)*(IF(COUNTA($D72:EP72)*(12/$C$63)&lt;=$C$9,0,1)),0)+IF(ER$63=$C$17,0,IF(EQ$63=$C$17,$B72*(EQ$60),0))</f>
        <v>0</v>
      </c>
      <c r="ER72" s="50">
        <f>IF(ER$63&lt;=$C$17,($C$34*ER$59*$B72/$C$63)*(IF(COUNTA($D72:EQ72)*(12/$C$63)&lt;=$C$9,0,1)),0)+IF(ES$63=$C$17,0,IF(ER$63=$C$17,$B72*(ER$60),0))</f>
        <v>0</v>
      </c>
      <c r="ES72" s="50">
        <f>IF(ES$63&lt;=$C$17,($C$34*ES$59*$B72/$C$63)*(IF(COUNTA($D72:ER72)*(12/$C$63)&lt;=$C$9,0,1)),0)+IF(ET$63=$C$17,0,IF(ES$63=$C$17,$B72*(ES$60),0))</f>
        <v>0</v>
      </c>
      <c r="ET72" s="50">
        <f>IF(ET$63&lt;=$C$17,($C$34*ET$59*$B72/$C$63)*(IF(COUNTA($D72:ES72)*(12/$C$63)&lt;=$C$9,0,1)),0)+IF(EU$63=$C$17,0,IF(ET$63=$C$17,$B72*(ET$60),0))</f>
        <v>0</v>
      </c>
      <c r="EU72" s="50">
        <f>IF(EU$63&lt;=$C$17,($C$34*EU$59*$B72/$C$63)*(IF(COUNTA($D72:ET72)*(12/$C$63)&lt;=$C$9,0,1)),0)+IF(EV$63=$C$17,0,IF(EU$63=$C$17,$B72*(EU$60),0))</f>
        <v>0</v>
      </c>
      <c r="EV72" s="50">
        <f>IF(EV$63&lt;=$C$17,($C$34*EV$59*$B72/$C$63)*(IF(COUNTA($D72:EU72)*(12/$C$63)&lt;=$C$9,0,1)),0)+IF(EW$63=$C$17,0,IF(EV$63=$C$17,$B72*(EV$60),0))</f>
        <v>0</v>
      </c>
      <c r="EW72" s="50">
        <f>IF(EW$63&lt;=$C$17,($C$34*EW$59*$B72/$C$63)*(IF(COUNTA($D72:EV72)*(12/$C$63)&lt;=$C$9,0,1)),0)+IF(EX$63=$C$17,0,IF(EW$63=$C$17,$B72*(EW$60),0))</f>
        <v>0</v>
      </c>
      <c r="EX72" s="50">
        <f>IF(EX$63&lt;=$C$17,($C$34*EX$59*$B72/$C$63)*(IF(COUNTA($D72:EW72)*(12/$C$63)&lt;=$C$9,0,1)),0)+IF(EY$63=$C$17,0,IF(EX$63=$C$17,$B72*(EX$60),0))</f>
        <v>0</v>
      </c>
      <c r="EY72" s="50">
        <f>IF(EY$63&lt;=$C$17,($C$34*EY$59*$B72/$C$63)*(IF(COUNTA($D72:EX72)*(12/$C$63)&lt;=$C$9,0,1)),0)+IF(EZ$63=$C$17,0,IF(EY$63=$C$17,$B72*(EY$60),0))</f>
        <v>0</v>
      </c>
      <c r="EZ72" s="50">
        <f>IF(EZ$63&lt;=$C$17,($C$34*EZ$59*$B72/$C$63)*(IF(COUNTA($D72:EY72)*(12/$C$63)&lt;=$C$9,0,1)),0)+IF(FA$63=$C$17,0,IF(EZ$63=$C$17,$B72*(EZ$60),0))</f>
        <v>0</v>
      </c>
      <c r="FA72" s="50">
        <f>IF(FA$63&lt;=$C$17,($C$34*FA$59*$B72/$C$63)*(IF(COUNTA($D72:EZ72)*(12/$C$63)&lt;=$C$9,0,1)),0)+IF(FB$63=$C$17,0,IF(FA$63=$C$17,$B72*(FA$60),0))</f>
        <v>0</v>
      </c>
      <c r="FB72" s="50">
        <f>IF(FB$63&lt;=$C$17,($C$34*FB$59*$B72/$C$63)*(IF(COUNTA($D72:FA72)*(12/$C$63)&lt;=$C$9,0,1)),0)+IF(FC$63=$C$17,0,IF(FB$63=$C$17,$B72*(FB$60),0))</f>
        <v>0</v>
      </c>
      <c r="FC72" s="50">
        <f>IF(FC$63&lt;=$C$17,($C$34*FC$59*$B72/$C$63)*(IF(COUNTA($D72:FB72)*(12/$C$63)&lt;=$C$9,0,1)),0)+IF(FD$63=$C$17,0,IF(FC$63=$C$17,$B72*(FC$60),0))</f>
        <v>0</v>
      </c>
      <c r="FD72" s="50">
        <f>IF(FD$63&lt;=$C$17,($C$34*FD$59*$B72/$C$63)*(IF(COUNTA($D72:FC72)*(12/$C$63)&lt;=$C$9,0,1)),0)+IF(FE$63=$C$17,0,IF(FD$63=$C$17,$B72*(FD$60),0))</f>
        <v>0</v>
      </c>
      <c r="FE72" s="50">
        <f>IF(FE$63&lt;=$C$17,($C$34*FE$59*$B72/$C$63)*(IF(COUNTA($D72:FD72)*(12/$C$63)&lt;=$C$9,0,1)),0)+IF(FF$63=$C$17,0,IF(FE$63=$C$17,$B72*(FE$60),0))</f>
        <v>0</v>
      </c>
      <c r="FF72" s="50">
        <f>IF(FF$63&lt;=$C$17,($C$34*FF$59*$B72/$C$63)*(IF(COUNTA($D72:FE72)*(12/$C$63)&lt;=$C$9,0,1)),0)+IF(FG$63=$C$17,0,IF(FF$63=$C$17,$B72*(FF$60),0))</f>
        <v>0</v>
      </c>
      <c r="FG72" s="50">
        <f>IF(FG$63&lt;=$C$17,($C$34*FG$59*$B72/$C$63)*(IF(COUNTA($D72:FF72)*(12/$C$63)&lt;=$C$9,0,1)),0)+IF(FH$63=$C$17,0,IF(FG$63=$C$17,$B72*(FG$60),0))</f>
        <v>0</v>
      </c>
      <c r="FH72" s="50">
        <f>IF(FH$63&lt;=$C$17,($C$34*FH$59*$B72/$C$63)*(IF(COUNTA($D72:FG72)*(12/$C$63)&lt;=$C$9,0,1)),0)+IF(FI$63=$C$17,0,IF(FH$63=$C$17,$B72*(FH$60),0))</f>
        <v>0</v>
      </c>
      <c r="FI72" s="50">
        <f>IF(FI$63&lt;=$C$17,($C$34*FI$59*$B72/$C$63)*(IF(COUNTA($D72:FH72)*(12/$C$63)&lt;=$C$9,0,1)),0)+IF(FJ$63=$C$17,0,IF(FI$63=$C$17,$B72*(FI$60),0))</f>
        <v>0</v>
      </c>
      <c r="FJ72" s="50">
        <f>IF(FJ$63&lt;=$C$17,($C$34*FJ$59*$B72/$C$63)*(IF(COUNTA($D72:FI72)*(12/$C$63)&lt;=$C$9,0,1)),0)+IF(FK$63=$C$17,0,IF(FJ$63=$C$17,$B72*(FJ$60),0))</f>
        <v>0</v>
      </c>
      <c r="FK72" s="50">
        <f>IF(FK$63&lt;=$C$17,($C$34*FK$59*$B72/$C$63)*(IF(COUNTA($D72:FJ72)*(12/$C$63)&lt;=$C$9,0,1)),0)+IF(FL$63=$C$17,0,IF(FK$63=$C$17,$B72*(FK$60),0))</f>
        <v>0</v>
      </c>
      <c r="FL72" s="50">
        <f>IF(FL$63&lt;=$C$17,($C$34*FL$59*$B72/$C$63)*(IF(COUNTA($D72:FK72)*(12/$C$63)&lt;=$C$9,0,1)),0)+IF(FM$63=$C$17,0,IF(FL$63=$C$17,$B72*(FL$60),0))</f>
        <v>0</v>
      </c>
      <c r="FM72" s="50">
        <f>IF(FM$63&lt;=$C$17,($C$34*FM$59*$B72/$C$63)*(IF(COUNTA($D72:FL72)*(12/$C$63)&lt;=$C$9,0,1)),0)+IF(FN$63=$C$17,0,IF(FM$63=$C$17,$B72*(FM$60),0))</f>
        <v>0</v>
      </c>
      <c r="FN72" s="50">
        <f>IF(FN$63&lt;=$C$17,($C$34*FN$59*$B72/$C$63)*(IF(COUNTA($D72:FM72)*(12/$C$63)&lt;=$C$9,0,1)),0)+IF(FO$63=$C$17,0,IF(FN$63=$C$17,$B72*(FN$60),0))</f>
        <v>0</v>
      </c>
      <c r="FO72" s="50">
        <f>IF(FO$63&lt;=$C$17,($C$34*FO$59*$B72/$C$63)*(IF(COUNTA($D72:FN72)*(12/$C$63)&lt;=$C$9,0,1)),0)+IF(FP$63=$C$17,0,IF(FO$63=$C$17,$B72*(FO$60),0))</f>
        <v>0</v>
      </c>
      <c r="FP72" s="50">
        <f>IF(FP$63&lt;=$C$17,($C$34*FP$59*$B72/$C$63)*(IF(COUNTA($D72:FO72)*(12/$C$63)&lt;=$C$9,0,1)),0)+IF(FQ$63=$C$17,0,IF(FP$63=$C$17,$B72*(FP$60),0))</f>
        <v>0</v>
      </c>
      <c r="FQ72" s="50">
        <f>IF(FQ$63&lt;=$C$17,($C$34*FQ$59*$B72/$C$63)*(IF(COUNTA($D72:FP72)*(12/$C$63)&lt;=$C$9,0,1)),0)+IF(FR$63=$C$17,0,IF(FQ$63=$C$17,$B72*(FQ$60),0))</f>
        <v>0</v>
      </c>
      <c r="FR72" s="50">
        <f>IF(FR$63&lt;=$C$17,($C$34*FR$59*$B72/$C$63)*(IF(COUNTA($D72:FQ72)*(12/$C$63)&lt;=$C$9,0,1)),0)+IF(FS$63=$C$17,0,IF(FR$63=$C$17,$B72*(FR$60),0))</f>
        <v>0</v>
      </c>
      <c r="FS72" s="50">
        <f>IF(FS$63&lt;=$C$17,($C$34*FS$59*$B72/$C$63)*(IF(COUNTA($D72:FR72)*(12/$C$63)&lt;=$C$9,0,1)),0)+IF(FT$63=$C$17,0,IF(FS$63=$C$17,$B72*(FS$60),0))</f>
        <v>0</v>
      </c>
      <c r="FT72" s="50">
        <f>IF(FT$63&lt;=$C$17,($C$34*FT$59*$B72/$C$63)*(IF(COUNTA($D72:FS72)*(12/$C$63)&lt;=$C$9,0,1)),0)+IF(FU$63=$C$17,0,IF(FT$63=$C$17,$B72*(FT$60),0))</f>
        <v>0</v>
      </c>
      <c r="FU72" s="50">
        <f>IF(FU$63&lt;=$C$17,($C$34*FU$59*$B72/$C$63)*(IF(COUNTA($D72:FT72)*(12/$C$63)&lt;=$C$9,0,1)),0)+IF(FV$63=$C$17,0,IF(FU$63=$C$17,$B72*(FU$60),0))</f>
        <v>0</v>
      </c>
      <c r="FV72" s="50">
        <f>IF(FV$63&lt;=$C$17,($C$34*FV$59*$B72/$C$63)*(IF(COUNTA($D72:FU72)*(12/$C$63)&lt;=$C$9,0,1)),0)+IF(FW$63=$C$17,0,IF(FV$63=$C$17,$B72*(FV$60),0))</f>
        <v>0</v>
      </c>
      <c r="FW72" s="50">
        <f>IF(FW$63&lt;=$C$17,($C$34*FW$59*$B72/$C$63)*(IF(COUNTA($D72:FV72)*(12/$C$63)&lt;=$C$9,0,1)),0)+IF(FX$63=$C$17,0,IF(FW$63=$C$17,$B72*(FW$60),0))</f>
        <v>0</v>
      </c>
      <c r="FX72" s="50">
        <f>IF(FX$63&lt;=$C$17,($C$34*FX$59*$B72/$C$63)*(IF(COUNTA($D72:FW72)*(12/$C$63)&lt;=$C$9,0,1)),0)+IF(FY$63=$C$17,0,IF(FX$63=$C$17,$B72*(FX$60),0))</f>
        <v>0</v>
      </c>
      <c r="FY72" s="50">
        <f>IF(FY$63&lt;=$C$17,($C$34*FY$59*$B72/$C$63)*(IF(COUNTA($D72:FX72)*(12/$C$63)&lt;=$C$9,0,1)),0)+IF(FZ$63=$C$17,0,IF(FY$63=$C$17,$B72*(FY$60),0))</f>
        <v>0</v>
      </c>
      <c r="FZ72" s="50">
        <f>IF(FZ$63&lt;=$C$17,($C$34*FZ$59*$B72/$C$63)*(IF(COUNTA($D72:FY72)*(12/$C$63)&lt;=$C$9,0,1)),0)+IF(GA$63=$C$17,0,IF(FZ$63=$C$17,$B72*(FZ$60),0))</f>
        <v>0</v>
      </c>
      <c r="GA72" s="50">
        <f>IF(GA$63&lt;=$C$17,($C$34*GA$59*$B72/$C$63)*(IF(COUNTA($D72:FZ72)*(12/$C$63)&lt;=$C$9,0,1)),0)+IF(GB$63=$C$17,0,IF(GA$63=$C$17,$B72*(GA$60),0))</f>
        <v>0</v>
      </c>
      <c r="GB72" s="50">
        <f>IF(GB$63&lt;=$C$17,($C$34*GB$59*$B72/$C$63)*(IF(COUNTA($D72:GA72)*(12/$C$63)&lt;=$C$9,0,1)),0)+IF(GC$63=$C$17,0,IF(GB$63=$C$17,$B72*(GB$60),0))</f>
        <v>0</v>
      </c>
      <c r="GC72" s="50">
        <f>IF(GC$63&lt;=$C$17,($C$34*GC$59*$B72/$C$63)*(IF(COUNTA($D72:GB72)*(12/$C$63)&lt;=$C$9,0,1)),0)+IF(GD$63=$C$17,0,IF(GC$63=$C$17,$B72*(GC$60),0))</f>
        <v>0</v>
      </c>
      <c r="GD72" s="50">
        <f>IF(GD$63&lt;=$C$17,($C$34*GD$59*$B72/$C$63)*(IF(COUNTA($D72:GC72)*(12/$C$63)&lt;=$C$9,0,1)),0)+IF(GE$63=$C$17,0,IF(GD$63=$C$17,$B72*(GD$60),0))</f>
        <v>0</v>
      </c>
      <c r="GE72" s="50">
        <f>IF(GE$63&lt;=$C$17,($C$34*GE$59*$B72/$C$63)*(IF(COUNTA($D72:GD72)*(12/$C$63)&lt;=$C$9,0,1)),0)+IF(GF$63=$C$17,0,IF(GE$63=$C$17,$B72*(GE$60),0))</f>
        <v>0</v>
      </c>
      <c r="GF72" s="50">
        <f>IF(GF$63&lt;=$C$17,($C$34*GF$59*$B72/$C$63)*(IF(COUNTA($D72:GE72)*(12/$C$63)&lt;=$C$9,0,1)),0)+IF(GG$63=$C$17,0,IF(GF$63=$C$17,$B72*(GF$60),0))</f>
        <v>0</v>
      </c>
      <c r="GG72" s="50">
        <f>IF(GG$63&lt;=$C$17,($C$34*GG$59*$B72/$C$63)*(IF(COUNTA($D72:GF72)*(12/$C$63)&lt;=$C$9,0,1)),0)+IF(GH$63=$C$17,0,IF(GG$63=$C$17,$B72*(GG$60),0))</f>
        <v>0</v>
      </c>
      <c r="GH72" s="50">
        <f>IF(GH$63&lt;=$C$17,($C$34*GH$59*$B72/$C$63)*(IF(COUNTA($D72:GG72)*(12/$C$63)&lt;=$C$9,0,1)),0)+IF(GI$63=$C$17,0,IF(GH$63=$C$17,$B72*(GH$60),0))</f>
        <v>0</v>
      </c>
      <c r="GI72" s="50">
        <f>IF(GI$63&lt;=$C$17,($C$34*GI$59*$B72/$C$63)*(IF(COUNTA($D72:GH72)*(12/$C$63)&lt;=$C$9,0,1)),0)+IF(GJ$63=$C$17,0,IF(GI$63=$C$17,$B72*(GI$60),0))</f>
        <v>0</v>
      </c>
      <c r="GJ72" s="50">
        <f>IF(GJ$63&lt;=$C$17,($C$34*GJ$59*$B72/$C$63)*(IF(COUNTA($D72:GI72)*(12/$C$63)&lt;=$C$9,0,1)),0)+IF(GK$63=$C$17,0,IF(GJ$63=$C$17,$B72*(GJ$60),0))</f>
        <v>0</v>
      </c>
      <c r="GK72" s="50">
        <f>IF(GK$63&lt;=$C$17,($C$34*GK$59*$B72/$C$63)*(IF(COUNTA($D72:GJ72)*(12/$C$63)&lt;=$C$9,0,1)),0)+IF(GL$63=$C$17,0,IF(GK$63=$C$17,$B72*(GK$60),0))</f>
        <v>0</v>
      </c>
      <c r="GL72" s="50">
        <f>IF(GL$63&lt;=$C$17,($C$34*GL$59*$B72/$C$63)*(IF(COUNTA($D72:GK72)*(12/$C$63)&lt;=$C$9,0,1)),0)+IF(GM$63=$C$17,0,IF(GL$63=$C$17,$B72*(GL$60),0))</f>
        <v>0</v>
      </c>
      <c r="GM72" s="50">
        <f>IF(GM$63&lt;=$C$17,($C$34*GM$59*$B72/$C$63)*(IF(COUNTA($D72:GL72)*(12/$C$63)&lt;=$C$9,0,1)),0)+IF(GN$63=$C$17,0,IF(GM$63=$C$17,$B72*(GM$60),0))</f>
        <v>0</v>
      </c>
      <c r="GN72" s="50">
        <f>IF(GN$63&lt;=$C$17,($C$34*GN$59*$B72/$C$63)*(IF(COUNTA($D72:GM72)*(12/$C$63)&lt;=$C$9,0,1)),0)+IF(GO$63=$C$17,0,IF(GN$63=$C$17,$B72*(GN$60),0))</f>
        <v>0</v>
      </c>
      <c r="GO72" s="50">
        <f>IF(GO$63&lt;=$C$17,($C$34*GO$59*$B72/$C$63)*(IF(COUNTA($D72:GN72)*(12/$C$63)&lt;=$C$9,0,1)),0)+IF(GP$63=$C$17,0,IF(GO$63=$C$17,$B72*(GO$60),0))</f>
        <v>0</v>
      </c>
      <c r="GP72" s="50">
        <f>IF(GP$63&lt;=$C$17,($C$34*GP$59*$B72/$C$63)*(IF(COUNTA($D72:GO72)*(12/$C$63)&lt;=$C$9,0,1)),0)+IF(GQ$63=$C$17,0,IF(GP$63=$C$17,$B72*(GP$60),0))</f>
        <v>0</v>
      </c>
      <c r="GQ72" s="50">
        <f>IF(GQ$63&lt;=$C$17,($C$34*GQ$59*$B72/$C$63)*(IF(COUNTA($D72:GP72)*(12/$C$63)&lt;=$C$9,0,1)),0)+IF(GR$63=$C$17,0,IF(GQ$63=$C$17,$B72*(GQ$60),0))</f>
        <v>0</v>
      </c>
      <c r="GR72" s="50">
        <f>IF(GR$63&lt;=$C$17,($C$34*GR$59*$B72/$C$63)*(IF(COUNTA($D72:GQ72)*(12/$C$63)&lt;=$C$9,0,1)),0)+IF(GS$63=$C$17,0,IF(GR$63=$C$17,$B72*(GR$60),0))</f>
        <v>0</v>
      </c>
      <c r="GS72" s="50">
        <f>IF(GS$63&lt;=$C$17,($C$34*GS$59*$B72/$C$63)*(IF(COUNTA($D72:GR72)*(12/$C$63)&lt;=$C$9,0,1)),0)+IF(GT$63=$C$17,0,IF(GS$63=$C$17,$B72*(GS$60),0))</f>
        <v>0</v>
      </c>
      <c r="GT72" s="50">
        <f>IF(GT$63&lt;=$C$17,($C$34*GT$59*$B72/$C$63)*(IF(COUNTA($D72:GS72)*(12/$C$63)&lt;=$C$9,0,1)),0)+IF(GU$63=$C$17,0,IF(GT$63=$C$17,$B72*(GT$60),0))</f>
        <v>0</v>
      </c>
      <c r="GU72" s="50">
        <f>IF(GU$63&lt;=$C$17,($C$34*GU$59*$B72/$C$63)*(IF(COUNTA($D72:GT72)*(12/$C$63)&lt;=$C$9,0,1)),0)+IF(GV$63=$C$17,0,IF(GU$63=$C$17,$B72*(GU$60),0))</f>
        <v>0</v>
      </c>
      <c r="GV72" s="50">
        <f>IF(GV$63&lt;=$C$17,($C$34*GV$59*$B72/$C$63)*(IF(COUNTA($D72:GU72)*(12/$C$63)&lt;=$C$9,0,1)),0)+IF(GW$63=$C$17,0,IF(GV$63=$C$17,$B72*(GV$60),0))</f>
        <v>0</v>
      </c>
      <c r="GW72" s="50">
        <f>IF(GW$63&lt;=$C$17,($C$34*GW$59*$B72/$C$63)*(IF(COUNTA($D72:GV72)*(12/$C$63)&lt;=$C$9,0,1)),0)+IF(GX$63=$C$17,0,IF(GW$63=$C$17,$B72*(GW$60),0))</f>
        <v>0</v>
      </c>
      <c r="GX72" s="50">
        <f>IF(GX$63&lt;=$C$17,($C$34*GX$59*$B72/$C$63)*(IF(COUNTA($D72:GW72)*(12/$C$63)&lt;=$C$9,0,1)),0)+IF(GY$63=$C$17,0,IF(GX$63=$C$17,$B72*(GX$60),0))</f>
        <v>0</v>
      </c>
      <c r="GY72" s="50">
        <f>IF(GY$63&lt;=$C$17,($C$34*GY$59*$B72/$C$63)*(IF(COUNTA($D72:GX72)*(12/$C$63)&lt;=$C$9,0,1)),0)+IF(GZ$63=$C$17,0,IF(GY$63=$C$17,$B72*(GY$60),0))</f>
        <v>0</v>
      </c>
      <c r="GZ72" s="50">
        <f>IF(GZ$63&lt;=$C$17,($C$34*GZ$59*$B72/$C$63)*(IF(COUNTA($D72:GY72)*(12/$C$63)&lt;=$C$9,0,1)),0)+IF(HA$63=$C$17,0,IF(GZ$63=$C$17,$B72*(GZ$60),0))</f>
        <v>0</v>
      </c>
      <c r="HA72" s="50">
        <f>IF(HA$63&lt;=$C$17,($C$34*HA$59*$B72/$C$63)*(IF(COUNTA($D72:GZ72)*(12/$C$63)&lt;=$C$9,0,1)),0)+IF(HB$63=$C$17,0,IF(HA$63=$C$17,$B72*(HA$60),0))</f>
        <v>0</v>
      </c>
      <c r="HB72" s="50">
        <f>IF(HB$63&lt;=$C$17,($C$34*HB$59*$B72/$C$63)*(IF(COUNTA($D72:HA72)*(12/$C$63)&lt;=$C$9,0,1)),0)+IF(HC$63=$C$17,0,IF(HB$63=$C$17,$B72*(HB$60),0))</f>
        <v>0</v>
      </c>
      <c r="HC72" s="50">
        <f>IF(HC$63&lt;=$C$17,($C$34*HC$59*$B72/$C$63)*(IF(COUNTA($D72:HB72)*(12/$C$63)&lt;=$C$9,0,1)),0)+IF(HD$63=$C$17,0,IF(HC$63=$C$17,$B72*(HC$60),0))</f>
        <v>0</v>
      </c>
      <c r="HD72" s="50">
        <f>IF(HD$63&lt;=$C$17,($C$34*HD$59*$B72/$C$63)*(IF(COUNTA($D72:HC72)*(12/$C$63)&lt;=$C$9,0,1)),0)+IF(HE$63=$C$17,0,IF(HD$63=$C$17,$B72*(HD$60),0))</f>
        <v>0</v>
      </c>
      <c r="HE72" s="50">
        <f>IF(HE$63&lt;=$C$17,($C$34*HE$59*$B72/$C$63)*(IF(COUNTA($D72:HD72)*(12/$C$63)&lt;=$C$9,0,1)),0)+IF(HF$63=$C$17,0,IF(HE$63=$C$17,$B72*(HE$60),0))</f>
        <v>0</v>
      </c>
      <c r="HF72" s="50">
        <f>IF(HF$63&lt;=$C$17,($C$34*HF$59*$B72/$C$63)*(IF(COUNTA($D72:HE72)*(12/$C$63)&lt;=$C$9,0,1)),0)+IF(HG$63=$C$17,0,IF(HF$63=$C$17,$B72*(HF$60),0))</f>
        <v>0</v>
      </c>
      <c r="HG72" s="50">
        <f>IF(HG$63&lt;=$C$17,($C$34*HG$59*$B72/$C$63)*(IF(COUNTA($D72:HF72)*(12/$C$63)&lt;=$C$9,0,1)),0)+IF(HH$63=$C$17,0,IF(HG$63=$C$17,$B72*(HG$60),0))</f>
        <v>0</v>
      </c>
      <c r="HH72" s="50">
        <f>IF(HH$63&lt;=$C$17,($C$34*HH$59*$B72/$C$63)*(IF(COUNTA($D72:HG72)*(12/$C$63)&lt;=$C$9,0,1)),0)+IF(HI$63=$C$17,0,IF(HH$63=$C$17,$B72*(HH$60),0))</f>
        <v>0</v>
      </c>
      <c r="HI72" s="50">
        <f>IF(HI$63&lt;=$C$17,($C$34*HI$59*$B72/$C$63)*(IF(COUNTA($D72:HH72)*(12/$C$63)&lt;=$C$9,0,1)),0)+IF(HJ$63=$C$17,0,IF(HI$63=$C$17,$B72*(HI$60),0))</f>
        <v>0</v>
      </c>
      <c r="HJ72" s="50">
        <f>IF(HJ$63&lt;=$C$17,($C$34*HJ$59*$B72/$C$63)*(IF(COUNTA($D72:HI72)*(12/$C$63)&lt;=$C$9,0,1)),0)+IF(HK$63=$C$17,0,IF(HJ$63=$C$17,$B72*(HJ$60),0))</f>
        <v>0</v>
      </c>
      <c r="HK72" s="50">
        <f>IF(HK$63&lt;=$C$17,($C$34*HK$59*$B72/$C$63)*(IF(COUNTA($D72:HJ72)*(12/$C$63)&lt;=$C$9,0,1)),0)+IF(HL$63=$C$17,0,IF(HK$63=$C$17,$B72*(HK$60),0))</f>
        <v>0</v>
      </c>
      <c r="HL72" s="50">
        <f>IF(HL$63&lt;=$C$17,($C$34*HL$59*$B72/$C$63)*(IF(COUNTA($D72:HK72)*(12/$C$63)&lt;=$C$9,0,1)),0)+IF(HM$63=$C$17,0,IF(HL$63=$C$17,$B72*(HL$60),0))</f>
        <v>0</v>
      </c>
      <c r="HM72" s="50">
        <f>IF(HM$63&lt;=$C$17,($C$34*HM$59*$B72/$C$63)*(IF(COUNTA($D72:HL72)*(12/$C$63)&lt;=$C$9,0,1)),0)+IF(HN$63=$C$17,0,IF(HM$63=$C$17,$B72*(HM$60),0))</f>
        <v>0</v>
      </c>
      <c r="HN72" s="50">
        <f>IF(HN$63&lt;=$C$17,($C$34*HN$59*$B72/$C$63)*(IF(COUNTA($D72:HM72)*(12/$C$63)&lt;=$C$9,0,1)),0)+IF(HO$63=$C$17,0,IF(HN$63=$C$17,$B72*(HN$60),0))</f>
        <v>0</v>
      </c>
      <c r="HO72" s="50">
        <f>IF(HO$63&lt;=$C$17,($C$34*HO$59*$B72/$C$63)*(IF(COUNTA($D72:HN72)*(12/$C$63)&lt;=$C$9,0,1)),0)+IF(HP$63=$C$17,0,IF(HO$63=$C$17,$B72*(HO$60),0))</f>
        <v>0</v>
      </c>
      <c r="HP72" s="50">
        <f>IF(HP$63&lt;=$C$17,($C$34*HP$59*$B72/$C$63)*(IF(COUNTA($D72:HO72)*(12/$C$63)&lt;=$C$9,0,1)),0)+IF(HQ$63=$C$17,0,IF(HP$63=$C$17,$B72*(HP$60),0))</f>
        <v>0</v>
      </c>
      <c r="HQ72" s="50">
        <f>IF(HQ$63&lt;=$C$17,($C$34*HQ$59*$B72/$C$63)*(IF(COUNTA($D72:HP72)*(12/$C$63)&lt;=$C$9,0,1)),0)+IF(HR$63=$C$17,0,IF(HQ$63=$C$17,$B72*(HQ$60),0))</f>
        <v>0</v>
      </c>
      <c r="HR72" s="50">
        <f>IF(HR$63&lt;=$C$17,($C$34*HR$59*$B72/$C$63)*(IF(COUNTA($D72:HQ72)*(12/$C$63)&lt;=$C$9,0,1)),0)+IF(HS$63=$C$17,0,IF(HR$63=$C$17,$B72*(HR$60),0))</f>
        <v>0</v>
      </c>
      <c r="HS72" s="50">
        <f>IF(HS$63&lt;=$C$17,($C$34*HS$59*$B72/$C$63)*(IF(COUNTA($D72:HR72)*(12/$C$63)&lt;=$C$9,0,1)),0)+IF(HT$63=$C$17,0,IF(HS$63=$C$17,$B72*(HS$60),0))</f>
        <v>0</v>
      </c>
      <c r="HT72" s="50">
        <f>IF(HT$63&lt;=$C$17,($C$34*HT$59*$B72/$C$63)*(IF(COUNTA($D72:HS72)*(12/$C$63)&lt;=$C$9,0,1)),0)+IF(HU$63=$C$17,0,IF(HT$63=$C$17,$B72*(HT$60),0))</f>
        <v>0</v>
      </c>
      <c r="HU72" s="50">
        <f>IF(HU$63&lt;=$C$17,($C$34*HU$59*$B72/$C$63)*(IF(COUNTA($D72:HT72)*(12/$C$63)&lt;=$C$9,0,1)),0)+IF(HV$63=$C$17,0,IF(HU$63=$C$17,$B72*(HU$60),0))</f>
        <v>0</v>
      </c>
      <c r="HV72" s="50">
        <f>IF(HV$63&lt;=$C$17,($C$34*HV$59*$B72/$C$63)*(IF(COUNTA($D72:HU72)*(12/$C$63)&lt;=$C$9,0,1)),0)+IF(HW$63=$C$17,0,IF(HV$63=$C$17,$B72*(HV$60),0))</f>
        <v>0</v>
      </c>
      <c r="HW72" s="50">
        <f>IF(HW$63&lt;=$C$17,($C$34*HW$59*$B72/$C$63)*(IF(COUNTA($D72:HV72)*(12/$C$63)&lt;=$C$9,0,1)),0)+IF(HX$63=$C$17,0,IF(HW$63=$C$17,$B72*(HW$60),0))</f>
        <v>0</v>
      </c>
      <c r="HX72" s="50">
        <f>IF(HX$63&lt;=$C$17,($C$34*HX$59*$B72/$C$63)*(IF(COUNTA($D72:HW72)*(12/$C$63)&lt;=$C$9,0,1)),0)+IF(HY$63=$C$17,0,IF(HX$63=$C$17,$B72*(HX$60),0))</f>
        <v>0</v>
      </c>
      <c r="HY72" s="50">
        <f>IF(HY$63&lt;=$C$17,($C$34*HY$59*$B72/$C$63)*(IF(COUNTA($D72:HX72)*(12/$C$63)&lt;=$C$9,0,1)),0)+IF(HZ$63=$C$17,0,IF(HY$63=$C$17,$B72*(HY$60),0))</f>
        <v>0</v>
      </c>
      <c r="HZ72" s="50">
        <f>IF(HZ$63&lt;=$C$17,($C$34*HZ$59*$B72/$C$63)*(IF(COUNTA($D72:HY72)*(12/$C$63)&lt;=$C$9,0,1)),0)+IF(IA$63=$C$17,0,IF(HZ$63=$C$17,$B72*(HZ$60),0))</f>
        <v>0</v>
      </c>
      <c r="IA72" s="50">
        <f>IF(IA$63&lt;=$C$17,($C$34*IA$59*$B72/$C$63)*(IF(COUNTA($D72:HZ72)*(12/$C$63)&lt;=$C$9,0,1)),0)+IF(IB$63=$C$17,0,IF(IA$63=$C$17,$B72*(IA$60),0))</f>
        <v>0</v>
      </c>
      <c r="IB72" s="50">
        <f>IF(IB$63&lt;=$C$17,($C$34*IB$59*$B72/$C$63)*(IF(COUNTA($D72:IA72)*(12/$C$63)&lt;=$C$9,0,1)),0)+IF(IC$63=$C$17,0,IF(IB$63=$C$17,$B72*(IB$60),0))</f>
        <v>0</v>
      </c>
      <c r="IC72" s="50">
        <f>IF(IC$63&lt;=$C$17,($C$34*IC$59*$B72/$C$63)*(IF(COUNTA($D72:IB72)*(12/$C$63)&lt;=$C$9,0,1)),0)+IF(ID$63=$C$17,0,IF(IC$63=$C$17,$B72*(IC$60),0))</f>
        <v>0</v>
      </c>
      <c r="ID72" s="50">
        <f>IF(ID$63&lt;=$C$17,($C$34*ID$59*$B72/$C$63)*(IF(COUNTA($D72:IC72)*(12/$C$63)&lt;=$C$9,0,1)),0)+IF(IE$63=$C$17,0,IF(ID$63=$C$17,$B72*(ID$60),0))</f>
        <v>0</v>
      </c>
      <c r="IE72" s="50">
        <f>IF(IE$63&lt;=$C$17,($C$34*IE$59*$B72/$C$63)*(IF(COUNTA($D72:ID72)*(12/$C$63)&lt;=$C$9,0,1)),0)+IF(IF$63=$C$17,0,IF(IE$63=$C$17,$B72*(IE$60),0))</f>
        <v>0</v>
      </c>
      <c r="IF72" s="50">
        <f>IF(IF$63&lt;=$C$17,($C$34*IF$59*$B72/$C$63)*(IF(COUNTA($D72:IE72)*(12/$C$63)&lt;=$C$9,0,1)),0)+IF(IG$63=$C$17,0,IF(IF$63=$C$17,$B72*(IF$60),0))</f>
        <v>0</v>
      </c>
      <c r="IG72" s="50">
        <f>IF(IG$63&lt;=$C$17,($C$34*IG$59*$B72/$C$63)*(IF(COUNTA($D72:IF72)*(12/$C$63)&lt;=$C$9,0,1)),0)+IF(IH$63=$C$17,0,IF(IG$63=$C$17,$B72*(IG$60),0))</f>
        <v>0</v>
      </c>
      <c r="IH72" s="50">
        <f>IF(IH$63&lt;=$C$17,($C$34*IH$59*$B72/$C$63)*(IF(COUNTA($D72:IG72)*(12/$C$63)&lt;=$C$9,0,1)),0)+IF(II$63=$C$17,0,IF(IH$63=$C$17,$B72*(IH$60),0))</f>
        <v>0</v>
      </c>
      <c r="II72" s="50">
        <f>IF(II$63&lt;=$C$17,($C$34*II$59*$B72/$C$63)*(IF(COUNTA($D72:IH72)*(12/$C$63)&lt;=$C$9,0,1)),0)+IF(IJ$63=$C$17,0,IF(II$63=$C$17,$B72*(II$60),0))</f>
        <v>0</v>
      </c>
      <c r="IJ72" s="50">
        <f>IF(IJ$63&lt;=$C$17,($C$34*IJ$59*$B72/$C$63)*(IF(COUNTA($D72:II72)*(12/$C$63)&lt;=$C$9,0,1)),0)+IF(IK$63=$C$17,0,IF(IJ$63=$C$17,$B72*(IJ$60),0))</f>
        <v>0</v>
      </c>
      <c r="IK72" s="50">
        <f>IF(IK$63&lt;=$C$17,($C$34*IK$59*$B72/$C$63)*(IF(COUNTA($D72:IJ72)*(12/$C$63)&lt;=$C$9,0,1)),0)+IF(IL$63=$C$17,0,IF(IK$63=$C$17,$B72*(IK$60),0))</f>
        <v>0</v>
      </c>
      <c r="IL72" s="50">
        <f>IF(IL$63&lt;=$C$17,($C$34*IL$59*$B72/$C$63)*(IF(COUNTA($D72:IK72)*(12/$C$63)&lt;=$C$9,0,1)),0)+IF(IM$63=$C$17,0,IF(IL$63=$C$17,$B72*(IL$60),0))</f>
        <v>0</v>
      </c>
      <c r="IM72" s="50">
        <f>IF(IM$63&lt;=$C$17,($C$34*IM$59*$B72/$C$63)*(IF(COUNTA($D72:IL72)*(12/$C$63)&lt;=$C$9,0,1)),0)+IF(IN$63=$C$17,0,IF(IM$63=$C$17,$B72*(IM$60),0))</f>
        <v>0</v>
      </c>
      <c r="IN72" s="50">
        <f>IF(IN$63&lt;=$C$17,($C$34*IN$59*$B72/$C$63)*(IF(COUNTA($D72:IM72)*(12/$C$63)&lt;=$C$9,0,1)),0)+IF(IO$63=$C$17,0,IF(IN$63=$C$17,$B72*(IN$60),0))</f>
        <v>0</v>
      </c>
      <c r="IO72" s="50">
        <f>IF(IO$63&lt;=$C$17,($C$34*IO$59*$B72/$C$63)*(IF(COUNTA($D72:IN72)*(12/$C$63)&lt;=$C$9,0,1)),0)+IF(IP$63=$C$17,0,IF(IO$63=$C$17,$B72*(IO$60),0))</f>
        <v>0</v>
      </c>
      <c r="IP72" s="50">
        <f>IF(IP$63&lt;=$C$17,($C$34*IP$59*$B72/$C$63)*(IF(COUNTA($D72:IO72)*(12/$C$63)&lt;=$C$9,0,1)),0)+IF(IQ$63=$C$17,0,IF(IP$63=$C$17,$B72*(IP$60),0))</f>
        <v>0</v>
      </c>
      <c r="IQ72" s="50">
        <f>IF(IQ$63&lt;=$C$17,($C$34*IQ$59*$B72/$C$63)*(IF(COUNTA($D72:IP72)*(12/$C$63)&lt;=$C$9,0,1)),0)+IF(IR$63=$C$17,0,IF(IQ$63=$C$17,$B72*(IQ$60),0))</f>
        <v>0</v>
      </c>
      <c r="IR72" s="50">
        <f>IF(IR$63&lt;=$C$17,($C$34*IR$59*$B72/$C$63)*(IF(COUNTA($D72:IQ72)*(12/$C$63)&lt;=$C$9,0,1)),0)+IF(IS$63=$C$17,0,IF(IR$63=$C$17,$B72*(IR$60),0))</f>
        <v>0</v>
      </c>
      <c r="IS72" s="50">
        <f>IF(IS$63&lt;=$C$17,($C$34*IS$59*$B72/$C$63)*(IF(COUNTA($D72:IR72)*(12/$C$63)&lt;=$C$9,0,1)),0)+IF(IT$63=$C$17,0,IF(IS$63=$C$17,$B72*(IS$60),0))</f>
        <v>0</v>
      </c>
      <c r="IT72" s="50">
        <f>IF(IT$63&lt;=$C$17,($C$34*IT$59*$B72/$C$63)*(IF(COUNTA($D72:IS72)*(12/$C$63)&lt;=$C$9,0,1)),0)+IF(IU$63=$C$17,0,IF(IT$63=$C$17,$B72*(IT$60),0))</f>
        <v>0</v>
      </c>
      <c r="IU72" s="50">
        <f>IF(IU$63&lt;=$C$17,($C$34*IU$59*$B72/$C$63)*(IF(COUNTA($D72:IT72)*(12/$C$63)&lt;=$C$9,0,1)),0)+IF(IV$63=$C$17,0,IF(IU$63=$C$17,$B72*(IU$60),0))</f>
        <v>0</v>
      </c>
      <c r="IV72" s="50">
        <f>IF(IV$63&lt;=$C$17,($C$34*IV$59*$B72/$C$63)*(IF(COUNTA($D72:IU72)*(12/$C$63)&lt;=$C$9,0,1)),0)+IF(IW$63=$C$17,0,IF(IV$63=$C$17,$B72*(IV$60),0))</f>
        <v>0</v>
      </c>
      <c r="IW72" s="50">
        <f>IF(IW$63&lt;=$C$17,($C$34*IW$59*$B72/$C$63)*(IF(COUNTA($D72:IV72)*(12/$C$63)&lt;=$C$9,0,1)),0)+IF(IX$63=$C$17,0,IF(IW$63=$C$17,$B72*(IW$60),0))</f>
        <v>0</v>
      </c>
      <c r="IX72" s="50"/>
      <c r="IY72" s="50"/>
      <c r="IZ72" s="50"/>
      <c r="JA72" s="50"/>
      <c r="JB72" s="3"/>
      <c r="JC72" s="3"/>
      <c r="JD72" s="3"/>
    </row>
    <row r="73" spans="1:265" outlineLevel="1" x14ac:dyDescent="0.25">
      <c r="A73" s="2" t="s">
        <v>55</v>
      </c>
      <c r="B73" s="79">
        <f ca="1">+OFFSET($D$52,0,COUNTA($B$66:B72),,)</f>
        <v>2</v>
      </c>
      <c r="C73" s="88">
        <f t="shared" ca="1" si="68"/>
        <v>156.47054931822726</v>
      </c>
      <c r="D73" s="47"/>
      <c r="E73" s="47"/>
      <c r="F73" s="47"/>
      <c r="G73" s="47"/>
      <c r="H73" s="47"/>
      <c r="I73" s="47"/>
      <c r="J73" s="47"/>
      <c r="K73" s="50">
        <f ca="1">IF(L$63&gt;$C$17,0,-K$53*(12/$C$63))</f>
        <v>-400</v>
      </c>
      <c r="L73" s="50">
        <f ca="1">IF(L$63&lt;=$C$17,($C$34*L$59*$B73/$C$63)*(IF(COUNTA($D73:K73)*(12/$C$63)&lt;=$C$9,0,1)),0)+IF(M$63=$C$17,0,IF(L$63=$C$17,$B73*(L$60),0))</f>
        <v>0</v>
      </c>
      <c r="M73" s="50">
        <f ca="1">IF(M$63&lt;=$C$17,($C$34*M$59*$B73/$C$63)*(IF(COUNTA($D73:L73)*(12/$C$63)&lt;=$C$9,0,1)),0)+IF(N$63=$C$17,0,IF(M$63=$C$17,$B73*(M$60),0))</f>
        <v>0</v>
      </c>
      <c r="N73" s="50">
        <f ca="1">IF(N$63&lt;=$C$17,($C$34*N$59*$B73/$C$63)*(IF(COUNTA($D73:M73)*(12/$C$63)&lt;=$C$9,0,1)),0)+IF(O$63=$C$17,0,IF(N$63=$C$17,$B73*(N$60),0))</f>
        <v>0</v>
      </c>
      <c r="O73" s="50">
        <f ca="1">IF(O$63&lt;=$C$17,($C$34*O$59*$B73/$C$63)*(IF(COUNTA($D73:N73)*(12/$C$63)&lt;=$C$9,0,1)),0)+IF(P$63=$C$17,0,IF(O$63=$C$17,$B73*(O$60),0))</f>
        <v>0</v>
      </c>
      <c r="P73" s="50">
        <f ca="1">IF(P$63&lt;=$C$17,($C$34*P$59*$B73/$C$63)*(IF(COUNTA($D73:O73)*(12/$C$63)&lt;=$C$9,0,1)),0)+IF(Q$63=$C$17,0,IF(P$63=$C$17,$B73*(P$60),0))</f>
        <v>1.5733333333333333</v>
      </c>
      <c r="Q73" s="50">
        <f ca="1">IF(Q$63&lt;=$C$17,($C$34*Q$59*$B73/$C$63)*(IF(COUNTA($D73:P73)*(12/$C$63)&lt;=$C$9,0,1)),0)+IF(R$63=$C$17,0,IF(Q$63=$C$17,$B73*(Q$60),0))</f>
        <v>1.5733333333333333</v>
      </c>
      <c r="R73" s="50">
        <f ca="1">IF(R$63&lt;=$C$17,($C$34*R$59*$B73/$C$63)*(IF(COUNTA($D73:Q73)*(12/$C$63)&lt;=$C$9,0,1)),0)+IF(S$63=$C$17,0,IF(R$63=$C$17,$B73*(R$60),0))</f>
        <v>1.5733333333333333</v>
      </c>
      <c r="S73" s="50">
        <f ca="1">IF(S$63&lt;=$C$17,($C$34*S$59*$B73/$C$63)*(IF(COUNTA($D73:R73)*(12/$C$63)&lt;=$C$9,0,1)),0)+IF(T$63=$C$17,0,IF(S$63=$C$17,$B73*(S$60),0))</f>
        <v>1.5733333333333333</v>
      </c>
      <c r="T73" s="50">
        <f ca="1">IF(T$63&lt;=$C$17,($C$34*T$59*$B73/$C$63)*(IF(COUNTA($D73:S73)*(12/$C$63)&lt;=$C$9,0,1)),0)+IF(U$63=$C$17,0,IF(T$63=$C$17,$B73*(T$60),0))</f>
        <v>1.5733333333333333</v>
      </c>
      <c r="U73" s="50">
        <f ca="1">IF(U$63&lt;=$C$17,($C$34*U$59*$B73/$C$63)*(IF(COUNTA($D73:T73)*(12/$C$63)&lt;=$C$9,0,1)),0)+IF(V$63=$C$17,0,IF(U$63=$C$17,$B73*(U$60),0))</f>
        <v>1.5733333333333333</v>
      </c>
      <c r="V73" s="50">
        <f ca="1">IF(V$63&lt;=$C$17,($C$34*V$59*$B73/$C$63)*(IF(COUNTA($D73:U73)*(12/$C$63)&lt;=$C$9,0,1)),0)+IF(W$63=$C$17,0,IF(V$63=$C$17,$B73*(V$60),0))</f>
        <v>1.5733333333333333</v>
      </c>
      <c r="W73" s="50">
        <f ca="1">IF(W$63&lt;=$C$17,($C$34*W$59*$B73/$C$63)*(IF(COUNTA($D73:V73)*(12/$C$63)&lt;=$C$9,0,1)),0)+IF(X$63=$C$17,0,IF(W$63=$C$17,$B73*(W$60),0))</f>
        <v>1.5733333333333333</v>
      </c>
      <c r="X73" s="50">
        <f ca="1">IF(X$63&lt;=$C$17,($C$34*X$59*$B73/$C$63)*(IF(COUNTA($D73:W73)*(12/$C$63)&lt;=$C$9,0,1)),0)+IF(Y$63=$C$17,0,IF(X$63=$C$17,$B73*(X$60),0))</f>
        <v>1.5733333333333333</v>
      </c>
      <c r="Y73" s="50">
        <f ca="1">IF(Y$63&lt;=$C$17,($C$34*Y$59*$B73/$C$63)*(IF(COUNTA($D73:X73)*(12/$C$63)&lt;=$C$9,0,1)),0)+IF(Z$63=$C$17,0,IF(Y$63=$C$17,$B73*(Y$60),0))</f>
        <v>1.5733333333333333</v>
      </c>
      <c r="Z73" s="50">
        <f ca="1">IF(Z$63&lt;=$C$17,($C$34*Z$59*$B73/$C$63)*(IF(COUNTA($D73:Y73)*(12/$C$63)&lt;=$C$9,0,1)),0)+IF(AA$63=$C$17,0,IF(Z$63=$C$17,$B73*(Z$60),0))</f>
        <v>1.5733333333333333</v>
      </c>
      <c r="AA73" s="50">
        <f ca="1">IF(AA$63&lt;=$C$17,($C$34*AA$59*$B73/$C$63)*(IF(COUNTA($D73:Z73)*(12/$C$63)&lt;=$C$9,0,1)),0)+IF(AB$63=$C$17,0,IF(AA$63=$C$17,$B73*(AA$60),0))</f>
        <v>1.5733333333333333</v>
      </c>
      <c r="AB73" s="50">
        <f ca="1">IF(AB$63&lt;=$C$17,($C$34*AB$59*$B73/$C$63)*(IF(COUNTA($D73:AA73)*(12/$C$63)&lt;=$C$9,0,1)),0)+IF(AC$63=$C$17,0,IF(AB$63=$C$17,$B73*(AB$60),0))</f>
        <v>1.5733333333333333</v>
      </c>
      <c r="AC73" s="50">
        <f ca="1">IF(AC$63&lt;=$C$17,($C$34*AC$59*$B73/$C$63)*(IF(COUNTA($D73:AB73)*(12/$C$63)&lt;=$C$9,0,1)),0)+IF(AD$63=$C$17,0,IF(AC$63=$C$17,$B73*(AC$60),0))</f>
        <v>1.5733333333333333</v>
      </c>
      <c r="AD73" s="50">
        <f ca="1">IF(AD$63&lt;=$C$17,($C$34*AD$59*$B73/$C$63)*(IF(COUNTA($D73:AC73)*(12/$C$63)&lt;=$C$9,0,1)),0)+IF(AE$63=$C$17,0,IF(AD$63=$C$17,$B73*(AD$60),0))</f>
        <v>1.5733333333333333</v>
      </c>
      <c r="AE73" s="50">
        <f ca="1">IF(AE$63&lt;=$C$17,($C$34*AE$59*$B73/$C$63)*(IF(COUNTA($D73:AD73)*(12/$C$63)&lt;=$C$9,0,1)),0)+IF(AF$63=$C$17,0,IF(AE$63=$C$17,$B73*(AE$60),0))</f>
        <v>1.5733333333333333</v>
      </c>
      <c r="AF73" s="50">
        <f ca="1">IF(AF$63&lt;=$C$17,($C$34*AF$59*$B73/$C$63)*(IF(COUNTA($D73:AE73)*(12/$C$63)&lt;=$C$9,0,1)),0)+IF(AG$63=$C$17,0,IF(AF$63=$C$17,$B73*(AF$60),0))</f>
        <v>1.5733333333333333</v>
      </c>
      <c r="AG73" s="50">
        <f ca="1">IF(AG$63&lt;=$C$17,($C$34*AG$59*$B73/$C$63)*(IF(COUNTA($D73:AF73)*(12/$C$63)&lt;=$C$9,0,1)),0)+IF(AH$63=$C$17,0,IF(AG$63=$C$17,$B73*(AG$60),0))</f>
        <v>1.5733333333333333</v>
      </c>
      <c r="AH73" s="50">
        <f ca="1">IF(AH$63&lt;=$C$17,($C$34*AH$59*$B73/$C$63)*(IF(COUNTA($D73:AG73)*(12/$C$63)&lt;=$C$9,0,1)),0)+IF(AI$63=$C$17,0,IF(AH$63=$C$17,$B73*(AH$60),0))</f>
        <v>1.5733333333333333</v>
      </c>
      <c r="AI73" s="50">
        <f ca="1">IF(AI$63&lt;=$C$17,($C$34*AI$59*$B73/$C$63)*(IF(COUNTA($D73:AH73)*(12/$C$63)&lt;=$C$9,0,1)),0)+IF(AJ$63=$C$17,0,IF(AI$63=$C$17,$B73*(AI$60),0))</f>
        <v>1.5733333333333333</v>
      </c>
      <c r="AJ73" s="50">
        <f ca="1">IF(AJ$63&lt;=$C$17,($C$34*AJ$59*$B73/$C$63)*(IF(COUNTA($D73:AI73)*(12/$C$63)&lt;=$C$9,0,1)),0)+IF(AK$63=$C$17,0,IF(AJ$63=$C$17,$B73*(AJ$60),0))</f>
        <v>1.5733333333333333</v>
      </c>
      <c r="AK73" s="50">
        <f ca="1">IF(AK$63&lt;=$C$17,($C$34*AK$59*$B73/$C$63)*(IF(COUNTA($D73:AJ73)*(12/$C$63)&lt;=$C$9,0,1)),0)+IF(AL$63=$C$17,0,IF(AK$63=$C$17,$B73*(AK$60),0))</f>
        <v>1.5733333333333333</v>
      </c>
      <c r="AL73" s="50">
        <f ca="1">IF(AL$63&lt;=$C$17,($C$34*AL$59*$B73/$C$63)*(IF(COUNTA($D73:AK73)*(12/$C$63)&lt;=$C$9,0,1)),0)+IF(AM$63=$C$17,0,IF(AL$63=$C$17,$B73*(AL$60),0))</f>
        <v>1.5733333333333333</v>
      </c>
      <c r="AM73" s="50">
        <f ca="1">IF(AM$63&lt;=$C$17,($C$34*AM$59*$B73/$C$63)*(IF(COUNTA($D73:AL73)*(12/$C$63)&lt;=$C$9,0,1)),0)+IF(AN$63=$C$17,0,IF(AM$63=$C$17,$B73*(AM$60),0))</f>
        <v>1.5733333333333333</v>
      </c>
      <c r="AN73" s="50">
        <f ca="1">IF(AN$63&lt;=$C$17,($C$34*AN$59*$B73/$C$63)*(IF(COUNTA($D73:AM73)*(12/$C$63)&lt;=$C$9,0,1)),0)+IF(AO$63=$C$17,0,IF(AN$63=$C$17,$B73*(AN$60),0))</f>
        <v>1.5733333333333333</v>
      </c>
      <c r="AO73" s="50">
        <f ca="1">IF(AO$63&lt;=$C$17,($C$34*AO$59*$B73/$C$63)*(IF(COUNTA($D73:AN73)*(12/$C$63)&lt;=$C$9,0,1)),0)+IF(AP$63=$C$17,0,IF(AO$63=$C$17,$B73*(AO$60),0))</f>
        <v>1.5733333333333333</v>
      </c>
      <c r="AP73" s="50">
        <f ca="1">IF(AP$63&lt;=$C$17,($C$34*AP$59*$B73/$C$63)*(IF(COUNTA($D73:AO73)*(12/$C$63)&lt;=$C$9,0,1)),0)+IF(AQ$63=$C$17,0,IF(AP$63=$C$17,$B73*(AP$60),0))</f>
        <v>1.5733333333333333</v>
      </c>
      <c r="AQ73" s="50">
        <f ca="1">IF(AQ$63&lt;=$C$17,($C$34*AQ$59*$B73/$C$63)*(IF(COUNTA($D73:AP73)*(12/$C$63)&lt;=$C$9,0,1)),0)+IF(AR$63=$C$17,0,IF(AQ$63=$C$17,$B73*(AQ$60),0))</f>
        <v>1.5733333333333333</v>
      </c>
      <c r="AR73" s="50">
        <f ca="1">IF(AR$63&lt;=$C$17,($C$34*AR$59*$B73/$C$63)*(IF(COUNTA($D73:AQ73)*(12/$C$63)&lt;=$C$9,0,1)),0)+IF(AS$63=$C$17,0,IF(AR$63=$C$17,$B73*(AR$60),0))</f>
        <v>1.5733333333333333</v>
      </c>
      <c r="AS73" s="50">
        <f ca="1">IF(AS$63&lt;=$C$17,($C$34*AS$59*$B73/$C$63)*(IF(COUNTA($D73:AR73)*(12/$C$63)&lt;=$C$9,0,1)),0)+IF(AT$63=$C$17,0,IF(AS$63=$C$17,$B73*(AS$60),0))</f>
        <v>1.5733333333333333</v>
      </c>
      <c r="AT73" s="50">
        <f ca="1">IF(AT$63&lt;=$C$17,($C$34*AT$59*$B73/$C$63)*(IF(COUNTA($D73:AS73)*(12/$C$63)&lt;=$C$9,0,1)),0)+IF(AU$63=$C$17,0,IF(AT$63=$C$17,$B73*(AT$60),0))</f>
        <v>1.5733333333333333</v>
      </c>
      <c r="AU73" s="50">
        <f ca="1">IF(AU$63&lt;=$C$17,($C$34*AU$59*$B73/$C$63)*(IF(COUNTA($D73:AT73)*(12/$C$63)&lt;=$C$9,0,1)),0)+IF(AV$63=$C$17,0,IF(AU$63=$C$17,$B73*(AU$60),0))</f>
        <v>1.5733333333333333</v>
      </c>
      <c r="AV73" s="50">
        <f ca="1">IF(AV$63&lt;=$C$17,($C$34*AV$59*$B73/$C$63)*(IF(COUNTA($D73:AU73)*(12/$C$63)&lt;=$C$9,0,1)),0)+IF(AW$63=$C$17,0,IF(AV$63=$C$17,$B73*(AV$60),0))</f>
        <v>1.5733333333333333</v>
      </c>
      <c r="AW73" s="50">
        <f ca="1">IF(AW$63&lt;=$C$17,($C$34*AW$59*$B73/$C$63)*(IF(COUNTA($D73:AV73)*(12/$C$63)&lt;=$C$9,0,1)),0)+IF(AX$63=$C$17,0,IF(AW$63=$C$17,$B73*(AW$60),0))</f>
        <v>1.5733333333333333</v>
      </c>
      <c r="AX73" s="50">
        <f ca="1">IF(AX$63&lt;=$C$17,($C$34*AX$59*$B73/$C$63)*(IF(COUNTA($D73:AW73)*(12/$C$63)&lt;=$C$9,0,1)),0)+IF(AY$63=$C$17,0,IF(AX$63=$C$17,$B73*(AX$60),0))</f>
        <v>1.5733333333333333</v>
      </c>
      <c r="AY73" s="50">
        <f ca="1">IF(AY$63&lt;=$C$17,($C$34*AY$59*$B73/$C$63)*(IF(COUNTA($D73:AX73)*(12/$C$63)&lt;=$C$9,0,1)),0)+IF(AZ$63=$C$17,0,IF(AY$63=$C$17,$B73*(AY$60),0))</f>
        <v>1.5733333333333333</v>
      </c>
      <c r="AZ73" s="50">
        <f ca="1">IF(AZ$63&lt;=$C$17,($C$34*AZ$59*$B73/$C$63)*(IF(COUNTA($D73:AY73)*(12/$C$63)&lt;=$C$9,0,1)),0)+IF(BA$63=$C$17,0,IF(AZ$63=$C$17,$B73*(AZ$60),0))</f>
        <v>1.5733333333333333</v>
      </c>
      <c r="BA73" s="50">
        <f ca="1">IF(BA$63&lt;=$C$17,($C$34*BA$59*$B73/$C$63)*(IF(COUNTA($D73:AZ73)*(12/$C$63)&lt;=$C$9,0,1)),0)+IF(BB$63=$C$17,0,IF(BA$63=$C$17,$B73*(BA$60),0))</f>
        <v>1.5733333333333333</v>
      </c>
      <c r="BB73" s="50">
        <f ca="1">IF(BB$63&lt;=$C$17,($C$34*BB$59*$B73/$C$63)*(IF(COUNTA($D73:BA73)*(12/$C$63)&lt;=$C$9,0,1)),0)+IF(BC$63=$C$17,0,IF(BB$63=$C$17,$B73*(BB$60),0))</f>
        <v>1.5733333333333333</v>
      </c>
      <c r="BC73" s="50">
        <f ca="1">IF(BC$63&lt;=$C$17,($C$34*BC$59*$B73/$C$63)*(IF(COUNTA($D73:BB73)*(12/$C$63)&lt;=$C$9,0,1)),0)+IF(BD$63=$C$17,0,IF(BC$63=$C$17,$B73*(BC$60),0))</f>
        <v>1.5733333333333333</v>
      </c>
      <c r="BD73" s="50">
        <f ca="1">IF(BD$63&lt;=$C$17,($C$34*BD$59*$B73/$C$63)*(IF(COUNTA($D73:BC73)*(12/$C$63)&lt;=$C$9,0,1)),0)+IF(BE$63=$C$17,0,IF(BD$63=$C$17,$B73*(BD$60),0))</f>
        <v>1.5733333333333333</v>
      </c>
      <c r="BE73" s="50">
        <f ca="1">IF(BE$63&lt;=$C$17,($C$34*BE$59*$B73/$C$63)*(IF(COUNTA($D73:BD73)*(12/$C$63)&lt;=$C$9,0,1)),0)+IF(BF$63=$C$17,0,IF(BE$63=$C$17,$B73*(BE$60),0))</f>
        <v>1.5733333333333333</v>
      </c>
      <c r="BF73" s="50">
        <f ca="1">IF(BF$63&lt;=$C$17,($C$34*BF$59*$B73/$C$63)*(IF(COUNTA($D73:BE73)*(12/$C$63)&lt;=$C$9,0,1)),0)+IF(BG$63=$C$17,0,IF(BF$63=$C$17,$B73*(BF$60),0))</f>
        <v>1.5733333333333333</v>
      </c>
      <c r="BG73" s="50">
        <f ca="1">IF(BG$63&lt;=$C$17,($C$34*BG$59*$B73/$C$63)*(IF(COUNTA($D73:BF73)*(12/$C$63)&lt;=$C$9,0,1)),0)+IF(BH$63=$C$17,0,IF(BG$63=$C$17,$B73*(BG$60),0))</f>
        <v>1.5733333333333333</v>
      </c>
      <c r="BH73" s="50">
        <f ca="1">IF(BH$63&lt;=$C$17,($C$34*BH$59*$B73/$C$63)*(IF(COUNTA($D73:BG73)*(12/$C$63)&lt;=$C$9,0,1)),0)+IF(BI$63=$C$17,0,IF(BH$63=$C$17,$B73*(BH$60),0))</f>
        <v>1.5733333333333333</v>
      </c>
      <c r="BI73" s="50">
        <f ca="1">IF(BI$63&lt;=$C$17,($C$34*BI$59*$B73/$C$63)*(IF(COUNTA($D73:BH73)*(12/$C$63)&lt;=$C$9,0,1)),0)+IF(BJ$63=$C$17,0,IF(BI$63=$C$17,$B73*(BI$60),0))</f>
        <v>1.5733333333333333</v>
      </c>
      <c r="BJ73" s="50">
        <f ca="1">IF(BJ$63&lt;=$C$17,($C$34*BJ$59*$B73/$C$63)*(IF(COUNTA($D73:BI73)*(12/$C$63)&lt;=$C$9,0,1)),0)+IF(BK$63=$C$17,0,IF(BJ$63=$C$17,$B73*(BJ$60),0))</f>
        <v>1.5733333333333333</v>
      </c>
      <c r="BK73" s="50">
        <f ca="1">IF(BK$63&lt;=$C$17,($C$34*BK$59*$B73/$C$63)*(IF(COUNTA($D73:BJ73)*(12/$C$63)&lt;=$C$9,0,1)),0)+IF(BL$63=$C$17,0,IF(BK$63=$C$17,$B73*(BK$60),0))</f>
        <v>1.5733333333333333</v>
      </c>
      <c r="BL73" s="50">
        <f ca="1">IF(BL$63&lt;=$C$17,($C$34*BL$59*$B73/$C$63)*(IF(COUNTA($D73:BK73)*(12/$C$63)&lt;=$C$9,0,1)),0)+IF(BM$63=$C$17,0,IF(BL$63=$C$17,$B73*(BL$60),0))</f>
        <v>1.5733333333333333</v>
      </c>
      <c r="BM73" s="50">
        <f ca="1">IF(BM$63&lt;=$C$17,($C$34*BM$59*$B73/$C$63)*(IF(COUNTA($D73:BL73)*(12/$C$63)&lt;=$C$9,0,1)),0)+IF(BN$63=$C$17,0,IF(BM$63=$C$17,$B73*(BM$60),0))</f>
        <v>1.5733333333333333</v>
      </c>
      <c r="BN73" s="50">
        <f ca="1">IF(BN$63&lt;=$C$17,($C$34*BN$59*$B73/$C$63)*(IF(COUNTA($D73:BM73)*(12/$C$63)&lt;=$C$9,0,1)),0)+IF(BO$63=$C$17,0,IF(BN$63=$C$17,$B73*(BN$60),0))</f>
        <v>1.5733333333333333</v>
      </c>
      <c r="BO73" s="50">
        <f ca="1">IF(BO$63&lt;=$C$17,($C$34*BO$59*$B73/$C$63)*(IF(COUNTA($D73:BN73)*(12/$C$63)&lt;=$C$9,0,1)),0)+IF(BP$63=$C$17,0,IF(BO$63=$C$17,$B73*(BO$60),0))</f>
        <v>1.5733333333333333</v>
      </c>
      <c r="BP73" s="50">
        <f ca="1">IF(BP$63&lt;=$C$17,($C$34*BP$59*$B73/$C$63)*(IF(COUNTA($D73:BO73)*(12/$C$63)&lt;=$C$9,0,1)),0)+IF(BQ$63=$C$17,0,IF(BP$63=$C$17,$B73*(BP$60),0))</f>
        <v>1.5733333333333333</v>
      </c>
      <c r="BQ73" s="50">
        <f ca="1">IF(BQ$63&lt;=$C$17,($C$34*BQ$59*$B73/$C$63)*(IF(COUNTA($D73:BP73)*(12/$C$63)&lt;=$C$9,0,1)),0)+IF(BR$63=$C$17,0,IF(BQ$63=$C$17,$B73*(BQ$60),0))</f>
        <v>1.5733333333333333</v>
      </c>
      <c r="BR73" s="50">
        <f ca="1">IF(BR$63&lt;=$C$17,($C$34*BR$59*$B73/$C$63)*(IF(COUNTA($D73:BQ73)*(12/$C$63)&lt;=$C$9,0,1)),0)+IF(BS$63=$C$17,0,IF(BR$63=$C$17,$B73*(BR$60),0))</f>
        <v>1.5733333333333333</v>
      </c>
      <c r="BS73" s="50">
        <f ca="1">IF(BS$63&lt;=$C$17,($C$34*BS$59*$B73/$C$63)*(IF(COUNTA($D73:BR73)*(12/$C$63)&lt;=$C$9,0,1)),0)+IF(BT$63=$C$17,0,IF(BS$63=$C$17,$B73*(BS$60),0))</f>
        <v>1.5733333333333333</v>
      </c>
      <c r="BT73" s="50">
        <f ca="1">IF(BT$63&lt;=$C$17,($C$34*BT$59*$B73/$C$63)*(IF(COUNTA($D73:BS73)*(12/$C$63)&lt;=$C$9,0,1)),0)+IF(BU$63=$C$17,0,IF(BT$63=$C$17,$B73*(BT$60),0))</f>
        <v>1.5733333333333333</v>
      </c>
      <c r="BU73" s="50">
        <f ca="1">IF(BU$63&lt;=$C$17,($C$34*BU$59*$B73/$C$63)*(IF(COUNTA($D73:BT73)*(12/$C$63)&lt;=$C$9,0,1)),0)+IF(BV$63=$C$17,0,IF(BU$63=$C$17,$B73*(BU$60),0))</f>
        <v>1.5733333333333333</v>
      </c>
      <c r="BV73" s="50">
        <f ca="1">IF(BV$63&lt;=$C$17,($C$34*BV$59*$B73/$C$63)*(IF(COUNTA($D73:BU73)*(12/$C$63)&lt;=$C$9,0,1)),0)+IF(BW$63=$C$17,0,IF(BV$63=$C$17,$B73*(BV$60),0))</f>
        <v>1.5733333333333333</v>
      </c>
      <c r="BW73" s="50">
        <f ca="1">IF(BW$63&lt;=$C$17,($C$34*BW$59*$B73/$C$63)*(IF(COUNTA($D73:BV73)*(12/$C$63)&lt;=$C$9,0,1)),0)+IF(BX$63=$C$17,0,IF(BW$63=$C$17,$B73*(BW$60),0))</f>
        <v>1.5733333333333333</v>
      </c>
      <c r="BX73" s="50">
        <f ca="1">IF(BX$63&lt;=$C$17,($C$34*BX$59*$B73/$C$63)*(IF(COUNTA($D73:BW73)*(12/$C$63)&lt;=$C$9,0,1)),0)+IF(BY$63=$C$17,0,IF(BX$63=$C$17,$B73*(BX$60),0))</f>
        <v>1.5733333333333333</v>
      </c>
      <c r="BY73" s="50">
        <f ca="1">IF(BY$63&lt;=$C$17,($C$34*BY$59*$B73/$C$63)*(IF(COUNTA($D73:BX73)*(12/$C$63)&lt;=$C$9,0,1)),0)+IF(BZ$63=$C$17,0,IF(BY$63=$C$17,$B73*(BY$60),0))</f>
        <v>1.5733333333333333</v>
      </c>
      <c r="BZ73" s="50">
        <f ca="1">IF(BZ$63&lt;=$C$17,($C$34*BZ$59*$B73/$C$63)*(IF(COUNTA($D73:BY73)*(12/$C$63)&lt;=$C$9,0,1)),0)+IF(CA$63=$C$17,0,IF(BZ$63=$C$17,$B73*(BZ$60),0))</f>
        <v>1.5733333333333333</v>
      </c>
      <c r="CA73" s="50">
        <f ca="1">IF(CA$63&lt;=$C$17,($C$34*CA$59*$B73/$C$63)*(IF(COUNTA($D73:BZ73)*(12/$C$63)&lt;=$C$9,0,1)),0)+IF(CB$63=$C$17,0,IF(CA$63=$C$17,$B73*(CA$60),0))</f>
        <v>1.5733333333333333</v>
      </c>
      <c r="CB73" s="50">
        <f ca="1">IF(CB$63&lt;=$C$17,($C$34*CB$59*$B73/$C$63)*(IF(COUNTA($D73:CA73)*(12/$C$63)&lt;=$C$9,0,1)),0)+IF(CC$63=$C$17,0,IF(CB$63=$C$17,$B73*(CB$60),0))</f>
        <v>1.5733333333333333</v>
      </c>
      <c r="CC73" s="50">
        <f ca="1">IF(CC$63&lt;=$C$17,($C$34*CC$59*$B73/$C$63)*(IF(COUNTA($D73:CB73)*(12/$C$63)&lt;=$C$9,0,1)),0)+IF(CD$63=$C$17,0,IF(CC$63=$C$17,$B73*(CC$60),0))</f>
        <v>1.5733333333333333</v>
      </c>
      <c r="CD73" s="50">
        <f ca="1">IF(CD$63&lt;=$C$17,($C$34*CD$59*$B73/$C$63)*(IF(COUNTA($D73:CC73)*(12/$C$63)&lt;=$C$9,0,1)),0)+IF(CE$63=$C$17,0,IF(CD$63=$C$17,$B73*(CD$60),0))</f>
        <v>1.5733333333333333</v>
      </c>
      <c r="CE73" s="50">
        <f ca="1">IF(CE$63&lt;=$C$17,($C$34*CE$59*$B73/$C$63)*(IF(COUNTA($D73:CD73)*(12/$C$63)&lt;=$C$9,0,1)),0)+IF(CF$63=$C$17,0,IF(CE$63=$C$17,$B73*(CE$60),0))</f>
        <v>1.5733333333333333</v>
      </c>
      <c r="CF73" s="50">
        <f ca="1">IF(CF$63&lt;=$C$17,($C$34*CF$59*$B73/$C$63)*(IF(COUNTA($D73:CE73)*(12/$C$63)&lt;=$C$9,0,1)),0)+IF(CG$63=$C$17,0,IF(CF$63=$C$17,$B73*(CF$60),0))</f>
        <v>1.5733333333333333</v>
      </c>
      <c r="CG73" s="50">
        <f ca="1">IF(CG$63&lt;=$C$17,($C$34*CG$59*$B73/$C$63)*(IF(COUNTA($D73:CF73)*(12/$C$63)&lt;=$C$9,0,1)),0)+IF(CH$63=$C$17,0,IF(CG$63=$C$17,$B73*(CG$60),0))</f>
        <v>1.5733333333333333</v>
      </c>
      <c r="CH73" s="50">
        <f ca="1">IF(CH$63&lt;=$C$17,($C$34*CH$59*$B73/$C$63)*(IF(COUNTA($D73:CG73)*(12/$C$63)&lt;=$C$9,0,1)),0)+IF(CI$63=$C$17,0,IF(CH$63=$C$17,$B73*(CH$60),0))</f>
        <v>1.5733333333333333</v>
      </c>
      <c r="CI73" s="50">
        <f ca="1">IF(CI$63&lt;=$C$17,($C$34*CI$59*$B73/$C$63)*(IF(COUNTA($D73:CH73)*(12/$C$63)&lt;=$C$9,0,1)),0)+IF(CJ$63=$C$17,0,IF(CI$63=$C$17,$B73*(CI$60),0))</f>
        <v>1.5733333333333333</v>
      </c>
      <c r="CJ73" s="50">
        <f ca="1">IF(CJ$63&lt;=$C$17,($C$34*CJ$59*$B73/$C$63)*(IF(COUNTA($D73:CI73)*(12/$C$63)&lt;=$C$9,0,1)),0)+IF(CK$63=$C$17,0,IF(CJ$63=$C$17,$B73*(CJ$60),0))</f>
        <v>1.5733333333333333</v>
      </c>
      <c r="CK73" s="50">
        <f ca="1">IF(CK$63&lt;=$C$17,($C$34*CK$59*$B73/$C$63)*(IF(COUNTA($D73:CJ73)*(12/$C$63)&lt;=$C$9,0,1)),0)+IF(CL$63=$C$17,0,IF(CK$63=$C$17,$B73*(CK$60),0))</f>
        <v>1.5733333333333333</v>
      </c>
      <c r="CL73" s="50">
        <f ca="1">IF(CL$63&lt;=$C$17,($C$34*CL$59*$B73/$C$63)*(IF(COUNTA($D73:CK73)*(12/$C$63)&lt;=$C$9,0,1)),0)+IF(CM$63=$C$17,0,IF(CL$63=$C$17,$B73*(CL$60),0))</f>
        <v>1.5733333333333333</v>
      </c>
      <c r="CM73" s="50">
        <f ca="1">IF(CM$63&lt;=$C$17,($C$34*CM$59*$B73/$C$63)*(IF(COUNTA($D73:CL73)*(12/$C$63)&lt;=$C$9,0,1)),0)+IF(CN$63=$C$17,0,IF(CM$63=$C$17,$B73*(CM$60),0))</f>
        <v>1.5733333333333333</v>
      </c>
      <c r="CN73" s="50">
        <f ca="1">IF(CN$63&lt;=$C$17,($C$34*CN$59*$B73/$C$63)*(IF(COUNTA($D73:CM73)*(12/$C$63)&lt;=$C$9,0,1)),0)+IF(CO$63=$C$17,0,IF(CN$63=$C$17,$B73*(CN$60),0))</f>
        <v>1.5733333333333333</v>
      </c>
      <c r="CO73" s="50">
        <f ca="1">IF(CO$63&lt;=$C$17,($C$34*CO$59*$B73/$C$63)*(IF(COUNTA($D73:CN73)*(12/$C$63)&lt;=$C$9,0,1)),0)+IF(CP$63=$C$17,0,IF(CO$63=$C$17,$B73*(CO$60),0))</f>
        <v>1.5733333333333333</v>
      </c>
      <c r="CP73" s="50">
        <f ca="1">IF(CP$63&lt;=$C$17,($C$34*CP$59*$B73/$C$63)*(IF(COUNTA($D73:CO73)*(12/$C$63)&lt;=$C$9,0,1)),0)+IF(CQ$63=$C$17,0,IF(CP$63=$C$17,$B73*(CP$60),0))</f>
        <v>1.5733333333333333</v>
      </c>
      <c r="CQ73" s="50">
        <f ca="1">IF(CQ$63&lt;=$C$17,($C$34*CQ$59*$B73/$C$63)*(IF(COUNTA($D73:CP73)*(12/$C$63)&lt;=$C$9,0,1)),0)+IF(CR$63=$C$17,0,IF(CQ$63=$C$17,$B73*(CQ$60),0))</f>
        <v>1.5733333333333333</v>
      </c>
      <c r="CR73" s="50">
        <f ca="1">IF(CR$63&lt;=$C$17,($C$34*CR$59*$B73/$C$63)*(IF(COUNTA($D73:CQ73)*(12/$C$63)&lt;=$C$9,0,1)),0)+IF(CS$63=$C$17,0,IF(CR$63=$C$17,$B73*(CR$60),0))</f>
        <v>1.5733333333333333</v>
      </c>
      <c r="CS73" s="50">
        <f ca="1">IF(CS$63&lt;=$C$17,($C$34*CS$59*$B73/$C$63)*(IF(COUNTA($D73:CR73)*(12/$C$63)&lt;=$C$9,0,1)),0)+IF(CT$63=$C$17,0,IF(CS$63=$C$17,$B73*(CS$60),0))</f>
        <v>1.5733333333333333</v>
      </c>
      <c r="CT73" s="50">
        <f ca="1">IF(CT$63&lt;=$C$17,($C$34*CT$59*$B73/$C$63)*(IF(COUNTA($D73:CS73)*(12/$C$63)&lt;=$C$9,0,1)),0)+IF(CU$63=$C$17,0,IF(CT$63=$C$17,$B73*(CT$60),0))</f>
        <v>1.5733333333333333</v>
      </c>
      <c r="CU73" s="50">
        <f ca="1">IF(CU$63&lt;=$C$17,($C$34*CU$59*$B73/$C$63)*(IF(COUNTA($D73:CT73)*(12/$C$63)&lt;=$C$9,0,1)),0)+IF(CV$63=$C$17,0,IF(CU$63=$C$17,$B73*(CU$60),0))</f>
        <v>1.5733333333333333</v>
      </c>
      <c r="CV73" s="50">
        <f ca="1">IF(CV$63&lt;=$C$17,($C$34*CV$59*$B73/$C$63)*(IF(COUNTA($D73:CU73)*(12/$C$63)&lt;=$C$9,0,1)),0)+IF(CW$63=$C$17,0,IF(CV$63=$C$17,$B73*(CV$60),0))</f>
        <v>1.5733333333333333</v>
      </c>
      <c r="CW73" s="50">
        <f ca="1">IF(CW$63&lt;=$C$17,($C$34*CW$59*$B73/$C$63)*(IF(COUNTA($D73:CV73)*(12/$C$63)&lt;=$C$9,0,1)),0)+IF(CX$63=$C$17,0,IF(CW$63=$C$17,$B73*(CW$60),0))</f>
        <v>1.5733333333333333</v>
      </c>
      <c r="CX73" s="50">
        <f ca="1">IF(CX$63&lt;=$C$17,($C$34*CX$59*$B73/$C$63)*(IF(COUNTA($D73:CW73)*(12/$C$63)&lt;=$C$9,0,1)),0)+IF(CY$63=$C$17,0,IF(CX$63=$C$17,$B73*(CX$60),0))</f>
        <v>1.5733333333333333</v>
      </c>
      <c r="CY73" s="50">
        <f ca="1">IF(CY$63&lt;=$C$17,($C$34*CY$59*$B73/$C$63)*(IF(COUNTA($D73:CX73)*(12/$C$63)&lt;=$C$9,0,1)),0)+IF(CZ$63=$C$17,0,IF(CY$63=$C$17,$B73*(CY$60),0))</f>
        <v>1.5733333333333333</v>
      </c>
      <c r="CZ73" s="50">
        <f ca="1">IF(CZ$63&lt;=$C$17,($C$34*CZ$59*$B73/$C$63)*(IF(COUNTA($D73:CY73)*(12/$C$63)&lt;=$C$9,0,1)),0)+IF(DA$63=$C$17,0,IF(CZ$63=$C$17,$B73*(CZ$60),0))</f>
        <v>1.5733333333333333</v>
      </c>
      <c r="DA73" s="50">
        <f ca="1">IF(DA$63&lt;=$C$17,($C$34*DA$59*$B73/$C$63)*(IF(COUNTA($D73:CZ73)*(12/$C$63)&lt;=$C$9,0,1)),0)+IF(DB$63=$C$17,0,IF(DA$63=$C$17,$B73*(DA$60),0))</f>
        <v>1.5733333333333333</v>
      </c>
      <c r="DB73" s="50">
        <f ca="1">IF(DB$63&lt;=$C$17,($C$34*DB$59*$B73/$C$63)*(IF(COUNTA($D73:DA73)*(12/$C$63)&lt;=$C$9,0,1)),0)+IF(DC$63=$C$17,0,IF(DB$63=$C$17,$B73*(DB$60),0))</f>
        <v>1.5733333333333333</v>
      </c>
      <c r="DC73" s="50">
        <f ca="1">IF(DC$63&lt;=$C$17,($C$34*DC$59*$B73/$C$63)*(IF(COUNTA($D73:DB73)*(12/$C$63)&lt;=$C$9,0,1)),0)+IF(DD$63=$C$17,0,IF(DC$63=$C$17,$B73*(DC$60),0))</f>
        <v>1.5733333333333333</v>
      </c>
      <c r="DD73" s="50">
        <f ca="1">IF(DD$63&lt;=$C$17,($C$34*DD$59*$B73/$C$63)*(IF(COUNTA($D73:DC73)*(12/$C$63)&lt;=$C$9,0,1)),0)+IF(DE$63=$C$17,0,IF(DD$63=$C$17,$B73*(DD$60),0))</f>
        <v>1.5733333333333333</v>
      </c>
      <c r="DE73" s="50">
        <f ca="1">IF(DE$63&lt;=$C$17,($C$34*DE$59*$B73/$C$63)*(IF(COUNTA($D73:DD73)*(12/$C$63)&lt;=$C$9,0,1)),0)+IF(DF$63=$C$17,0,IF(DE$63=$C$17,$B73*(DE$60),0))</f>
        <v>1.5733333333333333</v>
      </c>
      <c r="DF73" s="50">
        <f ca="1">IF(DF$63&lt;=$C$17,($C$34*DF$59*$B73/$C$63)*(IF(COUNTA($D73:DE73)*(12/$C$63)&lt;=$C$9,0,1)),0)+IF(DG$63=$C$17,0,IF(DF$63=$C$17,$B73*(DF$60),0))</f>
        <v>1.5733333333333333</v>
      </c>
      <c r="DG73" s="50">
        <f ca="1">IF(DG$63&lt;=$C$17,($C$34*DG$59*$B73/$C$63)*(IF(COUNTA($D73:DF73)*(12/$C$63)&lt;=$C$9,0,1)),0)+IF(DH$63=$C$17,0,IF(DG$63=$C$17,$B73*(DG$60),0))</f>
        <v>1.5733333333333333</v>
      </c>
      <c r="DH73" s="50">
        <f ca="1">IF(DH$63&lt;=$C$17,($C$34*DH$59*$B73/$C$63)*(IF(COUNTA($D73:DG73)*(12/$C$63)&lt;=$C$9,0,1)),0)+IF(DI$63=$C$17,0,IF(DH$63=$C$17,$B73*(DH$60),0))</f>
        <v>1.5733333333333333</v>
      </c>
      <c r="DI73" s="50">
        <f ca="1">IF(DI$63&lt;=$C$17,($C$34*DI$59*$B73/$C$63)*(IF(COUNTA($D73:DH73)*(12/$C$63)&lt;=$C$9,0,1)),0)+IF(DJ$63=$C$17,0,IF(DI$63=$C$17,$B73*(DI$60),0))</f>
        <v>1.5733333333333333</v>
      </c>
      <c r="DJ73" s="50">
        <f ca="1">IF(DJ$63&lt;=$C$17,($C$34*DJ$59*$B73/$C$63)*(IF(COUNTA($D73:DI73)*(12/$C$63)&lt;=$C$9,0,1)),0)+IF(DK$63=$C$17,0,IF(DJ$63=$C$17,$B73*(DJ$60),0))</f>
        <v>1.5733333333333333</v>
      </c>
      <c r="DK73" s="50">
        <f ca="1">IF(DK$63&lt;=$C$17,($C$34*DK$59*$B73/$C$63)*(IF(COUNTA($D73:DJ73)*(12/$C$63)&lt;=$C$9,0,1)),0)+IF(DL$63=$C$17,0,IF(DK$63=$C$17,$B73*(DK$60),0))</f>
        <v>1.5733333333333333</v>
      </c>
      <c r="DL73" s="50">
        <f ca="1">IF(DL$63&lt;=$C$17,($C$34*DL$59*$B73/$C$63)*(IF(COUNTA($D73:DK73)*(12/$C$63)&lt;=$C$9,0,1)),0)+IF(DM$63=$C$17,0,IF(DL$63=$C$17,$B73*(DL$60),0))</f>
        <v>1.5733333333333333</v>
      </c>
      <c r="DM73" s="50">
        <f ca="1">IF(DM$63&lt;=$C$17,($C$34*DM$59*$B73/$C$63)*(IF(COUNTA($D73:DL73)*(12/$C$63)&lt;=$C$9,0,1)),0)+IF(DN$63=$C$17,0,IF(DM$63=$C$17,$B73*(DM$60),0))</f>
        <v>1.5733333333333333</v>
      </c>
      <c r="DN73" s="50">
        <f ca="1">IF(DN$63&lt;=$C$17,($C$34*DN$59*$B73/$C$63)*(IF(COUNTA($D73:DM73)*(12/$C$63)&lt;=$C$9,0,1)),0)+IF(DO$63=$C$17,0,IF(DN$63=$C$17,$B73*(DN$60),0))</f>
        <v>1.5733333333333333</v>
      </c>
      <c r="DO73" s="50">
        <f ca="1">IF(DO$63&lt;=$C$17,($C$34*DO$59*$B73/$C$63)*(IF(COUNTA($D73:DN73)*(12/$C$63)&lt;=$C$9,0,1)),0)+IF(DP$63=$C$17,0,IF(DO$63=$C$17,$B73*(DO$60),0))</f>
        <v>1.5733333333333333</v>
      </c>
      <c r="DP73" s="50">
        <f ca="1">IF(DP$63&lt;=$C$17,($C$34*DP$59*$B73/$C$63)*(IF(COUNTA($D73:DO73)*(12/$C$63)&lt;=$C$9,0,1)),0)+IF(DQ$63=$C$17,0,IF(DP$63=$C$17,$B73*(DP$60),0))</f>
        <v>1.5733333333333333</v>
      </c>
      <c r="DQ73" s="50">
        <f ca="1">IF(DQ$63&lt;=$C$17,($C$34*DQ$59*$B73/$C$63)*(IF(COUNTA($D73:DP73)*(12/$C$63)&lt;=$C$9,0,1)),0)+IF(DR$63=$C$17,0,IF(DQ$63=$C$17,$B73*(DQ$60),0))</f>
        <v>1.5733333333333333</v>
      </c>
      <c r="DR73" s="50">
        <f ca="1">IF(DR$63&lt;=$C$17,($C$34*DR$59*$B73/$C$63)*(IF(COUNTA($D73:DQ73)*(12/$C$63)&lt;=$C$9,0,1)),0)+IF(DS$63=$C$17,0,IF(DR$63=$C$17,$B73*(DR$60),0))</f>
        <v>1.5733333333333333</v>
      </c>
      <c r="DS73" s="50">
        <f ca="1">IF(DS$63&lt;=$C$17,($C$34*DS$59*$B73/$C$63)*(IF(COUNTA($D73:DR73)*(12/$C$63)&lt;=$C$9,0,1)),0)+IF(DT$63=$C$17,0,IF(DS$63=$C$17,$B73*(DS$60),0))</f>
        <v>1.5733333333333333</v>
      </c>
      <c r="DT73" s="50">
        <f ca="1">IF(DT$63&lt;=$C$17,($C$34*DT$59*$B73/$C$63)*(IF(COUNTA($D73:DS73)*(12/$C$63)&lt;=$C$9,0,1)),0)+IF(DU$63=$C$17,0,IF(DT$63=$C$17,$B73*(DT$60),0))</f>
        <v>386.55054931822832</v>
      </c>
      <c r="DU73" s="50">
        <f>IF(DU$63&lt;=$C$17,($C$34*DU$59*$B73/$C$63)*(IF(COUNTA($D73:DT73)*(12/$C$63)&lt;=$C$9,0,1)),0)+IF(DV$63=$C$17,0,IF(DU$63=$C$17,$B73*(DU$60),0))</f>
        <v>0</v>
      </c>
      <c r="DV73" s="50">
        <f>IF(DV$63&lt;=$C$17,($C$34*DV$59*$B73/$C$63)*(IF(COUNTA($D73:DU73)*(12/$C$63)&lt;=$C$9,0,1)),0)+IF(DW$63=$C$17,0,IF(DV$63=$C$17,$B73*(DV$60),0))</f>
        <v>0</v>
      </c>
      <c r="DW73" s="50">
        <f>IF(DW$63&lt;=$C$17,($C$34*DW$59*$B73/$C$63)*(IF(COUNTA($D73:DV73)*(12/$C$63)&lt;=$C$9,0,1)),0)+IF(DX$63=$C$17,0,IF(DW$63=$C$17,$B73*(DW$60),0))</f>
        <v>0</v>
      </c>
      <c r="DX73" s="50">
        <f>IF(DX$63&lt;=$C$17,($C$34*DX$59*$B73/$C$63)*(IF(COUNTA($D73:DW73)*(12/$C$63)&lt;=$C$9,0,1)),0)+IF(DY$63=$C$17,0,IF(DX$63=$C$17,$B73*(DX$60),0))</f>
        <v>0</v>
      </c>
      <c r="DY73" s="50">
        <f>IF(DY$63&lt;=$C$17,($C$34*DY$59*$B73/$C$63)*(IF(COUNTA($D73:DX73)*(12/$C$63)&lt;=$C$9,0,1)),0)+IF(DZ$63=$C$17,0,IF(DY$63=$C$17,$B73*(DY$60),0))</f>
        <v>0</v>
      </c>
      <c r="DZ73" s="50">
        <f>IF(DZ$63&lt;=$C$17,($C$34*DZ$59*$B73/$C$63)*(IF(COUNTA($D73:DY73)*(12/$C$63)&lt;=$C$9,0,1)),0)+IF(EA$63=$C$17,0,IF(DZ$63=$C$17,$B73*(DZ$60),0))</f>
        <v>0</v>
      </c>
      <c r="EA73" s="50">
        <f>IF(EA$63&lt;=$C$17,($C$34*EA$59*$B73/$C$63)*(IF(COUNTA($D73:DZ73)*(12/$C$63)&lt;=$C$9,0,1)),0)+IF(EB$63=$C$17,0,IF(EA$63=$C$17,$B73*(EA$60),0))</f>
        <v>0</v>
      </c>
      <c r="EB73" s="50">
        <f>IF(EB$63&lt;=$C$17,($C$34*EB$59*$B73/$C$63)*(IF(COUNTA($D73:EA73)*(12/$C$63)&lt;=$C$9,0,1)),0)+IF(EC$63=$C$17,0,IF(EB$63=$C$17,$B73*(EB$60),0))</f>
        <v>0</v>
      </c>
      <c r="EC73" s="50">
        <f>IF(EC$63&lt;=$C$17,($C$34*EC$59*$B73/$C$63)*(IF(COUNTA($D73:EB73)*(12/$C$63)&lt;=$C$9,0,1)),0)+IF(ED$63=$C$17,0,IF(EC$63=$C$17,$B73*(EC$60),0))</f>
        <v>0</v>
      </c>
      <c r="ED73" s="50">
        <f>IF(ED$63&lt;=$C$17,($C$34*ED$59*$B73/$C$63)*(IF(COUNTA($D73:EC73)*(12/$C$63)&lt;=$C$9,0,1)),0)+IF(EE$63=$C$17,0,IF(ED$63=$C$17,$B73*(ED$60),0))</f>
        <v>0</v>
      </c>
      <c r="EE73" s="50">
        <f>IF(EE$63&lt;=$C$17,($C$34*EE$59*$B73/$C$63)*(IF(COUNTA($D73:ED73)*(12/$C$63)&lt;=$C$9,0,1)),0)+IF(EF$63=$C$17,0,IF(EE$63=$C$17,$B73*(EE$60),0))</f>
        <v>0</v>
      </c>
      <c r="EF73" s="50">
        <f>IF(EF$63&lt;=$C$17,($C$34*EF$59*$B73/$C$63)*(IF(COUNTA($D73:EE73)*(12/$C$63)&lt;=$C$9,0,1)),0)+IF(EG$63=$C$17,0,IF(EF$63=$C$17,$B73*(EF$60),0))</f>
        <v>0</v>
      </c>
      <c r="EG73" s="50">
        <f>IF(EG$63&lt;=$C$17,($C$34*EG$59*$B73/$C$63)*(IF(COUNTA($D73:EF73)*(12/$C$63)&lt;=$C$9,0,1)),0)+IF(EH$63=$C$17,0,IF(EG$63=$C$17,$B73*(EG$60),0))</f>
        <v>0</v>
      </c>
      <c r="EH73" s="50">
        <f>IF(EH$63&lt;=$C$17,($C$34*EH$59*$B73/$C$63)*(IF(COUNTA($D73:EG73)*(12/$C$63)&lt;=$C$9,0,1)),0)+IF(EI$63=$C$17,0,IF(EH$63=$C$17,$B73*(EH$60),0))</f>
        <v>0</v>
      </c>
      <c r="EI73" s="50">
        <f>IF(EI$63&lt;=$C$17,($C$34*EI$59*$B73/$C$63)*(IF(COUNTA($D73:EH73)*(12/$C$63)&lt;=$C$9,0,1)),0)+IF(EJ$63=$C$17,0,IF(EI$63=$C$17,$B73*(EI$60),0))</f>
        <v>0</v>
      </c>
      <c r="EJ73" s="50">
        <f>IF(EJ$63&lt;=$C$17,($C$34*EJ$59*$B73/$C$63)*(IF(COUNTA($D73:EI73)*(12/$C$63)&lt;=$C$9,0,1)),0)+IF(EK$63=$C$17,0,IF(EJ$63=$C$17,$B73*(EJ$60),0))</f>
        <v>0</v>
      </c>
      <c r="EK73" s="50">
        <f>IF(EK$63&lt;=$C$17,($C$34*EK$59*$B73/$C$63)*(IF(COUNTA($D73:EJ73)*(12/$C$63)&lt;=$C$9,0,1)),0)+IF(EL$63=$C$17,0,IF(EK$63=$C$17,$B73*(EK$60),0))</f>
        <v>0</v>
      </c>
      <c r="EL73" s="50">
        <f>IF(EL$63&lt;=$C$17,($C$34*EL$59*$B73/$C$63)*(IF(COUNTA($D73:EK73)*(12/$C$63)&lt;=$C$9,0,1)),0)+IF(EM$63=$C$17,0,IF(EL$63=$C$17,$B73*(EL$60),0))</f>
        <v>0</v>
      </c>
      <c r="EM73" s="50">
        <f>IF(EM$63&lt;=$C$17,($C$34*EM$59*$B73/$C$63)*(IF(COUNTA($D73:EL73)*(12/$C$63)&lt;=$C$9,0,1)),0)+IF(EN$63=$C$17,0,IF(EM$63=$C$17,$B73*(EM$60),0))</f>
        <v>0</v>
      </c>
      <c r="EN73" s="50">
        <f>IF(EN$63&lt;=$C$17,($C$34*EN$59*$B73/$C$63)*(IF(COUNTA($D73:EM73)*(12/$C$63)&lt;=$C$9,0,1)),0)+IF(EO$63=$C$17,0,IF(EN$63=$C$17,$B73*(EN$60),0))</f>
        <v>0</v>
      </c>
      <c r="EO73" s="50">
        <f>IF(EO$63&lt;=$C$17,($C$34*EO$59*$B73/$C$63)*(IF(COUNTA($D73:EN73)*(12/$C$63)&lt;=$C$9,0,1)),0)+IF(EP$63=$C$17,0,IF(EO$63=$C$17,$B73*(EO$60),0))</f>
        <v>0</v>
      </c>
      <c r="EP73" s="50">
        <f>IF(EP$63&lt;=$C$17,($C$34*EP$59*$B73/$C$63)*(IF(COUNTA($D73:EO73)*(12/$C$63)&lt;=$C$9,0,1)),0)+IF(EQ$63=$C$17,0,IF(EP$63=$C$17,$B73*(EP$60),0))</f>
        <v>0</v>
      </c>
      <c r="EQ73" s="50">
        <f>IF(EQ$63&lt;=$C$17,($C$34*EQ$59*$B73/$C$63)*(IF(COUNTA($D73:EP73)*(12/$C$63)&lt;=$C$9,0,1)),0)+IF(ER$63=$C$17,0,IF(EQ$63=$C$17,$B73*(EQ$60),0))</f>
        <v>0</v>
      </c>
      <c r="ER73" s="50">
        <f>IF(ER$63&lt;=$C$17,($C$34*ER$59*$B73/$C$63)*(IF(COUNTA($D73:EQ73)*(12/$C$63)&lt;=$C$9,0,1)),0)+IF(ES$63=$C$17,0,IF(ER$63=$C$17,$B73*(ER$60),0))</f>
        <v>0</v>
      </c>
      <c r="ES73" s="50">
        <f>IF(ES$63&lt;=$C$17,($C$34*ES$59*$B73/$C$63)*(IF(COUNTA($D73:ER73)*(12/$C$63)&lt;=$C$9,0,1)),0)+IF(ET$63=$C$17,0,IF(ES$63=$C$17,$B73*(ES$60),0))</f>
        <v>0</v>
      </c>
      <c r="ET73" s="50">
        <f>IF(ET$63&lt;=$C$17,($C$34*ET$59*$B73/$C$63)*(IF(COUNTA($D73:ES73)*(12/$C$63)&lt;=$C$9,0,1)),0)+IF(EU$63=$C$17,0,IF(ET$63=$C$17,$B73*(ET$60),0))</f>
        <v>0</v>
      </c>
      <c r="EU73" s="50">
        <f>IF(EU$63&lt;=$C$17,($C$34*EU$59*$B73/$C$63)*(IF(COUNTA($D73:ET73)*(12/$C$63)&lt;=$C$9,0,1)),0)+IF(EV$63=$C$17,0,IF(EU$63=$C$17,$B73*(EU$60),0))</f>
        <v>0</v>
      </c>
      <c r="EV73" s="50">
        <f>IF(EV$63&lt;=$C$17,($C$34*EV$59*$B73/$C$63)*(IF(COUNTA($D73:EU73)*(12/$C$63)&lt;=$C$9,0,1)),0)+IF(EW$63=$C$17,0,IF(EV$63=$C$17,$B73*(EV$60),0))</f>
        <v>0</v>
      </c>
      <c r="EW73" s="50">
        <f>IF(EW$63&lt;=$C$17,($C$34*EW$59*$B73/$C$63)*(IF(COUNTA($D73:EV73)*(12/$C$63)&lt;=$C$9,0,1)),0)+IF(EX$63=$C$17,0,IF(EW$63=$C$17,$B73*(EW$60),0))</f>
        <v>0</v>
      </c>
      <c r="EX73" s="50">
        <f>IF(EX$63&lt;=$C$17,($C$34*EX$59*$B73/$C$63)*(IF(COUNTA($D73:EW73)*(12/$C$63)&lt;=$C$9,0,1)),0)+IF(EY$63=$C$17,0,IF(EX$63=$C$17,$B73*(EX$60),0))</f>
        <v>0</v>
      </c>
      <c r="EY73" s="50">
        <f>IF(EY$63&lt;=$C$17,($C$34*EY$59*$B73/$C$63)*(IF(COUNTA($D73:EX73)*(12/$C$63)&lt;=$C$9,0,1)),0)+IF(EZ$63=$C$17,0,IF(EY$63=$C$17,$B73*(EY$60),0))</f>
        <v>0</v>
      </c>
      <c r="EZ73" s="50">
        <f>IF(EZ$63&lt;=$C$17,($C$34*EZ$59*$B73/$C$63)*(IF(COUNTA($D73:EY73)*(12/$C$63)&lt;=$C$9,0,1)),0)+IF(FA$63=$C$17,0,IF(EZ$63=$C$17,$B73*(EZ$60),0))</f>
        <v>0</v>
      </c>
      <c r="FA73" s="50">
        <f>IF(FA$63&lt;=$C$17,($C$34*FA$59*$B73/$C$63)*(IF(COUNTA($D73:EZ73)*(12/$C$63)&lt;=$C$9,0,1)),0)+IF(FB$63=$C$17,0,IF(FA$63=$C$17,$B73*(FA$60),0))</f>
        <v>0</v>
      </c>
      <c r="FB73" s="50">
        <f>IF(FB$63&lt;=$C$17,($C$34*FB$59*$B73/$C$63)*(IF(COUNTA($D73:FA73)*(12/$C$63)&lt;=$C$9,0,1)),0)+IF(FC$63=$C$17,0,IF(FB$63=$C$17,$B73*(FB$60),0))</f>
        <v>0</v>
      </c>
      <c r="FC73" s="50">
        <f>IF(FC$63&lt;=$C$17,($C$34*FC$59*$B73/$C$63)*(IF(COUNTA($D73:FB73)*(12/$C$63)&lt;=$C$9,0,1)),0)+IF(FD$63=$C$17,0,IF(FC$63=$C$17,$B73*(FC$60),0))</f>
        <v>0</v>
      </c>
      <c r="FD73" s="50">
        <f>IF(FD$63&lt;=$C$17,($C$34*FD$59*$B73/$C$63)*(IF(COUNTA($D73:FC73)*(12/$C$63)&lt;=$C$9,0,1)),0)+IF(FE$63=$C$17,0,IF(FD$63=$C$17,$B73*(FD$60),0))</f>
        <v>0</v>
      </c>
      <c r="FE73" s="50">
        <f>IF(FE$63&lt;=$C$17,($C$34*FE$59*$B73/$C$63)*(IF(COUNTA($D73:FD73)*(12/$C$63)&lt;=$C$9,0,1)),0)+IF(FF$63=$C$17,0,IF(FE$63=$C$17,$B73*(FE$60),0))</f>
        <v>0</v>
      </c>
      <c r="FF73" s="50">
        <f>IF(FF$63&lt;=$C$17,($C$34*FF$59*$B73/$C$63)*(IF(COUNTA($D73:FE73)*(12/$C$63)&lt;=$C$9,0,1)),0)+IF(FG$63=$C$17,0,IF(FF$63=$C$17,$B73*(FF$60),0))</f>
        <v>0</v>
      </c>
      <c r="FG73" s="50">
        <f>IF(FG$63&lt;=$C$17,($C$34*FG$59*$B73/$C$63)*(IF(COUNTA($D73:FF73)*(12/$C$63)&lt;=$C$9,0,1)),0)+IF(FH$63=$C$17,0,IF(FG$63=$C$17,$B73*(FG$60),0))</f>
        <v>0</v>
      </c>
      <c r="FH73" s="50">
        <f>IF(FH$63&lt;=$C$17,($C$34*FH$59*$B73/$C$63)*(IF(COUNTA($D73:FG73)*(12/$C$63)&lt;=$C$9,0,1)),0)+IF(FI$63=$C$17,0,IF(FH$63=$C$17,$B73*(FH$60),0))</f>
        <v>0</v>
      </c>
      <c r="FI73" s="50">
        <f>IF(FI$63&lt;=$C$17,($C$34*FI$59*$B73/$C$63)*(IF(COUNTA($D73:FH73)*(12/$C$63)&lt;=$C$9,0,1)),0)+IF(FJ$63=$C$17,0,IF(FI$63=$C$17,$B73*(FI$60),0))</f>
        <v>0</v>
      </c>
      <c r="FJ73" s="50">
        <f>IF(FJ$63&lt;=$C$17,($C$34*FJ$59*$B73/$C$63)*(IF(COUNTA($D73:FI73)*(12/$C$63)&lt;=$C$9,0,1)),0)+IF(FK$63=$C$17,0,IF(FJ$63=$C$17,$B73*(FJ$60),0))</f>
        <v>0</v>
      </c>
      <c r="FK73" s="50">
        <f>IF(FK$63&lt;=$C$17,($C$34*FK$59*$B73/$C$63)*(IF(COUNTA($D73:FJ73)*(12/$C$63)&lt;=$C$9,0,1)),0)+IF(FL$63=$C$17,0,IF(FK$63=$C$17,$B73*(FK$60),0))</f>
        <v>0</v>
      </c>
      <c r="FL73" s="50">
        <f>IF(FL$63&lt;=$C$17,($C$34*FL$59*$B73/$C$63)*(IF(COUNTA($D73:FK73)*(12/$C$63)&lt;=$C$9,0,1)),0)+IF(FM$63=$C$17,0,IF(FL$63=$C$17,$B73*(FL$60),0))</f>
        <v>0</v>
      </c>
      <c r="FM73" s="50">
        <f>IF(FM$63&lt;=$C$17,($C$34*FM$59*$B73/$C$63)*(IF(COUNTA($D73:FL73)*(12/$C$63)&lt;=$C$9,0,1)),0)+IF(FN$63=$C$17,0,IF(FM$63=$C$17,$B73*(FM$60),0))</f>
        <v>0</v>
      </c>
      <c r="FN73" s="50">
        <f>IF(FN$63&lt;=$C$17,($C$34*FN$59*$B73/$C$63)*(IF(COUNTA($D73:FM73)*(12/$C$63)&lt;=$C$9,0,1)),0)+IF(FO$63=$C$17,0,IF(FN$63=$C$17,$B73*(FN$60),0))</f>
        <v>0</v>
      </c>
      <c r="FO73" s="50">
        <f>IF(FO$63&lt;=$C$17,($C$34*FO$59*$B73/$C$63)*(IF(COUNTA($D73:FN73)*(12/$C$63)&lt;=$C$9,0,1)),0)+IF(FP$63=$C$17,0,IF(FO$63=$C$17,$B73*(FO$60),0))</f>
        <v>0</v>
      </c>
      <c r="FP73" s="50">
        <f>IF(FP$63&lt;=$C$17,($C$34*FP$59*$B73/$C$63)*(IF(COUNTA($D73:FO73)*(12/$C$63)&lt;=$C$9,0,1)),0)+IF(FQ$63=$C$17,0,IF(FP$63=$C$17,$B73*(FP$60),0))</f>
        <v>0</v>
      </c>
      <c r="FQ73" s="50">
        <f>IF(FQ$63&lt;=$C$17,($C$34*FQ$59*$B73/$C$63)*(IF(COUNTA($D73:FP73)*(12/$C$63)&lt;=$C$9,0,1)),0)+IF(FR$63=$C$17,0,IF(FQ$63=$C$17,$B73*(FQ$60),0))</f>
        <v>0</v>
      </c>
      <c r="FR73" s="50">
        <f>IF(FR$63&lt;=$C$17,($C$34*FR$59*$B73/$C$63)*(IF(COUNTA($D73:FQ73)*(12/$C$63)&lt;=$C$9,0,1)),0)+IF(FS$63=$C$17,0,IF(FR$63=$C$17,$B73*(FR$60),0))</f>
        <v>0</v>
      </c>
      <c r="FS73" s="50">
        <f>IF(FS$63&lt;=$C$17,($C$34*FS$59*$B73/$C$63)*(IF(COUNTA($D73:FR73)*(12/$C$63)&lt;=$C$9,0,1)),0)+IF(FT$63=$C$17,0,IF(FS$63=$C$17,$B73*(FS$60),0))</f>
        <v>0</v>
      </c>
      <c r="FT73" s="50">
        <f>IF(FT$63&lt;=$C$17,($C$34*FT$59*$B73/$C$63)*(IF(COUNTA($D73:FS73)*(12/$C$63)&lt;=$C$9,0,1)),0)+IF(FU$63=$C$17,0,IF(FT$63=$C$17,$B73*(FT$60),0))</f>
        <v>0</v>
      </c>
      <c r="FU73" s="50">
        <f>IF(FU$63&lt;=$C$17,($C$34*FU$59*$B73/$C$63)*(IF(COUNTA($D73:FT73)*(12/$C$63)&lt;=$C$9,0,1)),0)+IF(FV$63=$C$17,0,IF(FU$63=$C$17,$B73*(FU$60),0))</f>
        <v>0</v>
      </c>
      <c r="FV73" s="50">
        <f>IF(FV$63&lt;=$C$17,($C$34*FV$59*$B73/$C$63)*(IF(COUNTA($D73:FU73)*(12/$C$63)&lt;=$C$9,0,1)),0)+IF(FW$63=$C$17,0,IF(FV$63=$C$17,$B73*(FV$60),0))</f>
        <v>0</v>
      </c>
      <c r="FW73" s="50">
        <f>IF(FW$63&lt;=$C$17,($C$34*FW$59*$B73/$C$63)*(IF(COUNTA($D73:FV73)*(12/$C$63)&lt;=$C$9,0,1)),0)+IF(FX$63=$C$17,0,IF(FW$63=$C$17,$B73*(FW$60),0))</f>
        <v>0</v>
      </c>
      <c r="FX73" s="50">
        <f>IF(FX$63&lt;=$C$17,($C$34*FX$59*$B73/$C$63)*(IF(COUNTA($D73:FW73)*(12/$C$63)&lt;=$C$9,0,1)),0)+IF(FY$63=$C$17,0,IF(FX$63=$C$17,$B73*(FX$60),0))</f>
        <v>0</v>
      </c>
      <c r="FY73" s="50">
        <f>IF(FY$63&lt;=$C$17,($C$34*FY$59*$B73/$C$63)*(IF(COUNTA($D73:FX73)*(12/$C$63)&lt;=$C$9,0,1)),0)+IF(FZ$63=$C$17,0,IF(FY$63=$C$17,$B73*(FY$60),0))</f>
        <v>0</v>
      </c>
      <c r="FZ73" s="50">
        <f>IF(FZ$63&lt;=$C$17,($C$34*FZ$59*$B73/$C$63)*(IF(COUNTA($D73:FY73)*(12/$C$63)&lt;=$C$9,0,1)),0)+IF(GA$63=$C$17,0,IF(FZ$63=$C$17,$B73*(FZ$60),0))</f>
        <v>0</v>
      </c>
      <c r="GA73" s="50">
        <f>IF(GA$63&lt;=$C$17,($C$34*GA$59*$B73/$C$63)*(IF(COUNTA($D73:FZ73)*(12/$C$63)&lt;=$C$9,0,1)),0)+IF(GB$63=$C$17,0,IF(GA$63=$C$17,$B73*(GA$60),0))</f>
        <v>0</v>
      </c>
      <c r="GB73" s="50">
        <f>IF(GB$63&lt;=$C$17,($C$34*GB$59*$B73/$C$63)*(IF(COUNTA($D73:GA73)*(12/$C$63)&lt;=$C$9,0,1)),0)+IF(GC$63=$C$17,0,IF(GB$63=$C$17,$B73*(GB$60),0))</f>
        <v>0</v>
      </c>
      <c r="GC73" s="50">
        <f>IF(GC$63&lt;=$C$17,($C$34*GC$59*$B73/$C$63)*(IF(COUNTA($D73:GB73)*(12/$C$63)&lt;=$C$9,0,1)),0)+IF(GD$63=$C$17,0,IF(GC$63=$C$17,$B73*(GC$60),0))</f>
        <v>0</v>
      </c>
      <c r="GD73" s="50">
        <f>IF(GD$63&lt;=$C$17,($C$34*GD$59*$B73/$C$63)*(IF(COUNTA($D73:GC73)*(12/$C$63)&lt;=$C$9,0,1)),0)+IF(GE$63=$C$17,0,IF(GD$63=$C$17,$B73*(GD$60),0))</f>
        <v>0</v>
      </c>
      <c r="GE73" s="50">
        <f>IF(GE$63&lt;=$C$17,($C$34*GE$59*$B73/$C$63)*(IF(COUNTA($D73:GD73)*(12/$C$63)&lt;=$C$9,0,1)),0)+IF(GF$63=$C$17,0,IF(GE$63=$C$17,$B73*(GE$60),0))</f>
        <v>0</v>
      </c>
      <c r="GF73" s="50">
        <f>IF(GF$63&lt;=$C$17,($C$34*GF$59*$B73/$C$63)*(IF(COUNTA($D73:GE73)*(12/$C$63)&lt;=$C$9,0,1)),0)+IF(GG$63=$C$17,0,IF(GF$63=$C$17,$B73*(GF$60),0))</f>
        <v>0</v>
      </c>
      <c r="GG73" s="50">
        <f>IF(GG$63&lt;=$C$17,($C$34*GG$59*$B73/$C$63)*(IF(COUNTA($D73:GF73)*(12/$C$63)&lt;=$C$9,0,1)),0)+IF(GH$63=$C$17,0,IF(GG$63=$C$17,$B73*(GG$60),0))</f>
        <v>0</v>
      </c>
      <c r="GH73" s="50">
        <f>IF(GH$63&lt;=$C$17,($C$34*GH$59*$B73/$C$63)*(IF(COUNTA($D73:GG73)*(12/$C$63)&lt;=$C$9,0,1)),0)+IF(GI$63=$C$17,0,IF(GH$63=$C$17,$B73*(GH$60),0))</f>
        <v>0</v>
      </c>
      <c r="GI73" s="50">
        <f>IF(GI$63&lt;=$C$17,($C$34*GI$59*$B73/$C$63)*(IF(COUNTA($D73:GH73)*(12/$C$63)&lt;=$C$9,0,1)),0)+IF(GJ$63=$C$17,0,IF(GI$63=$C$17,$B73*(GI$60),0))</f>
        <v>0</v>
      </c>
      <c r="GJ73" s="50">
        <f>IF(GJ$63&lt;=$C$17,($C$34*GJ$59*$B73/$C$63)*(IF(COUNTA($D73:GI73)*(12/$C$63)&lt;=$C$9,0,1)),0)+IF(GK$63=$C$17,0,IF(GJ$63=$C$17,$B73*(GJ$60),0))</f>
        <v>0</v>
      </c>
      <c r="GK73" s="50">
        <f>IF(GK$63&lt;=$C$17,($C$34*GK$59*$B73/$C$63)*(IF(COUNTA($D73:GJ73)*(12/$C$63)&lt;=$C$9,0,1)),0)+IF(GL$63=$C$17,0,IF(GK$63=$C$17,$B73*(GK$60),0))</f>
        <v>0</v>
      </c>
      <c r="GL73" s="50">
        <f>IF(GL$63&lt;=$C$17,($C$34*GL$59*$B73/$C$63)*(IF(COUNTA($D73:GK73)*(12/$C$63)&lt;=$C$9,0,1)),0)+IF(GM$63=$C$17,0,IF(GL$63=$C$17,$B73*(GL$60),0))</f>
        <v>0</v>
      </c>
      <c r="GM73" s="50">
        <f>IF(GM$63&lt;=$C$17,($C$34*GM$59*$B73/$C$63)*(IF(COUNTA($D73:GL73)*(12/$C$63)&lt;=$C$9,0,1)),0)+IF(GN$63=$C$17,0,IF(GM$63=$C$17,$B73*(GM$60),0))</f>
        <v>0</v>
      </c>
      <c r="GN73" s="50">
        <f>IF(GN$63&lt;=$C$17,($C$34*GN$59*$B73/$C$63)*(IF(COUNTA($D73:GM73)*(12/$C$63)&lt;=$C$9,0,1)),0)+IF(GO$63=$C$17,0,IF(GN$63=$C$17,$B73*(GN$60),0))</f>
        <v>0</v>
      </c>
      <c r="GO73" s="50">
        <f>IF(GO$63&lt;=$C$17,($C$34*GO$59*$B73/$C$63)*(IF(COUNTA($D73:GN73)*(12/$C$63)&lt;=$C$9,0,1)),0)+IF(GP$63=$C$17,0,IF(GO$63=$C$17,$B73*(GO$60),0))</f>
        <v>0</v>
      </c>
      <c r="GP73" s="50">
        <f>IF(GP$63&lt;=$C$17,($C$34*GP$59*$B73/$C$63)*(IF(COUNTA($D73:GO73)*(12/$C$63)&lt;=$C$9,0,1)),0)+IF(GQ$63=$C$17,0,IF(GP$63=$C$17,$B73*(GP$60),0))</f>
        <v>0</v>
      </c>
      <c r="GQ73" s="50">
        <f>IF(GQ$63&lt;=$C$17,($C$34*GQ$59*$B73/$C$63)*(IF(COUNTA($D73:GP73)*(12/$C$63)&lt;=$C$9,0,1)),0)+IF(GR$63=$C$17,0,IF(GQ$63=$C$17,$B73*(GQ$60),0))</f>
        <v>0</v>
      </c>
      <c r="GR73" s="50">
        <f>IF(GR$63&lt;=$C$17,($C$34*GR$59*$B73/$C$63)*(IF(COUNTA($D73:GQ73)*(12/$C$63)&lt;=$C$9,0,1)),0)+IF(GS$63=$C$17,0,IF(GR$63=$C$17,$B73*(GR$60),0))</f>
        <v>0</v>
      </c>
      <c r="GS73" s="50">
        <f>IF(GS$63&lt;=$C$17,($C$34*GS$59*$B73/$C$63)*(IF(COUNTA($D73:GR73)*(12/$C$63)&lt;=$C$9,0,1)),0)+IF(GT$63=$C$17,0,IF(GS$63=$C$17,$B73*(GS$60),0))</f>
        <v>0</v>
      </c>
      <c r="GT73" s="50">
        <f>IF(GT$63&lt;=$C$17,($C$34*GT$59*$B73/$C$63)*(IF(COUNTA($D73:GS73)*(12/$C$63)&lt;=$C$9,0,1)),0)+IF(GU$63=$C$17,0,IF(GT$63=$C$17,$B73*(GT$60),0))</f>
        <v>0</v>
      </c>
      <c r="GU73" s="50">
        <f>IF(GU$63&lt;=$C$17,($C$34*GU$59*$B73/$C$63)*(IF(COUNTA($D73:GT73)*(12/$C$63)&lt;=$C$9,0,1)),0)+IF(GV$63=$C$17,0,IF(GU$63=$C$17,$B73*(GU$60),0))</f>
        <v>0</v>
      </c>
      <c r="GV73" s="50">
        <f>IF(GV$63&lt;=$C$17,($C$34*GV$59*$B73/$C$63)*(IF(COUNTA($D73:GU73)*(12/$C$63)&lt;=$C$9,0,1)),0)+IF(GW$63=$C$17,0,IF(GV$63=$C$17,$B73*(GV$60),0))</f>
        <v>0</v>
      </c>
      <c r="GW73" s="50">
        <f>IF(GW$63&lt;=$C$17,($C$34*GW$59*$B73/$C$63)*(IF(COUNTA($D73:GV73)*(12/$C$63)&lt;=$C$9,0,1)),0)+IF(GX$63=$C$17,0,IF(GW$63=$C$17,$B73*(GW$60),0))</f>
        <v>0</v>
      </c>
      <c r="GX73" s="50">
        <f>IF(GX$63&lt;=$C$17,($C$34*GX$59*$B73/$C$63)*(IF(COUNTA($D73:GW73)*(12/$C$63)&lt;=$C$9,0,1)),0)+IF(GY$63=$C$17,0,IF(GX$63=$C$17,$B73*(GX$60),0))</f>
        <v>0</v>
      </c>
      <c r="GY73" s="50">
        <f>IF(GY$63&lt;=$C$17,($C$34*GY$59*$B73/$C$63)*(IF(COUNTA($D73:GX73)*(12/$C$63)&lt;=$C$9,0,1)),0)+IF(GZ$63=$C$17,0,IF(GY$63=$C$17,$B73*(GY$60),0))</f>
        <v>0</v>
      </c>
      <c r="GZ73" s="50">
        <f>IF(GZ$63&lt;=$C$17,($C$34*GZ$59*$B73/$C$63)*(IF(COUNTA($D73:GY73)*(12/$C$63)&lt;=$C$9,0,1)),0)+IF(HA$63=$C$17,0,IF(GZ$63=$C$17,$B73*(GZ$60),0))</f>
        <v>0</v>
      </c>
      <c r="HA73" s="50">
        <f>IF(HA$63&lt;=$C$17,($C$34*HA$59*$B73/$C$63)*(IF(COUNTA($D73:GZ73)*(12/$C$63)&lt;=$C$9,0,1)),0)+IF(HB$63=$C$17,0,IF(HA$63=$C$17,$B73*(HA$60),0))</f>
        <v>0</v>
      </c>
      <c r="HB73" s="50">
        <f>IF(HB$63&lt;=$C$17,($C$34*HB$59*$B73/$C$63)*(IF(COUNTA($D73:HA73)*(12/$C$63)&lt;=$C$9,0,1)),0)+IF(HC$63=$C$17,0,IF(HB$63=$C$17,$B73*(HB$60),0))</f>
        <v>0</v>
      </c>
      <c r="HC73" s="50">
        <f>IF(HC$63&lt;=$C$17,($C$34*HC$59*$B73/$C$63)*(IF(COUNTA($D73:HB73)*(12/$C$63)&lt;=$C$9,0,1)),0)+IF(HD$63=$C$17,0,IF(HC$63=$C$17,$B73*(HC$60),0))</f>
        <v>0</v>
      </c>
      <c r="HD73" s="50">
        <f>IF(HD$63&lt;=$C$17,($C$34*HD$59*$B73/$C$63)*(IF(COUNTA($D73:HC73)*(12/$C$63)&lt;=$C$9,0,1)),0)+IF(HE$63=$C$17,0,IF(HD$63=$C$17,$B73*(HD$60),0))</f>
        <v>0</v>
      </c>
      <c r="HE73" s="50">
        <f>IF(HE$63&lt;=$C$17,($C$34*HE$59*$B73/$C$63)*(IF(COUNTA($D73:HD73)*(12/$C$63)&lt;=$C$9,0,1)),0)+IF(HF$63=$C$17,0,IF(HE$63=$C$17,$B73*(HE$60),0))</f>
        <v>0</v>
      </c>
      <c r="HF73" s="50">
        <f>IF(HF$63&lt;=$C$17,($C$34*HF$59*$B73/$C$63)*(IF(COUNTA($D73:HE73)*(12/$C$63)&lt;=$C$9,0,1)),0)+IF(HG$63=$C$17,0,IF(HF$63=$C$17,$B73*(HF$60),0))</f>
        <v>0</v>
      </c>
      <c r="HG73" s="50">
        <f>IF(HG$63&lt;=$C$17,($C$34*HG$59*$B73/$C$63)*(IF(COUNTA($D73:HF73)*(12/$C$63)&lt;=$C$9,0,1)),0)+IF(HH$63=$C$17,0,IF(HG$63=$C$17,$B73*(HG$60),0))</f>
        <v>0</v>
      </c>
      <c r="HH73" s="50">
        <f>IF(HH$63&lt;=$C$17,($C$34*HH$59*$B73/$C$63)*(IF(COUNTA($D73:HG73)*(12/$C$63)&lt;=$C$9,0,1)),0)+IF(HI$63=$C$17,0,IF(HH$63=$C$17,$B73*(HH$60),0))</f>
        <v>0</v>
      </c>
      <c r="HI73" s="50">
        <f>IF(HI$63&lt;=$C$17,($C$34*HI$59*$B73/$C$63)*(IF(COUNTA($D73:HH73)*(12/$C$63)&lt;=$C$9,0,1)),0)+IF(HJ$63=$C$17,0,IF(HI$63=$C$17,$B73*(HI$60),0))</f>
        <v>0</v>
      </c>
      <c r="HJ73" s="50">
        <f>IF(HJ$63&lt;=$C$17,($C$34*HJ$59*$B73/$C$63)*(IF(COUNTA($D73:HI73)*(12/$C$63)&lt;=$C$9,0,1)),0)+IF(HK$63=$C$17,0,IF(HJ$63=$C$17,$B73*(HJ$60),0))</f>
        <v>0</v>
      </c>
      <c r="HK73" s="50">
        <f>IF(HK$63&lt;=$C$17,($C$34*HK$59*$B73/$C$63)*(IF(COUNTA($D73:HJ73)*(12/$C$63)&lt;=$C$9,0,1)),0)+IF(HL$63=$C$17,0,IF(HK$63=$C$17,$B73*(HK$60),0))</f>
        <v>0</v>
      </c>
      <c r="HL73" s="50">
        <f>IF(HL$63&lt;=$C$17,($C$34*HL$59*$B73/$C$63)*(IF(COUNTA($D73:HK73)*(12/$C$63)&lt;=$C$9,0,1)),0)+IF(HM$63=$C$17,0,IF(HL$63=$C$17,$B73*(HL$60),0))</f>
        <v>0</v>
      </c>
      <c r="HM73" s="50">
        <f>IF(HM$63&lt;=$C$17,($C$34*HM$59*$B73/$C$63)*(IF(COUNTA($D73:HL73)*(12/$C$63)&lt;=$C$9,0,1)),0)+IF(HN$63=$C$17,0,IF(HM$63=$C$17,$B73*(HM$60),0))</f>
        <v>0</v>
      </c>
      <c r="HN73" s="50">
        <f>IF(HN$63&lt;=$C$17,($C$34*HN$59*$B73/$C$63)*(IF(COUNTA($D73:HM73)*(12/$C$63)&lt;=$C$9,0,1)),0)+IF(HO$63=$C$17,0,IF(HN$63=$C$17,$B73*(HN$60),0))</f>
        <v>0</v>
      </c>
      <c r="HO73" s="50">
        <f>IF(HO$63&lt;=$C$17,($C$34*HO$59*$B73/$C$63)*(IF(COUNTA($D73:HN73)*(12/$C$63)&lt;=$C$9,0,1)),0)+IF(HP$63=$C$17,0,IF(HO$63=$C$17,$B73*(HO$60),0))</f>
        <v>0</v>
      </c>
      <c r="HP73" s="50">
        <f>IF(HP$63&lt;=$C$17,($C$34*HP$59*$B73/$C$63)*(IF(COUNTA($D73:HO73)*(12/$C$63)&lt;=$C$9,0,1)),0)+IF(HQ$63=$C$17,0,IF(HP$63=$C$17,$B73*(HP$60),0))</f>
        <v>0</v>
      </c>
      <c r="HQ73" s="50">
        <f>IF(HQ$63&lt;=$C$17,($C$34*HQ$59*$B73/$C$63)*(IF(COUNTA($D73:HP73)*(12/$C$63)&lt;=$C$9,0,1)),0)+IF(HR$63=$C$17,0,IF(HQ$63=$C$17,$B73*(HQ$60),0))</f>
        <v>0</v>
      </c>
      <c r="HR73" s="50">
        <f>IF(HR$63&lt;=$C$17,($C$34*HR$59*$B73/$C$63)*(IF(COUNTA($D73:HQ73)*(12/$C$63)&lt;=$C$9,0,1)),0)+IF(HS$63=$C$17,0,IF(HR$63=$C$17,$B73*(HR$60),0))</f>
        <v>0</v>
      </c>
      <c r="HS73" s="50">
        <f>IF(HS$63&lt;=$C$17,($C$34*HS$59*$B73/$C$63)*(IF(COUNTA($D73:HR73)*(12/$C$63)&lt;=$C$9,0,1)),0)+IF(HT$63=$C$17,0,IF(HS$63=$C$17,$B73*(HS$60),0))</f>
        <v>0</v>
      </c>
      <c r="HT73" s="50">
        <f>IF(HT$63&lt;=$C$17,($C$34*HT$59*$B73/$C$63)*(IF(COUNTA($D73:HS73)*(12/$C$63)&lt;=$C$9,0,1)),0)+IF(HU$63=$C$17,0,IF(HT$63=$C$17,$B73*(HT$60),0))</f>
        <v>0</v>
      </c>
      <c r="HU73" s="50">
        <f>IF(HU$63&lt;=$C$17,($C$34*HU$59*$B73/$C$63)*(IF(COUNTA($D73:HT73)*(12/$C$63)&lt;=$C$9,0,1)),0)+IF(HV$63=$C$17,0,IF(HU$63=$C$17,$B73*(HU$60),0))</f>
        <v>0</v>
      </c>
      <c r="HV73" s="50">
        <f>IF(HV$63&lt;=$C$17,($C$34*HV$59*$B73/$C$63)*(IF(COUNTA($D73:HU73)*(12/$C$63)&lt;=$C$9,0,1)),0)+IF(HW$63=$C$17,0,IF(HV$63=$C$17,$B73*(HV$60),0))</f>
        <v>0</v>
      </c>
      <c r="HW73" s="50">
        <f>IF(HW$63&lt;=$C$17,($C$34*HW$59*$B73/$C$63)*(IF(COUNTA($D73:HV73)*(12/$C$63)&lt;=$C$9,0,1)),0)+IF(HX$63=$C$17,0,IF(HW$63=$C$17,$B73*(HW$60),0))</f>
        <v>0</v>
      </c>
      <c r="HX73" s="50">
        <f>IF(HX$63&lt;=$C$17,($C$34*HX$59*$B73/$C$63)*(IF(COUNTA($D73:HW73)*(12/$C$63)&lt;=$C$9,0,1)),0)+IF(HY$63=$C$17,0,IF(HX$63=$C$17,$B73*(HX$60),0))</f>
        <v>0</v>
      </c>
      <c r="HY73" s="50">
        <f>IF(HY$63&lt;=$C$17,($C$34*HY$59*$B73/$C$63)*(IF(COUNTA($D73:HX73)*(12/$C$63)&lt;=$C$9,0,1)),0)+IF(HZ$63=$C$17,0,IF(HY$63=$C$17,$B73*(HY$60),0))</f>
        <v>0</v>
      </c>
      <c r="HZ73" s="50">
        <f>IF(HZ$63&lt;=$C$17,($C$34*HZ$59*$B73/$C$63)*(IF(COUNTA($D73:HY73)*(12/$C$63)&lt;=$C$9,0,1)),0)+IF(IA$63=$C$17,0,IF(HZ$63=$C$17,$B73*(HZ$60),0))</f>
        <v>0</v>
      </c>
      <c r="IA73" s="50">
        <f>IF(IA$63&lt;=$C$17,($C$34*IA$59*$B73/$C$63)*(IF(COUNTA($D73:HZ73)*(12/$C$63)&lt;=$C$9,0,1)),0)+IF(IB$63=$C$17,0,IF(IA$63=$C$17,$B73*(IA$60),0))</f>
        <v>0</v>
      </c>
      <c r="IB73" s="50">
        <f>IF(IB$63&lt;=$C$17,($C$34*IB$59*$B73/$C$63)*(IF(COUNTA($D73:IA73)*(12/$C$63)&lt;=$C$9,0,1)),0)+IF(IC$63=$C$17,0,IF(IB$63=$C$17,$B73*(IB$60),0))</f>
        <v>0</v>
      </c>
      <c r="IC73" s="50">
        <f>IF(IC$63&lt;=$C$17,($C$34*IC$59*$B73/$C$63)*(IF(COUNTA($D73:IB73)*(12/$C$63)&lt;=$C$9,0,1)),0)+IF(ID$63=$C$17,0,IF(IC$63=$C$17,$B73*(IC$60),0))</f>
        <v>0</v>
      </c>
      <c r="ID73" s="50">
        <f>IF(ID$63&lt;=$C$17,($C$34*ID$59*$B73/$C$63)*(IF(COUNTA($D73:IC73)*(12/$C$63)&lt;=$C$9,0,1)),0)+IF(IE$63=$C$17,0,IF(ID$63=$C$17,$B73*(ID$60),0))</f>
        <v>0</v>
      </c>
      <c r="IE73" s="50">
        <f>IF(IE$63&lt;=$C$17,($C$34*IE$59*$B73/$C$63)*(IF(COUNTA($D73:ID73)*(12/$C$63)&lt;=$C$9,0,1)),0)+IF(IF$63=$C$17,0,IF(IE$63=$C$17,$B73*(IE$60),0))</f>
        <v>0</v>
      </c>
      <c r="IF73" s="50">
        <f>IF(IF$63&lt;=$C$17,($C$34*IF$59*$B73/$C$63)*(IF(COUNTA($D73:IE73)*(12/$C$63)&lt;=$C$9,0,1)),0)+IF(IG$63=$C$17,0,IF(IF$63=$C$17,$B73*(IF$60),0))</f>
        <v>0</v>
      </c>
      <c r="IG73" s="50">
        <f>IF(IG$63&lt;=$C$17,($C$34*IG$59*$B73/$C$63)*(IF(COUNTA($D73:IF73)*(12/$C$63)&lt;=$C$9,0,1)),0)+IF(IH$63=$C$17,0,IF(IG$63=$C$17,$B73*(IG$60),0))</f>
        <v>0</v>
      </c>
      <c r="IH73" s="50">
        <f>IF(IH$63&lt;=$C$17,($C$34*IH$59*$B73/$C$63)*(IF(COUNTA($D73:IG73)*(12/$C$63)&lt;=$C$9,0,1)),0)+IF(II$63=$C$17,0,IF(IH$63=$C$17,$B73*(IH$60),0))</f>
        <v>0</v>
      </c>
      <c r="II73" s="50">
        <f>IF(II$63&lt;=$C$17,($C$34*II$59*$B73/$C$63)*(IF(COUNTA($D73:IH73)*(12/$C$63)&lt;=$C$9,0,1)),0)+IF(IJ$63=$C$17,0,IF(II$63=$C$17,$B73*(II$60),0))</f>
        <v>0</v>
      </c>
      <c r="IJ73" s="50">
        <f>IF(IJ$63&lt;=$C$17,($C$34*IJ$59*$B73/$C$63)*(IF(COUNTA($D73:II73)*(12/$C$63)&lt;=$C$9,0,1)),0)+IF(IK$63=$C$17,0,IF(IJ$63=$C$17,$B73*(IJ$60),0))</f>
        <v>0</v>
      </c>
      <c r="IK73" s="50">
        <f>IF(IK$63&lt;=$C$17,($C$34*IK$59*$B73/$C$63)*(IF(COUNTA($D73:IJ73)*(12/$C$63)&lt;=$C$9,0,1)),0)+IF(IL$63=$C$17,0,IF(IK$63=$C$17,$B73*(IK$60),0))</f>
        <v>0</v>
      </c>
      <c r="IL73" s="50">
        <f>IF(IL$63&lt;=$C$17,($C$34*IL$59*$B73/$C$63)*(IF(COUNTA($D73:IK73)*(12/$C$63)&lt;=$C$9,0,1)),0)+IF(IM$63=$C$17,0,IF(IL$63=$C$17,$B73*(IL$60),0))</f>
        <v>0</v>
      </c>
      <c r="IM73" s="50">
        <f>IF(IM$63&lt;=$C$17,($C$34*IM$59*$B73/$C$63)*(IF(COUNTA($D73:IL73)*(12/$C$63)&lt;=$C$9,0,1)),0)+IF(IN$63=$C$17,0,IF(IM$63=$C$17,$B73*(IM$60),0))</f>
        <v>0</v>
      </c>
      <c r="IN73" s="50">
        <f>IF(IN$63&lt;=$C$17,($C$34*IN$59*$B73/$C$63)*(IF(COUNTA($D73:IM73)*(12/$C$63)&lt;=$C$9,0,1)),0)+IF(IO$63=$C$17,0,IF(IN$63=$C$17,$B73*(IN$60),0))</f>
        <v>0</v>
      </c>
      <c r="IO73" s="50">
        <f>IF(IO$63&lt;=$C$17,($C$34*IO$59*$B73/$C$63)*(IF(COUNTA($D73:IN73)*(12/$C$63)&lt;=$C$9,0,1)),0)+IF(IP$63=$C$17,0,IF(IO$63=$C$17,$B73*(IO$60),0))</f>
        <v>0</v>
      </c>
      <c r="IP73" s="50">
        <f>IF(IP$63&lt;=$C$17,($C$34*IP$59*$B73/$C$63)*(IF(COUNTA($D73:IO73)*(12/$C$63)&lt;=$C$9,0,1)),0)+IF(IQ$63=$C$17,0,IF(IP$63=$C$17,$B73*(IP$60),0))</f>
        <v>0</v>
      </c>
      <c r="IQ73" s="50">
        <f>IF(IQ$63&lt;=$C$17,($C$34*IQ$59*$B73/$C$63)*(IF(COUNTA($D73:IP73)*(12/$C$63)&lt;=$C$9,0,1)),0)+IF(IR$63=$C$17,0,IF(IQ$63=$C$17,$B73*(IQ$60),0))</f>
        <v>0</v>
      </c>
      <c r="IR73" s="50">
        <f>IF(IR$63&lt;=$C$17,($C$34*IR$59*$B73/$C$63)*(IF(COUNTA($D73:IQ73)*(12/$C$63)&lt;=$C$9,0,1)),0)+IF(IS$63=$C$17,0,IF(IR$63=$C$17,$B73*(IR$60),0))</f>
        <v>0</v>
      </c>
      <c r="IS73" s="50">
        <f>IF(IS$63&lt;=$C$17,($C$34*IS$59*$B73/$C$63)*(IF(COUNTA($D73:IR73)*(12/$C$63)&lt;=$C$9,0,1)),0)+IF(IT$63=$C$17,0,IF(IS$63=$C$17,$B73*(IS$60),0))</f>
        <v>0</v>
      </c>
      <c r="IT73" s="50">
        <f>IF(IT$63&lt;=$C$17,($C$34*IT$59*$B73/$C$63)*(IF(COUNTA($D73:IS73)*(12/$C$63)&lt;=$C$9,0,1)),0)+IF(IU$63=$C$17,0,IF(IT$63=$C$17,$B73*(IT$60),0))</f>
        <v>0</v>
      </c>
      <c r="IU73" s="50">
        <f>IF(IU$63&lt;=$C$17,($C$34*IU$59*$B73/$C$63)*(IF(COUNTA($D73:IT73)*(12/$C$63)&lt;=$C$9,0,1)),0)+IF(IV$63=$C$17,0,IF(IU$63=$C$17,$B73*(IU$60),0))</f>
        <v>0</v>
      </c>
      <c r="IV73" s="50">
        <f>IF(IV$63&lt;=$C$17,($C$34*IV$59*$B73/$C$63)*(IF(COUNTA($D73:IU73)*(12/$C$63)&lt;=$C$9,0,1)),0)+IF(IW$63=$C$17,0,IF(IV$63=$C$17,$B73*(IV$60),0))</f>
        <v>0</v>
      </c>
      <c r="IW73" s="50">
        <f>IF(IW$63&lt;=$C$17,($C$34*IW$59*$B73/$C$63)*(IF(COUNTA($D73:IV73)*(12/$C$63)&lt;=$C$9,0,1)),0)+IF(IX$63=$C$17,0,IF(IW$63=$C$17,$B73*(IW$60),0))</f>
        <v>0</v>
      </c>
      <c r="IX73" s="50"/>
      <c r="IY73" s="50"/>
      <c r="IZ73" s="50"/>
      <c r="JA73" s="50"/>
      <c r="JB73" s="3"/>
      <c r="JC73" s="3"/>
      <c r="JD73" s="3"/>
    </row>
    <row r="74" spans="1:265" outlineLevel="1" x14ac:dyDescent="0.25">
      <c r="A74" s="2" t="s">
        <v>55</v>
      </c>
      <c r="B74" s="79">
        <f ca="1">+OFFSET($D$52,0,COUNTA($B$66:B73),,)</f>
        <v>2</v>
      </c>
      <c r="C74" s="88">
        <f t="shared" ca="1" si="68"/>
        <v>154.89721598489393</v>
      </c>
      <c r="D74" s="47"/>
      <c r="E74" s="47"/>
      <c r="F74" s="47"/>
      <c r="G74" s="47"/>
      <c r="H74" s="47"/>
      <c r="I74" s="47"/>
      <c r="J74" s="47"/>
      <c r="K74" s="47"/>
      <c r="L74" s="50">
        <f ca="1">IF(M$63&gt;$C$17,0,-L$53*(12/$C$63))</f>
        <v>-400</v>
      </c>
      <c r="M74" s="50">
        <f ca="1">IF(M$63&lt;=$C$17,($C$34*M$59*$B74/$C$63)*(IF(COUNTA($D74:L74)*(12/$C$63)&lt;=$C$9,0,1)),0)+IF(N$63=$C$17,0,IF(M$63=$C$17,$B74*(M$60),0))</f>
        <v>0</v>
      </c>
      <c r="N74" s="50">
        <f ca="1">IF(N$63&lt;=$C$17,($C$34*N$59*$B74/$C$63)*(IF(COUNTA($D74:M74)*(12/$C$63)&lt;=$C$9,0,1)),0)+IF(O$63=$C$17,0,IF(N$63=$C$17,$B74*(N$60),0))</f>
        <v>0</v>
      </c>
      <c r="O74" s="50">
        <f ca="1">IF(O$63&lt;=$C$17,($C$34*O$59*$B74/$C$63)*(IF(COUNTA($D74:N74)*(12/$C$63)&lt;=$C$9,0,1)),0)+IF(P$63=$C$17,0,IF(O$63=$C$17,$B74*(O$60),0))</f>
        <v>0</v>
      </c>
      <c r="P74" s="50">
        <f ca="1">IF(P$63&lt;=$C$17,($C$34*P$59*$B74/$C$63)*(IF(COUNTA($D74:O74)*(12/$C$63)&lt;=$C$9,0,1)),0)+IF(Q$63=$C$17,0,IF(P$63=$C$17,$B74*(P$60),0))</f>
        <v>0</v>
      </c>
      <c r="Q74" s="50">
        <f ca="1">IF(Q$63&lt;=$C$17,($C$34*Q$59*$B74/$C$63)*(IF(COUNTA($D74:P74)*(12/$C$63)&lt;=$C$9,0,1)),0)+IF(R$63=$C$17,0,IF(Q$63=$C$17,$B74*(Q$60),0))</f>
        <v>1.5733333333333333</v>
      </c>
      <c r="R74" s="50">
        <f ca="1">IF(R$63&lt;=$C$17,($C$34*R$59*$B74/$C$63)*(IF(COUNTA($D74:Q74)*(12/$C$63)&lt;=$C$9,0,1)),0)+IF(S$63=$C$17,0,IF(R$63=$C$17,$B74*(R$60),0))</f>
        <v>1.5733333333333333</v>
      </c>
      <c r="S74" s="50">
        <f ca="1">IF(S$63&lt;=$C$17,($C$34*S$59*$B74/$C$63)*(IF(COUNTA($D74:R74)*(12/$C$63)&lt;=$C$9,0,1)),0)+IF(T$63=$C$17,0,IF(S$63=$C$17,$B74*(S$60),0))</f>
        <v>1.5733333333333333</v>
      </c>
      <c r="T74" s="50">
        <f ca="1">IF(T$63&lt;=$C$17,($C$34*T$59*$B74/$C$63)*(IF(COUNTA($D74:S74)*(12/$C$63)&lt;=$C$9,0,1)),0)+IF(U$63=$C$17,0,IF(T$63=$C$17,$B74*(T$60),0))</f>
        <v>1.5733333333333333</v>
      </c>
      <c r="U74" s="50">
        <f ca="1">IF(U$63&lt;=$C$17,($C$34*U$59*$B74/$C$63)*(IF(COUNTA($D74:T74)*(12/$C$63)&lt;=$C$9,0,1)),0)+IF(V$63=$C$17,0,IF(U$63=$C$17,$B74*(U$60),0))</f>
        <v>1.5733333333333333</v>
      </c>
      <c r="V74" s="50">
        <f ca="1">IF(V$63&lt;=$C$17,($C$34*V$59*$B74/$C$63)*(IF(COUNTA($D74:U74)*(12/$C$63)&lt;=$C$9,0,1)),0)+IF(W$63=$C$17,0,IF(V$63=$C$17,$B74*(V$60),0))</f>
        <v>1.5733333333333333</v>
      </c>
      <c r="W74" s="50">
        <f ca="1">IF(W$63&lt;=$C$17,($C$34*W$59*$B74/$C$63)*(IF(COUNTA($D74:V74)*(12/$C$63)&lt;=$C$9,0,1)),0)+IF(X$63=$C$17,0,IF(W$63=$C$17,$B74*(W$60),0))</f>
        <v>1.5733333333333333</v>
      </c>
      <c r="X74" s="50">
        <f ca="1">IF(X$63&lt;=$C$17,($C$34*X$59*$B74/$C$63)*(IF(COUNTA($D74:W74)*(12/$C$63)&lt;=$C$9,0,1)),0)+IF(Y$63=$C$17,0,IF(X$63=$C$17,$B74*(X$60),0))</f>
        <v>1.5733333333333333</v>
      </c>
      <c r="Y74" s="50">
        <f ca="1">IF(Y$63&lt;=$C$17,($C$34*Y$59*$B74/$C$63)*(IF(COUNTA($D74:X74)*(12/$C$63)&lt;=$C$9,0,1)),0)+IF(Z$63=$C$17,0,IF(Y$63=$C$17,$B74*(Y$60),0))</f>
        <v>1.5733333333333333</v>
      </c>
      <c r="Z74" s="50">
        <f ca="1">IF(Z$63&lt;=$C$17,($C$34*Z$59*$B74/$C$63)*(IF(COUNTA($D74:Y74)*(12/$C$63)&lt;=$C$9,0,1)),0)+IF(AA$63=$C$17,0,IF(Z$63=$C$17,$B74*(Z$60),0))</f>
        <v>1.5733333333333333</v>
      </c>
      <c r="AA74" s="50">
        <f ca="1">IF(AA$63&lt;=$C$17,($C$34*AA$59*$B74/$C$63)*(IF(COUNTA($D74:Z74)*(12/$C$63)&lt;=$C$9,0,1)),0)+IF(AB$63=$C$17,0,IF(AA$63=$C$17,$B74*(AA$60),0))</f>
        <v>1.5733333333333333</v>
      </c>
      <c r="AB74" s="50">
        <f ca="1">IF(AB$63&lt;=$C$17,($C$34*AB$59*$B74/$C$63)*(IF(COUNTA($D74:AA74)*(12/$C$63)&lt;=$C$9,0,1)),0)+IF(AC$63=$C$17,0,IF(AB$63=$C$17,$B74*(AB$60),0))</f>
        <v>1.5733333333333333</v>
      </c>
      <c r="AC74" s="50">
        <f ca="1">IF(AC$63&lt;=$C$17,($C$34*AC$59*$B74/$C$63)*(IF(COUNTA($D74:AB74)*(12/$C$63)&lt;=$C$9,0,1)),0)+IF(AD$63=$C$17,0,IF(AC$63=$C$17,$B74*(AC$60),0))</f>
        <v>1.5733333333333333</v>
      </c>
      <c r="AD74" s="50">
        <f ca="1">IF(AD$63&lt;=$C$17,($C$34*AD$59*$B74/$C$63)*(IF(COUNTA($D74:AC74)*(12/$C$63)&lt;=$C$9,0,1)),0)+IF(AE$63=$C$17,0,IF(AD$63=$C$17,$B74*(AD$60),0))</f>
        <v>1.5733333333333333</v>
      </c>
      <c r="AE74" s="50">
        <f ca="1">IF(AE$63&lt;=$C$17,($C$34*AE$59*$B74/$C$63)*(IF(COUNTA($D74:AD74)*(12/$C$63)&lt;=$C$9,0,1)),0)+IF(AF$63=$C$17,0,IF(AE$63=$C$17,$B74*(AE$60),0))</f>
        <v>1.5733333333333333</v>
      </c>
      <c r="AF74" s="50">
        <f ca="1">IF(AF$63&lt;=$C$17,($C$34*AF$59*$B74/$C$63)*(IF(COUNTA($D74:AE74)*(12/$C$63)&lt;=$C$9,0,1)),0)+IF(AG$63=$C$17,0,IF(AF$63=$C$17,$B74*(AF$60),0))</f>
        <v>1.5733333333333333</v>
      </c>
      <c r="AG74" s="50">
        <f ca="1">IF(AG$63&lt;=$C$17,($C$34*AG$59*$B74/$C$63)*(IF(COUNTA($D74:AF74)*(12/$C$63)&lt;=$C$9,0,1)),0)+IF(AH$63=$C$17,0,IF(AG$63=$C$17,$B74*(AG$60),0))</f>
        <v>1.5733333333333333</v>
      </c>
      <c r="AH74" s="50">
        <f ca="1">IF(AH$63&lt;=$C$17,($C$34*AH$59*$B74/$C$63)*(IF(COUNTA($D74:AG74)*(12/$C$63)&lt;=$C$9,0,1)),0)+IF(AI$63=$C$17,0,IF(AH$63=$C$17,$B74*(AH$60),0))</f>
        <v>1.5733333333333333</v>
      </c>
      <c r="AI74" s="50">
        <f ca="1">IF(AI$63&lt;=$C$17,($C$34*AI$59*$B74/$C$63)*(IF(COUNTA($D74:AH74)*(12/$C$63)&lt;=$C$9,0,1)),0)+IF(AJ$63=$C$17,0,IF(AI$63=$C$17,$B74*(AI$60),0))</f>
        <v>1.5733333333333333</v>
      </c>
      <c r="AJ74" s="50">
        <f ca="1">IF(AJ$63&lt;=$C$17,($C$34*AJ$59*$B74/$C$63)*(IF(COUNTA($D74:AI74)*(12/$C$63)&lt;=$C$9,0,1)),0)+IF(AK$63=$C$17,0,IF(AJ$63=$C$17,$B74*(AJ$60),0))</f>
        <v>1.5733333333333333</v>
      </c>
      <c r="AK74" s="50">
        <f ca="1">IF(AK$63&lt;=$C$17,($C$34*AK$59*$B74/$C$63)*(IF(COUNTA($D74:AJ74)*(12/$C$63)&lt;=$C$9,0,1)),0)+IF(AL$63=$C$17,0,IF(AK$63=$C$17,$B74*(AK$60),0))</f>
        <v>1.5733333333333333</v>
      </c>
      <c r="AL74" s="50">
        <f ca="1">IF(AL$63&lt;=$C$17,($C$34*AL$59*$B74/$C$63)*(IF(COUNTA($D74:AK74)*(12/$C$63)&lt;=$C$9,0,1)),0)+IF(AM$63=$C$17,0,IF(AL$63=$C$17,$B74*(AL$60),0))</f>
        <v>1.5733333333333333</v>
      </c>
      <c r="AM74" s="50">
        <f ca="1">IF(AM$63&lt;=$C$17,($C$34*AM$59*$B74/$C$63)*(IF(COUNTA($D74:AL74)*(12/$C$63)&lt;=$C$9,0,1)),0)+IF(AN$63=$C$17,0,IF(AM$63=$C$17,$B74*(AM$60),0))</f>
        <v>1.5733333333333333</v>
      </c>
      <c r="AN74" s="50">
        <f ca="1">IF(AN$63&lt;=$C$17,($C$34*AN$59*$B74/$C$63)*(IF(COUNTA($D74:AM74)*(12/$C$63)&lt;=$C$9,0,1)),0)+IF(AO$63=$C$17,0,IF(AN$63=$C$17,$B74*(AN$60),0))</f>
        <v>1.5733333333333333</v>
      </c>
      <c r="AO74" s="50">
        <f ca="1">IF(AO$63&lt;=$C$17,($C$34*AO$59*$B74/$C$63)*(IF(COUNTA($D74:AN74)*(12/$C$63)&lt;=$C$9,0,1)),0)+IF(AP$63=$C$17,0,IF(AO$63=$C$17,$B74*(AO$60),0))</f>
        <v>1.5733333333333333</v>
      </c>
      <c r="AP74" s="50">
        <f ca="1">IF(AP$63&lt;=$C$17,($C$34*AP$59*$B74/$C$63)*(IF(COUNTA($D74:AO74)*(12/$C$63)&lt;=$C$9,0,1)),0)+IF(AQ$63=$C$17,0,IF(AP$63=$C$17,$B74*(AP$60),0))</f>
        <v>1.5733333333333333</v>
      </c>
      <c r="AQ74" s="50">
        <f ca="1">IF(AQ$63&lt;=$C$17,($C$34*AQ$59*$B74/$C$63)*(IF(COUNTA($D74:AP74)*(12/$C$63)&lt;=$C$9,0,1)),0)+IF(AR$63=$C$17,0,IF(AQ$63=$C$17,$B74*(AQ$60),0))</f>
        <v>1.5733333333333333</v>
      </c>
      <c r="AR74" s="50">
        <f ca="1">IF(AR$63&lt;=$C$17,($C$34*AR$59*$B74/$C$63)*(IF(COUNTA($D74:AQ74)*(12/$C$63)&lt;=$C$9,0,1)),0)+IF(AS$63=$C$17,0,IF(AR$63=$C$17,$B74*(AR$60),0))</f>
        <v>1.5733333333333333</v>
      </c>
      <c r="AS74" s="50">
        <f ca="1">IF(AS$63&lt;=$C$17,($C$34*AS$59*$B74/$C$63)*(IF(COUNTA($D74:AR74)*(12/$C$63)&lt;=$C$9,0,1)),0)+IF(AT$63=$C$17,0,IF(AS$63=$C$17,$B74*(AS$60),0))</f>
        <v>1.5733333333333333</v>
      </c>
      <c r="AT74" s="50">
        <f ca="1">IF(AT$63&lt;=$C$17,($C$34*AT$59*$B74/$C$63)*(IF(COUNTA($D74:AS74)*(12/$C$63)&lt;=$C$9,0,1)),0)+IF(AU$63=$C$17,0,IF(AT$63=$C$17,$B74*(AT$60),0))</f>
        <v>1.5733333333333333</v>
      </c>
      <c r="AU74" s="50">
        <f ca="1">IF(AU$63&lt;=$C$17,($C$34*AU$59*$B74/$C$63)*(IF(COUNTA($D74:AT74)*(12/$C$63)&lt;=$C$9,0,1)),0)+IF(AV$63=$C$17,0,IF(AU$63=$C$17,$B74*(AU$60),0))</f>
        <v>1.5733333333333333</v>
      </c>
      <c r="AV74" s="50">
        <f ca="1">IF(AV$63&lt;=$C$17,($C$34*AV$59*$B74/$C$63)*(IF(COUNTA($D74:AU74)*(12/$C$63)&lt;=$C$9,0,1)),0)+IF(AW$63=$C$17,0,IF(AV$63=$C$17,$B74*(AV$60),0))</f>
        <v>1.5733333333333333</v>
      </c>
      <c r="AW74" s="50">
        <f ca="1">IF(AW$63&lt;=$C$17,($C$34*AW$59*$B74/$C$63)*(IF(COUNTA($D74:AV74)*(12/$C$63)&lt;=$C$9,0,1)),0)+IF(AX$63=$C$17,0,IF(AW$63=$C$17,$B74*(AW$60),0))</f>
        <v>1.5733333333333333</v>
      </c>
      <c r="AX74" s="50">
        <f ca="1">IF(AX$63&lt;=$C$17,($C$34*AX$59*$B74/$C$63)*(IF(COUNTA($D74:AW74)*(12/$C$63)&lt;=$C$9,0,1)),0)+IF(AY$63=$C$17,0,IF(AX$63=$C$17,$B74*(AX$60),0))</f>
        <v>1.5733333333333333</v>
      </c>
      <c r="AY74" s="50">
        <f ca="1">IF(AY$63&lt;=$C$17,($C$34*AY$59*$B74/$C$63)*(IF(COUNTA($D74:AX74)*(12/$C$63)&lt;=$C$9,0,1)),0)+IF(AZ$63=$C$17,0,IF(AY$63=$C$17,$B74*(AY$60),0))</f>
        <v>1.5733333333333333</v>
      </c>
      <c r="AZ74" s="50">
        <f ca="1">IF(AZ$63&lt;=$C$17,($C$34*AZ$59*$B74/$C$63)*(IF(COUNTA($D74:AY74)*(12/$C$63)&lt;=$C$9,0,1)),0)+IF(BA$63=$C$17,0,IF(AZ$63=$C$17,$B74*(AZ$60),0))</f>
        <v>1.5733333333333333</v>
      </c>
      <c r="BA74" s="50">
        <f ca="1">IF(BA$63&lt;=$C$17,($C$34*BA$59*$B74/$C$63)*(IF(COUNTA($D74:AZ74)*(12/$C$63)&lt;=$C$9,0,1)),0)+IF(BB$63=$C$17,0,IF(BA$63=$C$17,$B74*(BA$60),0))</f>
        <v>1.5733333333333333</v>
      </c>
      <c r="BB74" s="50">
        <f ca="1">IF(BB$63&lt;=$C$17,($C$34*BB$59*$B74/$C$63)*(IF(COUNTA($D74:BA74)*(12/$C$63)&lt;=$C$9,0,1)),0)+IF(BC$63=$C$17,0,IF(BB$63=$C$17,$B74*(BB$60),0))</f>
        <v>1.5733333333333333</v>
      </c>
      <c r="BC74" s="50">
        <f ca="1">IF(BC$63&lt;=$C$17,($C$34*BC$59*$B74/$C$63)*(IF(COUNTA($D74:BB74)*(12/$C$63)&lt;=$C$9,0,1)),0)+IF(BD$63=$C$17,0,IF(BC$63=$C$17,$B74*(BC$60),0))</f>
        <v>1.5733333333333333</v>
      </c>
      <c r="BD74" s="50">
        <f ca="1">IF(BD$63&lt;=$C$17,($C$34*BD$59*$B74/$C$63)*(IF(COUNTA($D74:BC74)*(12/$C$63)&lt;=$C$9,0,1)),0)+IF(BE$63=$C$17,0,IF(BD$63=$C$17,$B74*(BD$60),0))</f>
        <v>1.5733333333333333</v>
      </c>
      <c r="BE74" s="50">
        <f ca="1">IF(BE$63&lt;=$C$17,($C$34*BE$59*$B74/$C$63)*(IF(COUNTA($D74:BD74)*(12/$C$63)&lt;=$C$9,0,1)),0)+IF(BF$63=$C$17,0,IF(BE$63=$C$17,$B74*(BE$60),0))</f>
        <v>1.5733333333333333</v>
      </c>
      <c r="BF74" s="50">
        <f ca="1">IF(BF$63&lt;=$C$17,($C$34*BF$59*$B74/$C$63)*(IF(COUNTA($D74:BE74)*(12/$C$63)&lt;=$C$9,0,1)),0)+IF(BG$63=$C$17,0,IF(BF$63=$C$17,$B74*(BF$60),0))</f>
        <v>1.5733333333333333</v>
      </c>
      <c r="BG74" s="50">
        <f ca="1">IF(BG$63&lt;=$C$17,($C$34*BG$59*$B74/$C$63)*(IF(COUNTA($D74:BF74)*(12/$C$63)&lt;=$C$9,0,1)),0)+IF(BH$63=$C$17,0,IF(BG$63=$C$17,$B74*(BG$60),0))</f>
        <v>1.5733333333333333</v>
      </c>
      <c r="BH74" s="50">
        <f ca="1">IF(BH$63&lt;=$C$17,($C$34*BH$59*$B74/$C$63)*(IF(COUNTA($D74:BG74)*(12/$C$63)&lt;=$C$9,0,1)),0)+IF(BI$63=$C$17,0,IF(BH$63=$C$17,$B74*(BH$60),0))</f>
        <v>1.5733333333333333</v>
      </c>
      <c r="BI74" s="50">
        <f ca="1">IF(BI$63&lt;=$C$17,($C$34*BI$59*$B74/$C$63)*(IF(COUNTA($D74:BH74)*(12/$C$63)&lt;=$C$9,0,1)),0)+IF(BJ$63=$C$17,0,IF(BI$63=$C$17,$B74*(BI$60),0))</f>
        <v>1.5733333333333333</v>
      </c>
      <c r="BJ74" s="50">
        <f ca="1">IF(BJ$63&lt;=$C$17,($C$34*BJ$59*$B74/$C$63)*(IF(COUNTA($D74:BI74)*(12/$C$63)&lt;=$C$9,0,1)),0)+IF(BK$63=$C$17,0,IF(BJ$63=$C$17,$B74*(BJ$60),0))</f>
        <v>1.5733333333333333</v>
      </c>
      <c r="BK74" s="50">
        <f ca="1">IF(BK$63&lt;=$C$17,($C$34*BK$59*$B74/$C$63)*(IF(COUNTA($D74:BJ74)*(12/$C$63)&lt;=$C$9,0,1)),0)+IF(BL$63=$C$17,0,IF(BK$63=$C$17,$B74*(BK$60),0))</f>
        <v>1.5733333333333333</v>
      </c>
      <c r="BL74" s="50">
        <f ca="1">IF(BL$63&lt;=$C$17,($C$34*BL$59*$B74/$C$63)*(IF(COUNTA($D74:BK74)*(12/$C$63)&lt;=$C$9,0,1)),0)+IF(BM$63=$C$17,0,IF(BL$63=$C$17,$B74*(BL$60),0))</f>
        <v>1.5733333333333333</v>
      </c>
      <c r="BM74" s="50">
        <f ca="1">IF(BM$63&lt;=$C$17,($C$34*BM$59*$B74/$C$63)*(IF(COUNTA($D74:BL74)*(12/$C$63)&lt;=$C$9,0,1)),0)+IF(BN$63=$C$17,0,IF(BM$63=$C$17,$B74*(BM$60),0))</f>
        <v>1.5733333333333333</v>
      </c>
      <c r="BN74" s="50">
        <f ca="1">IF(BN$63&lt;=$C$17,($C$34*BN$59*$B74/$C$63)*(IF(COUNTA($D74:BM74)*(12/$C$63)&lt;=$C$9,0,1)),0)+IF(BO$63=$C$17,0,IF(BN$63=$C$17,$B74*(BN$60),0))</f>
        <v>1.5733333333333333</v>
      </c>
      <c r="BO74" s="50">
        <f ca="1">IF(BO$63&lt;=$C$17,($C$34*BO$59*$B74/$C$63)*(IF(COUNTA($D74:BN74)*(12/$C$63)&lt;=$C$9,0,1)),0)+IF(BP$63=$C$17,0,IF(BO$63=$C$17,$B74*(BO$60),0))</f>
        <v>1.5733333333333333</v>
      </c>
      <c r="BP74" s="50">
        <f ca="1">IF(BP$63&lt;=$C$17,($C$34*BP$59*$B74/$C$63)*(IF(COUNTA($D74:BO74)*(12/$C$63)&lt;=$C$9,0,1)),0)+IF(BQ$63=$C$17,0,IF(BP$63=$C$17,$B74*(BP$60),0))</f>
        <v>1.5733333333333333</v>
      </c>
      <c r="BQ74" s="50">
        <f ca="1">IF(BQ$63&lt;=$C$17,($C$34*BQ$59*$B74/$C$63)*(IF(COUNTA($D74:BP74)*(12/$C$63)&lt;=$C$9,0,1)),0)+IF(BR$63=$C$17,0,IF(BQ$63=$C$17,$B74*(BQ$60),0))</f>
        <v>1.5733333333333333</v>
      </c>
      <c r="BR74" s="50">
        <f ca="1">IF(BR$63&lt;=$C$17,($C$34*BR$59*$B74/$C$63)*(IF(COUNTA($D74:BQ74)*(12/$C$63)&lt;=$C$9,0,1)),0)+IF(BS$63=$C$17,0,IF(BR$63=$C$17,$B74*(BR$60),0))</f>
        <v>1.5733333333333333</v>
      </c>
      <c r="BS74" s="50">
        <f ca="1">IF(BS$63&lt;=$C$17,($C$34*BS$59*$B74/$C$63)*(IF(COUNTA($D74:BR74)*(12/$C$63)&lt;=$C$9,0,1)),0)+IF(BT$63=$C$17,0,IF(BS$63=$C$17,$B74*(BS$60),0))</f>
        <v>1.5733333333333333</v>
      </c>
      <c r="BT74" s="50">
        <f ca="1">IF(BT$63&lt;=$C$17,($C$34*BT$59*$B74/$C$63)*(IF(COUNTA($D74:BS74)*(12/$C$63)&lt;=$C$9,0,1)),0)+IF(BU$63=$C$17,0,IF(BT$63=$C$17,$B74*(BT$60),0))</f>
        <v>1.5733333333333333</v>
      </c>
      <c r="BU74" s="50">
        <f ca="1">IF(BU$63&lt;=$C$17,($C$34*BU$59*$B74/$C$63)*(IF(COUNTA($D74:BT74)*(12/$C$63)&lt;=$C$9,0,1)),0)+IF(BV$63=$C$17,0,IF(BU$63=$C$17,$B74*(BU$60),0))</f>
        <v>1.5733333333333333</v>
      </c>
      <c r="BV74" s="50">
        <f ca="1">IF(BV$63&lt;=$C$17,($C$34*BV$59*$B74/$C$63)*(IF(COUNTA($D74:BU74)*(12/$C$63)&lt;=$C$9,0,1)),0)+IF(BW$63=$C$17,0,IF(BV$63=$C$17,$B74*(BV$60),0))</f>
        <v>1.5733333333333333</v>
      </c>
      <c r="BW74" s="50">
        <f ca="1">IF(BW$63&lt;=$C$17,($C$34*BW$59*$B74/$C$63)*(IF(COUNTA($D74:BV74)*(12/$C$63)&lt;=$C$9,0,1)),0)+IF(BX$63=$C$17,0,IF(BW$63=$C$17,$B74*(BW$60),0))</f>
        <v>1.5733333333333333</v>
      </c>
      <c r="BX74" s="50">
        <f ca="1">IF(BX$63&lt;=$C$17,($C$34*BX$59*$B74/$C$63)*(IF(COUNTA($D74:BW74)*(12/$C$63)&lt;=$C$9,0,1)),0)+IF(BY$63=$C$17,0,IF(BX$63=$C$17,$B74*(BX$60),0))</f>
        <v>1.5733333333333333</v>
      </c>
      <c r="BY74" s="50">
        <f ca="1">IF(BY$63&lt;=$C$17,($C$34*BY$59*$B74/$C$63)*(IF(COUNTA($D74:BX74)*(12/$C$63)&lt;=$C$9,0,1)),0)+IF(BZ$63=$C$17,0,IF(BY$63=$C$17,$B74*(BY$60),0))</f>
        <v>1.5733333333333333</v>
      </c>
      <c r="BZ74" s="50">
        <f ca="1">IF(BZ$63&lt;=$C$17,($C$34*BZ$59*$B74/$C$63)*(IF(COUNTA($D74:BY74)*(12/$C$63)&lt;=$C$9,0,1)),0)+IF(CA$63=$C$17,0,IF(BZ$63=$C$17,$B74*(BZ$60),0))</f>
        <v>1.5733333333333333</v>
      </c>
      <c r="CA74" s="50">
        <f ca="1">IF(CA$63&lt;=$C$17,($C$34*CA$59*$B74/$C$63)*(IF(COUNTA($D74:BZ74)*(12/$C$63)&lt;=$C$9,0,1)),0)+IF(CB$63=$C$17,0,IF(CA$63=$C$17,$B74*(CA$60),0))</f>
        <v>1.5733333333333333</v>
      </c>
      <c r="CB74" s="50">
        <f ca="1">IF(CB$63&lt;=$C$17,($C$34*CB$59*$B74/$C$63)*(IF(COUNTA($D74:CA74)*(12/$C$63)&lt;=$C$9,0,1)),0)+IF(CC$63=$C$17,0,IF(CB$63=$C$17,$B74*(CB$60),0))</f>
        <v>1.5733333333333333</v>
      </c>
      <c r="CC74" s="50">
        <f ca="1">IF(CC$63&lt;=$C$17,($C$34*CC$59*$B74/$C$63)*(IF(COUNTA($D74:CB74)*(12/$C$63)&lt;=$C$9,0,1)),0)+IF(CD$63=$C$17,0,IF(CC$63=$C$17,$B74*(CC$60),0))</f>
        <v>1.5733333333333333</v>
      </c>
      <c r="CD74" s="50">
        <f ca="1">IF(CD$63&lt;=$C$17,($C$34*CD$59*$B74/$C$63)*(IF(COUNTA($D74:CC74)*(12/$C$63)&lt;=$C$9,0,1)),0)+IF(CE$63=$C$17,0,IF(CD$63=$C$17,$B74*(CD$60),0))</f>
        <v>1.5733333333333333</v>
      </c>
      <c r="CE74" s="50">
        <f ca="1">IF(CE$63&lt;=$C$17,($C$34*CE$59*$B74/$C$63)*(IF(COUNTA($D74:CD74)*(12/$C$63)&lt;=$C$9,0,1)),0)+IF(CF$63=$C$17,0,IF(CE$63=$C$17,$B74*(CE$60),0))</f>
        <v>1.5733333333333333</v>
      </c>
      <c r="CF74" s="50">
        <f ca="1">IF(CF$63&lt;=$C$17,($C$34*CF$59*$B74/$C$63)*(IF(COUNTA($D74:CE74)*(12/$C$63)&lt;=$C$9,0,1)),0)+IF(CG$63=$C$17,0,IF(CF$63=$C$17,$B74*(CF$60),0))</f>
        <v>1.5733333333333333</v>
      </c>
      <c r="CG74" s="50">
        <f ca="1">IF(CG$63&lt;=$C$17,($C$34*CG$59*$B74/$C$63)*(IF(COUNTA($D74:CF74)*(12/$C$63)&lt;=$C$9,0,1)),0)+IF(CH$63=$C$17,0,IF(CG$63=$C$17,$B74*(CG$60),0))</f>
        <v>1.5733333333333333</v>
      </c>
      <c r="CH74" s="50">
        <f ca="1">IF(CH$63&lt;=$C$17,($C$34*CH$59*$B74/$C$63)*(IF(COUNTA($D74:CG74)*(12/$C$63)&lt;=$C$9,0,1)),0)+IF(CI$63=$C$17,0,IF(CH$63=$C$17,$B74*(CH$60),0))</f>
        <v>1.5733333333333333</v>
      </c>
      <c r="CI74" s="50">
        <f ca="1">IF(CI$63&lt;=$C$17,($C$34*CI$59*$B74/$C$63)*(IF(COUNTA($D74:CH74)*(12/$C$63)&lt;=$C$9,0,1)),0)+IF(CJ$63=$C$17,0,IF(CI$63=$C$17,$B74*(CI$60),0))</f>
        <v>1.5733333333333333</v>
      </c>
      <c r="CJ74" s="50">
        <f ca="1">IF(CJ$63&lt;=$C$17,($C$34*CJ$59*$B74/$C$63)*(IF(COUNTA($D74:CI74)*(12/$C$63)&lt;=$C$9,0,1)),0)+IF(CK$63=$C$17,0,IF(CJ$63=$C$17,$B74*(CJ$60),0))</f>
        <v>1.5733333333333333</v>
      </c>
      <c r="CK74" s="50">
        <f ca="1">IF(CK$63&lt;=$C$17,($C$34*CK$59*$B74/$C$63)*(IF(COUNTA($D74:CJ74)*(12/$C$63)&lt;=$C$9,0,1)),0)+IF(CL$63=$C$17,0,IF(CK$63=$C$17,$B74*(CK$60),0))</f>
        <v>1.5733333333333333</v>
      </c>
      <c r="CL74" s="50">
        <f ca="1">IF(CL$63&lt;=$C$17,($C$34*CL$59*$B74/$C$63)*(IF(COUNTA($D74:CK74)*(12/$C$63)&lt;=$C$9,0,1)),0)+IF(CM$63=$C$17,0,IF(CL$63=$C$17,$B74*(CL$60),0))</f>
        <v>1.5733333333333333</v>
      </c>
      <c r="CM74" s="50">
        <f ca="1">IF(CM$63&lt;=$C$17,($C$34*CM$59*$B74/$C$63)*(IF(COUNTA($D74:CL74)*(12/$C$63)&lt;=$C$9,0,1)),0)+IF(CN$63=$C$17,0,IF(CM$63=$C$17,$B74*(CM$60),0))</f>
        <v>1.5733333333333333</v>
      </c>
      <c r="CN74" s="50">
        <f ca="1">IF(CN$63&lt;=$C$17,($C$34*CN$59*$B74/$C$63)*(IF(COUNTA($D74:CM74)*(12/$C$63)&lt;=$C$9,0,1)),0)+IF(CO$63=$C$17,0,IF(CN$63=$C$17,$B74*(CN$60),0))</f>
        <v>1.5733333333333333</v>
      </c>
      <c r="CO74" s="50">
        <f ca="1">IF(CO$63&lt;=$C$17,($C$34*CO$59*$B74/$C$63)*(IF(COUNTA($D74:CN74)*(12/$C$63)&lt;=$C$9,0,1)),0)+IF(CP$63=$C$17,0,IF(CO$63=$C$17,$B74*(CO$60),0))</f>
        <v>1.5733333333333333</v>
      </c>
      <c r="CP74" s="50">
        <f ca="1">IF(CP$63&lt;=$C$17,($C$34*CP$59*$B74/$C$63)*(IF(COUNTA($D74:CO74)*(12/$C$63)&lt;=$C$9,0,1)),0)+IF(CQ$63=$C$17,0,IF(CP$63=$C$17,$B74*(CP$60),0))</f>
        <v>1.5733333333333333</v>
      </c>
      <c r="CQ74" s="50">
        <f ca="1">IF(CQ$63&lt;=$C$17,($C$34*CQ$59*$B74/$C$63)*(IF(COUNTA($D74:CP74)*(12/$C$63)&lt;=$C$9,0,1)),0)+IF(CR$63=$C$17,0,IF(CQ$63=$C$17,$B74*(CQ$60),0))</f>
        <v>1.5733333333333333</v>
      </c>
      <c r="CR74" s="50">
        <f ca="1">IF(CR$63&lt;=$C$17,($C$34*CR$59*$B74/$C$63)*(IF(COUNTA($D74:CQ74)*(12/$C$63)&lt;=$C$9,0,1)),0)+IF(CS$63=$C$17,0,IF(CR$63=$C$17,$B74*(CR$60),0))</f>
        <v>1.5733333333333333</v>
      </c>
      <c r="CS74" s="50">
        <f ca="1">IF(CS$63&lt;=$C$17,($C$34*CS$59*$B74/$C$63)*(IF(COUNTA($D74:CR74)*(12/$C$63)&lt;=$C$9,0,1)),0)+IF(CT$63=$C$17,0,IF(CS$63=$C$17,$B74*(CS$60),0))</f>
        <v>1.5733333333333333</v>
      </c>
      <c r="CT74" s="50">
        <f ca="1">IF(CT$63&lt;=$C$17,($C$34*CT$59*$B74/$C$63)*(IF(COUNTA($D74:CS74)*(12/$C$63)&lt;=$C$9,0,1)),0)+IF(CU$63=$C$17,0,IF(CT$63=$C$17,$B74*(CT$60),0))</f>
        <v>1.5733333333333333</v>
      </c>
      <c r="CU74" s="50">
        <f ca="1">IF(CU$63&lt;=$C$17,($C$34*CU$59*$B74/$C$63)*(IF(COUNTA($D74:CT74)*(12/$C$63)&lt;=$C$9,0,1)),0)+IF(CV$63=$C$17,0,IF(CU$63=$C$17,$B74*(CU$60),0))</f>
        <v>1.5733333333333333</v>
      </c>
      <c r="CV74" s="50">
        <f ca="1">IF(CV$63&lt;=$C$17,($C$34*CV$59*$B74/$C$63)*(IF(COUNTA($D74:CU74)*(12/$C$63)&lt;=$C$9,0,1)),0)+IF(CW$63=$C$17,0,IF(CV$63=$C$17,$B74*(CV$60),0))</f>
        <v>1.5733333333333333</v>
      </c>
      <c r="CW74" s="50">
        <f ca="1">IF(CW$63&lt;=$C$17,($C$34*CW$59*$B74/$C$63)*(IF(COUNTA($D74:CV74)*(12/$C$63)&lt;=$C$9,0,1)),0)+IF(CX$63=$C$17,0,IF(CW$63=$C$17,$B74*(CW$60),0))</f>
        <v>1.5733333333333333</v>
      </c>
      <c r="CX74" s="50">
        <f ca="1">IF(CX$63&lt;=$C$17,($C$34*CX$59*$B74/$C$63)*(IF(COUNTA($D74:CW74)*(12/$C$63)&lt;=$C$9,0,1)),0)+IF(CY$63=$C$17,0,IF(CX$63=$C$17,$B74*(CX$60),0))</f>
        <v>1.5733333333333333</v>
      </c>
      <c r="CY74" s="50">
        <f ca="1">IF(CY$63&lt;=$C$17,($C$34*CY$59*$B74/$C$63)*(IF(COUNTA($D74:CX74)*(12/$C$63)&lt;=$C$9,0,1)),0)+IF(CZ$63=$C$17,0,IF(CY$63=$C$17,$B74*(CY$60),0))</f>
        <v>1.5733333333333333</v>
      </c>
      <c r="CZ74" s="50">
        <f ca="1">IF(CZ$63&lt;=$C$17,($C$34*CZ$59*$B74/$C$63)*(IF(COUNTA($D74:CY74)*(12/$C$63)&lt;=$C$9,0,1)),0)+IF(DA$63=$C$17,0,IF(CZ$63=$C$17,$B74*(CZ$60),0))</f>
        <v>1.5733333333333333</v>
      </c>
      <c r="DA74" s="50">
        <f ca="1">IF(DA$63&lt;=$C$17,($C$34*DA$59*$B74/$C$63)*(IF(COUNTA($D74:CZ74)*(12/$C$63)&lt;=$C$9,0,1)),0)+IF(DB$63=$C$17,0,IF(DA$63=$C$17,$B74*(DA$60),0))</f>
        <v>1.5733333333333333</v>
      </c>
      <c r="DB74" s="50">
        <f ca="1">IF(DB$63&lt;=$C$17,($C$34*DB$59*$B74/$C$63)*(IF(COUNTA($D74:DA74)*(12/$C$63)&lt;=$C$9,0,1)),0)+IF(DC$63=$C$17,0,IF(DB$63=$C$17,$B74*(DB$60),0))</f>
        <v>1.5733333333333333</v>
      </c>
      <c r="DC74" s="50">
        <f ca="1">IF(DC$63&lt;=$C$17,($C$34*DC$59*$B74/$C$63)*(IF(COUNTA($D74:DB74)*(12/$C$63)&lt;=$C$9,0,1)),0)+IF(DD$63=$C$17,0,IF(DC$63=$C$17,$B74*(DC$60),0))</f>
        <v>1.5733333333333333</v>
      </c>
      <c r="DD74" s="50">
        <f ca="1">IF(DD$63&lt;=$C$17,($C$34*DD$59*$B74/$C$63)*(IF(COUNTA($D74:DC74)*(12/$C$63)&lt;=$C$9,0,1)),0)+IF(DE$63=$C$17,0,IF(DD$63=$C$17,$B74*(DD$60),0))</f>
        <v>1.5733333333333333</v>
      </c>
      <c r="DE74" s="50">
        <f ca="1">IF(DE$63&lt;=$C$17,($C$34*DE$59*$B74/$C$63)*(IF(COUNTA($D74:DD74)*(12/$C$63)&lt;=$C$9,0,1)),0)+IF(DF$63=$C$17,0,IF(DE$63=$C$17,$B74*(DE$60),0))</f>
        <v>1.5733333333333333</v>
      </c>
      <c r="DF74" s="50">
        <f ca="1">IF(DF$63&lt;=$C$17,($C$34*DF$59*$B74/$C$63)*(IF(COUNTA($D74:DE74)*(12/$C$63)&lt;=$C$9,0,1)),0)+IF(DG$63=$C$17,0,IF(DF$63=$C$17,$B74*(DF$60),0))</f>
        <v>1.5733333333333333</v>
      </c>
      <c r="DG74" s="50">
        <f ca="1">IF(DG$63&lt;=$C$17,($C$34*DG$59*$B74/$C$63)*(IF(COUNTA($D74:DF74)*(12/$C$63)&lt;=$C$9,0,1)),0)+IF(DH$63=$C$17,0,IF(DG$63=$C$17,$B74*(DG$60),0))</f>
        <v>1.5733333333333333</v>
      </c>
      <c r="DH74" s="50">
        <f ca="1">IF(DH$63&lt;=$C$17,($C$34*DH$59*$B74/$C$63)*(IF(COUNTA($D74:DG74)*(12/$C$63)&lt;=$C$9,0,1)),0)+IF(DI$63=$C$17,0,IF(DH$63=$C$17,$B74*(DH$60),0))</f>
        <v>1.5733333333333333</v>
      </c>
      <c r="DI74" s="50">
        <f ca="1">IF(DI$63&lt;=$C$17,($C$34*DI$59*$B74/$C$63)*(IF(COUNTA($D74:DH74)*(12/$C$63)&lt;=$C$9,0,1)),0)+IF(DJ$63=$C$17,0,IF(DI$63=$C$17,$B74*(DI$60),0))</f>
        <v>1.5733333333333333</v>
      </c>
      <c r="DJ74" s="50">
        <f ca="1">IF(DJ$63&lt;=$C$17,($C$34*DJ$59*$B74/$C$63)*(IF(COUNTA($D74:DI74)*(12/$C$63)&lt;=$C$9,0,1)),0)+IF(DK$63=$C$17,0,IF(DJ$63=$C$17,$B74*(DJ$60),0))</f>
        <v>1.5733333333333333</v>
      </c>
      <c r="DK74" s="50">
        <f ca="1">IF(DK$63&lt;=$C$17,($C$34*DK$59*$B74/$C$63)*(IF(COUNTA($D74:DJ74)*(12/$C$63)&lt;=$C$9,0,1)),0)+IF(DL$63=$C$17,0,IF(DK$63=$C$17,$B74*(DK$60),0))</f>
        <v>1.5733333333333333</v>
      </c>
      <c r="DL74" s="50">
        <f ca="1">IF(DL$63&lt;=$C$17,($C$34*DL$59*$B74/$C$63)*(IF(COUNTA($D74:DK74)*(12/$C$63)&lt;=$C$9,0,1)),0)+IF(DM$63=$C$17,0,IF(DL$63=$C$17,$B74*(DL$60),0))</f>
        <v>1.5733333333333333</v>
      </c>
      <c r="DM74" s="50">
        <f ca="1">IF(DM$63&lt;=$C$17,($C$34*DM$59*$B74/$C$63)*(IF(COUNTA($D74:DL74)*(12/$C$63)&lt;=$C$9,0,1)),0)+IF(DN$63=$C$17,0,IF(DM$63=$C$17,$B74*(DM$60),0))</f>
        <v>1.5733333333333333</v>
      </c>
      <c r="DN74" s="50">
        <f ca="1">IF(DN$63&lt;=$C$17,($C$34*DN$59*$B74/$C$63)*(IF(COUNTA($D74:DM74)*(12/$C$63)&lt;=$C$9,0,1)),0)+IF(DO$63=$C$17,0,IF(DN$63=$C$17,$B74*(DN$60),0))</f>
        <v>1.5733333333333333</v>
      </c>
      <c r="DO74" s="50">
        <f ca="1">IF(DO$63&lt;=$C$17,($C$34*DO$59*$B74/$C$63)*(IF(COUNTA($D74:DN74)*(12/$C$63)&lt;=$C$9,0,1)),0)+IF(DP$63=$C$17,0,IF(DO$63=$C$17,$B74*(DO$60),0))</f>
        <v>1.5733333333333333</v>
      </c>
      <c r="DP74" s="50">
        <f ca="1">IF(DP$63&lt;=$C$17,($C$34*DP$59*$B74/$C$63)*(IF(COUNTA($D74:DO74)*(12/$C$63)&lt;=$C$9,0,1)),0)+IF(DQ$63=$C$17,0,IF(DP$63=$C$17,$B74*(DP$60),0))</f>
        <v>1.5733333333333333</v>
      </c>
      <c r="DQ74" s="50">
        <f ca="1">IF(DQ$63&lt;=$C$17,($C$34*DQ$59*$B74/$C$63)*(IF(COUNTA($D74:DP74)*(12/$C$63)&lt;=$C$9,0,1)),0)+IF(DR$63=$C$17,0,IF(DQ$63=$C$17,$B74*(DQ$60),0))</f>
        <v>1.5733333333333333</v>
      </c>
      <c r="DR74" s="50">
        <f ca="1">IF(DR$63&lt;=$C$17,($C$34*DR$59*$B74/$C$63)*(IF(COUNTA($D74:DQ74)*(12/$C$63)&lt;=$C$9,0,1)),0)+IF(DS$63=$C$17,0,IF(DR$63=$C$17,$B74*(DR$60),0))</f>
        <v>1.5733333333333333</v>
      </c>
      <c r="DS74" s="50">
        <f ca="1">IF(DS$63&lt;=$C$17,($C$34*DS$59*$B74/$C$63)*(IF(COUNTA($D74:DR74)*(12/$C$63)&lt;=$C$9,0,1)),0)+IF(DT$63=$C$17,0,IF(DS$63=$C$17,$B74*(DS$60),0))</f>
        <v>1.5733333333333333</v>
      </c>
      <c r="DT74" s="50">
        <f ca="1">IF(DT$63&lt;=$C$17,($C$34*DT$59*$B74/$C$63)*(IF(COUNTA($D74:DS74)*(12/$C$63)&lt;=$C$9,0,1)),0)+IF(DU$63=$C$17,0,IF(DT$63=$C$17,$B74*(DT$60),0))</f>
        <v>386.55054931822832</v>
      </c>
      <c r="DU74" s="50">
        <f>IF(DU$63&lt;=$C$17,($C$34*DU$59*$B74/$C$63)*(IF(COUNTA($D74:DT74)*(12/$C$63)&lt;=$C$9,0,1)),0)+IF(DV$63=$C$17,0,IF(DU$63=$C$17,$B74*(DU$60),0))</f>
        <v>0</v>
      </c>
      <c r="DV74" s="50">
        <f>IF(DV$63&lt;=$C$17,($C$34*DV$59*$B74/$C$63)*(IF(COUNTA($D74:DU74)*(12/$C$63)&lt;=$C$9,0,1)),0)+IF(DW$63=$C$17,0,IF(DV$63=$C$17,$B74*(DV$60),0))</f>
        <v>0</v>
      </c>
      <c r="DW74" s="50">
        <f>IF(DW$63&lt;=$C$17,($C$34*DW$59*$B74/$C$63)*(IF(COUNTA($D74:DV74)*(12/$C$63)&lt;=$C$9,0,1)),0)+IF(DX$63=$C$17,0,IF(DW$63=$C$17,$B74*(DW$60),0))</f>
        <v>0</v>
      </c>
      <c r="DX74" s="50">
        <f>IF(DX$63&lt;=$C$17,($C$34*DX$59*$B74/$C$63)*(IF(COUNTA($D74:DW74)*(12/$C$63)&lt;=$C$9,0,1)),0)+IF(DY$63=$C$17,0,IF(DX$63=$C$17,$B74*(DX$60),0))</f>
        <v>0</v>
      </c>
      <c r="DY74" s="50">
        <f>IF(DY$63&lt;=$C$17,($C$34*DY$59*$B74/$C$63)*(IF(COUNTA($D74:DX74)*(12/$C$63)&lt;=$C$9,0,1)),0)+IF(DZ$63=$C$17,0,IF(DY$63=$C$17,$B74*(DY$60),0))</f>
        <v>0</v>
      </c>
      <c r="DZ74" s="50">
        <f>IF(DZ$63&lt;=$C$17,($C$34*DZ$59*$B74/$C$63)*(IF(COUNTA($D74:DY74)*(12/$C$63)&lt;=$C$9,0,1)),0)+IF(EA$63=$C$17,0,IF(DZ$63=$C$17,$B74*(DZ$60),0))</f>
        <v>0</v>
      </c>
      <c r="EA74" s="50">
        <f>IF(EA$63&lt;=$C$17,($C$34*EA$59*$B74/$C$63)*(IF(COUNTA($D74:DZ74)*(12/$C$63)&lt;=$C$9,0,1)),0)+IF(EB$63=$C$17,0,IF(EA$63=$C$17,$B74*(EA$60),0))</f>
        <v>0</v>
      </c>
      <c r="EB74" s="50">
        <f>IF(EB$63&lt;=$C$17,($C$34*EB$59*$B74/$C$63)*(IF(COUNTA($D74:EA74)*(12/$C$63)&lt;=$C$9,0,1)),0)+IF(EC$63=$C$17,0,IF(EB$63=$C$17,$B74*(EB$60),0))</f>
        <v>0</v>
      </c>
      <c r="EC74" s="50">
        <f>IF(EC$63&lt;=$C$17,($C$34*EC$59*$B74/$C$63)*(IF(COUNTA($D74:EB74)*(12/$C$63)&lt;=$C$9,0,1)),0)+IF(ED$63=$C$17,0,IF(EC$63=$C$17,$B74*(EC$60),0))</f>
        <v>0</v>
      </c>
      <c r="ED74" s="50">
        <f>IF(ED$63&lt;=$C$17,($C$34*ED$59*$B74/$C$63)*(IF(COUNTA($D74:EC74)*(12/$C$63)&lt;=$C$9,0,1)),0)+IF(EE$63=$C$17,0,IF(ED$63=$C$17,$B74*(ED$60),0))</f>
        <v>0</v>
      </c>
      <c r="EE74" s="50">
        <f>IF(EE$63&lt;=$C$17,($C$34*EE$59*$B74/$C$63)*(IF(COUNTA($D74:ED74)*(12/$C$63)&lt;=$C$9,0,1)),0)+IF(EF$63=$C$17,0,IF(EE$63=$C$17,$B74*(EE$60),0))</f>
        <v>0</v>
      </c>
      <c r="EF74" s="50">
        <f>IF(EF$63&lt;=$C$17,($C$34*EF$59*$B74/$C$63)*(IF(COUNTA($D74:EE74)*(12/$C$63)&lt;=$C$9,0,1)),0)+IF(EG$63=$C$17,0,IF(EF$63=$C$17,$B74*(EF$60),0))</f>
        <v>0</v>
      </c>
      <c r="EG74" s="50">
        <f>IF(EG$63&lt;=$C$17,($C$34*EG$59*$B74/$C$63)*(IF(COUNTA($D74:EF74)*(12/$C$63)&lt;=$C$9,0,1)),0)+IF(EH$63=$C$17,0,IF(EG$63=$C$17,$B74*(EG$60),0))</f>
        <v>0</v>
      </c>
      <c r="EH74" s="50">
        <f>IF(EH$63&lt;=$C$17,($C$34*EH$59*$B74/$C$63)*(IF(COUNTA($D74:EG74)*(12/$C$63)&lt;=$C$9,0,1)),0)+IF(EI$63=$C$17,0,IF(EH$63=$C$17,$B74*(EH$60),0))</f>
        <v>0</v>
      </c>
      <c r="EI74" s="50">
        <f>IF(EI$63&lt;=$C$17,($C$34*EI$59*$B74/$C$63)*(IF(COUNTA($D74:EH74)*(12/$C$63)&lt;=$C$9,0,1)),0)+IF(EJ$63=$C$17,0,IF(EI$63=$C$17,$B74*(EI$60),0))</f>
        <v>0</v>
      </c>
      <c r="EJ74" s="50">
        <f>IF(EJ$63&lt;=$C$17,($C$34*EJ$59*$B74/$C$63)*(IF(COUNTA($D74:EI74)*(12/$C$63)&lt;=$C$9,0,1)),0)+IF(EK$63=$C$17,0,IF(EJ$63=$C$17,$B74*(EJ$60),0))</f>
        <v>0</v>
      </c>
      <c r="EK74" s="50">
        <f>IF(EK$63&lt;=$C$17,($C$34*EK$59*$B74/$C$63)*(IF(COUNTA($D74:EJ74)*(12/$C$63)&lt;=$C$9,0,1)),0)+IF(EL$63=$C$17,0,IF(EK$63=$C$17,$B74*(EK$60),0))</f>
        <v>0</v>
      </c>
      <c r="EL74" s="50">
        <f>IF(EL$63&lt;=$C$17,($C$34*EL$59*$B74/$C$63)*(IF(COUNTA($D74:EK74)*(12/$C$63)&lt;=$C$9,0,1)),0)+IF(EM$63=$C$17,0,IF(EL$63=$C$17,$B74*(EL$60),0))</f>
        <v>0</v>
      </c>
      <c r="EM74" s="50">
        <f>IF(EM$63&lt;=$C$17,($C$34*EM$59*$B74/$C$63)*(IF(COUNTA($D74:EL74)*(12/$C$63)&lt;=$C$9,0,1)),0)+IF(EN$63=$C$17,0,IF(EM$63=$C$17,$B74*(EM$60),0))</f>
        <v>0</v>
      </c>
      <c r="EN74" s="50">
        <f>IF(EN$63&lt;=$C$17,($C$34*EN$59*$B74/$C$63)*(IF(COUNTA($D74:EM74)*(12/$C$63)&lt;=$C$9,0,1)),0)+IF(EO$63=$C$17,0,IF(EN$63=$C$17,$B74*(EN$60),0))</f>
        <v>0</v>
      </c>
      <c r="EO74" s="50">
        <f>IF(EO$63&lt;=$C$17,($C$34*EO$59*$B74/$C$63)*(IF(COUNTA($D74:EN74)*(12/$C$63)&lt;=$C$9,0,1)),0)+IF(EP$63=$C$17,0,IF(EO$63=$C$17,$B74*(EO$60),0))</f>
        <v>0</v>
      </c>
      <c r="EP74" s="50">
        <f>IF(EP$63&lt;=$C$17,($C$34*EP$59*$B74/$C$63)*(IF(COUNTA($D74:EO74)*(12/$C$63)&lt;=$C$9,0,1)),0)+IF(EQ$63=$C$17,0,IF(EP$63=$C$17,$B74*(EP$60),0))</f>
        <v>0</v>
      </c>
      <c r="EQ74" s="50">
        <f>IF(EQ$63&lt;=$C$17,($C$34*EQ$59*$B74/$C$63)*(IF(COUNTA($D74:EP74)*(12/$C$63)&lt;=$C$9,0,1)),0)+IF(ER$63=$C$17,0,IF(EQ$63=$C$17,$B74*(EQ$60),0))</f>
        <v>0</v>
      </c>
      <c r="ER74" s="50">
        <f>IF(ER$63&lt;=$C$17,($C$34*ER$59*$B74/$C$63)*(IF(COUNTA($D74:EQ74)*(12/$C$63)&lt;=$C$9,0,1)),0)+IF(ES$63=$C$17,0,IF(ER$63=$C$17,$B74*(ER$60),0))</f>
        <v>0</v>
      </c>
      <c r="ES74" s="50">
        <f>IF(ES$63&lt;=$C$17,($C$34*ES$59*$B74/$C$63)*(IF(COUNTA($D74:ER74)*(12/$C$63)&lt;=$C$9,0,1)),0)+IF(ET$63=$C$17,0,IF(ES$63=$C$17,$B74*(ES$60),0))</f>
        <v>0</v>
      </c>
      <c r="ET74" s="50">
        <f>IF(ET$63&lt;=$C$17,($C$34*ET$59*$B74/$C$63)*(IF(COUNTA($D74:ES74)*(12/$C$63)&lt;=$C$9,0,1)),0)+IF(EU$63=$C$17,0,IF(ET$63=$C$17,$B74*(ET$60),0))</f>
        <v>0</v>
      </c>
      <c r="EU74" s="50">
        <f>IF(EU$63&lt;=$C$17,($C$34*EU$59*$B74/$C$63)*(IF(COUNTA($D74:ET74)*(12/$C$63)&lt;=$C$9,0,1)),0)+IF(EV$63=$C$17,0,IF(EU$63=$C$17,$B74*(EU$60),0))</f>
        <v>0</v>
      </c>
      <c r="EV74" s="50">
        <f>IF(EV$63&lt;=$C$17,($C$34*EV$59*$B74/$C$63)*(IF(COUNTA($D74:EU74)*(12/$C$63)&lt;=$C$9,0,1)),0)+IF(EW$63=$C$17,0,IF(EV$63=$C$17,$B74*(EV$60),0))</f>
        <v>0</v>
      </c>
      <c r="EW74" s="50">
        <f>IF(EW$63&lt;=$C$17,($C$34*EW$59*$B74/$C$63)*(IF(COUNTA($D74:EV74)*(12/$C$63)&lt;=$C$9,0,1)),0)+IF(EX$63=$C$17,0,IF(EW$63=$C$17,$B74*(EW$60),0))</f>
        <v>0</v>
      </c>
      <c r="EX74" s="50">
        <f>IF(EX$63&lt;=$C$17,($C$34*EX$59*$B74/$C$63)*(IF(COUNTA($D74:EW74)*(12/$C$63)&lt;=$C$9,0,1)),0)+IF(EY$63=$C$17,0,IF(EX$63=$C$17,$B74*(EX$60),0))</f>
        <v>0</v>
      </c>
      <c r="EY74" s="50">
        <f>IF(EY$63&lt;=$C$17,($C$34*EY$59*$B74/$C$63)*(IF(COUNTA($D74:EX74)*(12/$C$63)&lt;=$C$9,0,1)),0)+IF(EZ$63=$C$17,0,IF(EY$63=$C$17,$B74*(EY$60),0))</f>
        <v>0</v>
      </c>
      <c r="EZ74" s="50">
        <f>IF(EZ$63&lt;=$C$17,($C$34*EZ$59*$B74/$C$63)*(IF(COUNTA($D74:EY74)*(12/$C$63)&lt;=$C$9,0,1)),0)+IF(FA$63=$C$17,0,IF(EZ$63=$C$17,$B74*(EZ$60),0))</f>
        <v>0</v>
      </c>
      <c r="FA74" s="50">
        <f>IF(FA$63&lt;=$C$17,($C$34*FA$59*$B74/$C$63)*(IF(COUNTA($D74:EZ74)*(12/$C$63)&lt;=$C$9,0,1)),0)+IF(FB$63=$C$17,0,IF(FA$63=$C$17,$B74*(FA$60),0))</f>
        <v>0</v>
      </c>
      <c r="FB74" s="50">
        <f>IF(FB$63&lt;=$C$17,($C$34*FB$59*$B74/$C$63)*(IF(COUNTA($D74:FA74)*(12/$C$63)&lt;=$C$9,0,1)),0)+IF(FC$63=$C$17,0,IF(FB$63=$C$17,$B74*(FB$60),0))</f>
        <v>0</v>
      </c>
      <c r="FC74" s="50">
        <f>IF(FC$63&lt;=$C$17,($C$34*FC$59*$B74/$C$63)*(IF(COUNTA($D74:FB74)*(12/$C$63)&lt;=$C$9,0,1)),0)+IF(FD$63=$C$17,0,IF(FC$63=$C$17,$B74*(FC$60),0))</f>
        <v>0</v>
      </c>
      <c r="FD74" s="50">
        <f>IF(FD$63&lt;=$C$17,($C$34*FD$59*$B74/$C$63)*(IF(COUNTA($D74:FC74)*(12/$C$63)&lt;=$C$9,0,1)),0)+IF(FE$63=$C$17,0,IF(FD$63=$C$17,$B74*(FD$60),0))</f>
        <v>0</v>
      </c>
      <c r="FE74" s="50">
        <f>IF(FE$63&lt;=$C$17,($C$34*FE$59*$B74/$C$63)*(IF(COUNTA($D74:FD74)*(12/$C$63)&lt;=$C$9,0,1)),0)+IF(FF$63=$C$17,0,IF(FE$63=$C$17,$B74*(FE$60),0))</f>
        <v>0</v>
      </c>
      <c r="FF74" s="50">
        <f>IF(FF$63&lt;=$C$17,($C$34*FF$59*$B74/$C$63)*(IF(COUNTA($D74:FE74)*(12/$C$63)&lt;=$C$9,0,1)),0)+IF(FG$63=$C$17,0,IF(FF$63=$C$17,$B74*(FF$60),0))</f>
        <v>0</v>
      </c>
      <c r="FG74" s="50">
        <f>IF(FG$63&lt;=$C$17,($C$34*FG$59*$B74/$C$63)*(IF(COUNTA($D74:FF74)*(12/$C$63)&lt;=$C$9,0,1)),0)+IF(FH$63=$C$17,0,IF(FG$63=$C$17,$B74*(FG$60),0))</f>
        <v>0</v>
      </c>
      <c r="FH74" s="50">
        <f>IF(FH$63&lt;=$C$17,($C$34*FH$59*$B74/$C$63)*(IF(COUNTA($D74:FG74)*(12/$C$63)&lt;=$C$9,0,1)),0)+IF(FI$63=$C$17,0,IF(FH$63=$C$17,$B74*(FH$60),0))</f>
        <v>0</v>
      </c>
      <c r="FI74" s="50">
        <f>IF(FI$63&lt;=$C$17,($C$34*FI$59*$B74/$C$63)*(IF(COUNTA($D74:FH74)*(12/$C$63)&lt;=$C$9,0,1)),0)+IF(FJ$63=$C$17,0,IF(FI$63=$C$17,$B74*(FI$60),0))</f>
        <v>0</v>
      </c>
      <c r="FJ74" s="50">
        <f>IF(FJ$63&lt;=$C$17,($C$34*FJ$59*$B74/$C$63)*(IF(COUNTA($D74:FI74)*(12/$C$63)&lt;=$C$9,0,1)),0)+IF(FK$63=$C$17,0,IF(FJ$63=$C$17,$B74*(FJ$60),0))</f>
        <v>0</v>
      </c>
      <c r="FK74" s="50">
        <f>IF(FK$63&lt;=$C$17,($C$34*FK$59*$B74/$C$63)*(IF(COUNTA($D74:FJ74)*(12/$C$63)&lt;=$C$9,0,1)),0)+IF(FL$63=$C$17,0,IF(FK$63=$C$17,$B74*(FK$60),0))</f>
        <v>0</v>
      </c>
      <c r="FL74" s="50">
        <f>IF(FL$63&lt;=$C$17,($C$34*FL$59*$B74/$C$63)*(IF(COUNTA($D74:FK74)*(12/$C$63)&lt;=$C$9,0,1)),0)+IF(FM$63=$C$17,0,IF(FL$63=$C$17,$B74*(FL$60),0))</f>
        <v>0</v>
      </c>
      <c r="FM74" s="50">
        <f>IF(FM$63&lt;=$C$17,($C$34*FM$59*$B74/$C$63)*(IF(COUNTA($D74:FL74)*(12/$C$63)&lt;=$C$9,0,1)),0)+IF(FN$63=$C$17,0,IF(FM$63=$C$17,$B74*(FM$60),0))</f>
        <v>0</v>
      </c>
      <c r="FN74" s="50">
        <f>IF(FN$63&lt;=$C$17,($C$34*FN$59*$B74/$C$63)*(IF(COUNTA($D74:FM74)*(12/$C$63)&lt;=$C$9,0,1)),0)+IF(FO$63=$C$17,0,IF(FN$63=$C$17,$B74*(FN$60),0))</f>
        <v>0</v>
      </c>
      <c r="FO74" s="50">
        <f>IF(FO$63&lt;=$C$17,($C$34*FO$59*$B74/$C$63)*(IF(COUNTA($D74:FN74)*(12/$C$63)&lt;=$C$9,0,1)),0)+IF(FP$63=$C$17,0,IF(FO$63=$C$17,$B74*(FO$60),0))</f>
        <v>0</v>
      </c>
      <c r="FP74" s="50">
        <f>IF(FP$63&lt;=$C$17,($C$34*FP$59*$B74/$C$63)*(IF(COUNTA($D74:FO74)*(12/$C$63)&lt;=$C$9,0,1)),0)+IF(FQ$63=$C$17,0,IF(FP$63=$C$17,$B74*(FP$60),0))</f>
        <v>0</v>
      </c>
      <c r="FQ74" s="50">
        <f>IF(FQ$63&lt;=$C$17,($C$34*FQ$59*$B74/$C$63)*(IF(COUNTA($D74:FP74)*(12/$C$63)&lt;=$C$9,0,1)),0)+IF(FR$63=$C$17,0,IF(FQ$63=$C$17,$B74*(FQ$60),0))</f>
        <v>0</v>
      </c>
      <c r="FR74" s="50">
        <f>IF(FR$63&lt;=$C$17,($C$34*FR$59*$B74/$C$63)*(IF(COUNTA($D74:FQ74)*(12/$C$63)&lt;=$C$9,0,1)),0)+IF(FS$63=$C$17,0,IF(FR$63=$C$17,$B74*(FR$60),0))</f>
        <v>0</v>
      </c>
      <c r="FS74" s="50">
        <f>IF(FS$63&lt;=$C$17,($C$34*FS$59*$B74/$C$63)*(IF(COUNTA($D74:FR74)*(12/$C$63)&lt;=$C$9,0,1)),0)+IF(FT$63=$C$17,0,IF(FS$63=$C$17,$B74*(FS$60),0))</f>
        <v>0</v>
      </c>
      <c r="FT74" s="50">
        <f>IF(FT$63&lt;=$C$17,($C$34*FT$59*$B74/$C$63)*(IF(COUNTA($D74:FS74)*(12/$C$63)&lt;=$C$9,0,1)),0)+IF(FU$63=$C$17,0,IF(FT$63=$C$17,$B74*(FT$60),0))</f>
        <v>0</v>
      </c>
      <c r="FU74" s="50">
        <f>IF(FU$63&lt;=$C$17,($C$34*FU$59*$B74/$C$63)*(IF(COUNTA($D74:FT74)*(12/$C$63)&lt;=$C$9,0,1)),0)+IF(FV$63=$C$17,0,IF(FU$63=$C$17,$B74*(FU$60),0))</f>
        <v>0</v>
      </c>
      <c r="FV74" s="50">
        <f>IF(FV$63&lt;=$C$17,($C$34*FV$59*$B74/$C$63)*(IF(COUNTA($D74:FU74)*(12/$C$63)&lt;=$C$9,0,1)),0)+IF(FW$63=$C$17,0,IF(FV$63=$C$17,$B74*(FV$60),0))</f>
        <v>0</v>
      </c>
      <c r="FW74" s="50">
        <f>IF(FW$63&lt;=$C$17,($C$34*FW$59*$B74/$C$63)*(IF(COUNTA($D74:FV74)*(12/$C$63)&lt;=$C$9,0,1)),0)+IF(FX$63=$C$17,0,IF(FW$63=$C$17,$B74*(FW$60),0))</f>
        <v>0</v>
      </c>
      <c r="FX74" s="50">
        <f>IF(FX$63&lt;=$C$17,($C$34*FX$59*$B74/$C$63)*(IF(COUNTA($D74:FW74)*(12/$C$63)&lt;=$C$9,0,1)),0)+IF(FY$63=$C$17,0,IF(FX$63=$C$17,$B74*(FX$60),0))</f>
        <v>0</v>
      </c>
      <c r="FY74" s="50">
        <f>IF(FY$63&lt;=$C$17,($C$34*FY$59*$B74/$C$63)*(IF(COUNTA($D74:FX74)*(12/$C$63)&lt;=$C$9,0,1)),0)+IF(FZ$63=$C$17,0,IF(FY$63=$C$17,$B74*(FY$60),0))</f>
        <v>0</v>
      </c>
      <c r="FZ74" s="50">
        <f>IF(FZ$63&lt;=$C$17,($C$34*FZ$59*$B74/$C$63)*(IF(COUNTA($D74:FY74)*(12/$C$63)&lt;=$C$9,0,1)),0)+IF(GA$63=$C$17,0,IF(FZ$63=$C$17,$B74*(FZ$60),0))</f>
        <v>0</v>
      </c>
      <c r="GA74" s="50">
        <f>IF(GA$63&lt;=$C$17,($C$34*GA$59*$B74/$C$63)*(IF(COUNTA($D74:FZ74)*(12/$C$63)&lt;=$C$9,0,1)),0)+IF(GB$63=$C$17,0,IF(GA$63=$C$17,$B74*(GA$60),0))</f>
        <v>0</v>
      </c>
      <c r="GB74" s="50">
        <f>IF(GB$63&lt;=$C$17,($C$34*GB$59*$B74/$C$63)*(IF(COUNTA($D74:GA74)*(12/$C$63)&lt;=$C$9,0,1)),0)+IF(GC$63=$C$17,0,IF(GB$63=$C$17,$B74*(GB$60),0))</f>
        <v>0</v>
      </c>
      <c r="GC74" s="50">
        <f>IF(GC$63&lt;=$C$17,($C$34*GC$59*$B74/$C$63)*(IF(COUNTA($D74:GB74)*(12/$C$63)&lt;=$C$9,0,1)),0)+IF(GD$63=$C$17,0,IF(GC$63=$C$17,$B74*(GC$60),0))</f>
        <v>0</v>
      </c>
      <c r="GD74" s="50">
        <f>IF(GD$63&lt;=$C$17,($C$34*GD$59*$B74/$C$63)*(IF(COUNTA($D74:GC74)*(12/$C$63)&lt;=$C$9,0,1)),0)+IF(GE$63=$C$17,0,IF(GD$63=$C$17,$B74*(GD$60),0))</f>
        <v>0</v>
      </c>
      <c r="GE74" s="50">
        <f>IF(GE$63&lt;=$C$17,($C$34*GE$59*$B74/$C$63)*(IF(COUNTA($D74:GD74)*(12/$C$63)&lt;=$C$9,0,1)),0)+IF(GF$63=$C$17,0,IF(GE$63=$C$17,$B74*(GE$60),0))</f>
        <v>0</v>
      </c>
      <c r="GF74" s="50">
        <f>IF(GF$63&lt;=$C$17,($C$34*GF$59*$B74/$C$63)*(IF(COUNTA($D74:GE74)*(12/$C$63)&lt;=$C$9,0,1)),0)+IF(GG$63=$C$17,0,IF(GF$63=$C$17,$B74*(GF$60),0))</f>
        <v>0</v>
      </c>
      <c r="GG74" s="50">
        <f>IF(GG$63&lt;=$C$17,($C$34*GG$59*$B74/$C$63)*(IF(COUNTA($D74:GF74)*(12/$C$63)&lt;=$C$9,0,1)),0)+IF(GH$63=$C$17,0,IF(GG$63=$C$17,$B74*(GG$60),0))</f>
        <v>0</v>
      </c>
      <c r="GH74" s="50">
        <f>IF(GH$63&lt;=$C$17,($C$34*GH$59*$B74/$C$63)*(IF(COUNTA($D74:GG74)*(12/$C$63)&lt;=$C$9,0,1)),0)+IF(GI$63=$C$17,0,IF(GH$63=$C$17,$B74*(GH$60),0))</f>
        <v>0</v>
      </c>
      <c r="GI74" s="50">
        <f>IF(GI$63&lt;=$C$17,($C$34*GI$59*$B74/$C$63)*(IF(COUNTA($D74:GH74)*(12/$C$63)&lt;=$C$9,0,1)),0)+IF(GJ$63=$C$17,0,IF(GI$63=$C$17,$B74*(GI$60),0))</f>
        <v>0</v>
      </c>
      <c r="GJ74" s="50">
        <f>IF(GJ$63&lt;=$C$17,($C$34*GJ$59*$B74/$C$63)*(IF(COUNTA($D74:GI74)*(12/$C$63)&lt;=$C$9,0,1)),0)+IF(GK$63=$C$17,0,IF(GJ$63=$C$17,$B74*(GJ$60),0))</f>
        <v>0</v>
      </c>
      <c r="GK74" s="50">
        <f>IF(GK$63&lt;=$C$17,($C$34*GK$59*$B74/$C$63)*(IF(COUNTA($D74:GJ74)*(12/$C$63)&lt;=$C$9,0,1)),0)+IF(GL$63=$C$17,0,IF(GK$63=$C$17,$B74*(GK$60),0))</f>
        <v>0</v>
      </c>
      <c r="GL74" s="50">
        <f>IF(GL$63&lt;=$C$17,($C$34*GL$59*$B74/$C$63)*(IF(COUNTA($D74:GK74)*(12/$C$63)&lt;=$C$9,0,1)),0)+IF(GM$63=$C$17,0,IF(GL$63=$C$17,$B74*(GL$60),0))</f>
        <v>0</v>
      </c>
      <c r="GM74" s="50">
        <f>IF(GM$63&lt;=$C$17,($C$34*GM$59*$B74/$C$63)*(IF(COUNTA($D74:GL74)*(12/$C$63)&lt;=$C$9,0,1)),0)+IF(GN$63=$C$17,0,IF(GM$63=$C$17,$B74*(GM$60),0))</f>
        <v>0</v>
      </c>
      <c r="GN74" s="50">
        <f>IF(GN$63&lt;=$C$17,($C$34*GN$59*$B74/$C$63)*(IF(COUNTA($D74:GM74)*(12/$C$63)&lt;=$C$9,0,1)),0)+IF(GO$63=$C$17,0,IF(GN$63=$C$17,$B74*(GN$60),0))</f>
        <v>0</v>
      </c>
      <c r="GO74" s="50">
        <f>IF(GO$63&lt;=$C$17,($C$34*GO$59*$B74/$C$63)*(IF(COUNTA($D74:GN74)*(12/$C$63)&lt;=$C$9,0,1)),0)+IF(GP$63=$C$17,0,IF(GO$63=$C$17,$B74*(GO$60),0))</f>
        <v>0</v>
      </c>
      <c r="GP74" s="50">
        <f>IF(GP$63&lt;=$C$17,($C$34*GP$59*$B74/$C$63)*(IF(COUNTA($D74:GO74)*(12/$C$63)&lt;=$C$9,0,1)),0)+IF(GQ$63=$C$17,0,IF(GP$63=$C$17,$B74*(GP$60),0))</f>
        <v>0</v>
      </c>
      <c r="GQ74" s="50">
        <f>IF(GQ$63&lt;=$C$17,($C$34*GQ$59*$B74/$C$63)*(IF(COUNTA($D74:GP74)*(12/$C$63)&lt;=$C$9,0,1)),0)+IF(GR$63=$C$17,0,IF(GQ$63=$C$17,$B74*(GQ$60),0))</f>
        <v>0</v>
      </c>
      <c r="GR74" s="50">
        <f>IF(GR$63&lt;=$C$17,($C$34*GR$59*$B74/$C$63)*(IF(COUNTA($D74:GQ74)*(12/$C$63)&lt;=$C$9,0,1)),0)+IF(GS$63=$C$17,0,IF(GR$63=$C$17,$B74*(GR$60),0))</f>
        <v>0</v>
      </c>
      <c r="GS74" s="50">
        <f>IF(GS$63&lt;=$C$17,($C$34*GS$59*$B74/$C$63)*(IF(COUNTA($D74:GR74)*(12/$C$63)&lt;=$C$9,0,1)),0)+IF(GT$63=$C$17,0,IF(GS$63=$C$17,$B74*(GS$60),0))</f>
        <v>0</v>
      </c>
      <c r="GT74" s="50">
        <f>IF(GT$63&lt;=$C$17,($C$34*GT$59*$B74/$C$63)*(IF(COUNTA($D74:GS74)*(12/$C$63)&lt;=$C$9,0,1)),0)+IF(GU$63=$C$17,0,IF(GT$63=$C$17,$B74*(GT$60),0))</f>
        <v>0</v>
      </c>
      <c r="GU74" s="50">
        <f>IF(GU$63&lt;=$C$17,($C$34*GU$59*$B74/$C$63)*(IF(COUNTA($D74:GT74)*(12/$C$63)&lt;=$C$9,0,1)),0)+IF(GV$63=$C$17,0,IF(GU$63=$C$17,$B74*(GU$60),0))</f>
        <v>0</v>
      </c>
      <c r="GV74" s="50">
        <f>IF(GV$63&lt;=$C$17,($C$34*GV$59*$B74/$C$63)*(IF(COUNTA($D74:GU74)*(12/$C$63)&lt;=$C$9,0,1)),0)+IF(GW$63=$C$17,0,IF(GV$63=$C$17,$B74*(GV$60),0))</f>
        <v>0</v>
      </c>
      <c r="GW74" s="50">
        <f>IF(GW$63&lt;=$C$17,($C$34*GW$59*$B74/$C$63)*(IF(COUNTA($D74:GV74)*(12/$C$63)&lt;=$C$9,0,1)),0)+IF(GX$63=$C$17,0,IF(GW$63=$C$17,$B74*(GW$60),0))</f>
        <v>0</v>
      </c>
      <c r="GX74" s="50">
        <f>IF(GX$63&lt;=$C$17,($C$34*GX$59*$B74/$C$63)*(IF(COUNTA($D74:GW74)*(12/$C$63)&lt;=$C$9,0,1)),0)+IF(GY$63=$C$17,0,IF(GX$63=$C$17,$B74*(GX$60),0))</f>
        <v>0</v>
      </c>
      <c r="GY74" s="50">
        <f>IF(GY$63&lt;=$C$17,($C$34*GY$59*$B74/$C$63)*(IF(COUNTA($D74:GX74)*(12/$C$63)&lt;=$C$9,0,1)),0)+IF(GZ$63=$C$17,0,IF(GY$63=$C$17,$B74*(GY$60),0))</f>
        <v>0</v>
      </c>
      <c r="GZ74" s="50">
        <f>IF(GZ$63&lt;=$C$17,($C$34*GZ$59*$B74/$C$63)*(IF(COUNTA($D74:GY74)*(12/$C$63)&lt;=$C$9,0,1)),0)+IF(HA$63=$C$17,0,IF(GZ$63=$C$17,$B74*(GZ$60),0))</f>
        <v>0</v>
      </c>
      <c r="HA74" s="50">
        <f>IF(HA$63&lt;=$C$17,($C$34*HA$59*$B74/$C$63)*(IF(COUNTA($D74:GZ74)*(12/$C$63)&lt;=$C$9,0,1)),0)+IF(HB$63=$C$17,0,IF(HA$63=$C$17,$B74*(HA$60),0))</f>
        <v>0</v>
      </c>
      <c r="HB74" s="50">
        <f>IF(HB$63&lt;=$C$17,($C$34*HB$59*$B74/$C$63)*(IF(COUNTA($D74:HA74)*(12/$C$63)&lt;=$C$9,0,1)),0)+IF(HC$63=$C$17,0,IF(HB$63=$C$17,$B74*(HB$60),0))</f>
        <v>0</v>
      </c>
      <c r="HC74" s="50">
        <f>IF(HC$63&lt;=$C$17,($C$34*HC$59*$B74/$C$63)*(IF(COUNTA($D74:HB74)*(12/$C$63)&lt;=$C$9,0,1)),0)+IF(HD$63=$C$17,0,IF(HC$63=$C$17,$B74*(HC$60),0))</f>
        <v>0</v>
      </c>
      <c r="HD74" s="50">
        <f>IF(HD$63&lt;=$C$17,($C$34*HD$59*$B74/$C$63)*(IF(COUNTA($D74:HC74)*(12/$C$63)&lt;=$C$9,0,1)),0)+IF(HE$63=$C$17,0,IF(HD$63=$C$17,$B74*(HD$60),0))</f>
        <v>0</v>
      </c>
      <c r="HE74" s="50">
        <f>IF(HE$63&lt;=$C$17,($C$34*HE$59*$B74/$C$63)*(IF(COUNTA($D74:HD74)*(12/$C$63)&lt;=$C$9,0,1)),0)+IF(HF$63=$C$17,0,IF(HE$63=$C$17,$B74*(HE$60),0))</f>
        <v>0</v>
      </c>
      <c r="HF74" s="50">
        <f>IF(HF$63&lt;=$C$17,($C$34*HF$59*$B74/$C$63)*(IF(COUNTA($D74:HE74)*(12/$C$63)&lt;=$C$9,0,1)),0)+IF(HG$63=$C$17,0,IF(HF$63=$C$17,$B74*(HF$60),0))</f>
        <v>0</v>
      </c>
      <c r="HG74" s="50">
        <f>IF(HG$63&lt;=$C$17,($C$34*HG$59*$B74/$C$63)*(IF(COUNTA($D74:HF74)*(12/$C$63)&lt;=$C$9,0,1)),0)+IF(HH$63=$C$17,0,IF(HG$63=$C$17,$B74*(HG$60),0))</f>
        <v>0</v>
      </c>
      <c r="HH74" s="50">
        <f>IF(HH$63&lt;=$C$17,($C$34*HH$59*$B74/$C$63)*(IF(COUNTA($D74:HG74)*(12/$C$63)&lt;=$C$9,0,1)),0)+IF(HI$63=$C$17,0,IF(HH$63=$C$17,$B74*(HH$60),0))</f>
        <v>0</v>
      </c>
      <c r="HI74" s="50">
        <f>IF(HI$63&lt;=$C$17,($C$34*HI$59*$B74/$C$63)*(IF(COUNTA($D74:HH74)*(12/$C$63)&lt;=$C$9,0,1)),0)+IF(HJ$63=$C$17,0,IF(HI$63=$C$17,$B74*(HI$60),0))</f>
        <v>0</v>
      </c>
      <c r="HJ74" s="50">
        <f>IF(HJ$63&lt;=$C$17,($C$34*HJ$59*$B74/$C$63)*(IF(COUNTA($D74:HI74)*(12/$C$63)&lt;=$C$9,0,1)),0)+IF(HK$63=$C$17,0,IF(HJ$63=$C$17,$B74*(HJ$60),0))</f>
        <v>0</v>
      </c>
      <c r="HK74" s="50">
        <f>IF(HK$63&lt;=$C$17,($C$34*HK$59*$B74/$C$63)*(IF(COUNTA($D74:HJ74)*(12/$C$63)&lt;=$C$9,0,1)),0)+IF(HL$63=$C$17,0,IF(HK$63=$C$17,$B74*(HK$60),0))</f>
        <v>0</v>
      </c>
      <c r="HL74" s="50">
        <f>IF(HL$63&lt;=$C$17,($C$34*HL$59*$B74/$C$63)*(IF(COUNTA($D74:HK74)*(12/$C$63)&lt;=$C$9,0,1)),0)+IF(HM$63=$C$17,0,IF(HL$63=$C$17,$B74*(HL$60),0))</f>
        <v>0</v>
      </c>
      <c r="HM74" s="50">
        <f>IF(HM$63&lt;=$C$17,($C$34*HM$59*$B74/$C$63)*(IF(COUNTA($D74:HL74)*(12/$C$63)&lt;=$C$9,0,1)),0)+IF(HN$63=$C$17,0,IF(HM$63=$C$17,$B74*(HM$60),0))</f>
        <v>0</v>
      </c>
      <c r="HN74" s="50">
        <f>IF(HN$63&lt;=$C$17,($C$34*HN$59*$B74/$C$63)*(IF(COUNTA($D74:HM74)*(12/$C$63)&lt;=$C$9,0,1)),0)+IF(HO$63=$C$17,0,IF(HN$63=$C$17,$B74*(HN$60),0))</f>
        <v>0</v>
      </c>
      <c r="HO74" s="50">
        <f>IF(HO$63&lt;=$C$17,($C$34*HO$59*$B74/$C$63)*(IF(COUNTA($D74:HN74)*(12/$C$63)&lt;=$C$9,0,1)),0)+IF(HP$63=$C$17,0,IF(HO$63=$C$17,$B74*(HO$60),0))</f>
        <v>0</v>
      </c>
      <c r="HP74" s="50">
        <f>IF(HP$63&lt;=$C$17,($C$34*HP$59*$B74/$C$63)*(IF(COUNTA($D74:HO74)*(12/$C$63)&lt;=$C$9,0,1)),0)+IF(HQ$63=$C$17,0,IF(HP$63=$C$17,$B74*(HP$60),0))</f>
        <v>0</v>
      </c>
      <c r="HQ74" s="50">
        <f>IF(HQ$63&lt;=$C$17,($C$34*HQ$59*$B74/$C$63)*(IF(COUNTA($D74:HP74)*(12/$C$63)&lt;=$C$9,0,1)),0)+IF(HR$63=$C$17,0,IF(HQ$63=$C$17,$B74*(HQ$60),0))</f>
        <v>0</v>
      </c>
      <c r="HR74" s="50">
        <f>IF(HR$63&lt;=$C$17,($C$34*HR$59*$B74/$C$63)*(IF(COUNTA($D74:HQ74)*(12/$C$63)&lt;=$C$9,0,1)),0)+IF(HS$63=$C$17,0,IF(HR$63=$C$17,$B74*(HR$60),0))</f>
        <v>0</v>
      </c>
      <c r="HS74" s="50">
        <f>IF(HS$63&lt;=$C$17,($C$34*HS$59*$B74/$C$63)*(IF(COUNTA($D74:HR74)*(12/$C$63)&lt;=$C$9,0,1)),0)+IF(HT$63=$C$17,0,IF(HS$63=$C$17,$B74*(HS$60),0))</f>
        <v>0</v>
      </c>
      <c r="HT74" s="50">
        <f>IF(HT$63&lt;=$C$17,($C$34*HT$59*$B74/$C$63)*(IF(COUNTA($D74:HS74)*(12/$C$63)&lt;=$C$9,0,1)),0)+IF(HU$63=$C$17,0,IF(HT$63=$C$17,$B74*(HT$60),0))</f>
        <v>0</v>
      </c>
      <c r="HU74" s="50">
        <f>IF(HU$63&lt;=$C$17,($C$34*HU$59*$B74/$C$63)*(IF(COUNTA($D74:HT74)*(12/$C$63)&lt;=$C$9,0,1)),0)+IF(HV$63=$C$17,0,IF(HU$63=$C$17,$B74*(HU$60),0))</f>
        <v>0</v>
      </c>
      <c r="HV74" s="50">
        <f>IF(HV$63&lt;=$C$17,($C$34*HV$59*$B74/$C$63)*(IF(COUNTA($D74:HU74)*(12/$C$63)&lt;=$C$9,0,1)),0)+IF(HW$63=$C$17,0,IF(HV$63=$C$17,$B74*(HV$60),0))</f>
        <v>0</v>
      </c>
      <c r="HW74" s="50">
        <f>IF(HW$63&lt;=$C$17,($C$34*HW$59*$B74/$C$63)*(IF(COUNTA($D74:HV74)*(12/$C$63)&lt;=$C$9,0,1)),0)+IF(HX$63=$C$17,0,IF(HW$63=$C$17,$B74*(HW$60),0))</f>
        <v>0</v>
      </c>
      <c r="HX74" s="50">
        <f>IF(HX$63&lt;=$C$17,($C$34*HX$59*$B74/$C$63)*(IF(COUNTA($D74:HW74)*(12/$C$63)&lt;=$C$9,0,1)),0)+IF(HY$63=$C$17,0,IF(HX$63=$C$17,$B74*(HX$60),0))</f>
        <v>0</v>
      </c>
      <c r="HY74" s="50">
        <f>IF(HY$63&lt;=$C$17,($C$34*HY$59*$B74/$C$63)*(IF(COUNTA($D74:HX74)*(12/$C$63)&lt;=$C$9,0,1)),0)+IF(HZ$63=$C$17,0,IF(HY$63=$C$17,$B74*(HY$60),0))</f>
        <v>0</v>
      </c>
      <c r="HZ74" s="50">
        <f>IF(HZ$63&lt;=$C$17,($C$34*HZ$59*$B74/$C$63)*(IF(COUNTA($D74:HY74)*(12/$C$63)&lt;=$C$9,0,1)),0)+IF(IA$63=$C$17,0,IF(HZ$63=$C$17,$B74*(HZ$60),0))</f>
        <v>0</v>
      </c>
      <c r="IA74" s="50">
        <f>IF(IA$63&lt;=$C$17,($C$34*IA$59*$B74/$C$63)*(IF(COUNTA($D74:HZ74)*(12/$C$63)&lt;=$C$9,0,1)),0)+IF(IB$63=$C$17,0,IF(IA$63=$C$17,$B74*(IA$60),0))</f>
        <v>0</v>
      </c>
      <c r="IB74" s="50">
        <f>IF(IB$63&lt;=$C$17,($C$34*IB$59*$B74/$C$63)*(IF(COUNTA($D74:IA74)*(12/$C$63)&lt;=$C$9,0,1)),0)+IF(IC$63=$C$17,0,IF(IB$63=$C$17,$B74*(IB$60),0))</f>
        <v>0</v>
      </c>
      <c r="IC74" s="50">
        <f>IF(IC$63&lt;=$C$17,($C$34*IC$59*$B74/$C$63)*(IF(COUNTA($D74:IB74)*(12/$C$63)&lt;=$C$9,0,1)),0)+IF(ID$63=$C$17,0,IF(IC$63=$C$17,$B74*(IC$60),0))</f>
        <v>0</v>
      </c>
      <c r="ID74" s="50">
        <f>IF(ID$63&lt;=$C$17,($C$34*ID$59*$B74/$C$63)*(IF(COUNTA($D74:IC74)*(12/$C$63)&lt;=$C$9,0,1)),0)+IF(IE$63=$C$17,0,IF(ID$63=$C$17,$B74*(ID$60),0))</f>
        <v>0</v>
      </c>
      <c r="IE74" s="50">
        <f>IF(IE$63&lt;=$C$17,($C$34*IE$59*$B74/$C$63)*(IF(COUNTA($D74:ID74)*(12/$C$63)&lt;=$C$9,0,1)),0)+IF(IF$63=$C$17,0,IF(IE$63=$C$17,$B74*(IE$60),0))</f>
        <v>0</v>
      </c>
      <c r="IF74" s="50">
        <f>IF(IF$63&lt;=$C$17,($C$34*IF$59*$B74/$C$63)*(IF(COUNTA($D74:IE74)*(12/$C$63)&lt;=$C$9,0,1)),0)+IF(IG$63=$C$17,0,IF(IF$63=$C$17,$B74*(IF$60),0))</f>
        <v>0</v>
      </c>
      <c r="IG74" s="50">
        <f>IF(IG$63&lt;=$C$17,($C$34*IG$59*$B74/$C$63)*(IF(COUNTA($D74:IF74)*(12/$C$63)&lt;=$C$9,0,1)),0)+IF(IH$63=$C$17,0,IF(IG$63=$C$17,$B74*(IG$60),0))</f>
        <v>0</v>
      </c>
      <c r="IH74" s="50">
        <f>IF(IH$63&lt;=$C$17,($C$34*IH$59*$B74/$C$63)*(IF(COUNTA($D74:IG74)*(12/$C$63)&lt;=$C$9,0,1)),0)+IF(II$63=$C$17,0,IF(IH$63=$C$17,$B74*(IH$60),0))</f>
        <v>0</v>
      </c>
      <c r="II74" s="50">
        <f>IF(II$63&lt;=$C$17,($C$34*II$59*$B74/$C$63)*(IF(COUNTA($D74:IH74)*(12/$C$63)&lt;=$C$9,0,1)),0)+IF(IJ$63=$C$17,0,IF(II$63=$C$17,$B74*(II$60),0))</f>
        <v>0</v>
      </c>
      <c r="IJ74" s="50">
        <f>IF(IJ$63&lt;=$C$17,($C$34*IJ$59*$B74/$C$63)*(IF(COUNTA($D74:II74)*(12/$C$63)&lt;=$C$9,0,1)),0)+IF(IK$63=$C$17,0,IF(IJ$63=$C$17,$B74*(IJ$60),0))</f>
        <v>0</v>
      </c>
      <c r="IK74" s="50">
        <f>IF(IK$63&lt;=$C$17,($C$34*IK$59*$B74/$C$63)*(IF(COUNTA($D74:IJ74)*(12/$C$63)&lt;=$C$9,0,1)),0)+IF(IL$63=$C$17,0,IF(IK$63=$C$17,$B74*(IK$60),0))</f>
        <v>0</v>
      </c>
      <c r="IL74" s="50">
        <f>IF(IL$63&lt;=$C$17,($C$34*IL$59*$B74/$C$63)*(IF(COUNTA($D74:IK74)*(12/$C$63)&lt;=$C$9,0,1)),0)+IF(IM$63=$C$17,0,IF(IL$63=$C$17,$B74*(IL$60),0))</f>
        <v>0</v>
      </c>
      <c r="IM74" s="50">
        <f>IF(IM$63&lt;=$C$17,($C$34*IM$59*$B74/$C$63)*(IF(COUNTA($D74:IL74)*(12/$C$63)&lt;=$C$9,0,1)),0)+IF(IN$63=$C$17,0,IF(IM$63=$C$17,$B74*(IM$60),0))</f>
        <v>0</v>
      </c>
      <c r="IN74" s="50">
        <f>IF(IN$63&lt;=$C$17,($C$34*IN$59*$B74/$C$63)*(IF(COUNTA($D74:IM74)*(12/$C$63)&lt;=$C$9,0,1)),0)+IF(IO$63=$C$17,0,IF(IN$63=$C$17,$B74*(IN$60),0))</f>
        <v>0</v>
      </c>
      <c r="IO74" s="50">
        <f>IF(IO$63&lt;=$C$17,($C$34*IO$59*$B74/$C$63)*(IF(COUNTA($D74:IN74)*(12/$C$63)&lt;=$C$9,0,1)),0)+IF(IP$63=$C$17,0,IF(IO$63=$C$17,$B74*(IO$60),0))</f>
        <v>0</v>
      </c>
      <c r="IP74" s="50">
        <f>IF(IP$63&lt;=$C$17,($C$34*IP$59*$B74/$C$63)*(IF(COUNTA($D74:IO74)*(12/$C$63)&lt;=$C$9,0,1)),0)+IF(IQ$63=$C$17,0,IF(IP$63=$C$17,$B74*(IP$60),0))</f>
        <v>0</v>
      </c>
      <c r="IQ74" s="50">
        <f>IF(IQ$63&lt;=$C$17,($C$34*IQ$59*$B74/$C$63)*(IF(COUNTA($D74:IP74)*(12/$C$63)&lt;=$C$9,0,1)),0)+IF(IR$63=$C$17,0,IF(IQ$63=$C$17,$B74*(IQ$60),0))</f>
        <v>0</v>
      </c>
      <c r="IR74" s="50">
        <f>IF(IR$63&lt;=$C$17,($C$34*IR$59*$B74/$C$63)*(IF(COUNTA($D74:IQ74)*(12/$C$63)&lt;=$C$9,0,1)),0)+IF(IS$63=$C$17,0,IF(IR$63=$C$17,$B74*(IR$60),0))</f>
        <v>0</v>
      </c>
      <c r="IS74" s="50">
        <f>IF(IS$63&lt;=$C$17,($C$34*IS$59*$B74/$C$63)*(IF(COUNTA($D74:IR74)*(12/$C$63)&lt;=$C$9,0,1)),0)+IF(IT$63=$C$17,0,IF(IS$63=$C$17,$B74*(IS$60),0))</f>
        <v>0</v>
      </c>
      <c r="IT74" s="50">
        <f>IF(IT$63&lt;=$C$17,($C$34*IT$59*$B74/$C$63)*(IF(COUNTA($D74:IS74)*(12/$C$63)&lt;=$C$9,0,1)),0)+IF(IU$63=$C$17,0,IF(IT$63=$C$17,$B74*(IT$60),0))</f>
        <v>0</v>
      </c>
      <c r="IU74" s="50">
        <f>IF(IU$63&lt;=$C$17,($C$34*IU$59*$B74/$C$63)*(IF(COUNTA($D74:IT74)*(12/$C$63)&lt;=$C$9,0,1)),0)+IF(IV$63=$C$17,0,IF(IU$63=$C$17,$B74*(IU$60),0))</f>
        <v>0</v>
      </c>
      <c r="IV74" s="50">
        <f>IF(IV$63&lt;=$C$17,($C$34*IV$59*$B74/$C$63)*(IF(COUNTA($D74:IU74)*(12/$C$63)&lt;=$C$9,0,1)),0)+IF(IW$63=$C$17,0,IF(IV$63=$C$17,$B74*(IV$60),0))</f>
        <v>0</v>
      </c>
      <c r="IW74" s="50">
        <f>IF(IW$63&lt;=$C$17,($C$34*IW$59*$B74/$C$63)*(IF(COUNTA($D74:IV74)*(12/$C$63)&lt;=$C$9,0,1)),0)+IF(IX$63=$C$17,0,IF(IW$63=$C$17,$B74*(IW$60),0))</f>
        <v>0</v>
      </c>
      <c r="IX74" s="50"/>
      <c r="IY74" s="50"/>
      <c r="IZ74" s="50"/>
      <c r="JA74" s="50"/>
      <c r="JB74" s="3"/>
      <c r="JC74" s="3"/>
      <c r="JD74" s="3"/>
    </row>
    <row r="75" spans="1:265" outlineLevel="1" x14ac:dyDescent="0.25">
      <c r="A75" s="2" t="s">
        <v>55</v>
      </c>
      <c r="B75" s="79">
        <f ca="1">+OFFSET($D$52,0,COUNTA($B$66:B74),,)</f>
        <v>3</v>
      </c>
      <c r="C75" s="88">
        <f t="shared" ca="1" si="68"/>
        <v>229.98582397734401</v>
      </c>
      <c r="D75" s="47"/>
      <c r="E75" s="47"/>
      <c r="F75" s="47"/>
      <c r="G75" s="47"/>
      <c r="H75" s="47"/>
      <c r="I75" s="47"/>
      <c r="J75" s="47"/>
      <c r="K75" s="47"/>
      <c r="L75" s="47"/>
      <c r="M75" s="50">
        <f ca="1">IF(N$63&gt;$C$17,0,-M$53*(12/$C$63))</f>
        <v>-600</v>
      </c>
      <c r="N75" s="50">
        <f ca="1">IF(N$63&lt;=$C$17,($C$34*N$59*$B75/$C$63)*(IF(COUNTA($D75:M75)*(12/$C$63)&lt;=$C$9,0,1)),0)+IF(O$63=$C$17,0,IF(N$63=$C$17,$B75*(N$60),0))</f>
        <v>0</v>
      </c>
      <c r="O75" s="50">
        <f ca="1">IF(O$63&lt;=$C$17,($C$34*O$59*$B75/$C$63)*(IF(COUNTA($D75:N75)*(12/$C$63)&lt;=$C$9,0,1)),0)+IF(P$63=$C$17,0,IF(O$63=$C$17,$B75*(O$60),0))</f>
        <v>0</v>
      </c>
      <c r="P75" s="50">
        <f ca="1">IF(P$63&lt;=$C$17,($C$34*P$59*$B75/$C$63)*(IF(COUNTA($D75:O75)*(12/$C$63)&lt;=$C$9,0,1)),0)+IF(Q$63=$C$17,0,IF(P$63=$C$17,$B75*(P$60),0))</f>
        <v>0</v>
      </c>
      <c r="Q75" s="50">
        <f ca="1">IF(Q$63&lt;=$C$17,($C$34*Q$59*$B75/$C$63)*(IF(COUNTA($D75:P75)*(12/$C$63)&lt;=$C$9,0,1)),0)+IF(R$63=$C$17,0,IF(Q$63=$C$17,$B75*(Q$60),0))</f>
        <v>0</v>
      </c>
      <c r="R75" s="50">
        <f ca="1">IF(R$63&lt;=$C$17,($C$34*R$59*$B75/$C$63)*(IF(COUNTA($D75:Q75)*(12/$C$63)&lt;=$C$9,0,1)),0)+IF(S$63=$C$17,0,IF(R$63=$C$17,$B75*(R$60),0))</f>
        <v>2.36</v>
      </c>
      <c r="S75" s="50">
        <f ca="1">IF(S$63&lt;=$C$17,($C$34*S$59*$B75/$C$63)*(IF(COUNTA($D75:R75)*(12/$C$63)&lt;=$C$9,0,1)),0)+IF(T$63=$C$17,0,IF(S$63=$C$17,$B75*(S$60),0))</f>
        <v>2.36</v>
      </c>
      <c r="T75" s="50">
        <f ca="1">IF(T$63&lt;=$C$17,($C$34*T$59*$B75/$C$63)*(IF(COUNTA($D75:S75)*(12/$C$63)&lt;=$C$9,0,1)),0)+IF(U$63=$C$17,0,IF(T$63=$C$17,$B75*(T$60),0))</f>
        <v>2.36</v>
      </c>
      <c r="U75" s="50">
        <f ca="1">IF(U$63&lt;=$C$17,($C$34*U$59*$B75/$C$63)*(IF(COUNTA($D75:T75)*(12/$C$63)&lt;=$C$9,0,1)),0)+IF(V$63=$C$17,0,IF(U$63=$C$17,$B75*(U$60),0))</f>
        <v>2.36</v>
      </c>
      <c r="V75" s="50">
        <f ca="1">IF(V$63&lt;=$C$17,($C$34*V$59*$B75/$C$63)*(IF(COUNTA($D75:U75)*(12/$C$63)&lt;=$C$9,0,1)),0)+IF(W$63=$C$17,0,IF(V$63=$C$17,$B75*(V$60),0))</f>
        <v>2.36</v>
      </c>
      <c r="W75" s="50">
        <f ca="1">IF(W$63&lt;=$C$17,($C$34*W$59*$B75/$C$63)*(IF(COUNTA($D75:V75)*(12/$C$63)&lt;=$C$9,0,1)),0)+IF(X$63=$C$17,0,IF(W$63=$C$17,$B75*(W$60),0))</f>
        <v>2.36</v>
      </c>
      <c r="X75" s="50">
        <f ca="1">IF(X$63&lt;=$C$17,($C$34*X$59*$B75/$C$63)*(IF(COUNTA($D75:W75)*(12/$C$63)&lt;=$C$9,0,1)),0)+IF(Y$63=$C$17,0,IF(X$63=$C$17,$B75*(X$60),0))</f>
        <v>2.36</v>
      </c>
      <c r="Y75" s="50">
        <f ca="1">IF(Y$63&lt;=$C$17,($C$34*Y$59*$B75/$C$63)*(IF(COUNTA($D75:X75)*(12/$C$63)&lt;=$C$9,0,1)),0)+IF(Z$63=$C$17,0,IF(Y$63=$C$17,$B75*(Y$60),0))</f>
        <v>2.36</v>
      </c>
      <c r="Z75" s="50">
        <f ca="1">IF(Z$63&lt;=$C$17,($C$34*Z$59*$B75/$C$63)*(IF(COUNTA($D75:Y75)*(12/$C$63)&lt;=$C$9,0,1)),0)+IF(AA$63=$C$17,0,IF(Z$63=$C$17,$B75*(Z$60),0))</f>
        <v>2.36</v>
      </c>
      <c r="AA75" s="50">
        <f ca="1">IF(AA$63&lt;=$C$17,($C$34*AA$59*$B75/$C$63)*(IF(COUNTA($D75:Z75)*(12/$C$63)&lt;=$C$9,0,1)),0)+IF(AB$63=$C$17,0,IF(AA$63=$C$17,$B75*(AA$60),0))</f>
        <v>2.36</v>
      </c>
      <c r="AB75" s="50">
        <f ca="1">IF(AB$63&lt;=$C$17,($C$34*AB$59*$B75/$C$63)*(IF(COUNTA($D75:AA75)*(12/$C$63)&lt;=$C$9,0,1)),0)+IF(AC$63=$C$17,0,IF(AB$63=$C$17,$B75*(AB$60),0))</f>
        <v>2.36</v>
      </c>
      <c r="AC75" s="50">
        <f ca="1">IF(AC$63&lt;=$C$17,($C$34*AC$59*$B75/$C$63)*(IF(COUNTA($D75:AB75)*(12/$C$63)&lt;=$C$9,0,1)),0)+IF(AD$63=$C$17,0,IF(AC$63=$C$17,$B75*(AC$60),0))</f>
        <v>2.36</v>
      </c>
      <c r="AD75" s="50">
        <f ca="1">IF(AD$63&lt;=$C$17,($C$34*AD$59*$B75/$C$63)*(IF(COUNTA($D75:AC75)*(12/$C$63)&lt;=$C$9,0,1)),0)+IF(AE$63=$C$17,0,IF(AD$63=$C$17,$B75*(AD$60),0))</f>
        <v>2.36</v>
      </c>
      <c r="AE75" s="50">
        <f ca="1">IF(AE$63&lt;=$C$17,($C$34*AE$59*$B75/$C$63)*(IF(COUNTA($D75:AD75)*(12/$C$63)&lt;=$C$9,0,1)),0)+IF(AF$63=$C$17,0,IF(AE$63=$C$17,$B75*(AE$60),0))</f>
        <v>2.36</v>
      </c>
      <c r="AF75" s="50">
        <f ca="1">IF(AF$63&lt;=$C$17,($C$34*AF$59*$B75/$C$63)*(IF(COUNTA($D75:AE75)*(12/$C$63)&lt;=$C$9,0,1)),0)+IF(AG$63=$C$17,0,IF(AF$63=$C$17,$B75*(AF$60),0))</f>
        <v>2.36</v>
      </c>
      <c r="AG75" s="50">
        <f ca="1">IF(AG$63&lt;=$C$17,($C$34*AG$59*$B75/$C$63)*(IF(COUNTA($D75:AF75)*(12/$C$63)&lt;=$C$9,0,1)),0)+IF(AH$63=$C$17,0,IF(AG$63=$C$17,$B75*(AG$60),0))</f>
        <v>2.36</v>
      </c>
      <c r="AH75" s="50">
        <f ca="1">IF(AH$63&lt;=$C$17,($C$34*AH$59*$B75/$C$63)*(IF(COUNTA($D75:AG75)*(12/$C$63)&lt;=$C$9,0,1)),0)+IF(AI$63=$C$17,0,IF(AH$63=$C$17,$B75*(AH$60),0))</f>
        <v>2.36</v>
      </c>
      <c r="AI75" s="50">
        <f ca="1">IF(AI$63&lt;=$C$17,($C$34*AI$59*$B75/$C$63)*(IF(COUNTA($D75:AH75)*(12/$C$63)&lt;=$C$9,0,1)),0)+IF(AJ$63=$C$17,0,IF(AI$63=$C$17,$B75*(AI$60),0))</f>
        <v>2.36</v>
      </c>
      <c r="AJ75" s="50">
        <f ca="1">IF(AJ$63&lt;=$C$17,($C$34*AJ$59*$B75/$C$63)*(IF(COUNTA($D75:AI75)*(12/$C$63)&lt;=$C$9,0,1)),0)+IF(AK$63=$C$17,0,IF(AJ$63=$C$17,$B75*(AJ$60),0))</f>
        <v>2.36</v>
      </c>
      <c r="AK75" s="50">
        <f ca="1">IF(AK$63&lt;=$C$17,($C$34*AK$59*$B75/$C$63)*(IF(COUNTA($D75:AJ75)*(12/$C$63)&lt;=$C$9,0,1)),0)+IF(AL$63=$C$17,0,IF(AK$63=$C$17,$B75*(AK$60),0))</f>
        <v>2.36</v>
      </c>
      <c r="AL75" s="50">
        <f ca="1">IF(AL$63&lt;=$C$17,($C$34*AL$59*$B75/$C$63)*(IF(COUNTA($D75:AK75)*(12/$C$63)&lt;=$C$9,0,1)),0)+IF(AM$63=$C$17,0,IF(AL$63=$C$17,$B75*(AL$60),0))</f>
        <v>2.36</v>
      </c>
      <c r="AM75" s="50">
        <f ca="1">IF(AM$63&lt;=$C$17,($C$34*AM$59*$B75/$C$63)*(IF(COUNTA($D75:AL75)*(12/$C$63)&lt;=$C$9,0,1)),0)+IF(AN$63=$C$17,0,IF(AM$63=$C$17,$B75*(AM$60),0))</f>
        <v>2.36</v>
      </c>
      <c r="AN75" s="50">
        <f ca="1">IF(AN$63&lt;=$C$17,($C$34*AN$59*$B75/$C$63)*(IF(COUNTA($D75:AM75)*(12/$C$63)&lt;=$C$9,0,1)),0)+IF(AO$63=$C$17,0,IF(AN$63=$C$17,$B75*(AN$60),0))</f>
        <v>2.36</v>
      </c>
      <c r="AO75" s="50">
        <f ca="1">IF(AO$63&lt;=$C$17,($C$34*AO$59*$B75/$C$63)*(IF(COUNTA($D75:AN75)*(12/$C$63)&lt;=$C$9,0,1)),0)+IF(AP$63=$C$17,0,IF(AO$63=$C$17,$B75*(AO$60),0))</f>
        <v>2.36</v>
      </c>
      <c r="AP75" s="50">
        <f ca="1">IF(AP$63&lt;=$C$17,($C$34*AP$59*$B75/$C$63)*(IF(COUNTA($D75:AO75)*(12/$C$63)&lt;=$C$9,0,1)),0)+IF(AQ$63=$C$17,0,IF(AP$63=$C$17,$B75*(AP$60),0))</f>
        <v>2.36</v>
      </c>
      <c r="AQ75" s="50">
        <f ca="1">IF(AQ$63&lt;=$C$17,($C$34*AQ$59*$B75/$C$63)*(IF(COUNTA($D75:AP75)*(12/$C$63)&lt;=$C$9,0,1)),0)+IF(AR$63=$C$17,0,IF(AQ$63=$C$17,$B75*(AQ$60),0))</f>
        <v>2.36</v>
      </c>
      <c r="AR75" s="50">
        <f ca="1">IF(AR$63&lt;=$C$17,($C$34*AR$59*$B75/$C$63)*(IF(COUNTA($D75:AQ75)*(12/$C$63)&lt;=$C$9,0,1)),0)+IF(AS$63=$C$17,0,IF(AR$63=$C$17,$B75*(AR$60),0))</f>
        <v>2.36</v>
      </c>
      <c r="AS75" s="50">
        <f ca="1">IF(AS$63&lt;=$C$17,($C$34*AS$59*$B75/$C$63)*(IF(COUNTA($D75:AR75)*(12/$C$63)&lt;=$C$9,0,1)),0)+IF(AT$63=$C$17,0,IF(AS$63=$C$17,$B75*(AS$60),0))</f>
        <v>2.36</v>
      </c>
      <c r="AT75" s="50">
        <f ca="1">IF(AT$63&lt;=$C$17,($C$34*AT$59*$B75/$C$63)*(IF(COUNTA($D75:AS75)*(12/$C$63)&lt;=$C$9,0,1)),0)+IF(AU$63=$C$17,0,IF(AT$63=$C$17,$B75*(AT$60),0))</f>
        <v>2.36</v>
      </c>
      <c r="AU75" s="50">
        <f ca="1">IF(AU$63&lt;=$C$17,($C$34*AU$59*$B75/$C$63)*(IF(COUNTA($D75:AT75)*(12/$C$63)&lt;=$C$9,0,1)),0)+IF(AV$63=$C$17,0,IF(AU$63=$C$17,$B75*(AU$60),0))</f>
        <v>2.36</v>
      </c>
      <c r="AV75" s="50">
        <f ca="1">IF(AV$63&lt;=$C$17,($C$34*AV$59*$B75/$C$63)*(IF(COUNTA($D75:AU75)*(12/$C$63)&lt;=$C$9,0,1)),0)+IF(AW$63=$C$17,0,IF(AV$63=$C$17,$B75*(AV$60),0))</f>
        <v>2.36</v>
      </c>
      <c r="AW75" s="50">
        <f ca="1">IF(AW$63&lt;=$C$17,($C$34*AW$59*$B75/$C$63)*(IF(COUNTA($D75:AV75)*(12/$C$63)&lt;=$C$9,0,1)),0)+IF(AX$63=$C$17,0,IF(AW$63=$C$17,$B75*(AW$60),0))</f>
        <v>2.36</v>
      </c>
      <c r="AX75" s="50">
        <f ca="1">IF(AX$63&lt;=$C$17,($C$34*AX$59*$B75/$C$63)*(IF(COUNTA($D75:AW75)*(12/$C$63)&lt;=$C$9,0,1)),0)+IF(AY$63=$C$17,0,IF(AX$63=$C$17,$B75*(AX$60),0))</f>
        <v>2.36</v>
      </c>
      <c r="AY75" s="50">
        <f ca="1">IF(AY$63&lt;=$C$17,($C$34*AY$59*$B75/$C$63)*(IF(COUNTA($D75:AX75)*(12/$C$63)&lt;=$C$9,0,1)),0)+IF(AZ$63=$C$17,0,IF(AY$63=$C$17,$B75*(AY$60),0))</f>
        <v>2.36</v>
      </c>
      <c r="AZ75" s="50">
        <f ca="1">IF(AZ$63&lt;=$C$17,($C$34*AZ$59*$B75/$C$63)*(IF(COUNTA($D75:AY75)*(12/$C$63)&lt;=$C$9,0,1)),0)+IF(BA$63=$C$17,0,IF(AZ$63=$C$17,$B75*(AZ$60),0))</f>
        <v>2.36</v>
      </c>
      <c r="BA75" s="50">
        <f ca="1">IF(BA$63&lt;=$C$17,($C$34*BA$59*$B75/$C$63)*(IF(COUNTA($D75:AZ75)*(12/$C$63)&lt;=$C$9,0,1)),0)+IF(BB$63=$C$17,0,IF(BA$63=$C$17,$B75*(BA$60),0))</f>
        <v>2.36</v>
      </c>
      <c r="BB75" s="50">
        <f ca="1">IF(BB$63&lt;=$C$17,($C$34*BB$59*$B75/$C$63)*(IF(COUNTA($D75:BA75)*(12/$C$63)&lt;=$C$9,0,1)),0)+IF(BC$63=$C$17,0,IF(BB$63=$C$17,$B75*(BB$60),0))</f>
        <v>2.36</v>
      </c>
      <c r="BC75" s="50">
        <f ca="1">IF(BC$63&lt;=$C$17,($C$34*BC$59*$B75/$C$63)*(IF(COUNTA($D75:BB75)*(12/$C$63)&lt;=$C$9,0,1)),0)+IF(BD$63=$C$17,0,IF(BC$63=$C$17,$B75*(BC$60),0))</f>
        <v>2.36</v>
      </c>
      <c r="BD75" s="50">
        <f ca="1">IF(BD$63&lt;=$C$17,($C$34*BD$59*$B75/$C$63)*(IF(COUNTA($D75:BC75)*(12/$C$63)&lt;=$C$9,0,1)),0)+IF(BE$63=$C$17,0,IF(BD$63=$C$17,$B75*(BD$60),0))</f>
        <v>2.36</v>
      </c>
      <c r="BE75" s="50">
        <f ca="1">IF(BE$63&lt;=$C$17,($C$34*BE$59*$B75/$C$63)*(IF(COUNTA($D75:BD75)*(12/$C$63)&lt;=$C$9,0,1)),0)+IF(BF$63=$C$17,0,IF(BE$63=$C$17,$B75*(BE$60),0))</f>
        <v>2.36</v>
      </c>
      <c r="BF75" s="50">
        <f ca="1">IF(BF$63&lt;=$C$17,($C$34*BF$59*$B75/$C$63)*(IF(COUNTA($D75:BE75)*(12/$C$63)&lt;=$C$9,0,1)),0)+IF(BG$63=$C$17,0,IF(BF$63=$C$17,$B75*(BF$60),0))</f>
        <v>2.36</v>
      </c>
      <c r="BG75" s="50">
        <f ca="1">IF(BG$63&lt;=$C$17,($C$34*BG$59*$B75/$C$63)*(IF(COUNTA($D75:BF75)*(12/$C$63)&lt;=$C$9,0,1)),0)+IF(BH$63=$C$17,0,IF(BG$63=$C$17,$B75*(BG$60),0))</f>
        <v>2.36</v>
      </c>
      <c r="BH75" s="50">
        <f ca="1">IF(BH$63&lt;=$C$17,($C$34*BH$59*$B75/$C$63)*(IF(COUNTA($D75:BG75)*(12/$C$63)&lt;=$C$9,0,1)),0)+IF(BI$63=$C$17,0,IF(BH$63=$C$17,$B75*(BH$60),0))</f>
        <v>2.36</v>
      </c>
      <c r="BI75" s="50">
        <f ca="1">IF(BI$63&lt;=$C$17,($C$34*BI$59*$B75/$C$63)*(IF(COUNTA($D75:BH75)*(12/$C$63)&lt;=$C$9,0,1)),0)+IF(BJ$63=$C$17,0,IF(BI$63=$C$17,$B75*(BI$60),0))</f>
        <v>2.36</v>
      </c>
      <c r="BJ75" s="50">
        <f ca="1">IF(BJ$63&lt;=$C$17,($C$34*BJ$59*$B75/$C$63)*(IF(COUNTA($D75:BI75)*(12/$C$63)&lt;=$C$9,0,1)),0)+IF(BK$63=$C$17,0,IF(BJ$63=$C$17,$B75*(BJ$60),0))</f>
        <v>2.36</v>
      </c>
      <c r="BK75" s="50">
        <f ca="1">IF(BK$63&lt;=$C$17,($C$34*BK$59*$B75/$C$63)*(IF(COUNTA($D75:BJ75)*(12/$C$63)&lt;=$C$9,0,1)),0)+IF(BL$63=$C$17,0,IF(BK$63=$C$17,$B75*(BK$60),0))</f>
        <v>2.36</v>
      </c>
      <c r="BL75" s="50">
        <f ca="1">IF(BL$63&lt;=$C$17,($C$34*BL$59*$B75/$C$63)*(IF(COUNTA($D75:BK75)*(12/$C$63)&lt;=$C$9,0,1)),0)+IF(BM$63=$C$17,0,IF(BL$63=$C$17,$B75*(BL$60),0))</f>
        <v>2.36</v>
      </c>
      <c r="BM75" s="50">
        <f ca="1">IF(BM$63&lt;=$C$17,($C$34*BM$59*$B75/$C$63)*(IF(COUNTA($D75:BL75)*(12/$C$63)&lt;=$C$9,0,1)),0)+IF(BN$63=$C$17,0,IF(BM$63=$C$17,$B75*(BM$60),0))</f>
        <v>2.36</v>
      </c>
      <c r="BN75" s="50">
        <f ca="1">IF(BN$63&lt;=$C$17,($C$34*BN$59*$B75/$C$63)*(IF(COUNTA($D75:BM75)*(12/$C$63)&lt;=$C$9,0,1)),0)+IF(BO$63=$C$17,0,IF(BN$63=$C$17,$B75*(BN$60),0))</f>
        <v>2.36</v>
      </c>
      <c r="BO75" s="50">
        <f ca="1">IF(BO$63&lt;=$C$17,($C$34*BO$59*$B75/$C$63)*(IF(COUNTA($D75:BN75)*(12/$C$63)&lt;=$C$9,0,1)),0)+IF(BP$63=$C$17,0,IF(BO$63=$C$17,$B75*(BO$60),0))</f>
        <v>2.36</v>
      </c>
      <c r="BP75" s="50">
        <f ca="1">IF(BP$63&lt;=$C$17,($C$34*BP$59*$B75/$C$63)*(IF(COUNTA($D75:BO75)*(12/$C$63)&lt;=$C$9,0,1)),0)+IF(BQ$63=$C$17,0,IF(BP$63=$C$17,$B75*(BP$60),0))</f>
        <v>2.36</v>
      </c>
      <c r="BQ75" s="50">
        <f ca="1">IF(BQ$63&lt;=$C$17,($C$34*BQ$59*$B75/$C$63)*(IF(COUNTA($D75:BP75)*(12/$C$63)&lt;=$C$9,0,1)),0)+IF(BR$63=$C$17,0,IF(BQ$63=$C$17,$B75*(BQ$60),0))</f>
        <v>2.36</v>
      </c>
      <c r="BR75" s="50">
        <f ca="1">IF(BR$63&lt;=$C$17,($C$34*BR$59*$B75/$C$63)*(IF(COUNTA($D75:BQ75)*(12/$C$63)&lt;=$C$9,0,1)),0)+IF(BS$63=$C$17,0,IF(BR$63=$C$17,$B75*(BR$60),0))</f>
        <v>2.36</v>
      </c>
      <c r="BS75" s="50">
        <f ca="1">IF(BS$63&lt;=$C$17,($C$34*BS$59*$B75/$C$63)*(IF(COUNTA($D75:BR75)*(12/$C$63)&lt;=$C$9,0,1)),0)+IF(BT$63=$C$17,0,IF(BS$63=$C$17,$B75*(BS$60),0))</f>
        <v>2.36</v>
      </c>
      <c r="BT75" s="50">
        <f ca="1">IF(BT$63&lt;=$C$17,($C$34*BT$59*$B75/$C$63)*(IF(COUNTA($D75:BS75)*(12/$C$63)&lt;=$C$9,0,1)),0)+IF(BU$63=$C$17,0,IF(BT$63=$C$17,$B75*(BT$60),0))</f>
        <v>2.36</v>
      </c>
      <c r="BU75" s="50">
        <f ca="1">IF(BU$63&lt;=$C$17,($C$34*BU$59*$B75/$C$63)*(IF(COUNTA($D75:BT75)*(12/$C$63)&lt;=$C$9,0,1)),0)+IF(BV$63=$C$17,0,IF(BU$63=$C$17,$B75*(BU$60),0))</f>
        <v>2.36</v>
      </c>
      <c r="BV75" s="50">
        <f ca="1">IF(BV$63&lt;=$C$17,($C$34*BV$59*$B75/$C$63)*(IF(COUNTA($D75:BU75)*(12/$C$63)&lt;=$C$9,0,1)),0)+IF(BW$63=$C$17,0,IF(BV$63=$C$17,$B75*(BV$60),0))</f>
        <v>2.36</v>
      </c>
      <c r="BW75" s="50">
        <f ca="1">IF(BW$63&lt;=$C$17,($C$34*BW$59*$B75/$C$63)*(IF(COUNTA($D75:BV75)*(12/$C$63)&lt;=$C$9,0,1)),0)+IF(BX$63=$C$17,0,IF(BW$63=$C$17,$B75*(BW$60),0))</f>
        <v>2.36</v>
      </c>
      <c r="BX75" s="50">
        <f ca="1">IF(BX$63&lt;=$C$17,($C$34*BX$59*$B75/$C$63)*(IF(COUNTA($D75:BW75)*(12/$C$63)&lt;=$C$9,0,1)),0)+IF(BY$63=$C$17,0,IF(BX$63=$C$17,$B75*(BX$60),0))</f>
        <v>2.36</v>
      </c>
      <c r="BY75" s="50">
        <f ca="1">IF(BY$63&lt;=$C$17,($C$34*BY$59*$B75/$C$63)*(IF(COUNTA($D75:BX75)*(12/$C$63)&lt;=$C$9,0,1)),0)+IF(BZ$63=$C$17,0,IF(BY$63=$C$17,$B75*(BY$60),0))</f>
        <v>2.36</v>
      </c>
      <c r="BZ75" s="50">
        <f ca="1">IF(BZ$63&lt;=$C$17,($C$34*BZ$59*$B75/$C$63)*(IF(COUNTA($D75:BY75)*(12/$C$63)&lt;=$C$9,0,1)),0)+IF(CA$63=$C$17,0,IF(BZ$63=$C$17,$B75*(BZ$60),0))</f>
        <v>2.36</v>
      </c>
      <c r="CA75" s="50">
        <f ca="1">IF(CA$63&lt;=$C$17,($C$34*CA$59*$B75/$C$63)*(IF(COUNTA($D75:BZ75)*(12/$C$63)&lt;=$C$9,0,1)),0)+IF(CB$63=$C$17,0,IF(CA$63=$C$17,$B75*(CA$60),0))</f>
        <v>2.36</v>
      </c>
      <c r="CB75" s="50">
        <f ca="1">IF(CB$63&lt;=$C$17,($C$34*CB$59*$B75/$C$63)*(IF(COUNTA($D75:CA75)*(12/$C$63)&lt;=$C$9,0,1)),0)+IF(CC$63=$C$17,0,IF(CB$63=$C$17,$B75*(CB$60),0))</f>
        <v>2.36</v>
      </c>
      <c r="CC75" s="50">
        <f ca="1">IF(CC$63&lt;=$C$17,($C$34*CC$59*$B75/$C$63)*(IF(COUNTA($D75:CB75)*(12/$C$63)&lt;=$C$9,0,1)),0)+IF(CD$63=$C$17,0,IF(CC$63=$C$17,$B75*(CC$60),0))</f>
        <v>2.36</v>
      </c>
      <c r="CD75" s="50">
        <f ca="1">IF(CD$63&lt;=$C$17,($C$34*CD$59*$B75/$C$63)*(IF(COUNTA($D75:CC75)*(12/$C$63)&lt;=$C$9,0,1)),0)+IF(CE$63=$C$17,0,IF(CD$63=$C$17,$B75*(CD$60),0))</f>
        <v>2.36</v>
      </c>
      <c r="CE75" s="50">
        <f ca="1">IF(CE$63&lt;=$C$17,($C$34*CE$59*$B75/$C$63)*(IF(COUNTA($D75:CD75)*(12/$C$63)&lt;=$C$9,0,1)),0)+IF(CF$63=$C$17,0,IF(CE$63=$C$17,$B75*(CE$60),0))</f>
        <v>2.36</v>
      </c>
      <c r="CF75" s="50">
        <f ca="1">IF(CF$63&lt;=$C$17,($C$34*CF$59*$B75/$C$63)*(IF(COUNTA($D75:CE75)*(12/$C$63)&lt;=$C$9,0,1)),0)+IF(CG$63=$C$17,0,IF(CF$63=$C$17,$B75*(CF$60),0))</f>
        <v>2.36</v>
      </c>
      <c r="CG75" s="50">
        <f ca="1">IF(CG$63&lt;=$C$17,($C$34*CG$59*$B75/$C$63)*(IF(COUNTA($D75:CF75)*(12/$C$63)&lt;=$C$9,0,1)),0)+IF(CH$63=$C$17,0,IF(CG$63=$C$17,$B75*(CG$60),0))</f>
        <v>2.36</v>
      </c>
      <c r="CH75" s="50">
        <f ca="1">IF(CH$63&lt;=$C$17,($C$34*CH$59*$B75/$C$63)*(IF(COUNTA($D75:CG75)*(12/$C$63)&lt;=$C$9,0,1)),0)+IF(CI$63=$C$17,0,IF(CH$63=$C$17,$B75*(CH$60),0))</f>
        <v>2.36</v>
      </c>
      <c r="CI75" s="50">
        <f ca="1">IF(CI$63&lt;=$C$17,($C$34*CI$59*$B75/$C$63)*(IF(COUNTA($D75:CH75)*(12/$C$63)&lt;=$C$9,0,1)),0)+IF(CJ$63=$C$17,0,IF(CI$63=$C$17,$B75*(CI$60),0))</f>
        <v>2.36</v>
      </c>
      <c r="CJ75" s="50">
        <f ca="1">IF(CJ$63&lt;=$C$17,($C$34*CJ$59*$B75/$C$63)*(IF(COUNTA($D75:CI75)*(12/$C$63)&lt;=$C$9,0,1)),0)+IF(CK$63=$C$17,0,IF(CJ$63=$C$17,$B75*(CJ$60),0))</f>
        <v>2.36</v>
      </c>
      <c r="CK75" s="50">
        <f ca="1">IF(CK$63&lt;=$C$17,($C$34*CK$59*$B75/$C$63)*(IF(COUNTA($D75:CJ75)*(12/$C$63)&lt;=$C$9,0,1)),0)+IF(CL$63=$C$17,0,IF(CK$63=$C$17,$B75*(CK$60),0))</f>
        <v>2.36</v>
      </c>
      <c r="CL75" s="50">
        <f ca="1">IF(CL$63&lt;=$C$17,($C$34*CL$59*$B75/$C$63)*(IF(COUNTA($D75:CK75)*(12/$C$63)&lt;=$C$9,0,1)),0)+IF(CM$63=$C$17,0,IF(CL$63=$C$17,$B75*(CL$60),0))</f>
        <v>2.36</v>
      </c>
      <c r="CM75" s="50">
        <f ca="1">IF(CM$63&lt;=$C$17,($C$34*CM$59*$B75/$C$63)*(IF(COUNTA($D75:CL75)*(12/$C$63)&lt;=$C$9,0,1)),0)+IF(CN$63=$C$17,0,IF(CM$63=$C$17,$B75*(CM$60),0))</f>
        <v>2.36</v>
      </c>
      <c r="CN75" s="50">
        <f ca="1">IF(CN$63&lt;=$C$17,($C$34*CN$59*$B75/$C$63)*(IF(COUNTA($D75:CM75)*(12/$C$63)&lt;=$C$9,0,1)),0)+IF(CO$63=$C$17,0,IF(CN$63=$C$17,$B75*(CN$60),0))</f>
        <v>2.36</v>
      </c>
      <c r="CO75" s="50">
        <f ca="1">IF(CO$63&lt;=$C$17,($C$34*CO$59*$B75/$C$63)*(IF(COUNTA($D75:CN75)*(12/$C$63)&lt;=$C$9,0,1)),0)+IF(CP$63=$C$17,0,IF(CO$63=$C$17,$B75*(CO$60),0))</f>
        <v>2.36</v>
      </c>
      <c r="CP75" s="50">
        <f ca="1">IF(CP$63&lt;=$C$17,($C$34*CP$59*$B75/$C$63)*(IF(COUNTA($D75:CO75)*(12/$C$63)&lt;=$C$9,0,1)),0)+IF(CQ$63=$C$17,0,IF(CP$63=$C$17,$B75*(CP$60),0))</f>
        <v>2.36</v>
      </c>
      <c r="CQ75" s="50">
        <f ca="1">IF(CQ$63&lt;=$C$17,($C$34*CQ$59*$B75/$C$63)*(IF(COUNTA($D75:CP75)*(12/$C$63)&lt;=$C$9,0,1)),0)+IF(CR$63=$C$17,0,IF(CQ$63=$C$17,$B75*(CQ$60),0))</f>
        <v>2.36</v>
      </c>
      <c r="CR75" s="50">
        <f ca="1">IF(CR$63&lt;=$C$17,($C$34*CR$59*$B75/$C$63)*(IF(COUNTA($D75:CQ75)*(12/$C$63)&lt;=$C$9,0,1)),0)+IF(CS$63=$C$17,0,IF(CR$63=$C$17,$B75*(CR$60),0))</f>
        <v>2.36</v>
      </c>
      <c r="CS75" s="50">
        <f ca="1">IF(CS$63&lt;=$C$17,($C$34*CS$59*$B75/$C$63)*(IF(COUNTA($D75:CR75)*(12/$C$63)&lt;=$C$9,0,1)),0)+IF(CT$63=$C$17,0,IF(CS$63=$C$17,$B75*(CS$60),0))</f>
        <v>2.36</v>
      </c>
      <c r="CT75" s="50">
        <f ca="1">IF(CT$63&lt;=$C$17,($C$34*CT$59*$B75/$C$63)*(IF(COUNTA($D75:CS75)*(12/$C$63)&lt;=$C$9,0,1)),0)+IF(CU$63=$C$17,0,IF(CT$63=$C$17,$B75*(CT$60),0))</f>
        <v>2.36</v>
      </c>
      <c r="CU75" s="50">
        <f ca="1">IF(CU$63&lt;=$C$17,($C$34*CU$59*$B75/$C$63)*(IF(COUNTA($D75:CT75)*(12/$C$63)&lt;=$C$9,0,1)),0)+IF(CV$63=$C$17,0,IF(CU$63=$C$17,$B75*(CU$60),0))</f>
        <v>2.36</v>
      </c>
      <c r="CV75" s="50">
        <f ca="1">IF(CV$63&lt;=$C$17,($C$34*CV$59*$B75/$C$63)*(IF(COUNTA($D75:CU75)*(12/$C$63)&lt;=$C$9,0,1)),0)+IF(CW$63=$C$17,0,IF(CV$63=$C$17,$B75*(CV$60),0))</f>
        <v>2.36</v>
      </c>
      <c r="CW75" s="50">
        <f ca="1">IF(CW$63&lt;=$C$17,($C$34*CW$59*$B75/$C$63)*(IF(COUNTA($D75:CV75)*(12/$C$63)&lt;=$C$9,0,1)),0)+IF(CX$63=$C$17,0,IF(CW$63=$C$17,$B75*(CW$60),0))</f>
        <v>2.36</v>
      </c>
      <c r="CX75" s="50">
        <f ca="1">IF(CX$63&lt;=$C$17,($C$34*CX$59*$B75/$C$63)*(IF(COUNTA($D75:CW75)*(12/$C$63)&lt;=$C$9,0,1)),0)+IF(CY$63=$C$17,0,IF(CX$63=$C$17,$B75*(CX$60),0))</f>
        <v>2.36</v>
      </c>
      <c r="CY75" s="50">
        <f ca="1">IF(CY$63&lt;=$C$17,($C$34*CY$59*$B75/$C$63)*(IF(COUNTA($D75:CX75)*(12/$C$63)&lt;=$C$9,0,1)),0)+IF(CZ$63=$C$17,0,IF(CY$63=$C$17,$B75*(CY$60),0))</f>
        <v>2.36</v>
      </c>
      <c r="CZ75" s="50">
        <f ca="1">IF(CZ$63&lt;=$C$17,($C$34*CZ$59*$B75/$C$63)*(IF(COUNTA($D75:CY75)*(12/$C$63)&lt;=$C$9,0,1)),0)+IF(DA$63=$C$17,0,IF(CZ$63=$C$17,$B75*(CZ$60),0))</f>
        <v>2.36</v>
      </c>
      <c r="DA75" s="50">
        <f ca="1">IF(DA$63&lt;=$C$17,($C$34*DA$59*$B75/$C$63)*(IF(COUNTA($D75:CZ75)*(12/$C$63)&lt;=$C$9,0,1)),0)+IF(DB$63=$C$17,0,IF(DA$63=$C$17,$B75*(DA$60),0))</f>
        <v>2.36</v>
      </c>
      <c r="DB75" s="50">
        <f ca="1">IF(DB$63&lt;=$C$17,($C$34*DB$59*$B75/$C$63)*(IF(COUNTA($D75:DA75)*(12/$C$63)&lt;=$C$9,0,1)),0)+IF(DC$63=$C$17,0,IF(DB$63=$C$17,$B75*(DB$60),0))</f>
        <v>2.36</v>
      </c>
      <c r="DC75" s="50">
        <f ca="1">IF(DC$63&lt;=$C$17,($C$34*DC$59*$B75/$C$63)*(IF(COUNTA($D75:DB75)*(12/$C$63)&lt;=$C$9,0,1)),0)+IF(DD$63=$C$17,0,IF(DC$63=$C$17,$B75*(DC$60),0))</f>
        <v>2.36</v>
      </c>
      <c r="DD75" s="50">
        <f ca="1">IF(DD$63&lt;=$C$17,($C$34*DD$59*$B75/$C$63)*(IF(COUNTA($D75:DC75)*(12/$C$63)&lt;=$C$9,0,1)),0)+IF(DE$63=$C$17,0,IF(DD$63=$C$17,$B75*(DD$60),0))</f>
        <v>2.36</v>
      </c>
      <c r="DE75" s="50">
        <f ca="1">IF(DE$63&lt;=$C$17,($C$34*DE$59*$B75/$C$63)*(IF(COUNTA($D75:DD75)*(12/$C$63)&lt;=$C$9,0,1)),0)+IF(DF$63=$C$17,0,IF(DE$63=$C$17,$B75*(DE$60),0))</f>
        <v>2.36</v>
      </c>
      <c r="DF75" s="50">
        <f ca="1">IF(DF$63&lt;=$C$17,($C$34*DF$59*$B75/$C$63)*(IF(COUNTA($D75:DE75)*(12/$C$63)&lt;=$C$9,0,1)),0)+IF(DG$63=$C$17,0,IF(DF$63=$C$17,$B75*(DF$60),0))</f>
        <v>2.36</v>
      </c>
      <c r="DG75" s="50">
        <f ca="1">IF(DG$63&lt;=$C$17,($C$34*DG$59*$B75/$C$63)*(IF(COUNTA($D75:DF75)*(12/$C$63)&lt;=$C$9,0,1)),0)+IF(DH$63=$C$17,0,IF(DG$63=$C$17,$B75*(DG$60),0))</f>
        <v>2.36</v>
      </c>
      <c r="DH75" s="50">
        <f ca="1">IF(DH$63&lt;=$C$17,($C$34*DH$59*$B75/$C$63)*(IF(COUNTA($D75:DG75)*(12/$C$63)&lt;=$C$9,0,1)),0)+IF(DI$63=$C$17,0,IF(DH$63=$C$17,$B75*(DH$60),0))</f>
        <v>2.36</v>
      </c>
      <c r="DI75" s="50">
        <f ca="1">IF(DI$63&lt;=$C$17,($C$34*DI$59*$B75/$C$63)*(IF(COUNTA($D75:DH75)*(12/$C$63)&lt;=$C$9,0,1)),0)+IF(DJ$63=$C$17,0,IF(DI$63=$C$17,$B75*(DI$60),0))</f>
        <v>2.36</v>
      </c>
      <c r="DJ75" s="50">
        <f ca="1">IF(DJ$63&lt;=$C$17,($C$34*DJ$59*$B75/$C$63)*(IF(COUNTA($D75:DI75)*(12/$C$63)&lt;=$C$9,0,1)),0)+IF(DK$63=$C$17,0,IF(DJ$63=$C$17,$B75*(DJ$60),0))</f>
        <v>2.36</v>
      </c>
      <c r="DK75" s="50">
        <f ca="1">IF(DK$63&lt;=$C$17,($C$34*DK$59*$B75/$C$63)*(IF(COUNTA($D75:DJ75)*(12/$C$63)&lt;=$C$9,0,1)),0)+IF(DL$63=$C$17,0,IF(DK$63=$C$17,$B75*(DK$60),0))</f>
        <v>2.36</v>
      </c>
      <c r="DL75" s="50">
        <f ca="1">IF(DL$63&lt;=$C$17,($C$34*DL$59*$B75/$C$63)*(IF(COUNTA($D75:DK75)*(12/$C$63)&lt;=$C$9,0,1)),0)+IF(DM$63=$C$17,0,IF(DL$63=$C$17,$B75*(DL$60),0))</f>
        <v>2.36</v>
      </c>
      <c r="DM75" s="50">
        <f ca="1">IF(DM$63&lt;=$C$17,($C$34*DM$59*$B75/$C$63)*(IF(COUNTA($D75:DL75)*(12/$C$63)&lt;=$C$9,0,1)),0)+IF(DN$63=$C$17,0,IF(DM$63=$C$17,$B75*(DM$60),0))</f>
        <v>2.36</v>
      </c>
      <c r="DN75" s="50">
        <f ca="1">IF(DN$63&lt;=$C$17,($C$34*DN$59*$B75/$C$63)*(IF(COUNTA($D75:DM75)*(12/$C$63)&lt;=$C$9,0,1)),0)+IF(DO$63=$C$17,0,IF(DN$63=$C$17,$B75*(DN$60),0))</f>
        <v>2.36</v>
      </c>
      <c r="DO75" s="50">
        <f ca="1">IF(DO$63&lt;=$C$17,($C$34*DO$59*$B75/$C$63)*(IF(COUNTA($D75:DN75)*(12/$C$63)&lt;=$C$9,0,1)),0)+IF(DP$63=$C$17,0,IF(DO$63=$C$17,$B75*(DO$60),0))</f>
        <v>2.36</v>
      </c>
      <c r="DP75" s="50">
        <f ca="1">IF(DP$63&lt;=$C$17,($C$34*DP$59*$B75/$C$63)*(IF(COUNTA($D75:DO75)*(12/$C$63)&lt;=$C$9,0,1)),0)+IF(DQ$63=$C$17,0,IF(DP$63=$C$17,$B75*(DP$60),0))</f>
        <v>2.36</v>
      </c>
      <c r="DQ75" s="50">
        <f ca="1">IF(DQ$63&lt;=$C$17,($C$34*DQ$59*$B75/$C$63)*(IF(COUNTA($D75:DP75)*(12/$C$63)&lt;=$C$9,0,1)),0)+IF(DR$63=$C$17,0,IF(DQ$63=$C$17,$B75*(DQ$60),0))</f>
        <v>2.36</v>
      </c>
      <c r="DR75" s="50">
        <f ca="1">IF(DR$63&lt;=$C$17,($C$34*DR$59*$B75/$C$63)*(IF(COUNTA($D75:DQ75)*(12/$C$63)&lt;=$C$9,0,1)),0)+IF(DS$63=$C$17,0,IF(DR$63=$C$17,$B75*(DR$60),0))</f>
        <v>2.36</v>
      </c>
      <c r="DS75" s="50">
        <f ca="1">IF(DS$63&lt;=$C$17,($C$34*DS$59*$B75/$C$63)*(IF(COUNTA($D75:DR75)*(12/$C$63)&lt;=$C$9,0,1)),0)+IF(DT$63=$C$17,0,IF(DS$63=$C$17,$B75*(DS$60),0))</f>
        <v>2.36</v>
      </c>
      <c r="DT75" s="50">
        <f ca="1">IF(DT$63&lt;=$C$17,($C$34*DT$59*$B75/$C$63)*(IF(COUNTA($D75:DS75)*(12/$C$63)&lt;=$C$9,0,1)),0)+IF(DU$63=$C$17,0,IF(DT$63=$C$17,$B75*(DT$60),0))</f>
        <v>579.82582397734257</v>
      </c>
      <c r="DU75" s="50">
        <f>IF(DU$63&lt;=$C$17,($C$34*DU$59*$B75/$C$63)*(IF(COUNTA($D75:DT75)*(12/$C$63)&lt;=$C$9,0,1)),0)+IF(DV$63=$C$17,0,IF(DU$63=$C$17,$B75*(DU$60),0))</f>
        <v>0</v>
      </c>
      <c r="DV75" s="50">
        <f>IF(DV$63&lt;=$C$17,($C$34*DV$59*$B75/$C$63)*(IF(COUNTA($D75:DU75)*(12/$C$63)&lt;=$C$9,0,1)),0)+IF(DW$63=$C$17,0,IF(DV$63=$C$17,$B75*(DV$60),0))</f>
        <v>0</v>
      </c>
      <c r="DW75" s="50">
        <f>IF(DW$63&lt;=$C$17,($C$34*DW$59*$B75/$C$63)*(IF(COUNTA($D75:DV75)*(12/$C$63)&lt;=$C$9,0,1)),0)+IF(DX$63=$C$17,0,IF(DW$63=$C$17,$B75*(DW$60),0))</f>
        <v>0</v>
      </c>
      <c r="DX75" s="50">
        <f>IF(DX$63&lt;=$C$17,($C$34*DX$59*$B75/$C$63)*(IF(COUNTA($D75:DW75)*(12/$C$63)&lt;=$C$9,0,1)),0)+IF(DY$63=$C$17,0,IF(DX$63=$C$17,$B75*(DX$60),0))</f>
        <v>0</v>
      </c>
      <c r="DY75" s="50">
        <f>IF(DY$63&lt;=$C$17,($C$34*DY$59*$B75/$C$63)*(IF(COUNTA($D75:DX75)*(12/$C$63)&lt;=$C$9,0,1)),0)+IF(DZ$63=$C$17,0,IF(DY$63=$C$17,$B75*(DY$60),0))</f>
        <v>0</v>
      </c>
      <c r="DZ75" s="50">
        <f>IF(DZ$63&lt;=$C$17,($C$34*DZ$59*$B75/$C$63)*(IF(COUNTA($D75:DY75)*(12/$C$63)&lt;=$C$9,0,1)),0)+IF(EA$63=$C$17,0,IF(DZ$63=$C$17,$B75*(DZ$60),0))</f>
        <v>0</v>
      </c>
      <c r="EA75" s="50">
        <f>IF(EA$63&lt;=$C$17,($C$34*EA$59*$B75/$C$63)*(IF(COUNTA($D75:DZ75)*(12/$C$63)&lt;=$C$9,0,1)),0)+IF(EB$63=$C$17,0,IF(EA$63=$C$17,$B75*(EA$60),0))</f>
        <v>0</v>
      </c>
      <c r="EB75" s="50">
        <f>IF(EB$63&lt;=$C$17,($C$34*EB$59*$B75/$C$63)*(IF(COUNTA($D75:EA75)*(12/$C$63)&lt;=$C$9,0,1)),0)+IF(EC$63=$C$17,0,IF(EB$63=$C$17,$B75*(EB$60),0))</f>
        <v>0</v>
      </c>
      <c r="EC75" s="50">
        <f>IF(EC$63&lt;=$C$17,($C$34*EC$59*$B75/$C$63)*(IF(COUNTA($D75:EB75)*(12/$C$63)&lt;=$C$9,0,1)),0)+IF(ED$63=$C$17,0,IF(EC$63=$C$17,$B75*(EC$60),0))</f>
        <v>0</v>
      </c>
      <c r="ED75" s="50">
        <f>IF(ED$63&lt;=$C$17,($C$34*ED$59*$B75/$C$63)*(IF(COUNTA($D75:EC75)*(12/$C$63)&lt;=$C$9,0,1)),0)+IF(EE$63=$C$17,0,IF(ED$63=$C$17,$B75*(ED$60),0))</f>
        <v>0</v>
      </c>
      <c r="EE75" s="50">
        <f>IF(EE$63&lt;=$C$17,($C$34*EE$59*$B75/$C$63)*(IF(COUNTA($D75:ED75)*(12/$C$63)&lt;=$C$9,0,1)),0)+IF(EF$63=$C$17,0,IF(EE$63=$C$17,$B75*(EE$60),0))</f>
        <v>0</v>
      </c>
      <c r="EF75" s="50">
        <f>IF(EF$63&lt;=$C$17,($C$34*EF$59*$B75/$C$63)*(IF(COUNTA($D75:EE75)*(12/$C$63)&lt;=$C$9,0,1)),0)+IF(EG$63=$C$17,0,IF(EF$63=$C$17,$B75*(EF$60),0))</f>
        <v>0</v>
      </c>
      <c r="EG75" s="50">
        <f>IF(EG$63&lt;=$C$17,($C$34*EG$59*$B75/$C$63)*(IF(COUNTA($D75:EF75)*(12/$C$63)&lt;=$C$9,0,1)),0)+IF(EH$63=$C$17,0,IF(EG$63=$C$17,$B75*(EG$60),0))</f>
        <v>0</v>
      </c>
      <c r="EH75" s="50">
        <f>IF(EH$63&lt;=$C$17,($C$34*EH$59*$B75/$C$63)*(IF(COUNTA($D75:EG75)*(12/$C$63)&lt;=$C$9,0,1)),0)+IF(EI$63=$C$17,0,IF(EH$63=$C$17,$B75*(EH$60),0))</f>
        <v>0</v>
      </c>
      <c r="EI75" s="50">
        <f>IF(EI$63&lt;=$C$17,($C$34*EI$59*$B75/$C$63)*(IF(COUNTA($D75:EH75)*(12/$C$63)&lt;=$C$9,0,1)),0)+IF(EJ$63=$C$17,0,IF(EI$63=$C$17,$B75*(EI$60),0))</f>
        <v>0</v>
      </c>
      <c r="EJ75" s="50">
        <f>IF(EJ$63&lt;=$C$17,($C$34*EJ$59*$B75/$C$63)*(IF(COUNTA($D75:EI75)*(12/$C$63)&lt;=$C$9,0,1)),0)+IF(EK$63=$C$17,0,IF(EJ$63=$C$17,$B75*(EJ$60),0))</f>
        <v>0</v>
      </c>
      <c r="EK75" s="50">
        <f>IF(EK$63&lt;=$C$17,($C$34*EK$59*$B75/$C$63)*(IF(COUNTA($D75:EJ75)*(12/$C$63)&lt;=$C$9,0,1)),0)+IF(EL$63=$C$17,0,IF(EK$63=$C$17,$B75*(EK$60),0))</f>
        <v>0</v>
      </c>
      <c r="EL75" s="50">
        <f>IF(EL$63&lt;=$C$17,($C$34*EL$59*$B75/$C$63)*(IF(COUNTA($D75:EK75)*(12/$C$63)&lt;=$C$9,0,1)),0)+IF(EM$63=$C$17,0,IF(EL$63=$C$17,$B75*(EL$60),0))</f>
        <v>0</v>
      </c>
      <c r="EM75" s="50">
        <f>IF(EM$63&lt;=$C$17,($C$34*EM$59*$B75/$C$63)*(IF(COUNTA($D75:EL75)*(12/$C$63)&lt;=$C$9,0,1)),0)+IF(EN$63=$C$17,0,IF(EM$63=$C$17,$B75*(EM$60),0))</f>
        <v>0</v>
      </c>
      <c r="EN75" s="50">
        <f>IF(EN$63&lt;=$C$17,($C$34*EN$59*$B75/$C$63)*(IF(COUNTA($D75:EM75)*(12/$C$63)&lt;=$C$9,0,1)),0)+IF(EO$63=$C$17,0,IF(EN$63=$C$17,$B75*(EN$60),0))</f>
        <v>0</v>
      </c>
      <c r="EO75" s="50">
        <f>IF(EO$63&lt;=$C$17,($C$34*EO$59*$B75/$C$63)*(IF(COUNTA($D75:EN75)*(12/$C$63)&lt;=$C$9,0,1)),0)+IF(EP$63=$C$17,0,IF(EO$63=$C$17,$B75*(EO$60),0))</f>
        <v>0</v>
      </c>
      <c r="EP75" s="50">
        <f>IF(EP$63&lt;=$C$17,($C$34*EP$59*$B75/$C$63)*(IF(COUNTA($D75:EO75)*(12/$C$63)&lt;=$C$9,0,1)),0)+IF(EQ$63=$C$17,0,IF(EP$63=$C$17,$B75*(EP$60),0))</f>
        <v>0</v>
      </c>
      <c r="EQ75" s="50">
        <f>IF(EQ$63&lt;=$C$17,($C$34*EQ$59*$B75/$C$63)*(IF(COUNTA($D75:EP75)*(12/$C$63)&lt;=$C$9,0,1)),0)+IF(ER$63=$C$17,0,IF(EQ$63=$C$17,$B75*(EQ$60),0))</f>
        <v>0</v>
      </c>
      <c r="ER75" s="50">
        <f>IF(ER$63&lt;=$C$17,($C$34*ER$59*$B75/$C$63)*(IF(COUNTA($D75:EQ75)*(12/$C$63)&lt;=$C$9,0,1)),0)+IF(ES$63=$C$17,0,IF(ER$63=$C$17,$B75*(ER$60),0))</f>
        <v>0</v>
      </c>
      <c r="ES75" s="50">
        <f>IF(ES$63&lt;=$C$17,($C$34*ES$59*$B75/$C$63)*(IF(COUNTA($D75:ER75)*(12/$C$63)&lt;=$C$9,0,1)),0)+IF(ET$63=$C$17,0,IF(ES$63=$C$17,$B75*(ES$60),0))</f>
        <v>0</v>
      </c>
      <c r="ET75" s="50">
        <f>IF(ET$63&lt;=$C$17,($C$34*ET$59*$B75/$C$63)*(IF(COUNTA($D75:ES75)*(12/$C$63)&lt;=$C$9,0,1)),0)+IF(EU$63=$C$17,0,IF(ET$63=$C$17,$B75*(ET$60),0))</f>
        <v>0</v>
      </c>
      <c r="EU75" s="50">
        <f>IF(EU$63&lt;=$C$17,($C$34*EU$59*$B75/$C$63)*(IF(COUNTA($D75:ET75)*(12/$C$63)&lt;=$C$9,0,1)),0)+IF(EV$63=$C$17,0,IF(EU$63=$C$17,$B75*(EU$60),0))</f>
        <v>0</v>
      </c>
      <c r="EV75" s="50">
        <f>IF(EV$63&lt;=$C$17,($C$34*EV$59*$B75/$C$63)*(IF(COUNTA($D75:EU75)*(12/$C$63)&lt;=$C$9,0,1)),0)+IF(EW$63=$C$17,0,IF(EV$63=$C$17,$B75*(EV$60),0))</f>
        <v>0</v>
      </c>
      <c r="EW75" s="50">
        <f>IF(EW$63&lt;=$C$17,($C$34*EW$59*$B75/$C$63)*(IF(COUNTA($D75:EV75)*(12/$C$63)&lt;=$C$9,0,1)),0)+IF(EX$63=$C$17,0,IF(EW$63=$C$17,$B75*(EW$60),0))</f>
        <v>0</v>
      </c>
      <c r="EX75" s="50">
        <f>IF(EX$63&lt;=$C$17,($C$34*EX$59*$B75/$C$63)*(IF(COUNTA($D75:EW75)*(12/$C$63)&lt;=$C$9,0,1)),0)+IF(EY$63=$C$17,0,IF(EX$63=$C$17,$B75*(EX$60),0))</f>
        <v>0</v>
      </c>
      <c r="EY75" s="50">
        <f>IF(EY$63&lt;=$C$17,($C$34*EY$59*$B75/$C$63)*(IF(COUNTA($D75:EX75)*(12/$C$63)&lt;=$C$9,0,1)),0)+IF(EZ$63=$C$17,0,IF(EY$63=$C$17,$B75*(EY$60),0))</f>
        <v>0</v>
      </c>
      <c r="EZ75" s="50">
        <f>IF(EZ$63&lt;=$C$17,($C$34*EZ$59*$B75/$C$63)*(IF(COUNTA($D75:EY75)*(12/$C$63)&lt;=$C$9,0,1)),0)+IF(FA$63=$C$17,0,IF(EZ$63=$C$17,$B75*(EZ$60),0))</f>
        <v>0</v>
      </c>
      <c r="FA75" s="50">
        <f>IF(FA$63&lt;=$C$17,($C$34*FA$59*$B75/$C$63)*(IF(COUNTA($D75:EZ75)*(12/$C$63)&lt;=$C$9,0,1)),0)+IF(FB$63=$C$17,0,IF(FA$63=$C$17,$B75*(FA$60),0))</f>
        <v>0</v>
      </c>
      <c r="FB75" s="50">
        <f>IF(FB$63&lt;=$C$17,($C$34*FB$59*$B75/$C$63)*(IF(COUNTA($D75:FA75)*(12/$C$63)&lt;=$C$9,0,1)),0)+IF(FC$63=$C$17,0,IF(FB$63=$C$17,$B75*(FB$60),0))</f>
        <v>0</v>
      </c>
      <c r="FC75" s="50">
        <f>IF(FC$63&lt;=$C$17,($C$34*FC$59*$B75/$C$63)*(IF(COUNTA($D75:FB75)*(12/$C$63)&lt;=$C$9,0,1)),0)+IF(FD$63=$C$17,0,IF(FC$63=$C$17,$B75*(FC$60),0))</f>
        <v>0</v>
      </c>
      <c r="FD75" s="50">
        <f>IF(FD$63&lt;=$C$17,($C$34*FD$59*$B75/$C$63)*(IF(COUNTA($D75:FC75)*(12/$C$63)&lt;=$C$9,0,1)),0)+IF(FE$63=$C$17,0,IF(FD$63=$C$17,$B75*(FD$60),0))</f>
        <v>0</v>
      </c>
      <c r="FE75" s="50">
        <f>IF(FE$63&lt;=$C$17,($C$34*FE$59*$B75/$C$63)*(IF(COUNTA($D75:FD75)*(12/$C$63)&lt;=$C$9,0,1)),0)+IF(FF$63=$C$17,0,IF(FE$63=$C$17,$B75*(FE$60),0))</f>
        <v>0</v>
      </c>
      <c r="FF75" s="50">
        <f>IF(FF$63&lt;=$C$17,($C$34*FF$59*$B75/$C$63)*(IF(COUNTA($D75:FE75)*(12/$C$63)&lt;=$C$9,0,1)),0)+IF(FG$63=$C$17,0,IF(FF$63=$C$17,$B75*(FF$60),0))</f>
        <v>0</v>
      </c>
      <c r="FG75" s="50">
        <f>IF(FG$63&lt;=$C$17,($C$34*FG$59*$B75/$C$63)*(IF(COUNTA($D75:FF75)*(12/$C$63)&lt;=$C$9,0,1)),0)+IF(FH$63=$C$17,0,IF(FG$63=$C$17,$B75*(FG$60),0))</f>
        <v>0</v>
      </c>
      <c r="FH75" s="50">
        <f>IF(FH$63&lt;=$C$17,($C$34*FH$59*$B75/$C$63)*(IF(COUNTA($D75:FG75)*(12/$C$63)&lt;=$C$9,0,1)),0)+IF(FI$63=$C$17,0,IF(FH$63=$C$17,$B75*(FH$60),0))</f>
        <v>0</v>
      </c>
      <c r="FI75" s="50">
        <f>IF(FI$63&lt;=$C$17,($C$34*FI$59*$B75/$C$63)*(IF(COUNTA($D75:FH75)*(12/$C$63)&lt;=$C$9,0,1)),0)+IF(FJ$63=$C$17,0,IF(FI$63=$C$17,$B75*(FI$60),0))</f>
        <v>0</v>
      </c>
      <c r="FJ75" s="50">
        <f>IF(FJ$63&lt;=$C$17,($C$34*FJ$59*$B75/$C$63)*(IF(COUNTA($D75:FI75)*(12/$C$63)&lt;=$C$9,0,1)),0)+IF(FK$63=$C$17,0,IF(FJ$63=$C$17,$B75*(FJ$60),0))</f>
        <v>0</v>
      </c>
      <c r="FK75" s="50">
        <f>IF(FK$63&lt;=$C$17,($C$34*FK$59*$B75/$C$63)*(IF(COUNTA($D75:FJ75)*(12/$C$63)&lt;=$C$9,0,1)),0)+IF(FL$63=$C$17,0,IF(FK$63=$C$17,$B75*(FK$60),0))</f>
        <v>0</v>
      </c>
      <c r="FL75" s="50">
        <f>IF(FL$63&lt;=$C$17,($C$34*FL$59*$B75/$C$63)*(IF(COUNTA($D75:FK75)*(12/$C$63)&lt;=$C$9,0,1)),0)+IF(FM$63=$C$17,0,IF(FL$63=$C$17,$B75*(FL$60),0))</f>
        <v>0</v>
      </c>
      <c r="FM75" s="50">
        <f>IF(FM$63&lt;=$C$17,($C$34*FM$59*$B75/$C$63)*(IF(COUNTA($D75:FL75)*(12/$C$63)&lt;=$C$9,0,1)),0)+IF(FN$63=$C$17,0,IF(FM$63=$C$17,$B75*(FM$60),0))</f>
        <v>0</v>
      </c>
      <c r="FN75" s="50">
        <f>IF(FN$63&lt;=$C$17,($C$34*FN$59*$B75/$C$63)*(IF(COUNTA($D75:FM75)*(12/$C$63)&lt;=$C$9,0,1)),0)+IF(FO$63=$C$17,0,IF(FN$63=$C$17,$B75*(FN$60),0))</f>
        <v>0</v>
      </c>
      <c r="FO75" s="50">
        <f>IF(FO$63&lt;=$C$17,($C$34*FO$59*$B75/$C$63)*(IF(COUNTA($D75:FN75)*(12/$C$63)&lt;=$C$9,0,1)),0)+IF(FP$63=$C$17,0,IF(FO$63=$C$17,$B75*(FO$60),0))</f>
        <v>0</v>
      </c>
      <c r="FP75" s="50">
        <f>IF(FP$63&lt;=$C$17,($C$34*FP$59*$B75/$C$63)*(IF(COUNTA($D75:FO75)*(12/$C$63)&lt;=$C$9,0,1)),0)+IF(FQ$63=$C$17,0,IF(FP$63=$C$17,$B75*(FP$60),0))</f>
        <v>0</v>
      </c>
      <c r="FQ75" s="50">
        <f>IF(FQ$63&lt;=$C$17,($C$34*FQ$59*$B75/$C$63)*(IF(COUNTA($D75:FP75)*(12/$C$63)&lt;=$C$9,0,1)),0)+IF(FR$63=$C$17,0,IF(FQ$63=$C$17,$B75*(FQ$60),0))</f>
        <v>0</v>
      </c>
      <c r="FR75" s="50">
        <f>IF(FR$63&lt;=$C$17,($C$34*FR$59*$B75/$C$63)*(IF(COUNTA($D75:FQ75)*(12/$C$63)&lt;=$C$9,0,1)),0)+IF(FS$63=$C$17,0,IF(FR$63=$C$17,$B75*(FR$60),0))</f>
        <v>0</v>
      </c>
      <c r="FS75" s="50">
        <f>IF(FS$63&lt;=$C$17,($C$34*FS$59*$B75/$C$63)*(IF(COUNTA($D75:FR75)*(12/$C$63)&lt;=$C$9,0,1)),0)+IF(FT$63=$C$17,0,IF(FS$63=$C$17,$B75*(FS$60),0))</f>
        <v>0</v>
      </c>
      <c r="FT75" s="50">
        <f>IF(FT$63&lt;=$C$17,($C$34*FT$59*$B75/$C$63)*(IF(COUNTA($D75:FS75)*(12/$C$63)&lt;=$C$9,0,1)),0)+IF(FU$63=$C$17,0,IF(FT$63=$C$17,$B75*(FT$60),0))</f>
        <v>0</v>
      </c>
      <c r="FU75" s="50">
        <f>IF(FU$63&lt;=$C$17,($C$34*FU$59*$B75/$C$63)*(IF(COUNTA($D75:FT75)*(12/$C$63)&lt;=$C$9,0,1)),0)+IF(FV$63=$C$17,0,IF(FU$63=$C$17,$B75*(FU$60),0))</f>
        <v>0</v>
      </c>
      <c r="FV75" s="50">
        <f>IF(FV$63&lt;=$C$17,($C$34*FV$59*$B75/$C$63)*(IF(COUNTA($D75:FU75)*(12/$C$63)&lt;=$C$9,0,1)),0)+IF(FW$63=$C$17,0,IF(FV$63=$C$17,$B75*(FV$60),0))</f>
        <v>0</v>
      </c>
      <c r="FW75" s="50">
        <f>IF(FW$63&lt;=$C$17,($C$34*FW$59*$B75/$C$63)*(IF(COUNTA($D75:FV75)*(12/$C$63)&lt;=$C$9,0,1)),0)+IF(FX$63=$C$17,0,IF(FW$63=$C$17,$B75*(FW$60),0))</f>
        <v>0</v>
      </c>
      <c r="FX75" s="50">
        <f>IF(FX$63&lt;=$C$17,($C$34*FX$59*$B75/$C$63)*(IF(COUNTA($D75:FW75)*(12/$C$63)&lt;=$C$9,0,1)),0)+IF(FY$63=$C$17,0,IF(FX$63=$C$17,$B75*(FX$60),0))</f>
        <v>0</v>
      </c>
      <c r="FY75" s="50">
        <f>IF(FY$63&lt;=$C$17,($C$34*FY$59*$B75/$C$63)*(IF(COUNTA($D75:FX75)*(12/$C$63)&lt;=$C$9,0,1)),0)+IF(FZ$63=$C$17,0,IF(FY$63=$C$17,$B75*(FY$60),0))</f>
        <v>0</v>
      </c>
      <c r="FZ75" s="50">
        <f>IF(FZ$63&lt;=$C$17,($C$34*FZ$59*$B75/$C$63)*(IF(COUNTA($D75:FY75)*(12/$C$63)&lt;=$C$9,0,1)),0)+IF(GA$63=$C$17,0,IF(FZ$63=$C$17,$B75*(FZ$60),0))</f>
        <v>0</v>
      </c>
      <c r="GA75" s="50">
        <f>IF(GA$63&lt;=$C$17,($C$34*GA$59*$B75/$C$63)*(IF(COUNTA($D75:FZ75)*(12/$C$63)&lt;=$C$9,0,1)),0)+IF(GB$63=$C$17,0,IF(GA$63=$C$17,$B75*(GA$60),0))</f>
        <v>0</v>
      </c>
      <c r="GB75" s="50">
        <f>IF(GB$63&lt;=$C$17,($C$34*GB$59*$B75/$C$63)*(IF(COUNTA($D75:GA75)*(12/$C$63)&lt;=$C$9,0,1)),0)+IF(GC$63=$C$17,0,IF(GB$63=$C$17,$B75*(GB$60),0))</f>
        <v>0</v>
      </c>
      <c r="GC75" s="50">
        <f>IF(GC$63&lt;=$C$17,($C$34*GC$59*$B75/$C$63)*(IF(COUNTA($D75:GB75)*(12/$C$63)&lt;=$C$9,0,1)),0)+IF(GD$63=$C$17,0,IF(GC$63=$C$17,$B75*(GC$60),0))</f>
        <v>0</v>
      </c>
      <c r="GD75" s="50">
        <f>IF(GD$63&lt;=$C$17,($C$34*GD$59*$B75/$C$63)*(IF(COUNTA($D75:GC75)*(12/$C$63)&lt;=$C$9,0,1)),0)+IF(GE$63=$C$17,0,IF(GD$63=$C$17,$B75*(GD$60),0))</f>
        <v>0</v>
      </c>
      <c r="GE75" s="50">
        <f>IF(GE$63&lt;=$C$17,($C$34*GE$59*$B75/$C$63)*(IF(COUNTA($D75:GD75)*(12/$C$63)&lt;=$C$9,0,1)),0)+IF(GF$63=$C$17,0,IF(GE$63=$C$17,$B75*(GE$60),0))</f>
        <v>0</v>
      </c>
      <c r="GF75" s="50">
        <f>IF(GF$63&lt;=$C$17,($C$34*GF$59*$B75/$C$63)*(IF(COUNTA($D75:GE75)*(12/$C$63)&lt;=$C$9,0,1)),0)+IF(GG$63=$C$17,0,IF(GF$63=$C$17,$B75*(GF$60),0))</f>
        <v>0</v>
      </c>
      <c r="GG75" s="50">
        <f>IF(GG$63&lt;=$C$17,($C$34*GG$59*$B75/$C$63)*(IF(COUNTA($D75:GF75)*(12/$C$63)&lt;=$C$9,0,1)),0)+IF(GH$63=$C$17,0,IF(GG$63=$C$17,$B75*(GG$60),0))</f>
        <v>0</v>
      </c>
      <c r="GH75" s="50">
        <f>IF(GH$63&lt;=$C$17,($C$34*GH$59*$B75/$C$63)*(IF(COUNTA($D75:GG75)*(12/$C$63)&lt;=$C$9,0,1)),0)+IF(GI$63=$C$17,0,IF(GH$63=$C$17,$B75*(GH$60),0))</f>
        <v>0</v>
      </c>
      <c r="GI75" s="50">
        <f>IF(GI$63&lt;=$C$17,($C$34*GI$59*$B75/$C$63)*(IF(COUNTA($D75:GH75)*(12/$C$63)&lt;=$C$9,0,1)),0)+IF(GJ$63=$C$17,0,IF(GI$63=$C$17,$B75*(GI$60),0))</f>
        <v>0</v>
      </c>
      <c r="GJ75" s="50">
        <f>IF(GJ$63&lt;=$C$17,($C$34*GJ$59*$B75/$C$63)*(IF(COUNTA($D75:GI75)*(12/$C$63)&lt;=$C$9,0,1)),0)+IF(GK$63=$C$17,0,IF(GJ$63=$C$17,$B75*(GJ$60),0))</f>
        <v>0</v>
      </c>
      <c r="GK75" s="50">
        <f>IF(GK$63&lt;=$C$17,($C$34*GK$59*$B75/$C$63)*(IF(COUNTA($D75:GJ75)*(12/$C$63)&lt;=$C$9,0,1)),0)+IF(GL$63=$C$17,0,IF(GK$63=$C$17,$B75*(GK$60),0))</f>
        <v>0</v>
      </c>
      <c r="GL75" s="50">
        <f>IF(GL$63&lt;=$C$17,($C$34*GL$59*$B75/$C$63)*(IF(COUNTA($D75:GK75)*(12/$C$63)&lt;=$C$9,0,1)),0)+IF(GM$63=$C$17,0,IF(GL$63=$C$17,$B75*(GL$60),0))</f>
        <v>0</v>
      </c>
      <c r="GM75" s="50">
        <f>IF(GM$63&lt;=$C$17,($C$34*GM$59*$B75/$C$63)*(IF(COUNTA($D75:GL75)*(12/$C$63)&lt;=$C$9,0,1)),0)+IF(GN$63=$C$17,0,IF(GM$63=$C$17,$B75*(GM$60),0))</f>
        <v>0</v>
      </c>
      <c r="GN75" s="50">
        <f>IF(GN$63&lt;=$C$17,($C$34*GN$59*$B75/$C$63)*(IF(COUNTA($D75:GM75)*(12/$C$63)&lt;=$C$9,0,1)),0)+IF(GO$63=$C$17,0,IF(GN$63=$C$17,$B75*(GN$60),0))</f>
        <v>0</v>
      </c>
      <c r="GO75" s="50">
        <f>IF(GO$63&lt;=$C$17,($C$34*GO$59*$B75/$C$63)*(IF(COUNTA($D75:GN75)*(12/$C$63)&lt;=$C$9,0,1)),0)+IF(GP$63=$C$17,0,IF(GO$63=$C$17,$B75*(GO$60),0))</f>
        <v>0</v>
      </c>
      <c r="GP75" s="50">
        <f>IF(GP$63&lt;=$C$17,($C$34*GP$59*$B75/$C$63)*(IF(COUNTA($D75:GO75)*(12/$C$63)&lt;=$C$9,0,1)),0)+IF(GQ$63=$C$17,0,IF(GP$63=$C$17,$B75*(GP$60),0))</f>
        <v>0</v>
      </c>
      <c r="GQ75" s="50">
        <f>IF(GQ$63&lt;=$C$17,($C$34*GQ$59*$B75/$C$63)*(IF(COUNTA($D75:GP75)*(12/$C$63)&lt;=$C$9,0,1)),0)+IF(GR$63=$C$17,0,IF(GQ$63=$C$17,$B75*(GQ$60),0))</f>
        <v>0</v>
      </c>
      <c r="GR75" s="50">
        <f>IF(GR$63&lt;=$C$17,($C$34*GR$59*$B75/$C$63)*(IF(COUNTA($D75:GQ75)*(12/$C$63)&lt;=$C$9,0,1)),0)+IF(GS$63=$C$17,0,IF(GR$63=$C$17,$B75*(GR$60),0))</f>
        <v>0</v>
      </c>
      <c r="GS75" s="50">
        <f>IF(GS$63&lt;=$C$17,($C$34*GS$59*$B75/$C$63)*(IF(COUNTA($D75:GR75)*(12/$C$63)&lt;=$C$9,0,1)),0)+IF(GT$63=$C$17,0,IF(GS$63=$C$17,$B75*(GS$60),0))</f>
        <v>0</v>
      </c>
      <c r="GT75" s="50">
        <f>IF(GT$63&lt;=$C$17,($C$34*GT$59*$B75/$C$63)*(IF(COUNTA($D75:GS75)*(12/$C$63)&lt;=$C$9,0,1)),0)+IF(GU$63=$C$17,0,IF(GT$63=$C$17,$B75*(GT$60),0))</f>
        <v>0</v>
      </c>
      <c r="GU75" s="50">
        <f>IF(GU$63&lt;=$C$17,($C$34*GU$59*$B75/$C$63)*(IF(COUNTA($D75:GT75)*(12/$C$63)&lt;=$C$9,0,1)),0)+IF(GV$63=$C$17,0,IF(GU$63=$C$17,$B75*(GU$60),0))</f>
        <v>0</v>
      </c>
      <c r="GV75" s="50">
        <f>IF(GV$63&lt;=$C$17,($C$34*GV$59*$B75/$C$63)*(IF(COUNTA($D75:GU75)*(12/$C$63)&lt;=$C$9,0,1)),0)+IF(GW$63=$C$17,0,IF(GV$63=$C$17,$B75*(GV$60),0))</f>
        <v>0</v>
      </c>
      <c r="GW75" s="50">
        <f>IF(GW$63&lt;=$C$17,($C$34*GW$59*$B75/$C$63)*(IF(COUNTA($D75:GV75)*(12/$C$63)&lt;=$C$9,0,1)),0)+IF(GX$63=$C$17,0,IF(GW$63=$C$17,$B75*(GW$60),0))</f>
        <v>0</v>
      </c>
      <c r="GX75" s="50">
        <f>IF(GX$63&lt;=$C$17,($C$34*GX$59*$B75/$C$63)*(IF(COUNTA($D75:GW75)*(12/$C$63)&lt;=$C$9,0,1)),0)+IF(GY$63=$C$17,0,IF(GX$63=$C$17,$B75*(GX$60),0))</f>
        <v>0</v>
      </c>
      <c r="GY75" s="50">
        <f>IF(GY$63&lt;=$C$17,($C$34*GY$59*$B75/$C$63)*(IF(COUNTA($D75:GX75)*(12/$C$63)&lt;=$C$9,0,1)),0)+IF(GZ$63=$C$17,0,IF(GY$63=$C$17,$B75*(GY$60),0))</f>
        <v>0</v>
      </c>
      <c r="GZ75" s="50">
        <f>IF(GZ$63&lt;=$C$17,($C$34*GZ$59*$B75/$C$63)*(IF(COUNTA($D75:GY75)*(12/$C$63)&lt;=$C$9,0,1)),0)+IF(HA$63=$C$17,0,IF(GZ$63=$C$17,$B75*(GZ$60),0))</f>
        <v>0</v>
      </c>
      <c r="HA75" s="50">
        <f>IF(HA$63&lt;=$C$17,($C$34*HA$59*$B75/$C$63)*(IF(COUNTA($D75:GZ75)*(12/$C$63)&lt;=$C$9,0,1)),0)+IF(HB$63=$C$17,0,IF(HA$63=$C$17,$B75*(HA$60),0))</f>
        <v>0</v>
      </c>
      <c r="HB75" s="50">
        <f>IF(HB$63&lt;=$C$17,($C$34*HB$59*$B75/$C$63)*(IF(COUNTA($D75:HA75)*(12/$C$63)&lt;=$C$9,0,1)),0)+IF(HC$63=$C$17,0,IF(HB$63=$C$17,$B75*(HB$60),0))</f>
        <v>0</v>
      </c>
      <c r="HC75" s="50">
        <f>IF(HC$63&lt;=$C$17,($C$34*HC$59*$B75/$C$63)*(IF(COUNTA($D75:HB75)*(12/$C$63)&lt;=$C$9,0,1)),0)+IF(HD$63=$C$17,0,IF(HC$63=$C$17,$B75*(HC$60),0))</f>
        <v>0</v>
      </c>
      <c r="HD75" s="50">
        <f>IF(HD$63&lt;=$C$17,($C$34*HD$59*$B75/$C$63)*(IF(COUNTA($D75:HC75)*(12/$C$63)&lt;=$C$9,0,1)),0)+IF(HE$63=$C$17,0,IF(HD$63=$C$17,$B75*(HD$60),0))</f>
        <v>0</v>
      </c>
      <c r="HE75" s="50">
        <f>IF(HE$63&lt;=$C$17,($C$34*HE$59*$B75/$C$63)*(IF(COUNTA($D75:HD75)*(12/$C$63)&lt;=$C$9,0,1)),0)+IF(HF$63=$C$17,0,IF(HE$63=$C$17,$B75*(HE$60),0))</f>
        <v>0</v>
      </c>
      <c r="HF75" s="50">
        <f>IF(HF$63&lt;=$C$17,($C$34*HF$59*$B75/$C$63)*(IF(COUNTA($D75:HE75)*(12/$C$63)&lt;=$C$9,0,1)),0)+IF(HG$63=$C$17,0,IF(HF$63=$C$17,$B75*(HF$60),0))</f>
        <v>0</v>
      </c>
      <c r="HG75" s="50">
        <f>IF(HG$63&lt;=$C$17,($C$34*HG$59*$B75/$C$63)*(IF(COUNTA($D75:HF75)*(12/$C$63)&lt;=$C$9,0,1)),0)+IF(HH$63=$C$17,0,IF(HG$63=$C$17,$B75*(HG$60),0))</f>
        <v>0</v>
      </c>
      <c r="HH75" s="50">
        <f>IF(HH$63&lt;=$C$17,($C$34*HH$59*$B75/$C$63)*(IF(COUNTA($D75:HG75)*(12/$C$63)&lt;=$C$9,0,1)),0)+IF(HI$63=$C$17,0,IF(HH$63=$C$17,$B75*(HH$60),0))</f>
        <v>0</v>
      </c>
      <c r="HI75" s="50">
        <f>IF(HI$63&lt;=$C$17,($C$34*HI$59*$B75/$C$63)*(IF(COUNTA($D75:HH75)*(12/$C$63)&lt;=$C$9,0,1)),0)+IF(HJ$63=$C$17,0,IF(HI$63=$C$17,$B75*(HI$60),0))</f>
        <v>0</v>
      </c>
      <c r="HJ75" s="50">
        <f>IF(HJ$63&lt;=$C$17,($C$34*HJ$59*$B75/$C$63)*(IF(COUNTA($D75:HI75)*(12/$C$63)&lt;=$C$9,0,1)),0)+IF(HK$63=$C$17,0,IF(HJ$63=$C$17,$B75*(HJ$60),0))</f>
        <v>0</v>
      </c>
      <c r="HK75" s="50">
        <f>IF(HK$63&lt;=$C$17,($C$34*HK$59*$B75/$C$63)*(IF(COUNTA($D75:HJ75)*(12/$C$63)&lt;=$C$9,0,1)),0)+IF(HL$63=$C$17,0,IF(HK$63=$C$17,$B75*(HK$60),0))</f>
        <v>0</v>
      </c>
      <c r="HL75" s="50">
        <f>IF(HL$63&lt;=$C$17,($C$34*HL$59*$B75/$C$63)*(IF(COUNTA($D75:HK75)*(12/$C$63)&lt;=$C$9,0,1)),0)+IF(HM$63=$C$17,0,IF(HL$63=$C$17,$B75*(HL$60),0))</f>
        <v>0</v>
      </c>
      <c r="HM75" s="50">
        <f>IF(HM$63&lt;=$C$17,($C$34*HM$59*$B75/$C$63)*(IF(COUNTA($D75:HL75)*(12/$C$63)&lt;=$C$9,0,1)),0)+IF(HN$63=$C$17,0,IF(HM$63=$C$17,$B75*(HM$60),0))</f>
        <v>0</v>
      </c>
      <c r="HN75" s="50">
        <f>IF(HN$63&lt;=$C$17,($C$34*HN$59*$B75/$C$63)*(IF(COUNTA($D75:HM75)*(12/$C$63)&lt;=$C$9,0,1)),0)+IF(HO$63=$C$17,0,IF(HN$63=$C$17,$B75*(HN$60),0))</f>
        <v>0</v>
      </c>
      <c r="HO75" s="50">
        <f>IF(HO$63&lt;=$C$17,($C$34*HO$59*$B75/$C$63)*(IF(COUNTA($D75:HN75)*(12/$C$63)&lt;=$C$9,0,1)),0)+IF(HP$63=$C$17,0,IF(HO$63=$C$17,$B75*(HO$60),0))</f>
        <v>0</v>
      </c>
      <c r="HP75" s="50">
        <f>IF(HP$63&lt;=$C$17,($C$34*HP$59*$B75/$C$63)*(IF(COUNTA($D75:HO75)*(12/$C$63)&lt;=$C$9,0,1)),0)+IF(HQ$63=$C$17,0,IF(HP$63=$C$17,$B75*(HP$60),0))</f>
        <v>0</v>
      </c>
      <c r="HQ75" s="50">
        <f>IF(HQ$63&lt;=$C$17,($C$34*HQ$59*$B75/$C$63)*(IF(COUNTA($D75:HP75)*(12/$C$63)&lt;=$C$9,0,1)),0)+IF(HR$63=$C$17,0,IF(HQ$63=$C$17,$B75*(HQ$60),0))</f>
        <v>0</v>
      </c>
      <c r="HR75" s="50">
        <f>IF(HR$63&lt;=$C$17,($C$34*HR$59*$B75/$C$63)*(IF(COUNTA($D75:HQ75)*(12/$C$63)&lt;=$C$9,0,1)),0)+IF(HS$63=$C$17,0,IF(HR$63=$C$17,$B75*(HR$60),0))</f>
        <v>0</v>
      </c>
      <c r="HS75" s="50">
        <f>IF(HS$63&lt;=$C$17,($C$34*HS$59*$B75/$C$63)*(IF(COUNTA($D75:HR75)*(12/$C$63)&lt;=$C$9,0,1)),0)+IF(HT$63=$C$17,0,IF(HS$63=$C$17,$B75*(HS$60),0))</f>
        <v>0</v>
      </c>
      <c r="HT75" s="50">
        <f>IF(HT$63&lt;=$C$17,($C$34*HT$59*$B75/$C$63)*(IF(COUNTA($D75:HS75)*(12/$C$63)&lt;=$C$9,0,1)),0)+IF(HU$63=$C$17,0,IF(HT$63=$C$17,$B75*(HT$60),0))</f>
        <v>0</v>
      </c>
      <c r="HU75" s="50">
        <f>IF(HU$63&lt;=$C$17,($C$34*HU$59*$B75/$C$63)*(IF(COUNTA($D75:HT75)*(12/$C$63)&lt;=$C$9,0,1)),0)+IF(HV$63=$C$17,0,IF(HU$63=$C$17,$B75*(HU$60),0))</f>
        <v>0</v>
      </c>
      <c r="HV75" s="50">
        <f>IF(HV$63&lt;=$C$17,($C$34*HV$59*$B75/$C$63)*(IF(COUNTA($D75:HU75)*(12/$C$63)&lt;=$C$9,0,1)),0)+IF(HW$63=$C$17,0,IF(HV$63=$C$17,$B75*(HV$60),0))</f>
        <v>0</v>
      </c>
      <c r="HW75" s="50">
        <f>IF(HW$63&lt;=$C$17,($C$34*HW$59*$B75/$C$63)*(IF(COUNTA($D75:HV75)*(12/$C$63)&lt;=$C$9,0,1)),0)+IF(HX$63=$C$17,0,IF(HW$63=$C$17,$B75*(HW$60),0))</f>
        <v>0</v>
      </c>
      <c r="HX75" s="50">
        <f>IF(HX$63&lt;=$C$17,($C$34*HX$59*$B75/$C$63)*(IF(COUNTA($D75:HW75)*(12/$C$63)&lt;=$C$9,0,1)),0)+IF(HY$63=$C$17,0,IF(HX$63=$C$17,$B75*(HX$60),0))</f>
        <v>0</v>
      </c>
      <c r="HY75" s="50">
        <f>IF(HY$63&lt;=$C$17,($C$34*HY$59*$B75/$C$63)*(IF(COUNTA($D75:HX75)*(12/$C$63)&lt;=$C$9,0,1)),0)+IF(HZ$63=$C$17,0,IF(HY$63=$C$17,$B75*(HY$60),0))</f>
        <v>0</v>
      </c>
      <c r="HZ75" s="50">
        <f>IF(HZ$63&lt;=$C$17,($C$34*HZ$59*$B75/$C$63)*(IF(COUNTA($D75:HY75)*(12/$C$63)&lt;=$C$9,0,1)),0)+IF(IA$63=$C$17,0,IF(HZ$63=$C$17,$B75*(HZ$60),0))</f>
        <v>0</v>
      </c>
      <c r="IA75" s="50">
        <f>IF(IA$63&lt;=$C$17,($C$34*IA$59*$B75/$C$63)*(IF(COUNTA($D75:HZ75)*(12/$C$63)&lt;=$C$9,0,1)),0)+IF(IB$63=$C$17,0,IF(IA$63=$C$17,$B75*(IA$60),0))</f>
        <v>0</v>
      </c>
      <c r="IB75" s="50">
        <f>IF(IB$63&lt;=$C$17,($C$34*IB$59*$B75/$C$63)*(IF(COUNTA($D75:IA75)*(12/$C$63)&lt;=$C$9,0,1)),0)+IF(IC$63=$C$17,0,IF(IB$63=$C$17,$B75*(IB$60),0))</f>
        <v>0</v>
      </c>
      <c r="IC75" s="50">
        <f>IF(IC$63&lt;=$C$17,($C$34*IC$59*$B75/$C$63)*(IF(COUNTA($D75:IB75)*(12/$C$63)&lt;=$C$9,0,1)),0)+IF(ID$63=$C$17,0,IF(IC$63=$C$17,$B75*(IC$60),0))</f>
        <v>0</v>
      </c>
      <c r="ID75" s="50">
        <f>IF(ID$63&lt;=$C$17,($C$34*ID$59*$B75/$C$63)*(IF(COUNTA($D75:IC75)*(12/$C$63)&lt;=$C$9,0,1)),0)+IF(IE$63=$C$17,0,IF(ID$63=$C$17,$B75*(ID$60),0))</f>
        <v>0</v>
      </c>
      <c r="IE75" s="50">
        <f>IF(IE$63&lt;=$C$17,($C$34*IE$59*$B75/$C$63)*(IF(COUNTA($D75:ID75)*(12/$C$63)&lt;=$C$9,0,1)),0)+IF(IF$63=$C$17,0,IF(IE$63=$C$17,$B75*(IE$60),0))</f>
        <v>0</v>
      </c>
      <c r="IF75" s="50">
        <f>IF(IF$63&lt;=$C$17,($C$34*IF$59*$B75/$C$63)*(IF(COUNTA($D75:IE75)*(12/$C$63)&lt;=$C$9,0,1)),0)+IF(IG$63=$C$17,0,IF(IF$63=$C$17,$B75*(IF$60),0))</f>
        <v>0</v>
      </c>
      <c r="IG75" s="50">
        <f>IF(IG$63&lt;=$C$17,($C$34*IG$59*$B75/$C$63)*(IF(COUNTA($D75:IF75)*(12/$C$63)&lt;=$C$9,0,1)),0)+IF(IH$63=$C$17,0,IF(IG$63=$C$17,$B75*(IG$60),0))</f>
        <v>0</v>
      </c>
      <c r="IH75" s="50">
        <f>IF(IH$63&lt;=$C$17,($C$34*IH$59*$B75/$C$63)*(IF(COUNTA($D75:IG75)*(12/$C$63)&lt;=$C$9,0,1)),0)+IF(II$63=$C$17,0,IF(IH$63=$C$17,$B75*(IH$60),0))</f>
        <v>0</v>
      </c>
      <c r="II75" s="50">
        <f>IF(II$63&lt;=$C$17,($C$34*II$59*$B75/$C$63)*(IF(COUNTA($D75:IH75)*(12/$C$63)&lt;=$C$9,0,1)),0)+IF(IJ$63=$C$17,0,IF(II$63=$C$17,$B75*(II$60),0))</f>
        <v>0</v>
      </c>
      <c r="IJ75" s="50">
        <f>IF(IJ$63&lt;=$C$17,($C$34*IJ$59*$B75/$C$63)*(IF(COUNTA($D75:II75)*(12/$C$63)&lt;=$C$9,0,1)),0)+IF(IK$63=$C$17,0,IF(IJ$63=$C$17,$B75*(IJ$60),0))</f>
        <v>0</v>
      </c>
      <c r="IK75" s="50">
        <f>IF(IK$63&lt;=$C$17,($C$34*IK$59*$B75/$C$63)*(IF(COUNTA($D75:IJ75)*(12/$C$63)&lt;=$C$9,0,1)),0)+IF(IL$63=$C$17,0,IF(IK$63=$C$17,$B75*(IK$60),0))</f>
        <v>0</v>
      </c>
      <c r="IL75" s="50">
        <f>IF(IL$63&lt;=$C$17,($C$34*IL$59*$B75/$C$63)*(IF(COUNTA($D75:IK75)*(12/$C$63)&lt;=$C$9,0,1)),0)+IF(IM$63=$C$17,0,IF(IL$63=$C$17,$B75*(IL$60),0))</f>
        <v>0</v>
      </c>
      <c r="IM75" s="50">
        <f>IF(IM$63&lt;=$C$17,($C$34*IM$59*$B75/$C$63)*(IF(COUNTA($D75:IL75)*(12/$C$63)&lt;=$C$9,0,1)),0)+IF(IN$63=$C$17,0,IF(IM$63=$C$17,$B75*(IM$60),0))</f>
        <v>0</v>
      </c>
      <c r="IN75" s="50">
        <f>IF(IN$63&lt;=$C$17,($C$34*IN$59*$B75/$C$63)*(IF(COUNTA($D75:IM75)*(12/$C$63)&lt;=$C$9,0,1)),0)+IF(IO$63=$C$17,0,IF(IN$63=$C$17,$B75*(IN$60),0))</f>
        <v>0</v>
      </c>
      <c r="IO75" s="50">
        <f>IF(IO$63&lt;=$C$17,($C$34*IO$59*$B75/$C$63)*(IF(COUNTA($D75:IN75)*(12/$C$63)&lt;=$C$9,0,1)),0)+IF(IP$63=$C$17,0,IF(IO$63=$C$17,$B75*(IO$60),0))</f>
        <v>0</v>
      </c>
      <c r="IP75" s="50">
        <f>IF(IP$63&lt;=$C$17,($C$34*IP$59*$B75/$C$63)*(IF(COUNTA($D75:IO75)*(12/$C$63)&lt;=$C$9,0,1)),0)+IF(IQ$63=$C$17,0,IF(IP$63=$C$17,$B75*(IP$60),0))</f>
        <v>0</v>
      </c>
      <c r="IQ75" s="50">
        <f>IF(IQ$63&lt;=$C$17,($C$34*IQ$59*$B75/$C$63)*(IF(COUNTA($D75:IP75)*(12/$C$63)&lt;=$C$9,0,1)),0)+IF(IR$63=$C$17,0,IF(IQ$63=$C$17,$B75*(IQ$60),0))</f>
        <v>0</v>
      </c>
      <c r="IR75" s="50">
        <f>IF(IR$63&lt;=$C$17,($C$34*IR$59*$B75/$C$63)*(IF(COUNTA($D75:IQ75)*(12/$C$63)&lt;=$C$9,0,1)),0)+IF(IS$63=$C$17,0,IF(IR$63=$C$17,$B75*(IR$60),0))</f>
        <v>0</v>
      </c>
      <c r="IS75" s="50">
        <f>IF(IS$63&lt;=$C$17,($C$34*IS$59*$B75/$C$63)*(IF(COUNTA($D75:IR75)*(12/$C$63)&lt;=$C$9,0,1)),0)+IF(IT$63=$C$17,0,IF(IS$63=$C$17,$B75*(IS$60),0))</f>
        <v>0</v>
      </c>
      <c r="IT75" s="50">
        <f>IF(IT$63&lt;=$C$17,($C$34*IT$59*$B75/$C$63)*(IF(COUNTA($D75:IS75)*(12/$C$63)&lt;=$C$9,0,1)),0)+IF(IU$63=$C$17,0,IF(IT$63=$C$17,$B75*(IT$60),0))</f>
        <v>0</v>
      </c>
      <c r="IU75" s="50">
        <f>IF(IU$63&lt;=$C$17,($C$34*IU$59*$B75/$C$63)*(IF(COUNTA($D75:IT75)*(12/$C$63)&lt;=$C$9,0,1)),0)+IF(IV$63=$C$17,0,IF(IU$63=$C$17,$B75*(IU$60),0))</f>
        <v>0</v>
      </c>
      <c r="IV75" s="50">
        <f>IF(IV$63&lt;=$C$17,($C$34*IV$59*$B75/$C$63)*(IF(COUNTA($D75:IU75)*(12/$C$63)&lt;=$C$9,0,1)),0)+IF(IW$63=$C$17,0,IF(IV$63=$C$17,$B75*(IV$60),0))</f>
        <v>0</v>
      </c>
      <c r="IW75" s="50">
        <f>IF(IW$63&lt;=$C$17,($C$34*IW$59*$B75/$C$63)*(IF(COUNTA($D75:IV75)*(12/$C$63)&lt;=$C$9,0,1)),0)+IF(IX$63=$C$17,0,IF(IW$63=$C$17,$B75*(IW$60),0))</f>
        <v>0</v>
      </c>
      <c r="IX75" s="50"/>
      <c r="IY75" s="50"/>
      <c r="IZ75" s="50"/>
      <c r="JA75" s="50"/>
      <c r="JB75" s="50"/>
      <c r="JC75" s="50"/>
      <c r="JD75" s="50"/>
      <c r="JE75" s="50"/>
    </row>
    <row r="76" spans="1:265" outlineLevel="1" x14ac:dyDescent="0.25">
      <c r="A76" s="2" t="s">
        <v>55</v>
      </c>
      <c r="B76" s="79">
        <f ca="1">+OFFSET($D$52,0,COUNTA($B$66:B75),,)</f>
        <v>2</v>
      </c>
      <c r="C76" s="88">
        <f t="shared" ca="1" si="68"/>
        <v>151.75054931822729</v>
      </c>
      <c r="D76" s="47"/>
      <c r="E76" s="47"/>
      <c r="F76" s="47"/>
      <c r="G76" s="47"/>
      <c r="H76" s="47"/>
      <c r="I76" s="47"/>
      <c r="J76" s="47"/>
      <c r="K76" s="47"/>
      <c r="L76" s="47"/>
      <c r="M76" s="47"/>
      <c r="N76" s="50">
        <f ca="1">IF(O$63&gt;$C$17,0,-N$53*(12/$C$63))</f>
        <v>-400</v>
      </c>
      <c r="O76" s="50">
        <f ca="1">IF(O$63&lt;=$C$17,($C$34*O$59*$B76/$C$63)*(IF(COUNTA($D76:N76)*(12/$C$63)&lt;=$C$9,0,1)),0)+IF(P$63=$C$17,0,IF(O$63=$C$17,$B76*(O$60),0))</f>
        <v>0</v>
      </c>
      <c r="P76" s="50">
        <f ca="1">IF(P$63&lt;=$C$17,($C$34*P$59*$B76/$C$63)*(IF(COUNTA($D76:O76)*(12/$C$63)&lt;=$C$9,0,1)),0)+IF(Q$63=$C$17,0,IF(P$63=$C$17,$B76*(P$60),0))</f>
        <v>0</v>
      </c>
      <c r="Q76" s="50">
        <f ca="1">IF(Q$63&lt;=$C$17,($C$34*Q$59*$B76/$C$63)*(IF(COUNTA($D76:P76)*(12/$C$63)&lt;=$C$9,0,1)),0)+IF(R$63=$C$17,0,IF(Q$63=$C$17,$B76*(Q$60),0))</f>
        <v>0</v>
      </c>
      <c r="R76" s="50">
        <f ca="1">IF(R$63&lt;=$C$17,($C$34*R$59*$B76/$C$63)*(IF(COUNTA($D76:Q76)*(12/$C$63)&lt;=$C$9,0,1)),0)+IF(S$63=$C$17,0,IF(R$63=$C$17,$B76*(R$60),0))</f>
        <v>0</v>
      </c>
      <c r="S76" s="50">
        <f ca="1">IF(S$63&lt;=$C$17,($C$34*S$59*$B76/$C$63)*(IF(COUNTA($D76:R76)*(12/$C$63)&lt;=$C$9,0,1)),0)+IF(T$63=$C$17,0,IF(S$63=$C$17,$B76*(S$60),0))</f>
        <v>1.5733333333333333</v>
      </c>
      <c r="T76" s="50">
        <f ca="1">IF(T$63&lt;=$C$17,($C$34*T$59*$B76/$C$63)*(IF(COUNTA($D76:S76)*(12/$C$63)&lt;=$C$9,0,1)),0)+IF(U$63=$C$17,0,IF(T$63=$C$17,$B76*(T$60),0))</f>
        <v>1.5733333333333333</v>
      </c>
      <c r="U76" s="50">
        <f ca="1">IF(U$63&lt;=$C$17,($C$34*U$59*$B76/$C$63)*(IF(COUNTA($D76:T76)*(12/$C$63)&lt;=$C$9,0,1)),0)+IF(V$63=$C$17,0,IF(U$63=$C$17,$B76*(U$60),0))</f>
        <v>1.5733333333333333</v>
      </c>
      <c r="V76" s="50">
        <f ca="1">IF(V$63&lt;=$C$17,($C$34*V$59*$B76/$C$63)*(IF(COUNTA($D76:U76)*(12/$C$63)&lt;=$C$9,0,1)),0)+IF(W$63=$C$17,0,IF(V$63=$C$17,$B76*(V$60),0))</f>
        <v>1.5733333333333333</v>
      </c>
      <c r="W76" s="50">
        <f ca="1">IF(W$63&lt;=$C$17,($C$34*W$59*$B76/$C$63)*(IF(COUNTA($D76:V76)*(12/$C$63)&lt;=$C$9,0,1)),0)+IF(X$63=$C$17,0,IF(W$63=$C$17,$B76*(W$60),0))</f>
        <v>1.5733333333333333</v>
      </c>
      <c r="X76" s="50">
        <f ca="1">IF(X$63&lt;=$C$17,($C$34*X$59*$B76/$C$63)*(IF(COUNTA($D76:W76)*(12/$C$63)&lt;=$C$9,0,1)),0)+IF(Y$63=$C$17,0,IF(X$63=$C$17,$B76*(X$60),0))</f>
        <v>1.5733333333333333</v>
      </c>
      <c r="Y76" s="50">
        <f ca="1">IF(Y$63&lt;=$C$17,($C$34*Y$59*$B76/$C$63)*(IF(COUNTA($D76:X76)*(12/$C$63)&lt;=$C$9,0,1)),0)+IF(Z$63=$C$17,0,IF(Y$63=$C$17,$B76*(Y$60),0))</f>
        <v>1.5733333333333333</v>
      </c>
      <c r="Z76" s="50">
        <f ca="1">IF(Z$63&lt;=$C$17,($C$34*Z$59*$B76/$C$63)*(IF(COUNTA($D76:Y76)*(12/$C$63)&lt;=$C$9,0,1)),0)+IF(AA$63=$C$17,0,IF(Z$63=$C$17,$B76*(Z$60),0))</f>
        <v>1.5733333333333333</v>
      </c>
      <c r="AA76" s="50">
        <f ca="1">IF(AA$63&lt;=$C$17,($C$34*AA$59*$B76/$C$63)*(IF(COUNTA($D76:Z76)*(12/$C$63)&lt;=$C$9,0,1)),0)+IF(AB$63=$C$17,0,IF(AA$63=$C$17,$B76*(AA$60),0))</f>
        <v>1.5733333333333333</v>
      </c>
      <c r="AB76" s="50">
        <f ca="1">IF(AB$63&lt;=$C$17,($C$34*AB$59*$B76/$C$63)*(IF(COUNTA($D76:AA76)*(12/$C$63)&lt;=$C$9,0,1)),0)+IF(AC$63=$C$17,0,IF(AB$63=$C$17,$B76*(AB$60),0))</f>
        <v>1.5733333333333333</v>
      </c>
      <c r="AC76" s="50">
        <f ca="1">IF(AC$63&lt;=$C$17,($C$34*AC$59*$B76/$C$63)*(IF(COUNTA($D76:AB76)*(12/$C$63)&lt;=$C$9,0,1)),0)+IF(AD$63=$C$17,0,IF(AC$63=$C$17,$B76*(AC$60),0))</f>
        <v>1.5733333333333333</v>
      </c>
      <c r="AD76" s="50">
        <f ca="1">IF(AD$63&lt;=$C$17,($C$34*AD$59*$B76/$C$63)*(IF(COUNTA($D76:AC76)*(12/$C$63)&lt;=$C$9,0,1)),0)+IF(AE$63=$C$17,0,IF(AD$63=$C$17,$B76*(AD$60),0))</f>
        <v>1.5733333333333333</v>
      </c>
      <c r="AE76" s="50">
        <f ca="1">IF(AE$63&lt;=$C$17,($C$34*AE$59*$B76/$C$63)*(IF(COUNTA($D76:AD76)*(12/$C$63)&lt;=$C$9,0,1)),0)+IF(AF$63=$C$17,0,IF(AE$63=$C$17,$B76*(AE$60),0))</f>
        <v>1.5733333333333333</v>
      </c>
      <c r="AF76" s="50">
        <f ca="1">IF(AF$63&lt;=$C$17,($C$34*AF$59*$B76/$C$63)*(IF(COUNTA($D76:AE76)*(12/$C$63)&lt;=$C$9,0,1)),0)+IF(AG$63=$C$17,0,IF(AF$63=$C$17,$B76*(AF$60),0))</f>
        <v>1.5733333333333333</v>
      </c>
      <c r="AG76" s="50">
        <f ca="1">IF(AG$63&lt;=$C$17,($C$34*AG$59*$B76/$C$63)*(IF(COUNTA($D76:AF76)*(12/$C$63)&lt;=$C$9,0,1)),0)+IF(AH$63=$C$17,0,IF(AG$63=$C$17,$B76*(AG$60),0))</f>
        <v>1.5733333333333333</v>
      </c>
      <c r="AH76" s="50">
        <f ca="1">IF(AH$63&lt;=$C$17,($C$34*AH$59*$B76/$C$63)*(IF(COUNTA($D76:AG76)*(12/$C$63)&lt;=$C$9,0,1)),0)+IF(AI$63=$C$17,0,IF(AH$63=$C$17,$B76*(AH$60),0))</f>
        <v>1.5733333333333333</v>
      </c>
      <c r="AI76" s="50">
        <f ca="1">IF(AI$63&lt;=$C$17,($C$34*AI$59*$B76/$C$63)*(IF(COUNTA($D76:AH76)*(12/$C$63)&lt;=$C$9,0,1)),0)+IF(AJ$63=$C$17,0,IF(AI$63=$C$17,$B76*(AI$60),0))</f>
        <v>1.5733333333333333</v>
      </c>
      <c r="AJ76" s="50">
        <f ca="1">IF(AJ$63&lt;=$C$17,($C$34*AJ$59*$B76/$C$63)*(IF(COUNTA($D76:AI76)*(12/$C$63)&lt;=$C$9,0,1)),0)+IF(AK$63=$C$17,0,IF(AJ$63=$C$17,$B76*(AJ$60),0))</f>
        <v>1.5733333333333333</v>
      </c>
      <c r="AK76" s="50">
        <f ca="1">IF(AK$63&lt;=$C$17,($C$34*AK$59*$B76/$C$63)*(IF(COUNTA($D76:AJ76)*(12/$C$63)&lt;=$C$9,0,1)),0)+IF(AL$63=$C$17,0,IF(AK$63=$C$17,$B76*(AK$60),0))</f>
        <v>1.5733333333333333</v>
      </c>
      <c r="AL76" s="50">
        <f ca="1">IF(AL$63&lt;=$C$17,($C$34*AL$59*$B76/$C$63)*(IF(COUNTA($D76:AK76)*(12/$C$63)&lt;=$C$9,0,1)),0)+IF(AM$63=$C$17,0,IF(AL$63=$C$17,$B76*(AL$60),0))</f>
        <v>1.5733333333333333</v>
      </c>
      <c r="AM76" s="50">
        <f ca="1">IF(AM$63&lt;=$C$17,($C$34*AM$59*$B76/$C$63)*(IF(COUNTA($D76:AL76)*(12/$C$63)&lt;=$C$9,0,1)),0)+IF(AN$63=$C$17,0,IF(AM$63=$C$17,$B76*(AM$60),0))</f>
        <v>1.5733333333333333</v>
      </c>
      <c r="AN76" s="50">
        <f ca="1">IF(AN$63&lt;=$C$17,($C$34*AN$59*$B76/$C$63)*(IF(COUNTA($D76:AM76)*(12/$C$63)&lt;=$C$9,0,1)),0)+IF(AO$63=$C$17,0,IF(AN$63=$C$17,$B76*(AN$60),0))</f>
        <v>1.5733333333333333</v>
      </c>
      <c r="AO76" s="50">
        <f ca="1">IF(AO$63&lt;=$C$17,($C$34*AO$59*$B76/$C$63)*(IF(COUNTA($D76:AN76)*(12/$C$63)&lt;=$C$9,0,1)),0)+IF(AP$63=$C$17,0,IF(AO$63=$C$17,$B76*(AO$60),0))</f>
        <v>1.5733333333333333</v>
      </c>
      <c r="AP76" s="50">
        <f ca="1">IF(AP$63&lt;=$C$17,($C$34*AP$59*$B76/$C$63)*(IF(COUNTA($D76:AO76)*(12/$C$63)&lt;=$C$9,0,1)),0)+IF(AQ$63=$C$17,0,IF(AP$63=$C$17,$B76*(AP$60),0))</f>
        <v>1.5733333333333333</v>
      </c>
      <c r="AQ76" s="50">
        <f ca="1">IF(AQ$63&lt;=$C$17,($C$34*AQ$59*$B76/$C$63)*(IF(COUNTA($D76:AP76)*(12/$C$63)&lt;=$C$9,0,1)),0)+IF(AR$63=$C$17,0,IF(AQ$63=$C$17,$B76*(AQ$60),0))</f>
        <v>1.5733333333333333</v>
      </c>
      <c r="AR76" s="50">
        <f ca="1">IF(AR$63&lt;=$C$17,($C$34*AR$59*$B76/$C$63)*(IF(COUNTA($D76:AQ76)*(12/$C$63)&lt;=$C$9,0,1)),0)+IF(AS$63=$C$17,0,IF(AR$63=$C$17,$B76*(AR$60),0))</f>
        <v>1.5733333333333333</v>
      </c>
      <c r="AS76" s="50">
        <f ca="1">IF(AS$63&lt;=$C$17,($C$34*AS$59*$B76/$C$63)*(IF(COUNTA($D76:AR76)*(12/$C$63)&lt;=$C$9,0,1)),0)+IF(AT$63=$C$17,0,IF(AS$63=$C$17,$B76*(AS$60),0))</f>
        <v>1.5733333333333333</v>
      </c>
      <c r="AT76" s="50">
        <f ca="1">IF(AT$63&lt;=$C$17,($C$34*AT$59*$B76/$C$63)*(IF(COUNTA($D76:AS76)*(12/$C$63)&lt;=$C$9,0,1)),0)+IF(AU$63=$C$17,0,IF(AT$63=$C$17,$B76*(AT$60),0))</f>
        <v>1.5733333333333333</v>
      </c>
      <c r="AU76" s="50">
        <f ca="1">IF(AU$63&lt;=$C$17,($C$34*AU$59*$B76/$C$63)*(IF(COUNTA($D76:AT76)*(12/$C$63)&lt;=$C$9,0,1)),0)+IF(AV$63=$C$17,0,IF(AU$63=$C$17,$B76*(AU$60),0))</f>
        <v>1.5733333333333333</v>
      </c>
      <c r="AV76" s="50">
        <f ca="1">IF(AV$63&lt;=$C$17,($C$34*AV$59*$B76/$C$63)*(IF(COUNTA($D76:AU76)*(12/$C$63)&lt;=$C$9,0,1)),0)+IF(AW$63=$C$17,0,IF(AV$63=$C$17,$B76*(AV$60),0))</f>
        <v>1.5733333333333333</v>
      </c>
      <c r="AW76" s="50">
        <f ca="1">IF(AW$63&lt;=$C$17,($C$34*AW$59*$B76/$C$63)*(IF(COUNTA($D76:AV76)*(12/$C$63)&lt;=$C$9,0,1)),0)+IF(AX$63=$C$17,0,IF(AW$63=$C$17,$B76*(AW$60),0))</f>
        <v>1.5733333333333333</v>
      </c>
      <c r="AX76" s="50">
        <f ca="1">IF(AX$63&lt;=$C$17,($C$34*AX$59*$B76/$C$63)*(IF(COUNTA($D76:AW76)*(12/$C$63)&lt;=$C$9,0,1)),0)+IF(AY$63=$C$17,0,IF(AX$63=$C$17,$B76*(AX$60),0))</f>
        <v>1.5733333333333333</v>
      </c>
      <c r="AY76" s="50">
        <f ca="1">IF(AY$63&lt;=$C$17,($C$34*AY$59*$B76/$C$63)*(IF(COUNTA($D76:AX76)*(12/$C$63)&lt;=$C$9,0,1)),0)+IF(AZ$63=$C$17,0,IF(AY$63=$C$17,$B76*(AY$60),0))</f>
        <v>1.5733333333333333</v>
      </c>
      <c r="AZ76" s="50">
        <f ca="1">IF(AZ$63&lt;=$C$17,($C$34*AZ$59*$B76/$C$63)*(IF(COUNTA($D76:AY76)*(12/$C$63)&lt;=$C$9,0,1)),0)+IF(BA$63=$C$17,0,IF(AZ$63=$C$17,$B76*(AZ$60),0))</f>
        <v>1.5733333333333333</v>
      </c>
      <c r="BA76" s="50">
        <f ca="1">IF(BA$63&lt;=$C$17,($C$34*BA$59*$B76/$C$63)*(IF(COUNTA($D76:AZ76)*(12/$C$63)&lt;=$C$9,0,1)),0)+IF(BB$63=$C$17,0,IF(BA$63=$C$17,$B76*(BA$60),0))</f>
        <v>1.5733333333333333</v>
      </c>
      <c r="BB76" s="50">
        <f ca="1">IF(BB$63&lt;=$C$17,($C$34*BB$59*$B76/$C$63)*(IF(COUNTA($D76:BA76)*(12/$C$63)&lt;=$C$9,0,1)),0)+IF(BC$63=$C$17,0,IF(BB$63=$C$17,$B76*(BB$60),0))</f>
        <v>1.5733333333333333</v>
      </c>
      <c r="BC76" s="50">
        <f ca="1">IF(BC$63&lt;=$C$17,($C$34*BC$59*$B76/$C$63)*(IF(COUNTA($D76:BB76)*(12/$C$63)&lt;=$C$9,0,1)),0)+IF(BD$63=$C$17,0,IF(BC$63=$C$17,$B76*(BC$60),0))</f>
        <v>1.5733333333333333</v>
      </c>
      <c r="BD76" s="50">
        <f ca="1">IF(BD$63&lt;=$C$17,($C$34*BD$59*$B76/$C$63)*(IF(COUNTA($D76:BC76)*(12/$C$63)&lt;=$C$9,0,1)),0)+IF(BE$63=$C$17,0,IF(BD$63=$C$17,$B76*(BD$60),0))</f>
        <v>1.5733333333333333</v>
      </c>
      <c r="BE76" s="50">
        <f ca="1">IF(BE$63&lt;=$C$17,($C$34*BE$59*$B76/$C$63)*(IF(COUNTA($D76:BD76)*(12/$C$63)&lt;=$C$9,0,1)),0)+IF(BF$63=$C$17,0,IF(BE$63=$C$17,$B76*(BE$60),0))</f>
        <v>1.5733333333333333</v>
      </c>
      <c r="BF76" s="50">
        <f ca="1">IF(BF$63&lt;=$C$17,($C$34*BF$59*$B76/$C$63)*(IF(COUNTA($D76:BE76)*(12/$C$63)&lt;=$C$9,0,1)),0)+IF(BG$63=$C$17,0,IF(BF$63=$C$17,$B76*(BF$60),0))</f>
        <v>1.5733333333333333</v>
      </c>
      <c r="BG76" s="50">
        <f ca="1">IF(BG$63&lt;=$C$17,($C$34*BG$59*$B76/$C$63)*(IF(COUNTA($D76:BF76)*(12/$C$63)&lt;=$C$9,0,1)),0)+IF(BH$63=$C$17,0,IF(BG$63=$C$17,$B76*(BG$60),0))</f>
        <v>1.5733333333333333</v>
      </c>
      <c r="BH76" s="50">
        <f ca="1">IF(BH$63&lt;=$C$17,($C$34*BH$59*$B76/$C$63)*(IF(COUNTA($D76:BG76)*(12/$C$63)&lt;=$C$9,0,1)),0)+IF(BI$63=$C$17,0,IF(BH$63=$C$17,$B76*(BH$60),0))</f>
        <v>1.5733333333333333</v>
      </c>
      <c r="BI76" s="50">
        <f ca="1">IF(BI$63&lt;=$C$17,($C$34*BI$59*$B76/$C$63)*(IF(COUNTA($D76:BH76)*(12/$C$63)&lt;=$C$9,0,1)),0)+IF(BJ$63=$C$17,0,IF(BI$63=$C$17,$B76*(BI$60),0))</f>
        <v>1.5733333333333333</v>
      </c>
      <c r="BJ76" s="50">
        <f ca="1">IF(BJ$63&lt;=$C$17,($C$34*BJ$59*$B76/$C$63)*(IF(COUNTA($D76:BI76)*(12/$C$63)&lt;=$C$9,0,1)),0)+IF(BK$63=$C$17,0,IF(BJ$63=$C$17,$B76*(BJ$60),0))</f>
        <v>1.5733333333333333</v>
      </c>
      <c r="BK76" s="50">
        <f ca="1">IF(BK$63&lt;=$C$17,($C$34*BK$59*$B76/$C$63)*(IF(COUNTA($D76:BJ76)*(12/$C$63)&lt;=$C$9,0,1)),0)+IF(BL$63=$C$17,0,IF(BK$63=$C$17,$B76*(BK$60),0))</f>
        <v>1.5733333333333333</v>
      </c>
      <c r="BL76" s="50">
        <f ca="1">IF(BL$63&lt;=$C$17,($C$34*BL$59*$B76/$C$63)*(IF(COUNTA($D76:BK76)*(12/$C$63)&lt;=$C$9,0,1)),0)+IF(BM$63=$C$17,0,IF(BL$63=$C$17,$B76*(BL$60),0))</f>
        <v>1.5733333333333333</v>
      </c>
      <c r="BM76" s="50">
        <f ca="1">IF(BM$63&lt;=$C$17,($C$34*BM$59*$B76/$C$63)*(IF(COUNTA($D76:BL76)*(12/$C$63)&lt;=$C$9,0,1)),0)+IF(BN$63=$C$17,0,IF(BM$63=$C$17,$B76*(BM$60),0))</f>
        <v>1.5733333333333333</v>
      </c>
      <c r="BN76" s="50">
        <f ca="1">IF(BN$63&lt;=$C$17,($C$34*BN$59*$B76/$C$63)*(IF(COUNTA($D76:BM76)*(12/$C$63)&lt;=$C$9,0,1)),0)+IF(BO$63=$C$17,0,IF(BN$63=$C$17,$B76*(BN$60),0))</f>
        <v>1.5733333333333333</v>
      </c>
      <c r="BO76" s="50">
        <f ca="1">IF(BO$63&lt;=$C$17,($C$34*BO$59*$B76/$C$63)*(IF(COUNTA($D76:BN76)*(12/$C$63)&lt;=$C$9,0,1)),0)+IF(BP$63=$C$17,0,IF(BO$63=$C$17,$B76*(BO$60),0))</f>
        <v>1.5733333333333333</v>
      </c>
      <c r="BP76" s="50">
        <f ca="1">IF(BP$63&lt;=$C$17,($C$34*BP$59*$B76/$C$63)*(IF(COUNTA($D76:BO76)*(12/$C$63)&lt;=$C$9,0,1)),0)+IF(BQ$63=$C$17,0,IF(BP$63=$C$17,$B76*(BP$60),0))</f>
        <v>1.5733333333333333</v>
      </c>
      <c r="BQ76" s="50">
        <f ca="1">IF(BQ$63&lt;=$C$17,($C$34*BQ$59*$B76/$C$63)*(IF(COUNTA($D76:BP76)*(12/$C$63)&lt;=$C$9,0,1)),0)+IF(BR$63=$C$17,0,IF(BQ$63=$C$17,$B76*(BQ$60),0))</f>
        <v>1.5733333333333333</v>
      </c>
      <c r="BR76" s="50">
        <f ca="1">IF(BR$63&lt;=$C$17,($C$34*BR$59*$B76/$C$63)*(IF(COUNTA($D76:BQ76)*(12/$C$63)&lt;=$C$9,0,1)),0)+IF(BS$63=$C$17,0,IF(BR$63=$C$17,$B76*(BR$60),0))</f>
        <v>1.5733333333333333</v>
      </c>
      <c r="BS76" s="50">
        <f ca="1">IF(BS$63&lt;=$C$17,($C$34*BS$59*$B76/$C$63)*(IF(COUNTA($D76:BR76)*(12/$C$63)&lt;=$C$9,0,1)),0)+IF(BT$63=$C$17,0,IF(BS$63=$C$17,$B76*(BS$60),0))</f>
        <v>1.5733333333333333</v>
      </c>
      <c r="BT76" s="50">
        <f ca="1">IF(BT$63&lt;=$C$17,($C$34*BT$59*$B76/$C$63)*(IF(COUNTA($D76:BS76)*(12/$C$63)&lt;=$C$9,0,1)),0)+IF(BU$63=$C$17,0,IF(BT$63=$C$17,$B76*(BT$60),0))</f>
        <v>1.5733333333333333</v>
      </c>
      <c r="BU76" s="50">
        <f ca="1">IF(BU$63&lt;=$C$17,($C$34*BU$59*$B76/$C$63)*(IF(COUNTA($D76:BT76)*(12/$C$63)&lt;=$C$9,0,1)),0)+IF(BV$63=$C$17,0,IF(BU$63=$C$17,$B76*(BU$60),0))</f>
        <v>1.5733333333333333</v>
      </c>
      <c r="BV76" s="50">
        <f ca="1">IF(BV$63&lt;=$C$17,($C$34*BV$59*$B76/$C$63)*(IF(COUNTA($D76:BU76)*(12/$C$63)&lt;=$C$9,0,1)),0)+IF(BW$63=$C$17,0,IF(BV$63=$C$17,$B76*(BV$60),0))</f>
        <v>1.5733333333333333</v>
      </c>
      <c r="BW76" s="50">
        <f ca="1">IF(BW$63&lt;=$C$17,($C$34*BW$59*$B76/$C$63)*(IF(COUNTA($D76:BV76)*(12/$C$63)&lt;=$C$9,0,1)),0)+IF(BX$63=$C$17,0,IF(BW$63=$C$17,$B76*(BW$60),0))</f>
        <v>1.5733333333333333</v>
      </c>
      <c r="BX76" s="50">
        <f ca="1">IF(BX$63&lt;=$C$17,($C$34*BX$59*$B76/$C$63)*(IF(COUNTA($D76:BW76)*(12/$C$63)&lt;=$C$9,0,1)),0)+IF(BY$63=$C$17,0,IF(BX$63=$C$17,$B76*(BX$60),0))</f>
        <v>1.5733333333333333</v>
      </c>
      <c r="BY76" s="50">
        <f ca="1">IF(BY$63&lt;=$C$17,($C$34*BY$59*$B76/$C$63)*(IF(COUNTA($D76:BX76)*(12/$C$63)&lt;=$C$9,0,1)),0)+IF(BZ$63=$C$17,0,IF(BY$63=$C$17,$B76*(BY$60),0))</f>
        <v>1.5733333333333333</v>
      </c>
      <c r="BZ76" s="50">
        <f ca="1">IF(BZ$63&lt;=$C$17,($C$34*BZ$59*$B76/$C$63)*(IF(COUNTA($D76:BY76)*(12/$C$63)&lt;=$C$9,0,1)),0)+IF(CA$63=$C$17,0,IF(BZ$63=$C$17,$B76*(BZ$60),0))</f>
        <v>1.5733333333333333</v>
      </c>
      <c r="CA76" s="50">
        <f ca="1">IF(CA$63&lt;=$C$17,($C$34*CA$59*$B76/$C$63)*(IF(COUNTA($D76:BZ76)*(12/$C$63)&lt;=$C$9,0,1)),0)+IF(CB$63=$C$17,0,IF(CA$63=$C$17,$B76*(CA$60),0))</f>
        <v>1.5733333333333333</v>
      </c>
      <c r="CB76" s="50">
        <f ca="1">IF(CB$63&lt;=$C$17,($C$34*CB$59*$B76/$C$63)*(IF(COUNTA($D76:CA76)*(12/$C$63)&lt;=$C$9,0,1)),0)+IF(CC$63=$C$17,0,IF(CB$63=$C$17,$B76*(CB$60),0))</f>
        <v>1.5733333333333333</v>
      </c>
      <c r="CC76" s="50">
        <f ca="1">IF(CC$63&lt;=$C$17,($C$34*CC$59*$B76/$C$63)*(IF(COUNTA($D76:CB76)*(12/$C$63)&lt;=$C$9,0,1)),0)+IF(CD$63=$C$17,0,IF(CC$63=$C$17,$B76*(CC$60),0))</f>
        <v>1.5733333333333333</v>
      </c>
      <c r="CD76" s="50">
        <f ca="1">IF(CD$63&lt;=$C$17,($C$34*CD$59*$B76/$C$63)*(IF(COUNTA($D76:CC76)*(12/$C$63)&lt;=$C$9,0,1)),0)+IF(CE$63=$C$17,0,IF(CD$63=$C$17,$B76*(CD$60),0))</f>
        <v>1.5733333333333333</v>
      </c>
      <c r="CE76" s="50">
        <f ca="1">IF(CE$63&lt;=$C$17,($C$34*CE$59*$B76/$C$63)*(IF(COUNTA($D76:CD76)*(12/$C$63)&lt;=$C$9,0,1)),0)+IF(CF$63=$C$17,0,IF(CE$63=$C$17,$B76*(CE$60),0))</f>
        <v>1.5733333333333333</v>
      </c>
      <c r="CF76" s="50">
        <f ca="1">IF(CF$63&lt;=$C$17,($C$34*CF$59*$B76/$C$63)*(IF(COUNTA($D76:CE76)*(12/$C$63)&lt;=$C$9,0,1)),0)+IF(CG$63=$C$17,0,IF(CF$63=$C$17,$B76*(CF$60),0))</f>
        <v>1.5733333333333333</v>
      </c>
      <c r="CG76" s="50">
        <f ca="1">IF(CG$63&lt;=$C$17,($C$34*CG$59*$B76/$C$63)*(IF(COUNTA($D76:CF76)*(12/$C$63)&lt;=$C$9,0,1)),0)+IF(CH$63=$C$17,0,IF(CG$63=$C$17,$B76*(CG$60),0))</f>
        <v>1.5733333333333333</v>
      </c>
      <c r="CH76" s="50">
        <f ca="1">IF(CH$63&lt;=$C$17,($C$34*CH$59*$B76/$C$63)*(IF(COUNTA($D76:CG76)*(12/$C$63)&lt;=$C$9,0,1)),0)+IF(CI$63=$C$17,0,IF(CH$63=$C$17,$B76*(CH$60),0))</f>
        <v>1.5733333333333333</v>
      </c>
      <c r="CI76" s="50">
        <f ca="1">IF(CI$63&lt;=$C$17,($C$34*CI$59*$B76/$C$63)*(IF(COUNTA($D76:CH76)*(12/$C$63)&lt;=$C$9,0,1)),0)+IF(CJ$63=$C$17,0,IF(CI$63=$C$17,$B76*(CI$60),0))</f>
        <v>1.5733333333333333</v>
      </c>
      <c r="CJ76" s="50">
        <f ca="1">IF(CJ$63&lt;=$C$17,($C$34*CJ$59*$B76/$C$63)*(IF(COUNTA($D76:CI76)*(12/$C$63)&lt;=$C$9,0,1)),0)+IF(CK$63=$C$17,0,IF(CJ$63=$C$17,$B76*(CJ$60),0))</f>
        <v>1.5733333333333333</v>
      </c>
      <c r="CK76" s="50">
        <f ca="1">IF(CK$63&lt;=$C$17,($C$34*CK$59*$B76/$C$63)*(IF(COUNTA($D76:CJ76)*(12/$C$63)&lt;=$C$9,0,1)),0)+IF(CL$63=$C$17,0,IF(CK$63=$C$17,$B76*(CK$60),0))</f>
        <v>1.5733333333333333</v>
      </c>
      <c r="CL76" s="50">
        <f ca="1">IF(CL$63&lt;=$C$17,($C$34*CL$59*$B76/$C$63)*(IF(COUNTA($D76:CK76)*(12/$C$63)&lt;=$C$9,0,1)),0)+IF(CM$63=$C$17,0,IF(CL$63=$C$17,$B76*(CL$60),0))</f>
        <v>1.5733333333333333</v>
      </c>
      <c r="CM76" s="50">
        <f ca="1">IF(CM$63&lt;=$C$17,($C$34*CM$59*$B76/$C$63)*(IF(COUNTA($D76:CL76)*(12/$C$63)&lt;=$C$9,0,1)),0)+IF(CN$63=$C$17,0,IF(CM$63=$C$17,$B76*(CM$60),0))</f>
        <v>1.5733333333333333</v>
      </c>
      <c r="CN76" s="50">
        <f ca="1">IF(CN$63&lt;=$C$17,($C$34*CN$59*$B76/$C$63)*(IF(COUNTA($D76:CM76)*(12/$C$63)&lt;=$C$9,0,1)),0)+IF(CO$63=$C$17,0,IF(CN$63=$C$17,$B76*(CN$60),0))</f>
        <v>1.5733333333333333</v>
      </c>
      <c r="CO76" s="50">
        <f ca="1">IF(CO$63&lt;=$C$17,($C$34*CO$59*$B76/$C$63)*(IF(COUNTA($D76:CN76)*(12/$C$63)&lt;=$C$9,0,1)),0)+IF(CP$63=$C$17,0,IF(CO$63=$C$17,$B76*(CO$60),0))</f>
        <v>1.5733333333333333</v>
      </c>
      <c r="CP76" s="50">
        <f ca="1">IF(CP$63&lt;=$C$17,($C$34*CP$59*$B76/$C$63)*(IF(COUNTA($D76:CO76)*(12/$C$63)&lt;=$C$9,0,1)),0)+IF(CQ$63=$C$17,0,IF(CP$63=$C$17,$B76*(CP$60),0))</f>
        <v>1.5733333333333333</v>
      </c>
      <c r="CQ76" s="50">
        <f ca="1">IF(CQ$63&lt;=$C$17,($C$34*CQ$59*$B76/$C$63)*(IF(COUNTA($D76:CP76)*(12/$C$63)&lt;=$C$9,0,1)),0)+IF(CR$63=$C$17,0,IF(CQ$63=$C$17,$B76*(CQ$60),0))</f>
        <v>1.5733333333333333</v>
      </c>
      <c r="CR76" s="50">
        <f ca="1">IF(CR$63&lt;=$C$17,($C$34*CR$59*$B76/$C$63)*(IF(COUNTA($D76:CQ76)*(12/$C$63)&lt;=$C$9,0,1)),0)+IF(CS$63=$C$17,0,IF(CR$63=$C$17,$B76*(CR$60),0))</f>
        <v>1.5733333333333333</v>
      </c>
      <c r="CS76" s="50">
        <f ca="1">IF(CS$63&lt;=$C$17,($C$34*CS$59*$B76/$C$63)*(IF(COUNTA($D76:CR76)*(12/$C$63)&lt;=$C$9,0,1)),0)+IF(CT$63=$C$17,0,IF(CS$63=$C$17,$B76*(CS$60),0))</f>
        <v>1.5733333333333333</v>
      </c>
      <c r="CT76" s="50">
        <f ca="1">IF(CT$63&lt;=$C$17,($C$34*CT$59*$B76/$C$63)*(IF(COUNTA($D76:CS76)*(12/$C$63)&lt;=$C$9,0,1)),0)+IF(CU$63=$C$17,0,IF(CT$63=$C$17,$B76*(CT$60),0))</f>
        <v>1.5733333333333333</v>
      </c>
      <c r="CU76" s="50">
        <f ca="1">IF(CU$63&lt;=$C$17,($C$34*CU$59*$B76/$C$63)*(IF(COUNTA($D76:CT76)*(12/$C$63)&lt;=$C$9,0,1)),0)+IF(CV$63=$C$17,0,IF(CU$63=$C$17,$B76*(CU$60),0))</f>
        <v>1.5733333333333333</v>
      </c>
      <c r="CV76" s="50">
        <f ca="1">IF(CV$63&lt;=$C$17,($C$34*CV$59*$B76/$C$63)*(IF(COUNTA($D76:CU76)*(12/$C$63)&lt;=$C$9,0,1)),0)+IF(CW$63=$C$17,0,IF(CV$63=$C$17,$B76*(CV$60),0))</f>
        <v>1.5733333333333333</v>
      </c>
      <c r="CW76" s="50">
        <f ca="1">IF(CW$63&lt;=$C$17,($C$34*CW$59*$B76/$C$63)*(IF(COUNTA($D76:CV76)*(12/$C$63)&lt;=$C$9,0,1)),0)+IF(CX$63=$C$17,0,IF(CW$63=$C$17,$B76*(CW$60),0))</f>
        <v>1.5733333333333333</v>
      </c>
      <c r="CX76" s="50">
        <f ca="1">IF(CX$63&lt;=$C$17,($C$34*CX$59*$B76/$C$63)*(IF(COUNTA($D76:CW76)*(12/$C$63)&lt;=$C$9,0,1)),0)+IF(CY$63=$C$17,0,IF(CX$63=$C$17,$B76*(CX$60),0))</f>
        <v>1.5733333333333333</v>
      </c>
      <c r="CY76" s="50">
        <f ca="1">IF(CY$63&lt;=$C$17,($C$34*CY$59*$B76/$C$63)*(IF(COUNTA($D76:CX76)*(12/$C$63)&lt;=$C$9,0,1)),0)+IF(CZ$63=$C$17,0,IF(CY$63=$C$17,$B76*(CY$60),0))</f>
        <v>1.5733333333333333</v>
      </c>
      <c r="CZ76" s="50">
        <f ca="1">IF(CZ$63&lt;=$C$17,($C$34*CZ$59*$B76/$C$63)*(IF(COUNTA($D76:CY76)*(12/$C$63)&lt;=$C$9,0,1)),0)+IF(DA$63=$C$17,0,IF(CZ$63=$C$17,$B76*(CZ$60),0))</f>
        <v>1.5733333333333333</v>
      </c>
      <c r="DA76" s="50">
        <f ca="1">IF(DA$63&lt;=$C$17,($C$34*DA$59*$B76/$C$63)*(IF(COUNTA($D76:CZ76)*(12/$C$63)&lt;=$C$9,0,1)),0)+IF(DB$63=$C$17,0,IF(DA$63=$C$17,$B76*(DA$60),0))</f>
        <v>1.5733333333333333</v>
      </c>
      <c r="DB76" s="50">
        <f ca="1">IF(DB$63&lt;=$C$17,($C$34*DB$59*$B76/$C$63)*(IF(COUNTA($D76:DA76)*(12/$C$63)&lt;=$C$9,0,1)),0)+IF(DC$63=$C$17,0,IF(DB$63=$C$17,$B76*(DB$60),0))</f>
        <v>1.5733333333333333</v>
      </c>
      <c r="DC76" s="50">
        <f ca="1">IF(DC$63&lt;=$C$17,($C$34*DC$59*$B76/$C$63)*(IF(COUNTA($D76:DB76)*(12/$C$63)&lt;=$C$9,0,1)),0)+IF(DD$63=$C$17,0,IF(DC$63=$C$17,$B76*(DC$60),0))</f>
        <v>1.5733333333333333</v>
      </c>
      <c r="DD76" s="50">
        <f ca="1">IF(DD$63&lt;=$C$17,($C$34*DD$59*$B76/$C$63)*(IF(COUNTA($D76:DC76)*(12/$C$63)&lt;=$C$9,0,1)),0)+IF(DE$63=$C$17,0,IF(DD$63=$C$17,$B76*(DD$60),0))</f>
        <v>1.5733333333333333</v>
      </c>
      <c r="DE76" s="50">
        <f ca="1">IF(DE$63&lt;=$C$17,($C$34*DE$59*$B76/$C$63)*(IF(COUNTA($D76:DD76)*(12/$C$63)&lt;=$C$9,0,1)),0)+IF(DF$63=$C$17,0,IF(DE$63=$C$17,$B76*(DE$60),0))</f>
        <v>1.5733333333333333</v>
      </c>
      <c r="DF76" s="50">
        <f ca="1">IF(DF$63&lt;=$C$17,($C$34*DF$59*$B76/$C$63)*(IF(COUNTA($D76:DE76)*(12/$C$63)&lt;=$C$9,0,1)),0)+IF(DG$63=$C$17,0,IF(DF$63=$C$17,$B76*(DF$60),0))</f>
        <v>1.5733333333333333</v>
      </c>
      <c r="DG76" s="50">
        <f ca="1">IF(DG$63&lt;=$C$17,($C$34*DG$59*$B76/$C$63)*(IF(COUNTA($D76:DF76)*(12/$C$63)&lt;=$C$9,0,1)),0)+IF(DH$63=$C$17,0,IF(DG$63=$C$17,$B76*(DG$60),0))</f>
        <v>1.5733333333333333</v>
      </c>
      <c r="DH76" s="50">
        <f ca="1">IF(DH$63&lt;=$C$17,($C$34*DH$59*$B76/$C$63)*(IF(COUNTA($D76:DG76)*(12/$C$63)&lt;=$C$9,0,1)),0)+IF(DI$63=$C$17,0,IF(DH$63=$C$17,$B76*(DH$60),0))</f>
        <v>1.5733333333333333</v>
      </c>
      <c r="DI76" s="50">
        <f ca="1">IF(DI$63&lt;=$C$17,($C$34*DI$59*$B76/$C$63)*(IF(COUNTA($D76:DH76)*(12/$C$63)&lt;=$C$9,0,1)),0)+IF(DJ$63=$C$17,0,IF(DI$63=$C$17,$B76*(DI$60),0))</f>
        <v>1.5733333333333333</v>
      </c>
      <c r="DJ76" s="50">
        <f ca="1">IF(DJ$63&lt;=$C$17,($C$34*DJ$59*$B76/$C$63)*(IF(COUNTA($D76:DI76)*(12/$C$63)&lt;=$C$9,0,1)),0)+IF(DK$63=$C$17,0,IF(DJ$63=$C$17,$B76*(DJ$60),0))</f>
        <v>1.5733333333333333</v>
      </c>
      <c r="DK76" s="50">
        <f ca="1">IF(DK$63&lt;=$C$17,($C$34*DK$59*$B76/$C$63)*(IF(COUNTA($D76:DJ76)*(12/$C$63)&lt;=$C$9,0,1)),0)+IF(DL$63=$C$17,0,IF(DK$63=$C$17,$B76*(DK$60),0))</f>
        <v>1.5733333333333333</v>
      </c>
      <c r="DL76" s="50">
        <f ca="1">IF(DL$63&lt;=$C$17,($C$34*DL$59*$B76/$C$63)*(IF(COUNTA($D76:DK76)*(12/$C$63)&lt;=$C$9,0,1)),0)+IF(DM$63=$C$17,0,IF(DL$63=$C$17,$B76*(DL$60),0))</f>
        <v>1.5733333333333333</v>
      </c>
      <c r="DM76" s="50">
        <f ca="1">IF(DM$63&lt;=$C$17,($C$34*DM$59*$B76/$C$63)*(IF(COUNTA($D76:DL76)*(12/$C$63)&lt;=$C$9,0,1)),0)+IF(DN$63=$C$17,0,IF(DM$63=$C$17,$B76*(DM$60),0))</f>
        <v>1.5733333333333333</v>
      </c>
      <c r="DN76" s="50">
        <f ca="1">IF(DN$63&lt;=$C$17,($C$34*DN$59*$B76/$C$63)*(IF(COUNTA($D76:DM76)*(12/$C$63)&lt;=$C$9,0,1)),0)+IF(DO$63=$C$17,0,IF(DN$63=$C$17,$B76*(DN$60),0))</f>
        <v>1.5733333333333333</v>
      </c>
      <c r="DO76" s="50">
        <f ca="1">IF(DO$63&lt;=$C$17,($C$34*DO$59*$B76/$C$63)*(IF(COUNTA($D76:DN76)*(12/$C$63)&lt;=$C$9,0,1)),0)+IF(DP$63=$C$17,0,IF(DO$63=$C$17,$B76*(DO$60),0))</f>
        <v>1.5733333333333333</v>
      </c>
      <c r="DP76" s="50">
        <f ca="1">IF(DP$63&lt;=$C$17,($C$34*DP$59*$B76/$C$63)*(IF(COUNTA($D76:DO76)*(12/$C$63)&lt;=$C$9,0,1)),0)+IF(DQ$63=$C$17,0,IF(DP$63=$C$17,$B76*(DP$60),0))</f>
        <v>1.5733333333333333</v>
      </c>
      <c r="DQ76" s="50">
        <f ca="1">IF(DQ$63&lt;=$C$17,($C$34*DQ$59*$B76/$C$63)*(IF(COUNTA($D76:DP76)*(12/$C$63)&lt;=$C$9,0,1)),0)+IF(DR$63=$C$17,0,IF(DQ$63=$C$17,$B76*(DQ$60),0))</f>
        <v>1.5733333333333333</v>
      </c>
      <c r="DR76" s="50">
        <f ca="1">IF(DR$63&lt;=$C$17,($C$34*DR$59*$B76/$C$63)*(IF(COUNTA($D76:DQ76)*(12/$C$63)&lt;=$C$9,0,1)),0)+IF(DS$63=$C$17,0,IF(DR$63=$C$17,$B76*(DR$60),0))</f>
        <v>1.5733333333333333</v>
      </c>
      <c r="DS76" s="50">
        <f ca="1">IF(DS$63&lt;=$C$17,($C$34*DS$59*$B76/$C$63)*(IF(COUNTA($D76:DR76)*(12/$C$63)&lt;=$C$9,0,1)),0)+IF(DT$63=$C$17,0,IF(DS$63=$C$17,$B76*(DS$60),0))</f>
        <v>1.5733333333333333</v>
      </c>
      <c r="DT76" s="50">
        <f ca="1">IF(DT$63&lt;=$C$17,($C$34*DT$59*$B76/$C$63)*(IF(COUNTA($D76:DS76)*(12/$C$63)&lt;=$C$9,0,1)),0)+IF(DU$63=$C$17,0,IF(DT$63=$C$17,$B76*(DT$60),0))</f>
        <v>386.55054931822832</v>
      </c>
      <c r="DU76" s="50">
        <f>IF(DU$63&lt;=$C$17,($C$34*DU$59*$B76/$C$63)*(IF(COUNTA($D76:DT76)*(12/$C$63)&lt;=$C$9,0,1)),0)+IF(DV$63=$C$17,0,IF(DU$63=$C$17,$B76*(DU$60),0))</f>
        <v>0</v>
      </c>
      <c r="DV76" s="50">
        <f>IF(DV$63&lt;=$C$17,($C$34*DV$59*$B76/$C$63)*(IF(COUNTA($D76:DU76)*(12/$C$63)&lt;=$C$9,0,1)),0)+IF(DW$63=$C$17,0,IF(DV$63=$C$17,$B76*(DV$60),0))</f>
        <v>0</v>
      </c>
      <c r="DW76" s="50">
        <f>IF(DW$63&lt;=$C$17,($C$34*DW$59*$B76/$C$63)*(IF(COUNTA($D76:DV76)*(12/$C$63)&lt;=$C$9,0,1)),0)+IF(DX$63=$C$17,0,IF(DW$63=$C$17,$B76*(DW$60),0))</f>
        <v>0</v>
      </c>
      <c r="DX76" s="50">
        <f>IF(DX$63&lt;=$C$17,($C$34*DX$59*$B76/$C$63)*(IF(COUNTA($D76:DW76)*(12/$C$63)&lt;=$C$9,0,1)),0)+IF(DY$63=$C$17,0,IF(DX$63=$C$17,$B76*(DX$60),0))</f>
        <v>0</v>
      </c>
      <c r="DY76" s="50">
        <f>IF(DY$63&lt;=$C$17,($C$34*DY$59*$B76/$C$63)*(IF(COUNTA($D76:DX76)*(12/$C$63)&lt;=$C$9,0,1)),0)+IF(DZ$63=$C$17,0,IF(DY$63=$C$17,$B76*(DY$60),0))</f>
        <v>0</v>
      </c>
      <c r="DZ76" s="50">
        <f>IF(DZ$63&lt;=$C$17,($C$34*DZ$59*$B76/$C$63)*(IF(COUNTA($D76:DY76)*(12/$C$63)&lt;=$C$9,0,1)),0)+IF(EA$63=$C$17,0,IF(DZ$63=$C$17,$B76*(DZ$60),0))</f>
        <v>0</v>
      </c>
      <c r="EA76" s="50">
        <f>IF(EA$63&lt;=$C$17,($C$34*EA$59*$B76/$C$63)*(IF(COUNTA($D76:DZ76)*(12/$C$63)&lt;=$C$9,0,1)),0)+IF(EB$63=$C$17,0,IF(EA$63=$C$17,$B76*(EA$60),0))</f>
        <v>0</v>
      </c>
      <c r="EB76" s="50">
        <f>IF(EB$63&lt;=$C$17,($C$34*EB$59*$B76/$C$63)*(IF(COUNTA($D76:EA76)*(12/$C$63)&lt;=$C$9,0,1)),0)+IF(EC$63=$C$17,0,IF(EB$63=$C$17,$B76*(EB$60),0))</f>
        <v>0</v>
      </c>
      <c r="EC76" s="50">
        <f>IF(EC$63&lt;=$C$17,($C$34*EC$59*$B76/$C$63)*(IF(COUNTA($D76:EB76)*(12/$C$63)&lt;=$C$9,0,1)),0)+IF(ED$63=$C$17,0,IF(EC$63=$C$17,$B76*(EC$60),0))</f>
        <v>0</v>
      </c>
      <c r="ED76" s="50">
        <f>IF(ED$63&lt;=$C$17,($C$34*ED$59*$B76/$C$63)*(IF(COUNTA($D76:EC76)*(12/$C$63)&lt;=$C$9,0,1)),0)+IF(EE$63=$C$17,0,IF(ED$63=$C$17,$B76*(ED$60),0))</f>
        <v>0</v>
      </c>
      <c r="EE76" s="50">
        <f>IF(EE$63&lt;=$C$17,($C$34*EE$59*$B76/$C$63)*(IF(COUNTA($D76:ED76)*(12/$C$63)&lt;=$C$9,0,1)),0)+IF(EF$63=$C$17,0,IF(EE$63=$C$17,$B76*(EE$60),0))</f>
        <v>0</v>
      </c>
      <c r="EF76" s="50">
        <f>IF(EF$63&lt;=$C$17,($C$34*EF$59*$B76/$C$63)*(IF(COUNTA($D76:EE76)*(12/$C$63)&lt;=$C$9,0,1)),0)+IF(EG$63=$C$17,0,IF(EF$63=$C$17,$B76*(EF$60),0))</f>
        <v>0</v>
      </c>
      <c r="EG76" s="50">
        <f>IF(EG$63&lt;=$C$17,($C$34*EG$59*$B76/$C$63)*(IF(COUNTA($D76:EF76)*(12/$C$63)&lt;=$C$9,0,1)),0)+IF(EH$63=$C$17,0,IF(EG$63=$C$17,$B76*(EG$60),0))</f>
        <v>0</v>
      </c>
      <c r="EH76" s="50">
        <f>IF(EH$63&lt;=$C$17,($C$34*EH$59*$B76/$C$63)*(IF(COUNTA($D76:EG76)*(12/$C$63)&lt;=$C$9,0,1)),0)+IF(EI$63=$C$17,0,IF(EH$63=$C$17,$B76*(EH$60),0))</f>
        <v>0</v>
      </c>
      <c r="EI76" s="50">
        <f>IF(EI$63&lt;=$C$17,($C$34*EI$59*$B76/$C$63)*(IF(COUNTA($D76:EH76)*(12/$C$63)&lt;=$C$9,0,1)),0)+IF(EJ$63=$C$17,0,IF(EI$63=$C$17,$B76*(EI$60),0))</f>
        <v>0</v>
      </c>
      <c r="EJ76" s="50">
        <f>IF(EJ$63&lt;=$C$17,($C$34*EJ$59*$B76/$C$63)*(IF(COUNTA($D76:EI76)*(12/$C$63)&lt;=$C$9,0,1)),0)+IF(EK$63=$C$17,0,IF(EJ$63=$C$17,$B76*(EJ$60),0))</f>
        <v>0</v>
      </c>
      <c r="EK76" s="50">
        <f>IF(EK$63&lt;=$C$17,($C$34*EK$59*$B76/$C$63)*(IF(COUNTA($D76:EJ76)*(12/$C$63)&lt;=$C$9,0,1)),0)+IF(EL$63=$C$17,0,IF(EK$63=$C$17,$B76*(EK$60),0))</f>
        <v>0</v>
      </c>
      <c r="EL76" s="50">
        <f>IF(EL$63&lt;=$C$17,($C$34*EL$59*$B76/$C$63)*(IF(COUNTA($D76:EK76)*(12/$C$63)&lt;=$C$9,0,1)),0)+IF(EM$63=$C$17,0,IF(EL$63=$C$17,$B76*(EL$60),0))</f>
        <v>0</v>
      </c>
      <c r="EM76" s="50">
        <f>IF(EM$63&lt;=$C$17,($C$34*EM$59*$B76/$C$63)*(IF(COUNTA($D76:EL76)*(12/$C$63)&lt;=$C$9,0,1)),0)+IF(EN$63=$C$17,0,IF(EM$63=$C$17,$B76*(EM$60),0))</f>
        <v>0</v>
      </c>
      <c r="EN76" s="50">
        <f>IF(EN$63&lt;=$C$17,($C$34*EN$59*$B76/$C$63)*(IF(COUNTA($D76:EM76)*(12/$C$63)&lt;=$C$9,0,1)),0)+IF(EO$63=$C$17,0,IF(EN$63=$C$17,$B76*(EN$60),0))</f>
        <v>0</v>
      </c>
      <c r="EO76" s="50">
        <f>IF(EO$63&lt;=$C$17,($C$34*EO$59*$B76/$C$63)*(IF(COUNTA($D76:EN76)*(12/$C$63)&lt;=$C$9,0,1)),0)+IF(EP$63=$C$17,0,IF(EO$63=$C$17,$B76*(EO$60),0))</f>
        <v>0</v>
      </c>
      <c r="EP76" s="50">
        <f>IF(EP$63&lt;=$C$17,($C$34*EP$59*$B76/$C$63)*(IF(COUNTA($D76:EO76)*(12/$C$63)&lt;=$C$9,0,1)),0)+IF(EQ$63=$C$17,0,IF(EP$63=$C$17,$B76*(EP$60),0))</f>
        <v>0</v>
      </c>
      <c r="EQ76" s="50">
        <f>IF(EQ$63&lt;=$C$17,($C$34*EQ$59*$B76/$C$63)*(IF(COUNTA($D76:EP76)*(12/$C$63)&lt;=$C$9,0,1)),0)+IF(ER$63=$C$17,0,IF(EQ$63=$C$17,$B76*(EQ$60),0))</f>
        <v>0</v>
      </c>
      <c r="ER76" s="50">
        <f>IF(ER$63&lt;=$C$17,($C$34*ER$59*$B76/$C$63)*(IF(COUNTA($D76:EQ76)*(12/$C$63)&lt;=$C$9,0,1)),0)+IF(ES$63=$C$17,0,IF(ER$63=$C$17,$B76*(ER$60),0))</f>
        <v>0</v>
      </c>
      <c r="ES76" s="50">
        <f>IF(ES$63&lt;=$C$17,($C$34*ES$59*$B76/$C$63)*(IF(COUNTA($D76:ER76)*(12/$C$63)&lt;=$C$9,0,1)),0)+IF(ET$63=$C$17,0,IF(ES$63=$C$17,$B76*(ES$60),0))</f>
        <v>0</v>
      </c>
      <c r="ET76" s="50">
        <f>IF(ET$63&lt;=$C$17,($C$34*ET$59*$B76/$C$63)*(IF(COUNTA($D76:ES76)*(12/$C$63)&lt;=$C$9,0,1)),0)+IF(EU$63=$C$17,0,IF(ET$63=$C$17,$B76*(ET$60),0))</f>
        <v>0</v>
      </c>
      <c r="EU76" s="50">
        <f>IF(EU$63&lt;=$C$17,($C$34*EU$59*$B76/$C$63)*(IF(COUNTA($D76:ET76)*(12/$C$63)&lt;=$C$9,0,1)),0)+IF(EV$63=$C$17,0,IF(EU$63=$C$17,$B76*(EU$60),0))</f>
        <v>0</v>
      </c>
      <c r="EV76" s="50">
        <f>IF(EV$63&lt;=$C$17,($C$34*EV$59*$B76/$C$63)*(IF(COUNTA($D76:EU76)*(12/$C$63)&lt;=$C$9,0,1)),0)+IF(EW$63=$C$17,0,IF(EV$63=$C$17,$B76*(EV$60),0))</f>
        <v>0</v>
      </c>
      <c r="EW76" s="50">
        <f>IF(EW$63&lt;=$C$17,($C$34*EW$59*$B76/$C$63)*(IF(COUNTA($D76:EV76)*(12/$C$63)&lt;=$C$9,0,1)),0)+IF(EX$63=$C$17,0,IF(EW$63=$C$17,$B76*(EW$60),0))</f>
        <v>0</v>
      </c>
      <c r="EX76" s="50">
        <f>IF(EX$63&lt;=$C$17,($C$34*EX$59*$B76/$C$63)*(IF(COUNTA($D76:EW76)*(12/$C$63)&lt;=$C$9,0,1)),0)+IF(EY$63=$C$17,0,IF(EX$63=$C$17,$B76*(EX$60),0))</f>
        <v>0</v>
      </c>
      <c r="EY76" s="50">
        <f>IF(EY$63&lt;=$C$17,($C$34*EY$59*$B76/$C$63)*(IF(COUNTA($D76:EX76)*(12/$C$63)&lt;=$C$9,0,1)),0)+IF(EZ$63=$C$17,0,IF(EY$63=$C$17,$B76*(EY$60),0))</f>
        <v>0</v>
      </c>
      <c r="EZ76" s="50">
        <f>IF(EZ$63&lt;=$C$17,($C$34*EZ$59*$B76/$C$63)*(IF(COUNTA($D76:EY76)*(12/$C$63)&lt;=$C$9,0,1)),0)+IF(FA$63=$C$17,0,IF(EZ$63=$C$17,$B76*(EZ$60),0))</f>
        <v>0</v>
      </c>
      <c r="FA76" s="50">
        <f>IF(FA$63&lt;=$C$17,($C$34*FA$59*$B76/$C$63)*(IF(COUNTA($D76:EZ76)*(12/$C$63)&lt;=$C$9,0,1)),0)+IF(FB$63=$C$17,0,IF(FA$63=$C$17,$B76*(FA$60),0))</f>
        <v>0</v>
      </c>
      <c r="FB76" s="50">
        <f>IF(FB$63&lt;=$C$17,($C$34*FB$59*$B76/$C$63)*(IF(COUNTA($D76:FA76)*(12/$C$63)&lt;=$C$9,0,1)),0)+IF(FC$63=$C$17,0,IF(FB$63=$C$17,$B76*(FB$60),0))</f>
        <v>0</v>
      </c>
      <c r="FC76" s="50">
        <f>IF(FC$63&lt;=$C$17,($C$34*FC$59*$B76/$C$63)*(IF(COUNTA($D76:FB76)*(12/$C$63)&lt;=$C$9,0,1)),0)+IF(FD$63=$C$17,0,IF(FC$63=$C$17,$B76*(FC$60),0))</f>
        <v>0</v>
      </c>
      <c r="FD76" s="50">
        <f>IF(FD$63&lt;=$C$17,($C$34*FD$59*$B76/$C$63)*(IF(COUNTA($D76:FC76)*(12/$C$63)&lt;=$C$9,0,1)),0)+IF(FE$63=$C$17,0,IF(FD$63=$C$17,$B76*(FD$60),0))</f>
        <v>0</v>
      </c>
      <c r="FE76" s="50">
        <f>IF(FE$63&lt;=$C$17,($C$34*FE$59*$B76/$C$63)*(IF(COUNTA($D76:FD76)*(12/$C$63)&lt;=$C$9,0,1)),0)+IF(FF$63=$C$17,0,IF(FE$63=$C$17,$B76*(FE$60),0))</f>
        <v>0</v>
      </c>
      <c r="FF76" s="50">
        <f>IF(FF$63&lt;=$C$17,($C$34*FF$59*$B76/$C$63)*(IF(COUNTA($D76:FE76)*(12/$C$63)&lt;=$C$9,0,1)),0)+IF(FG$63=$C$17,0,IF(FF$63=$C$17,$B76*(FF$60),0))</f>
        <v>0</v>
      </c>
      <c r="FG76" s="50">
        <f>IF(FG$63&lt;=$C$17,($C$34*FG$59*$B76/$C$63)*(IF(COUNTA($D76:FF76)*(12/$C$63)&lt;=$C$9,0,1)),0)+IF(FH$63=$C$17,0,IF(FG$63=$C$17,$B76*(FG$60),0))</f>
        <v>0</v>
      </c>
      <c r="FH76" s="50">
        <f>IF(FH$63&lt;=$C$17,($C$34*FH$59*$B76/$C$63)*(IF(COUNTA($D76:FG76)*(12/$C$63)&lt;=$C$9,0,1)),0)+IF(FI$63=$C$17,0,IF(FH$63=$C$17,$B76*(FH$60),0))</f>
        <v>0</v>
      </c>
      <c r="FI76" s="50">
        <f>IF(FI$63&lt;=$C$17,($C$34*FI$59*$B76/$C$63)*(IF(COUNTA($D76:FH76)*(12/$C$63)&lt;=$C$9,0,1)),0)+IF(FJ$63=$C$17,0,IF(FI$63=$C$17,$B76*(FI$60),0))</f>
        <v>0</v>
      </c>
      <c r="FJ76" s="50">
        <f>IF(FJ$63&lt;=$C$17,($C$34*FJ$59*$B76/$C$63)*(IF(COUNTA($D76:FI76)*(12/$C$63)&lt;=$C$9,0,1)),0)+IF(FK$63=$C$17,0,IF(FJ$63=$C$17,$B76*(FJ$60),0))</f>
        <v>0</v>
      </c>
      <c r="FK76" s="50">
        <f>IF(FK$63&lt;=$C$17,($C$34*FK$59*$B76/$C$63)*(IF(COUNTA($D76:FJ76)*(12/$C$63)&lt;=$C$9,0,1)),0)+IF(FL$63=$C$17,0,IF(FK$63=$C$17,$B76*(FK$60),0))</f>
        <v>0</v>
      </c>
      <c r="FL76" s="50">
        <f>IF(FL$63&lt;=$C$17,($C$34*FL$59*$B76/$C$63)*(IF(COUNTA($D76:FK76)*(12/$C$63)&lt;=$C$9,0,1)),0)+IF(FM$63=$C$17,0,IF(FL$63=$C$17,$B76*(FL$60),0))</f>
        <v>0</v>
      </c>
      <c r="FM76" s="50">
        <f>IF(FM$63&lt;=$C$17,($C$34*FM$59*$B76/$C$63)*(IF(COUNTA($D76:FL76)*(12/$C$63)&lt;=$C$9,0,1)),0)+IF(FN$63=$C$17,0,IF(FM$63=$C$17,$B76*(FM$60),0))</f>
        <v>0</v>
      </c>
      <c r="FN76" s="50">
        <f>IF(FN$63&lt;=$C$17,($C$34*FN$59*$B76/$C$63)*(IF(COUNTA($D76:FM76)*(12/$C$63)&lt;=$C$9,0,1)),0)+IF(FO$63=$C$17,0,IF(FN$63=$C$17,$B76*(FN$60),0))</f>
        <v>0</v>
      </c>
      <c r="FO76" s="50">
        <f>IF(FO$63&lt;=$C$17,($C$34*FO$59*$B76/$C$63)*(IF(COUNTA($D76:FN76)*(12/$C$63)&lt;=$C$9,0,1)),0)+IF(FP$63=$C$17,0,IF(FO$63=$C$17,$B76*(FO$60),0))</f>
        <v>0</v>
      </c>
      <c r="FP76" s="50">
        <f>IF(FP$63&lt;=$C$17,($C$34*FP$59*$B76/$C$63)*(IF(COUNTA($D76:FO76)*(12/$C$63)&lt;=$C$9,0,1)),0)+IF(FQ$63=$C$17,0,IF(FP$63=$C$17,$B76*(FP$60),0))</f>
        <v>0</v>
      </c>
      <c r="FQ76" s="50">
        <f>IF(FQ$63&lt;=$C$17,($C$34*FQ$59*$B76/$C$63)*(IF(COUNTA($D76:FP76)*(12/$C$63)&lt;=$C$9,0,1)),0)+IF(FR$63=$C$17,0,IF(FQ$63=$C$17,$B76*(FQ$60),0))</f>
        <v>0</v>
      </c>
      <c r="FR76" s="50">
        <f>IF(FR$63&lt;=$C$17,($C$34*FR$59*$B76/$C$63)*(IF(COUNTA($D76:FQ76)*(12/$C$63)&lt;=$C$9,0,1)),0)+IF(FS$63=$C$17,0,IF(FR$63=$C$17,$B76*(FR$60),0))</f>
        <v>0</v>
      </c>
      <c r="FS76" s="50">
        <f>IF(FS$63&lt;=$C$17,($C$34*FS$59*$B76/$C$63)*(IF(COUNTA($D76:FR76)*(12/$C$63)&lt;=$C$9,0,1)),0)+IF(FT$63=$C$17,0,IF(FS$63=$C$17,$B76*(FS$60),0))</f>
        <v>0</v>
      </c>
      <c r="FT76" s="50">
        <f>IF(FT$63&lt;=$C$17,($C$34*FT$59*$B76/$C$63)*(IF(COUNTA($D76:FS76)*(12/$C$63)&lt;=$C$9,0,1)),0)+IF(FU$63=$C$17,0,IF(FT$63=$C$17,$B76*(FT$60),0))</f>
        <v>0</v>
      </c>
      <c r="FU76" s="50">
        <f>IF(FU$63&lt;=$C$17,($C$34*FU$59*$B76/$C$63)*(IF(COUNTA($D76:FT76)*(12/$C$63)&lt;=$C$9,0,1)),0)+IF(FV$63=$C$17,0,IF(FU$63=$C$17,$B76*(FU$60),0))</f>
        <v>0</v>
      </c>
      <c r="FV76" s="50">
        <f>IF(FV$63&lt;=$C$17,($C$34*FV$59*$B76/$C$63)*(IF(COUNTA($D76:FU76)*(12/$C$63)&lt;=$C$9,0,1)),0)+IF(FW$63=$C$17,0,IF(FV$63=$C$17,$B76*(FV$60),0))</f>
        <v>0</v>
      </c>
      <c r="FW76" s="50">
        <f>IF(FW$63&lt;=$C$17,($C$34*FW$59*$B76/$C$63)*(IF(COUNTA($D76:FV76)*(12/$C$63)&lt;=$C$9,0,1)),0)+IF(FX$63=$C$17,0,IF(FW$63=$C$17,$B76*(FW$60),0))</f>
        <v>0</v>
      </c>
      <c r="FX76" s="50">
        <f>IF(FX$63&lt;=$C$17,($C$34*FX$59*$B76/$C$63)*(IF(COUNTA($D76:FW76)*(12/$C$63)&lt;=$C$9,0,1)),0)+IF(FY$63=$C$17,0,IF(FX$63=$C$17,$B76*(FX$60),0))</f>
        <v>0</v>
      </c>
      <c r="FY76" s="50">
        <f>IF(FY$63&lt;=$C$17,($C$34*FY$59*$B76/$C$63)*(IF(COUNTA($D76:FX76)*(12/$C$63)&lt;=$C$9,0,1)),0)+IF(FZ$63=$C$17,0,IF(FY$63=$C$17,$B76*(FY$60),0))</f>
        <v>0</v>
      </c>
      <c r="FZ76" s="50">
        <f>IF(FZ$63&lt;=$C$17,($C$34*FZ$59*$B76/$C$63)*(IF(COUNTA($D76:FY76)*(12/$C$63)&lt;=$C$9,0,1)),0)+IF(GA$63=$C$17,0,IF(FZ$63=$C$17,$B76*(FZ$60),0))</f>
        <v>0</v>
      </c>
      <c r="GA76" s="50">
        <f>IF(GA$63&lt;=$C$17,($C$34*GA$59*$B76/$C$63)*(IF(COUNTA($D76:FZ76)*(12/$C$63)&lt;=$C$9,0,1)),0)+IF(GB$63=$C$17,0,IF(GA$63=$C$17,$B76*(GA$60),0))</f>
        <v>0</v>
      </c>
      <c r="GB76" s="50">
        <f>IF(GB$63&lt;=$C$17,($C$34*GB$59*$B76/$C$63)*(IF(COUNTA($D76:GA76)*(12/$C$63)&lt;=$C$9,0,1)),0)+IF(GC$63=$C$17,0,IF(GB$63=$C$17,$B76*(GB$60),0))</f>
        <v>0</v>
      </c>
      <c r="GC76" s="50">
        <f>IF(GC$63&lt;=$C$17,($C$34*GC$59*$B76/$C$63)*(IF(COUNTA($D76:GB76)*(12/$C$63)&lt;=$C$9,0,1)),0)+IF(GD$63=$C$17,0,IF(GC$63=$C$17,$B76*(GC$60),0))</f>
        <v>0</v>
      </c>
      <c r="GD76" s="50">
        <f>IF(GD$63&lt;=$C$17,($C$34*GD$59*$B76/$C$63)*(IF(COUNTA($D76:GC76)*(12/$C$63)&lt;=$C$9,0,1)),0)+IF(GE$63=$C$17,0,IF(GD$63=$C$17,$B76*(GD$60),0))</f>
        <v>0</v>
      </c>
      <c r="GE76" s="50">
        <f>IF(GE$63&lt;=$C$17,($C$34*GE$59*$B76/$C$63)*(IF(COUNTA($D76:GD76)*(12/$C$63)&lt;=$C$9,0,1)),0)+IF(GF$63=$C$17,0,IF(GE$63=$C$17,$B76*(GE$60),0))</f>
        <v>0</v>
      </c>
      <c r="GF76" s="50">
        <f>IF(GF$63&lt;=$C$17,($C$34*GF$59*$B76/$C$63)*(IF(COUNTA($D76:GE76)*(12/$C$63)&lt;=$C$9,0,1)),0)+IF(GG$63=$C$17,0,IF(GF$63=$C$17,$B76*(GF$60),0))</f>
        <v>0</v>
      </c>
      <c r="GG76" s="50">
        <f>IF(GG$63&lt;=$C$17,($C$34*GG$59*$B76/$C$63)*(IF(COUNTA($D76:GF76)*(12/$C$63)&lt;=$C$9,0,1)),0)+IF(GH$63=$C$17,0,IF(GG$63=$C$17,$B76*(GG$60),0))</f>
        <v>0</v>
      </c>
      <c r="GH76" s="50">
        <f>IF(GH$63&lt;=$C$17,($C$34*GH$59*$B76/$C$63)*(IF(COUNTA($D76:GG76)*(12/$C$63)&lt;=$C$9,0,1)),0)+IF(GI$63=$C$17,0,IF(GH$63=$C$17,$B76*(GH$60),0))</f>
        <v>0</v>
      </c>
      <c r="GI76" s="50">
        <f>IF(GI$63&lt;=$C$17,($C$34*GI$59*$B76/$C$63)*(IF(COUNTA($D76:GH76)*(12/$C$63)&lt;=$C$9,0,1)),0)+IF(GJ$63=$C$17,0,IF(GI$63=$C$17,$B76*(GI$60),0))</f>
        <v>0</v>
      </c>
      <c r="GJ76" s="50">
        <f>IF(GJ$63&lt;=$C$17,($C$34*GJ$59*$B76/$C$63)*(IF(COUNTA($D76:GI76)*(12/$C$63)&lt;=$C$9,0,1)),0)+IF(GK$63=$C$17,0,IF(GJ$63=$C$17,$B76*(GJ$60),0))</f>
        <v>0</v>
      </c>
      <c r="GK76" s="50">
        <f>IF(GK$63&lt;=$C$17,($C$34*GK$59*$B76/$C$63)*(IF(COUNTA($D76:GJ76)*(12/$C$63)&lt;=$C$9,0,1)),0)+IF(GL$63=$C$17,0,IF(GK$63=$C$17,$B76*(GK$60),0))</f>
        <v>0</v>
      </c>
      <c r="GL76" s="50">
        <f>IF(GL$63&lt;=$C$17,($C$34*GL$59*$B76/$C$63)*(IF(COUNTA($D76:GK76)*(12/$C$63)&lt;=$C$9,0,1)),0)+IF(GM$63=$C$17,0,IF(GL$63=$C$17,$B76*(GL$60),0))</f>
        <v>0</v>
      </c>
      <c r="GM76" s="50">
        <f>IF(GM$63&lt;=$C$17,($C$34*GM$59*$B76/$C$63)*(IF(COUNTA($D76:GL76)*(12/$C$63)&lt;=$C$9,0,1)),0)+IF(GN$63=$C$17,0,IF(GM$63=$C$17,$B76*(GM$60),0))</f>
        <v>0</v>
      </c>
      <c r="GN76" s="50">
        <f>IF(GN$63&lt;=$C$17,($C$34*GN$59*$B76/$C$63)*(IF(COUNTA($D76:GM76)*(12/$C$63)&lt;=$C$9,0,1)),0)+IF(GO$63=$C$17,0,IF(GN$63=$C$17,$B76*(GN$60),0))</f>
        <v>0</v>
      </c>
      <c r="GO76" s="50">
        <f>IF(GO$63&lt;=$C$17,($C$34*GO$59*$B76/$C$63)*(IF(COUNTA($D76:GN76)*(12/$C$63)&lt;=$C$9,0,1)),0)+IF(GP$63=$C$17,0,IF(GO$63=$C$17,$B76*(GO$60),0))</f>
        <v>0</v>
      </c>
      <c r="GP76" s="50">
        <f>IF(GP$63&lt;=$C$17,($C$34*GP$59*$B76/$C$63)*(IF(COUNTA($D76:GO76)*(12/$C$63)&lt;=$C$9,0,1)),0)+IF(GQ$63=$C$17,0,IF(GP$63=$C$17,$B76*(GP$60),0))</f>
        <v>0</v>
      </c>
      <c r="GQ76" s="50">
        <f>IF(GQ$63&lt;=$C$17,($C$34*GQ$59*$B76/$C$63)*(IF(COUNTA($D76:GP76)*(12/$C$63)&lt;=$C$9,0,1)),0)+IF(GR$63=$C$17,0,IF(GQ$63=$C$17,$B76*(GQ$60),0))</f>
        <v>0</v>
      </c>
      <c r="GR76" s="50">
        <f>IF(GR$63&lt;=$C$17,($C$34*GR$59*$B76/$C$63)*(IF(COUNTA($D76:GQ76)*(12/$C$63)&lt;=$C$9,0,1)),0)+IF(GS$63=$C$17,0,IF(GR$63=$C$17,$B76*(GR$60),0))</f>
        <v>0</v>
      </c>
      <c r="GS76" s="50">
        <f>IF(GS$63&lt;=$C$17,($C$34*GS$59*$B76/$C$63)*(IF(COUNTA($D76:GR76)*(12/$C$63)&lt;=$C$9,0,1)),0)+IF(GT$63=$C$17,0,IF(GS$63=$C$17,$B76*(GS$60),0))</f>
        <v>0</v>
      </c>
      <c r="GT76" s="50">
        <f>IF(GT$63&lt;=$C$17,($C$34*GT$59*$B76/$C$63)*(IF(COUNTA($D76:GS76)*(12/$C$63)&lt;=$C$9,0,1)),0)+IF(GU$63=$C$17,0,IF(GT$63=$C$17,$B76*(GT$60),0))</f>
        <v>0</v>
      </c>
      <c r="GU76" s="50">
        <f>IF(GU$63&lt;=$C$17,($C$34*GU$59*$B76/$C$63)*(IF(COUNTA($D76:GT76)*(12/$C$63)&lt;=$C$9,0,1)),0)+IF(GV$63=$C$17,0,IF(GU$63=$C$17,$B76*(GU$60),0))</f>
        <v>0</v>
      </c>
      <c r="GV76" s="50">
        <f>IF(GV$63&lt;=$C$17,($C$34*GV$59*$B76/$C$63)*(IF(COUNTA($D76:GU76)*(12/$C$63)&lt;=$C$9,0,1)),0)+IF(GW$63=$C$17,0,IF(GV$63=$C$17,$B76*(GV$60),0))</f>
        <v>0</v>
      </c>
      <c r="GW76" s="50">
        <f>IF(GW$63&lt;=$C$17,($C$34*GW$59*$B76/$C$63)*(IF(COUNTA($D76:GV76)*(12/$C$63)&lt;=$C$9,0,1)),0)+IF(GX$63=$C$17,0,IF(GW$63=$C$17,$B76*(GW$60),0))</f>
        <v>0</v>
      </c>
      <c r="GX76" s="50">
        <f>IF(GX$63&lt;=$C$17,($C$34*GX$59*$B76/$C$63)*(IF(COUNTA($D76:GW76)*(12/$C$63)&lt;=$C$9,0,1)),0)+IF(GY$63=$C$17,0,IF(GX$63=$C$17,$B76*(GX$60),0))</f>
        <v>0</v>
      </c>
      <c r="GY76" s="50">
        <f>IF(GY$63&lt;=$C$17,($C$34*GY$59*$B76/$C$63)*(IF(COUNTA($D76:GX76)*(12/$C$63)&lt;=$C$9,0,1)),0)+IF(GZ$63=$C$17,0,IF(GY$63=$C$17,$B76*(GY$60),0))</f>
        <v>0</v>
      </c>
      <c r="GZ76" s="50">
        <f>IF(GZ$63&lt;=$C$17,($C$34*GZ$59*$B76/$C$63)*(IF(COUNTA($D76:GY76)*(12/$C$63)&lt;=$C$9,0,1)),0)+IF(HA$63=$C$17,0,IF(GZ$63=$C$17,$B76*(GZ$60),0))</f>
        <v>0</v>
      </c>
      <c r="HA76" s="50">
        <f>IF(HA$63&lt;=$C$17,($C$34*HA$59*$B76/$C$63)*(IF(COUNTA($D76:GZ76)*(12/$C$63)&lt;=$C$9,0,1)),0)+IF(HB$63=$C$17,0,IF(HA$63=$C$17,$B76*(HA$60),0))</f>
        <v>0</v>
      </c>
      <c r="HB76" s="50">
        <f>IF(HB$63&lt;=$C$17,($C$34*HB$59*$B76/$C$63)*(IF(COUNTA($D76:HA76)*(12/$C$63)&lt;=$C$9,0,1)),0)+IF(HC$63=$C$17,0,IF(HB$63=$C$17,$B76*(HB$60),0))</f>
        <v>0</v>
      </c>
      <c r="HC76" s="50">
        <f>IF(HC$63&lt;=$C$17,($C$34*HC$59*$B76/$C$63)*(IF(COUNTA($D76:HB76)*(12/$C$63)&lt;=$C$9,0,1)),0)+IF(HD$63=$C$17,0,IF(HC$63=$C$17,$B76*(HC$60),0))</f>
        <v>0</v>
      </c>
      <c r="HD76" s="50">
        <f>IF(HD$63&lt;=$C$17,($C$34*HD$59*$B76/$C$63)*(IF(COUNTA($D76:HC76)*(12/$C$63)&lt;=$C$9,0,1)),0)+IF(HE$63=$C$17,0,IF(HD$63=$C$17,$B76*(HD$60),0))</f>
        <v>0</v>
      </c>
      <c r="HE76" s="50">
        <f>IF(HE$63&lt;=$C$17,($C$34*HE$59*$B76/$C$63)*(IF(COUNTA($D76:HD76)*(12/$C$63)&lt;=$C$9,0,1)),0)+IF(HF$63=$C$17,0,IF(HE$63=$C$17,$B76*(HE$60),0))</f>
        <v>0</v>
      </c>
      <c r="HF76" s="50">
        <f>IF(HF$63&lt;=$C$17,($C$34*HF$59*$B76/$C$63)*(IF(COUNTA($D76:HE76)*(12/$C$63)&lt;=$C$9,0,1)),0)+IF(HG$63=$C$17,0,IF(HF$63=$C$17,$B76*(HF$60),0))</f>
        <v>0</v>
      </c>
      <c r="HG76" s="50">
        <f>IF(HG$63&lt;=$C$17,($C$34*HG$59*$B76/$C$63)*(IF(COUNTA($D76:HF76)*(12/$C$63)&lt;=$C$9,0,1)),0)+IF(HH$63=$C$17,0,IF(HG$63=$C$17,$B76*(HG$60),0))</f>
        <v>0</v>
      </c>
      <c r="HH76" s="50">
        <f>IF(HH$63&lt;=$C$17,($C$34*HH$59*$B76/$C$63)*(IF(COUNTA($D76:HG76)*(12/$C$63)&lt;=$C$9,0,1)),0)+IF(HI$63=$C$17,0,IF(HH$63=$C$17,$B76*(HH$60),0))</f>
        <v>0</v>
      </c>
      <c r="HI76" s="50">
        <f>IF(HI$63&lt;=$C$17,($C$34*HI$59*$B76/$C$63)*(IF(COUNTA($D76:HH76)*(12/$C$63)&lt;=$C$9,0,1)),0)+IF(HJ$63=$C$17,0,IF(HI$63=$C$17,$B76*(HI$60),0))</f>
        <v>0</v>
      </c>
      <c r="HJ76" s="50">
        <f>IF(HJ$63&lt;=$C$17,($C$34*HJ$59*$B76/$C$63)*(IF(COUNTA($D76:HI76)*(12/$C$63)&lt;=$C$9,0,1)),0)+IF(HK$63=$C$17,0,IF(HJ$63=$C$17,$B76*(HJ$60),0))</f>
        <v>0</v>
      </c>
      <c r="HK76" s="50">
        <f>IF(HK$63&lt;=$C$17,($C$34*HK$59*$B76/$C$63)*(IF(COUNTA($D76:HJ76)*(12/$C$63)&lt;=$C$9,0,1)),0)+IF(HL$63=$C$17,0,IF(HK$63=$C$17,$B76*(HK$60),0))</f>
        <v>0</v>
      </c>
      <c r="HL76" s="50">
        <f>IF(HL$63&lt;=$C$17,($C$34*HL$59*$B76/$C$63)*(IF(COUNTA($D76:HK76)*(12/$C$63)&lt;=$C$9,0,1)),0)+IF(HM$63=$C$17,0,IF(HL$63=$C$17,$B76*(HL$60),0))</f>
        <v>0</v>
      </c>
      <c r="HM76" s="50">
        <f>IF(HM$63&lt;=$C$17,($C$34*HM$59*$B76/$C$63)*(IF(COUNTA($D76:HL76)*(12/$C$63)&lt;=$C$9,0,1)),0)+IF(HN$63=$C$17,0,IF(HM$63=$C$17,$B76*(HM$60),0))</f>
        <v>0</v>
      </c>
      <c r="HN76" s="50">
        <f>IF(HN$63&lt;=$C$17,($C$34*HN$59*$B76/$C$63)*(IF(COUNTA($D76:HM76)*(12/$C$63)&lt;=$C$9,0,1)),0)+IF(HO$63=$C$17,0,IF(HN$63=$C$17,$B76*(HN$60),0))</f>
        <v>0</v>
      </c>
      <c r="HO76" s="50">
        <f>IF(HO$63&lt;=$C$17,($C$34*HO$59*$B76/$C$63)*(IF(COUNTA($D76:HN76)*(12/$C$63)&lt;=$C$9,0,1)),0)+IF(HP$63=$C$17,0,IF(HO$63=$C$17,$B76*(HO$60),0))</f>
        <v>0</v>
      </c>
      <c r="HP76" s="50">
        <f>IF(HP$63&lt;=$C$17,($C$34*HP$59*$B76/$C$63)*(IF(COUNTA($D76:HO76)*(12/$C$63)&lt;=$C$9,0,1)),0)+IF(HQ$63=$C$17,0,IF(HP$63=$C$17,$B76*(HP$60),0))</f>
        <v>0</v>
      </c>
      <c r="HQ76" s="50">
        <f>IF(HQ$63&lt;=$C$17,($C$34*HQ$59*$B76/$C$63)*(IF(COUNTA($D76:HP76)*(12/$C$63)&lt;=$C$9,0,1)),0)+IF(HR$63=$C$17,0,IF(HQ$63=$C$17,$B76*(HQ$60),0))</f>
        <v>0</v>
      </c>
      <c r="HR76" s="50">
        <f>IF(HR$63&lt;=$C$17,($C$34*HR$59*$B76/$C$63)*(IF(COUNTA($D76:HQ76)*(12/$C$63)&lt;=$C$9,0,1)),0)+IF(HS$63=$C$17,0,IF(HR$63=$C$17,$B76*(HR$60),0))</f>
        <v>0</v>
      </c>
      <c r="HS76" s="50">
        <f>IF(HS$63&lt;=$C$17,($C$34*HS$59*$B76/$C$63)*(IF(COUNTA($D76:HR76)*(12/$C$63)&lt;=$C$9,0,1)),0)+IF(HT$63=$C$17,0,IF(HS$63=$C$17,$B76*(HS$60),0))</f>
        <v>0</v>
      </c>
      <c r="HT76" s="50">
        <f>IF(HT$63&lt;=$C$17,($C$34*HT$59*$B76/$C$63)*(IF(COUNTA($D76:HS76)*(12/$C$63)&lt;=$C$9,0,1)),0)+IF(HU$63=$C$17,0,IF(HT$63=$C$17,$B76*(HT$60),0))</f>
        <v>0</v>
      </c>
      <c r="HU76" s="50">
        <f>IF(HU$63&lt;=$C$17,($C$34*HU$59*$B76/$C$63)*(IF(COUNTA($D76:HT76)*(12/$C$63)&lt;=$C$9,0,1)),0)+IF(HV$63=$C$17,0,IF(HU$63=$C$17,$B76*(HU$60),0))</f>
        <v>0</v>
      </c>
      <c r="HV76" s="50">
        <f>IF(HV$63&lt;=$C$17,($C$34*HV$59*$B76/$C$63)*(IF(COUNTA($D76:HU76)*(12/$C$63)&lt;=$C$9,0,1)),0)+IF(HW$63=$C$17,0,IF(HV$63=$C$17,$B76*(HV$60),0))</f>
        <v>0</v>
      </c>
      <c r="HW76" s="50">
        <f>IF(HW$63&lt;=$C$17,($C$34*HW$59*$B76/$C$63)*(IF(COUNTA($D76:HV76)*(12/$C$63)&lt;=$C$9,0,1)),0)+IF(HX$63=$C$17,0,IF(HW$63=$C$17,$B76*(HW$60),0))</f>
        <v>0</v>
      </c>
      <c r="HX76" s="50">
        <f>IF(HX$63&lt;=$C$17,($C$34*HX$59*$B76/$C$63)*(IF(COUNTA($D76:HW76)*(12/$C$63)&lt;=$C$9,0,1)),0)+IF(HY$63=$C$17,0,IF(HX$63=$C$17,$B76*(HX$60),0))</f>
        <v>0</v>
      </c>
      <c r="HY76" s="50">
        <f>IF(HY$63&lt;=$C$17,($C$34*HY$59*$B76/$C$63)*(IF(COUNTA($D76:HX76)*(12/$C$63)&lt;=$C$9,0,1)),0)+IF(HZ$63=$C$17,0,IF(HY$63=$C$17,$B76*(HY$60),0))</f>
        <v>0</v>
      </c>
      <c r="HZ76" s="50">
        <f>IF(HZ$63&lt;=$C$17,($C$34*HZ$59*$B76/$C$63)*(IF(COUNTA($D76:HY76)*(12/$C$63)&lt;=$C$9,0,1)),0)+IF(IA$63=$C$17,0,IF(HZ$63=$C$17,$B76*(HZ$60),0))</f>
        <v>0</v>
      </c>
      <c r="IA76" s="50">
        <f>IF(IA$63&lt;=$C$17,($C$34*IA$59*$B76/$C$63)*(IF(COUNTA($D76:HZ76)*(12/$C$63)&lt;=$C$9,0,1)),0)+IF(IB$63=$C$17,0,IF(IA$63=$C$17,$B76*(IA$60),0))</f>
        <v>0</v>
      </c>
      <c r="IB76" s="50">
        <f>IF(IB$63&lt;=$C$17,($C$34*IB$59*$B76/$C$63)*(IF(COUNTA($D76:IA76)*(12/$C$63)&lt;=$C$9,0,1)),0)+IF(IC$63=$C$17,0,IF(IB$63=$C$17,$B76*(IB$60),0))</f>
        <v>0</v>
      </c>
      <c r="IC76" s="50">
        <f>IF(IC$63&lt;=$C$17,($C$34*IC$59*$B76/$C$63)*(IF(COUNTA($D76:IB76)*(12/$C$63)&lt;=$C$9,0,1)),0)+IF(ID$63=$C$17,0,IF(IC$63=$C$17,$B76*(IC$60),0))</f>
        <v>0</v>
      </c>
      <c r="ID76" s="50">
        <f>IF(ID$63&lt;=$C$17,($C$34*ID$59*$B76/$C$63)*(IF(COUNTA($D76:IC76)*(12/$C$63)&lt;=$C$9,0,1)),0)+IF(IE$63=$C$17,0,IF(ID$63=$C$17,$B76*(ID$60),0))</f>
        <v>0</v>
      </c>
      <c r="IE76" s="50">
        <f>IF(IE$63&lt;=$C$17,($C$34*IE$59*$B76/$C$63)*(IF(COUNTA($D76:ID76)*(12/$C$63)&lt;=$C$9,0,1)),0)+IF(IF$63=$C$17,0,IF(IE$63=$C$17,$B76*(IE$60),0))</f>
        <v>0</v>
      </c>
      <c r="IF76" s="50">
        <f>IF(IF$63&lt;=$C$17,($C$34*IF$59*$B76/$C$63)*(IF(COUNTA($D76:IE76)*(12/$C$63)&lt;=$C$9,0,1)),0)+IF(IG$63=$C$17,0,IF(IF$63=$C$17,$B76*(IF$60),0))</f>
        <v>0</v>
      </c>
      <c r="IG76" s="50">
        <f>IF(IG$63&lt;=$C$17,($C$34*IG$59*$B76/$C$63)*(IF(COUNTA($D76:IF76)*(12/$C$63)&lt;=$C$9,0,1)),0)+IF(IH$63=$C$17,0,IF(IG$63=$C$17,$B76*(IG$60),0))</f>
        <v>0</v>
      </c>
      <c r="IH76" s="50">
        <f>IF(IH$63&lt;=$C$17,($C$34*IH$59*$B76/$C$63)*(IF(COUNTA($D76:IG76)*(12/$C$63)&lt;=$C$9,0,1)),0)+IF(II$63=$C$17,0,IF(IH$63=$C$17,$B76*(IH$60),0))</f>
        <v>0</v>
      </c>
      <c r="II76" s="50">
        <f>IF(II$63&lt;=$C$17,($C$34*II$59*$B76/$C$63)*(IF(COUNTA($D76:IH76)*(12/$C$63)&lt;=$C$9,0,1)),0)+IF(IJ$63=$C$17,0,IF(II$63=$C$17,$B76*(II$60),0))</f>
        <v>0</v>
      </c>
      <c r="IJ76" s="50">
        <f>IF(IJ$63&lt;=$C$17,($C$34*IJ$59*$B76/$C$63)*(IF(COUNTA($D76:II76)*(12/$C$63)&lt;=$C$9,0,1)),0)+IF(IK$63=$C$17,0,IF(IJ$63=$C$17,$B76*(IJ$60),0))</f>
        <v>0</v>
      </c>
      <c r="IK76" s="50">
        <f>IF(IK$63&lt;=$C$17,($C$34*IK$59*$B76/$C$63)*(IF(COUNTA($D76:IJ76)*(12/$C$63)&lt;=$C$9,0,1)),0)+IF(IL$63=$C$17,0,IF(IK$63=$C$17,$B76*(IK$60),0))</f>
        <v>0</v>
      </c>
      <c r="IL76" s="50">
        <f>IF(IL$63&lt;=$C$17,($C$34*IL$59*$B76/$C$63)*(IF(COUNTA($D76:IK76)*(12/$C$63)&lt;=$C$9,0,1)),0)+IF(IM$63=$C$17,0,IF(IL$63=$C$17,$B76*(IL$60),0))</f>
        <v>0</v>
      </c>
      <c r="IM76" s="50">
        <f>IF(IM$63&lt;=$C$17,($C$34*IM$59*$B76/$C$63)*(IF(COUNTA($D76:IL76)*(12/$C$63)&lt;=$C$9,0,1)),0)+IF(IN$63=$C$17,0,IF(IM$63=$C$17,$B76*(IM$60),0))</f>
        <v>0</v>
      </c>
      <c r="IN76" s="50">
        <f>IF(IN$63&lt;=$C$17,($C$34*IN$59*$B76/$C$63)*(IF(COUNTA($D76:IM76)*(12/$C$63)&lt;=$C$9,0,1)),0)+IF(IO$63=$C$17,0,IF(IN$63=$C$17,$B76*(IN$60),0))</f>
        <v>0</v>
      </c>
      <c r="IO76" s="50">
        <f>IF(IO$63&lt;=$C$17,($C$34*IO$59*$B76/$C$63)*(IF(COUNTA($D76:IN76)*(12/$C$63)&lt;=$C$9,0,1)),0)+IF(IP$63=$C$17,0,IF(IO$63=$C$17,$B76*(IO$60),0))</f>
        <v>0</v>
      </c>
      <c r="IP76" s="50">
        <f>IF(IP$63&lt;=$C$17,($C$34*IP$59*$B76/$C$63)*(IF(COUNTA($D76:IO76)*(12/$C$63)&lt;=$C$9,0,1)),0)+IF(IQ$63=$C$17,0,IF(IP$63=$C$17,$B76*(IP$60),0))</f>
        <v>0</v>
      </c>
      <c r="IQ76" s="50">
        <f>IF(IQ$63&lt;=$C$17,($C$34*IQ$59*$B76/$C$63)*(IF(COUNTA($D76:IP76)*(12/$C$63)&lt;=$C$9,0,1)),0)+IF(IR$63=$C$17,0,IF(IQ$63=$C$17,$B76*(IQ$60),0))</f>
        <v>0</v>
      </c>
      <c r="IR76" s="50">
        <f>IF(IR$63&lt;=$C$17,($C$34*IR$59*$B76/$C$63)*(IF(COUNTA($D76:IQ76)*(12/$C$63)&lt;=$C$9,0,1)),0)+IF(IS$63=$C$17,0,IF(IR$63=$C$17,$B76*(IR$60),0))</f>
        <v>0</v>
      </c>
      <c r="IS76" s="50">
        <f>IF(IS$63&lt;=$C$17,($C$34*IS$59*$B76/$C$63)*(IF(COUNTA($D76:IR76)*(12/$C$63)&lt;=$C$9,0,1)),0)+IF(IT$63=$C$17,0,IF(IS$63=$C$17,$B76*(IS$60),0))</f>
        <v>0</v>
      </c>
      <c r="IT76" s="50">
        <f>IF(IT$63&lt;=$C$17,($C$34*IT$59*$B76/$C$63)*(IF(COUNTA($D76:IS76)*(12/$C$63)&lt;=$C$9,0,1)),0)+IF(IU$63=$C$17,0,IF(IT$63=$C$17,$B76*(IT$60),0))</f>
        <v>0</v>
      </c>
      <c r="IU76" s="50">
        <f>IF(IU$63&lt;=$C$17,($C$34*IU$59*$B76/$C$63)*(IF(COUNTA($D76:IT76)*(12/$C$63)&lt;=$C$9,0,1)),0)+IF(IV$63=$C$17,0,IF(IU$63=$C$17,$B76*(IU$60),0))</f>
        <v>0</v>
      </c>
      <c r="IV76" s="50">
        <f>IF(IV$63&lt;=$C$17,($C$34*IV$59*$B76/$C$63)*(IF(COUNTA($D76:IU76)*(12/$C$63)&lt;=$C$9,0,1)),0)+IF(IW$63=$C$17,0,IF(IV$63=$C$17,$B76*(IV$60),0))</f>
        <v>0</v>
      </c>
      <c r="IW76" s="50">
        <f>IF(IW$63&lt;=$C$17,($C$34*IW$59*$B76/$C$63)*(IF(COUNTA($D76:IV76)*(12/$C$63)&lt;=$C$9,0,1)),0)+IF(IX$63=$C$17,0,IF(IW$63=$C$17,$B76*(IW$60),0))</f>
        <v>0</v>
      </c>
      <c r="IX76" s="50"/>
      <c r="IY76" s="50"/>
      <c r="IZ76" s="50"/>
      <c r="JA76" s="50"/>
      <c r="JB76" s="50"/>
      <c r="JC76" s="50"/>
      <c r="JD76" s="50"/>
      <c r="JE76" s="50"/>
    </row>
    <row r="77" spans="1:265" outlineLevel="1" x14ac:dyDescent="0.25">
      <c r="A77" s="2" t="s">
        <v>55</v>
      </c>
      <c r="B77" s="79">
        <f ca="1">+OFFSET($D$52,0,COUNTA($B$66:B76),,)</f>
        <v>2</v>
      </c>
      <c r="C77" s="88">
        <f t="shared" ca="1" si="68"/>
        <v>150.17721598489396</v>
      </c>
      <c r="D77" s="47"/>
      <c r="E77" s="47"/>
      <c r="F77" s="47"/>
      <c r="G77" s="47"/>
      <c r="H77" s="47"/>
      <c r="I77" s="47"/>
      <c r="J77" s="47"/>
      <c r="K77" s="47"/>
      <c r="L77" s="47"/>
      <c r="M77" s="47"/>
      <c r="N77" s="47"/>
      <c r="O77" s="50">
        <f ca="1">IF(P$63&gt;$C$17,0,-O$53*(12/$C$63))</f>
        <v>-400</v>
      </c>
      <c r="P77" s="50">
        <f ca="1">IF(P$63&lt;=$C$17,($C$34*P$59*$B77/$C$63)*(IF(COUNTA($D77:O77)*(12/$C$63)&lt;=$C$9,0,1)),0)+IF(Q$63=$C$17,0,IF(P$63=$C$17,$B77*(P$60),0))</f>
        <v>0</v>
      </c>
      <c r="Q77" s="50">
        <f ca="1">IF(Q$63&lt;=$C$17,($C$34*Q$59*$B77/$C$63)*(IF(COUNTA($D77:P77)*(12/$C$63)&lt;=$C$9,0,1)),0)+IF(R$63=$C$17,0,IF(Q$63=$C$17,$B77*(Q$60),0))</f>
        <v>0</v>
      </c>
      <c r="R77" s="50">
        <f ca="1">IF(R$63&lt;=$C$17,($C$34*R$59*$B77/$C$63)*(IF(COUNTA($D77:Q77)*(12/$C$63)&lt;=$C$9,0,1)),0)+IF(S$63=$C$17,0,IF(R$63=$C$17,$B77*(R$60),0))</f>
        <v>0</v>
      </c>
      <c r="S77" s="50">
        <f ca="1">IF(S$63&lt;=$C$17,($C$34*S$59*$B77/$C$63)*(IF(COUNTA($D77:R77)*(12/$C$63)&lt;=$C$9,0,1)),0)+IF(T$63=$C$17,0,IF(S$63=$C$17,$B77*(S$60),0))</f>
        <v>0</v>
      </c>
      <c r="T77" s="50">
        <f ca="1">IF(T$63&lt;=$C$17,($C$34*T$59*$B77/$C$63)*(IF(COUNTA($D77:S77)*(12/$C$63)&lt;=$C$9,0,1)),0)+IF(U$63=$C$17,0,IF(T$63=$C$17,$B77*(T$60),0))</f>
        <v>1.5733333333333333</v>
      </c>
      <c r="U77" s="50">
        <f ca="1">IF(U$63&lt;=$C$17,($C$34*U$59*$B77/$C$63)*(IF(COUNTA($D77:T77)*(12/$C$63)&lt;=$C$9,0,1)),0)+IF(V$63=$C$17,0,IF(U$63=$C$17,$B77*(U$60),0))</f>
        <v>1.5733333333333333</v>
      </c>
      <c r="V77" s="50">
        <f ca="1">IF(V$63&lt;=$C$17,($C$34*V$59*$B77/$C$63)*(IF(COUNTA($D77:U77)*(12/$C$63)&lt;=$C$9,0,1)),0)+IF(W$63=$C$17,0,IF(V$63=$C$17,$B77*(V$60),0))</f>
        <v>1.5733333333333333</v>
      </c>
      <c r="W77" s="50">
        <f ca="1">IF(W$63&lt;=$C$17,($C$34*W$59*$B77/$C$63)*(IF(COUNTA($D77:V77)*(12/$C$63)&lt;=$C$9,0,1)),0)+IF(X$63=$C$17,0,IF(W$63=$C$17,$B77*(W$60),0))</f>
        <v>1.5733333333333333</v>
      </c>
      <c r="X77" s="50">
        <f ca="1">IF(X$63&lt;=$C$17,($C$34*X$59*$B77/$C$63)*(IF(COUNTA($D77:W77)*(12/$C$63)&lt;=$C$9,0,1)),0)+IF(Y$63=$C$17,0,IF(X$63=$C$17,$B77*(X$60),0))</f>
        <v>1.5733333333333333</v>
      </c>
      <c r="Y77" s="50">
        <f ca="1">IF(Y$63&lt;=$C$17,($C$34*Y$59*$B77/$C$63)*(IF(COUNTA($D77:X77)*(12/$C$63)&lt;=$C$9,0,1)),0)+IF(Z$63=$C$17,0,IF(Y$63=$C$17,$B77*(Y$60),0))</f>
        <v>1.5733333333333333</v>
      </c>
      <c r="Z77" s="50">
        <f ca="1">IF(Z$63&lt;=$C$17,($C$34*Z$59*$B77/$C$63)*(IF(COUNTA($D77:Y77)*(12/$C$63)&lt;=$C$9,0,1)),0)+IF(AA$63=$C$17,0,IF(Z$63=$C$17,$B77*(Z$60),0))</f>
        <v>1.5733333333333333</v>
      </c>
      <c r="AA77" s="50">
        <f ca="1">IF(AA$63&lt;=$C$17,($C$34*AA$59*$B77/$C$63)*(IF(COUNTA($D77:Z77)*(12/$C$63)&lt;=$C$9,0,1)),0)+IF(AB$63=$C$17,0,IF(AA$63=$C$17,$B77*(AA$60),0))</f>
        <v>1.5733333333333333</v>
      </c>
      <c r="AB77" s="50">
        <f ca="1">IF(AB$63&lt;=$C$17,($C$34*AB$59*$B77/$C$63)*(IF(COUNTA($D77:AA77)*(12/$C$63)&lt;=$C$9,0,1)),0)+IF(AC$63=$C$17,0,IF(AB$63=$C$17,$B77*(AB$60),0))</f>
        <v>1.5733333333333333</v>
      </c>
      <c r="AC77" s="50">
        <f ca="1">IF(AC$63&lt;=$C$17,($C$34*AC$59*$B77/$C$63)*(IF(COUNTA($D77:AB77)*(12/$C$63)&lt;=$C$9,0,1)),0)+IF(AD$63=$C$17,0,IF(AC$63=$C$17,$B77*(AC$60),0))</f>
        <v>1.5733333333333333</v>
      </c>
      <c r="AD77" s="50">
        <f ca="1">IF(AD$63&lt;=$C$17,($C$34*AD$59*$B77/$C$63)*(IF(COUNTA($D77:AC77)*(12/$C$63)&lt;=$C$9,0,1)),0)+IF(AE$63=$C$17,0,IF(AD$63=$C$17,$B77*(AD$60),0))</f>
        <v>1.5733333333333333</v>
      </c>
      <c r="AE77" s="50">
        <f ca="1">IF(AE$63&lt;=$C$17,($C$34*AE$59*$B77/$C$63)*(IF(COUNTA($D77:AD77)*(12/$C$63)&lt;=$C$9,0,1)),0)+IF(AF$63=$C$17,0,IF(AE$63=$C$17,$B77*(AE$60),0))</f>
        <v>1.5733333333333333</v>
      </c>
      <c r="AF77" s="50">
        <f ca="1">IF(AF$63&lt;=$C$17,($C$34*AF$59*$B77/$C$63)*(IF(COUNTA($D77:AE77)*(12/$C$63)&lt;=$C$9,0,1)),0)+IF(AG$63=$C$17,0,IF(AF$63=$C$17,$B77*(AF$60),0))</f>
        <v>1.5733333333333333</v>
      </c>
      <c r="AG77" s="50">
        <f ca="1">IF(AG$63&lt;=$C$17,($C$34*AG$59*$B77/$C$63)*(IF(COUNTA($D77:AF77)*(12/$C$63)&lt;=$C$9,0,1)),0)+IF(AH$63=$C$17,0,IF(AG$63=$C$17,$B77*(AG$60),0))</f>
        <v>1.5733333333333333</v>
      </c>
      <c r="AH77" s="50">
        <f ca="1">IF(AH$63&lt;=$C$17,($C$34*AH$59*$B77/$C$63)*(IF(COUNTA($D77:AG77)*(12/$C$63)&lt;=$C$9,0,1)),0)+IF(AI$63=$C$17,0,IF(AH$63=$C$17,$B77*(AH$60),0))</f>
        <v>1.5733333333333333</v>
      </c>
      <c r="AI77" s="50">
        <f ca="1">IF(AI$63&lt;=$C$17,($C$34*AI$59*$B77/$C$63)*(IF(COUNTA($D77:AH77)*(12/$C$63)&lt;=$C$9,0,1)),0)+IF(AJ$63=$C$17,0,IF(AI$63=$C$17,$B77*(AI$60),0))</f>
        <v>1.5733333333333333</v>
      </c>
      <c r="AJ77" s="50">
        <f ca="1">IF(AJ$63&lt;=$C$17,($C$34*AJ$59*$B77/$C$63)*(IF(COUNTA($D77:AI77)*(12/$C$63)&lt;=$C$9,0,1)),0)+IF(AK$63=$C$17,0,IF(AJ$63=$C$17,$B77*(AJ$60),0))</f>
        <v>1.5733333333333333</v>
      </c>
      <c r="AK77" s="50">
        <f ca="1">IF(AK$63&lt;=$C$17,($C$34*AK$59*$B77/$C$63)*(IF(COUNTA($D77:AJ77)*(12/$C$63)&lt;=$C$9,0,1)),0)+IF(AL$63=$C$17,0,IF(AK$63=$C$17,$B77*(AK$60),0))</f>
        <v>1.5733333333333333</v>
      </c>
      <c r="AL77" s="50">
        <f ca="1">IF(AL$63&lt;=$C$17,($C$34*AL$59*$B77/$C$63)*(IF(COUNTA($D77:AK77)*(12/$C$63)&lt;=$C$9,0,1)),0)+IF(AM$63=$C$17,0,IF(AL$63=$C$17,$B77*(AL$60),0))</f>
        <v>1.5733333333333333</v>
      </c>
      <c r="AM77" s="50">
        <f ca="1">IF(AM$63&lt;=$C$17,($C$34*AM$59*$B77/$C$63)*(IF(COUNTA($D77:AL77)*(12/$C$63)&lt;=$C$9,0,1)),0)+IF(AN$63=$C$17,0,IF(AM$63=$C$17,$B77*(AM$60),0))</f>
        <v>1.5733333333333333</v>
      </c>
      <c r="AN77" s="50">
        <f ca="1">IF(AN$63&lt;=$C$17,($C$34*AN$59*$B77/$C$63)*(IF(COUNTA($D77:AM77)*(12/$C$63)&lt;=$C$9,0,1)),0)+IF(AO$63=$C$17,0,IF(AN$63=$C$17,$B77*(AN$60),0))</f>
        <v>1.5733333333333333</v>
      </c>
      <c r="AO77" s="50">
        <f ca="1">IF(AO$63&lt;=$C$17,($C$34*AO$59*$B77/$C$63)*(IF(COUNTA($D77:AN77)*(12/$C$63)&lt;=$C$9,0,1)),0)+IF(AP$63=$C$17,0,IF(AO$63=$C$17,$B77*(AO$60),0))</f>
        <v>1.5733333333333333</v>
      </c>
      <c r="AP77" s="50">
        <f ca="1">IF(AP$63&lt;=$C$17,($C$34*AP$59*$B77/$C$63)*(IF(COUNTA($D77:AO77)*(12/$C$63)&lt;=$C$9,0,1)),0)+IF(AQ$63=$C$17,0,IF(AP$63=$C$17,$B77*(AP$60),0))</f>
        <v>1.5733333333333333</v>
      </c>
      <c r="AQ77" s="50">
        <f ca="1">IF(AQ$63&lt;=$C$17,($C$34*AQ$59*$B77/$C$63)*(IF(COUNTA($D77:AP77)*(12/$C$63)&lt;=$C$9,0,1)),0)+IF(AR$63=$C$17,0,IF(AQ$63=$C$17,$B77*(AQ$60),0))</f>
        <v>1.5733333333333333</v>
      </c>
      <c r="AR77" s="50">
        <f ca="1">IF(AR$63&lt;=$C$17,($C$34*AR$59*$B77/$C$63)*(IF(COUNTA($D77:AQ77)*(12/$C$63)&lt;=$C$9,0,1)),0)+IF(AS$63=$C$17,0,IF(AR$63=$C$17,$B77*(AR$60),0))</f>
        <v>1.5733333333333333</v>
      </c>
      <c r="AS77" s="50">
        <f ca="1">IF(AS$63&lt;=$C$17,($C$34*AS$59*$B77/$C$63)*(IF(COUNTA($D77:AR77)*(12/$C$63)&lt;=$C$9,0,1)),0)+IF(AT$63=$C$17,0,IF(AS$63=$C$17,$B77*(AS$60),0))</f>
        <v>1.5733333333333333</v>
      </c>
      <c r="AT77" s="50">
        <f ca="1">IF(AT$63&lt;=$C$17,($C$34*AT$59*$B77/$C$63)*(IF(COUNTA($D77:AS77)*(12/$C$63)&lt;=$C$9,0,1)),0)+IF(AU$63=$C$17,0,IF(AT$63=$C$17,$B77*(AT$60),0))</f>
        <v>1.5733333333333333</v>
      </c>
      <c r="AU77" s="50">
        <f ca="1">IF(AU$63&lt;=$C$17,($C$34*AU$59*$B77/$C$63)*(IF(COUNTA($D77:AT77)*(12/$C$63)&lt;=$C$9,0,1)),0)+IF(AV$63=$C$17,0,IF(AU$63=$C$17,$B77*(AU$60),0))</f>
        <v>1.5733333333333333</v>
      </c>
      <c r="AV77" s="50">
        <f ca="1">IF(AV$63&lt;=$C$17,($C$34*AV$59*$B77/$C$63)*(IF(COUNTA($D77:AU77)*(12/$C$63)&lt;=$C$9,0,1)),0)+IF(AW$63=$C$17,0,IF(AV$63=$C$17,$B77*(AV$60),0))</f>
        <v>1.5733333333333333</v>
      </c>
      <c r="AW77" s="50">
        <f ca="1">IF(AW$63&lt;=$C$17,($C$34*AW$59*$B77/$C$63)*(IF(COUNTA($D77:AV77)*(12/$C$63)&lt;=$C$9,0,1)),0)+IF(AX$63=$C$17,0,IF(AW$63=$C$17,$B77*(AW$60),0))</f>
        <v>1.5733333333333333</v>
      </c>
      <c r="AX77" s="50">
        <f ca="1">IF(AX$63&lt;=$C$17,($C$34*AX$59*$B77/$C$63)*(IF(COUNTA($D77:AW77)*(12/$C$63)&lt;=$C$9,0,1)),0)+IF(AY$63=$C$17,0,IF(AX$63=$C$17,$B77*(AX$60),0))</f>
        <v>1.5733333333333333</v>
      </c>
      <c r="AY77" s="50">
        <f ca="1">IF(AY$63&lt;=$C$17,($C$34*AY$59*$B77/$C$63)*(IF(COUNTA($D77:AX77)*(12/$C$63)&lt;=$C$9,0,1)),0)+IF(AZ$63=$C$17,0,IF(AY$63=$C$17,$B77*(AY$60),0))</f>
        <v>1.5733333333333333</v>
      </c>
      <c r="AZ77" s="50">
        <f ca="1">IF(AZ$63&lt;=$C$17,($C$34*AZ$59*$B77/$C$63)*(IF(COUNTA($D77:AY77)*(12/$C$63)&lt;=$C$9,0,1)),0)+IF(BA$63=$C$17,0,IF(AZ$63=$C$17,$B77*(AZ$60),0))</f>
        <v>1.5733333333333333</v>
      </c>
      <c r="BA77" s="50">
        <f ca="1">IF(BA$63&lt;=$C$17,($C$34*BA$59*$B77/$C$63)*(IF(COUNTA($D77:AZ77)*(12/$C$63)&lt;=$C$9,0,1)),0)+IF(BB$63=$C$17,0,IF(BA$63=$C$17,$B77*(BA$60),0))</f>
        <v>1.5733333333333333</v>
      </c>
      <c r="BB77" s="50">
        <f ca="1">IF(BB$63&lt;=$C$17,($C$34*BB$59*$B77/$C$63)*(IF(COUNTA($D77:BA77)*(12/$C$63)&lt;=$C$9,0,1)),0)+IF(BC$63=$C$17,0,IF(BB$63=$C$17,$B77*(BB$60),0))</f>
        <v>1.5733333333333333</v>
      </c>
      <c r="BC77" s="50">
        <f ca="1">IF(BC$63&lt;=$C$17,($C$34*BC$59*$B77/$C$63)*(IF(COUNTA($D77:BB77)*(12/$C$63)&lt;=$C$9,0,1)),0)+IF(BD$63=$C$17,0,IF(BC$63=$C$17,$B77*(BC$60),0))</f>
        <v>1.5733333333333333</v>
      </c>
      <c r="BD77" s="50">
        <f ca="1">IF(BD$63&lt;=$C$17,($C$34*BD$59*$B77/$C$63)*(IF(COUNTA($D77:BC77)*(12/$C$63)&lt;=$C$9,0,1)),0)+IF(BE$63=$C$17,0,IF(BD$63=$C$17,$B77*(BD$60),0))</f>
        <v>1.5733333333333333</v>
      </c>
      <c r="BE77" s="50">
        <f ca="1">IF(BE$63&lt;=$C$17,($C$34*BE$59*$B77/$C$63)*(IF(COUNTA($D77:BD77)*(12/$C$63)&lt;=$C$9,0,1)),0)+IF(BF$63=$C$17,0,IF(BE$63=$C$17,$B77*(BE$60),0))</f>
        <v>1.5733333333333333</v>
      </c>
      <c r="BF77" s="50">
        <f ca="1">IF(BF$63&lt;=$C$17,($C$34*BF$59*$B77/$C$63)*(IF(COUNTA($D77:BE77)*(12/$C$63)&lt;=$C$9,0,1)),0)+IF(BG$63=$C$17,0,IF(BF$63=$C$17,$B77*(BF$60),0))</f>
        <v>1.5733333333333333</v>
      </c>
      <c r="BG77" s="50">
        <f ca="1">IF(BG$63&lt;=$C$17,($C$34*BG$59*$B77/$C$63)*(IF(COUNTA($D77:BF77)*(12/$C$63)&lt;=$C$9,0,1)),0)+IF(BH$63=$C$17,0,IF(BG$63=$C$17,$B77*(BG$60),0))</f>
        <v>1.5733333333333333</v>
      </c>
      <c r="BH77" s="50">
        <f ca="1">IF(BH$63&lt;=$C$17,($C$34*BH$59*$B77/$C$63)*(IF(COUNTA($D77:BG77)*(12/$C$63)&lt;=$C$9,0,1)),0)+IF(BI$63=$C$17,0,IF(BH$63=$C$17,$B77*(BH$60),0))</f>
        <v>1.5733333333333333</v>
      </c>
      <c r="BI77" s="50">
        <f ca="1">IF(BI$63&lt;=$C$17,($C$34*BI$59*$B77/$C$63)*(IF(COUNTA($D77:BH77)*(12/$C$63)&lt;=$C$9,0,1)),0)+IF(BJ$63=$C$17,0,IF(BI$63=$C$17,$B77*(BI$60),0))</f>
        <v>1.5733333333333333</v>
      </c>
      <c r="BJ77" s="50">
        <f ca="1">IF(BJ$63&lt;=$C$17,($C$34*BJ$59*$B77/$C$63)*(IF(COUNTA($D77:BI77)*(12/$C$63)&lt;=$C$9,0,1)),0)+IF(BK$63=$C$17,0,IF(BJ$63=$C$17,$B77*(BJ$60),0))</f>
        <v>1.5733333333333333</v>
      </c>
      <c r="BK77" s="50">
        <f ca="1">IF(BK$63&lt;=$C$17,($C$34*BK$59*$B77/$C$63)*(IF(COUNTA($D77:BJ77)*(12/$C$63)&lt;=$C$9,0,1)),0)+IF(BL$63=$C$17,0,IF(BK$63=$C$17,$B77*(BK$60),0))</f>
        <v>1.5733333333333333</v>
      </c>
      <c r="BL77" s="50">
        <f ca="1">IF(BL$63&lt;=$C$17,($C$34*BL$59*$B77/$C$63)*(IF(COUNTA($D77:BK77)*(12/$C$63)&lt;=$C$9,0,1)),0)+IF(BM$63=$C$17,0,IF(BL$63=$C$17,$B77*(BL$60),0))</f>
        <v>1.5733333333333333</v>
      </c>
      <c r="BM77" s="50">
        <f ca="1">IF(BM$63&lt;=$C$17,($C$34*BM$59*$B77/$C$63)*(IF(COUNTA($D77:BL77)*(12/$C$63)&lt;=$C$9,0,1)),0)+IF(BN$63=$C$17,0,IF(BM$63=$C$17,$B77*(BM$60),0))</f>
        <v>1.5733333333333333</v>
      </c>
      <c r="BN77" s="50">
        <f ca="1">IF(BN$63&lt;=$C$17,($C$34*BN$59*$B77/$C$63)*(IF(COUNTA($D77:BM77)*(12/$C$63)&lt;=$C$9,0,1)),0)+IF(BO$63=$C$17,0,IF(BN$63=$C$17,$B77*(BN$60),0))</f>
        <v>1.5733333333333333</v>
      </c>
      <c r="BO77" s="50">
        <f ca="1">IF(BO$63&lt;=$C$17,($C$34*BO$59*$B77/$C$63)*(IF(COUNTA($D77:BN77)*(12/$C$63)&lt;=$C$9,0,1)),0)+IF(BP$63=$C$17,0,IF(BO$63=$C$17,$B77*(BO$60),0))</f>
        <v>1.5733333333333333</v>
      </c>
      <c r="BP77" s="50">
        <f ca="1">IF(BP$63&lt;=$C$17,($C$34*BP$59*$B77/$C$63)*(IF(COUNTA($D77:BO77)*(12/$C$63)&lt;=$C$9,0,1)),0)+IF(BQ$63=$C$17,0,IF(BP$63=$C$17,$B77*(BP$60),0))</f>
        <v>1.5733333333333333</v>
      </c>
      <c r="BQ77" s="50">
        <f ca="1">IF(BQ$63&lt;=$C$17,($C$34*BQ$59*$B77/$C$63)*(IF(COUNTA($D77:BP77)*(12/$C$63)&lt;=$C$9,0,1)),0)+IF(BR$63=$C$17,0,IF(BQ$63=$C$17,$B77*(BQ$60),0))</f>
        <v>1.5733333333333333</v>
      </c>
      <c r="BR77" s="50">
        <f ca="1">IF(BR$63&lt;=$C$17,($C$34*BR$59*$B77/$C$63)*(IF(COUNTA($D77:BQ77)*(12/$C$63)&lt;=$C$9,0,1)),0)+IF(BS$63=$C$17,0,IF(BR$63=$C$17,$B77*(BR$60),0))</f>
        <v>1.5733333333333333</v>
      </c>
      <c r="BS77" s="50">
        <f ca="1">IF(BS$63&lt;=$C$17,($C$34*BS$59*$B77/$C$63)*(IF(COUNTA($D77:BR77)*(12/$C$63)&lt;=$C$9,0,1)),0)+IF(BT$63=$C$17,0,IF(BS$63=$C$17,$B77*(BS$60),0))</f>
        <v>1.5733333333333333</v>
      </c>
      <c r="BT77" s="50">
        <f ca="1">IF(BT$63&lt;=$C$17,($C$34*BT$59*$B77/$C$63)*(IF(COUNTA($D77:BS77)*(12/$C$63)&lt;=$C$9,0,1)),0)+IF(BU$63=$C$17,0,IF(BT$63=$C$17,$B77*(BT$60),0))</f>
        <v>1.5733333333333333</v>
      </c>
      <c r="BU77" s="50">
        <f ca="1">IF(BU$63&lt;=$C$17,($C$34*BU$59*$B77/$C$63)*(IF(COUNTA($D77:BT77)*(12/$C$63)&lt;=$C$9,0,1)),0)+IF(BV$63=$C$17,0,IF(BU$63=$C$17,$B77*(BU$60),0))</f>
        <v>1.5733333333333333</v>
      </c>
      <c r="BV77" s="50">
        <f ca="1">IF(BV$63&lt;=$C$17,($C$34*BV$59*$B77/$C$63)*(IF(COUNTA($D77:BU77)*(12/$C$63)&lt;=$C$9,0,1)),0)+IF(BW$63=$C$17,0,IF(BV$63=$C$17,$B77*(BV$60),0))</f>
        <v>1.5733333333333333</v>
      </c>
      <c r="BW77" s="50">
        <f ca="1">IF(BW$63&lt;=$C$17,($C$34*BW$59*$B77/$C$63)*(IF(COUNTA($D77:BV77)*(12/$C$63)&lt;=$C$9,0,1)),0)+IF(BX$63=$C$17,0,IF(BW$63=$C$17,$B77*(BW$60),0))</f>
        <v>1.5733333333333333</v>
      </c>
      <c r="BX77" s="50">
        <f ca="1">IF(BX$63&lt;=$C$17,($C$34*BX$59*$B77/$C$63)*(IF(COUNTA($D77:BW77)*(12/$C$63)&lt;=$C$9,0,1)),0)+IF(BY$63=$C$17,0,IF(BX$63=$C$17,$B77*(BX$60),0))</f>
        <v>1.5733333333333333</v>
      </c>
      <c r="BY77" s="50">
        <f ca="1">IF(BY$63&lt;=$C$17,($C$34*BY$59*$B77/$C$63)*(IF(COUNTA($D77:BX77)*(12/$C$63)&lt;=$C$9,0,1)),0)+IF(BZ$63=$C$17,0,IF(BY$63=$C$17,$B77*(BY$60),0))</f>
        <v>1.5733333333333333</v>
      </c>
      <c r="BZ77" s="50">
        <f ca="1">IF(BZ$63&lt;=$C$17,($C$34*BZ$59*$B77/$C$63)*(IF(COUNTA($D77:BY77)*(12/$C$63)&lt;=$C$9,0,1)),0)+IF(CA$63=$C$17,0,IF(BZ$63=$C$17,$B77*(BZ$60),0))</f>
        <v>1.5733333333333333</v>
      </c>
      <c r="CA77" s="50">
        <f ca="1">IF(CA$63&lt;=$C$17,($C$34*CA$59*$B77/$C$63)*(IF(COUNTA($D77:BZ77)*(12/$C$63)&lt;=$C$9,0,1)),0)+IF(CB$63=$C$17,0,IF(CA$63=$C$17,$B77*(CA$60),0))</f>
        <v>1.5733333333333333</v>
      </c>
      <c r="CB77" s="50">
        <f ca="1">IF(CB$63&lt;=$C$17,($C$34*CB$59*$B77/$C$63)*(IF(COUNTA($D77:CA77)*(12/$C$63)&lt;=$C$9,0,1)),0)+IF(CC$63=$C$17,0,IF(CB$63=$C$17,$B77*(CB$60),0))</f>
        <v>1.5733333333333333</v>
      </c>
      <c r="CC77" s="50">
        <f ca="1">IF(CC$63&lt;=$C$17,($C$34*CC$59*$B77/$C$63)*(IF(COUNTA($D77:CB77)*(12/$C$63)&lt;=$C$9,0,1)),0)+IF(CD$63=$C$17,0,IF(CC$63=$C$17,$B77*(CC$60),0))</f>
        <v>1.5733333333333333</v>
      </c>
      <c r="CD77" s="50">
        <f ca="1">IF(CD$63&lt;=$C$17,($C$34*CD$59*$B77/$C$63)*(IF(COUNTA($D77:CC77)*(12/$C$63)&lt;=$C$9,0,1)),0)+IF(CE$63=$C$17,0,IF(CD$63=$C$17,$B77*(CD$60),0))</f>
        <v>1.5733333333333333</v>
      </c>
      <c r="CE77" s="50">
        <f ca="1">IF(CE$63&lt;=$C$17,($C$34*CE$59*$B77/$C$63)*(IF(COUNTA($D77:CD77)*(12/$C$63)&lt;=$C$9,0,1)),0)+IF(CF$63=$C$17,0,IF(CE$63=$C$17,$B77*(CE$60),0))</f>
        <v>1.5733333333333333</v>
      </c>
      <c r="CF77" s="50">
        <f ca="1">IF(CF$63&lt;=$C$17,($C$34*CF$59*$B77/$C$63)*(IF(COUNTA($D77:CE77)*(12/$C$63)&lt;=$C$9,0,1)),0)+IF(CG$63=$C$17,0,IF(CF$63=$C$17,$B77*(CF$60),0))</f>
        <v>1.5733333333333333</v>
      </c>
      <c r="CG77" s="50">
        <f ca="1">IF(CG$63&lt;=$C$17,($C$34*CG$59*$B77/$C$63)*(IF(COUNTA($D77:CF77)*(12/$C$63)&lt;=$C$9,0,1)),0)+IF(CH$63=$C$17,0,IF(CG$63=$C$17,$B77*(CG$60),0))</f>
        <v>1.5733333333333333</v>
      </c>
      <c r="CH77" s="50">
        <f ca="1">IF(CH$63&lt;=$C$17,($C$34*CH$59*$B77/$C$63)*(IF(COUNTA($D77:CG77)*(12/$C$63)&lt;=$C$9,0,1)),0)+IF(CI$63=$C$17,0,IF(CH$63=$C$17,$B77*(CH$60),0))</f>
        <v>1.5733333333333333</v>
      </c>
      <c r="CI77" s="50">
        <f ca="1">IF(CI$63&lt;=$C$17,($C$34*CI$59*$B77/$C$63)*(IF(COUNTA($D77:CH77)*(12/$C$63)&lt;=$C$9,0,1)),0)+IF(CJ$63=$C$17,0,IF(CI$63=$C$17,$B77*(CI$60),0))</f>
        <v>1.5733333333333333</v>
      </c>
      <c r="CJ77" s="50">
        <f ca="1">IF(CJ$63&lt;=$C$17,($C$34*CJ$59*$B77/$C$63)*(IF(COUNTA($D77:CI77)*(12/$C$63)&lt;=$C$9,0,1)),0)+IF(CK$63=$C$17,0,IF(CJ$63=$C$17,$B77*(CJ$60),0))</f>
        <v>1.5733333333333333</v>
      </c>
      <c r="CK77" s="50">
        <f ca="1">IF(CK$63&lt;=$C$17,($C$34*CK$59*$B77/$C$63)*(IF(COUNTA($D77:CJ77)*(12/$C$63)&lt;=$C$9,0,1)),0)+IF(CL$63=$C$17,0,IF(CK$63=$C$17,$B77*(CK$60),0))</f>
        <v>1.5733333333333333</v>
      </c>
      <c r="CL77" s="50">
        <f ca="1">IF(CL$63&lt;=$C$17,($C$34*CL$59*$B77/$C$63)*(IF(COUNTA($D77:CK77)*(12/$C$63)&lt;=$C$9,0,1)),0)+IF(CM$63=$C$17,0,IF(CL$63=$C$17,$B77*(CL$60),0))</f>
        <v>1.5733333333333333</v>
      </c>
      <c r="CM77" s="50">
        <f ca="1">IF(CM$63&lt;=$C$17,($C$34*CM$59*$B77/$C$63)*(IF(COUNTA($D77:CL77)*(12/$C$63)&lt;=$C$9,0,1)),0)+IF(CN$63=$C$17,0,IF(CM$63=$C$17,$B77*(CM$60),0))</f>
        <v>1.5733333333333333</v>
      </c>
      <c r="CN77" s="50">
        <f ca="1">IF(CN$63&lt;=$C$17,($C$34*CN$59*$B77/$C$63)*(IF(COUNTA($D77:CM77)*(12/$C$63)&lt;=$C$9,0,1)),0)+IF(CO$63=$C$17,0,IF(CN$63=$C$17,$B77*(CN$60),0))</f>
        <v>1.5733333333333333</v>
      </c>
      <c r="CO77" s="50">
        <f ca="1">IF(CO$63&lt;=$C$17,($C$34*CO$59*$B77/$C$63)*(IF(COUNTA($D77:CN77)*(12/$C$63)&lt;=$C$9,0,1)),0)+IF(CP$63=$C$17,0,IF(CO$63=$C$17,$B77*(CO$60),0))</f>
        <v>1.5733333333333333</v>
      </c>
      <c r="CP77" s="50">
        <f ca="1">IF(CP$63&lt;=$C$17,($C$34*CP$59*$B77/$C$63)*(IF(COUNTA($D77:CO77)*(12/$C$63)&lt;=$C$9,0,1)),0)+IF(CQ$63=$C$17,0,IF(CP$63=$C$17,$B77*(CP$60),0))</f>
        <v>1.5733333333333333</v>
      </c>
      <c r="CQ77" s="50">
        <f ca="1">IF(CQ$63&lt;=$C$17,($C$34*CQ$59*$B77/$C$63)*(IF(COUNTA($D77:CP77)*(12/$C$63)&lt;=$C$9,0,1)),0)+IF(CR$63=$C$17,0,IF(CQ$63=$C$17,$B77*(CQ$60),0))</f>
        <v>1.5733333333333333</v>
      </c>
      <c r="CR77" s="50">
        <f ca="1">IF(CR$63&lt;=$C$17,($C$34*CR$59*$B77/$C$63)*(IF(COUNTA($D77:CQ77)*(12/$C$63)&lt;=$C$9,0,1)),0)+IF(CS$63=$C$17,0,IF(CR$63=$C$17,$B77*(CR$60),0))</f>
        <v>1.5733333333333333</v>
      </c>
      <c r="CS77" s="50">
        <f ca="1">IF(CS$63&lt;=$C$17,($C$34*CS$59*$B77/$C$63)*(IF(COUNTA($D77:CR77)*(12/$C$63)&lt;=$C$9,0,1)),0)+IF(CT$63=$C$17,0,IF(CS$63=$C$17,$B77*(CS$60),0))</f>
        <v>1.5733333333333333</v>
      </c>
      <c r="CT77" s="50">
        <f ca="1">IF(CT$63&lt;=$C$17,($C$34*CT$59*$B77/$C$63)*(IF(COUNTA($D77:CS77)*(12/$C$63)&lt;=$C$9,0,1)),0)+IF(CU$63=$C$17,0,IF(CT$63=$C$17,$B77*(CT$60),0))</f>
        <v>1.5733333333333333</v>
      </c>
      <c r="CU77" s="50">
        <f ca="1">IF(CU$63&lt;=$C$17,($C$34*CU$59*$B77/$C$63)*(IF(COUNTA($D77:CT77)*(12/$C$63)&lt;=$C$9,0,1)),0)+IF(CV$63=$C$17,0,IF(CU$63=$C$17,$B77*(CU$60),0))</f>
        <v>1.5733333333333333</v>
      </c>
      <c r="CV77" s="50">
        <f ca="1">IF(CV$63&lt;=$C$17,($C$34*CV$59*$B77/$C$63)*(IF(COUNTA($D77:CU77)*(12/$C$63)&lt;=$C$9,0,1)),0)+IF(CW$63=$C$17,0,IF(CV$63=$C$17,$B77*(CV$60),0))</f>
        <v>1.5733333333333333</v>
      </c>
      <c r="CW77" s="50">
        <f ca="1">IF(CW$63&lt;=$C$17,($C$34*CW$59*$B77/$C$63)*(IF(COUNTA($D77:CV77)*(12/$C$63)&lt;=$C$9,0,1)),0)+IF(CX$63=$C$17,0,IF(CW$63=$C$17,$B77*(CW$60),0))</f>
        <v>1.5733333333333333</v>
      </c>
      <c r="CX77" s="50">
        <f ca="1">IF(CX$63&lt;=$C$17,($C$34*CX$59*$B77/$C$63)*(IF(COUNTA($D77:CW77)*(12/$C$63)&lt;=$C$9,0,1)),0)+IF(CY$63=$C$17,0,IF(CX$63=$C$17,$B77*(CX$60),0))</f>
        <v>1.5733333333333333</v>
      </c>
      <c r="CY77" s="50">
        <f ca="1">IF(CY$63&lt;=$C$17,($C$34*CY$59*$B77/$C$63)*(IF(COUNTA($D77:CX77)*(12/$C$63)&lt;=$C$9,0,1)),0)+IF(CZ$63=$C$17,0,IF(CY$63=$C$17,$B77*(CY$60),0))</f>
        <v>1.5733333333333333</v>
      </c>
      <c r="CZ77" s="50">
        <f ca="1">IF(CZ$63&lt;=$C$17,($C$34*CZ$59*$B77/$C$63)*(IF(COUNTA($D77:CY77)*(12/$C$63)&lt;=$C$9,0,1)),0)+IF(DA$63=$C$17,0,IF(CZ$63=$C$17,$B77*(CZ$60),0))</f>
        <v>1.5733333333333333</v>
      </c>
      <c r="DA77" s="50">
        <f ca="1">IF(DA$63&lt;=$C$17,($C$34*DA$59*$B77/$C$63)*(IF(COUNTA($D77:CZ77)*(12/$C$63)&lt;=$C$9,0,1)),0)+IF(DB$63=$C$17,0,IF(DA$63=$C$17,$B77*(DA$60),0))</f>
        <v>1.5733333333333333</v>
      </c>
      <c r="DB77" s="50">
        <f ca="1">IF(DB$63&lt;=$C$17,($C$34*DB$59*$B77/$C$63)*(IF(COUNTA($D77:DA77)*(12/$C$63)&lt;=$C$9,0,1)),0)+IF(DC$63=$C$17,0,IF(DB$63=$C$17,$B77*(DB$60),0))</f>
        <v>1.5733333333333333</v>
      </c>
      <c r="DC77" s="50">
        <f ca="1">IF(DC$63&lt;=$C$17,($C$34*DC$59*$B77/$C$63)*(IF(COUNTA($D77:DB77)*(12/$C$63)&lt;=$C$9,0,1)),0)+IF(DD$63=$C$17,0,IF(DC$63=$C$17,$B77*(DC$60),0))</f>
        <v>1.5733333333333333</v>
      </c>
      <c r="DD77" s="50">
        <f ca="1">IF(DD$63&lt;=$C$17,($C$34*DD$59*$B77/$C$63)*(IF(COUNTA($D77:DC77)*(12/$C$63)&lt;=$C$9,0,1)),0)+IF(DE$63=$C$17,0,IF(DD$63=$C$17,$B77*(DD$60),0))</f>
        <v>1.5733333333333333</v>
      </c>
      <c r="DE77" s="50">
        <f ca="1">IF(DE$63&lt;=$C$17,($C$34*DE$59*$B77/$C$63)*(IF(COUNTA($D77:DD77)*(12/$C$63)&lt;=$C$9,0,1)),0)+IF(DF$63=$C$17,0,IF(DE$63=$C$17,$B77*(DE$60),0))</f>
        <v>1.5733333333333333</v>
      </c>
      <c r="DF77" s="50">
        <f ca="1">IF(DF$63&lt;=$C$17,($C$34*DF$59*$B77/$C$63)*(IF(COUNTA($D77:DE77)*(12/$C$63)&lt;=$C$9,0,1)),0)+IF(DG$63=$C$17,0,IF(DF$63=$C$17,$B77*(DF$60),0))</f>
        <v>1.5733333333333333</v>
      </c>
      <c r="DG77" s="50">
        <f ca="1">IF(DG$63&lt;=$C$17,($C$34*DG$59*$B77/$C$63)*(IF(COUNTA($D77:DF77)*(12/$C$63)&lt;=$C$9,0,1)),0)+IF(DH$63=$C$17,0,IF(DG$63=$C$17,$B77*(DG$60),0))</f>
        <v>1.5733333333333333</v>
      </c>
      <c r="DH77" s="50">
        <f ca="1">IF(DH$63&lt;=$C$17,($C$34*DH$59*$B77/$C$63)*(IF(COUNTA($D77:DG77)*(12/$C$63)&lt;=$C$9,0,1)),0)+IF(DI$63=$C$17,0,IF(DH$63=$C$17,$B77*(DH$60),0))</f>
        <v>1.5733333333333333</v>
      </c>
      <c r="DI77" s="50">
        <f ca="1">IF(DI$63&lt;=$C$17,($C$34*DI$59*$B77/$C$63)*(IF(COUNTA($D77:DH77)*(12/$C$63)&lt;=$C$9,0,1)),0)+IF(DJ$63=$C$17,0,IF(DI$63=$C$17,$B77*(DI$60),0))</f>
        <v>1.5733333333333333</v>
      </c>
      <c r="DJ77" s="50">
        <f ca="1">IF(DJ$63&lt;=$C$17,($C$34*DJ$59*$B77/$C$63)*(IF(COUNTA($D77:DI77)*(12/$C$63)&lt;=$C$9,0,1)),0)+IF(DK$63=$C$17,0,IF(DJ$63=$C$17,$B77*(DJ$60),0))</f>
        <v>1.5733333333333333</v>
      </c>
      <c r="DK77" s="50">
        <f ca="1">IF(DK$63&lt;=$C$17,($C$34*DK$59*$B77/$C$63)*(IF(COUNTA($D77:DJ77)*(12/$C$63)&lt;=$C$9,0,1)),0)+IF(DL$63=$C$17,0,IF(DK$63=$C$17,$B77*(DK$60),0))</f>
        <v>1.5733333333333333</v>
      </c>
      <c r="DL77" s="50">
        <f ca="1">IF(DL$63&lt;=$C$17,($C$34*DL$59*$B77/$C$63)*(IF(COUNTA($D77:DK77)*(12/$C$63)&lt;=$C$9,0,1)),0)+IF(DM$63=$C$17,0,IF(DL$63=$C$17,$B77*(DL$60),0))</f>
        <v>1.5733333333333333</v>
      </c>
      <c r="DM77" s="50">
        <f ca="1">IF(DM$63&lt;=$C$17,($C$34*DM$59*$B77/$C$63)*(IF(COUNTA($D77:DL77)*(12/$C$63)&lt;=$C$9,0,1)),0)+IF(DN$63=$C$17,0,IF(DM$63=$C$17,$B77*(DM$60),0))</f>
        <v>1.5733333333333333</v>
      </c>
      <c r="DN77" s="50">
        <f ca="1">IF(DN$63&lt;=$C$17,($C$34*DN$59*$B77/$C$63)*(IF(COUNTA($D77:DM77)*(12/$C$63)&lt;=$C$9,0,1)),0)+IF(DO$63=$C$17,0,IF(DN$63=$C$17,$B77*(DN$60),0))</f>
        <v>1.5733333333333333</v>
      </c>
      <c r="DO77" s="50">
        <f ca="1">IF(DO$63&lt;=$C$17,($C$34*DO$59*$B77/$C$63)*(IF(COUNTA($D77:DN77)*(12/$C$63)&lt;=$C$9,0,1)),0)+IF(DP$63=$C$17,0,IF(DO$63=$C$17,$B77*(DO$60),0))</f>
        <v>1.5733333333333333</v>
      </c>
      <c r="DP77" s="50">
        <f ca="1">IF(DP$63&lt;=$C$17,($C$34*DP$59*$B77/$C$63)*(IF(COUNTA($D77:DO77)*(12/$C$63)&lt;=$C$9,0,1)),0)+IF(DQ$63=$C$17,0,IF(DP$63=$C$17,$B77*(DP$60),0))</f>
        <v>1.5733333333333333</v>
      </c>
      <c r="DQ77" s="50">
        <f ca="1">IF(DQ$63&lt;=$C$17,($C$34*DQ$59*$B77/$C$63)*(IF(COUNTA($D77:DP77)*(12/$C$63)&lt;=$C$9,0,1)),0)+IF(DR$63=$C$17,0,IF(DQ$63=$C$17,$B77*(DQ$60),0))</f>
        <v>1.5733333333333333</v>
      </c>
      <c r="DR77" s="50">
        <f ca="1">IF(DR$63&lt;=$C$17,($C$34*DR$59*$B77/$C$63)*(IF(COUNTA($D77:DQ77)*(12/$C$63)&lt;=$C$9,0,1)),0)+IF(DS$63=$C$17,0,IF(DR$63=$C$17,$B77*(DR$60),0))</f>
        <v>1.5733333333333333</v>
      </c>
      <c r="DS77" s="50">
        <f ca="1">IF(DS$63&lt;=$C$17,($C$34*DS$59*$B77/$C$63)*(IF(COUNTA($D77:DR77)*(12/$C$63)&lt;=$C$9,0,1)),0)+IF(DT$63=$C$17,0,IF(DS$63=$C$17,$B77*(DS$60),0))</f>
        <v>1.5733333333333333</v>
      </c>
      <c r="DT77" s="50">
        <f ca="1">IF(DT$63&lt;=$C$17,($C$34*DT$59*$B77/$C$63)*(IF(COUNTA($D77:DS77)*(12/$C$63)&lt;=$C$9,0,1)),0)+IF(DU$63=$C$17,0,IF(DT$63=$C$17,$B77*(DT$60),0))</f>
        <v>386.55054931822832</v>
      </c>
      <c r="DU77" s="50">
        <f>IF(DU$63&lt;=$C$17,($C$34*DU$59*$B77/$C$63)*(IF(COUNTA($D77:DT77)*(12/$C$63)&lt;=$C$9,0,1)),0)+IF(DV$63=$C$17,0,IF(DU$63=$C$17,$B77*(DU$60),0))</f>
        <v>0</v>
      </c>
      <c r="DV77" s="50">
        <f>IF(DV$63&lt;=$C$17,($C$34*DV$59*$B77/$C$63)*(IF(COUNTA($D77:DU77)*(12/$C$63)&lt;=$C$9,0,1)),0)+IF(DW$63=$C$17,0,IF(DV$63=$C$17,$B77*(DV$60),0))</f>
        <v>0</v>
      </c>
      <c r="DW77" s="50">
        <f>IF(DW$63&lt;=$C$17,($C$34*DW$59*$B77/$C$63)*(IF(COUNTA($D77:DV77)*(12/$C$63)&lt;=$C$9,0,1)),0)+IF(DX$63=$C$17,0,IF(DW$63=$C$17,$B77*(DW$60),0))</f>
        <v>0</v>
      </c>
      <c r="DX77" s="50">
        <f>IF(DX$63&lt;=$C$17,($C$34*DX$59*$B77/$C$63)*(IF(COUNTA($D77:DW77)*(12/$C$63)&lt;=$C$9,0,1)),0)+IF(DY$63=$C$17,0,IF(DX$63=$C$17,$B77*(DX$60),0))</f>
        <v>0</v>
      </c>
      <c r="DY77" s="50">
        <f>IF(DY$63&lt;=$C$17,($C$34*DY$59*$B77/$C$63)*(IF(COUNTA($D77:DX77)*(12/$C$63)&lt;=$C$9,0,1)),0)+IF(DZ$63=$C$17,0,IF(DY$63=$C$17,$B77*(DY$60),0))</f>
        <v>0</v>
      </c>
      <c r="DZ77" s="50">
        <f>IF(DZ$63&lt;=$C$17,($C$34*DZ$59*$B77/$C$63)*(IF(COUNTA($D77:DY77)*(12/$C$63)&lt;=$C$9,0,1)),0)+IF(EA$63=$C$17,0,IF(DZ$63=$C$17,$B77*(DZ$60),0))</f>
        <v>0</v>
      </c>
      <c r="EA77" s="50">
        <f>IF(EA$63&lt;=$C$17,($C$34*EA$59*$B77/$C$63)*(IF(COUNTA($D77:DZ77)*(12/$C$63)&lt;=$C$9,0,1)),0)+IF(EB$63=$C$17,0,IF(EA$63=$C$17,$B77*(EA$60),0))</f>
        <v>0</v>
      </c>
      <c r="EB77" s="50">
        <f>IF(EB$63&lt;=$C$17,($C$34*EB$59*$B77/$C$63)*(IF(COUNTA($D77:EA77)*(12/$C$63)&lt;=$C$9,0,1)),0)+IF(EC$63=$C$17,0,IF(EB$63=$C$17,$B77*(EB$60),0))</f>
        <v>0</v>
      </c>
      <c r="EC77" s="50">
        <f>IF(EC$63&lt;=$C$17,($C$34*EC$59*$B77/$C$63)*(IF(COUNTA($D77:EB77)*(12/$C$63)&lt;=$C$9,0,1)),0)+IF(ED$63=$C$17,0,IF(EC$63=$C$17,$B77*(EC$60),0))</f>
        <v>0</v>
      </c>
      <c r="ED77" s="50">
        <f>IF(ED$63&lt;=$C$17,($C$34*ED$59*$B77/$C$63)*(IF(COUNTA($D77:EC77)*(12/$C$63)&lt;=$C$9,0,1)),0)+IF(EE$63=$C$17,0,IF(ED$63=$C$17,$B77*(ED$60),0))</f>
        <v>0</v>
      </c>
      <c r="EE77" s="50">
        <f>IF(EE$63&lt;=$C$17,($C$34*EE$59*$B77/$C$63)*(IF(COUNTA($D77:ED77)*(12/$C$63)&lt;=$C$9,0,1)),0)+IF(EF$63=$C$17,0,IF(EE$63=$C$17,$B77*(EE$60),0))</f>
        <v>0</v>
      </c>
      <c r="EF77" s="50">
        <f>IF(EF$63&lt;=$C$17,($C$34*EF$59*$B77/$C$63)*(IF(COUNTA($D77:EE77)*(12/$C$63)&lt;=$C$9,0,1)),0)+IF(EG$63=$C$17,0,IF(EF$63=$C$17,$B77*(EF$60),0))</f>
        <v>0</v>
      </c>
      <c r="EG77" s="50">
        <f>IF(EG$63&lt;=$C$17,($C$34*EG$59*$B77/$C$63)*(IF(COUNTA($D77:EF77)*(12/$C$63)&lt;=$C$9,0,1)),0)+IF(EH$63=$C$17,0,IF(EG$63=$C$17,$B77*(EG$60),0))</f>
        <v>0</v>
      </c>
      <c r="EH77" s="50">
        <f>IF(EH$63&lt;=$C$17,($C$34*EH$59*$B77/$C$63)*(IF(COUNTA($D77:EG77)*(12/$C$63)&lt;=$C$9,0,1)),0)+IF(EI$63=$C$17,0,IF(EH$63=$C$17,$B77*(EH$60),0))</f>
        <v>0</v>
      </c>
      <c r="EI77" s="50">
        <f>IF(EI$63&lt;=$C$17,($C$34*EI$59*$B77/$C$63)*(IF(COUNTA($D77:EH77)*(12/$C$63)&lt;=$C$9,0,1)),0)+IF(EJ$63=$C$17,0,IF(EI$63=$C$17,$B77*(EI$60),0))</f>
        <v>0</v>
      </c>
      <c r="EJ77" s="50">
        <f>IF(EJ$63&lt;=$C$17,($C$34*EJ$59*$B77/$C$63)*(IF(COUNTA($D77:EI77)*(12/$C$63)&lt;=$C$9,0,1)),0)+IF(EK$63=$C$17,0,IF(EJ$63=$C$17,$B77*(EJ$60),0))</f>
        <v>0</v>
      </c>
      <c r="EK77" s="50">
        <f>IF(EK$63&lt;=$C$17,($C$34*EK$59*$B77/$C$63)*(IF(COUNTA($D77:EJ77)*(12/$C$63)&lt;=$C$9,0,1)),0)+IF(EL$63=$C$17,0,IF(EK$63=$C$17,$B77*(EK$60),0))</f>
        <v>0</v>
      </c>
      <c r="EL77" s="50">
        <f>IF(EL$63&lt;=$C$17,($C$34*EL$59*$B77/$C$63)*(IF(COUNTA($D77:EK77)*(12/$C$63)&lt;=$C$9,0,1)),0)+IF(EM$63=$C$17,0,IF(EL$63=$C$17,$B77*(EL$60),0))</f>
        <v>0</v>
      </c>
      <c r="EM77" s="50">
        <f>IF(EM$63&lt;=$C$17,($C$34*EM$59*$B77/$C$63)*(IF(COUNTA($D77:EL77)*(12/$C$63)&lt;=$C$9,0,1)),0)+IF(EN$63=$C$17,0,IF(EM$63=$C$17,$B77*(EM$60),0))</f>
        <v>0</v>
      </c>
      <c r="EN77" s="50">
        <f>IF(EN$63&lt;=$C$17,($C$34*EN$59*$B77/$C$63)*(IF(COUNTA($D77:EM77)*(12/$C$63)&lt;=$C$9,0,1)),0)+IF(EO$63=$C$17,0,IF(EN$63=$C$17,$B77*(EN$60),0))</f>
        <v>0</v>
      </c>
      <c r="EO77" s="50">
        <f>IF(EO$63&lt;=$C$17,($C$34*EO$59*$B77/$C$63)*(IF(COUNTA($D77:EN77)*(12/$C$63)&lt;=$C$9,0,1)),0)+IF(EP$63=$C$17,0,IF(EO$63=$C$17,$B77*(EO$60),0))</f>
        <v>0</v>
      </c>
      <c r="EP77" s="50">
        <f>IF(EP$63&lt;=$C$17,($C$34*EP$59*$B77/$C$63)*(IF(COUNTA($D77:EO77)*(12/$C$63)&lt;=$C$9,0,1)),0)+IF(EQ$63=$C$17,0,IF(EP$63=$C$17,$B77*(EP$60),0))</f>
        <v>0</v>
      </c>
      <c r="EQ77" s="50">
        <f>IF(EQ$63&lt;=$C$17,($C$34*EQ$59*$B77/$C$63)*(IF(COUNTA($D77:EP77)*(12/$C$63)&lt;=$C$9,0,1)),0)+IF(ER$63=$C$17,0,IF(EQ$63=$C$17,$B77*(EQ$60),0))</f>
        <v>0</v>
      </c>
      <c r="ER77" s="50">
        <f>IF(ER$63&lt;=$C$17,($C$34*ER$59*$B77/$C$63)*(IF(COUNTA($D77:EQ77)*(12/$C$63)&lt;=$C$9,0,1)),0)+IF(ES$63=$C$17,0,IF(ER$63=$C$17,$B77*(ER$60),0))</f>
        <v>0</v>
      </c>
      <c r="ES77" s="50">
        <f>IF(ES$63&lt;=$C$17,($C$34*ES$59*$B77/$C$63)*(IF(COUNTA($D77:ER77)*(12/$C$63)&lt;=$C$9,0,1)),0)+IF(ET$63=$C$17,0,IF(ES$63=$C$17,$B77*(ES$60),0))</f>
        <v>0</v>
      </c>
      <c r="ET77" s="50">
        <f>IF(ET$63&lt;=$C$17,($C$34*ET$59*$B77/$C$63)*(IF(COUNTA($D77:ES77)*(12/$C$63)&lt;=$C$9,0,1)),0)+IF(EU$63=$C$17,0,IF(ET$63=$C$17,$B77*(ET$60),0))</f>
        <v>0</v>
      </c>
      <c r="EU77" s="50">
        <f>IF(EU$63&lt;=$C$17,($C$34*EU$59*$B77/$C$63)*(IF(COUNTA($D77:ET77)*(12/$C$63)&lt;=$C$9,0,1)),0)+IF(EV$63=$C$17,0,IF(EU$63=$C$17,$B77*(EU$60),0))</f>
        <v>0</v>
      </c>
      <c r="EV77" s="50">
        <f>IF(EV$63&lt;=$C$17,($C$34*EV$59*$B77/$C$63)*(IF(COUNTA($D77:EU77)*(12/$C$63)&lt;=$C$9,0,1)),0)+IF(EW$63=$C$17,0,IF(EV$63=$C$17,$B77*(EV$60),0))</f>
        <v>0</v>
      </c>
      <c r="EW77" s="50">
        <f>IF(EW$63&lt;=$C$17,($C$34*EW$59*$B77/$C$63)*(IF(COUNTA($D77:EV77)*(12/$C$63)&lt;=$C$9,0,1)),0)+IF(EX$63=$C$17,0,IF(EW$63=$C$17,$B77*(EW$60),0))</f>
        <v>0</v>
      </c>
      <c r="EX77" s="50">
        <f>IF(EX$63&lt;=$C$17,($C$34*EX$59*$B77/$C$63)*(IF(COUNTA($D77:EW77)*(12/$C$63)&lt;=$C$9,0,1)),0)+IF(EY$63=$C$17,0,IF(EX$63=$C$17,$B77*(EX$60),0))</f>
        <v>0</v>
      </c>
      <c r="EY77" s="50">
        <f>IF(EY$63&lt;=$C$17,($C$34*EY$59*$B77/$C$63)*(IF(COUNTA($D77:EX77)*(12/$C$63)&lt;=$C$9,0,1)),0)+IF(EZ$63=$C$17,0,IF(EY$63=$C$17,$B77*(EY$60),0))</f>
        <v>0</v>
      </c>
      <c r="EZ77" s="50">
        <f>IF(EZ$63&lt;=$C$17,($C$34*EZ$59*$B77/$C$63)*(IF(COUNTA($D77:EY77)*(12/$C$63)&lt;=$C$9,0,1)),0)+IF(FA$63=$C$17,0,IF(EZ$63=$C$17,$B77*(EZ$60),0))</f>
        <v>0</v>
      </c>
      <c r="FA77" s="50">
        <f>IF(FA$63&lt;=$C$17,($C$34*FA$59*$B77/$C$63)*(IF(COUNTA($D77:EZ77)*(12/$C$63)&lt;=$C$9,0,1)),0)+IF(FB$63=$C$17,0,IF(FA$63=$C$17,$B77*(FA$60),0))</f>
        <v>0</v>
      </c>
      <c r="FB77" s="50">
        <f>IF(FB$63&lt;=$C$17,($C$34*FB$59*$B77/$C$63)*(IF(COUNTA($D77:FA77)*(12/$C$63)&lt;=$C$9,0,1)),0)+IF(FC$63=$C$17,0,IF(FB$63=$C$17,$B77*(FB$60),0))</f>
        <v>0</v>
      </c>
      <c r="FC77" s="50">
        <f>IF(FC$63&lt;=$C$17,($C$34*FC$59*$B77/$C$63)*(IF(COUNTA($D77:FB77)*(12/$C$63)&lt;=$C$9,0,1)),0)+IF(FD$63=$C$17,0,IF(FC$63=$C$17,$B77*(FC$60),0))</f>
        <v>0</v>
      </c>
      <c r="FD77" s="50">
        <f>IF(FD$63&lt;=$C$17,($C$34*FD$59*$B77/$C$63)*(IF(COUNTA($D77:FC77)*(12/$C$63)&lt;=$C$9,0,1)),0)+IF(FE$63=$C$17,0,IF(FD$63=$C$17,$B77*(FD$60),0))</f>
        <v>0</v>
      </c>
      <c r="FE77" s="50">
        <f>IF(FE$63&lt;=$C$17,($C$34*FE$59*$B77/$C$63)*(IF(COUNTA($D77:FD77)*(12/$C$63)&lt;=$C$9,0,1)),0)+IF(FF$63=$C$17,0,IF(FE$63=$C$17,$B77*(FE$60),0))</f>
        <v>0</v>
      </c>
      <c r="FF77" s="50">
        <f>IF(FF$63&lt;=$C$17,($C$34*FF$59*$B77/$C$63)*(IF(COUNTA($D77:FE77)*(12/$C$63)&lt;=$C$9,0,1)),0)+IF(FG$63=$C$17,0,IF(FF$63=$C$17,$B77*(FF$60),0))</f>
        <v>0</v>
      </c>
      <c r="FG77" s="50">
        <f>IF(FG$63&lt;=$C$17,($C$34*FG$59*$B77/$C$63)*(IF(COUNTA($D77:FF77)*(12/$C$63)&lt;=$C$9,0,1)),0)+IF(FH$63=$C$17,0,IF(FG$63=$C$17,$B77*(FG$60),0))</f>
        <v>0</v>
      </c>
      <c r="FH77" s="50">
        <f>IF(FH$63&lt;=$C$17,($C$34*FH$59*$B77/$C$63)*(IF(COUNTA($D77:FG77)*(12/$C$63)&lt;=$C$9,0,1)),0)+IF(FI$63=$C$17,0,IF(FH$63=$C$17,$B77*(FH$60),0))</f>
        <v>0</v>
      </c>
      <c r="FI77" s="50">
        <f>IF(FI$63&lt;=$C$17,($C$34*FI$59*$B77/$C$63)*(IF(COUNTA($D77:FH77)*(12/$C$63)&lt;=$C$9,0,1)),0)+IF(FJ$63=$C$17,0,IF(FI$63=$C$17,$B77*(FI$60),0))</f>
        <v>0</v>
      </c>
      <c r="FJ77" s="50">
        <f>IF(FJ$63&lt;=$C$17,($C$34*FJ$59*$B77/$C$63)*(IF(COUNTA($D77:FI77)*(12/$C$63)&lt;=$C$9,0,1)),0)+IF(FK$63=$C$17,0,IF(FJ$63=$C$17,$B77*(FJ$60),0))</f>
        <v>0</v>
      </c>
      <c r="FK77" s="50">
        <f>IF(FK$63&lt;=$C$17,($C$34*FK$59*$B77/$C$63)*(IF(COUNTA($D77:FJ77)*(12/$C$63)&lt;=$C$9,0,1)),0)+IF(FL$63=$C$17,0,IF(FK$63=$C$17,$B77*(FK$60),0))</f>
        <v>0</v>
      </c>
      <c r="FL77" s="50">
        <f>IF(FL$63&lt;=$C$17,($C$34*FL$59*$B77/$C$63)*(IF(COUNTA($D77:FK77)*(12/$C$63)&lt;=$C$9,0,1)),0)+IF(FM$63=$C$17,0,IF(FL$63=$C$17,$B77*(FL$60),0))</f>
        <v>0</v>
      </c>
      <c r="FM77" s="50">
        <f>IF(FM$63&lt;=$C$17,($C$34*FM$59*$B77/$C$63)*(IF(COUNTA($D77:FL77)*(12/$C$63)&lt;=$C$9,0,1)),0)+IF(FN$63=$C$17,0,IF(FM$63=$C$17,$B77*(FM$60),0))</f>
        <v>0</v>
      </c>
      <c r="FN77" s="50">
        <f>IF(FN$63&lt;=$C$17,($C$34*FN$59*$B77/$C$63)*(IF(COUNTA($D77:FM77)*(12/$C$63)&lt;=$C$9,0,1)),0)+IF(FO$63=$C$17,0,IF(FN$63=$C$17,$B77*(FN$60),0))</f>
        <v>0</v>
      </c>
      <c r="FO77" s="50">
        <f>IF(FO$63&lt;=$C$17,($C$34*FO$59*$B77/$C$63)*(IF(COUNTA($D77:FN77)*(12/$C$63)&lt;=$C$9,0,1)),0)+IF(FP$63=$C$17,0,IF(FO$63=$C$17,$B77*(FO$60),0))</f>
        <v>0</v>
      </c>
      <c r="FP77" s="50">
        <f>IF(FP$63&lt;=$C$17,($C$34*FP$59*$B77/$C$63)*(IF(COUNTA($D77:FO77)*(12/$C$63)&lt;=$C$9,0,1)),0)+IF(FQ$63=$C$17,0,IF(FP$63=$C$17,$B77*(FP$60),0))</f>
        <v>0</v>
      </c>
      <c r="FQ77" s="50">
        <f>IF(FQ$63&lt;=$C$17,($C$34*FQ$59*$B77/$C$63)*(IF(COUNTA($D77:FP77)*(12/$C$63)&lt;=$C$9,0,1)),0)+IF(FR$63=$C$17,0,IF(FQ$63=$C$17,$B77*(FQ$60),0))</f>
        <v>0</v>
      </c>
      <c r="FR77" s="50">
        <f>IF(FR$63&lt;=$C$17,($C$34*FR$59*$B77/$C$63)*(IF(COUNTA($D77:FQ77)*(12/$C$63)&lt;=$C$9,0,1)),0)+IF(FS$63=$C$17,0,IF(FR$63=$C$17,$B77*(FR$60),0))</f>
        <v>0</v>
      </c>
      <c r="FS77" s="50">
        <f>IF(FS$63&lt;=$C$17,($C$34*FS$59*$B77/$C$63)*(IF(COUNTA($D77:FR77)*(12/$C$63)&lt;=$C$9,0,1)),0)+IF(FT$63=$C$17,0,IF(FS$63=$C$17,$B77*(FS$60),0))</f>
        <v>0</v>
      </c>
      <c r="FT77" s="50">
        <f>IF(FT$63&lt;=$C$17,($C$34*FT$59*$B77/$C$63)*(IF(COUNTA($D77:FS77)*(12/$C$63)&lt;=$C$9,0,1)),0)+IF(FU$63=$C$17,0,IF(FT$63=$C$17,$B77*(FT$60),0))</f>
        <v>0</v>
      </c>
      <c r="FU77" s="50">
        <f>IF(FU$63&lt;=$C$17,($C$34*FU$59*$B77/$C$63)*(IF(COUNTA($D77:FT77)*(12/$C$63)&lt;=$C$9,0,1)),0)+IF(FV$63=$C$17,0,IF(FU$63=$C$17,$B77*(FU$60),0))</f>
        <v>0</v>
      </c>
      <c r="FV77" s="50">
        <f>IF(FV$63&lt;=$C$17,($C$34*FV$59*$B77/$C$63)*(IF(COUNTA($D77:FU77)*(12/$C$63)&lt;=$C$9,0,1)),0)+IF(FW$63=$C$17,0,IF(FV$63=$C$17,$B77*(FV$60),0))</f>
        <v>0</v>
      </c>
      <c r="FW77" s="50">
        <f>IF(FW$63&lt;=$C$17,($C$34*FW$59*$B77/$C$63)*(IF(COUNTA($D77:FV77)*(12/$C$63)&lt;=$C$9,0,1)),0)+IF(FX$63=$C$17,0,IF(FW$63=$C$17,$B77*(FW$60),0))</f>
        <v>0</v>
      </c>
      <c r="FX77" s="50">
        <f>IF(FX$63&lt;=$C$17,($C$34*FX$59*$B77/$C$63)*(IF(COUNTA($D77:FW77)*(12/$C$63)&lt;=$C$9,0,1)),0)+IF(FY$63=$C$17,0,IF(FX$63=$C$17,$B77*(FX$60),0))</f>
        <v>0</v>
      </c>
      <c r="FY77" s="50">
        <f>IF(FY$63&lt;=$C$17,($C$34*FY$59*$B77/$C$63)*(IF(COUNTA($D77:FX77)*(12/$C$63)&lt;=$C$9,0,1)),0)+IF(FZ$63=$C$17,0,IF(FY$63=$C$17,$B77*(FY$60),0))</f>
        <v>0</v>
      </c>
      <c r="FZ77" s="50">
        <f>IF(FZ$63&lt;=$C$17,($C$34*FZ$59*$B77/$C$63)*(IF(COUNTA($D77:FY77)*(12/$C$63)&lt;=$C$9,0,1)),0)+IF(GA$63=$C$17,0,IF(FZ$63=$C$17,$B77*(FZ$60),0))</f>
        <v>0</v>
      </c>
      <c r="GA77" s="50">
        <f>IF(GA$63&lt;=$C$17,($C$34*GA$59*$B77/$C$63)*(IF(COUNTA($D77:FZ77)*(12/$C$63)&lt;=$C$9,0,1)),0)+IF(GB$63=$C$17,0,IF(GA$63=$C$17,$B77*(GA$60),0))</f>
        <v>0</v>
      </c>
      <c r="GB77" s="50">
        <f>IF(GB$63&lt;=$C$17,($C$34*GB$59*$B77/$C$63)*(IF(COUNTA($D77:GA77)*(12/$C$63)&lt;=$C$9,0,1)),0)+IF(GC$63=$C$17,0,IF(GB$63=$C$17,$B77*(GB$60),0))</f>
        <v>0</v>
      </c>
      <c r="GC77" s="50">
        <f>IF(GC$63&lt;=$C$17,($C$34*GC$59*$B77/$C$63)*(IF(COUNTA($D77:GB77)*(12/$C$63)&lt;=$C$9,0,1)),0)+IF(GD$63=$C$17,0,IF(GC$63=$C$17,$B77*(GC$60),0))</f>
        <v>0</v>
      </c>
      <c r="GD77" s="50">
        <f>IF(GD$63&lt;=$C$17,($C$34*GD$59*$B77/$C$63)*(IF(COUNTA($D77:GC77)*(12/$C$63)&lt;=$C$9,0,1)),0)+IF(GE$63=$C$17,0,IF(GD$63=$C$17,$B77*(GD$60),0))</f>
        <v>0</v>
      </c>
      <c r="GE77" s="50">
        <f>IF(GE$63&lt;=$C$17,($C$34*GE$59*$B77/$C$63)*(IF(COUNTA($D77:GD77)*(12/$C$63)&lt;=$C$9,0,1)),0)+IF(GF$63=$C$17,0,IF(GE$63=$C$17,$B77*(GE$60),0))</f>
        <v>0</v>
      </c>
      <c r="GF77" s="50">
        <f>IF(GF$63&lt;=$C$17,($C$34*GF$59*$B77/$C$63)*(IF(COUNTA($D77:GE77)*(12/$C$63)&lt;=$C$9,0,1)),0)+IF(GG$63=$C$17,0,IF(GF$63=$C$17,$B77*(GF$60),0))</f>
        <v>0</v>
      </c>
      <c r="GG77" s="50">
        <f>IF(GG$63&lt;=$C$17,($C$34*GG$59*$B77/$C$63)*(IF(COUNTA($D77:GF77)*(12/$C$63)&lt;=$C$9,0,1)),0)+IF(GH$63=$C$17,0,IF(GG$63=$C$17,$B77*(GG$60),0))</f>
        <v>0</v>
      </c>
      <c r="GH77" s="50">
        <f>IF(GH$63&lt;=$C$17,($C$34*GH$59*$B77/$C$63)*(IF(COUNTA($D77:GG77)*(12/$C$63)&lt;=$C$9,0,1)),0)+IF(GI$63=$C$17,0,IF(GH$63=$C$17,$B77*(GH$60),0))</f>
        <v>0</v>
      </c>
      <c r="GI77" s="50">
        <f>IF(GI$63&lt;=$C$17,($C$34*GI$59*$B77/$C$63)*(IF(COUNTA($D77:GH77)*(12/$C$63)&lt;=$C$9,0,1)),0)+IF(GJ$63=$C$17,0,IF(GI$63=$C$17,$B77*(GI$60),0))</f>
        <v>0</v>
      </c>
      <c r="GJ77" s="50">
        <f>IF(GJ$63&lt;=$C$17,($C$34*GJ$59*$B77/$C$63)*(IF(COUNTA($D77:GI77)*(12/$C$63)&lt;=$C$9,0,1)),0)+IF(GK$63=$C$17,0,IF(GJ$63=$C$17,$B77*(GJ$60),0))</f>
        <v>0</v>
      </c>
      <c r="GK77" s="50">
        <f>IF(GK$63&lt;=$C$17,($C$34*GK$59*$B77/$C$63)*(IF(COUNTA($D77:GJ77)*(12/$C$63)&lt;=$C$9,0,1)),0)+IF(GL$63=$C$17,0,IF(GK$63=$C$17,$B77*(GK$60),0))</f>
        <v>0</v>
      </c>
      <c r="GL77" s="50">
        <f>IF(GL$63&lt;=$C$17,($C$34*GL$59*$B77/$C$63)*(IF(COUNTA($D77:GK77)*(12/$C$63)&lt;=$C$9,0,1)),0)+IF(GM$63=$C$17,0,IF(GL$63=$C$17,$B77*(GL$60),0))</f>
        <v>0</v>
      </c>
      <c r="GM77" s="50">
        <f>IF(GM$63&lt;=$C$17,($C$34*GM$59*$B77/$C$63)*(IF(COUNTA($D77:GL77)*(12/$C$63)&lt;=$C$9,0,1)),0)+IF(GN$63=$C$17,0,IF(GM$63=$C$17,$B77*(GM$60),0))</f>
        <v>0</v>
      </c>
      <c r="GN77" s="50">
        <f>IF(GN$63&lt;=$C$17,($C$34*GN$59*$B77/$C$63)*(IF(COUNTA($D77:GM77)*(12/$C$63)&lt;=$C$9,0,1)),0)+IF(GO$63=$C$17,0,IF(GN$63=$C$17,$B77*(GN$60),0))</f>
        <v>0</v>
      </c>
      <c r="GO77" s="50">
        <f>IF(GO$63&lt;=$C$17,($C$34*GO$59*$B77/$C$63)*(IF(COUNTA($D77:GN77)*(12/$C$63)&lt;=$C$9,0,1)),0)+IF(GP$63=$C$17,0,IF(GO$63=$C$17,$B77*(GO$60),0))</f>
        <v>0</v>
      </c>
      <c r="GP77" s="50">
        <f>IF(GP$63&lt;=$C$17,($C$34*GP$59*$B77/$C$63)*(IF(COUNTA($D77:GO77)*(12/$C$63)&lt;=$C$9,0,1)),0)+IF(GQ$63=$C$17,0,IF(GP$63=$C$17,$B77*(GP$60),0))</f>
        <v>0</v>
      </c>
      <c r="GQ77" s="50">
        <f>IF(GQ$63&lt;=$C$17,($C$34*GQ$59*$B77/$C$63)*(IF(COUNTA($D77:GP77)*(12/$C$63)&lt;=$C$9,0,1)),0)+IF(GR$63=$C$17,0,IF(GQ$63=$C$17,$B77*(GQ$60),0))</f>
        <v>0</v>
      </c>
      <c r="GR77" s="50">
        <f>IF(GR$63&lt;=$C$17,($C$34*GR$59*$B77/$C$63)*(IF(COUNTA($D77:GQ77)*(12/$C$63)&lt;=$C$9,0,1)),0)+IF(GS$63=$C$17,0,IF(GR$63=$C$17,$B77*(GR$60),0))</f>
        <v>0</v>
      </c>
      <c r="GS77" s="50">
        <f>IF(GS$63&lt;=$C$17,($C$34*GS$59*$B77/$C$63)*(IF(COUNTA($D77:GR77)*(12/$C$63)&lt;=$C$9,0,1)),0)+IF(GT$63=$C$17,0,IF(GS$63=$C$17,$B77*(GS$60),0))</f>
        <v>0</v>
      </c>
      <c r="GT77" s="50">
        <f>IF(GT$63&lt;=$C$17,($C$34*GT$59*$B77/$C$63)*(IF(COUNTA($D77:GS77)*(12/$C$63)&lt;=$C$9,0,1)),0)+IF(GU$63=$C$17,0,IF(GT$63=$C$17,$B77*(GT$60),0))</f>
        <v>0</v>
      </c>
      <c r="GU77" s="50">
        <f>IF(GU$63&lt;=$C$17,($C$34*GU$59*$B77/$C$63)*(IF(COUNTA($D77:GT77)*(12/$C$63)&lt;=$C$9,0,1)),0)+IF(GV$63=$C$17,0,IF(GU$63=$C$17,$B77*(GU$60),0))</f>
        <v>0</v>
      </c>
      <c r="GV77" s="50">
        <f>IF(GV$63&lt;=$C$17,($C$34*GV$59*$B77/$C$63)*(IF(COUNTA($D77:GU77)*(12/$C$63)&lt;=$C$9,0,1)),0)+IF(GW$63=$C$17,0,IF(GV$63=$C$17,$B77*(GV$60),0))</f>
        <v>0</v>
      </c>
      <c r="GW77" s="50">
        <f>IF(GW$63&lt;=$C$17,($C$34*GW$59*$B77/$C$63)*(IF(COUNTA($D77:GV77)*(12/$C$63)&lt;=$C$9,0,1)),0)+IF(GX$63=$C$17,0,IF(GW$63=$C$17,$B77*(GW$60),0))</f>
        <v>0</v>
      </c>
      <c r="GX77" s="50">
        <f>IF(GX$63&lt;=$C$17,($C$34*GX$59*$B77/$C$63)*(IF(COUNTA($D77:GW77)*(12/$C$63)&lt;=$C$9,0,1)),0)+IF(GY$63=$C$17,0,IF(GX$63=$C$17,$B77*(GX$60),0))</f>
        <v>0</v>
      </c>
      <c r="GY77" s="50">
        <f>IF(GY$63&lt;=$C$17,($C$34*GY$59*$B77/$C$63)*(IF(COUNTA($D77:GX77)*(12/$C$63)&lt;=$C$9,0,1)),0)+IF(GZ$63=$C$17,0,IF(GY$63=$C$17,$B77*(GY$60),0))</f>
        <v>0</v>
      </c>
      <c r="GZ77" s="50">
        <f>IF(GZ$63&lt;=$C$17,($C$34*GZ$59*$B77/$C$63)*(IF(COUNTA($D77:GY77)*(12/$C$63)&lt;=$C$9,0,1)),0)+IF(HA$63=$C$17,0,IF(GZ$63=$C$17,$B77*(GZ$60),0))</f>
        <v>0</v>
      </c>
      <c r="HA77" s="50">
        <f>IF(HA$63&lt;=$C$17,($C$34*HA$59*$B77/$C$63)*(IF(COUNTA($D77:GZ77)*(12/$C$63)&lt;=$C$9,0,1)),0)+IF(HB$63=$C$17,0,IF(HA$63=$C$17,$B77*(HA$60),0))</f>
        <v>0</v>
      </c>
      <c r="HB77" s="50">
        <f>IF(HB$63&lt;=$C$17,($C$34*HB$59*$B77/$C$63)*(IF(COUNTA($D77:HA77)*(12/$C$63)&lt;=$C$9,0,1)),0)+IF(HC$63=$C$17,0,IF(HB$63=$C$17,$B77*(HB$60),0))</f>
        <v>0</v>
      </c>
      <c r="HC77" s="50">
        <f>IF(HC$63&lt;=$C$17,($C$34*HC$59*$B77/$C$63)*(IF(COUNTA($D77:HB77)*(12/$C$63)&lt;=$C$9,0,1)),0)+IF(HD$63=$C$17,0,IF(HC$63=$C$17,$B77*(HC$60),0))</f>
        <v>0</v>
      </c>
      <c r="HD77" s="50">
        <f>IF(HD$63&lt;=$C$17,($C$34*HD$59*$B77/$C$63)*(IF(COUNTA($D77:HC77)*(12/$C$63)&lt;=$C$9,0,1)),0)+IF(HE$63=$C$17,0,IF(HD$63=$C$17,$B77*(HD$60),0))</f>
        <v>0</v>
      </c>
      <c r="HE77" s="50">
        <f>IF(HE$63&lt;=$C$17,($C$34*HE$59*$B77/$C$63)*(IF(COUNTA($D77:HD77)*(12/$C$63)&lt;=$C$9,0,1)),0)+IF(HF$63=$C$17,0,IF(HE$63=$C$17,$B77*(HE$60),0))</f>
        <v>0</v>
      </c>
      <c r="HF77" s="50">
        <f>IF(HF$63&lt;=$C$17,($C$34*HF$59*$B77/$C$63)*(IF(COUNTA($D77:HE77)*(12/$C$63)&lt;=$C$9,0,1)),0)+IF(HG$63=$C$17,0,IF(HF$63=$C$17,$B77*(HF$60),0))</f>
        <v>0</v>
      </c>
      <c r="HG77" s="50">
        <f>IF(HG$63&lt;=$C$17,($C$34*HG$59*$B77/$C$63)*(IF(COUNTA($D77:HF77)*(12/$C$63)&lt;=$C$9,0,1)),0)+IF(HH$63=$C$17,0,IF(HG$63=$C$17,$B77*(HG$60),0))</f>
        <v>0</v>
      </c>
      <c r="HH77" s="50">
        <f>IF(HH$63&lt;=$C$17,($C$34*HH$59*$B77/$C$63)*(IF(COUNTA($D77:HG77)*(12/$C$63)&lt;=$C$9,0,1)),0)+IF(HI$63=$C$17,0,IF(HH$63=$C$17,$B77*(HH$60),0))</f>
        <v>0</v>
      </c>
      <c r="HI77" s="50">
        <f>IF(HI$63&lt;=$C$17,($C$34*HI$59*$B77/$C$63)*(IF(COUNTA($D77:HH77)*(12/$C$63)&lt;=$C$9,0,1)),0)+IF(HJ$63=$C$17,0,IF(HI$63=$C$17,$B77*(HI$60),0))</f>
        <v>0</v>
      </c>
      <c r="HJ77" s="50">
        <f>IF(HJ$63&lt;=$C$17,($C$34*HJ$59*$B77/$C$63)*(IF(COUNTA($D77:HI77)*(12/$C$63)&lt;=$C$9,0,1)),0)+IF(HK$63=$C$17,0,IF(HJ$63=$C$17,$B77*(HJ$60),0))</f>
        <v>0</v>
      </c>
      <c r="HK77" s="50">
        <f>IF(HK$63&lt;=$C$17,($C$34*HK$59*$B77/$C$63)*(IF(COUNTA($D77:HJ77)*(12/$C$63)&lt;=$C$9,0,1)),0)+IF(HL$63=$C$17,0,IF(HK$63=$C$17,$B77*(HK$60),0))</f>
        <v>0</v>
      </c>
      <c r="HL77" s="50">
        <f>IF(HL$63&lt;=$C$17,($C$34*HL$59*$B77/$C$63)*(IF(COUNTA($D77:HK77)*(12/$C$63)&lt;=$C$9,0,1)),0)+IF(HM$63=$C$17,0,IF(HL$63=$C$17,$B77*(HL$60),0))</f>
        <v>0</v>
      </c>
      <c r="HM77" s="50">
        <f>IF(HM$63&lt;=$C$17,($C$34*HM$59*$B77/$C$63)*(IF(COUNTA($D77:HL77)*(12/$C$63)&lt;=$C$9,0,1)),0)+IF(HN$63=$C$17,0,IF(HM$63=$C$17,$B77*(HM$60),0))</f>
        <v>0</v>
      </c>
      <c r="HN77" s="50">
        <f>IF(HN$63&lt;=$C$17,($C$34*HN$59*$B77/$C$63)*(IF(COUNTA($D77:HM77)*(12/$C$63)&lt;=$C$9,0,1)),0)+IF(HO$63=$C$17,0,IF(HN$63=$C$17,$B77*(HN$60),0))</f>
        <v>0</v>
      </c>
      <c r="HO77" s="50">
        <f>IF(HO$63&lt;=$C$17,($C$34*HO$59*$B77/$C$63)*(IF(COUNTA($D77:HN77)*(12/$C$63)&lt;=$C$9,0,1)),0)+IF(HP$63=$C$17,0,IF(HO$63=$C$17,$B77*(HO$60),0))</f>
        <v>0</v>
      </c>
      <c r="HP77" s="50">
        <f>IF(HP$63&lt;=$C$17,($C$34*HP$59*$B77/$C$63)*(IF(COUNTA($D77:HO77)*(12/$C$63)&lt;=$C$9,0,1)),0)+IF(HQ$63=$C$17,0,IF(HP$63=$C$17,$B77*(HP$60),0))</f>
        <v>0</v>
      </c>
      <c r="HQ77" s="50">
        <f>IF(HQ$63&lt;=$C$17,($C$34*HQ$59*$B77/$C$63)*(IF(COUNTA($D77:HP77)*(12/$C$63)&lt;=$C$9,0,1)),0)+IF(HR$63=$C$17,0,IF(HQ$63=$C$17,$B77*(HQ$60),0))</f>
        <v>0</v>
      </c>
      <c r="HR77" s="50">
        <f>IF(HR$63&lt;=$C$17,($C$34*HR$59*$B77/$C$63)*(IF(COUNTA($D77:HQ77)*(12/$C$63)&lt;=$C$9,0,1)),0)+IF(HS$63=$C$17,0,IF(HR$63=$C$17,$B77*(HR$60),0))</f>
        <v>0</v>
      </c>
      <c r="HS77" s="50">
        <f>IF(HS$63&lt;=$C$17,($C$34*HS$59*$B77/$C$63)*(IF(COUNTA($D77:HR77)*(12/$C$63)&lt;=$C$9,0,1)),0)+IF(HT$63=$C$17,0,IF(HS$63=$C$17,$B77*(HS$60),0))</f>
        <v>0</v>
      </c>
      <c r="HT77" s="50">
        <f>IF(HT$63&lt;=$C$17,($C$34*HT$59*$B77/$C$63)*(IF(COUNTA($D77:HS77)*(12/$C$63)&lt;=$C$9,0,1)),0)+IF(HU$63=$C$17,0,IF(HT$63=$C$17,$B77*(HT$60),0))</f>
        <v>0</v>
      </c>
      <c r="HU77" s="50">
        <f>IF(HU$63&lt;=$C$17,($C$34*HU$59*$B77/$C$63)*(IF(COUNTA($D77:HT77)*(12/$C$63)&lt;=$C$9,0,1)),0)+IF(HV$63=$C$17,0,IF(HU$63=$C$17,$B77*(HU$60),0))</f>
        <v>0</v>
      </c>
      <c r="HV77" s="50">
        <f>IF(HV$63&lt;=$C$17,($C$34*HV$59*$B77/$C$63)*(IF(COUNTA($D77:HU77)*(12/$C$63)&lt;=$C$9,0,1)),0)+IF(HW$63=$C$17,0,IF(HV$63=$C$17,$B77*(HV$60),0))</f>
        <v>0</v>
      </c>
      <c r="HW77" s="50">
        <f>IF(HW$63&lt;=$C$17,($C$34*HW$59*$B77/$C$63)*(IF(COUNTA($D77:HV77)*(12/$C$63)&lt;=$C$9,0,1)),0)+IF(HX$63=$C$17,0,IF(HW$63=$C$17,$B77*(HW$60),0))</f>
        <v>0</v>
      </c>
      <c r="HX77" s="50">
        <f>IF(HX$63&lt;=$C$17,($C$34*HX$59*$B77/$C$63)*(IF(COUNTA($D77:HW77)*(12/$C$63)&lt;=$C$9,0,1)),0)+IF(HY$63=$C$17,0,IF(HX$63=$C$17,$B77*(HX$60),0))</f>
        <v>0</v>
      </c>
      <c r="HY77" s="50">
        <f>IF(HY$63&lt;=$C$17,($C$34*HY$59*$B77/$C$63)*(IF(COUNTA($D77:HX77)*(12/$C$63)&lt;=$C$9,0,1)),0)+IF(HZ$63=$C$17,0,IF(HY$63=$C$17,$B77*(HY$60),0))</f>
        <v>0</v>
      </c>
      <c r="HZ77" s="50">
        <f>IF(HZ$63&lt;=$C$17,($C$34*HZ$59*$B77/$C$63)*(IF(COUNTA($D77:HY77)*(12/$C$63)&lt;=$C$9,0,1)),0)+IF(IA$63=$C$17,0,IF(HZ$63=$C$17,$B77*(HZ$60),0))</f>
        <v>0</v>
      </c>
      <c r="IA77" s="50">
        <f>IF(IA$63&lt;=$C$17,($C$34*IA$59*$B77/$C$63)*(IF(COUNTA($D77:HZ77)*(12/$C$63)&lt;=$C$9,0,1)),0)+IF(IB$63=$C$17,0,IF(IA$63=$C$17,$B77*(IA$60),0))</f>
        <v>0</v>
      </c>
      <c r="IB77" s="50">
        <f>IF(IB$63&lt;=$C$17,($C$34*IB$59*$B77/$C$63)*(IF(COUNTA($D77:IA77)*(12/$C$63)&lt;=$C$9,0,1)),0)+IF(IC$63=$C$17,0,IF(IB$63=$C$17,$B77*(IB$60),0))</f>
        <v>0</v>
      </c>
      <c r="IC77" s="50">
        <f>IF(IC$63&lt;=$C$17,($C$34*IC$59*$B77/$C$63)*(IF(COUNTA($D77:IB77)*(12/$C$63)&lt;=$C$9,0,1)),0)+IF(ID$63=$C$17,0,IF(IC$63=$C$17,$B77*(IC$60),0))</f>
        <v>0</v>
      </c>
      <c r="ID77" s="50">
        <f>IF(ID$63&lt;=$C$17,($C$34*ID$59*$B77/$C$63)*(IF(COUNTA($D77:IC77)*(12/$C$63)&lt;=$C$9,0,1)),0)+IF(IE$63=$C$17,0,IF(ID$63=$C$17,$B77*(ID$60),0))</f>
        <v>0</v>
      </c>
      <c r="IE77" s="50">
        <f>IF(IE$63&lt;=$C$17,($C$34*IE$59*$B77/$C$63)*(IF(COUNTA($D77:ID77)*(12/$C$63)&lt;=$C$9,0,1)),0)+IF(IF$63=$C$17,0,IF(IE$63=$C$17,$B77*(IE$60),0))</f>
        <v>0</v>
      </c>
      <c r="IF77" s="50">
        <f>IF(IF$63&lt;=$C$17,($C$34*IF$59*$B77/$C$63)*(IF(COUNTA($D77:IE77)*(12/$C$63)&lt;=$C$9,0,1)),0)+IF(IG$63=$C$17,0,IF(IF$63=$C$17,$B77*(IF$60),0))</f>
        <v>0</v>
      </c>
      <c r="IG77" s="50">
        <f>IF(IG$63&lt;=$C$17,($C$34*IG$59*$B77/$C$63)*(IF(COUNTA($D77:IF77)*(12/$C$63)&lt;=$C$9,0,1)),0)+IF(IH$63=$C$17,0,IF(IG$63=$C$17,$B77*(IG$60),0))</f>
        <v>0</v>
      </c>
      <c r="IH77" s="50">
        <f>IF(IH$63&lt;=$C$17,($C$34*IH$59*$B77/$C$63)*(IF(COUNTA($D77:IG77)*(12/$C$63)&lt;=$C$9,0,1)),0)+IF(II$63=$C$17,0,IF(IH$63=$C$17,$B77*(IH$60),0))</f>
        <v>0</v>
      </c>
      <c r="II77" s="50">
        <f>IF(II$63&lt;=$C$17,($C$34*II$59*$B77/$C$63)*(IF(COUNTA($D77:IH77)*(12/$C$63)&lt;=$C$9,0,1)),0)+IF(IJ$63=$C$17,0,IF(II$63=$C$17,$B77*(II$60),0))</f>
        <v>0</v>
      </c>
      <c r="IJ77" s="50">
        <f>IF(IJ$63&lt;=$C$17,($C$34*IJ$59*$B77/$C$63)*(IF(COUNTA($D77:II77)*(12/$C$63)&lt;=$C$9,0,1)),0)+IF(IK$63=$C$17,0,IF(IJ$63=$C$17,$B77*(IJ$60),0))</f>
        <v>0</v>
      </c>
      <c r="IK77" s="50">
        <f>IF(IK$63&lt;=$C$17,($C$34*IK$59*$B77/$C$63)*(IF(COUNTA($D77:IJ77)*(12/$C$63)&lt;=$C$9,0,1)),0)+IF(IL$63=$C$17,0,IF(IK$63=$C$17,$B77*(IK$60),0))</f>
        <v>0</v>
      </c>
      <c r="IL77" s="50">
        <f>IF(IL$63&lt;=$C$17,($C$34*IL$59*$B77/$C$63)*(IF(COUNTA($D77:IK77)*(12/$C$63)&lt;=$C$9,0,1)),0)+IF(IM$63=$C$17,0,IF(IL$63=$C$17,$B77*(IL$60),0))</f>
        <v>0</v>
      </c>
      <c r="IM77" s="50">
        <f>IF(IM$63&lt;=$C$17,($C$34*IM$59*$B77/$C$63)*(IF(COUNTA($D77:IL77)*(12/$C$63)&lt;=$C$9,0,1)),0)+IF(IN$63=$C$17,0,IF(IM$63=$C$17,$B77*(IM$60),0))</f>
        <v>0</v>
      </c>
      <c r="IN77" s="50">
        <f>IF(IN$63&lt;=$C$17,($C$34*IN$59*$B77/$C$63)*(IF(COUNTA($D77:IM77)*(12/$C$63)&lt;=$C$9,0,1)),0)+IF(IO$63=$C$17,0,IF(IN$63=$C$17,$B77*(IN$60),0))</f>
        <v>0</v>
      </c>
      <c r="IO77" s="50">
        <f>IF(IO$63&lt;=$C$17,($C$34*IO$59*$B77/$C$63)*(IF(COUNTA($D77:IN77)*(12/$C$63)&lt;=$C$9,0,1)),0)+IF(IP$63=$C$17,0,IF(IO$63=$C$17,$B77*(IO$60),0))</f>
        <v>0</v>
      </c>
      <c r="IP77" s="50">
        <f>IF(IP$63&lt;=$C$17,($C$34*IP$59*$B77/$C$63)*(IF(COUNTA($D77:IO77)*(12/$C$63)&lt;=$C$9,0,1)),0)+IF(IQ$63=$C$17,0,IF(IP$63=$C$17,$B77*(IP$60),0))</f>
        <v>0</v>
      </c>
      <c r="IQ77" s="50">
        <f>IF(IQ$63&lt;=$C$17,($C$34*IQ$59*$B77/$C$63)*(IF(COUNTA($D77:IP77)*(12/$C$63)&lt;=$C$9,0,1)),0)+IF(IR$63=$C$17,0,IF(IQ$63=$C$17,$B77*(IQ$60),0))</f>
        <v>0</v>
      </c>
      <c r="IR77" s="50">
        <f>IF(IR$63&lt;=$C$17,($C$34*IR$59*$B77/$C$63)*(IF(COUNTA($D77:IQ77)*(12/$C$63)&lt;=$C$9,0,1)),0)+IF(IS$63=$C$17,0,IF(IR$63=$C$17,$B77*(IR$60),0))</f>
        <v>0</v>
      </c>
      <c r="IS77" s="50">
        <f>IF(IS$63&lt;=$C$17,($C$34*IS$59*$B77/$C$63)*(IF(COUNTA($D77:IR77)*(12/$C$63)&lt;=$C$9,0,1)),0)+IF(IT$63=$C$17,0,IF(IS$63=$C$17,$B77*(IS$60),0))</f>
        <v>0</v>
      </c>
      <c r="IT77" s="50">
        <f>IF(IT$63&lt;=$C$17,($C$34*IT$59*$B77/$C$63)*(IF(COUNTA($D77:IS77)*(12/$C$63)&lt;=$C$9,0,1)),0)+IF(IU$63=$C$17,0,IF(IT$63=$C$17,$B77*(IT$60),0))</f>
        <v>0</v>
      </c>
      <c r="IU77" s="50">
        <f>IF(IU$63&lt;=$C$17,($C$34*IU$59*$B77/$C$63)*(IF(COUNTA($D77:IT77)*(12/$C$63)&lt;=$C$9,0,1)),0)+IF(IV$63=$C$17,0,IF(IU$63=$C$17,$B77*(IU$60),0))</f>
        <v>0</v>
      </c>
      <c r="IV77" s="50">
        <f>IF(IV$63&lt;=$C$17,($C$34*IV$59*$B77/$C$63)*(IF(COUNTA($D77:IU77)*(12/$C$63)&lt;=$C$9,0,1)),0)+IF(IW$63=$C$17,0,IF(IV$63=$C$17,$B77*(IV$60),0))</f>
        <v>0</v>
      </c>
      <c r="IW77" s="50">
        <f>IF(IW$63&lt;=$C$17,($C$34*IW$59*$B77/$C$63)*(IF(COUNTA($D77:IV77)*(12/$C$63)&lt;=$C$9,0,1)),0)+IF(IX$63=$C$17,0,IF(IW$63=$C$17,$B77*(IW$60),0))</f>
        <v>0</v>
      </c>
      <c r="IX77" s="50"/>
      <c r="IY77" s="50"/>
      <c r="IZ77" s="50"/>
      <c r="JA77" s="50"/>
      <c r="JB77" s="50"/>
      <c r="JC77" s="50"/>
      <c r="JD77" s="50"/>
      <c r="JE77" s="50"/>
    </row>
    <row r="78" spans="1:265" outlineLevel="1" x14ac:dyDescent="0.25">
      <c r="A78" s="2" t="s">
        <v>55</v>
      </c>
      <c r="B78" s="79">
        <f ca="1">+OFFSET($D$52,0,COUNTA($B$66:B77),,)</f>
        <v>2</v>
      </c>
      <c r="C78" s="88">
        <f t="shared" ca="1" si="68"/>
        <v>148.60388265156064</v>
      </c>
      <c r="D78" s="47"/>
      <c r="E78" s="47"/>
      <c r="F78" s="47"/>
      <c r="G78" s="47"/>
      <c r="H78" s="47"/>
      <c r="I78" s="47"/>
      <c r="J78" s="47"/>
      <c r="K78" s="47"/>
      <c r="L78" s="47"/>
      <c r="M78" s="47"/>
      <c r="N78" s="47"/>
      <c r="O78" s="47"/>
      <c r="P78" s="50">
        <f ca="1">IF(Q$63&gt;$C$17,0,-P$53*(12/$C$63))</f>
        <v>-400</v>
      </c>
      <c r="Q78" s="50">
        <f ca="1">IF(Q$63&lt;=$C$17,($C$34*Q$59*$B78/$C$63)*(IF(COUNTA($D78:P78)*(12/$C$63)&lt;=$C$9,0,1)),0)+IF(R$63=$C$17,0,IF(Q$63=$C$17,$B78*(Q$60),0))</f>
        <v>0</v>
      </c>
      <c r="R78" s="50">
        <f ca="1">IF(R$63&lt;=$C$17,($C$34*R$59*$B78/$C$63)*(IF(COUNTA($D78:Q78)*(12/$C$63)&lt;=$C$9,0,1)),0)+IF(S$63=$C$17,0,IF(R$63=$C$17,$B78*(R$60),0))</f>
        <v>0</v>
      </c>
      <c r="S78" s="50">
        <f ca="1">IF(S$63&lt;=$C$17,($C$34*S$59*$B78/$C$63)*(IF(COUNTA($D78:R78)*(12/$C$63)&lt;=$C$9,0,1)),0)+IF(T$63=$C$17,0,IF(S$63=$C$17,$B78*(S$60),0))</f>
        <v>0</v>
      </c>
      <c r="T78" s="50">
        <f ca="1">IF(T$63&lt;=$C$17,($C$34*T$59*$B78/$C$63)*(IF(COUNTA($D78:S78)*(12/$C$63)&lt;=$C$9,0,1)),0)+IF(U$63=$C$17,0,IF(T$63=$C$17,$B78*(T$60),0))</f>
        <v>0</v>
      </c>
      <c r="U78" s="50">
        <f ca="1">IF(U$63&lt;=$C$17,($C$34*U$59*$B78/$C$63)*(IF(COUNTA($D78:T78)*(12/$C$63)&lt;=$C$9,0,1)),0)+IF(V$63=$C$17,0,IF(U$63=$C$17,$B78*(U$60),0))</f>
        <v>1.5733333333333333</v>
      </c>
      <c r="V78" s="50">
        <f ca="1">IF(V$63&lt;=$C$17,($C$34*V$59*$B78/$C$63)*(IF(COUNTA($D78:U78)*(12/$C$63)&lt;=$C$9,0,1)),0)+IF(W$63=$C$17,0,IF(V$63=$C$17,$B78*(V$60),0))</f>
        <v>1.5733333333333333</v>
      </c>
      <c r="W78" s="50">
        <f ca="1">IF(W$63&lt;=$C$17,($C$34*W$59*$B78/$C$63)*(IF(COUNTA($D78:V78)*(12/$C$63)&lt;=$C$9,0,1)),0)+IF(X$63=$C$17,0,IF(W$63=$C$17,$B78*(W$60),0))</f>
        <v>1.5733333333333333</v>
      </c>
      <c r="X78" s="50">
        <f ca="1">IF(X$63&lt;=$C$17,($C$34*X$59*$B78/$C$63)*(IF(COUNTA($D78:W78)*(12/$C$63)&lt;=$C$9,0,1)),0)+IF(Y$63=$C$17,0,IF(X$63=$C$17,$B78*(X$60),0))</f>
        <v>1.5733333333333333</v>
      </c>
      <c r="Y78" s="50">
        <f ca="1">IF(Y$63&lt;=$C$17,($C$34*Y$59*$B78/$C$63)*(IF(COUNTA($D78:X78)*(12/$C$63)&lt;=$C$9,0,1)),0)+IF(Z$63=$C$17,0,IF(Y$63=$C$17,$B78*(Y$60),0))</f>
        <v>1.5733333333333333</v>
      </c>
      <c r="Z78" s="50">
        <f ca="1">IF(Z$63&lt;=$C$17,($C$34*Z$59*$B78/$C$63)*(IF(COUNTA($D78:Y78)*(12/$C$63)&lt;=$C$9,0,1)),0)+IF(AA$63=$C$17,0,IF(Z$63=$C$17,$B78*(Z$60),0))</f>
        <v>1.5733333333333333</v>
      </c>
      <c r="AA78" s="50">
        <f ca="1">IF(AA$63&lt;=$C$17,($C$34*AA$59*$B78/$C$63)*(IF(COUNTA($D78:Z78)*(12/$C$63)&lt;=$C$9,0,1)),0)+IF(AB$63=$C$17,0,IF(AA$63=$C$17,$B78*(AA$60),0))</f>
        <v>1.5733333333333333</v>
      </c>
      <c r="AB78" s="50">
        <f ca="1">IF(AB$63&lt;=$C$17,($C$34*AB$59*$B78/$C$63)*(IF(COUNTA($D78:AA78)*(12/$C$63)&lt;=$C$9,0,1)),0)+IF(AC$63=$C$17,0,IF(AB$63=$C$17,$B78*(AB$60),0))</f>
        <v>1.5733333333333333</v>
      </c>
      <c r="AC78" s="50">
        <f ca="1">IF(AC$63&lt;=$C$17,($C$34*AC$59*$B78/$C$63)*(IF(COUNTA($D78:AB78)*(12/$C$63)&lt;=$C$9,0,1)),0)+IF(AD$63=$C$17,0,IF(AC$63=$C$17,$B78*(AC$60),0))</f>
        <v>1.5733333333333333</v>
      </c>
      <c r="AD78" s="50">
        <f ca="1">IF(AD$63&lt;=$C$17,($C$34*AD$59*$B78/$C$63)*(IF(COUNTA($D78:AC78)*(12/$C$63)&lt;=$C$9,0,1)),0)+IF(AE$63=$C$17,0,IF(AD$63=$C$17,$B78*(AD$60),0))</f>
        <v>1.5733333333333333</v>
      </c>
      <c r="AE78" s="50">
        <f ca="1">IF(AE$63&lt;=$C$17,($C$34*AE$59*$B78/$C$63)*(IF(COUNTA($D78:AD78)*(12/$C$63)&lt;=$C$9,0,1)),0)+IF(AF$63=$C$17,0,IF(AE$63=$C$17,$B78*(AE$60),0))</f>
        <v>1.5733333333333333</v>
      </c>
      <c r="AF78" s="50">
        <f ca="1">IF(AF$63&lt;=$C$17,($C$34*AF$59*$B78/$C$63)*(IF(COUNTA($D78:AE78)*(12/$C$63)&lt;=$C$9,0,1)),0)+IF(AG$63=$C$17,0,IF(AF$63=$C$17,$B78*(AF$60),0))</f>
        <v>1.5733333333333333</v>
      </c>
      <c r="AG78" s="50">
        <f ca="1">IF(AG$63&lt;=$C$17,($C$34*AG$59*$B78/$C$63)*(IF(COUNTA($D78:AF78)*(12/$C$63)&lt;=$C$9,0,1)),0)+IF(AH$63=$C$17,0,IF(AG$63=$C$17,$B78*(AG$60),0))</f>
        <v>1.5733333333333333</v>
      </c>
      <c r="AH78" s="50">
        <f ca="1">IF(AH$63&lt;=$C$17,($C$34*AH$59*$B78/$C$63)*(IF(COUNTA($D78:AG78)*(12/$C$63)&lt;=$C$9,0,1)),0)+IF(AI$63=$C$17,0,IF(AH$63=$C$17,$B78*(AH$60),0))</f>
        <v>1.5733333333333333</v>
      </c>
      <c r="AI78" s="50">
        <f ca="1">IF(AI$63&lt;=$C$17,($C$34*AI$59*$B78/$C$63)*(IF(COUNTA($D78:AH78)*(12/$C$63)&lt;=$C$9,0,1)),0)+IF(AJ$63=$C$17,0,IF(AI$63=$C$17,$B78*(AI$60),0))</f>
        <v>1.5733333333333333</v>
      </c>
      <c r="AJ78" s="50">
        <f ca="1">IF(AJ$63&lt;=$C$17,($C$34*AJ$59*$B78/$C$63)*(IF(COUNTA($D78:AI78)*(12/$C$63)&lt;=$C$9,0,1)),0)+IF(AK$63=$C$17,0,IF(AJ$63=$C$17,$B78*(AJ$60),0))</f>
        <v>1.5733333333333333</v>
      </c>
      <c r="AK78" s="50">
        <f ca="1">IF(AK$63&lt;=$C$17,($C$34*AK$59*$B78/$C$63)*(IF(COUNTA($D78:AJ78)*(12/$C$63)&lt;=$C$9,0,1)),0)+IF(AL$63=$C$17,0,IF(AK$63=$C$17,$B78*(AK$60),0))</f>
        <v>1.5733333333333333</v>
      </c>
      <c r="AL78" s="50">
        <f ca="1">IF(AL$63&lt;=$C$17,($C$34*AL$59*$B78/$C$63)*(IF(COUNTA($D78:AK78)*(12/$C$63)&lt;=$C$9,0,1)),0)+IF(AM$63=$C$17,0,IF(AL$63=$C$17,$B78*(AL$60),0))</f>
        <v>1.5733333333333333</v>
      </c>
      <c r="AM78" s="50">
        <f ca="1">IF(AM$63&lt;=$C$17,($C$34*AM$59*$B78/$C$63)*(IF(COUNTA($D78:AL78)*(12/$C$63)&lt;=$C$9,0,1)),0)+IF(AN$63=$C$17,0,IF(AM$63=$C$17,$B78*(AM$60),0))</f>
        <v>1.5733333333333333</v>
      </c>
      <c r="AN78" s="50">
        <f ca="1">IF(AN$63&lt;=$C$17,($C$34*AN$59*$B78/$C$63)*(IF(COUNTA($D78:AM78)*(12/$C$63)&lt;=$C$9,0,1)),0)+IF(AO$63=$C$17,0,IF(AN$63=$C$17,$B78*(AN$60),0))</f>
        <v>1.5733333333333333</v>
      </c>
      <c r="AO78" s="50">
        <f ca="1">IF(AO$63&lt;=$C$17,($C$34*AO$59*$B78/$C$63)*(IF(COUNTA($D78:AN78)*(12/$C$63)&lt;=$C$9,0,1)),0)+IF(AP$63=$C$17,0,IF(AO$63=$C$17,$B78*(AO$60),0))</f>
        <v>1.5733333333333333</v>
      </c>
      <c r="AP78" s="50">
        <f ca="1">IF(AP$63&lt;=$C$17,($C$34*AP$59*$B78/$C$63)*(IF(COUNTA($D78:AO78)*(12/$C$63)&lt;=$C$9,0,1)),0)+IF(AQ$63=$C$17,0,IF(AP$63=$C$17,$B78*(AP$60),0))</f>
        <v>1.5733333333333333</v>
      </c>
      <c r="AQ78" s="50">
        <f ca="1">IF(AQ$63&lt;=$C$17,($C$34*AQ$59*$B78/$C$63)*(IF(COUNTA($D78:AP78)*(12/$C$63)&lt;=$C$9,0,1)),0)+IF(AR$63=$C$17,0,IF(AQ$63=$C$17,$B78*(AQ$60),0))</f>
        <v>1.5733333333333333</v>
      </c>
      <c r="AR78" s="50">
        <f ca="1">IF(AR$63&lt;=$C$17,($C$34*AR$59*$B78/$C$63)*(IF(COUNTA($D78:AQ78)*(12/$C$63)&lt;=$C$9,0,1)),0)+IF(AS$63=$C$17,0,IF(AR$63=$C$17,$B78*(AR$60),0))</f>
        <v>1.5733333333333333</v>
      </c>
      <c r="AS78" s="50">
        <f ca="1">IF(AS$63&lt;=$C$17,($C$34*AS$59*$B78/$C$63)*(IF(COUNTA($D78:AR78)*(12/$C$63)&lt;=$C$9,0,1)),0)+IF(AT$63=$C$17,0,IF(AS$63=$C$17,$B78*(AS$60),0))</f>
        <v>1.5733333333333333</v>
      </c>
      <c r="AT78" s="50">
        <f ca="1">IF(AT$63&lt;=$C$17,($C$34*AT$59*$B78/$C$63)*(IF(COUNTA($D78:AS78)*(12/$C$63)&lt;=$C$9,0,1)),0)+IF(AU$63=$C$17,0,IF(AT$63=$C$17,$B78*(AT$60),0))</f>
        <v>1.5733333333333333</v>
      </c>
      <c r="AU78" s="50">
        <f ca="1">IF(AU$63&lt;=$C$17,($C$34*AU$59*$B78/$C$63)*(IF(COUNTA($D78:AT78)*(12/$C$63)&lt;=$C$9,0,1)),0)+IF(AV$63=$C$17,0,IF(AU$63=$C$17,$B78*(AU$60),0))</f>
        <v>1.5733333333333333</v>
      </c>
      <c r="AV78" s="50">
        <f ca="1">IF(AV$63&lt;=$C$17,($C$34*AV$59*$B78/$C$63)*(IF(COUNTA($D78:AU78)*(12/$C$63)&lt;=$C$9,0,1)),0)+IF(AW$63=$C$17,0,IF(AV$63=$C$17,$B78*(AV$60),0))</f>
        <v>1.5733333333333333</v>
      </c>
      <c r="AW78" s="50">
        <f ca="1">IF(AW$63&lt;=$C$17,($C$34*AW$59*$B78/$C$63)*(IF(COUNTA($D78:AV78)*(12/$C$63)&lt;=$C$9,0,1)),0)+IF(AX$63=$C$17,0,IF(AW$63=$C$17,$B78*(AW$60),0))</f>
        <v>1.5733333333333333</v>
      </c>
      <c r="AX78" s="50">
        <f ca="1">IF(AX$63&lt;=$C$17,($C$34*AX$59*$B78/$C$63)*(IF(COUNTA($D78:AW78)*(12/$C$63)&lt;=$C$9,0,1)),0)+IF(AY$63=$C$17,0,IF(AX$63=$C$17,$B78*(AX$60),0))</f>
        <v>1.5733333333333333</v>
      </c>
      <c r="AY78" s="50">
        <f ca="1">IF(AY$63&lt;=$C$17,($C$34*AY$59*$B78/$C$63)*(IF(COUNTA($D78:AX78)*(12/$C$63)&lt;=$C$9,0,1)),0)+IF(AZ$63=$C$17,0,IF(AY$63=$C$17,$B78*(AY$60),0))</f>
        <v>1.5733333333333333</v>
      </c>
      <c r="AZ78" s="50">
        <f ca="1">IF(AZ$63&lt;=$C$17,($C$34*AZ$59*$B78/$C$63)*(IF(COUNTA($D78:AY78)*(12/$C$63)&lt;=$C$9,0,1)),0)+IF(BA$63=$C$17,0,IF(AZ$63=$C$17,$B78*(AZ$60),0))</f>
        <v>1.5733333333333333</v>
      </c>
      <c r="BA78" s="50">
        <f ca="1">IF(BA$63&lt;=$C$17,($C$34*BA$59*$B78/$C$63)*(IF(COUNTA($D78:AZ78)*(12/$C$63)&lt;=$C$9,0,1)),0)+IF(BB$63=$C$17,0,IF(BA$63=$C$17,$B78*(BA$60),0))</f>
        <v>1.5733333333333333</v>
      </c>
      <c r="BB78" s="50">
        <f ca="1">IF(BB$63&lt;=$C$17,($C$34*BB$59*$B78/$C$63)*(IF(COUNTA($D78:BA78)*(12/$C$63)&lt;=$C$9,0,1)),0)+IF(BC$63=$C$17,0,IF(BB$63=$C$17,$B78*(BB$60),0))</f>
        <v>1.5733333333333333</v>
      </c>
      <c r="BC78" s="50">
        <f ca="1">IF(BC$63&lt;=$C$17,($C$34*BC$59*$B78/$C$63)*(IF(COUNTA($D78:BB78)*(12/$C$63)&lt;=$C$9,0,1)),0)+IF(BD$63=$C$17,0,IF(BC$63=$C$17,$B78*(BC$60),0))</f>
        <v>1.5733333333333333</v>
      </c>
      <c r="BD78" s="50">
        <f ca="1">IF(BD$63&lt;=$C$17,($C$34*BD$59*$B78/$C$63)*(IF(COUNTA($D78:BC78)*(12/$C$63)&lt;=$C$9,0,1)),0)+IF(BE$63=$C$17,0,IF(BD$63=$C$17,$B78*(BD$60),0))</f>
        <v>1.5733333333333333</v>
      </c>
      <c r="BE78" s="50">
        <f ca="1">IF(BE$63&lt;=$C$17,($C$34*BE$59*$B78/$C$63)*(IF(COUNTA($D78:BD78)*(12/$C$63)&lt;=$C$9,0,1)),0)+IF(BF$63=$C$17,0,IF(BE$63=$C$17,$B78*(BE$60),0))</f>
        <v>1.5733333333333333</v>
      </c>
      <c r="BF78" s="50">
        <f ca="1">IF(BF$63&lt;=$C$17,($C$34*BF$59*$B78/$C$63)*(IF(COUNTA($D78:BE78)*(12/$C$63)&lt;=$C$9,0,1)),0)+IF(BG$63=$C$17,0,IF(BF$63=$C$17,$B78*(BF$60),0))</f>
        <v>1.5733333333333333</v>
      </c>
      <c r="BG78" s="50">
        <f ca="1">IF(BG$63&lt;=$C$17,($C$34*BG$59*$B78/$C$63)*(IF(COUNTA($D78:BF78)*(12/$C$63)&lt;=$C$9,0,1)),0)+IF(BH$63=$C$17,0,IF(BG$63=$C$17,$B78*(BG$60),0))</f>
        <v>1.5733333333333333</v>
      </c>
      <c r="BH78" s="50">
        <f ca="1">IF(BH$63&lt;=$C$17,($C$34*BH$59*$B78/$C$63)*(IF(COUNTA($D78:BG78)*(12/$C$63)&lt;=$C$9,0,1)),0)+IF(BI$63=$C$17,0,IF(BH$63=$C$17,$B78*(BH$60),0))</f>
        <v>1.5733333333333333</v>
      </c>
      <c r="BI78" s="50">
        <f ca="1">IF(BI$63&lt;=$C$17,($C$34*BI$59*$B78/$C$63)*(IF(COUNTA($D78:BH78)*(12/$C$63)&lt;=$C$9,0,1)),0)+IF(BJ$63=$C$17,0,IF(BI$63=$C$17,$B78*(BI$60),0))</f>
        <v>1.5733333333333333</v>
      </c>
      <c r="BJ78" s="50">
        <f ca="1">IF(BJ$63&lt;=$C$17,($C$34*BJ$59*$B78/$C$63)*(IF(COUNTA($D78:BI78)*(12/$C$63)&lt;=$C$9,0,1)),0)+IF(BK$63=$C$17,0,IF(BJ$63=$C$17,$B78*(BJ$60),0))</f>
        <v>1.5733333333333333</v>
      </c>
      <c r="BK78" s="50">
        <f ca="1">IF(BK$63&lt;=$C$17,($C$34*BK$59*$B78/$C$63)*(IF(COUNTA($D78:BJ78)*(12/$C$63)&lt;=$C$9,0,1)),0)+IF(BL$63=$C$17,0,IF(BK$63=$C$17,$B78*(BK$60),0))</f>
        <v>1.5733333333333333</v>
      </c>
      <c r="BL78" s="50">
        <f ca="1">IF(BL$63&lt;=$C$17,($C$34*BL$59*$B78/$C$63)*(IF(COUNTA($D78:BK78)*(12/$C$63)&lt;=$C$9,0,1)),0)+IF(BM$63=$C$17,0,IF(BL$63=$C$17,$B78*(BL$60),0))</f>
        <v>1.5733333333333333</v>
      </c>
      <c r="BM78" s="50">
        <f ca="1">IF(BM$63&lt;=$C$17,($C$34*BM$59*$B78/$C$63)*(IF(COUNTA($D78:BL78)*(12/$C$63)&lt;=$C$9,0,1)),0)+IF(BN$63=$C$17,0,IF(BM$63=$C$17,$B78*(BM$60),0))</f>
        <v>1.5733333333333333</v>
      </c>
      <c r="BN78" s="50">
        <f ca="1">IF(BN$63&lt;=$C$17,($C$34*BN$59*$B78/$C$63)*(IF(COUNTA($D78:BM78)*(12/$C$63)&lt;=$C$9,0,1)),0)+IF(BO$63=$C$17,0,IF(BN$63=$C$17,$B78*(BN$60),0))</f>
        <v>1.5733333333333333</v>
      </c>
      <c r="BO78" s="50">
        <f ca="1">IF(BO$63&lt;=$C$17,($C$34*BO$59*$B78/$C$63)*(IF(COUNTA($D78:BN78)*(12/$C$63)&lt;=$C$9,0,1)),0)+IF(BP$63=$C$17,0,IF(BO$63=$C$17,$B78*(BO$60),0))</f>
        <v>1.5733333333333333</v>
      </c>
      <c r="BP78" s="50">
        <f ca="1">IF(BP$63&lt;=$C$17,($C$34*BP$59*$B78/$C$63)*(IF(COUNTA($D78:BO78)*(12/$C$63)&lt;=$C$9,0,1)),0)+IF(BQ$63=$C$17,0,IF(BP$63=$C$17,$B78*(BP$60),0))</f>
        <v>1.5733333333333333</v>
      </c>
      <c r="BQ78" s="50">
        <f ca="1">IF(BQ$63&lt;=$C$17,($C$34*BQ$59*$B78/$C$63)*(IF(COUNTA($D78:BP78)*(12/$C$63)&lt;=$C$9,0,1)),0)+IF(BR$63=$C$17,0,IF(BQ$63=$C$17,$B78*(BQ$60),0))</f>
        <v>1.5733333333333333</v>
      </c>
      <c r="BR78" s="50">
        <f ca="1">IF(BR$63&lt;=$C$17,($C$34*BR$59*$B78/$C$63)*(IF(COUNTA($D78:BQ78)*(12/$C$63)&lt;=$C$9,0,1)),0)+IF(BS$63=$C$17,0,IF(BR$63=$C$17,$B78*(BR$60),0))</f>
        <v>1.5733333333333333</v>
      </c>
      <c r="BS78" s="50">
        <f ca="1">IF(BS$63&lt;=$C$17,($C$34*BS$59*$B78/$C$63)*(IF(COUNTA($D78:BR78)*(12/$C$63)&lt;=$C$9,0,1)),0)+IF(BT$63=$C$17,0,IF(BS$63=$C$17,$B78*(BS$60),0))</f>
        <v>1.5733333333333333</v>
      </c>
      <c r="BT78" s="50">
        <f ca="1">IF(BT$63&lt;=$C$17,($C$34*BT$59*$B78/$C$63)*(IF(COUNTA($D78:BS78)*(12/$C$63)&lt;=$C$9,0,1)),0)+IF(BU$63=$C$17,0,IF(BT$63=$C$17,$B78*(BT$60),0))</f>
        <v>1.5733333333333333</v>
      </c>
      <c r="BU78" s="50">
        <f ca="1">IF(BU$63&lt;=$C$17,($C$34*BU$59*$B78/$C$63)*(IF(COUNTA($D78:BT78)*(12/$C$63)&lt;=$C$9,0,1)),0)+IF(BV$63=$C$17,0,IF(BU$63=$C$17,$B78*(BU$60),0))</f>
        <v>1.5733333333333333</v>
      </c>
      <c r="BV78" s="50">
        <f ca="1">IF(BV$63&lt;=$C$17,($C$34*BV$59*$B78/$C$63)*(IF(COUNTA($D78:BU78)*(12/$C$63)&lt;=$C$9,0,1)),0)+IF(BW$63=$C$17,0,IF(BV$63=$C$17,$B78*(BV$60),0))</f>
        <v>1.5733333333333333</v>
      </c>
      <c r="BW78" s="50">
        <f ca="1">IF(BW$63&lt;=$C$17,($C$34*BW$59*$B78/$C$63)*(IF(COUNTA($D78:BV78)*(12/$C$63)&lt;=$C$9,0,1)),0)+IF(BX$63=$C$17,0,IF(BW$63=$C$17,$B78*(BW$60),0))</f>
        <v>1.5733333333333333</v>
      </c>
      <c r="BX78" s="50">
        <f ca="1">IF(BX$63&lt;=$C$17,($C$34*BX$59*$B78/$C$63)*(IF(COUNTA($D78:BW78)*(12/$C$63)&lt;=$C$9,0,1)),0)+IF(BY$63=$C$17,0,IF(BX$63=$C$17,$B78*(BX$60),0))</f>
        <v>1.5733333333333333</v>
      </c>
      <c r="BY78" s="50">
        <f ca="1">IF(BY$63&lt;=$C$17,($C$34*BY$59*$B78/$C$63)*(IF(COUNTA($D78:BX78)*(12/$C$63)&lt;=$C$9,0,1)),0)+IF(BZ$63=$C$17,0,IF(BY$63=$C$17,$B78*(BY$60),0))</f>
        <v>1.5733333333333333</v>
      </c>
      <c r="BZ78" s="50">
        <f ca="1">IF(BZ$63&lt;=$C$17,($C$34*BZ$59*$B78/$C$63)*(IF(COUNTA($D78:BY78)*(12/$C$63)&lt;=$C$9,0,1)),0)+IF(CA$63=$C$17,0,IF(BZ$63=$C$17,$B78*(BZ$60),0))</f>
        <v>1.5733333333333333</v>
      </c>
      <c r="CA78" s="50">
        <f ca="1">IF(CA$63&lt;=$C$17,($C$34*CA$59*$B78/$C$63)*(IF(COUNTA($D78:BZ78)*(12/$C$63)&lt;=$C$9,0,1)),0)+IF(CB$63=$C$17,0,IF(CA$63=$C$17,$B78*(CA$60),0))</f>
        <v>1.5733333333333333</v>
      </c>
      <c r="CB78" s="50">
        <f ca="1">IF(CB$63&lt;=$C$17,($C$34*CB$59*$B78/$C$63)*(IF(COUNTA($D78:CA78)*(12/$C$63)&lt;=$C$9,0,1)),0)+IF(CC$63=$C$17,0,IF(CB$63=$C$17,$B78*(CB$60),0))</f>
        <v>1.5733333333333333</v>
      </c>
      <c r="CC78" s="50">
        <f ca="1">IF(CC$63&lt;=$C$17,($C$34*CC$59*$B78/$C$63)*(IF(COUNTA($D78:CB78)*(12/$C$63)&lt;=$C$9,0,1)),0)+IF(CD$63=$C$17,0,IF(CC$63=$C$17,$B78*(CC$60),0))</f>
        <v>1.5733333333333333</v>
      </c>
      <c r="CD78" s="50">
        <f ca="1">IF(CD$63&lt;=$C$17,($C$34*CD$59*$B78/$C$63)*(IF(COUNTA($D78:CC78)*(12/$C$63)&lt;=$C$9,0,1)),0)+IF(CE$63=$C$17,0,IF(CD$63=$C$17,$B78*(CD$60),0))</f>
        <v>1.5733333333333333</v>
      </c>
      <c r="CE78" s="50">
        <f ca="1">IF(CE$63&lt;=$C$17,($C$34*CE$59*$B78/$C$63)*(IF(COUNTA($D78:CD78)*(12/$C$63)&lt;=$C$9,0,1)),0)+IF(CF$63=$C$17,0,IF(CE$63=$C$17,$B78*(CE$60),0))</f>
        <v>1.5733333333333333</v>
      </c>
      <c r="CF78" s="50">
        <f ca="1">IF(CF$63&lt;=$C$17,($C$34*CF$59*$B78/$C$63)*(IF(COUNTA($D78:CE78)*(12/$C$63)&lt;=$C$9,0,1)),0)+IF(CG$63=$C$17,0,IF(CF$63=$C$17,$B78*(CF$60),0))</f>
        <v>1.5733333333333333</v>
      </c>
      <c r="CG78" s="50">
        <f ca="1">IF(CG$63&lt;=$C$17,($C$34*CG$59*$B78/$C$63)*(IF(COUNTA($D78:CF78)*(12/$C$63)&lt;=$C$9,0,1)),0)+IF(CH$63=$C$17,0,IF(CG$63=$C$17,$B78*(CG$60),0))</f>
        <v>1.5733333333333333</v>
      </c>
      <c r="CH78" s="50">
        <f ca="1">IF(CH$63&lt;=$C$17,($C$34*CH$59*$B78/$C$63)*(IF(COUNTA($D78:CG78)*(12/$C$63)&lt;=$C$9,0,1)),0)+IF(CI$63=$C$17,0,IF(CH$63=$C$17,$B78*(CH$60),0))</f>
        <v>1.5733333333333333</v>
      </c>
      <c r="CI78" s="50">
        <f ca="1">IF(CI$63&lt;=$C$17,($C$34*CI$59*$B78/$C$63)*(IF(COUNTA($D78:CH78)*(12/$C$63)&lt;=$C$9,0,1)),0)+IF(CJ$63=$C$17,0,IF(CI$63=$C$17,$B78*(CI$60),0))</f>
        <v>1.5733333333333333</v>
      </c>
      <c r="CJ78" s="50">
        <f ca="1">IF(CJ$63&lt;=$C$17,($C$34*CJ$59*$B78/$C$63)*(IF(COUNTA($D78:CI78)*(12/$C$63)&lt;=$C$9,0,1)),0)+IF(CK$63=$C$17,0,IF(CJ$63=$C$17,$B78*(CJ$60),0))</f>
        <v>1.5733333333333333</v>
      </c>
      <c r="CK78" s="50">
        <f ca="1">IF(CK$63&lt;=$C$17,($C$34*CK$59*$B78/$C$63)*(IF(COUNTA($D78:CJ78)*(12/$C$63)&lt;=$C$9,0,1)),0)+IF(CL$63=$C$17,0,IF(CK$63=$C$17,$B78*(CK$60),0))</f>
        <v>1.5733333333333333</v>
      </c>
      <c r="CL78" s="50">
        <f ca="1">IF(CL$63&lt;=$C$17,($C$34*CL$59*$B78/$C$63)*(IF(COUNTA($D78:CK78)*(12/$C$63)&lt;=$C$9,0,1)),0)+IF(CM$63=$C$17,0,IF(CL$63=$C$17,$B78*(CL$60),0))</f>
        <v>1.5733333333333333</v>
      </c>
      <c r="CM78" s="50">
        <f ca="1">IF(CM$63&lt;=$C$17,($C$34*CM$59*$B78/$C$63)*(IF(COUNTA($D78:CL78)*(12/$C$63)&lt;=$C$9,0,1)),0)+IF(CN$63=$C$17,0,IF(CM$63=$C$17,$B78*(CM$60),0))</f>
        <v>1.5733333333333333</v>
      </c>
      <c r="CN78" s="50">
        <f ca="1">IF(CN$63&lt;=$C$17,($C$34*CN$59*$B78/$C$63)*(IF(COUNTA($D78:CM78)*(12/$C$63)&lt;=$C$9,0,1)),0)+IF(CO$63=$C$17,0,IF(CN$63=$C$17,$B78*(CN$60),0))</f>
        <v>1.5733333333333333</v>
      </c>
      <c r="CO78" s="50">
        <f ca="1">IF(CO$63&lt;=$C$17,($C$34*CO$59*$B78/$C$63)*(IF(COUNTA($D78:CN78)*(12/$C$63)&lt;=$C$9,0,1)),0)+IF(CP$63=$C$17,0,IF(CO$63=$C$17,$B78*(CO$60),0))</f>
        <v>1.5733333333333333</v>
      </c>
      <c r="CP78" s="50">
        <f ca="1">IF(CP$63&lt;=$C$17,($C$34*CP$59*$B78/$C$63)*(IF(COUNTA($D78:CO78)*(12/$C$63)&lt;=$C$9,0,1)),0)+IF(CQ$63=$C$17,0,IF(CP$63=$C$17,$B78*(CP$60),0))</f>
        <v>1.5733333333333333</v>
      </c>
      <c r="CQ78" s="50">
        <f ca="1">IF(CQ$63&lt;=$C$17,($C$34*CQ$59*$B78/$C$63)*(IF(COUNTA($D78:CP78)*(12/$C$63)&lt;=$C$9,0,1)),0)+IF(CR$63=$C$17,0,IF(CQ$63=$C$17,$B78*(CQ$60),0))</f>
        <v>1.5733333333333333</v>
      </c>
      <c r="CR78" s="50">
        <f ca="1">IF(CR$63&lt;=$C$17,($C$34*CR$59*$B78/$C$63)*(IF(COUNTA($D78:CQ78)*(12/$C$63)&lt;=$C$9,0,1)),0)+IF(CS$63=$C$17,0,IF(CR$63=$C$17,$B78*(CR$60),0))</f>
        <v>1.5733333333333333</v>
      </c>
      <c r="CS78" s="50">
        <f ca="1">IF(CS$63&lt;=$C$17,($C$34*CS$59*$B78/$C$63)*(IF(COUNTA($D78:CR78)*(12/$C$63)&lt;=$C$9,0,1)),0)+IF(CT$63=$C$17,0,IF(CS$63=$C$17,$B78*(CS$60),0))</f>
        <v>1.5733333333333333</v>
      </c>
      <c r="CT78" s="50">
        <f ca="1">IF(CT$63&lt;=$C$17,($C$34*CT$59*$B78/$C$63)*(IF(COUNTA($D78:CS78)*(12/$C$63)&lt;=$C$9,0,1)),0)+IF(CU$63=$C$17,0,IF(CT$63=$C$17,$B78*(CT$60),0))</f>
        <v>1.5733333333333333</v>
      </c>
      <c r="CU78" s="50">
        <f ca="1">IF(CU$63&lt;=$C$17,($C$34*CU$59*$B78/$C$63)*(IF(COUNTA($D78:CT78)*(12/$C$63)&lt;=$C$9,0,1)),0)+IF(CV$63=$C$17,0,IF(CU$63=$C$17,$B78*(CU$60),0))</f>
        <v>1.5733333333333333</v>
      </c>
      <c r="CV78" s="50">
        <f ca="1">IF(CV$63&lt;=$C$17,($C$34*CV$59*$B78/$C$63)*(IF(COUNTA($D78:CU78)*(12/$C$63)&lt;=$C$9,0,1)),0)+IF(CW$63=$C$17,0,IF(CV$63=$C$17,$B78*(CV$60),0))</f>
        <v>1.5733333333333333</v>
      </c>
      <c r="CW78" s="50">
        <f ca="1">IF(CW$63&lt;=$C$17,($C$34*CW$59*$B78/$C$63)*(IF(COUNTA($D78:CV78)*(12/$C$63)&lt;=$C$9,0,1)),0)+IF(CX$63=$C$17,0,IF(CW$63=$C$17,$B78*(CW$60),0))</f>
        <v>1.5733333333333333</v>
      </c>
      <c r="CX78" s="50">
        <f ca="1">IF(CX$63&lt;=$C$17,($C$34*CX$59*$B78/$C$63)*(IF(COUNTA($D78:CW78)*(12/$C$63)&lt;=$C$9,0,1)),0)+IF(CY$63=$C$17,0,IF(CX$63=$C$17,$B78*(CX$60),0))</f>
        <v>1.5733333333333333</v>
      </c>
      <c r="CY78" s="50">
        <f ca="1">IF(CY$63&lt;=$C$17,($C$34*CY$59*$B78/$C$63)*(IF(COUNTA($D78:CX78)*(12/$C$63)&lt;=$C$9,0,1)),0)+IF(CZ$63=$C$17,0,IF(CY$63=$C$17,$B78*(CY$60),0))</f>
        <v>1.5733333333333333</v>
      </c>
      <c r="CZ78" s="50">
        <f ca="1">IF(CZ$63&lt;=$C$17,($C$34*CZ$59*$B78/$C$63)*(IF(COUNTA($D78:CY78)*(12/$C$63)&lt;=$C$9,0,1)),0)+IF(DA$63=$C$17,0,IF(CZ$63=$C$17,$B78*(CZ$60),0))</f>
        <v>1.5733333333333333</v>
      </c>
      <c r="DA78" s="50">
        <f ca="1">IF(DA$63&lt;=$C$17,($C$34*DA$59*$B78/$C$63)*(IF(COUNTA($D78:CZ78)*(12/$C$63)&lt;=$C$9,0,1)),0)+IF(DB$63=$C$17,0,IF(DA$63=$C$17,$B78*(DA$60),0))</f>
        <v>1.5733333333333333</v>
      </c>
      <c r="DB78" s="50">
        <f ca="1">IF(DB$63&lt;=$C$17,($C$34*DB$59*$B78/$C$63)*(IF(COUNTA($D78:DA78)*(12/$C$63)&lt;=$C$9,0,1)),0)+IF(DC$63=$C$17,0,IF(DB$63=$C$17,$B78*(DB$60),0))</f>
        <v>1.5733333333333333</v>
      </c>
      <c r="DC78" s="50">
        <f ca="1">IF(DC$63&lt;=$C$17,($C$34*DC$59*$B78/$C$63)*(IF(COUNTA($D78:DB78)*(12/$C$63)&lt;=$C$9,0,1)),0)+IF(DD$63=$C$17,0,IF(DC$63=$C$17,$B78*(DC$60),0))</f>
        <v>1.5733333333333333</v>
      </c>
      <c r="DD78" s="50">
        <f ca="1">IF(DD$63&lt;=$C$17,($C$34*DD$59*$B78/$C$63)*(IF(COUNTA($D78:DC78)*(12/$C$63)&lt;=$C$9,0,1)),0)+IF(DE$63=$C$17,0,IF(DD$63=$C$17,$B78*(DD$60),0))</f>
        <v>1.5733333333333333</v>
      </c>
      <c r="DE78" s="50">
        <f ca="1">IF(DE$63&lt;=$C$17,($C$34*DE$59*$B78/$C$63)*(IF(COUNTA($D78:DD78)*(12/$C$63)&lt;=$C$9,0,1)),0)+IF(DF$63=$C$17,0,IF(DE$63=$C$17,$B78*(DE$60),0))</f>
        <v>1.5733333333333333</v>
      </c>
      <c r="DF78" s="50">
        <f ca="1">IF(DF$63&lt;=$C$17,($C$34*DF$59*$B78/$C$63)*(IF(COUNTA($D78:DE78)*(12/$C$63)&lt;=$C$9,0,1)),0)+IF(DG$63=$C$17,0,IF(DF$63=$C$17,$B78*(DF$60),0))</f>
        <v>1.5733333333333333</v>
      </c>
      <c r="DG78" s="50">
        <f ca="1">IF(DG$63&lt;=$C$17,($C$34*DG$59*$B78/$C$63)*(IF(COUNTA($D78:DF78)*(12/$C$63)&lt;=$C$9,0,1)),0)+IF(DH$63=$C$17,0,IF(DG$63=$C$17,$B78*(DG$60),0))</f>
        <v>1.5733333333333333</v>
      </c>
      <c r="DH78" s="50">
        <f ca="1">IF(DH$63&lt;=$C$17,($C$34*DH$59*$B78/$C$63)*(IF(COUNTA($D78:DG78)*(12/$C$63)&lt;=$C$9,0,1)),0)+IF(DI$63=$C$17,0,IF(DH$63=$C$17,$B78*(DH$60),0))</f>
        <v>1.5733333333333333</v>
      </c>
      <c r="DI78" s="50">
        <f ca="1">IF(DI$63&lt;=$C$17,($C$34*DI$59*$B78/$C$63)*(IF(COUNTA($D78:DH78)*(12/$C$63)&lt;=$C$9,0,1)),0)+IF(DJ$63=$C$17,0,IF(DI$63=$C$17,$B78*(DI$60),0))</f>
        <v>1.5733333333333333</v>
      </c>
      <c r="DJ78" s="50">
        <f ca="1">IF(DJ$63&lt;=$C$17,($C$34*DJ$59*$B78/$C$63)*(IF(COUNTA($D78:DI78)*(12/$C$63)&lt;=$C$9,0,1)),0)+IF(DK$63=$C$17,0,IF(DJ$63=$C$17,$B78*(DJ$60),0))</f>
        <v>1.5733333333333333</v>
      </c>
      <c r="DK78" s="50">
        <f ca="1">IF(DK$63&lt;=$C$17,($C$34*DK$59*$B78/$C$63)*(IF(COUNTA($D78:DJ78)*(12/$C$63)&lt;=$C$9,0,1)),0)+IF(DL$63=$C$17,0,IF(DK$63=$C$17,$B78*(DK$60),0))</f>
        <v>1.5733333333333333</v>
      </c>
      <c r="DL78" s="50">
        <f ca="1">IF(DL$63&lt;=$C$17,($C$34*DL$59*$B78/$C$63)*(IF(COUNTA($D78:DK78)*(12/$C$63)&lt;=$C$9,0,1)),0)+IF(DM$63=$C$17,0,IF(DL$63=$C$17,$B78*(DL$60),0))</f>
        <v>1.5733333333333333</v>
      </c>
      <c r="DM78" s="50">
        <f ca="1">IF(DM$63&lt;=$C$17,($C$34*DM$59*$B78/$C$63)*(IF(COUNTA($D78:DL78)*(12/$C$63)&lt;=$C$9,0,1)),0)+IF(DN$63=$C$17,0,IF(DM$63=$C$17,$B78*(DM$60),0))</f>
        <v>1.5733333333333333</v>
      </c>
      <c r="DN78" s="50">
        <f ca="1">IF(DN$63&lt;=$C$17,($C$34*DN$59*$B78/$C$63)*(IF(COUNTA($D78:DM78)*(12/$C$63)&lt;=$C$9,0,1)),0)+IF(DO$63=$C$17,0,IF(DN$63=$C$17,$B78*(DN$60),0))</f>
        <v>1.5733333333333333</v>
      </c>
      <c r="DO78" s="50">
        <f ca="1">IF(DO$63&lt;=$C$17,($C$34*DO$59*$B78/$C$63)*(IF(COUNTA($D78:DN78)*(12/$C$63)&lt;=$C$9,0,1)),0)+IF(DP$63=$C$17,0,IF(DO$63=$C$17,$B78*(DO$60),0))</f>
        <v>1.5733333333333333</v>
      </c>
      <c r="DP78" s="50">
        <f ca="1">IF(DP$63&lt;=$C$17,($C$34*DP$59*$B78/$C$63)*(IF(COUNTA($D78:DO78)*(12/$C$63)&lt;=$C$9,0,1)),0)+IF(DQ$63=$C$17,0,IF(DP$63=$C$17,$B78*(DP$60),0))</f>
        <v>1.5733333333333333</v>
      </c>
      <c r="DQ78" s="50">
        <f ca="1">IF(DQ$63&lt;=$C$17,($C$34*DQ$59*$B78/$C$63)*(IF(COUNTA($D78:DP78)*(12/$C$63)&lt;=$C$9,0,1)),0)+IF(DR$63=$C$17,0,IF(DQ$63=$C$17,$B78*(DQ$60),0))</f>
        <v>1.5733333333333333</v>
      </c>
      <c r="DR78" s="50">
        <f ca="1">IF(DR$63&lt;=$C$17,($C$34*DR$59*$B78/$C$63)*(IF(COUNTA($D78:DQ78)*(12/$C$63)&lt;=$C$9,0,1)),0)+IF(DS$63=$C$17,0,IF(DR$63=$C$17,$B78*(DR$60),0))</f>
        <v>1.5733333333333333</v>
      </c>
      <c r="DS78" s="50">
        <f ca="1">IF(DS$63&lt;=$C$17,($C$34*DS$59*$B78/$C$63)*(IF(COUNTA($D78:DR78)*(12/$C$63)&lt;=$C$9,0,1)),0)+IF(DT$63=$C$17,0,IF(DS$63=$C$17,$B78*(DS$60),0))</f>
        <v>1.5733333333333333</v>
      </c>
      <c r="DT78" s="50">
        <f ca="1">IF(DT$63&lt;=$C$17,($C$34*DT$59*$B78/$C$63)*(IF(COUNTA($D78:DS78)*(12/$C$63)&lt;=$C$9,0,1)),0)+IF(DU$63=$C$17,0,IF(DT$63=$C$17,$B78*(DT$60),0))</f>
        <v>386.55054931822832</v>
      </c>
      <c r="DU78" s="50">
        <f>IF(DU$63&lt;=$C$17,($C$34*DU$59*$B78/$C$63)*(IF(COUNTA($D78:DT78)*(12/$C$63)&lt;=$C$9,0,1)),0)+IF(DV$63=$C$17,0,IF(DU$63=$C$17,$B78*(DU$60),0))</f>
        <v>0</v>
      </c>
      <c r="DV78" s="50">
        <f>IF(DV$63&lt;=$C$17,($C$34*DV$59*$B78/$C$63)*(IF(COUNTA($D78:DU78)*(12/$C$63)&lt;=$C$9,0,1)),0)+IF(DW$63=$C$17,0,IF(DV$63=$C$17,$B78*(DV$60),0))</f>
        <v>0</v>
      </c>
      <c r="DW78" s="50">
        <f>IF(DW$63&lt;=$C$17,($C$34*DW$59*$B78/$C$63)*(IF(COUNTA($D78:DV78)*(12/$C$63)&lt;=$C$9,0,1)),0)+IF(DX$63=$C$17,0,IF(DW$63=$C$17,$B78*(DW$60),0))</f>
        <v>0</v>
      </c>
      <c r="DX78" s="50">
        <f>IF(DX$63&lt;=$C$17,($C$34*DX$59*$B78/$C$63)*(IF(COUNTA($D78:DW78)*(12/$C$63)&lt;=$C$9,0,1)),0)+IF(DY$63=$C$17,0,IF(DX$63=$C$17,$B78*(DX$60),0))</f>
        <v>0</v>
      </c>
      <c r="DY78" s="50">
        <f>IF(DY$63&lt;=$C$17,($C$34*DY$59*$B78/$C$63)*(IF(COUNTA($D78:DX78)*(12/$C$63)&lt;=$C$9,0,1)),0)+IF(DZ$63=$C$17,0,IF(DY$63=$C$17,$B78*(DY$60),0))</f>
        <v>0</v>
      </c>
      <c r="DZ78" s="50">
        <f>IF(DZ$63&lt;=$C$17,($C$34*DZ$59*$B78/$C$63)*(IF(COUNTA($D78:DY78)*(12/$C$63)&lt;=$C$9,0,1)),0)+IF(EA$63=$C$17,0,IF(DZ$63=$C$17,$B78*(DZ$60),0))</f>
        <v>0</v>
      </c>
      <c r="EA78" s="50">
        <f>IF(EA$63&lt;=$C$17,($C$34*EA$59*$B78/$C$63)*(IF(COUNTA($D78:DZ78)*(12/$C$63)&lt;=$C$9,0,1)),0)+IF(EB$63=$C$17,0,IF(EA$63=$C$17,$B78*(EA$60),0))</f>
        <v>0</v>
      </c>
      <c r="EB78" s="50">
        <f>IF(EB$63&lt;=$C$17,($C$34*EB$59*$B78/$C$63)*(IF(COUNTA($D78:EA78)*(12/$C$63)&lt;=$C$9,0,1)),0)+IF(EC$63=$C$17,0,IF(EB$63=$C$17,$B78*(EB$60),0))</f>
        <v>0</v>
      </c>
      <c r="EC78" s="50">
        <f>IF(EC$63&lt;=$C$17,($C$34*EC$59*$B78/$C$63)*(IF(COUNTA($D78:EB78)*(12/$C$63)&lt;=$C$9,0,1)),0)+IF(ED$63=$C$17,0,IF(EC$63=$C$17,$B78*(EC$60),0))</f>
        <v>0</v>
      </c>
      <c r="ED78" s="50">
        <f>IF(ED$63&lt;=$C$17,($C$34*ED$59*$B78/$C$63)*(IF(COUNTA($D78:EC78)*(12/$C$63)&lt;=$C$9,0,1)),0)+IF(EE$63=$C$17,0,IF(ED$63=$C$17,$B78*(ED$60),0))</f>
        <v>0</v>
      </c>
      <c r="EE78" s="50">
        <f>IF(EE$63&lt;=$C$17,($C$34*EE$59*$B78/$C$63)*(IF(COUNTA($D78:ED78)*(12/$C$63)&lt;=$C$9,0,1)),0)+IF(EF$63=$C$17,0,IF(EE$63=$C$17,$B78*(EE$60),0))</f>
        <v>0</v>
      </c>
      <c r="EF78" s="50">
        <f>IF(EF$63&lt;=$C$17,($C$34*EF$59*$B78/$C$63)*(IF(COUNTA($D78:EE78)*(12/$C$63)&lt;=$C$9,0,1)),0)+IF(EG$63=$C$17,0,IF(EF$63=$C$17,$B78*(EF$60),0))</f>
        <v>0</v>
      </c>
      <c r="EG78" s="50">
        <f>IF(EG$63&lt;=$C$17,($C$34*EG$59*$B78/$C$63)*(IF(COUNTA($D78:EF78)*(12/$C$63)&lt;=$C$9,0,1)),0)+IF(EH$63=$C$17,0,IF(EG$63=$C$17,$B78*(EG$60),0))</f>
        <v>0</v>
      </c>
      <c r="EH78" s="50">
        <f>IF(EH$63&lt;=$C$17,($C$34*EH$59*$B78/$C$63)*(IF(COUNTA($D78:EG78)*(12/$C$63)&lt;=$C$9,0,1)),0)+IF(EI$63=$C$17,0,IF(EH$63=$C$17,$B78*(EH$60),0))</f>
        <v>0</v>
      </c>
      <c r="EI78" s="50">
        <f>IF(EI$63&lt;=$C$17,($C$34*EI$59*$B78/$C$63)*(IF(COUNTA($D78:EH78)*(12/$C$63)&lt;=$C$9,0,1)),0)+IF(EJ$63=$C$17,0,IF(EI$63=$C$17,$B78*(EI$60),0))</f>
        <v>0</v>
      </c>
      <c r="EJ78" s="50">
        <f>IF(EJ$63&lt;=$C$17,($C$34*EJ$59*$B78/$C$63)*(IF(COUNTA($D78:EI78)*(12/$C$63)&lt;=$C$9,0,1)),0)+IF(EK$63=$C$17,0,IF(EJ$63=$C$17,$B78*(EJ$60),0))</f>
        <v>0</v>
      </c>
      <c r="EK78" s="50">
        <f>IF(EK$63&lt;=$C$17,($C$34*EK$59*$B78/$C$63)*(IF(COUNTA($D78:EJ78)*(12/$C$63)&lt;=$C$9,0,1)),0)+IF(EL$63=$C$17,0,IF(EK$63=$C$17,$B78*(EK$60),0))</f>
        <v>0</v>
      </c>
      <c r="EL78" s="50">
        <f>IF(EL$63&lt;=$C$17,($C$34*EL$59*$B78/$C$63)*(IF(COUNTA($D78:EK78)*(12/$C$63)&lt;=$C$9,0,1)),0)+IF(EM$63=$C$17,0,IF(EL$63=$C$17,$B78*(EL$60),0))</f>
        <v>0</v>
      </c>
      <c r="EM78" s="50">
        <f>IF(EM$63&lt;=$C$17,($C$34*EM$59*$B78/$C$63)*(IF(COUNTA($D78:EL78)*(12/$C$63)&lt;=$C$9,0,1)),0)+IF(EN$63=$C$17,0,IF(EM$63=$C$17,$B78*(EM$60),0))</f>
        <v>0</v>
      </c>
      <c r="EN78" s="50">
        <f>IF(EN$63&lt;=$C$17,($C$34*EN$59*$B78/$C$63)*(IF(COUNTA($D78:EM78)*(12/$C$63)&lt;=$C$9,0,1)),0)+IF(EO$63=$C$17,0,IF(EN$63=$C$17,$B78*(EN$60),0))</f>
        <v>0</v>
      </c>
      <c r="EO78" s="50">
        <f>IF(EO$63&lt;=$C$17,($C$34*EO$59*$B78/$C$63)*(IF(COUNTA($D78:EN78)*(12/$C$63)&lt;=$C$9,0,1)),0)+IF(EP$63=$C$17,0,IF(EO$63=$C$17,$B78*(EO$60),0))</f>
        <v>0</v>
      </c>
      <c r="EP78" s="50">
        <f>IF(EP$63&lt;=$C$17,($C$34*EP$59*$B78/$C$63)*(IF(COUNTA($D78:EO78)*(12/$C$63)&lt;=$C$9,0,1)),0)+IF(EQ$63=$C$17,0,IF(EP$63=$C$17,$B78*(EP$60),0))</f>
        <v>0</v>
      </c>
      <c r="EQ78" s="50">
        <f>IF(EQ$63&lt;=$C$17,($C$34*EQ$59*$B78/$C$63)*(IF(COUNTA($D78:EP78)*(12/$C$63)&lt;=$C$9,0,1)),0)+IF(ER$63=$C$17,0,IF(EQ$63=$C$17,$B78*(EQ$60),0))</f>
        <v>0</v>
      </c>
      <c r="ER78" s="50">
        <f>IF(ER$63&lt;=$C$17,($C$34*ER$59*$B78/$C$63)*(IF(COUNTA($D78:EQ78)*(12/$C$63)&lt;=$C$9,0,1)),0)+IF(ES$63=$C$17,0,IF(ER$63=$C$17,$B78*(ER$60),0))</f>
        <v>0</v>
      </c>
      <c r="ES78" s="50">
        <f>IF(ES$63&lt;=$C$17,($C$34*ES$59*$B78/$C$63)*(IF(COUNTA($D78:ER78)*(12/$C$63)&lt;=$C$9,0,1)),0)+IF(ET$63=$C$17,0,IF(ES$63=$C$17,$B78*(ES$60),0))</f>
        <v>0</v>
      </c>
      <c r="ET78" s="50">
        <f>IF(ET$63&lt;=$C$17,($C$34*ET$59*$B78/$C$63)*(IF(COUNTA($D78:ES78)*(12/$C$63)&lt;=$C$9,0,1)),0)+IF(EU$63=$C$17,0,IF(ET$63=$C$17,$B78*(ET$60),0))</f>
        <v>0</v>
      </c>
      <c r="EU78" s="50">
        <f>IF(EU$63&lt;=$C$17,($C$34*EU$59*$B78/$C$63)*(IF(COUNTA($D78:ET78)*(12/$C$63)&lt;=$C$9,0,1)),0)+IF(EV$63=$C$17,0,IF(EU$63=$C$17,$B78*(EU$60),0))</f>
        <v>0</v>
      </c>
      <c r="EV78" s="50">
        <f>IF(EV$63&lt;=$C$17,($C$34*EV$59*$B78/$C$63)*(IF(COUNTA($D78:EU78)*(12/$C$63)&lt;=$C$9,0,1)),0)+IF(EW$63=$C$17,0,IF(EV$63=$C$17,$B78*(EV$60),0))</f>
        <v>0</v>
      </c>
      <c r="EW78" s="50">
        <f>IF(EW$63&lt;=$C$17,($C$34*EW$59*$B78/$C$63)*(IF(COUNTA($D78:EV78)*(12/$C$63)&lt;=$C$9,0,1)),0)+IF(EX$63=$C$17,0,IF(EW$63=$C$17,$B78*(EW$60),0))</f>
        <v>0</v>
      </c>
      <c r="EX78" s="50">
        <f>IF(EX$63&lt;=$C$17,($C$34*EX$59*$B78/$C$63)*(IF(COUNTA($D78:EW78)*(12/$C$63)&lt;=$C$9,0,1)),0)+IF(EY$63=$C$17,0,IF(EX$63=$C$17,$B78*(EX$60),0))</f>
        <v>0</v>
      </c>
      <c r="EY78" s="50">
        <f>IF(EY$63&lt;=$C$17,($C$34*EY$59*$B78/$C$63)*(IF(COUNTA($D78:EX78)*(12/$C$63)&lt;=$C$9,0,1)),0)+IF(EZ$63=$C$17,0,IF(EY$63=$C$17,$B78*(EY$60),0))</f>
        <v>0</v>
      </c>
      <c r="EZ78" s="50">
        <f>IF(EZ$63&lt;=$C$17,($C$34*EZ$59*$B78/$C$63)*(IF(COUNTA($D78:EY78)*(12/$C$63)&lt;=$C$9,0,1)),0)+IF(FA$63=$C$17,0,IF(EZ$63=$C$17,$B78*(EZ$60),0))</f>
        <v>0</v>
      </c>
      <c r="FA78" s="50">
        <f>IF(FA$63&lt;=$C$17,($C$34*FA$59*$B78/$C$63)*(IF(COUNTA($D78:EZ78)*(12/$C$63)&lt;=$C$9,0,1)),0)+IF(FB$63=$C$17,0,IF(FA$63=$C$17,$B78*(FA$60),0))</f>
        <v>0</v>
      </c>
      <c r="FB78" s="50">
        <f>IF(FB$63&lt;=$C$17,($C$34*FB$59*$B78/$C$63)*(IF(COUNTA($D78:FA78)*(12/$C$63)&lt;=$C$9,0,1)),0)+IF(FC$63=$C$17,0,IF(FB$63=$C$17,$B78*(FB$60),0))</f>
        <v>0</v>
      </c>
      <c r="FC78" s="50">
        <f>IF(FC$63&lt;=$C$17,($C$34*FC$59*$B78/$C$63)*(IF(COUNTA($D78:FB78)*(12/$C$63)&lt;=$C$9,0,1)),0)+IF(FD$63=$C$17,0,IF(FC$63=$C$17,$B78*(FC$60),0))</f>
        <v>0</v>
      </c>
      <c r="FD78" s="50">
        <f>IF(FD$63&lt;=$C$17,($C$34*FD$59*$B78/$C$63)*(IF(COUNTA($D78:FC78)*(12/$C$63)&lt;=$C$9,0,1)),0)+IF(FE$63=$C$17,0,IF(FD$63=$C$17,$B78*(FD$60),0))</f>
        <v>0</v>
      </c>
      <c r="FE78" s="50">
        <f>IF(FE$63&lt;=$C$17,($C$34*FE$59*$B78/$C$63)*(IF(COUNTA($D78:FD78)*(12/$C$63)&lt;=$C$9,0,1)),0)+IF(FF$63=$C$17,0,IF(FE$63=$C$17,$B78*(FE$60),0))</f>
        <v>0</v>
      </c>
      <c r="FF78" s="50">
        <f>IF(FF$63&lt;=$C$17,($C$34*FF$59*$B78/$C$63)*(IF(COUNTA($D78:FE78)*(12/$C$63)&lt;=$C$9,0,1)),0)+IF(FG$63=$C$17,0,IF(FF$63=$C$17,$B78*(FF$60),0))</f>
        <v>0</v>
      </c>
      <c r="FG78" s="50">
        <f>IF(FG$63&lt;=$C$17,($C$34*FG$59*$B78/$C$63)*(IF(COUNTA($D78:FF78)*(12/$C$63)&lt;=$C$9,0,1)),0)+IF(FH$63=$C$17,0,IF(FG$63=$C$17,$B78*(FG$60),0))</f>
        <v>0</v>
      </c>
      <c r="FH78" s="50">
        <f>IF(FH$63&lt;=$C$17,($C$34*FH$59*$B78/$C$63)*(IF(COUNTA($D78:FG78)*(12/$C$63)&lt;=$C$9,0,1)),0)+IF(FI$63=$C$17,0,IF(FH$63=$C$17,$B78*(FH$60),0))</f>
        <v>0</v>
      </c>
      <c r="FI78" s="50">
        <f>IF(FI$63&lt;=$C$17,($C$34*FI$59*$B78/$C$63)*(IF(COUNTA($D78:FH78)*(12/$C$63)&lt;=$C$9,0,1)),0)+IF(FJ$63=$C$17,0,IF(FI$63=$C$17,$B78*(FI$60),0))</f>
        <v>0</v>
      </c>
      <c r="FJ78" s="50">
        <f>IF(FJ$63&lt;=$C$17,($C$34*FJ$59*$B78/$C$63)*(IF(COUNTA($D78:FI78)*(12/$C$63)&lt;=$C$9,0,1)),0)+IF(FK$63=$C$17,0,IF(FJ$63=$C$17,$B78*(FJ$60),0))</f>
        <v>0</v>
      </c>
      <c r="FK78" s="50">
        <f>IF(FK$63&lt;=$C$17,($C$34*FK$59*$B78/$C$63)*(IF(COUNTA($D78:FJ78)*(12/$C$63)&lt;=$C$9,0,1)),0)+IF(FL$63=$C$17,0,IF(FK$63=$C$17,$B78*(FK$60),0))</f>
        <v>0</v>
      </c>
      <c r="FL78" s="50">
        <f>IF(FL$63&lt;=$C$17,($C$34*FL$59*$B78/$C$63)*(IF(COUNTA($D78:FK78)*(12/$C$63)&lt;=$C$9,0,1)),0)+IF(FM$63=$C$17,0,IF(FL$63=$C$17,$B78*(FL$60),0))</f>
        <v>0</v>
      </c>
      <c r="FM78" s="50">
        <f>IF(FM$63&lt;=$C$17,($C$34*FM$59*$B78/$C$63)*(IF(COUNTA($D78:FL78)*(12/$C$63)&lt;=$C$9,0,1)),0)+IF(FN$63=$C$17,0,IF(FM$63=$C$17,$B78*(FM$60),0))</f>
        <v>0</v>
      </c>
      <c r="FN78" s="50">
        <f>IF(FN$63&lt;=$C$17,($C$34*FN$59*$B78/$C$63)*(IF(COUNTA($D78:FM78)*(12/$C$63)&lt;=$C$9,0,1)),0)+IF(FO$63=$C$17,0,IF(FN$63=$C$17,$B78*(FN$60),0))</f>
        <v>0</v>
      </c>
      <c r="FO78" s="50">
        <f>IF(FO$63&lt;=$C$17,($C$34*FO$59*$B78/$C$63)*(IF(COUNTA($D78:FN78)*(12/$C$63)&lt;=$C$9,0,1)),0)+IF(FP$63=$C$17,0,IF(FO$63=$C$17,$B78*(FO$60),0))</f>
        <v>0</v>
      </c>
      <c r="FP78" s="50">
        <f>IF(FP$63&lt;=$C$17,($C$34*FP$59*$B78/$C$63)*(IF(COUNTA($D78:FO78)*(12/$C$63)&lt;=$C$9,0,1)),0)+IF(FQ$63=$C$17,0,IF(FP$63=$C$17,$B78*(FP$60),0))</f>
        <v>0</v>
      </c>
      <c r="FQ78" s="50">
        <f>IF(FQ$63&lt;=$C$17,($C$34*FQ$59*$B78/$C$63)*(IF(COUNTA($D78:FP78)*(12/$C$63)&lt;=$C$9,0,1)),0)+IF(FR$63=$C$17,0,IF(FQ$63=$C$17,$B78*(FQ$60),0))</f>
        <v>0</v>
      </c>
      <c r="FR78" s="50">
        <f>IF(FR$63&lt;=$C$17,($C$34*FR$59*$B78/$C$63)*(IF(COUNTA($D78:FQ78)*(12/$C$63)&lt;=$C$9,0,1)),0)+IF(FS$63=$C$17,0,IF(FR$63=$C$17,$B78*(FR$60),0))</f>
        <v>0</v>
      </c>
      <c r="FS78" s="50">
        <f>IF(FS$63&lt;=$C$17,($C$34*FS$59*$B78/$C$63)*(IF(COUNTA($D78:FR78)*(12/$C$63)&lt;=$C$9,0,1)),0)+IF(FT$63=$C$17,0,IF(FS$63=$C$17,$B78*(FS$60),0))</f>
        <v>0</v>
      </c>
      <c r="FT78" s="50">
        <f>IF(FT$63&lt;=$C$17,($C$34*FT$59*$B78/$C$63)*(IF(COUNTA($D78:FS78)*(12/$C$63)&lt;=$C$9,0,1)),0)+IF(FU$63=$C$17,0,IF(FT$63=$C$17,$B78*(FT$60),0))</f>
        <v>0</v>
      </c>
      <c r="FU78" s="50">
        <f>IF(FU$63&lt;=$C$17,($C$34*FU$59*$B78/$C$63)*(IF(COUNTA($D78:FT78)*(12/$C$63)&lt;=$C$9,0,1)),0)+IF(FV$63=$C$17,0,IF(FU$63=$C$17,$B78*(FU$60),0))</f>
        <v>0</v>
      </c>
      <c r="FV78" s="50">
        <f>IF(FV$63&lt;=$C$17,($C$34*FV$59*$B78/$C$63)*(IF(COUNTA($D78:FU78)*(12/$C$63)&lt;=$C$9,0,1)),0)+IF(FW$63=$C$17,0,IF(FV$63=$C$17,$B78*(FV$60),0))</f>
        <v>0</v>
      </c>
      <c r="FW78" s="50">
        <f>IF(FW$63&lt;=$C$17,($C$34*FW$59*$B78/$C$63)*(IF(COUNTA($D78:FV78)*(12/$C$63)&lt;=$C$9,0,1)),0)+IF(FX$63=$C$17,0,IF(FW$63=$C$17,$B78*(FW$60),0))</f>
        <v>0</v>
      </c>
      <c r="FX78" s="50">
        <f>IF(FX$63&lt;=$C$17,($C$34*FX$59*$B78/$C$63)*(IF(COUNTA($D78:FW78)*(12/$C$63)&lt;=$C$9,0,1)),0)+IF(FY$63=$C$17,0,IF(FX$63=$C$17,$B78*(FX$60),0))</f>
        <v>0</v>
      </c>
      <c r="FY78" s="50">
        <f>IF(FY$63&lt;=$C$17,($C$34*FY$59*$B78/$C$63)*(IF(COUNTA($D78:FX78)*(12/$C$63)&lt;=$C$9,0,1)),0)+IF(FZ$63=$C$17,0,IF(FY$63=$C$17,$B78*(FY$60),0))</f>
        <v>0</v>
      </c>
      <c r="FZ78" s="50">
        <f>IF(FZ$63&lt;=$C$17,($C$34*FZ$59*$B78/$C$63)*(IF(COUNTA($D78:FY78)*(12/$C$63)&lt;=$C$9,0,1)),0)+IF(GA$63=$C$17,0,IF(FZ$63=$C$17,$B78*(FZ$60),0))</f>
        <v>0</v>
      </c>
      <c r="GA78" s="50">
        <f>IF(GA$63&lt;=$C$17,($C$34*GA$59*$B78/$C$63)*(IF(COUNTA($D78:FZ78)*(12/$C$63)&lt;=$C$9,0,1)),0)+IF(GB$63=$C$17,0,IF(GA$63=$C$17,$B78*(GA$60),0))</f>
        <v>0</v>
      </c>
      <c r="GB78" s="50">
        <f>IF(GB$63&lt;=$C$17,($C$34*GB$59*$B78/$C$63)*(IF(COUNTA($D78:GA78)*(12/$C$63)&lt;=$C$9,0,1)),0)+IF(GC$63=$C$17,0,IF(GB$63=$C$17,$B78*(GB$60),0))</f>
        <v>0</v>
      </c>
      <c r="GC78" s="50">
        <f>IF(GC$63&lt;=$C$17,($C$34*GC$59*$B78/$C$63)*(IF(COUNTA($D78:GB78)*(12/$C$63)&lt;=$C$9,0,1)),0)+IF(GD$63=$C$17,0,IF(GC$63=$C$17,$B78*(GC$60),0))</f>
        <v>0</v>
      </c>
      <c r="GD78" s="50">
        <f>IF(GD$63&lt;=$C$17,($C$34*GD$59*$B78/$C$63)*(IF(COUNTA($D78:GC78)*(12/$C$63)&lt;=$C$9,0,1)),0)+IF(GE$63=$C$17,0,IF(GD$63=$C$17,$B78*(GD$60),0))</f>
        <v>0</v>
      </c>
      <c r="GE78" s="50">
        <f>IF(GE$63&lt;=$C$17,($C$34*GE$59*$B78/$C$63)*(IF(COUNTA($D78:GD78)*(12/$C$63)&lt;=$C$9,0,1)),0)+IF(GF$63=$C$17,0,IF(GE$63=$C$17,$B78*(GE$60),0))</f>
        <v>0</v>
      </c>
      <c r="GF78" s="50">
        <f>IF(GF$63&lt;=$C$17,($C$34*GF$59*$B78/$C$63)*(IF(COUNTA($D78:GE78)*(12/$C$63)&lt;=$C$9,0,1)),0)+IF(GG$63=$C$17,0,IF(GF$63=$C$17,$B78*(GF$60),0))</f>
        <v>0</v>
      </c>
      <c r="GG78" s="50">
        <f>IF(GG$63&lt;=$C$17,($C$34*GG$59*$B78/$C$63)*(IF(COUNTA($D78:GF78)*(12/$C$63)&lt;=$C$9,0,1)),0)+IF(GH$63=$C$17,0,IF(GG$63=$C$17,$B78*(GG$60),0))</f>
        <v>0</v>
      </c>
      <c r="GH78" s="50">
        <f>IF(GH$63&lt;=$C$17,($C$34*GH$59*$B78/$C$63)*(IF(COUNTA($D78:GG78)*(12/$C$63)&lt;=$C$9,0,1)),0)+IF(GI$63=$C$17,0,IF(GH$63=$C$17,$B78*(GH$60),0))</f>
        <v>0</v>
      </c>
      <c r="GI78" s="50">
        <f>IF(GI$63&lt;=$C$17,($C$34*GI$59*$B78/$C$63)*(IF(COUNTA($D78:GH78)*(12/$C$63)&lt;=$C$9,0,1)),0)+IF(GJ$63=$C$17,0,IF(GI$63=$C$17,$B78*(GI$60),0))</f>
        <v>0</v>
      </c>
      <c r="GJ78" s="50">
        <f>IF(GJ$63&lt;=$C$17,($C$34*GJ$59*$B78/$C$63)*(IF(COUNTA($D78:GI78)*(12/$C$63)&lt;=$C$9,0,1)),0)+IF(GK$63=$C$17,0,IF(GJ$63=$C$17,$B78*(GJ$60),0))</f>
        <v>0</v>
      </c>
      <c r="GK78" s="50">
        <f>IF(GK$63&lt;=$C$17,($C$34*GK$59*$B78/$C$63)*(IF(COUNTA($D78:GJ78)*(12/$C$63)&lt;=$C$9,0,1)),0)+IF(GL$63=$C$17,0,IF(GK$63=$C$17,$B78*(GK$60),0))</f>
        <v>0</v>
      </c>
      <c r="GL78" s="50">
        <f>IF(GL$63&lt;=$C$17,($C$34*GL$59*$B78/$C$63)*(IF(COUNTA($D78:GK78)*(12/$C$63)&lt;=$C$9,0,1)),0)+IF(GM$63=$C$17,0,IF(GL$63=$C$17,$B78*(GL$60),0))</f>
        <v>0</v>
      </c>
      <c r="GM78" s="50">
        <f>IF(GM$63&lt;=$C$17,($C$34*GM$59*$B78/$C$63)*(IF(COUNTA($D78:GL78)*(12/$C$63)&lt;=$C$9,0,1)),0)+IF(GN$63=$C$17,0,IF(GM$63=$C$17,$B78*(GM$60),0))</f>
        <v>0</v>
      </c>
      <c r="GN78" s="50">
        <f>IF(GN$63&lt;=$C$17,($C$34*GN$59*$B78/$C$63)*(IF(COUNTA($D78:GM78)*(12/$C$63)&lt;=$C$9,0,1)),0)+IF(GO$63=$C$17,0,IF(GN$63=$C$17,$B78*(GN$60),0))</f>
        <v>0</v>
      </c>
      <c r="GO78" s="50">
        <f>IF(GO$63&lt;=$C$17,($C$34*GO$59*$B78/$C$63)*(IF(COUNTA($D78:GN78)*(12/$C$63)&lt;=$C$9,0,1)),0)+IF(GP$63=$C$17,0,IF(GO$63=$C$17,$B78*(GO$60),0))</f>
        <v>0</v>
      </c>
      <c r="GP78" s="50">
        <f>IF(GP$63&lt;=$C$17,($C$34*GP$59*$B78/$C$63)*(IF(COUNTA($D78:GO78)*(12/$C$63)&lt;=$C$9,0,1)),0)+IF(GQ$63=$C$17,0,IF(GP$63=$C$17,$B78*(GP$60),0))</f>
        <v>0</v>
      </c>
      <c r="GQ78" s="50">
        <f>IF(GQ$63&lt;=$C$17,($C$34*GQ$59*$B78/$C$63)*(IF(COUNTA($D78:GP78)*(12/$C$63)&lt;=$C$9,0,1)),0)+IF(GR$63=$C$17,0,IF(GQ$63=$C$17,$B78*(GQ$60),0))</f>
        <v>0</v>
      </c>
      <c r="GR78" s="50">
        <f>IF(GR$63&lt;=$C$17,($C$34*GR$59*$B78/$C$63)*(IF(COUNTA($D78:GQ78)*(12/$C$63)&lt;=$C$9,0,1)),0)+IF(GS$63=$C$17,0,IF(GR$63=$C$17,$B78*(GR$60),0))</f>
        <v>0</v>
      </c>
      <c r="GS78" s="50">
        <f>IF(GS$63&lt;=$C$17,($C$34*GS$59*$B78/$C$63)*(IF(COUNTA($D78:GR78)*(12/$C$63)&lt;=$C$9,0,1)),0)+IF(GT$63=$C$17,0,IF(GS$63=$C$17,$B78*(GS$60),0))</f>
        <v>0</v>
      </c>
      <c r="GT78" s="50">
        <f>IF(GT$63&lt;=$C$17,($C$34*GT$59*$B78/$C$63)*(IF(COUNTA($D78:GS78)*(12/$C$63)&lt;=$C$9,0,1)),0)+IF(GU$63=$C$17,0,IF(GT$63=$C$17,$B78*(GT$60),0))</f>
        <v>0</v>
      </c>
      <c r="GU78" s="50">
        <f>IF(GU$63&lt;=$C$17,($C$34*GU$59*$B78/$C$63)*(IF(COUNTA($D78:GT78)*(12/$C$63)&lt;=$C$9,0,1)),0)+IF(GV$63=$C$17,0,IF(GU$63=$C$17,$B78*(GU$60),0))</f>
        <v>0</v>
      </c>
      <c r="GV78" s="50">
        <f>IF(GV$63&lt;=$C$17,($C$34*GV$59*$B78/$C$63)*(IF(COUNTA($D78:GU78)*(12/$C$63)&lt;=$C$9,0,1)),0)+IF(GW$63=$C$17,0,IF(GV$63=$C$17,$B78*(GV$60),0))</f>
        <v>0</v>
      </c>
      <c r="GW78" s="50">
        <f>IF(GW$63&lt;=$C$17,($C$34*GW$59*$B78/$C$63)*(IF(COUNTA($D78:GV78)*(12/$C$63)&lt;=$C$9,0,1)),0)+IF(GX$63=$C$17,0,IF(GW$63=$C$17,$B78*(GW$60),0))</f>
        <v>0</v>
      </c>
      <c r="GX78" s="50">
        <f>IF(GX$63&lt;=$C$17,($C$34*GX$59*$B78/$C$63)*(IF(COUNTA($D78:GW78)*(12/$C$63)&lt;=$C$9,0,1)),0)+IF(GY$63=$C$17,0,IF(GX$63=$C$17,$B78*(GX$60),0))</f>
        <v>0</v>
      </c>
      <c r="GY78" s="50">
        <f>IF(GY$63&lt;=$C$17,($C$34*GY$59*$B78/$C$63)*(IF(COUNTA($D78:GX78)*(12/$C$63)&lt;=$C$9,0,1)),0)+IF(GZ$63=$C$17,0,IF(GY$63=$C$17,$B78*(GY$60),0))</f>
        <v>0</v>
      </c>
      <c r="GZ78" s="50">
        <f>IF(GZ$63&lt;=$C$17,($C$34*GZ$59*$B78/$C$63)*(IF(COUNTA($D78:GY78)*(12/$C$63)&lt;=$C$9,0,1)),0)+IF(HA$63=$C$17,0,IF(GZ$63=$C$17,$B78*(GZ$60),0))</f>
        <v>0</v>
      </c>
      <c r="HA78" s="50">
        <f>IF(HA$63&lt;=$C$17,($C$34*HA$59*$B78/$C$63)*(IF(COUNTA($D78:GZ78)*(12/$C$63)&lt;=$C$9,0,1)),0)+IF(HB$63=$C$17,0,IF(HA$63=$C$17,$B78*(HA$60),0))</f>
        <v>0</v>
      </c>
      <c r="HB78" s="50">
        <f>IF(HB$63&lt;=$C$17,($C$34*HB$59*$B78/$C$63)*(IF(COUNTA($D78:HA78)*(12/$C$63)&lt;=$C$9,0,1)),0)+IF(HC$63=$C$17,0,IF(HB$63=$C$17,$B78*(HB$60),0))</f>
        <v>0</v>
      </c>
      <c r="HC78" s="50">
        <f>IF(HC$63&lt;=$C$17,($C$34*HC$59*$B78/$C$63)*(IF(COUNTA($D78:HB78)*(12/$C$63)&lt;=$C$9,0,1)),0)+IF(HD$63=$C$17,0,IF(HC$63=$C$17,$B78*(HC$60),0))</f>
        <v>0</v>
      </c>
      <c r="HD78" s="50">
        <f>IF(HD$63&lt;=$C$17,($C$34*HD$59*$B78/$C$63)*(IF(COUNTA($D78:HC78)*(12/$C$63)&lt;=$C$9,0,1)),0)+IF(HE$63=$C$17,0,IF(HD$63=$C$17,$B78*(HD$60),0))</f>
        <v>0</v>
      </c>
      <c r="HE78" s="50">
        <f>IF(HE$63&lt;=$C$17,($C$34*HE$59*$B78/$C$63)*(IF(COUNTA($D78:HD78)*(12/$C$63)&lt;=$C$9,0,1)),0)+IF(HF$63=$C$17,0,IF(HE$63=$C$17,$B78*(HE$60),0))</f>
        <v>0</v>
      </c>
      <c r="HF78" s="50">
        <f>IF(HF$63&lt;=$C$17,($C$34*HF$59*$B78/$C$63)*(IF(COUNTA($D78:HE78)*(12/$C$63)&lt;=$C$9,0,1)),0)+IF(HG$63=$C$17,0,IF(HF$63=$C$17,$B78*(HF$60),0))</f>
        <v>0</v>
      </c>
      <c r="HG78" s="50">
        <f>IF(HG$63&lt;=$C$17,($C$34*HG$59*$B78/$C$63)*(IF(COUNTA($D78:HF78)*(12/$C$63)&lt;=$C$9,0,1)),0)+IF(HH$63=$C$17,0,IF(HG$63=$C$17,$B78*(HG$60),0))</f>
        <v>0</v>
      </c>
      <c r="HH78" s="50">
        <f>IF(HH$63&lt;=$C$17,($C$34*HH$59*$B78/$C$63)*(IF(COUNTA($D78:HG78)*(12/$C$63)&lt;=$C$9,0,1)),0)+IF(HI$63=$C$17,0,IF(HH$63=$C$17,$B78*(HH$60),0))</f>
        <v>0</v>
      </c>
      <c r="HI78" s="50">
        <f>IF(HI$63&lt;=$C$17,($C$34*HI$59*$B78/$C$63)*(IF(COUNTA($D78:HH78)*(12/$C$63)&lt;=$C$9,0,1)),0)+IF(HJ$63=$C$17,0,IF(HI$63=$C$17,$B78*(HI$60),0))</f>
        <v>0</v>
      </c>
      <c r="HJ78" s="50">
        <f>IF(HJ$63&lt;=$C$17,($C$34*HJ$59*$B78/$C$63)*(IF(COUNTA($D78:HI78)*(12/$C$63)&lt;=$C$9,0,1)),0)+IF(HK$63=$C$17,0,IF(HJ$63=$C$17,$B78*(HJ$60),0))</f>
        <v>0</v>
      </c>
      <c r="HK78" s="50">
        <f>IF(HK$63&lt;=$C$17,($C$34*HK$59*$B78/$C$63)*(IF(COUNTA($D78:HJ78)*(12/$C$63)&lt;=$C$9,0,1)),0)+IF(HL$63=$C$17,0,IF(HK$63=$C$17,$B78*(HK$60),0))</f>
        <v>0</v>
      </c>
      <c r="HL78" s="50">
        <f>IF(HL$63&lt;=$C$17,($C$34*HL$59*$B78/$C$63)*(IF(COUNTA($D78:HK78)*(12/$C$63)&lt;=$C$9,0,1)),0)+IF(HM$63=$C$17,0,IF(HL$63=$C$17,$B78*(HL$60),0))</f>
        <v>0</v>
      </c>
      <c r="HM78" s="50">
        <f>IF(HM$63&lt;=$C$17,($C$34*HM$59*$B78/$C$63)*(IF(COUNTA($D78:HL78)*(12/$C$63)&lt;=$C$9,0,1)),0)+IF(HN$63=$C$17,0,IF(HM$63=$C$17,$B78*(HM$60),0))</f>
        <v>0</v>
      </c>
      <c r="HN78" s="50">
        <f>IF(HN$63&lt;=$C$17,($C$34*HN$59*$B78/$C$63)*(IF(COUNTA($D78:HM78)*(12/$C$63)&lt;=$C$9,0,1)),0)+IF(HO$63=$C$17,0,IF(HN$63=$C$17,$B78*(HN$60),0))</f>
        <v>0</v>
      </c>
      <c r="HO78" s="50">
        <f>IF(HO$63&lt;=$C$17,($C$34*HO$59*$B78/$C$63)*(IF(COUNTA($D78:HN78)*(12/$C$63)&lt;=$C$9,0,1)),0)+IF(HP$63=$C$17,0,IF(HO$63=$C$17,$B78*(HO$60),0))</f>
        <v>0</v>
      </c>
      <c r="HP78" s="50">
        <f>IF(HP$63&lt;=$C$17,($C$34*HP$59*$B78/$C$63)*(IF(COUNTA($D78:HO78)*(12/$C$63)&lt;=$C$9,0,1)),0)+IF(HQ$63=$C$17,0,IF(HP$63=$C$17,$B78*(HP$60),0))</f>
        <v>0</v>
      </c>
      <c r="HQ78" s="50">
        <f>IF(HQ$63&lt;=$C$17,($C$34*HQ$59*$B78/$C$63)*(IF(COUNTA($D78:HP78)*(12/$C$63)&lt;=$C$9,0,1)),0)+IF(HR$63=$C$17,0,IF(HQ$63=$C$17,$B78*(HQ$60),0))</f>
        <v>0</v>
      </c>
      <c r="HR78" s="50">
        <f>IF(HR$63&lt;=$C$17,($C$34*HR$59*$B78/$C$63)*(IF(COUNTA($D78:HQ78)*(12/$C$63)&lt;=$C$9,0,1)),0)+IF(HS$63=$C$17,0,IF(HR$63=$C$17,$B78*(HR$60),0))</f>
        <v>0</v>
      </c>
      <c r="HS78" s="50">
        <f>IF(HS$63&lt;=$C$17,($C$34*HS$59*$B78/$C$63)*(IF(COUNTA($D78:HR78)*(12/$C$63)&lt;=$C$9,0,1)),0)+IF(HT$63=$C$17,0,IF(HS$63=$C$17,$B78*(HS$60),0))</f>
        <v>0</v>
      </c>
      <c r="HT78" s="50">
        <f>IF(HT$63&lt;=$C$17,($C$34*HT$59*$B78/$C$63)*(IF(COUNTA($D78:HS78)*(12/$C$63)&lt;=$C$9,0,1)),0)+IF(HU$63=$C$17,0,IF(HT$63=$C$17,$B78*(HT$60),0))</f>
        <v>0</v>
      </c>
      <c r="HU78" s="50">
        <f>IF(HU$63&lt;=$C$17,($C$34*HU$59*$B78/$C$63)*(IF(COUNTA($D78:HT78)*(12/$C$63)&lt;=$C$9,0,1)),0)+IF(HV$63=$C$17,0,IF(HU$63=$C$17,$B78*(HU$60),0))</f>
        <v>0</v>
      </c>
      <c r="HV78" s="50">
        <f>IF(HV$63&lt;=$C$17,($C$34*HV$59*$B78/$C$63)*(IF(COUNTA($D78:HU78)*(12/$C$63)&lt;=$C$9,0,1)),0)+IF(HW$63=$C$17,0,IF(HV$63=$C$17,$B78*(HV$60),0))</f>
        <v>0</v>
      </c>
      <c r="HW78" s="50">
        <f>IF(HW$63&lt;=$C$17,($C$34*HW$59*$B78/$C$63)*(IF(COUNTA($D78:HV78)*(12/$C$63)&lt;=$C$9,0,1)),0)+IF(HX$63=$C$17,0,IF(HW$63=$C$17,$B78*(HW$60),0))</f>
        <v>0</v>
      </c>
      <c r="HX78" s="50">
        <f>IF(HX$63&lt;=$C$17,($C$34*HX$59*$B78/$C$63)*(IF(COUNTA($D78:HW78)*(12/$C$63)&lt;=$C$9,0,1)),0)+IF(HY$63=$C$17,0,IF(HX$63=$C$17,$B78*(HX$60),0))</f>
        <v>0</v>
      </c>
      <c r="HY78" s="50">
        <f>IF(HY$63&lt;=$C$17,($C$34*HY$59*$B78/$C$63)*(IF(COUNTA($D78:HX78)*(12/$C$63)&lt;=$C$9,0,1)),0)+IF(HZ$63=$C$17,0,IF(HY$63=$C$17,$B78*(HY$60),0))</f>
        <v>0</v>
      </c>
      <c r="HZ78" s="50">
        <f>IF(HZ$63&lt;=$C$17,($C$34*HZ$59*$B78/$C$63)*(IF(COUNTA($D78:HY78)*(12/$C$63)&lt;=$C$9,0,1)),0)+IF(IA$63=$C$17,0,IF(HZ$63=$C$17,$B78*(HZ$60),0))</f>
        <v>0</v>
      </c>
      <c r="IA78" s="50">
        <f>IF(IA$63&lt;=$C$17,($C$34*IA$59*$B78/$C$63)*(IF(COUNTA($D78:HZ78)*(12/$C$63)&lt;=$C$9,0,1)),0)+IF(IB$63=$C$17,0,IF(IA$63=$C$17,$B78*(IA$60),0))</f>
        <v>0</v>
      </c>
      <c r="IB78" s="50">
        <f>IF(IB$63&lt;=$C$17,($C$34*IB$59*$B78/$C$63)*(IF(COUNTA($D78:IA78)*(12/$C$63)&lt;=$C$9,0,1)),0)+IF(IC$63=$C$17,0,IF(IB$63=$C$17,$B78*(IB$60),0))</f>
        <v>0</v>
      </c>
      <c r="IC78" s="50">
        <f>IF(IC$63&lt;=$C$17,($C$34*IC$59*$B78/$C$63)*(IF(COUNTA($D78:IB78)*(12/$C$63)&lt;=$C$9,0,1)),0)+IF(ID$63=$C$17,0,IF(IC$63=$C$17,$B78*(IC$60),0))</f>
        <v>0</v>
      </c>
      <c r="ID78" s="50">
        <f>IF(ID$63&lt;=$C$17,($C$34*ID$59*$B78/$C$63)*(IF(COUNTA($D78:IC78)*(12/$C$63)&lt;=$C$9,0,1)),0)+IF(IE$63=$C$17,0,IF(ID$63=$C$17,$B78*(ID$60),0))</f>
        <v>0</v>
      </c>
      <c r="IE78" s="50">
        <f>IF(IE$63&lt;=$C$17,($C$34*IE$59*$B78/$C$63)*(IF(COUNTA($D78:ID78)*(12/$C$63)&lt;=$C$9,0,1)),0)+IF(IF$63=$C$17,0,IF(IE$63=$C$17,$B78*(IE$60),0))</f>
        <v>0</v>
      </c>
      <c r="IF78" s="50">
        <f>IF(IF$63&lt;=$C$17,($C$34*IF$59*$B78/$C$63)*(IF(COUNTA($D78:IE78)*(12/$C$63)&lt;=$C$9,0,1)),0)+IF(IG$63=$C$17,0,IF(IF$63=$C$17,$B78*(IF$60),0))</f>
        <v>0</v>
      </c>
      <c r="IG78" s="50">
        <f>IF(IG$63&lt;=$C$17,($C$34*IG$59*$B78/$C$63)*(IF(COUNTA($D78:IF78)*(12/$C$63)&lt;=$C$9,0,1)),0)+IF(IH$63=$C$17,0,IF(IG$63=$C$17,$B78*(IG$60),0))</f>
        <v>0</v>
      </c>
      <c r="IH78" s="50">
        <f>IF(IH$63&lt;=$C$17,($C$34*IH$59*$B78/$C$63)*(IF(COUNTA($D78:IG78)*(12/$C$63)&lt;=$C$9,0,1)),0)+IF(II$63=$C$17,0,IF(IH$63=$C$17,$B78*(IH$60),0))</f>
        <v>0</v>
      </c>
      <c r="II78" s="50">
        <f>IF(II$63&lt;=$C$17,($C$34*II$59*$B78/$C$63)*(IF(COUNTA($D78:IH78)*(12/$C$63)&lt;=$C$9,0,1)),0)+IF(IJ$63=$C$17,0,IF(II$63=$C$17,$B78*(II$60),0))</f>
        <v>0</v>
      </c>
      <c r="IJ78" s="50">
        <f>IF(IJ$63&lt;=$C$17,($C$34*IJ$59*$B78/$C$63)*(IF(COUNTA($D78:II78)*(12/$C$63)&lt;=$C$9,0,1)),0)+IF(IK$63=$C$17,0,IF(IJ$63=$C$17,$B78*(IJ$60),0))</f>
        <v>0</v>
      </c>
      <c r="IK78" s="50">
        <f>IF(IK$63&lt;=$C$17,($C$34*IK$59*$B78/$C$63)*(IF(COUNTA($D78:IJ78)*(12/$C$63)&lt;=$C$9,0,1)),0)+IF(IL$63=$C$17,0,IF(IK$63=$C$17,$B78*(IK$60),0))</f>
        <v>0</v>
      </c>
      <c r="IL78" s="50">
        <f>IF(IL$63&lt;=$C$17,($C$34*IL$59*$B78/$C$63)*(IF(COUNTA($D78:IK78)*(12/$C$63)&lt;=$C$9,0,1)),0)+IF(IM$63=$C$17,0,IF(IL$63=$C$17,$B78*(IL$60),0))</f>
        <v>0</v>
      </c>
      <c r="IM78" s="50">
        <f>IF(IM$63&lt;=$C$17,($C$34*IM$59*$B78/$C$63)*(IF(COUNTA($D78:IL78)*(12/$C$63)&lt;=$C$9,0,1)),0)+IF(IN$63=$C$17,0,IF(IM$63=$C$17,$B78*(IM$60),0))</f>
        <v>0</v>
      </c>
      <c r="IN78" s="50">
        <f>IF(IN$63&lt;=$C$17,($C$34*IN$59*$B78/$C$63)*(IF(COUNTA($D78:IM78)*(12/$C$63)&lt;=$C$9,0,1)),0)+IF(IO$63=$C$17,0,IF(IN$63=$C$17,$B78*(IN$60),0))</f>
        <v>0</v>
      </c>
      <c r="IO78" s="50">
        <f>IF(IO$63&lt;=$C$17,($C$34*IO$59*$B78/$C$63)*(IF(COUNTA($D78:IN78)*(12/$C$63)&lt;=$C$9,0,1)),0)+IF(IP$63=$C$17,0,IF(IO$63=$C$17,$B78*(IO$60),0))</f>
        <v>0</v>
      </c>
      <c r="IP78" s="50">
        <f>IF(IP$63&lt;=$C$17,($C$34*IP$59*$B78/$C$63)*(IF(COUNTA($D78:IO78)*(12/$C$63)&lt;=$C$9,0,1)),0)+IF(IQ$63=$C$17,0,IF(IP$63=$C$17,$B78*(IP$60),0))</f>
        <v>0</v>
      </c>
      <c r="IQ78" s="50">
        <f>IF(IQ$63&lt;=$C$17,($C$34*IQ$59*$B78/$C$63)*(IF(COUNTA($D78:IP78)*(12/$C$63)&lt;=$C$9,0,1)),0)+IF(IR$63=$C$17,0,IF(IQ$63=$C$17,$B78*(IQ$60),0))</f>
        <v>0</v>
      </c>
      <c r="IR78" s="50">
        <f>IF(IR$63&lt;=$C$17,($C$34*IR$59*$B78/$C$63)*(IF(COUNTA($D78:IQ78)*(12/$C$63)&lt;=$C$9,0,1)),0)+IF(IS$63=$C$17,0,IF(IR$63=$C$17,$B78*(IR$60),0))</f>
        <v>0</v>
      </c>
      <c r="IS78" s="50">
        <f>IF(IS$63&lt;=$C$17,($C$34*IS$59*$B78/$C$63)*(IF(COUNTA($D78:IR78)*(12/$C$63)&lt;=$C$9,0,1)),0)+IF(IT$63=$C$17,0,IF(IS$63=$C$17,$B78*(IS$60),0))</f>
        <v>0</v>
      </c>
      <c r="IT78" s="50">
        <f>IF(IT$63&lt;=$C$17,($C$34*IT$59*$B78/$C$63)*(IF(COUNTA($D78:IS78)*(12/$C$63)&lt;=$C$9,0,1)),0)+IF(IU$63=$C$17,0,IF(IT$63=$C$17,$B78*(IT$60),0))</f>
        <v>0</v>
      </c>
      <c r="IU78" s="50">
        <f>IF(IU$63&lt;=$C$17,($C$34*IU$59*$B78/$C$63)*(IF(COUNTA($D78:IT78)*(12/$C$63)&lt;=$C$9,0,1)),0)+IF(IV$63=$C$17,0,IF(IU$63=$C$17,$B78*(IU$60),0))</f>
        <v>0</v>
      </c>
      <c r="IV78" s="50">
        <f>IF(IV$63&lt;=$C$17,($C$34*IV$59*$B78/$C$63)*(IF(COUNTA($D78:IU78)*(12/$C$63)&lt;=$C$9,0,1)),0)+IF(IW$63=$C$17,0,IF(IV$63=$C$17,$B78*(IV$60),0))</f>
        <v>0</v>
      </c>
      <c r="IW78" s="50">
        <f>IF(IW$63&lt;=$C$17,($C$34*IW$59*$B78/$C$63)*(IF(COUNTA($D78:IV78)*(12/$C$63)&lt;=$C$9,0,1)),0)+IF(IX$63=$C$17,0,IF(IW$63=$C$17,$B78*(IW$60),0))</f>
        <v>0</v>
      </c>
      <c r="IX78" s="50"/>
      <c r="IY78" s="50"/>
      <c r="IZ78" s="50"/>
      <c r="JA78" s="50"/>
      <c r="JB78" s="50"/>
      <c r="JC78" s="50"/>
      <c r="JD78" s="50"/>
      <c r="JE78" s="50"/>
    </row>
    <row r="79" spans="1:265" outlineLevel="1" x14ac:dyDescent="0.25">
      <c r="A79" s="2" t="s">
        <v>55</v>
      </c>
      <c r="B79" s="79">
        <f ca="1">+OFFSET($D$52,0,COUNTA($B$66:B78),,)</f>
        <v>3</v>
      </c>
      <c r="C79" s="88">
        <f t="shared" ca="1" si="68"/>
        <v>214.54582397734396</v>
      </c>
      <c r="D79" s="47"/>
      <c r="E79" s="47"/>
      <c r="F79" s="47"/>
      <c r="G79" s="47"/>
      <c r="H79" s="47"/>
      <c r="I79" s="47"/>
      <c r="J79" s="47"/>
      <c r="K79" s="47"/>
      <c r="L79" s="47"/>
      <c r="M79" s="47"/>
      <c r="N79" s="47"/>
      <c r="O79" s="47"/>
      <c r="P79" s="47"/>
      <c r="Q79" s="50">
        <f ca="1">IF(R$63&gt;$C$17,0,-Q$53*(12/$C$63))</f>
        <v>-606</v>
      </c>
      <c r="R79" s="50">
        <f ca="1">IF(R$63&lt;=$C$17,($C$34*R$59*$B79/$C$63)*(IF(COUNTA($D79:Q79)*(12/$C$63)&lt;=$C$9,0,1)),0)+IF(S$63=$C$17,0,IF(R$63=$C$17,$B79*(R$60),0))</f>
        <v>0</v>
      </c>
      <c r="S79" s="50">
        <f ca="1">IF(S$63&lt;=$C$17,($C$34*S$59*$B79/$C$63)*(IF(COUNTA($D79:R79)*(12/$C$63)&lt;=$C$9,0,1)),0)+IF(T$63=$C$17,0,IF(S$63=$C$17,$B79*(S$60),0))</f>
        <v>0</v>
      </c>
      <c r="T79" s="50">
        <f ca="1">IF(T$63&lt;=$C$17,($C$34*T$59*$B79/$C$63)*(IF(COUNTA($D79:S79)*(12/$C$63)&lt;=$C$9,0,1)),0)+IF(U$63=$C$17,0,IF(T$63=$C$17,$B79*(T$60),0))</f>
        <v>0</v>
      </c>
      <c r="U79" s="50">
        <f ca="1">IF(U$63&lt;=$C$17,($C$34*U$59*$B79/$C$63)*(IF(COUNTA($D79:T79)*(12/$C$63)&lt;=$C$9,0,1)),0)+IF(V$63=$C$17,0,IF(U$63=$C$17,$B79*(U$60),0))</f>
        <v>0</v>
      </c>
      <c r="V79" s="50">
        <f ca="1">IF(V$63&lt;=$C$17,($C$34*V$59*$B79/$C$63)*(IF(COUNTA($D79:U79)*(12/$C$63)&lt;=$C$9,0,1)),0)+IF(W$63=$C$17,0,IF(V$63=$C$17,$B79*(V$60),0))</f>
        <v>2.36</v>
      </c>
      <c r="W79" s="50">
        <f ca="1">IF(W$63&lt;=$C$17,($C$34*W$59*$B79/$C$63)*(IF(COUNTA($D79:V79)*(12/$C$63)&lt;=$C$9,0,1)),0)+IF(X$63=$C$17,0,IF(W$63=$C$17,$B79*(W$60),0))</f>
        <v>2.36</v>
      </c>
      <c r="X79" s="50">
        <f ca="1">IF(X$63&lt;=$C$17,($C$34*X$59*$B79/$C$63)*(IF(COUNTA($D79:W79)*(12/$C$63)&lt;=$C$9,0,1)),0)+IF(Y$63=$C$17,0,IF(X$63=$C$17,$B79*(X$60),0))</f>
        <v>2.36</v>
      </c>
      <c r="Y79" s="50">
        <f ca="1">IF(Y$63&lt;=$C$17,($C$34*Y$59*$B79/$C$63)*(IF(COUNTA($D79:X79)*(12/$C$63)&lt;=$C$9,0,1)),0)+IF(Z$63=$C$17,0,IF(Y$63=$C$17,$B79*(Y$60),0))</f>
        <v>2.36</v>
      </c>
      <c r="Z79" s="50">
        <f ca="1">IF(Z$63&lt;=$C$17,($C$34*Z$59*$B79/$C$63)*(IF(COUNTA($D79:Y79)*(12/$C$63)&lt;=$C$9,0,1)),0)+IF(AA$63=$C$17,0,IF(Z$63=$C$17,$B79*(Z$60),0))</f>
        <v>2.36</v>
      </c>
      <c r="AA79" s="50">
        <f ca="1">IF(AA$63&lt;=$C$17,($C$34*AA$59*$B79/$C$63)*(IF(COUNTA($D79:Z79)*(12/$C$63)&lt;=$C$9,0,1)),0)+IF(AB$63=$C$17,0,IF(AA$63=$C$17,$B79*(AA$60),0))</f>
        <v>2.36</v>
      </c>
      <c r="AB79" s="50">
        <f ca="1">IF(AB$63&lt;=$C$17,($C$34*AB$59*$B79/$C$63)*(IF(COUNTA($D79:AA79)*(12/$C$63)&lt;=$C$9,0,1)),0)+IF(AC$63=$C$17,0,IF(AB$63=$C$17,$B79*(AB$60),0))</f>
        <v>2.36</v>
      </c>
      <c r="AC79" s="50">
        <f ca="1">IF(AC$63&lt;=$C$17,($C$34*AC$59*$B79/$C$63)*(IF(COUNTA($D79:AB79)*(12/$C$63)&lt;=$C$9,0,1)),0)+IF(AD$63=$C$17,0,IF(AC$63=$C$17,$B79*(AC$60),0))</f>
        <v>2.36</v>
      </c>
      <c r="AD79" s="50">
        <f ca="1">IF(AD$63&lt;=$C$17,($C$34*AD$59*$B79/$C$63)*(IF(COUNTA($D79:AC79)*(12/$C$63)&lt;=$C$9,0,1)),0)+IF(AE$63=$C$17,0,IF(AD$63=$C$17,$B79*(AD$60),0))</f>
        <v>2.36</v>
      </c>
      <c r="AE79" s="50">
        <f ca="1">IF(AE$63&lt;=$C$17,($C$34*AE$59*$B79/$C$63)*(IF(COUNTA($D79:AD79)*(12/$C$63)&lt;=$C$9,0,1)),0)+IF(AF$63=$C$17,0,IF(AE$63=$C$17,$B79*(AE$60),0))</f>
        <v>2.36</v>
      </c>
      <c r="AF79" s="50">
        <f ca="1">IF(AF$63&lt;=$C$17,($C$34*AF$59*$B79/$C$63)*(IF(COUNTA($D79:AE79)*(12/$C$63)&lt;=$C$9,0,1)),0)+IF(AG$63=$C$17,0,IF(AF$63=$C$17,$B79*(AF$60),0))</f>
        <v>2.36</v>
      </c>
      <c r="AG79" s="50">
        <f ca="1">IF(AG$63&lt;=$C$17,($C$34*AG$59*$B79/$C$63)*(IF(COUNTA($D79:AF79)*(12/$C$63)&lt;=$C$9,0,1)),0)+IF(AH$63=$C$17,0,IF(AG$63=$C$17,$B79*(AG$60),0))</f>
        <v>2.36</v>
      </c>
      <c r="AH79" s="50">
        <f ca="1">IF(AH$63&lt;=$C$17,($C$34*AH$59*$B79/$C$63)*(IF(COUNTA($D79:AG79)*(12/$C$63)&lt;=$C$9,0,1)),0)+IF(AI$63=$C$17,0,IF(AH$63=$C$17,$B79*(AH$60),0))</f>
        <v>2.36</v>
      </c>
      <c r="AI79" s="50">
        <f ca="1">IF(AI$63&lt;=$C$17,($C$34*AI$59*$B79/$C$63)*(IF(COUNTA($D79:AH79)*(12/$C$63)&lt;=$C$9,0,1)),0)+IF(AJ$63=$C$17,0,IF(AI$63=$C$17,$B79*(AI$60),0))</f>
        <v>2.36</v>
      </c>
      <c r="AJ79" s="50">
        <f ca="1">IF(AJ$63&lt;=$C$17,($C$34*AJ$59*$B79/$C$63)*(IF(COUNTA($D79:AI79)*(12/$C$63)&lt;=$C$9,0,1)),0)+IF(AK$63=$C$17,0,IF(AJ$63=$C$17,$B79*(AJ$60),0))</f>
        <v>2.36</v>
      </c>
      <c r="AK79" s="50">
        <f ca="1">IF(AK$63&lt;=$C$17,($C$34*AK$59*$B79/$C$63)*(IF(COUNTA($D79:AJ79)*(12/$C$63)&lt;=$C$9,0,1)),0)+IF(AL$63=$C$17,0,IF(AK$63=$C$17,$B79*(AK$60),0))</f>
        <v>2.36</v>
      </c>
      <c r="AL79" s="50">
        <f ca="1">IF(AL$63&lt;=$C$17,($C$34*AL$59*$B79/$C$63)*(IF(COUNTA($D79:AK79)*(12/$C$63)&lt;=$C$9,0,1)),0)+IF(AM$63=$C$17,0,IF(AL$63=$C$17,$B79*(AL$60),0))</f>
        <v>2.36</v>
      </c>
      <c r="AM79" s="50">
        <f ca="1">IF(AM$63&lt;=$C$17,($C$34*AM$59*$B79/$C$63)*(IF(COUNTA($D79:AL79)*(12/$C$63)&lt;=$C$9,0,1)),0)+IF(AN$63=$C$17,0,IF(AM$63=$C$17,$B79*(AM$60),0))</f>
        <v>2.36</v>
      </c>
      <c r="AN79" s="50">
        <f ca="1">IF(AN$63&lt;=$C$17,($C$34*AN$59*$B79/$C$63)*(IF(COUNTA($D79:AM79)*(12/$C$63)&lt;=$C$9,0,1)),0)+IF(AO$63=$C$17,0,IF(AN$63=$C$17,$B79*(AN$60),0))</f>
        <v>2.36</v>
      </c>
      <c r="AO79" s="50">
        <f ca="1">IF(AO$63&lt;=$C$17,($C$34*AO$59*$B79/$C$63)*(IF(COUNTA($D79:AN79)*(12/$C$63)&lt;=$C$9,0,1)),0)+IF(AP$63=$C$17,0,IF(AO$63=$C$17,$B79*(AO$60),0))</f>
        <v>2.36</v>
      </c>
      <c r="AP79" s="50">
        <f ca="1">IF(AP$63&lt;=$C$17,($C$34*AP$59*$B79/$C$63)*(IF(COUNTA($D79:AO79)*(12/$C$63)&lt;=$C$9,0,1)),0)+IF(AQ$63=$C$17,0,IF(AP$63=$C$17,$B79*(AP$60),0))</f>
        <v>2.36</v>
      </c>
      <c r="AQ79" s="50">
        <f ca="1">IF(AQ$63&lt;=$C$17,($C$34*AQ$59*$B79/$C$63)*(IF(COUNTA($D79:AP79)*(12/$C$63)&lt;=$C$9,0,1)),0)+IF(AR$63=$C$17,0,IF(AQ$63=$C$17,$B79*(AQ$60),0))</f>
        <v>2.36</v>
      </c>
      <c r="AR79" s="50">
        <f ca="1">IF(AR$63&lt;=$C$17,($C$34*AR$59*$B79/$C$63)*(IF(COUNTA($D79:AQ79)*(12/$C$63)&lt;=$C$9,0,1)),0)+IF(AS$63=$C$17,0,IF(AR$63=$C$17,$B79*(AR$60),0))</f>
        <v>2.36</v>
      </c>
      <c r="AS79" s="50">
        <f ca="1">IF(AS$63&lt;=$C$17,($C$34*AS$59*$B79/$C$63)*(IF(COUNTA($D79:AR79)*(12/$C$63)&lt;=$C$9,0,1)),0)+IF(AT$63=$C$17,0,IF(AS$63=$C$17,$B79*(AS$60),0))</f>
        <v>2.36</v>
      </c>
      <c r="AT79" s="50">
        <f ca="1">IF(AT$63&lt;=$C$17,($C$34*AT$59*$B79/$C$63)*(IF(COUNTA($D79:AS79)*(12/$C$63)&lt;=$C$9,0,1)),0)+IF(AU$63=$C$17,0,IF(AT$63=$C$17,$B79*(AT$60),0))</f>
        <v>2.36</v>
      </c>
      <c r="AU79" s="50">
        <f ca="1">IF(AU$63&lt;=$C$17,($C$34*AU$59*$B79/$C$63)*(IF(COUNTA($D79:AT79)*(12/$C$63)&lt;=$C$9,0,1)),0)+IF(AV$63=$C$17,0,IF(AU$63=$C$17,$B79*(AU$60),0))</f>
        <v>2.36</v>
      </c>
      <c r="AV79" s="50">
        <f ca="1">IF(AV$63&lt;=$C$17,($C$34*AV$59*$B79/$C$63)*(IF(COUNTA($D79:AU79)*(12/$C$63)&lt;=$C$9,0,1)),0)+IF(AW$63=$C$17,0,IF(AV$63=$C$17,$B79*(AV$60),0))</f>
        <v>2.36</v>
      </c>
      <c r="AW79" s="50">
        <f ca="1">IF(AW$63&lt;=$C$17,($C$34*AW$59*$B79/$C$63)*(IF(COUNTA($D79:AV79)*(12/$C$63)&lt;=$C$9,0,1)),0)+IF(AX$63=$C$17,0,IF(AW$63=$C$17,$B79*(AW$60),0))</f>
        <v>2.36</v>
      </c>
      <c r="AX79" s="50">
        <f ca="1">IF(AX$63&lt;=$C$17,($C$34*AX$59*$B79/$C$63)*(IF(COUNTA($D79:AW79)*(12/$C$63)&lt;=$C$9,0,1)),0)+IF(AY$63=$C$17,0,IF(AX$63=$C$17,$B79*(AX$60),0))</f>
        <v>2.36</v>
      </c>
      <c r="AY79" s="50">
        <f ca="1">IF(AY$63&lt;=$C$17,($C$34*AY$59*$B79/$C$63)*(IF(COUNTA($D79:AX79)*(12/$C$63)&lt;=$C$9,0,1)),0)+IF(AZ$63=$C$17,0,IF(AY$63=$C$17,$B79*(AY$60),0))</f>
        <v>2.36</v>
      </c>
      <c r="AZ79" s="50">
        <f ca="1">IF(AZ$63&lt;=$C$17,($C$34*AZ$59*$B79/$C$63)*(IF(COUNTA($D79:AY79)*(12/$C$63)&lt;=$C$9,0,1)),0)+IF(BA$63=$C$17,0,IF(AZ$63=$C$17,$B79*(AZ$60),0))</f>
        <v>2.36</v>
      </c>
      <c r="BA79" s="50">
        <f ca="1">IF(BA$63&lt;=$C$17,($C$34*BA$59*$B79/$C$63)*(IF(COUNTA($D79:AZ79)*(12/$C$63)&lt;=$C$9,0,1)),0)+IF(BB$63=$C$17,0,IF(BA$63=$C$17,$B79*(BA$60),0))</f>
        <v>2.36</v>
      </c>
      <c r="BB79" s="50">
        <f ca="1">IF(BB$63&lt;=$C$17,($C$34*BB$59*$B79/$C$63)*(IF(COUNTA($D79:BA79)*(12/$C$63)&lt;=$C$9,0,1)),0)+IF(BC$63=$C$17,0,IF(BB$63=$C$17,$B79*(BB$60),0))</f>
        <v>2.36</v>
      </c>
      <c r="BC79" s="50">
        <f ca="1">IF(BC$63&lt;=$C$17,($C$34*BC$59*$B79/$C$63)*(IF(COUNTA($D79:BB79)*(12/$C$63)&lt;=$C$9,0,1)),0)+IF(BD$63=$C$17,0,IF(BC$63=$C$17,$B79*(BC$60),0))</f>
        <v>2.36</v>
      </c>
      <c r="BD79" s="50">
        <f ca="1">IF(BD$63&lt;=$C$17,($C$34*BD$59*$B79/$C$63)*(IF(COUNTA($D79:BC79)*(12/$C$63)&lt;=$C$9,0,1)),0)+IF(BE$63=$C$17,0,IF(BD$63=$C$17,$B79*(BD$60),0))</f>
        <v>2.36</v>
      </c>
      <c r="BE79" s="50">
        <f ca="1">IF(BE$63&lt;=$C$17,($C$34*BE$59*$B79/$C$63)*(IF(COUNTA($D79:BD79)*(12/$C$63)&lt;=$C$9,0,1)),0)+IF(BF$63=$C$17,0,IF(BE$63=$C$17,$B79*(BE$60),0))</f>
        <v>2.36</v>
      </c>
      <c r="BF79" s="50">
        <f ca="1">IF(BF$63&lt;=$C$17,($C$34*BF$59*$B79/$C$63)*(IF(COUNTA($D79:BE79)*(12/$C$63)&lt;=$C$9,0,1)),0)+IF(BG$63=$C$17,0,IF(BF$63=$C$17,$B79*(BF$60),0))</f>
        <v>2.36</v>
      </c>
      <c r="BG79" s="50">
        <f ca="1">IF(BG$63&lt;=$C$17,($C$34*BG$59*$B79/$C$63)*(IF(COUNTA($D79:BF79)*(12/$C$63)&lt;=$C$9,0,1)),0)+IF(BH$63=$C$17,0,IF(BG$63=$C$17,$B79*(BG$60),0))</f>
        <v>2.36</v>
      </c>
      <c r="BH79" s="50">
        <f ca="1">IF(BH$63&lt;=$C$17,($C$34*BH$59*$B79/$C$63)*(IF(COUNTA($D79:BG79)*(12/$C$63)&lt;=$C$9,0,1)),0)+IF(BI$63=$C$17,0,IF(BH$63=$C$17,$B79*(BH$60),0))</f>
        <v>2.36</v>
      </c>
      <c r="BI79" s="50">
        <f ca="1">IF(BI$63&lt;=$C$17,($C$34*BI$59*$B79/$C$63)*(IF(COUNTA($D79:BH79)*(12/$C$63)&lt;=$C$9,0,1)),0)+IF(BJ$63=$C$17,0,IF(BI$63=$C$17,$B79*(BI$60),0))</f>
        <v>2.36</v>
      </c>
      <c r="BJ79" s="50">
        <f ca="1">IF(BJ$63&lt;=$C$17,($C$34*BJ$59*$B79/$C$63)*(IF(COUNTA($D79:BI79)*(12/$C$63)&lt;=$C$9,0,1)),0)+IF(BK$63=$C$17,0,IF(BJ$63=$C$17,$B79*(BJ$60),0))</f>
        <v>2.36</v>
      </c>
      <c r="BK79" s="50">
        <f ca="1">IF(BK$63&lt;=$C$17,($C$34*BK$59*$B79/$C$63)*(IF(COUNTA($D79:BJ79)*(12/$C$63)&lt;=$C$9,0,1)),0)+IF(BL$63=$C$17,0,IF(BK$63=$C$17,$B79*(BK$60),0))</f>
        <v>2.36</v>
      </c>
      <c r="BL79" s="50">
        <f ca="1">IF(BL$63&lt;=$C$17,($C$34*BL$59*$B79/$C$63)*(IF(COUNTA($D79:BK79)*(12/$C$63)&lt;=$C$9,0,1)),0)+IF(BM$63=$C$17,0,IF(BL$63=$C$17,$B79*(BL$60),0))</f>
        <v>2.36</v>
      </c>
      <c r="BM79" s="50">
        <f ca="1">IF(BM$63&lt;=$C$17,($C$34*BM$59*$B79/$C$63)*(IF(COUNTA($D79:BL79)*(12/$C$63)&lt;=$C$9,0,1)),0)+IF(BN$63=$C$17,0,IF(BM$63=$C$17,$B79*(BM$60),0))</f>
        <v>2.36</v>
      </c>
      <c r="BN79" s="50">
        <f ca="1">IF(BN$63&lt;=$C$17,($C$34*BN$59*$B79/$C$63)*(IF(COUNTA($D79:BM79)*(12/$C$63)&lt;=$C$9,0,1)),0)+IF(BO$63=$C$17,0,IF(BN$63=$C$17,$B79*(BN$60),0))</f>
        <v>2.36</v>
      </c>
      <c r="BO79" s="50">
        <f ca="1">IF(BO$63&lt;=$C$17,($C$34*BO$59*$B79/$C$63)*(IF(COUNTA($D79:BN79)*(12/$C$63)&lt;=$C$9,0,1)),0)+IF(BP$63=$C$17,0,IF(BO$63=$C$17,$B79*(BO$60),0))</f>
        <v>2.36</v>
      </c>
      <c r="BP79" s="50">
        <f ca="1">IF(BP$63&lt;=$C$17,($C$34*BP$59*$B79/$C$63)*(IF(COUNTA($D79:BO79)*(12/$C$63)&lt;=$C$9,0,1)),0)+IF(BQ$63=$C$17,0,IF(BP$63=$C$17,$B79*(BP$60),0))</f>
        <v>2.36</v>
      </c>
      <c r="BQ79" s="50">
        <f ca="1">IF(BQ$63&lt;=$C$17,($C$34*BQ$59*$B79/$C$63)*(IF(COUNTA($D79:BP79)*(12/$C$63)&lt;=$C$9,0,1)),0)+IF(BR$63=$C$17,0,IF(BQ$63=$C$17,$B79*(BQ$60),0))</f>
        <v>2.36</v>
      </c>
      <c r="BR79" s="50">
        <f ca="1">IF(BR$63&lt;=$C$17,($C$34*BR$59*$B79/$C$63)*(IF(COUNTA($D79:BQ79)*(12/$C$63)&lt;=$C$9,0,1)),0)+IF(BS$63=$C$17,0,IF(BR$63=$C$17,$B79*(BR$60),0))</f>
        <v>2.36</v>
      </c>
      <c r="BS79" s="50">
        <f ca="1">IF(BS$63&lt;=$C$17,($C$34*BS$59*$B79/$C$63)*(IF(COUNTA($D79:BR79)*(12/$C$63)&lt;=$C$9,0,1)),0)+IF(BT$63=$C$17,0,IF(BS$63=$C$17,$B79*(BS$60),0))</f>
        <v>2.36</v>
      </c>
      <c r="BT79" s="50">
        <f ca="1">IF(BT$63&lt;=$C$17,($C$34*BT$59*$B79/$C$63)*(IF(COUNTA($D79:BS79)*(12/$C$63)&lt;=$C$9,0,1)),0)+IF(BU$63=$C$17,0,IF(BT$63=$C$17,$B79*(BT$60),0))</f>
        <v>2.36</v>
      </c>
      <c r="BU79" s="50">
        <f ca="1">IF(BU$63&lt;=$C$17,($C$34*BU$59*$B79/$C$63)*(IF(COUNTA($D79:BT79)*(12/$C$63)&lt;=$C$9,0,1)),0)+IF(BV$63=$C$17,0,IF(BU$63=$C$17,$B79*(BU$60),0))</f>
        <v>2.36</v>
      </c>
      <c r="BV79" s="50">
        <f ca="1">IF(BV$63&lt;=$C$17,($C$34*BV$59*$B79/$C$63)*(IF(COUNTA($D79:BU79)*(12/$C$63)&lt;=$C$9,0,1)),0)+IF(BW$63=$C$17,0,IF(BV$63=$C$17,$B79*(BV$60),0))</f>
        <v>2.36</v>
      </c>
      <c r="BW79" s="50">
        <f ca="1">IF(BW$63&lt;=$C$17,($C$34*BW$59*$B79/$C$63)*(IF(COUNTA($D79:BV79)*(12/$C$63)&lt;=$C$9,0,1)),0)+IF(BX$63=$C$17,0,IF(BW$63=$C$17,$B79*(BW$60),0))</f>
        <v>2.36</v>
      </c>
      <c r="BX79" s="50">
        <f ca="1">IF(BX$63&lt;=$C$17,($C$34*BX$59*$B79/$C$63)*(IF(COUNTA($D79:BW79)*(12/$C$63)&lt;=$C$9,0,1)),0)+IF(BY$63=$C$17,0,IF(BX$63=$C$17,$B79*(BX$60),0))</f>
        <v>2.36</v>
      </c>
      <c r="BY79" s="50">
        <f ca="1">IF(BY$63&lt;=$C$17,($C$34*BY$59*$B79/$C$63)*(IF(COUNTA($D79:BX79)*(12/$C$63)&lt;=$C$9,0,1)),0)+IF(BZ$63=$C$17,0,IF(BY$63=$C$17,$B79*(BY$60),0))</f>
        <v>2.36</v>
      </c>
      <c r="BZ79" s="50">
        <f ca="1">IF(BZ$63&lt;=$C$17,($C$34*BZ$59*$B79/$C$63)*(IF(COUNTA($D79:BY79)*(12/$C$63)&lt;=$C$9,0,1)),0)+IF(CA$63=$C$17,0,IF(BZ$63=$C$17,$B79*(BZ$60),0))</f>
        <v>2.36</v>
      </c>
      <c r="CA79" s="50">
        <f ca="1">IF(CA$63&lt;=$C$17,($C$34*CA$59*$B79/$C$63)*(IF(COUNTA($D79:BZ79)*(12/$C$63)&lt;=$C$9,0,1)),0)+IF(CB$63=$C$17,0,IF(CA$63=$C$17,$B79*(CA$60),0))</f>
        <v>2.36</v>
      </c>
      <c r="CB79" s="50">
        <f ca="1">IF(CB$63&lt;=$C$17,($C$34*CB$59*$B79/$C$63)*(IF(COUNTA($D79:CA79)*(12/$C$63)&lt;=$C$9,0,1)),0)+IF(CC$63=$C$17,0,IF(CB$63=$C$17,$B79*(CB$60),0))</f>
        <v>2.36</v>
      </c>
      <c r="CC79" s="50">
        <f ca="1">IF(CC$63&lt;=$C$17,($C$34*CC$59*$B79/$C$63)*(IF(COUNTA($D79:CB79)*(12/$C$63)&lt;=$C$9,0,1)),0)+IF(CD$63=$C$17,0,IF(CC$63=$C$17,$B79*(CC$60),0))</f>
        <v>2.36</v>
      </c>
      <c r="CD79" s="50">
        <f ca="1">IF(CD$63&lt;=$C$17,($C$34*CD$59*$B79/$C$63)*(IF(COUNTA($D79:CC79)*(12/$C$63)&lt;=$C$9,0,1)),0)+IF(CE$63=$C$17,0,IF(CD$63=$C$17,$B79*(CD$60),0))</f>
        <v>2.36</v>
      </c>
      <c r="CE79" s="50">
        <f ca="1">IF(CE$63&lt;=$C$17,($C$34*CE$59*$B79/$C$63)*(IF(COUNTA($D79:CD79)*(12/$C$63)&lt;=$C$9,0,1)),0)+IF(CF$63=$C$17,0,IF(CE$63=$C$17,$B79*(CE$60),0))</f>
        <v>2.36</v>
      </c>
      <c r="CF79" s="50">
        <f ca="1">IF(CF$63&lt;=$C$17,($C$34*CF$59*$B79/$C$63)*(IF(COUNTA($D79:CE79)*(12/$C$63)&lt;=$C$9,0,1)),0)+IF(CG$63=$C$17,0,IF(CF$63=$C$17,$B79*(CF$60),0))</f>
        <v>2.36</v>
      </c>
      <c r="CG79" s="50">
        <f ca="1">IF(CG$63&lt;=$C$17,($C$34*CG$59*$B79/$C$63)*(IF(COUNTA($D79:CF79)*(12/$C$63)&lt;=$C$9,0,1)),0)+IF(CH$63=$C$17,0,IF(CG$63=$C$17,$B79*(CG$60),0))</f>
        <v>2.36</v>
      </c>
      <c r="CH79" s="50">
        <f ca="1">IF(CH$63&lt;=$C$17,($C$34*CH$59*$B79/$C$63)*(IF(COUNTA($D79:CG79)*(12/$C$63)&lt;=$C$9,0,1)),0)+IF(CI$63=$C$17,0,IF(CH$63=$C$17,$B79*(CH$60),0))</f>
        <v>2.36</v>
      </c>
      <c r="CI79" s="50">
        <f ca="1">IF(CI$63&lt;=$C$17,($C$34*CI$59*$B79/$C$63)*(IF(COUNTA($D79:CH79)*(12/$C$63)&lt;=$C$9,0,1)),0)+IF(CJ$63=$C$17,0,IF(CI$63=$C$17,$B79*(CI$60),0))</f>
        <v>2.36</v>
      </c>
      <c r="CJ79" s="50">
        <f ca="1">IF(CJ$63&lt;=$C$17,($C$34*CJ$59*$B79/$C$63)*(IF(COUNTA($D79:CI79)*(12/$C$63)&lt;=$C$9,0,1)),0)+IF(CK$63=$C$17,0,IF(CJ$63=$C$17,$B79*(CJ$60),0))</f>
        <v>2.36</v>
      </c>
      <c r="CK79" s="50">
        <f ca="1">IF(CK$63&lt;=$C$17,($C$34*CK$59*$B79/$C$63)*(IF(COUNTA($D79:CJ79)*(12/$C$63)&lt;=$C$9,0,1)),0)+IF(CL$63=$C$17,0,IF(CK$63=$C$17,$B79*(CK$60),0))</f>
        <v>2.36</v>
      </c>
      <c r="CL79" s="50">
        <f ca="1">IF(CL$63&lt;=$C$17,($C$34*CL$59*$B79/$C$63)*(IF(COUNTA($D79:CK79)*(12/$C$63)&lt;=$C$9,0,1)),0)+IF(CM$63=$C$17,0,IF(CL$63=$C$17,$B79*(CL$60),0))</f>
        <v>2.36</v>
      </c>
      <c r="CM79" s="50">
        <f ca="1">IF(CM$63&lt;=$C$17,($C$34*CM$59*$B79/$C$63)*(IF(COUNTA($D79:CL79)*(12/$C$63)&lt;=$C$9,0,1)),0)+IF(CN$63=$C$17,0,IF(CM$63=$C$17,$B79*(CM$60),0))</f>
        <v>2.36</v>
      </c>
      <c r="CN79" s="50">
        <f ca="1">IF(CN$63&lt;=$C$17,($C$34*CN$59*$B79/$C$63)*(IF(COUNTA($D79:CM79)*(12/$C$63)&lt;=$C$9,0,1)),0)+IF(CO$63=$C$17,0,IF(CN$63=$C$17,$B79*(CN$60),0))</f>
        <v>2.36</v>
      </c>
      <c r="CO79" s="50">
        <f ca="1">IF(CO$63&lt;=$C$17,($C$34*CO$59*$B79/$C$63)*(IF(COUNTA($D79:CN79)*(12/$C$63)&lt;=$C$9,0,1)),0)+IF(CP$63=$C$17,0,IF(CO$63=$C$17,$B79*(CO$60),0))</f>
        <v>2.36</v>
      </c>
      <c r="CP79" s="50">
        <f ca="1">IF(CP$63&lt;=$C$17,($C$34*CP$59*$B79/$C$63)*(IF(COUNTA($D79:CO79)*(12/$C$63)&lt;=$C$9,0,1)),0)+IF(CQ$63=$C$17,0,IF(CP$63=$C$17,$B79*(CP$60),0))</f>
        <v>2.36</v>
      </c>
      <c r="CQ79" s="50">
        <f ca="1">IF(CQ$63&lt;=$C$17,($C$34*CQ$59*$B79/$C$63)*(IF(COUNTA($D79:CP79)*(12/$C$63)&lt;=$C$9,0,1)),0)+IF(CR$63=$C$17,0,IF(CQ$63=$C$17,$B79*(CQ$60),0))</f>
        <v>2.36</v>
      </c>
      <c r="CR79" s="50">
        <f ca="1">IF(CR$63&lt;=$C$17,($C$34*CR$59*$B79/$C$63)*(IF(COUNTA($D79:CQ79)*(12/$C$63)&lt;=$C$9,0,1)),0)+IF(CS$63=$C$17,0,IF(CR$63=$C$17,$B79*(CR$60),0))</f>
        <v>2.36</v>
      </c>
      <c r="CS79" s="50">
        <f ca="1">IF(CS$63&lt;=$C$17,($C$34*CS$59*$B79/$C$63)*(IF(COUNTA($D79:CR79)*(12/$C$63)&lt;=$C$9,0,1)),0)+IF(CT$63=$C$17,0,IF(CS$63=$C$17,$B79*(CS$60),0))</f>
        <v>2.36</v>
      </c>
      <c r="CT79" s="50">
        <f ca="1">IF(CT$63&lt;=$C$17,($C$34*CT$59*$B79/$C$63)*(IF(COUNTA($D79:CS79)*(12/$C$63)&lt;=$C$9,0,1)),0)+IF(CU$63=$C$17,0,IF(CT$63=$C$17,$B79*(CT$60),0))</f>
        <v>2.36</v>
      </c>
      <c r="CU79" s="50">
        <f ca="1">IF(CU$63&lt;=$C$17,($C$34*CU$59*$B79/$C$63)*(IF(COUNTA($D79:CT79)*(12/$C$63)&lt;=$C$9,0,1)),0)+IF(CV$63=$C$17,0,IF(CU$63=$C$17,$B79*(CU$60),0))</f>
        <v>2.36</v>
      </c>
      <c r="CV79" s="50">
        <f ca="1">IF(CV$63&lt;=$C$17,($C$34*CV$59*$B79/$C$63)*(IF(COUNTA($D79:CU79)*(12/$C$63)&lt;=$C$9,0,1)),0)+IF(CW$63=$C$17,0,IF(CV$63=$C$17,$B79*(CV$60),0))</f>
        <v>2.36</v>
      </c>
      <c r="CW79" s="50">
        <f ca="1">IF(CW$63&lt;=$C$17,($C$34*CW$59*$B79/$C$63)*(IF(COUNTA($D79:CV79)*(12/$C$63)&lt;=$C$9,0,1)),0)+IF(CX$63=$C$17,0,IF(CW$63=$C$17,$B79*(CW$60),0))</f>
        <v>2.36</v>
      </c>
      <c r="CX79" s="50">
        <f ca="1">IF(CX$63&lt;=$C$17,($C$34*CX$59*$B79/$C$63)*(IF(COUNTA($D79:CW79)*(12/$C$63)&lt;=$C$9,0,1)),0)+IF(CY$63=$C$17,0,IF(CX$63=$C$17,$B79*(CX$60),0))</f>
        <v>2.36</v>
      </c>
      <c r="CY79" s="50">
        <f ca="1">IF(CY$63&lt;=$C$17,($C$34*CY$59*$B79/$C$63)*(IF(COUNTA($D79:CX79)*(12/$C$63)&lt;=$C$9,0,1)),0)+IF(CZ$63=$C$17,0,IF(CY$63=$C$17,$B79*(CY$60),0))</f>
        <v>2.36</v>
      </c>
      <c r="CZ79" s="50">
        <f ca="1">IF(CZ$63&lt;=$C$17,($C$34*CZ$59*$B79/$C$63)*(IF(COUNTA($D79:CY79)*(12/$C$63)&lt;=$C$9,0,1)),0)+IF(DA$63=$C$17,0,IF(CZ$63=$C$17,$B79*(CZ$60),0))</f>
        <v>2.36</v>
      </c>
      <c r="DA79" s="50">
        <f ca="1">IF(DA$63&lt;=$C$17,($C$34*DA$59*$B79/$C$63)*(IF(COUNTA($D79:CZ79)*(12/$C$63)&lt;=$C$9,0,1)),0)+IF(DB$63=$C$17,0,IF(DA$63=$C$17,$B79*(DA$60),0))</f>
        <v>2.36</v>
      </c>
      <c r="DB79" s="50">
        <f ca="1">IF(DB$63&lt;=$C$17,($C$34*DB$59*$B79/$C$63)*(IF(COUNTA($D79:DA79)*(12/$C$63)&lt;=$C$9,0,1)),0)+IF(DC$63=$C$17,0,IF(DB$63=$C$17,$B79*(DB$60),0))</f>
        <v>2.36</v>
      </c>
      <c r="DC79" s="50">
        <f ca="1">IF(DC$63&lt;=$C$17,($C$34*DC$59*$B79/$C$63)*(IF(COUNTA($D79:DB79)*(12/$C$63)&lt;=$C$9,0,1)),0)+IF(DD$63=$C$17,0,IF(DC$63=$C$17,$B79*(DC$60),0))</f>
        <v>2.36</v>
      </c>
      <c r="DD79" s="50">
        <f ca="1">IF(DD$63&lt;=$C$17,($C$34*DD$59*$B79/$C$63)*(IF(COUNTA($D79:DC79)*(12/$C$63)&lt;=$C$9,0,1)),0)+IF(DE$63=$C$17,0,IF(DD$63=$C$17,$B79*(DD$60),0))</f>
        <v>2.36</v>
      </c>
      <c r="DE79" s="50">
        <f ca="1">IF(DE$63&lt;=$C$17,($C$34*DE$59*$B79/$C$63)*(IF(COUNTA($D79:DD79)*(12/$C$63)&lt;=$C$9,0,1)),0)+IF(DF$63=$C$17,0,IF(DE$63=$C$17,$B79*(DE$60),0))</f>
        <v>2.36</v>
      </c>
      <c r="DF79" s="50">
        <f ca="1">IF(DF$63&lt;=$C$17,($C$34*DF$59*$B79/$C$63)*(IF(COUNTA($D79:DE79)*(12/$C$63)&lt;=$C$9,0,1)),0)+IF(DG$63=$C$17,0,IF(DF$63=$C$17,$B79*(DF$60),0))</f>
        <v>2.36</v>
      </c>
      <c r="DG79" s="50">
        <f ca="1">IF(DG$63&lt;=$C$17,($C$34*DG$59*$B79/$C$63)*(IF(COUNTA($D79:DF79)*(12/$C$63)&lt;=$C$9,0,1)),0)+IF(DH$63=$C$17,0,IF(DG$63=$C$17,$B79*(DG$60),0))</f>
        <v>2.36</v>
      </c>
      <c r="DH79" s="50">
        <f ca="1">IF(DH$63&lt;=$C$17,($C$34*DH$59*$B79/$C$63)*(IF(COUNTA($D79:DG79)*(12/$C$63)&lt;=$C$9,0,1)),0)+IF(DI$63=$C$17,0,IF(DH$63=$C$17,$B79*(DH$60),0))</f>
        <v>2.36</v>
      </c>
      <c r="DI79" s="50">
        <f ca="1">IF(DI$63&lt;=$C$17,($C$34*DI$59*$B79/$C$63)*(IF(COUNTA($D79:DH79)*(12/$C$63)&lt;=$C$9,0,1)),0)+IF(DJ$63=$C$17,0,IF(DI$63=$C$17,$B79*(DI$60),0))</f>
        <v>2.36</v>
      </c>
      <c r="DJ79" s="50">
        <f ca="1">IF(DJ$63&lt;=$C$17,($C$34*DJ$59*$B79/$C$63)*(IF(COUNTA($D79:DI79)*(12/$C$63)&lt;=$C$9,0,1)),0)+IF(DK$63=$C$17,0,IF(DJ$63=$C$17,$B79*(DJ$60),0))</f>
        <v>2.36</v>
      </c>
      <c r="DK79" s="50">
        <f ca="1">IF(DK$63&lt;=$C$17,($C$34*DK$59*$B79/$C$63)*(IF(COUNTA($D79:DJ79)*(12/$C$63)&lt;=$C$9,0,1)),0)+IF(DL$63=$C$17,0,IF(DK$63=$C$17,$B79*(DK$60),0))</f>
        <v>2.36</v>
      </c>
      <c r="DL79" s="50">
        <f ca="1">IF(DL$63&lt;=$C$17,($C$34*DL$59*$B79/$C$63)*(IF(COUNTA($D79:DK79)*(12/$C$63)&lt;=$C$9,0,1)),0)+IF(DM$63=$C$17,0,IF(DL$63=$C$17,$B79*(DL$60),0))</f>
        <v>2.36</v>
      </c>
      <c r="DM79" s="50">
        <f ca="1">IF(DM$63&lt;=$C$17,($C$34*DM$59*$B79/$C$63)*(IF(COUNTA($D79:DL79)*(12/$C$63)&lt;=$C$9,0,1)),0)+IF(DN$63=$C$17,0,IF(DM$63=$C$17,$B79*(DM$60),0))</f>
        <v>2.36</v>
      </c>
      <c r="DN79" s="50">
        <f ca="1">IF(DN$63&lt;=$C$17,($C$34*DN$59*$B79/$C$63)*(IF(COUNTA($D79:DM79)*(12/$C$63)&lt;=$C$9,0,1)),0)+IF(DO$63=$C$17,0,IF(DN$63=$C$17,$B79*(DN$60),0))</f>
        <v>2.36</v>
      </c>
      <c r="DO79" s="50">
        <f ca="1">IF(DO$63&lt;=$C$17,($C$34*DO$59*$B79/$C$63)*(IF(COUNTA($D79:DN79)*(12/$C$63)&lt;=$C$9,0,1)),0)+IF(DP$63=$C$17,0,IF(DO$63=$C$17,$B79*(DO$60),0))</f>
        <v>2.36</v>
      </c>
      <c r="DP79" s="50">
        <f ca="1">IF(DP$63&lt;=$C$17,($C$34*DP$59*$B79/$C$63)*(IF(COUNTA($D79:DO79)*(12/$C$63)&lt;=$C$9,0,1)),0)+IF(DQ$63=$C$17,0,IF(DP$63=$C$17,$B79*(DP$60),0))</f>
        <v>2.36</v>
      </c>
      <c r="DQ79" s="50">
        <f ca="1">IF(DQ$63&lt;=$C$17,($C$34*DQ$59*$B79/$C$63)*(IF(COUNTA($D79:DP79)*(12/$C$63)&lt;=$C$9,0,1)),0)+IF(DR$63=$C$17,0,IF(DQ$63=$C$17,$B79*(DQ$60),0))</f>
        <v>2.36</v>
      </c>
      <c r="DR79" s="50">
        <f ca="1">IF(DR$63&lt;=$C$17,($C$34*DR$59*$B79/$C$63)*(IF(COUNTA($D79:DQ79)*(12/$C$63)&lt;=$C$9,0,1)),0)+IF(DS$63=$C$17,0,IF(DR$63=$C$17,$B79*(DR$60),0))</f>
        <v>2.36</v>
      </c>
      <c r="DS79" s="50">
        <f ca="1">IF(DS$63&lt;=$C$17,($C$34*DS$59*$B79/$C$63)*(IF(COUNTA($D79:DR79)*(12/$C$63)&lt;=$C$9,0,1)),0)+IF(DT$63=$C$17,0,IF(DS$63=$C$17,$B79*(DS$60),0))</f>
        <v>2.36</v>
      </c>
      <c r="DT79" s="50">
        <f ca="1">IF(DT$63&lt;=$C$17,($C$34*DT$59*$B79/$C$63)*(IF(COUNTA($D79:DS79)*(12/$C$63)&lt;=$C$9,0,1)),0)+IF(DU$63=$C$17,0,IF(DT$63=$C$17,$B79*(DT$60),0))</f>
        <v>579.82582397734257</v>
      </c>
      <c r="DU79" s="50">
        <f>IF(DU$63&lt;=$C$17,($C$34*DU$59*$B79/$C$63)*(IF(COUNTA($D79:DT79)*(12/$C$63)&lt;=$C$9,0,1)),0)+IF(DV$63=$C$17,0,IF(DU$63=$C$17,$B79*(DU$60),0))</f>
        <v>0</v>
      </c>
      <c r="DV79" s="50">
        <f>IF(DV$63&lt;=$C$17,($C$34*DV$59*$B79/$C$63)*(IF(COUNTA($D79:DU79)*(12/$C$63)&lt;=$C$9,0,1)),0)+IF(DW$63=$C$17,0,IF(DV$63=$C$17,$B79*(DV$60),0))</f>
        <v>0</v>
      </c>
      <c r="DW79" s="50">
        <f>IF(DW$63&lt;=$C$17,($C$34*DW$59*$B79/$C$63)*(IF(COUNTA($D79:DV79)*(12/$C$63)&lt;=$C$9,0,1)),0)+IF(DX$63=$C$17,0,IF(DW$63=$C$17,$B79*(DW$60),0))</f>
        <v>0</v>
      </c>
      <c r="DX79" s="50">
        <f>IF(DX$63&lt;=$C$17,($C$34*DX$59*$B79/$C$63)*(IF(COUNTA($D79:DW79)*(12/$C$63)&lt;=$C$9,0,1)),0)+IF(DY$63=$C$17,0,IF(DX$63=$C$17,$B79*(DX$60),0))</f>
        <v>0</v>
      </c>
      <c r="DY79" s="50">
        <f>IF(DY$63&lt;=$C$17,($C$34*DY$59*$B79/$C$63)*(IF(COUNTA($D79:DX79)*(12/$C$63)&lt;=$C$9,0,1)),0)+IF(DZ$63=$C$17,0,IF(DY$63=$C$17,$B79*(DY$60),0))</f>
        <v>0</v>
      </c>
      <c r="DZ79" s="50">
        <f>IF(DZ$63&lt;=$C$17,($C$34*DZ$59*$B79/$C$63)*(IF(COUNTA($D79:DY79)*(12/$C$63)&lt;=$C$9,0,1)),0)+IF(EA$63=$C$17,0,IF(DZ$63=$C$17,$B79*(DZ$60),0))</f>
        <v>0</v>
      </c>
      <c r="EA79" s="50">
        <f>IF(EA$63&lt;=$C$17,($C$34*EA$59*$B79/$C$63)*(IF(COUNTA($D79:DZ79)*(12/$C$63)&lt;=$C$9,0,1)),0)+IF(EB$63=$C$17,0,IF(EA$63=$C$17,$B79*(EA$60),0))</f>
        <v>0</v>
      </c>
      <c r="EB79" s="50">
        <f>IF(EB$63&lt;=$C$17,($C$34*EB$59*$B79/$C$63)*(IF(COUNTA($D79:EA79)*(12/$C$63)&lt;=$C$9,0,1)),0)+IF(EC$63=$C$17,0,IF(EB$63=$C$17,$B79*(EB$60),0))</f>
        <v>0</v>
      </c>
      <c r="EC79" s="50">
        <f>IF(EC$63&lt;=$C$17,($C$34*EC$59*$B79/$C$63)*(IF(COUNTA($D79:EB79)*(12/$C$63)&lt;=$C$9,0,1)),0)+IF(ED$63=$C$17,0,IF(EC$63=$C$17,$B79*(EC$60),0))</f>
        <v>0</v>
      </c>
      <c r="ED79" s="50">
        <f>IF(ED$63&lt;=$C$17,($C$34*ED$59*$B79/$C$63)*(IF(COUNTA($D79:EC79)*(12/$C$63)&lt;=$C$9,0,1)),0)+IF(EE$63=$C$17,0,IF(ED$63=$C$17,$B79*(ED$60),0))</f>
        <v>0</v>
      </c>
      <c r="EE79" s="50">
        <f>IF(EE$63&lt;=$C$17,($C$34*EE$59*$B79/$C$63)*(IF(COUNTA($D79:ED79)*(12/$C$63)&lt;=$C$9,0,1)),0)+IF(EF$63=$C$17,0,IF(EE$63=$C$17,$B79*(EE$60),0))</f>
        <v>0</v>
      </c>
      <c r="EF79" s="50">
        <f>IF(EF$63&lt;=$C$17,($C$34*EF$59*$B79/$C$63)*(IF(COUNTA($D79:EE79)*(12/$C$63)&lt;=$C$9,0,1)),0)+IF(EG$63=$C$17,0,IF(EF$63=$C$17,$B79*(EF$60),0))</f>
        <v>0</v>
      </c>
      <c r="EG79" s="50">
        <f>IF(EG$63&lt;=$C$17,($C$34*EG$59*$B79/$C$63)*(IF(COUNTA($D79:EF79)*(12/$C$63)&lt;=$C$9,0,1)),0)+IF(EH$63=$C$17,0,IF(EG$63=$C$17,$B79*(EG$60),0))</f>
        <v>0</v>
      </c>
      <c r="EH79" s="50">
        <f>IF(EH$63&lt;=$C$17,($C$34*EH$59*$B79/$C$63)*(IF(COUNTA($D79:EG79)*(12/$C$63)&lt;=$C$9,0,1)),0)+IF(EI$63=$C$17,0,IF(EH$63=$C$17,$B79*(EH$60),0))</f>
        <v>0</v>
      </c>
      <c r="EI79" s="50">
        <f>IF(EI$63&lt;=$C$17,($C$34*EI$59*$B79/$C$63)*(IF(COUNTA($D79:EH79)*(12/$C$63)&lt;=$C$9,0,1)),0)+IF(EJ$63=$C$17,0,IF(EI$63=$C$17,$B79*(EI$60),0))</f>
        <v>0</v>
      </c>
      <c r="EJ79" s="50">
        <f>IF(EJ$63&lt;=$C$17,($C$34*EJ$59*$B79/$C$63)*(IF(COUNTA($D79:EI79)*(12/$C$63)&lt;=$C$9,0,1)),0)+IF(EK$63=$C$17,0,IF(EJ$63=$C$17,$B79*(EJ$60),0))</f>
        <v>0</v>
      </c>
      <c r="EK79" s="50">
        <f>IF(EK$63&lt;=$C$17,($C$34*EK$59*$B79/$C$63)*(IF(COUNTA($D79:EJ79)*(12/$C$63)&lt;=$C$9,0,1)),0)+IF(EL$63=$C$17,0,IF(EK$63=$C$17,$B79*(EK$60),0))</f>
        <v>0</v>
      </c>
      <c r="EL79" s="50">
        <f>IF(EL$63&lt;=$C$17,($C$34*EL$59*$B79/$C$63)*(IF(COUNTA($D79:EK79)*(12/$C$63)&lt;=$C$9,0,1)),0)+IF(EM$63=$C$17,0,IF(EL$63=$C$17,$B79*(EL$60),0))</f>
        <v>0</v>
      </c>
      <c r="EM79" s="50">
        <f>IF(EM$63&lt;=$C$17,($C$34*EM$59*$B79/$C$63)*(IF(COUNTA($D79:EL79)*(12/$C$63)&lt;=$C$9,0,1)),0)+IF(EN$63=$C$17,0,IF(EM$63=$C$17,$B79*(EM$60),0))</f>
        <v>0</v>
      </c>
      <c r="EN79" s="50">
        <f>IF(EN$63&lt;=$C$17,($C$34*EN$59*$B79/$C$63)*(IF(COUNTA($D79:EM79)*(12/$C$63)&lt;=$C$9,0,1)),0)+IF(EO$63=$C$17,0,IF(EN$63=$C$17,$B79*(EN$60),0))</f>
        <v>0</v>
      </c>
      <c r="EO79" s="50">
        <f>IF(EO$63&lt;=$C$17,($C$34*EO$59*$B79/$C$63)*(IF(COUNTA($D79:EN79)*(12/$C$63)&lt;=$C$9,0,1)),0)+IF(EP$63=$C$17,0,IF(EO$63=$C$17,$B79*(EO$60),0))</f>
        <v>0</v>
      </c>
      <c r="EP79" s="50">
        <f>IF(EP$63&lt;=$C$17,($C$34*EP$59*$B79/$C$63)*(IF(COUNTA($D79:EO79)*(12/$C$63)&lt;=$C$9,0,1)),0)+IF(EQ$63=$C$17,0,IF(EP$63=$C$17,$B79*(EP$60),0))</f>
        <v>0</v>
      </c>
      <c r="EQ79" s="50">
        <f>IF(EQ$63&lt;=$C$17,($C$34*EQ$59*$B79/$C$63)*(IF(COUNTA($D79:EP79)*(12/$C$63)&lt;=$C$9,0,1)),0)+IF(ER$63=$C$17,0,IF(EQ$63=$C$17,$B79*(EQ$60),0))</f>
        <v>0</v>
      </c>
      <c r="ER79" s="50">
        <f>IF(ER$63&lt;=$C$17,($C$34*ER$59*$B79/$C$63)*(IF(COUNTA($D79:EQ79)*(12/$C$63)&lt;=$C$9,0,1)),0)+IF(ES$63=$C$17,0,IF(ER$63=$C$17,$B79*(ER$60),0))</f>
        <v>0</v>
      </c>
      <c r="ES79" s="50">
        <f>IF(ES$63&lt;=$C$17,($C$34*ES$59*$B79/$C$63)*(IF(COUNTA($D79:ER79)*(12/$C$63)&lt;=$C$9,0,1)),0)+IF(ET$63=$C$17,0,IF(ES$63=$C$17,$B79*(ES$60),0))</f>
        <v>0</v>
      </c>
      <c r="ET79" s="50">
        <f>IF(ET$63&lt;=$C$17,($C$34*ET$59*$B79/$C$63)*(IF(COUNTA($D79:ES79)*(12/$C$63)&lt;=$C$9,0,1)),0)+IF(EU$63=$C$17,0,IF(ET$63=$C$17,$B79*(ET$60),0))</f>
        <v>0</v>
      </c>
      <c r="EU79" s="50">
        <f>IF(EU$63&lt;=$C$17,($C$34*EU$59*$B79/$C$63)*(IF(COUNTA($D79:ET79)*(12/$C$63)&lt;=$C$9,0,1)),0)+IF(EV$63=$C$17,0,IF(EU$63=$C$17,$B79*(EU$60),0))</f>
        <v>0</v>
      </c>
      <c r="EV79" s="50">
        <f>IF(EV$63&lt;=$C$17,($C$34*EV$59*$B79/$C$63)*(IF(COUNTA($D79:EU79)*(12/$C$63)&lt;=$C$9,0,1)),0)+IF(EW$63=$C$17,0,IF(EV$63=$C$17,$B79*(EV$60),0))</f>
        <v>0</v>
      </c>
      <c r="EW79" s="50">
        <f>IF(EW$63&lt;=$C$17,($C$34*EW$59*$B79/$C$63)*(IF(COUNTA($D79:EV79)*(12/$C$63)&lt;=$C$9,0,1)),0)+IF(EX$63=$C$17,0,IF(EW$63=$C$17,$B79*(EW$60),0))</f>
        <v>0</v>
      </c>
      <c r="EX79" s="50">
        <f>IF(EX$63&lt;=$C$17,($C$34*EX$59*$B79/$C$63)*(IF(COUNTA($D79:EW79)*(12/$C$63)&lt;=$C$9,0,1)),0)+IF(EY$63=$C$17,0,IF(EX$63=$C$17,$B79*(EX$60),0))</f>
        <v>0</v>
      </c>
      <c r="EY79" s="50">
        <f>IF(EY$63&lt;=$C$17,($C$34*EY$59*$B79/$C$63)*(IF(COUNTA($D79:EX79)*(12/$C$63)&lt;=$C$9,0,1)),0)+IF(EZ$63=$C$17,0,IF(EY$63=$C$17,$B79*(EY$60),0))</f>
        <v>0</v>
      </c>
      <c r="EZ79" s="50">
        <f>IF(EZ$63&lt;=$C$17,($C$34*EZ$59*$B79/$C$63)*(IF(COUNTA($D79:EY79)*(12/$C$63)&lt;=$C$9,0,1)),0)+IF(FA$63=$C$17,0,IF(EZ$63=$C$17,$B79*(EZ$60),0))</f>
        <v>0</v>
      </c>
      <c r="FA79" s="50">
        <f>IF(FA$63&lt;=$C$17,($C$34*FA$59*$B79/$C$63)*(IF(COUNTA($D79:EZ79)*(12/$C$63)&lt;=$C$9,0,1)),0)+IF(FB$63=$C$17,0,IF(FA$63=$C$17,$B79*(FA$60),0))</f>
        <v>0</v>
      </c>
      <c r="FB79" s="50">
        <f>IF(FB$63&lt;=$C$17,($C$34*FB$59*$B79/$C$63)*(IF(COUNTA($D79:FA79)*(12/$C$63)&lt;=$C$9,0,1)),0)+IF(FC$63=$C$17,0,IF(FB$63=$C$17,$B79*(FB$60),0))</f>
        <v>0</v>
      </c>
      <c r="FC79" s="50">
        <f>IF(FC$63&lt;=$C$17,($C$34*FC$59*$B79/$C$63)*(IF(COUNTA($D79:FB79)*(12/$C$63)&lt;=$C$9,0,1)),0)+IF(FD$63=$C$17,0,IF(FC$63=$C$17,$B79*(FC$60),0))</f>
        <v>0</v>
      </c>
      <c r="FD79" s="50">
        <f>IF(FD$63&lt;=$C$17,($C$34*FD$59*$B79/$C$63)*(IF(COUNTA($D79:FC79)*(12/$C$63)&lt;=$C$9,0,1)),0)+IF(FE$63=$C$17,0,IF(FD$63=$C$17,$B79*(FD$60),0))</f>
        <v>0</v>
      </c>
      <c r="FE79" s="50">
        <f>IF(FE$63&lt;=$C$17,($C$34*FE$59*$B79/$C$63)*(IF(COUNTA($D79:FD79)*(12/$C$63)&lt;=$C$9,0,1)),0)+IF(FF$63=$C$17,0,IF(FE$63=$C$17,$B79*(FE$60),0))</f>
        <v>0</v>
      </c>
      <c r="FF79" s="50">
        <f>IF(FF$63&lt;=$C$17,($C$34*FF$59*$B79/$C$63)*(IF(COUNTA($D79:FE79)*(12/$C$63)&lt;=$C$9,0,1)),0)+IF(FG$63=$C$17,0,IF(FF$63=$C$17,$B79*(FF$60),0))</f>
        <v>0</v>
      </c>
      <c r="FG79" s="50">
        <f>IF(FG$63&lt;=$C$17,($C$34*FG$59*$B79/$C$63)*(IF(COUNTA($D79:FF79)*(12/$C$63)&lt;=$C$9,0,1)),0)+IF(FH$63=$C$17,0,IF(FG$63=$C$17,$B79*(FG$60),0))</f>
        <v>0</v>
      </c>
      <c r="FH79" s="50">
        <f>IF(FH$63&lt;=$C$17,($C$34*FH$59*$B79/$C$63)*(IF(COUNTA($D79:FG79)*(12/$C$63)&lt;=$C$9,0,1)),0)+IF(FI$63=$C$17,0,IF(FH$63=$C$17,$B79*(FH$60),0))</f>
        <v>0</v>
      </c>
      <c r="FI79" s="50">
        <f>IF(FI$63&lt;=$C$17,($C$34*FI$59*$B79/$C$63)*(IF(COUNTA($D79:FH79)*(12/$C$63)&lt;=$C$9,0,1)),0)+IF(FJ$63=$C$17,0,IF(FI$63=$C$17,$B79*(FI$60),0))</f>
        <v>0</v>
      </c>
      <c r="FJ79" s="50">
        <f>IF(FJ$63&lt;=$C$17,($C$34*FJ$59*$B79/$C$63)*(IF(COUNTA($D79:FI79)*(12/$C$63)&lt;=$C$9,0,1)),0)+IF(FK$63=$C$17,0,IF(FJ$63=$C$17,$B79*(FJ$60),0))</f>
        <v>0</v>
      </c>
      <c r="FK79" s="50">
        <f>IF(FK$63&lt;=$C$17,($C$34*FK$59*$B79/$C$63)*(IF(COUNTA($D79:FJ79)*(12/$C$63)&lt;=$C$9,0,1)),0)+IF(FL$63=$C$17,0,IF(FK$63=$C$17,$B79*(FK$60),0))</f>
        <v>0</v>
      </c>
      <c r="FL79" s="50">
        <f>IF(FL$63&lt;=$C$17,($C$34*FL$59*$B79/$C$63)*(IF(COUNTA($D79:FK79)*(12/$C$63)&lt;=$C$9,0,1)),0)+IF(FM$63=$C$17,0,IF(FL$63=$C$17,$B79*(FL$60),0))</f>
        <v>0</v>
      </c>
      <c r="FM79" s="50">
        <f>IF(FM$63&lt;=$C$17,($C$34*FM$59*$B79/$C$63)*(IF(COUNTA($D79:FL79)*(12/$C$63)&lt;=$C$9,0,1)),0)+IF(FN$63=$C$17,0,IF(FM$63=$C$17,$B79*(FM$60),0))</f>
        <v>0</v>
      </c>
      <c r="FN79" s="50">
        <f>IF(FN$63&lt;=$C$17,($C$34*FN$59*$B79/$C$63)*(IF(COUNTA($D79:FM79)*(12/$C$63)&lt;=$C$9,0,1)),0)+IF(FO$63=$C$17,0,IF(FN$63=$C$17,$B79*(FN$60),0))</f>
        <v>0</v>
      </c>
      <c r="FO79" s="50">
        <f>IF(FO$63&lt;=$C$17,($C$34*FO$59*$B79/$C$63)*(IF(COUNTA($D79:FN79)*(12/$C$63)&lt;=$C$9,0,1)),0)+IF(FP$63=$C$17,0,IF(FO$63=$C$17,$B79*(FO$60),0))</f>
        <v>0</v>
      </c>
      <c r="FP79" s="50">
        <f>IF(FP$63&lt;=$C$17,($C$34*FP$59*$B79/$C$63)*(IF(COUNTA($D79:FO79)*(12/$C$63)&lt;=$C$9,0,1)),0)+IF(FQ$63=$C$17,0,IF(FP$63=$C$17,$B79*(FP$60),0))</f>
        <v>0</v>
      </c>
      <c r="FQ79" s="50">
        <f>IF(FQ$63&lt;=$C$17,($C$34*FQ$59*$B79/$C$63)*(IF(COUNTA($D79:FP79)*(12/$C$63)&lt;=$C$9,0,1)),0)+IF(FR$63=$C$17,0,IF(FQ$63=$C$17,$B79*(FQ$60),0))</f>
        <v>0</v>
      </c>
      <c r="FR79" s="50">
        <f>IF(FR$63&lt;=$C$17,($C$34*FR$59*$B79/$C$63)*(IF(COUNTA($D79:FQ79)*(12/$C$63)&lt;=$C$9,0,1)),0)+IF(FS$63=$C$17,0,IF(FR$63=$C$17,$B79*(FR$60),0))</f>
        <v>0</v>
      </c>
      <c r="FS79" s="50">
        <f>IF(FS$63&lt;=$C$17,($C$34*FS$59*$B79/$C$63)*(IF(COUNTA($D79:FR79)*(12/$C$63)&lt;=$C$9,0,1)),0)+IF(FT$63=$C$17,0,IF(FS$63=$C$17,$B79*(FS$60),0))</f>
        <v>0</v>
      </c>
      <c r="FT79" s="50">
        <f>IF(FT$63&lt;=$C$17,($C$34*FT$59*$B79/$C$63)*(IF(COUNTA($D79:FS79)*(12/$C$63)&lt;=$C$9,0,1)),0)+IF(FU$63=$C$17,0,IF(FT$63=$C$17,$B79*(FT$60),0))</f>
        <v>0</v>
      </c>
      <c r="FU79" s="50">
        <f>IF(FU$63&lt;=$C$17,($C$34*FU$59*$B79/$C$63)*(IF(COUNTA($D79:FT79)*(12/$C$63)&lt;=$C$9,0,1)),0)+IF(FV$63=$C$17,0,IF(FU$63=$C$17,$B79*(FU$60),0))</f>
        <v>0</v>
      </c>
      <c r="FV79" s="50">
        <f>IF(FV$63&lt;=$C$17,($C$34*FV$59*$B79/$C$63)*(IF(COUNTA($D79:FU79)*(12/$C$63)&lt;=$C$9,0,1)),0)+IF(FW$63=$C$17,0,IF(FV$63=$C$17,$B79*(FV$60),0))</f>
        <v>0</v>
      </c>
      <c r="FW79" s="50">
        <f>IF(FW$63&lt;=$C$17,($C$34*FW$59*$B79/$C$63)*(IF(COUNTA($D79:FV79)*(12/$C$63)&lt;=$C$9,0,1)),0)+IF(FX$63=$C$17,0,IF(FW$63=$C$17,$B79*(FW$60),0))</f>
        <v>0</v>
      </c>
      <c r="FX79" s="50">
        <f>IF(FX$63&lt;=$C$17,($C$34*FX$59*$B79/$C$63)*(IF(COUNTA($D79:FW79)*(12/$C$63)&lt;=$C$9,0,1)),0)+IF(FY$63=$C$17,0,IF(FX$63=$C$17,$B79*(FX$60),0))</f>
        <v>0</v>
      </c>
      <c r="FY79" s="50">
        <f>IF(FY$63&lt;=$C$17,($C$34*FY$59*$B79/$C$63)*(IF(COUNTA($D79:FX79)*(12/$C$63)&lt;=$C$9,0,1)),0)+IF(FZ$63=$C$17,0,IF(FY$63=$C$17,$B79*(FY$60),0))</f>
        <v>0</v>
      </c>
      <c r="FZ79" s="50">
        <f>IF(FZ$63&lt;=$C$17,($C$34*FZ$59*$B79/$C$63)*(IF(COUNTA($D79:FY79)*(12/$C$63)&lt;=$C$9,0,1)),0)+IF(GA$63=$C$17,0,IF(FZ$63=$C$17,$B79*(FZ$60),0))</f>
        <v>0</v>
      </c>
      <c r="GA79" s="50">
        <f>IF(GA$63&lt;=$C$17,($C$34*GA$59*$B79/$C$63)*(IF(COUNTA($D79:FZ79)*(12/$C$63)&lt;=$C$9,0,1)),0)+IF(GB$63=$C$17,0,IF(GA$63=$C$17,$B79*(GA$60),0))</f>
        <v>0</v>
      </c>
      <c r="GB79" s="50">
        <f>IF(GB$63&lt;=$C$17,($C$34*GB$59*$B79/$C$63)*(IF(COUNTA($D79:GA79)*(12/$C$63)&lt;=$C$9,0,1)),0)+IF(GC$63=$C$17,0,IF(GB$63=$C$17,$B79*(GB$60),0))</f>
        <v>0</v>
      </c>
      <c r="GC79" s="50">
        <f>IF(GC$63&lt;=$C$17,($C$34*GC$59*$B79/$C$63)*(IF(COUNTA($D79:GB79)*(12/$C$63)&lt;=$C$9,0,1)),0)+IF(GD$63=$C$17,0,IF(GC$63=$C$17,$B79*(GC$60),0))</f>
        <v>0</v>
      </c>
      <c r="GD79" s="50">
        <f>IF(GD$63&lt;=$C$17,($C$34*GD$59*$B79/$C$63)*(IF(COUNTA($D79:GC79)*(12/$C$63)&lt;=$C$9,0,1)),0)+IF(GE$63=$C$17,0,IF(GD$63=$C$17,$B79*(GD$60),0))</f>
        <v>0</v>
      </c>
      <c r="GE79" s="50">
        <f>IF(GE$63&lt;=$C$17,($C$34*GE$59*$B79/$C$63)*(IF(COUNTA($D79:GD79)*(12/$C$63)&lt;=$C$9,0,1)),0)+IF(GF$63=$C$17,0,IF(GE$63=$C$17,$B79*(GE$60),0))</f>
        <v>0</v>
      </c>
      <c r="GF79" s="50">
        <f>IF(GF$63&lt;=$C$17,($C$34*GF$59*$B79/$C$63)*(IF(COUNTA($D79:GE79)*(12/$C$63)&lt;=$C$9,0,1)),0)+IF(GG$63=$C$17,0,IF(GF$63=$C$17,$B79*(GF$60),0))</f>
        <v>0</v>
      </c>
      <c r="GG79" s="50">
        <f>IF(GG$63&lt;=$C$17,($C$34*GG$59*$B79/$C$63)*(IF(COUNTA($D79:GF79)*(12/$C$63)&lt;=$C$9,0,1)),0)+IF(GH$63=$C$17,0,IF(GG$63=$C$17,$B79*(GG$60),0))</f>
        <v>0</v>
      </c>
      <c r="GH79" s="50">
        <f>IF(GH$63&lt;=$C$17,($C$34*GH$59*$B79/$C$63)*(IF(COUNTA($D79:GG79)*(12/$C$63)&lt;=$C$9,0,1)),0)+IF(GI$63=$C$17,0,IF(GH$63=$C$17,$B79*(GH$60),0))</f>
        <v>0</v>
      </c>
      <c r="GI79" s="50">
        <f>IF(GI$63&lt;=$C$17,($C$34*GI$59*$B79/$C$63)*(IF(COUNTA($D79:GH79)*(12/$C$63)&lt;=$C$9,0,1)),0)+IF(GJ$63=$C$17,0,IF(GI$63=$C$17,$B79*(GI$60),0))</f>
        <v>0</v>
      </c>
      <c r="GJ79" s="50">
        <f>IF(GJ$63&lt;=$C$17,($C$34*GJ$59*$B79/$C$63)*(IF(COUNTA($D79:GI79)*(12/$C$63)&lt;=$C$9,0,1)),0)+IF(GK$63=$C$17,0,IF(GJ$63=$C$17,$B79*(GJ$60),0))</f>
        <v>0</v>
      </c>
      <c r="GK79" s="50">
        <f>IF(GK$63&lt;=$C$17,($C$34*GK$59*$B79/$C$63)*(IF(COUNTA($D79:GJ79)*(12/$C$63)&lt;=$C$9,0,1)),0)+IF(GL$63=$C$17,0,IF(GK$63=$C$17,$B79*(GK$60),0))</f>
        <v>0</v>
      </c>
      <c r="GL79" s="50">
        <f>IF(GL$63&lt;=$C$17,($C$34*GL$59*$B79/$C$63)*(IF(COUNTA($D79:GK79)*(12/$C$63)&lt;=$C$9,0,1)),0)+IF(GM$63=$C$17,0,IF(GL$63=$C$17,$B79*(GL$60),0))</f>
        <v>0</v>
      </c>
      <c r="GM79" s="50">
        <f>IF(GM$63&lt;=$C$17,($C$34*GM$59*$B79/$C$63)*(IF(COUNTA($D79:GL79)*(12/$C$63)&lt;=$C$9,0,1)),0)+IF(GN$63=$C$17,0,IF(GM$63=$C$17,$B79*(GM$60),0))</f>
        <v>0</v>
      </c>
      <c r="GN79" s="50">
        <f>IF(GN$63&lt;=$C$17,($C$34*GN$59*$B79/$C$63)*(IF(COUNTA($D79:GM79)*(12/$C$63)&lt;=$C$9,0,1)),0)+IF(GO$63=$C$17,0,IF(GN$63=$C$17,$B79*(GN$60),0))</f>
        <v>0</v>
      </c>
      <c r="GO79" s="50">
        <f>IF(GO$63&lt;=$C$17,($C$34*GO$59*$B79/$C$63)*(IF(COUNTA($D79:GN79)*(12/$C$63)&lt;=$C$9,0,1)),0)+IF(GP$63=$C$17,0,IF(GO$63=$C$17,$B79*(GO$60),0))</f>
        <v>0</v>
      </c>
      <c r="GP79" s="50">
        <f>IF(GP$63&lt;=$C$17,($C$34*GP$59*$B79/$C$63)*(IF(COUNTA($D79:GO79)*(12/$C$63)&lt;=$C$9,0,1)),0)+IF(GQ$63=$C$17,0,IF(GP$63=$C$17,$B79*(GP$60),0))</f>
        <v>0</v>
      </c>
      <c r="GQ79" s="50">
        <f>IF(GQ$63&lt;=$C$17,($C$34*GQ$59*$B79/$C$63)*(IF(COUNTA($D79:GP79)*(12/$C$63)&lt;=$C$9,0,1)),0)+IF(GR$63=$C$17,0,IF(GQ$63=$C$17,$B79*(GQ$60),0))</f>
        <v>0</v>
      </c>
      <c r="GR79" s="50">
        <f>IF(GR$63&lt;=$C$17,($C$34*GR$59*$B79/$C$63)*(IF(COUNTA($D79:GQ79)*(12/$C$63)&lt;=$C$9,0,1)),0)+IF(GS$63=$C$17,0,IF(GR$63=$C$17,$B79*(GR$60),0))</f>
        <v>0</v>
      </c>
      <c r="GS79" s="50">
        <f>IF(GS$63&lt;=$C$17,($C$34*GS$59*$B79/$C$63)*(IF(COUNTA($D79:GR79)*(12/$C$63)&lt;=$C$9,0,1)),0)+IF(GT$63=$C$17,0,IF(GS$63=$C$17,$B79*(GS$60),0))</f>
        <v>0</v>
      </c>
      <c r="GT79" s="50">
        <f>IF(GT$63&lt;=$C$17,($C$34*GT$59*$B79/$C$63)*(IF(COUNTA($D79:GS79)*(12/$C$63)&lt;=$C$9,0,1)),0)+IF(GU$63=$C$17,0,IF(GT$63=$C$17,$B79*(GT$60),0))</f>
        <v>0</v>
      </c>
      <c r="GU79" s="50">
        <f>IF(GU$63&lt;=$C$17,($C$34*GU$59*$B79/$C$63)*(IF(COUNTA($D79:GT79)*(12/$C$63)&lt;=$C$9,0,1)),0)+IF(GV$63=$C$17,0,IF(GU$63=$C$17,$B79*(GU$60),0))</f>
        <v>0</v>
      </c>
      <c r="GV79" s="50">
        <f>IF(GV$63&lt;=$C$17,($C$34*GV$59*$B79/$C$63)*(IF(COUNTA($D79:GU79)*(12/$C$63)&lt;=$C$9,0,1)),0)+IF(GW$63=$C$17,0,IF(GV$63=$C$17,$B79*(GV$60),0))</f>
        <v>0</v>
      </c>
      <c r="GW79" s="50">
        <f>IF(GW$63&lt;=$C$17,($C$34*GW$59*$B79/$C$63)*(IF(COUNTA($D79:GV79)*(12/$C$63)&lt;=$C$9,0,1)),0)+IF(GX$63=$C$17,0,IF(GW$63=$C$17,$B79*(GW$60),0))</f>
        <v>0</v>
      </c>
      <c r="GX79" s="50">
        <f>IF(GX$63&lt;=$C$17,($C$34*GX$59*$B79/$C$63)*(IF(COUNTA($D79:GW79)*(12/$C$63)&lt;=$C$9,0,1)),0)+IF(GY$63=$C$17,0,IF(GX$63=$C$17,$B79*(GX$60),0))</f>
        <v>0</v>
      </c>
      <c r="GY79" s="50">
        <f>IF(GY$63&lt;=$C$17,($C$34*GY$59*$B79/$C$63)*(IF(COUNTA($D79:GX79)*(12/$C$63)&lt;=$C$9,0,1)),0)+IF(GZ$63=$C$17,0,IF(GY$63=$C$17,$B79*(GY$60),0))</f>
        <v>0</v>
      </c>
      <c r="GZ79" s="50">
        <f>IF(GZ$63&lt;=$C$17,($C$34*GZ$59*$B79/$C$63)*(IF(COUNTA($D79:GY79)*(12/$C$63)&lt;=$C$9,0,1)),0)+IF(HA$63=$C$17,0,IF(GZ$63=$C$17,$B79*(GZ$60),0))</f>
        <v>0</v>
      </c>
      <c r="HA79" s="50">
        <f>IF(HA$63&lt;=$C$17,($C$34*HA$59*$B79/$C$63)*(IF(COUNTA($D79:GZ79)*(12/$C$63)&lt;=$C$9,0,1)),0)+IF(HB$63=$C$17,0,IF(HA$63=$C$17,$B79*(HA$60),0))</f>
        <v>0</v>
      </c>
      <c r="HB79" s="50">
        <f>IF(HB$63&lt;=$C$17,($C$34*HB$59*$B79/$C$63)*(IF(COUNTA($D79:HA79)*(12/$C$63)&lt;=$C$9,0,1)),0)+IF(HC$63=$C$17,0,IF(HB$63=$C$17,$B79*(HB$60),0))</f>
        <v>0</v>
      </c>
      <c r="HC79" s="50">
        <f>IF(HC$63&lt;=$C$17,($C$34*HC$59*$B79/$C$63)*(IF(COUNTA($D79:HB79)*(12/$C$63)&lt;=$C$9,0,1)),0)+IF(HD$63=$C$17,0,IF(HC$63=$C$17,$B79*(HC$60),0))</f>
        <v>0</v>
      </c>
      <c r="HD79" s="50">
        <f>IF(HD$63&lt;=$C$17,($C$34*HD$59*$B79/$C$63)*(IF(COUNTA($D79:HC79)*(12/$C$63)&lt;=$C$9,0,1)),0)+IF(HE$63=$C$17,0,IF(HD$63=$C$17,$B79*(HD$60),0))</f>
        <v>0</v>
      </c>
      <c r="HE79" s="50">
        <f>IF(HE$63&lt;=$C$17,($C$34*HE$59*$B79/$C$63)*(IF(COUNTA($D79:HD79)*(12/$C$63)&lt;=$C$9,0,1)),0)+IF(HF$63=$C$17,0,IF(HE$63=$C$17,$B79*(HE$60),0))</f>
        <v>0</v>
      </c>
      <c r="HF79" s="50">
        <f>IF(HF$63&lt;=$C$17,($C$34*HF$59*$B79/$C$63)*(IF(COUNTA($D79:HE79)*(12/$C$63)&lt;=$C$9,0,1)),0)+IF(HG$63=$C$17,0,IF(HF$63=$C$17,$B79*(HF$60),0))</f>
        <v>0</v>
      </c>
      <c r="HG79" s="50">
        <f>IF(HG$63&lt;=$C$17,($C$34*HG$59*$B79/$C$63)*(IF(COUNTA($D79:HF79)*(12/$C$63)&lt;=$C$9,0,1)),0)+IF(HH$63=$C$17,0,IF(HG$63=$C$17,$B79*(HG$60),0))</f>
        <v>0</v>
      </c>
      <c r="HH79" s="50">
        <f>IF(HH$63&lt;=$C$17,($C$34*HH$59*$B79/$C$63)*(IF(COUNTA($D79:HG79)*(12/$C$63)&lt;=$C$9,0,1)),0)+IF(HI$63=$C$17,0,IF(HH$63=$C$17,$B79*(HH$60),0))</f>
        <v>0</v>
      </c>
      <c r="HI79" s="50">
        <f>IF(HI$63&lt;=$C$17,($C$34*HI$59*$B79/$C$63)*(IF(COUNTA($D79:HH79)*(12/$C$63)&lt;=$C$9,0,1)),0)+IF(HJ$63=$C$17,0,IF(HI$63=$C$17,$B79*(HI$60),0))</f>
        <v>0</v>
      </c>
      <c r="HJ79" s="50">
        <f>IF(HJ$63&lt;=$C$17,($C$34*HJ$59*$B79/$C$63)*(IF(COUNTA($D79:HI79)*(12/$C$63)&lt;=$C$9,0,1)),0)+IF(HK$63=$C$17,0,IF(HJ$63=$C$17,$B79*(HJ$60),0))</f>
        <v>0</v>
      </c>
      <c r="HK79" s="50">
        <f>IF(HK$63&lt;=$C$17,($C$34*HK$59*$B79/$C$63)*(IF(COUNTA($D79:HJ79)*(12/$C$63)&lt;=$C$9,0,1)),0)+IF(HL$63=$C$17,0,IF(HK$63=$C$17,$B79*(HK$60),0))</f>
        <v>0</v>
      </c>
      <c r="HL79" s="50">
        <f>IF(HL$63&lt;=$C$17,($C$34*HL$59*$B79/$C$63)*(IF(COUNTA($D79:HK79)*(12/$C$63)&lt;=$C$9,0,1)),0)+IF(HM$63=$C$17,0,IF(HL$63=$C$17,$B79*(HL$60),0))</f>
        <v>0</v>
      </c>
      <c r="HM79" s="50">
        <f>IF(HM$63&lt;=$C$17,($C$34*HM$59*$B79/$C$63)*(IF(COUNTA($D79:HL79)*(12/$C$63)&lt;=$C$9,0,1)),0)+IF(HN$63=$C$17,0,IF(HM$63=$C$17,$B79*(HM$60),0))</f>
        <v>0</v>
      </c>
      <c r="HN79" s="50">
        <f>IF(HN$63&lt;=$C$17,($C$34*HN$59*$B79/$C$63)*(IF(COUNTA($D79:HM79)*(12/$C$63)&lt;=$C$9,0,1)),0)+IF(HO$63=$C$17,0,IF(HN$63=$C$17,$B79*(HN$60),0))</f>
        <v>0</v>
      </c>
      <c r="HO79" s="50">
        <f>IF(HO$63&lt;=$C$17,($C$34*HO$59*$B79/$C$63)*(IF(COUNTA($D79:HN79)*(12/$C$63)&lt;=$C$9,0,1)),0)+IF(HP$63=$C$17,0,IF(HO$63=$C$17,$B79*(HO$60),0))</f>
        <v>0</v>
      </c>
      <c r="HP79" s="50">
        <f>IF(HP$63&lt;=$C$17,($C$34*HP$59*$B79/$C$63)*(IF(COUNTA($D79:HO79)*(12/$C$63)&lt;=$C$9,0,1)),0)+IF(HQ$63=$C$17,0,IF(HP$63=$C$17,$B79*(HP$60),0))</f>
        <v>0</v>
      </c>
      <c r="HQ79" s="50">
        <f>IF(HQ$63&lt;=$C$17,($C$34*HQ$59*$B79/$C$63)*(IF(COUNTA($D79:HP79)*(12/$C$63)&lt;=$C$9,0,1)),0)+IF(HR$63=$C$17,0,IF(HQ$63=$C$17,$B79*(HQ$60),0))</f>
        <v>0</v>
      </c>
      <c r="HR79" s="50">
        <f>IF(HR$63&lt;=$C$17,($C$34*HR$59*$B79/$C$63)*(IF(COUNTA($D79:HQ79)*(12/$C$63)&lt;=$C$9,0,1)),0)+IF(HS$63=$C$17,0,IF(HR$63=$C$17,$B79*(HR$60),0))</f>
        <v>0</v>
      </c>
      <c r="HS79" s="50">
        <f>IF(HS$63&lt;=$C$17,($C$34*HS$59*$B79/$C$63)*(IF(COUNTA($D79:HR79)*(12/$C$63)&lt;=$C$9,0,1)),0)+IF(HT$63=$C$17,0,IF(HS$63=$C$17,$B79*(HS$60),0))</f>
        <v>0</v>
      </c>
      <c r="HT79" s="50">
        <f>IF(HT$63&lt;=$C$17,($C$34*HT$59*$B79/$C$63)*(IF(COUNTA($D79:HS79)*(12/$C$63)&lt;=$C$9,0,1)),0)+IF(HU$63=$C$17,0,IF(HT$63=$C$17,$B79*(HT$60),0))</f>
        <v>0</v>
      </c>
      <c r="HU79" s="50">
        <f>IF(HU$63&lt;=$C$17,($C$34*HU$59*$B79/$C$63)*(IF(COUNTA($D79:HT79)*(12/$C$63)&lt;=$C$9,0,1)),0)+IF(HV$63=$C$17,0,IF(HU$63=$C$17,$B79*(HU$60),0))</f>
        <v>0</v>
      </c>
      <c r="HV79" s="50">
        <f>IF(HV$63&lt;=$C$17,($C$34*HV$59*$B79/$C$63)*(IF(COUNTA($D79:HU79)*(12/$C$63)&lt;=$C$9,0,1)),0)+IF(HW$63=$C$17,0,IF(HV$63=$C$17,$B79*(HV$60),0))</f>
        <v>0</v>
      </c>
      <c r="HW79" s="50">
        <f>IF(HW$63&lt;=$C$17,($C$34*HW$59*$B79/$C$63)*(IF(COUNTA($D79:HV79)*(12/$C$63)&lt;=$C$9,0,1)),0)+IF(HX$63=$C$17,0,IF(HW$63=$C$17,$B79*(HW$60),0))</f>
        <v>0</v>
      </c>
      <c r="HX79" s="50">
        <f>IF(HX$63&lt;=$C$17,($C$34*HX$59*$B79/$C$63)*(IF(COUNTA($D79:HW79)*(12/$C$63)&lt;=$C$9,0,1)),0)+IF(HY$63=$C$17,0,IF(HX$63=$C$17,$B79*(HX$60),0))</f>
        <v>0</v>
      </c>
      <c r="HY79" s="50">
        <f>IF(HY$63&lt;=$C$17,($C$34*HY$59*$B79/$C$63)*(IF(COUNTA($D79:HX79)*(12/$C$63)&lt;=$C$9,0,1)),0)+IF(HZ$63=$C$17,0,IF(HY$63=$C$17,$B79*(HY$60),0))</f>
        <v>0</v>
      </c>
      <c r="HZ79" s="50">
        <f>IF(HZ$63&lt;=$C$17,($C$34*HZ$59*$B79/$C$63)*(IF(COUNTA($D79:HY79)*(12/$C$63)&lt;=$C$9,0,1)),0)+IF(IA$63=$C$17,0,IF(HZ$63=$C$17,$B79*(HZ$60),0))</f>
        <v>0</v>
      </c>
      <c r="IA79" s="50">
        <f>IF(IA$63&lt;=$C$17,($C$34*IA$59*$B79/$C$63)*(IF(COUNTA($D79:HZ79)*(12/$C$63)&lt;=$C$9,0,1)),0)+IF(IB$63=$C$17,0,IF(IA$63=$C$17,$B79*(IA$60),0))</f>
        <v>0</v>
      </c>
      <c r="IB79" s="50">
        <f>IF(IB$63&lt;=$C$17,($C$34*IB$59*$B79/$C$63)*(IF(COUNTA($D79:IA79)*(12/$C$63)&lt;=$C$9,0,1)),0)+IF(IC$63=$C$17,0,IF(IB$63=$C$17,$B79*(IB$60),0))</f>
        <v>0</v>
      </c>
      <c r="IC79" s="50">
        <f>IF(IC$63&lt;=$C$17,($C$34*IC$59*$B79/$C$63)*(IF(COUNTA($D79:IB79)*(12/$C$63)&lt;=$C$9,0,1)),0)+IF(ID$63=$C$17,0,IF(IC$63=$C$17,$B79*(IC$60),0))</f>
        <v>0</v>
      </c>
      <c r="ID79" s="50">
        <f>IF(ID$63&lt;=$C$17,($C$34*ID$59*$B79/$C$63)*(IF(COUNTA($D79:IC79)*(12/$C$63)&lt;=$C$9,0,1)),0)+IF(IE$63=$C$17,0,IF(ID$63=$C$17,$B79*(ID$60),0))</f>
        <v>0</v>
      </c>
      <c r="IE79" s="50">
        <f>IF(IE$63&lt;=$C$17,($C$34*IE$59*$B79/$C$63)*(IF(COUNTA($D79:ID79)*(12/$C$63)&lt;=$C$9,0,1)),0)+IF(IF$63=$C$17,0,IF(IE$63=$C$17,$B79*(IE$60),0))</f>
        <v>0</v>
      </c>
      <c r="IF79" s="50">
        <f>IF(IF$63&lt;=$C$17,($C$34*IF$59*$B79/$C$63)*(IF(COUNTA($D79:IE79)*(12/$C$63)&lt;=$C$9,0,1)),0)+IF(IG$63=$C$17,0,IF(IF$63=$C$17,$B79*(IF$60),0))</f>
        <v>0</v>
      </c>
      <c r="IG79" s="50">
        <f>IF(IG$63&lt;=$C$17,($C$34*IG$59*$B79/$C$63)*(IF(COUNTA($D79:IF79)*(12/$C$63)&lt;=$C$9,0,1)),0)+IF(IH$63=$C$17,0,IF(IG$63=$C$17,$B79*(IG$60),0))</f>
        <v>0</v>
      </c>
      <c r="IH79" s="50">
        <f>IF(IH$63&lt;=$C$17,($C$34*IH$59*$B79/$C$63)*(IF(COUNTA($D79:IG79)*(12/$C$63)&lt;=$C$9,0,1)),0)+IF(II$63=$C$17,0,IF(IH$63=$C$17,$B79*(IH$60),0))</f>
        <v>0</v>
      </c>
      <c r="II79" s="50">
        <f>IF(II$63&lt;=$C$17,($C$34*II$59*$B79/$C$63)*(IF(COUNTA($D79:IH79)*(12/$C$63)&lt;=$C$9,0,1)),0)+IF(IJ$63=$C$17,0,IF(II$63=$C$17,$B79*(II$60),0))</f>
        <v>0</v>
      </c>
      <c r="IJ79" s="50">
        <f>IF(IJ$63&lt;=$C$17,($C$34*IJ$59*$B79/$C$63)*(IF(COUNTA($D79:II79)*(12/$C$63)&lt;=$C$9,0,1)),0)+IF(IK$63=$C$17,0,IF(IJ$63=$C$17,$B79*(IJ$60),0))</f>
        <v>0</v>
      </c>
      <c r="IK79" s="50">
        <f>IF(IK$63&lt;=$C$17,($C$34*IK$59*$B79/$C$63)*(IF(COUNTA($D79:IJ79)*(12/$C$63)&lt;=$C$9,0,1)),0)+IF(IL$63=$C$17,0,IF(IK$63=$C$17,$B79*(IK$60),0))</f>
        <v>0</v>
      </c>
      <c r="IL79" s="50">
        <f>IF(IL$63&lt;=$C$17,($C$34*IL$59*$B79/$C$63)*(IF(COUNTA($D79:IK79)*(12/$C$63)&lt;=$C$9,0,1)),0)+IF(IM$63=$C$17,0,IF(IL$63=$C$17,$B79*(IL$60),0))</f>
        <v>0</v>
      </c>
      <c r="IM79" s="50">
        <f>IF(IM$63&lt;=$C$17,($C$34*IM$59*$B79/$C$63)*(IF(COUNTA($D79:IL79)*(12/$C$63)&lt;=$C$9,0,1)),0)+IF(IN$63=$C$17,0,IF(IM$63=$C$17,$B79*(IM$60),0))</f>
        <v>0</v>
      </c>
      <c r="IN79" s="50">
        <f>IF(IN$63&lt;=$C$17,($C$34*IN$59*$B79/$C$63)*(IF(COUNTA($D79:IM79)*(12/$C$63)&lt;=$C$9,0,1)),0)+IF(IO$63=$C$17,0,IF(IN$63=$C$17,$B79*(IN$60),0))</f>
        <v>0</v>
      </c>
      <c r="IO79" s="50">
        <f>IF(IO$63&lt;=$C$17,($C$34*IO$59*$B79/$C$63)*(IF(COUNTA($D79:IN79)*(12/$C$63)&lt;=$C$9,0,1)),0)+IF(IP$63=$C$17,0,IF(IO$63=$C$17,$B79*(IO$60),0))</f>
        <v>0</v>
      </c>
      <c r="IP79" s="50">
        <f>IF(IP$63&lt;=$C$17,($C$34*IP$59*$B79/$C$63)*(IF(COUNTA($D79:IO79)*(12/$C$63)&lt;=$C$9,0,1)),0)+IF(IQ$63=$C$17,0,IF(IP$63=$C$17,$B79*(IP$60),0))</f>
        <v>0</v>
      </c>
      <c r="IQ79" s="50">
        <f>IF(IQ$63&lt;=$C$17,($C$34*IQ$59*$B79/$C$63)*(IF(COUNTA($D79:IP79)*(12/$C$63)&lt;=$C$9,0,1)),0)+IF(IR$63=$C$17,0,IF(IQ$63=$C$17,$B79*(IQ$60),0))</f>
        <v>0</v>
      </c>
      <c r="IR79" s="50">
        <f>IF(IR$63&lt;=$C$17,($C$34*IR$59*$B79/$C$63)*(IF(COUNTA($D79:IQ79)*(12/$C$63)&lt;=$C$9,0,1)),0)+IF(IS$63=$C$17,0,IF(IR$63=$C$17,$B79*(IR$60),0))</f>
        <v>0</v>
      </c>
      <c r="IS79" s="50">
        <f>IF(IS$63&lt;=$C$17,($C$34*IS$59*$B79/$C$63)*(IF(COUNTA($D79:IR79)*(12/$C$63)&lt;=$C$9,0,1)),0)+IF(IT$63=$C$17,0,IF(IS$63=$C$17,$B79*(IS$60),0))</f>
        <v>0</v>
      </c>
      <c r="IT79" s="50">
        <f>IF(IT$63&lt;=$C$17,($C$34*IT$59*$B79/$C$63)*(IF(COUNTA($D79:IS79)*(12/$C$63)&lt;=$C$9,0,1)),0)+IF(IU$63=$C$17,0,IF(IT$63=$C$17,$B79*(IT$60),0))</f>
        <v>0</v>
      </c>
      <c r="IU79" s="50">
        <f>IF(IU$63&lt;=$C$17,($C$34*IU$59*$B79/$C$63)*(IF(COUNTA($D79:IT79)*(12/$C$63)&lt;=$C$9,0,1)),0)+IF(IV$63=$C$17,0,IF(IU$63=$C$17,$B79*(IU$60),0))</f>
        <v>0</v>
      </c>
      <c r="IV79" s="50">
        <f>IF(IV$63&lt;=$C$17,($C$34*IV$59*$B79/$C$63)*(IF(COUNTA($D79:IU79)*(12/$C$63)&lt;=$C$9,0,1)),0)+IF(IW$63=$C$17,0,IF(IV$63=$C$17,$B79*(IV$60),0))</f>
        <v>0</v>
      </c>
      <c r="IW79" s="50">
        <f>IF(IW$63&lt;=$C$17,($C$34*IW$59*$B79/$C$63)*(IF(COUNTA($D79:IV79)*(12/$C$63)&lt;=$C$9,0,1)),0)+IF(IX$63=$C$17,0,IF(IW$63=$C$17,$B79*(IW$60),0))</f>
        <v>0</v>
      </c>
      <c r="IX79" s="50"/>
      <c r="IY79" s="50"/>
      <c r="IZ79" s="50"/>
      <c r="JA79" s="50"/>
      <c r="JB79" s="50"/>
      <c r="JC79" s="50"/>
      <c r="JD79" s="50"/>
      <c r="JE79" s="50"/>
    </row>
    <row r="80" spans="1:265" outlineLevel="1" x14ac:dyDescent="0.25">
      <c r="A80" s="2" t="s">
        <v>55</v>
      </c>
      <c r="B80" s="79">
        <f ca="1">+OFFSET($D$52,0,COUNTA($B$66:B79),,)</f>
        <v>2</v>
      </c>
      <c r="C80" s="88">
        <f t="shared" ca="1" si="68"/>
        <v>141.45721598489399</v>
      </c>
      <c r="D80" s="47"/>
      <c r="E80" s="47"/>
      <c r="F80" s="47"/>
      <c r="G80" s="47"/>
      <c r="H80" s="47"/>
      <c r="I80" s="47"/>
      <c r="J80" s="47"/>
      <c r="K80" s="47"/>
      <c r="L80" s="47"/>
      <c r="M80" s="47"/>
      <c r="N80" s="47"/>
      <c r="O80" s="47"/>
      <c r="P80" s="47"/>
      <c r="Q80" s="47"/>
      <c r="R80" s="50">
        <f ca="1">IF(S$63&gt;$C$17,0,-R$53*(12/$C$63))</f>
        <v>-404</v>
      </c>
      <c r="S80" s="50">
        <f ca="1">IF(S$63&lt;=$C$17,($C$34*S$59*$B80/$C$63)*(IF(COUNTA($D80:R80)*(12/$C$63)&lt;=$C$9,0,1)),0)+IF(T$63=$C$17,0,IF(S$63=$C$17,$B80*(S$60),0))</f>
        <v>0</v>
      </c>
      <c r="T80" s="50">
        <f ca="1">IF(T$63&lt;=$C$17,($C$34*T$59*$B80/$C$63)*(IF(COUNTA($D80:S80)*(12/$C$63)&lt;=$C$9,0,1)),0)+IF(U$63=$C$17,0,IF(T$63=$C$17,$B80*(T$60),0))</f>
        <v>0</v>
      </c>
      <c r="U80" s="50">
        <f ca="1">IF(U$63&lt;=$C$17,($C$34*U$59*$B80/$C$63)*(IF(COUNTA($D80:T80)*(12/$C$63)&lt;=$C$9,0,1)),0)+IF(V$63=$C$17,0,IF(U$63=$C$17,$B80*(U$60),0))</f>
        <v>0</v>
      </c>
      <c r="V80" s="50">
        <f ca="1">IF(V$63&lt;=$C$17,($C$34*V$59*$B80/$C$63)*(IF(COUNTA($D80:U80)*(12/$C$63)&lt;=$C$9,0,1)),0)+IF(W$63=$C$17,0,IF(V$63=$C$17,$B80*(V$60),0))</f>
        <v>0</v>
      </c>
      <c r="W80" s="50">
        <f ca="1">IF(W$63&lt;=$C$17,($C$34*W$59*$B80/$C$63)*(IF(COUNTA($D80:V80)*(12/$C$63)&lt;=$C$9,0,1)),0)+IF(X$63=$C$17,0,IF(W$63=$C$17,$B80*(W$60),0))</f>
        <v>1.5733333333333333</v>
      </c>
      <c r="X80" s="50">
        <f ca="1">IF(X$63&lt;=$C$17,($C$34*X$59*$B80/$C$63)*(IF(COUNTA($D80:W80)*(12/$C$63)&lt;=$C$9,0,1)),0)+IF(Y$63=$C$17,0,IF(X$63=$C$17,$B80*(X$60),0))</f>
        <v>1.5733333333333333</v>
      </c>
      <c r="Y80" s="50">
        <f ca="1">IF(Y$63&lt;=$C$17,($C$34*Y$59*$B80/$C$63)*(IF(COUNTA($D80:X80)*(12/$C$63)&lt;=$C$9,0,1)),0)+IF(Z$63=$C$17,0,IF(Y$63=$C$17,$B80*(Y$60),0))</f>
        <v>1.5733333333333333</v>
      </c>
      <c r="Z80" s="50">
        <f ca="1">IF(Z$63&lt;=$C$17,($C$34*Z$59*$B80/$C$63)*(IF(COUNTA($D80:Y80)*(12/$C$63)&lt;=$C$9,0,1)),0)+IF(AA$63=$C$17,0,IF(Z$63=$C$17,$B80*(Z$60),0))</f>
        <v>1.5733333333333333</v>
      </c>
      <c r="AA80" s="50">
        <f ca="1">IF(AA$63&lt;=$C$17,($C$34*AA$59*$B80/$C$63)*(IF(COUNTA($D80:Z80)*(12/$C$63)&lt;=$C$9,0,1)),0)+IF(AB$63=$C$17,0,IF(AA$63=$C$17,$B80*(AA$60),0))</f>
        <v>1.5733333333333333</v>
      </c>
      <c r="AB80" s="50">
        <f ca="1">IF(AB$63&lt;=$C$17,($C$34*AB$59*$B80/$C$63)*(IF(COUNTA($D80:AA80)*(12/$C$63)&lt;=$C$9,0,1)),0)+IF(AC$63=$C$17,0,IF(AB$63=$C$17,$B80*(AB$60),0))</f>
        <v>1.5733333333333333</v>
      </c>
      <c r="AC80" s="50">
        <f ca="1">IF(AC$63&lt;=$C$17,($C$34*AC$59*$B80/$C$63)*(IF(COUNTA($D80:AB80)*(12/$C$63)&lt;=$C$9,0,1)),0)+IF(AD$63=$C$17,0,IF(AC$63=$C$17,$B80*(AC$60),0))</f>
        <v>1.5733333333333333</v>
      </c>
      <c r="AD80" s="50">
        <f ca="1">IF(AD$63&lt;=$C$17,($C$34*AD$59*$B80/$C$63)*(IF(COUNTA($D80:AC80)*(12/$C$63)&lt;=$C$9,0,1)),0)+IF(AE$63=$C$17,0,IF(AD$63=$C$17,$B80*(AD$60),0))</f>
        <v>1.5733333333333333</v>
      </c>
      <c r="AE80" s="50">
        <f ca="1">IF(AE$63&lt;=$C$17,($C$34*AE$59*$B80/$C$63)*(IF(COUNTA($D80:AD80)*(12/$C$63)&lt;=$C$9,0,1)),0)+IF(AF$63=$C$17,0,IF(AE$63=$C$17,$B80*(AE$60),0))</f>
        <v>1.5733333333333333</v>
      </c>
      <c r="AF80" s="50">
        <f ca="1">IF(AF$63&lt;=$C$17,($C$34*AF$59*$B80/$C$63)*(IF(COUNTA($D80:AE80)*(12/$C$63)&lt;=$C$9,0,1)),0)+IF(AG$63=$C$17,0,IF(AF$63=$C$17,$B80*(AF$60),0))</f>
        <v>1.5733333333333333</v>
      </c>
      <c r="AG80" s="50">
        <f ca="1">IF(AG$63&lt;=$C$17,($C$34*AG$59*$B80/$C$63)*(IF(COUNTA($D80:AF80)*(12/$C$63)&lt;=$C$9,0,1)),0)+IF(AH$63=$C$17,0,IF(AG$63=$C$17,$B80*(AG$60),0))</f>
        <v>1.5733333333333333</v>
      </c>
      <c r="AH80" s="50">
        <f ca="1">IF(AH$63&lt;=$C$17,($C$34*AH$59*$B80/$C$63)*(IF(COUNTA($D80:AG80)*(12/$C$63)&lt;=$C$9,0,1)),0)+IF(AI$63=$C$17,0,IF(AH$63=$C$17,$B80*(AH$60),0))</f>
        <v>1.5733333333333333</v>
      </c>
      <c r="AI80" s="50">
        <f ca="1">IF(AI$63&lt;=$C$17,($C$34*AI$59*$B80/$C$63)*(IF(COUNTA($D80:AH80)*(12/$C$63)&lt;=$C$9,0,1)),0)+IF(AJ$63=$C$17,0,IF(AI$63=$C$17,$B80*(AI$60),0))</f>
        <v>1.5733333333333333</v>
      </c>
      <c r="AJ80" s="50">
        <f ca="1">IF(AJ$63&lt;=$C$17,($C$34*AJ$59*$B80/$C$63)*(IF(COUNTA($D80:AI80)*(12/$C$63)&lt;=$C$9,0,1)),0)+IF(AK$63=$C$17,0,IF(AJ$63=$C$17,$B80*(AJ$60),0))</f>
        <v>1.5733333333333333</v>
      </c>
      <c r="AK80" s="50">
        <f ca="1">IF(AK$63&lt;=$C$17,($C$34*AK$59*$B80/$C$63)*(IF(COUNTA($D80:AJ80)*(12/$C$63)&lt;=$C$9,0,1)),0)+IF(AL$63=$C$17,0,IF(AK$63=$C$17,$B80*(AK$60),0))</f>
        <v>1.5733333333333333</v>
      </c>
      <c r="AL80" s="50">
        <f ca="1">IF(AL$63&lt;=$C$17,($C$34*AL$59*$B80/$C$63)*(IF(COUNTA($D80:AK80)*(12/$C$63)&lt;=$C$9,0,1)),0)+IF(AM$63=$C$17,0,IF(AL$63=$C$17,$B80*(AL$60),0))</f>
        <v>1.5733333333333333</v>
      </c>
      <c r="AM80" s="50">
        <f ca="1">IF(AM$63&lt;=$C$17,($C$34*AM$59*$B80/$C$63)*(IF(COUNTA($D80:AL80)*(12/$C$63)&lt;=$C$9,0,1)),0)+IF(AN$63=$C$17,0,IF(AM$63=$C$17,$B80*(AM$60),0))</f>
        <v>1.5733333333333333</v>
      </c>
      <c r="AN80" s="50">
        <f ca="1">IF(AN$63&lt;=$C$17,($C$34*AN$59*$B80/$C$63)*(IF(COUNTA($D80:AM80)*(12/$C$63)&lt;=$C$9,0,1)),0)+IF(AO$63=$C$17,0,IF(AN$63=$C$17,$B80*(AN$60),0))</f>
        <v>1.5733333333333333</v>
      </c>
      <c r="AO80" s="50">
        <f ca="1">IF(AO$63&lt;=$C$17,($C$34*AO$59*$B80/$C$63)*(IF(COUNTA($D80:AN80)*(12/$C$63)&lt;=$C$9,0,1)),0)+IF(AP$63=$C$17,0,IF(AO$63=$C$17,$B80*(AO$60),0))</f>
        <v>1.5733333333333333</v>
      </c>
      <c r="AP80" s="50">
        <f ca="1">IF(AP$63&lt;=$C$17,($C$34*AP$59*$B80/$C$63)*(IF(COUNTA($D80:AO80)*(12/$C$63)&lt;=$C$9,0,1)),0)+IF(AQ$63=$C$17,0,IF(AP$63=$C$17,$B80*(AP$60),0))</f>
        <v>1.5733333333333333</v>
      </c>
      <c r="AQ80" s="50">
        <f ca="1">IF(AQ$63&lt;=$C$17,($C$34*AQ$59*$B80/$C$63)*(IF(COUNTA($D80:AP80)*(12/$C$63)&lt;=$C$9,0,1)),0)+IF(AR$63=$C$17,0,IF(AQ$63=$C$17,$B80*(AQ$60),0))</f>
        <v>1.5733333333333333</v>
      </c>
      <c r="AR80" s="50">
        <f ca="1">IF(AR$63&lt;=$C$17,($C$34*AR$59*$B80/$C$63)*(IF(COUNTA($D80:AQ80)*(12/$C$63)&lt;=$C$9,0,1)),0)+IF(AS$63=$C$17,0,IF(AR$63=$C$17,$B80*(AR$60),0))</f>
        <v>1.5733333333333333</v>
      </c>
      <c r="AS80" s="50">
        <f ca="1">IF(AS$63&lt;=$C$17,($C$34*AS$59*$B80/$C$63)*(IF(COUNTA($D80:AR80)*(12/$C$63)&lt;=$C$9,0,1)),0)+IF(AT$63=$C$17,0,IF(AS$63=$C$17,$B80*(AS$60),0))</f>
        <v>1.5733333333333333</v>
      </c>
      <c r="AT80" s="50">
        <f ca="1">IF(AT$63&lt;=$C$17,($C$34*AT$59*$B80/$C$63)*(IF(COUNTA($D80:AS80)*(12/$C$63)&lt;=$C$9,0,1)),0)+IF(AU$63=$C$17,0,IF(AT$63=$C$17,$B80*(AT$60),0))</f>
        <v>1.5733333333333333</v>
      </c>
      <c r="AU80" s="50">
        <f ca="1">IF(AU$63&lt;=$C$17,($C$34*AU$59*$B80/$C$63)*(IF(COUNTA($D80:AT80)*(12/$C$63)&lt;=$C$9,0,1)),0)+IF(AV$63=$C$17,0,IF(AU$63=$C$17,$B80*(AU$60),0))</f>
        <v>1.5733333333333333</v>
      </c>
      <c r="AV80" s="50">
        <f ca="1">IF(AV$63&lt;=$C$17,($C$34*AV$59*$B80/$C$63)*(IF(COUNTA($D80:AU80)*(12/$C$63)&lt;=$C$9,0,1)),0)+IF(AW$63=$C$17,0,IF(AV$63=$C$17,$B80*(AV$60),0))</f>
        <v>1.5733333333333333</v>
      </c>
      <c r="AW80" s="50">
        <f ca="1">IF(AW$63&lt;=$C$17,($C$34*AW$59*$B80/$C$63)*(IF(COUNTA($D80:AV80)*(12/$C$63)&lt;=$C$9,0,1)),0)+IF(AX$63=$C$17,0,IF(AW$63=$C$17,$B80*(AW$60),0))</f>
        <v>1.5733333333333333</v>
      </c>
      <c r="AX80" s="50">
        <f ca="1">IF(AX$63&lt;=$C$17,($C$34*AX$59*$B80/$C$63)*(IF(COUNTA($D80:AW80)*(12/$C$63)&lt;=$C$9,0,1)),0)+IF(AY$63=$C$17,0,IF(AX$63=$C$17,$B80*(AX$60),0))</f>
        <v>1.5733333333333333</v>
      </c>
      <c r="AY80" s="50">
        <f ca="1">IF(AY$63&lt;=$C$17,($C$34*AY$59*$B80/$C$63)*(IF(COUNTA($D80:AX80)*(12/$C$63)&lt;=$C$9,0,1)),0)+IF(AZ$63=$C$17,0,IF(AY$63=$C$17,$B80*(AY$60),0))</f>
        <v>1.5733333333333333</v>
      </c>
      <c r="AZ80" s="50">
        <f ca="1">IF(AZ$63&lt;=$C$17,($C$34*AZ$59*$B80/$C$63)*(IF(COUNTA($D80:AY80)*(12/$C$63)&lt;=$C$9,0,1)),0)+IF(BA$63=$C$17,0,IF(AZ$63=$C$17,$B80*(AZ$60),0))</f>
        <v>1.5733333333333333</v>
      </c>
      <c r="BA80" s="50">
        <f ca="1">IF(BA$63&lt;=$C$17,($C$34*BA$59*$B80/$C$63)*(IF(COUNTA($D80:AZ80)*(12/$C$63)&lt;=$C$9,0,1)),0)+IF(BB$63=$C$17,0,IF(BA$63=$C$17,$B80*(BA$60),0))</f>
        <v>1.5733333333333333</v>
      </c>
      <c r="BB80" s="50">
        <f ca="1">IF(BB$63&lt;=$C$17,($C$34*BB$59*$B80/$C$63)*(IF(COUNTA($D80:BA80)*(12/$C$63)&lt;=$C$9,0,1)),0)+IF(BC$63=$C$17,0,IF(BB$63=$C$17,$B80*(BB$60),0))</f>
        <v>1.5733333333333333</v>
      </c>
      <c r="BC80" s="50">
        <f ca="1">IF(BC$63&lt;=$C$17,($C$34*BC$59*$B80/$C$63)*(IF(COUNTA($D80:BB80)*(12/$C$63)&lt;=$C$9,0,1)),0)+IF(BD$63=$C$17,0,IF(BC$63=$C$17,$B80*(BC$60),0))</f>
        <v>1.5733333333333333</v>
      </c>
      <c r="BD80" s="50">
        <f ca="1">IF(BD$63&lt;=$C$17,($C$34*BD$59*$B80/$C$63)*(IF(COUNTA($D80:BC80)*(12/$C$63)&lt;=$C$9,0,1)),0)+IF(BE$63=$C$17,0,IF(BD$63=$C$17,$B80*(BD$60),0))</f>
        <v>1.5733333333333333</v>
      </c>
      <c r="BE80" s="50">
        <f ca="1">IF(BE$63&lt;=$C$17,($C$34*BE$59*$B80/$C$63)*(IF(COUNTA($D80:BD80)*(12/$C$63)&lt;=$C$9,0,1)),0)+IF(BF$63=$C$17,0,IF(BE$63=$C$17,$B80*(BE$60),0))</f>
        <v>1.5733333333333333</v>
      </c>
      <c r="BF80" s="50">
        <f ca="1">IF(BF$63&lt;=$C$17,($C$34*BF$59*$B80/$C$63)*(IF(COUNTA($D80:BE80)*(12/$C$63)&lt;=$C$9,0,1)),0)+IF(BG$63=$C$17,0,IF(BF$63=$C$17,$B80*(BF$60),0))</f>
        <v>1.5733333333333333</v>
      </c>
      <c r="BG80" s="50">
        <f ca="1">IF(BG$63&lt;=$C$17,($C$34*BG$59*$B80/$C$63)*(IF(COUNTA($D80:BF80)*(12/$C$63)&lt;=$C$9,0,1)),0)+IF(BH$63=$C$17,0,IF(BG$63=$C$17,$B80*(BG$60),0))</f>
        <v>1.5733333333333333</v>
      </c>
      <c r="BH80" s="50">
        <f ca="1">IF(BH$63&lt;=$C$17,($C$34*BH$59*$B80/$C$63)*(IF(COUNTA($D80:BG80)*(12/$C$63)&lt;=$C$9,0,1)),0)+IF(BI$63=$C$17,0,IF(BH$63=$C$17,$B80*(BH$60),0))</f>
        <v>1.5733333333333333</v>
      </c>
      <c r="BI80" s="50">
        <f ca="1">IF(BI$63&lt;=$C$17,($C$34*BI$59*$B80/$C$63)*(IF(COUNTA($D80:BH80)*(12/$C$63)&lt;=$C$9,0,1)),0)+IF(BJ$63=$C$17,0,IF(BI$63=$C$17,$B80*(BI$60),0))</f>
        <v>1.5733333333333333</v>
      </c>
      <c r="BJ80" s="50">
        <f ca="1">IF(BJ$63&lt;=$C$17,($C$34*BJ$59*$B80/$C$63)*(IF(COUNTA($D80:BI80)*(12/$C$63)&lt;=$C$9,0,1)),0)+IF(BK$63=$C$17,0,IF(BJ$63=$C$17,$B80*(BJ$60),0))</f>
        <v>1.5733333333333333</v>
      </c>
      <c r="BK80" s="50">
        <f ca="1">IF(BK$63&lt;=$C$17,($C$34*BK$59*$B80/$C$63)*(IF(COUNTA($D80:BJ80)*(12/$C$63)&lt;=$C$9,0,1)),0)+IF(BL$63=$C$17,0,IF(BK$63=$C$17,$B80*(BK$60),0))</f>
        <v>1.5733333333333333</v>
      </c>
      <c r="BL80" s="50">
        <f ca="1">IF(BL$63&lt;=$C$17,($C$34*BL$59*$B80/$C$63)*(IF(COUNTA($D80:BK80)*(12/$C$63)&lt;=$C$9,0,1)),0)+IF(BM$63=$C$17,0,IF(BL$63=$C$17,$B80*(BL$60),0))</f>
        <v>1.5733333333333333</v>
      </c>
      <c r="BM80" s="50">
        <f ca="1">IF(BM$63&lt;=$C$17,($C$34*BM$59*$B80/$C$63)*(IF(COUNTA($D80:BL80)*(12/$C$63)&lt;=$C$9,0,1)),0)+IF(BN$63=$C$17,0,IF(BM$63=$C$17,$B80*(BM$60),0))</f>
        <v>1.5733333333333333</v>
      </c>
      <c r="BN80" s="50">
        <f ca="1">IF(BN$63&lt;=$C$17,($C$34*BN$59*$B80/$C$63)*(IF(COUNTA($D80:BM80)*(12/$C$63)&lt;=$C$9,0,1)),0)+IF(BO$63=$C$17,0,IF(BN$63=$C$17,$B80*(BN$60),0))</f>
        <v>1.5733333333333333</v>
      </c>
      <c r="BO80" s="50">
        <f ca="1">IF(BO$63&lt;=$C$17,($C$34*BO$59*$B80/$C$63)*(IF(COUNTA($D80:BN80)*(12/$C$63)&lt;=$C$9,0,1)),0)+IF(BP$63=$C$17,0,IF(BO$63=$C$17,$B80*(BO$60),0))</f>
        <v>1.5733333333333333</v>
      </c>
      <c r="BP80" s="50">
        <f ca="1">IF(BP$63&lt;=$C$17,($C$34*BP$59*$B80/$C$63)*(IF(COUNTA($D80:BO80)*(12/$C$63)&lt;=$C$9,0,1)),0)+IF(BQ$63=$C$17,0,IF(BP$63=$C$17,$B80*(BP$60),0))</f>
        <v>1.5733333333333333</v>
      </c>
      <c r="BQ80" s="50">
        <f ca="1">IF(BQ$63&lt;=$C$17,($C$34*BQ$59*$B80/$C$63)*(IF(COUNTA($D80:BP80)*(12/$C$63)&lt;=$C$9,0,1)),0)+IF(BR$63=$C$17,0,IF(BQ$63=$C$17,$B80*(BQ$60),0))</f>
        <v>1.5733333333333333</v>
      </c>
      <c r="BR80" s="50">
        <f ca="1">IF(BR$63&lt;=$C$17,($C$34*BR$59*$B80/$C$63)*(IF(COUNTA($D80:BQ80)*(12/$C$63)&lt;=$C$9,0,1)),0)+IF(BS$63=$C$17,0,IF(BR$63=$C$17,$B80*(BR$60),0))</f>
        <v>1.5733333333333333</v>
      </c>
      <c r="BS80" s="50">
        <f ca="1">IF(BS$63&lt;=$C$17,($C$34*BS$59*$B80/$C$63)*(IF(COUNTA($D80:BR80)*(12/$C$63)&lt;=$C$9,0,1)),0)+IF(BT$63=$C$17,0,IF(BS$63=$C$17,$B80*(BS$60),0))</f>
        <v>1.5733333333333333</v>
      </c>
      <c r="BT80" s="50">
        <f ca="1">IF(BT$63&lt;=$C$17,($C$34*BT$59*$B80/$C$63)*(IF(COUNTA($D80:BS80)*(12/$C$63)&lt;=$C$9,0,1)),0)+IF(BU$63=$C$17,0,IF(BT$63=$C$17,$B80*(BT$60),0))</f>
        <v>1.5733333333333333</v>
      </c>
      <c r="BU80" s="50">
        <f ca="1">IF(BU$63&lt;=$C$17,($C$34*BU$59*$B80/$C$63)*(IF(COUNTA($D80:BT80)*(12/$C$63)&lt;=$C$9,0,1)),0)+IF(BV$63=$C$17,0,IF(BU$63=$C$17,$B80*(BU$60),0))</f>
        <v>1.5733333333333333</v>
      </c>
      <c r="BV80" s="50">
        <f ca="1">IF(BV$63&lt;=$C$17,($C$34*BV$59*$B80/$C$63)*(IF(COUNTA($D80:BU80)*(12/$C$63)&lt;=$C$9,0,1)),0)+IF(BW$63=$C$17,0,IF(BV$63=$C$17,$B80*(BV$60),0))</f>
        <v>1.5733333333333333</v>
      </c>
      <c r="BW80" s="50">
        <f ca="1">IF(BW$63&lt;=$C$17,($C$34*BW$59*$B80/$C$63)*(IF(COUNTA($D80:BV80)*(12/$C$63)&lt;=$C$9,0,1)),0)+IF(BX$63=$C$17,0,IF(BW$63=$C$17,$B80*(BW$60),0))</f>
        <v>1.5733333333333333</v>
      </c>
      <c r="BX80" s="50">
        <f ca="1">IF(BX$63&lt;=$C$17,($C$34*BX$59*$B80/$C$63)*(IF(COUNTA($D80:BW80)*(12/$C$63)&lt;=$C$9,0,1)),0)+IF(BY$63=$C$17,0,IF(BX$63=$C$17,$B80*(BX$60),0))</f>
        <v>1.5733333333333333</v>
      </c>
      <c r="BY80" s="50">
        <f ca="1">IF(BY$63&lt;=$C$17,($C$34*BY$59*$B80/$C$63)*(IF(COUNTA($D80:BX80)*(12/$C$63)&lt;=$C$9,0,1)),0)+IF(BZ$63=$C$17,0,IF(BY$63=$C$17,$B80*(BY$60),0))</f>
        <v>1.5733333333333333</v>
      </c>
      <c r="BZ80" s="50">
        <f ca="1">IF(BZ$63&lt;=$C$17,($C$34*BZ$59*$B80/$C$63)*(IF(COUNTA($D80:BY80)*(12/$C$63)&lt;=$C$9,0,1)),0)+IF(CA$63=$C$17,0,IF(BZ$63=$C$17,$B80*(BZ$60),0))</f>
        <v>1.5733333333333333</v>
      </c>
      <c r="CA80" s="50">
        <f ca="1">IF(CA$63&lt;=$C$17,($C$34*CA$59*$B80/$C$63)*(IF(COUNTA($D80:BZ80)*(12/$C$63)&lt;=$C$9,0,1)),0)+IF(CB$63=$C$17,0,IF(CA$63=$C$17,$B80*(CA$60),0))</f>
        <v>1.5733333333333333</v>
      </c>
      <c r="CB80" s="50">
        <f ca="1">IF(CB$63&lt;=$C$17,($C$34*CB$59*$B80/$C$63)*(IF(COUNTA($D80:CA80)*(12/$C$63)&lt;=$C$9,0,1)),0)+IF(CC$63=$C$17,0,IF(CB$63=$C$17,$B80*(CB$60),0))</f>
        <v>1.5733333333333333</v>
      </c>
      <c r="CC80" s="50">
        <f ca="1">IF(CC$63&lt;=$C$17,($C$34*CC$59*$B80/$C$63)*(IF(COUNTA($D80:CB80)*(12/$C$63)&lt;=$C$9,0,1)),0)+IF(CD$63=$C$17,0,IF(CC$63=$C$17,$B80*(CC$60),0))</f>
        <v>1.5733333333333333</v>
      </c>
      <c r="CD80" s="50">
        <f ca="1">IF(CD$63&lt;=$C$17,($C$34*CD$59*$B80/$C$63)*(IF(COUNTA($D80:CC80)*(12/$C$63)&lt;=$C$9,0,1)),0)+IF(CE$63=$C$17,0,IF(CD$63=$C$17,$B80*(CD$60),0))</f>
        <v>1.5733333333333333</v>
      </c>
      <c r="CE80" s="50">
        <f ca="1">IF(CE$63&lt;=$C$17,($C$34*CE$59*$B80/$C$63)*(IF(COUNTA($D80:CD80)*(12/$C$63)&lt;=$C$9,0,1)),0)+IF(CF$63=$C$17,0,IF(CE$63=$C$17,$B80*(CE$60),0))</f>
        <v>1.5733333333333333</v>
      </c>
      <c r="CF80" s="50">
        <f ca="1">IF(CF$63&lt;=$C$17,($C$34*CF$59*$B80/$C$63)*(IF(COUNTA($D80:CE80)*(12/$C$63)&lt;=$C$9,0,1)),0)+IF(CG$63=$C$17,0,IF(CF$63=$C$17,$B80*(CF$60),0))</f>
        <v>1.5733333333333333</v>
      </c>
      <c r="CG80" s="50">
        <f ca="1">IF(CG$63&lt;=$C$17,($C$34*CG$59*$B80/$C$63)*(IF(COUNTA($D80:CF80)*(12/$C$63)&lt;=$C$9,0,1)),0)+IF(CH$63=$C$17,0,IF(CG$63=$C$17,$B80*(CG$60),0))</f>
        <v>1.5733333333333333</v>
      </c>
      <c r="CH80" s="50">
        <f ca="1">IF(CH$63&lt;=$C$17,($C$34*CH$59*$B80/$C$63)*(IF(COUNTA($D80:CG80)*(12/$C$63)&lt;=$C$9,0,1)),0)+IF(CI$63=$C$17,0,IF(CH$63=$C$17,$B80*(CH$60),0))</f>
        <v>1.5733333333333333</v>
      </c>
      <c r="CI80" s="50">
        <f ca="1">IF(CI$63&lt;=$C$17,($C$34*CI$59*$B80/$C$63)*(IF(COUNTA($D80:CH80)*(12/$C$63)&lt;=$C$9,0,1)),0)+IF(CJ$63=$C$17,0,IF(CI$63=$C$17,$B80*(CI$60),0))</f>
        <v>1.5733333333333333</v>
      </c>
      <c r="CJ80" s="50">
        <f ca="1">IF(CJ$63&lt;=$C$17,($C$34*CJ$59*$B80/$C$63)*(IF(COUNTA($D80:CI80)*(12/$C$63)&lt;=$C$9,0,1)),0)+IF(CK$63=$C$17,0,IF(CJ$63=$C$17,$B80*(CJ$60),0))</f>
        <v>1.5733333333333333</v>
      </c>
      <c r="CK80" s="50">
        <f ca="1">IF(CK$63&lt;=$C$17,($C$34*CK$59*$B80/$C$63)*(IF(COUNTA($D80:CJ80)*(12/$C$63)&lt;=$C$9,0,1)),0)+IF(CL$63=$C$17,0,IF(CK$63=$C$17,$B80*(CK$60),0))</f>
        <v>1.5733333333333333</v>
      </c>
      <c r="CL80" s="50">
        <f ca="1">IF(CL$63&lt;=$C$17,($C$34*CL$59*$B80/$C$63)*(IF(COUNTA($D80:CK80)*(12/$C$63)&lt;=$C$9,0,1)),0)+IF(CM$63=$C$17,0,IF(CL$63=$C$17,$B80*(CL$60),0))</f>
        <v>1.5733333333333333</v>
      </c>
      <c r="CM80" s="50">
        <f ca="1">IF(CM$63&lt;=$C$17,($C$34*CM$59*$B80/$C$63)*(IF(COUNTA($D80:CL80)*(12/$C$63)&lt;=$C$9,0,1)),0)+IF(CN$63=$C$17,0,IF(CM$63=$C$17,$B80*(CM$60),0))</f>
        <v>1.5733333333333333</v>
      </c>
      <c r="CN80" s="50">
        <f ca="1">IF(CN$63&lt;=$C$17,($C$34*CN$59*$B80/$C$63)*(IF(COUNTA($D80:CM80)*(12/$C$63)&lt;=$C$9,0,1)),0)+IF(CO$63=$C$17,0,IF(CN$63=$C$17,$B80*(CN$60),0))</f>
        <v>1.5733333333333333</v>
      </c>
      <c r="CO80" s="50">
        <f ca="1">IF(CO$63&lt;=$C$17,($C$34*CO$59*$B80/$C$63)*(IF(COUNTA($D80:CN80)*(12/$C$63)&lt;=$C$9,0,1)),0)+IF(CP$63=$C$17,0,IF(CO$63=$C$17,$B80*(CO$60),0))</f>
        <v>1.5733333333333333</v>
      </c>
      <c r="CP80" s="50">
        <f ca="1">IF(CP$63&lt;=$C$17,($C$34*CP$59*$B80/$C$63)*(IF(COUNTA($D80:CO80)*(12/$C$63)&lt;=$C$9,0,1)),0)+IF(CQ$63=$C$17,0,IF(CP$63=$C$17,$B80*(CP$60),0))</f>
        <v>1.5733333333333333</v>
      </c>
      <c r="CQ80" s="50">
        <f ca="1">IF(CQ$63&lt;=$C$17,($C$34*CQ$59*$B80/$C$63)*(IF(COUNTA($D80:CP80)*(12/$C$63)&lt;=$C$9,0,1)),0)+IF(CR$63=$C$17,0,IF(CQ$63=$C$17,$B80*(CQ$60),0))</f>
        <v>1.5733333333333333</v>
      </c>
      <c r="CR80" s="50">
        <f ca="1">IF(CR$63&lt;=$C$17,($C$34*CR$59*$B80/$C$63)*(IF(COUNTA($D80:CQ80)*(12/$C$63)&lt;=$C$9,0,1)),0)+IF(CS$63=$C$17,0,IF(CR$63=$C$17,$B80*(CR$60),0))</f>
        <v>1.5733333333333333</v>
      </c>
      <c r="CS80" s="50">
        <f ca="1">IF(CS$63&lt;=$C$17,($C$34*CS$59*$B80/$C$63)*(IF(COUNTA($D80:CR80)*(12/$C$63)&lt;=$C$9,0,1)),0)+IF(CT$63=$C$17,0,IF(CS$63=$C$17,$B80*(CS$60),0))</f>
        <v>1.5733333333333333</v>
      </c>
      <c r="CT80" s="50">
        <f ca="1">IF(CT$63&lt;=$C$17,($C$34*CT$59*$B80/$C$63)*(IF(COUNTA($D80:CS80)*(12/$C$63)&lt;=$C$9,0,1)),0)+IF(CU$63=$C$17,0,IF(CT$63=$C$17,$B80*(CT$60),0))</f>
        <v>1.5733333333333333</v>
      </c>
      <c r="CU80" s="50">
        <f ca="1">IF(CU$63&lt;=$C$17,($C$34*CU$59*$B80/$C$63)*(IF(COUNTA($D80:CT80)*(12/$C$63)&lt;=$C$9,0,1)),0)+IF(CV$63=$C$17,0,IF(CU$63=$C$17,$B80*(CU$60),0))</f>
        <v>1.5733333333333333</v>
      </c>
      <c r="CV80" s="50">
        <f ca="1">IF(CV$63&lt;=$C$17,($C$34*CV$59*$B80/$C$63)*(IF(COUNTA($D80:CU80)*(12/$C$63)&lt;=$C$9,0,1)),0)+IF(CW$63=$C$17,0,IF(CV$63=$C$17,$B80*(CV$60),0))</f>
        <v>1.5733333333333333</v>
      </c>
      <c r="CW80" s="50">
        <f ca="1">IF(CW$63&lt;=$C$17,($C$34*CW$59*$B80/$C$63)*(IF(COUNTA($D80:CV80)*(12/$C$63)&lt;=$C$9,0,1)),0)+IF(CX$63=$C$17,0,IF(CW$63=$C$17,$B80*(CW$60),0))</f>
        <v>1.5733333333333333</v>
      </c>
      <c r="CX80" s="50">
        <f ca="1">IF(CX$63&lt;=$C$17,($C$34*CX$59*$B80/$C$63)*(IF(COUNTA($D80:CW80)*(12/$C$63)&lt;=$C$9,0,1)),0)+IF(CY$63=$C$17,0,IF(CX$63=$C$17,$B80*(CX$60),0))</f>
        <v>1.5733333333333333</v>
      </c>
      <c r="CY80" s="50">
        <f ca="1">IF(CY$63&lt;=$C$17,($C$34*CY$59*$B80/$C$63)*(IF(COUNTA($D80:CX80)*(12/$C$63)&lt;=$C$9,0,1)),0)+IF(CZ$63=$C$17,0,IF(CY$63=$C$17,$B80*(CY$60),0))</f>
        <v>1.5733333333333333</v>
      </c>
      <c r="CZ80" s="50">
        <f ca="1">IF(CZ$63&lt;=$C$17,($C$34*CZ$59*$B80/$C$63)*(IF(COUNTA($D80:CY80)*(12/$C$63)&lt;=$C$9,0,1)),0)+IF(DA$63=$C$17,0,IF(CZ$63=$C$17,$B80*(CZ$60),0))</f>
        <v>1.5733333333333333</v>
      </c>
      <c r="DA80" s="50">
        <f ca="1">IF(DA$63&lt;=$C$17,($C$34*DA$59*$B80/$C$63)*(IF(COUNTA($D80:CZ80)*(12/$C$63)&lt;=$C$9,0,1)),0)+IF(DB$63=$C$17,0,IF(DA$63=$C$17,$B80*(DA$60),0))</f>
        <v>1.5733333333333333</v>
      </c>
      <c r="DB80" s="50">
        <f ca="1">IF(DB$63&lt;=$C$17,($C$34*DB$59*$B80/$C$63)*(IF(COUNTA($D80:DA80)*(12/$C$63)&lt;=$C$9,0,1)),0)+IF(DC$63=$C$17,0,IF(DB$63=$C$17,$B80*(DB$60),0))</f>
        <v>1.5733333333333333</v>
      </c>
      <c r="DC80" s="50">
        <f ca="1">IF(DC$63&lt;=$C$17,($C$34*DC$59*$B80/$C$63)*(IF(COUNTA($D80:DB80)*(12/$C$63)&lt;=$C$9,0,1)),0)+IF(DD$63=$C$17,0,IF(DC$63=$C$17,$B80*(DC$60),0))</f>
        <v>1.5733333333333333</v>
      </c>
      <c r="DD80" s="50">
        <f ca="1">IF(DD$63&lt;=$C$17,($C$34*DD$59*$B80/$C$63)*(IF(COUNTA($D80:DC80)*(12/$C$63)&lt;=$C$9,0,1)),0)+IF(DE$63=$C$17,0,IF(DD$63=$C$17,$B80*(DD$60),0))</f>
        <v>1.5733333333333333</v>
      </c>
      <c r="DE80" s="50">
        <f ca="1">IF(DE$63&lt;=$C$17,($C$34*DE$59*$B80/$C$63)*(IF(COUNTA($D80:DD80)*(12/$C$63)&lt;=$C$9,0,1)),0)+IF(DF$63=$C$17,0,IF(DE$63=$C$17,$B80*(DE$60),0))</f>
        <v>1.5733333333333333</v>
      </c>
      <c r="DF80" s="50">
        <f ca="1">IF(DF$63&lt;=$C$17,($C$34*DF$59*$B80/$C$63)*(IF(COUNTA($D80:DE80)*(12/$C$63)&lt;=$C$9,0,1)),0)+IF(DG$63=$C$17,0,IF(DF$63=$C$17,$B80*(DF$60),0))</f>
        <v>1.5733333333333333</v>
      </c>
      <c r="DG80" s="50">
        <f ca="1">IF(DG$63&lt;=$C$17,($C$34*DG$59*$B80/$C$63)*(IF(COUNTA($D80:DF80)*(12/$C$63)&lt;=$C$9,0,1)),0)+IF(DH$63=$C$17,0,IF(DG$63=$C$17,$B80*(DG$60),0))</f>
        <v>1.5733333333333333</v>
      </c>
      <c r="DH80" s="50">
        <f ca="1">IF(DH$63&lt;=$C$17,($C$34*DH$59*$B80/$C$63)*(IF(COUNTA($D80:DG80)*(12/$C$63)&lt;=$C$9,0,1)),0)+IF(DI$63=$C$17,0,IF(DH$63=$C$17,$B80*(DH$60),0))</f>
        <v>1.5733333333333333</v>
      </c>
      <c r="DI80" s="50">
        <f ca="1">IF(DI$63&lt;=$C$17,($C$34*DI$59*$B80/$C$63)*(IF(COUNTA($D80:DH80)*(12/$C$63)&lt;=$C$9,0,1)),0)+IF(DJ$63=$C$17,0,IF(DI$63=$C$17,$B80*(DI$60),0))</f>
        <v>1.5733333333333333</v>
      </c>
      <c r="DJ80" s="50">
        <f ca="1">IF(DJ$63&lt;=$C$17,($C$34*DJ$59*$B80/$C$63)*(IF(COUNTA($D80:DI80)*(12/$C$63)&lt;=$C$9,0,1)),0)+IF(DK$63=$C$17,0,IF(DJ$63=$C$17,$B80*(DJ$60),0))</f>
        <v>1.5733333333333333</v>
      </c>
      <c r="DK80" s="50">
        <f ca="1">IF(DK$63&lt;=$C$17,($C$34*DK$59*$B80/$C$63)*(IF(COUNTA($D80:DJ80)*(12/$C$63)&lt;=$C$9,0,1)),0)+IF(DL$63=$C$17,0,IF(DK$63=$C$17,$B80*(DK$60),0))</f>
        <v>1.5733333333333333</v>
      </c>
      <c r="DL80" s="50">
        <f ca="1">IF(DL$63&lt;=$C$17,($C$34*DL$59*$B80/$C$63)*(IF(COUNTA($D80:DK80)*(12/$C$63)&lt;=$C$9,0,1)),0)+IF(DM$63=$C$17,0,IF(DL$63=$C$17,$B80*(DL$60),0))</f>
        <v>1.5733333333333333</v>
      </c>
      <c r="DM80" s="50">
        <f ca="1">IF(DM$63&lt;=$C$17,($C$34*DM$59*$B80/$C$63)*(IF(COUNTA($D80:DL80)*(12/$C$63)&lt;=$C$9,0,1)),0)+IF(DN$63=$C$17,0,IF(DM$63=$C$17,$B80*(DM$60),0))</f>
        <v>1.5733333333333333</v>
      </c>
      <c r="DN80" s="50">
        <f ca="1">IF(DN$63&lt;=$C$17,($C$34*DN$59*$B80/$C$63)*(IF(COUNTA($D80:DM80)*(12/$C$63)&lt;=$C$9,0,1)),0)+IF(DO$63=$C$17,0,IF(DN$63=$C$17,$B80*(DN$60),0))</f>
        <v>1.5733333333333333</v>
      </c>
      <c r="DO80" s="50">
        <f ca="1">IF(DO$63&lt;=$C$17,($C$34*DO$59*$B80/$C$63)*(IF(COUNTA($D80:DN80)*(12/$C$63)&lt;=$C$9,0,1)),0)+IF(DP$63=$C$17,0,IF(DO$63=$C$17,$B80*(DO$60),0))</f>
        <v>1.5733333333333333</v>
      </c>
      <c r="DP80" s="50">
        <f ca="1">IF(DP$63&lt;=$C$17,($C$34*DP$59*$B80/$C$63)*(IF(COUNTA($D80:DO80)*(12/$C$63)&lt;=$C$9,0,1)),0)+IF(DQ$63=$C$17,0,IF(DP$63=$C$17,$B80*(DP$60),0))</f>
        <v>1.5733333333333333</v>
      </c>
      <c r="DQ80" s="50">
        <f ca="1">IF(DQ$63&lt;=$C$17,($C$34*DQ$59*$B80/$C$63)*(IF(COUNTA($D80:DP80)*(12/$C$63)&lt;=$C$9,0,1)),0)+IF(DR$63=$C$17,0,IF(DQ$63=$C$17,$B80*(DQ$60),0))</f>
        <v>1.5733333333333333</v>
      </c>
      <c r="DR80" s="50">
        <f ca="1">IF(DR$63&lt;=$C$17,($C$34*DR$59*$B80/$C$63)*(IF(COUNTA($D80:DQ80)*(12/$C$63)&lt;=$C$9,0,1)),0)+IF(DS$63=$C$17,0,IF(DR$63=$C$17,$B80*(DR$60),0))</f>
        <v>1.5733333333333333</v>
      </c>
      <c r="DS80" s="50">
        <f ca="1">IF(DS$63&lt;=$C$17,($C$34*DS$59*$B80/$C$63)*(IF(COUNTA($D80:DR80)*(12/$C$63)&lt;=$C$9,0,1)),0)+IF(DT$63=$C$17,0,IF(DS$63=$C$17,$B80*(DS$60),0))</f>
        <v>1.5733333333333333</v>
      </c>
      <c r="DT80" s="50">
        <f ca="1">IF(DT$63&lt;=$C$17,($C$34*DT$59*$B80/$C$63)*(IF(COUNTA($D80:DS80)*(12/$C$63)&lt;=$C$9,0,1)),0)+IF(DU$63=$C$17,0,IF(DT$63=$C$17,$B80*(DT$60),0))</f>
        <v>386.55054931822832</v>
      </c>
      <c r="DU80" s="50">
        <f>IF(DU$63&lt;=$C$17,($C$34*DU$59*$B80/$C$63)*(IF(COUNTA($D80:DT80)*(12/$C$63)&lt;=$C$9,0,1)),0)+IF(DV$63=$C$17,0,IF(DU$63=$C$17,$B80*(DU$60),0))</f>
        <v>0</v>
      </c>
      <c r="DV80" s="50">
        <f>IF(DV$63&lt;=$C$17,($C$34*DV$59*$B80/$C$63)*(IF(COUNTA($D80:DU80)*(12/$C$63)&lt;=$C$9,0,1)),0)+IF(DW$63=$C$17,0,IF(DV$63=$C$17,$B80*(DV$60),0))</f>
        <v>0</v>
      </c>
      <c r="DW80" s="50">
        <f>IF(DW$63&lt;=$C$17,($C$34*DW$59*$B80/$C$63)*(IF(COUNTA($D80:DV80)*(12/$C$63)&lt;=$C$9,0,1)),0)+IF(DX$63=$C$17,0,IF(DW$63=$C$17,$B80*(DW$60),0))</f>
        <v>0</v>
      </c>
      <c r="DX80" s="50">
        <f>IF(DX$63&lt;=$C$17,($C$34*DX$59*$B80/$C$63)*(IF(COUNTA($D80:DW80)*(12/$C$63)&lt;=$C$9,0,1)),0)+IF(DY$63=$C$17,0,IF(DX$63=$C$17,$B80*(DX$60),0))</f>
        <v>0</v>
      </c>
      <c r="DY80" s="50">
        <f>IF(DY$63&lt;=$C$17,($C$34*DY$59*$B80/$C$63)*(IF(COUNTA($D80:DX80)*(12/$C$63)&lt;=$C$9,0,1)),0)+IF(DZ$63=$C$17,0,IF(DY$63=$C$17,$B80*(DY$60),0))</f>
        <v>0</v>
      </c>
      <c r="DZ80" s="50">
        <f>IF(DZ$63&lt;=$C$17,($C$34*DZ$59*$B80/$C$63)*(IF(COUNTA($D80:DY80)*(12/$C$63)&lt;=$C$9,0,1)),0)+IF(EA$63=$C$17,0,IF(DZ$63=$C$17,$B80*(DZ$60),0))</f>
        <v>0</v>
      </c>
      <c r="EA80" s="50">
        <f>IF(EA$63&lt;=$C$17,($C$34*EA$59*$B80/$C$63)*(IF(COUNTA($D80:DZ80)*(12/$C$63)&lt;=$C$9,0,1)),0)+IF(EB$63=$C$17,0,IF(EA$63=$C$17,$B80*(EA$60),0))</f>
        <v>0</v>
      </c>
      <c r="EB80" s="50">
        <f>IF(EB$63&lt;=$C$17,($C$34*EB$59*$B80/$C$63)*(IF(COUNTA($D80:EA80)*(12/$C$63)&lt;=$C$9,0,1)),0)+IF(EC$63=$C$17,0,IF(EB$63=$C$17,$B80*(EB$60),0))</f>
        <v>0</v>
      </c>
      <c r="EC80" s="50">
        <f>IF(EC$63&lt;=$C$17,($C$34*EC$59*$B80/$C$63)*(IF(COUNTA($D80:EB80)*(12/$C$63)&lt;=$C$9,0,1)),0)+IF(ED$63=$C$17,0,IF(EC$63=$C$17,$B80*(EC$60),0))</f>
        <v>0</v>
      </c>
      <c r="ED80" s="50">
        <f>IF(ED$63&lt;=$C$17,($C$34*ED$59*$B80/$C$63)*(IF(COUNTA($D80:EC80)*(12/$C$63)&lt;=$C$9,0,1)),0)+IF(EE$63=$C$17,0,IF(ED$63=$C$17,$B80*(ED$60),0))</f>
        <v>0</v>
      </c>
      <c r="EE80" s="50">
        <f>IF(EE$63&lt;=$C$17,($C$34*EE$59*$B80/$C$63)*(IF(COUNTA($D80:ED80)*(12/$C$63)&lt;=$C$9,0,1)),0)+IF(EF$63=$C$17,0,IF(EE$63=$C$17,$B80*(EE$60),0))</f>
        <v>0</v>
      </c>
      <c r="EF80" s="50">
        <f>IF(EF$63&lt;=$C$17,($C$34*EF$59*$B80/$C$63)*(IF(COUNTA($D80:EE80)*(12/$C$63)&lt;=$C$9,0,1)),0)+IF(EG$63=$C$17,0,IF(EF$63=$C$17,$B80*(EF$60),0))</f>
        <v>0</v>
      </c>
      <c r="EG80" s="50">
        <f>IF(EG$63&lt;=$C$17,($C$34*EG$59*$B80/$C$63)*(IF(COUNTA($D80:EF80)*(12/$C$63)&lt;=$C$9,0,1)),0)+IF(EH$63=$C$17,0,IF(EG$63=$C$17,$B80*(EG$60),0))</f>
        <v>0</v>
      </c>
      <c r="EH80" s="50">
        <f>IF(EH$63&lt;=$C$17,($C$34*EH$59*$B80/$C$63)*(IF(COUNTA($D80:EG80)*(12/$C$63)&lt;=$C$9,0,1)),0)+IF(EI$63=$C$17,0,IF(EH$63=$C$17,$B80*(EH$60),0))</f>
        <v>0</v>
      </c>
      <c r="EI80" s="50">
        <f>IF(EI$63&lt;=$C$17,($C$34*EI$59*$B80/$C$63)*(IF(COUNTA($D80:EH80)*(12/$C$63)&lt;=$C$9,0,1)),0)+IF(EJ$63=$C$17,0,IF(EI$63=$C$17,$B80*(EI$60),0))</f>
        <v>0</v>
      </c>
      <c r="EJ80" s="50">
        <f>IF(EJ$63&lt;=$C$17,($C$34*EJ$59*$B80/$C$63)*(IF(COUNTA($D80:EI80)*(12/$C$63)&lt;=$C$9,0,1)),0)+IF(EK$63=$C$17,0,IF(EJ$63=$C$17,$B80*(EJ$60),0))</f>
        <v>0</v>
      </c>
      <c r="EK80" s="50">
        <f>IF(EK$63&lt;=$C$17,($C$34*EK$59*$B80/$C$63)*(IF(COUNTA($D80:EJ80)*(12/$C$63)&lt;=$C$9,0,1)),0)+IF(EL$63=$C$17,0,IF(EK$63=$C$17,$B80*(EK$60),0))</f>
        <v>0</v>
      </c>
      <c r="EL80" s="50">
        <f>IF(EL$63&lt;=$C$17,($C$34*EL$59*$B80/$C$63)*(IF(COUNTA($D80:EK80)*(12/$C$63)&lt;=$C$9,0,1)),0)+IF(EM$63=$C$17,0,IF(EL$63=$C$17,$B80*(EL$60),0))</f>
        <v>0</v>
      </c>
      <c r="EM80" s="50">
        <f>IF(EM$63&lt;=$C$17,($C$34*EM$59*$B80/$C$63)*(IF(COUNTA($D80:EL80)*(12/$C$63)&lt;=$C$9,0,1)),0)+IF(EN$63=$C$17,0,IF(EM$63=$C$17,$B80*(EM$60),0))</f>
        <v>0</v>
      </c>
      <c r="EN80" s="50">
        <f>IF(EN$63&lt;=$C$17,($C$34*EN$59*$B80/$C$63)*(IF(COUNTA($D80:EM80)*(12/$C$63)&lt;=$C$9,0,1)),0)+IF(EO$63=$C$17,0,IF(EN$63=$C$17,$B80*(EN$60),0))</f>
        <v>0</v>
      </c>
      <c r="EO80" s="50">
        <f>IF(EO$63&lt;=$C$17,($C$34*EO$59*$B80/$C$63)*(IF(COUNTA($D80:EN80)*(12/$C$63)&lt;=$C$9,0,1)),0)+IF(EP$63=$C$17,0,IF(EO$63=$C$17,$B80*(EO$60),0))</f>
        <v>0</v>
      </c>
      <c r="EP80" s="50">
        <f>IF(EP$63&lt;=$C$17,($C$34*EP$59*$B80/$C$63)*(IF(COUNTA($D80:EO80)*(12/$C$63)&lt;=$C$9,0,1)),0)+IF(EQ$63=$C$17,0,IF(EP$63=$C$17,$B80*(EP$60),0))</f>
        <v>0</v>
      </c>
      <c r="EQ80" s="50">
        <f>IF(EQ$63&lt;=$C$17,($C$34*EQ$59*$B80/$C$63)*(IF(COUNTA($D80:EP80)*(12/$C$63)&lt;=$C$9,0,1)),0)+IF(ER$63=$C$17,0,IF(EQ$63=$C$17,$B80*(EQ$60),0))</f>
        <v>0</v>
      </c>
      <c r="ER80" s="50">
        <f>IF(ER$63&lt;=$C$17,($C$34*ER$59*$B80/$C$63)*(IF(COUNTA($D80:EQ80)*(12/$C$63)&lt;=$C$9,0,1)),0)+IF(ES$63=$C$17,0,IF(ER$63=$C$17,$B80*(ER$60),0))</f>
        <v>0</v>
      </c>
      <c r="ES80" s="50">
        <f>IF(ES$63&lt;=$C$17,($C$34*ES$59*$B80/$C$63)*(IF(COUNTA($D80:ER80)*(12/$C$63)&lt;=$C$9,0,1)),0)+IF(ET$63=$C$17,0,IF(ES$63=$C$17,$B80*(ES$60),0))</f>
        <v>0</v>
      </c>
      <c r="ET80" s="50">
        <f>IF(ET$63&lt;=$C$17,($C$34*ET$59*$B80/$C$63)*(IF(COUNTA($D80:ES80)*(12/$C$63)&lt;=$C$9,0,1)),0)+IF(EU$63=$C$17,0,IF(ET$63=$C$17,$B80*(ET$60),0))</f>
        <v>0</v>
      </c>
      <c r="EU80" s="50">
        <f>IF(EU$63&lt;=$C$17,($C$34*EU$59*$B80/$C$63)*(IF(COUNTA($D80:ET80)*(12/$C$63)&lt;=$C$9,0,1)),0)+IF(EV$63=$C$17,0,IF(EU$63=$C$17,$B80*(EU$60),0))</f>
        <v>0</v>
      </c>
      <c r="EV80" s="50">
        <f>IF(EV$63&lt;=$C$17,($C$34*EV$59*$B80/$C$63)*(IF(COUNTA($D80:EU80)*(12/$C$63)&lt;=$C$9,0,1)),0)+IF(EW$63=$C$17,0,IF(EV$63=$C$17,$B80*(EV$60),0))</f>
        <v>0</v>
      </c>
      <c r="EW80" s="50">
        <f>IF(EW$63&lt;=$C$17,($C$34*EW$59*$B80/$C$63)*(IF(COUNTA($D80:EV80)*(12/$C$63)&lt;=$C$9,0,1)),0)+IF(EX$63=$C$17,0,IF(EW$63=$C$17,$B80*(EW$60),0))</f>
        <v>0</v>
      </c>
      <c r="EX80" s="50">
        <f>IF(EX$63&lt;=$C$17,($C$34*EX$59*$B80/$C$63)*(IF(COUNTA($D80:EW80)*(12/$C$63)&lt;=$C$9,0,1)),0)+IF(EY$63=$C$17,0,IF(EX$63=$C$17,$B80*(EX$60),0))</f>
        <v>0</v>
      </c>
      <c r="EY80" s="50">
        <f>IF(EY$63&lt;=$C$17,($C$34*EY$59*$B80/$C$63)*(IF(COUNTA($D80:EX80)*(12/$C$63)&lt;=$C$9,0,1)),0)+IF(EZ$63=$C$17,0,IF(EY$63=$C$17,$B80*(EY$60),0))</f>
        <v>0</v>
      </c>
      <c r="EZ80" s="50">
        <f>IF(EZ$63&lt;=$C$17,($C$34*EZ$59*$B80/$C$63)*(IF(COUNTA($D80:EY80)*(12/$C$63)&lt;=$C$9,0,1)),0)+IF(FA$63=$C$17,0,IF(EZ$63=$C$17,$B80*(EZ$60),0))</f>
        <v>0</v>
      </c>
      <c r="FA80" s="50">
        <f>IF(FA$63&lt;=$C$17,($C$34*FA$59*$B80/$C$63)*(IF(COUNTA($D80:EZ80)*(12/$C$63)&lt;=$C$9,0,1)),0)+IF(FB$63=$C$17,0,IF(FA$63=$C$17,$B80*(FA$60),0))</f>
        <v>0</v>
      </c>
      <c r="FB80" s="50">
        <f>IF(FB$63&lt;=$C$17,($C$34*FB$59*$B80/$C$63)*(IF(COUNTA($D80:FA80)*(12/$C$63)&lt;=$C$9,0,1)),0)+IF(FC$63=$C$17,0,IF(FB$63=$C$17,$B80*(FB$60),0))</f>
        <v>0</v>
      </c>
      <c r="FC80" s="50">
        <f>IF(FC$63&lt;=$C$17,($C$34*FC$59*$B80/$C$63)*(IF(COUNTA($D80:FB80)*(12/$C$63)&lt;=$C$9,0,1)),0)+IF(FD$63=$C$17,0,IF(FC$63=$C$17,$B80*(FC$60),0))</f>
        <v>0</v>
      </c>
      <c r="FD80" s="50">
        <f>IF(FD$63&lt;=$C$17,($C$34*FD$59*$B80/$C$63)*(IF(COUNTA($D80:FC80)*(12/$C$63)&lt;=$C$9,0,1)),0)+IF(FE$63=$C$17,0,IF(FD$63=$C$17,$B80*(FD$60),0))</f>
        <v>0</v>
      </c>
      <c r="FE80" s="50">
        <f>IF(FE$63&lt;=$C$17,($C$34*FE$59*$B80/$C$63)*(IF(COUNTA($D80:FD80)*(12/$C$63)&lt;=$C$9,0,1)),0)+IF(FF$63=$C$17,0,IF(FE$63=$C$17,$B80*(FE$60),0))</f>
        <v>0</v>
      </c>
      <c r="FF80" s="50">
        <f>IF(FF$63&lt;=$C$17,($C$34*FF$59*$B80/$C$63)*(IF(COUNTA($D80:FE80)*(12/$C$63)&lt;=$C$9,0,1)),0)+IF(FG$63=$C$17,0,IF(FF$63=$C$17,$B80*(FF$60),0))</f>
        <v>0</v>
      </c>
      <c r="FG80" s="50">
        <f>IF(FG$63&lt;=$C$17,($C$34*FG$59*$B80/$C$63)*(IF(COUNTA($D80:FF80)*(12/$C$63)&lt;=$C$9,0,1)),0)+IF(FH$63=$C$17,0,IF(FG$63=$C$17,$B80*(FG$60),0))</f>
        <v>0</v>
      </c>
      <c r="FH80" s="50">
        <f>IF(FH$63&lt;=$C$17,($C$34*FH$59*$B80/$C$63)*(IF(COUNTA($D80:FG80)*(12/$C$63)&lt;=$C$9,0,1)),0)+IF(FI$63=$C$17,0,IF(FH$63=$C$17,$B80*(FH$60),0))</f>
        <v>0</v>
      </c>
      <c r="FI80" s="50">
        <f>IF(FI$63&lt;=$C$17,($C$34*FI$59*$B80/$C$63)*(IF(COUNTA($D80:FH80)*(12/$C$63)&lt;=$C$9,0,1)),0)+IF(FJ$63=$C$17,0,IF(FI$63=$C$17,$B80*(FI$60),0))</f>
        <v>0</v>
      </c>
      <c r="FJ80" s="50">
        <f>IF(FJ$63&lt;=$C$17,($C$34*FJ$59*$B80/$C$63)*(IF(COUNTA($D80:FI80)*(12/$C$63)&lt;=$C$9,0,1)),0)+IF(FK$63=$C$17,0,IF(FJ$63=$C$17,$B80*(FJ$60),0))</f>
        <v>0</v>
      </c>
      <c r="FK80" s="50">
        <f>IF(FK$63&lt;=$C$17,($C$34*FK$59*$B80/$C$63)*(IF(COUNTA($D80:FJ80)*(12/$C$63)&lt;=$C$9,0,1)),0)+IF(FL$63=$C$17,0,IF(FK$63=$C$17,$B80*(FK$60),0))</f>
        <v>0</v>
      </c>
      <c r="FL80" s="50">
        <f>IF(FL$63&lt;=$C$17,($C$34*FL$59*$B80/$C$63)*(IF(COUNTA($D80:FK80)*(12/$C$63)&lt;=$C$9,0,1)),0)+IF(FM$63=$C$17,0,IF(FL$63=$C$17,$B80*(FL$60),0))</f>
        <v>0</v>
      </c>
      <c r="FM80" s="50">
        <f>IF(FM$63&lt;=$C$17,($C$34*FM$59*$B80/$C$63)*(IF(COUNTA($D80:FL80)*(12/$C$63)&lt;=$C$9,0,1)),0)+IF(FN$63=$C$17,0,IF(FM$63=$C$17,$B80*(FM$60),0))</f>
        <v>0</v>
      </c>
      <c r="FN80" s="50">
        <f>IF(FN$63&lt;=$C$17,($C$34*FN$59*$B80/$C$63)*(IF(COUNTA($D80:FM80)*(12/$C$63)&lt;=$C$9,0,1)),0)+IF(FO$63=$C$17,0,IF(FN$63=$C$17,$B80*(FN$60),0))</f>
        <v>0</v>
      </c>
      <c r="FO80" s="50">
        <f>IF(FO$63&lt;=$C$17,($C$34*FO$59*$B80/$C$63)*(IF(COUNTA($D80:FN80)*(12/$C$63)&lt;=$C$9,0,1)),0)+IF(FP$63=$C$17,0,IF(FO$63=$C$17,$B80*(FO$60),0))</f>
        <v>0</v>
      </c>
      <c r="FP80" s="50">
        <f>IF(FP$63&lt;=$C$17,($C$34*FP$59*$B80/$C$63)*(IF(COUNTA($D80:FO80)*(12/$C$63)&lt;=$C$9,0,1)),0)+IF(FQ$63=$C$17,0,IF(FP$63=$C$17,$B80*(FP$60),0))</f>
        <v>0</v>
      </c>
      <c r="FQ80" s="50">
        <f>IF(FQ$63&lt;=$C$17,($C$34*FQ$59*$B80/$C$63)*(IF(COUNTA($D80:FP80)*(12/$C$63)&lt;=$C$9,0,1)),0)+IF(FR$63=$C$17,0,IF(FQ$63=$C$17,$B80*(FQ$60),0))</f>
        <v>0</v>
      </c>
      <c r="FR80" s="50">
        <f>IF(FR$63&lt;=$C$17,($C$34*FR$59*$B80/$C$63)*(IF(COUNTA($D80:FQ80)*(12/$C$63)&lt;=$C$9,0,1)),0)+IF(FS$63=$C$17,0,IF(FR$63=$C$17,$B80*(FR$60),0))</f>
        <v>0</v>
      </c>
      <c r="FS80" s="50">
        <f>IF(FS$63&lt;=$C$17,($C$34*FS$59*$B80/$C$63)*(IF(COUNTA($D80:FR80)*(12/$C$63)&lt;=$C$9,0,1)),0)+IF(FT$63=$C$17,0,IF(FS$63=$C$17,$B80*(FS$60),0))</f>
        <v>0</v>
      </c>
      <c r="FT80" s="50">
        <f>IF(FT$63&lt;=$C$17,($C$34*FT$59*$B80/$C$63)*(IF(COUNTA($D80:FS80)*(12/$C$63)&lt;=$C$9,0,1)),0)+IF(FU$63=$C$17,0,IF(FT$63=$C$17,$B80*(FT$60),0))</f>
        <v>0</v>
      </c>
      <c r="FU80" s="50">
        <f>IF(FU$63&lt;=$C$17,($C$34*FU$59*$B80/$C$63)*(IF(COUNTA($D80:FT80)*(12/$C$63)&lt;=$C$9,0,1)),0)+IF(FV$63=$C$17,0,IF(FU$63=$C$17,$B80*(FU$60),0))</f>
        <v>0</v>
      </c>
      <c r="FV80" s="50">
        <f>IF(FV$63&lt;=$C$17,($C$34*FV$59*$B80/$C$63)*(IF(COUNTA($D80:FU80)*(12/$C$63)&lt;=$C$9,0,1)),0)+IF(FW$63=$C$17,0,IF(FV$63=$C$17,$B80*(FV$60),0))</f>
        <v>0</v>
      </c>
      <c r="FW80" s="50">
        <f>IF(FW$63&lt;=$C$17,($C$34*FW$59*$B80/$C$63)*(IF(COUNTA($D80:FV80)*(12/$C$63)&lt;=$C$9,0,1)),0)+IF(FX$63=$C$17,0,IF(FW$63=$C$17,$B80*(FW$60),0))</f>
        <v>0</v>
      </c>
      <c r="FX80" s="50">
        <f>IF(FX$63&lt;=$C$17,($C$34*FX$59*$B80/$C$63)*(IF(COUNTA($D80:FW80)*(12/$C$63)&lt;=$C$9,0,1)),0)+IF(FY$63=$C$17,0,IF(FX$63=$C$17,$B80*(FX$60),0))</f>
        <v>0</v>
      </c>
      <c r="FY80" s="50">
        <f>IF(FY$63&lt;=$C$17,($C$34*FY$59*$B80/$C$63)*(IF(COUNTA($D80:FX80)*(12/$C$63)&lt;=$C$9,0,1)),0)+IF(FZ$63=$C$17,0,IF(FY$63=$C$17,$B80*(FY$60),0))</f>
        <v>0</v>
      </c>
      <c r="FZ80" s="50">
        <f>IF(FZ$63&lt;=$C$17,($C$34*FZ$59*$B80/$C$63)*(IF(COUNTA($D80:FY80)*(12/$C$63)&lt;=$C$9,0,1)),0)+IF(GA$63=$C$17,0,IF(FZ$63=$C$17,$B80*(FZ$60),0))</f>
        <v>0</v>
      </c>
      <c r="GA80" s="50">
        <f>IF(GA$63&lt;=$C$17,($C$34*GA$59*$B80/$C$63)*(IF(COUNTA($D80:FZ80)*(12/$C$63)&lt;=$C$9,0,1)),0)+IF(GB$63=$C$17,0,IF(GA$63=$C$17,$B80*(GA$60),0))</f>
        <v>0</v>
      </c>
      <c r="GB80" s="50">
        <f>IF(GB$63&lt;=$C$17,($C$34*GB$59*$B80/$C$63)*(IF(COUNTA($D80:GA80)*(12/$C$63)&lt;=$C$9,0,1)),0)+IF(GC$63=$C$17,0,IF(GB$63=$C$17,$B80*(GB$60),0))</f>
        <v>0</v>
      </c>
      <c r="GC80" s="50">
        <f>IF(GC$63&lt;=$C$17,($C$34*GC$59*$B80/$C$63)*(IF(COUNTA($D80:GB80)*(12/$C$63)&lt;=$C$9,0,1)),0)+IF(GD$63=$C$17,0,IF(GC$63=$C$17,$B80*(GC$60),0))</f>
        <v>0</v>
      </c>
      <c r="GD80" s="50">
        <f>IF(GD$63&lt;=$C$17,($C$34*GD$59*$B80/$C$63)*(IF(COUNTA($D80:GC80)*(12/$C$63)&lt;=$C$9,0,1)),0)+IF(GE$63=$C$17,0,IF(GD$63=$C$17,$B80*(GD$60),0))</f>
        <v>0</v>
      </c>
      <c r="GE80" s="50">
        <f>IF(GE$63&lt;=$C$17,($C$34*GE$59*$B80/$C$63)*(IF(COUNTA($D80:GD80)*(12/$C$63)&lt;=$C$9,0,1)),0)+IF(GF$63=$C$17,0,IF(GE$63=$C$17,$B80*(GE$60),0))</f>
        <v>0</v>
      </c>
      <c r="GF80" s="50">
        <f>IF(GF$63&lt;=$C$17,($C$34*GF$59*$B80/$C$63)*(IF(COUNTA($D80:GE80)*(12/$C$63)&lt;=$C$9,0,1)),0)+IF(GG$63=$C$17,0,IF(GF$63=$C$17,$B80*(GF$60),0))</f>
        <v>0</v>
      </c>
      <c r="GG80" s="50">
        <f>IF(GG$63&lt;=$C$17,($C$34*GG$59*$B80/$C$63)*(IF(COUNTA($D80:GF80)*(12/$C$63)&lt;=$C$9,0,1)),0)+IF(GH$63=$C$17,0,IF(GG$63=$C$17,$B80*(GG$60),0))</f>
        <v>0</v>
      </c>
      <c r="GH80" s="50">
        <f>IF(GH$63&lt;=$C$17,($C$34*GH$59*$B80/$C$63)*(IF(COUNTA($D80:GG80)*(12/$C$63)&lt;=$C$9,0,1)),0)+IF(GI$63=$C$17,0,IF(GH$63=$C$17,$B80*(GH$60),0))</f>
        <v>0</v>
      </c>
      <c r="GI80" s="50">
        <f>IF(GI$63&lt;=$C$17,($C$34*GI$59*$B80/$C$63)*(IF(COUNTA($D80:GH80)*(12/$C$63)&lt;=$C$9,0,1)),0)+IF(GJ$63=$C$17,0,IF(GI$63=$C$17,$B80*(GI$60),0))</f>
        <v>0</v>
      </c>
      <c r="GJ80" s="50">
        <f>IF(GJ$63&lt;=$C$17,($C$34*GJ$59*$B80/$C$63)*(IF(COUNTA($D80:GI80)*(12/$C$63)&lt;=$C$9,0,1)),0)+IF(GK$63=$C$17,0,IF(GJ$63=$C$17,$B80*(GJ$60),0))</f>
        <v>0</v>
      </c>
      <c r="GK80" s="50">
        <f>IF(GK$63&lt;=$C$17,($C$34*GK$59*$B80/$C$63)*(IF(COUNTA($D80:GJ80)*(12/$C$63)&lt;=$C$9,0,1)),0)+IF(GL$63=$C$17,0,IF(GK$63=$C$17,$B80*(GK$60),0))</f>
        <v>0</v>
      </c>
      <c r="GL80" s="50">
        <f>IF(GL$63&lt;=$C$17,($C$34*GL$59*$B80/$C$63)*(IF(COUNTA($D80:GK80)*(12/$C$63)&lt;=$C$9,0,1)),0)+IF(GM$63=$C$17,0,IF(GL$63=$C$17,$B80*(GL$60),0))</f>
        <v>0</v>
      </c>
      <c r="GM80" s="50">
        <f>IF(GM$63&lt;=$C$17,($C$34*GM$59*$B80/$C$63)*(IF(COUNTA($D80:GL80)*(12/$C$63)&lt;=$C$9,0,1)),0)+IF(GN$63=$C$17,0,IF(GM$63=$C$17,$B80*(GM$60),0))</f>
        <v>0</v>
      </c>
      <c r="GN80" s="50">
        <f>IF(GN$63&lt;=$C$17,($C$34*GN$59*$B80/$C$63)*(IF(COUNTA($D80:GM80)*(12/$C$63)&lt;=$C$9,0,1)),0)+IF(GO$63=$C$17,0,IF(GN$63=$C$17,$B80*(GN$60),0))</f>
        <v>0</v>
      </c>
      <c r="GO80" s="50">
        <f>IF(GO$63&lt;=$C$17,($C$34*GO$59*$B80/$C$63)*(IF(COUNTA($D80:GN80)*(12/$C$63)&lt;=$C$9,0,1)),0)+IF(GP$63=$C$17,0,IF(GO$63=$C$17,$B80*(GO$60),0))</f>
        <v>0</v>
      </c>
      <c r="GP80" s="50">
        <f>IF(GP$63&lt;=$C$17,($C$34*GP$59*$B80/$C$63)*(IF(COUNTA($D80:GO80)*(12/$C$63)&lt;=$C$9,0,1)),0)+IF(GQ$63=$C$17,0,IF(GP$63=$C$17,$B80*(GP$60),0))</f>
        <v>0</v>
      </c>
      <c r="GQ80" s="50">
        <f>IF(GQ$63&lt;=$C$17,($C$34*GQ$59*$B80/$C$63)*(IF(COUNTA($D80:GP80)*(12/$C$63)&lt;=$C$9,0,1)),0)+IF(GR$63=$C$17,0,IF(GQ$63=$C$17,$B80*(GQ$60),0))</f>
        <v>0</v>
      </c>
      <c r="GR80" s="50">
        <f>IF(GR$63&lt;=$C$17,($C$34*GR$59*$B80/$C$63)*(IF(COUNTA($D80:GQ80)*(12/$C$63)&lt;=$C$9,0,1)),0)+IF(GS$63=$C$17,0,IF(GR$63=$C$17,$B80*(GR$60),0))</f>
        <v>0</v>
      </c>
      <c r="GS80" s="50">
        <f>IF(GS$63&lt;=$C$17,($C$34*GS$59*$B80/$C$63)*(IF(COUNTA($D80:GR80)*(12/$C$63)&lt;=$C$9,0,1)),0)+IF(GT$63=$C$17,0,IF(GS$63=$C$17,$B80*(GS$60),0))</f>
        <v>0</v>
      </c>
      <c r="GT80" s="50">
        <f>IF(GT$63&lt;=$C$17,($C$34*GT$59*$B80/$C$63)*(IF(COUNTA($D80:GS80)*(12/$C$63)&lt;=$C$9,0,1)),0)+IF(GU$63=$C$17,0,IF(GT$63=$C$17,$B80*(GT$60),0))</f>
        <v>0</v>
      </c>
      <c r="GU80" s="50">
        <f>IF(GU$63&lt;=$C$17,($C$34*GU$59*$B80/$C$63)*(IF(COUNTA($D80:GT80)*(12/$C$63)&lt;=$C$9,0,1)),0)+IF(GV$63=$C$17,0,IF(GU$63=$C$17,$B80*(GU$60),0))</f>
        <v>0</v>
      </c>
      <c r="GV80" s="50">
        <f>IF(GV$63&lt;=$C$17,($C$34*GV$59*$B80/$C$63)*(IF(COUNTA($D80:GU80)*(12/$C$63)&lt;=$C$9,0,1)),0)+IF(GW$63=$C$17,0,IF(GV$63=$C$17,$B80*(GV$60),0))</f>
        <v>0</v>
      </c>
      <c r="GW80" s="50">
        <f>IF(GW$63&lt;=$C$17,($C$34*GW$59*$B80/$C$63)*(IF(COUNTA($D80:GV80)*(12/$C$63)&lt;=$C$9,0,1)),0)+IF(GX$63=$C$17,0,IF(GW$63=$C$17,$B80*(GW$60),0))</f>
        <v>0</v>
      </c>
      <c r="GX80" s="50">
        <f>IF(GX$63&lt;=$C$17,($C$34*GX$59*$B80/$C$63)*(IF(COUNTA($D80:GW80)*(12/$C$63)&lt;=$C$9,0,1)),0)+IF(GY$63=$C$17,0,IF(GX$63=$C$17,$B80*(GX$60),0))</f>
        <v>0</v>
      </c>
      <c r="GY80" s="50">
        <f>IF(GY$63&lt;=$C$17,($C$34*GY$59*$B80/$C$63)*(IF(COUNTA($D80:GX80)*(12/$C$63)&lt;=$C$9,0,1)),0)+IF(GZ$63=$C$17,0,IF(GY$63=$C$17,$B80*(GY$60),0))</f>
        <v>0</v>
      </c>
      <c r="GZ80" s="50">
        <f>IF(GZ$63&lt;=$C$17,($C$34*GZ$59*$B80/$C$63)*(IF(COUNTA($D80:GY80)*(12/$C$63)&lt;=$C$9,0,1)),0)+IF(HA$63=$C$17,0,IF(GZ$63=$C$17,$B80*(GZ$60),0))</f>
        <v>0</v>
      </c>
      <c r="HA80" s="50">
        <f>IF(HA$63&lt;=$C$17,($C$34*HA$59*$B80/$C$63)*(IF(COUNTA($D80:GZ80)*(12/$C$63)&lt;=$C$9,0,1)),0)+IF(HB$63=$C$17,0,IF(HA$63=$C$17,$B80*(HA$60),0))</f>
        <v>0</v>
      </c>
      <c r="HB80" s="50">
        <f>IF(HB$63&lt;=$C$17,($C$34*HB$59*$B80/$C$63)*(IF(COUNTA($D80:HA80)*(12/$C$63)&lt;=$C$9,0,1)),0)+IF(HC$63=$C$17,0,IF(HB$63=$C$17,$B80*(HB$60),0))</f>
        <v>0</v>
      </c>
      <c r="HC80" s="50">
        <f>IF(HC$63&lt;=$C$17,($C$34*HC$59*$B80/$C$63)*(IF(COUNTA($D80:HB80)*(12/$C$63)&lt;=$C$9,0,1)),0)+IF(HD$63=$C$17,0,IF(HC$63=$C$17,$B80*(HC$60),0))</f>
        <v>0</v>
      </c>
      <c r="HD80" s="50">
        <f>IF(HD$63&lt;=$C$17,($C$34*HD$59*$B80/$C$63)*(IF(COUNTA($D80:HC80)*(12/$C$63)&lt;=$C$9,0,1)),0)+IF(HE$63=$C$17,0,IF(HD$63=$C$17,$B80*(HD$60),0))</f>
        <v>0</v>
      </c>
      <c r="HE80" s="50">
        <f>IF(HE$63&lt;=$C$17,($C$34*HE$59*$B80/$C$63)*(IF(COUNTA($D80:HD80)*(12/$C$63)&lt;=$C$9,0,1)),0)+IF(HF$63=$C$17,0,IF(HE$63=$C$17,$B80*(HE$60),0))</f>
        <v>0</v>
      </c>
      <c r="HF80" s="50">
        <f>IF(HF$63&lt;=$C$17,($C$34*HF$59*$B80/$C$63)*(IF(COUNTA($D80:HE80)*(12/$C$63)&lt;=$C$9,0,1)),0)+IF(HG$63=$C$17,0,IF(HF$63=$C$17,$B80*(HF$60),0))</f>
        <v>0</v>
      </c>
      <c r="HG80" s="50">
        <f>IF(HG$63&lt;=$C$17,($C$34*HG$59*$B80/$C$63)*(IF(COUNTA($D80:HF80)*(12/$C$63)&lt;=$C$9,0,1)),0)+IF(HH$63=$C$17,0,IF(HG$63=$C$17,$B80*(HG$60),0))</f>
        <v>0</v>
      </c>
      <c r="HH80" s="50">
        <f>IF(HH$63&lt;=$C$17,($C$34*HH$59*$B80/$C$63)*(IF(COUNTA($D80:HG80)*(12/$C$63)&lt;=$C$9,0,1)),0)+IF(HI$63=$C$17,0,IF(HH$63=$C$17,$B80*(HH$60),0))</f>
        <v>0</v>
      </c>
      <c r="HI80" s="50">
        <f>IF(HI$63&lt;=$C$17,($C$34*HI$59*$B80/$C$63)*(IF(COUNTA($D80:HH80)*(12/$C$63)&lt;=$C$9,0,1)),0)+IF(HJ$63=$C$17,0,IF(HI$63=$C$17,$B80*(HI$60),0))</f>
        <v>0</v>
      </c>
      <c r="HJ80" s="50">
        <f>IF(HJ$63&lt;=$C$17,($C$34*HJ$59*$B80/$C$63)*(IF(COUNTA($D80:HI80)*(12/$C$63)&lt;=$C$9,0,1)),0)+IF(HK$63=$C$17,0,IF(HJ$63=$C$17,$B80*(HJ$60),0))</f>
        <v>0</v>
      </c>
      <c r="HK80" s="50">
        <f>IF(HK$63&lt;=$C$17,($C$34*HK$59*$B80/$C$63)*(IF(COUNTA($D80:HJ80)*(12/$C$63)&lt;=$C$9,0,1)),0)+IF(HL$63=$C$17,0,IF(HK$63=$C$17,$B80*(HK$60),0))</f>
        <v>0</v>
      </c>
      <c r="HL80" s="50">
        <f>IF(HL$63&lt;=$C$17,($C$34*HL$59*$B80/$C$63)*(IF(COUNTA($D80:HK80)*(12/$C$63)&lt;=$C$9,0,1)),0)+IF(HM$63=$C$17,0,IF(HL$63=$C$17,$B80*(HL$60),0))</f>
        <v>0</v>
      </c>
      <c r="HM80" s="50">
        <f>IF(HM$63&lt;=$C$17,($C$34*HM$59*$B80/$C$63)*(IF(COUNTA($D80:HL80)*(12/$C$63)&lt;=$C$9,0,1)),0)+IF(HN$63=$C$17,0,IF(HM$63=$C$17,$B80*(HM$60),0))</f>
        <v>0</v>
      </c>
      <c r="HN80" s="50">
        <f>IF(HN$63&lt;=$C$17,($C$34*HN$59*$B80/$C$63)*(IF(COUNTA($D80:HM80)*(12/$C$63)&lt;=$C$9,0,1)),0)+IF(HO$63=$C$17,0,IF(HN$63=$C$17,$B80*(HN$60),0))</f>
        <v>0</v>
      </c>
      <c r="HO80" s="50">
        <f>IF(HO$63&lt;=$C$17,($C$34*HO$59*$B80/$C$63)*(IF(COUNTA($D80:HN80)*(12/$C$63)&lt;=$C$9,0,1)),0)+IF(HP$63=$C$17,0,IF(HO$63=$C$17,$B80*(HO$60),0))</f>
        <v>0</v>
      </c>
      <c r="HP80" s="50">
        <f>IF(HP$63&lt;=$C$17,($C$34*HP$59*$B80/$C$63)*(IF(COUNTA($D80:HO80)*(12/$C$63)&lt;=$C$9,0,1)),0)+IF(HQ$63=$C$17,0,IF(HP$63=$C$17,$B80*(HP$60),0))</f>
        <v>0</v>
      </c>
      <c r="HQ80" s="50">
        <f>IF(HQ$63&lt;=$C$17,($C$34*HQ$59*$B80/$C$63)*(IF(COUNTA($D80:HP80)*(12/$C$63)&lt;=$C$9,0,1)),0)+IF(HR$63=$C$17,0,IF(HQ$63=$C$17,$B80*(HQ$60),0))</f>
        <v>0</v>
      </c>
      <c r="HR80" s="50">
        <f>IF(HR$63&lt;=$C$17,($C$34*HR$59*$B80/$C$63)*(IF(COUNTA($D80:HQ80)*(12/$C$63)&lt;=$C$9,0,1)),0)+IF(HS$63=$C$17,0,IF(HR$63=$C$17,$B80*(HR$60),0))</f>
        <v>0</v>
      </c>
      <c r="HS80" s="50">
        <f>IF(HS$63&lt;=$C$17,($C$34*HS$59*$B80/$C$63)*(IF(COUNTA($D80:HR80)*(12/$C$63)&lt;=$C$9,0,1)),0)+IF(HT$63=$C$17,0,IF(HS$63=$C$17,$B80*(HS$60),0))</f>
        <v>0</v>
      </c>
      <c r="HT80" s="50">
        <f>IF(HT$63&lt;=$C$17,($C$34*HT$59*$B80/$C$63)*(IF(COUNTA($D80:HS80)*(12/$C$63)&lt;=$C$9,0,1)),0)+IF(HU$63=$C$17,0,IF(HT$63=$C$17,$B80*(HT$60),0))</f>
        <v>0</v>
      </c>
      <c r="HU80" s="50">
        <f>IF(HU$63&lt;=$C$17,($C$34*HU$59*$B80/$C$63)*(IF(COUNTA($D80:HT80)*(12/$C$63)&lt;=$C$9,0,1)),0)+IF(HV$63=$C$17,0,IF(HU$63=$C$17,$B80*(HU$60),0))</f>
        <v>0</v>
      </c>
      <c r="HV80" s="50">
        <f>IF(HV$63&lt;=$C$17,($C$34*HV$59*$B80/$C$63)*(IF(COUNTA($D80:HU80)*(12/$C$63)&lt;=$C$9,0,1)),0)+IF(HW$63=$C$17,0,IF(HV$63=$C$17,$B80*(HV$60),0))</f>
        <v>0</v>
      </c>
      <c r="HW80" s="50">
        <f>IF(HW$63&lt;=$C$17,($C$34*HW$59*$B80/$C$63)*(IF(COUNTA($D80:HV80)*(12/$C$63)&lt;=$C$9,0,1)),0)+IF(HX$63=$C$17,0,IF(HW$63=$C$17,$B80*(HW$60),0))</f>
        <v>0</v>
      </c>
      <c r="HX80" s="50">
        <f>IF(HX$63&lt;=$C$17,($C$34*HX$59*$B80/$C$63)*(IF(COUNTA($D80:HW80)*(12/$C$63)&lt;=$C$9,0,1)),0)+IF(HY$63=$C$17,0,IF(HX$63=$C$17,$B80*(HX$60),0))</f>
        <v>0</v>
      </c>
      <c r="HY80" s="50">
        <f>IF(HY$63&lt;=$C$17,($C$34*HY$59*$B80/$C$63)*(IF(COUNTA($D80:HX80)*(12/$C$63)&lt;=$C$9,0,1)),0)+IF(HZ$63=$C$17,0,IF(HY$63=$C$17,$B80*(HY$60),0))</f>
        <v>0</v>
      </c>
      <c r="HZ80" s="50">
        <f>IF(HZ$63&lt;=$C$17,($C$34*HZ$59*$B80/$C$63)*(IF(COUNTA($D80:HY80)*(12/$C$63)&lt;=$C$9,0,1)),0)+IF(IA$63=$C$17,0,IF(HZ$63=$C$17,$B80*(HZ$60),0))</f>
        <v>0</v>
      </c>
      <c r="IA80" s="50">
        <f>IF(IA$63&lt;=$C$17,($C$34*IA$59*$B80/$C$63)*(IF(COUNTA($D80:HZ80)*(12/$C$63)&lt;=$C$9,0,1)),0)+IF(IB$63=$C$17,0,IF(IA$63=$C$17,$B80*(IA$60),0))</f>
        <v>0</v>
      </c>
      <c r="IB80" s="50">
        <f>IF(IB$63&lt;=$C$17,($C$34*IB$59*$B80/$C$63)*(IF(COUNTA($D80:IA80)*(12/$C$63)&lt;=$C$9,0,1)),0)+IF(IC$63=$C$17,0,IF(IB$63=$C$17,$B80*(IB$60),0))</f>
        <v>0</v>
      </c>
      <c r="IC80" s="50">
        <f>IF(IC$63&lt;=$C$17,($C$34*IC$59*$B80/$C$63)*(IF(COUNTA($D80:IB80)*(12/$C$63)&lt;=$C$9,0,1)),0)+IF(ID$63=$C$17,0,IF(IC$63=$C$17,$B80*(IC$60),0))</f>
        <v>0</v>
      </c>
      <c r="ID80" s="50">
        <f>IF(ID$63&lt;=$C$17,($C$34*ID$59*$B80/$C$63)*(IF(COUNTA($D80:IC80)*(12/$C$63)&lt;=$C$9,0,1)),0)+IF(IE$63=$C$17,0,IF(ID$63=$C$17,$B80*(ID$60),0))</f>
        <v>0</v>
      </c>
      <c r="IE80" s="50">
        <f>IF(IE$63&lt;=$C$17,($C$34*IE$59*$B80/$C$63)*(IF(COUNTA($D80:ID80)*(12/$C$63)&lt;=$C$9,0,1)),0)+IF(IF$63=$C$17,0,IF(IE$63=$C$17,$B80*(IE$60),0))</f>
        <v>0</v>
      </c>
      <c r="IF80" s="50">
        <f>IF(IF$63&lt;=$C$17,($C$34*IF$59*$B80/$C$63)*(IF(COUNTA($D80:IE80)*(12/$C$63)&lt;=$C$9,0,1)),0)+IF(IG$63=$C$17,0,IF(IF$63=$C$17,$B80*(IF$60),0))</f>
        <v>0</v>
      </c>
      <c r="IG80" s="50">
        <f>IF(IG$63&lt;=$C$17,($C$34*IG$59*$B80/$C$63)*(IF(COUNTA($D80:IF80)*(12/$C$63)&lt;=$C$9,0,1)),0)+IF(IH$63=$C$17,0,IF(IG$63=$C$17,$B80*(IG$60),0))</f>
        <v>0</v>
      </c>
      <c r="IH80" s="50">
        <f>IF(IH$63&lt;=$C$17,($C$34*IH$59*$B80/$C$63)*(IF(COUNTA($D80:IG80)*(12/$C$63)&lt;=$C$9,0,1)),0)+IF(II$63=$C$17,0,IF(IH$63=$C$17,$B80*(IH$60),0))</f>
        <v>0</v>
      </c>
      <c r="II80" s="50">
        <f>IF(II$63&lt;=$C$17,($C$34*II$59*$B80/$C$63)*(IF(COUNTA($D80:IH80)*(12/$C$63)&lt;=$C$9,0,1)),0)+IF(IJ$63=$C$17,0,IF(II$63=$C$17,$B80*(II$60),0))</f>
        <v>0</v>
      </c>
      <c r="IJ80" s="50">
        <f>IF(IJ$63&lt;=$C$17,($C$34*IJ$59*$B80/$C$63)*(IF(COUNTA($D80:II80)*(12/$C$63)&lt;=$C$9,0,1)),0)+IF(IK$63=$C$17,0,IF(IJ$63=$C$17,$B80*(IJ$60),0))</f>
        <v>0</v>
      </c>
      <c r="IK80" s="50">
        <f>IF(IK$63&lt;=$C$17,($C$34*IK$59*$B80/$C$63)*(IF(COUNTA($D80:IJ80)*(12/$C$63)&lt;=$C$9,0,1)),0)+IF(IL$63=$C$17,0,IF(IK$63=$C$17,$B80*(IK$60),0))</f>
        <v>0</v>
      </c>
      <c r="IL80" s="50">
        <f>IF(IL$63&lt;=$C$17,($C$34*IL$59*$B80/$C$63)*(IF(COUNTA($D80:IK80)*(12/$C$63)&lt;=$C$9,0,1)),0)+IF(IM$63=$C$17,0,IF(IL$63=$C$17,$B80*(IL$60),0))</f>
        <v>0</v>
      </c>
      <c r="IM80" s="50">
        <f>IF(IM$63&lt;=$C$17,($C$34*IM$59*$B80/$C$63)*(IF(COUNTA($D80:IL80)*(12/$C$63)&lt;=$C$9,0,1)),0)+IF(IN$63=$C$17,0,IF(IM$63=$C$17,$B80*(IM$60),0))</f>
        <v>0</v>
      </c>
      <c r="IN80" s="50">
        <f>IF(IN$63&lt;=$C$17,($C$34*IN$59*$B80/$C$63)*(IF(COUNTA($D80:IM80)*(12/$C$63)&lt;=$C$9,0,1)),0)+IF(IO$63=$C$17,0,IF(IN$63=$C$17,$B80*(IN$60),0))</f>
        <v>0</v>
      </c>
      <c r="IO80" s="50">
        <f>IF(IO$63&lt;=$C$17,($C$34*IO$59*$B80/$C$63)*(IF(COUNTA($D80:IN80)*(12/$C$63)&lt;=$C$9,0,1)),0)+IF(IP$63=$C$17,0,IF(IO$63=$C$17,$B80*(IO$60),0))</f>
        <v>0</v>
      </c>
      <c r="IP80" s="50">
        <f>IF(IP$63&lt;=$C$17,($C$34*IP$59*$B80/$C$63)*(IF(COUNTA($D80:IO80)*(12/$C$63)&lt;=$C$9,0,1)),0)+IF(IQ$63=$C$17,0,IF(IP$63=$C$17,$B80*(IP$60),0))</f>
        <v>0</v>
      </c>
      <c r="IQ80" s="50">
        <f>IF(IQ$63&lt;=$C$17,($C$34*IQ$59*$B80/$C$63)*(IF(COUNTA($D80:IP80)*(12/$C$63)&lt;=$C$9,0,1)),0)+IF(IR$63=$C$17,0,IF(IQ$63=$C$17,$B80*(IQ$60),0))</f>
        <v>0</v>
      </c>
      <c r="IR80" s="50">
        <f>IF(IR$63&lt;=$C$17,($C$34*IR$59*$B80/$C$63)*(IF(COUNTA($D80:IQ80)*(12/$C$63)&lt;=$C$9,0,1)),0)+IF(IS$63=$C$17,0,IF(IR$63=$C$17,$B80*(IR$60),0))</f>
        <v>0</v>
      </c>
      <c r="IS80" s="50">
        <f>IF(IS$63&lt;=$C$17,($C$34*IS$59*$B80/$C$63)*(IF(COUNTA($D80:IR80)*(12/$C$63)&lt;=$C$9,0,1)),0)+IF(IT$63=$C$17,0,IF(IS$63=$C$17,$B80*(IS$60),0))</f>
        <v>0</v>
      </c>
      <c r="IT80" s="50">
        <f>IF(IT$63&lt;=$C$17,($C$34*IT$59*$B80/$C$63)*(IF(COUNTA($D80:IS80)*(12/$C$63)&lt;=$C$9,0,1)),0)+IF(IU$63=$C$17,0,IF(IT$63=$C$17,$B80*(IT$60),0))</f>
        <v>0</v>
      </c>
      <c r="IU80" s="50">
        <f>IF(IU$63&lt;=$C$17,($C$34*IU$59*$B80/$C$63)*(IF(COUNTA($D80:IT80)*(12/$C$63)&lt;=$C$9,0,1)),0)+IF(IV$63=$C$17,0,IF(IU$63=$C$17,$B80*(IU$60),0))</f>
        <v>0</v>
      </c>
      <c r="IV80" s="50">
        <f>IF(IV$63&lt;=$C$17,($C$34*IV$59*$B80/$C$63)*(IF(COUNTA($D80:IU80)*(12/$C$63)&lt;=$C$9,0,1)),0)+IF(IW$63=$C$17,0,IF(IV$63=$C$17,$B80*(IV$60),0))</f>
        <v>0</v>
      </c>
      <c r="IW80" s="50">
        <f>IF(IW$63&lt;=$C$17,($C$34*IW$59*$B80/$C$63)*(IF(COUNTA($D80:IV80)*(12/$C$63)&lt;=$C$9,0,1)),0)+IF(IX$63=$C$17,0,IF(IW$63=$C$17,$B80*(IW$60),0))</f>
        <v>0</v>
      </c>
      <c r="IX80" s="50"/>
      <c r="IY80" s="50"/>
      <c r="IZ80" s="50"/>
      <c r="JA80" s="50"/>
      <c r="JB80" s="50"/>
      <c r="JC80" s="50"/>
      <c r="JD80" s="50"/>
      <c r="JE80" s="50"/>
    </row>
    <row r="81" spans="1:273" outlineLevel="1" x14ac:dyDescent="0.25">
      <c r="A81" s="2" t="s">
        <v>55</v>
      </c>
      <c r="B81" s="79">
        <f ca="1">+OFFSET($D$52,0,COUNTA($B$66:B80),,)</f>
        <v>2</v>
      </c>
      <c r="C81" s="88">
        <f t="shared" ca="1" si="68"/>
        <v>139.88388265156067</v>
      </c>
      <c r="D81" s="47"/>
      <c r="E81" s="47"/>
      <c r="F81" s="47"/>
      <c r="G81" s="47"/>
      <c r="H81" s="47"/>
      <c r="I81" s="47"/>
      <c r="J81" s="47"/>
      <c r="K81" s="47"/>
      <c r="L81" s="47"/>
      <c r="M81" s="47"/>
      <c r="N81" s="47"/>
      <c r="O81" s="47"/>
      <c r="P81" s="47"/>
      <c r="Q81" s="47"/>
      <c r="R81" s="47"/>
      <c r="S81" s="50">
        <f ca="1">IF(T$63&gt;$C$17,0,-S$53*(12/$C$63))</f>
        <v>-404</v>
      </c>
      <c r="T81" s="50">
        <f ca="1">IF(T$63&lt;=$C$17,($C$34*T$59*$B81/$C$63)*(IF(COUNTA($D81:S81)*(12/$C$63)&lt;=$C$9,0,1)),0)+IF(U$63=$C$17,0,IF(T$63=$C$17,$B81*(T$60),0))</f>
        <v>0</v>
      </c>
      <c r="U81" s="50">
        <f ca="1">IF(U$63&lt;=$C$17,($C$34*U$59*$B81/$C$63)*(IF(COUNTA($D81:T81)*(12/$C$63)&lt;=$C$9,0,1)),0)+IF(V$63=$C$17,0,IF(U$63=$C$17,$B81*(U$60),0))</f>
        <v>0</v>
      </c>
      <c r="V81" s="50">
        <f ca="1">IF(V$63&lt;=$C$17,($C$34*V$59*$B81/$C$63)*(IF(COUNTA($D81:U81)*(12/$C$63)&lt;=$C$9,0,1)),0)+IF(W$63=$C$17,0,IF(V$63=$C$17,$B81*(V$60),0))</f>
        <v>0</v>
      </c>
      <c r="W81" s="50">
        <f ca="1">IF(W$63&lt;=$C$17,($C$34*W$59*$B81/$C$63)*(IF(COUNTA($D81:V81)*(12/$C$63)&lt;=$C$9,0,1)),0)+IF(X$63=$C$17,0,IF(W$63=$C$17,$B81*(W$60),0))</f>
        <v>0</v>
      </c>
      <c r="X81" s="50">
        <f ca="1">IF(X$63&lt;=$C$17,($C$34*X$59*$B81/$C$63)*(IF(COUNTA($D81:W81)*(12/$C$63)&lt;=$C$9,0,1)),0)+IF(Y$63=$C$17,0,IF(X$63=$C$17,$B81*(X$60),0))</f>
        <v>1.5733333333333333</v>
      </c>
      <c r="Y81" s="50">
        <f ca="1">IF(Y$63&lt;=$C$17,($C$34*Y$59*$B81/$C$63)*(IF(COUNTA($D81:X81)*(12/$C$63)&lt;=$C$9,0,1)),0)+IF(Z$63=$C$17,0,IF(Y$63=$C$17,$B81*(Y$60),0))</f>
        <v>1.5733333333333333</v>
      </c>
      <c r="Z81" s="50">
        <f ca="1">IF(Z$63&lt;=$C$17,($C$34*Z$59*$B81/$C$63)*(IF(COUNTA($D81:Y81)*(12/$C$63)&lt;=$C$9,0,1)),0)+IF(AA$63=$C$17,0,IF(Z$63=$C$17,$B81*(Z$60),0))</f>
        <v>1.5733333333333333</v>
      </c>
      <c r="AA81" s="50">
        <f ca="1">IF(AA$63&lt;=$C$17,($C$34*AA$59*$B81/$C$63)*(IF(COUNTA($D81:Z81)*(12/$C$63)&lt;=$C$9,0,1)),0)+IF(AB$63=$C$17,0,IF(AA$63=$C$17,$B81*(AA$60),0))</f>
        <v>1.5733333333333333</v>
      </c>
      <c r="AB81" s="50">
        <f ca="1">IF(AB$63&lt;=$C$17,($C$34*AB$59*$B81/$C$63)*(IF(COUNTA($D81:AA81)*(12/$C$63)&lt;=$C$9,0,1)),0)+IF(AC$63=$C$17,0,IF(AB$63=$C$17,$B81*(AB$60),0))</f>
        <v>1.5733333333333333</v>
      </c>
      <c r="AC81" s="50">
        <f ca="1">IF(AC$63&lt;=$C$17,($C$34*AC$59*$B81/$C$63)*(IF(COUNTA($D81:AB81)*(12/$C$63)&lt;=$C$9,0,1)),0)+IF(AD$63=$C$17,0,IF(AC$63=$C$17,$B81*(AC$60),0))</f>
        <v>1.5733333333333333</v>
      </c>
      <c r="AD81" s="50">
        <f ca="1">IF(AD$63&lt;=$C$17,($C$34*AD$59*$B81/$C$63)*(IF(COUNTA($D81:AC81)*(12/$C$63)&lt;=$C$9,0,1)),0)+IF(AE$63=$C$17,0,IF(AD$63=$C$17,$B81*(AD$60),0))</f>
        <v>1.5733333333333333</v>
      </c>
      <c r="AE81" s="50">
        <f ca="1">IF(AE$63&lt;=$C$17,($C$34*AE$59*$B81/$C$63)*(IF(COUNTA($D81:AD81)*(12/$C$63)&lt;=$C$9,0,1)),0)+IF(AF$63=$C$17,0,IF(AE$63=$C$17,$B81*(AE$60),0))</f>
        <v>1.5733333333333333</v>
      </c>
      <c r="AF81" s="50">
        <f ca="1">IF(AF$63&lt;=$C$17,($C$34*AF$59*$B81/$C$63)*(IF(COUNTA($D81:AE81)*(12/$C$63)&lt;=$C$9,0,1)),0)+IF(AG$63=$C$17,0,IF(AF$63=$C$17,$B81*(AF$60),0))</f>
        <v>1.5733333333333333</v>
      </c>
      <c r="AG81" s="50">
        <f ca="1">IF(AG$63&lt;=$C$17,($C$34*AG$59*$B81/$C$63)*(IF(COUNTA($D81:AF81)*(12/$C$63)&lt;=$C$9,0,1)),0)+IF(AH$63=$C$17,0,IF(AG$63=$C$17,$B81*(AG$60),0))</f>
        <v>1.5733333333333333</v>
      </c>
      <c r="AH81" s="50">
        <f ca="1">IF(AH$63&lt;=$C$17,($C$34*AH$59*$B81/$C$63)*(IF(COUNTA($D81:AG81)*(12/$C$63)&lt;=$C$9,0,1)),0)+IF(AI$63=$C$17,0,IF(AH$63=$C$17,$B81*(AH$60),0))</f>
        <v>1.5733333333333333</v>
      </c>
      <c r="AI81" s="50">
        <f ca="1">IF(AI$63&lt;=$C$17,($C$34*AI$59*$B81/$C$63)*(IF(COUNTA($D81:AH81)*(12/$C$63)&lt;=$C$9,0,1)),0)+IF(AJ$63=$C$17,0,IF(AI$63=$C$17,$B81*(AI$60),0))</f>
        <v>1.5733333333333333</v>
      </c>
      <c r="AJ81" s="50">
        <f ca="1">IF(AJ$63&lt;=$C$17,($C$34*AJ$59*$B81/$C$63)*(IF(COUNTA($D81:AI81)*(12/$C$63)&lt;=$C$9,0,1)),0)+IF(AK$63=$C$17,0,IF(AJ$63=$C$17,$B81*(AJ$60),0))</f>
        <v>1.5733333333333333</v>
      </c>
      <c r="AK81" s="50">
        <f ca="1">IF(AK$63&lt;=$C$17,($C$34*AK$59*$B81/$C$63)*(IF(COUNTA($D81:AJ81)*(12/$C$63)&lt;=$C$9,0,1)),0)+IF(AL$63=$C$17,0,IF(AK$63=$C$17,$B81*(AK$60),0))</f>
        <v>1.5733333333333333</v>
      </c>
      <c r="AL81" s="50">
        <f ca="1">IF(AL$63&lt;=$C$17,($C$34*AL$59*$B81/$C$63)*(IF(COUNTA($D81:AK81)*(12/$C$63)&lt;=$C$9,0,1)),0)+IF(AM$63=$C$17,0,IF(AL$63=$C$17,$B81*(AL$60),0))</f>
        <v>1.5733333333333333</v>
      </c>
      <c r="AM81" s="50">
        <f ca="1">IF(AM$63&lt;=$C$17,($C$34*AM$59*$B81/$C$63)*(IF(COUNTA($D81:AL81)*(12/$C$63)&lt;=$C$9,0,1)),0)+IF(AN$63=$C$17,0,IF(AM$63=$C$17,$B81*(AM$60),0))</f>
        <v>1.5733333333333333</v>
      </c>
      <c r="AN81" s="50">
        <f ca="1">IF(AN$63&lt;=$C$17,($C$34*AN$59*$B81/$C$63)*(IF(COUNTA($D81:AM81)*(12/$C$63)&lt;=$C$9,0,1)),0)+IF(AO$63=$C$17,0,IF(AN$63=$C$17,$B81*(AN$60),0))</f>
        <v>1.5733333333333333</v>
      </c>
      <c r="AO81" s="50">
        <f ca="1">IF(AO$63&lt;=$C$17,($C$34*AO$59*$B81/$C$63)*(IF(COUNTA($D81:AN81)*(12/$C$63)&lt;=$C$9,0,1)),0)+IF(AP$63=$C$17,0,IF(AO$63=$C$17,$B81*(AO$60),0))</f>
        <v>1.5733333333333333</v>
      </c>
      <c r="AP81" s="50">
        <f ca="1">IF(AP$63&lt;=$C$17,($C$34*AP$59*$B81/$C$63)*(IF(COUNTA($D81:AO81)*(12/$C$63)&lt;=$C$9,0,1)),0)+IF(AQ$63=$C$17,0,IF(AP$63=$C$17,$B81*(AP$60),0))</f>
        <v>1.5733333333333333</v>
      </c>
      <c r="AQ81" s="50">
        <f ca="1">IF(AQ$63&lt;=$C$17,($C$34*AQ$59*$B81/$C$63)*(IF(COUNTA($D81:AP81)*(12/$C$63)&lt;=$C$9,0,1)),0)+IF(AR$63=$C$17,0,IF(AQ$63=$C$17,$B81*(AQ$60),0))</f>
        <v>1.5733333333333333</v>
      </c>
      <c r="AR81" s="50">
        <f ca="1">IF(AR$63&lt;=$C$17,($C$34*AR$59*$B81/$C$63)*(IF(COUNTA($D81:AQ81)*(12/$C$63)&lt;=$C$9,0,1)),0)+IF(AS$63=$C$17,0,IF(AR$63=$C$17,$B81*(AR$60),0))</f>
        <v>1.5733333333333333</v>
      </c>
      <c r="AS81" s="50">
        <f ca="1">IF(AS$63&lt;=$C$17,($C$34*AS$59*$B81/$C$63)*(IF(COUNTA($D81:AR81)*(12/$C$63)&lt;=$C$9,0,1)),0)+IF(AT$63=$C$17,0,IF(AS$63=$C$17,$B81*(AS$60),0))</f>
        <v>1.5733333333333333</v>
      </c>
      <c r="AT81" s="50">
        <f ca="1">IF(AT$63&lt;=$C$17,($C$34*AT$59*$B81/$C$63)*(IF(COUNTA($D81:AS81)*(12/$C$63)&lt;=$C$9,0,1)),0)+IF(AU$63=$C$17,0,IF(AT$63=$C$17,$B81*(AT$60),0))</f>
        <v>1.5733333333333333</v>
      </c>
      <c r="AU81" s="50">
        <f ca="1">IF(AU$63&lt;=$C$17,($C$34*AU$59*$B81/$C$63)*(IF(COUNTA($D81:AT81)*(12/$C$63)&lt;=$C$9,0,1)),0)+IF(AV$63=$C$17,0,IF(AU$63=$C$17,$B81*(AU$60),0))</f>
        <v>1.5733333333333333</v>
      </c>
      <c r="AV81" s="50">
        <f ca="1">IF(AV$63&lt;=$C$17,($C$34*AV$59*$B81/$C$63)*(IF(COUNTA($D81:AU81)*(12/$C$63)&lt;=$C$9,0,1)),0)+IF(AW$63=$C$17,0,IF(AV$63=$C$17,$B81*(AV$60),0))</f>
        <v>1.5733333333333333</v>
      </c>
      <c r="AW81" s="50">
        <f ca="1">IF(AW$63&lt;=$C$17,($C$34*AW$59*$B81/$C$63)*(IF(COUNTA($D81:AV81)*(12/$C$63)&lt;=$C$9,0,1)),0)+IF(AX$63=$C$17,0,IF(AW$63=$C$17,$B81*(AW$60),0))</f>
        <v>1.5733333333333333</v>
      </c>
      <c r="AX81" s="50">
        <f ca="1">IF(AX$63&lt;=$C$17,($C$34*AX$59*$B81/$C$63)*(IF(COUNTA($D81:AW81)*(12/$C$63)&lt;=$C$9,0,1)),0)+IF(AY$63=$C$17,0,IF(AX$63=$C$17,$B81*(AX$60),0))</f>
        <v>1.5733333333333333</v>
      </c>
      <c r="AY81" s="50">
        <f ca="1">IF(AY$63&lt;=$C$17,($C$34*AY$59*$B81/$C$63)*(IF(COUNTA($D81:AX81)*(12/$C$63)&lt;=$C$9,0,1)),0)+IF(AZ$63=$C$17,0,IF(AY$63=$C$17,$B81*(AY$60),0))</f>
        <v>1.5733333333333333</v>
      </c>
      <c r="AZ81" s="50">
        <f ca="1">IF(AZ$63&lt;=$C$17,($C$34*AZ$59*$B81/$C$63)*(IF(COUNTA($D81:AY81)*(12/$C$63)&lt;=$C$9,0,1)),0)+IF(BA$63=$C$17,0,IF(AZ$63=$C$17,$B81*(AZ$60),0))</f>
        <v>1.5733333333333333</v>
      </c>
      <c r="BA81" s="50">
        <f ca="1">IF(BA$63&lt;=$C$17,($C$34*BA$59*$B81/$C$63)*(IF(COUNTA($D81:AZ81)*(12/$C$63)&lt;=$C$9,0,1)),0)+IF(BB$63=$C$17,0,IF(BA$63=$C$17,$B81*(BA$60),0))</f>
        <v>1.5733333333333333</v>
      </c>
      <c r="BB81" s="50">
        <f ca="1">IF(BB$63&lt;=$C$17,($C$34*BB$59*$B81/$C$63)*(IF(COUNTA($D81:BA81)*(12/$C$63)&lt;=$C$9,0,1)),0)+IF(BC$63=$C$17,0,IF(BB$63=$C$17,$B81*(BB$60),0))</f>
        <v>1.5733333333333333</v>
      </c>
      <c r="BC81" s="50">
        <f ca="1">IF(BC$63&lt;=$C$17,($C$34*BC$59*$B81/$C$63)*(IF(COUNTA($D81:BB81)*(12/$C$63)&lt;=$C$9,0,1)),0)+IF(BD$63=$C$17,0,IF(BC$63=$C$17,$B81*(BC$60),0))</f>
        <v>1.5733333333333333</v>
      </c>
      <c r="BD81" s="50">
        <f ca="1">IF(BD$63&lt;=$C$17,($C$34*BD$59*$B81/$C$63)*(IF(COUNTA($D81:BC81)*(12/$C$63)&lt;=$C$9,0,1)),0)+IF(BE$63=$C$17,0,IF(BD$63=$C$17,$B81*(BD$60),0))</f>
        <v>1.5733333333333333</v>
      </c>
      <c r="BE81" s="50">
        <f ca="1">IF(BE$63&lt;=$C$17,($C$34*BE$59*$B81/$C$63)*(IF(COUNTA($D81:BD81)*(12/$C$63)&lt;=$C$9,0,1)),0)+IF(BF$63=$C$17,0,IF(BE$63=$C$17,$B81*(BE$60),0))</f>
        <v>1.5733333333333333</v>
      </c>
      <c r="BF81" s="50">
        <f ca="1">IF(BF$63&lt;=$C$17,($C$34*BF$59*$B81/$C$63)*(IF(COUNTA($D81:BE81)*(12/$C$63)&lt;=$C$9,0,1)),0)+IF(BG$63=$C$17,0,IF(BF$63=$C$17,$B81*(BF$60),0))</f>
        <v>1.5733333333333333</v>
      </c>
      <c r="BG81" s="50">
        <f ca="1">IF(BG$63&lt;=$C$17,($C$34*BG$59*$B81/$C$63)*(IF(COUNTA($D81:BF81)*(12/$C$63)&lt;=$C$9,0,1)),0)+IF(BH$63=$C$17,0,IF(BG$63=$C$17,$B81*(BG$60),0))</f>
        <v>1.5733333333333333</v>
      </c>
      <c r="BH81" s="50">
        <f ca="1">IF(BH$63&lt;=$C$17,($C$34*BH$59*$B81/$C$63)*(IF(COUNTA($D81:BG81)*(12/$C$63)&lt;=$C$9,0,1)),0)+IF(BI$63=$C$17,0,IF(BH$63=$C$17,$B81*(BH$60),0))</f>
        <v>1.5733333333333333</v>
      </c>
      <c r="BI81" s="50">
        <f ca="1">IF(BI$63&lt;=$C$17,($C$34*BI$59*$B81/$C$63)*(IF(COUNTA($D81:BH81)*(12/$C$63)&lt;=$C$9,0,1)),0)+IF(BJ$63=$C$17,0,IF(BI$63=$C$17,$B81*(BI$60),0))</f>
        <v>1.5733333333333333</v>
      </c>
      <c r="BJ81" s="50">
        <f ca="1">IF(BJ$63&lt;=$C$17,($C$34*BJ$59*$B81/$C$63)*(IF(COUNTA($D81:BI81)*(12/$C$63)&lt;=$C$9,0,1)),0)+IF(BK$63=$C$17,0,IF(BJ$63=$C$17,$B81*(BJ$60),0))</f>
        <v>1.5733333333333333</v>
      </c>
      <c r="BK81" s="50">
        <f ca="1">IF(BK$63&lt;=$C$17,($C$34*BK$59*$B81/$C$63)*(IF(COUNTA($D81:BJ81)*(12/$C$63)&lt;=$C$9,0,1)),0)+IF(BL$63=$C$17,0,IF(BK$63=$C$17,$B81*(BK$60),0))</f>
        <v>1.5733333333333333</v>
      </c>
      <c r="BL81" s="50">
        <f ca="1">IF(BL$63&lt;=$C$17,($C$34*BL$59*$B81/$C$63)*(IF(COUNTA($D81:BK81)*(12/$C$63)&lt;=$C$9,0,1)),0)+IF(BM$63=$C$17,0,IF(BL$63=$C$17,$B81*(BL$60),0))</f>
        <v>1.5733333333333333</v>
      </c>
      <c r="BM81" s="50">
        <f ca="1">IF(BM$63&lt;=$C$17,($C$34*BM$59*$B81/$C$63)*(IF(COUNTA($D81:BL81)*(12/$C$63)&lt;=$C$9,0,1)),0)+IF(BN$63=$C$17,0,IF(BM$63=$C$17,$B81*(BM$60),0))</f>
        <v>1.5733333333333333</v>
      </c>
      <c r="BN81" s="50">
        <f ca="1">IF(BN$63&lt;=$C$17,($C$34*BN$59*$B81/$C$63)*(IF(COUNTA($D81:BM81)*(12/$C$63)&lt;=$C$9,0,1)),0)+IF(BO$63=$C$17,0,IF(BN$63=$C$17,$B81*(BN$60),0))</f>
        <v>1.5733333333333333</v>
      </c>
      <c r="BO81" s="50">
        <f ca="1">IF(BO$63&lt;=$C$17,($C$34*BO$59*$B81/$C$63)*(IF(COUNTA($D81:BN81)*(12/$C$63)&lt;=$C$9,0,1)),0)+IF(BP$63=$C$17,0,IF(BO$63=$C$17,$B81*(BO$60),0))</f>
        <v>1.5733333333333333</v>
      </c>
      <c r="BP81" s="50">
        <f ca="1">IF(BP$63&lt;=$C$17,($C$34*BP$59*$B81/$C$63)*(IF(COUNTA($D81:BO81)*(12/$C$63)&lt;=$C$9,0,1)),0)+IF(BQ$63=$C$17,0,IF(BP$63=$C$17,$B81*(BP$60),0))</f>
        <v>1.5733333333333333</v>
      </c>
      <c r="BQ81" s="50">
        <f ca="1">IF(BQ$63&lt;=$C$17,($C$34*BQ$59*$B81/$C$63)*(IF(COUNTA($D81:BP81)*(12/$C$63)&lt;=$C$9,0,1)),0)+IF(BR$63=$C$17,0,IF(BQ$63=$C$17,$B81*(BQ$60),0))</f>
        <v>1.5733333333333333</v>
      </c>
      <c r="BR81" s="50">
        <f ca="1">IF(BR$63&lt;=$C$17,($C$34*BR$59*$B81/$C$63)*(IF(COUNTA($D81:BQ81)*(12/$C$63)&lt;=$C$9,0,1)),0)+IF(BS$63=$C$17,0,IF(BR$63=$C$17,$B81*(BR$60),0))</f>
        <v>1.5733333333333333</v>
      </c>
      <c r="BS81" s="50">
        <f ca="1">IF(BS$63&lt;=$C$17,($C$34*BS$59*$B81/$C$63)*(IF(COUNTA($D81:BR81)*(12/$C$63)&lt;=$C$9,0,1)),0)+IF(BT$63=$C$17,0,IF(BS$63=$C$17,$B81*(BS$60),0))</f>
        <v>1.5733333333333333</v>
      </c>
      <c r="BT81" s="50">
        <f ca="1">IF(BT$63&lt;=$C$17,($C$34*BT$59*$B81/$C$63)*(IF(COUNTA($D81:BS81)*(12/$C$63)&lt;=$C$9,0,1)),0)+IF(BU$63=$C$17,0,IF(BT$63=$C$17,$B81*(BT$60),0))</f>
        <v>1.5733333333333333</v>
      </c>
      <c r="BU81" s="50">
        <f ca="1">IF(BU$63&lt;=$C$17,($C$34*BU$59*$B81/$C$63)*(IF(COUNTA($D81:BT81)*(12/$C$63)&lt;=$C$9,0,1)),0)+IF(BV$63=$C$17,0,IF(BU$63=$C$17,$B81*(BU$60),0))</f>
        <v>1.5733333333333333</v>
      </c>
      <c r="BV81" s="50">
        <f ca="1">IF(BV$63&lt;=$C$17,($C$34*BV$59*$B81/$C$63)*(IF(COUNTA($D81:BU81)*(12/$C$63)&lt;=$C$9,0,1)),0)+IF(BW$63=$C$17,0,IF(BV$63=$C$17,$B81*(BV$60),0))</f>
        <v>1.5733333333333333</v>
      </c>
      <c r="BW81" s="50">
        <f ca="1">IF(BW$63&lt;=$C$17,($C$34*BW$59*$B81/$C$63)*(IF(COUNTA($D81:BV81)*(12/$C$63)&lt;=$C$9,0,1)),0)+IF(BX$63=$C$17,0,IF(BW$63=$C$17,$B81*(BW$60),0))</f>
        <v>1.5733333333333333</v>
      </c>
      <c r="BX81" s="50">
        <f ca="1">IF(BX$63&lt;=$C$17,($C$34*BX$59*$B81/$C$63)*(IF(COUNTA($D81:BW81)*(12/$C$63)&lt;=$C$9,0,1)),0)+IF(BY$63=$C$17,0,IF(BX$63=$C$17,$B81*(BX$60),0))</f>
        <v>1.5733333333333333</v>
      </c>
      <c r="BY81" s="50">
        <f ca="1">IF(BY$63&lt;=$C$17,($C$34*BY$59*$B81/$C$63)*(IF(COUNTA($D81:BX81)*(12/$C$63)&lt;=$C$9,0,1)),0)+IF(BZ$63=$C$17,0,IF(BY$63=$C$17,$B81*(BY$60),0))</f>
        <v>1.5733333333333333</v>
      </c>
      <c r="BZ81" s="50">
        <f ca="1">IF(BZ$63&lt;=$C$17,($C$34*BZ$59*$B81/$C$63)*(IF(COUNTA($D81:BY81)*(12/$C$63)&lt;=$C$9,0,1)),0)+IF(CA$63=$C$17,0,IF(BZ$63=$C$17,$B81*(BZ$60),0))</f>
        <v>1.5733333333333333</v>
      </c>
      <c r="CA81" s="50">
        <f ca="1">IF(CA$63&lt;=$C$17,($C$34*CA$59*$B81/$C$63)*(IF(COUNTA($D81:BZ81)*(12/$C$63)&lt;=$C$9,0,1)),0)+IF(CB$63=$C$17,0,IF(CA$63=$C$17,$B81*(CA$60),0))</f>
        <v>1.5733333333333333</v>
      </c>
      <c r="CB81" s="50">
        <f ca="1">IF(CB$63&lt;=$C$17,($C$34*CB$59*$B81/$C$63)*(IF(COUNTA($D81:CA81)*(12/$C$63)&lt;=$C$9,0,1)),0)+IF(CC$63=$C$17,0,IF(CB$63=$C$17,$B81*(CB$60),0))</f>
        <v>1.5733333333333333</v>
      </c>
      <c r="CC81" s="50">
        <f ca="1">IF(CC$63&lt;=$C$17,($C$34*CC$59*$B81/$C$63)*(IF(COUNTA($D81:CB81)*(12/$C$63)&lt;=$C$9,0,1)),0)+IF(CD$63=$C$17,0,IF(CC$63=$C$17,$B81*(CC$60),0))</f>
        <v>1.5733333333333333</v>
      </c>
      <c r="CD81" s="50">
        <f ca="1">IF(CD$63&lt;=$C$17,($C$34*CD$59*$B81/$C$63)*(IF(COUNTA($D81:CC81)*(12/$C$63)&lt;=$C$9,0,1)),0)+IF(CE$63=$C$17,0,IF(CD$63=$C$17,$B81*(CD$60),0))</f>
        <v>1.5733333333333333</v>
      </c>
      <c r="CE81" s="50">
        <f ca="1">IF(CE$63&lt;=$C$17,($C$34*CE$59*$B81/$C$63)*(IF(COUNTA($D81:CD81)*(12/$C$63)&lt;=$C$9,0,1)),0)+IF(CF$63=$C$17,0,IF(CE$63=$C$17,$B81*(CE$60),0))</f>
        <v>1.5733333333333333</v>
      </c>
      <c r="CF81" s="50">
        <f ca="1">IF(CF$63&lt;=$C$17,($C$34*CF$59*$B81/$C$63)*(IF(COUNTA($D81:CE81)*(12/$C$63)&lt;=$C$9,0,1)),0)+IF(CG$63=$C$17,0,IF(CF$63=$C$17,$B81*(CF$60),0))</f>
        <v>1.5733333333333333</v>
      </c>
      <c r="CG81" s="50">
        <f ca="1">IF(CG$63&lt;=$C$17,($C$34*CG$59*$B81/$C$63)*(IF(COUNTA($D81:CF81)*(12/$C$63)&lt;=$C$9,0,1)),0)+IF(CH$63=$C$17,0,IF(CG$63=$C$17,$B81*(CG$60),0))</f>
        <v>1.5733333333333333</v>
      </c>
      <c r="CH81" s="50">
        <f ca="1">IF(CH$63&lt;=$C$17,($C$34*CH$59*$B81/$C$63)*(IF(COUNTA($D81:CG81)*(12/$C$63)&lt;=$C$9,0,1)),0)+IF(CI$63=$C$17,0,IF(CH$63=$C$17,$B81*(CH$60),0))</f>
        <v>1.5733333333333333</v>
      </c>
      <c r="CI81" s="50">
        <f ca="1">IF(CI$63&lt;=$C$17,($C$34*CI$59*$B81/$C$63)*(IF(COUNTA($D81:CH81)*(12/$C$63)&lt;=$C$9,0,1)),0)+IF(CJ$63=$C$17,0,IF(CI$63=$C$17,$B81*(CI$60),0))</f>
        <v>1.5733333333333333</v>
      </c>
      <c r="CJ81" s="50">
        <f ca="1">IF(CJ$63&lt;=$C$17,($C$34*CJ$59*$B81/$C$63)*(IF(COUNTA($D81:CI81)*(12/$C$63)&lt;=$C$9,0,1)),0)+IF(CK$63=$C$17,0,IF(CJ$63=$C$17,$B81*(CJ$60),0))</f>
        <v>1.5733333333333333</v>
      </c>
      <c r="CK81" s="50">
        <f ca="1">IF(CK$63&lt;=$C$17,($C$34*CK$59*$B81/$C$63)*(IF(COUNTA($D81:CJ81)*(12/$C$63)&lt;=$C$9,0,1)),0)+IF(CL$63=$C$17,0,IF(CK$63=$C$17,$B81*(CK$60),0))</f>
        <v>1.5733333333333333</v>
      </c>
      <c r="CL81" s="50">
        <f ca="1">IF(CL$63&lt;=$C$17,($C$34*CL$59*$B81/$C$63)*(IF(COUNTA($D81:CK81)*(12/$C$63)&lt;=$C$9,0,1)),0)+IF(CM$63=$C$17,0,IF(CL$63=$C$17,$B81*(CL$60),0))</f>
        <v>1.5733333333333333</v>
      </c>
      <c r="CM81" s="50">
        <f ca="1">IF(CM$63&lt;=$C$17,($C$34*CM$59*$B81/$C$63)*(IF(COUNTA($D81:CL81)*(12/$C$63)&lt;=$C$9,0,1)),0)+IF(CN$63=$C$17,0,IF(CM$63=$C$17,$B81*(CM$60),0))</f>
        <v>1.5733333333333333</v>
      </c>
      <c r="CN81" s="50">
        <f ca="1">IF(CN$63&lt;=$C$17,($C$34*CN$59*$B81/$C$63)*(IF(COUNTA($D81:CM81)*(12/$C$63)&lt;=$C$9,0,1)),0)+IF(CO$63=$C$17,0,IF(CN$63=$C$17,$B81*(CN$60),0))</f>
        <v>1.5733333333333333</v>
      </c>
      <c r="CO81" s="50">
        <f ca="1">IF(CO$63&lt;=$C$17,($C$34*CO$59*$B81/$C$63)*(IF(COUNTA($D81:CN81)*(12/$C$63)&lt;=$C$9,0,1)),0)+IF(CP$63=$C$17,0,IF(CO$63=$C$17,$B81*(CO$60),0))</f>
        <v>1.5733333333333333</v>
      </c>
      <c r="CP81" s="50">
        <f ca="1">IF(CP$63&lt;=$C$17,($C$34*CP$59*$B81/$C$63)*(IF(COUNTA($D81:CO81)*(12/$C$63)&lt;=$C$9,0,1)),0)+IF(CQ$63=$C$17,0,IF(CP$63=$C$17,$B81*(CP$60),0))</f>
        <v>1.5733333333333333</v>
      </c>
      <c r="CQ81" s="50">
        <f ca="1">IF(CQ$63&lt;=$C$17,($C$34*CQ$59*$B81/$C$63)*(IF(COUNTA($D81:CP81)*(12/$C$63)&lt;=$C$9,0,1)),0)+IF(CR$63=$C$17,0,IF(CQ$63=$C$17,$B81*(CQ$60),0))</f>
        <v>1.5733333333333333</v>
      </c>
      <c r="CR81" s="50">
        <f ca="1">IF(CR$63&lt;=$C$17,($C$34*CR$59*$B81/$C$63)*(IF(COUNTA($D81:CQ81)*(12/$C$63)&lt;=$C$9,0,1)),0)+IF(CS$63=$C$17,0,IF(CR$63=$C$17,$B81*(CR$60),0))</f>
        <v>1.5733333333333333</v>
      </c>
      <c r="CS81" s="50">
        <f ca="1">IF(CS$63&lt;=$C$17,($C$34*CS$59*$B81/$C$63)*(IF(COUNTA($D81:CR81)*(12/$C$63)&lt;=$C$9,0,1)),0)+IF(CT$63=$C$17,0,IF(CS$63=$C$17,$B81*(CS$60),0))</f>
        <v>1.5733333333333333</v>
      </c>
      <c r="CT81" s="50">
        <f ca="1">IF(CT$63&lt;=$C$17,($C$34*CT$59*$B81/$C$63)*(IF(COUNTA($D81:CS81)*(12/$C$63)&lt;=$C$9,0,1)),0)+IF(CU$63=$C$17,0,IF(CT$63=$C$17,$B81*(CT$60),0))</f>
        <v>1.5733333333333333</v>
      </c>
      <c r="CU81" s="50">
        <f ca="1">IF(CU$63&lt;=$C$17,($C$34*CU$59*$B81/$C$63)*(IF(COUNTA($D81:CT81)*(12/$C$63)&lt;=$C$9,0,1)),0)+IF(CV$63=$C$17,0,IF(CU$63=$C$17,$B81*(CU$60),0))</f>
        <v>1.5733333333333333</v>
      </c>
      <c r="CV81" s="50">
        <f ca="1">IF(CV$63&lt;=$C$17,($C$34*CV$59*$B81/$C$63)*(IF(COUNTA($D81:CU81)*(12/$C$63)&lt;=$C$9,0,1)),0)+IF(CW$63=$C$17,0,IF(CV$63=$C$17,$B81*(CV$60),0))</f>
        <v>1.5733333333333333</v>
      </c>
      <c r="CW81" s="50">
        <f ca="1">IF(CW$63&lt;=$C$17,($C$34*CW$59*$B81/$C$63)*(IF(COUNTA($D81:CV81)*(12/$C$63)&lt;=$C$9,0,1)),0)+IF(CX$63=$C$17,0,IF(CW$63=$C$17,$B81*(CW$60),0))</f>
        <v>1.5733333333333333</v>
      </c>
      <c r="CX81" s="50">
        <f ca="1">IF(CX$63&lt;=$C$17,($C$34*CX$59*$B81/$C$63)*(IF(COUNTA($D81:CW81)*(12/$C$63)&lt;=$C$9,0,1)),0)+IF(CY$63=$C$17,0,IF(CX$63=$C$17,$B81*(CX$60),0))</f>
        <v>1.5733333333333333</v>
      </c>
      <c r="CY81" s="50">
        <f ca="1">IF(CY$63&lt;=$C$17,($C$34*CY$59*$B81/$C$63)*(IF(COUNTA($D81:CX81)*(12/$C$63)&lt;=$C$9,0,1)),0)+IF(CZ$63=$C$17,0,IF(CY$63=$C$17,$B81*(CY$60),0))</f>
        <v>1.5733333333333333</v>
      </c>
      <c r="CZ81" s="50">
        <f ca="1">IF(CZ$63&lt;=$C$17,($C$34*CZ$59*$B81/$C$63)*(IF(COUNTA($D81:CY81)*(12/$C$63)&lt;=$C$9,0,1)),0)+IF(DA$63=$C$17,0,IF(CZ$63=$C$17,$B81*(CZ$60),0))</f>
        <v>1.5733333333333333</v>
      </c>
      <c r="DA81" s="50">
        <f ca="1">IF(DA$63&lt;=$C$17,($C$34*DA$59*$B81/$C$63)*(IF(COUNTA($D81:CZ81)*(12/$C$63)&lt;=$C$9,0,1)),0)+IF(DB$63=$C$17,0,IF(DA$63=$C$17,$B81*(DA$60),0))</f>
        <v>1.5733333333333333</v>
      </c>
      <c r="DB81" s="50">
        <f ca="1">IF(DB$63&lt;=$C$17,($C$34*DB$59*$B81/$C$63)*(IF(COUNTA($D81:DA81)*(12/$C$63)&lt;=$C$9,0,1)),0)+IF(DC$63=$C$17,0,IF(DB$63=$C$17,$B81*(DB$60),0))</f>
        <v>1.5733333333333333</v>
      </c>
      <c r="DC81" s="50">
        <f ca="1">IF(DC$63&lt;=$C$17,($C$34*DC$59*$B81/$C$63)*(IF(COUNTA($D81:DB81)*(12/$C$63)&lt;=$C$9,0,1)),0)+IF(DD$63=$C$17,0,IF(DC$63=$C$17,$B81*(DC$60),0))</f>
        <v>1.5733333333333333</v>
      </c>
      <c r="DD81" s="50">
        <f ca="1">IF(DD$63&lt;=$C$17,($C$34*DD$59*$B81/$C$63)*(IF(COUNTA($D81:DC81)*(12/$C$63)&lt;=$C$9,0,1)),0)+IF(DE$63=$C$17,0,IF(DD$63=$C$17,$B81*(DD$60),0))</f>
        <v>1.5733333333333333</v>
      </c>
      <c r="DE81" s="50">
        <f ca="1">IF(DE$63&lt;=$C$17,($C$34*DE$59*$B81/$C$63)*(IF(COUNTA($D81:DD81)*(12/$C$63)&lt;=$C$9,0,1)),0)+IF(DF$63=$C$17,0,IF(DE$63=$C$17,$B81*(DE$60),0))</f>
        <v>1.5733333333333333</v>
      </c>
      <c r="DF81" s="50">
        <f ca="1">IF(DF$63&lt;=$C$17,($C$34*DF$59*$B81/$C$63)*(IF(COUNTA($D81:DE81)*(12/$C$63)&lt;=$C$9,0,1)),0)+IF(DG$63=$C$17,0,IF(DF$63=$C$17,$B81*(DF$60),0))</f>
        <v>1.5733333333333333</v>
      </c>
      <c r="DG81" s="50">
        <f ca="1">IF(DG$63&lt;=$C$17,($C$34*DG$59*$B81/$C$63)*(IF(COUNTA($D81:DF81)*(12/$C$63)&lt;=$C$9,0,1)),0)+IF(DH$63=$C$17,0,IF(DG$63=$C$17,$B81*(DG$60),0))</f>
        <v>1.5733333333333333</v>
      </c>
      <c r="DH81" s="50">
        <f ca="1">IF(DH$63&lt;=$C$17,($C$34*DH$59*$B81/$C$63)*(IF(COUNTA($D81:DG81)*(12/$C$63)&lt;=$C$9,0,1)),0)+IF(DI$63=$C$17,0,IF(DH$63=$C$17,$B81*(DH$60),0))</f>
        <v>1.5733333333333333</v>
      </c>
      <c r="DI81" s="50">
        <f ca="1">IF(DI$63&lt;=$C$17,($C$34*DI$59*$B81/$C$63)*(IF(COUNTA($D81:DH81)*(12/$C$63)&lt;=$C$9,0,1)),0)+IF(DJ$63=$C$17,0,IF(DI$63=$C$17,$B81*(DI$60),0))</f>
        <v>1.5733333333333333</v>
      </c>
      <c r="DJ81" s="50">
        <f ca="1">IF(DJ$63&lt;=$C$17,($C$34*DJ$59*$B81/$C$63)*(IF(COUNTA($D81:DI81)*(12/$C$63)&lt;=$C$9,0,1)),0)+IF(DK$63=$C$17,0,IF(DJ$63=$C$17,$B81*(DJ$60),0))</f>
        <v>1.5733333333333333</v>
      </c>
      <c r="DK81" s="50">
        <f ca="1">IF(DK$63&lt;=$C$17,($C$34*DK$59*$B81/$C$63)*(IF(COUNTA($D81:DJ81)*(12/$C$63)&lt;=$C$9,0,1)),0)+IF(DL$63=$C$17,0,IF(DK$63=$C$17,$B81*(DK$60),0))</f>
        <v>1.5733333333333333</v>
      </c>
      <c r="DL81" s="50">
        <f ca="1">IF(DL$63&lt;=$C$17,($C$34*DL$59*$B81/$C$63)*(IF(COUNTA($D81:DK81)*(12/$C$63)&lt;=$C$9,0,1)),0)+IF(DM$63=$C$17,0,IF(DL$63=$C$17,$B81*(DL$60),0))</f>
        <v>1.5733333333333333</v>
      </c>
      <c r="DM81" s="50">
        <f ca="1">IF(DM$63&lt;=$C$17,($C$34*DM$59*$B81/$C$63)*(IF(COUNTA($D81:DL81)*(12/$C$63)&lt;=$C$9,0,1)),0)+IF(DN$63=$C$17,0,IF(DM$63=$C$17,$B81*(DM$60),0))</f>
        <v>1.5733333333333333</v>
      </c>
      <c r="DN81" s="50">
        <f ca="1">IF(DN$63&lt;=$C$17,($C$34*DN$59*$B81/$C$63)*(IF(COUNTA($D81:DM81)*(12/$C$63)&lt;=$C$9,0,1)),0)+IF(DO$63=$C$17,0,IF(DN$63=$C$17,$B81*(DN$60),0))</f>
        <v>1.5733333333333333</v>
      </c>
      <c r="DO81" s="50">
        <f ca="1">IF(DO$63&lt;=$C$17,($C$34*DO$59*$B81/$C$63)*(IF(COUNTA($D81:DN81)*(12/$C$63)&lt;=$C$9,0,1)),0)+IF(DP$63=$C$17,0,IF(DO$63=$C$17,$B81*(DO$60),0))</f>
        <v>1.5733333333333333</v>
      </c>
      <c r="DP81" s="50">
        <f ca="1">IF(DP$63&lt;=$C$17,($C$34*DP$59*$B81/$C$63)*(IF(COUNTA($D81:DO81)*(12/$C$63)&lt;=$C$9,0,1)),0)+IF(DQ$63=$C$17,0,IF(DP$63=$C$17,$B81*(DP$60),0))</f>
        <v>1.5733333333333333</v>
      </c>
      <c r="DQ81" s="50">
        <f ca="1">IF(DQ$63&lt;=$C$17,($C$34*DQ$59*$B81/$C$63)*(IF(COUNTA($D81:DP81)*(12/$C$63)&lt;=$C$9,0,1)),0)+IF(DR$63=$C$17,0,IF(DQ$63=$C$17,$B81*(DQ$60),0))</f>
        <v>1.5733333333333333</v>
      </c>
      <c r="DR81" s="50">
        <f ca="1">IF(DR$63&lt;=$C$17,($C$34*DR$59*$B81/$C$63)*(IF(COUNTA($D81:DQ81)*(12/$C$63)&lt;=$C$9,0,1)),0)+IF(DS$63=$C$17,0,IF(DR$63=$C$17,$B81*(DR$60),0))</f>
        <v>1.5733333333333333</v>
      </c>
      <c r="DS81" s="50">
        <f ca="1">IF(DS$63&lt;=$C$17,($C$34*DS$59*$B81/$C$63)*(IF(COUNTA($D81:DR81)*(12/$C$63)&lt;=$C$9,0,1)),0)+IF(DT$63=$C$17,0,IF(DS$63=$C$17,$B81*(DS$60),0))</f>
        <v>1.5733333333333333</v>
      </c>
      <c r="DT81" s="50">
        <f ca="1">IF(DT$63&lt;=$C$17,($C$34*DT$59*$B81/$C$63)*(IF(COUNTA($D81:DS81)*(12/$C$63)&lt;=$C$9,0,1)),0)+IF(DU$63=$C$17,0,IF(DT$63=$C$17,$B81*(DT$60),0))</f>
        <v>386.55054931822832</v>
      </c>
      <c r="DU81" s="50">
        <f>IF(DU$63&lt;=$C$17,($C$34*DU$59*$B81/$C$63)*(IF(COUNTA($D81:DT81)*(12/$C$63)&lt;=$C$9,0,1)),0)+IF(DV$63=$C$17,0,IF(DU$63=$C$17,$B81*(DU$60),0))</f>
        <v>0</v>
      </c>
      <c r="DV81" s="50">
        <f>IF(DV$63&lt;=$C$17,($C$34*DV$59*$B81/$C$63)*(IF(COUNTA($D81:DU81)*(12/$C$63)&lt;=$C$9,0,1)),0)+IF(DW$63=$C$17,0,IF(DV$63=$C$17,$B81*(DV$60),0))</f>
        <v>0</v>
      </c>
      <c r="DW81" s="50">
        <f>IF(DW$63&lt;=$C$17,($C$34*DW$59*$B81/$C$63)*(IF(COUNTA($D81:DV81)*(12/$C$63)&lt;=$C$9,0,1)),0)+IF(DX$63=$C$17,0,IF(DW$63=$C$17,$B81*(DW$60),0))</f>
        <v>0</v>
      </c>
      <c r="DX81" s="50">
        <f>IF(DX$63&lt;=$C$17,($C$34*DX$59*$B81/$C$63)*(IF(COUNTA($D81:DW81)*(12/$C$63)&lt;=$C$9,0,1)),0)+IF(DY$63=$C$17,0,IF(DX$63=$C$17,$B81*(DX$60),0))</f>
        <v>0</v>
      </c>
      <c r="DY81" s="50">
        <f>IF(DY$63&lt;=$C$17,($C$34*DY$59*$B81/$C$63)*(IF(COUNTA($D81:DX81)*(12/$C$63)&lt;=$C$9,0,1)),0)+IF(DZ$63=$C$17,0,IF(DY$63=$C$17,$B81*(DY$60),0))</f>
        <v>0</v>
      </c>
      <c r="DZ81" s="50">
        <f>IF(DZ$63&lt;=$C$17,($C$34*DZ$59*$B81/$C$63)*(IF(COUNTA($D81:DY81)*(12/$C$63)&lt;=$C$9,0,1)),0)+IF(EA$63=$C$17,0,IF(DZ$63=$C$17,$B81*(DZ$60),0))</f>
        <v>0</v>
      </c>
      <c r="EA81" s="50">
        <f>IF(EA$63&lt;=$C$17,($C$34*EA$59*$B81/$C$63)*(IF(COUNTA($D81:DZ81)*(12/$C$63)&lt;=$C$9,0,1)),0)+IF(EB$63=$C$17,0,IF(EA$63=$C$17,$B81*(EA$60),0))</f>
        <v>0</v>
      </c>
      <c r="EB81" s="50">
        <f>IF(EB$63&lt;=$C$17,($C$34*EB$59*$B81/$C$63)*(IF(COUNTA($D81:EA81)*(12/$C$63)&lt;=$C$9,0,1)),0)+IF(EC$63=$C$17,0,IF(EB$63=$C$17,$B81*(EB$60),0))</f>
        <v>0</v>
      </c>
      <c r="EC81" s="50">
        <f>IF(EC$63&lt;=$C$17,($C$34*EC$59*$B81/$C$63)*(IF(COUNTA($D81:EB81)*(12/$C$63)&lt;=$C$9,0,1)),0)+IF(ED$63=$C$17,0,IF(EC$63=$C$17,$B81*(EC$60),0))</f>
        <v>0</v>
      </c>
      <c r="ED81" s="50">
        <f>IF(ED$63&lt;=$C$17,($C$34*ED$59*$B81/$C$63)*(IF(COUNTA($D81:EC81)*(12/$C$63)&lt;=$C$9,0,1)),0)+IF(EE$63=$C$17,0,IF(ED$63=$C$17,$B81*(ED$60),0))</f>
        <v>0</v>
      </c>
      <c r="EE81" s="50">
        <f>IF(EE$63&lt;=$C$17,($C$34*EE$59*$B81/$C$63)*(IF(COUNTA($D81:ED81)*(12/$C$63)&lt;=$C$9,0,1)),0)+IF(EF$63=$C$17,0,IF(EE$63=$C$17,$B81*(EE$60),0))</f>
        <v>0</v>
      </c>
      <c r="EF81" s="50">
        <f>IF(EF$63&lt;=$C$17,($C$34*EF$59*$B81/$C$63)*(IF(COUNTA($D81:EE81)*(12/$C$63)&lt;=$C$9,0,1)),0)+IF(EG$63=$C$17,0,IF(EF$63=$C$17,$B81*(EF$60),0))</f>
        <v>0</v>
      </c>
      <c r="EG81" s="50">
        <f>IF(EG$63&lt;=$C$17,($C$34*EG$59*$B81/$C$63)*(IF(COUNTA($D81:EF81)*(12/$C$63)&lt;=$C$9,0,1)),0)+IF(EH$63=$C$17,0,IF(EG$63=$C$17,$B81*(EG$60),0))</f>
        <v>0</v>
      </c>
      <c r="EH81" s="50">
        <f>IF(EH$63&lt;=$C$17,($C$34*EH$59*$B81/$C$63)*(IF(COUNTA($D81:EG81)*(12/$C$63)&lt;=$C$9,0,1)),0)+IF(EI$63=$C$17,0,IF(EH$63=$C$17,$B81*(EH$60),0))</f>
        <v>0</v>
      </c>
      <c r="EI81" s="50">
        <f>IF(EI$63&lt;=$C$17,($C$34*EI$59*$B81/$C$63)*(IF(COUNTA($D81:EH81)*(12/$C$63)&lt;=$C$9,0,1)),0)+IF(EJ$63=$C$17,0,IF(EI$63=$C$17,$B81*(EI$60),0))</f>
        <v>0</v>
      </c>
      <c r="EJ81" s="50">
        <f>IF(EJ$63&lt;=$C$17,($C$34*EJ$59*$B81/$C$63)*(IF(COUNTA($D81:EI81)*(12/$C$63)&lt;=$C$9,0,1)),0)+IF(EK$63=$C$17,0,IF(EJ$63=$C$17,$B81*(EJ$60),0))</f>
        <v>0</v>
      </c>
      <c r="EK81" s="50">
        <f>IF(EK$63&lt;=$C$17,($C$34*EK$59*$B81/$C$63)*(IF(COUNTA($D81:EJ81)*(12/$C$63)&lt;=$C$9,0,1)),0)+IF(EL$63=$C$17,0,IF(EK$63=$C$17,$B81*(EK$60),0))</f>
        <v>0</v>
      </c>
      <c r="EL81" s="50">
        <f>IF(EL$63&lt;=$C$17,($C$34*EL$59*$B81/$C$63)*(IF(COUNTA($D81:EK81)*(12/$C$63)&lt;=$C$9,0,1)),0)+IF(EM$63=$C$17,0,IF(EL$63=$C$17,$B81*(EL$60),0))</f>
        <v>0</v>
      </c>
      <c r="EM81" s="50">
        <f>IF(EM$63&lt;=$C$17,($C$34*EM$59*$B81/$C$63)*(IF(COUNTA($D81:EL81)*(12/$C$63)&lt;=$C$9,0,1)),0)+IF(EN$63=$C$17,0,IF(EM$63=$C$17,$B81*(EM$60),0))</f>
        <v>0</v>
      </c>
      <c r="EN81" s="50">
        <f>IF(EN$63&lt;=$C$17,($C$34*EN$59*$B81/$C$63)*(IF(COUNTA($D81:EM81)*(12/$C$63)&lt;=$C$9,0,1)),0)+IF(EO$63=$C$17,0,IF(EN$63=$C$17,$B81*(EN$60),0))</f>
        <v>0</v>
      </c>
      <c r="EO81" s="50">
        <f>IF(EO$63&lt;=$C$17,($C$34*EO$59*$B81/$C$63)*(IF(COUNTA($D81:EN81)*(12/$C$63)&lt;=$C$9,0,1)),0)+IF(EP$63=$C$17,0,IF(EO$63=$C$17,$B81*(EO$60),0))</f>
        <v>0</v>
      </c>
      <c r="EP81" s="50">
        <f>IF(EP$63&lt;=$C$17,($C$34*EP$59*$B81/$C$63)*(IF(COUNTA($D81:EO81)*(12/$C$63)&lt;=$C$9,0,1)),0)+IF(EQ$63=$C$17,0,IF(EP$63=$C$17,$B81*(EP$60),0))</f>
        <v>0</v>
      </c>
      <c r="EQ81" s="50">
        <f>IF(EQ$63&lt;=$C$17,($C$34*EQ$59*$B81/$C$63)*(IF(COUNTA($D81:EP81)*(12/$C$63)&lt;=$C$9,0,1)),0)+IF(ER$63=$C$17,0,IF(EQ$63=$C$17,$B81*(EQ$60),0))</f>
        <v>0</v>
      </c>
      <c r="ER81" s="50">
        <f>IF(ER$63&lt;=$C$17,($C$34*ER$59*$B81/$C$63)*(IF(COUNTA($D81:EQ81)*(12/$C$63)&lt;=$C$9,0,1)),0)+IF(ES$63=$C$17,0,IF(ER$63=$C$17,$B81*(ER$60),0))</f>
        <v>0</v>
      </c>
      <c r="ES81" s="50">
        <f>IF(ES$63&lt;=$C$17,($C$34*ES$59*$B81/$C$63)*(IF(COUNTA($D81:ER81)*(12/$C$63)&lt;=$C$9,0,1)),0)+IF(ET$63=$C$17,0,IF(ES$63=$C$17,$B81*(ES$60),0))</f>
        <v>0</v>
      </c>
      <c r="ET81" s="50">
        <f>IF(ET$63&lt;=$C$17,($C$34*ET$59*$B81/$C$63)*(IF(COUNTA($D81:ES81)*(12/$C$63)&lt;=$C$9,0,1)),0)+IF(EU$63=$C$17,0,IF(ET$63=$C$17,$B81*(ET$60),0))</f>
        <v>0</v>
      </c>
      <c r="EU81" s="50">
        <f>IF(EU$63&lt;=$C$17,($C$34*EU$59*$B81/$C$63)*(IF(COUNTA($D81:ET81)*(12/$C$63)&lt;=$C$9,0,1)),0)+IF(EV$63=$C$17,0,IF(EU$63=$C$17,$B81*(EU$60),0))</f>
        <v>0</v>
      </c>
      <c r="EV81" s="50">
        <f>IF(EV$63&lt;=$C$17,($C$34*EV$59*$B81/$C$63)*(IF(COUNTA($D81:EU81)*(12/$C$63)&lt;=$C$9,0,1)),0)+IF(EW$63=$C$17,0,IF(EV$63=$C$17,$B81*(EV$60),0))</f>
        <v>0</v>
      </c>
      <c r="EW81" s="50">
        <f>IF(EW$63&lt;=$C$17,($C$34*EW$59*$B81/$C$63)*(IF(COUNTA($D81:EV81)*(12/$C$63)&lt;=$C$9,0,1)),0)+IF(EX$63=$C$17,0,IF(EW$63=$C$17,$B81*(EW$60),0))</f>
        <v>0</v>
      </c>
      <c r="EX81" s="50">
        <f>IF(EX$63&lt;=$C$17,($C$34*EX$59*$B81/$C$63)*(IF(COUNTA($D81:EW81)*(12/$C$63)&lt;=$C$9,0,1)),0)+IF(EY$63=$C$17,0,IF(EX$63=$C$17,$B81*(EX$60),0))</f>
        <v>0</v>
      </c>
      <c r="EY81" s="50">
        <f>IF(EY$63&lt;=$C$17,($C$34*EY$59*$B81/$C$63)*(IF(COUNTA($D81:EX81)*(12/$C$63)&lt;=$C$9,0,1)),0)+IF(EZ$63=$C$17,0,IF(EY$63=$C$17,$B81*(EY$60),0))</f>
        <v>0</v>
      </c>
      <c r="EZ81" s="50">
        <f>IF(EZ$63&lt;=$C$17,($C$34*EZ$59*$B81/$C$63)*(IF(COUNTA($D81:EY81)*(12/$C$63)&lt;=$C$9,0,1)),0)+IF(FA$63=$C$17,0,IF(EZ$63=$C$17,$B81*(EZ$60),0))</f>
        <v>0</v>
      </c>
      <c r="FA81" s="50">
        <f>IF(FA$63&lt;=$C$17,($C$34*FA$59*$B81/$C$63)*(IF(COUNTA($D81:EZ81)*(12/$C$63)&lt;=$C$9,0,1)),0)+IF(FB$63=$C$17,0,IF(FA$63=$C$17,$B81*(FA$60),0))</f>
        <v>0</v>
      </c>
      <c r="FB81" s="50">
        <f>IF(FB$63&lt;=$C$17,($C$34*FB$59*$B81/$C$63)*(IF(COUNTA($D81:FA81)*(12/$C$63)&lt;=$C$9,0,1)),0)+IF(FC$63=$C$17,0,IF(FB$63=$C$17,$B81*(FB$60),0))</f>
        <v>0</v>
      </c>
      <c r="FC81" s="50">
        <f>IF(FC$63&lt;=$C$17,($C$34*FC$59*$B81/$C$63)*(IF(COUNTA($D81:FB81)*(12/$C$63)&lt;=$C$9,0,1)),0)+IF(FD$63=$C$17,0,IF(FC$63=$C$17,$B81*(FC$60),0))</f>
        <v>0</v>
      </c>
      <c r="FD81" s="50">
        <f>IF(FD$63&lt;=$C$17,($C$34*FD$59*$B81/$C$63)*(IF(COUNTA($D81:FC81)*(12/$C$63)&lt;=$C$9,0,1)),0)+IF(FE$63=$C$17,0,IF(FD$63=$C$17,$B81*(FD$60),0))</f>
        <v>0</v>
      </c>
      <c r="FE81" s="50">
        <f>IF(FE$63&lt;=$C$17,($C$34*FE$59*$B81/$C$63)*(IF(COUNTA($D81:FD81)*(12/$C$63)&lt;=$C$9,0,1)),0)+IF(FF$63=$C$17,0,IF(FE$63=$C$17,$B81*(FE$60),0))</f>
        <v>0</v>
      </c>
      <c r="FF81" s="50">
        <f>IF(FF$63&lt;=$C$17,($C$34*FF$59*$B81/$C$63)*(IF(COUNTA($D81:FE81)*(12/$C$63)&lt;=$C$9,0,1)),0)+IF(FG$63=$C$17,0,IF(FF$63=$C$17,$B81*(FF$60),0))</f>
        <v>0</v>
      </c>
      <c r="FG81" s="50">
        <f>IF(FG$63&lt;=$C$17,($C$34*FG$59*$B81/$C$63)*(IF(COUNTA($D81:FF81)*(12/$C$63)&lt;=$C$9,0,1)),0)+IF(FH$63=$C$17,0,IF(FG$63=$C$17,$B81*(FG$60),0))</f>
        <v>0</v>
      </c>
      <c r="FH81" s="50">
        <f>IF(FH$63&lt;=$C$17,($C$34*FH$59*$B81/$C$63)*(IF(COUNTA($D81:FG81)*(12/$C$63)&lt;=$C$9,0,1)),0)+IF(FI$63=$C$17,0,IF(FH$63=$C$17,$B81*(FH$60),0))</f>
        <v>0</v>
      </c>
      <c r="FI81" s="50">
        <f>IF(FI$63&lt;=$C$17,($C$34*FI$59*$B81/$C$63)*(IF(COUNTA($D81:FH81)*(12/$C$63)&lt;=$C$9,0,1)),0)+IF(FJ$63=$C$17,0,IF(FI$63=$C$17,$B81*(FI$60),0))</f>
        <v>0</v>
      </c>
      <c r="FJ81" s="50">
        <f>IF(FJ$63&lt;=$C$17,($C$34*FJ$59*$B81/$C$63)*(IF(COUNTA($D81:FI81)*(12/$C$63)&lt;=$C$9,0,1)),0)+IF(FK$63=$C$17,0,IF(FJ$63=$C$17,$B81*(FJ$60),0))</f>
        <v>0</v>
      </c>
      <c r="FK81" s="50">
        <f>IF(FK$63&lt;=$C$17,($C$34*FK$59*$B81/$C$63)*(IF(COUNTA($D81:FJ81)*(12/$C$63)&lt;=$C$9,0,1)),0)+IF(FL$63=$C$17,0,IF(FK$63=$C$17,$B81*(FK$60),0))</f>
        <v>0</v>
      </c>
      <c r="FL81" s="50">
        <f>IF(FL$63&lt;=$C$17,($C$34*FL$59*$B81/$C$63)*(IF(COUNTA($D81:FK81)*(12/$C$63)&lt;=$C$9,0,1)),0)+IF(FM$63=$C$17,0,IF(FL$63=$C$17,$B81*(FL$60),0))</f>
        <v>0</v>
      </c>
      <c r="FM81" s="50">
        <f>IF(FM$63&lt;=$C$17,($C$34*FM$59*$B81/$C$63)*(IF(COUNTA($D81:FL81)*(12/$C$63)&lt;=$C$9,0,1)),0)+IF(FN$63=$C$17,0,IF(FM$63=$C$17,$B81*(FM$60),0))</f>
        <v>0</v>
      </c>
      <c r="FN81" s="50">
        <f>IF(FN$63&lt;=$C$17,($C$34*FN$59*$B81/$C$63)*(IF(COUNTA($D81:FM81)*(12/$C$63)&lt;=$C$9,0,1)),0)+IF(FO$63=$C$17,0,IF(FN$63=$C$17,$B81*(FN$60),0))</f>
        <v>0</v>
      </c>
      <c r="FO81" s="50">
        <f>IF(FO$63&lt;=$C$17,($C$34*FO$59*$B81/$C$63)*(IF(COUNTA($D81:FN81)*(12/$C$63)&lt;=$C$9,0,1)),0)+IF(FP$63=$C$17,0,IF(FO$63=$C$17,$B81*(FO$60),0))</f>
        <v>0</v>
      </c>
      <c r="FP81" s="50">
        <f>IF(FP$63&lt;=$C$17,($C$34*FP$59*$B81/$C$63)*(IF(COUNTA($D81:FO81)*(12/$C$63)&lt;=$C$9,0,1)),0)+IF(FQ$63=$C$17,0,IF(FP$63=$C$17,$B81*(FP$60),0))</f>
        <v>0</v>
      </c>
      <c r="FQ81" s="50">
        <f>IF(FQ$63&lt;=$C$17,($C$34*FQ$59*$B81/$C$63)*(IF(COUNTA($D81:FP81)*(12/$C$63)&lt;=$C$9,0,1)),0)+IF(FR$63=$C$17,0,IF(FQ$63=$C$17,$B81*(FQ$60),0))</f>
        <v>0</v>
      </c>
      <c r="FR81" s="50">
        <f>IF(FR$63&lt;=$C$17,($C$34*FR$59*$B81/$C$63)*(IF(COUNTA($D81:FQ81)*(12/$C$63)&lt;=$C$9,0,1)),0)+IF(FS$63=$C$17,0,IF(FR$63=$C$17,$B81*(FR$60),0))</f>
        <v>0</v>
      </c>
      <c r="FS81" s="50">
        <f>IF(FS$63&lt;=$C$17,($C$34*FS$59*$B81/$C$63)*(IF(COUNTA($D81:FR81)*(12/$C$63)&lt;=$C$9,0,1)),0)+IF(FT$63=$C$17,0,IF(FS$63=$C$17,$B81*(FS$60),0))</f>
        <v>0</v>
      </c>
      <c r="FT81" s="50">
        <f>IF(FT$63&lt;=$C$17,($C$34*FT$59*$B81/$C$63)*(IF(COUNTA($D81:FS81)*(12/$C$63)&lt;=$C$9,0,1)),0)+IF(FU$63=$C$17,0,IF(FT$63=$C$17,$B81*(FT$60),0))</f>
        <v>0</v>
      </c>
      <c r="FU81" s="50">
        <f>IF(FU$63&lt;=$C$17,($C$34*FU$59*$B81/$C$63)*(IF(COUNTA($D81:FT81)*(12/$C$63)&lt;=$C$9,0,1)),0)+IF(FV$63=$C$17,0,IF(FU$63=$C$17,$B81*(FU$60),0))</f>
        <v>0</v>
      </c>
      <c r="FV81" s="50">
        <f>IF(FV$63&lt;=$C$17,($C$34*FV$59*$B81/$C$63)*(IF(COUNTA($D81:FU81)*(12/$C$63)&lt;=$C$9,0,1)),0)+IF(FW$63=$C$17,0,IF(FV$63=$C$17,$B81*(FV$60),0))</f>
        <v>0</v>
      </c>
      <c r="FW81" s="50">
        <f>IF(FW$63&lt;=$C$17,($C$34*FW$59*$B81/$C$63)*(IF(COUNTA($D81:FV81)*(12/$C$63)&lt;=$C$9,0,1)),0)+IF(FX$63=$C$17,0,IF(FW$63=$C$17,$B81*(FW$60),0))</f>
        <v>0</v>
      </c>
      <c r="FX81" s="50">
        <f>IF(FX$63&lt;=$C$17,($C$34*FX$59*$B81/$C$63)*(IF(COUNTA($D81:FW81)*(12/$C$63)&lt;=$C$9,0,1)),0)+IF(FY$63=$C$17,0,IF(FX$63=$C$17,$B81*(FX$60),0))</f>
        <v>0</v>
      </c>
      <c r="FY81" s="50">
        <f>IF(FY$63&lt;=$C$17,($C$34*FY$59*$B81/$C$63)*(IF(COUNTA($D81:FX81)*(12/$C$63)&lt;=$C$9,0,1)),0)+IF(FZ$63=$C$17,0,IF(FY$63=$C$17,$B81*(FY$60),0))</f>
        <v>0</v>
      </c>
      <c r="FZ81" s="50">
        <f>IF(FZ$63&lt;=$C$17,($C$34*FZ$59*$B81/$C$63)*(IF(COUNTA($D81:FY81)*(12/$C$63)&lt;=$C$9,0,1)),0)+IF(GA$63=$C$17,0,IF(FZ$63=$C$17,$B81*(FZ$60),0))</f>
        <v>0</v>
      </c>
      <c r="GA81" s="50">
        <f>IF(GA$63&lt;=$C$17,($C$34*GA$59*$B81/$C$63)*(IF(COUNTA($D81:FZ81)*(12/$C$63)&lt;=$C$9,0,1)),0)+IF(GB$63=$C$17,0,IF(GA$63=$C$17,$B81*(GA$60),0))</f>
        <v>0</v>
      </c>
      <c r="GB81" s="50">
        <f>IF(GB$63&lt;=$C$17,($C$34*GB$59*$B81/$C$63)*(IF(COUNTA($D81:GA81)*(12/$C$63)&lt;=$C$9,0,1)),0)+IF(GC$63=$C$17,0,IF(GB$63=$C$17,$B81*(GB$60),0))</f>
        <v>0</v>
      </c>
      <c r="GC81" s="50">
        <f>IF(GC$63&lt;=$C$17,($C$34*GC$59*$B81/$C$63)*(IF(COUNTA($D81:GB81)*(12/$C$63)&lt;=$C$9,0,1)),0)+IF(GD$63=$C$17,0,IF(GC$63=$C$17,$B81*(GC$60),0))</f>
        <v>0</v>
      </c>
      <c r="GD81" s="50">
        <f>IF(GD$63&lt;=$C$17,($C$34*GD$59*$B81/$C$63)*(IF(COUNTA($D81:GC81)*(12/$C$63)&lt;=$C$9,0,1)),0)+IF(GE$63=$C$17,0,IF(GD$63=$C$17,$B81*(GD$60),0))</f>
        <v>0</v>
      </c>
      <c r="GE81" s="50">
        <f>IF(GE$63&lt;=$C$17,($C$34*GE$59*$B81/$C$63)*(IF(COUNTA($D81:GD81)*(12/$C$63)&lt;=$C$9,0,1)),0)+IF(GF$63=$C$17,0,IF(GE$63=$C$17,$B81*(GE$60),0))</f>
        <v>0</v>
      </c>
      <c r="GF81" s="50">
        <f>IF(GF$63&lt;=$C$17,($C$34*GF$59*$B81/$C$63)*(IF(COUNTA($D81:GE81)*(12/$C$63)&lt;=$C$9,0,1)),0)+IF(GG$63=$C$17,0,IF(GF$63=$C$17,$B81*(GF$60),0))</f>
        <v>0</v>
      </c>
      <c r="GG81" s="50">
        <f>IF(GG$63&lt;=$C$17,($C$34*GG$59*$B81/$C$63)*(IF(COUNTA($D81:GF81)*(12/$C$63)&lt;=$C$9,0,1)),0)+IF(GH$63=$C$17,0,IF(GG$63=$C$17,$B81*(GG$60),0))</f>
        <v>0</v>
      </c>
      <c r="GH81" s="50">
        <f>IF(GH$63&lt;=$C$17,($C$34*GH$59*$B81/$C$63)*(IF(COUNTA($D81:GG81)*(12/$C$63)&lt;=$C$9,0,1)),0)+IF(GI$63=$C$17,0,IF(GH$63=$C$17,$B81*(GH$60),0))</f>
        <v>0</v>
      </c>
      <c r="GI81" s="50">
        <f>IF(GI$63&lt;=$C$17,($C$34*GI$59*$B81/$C$63)*(IF(COUNTA($D81:GH81)*(12/$C$63)&lt;=$C$9,0,1)),0)+IF(GJ$63=$C$17,0,IF(GI$63=$C$17,$B81*(GI$60),0))</f>
        <v>0</v>
      </c>
      <c r="GJ81" s="50">
        <f>IF(GJ$63&lt;=$C$17,($C$34*GJ$59*$B81/$C$63)*(IF(COUNTA($D81:GI81)*(12/$C$63)&lt;=$C$9,0,1)),0)+IF(GK$63=$C$17,0,IF(GJ$63=$C$17,$B81*(GJ$60),0))</f>
        <v>0</v>
      </c>
      <c r="GK81" s="50">
        <f>IF(GK$63&lt;=$C$17,($C$34*GK$59*$B81/$C$63)*(IF(COUNTA($D81:GJ81)*(12/$C$63)&lt;=$C$9,0,1)),0)+IF(GL$63=$C$17,0,IF(GK$63=$C$17,$B81*(GK$60),0))</f>
        <v>0</v>
      </c>
      <c r="GL81" s="50">
        <f>IF(GL$63&lt;=$C$17,($C$34*GL$59*$B81/$C$63)*(IF(COUNTA($D81:GK81)*(12/$C$63)&lt;=$C$9,0,1)),0)+IF(GM$63=$C$17,0,IF(GL$63=$C$17,$B81*(GL$60),0))</f>
        <v>0</v>
      </c>
      <c r="GM81" s="50">
        <f>IF(GM$63&lt;=$C$17,($C$34*GM$59*$B81/$C$63)*(IF(COUNTA($D81:GL81)*(12/$C$63)&lt;=$C$9,0,1)),0)+IF(GN$63=$C$17,0,IF(GM$63=$C$17,$B81*(GM$60),0))</f>
        <v>0</v>
      </c>
      <c r="GN81" s="50">
        <f>IF(GN$63&lt;=$C$17,($C$34*GN$59*$B81/$C$63)*(IF(COUNTA($D81:GM81)*(12/$C$63)&lt;=$C$9,0,1)),0)+IF(GO$63=$C$17,0,IF(GN$63=$C$17,$B81*(GN$60),0))</f>
        <v>0</v>
      </c>
      <c r="GO81" s="50">
        <f>IF(GO$63&lt;=$C$17,($C$34*GO$59*$B81/$C$63)*(IF(COUNTA($D81:GN81)*(12/$C$63)&lt;=$C$9,0,1)),0)+IF(GP$63=$C$17,0,IF(GO$63=$C$17,$B81*(GO$60),0))</f>
        <v>0</v>
      </c>
      <c r="GP81" s="50">
        <f>IF(GP$63&lt;=$C$17,($C$34*GP$59*$B81/$C$63)*(IF(COUNTA($D81:GO81)*(12/$C$63)&lt;=$C$9,0,1)),0)+IF(GQ$63=$C$17,0,IF(GP$63=$C$17,$B81*(GP$60),0))</f>
        <v>0</v>
      </c>
      <c r="GQ81" s="50">
        <f>IF(GQ$63&lt;=$C$17,($C$34*GQ$59*$B81/$C$63)*(IF(COUNTA($D81:GP81)*(12/$C$63)&lt;=$C$9,0,1)),0)+IF(GR$63=$C$17,0,IF(GQ$63=$C$17,$B81*(GQ$60),0))</f>
        <v>0</v>
      </c>
      <c r="GR81" s="50">
        <f>IF(GR$63&lt;=$C$17,($C$34*GR$59*$B81/$C$63)*(IF(COUNTA($D81:GQ81)*(12/$C$63)&lt;=$C$9,0,1)),0)+IF(GS$63=$C$17,0,IF(GR$63=$C$17,$B81*(GR$60),0))</f>
        <v>0</v>
      </c>
      <c r="GS81" s="50">
        <f>IF(GS$63&lt;=$C$17,($C$34*GS$59*$B81/$C$63)*(IF(COUNTA($D81:GR81)*(12/$C$63)&lt;=$C$9,0,1)),0)+IF(GT$63=$C$17,0,IF(GS$63=$C$17,$B81*(GS$60),0))</f>
        <v>0</v>
      </c>
      <c r="GT81" s="50">
        <f>IF(GT$63&lt;=$C$17,($C$34*GT$59*$B81/$C$63)*(IF(COUNTA($D81:GS81)*(12/$C$63)&lt;=$C$9,0,1)),0)+IF(GU$63=$C$17,0,IF(GT$63=$C$17,$B81*(GT$60),0))</f>
        <v>0</v>
      </c>
      <c r="GU81" s="50">
        <f>IF(GU$63&lt;=$C$17,($C$34*GU$59*$B81/$C$63)*(IF(COUNTA($D81:GT81)*(12/$C$63)&lt;=$C$9,0,1)),0)+IF(GV$63=$C$17,0,IF(GU$63=$C$17,$B81*(GU$60),0))</f>
        <v>0</v>
      </c>
      <c r="GV81" s="50">
        <f>IF(GV$63&lt;=$C$17,($C$34*GV$59*$B81/$C$63)*(IF(COUNTA($D81:GU81)*(12/$C$63)&lt;=$C$9,0,1)),0)+IF(GW$63=$C$17,0,IF(GV$63=$C$17,$B81*(GV$60),0))</f>
        <v>0</v>
      </c>
      <c r="GW81" s="50">
        <f>IF(GW$63&lt;=$C$17,($C$34*GW$59*$B81/$C$63)*(IF(COUNTA($D81:GV81)*(12/$C$63)&lt;=$C$9,0,1)),0)+IF(GX$63=$C$17,0,IF(GW$63=$C$17,$B81*(GW$60),0))</f>
        <v>0</v>
      </c>
      <c r="GX81" s="50">
        <f>IF(GX$63&lt;=$C$17,($C$34*GX$59*$B81/$C$63)*(IF(COUNTA($D81:GW81)*(12/$C$63)&lt;=$C$9,0,1)),0)+IF(GY$63=$C$17,0,IF(GX$63=$C$17,$B81*(GX$60),0))</f>
        <v>0</v>
      </c>
      <c r="GY81" s="50">
        <f>IF(GY$63&lt;=$C$17,($C$34*GY$59*$B81/$C$63)*(IF(COUNTA($D81:GX81)*(12/$C$63)&lt;=$C$9,0,1)),0)+IF(GZ$63=$C$17,0,IF(GY$63=$C$17,$B81*(GY$60),0))</f>
        <v>0</v>
      </c>
      <c r="GZ81" s="50">
        <f>IF(GZ$63&lt;=$C$17,($C$34*GZ$59*$B81/$C$63)*(IF(COUNTA($D81:GY81)*(12/$C$63)&lt;=$C$9,0,1)),0)+IF(HA$63=$C$17,0,IF(GZ$63=$C$17,$B81*(GZ$60),0))</f>
        <v>0</v>
      </c>
      <c r="HA81" s="50">
        <f>IF(HA$63&lt;=$C$17,($C$34*HA$59*$B81/$C$63)*(IF(COUNTA($D81:GZ81)*(12/$C$63)&lt;=$C$9,0,1)),0)+IF(HB$63=$C$17,0,IF(HA$63=$C$17,$B81*(HA$60),0))</f>
        <v>0</v>
      </c>
      <c r="HB81" s="50">
        <f>IF(HB$63&lt;=$C$17,($C$34*HB$59*$B81/$C$63)*(IF(COUNTA($D81:HA81)*(12/$C$63)&lt;=$C$9,0,1)),0)+IF(HC$63=$C$17,0,IF(HB$63=$C$17,$B81*(HB$60),0))</f>
        <v>0</v>
      </c>
      <c r="HC81" s="50">
        <f>IF(HC$63&lt;=$C$17,($C$34*HC$59*$B81/$C$63)*(IF(COUNTA($D81:HB81)*(12/$C$63)&lt;=$C$9,0,1)),0)+IF(HD$63=$C$17,0,IF(HC$63=$C$17,$B81*(HC$60),0))</f>
        <v>0</v>
      </c>
      <c r="HD81" s="50">
        <f>IF(HD$63&lt;=$C$17,($C$34*HD$59*$B81/$C$63)*(IF(COUNTA($D81:HC81)*(12/$C$63)&lt;=$C$9,0,1)),0)+IF(HE$63=$C$17,0,IF(HD$63=$C$17,$B81*(HD$60),0))</f>
        <v>0</v>
      </c>
      <c r="HE81" s="50">
        <f>IF(HE$63&lt;=$C$17,($C$34*HE$59*$B81/$C$63)*(IF(COUNTA($D81:HD81)*(12/$C$63)&lt;=$C$9,0,1)),0)+IF(HF$63=$C$17,0,IF(HE$63=$C$17,$B81*(HE$60),0))</f>
        <v>0</v>
      </c>
      <c r="HF81" s="50">
        <f>IF(HF$63&lt;=$C$17,($C$34*HF$59*$B81/$C$63)*(IF(COUNTA($D81:HE81)*(12/$C$63)&lt;=$C$9,0,1)),0)+IF(HG$63=$C$17,0,IF(HF$63=$C$17,$B81*(HF$60),0))</f>
        <v>0</v>
      </c>
      <c r="HG81" s="50">
        <f>IF(HG$63&lt;=$C$17,($C$34*HG$59*$B81/$C$63)*(IF(COUNTA($D81:HF81)*(12/$C$63)&lt;=$C$9,0,1)),0)+IF(HH$63=$C$17,0,IF(HG$63=$C$17,$B81*(HG$60),0))</f>
        <v>0</v>
      </c>
      <c r="HH81" s="50">
        <f>IF(HH$63&lt;=$C$17,($C$34*HH$59*$B81/$C$63)*(IF(COUNTA($D81:HG81)*(12/$C$63)&lt;=$C$9,0,1)),0)+IF(HI$63=$C$17,0,IF(HH$63=$C$17,$B81*(HH$60),0))</f>
        <v>0</v>
      </c>
      <c r="HI81" s="50">
        <f>IF(HI$63&lt;=$C$17,($C$34*HI$59*$B81/$C$63)*(IF(COUNTA($D81:HH81)*(12/$C$63)&lt;=$C$9,0,1)),0)+IF(HJ$63=$C$17,0,IF(HI$63=$C$17,$B81*(HI$60),0))</f>
        <v>0</v>
      </c>
      <c r="HJ81" s="50">
        <f>IF(HJ$63&lt;=$C$17,($C$34*HJ$59*$B81/$C$63)*(IF(COUNTA($D81:HI81)*(12/$C$63)&lt;=$C$9,0,1)),0)+IF(HK$63=$C$17,0,IF(HJ$63=$C$17,$B81*(HJ$60),0))</f>
        <v>0</v>
      </c>
      <c r="HK81" s="50">
        <f>IF(HK$63&lt;=$C$17,($C$34*HK$59*$B81/$C$63)*(IF(COUNTA($D81:HJ81)*(12/$C$63)&lt;=$C$9,0,1)),0)+IF(HL$63=$C$17,0,IF(HK$63=$C$17,$B81*(HK$60),0))</f>
        <v>0</v>
      </c>
      <c r="HL81" s="50">
        <f>IF(HL$63&lt;=$C$17,($C$34*HL$59*$B81/$C$63)*(IF(COUNTA($D81:HK81)*(12/$C$63)&lt;=$C$9,0,1)),0)+IF(HM$63=$C$17,0,IF(HL$63=$C$17,$B81*(HL$60),0))</f>
        <v>0</v>
      </c>
      <c r="HM81" s="50">
        <f>IF(HM$63&lt;=$C$17,($C$34*HM$59*$B81/$C$63)*(IF(COUNTA($D81:HL81)*(12/$C$63)&lt;=$C$9,0,1)),0)+IF(HN$63=$C$17,0,IF(HM$63=$C$17,$B81*(HM$60),0))</f>
        <v>0</v>
      </c>
      <c r="HN81" s="50">
        <f>IF(HN$63&lt;=$C$17,($C$34*HN$59*$B81/$C$63)*(IF(COUNTA($D81:HM81)*(12/$C$63)&lt;=$C$9,0,1)),0)+IF(HO$63=$C$17,0,IF(HN$63=$C$17,$B81*(HN$60),0))</f>
        <v>0</v>
      </c>
      <c r="HO81" s="50">
        <f>IF(HO$63&lt;=$C$17,($C$34*HO$59*$B81/$C$63)*(IF(COUNTA($D81:HN81)*(12/$C$63)&lt;=$C$9,0,1)),0)+IF(HP$63=$C$17,0,IF(HO$63=$C$17,$B81*(HO$60),0))</f>
        <v>0</v>
      </c>
      <c r="HP81" s="50">
        <f>IF(HP$63&lt;=$C$17,($C$34*HP$59*$B81/$C$63)*(IF(COUNTA($D81:HO81)*(12/$C$63)&lt;=$C$9,0,1)),0)+IF(HQ$63=$C$17,0,IF(HP$63=$C$17,$B81*(HP$60),0))</f>
        <v>0</v>
      </c>
      <c r="HQ81" s="50">
        <f>IF(HQ$63&lt;=$C$17,($C$34*HQ$59*$B81/$C$63)*(IF(COUNTA($D81:HP81)*(12/$C$63)&lt;=$C$9,0,1)),0)+IF(HR$63=$C$17,0,IF(HQ$63=$C$17,$B81*(HQ$60),0))</f>
        <v>0</v>
      </c>
      <c r="HR81" s="50">
        <f>IF(HR$63&lt;=$C$17,($C$34*HR$59*$B81/$C$63)*(IF(COUNTA($D81:HQ81)*(12/$C$63)&lt;=$C$9,0,1)),0)+IF(HS$63=$C$17,0,IF(HR$63=$C$17,$B81*(HR$60),0))</f>
        <v>0</v>
      </c>
      <c r="HS81" s="50">
        <f>IF(HS$63&lt;=$C$17,($C$34*HS$59*$B81/$C$63)*(IF(COUNTA($D81:HR81)*(12/$C$63)&lt;=$C$9,0,1)),0)+IF(HT$63=$C$17,0,IF(HS$63=$C$17,$B81*(HS$60),0))</f>
        <v>0</v>
      </c>
      <c r="HT81" s="50">
        <f>IF(HT$63&lt;=$C$17,($C$34*HT$59*$B81/$C$63)*(IF(COUNTA($D81:HS81)*(12/$C$63)&lt;=$C$9,0,1)),0)+IF(HU$63=$C$17,0,IF(HT$63=$C$17,$B81*(HT$60),0))</f>
        <v>0</v>
      </c>
      <c r="HU81" s="50">
        <f>IF(HU$63&lt;=$C$17,($C$34*HU$59*$B81/$C$63)*(IF(COUNTA($D81:HT81)*(12/$C$63)&lt;=$C$9,0,1)),0)+IF(HV$63=$C$17,0,IF(HU$63=$C$17,$B81*(HU$60),0))</f>
        <v>0</v>
      </c>
      <c r="HV81" s="50">
        <f>IF(HV$63&lt;=$C$17,($C$34*HV$59*$B81/$C$63)*(IF(COUNTA($D81:HU81)*(12/$C$63)&lt;=$C$9,0,1)),0)+IF(HW$63=$C$17,0,IF(HV$63=$C$17,$B81*(HV$60),0))</f>
        <v>0</v>
      </c>
      <c r="HW81" s="50">
        <f>IF(HW$63&lt;=$C$17,($C$34*HW$59*$B81/$C$63)*(IF(COUNTA($D81:HV81)*(12/$C$63)&lt;=$C$9,0,1)),0)+IF(HX$63=$C$17,0,IF(HW$63=$C$17,$B81*(HW$60),0))</f>
        <v>0</v>
      </c>
      <c r="HX81" s="50">
        <f>IF(HX$63&lt;=$C$17,($C$34*HX$59*$B81/$C$63)*(IF(COUNTA($D81:HW81)*(12/$C$63)&lt;=$C$9,0,1)),0)+IF(HY$63=$C$17,0,IF(HX$63=$C$17,$B81*(HX$60),0))</f>
        <v>0</v>
      </c>
      <c r="HY81" s="50">
        <f>IF(HY$63&lt;=$C$17,($C$34*HY$59*$B81/$C$63)*(IF(COUNTA($D81:HX81)*(12/$C$63)&lt;=$C$9,0,1)),0)+IF(HZ$63=$C$17,0,IF(HY$63=$C$17,$B81*(HY$60),0))</f>
        <v>0</v>
      </c>
      <c r="HZ81" s="50">
        <f>IF(HZ$63&lt;=$C$17,($C$34*HZ$59*$B81/$C$63)*(IF(COUNTA($D81:HY81)*(12/$C$63)&lt;=$C$9,0,1)),0)+IF(IA$63=$C$17,0,IF(HZ$63=$C$17,$B81*(HZ$60),0))</f>
        <v>0</v>
      </c>
      <c r="IA81" s="50">
        <f>IF(IA$63&lt;=$C$17,($C$34*IA$59*$B81/$C$63)*(IF(COUNTA($D81:HZ81)*(12/$C$63)&lt;=$C$9,0,1)),0)+IF(IB$63=$C$17,0,IF(IA$63=$C$17,$B81*(IA$60),0))</f>
        <v>0</v>
      </c>
      <c r="IB81" s="50">
        <f>IF(IB$63&lt;=$C$17,($C$34*IB$59*$B81/$C$63)*(IF(COUNTA($D81:IA81)*(12/$C$63)&lt;=$C$9,0,1)),0)+IF(IC$63=$C$17,0,IF(IB$63=$C$17,$B81*(IB$60),0))</f>
        <v>0</v>
      </c>
      <c r="IC81" s="50">
        <f>IF(IC$63&lt;=$C$17,($C$34*IC$59*$B81/$C$63)*(IF(COUNTA($D81:IB81)*(12/$C$63)&lt;=$C$9,0,1)),0)+IF(ID$63=$C$17,0,IF(IC$63=$C$17,$B81*(IC$60),0))</f>
        <v>0</v>
      </c>
      <c r="ID81" s="50">
        <f>IF(ID$63&lt;=$C$17,($C$34*ID$59*$B81/$C$63)*(IF(COUNTA($D81:IC81)*(12/$C$63)&lt;=$C$9,0,1)),0)+IF(IE$63=$C$17,0,IF(ID$63=$C$17,$B81*(ID$60),0))</f>
        <v>0</v>
      </c>
      <c r="IE81" s="50">
        <f>IF(IE$63&lt;=$C$17,($C$34*IE$59*$B81/$C$63)*(IF(COUNTA($D81:ID81)*(12/$C$63)&lt;=$C$9,0,1)),0)+IF(IF$63=$C$17,0,IF(IE$63=$C$17,$B81*(IE$60),0))</f>
        <v>0</v>
      </c>
      <c r="IF81" s="50">
        <f>IF(IF$63&lt;=$C$17,($C$34*IF$59*$B81/$C$63)*(IF(COUNTA($D81:IE81)*(12/$C$63)&lt;=$C$9,0,1)),0)+IF(IG$63=$C$17,0,IF(IF$63=$C$17,$B81*(IF$60),0))</f>
        <v>0</v>
      </c>
      <c r="IG81" s="50">
        <f>IF(IG$63&lt;=$C$17,($C$34*IG$59*$B81/$C$63)*(IF(COUNTA($D81:IF81)*(12/$C$63)&lt;=$C$9,0,1)),0)+IF(IH$63=$C$17,0,IF(IG$63=$C$17,$B81*(IG$60),0))</f>
        <v>0</v>
      </c>
      <c r="IH81" s="50">
        <f>IF(IH$63&lt;=$C$17,($C$34*IH$59*$B81/$C$63)*(IF(COUNTA($D81:IG81)*(12/$C$63)&lt;=$C$9,0,1)),0)+IF(II$63=$C$17,0,IF(IH$63=$C$17,$B81*(IH$60),0))</f>
        <v>0</v>
      </c>
      <c r="II81" s="50">
        <f>IF(II$63&lt;=$C$17,($C$34*II$59*$B81/$C$63)*(IF(COUNTA($D81:IH81)*(12/$C$63)&lt;=$C$9,0,1)),0)+IF(IJ$63=$C$17,0,IF(II$63=$C$17,$B81*(II$60),0))</f>
        <v>0</v>
      </c>
      <c r="IJ81" s="50">
        <f>IF(IJ$63&lt;=$C$17,($C$34*IJ$59*$B81/$C$63)*(IF(COUNTA($D81:II81)*(12/$C$63)&lt;=$C$9,0,1)),0)+IF(IK$63=$C$17,0,IF(IJ$63=$C$17,$B81*(IJ$60),0))</f>
        <v>0</v>
      </c>
      <c r="IK81" s="50">
        <f>IF(IK$63&lt;=$C$17,($C$34*IK$59*$B81/$C$63)*(IF(COUNTA($D81:IJ81)*(12/$C$63)&lt;=$C$9,0,1)),0)+IF(IL$63=$C$17,0,IF(IK$63=$C$17,$B81*(IK$60),0))</f>
        <v>0</v>
      </c>
      <c r="IL81" s="50">
        <f>IF(IL$63&lt;=$C$17,($C$34*IL$59*$B81/$C$63)*(IF(COUNTA($D81:IK81)*(12/$C$63)&lt;=$C$9,0,1)),0)+IF(IM$63=$C$17,0,IF(IL$63=$C$17,$B81*(IL$60),0))</f>
        <v>0</v>
      </c>
      <c r="IM81" s="50">
        <f>IF(IM$63&lt;=$C$17,($C$34*IM$59*$B81/$C$63)*(IF(COUNTA($D81:IL81)*(12/$C$63)&lt;=$C$9,0,1)),0)+IF(IN$63=$C$17,0,IF(IM$63=$C$17,$B81*(IM$60),0))</f>
        <v>0</v>
      </c>
      <c r="IN81" s="50">
        <f>IF(IN$63&lt;=$C$17,($C$34*IN$59*$B81/$C$63)*(IF(COUNTA($D81:IM81)*(12/$C$63)&lt;=$C$9,0,1)),0)+IF(IO$63=$C$17,0,IF(IN$63=$C$17,$B81*(IN$60),0))</f>
        <v>0</v>
      </c>
      <c r="IO81" s="50">
        <f>IF(IO$63&lt;=$C$17,($C$34*IO$59*$B81/$C$63)*(IF(COUNTA($D81:IN81)*(12/$C$63)&lt;=$C$9,0,1)),0)+IF(IP$63=$C$17,0,IF(IO$63=$C$17,$B81*(IO$60),0))</f>
        <v>0</v>
      </c>
      <c r="IP81" s="50">
        <f>IF(IP$63&lt;=$C$17,($C$34*IP$59*$B81/$C$63)*(IF(COUNTA($D81:IO81)*(12/$C$63)&lt;=$C$9,0,1)),0)+IF(IQ$63=$C$17,0,IF(IP$63=$C$17,$B81*(IP$60),0))</f>
        <v>0</v>
      </c>
      <c r="IQ81" s="50">
        <f>IF(IQ$63&lt;=$C$17,($C$34*IQ$59*$B81/$C$63)*(IF(COUNTA($D81:IP81)*(12/$C$63)&lt;=$C$9,0,1)),0)+IF(IR$63=$C$17,0,IF(IQ$63=$C$17,$B81*(IQ$60),0))</f>
        <v>0</v>
      </c>
      <c r="IR81" s="50">
        <f>IF(IR$63&lt;=$C$17,($C$34*IR$59*$B81/$C$63)*(IF(COUNTA($D81:IQ81)*(12/$C$63)&lt;=$C$9,0,1)),0)+IF(IS$63=$C$17,0,IF(IR$63=$C$17,$B81*(IR$60),0))</f>
        <v>0</v>
      </c>
      <c r="IS81" s="50">
        <f>IF(IS$63&lt;=$C$17,($C$34*IS$59*$B81/$C$63)*(IF(COUNTA($D81:IR81)*(12/$C$63)&lt;=$C$9,0,1)),0)+IF(IT$63=$C$17,0,IF(IS$63=$C$17,$B81*(IS$60),0))</f>
        <v>0</v>
      </c>
      <c r="IT81" s="50">
        <f>IF(IT$63&lt;=$C$17,($C$34*IT$59*$B81/$C$63)*(IF(COUNTA($D81:IS81)*(12/$C$63)&lt;=$C$9,0,1)),0)+IF(IU$63=$C$17,0,IF(IT$63=$C$17,$B81*(IT$60),0))</f>
        <v>0</v>
      </c>
      <c r="IU81" s="50">
        <f>IF(IU$63&lt;=$C$17,($C$34*IU$59*$B81/$C$63)*(IF(COUNTA($D81:IT81)*(12/$C$63)&lt;=$C$9,0,1)),0)+IF(IV$63=$C$17,0,IF(IU$63=$C$17,$B81*(IU$60),0))</f>
        <v>0</v>
      </c>
      <c r="IV81" s="50">
        <f>IF(IV$63&lt;=$C$17,($C$34*IV$59*$B81/$C$63)*(IF(COUNTA($D81:IU81)*(12/$C$63)&lt;=$C$9,0,1)),0)+IF(IW$63=$C$17,0,IF(IV$63=$C$17,$B81*(IV$60),0))</f>
        <v>0</v>
      </c>
      <c r="IW81" s="50">
        <f>IF(IW$63&lt;=$C$17,($C$34*IW$59*$B81/$C$63)*(IF(COUNTA($D81:IV81)*(12/$C$63)&lt;=$C$9,0,1)),0)+IF(IX$63=$C$17,0,IF(IW$63=$C$17,$B81*(IW$60),0))</f>
        <v>0</v>
      </c>
      <c r="IX81" s="50"/>
      <c r="IY81" s="50"/>
      <c r="IZ81" s="50"/>
      <c r="JA81" s="50"/>
      <c r="JB81" s="50"/>
      <c r="JC81" s="50"/>
      <c r="JD81" s="50"/>
      <c r="JE81" s="50"/>
    </row>
    <row r="82" spans="1:273" outlineLevel="1" x14ac:dyDescent="0.25">
      <c r="A82" s="2" t="s">
        <v>55</v>
      </c>
      <c r="B82" s="79">
        <f ca="1">+OFFSET($D$52,0,COUNTA($B$66:B81),,)</f>
        <v>2</v>
      </c>
      <c r="C82" s="88">
        <f t="shared" ca="1" si="68"/>
        <v>138.31054931822734</v>
      </c>
      <c r="D82" s="47"/>
      <c r="E82" s="47"/>
      <c r="F82" s="47"/>
      <c r="G82" s="47"/>
      <c r="H82" s="47"/>
      <c r="I82" s="47"/>
      <c r="J82" s="47"/>
      <c r="K82" s="47"/>
      <c r="L82" s="47"/>
      <c r="M82" s="47"/>
      <c r="N82" s="47"/>
      <c r="O82" s="47"/>
      <c r="P82" s="47"/>
      <c r="Q82" s="47"/>
      <c r="R82" s="47"/>
      <c r="S82" s="47"/>
      <c r="T82" s="50">
        <f ca="1">IF(U$63&gt;$C$17,0,-T$53*(12/$C$63))</f>
        <v>-404</v>
      </c>
      <c r="U82" s="50">
        <f ca="1">IF(U$63&lt;=$C$17,($C$34*U$59*$B82/$C$63)*(IF(COUNTA($D82:T82)*(12/$C$63)&lt;=$C$9,0,1)),0)+IF(V$63=$C$17,0,IF(U$63=$C$17,$B82*(U$60),0))</f>
        <v>0</v>
      </c>
      <c r="V82" s="50">
        <f ca="1">IF(V$63&lt;=$C$17,($C$34*V$59*$B82/$C$63)*(IF(COUNTA($D82:U82)*(12/$C$63)&lt;=$C$9,0,1)),0)+IF(W$63=$C$17,0,IF(V$63=$C$17,$B82*(V$60),0))</f>
        <v>0</v>
      </c>
      <c r="W82" s="50">
        <f ca="1">IF(W$63&lt;=$C$17,($C$34*W$59*$B82/$C$63)*(IF(COUNTA($D82:V82)*(12/$C$63)&lt;=$C$9,0,1)),0)+IF(X$63=$C$17,0,IF(W$63=$C$17,$B82*(W$60),0))</f>
        <v>0</v>
      </c>
      <c r="X82" s="50">
        <f ca="1">IF(X$63&lt;=$C$17,($C$34*X$59*$B82/$C$63)*(IF(COUNTA($D82:W82)*(12/$C$63)&lt;=$C$9,0,1)),0)+IF(Y$63=$C$17,0,IF(X$63=$C$17,$B82*(X$60),0))</f>
        <v>0</v>
      </c>
      <c r="Y82" s="50">
        <f ca="1">IF(Y$63&lt;=$C$17,($C$34*Y$59*$B82/$C$63)*(IF(COUNTA($D82:X82)*(12/$C$63)&lt;=$C$9,0,1)),0)+IF(Z$63=$C$17,0,IF(Y$63=$C$17,$B82*(Y$60),0))</f>
        <v>1.5733333333333333</v>
      </c>
      <c r="Z82" s="50">
        <f ca="1">IF(Z$63&lt;=$C$17,($C$34*Z$59*$B82/$C$63)*(IF(COUNTA($D82:Y82)*(12/$C$63)&lt;=$C$9,0,1)),0)+IF(AA$63=$C$17,0,IF(Z$63=$C$17,$B82*(Z$60),0))</f>
        <v>1.5733333333333333</v>
      </c>
      <c r="AA82" s="50">
        <f ca="1">IF(AA$63&lt;=$C$17,($C$34*AA$59*$B82/$C$63)*(IF(COUNTA($D82:Z82)*(12/$C$63)&lt;=$C$9,0,1)),0)+IF(AB$63=$C$17,0,IF(AA$63=$C$17,$B82*(AA$60),0))</f>
        <v>1.5733333333333333</v>
      </c>
      <c r="AB82" s="50">
        <f ca="1">IF(AB$63&lt;=$C$17,($C$34*AB$59*$B82/$C$63)*(IF(COUNTA($D82:AA82)*(12/$C$63)&lt;=$C$9,0,1)),0)+IF(AC$63=$C$17,0,IF(AB$63=$C$17,$B82*(AB$60),0))</f>
        <v>1.5733333333333333</v>
      </c>
      <c r="AC82" s="50">
        <f ca="1">IF(AC$63&lt;=$C$17,($C$34*AC$59*$B82/$C$63)*(IF(COUNTA($D82:AB82)*(12/$C$63)&lt;=$C$9,0,1)),0)+IF(AD$63=$C$17,0,IF(AC$63=$C$17,$B82*(AC$60),0))</f>
        <v>1.5733333333333333</v>
      </c>
      <c r="AD82" s="50">
        <f ca="1">IF(AD$63&lt;=$C$17,($C$34*AD$59*$B82/$C$63)*(IF(COUNTA($D82:AC82)*(12/$C$63)&lt;=$C$9,0,1)),0)+IF(AE$63=$C$17,0,IF(AD$63=$C$17,$B82*(AD$60),0))</f>
        <v>1.5733333333333333</v>
      </c>
      <c r="AE82" s="50">
        <f ca="1">IF(AE$63&lt;=$C$17,($C$34*AE$59*$B82/$C$63)*(IF(COUNTA($D82:AD82)*(12/$C$63)&lt;=$C$9,0,1)),0)+IF(AF$63=$C$17,0,IF(AE$63=$C$17,$B82*(AE$60),0))</f>
        <v>1.5733333333333333</v>
      </c>
      <c r="AF82" s="50">
        <f ca="1">IF(AF$63&lt;=$C$17,($C$34*AF$59*$B82/$C$63)*(IF(COUNTA($D82:AE82)*(12/$C$63)&lt;=$C$9,0,1)),0)+IF(AG$63=$C$17,0,IF(AF$63=$C$17,$B82*(AF$60),0))</f>
        <v>1.5733333333333333</v>
      </c>
      <c r="AG82" s="50">
        <f ca="1">IF(AG$63&lt;=$C$17,($C$34*AG$59*$B82/$C$63)*(IF(COUNTA($D82:AF82)*(12/$C$63)&lt;=$C$9,0,1)),0)+IF(AH$63=$C$17,0,IF(AG$63=$C$17,$B82*(AG$60),0))</f>
        <v>1.5733333333333333</v>
      </c>
      <c r="AH82" s="50">
        <f ca="1">IF(AH$63&lt;=$C$17,($C$34*AH$59*$B82/$C$63)*(IF(COUNTA($D82:AG82)*(12/$C$63)&lt;=$C$9,0,1)),0)+IF(AI$63=$C$17,0,IF(AH$63=$C$17,$B82*(AH$60),0))</f>
        <v>1.5733333333333333</v>
      </c>
      <c r="AI82" s="50">
        <f ca="1">IF(AI$63&lt;=$C$17,($C$34*AI$59*$B82/$C$63)*(IF(COUNTA($D82:AH82)*(12/$C$63)&lt;=$C$9,0,1)),0)+IF(AJ$63=$C$17,0,IF(AI$63=$C$17,$B82*(AI$60),0))</f>
        <v>1.5733333333333333</v>
      </c>
      <c r="AJ82" s="50">
        <f ca="1">IF(AJ$63&lt;=$C$17,($C$34*AJ$59*$B82/$C$63)*(IF(COUNTA($D82:AI82)*(12/$C$63)&lt;=$C$9,0,1)),0)+IF(AK$63=$C$17,0,IF(AJ$63=$C$17,$B82*(AJ$60),0))</f>
        <v>1.5733333333333333</v>
      </c>
      <c r="AK82" s="50">
        <f ca="1">IF(AK$63&lt;=$C$17,($C$34*AK$59*$B82/$C$63)*(IF(COUNTA($D82:AJ82)*(12/$C$63)&lt;=$C$9,0,1)),0)+IF(AL$63=$C$17,0,IF(AK$63=$C$17,$B82*(AK$60),0))</f>
        <v>1.5733333333333333</v>
      </c>
      <c r="AL82" s="50">
        <f ca="1">IF(AL$63&lt;=$C$17,($C$34*AL$59*$B82/$C$63)*(IF(COUNTA($D82:AK82)*(12/$C$63)&lt;=$C$9,0,1)),0)+IF(AM$63=$C$17,0,IF(AL$63=$C$17,$B82*(AL$60),0))</f>
        <v>1.5733333333333333</v>
      </c>
      <c r="AM82" s="50">
        <f ca="1">IF(AM$63&lt;=$C$17,($C$34*AM$59*$B82/$C$63)*(IF(COUNTA($D82:AL82)*(12/$C$63)&lt;=$C$9,0,1)),0)+IF(AN$63=$C$17,0,IF(AM$63=$C$17,$B82*(AM$60),0))</f>
        <v>1.5733333333333333</v>
      </c>
      <c r="AN82" s="50">
        <f ca="1">IF(AN$63&lt;=$C$17,($C$34*AN$59*$B82/$C$63)*(IF(COUNTA($D82:AM82)*(12/$C$63)&lt;=$C$9,0,1)),0)+IF(AO$63=$C$17,0,IF(AN$63=$C$17,$B82*(AN$60),0))</f>
        <v>1.5733333333333333</v>
      </c>
      <c r="AO82" s="50">
        <f ca="1">IF(AO$63&lt;=$C$17,($C$34*AO$59*$B82/$C$63)*(IF(COUNTA($D82:AN82)*(12/$C$63)&lt;=$C$9,0,1)),0)+IF(AP$63=$C$17,0,IF(AO$63=$C$17,$B82*(AO$60),0))</f>
        <v>1.5733333333333333</v>
      </c>
      <c r="AP82" s="50">
        <f ca="1">IF(AP$63&lt;=$C$17,($C$34*AP$59*$B82/$C$63)*(IF(COUNTA($D82:AO82)*(12/$C$63)&lt;=$C$9,0,1)),0)+IF(AQ$63=$C$17,0,IF(AP$63=$C$17,$B82*(AP$60),0))</f>
        <v>1.5733333333333333</v>
      </c>
      <c r="AQ82" s="50">
        <f ca="1">IF(AQ$63&lt;=$C$17,($C$34*AQ$59*$B82/$C$63)*(IF(COUNTA($D82:AP82)*(12/$C$63)&lt;=$C$9,0,1)),0)+IF(AR$63=$C$17,0,IF(AQ$63=$C$17,$B82*(AQ$60),0))</f>
        <v>1.5733333333333333</v>
      </c>
      <c r="AR82" s="50">
        <f ca="1">IF(AR$63&lt;=$C$17,($C$34*AR$59*$B82/$C$63)*(IF(COUNTA($D82:AQ82)*(12/$C$63)&lt;=$C$9,0,1)),0)+IF(AS$63=$C$17,0,IF(AR$63=$C$17,$B82*(AR$60),0))</f>
        <v>1.5733333333333333</v>
      </c>
      <c r="AS82" s="50">
        <f ca="1">IF(AS$63&lt;=$C$17,($C$34*AS$59*$B82/$C$63)*(IF(COUNTA($D82:AR82)*(12/$C$63)&lt;=$C$9,0,1)),0)+IF(AT$63=$C$17,0,IF(AS$63=$C$17,$B82*(AS$60),0))</f>
        <v>1.5733333333333333</v>
      </c>
      <c r="AT82" s="50">
        <f ca="1">IF(AT$63&lt;=$C$17,($C$34*AT$59*$B82/$C$63)*(IF(COUNTA($D82:AS82)*(12/$C$63)&lt;=$C$9,0,1)),0)+IF(AU$63=$C$17,0,IF(AT$63=$C$17,$B82*(AT$60),0))</f>
        <v>1.5733333333333333</v>
      </c>
      <c r="AU82" s="50">
        <f ca="1">IF(AU$63&lt;=$C$17,($C$34*AU$59*$B82/$C$63)*(IF(COUNTA($D82:AT82)*(12/$C$63)&lt;=$C$9,0,1)),0)+IF(AV$63=$C$17,0,IF(AU$63=$C$17,$B82*(AU$60),0))</f>
        <v>1.5733333333333333</v>
      </c>
      <c r="AV82" s="50">
        <f ca="1">IF(AV$63&lt;=$C$17,($C$34*AV$59*$B82/$C$63)*(IF(COUNTA($D82:AU82)*(12/$C$63)&lt;=$C$9,0,1)),0)+IF(AW$63=$C$17,0,IF(AV$63=$C$17,$B82*(AV$60),0))</f>
        <v>1.5733333333333333</v>
      </c>
      <c r="AW82" s="50">
        <f ca="1">IF(AW$63&lt;=$C$17,($C$34*AW$59*$B82/$C$63)*(IF(COUNTA($D82:AV82)*(12/$C$63)&lt;=$C$9,0,1)),0)+IF(AX$63=$C$17,0,IF(AW$63=$C$17,$B82*(AW$60),0))</f>
        <v>1.5733333333333333</v>
      </c>
      <c r="AX82" s="50">
        <f ca="1">IF(AX$63&lt;=$C$17,($C$34*AX$59*$B82/$C$63)*(IF(COUNTA($D82:AW82)*(12/$C$63)&lt;=$C$9,0,1)),0)+IF(AY$63=$C$17,0,IF(AX$63=$C$17,$B82*(AX$60),0))</f>
        <v>1.5733333333333333</v>
      </c>
      <c r="AY82" s="50">
        <f ca="1">IF(AY$63&lt;=$C$17,($C$34*AY$59*$B82/$C$63)*(IF(COUNTA($D82:AX82)*(12/$C$63)&lt;=$C$9,0,1)),0)+IF(AZ$63=$C$17,0,IF(AY$63=$C$17,$B82*(AY$60),0))</f>
        <v>1.5733333333333333</v>
      </c>
      <c r="AZ82" s="50">
        <f ca="1">IF(AZ$63&lt;=$C$17,($C$34*AZ$59*$B82/$C$63)*(IF(COUNTA($D82:AY82)*(12/$C$63)&lt;=$C$9,0,1)),0)+IF(BA$63=$C$17,0,IF(AZ$63=$C$17,$B82*(AZ$60),0))</f>
        <v>1.5733333333333333</v>
      </c>
      <c r="BA82" s="50">
        <f ca="1">IF(BA$63&lt;=$C$17,($C$34*BA$59*$B82/$C$63)*(IF(COUNTA($D82:AZ82)*(12/$C$63)&lt;=$C$9,0,1)),0)+IF(BB$63=$C$17,0,IF(BA$63=$C$17,$B82*(BA$60),0))</f>
        <v>1.5733333333333333</v>
      </c>
      <c r="BB82" s="50">
        <f ca="1">IF(BB$63&lt;=$C$17,($C$34*BB$59*$B82/$C$63)*(IF(COUNTA($D82:BA82)*(12/$C$63)&lt;=$C$9,0,1)),0)+IF(BC$63=$C$17,0,IF(BB$63=$C$17,$B82*(BB$60),0))</f>
        <v>1.5733333333333333</v>
      </c>
      <c r="BC82" s="50">
        <f ca="1">IF(BC$63&lt;=$C$17,($C$34*BC$59*$B82/$C$63)*(IF(COUNTA($D82:BB82)*(12/$C$63)&lt;=$C$9,0,1)),0)+IF(BD$63=$C$17,0,IF(BC$63=$C$17,$B82*(BC$60),0))</f>
        <v>1.5733333333333333</v>
      </c>
      <c r="BD82" s="50">
        <f ca="1">IF(BD$63&lt;=$C$17,($C$34*BD$59*$B82/$C$63)*(IF(COUNTA($D82:BC82)*(12/$C$63)&lt;=$C$9,0,1)),0)+IF(BE$63=$C$17,0,IF(BD$63=$C$17,$B82*(BD$60),0))</f>
        <v>1.5733333333333333</v>
      </c>
      <c r="BE82" s="50">
        <f ca="1">IF(BE$63&lt;=$C$17,($C$34*BE$59*$B82/$C$63)*(IF(COUNTA($D82:BD82)*(12/$C$63)&lt;=$C$9,0,1)),0)+IF(BF$63=$C$17,0,IF(BE$63=$C$17,$B82*(BE$60),0))</f>
        <v>1.5733333333333333</v>
      </c>
      <c r="BF82" s="50">
        <f ca="1">IF(BF$63&lt;=$C$17,($C$34*BF$59*$B82/$C$63)*(IF(COUNTA($D82:BE82)*(12/$C$63)&lt;=$C$9,0,1)),0)+IF(BG$63=$C$17,0,IF(BF$63=$C$17,$B82*(BF$60),0))</f>
        <v>1.5733333333333333</v>
      </c>
      <c r="BG82" s="50">
        <f ca="1">IF(BG$63&lt;=$C$17,($C$34*BG$59*$B82/$C$63)*(IF(COUNTA($D82:BF82)*(12/$C$63)&lt;=$C$9,0,1)),0)+IF(BH$63=$C$17,0,IF(BG$63=$C$17,$B82*(BG$60),0))</f>
        <v>1.5733333333333333</v>
      </c>
      <c r="BH82" s="50">
        <f ca="1">IF(BH$63&lt;=$C$17,($C$34*BH$59*$B82/$C$63)*(IF(COUNTA($D82:BG82)*(12/$C$63)&lt;=$C$9,0,1)),0)+IF(BI$63=$C$17,0,IF(BH$63=$C$17,$B82*(BH$60),0))</f>
        <v>1.5733333333333333</v>
      </c>
      <c r="BI82" s="50">
        <f ca="1">IF(BI$63&lt;=$C$17,($C$34*BI$59*$B82/$C$63)*(IF(COUNTA($D82:BH82)*(12/$C$63)&lt;=$C$9,0,1)),0)+IF(BJ$63=$C$17,0,IF(BI$63=$C$17,$B82*(BI$60),0))</f>
        <v>1.5733333333333333</v>
      </c>
      <c r="BJ82" s="50">
        <f ca="1">IF(BJ$63&lt;=$C$17,($C$34*BJ$59*$B82/$C$63)*(IF(COUNTA($D82:BI82)*(12/$C$63)&lt;=$C$9,0,1)),0)+IF(BK$63=$C$17,0,IF(BJ$63=$C$17,$B82*(BJ$60),0))</f>
        <v>1.5733333333333333</v>
      </c>
      <c r="BK82" s="50">
        <f ca="1">IF(BK$63&lt;=$C$17,($C$34*BK$59*$B82/$C$63)*(IF(COUNTA($D82:BJ82)*(12/$C$63)&lt;=$C$9,0,1)),0)+IF(BL$63=$C$17,0,IF(BK$63=$C$17,$B82*(BK$60),0))</f>
        <v>1.5733333333333333</v>
      </c>
      <c r="BL82" s="50">
        <f ca="1">IF(BL$63&lt;=$C$17,($C$34*BL$59*$B82/$C$63)*(IF(COUNTA($D82:BK82)*(12/$C$63)&lt;=$C$9,0,1)),0)+IF(BM$63=$C$17,0,IF(BL$63=$C$17,$B82*(BL$60),0))</f>
        <v>1.5733333333333333</v>
      </c>
      <c r="BM82" s="50">
        <f ca="1">IF(BM$63&lt;=$C$17,($C$34*BM$59*$B82/$C$63)*(IF(COUNTA($D82:BL82)*(12/$C$63)&lt;=$C$9,0,1)),0)+IF(BN$63=$C$17,0,IF(BM$63=$C$17,$B82*(BM$60),0))</f>
        <v>1.5733333333333333</v>
      </c>
      <c r="BN82" s="50">
        <f ca="1">IF(BN$63&lt;=$C$17,($C$34*BN$59*$B82/$C$63)*(IF(COUNTA($D82:BM82)*(12/$C$63)&lt;=$C$9,0,1)),0)+IF(BO$63=$C$17,0,IF(BN$63=$C$17,$B82*(BN$60),0))</f>
        <v>1.5733333333333333</v>
      </c>
      <c r="BO82" s="50">
        <f ca="1">IF(BO$63&lt;=$C$17,($C$34*BO$59*$B82/$C$63)*(IF(COUNTA($D82:BN82)*(12/$C$63)&lt;=$C$9,0,1)),0)+IF(BP$63=$C$17,0,IF(BO$63=$C$17,$B82*(BO$60),0))</f>
        <v>1.5733333333333333</v>
      </c>
      <c r="BP82" s="50">
        <f ca="1">IF(BP$63&lt;=$C$17,($C$34*BP$59*$B82/$C$63)*(IF(COUNTA($D82:BO82)*(12/$C$63)&lt;=$C$9,0,1)),0)+IF(BQ$63=$C$17,0,IF(BP$63=$C$17,$B82*(BP$60),0))</f>
        <v>1.5733333333333333</v>
      </c>
      <c r="BQ82" s="50">
        <f ca="1">IF(BQ$63&lt;=$C$17,($C$34*BQ$59*$B82/$C$63)*(IF(COUNTA($D82:BP82)*(12/$C$63)&lt;=$C$9,0,1)),0)+IF(BR$63=$C$17,0,IF(BQ$63=$C$17,$B82*(BQ$60),0))</f>
        <v>1.5733333333333333</v>
      </c>
      <c r="BR82" s="50">
        <f ca="1">IF(BR$63&lt;=$C$17,($C$34*BR$59*$B82/$C$63)*(IF(COUNTA($D82:BQ82)*(12/$C$63)&lt;=$C$9,0,1)),0)+IF(BS$63=$C$17,0,IF(BR$63=$C$17,$B82*(BR$60),0))</f>
        <v>1.5733333333333333</v>
      </c>
      <c r="BS82" s="50">
        <f ca="1">IF(BS$63&lt;=$C$17,($C$34*BS$59*$B82/$C$63)*(IF(COUNTA($D82:BR82)*(12/$C$63)&lt;=$C$9,0,1)),0)+IF(BT$63=$C$17,0,IF(BS$63=$C$17,$B82*(BS$60),0))</f>
        <v>1.5733333333333333</v>
      </c>
      <c r="BT82" s="50">
        <f ca="1">IF(BT$63&lt;=$C$17,($C$34*BT$59*$B82/$C$63)*(IF(COUNTA($D82:BS82)*(12/$C$63)&lt;=$C$9,0,1)),0)+IF(BU$63=$C$17,0,IF(BT$63=$C$17,$B82*(BT$60),0))</f>
        <v>1.5733333333333333</v>
      </c>
      <c r="BU82" s="50">
        <f ca="1">IF(BU$63&lt;=$C$17,($C$34*BU$59*$B82/$C$63)*(IF(COUNTA($D82:BT82)*(12/$C$63)&lt;=$C$9,0,1)),0)+IF(BV$63=$C$17,0,IF(BU$63=$C$17,$B82*(BU$60),0))</f>
        <v>1.5733333333333333</v>
      </c>
      <c r="BV82" s="50">
        <f ca="1">IF(BV$63&lt;=$C$17,($C$34*BV$59*$B82/$C$63)*(IF(COUNTA($D82:BU82)*(12/$C$63)&lt;=$C$9,0,1)),0)+IF(BW$63=$C$17,0,IF(BV$63=$C$17,$B82*(BV$60),0))</f>
        <v>1.5733333333333333</v>
      </c>
      <c r="BW82" s="50">
        <f ca="1">IF(BW$63&lt;=$C$17,($C$34*BW$59*$B82/$C$63)*(IF(COUNTA($D82:BV82)*(12/$C$63)&lt;=$C$9,0,1)),0)+IF(BX$63=$C$17,0,IF(BW$63=$C$17,$B82*(BW$60),0))</f>
        <v>1.5733333333333333</v>
      </c>
      <c r="BX82" s="50">
        <f ca="1">IF(BX$63&lt;=$C$17,($C$34*BX$59*$B82/$C$63)*(IF(COUNTA($D82:BW82)*(12/$C$63)&lt;=$C$9,0,1)),0)+IF(BY$63=$C$17,0,IF(BX$63=$C$17,$B82*(BX$60),0))</f>
        <v>1.5733333333333333</v>
      </c>
      <c r="BY82" s="50">
        <f ca="1">IF(BY$63&lt;=$C$17,($C$34*BY$59*$B82/$C$63)*(IF(COUNTA($D82:BX82)*(12/$C$63)&lt;=$C$9,0,1)),0)+IF(BZ$63=$C$17,0,IF(BY$63=$C$17,$B82*(BY$60),0))</f>
        <v>1.5733333333333333</v>
      </c>
      <c r="BZ82" s="50">
        <f ca="1">IF(BZ$63&lt;=$C$17,($C$34*BZ$59*$B82/$C$63)*(IF(COUNTA($D82:BY82)*(12/$C$63)&lt;=$C$9,0,1)),0)+IF(CA$63=$C$17,0,IF(BZ$63=$C$17,$B82*(BZ$60),0))</f>
        <v>1.5733333333333333</v>
      </c>
      <c r="CA82" s="50">
        <f ca="1">IF(CA$63&lt;=$C$17,($C$34*CA$59*$B82/$C$63)*(IF(COUNTA($D82:BZ82)*(12/$C$63)&lt;=$C$9,0,1)),0)+IF(CB$63=$C$17,0,IF(CA$63=$C$17,$B82*(CA$60),0))</f>
        <v>1.5733333333333333</v>
      </c>
      <c r="CB82" s="50">
        <f ca="1">IF(CB$63&lt;=$C$17,($C$34*CB$59*$B82/$C$63)*(IF(COUNTA($D82:CA82)*(12/$C$63)&lt;=$C$9,0,1)),0)+IF(CC$63=$C$17,0,IF(CB$63=$C$17,$B82*(CB$60),0))</f>
        <v>1.5733333333333333</v>
      </c>
      <c r="CC82" s="50">
        <f ca="1">IF(CC$63&lt;=$C$17,($C$34*CC$59*$B82/$C$63)*(IF(COUNTA($D82:CB82)*(12/$C$63)&lt;=$C$9,0,1)),0)+IF(CD$63=$C$17,0,IF(CC$63=$C$17,$B82*(CC$60),0))</f>
        <v>1.5733333333333333</v>
      </c>
      <c r="CD82" s="50">
        <f ca="1">IF(CD$63&lt;=$C$17,($C$34*CD$59*$B82/$C$63)*(IF(COUNTA($D82:CC82)*(12/$C$63)&lt;=$C$9,0,1)),0)+IF(CE$63=$C$17,0,IF(CD$63=$C$17,$B82*(CD$60),0))</f>
        <v>1.5733333333333333</v>
      </c>
      <c r="CE82" s="50">
        <f ca="1">IF(CE$63&lt;=$C$17,($C$34*CE$59*$B82/$C$63)*(IF(COUNTA($D82:CD82)*(12/$C$63)&lt;=$C$9,0,1)),0)+IF(CF$63=$C$17,0,IF(CE$63=$C$17,$B82*(CE$60),0))</f>
        <v>1.5733333333333333</v>
      </c>
      <c r="CF82" s="50">
        <f ca="1">IF(CF$63&lt;=$C$17,($C$34*CF$59*$B82/$C$63)*(IF(COUNTA($D82:CE82)*(12/$C$63)&lt;=$C$9,0,1)),0)+IF(CG$63=$C$17,0,IF(CF$63=$C$17,$B82*(CF$60),0))</f>
        <v>1.5733333333333333</v>
      </c>
      <c r="CG82" s="50">
        <f ca="1">IF(CG$63&lt;=$C$17,($C$34*CG$59*$B82/$C$63)*(IF(COUNTA($D82:CF82)*(12/$C$63)&lt;=$C$9,0,1)),0)+IF(CH$63=$C$17,0,IF(CG$63=$C$17,$B82*(CG$60),0))</f>
        <v>1.5733333333333333</v>
      </c>
      <c r="CH82" s="50">
        <f ca="1">IF(CH$63&lt;=$C$17,($C$34*CH$59*$B82/$C$63)*(IF(COUNTA($D82:CG82)*(12/$C$63)&lt;=$C$9,0,1)),0)+IF(CI$63=$C$17,0,IF(CH$63=$C$17,$B82*(CH$60),0))</f>
        <v>1.5733333333333333</v>
      </c>
      <c r="CI82" s="50">
        <f ca="1">IF(CI$63&lt;=$C$17,($C$34*CI$59*$B82/$C$63)*(IF(COUNTA($D82:CH82)*(12/$C$63)&lt;=$C$9,0,1)),0)+IF(CJ$63=$C$17,0,IF(CI$63=$C$17,$B82*(CI$60),0))</f>
        <v>1.5733333333333333</v>
      </c>
      <c r="CJ82" s="50">
        <f ca="1">IF(CJ$63&lt;=$C$17,($C$34*CJ$59*$B82/$C$63)*(IF(COUNTA($D82:CI82)*(12/$C$63)&lt;=$C$9,0,1)),0)+IF(CK$63=$C$17,0,IF(CJ$63=$C$17,$B82*(CJ$60),0))</f>
        <v>1.5733333333333333</v>
      </c>
      <c r="CK82" s="50">
        <f ca="1">IF(CK$63&lt;=$C$17,($C$34*CK$59*$B82/$C$63)*(IF(COUNTA($D82:CJ82)*(12/$C$63)&lt;=$C$9,0,1)),0)+IF(CL$63=$C$17,0,IF(CK$63=$C$17,$B82*(CK$60),0))</f>
        <v>1.5733333333333333</v>
      </c>
      <c r="CL82" s="50">
        <f ca="1">IF(CL$63&lt;=$C$17,($C$34*CL$59*$B82/$C$63)*(IF(COUNTA($D82:CK82)*(12/$C$63)&lt;=$C$9,0,1)),0)+IF(CM$63=$C$17,0,IF(CL$63=$C$17,$B82*(CL$60),0))</f>
        <v>1.5733333333333333</v>
      </c>
      <c r="CM82" s="50">
        <f ca="1">IF(CM$63&lt;=$C$17,($C$34*CM$59*$B82/$C$63)*(IF(COUNTA($D82:CL82)*(12/$C$63)&lt;=$C$9,0,1)),0)+IF(CN$63=$C$17,0,IF(CM$63=$C$17,$B82*(CM$60),0))</f>
        <v>1.5733333333333333</v>
      </c>
      <c r="CN82" s="50">
        <f ca="1">IF(CN$63&lt;=$C$17,($C$34*CN$59*$B82/$C$63)*(IF(COUNTA($D82:CM82)*(12/$C$63)&lt;=$C$9,0,1)),0)+IF(CO$63=$C$17,0,IF(CN$63=$C$17,$B82*(CN$60),0))</f>
        <v>1.5733333333333333</v>
      </c>
      <c r="CO82" s="50">
        <f ca="1">IF(CO$63&lt;=$C$17,($C$34*CO$59*$B82/$C$63)*(IF(COUNTA($D82:CN82)*(12/$C$63)&lt;=$C$9,0,1)),0)+IF(CP$63=$C$17,0,IF(CO$63=$C$17,$B82*(CO$60),0))</f>
        <v>1.5733333333333333</v>
      </c>
      <c r="CP82" s="50">
        <f ca="1">IF(CP$63&lt;=$C$17,($C$34*CP$59*$B82/$C$63)*(IF(COUNTA($D82:CO82)*(12/$C$63)&lt;=$C$9,0,1)),0)+IF(CQ$63=$C$17,0,IF(CP$63=$C$17,$B82*(CP$60),0))</f>
        <v>1.5733333333333333</v>
      </c>
      <c r="CQ82" s="50">
        <f ca="1">IF(CQ$63&lt;=$C$17,($C$34*CQ$59*$B82/$C$63)*(IF(COUNTA($D82:CP82)*(12/$C$63)&lt;=$C$9,0,1)),0)+IF(CR$63=$C$17,0,IF(CQ$63=$C$17,$B82*(CQ$60),0))</f>
        <v>1.5733333333333333</v>
      </c>
      <c r="CR82" s="50">
        <f ca="1">IF(CR$63&lt;=$C$17,($C$34*CR$59*$B82/$C$63)*(IF(COUNTA($D82:CQ82)*(12/$C$63)&lt;=$C$9,0,1)),0)+IF(CS$63=$C$17,0,IF(CR$63=$C$17,$B82*(CR$60),0))</f>
        <v>1.5733333333333333</v>
      </c>
      <c r="CS82" s="50">
        <f ca="1">IF(CS$63&lt;=$C$17,($C$34*CS$59*$B82/$C$63)*(IF(COUNTA($D82:CR82)*(12/$C$63)&lt;=$C$9,0,1)),0)+IF(CT$63=$C$17,0,IF(CS$63=$C$17,$B82*(CS$60),0))</f>
        <v>1.5733333333333333</v>
      </c>
      <c r="CT82" s="50">
        <f ca="1">IF(CT$63&lt;=$C$17,($C$34*CT$59*$B82/$C$63)*(IF(COUNTA($D82:CS82)*(12/$C$63)&lt;=$C$9,0,1)),0)+IF(CU$63=$C$17,0,IF(CT$63=$C$17,$B82*(CT$60),0))</f>
        <v>1.5733333333333333</v>
      </c>
      <c r="CU82" s="50">
        <f ca="1">IF(CU$63&lt;=$C$17,($C$34*CU$59*$B82/$C$63)*(IF(COUNTA($D82:CT82)*(12/$C$63)&lt;=$C$9,0,1)),0)+IF(CV$63=$C$17,0,IF(CU$63=$C$17,$B82*(CU$60),0))</f>
        <v>1.5733333333333333</v>
      </c>
      <c r="CV82" s="50">
        <f ca="1">IF(CV$63&lt;=$C$17,($C$34*CV$59*$B82/$C$63)*(IF(COUNTA($D82:CU82)*(12/$C$63)&lt;=$C$9,0,1)),0)+IF(CW$63=$C$17,0,IF(CV$63=$C$17,$B82*(CV$60),0))</f>
        <v>1.5733333333333333</v>
      </c>
      <c r="CW82" s="50">
        <f ca="1">IF(CW$63&lt;=$C$17,($C$34*CW$59*$B82/$C$63)*(IF(COUNTA($D82:CV82)*(12/$C$63)&lt;=$C$9,0,1)),0)+IF(CX$63=$C$17,0,IF(CW$63=$C$17,$B82*(CW$60),0))</f>
        <v>1.5733333333333333</v>
      </c>
      <c r="CX82" s="50">
        <f ca="1">IF(CX$63&lt;=$C$17,($C$34*CX$59*$B82/$C$63)*(IF(COUNTA($D82:CW82)*(12/$C$63)&lt;=$C$9,0,1)),0)+IF(CY$63=$C$17,0,IF(CX$63=$C$17,$B82*(CX$60),0))</f>
        <v>1.5733333333333333</v>
      </c>
      <c r="CY82" s="50">
        <f ca="1">IF(CY$63&lt;=$C$17,($C$34*CY$59*$B82/$C$63)*(IF(COUNTA($D82:CX82)*(12/$C$63)&lt;=$C$9,0,1)),0)+IF(CZ$63=$C$17,0,IF(CY$63=$C$17,$B82*(CY$60),0))</f>
        <v>1.5733333333333333</v>
      </c>
      <c r="CZ82" s="50">
        <f ca="1">IF(CZ$63&lt;=$C$17,($C$34*CZ$59*$B82/$C$63)*(IF(COUNTA($D82:CY82)*(12/$C$63)&lt;=$C$9,0,1)),0)+IF(DA$63=$C$17,0,IF(CZ$63=$C$17,$B82*(CZ$60),0))</f>
        <v>1.5733333333333333</v>
      </c>
      <c r="DA82" s="50">
        <f ca="1">IF(DA$63&lt;=$C$17,($C$34*DA$59*$B82/$C$63)*(IF(COUNTA($D82:CZ82)*(12/$C$63)&lt;=$C$9,0,1)),0)+IF(DB$63=$C$17,0,IF(DA$63=$C$17,$B82*(DA$60),0))</f>
        <v>1.5733333333333333</v>
      </c>
      <c r="DB82" s="50">
        <f ca="1">IF(DB$63&lt;=$C$17,($C$34*DB$59*$B82/$C$63)*(IF(COUNTA($D82:DA82)*(12/$C$63)&lt;=$C$9,0,1)),0)+IF(DC$63=$C$17,0,IF(DB$63=$C$17,$B82*(DB$60),0))</f>
        <v>1.5733333333333333</v>
      </c>
      <c r="DC82" s="50">
        <f ca="1">IF(DC$63&lt;=$C$17,($C$34*DC$59*$B82/$C$63)*(IF(COUNTA($D82:DB82)*(12/$C$63)&lt;=$C$9,0,1)),0)+IF(DD$63=$C$17,0,IF(DC$63=$C$17,$B82*(DC$60),0))</f>
        <v>1.5733333333333333</v>
      </c>
      <c r="DD82" s="50">
        <f ca="1">IF(DD$63&lt;=$C$17,($C$34*DD$59*$B82/$C$63)*(IF(COUNTA($D82:DC82)*(12/$C$63)&lt;=$C$9,0,1)),0)+IF(DE$63=$C$17,0,IF(DD$63=$C$17,$B82*(DD$60),0))</f>
        <v>1.5733333333333333</v>
      </c>
      <c r="DE82" s="50">
        <f ca="1">IF(DE$63&lt;=$C$17,($C$34*DE$59*$B82/$C$63)*(IF(COUNTA($D82:DD82)*(12/$C$63)&lt;=$C$9,0,1)),0)+IF(DF$63=$C$17,0,IF(DE$63=$C$17,$B82*(DE$60),0))</f>
        <v>1.5733333333333333</v>
      </c>
      <c r="DF82" s="50">
        <f ca="1">IF(DF$63&lt;=$C$17,($C$34*DF$59*$B82/$C$63)*(IF(COUNTA($D82:DE82)*(12/$C$63)&lt;=$C$9,0,1)),0)+IF(DG$63=$C$17,0,IF(DF$63=$C$17,$B82*(DF$60),0))</f>
        <v>1.5733333333333333</v>
      </c>
      <c r="DG82" s="50">
        <f ca="1">IF(DG$63&lt;=$C$17,($C$34*DG$59*$B82/$C$63)*(IF(COUNTA($D82:DF82)*(12/$C$63)&lt;=$C$9,0,1)),0)+IF(DH$63=$C$17,0,IF(DG$63=$C$17,$B82*(DG$60),0))</f>
        <v>1.5733333333333333</v>
      </c>
      <c r="DH82" s="50">
        <f ca="1">IF(DH$63&lt;=$C$17,($C$34*DH$59*$B82/$C$63)*(IF(COUNTA($D82:DG82)*(12/$C$63)&lt;=$C$9,0,1)),0)+IF(DI$63=$C$17,0,IF(DH$63=$C$17,$B82*(DH$60),0))</f>
        <v>1.5733333333333333</v>
      </c>
      <c r="DI82" s="50">
        <f ca="1">IF(DI$63&lt;=$C$17,($C$34*DI$59*$B82/$C$63)*(IF(COUNTA($D82:DH82)*(12/$C$63)&lt;=$C$9,0,1)),0)+IF(DJ$63=$C$17,0,IF(DI$63=$C$17,$B82*(DI$60),0))</f>
        <v>1.5733333333333333</v>
      </c>
      <c r="DJ82" s="50">
        <f ca="1">IF(DJ$63&lt;=$C$17,($C$34*DJ$59*$B82/$C$63)*(IF(COUNTA($D82:DI82)*(12/$C$63)&lt;=$C$9,0,1)),0)+IF(DK$63=$C$17,0,IF(DJ$63=$C$17,$B82*(DJ$60),0))</f>
        <v>1.5733333333333333</v>
      </c>
      <c r="DK82" s="50">
        <f ca="1">IF(DK$63&lt;=$C$17,($C$34*DK$59*$B82/$C$63)*(IF(COUNTA($D82:DJ82)*(12/$C$63)&lt;=$C$9,0,1)),0)+IF(DL$63=$C$17,0,IF(DK$63=$C$17,$B82*(DK$60),0))</f>
        <v>1.5733333333333333</v>
      </c>
      <c r="DL82" s="50">
        <f ca="1">IF(DL$63&lt;=$C$17,($C$34*DL$59*$B82/$C$63)*(IF(COUNTA($D82:DK82)*(12/$C$63)&lt;=$C$9,0,1)),0)+IF(DM$63=$C$17,0,IF(DL$63=$C$17,$B82*(DL$60),0))</f>
        <v>1.5733333333333333</v>
      </c>
      <c r="DM82" s="50">
        <f ca="1">IF(DM$63&lt;=$C$17,($C$34*DM$59*$B82/$C$63)*(IF(COUNTA($D82:DL82)*(12/$C$63)&lt;=$C$9,0,1)),0)+IF(DN$63=$C$17,0,IF(DM$63=$C$17,$B82*(DM$60),0))</f>
        <v>1.5733333333333333</v>
      </c>
      <c r="DN82" s="50">
        <f ca="1">IF(DN$63&lt;=$C$17,($C$34*DN$59*$B82/$C$63)*(IF(COUNTA($D82:DM82)*(12/$C$63)&lt;=$C$9,0,1)),0)+IF(DO$63=$C$17,0,IF(DN$63=$C$17,$B82*(DN$60),0))</f>
        <v>1.5733333333333333</v>
      </c>
      <c r="DO82" s="50">
        <f ca="1">IF(DO$63&lt;=$C$17,($C$34*DO$59*$B82/$C$63)*(IF(COUNTA($D82:DN82)*(12/$C$63)&lt;=$C$9,0,1)),0)+IF(DP$63=$C$17,0,IF(DO$63=$C$17,$B82*(DO$60),0))</f>
        <v>1.5733333333333333</v>
      </c>
      <c r="DP82" s="50">
        <f ca="1">IF(DP$63&lt;=$C$17,($C$34*DP$59*$B82/$C$63)*(IF(COUNTA($D82:DO82)*(12/$C$63)&lt;=$C$9,0,1)),0)+IF(DQ$63=$C$17,0,IF(DP$63=$C$17,$B82*(DP$60),0))</f>
        <v>1.5733333333333333</v>
      </c>
      <c r="DQ82" s="50">
        <f ca="1">IF(DQ$63&lt;=$C$17,($C$34*DQ$59*$B82/$C$63)*(IF(COUNTA($D82:DP82)*(12/$C$63)&lt;=$C$9,0,1)),0)+IF(DR$63=$C$17,0,IF(DQ$63=$C$17,$B82*(DQ$60),0))</f>
        <v>1.5733333333333333</v>
      </c>
      <c r="DR82" s="50">
        <f ca="1">IF(DR$63&lt;=$C$17,($C$34*DR$59*$B82/$C$63)*(IF(COUNTA($D82:DQ82)*(12/$C$63)&lt;=$C$9,0,1)),0)+IF(DS$63=$C$17,0,IF(DR$63=$C$17,$B82*(DR$60),0))</f>
        <v>1.5733333333333333</v>
      </c>
      <c r="DS82" s="50">
        <f ca="1">IF(DS$63&lt;=$C$17,($C$34*DS$59*$B82/$C$63)*(IF(COUNTA($D82:DR82)*(12/$C$63)&lt;=$C$9,0,1)),0)+IF(DT$63=$C$17,0,IF(DS$63=$C$17,$B82*(DS$60),0))</f>
        <v>1.5733333333333333</v>
      </c>
      <c r="DT82" s="50">
        <f ca="1">IF(DT$63&lt;=$C$17,($C$34*DT$59*$B82/$C$63)*(IF(COUNTA($D82:DS82)*(12/$C$63)&lt;=$C$9,0,1)),0)+IF(DU$63=$C$17,0,IF(DT$63=$C$17,$B82*(DT$60),0))</f>
        <v>386.55054931822832</v>
      </c>
      <c r="DU82" s="50">
        <f>IF(DU$63&lt;=$C$17,($C$34*DU$59*$B82/$C$63)*(IF(COUNTA($D82:DT82)*(12/$C$63)&lt;=$C$9,0,1)),0)+IF(DV$63=$C$17,0,IF(DU$63=$C$17,$B82*(DU$60),0))</f>
        <v>0</v>
      </c>
      <c r="DV82" s="50">
        <f>IF(DV$63&lt;=$C$17,($C$34*DV$59*$B82/$C$63)*(IF(COUNTA($D82:DU82)*(12/$C$63)&lt;=$C$9,0,1)),0)+IF(DW$63=$C$17,0,IF(DV$63=$C$17,$B82*(DV$60),0))</f>
        <v>0</v>
      </c>
      <c r="DW82" s="50">
        <f>IF(DW$63&lt;=$C$17,($C$34*DW$59*$B82/$C$63)*(IF(COUNTA($D82:DV82)*(12/$C$63)&lt;=$C$9,0,1)),0)+IF(DX$63=$C$17,0,IF(DW$63=$C$17,$B82*(DW$60),0))</f>
        <v>0</v>
      </c>
      <c r="DX82" s="50">
        <f>IF(DX$63&lt;=$C$17,($C$34*DX$59*$B82/$C$63)*(IF(COUNTA($D82:DW82)*(12/$C$63)&lt;=$C$9,0,1)),0)+IF(DY$63=$C$17,0,IF(DX$63=$C$17,$B82*(DX$60),0))</f>
        <v>0</v>
      </c>
      <c r="DY82" s="50">
        <f>IF(DY$63&lt;=$C$17,($C$34*DY$59*$B82/$C$63)*(IF(COUNTA($D82:DX82)*(12/$C$63)&lt;=$C$9,0,1)),0)+IF(DZ$63=$C$17,0,IF(DY$63=$C$17,$B82*(DY$60),0))</f>
        <v>0</v>
      </c>
      <c r="DZ82" s="50">
        <f>IF(DZ$63&lt;=$C$17,($C$34*DZ$59*$B82/$C$63)*(IF(COUNTA($D82:DY82)*(12/$C$63)&lt;=$C$9,0,1)),0)+IF(EA$63=$C$17,0,IF(DZ$63=$C$17,$B82*(DZ$60),0))</f>
        <v>0</v>
      </c>
      <c r="EA82" s="50">
        <f>IF(EA$63&lt;=$C$17,($C$34*EA$59*$B82/$C$63)*(IF(COUNTA($D82:DZ82)*(12/$C$63)&lt;=$C$9,0,1)),0)+IF(EB$63=$C$17,0,IF(EA$63=$C$17,$B82*(EA$60),0))</f>
        <v>0</v>
      </c>
      <c r="EB82" s="50">
        <f>IF(EB$63&lt;=$C$17,($C$34*EB$59*$B82/$C$63)*(IF(COUNTA($D82:EA82)*(12/$C$63)&lt;=$C$9,0,1)),0)+IF(EC$63=$C$17,0,IF(EB$63=$C$17,$B82*(EB$60),0))</f>
        <v>0</v>
      </c>
      <c r="EC82" s="50">
        <f>IF(EC$63&lt;=$C$17,($C$34*EC$59*$B82/$C$63)*(IF(COUNTA($D82:EB82)*(12/$C$63)&lt;=$C$9,0,1)),0)+IF(ED$63=$C$17,0,IF(EC$63=$C$17,$B82*(EC$60),0))</f>
        <v>0</v>
      </c>
      <c r="ED82" s="50">
        <f>IF(ED$63&lt;=$C$17,($C$34*ED$59*$B82/$C$63)*(IF(COUNTA($D82:EC82)*(12/$C$63)&lt;=$C$9,0,1)),0)+IF(EE$63=$C$17,0,IF(ED$63=$C$17,$B82*(ED$60),0))</f>
        <v>0</v>
      </c>
      <c r="EE82" s="50">
        <f>IF(EE$63&lt;=$C$17,($C$34*EE$59*$B82/$C$63)*(IF(COUNTA($D82:ED82)*(12/$C$63)&lt;=$C$9,0,1)),0)+IF(EF$63=$C$17,0,IF(EE$63=$C$17,$B82*(EE$60),0))</f>
        <v>0</v>
      </c>
      <c r="EF82" s="50">
        <f>IF(EF$63&lt;=$C$17,($C$34*EF$59*$B82/$C$63)*(IF(COUNTA($D82:EE82)*(12/$C$63)&lt;=$C$9,0,1)),0)+IF(EG$63=$C$17,0,IF(EF$63=$C$17,$B82*(EF$60),0))</f>
        <v>0</v>
      </c>
      <c r="EG82" s="50">
        <f>IF(EG$63&lt;=$C$17,($C$34*EG$59*$B82/$C$63)*(IF(COUNTA($D82:EF82)*(12/$C$63)&lt;=$C$9,0,1)),0)+IF(EH$63=$C$17,0,IF(EG$63=$C$17,$B82*(EG$60),0))</f>
        <v>0</v>
      </c>
      <c r="EH82" s="50">
        <f>IF(EH$63&lt;=$C$17,($C$34*EH$59*$B82/$C$63)*(IF(COUNTA($D82:EG82)*(12/$C$63)&lt;=$C$9,0,1)),0)+IF(EI$63=$C$17,0,IF(EH$63=$C$17,$B82*(EH$60),0))</f>
        <v>0</v>
      </c>
      <c r="EI82" s="50">
        <f>IF(EI$63&lt;=$C$17,($C$34*EI$59*$B82/$C$63)*(IF(COUNTA($D82:EH82)*(12/$C$63)&lt;=$C$9,0,1)),0)+IF(EJ$63=$C$17,0,IF(EI$63=$C$17,$B82*(EI$60),0))</f>
        <v>0</v>
      </c>
      <c r="EJ82" s="50">
        <f>IF(EJ$63&lt;=$C$17,($C$34*EJ$59*$B82/$C$63)*(IF(COUNTA($D82:EI82)*(12/$C$63)&lt;=$C$9,0,1)),0)+IF(EK$63=$C$17,0,IF(EJ$63=$C$17,$B82*(EJ$60),0))</f>
        <v>0</v>
      </c>
      <c r="EK82" s="50">
        <f>IF(EK$63&lt;=$C$17,($C$34*EK$59*$B82/$C$63)*(IF(COUNTA($D82:EJ82)*(12/$C$63)&lt;=$C$9,0,1)),0)+IF(EL$63=$C$17,0,IF(EK$63=$C$17,$B82*(EK$60),0))</f>
        <v>0</v>
      </c>
      <c r="EL82" s="50">
        <f>IF(EL$63&lt;=$C$17,($C$34*EL$59*$B82/$C$63)*(IF(COUNTA($D82:EK82)*(12/$C$63)&lt;=$C$9,0,1)),0)+IF(EM$63=$C$17,0,IF(EL$63=$C$17,$B82*(EL$60),0))</f>
        <v>0</v>
      </c>
      <c r="EM82" s="50">
        <f>IF(EM$63&lt;=$C$17,($C$34*EM$59*$B82/$C$63)*(IF(COUNTA($D82:EL82)*(12/$C$63)&lt;=$C$9,0,1)),0)+IF(EN$63=$C$17,0,IF(EM$63=$C$17,$B82*(EM$60),0))</f>
        <v>0</v>
      </c>
      <c r="EN82" s="50">
        <f>IF(EN$63&lt;=$C$17,($C$34*EN$59*$B82/$C$63)*(IF(COUNTA($D82:EM82)*(12/$C$63)&lt;=$C$9,0,1)),0)+IF(EO$63=$C$17,0,IF(EN$63=$C$17,$B82*(EN$60),0))</f>
        <v>0</v>
      </c>
      <c r="EO82" s="50">
        <f>IF(EO$63&lt;=$C$17,($C$34*EO$59*$B82/$C$63)*(IF(COUNTA($D82:EN82)*(12/$C$63)&lt;=$C$9,0,1)),0)+IF(EP$63=$C$17,0,IF(EO$63=$C$17,$B82*(EO$60),0))</f>
        <v>0</v>
      </c>
      <c r="EP82" s="50">
        <f>IF(EP$63&lt;=$C$17,($C$34*EP$59*$B82/$C$63)*(IF(COUNTA($D82:EO82)*(12/$C$63)&lt;=$C$9,0,1)),0)+IF(EQ$63=$C$17,0,IF(EP$63=$C$17,$B82*(EP$60),0))</f>
        <v>0</v>
      </c>
      <c r="EQ82" s="50">
        <f>IF(EQ$63&lt;=$C$17,($C$34*EQ$59*$B82/$C$63)*(IF(COUNTA($D82:EP82)*(12/$C$63)&lt;=$C$9,0,1)),0)+IF(ER$63=$C$17,0,IF(EQ$63=$C$17,$B82*(EQ$60),0))</f>
        <v>0</v>
      </c>
      <c r="ER82" s="50">
        <f>IF(ER$63&lt;=$C$17,($C$34*ER$59*$B82/$C$63)*(IF(COUNTA($D82:EQ82)*(12/$C$63)&lt;=$C$9,0,1)),0)+IF(ES$63=$C$17,0,IF(ER$63=$C$17,$B82*(ER$60),0))</f>
        <v>0</v>
      </c>
      <c r="ES82" s="50">
        <f>IF(ES$63&lt;=$C$17,($C$34*ES$59*$B82/$C$63)*(IF(COUNTA($D82:ER82)*(12/$C$63)&lt;=$C$9,0,1)),0)+IF(ET$63=$C$17,0,IF(ES$63=$C$17,$B82*(ES$60),0))</f>
        <v>0</v>
      </c>
      <c r="ET82" s="50">
        <f>IF(ET$63&lt;=$C$17,($C$34*ET$59*$B82/$C$63)*(IF(COUNTA($D82:ES82)*(12/$C$63)&lt;=$C$9,0,1)),0)+IF(EU$63=$C$17,0,IF(ET$63=$C$17,$B82*(ET$60),0))</f>
        <v>0</v>
      </c>
      <c r="EU82" s="50">
        <f>IF(EU$63&lt;=$C$17,($C$34*EU$59*$B82/$C$63)*(IF(COUNTA($D82:ET82)*(12/$C$63)&lt;=$C$9,0,1)),0)+IF(EV$63=$C$17,0,IF(EU$63=$C$17,$B82*(EU$60),0))</f>
        <v>0</v>
      </c>
      <c r="EV82" s="50">
        <f>IF(EV$63&lt;=$C$17,($C$34*EV$59*$B82/$C$63)*(IF(COUNTA($D82:EU82)*(12/$C$63)&lt;=$C$9,0,1)),0)+IF(EW$63=$C$17,0,IF(EV$63=$C$17,$B82*(EV$60),0))</f>
        <v>0</v>
      </c>
      <c r="EW82" s="50">
        <f>IF(EW$63&lt;=$C$17,($C$34*EW$59*$B82/$C$63)*(IF(COUNTA($D82:EV82)*(12/$C$63)&lt;=$C$9,0,1)),0)+IF(EX$63=$C$17,0,IF(EW$63=$C$17,$B82*(EW$60),0))</f>
        <v>0</v>
      </c>
      <c r="EX82" s="50">
        <f>IF(EX$63&lt;=$C$17,($C$34*EX$59*$B82/$C$63)*(IF(COUNTA($D82:EW82)*(12/$C$63)&lt;=$C$9,0,1)),0)+IF(EY$63=$C$17,0,IF(EX$63=$C$17,$B82*(EX$60),0))</f>
        <v>0</v>
      </c>
      <c r="EY82" s="50">
        <f>IF(EY$63&lt;=$C$17,($C$34*EY$59*$B82/$C$63)*(IF(COUNTA($D82:EX82)*(12/$C$63)&lt;=$C$9,0,1)),0)+IF(EZ$63=$C$17,0,IF(EY$63=$C$17,$B82*(EY$60),0))</f>
        <v>0</v>
      </c>
      <c r="EZ82" s="50">
        <f>IF(EZ$63&lt;=$C$17,($C$34*EZ$59*$B82/$C$63)*(IF(COUNTA($D82:EY82)*(12/$C$63)&lt;=$C$9,0,1)),0)+IF(FA$63=$C$17,0,IF(EZ$63=$C$17,$B82*(EZ$60),0))</f>
        <v>0</v>
      </c>
      <c r="FA82" s="50">
        <f>IF(FA$63&lt;=$C$17,($C$34*FA$59*$B82/$C$63)*(IF(COUNTA($D82:EZ82)*(12/$C$63)&lt;=$C$9,0,1)),0)+IF(FB$63=$C$17,0,IF(FA$63=$C$17,$B82*(FA$60),0))</f>
        <v>0</v>
      </c>
      <c r="FB82" s="50">
        <f>IF(FB$63&lt;=$C$17,($C$34*FB$59*$B82/$C$63)*(IF(COUNTA($D82:FA82)*(12/$C$63)&lt;=$C$9,0,1)),0)+IF(FC$63=$C$17,0,IF(FB$63=$C$17,$B82*(FB$60),0))</f>
        <v>0</v>
      </c>
      <c r="FC82" s="50">
        <f>IF(FC$63&lt;=$C$17,($C$34*FC$59*$B82/$C$63)*(IF(COUNTA($D82:FB82)*(12/$C$63)&lt;=$C$9,0,1)),0)+IF(FD$63=$C$17,0,IF(FC$63=$C$17,$B82*(FC$60),0))</f>
        <v>0</v>
      </c>
      <c r="FD82" s="50">
        <f>IF(FD$63&lt;=$C$17,($C$34*FD$59*$B82/$C$63)*(IF(COUNTA($D82:FC82)*(12/$C$63)&lt;=$C$9,0,1)),0)+IF(FE$63=$C$17,0,IF(FD$63=$C$17,$B82*(FD$60),0))</f>
        <v>0</v>
      </c>
      <c r="FE82" s="50">
        <f>IF(FE$63&lt;=$C$17,($C$34*FE$59*$B82/$C$63)*(IF(COUNTA($D82:FD82)*(12/$C$63)&lt;=$C$9,0,1)),0)+IF(FF$63=$C$17,0,IF(FE$63=$C$17,$B82*(FE$60),0))</f>
        <v>0</v>
      </c>
      <c r="FF82" s="50">
        <f>IF(FF$63&lt;=$C$17,($C$34*FF$59*$B82/$C$63)*(IF(COUNTA($D82:FE82)*(12/$C$63)&lt;=$C$9,0,1)),0)+IF(FG$63=$C$17,0,IF(FF$63=$C$17,$B82*(FF$60),0))</f>
        <v>0</v>
      </c>
      <c r="FG82" s="50">
        <f>IF(FG$63&lt;=$C$17,($C$34*FG$59*$B82/$C$63)*(IF(COUNTA($D82:FF82)*(12/$C$63)&lt;=$C$9,0,1)),0)+IF(FH$63=$C$17,0,IF(FG$63=$C$17,$B82*(FG$60),0))</f>
        <v>0</v>
      </c>
      <c r="FH82" s="50">
        <f>IF(FH$63&lt;=$C$17,($C$34*FH$59*$B82/$C$63)*(IF(COUNTA($D82:FG82)*(12/$C$63)&lt;=$C$9,0,1)),0)+IF(FI$63=$C$17,0,IF(FH$63=$C$17,$B82*(FH$60),0))</f>
        <v>0</v>
      </c>
      <c r="FI82" s="50">
        <f>IF(FI$63&lt;=$C$17,($C$34*FI$59*$B82/$C$63)*(IF(COUNTA($D82:FH82)*(12/$C$63)&lt;=$C$9,0,1)),0)+IF(FJ$63=$C$17,0,IF(FI$63=$C$17,$B82*(FI$60),0))</f>
        <v>0</v>
      </c>
      <c r="FJ82" s="50">
        <f>IF(FJ$63&lt;=$C$17,($C$34*FJ$59*$B82/$C$63)*(IF(COUNTA($D82:FI82)*(12/$C$63)&lt;=$C$9,0,1)),0)+IF(FK$63=$C$17,0,IF(FJ$63=$C$17,$B82*(FJ$60),0))</f>
        <v>0</v>
      </c>
      <c r="FK82" s="50">
        <f>IF(FK$63&lt;=$C$17,($C$34*FK$59*$B82/$C$63)*(IF(COUNTA($D82:FJ82)*(12/$C$63)&lt;=$C$9,0,1)),0)+IF(FL$63=$C$17,0,IF(FK$63=$C$17,$B82*(FK$60),0))</f>
        <v>0</v>
      </c>
      <c r="FL82" s="50">
        <f>IF(FL$63&lt;=$C$17,($C$34*FL$59*$B82/$C$63)*(IF(COUNTA($D82:FK82)*(12/$C$63)&lt;=$C$9,0,1)),0)+IF(FM$63=$C$17,0,IF(FL$63=$C$17,$B82*(FL$60),0))</f>
        <v>0</v>
      </c>
      <c r="FM82" s="50">
        <f>IF(FM$63&lt;=$C$17,($C$34*FM$59*$B82/$C$63)*(IF(COUNTA($D82:FL82)*(12/$C$63)&lt;=$C$9,0,1)),0)+IF(FN$63=$C$17,0,IF(FM$63=$C$17,$B82*(FM$60),0))</f>
        <v>0</v>
      </c>
      <c r="FN82" s="50">
        <f>IF(FN$63&lt;=$C$17,($C$34*FN$59*$B82/$C$63)*(IF(COUNTA($D82:FM82)*(12/$C$63)&lt;=$C$9,0,1)),0)+IF(FO$63=$C$17,0,IF(FN$63=$C$17,$B82*(FN$60),0))</f>
        <v>0</v>
      </c>
      <c r="FO82" s="50">
        <f>IF(FO$63&lt;=$C$17,($C$34*FO$59*$B82/$C$63)*(IF(COUNTA($D82:FN82)*(12/$C$63)&lt;=$C$9,0,1)),0)+IF(FP$63=$C$17,0,IF(FO$63=$C$17,$B82*(FO$60),0))</f>
        <v>0</v>
      </c>
      <c r="FP82" s="50">
        <f>IF(FP$63&lt;=$C$17,($C$34*FP$59*$B82/$C$63)*(IF(COUNTA($D82:FO82)*(12/$C$63)&lt;=$C$9,0,1)),0)+IF(FQ$63=$C$17,0,IF(FP$63=$C$17,$B82*(FP$60),0))</f>
        <v>0</v>
      </c>
      <c r="FQ82" s="50">
        <f>IF(FQ$63&lt;=$C$17,($C$34*FQ$59*$B82/$C$63)*(IF(COUNTA($D82:FP82)*(12/$C$63)&lt;=$C$9,0,1)),0)+IF(FR$63=$C$17,0,IF(FQ$63=$C$17,$B82*(FQ$60),0))</f>
        <v>0</v>
      </c>
      <c r="FR82" s="50">
        <f>IF(FR$63&lt;=$C$17,($C$34*FR$59*$B82/$C$63)*(IF(COUNTA($D82:FQ82)*(12/$C$63)&lt;=$C$9,0,1)),0)+IF(FS$63=$C$17,0,IF(FR$63=$C$17,$B82*(FR$60),0))</f>
        <v>0</v>
      </c>
      <c r="FS82" s="50">
        <f>IF(FS$63&lt;=$C$17,($C$34*FS$59*$B82/$C$63)*(IF(COUNTA($D82:FR82)*(12/$C$63)&lt;=$C$9,0,1)),0)+IF(FT$63=$C$17,0,IF(FS$63=$C$17,$B82*(FS$60),0))</f>
        <v>0</v>
      </c>
      <c r="FT82" s="50">
        <f>IF(FT$63&lt;=$C$17,($C$34*FT$59*$B82/$C$63)*(IF(COUNTA($D82:FS82)*(12/$C$63)&lt;=$C$9,0,1)),0)+IF(FU$63=$C$17,0,IF(FT$63=$C$17,$B82*(FT$60),0))</f>
        <v>0</v>
      </c>
      <c r="FU82" s="50">
        <f>IF(FU$63&lt;=$C$17,($C$34*FU$59*$B82/$C$63)*(IF(COUNTA($D82:FT82)*(12/$C$63)&lt;=$C$9,0,1)),0)+IF(FV$63=$C$17,0,IF(FU$63=$C$17,$B82*(FU$60),0))</f>
        <v>0</v>
      </c>
      <c r="FV82" s="50">
        <f>IF(FV$63&lt;=$C$17,($C$34*FV$59*$B82/$C$63)*(IF(COUNTA($D82:FU82)*(12/$C$63)&lt;=$C$9,0,1)),0)+IF(FW$63=$C$17,0,IF(FV$63=$C$17,$B82*(FV$60),0))</f>
        <v>0</v>
      </c>
      <c r="FW82" s="50">
        <f>IF(FW$63&lt;=$C$17,($C$34*FW$59*$B82/$C$63)*(IF(COUNTA($D82:FV82)*(12/$C$63)&lt;=$C$9,0,1)),0)+IF(FX$63=$C$17,0,IF(FW$63=$C$17,$B82*(FW$60),0))</f>
        <v>0</v>
      </c>
      <c r="FX82" s="50">
        <f>IF(FX$63&lt;=$C$17,($C$34*FX$59*$B82/$C$63)*(IF(COUNTA($D82:FW82)*(12/$C$63)&lt;=$C$9,0,1)),0)+IF(FY$63=$C$17,0,IF(FX$63=$C$17,$B82*(FX$60),0))</f>
        <v>0</v>
      </c>
      <c r="FY82" s="50">
        <f>IF(FY$63&lt;=$C$17,($C$34*FY$59*$B82/$C$63)*(IF(COUNTA($D82:FX82)*(12/$C$63)&lt;=$C$9,0,1)),0)+IF(FZ$63=$C$17,0,IF(FY$63=$C$17,$B82*(FY$60),0))</f>
        <v>0</v>
      </c>
      <c r="FZ82" s="50">
        <f>IF(FZ$63&lt;=$C$17,($C$34*FZ$59*$B82/$C$63)*(IF(COUNTA($D82:FY82)*(12/$C$63)&lt;=$C$9,0,1)),0)+IF(GA$63=$C$17,0,IF(FZ$63=$C$17,$B82*(FZ$60),0))</f>
        <v>0</v>
      </c>
      <c r="GA82" s="50">
        <f>IF(GA$63&lt;=$C$17,($C$34*GA$59*$B82/$C$63)*(IF(COUNTA($D82:FZ82)*(12/$C$63)&lt;=$C$9,0,1)),0)+IF(GB$63=$C$17,0,IF(GA$63=$C$17,$B82*(GA$60),0))</f>
        <v>0</v>
      </c>
      <c r="GB82" s="50">
        <f>IF(GB$63&lt;=$C$17,($C$34*GB$59*$B82/$C$63)*(IF(COUNTA($D82:GA82)*(12/$C$63)&lt;=$C$9,0,1)),0)+IF(GC$63=$C$17,0,IF(GB$63=$C$17,$B82*(GB$60),0))</f>
        <v>0</v>
      </c>
      <c r="GC82" s="50">
        <f>IF(GC$63&lt;=$C$17,($C$34*GC$59*$B82/$C$63)*(IF(COUNTA($D82:GB82)*(12/$C$63)&lt;=$C$9,0,1)),0)+IF(GD$63=$C$17,0,IF(GC$63=$C$17,$B82*(GC$60),0))</f>
        <v>0</v>
      </c>
      <c r="GD82" s="50">
        <f>IF(GD$63&lt;=$C$17,($C$34*GD$59*$B82/$C$63)*(IF(COUNTA($D82:GC82)*(12/$C$63)&lt;=$C$9,0,1)),0)+IF(GE$63=$C$17,0,IF(GD$63=$C$17,$B82*(GD$60),0))</f>
        <v>0</v>
      </c>
      <c r="GE82" s="50">
        <f>IF(GE$63&lt;=$C$17,($C$34*GE$59*$B82/$C$63)*(IF(COUNTA($D82:GD82)*(12/$C$63)&lt;=$C$9,0,1)),0)+IF(GF$63=$C$17,0,IF(GE$63=$C$17,$B82*(GE$60),0))</f>
        <v>0</v>
      </c>
      <c r="GF82" s="50">
        <f>IF(GF$63&lt;=$C$17,($C$34*GF$59*$B82/$C$63)*(IF(COUNTA($D82:GE82)*(12/$C$63)&lt;=$C$9,0,1)),0)+IF(GG$63=$C$17,0,IF(GF$63=$C$17,$B82*(GF$60),0))</f>
        <v>0</v>
      </c>
      <c r="GG82" s="50">
        <f>IF(GG$63&lt;=$C$17,($C$34*GG$59*$B82/$C$63)*(IF(COUNTA($D82:GF82)*(12/$C$63)&lt;=$C$9,0,1)),0)+IF(GH$63=$C$17,0,IF(GG$63=$C$17,$B82*(GG$60),0))</f>
        <v>0</v>
      </c>
      <c r="GH82" s="50">
        <f>IF(GH$63&lt;=$C$17,($C$34*GH$59*$B82/$C$63)*(IF(COUNTA($D82:GG82)*(12/$C$63)&lt;=$C$9,0,1)),0)+IF(GI$63=$C$17,0,IF(GH$63=$C$17,$B82*(GH$60),0))</f>
        <v>0</v>
      </c>
      <c r="GI82" s="50">
        <f>IF(GI$63&lt;=$C$17,($C$34*GI$59*$B82/$C$63)*(IF(COUNTA($D82:GH82)*(12/$C$63)&lt;=$C$9,0,1)),0)+IF(GJ$63=$C$17,0,IF(GI$63=$C$17,$B82*(GI$60),0))</f>
        <v>0</v>
      </c>
      <c r="GJ82" s="50">
        <f>IF(GJ$63&lt;=$C$17,($C$34*GJ$59*$B82/$C$63)*(IF(COUNTA($D82:GI82)*(12/$C$63)&lt;=$C$9,0,1)),0)+IF(GK$63=$C$17,0,IF(GJ$63=$C$17,$B82*(GJ$60),0))</f>
        <v>0</v>
      </c>
      <c r="GK82" s="50">
        <f>IF(GK$63&lt;=$C$17,($C$34*GK$59*$B82/$C$63)*(IF(COUNTA($D82:GJ82)*(12/$C$63)&lt;=$C$9,0,1)),0)+IF(GL$63=$C$17,0,IF(GK$63=$C$17,$B82*(GK$60),0))</f>
        <v>0</v>
      </c>
      <c r="GL82" s="50">
        <f>IF(GL$63&lt;=$C$17,($C$34*GL$59*$B82/$C$63)*(IF(COUNTA($D82:GK82)*(12/$C$63)&lt;=$C$9,0,1)),0)+IF(GM$63=$C$17,0,IF(GL$63=$C$17,$B82*(GL$60),0))</f>
        <v>0</v>
      </c>
      <c r="GM82" s="50">
        <f>IF(GM$63&lt;=$C$17,($C$34*GM$59*$B82/$C$63)*(IF(COUNTA($D82:GL82)*(12/$C$63)&lt;=$C$9,0,1)),0)+IF(GN$63=$C$17,0,IF(GM$63=$C$17,$B82*(GM$60),0))</f>
        <v>0</v>
      </c>
      <c r="GN82" s="50">
        <f>IF(GN$63&lt;=$C$17,($C$34*GN$59*$B82/$C$63)*(IF(COUNTA($D82:GM82)*(12/$C$63)&lt;=$C$9,0,1)),0)+IF(GO$63=$C$17,0,IF(GN$63=$C$17,$B82*(GN$60),0))</f>
        <v>0</v>
      </c>
      <c r="GO82" s="50">
        <f>IF(GO$63&lt;=$C$17,($C$34*GO$59*$B82/$C$63)*(IF(COUNTA($D82:GN82)*(12/$C$63)&lt;=$C$9,0,1)),0)+IF(GP$63=$C$17,0,IF(GO$63=$C$17,$B82*(GO$60),0))</f>
        <v>0</v>
      </c>
      <c r="GP82" s="50">
        <f>IF(GP$63&lt;=$C$17,($C$34*GP$59*$B82/$C$63)*(IF(COUNTA($D82:GO82)*(12/$C$63)&lt;=$C$9,0,1)),0)+IF(GQ$63=$C$17,0,IF(GP$63=$C$17,$B82*(GP$60),0))</f>
        <v>0</v>
      </c>
      <c r="GQ82" s="50">
        <f>IF(GQ$63&lt;=$C$17,($C$34*GQ$59*$B82/$C$63)*(IF(COUNTA($D82:GP82)*(12/$C$63)&lt;=$C$9,0,1)),0)+IF(GR$63=$C$17,0,IF(GQ$63=$C$17,$B82*(GQ$60),0))</f>
        <v>0</v>
      </c>
      <c r="GR82" s="50">
        <f>IF(GR$63&lt;=$C$17,($C$34*GR$59*$B82/$C$63)*(IF(COUNTA($D82:GQ82)*(12/$C$63)&lt;=$C$9,0,1)),0)+IF(GS$63=$C$17,0,IF(GR$63=$C$17,$B82*(GR$60),0))</f>
        <v>0</v>
      </c>
      <c r="GS82" s="50">
        <f>IF(GS$63&lt;=$C$17,($C$34*GS$59*$B82/$C$63)*(IF(COUNTA($D82:GR82)*(12/$C$63)&lt;=$C$9,0,1)),0)+IF(GT$63=$C$17,0,IF(GS$63=$C$17,$B82*(GS$60),0))</f>
        <v>0</v>
      </c>
      <c r="GT82" s="50">
        <f>IF(GT$63&lt;=$C$17,($C$34*GT$59*$B82/$C$63)*(IF(COUNTA($D82:GS82)*(12/$C$63)&lt;=$C$9,0,1)),0)+IF(GU$63=$C$17,0,IF(GT$63=$C$17,$B82*(GT$60),0))</f>
        <v>0</v>
      </c>
      <c r="GU82" s="50">
        <f>IF(GU$63&lt;=$C$17,($C$34*GU$59*$B82/$C$63)*(IF(COUNTA($D82:GT82)*(12/$C$63)&lt;=$C$9,0,1)),0)+IF(GV$63=$C$17,0,IF(GU$63=$C$17,$B82*(GU$60),0))</f>
        <v>0</v>
      </c>
      <c r="GV82" s="50">
        <f>IF(GV$63&lt;=$C$17,($C$34*GV$59*$B82/$C$63)*(IF(COUNTA($D82:GU82)*(12/$C$63)&lt;=$C$9,0,1)),0)+IF(GW$63=$C$17,0,IF(GV$63=$C$17,$B82*(GV$60),0))</f>
        <v>0</v>
      </c>
      <c r="GW82" s="50">
        <f>IF(GW$63&lt;=$C$17,($C$34*GW$59*$B82/$C$63)*(IF(COUNTA($D82:GV82)*(12/$C$63)&lt;=$C$9,0,1)),0)+IF(GX$63=$C$17,0,IF(GW$63=$C$17,$B82*(GW$60),0))</f>
        <v>0</v>
      </c>
      <c r="GX82" s="50">
        <f>IF(GX$63&lt;=$C$17,($C$34*GX$59*$B82/$C$63)*(IF(COUNTA($D82:GW82)*(12/$C$63)&lt;=$C$9,0,1)),0)+IF(GY$63=$C$17,0,IF(GX$63=$C$17,$B82*(GX$60),0))</f>
        <v>0</v>
      </c>
      <c r="GY82" s="50">
        <f>IF(GY$63&lt;=$C$17,($C$34*GY$59*$B82/$C$63)*(IF(COUNTA($D82:GX82)*(12/$C$63)&lt;=$C$9,0,1)),0)+IF(GZ$63=$C$17,0,IF(GY$63=$C$17,$B82*(GY$60),0))</f>
        <v>0</v>
      </c>
      <c r="GZ82" s="50">
        <f>IF(GZ$63&lt;=$C$17,($C$34*GZ$59*$B82/$C$63)*(IF(COUNTA($D82:GY82)*(12/$C$63)&lt;=$C$9,0,1)),0)+IF(HA$63=$C$17,0,IF(GZ$63=$C$17,$B82*(GZ$60),0))</f>
        <v>0</v>
      </c>
      <c r="HA82" s="50">
        <f>IF(HA$63&lt;=$C$17,($C$34*HA$59*$B82/$C$63)*(IF(COUNTA($D82:GZ82)*(12/$C$63)&lt;=$C$9,0,1)),0)+IF(HB$63=$C$17,0,IF(HA$63=$C$17,$B82*(HA$60),0))</f>
        <v>0</v>
      </c>
      <c r="HB82" s="50">
        <f>IF(HB$63&lt;=$C$17,($C$34*HB$59*$B82/$C$63)*(IF(COUNTA($D82:HA82)*(12/$C$63)&lt;=$C$9,0,1)),0)+IF(HC$63=$C$17,0,IF(HB$63=$C$17,$B82*(HB$60),0))</f>
        <v>0</v>
      </c>
      <c r="HC82" s="50">
        <f>IF(HC$63&lt;=$C$17,($C$34*HC$59*$B82/$C$63)*(IF(COUNTA($D82:HB82)*(12/$C$63)&lt;=$C$9,0,1)),0)+IF(HD$63=$C$17,0,IF(HC$63=$C$17,$B82*(HC$60),0))</f>
        <v>0</v>
      </c>
      <c r="HD82" s="50">
        <f>IF(HD$63&lt;=$C$17,($C$34*HD$59*$B82/$C$63)*(IF(COUNTA($D82:HC82)*(12/$C$63)&lt;=$C$9,0,1)),0)+IF(HE$63=$C$17,0,IF(HD$63=$C$17,$B82*(HD$60),0))</f>
        <v>0</v>
      </c>
      <c r="HE82" s="50">
        <f>IF(HE$63&lt;=$C$17,($C$34*HE$59*$B82/$C$63)*(IF(COUNTA($D82:HD82)*(12/$C$63)&lt;=$C$9,0,1)),0)+IF(HF$63=$C$17,0,IF(HE$63=$C$17,$B82*(HE$60),0))</f>
        <v>0</v>
      </c>
      <c r="HF82" s="50">
        <f>IF(HF$63&lt;=$C$17,($C$34*HF$59*$B82/$C$63)*(IF(COUNTA($D82:HE82)*(12/$C$63)&lt;=$C$9,0,1)),0)+IF(HG$63=$C$17,0,IF(HF$63=$C$17,$B82*(HF$60),0))</f>
        <v>0</v>
      </c>
      <c r="HG82" s="50">
        <f>IF(HG$63&lt;=$C$17,($C$34*HG$59*$B82/$C$63)*(IF(COUNTA($D82:HF82)*(12/$C$63)&lt;=$C$9,0,1)),0)+IF(HH$63=$C$17,0,IF(HG$63=$C$17,$B82*(HG$60),0))</f>
        <v>0</v>
      </c>
      <c r="HH82" s="50">
        <f>IF(HH$63&lt;=$C$17,($C$34*HH$59*$B82/$C$63)*(IF(COUNTA($D82:HG82)*(12/$C$63)&lt;=$C$9,0,1)),0)+IF(HI$63=$C$17,0,IF(HH$63=$C$17,$B82*(HH$60),0))</f>
        <v>0</v>
      </c>
      <c r="HI82" s="50">
        <f>IF(HI$63&lt;=$C$17,($C$34*HI$59*$B82/$C$63)*(IF(COUNTA($D82:HH82)*(12/$C$63)&lt;=$C$9,0,1)),0)+IF(HJ$63=$C$17,0,IF(HI$63=$C$17,$B82*(HI$60),0))</f>
        <v>0</v>
      </c>
      <c r="HJ82" s="50">
        <f>IF(HJ$63&lt;=$C$17,($C$34*HJ$59*$B82/$C$63)*(IF(COUNTA($D82:HI82)*(12/$C$63)&lt;=$C$9,0,1)),0)+IF(HK$63=$C$17,0,IF(HJ$63=$C$17,$B82*(HJ$60),0))</f>
        <v>0</v>
      </c>
      <c r="HK82" s="50">
        <f>IF(HK$63&lt;=$C$17,($C$34*HK$59*$B82/$C$63)*(IF(COUNTA($D82:HJ82)*(12/$C$63)&lt;=$C$9,0,1)),0)+IF(HL$63=$C$17,0,IF(HK$63=$C$17,$B82*(HK$60),0))</f>
        <v>0</v>
      </c>
      <c r="HL82" s="50">
        <f>IF(HL$63&lt;=$C$17,($C$34*HL$59*$B82/$C$63)*(IF(COUNTA($D82:HK82)*(12/$C$63)&lt;=$C$9,0,1)),0)+IF(HM$63=$C$17,0,IF(HL$63=$C$17,$B82*(HL$60),0))</f>
        <v>0</v>
      </c>
      <c r="HM82" s="50">
        <f>IF(HM$63&lt;=$C$17,($C$34*HM$59*$B82/$C$63)*(IF(COUNTA($D82:HL82)*(12/$C$63)&lt;=$C$9,0,1)),0)+IF(HN$63=$C$17,0,IF(HM$63=$C$17,$B82*(HM$60),0))</f>
        <v>0</v>
      </c>
      <c r="HN82" s="50">
        <f>IF(HN$63&lt;=$C$17,($C$34*HN$59*$B82/$C$63)*(IF(COUNTA($D82:HM82)*(12/$C$63)&lt;=$C$9,0,1)),0)+IF(HO$63=$C$17,0,IF(HN$63=$C$17,$B82*(HN$60),0))</f>
        <v>0</v>
      </c>
      <c r="HO82" s="50">
        <f>IF(HO$63&lt;=$C$17,($C$34*HO$59*$B82/$C$63)*(IF(COUNTA($D82:HN82)*(12/$C$63)&lt;=$C$9,0,1)),0)+IF(HP$63=$C$17,0,IF(HO$63=$C$17,$B82*(HO$60),0))</f>
        <v>0</v>
      </c>
      <c r="HP82" s="50">
        <f>IF(HP$63&lt;=$C$17,($C$34*HP$59*$B82/$C$63)*(IF(COUNTA($D82:HO82)*(12/$C$63)&lt;=$C$9,0,1)),0)+IF(HQ$63=$C$17,0,IF(HP$63=$C$17,$B82*(HP$60),0))</f>
        <v>0</v>
      </c>
      <c r="HQ82" s="50">
        <f>IF(HQ$63&lt;=$C$17,($C$34*HQ$59*$B82/$C$63)*(IF(COUNTA($D82:HP82)*(12/$C$63)&lt;=$C$9,0,1)),0)+IF(HR$63=$C$17,0,IF(HQ$63=$C$17,$B82*(HQ$60),0))</f>
        <v>0</v>
      </c>
      <c r="HR82" s="50">
        <f>IF(HR$63&lt;=$C$17,($C$34*HR$59*$B82/$C$63)*(IF(COUNTA($D82:HQ82)*(12/$C$63)&lt;=$C$9,0,1)),0)+IF(HS$63=$C$17,0,IF(HR$63=$C$17,$B82*(HR$60),0))</f>
        <v>0</v>
      </c>
      <c r="HS82" s="50">
        <f>IF(HS$63&lt;=$C$17,($C$34*HS$59*$B82/$C$63)*(IF(COUNTA($D82:HR82)*(12/$C$63)&lt;=$C$9,0,1)),0)+IF(HT$63=$C$17,0,IF(HS$63=$C$17,$B82*(HS$60),0))</f>
        <v>0</v>
      </c>
      <c r="HT82" s="50">
        <f>IF(HT$63&lt;=$C$17,($C$34*HT$59*$B82/$C$63)*(IF(COUNTA($D82:HS82)*(12/$C$63)&lt;=$C$9,0,1)),0)+IF(HU$63=$C$17,0,IF(HT$63=$C$17,$B82*(HT$60),0))</f>
        <v>0</v>
      </c>
      <c r="HU82" s="50">
        <f>IF(HU$63&lt;=$C$17,($C$34*HU$59*$B82/$C$63)*(IF(COUNTA($D82:HT82)*(12/$C$63)&lt;=$C$9,0,1)),0)+IF(HV$63=$C$17,0,IF(HU$63=$C$17,$B82*(HU$60),0))</f>
        <v>0</v>
      </c>
      <c r="HV82" s="50">
        <f>IF(HV$63&lt;=$C$17,($C$34*HV$59*$B82/$C$63)*(IF(COUNTA($D82:HU82)*(12/$C$63)&lt;=$C$9,0,1)),0)+IF(HW$63=$C$17,0,IF(HV$63=$C$17,$B82*(HV$60),0))</f>
        <v>0</v>
      </c>
      <c r="HW82" s="50">
        <f>IF(HW$63&lt;=$C$17,($C$34*HW$59*$B82/$C$63)*(IF(COUNTA($D82:HV82)*(12/$C$63)&lt;=$C$9,0,1)),0)+IF(HX$63=$C$17,0,IF(HW$63=$C$17,$B82*(HW$60),0))</f>
        <v>0</v>
      </c>
      <c r="HX82" s="50">
        <f>IF(HX$63&lt;=$C$17,($C$34*HX$59*$B82/$C$63)*(IF(COUNTA($D82:HW82)*(12/$C$63)&lt;=$C$9,0,1)),0)+IF(HY$63=$C$17,0,IF(HX$63=$C$17,$B82*(HX$60),0))</f>
        <v>0</v>
      </c>
      <c r="HY82" s="50">
        <f>IF(HY$63&lt;=$C$17,($C$34*HY$59*$B82/$C$63)*(IF(COUNTA($D82:HX82)*(12/$C$63)&lt;=$C$9,0,1)),0)+IF(HZ$63=$C$17,0,IF(HY$63=$C$17,$B82*(HY$60),0))</f>
        <v>0</v>
      </c>
      <c r="HZ82" s="50">
        <f>IF(HZ$63&lt;=$C$17,($C$34*HZ$59*$B82/$C$63)*(IF(COUNTA($D82:HY82)*(12/$C$63)&lt;=$C$9,0,1)),0)+IF(IA$63=$C$17,0,IF(HZ$63=$C$17,$B82*(HZ$60),0))</f>
        <v>0</v>
      </c>
      <c r="IA82" s="50">
        <f>IF(IA$63&lt;=$C$17,($C$34*IA$59*$B82/$C$63)*(IF(COUNTA($D82:HZ82)*(12/$C$63)&lt;=$C$9,0,1)),0)+IF(IB$63=$C$17,0,IF(IA$63=$C$17,$B82*(IA$60),0))</f>
        <v>0</v>
      </c>
      <c r="IB82" s="50">
        <f>IF(IB$63&lt;=$C$17,($C$34*IB$59*$B82/$C$63)*(IF(COUNTA($D82:IA82)*(12/$C$63)&lt;=$C$9,0,1)),0)+IF(IC$63=$C$17,0,IF(IB$63=$C$17,$B82*(IB$60),0))</f>
        <v>0</v>
      </c>
      <c r="IC82" s="50">
        <f>IF(IC$63&lt;=$C$17,($C$34*IC$59*$B82/$C$63)*(IF(COUNTA($D82:IB82)*(12/$C$63)&lt;=$C$9,0,1)),0)+IF(ID$63=$C$17,0,IF(IC$63=$C$17,$B82*(IC$60),0))</f>
        <v>0</v>
      </c>
      <c r="ID82" s="50">
        <f>IF(ID$63&lt;=$C$17,($C$34*ID$59*$B82/$C$63)*(IF(COUNTA($D82:IC82)*(12/$C$63)&lt;=$C$9,0,1)),0)+IF(IE$63=$C$17,0,IF(ID$63=$C$17,$B82*(ID$60),0))</f>
        <v>0</v>
      </c>
      <c r="IE82" s="50">
        <f>IF(IE$63&lt;=$C$17,($C$34*IE$59*$B82/$C$63)*(IF(COUNTA($D82:ID82)*(12/$C$63)&lt;=$C$9,0,1)),0)+IF(IF$63=$C$17,0,IF(IE$63=$C$17,$B82*(IE$60),0))</f>
        <v>0</v>
      </c>
      <c r="IF82" s="50">
        <f>IF(IF$63&lt;=$C$17,($C$34*IF$59*$B82/$C$63)*(IF(COUNTA($D82:IE82)*(12/$C$63)&lt;=$C$9,0,1)),0)+IF(IG$63=$C$17,0,IF(IF$63=$C$17,$B82*(IF$60),0))</f>
        <v>0</v>
      </c>
      <c r="IG82" s="50">
        <f>IF(IG$63&lt;=$C$17,($C$34*IG$59*$B82/$C$63)*(IF(COUNTA($D82:IF82)*(12/$C$63)&lt;=$C$9,0,1)),0)+IF(IH$63=$C$17,0,IF(IG$63=$C$17,$B82*(IG$60),0))</f>
        <v>0</v>
      </c>
      <c r="IH82" s="50">
        <f>IF(IH$63&lt;=$C$17,($C$34*IH$59*$B82/$C$63)*(IF(COUNTA($D82:IG82)*(12/$C$63)&lt;=$C$9,0,1)),0)+IF(II$63=$C$17,0,IF(IH$63=$C$17,$B82*(IH$60),0))</f>
        <v>0</v>
      </c>
      <c r="II82" s="50">
        <f>IF(II$63&lt;=$C$17,($C$34*II$59*$B82/$C$63)*(IF(COUNTA($D82:IH82)*(12/$C$63)&lt;=$C$9,0,1)),0)+IF(IJ$63=$C$17,0,IF(II$63=$C$17,$B82*(II$60),0))</f>
        <v>0</v>
      </c>
      <c r="IJ82" s="50">
        <f>IF(IJ$63&lt;=$C$17,($C$34*IJ$59*$B82/$C$63)*(IF(COUNTA($D82:II82)*(12/$C$63)&lt;=$C$9,0,1)),0)+IF(IK$63=$C$17,0,IF(IJ$63=$C$17,$B82*(IJ$60),0))</f>
        <v>0</v>
      </c>
      <c r="IK82" s="50">
        <f>IF(IK$63&lt;=$C$17,($C$34*IK$59*$B82/$C$63)*(IF(COUNTA($D82:IJ82)*(12/$C$63)&lt;=$C$9,0,1)),0)+IF(IL$63=$C$17,0,IF(IK$63=$C$17,$B82*(IK$60),0))</f>
        <v>0</v>
      </c>
      <c r="IL82" s="50">
        <f>IF(IL$63&lt;=$C$17,($C$34*IL$59*$B82/$C$63)*(IF(COUNTA($D82:IK82)*(12/$C$63)&lt;=$C$9,0,1)),0)+IF(IM$63=$C$17,0,IF(IL$63=$C$17,$B82*(IL$60),0))</f>
        <v>0</v>
      </c>
      <c r="IM82" s="50">
        <f>IF(IM$63&lt;=$C$17,($C$34*IM$59*$B82/$C$63)*(IF(COUNTA($D82:IL82)*(12/$C$63)&lt;=$C$9,0,1)),0)+IF(IN$63=$C$17,0,IF(IM$63=$C$17,$B82*(IM$60),0))</f>
        <v>0</v>
      </c>
      <c r="IN82" s="50">
        <f>IF(IN$63&lt;=$C$17,($C$34*IN$59*$B82/$C$63)*(IF(COUNTA($D82:IM82)*(12/$C$63)&lt;=$C$9,0,1)),0)+IF(IO$63=$C$17,0,IF(IN$63=$C$17,$B82*(IN$60),0))</f>
        <v>0</v>
      </c>
      <c r="IO82" s="50">
        <f>IF(IO$63&lt;=$C$17,($C$34*IO$59*$B82/$C$63)*(IF(COUNTA($D82:IN82)*(12/$C$63)&lt;=$C$9,0,1)),0)+IF(IP$63=$C$17,0,IF(IO$63=$C$17,$B82*(IO$60),0))</f>
        <v>0</v>
      </c>
      <c r="IP82" s="50">
        <f>IF(IP$63&lt;=$C$17,($C$34*IP$59*$B82/$C$63)*(IF(COUNTA($D82:IO82)*(12/$C$63)&lt;=$C$9,0,1)),0)+IF(IQ$63=$C$17,0,IF(IP$63=$C$17,$B82*(IP$60),0))</f>
        <v>0</v>
      </c>
      <c r="IQ82" s="50">
        <f>IF(IQ$63&lt;=$C$17,($C$34*IQ$59*$B82/$C$63)*(IF(COUNTA($D82:IP82)*(12/$C$63)&lt;=$C$9,0,1)),0)+IF(IR$63=$C$17,0,IF(IQ$63=$C$17,$B82*(IQ$60),0))</f>
        <v>0</v>
      </c>
      <c r="IR82" s="50">
        <f>IF(IR$63&lt;=$C$17,($C$34*IR$59*$B82/$C$63)*(IF(COUNTA($D82:IQ82)*(12/$C$63)&lt;=$C$9,0,1)),0)+IF(IS$63=$C$17,0,IF(IR$63=$C$17,$B82*(IR$60),0))</f>
        <v>0</v>
      </c>
      <c r="IS82" s="50">
        <f>IF(IS$63&lt;=$C$17,($C$34*IS$59*$B82/$C$63)*(IF(COUNTA($D82:IR82)*(12/$C$63)&lt;=$C$9,0,1)),0)+IF(IT$63=$C$17,0,IF(IS$63=$C$17,$B82*(IS$60),0))</f>
        <v>0</v>
      </c>
      <c r="IT82" s="50">
        <f>IF(IT$63&lt;=$C$17,($C$34*IT$59*$B82/$C$63)*(IF(COUNTA($D82:IS82)*(12/$C$63)&lt;=$C$9,0,1)),0)+IF(IU$63=$C$17,0,IF(IT$63=$C$17,$B82*(IT$60),0))</f>
        <v>0</v>
      </c>
      <c r="IU82" s="50">
        <f>IF(IU$63&lt;=$C$17,($C$34*IU$59*$B82/$C$63)*(IF(COUNTA($D82:IT82)*(12/$C$63)&lt;=$C$9,0,1)),0)+IF(IV$63=$C$17,0,IF(IU$63=$C$17,$B82*(IU$60),0))</f>
        <v>0</v>
      </c>
      <c r="IV82" s="50">
        <f>IF(IV$63&lt;=$C$17,($C$34*IV$59*$B82/$C$63)*(IF(COUNTA($D82:IU82)*(12/$C$63)&lt;=$C$9,0,1)),0)+IF(IW$63=$C$17,0,IF(IV$63=$C$17,$B82*(IV$60),0))</f>
        <v>0</v>
      </c>
      <c r="IW82" s="50">
        <f>IF(IW$63&lt;=$C$17,($C$34*IW$59*$B82/$C$63)*(IF(COUNTA($D82:IV82)*(12/$C$63)&lt;=$C$9,0,1)),0)+IF(IX$63=$C$17,0,IF(IW$63=$C$17,$B82*(IW$60),0))</f>
        <v>0</v>
      </c>
      <c r="IX82" s="50"/>
      <c r="IY82" s="50"/>
      <c r="IZ82" s="50"/>
      <c r="JA82" s="50"/>
      <c r="JB82" s="50"/>
      <c r="JC82" s="50"/>
      <c r="JD82" s="50"/>
      <c r="JE82" s="50"/>
    </row>
    <row r="83" spans="1:273" outlineLevel="1" x14ac:dyDescent="0.25">
      <c r="A83" s="2" t="s">
        <v>55</v>
      </c>
      <c r="B83" s="79">
        <f ca="1">+OFFSET($D$52,0,COUNTA($B$66:B82),,)</f>
        <v>3</v>
      </c>
      <c r="C83" s="88">
        <f t="shared" ca="1" si="68"/>
        <v>205.1058239773439</v>
      </c>
      <c r="D83" s="47"/>
      <c r="E83" s="47"/>
      <c r="F83" s="47"/>
      <c r="G83" s="47"/>
      <c r="H83" s="47"/>
      <c r="I83" s="47"/>
      <c r="J83" s="47"/>
      <c r="K83" s="47"/>
      <c r="L83" s="47"/>
      <c r="M83" s="47"/>
      <c r="N83" s="47"/>
      <c r="O83" s="47"/>
      <c r="P83" s="47"/>
      <c r="Q83" s="47"/>
      <c r="R83" s="47"/>
      <c r="S83" s="47"/>
      <c r="T83" s="47"/>
      <c r="U83" s="50">
        <f ca="1">IF(V$63&gt;$C$17,0,-U$53*(12/$C$63))</f>
        <v>-606</v>
      </c>
      <c r="V83" s="50">
        <f ca="1">IF(V$63&lt;=$C$17,($C$34*V$59*$B83/$C$63)*(IF(COUNTA($D83:U83)*(12/$C$63)&lt;=$C$9,0,1)),0)+IF(W$63=$C$17,0,IF(V$63=$C$17,$B83*(V$60),0))</f>
        <v>0</v>
      </c>
      <c r="W83" s="50">
        <f ca="1">IF(W$63&lt;=$C$17,($C$34*W$59*$B83/$C$63)*(IF(COUNTA($D83:V83)*(12/$C$63)&lt;=$C$9,0,1)),0)+IF(X$63=$C$17,0,IF(W$63=$C$17,$B83*(W$60),0))</f>
        <v>0</v>
      </c>
      <c r="X83" s="50">
        <f ca="1">IF(X$63&lt;=$C$17,($C$34*X$59*$B83/$C$63)*(IF(COUNTA($D83:W83)*(12/$C$63)&lt;=$C$9,0,1)),0)+IF(Y$63=$C$17,0,IF(X$63=$C$17,$B83*(X$60),0))</f>
        <v>0</v>
      </c>
      <c r="Y83" s="50">
        <f ca="1">IF(Y$63&lt;=$C$17,($C$34*Y$59*$B83/$C$63)*(IF(COUNTA($D83:X83)*(12/$C$63)&lt;=$C$9,0,1)),0)+IF(Z$63=$C$17,0,IF(Y$63=$C$17,$B83*(Y$60),0))</f>
        <v>0</v>
      </c>
      <c r="Z83" s="50">
        <f ca="1">IF(Z$63&lt;=$C$17,($C$34*Z$59*$B83/$C$63)*(IF(COUNTA($D83:Y83)*(12/$C$63)&lt;=$C$9,0,1)),0)+IF(AA$63=$C$17,0,IF(Z$63=$C$17,$B83*(Z$60),0))</f>
        <v>2.36</v>
      </c>
      <c r="AA83" s="50">
        <f ca="1">IF(AA$63&lt;=$C$17,($C$34*AA$59*$B83/$C$63)*(IF(COUNTA($D83:Z83)*(12/$C$63)&lt;=$C$9,0,1)),0)+IF(AB$63=$C$17,0,IF(AA$63=$C$17,$B83*(AA$60),0))</f>
        <v>2.36</v>
      </c>
      <c r="AB83" s="50">
        <f ca="1">IF(AB$63&lt;=$C$17,($C$34*AB$59*$B83/$C$63)*(IF(COUNTA($D83:AA83)*(12/$C$63)&lt;=$C$9,0,1)),0)+IF(AC$63=$C$17,0,IF(AB$63=$C$17,$B83*(AB$60),0))</f>
        <v>2.36</v>
      </c>
      <c r="AC83" s="50">
        <f ca="1">IF(AC$63&lt;=$C$17,($C$34*AC$59*$B83/$C$63)*(IF(COUNTA($D83:AB83)*(12/$C$63)&lt;=$C$9,0,1)),0)+IF(AD$63=$C$17,0,IF(AC$63=$C$17,$B83*(AC$60),0))</f>
        <v>2.36</v>
      </c>
      <c r="AD83" s="50">
        <f ca="1">IF(AD$63&lt;=$C$17,($C$34*AD$59*$B83/$C$63)*(IF(COUNTA($D83:AC83)*(12/$C$63)&lt;=$C$9,0,1)),0)+IF(AE$63=$C$17,0,IF(AD$63=$C$17,$B83*(AD$60),0))</f>
        <v>2.36</v>
      </c>
      <c r="AE83" s="50">
        <f ca="1">IF(AE$63&lt;=$C$17,($C$34*AE$59*$B83/$C$63)*(IF(COUNTA($D83:AD83)*(12/$C$63)&lt;=$C$9,0,1)),0)+IF(AF$63=$C$17,0,IF(AE$63=$C$17,$B83*(AE$60),0))</f>
        <v>2.36</v>
      </c>
      <c r="AF83" s="50">
        <f ca="1">IF(AF$63&lt;=$C$17,($C$34*AF$59*$B83/$C$63)*(IF(COUNTA($D83:AE83)*(12/$C$63)&lt;=$C$9,0,1)),0)+IF(AG$63=$C$17,0,IF(AF$63=$C$17,$B83*(AF$60),0))</f>
        <v>2.36</v>
      </c>
      <c r="AG83" s="50">
        <f ca="1">IF(AG$63&lt;=$C$17,($C$34*AG$59*$B83/$C$63)*(IF(COUNTA($D83:AF83)*(12/$C$63)&lt;=$C$9,0,1)),0)+IF(AH$63=$C$17,0,IF(AG$63=$C$17,$B83*(AG$60),0))</f>
        <v>2.36</v>
      </c>
      <c r="AH83" s="50">
        <f ca="1">IF(AH$63&lt;=$C$17,($C$34*AH$59*$B83/$C$63)*(IF(COUNTA($D83:AG83)*(12/$C$63)&lt;=$C$9,0,1)),0)+IF(AI$63=$C$17,0,IF(AH$63=$C$17,$B83*(AH$60),0))</f>
        <v>2.36</v>
      </c>
      <c r="AI83" s="50">
        <f ca="1">IF(AI$63&lt;=$C$17,($C$34*AI$59*$B83/$C$63)*(IF(COUNTA($D83:AH83)*(12/$C$63)&lt;=$C$9,0,1)),0)+IF(AJ$63=$C$17,0,IF(AI$63=$C$17,$B83*(AI$60),0))</f>
        <v>2.36</v>
      </c>
      <c r="AJ83" s="50">
        <f ca="1">IF(AJ$63&lt;=$C$17,($C$34*AJ$59*$B83/$C$63)*(IF(COUNTA($D83:AI83)*(12/$C$63)&lt;=$C$9,0,1)),0)+IF(AK$63=$C$17,0,IF(AJ$63=$C$17,$B83*(AJ$60),0))</f>
        <v>2.36</v>
      </c>
      <c r="AK83" s="50">
        <f ca="1">IF(AK$63&lt;=$C$17,($C$34*AK$59*$B83/$C$63)*(IF(COUNTA($D83:AJ83)*(12/$C$63)&lt;=$C$9,0,1)),0)+IF(AL$63=$C$17,0,IF(AK$63=$C$17,$B83*(AK$60),0))</f>
        <v>2.36</v>
      </c>
      <c r="AL83" s="50">
        <f ca="1">IF(AL$63&lt;=$C$17,($C$34*AL$59*$B83/$C$63)*(IF(COUNTA($D83:AK83)*(12/$C$63)&lt;=$C$9,0,1)),0)+IF(AM$63=$C$17,0,IF(AL$63=$C$17,$B83*(AL$60),0))</f>
        <v>2.36</v>
      </c>
      <c r="AM83" s="50">
        <f ca="1">IF(AM$63&lt;=$C$17,($C$34*AM$59*$B83/$C$63)*(IF(COUNTA($D83:AL83)*(12/$C$63)&lt;=$C$9,0,1)),0)+IF(AN$63=$C$17,0,IF(AM$63=$C$17,$B83*(AM$60),0))</f>
        <v>2.36</v>
      </c>
      <c r="AN83" s="50">
        <f ca="1">IF(AN$63&lt;=$C$17,($C$34*AN$59*$B83/$C$63)*(IF(COUNTA($D83:AM83)*(12/$C$63)&lt;=$C$9,0,1)),0)+IF(AO$63=$C$17,0,IF(AN$63=$C$17,$B83*(AN$60),0))</f>
        <v>2.36</v>
      </c>
      <c r="AO83" s="50">
        <f ca="1">IF(AO$63&lt;=$C$17,($C$34*AO$59*$B83/$C$63)*(IF(COUNTA($D83:AN83)*(12/$C$63)&lt;=$C$9,0,1)),0)+IF(AP$63=$C$17,0,IF(AO$63=$C$17,$B83*(AO$60),0))</f>
        <v>2.36</v>
      </c>
      <c r="AP83" s="50">
        <f ca="1">IF(AP$63&lt;=$C$17,($C$34*AP$59*$B83/$C$63)*(IF(COUNTA($D83:AO83)*(12/$C$63)&lt;=$C$9,0,1)),0)+IF(AQ$63=$C$17,0,IF(AP$63=$C$17,$B83*(AP$60),0))</f>
        <v>2.36</v>
      </c>
      <c r="AQ83" s="50">
        <f ca="1">IF(AQ$63&lt;=$C$17,($C$34*AQ$59*$B83/$C$63)*(IF(COUNTA($D83:AP83)*(12/$C$63)&lt;=$C$9,0,1)),0)+IF(AR$63=$C$17,0,IF(AQ$63=$C$17,$B83*(AQ$60),0))</f>
        <v>2.36</v>
      </c>
      <c r="AR83" s="50">
        <f ca="1">IF(AR$63&lt;=$C$17,($C$34*AR$59*$B83/$C$63)*(IF(COUNTA($D83:AQ83)*(12/$C$63)&lt;=$C$9,0,1)),0)+IF(AS$63=$C$17,0,IF(AR$63=$C$17,$B83*(AR$60),0))</f>
        <v>2.36</v>
      </c>
      <c r="AS83" s="50">
        <f ca="1">IF(AS$63&lt;=$C$17,($C$34*AS$59*$B83/$C$63)*(IF(COUNTA($D83:AR83)*(12/$C$63)&lt;=$C$9,0,1)),0)+IF(AT$63=$C$17,0,IF(AS$63=$C$17,$B83*(AS$60),0))</f>
        <v>2.36</v>
      </c>
      <c r="AT83" s="50">
        <f ca="1">IF(AT$63&lt;=$C$17,($C$34*AT$59*$B83/$C$63)*(IF(COUNTA($D83:AS83)*(12/$C$63)&lt;=$C$9,0,1)),0)+IF(AU$63=$C$17,0,IF(AT$63=$C$17,$B83*(AT$60),0))</f>
        <v>2.36</v>
      </c>
      <c r="AU83" s="50">
        <f ca="1">IF(AU$63&lt;=$C$17,($C$34*AU$59*$B83/$C$63)*(IF(COUNTA($D83:AT83)*(12/$C$63)&lt;=$C$9,0,1)),0)+IF(AV$63=$C$17,0,IF(AU$63=$C$17,$B83*(AU$60),0))</f>
        <v>2.36</v>
      </c>
      <c r="AV83" s="50">
        <f ca="1">IF(AV$63&lt;=$C$17,($C$34*AV$59*$B83/$C$63)*(IF(COUNTA($D83:AU83)*(12/$C$63)&lt;=$C$9,0,1)),0)+IF(AW$63=$C$17,0,IF(AV$63=$C$17,$B83*(AV$60),0))</f>
        <v>2.36</v>
      </c>
      <c r="AW83" s="50">
        <f ca="1">IF(AW$63&lt;=$C$17,($C$34*AW$59*$B83/$C$63)*(IF(COUNTA($D83:AV83)*(12/$C$63)&lt;=$C$9,0,1)),0)+IF(AX$63=$C$17,0,IF(AW$63=$C$17,$B83*(AW$60),0))</f>
        <v>2.36</v>
      </c>
      <c r="AX83" s="50">
        <f ca="1">IF(AX$63&lt;=$C$17,($C$34*AX$59*$B83/$C$63)*(IF(COUNTA($D83:AW83)*(12/$C$63)&lt;=$C$9,0,1)),0)+IF(AY$63=$C$17,0,IF(AX$63=$C$17,$B83*(AX$60),0))</f>
        <v>2.36</v>
      </c>
      <c r="AY83" s="50">
        <f ca="1">IF(AY$63&lt;=$C$17,($C$34*AY$59*$B83/$C$63)*(IF(COUNTA($D83:AX83)*(12/$C$63)&lt;=$C$9,0,1)),0)+IF(AZ$63=$C$17,0,IF(AY$63=$C$17,$B83*(AY$60),0))</f>
        <v>2.36</v>
      </c>
      <c r="AZ83" s="50">
        <f ca="1">IF(AZ$63&lt;=$C$17,($C$34*AZ$59*$B83/$C$63)*(IF(COUNTA($D83:AY83)*(12/$C$63)&lt;=$C$9,0,1)),0)+IF(BA$63=$C$17,0,IF(AZ$63=$C$17,$B83*(AZ$60),0))</f>
        <v>2.36</v>
      </c>
      <c r="BA83" s="50">
        <f ca="1">IF(BA$63&lt;=$C$17,($C$34*BA$59*$B83/$C$63)*(IF(COUNTA($D83:AZ83)*(12/$C$63)&lt;=$C$9,0,1)),0)+IF(BB$63=$C$17,0,IF(BA$63=$C$17,$B83*(BA$60),0))</f>
        <v>2.36</v>
      </c>
      <c r="BB83" s="50">
        <f ca="1">IF(BB$63&lt;=$C$17,($C$34*BB$59*$B83/$C$63)*(IF(COUNTA($D83:BA83)*(12/$C$63)&lt;=$C$9,0,1)),0)+IF(BC$63=$C$17,0,IF(BB$63=$C$17,$B83*(BB$60),0))</f>
        <v>2.36</v>
      </c>
      <c r="BC83" s="50">
        <f ca="1">IF(BC$63&lt;=$C$17,($C$34*BC$59*$B83/$C$63)*(IF(COUNTA($D83:BB83)*(12/$C$63)&lt;=$C$9,0,1)),0)+IF(BD$63=$C$17,0,IF(BC$63=$C$17,$B83*(BC$60),0))</f>
        <v>2.36</v>
      </c>
      <c r="BD83" s="50">
        <f ca="1">IF(BD$63&lt;=$C$17,($C$34*BD$59*$B83/$C$63)*(IF(COUNTA($D83:BC83)*(12/$C$63)&lt;=$C$9,0,1)),0)+IF(BE$63=$C$17,0,IF(BD$63=$C$17,$B83*(BD$60),0))</f>
        <v>2.36</v>
      </c>
      <c r="BE83" s="50">
        <f ca="1">IF(BE$63&lt;=$C$17,($C$34*BE$59*$B83/$C$63)*(IF(COUNTA($D83:BD83)*(12/$C$63)&lt;=$C$9,0,1)),0)+IF(BF$63=$C$17,0,IF(BE$63=$C$17,$B83*(BE$60),0))</f>
        <v>2.36</v>
      </c>
      <c r="BF83" s="50">
        <f ca="1">IF(BF$63&lt;=$C$17,($C$34*BF$59*$B83/$C$63)*(IF(COUNTA($D83:BE83)*(12/$C$63)&lt;=$C$9,0,1)),0)+IF(BG$63=$C$17,0,IF(BF$63=$C$17,$B83*(BF$60),0))</f>
        <v>2.36</v>
      </c>
      <c r="BG83" s="50">
        <f ca="1">IF(BG$63&lt;=$C$17,($C$34*BG$59*$B83/$C$63)*(IF(COUNTA($D83:BF83)*(12/$C$63)&lt;=$C$9,0,1)),0)+IF(BH$63=$C$17,0,IF(BG$63=$C$17,$B83*(BG$60),0))</f>
        <v>2.36</v>
      </c>
      <c r="BH83" s="50">
        <f ca="1">IF(BH$63&lt;=$C$17,($C$34*BH$59*$B83/$C$63)*(IF(COUNTA($D83:BG83)*(12/$C$63)&lt;=$C$9,0,1)),0)+IF(BI$63=$C$17,0,IF(BH$63=$C$17,$B83*(BH$60),0))</f>
        <v>2.36</v>
      </c>
      <c r="BI83" s="50">
        <f ca="1">IF(BI$63&lt;=$C$17,($C$34*BI$59*$B83/$C$63)*(IF(COUNTA($D83:BH83)*(12/$C$63)&lt;=$C$9,0,1)),0)+IF(BJ$63=$C$17,0,IF(BI$63=$C$17,$B83*(BI$60),0))</f>
        <v>2.36</v>
      </c>
      <c r="BJ83" s="50">
        <f ca="1">IF(BJ$63&lt;=$C$17,($C$34*BJ$59*$B83/$C$63)*(IF(COUNTA($D83:BI83)*(12/$C$63)&lt;=$C$9,0,1)),0)+IF(BK$63=$C$17,0,IF(BJ$63=$C$17,$B83*(BJ$60),0))</f>
        <v>2.36</v>
      </c>
      <c r="BK83" s="50">
        <f ca="1">IF(BK$63&lt;=$C$17,($C$34*BK$59*$B83/$C$63)*(IF(COUNTA($D83:BJ83)*(12/$C$63)&lt;=$C$9,0,1)),0)+IF(BL$63=$C$17,0,IF(BK$63=$C$17,$B83*(BK$60),0))</f>
        <v>2.36</v>
      </c>
      <c r="BL83" s="50">
        <f ca="1">IF(BL$63&lt;=$C$17,($C$34*BL$59*$B83/$C$63)*(IF(COUNTA($D83:BK83)*(12/$C$63)&lt;=$C$9,0,1)),0)+IF(BM$63=$C$17,0,IF(BL$63=$C$17,$B83*(BL$60),0))</f>
        <v>2.36</v>
      </c>
      <c r="BM83" s="50">
        <f ca="1">IF(BM$63&lt;=$C$17,($C$34*BM$59*$B83/$C$63)*(IF(COUNTA($D83:BL83)*(12/$C$63)&lt;=$C$9,0,1)),0)+IF(BN$63=$C$17,0,IF(BM$63=$C$17,$B83*(BM$60),0))</f>
        <v>2.36</v>
      </c>
      <c r="BN83" s="50">
        <f ca="1">IF(BN$63&lt;=$C$17,($C$34*BN$59*$B83/$C$63)*(IF(COUNTA($D83:BM83)*(12/$C$63)&lt;=$C$9,0,1)),0)+IF(BO$63=$C$17,0,IF(BN$63=$C$17,$B83*(BN$60),0))</f>
        <v>2.36</v>
      </c>
      <c r="BO83" s="50">
        <f ca="1">IF(BO$63&lt;=$C$17,($C$34*BO$59*$B83/$C$63)*(IF(COUNTA($D83:BN83)*(12/$C$63)&lt;=$C$9,0,1)),0)+IF(BP$63=$C$17,0,IF(BO$63=$C$17,$B83*(BO$60),0))</f>
        <v>2.36</v>
      </c>
      <c r="BP83" s="50">
        <f ca="1">IF(BP$63&lt;=$C$17,($C$34*BP$59*$B83/$C$63)*(IF(COUNTA($D83:BO83)*(12/$C$63)&lt;=$C$9,0,1)),0)+IF(BQ$63=$C$17,0,IF(BP$63=$C$17,$B83*(BP$60),0))</f>
        <v>2.36</v>
      </c>
      <c r="BQ83" s="50">
        <f ca="1">IF(BQ$63&lt;=$C$17,($C$34*BQ$59*$B83/$C$63)*(IF(COUNTA($D83:BP83)*(12/$C$63)&lt;=$C$9,0,1)),0)+IF(BR$63=$C$17,0,IF(BQ$63=$C$17,$B83*(BQ$60),0))</f>
        <v>2.36</v>
      </c>
      <c r="BR83" s="50">
        <f ca="1">IF(BR$63&lt;=$C$17,($C$34*BR$59*$B83/$C$63)*(IF(COUNTA($D83:BQ83)*(12/$C$63)&lt;=$C$9,0,1)),0)+IF(BS$63=$C$17,0,IF(BR$63=$C$17,$B83*(BR$60),0))</f>
        <v>2.36</v>
      </c>
      <c r="BS83" s="50">
        <f ca="1">IF(BS$63&lt;=$C$17,($C$34*BS$59*$B83/$C$63)*(IF(COUNTA($D83:BR83)*(12/$C$63)&lt;=$C$9,0,1)),0)+IF(BT$63=$C$17,0,IF(BS$63=$C$17,$B83*(BS$60),0))</f>
        <v>2.36</v>
      </c>
      <c r="BT83" s="50">
        <f ca="1">IF(BT$63&lt;=$C$17,($C$34*BT$59*$B83/$C$63)*(IF(COUNTA($D83:BS83)*(12/$C$63)&lt;=$C$9,0,1)),0)+IF(BU$63=$C$17,0,IF(BT$63=$C$17,$B83*(BT$60),0))</f>
        <v>2.36</v>
      </c>
      <c r="BU83" s="50">
        <f ca="1">IF(BU$63&lt;=$C$17,($C$34*BU$59*$B83/$C$63)*(IF(COUNTA($D83:BT83)*(12/$C$63)&lt;=$C$9,0,1)),0)+IF(BV$63=$C$17,0,IF(BU$63=$C$17,$B83*(BU$60),0))</f>
        <v>2.36</v>
      </c>
      <c r="BV83" s="50">
        <f ca="1">IF(BV$63&lt;=$C$17,($C$34*BV$59*$B83/$C$63)*(IF(COUNTA($D83:BU83)*(12/$C$63)&lt;=$C$9,0,1)),0)+IF(BW$63=$C$17,0,IF(BV$63=$C$17,$B83*(BV$60),0))</f>
        <v>2.36</v>
      </c>
      <c r="BW83" s="50">
        <f ca="1">IF(BW$63&lt;=$C$17,($C$34*BW$59*$B83/$C$63)*(IF(COUNTA($D83:BV83)*(12/$C$63)&lt;=$C$9,0,1)),0)+IF(BX$63=$C$17,0,IF(BW$63=$C$17,$B83*(BW$60),0))</f>
        <v>2.36</v>
      </c>
      <c r="BX83" s="50">
        <f ca="1">IF(BX$63&lt;=$C$17,($C$34*BX$59*$B83/$C$63)*(IF(COUNTA($D83:BW83)*(12/$C$63)&lt;=$C$9,0,1)),0)+IF(BY$63=$C$17,0,IF(BX$63=$C$17,$B83*(BX$60),0))</f>
        <v>2.36</v>
      </c>
      <c r="BY83" s="50">
        <f ca="1">IF(BY$63&lt;=$C$17,($C$34*BY$59*$B83/$C$63)*(IF(COUNTA($D83:BX83)*(12/$C$63)&lt;=$C$9,0,1)),0)+IF(BZ$63=$C$17,0,IF(BY$63=$C$17,$B83*(BY$60),0))</f>
        <v>2.36</v>
      </c>
      <c r="BZ83" s="50">
        <f ca="1">IF(BZ$63&lt;=$C$17,($C$34*BZ$59*$B83/$C$63)*(IF(COUNTA($D83:BY83)*(12/$C$63)&lt;=$C$9,0,1)),0)+IF(CA$63=$C$17,0,IF(BZ$63=$C$17,$B83*(BZ$60),0))</f>
        <v>2.36</v>
      </c>
      <c r="CA83" s="50">
        <f ca="1">IF(CA$63&lt;=$C$17,($C$34*CA$59*$B83/$C$63)*(IF(COUNTA($D83:BZ83)*(12/$C$63)&lt;=$C$9,0,1)),0)+IF(CB$63=$C$17,0,IF(CA$63=$C$17,$B83*(CA$60),0))</f>
        <v>2.36</v>
      </c>
      <c r="CB83" s="50">
        <f ca="1">IF(CB$63&lt;=$C$17,($C$34*CB$59*$B83/$C$63)*(IF(COUNTA($D83:CA83)*(12/$C$63)&lt;=$C$9,0,1)),0)+IF(CC$63=$C$17,0,IF(CB$63=$C$17,$B83*(CB$60),0))</f>
        <v>2.36</v>
      </c>
      <c r="CC83" s="50">
        <f ca="1">IF(CC$63&lt;=$C$17,($C$34*CC$59*$B83/$C$63)*(IF(COUNTA($D83:CB83)*(12/$C$63)&lt;=$C$9,0,1)),0)+IF(CD$63=$C$17,0,IF(CC$63=$C$17,$B83*(CC$60),0))</f>
        <v>2.36</v>
      </c>
      <c r="CD83" s="50">
        <f ca="1">IF(CD$63&lt;=$C$17,($C$34*CD$59*$B83/$C$63)*(IF(COUNTA($D83:CC83)*(12/$C$63)&lt;=$C$9,0,1)),0)+IF(CE$63=$C$17,0,IF(CD$63=$C$17,$B83*(CD$60),0))</f>
        <v>2.36</v>
      </c>
      <c r="CE83" s="50">
        <f ca="1">IF(CE$63&lt;=$C$17,($C$34*CE$59*$B83/$C$63)*(IF(COUNTA($D83:CD83)*(12/$C$63)&lt;=$C$9,0,1)),0)+IF(CF$63=$C$17,0,IF(CE$63=$C$17,$B83*(CE$60),0))</f>
        <v>2.36</v>
      </c>
      <c r="CF83" s="50">
        <f ca="1">IF(CF$63&lt;=$C$17,($C$34*CF$59*$B83/$C$63)*(IF(COUNTA($D83:CE83)*(12/$C$63)&lt;=$C$9,0,1)),0)+IF(CG$63=$C$17,0,IF(CF$63=$C$17,$B83*(CF$60),0))</f>
        <v>2.36</v>
      </c>
      <c r="CG83" s="50">
        <f ca="1">IF(CG$63&lt;=$C$17,($C$34*CG$59*$B83/$C$63)*(IF(COUNTA($D83:CF83)*(12/$C$63)&lt;=$C$9,0,1)),0)+IF(CH$63=$C$17,0,IF(CG$63=$C$17,$B83*(CG$60),0))</f>
        <v>2.36</v>
      </c>
      <c r="CH83" s="50">
        <f ca="1">IF(CH$63&lt;=$C$17,($C$34*CH$59*$B83/$C$63)*(IF(COUNTA($D83:CG83)*(12/$C$63)&lt;=$C$9,0,1)),0)+IF(CI$63=$C$17,0,IF(CH$63=$C$17,$B83*(CH$60),0))</f>
        <v>2.36</v>
      </c>
      <c r="CI83" s="50">
        <f ca="1">IF(CI$63&lt;=$C$17,($C$34*CI$59*$B83/$C$63)*(IF(COUNTA($D83:CH83)*(12/$C$63)&lt;=$C$9,0,1)),0)+IF(CJ$63=$C$17,0,IF(CI$63=$C$17,$B83*(CI$60),0))</f>
        <v>2.36</v>
      </c>
      <c r="CJ83" s="50">
        <f ca="1">IF(CJ$63&lt;=$C$17,($C$34*CJ$59*$B83/$C$63)*(IF(COUNTA($D83:CI83)*(12/$C$63)&lt;=$C$9,0,1)),0)+IF(CK$63=$C$17,0,IF(CJ$63=$C$17,$B83*(CJ$60),0))</f>
        <v>2.36</v>
      </c>
      <c r="CK83" s="50">
        <f ca="1">IF(CK$63&lt;=$C$17,($C$34*CK$59*$B83/$C$63)*(IF(COUNTA($D83:CJ83)*(12/$C$63)&lt;=$C$9,0,1)),0)+IF(CL$63=$C$17,0,IF(CK$63=$C$17,$B83*(CK$60),0))</f>
        <v>2.36</v>
      </c>
      <c r="CL83" s="50">
        <f ca="1">IF(CL$63&lt;=$C$17,($C$34*CL$59*$B83/$C$63)*(IF(COUNTA($D83:CK83)*(12/$C$63)&lt;=$C$9,0,1)),0)+IF(CM$63=$C$17,0,IF(CL$63=$C$17,$B83*(CL$60),0))</f>
        <v>2.36</v>
      </c>
      <c r="CM83" s="50">
        <f ca="1">IF(CM$63&lt;=$C$17,($C$34*CM$59*$B83/$C$63)*(IF(COUNTA($D83:CL83)*(12/$C$63)&lt;=$C$9,0,1)),0)+IF(CN$63=$C$17,0,IF(CM$63=$C$17,$B83*(CM$60),0))</f>
        <v>2.36</v>
      </c>
      <c r="CN83" s="50">
        <f ca="1">IF(CN$63&lt;=$C$17,($C$34*CN$59*$B83/$C$63)*(IF(COUNTA($D83:CM83)*(12/$C$63)&lt;=$C$9,0,1)),0)+IF(CO$63=$C$17,0,IF(CN$63=$C$17,$B83*(CN$60),0))</f>
        <v>2.36</v>
      </c>
      <c r="CO83" s="50">
        <f ca="1">IF(CO$63&lt;=$C$17,($C$34*CO$59*$B83/$C$63)*(IF(COUNTA($D83:CN83)*(12/$C$63)&lt;=$C$9,0,1)),0)+IF(CP$63=$C$17,0,IF(CO$63=$C$17,$B83*(CO$60),0))</f>
        <v>2.36</v>
      </c>
      <c r="CP83" s="50">
        <f ca="1">IF(CP$63&lt;=$C$17,($C$34*CP$59*$B83/$C$63)*(IF(COUNTA($D83:CO83)*(12/$C$63)&lt;=$C$9,0,1)),0)+IF(CQ$63=$C$17,0,IF(CP$63=$C$17,$B83*(CP$60),0))</f>
        <v>2.36</v>
      </c>
      <c r="CQ83" s="50">
        <f ca="1">IF(CQ$63&lt;=$C$17,($C$34*CQ$59*$B83/$C$63)*(IF(COUNTA($D83:CP83)*(12/$C$63)&lt;=$C$9,0,1)),0)+IF(CR$63=$C$17,0,IF(CQ$63=$C$17,$B83*(CQ$60),0))</f>
        <v>2.36</v>
      </c>
      <c r="CR83" s="50">
        <f ca="1">IF(CR$63&lt;=$C$17,($C$34*CR$59*$B83/$C$63)*(IF(COUNTA($D83:CQ83)*(12/$C$63)&lt;=$C$9,0,1)),0)+IF(CS$63=$C$17,0,IF(CR$63=$C$17,$B83*(CR$60),0))</f>
        <v>2.36</v>
      </c>
      <c r="CS83" s="50">
        <f ca="1">IF(CS$63&lt;=$C$17,($C$34*CS$59*$B83/$C$63)*(IF(COUNTA($D83:CR83)*(12/$C$63)&lt;=$C$9,0,1)),0)+IF(CT$63=$C$17,0,IF(CS$63=$C$17,$B83*(CS$60),0))</f>
        <v>2.36</v>
      </c>
      <c r="CT83" s="50">
        <f ca="1">IF(CT$63&lt;=$C$17,($C$34*CT$59*$B83/$C$63)*(IF(COUNTA($D83:CS83)*(12/$C$63)&lt;=$C$9,0,1)),0)+IF(CU$63=$C$17,0,IF(CT$63=$C$17,$B83*(CT$60),0))</f>
        <v>2.36</v>
      </c>
      <c r="CU83" s="50">
        <f ca="1">IF(CU$63&lt;=$C$17,($C$34*CU$59*$B83/$C$63)*(IF(COUNTA($D83:CT83)*(12/$C$63)&lt;=$C$9,0,1)),0)+IF(CV$63=$C$17,0,IF(CU$63=$C$17,$B83*(CU$60),0))</f>
        <v>2.36</v>
      </c>
      <c r="CV83" s="50">
        <f ca="1">IF(CV$63&lt;=$C$17,($C$34*CV$59*$B83/$C$63)*(IF(COUNTA($D83:CU83)*(12/$C$63)&lt;=$C$9,0,1)),0)+IF(CW$63=$C$17,0,IF(CV$63=$C$17,$B83*(CV$60),0))</f>
        <v>2.36</v>
      </c>
      <c r="CW83" s="50">
        <f ca="1">IF(CW$63&lt;=$C$17,($C$34*CW$59*$B83/$C$63)*(IF(COUNTA($D83:CV83)*(12/$C$63)&lt;=$C$9,0,1)),0)+IF(CX$63=$C$17,0,IF(CW$63=$C$17,$B83*(CW$60),0))</f>
        <v>2.36</v>
      </c>
      <c r="CX83" s="50">
        <f ca="1">IF(CX$63&lt;=$C$17,($C$34*CX$59*$B83/$C$63)*(IF(COUNTA($D83:CW83)*(12/$C$63)&lt;=$C$9,0,1)),0)+IF(CY$63=$C$17,0,IF(CX$63=$C$17,$B83*(CX$60),0))</f>
        <v>2.36</v>
      </c>
      <c r="CY83" s="50">
        <f ca="1">IF(CY$63&lt;=$C$17,($C$34*CY$59*$B83/$C$63)*(IF(COUNTA($D83:CX83)*(12/$C$63)&lt;=$C$9,0,1)),0)+IF(CZ$63=$C$17,0,IF(CY$63=$C$17,$B83*(CY$60),0))</f>
        <v>2.36</v>
      </c>
      <c r="CZ83" s="50">
        <f ca="1">IF(CZ$63&lt;=$C$17,($C$34*CZ$59*$B83/$C$63)*(IF(COUNTA($D83:CY83)*(12/$C$63)&lt;=$C$9,0,1)),0)+IF(DA$63=$C$17,0,IF(CZ$63=$C$17,$B83*(CZ$60),0))</f>
        <v>2.36</v>
      </c>
      <c r="DA83" s="50">
        <f ca="1">IF(DA$63&lt;=$C$17,($C$34*DA$59*$B83/$C$63)*(IF(COUNTA($D83:CZ83)*(12/$C$63)&lt;=$C$9,0,1)),0)+IF(DB$63=$C$17,0,IF(DA$63=$C$17,$B83*(DA$60),0))</f>
        <v>2.36</v>
      </c>
      <c r="DB83" s="50">
        <f ca="1">IF(DB$63&lt;=$C$17,($C$34*DB$59*$B83/$C$63)*(IF(COUNTA($D83:DA83)*(12/$C$63)&lt;=$C$9,0,1)),0)+IF(DC$63=$C$17,0,IF(DB$63=$C$17,$B83*(DB$60),0))</f>
        <v>2.36</v>
      </c>
      <c r="DC83" s="50">
        <f ca="1">IF(DC$63&lt;=$C$17,($C$34*DC$59*$B83/$C$63)*(IF(COUNTA($D83:DB83)*(12/$C$63)&lt;=$C$9,0,1)),0)+IF(DD$63=$C$17,0,IF(DC$63=$C$17,$B83*(DC$60),0))</f>
        <v>2.36</v>
      </c>
      <c r="DD83" s="50">
        <f ca="1">IF(DD$63&lt;=$C$17,($C$34*DD$59*$B83/$C$63)*(IF(COUNTA($D83:DC83)*(12/$C$63)&lt;=$C$9,0,1)),0)+IF(DE$63=$C$17,0,IF(DD$63=$C$17,$B83*(DD$60),0))</f>
        <v>2.36</v>
      </c>
      <c r="DE83" s="50">
        <f ca="1">IF(DE$63&lt;=$C$17,($C$34*DE$59*$B83/$C$63)*(IF(COUNTA($D83:DD83)*(12/$C$63)&lt;=$C$9,0,1)),0)+IF(DF$63=$C$17,0,IF(DE$63=$C$17,$B83*(DE$60),0))</f>
        <v>2.36</v>
      </c>
      <c r="DF83" s="50">
        <f ca="1">IF(DF$63&lt;=$C$17,($C$34*DF$59*$B83/$C$63)*(IF(COUNTA($D83:DE83)*(12/$C$63)&lt;=$C$9,0,1)),0)+IF(DG$63=$C$17,0,IF(DF$63=$C$17,$B83*(DF$60),0))</f>
        <v>2.36</v>
      </c>
      <c r="DG83" s="50">
        <f ca="1">IF(DG$63&lt;=$C$17,($C$34*DG$59*$B83/$C$63)*(IF(COUNTA($D83:DF83)*(12/$C$63)&lt;=$C$9,0,1)),0)+IF(DH$63=$C$17,0,IF(DG$63=$C$17,$B83*(DG$60),0))</f>
        <v>2.36</v>
      </c>
      <c r="DH83" s="50">
        <f ca="1">IF(DH$63&lt;=$C$17,($C$34*DH$59*$B83/$C$63)*(IF(COUNTA($D83:DG83)*(12/$C$63)&lt;=$C$9,0,1)),0)+IF(DI$63=$C$17,0,IF(DH$63=$C$17,$B83*(DH$60),0))</f>
        <v>2.36</v>
      </c>
      <c r="DI83" s="50">
        <f ca="1">IF(DI$63&lt;=$C$17,($C$34*DI$59*$B83/$C$63)*(IF(COUNTA($D83:DH83)*(12/$C$63)&lt;=$C$9,0,1)),0)+IF(DJ$63=$C$17,0,IF(DI$63=$C$17,$B83*(DI$60),0))</f>
        <v>2.36</v>
      </c>
      <c r="DJ83" s="50">
        <f ca="1">IF(DJ$63&lt;=$C$17,($C$34*DJ$59*$B83/$C$63)*(IF(COUNTA($D83:DI83)*(12/$C$63)&lt;=$C$9,0,1)),0)+IF(DK$63=$C$17,0,IF(DJ$63=$C$17,$B83*(DJ$60),0))</f>
        <v>2.36</v>
      </c>
      <c r="DK83" s="50">
        <f ca="1">IF(DK$63&lt;=$C$17,($C$34*DK$59*$B83/$C$63)*(IF(COUNTA($D83:DJ83)*(12/$C$63)&lt;=$C$9,0,1)),0)+IF(DL$63=$C$17,0,IF(DK$63=$C$17,$B83*(DK$60),0))</f>
        <v>2.36</v>
      </c>
      <c r="DL83" s="50">
        <f ca="1">IF(DL$63&lt;=$C$17,($C$34*DL$59*$B83/$C$63)*(IF(COUNTA($D83:DK83)*(12/$C$63)&lt;=$C$9,0,1)),0)+IF(DM$63=$C$17,0,IF(DL$63=$C$17,$B83*(DL$60),0))</f>
        <v>2.36</v>
      </c>
      <c r="DM83" s="50">
        <f ca="1">IF(DM$63&lt;=$C$17,($C$34*DM$59*$B83/$C$63)*(IF(COUNTA($D83:DL83)*(12/$C$63)&lt;=$C$9,0,1)),0)+IF(DN$63=$C$17,0,IF(DM$63=$C$17,$B83*(DM$60),0))</f>
        <v>2.36</v>
      </c>
      <c r="DN83" s="50">
        <f ca="1">IF(DN$63&lt;=$C$17,($C$34*DN$59*$B83/$C$63)*(IF(COUNTA($D83:DM83)*(12/$C$63)&lt;=$C$9,0,1)),0)+IF(DO$63=$C$17,0,IF(DN$63=$C$17,$B83*(DN$60),0))</f>
        <v>2.36</v>
      </c>
      <c r="DO83" s="50">
        <f ca="1">IF(DO$63&lt;=$C$17,($C$34*DO$59*$B83/$C$63)*(IF(COUNTA($D83:DN83)*(12/$C$63)&lt;=$C$9,0,1)),0)+IF(DP$63=$C$17,0,IF(DO$63=$C$17,$B83*(DO$60),0))</f>
        <v>2.36</v>
      </c>
      <c r="DP83" s="50">
        <f ca="1">IF(DP$63&lt;=$C$17,($C$34*DP$59*$B83/$C$63)*(IF(COUNTA($D83:DO83)*(12/$C$63)&lt;=$C$9,0,1)),0)+IF(DQ$63=$C$17,0,IF(DP$63=$C$17,$B83*(DP$60),0))</f>
        <v>2.36</v>
      </c>
      <c r="DQ83" s="50">
        <f ca="1">IF(DQ$63&lt;=$C$17,($C$34*DQ$59*$B83/$C$63)*(IF(COUNTA($D83:DP83)*(12/$C$63)&lt;=$C$9,0,1)),0)+IF(DR$63=$C$17,0,IF(DQ$63=$C$17,$B83*(DQ$60),0))</f>
        <v>2.36</v>
      </c>
      <c r="DR83" s="50">
        <f ca="1">IF(DR$63&lt;=$C$17,($C$34*DR$59*$B83/$C$63)*(IF(COUNTA($D83:DQ83)*(12/$C$63)&lt;=$C$9,0,1)),0)+IF(DS$63=$C$17,0,IF(DR$63=$C$17,$B83*(DR$60),0))</f>
        <v>2.36</v>
      </c>
      <c r="DS83" s="50">
        <f ca="1">IF(DS$63&lt;=$C$17,($C$34*DS$59*$B83/$C$63)*(IF(COUNTA($D83:DR83)*(12/$C$63)&lt;=$C$9,0,1)),0)+IF(DT$63=$C$17,0,IF(DS$63=$C$17,$B83*(DS$60),0))</f>
        <v>2.36</v>
      </c>
      <c r="DT83" s="50">
        <f ca="1">IF(DT$63&lt;=$C$17,($C$34*DT$59*$B83/$C$63)*(IF(COUNTA($D83:DS83)*(12/$C$63)&lt;=$C$9,0,1)),0)+IF(DU$63=$C$17,0,IF(DT$63=$C$17,$B83*(DT$60),0))</f>
        <v>579.82582397734257</v>
      </c>
      <c r="DU83" s="50">
        <f>IF(DU$63&lt;=$C$17,($C$34*DU$59*$B83/$C$63)*(IF(COUNTA($D83:DT83)*(12/$C$63)&lt;=$C$9,0,1)),0)+IF(DV$63=$C$17,0,IF(DU$63=$C$17,$B83*(DU$60),0))</f>
        <v>0</v>
      </c>
      <c r="DV83" s="50">
        <f>IF(DV$63&lt;=$C$17,($C$34*DV$59*$B83/$C$63)*(IF(COUNTA($D83:DU83)*(12/$C$63)&lt;=$C$9,0,1)),0)+IF(DW$63=$C$17,0,IF(DV$63=$C$17,$B83*(DV$60),0))</f>
        <v>0</v>
      </c>
      <c r="DW83" s="50">
        <f>IF(DW$63&lt;=$C$17,($C$34*DW$59*$B83/$C$63)*(IF(COUNTA($D83:DV83)*(12/$C$63)&lt;=$C$9,0,1)),0)+IF(DX$63=$C$17,0,IF(DW$63=$C$17,$B83*(DW$60),0))</f>
        <v>0</v>
      </c>
      <c r="DX83" s="50">
        <f>IF(DX$63&lt;=$C$17,($C$34*DX$59*$B83/$C$63)*(IF(COUNTA($D83:DW83)*(12/$C$63)&lt;=$C$9,0,1)),0)+IF(DY$63=$C$17,0,IF(DX$63=$C$17,$B83*(DX$60),0))</f>
        <v>0</v>
      </c>
      <c r="DY83" s="50">
        <f>IF(DY$63&lt;=$C$17,($C$34*DY$59*$B83/$C$63)*(IF(COUNTA($D83:DX83)*(12/$C$63)&lt;=$C$9,0,1)),0)+IF(DZ$63=$C$17,0,IF(DY$63=$C$17,$B83*(DY$60),0))</f>
        <v>0</v>
      </c>
      <c r="DZ83" s="50">
        <f>IF(DZ$63&lt;=$C$17,($C$34*DZ$59*$B83/$C$63)*(IF(COUNTA($D83:DY83)*(12/$C$63)&lt;=$C$9,0,1)),0)+IF(EA$63=$C$17,0,IF(DZ$63=$C$17,$B83*(DZ$60),0))</f>
        <v>0</v>
      </c>
      <c r="EA83" s="50">
        <f>IF(EA$63&lt;=$C$17,($C$34*EA$59*$B83/$C$63)*(IF(COUNTA($D83:DZ83)*(12/$C$63)&lt;=$C$9,0,1)),0)+IF(EB$63=$C$17,0,IF(EA$63=$C$17,$B83*(EA$60),0))</f>
        <v>0</v>
      </c>
      <c r="EB83" s="50">
        <f>IF(EB$63&lt;=$C$17,($C$34*EB$59*$B83/$C$63)*(IF(COUNTA($D83:EA83)*(12/$C$63)&lt;=$C$9,0,1)),0)+IF(EC$63=$C$17,0,IF(EB$63=$C$17,$B83*(EB$60),0))</f>
        <v>0</v>
      </c>
      <c r="EC83" s="50">
        <f>IF(EC$63&lt;=$C$17,($C$34*EC$59*$B83/$C$63)*(IF(COUNTA($D83:EB83)*(12/$C$63)&lt;=$C$9,0,1)),0)+IF(ED$63=$C$17,0,IF(EC$63=$C$17,$B83*(EC$60),0))</f>
        <v>0</v>
      </c>
      <c r="ED83" s="50">
        <f>IF(ED$63&lt;=$C$17,($C$34*ED$59*$B83/$C$63)*(IF(COUNTA($D83:EC83)*(12/$C$63)&lt;=$C$9,0,1)),0)+IF(EE$63=$C$17,0,IF(ED$63=$C$17,$B83*(ED$60),0))</f>
        <v>0</v>
      </c>
      <c r="EE83" s="50">
        <f>IF(EE$63&lt;=$C$17,($C$34*EE$59*$B83/$C$63)*(IF(COUNTA($D83:ED83)*(12/$C$63)&lt;=$C$9,0,1)),0)+IF(EF$63=$C$17,0,IF(EE$63=$C$17,$B83*(EE$60),0))</f>
        <v>0</v>
      </c>
      <c r="EF83" s="50">
        <f>IF(EF$63&lt;=$C$17,($C$34*EF$59*$B83/$C$63)*(IF(COUNTA($D83:EE83)*(12/$C$63)&lt;=$C$9,0,1)),0)+IF(EG$63=$C$17,0,IF(EF$63=$C$17,$B83*(EF$60),0))</f>
        <v>0</v>
      </c>
      <c r="EG83" s="50">
        <f>IF(EG$63&lt;=$C$17,($C$34*EG$59*$B83/$C$63)*(IF(COUNTA($D83:EF83)*(12/$C$63)&lt;=$C$9,0,1)),0)+IF(EH$63=$C$17,0,IF(EG$63=$C$17,$B83*(EG$60),0))</f>
        <v>0</v>
      </c>
      <c r="EH83" s="50">
        <f>IF(EH$63&lt;=$C$17,($C$34*EH$59*$B83/$C$63)*(IF(COUNTA($D83:EG83)*(12/$C$63)&lt;=$C$9,0,1)),0)+IF(EI$63=$C$17,0,IF(EH$63=$C$17,$B83*(EH$60),0))</f>
        <v>0</v>
      </c>
      <c r="EI83" s="50">
        <f>IF(EI$63&lt;=$C$17,($C$34*EI$59*$B83/$C$63)*(IF(COUNTA($D83:EH83)*(12/$C$63)&lt;=$C$9,0,1)),0)+IF(EJ$63=$C$17,0,IF(EI$63=$C$17,$B83*(EI$60),0))</f>
        <v>0</v>
      </c>
      <c r="EJ83" s="50">
        <f>IF(EJ$63&lt;=$C$17,($C$34*EJ$59*$B83/$C$63)*(IF(COUNTA($D83:EI83)*(12/$C$63)&lt;=$C$9,0,1)),0)+IF(EK$63=$C$17,0,IF(EJ$63=$C$17,$B83*(EJ$60),0))</f>
        <v>0</v>
      </c>
      <c r="EK83" s="50">
        <f>IF(EK$63&lt;=$C$17,($C$34*EK$59*$B83/$C$63)*(IF(COUNTA($D83:EJ83)*(12/$C$63)&lt;=$C$9,0,1)),0)+IF(EL$63=$C$17,0,IF(EK$63=$C$17,$B83*(EK$60),0))</f>
        <v>0</v>
      </c>
      <c r="EL83" s="50">
        <f>IF(EL$63&lt;=$C$17,($C$34*EL$59*$B83/$C$63)*(IF(COUNTA($D83:EK83)*(12/$C$63)&lt;=$C$9,0,1)),0)+IF(EM$63=$C$17,0,IF(EL$63=$C$17,$B83*(EL$60),0))</f>
        <v>0</v>
      </c>
      <c r="EM83" s="50">
        <f>IF(EM$63&lt;=$C$17,($C$34*EM$59*$B83/$C$63)*(IF(COUNTA($D83:EL83)*(12/$C$63)&lt;=$C$9,0,1)),0)+IF(EN$63=$C$17,0,IF(EM$63=$C$17,$B83*(EM$60),0))</f>
        <v>0</v>
      </c>
      <c r="EN83" s="50">
        <f>IF(EN$63&lt;=$C$17,($C$34*EN$59*$B83/$C$63)*(IF(COUNTA($D83:EM83)*(12/$C$63)&lt;=$C$9,0,1)),0)+IF(EO$63=$C$17,0,IF(EN$63=$C$17,$B83*(EN$60),0))</f>
        <v>0</v>
      </c>
      <c r="EO83" s="50">
        <f>IF(EO$63&lt;=$C$17,($C$34*EO$59*$B83/$C$63)*(IF(COUNTA($D83:EN83)*(12/$C$63)&lt;=$C$9,0,1)),0)+IF(EP$63=$C$17,0,IF(EO$63=$C$17,$B83*(EO$60),0))</f>
        <v>0</v>
      </c>
      <c r="EP83" s="50">
        <f>IF(EP$63&lt;=$C$17,($C$34*EP$59*$B83/$C$63)*(IF(COUNTA($D83:EO83)*(12/$C$63)&lt;=$C$9,0,1)),0)+IF(EQ$63=$C$17,0,IF(EP$63=$C$17,$B83*(EP$60),0))</f>
        <v>0</v>
      </c>
      <c r="EQ83" s="50">
        <f>IF(EQ$63&lt;=$C$17,($C$34*EQ$59*$B83/$C$63)*(IF(COUNTA($D83:EP83)*(12/$C$63)&lt;=$C$9,0,1)),0)+IF(ER$63=$C$17,0,IF(EQ$63=$C$17,$B83*(EQ$60),0))</f>
        <v>0</v>
      </c>
      <c r="ER83" s="50">
        <f>IF(ER$63&lt;=$C$17,($C$34*ER$59*$B83/$C$63)*(IF(COUNTA($D83:EQ83)*(12/$C$63)&lt;=$C$9,0,1)),0)+IF(ES$63=$C$17,0,IF(ER$63=$C$17,$B83*(ER$60),0))</f>
        <v>0</v>
      </c>
      <c r="ES83" s="50">
        <f>IF(ES$63&lt;=$C$17,($C$34*ES$59*$B83/$C$63)*(IF(COUNTA($D83:ER83)*(12/$C$63)&lt;=$C$9,0,1)),0)+IF(ET$63=$C$17,0,IF(ES$63=$C$17,$B83*(ES$60),0))</f>
        <v>0</v>
      </c>
      <c r="ET83" s="50">
        <f>IF(ET$63&lt;=$C$17,($C$34*ET$59*$B83/$C$63)*(IF(COUNTA($D83:ES83)*(12/$C$63)&lt;=$C$9,0,1)),0)+IF(EU$63=$C$17,0,IF(ET$63=$C$17,$B83*(ET$60),0))</f>
        <v>0</v>
      </c>
      <c r="EU83" s="50">
        <f>IF(EU$63&lt;=$C$17,($C$34*EU$59*$B83/$C$63)*(IF(COUNTA($D83:ET83)*(12/$C$63)&lt;=$C$9,0,1)),0)+IF(EV$63=$C$17,0,IF(EU$63=$C$17,$B83*(EU$60),0))</f>
        <v>0</v>
      </c>
      <c r="EV83" s="50">
        <f>IF(EV$63&lt;=$C$17,($C$34*EV$59*$B83/$C$63)*(IF(COUNTA($D83:EU83)*(12/$C$63)&lt;=$C$9,0,1)),0)+IF(EW$63=$C$17,0,IF(EV$63=$C$17,$B83*(EV$60),0))</f>
        <v>0</v>
      </c>
      <c r="EW83" s="50">
        <f>IF(EW$63&lt;=$C$17,($C$34*EW$59*$B83/$C$63)*(IF(COUNTA($D83:EV83)*(12/$C$63)&lt;=$C$9,0,1)),0)+IF(EX$63=$C$17,0,IF(EW$63=$C$17,$B83*(EW$60),0))</f>
        <v>0</v>
      </c>
      <c r="EX83" s="50">
        <f>IF(EX$63&lt;=$C$17,($C$34*EX$59*$B83/$C$63)*(IF(COUNTA($D83:EW83)*(12/$C$63)&lt;=$C$9,0,1)),0)+IF(EY$63=$C$17,0,IF(EX$63=$C$17,$B83*(EX$60),0))</f>
        <v>0</v>
      </c>
      <c r="EY83" s="50">
        <f>IF(EY$63&lt;=$C$17,($C$34*EY$59*$B83/$C$63)*(IF(COUNTA($D83:EX83)*(12/$C$63)&lt;=$C$9,0,1)),0)+IF(EZ$63=$C$17,0,IF(EY$63=$C$17,$B83*(EY$60),0))</f>
        <v>0</v>
      </c>
      <c r="EZ83" s="50">
        <f>IF(EZ$63&lt;=$C$17,($C$34*EZ$59*$B83/$C$63)*(IF(COUNTA($D83:EY83)*(12/$C$63)&lt;=$C$9,0,1)),0)+IF(FA$63=$C$17,0,IF(EZ$63=$C$17,$B83*(EZ$60),0))</f>
        <v>0</v>
      </c>
      <c r="FA83" s="50">
        <f>IF(FA$63&lt;=$C$17,($C$34*FA$59*$B83/$C$63)*(IF(COUNTA($D83:EZ83)*(12/$C$63)&lt;=$C$9,0,1)),0)+IF(FB$63=$C$17,0,IF(FA$63=$C$17,$B83*(FA$60),0))</f>
        <v>0</v>
      </c>
      <c r="FB83" s="50">
        <f>IF(FB$63&lt;=$C$17,($C$34*FB$59*$B83/$C$63)*(IF(COUNTA($D83:FA83)*(12/$C$63)&lt;=$C$9,0,1)),0)+IF(FC$63=$C$17,0,IF(FB$63=$C$17,$B83*(FB$60),0))</f>
        <v>0</v>
      </c>
      <c r="FC83" s="50">
        <f>IF(FC$63&lt;=$C$17,($C$34*FC$59*$B83/$C$63)*(IF(COUNTA($D83:FB83)*(12/$C$63)&lt;=$C$9,0,1)),0)+IF(FD$63=$C$17,0,IF(FC$63=$C$17,$B83*(FC$60),0))</f>
        <v>0</v>
      </c>
      <c r="FD83" s="50">
        <f>IF(FD$63&lt;=$C$17,($C$34*FD$59*$B83/$C$63)*(IF(COUNTA($D83:FC83)*(12/$C$63)&lt;=$C$9,0,1)),0)+IF(FE$63=$C$17,0,IF(FD$63=$C$17,$B83*(FD$60),0))</f>
        <v>0</v>
      </c>
      <c r="FE83" s="50">
        <f>IF(FE$63&lt;=$C$17,($C$34*FE$59*$B83/$C$63)*(IF(COUNTA($D83:FD83)*(12/$C$63)&lt;=$C$9,0,1)),0)+IF(FF$63=$C$17,0,IF(FE$63=$C$17,$B83*(FE$60),0))</f>
        <v>0</v>
      </c>
      <c r="FF83" s="50">
        <f>IF(FF$63&lt;=$C$17,($C$34*FF$59*$B83/$C$63)*(IF(COUNTA($D83:FE83)*(12/$C$63)&lt;=$C$9,0,1)),0)+IF(FG$63=$C$17,0,IF(FF$63=$C$17,$B83*(FF$60),0))</f>
        <v>0</v>
      </c>
      <c r="FG83" s="50">
        <f>IF(FG$63&lt;=$C$17,($C$34*FG$59*$B83/$C$63)*(IF(COUNTA($D83:FF83)*(12/$C$63)&lt;=$C$9,0,1)),0)+IF(FH$63=$C$17,0,IF(FG$63=$C$17,$B83*(FG$60),0))</f>
        <v>0</v>
      </c>
      <c r="FH83" s="50">
        <f>IF(FH$63&lt;=$C$17,($C$34*FH$59*$B83/$C$63)*(IF(COUNTA($D83:FG83)*(12/$C$63)&lt;=$C$9,0,1)),0)+IF(FI$63=$C$17,0,IF(FH$63=$C$17,$B83*(FH$60),0))</f>
        <v>0</v>
      </c>
      <c r="FI83" s="50">
        <f>IF(FI$63&lt;=$C$17,($C$34*FI$59*$B83/$C$63)*(IF(COUNTA($D83:FH83)*(12/$C$63)&lt;=$C$9,0,1)),0)+IF(FJ$63=$C$17,0,IF(FI$63=$C$17,$B83*(FI$60),0))</f>
        <v>0</v>
      </c>
      <c r="FJ83" s="50">
        <f>IF(FJ$63&lt;=$C$17,($C$34*FJ$59*$B83/$C$63)*(IF(COUNTA($D83:FI83)*(12/$C$63)&lt;=$C$9,0,1)),0)+IF(FK$63=$C$17,0,IF(FJ$63=$C$17,$B83*(FJ$60),0))</f>
        <v>0</v>
      </c>
      <c r="FK83" s="50">
        <f>IF(FK$63&lt;=$C$17,($C$34*FK$59*$B83/$C$63)*(IF(COUNTA($D83:FJ83)*(12/$C$63)&lt;=$C$9,0,1)),0)+IF(FL$63=$C$17,0,IF(FK$63=$C$17,$B83*(FK$60),0))</f>
        <v>0</v>
      </c>
      <c r="FL83" s="50">
        <f>IF(FL$63&lt;=$C$17,($C$34*FL$59*$B83/$C$63)*(IF(COUNTA($D83:FK83)*(12/$C$63)&lt;=$C$9,0,1)),0)+IF(FM$63=$C$17,0,IF(FL$63=$C$17,$B83*(FL$60),0))</f>
        <v>0</v>
      </c>
      <c r="FM83" s="50">
        <f>IF(FM$63&lt;=$C$17,($C$34*FM$59*$B83/$C$63)*(IF(COUNTA($D83:FL83)*(12/$C$63)&lt;=$C$9,0,1)),0)+IF(FN$63=$C$17,0,IF(FM$63=$C$17,$B83*(FM$60),0))</f>
        <v>0</v>
      </c>
      <c r="FN83" s="50">
        <f>IF(FN$63&lt;=$C$17,($C$34*FN$59*$B83/$C$63)*(IF(COUNTA($D83:FM83)*(12/$C$63)&lt;=$C$9,0,1)),0)+IF(FO$63=$C$17,0,IF(FN$63=$C$17,$B83*(FN$60),0))</f>
        <v>0</v>
      </c>
      <c r="FO83" s="50">
        <f>IF(FO$63&lt;=$C$17,($C$34*FO$59*$B83/$C$63)*(IF(COUNTA($D83:FN83)*(12/$C$63)&lt;=$C$9,0,1)),0)+IF(FP$63=$C$17,0,IF(FO$63=$C$17,$B83*(FO$60),0))</f>
        <v>0</v>
      </c>
      <c r="FP83" s="50">
        <f>IF(FP$63&lt;=$C$17,($C$34*FP$59*$B83/$C$63)*(IF(COUNTA($D83:FO83)*(12/$C$63)&lt;=$C$9,0,1)),0)+IF(FQ$63=$C$17,0,IF(FP$63=$C$17,$B83*(FP$60),0))</f>
        <v>0</v>
      </c>
      <c r="FQ83" s="50">
        <f>IF(FQ$63&lt;=$C$17,($C$34*FQ$59*$B83/$C$63)*(IF(COUNTA($D83:FP83)*(12/$C$63)&lt;=$C$9,0,1)),0)+IF(FR$63=$C$17,0,IF(FQ$63=$C$17,$B83*(FQ$60),0))</f>
        <v>0</v>
      </c>
      <c r="FR83" s="50">
        <f>IF(FR$63&lt;=$C$17,($C$34*FR$59*$B83/$C$63)*(IF(COUNTA($D83:FQ83)*(12/$C$63)&lt;=$C$9,0,1)),0)+IF(FS$63=$C$17,0,IF(FR$63=$C$17,$B83*(FR$60),0))</f>
        <v>0</v>
      </c>
      <c r="FS83" s="50">
        <f>IF(FS$63&lt;=$C$17,($C$34*FS$59*$B83/$C$63)*(IF(COUNTA($D83:FR83)*(12/$C$63)&lt;=$C$9,0,1)),0)+IF(FT$63=$C$17,0,IF(FS$63=$C$17,$B83*(FS$60),0))</f>
        <v>0</v>
      </c>
      <c r="FT83" s="50">
        <f>IF(FT$63&lt;=$C$17,($C$34*FT$59*$B83/$C$63)*(IF(COUNTA($D83:FS83)*(12/$C$63)&lt;=$C$9,0,1)),0)+IF(FU$63=$C$17,0,IF(FT$63=$C$17,$B83*(FT$60),0))</f>
        <v>0</v>
      </c>
      <c r="FU83" s="50">
        <f>IF(FU$63&lt;=$C$17,($C$34*FU$59*$B83/$C$63)*(IF(COUNTA($D83:FT83)*(12/$C$63)&lt;=$C$9,0,1)),0)+IF(FV$63=$C$17,0,IF(FU$63=$C$17,$B83*(FU$60),0))</f>
        <v>0</v>
      </c>
      <c r="FV83" s="50">
        <f>IF(FV$63&lt;=$C$17,($C$34*FV$59*$B83/$C$63)*(IF(COUNTA($D83:FU83)*(12/$C$63)&lt;=$C$9,0,1)),0)+IF(FW$63=$C$17,0,IF(FV$63=$C$17,$B83*(FV$60),0))</f>
        <v>0</v>
      </c>
      <c r="FW83" s="50">
        <f>IF(FW$63&lt;=$C$17,($C$34*FW$59*$B83/$C$63)*(IF(COUNTA($D83:FV83)*(12/$C$63)&lt;=$C$9,0,1)),0)+IF(FX$63=$C$17,0,IF(FW$63=$C$17,$B83*(FW$60),0))</f>
        <v>0</v>
      </c>
      <c r="FX83" s="50">
        <f>IF(FX$63&lt;=$C$17,($C$34*FX$59*$B83/$C$63)*(IF(COUNTA($D83:FW83)*(12/$C$63)&lt;=$C$9,0,1)),0)+IF(FY$63=$C$17,0,IF(FX$63=$C$17,$B83*(FX$60),0))</f>
        <v>0</v>
      </c>
      <c r="FY83" s="50">
        <f>IF(FY$63&lt;=$C$17,($C$34*FY$59*$B83/$C$63)*(IF(COUNTA($D83:FX83)*(12/$C$63)&lt;=$C$9,0,1)),0)+IF(FZ$63=$C$17,0,IF(FY$63=$C$17,$B83*(FY$60),0))</f>
        <v>0</v>
      </c>
      <c r="FZ83" s="50">
        <f>IF(FZ$63&lt;=$C$17,($C$34*FZ$59*$B83/$C$63)*(IF(COUNTA($D83:FY83)*(12/$C$63)&lt;=$C$9,0,1)),0)+IF(GA$63=$C$17,0,IF(FZ$63=$C$17,$B83*(FZ$60),0))</f>
        <v>0</v>
      </c>
      <c r="GA83" s="50">
        <f>IF(GA$63&lt;=$C$17,($C$34*GA$59*$B83/$C$63)*(IF(COUNTA($D83:FZ83)*(12/$C$63)&lt;=$C$9,0,1)),0)+IF(GB$63=$C$17,0,IF(GA$63=$C$17,$B83*(GA$60),0))</f>
        <v>0</v>
      </c>
      <c r="GB83" s="50">
        <f>IF(GB$63&lt;=$C$17,($C$34*GB$59*$B83/$C$63)*(IF(COUNTA($D83:GA83)*(12/$C$63)&lt;=$C$9,0,1)),0)+IF(GC$63=$C$17,0,IF(GB$63=$C$17,$B83*(GB$60),0))</f>
        <v>0</v>
      </c>
      <c r="GC83" s="50">
        <f>IF(GC$63&lt;=$C$17,($C$34*GC$59*$B83/$C$63)*(IF(COUNTA($D83:GB83)*(12/$C$63)&lt;=$C$9,0,1)),0)+IF(GD$63=$C$17,0,IF(GC$63=$C$17,$B83*(GC$60),0))</f>
        <v>0</v>
      </c>
      <c r="GD83" s="50">
        <f>IF(GD$63&lt;=$C$17,($C$34*GD$59*$B83/$C$63)*(IF(COUNTA($D83:GC83)*(12/$C$63)&lt;=$C$9,0,1)),0)+IF(GE$63=$C$17,0,IF(GD$63=$C$17,$B83*(GD$60),0))</f>
        <v>0</v>
      </c>
      <c r="GE83" s="50">
        <f>IF(GE$63&lt;=$C$17,($C$34*GE$59*$B83/$C$63)*(IF(COUNTA($D83:GD83)*(12/$C$63)&lt;=$C$9,0,1)),0)+IF(GF$63=$C$17,0,IF(GE$63=$C$17,$B83*(GE$60),0))</f>
        <v>0</v>
      </c>
      <c r="GF83" s="50">
        <f>IF(GF$63&lt;=$C$17,($C$34*GF$59*$B83/$C$63)*(IF(COUNTA($D83:GE83)*(12/$C$63)&lt;=$C$9,0,1)),0)+IF(GG$63=$C$17,0,IF(GF$63=$C$17,$B83*(GF$60),0))</f>
        <v>0</v>
      </c>
      <c r="GG83" s="50">
        <f>IF(GG$63&lt;=$C$17,($C$34*GG$59*$B83/$C$63)*(IF(COUNTA($D83:GF83)*(12/$C$63)&lt;=$C$9,0,1)),0)+IF(GH$63=$C$17,0,IF(GG$63=$C$17,$B83*(GG$60),0))</f>
        <v>0</v>
      </c>
      <c r="GH83" s="50">
        <f>IF(GH$63&lt;=$C$17,($C$34*GH$59*$B83/$C$63)*(IF(COUNTA($D83:GG83)*(12/$C$63)&lt;=$C$9,0,1)),0)+IF(GI$63=$C$17,0,IF(GH$63=$C$17,$B83*(GH$60),0))</f>
        <v>0</v>
      </c>
      <c r="GI83" s="50">
        <f>IF(GI$63&lt;=$C$17,($C$34*GI$59*$B83/$C$63)*(IF(COUNTA($D83:GH83)*(12/$C$63)&lt;=$C$9,0,1)),0)+IF(GJ$63=$C$17,0,IF(GI$63=$C$17,$B83*(GI$60),0))</f>
        <v>0</v>
      </c>
      <c r="GJ83" s="50">
        <f>IF(GJ$63&lt;=$C$17,($C$34*GJ$59*$B83/$C$63)*(IF(COUNTA($D83:GI83)*(12/$C$63)&lt;=$C$9,0,1)),0)+IF(GK$63=$C$17,0,IF(GJ$63=$C$17,$B83*(GJ$60),0))</f>
        <v>0</v>
      </c>
      <c r="GK83" s="50">
        <f>IF(GK$63&lt;=$C$17,($C$34*GK$59*$B83/$C$63)*(IF(COUNTA($D83:GJ83)*(12/$C$63)&lt;=$C$9,0,1)),0)+IF(GL$63=$C$17,0,IF(GK$63=$C$17,$B83*(GK$60),0))</f>
        <v>0</v>
      </c>
      <c r="GL83" s="50">
        <f>IF(GL$63&lt;=$C$17,($C$34*GL$59*$B83/$C$63)*(IF(COUNTA($D83:GK83)*(12/$C$63)&lt;=$C$9,0,1)),0)+IF(GM$63=$C$17,0,IF(GL$63=$C$17,$B83*(GL$60),0))</f>
        <v>0</v>
      </c>
      <c r="GM83" s="50">
        <f>IF(GM$63&lt;=$C$17,($C$34*GM$59*$B83/$C$63)*(IF(COUNTA($D83:GL83)*(12/$C$63)&lt;=$C$9,0,1)),0)+IF(GN$63=$C$17,0,IF(GM$63=$C$17,$B83*(GM$60),0))</f>
        <v>0</v>
      </c>
      <c r="GN83" s="50">
        <f>IF(GN$63&lt;=$C$17,($C$34*GN$59*$B83/$C$63)*(IF(COUNTA($D83:GM83)*(12/$C$63)&lt;=$C$9,0,1)),0)+IF(GO$63=$C$17,0,IF(GN$63=$C$17,$B83*(GN$60),0))</f>
        <v>0</v>
      </c>
      <c r="GO83" s="50">
        <f>IF(GO$63&lt;=$C$17,($C$34*GO$59*$B83/$C$63)*(IF(COUNTA($D83:GN83)*(12/$C$63)&lt;=$C$9,0,1)),0)+IF(GP$63=$C$17,0,IF(GO$63=$C$17,$B83*(GO$60),0))</f>
        <v>0</v>
      </c>
      <c r="GP83" s="50">
        <f>IF(GP$63&lt;=$C$17,($C$34*GP$59*$B83/$C$63)*(IF(COUNTA($D83:GO83)*(12/$C$63)&lt;=$C$9,0,1)),0)+IF(GQ$63=$C$17,0,IF(GP$63=$C$17,$B83*(GP$60),0))</f>
        <v>0</v>
      </c>
      <c r="GQ83" s="50">
        <f>IF(GQ$63&lt;=$C$17,($C$34*GQ$59*$B83/$C$63)*(IF(COUNTA($D83:GP83)*(12/$C$63)&lt;=$C$9,0,1)),0)+IF(GR$63=$C$17,0,IF(GQ$63=$C$17,$B83*(GQ$60),0))</f>
        <v>0</v>
      </c>
      <c r="GR83" s="50">
        <f>IF(GR$63&lt;=$C$17,($C$34*GR$59*$B83/$C$63)*(IF(COUNTA($D83:GQ83)*(12/$C$63)&lt;=$C$9,0,1)),0)+IF(GS$63=$C$17,0,IF(GR$63=$C$17,$B83*(GR$60),0))</f>
        <v>0</v>
      </c>
      <c r="GS83" s="50">
        <f>IF(GS$63&lt;=$C$17,($C$34*GS$59*$B83/$C$63)*(IF(COUNTA($D83:GR83)*(12/$C$63)&lt;=$C$9,0,1)),0)+IF(GT$63=$C$17,0,IF(GS$63=$C$17,$B83*(GS$60),0))</f>
        <v>0</v>
      </c>
      <c r="GT83" s="50">
        <f>IF(GT$63&lt;=$C$17,($C$34*GT$59*$B83/$C$63)*(IF(COUNTA($D83:GS83)*(12/$C$63)&lt;=$C$9,0,1)),0)+IF(GU$63=$C$17,0,IF(GT$63=$C$17,$B83*(GT$60),0))</f>
        <v>0</v>
      </c>
      <c r="GU83" s="50">
        <f>IF(GU$63&lt;=$C$17,($C$34*GU$59*$B83/$C$63)*(IF(COUNTA($D83:GT83)*(12/$C$63)&lt;=$C$9,0,1)),0)+IF(GV$63=$C$17,0,IF(GU$63=$C$17,$B83*(GU$60),0))</f>
        <v>0</v>
      </c>
      <c r="GV83" s="50">
        <f>IF(GV$63&lt;=$C$17,($C$34*GV$59*$B83/$C$63)*(IF(COUNTA($D83:GU83)*(12/$C$63)&lt;=$C$9,0,1)),0)+IF(GW$63=$C$17,0,IF(GV$63=$C$17,$B83*(GV$60),0))</f>
        <v>0</v>
      </c>
      <c r="GW83" s="50">
        <f>IF(GW$63&lt;=$C$17,($C$34*GW$59*$B83/$C$63)*(IF(COUNTA($D83:GV83)*(12/$C$63)&lt;=$C$9,0,1)),0)+IF(GX$63=$C$17,0,IF(GW$63=$C$17,$B83*(GW$60),0))</f>
        <v>0</v>
      </c>
      <c r="GX83" s="50">
        <f>IF(GX$63&lt;=$C$17,($C$34*GX$59*$B83/$C$63)*(IF(COUNTA($D83:GW83)*(12/$C$63)&lt;=$C$9,0,1)),0)+IF(GY$63=$C$17,0,IF(GX$63=$C$17,$B83*(GX$60),0))</f>
        <v>0</v>
      </c>
      <c r="GY83" s="50">
        <f>IF(GY$63&lt;=$C$17,($C$34*GY$59*$B83/$C$63)*(IF(COUNTA($D83:GX83)*(12/$C$63)&lt;=$C$9,0,1)),0)+IF(GZ$63=$C$17,0,IF(GY$63=$C$17,$B83*(GY$60),0))</f>
        <v>0</v>
      </c>
      <c r="GZ83" s="50">
        <f>IF(GZ$63&lt;=$C$17,($C$34*GZ$59*$B83/$C$63)*(IF(COUNTA($D83:GY83)*(12/$C$63)&lt;=$C$9,0,1)),0)+IF(HA$63=$C$17,0,IF(GZ$63=$C$17,$B83*(GZ$60),0))</f>
        <v>0</v>
      </c>
      <c r="HA83" s="50">
        <f>IF(HA$63&lt;=$C$17,($C$34*HA$59*$B83/$C$63)*(IF(COUNTA($D83:GZ83)*(12/$C$63)&lt;=$C$9,0,1)),0)+IF(HB$63=$C$17,0,IF(HA$63=$C$17,$B83*(HA$60),0))</f>
        <v>0</v>
      </c>
      <c r="HB83" s="50">
        <f>IF(HB$63&lt;=$C$17,($C$34*HB$59*$B83/$C$63)*(IF(COUNTA($D83:HA83)*(12/$C$63)&lt;=$C$9,0,1)),0)+IF(HC$63=$C$17,0,IF(HB$63=$C$17,$B83*(HB$60),0))</f>
        <v>0</v>
      </c>
      <c r="HC83" s="50">
        <f>IF(HC$63&lt;=$C$17,($C$34*HC$59*$B83/$C$63)*(IF(COUNTA($D83:HB83)*(12/$C$63)&lt;=$C$9,0,1)),0)+IF(HD$63=$C$17,0,IF(HC$63=$C$17,$B83*(HC$60),0))</f>
        <v>0</v>
      </c>
      <c r="HD83" s="50">
        <f>IF(HD$63&lt;=$C$17,($C$34*HD$59*$B83/$C$63)*(IF(COUNTA($D83:HC83)*(12/$C$63)&lt;=$C$9,0,1)),0)+IF(HE$63=$C$17,0,IF(HD$63=$C$17,$B83*(HD$60),0))</f>
        <v>0</v>
      </c>
      <c r="HE83" s="50">
        <f>IF(HE$63&lt;=$C$17,($C$34*HE$59*$B83/$C$63)*(IF(COUNTA($D83:HD83)*(12/$C$63)&lt;=$C$9,0,1)),0)+IF(HF$63=$C$17,0,IF(HE$63=$C$17,$B83*(HE$60),0))</f>
        <v>0</v>
      </c>
      <c r="HF83" s="50">
        <f>IF(HF$63&lt;=$C$17,($C$34*HF$59*$B83/$C$63)*(IF(COUNTA($D83:HE83)*(12/$C$63)&lt;=$C$9,0,1)),0)+IF(HG$63=$C$17,0,IF(HF$63=$C$17,$B83*(HF$60),0))</f>
        <v>0</v>
      </c>
      <c r="HG83" s="50">
        <f>IF(HG$63&lt;=$C$17,($C$34*HG$59*$B83/$C$63)*(IF(COUNTA($D83:HF83)*(12/$C$63)&lt;=$C$9,0,1)),0)+IF(HH$63=$C$17,0,IF(HG$63=$C$17,$B83*(HG$60),0))</f>
        <v>0</v>
      </c>
      <c r="HH83" s="50">
        <f>IF(HH$63&lt;=$C$17,($C$34*HH$59*$B83/$C$63)*(IF(COUNTA($D83:HG83)*(12/$C$63)&lt;=$C$9,0,1)),0)+IF(HI$63=$C$17,0,IF(HH$63=$C$17,$B83*(HH$60),0))</f>
        <v>0</v>
      </c>
      <c r="HI83" s="50">
        <f>IF(HI$63&lt;=$C$17,($C$34*HI$59*$B83/$C$63)*(IF(COUNTA($D83:HH83)*(12/$C$63)&lt;=$C$9,0,1)),0)+IF(HJ$63=$C$17,0,IF(HI$63=$C$17,$B83*(HI$60),0))</f>
        <v>0</v>
      </c>
      <c r="HJ83" s="50">
        <f>IF(HJ$63&lt;=$C$17,($C$34*HJ$59*$B83/$C$63)*(IF(COUNTA($D83:HI83)*(12/$C$63)&lt;=$C$9,0,1)),0)+IF(HK$63=$C$17,0,IF(HJ$63=$C$17,$B83*(HJ$60),0))</f>
        <v>0</v>
      </c>
      <c r="HK83" s="50">
        <f>IF(HK$63&lt;=$C$17,($C$34*HK$59*$B83/$C$63)*(IF(COUNTA($D83:HJ83)*(12/$C$63)&lt;=$C$9,0,1)),0)+IF(HL$63=$C$17,0,IF(HK$63=$C$17,$B83*(HK$60),0))</f>
        <v>0</v>
      </c>
      <c r="HL83" s="50">
        <f>IF(HL$63&lt;=$C$17,($C$34*HL$59*$B83/$C$63)*(IF(COUNTA($D83:HK83)*(12/$C$63)&lt;=$C$9,0,1)),0)+IF(HM$63=$C$17,0,IF(HL$63=$C$17,$B83*(HL$60),0))</f>
        <v>0</v>
      </c>
      <c r="HM83" s="50">
        <f>IF(HM$63&lt;=$C$17,($C$34*HM$59*$B83/$C$63)*(IF(COUNTA($D83:HL83)*(12/$C$63)&lt;=$C$9,0,1)),0)+IF(HN$63=$C$17,0,IF(HM$63=$C$17,$B83*(HM$60),0))</f>
        <v>0</v>
      </c>
      <c r="HN83" s="50">
        <f>IF(HN$63&lt;=$C$17,($C$34*HN$59*$B83/$C$63)*(IF(COUNTA($D83:HM83)*(12/$C$63)&lt;=$C$9,0,1)),0)+IF(HO$63=$C$17,0,IF(HN$63=$C$17,$B83*(HN$60),0))</f>
        <v>0</v>
      </c>
      <c r="HO83" s="50">
        <f>IF(HO$63&lt;=$C$17,($C$34*HO$59*$B83/$C$63)*(IF(COUNTA($D83:HN83)*(12/$C$63)&lt;=$C$9,0,1)),0)+IF(HP$63=$C$17,0,IF(HO$63=$C$17,$B83*(HO$60),0))</f>
        <v>0</v>
      </c>
      <c r="HP83" s="50">
        <f>IF(HP$63&lt;=$C$17,($C$34*HP$59*$B83/$C$63)*(IF(COUNTA($D83:HO83)*(12/$C$63)&lt;=$C$9,0,1)),0)+IF(HQ$63=$C$17,0,IF(HP$63=$C$17,$B83*(HP$60),0))</f>
        <v>0</v>
      </c>
      <c r="HQ83" s="50">
        <f>IF(HQ$63&lt;=$C$17,($C$34*HQ$59*$B83/$C$63)*(IF(COUNTA($D83:HP83)*(12/$C$63)&lt;=$C$9,0,1)),0)+IF(HR$63=$C$17,0,IF(HQ$63=$C$17,$B83*(HQ$60),0))</f>
        <v>0</v>
      </c>
      <c r="HR83" s="50">
        <f>IF(HR$63&lt;=$C$17,($C$34*HR$59*$B83/$C$63)*(IF(COUNTA($D83:HQ83)*(12/$C$63)&lt;=$C$9,0,1)),0)+IF(HS$63=$C$17,0,IF(HR$63=$C$17,$B83*(HR$60),0))</f>
        <v>0</v>
      </c>
      <c r="HS83" s="50">
        <f>IF(HS$63&lt;=$C$17,($C$34*HS$59*$B83/$C$63)*(IF(COUNTA($D83:HR83)*(12/$C$63)&lt;=$C$9,0,1)),0)+IF(HT$63=$C$17,0,IF(HS$63=$C$17,$B83*(HS$60),0))</f>
        <v>0</v>
      </c>
      <c r="HT83" s="50">
        <f>IF(HT$63&lt;=$C$17,($C$34*HT$59*$B83/$C$63)*(IF(COUNTA($D83:HS83)*(12/$C$63)&lt;=$C$9,0,1)),0)+IF(HU$63=$C$17,0,IF(HT$63=$C$17,$B83*(HT$60),0))</f>
        <v>0</v>
      </c>
      <c r="HU83" s="50">
        <f>IF(HU$63&lt;=$C$17,($C$34*HU$59*$B83/$C$63)*(IF(COUNTA($D83:HT83)*(12/$C$63)&lt;=$C$9,0,1)),0)+IF(HV$63=$C$17,0,IF(HU$63=$C$17,$B83*(HU$60),0))</f>
        <v>0</v>
      </c>
      <c r="HV83" s="50">
        <f>IF(HV$63&lt;=$C$17,($C$34*HV$59*$B83/$C$63)*(IF(COUNTA($D83:HU83)*(12/$C$63)&lt;=$C$9,0,1)),0)+IF(HW$63=$C$17,0,IF(HV$63=$C$17,$B83*(HV$60),0))</f>
        <v>0</v>
      </c>
      <c r="HW83" s="50">
        <f>IF(HW$63&lt;=$C$17,($C$34*HW$59*$B83/$C$63)*(IF(COUNTA($D83:HV83)*(12/$C$63)&lt;=$C$9,0,1)),0)+IF(HX$63=$C$17,0,IF(HW$63=$C$17,$B83*(HW$60),0))</f>
        <v>0</v>
      </c>
      <c r="HX83" s="50">
        <f>IF(HX$63&lt;=$C$17,($C$34*HX$59*$B83/$C$63)*(IF(COUNTA($D83:HW83)*(12/$C$63)&lt;=$C$9,0,1)),0)+IF(HY$63=$C$17,0,IF(HX$63=$C$17,$B83*(HX$60),0))</f>
        <v>0</v>
      </c>
      <c r="HY83" s="50">
        <f>IF(HY$63&lt;=$C$17,($C$34*HY$59*$B83/$C$63)*(IF(COUNTA($D83:HX83)*(12/$C$63)&lt;=$C$9,0,1)),0)+IF(HZ$63=$C$17,0,IF(HY$63=$C$17,$B83*(HY$60),0))</f>
        <v>0</v>
      </c>
      <c r="HZ83" s="50">
        <f>IF(HZ$63&lt;=$C$17,($C$34*HZ$59*$B83/$C$63)*(IF(COUNTA($D83:HY83)*(12/$C$63)&lt;=$C$9,0,1)),0)+IF(IA$63=$C$17,0,IF(HZ$63=$C$17,$B83*(HZ$60),0))</f>
        <v>0</v>
      </c>
      <c r="IA83" s="50">
        <f>IF(IA$63&lt;=$C$17,($C$34*IA$59*$B83/$C$63)*(IF(COUNTA($D83:HZ83)*(12/$C$63)&lt;=$C$9,0,1)),0)+IF(IB$63=$C$17,0,IF(IA$63=$C$17,$B83*(IA$60),0))</f>
        <v>0</v>
      </c>
      <c r="IB83" s="50">
        <f>IF(IB$63&lt;=$C$17,($C$34*IB$59*$B83/$C$63)*(IF(COUNTA($D83:IA83)*(12/$C$63)&lt;=$C$9,0,1)),0)+IF(IC$63=$C$17,0,IF(IB$63=$C$17,$B83*(IB$60),0))</f>
        <v>0</v>
      </c>
      <c r="IC83" s="50">
        <f>IF(IC$63&lt;=$C$17,($C$34*IC$59*$B83/$C$63)*(IF(COUNTA($D83:IB83)*(12/$C$63)&lt;=$C$9,0,1)),0)+IF(ID$63=$C$17,0,IF(IC$63=$C$17,$B83*(IC$60),0))</f>
        <v>0</v>
      </c>
      <c r="ID83" s="50">
        <f>IF(ID$63&lt;=$C$17,($C$34*ID$59*$B83/$C$63)*(IF(COUNTA($D83:IC83)*(12/$C$63)&lt;=$C$9,0,1)),0)+IF(IE$63=$C$17,0,IF(ID$63=$C$17,$B83*(ID$60),0))</f>
        <v>0</v>
      </c>
      <c r="IE83" s="50">
        <f>IF(IE$63&lt;=$C$17,($C$34*IE$59*$B83/$C$63)*(IF(COUNTA($D83:ID83)*(12/$C$63)&lt;=$C$9,0,1)),0)+IF(IF$63=$C$17,0,IF(IE$63=$C$17,$B83*(IE$60),0))</f>
        <v>0</v>
      </c>
      <c r="IF83" s="50">
        <f>IF(IF$63&lt;=$C$17,($C$34*IF$59*$B83/$C$63)*(IF(COUNTA($D83:IE83)*(12/$C$63)&lt;=$C$9,0,1)),0)+IF(IG$63=$C$17,0,IF(IF$63=$C$17,$B83*(IF$60),0))</f>
        <v>0</v>
      </c>
      <c r="IG83" s="50">
        <f>IF(IG$63&lt;=$C$17,($C$34*IG$59*$B83/$C$63)*(IF(COUNTA($D83:IF83)*(12/$C$63)&lt;=$C$9,0,1)),0)+IF(IH$63=$C$17,0,IF(IG$63=$C$17,$B83*(IG$60),0))</f>
        <v>0</v>
      </c>
      <c r="IH83" s="50">
        <f>IF(IH$63&lt;=$C$17,($C$34*IH$59*$B83/$C$63)*(IF(COUNTA($D83:IG83)*(12/$C$63)&lt;=$C$9,0,1)),0)+IF(II$63=$C$17,0,IF(IH$63=$C$17,$B83*(IH$60),0))</f>
        <v>0</v>
      </c>
      <c r="II83" s="50">
        <f>IF(II$63&lt;=$C$17,($C$34*II$59*$B83/$C$63)*(IF(COUNTA($D83:IH83)*(12/$C$63)&lt;=$C$9,0,1)),0)+IF(IJ$63=$C$17,0,IF(II$63=$C$17,$B83*(II$60),0))</f>
        <v>0</v>
      </c>
      <c r="IJ83" s="50">
        <f>IF(IJ$63&lt;=$C$17,($C$34*IJ$59*$B83/$C$63)*(IF(COUNTA($D83:II83)*(12/$C$63)&lt;=$C$9,0,1)),0)+IF(IK$63=$C$17,0,IF(IJ$63=$C$17,$B83*(IJ$60),0))</f>
        <v>0</v>
      </c>
      <c r="IK83" s="50">
        <f>IF(IK$63&lt;=$C$17,($C$34*IK$59*$B83/$C$63)*(IF(COUNTA($D83:IJ83)*(12/$C$63)&lt;=$C$9,0,1)),0)+IF(IL$63=$C$17,0,IF(IK$63=$C$17,$B83*(IK$60),0))</f>
        <v>0</v>
      </c>
      <c r="IL83" s="50">
        <f>IF(IL$63&lt;=$C$17,($C$34*IL$59*$B83/$C$63)*(IF(COUNTA($D83:IK83)*(12/$C$63)&lt;=$C$9,0,1)),0)+IF(IM$63=$C$17,0,IF(IL$63=$C$17,$B83*(IL$60),0))</f>
        <v>0</v>
      </c>
      <c r="IM83" s="50">
        <f>IF(IM$63&lt;=$C$17,($C$34*IM$59*$B83/$C$63)*(IF(COUNTA($D83:IL83)*(12/$C$63)&lt;=$C$9,0,1)),0)+IF(IN$63=$C$17,0,IF(IM$63=$C$17,$B83*(IM$60),0))</f>
        <v>0</v>
      </c>
      <c r="IN83" s="50">
        <f>IF(IN$63&lt;=$C$17,($C$34*IN$59*$B83/$C$63)*(IF(COUNTA($D83:IM83)*(12/$C$63)&lt;=$C$9,0,1)),0)+IF(IO$63=$C$17,0,IF(IN$63=$C$17,$B83*(IN$60),0))</f>
        <v>0</v>
      </c>
      <c r="IO83" s="50">
        <f>IF(IO$63&lt;=$C$17,($C$34*IO$59*$B83/$C$63)*(IF(COUNTA($D83:IN83)*(12/$C$63)&lt;=$C$9,0,1)),0)+IF(IP$63=$C$17,0,IF(IO$63=$C$17,$B83*(IO$60),0))</f>
        <v>0</v>
      </c>
      <c r="IP83" s="50">
        <f>IF(IP$63&lt;=$C$17,($C$34*IP$59*$B83/$C$63)*(IF(COUNTA($D83:IO83)*(12/$C$63)&lt;=$C$9,0,1)),0)+IF(IQ$63=$C$17,0,IF(IP$63=$C$17,$B83*(IP$60),0))</f>
        <v>0</v>
      </c>
      <c r="IQ83" s="50">
        <f>IF(IQ$63&lt;=$C$17,($C$34*IQ$59*$B83/$C$63)*(IF(COUNTA($D83:IP83)*(12/$C$63)&lt;=$C$9,0,1)),0)+IF(IR$63=$C$17,0,IF(IQ$63=$C$17,$B83*(IQ$60),0))</f>
        <v>0</v>
      </c>
      <c r="IR83" s="50">
        <f>IF(IR$63&lt;=$C$17,($C$34*IR$59*$B83/$C$63)*(IF(COUNTA($D83:IQ83)*(12/$C$63)&lt;=$C$9,0,1)),0)+IF(IS$63=$C$17,0,IF(IR$63=$C$17,$B83*(IR$60),0))</f>
        <v>0</v>
      </c>
      <c r="IS83" s="50">
        <f>IF(IS$63&lt;=$C$17,($C$34*IS$59*$B83/$C$63)*(IF(COUNTA($D83:IR83)*(12/$C$63)&lt;=$C$9,0,1)),0)+IF(IT$63=$C$17,0,IF(IS$63=$C$17,$B83*(IS$60),0))</f>
        <v>0</v>
      </c>
      <c r="IT83" s="50">
        <f>IF(IT$63&lt;=$C$17,($C$34*IT$59*$B83/$C$63)*(IF(COUNTA($D83:IS83)*(12/$C$63)&lt;=$C$9,0,1)),0)+IF(IU$63=$C$17,0,IF(IT$63=$C$17,$B83*(IT$60),0))</f>
        <v>0</v>
      </c>
      <c r="IU83" s="50">
        <f>IF(IU$63&lt;=$C$17,($C$34*IU$59*$B83/$C$63)*(IF(COUNTA($D83:IT83)*(12/$C$63)&lt;=$C$9,0,1)),0)+IF(IV$63=$C$17,0,IF(IU$63=$C$17,$B83*(IU$60),0))</f>
        <v>0</v>
      </c>
      <c r="IV83" s="50">
        <f>IF(IV$63&lt;=$C$17,($C$34*IV$59*$B83/$C$63)*(IF(COUNTA($D83:IU83)*(12/$C$63)&lt;=$C$9,0,1)),0)+IF(IW$63=$C$17,0,IF(IV$63=$C$17,$B83*(IV$60),0))</f>
        <v>0</v>
      </c>
      <c r="IW83" s="50">
        <f>IF(IW$63&lt;=$C$17,($C$34*IW$59*$B83/$C$63)*(IF(COUNTA($D83:IV83)*(12/$C$63)&lt;=$C$9,0,1)),0)+IF(IX$63=$C$17,0,IF(IW$63=$C$17,$B83*(IW$60),0))</f>
        <v>0</v>
      </c>
      <c r="IX83" s="50"/>
      <c r="IY83" s="50"/>
      <c r="IZ83" s="50"/>
      <c r="JA83" s="50"/>
      <c r="JB83" s="50"/>
      <c r="JC83" s="50"/>
      <c r="JD83" s="50"/>
      <c r="JE83" s="50"/>
      <c r="JF83" s="50"/>
      <c r="JG83" s="50"/>
      <c r="JH83" s="50"/>
      <c r="JI83" s="50"/>
      <c r="JJ83" s="50"/>
      <c r="JK83" s="50"/>
      <c r="JL83" s="50"/>
      <c r="JM83" s="50"/>
    </row>
    <row r="84" spans="1:273" outlineLevel="1" x14ac:dyDescent="0.25">
      <c r="A84" s="2" t="s">
        <v>55</v>
      </c>
      <c r="B84" s="79">
        <f ca="1">+OFFSET($D$52,0,COUNTA($B$66:B83),,)</f>
        <v>2</v>
      </c>
      <c r="C84" s="88">
        <f t="shared" ca="1" si="68"/>
        <v>135.1638826515607</v>
      </c>
      <c r="D84" s="47"/>
      <c r="E84" s="47"/>
      <c r="F84" s="47"/>
      <c r="G84" s="47"/>
      <c r="H84" s="47"/>
      <c r="I84" s="47"/>
      <c r="J84" s="47"/>
      <c r="K84" s="47"/>
      <c r="L84" s="47"/>
      <c r="M84" s="47"/>
      <c r="N84" s="47"/>
      <c r="O84" s="47"/>
      <c r="P84" s="47"/>
      <c r="Q84" s="47"/>
      <c r="R84" s="47"/>
      <c r="S84" s="47"/>
      <c r="T84" s="47"/>
      <c r="U84" s="47"/>
      <c r="V84" s="50">
        <f ca="1">IF(W$63&gt;$C$17,0,-V$53*(12/$C$63))</f>
        <v>-404</v>
      </c>
      <c r="W84" s="50">
        <f ca="1">IF(W$63&lt;=$C$17,($C$34*W$59*$B84/$C$63)*(IF(COUNTA($D84:V84)*(12/$C$63)&lt;=$C$9,0,1)),0)+IF(X$63=$C$17,0,IF(W$63=$C$17,$B84*(W$60),0))</f>
        <v>0</v>
      </c>
      <c r="X84" s="50">
        <f ca="1">IF(X$63&lt;=$C$17,($C$34*X$59*$B84/$C$63)*(IF(COUNTA($D84:W84)*(12/$C$63)&lt;=$C$9,0,1)),0)+IF(Y$63=$C$17,0,IF(X$63=$C$17,$B84*(X$60),0))</f>
        <v>0</v>
      </c>
      <c r="Y84" s="50">
        <f ca="1">IF(Y$63&lt;=$C$17,($C$34*Y$59*$B84/$C$63)*(IF(COUNTA($D84:X84)*(12/$C$63)&lt;=$C$9,0,1)),0)+IF(Z$63=$C$17,0,IF(Y$63=$C$17,$B84*(Y$60),0))</f>
        <v>0</v>
      </c>
      <c r="Z84" s="50">
        <f ca="1">IF(Z$63&lt;=$C$17,($C$34*Z$59*$B84/$C$63)*(IF(COUNTA($D84:Y84)*(12/$C$63)&lt;=$C$9,0,1)),0)+IF(AA$63=$C$17,0,IF(Z$63=$C$17,$B84*(Z$60),0))</f>
        <v>0</v>
      </c>
      <c r="AA84" s="50">
        <f ca="1">IF(AA$63&lt;=$C$17,($C$34*AA$59*$B84/$C$63)*(IF(COUNTA($D84:Z84)*(12/$C$63)&lt;=$C$9,0,1)),0)+IF(AB$63=$C$17,0,IF(AA$63=$C$17,$B84*(AA$60),0))</f>
        <v>1.5733333333333333</v>
      </c>
      <c r="AB84" s="50">
        <f ca="1">IF(AB$63&lt;=$C$17,($C$34*AB$59*$B84/$C$63)*(IF(COUNTA($D84:AA84)*(12/$C$63)&lt;=$C$9,0,1)),0)+IF(AC$63=$C$17,0,IF(AB$63=$C$17,$B84*(AB$60),0))</f>
        <v>1.5733333333333333</v>
      </c>
      <c r="AC84" s="50">
        <f ca="1">IF(AC$63&lt;=$C$17,($C$34*AC$59*$B84/$C$63)*(IF(COUNTA($D84:AB84)*(12/$C$63)&lt;=$C$9,0,1)),0)+IF(AD$63=$C$17,0,IF(AC$63=$C$17,$B84*(AC$60),0))</f>
        <v>1.5733333333333333</v>
      </c>
      <c r="AD84" s="50">
        <f ca="1">IF(AD$63&lt;=$C$17,($C$34*AD$59*$B84/$C$63)*(IF(COUNTA($D84:AC84)*(12/$C$63)&lt;=$C$9,0,1)),0)+IF(AE$63=$C$17,0,IF(AD$63=$C$17,$B84*(AD$60),0))</f>
        <v>1.5733333333333333</v>
      </c>
      <c r="AE84" s="50">
        <f ca="1">IF(AE$63&lt;=$C$17,($C$34*AE$59*$B84/$C$63)*(IF(COUNTA($D84:AD84)*(12/$C$63)&lt;=$C$9,0,1)),0)+IF(AF$63=$C$17,0,IF(AE$63=$C$17,$B84*(AE$60),0))</f>
        <v>1.5733333333333333</v>
      </c>
      <c r="AF84" s="50">
        <f ca="1">IF(AF$63&lt;=$C$17,($C$34*AF$59*$B84/$C$63)*(IF(COUNTA($D84:AE84)*(12/$C$63)&lt;=$C$9,0,1)),0)+IF(AG$63=$C$17,0,IF(AF$63=$C$17,$B84*(AF$60),0))</f>
        <v>1.5733333333333333</v>
      </c>
      <c r="AG84" s="50">
        <f ca="1">IF(AG$63&lt;=$C$17,($C$34*AG$59*$B84/$C$63)*(IF(COUNTA($D84:AF84)*(12/$C$63)&lt;=$C$9,0,1)),0)+IF(AH$63=$C$17,0,IF(AG$63=$C$17,$B84*(AG$60),0))</f>
        <v>1.5733333333333333</v>
      </c>
      <c r="AH84" s="50">
        <f ca="1">IF(AH$63&lt;=$C$17,($C$34*AH$59*$B84/$C$63)*(IF(COUNTA($D84:AG84)*(12/$C$63)&lt;=$C$9,0,1)),0)+IF(AI$63=$C$17,0,IF(AH$63=$C$17,$B84*(AH$60),0))</f>
        <v>1.5733333333333333</v>
      </c>
      <c r="AI84" s="50">
        <f ca="1">IF(AI$63&lt;=$C$17,($C$34*AI$59*$B84/$C$63)*(IF(COUNTA($D84:AH84)*(12/$C$63)&lt;=$C$9,0,1)),0)+IF(AJ$63=$C$17,0,IF(AI$63=$C$17,$B84*(AI$60),0))</f>
        <v>1.5733333333333333</v>
      </c>
      <c r="AJ84" s="50">
        <f ca="1">IF(AJ$63&lt;=$C$17,($C$34*AJ$59*$B84/$C$63)*(IF(COUNTA($D84:AI84)*(12/$C$63)&lt;=$C$9,0,1)),0)+IF(AK$63=$C$17,0,IF(AJ$63=$C$17,$B84*(AJ$60),0))</f>
        <v>1.5733333333333333</v>
      </c>
      <c r="AK84" s="50">
        <f ca="1">IF(AK$63&lt;=$C$17,($C$34*AK$59*$B84/$C$63)*(IF(COUNTA($D84:AJ84)*(12/$C$63)&lt;=$C$9,0,1)),0)+IF(AL$63=$C$17,0,IF(AK$63=$C$17,$B84*(AK$60),0))</f>
        <v>1.5733333333333333</v>
      </c>
      <c r="AL84" s="50">
        <f ca="1">IF(AL$63&lt;=$C$17,($C$34*AL$59*$B84/$C$63)*(IF(COUNTA($D84:AK84)*(12/$C$63)&lt;=$C$9,0,1)),0)+IF(AM$63=$C$17,0,IF(AL$63=$C$17,$B84*(AL$60),0))</f>
        <v>1.5733333333333333</v>
      </c>
      <c r="AM84" s="50">
        <f ca="1">IF(AM$63&lt;=$C$17,($C$34*AM$59*$B84/$C$63)*(IF(COUNTA($D84:AL84)*(12/$C$63)&lt;=$C$9,0,1)),0)+IF(AN$63=$C$17,0,IF(AM$63=$C$17,$B84*(AM$60),0))</f>
        <v>1.5733333333333333</v>
      </c>
      <c r="AN84" s="50">
        <f ca="1">IF(AN$63&lt;=$C$17,($C$34*AN$59*$B84/$C$63)*(IF(COUNTA($D84:AM84)*(12/$C$63)&lt;=$C$9,0,1)),0)+IF(AO$63=$C$17,0,IF(AN$63=$C$17,$B84*(AN$60),0))</f>
        <v>1.5733333333333333</v>
      </c>
      <c r="AO84" s="50">
        <f ca="1">IF(AO$63&lt;=$C$17,($C$34*AO$59*$B84/$C$63)*(IF(COUNTA($D84:AN84)*(12/$C$63)&lt;=$C$9,0,1)),0)+IF(AP$63=$C$17,0,IF(AO$63=$C$17,$B84*(AO$60),0))</f>
        <v>1.5733333333333333</v>
      </c>
      <c r="AP84" s="50">
        <f ca="1">IF(AP$63&lt;=$C$17,($C$34*AP$59*$B84/$C$63)*(IF(COUNTA($D84:AO84)*(12/$C$63)&lt;=$C$9,0,1)),0)+IF(AQ$63=$C$17,0,IF(AP$63=$C$17,$B84*(AP$60),0))</f>
        <v>1.5733333333333333</v>
      </c>
      <c r="AQ84" s="50">
        <f ca="1">IF(AQ$63&lt;=$C$17,($C$34*AQ$59*$B84/$C$63)*(IF(COUNTA($D84:AP84)*(12/$C$63)&lt;=$C$9,0,1)),0)+IF(AR$63=$C$17,0,IF(AQ$63=$C$17,$B84*(AQ$60),0))</f>
        <v>1.5733333333333333</v>
      </c>
      <c r="AR84" s="50">
        <f ca="1">IF(AR$63&lt;=$C$17,($C$34*AR$59*$B84/$C$63)*(IF(COUNTA($D84:AQ84)*(12/$C$63)&lt;=$C$9,0,1)),0)+IF(AS$63=$C$17,0,IF(AR$63=$C$17,$B84*(AR$60),0))</f>
        <v>1.5733333333333333</v>
      </c>
      <c r="AS84" s="50">
        <f ca="1">IF(AS$63&lt;=$C$17,($C$34*AS$59*$B84/$C$63)*(IF(COUNTA($D84:AR84)*(12/$C$63)&lt;=$C$9,0,1)),0)+IF(AT$63=$C$17,0,IF(AS$63=$C$17,$B84*(AS$60),0))</f>
        <v>1.5733333333333333</v>
      </c>
      <c r="AT84" s="50">
        <f ca="1">IF(AT$63&lt;=$C$17,($C$34*AT$59*$B84/$C$63)*(IF(COUNTA($D84:AS84)*(12/$C$63)&lt;=$C$9,0,1)),0)+IF(AU$63=$C$17,0,IF(AT$63=$C$17,$B84*(AT$60),0))</f>
        <v>1.5733333333333333</v>
      </c>
      <c r="AU84" s="50">
        <f ca="1">IF(AU$63&lt;=$C$17,($C$34*AU$59*$B84/$C$63)*(IF(COUNTA($D84:AT84)*(12/$C$63)&lt;=$C$9,0,1)),0)+IF(AV$63=$C$17,0,IF(AU$63=$C$17,$B84*(AU$60),0))</f>
        <v>1.5733333333333333</v>
      </c>
      <c r="AV84" s="50">
        <f ca="1">IF(AV$63&lt;=$C$17,($C$34*AV$59*$B84/$C$63)*(IF(COUNTA($D84:AU84)*(12/$C$63)&lt;=$C$9,0,1)),0)+IF(AW$63=$C$17,0,IF(AV$63=$C$17,$B84*(AV$60),0))</f>
        <v>1.5733333333333333</v>
      </c>
      <c r="AW84" s="50">
        <f ca="1">IF(AW$63&lt;=$C$17,($C$34*AW$59*$B84/$C$63)*(IF(COUNTA($D84:AV84)*(12/$C$63)&lt;=$C$9,0,1)),0)+IF(AX$63=$C$17,0,IF(AW$63=$C$17,$B84*(AW$60),0))</f>
        <v>1.5733333333333333</v>
      </c>
      <c r="AX84" s="50">
        <f ca="1">IF(AX$63&lt;=$C$17,($C$34*AX$59*$B84/$C$63)*(IF(COUNTA($D84:AW84)*(12/$C$63)&lt;=$C$9,0,1)),0)+IF(AY$63=$C$17,0,IF(AX$63=$C$17,$B84*(AX$60),0))</f>
        <v>1.5733333333333333</v>
      </c>
      <c r="AY84" s="50">
        <f ca="1">IF(AY$63&lt;=$C$17,($C$34*AY$59*$B84/$C$63)*(IF(COUNTA($D84:AX84)*(12/$C$63)&lt;=$C$9,0,1)),0)+IF(AZ$63=$C$17,0,IF(AY$63=$C$17,$B84*(AY$60),0))</f>
        <v>1.5733333333333333</v>
      </c>
      <c r="AZ84" s="50">
        <f ca="1">IF(AZ$63&lt;=$C$17,($C$34*AZ$59*$B84/$C$63)*(IF(COUNTA($D84:AY84)*(12/$C$63)&lt;=$C$9,0,1)),0)+IF(BA$63=$C$17,0,IF(AZ$63=$C$17,$B84*(AZ$60),0))</f>
        <v>1.5733333333333333</v>
      </c>
      <c r="BA84" s="50">
        <f ca="1">IF(BA$63&lt;=$C$17,($C$34*BA$59*$B84/$C$63)*(IF(COUNTA($D84:AZ84)*(12/$C$63)&lt;=$C$9,0,1)),0)+IF(BB$63=$C$17,0,IF(BA$63=$C$17,$B84*(BA$60),0))</f>
        <v>1.5733333333333333</v>
      </c>
      <c r="BB84" s="50">
        <f ca="1">IF(BB$63&lt;=$C$17,($C$34*BB$59*$B84/$C$63)*(IF(COUNTA($D84:BA84)*(12/$C$63)&lt;=$C$9,0,1)),0)+IF(BC$63=$C$17,0,IF(BB$63=$C$17,$B84*(BB$60),0))</f>
        <v>1.5733333333333333</v>
      </c>
      <c r="BC84" s="50">
        <f ca="1">IF(BC$63&lt;=$C$17,($C$34*BC$59*$B84/$C$63)*(IF(COUNTA($D84:BB84)*(12/$C$63)&lt;=$C$9,0,1)),0)+IF(BD$63=$C$17,0,IF(BC$63=$C$17,$B84*(BC$60),0))</f>
        <v>1.5733333333333333</v>
      </c>
      <c r="BD84" s="50">
        <f ca="1">IF(BD$63&lt;=$C$17,($C$34*BD$59*$B84/$C$63)*(IF(COUNTA($D84:BC84)*(12/$C$63)&lt;=$C$9,0,1)),0)+IF(BE$63=$C$17,0,IF(BD$63=$C$17,$B84*(BD$60),0))</f>
        <v>1.5733333333333333</v>
      </c>
      <c r="BE84" s="50">
        <f ca="1">IF(BE$63&lt;=$C$17,($C$34*BE$59*$B84/$C$63)*(IF(COUNTA($D84:BD84)*(12/$C$63)&lt;=$C$9,0,1)),0)+IF(BF$63=$C$17,0,IF(BE$63=$C$17,$B84*(BE$60),0))</f>
        <v>1.5733333333333333</v>
      </c>
      <c r="BF84" s="50">
        <f ca="1">IF(BF$63&lt;=$C$17,($C$34*BF$59*$B84/$C$63)*(IF(COUNTA($D84:BE84)*(12/$C$63)&lt;=$C$9,0,1)),0)+IF(BG$63=$C$17,0,IF(BF$63=$C$17,$B84*(BF$60),0))</f>
        <v>1.5733333333333333</v>
      </c>
      <c r="BG84" s="50">
        <f ca="1">IF(BG$63&lt;=$C$17,($C$34*BG$59*$B84/$C$63)*(IF(COUNTA($D84:BF84)*(12/$C$63)&lt;=$C$9,0,1)),0)+IF(BH$63=$C$17,0,IF(BG$63=$C$17,$B84*(BG$60),0))</f>
        <v>1.5733333333333333</v>
      </c>
      <c r="BH84" s="50">
        <f ca="1">IF(BH$63&lt;=$C$17,($C$34*BH$59*$B84/$C$63)*(IF(COUNTA($D84:BG84)*(12/$C$63)&lt;=$C$9,0,1)),0)+IF(BI$63=$C$17,0,IF(BH$63=$C$17,$B84*(BH$60),0))</f>
        <v>1.5733333333333333</v>
      </c>
      <c r="BI84" s="50">
        <f ca="1">IF(BI$63&lt;=$C$17,($C$34*BI$59*$B84/$C$63)*(IF(COUNTA($D84:BH84)*(12/$C$63)&lt;=$C$9,0,1)),0)+IF(BJ$63=$C$17,0,IF(BI$63=$C$17,$B84*(BI$60),0))</f>
        <v>1.5733333333333333</v>
      </c>
      <c r="BJ84" s="50">
        <f ca="1">IF(BJ$63&lt;=$C$17,($C$34*BJ$59*$B84/$C$63)*(IF(COUNTA($D84:BI84)*(12/$C$63)&lt;=$C$9,0,1)),0)+IF(BK$63=$C$17,0,IF(BJ$63=$C$17,$B84*(BJ$60),0))</f>
        <v>1.5733333333333333</v>
      </c>
      <c r="BK84" s="50">
        <f ca="1">IF(BK$63&lt;=$C$17,($C$34*BK$59*$B84/$C$63)*(IF(COUNTA($D84:BJ84)*(12/$C$63)&lt;=$C$9,0,1)),0)+IF(BL$63=$C$17,0,IF(BK$63=$C$17,$B84*(BK$60),0))</f>
        <v>1.5733333333333333</v>
      </c>
      <c r="BL84" s="50">
        <f ca="1">IF(BL$63&lt;=$C$17,($C$34*BL$59*$B84/$C$63)*(IF(COUNTA($D84:BK84)*(12/$C$63)&lt;=$C$9,0,1)),0)+IF(BM$63=$C$17,0,IF(BL$63=$C$17,$B84*(BL$60),0))</f>
        <v>1.5733333333333333</v>
      </c>
      <c r="BM84" s="50">
        <f ca="1">IF(BM$63&lt;=$C$17,($C$34*BM$59*$B84/$C$63)*(IF(COUNTA($D84:BL84)*(12/$C$63)&lt;=$C$9,0,1)),0)+IF(BN$63=$C$17,0,IF(BM$63=$C$17,$B84*(BM$60),0))</f>
        <v>1.5733333333333333</v>
      </c>
      <c r="BN84" s="50">
        <f ca="1">IF(BN$63&lt;=$C$17,($C$34*BN$59*$B84/$C$63)*(IF(COUNTA($D84:BM84)*(12/$C$63)&lt;=$C$9,0,1)),0)+IF(BO$63=$C$17,0,IF(BN$63=$C$17,$B84*(BN$60),0))</f>
        <v>1.5733333333333333</v>
      </c>
      <c r="BO84" s="50">
        <f ca="1">IF(BO$63&lt;=$C$17,($C$34*BO$59*$B84/$C$63)*(IF(COUNTA($D84:BN84)*(12/$C$63)&lt;=$C$9,0,1)),0)+IF(BP$63=$C$17,0,IF(BO$63=$C$17,$B84*(BO$60),0))</f>
        <v>1.5733333333333333</v>
      </c>
      <c r="BP84" s="50">
        <f ca="1">IF(BP$63&lt;=$C$17,($C$34*BP$59*$B84/$C$63)*(IF(COUNTA($D84:BO84)*(12/$C$63)&lt;=$C$9,0,1)),0)+IF(BQ$63=$C$17,0,IF(BP$63=$C$17,$B84*(BP$60),0))</f>
        <v>1.5733333333333333</v>
      </c>
      <c r="BQ84" s="50">
        <f ca="1">IF(BQ$63&lt;=$C$17,($C$34*BQ$59*$B84/$C$63)*(IF(COUNTA($D84:BP84)*(12/$C$63)&lt;=$C$9,0,1)),0)+IF(BR$63=$C$17,0,IF(BQ$63=$C$17,$B84*(BQ$60),0))</f>
        <v>1.5733333333333333</v>
      </c>
      <c r="BR84" s="50">
        <f ca="1">IF(BR$63&lt;=$C$17,($C$34*BR$59*$B84/$C$63)*(IF(COUNTA($D84:BQ84)*(12/$C$63)&lt;=$C$9,0,1)),0)+IF(BS$63=$C$17,0,IF(BR$63=$C$17,$B84*(BR$60),0))</f>
        <v>1.5733333333333333</v>
      </c>
      <c r="BS84" s="50">
        <f ca="1">IF(BS$63&lt;=$C$17,($C$34*BS$59*$B84/$C$63)*(IF(COUNTA($D84:BR84)*(12/$C$63)&lt;=$C$9,0,1)),0)+IF(BT$63=$C$17,0,IF(BS$63=$C$17,$B84*(BS$60),0))</f>
        <v>1.5733333333333333</v>
      </c>
      <c r="BT84" s="50">
        <f ca="1">IF(BT$63&lt;=$C$17,($C$34*BT$59*$B84/$C$63)*(IF(COUNTA($D84:BS84)*(12/$C$63)&lt;=$C$9,0,1)),0)+IF(BU$63=$C$17,0,IF(BT$63=$C$17,$B84*(BT$60),0))</f>
        <v>1.5733333333333333</v>
      </c>
      <c r="BU84" s="50">
        <f ca="1">IF(BU$63&lt;=$C$17,($C$34*BU$59*$B84/$C$63)*(IF(COUNTA($D84:BT84)*(12/$C$63)&lt;=$C$9,0,1)),0)+IF(BV$63=$C$17,0,IF(BU$63=$C$17,$B84*(BU$60),0))</f>
        <v>1.5733333333333333</v>
      </c>
      <c r="BV84" s="50">
        <f ca="1">IF(BV$63&lt;=$C$17,($C$34*BV$59*$B84/$C$63)*(IF(COUNTA($D84:BU84)*(12/$C$63)&lt;=$C$9,0,1)),0)+IF(BW$63=$C$17,0,IF(BV$63=$C$17,$B84*(BV$60),0))</f>
        <v>1.5733333333333333</v>
      </c>
      <c r="BW84" s="50">
        <f ca="1">IF(BW$63&lt;=$C$17,($C$34*BW$59*$B84/$C$63)*(IF(COUNTA($D84:BV84)*(12/$C$63)&lt;=$C$9,0,1)),0)+IF(BX$63=$C$17,0,IF(BW$63=$C$17,$B84*(BW$60),0))</f>
        <v>1.5733333333333333</v>
      </c>
      <c r="BX84" s="50">
        <f ca="1">IF(BX$63&lt;=$C$17,($C$34*BX$59*$B84/$C$63)*(IF(COUNTA($D84:BW84)*(12/$C$63)&lt;=$C$9,0,1)),0)+IF(BY$63=$C$17,0,IF(BX$63=$C$17,$B84*(BX$60),0))</f>
        <v>1.5733333333333333</v>
      </c>
      <c r="BY84" s="50">
        <f ca="1">IF(BY$63&lt;=$C$17,($C$34*BY$59*$B84/$C$63)*(IF(COUNTA($D84:BX84)*(12/$C$63)&lt;=$C$9,0,1)),0)+IF(BZ$63=$C$17,0,IF(BY$63=$C$17,$B84*(BY$60),0))</f>
        <v>1.5733333333333333</v>
      </c>
      <c r="BZ84" s="50">
        <f ca="1">IF(BZ$63&lt;=$C$17,($C$34*BZ$59*$B84/$C$63)*(IF(COUNTA($D84:BY84)*(12/$C$63)&lt;=$C$9,0,1)),0)+IF(CA$63=$C$17,0,IF(BZ$63=$C$17,$B84*(BZ$60),0))</f>
        <v>1.5733333333333333</v>
      </c>
      <c r="CA84" s="50">
        <f ca="1">IF(CA$63&lt;=$C$17,($C$34*CA$59*$B84/$C$63)*(IF(COUNTA($D84:BZ84)*(12/$C$63)&lt;=$C$9,0,1)),0)+IF(CB$63=$C$17,0,IF(CA$63=$C$17,$B84*(CA$60),0))</f>
        <v>1.5733333333333333</v>
      </c>
      <c r="CB84" s="50">
        <f ca="1">IF(CB$63&lt;=$C$17,($C$34*CB$59*$B84/$C$63)*(IF(COUNTA($D84:CA84)*(12/$C$63)&lt;=$C$9,0,1)),0)+IF(CC$63=$C$17,0,IF(CB$63=$C$17,$B84*(CB$60),0))</f>
        <v>1.5733333333333333</v>
      </c>
      <c r="CC84" s="50">
        <f ca="1">IF(CC$63&lt;=$C$17,($C$34*CC$59*$B84/$C$63)*(IF(COUNTA($D84:CB84)*(12/$C$63)&lt;=$C$9,0,1)),0)+IF(CD$63=$C$17,0,IF(CC$63=$C$17,$B84*(CC$60),0))</f>
        <v>1.5733333333333333</v>
      </c>
      <c r="CD84" s="50">
        <f ca="1">IF(CD$63&lt;=$C$17,($C$34*CD$59*$B84/$C$63)*(IF(COUNTA($D84:CC84)*(12/$C$63)&lt;=$C$9,0,1)),0)+IF(CE$63=$C$17,0,IF(CD$63=$C$17,$B84*(CD$60),0))</f>
        <v>1.5733333333333333</v>
      </c>
      <c r="CE84" s="50">
        <f ca="1">IF(CE$63&lt;=$C$17,($C$34*CE$59*$B84/$C$63)*(IF(COUNTA($D84:CD84)*(12/$C$63)&lt;=$C$9,0,1)),0)+IF(CF$63=$C$17,0,IF(CE$63=$C$17,$B84*(CE$60),0))</f>
        <v>1.5733333333333333</v>
      </c>
      <c r="CF84" s="50">
        <f ca="1">IF(CF$63&lt;=$C$17,($C$34*CF$59*$B84/$C$63)*(IF(COUNTA($D84:CE84)*(12/$C$63)&lt;=$C$9,0,1)),0)+IF(CG$63=$C$17,0,IF(CF$63=$C$17,$B84*(CF$60),0))</f>
        <v>1.5733333333333333</v>
      </c>
      <c r="CG84" s="50">
        <f ca="1">IF(CG$63&lt;=$C$17,($C$34*CG$59*$B84/$C$63)*(IF(COUNTA($D84:CF84)*(12/$C$63)&lt;=$C$9,0,1)),0)+IF(CH$63=$C$17,0,IF(CG$63=$C$17,$B84*(CG$60),0))</f>
        <v>1.5733333333333333</v>
      </c>
      <c r="CH84" s="50">
        <f ca="1">IF(CH$63&lt;=$C$17,($C$34*CH$59*$B84/$C$63)*(IF(COUNTA($D84:CG84)*(12/$C$63)&lt;=$C$9,0,1)),0)+IF(CI$63=$C$17,0,IF(CH$63=$C$17,$B84*(CH$60),0))</f>
        <v>1.5733333333333333</v>
      </c>
      <c r="CI84" s="50">
        <f ca="1">IF(CI$63&lt;=$C$17,($C$34*CI$59*$B84/$C$63)*(IF(COUNTA($D84:CH84)*(12/$C$63)&lt;=$C$9,0,1)),0)+IF(CJ$63=$C$17,0,IF(CI$63=$C$17,$B84*(CI$60),0))</f>
        <v>1.5733333333333333</v>
      </c>
      <c r="CJ84" s="50">
        <f ca="1">IF(CJ$63&lt;=$C$17,($C$34*CJ$59*$B84/$C$63)*(IF(COUNTA($D84:CI84)*(12/$C$63)&lt;=$C$9,0,1)),0)+IF(CK$63=$C$17,0,IF(CJ$63=$C$17,$B84*(CJ$60),0))</f>
        <v>1.5733333333333333</v>
      </c>
      <c r="CK84" s="50">
        <f ca="1">IF(CK$63&lt;=$C$17,($C$34*CK$59*$B84/$C$63)*(IF(COUNTA($D84:CJ84)*(12/$C$63)&lt;=$C$9,0,1)),0)+IF(CL$63=$C$17,0,IF(CK$63=$C$17,$B84*(CK$60),0))</f>
        <v>1.5733333333333333</v>
      </c>
      <c r="CL84" s="50">
        <f ca="1">IF(CL$63&lt;=$C$17,($C$34*CL$59*$B84/$C$63)*(IF(COUNTA($D84:CK84)*(12/$C$63)&lt;=$C$9,0,1)),0)+IF(CM$63=$C$17,0,IF(CL$63=$C$17,$B84*(CL$60),0))</f>
        <v>1.5733333333333333</v>
      </c>
      <c r="CM84" s="50">
        <f ca="1">IF(CM$63&lt;=$C$17,($C$34*CM$59*$B84/$C$63)*(IF(COUNTA($D84:CL84)*(12/$C$63)&lt;=$C$9,0,1)),0)+IF(CN$63=$C$17,0,IF(CM$63=$C$17,$B84*(CM$60),0))</f>
        <v>1.5733333333333333</v>
      </c>
      <c r="CN84" s="50">
        <f ca="1">IF(CN$63&lt;=$C$17,($C$34*CN$59*$B84/$C$63)*(IF(COUNTA($D84:CM84)*(12/$C$63)&lt;=$C$9,0,1)),0)+IF(CO$63=$C$17,0,IF(CN$63=$C$17,$B84*(CN$60),0))</f>
        <v>1.5733333333333333</v>
      </c>
      <c r="CO84" s="50">
        <f ca="1">IF(CO$63&lt;=$C$17,($C$34*CO$59*$B84/$C$63)*(IF(COUNTA($D84:CN84)*(12/$C$63)&lt;=$C$9,0,1)),0)+IF(CP$63=$C$17,0,IF(CO$63=$C$17,$B84*(CO$60),0))</f>
        <v>1.5733333333333333</v>
      </c>
      <c r="CP84" s="50">
        <f ca="1">IF(CP$63&lt;=$C$17,($C$34*CP$59*$B84/$C$63)*(IF(COUNTA($D84:CO84)*(12/$C$63)&lt;=$C$9,0,1)),0)+IF(CQ$63=$C$17,0,IF(CP$63=$C$17,$B84*(CP$60),0))</f>
        <v>1.5733333333333333</v>
      </c>
      <c r="CQ84" s="50">
        <f ca="1">IF(CQ$63&lt;=$C$17,($C$34*CQ$59*$B84/$C$63)*(IF(COUNTA($D84:CP84)*(12/$C$63)&lt;=$C$9,0,1)),0)+IF(CR$63=$C$17,0,IF(CQ$63=$C$17,$B84*(CQ$60),0))</f>
        <v>1.5733333333333333</v>
      </c>
      <c r="CR84" s="50">
        <f ca="1">IF(CR$63&lt;=$C$17,($C$34*CR$59*$B84/$C$63)*(IF(COUNTA($D84:CQ84)*(12/$C$63)&lt;=$C$9,0,1)),0)+IF(CS$63=$C$17,0,IF(CR$63=$C$17,$B84*(CR$60),0))</f>
        <v>1.5733333333333333</v>
      </c>
      <c r="CS84" s="50">
        <f ca="1">IF(CS$63&lt;=$C$17,($C$34*CS$59*$B84/$C$63)*(IF(COUNTA($D84:CR84)*(12/$C$63)&lt;=$C$9,0,1)),0)+IF(CT$63=$C$17,0,IF(CS$63=$C$17,$B84*(CS$60),0))</f>
        <v>1.5733333333333333</v>
      </c>
      <c r="CT84" s="50">
        <f ca="1">IF(CT$63&lt;=$C$17,($C$34*CT$59*$B84/$C$63)*(IF(COUNTA($D84:CS84)*(12/$C$63)&lt;=$C$9,0,1)),0)+IF(CU$63=$C$17,0,IF(CT$63=$C$17,$B84*(CT$60),0))</f>
        <v>1.5733333333333333</v>
      </c>
      <c r="CU84" s="50">
        <f ca="1">IF(CU$63&lt;=$C$17,($C$34*CU$59*$B84/$C$63)*(IF(COUNTA($D84:CT84)*(12/$C$63)&lt;=$C$9,0,1)),0)+IF(CV$63=$C$17,0,IF(CU$63=$C$17,$B84*(CU$60),0))</f>
        <v>1.5733333333333333</v>
      </c>
      <c r="CV84" s="50">
        <f ca="1">IF(CV$63&lt;=$C$17,($C$34*CV$59*$B84/$C$63)*(IF(COUNTA($D84:CU84)*(12/$C$63)&lt;=$C$9,0,1)),0)+IF(CW$63=$C$17,0,IF(CV$63=$C$17,$B84*(CV$60),0))</f>
        <v>1.5733333333333333</v>
      </c>
      <c r="CW84" s="50">
        <f ca="1">IF(CW$63&lt;=$C$17,($C$34*CW$59*$B84/$C$63)*(IF(COUNTA($D84:CV84)*(12/$C$63)&lt;=$C$9,0,1)),0)+IF(CX$63=$C$17,0,IF(CW$63=$C$17,$B84*(CW$60),0))</f>
        <v>1.5733333333333333</v>
      </c>
      <c r="CX84" s="50">
        <f ca="1">IF(CX$63&lt;=$C$17,($C$34*CX$59*$B84/$C$63)*(IF(COUNTA($D84:CW84)*(12/$C$63)&lt;=$C$9,0,1)),0)+IF(CY$63=$C$17,0,IF(CX$63=$C$17,$B84*(CX$60),0))</f>
        <v>1.5733333333333333</v>
      </c>
      <c r="CY84" s="50">
        <f ca="1">IF(CY$63&lt;=$C$17,($C$34*CY$59*$B84/$C$63)*(IF(COUNTA($D84:CX84)*(12/$C$63)&lt;=$C$9,0,1)),0)+IF(CZ$63=$C$17,0,IF(CY$63=$C$17,$B84*(CY$60),0))</f>
        <v>1.5733333333333333</v>
      </c>
      <c r="CZ84" s="50">
        <f ca="1">IF(CZ$63&lt;=$C$17,($C$34*CZ$59*$B84/$C$63)*(IF(COUNTA($D84:CY84)*(12/$C$63)&lt;=$C$9,0,1)),0)+IF(DA$63=$C$17,0,IF(CZ$63=$C$17,$B84*(CZ$60),0))</f>
        <v>1.5733333333333333</v>
      </c>
      <c r="DA84" s="50">
        <f ca="1">IF(DA$63&lt;=$C$17,($C$34*DA$59*$B84/$C$63)*(IF(COUNTA($D84:CZ84)*(12/$C$63)&lt;=$C$9,0,1)),0)+IF(DB$63=$C$17,0,IF(DA$63=$C$17,$B84*(DA$60),0))</f>
        <v>1.5733333333333333</v>
      </c>
      <c r="DB84" s="50">
        <f ca="1">IF(DB$63&lt;=$C$17,($C$34*DB$59*$B84/$C$63)*(IF(COUNTA($D84:DA84)*(12/$C$63)&lt;=$C$9,0,1)),0)+IF(DC$63=$C$17,0,IF(DB$63=$C$17,$B84*(DB$60),0))</f>
        <v>1.5733333333333333</v>
      </c>
      <c r="DC84" s="50">
        <f ca="1">IF(DC$63&lt;=$C$17,($C$34*DC$59*$B84/$C$63)*(IF(COUNTA($D84:DB84)*(12/$C$63)&lt;=$C$9,0,1)),0)+IF(DD$63=$C$17,0,IF(DC$63=$C$17,$B84*(DC$60),0))</f>
        <v>1.5733333333333333</v>
      </c>
      <c r="DD84" s="50">
        <f ca="1">IF(DD$63&lt;=$C$17,($C$34*DD$59*$B84/$C$63)*(IF(COUNTA($D84:DC84)*(12/$C$63)&lt;=$C$9,0,1)),0)+IF(DE$63=$C$17,0,IF(DD$63=$C$17,$B84*(DD$60),0))</f>
        <v>1.5733333333333333</v>
      </c>
      <c r="DE84" s="50">
        <f ca="1">IF(DE$63&lt;=$C$17,($C$34*DE$59*$B84/$C$63)*(IF(COUNTA($D84:DD84)*(12/$C$63)&lt;=$C$9,0,1)),0)+IF(DF$63=$C$17,0,IF(DE$63=$C$17,$B84*(DE$60),0))</f>
        <v>1.5733333333333333</v>
      </c>
      <c r="DF84" s="50">
        <f ca="1">IF(DF$63&lt;=$C$17,($C$34*DF$59*$B84/$C$63)*(IF(COUNTA($D84:DE84)*(12/$C$63)&lt;=$C$9,0,1)),0)+IF(DG$63=$C$17,0,IF(DF$63=$C$17,$B84*(DF$60),0))</f>
        <v>1.5733333333333333</v>
      </c>
      <c r="DG84" s="50">
        <f ca="1">IF(DG$63&lt;=$C$17,($C$34*DG$59*$B84/$C$63)*(IF(COUNTA($D84:DF84)*(12/$C$63)&lt;=$C$9,0,1)),0)+IF(DH$63=$C$17,0,IF(DG$63=$C$17,$B84*(DG$60),0))</f>
        <v>1.5733333333333333</v>
      </c>
      <c r="DH84" s="50">
        <f ca="1">IF(DH$63&lt;=$C$17,($C$34*DH$59*$B84/$C$63)*(IF(COUNTA($D84:DG84)*(12/$C$63)&lt;=$C$9,0,1)),0)+IF(DI$63=$C$17,0,IF(DH$63=$C$17,$B84*(DH$60),0))</f>
        <v>1.5733333333333333</v>
      </c>
      <c r="DI84" s="50">
        <f ca="1">IF(DI$63&lt;=$C$17,($C$34*DI$59*$B84/$C$63)*(IF(COUNTA($D84:DH84)*(12/$C$63)&lt;=$C$9,0,1)),0)+IF(DJ$63=$C$17,0,IF(DI$63=$C$17,$B84*(DI$60),0))</f>
        <v>1.5733333333333333</v>
      </c>
      <c r="DJ84" s="50">
        <f ca="1">IF(DJ$63&lt;=$C$17,($C$34*DJ$59*$B84/$C$63)*(IF(COUNTA($D84:DI84)*(12/$C$63)&lt;=$C$9,0,1)),0)+IF(DK$63=$C$17,0,IF(DJ$63=$C$17,$B84*(DJ$60),0))</f>
        <v>1.5733333333333333</v>
      </c>
      <c r="DK84" s="50">
        <f ca="1">IF(DK$63&lt;=$C$17,($C$34*DK$59*$B84/$C$63)*(IF(COUNTA($D84:DJ84)*(12/$C$63)&lt;=$C$9,0,1)),0)+IF(DL$63=$C$17,0,IF(DK$63=$C$17,$B84*(DK$60),0))</f>
        <v>1.5733333333333333</v>
      </c>
      <c r="DL84" s="50">
        <f ca="1">IF(DL$63&lt;=$C$17,($C$34*DL$59*$B84/$C$63)*(IF(COUNTA($D84:DK84)*(12/$C$63)&lt;=$C$9,0,1)),0)+IF(DM$63=$C$17,0,IF(DL$63=$C$17,$B84*(DL$60),0))</f>
        <v>1.5733333333333333</v>
      </c>
      <c r="DM84" s="50">
        <f ca="1">IF(DM$63&lt;=$C$17,($C$34*DM$59*$B84/$C$63)*(IF(COUNTA($D84:DL84)*(12/$C$63)&lt;=$C$9,0,1)),0)+IF(DN$63=$C$17,0,IF(DM$63=$C$17,$B84*(DM$60),0))</f>
        <v>1.5733333333333333</v>
      </c>
      <c r="DN84" s="50">
        <f ca="1">IF(DN$63&lt;=$C$17,($C$34*DN$59*$B84/$C$63)*(IF(COUNTA($D84:DM84)*(12/$C$63)&lt;=$C$9,0,1)),0)+IF(DO$63=$C$17,0,IF(DN$63=$C$17,$B84*(DN$60),0))</f>
        <v>1.5733333333333333</v>
      </c>
      <c r="DO84" s="50">
        <f ca="1">IF(DO$63&lt;=$C$17,($C$34*DO$59*$B84/$C$63)*(IF(COUNTA($D84:DN84)*(12/$C$63)&lt;=$C$9,0,1)),0)+IF(DP$63=$C$17,0,IF(DO$63=$C$17,$B84*(DO$60),0))</f>
        <v>1.5733333333333333</v>
      </c>
      <c r="DP84" s="50">
        <f ca="1">IF(DP$63&lt;=$C$17,($C$34*DP$59*$B84/$C$63)*(IF(COUNTA($D84:DO84)*(12/$C$63)&lt;=$C$9,0,1)),0)+IF(DQ$63=$C$17,0,IF(DP$63=$C$17,$B84*(DP$60),0))</f>
        <v>1.5733333333333333</v>
      </c>
      <c r="DQ84" s="50">
        <f ca="1">IF(DQ$63&lt;=$C$17,($C$34*DQ$59*$B84/$C$63)*(IF(COUNTA($D84:DP84)*(12/$C$63)&lt;=$C$9,0,1)),0)+IF(DR$63=$C$17,0,IF(DQ$63=$C$17,$B84*(DQ$60),0))</f>
        <v>1.5733333333333333</v>
      </c>
      <c r="DR84" s="50">
        <f ca="1">IF(DR$63&lt;=$C$17,($C$34*DR$59*$B84/$C$63)*(IF(COUNTA($D84:DQ84)*(12/$C$63)&lt;=$C$9,0,1)),0)+IF(DS$63=$C$17,0,IF(DR$63=$C$17,$B84*(DR$60),0))</f>
        <v>1.5733333333333333</v>
      </c>
      <c r="DS84" s="50">
        <f ca="1">IF(DS$63&lt;=$C$17,($C$34*DS$59*$B84/$C$63)*(IF(COUNTA($D84:DR84)*(12/$C$63)&lt;=$C$9,0,1)),0)+IF(DT$63=$C$17,0,IF(DS$63=$C$17,$B84*(DS$60),0))</f>
        <v>1.5733333333333333</v>
      </c>
      <c r="DT84" s="50">
        <f ca="1">IF(DT$63&lt;=$C$17,($C$34*DT$59*$B84/$C$63)*(IF(COUNTA($D84:DS84)*(12/$C$63)&lt;=$C$9,0,1)),0)+IF(DU$63=$C$17,0,IF(DT$63=$C$17,$B84*(DT$60),0))</f>
        <v>386.55054931822832</v>
      </c>
      <c r="DU84" s="50">
        <f>IF(DU$63&lt;=$C$17,($C$34*DU$59*$B84/$C$63)*(IF(COUNTA($D84:DT84)*(12/$C$63)&lt;=$C$9,0,1)),0)+IF(DV$63=$C$17,0,IF(DU$63=$C$17,$B84*(DU$60),0))</f>
        <v>0</v>
      </c>
      <c r="DV84" s="50">
        <f>IF(DV$63&lt;=$C$17,($C$34*DV$59*$B84/$C$63)*(IF(COUNTA($D84:DU84)*(12/$C$63)&lt;=$C$9,0,1)),0)+IF(DW$63=$C$17,0,IF(DV$63=$C$17,$B84*(DV$60),0))</f>
        <v>0</v>
      </c>
      <c r="DW84" s="50">
        <f>IF(DW$63&lt;=$C$17,($C$34*DW$59*$B84/$C$63)*(IF(COUNTA($D84:DV84)*(12/$C$63)&lt;=$C$9,0,1)),0)+IF(DX$63=$C$17,0,IF(DW$63=$C$17,$B84*(DW$60),0))</f>
        <v>0</v>
      </c>
      <c r="DX84" s="50">
        <f>IF(DX$63&lt;=$C$17,($C$34*DX$59*$B84/$C$63)*(IF(COUNTA($D84:DW84)*(12/$C$63)&lt;=$C$9,0,1)),0)+IF(DY$63=$C$17,0,IF(DX$63=$C$17,$B84*(DX$60),0))</f>
        <v>0</v>
      </c>
      <c r="DY84" s="50">
        <f>IF(DY$63&lt;=$C$17,($C$34*DY$59*$B84/$C$63)*(IF(COUNTA($D84:DX84)*(12/$C$63)&lt;=$C$9,0,1)),0)+IF(DZ$63=$C$17,0,IF(DY$63=$C$17,$B84*(DY$60),0))</f>
        <v>0</v>
      </c>
      <c r="DZ84" s="50">
        <f>IF(DZ$63&lt;=$C$17,($C$34*DZ$59*$B84/$C$63)*(IF(COUNTA($D84:DY84)*(12/$C$63)&lt;=$C$9,0,1)),0)+IF(EA$63=$C$17,0,IF(DZ$63=$C$17,$B84*(DZ$60),0))</f>
        <v>0</v>
      </c>
      <c r="EA84" s="50">
        <f>IF(EA$63&lt;=$C$17,($C$34*EA$59*$B84/$C$63)*(IF(COUNTA($D84:DZ84)*(12/$C$63)&lt;=$C$9,0,1)),0)+IF(EB$63=$C$17,0,IF(EA$63=$C$17,$B84*(EA$60),0))</f>
        <v>0</v>
      </c>
      <c r="EB84" s="50">
        <f>IF(EB$63&lt;=$C$17,($C$34*EB$59*$B84/$C$63)*(IF(COUNTA($D84:EA84)*(12/$C$63)&lt;=$C$9,0,1)),0)+IF(EC$63=$C$17,0,IF(EB$63=$C$17,$B84*(EB$60),0))</f>
        <v>0</v>
      </c>
      <c r="EC84" s="50">
        <f>IF(EC$63&lt;=$C$17,($C$34*EC$59*$B84/$C$63)*(IF(COUNTA($D84:EB84)*(12/$C$63)&lt;=$C$9,0,1)),0)+IF(ED$63=$C$17,0,IF(EC$63=$C$17,$B84*(EC$60),0))</f>
        <v>0</v>
      </c>
      <c r="ED84" s="50">
        <f>IF(ED$63&lt;=$C$17,($C$34*ED$59*$B84/$C$63)*(IF(COUNTA($D84:EC84)*(12/$C$63)&lt;=$C$9,0,1)),0)+IF(EE$63=$C$17,0,IF(ED$63=$C$17,$B84*(ED$60),0))</f>
        <v>0</v>
      </c>
      <c r="EE84" s="50">
        <f>IF(EE$63&lt;=$C$17,($C$34*EE$59*$B84/$C$63)*(IF(COUNTA($D84:ED84)*(12/$C$63)&lt;=$C$9,0,1)),0)+IF(EF$63=$C$17,0,IF(EE$63=$C$17,$B84*(EE$60),0))</f>
        <v>0</v>
      </c>
      <c r="EF84" s="50">
        <f>IF(EF$63&lt;=$C$17,($C$34*EF$59*$B84/$C$63)*(IF(COUNTA($D84:EE84)*(12/$C$63)&lt;=$C$9,0,1)),0)+IF(EG$63=$C$17,0,IF(EF$63=$C$17,$B84*(EF$60),0))</f>
        <v>0</v>
      </c>
      <c r="EG84" s="50">
        <f>IF(EG$63&lt;=$C$17,($C$34*EG$59*$B84/$C$63)*(IF(COUNTA($D84:EF84)*(12/$C$63)&lt;=$C$9,0,1)),0)+IF(EH$63=$C$17,0,IF(EG$63=$C$17,$B84*(EG$60),0))</f>
        <v>0</v>
      </c>
      <c r="EH84" s="50">
        <f>IF(EH$63&lt;=$C$17,($C$34*EH$59*$B84/$C$63)*(IF(COUNTA($D84:EG84)*(12/$C$63)&lt;=$C$9,0,1)),0)+IF(EI$63=$C$17,0,IF(EH$63=$C$17,$B84*(EH$60),0))</f>
        <v>0</v>
      </c>
      <c r="EI84" s="50">
        <f>IF(EI$63&lt;=$C$17,($C$34*EI$59*$B84/$C$63)*(IF(COUNTA($D84:EH84)*(12/$C$63)&lt;=$C$9,0,1)),0)+IF(EJ$63=$C$17,0,IF(EI$63=$C$17,$B84*(EI$60),0))</f>
        <v>0</v>
      </c>
      <c r="EJ84" s="50">
        <f>IF(EJ$63&lt;=$C$17,($C$34*EJ$59*$B84/$C$63)*(IF(COUNTA($D84:EI84)*(12/$C$63)&lt;=$C$9,0,1)),0)+IF(EK$63=$C$17,0,IF(EJ$63=$C$17,$B84*(EJ$60),0))</f>
        <v>0</v>
      </c>
      <c r="EK84" s="50">
        <f>IF(EK$63&lt;=$C$17,($C$34*EK$59*$B84/$C$63)*(IF(COUNTA($D84:EJ84)*(12/$C$63)&lt;=$C$9,0,1)),0)+IF(EL$63=$C$17,0,IF(EK$63=$C$17,$B84*(EK$60),0))</f>
        <v>0</v>
      </c>
      <c r="EL84" s="50">
        <f>IF(EL$63&lt;=$C$17,($C$34*EL$59*$B84/$C$63)*(IF(COUNTA($D84:EK84)*(12/$C$63)&lt;=$C$9,0,1)),0)+IF(EM$63=$C$17,0,IF(EL$63=$C$17,$B84*(EL$60),0))</f>
        <v>0</v>
      </c>
      <c r="EM84" s="50">
        <f>IF(EM$63&lt;=$C$17,($C$34*EM$59*$B84/$C$63)*(IF(COUNTA($D84:EL84)*(12/$C$63)&lt;=$C$9,0,1)),0)+IF(EN$63=$C$17,0,IF(EM$63=$C$17,$B84*(EM$60),0))</f>
        <v>0</v>
      </c>
      <c r="EN84" s="50">
        <f>IF(EN$63&lt;=$C$17,($C$34*EN$59*$B84/$C$63)*(IF(COUNTA($D84:EM84)*(12/$C$63)&lt;=$C$9,0,1)),0)+IF(EO$63=$C$17,0,IF(EN$63=$C$17,$B84*(EN$60),0))</f>
        <v>0</v>
      </c>
      <c r="EO84" s="50">
        <f>IF(EO$63&lt;=$C$17,($C$34*EO$59*$B84/$C$63)*(IF(COUNTA($D84:EN84)*(12/$C$63)&lt;=$C$9,0,1)),0)+IF(EP$63=$C$17,0,IF(EO$63=$C$17,$B84*(EO$60),0))</f>
        <v>0</v>
      </c>
      <c r="EP84" s="50">
        <f>IF(EP$63&lt;=$C$17,($C$34*EP$59*$B84/$C$63)*(IF(COUNTA($D84:EO84)*(12/$C$63)&lt;=$C$9,0,1)),0)+IF(EQ$63=$C$17,0,IF(EP$63=$C$17,$B84*(EP$60),0))</f>
        <v>0</v>
      </c>
      <c r="EQ84" s="50">
        <f>IF(EQ$63&lt;=$C$17,($C$34*EQ$59*$B84/$C$63)*(IF(COUNTA($D84:EP84)*(12/$C$63)&lt;=$C$9,0,1)),0)+IF(ER$63=$C$17,0,IF(EQ$63=$C$17,$B84*(EQ$60),0))</f>
        <v>0</v>
      </c>
      <c r="ER84" s="50">
        <f>IF(ER$63&lt;=$C$17,($C$34*ER$59*$B84/$C$63)*(IF(COUNTA($D84:EQ84)*(12/$C$63)&lt;=$C$9,0,1)),0)+IF(ES$63=$C$17,0,IF(ER$63=$C$17,$B84*(ER$60),0))</f>
        <v>0</v>
      </c>
      <c r="ES84" s="50">
        <f>IF(ES$63&lt;=$C$17,($C$34*ES$59*$B84/$C$63)*(IF(COUNTA($D84:ER84)*(12/$C$63)&lt;=$C$9,0,1)),0)+IF(ET$63=$C$17,0,IF(ES$63=$C$17,$B84*(ES$60),0))</f>
        <v>0</v>
      </c>
      <c r="ET84" s="50">
        <f>IF(ET$63&lt;=$C$17,($C$34*ET$59*$B84/$C$63)*(IF(COUNTA($D84:ES84)*(12/$C$63)&lt;=$C$9,0,1)),0)+IF(EU$63=$C$17,0,IF(ET$63=$C$17,$B84*(ET$60),0))</f>
        <v>0</v>
      </c>
      <c r="EU84" s="50">
        <f>IF(EU$63&lt;=$C$17,($C$34*EU$59*$B84/$C$63)*(IF(COUNTA($D84:ET84)*(12/$C$63)&lt;=$C$9,0,1)),0)+IF(EV$63=$C$17,0,IF(EU$63=$C$17,$B84*(EU$60),0))</f>
        <v>0</v>
      </c>
      <c r="EV84" s="50">
        <f>IF(EV$63&lt;=$C$17,($C$34*EV$59*$B84/$C$63)*(IF(COUNTA($D84:EU84)*(12/$C$63)&lt;=$C$9,0,1)),0)+IF(EW$63=$C$17,0,IF(EV$63=$C$17,$B84*(EV$60),0))</f>
        <v>0</v>
      </c>
      <c r="EW84" s="50">
        <f>IF(EW$63&lt;=$C$17,($C$34*EW$59*$B84/$C$63)*(IF(COUNTA($D84:EV84)*(12/$C$63)&lt;=$C$9,0,1)),0)+IF(EX$63=$C$17,0,IF(EW$63=$C$17,$B84*(EW$60),0))</f>
        <v>0</v>
      </c>
      <c r="EX84" s="50">
        <f>IF(EX$63&lt;=$C$17,($C$34*EX$59*$B84/$C$63)*(IF(COUNTA($D84:EW84)*(12/$C$63)&lt;=$C$9,0,1)),0)+IF(EY$63=$C$17,0,IF(EX$63=$C$17,$B84*(EX$60),0))</f>
        <v>0</v>
      </c>
      <c r="EY84" s="50">
        <f>IF(EY$63&lt;=$C$17,($C$34*EY$59*$B84/$C$63)*(IF(COUNTA($D84:EX84)*(12/$C$63)&lt;=$C$9,0,1)),0)+IF(EZ$63=$C$17,0,IF(EY$63=$C$17,$B84*(EY$60),0))</f>
        <v>0</v>
      </c>
      <c r="EZ84" s="50">
        <f>IF(EZ$63&lt;=$C$17,($C$34*EZ$59*$B84/$C$63)*(IF(COUNTA($D84:EY84)*(12/$C$63)&lt;=$C$9,0,1)),0)+IF(FA$63=$C$17,0,IF(EZ$63=$C$17,$B84*(EZ$60),0))</f>
        <v>0</v>
      </c>
      <c r="FA84" s="50">
        <f>IF(FA$63&lt;=$C$17,($C$34*FA$59*$B84/$C$63)*(IF(COUNTA($D84:EZ84)*(12/$C$63)&lt;=$C$9,0,1)),0)+IF(FB$63=$C$17,0,IF(FA$63=$C$17,$B84*(FA$60),0))</f>
        <v>0</v>
      </c>
      <c r="FB84" s="50">
        <f>IF(FB$63&lt;=$C$17,($C$34*FB$59*$B84/$C$63)*(IF(COUNTA($D84:FA84)*(12/$C$63)&lt;=$C$9,0,1)),0)+IF(FC$63=$C$17,0,IF(FB$63=$C$17,$B84*(FB$60),0))</f>
        <v>0</v>
      </c>
      <c r="FC84" s="50">
        <f>IF(FC$63&lt;=$C$17,($C$34*FC$59*$B84/$C$63)*(IF(COUNTA($D84:FB84)*(12/$C$63)&lt;=$C$9,0,1)),0)+IF(FD$63=$C$17,0,IF(FC$63=$C$17,$B84*(FC$60),0))</f>
        <v>0</v>
      </c>
      <c r="FD84" s="50">
        <f>IF(FD$63&lt;=$C$17,($C$34*FD$59*$B84/$C$63)*(IF(COUNTA($D84:FC84)*(12/$C$63)&lt;=$C$9,0,1)),0)+IF(FE$63=$C$17,0,IF(FD$63=$C$17,$B84*(FD$60),0))</f>
        <v>0</v>
      </c>
      <c r="FE84" s="50">
        <f>IF(FE$63&lt;=$C$17,($C$34*FE$59*$B84/$C$63)*(IF(COUNTA($D84:FD84)*(12/$C$63)&lt;=$C$9,0,1)),0)+IF(FF$63=$C$17,0,IF(FE$63=$C$17,$B84*(FE$60),0))</f>
        <v>0</v>
      </c>
      <c r="FF84" s="50">
        <f>IF(FF$63&lt;=$C$17,($C$34*FF$59*$B84/$C$63)*(IF(COUNTA($D84:FE84)*(12/$C$63)&lt;=$C$9,0,1)),0)+IF(FG$63=$C$17,0,IF(FF$63=$C$17,$B84*(FF$60),0))</f>
        <v>0</v>
      </c>
      <c r="FG84" s="50">
        <f>IF(FG$63&lt;=$C$17,($C$34*FG$59*$B84/$C$63)*(IF(COUNTA($D84:FF84)*(12/$C$63)&lt;=$C$9,0,1)),0)+IF(FH$63=$C$17,0,IF(FG$63=$C$17,$B84*(FG$60),0))</f>
        <v>0</v>
      </c>
      <c r="FH84" s="50">
        <f>IF(FH$63&lt;=$C$17,($C$34*FH$59*$B84/$C$63)*(IF(COUNTA($D84:FG84)*(12/$C$63)&lt;=$C$9,0,1)),0)+IF(FI$63=$C$17,0,IF(FH$63=$C$17,$B84*(FH$60),0))</f>
        <v>0</v>
      </c>
      <c r="FI84" s="50">
        <f>IF(FI$63&lt;=$C$17,($C$34*FI$59*$B84/$C$63)*(IF(COUNTA($D84:FH84)*(12/$C$63)&lt;=$C$9,0,1)),0)+IF(FJ$63=$C$17,0,IF(FI$63=$C$17,$B84*(FI$60),0))</f>
        <v>0</v>
      </c>
      <c r="FJ84" s="50">
        <f>IF(FJ$63&lt;=$C$17,($C$34*FJ$59*$B84/$C$63)*(IF(COUNTA($D84:FI84)*(12/$C$63)&lt;=$C$9,0,1)),0)+IF(FK$63=$C$17,0,IF(FJ$63=$C$17,$B84*(FJ$60),0))</f>
        <v>0</v>
      </c>
      <c r="FK84" s="50">
        <f>IF(FK$63&lt;=$C$17,($C$34*FK$59*$B84/$C$63)*(IF(COUNTA($D84:FJ84)*(12/$C$63)&lt;=$C$9,0,1)),0)+IF(FL$63=$C$17,0,IF(FK$63=$C$17,$B84*(FK$60),0))</f>
        <v>0</v>
      </c>
      <c r="FL84" s="50">
        <f>IF(FL$63&lt;=$C$17,($C$34*FL$59*$B84/$C$63)*(IF(COUNTA($D84:FK84)*(12/$C$63)&lt;=$C$9,0,1)),0)+IF(FM$63=$C$17,0,IF(FL$63=$C$17,$B84*(FL$60),0))</f>
        <v>0</v>
      </c>
      <c r="FM84" s="50">
        <f>IF(FM$63&lt;=$C$17,($C$34*FM$59*$B84/$C$63)*(IF(COUNTA($D84:FL84)*(12/$C$63)&lt;=$C$9,0,1)),0)+IF(FN$63=$C$17,0,IF(FM$63=$C$17,$B84*(FM$60),0))</f>
        <v>0</v>
      </c>
      <c r="FN84" s="50">
        <f>IF(FN$63&lt;=$C$17,($C$34*FN$59*$B84/$C$63)*(IF(COUNTA($D84:FM84)*(12/$C$63)&lt;=$C$9,0,1)),0)+IF(FO$63=$C$17,0,IF(FN$63=$C$17,$B84*(FN$60),0))</f>
        <v>0</v>
      </c>
      <c r="FO84" s="50">
        <f>IF(FO$63&lt;=$C$17,($C$34*FO$59*$B84/$C$63)*(IF(COUNTA($D84:FN84)*(12/$C$63)&lt;=$C$9,0,1)),0)+IF(FP$63=$C$17,0,IF(FO$63=$C$17,$B84*(FO$60),0))</f>
        <v>0</v>
      </c>
      <c r="FP84" s="50">
        <f>IF(FP$63&lt;=$C$17,($C$34*FP$59*$B84/$C$63)*(IF(COUNTA($D84:FO84)*(12/$C$63)&lt;=$C$9,0,1)),0)+IF(FQ$63=$C$17,0,IF(FP$63=$C$17,$B84*(FP$60),0))</f>
        <v>0</v>
      </c>
      <c r="FQ84" s="50">
        <f>IF(FQ$63&lt;=$C$17,($C$34*FQ$59*$B84/$C$63)*(IF(COUNTA($D84:FP84)*(12/$C$63)&lt;=$C$9,0,1)),0)+IF(FR$63=$C$17,0,IF(FQ$63=$C$17,$B84*(FQ$60),0))</f>
        <v>0</v>
      </c>
      <c r="FR84" s="50">
        <f>IF(FR$63&lt;=$C$17,($C$34*FR$59*$B84/$C$63)*(IF(COUNTA($D84:FQ84)*(12/$C$63)&lt;=$C$9,0,1)),0)+IF(FS$63=$C$17,0,IF(FR$63=$C$17,$B84*(FR$60),0))</f>
        <v>0</v>
      </c>
      <c r="FS84" s="50">
        <f>IF(FS$63&lt;=$C$17,($C$34*FS$59*$B84/$C$63)*(IF(COUNTA($D84:FR84)*(12/$C$63)&lt;=$C$9,0,1)),0)+IF(FT$63=$C$17,0,IF(FS$63=$C$17,$B84*(FS$60),0))</f>
        <v>0</v>
      </c>
      <c r="FT84" s="50">
        <f>IF(FT$63&lt;=$C$17,($C$34*FT$59*$B84/$C$63)*(IF(COUNTA($D84:FS84)*(12/$C$63)&lt;=$C$9,0,1)),0)+IF(FU$63=$C$17,0,IF(FT$63=$C$17,$B84*(FT$60),0))</f>
        <v>0</v>
      </c>
      <c r="FU84" s="50">
        <f>IF(FU$63&lt;=$C$17,($C$34*FU$59*$B84/$C$63)*(IF(COUNTA($D84:FT84)*(12/$C$63)&lt;=$C$9,0,1)),0)+IF(FV$63=$C$17,0,IF(FU$63=$C$17,$B84*(FU$60),0))</f>
        <v>0</v>
      </c>
      <c r="FV84" s="50">
        <f>IF(FV$63&lt;=$C$17,($C$34*FV$59*$B84/$C$63)*(IF(COUNTA($D84:FU84)*(12/$C$63)&lt;=$C$9,0,1)),0)+IF(FW$63=$C$17,0,IF(FV$63=$C$17,$B84*(FV$60),0))</f>
        <v>0</v>
      </c>
      <c r="FW84" s="50">
        <f>IF(FW$63&lt;=$C$17,($C$34*FW$59*$B84/$C$63)*(IF(COUNTA($D84:FV84)*(12/$C$63)&lt;=$C$9,0,1)),0)+IF(FX$63=$C$17,0,IF(FW$63=$C$17,$B84*(FW$60),0))</f>
        <v>0</v>
      </c>
      <c r="FX84" s="50">
        <f>IF(FX$63&lt;=$C$17,($C$34*FX$59*$B84/$C$63)*(IF(COUNTA($D84:FW84)*(12/$C$63)&lt;=$C$9,0,1)),0)+IF(FY$63=$C$17,0,IF(FX$63=$C$17,$B84*(FX$60),0))</f>
        <v>0</v>
      </c>
      <c r="FY84" s="50">
        <f>IF(FY$63&lt;=$C$17,($C$34*FY$59*$B84/$C$63)*(IF(COUNTA($D84:FX84)*(12/$C$63)&lt;=$C$9,0,1)),0)+IF(FZ$63=$C$17,0,IF(FY$63=$C$17,$B84*(FY$60),0))</f>
        <v>0</v>
      </c>
      <c r="FZ84" s="50">
        <f>IF(FZ$63&lt;=$C$17,($C$34*FZ$59*$B84/$C$63)*(IF(COUNTA($D84:FY84)*(12/$C$63)&lt;=$C$9,0,1)),0)+IF(GA$63=$C$17,0,IF(FZ$63=$C$17,$B84*(FZ$60),0))</f>
        <v>0</v>
      </c>
      <c r="GA84" s="50">
        <f>IF(GA$63&lt;=$C$17,($C$34*GA$59*$B84/$C$63)*(IF(COUNTA($D84:FZ84)*(12/$C$63)&lt;=$C$9,0,1)),0)+IF(GB$63=$C$17,0,IF(GA$63=$C$17,$B84*(GA$60),0))</f>
        <v>0</v>
      </c>
      <c r="GB84" s="50">
        <f>IF(GB$63&lt;=$C$17,($C$34*GB$59*$B84/$C$63)*(IF(COUNTA($D84:GA84)*(12/$C$63)&lt;=$C$9,0,1)),0)+IF(GC$63=$C$17,0,IF(GB$63=$C$17,$B84*(GB$60),0))</f>
        <v>0</v>
      </c>
      <c r="GC84" s="50">
        <f>IF(GC$63&lt;=$C$17,($C$34*GC$59*$B84/$C$63)*(IF(COUNTA($D84:GB84)*(12/$C$63)&lt;=$C$9,0,1)),0)+IF(GD$63=$C$17,0,IF(GC$63=$C$17,$B84*(GC$60),0))</f>
        <v>0</v>
      </c>
      <c r="GD84" s="50">
        <f>IF(GD$63&lt;=$C$17,($C$34*GD$59*$B84/$C$63)*(IF(COUNTA($D84:GC84)*(12/$C$63)&lt;=$C$9,0,1)),0)+IF(GE$63=$C$17,0,IF(GD$63=$C$17,$B84*(GD$60),0))</f>
        <v>0</v>
      </c>
      <c r="GE84" s="50">
        <f>IF(GE$63&lt;=$C$17,($C$34*GE$59*$B84/$C$63)*(IF(COUNTA($D84:GD84)*(12/$C$63)&lt;=$C$9,0,1)),0)+IF(GF$63=$C$17,0,IF(GE$63=$C$17,$B84*(GE$60),0))</f>
        <v>0</v>
      </c>
      <c r="GF84" s="50">
        <f>IF(GF$63&lt;=$C$17,($C$34*GF$59*$B84/$C$63)*(IF(COUNTA($D84:GE84)*(12/$C$63)&lt;=$C$9,0,1)),0)+IF(GG$63=$C$17,0,IF(GF$63=$C$17,$B84*(GF$60),0))</f>
        <v>0</v>
      </c>
      <c r="GG84" s="50">
        <f>IF(GG$63&lt;=$C$17,($C$34*GG$59*$B84/$C$63)*(IF(COUNTA($D84:GF84)*(12/$C$63)&lt;=$C$9,0,1)),0)+IF(GH$63=$C$17,0,IF(GG$63=$C$17,$B84*(GG$60),0))</f>
        <v>0</v>
      </c>
      <c r="GH84" s="50">
        <f>IF(GH$63&lt;=$C$17,($C$34*GH$59*$B84/$C$63)*(IF(COUNTA($D84:GG84)*(12/$C$63)&lt;=$C$9,0,1)),0)+IF(GI$63=$C$17,0,IF(GH$63=$C$17,$B84*(GH$60),0))</f>
        <v>0</v>
      </c>
      <c r="GI84" s="50">
        <f>IF(GI$63&lt;=$C$17,($C$34*GI$59*$B84/$C$63)*(IF(COUNTA($D84:GH84)*(12/$C$63)&lt;=$C$9,0,1)),0)+IF(GJ$63=$C$17,0,IF(GI$63=$C$17,$B84*(GI$60),0))</f>
        <v>0</v>
      </c>
      <c r="GJ84" s="50">
        <f>IF(GJ$63&lt;=$C$17,($C$34*GJ$59*$B84/$C$63)*(IF(COUNTA($D84:GI84)*(12/$C$63)&lt;=$C$9,0,1)),0)+IF(GK$63=$C$17,0,IF(GJ$63=$C$17,$B84*(GJ$60),0))</f>
        <v>0</v>
      </c>
      <c r="GK84" s="50">
        <f>IF(GK$63&lt;=$C$17,($C$34*GK$59*$B84/$C$63)*(IF(COUNTA($D84:GJ84)*(12/$C$63)&lt;=$C$9,0,1)),0)+IF(GL$63=$C$17,0,IF(GK$63=$C$17,$B84*(GK$60),0))</f>
        <v>0</v>
      </c>
      <c r="GL84" s="50">
        <f>IF(GL$63&lt;=$C$17,($C$34*GL$59*$B84/$C$63)*(IF(COUNTA($D84:GK84)*(12/$C$63)&lt;=$C$9,0,1)),0)+IF(GM$63=$C$17,0,IF(GL$63=$C$17,$B84*(GL$60),0))</f>
        <v>0</v>
      </c>
      <c r="GM84" s="50">
        <f>IF(GM$63&lt;=$C$17,($C$34*GM$59*$B84/$C$63)*(IF(COUNTA($D84:GL84)*(12/$C$63)&lt;=$C$9,0,1)),0)+IF(GN$63=$C$17,0,IF(GM$63=$C$17,$B84*(GM$60),0))</f>
        <v>0</v>
      </c>
      <c r="GN84" s="50">
        <f>IF(GN$63&lt;=$C$17,($C$34*GN$59*$B84/$C$63)*(IF(COUNTA($D84:GM84)*(12/$C$63)&lt;=$C$9,0,1)),0)+IF(GO$63=$C$17,0,IF(GN$63=$C$17,$B84*(GN$60),0))</f>
        <v>0</v>
      </c>
      <c r="GO84" s="50">
        <f>IF(GO$63&lt;=$C$17,($C$34*GO$59*$B84/$C$63)*(IF(COUNTA($D84:GN84)*(12/$C$63)&lt;=$C$9,0,1)),0)+IF(GP$63=$C$17,0,IF(GO$63=$C$17,$B84*(GO$60),0))</f>
        <v>0</v>
      </c>
      <c r="GP84" s="50">
        <f>IF(GP$63&lt;=$C$17,($C$34*GP$59*$B84/$C$63)*(IF(COUNTA($D84:GO84)*(12/$C$63)&lt;=$C$9,0,1)),0)+IF(GQ$63=$C$17,0,IF(GP$63=$C$17,$B84*(GP$60),0))</f>
        <v>0</v>
      </c>
      <c r="GQ84" s="50">
        <f>IF(GQ$63&lt;=$C$17,($C$34*GQ$59*$B84/$C$63)*(IF(COUNTA($D84:GP84)*(12/$C$63)&lt;=$C$9,0,1)),0)+IF(GR$63=$C$17,0,IF(GQ$63=$C$17,$B84*(GQ$60),0))</f>
        <v>0</v>
      </c>
      <c r="GR84" s="50">
        <f>IF(GR$63&lt;=$C$17,($C$34*GR$59*$B84/$C$63)*(IF(COUNTA($D84:GQ84)*(12/$C$63)&lt;=$C$9,0,1)),0)+IF(GS$63=$C$17,0,IF(GR$63=$C$17,$B84*(GR$60),0))</f>
        <v>0</v>
      </c>
      <c r="GS84" s="50">
        <f>IF(GS$63&lt;=$C$17,($C$34*GS$59*$B84/$C$63)*(IF(COUNTA($D84:GR84)*(12/$C$63)&lt;=$C$9,0,1)),0)+IF(GT$63=$C$17,0,IF(GS$63=$C$17,$B84*(GS$60),0))</f>
        <v>0</v>
      </c>
      <c r="GT84" s="50">
        <f>IF(GT$63&lt;=$C$17,($C$34*GT$59*$B84/$C$63)*(IF(COUNTA($D84:GS84)*(12/$C$63)&lt;=$C$9,0,1)),0)+IF(GU$63=$C$17,0,IF(GT$63=$C$17,$B84*(GT$60),0))</f>
        <v>0</v>
      </c>
      <c r="GU84" s="50">
        <f>IF(GU$63&lt;=$C$17,($C$34*GU$59*$B84/$C$63)*(IF(COUNTA($D84:GT84)*(12/$C$63)&lt;=$C$9,0,1)),0)+IF(GV$63=$C$17,0,IF(GU$63=$C$17,$B84*(GU$60),0))</f>
        <v>0</v>
      </c>
      <c r="GV84" s="50">
        <f>IF(GV$63&lt;=$C$17,($C$34*GV$59*$B84/$C$63)*(IF(COUNTA($D84:GU84)*(12/$C$63)&lt;=$C$9,0,1)),0)+IF(GW$63=$C$17,0,IF(GV$63=$C$17,$B84*(GV$60),0))</f>
        <v>0</v>
      </c>
      <c r="GW84" s="50">
        <f>IF(GW$63&lt;=$C$17,($C$34*GW$59*$B84/$C$63)*(IF(COUNTA($D84:GV84)*(12/$C$63)&lt;=$C$9,0,1)),0)+IF(GX$63=$C$17,0,IF(GW$63=$C$17,$B84*(GW$60),0))</f>
        <v>0</v>
      </c>
      <c r="GX84" s="50">
        <f>IF(GX$63&lt;=$C$17,($C$34*GX$59*$B84/$C$63)*(IF(COUNTA($D84:GW84)*(12/$C$63)&lt;=$C$9,0,1)),0)+IF(GY$63=$C$17,0,IF(GX$63=$C$17,$B84*(GX$60),0))</f>
        <v>0</v>
      </c>
      <c r="GY84" s="50">
        <f>IF(GY$63&lt;=$C$17,($C$34*GY$59*$B84/$C$63)*(IF(COUNTA($D84:GX84)*(12/$C$63)&lt;=$C$9,0,1)),0)+IF(GZ$63=$C$17,0,IF(GY$63=$C$17,$B84*(GY$60),0))</f>
        <v>0</v>
      </c>
      <c r="GZ84" s="50">
        <f>IF(GZ$63&lt;=$C$17,($C$34*GZ$59*$B84/$C$63)*(IF(COUNTA($D84:GY84)*(12/$C$63)&lt;=$C$9,0,1)),0)+IF(HA$63=$C$17,0,IF(GZ$63=$C$17,$B84*(GZ$60),0))</f>
        <v>0</v>
      </c>
      <c r="HA84" s="50">
        <f>IF(HA$63&lt;=$C$17,($C$34*HA$59*$B84/$C$63)*(IF(COUNTA($D84:GZ84)*(12/$C$63)&lt;=$C$9,0,1)),0)+IF(HB$63=$C$17,0,IF(HA$63=$C$17,$B84*(HA$60),0))</f>
        <v>0</v>
      </c>
      <c r="HB84" s="50">
        <f>IF(HB$63&lt;=$C$17,($C$34*HB$59*$B84/$C$63)*(IF(COUNTA($D84:HA84)*(12/$C$63)&lt;=$C$9,0,1)),0)+IF(HC$63=$C$17,0,IF(HB$63=$C$17,$B84*(HB$60),0))</f>
        <v>0</v>
      </c>
      <c r="HC84" s="50">
        <f>IF(HC$63&lt;=$C$17,($C$34*HC$59*$B84/$C$63)*(IF(COUNTA($D84:HB84)*(12/$C$63)&lt;=$C$9,0,1)),0)+IF(HD$63=$C$17,0,IF(HC$63=$C$17,$B84*(HC$60),0))</f>
        <v>0</v>
      </c>
      <c r="HD84" s="50">
        <f>IF(HD$63&lt;=$C$17,($C$34*HD$59*$B84/$C$63)*(IF(COUNTA($D84:HC84)*(12/$C$63)&lt;=$C$9,0,1)),0)+IF(HE$63=$C$17,0,IF(HD$63=$C$17,$B84*(HD$60),0))</f>
        <v>0</v>
      </c>
      <c r="HE84" s="50">
        <f>IF(HE$63&lt;=$C$17,($C$34*HE$59*$B84/$C$63)*(IF(COUNTA($D84:HD84)*(12/$C$63)&lt;=$C$9,0,1)),0)+IF(HF$63=$C$17,0,IF(HE$63=$C$17,$B84*(HE$60),0))</f>
        <v>0</v>
      </c>
      <c r="HF84" s="50">
        <f>IF(HF$63&lt;=$C$17,($C$34*HF$59*$B84/$C$63)*(IF(COUNTA($D84:HE84)*(12/$C$63)&lt;=$C$9,0,1)),0)+IF(HG$63=$C$17,0,IF(HF$63=$C$17,$B84*(HF$60),0))</f>
        <v>0</v>
      </c>
      <c r="HG84" s="50">
        <f>IF(HG$63&lt;=$C$17,($C$34*HG$59*$B84/$C$63)*(IF(COUNTA($D84:HF84)*(12/$C$63)&lt;=$C$9,0,1)),0)+IF(HH$63=$C$17,0,IF(HG$63=$C$17,$B84*(HG$60),0))</f>
        <v>0</v>
      </c>
      <c r="HH84" s="50">
        <f>IF(HH$63&lt;=$C$17,($C$34*HH$59*$B84/$C$63)*(IF(COUNTA($D84:HG84)*(12/$C$63)&lt;=$C$9,0,1)),0)+IF(HI$63=$C$17,0,IF(HH$63=$C$17,$B84*(HH$60),0))</f>
        <v>0</v>
      </c>
      <c r="HI84" s="50">
        <f>IF(HI$63&lt;=$C$17,($C$34*HI$59*$B84/$C$63)*(IF(COUNTA($D84:HH84)*(12/$C$63)&lt;=$C$9,0,1)),0)+IF(HJ$63=$C$17,0,IF(HI$63=$C$17,$B84*(HI$60),0))</f>
        <v>0</v>
      </c>
      <c r="HJ84" s="50">
        <f>IF(HJ$63&lt;=$C$17,($C$34*HJ$59*$B84/$C$63)*(IF(COUNTA($D84:HI84)*(12/$C$63)&lt;=$C$9,0,1)),0)+IF(HK$63=$C$17,0,IF(HJ$63=$C$17,$B84*(HJ$60),0))</f>
        <v>0</v>
      </c>
      <c r="HK84" s="50">
        <f>IF(HK$63&lt;=$C$17,($C$34*HK$59*$B84/$C$63)*(IF(COUNTA($D84:HJ84)*(12/$C$63)&lt;=$C$9,0,1)),0)+IF(HL$63=$C$17,0,IF(HK$63=$C$17,$B84*(HK$60),0))</f>
        <v>0</v>
      </c>
      <c r="HL84" s="50">
        <f>IF(HL$63&lt;=$C$17,($C$34*HL$59*$B84/$C$63)*(IF(COUNTA($D84:HK84)*(12/$C$63)&lt;=$C$9,0,1)),0)+IF(HM$63=$C$17,0,IF(HL$63=$C$17,$B84*(HL$60),0))</f>
        <v>0</v>
      </c>
      <c r="HM84" s="50">
        <f>IF(HM$63&lt;=$C$17,($C$34*HM$59*$B84/$C$63)*(IF(COUNTA($D84:HL84)*(12/$C$63)&lt;=$C$9,0,1)),0)+IF(HN$63=$C$17,0,IF(HM$63=$C$17,$B84*(HM$60),0))</f>
        <v>0</v>
      </c>
      <c r="HN84" s="50">
        <f>IF(HN$63&lt;=$C$17,($C$34*HN$59*$B84/$C$63)*(IF(COUNTA($D84:HM84)*(12/$C$63)&lt;=$C$9,0,1)),0)+IF(HO$63=$C$17,0,IF(HN$63=$C$17,$B84*(HN$60),0))</f>
        <v>0</v>
      </c>
      <c r="HO84" s="50">
        <f>IF(HO$63&lt;=$C$17,($C$34*HO$59*$B84/$C$63)*(IF(COUNTA($D84:HN84)*(12/$C$63)&lt;=$C$9,0,1)),0)+IF(HP$63=$C$17,0,IF(HO$63=$C$17,$B84*(HO$60),0))</f>
        <v>0</v>
      </c>
      <c r="HP84" s="50">
        <f>IF(HP$63&lt;=$C$17,($C$34*HP$59*$B84/$C$63)*(IF(COUNTA($D84:HO84)*(12/$C$63)&lt;=$C$9,0,1)),0)+IF(HQ$63=$C$17,0,IF(HP$63=$C$17,$B84*(HP$60),0))</f>
        <v>0</v>
      </c>
      <c r="HQ84" s="50">
        <f>IF(HQ$63&lt;=$C$17,($C$34*HQ$59*$B84/$C$63)*(IF(COUNTA($D84:HP84)*(12/$C$63)&lt;=$C$9,0,1)),0)+IF(HR$63=$C$17,0,IF(HQ$63=$C$17,$B84*(HQ$60),0))</f>
        <v>0</v>
      </c>
      <c r="HR84" s="50">
        <f>IF(HR$63&lt;=$C$17,($C$34*HR$59*$B84/$C$63)*(IF(COUNTA($D84:HQ84)*(12/$C$63)&lt;=$C$9,0,1)),0)+IF(HS$63=$C$17,0,IF(HR$63=$C$17,$B84*(HR$60),0))</f>
        <v>0</v>
      </c>
      <c r="HS84" s="50">
        <f>IF(HS$63&lt;=$C$17,($C$34*HS$59*$B84/$C$63)*(IF(COUNTA($D84:HR84)*(12/$C$63)&lt;=$C$9,0,1)),0)+IF(HT$63=$C$17,0,IF(HS$63=$C$17,$B84*(HS$60),0))</f>
        <v>0</v>
      </c>
      <c r="HT84" s="50">
        <f>IF(HT$63&lt;=$C$17,($C$34*HT$59*$B84/$C$63)*(IF(COUNTA($D84:HS84)*(12/$C$63)&lt;=$C$9,0,1)),0)+IF(HU$63=$C$17,0,IF(HT$63=$C$17,$B84*(HT$60),0))</f>
        <v>0</v>
      </c>
      <c r="HU84" s="50">
        <f>IF(HU$63&lt;=$C$17,($C$34*HU$59*$B84/$C$63)*(IF(COUNTA($D84:HT84)*(12/$C$63)&lt;=$C$9,0,1)),0)+IF(HV$63=$C$17,0,IF(HU$63=$C$17,$B84*(HU$60),0))</f>
        <v>0</v>
      </c>
      <c r="HV84" s="50">
        <f>IF(HV$63&lt;=$C$17,($C$34*HV$59*$B84/$C$63)*(IF(COUNTA($D84:HU84)*(12/$C$63)&lt;=$C$9,0,1)),0)+IF(HW$63=$C$17,0,IF(HV$63=$C$17,$B84*(HV$60),0))</f>
        <v>0</v>
      </c>
      <c r="HW84" s="50">
        <f>IF(HW$63&lt;=$C$17,($C$34*HW$59*$B84/$C$63)*(IF(COUNTA($D84:HV84)*(12/$C$63)&lt;=$C$9,0,1)),0)+IF(HX$63=$C$17,0,IF(HW$63=$C$17,$B84*(HW$60),0))</f>
        <v>0</v>
      </c>
      <c r="HX84" s="50">
        <f>IF(HX$63&lt;=$C$17,($C$34*HX$59*$B84/$C$63)*(IF(COUNTA($D84:HW84)*(12/$C$63)&lt;=$C$9,0,1)),0)+IF(HY$63=$C$17,0,IF(HX$63=$C$17,$B84*(HX$60),0))</f>
        <v>0</v>
      </c>
      <c r="HY84" s="50">
        <f>IF(HY$63&lt;=$C$17,($C$34*HY$59*$B84/$C$63)*(IF(COUNTA($D84:HX84)*(12/$C$63)&lt;=$C$9,0,1)),0)+IF(HZ$63=$C$17,0,IF(HY$63=$C$17,$B84*(HY$60),0))</f>
        <v>0</v>
      </c>
      <c r="HZ84" s="50">
        <f>IF(HZ$63&lt;=$C$17,($C$34*HZ$59*$B84/$C$63)*(IF(COUNTA($D84:HY84)*(12/$C$63)&lt;=$C$9,0,1)),0)+IF(IA$63=$C$17,0,IF(HZ$63=$C$17,$B84*(HZ$60),0))</f>
        <v>0</v>
      </c>
      <c r="IA84" s="50">
        <f>IF(IA$63&lt;=$C$17,($C$34*IA$59*$B84/$C$63)*(IF(COUNTA($D84:HZ84)*(12/$C$63)&lt;=$C$9,0,1)),0)+IF(IB$63=$C$17,0,IF(IA$63=$C$17,$B84*(IA$60),0))</f>
        <v>0</v>
      </c>
      <c r="IB84" s="50">
        <f>IF(IB$63&lt;=$C$17,($C$34*IB$59*$B84/$C$63)*(IF(COUNTA($D84:IA84)*(12/$C$63)&lt;=$C$9,0,1)),0)+IF(IC$63=$C$17,0,IF(IB$63=$C$17,$B84*(IB$60),0))</f>
        <v>0</v>
      </c>
      <c r="IC84" s="50">
        <f>IF(IC$63&lt;=$C$17,($C$34*IC$59*$B84/$C$63)*(IF(COUNTA($D84:IB84)*(12/$C$63)&lt;=$C$9,0,1)),0)+IF(ID$63=$C$17,0,IF(IC$63=$C$17,$B84*(IC$60),0))</f>
        <v>0</v>
      </c>
      <c r="ID84" s="50">
        <f>IF(ID$63&lt;=$C$17,($C$34*ID$59*$B84/$C$63)*(IF(COUNTA($D84:IC84)*(12/$C$63)&lt;=$C$9,0,1)),0)+IF(IE$63=$C$17,0,IF(ID$63=$C$17,$B84*(ID$60),0))</f>
        <v>0</v>
      </c>
      <c r="IE84" s="50">
        <f>IF(IE$63&lt;=$C$17,($C$34*IE$59*$B84/$C$63)*(IF(COUNTA($D84:ID84)*(12/$C$63)&lt;=$C$9,0,1)),0)+IF(IF$63=$C$17,0,IF(IE$63=$C$17,$B84*(IE$60),0))</f>
        <v>0</v>
      </c>
      <c r="IF84" s="50">
        <f>IF(IF$63&lt;=$C$17,($C$34*IF$59*$B84/$C$63)*(IF(COUNTA($D84:IE84)*(12/$C$63)&lt;=$C$9,0,1)),0)+IF(IG$63=$C$17,0,IF(IF$63=$C$17,$B84*(IF$60),0))</f>
        <v>0</v>
      </c>
      <c r="IG84" s="50">
        <f>IF(IG$63&lt;=$C$17,($C$34*IG$59*$B84/$C$63)*(IF(COUNTA($D84:IF84)*(12/$C$63)&lt;=$C$9,0,1)),0)+IF(IH$63=$C$17,0,IF(IG$63=$C$17,$B84*(IG$60),0))</f>
        <v>0</v>
      </c>
      <c r="IH84" s="50">
        <f>IF(IH$63&lt;=$C$17,($C$34*IH$59*$B84/$C$63)*(IF(COUNTA($D84:IG84)*(12/$C$63)&lt;=$C$9,0,1)),0)+IF(II$63=$C$17,0,IF(IH$63=$C$17,$B84*(IH$60),0))</f>
        <v>0</v>
      </c>
      <c r="II84" s="50">
        <f>IF(II$63&lt;=$C$17,($C$34*II$59*$B84/$C$63)*(IF(COUNTA($D84:IH84)*(12/$C$63)&lt;=$C$9,0,1)),0)+IF(IJ$63=$C$17,0,IF(II$63=$C$17,$B84*(II$60),0))</f>
        <v>0</v>
      </c>
      <c r="IJ84" s="50">
        <f>IF(IJ$63&lt;=$C$17,($C$34*IJ$59*$B84/$C$63)*(IF(COUNTA($D84:II84)*(12/$C$63)&lt;=$C$9,0,1)),0)+IF(IK$63=$C$17,0,IF(IJ$63=$C$17,$B84*(IJ$60),0))</f>
        <v>0</v>
      </c>
      <c r="IK84" s="50">
        <f>IF(IK$63&lt;=$C$17,($C$34*IK$59*$B84/$C$63)*(IF(COUNTA($D84:IJ84)*(12/$C$63)&lt;=$C$9,0,1)),0)+IF(IL$63=$C$17,0,IF(IK$63=$C$17,$B84*(IK$60),0))</f>
        <v>0</v>
      </c>
      <c r="IL84" s="50">
        <f>IF(IL$63&lt;=$C$17,($C$34*IL$59*$B84/$C$63)*(IF(COUNTA($D84:IK84)*(12/$C$63)&lt;=$C$9,0,1)),0)+IF(IM$63=$C$17,0,IF(IL$63=$C$17,$B84*(IL$60),0))</f>
        <v>0</v>
      </c>
      <c r="IM84" s="50">
        <f>IF(IM$63&lt;=$C$17,($C$34*IM$59*$B84/$C$63)*(IF(COUNTA($D84:IL84)*(12/$C$63)&lt;=$C$9,0,1)),0)+IF(IN$63=$C$17,0,IF(IM$63=$C$17,$B84*(IM$60),0))</f>
        <v>0</v>
      </c>
      <c r="IN84" s="50">
        <f>IF(IN$63&lt;=$C$17,($C$34*IN$59*$B84/$C$63)*(IF(COUNTA($D84:IM84)*(12/$C$63)&lt;=$C$9,0,1)),0)+IF(IO$63=$C$17,0,IF(IN$63=$C$17,$B84*(IN$60),0))</f>
        <v>0</v>
      </c>
      <c r="IO84" s="50">
        <f>IF(IO$63&lt;=$C$17,($C$34*IO$59*$B84/$C$63)*(IF(COUNTA($D84:IN84)*(12/$C$63)&lt;=$C$9,0,1)),0)+IF(IP$63=$C$17,0,IF(IO$63=$C$17,$B84*(IO$60),0))</f>
        <v>0</v>
      </c>
      <c r="IP84" s="50">
        <f>IF(IP$63&lt;=$C$17,($C$34*IP$59*$B84/$C$63)*(IF(COUNTA($D84:IO84)*(12/$C$63)&lt;=$C$9,0,1)),0)+IF(IQ$63=$C$17,0,IF(IP$63=$C$17,$B84*(IP$60),0))</f>
        <v>0</v>
      </c>
      <c r="IQ84" s="50">
        <f>IF(IQ$63&lt;=$C$17,($C$34*IQ$59*$B84/$C$63)*(IF(COUNTA($D84:IP84)*(12/$C$63)&lt;=$C$9,0,1)),0)+IF(IR$63=$C$17,0,IF(IQ$63=$C$17,$B84*(IQ$60),0))</f>
        <v>0</v>
      </c>
      <c r="IR84" s="50">
        <f>IF(IR$63&lt;=$C$17,($C$34*IR$59*$B84/$C$63)*(IF(COUNTA($D84:IQ84)*(12/$C$63)&lt;=$C$9,0,1)),0)+IF(IS$63=$C$17,0,IF(IR$63=$C$17,$B84*(IR$60),0))</f>
        <v>0</v>
      </c>
      <c r="IS84" s="50">
        <f>IF(IS$63&lt;=$C$17,($C$34*IS$59*$B84/$C$63)*(IF(COUNTA($D84:IR84)*(12/$C$63)&lt;=$C$9,0,1)),0)+IF(IT$63=$C$17,0,IF(IS$63=$C$17,$B84*(IS$60),0))</f>
        <v>0</v>
      </c>
      <c r="IT84" s="50">
        <f>IF(IT$63&lt;=$C$17,($C$34*IT$59*$B84/$C$63)*(IF(COUNTA($D84:IS84)*(12/$C$63)&lt;=$C$9,0,1)),0)+IF(IU$63=$C$17,0,IF(IT$63=$C$17,$B84*(IT$60),0))</f>
        <v>0</v>
      </c>
      <c r="IU84" s="50">
        <f>IF(IU$63&lt;=$C$17,($C$34*IU$59*$B84/$C$63)*(IF(COUNTA($D84:IT84)*(12/$C$63)&lt;=$C$9,0,1)),0)+IF(IV$63=$C$17,0,IF(IU$63=$C$17,$B84*(IU$60),0))</f>
        <v>0</v>
      </c>
      <c r="IV84" s="50">
        <f>IF(IV$63&lt;=$C$17,($C$34*IV$59*$B84/$C$63)*(IF(COUNTA($D84:IU84)*(12/$C$63)&lt;=$C$9,0,1)),0)+IF(IW$63=$C$17,0,IF(IV$63=$C$17,$B84*(IV$60),0))</f>
        <v>0</v>
      </c>
      <c r="IW84" s="50">
        <f>IF(IW$63&lt;=$C$17,($C$34*IW$59*$B84/$C$63)*(IF(COUNTA($D84:IV84)*(12/$C$63)&lt;=$C$9,0,1)),0)+IF(IX$63=$C$17,0,IF(IW$63=$C$17,$B84*(IW$60),0))</f>
        <v>0</v>
      </c>
      <c r="IX84" s="50"/>
      <c r="IY84" s="50"/>
      <c r="IZ84" s="50"/>
      <c r="JA84" s="50"/>
      <c r="JB84" s="50"/>
      <c r="JC84" s="50"/>
      <c r="JD84" s="50"/>
      <c r="JE84" s="50"/>
      <c r="JF84" s="50"/>
      <c r="JG84" s="50"/>
      <c r="JH84" s="50"/>
      <c r="JI84" s="50"/>
      <c r="JJ84" s="50"/>
      <c r="JK84" s="50"/>
      <c r="JL84" s="50"/>
      <c r="JM84" s="50"/>
    </row>
    <row r="85" spans="1:273" outlineLevel="1" x14ac:dyDescent="0.25">
      <c r="A85" s="2" t="s">
        <v>55</v>
      </c>
      <c r="B85" s="79">
        <f ca="1">+OFFSET($D$52,0,COUNTA($B$66:B84),,)</f>
        <v>2</v>
      </c>
      <c r="C85" s="88">
        <f t="shared" ca="1" si="68"/>
        <v>133.59054931822737</v>
      </c>
      <c r="D85" s="47"/>
      <c r="E85" s="47"/>
      <c r="F85" s="47"/>
      <c r="G85" s="47"/>
      <c r="H85" s="47"/>
      <c r="I85" s="47"/>
      <c r="J85" s="47"/>
      <c r="K85" s="47"/>
      <c r="L85" s="47"/>
      <c r="M85" s="47"/>
      <c r="N85" s="47"/>
      <c r="O85" s="47"/>
      <c r="P85" s="47"/>
      <c r="Q85" s="47"/>
      <c r="R85" s="47"/>
      <c r="S85" s="47"/>
      <c r="T85" s="47"/>
      <c r="U85" s="47"/>
      <c r="V85" s="47"/>
      <c r="W85" s="50">
        <f ca="1">IF(X$63&gt;$C$17,0,-W$53*(12/$C$63))</f>
        <v>-404</v>
      </c>
      <c r="X85" s="50">
        <f ca="1">IF(X$63&lt;=$C$17,($C$34*X$59*$B85/$C$63)*(IF(COUNTA($D85:W85)*(12/$C$63)&lt;=$C$9,0,1)),0)+IF(Y$63=$C$17,0,IF(X$63=$C$17,$B85*(X$60),0))</f>
        <v>0</v>
      </c>
      <c r="Y85" s="50">
        <f ca="1">IF(Y$63&lt;=$C$17,($C$34*Y$59*$B85/$C$63)*(IF(COUNTA($D85:X85)*(12/$C$63)&lt;=$C$9,0,1)),0)+IF(Z$63=$C$17,0,IF(Y$63=$C$17,$B85*(Y$60),0))</f>
        <v>0</v>
      </c>
      <c r="Z85" s="50">
        <f ca="1">IF(Z$63&lt;=$C$17,($C$34*Z$59*$B85/$C$63)*(IF(COUNTA($D85:Y85)*(12/$C$63)&lt;=$C$9,0,1)),0)+IF(AA$63=$C$17,0,IF(Z$63=$C$17,$B85*(Z$60),0))</f>
        <v>0</v>
      </c>
      <c r="AA85" s="50">
        <f ca="1">IF(AA$63&lt;=$C$17,($C$34*AA$59*$B85/$C$63)*(IF(COUNTA($D85:Z85)*(12/$C$63)&lt;=$C$9,0,1)),0)+IF(AB$63=$C$17,0,IF(AA$63=$C$17,$B85*(AA$60),0))</f>
        <v>0</v>
      </c>
      <c r="AB85" s="50">
        <f ca="1">IF(AB$63&lt;=$C$17,($C$34*AB$59*$B85/$C$63)*(IF(COUNTA($D85:AA85)*(12/$C$63)&lt;=$C$9,0,1)),0)+IF(AC$63=$C$17,0,IF(AB$63=$C$17,$B85*(AB$60),0))</f>
        <v>1.5733333333333333</v>
      </c>
      <c r="AC85" s="50">
        <f ca="1">IF(AC$63&lt;=$C$17,($C$34*AC$59*$B85/$C$63)*(IF(COUNTA($D85:AB85)*(12/$C$63)&lt;=$C$9,0,1)),0)+IF(AD$63=$C$17,0,IF(AC$63=$C$17,$B85*(AC$60),0))</f>
        <v>1.5733333333333333</v>
      </c>
      <c r="AD85" s="50">
        <f ca="1">IF(AD$63&lt;=$C$17,($C$34*AD$59*$B85/$C$63)*(IF(COUNTA($D85:AC85)*(12/$C$63)&lt;=$C$9,0,1)),0)+IF(AE$63=$C$17,0,IF(AD$63=$C$17,$B85*(AD$60),0))</f>
        <v>1.5733333333333333</v>
      </c>
      <c r="AE85" s="50">
        <f ca="1">IF(AE$63&lt;=$C$17,($C$34*AE$59*$B85/$C$63)*(IF(COUNTA($D85:AD85)*(12/$C$63)&lt;=$C$9,0,1)),0)+IF(AF$63=$C$17,0,IF(AE$63=$C$17,$B85*(AE$60),0))</f>
        <v>1.5733333333333333</v>
      </c>
      <c r="AF85" s="50">
        <f ca="1">IF(AF$63&lt;=$C$17,($C$34*AF$59*$B85/$C$63)*(IF(COUNTA($D85:AE85)*(12/$C$63)&lt;=$C$9,0,1)),0)+IF(AG$63=$C$17,0,IF(AF$63=$C$17,$B85*(AF$60),0))</f>
        <v>1.5733333333333333</v>
      </c>
      <c r="AG85" s="50">
        <f ca="1">IF(AG$63&lt;=$C$17,($C$34*AG$59*$B85/$C$63)*(IF(COUNTA($D85:AF85)*(12/$C$63)&lt;=$C$9,0,1)),0)+IF(AH$63=$C$17,0,IF(AG$63=$C$17,$B85*(AG$60),0))</f>
        <v>1.5733333333333333</v>
      </c>
      <c r="AH85" s="50">
        <f ca="1">IF(AH$63&lt;=$C$17,($C$34*AH$59*$B85/$C$63)*(IF(COUNTA($D85:AG85)*(12/$C$63)&lt;=$C$9,0,1)),0)+IF(AI$63=$C$17,0,IF(AH$63=$C$17,$B85*(AH$60),0))</f>
        <v>1.5733333333333333</v>
      </c>
      <c r="AI85" s="50">
        <f ca="1">IF(AI$63&lt;=$C$17,($C$34*AI$59*$B85/$C$63)*(IF(COUNTA($D85:AH85)*(12/$C$63)&lt;=$C$9,0,1)),0)+IF(AJ$63=$C$17,0,IF(AI$63=$C$17,$B85*(AI$60),0))</f>
        <v>1.5733333333333333</v>
      </c>
      <c r="AJ85" s="50">
        <f ca="1">IF(AJ$63&lt;=$C$17,($C$34*AJ$59*$B85/$C$63)*(IF(COUNTA($D85:AI85)*(12/$C$63)&lt;=$C$9,0,1)),0)+IF(AK$63=$C$17,0,IF(AJ$63=$C$17,$B85*(AJ$60),0))</f>
        <v>1.5733333333333333</v>
      </c>
      <c r="AK85" s="50">
        <f ca="1">IF(AK$63&lt;=$C$17,($C$34*AK$59*$B85/$C$63)*(IF(COUNTA($D85:AJ85)*(12/$C$63)&lt;=$C$9,0,1)),0)+IF(AL$63=$C$17,0,IF(AK$63=$C$17,$B85*(AK$60),0))</f>
        <v>1.5733333333333333</v>
      </c>
      <c r="AL85" s="50">
        <f ca="1">IF(AL$63&lt;=$C$17,($C$34*AL$59*$B85/$C$63)*(IF(COUNTA($D85:AK85)*(12/$C$63)&lt;=$C$9,0,1)),0)+IF(AM$63=$C$17,0,IF(AL$63=$C$17,$B85*(AL$60),0))</f>
        <v>1.5733333333333333</v>
      </c>
      <c r="AM85" s="50">
        <f ca="1">IF(AM$63&lt;=$C$17,($C$34*AM$59*$B85/$C$63)*(IF(COUNTA($D85:AL85)*(12/$C$63)&lt;=$C$9,0,1)),0)+IF(AN$63=$C$17,0,IF(AM$63=$C$17,$B85*(AM$60),0))</f>
        <v>1.5733333333333333</v>
      </c>
      <c r="AN85" s="50">
        <f ca="1">IF(AN$63&lt;=$C$17,($C$34*AN$59*$B85/$C$63)*(IF(COUNTA($D85:AM85)*(12/$C$63)&lt;=$C$9,0,1)),0)+IF(AO$63=$C$17,0,IF(AN$63=$C$17,$B85*(AN$60),0))</f>
        <v>1.5733333333333333</v>
      </c>
      <c r="AO85" s="50">
        <f ca="1">IF(AO$63&lt;=$C$17,($C$34*AO$59*$B85/$C$63)*(IF(COUNTA($D85:AN85)*(12/$C$63)&lt;=$C$9,0,1)),0)+IF(AP$63=$C$17,0,IF(AO$63=$C$17,$B85*(AO$60),0))</f>
        <v>1.5733333333333333</v>
      </c>
      <c r="AP85" s="50">
        <f ca="1">IF(AP$63&lt;=$C$17,($C$34*AP$59*$B85/$C$63)*(IF(COUNTA($D85:AO85)*(12/$C$63)&lt;=$C$9,0,1)),0)+IF(AQ$63=$C$17,0,IF(AP$63=$C$17,$B85*(AP$60),0))</f>
        <v>1.5733333333333333</v>
      </c>
      <c r="AQ85" s="50">
        <f ca="1">IF(AQ$63&lt;=$C$17,($C$34*AQ$59*$B85/$C$63)*(IF(COUNTA($D85:AP85)*(12/$C$63)&lt;=$C$9,0,1)),0)+IF(AR$63=$C$17,0,IF(AQ$63=$C$17,$B85*(AQ$60),0))</f>
        <v>1.5733333333333333</v>
      </c>
      <c r="AR85" s="50">
        <f ca="1">IF(AR$63&lt;=$C$17,($C$34*AR$59*$B85/$C$63)*(IF(COUNTA($D85:AQ85)*(12/$C$63)&lt;=$C$9,0,1)),0)+IF(AS$63=$C$17,0,IF(AR$63=$C$17,$B85*(AR$60),0))</f>
        <v>1.5733333333333333</v>
      </c>
      <c r="AS85" s="50">
        <f ca="1">IF(AS$63&lt;=$C$17,($C$34*AS$59*$B85/$C$63)*(IF(COUNTA($D85:AR85)*(12/$C$63)&lt;=$C$9,0,1)),0)+IF(AT$63=$C$17,0,IF(AS$63=$C$17,$B85*(AS$60),0))</f>
        <v>1.5733333333333333</v>
      </c>
      <c r="AT85" s="50">
        <f ca="1">IF(AT$63&lt;=$C$17,($C$34*AT$59*$B85/$C$63)*(IF(COUNTA($D85:AS85)*(12/$C$63)&lt;=$C$9,0,1)),0)+IF(AU$63=$C$17,0,IF(AT$63=$C$17,$B85*(AT$60),0))</f>
        <v>1.5733333333333333</v>
      </c>
      <c r="AU85" s="50">
        <f ca="1">IF(AU$63&lt;=$C$17,($C$34*AU$59*$B85/$C$63)*(IF(COUNTA($D85:AT85)*(12/$C$63)&lt;=$C$9,0,1)),0)+IF(AV$63=$C$17,0,IF(AU$63=$C$17,$B85*(AU$60),0))</f>
        <v>1.5733333333333333</v>
      </c>
      <c r="AV85" s="50">
        <f ca="1">IF(AV$63&lt;=$C$17,($C$34*AV$59*$B85/$C$63)*(IF(COUNTA($D85:AU85)*(12/$C$63)&lt;=$C$9,0,1)),0)+IF(AW$63=$C$17,0,IF(AV$63=$C$17,$B85*(AV$60),0))</f>
        <v>1.5733333333333333</v>
      </c>
      <c r="AW85" s="50">
        <f ca="1">IF(AW$63&lt;=$C$17,($C$34*AW$59*$B85/$C$63)*(IF(COUNTA($D85:AV85)*(12/$C$63)&lt;=$C$9,0,1)),0)+IF(AX$63=$C$17,0,IF(AW$63=$C$17,$B85*(AW$60),0))</f>
        <v>1.5733333333333333</v>
      </c>
      <c r="AX85" s="50">
        <f ca="1">IF(AX$63&lt;=$C$17,($C$34*AX$59*$B85/$C$63)*(IF(COUNTA($D85:AW85)*(12/$C$63)&lt;=$C$9,0,1)),0)+IF(AY$63=$C$17,0,IF(AX$63=$C$17,$B85*(AX$60),0))</f>
        <v>1.5733333333333333</v>
      </c>
      <c r="AY85" s="50">
        <f ca="1">IF(AY$63&lt;=$C$17,($C$34*AY$59*$B85/$C$63)*(IF(COUNTA($D85:AX85)*(12/$C$63)&lt;=$C$9,0,1)),0)+IF(AZ$63=$C$17,0,IF(AY$63=$C$17,$B85*(AY$60),0))</f>
        <v>1.5733333333333333</v>
      </c>
      <c r="AZ85" s="50">
        <f ca="1">IF(AZ$63&lt;=$C$17,($C$34*AZ$59*$B85/$C$63)*(IF(COUNTA($D85:AY85)*(12/$C$63)&lt;=$C$9,0,1)),0)+IF(BA$63=$C$17,0,IF(AZ$63=$C$17,$B85*(AZ$60),0))</f>
        <v>1.5733333333333333</v>
      </c>
      <c r="BA85" s="50">
        <f ca="1">IF(BA$63&lt;=$C$17,($C$34*BA$59*$B85/$C$63)*(IF(COUNTA($D85:AZ85)*(12/$C$63)&lt;=$C$9,0,1)),0)+IF(BB$63=$C$17,0,IF(BA$63=$C$17,$B85*(BA$60),0))</f>
        <v>1.5733333333333333</v>
      </c>
      <c r="BB85" s="50">
        <f ca="1">IF(BB$63&lt;=$C$17,($C$34*BB$59*$B85/$C$63)*(IF(COUNTA($D85:BA85)*(12/$C$63)&lt;=$C$9,0,1)),0)+IF(BC$63=$C$17,0,IF(BB$63=$C$17,$B85*(BB$60),0))</f>
        <v>1.5733333333333333</v>
      </c>
      <c r="BC85" s="50">
        <f ca="1">IF(BC$63&lt;=$C$17,($C$34*BC$59*$B85/$C$63)*(IF(COUNTA($D85:BB85)*(12/$C$63)&lt;=$C$9,0,1)),0)+IF(BD$63=$C$17,0,IF(BC$63=$C$17,$B85*(BC$60),0))</f>
        <v>1.5733333333333333</v>
      </c>
      <c r="BD85" s="50">
        <f ca="1">IF(BD$63&lt;=$C$17,($C$34*BD$59*$B85/$C$63)*(IF(COUNTA($D85:BC85)*(12/$C$63)&lt;=$C$9,0,1)),0)+IF(BE$63=$C$17,0,IF(BD$63=$C$17,$B85*(BD$60),0))</f>
        <v>1.5733333333333333</v>
      </c>
      <c r="BE85" s="50">
        <f ca="1">IF(BE$63&lt;=$C$17,($C$34*BE$59*$B85/$C$63)*(IF(COUNTA($D85:BD85)*(12/$C$63)&lt;=$C$9,0,1)),0)+IF(BF$63=$C$17,0,IF(BE$63=$C$17,$B85*(BE$60),0))</f>
        <v>1.5733333333333333</v>
      </c>
      <c r="BF85" s="50">
        <f ca="1">IF(BF$63&lt;=$C$17,($C$34*BF$59*$B85/$C$63)*(IF(COUNTA($D85:BE85)*(12/$C$63)&lt;=$C$9,0,1)),0)+IF(BG$63=$C$17,0,IF(BF$63=$C$17,$B85*(BF$60),0))</f>
        <v>1.5733333333333333</v>
      </c>
      <c r="BG85" s="50">
        <f ca="1">IF(BG$63&lt;=$C$17,($C$34*BG$59*$B85/$C$63)*(IF(COUNTA($D85:BF85)*(12/$C$63)&lt;=$C$9,0,1)),0)+IF(BH$63=$C$17,0,IF(BG$63=$C$17,$B85*(BG$60),0))</f>
        <v>1.5733333333333333</v>
      </c>
      <c r="BH85" s="50">
        <f ca="1">IF(BH$63&lt;=$C$17,($C$34*BH$59*$B85/$C$63)*(IF(COUNTA($D85:BG85)*(12/$C$63)&lt;=$C$9,0,1)),0)+IF(BI$63=$C$17,0,IF(BH$63=$C$17,$B85*(BH$60),0))</f>
        <v>1.5733333333333333</v>
      </c>
      <c r="BI85" s="50">
        <f ca="1">IF(BI$63&lt;=$C$17,($C$34*BI$59*$B85/$C$63)*(IF(COUNTA($D85:BH85)*(12/$C$63)&lt;=$C$9,0,1)),0)+IF(BJ$63=$C$17,0,IF(BI$63=$C$17,$B85*(BI$60),0))</f>
        <v>1.5733333333333333</v>
      </c>
      <c r="BJ85" s="50">
        <f ca="1">IF(BJ$63&lt;=$C$17,($C$34*BJ$59*$B85/$C$63)*(IF(COUNTA($D85:BI85)*(12/$C$63)&lt;=$C$9,0,1)),0)+IF(BK$63=$C$17,0,IF(BJ$63=$C$17,$B85*(BJ$60),0))</f>
        <v>1.5733333333333333</v>
      </c>
      <c r="BK85" s="50">
        <f ca="1">IF(BK$63&lt;=$C$17,($C$34*BK$59*$B85/$C$63)*(IF(COUNTA($D85:BJ85)*(12/$C$63)&lt;=$C$9,0,1)),0)+IF(BL$63=$C$17,0,IF(BK$63=$C$17,$B85*(BK$60),0))</f>
        <v>1.5733333333333333</v>
      </c>
      <c r="BL85" s="50">
        <f ca="1">IF(BL$63&lt;=$C$17,($C$34*BL$59*$B85/$C$63)*(IF(COUNTA($D85:BK85)*(12/$C$63)&lt;=$C$9,0,1)),0)+IF(BM$63=$C$17,0,IF(BL$63=$C$17,$B85*(BL$60),0))</f>
        <v>1.5733333333333333</v>
      </c>
      <c r="BM85" s="50">
        <f ca="1">IF(BM$63&lt;=$C$17,($C$34*BM$59*$B85/$C$63)*(IF(COUNTA($D85:BL85)*(12/$C$63)&lt;=$C$9,0,1)),0)+IF(BN$63=$C$17,0,IF(BM$63=$C$17,$B85*(BM$60),0))</f>
        <v>1.5733333333333333</v>
      </c>
      <c r="BN85" s="50">
        <f ca="1">IF(BN$63&lt;=$C$17,($C$34*BN$59*$B85/$C$63)*(IF(COUNTA($D85:BM85)*(12/$C$63)&lt;=$C$9,0,1)),0)+IF(BO$63=$C$17,0,IF(BN$63=$C$17,$B85*(BN$60),0))</f>
        <v>1.5733333333333333</v>
      </c>
      <c r="BO85" s="50">
        <f ca="1">IF(BO$63&lt;=$C$17,($C$34*BO$59*$B85/$C$63)*(IF(COUNTA($D85:BN85)*(12/$C$63)&lt;=$C$9,0,1)),0)+IF(BP$63=$C$17,0,IF(BO$63=$C$17,$B85*(BO$60),0))</f>
        <v>1.5733333333333333</v>
      </c>
      <c r="BP85" s="50">
        <f ca="1">IF(BP$63&lt;=$C$17,($C$34*BP$59*$B85/$C$63)*(IF(COUNTA($D85:BO85)*(12/$C$63)&lt;=$C$9,0,1)),0)+IF(BQ$63=$C$17,0,IF(BP$63=$C$17,$B85*(BP$60),0))</f>
        <v>1.5733333333333333</v>
      </c>
      <c r="BQ85" s="50">
        <f ca="1">IF(BQ$63&lt;=$C$17,($C$34*BQ$59*$B85/$C$63)*(IF(COUNTA($D85:BP85)*(12/$C$63)&lt;=$C$9,0,1)),0)+IF(BR$63=$C$17,0,IF(BQ$63=$C$17,$B85*(BQ$60),0))</f>
        <v>1.5733333333333333</v>
      </c>
      <c r="BR85" s="50">
        <f ca="1">IF(BR$63&lt;=$C$17,($C$34*BR$59*$B85/$C$63)*(IF(COUNTA($D85:BQ85)*(12/$C$63)&lt;=$C$9,0,1)),0)+IF(BS$63=$C$17,0,IF(BR$63=$C$17,$B85*(BR$60),0))</f>
        <v>1.5733333333333333</v>
      </c>
      <c r="BS85" s="50">
        <f ca="1">IF(BS$63&lt;=$C$17,($C$34*BS$59*$B85/$C$63)*(IF(COUNTA($D85:BR85)*(12/$C$63)&lt;=$C$9,0,1)),0)+IF(BT$63=$C$17,0,IF(BS$63=$C$17,$B85*(BS$60),0))</f>
        <v>1.5733333333333333</v>
      </c>
      <c r="BT85" s="50">
        <f ca="1">IF(BT$63&lt;=$C$17,($C$34*BT$59*$B85/$C$63)*(IF(COUNTA($D85:BS85)*(12/$C$63)&lt;=$C$9,0,1)),0)+IF(BU$63=$C$17,0,IF(BT$63=$C$17,$B85*(BT$60),0))</f>
        <v>1.5733333333333333</v>
      </c>
      <c r="BU85" s="50">
        <f ca="1">IF(BU$63&lt;=$C$17,($C$34*BU$59*$B85/$C$63)*(IF(COUNTA($D85:BT85)*(12/$C$63)&lt;=$C$9,0,1)),0)+IF(BV$63=$C$17,0,IF(BU$63=$C$17,$B85*(BU$60),0))</f>
        <v>1.5733333333333333</v>
      </c>
      <c r="BV85" s="50">
        <f ca="1">IF(BV$63&lt;=$C$17,($C$34*BV$59*$B85/$C$63)*(IF(COUNTA($D85:BU85)*(12/$C$63)&lt;=$C$9,0,1)),0)+IF(BW$63=$C$17,0,IF(BV$63=$C$17,$B85*(BV$60),0))</f>
        <v>1.5733333333333333</v>
      </c>
      <c r="BW85" s="50">
        <f ca="1">IF(BW$63&lt;=$C$17,($C$34*BW$59*$B85/$C$63)*(IF(COUNTA($D85:BV85)*(12/$C$63)&lt;=$C$9,0,1)),0)+IF(BX$63=$C$17,0,IF(BW$63=$C$17,$B85*(BW$60),0))</f>
        <v>1.5733333333333333</v>
      </c>
      <c r="BX85" s="50">
        <f ca="1">IF(BX$63&lt;=$C$17,($C$34*BX$59*$B85/$C$63)*(IF(COUNTA($D85:BW85)*(12/$C$63)&lt;=$C$9,0,1)),0)+IF(BY$63=$C$17,0,IF(BX$63=$C$17,$B85*(BX$60),0))</f>
        <v>1.5733333333333333</v>
      </c>
      <c r="BY85" s="50">
        <f ca="1">IF(BY$63&lt;=$C$17,($C$34*BY$59*$B85/$C$63)*(IF(COUNTA($D85:BX85)*(12/$C$63)&lt;=$C$9,0,1)),0)+IF(BZ$63=$C$17,0,IF(BY$63=$C$17,$B85*(BY$60),0))</f>
        <v>1.5733333333333333</v>
      </c>
      <c r="BZ85" s="50">
        <f ca="1">IF(BZ$63&lt;=$C$17,($C$34*BZ$59*$B85/$C$63)*(IF(COUNTA($D85:BY85)*(12/$C$63)&lt;=$C$9,0,1)),0)+IF(CA$63=$C$17,0,IF(BZ$63=$C$17,$B85*(BZ$60),0))</f>
        <v>1.5733333333333333</v>
      </c>
      <c r="CA85" s="50">
        <f ca="1">IF(CA$63&lt;=$C$17,($C$34*CA$59*$B85/$C$63)*(IF(COUNTA($D85:BZ85)*(12/$C$63)&lt;=$C$9,0,1)),0)+IF(CB$63=$C$17,0,IF(CA$63=$C$17,$B85*(CA$60),0))</f>
        <v>1.5733333333333333</v>
      </c>
      <c r="CB85" s="50">
        <f ca="1">IF(CB$63&lt;=$C$17,($C$34*CB$59*$B85/$C$63)*(IF(COUNTA($D85:CA85)*(12/$C$63)&lt;=$C$9,0,1)),0)+IF(CC$63=$C$17,0,IF(CB$63=$C$17,$B85*(CB$60),0))</f>
        <v>1.5733333333333333</v>
      </c>
      <c r="CC85" s="50">
        <f ca="1">IF(CC$63&lt;=$C$17,($C$34*CC$59*$B85/$C$63)*(IF(COUNTA($D85:CB85)*(12/$C$63)&lt;=$C$9,0,1)),0)+IF(CD$63=$C$17,0,IF(CC$63=$C$17,$B85*(CC$60),0))</f>
        <v>1.5733333333333333</v>
      </c>
      <c r="CD85" s="50">
        <f ca="1">IF(CD$63&lt;=$C$17,($C$34*CD$59*$B85/$C$63)*(IF(COUNTA($D85:CC85)*(12/$C$63)&lt;=$C$9,0,1)),0)+IF(CE$63=$C$17,0,IF(CD$63=$C$17,$B85*(CD$60),0))</f>
        <v>1.5733333333333333</v>
      </c>
      <c r="CE85" s="50">
        <f ca="1">IF(CE$63&lt;=$C$17,($C$34*CE$59*$B85/$C$63)*(IF(COUNTA($D85:CD85)*(12/$C$63)&lt;=$C$9,0,1)),0)+IF(CF$63=$C$17,0,IF(CE$63=$C$17,$B85*(CE$60),0))</f>
        <v>1.5733333333333333</v>
      </c>
      <c r="CF85" s="50">
        <f ca="1">IF(CF$63&lt;=$C$17,($C$34*CF$59*$B85/$C$63)*(IF(COUNTA($D85:CE85)*(12/$C$63)&lt;=$C$9,0,1)),0)+IF(CG$63=$C$17,0,IF(CF$63=$C$17,$B85*(CF$60),0))</f>
        <v>1.5733333333333333</v>
      </c>
      <c r="CG85" s="50">
        <f ca="1">IF(CG$63&lt;=$C$17,($C$34*CG$59*$B85/$C$63)*(IF(COUNTA($D85:CF85)*(12/$C$63)&lt;=$C$9,0,1)),0)+IF(CH$63=$C$17,0,IF(CG$63=$C$17,$B85*(CG$60),0))</f>
        <v>1.5733333333333333</v>
      </c>
      <c r="CH85" s="50">
        <f ca="1">IF(CH$63&lt;=$C$17,($C$34*CH$59*$B85/$C$63)*(IF(COUNTA($D85:CG85)*(12/$C$63)&lt;=$C$9,0,1)),0)+IF(CI$63=$C$17,0,IF(CH$63=$C$17,$B85*(CH$60),0))</f>
        <v>1.5733333333333333</v>
      </c>
      <c r="CI85" s="50">
        <f ca="1">IF(CI$63&lt;=$C$17,($C$34*CI$59*$B85/$C$63)*(IF(COUNTA($D85:CH85)*(12/$C$63)&lt;=$C$9,0,1)),0)+IF(CJ$63=$C$17,0,IF(CI$63=$C$17,$B85*(CI$60),0))</f>
        <v>1.5733333333333333</v>
      </c>
      <c r="CJ85" s="50">
        <f ca="1">IF(CJ$63&lt;=$C$17,($C$34*CJ$59*$B85/$C$63)*(IF(COUNTA($D85:CI85)*(12/$C$63)&lt;=$C$9,0,1)),0)+IF(CK$63=$C$17,0,IF(CJ$63=$C$17,$B85*(CJ$60),0))</f>
        <v>1.5733333333333333</v>
      </c>
      <c r="CK85" s="50">
        <f ca="1">IF(CK$63&lt;=$C$17,($C$34*CK$59*$B85/$C$63)*(IF(COUNTA($D85:CJ85)*(12/$C$63)&lt;=$C$9,0,1)),0)+IF(CL$63=$C$17,0,IF(CK$63=$C$17,$B85*(CK$60),0))</f>
        <v>1.5733333333333333</v>
      </c>
      <c r="CL85" s="50">
        <f ca="1">IF(CL$63&lt;=$C$17,($C$34*CL$59*$B85/$C$63)*(IF(COUNTA($D85:CK85)*(12/$C$63)&lt;=$C$9,0,1)),0)+IF(CM$63=$C$17,0,IF(CL$63=$C$17,$B85*(CL$60),0))</f>
        <v>1.5733333333333333</v>
      </c>
      <c r="CM85" s="50">
        <f ca="1">IF(CM$63&lt;=$C$17,($C$34*CM$59*$B85/$C$63)*(IF(COUNTA($D85:CL85)*(12/$C$63)&lt;=$C$9,0,1)),0)+IF(CN$63=$C$17,0,IF(CM$63=$C$17,$B85*(CM$60),0))</f>
        <v>1.5733333333333333</v>
      </c>
      <c r="CN85" s="50">
        <f ca="1">IF(CN$63&lt;=$C$17,($C$34*CN$59*$B85/$C$63)*(IF(COUNTA($D85:CM85)*(12/$C$63)&lt;=$C$9,0,1)),0)+IF(CO$63=$C$17,0,IF(CN$63=$C$17,$B85*(CN$60),0))</f>
        <v>1.5733333333333333</v>
      </c>
      <c r="CO85" s="50">
        <f ca="1">IF(CO$63&lt;=$C$17,($C$34*CO$59*$B85/$C$63)*(IF(COUNTA($D85:CN85)*(12/$C$63)&lt;=$C$9,0,1)),0)+IF(CP$63=$C$17,0,IF(CO$63=$C$17,$B85*(CO$60),0))</f>
        <v>1.5733333333333333</v>
      </c>
      <c r="CP85" s="50">
        <f ca="1">IF(CP$63&lt;=$C$17,($C$34*CP$59*$B85/$C$63)*(IF(COUNTA($D85:CO85)*(12/$C$63)&lt;=$C$9,0,1)),0)+IF(CQ$63=$C$17,0,IF(CP$63=$C$17,$B85*(CP$60),0))</f>
        <v>1.5733333333333333</v>
      </c>
      <c r="CQ85" s="50">
        <f ca="1">IF(CQ$63&lt;=$C$17,($C$34*CQ$59*$B85/$C$63)*(IF(COUNTA($D85:CP85)*(12/$C$63)&lt;=$C$9,0,1)),0)+IF(CR$63=$C$17,0,IF(CQ$63=$C$17,$B85*(CQ$60),0))</f>
        <v>1.5733333333333333</v>
      </c>
      <c r="CR85" s="50">
        <f ca="1">IF(CR$63&lt;=$C$17,($C$34*CR$59*$B85/$C$63)*(IF(COUNTA($D85:CQ85)*(12/$C$63)&lt;=$C$9,0,1)),0)+IF(CS$63=$C$17,0,IF(CR$63=$C$17,$B85*(CR$60),0))</f>
        <v>1.5733333333333333</v>
      </c>
      <c r="CS85" s="50">
        <f ca="1">IF(CS$63&lt;=$C$17,($C$34*CS$59*$B85/$C$63)*(IF(COUNTA($D85:CR85)*(12/$C$63)&lt;=$C$9,0,1)),0)+IF(CT$63=$C$17,0,IF(CS$63=$C$17,$B85*(CS$60),0))</f>
        <v>1.5733333333333333</v>
      </c>
      <c r="CT85" s="50">
        <f ca="1">IF(CT$63&lt;=$C$17,($C$34*CT$59*$B85/$C$63)*(IF(COUNTA($D85:CS85)*(12/$C$63)&lt;=$C$9,0,1)),0)+IF(CU$63=$C$17,0,IF(CT$63=$C$17,$B85*(CT$60),0))</f>
        <v>1.5733333333333333</v>
      </c>
      <c r="CU85" s="50">
        <f ca="1">IF(CU$63&lt;=$C$17,($C$34*CU$59*$B85/$C$63)*(IF(COUNTA($D85:CT85)*(12/$C$63)&lt;=$C$9,0,1)),0)+IF(CV$63=$C$17,0,IF(CU$63=$C$17,$B85*(CU$60),0))</f>
        <v>1.5733333333333333</v>
      </c>
      <c r="CV85" s="50">
        <f ca="1">IF(CV$63&lt;=$C$17,($C$34*CV$59*$B85/$C$63)*(IF(COUNTA($D85:CU85)*(12/$C$63)&lt;=$C$9,0,1)),0)+IF(CW$63=$C$17,0,IF(CV$63=$C$17,$B85*(CV$60),0))</f>
        <v>1.5733333333333333</v>
      </c>
      <c r="CW85" s="50">
        <f ca="1">IF(CW$63&lt;=$C$17,($C$34*CW$59*$B85/$C$63)*(IF(COUNTA($D85:CV85)*(12/$C$63)&lt;=$C$9,0,1)),0)+IF(CX$63=$C$17,0,IF(CW$63=$C$17,$B85*(CW$60),0))</f>
        <v>1.5733333333333333</v>
      </c>
      <c r="CX85" s="50">
        <f ca="1">IF(CX$63&lt;=$C$17,($C$34*CX$59*$B85/$C$63)*(IF(COUNTA($D85:CW85)*(12/$C$63)&lt;=$C$9,0,1)),0)+IF(CY$63=$C$17,0,IF(CX$63=$C$17,$B85*(CX$60),0))</f>
        <v>1.5733333333333333</v>
      </c>
      <c r="CY85" s="50">
        <f ca="1">IF(CY$63&lt;=$C$17,($C$34*CY$59*$B85/$C$63)*(IF(COUNTA($D85:CX85)*(12/$C$63)&lt;=$C$9,0,1)),0)+IF(CZ$63=$C$17,0,IF(CY$63=$C$17,$B85*(CY$60),0))</f>
        <v>1.5733333333333333</v>
      </c>
      <c r="CZ85" s="50">
        <f ca="1">IF(CZ$63&lt;=$C$17,($C$34*CZ$59*$B85/$C$63)*(IF(COUNTA($D85:CY85)*(12/$C$63)&lt;=$C$9,0,1)),0)+IF(DA$63=$C$17,0,IF(CZ$63=$C$17,$B85*(CZ$60),0))</f>
        <v>1.5733333333333333</v>
      </c>
      <c r="DA85" s="50">
        <f ca="1">IF(DA$63&lt;=$C$17,($C$34*DA$59*$B85/$C$63)*(IF(COUNTA($D85:CZ85)*(12/$C$63)&lt;=$C$9,0,1)),0)+IF(DB$63=$C$17,0,IF(DA$63=$C$17,$B85*(DA$60),0))</f>
        <v>1.5733333333333333</v>
      </c>
      <c r="DB85" s="50">
        <f ca="1">IF(DB$63&lt;=$C$17,($C$34*DB$59*$B85/$C$63)*(IF(COUNTA($D85:DA85)*(12/$C$63)&lt;=$C$9,0,1)),0)+IF(DC$63=$C$17,0,IF(DB$63=$C$17,$B85*(DB$60),0))</f>
        <v>1.5733333333333333</v>
      </c>
      <c r="DC85" s="50">
        <f ca="1">IF(DC$63&lt;=$C$17,($C$34*DC$59*$B85/$C$63)*(IF(COUNTA($D85:DB85)*(12/$C$63)&lt;=$C$9,0,1)),0)+IF(DD$63=$C$17,0,IF(DC$63=$C$17,$B85*(DC$60),0))</f>
        <v>1.5733333333333333</v>
      </c>
      <c r="DD85" s="50">
        <f ca="1">IF(DD$63&lt;=$C$17,($C$34*DD$59*$B85/$C$63)*(IF(COUNTA($D85:DC85)*(12/$C$63)&lt;=$C$9,0,1)),0)+IF(DE$63=$C$17,0,IF(DD$63=$C$17,$B85*(DD$60),0))</f>
        <v>1.5733333333333333</v>
      </c>
      <c r="DE85" s="50">
        <f ca="1">IF(DE$63&lt;=$C$17,($C$34*DE$59*$B85/$C$63)*(IF(COUNTA($D85:DD85)*(12/$C$63)&lt;=$C$9,0,1)),0)+IF(DF$63=$C$17,0,IF(DE$63=$C$17,$B85*(DE$60),0))</f>
        <v>1.5733333333333333</v>
      </c>
      <c r="DF85" s="50">
        <f ca="1">IF(DF$63&lt;=$C$17,($C$34*DF$59*$B85/$C$63)*(IF(COUNTA($D85:DE85)*(12/$C$63)&lt;=$C$9,0,1)),0)+IF(DG$63=$C$17,0,IF(DF$63=$C$17,$B85*(DF$60),0))</f>
        <v>1.5733333333333333</v>
      </c>
      <c r="DG85" s="50">
        <f ca="1">IF(DG$63&lt;=$C$17,($C$34*DG$59*$B85/$C$63)*(IF(COUNTA($D85:DF85)*(12/$C$63)&lt;=$C$9,0,1)),0)+IF(DH$63=$C$17,0,IF(DG$63=$C$17,$B85*(DG$60),0))</f>
        <v>1.5733333333333333</v>
      </c>
      <c r="DH85" s="50">
        <f ca="1">IF(DH$63&lt;=$C$17,($C$34*DH$59*$B85/$C$63)*(IF(COUNTA($D85:DG85)*(12/$C$63)&lt;=$C$9,0,1)),0)+IF(DI$63=$C$17,0,IF(DH$63=$C$17,$B85*(DH$60),0))</f>
        <v>1.5733333333333333</v>
      </c>
      <c r="DI85" s="50">
        <f ca="1">IF(DI$63&lt;=$C$17,($C$34*DI$59*$B85/$C$63)*(IF(COUNTA($D85:DH85)*(12/$C$63)&lt;=$C$9,0,1)),0)+IF(DJ$63=$C$17,0,IF(DI$63=$C$17,$B85*(DI$60),0))</f>
        <v>1.5733333333333333</v>
      </c>
      <c r="DJ85" s="50">
        <f ca="1">IF(DJ$63&lt;=$C$17,($C$34*DJ$59*$B85/$C$63)*(IF(COUNTA($D85:DI85)*(12/$C$63)&lt;=$C$9,0,1)),0)+IF(DK$63=$C$17,0,IF(DJ$63=$C$17,$B85*(DJ$60),0))</f>
        <v>1.5733333333333333</v>
      </c>
      <c r="DK85" s="50">
        <f ca="1">IF(DK$63&lt;=$C$17,($C$34*DK$59*$B85/$C$63)*(IF(COUNTA($D85:DJ85)*(12/$C$63)&lt;=$C$9,0,1)),0)+IF(DL$63=$C$17,0,IF(DK$63=$C$17,$B85*(DK$60),0))</f>
        <v>1.5733333333333333</v>
      </c>
      <c r="DL85" s="50">
        <f ca="1">IF(DL$63&lt;=$C$17,($C$34*DL$59*$B85/$C$63)*(IF(COUNTA($D85:DK85)*(12/$C$63)&lt;=$C$9,0,1)),0)+IF(DM$63=$C$17,0,IF(DL$63=$C$17,$B85*(DL$60),0))</f>
        <v>1.5733333333333333</v>
      </c>
      <c r="DM85" s="50">
        <f ca="1">IF(DM$63&lt;=$C$17,($C$34*DM$59*$B85/$C$63)*(IF(COUNTA($D85:DL85)*(12/$C$63)&lt;=$C$9,0,1)),0)+IF(DN$63=$C$17,0,IF(DM$63=$C$17,$B85*(DM$60),0))</f>
        <v>1.5733333333333333</v>
      </c>
      <c r="DN85" s="50">
        <f ca="1">IF(DN$63&lt;=$C$17,($C$34*DN$59*$B85/$C$63)*(IF(COUNTA($D85:DM85)*(12/$C$63)&lt;=$C$9,0,1)),0)+IF(DO$63=$C$17,0,IF(DN$63=$C$17,$B85*(DN$60),0))</f>
        <v>1.5733333333333333</v>
      </c>
      <c r="DO85" s="50">
        <f ca="1">IF(DO$63&lt;=$C$17,($C$34*DO$59*$B85/$C$63)*(IF(COUNTA($D85:DN85)*(12/$C$63)&lt;=$C$9,0,1)),0)+IF(DP$63=$C$17,0,IF(DO$63=$C$17,$B85*(DO$60),0))</f>
        <v>1.5733333333333333</v>
      </c>
      <c r="DP85" s="50">
        <f ca="1">IF(DP$63&lt;=$C$17,($C$34*DP$59*$B85/$C$63)*(IF(COUNTA($D85:DO85)*(12/$C$63)&lt;=$C$9,0,1)),0)+IF(DQ$63=$C$17,0,IF(DP$63=$C$17,$B85*(DP$60),0))</f>
        <v>1.5733333333333333</v>
      </c>
      <c r="DQ85" s="50">
        <f ca="1">IF(DQ$63&lt;=$C$17,($C$34*DQ$59*$B85/$C$63)*(IF(COUNTA($D85:DP85)*(12/$C$63)&lt;=$C$9,0,1)),0)+IF(DR$63=$C$17,0,IF(DQ$63=$C$17,$B85*(DQ$60),0))</f>
        <v>1.5733333333333333</v>
      </c>
      <c r="DR85" s="50">
        <f ca="1">IF(DR$63&lt;=$C$17,($C$34*DR$59*$B85/$C$63)*(IF(COUNTA($D85:DQ85)*(12/$C$63)&lt;=$C$9,0,1)),0)+IF(DS$63=$C$17,0,IF(DR$63=$C$17,$B85*(DR$60),0))</f>
        <v>1.5733333333333333</v>
      </c>
      <c r="DS85" s="50">
        <f ca="1">IF(DS$63&lt;=$C$17,($C$34*DS$59*$B85/$C$63)*(IF(COUNTA($D85:DR85)*(12/$C$63)&lt;=$C$9,0,1)),0)+IF(DT$63=$C$17,0,IF(DS$63=$C$17,$B85*(DS$60),0))</f>
        <v>1.5733333333333333</v>
      </c>
      <c r="DT85" s="50">
        <f ca="1">IF(DT$63&lt;=$C$17,($C$34*DT$59*$B85/$C$63)*(IF(COUNTA($D85:DS85)*(12/$C$63)&lt;=$C$9,0,1)),0)+IF(DU$63=$C$17,0,IF(DT$63=$C$17,$B85*(DT$60),0))</f>
        <v>386.55054931822832</v>
      </c>
      <c r="DU85" s="50">
        <f>IF(DU$63&lt;=$C$17,($C$34*DU$59*$B85/$C$63)*(IF(COUNTA($D85:DT85)*(12/$C$63)&lt;=$C$9,0,1)),0)+IF(DV$63=$C$17,0,IF(DU$63=$C$17,$B85*(DU$60),0))</f>
        <v>0</v>
      </c>
      <c r="DV85" s="50">
        <f>IF(DV$63&lt;=$C$17,($C$34*DV$59*$B85/$C$63)*(IF(COUNTA($D85:DU85)*(12/$C$63)&lt;=$C$9,0,1)),0)+IF(DW$63=$C$17,0,IF(DV$63=$C$17,$B85*(DV$60),0))</f>
        <v>0</v>
      </c>
      <c r="DW85" s="50">
        <f>IF(DW$63&lt;=$C$17,($C$34*DW$59*$B85/$C$63)*(IF(COUNTA($D85:DV85)*(12/$C$63)&lt;=$C$9,0,1)),0)+IF(DX$63=$C$17,0,IF(DW$63=$C$17,$B85*(DW$60),0))</f>
        <v>0</v>
      </c>
      <c r="DX85" s="50">
        <f>IF(DX$63&lt;=$C$17,($C$34*DX$59*$B85/$C$63)*(IF(COUNTA($D85:DW85)*(12/$C$63)&lt;=$C$9,0,1)),0)+IF(DY$63=$C$17,0,IF(DX$63=$C$17,$B85*(DX$60),0))</f>
        <v>0</v>
      </c>
      <c r="DY85" s="50">
        <f>IF(DY$63&lt;=$C$17,($C$34*DY$59*$B85/$C$63)*(IF(COUNTA($D85:DX85)*(12/$C$63)&lt;=$C$9,0,1)),0)+IF(DZ$63=$C$17,0,IF(DY$63=$C$17,$B85*(DY$60),0))</f>
        <v>0</v>
      </c>
      <c r="DZ85" s="50">
        <f>IF(DZ$63&lt;=$C$17,($C$34*DZ$59*$B85/$C$63)*(IF(COUNTA($D85:DY85)*(12/$C$63)&lt;=$C$9,0,1)),0)+IF(EA$63=$C$17,0,IF(DZ$63=$C$17,$B85*(DZ$60),0))</f>
        <v>0</v>
      </c>
      <c r="EA85" s="50">
        <f>IF(EA$63&lt;=$C$17,($C$34*EA$59*$B85/$C$63)*(IF(COUNTA($D85:DZ85)*(12/$C$63)&lt;=$C$9,0,1)),0)+IF(EB$63=$C$17,0,IF(EA$63=$C$17,$B85*(EA$60),0))</f>
        <v>0</v>
      </c>
      <c r="EB85" s="50">
        <f>IF(EB$63&lt;=$C$17,($C$34*EB$59*$B85/$C$63)*(IF(COUNTA($D85:EA85)*(12/$C$63)&lt;=$C$9,0,1)),0)+IF(EC$63=$C$17,0,IF(EB$63=$C$17,$B85*(EB$60),0))</f>
        <v>0</v>
      </c>
      <c r="EC85" s="50">
        <f>IF(EC$63&lt;=$C$17,($C$34*EC$59*$B85/$C$63)*(IF(COUNTA($D85:EB85)*(12/$C$63)&lt;=$C$9,0,1)),0)+IF(ED$63=$C$17,0,IF(EC$63=$C$17,$B85*(EC$60),0))</f>
        <v>0</v>
      </c>
      <c r="ED85" s="50">
        <f>IF(ED$63&lt;=$C$17,($C$34*ED$59*$B85/$C$63)*(IF(COUNTA($D85:EC85)*(12/$C$63)&lt;=$C$9,0,1)),0)+IF(EE$63=$C$17,0,IF(ED$63=$C$17,$B85*(ED$60),0))</f>
        <v>0</v>
      </c>
      <c r="EE85" s="50">
        <f>IF(EE$63&lt;=$C$17,($C$34*EE$59*$B85/$C$63)*(IF(COUNTA($D85:ED85)*(12/$C$63)&lt;=$C$9,0,1)),0)+IF(EF$63=$C$17,0,IF(EE$63=$C$17,$B85*(EE$60),0))</f>
        <v>0</v>
      </c>
      <c r="EF85" s="50">
        <f>IF(EF$63&lt;=$C$17,($C$34*EF$59*$B85/$C$63)*(IF(COUNTA($D85:EE85)*(12/$C$63)&lt;=$C$9,0,1)),0)+IF(EG$63=$C$17,0,IF(EF$63=$C$17,$B85*(EF$60),0))</f>
        <v>0</v>
      </c>
      <c r="EG85" s="50">
        <f>IF(EG$63&lt;=$C$17,($C$34*EG$59*$B85/$C$63)*(IF(COUNTA($D85:EF85)*(12/$C$63)&lt;=$C$9,0,1)),0)+IF(EH$63=$C$17,0,IF(EG$63=$C$17,$B85*(EG$60),0))</f>
        <v>0</v>
      </c>
      <c r="EH85" s="50">
        <f>IF(EH$63&lt;=$C$17,($C$34*EH$59*$B85/$C$63)*(IF(COUNTA($D85:EG85)*(12/$C$63)&lt;=$C$9,0,1)),0)+IF(EI$63=$C$17,0,IF(EH$63=$C$17,$B85*(EH$60),0))</f>
        <v>0</v>
      </c>
      <c r="EI85" s="50">
        <f>IF(EI$63&lt;=$C$17,($C$34*EI$59*$B85/$C$63)*(IF(COUNTA($D85:EH85)*(12/$C$63)&lt;=$C$9,0,1)),0)+IF(EJ$63=$C$17,0,IF(EI$63=$C$17,$B85*(EI$60),0))</f>
        <v>0</v>
      </c>
      <c r="EJ85" s="50">
        <f>IF(EJ$63&lt;=$C$17,($C$34*EJ$59*$B85/$C$63)*(IF(COUNTA($D85:EI85)*(12/$C$63)&lt;=$C$9,0,1)),0)+IF(EK$63=$C$17,0,IF(EJ$63=$C$17,$B85*(EJ$60),0))</f>
        <v>0</v>
      </c>
      <c r="EK85" s="50">
        <f>IF(EK$63&lt;=$C$17,($C$34*EK$59*$B85/$C$63)*(IF(COUNTA($D85:EJ85)*(12/$C$63)&lt;=$C$9,0,1)),0)+IF(EL$63=$C$17,0,IF(EK$63=$C$17,$B85*(EK$60),0))</f>
        <v>0</v>
      </c>
      <c r="EL85" s="50">
        <f>IF(EL$63&lt;=$C$17,($C$34*EL$59*$B85/$C$63)*(IF(COUNTA($D85:EK85)*(12/$C$63)&lt;=$C$9,0,1)),0)+IF(EM$63=$C$17,0,IF(EL$63=$C$17,$B85*(EL$60),0))</f>
        <v>0</v>
      </c>
      <c r="EM85" s="50">
        <f>IF(EM$63&lt;=$C$17,($C$34*EM$59*$B85/$C$63)*(IF(COUNTA($D85:EL85)*(12/$C$63)&lt;=$C$9,0,1)),0)+IF(EN$63=$C$17,0,IF(EM$63=$C$17,$B85*(EM$60),0))</f>
        <v>0</v>
      </c>
      <c r="EN85" s="50">
        <f>IF(EN$63&lt;=$C$17,($C$34*EN$59*$B85/$C$63)*(IF(COUNTA($D85:EM85)*(12/$C$63)&lt;=$C$9,0,1)),0)+IF(EO$63=$C$17,0,IF(EN$63=$C$17,$B85*(EN$60),0))</f>
        <v>0</v>
      </c>
      <c r="EO85" s="50">
        <f>IF(EO$63&lt;=$C$17,($C$34*EO$59*$B85/$C$63)*(IF(COUNTA($D85:EN85)*(12/$C$63)&lt;=$C$9,0,1)),0)+IF(EP$63=$C$17,0,IF(EO$63=$C$17,$B85*(EO$60),0))</f>
        <v>0</v>
      </c>
      <c r="EP85" s="50">
        <f>IF(EP$63&lt;=$C$17,($C$34*EP$59*$B85/$C$63)*(IF(COUNTA($D85:EO85)*(12/$C$63)&lt;=$C$9,0,1)),0)+IF(EQ$63=$C$17,0,IF(EP$63=$C$17,$B85*(EP$60),0))</f>
        <v>0</v>
      </c>
      <c r="EQ85" s="50">
        <f>IF(EQ$63&lt;=$C$17,($C$34*EQ$59*$B85/$C$63)*(IF(COUNTA($D85:EP85)*(12/$C$63)&lt;=$C$9,0,1)),0)+IF(ER$63=$C$17,0,IF(EQ$63=$C$17,$B85*(EQ$60),0))</f>
        <v>0</v>
      </c>
      <c r="ER85" s="50">
        <f>IF(ER$63&lt;=$C$17,($C$34*ER$59*$B85/$C$63)*(IF(COUNTA($D85:EQ85)*(12/$C$63)&lt;=$C$9,0,1)),0)+IF(ES$63=$C$17,0,IF(ER$63=$C$17,$B85*(ER$60),0))</f>
        <v>0</v>
      </c>
      <c r="ES85" s="50">
        <f>IF(ES$63&lt;=$C$17,($C$34*ES$59*$B85/$C$63)*(IF(COUNTA($D85:ER85)*(12/$C$63)&lt;=$C$9,0,1)),0)+IF(ET$63=$C$17,0,IF(ES$63=$C$17,$B85*(ES$60),0))</f>
        <v>0</v>
      </c>
      <c r="ET85" s="50">
        <f>IF(ET$63&lt;=$C$17,($C$34*ET$59*$B85/$C$63)*(IF(COUNTA($D85:ES85)*(12/$C$63)&lt;=$C$9,0,1)),0)+IF(EU$63=$C$17,0,IF(ET$63=$C$17,$B85*(ET$60),0))</f>
        <v>0</v>
      </c>
      <c r="EU85" s="50">
        <f>IF(EU$63&lt;=$C$17,($C$34*EU$59*$B85/$C$63)*(IF(COUNTA($D85:ET85)*(12/$C$63)&lt;=$C$9,0,1)),0)+IF(EV$63=$C$17,0,IF(EU$63=$C$17,$B85*(EU$60),0))</f>
        <v>0</v>
      </c>
      <c r="EV85" s="50">
        <f>IF(EV$63&lt;=$C$17,($C$34*EV$59*$B85/$C$63)*(IF(COUNTA($D85:EU85)*(12/$C$63)&lt;=$C$9,0,1)),0)+IF(EW$63=$C$17,0,IF(EV$63=$C$17,$B85*(EV$60),0))</f>
        <v>0</v>
      </c>
      <c r="EW85" s="50">
        <f>IF(EW$63&lt;=$C$17,($C$34*EW$59*$B85/$C$63)*(IF(COUNTA($D85:EV85)*(12/$C$63)&lt;=$C$9,0,1)),0)+IF(EX$63=$C$17,0,IF(EW$63=$C$17,$B85*(EW$60),0))</f>
        <v>0</v>
      </c>
      <c r="EX85" s="50">
        <f>IF(EX$63&lt;=$C$17,($C$34*EX$59*$B85/$C$63)*(IF(COUNTA($D85:EW85)*(12/$C$63)&lt;=$C$9,0,1)),0)+IF(EY$63=$C$17,0,IF(EX$63=$C$17,$B85*(EX$60),0))</f>
        <v>0</v>
      </c>
      <c r="EY85" s="50">
        <f>IF(EY$63&lt;=$C$17,($C$34*EY$59*$B85/$C$63)*(IF(COUNTA($D85:EX85)*(12/$C$63)&lt;=$C$9,0,1)),0)+IF(EZ$63=$C$17,0,IF(EY$63=$C$17,$B85*(EY$60),0))</f>
        <v>0</v>
      </c>
      <c r="EZ85" s="50">
        <f>IF(EZ$63&lt;=$C$17,($C$34*EZ$59*$B85/$C$63)*(IF(COUNTA($D85:EY85)*(12/$C$63)&lt;=$C$9,0,1)),0)+IF(FA$63=$C$17,0,IF(EZ$63=$C$17,$B85*(EZ$60),0))</f>
        <v>0</v>
      </c>
      <c r="FA85" s="50">
        <f>IF(FA$63&lt;=$C$17,($C$34*FA$59*$B85/$C$63)*(IF(COUNTA($D85:EZ85)*(12/$C$63)&lt;=$C$9,0,1)),0)+IF(FB$63=$C$17,0,IF(FA$63=$C$17,$B85*(FA$60),0))</f>
        <v>0</v>
      </c>
      <c r="FB85" s="50">
        <f>IF(FB$63&lt;=$C$17,($C$34*FB$59*$B85/$C$63)*(IF(COUNTA($D85:FA85)*(12/$C$63)&lt;=$C$9,0,1)),0)+IF(FC$63=$C$17,0,IF(FB$63=$C$17,$B85*(FB$60),0))</f>
        <v>0</v>
      </c>
      <c r="FC85" s="50">
        <f>IF(FC$63&lt;=$C$17,($C$34*FC$59*$B85/$C$63)*(IF(COUNTA($D85:FB85)*(12/$C$63)&lt;=$C$9,0,1)),0)+IF(FD$63=$C$17,0,IF(FC$63=$C$17,$B85*(FC$60),0))</f>
        <v>0</v>
      </c>
      <c r="FD85" s="50">
        <f>IF(FD$63&lt;=$C$17,($C$34*FD$59*$B85/$C$63)*(IF(COUNTA($D85:FC85)*(12/$C$63)&lt;=$C$9,0,1)),0)+IF(FE$63=$C$17,0,IF(FD$63=$C$17,$B85*(FD$60),0))</f>
        <v>0</v>
      </c>
      <c r="FE85" s="50">
        <f>IF(FE$63&lt;=$C$17,($C$34*FE$59*$B85/$C$63)*(IF(COUNTA($D85:FD85)*(12/$C$63)&lt;=$C$9,0,1)),0)+IF(FF$63=$C$17,0,IF(FE$63=$C$17,$B85*(FE$60),0))</f>
        <v>0</v>
      </c>
      <c r="FF85" s="50">
        <f>IF(FF$63&lt;=$C$17,($C$34*FF$59*$B85/$C$63)*(IF(COUNTA($D85:FE85)*(12/$C$63)&lt;=$C$9,0,1)),0)+IF(FG$63=$C$17,0,IF(FF$63=$C$17,$B85*(FF$60),0))</f>
        <v>0</v>
      </c>
      <c r="FG85" s="50">
        <f>IF(FG$63&lt;=$C$17,($C$34*FG$59*$B85/$C$63)*(IF(COUNTA($D85:FF85)*(12/$C$63)&lt;=$C$9,0,1)),0)+IF(FH$63=$C$17,0,IF(FG$63=$C$17,$B85*(FG$60),0))</f>
        <v>0</v>
      </c>
      <c r="FH85" s="50">
        <f>IF(FH$63&lt;=$C$17,($C$34*FH$59*$B85/$C$63)*(IF(COUNTA($D85:FG85)*(12/$C$63)&lt;=$C$9,0,1)),0)+IF(FI$63=$C$17,0,IF(FH$63=$C$17,$B85*(FH$60),0))</f>
        <v>0</v>
      </c>
      <c r="FI85" s="50">
        <f>IF(FI$63&lt;=$C$17,($C$34*FI$59*$B85/$C$63)*(IF(COUNTA($D85:FH85)*(12/$C$63)&lt;=$C$9,0,1)),0)+IF(FJ$63=$C$17,0,IF(FI$63=$C$17,$B85*(FI$60),0))</f>
        <v>0</v>
      </c>
      <c r="FJ85" s="50">
        <f>IF(FJ$63&lt;=$C$17,($C$34*FJ$59*$B85/$C$63)*(IF(COUNTA($D85:FI85)*(12/$C$63)&lt;=$C$9,0,1)),0)+IF(FK$63=$C$17,0,IF(FJ$63=$C$17,$B85*(FJ$60),0))</f>
        <v>0</v>
      </c>
      <c r="FK85" s="50">
        <f>IF(FK$63&lt;=$C$17,($C$34*FK$59*$B85/$C$63)*(IF(COUNTA($D85:FJ85)*(12/$C$63)&lt;=$C$9,0,1)),0)+IF(FL$63=$C$17,0,IF(FK$63=$C$17,$B85*(FK$60),0))</f>
        <v>0</v>
      </c>
      <c r="FL85" s="50">
        <f>IF(FL$63&lt;=$C$17,($C$34*FL$59*$B85/$C$63)*(IF(COUNTA($D85:FK85)*(12/$C$63)&lt;=$C$9,0,1)),0)+IF(FM$63=$C$17,0,IF(FL$63=$C$17,$B85*(FL$60),0))</f>
        <v>0</v>
      </c>
      <c r="FM85" s="50">
        <f>IF(FM$63&lt;=$C$17,($C$34*FM$59*$B85/$C$63)*(IF(COUNTA($D85:FL85)*(12/$C$63)&lt;=$C$9,0,1)),0)+IF(FN$63=$C$17,0,IF(FM$63=$C$17,$B85*(FM$60),0))</f>
        <v>0</v>
      </c>
      <c r="FN85" s="50">
        <f>IF(FN$63&lt;=$C$17,($C$34*FN$59*$B85/$C$63)*(IF(COUNTA($D85:FM85)*(12/$C$63)&lt;=$C$9,0,1)),0)+IF(FO$63=$C$17,0,IF(FN$63=$C$17,$B85*(FN$60),0))</f>
        <v>0</v>
      </c>
      <c r="FO85" s="50">
        <f>IF(FO$63&lt;=$C$17,($C$34*FO$59*$B85/$C$63)*(IF(COUNTA($D85:FN85)*(12/$C$63)&lt;=$C$9,0,1)),0)+IF(FP$63=$C$17,0,IF(FO$63=$C$17,$B85*(FO$60),0))</f>
        <v>0</v>
      </c>
      <c r="FP85" s="50">
        <f>IF(FP$63&lt;=$C$17,($C$34*FP$59*$B85/$C$63)*(IF(COUNTA($D85:FO85)*(12/$C$63)&lt;=$C$9,0,1)),0)+IF(FQ$63=$C$17,0,IF(FP$63=$C$17,$B85*(FP$60),0))</f>
        <v>0</v>
      </c>
      <c r="FQ85" s="50">
        <f>IF(FQ$63&lt;=$C$17,($C$34*FQ$59*$B85/$C$63)*(IF(COUNTA($D85:FP85)*(12/$C$63)&lt;=$C$9,0,1)),0)+IF(FR$63=$C$17,0,IF(FQ$63=$C$17,$B85*(FQ$60),0))</f>
        <v>0</v>
      </c>
      <c r="FR85" s="50">
        <f>IF(FR$63&lt;=$C$17,($C$34*FR$59*$B85/$C$63)*(IF(COUNTA($D85:FQ85)*(12/$C$63)&lt;=$C$9,0,1)),0)+IF(FS$63=$C$17,0,IF(FR$63=$C$17,$B85*(FR$60),0))</f>
        <v>0</v>
      </c>
      <c r="FS85" s="50">
        <f>IF(FS$63&lt;=$C$17,($C$34*FS$59*$B85/$C$63)*(IF(COUNTA($D85:FR85)*(12/$C$63)&lt;=$C$9,0,1)),0)+IF(FT$63=$C$17,0,IF(FS$63=$C$17,$B85*(FS$60),0))</f>
        <v>0</v>
      </c>
      <c r="FT85" s="50">
        <f>IF(FT$63&lt;=$C$17,($C$34*FT$59*$B85/$C$63)*(IF(COUNTA($D85:FS85)*(12/$C$63)&lt;=$C$9,0,1)),0)+IF(FU$63=$C$17,0,IF(FT$63=$C$17,$B85*(FT$60),0))</f>
        <v>0</v>
      </c>
      <c r="FU85" s="50">
        <f>IF(FU$63&lt;=$C$17,($C$34*FU$59*$B85/$C$63)*(IF(COUNTA($D85:FT85)*(12/$C$63)&lt;=$C$9,0,1)),0)+IF(FV$63=$C$17,0,IF(FU$63=$C$17,$B85*(FU$60),0))</f>
        <v>0</v>
      </c>
      <c r="FV85" s="50">
        <f>IF(FV$63&lt;=$C$17,($C$34*FV$59*$B85/$C$63)*(IF(COUNTA($D85:FU85)*(12/$C$63)&lt;=$C$9,0,1)),0)+IF(FW$63=$C$17,0,IF(FV$63=$C$17,$B85*(FV$60),0))</f>
        <v>0</v>
      </c>
      <c r="FW85" s="50">
        <f>IF(FW$63&lt;=$C$17,($C$34*FW$59*$B85/$C$63)*(IF(COUNTA($D85:FV85)*(12/$C$63)&lt;=$C$9,0,1)),0)+IF(FX$63=$C$17,0,IF(FW$63=$C$17,$B85*(FW$60),0))</f>
        <v>0</v>
      </c>
      <c r="FX85" s="50">
        <f>IF(FX$63&lt;=$C$17,($C$34*FX$59*$B85/$C$63)*(IF(COUNTA($D85:FW85)*(12/$C$63)&lt;=$C$9,0,1)),0)+IF(FY$63=$C$17,0,IF(FX$63=$C$17,$B85*(FX$60),0))</f>
        <v>0</v>
      </c>
      <c r="FY85" s="50">
        <f>IF(FY$63&lt;=$C$17,($C$34*FY$59*$B85/$C$63)*(IF(COUNTA($D85:FX85)*(12/$C$63)&lt;=$C$9,0,1)),0)+IF(FZ$63=$C$17,0,IF(FY$63=$C$17,$B85*(FY$60),0))</f>
        <v>0</v>
      </c>
      <c r="FZ85" s="50">
        <f>IF(FZ$63&lt;=$C$17,($C$34*FZ$59*$B85/$C$63)*(IF(COUNTA($D85:FY85)*(12/$C$63)&lt;=$C$9,0,1)),0)+IF(GA$63=$C$17,0,IF(FZ$63=$C$17,$B85*(FZ$60),0))</f>
        <v>0</v>
      </c>
      <c r="GA85" s="50">
        <f>IF(GA$63&lt;=$C$17,($C$34*GA$59*$B85/$C$63)*(IF(COUNTA($D85:FZ85)*(12/$C$63)&lt;=$C$9,0,1)),0)+IF(GB$63=$C$17,0,IF(GA$63=$C$17,$B85*(GA$60),0))</f>
        <v>0</v>
      </c>
      <c r="GB85" s="50">
        <f>IF(GB$63&lt;=$C$17,($C$34*GB$59*$B85/$C$63)*(IF(COUNTA($D85:GA85)*(12/$C$63)&lt;=$C$9,0,1)),0)+IF(GC$63=$C$17,0,IF(GB$63=$C$17,$B85*(GB$60),0))</f>
        <v>0</v>
      </c>
      <c r="GC85" s="50">
        <f>IF(GC$63&lt;=$C$17,($C$34*GC$59*$B85/$C$63)*(IF(COUNTA($D85:GB85)*(12/$C$63)&lt;=$C$9,0,1)),0)+IF(GD$63=$C$17,0,IF(GC$63=$C$17,$B85*(GC$60),0))</f>
        <v>0</v>
      </c>
      <c r="GD85" s="50">
        <f>IF(GD$63&lt;=$C$17,($C$34*GD$59*$B85/$C$63)*(IF(COUNTA($D85:GC85)*(12/$C$63)&lt;=$C$9,0,1)),0)+IF(GE$63=$C$17,0,IF(GD$63=$C$17,$B85*(GD$60),0))</f>
        <v>0</v>
      </c>
      <c r="GE85" s="50">
        <f>IF(GE$63&lt;=$C$17,($C$34*GE$59*$B85/$C$63)*(IF(COUNTA($D85:GD85)*(12/$C$63)&lt;=$C$9,0,1)),0)+IF(GF$63=$C$17,0,IF(GE$63=$C$17,$B85*(GE$60),0))</f>
        <v>0</v>
      </c>
      <c r="GF85" s="50">
        <f>IF(GF$63&lt;=$C$17,($C$34*GF$59*$B85/$C$63)*(IF(COUNTA($D85:GE85)*(12/$C$63)&lt;=$C$9,0,1)),0)+IF(GG$63=$C$17,0,IF(GF$63=$C$17,$B85*(GF$60),0))</f>
        <v>0</v>
      </c>
      <c r="GG85" s="50">
        <f>IF(GG$63&lt;=$C$17,($C$34*GG$59*$B85/$C$63)*(IF(COUNTA($D85:GF85)*(12/$C$63)&lt;=$C$9,0,1)),0)+IF(GH$63=$C$17,0,IF(GG$63=$C$17,$B85*(GG$60),0))</f>
        <v>0</v>
      </c>
      <c r="GH85" s="50">
        <f>IF(GH$63&lt;=$C$17,($C$34*GH$59*$B85/$C$63)*(IF(COUNTA($D85:GG85)*(12/$C$63)&lt;=$C$9,0,1)),0)+IF(GI$63=$C$17,0,IF(GH$63=$C$17,$B85*(GH$60),0))</f>
        <v>0</v>
      </c>
      <c r="GI85" s="50">
        <f>IF(GI$63&lt;=$C$17,($C$34*GI$59*$B85/$C$63)*(IF(COUNTA($D85:GH85)*(12/$C$63)&lt;=$C$9,0,1)),0)+IF(GJ$63=$C$17,0,IF(GI$63=$C$17,$B85*(GI$60),0))</f>
        <v>0</v>
      </c>
      <c r="GJ85" s="50">
        <f>IF(GJ$63&lt;=$C$17,($C$34*GJ$59*$B85/$C$63)*(IF(COUNTA($D85:GI85)*(12/$C$63)&lt;=$C$9,0,1)),0)+IF(GK$63=$C$17,0,IF(GJ$63=$C$17,$B85*(GJ$60),0))</f>
        <v>0</v>
      </c>
      <c r="GK85" s="50">
        <f>IF(GK$63&lt;=$C$17,($C$34*GK$59*$B85/$C$63)*(IF(COUNTA($D85:GJ85)*(12/$C$63)&lt;=$C$9,0,1)),0)+IF(GL$63=$C$17,0,IF(GK$63=$C$17,$B85*(GK$60),0))</f>
        <v>0</v>
      </c>
      <c r="GL85" s="50">
        <f>IF(GL$63&lt;=$C$17,($C$34*GL$59*$B85/$C$63)*(IF(COUNTA($D85:GK85)*(12/$C$63)&lt;=$C$9,0,1)),0)+IF(GM$63=$C$17,0,IF(GL$63=$C$17,$B85*(GL$60),0))</f>
        <v>0</v>
      </c>
      <c r="GM85" s="50">
        <f>IF(GM$63&lt;=$C$17,($C$34*GM$59*$B85/$C$63)*(IF(COUNTA($D85:GL85)*(12/$C$63)&lt;=$C$9,0,1)),0)+IF(GN$63=$C$17,0,IF(GM$63=$C$17,$B85*(GM$60),0))</f>
        <v>0</v>
      </c>
      <c r="GN85" s="50">
        <f>IF(GN$63&lt;=$C$17,($C$34*GN$59*$B85/$C$63)*(IF(COUNTA($D85:GM85)*(12/$C$63)&lt;=$C$9,0,1)),0)+IF(GO$63=$C$17,0,IF(GN$63=$C$17,$B85*(GN$60),0))</f>
        <v>0</v>
      </c>
      <c r="GO85" s="50">
        <f>IF(GO$63&lt;=$C$17,($C$34*GO$59*$B85/$C$63)*(IF(COUNTA($D85:GN85)*(12/$C$63)&lt;=$C$9,0,1)),0)+IF(GP$63=$C$17,0,IF(GO$63=$C$17,$B85*(GO$60),0))</f>
        <v>0</v>
      </c>
      <c r="GP85" s="50">
        <f>IF(GP$63&lt;=$C$17,($C$34*GP$59*$B85/$C$63)*(IF(COUNTA($D85:GO85)*(12/$C$63)&lt;=$C$9,0,1)),0)+IF(GQ$63=$C$17,0,IF(GP$63=$C$17,$B85*(GP$60),0))</f>
        <v>0</v>
      </c>
      <c r="GQ85" s="50">
        <f>IF(GQ$63&lt;=$C$17,($C$34*GQ$59*$B85/$C$63)*(IF(COUNTA($D85:GP85)*(12/$C$63)&lt;=$C$9,0,1)),0)+IF(GR$63=$C$17,0,IF(GQ$63=$C$17,$B85*(GQ$60),0))</f>
        <v>0</v>
      </c>
      <c r="GR85" s="50">
        <f>IF(GR$63&lt;=$C$17,($C$34*GR$59*$B85/$C$63)*(IF(COUNTA($D85:GQ85)*(12/$C$63)&lt;=$C$9,0,1)),0)+IF(GS$63=$C$17,0,IF(GR$63=$C$17,$B85*(GR$60),0))</f>
        <v>0</v>
      </c>
      <c r="GS85" s="50">
        <f>IF(GS$63&lt;=$C$17,($C$34*GS$59*$B85/$C$63)*(IF(COUNTA($D85:GR85)*(12/$C$63)&lt;=$C$9,0,1)),0)+IF(GT$63=$C$17,0,IF(GS$63=$C$17,$B85*(GS$60),0))</f>
        <v>0</v>
      </c>
      <c r="GT85" s="50">
        <f>IF(GT$63&lt;=$C$17,($C$34*GT$59*$B85/$C$63)*(IF(COUNTA($D85:GS85)*(12/$C$63)&lt;=$C$9,0,1)),0)+IF(GU$63=$C$17,0,IF(GT$63=$C$17,$B85*(GT$60),0))</f>
        <v>0</v>
      </c>
      <c r="GU85" s="50">
        <f>IF(GU$63&lt;=$C$17,($C$34*GU$59*$B85/$C$63)*(IF(COUNTA($D85:GT85)*(12/$C$63)&lt;=$C$9,0,1)),0)+IF(GV$63=$C$17,0,IF(GU$63=$C$17,$B85*(GU$60),0))</f>
        <v>0</v>
      </c>
      <c r="GV85" s="50">
        <f>IF(GV$63&lt;=$C$17,($C$34*GV$59*$B85/$C$63)*(IF(COUNTA($D85:GU85)*(12/$C$63)&lt;=$C$9,0,1)),0)+IF(GW$63=$C$17,0,IF(GV$63=$C$17,$B85*(GV$60),0))</f>
        <v>0</v>
      </c>
      <c r="GW85" s="50">
        <f>IF(GW$63&lt;=$C$17,($C$34*GW$59*$B85/$C$63)*(IF(COUNTA($D85:GV85)*(12/$C$63)&lt;=$C$9,0,1)),0)+IF(GX$63=$C$17,0,IF(GW$63=$C$17,$B85*(GW$60),0))</f>
        <v>0</v>
      </c>
      <c r="GX85" s="50">
        <f>IF(GX$63&lt;=$C$17,($C$34*GX$59*$B85/$C$63)*(IF(COUNTA($D85:GW85)*(12/$C$63)&lt;=$C$9,0,1)),0)+IF(GY$63=$C$17,0,IF(GX$63=$C$17,$B85*(GX$60),0))</f>
        <v>0</v>
      </c>
      <c r="GY85" s="50">
        <f>IF(GY$63&lt;=$C$17,($C$34*GY$59*$B85/$C$63)*(IF(COUNTA($D85:GX85)*(12/$C$63)&lt;=$C$9,0,1)),0)+IF(GZ$63=$C$17,0,IF(GY$63=$C$17,$B85*(GY$60),0))</f>
        <v>0</v>
      </c>
      <c r="GZ85" s="50">
        <f>IF(GZ$63&lt;=$C$17,($C$34*GZ$59*$B85/$C$63)*(IF(COUNTA($D85:GY85)*(12/$C$63)&lt;=$C$9,0,1)),0)+IF(HA$63=$C$17,0,IF(GZ$63=$C$17,$B85*(GZ$60),0))</f>
        <v>0</v>
      </c>
      <c r="HA85" s="50">
        <f>IF(HA$63&lt;=$C$17,($C$34*HA$59*$B85/$C$63)*(IF(COUNTA($D85:GZ85)*(12/$C$63)&lt;=$C$9,0,1)),0)+IF(HB$63=$C$17,0,IF(HA$63=$C$17,$B85*(HA$60),0))</f>
        <v>0</v>
      </c>
      <c r="HB85" s="50">
        <f>IF(HB$63&lt;=$C$17,($C$34*HB$59*$B85/$C$63)*(IF(COUNTA($D85:HA85)*(12/$C$63)&lt;=$C$9,0,1)),0)+IF(HC$63=$C$17,0,IF(HB$63=$C$17,$B85*(HB$60),0))</f>
        <v>0</v>
      </c>
      <c r="HC85" s="50">
        <f>IF(HC$63&lt;=$C$17,($C$34*HC$59*$B85/$C$63)*(IF(COUNTA($D85:HB85)*(12/$C$63)&lt;=$C$9,0,1)),0)+IF(HD$63=$C$17,0,IF(HC$63=$C$17,$B85*(HC$60),0))</f>
        <v>0</v>
      </c>
      <c r="HD85" s="50">
        <f>IF(HD$63&lt;=$C$17,($C$34*HD$59*$B85/$C$63)*(IF(COUNTA($D85:HC85)*(12/$C$63)&lt;=$C$9,0,1)),0)+IF(HE$63=$C$17,0,IF(HD$63=$C$17,$B85*(HD$60),0))</f>
        <v>0</v>
      </c>
      <c r="HE85" s="50">
        <f>IF(HE$63&lt;=$C$17,($C$34*HE$59*$B85/$C$63)*(IF(COUNTA($D85:HD85)*(12/$C$63)&lt;=$C$9,0,1)),0)+IF(HF$63=$C$17,0,IF(HE$63=$C$17,$B85*(HE$60),0))</f>
        <v>0</v>
      </c>
      <c r="HF85" s="50">
        <f>IF(HF$63&lt;=$C$17,($C$34*HF$59*$B85/$C$63)*(IF(COUNTA($D85:HE85)*(12/$C$63)&lt;=$C$9,0,1)),0)+IF(HG$63=$C$17,0,IF(HF$63=$C$17,$B85*(HF$60),0))</f>
        <v>0</v>
      </c>
      <c r="HG85" s="50">
        <f>IF(HG$63&lt;=$C$17,($C$34*HG$59*$B85/$C$63)*(IF(COUNTA($D85:HF85)*(12/$C$63)&lt;=$C$9,0,1)),0)+IF(HH$63=$C$17,0,IF(HG$63=$C$17,$B85*(HG$60),0))</f>
        <v>0</v>
      </c>
      <c r="HH85" s="50">
        <f>IF(HH$63&lt;=$C$17,($C$34*HH$59*$B85/$C$63)*(IF(COUNTA($D85:HG85)*(12/$C$63)&lt;=$C$9,0,1)),0)+IF(HI$63=$C$17,0,IF(HH$63=$C$17,$B85*(HH$60),0))</f>
        <v>0</v>
      </c>
      <c r="HI85" s="50">
        <f>IF(HI$63&lt;=$C$17,($C$34*HI$59*$B85/$C$63)*(IF(COUNTA($D85:HH85)*(12/$C$63)&lt;=$C$9,0,1)),0)+IF(HJ$63=$C$17,0,IF(HI$63=$C$17,$B85*(HI$60),0))</f>
        <v>0</v>
      </c>
      <c r="HJ85" s="50">
        <f>IF(HJ$63&lt;=$C$17,($C$34*HJ$59*$B85/$C$63)*(IF(COUNTA($D85:HI85)*(12/$C$63)&lt;=$C$9,0,1)),0)+IF(HK$63=$C$17,0,IF(HJ$63=$C$17,$B85*(HJ$60),0))</f>
        <v>0</v>
      </c>
      <c r="HK85" s="50">
        <f>IF(HK$63&lt;=$C$17,($C$34*HK$59*$B85/$C$63)*(IF(COUNTA($D85:HJ85)*(12/$C$63)&lt;=$C$9,0,1)),0)+IF(HL$63=$C$17,0,IF(HK$63=$C$17,$B85*(HK$60),0))</f>
        <v>0</v>
      </c>
      <c r="HL85" s="50">
        <f>IF(HL$63&lt;=$C$17,($C$34*HL$59*$B85/$C$63)*(IF(COUNTA($D85:HK85)*(12/$C$63)&lt;=$C$9,0,1)),0)+IF(HM$63=$C$17,0,IF(HL$63=$C$17,$B85*(HL$60),0))</f>
        <v>0</v>
      </c>
      <c r="HM85" s="50">
        <f>IF(HM$63&lt;=$C$17,($C$34*HM$59*$B85/$C$63)*(IF(COUNTA($D85:HL85)*(12/$C$63)&lt;=$C$9,0,1)),0)+IF(HN$63=$C$17,0,IF(HM$63=$C$17,$B85*(HM$60),0))</f>
        <v>0</v>
      </c>
      <c r="HN85" s="50">
        <f>IF(HN$63&lt;=$C$17,($C$34*HN$59*$B85/$C$63)*(IF(COUNTA($D85:HM85)*(12/$C$63)&lt;=$C$9,0,1)),0)+IF(HO$63=$C$17,0,IF(HN$63=$C$17,$B85*(HN$60),0))</f>
        <v>0</v>
      </c>
      <c r="HO85" s="50">
        <f>IF(HO$63&lt;=$C$17,($C$34*HO$59*$B85/$C$63)*(IF(COUNTA($D85:HN85)*(12/$C$63)&lt;=$C$9,0,1)),0)+IF(HP$63=$C$17,0,IF(HO$63=$C$17,$B85*(HO$60),0))</f>
        <v>0</v>
      </c>
      <c r="HP85" s="50">
        <f>IF(HP$63&lt;=$C$17,($C$34*HP$59*$B85/$C$63)*(IF(COUNTA($D85:HO85)*(12/$C$63)&lt;=$C$9,0,1)),0)+IF(HQ$63=$C$17,0,IF(HP$63=$C$17,$B85*(HP$60),0))</f>
        <v>0</v>
      </c>
      <c r="HQ85" s="50">
        <f>IF(HQ$63&lt;=$C$17,($C$34*HQ$59*$B85/$C$63)*(IF(COUNTA($D85:HP85)*(12/$C$63)&lt;=$C$9,0,1)),0)+IF(HR$63=$C$17,0,IF(HQ$63=$C$17,$B85*(HQ$60),0))</f>
        <v>0</v>
      </c>
      <c r="HR85" s="50">
        <f>IF(HR$63&lt;=$C$17,($C$34*HR$59*$B85/$C$63)*(IF(COUNTA($D85:HQ85)*(12/$C$63)&lt;=$C$9,0,1)),0)+IF(HS$63=$C$17,0,IF(HR$63=$C$17,$B85*(HR$60),0))</f>
        <v>0</v>
      </c>
      <c r="HS85" s="50">
        <f>IF(HS$63&lt;=$C$17,($C$34*HS$59*$B85/$C$63)*(IF(COUNTA($D85:HR85)*(12/$C$63)&lt;=$C$9,0,1)),0)+IF(HT$63=$C$17,0,IF(HS$63=$C$17,$B85*(HS$60),0))</f>
        <v>0</v>
      </c>
      <c r="HT85" s="50">
        <f>IF(HT$63&lt;=$C$17,($C$34*HT$59*$B85/$C$63)*(IF(COUNTA($D85:HS85)*(12/$C$63)&lt;=$C$9,0,1)),0)+IF(HU$63=$C$17,0,IF(HT$63=$C$17,$B85*(HT$60),0))</f>
        <v>0</v>
      </c>
      <c r="HU85" s="50">
        <f>IF(HU$63&lt;=$C$17,($C$34*HU$59*$B85/$C$63)*(IF(COUNTA($D85:HT85)*(12/$C$63)&lt;=$C$9,0,1)),0)+IF(HV$63=$C$17,0,IF(HU$63=$C$17,$B85*(HU$60),0))</f>
        <v>0</v>
      </c>
      <c r="HV85" s="50">
        <f>IF(HV$63&lt;=$C$17,($C$34*HV$59*$B85/$C$63)*(IF(COUNTA($D85:HU85)*(12/$C$63)&lt;=$C$9,0,1)),0)+IF(HW$63=$C$17,0,IF(HV$63=$C$17,$B85*(HV$60),0))</f>
        <v>0</v>
      </c>
      <c r="HW85" s="50">
        <f>IF(HW$63&lt;=$C$17,($C$34*HW$59*$B85/$C$63)*(IF(COUNTA($D85:HV85)*(12/$C$63)&lt;=$C$9,0,1)),0)+IF(HX$63=$C$17,0,IF(HW$63=$C$17,$B85*(HW$60),0))</f>
        <v>0</v>
      </c>
      <c r="HX85" s="50">
        <f>IF(HX$63&lt;=$C$17,($C$34*HX$59*$B85/$C$63)*(IF(COUNTA($D85:HW85)*(12/$C$63)&lt;=$C$9,0,1)),0)+IF(HY$63=$C$17,0,IF(HX$63=$C$17,$B85*(HX$60),0))</f>
        <v>0</v>
      </c>
      <c r="HY85" s="50">
        <f>IF(HY$63&lt;=$C$17,($C$34*HY$59*$B85/$C$63)*(IF(COUNTA($D85:HX85)*(12/$C$63)&lt;=$C$9,0,1)),0)+IF(HZ$63=$C$17,0,IF(HY$63=$C$17,$B85*(HY$60),0))</f>
        <v>0</v>
      </c>
      <c r="HZ85" s="50">
        <f>IF(HZ$63&lt;=$C$17,($C$34*HZ$59*$B85/$C$63)*(IF(COUNTA($D85:HY85)*(12/$C$63)&lt;=$C$9,0,1)),0)+IF(IA$63=$C$17,0,IF(HZ$63=$C$17,$B85*(HZ$60),0))</f>
        <v>0</v>
      </c>
      <c r="IA85" s="50">
        <f>IF(IA$63&lt;=$C$17,($C$34*IA$59*$B85/$C$63)*(IF(COUNTA($D85:HZ85)*(12/$C$63)&lt;=$C$9,0,1)),0)+IF(IB$63=$C$17,0,IF(IA$63=$C$17,$B85*(IA$60),0))</f>
        <v>0</v>
      </c>
      <c r="IB85" s="50">
        <f>IF(IB$63&lt;=$C$17,($C$34*IB$59*$B85/$C$63)*(IF(COUNTA($D85:IA85)*(12/$C$63)&lt;=$C$9,0,1)),0)+IF(IC$63=$C$17,0,IF(IB$63=$C$17,$B85*(IB$60),0))</f>
        <v>0</v>
      </c>
      <c r="IC85" s="50">
        <f>IF(IC$63&lt;=$C$17,($C$34*IC$59*$B85/$C$63)*(IF(COUNTA($D85:IB85)*(12/$C$63)&lt;=$C$9,0,1)),0)+IF(ID$63=$C$17,0,IF(IC$63=$C$17,$B85*(IC$60),0))</f>
        <v>0</v>
      </c>
      <c r="ID85" s="50">
        <f>IF(ID$63&lt;=$C$17,($C$34*ID$59*$B85/$C$63)*(IF(COUNTA($D85:IC85)*(12/$C$63)&lt;=$C$9,0,1)),0)+IF(IE$63=$C$17,0,IF(ID$63=$C$17,$B85*(ID$60),0))</f>
        <v>0</v>
      </c>
      <c r="IE85" s="50">
        <f>IF(IE$63&lt;=$C$17,($C$34*IE$59*$B85/$C$63)*(IF(COUNTA($D85:ID85)*(12/$C$63)&lt;=$C$9,0,1)),0)+IF(IF$63=$C$17,0,IF(IE$63=$C$17,$B85*(IE$60),0))</f>
        <v>0</v>
      </c>
      <c r="IF85" s="50">
        <f>IF(IF$63&lt;=$C$17,($C$34*IF$59*$B85/$C$63)*(IF(COUNTA($D85:IE85)*(12/$C$63)&lt;=$C$9,0,1)),0)+IF(IG$63=$C$17,0,IF(IF$63=$C$17,$B85*(IF$60),0))</f>
        <v>0</v>
      </c>
      <c r="IG85" s="50">
        <f>IF(IG$63&lt;=$C$17,($C$34*IG$59*$B85/$C$63)*(IF(COUNTA($D85:IF85)*(12/$C$63)&lt;=$C$9,0,1)),0)+IF(IH$63=$C$17,0,IF(IG$63=$C$17,$B85*(IG$60),0))</f>
        <v>0</v>
      </c>
      <c r="IH85" s="50">
        <f>IF(IH$63&lt;=$C$17,($C$34*IH$59*$B85/$C$63)*(IF(COUNTA($D85:IG85)*(12/$C$63)&lt;=$C$9,0,1)),0)+IF(II$63=$C$17,0,IF(IH$63=$C$17,$B85*(IH$60),0))</f>
        <v>0</v>
      </c>
      <c r="II85" s="50">
        <f>IF(II$63&lt;=$C$17,($C$34*II$59*$B85/$C$63)*(IF(COUNTA($D85:IH85)*(12/$C$63)&lt;=$C$9,0,1)),0)+IF(IJ$63=$C$17,0,IF(II$63=$C$17,$B85*(II$60),0))</f>
        <v>0</v>
      </c>
      <c r="IJ85" s="50">
        <f>IF(IJ$63&lt;=$C$17,($C$34*IJ$59*$B85/$C$63)*(IF(COUNTA($D85:II85)*(12/$C$63)&lt;=$C$9,0,1)),0)+IF(IK$63=$C$17,0,IF(IJ$63=$C$17,$B85*(IJ$60),0))</f>
        <v>0</v>
      </c>
      <c r="IK85" s="50">
        <f>IF(IK$63&lt;=$C$17,($C$34*IK$59*$B85/$C$63)*(IF(COUNTA($D85:IJ85)*(12/$C$63)&lt;=$C$9,0,1)),0)+IF(IL$63=$C$17,0,IF(IK$63=$C$17,$B85*(IK$60),0))</f>
        <v>0</v>
      </c>
      <c r="IL85" s="50">
        <f>IF(IL$63&lt;=$C$17,($C$34*IL$59*$B85/$C$63)*(IF(COUNTA($D85:IK85)*(12/$C$63)&lt;=$C$9,0,1)),0)+IF(IM$63=$C$17,0,IF(IL$63=$C$17,$B85*(IL$60),0))</f>
        <v>0</v>
      </c>
      <c r="IM85" s="50">
        <f>IF(IM$63&lt;=$C$17,($C$34*IM$59*$B85/$C$63)*(IF(COUNTA($D85:IL85)*(12/$C$63)&lt;=$C$9,0,1)),0)+IF(IN$63=$C$17,0,IF(IM$63=$C$17,$B85*(IM$60),0))</f>
        <v>0</v>
      </c>
      <c r="IN85" s="50">
        <f>IF(IN$63&lt;=$C$17,($C$34*IN$59*$B85/$C$63)*(IF(COUNTA($D85:IM85)*(12/$C$63)&lt;=$C$9,0,1)),0)+IF(IO$63=$C$17,0,IF(IN$63=$C$17,$B85*(IN$60),0))</f>
        <v>0</v>
      </c>
      <c r="IO85" s="50">
        <f>IF(IO$63&lt;=$C$17,($C$34*IO$59*$B85/$C$63)*(IF(COUNTA($D85:IN85)*(12/$C$63)&lt;=$C$9,0,1)),0)+IF(IP$63=$C$17,0,IF(IO$63=$C$17,$B85*(IO$60),0))</f>
        <v>0</v>
      </c>
      <c r="IP85" s="50">
        <f>IF(IP$63&lt;=$C$17,($C$34*IP$59*$B85/$C$63)*(IF(COUNTA($D85:IO85)*(12/$C$63)&lt;=$C$9,0,1)),0)+IF(IQ$63=$C$17,0,IF(IP$63=$C$17,$B85*(IP$60),0))</f>
        <v>0</v>
      </c>
      <c r="IQ85" s="50">
        <f>IF(IQ$63&lt;=$C$17,($C$34*IQ$59*$B85/$C$63)*(IF(COUNTA($D85:IP85)*(12/$C$63)&lt;=$C$9,0,1)),0)+IF(IR$63=$C$17,0,IF(IQ$63=$C$17,$B85*(IQ$60),0))</f>
        <v>0</v>
      </c>
      <c r="IR85" s="50">
        <f>IF(IR$63&lt;=$C$17,($C$34*IR$59*$B85/$C$63)*(IF(COUNTA($D85:IQ85)*(12/$C$63)&lt;=$C$9,0,1)),0)+IF(IS$63=$C$17,0,IF(IR$63=$C$17,$B85*(IR$60),0))</f>
        <v>0</v>
      </c>
      <c r="IS85" s="50">
        <f>IF(IS$63&lt;=$C$17,($C$34*IS$59*$B85/$C$63)*(IF(COUNTA($D85:IR85)*(12/$C$63)&lt;=$C$9,0,1)),0)+IF(IT$63=$C$17,0,IF(IS$63=$C$17,$B85*(IS$60),0))</f>
        <v>0</v>
      </c>
      <c r="IT85" s="50">
        <f>IF(IT$63&lt;=$C$17,($C$34*IT$59*$B85/$C$63)*(IF(COUNTA($D85:IS85)*(12/$C$63)&lt;=$C$9,0,1)),0)+IF(IU$63=$C$17,0,IF(IT$63=$C$17,$B85*(IT$60),0))</f>
        <v>0</v>
      </c>
      <c r="IU85" s="50">
        <f>IF(IU$63&lt;=$C$17,($C$34*IU$59*$B85/$C$63)*(IF(COUNTA($D85:IT85)*(12/$C$63)&lt;=$C$9,0,1)),0)+IF(IV$63=$C$17,0,IF(IU$63=$C$17,$B85*(IU$60),0))</f>
        <v>0</v>
      </c>
      <c r="IV85" s="50">
        <f>IF(IV$63&lt;=$C$17,($C$34*IV$59*$B85/$C$63)*(IF(COUNTA($D85:IU85)*(12/$C$63)&lt;=$C$9,0,1)),0)+IF(IW$63=$C$17,0,IF(IV$63=$C$17,$B85*(IV$60),0))</f>
        <v>0</v>
      </c>
      <c r="IW85" s="50">
        <f>IF(IW$63&lt;=$C$17,($C$34*IW$59*$B85/$C$63)*(IF(COUNTA($D85:IV85)*(12/$C$63)&lt;=$C$9,0,1)),0)+IF(IX$63=$C$17,0,IF(IW$63=$C$17,$B85*(IW$60),0))</f>
        <v>0</v>
      </c>
      <c r="IX85" s="50"/>
      <c r="IY85" s="50"/>
      <c r="IZ85" s="50"/>
      <c r="JA85" s="50"/>
      <c r="JB85" s="50"/>
      <c r="JC85" s="50"/>
      <c r="JD85" s="50"/>
      <c r="JE85" s="50"/>
      <c r="JF85" s="50"/>
      <c r="JG85" s="50"/>
      <c r="JH85" s="50"/>
      <c r="JI85" s="50"/>
      <c r="JJ85" s="50"/>
      <c r="JK85" s="50"/>
      <c r="JL85" s="50"/>
      <c r="JM85" s="50"/>
    </row>
    <row r="86" spans="1:273" outlineLevel="1" x14ac:dyDescent="0.25">
      <c r="A86" s="2" t="s">
        <v>55</v>
      </c>
      <c r="B86" s="79">
        <f ca="1">+OFFSET($D$52,0,COUNTA($B$66:B85),,)</f>
        <v>3</v>
      </c>
      <c r="C86" s="88">
        <f t="shared" ca="1" si="68"/>
        <v>198.02582397734386</v>
      </c>
      <c r="D86" s="47"/>
      <c r="E86" s="47"/>
      <c r="F86" s="47"/>
      <c r="G86" s="47"/>
      <c r="H86" s="47"/>
      <c r="I86" s="47"/>
      <c r="J86" s="47"/>
      <c r="K86" s="47"/>
      <c r="L86" s="47"/>
      <c r="M86" s="47"/>
      <c r="N86" s="47"/>
      <c r="O86" s="47"/>
      <c r="P86" s="47"/>
      <c r="Q86" s="47"/>
      <c r="R86" s="47"/>
      <c r="S86" s="47"/>
      <c r="T86" s="47"/>
      <c r="U86" s="47"/>
      <c r="V86" s="47"/>
      <c r="W86" s="47"/>
      <c r="X86" s="50">
        <f ca="1">IF(Y$63&gt;$C$17,0,-X$53*(12/$C$63))</f>
        <v>-606</v>
      </c>
      <c r="Y86" s="50">
        <f ca="1">IF(Y$63&lt;=$C$17,($C$34*Y$59*$B86/$C$63)*(IF(COUNTA($D86:X86)*(12/$C$63)&lt;=$C$9,0,1)),0)+IF(Z$63=$C$17,0,IF(Y$63=$C$17,$B86*(Y$60),0))</f>
        <v>0</v>
      </c>
      <c r="Z86" s="50">
        <f ca="1">IF(Z$63&lt;=$C$17,($C$34*Z$59*$B86/$C$63)*(IF(COUNTA($D86:Y86)*(12/$C$63)&lt;=$C$9,0,1)),0)+IF(AA$63=$C$17,0,IF(Z$63=$C$17,$B86*(Z$60),0))</f>
        <v>0</v>
      </c>
      <c r="AA86" s="50">
        <f ca="1">IF(AA$63&lt;=$C$17,($C$34*AA$59*$B86/$C$63)*(IF(COUNTA($D86:Z86)*(12/$C$63)&lt;=$C$9,0,1)),0)+IF(AB$63=$C$17,0,IF(AA$63=$C$17,$B86*(AA$60),0))</f>
        <v>0</v>
      </c>
      <c r="AB86" s="50">
        <f ca="1">IF(AB$63&lt;=$C$17,($C$34*AB$59*$B86/$C$63)*(IF(COUNTA($D86:AA86)*(12/$C$63)&lt;=$C$9,0,1)),0)+IF(AC$63=$C$17,0,IF(AB$63=$C$17,$B86*(AB$60),0))</f>
        <v>0</v>
      </c>
      <c r="AC86" s="50">
        <f ca="1">IF(AC$63&lt;=$C$17,($C$34*AC$59*$B86/$C$63)*(IF(COUNTA($D86:AB86)*(12/$C$63)&lt;=$C$9,0,1)),0)+IF(AD$63=$C$17,0,IF(AC$63=$C$17,$B86*(AC$60),0))</f>
        <v>2.36</v>
      </c>
      <c r="AD86" s="50">
        <f ca="1">IF(AD$63&lt;=$C$17,($C$34*AD$59*$B86/$C$63)*(IF(COUNTA($D86:AC86)*(12/$C$63)&lt;=$C$9,0,1)),0)+IF(AE$63=$C$17,0,IF(AD$63=$C$17,$B86*(AD$60),0))</f>
        <v>2.36</v>
      </c>
      <c r="AE86" s="50">
        <f ca="1">IF(AE$63&lt;=$C$17,($C$34*AE$59*$B86/$C$63)*(IF(COUNTA($D86:AD86)*(12/$C$63)&lt;=$C$9,0,1)),0)+IF(AF$63=$C$17,0,IF(AE$63=$C$17,$B86*(AE$60),0))</f>
        <v>2.36</v>
      </c>
      <c r="AF86" s="50">
        <f ca="1">IF(AF$63&lt;=$C$17,($C$34*AF$59*$B86/$C$63)*(IF(COUNTA($D86:AE86)*(12/$C$63)&lt;=$C$9,0,1)),0)+IF(AG$63=$C$17,0,IF(AF$63=$C$17,$B86*(AF$60),0))</f>
        <v>2.36</v>
      </c>
      <c r="AG86" s="50">
        <f ca="1">IF(AG$63&lt;=$C$17,($C$34*AG$59*$B86/$C$63)*(IF(COUNTA($D86:AF86)*(12/$C$63)&lt;=$C$9,0,1)),0)+IF(AH$63=$C$17,0,IF(AG$63=$C$17,$B86*(AG$60),0))</f>
        <v>2.36</v>
      </c>
      <c r="AH86" s="50">
        <f ca="1">IF(AH$63&lt;=$C$17,($C$34*AH$59*$B86/$C$63)*(IF(COUNTA($D86:AG86)*(12/$C$63)&lt;=$C$9,0,1)),0)+IF(AI$63=$C$17,0,IF(AH$63=$C$17,$B86*(AH$60),0))</f>
        <v>2.36</v>
      </c>
      <c r="AI86" s="50">
        <f ca="1">IF(AI$63&lt;=$C$17,($C$34*AI$59*$B86/$C$63)*(IF(COUNTA($D86:AH86)*(12/$C$63)&lt;=$C$9,0,1)),0)+IF(AJ$63=$C$17,0,IF(AI$63=$C$17,$B86*(AI$60),0))</f>
        <v>2.36</v>
      </c>
      <c r="AJ86" s="50">
        <f ca="1">IF(AJ$63&lt;=$C$17,($C$34*AJ$59*$B86/$C$63)*(IF(COUNTA($D86:AI86)*(12/$C$63)&lt;=$C$9,0,1)),0)+IF(AK$63=$C$17,0,IF(AJ$63=$C$17,$B86*(AJ$60),0))</f>
        <v>2.36</v>
      </c>
      <c r="AK86" s="50">
        <f ca="1">IF(AK$63&lt;=$C$17,($C$34*AK$59*$B86/$C$63)*(IF(COUNTA($D86:AJ86)*(12/$C$63)&lt;=$C$9,0,1)),0)+IF(AL$63=$C$17,0,IF(AK$63=$C$17,$B86*(AK$60),0))</f>
        <v>2.36</v>
      </c>
      <c r="AL86" s="50">
        <f ca="1">IF(AL$63&lt;=$C$17,($C$34*AL$59*$B86/$C$63)*(IF(COUNTA($D86:AK86)*(12/$C$63)&lt;=$C$9,0,1)),0)+IF(AM$63=$C$17,0,IF(AL$63=$C$17,$B86*(AL$60),0))</f>
        <v>2.36</v>
      </c>
      <c r="AM86" s="50">
        <f ca="1">IF(AM$63&lt;=$C$17,($C$34*AM$59*$B86/$C$63)*(IF(COUNTA($D86:AL86)*(12/$C$63)&lt;=$C$9,0,1)),0)+IF(AN$63=$C$17,0,IF(AM$63=$C$17,$B86*(AM$60),0))</f>
        <v>2.36</v>
      </c>
      <c r="AN86" s="50">
        <f ca="1">IF(AN$63&lt;=$C$17,($C$34*AN$59*$B86/$C$63)*(IF(COUNTA($D86:AM86)*(12/$C$63)&lt;=$C$9,0,1)),0)+IF(AO$63=$C$17,0,IF(AN$63=$C$17,$B86*(AN$60),0))</f>
        <v>2.36</v>
      </c>
      <c r="AO86" s="50">
        <f ca="1">IF(AO$63&lt;=$C$17,($C$34*AO$59*$B86/$C$63)*(IF(COUNTA($D86:AN86)*(12/$C$63)&lt;=$C$9,0,1)),0)+IF(AP$63=$C$17,0,IF(AO$63=$C$17,$B86*(AO$60),0))</f>
        <v>2.36</v>
      </c>
      <c r="AP86" s="50">
        <f ca="1">IF(AP$63&lt;=$C$17,($C$34*AP$59*$B86/$C$63)*(IF(COUNTA($D86:AO86)*(12/$C$63)&lt;=$C$9,0,1)),0)+IF(AQ$63=$C$17,0,IF(AP$63=$C$17,$B86*(AP$60),0))</f>
        <v>2.36</v>
      </c>
      <c r="AQ86" s="50">
        <f ca="1">IF(AQ$63&lt;=$C$17,($C$34*AQ$59*$B86/$C$63)*(IF(COUNTA($D86:AP86)*(12/$C$63)&lt;=$C$9,0,1)),0)+IF(AR$63=$C$17,0,IF(AQ$63=$C$17,$B86*(AQ$60),0))</f>
        <v>2.36</v>
      </c>
      <c r="AR86" s="50">
        <f ca="1">IF(AR$63&lt;=$C$17,($C$34*AR$59*$B86/$C$63)*(IF(COUNTA($D86:AQ86)*(12/$C$63)&lt;=$C$9,0,1)),0)+IF(AS$63=$C$17,0,IF(AR$63=$C$17,$B86*(AR$60),0))</f>
        <v>2.36</v>
      </c>
      <c r="AS86" s="50">
        <f ca="1">IF(AS$63&lt;=$C$17,($C$34*AS$59*$B86/$C$63)*(IF(COUNTA($D86:AR86)*(12/$C$63)&lt;=$C$9,0,1)),0)+IF(AT$63=$C$17,0,IF(AS$63=$C$17,$B86*(AS$60),0))</f>
        <v>2.36</v>
      </c>
      <c r="AT86" s="50">
        <f ca="1">IF(AT$63&lt;=$C$17,($C$34*AT$59*$B86/$C$63)*(IF(COUNTA($D86:AS86)*(12/$C$63)&lt;=$C$9,0,1)),0)+IF(AU$63=$C$17,0,IF(AT$63=$C$17,$B86*(AT$60),0))</f>
        <v>2.36</v>
      </c>
      <c r="AU86" s="50">
        <f ca="1">IF(AU$63&lt;=$C$17,($C$34*AU$59*$B86/$C$63)*(IF(COUNTA($D86:AT86)*(12/$C$63)&lt;=$C$9,0,1)),0)+IF(AV$63=$C$17,0,IF(AU$63=$C$17,$B86*(AU$60),0))</f>
        <v>2.36</v>
      </c>
      <c r="AV86" s="50">
        <f ca="1">IF(AV$63&lt;=$C$17,($C$34*AV$59*$B86/$C$63)*(IF(COUNTA($D86:AU86)*(12/$C$63)&lt;=$C$9,0,1)),0)+IF(AW$63=$C$17,0,IF(AV$63=$C$17,$B86*(AV$60),0))</f>
        <v>2.36</v>
      </c>
      <c r="AW86" s="50">
        <f ca="1">IF(AW$63&lt;=$C$17,($C$34*AW$59*$B86/$C$63)*(IF(COUNTA($D86:AV86)*(12/$C$63)&lt;=$C$9,0,1)),0)+IF(AX$63=$C$17,0,IF(AW$63=$C$17,$B86*(AW$60),0))</f>
        <v>2.36</v>
      </c>
      <c r="AX86" s="50">
        <f ca="1">IF(AX$63&lt;=$C$17,($C$34*AX$59*$B86/$C$63)*(IF(COUNTA($D86:AW86)*(12/$C$63)&lt;=$C$9,0,1)),0)+IF(AY$63=$C$17,0,IF(AX$63=$C$17,$B86*(AX$60),0))</f>
        <v>2.36</v>
      </c>
      <c r="AY86" s="50">
        <f ca="1">IF(AY$63&lt;=$C$17,($C$34*AY$59*$B86/$C$63)*(IF(COUNTA($D86:AX86)*(12/$C$63)&lt;=$C$9,0,1)),0)+IF(AZ$63=$C$17,0,IF(AY$63=$C$17,$B86*(AY$60),0))</f>
        <v>2.36</v>
      </c>
      <c r="AZ86" s="50">
        <f ca="1">IF(AZ$63&lt;=$C$17,($C$34*AZ$59*$B86/$C$63)*(IF(COUNTA($D86:AY86)*(12/$C$63)&lt;=$C$9,0,1)),0)+IF(BA$63=$C$17,0,IF(AZ$63=$C$17,$B86*(AZ$60),0))</f>
        <v>2.36</v>
      </c>
      <c r="BA86" s="50">
        <f ca="1">IF(BA$63&lt;=$C$17,($C$34*BA$59*$B86/$C$63)*(IF(COUNTA($D86:AZ86)*(12/$C$63)&lt;=$C$9,0,1)),0)+IF(BB$63=$C$17,0,IF(BA$63=$C$17,$B86*(BA$60),0))</f>
        <v>2.36</v>
      </c>
      <c r="BB86" s="50">
        <f ca="1">IF(BB$63&lt;=$C$17,($C$34*BB$59*$B86/$C$63)*(IF(COUNTA($D86:BA86)*(12/$C$63)&lt;=$C$9,0,1)),0)+IF(BC$63=$C$17,0,IF(BB$63=$C$17,$B86*(BB$60),0))</f>
        <v>2.36</v>
      </c>
      <c r="BC86" s="50">
        <f ca="1">IF(BC$63&lt;=$C$17,($C$34*BC$59*$B86/$C$63)*(IF(COUNTA($D86:BB86)*(12/$C$63)&lt;=$C$9,0,1)),0)+IF(BD$63=$C$17,0,IF(BC$63=$C$17,$B86*(BC$60),0))</f>
        <v>2.36</v>
      </c>
      <c r="BD86" s="50">
        <f ca="1">IF(BD$63&lt;=$C$17,($C$34*BD$59*$B86/$C$63)*(IF(COUNTA($D86:BC86)*(12/$C$63)&lt;=$C$9,0,1)),0)+IF(BE$63=$C$17,0,IF(BD$63=$C$17,$B86*(BD$60),0))</f>
        <v>2.36</v>
      </c>
      <c r="BE86" s="50">
        <f ca="1">IF(BE$63&lt;=$C$17,($C$34*BE$59*$B86/$C$63)*(IF(COUNTA($D86:BD86)*(12/$C$63)&lt;=$C$9,0,1)),0)+IF(BF$63=$C$17,0,IF(BE$63=$C$17,$B86*(BE$60),0))</f>
        <v>2.36</v>
      </c>
      <c r="BF86" s="50">
        <f ca="1">IF(BF$63&lt;=$C$17,($C$34*BF$59*$B86/$C$63)*(IF(COUNTA($D86:BE86)*(12/$C$63)&lt;=$C$9,0,1)),0)+IF(BG$63=$C$17,0,IF(BF$63=$C$17,$B86*(BF$60),0))</f>
        <v>2.36</v>
      </c>
      <c r="BG86" s="50">
        <f ca="1">IF(BG$63&lt;=$C$17,($C$34*BG$59*$B86/$C$63)*(IF(COUNTA($D86:BF86)*(12/$C$63)&lt;=$C$9,0,1)),0)+IF(BH$63=$C$17,0,IF(BG$63=$C$17,$B86*(BG$60),0))</f>
        <v>2.36</v>
      </c>
      <c r="BH86" s="50">
        <f ca="1">IF(BH$63&lt;=$C$17,($C$34*BH$59*$B86/$C$63)*(IF(COUNTA($D86:BG86)*(12/$C$63)&lt;=$C$9,0,1)),0)+IF(BI$63=$C$17,0,IF(BH$63=$C$17,$B86*(BH$60),0))</f>
        <v>2.36</v>
      </c>
      <c r="BI86" s="50">
        <f ca="1">IF(BI$63&lt;=$C$17,($C$34*BI$59*$B86/$C$63)*(IF(COUNTA($D86:BH86)*(12/$C$63)&lt;=$C$9,0,1)),0)+IF(BJ$63=$C$17,0,IF(BI$63=$C$17,$B86*(BI$60),0))</f>
        <v>2.36</v>
      </c>
      <c r="BJ86" s="50">
        <f ca="1">IF(BJ$63&lt;=$C$17,($C$34*BJ$59*$B86/$C$63)*(IF(COUNTA($D86:BI86)*(12/$C$63)&lt;=$C$9,0,1)),0)+IF(BK$63=$C$17,0,IF(BJ$63=$C$17,$B86*(BJ$60),0))</f>
        <v>2.36</v>
      </c>
      <c r="BK86" s="50">
        <f ca="1">IF(BK$63&lt;=$C$17,($C$34*BK$59*$B86/$C$63)*(IF(COUNTA($D86:BJ86)*(12/$C$63)&lt;=$C$9,0,1)),0)+IF(BL$63=$C$17,0,IF(BK$63=$C$17,$B86*(BK$60),0))</f>
        <v>2.36</v>
      </c>
      <c r="BL86" s="50">
        <f ca="1">IF(BL$63&lt;=$C$17,($C$34*BL$59*$B86/$C$63)*(IF(COUNTA($D86:BK86)*(12/$C$63)&lt;=$C$9,0,1)),0)+IF(BM$63=$C$17,0,IF(BL$63=$C$17,$B86*(BL$60),0))</f>
        <v>2.36</v>
      </c>
      <c r="BM86" s="50">
        <f ca="1">IF(BM$63&lt;=$C$17,($C$34*BM$59*$B86/$C$63)*(IF(COUNTA($D86:BL86)*(12/$C$63)&lt;=$C$9,0,1)),0)+IF(BN$63=$C$17,0,IF(BM$63=$C$17,$B86*(BM$60),0))</f>
        <v>2.36</v>
      </c>
      <c r="BN86" s="50">
        <f ca="1">IF(BN$63&lt;=$C$17,($C$34*BN$59*$B86/$C$63)*(IF(COUNTA($D86:BM86)*(12/$C$63)&lt;=$C$9,0,1)),0)+IF(BO$63=$C$17,0,IF(BN$63=$C$17,$B86*(BN$60),0))</f>
        <v>2.36</v>
      </c>
      <c r="BO86" s="50">
        <f ca="1">IF(BO$63&lt;=$C$17,($C$34*BO$59*$B86/$C$63)*(IF(COUNTA($D86:BN86)*(12/$C$63)&lt;=$C$9,0,1)),0)+IF(BP$63=$C$17,0,IF(BO$63=$C$17,$B86*(BO$60),0))</f>
        <v>2.36</v>
      </c>
      <c r="BP86" s="50">
        <f ca="1">IF(BP$63&lt;=$C$17,($C$34*BP$59*$B86/$C$63)*(IF(COUNTA($D86:BO86)*(12/$C$63)&lt;=$C$9,0,1)),0)+IF(BQ$63=$C$17,0,IF(BP$63=$C$17,$B86*(BP$60),0))</f>
        <v>2.36</v>
      </c>
      <c r="BQ86" s="50">
        <f ca="1">IF(BQ$63&lt;=$C$17,($C$34*BQ$59*$B86/$C$63)*(IF(COUNTA($D86:BP86)*(12/$C$63)&lt;=$C$9,0,1)),0)+IF(BR$63=$C$17,0,IF(BQ$63=$C$17,$B86*(BQ$60),0))</f>
        <v>2.36</v>
      </c>
      <c r="BR86" s="50">
        <f ca="1">IF(BR$63&lt;=$C$17,($C$34*BR$59*$B86/$C$63)*(IF(COUNTA($D86:BQ86)*(12/$C$63)&lt;=$C$9,0,1)),0)+IF(BS$63=$C$17,0,IF(BR$63=$C$17,$B86*(BR$60),0))</f>
        <v>2.36</v>
      </c>
      <c r="BS86" s="50">
        <f ca="1">IF(BS$63&lt;=$C$17,($C$34*BS$59*$B86/$C$63)*(IF(COUNTA($D86:BR86)*(12/$C$63)&lt;=$C$9,0,1)),0)+IF(BT$63=$C$17,0,IF(BS$63=$C$17,$B86*(BS$60),0))</f>
        <v>2.36</v>
      </c>
      <c r="BT86" s="50">
        <f ca="1">IF(BT$63&lt;=$C$17,($C$34*BT$59*$B86/$C$63)*(IF(COUNTA($D86:BS86)*(12/$C$63)&lt;=$C$9,0,1)),0)+IF(BU$63=$C$17,0,IF(BT$63=$C$17,$B86*(BT$60),0))</f>
        <v>2.36</v>
      </c>
      <c r="BU86" s="50">
        <f ca="1">IF(BU$63&lt;=$C$17,($C$34*BU$59*$B86/$C$63)*(IF(COUNTA($D86:BT86)*(12/$C$63)&lt;=$C$9,0,1)),0)+IF(BV$63=$C$17,0,IF(BU$63=$C$17,$B86*(BU$60),0))</f>
        <v>2.36</v>
      </c>
      <c r="BV86" s="50">
        <f ca="1">IF(BV$63&lt;=$C$17,($C$34*BV$59*$B86/$C$63)*(IF(COUNTA($D86:BU86)*(12/$C$63)&lt;=$C$9,0,1)),0)+IF(BW$63=$C$17,0,IF(BV$63=$C$17,$B86*(BV$60),0))</f>
        <v>2.36</v>
      </c>
      <c r="BW86" s="50">
        <f ca="1">IF(BW$63&lt;=$C$17,($C$34*BW$59*$B86/$C$63)*(IF(COUNTA($D86:BV86)*(12/$C$63)&lt;=$C$9,0,1)),0)+IF(BX$63=$C$17,0,IF(BW$63=$C$17,$B86*(BW$60),0))</f>
        <v>2.36</v>
      </c>
      <c r="BX86" s="50">
        <f ca="1">IF(BX$63&lt;=$C$17,($C$34*BX$59*$B86/$C$63)*(IF(COUNTA($D86:BW86)*(12/$C$63)&lt;=$C$9,0,1)),0)+IF(BY$63=$C$17,0,IF(BX$63=$C$17,$B86*(BX$60),0))</f>
        <v>2.36</v>
      </c>
      <c r="BY86" s="50">
        <f ca="1">IF(BY$63&lt;=$C$17,($C$34*BY$59*$B86/$C$63)*(IF(COUNTA($D86:BX86)*(12/$C$63)&lt;=$C$9,0,1)),0)+IF(BZ$63=$C$17,0,IF(BY$63=$C$17,$B86*(BY$60),0))</f>
        <v>2.36</v>
      </c>
      <c r="BZ86" s="50">
        <f ca="1">IF(BZ$63&lt;=$C$17,($C$34*BZ$59*$B86/$C$63)*(IF(COUNTA($D86:BY86)*(12/$C$63)&lt;=$C$9,0,1)),0)+IF(CA$63=$C$17,0,IF(BZ$63=$C$17,$B86*(BZ$60),0))</f>
        <v>2.36</v>
      </c>
      <c r="CA86" s="50">
        <f ca="1">IF(CA$63&lt;=$C$17,($C$34*CA$59*$B86/$C$63)*(IF(COUNTA($D86:BZ86)*(12/$C$63)&lt;=$C$9,0,1)),0)+IF(CB$63=$C$17,0,IF(CA$63=$C$17,$B86*(CA$60),0))</f>
        <v>2.36</v>
      </c>
      <c r="CB86" s="50">
        <f ca="1">IF(CB$63&lt;=$C$17,($C$34*CB$59*$B86/$C$63)*(IF(COUNTA($D86:CA86)*(12/$C$63)&lt;=$C$9,0,1)),0)+IF(CC$63=$C$17,0,IF(CB$63=$C$17,$B86*(CB$60),0))</f>
        <v>2.36</v>
      </c>
      <c r="CC86" s="50">
        <f ca="1">IF(CC$63&lt;=$C$17,($C$34*CC$59*$B86/$C$63)*(IF(COUNTA($D86:CB86)*(12/$C$63)&lt;=$C$9,0,1)),0)+IF(CD$63=$C$17,0,IF(CC$63=$C$17,$B86*(CC$60),0))</f>
        <v>2.36</v>
      </c>
      <c r="CD86" s="50">
        <f ca="1">IF(CD$63&lt;=$C$17,($C$34*CD$59*$B86/$C$63)*(IF(COUNTA($D86:CC86)*(12/$C$63)&lt;=$C$9,0,1)),0)+IF(CE$63=$C$17,0,IF(CD$63=$C$17,$B86*(CD$60),0))</f>
        <v>2.36</v>
      </c>
      <c r="CE86" s="50">
        <f ca="1">IF(CE$63&lt;=$C$17,($C$34*CE$59*$B86/$C$63)*(IF(COUNTA($D86:CD86)*(12/$C$63)&lt;=$C$9,0,1)),0)+IF(CF$63=$C$17,0,IF(CE$63=$C$17,$B86*(CE$60),0))</f>
        <v>2.36</v>
      </c>
      <c r="CF86" s="50">
        <f ca="1">IF(CF$63&lt;=$C$17,($C$34*CF$59*$B86/$C$63)*(IF(COUNTA($D86:CE86)*(12/$C$63)&lt;=$C$9,0,1)),0)+IF(CG$63=$C$17,0,IF(CF$63=$C$17,$B86*(CF$60),0))</f>
        <v>2.36</v>
      </c>
      <c r="CG86" s="50">
        <f ca="1">IF(CG$63&lt;=$C$17,($C$34*CG$59*$B86/$C$63)*(IF(COUNTA($D86:CF86)*(12/$C$63)&lt;=$C$9,0,1)),0)+IF(CH$63=$C$17,0,IF(CG$63=$C$17,$B86*(CG$60),0))</f>
        <v>2.36</v>
      </c>
      <c r="CH86" s="50">
        <f ca="1">IF(CH$63&lt;=$C$17,($C$34*CH$59*$B86/$C$63)*(IF(COUNTA($D86:CG86)*(12/$C$63)&lt;=$C$9,0,1)),0)+IF(CI$63=$C$17,0,IF(CH$63=$C$17,$B86*(CH$60),0))</f>
        <v>2.36</v>
      </c>
      <c r="CI86" s="50">
        <f ca="1">IF(CI$63&lt;=$C$17,($C$34*CI$59*$B86/$C$63)*(IF(COUNTA($D86:CH86)*(12/$C$63)&lt;=$C$9,0,1)),0)+IF(CJ$63=$C$17,0,IF(CI$63=$C$17,$B86*(CI$60),0))</f>
        <v>2.36</v>
      </c>
      <c r="CJ86" s="50">
        <f ca="1">IF(CJ$63&lt;=$C$17,($C$34*CJ$59*$B86/$C$63)*(IF(COUNTA($D86:CI86)*(12/$C$63)&lt;=$C$9,0,1)),0)+IF(CK$63=$C$17,0,IF(CJ$63=$C$17,$B86*(CJ$60),0))</f>
        <v>2.36</v>
      </c>
      <c r="CK86" s="50">
        <f ca="1">IF(CK$63&lt;=$C$17,($C$34*CK$59*$B86/$C$63)*(IF(COUNTA($D86:CJ86)*(12/$C$63)&lt;=$C$9,0,1)),0)+IF(CL$63=$C$17,0,IF(CK$63=$C$17,$B86*(CK$60),0))</f>
        <v>2.36</v>
      </c>
      <c r="CL86" s="50">
        <f ca="1">IF(CL$63&lt;=$C$17,($C$34*CL$59*$B86/$C$63)*(IF(COUNTA($D86:CK86)*(12/$C$63)&lt;=$C$9,0,1)),0)+IF(CM$63=$C$17,0,IF(CL$63=$C$17,$B86*(CL$60),0))</f>
        <v>2.36</v>
      </c>
      <c r="CM86" s="50">
        <f ca="1">IF(CM$63&lt;=$C$17,($C$34*CM$59*$B86/$C$63)*(IF(COUNTA($D86:CL86)*(12/$C$63)&lt;=$C$9,0,1)),0)+IF(CN$63=$C$17,0,IF(CM$63=$C$17,$B86*(CM$60),0))</f>
        <v>2.36</v>
      </c>
      <c r="CN86" s="50">
        <f ca="1">IF(CN$63&lt;=$C$17,($C$34*CN$59*$B86/$C$63)*(IF(COUNTA($D86:CM86)*(12/$C$63)&lt;=$C$9,0,1)),0)+IF(CO$63=$C$17,0,IF(CN$63=$C$17,$B86*(CN$60),0))</f>
        <v>2.36</v>
      </c>
      <c r="CO86" s="50">
        <f ca="1">IF(CO$63&lt;=$C$17,($C$34*CO$59*$B86/$C$63)*(IF(COUNTA($D86:CN86)*(12/$C$63)&lt;=$C$9,0,1)),0)+IF(CP$63=$C$17,0,IF(CO$63=$C$17,$B86*(CO$60),0))</f>
        <v>2.36</v>
      </c>
      <c r="CP86" s="50">
        <f ca="1">IF(CP$63&lt;=$C$17,($C$34*CP$59*$B86/$C$63)*(IF(COUNTA($D86:CO86)*(12/$C$63)&lt;=$C$9,0,1)),0)+IF(CQ$63=$C$17,0,IF(CP$63=$C$17,$B86*(CP$60),0))</f>
        <v>2.36</v>
      </c>
      <c r="CQ86" s="50">
        <f ca="1">IF(CQ$63&lt;=$C$17,($C$34*CQ$59*$B86/$C$63)*(IF(COUNTA($D86:CP86)*(12/$C$63)&lt;=$C$9,0,1)),0)+IF(CR$63=$C$17,0,IF(CQ$63=$C$17,$B86*(CQ$60),0))</f>
        <v>2.36</v>
      </c>
      <c r="CR86" s="50">
        <f ca="1">IF(CR$63&lt;=$C$17,($C$34*CR$59*$B86/$C$63)*(IF(COUNTA($D86:CQ86)*(12/$C$63)&lt;=$C$9,0,1)),0)+IF(CS$63=$C$17,0,IF(CR$63=$C$17,$B86*(CR$60),0))</f>
        <v>2.36</v>
      </c>
      <c r="CS86" s="50">
        <f ca="1">IF(CS$63&lt;=$C$17,($C$34*CS$59*$B86/$C$63)*(IF(COUNTA($D86:CR86)*(12/$C$63)&lt;=$C$9,0,1)),0)+IF(CT$63=$C$17,0,IF(CS$63=$C$17,$B86*(CS$60),0))</f>
        <v>2.36</v>
      </c>
      <c r="CT86" s="50">
        <f ca="1">IF(CT$63&lt;=$C$17,($C$34*CT$59*$B86/$C$63)*(IF(COUNTA($D86:CS86)*(12/$C$63)&lt;=$C$9,0,1)),0)+IF(CU$63=$C$17,0,IF(CT$63=$C$17,$B86*(CT$60),0))</f>
        <v>2.36</v>
      </c>
      <c r="CU86" s="50">
        <f ca="1">IF(CU$63&lt;=$C$17,($C$34*CU$59*$B86/$C$63)*(IF(COUNTA($D86:CT86)*(12/$C$63)&lt;=$C$9,0,1)),0)+IF(CV$63=$C$17,0,IF(CU$63=$C$17,$B86*(CU$60),0))</f>
        <v>2.36</v>
      </c>
      <c r="CV86" s="50">
        <f ca="1">IF(CV$63&lt;=$C$17,($C$34*CV$59*$B86/$C$63)*(IF(COUNTA($D86:CU86)*(12/$C$63)&lt;=$C$9,0,1)),0)+IF(CW$63=$C$17,0,IF(CV$63=$C$17,$B86*(CV$60),0))</f>
        <v>2.36</v>
      </c>
      <c r="CW86" s="50">
        <f ca="1">IF(CW$63&lt;=$C$17,($C$34*CW$59*$B86/$C$63)*(IF(COUNTA($D86:CV86)*(12/$C$63)&lt;=$C$9,0,1)),0)+IF(CX$63=$C$17,0,IF(CW$63=$C$17,$B86*(CW$60),0))</f>
        <v>2.36</v>
      </c>
      <c r="CX86" s="50">
        <f ca="1">IF(CX$63&lt;=$C$17,($C$34*CX$59*$B86/$C$63)*(IF(COUNTA($D86:CW86)*(12/$C$63)&lt;=$C$9,0,1)),0)+IF(CY$63=$C$17,0,IF(CX$63=$C$17,$B86*(CX$60),0))</f>
        <v>2.36</v>
      </c>
      <c r="CY86" s="50">
        <f ca="1">IF(CY$63&lt;=$C$17,($C$34*CY$59*$B86/$C$63)*(IF(COUNTA($D86:CX86)*(12/$C$63)&lt;=$C$9,0,1)),0)+IF(CZ$63=$C$17,0,IF(CY$63=$C$17,$B86*(CY$60),0))</f>
        <v>2.36</v>
      </c>
      <c r="CZ86" s="50">
        <f ca="1">IF(CZ$63&lt;=$C$17,($C$34*CZ$59*$B86/$C$63)*(IF(COUNTA($D86:CY86)*(12/$C$63)&lt;=$C$9,0,1)),0)+IF(DA$63=$C$17,0,IF(CZ$63=$C$17,$B86*(CZ$60),0))</f>
        <v>2.36</v>
      </c>
      <c r="DA86" s="50">
        <f ca="1">IF(DA$63&lt;=$C$17,($C$34*DA$59*$B86/$C$63)*(IF(COUNTA($D86:CZ86)*(12/$C$63)&lt;=$C$9,0,1)),0)+IF(DB$63=$C$17,0,IF(DA$63=$C$17,$B86*(DA$60),0))</f>
        <v>2.36</v>
      </c>
      <c r="DB86" s="50">
        <f ca="1">IF(DB$63&lt;=$C$17,($C$34*DB$59*$B86/$C$63)*(IF(COUNTA($D86:DA86)*(12/$C$63)&lt;=$C$9,0,1)),0)+IF(DC$63=$C$17,0,IF(DB$63=$C$17,$B86*(DB$60),0))</f>
        <v>2.36</v>
      </c>
      <c r="DC86" s="50">
        <f ca="1">IF(DC$63&lt;=$C$17,($C$34*DC$59*$B86/$C$63)*(IF(COUNTA($D86:DB86)*(12/$C$63)&lt;=$C$9,0,1)),0)+IF(DD$63=$C$17,0,IF(DC$63=$C$17,$B86*(DC$60),0))</f>
        <v>2.36</v>
      </c>
      <c r="DD86" s="50">
        <f ca="1">IF(DD$63&lt;=$C$17,($C$34*DD$59*$B86/$C$63)*(IF(COUNTA($D86:DC86)*(12/$C$63)&lt;=$C$9,0,1)),0)+IF(DE$63=$C$17,0,IF(DD$63=$C$17,$B86*(DD$60),0))</f>
        <v>2.36</v>
      </c>
      <c r="DE86" s="50">
        <f ca="1">IF(DE$63&lt;=$C$17,($C$34*DE$59*$B86/$C$63)*(IF(COUNTA($D86:DD86)*(12/$C$63)&lt;=$C$9,0,1)),0)+IF(DF$63=$C$17,0,IF(DE$63=$C$17,$B86*(DE$60),0))</f>
        <v>2.36</v>
      </c>
      <c r="DF86" s="50">
        <f ca="1">IF(DF$63&lt;=$C$17,($C$34*DF$59*$B86/$C$63)*(IF(COUNTA($D86:DE86)*(12/$C$63)&lt;=$C$9,0,1)),0)+IF(DG$63=$C$17,0,IF(DF$63=$C$17,$B86*(DF$60),0))</f>
        <v>2.36</v>
      </c>
      <c r="DG86" s="50">
        <f ca="1">IF(DG$63&lt;=$C$17,($C$34*DG$59*$B86/$C$63)*(IF(COUNTA($D86:DF86)*(12/$C$63)&lt;=$C$9,0,1)),0)+IF(DH$63=$C$17,0,IF(DG$63=$C$17,$B86*(DG$60),0))</f>
        <v>2.36</v>
      </c>
      <c r="DH86" s="50">
        <f ca="1">IF(DH$63&lt;=$C$17,($C$34*DH$59*$B86/$C$63)*(IF(COUNTA($D86:DG86)*(12/$C$63)&lt;=$C$9,0,1)),0)+IF(DI$63=$C$17,0,IF(DH$63=$C$17,$B86*(DH$60),0))</f>
        <v>2.36</v>
      </c>
      <c r="DI86" s="50">
        <f ca="1">IF(DI$63&lt;=$C$17,($C$34*DI$59*$B86/$C$63)*(IF(COUNTA($D86:DH86)*(12/$C$63)&lt;=$C$9,0,1)),0)+IF(DJ$63=$C$17,0,IF(DI$63=$C$17,$B86*(DI$60),0))</f>
        <v>2.36</v>
      </c>
      <c r="DJ86" s="50">
        <f ca="1">IF(DJ$63&lt;=$C$17,($C$34*DJ$59*$B86/$C$63)*(IF(COUNTA($D86:DI86)*(12/$C$63)&lt;=$C$9,0,1)),0)+IF(DK$63=$C$17,0,IF(DJ$63=$C$17,$B86*(DJ$60),0))</f>
        <v>2.36</v>
      </c>
      <c r="DK86" s="50">
        <f ca="1">IF(DK$63&lt;=$C$17,($C$34*DK$59*$B86/$C$63)*(IF(COUNTA($D86:DJ86)*(12/$C$63)&lt;=$C$9,0,1)),0)+IF(DL$63=$C$17,0,IF(DK$63=$C$17,$B86*(DK$60),0))</f>
        <v>2.36</v>
      </c>
      <c r="DL86" s="50">
        <f ca="1">IF(DL$63&lt;=$C$17,($C$34*DL$59*$B86/$C$63)*(IF(COUNTA($D86:DK86)*(12/$C$63)&lt;=$C$9,0,1)),0)+IF(DM$63=$C$17,0,IF(DL$63=$C$17,$B86*(DL$60),0))</f>
        <v>2.36</v>
      </c>
      <c r="DM86" s="50">
        <f ca="1">IF(DM$63&lt;=$C$17,($C$34*DM$59*$B86/$C$63)*(IF(COUNTA($D86:DL86)*(12/$C$63)&lt;=$C$9,0,1)),0)+IF(DN$63=$C$17,0,IF(DM$63=$C$17,$B86*(DM$60),0))</f>
        <v>2.36</v>
      </c>
      <c r="DN86" s="50">
        <f ca="1">IF(DN$63&lt;=$C$17,($C$34*DN$59*$B86/$C$63)*(IF(COUNTA($D86:DM86)*(12/$C$63)&lt;=$C$9,0,1)),0)+IF(DO$63=$C$17,0,IF(DN$63=$C$17,$B86*(DN$60),0))</f>
        <v>2.36</v>
      </c>
      <c r="DO86" s="50">
        <f ca="1">IF(DO$63&lt;=$C$17,($C$34*DO$59*$B86/$C$63)*(IF(COUNTA($D86:DN86)*(12/$C$63)&lt;=$C$9,0,1)),0)+IF(DP$63=$C$17,0,IF(DO$63=$C$17,$B86*(DO$60),0))</f>
        <v>2.36</v>
      </c>
      <c r="DP86" s="50">
        <f ca="1">IF(DP$63&lt;=$C$17,($C$34*DP$59*$B86/$C$63)*(IF(COUNTA($D86:DO86)*(12/$C$63)&lt;=$C$9,0,1)),0)+IF(DQ$63=$C$17,0,IF(DP$63=$C$17,$B86*(DP$60),0))</f>
        <v>2.36</v>
      </c>
      <c r="DQ86" s="50">
        <f ca="1">IF(DQ$63&lt;=$C$17,($C$34*DQ$59*$B86/$C$63)*(IF(COUNTA($D86:DP86)*(12/$C$63)&lt;=$C$9,0,1)),0)+IF(DR$63=$C$17,0,IF(DQ$63=$C$17,$B86*(DQ$60),0))</f>
        <v>2.36</v>
      </c>
      <c r="DR86" s="50">
        <f ca="1">IF(DR$63&lt;=$C$17,($C$34*DR$59*$B86/$C$63)*(IF(COUNTA($D86:DQ86)*(12/$C$63)&lt;=$C$9,0,1)),0)+IF(DS$63=$C$17,0,IF(DR$63=$C$17,$B86*(DR$60),0))</f>
        <v>2.36</v>
      </c>
      <c r="DS86" s="50">
        <f ca="1">IF(DS$63&lt;=$C$17,($C$34*DS$59*$B86/$C$63)*(IF(COUNTA($D86:DR86)*(12/$C$63)&lt;=$C$9,0,1)),0)+IF(DT$63=$C$17,0,IF(DS$63=$C$17,$B86*(DS$60),0))</f>
        <v>2.36</v>
      </c>
      <c r="DT86" s="50">
        <f ca="1">IF(DT$63&lt;=$C$17,($C$34*DT$59*$B86/$C$63)*(IF(COUNTA($D86:DS86)*(12/$C$63)&lt;=$C$9,0,1)),0)+IF(DU$63=$C$17,0,IF(DT$63=$C$17,$B86*(DT$60),0))</f>
        <v>579.82582397734257</v>
      </c>
      <c r="DU86" s="50">
        <f>IF(DU$63&lt;=$C$17,($C$34*DU$59*$B86/$C$63)*(IF(COUNTA($D86:DT86)*(12/$C$63)&lt;=$C$9,0,1)),0)+IF(DV$63=$C$17,0,IF(DU$63=$C$17,$B86*(DU$60),0))</f>
        <v>0</v>
      </c>
      <c r="DV86" s="50">
        <f>IF(DV$63&lt;=$C$17,($C$34*DV$59*$B86/$C$63)*(IF(COUNTA($D86:DU86)*(12/$C$63)&lt;=$C$9,0,1)),0)+IF(DW$63=$C$17,0,IF(DV$63=$C$17,$B86*(DV$60),0))</f>
        <v>0</v>
      </c>
      <c r="DW86" s="50">
        <f>IF(DW$63&lt;=$C$17,($C$34*DW$59*$B86/$C$63)*(IF(COUNTA($D86:DV86)*(12/$C$63)&lt;=$C$9,0,1)),0)+IF(DX$63=$C$17,0,IF(DW$63=$C$17,$B86*(DW$60),0))</f>
        <v>0</v>
      </c>
      <c r="DX86" s="50">
        <f>IF(DX$63&lt;=$C$17,($C$34*DX$59*$B86/$C$63)*(IF(COUNTA($D86:DW86)*(12/$C$63)&lt;=$C$9,0,1)),0)+IF(DY$63=$C$17,0,IF(DX$63=$C$17,$B86*(DX$60),0))</f>
        <v>0</v>
      </c>
      <c r="DY86" s="50">
        <f>IF(DY$63&lt;=$C$17,($C$34*DY$59*$B86/$C$63)*(IF(COUNTA($D86:DX86)*(12/$C$63)&lt;=$C$9,0,1)),0)+IF(DZ$63=$C$17,0,IF(DY$63=$C$17,$B86*(DY$60),0))</f>
        <v>0</v>
      </c>
      <c r="DZ86" s="50">
        <f>IF(DZ$63&lt;=$C$17,($C$34*DZ$59*$B86/$C$63)*(IF(COUNTA($D86:DY86)*(12/$C$63)&lt;=$C$9,0,1)),0)+IF(EA$63=$C$17,0,IF(DZ$63=$C$17,$B86*(DZ$60),0))</f>
        <v>0</v>
      </c>
      <c r="EA86" s="50">
        <f>IF(EA$63&lt;=$C$17,($C$34*EA$59*$B86/$C$63)*(IF(COUNTA($D86:DZ86)*(12/$C$63)&lt;=$C$9,0,1)),0)+IF(EB$63=$C$17,0,IF(EA$63=$C$17,$B86*(EA$60),0))</f>
        <v>0</v>
      </c>
      <c r="EB86" s="50">
        <f>IF(EB$63&lt;=$C$17,($C$34*EB$59*$B86/$C$63)*(IF(COUNTA($D86:EA86)*(12/$C$63)&lt;=$C$9,0,1)),0)+IF(EC$63=$C$17,0,IF(EB$63=$C$17,$B86*(EB$60),0))</f>
        <v>0</v>
      </c>
      <c r="EC86" s="50">
        <f>IF(EC$63&lt;=$C$17,($C$34*EC$59*$B86/$C$63)*(IF(COUNTA($D86:EB86)*(12/$C$63)&lt;=$C$9,0,1)),0)+IF(ED$63=$C$17,0,IF(EC$63=$C$17,$B86*(EC$60),0))</f>
        <v>0</v>
      </c>
      <c r="ED86" s="50">
        <f>IF(ED$63&lt;=$C$17,($C$34*ED$59*$B86/$C$63)*(IF(COUNTA($D86:EC86)*(12/$C$63)&lt;=$C$9,0,1)),0)+IF(EE$63=$C$17,0,IF(ED$63=$C$17,$B86*(ED$60),0))</f>
        <v>0</v>
      </c>
      <c r="EE86" s="50">
        <f>IF(EE$63&lt;=$C$17,($C$34*EE$59*$B86/$C$63)*(IF(COUNTA($D86:ED86)*(12/$C$63)&lt;=$C$9,0,1)),0)+IF(EF$63=$C$17,0,IF(EE$63=$C$17,$B86*(EE$60),0))</f>
        <v>0</v>
      </c>
      <c r="EF86" s="50">
        <f>IF(EF$63&lt;=$C$17,($C$34*EF$59*$B86/$C$63)*(IF(COUNTA($D86:EE86)*(12/$C$63)&lt;=$C$9,0,1)),0)+IF(EG$63=$C$17,0,IF(EF$63=$C$17,$B86*(EF$60),0))</f>
        <v>0</v>
      </c>
      <c r="EG86" s="50">
        <f>IF(EG$63&lt;=$C$17,($C$34*EG$59*$B86/$C$63)*(IF(COUNTA($D86:EF86)*(12/$C$63)&lt;=$C$9,0,1)),0)+IF(EH$63=$C$17,0,IF(EG$63=$C$17,$B86*(EG$60),0))</f>
        <v>0</v>
      </c>
      <c r="EH86" s="50">
        <f>IF(EH$63&lt;=$C$17,($C$34*EH$59*$B86/$C$63)*(IF(COUNTA($D86:EG86)*(12/$C$63)&lt;=$C$9,0,1)),0)+IF(EI$63=$C$17,0,IF(EH$63=$C$17,$B86*(EH$60),0))</f>
        <v>0</v>
      </c>
      <c r="EI86" s="50">
        <f>IF(EI$63&lt;=$C$17,($C$34*EI$59*$B86/$C$63)*(IF(COUNTA($D86:EH86)*(12/$C$63)&lt;=$C$9,0,1)),0)+IF(EJ$63=$C$17,0,IF(EI$63=$C$17,$B86*(EI$60),0))</f>
        <v>0</v>
      </c>
      <c r="EJ86" s="50">
        <f>IF(EJ$63&lt;=$C$17,($C$34*EJ$59*$B86/$C$63)*(IF(COUNTA($D86:EI86)*(12/$C$63)&lt;=$C$9,0,1)),0)+IF(EK$63=$C$17,0,IF(EJ$63=$C$17,$B86*(EJ$60),0))</f>
        <v>0</v>
      </c>
      <c r="EK86" s="50">
        <f>IF(EK$63&lt;=$C$17,($C$34*EK$59*$B86/$C$63)*(IF(COUNTA($D86:EJ86)*(12/$C$63)&lt;=$C$9,0,1)),0)+IF(EL$63=$C$17,0,IF(EK$63=$C$17,$B86*(EK$60),0))</f>
        <v>0</v>
      </c>
      <c r="EL86" s="50">
        <f>IF(EL$63&lt;=$C$17,($C$34*EL$59*$B86/$C$63)*(IF(COUNTA($D86:EK86)*(12/$C$63)&lt;=$C$9,0,1)),0)+IF(EM$63=$C$17,0,IF(EL$63=$C$17,$B86*(EL$60),0))</f>
        <v>0</v>
      </c>
      <c r="EM86" s="50">
        <f>IF(EM$63&lt;=$C$17,($C$34*EM$59*$B86/$C$63)*(IF(COUNTA($D86:EL86)*(12/$C$63)&lt;=$C$9,0,1)),0)+IF(EN$63=$C$17,0,IF(EM$63=$C$17,$B86*(EM$60),0))</f>
        <v>0</v>
      </c>
      <c r="EN86" s="50">
        <f>IF(EN$63&lt;=$C$17,($C$34*EN$59*$B86/$C$63)*(IF(COUNTA($D86:EM86)*(12/$C$63)&lt;=$C$9,0,1)),0)+IF(EO$63=$C$17,0,IF(EN$63=$C$17,$B86*(EN$60),0))</f>
        <v>0</v>
      </c>
      <c r="EO86" s="50">
        <f>IF(EO$63&lt;=$C$17,($C$34*EO$59*$B86/$C$63)*(IF(COUNTA($D86:EN86)*(12/$C$63)&lt;=$C$9,0,1)),0)+IF(EP$63=$C$17,0,IF(EO$63=$C$17,$B86*(EO$60),0))</f>
        <v>0</v>
      </c>
      <c r="EP86" s="50">
        <f>IF(EP$63&lt;=$C$17,($C$34*EP$59*$B86/$C$63)*(IF(COUNTA($D86:EO86)*(12/$C$63)&lt;=$C$9,0,1)),0)+IF(EQ$63=$C$17,0,IF(EP$63=$C$17,$B86*(EP$60),0))</f>
        <v>0</v>
      </c>
      <c r="EQ86" s="50">
        <f>IF(EQ$63&lt;=$C$17,($C$34*EQ$59*$B86/$C$63)*(IF(COUNTA($D86:EP86)*(12/$C$63)&lt;=$C$9,0,1)),0)+IF(ER$63=$C$17,0,IF(EQ$63=$C$17,$B86*(EQ$60),0))</f>
        <v>0</v>
      </c>
      <c r="ER86" s="50">
        <f>IF(ER$63&lt;=$C$17,($C$34*ER$59*$B86/$C$63)*(IF(COUNTA($D86:EQ86)*(12/$C$63)&lt;=$C$9,0,1)),0)+IF(ES$63=$C$17,0,IF(ER$63=$C$17,$B86*(ER$60),0))</f>
        <v>0</v>
      </c>
      <c r="ES86" s="50">
        <f>IF(ES$63&lt;=$C$17,($C$34*ES$59*$B86/$C$63)*(IF(COUNTA($D86:ER86)*(12/$C$63)&lt;=$C$9,0,1)),0)+IF(ET$63=$C$17,0,IF(ES$63=$C$17,$B86*(ES$60),0))</f>
        <v>0</v>
      </c>
      <c r="ET86" s="50">
        <f>IF(ET$63&lt;=$C$17,($C$34*ET$59*$B86/$C$63)*(IF(COUNTA($D86:ES86)*(12/$C$63)&lt;=$C$9,0,1)),0)+IF(EU$63=$C$17,0,IF(ET$63=$C$17,$B86*(ET$60),0))</f>
        <v>0</v>
      </c>
      <c r="EU86" s="50">
        <f>IF(EU$63&lt;=$C$17,($C$34*EU$59*$B86/$C$63)*(IF(COUNTA($D86:ET86)*(12/$C$63)&lt;=$C$9,0,1)),0)+IF(EV$63=$C$17,0,IF(EU$63=$C$17,$B86*(EU$60),0))</f>
        <v>0</v>
      </c>
      <c r="EV86" s="50">
        <f>IF(EV$63&lt;=$C$17,($C$34*EV$59*$B86/$C$63)*(IF(COUNTA($D86:EU86)*(12/$C$63)&lt;=$C$9,0,1)),0)+IF(EW$63=$C$17,0,IF(EV$63=$C$17,$B86*(EV$60),0))</f>
        <v>0</v>
      </c>
      <c r="EW86" s="50">
        <f>IF(EW$63&lt;=$C$17,($C$34*EW$59*$B86/$C$63)*(IF(COUNTA($D86:EV86)*(12/$C$63)&lt;=$C$9,0,1)),0)+IF(EX$63=$C$17,0,IF(EW$63=$C$17,$B86*(EW$60),0))</f>
        <v>0</v>
      </c>
      <c r="EX86" s="50">
        <f>IF(EX$63&lt;=$C$17,($C$34*EX$59*$B86/$C$63)*(IF(COUNTA($D86:EW86)*(12/$C$63)&lt;=$C$9,0,1)),0)+IF(EY$63=$C$17,0,IF(EX$63=$C$17,$B86*(EX$60),0))</f>
        <v>0</v>
      </c>
      <c r="EY86" s="50">
        <f>IF(EY$63&lt;=$C$17,($C$34*EY$59*$B86/$C$63)*(IF(COUNTA($D86:EX86)*(12/$C$63)&lt;=$C$9,0,1)),0)+IF(EZ$63=$C$17,0,IF(EY$63=$C$17,$B86*(EY$60),0))</f>
        <v>0</v>
      </c>
      <c r="EZ86" s="50">
        <f>IF(EZ$63&lt;=$C$17,($C$34*EZ$59*$B86/$C$63)*(IF(COUNTA($D86:EY86)*(12/$C$63)&lt;=$C$9,0,1)),0)+IF(FA$63=$C$17,0,IF(EZ$63=$C$17,$B86*(EZ$60),0))</f>
        <v>0</v>
      </c>
      <c r="FA86" s="50">
        <f>IF(FA$63&lt;=$C$17,($C$34*FA$59*$B86/$C$63)*(IF(COUNTA($D86:EZ86)*(12/$C$63)&lt;=$C$9,0,1)),0)+IF(FB$63=$C$17,0,IF(FA$63=$C$17,$B86*(FA$60),0))</f>
        <v>0</v>
      </c>
      <c r="FB86" s="50">
        <f>IF(FB$63&lt;=$C$17,($C$34*FB$59*$B86/$C$63)*(IF(COUNTA($D86:FA86)*(12/$C$63)&lt;=$C$9,0,1)),0)+IF(FC$63=$C$17,0,IF(FB$63=$C$17,$B86*(FB$60),0))</f>
        <v>0</v>
      </c>
      <c r="FC86" s="50">
        <f>IF(FC$63&lt;=$C$17,($C$34*FC$59*$B86/$C$63)*(IF(COUNTA($D86:FB86)*(12/$C$63)&lt;=$C$9,0,1)),0)+IF(FD$63=$C$17,0,IF(FC$63=$C$17,$B86*(FC$60),0))</f>
        <v>0</v>
      </c>
      <c r="FD86" s="50">
        <f>IF(FD$63&lt;=$C$17,($C$34*FD$59*$B86/$C$63)*(IF(COUNTA($D86:FC86)*(12/$C$63)&lt;=$C$9,0,1)),0)+IF(FE$63=$C$17,0,IF(FD$63=$C$17,$B86*(FD$60),0))</f>
        <v>0</v>
      </c>
      <c r="FE86" s="50">
        <f>IF(FE$63&lt;=$C$17,($C$34*FE$59*$B86/$C$63)*(IF(COUNTA($D86:FD86)*(12/$C$63)&lt;=$C$9,0,1)),0)+IF(FF$63=$C$17,0,IF(FE$63=$C$17,$B86*(FE$60),0))</f>
        <v>0</v>
      </c>
      <c r="FF86" s="50">
        <f>IF(FF$63&lt;=$C$17,($C$34*FF$59*$B86/$C$63)*(IF(COUNTA($D86:FE86)*(12/$C$63)&lt;=$C$9,0,1)),0)+IF(FG$63=$C$17,0,IF(FF$63=$C$17,$B86*(FF$60),0))</f>
        <v>0</v>
      </c>
      <c r="FG86" s="50">
        <f>IF(FG$63&lt;=$C$17,($C$34*FG$59*$B86/$C$63)*(IF(COUNTA($D86:FF86)*(12/$C$63)&lt;=$C$9,0,1)),0)+IF(FH$63=$C$17,0,IF(FG$63=$C$17,$B86*(FG$60),0))</f>
        <v>0</v>
      </c>
      <c r="FH86" s="50">
        <f>IF(FH$63&lt;=$C$17,($C$34*FH$59*$B86/$C$63)*(IF(COUNTA($D86:FG86)*(12/$C$63)&lt;=$C$9,0,1)),0)+IF(FI$63=$C$17,0,IF(FH$63=$C$17,$B86*(FH$60),0))</f>
        <v>0</v>
      </c>
      <c r="FI86" s="50">
        <f>IF(FI$63&lt;=$C$17,($C$34*FI$59*$B86/$C$63)*(IF(COUNTA($D86:FH86)*(12/$C$63)&lt;=$C$9,0,1)),0)+IF(FJ$63=$C$17,0,IF(FI$63=$C$17,$B86*(FI$60),0))</f>
        <v>0</v>
      </c>
      <c r="FJ86" s="50">
        <f>IF(FJ$63&lt;=$C$17,($C$34*FJ$59*$B86/$C$63)*(IF(COUNTA($D86:FI86)*(12/$C$63)&lt;=$C$9,0,1)),0)+IF(FK$63=$C$17,0,IF(FJ$63=$C$17,$B86*(FJ$60),0))</f>
        <v>0</v>
      </c>
      <c r="FK86" s="50">
        <f>IF(FK$63&lt;=$C$17,($C$34*FK$59*$B86/$C$63)*(IF(COUNTA($D86:FJ86)*(12/$C$63)&lt;=$C$9,0,1)),0)+IF(FL$63=$C$17,0,IF(FK$63=$C$17,$B86*(FK$60),0))</f>
        <v>0</v>
      </c>
      <c r="FL86" s="50">
        <f>IF(FL$63&lt;=$C$17,($C$34*FL$59*$B86/$C$63)*(IF(COUNTA($D86:FK86)*(12/$C$63)&lt;=$C$9,0,1)),0)+IF(FM$63=$C$17,0,IF(FL$63=$C$17,$B86*(FL$60),0))</f>
        <v>0</v>
      </c>
      <c r="FM86" s="50">
        <f>IF(FM$63&lt;=$C$17,($C$34*FM$59*$B86/$C$63)*(IF(COUNTA($D86:FL86)*(12/$C$63)&lt;=$C$9,0,1)),0)+IF(FN$63=$C$17,0,IF(FM$63=$C$17,$B86*(FM$60),0))</f>
        <v>0</v>
      </c>
      <c r="FN86" s="50">
        <f>IF(FN$63&lt;=$C$17,($C$34*FN$59*$B86/$C$63)*(IF(COUNTA($D86:FM86)*(12/$C$63)&lt;=$C$9,0,1)),0)+IF(FO$63=$C$17,0,IF(FN$63=$C$17,$B86*(FN$60),0))</f>
        <v>0</v>
      </c>
      <c r="FO86" s="50">
        <f>IF(FO$63&lt;=$C$17,($C$34*FO$59*$B86/$C$63)*(IF(COUNTA($D86:FN86)*(12/$C$63)&lt;=$C$9,0,1)),0)+IF(FP$63=$C$17,0,IF(FO$63=$C$17,$B86*(FO$60),0))</f>
        <v>0</v>
      </c>
      <c r="FP86" s="50">
        <f>IF(FP$63&lt;=$C$17,($C$34*FP$59*$B86/$C$63)*(IF(COUNTA($D86:FO86)*(12/$C$63)&lt;=$C$9,0,1)),0)+IF(FQ$63=$C$17,0,IF(FP$63=$C$17,$B86*(FP$60),0))</f>
        <v>0</v>
      </c>
      <c r="FQ86" s="50">
        <f>IF(FQ$63&lt;=$C$17,($C$34*FQ$59*$B86/$C$63)*(IF(COUNTA($D86:FP86)*(12/$C$63)&lt;=$C$9,0,1)),0)+IF(FR$63=$C$17,0,IF(FQ$63=$C$17,$B86*(FQ$60),0))</f>
        <v>0</v>
      </c>
      <c r="FR86" s="50">
        <f>IF(FR$63&lt;=$C$17,($C$34*FR$59*$B86/$C$63)*(IF(COUNTA($D86:FQ86)*(12/$C$63)&lt;=$C$9,0,1)),0)+IF(FS$63=$C$17,0,IF(FR$63=$C$17,$B86*(FR$60),0))</f>
        <v>0</v>
      </c>
      <c r="FS86" s="50">
        <f>IF(FS$63&lt;=$C$17,($C$34*FS$59*$B86/$C$63)*(IF(COUNTA($D86:FR86)*(12/$C$63)&lt;=$C$9,0,1)),0)+IF(FT$63=$C$17,0,IF(FS$63=$C$17,$B86*(FS$60),0))</f>
        <v>0</v>
      </c>
      <c r="FT86" s="50">
        <f>IF(FT$63&lt;=$C$17,($C$34*FT$59*$B86/$C$63)*(IF(COUNTA($D86:FS86)*(12/$C$63)&lt;=$C$9,0,1)),0)+IF(FU$63=$C$17,0,IF(FT$63=$C$17,$B86*(FT$60),0))</f>
        <v>0</v>
      </c>
      <c r="FU86" s="50">
        <f>IF(FU$63&lt;=$C$17,($C$34*FU$59*$B86/$C$63)*(IF(COUNTA($D86:FT86)*(12/$C$63)&lt;=$C$9,0,1)),0)+IF(FV$63=$C$17,0,IF(FU$63=$C$17,$B86*(FU$60),0))</f>
        <v>0</v>
      </c>
      <c r="FV86" s="50">
        <f>IF(FV$63&lt;=$C$17,($C$34*FV$59*$B86/$C$63)*(IF(COUNTA($D86:FU86)*(12/$C$63)&lt;=$C$9,0,1)),0)+IF(FW$63=$C$17,0,IF(FV$63=$C$17,$B86*(FV$60),0))</f>
        <v>0</v>
      </c>
      <c r="FW86" s="50">
        <f>IF(FW$63&lt;=$C$17,($C$34*FW$59*$B86/$C$63)*(IF(COUNTA($D86:FV86)*(12/$C$63)&lt;=$C$9,0,1)),0)+IF(FX$63=$C$17,0,IF(FW$63=$C$17,$B86*(FW$60),0))</f>
        <v>0</v>
      </c>
      <c r="FX86" s="50">
        <f>IF(FX$63&lt;=$C$17,($C$34*FX$59*$B86/$C$63)*(IF(COUNTA($D86:FW86)*(12/$C$63)&lt;=$C$9,0,1)),0)+IF(FY$63=$C$17,0,IF(FX$63=$C$17,$B86*(FX$60),0))</f>
        <v>0</v>
      </c>
      <c r="FY86" s="50">
        <f>IF(FY$63&lt;=$C$17,($C$34*FY$59*$B86/$C$63)*(IF(COUNTA($D86:FX86)*(12/$C$63)&lt;=$C$9,0,1)),0)+IF(FZ$63=$C$17,0,IF(FY$63=$C$17,$B86*(FY$60),0))</f>
        <v>0</v>
      </c>
      <c r="FZ86" s="50">
        <f>IF(FZ$63&lt;=$C$17,($C$34*FZ$59*$B86/$C$63)*(IF(COUNTA($D86:FY86)*(12/$C$63)&lt;=$C$9,0,1)),0)+IF(GA$63=$C$17,0,IF(FZ$63=$C$17,$B86*(FZ$60),0))</f>
        <v>0</v>
      </c>
      <c r="GA86" s="50">
        <f>IF(GA$63&lt;=$C$17,($C$34*GA$59*$B86/$C$63)*(IF(COUNTA($D86:FZ86)*(12/$C$63)&lt;=$C$9,0,1)),0)+IF(GB$63=$C$17,0,IF(GA$63=$C$17,$B86*(GA$60),0))</f>
        <v>0</v>
      </c>
      <c r="GB86" s="50">
        <f>IF(GB$63&lt;=$C$17,($C$34*GB$59*$B86/$C$63)*(IF(COUNTA($D86:GA86)*(12/$C$63)&lt;=$C$9,0,1)),0)+IF(GC$63=$C$17,0,IF(GB$63=$C$17,$B86*(GB$60),0))</f>
        <v>0</v>
      </c>
      <c r="GC86" s="50">
        <f>IF(GC$63&lt;=$C$17,($C$34*GC$59*$B86/$C$63)*(IF(COUNTA($D86:GB86)*(12/$C$63)&lt;=$C$9,0,1)),0)+IF(GD$63=$C$17,0,IF(GC$63=$C$17,$B86*(GC$60),0))</f>
        <v>0</v>
      </c>
      <c r="GD86" s="50">
        <f>IF(GD$63&lt;=$C$17,($C$34*GD$59*$B86/$C$63)*(IF(COUNTA($D86:GC86)*(12/$C$63)&lt;=$C$9,0,1)),0)+IF(GE$63=$C$17,0,IF(GD$63=$C$17,$B86*(GD$60),0))</f>
        <v>0</v>
      </c>
      <c r="GE86" s="50">
        <f>IF(GE$63&lt;=$C$17,($C$34*GE$59*$B86/$C$63)*(IF(COUNTA($D86:GD86)*(12/$C$63)&lt;=$C$9,0,1)),0)+IF(GF$63=$C$17,0,IF(GE$63=$C$17,$B86*(GE$60),0))</f>
        <v>0</v>
      </c>
      <c r="GF86" s="50">
        <f>IF(GF$63&lt;=$C$17,($C$34*GF$59*$B86/$C$63)*(IF(COUNTA($D86:GE86)*(12/$C$63)&lt;=$C$9,0,1)),0)+IF(GG$63=$C$17,0,IF(GF$63=$C$17,$B86*(GF$60),0))</f>
        <v>0</v>
      </c>
      <c r="GG86" s="50">
        <f>IF(GG$63&lt;=$C$17,($C$34*GG$59*$B86/$C$63)*(IF(COUNTA($D86:GF86)*(12/$C$63)&lt;=$C$9,0,1)),0)+IF(GH$63=$C$17,0,IF(GG$63=$C$17,$B86*(GG$60),0))</f>
        <v>0</v>
      </c>
      <c r="GH86" s="50">
        <f>IF(GH$63&lt;=$C$17,($C$34*GH$59*$B86/$C$63)*(IF(COUNTA($D86:GG86)*(12/$C$63)&lt;=$C$9,0,1)),0)+IF(GI$63=$C$17,0,IF(GH$63=$C$17,$B86*(GH$60),0))</f>
        <v>0</v>
      </c>
      <c r="GI86" s="50">
        <f>IF(GI$63&lt;=$C$17,($C$34*GI$59*$B86/$C$63)*(IF(COUNTA($D86:GH86)*(12/$C$63)&lt;=$C$9,0,1)),0)+IF(GJ$63=$C$17,0,IF(GI$63=$C$17,$B86*(GI$60),0))</f>
        <v>0</v>
      </c>
      <c r="GJ86" s="50">
        <f>IF(GJ$63&lt;=$C$17,($C$34*GJ$59*$B86/$C$63)*(IF(COUNTA($D86:GI86)*(12/$C$63)&lt;=$C$9,0,1)),0)+IF(GK$63=$C$17,0,IF(GJ$63=$C$17,$B86*(GJ$60),0))</f>
        <v>0</v>
      </c>
      <c r="GK86" s="50">
        <f>IF(GK$63&lt;=$C$17,($C$34*GK$59*$B86/$C$63)*(IF(COUNTA($D86:GJ86)*(12/$C$63)&lt;=$C$9,0,1)),0)+IF(GL$63=$C$17,0,IF(GK$63=$C$17,$B86*(GK$60),0))</f>
        <v>0</v>
      </c>
      <c r="GL86" s="50">
        <f>IF(GL$63&lt;=$C$17,($C$34*GL$59*$B86/$C$63)*(IF(COUNTA($D86:GK86)*(12/$C$63)&lt;=$C$9,0,1)),0)+IF(GM$63=$C$17,0,IF(GL$63=$C$17,$B86*(GL$60),0))</f>
        <v>0</v>
      </c>
      <c r="GM86" s="50">
        <f>IF(GM$63&lt;=$C$17,($C$34*GM$59*$B86/$C$63)*(IF(COUNTA($D86:GL86)*(12/$C$63)&lt;=$C$9,0,1)),0)+IF(GN$63=$C$17,0,IF(GM$63=$C$17,$B86*(GM$60),0))</f>
        <v>0</v>
      </c>
      <c r="GN86" s="50">
        <f>IF(GN$63&lt;=$C$17,($C$34*GN$59*$B86/$C$63)*(IF(COUNTA($D86:GM86)*(12/$C$63)&lt;=$C$9,0,1)),0)+IF(GO$63=$C$17,0,IF(GN$63=$C$17,$B86*(GN$60),0))</f>
        <v>0</v>
      </c>
      <c r="GO86" s="50">
        <f>IF(GO$63&lt;=$C$17,($C$34*GO$59*$B86/$C$63)*(IF(COUNTA($D86:GN86)*(12/$C$63)&lt;=$C$9,0,1)),0)+IF(GP$63=$C$17,0,IF(GO$63=$C$17,$B86*(GO$60),0))</f>
        <v>0</v>
      </c>
      <c r="GP86" s="50">
        <f>IF(GP$63&lt;=$C$17,($C$34*GP$59*$B86/$C$63)*(IF(COUNTA($D86:GO86)*(12/$C$63)&lt;=$C$9,0,1)),0)+IF(GQ$63=$C$17,0,IF(GP$63=$C$17,$B86*(GP$60),0))</f>
        <v>0</v>
      </c>
      <c r="GQ86" s="50">
        <f>IF(GQ$63&lt;=$C$17,($C$34*GQ$59*$B86/$C$63)*(IF(COUNTA($D86:GP86)*(12/$C$63)&lt;=$C$9,0,1)),0)+IF(GR$63=$C$17,0,IF(GQ$63=$C$17,$B86*(GQ$60),0))</f>
        <v>0</v>
      </c>
      <c r="GR86" s="50">
        <f>IF(GR$63&lt;=$C$17,($C$34*GR$59*$B86/$C$63)*(IF(COUNTA($D86:GQ86)*(12/$C$63)&lt;=$C$9,0,1)),0)+IF(GS$63=$C$17,0,IF(GR$63=$C$17,$B86*(GR$60),0))</f>
        <v>0</v>
      </c>
      <c r="GS86" s="50">
        <f>IF(GS$63&lt;=$C$17,($C$34*GS$59*$B86/$C$63)*(IF(COUNTA($D86:GR86)*(12/$C$63)&lt;=$C$9,0,1)),0)+IF(GT$63=$C$17,0,IF(GS$63=$C$17,$B86*(GS$60),0))</f>
        <v>0</v>
      </c>
      <c r="GT86" s="50">
        <f>IF(GT$63&lt;=$C$17,($C$34*GT$59*$B86/$C$63)*(IF(COUNTA($D86:GS86)*(12/$C$63)&lt;=$C$9,0,1)),0)+IF(GU$63=$C$17,0,IF(GT$63=$C$17,$B86*(GT$60),0))</f>
        <v>0</v>
      </c>
      <c r="GU86" s="50">
        <f>IF(GU$63&lt;=$C$17,($C$34*GU$59*$B86/$C$63)*(IF(COUNTA($D86:GT86)*(12/$C$63)&lt;=$C$9,0,1)),0)+IF(GV$63=$C$17,0,IF(GU$63=$C$17,$B86*(GU$60),0))</f>
        <v>0</v>
      </c>
      <c r="GV86" s="50">
        <f>IF(GV$63&lt;=$C$17,($C$34*GV$59*$B86/$C$63)*(IF(COUNTA($D86:GU86)*(12/$C$63)&lt;=$C$9,0,1)),0)+IF(GW$63=$C$17,0,IF(GV$63=$C$17,$B86*(GV$60),0))</f>
        <v>0</v>
      </c>
      <c r="GW86" s="50">
        <f>IF(GW$63&lt;=$C$17,($C$34*GW$59*$B86/$C$63)*(IF(COUNTA($D86:GV86)*(12/$C$63)&lt;=$C$9,0,1)),0)+IF(GX$63=$C$17,0,IF(GW$63=$C$17,$B86*(GW$60),0))</f>
        <v>0</v>
      </c>
      <c r="GX86" s="50">
        <f>IF(GX$63&lt;=$C$17,($C$34*GX$59*$B86/$C$63)*(IF(COUNTA($D86:GW86)*(12/$C$63)&lt;=$C$9,0,1)),0)+IF(GY$63=$C$17,0,IF(GX$63=$C$17,$B86*(GX$60),0))</f>
        <v>0</v>
      </c>
      <c r="GY86" s="50">
        <f>IF(GY$63&lt;=$C$17,($C$34*GY$59*$B86/$C$63)*(IF(COUNTA($D86:GX86)*(12/$C$63)&lt;=$C$9,0,1)),0)+IF(GZ$63=$C$17,0,IF(GY$63=$C$17,$B86*(GY$60),0))</f>
        <v>0</v>
      </c>
      <c r="GZ86" s="50">
        <f>IF(GZ$63&lt;=$C$17,($C$34*GZ$59*$B86/$C$63)*(IF(COUNTA($D86:GY86)*(12/$C$63)&lt;=$C$9,0,1)),0)+IF(HA$63=$C$17,0,IF(GZ$63=$C$17,$B86*(GZ$60),0))</f>
        <v>0</v>
      </c>
      <c r="HA86" s="50">
        <f>IF(HA$63&lt;=$C$17,($C$34*HA$59*$B86/$C$63)*(IF(COUNTA($D86:GZ86)*(12/$C$63)&lt;=$C$9,0,1)),0)+IF(HB$63=$C$17,0,IF(HA$63=$C$17,$B86*(HA$60),0))</f>
        <v>0</v>
      </c>
      <c r="HB86" s="50">
        <f>IF(HB$63&lt;=$C$17,($C$34*HB$59*$B86/$C$63)*(IF(COUNTA($D86:HA86)*(12/$C$63)&lt;=$C$9,0,1)),0)+IF(HC$63=$C$17,0,IF(HB$63=$C$17,$B86*(HB$60),0))</f>
        <v>0</v>
      </c>
      <c r="HC86" s="50">
        <f>IF(HC$63&lt;=$C$17,($C$34*HC$59*$B86/$C$63)*(IF(COUNTA($D86:HB86)*(12/$C$63)&lt;=$C$9,0,1)),0)+IF(HD$63=$C$17,0,IF(HC$63=$C$17,$B86*(HC$60),0))</f>
        <v>0</v>
      </c>
      <c r="HD86" s="50">
        <f>IF(HD$63&lt;=$C$17,($C$34*HD$59*$B86/$C$63)*(IF(COUNTA($D86:HC86)*(12/$C$63)&lt;=$C$9,0,1)),0)+IF(HE$63=$C$17,0,IF(HD$63=$C$17,$B86*(HD$60),0))</f>
        <v>0</v>
      </c>
      <c r="HE86" s="50">
        <f>IF(HE$63&lt;=$C$17,($C$34*HE$59*$B86/$C$63)*(IF(COUNTA($D86:HD86)*(12/$C$63)&lt;=$C$9,0,1)),0)+IF(HF$63=$C$17,0,IF(HE$63=$C$17,$B86*(HE$60),0))</f>
        <v>0</v>
      </c>
      <c r="HF86" s="50">
        <f>IF(HF$63&lt;=$C$17,($C$34*HF$59*$B86/$C$63)*(IF(COUNTA($D86:HE86)*(12/$C$63)&lt;=$C$9,0,1)),0)+IF(HG$63=$C$17,0,IF(HF$63=$C$17,$B86*(HF$60),0))</f>
        <v>0</v>
      </c>
      <c r="HG86" s="50">
        <f>IF(HG$63&lt;=$C$17,($C$34*HG$59*$B86/$C$63)*(IF(COUNTA($D86:HF86)*(12/$C$63)&lt;=$C$9,0,1)),0)+IF(HH$63=$C$17,0,IF(HG$63=$C$17,$B86*(HG$60),0))</f>
        <v>0</v>
      </c>
      <c r="HH86" s="50">
        <f>IF(HH$63&lt;=$C$17,($C$34*HH$59*$B86/$C$63)*(IF(COUNTA($D86:HG86)*(12/$C$63)&lt;=$C$9,0,1)),0)+IF(HI$63=$C$17,0,IF(HH$63=$C$17,$B86*(HH$60),0))</f>
        <v>0</v>
      </c>
      <c r="HI86" s="50">
        <f>IF(HI$63&lt;=$C$17,($C$34*HI$59*$B86/$C$63)*(IF(COUNTA($D86:HH86)*(12/$C$63)&lt;=$C$9,0,1)),0)+IF(HJ$63=$C$17,0,IF(HI$63=$C$17,$B86*(HI$60),0))</f>
        <v>0</v>
      </c>
      <c r="HJ86" s="50">
        <f>IF(HJ$63&lt;=$C$17,($C$34*HJ$59*$B86/$C$63)*(IF(COUNTA($D86:HI86)*(12/$C$63)&lt;=$C$9,0,1)),0)+IF(HK$63=$C$17,0,IF(HJ$63=$C$17,$B86*(HJ$60),0))</f>
        <v>0</v>
      </c>
      <c r="HK86" s="50">
        <f>IF(HK$63&lt;=$C$17,($C$34*HK$59*$B86/$C$63)*(IF(COUNTA($D86:HJ86)*(12/$C$63)&lt;=$C$9,0,1)),0)+IF(HL$63=$C$17,0,IF(HK$63=$C$17,$B86*(HK$60),0))</f>
        <v>0</v>
      </c>
      <c r="HL86" s="50">
        <f>IF(HL$63&lt;=$C$17,($C$34*HL$59*$B86/$C$63)*(IF(COUNTA($D86:HK86)*(12/$C$63)&lt;=$C$9,0,1)),0)+IF(HM$63=$C$17,0,IF(HL$63=$C$17,$B86*(HL$60),0))</f>
        <v>0</v>
      </c>
      <c r="HM86" s="50">
        <f>IF(HM$63&lt;=$C$17,($C$34*HM$59*$B86/$C$63)*(IF(COUNTA($D86:HL86)*(12/$C$63)&lt;=$C$9,0,1)),0)+IF(HN$63=$C$17,0,IF(HM$63=$C$17,$B86*(HM$60),0))</f>
        <v>0</v>
      </c>
      <c r="HN86" s="50">
        <f>IF(HN$63&lt;=$C$17,($C$34*HN$59*$B86/$C$63)*(IF(COUNTA($D86:HM86)*(12/$C$63)&lt;=$C$9,0,1)),0)+IF(HO$63=$C$17,0,IF(HN$63=$C$17,$B86*(HN$60),0))</f>
        <v>0</v>
      </c>
      <c r="HO86" s="50">
        <f>IF(HO$63&lt;=$C$17,($C$34*HO$59*$B86/$C$63)*(IF(COUNTA($D86:HN86)*(12/$C$63)&lt;=$C$9,0,1)),0)+IF(HP$63=$C$17,0,IF(HO$63=$C$17,$B86*(HO$60),0))</f>
        <v>0</v>
      </c>
      <c r="HP86" s="50">
        <f>IF(HP$63&lt;=$C$17,($C$34*HP$59*$B86/$C$63)*(IF(COUNTA($D86:HO86)*(12/$C$63)&lt;=$C$9,0,1)),0)+IF(HQ$63=$C$17,0,IF(HP$63=$C$17,$B86*(HP$60),0))</f>
        <v>0</v>
      </c>
      <c r="HQ86" s="50">
        <f>IF(HQ$63&lt;=$C$17,($C$34*HQ$59*$B86/$C$63)*(IF(COUNTA($D86:HP86)*(12/$C$63)&lt;=$C$9,0,1)),0)+IF(HR$63=$C$17,0,IF(HQ$63=$C$17,$B86*(HQ$60),0))</f>
        <v>0</v>
      </c>
      <c r="HR86" s="50">
        <f>IF(HR$63&lt;=$C$17,($C$34*HR$59*$B86/$C$63)*(IF(COUNTA($D86:HQ86)*(12/$C$63)&lt;=$C$9,0,1)),0)+IF(HS$63=$C$17,0,IF(HR$63=$C$17,$B86*(HR$60),0))</f>
        <v>0</v>
      </c>
      <c r="HS86" s="50">
        <f>IF(HS$63&lt;=$C$17,($C$34*HS$59*$B86/$C$63)*(IF(COUNTA($D86:HR86)*(12/$C$63)&lt;=$C$9,0,1)),0)+IF(HT$63=$C$17,0,IF(HS$63=$C$17,$B86*(HS$60),0))</f>
        <v>0</v>
      </c>
      <c r="HT86" s="50">
        <f>IF(HT$63&lt;=$C$17,($C$34*HT$59*$B86/$C$63)*(IF(COUNTA($D86:HS86)*(12/$C$63)&lt;=$C$9,0,1)),0)+IF(HU$63=$C$17,0,IF(HT$63=$C$17,$B86*(HT$60),0))</f>
        <v>0</v>
      </c>
      <c r="HU86" s="50">
        <f>IF(HU$63&lt;=$C$17,($C$34*HU$59*$B86/$C$63)*(IF(COUNTA($D86:HT86)*(12/$C$63)&lt;=$C$9,0,1)),0)+IF(HV$63=$C$17,0,IF(HU$63=$C$17,$B86*(HU$60),0))</f>
        <v>0</v>
      </c>
      <c r="HV86" s="50">
        <f>IF(HV$63&lt;=$C$17,($C$34*HV$59*$B86/$C$63)*(IF(COUNTA($D86:HU86)*(12/$C$63)&lt;=$C$9,0,1)),0)+IF(HW$63=$C$17,0,IF(HV$63=$C$17,$B86*(HV$60),0))</f>
        <v>0</v>
      </c>
      <c r="HW86" s="50">
        <f>IF(HW$63&lt;=$C$17,($C$34*HW$59*$B86/$C$63)*(IF(COUNTA($D86:HV86)*(12/$C$63)&lt;=$C$9,0,1)),0)+IF(HX$63=$C$17,0,IF(HW$63=$C$17,$B86*(HW$60),0))</f>
        <v>0</v>
      </c>
      <c r="HX86" s="50">
        <f>IF(HX$63&lt;=$C$17,($C$34*HX$59*$B86/$C$63)*(IF(COUNTA($D86:HW86)*(12/$C$63)&lt;=$C$9,0,1)),0)+IF(HY$63=$C$17,0,IF(HX$63=$C$17,$B86*(HX$60),0))</f>
        <v>0</v>
      </c>
      <c r="HY86" s="50">
        <f>IF(HY$63&lt;=$C$17,($C$34*HY$59*$B86/$C$63)*(IF(COUNTA($D86:HX86)*(12/$C$63)&lt;=$C$9,0,1)),0)+IF(HZ$63=$C$17,0,IF(HY$63=$C$17,$B86*(HY$60),0))</f>
        <v>0</v>
      </c>
      <c r="HZ86" s="50">
        <f>IF(HZ$63&lt;=$C$17,($C$34*HZ$59*$B86/$C$63)*(IF(COUNTA($D86:HY86)*(12/$C$63)&lt;=$C$9,0,1)),0)+IF(IA$63=$C$17,0,IF(HZ$63=$C$17,$B86*(HZ$60),0))</f>
        <v>0</v>
      </c>
      <c r="IA86" s="50">
        <f>IF(IA$63&lt;=$C$17,($C$34*IA$59*$B86/$C$63)*(IF(COUNTA($D86:HZ86)*(12/$C$63)&lt;=$C$9,0,1)),0)+IF(IB$63=$C$17,0,IF(IA$63=$C$17,$B86*(IA$60),0))</f>
        <v>0</v>
      </c>
      <c r="IB86" s="50">
        <f>IF(IB$63&lt;=$C$17,($C$34*IB$59*$B86/$C$63)*(IF(COUNTA($D86:IA86)*(12/$C$63)&lt;=$C$9,0,1)),0)+IF(IC$63=$C$17,0,IF(IB$63=$C$17,$B86*(IB$60),0))</f>
        <v>0</v>
      </c>
      <c r="IC86" s="50">
        <f>IF(IC$63&lt;=$C$17,($C$34*IC$59*$B86/$C$63)*(IF(COUNTA($D86:IB86)*(12/$C$63)&lt;=$C$9,0,1)),0)+IF(ID$63=$C$17,0,IF(IC$63=$C$17,$B86*(IC$60),0))</f>
        <v>0</v>
      </c>
      <c r="ID86" s="50">
        <f>IF(ID$63&lt;=$C$17,($C$34*ID$59*$B86/$C$63)*(IF(COUNTA($D86:IC86)*(12/$C$63)&lt;=$C$9,0,1)),0)+IF(IE$63=$C$17,0,IF(ID$63=$C$17,$B86*(ID$60),0))</f>
        <v>0</v>
      </c>
      <c r="IE86" s="50">
        <f>IF(IE$63&lt;=$C$17,($C$34*IE$59*$B86/$C$63)*(IF(COUNTA($D86:ID86)*(12/$C$63)&lt;=$C$9,0,1)),0)+IF(IF$63=$C$17,0,IF(IE$63=$C$17,$B86*(IE$60),0))</f>
        <v>0</v>
      </c>
      <c r="IF86" s="50">
        <f>IF(IF$63&lt;=$C$17,($C$34*IF$59*$B86/$C$63)*(IF(COUNTA($D86:IE86)*(12/$C$63)&lt;=$C$9,0,1)),0)+IF(IG$63=$C$17,0,IF(IF$63=$C$17,$B86*(IF$60),0))</f>
        <v>0</v>
      </c>
      <c r="IG86" s="50">
        <f>IF(IG$63&lt;=$C$17,($C$34*IG$59*$B86/$C$63)*(IF(COUNTA($D86:IF86)*(12/$C$63)&lt;=$C$9,0,1)),0)+IF(IH$63=$C$17,0,IF(IG$63=$C$17,$B86*(IG$60),0))</f>
        <v>0</v>
      </c>
      <c r="IH86" s="50">
        <f>IF(IH$63&lt;=$C$17,($C$34*IH$59*$B86/$C$63)*(IF(COUNTA($D86:IG86)*(12/$C$63)&lt;=$C$9,0,1)),0)+IF(II$63=$C$17,0,IF(IH$63=$C$17,$B86*(IH$60),0))</f>
        <v>0</v>
      </c>
      <c r="II86" s="50">
        <f>IF(II$63&lt;=$C$17,($C$34*II$59*$B86/$C$63)*(IF(COUNTA($D86:IH86)*(12/$C$63)&lt;=$C$9,0,1)),0)+IF(IJ$63=$C$17,0,IF(II$63=$C$17,$B86*(II$60),0))</f>
        <v>0</v>
      </c>
      <c r="IJ86" s="50">
        <f>IF(IJ$63&lt;=$C$17,($C$34*IJ$59*$B86/$C$63)*(IF(COUNTA($D86:II86)*(12/$C$63)&lt;=$C$9,0,1)),0)+IF(IK$63=$C$17,0,IF(IJ$63=$C$17,$B86*(IJ$60),0))</f>
        <v>0</v>
      </c>
      <c r="IK86" s="50">
        <f>IF(IK$63&lt;=$C$17,($C$34*IK$59*$B86/$C$63)*(IF(COUNTA($D86:IJ86)*(12/$C$63)&lt;=$C$9,0,1)),0)+IF(IL$63=$C$17,0,IF(IK$63=$C$17,$B86*(IK$60),0))</f>
        <v>0</v>
      </c>
      <c r="IL86" s="50">
        <f>IF(IL$63&lt;=$C$17,($C$34*IL$59*$B86/$C$63)*(IF(COUNTA($D86:IK86)*(12/$C$63)&lt;=$C$9,0,1)),0)+IF(IM$63=$C$17,0,IF(IL$63=$C$17,$B86*(IL$60),0))</f>
        <v>0</v>
      </c>
      <c r="IM86" s="50">
        <f>IF(IM$63&lt;=$C$17,($C$34*IM$59*$B86/$C$63)*(IF(COUNTA($D86:IL86)*(12/$C$63)&lt;=$C$9,0,1)),0)+IF(IN$63=$C$17,0,IF(IM$63=$C$17,$B86*(IM$60),0))</f>
        <v>0</v>
      </c>
      <c r="IN86" s="50">
        <f>IF(IN$63&lt;=$C$17,($C$34*IN$59*$B86/$C$63)*(IF(COUNTA($D86:IM86)*(12/$C$63)&lt;=$C$9,0,1)),0)+IF(IO$63=$C$17,0,IF(IN$63=$C$17,$B86*(IN$60),0))</f>
        <v>0</v>
      </c>
      <c r="IO86" s="50">
        <f>IF(IO$63&lt;=$C$17,($C$34*IO$59*$B86/$C$63)*(IF(COUNTA($D86:IN86)*(12/$C$63)&lt;=$C$9,0,1)),0)+IF(IP$63=$C$17,0,IF(IO$63=$C$17,$B86*(IO$60),0))</f>
        <v>0</v>
      </c>
      <c r="IP86" s="50">
        <f>IF(IP$63&lt;=$C$17,($C$34*IP$59*$B86/$C$63)*(IF(COUNTA($D86:IO86)*(12/$C$63)&lt;=$C$9,0,1)),0)+IF(IQ$63=$C$17,0,IF(IP$63=$C$17,$B86*(IP$60),0))</f>
        <v>0</v>
      </c>
      <c r="IQ86" s="50">
        <f>IF(IQ$63&lt;=$C$17,($C$34*IQ$59*$B86/$C$63)*(IF(COUNTA($D86:IP86)*(12/$C$63)&lt;=$C$9,0,1)),0)+IF(IR$63=$C$17,0,IF(IQ$63=$C$17,$B86*(IQ$60),0))</f>
        <v>0</v>
      </c>
      <c r="IR86" s="50">
        <f>IF(IR$63&lt;=$C$17,($C$34*IR$59*$B86/$C$63)*(IF(COUNTA($D86:IQ86)*(12/$C$63)&lt;=$C$9,0,1)),0)+IF(IS$63=$C$17,0,IF(IR$63=$C$17,$B86*(IR$60),0))</f>
        <v>0</v>
      </c>
      <c r="IS86" s="50">
        <f>IF(IS$63&lt;=$C$17,($C$34*IS$59*$B86/$C$63)*(IF(COUNTA($D86:IR86)*(12/$C$63)&lt;=$C$9,0,1)),0)+IF(IT$63=$C$17,0,IF(IS$63=$C$17,$B86*(IS$60),0))</f>
        <v>0</v>
      </c>
      <c r="IT86" s="50">
        <f>IF(IT$63&lt;=$C$17,($C$34*IT$59*$B86/$C$63)*(IF(COUNTA($D86:IS86)*(12/$C$63)&lt;=$C$9,0,1)),0)+IF(IU$63=$C$17,0,IF(IT$63=$C$17,$B86*(IT$60),0))</f>
        <v>0</v>
      </c>
      <c r="IU86" s="50">
        <f>IF(IU$63&lt;=$C$17,($C$34*IU$59*$B86/$C$63)*(IF(COUNTA($D86:IT86)*(12/$C$63)&lt;=$C$9,0,1)),0)+IF(IV$63=$C$17,0,IF(IU$63=$C$17,$B86*(IU$60),0))</f>
        <v>0</v>
      </c>
      <c r="IV86" s="50">
        <f>IF(IV$63&lt;=$C$17,($C$34*IV$59*$B86/$C$63)*(IF(COUNTA($D86:IU86)*(12/$C$63)&lt;=$C$9,0,1)),0)+IF(IW$63=$C$17,0,IF(IV$63=$C$17,$B86*(IV$60),0))</f>
        <v>0</v>
      </c>
      <c r="IW86" s="50">
        <f>IF(IW$63&lt;=$C$17,($C$34*IW$59*$B86/$C$63)*(IF(COUNTA($D86:IV86)*(12/$C$63)&lt;=$C$9,0,1)),0)+IF(IX$63=$C$17,0,IF(IW$63=$C$17,$B86*(IW$60),0))</f>
        <v>0</v>
      </c>
      <c r="IX86" s="50"/>
      <c r="IY86" s="50"/>
      <c r="IZ86" s="50"/>
      <c r="JA86" s="50"/>
      <c r="JB86" s="50"/>
      <c r="JC86" s="50"/>
      <c r="JD86" s="50"/>
      <c r="JE86" s="50"/>
      <c r="JF86" s="50"/>
      <c r="JG86" s="50"/>
      <c r="JH86" s="50"/>
      <c r="JI86" s="50"/>
      <c r="JJ86" s="50"/>
      <c r="JK86" s="50"/>
      <c r="JL86" s="50"/>
      <c r="JM86" s="50"/>
    </row>
    <row r="87" spans="1:273" outlineLevel="1" x14ac:dyDescent="0.25">
      <c r="A87" s="2" t="s">
        <v>55</v>
      </c>
      <c r="B87" s="79">
        <f ca="1">+OFFSET($D$52,0,COUNTA($B$66:B86),,)</f>
        <v>2</v>
      </c>
      <c r="C87" s="88">
        <f t="shared" ca="1" si="68"/>
        <v>130.44388265156073</v>
      </c>
      <c r="D87" s="47"/>
      <c r="E87" s="47"/>
      <c r="F87" s="47"/>
      <c r="G87" s="47"/>
      <c r="H87" s="47"/>
      <c r="I87" s="47"/>
      <c r="J87" s="47"/>
      <c r="K87" s="47"/>
      <c r="L87" s="47"/>
      <c r="M87" s="47"/>
      <c r="N87" s="47"/>
      <c r="O87" s="47"/>
      <c r="P87" s="47"/>
      <c r="Q87" s="47"/>
      <c r="R87" s="47"/>
      <c r="S87" s="47"/>
      <c r="T87" s="47"/>
      <c r="U87" s="47"/>
      <c r="V87" s="47"/>
      <c r="W87" s="47"/>
      <c r="X87" s="47"/>
      <c r="Y87" s="50">
        <f ca="1">IF(Z$63&gt;$C$17,0,-Y$53*(12/$C$63))</f>
        <v>-404</v>
      </c>
      <c r="Z87" s="50">
        <f ca="1">IF(Z$63&lt;=$C$17,($C$34*Z$59*$B87/$C$63)*(IF(COUNTA($D87:Y87)*(12/$C$63)&lt;=$C$9,0,1)),0)+IF(AA$63=$C$17,0,IF(Z$63=$C$17,$B87*(Z$60),0))</f>
        <v>0</v>
      </c>
      <c r="AA87" s="50">
        <f ca="1">IF(AA$63&lt;=$C$17,($C$34*AA$59*$B87/$C$63)*(IF(COUNTA($D87:Z87)*(12/$C$63)&lt;=$C$9,0,1)),0)+IF(AB$63=$C$17,0,IF(AA$63=$C$17,$B87*(AA$60),0))</f>
        <v>0</v>
      </c>
      <c r="AB87" s="50">
        <f ca="1">IF(AB$63&lt;=$C$17,($C$34*AB$59*$B87/$C$63)*(IF(COUNTA($D87:AA87)*(12/$C$63)&lt;=$C$9,0,1)),0)+IF(AC$63=$C$17,0,IF(AB$63=$C$17,$B87*(AB$60),0))</f>
        <v>0</v>
      </c>
      <c r="AC87" s="50">
        <f ca="1">IF(AC$63&lt;=$C$17,($C$34*AC$59*$B87/$C$63)*(IF(COUNTA($D87:AB87)*(12/$C$63)&lt;=$C$9,0,1)),0)+IF(AD$63=$C$17,0,IF(AC$63=$C$17,$B87*(AC$60),0))</f>
        <v>0</v>
      </c>
      <c r="AD87" s="50">
        <f ca="1">IF(AD$63&lt;=$C$17,($C$34*AD$59*$B87/$C$63)*(IF(COUNTA($D87:AC87)*(12/$C$63)&lt;=$C$9,0,1)),0)+IF(AE$63=$C$17,0,IF(AD$63=$C$17,$B87*(AD$60),0))</f>
        <v>1.5733333333333333</v>
      </c>
      <c r="AE87" s="50">
        <f ca="1">IF(AE$63&lt;=$C$17,($C$34*AE$59*$B87/$C$63)*(IF(COUNTA($D87:AD87)*(12/$C$63)&lt;=$C$9,0,1)),0)+IF(AF$63=$C$17,0,IF(AE$63=$C$17,$B87*(AE$60),0))</f>
        <v>1.5733333333333333</v>
      </c>
      <c r="AF87" s="50">
        <f ca="1">IF(AF$63&lt;=$C$17,($C$34*AF$59*$B87/$C$63)*(IF(COUNTA($D87:AE87)*(12/$C$63)&lt;=$C$9,0,1)),0)+IF(AG$63=$C$17,0,IF(AF$63=$C$17,$B87*(AF$60),0))</f>
        <v>1.5733333333333333</v>
      </c>
      <c r="AG87" s="50">
        <f ca="1">IF(AG$63&lt;=$C$17,($C$34*AG$59*$B87/$C$63)*(IF(COUNTA($D87:AF87)*(12/$C$63)&lt;=$C$9,0,1)),0)+IF(AH$63=$C$17,0,IF(AG$63=$C$17,$B87*(AG$60),0))</f>
        <v>1.5733333333333333</v>
      </c>
      <c r="AH87" s="50">
        <f ca="1">IF(AH$63&lt;=$C$17,($C$34*AH$59*$B87/$C$63)*(IF(COUNTA($D87:AG87)*(12/$C$63)&lt;=$C$9,0,1)),0)+IF(AI$63=$C$17,0,IF(AH$63=$C$17,$B87*(AH$60),0))</f>
        <v>1.5733333333333333</v>
      </c>
      <c r="AI87" s="50">
        <f ca="1">IF(AI$63&lt;=$C$17,($C$34*AI$59*$B87/$C$63)*(IF(COUNTA($D87:AH87)*(12/$C$63)&lt;=$C$9,0,1)),0)+IF(AJ$63=$C$17,0,IF(AI$63=$C$17,$B87*(AI$60),0))</f>
        <v>1.5733333333333333</v>
      </c>
      <c r="AJ87" s="50">
        <f ca="1">IF(AJ$63&lt;=$C$17,($C$34*AJ$59*$B87/$C$63)*(IF(COUNTA($D87:AI87)*(12/$C$63)&lt;=$C$9,0,1)),0)+IF(AK$63=$C$17,0,IF(AJ$63=$C$17,$B87*(AJ$60),0))</f>
        <v>1.5733333333333333</v>
      </c>
      <c r="AK87" s="50">
        <f ca="1">IF(AK$63&lt;=$C$17,($C$34*AK$59*$B87/$C$63)*(IF(COUNTA($D87:AJ87)*(12/$C$63)&lt;=$C$9,0,1)),0)+IF(AL$63=$C$17,0,IF(AK$63=$C$17,$B87*(AK$60),0))</f>
        <v>1.5733333333333333</v>
      </c>
      <c r="AL87" s="50">
        <f ca="1">IF(AL$63&lt;=$C$17,($C$34*AL$59*$B87/$C$63)*(IF(COUNTA($D87:AK87)*(12/$C$63)&lt;=$C$9,0,1)),0)+IF(AM$63=$C$17,0,IF(AL$63=$C$17,$B87*(AL$60),0))</f>
        <v>1.5733333333333333</v>
      </c>
      <c r="AM87" s="50">
        <f ca="1">IF(AM$63&lt;=$C$17,($C$34*AM$59*$B87/$C$63)*(IF(COUNTA($D87:AL87)*(12/$C$63)&lt;=$C$9,0,1)),0)+IF(AN$63=$C$17,0,IF(AM$63=$C$17,$B87*(AM$60),0))</f>
        <v>1.5733333333333333</v>
      </c>
      <c r="AN87" s="50">
        <f ca="1">IF(AN$63&lt;=$C$17,($C$34*AN$59*$B87/$C$63)*(IF(COUNTA($D87:AM87)*(12/$C$63)&lt;=$C$9,0,1)),0)+IF(AO$63=$C$17,0,IF(AN$63=$C$17,$B87*(AN$60),0))</f>
        <v>1.5733333333333333</v>
      </c>
      <c r="AO87" s="50">
        <f ca="1">IF(AO$63&lt;=$C$17,($C$34*AO$59*$B87/$C$63)*(IF(COUNTA($D87:AN87)*(12/$C$63)&lt;=$C$9,0,1)),0)+IF(AP$63=$C$17,0,IF(AO$63=$C$17,$B87*(AO$60),0))</f>
        <v>1.5733333333333333</v>
      </c>
      <c r="AP87" s="50">
        <f ca="1">IF(AP$63&lt;=$C$17,($C$34*AP$59*$B87/$C$63)*(IF(COUNTA($D87:AO87)*(12/$C$63)&lt;=$C$9,0,1)),0)+IF(AQ$63=$C$17,0,IF(AP$63=$C$17,$B87*(AP$60),0))</f>
        <v>1.5733333333333333</v>
      </c>
      <c r="AQ87" s="50">
        <f ca="1">IF(AQ$63&lt;=$C$17,($C$34*AQ$59*$B87/$C$63)*(IF(COUNTA($D87:AP87)*(12/$C$63)&lt;=$C$9,0,1)),0)+IF(AR$63=$C$17,0,IF(AQ$63=$C$17,$B87*(AQ$60),0))</f>
        <v>1.5733333333333333</v>
      </c>
      <c r="AR87" s="50">
        <f ca="1">IF(AR$63&lt;=$C$17,($C$34*AR$59*$B87/$C$63)*(IF(COUNTA($D87:AQ87)*(12/$C$63)&lt;=$C$9,0,1)),0)+IF(AS$63=$C$17,0,IF(AR$63=$C$17,$B87*(AR$60),0))</f>
        <v>1.5733333333333333</v>
      </c>
      <c r="AS87" s="50">
        <f ca="1">IF(AS$63&lt;=$C$17,($C$34*AS$59*$B87/$C$63)*(IF(COUNTA($D87:AR87)*(12/$C$63)&lt;=$C$9,0,1)),0)+IF(AT$63=$C$17,0,IF(AS$63=$C$17,$B87*(AS$60),0))</f>
        <v>1.5733333333333333</v>
      </c>
      <c r="AT87" s="50">
        <f ca="1">IF(AT$63&lt;=$C$17,($C$34*AT$59*$B87/$C$63)*(IF(COUNTA($D87:AS87)*(12/$C$63)&lt;=$C$9,0,1)),0)+IF(AU$63=$C$17,0,IF(AT$63=$C$17,$B87*(AT$60),0))</f>
        <v>1.5733333333333333</v>
      </c>
      <c r="AU87" s="50">
        <f ca="1">IF(AU$63&lt;=$C$17,($C$34*AU$59*$B87/$C$63)*(IF(COUNTA($D87:AT87)*(12/$C$63)&lt;=$C$9,0,1)),0)+IF(AV$63=$C$17,0,IF(AU$63=$C$17,$B87*(AU$60),0))</f>
        <v>1.5733333333333333</v>
      </c>
      <c r="AV87" s="50">
        <f ca="1">IF(AV$63&lt;=$C$17,($C$34*AV$59*$B87/$C$63)*(IF(COUNTA($D87:AU87)*(12/$C$63)&lt;=$C$9,0,1)),0)+IF(AW$63=$C$17,0,IF(AV$63=$C$17,$B87*(AV$60),0))</f>
        <v>1.5733333333333333</v>
      </c>
      <c r="AW87" s="50">
        <f ca="1">IF(AW$63&lt;=$C$17,($C$34*AW$59*$B87/$C$63)*(IF(COUNTA($D87:AV87)*(12/$C$63)&lt;=$C$9,0,1)),0)+IF(AX$63=$C$17,0,IF(AW$63=$C$17,$B87*(AW$60),0))</f>
        <v>1.5733333333333333</v>
      </c>
      <c r="AX87" s="50">
        <f ca="1">IF(AX$63&lt;=$C$17,($C$34*AX$59*$B87/$C$63)*(IF(COUNTA($D87:AW87)*(12/$C$63)&lt;=$C$9,0,1)),0)+IF(AY$63=$C$17,0,IF(AX$63=$C$17,$B87*(AX$60),0))</f>
        <v>1.5733333333333333</v>
      </c>
      <c r="AY87" s="50">
        <f ca="1">IF(AY$63&lt;=$C$17,($C$34*AY$59*$B87/$C$63)*(IF(COUNTA($D87:AX87)*(12/$C$63)&lt;=$C$9,0,1)),0)+IF(AZ$63=$C$17,0,IF(AY$63=$C$17,$B87*(AY$60),0))</f>
        <v>1.5733333333333333</v>
      </c>
      <c r="AZ87" s="50">
        <f ca="1">IF(AZ$63&lt;=$C$17,($C$34*AZ$59*$B87/$C$63)*(IF(COUNTA($D87:AY87)*(12/$C$63)&lt;=$C$9,0,1)),0)+IF(BA$63=$C$17,0,IF(AZ$63=$C$17,$B87*(AZ$60),0))</f>
        <v>1.5733333333333333</v>
      </c>
      <c r="BA87" s="50">
        <f ca="1">IF(BA$63&lt;=$C$17,($C$34*BA$59*$B87/$C$63)*(IF(COUNTA($D87:AZ87)*(12/$C$63)&lt;=$C$9,0,1)),0)+IF(BB$63=$C$17,0,IF(BA$63=$C$17,$B87*(BA$60),0))</f>
        <v>1.5733333333333333</v>
      </c>
      <c r="BB87" s="50">
        <f ca="1">IF(BB$63&lt;=$C$17,($C$34*BB$59*$B87/$C$63)*(IF(COUNTA($D87:BA87)*(12/$C$63)&lt;=$C$9,0,1)),0)+IF(BC$63=$C$17,0,IF(BB$63=$C$17,$B87*(BB$60),0))</f>
        <v>1.5733333333333333</v>
      </c>
      <c r="BC87" s="50">
        <f ca="1">IF(BC$63&lt;=$C$17,($C$34*BC$59*$B87/$C$63)*(IF(COUNTA($D87:BB87)*(12/$C$63)&lt;=$C$9,0,1)),0)+IF(BD$63=$C$17,0,IF(BC$63=$C$17,$B87*(BC$60),0))</f>
        <v>1.5733333333333333</v>
      </c>
      <c r="BD87" s="50">
        <f ca="1">IF(BD$63&lt;=$C$17,($C$34*BD$59*$B87/$C$63)*(IF(COUNTA($D87:BC87)*(12/$C$63)&lt;=$C$9,0,1)),0)+IF(BE$63=$C$17,0,IF(BD$63=$C$17,$B87*(BD$60),0))</f>
        <v>1.5733333333333333</v>
      </c>
      <c r="BE87" s="50">
        <f ca="1">IF(BE$63&lt;=$C$17,($C$34*BE$59*$B87/$C$63)*(IF(COUNTA($D87:BD87)*(12/$C$63)&lt;=$C$9,0,1)),0)+IF(BF$63=$C$17,0,IF(BE$63=$C$17,$B87*(BE$60),0))</f>
        <v>1.5733333333333333</v>
      </c>
      <c r="BF87" s="50">
        <f ca="1">IF(BF$63&lt;=$C$17,($C$34*BF$59*$B87/$C$63)*(IF(COUNTA($D87:BE87)*(12/$C$63)&lt;=$C$9,0,1)),0)+IF(BG$63=$C$17,0,IF(BF$63=$C$17,$B87*(BF$60),0))</f>
        <v>1.5733333333333333</v>
      </c>
      <c r="BG87" s="50">
        <f ca="1">IF(BG$63&lt;=$C$17,($C$34*BG$59*$B87/$C$63)*(IF(COUNTA($D87:BF87)*(12/$C$63)&lt;=$C$9,0,1)),0)+IF(BH$63=$C$17,0,IF(BG$63=$C$17,$B87*(BG$60),0))</f>
        <v>1.5733333333333333</v>
      </c>
      <c r="BH87" s="50">
        <f ca="1">IF(BH$63&lt;=$C$17,($C$34*BH$59*$B87/$C$63)*(IF(COUNTA($D87:BG87)*(12/$C$63)&lt;=$C$9,0,1)),0)+IF(BI$63=$C$17,0,IF(BH$63=$C$17,$B87*(BH$60),0))</f>
        <v>1.5733333333333333</v>
      </c>
      <c r="BI87" s="50">
        <f ca="1">IF(BI$63&lt;=$C$17,($C$34*BI$59*$B87/$C$63)*(IF(COUNTA($D87:BH87)*(12/$C$63)&lt;=$C$9,0,1)),0)+IF(BJ$63=$C$17,0,IF(BI$63=$C$17,$B87*(BI$60),0))</f>
        <v>1.5733333333333333</v>
      </c>
      <c r="BJ87" s="50">
        <f ca="1">IF(BJ$63&lt;=$C$17,($C$34*BJ$59*$B87/$C$63)*(IF(COUNTA($D87:BI87)*(12/$C$63)&lt;=$C$9,0,1)),0)+IF(BK$63=$C$17,0,IF(BJ$63=$C$17,$B87*(BJ$60),0))</f>
        <v>1.5733333333333333</v>
      </c>
      <c r="BK87" s="50">
        <f ca="1">IF(BK$63&lt;=$C$17,($C$34*BK$59*$B87/$C$63)*(IF(COUNTA($D87:BJ87)*(12/$C$63)&lt;=$C$9,0,1)),0)+IF(BL$63=$C$17,0,IF(BK$63=$C$17,$B87*(BK$60),0))</f>
        <v>1.5733333333333333</v>
      </c>
      <c r="BL87" s="50">
        <f ca="1">IF(BL$63&lt;=$C$17,($C$34*BL$59*$B87/$C$63)*(IF(COUNTA($D87:BK87)*(12/$C$63)&lt;=$C$9,0,1)),0)+IF(BM$63=$C$17,0,IF(BL$63=$C$17,$B87*(BL$60),0))</f>
        <v>1.5733333333333333</v>
      </c>
      <c r="BM87" s="50">
        <f ca="1">IF(BM$63&lt;=$C$17,($C$34*BM$59*$B87/$C$63)*(IF(COUNTA($D87:BL87)*(12/$C$63)&lt;=$C$9,0,1)),0)+IF(BN$63=$C$17,0,IF(BM$63=$C$17,$B87*(BM$60),0))</f>
        <v>1.5733333333333333</v>
      </c>
      <c r="BN87" s="50">
        <f ca="1">IF(BN$63&lt;=$C$17,($C$34*BN$59*$B87/$C$63)*(IF(COUNTA($D87:BM87)*(12/$C$63)&lt;=$C$9,0,1)),0)+IF(BO$63=$C$17,0,IF(BN$63=$C$17,$B87*(BN$60),0))</f>
        <v>1.5733333333333333</v>
      </c>
      <c r="BO87" s="50">
        <f ca="1">IF(BO$63&lt;=$C$17,($C$34*BO$59*$B87/$C$63)*(IF(COUNTA($D87:BN87)*(12/$C$63)&lt;=$C$9,0,1)),0)+IF(BP$63=$C$17,0,IF(BO$63=$C$17,$B87*(BO$60),0))</f>
        <v>1.5733333333333333</v>
      </c>
      <c r="BP87" s="50">
        <f ca="1">IF(BP$63&lt;=$C$17,($C$34*BP$59*$B87/$C$63)*(IF(COUNTA($D87:BO87)*(12/$C$63)&lt;=$C$9,0,1)),0)+IF(BQ$63=$C$17,0,IF(BP$63=$C$17,$B87*(BP$60),0))</f>
        <v>1.5733333333333333</v>
      </c>
      <c r="BQ87" s="50">
        <f ca="1">IF(BQ$63&lt;=$C$17,($C$34*BQ$59*$B87/$C$63)*(IF(COUNTA($D87:BP87)*(12/$C$63)&lt;=$C$9,0,1)),0)+IF(BR$63=$C$17,0,IF(BQ$63=$C$17,$B87*(BQ$60),0))</f>
        <v>1.5733333333333333</v>
      </c>
      <c r="BR87" s="50">
        <f ca="1">IF(BR$63&lt;=$C$17,($C$34*BR$59*$B87/$C$63)*(IF(COUNTA($D87:BQ87)*(12/$C$63)&lt;=$C$9,0,1)),0)+IF(BS$63=$C$17,0,IF(BR$63=$C$17,$B87*(BR$60),0))</f>
        <v>1.5733333333333333</v>
      </c>
      <c r="BS87" s="50">
        <f ca="1">IF(BS$63&lt;=$C$17,($C$34*BS$59*$B87/$C$63)*(IF(COUNTA($D87:BR87)*(12/$C$63)&lt;=$C$9,0,1)),0)+IF(BT$63=$C$17,0,IF(BS$63=$C$17,$B87*(BS$60),0))</f>
        <v>1.5733333333333333</v>
      </c>
      <c r="BT87" s="50">
        <f ca="1">IF(BT$63&lt;=$C$17,($C$34*BT$59*$B87/$C$63)*(IF(COUNTA($D87:BS87)*(12/$C$63)&lt;=$C$9,0,1)),0)+IF(BU$63=$C$17,0,IF(BT$63=$C$17,$B87*(BT$60),0))</f>
        <v>1.5733333333333333</v>
      </c>
      <c r="BU87" s="50">
        <f ca="1">IF(BU$63&lt;=$C$17,($C$34*BU$59*$B87/$C$63)*(IF(COUNTA($D87:BT87)*(12/$C$63)&lt;=$C$9,0,1)),0)+IF(BV$63=$C$17,0,IF(BU$63=$C$17,$B87*(BU$60),0))</f>
        <v>1.5733333333333333</v>
      </c>
      <c r="BV87" s="50">
        <f ca="1">IF(BV$63&lt;=$C$17,($C$34*BV$59*$B87/$C$63)*(IF(COUNTA($D87:BU87)*(12/$C$63)&lt;=$C$9,0,1)),0)+IF(BW$63=$C$17,0,IF(BV$63=$C$17,$B87*(BV$60),0))</f>
        <v>1.5733333333333333</v>
      </c>
      <c r="BW87" s="50">
        <f ca="1">IF(BW$63&lt;=$C$17,($C$34*BW$59*$B87/$C$63)*(IF(COUNTA($D87:BV87)*(12/$C$63)&lt;=$C$9,0,1)),0)+IF(BX$63=$C$17,0,IF(BW$63=$C$17,$B87*(BW$60),0))</f>
        <v>1.5733333333333333</v>
      </c>
      <c r="BX87" s="50">
        <f ca="1">IF(BX$63&lt;=$C$17,($C$34*BX$59*$B87/$C$63)*(IF(COUNTA($D87:BW87)*(12/$C$63)&lt;=$C$9,0,1)),0)+IF(BY$63=$C$17,0,IF(BX$63=$C$17,$B87*(BX$60),0))</f>
        <v>1.5733333333333333</v>
      </c>
      <c r="BY87" s="50">
        <f ca="1">IF(BY$63&lt;=$C$17,($C$34*BY$59*$B87/$C$63)*(IF(COUNTA($D87:BX87)*(12/$C$63)&lt;=$C$9,0,1)),0)+IF(BZ$63=$C$17,0,IF(BY$63=$C$17,$B87*(BY$60),0))</f>
        <v>1.5733333333333333</v>
      </c>
      <c r="BZ87" s="50">
        <f ca="1">IF(BZ$63&lt;=$C$17,($C$34*BZ$59*$B87/$C$63)*(IF(COUNTA($D87:BY87)*(12/$C$63)&lt;=$C$9,0,1)),0)+IF(CA$63=$C$17,0,IF(BZ$63=$C$17,$B87*(BZ$60),0))</f>
        <v>1.5733333333333333</v>
      </c>
      <c r="CA87" s="50">
        <f ca="1">IF(CA$63&lt;=$C$17,($C$34*CA$59*$B87/$C$63)*(IF(COUNTA($D87:BZ87)*(12/$C$63)&lt;=$C$9,0,1)),0)+IF(CB$63=$C$17,0,IF(CA$63=$C$17,$B87*(CA$60),0))</f>
        <v>1.5733333333333333</v>
      </c>
      <c r="CB87" s="50">
        <f ca="1">IF(CB$63&lt;=$C$17,($C$34*CB$59*$B87/$C$63)*(IF(COUNTA($D87:CA87)*(12/$C$63)&lt;=$C$9,0,1)),0)+IF(CC$63=$C$17,0,IF(CB$63=$C$17,$B87*(CB$60),0))</f>
        <v>1.5733333333333333</v>
      </c>
      <c r="CC87" s="50">
        <f ca="1">IF(CC$63&lt;=$C$17,($C$34*CC$59*$B87/$C$63)*(IF(COUNTA($D87:CB87)*(12/$C$63)&lt;=$C$9,0,1)),0)+IF(CD$63=$C$17,0,IF(CC$63=$C$17,$B87*(CC$60),0))</f>
        <v>1.5733333333333333</v>
      </c>
      <c r="CD87" s="50">
        <f ca="1">IF(CD$63&lt;=$C$17,($C$34*CD$59*$B87/$C$63)*(IF(COUNTA($D87:CC87)*(12/$C$63)&lt;=$C$9,0,1)),0)+IF(CE$63=$C$17,0,IF(CD$63=$C$17,$B87*(CD$60),0))</f>
        <v>1.5733333333333333</v>
      </c>
      <c r="CE87" s="50">
        <f ca="1">IF(CE$63&lt;=$C$17,($C$34*CE$59*$B87/$C$63)*(IF(COUNTA($D87:CD87)*(12/$C$63)&lt;=$C$9,0,1)),0)+IF(CF$63=$C$17,0,IF(CE$63=$C$17,$B87*(CE$60),0))</f>
        <v>1.5733333333333333</v>
      </c>
      <c r="CF87" s="50">
        <f ca="1">IF(CF$63&lt;=$C$17,($C$34*CF$59*$B87/$C$63)*(IF(COUNTA($D87:CE87)*(12/$C$63)&lt;=$C$9,0,1)),0)+IF(CG$63=$C$17,0,IF(CF$63=$C$17,$B87*(CF$60),0))</f>
        <v>1.5733333333333333</v>
      </c>
      <c r="CG87" s="50">
        <f ca="1">IF(CG$63&lt;=$C$17,($C$34*CG$59*$B87/$C$63)*(IF(COUNTA($D87:CF87)*(12/$C$63)&lt;=$C$9,0,1)),0)+IF(CH$63=$C$17,0,IF(CG$63=$C$17,$B87*(CG$60),0))</f>
        <v>1.5733333333333333</v>
      </c>
      <c r="CH87" s="50">
        <f ca="1">IF(CH$63&lt;=$C$17,($C$34*CH$59*$B87/$C$63)*(IF(COUNTA($D87:CG87)*(12/$C$63)&lt;=$C$9,0,1)),0)+IF(CI$63=$C$17,0,IF(CH$63=$C$17,$B87*(CH$60),0))</f>
        <v>1.5733333333333333</v>
      </c>
      <c r="CI87" s="50">
        <f ca="1">IF(CI$63&lt;=$C$17,($C$34*CI$59*$B87/$C$63)*(IF(COUNTA($D87:CH87)*(12/$C$63)&lt;=$C$9,0,1)),0)+IF(CJ$63=$C$17,0,IF(CI$63=$C$17,$B87*(CI$60),0))</f>
        <v>1.5733333333333333</v>
      </c>
      <c r="CJ87" s="50">
        <f ca="1">IF(CJ$63&lt;=$C$17,($C$34*CJ$59*$B87/$C$63)*(IF(COUNTA($D87:CI87)*(12/$C$63)&lt;=$C$9,0,1)),0)+IF(CK$63=$C$17,0,IF(CJ$63=$C$17,$B87*(CJ$60),0))</f>
        <v>1.5733333333333333</v>
      </c>
      <c r="CK87" s="50">
        <f ca="1">IF(CK$63&lt;=$C$17,($C$34*CK$59*$B87/$C$63)*(IF(COUNTA($D87:CJ87)*(12/$C$63)&lt;=$C$9,0,1)),0)+IF(CL$63=$C$17,0,IF(CK$63=$C$17,$B87*(CK$60),0))</f>
        <v>1.5733333333333333</v>
      </c>
      <c r="CL87" s="50">
        <f ca="1">IF(CL$63&lt;=$C$17,($C$34*CL$59*$B87/$C$63)*(IF(COUNTA($D87:CK87)*(12/$C$63)&lt;=$C$9,0,1)),0)+IF(CM$63=$C$17,0,IF(CL$63=$C$17,$B87*(CL$60),0))</f>
        <v>1.5733333333333333</v>
      </c>
      <c r="CM87" s="50">
        <f ca="1">IF(CM$63&lt;=$C$17,($C$34*CM$59*$B87/$C$63)*(IF(COUNTA($D87:CL87)*(12/$C$63)&lt;=$C$9,0,1)),0)+IF(CN$63=$C$17,0,IF(CM$63=$C$17,$B87*(CM$60),0))</f>
        <v>1.5733333333333333</v>
      </c>
      <c r="CN87" s="50">
        <f ca="1">IF(CN$63&lt;=$C$17,($C$34*CN$59*$B87/$C$63)*(IF(COUNTA($D87:CM87)*(12/$C$63)&lt;=$C$9,0,1)),0)+IF(CO$63=$C$17,0,IF(CN$63=$C$17,$B87*(CN$60),0))</f>
        <v>1.5733333333333333</v>
      </c>
      <c r="CO87" s="50">
        <f ca="1">IF(CO$63&lt;=$C$17,($C$34*CO$59*$B87/$C$63)*(IF(COUNTA($D87:CN87)*(12/$C$63)&lt;=$C$9,0,1)),0)+IF(CP$63=$C$17,0,IF(CO$63=$C$17,$B87*(CO$60),0))</f>
        <v>1.5733333333333333</v>
      </c>
      <c r="CP87" s="50">
        <f ca="1">IF(CP$63&lt;=$C$17,($C$34*CP$59*$B87/$C$63)*(IF(COUNTA($D87:CO87)*(12/$C$63)&lt;=$C$9,0,1)),0)+IF(CQ$63=$C$17,0,IF(CP$63=$C$17,$B87*(CP$60),0))</f>
        <v>1.5733333333333333</v>
      </c>
      <c r="CQ87" s="50">
        <f ca="1">IF(CQ$63&lt;=$C$17,($C$34*CQ$59*$B87/$C$63)*(IF(COUNTA($D87:CP87)*(12/$C$63)&lt;=$C$9,0,1)),0)+IF(CR$63=$C$17,0,IF(CQ$63=$C$17,$B87*(CQ$60),0))</f>
        <v>1.5733333333333333</v>
      </c>
      <c r="CR87" s="50">
        <f ca="1">IF(CR$63&lt;=$C$17,($C$34*CR$59*$B87/$C$63)*(IF(COUNTA($D87:CQ87)*(12/$C$63)&lt;=$C$9,0,1)),0)+IF(CS$63=$C$17,0,IF(CR$63=$C$17,$B87*(CR$60),0))</f>
        <v>1.5733333333333333</v>
      </c>
      <c r="CS87" s="50">
        <f ca="1">IF(CS$63&lt;=$C$17,($C$34*CS$59*$B87/$C$63)*(IF(COUNTA($D87:CR87)*(12/$C$63)&lt;=$C$9,0,1)),0)+IF(CT$63=$C$17,0,IF(CS$63=$C$17,$B87*(CS$60),0))</f>
        <v>1.5733333333333333</v>
      </c>
      <c r="CT87" s="50">
        <f ca="1">IF(CT$63&lt;=$C$17,($C$34*CT$59*$B87/$C$63)*(IF(COUNTA($D87:CS87)*(12/$C$63)&lt;=$C$9,0,1)),0)+IF(CU$63=$C$17,0,IF(CT$63=$C$17,$B87*(CT$60),0))</f>
        <v>1.5733333333333333</v>
      </c>
      <c r="CU87" s="50">
        <f ca="1">IF(CU$63&lt;=$C$17,($C$34*CU$59*$B87/$C$63)*(IF(COUNTA($D87:CT87)*(12/$C$63)&lt;=$C$9,0,1)),0)+IF(CV$63=$C$17,0,IF(CU$63=$C$17,$B87*(CU$60),0))</f>
        <v>1.5733333333333333</v>
      </c>
      <c r="CV87" s="50">
        <f ca="1">IF(CV$63&lt;=$C$17,($C$34*CV$59*$B87/$C$63)*(IF(COUNTA($D87:CU87)*(12/$C$63)&lt;=$C$9,0,1)),0)+IF(CW$63=$C$17,0,IF(CV$63=$C$17,$B87*(CV$60),0))</f>
        <v>1.5733333333333333</v>
      </c>
      <c r="CW87" s="50">
        <f ca="1">IF(CW$63&lt;=$C$17,($C$34*CW$59*$B87/$C$63)*(IF(COUNTA($D87:CV87)*(12/$C$63)&lt;=$C$9,0,1)),0)+IF(CX$63=$C$17,0,IF(CW$63=$C$17,$B87*(CW$60),0))</f>
        <v>1.5733333333333333</v>
      </c>
      <c r="CX87" s="50">
        <f ca="1">IF(CX$63&lt;=$C$17,($C$34*CX$59*$B87/$C$63)*(IF(COUNTA($D87:CW87)*(12/$C$63)&lt;=$C$9,0,1)),0)+IF(CY$63=$C$17,0,IF(CX$63=$C$17,$B87*(CX$60),0))</f>
        <v>1.5733333333333333</v>
      </c>
      <c r="CY87" s="50">
        <f ca="1">IF(CY$63&lt;=$C$17,($C$34*CY$59*$B87/$C$63)*(IF(COUNTA($D87:CX87)*(12/$C$63)&lt;=$C$9,0,1)),0)+IF(CZ$63=$C$17,0,IF(CY$63=$C$17,$B87*(CY$60),0))</f>
        <v>1.5733333333333333</v>
      </c>
      <c r="CZ87" s="50">
        <f ca="1">IF(CZ$63&lt;=$C$17,($C$34*CZ$59*$B87/$C$63)*(IF(COUNTA($D87:CY87)*(12/$C$63)&lt;=$C$9,0,1)),0)+IF(DA$63=$C$17,0,IF(CZ$63=$C$17,$B87*(CZ$60),0))</f>
        <v>1.5733333333333333</v>
      </c>
      <c r="DA87" s="50">
        <f ca="1">IF(DA$63&lt;=$C$17,($C$34*DA$59*$B87/$C$63)*(IF(COUNTA($D87:CZ87)*(12/$C$63)&lt;=$C$9,0,1)),0)+IF(DB$63=$C$17,0,IF(DA$63=$C$17,$B87*(DA$60),0))</f>
        <v>1.5733333333333333</v>
      </c>
      <c r="DB87" s="50">
        <f ca="1">IF(DB$63&lt;=$C$17,($C$34*DB$59*$B87/$C$63)*(IF(COUNTA($D87:DA87)*(12/$C$63)&lt;=$C$9,0,1)),0)+IF(DC$63=$C$17,0,IF(DB$63=$C$17,$B87*(DB$60),0))</f>
        <v>1.5733333333333333</v>
      </c>
      <c r="DC87" s="50">
        <f ca="1">IF(DC$63&lt;=$C$17,($C$34*DC$59*$B87/$C$63)*(IF(COUNTA($D87:DB87)*(12/$C$63)&lt;=$C$9,0,1)),0)+IF(DD$63=$C$17,0,IF(DC$63=$C$17,$B87*(DC$60),0))</f>
        <v>1.5733333333333333</v>
      </c>
      <c r="DD87" s="50">
        <f ca="1">IF(DD$63&lt;=$C$17,($C$34*DD$59*$B87/$C$63)*(IF(COUNTA($D87:DC87)*(12/$C$63)&lt;=$C$9,0,1)),0)+IF(DE$63=$C$17,0,IF(DD$63=$C$17,$B87*(DD$60),0))</f>
        <v>1.5733333333333333</v>
      </c>
      <c r="DE87" s="50">
        <f ca="1">IF(DE$63&lt;=$C$17,($C$34*DE$59*$B87/$C$63)*(IF(COUNTA($D87:DD87)*(12/$C$63)&lt;=$C$9,0,1)),0)+IF(DF$63=$C$17,0,IF(DE$63=$C$17,$B87*(DE$60),0))</f>
        <v>1.5733333333333333</v>
      </c>
      <c r="DF87" s="50">
        <f ca="1">IF(DF$63&lt;=$C$17,($C$34*DF$59*$B87/$C$63)*(IF(COUNTA($D87:DE87)*(12/$C$63)&lt;=$C$9,0,1)),0)+IF(DG$63=$C$17,0,IF(DF$63=$C$17,$B87*(DF$60),0))</f>
        <v>1.5733333333333333</v>
      </c>
      <c r="DG87" s="50">
        <f ca="1">IF(DG$63&lt;=$C$17,($C$34*DG$59*$B87/$C$63)*(IF(COUNTA($D87:DF87)*(12/$C$63)&lt;=$C$9,0,1)),0)+IF(DH$63=$C$17,0,IF(DG$63=$C$17,$B87*(DG$60),0))</f>
        <v>1.5733333333333333</v>
      </c>
      <c r="DH87" s="50">
        <f ca="1">IF(DH$63&lt;=$C$17,($C$34*DH$59*$B87/$C$63)*(IF(COUNTA($D87:DG87)*(12/$C$63)&lt;=$C$9,0,1)),0)+IF(DI$63=$C$17,0,IF(DH$63=$C$17,$B87*(DH$60),0))</f>
        <v>1.5733333333333333</v>
      </c>
      <c r="DI87" s="50">
        <f ca="1">IF(DI$63&lt;=$C$17,($C$34*DI$59*$B87/$C$63)*(IF(COUNTA($D87:DH87)*(12/$C$63)&lt;=$C$9,0,1)),0)+IF(DJ$63=$C$17,0,IF(DI$63=$C$17,$B87*(DI$60),0))</f>
        <v>1.5733333333333333</v>
      </c>
      <c r="DJ87" s="50">
        <f ca="1">IF(DJ$63&lt;=$C$17,($C$34*DJ$59*$B87/$C$63)*(IF(COUNTA($D87:DI87)*(12/$C$63)&lt;=$C$9,0,1)),0)+IF(DK$63=$C$17,0,IF(DJ$63=$C$17,$B87*(DJ$60),0))</f>
        <v>1.5733333333333333</v>
      </c>
      <c r="DK87" s="50">
        <f ca="1">IF(DK$63&lt;=$C$17,($C$34*DK$59*$B87/$C$63)*(IF(COUNTA($D87:DJ87)*(12/$C$63)&lt;=$C$9,0,1)),0)+IF(DL$63=$C$17,0,IF(DK$63=$C$17,$B87*(DK$60),0))</f>
        <v>1.5733333333333333</v>
      </c>
      <c r="DL87" s="50">
        <f ca="1">IF(DL$63&lt;=$C$17,($C$34*DL$59*$B87/$C$63)*(IF(COUNTA($D87:DK87)*(12/$C$63)&lt;=$C$9,0,1)),0)+IF(DM$63=$C$17,0,IF(DL$63=$C$17,$B87*(DL$60),0))</f>
        <v>1.5733333333333333</v>
      </c>
      <c r="DM87" s="50">
        <f ca="1">IF(DM$63&lt;=$C$17,($C$34*DM$59*$B87/$C$63)*(IF(COUNTA($D87:DL87)*(12/$C$63)&lt;=$C$9,0,1)),0)+IF(DN$63=$C$17,0,IF(DM$63=$C$17,$B87*(DM$60),0))</f>
        <v>1.5733333333333333</v>
      </c>
      <c r="DN87" s="50">
        <f ca="1">IF(DN$63&lt;=$C$17,($C$34*DN$59*$B87/$C$63)*(IF(COUNTA($D87:DM87)*(12/$C$63)&lt;=$C$9,0,1)),0)+IF(DO$63=$C$17,0,IF(DN$63=$C$17,$B87*(DN$60),0))</f>
        <v>1.5733333333333333</v>
      </c>
      <c r="DO87" s="50">
        <f ca="1">IF(DO$63&lt;=$C$17,($C$34*DO$59*$B87/$C$63)*(IF(COUNTA($D87:DN87)*(12/$C$63)&lt;=$C$9,0,1)),0)+IF(DP$63=$C$17,0,IF(DO$63=$C$17,$B87*(DO$60),0))</f>
        <v>1.5733333333333333</v>
      </c>
      <c r="DP87" s="50">
        <f ca="1">IF(DP$63&lt;=$C$17,($C$34*DP$59*$B87/$C$63)*(IF(COUNTA($D87:DO87)*(12/$C$63)&lt;=$C$9,0,1)),0)+IF(DQ$63=$C$17,0,IF(DP$63=$C$17,$B87*(DP$60),0))</f>
        <v>1.5733333333333333</v>
      </c>
      <c r="DQ87" s="50">
        <f ca="1">IF(DQ$63&lt;=$C$17,($C$34*DQ$59*$B87/$C$63)*(IF(COUNTA($D87:DP87)*(12/$C$63)&lt;=$C$9,0,1)),0)+IF(DR$63=$C$17,0,IF(DQ$63=$C$17,$B87*(DQ$60),0))</f>
        <v>1.5733333333333333</v>
      </c>
      <c r="DR87" s="50">
        <f ca="1">IF(DR$63&lt;=$C$17,($C$34*DR$59*$B87/$C$63)*(IF(COUNTA($D87:DQ87)*(12/$C$63)&lt;=$C$9,0,1)),0)+IF(DS$63=$C$17,0,IF(DR$63=$C$17,$B87*(DR$60),0))</f>
        <v>1.5733333333333333</v>
      </c>
      <c r="DS87" s="50">
        <f ca="1">IF(DS$63&lt;=$C$17,($C$34*DS$59*$B87/$C$63)*(IF(COUNTA($D87:DR87)*(12/$C$63)&lt;=$C$9,0,1)),0)+IF(DT$63=$C$17,0,IF(DS$63=$C$17,$B87*(DS$60),0))</f>
        <v>1.5733333333333333</v>
      </c>
      <c r="DT87" s="50">
        <f ca="1">IF(DT$63&lt;=$C$17,($C$34*DT$59*$B87/$C$63)*(IF(COUNTA($D87:DS87)*(12/$C$63)&lt;=$C$9,0,1)),0)+IF(DU$63=$C$17,0,IF(DT$63=$C$17,$B87*(DT$60),0))</f>
        <v>386.55054931822832</v>
      </c>
      <c r="DU87" s="50">
        <f>IF(DU$63&lt;=$C$17,($C$34*DU$59*$B87/$C$63)*(IF(COUNTA($D87:DT87)*(12/$C$63)&lt;=$C$9,0,1)),0)+IF(DV$63=$C$17,0,IF(DU$63=$C$17,$B87*(DU$60),0))</f>
        <v>0</v>
      </c>
      <c r="DV87" s="50">
        <f>IF(DV$63&lt;=$C$17,($C$34*DV$59*$B87/$C$63)*(IF(COUNTA($D87:DU87)*(12/$C$63)&lt;=$C$9,0,1)),0)+IF(DW$63=$C$17,0,IF(DV$63=$C$17,$B87*(DV$60),0))</f>
        <v>0</v>
      </c>
      <c r="DW87" s="50">
        <f>IF(DW$63&lt;=$C$17,($C$34*DW$59*$B87/$C$63)*(IF(COUNTA($D87:DV87)*(12/$C$63)&lt;=$C$9,0,1)),0)+IF(DX$63=$C$17,0,IF(DW$63=$C$17,$B87*(DW$60),0))</f>
        <v>0</v>
      </c>
      <c r="DX87" s="50">
        <f>IF(DX$63&lt;=$C$17,($C$34*DX$59*$B87/$C$63)*(IF(COUNTA($D87:DW87)*(12/$C$63)&lt;=$C$9,0,1)),0)+IF(DY$63=$C$17,0,IF(DX$63=$C$17,$B87*(DX$60),0))</f>
        <v>0</v>
      </c>
      <c r="DY87" s="50">
        <f>IF(DY$63&lt;=$C$17,($C$34*DY$59*$B87/$C$63)*(IF(COUNTA($D87:DX87)*(12/$C$63)&lt;=$C$9,0,1)),0)+IF(DZ$63=$C$17,0,IF(DY$63=$C$17,$B87*(DY$60),0))</f>
        <v>0</v>
      </c>
      <c r="DZ87" s="50">
        <f>IF(DZ$63&lt;=$C$17,($C$34*DZ$59*$B87/$C$63)*(IF(COUNTA($D87:DY87)*(12/$C$63)&lt;=$C$9,0,1)),0)+IF(EA$63=$C$17,0,IF(DZ$63=$C$17,$B87*(DZ$60),0))</f>
        <v>0</v>
      </c>
      <c r="EA87" s="50">
        <f>IF(EA$63&lt;=$C$17,($C$34*EA$59*$B87/$C$63)*(IF(COUNTA($D87:DZ87)*(12/$C$63)&lt;=$C$9,0,1)),0)+IF(EB$63=$C$17,0,IF(EA$63=$C$17,$B87*(EA$60),0))</f>
        <v>0</v>
      </c>
      <c r="EB87" s="50">
        <f>IF(EB$63&lt;=$C$17,($C$34*EB$59*$B87/$C$63)*(IF(COUNTA($D87:EA87)*(12/$C$63)&lt;=$C$9,0,1)),0)+IF(EC$63=$C$17,0,IF(EB$63=$C$17,$B87*(EB$60),0))</f>
        <v>0</v>
      </c>
      <c r="EC87" s="50">
        <f>IF(EC$63&lt;=$C$17,($C$34*EC$59*$B87/$C$63)*(IF(COUNTA($D87:EB87)*(12/$C$63)&lt;=$C$9,0,1)),0)+IF(ED$63=$C$17,0,IF(EC$63=$C$17,$B87*(EC$60),0))</f>
        <v>0</v>
      </c>
      <c r="ED87" s="50">
        <f>IF(ED$63&lt;=$C$17,($C$34*ED$59*$B87/$C$63)*(IF(COUNTA($D87:EC87)*(12/$C$63)&lt;=$C$9,0,1)),0)+IF(EE$63=$C$17,0,IF(ED$63=$C$17,$B87*(ED$60),0))</f>
        <v>0</v>
      </c>
      <c r="EE87" s="50">
        <f>IF(EE$63&lt;=$C$17,($C$34*EE$59*$B87/$C$63)*(IF(COUNTA($D87:ED87)*(12/$C$63)&lt;=$C$9,0,1)),0)+IF(EF$63=$C$17,0,IF(EE$63=$C$17,$B87*(EE$60),0))</f>
        <v>0</v>
      </c>
      <c r="EF87" s="50">
        <f>IF(EF$63&lt;=$C$17,($C$34*EF$59*$B87/$C$63)*(IF(COUNTA($D87:EE87)*(12/$C$63)&lt;=$C$9,0,1)),0)+IF(EG$63=$C$17,0,IF(EF$63=$C$17,$B87*(EF$60),0))</f>
        <v>0</v>
      </c>
      <c r="EG87" s="50">
        <f>IF(EG$63&lt;=$C$17,($C$34*EG$59*$B87/$C$63)*(IF(COUNTA($D87:EF87)*(12/$C$63)&lt;=$C$9,0,1)),0)+IF(EH$63=$C$17,0,IF(EG$63=$C$17,$B87*(EG$60),0))</f>
        <v>0</v>
      </c>
      <c r="EH87" s="50">
        <f>IF(EH$63&lt;=$C$17,($C$34*EH$59*$B87/$C$63)*(IF(COUNTA($D87:EG87)*(12/$C$63)&lt;=$C$9,0,1)),0)+IF(EI$63=$C$17,0,IF(EH$63=$C$17,$B87*(EH$60),0))</f>
        <v>0</v>
      </c>
      <c r="EI87" s="50">
        <f>IF(EI$63&lt;=$C$17,($C$34*EI$59*$B87/$C$63)*(IF(COUNTA($D87:EH87)*(12/$C$63)&lt;=$C$9,0,1)),0)+IF(EJ$63=$C$17,0,IF(EI$63=$C$17,$B87*(EI$60),0))</f>
        <v>0</v>
      </c>
      <c r="EJ87" s="50">
        <f>IF(EJ$63&lt;=$C$17,($C$34*EJ$59*$B87/$C$63)*(IF(COUNTA($D87:EI87)*(12/$C$63)&lt;=$C$9,0,1)),0)+IF(EK$63=$C$17,0,IF(EJ$63=$C$17,$B87*(EJ$60),0))</f>
        <v>0</v>
      </c>
      <c r="EK87" s="50">
        <f>IF(EK$63&lt;=$C$17,($C$34*EK$59*$B87/$C$63)*(IF(COUNTA($D87:EJ87)*(12/$C$63)&lt;=$C$9,0,1)),0)+IF(EL$63=$C$17,0,IF(EK$63=$C$17,$B87*(EK$60),0))</f>
        <v>0</v>
      </c>
      <c r="EL87" s="50">
        <f>IF(EL$63&lt;=$C$17,($C$34*EL$59*$B87/$C$63)*(IF(COUNTA($D87:EK87)*(12/$C$63)&lt;=$C$9,0,1)),0)+IF(EM$63=$C$17,0,IF(EL$63=$C$17,$B87*(EL$60),0))</f>
        <v>0</v>
      </c>
      <c r="EM87" s="50">
        <f>IF(EM$63&lt;=$C$17,($C$34*EM$59*$B87/$C$63)*(IF(COUNTA($D87:EL87)*(12/$C$63)&lt;=$C$9,0,1)),0)+IF(EN$63=$C$17,0,IF(EM$63=$C$17,$B87*(EM$60),0))</f>
        <v>0</v>
      </c>
      <c r="EN87" s="50">
        <f>IF(EN$63&lt;=$C$17,($C$34*EN$59*$B87/$C$63)*(IF(COUNTA($D87:EM87)*(12/$C$63)&lt;=$C$9,0,1)),0)+IF(EO$63=$C$17,0,IF(EN$63=$C$17,$B87*(EN$60),0))</f>
        <v>0</v>
      </c>
      <c r="EO87" s="50">
        <f>IF(EO$63&lt;=$C$17,($C$34*EO$59*$B87/$C$63)*(IF(COUNTA($D87:EN87)*(12/$C$63)&lt;=$C$9,0,1)),0)+IF(EP$63=$C$17,0,IF(EO$63=$C$17,$B87*(EO$60),0))</f>
        <v>0</v>
      </c>
      <c r="EP87" s="50">
        <f>IF(EP$63&lt;=$C$17,($C$34*EP$59*$B87/$C$63)*(IF(COUNTA($D87:EO87)*(12/$C$63)&lt;=$C$9,0,1)),0)+IF(EQ$63=$C$17,0,IF(EP$63=$C$17,$B87*(EP$60),0))</f>
        <v>0</v>
      </c>
      <c r="EQ87" s="50">
        <f>IF(EQ$63&lt;=$C$17,($C$34*EQ$59*$B87/$C$63)*(IF(COUNTA($D87:EP87)*(12/$C$63)&lt;=$C$9,0,1)),0)+IF(ER$63=$C$17,0,IF(EQ$63=$C$17,$B87*(EQ$60),0))</f>
        <v>0</v>
      </c>
      <c r="ER87" s="50">
        <f>IF(ER$63&lt;=$C$17,($C$34*ER$59*$B87/$C$63)*(IF(COUNTA($D87:EQ87)*(12/$C$63)&lt;=$C$9,0,1)),0)+IF(ES$63=$C$17,0,IF(ER$63=$C$17,$B87*(ER$60),0))</f>
        <v>0</v>
      </c>
      <c r="ES87" s="50">
        <f>IF(ES$63&lt;=$C$17,($C$34*ES$59*$B87/$C$63)*(IF(COUNTA($D87:ER87)*(12/$C$63)&lt;=$C$9,0,1)),0)+IF(ET$63=$C$17,0,IF(ES$63=$C$17,$B87*(ES$60),0))</f>
        <v>0</v>
      </c>
      <c r="ET87" s="50">
        <f>IF(ET$63&lt;=$C$17,($C$34*ET$59*$B87/$C$63)*(IF(COUNTA($D87:ES87)*(12/$C$63)&lt;=$C$9,0,1)),0)+IF(EU$63=$C$17,0,IF(ET$63=$C$17,$B87*(ET$60),0))</f>
        <v>0</v>
      </c>
      <c r="EU87" s="50">
        <f>IF(EU$63&lt;=$C$17,($C$34*EU$59*$B87/$C$63)*(IF(COUNTA($D87:ET87)*(12/$C$63)&lt;=$C$9,0,1)),0)+IF(EV$63=$C$17,0,IF(EU$63=$C$17,$B87*(EU$60),0))</f>
        <v>0</v>
      </c>
      <c r="EV87" s="50">
        <f>IF(EV$63&lt;=$C$17,($C$34*EV$59*$B87/$C$63)*(IF(COUNTA($D87:EU87)*(12/$C$63)&lt;=$C$9,0,1)),0)+IF(EW$63=$C$17,0,IF(EV$63=$C$17,$B87*(EV$60),0))</f>
        <v>0</v>
      </c>
      <c r="EW87" s="50">
        <f>IF(EW$63&lt;=$C$17,($C$34*EW$59*$B87/$C$63)*(IF(COUNTA($D87:EV87)*(12/$C$63)&lt;=$C$9,0,1)),0)+IF(EX$63=$C$17,0,IF(EW$63=$C$17,$B87*(EW$60),0))</f>
        <v>0</v>
      </c>
      <c r="EX87" s="50">
        <f>IF(EX$63&lt;=$C$17,($C$34*EX$59*$B87/$C$63)*(IF(COUNTA($D87:EW87)*(12/$C$63)&lt;=$C$9,0,1)),0)+IF(EY$63=$C$17,0,IF(EX$63=$C$17,$B87*(EX$60),0))</f>
        <v>0</v>
      </c>
      <c r="EY87" s="50">
        <f>IF(EY$63&lt;=$C$17,($C$34*EY$59*$B87/$C$63)*(IF(COUNTA($D87:EX87)*(12/$C$63)&lt;=$C$9,0,1)),0)+IF(EZ$63=$C$17,0,IF(EY$63=$C$17,$B87*(EY$60),0))</f>
        <v>0</v>
      </c>
      <c r="EZ87" s="50">
        <f>IF(EZ$63&lt;=$C$17,($C$34*EZ$59*$B87/$C$63)*(IF(COUNTA($D87:EY87)*(12/$C$63)&lt;=$C$9,0,1)),0)+IF(FA$63=$C$17,0,IF(EZ$63=$C$17,$B87*(EZ$60),0))</f>
        <v>0</v>
      </c>
      <c r="FA87" s="50">
        <f>IF(FA$63&lt;=$C$17,($C$34*FA$59*$B87/$C$63)*(IF(COUNTA($D87:EZ87)*(12/$C$63)&lt;=$C$9,0,1)),0)+IF(FB$63=$C$17,0,IF(FA$63=$C$17,$B87*(FA$60),0))</f>
        <v>0</v>
      </c>
      <c r="FB87" s="50">
        <f>IF(FB$63&lt;=$C$17,($C$34*FB$59*$B87/$C$63)*(IF(COUNTA($D87:FA87)*(12/$C$63)&lt;=$C$9,0,1)),0)+IF(FC$63=$C$17,0,IF(FB$63=$C$17,$B87*(FB$60),0))</f>
        <v>0</v>
      </c>
      <c r="FC87" s="50">
        <f>IF(FC$63&lt;=$C$17,($C$34*FC$59*$B87/$C$63)*(IF(COUNTA($D87:FB87)*(12/$C$63)&lt;=$C$9,0,1)),0)+IF(FD$63=$C$17,0,IF(FC$63=$C$17,$B87*(FC$60),0))</f>
        <v>0</v>
      </c>
      <c r="FD87" s="50">
        <f>IF(FD$63&lt;=$C$17,($C$34*FD$59*$B87/$C$63)*(IF(COUNTA($D87:FC87)*(12/$C$63)&lt;=$C$9,0,1)),0)+IF(FE$63=$C$17,0,IF(FD$63=$C$17,$B87*(FD$60),0))</f>
        <v>0</v>
      </c>
      <c r="FE87" s="50">
        <f>IF(FE$63&lt;=$C$17,($C$34*FE$59*$B87/$C$63)*(IF(COUNTA($D87:FD87)*(12/$C$63)&lt;=$C$9,0,1)),0)+IF(FF$63=$C$17,0,IF(FE$63=$C$17,$B87*(FE$60),0))</f>
        <v>0</v>
      </c>
      <c r="FF87" s="50">
        <f>IF(FF$63&lt;=$C$17,($C$34*FF$59*$B87/$C$63)*(IF(COUNTA($D87:FE87)*(12/$C$63)&lt;=$C$9,0,1)),0)+IF(FG$63=$C$17,0,IF(FF$63=$C$17,$B87*(FF$60),0))</f>
        <v>0</v>
      </c>
      <c r="FG87" s="50">
        <f>IF(FG$63&lt;=$C$17,($C$34*FG$59*$B87/$C$63)*(IF(COUNTA($D87:FF87)*(12/$C$63)&lt;=$C$9,0,1)),0)+IF(FH$63=$C$17,0,IF(FG$63=$C$17,$B87*(FG$60),0))</f>
        <v>0</v>
      </c>
      <c r="FH87" s="50">
        <f>IF(FH$63&lt;=$C$17,($C$34*FH$59*$B87/$C$63)*(IF(COUNTA($D87:FG87)*(12/$C$63)&lt;=$C$9,0,1)),0)+IF(FI$63=$C$17,0,IF(FH$63=$C$17,$B87*(FH$60),0))</f>
        <v>0</v>
      </c>
      <c r="FI87" s="50">
        <f>IF(FI$63&lt;=$C$17,($C$34*FI$59*$B87/$C$63)*(IF(COUNTA($D87:FH87)*(12/$C$63)&lt;=$C$9,0,1)),0)+IF(FJ$63=$C$17,0,IF(FI$63=$C$17,$B87*(FI$60),0))</f>
        <v>0</v>
      </c>
      <c r="FJ87" s="50">
        <f>IF(FJ$63&lt;=$C$17,($C$34*FJ$59*$B87/$C$63)*(IF(COUNTA($D87:FI87)*(12/$C$63)&lt;=$C$9,0,1)),0)+IF(FK$63=$C$17,0,IF(FJ$63=$C$17,$B87*(FJ$60),0))</f>
        <v>0</v>
      </c>
      <c r="FK87" s="50">
        <f>IF(FK$63&lt;=$C$17,($C$34*FK$59*$B87/$C$63)*(IF(COUNTA($D87:FJ87)*(12/$C$63)&lt;=$C$9,0,1)),0)+IF(FL$63=$C$17,0,IF(FK$63=$C$17,$B87*(FK$60),0))</f>
        <v>0</v>
      </c>
      <c r="FL87" s="50">
        <f>IF(FL$63&lt;=$C$17,($C$34*FL$59*$B87/$C$63)*(IF(COUNTA($D87:FK87)*(12/$C$63)&lt;=$C$9,0,1)),0)+IF(FM$63=$C$17,0,IF(FL$63=$C$17,$B87*(FL$60),0))</f>
        <v>0</v>
      </c>
      <c r="FM87" s="50">
        <f>IF(FM$63&lt;=$C$17,($C$34*FM$59*$B87/$C$63)*(IF(COUNTA($D87:FL87)*(12/$C$63)&lt;=$C$9,0,1)),0)+IF(FN$63=$C$17,0,IF(FM$63=$C$17,$B87*(FM$60),0))</f>
        <v>0</v>
      </c>
      <c r="FN87" s="50">
        <f>IF(FN$63&lt;=$C$17,($C$34*FN$59*$B87/$C$63)*(IF(COUNTA($D87:FM87)*(12/$C$63)&lt;=$C$9,0,1)),0)+IF(FO$63=$C$17,0,IF(FN$63=$C$17,$B87*(FN$60),0))</f>
        <v>0</v>
      </c>
      <c r="FO87" s="50">
        <f>IF(FO$63&lt;=$C$17,($C$34*FO$59*$B87/$C$63)*(IF(COUNTA($D87:FN87)*(12/$C$63)&lt;=$C$9,0,1)),0)+IF(FP$63=$C$17,0,IF(FO$63=$C$17,$B87*(FO$60),0))</f>
        <v>0</v>
      </c>
      <c r="FP87" s="50">
        <f>IF(FP$63&lt;=$C$17,($C$34*FP$59*$B87/$C$63)*(IF(COUNTA($D87:FO87)*(12/$C$63)&lt;=$C$9,0,1)),0)+IF(FQ$63=$C$17,0,IF(FP$63=$C$17,$B87*(FP$60),0))</f>
        <v>0</v>
      </c>
      <c r="FQ87" s="50">
        <f>IF(FQ$63&lt;=$C$17,($C$34*FQ$59*$B87/$C$63)*(IF(COUNTA($D87:FP87)*(12/$C$63)&lt;=$C$9,0,1)),0)+IF(FR$63=$C$17,0,IF(FQ$63=$C$17,$B87*(FQ$60),0))</f>
        <v>0</v>
      </c>
      <c r="FR87" s="50">
        <f>IF(FR$63&lt;=$C$17,($C$34*FR$59*$B87/$C$63)*(IF(COUNTA($D87:FQ87)*(12/$C$63)&lt;=$C$9,0,1)),0)+IF(FS$63=$C$17,0,IF(FR$63=$C$17,$B87*(FR$60),0))</f>
        <v>0</v>
      </c>
      <c r="FS87" s="50">
        <f>IF(FS$63&lt;=$C$17,($C$34*FS$59*$B87/$C$63)*(IF(COUNTA($D87:FR87)*(12/$C$63)&lt;=$C$9,0,1)),0)+IF(FT$63=$C$17,0,IF(FS$63=$C$17,$B87*(FS$60),0))</f>
        <v>0</v>
      </c>
      <c r="FT87" s="50">
        <f>IF(FT$63&lt;=$C$17,($C$34*FT$59*$B87/$C$63)*(IF(COUNTA($D87:FS87)*(12/$C$63)&lt;=$C$9,0,1)),0)+IF(FU$63=$C$17,0,IF(FT$63=$C$17,$B87*(FT$60),0))</f>
        <v>0</v>
      </c>
      <c r="FU87" s="50">
        <f>IF(FU$63&lt;=$C$17,($C$34*FU$59*$B87/$C$63)*(IF(COUNTA($D87:FT87)*(12/$C$63)&lt;=$C$9,0,1)),0)+IF(FV$63=$C$17,0,IF(FU$63=$C$17,$B87*(FU$60),0))</f>
        <v>0</v>
      </c>
      <c r="FV87" s="50">
        <f>IF(FV$63&lt;=$C$17,($C$34*FV$59*$B87/$C$63)*(IF(COUNTA($D87:FU87)*(12/$C$63)&lt;=$C$9,0,1)),0)+IF(FW$63=$C$17,0,IF(FV$63=$C$17,$B87*(FV$60),0))</f>
        <v>0</v>
      </c>
      <c r="FW87" s="50">
        <f>IF(FW$63&lt;=$C$17,($C$34*FW$59*$B87/$C$63)*(IF(COUNTA($D87:FV87)*(12/$C$63)&lt;=$C$9,0,1)),0)+IF(FX$63=$C$17,0,IF(FW$63=$C$17,$B87*(FW$60),0))</f>
        <v>0</v>
      </c>
      <c r="FX87" s="50">
        <f>IF(FX$63&lt;=$C$17,($C$34*FX$59*$B87/$C$63)*(IF(COUNTA($D87:FW87)*(12/$C$63)&lt;=$C$9,0,1)),0)+IF(FY$63=$C$17,0,IF(FX$63=$C$17,$B87*(FX$60),0))</f>
        <v>0</v>
      </c>
      <c r="FY87" s="50">
        <f>IF(FY$63&lt;=$C$17,($C$34*FY$59*$B87/$C$63)*(IF(COUNTA($D87:FX87)*(12/$C$63)&lt;=$C$9,0,1)),0)+IF(FZ$63=$C$17,0,IF(FY$63=$C$17,$B87*(FY$60),0))</f>
        <v>0</v>
      </c>
      <c r="FZ87" s="50">
        <f>IF(FZ$63&lt;=$C$17,($C$34*FZ$59*$B87/$C$63)*(IF(COUNTA($D87:FY87)*(12/$C$63)&lt;=$C$9,0,1)),0)+IF(GA$63=$C$17,0,IF(FZ$63=$C$17,$B87*(FZ$60),0))</f>
        <v>0</v>
      </c>
      <c r="GA87" s="50">
        <f>IF(GA$63&lt;=$C$17,($C$34*GA$59*$B87/$C$63)*(IF(COUNTA($D87:FZ87)*(12/$C$63)&lt;=$C$9,0,1)),0)+IF(GB$63=$C$17,0,IF(GA$63=$C$17,$B87*(GA$60),0))</f>
        <v>0</v>
      </c>
      <c r="GB87" s="50">
        <f>IF(GB$63&lt;=$C$17,($C$34*GB$59*$B87/$C$63)*(IF(COUNTA($D87:GA87)*(12/$C$63)&lt;=$C$9,0,1)),0)+IF(GC$63=$C$17,0,IF(GB$63=$C$17,$B87*(GB$60),0))</f>
        <v>0</v>
      </c>
      <c r="GC87" s="50">
        <f>IF(GC$63&lt;=$C$17,($C$34*GC$59*$B87/$C$63)*(IF(COUNTA($D87:GB87)*(12/$C$63)&lt;=$C$9,0,1)),0)+IF(GD$63=$C$17,0,IF(GC$63=$C$17,$B87*(GC$60),0))</f>
        <v>0</v>
      </c>
      <c r="GD87" s="50">
        <f>IF(GD$63&lt;=$C$17,($C$34*GD$59*$B87/$C$63)*(IF(COUNTA($D87:GC87)*(12/$C$63)&lt;=$C$9,0,1)),0)+IF(GE$63=$C$17,0,IF(GD$63=$C$17,$B87*(GD$60),0))</f>
        <v>0</v>
      </c>
      <c r="GE87" s="50">
        <f>IF(GE$63&lt;=$C$17,($C$34*GE$59*$B87/$C$63)*(IF(COUNTA($D87:GD87)*(12/$C$63)&lt;=$C$9,0,1)),0)+IF(GF$63=$C$17,0,IF(GE$63=$C$17,$B87*(GE$60),0))</f>
        <v>0</v>
      </c>
      <c r="GF87" s="50">
        <f>IF(GF$63&lt;=$C$17,($C$34*GF$59*$B87/$C$63)*(IF(COUNTA($D87:GE87)*(12/$C$63)&lt;=$C$9,0,1)),0)+IF(GG$63=$C$17,0,IF(GF$63=$C$17,$B87*(GF$60),0))</f>
        <v>0</v>
      </c>
      <c r="GG87" s="50">
        <f>IF(GG$63&lt;=$C$17,($C$34*GG$59*$B87/$C$63)*(IF(COUNTA($D87:GF87)*(12/$C$63)&lt;=$C$9,0,1)),0)+IF(GH$63=$C$17,0,IF(GG$63=$C$17,$B87*(GG$60),0))</f>
        <v>0</v>
      </c>
      <c r="GH87" s="50">
        <f>IF(GH$63&lt;=$C$17,($C$34*GH$59*$B87/$C$63)*(IF(COUNTA($D87:GG87)*(12/$C$63)&lt;=$C$9,0,1)),0)+IF(GI$63=$C$17,0,IF(GH$63=$C$17,$B87*(GH$60),0))</f>
        <v>0</v>
      </c>
      <c r="GI87" s="50">
        <f>IF(GI$63&lt;=$C$17,($C$34*GI$59*$B87/$C$63)*(IF(COUNTA($D87:GH87)*(12/$C$63)&lt;=$C$9,0,1)),0)+IF(GJ$63=$C$17,0,IF(GI$63=$C$17,$B87*(GI$60),0))</f>
        <v>0</v>
      </c>
      <c r="GJ87" s="50">
        <f>IF(GJ$63&lt;=$C$17,($C$34*GJ$59*$B87/$C$63)*(IF(COUNTA($D87:GI87)*(12/$C$63)&lt;=$C$9,0,1)),0)+IF(GK$63=$C$17,0,IF(GJ$63=$C$17,$B87*(GJ$60),0))</f>
        <v>0</v>
      </c>
      <c r="GK87" s="50">
        <f>IF(GK$63&lt;=$C$17,($C$34*GK$59*$B87/$C$63)*(IF(COUNTA($D87:GJ87)*(12/$C$63)&lt;=$C$9,0,1)),0)+IF(GL$63=$C$17,0,IF(GK$63=$C$17,$B87*(GK$60),0))</f>
        <v>0</v>
      </c>
      <c r="GL87" s="50">
        <f>IF(GL$63&lt;=$C$17,($C$34*GL$59*$B87/$C$63)*(IF(COUNTA($D87:GK87)*(12/$C$63)&lt;=$C$9,0,1)),0)+IF(GM$63=$C$17,0,IF(GL$63=$C$17,$B87*(GL$60),0))</f>
        <v>0</v>
      </c>
      <c r="GM87" s="50">
        <f>IF(GM$63&lt;=$C$17,($C$34*GM$59*$B87/$C$63)*(IF(COUNTA($D87:GL87)*(12/$C$63)&lt;=$C$9,0,1)),0)+IF(GN$63=$C$17,0,IF(GM$63=$C$17,$B87*(GM$60),0))</f>
        <v>0</v>
      </c>
      <c r="GN87" s="50">
        <f>IF(GN$63&lt;=$C$17,($C$34*GN$59*$B87/$C$63)*(IF(COUNTA($D87:GM87)*(12/$C$63)&lt;=$C$9,0,1)),0)+IF(GO$63=$C$17,0,IF(GN$63=$C$17,$B87*(GN$60),0))</f>
        <v>0</v>
      </c>
      <c r="GO87" s="50">
        <f>IF(GO$63&lt;=$C$17,($C$34*GO$59*$B87/$C$63)*(IF(COUNTA($D87:GN87)*(12/$C$63)&lt;=$C$9,0,1)),0)+IF(GP$63=$C$17,0,IF(GO$63=$C$17,$B87*(GO$60),0))</f>
        <v>0</v>
      </c>
      <c r="GP87" s="50">
        <f>IF(GP$63&lt;=$C$17,($C$34*GP$59*$B87/$C$63)*(IF(COUNTA($D87:GO87)*(12/$C$63)&lt;=$C$9,0,1)),0)+IF(GQ$63=$C$17,0,IF(GP$63=$C$17,$B87*(GP$60),0))</f>
        <v>0</v>
      </c>
      <c r="GQ87" s="50">
        <f>IF(GQ$63&lt;=$C$17,($C$34*GQ$59*$B87/$C$63)*(IF(COUNTA($D87:GP87)*(12/$C$63)&lt;=$C$9,0,1)),0)+IF(GR$63=$C$17,0,IF(GQ$63=$C$17,$B87*(GQ$60),0))</f>
        <v>0</v>
      </c>
      <c r="GR87" s="50">
        <f>IF(GR$63&lt;=$C$17,($C$34*GR$59*$B87/$C$63)*(IF(COUNTA($D87:GQ87)*(12/$C$63)&lt;=$C$9,0,1)),0)+IF(GS$63=$C$17,0,IF(GR$63=$C$17,$B87*(GR$60),0))</f>
        <v>0</v>
      </c>
      <c r="GS87" s="50">
        <f>IF(GS$63&lt;=$C$17,($C$34*GS$59*$B87/$C$63)*(IF(COUNTA($D87:GR87)*(12/$C$63)&lt;=$C$9,0,1)),0)+IF(GT$63=$C$17,0,IF(GS$63=$C$17,$B87*(GS$60),0))</f>
        <v>0</v>
      </c>
      <c r="GT87" s="50">
        <f>IF(GT$63&lt;=$C$17,($C$34*GT$59*$B87/$C$63)*(IF(COUNTA($D87:GS87)*(12/$C$63)&lt;=$C$9,0,1)),0)+IF(GU$63=$C$17,0,IF(GT$63=$C$17,$B87*(GT$60),0))</f>
        <v>0</v>
      </c>
      <c r="GU87" s="50">
        <f>IF(GU$63&lt;=$C$17,($C$34*GU$59*$B87/$C$63)*(IF(COUNTA($D87:GT87)*(12/$C$63)&lt;=$C$9,0,1)),0)+IF(GV$63=$C$17,0,IF(GU$63=$C$17,$B87*(GU$60),0))</f>
        <v>0</v>
      </c>
      <c r="GV87" s="50">
        <f>IF(GV$63&lt;=$C$17,($C$34*GV$59*$B87/$C$63)*(IF(COUNTA($D87:GU87)*(12/$C$63)&lt;=$C$9,0,1)),0)+IF(GW$63=$C$17,0,IF(GV$63=$C$17,$B87*(GV$60),0))</f>
        <v>0</v>
      </c>
      <c r="GW87" s="50">
        <f>IF(GW$63&lt;=$C$17,($C$34*GW$59*$B87/$C$63)*(IF(COUNTA($D87:GV87)*(12/$C$63)&lt;=$C$9,0,1)),0)+IF(GX$63=$C$17,0,IF(GW$63=$C$17,$B87*(GW$60),0))</f>
        <v>0</v>
      </c>
      <c r="GX87" s="50">
        <f>IF(GX$63&lt;=$C$17,($C$34*GX$59*$B87/$C$63)*(IF(COUNTA($D87:GW87)*(12/$C$63)&lt;=$C$9,0,1)),0)+IF(GY$63=$C$17,0,IF(GX$63=$C$17,$B87*(GX$60),0))</f>
        <v>0</v>
      </c>
      <c r="GY87" s="50">
        <f>IF(GY$63&lt;=$C$17,($C$34*GY$59*$B87/$C$63)*(IF(COUNTA($D87:GX87)*(12/$C$63)&lt;=$C$9,0,1)),0)+IF(GZ$63=$C$17,0,IF(GY$63=$C$17,$B87*(GY$60),0))</f>
        <v>0</v>
      </c>
      <c r="GZ87" s="50">
        <f>IF(GZ$63&lt;=$C$17,($C$34*GZ$59*$B87/$C$63)*(IF(COUNTA($D87:GY87)*(12/$C$63)&lt;=$C$9,0,1)),0)+IF(HA$63=$C$17,0,IF(GZ$63=$C$17,$B87*(GZ$60),0))</f>
        <v>0</v>
      </c>
      <c r="HA87" s="50">
        <f>IF(HA$63&lt;=$C$17,($C$34*HA$59*$B87/$C$63)*(IF(COUNTA($D87:GZ87)*(12/$C$63)&lt;=$C$9,0,1)),0)+IF(HB$63=$C$17,0,IF(HA$63=$C$17,$B87*(HA$60),0))</f>
        <v>0</v>
      </c>
      <c r="HB87" s="50">
        <f>IF(HB$63&lt;=$C$17,($C$34*HB$59*$B87/$C$63)*(IF(COUNTA($D87:HA87)*(12/$C$63)&lt;=$C$9,0,1)),0)+IF(HC$63=$C$17,0,IF(HB$63=$C$17,$B87*(HB$60),0))</f>
        <v>0</v>
      </c>
      <c r="HC87" s="50">
        <f>IF(HC$63&lt;=$C$17,($C$34*HC$59*$B87/$C$63)*(IF(COUNTA($D87:HB87)*(12/$C$63)&lt;=$C$9,0,1)),0)+IF(HD$63=$C$17,0,IF(HC$63=$C$17,$B87*(HC$60),0))</f>
        <v>0</v>
      </c>
      <c r="HD87" s="50">
        <f>IF(HD$63&lt;=$C$17,($C$34*HD$59*$B87/$C$63)*(IF(COUNTA($D87:HC87)*(12/$C$63)&lt;=$C$9,0,1)),0)+IF(HE$63=$C$17,0,IF(HD$63=$C$17,$B87*(HD$60),0))</f>
        <v>0</v>
      </c>
      <c r="HE87" s="50">
        <f>IF(HE$63&lt;=$C$17,($C$34*HE$59*$B87/$C$63)*(IF(COUNTA($D87:HD87)*(12/$C$63)&lt;=$C$9,0,1)),0)+IF(HF$63=$C$17,0,IF(HE$63=$C$17,$B87*(HE$60),0))</f>
        <v>0</v>
      </c>
      <c r="HF87" s="50">
        <f>IF(HF$63&lt;=$C$17,($C$34*HF$59*$B87/$C$63)*(IF(COUNTA($D87:HE87)*(12/$C$63)&lt;=$C$9,0,1)),0)+IF(HG$63=$C$17,0,IF(HF$63=$C$17,$B87*(HF$60),0))</f>
        <v>0</v>
      </c>
      <c r="HG87" s="50">
        <f>IF(HG$63&lt;=$C$17,($C$34*HG$59*$B87/$C$63)*(IF(COUNTA($D87:HF87)*(12/$C$63)&lt;=$C$9,0,1)),0)+IF(HH$63=$C$17,0,IF(HG$63=$C$17,$B87*(HG$60),0))</f>
        <v>0</v>
      </c>
      <c r="HH87" s="50">
        <f>IF(HH$63&lt;=$C$17,($C$34*HH$59*$B87/$C$63)*(IF(COUNTA($D87:HG87)*(12/$C$63)&lt;=$C$9,0,1)),0)+IF(HI$63=$C$17,0,IF(HH$63=$C$17,$B87*(HH$60),0))</f>
        <v>0</v>
      </c>
      <c r="HI87" s="50">
        <f>IF(HI$63&lt;=$C$17,($C$34*HI$59*$B87/$C$63)*(IF(COUNTA($D87:HH87)*(12/$C$63)&lt;=$C$9,0,1)),0)+IF(HJ$63=$C$17,0,IF(HI$63=$C$17,$B87*(HI$60),0))</f>
        <v>0</v>
      </c>
      <c r="HJ87" s="50">
        <f>IF(HJ$63&lt;=$C$17,($C$34*HJ$59*$B87/$C$63)*(IF(COUNTA($D87:HI87)*(12/$C$63)&lt;=$C$9,0,1)),0)+IF(HK$63=$C$17,0,IF(HJ$63=$C$17,$B87*(HJ$60),0))</f>
        <v>0</v>
      </c>
      <c r="HK87" s="50">
        <f>IF(HK$63&lt;=$C$17,($C$34*HK$59*$B87/$C$63)*(IF(COUNTA($D87:HJ87)*(12/$C$63)&lt;=$C$9,0,1)),0)+IF(HL$63=$C$17,0,IF(HK$63=$C$17,$B87*(HK$60),0))</f>
        <v>0</v>
      </c>
      <c r="HL87" s="50">
        <f>IF(HL$63&lt;=$C$17,($C$34*HL$59*$B87/$C$63)*(IF(COUNTA($D87:HK87)*(12/$C$63)&lt;=$C$9,0,1)),0)+IF(HM$63=$C$17,0,IF(HL$63=$C$17,$B87*(HL$60),0))</f>
        <v>0</v>
      </c>
      <c r="HM87" s="50">
        <f>IF(HM$63&lt;=$C$17,($C$34*HM$59*$B87/$C$63)*(IF(COUNTA($D87:HL87)*(12/$C$63)&lt;=$C$9,0,1)),0)+IF(HN$63=$C$17,0,IF(HM$63=$C$17,$B87*(HM$60),0))</f>
        <v>0</v>
      </c>
      <c r="HN87" s="50">
        <f>IF(HN$63&lt;=$C$17,($C$34*HN$59*$B87/$C$63)*(IF(COUNTA($D87:HM87)*(12/$C$63)&lt;=$C$9,0,1)),0)+IF(HO$63=$C$17,0,IF(HN$63=$C$17,$B87*(HN$60),0))</f>
        <v>0</v>
      </c>
      <c r="HO87" s="50">
        <f>IF(HO$63&lt;=$C$17,($C$34*HO$59*$B87/$C$63)*(IF(COUNTA($D87:HN87)*(12/$C$63)&lt;=$C$9,0,1)),0)+IF(HP$63=$C$17,0,IF(HO$63=$C$17,$B87*(HO$60),0))</f>
        <v>0</v>
      </c>
      <c r="HP87" s="50">
        <f>IF(HP$63&lt;=$C$17,($C$34*HP$59*$B87/$C$63)*(IF(COUNTA($D87:HO87)*(12/$C$63)&lt;=$C$9,0,1)),0)+IF(HQ$63=$C$17,0,IF(HP$63=$C$17,$B87*(HP$60),0))</f>
        <v>0</v>
      </c>
      <c r="HQ87" s="50">
        <f>IF(HQ$63&lt;=$C$17,($C$34*HQ$59*$B87/$C$63)*(IF(COUNTA($D87:HP87)*(12/$C$63)&lt;=$C$9,0,1)),0)+IF(HR$63=$C$17,0,IF(HQ$63=$C$17,$B87*(HQ$60),0))</f>
        <v>0</v>
      </c>
      <c r="HR87" s="50">
        <f>IF(HR$63&lt;=$C$17,($C$34*HR$59*$B87/$C$63)*(IF(COUNTA($D87:HQ87)*(12/$C$63)&lt;=$C$9,0,1)),0)+IF(HS$63=$C$17,0,IF(HR$63=$C$17,$B87*(HR$60),0))</f>
        <v>0</v>
      </c>
      <c r="HS87" s="50">
        <f>IF(HS$63&lt;=$C$17,($C$34*HS$59*$B87/$C$63)*(IF(COUNTA($D87:HR87)*(12/$C$63)&lt;=$C$9,0,1)),0)+IF(HT$63=$C$17,0,IF(HS$63=$C$17,$B87*(HS$60),0))</f>
        <v>0</v>
      </c>
      <c r="HT87" s="50">
        <f>IF(HT$63&lt;=$C$17,($C$34*HT$59*$B87/$C$63)*(IF(COUNTA($D87:HS87)*(12/$C$63)&lt;=$C$9,0,1)),0)+IF(HU$63=$C$17,0,IF(HT$63=$C$17,$B87*(HT$60),0))</f>
        <v>0</v>
      </c>
      <c r="HU87" s="50">
        <f>IF(HU$63&lt;=$C$17,($C$34*HU$59*$B87/$C$63)*(IF(COUNTA($D87:HT87)*(12/$C$63)&lt;=$C$9,0,1)),0)+IF(HV$63=$C$17,0,IF(HU$63=$C$17,$B87*(HU$60),0))</f>
        <v>0</v>
      </c>
      <c r="HV87" s="50">
        <f>IF(HV$63&lt;=$C$17,($C$34*HV$59*$B87/$C$63)*(IF(COUNTA($D87:HU87)*(12/$C$63)&lt;=$C$9,0,1)),0)+IF(HW$63=$C$17,0,IF(HV$63=$C$17,$B87*(HV$60),0))</f>
        <v>0</v>
      </c>
      <c r="HW87" s="50">
        <f>IF(HW$63&lt;=$C$17,($C$34*HW$59*$B87/$C$63)*(IF(COUNTA($D87:HV87)*(12/$C$63)&lt;=$C$9,0,1)),0)+IF(HX$63=$C$17,0,IF(HW$63=$C$17,$B87*(HW$60),0))</f>
        <v>0</v>
      </c>
      <c r="HX87" s="50">
        <f>IF(HX$63&lt;=$C$17,($C$34*HX$59*$B87/$C$63)*(IF(COUNTA($D87:HW87)*(12/$C$63)&lt;=$C$9,0,1)),0)+IF(HY$63=$C$17,0,IF(HX$63=$C$17,$B87*(HX$60),0))</f>
        <v>0</v>
      </c>
      <c r="HY87" s="50">
        <f>IF(HY$63&lt;=$C$17,($C$34*HY$59*$B87/$C$63)*(IF(COUNTA($D87:HX87)*(12/$C$63)&lt;=$C$9,0,1)),0)+IF(HZ$63=$C$17,0,IF(HY$63=$C$17,$B87*(HY$60),0))</f>
        <v>0</v>
      </c>
      <c r="HZ87" s="50">
        <f>IF(HZ$63&lt;=$C$17,($C$34*HZ$59*$B87/$C$63)*(IF(COUNTA($D87:HY87)*(12/$C$63)&lt;=$C$9,0,1)),0)+IF(IA$63=$C$17,0,IF(HZ$63=$C$17,$B87*(HZ$60),0))</f>
        <v>0</v>
      </c>
      <c r="IA87" s="50">
        <f>IF(IA$63&lt;=$C$17,($C$34*IA$59*$B87/$C$63)*(IF(COUNTA($D87:HZ87)*(12/$C$63)&lt;=$C$9,0,1)),0)+IF(IB$63=$C$17,0,IF(IA$63=$C$17,$B87*(IA$60),0))</f>
        <v>0</v>
      </c>
      <c r="IB87" s="50">
        <f>IF(IB$63&lt;=$C$17,($C$34*IB$59*$B87/$C$63)*(IF(COUNTA($D87:IA87)*(12/$C$63)&lt;=$C$9,0,1)),0)+IF(IC$63=$C$17,0,IF(IB$63=$C$17,$B87*(IB$60),0))</f>
        <v>0</v>
      </c>
      <c r="IC87" s="50">
        <f>IF(IC$63&lt;=$C$17,($C$34*IC$59*$B87/$C$63)*(IF(COUNTA($D87:IB87)*(12/$C$63)&lt;=$C$9,0,1)),0)+IF(ID$63=$C$17,0,IF(IC$63=$C$17,$B87*(IC$60),0))</f>
        <v>0</v>
      </c>
      <c r="ID87" s="50">
        <f>IF(ID$63&lt;=$C$17,($C$34*ID$59*$B87/$C$63)*(IF(COUNTA($D87:IC87)*(12/$C$63)&lt;=$C$9,0,1)),0)+IF(IE$63=$C$17,0,IF(ID$63=$C$17,$B87*(ID$60),0))</f>
        <v>0</v>
      </c>
      <c r="IE87" s="50">
        <f>IF(IE$63&lt;=$C$17,($C$34*IE$59*$B87/$C$63)*(IF(COUNTA($D87:ID87)*(12/$C$63)&lt;=$C$9,0,1)),0)+IF(IF$63=$C$17,0,IF(IE$63=$C$17,$B87*(IE$60),0))</f>
        <v>0</v>
      </c>
      <c r="IF87" s="50">
        <f>IF(IF$63&lt;=$C$17,($C$34*IF$59*$B87/$C$63)*(IF(COUNTA($D87:IE87)*(12/$C$63)&lt;=$C$9,0,1)),0)+IF(IG$63=$C$17,0,IF(IF$63=$C$17,$B87*(IF$60),0))</f>
        <v>0</v>
      </c>
      <c r="IG87" s="50">
        <f>IF(IG$63&lt;=$C$17,($C$34*IG$59*$B87/$C$63)*(IF(COUNTA($D87:IF87)*(12/$C$63)&lt;=$C$9,0,1)),0)+IF(IH$63=$C$17,0,IF(IG$63=$C$17,$B87*(IG$60),0))</f>
        <v>0</v>
      </c>
      <c r="IH87" s="50">
        <f>IF(IH$63&lt;=$C$17,($C$34*IH$59*$B87/$C$63)*(IF(COUNTA($D87:IG87)*(12/$C$63)&lt;=$C$9,0,1)),0)+IF(II$63=$C$17,0,IF(IH$63=$C$17,$B87*(IH$60),0))</f>
        <v>0</v>
      </c>
      <c r="II87" s="50">
        <f>IF(II$63&lt;=$C$17,($C$34*II$59*$B87/$C$63)*(IF(COUNTA($D87:IH87)*(12/$C$63)&lt;=$C$9,0,1)),0)+IF(IJ$63=$C$17,0,IF(II$63=$C$17,$B87*(II$60),0))</f>
        <v>0</v>
      </c>
      <c r="IJ87" s="50">
        <f>IF(IJ$63&lt;=$C$17,($C$34*IJ$59*$B87/$C$63)*(IF(COUNTA($D87:II87)*(12/$C$63)&lt;=$C$9,0,1)),0)+IF(IK$63=$C$17,0,IF(IJ$63=$C$17,$B87*(IJ$60),0))</f>
        <v>0</v>
      </c>
      <c r="IK87" s="50">
        <f>IF(IK$63&lt;=$C$17,($C$34*IK$59*$B87/$C$63)*(IF(COUNTA($D87:IJ87)*(12/$C$63)&lt;=$C$9,0,1)),0)+IF(IL$63=$C$17,0,IF(IK$63=$C$17,$B87*(IK$60),0))</f>
        <v>0</v>
      </c>
      <c r="IL87" s="50">
        <f>IF(IL$63&lt;=$C$17,($C$34*IL$59*$B87/$C$63)*(IF(COUNTA($D87:IK87)*(12/$C$63)&lt;=$C$9,0,1)),0)+IF(IM$63=$C$17,0,IF(IL$63=$C$17,$B87*(IL$60),0))</f>
        <v>0</v>
      </c>
      <c r="IM87" s="50">
        <f>IF(IM$63&lt;=$C$17,($C$34*IM$59*$B87/$C$63)*(IF(COUNTA($D87:IL87)*(12/$C$63)&lt;=$C$9,0,1)),0)+IF(IN$63=$C$17,0,IF(IM$63=$C$17,$B87*(IM$60),0))</f>
        <v>0</v>
      </c>
      <c r="IN87" s="50">
        <f>IF(IN$63&lt;=$C$17,($C$34*IN$59*$B87/$C$63)*(IF(COUNTA($D87:IM87)*(12/$C$63)&lt;=$C$9,0,1)),0)+IF(IO$63=$C$17,0,IF(IN$63=$C$17,$B87*(IN$60),0))</f>
        <v>0</v>
      </c>
      <c r="IO87" s="50">
        <f>IF(IO$63&lt;=$C$17,($C$34*IO$59*$B87/$C$63)*(IF(COUNTA($D87:IN87)*(12/$C$63)&lt;=$C$9,0,1)),0)+IF(IP$63=$C$17,0,IF(IO$63=$C$17,$B87*(IO$60),0))</f>
        <v>0</v>
      </c>
      <c r="IP87" s="50">
        <f>IF(IP$63&lt;=$C$17,($C$34*IP$59*$B87/$C$63)*(IF(COUNTA($D87:IO87)*(12/$C$63)&lt;=$C$9,0,1)),0)+IF(IQ$63=$C$17,0,IF(IP$63=$C$17,$B87*(IP$60),0))</f>
        <v>0</v>
      </c>
      <c r="IQ87" s="50">
        <f>IF(IQ$63&lt;=$C$17,($C$34*IQ$59*$B87/$C$63)*(IF(COUNTA($D87:IP87)*(12/$C$63)&lt;=$C$9,0,1)),0)+IF(IR$63=$C$17,0,IF(IQ$63=$C$17,$B87*(IQ$60),0))</f>
        <v>0</v>
      </c>
      <c r="IR87" s="50">
        <f>IF(IR$63&lt;=$C$17,($C$34*IR$59*$B87/$C$63)*(IF(COUNTA($D87:IQ87)*(12/$C$63)&lt;=$C$9,0,1)),0)+IF(IS$63=$C$17,0,IF(IR$63=$C$17,$B87*(IR$60),0))</f>
        <v>0</v>
      </c>
      <c r="IS87" s="50">
        <f>IF(IS$63&lt;=$C$17,($C$34*IS$59*$B87/$C$63)*(IF(COUNTA($D87:IR87)*(12/$C$63)&lt;=$C$9,0,1)),0)+IF(IT$63=$C$17,0,IF(IS$63=$C$17,$B87*(IS$60),0))</f>
        <v>0</v>
      </c>
      <c r="IT87" s="50">
        <f>IF(IT$63&lt;=$C$17,($C$34*IT$59*$B87/$C$63)*(IF(COUNTA($D87:IS87)*(12/$C$63)&lt;=$C$9,0,1)),0)+IF(IU$63=$C$17,0,IF(IT$63=$C$17,$B87*(IT$60),0))</f>
        <v>0</v>
      </c>
      <c r="IU87" s="50">
        <f>IF(IU$63&lt;=$C$17,($C$34*IU$59*$B87/$C$63)*(IF(COUNTA($D87:IT87)*(12/$C$63)&lt;=$C$9,0,1)),0)+IF(IV$63=$C$17,0,IF(IU$63=$C$17,$B87*(IU$60),0))</f>
        <v>0</v>
      </c>
      <c r="IV87" s="50">
        <f>IF(IV$63&lt;=$C$17,($C$34*IV$59*$B87/$C$63)*(IF(COUNTA($D87:IU87)*(12/$C$63)&lt;=$C$9,0,1)),0)+IF(IW$63=$C$17,0,IF(IV$63=$C$17,$B87*(IV$60),0))</f>
        <v>0</v>
      </c>
      <c r="IW87" s="50">
        <f>IF(IW$63&lt;=$C$17,($C$34*IW$59*$B87/$C$63)*(IF(COUNTA($D87:IV87)*(12/$C$63)&lt;=$C$9,0,1)),0)+IF(IX$63=$C$17,0,IF(IW$63=$C$17,$B87*(IW$60),0))</f>
        <v>0</v>
      </c>
      <c r="IX87" s="50"/>
      <c r="IY87" s="50"/>
      <c r="IZ87" s="50"/>
      <c r="JA87" s="50"/>
      <c r="JB87" s="50"/>
      <c r="JC87" s="50"/>
      <c r="JD87" s="50"/>
      <c r="JE87" s="50"/>
      <c r="JF87" s="50"/>
      <c r="JG87" s="50"/>
      <c r="JH87" s="50"/>
      <c r="JI87" s="50"/>
      <c r="JJ87" s="50"/>
      <c r="JK87" s="50"/>
      <c r="JL87" s="50"/>
      <c r="JM87" s="50"/>
    </row>
    <row r="88" spans="1:273" outlineLevel="1" x14ac:dyDescent="0.25">
      <c r="A88" s="2" t="s">
        <v>55</v>
      </c>
      <c r="B88" s="79">
        <f ca="1">+OFFSET($D$52,0,COUNTA($B$66:B87),,)</f>
        <v>2</v>
      </c>
      <c r="C88" s="88">
        <f t="shared" ca="1" si="68"/>
        <v>128.8705493182274</v>
      </c>
      <c r="D88" s="47"/>
      <c r="E88" s="47"/>
      <c r="F88" s="47"/>
      <c r="G88" s="47"/>
      <c r="H88" s="47"/>
      <c r="I88" s="47"/>
      <c r="J88" s="47"/>
      <c r="K88" s="47"/>
      <c r="L88" s="47"/>
      <c r="M88" s="47"/>
      <c r="N88" s="47"/>
      <c r="O88" s="47"/>
      <c r="P88" s="47"/>
      <c r="Q88" s="47"/>
      <c r="R88" s="47"/>
      <c r="S88" s="47"/>
      <c r="T88" s="47"/>
      <c r="U88" s="47"/>
      <c r="V88" s="47"/>
      <c r="W88" s="47"/>
      <c r="X88" s="47"/>
      <c r="Y88" s="47"/>
      <c r="Z88" s="50">
        <f ca="1">IF(AA$63&gt;$C$17,0,-Z$53*(12/$C$63))</f>
        <v>-404</v>
      </c>
      <c r="AA88" s="50">
        <f ca="1">IF(AA$63&lt;=$C$17,($C$34*AA$59*$B88/$C$63)*(IF(COUNTA($D88:Z88)*(12/$C$63)&lt;=$C$9,0,1)),0)+IF(AB$63=$C$17,0,IF(AA$63=$C$17,$B88*(AA$60),0))</f>
        <v>0</v>
      </c>
      <c r="AB88" s="50">
        <f ca="1">IF(AB$63&lt;=$C$17,($C$34*AB$59*$B88/$C$63)*(IF(COUNTA($D88:AA88)*(12/$C$63)&lt;=$C$9,0,1)),0)+IF(AC$63=$C$17,0,IF(AB$63=$C$17,$B88*(AB$60),0))</f>
        <v>0</v>
      </c>
      <c r="AC88" s="50">
        <f ca="1">IF(AC$63&lt;=$C$17,($C$34*AC$59*$B88/$C$63)*(IF(COUNTA($D88:AB88)*(12/$C$63)&lt;=$C$9,0,1)),0)+IF(AD$63=$C$17,0,IF(AC$63=$C$17,$B88*(AC$60),0))</f>
        <v>0</v>
      </c>
      <c r="AD88" s="50">
        <f ca="1">IF(AD$63&lt;=$C$17,($C$34*AD$59*$B88/$C$63)*(IF(COUNTA($D88:AC88)*(12/$C$63)&lt;=$C$9,0,1)),0)+IF(AE$63=$C$17,0,IF(AD$63=$C$17,$B88*(AD$60),0))</f>
        <v>0</v>
      </c>
      <c r="AE88" s="50">
        <f ca="1">IF(AE$63&lt;=$C$17,($C$34*AE$59*$B88/$C$63)*(IF(COUNTA($D88:AD88)*(12/$C$63)&lt;=$C$9,0,1)),0)+IF(AF$63=$C$17,0,IF(AE$63=$C$17,$B88*(AE$60),0))</f>
        <v>1.5733333333333333</v>
      </c>
      <c r="AF88" s="50">
        <f ca="1">IF(AF$63&lt;=$C$17,($C$34*AF$59*$B88/$C$63)*(IF(COUNTA($D88:AE88)*(12/$C$63)&lt;=$C$9,0,1)),0)+IF(AG$63=$C$17,0,IF(AF$63=$C$17,$B88*(AF$60),0))</f>
        <v>1.5733333333333333</v>
      </c>
      <c r="AG88" s="50">
        <f ca="1">IF(AG$63&lt;=$C$17,($C$34*AG$59*$B88/$C$63)*(IF(COUNTA($D88:AF88)*(12/$C$63)&lt;=$C$9,0,1)),0)+IF(AH$63=$C$17,0,IF(AG$63=$C$17,$B88*(AG$60),0))</f>
        <v>1.5733333333333333</v>
      </c>
      <c r="AH88" s="50">
        <f ca="1">IF(AH$63&lt;=$C$17,($C$34*AH$59*$B88/$C$63)*(IF(COUNTA($D88:AG88)*(12/$C$63)&lt;=$C$9,0,1)),0)+IF(AI$63=$C$17,0,IF(AH$63=$C$17,$B88*(AH$60),0))</f>
        <v>1.5733333333333333</v>
      </c>
      <c r="AI88" s="50">
        <f ca="1">IF(AI$63&lt;=$C$17,($C$34*AI$59*$B88/$C$63)*(IF(COUNTA($D88:AH88)*(12/$C$63)&lt;=$C$9,0,1)),0)+IF(AJ$63=$C$17,0,IF(AI$63=$C$17,$B88*(AI$60),0))</f>
        <v>1.5733333333333333</v>
      </c>
      <c r="AJ88" s="50">
        <f ca="1">IF(AJ$63&lt;=$C$17,($C$34*AJ$59*$B88/$C$63)*(IF(COUNTA($D88:AI88)*(12/$C$63)&lt;=$C$9,0,1)),0)+IF(AK$63=$C$17,0,IF(AJ$63=$C$17,$B88*(AJ$60),0))</f>
        <v>1.5733333333333333</v>
      </c>
      <c r="AK88" s="50">
        <f ca="1">IF(AK$63&lt;=$C$17,($C$34*AK$59*$B88/$C$63)*(IF(COUNTA($D88:AJ88)*(12/$C$63)&lt;=$C$9,0,1)),0)+IF(AL$63=$C$17,0,IF(AK$63=$C$17,$B88*(AK$60),0))</f>
        <v>1.5733333333333333</v>
      </c>
      <c r="AL88" s="50">
        <f ca="1">IF(AL$63&lt;=$C$17,($C$34*AL$59*$B88/$C$63)*(IF(COUNTA($D88:AK88)*(12/$C$63)&lt;=$C$9,0,1)),0)+IF(AM$63=$C$17,0,IF(AL$63=$C$17,$B88*(AL$60),0))</f>
        <v>1.5733333333333333</v>
      </c>
      <c r="AM88" s="50">
        <f ca="1">IF(AM$63&lt;=$C$17,($C$34*AM$59*$B88/$C$63)*(IF(COUNTA($D88:AL88)*(12/$C$63)&lt;=$C$9,0,1)),0)+IF(AN$63=$C$17,0,IF(AM$63=$C$17,$B88*(AM$60),0))</f>
        <v>1.5733333333333333</v>
      </c>
      <c r="AN88" s="50">
        <f ca="1">IF(AN$63&lt;=$C$17,($C$34*AN$59*$B88/$C$63)*(IF(COUNTA($D88:AM88)*(12/$C$63)&lt;=$C$9,0,1)),0)+IF(AO$63=$C$17,0,IF(AN$63=$C$17,$B88*(AN$60),0))</f>
        <v>1.5733333333333333</v>
      </c>
      <c r="AO88" s="50">
        <f ca="1">IF(AO$63&lt;=$C$17,($C$34*AO$59*$B88/$C$63)*(IF(COUNTA($D88:AN88)*(12/$C$63)&lt;=$C$9,0,1)),0)+IF(AP$63=$C$17,0,IF(AO$63=$C$17,$B88*(AO$60),0))</f>
        <v>1.5733333333333333</v>
      </c>
      <c r="AP88" s="50">
        <f ca="1">IF(AP$63&lt;=$C$17,($C$34*AP$59*$B88/$C$63)*(IF(COUNTA($D88:AO88)*(12/$C$63)&lt;=$C$9,0,1)),0)+IF(AQ$63=$C$17,0,IF(AP$63=$C$17,$B88*(AP$60),0))</f>
        <v>1.5733333333333333</v>
      </c>
      <c r="AQ88" s="50">
        <f ca="1">IF(AQ$63&lt;=$C$17,($C$34*AQ$59*$B88/$C$63)*(IF(COUNTA($D88:AP88)*(12/$C$63)&lt;=$C$9,0,1)),0)+IF(AR$63=$C$17,0,IF(AQ$63=$C$17,$B88*(AQ$60),0))</f>
        <v>1.5733333333333333</v>
      </c>
      <c r="AR88" s="50">
        <f ca="1">IF(AR$63&lt;=$C$17,($C$34*AR$59*$B88/$C$63)*(IF(COUNTA($D88:AQ88)*(12/$C$63)&lt;=$C$9,0,1)),0)+IF(AS$63=$C$17,0,IF(AR$63=$C$17,$B88*(AR$60),0))</f>
        <v>1.5733333333333333</v>
      </c>
      <c r="AS88" s="50">
        <f ca="1">IF(AS$63&lt;=$C$17,($C$34*AS$59*$B88/$C$63)*(IF(COUNTA($D88:AR88)*(12/$C$63)&lt;=$C$9,0,1)),0)+IF(AT$63=$C$17,0,IF(AS$63=$C$17,$B88*(AS$60),0))</f>
        <v>1.5733333333333333</v>
      </c>
      <c r="AT88" s="50">
        <f ca="1">IF(AT$63&lt;=$C$17,($C$34*AT$59*$B88/$C$63)*(IF(COUNTA($D88:AS88)*(12/$C$63)&lt;=$C$9,0,1)),0)+IF(AU$63=$C$17,0,IF(AT$63=$C$17,$B88*(AT$60),0))</f>
        <v>1.5733333333333333</v>
      </c>
      <c r="AU88" s="50">
        <f ca="1">IF(AU$63&lt;=$C$17,($C$34*AU$59*$B88/$C$63)*(IF(COUNTA($D88:AT88)*(12/$C$63)&lt;=$C$9,0,1)),0)+IF(AV$63=$C$17,0,IF(AU$63=$C$17,$B88*(AU$60),0))</f>
        <v>1.5733333333333333</v>
      </c>
      <c r="AV88" s="50">
        <f ca="1">IF(AV$63&lt;=$C$17,($C$34*AV$59*$B88/$C$63)*(IF(COUNTA($D88:AU88)*(12/$C$63)&lt;=$C$9,0,1)),0)+IF(AW$63=$C$17,0,IF(AV$63=$C$17,$B88*(AV$60),0))</f>
        <v>1.5733333333333333</v>
      </c>
      <c r="AW88" s="50">
        <f ca="1">IF(AW$63&lt;=$C$17,($C$34*AW$59*$B88/$C$63)*(IF(COUNTA($D88:AV88)*(12/$C$63)&lt;=$C$9,0,1)),0)+IF(AX$63=$C$17,0,IF(AW$63=$C$17,$B88*(AW$60),0))</f>
        <v>1.5733333333333333</v>
      </c>
      <c r="AX88" s="50">
        <f ca="1">IF(AX$63&lt;=$C$17,($C$34*AX$59*$B88/$C$63)*(IF(COUNTA($D88:AW88)*(12/$C$63)&lt;=$C$9,0,1)),0)+IF(AY$63=$C$17,0,IF(AX$63=$C$17,$B88*(AX$60),0))</f>
        <v>1.5733333333333333</v>
      </c>
      <c r="AY88" s="50">
        <f ca="1">IF(AY$63&lt;=$C$17,($C$34*AY$59*$B88/$C$63)*(IF(COUNTA($D88:AX88)*(12/$C$63)&lt;=$C$9,0,1)),0)+IF(AZ$63=$C$17,0,IF(AY$63=$C$17,$B88*(AY$60),0))</f>
        <v>1.5733333333333333</v>
      </c>
      <c r="AZ88" s="50">
        <f ca="1">IF(AZ$63&lt;=$C$17,($C$34*AZ$59*$B88/$C$63)*(IF(COUNTA($D88:AY88)*(12/$C$63)&lt;=$C$9,0,1)),0)+IF(BA$63=$C$17,0,IF(AZ$63=$C$17,$B88*(AZ$60),0))</f>
        <v>1.5733333333333333</v>
      </c>
      <c r="BA88" s="50">
        <f ca="1">IF(BA$63&lt;=$C$17,($C$34*BA$59*$B88/$C$63)*(IF(COUNTA($D88:AZ88)*(12/$C$63)&lt;=$C$9,0,1)),0)+IF(BB$63=$C$17,0,IF(BA$63=$C$17,$B88*(BA$60),0))</f>
        <v>1.5733333333333333</v>
      </c>
      <c r="BB88" s="50">
        <f ca="1">IF(BB$63&lt;=$C$17,($C$34*BB$59*$B88/$C$63)*(IF(COUNTA($D88:BA88)*(12/$C$63)&lt;=$C$9,0,1)),0)+IF(BC$63=$C$17,0,IF(BB$63=$C$17,$B88*(BB$60),0))</f>
        <v>1.5733333333333333</v>
      </c>
      <c r="BC88" s="50">
        <f ca="1">IF(BC$63&lt;=$C$17,($C$34*BC$59*$B88/$C$63)*(IF(COUNTA($D88:BB88)*(12/$C$63)&lt;=$C$9,0,1)),0)+IF(BD$63=$C$17,0,IF(BC$63=$C$17,$B88*(BC$60),0))</f>
        <v>1.5733333333333333</v>
      </c>
      <c r="BD88" s="50">
        <f ca="1">IF(BD$63&lt;=$C$17,($C$34*BD$59*$B88/$C$63)*(IF(COUNTA($D88:BC88)*(12/$C$63)&lt;=$C$9,0,1)),0)+IF(BE$63=$C$17,0,IF(BD$63=$C$17,$B88*(BD$60),0))</f>
        <v>1.5733333333333333</v>
      </c>
      <c r="BE88" s="50">
        <f ca="1">IF(BE$63&lt;=$C$17,($C$34*BE$59*$B88/$C$63)*(IF(COUNTA($D88:BD88)*(12/$C$63)&lt;=$C$9,0,1)),0)+IF(BF$63=$C$17,0,IF(BE$63=$C$17,$B88*(BE$60),0))</f>
        <v>1.5733333333333333</v>
      </c>
      <c r="BF88" s="50">
        <f ca="1">IF(BF$63&lt;=$C$17,($C$34*BF$59*$B88/$C$63)*(IF(COUNTA($D88:BE88)*(12/$C$63)&lt;=$C$9,0,1)),0)+IF(BG$63=$C$17,0,IF(BF$63=$C$17,$B88*(BF$60),0))</f>
        <v>1.5733333333333333</v>
      </c>
      <c r="BG88" s="50">
        <f ca="1">IF(BG$63&lt;=$C$17,($C$34*BG$59*$B88/$C$63)*(IF(COUNTA($D88:BF88)*(12/$C$63)&lt;=$C$9,0,1)),0)+IF(BH$63=$C$17,0,IF(BG$63=$C$17,$B88*(BG$60),0))</f>
        <v>1.5733333333333333</v>
      </c>
      <c r="BH88" s="50">
        <f ca="1">IF(BH$63&lt;=$C$17,($C$34*BH$59*$B88/$C$63)*(IF(COUNTA($D88:BG88)*(12/$C$63)&lt;=$C$9,0,1)),0)+IF(BI$63=$C$17,0,IF(BH$63=$C$17,$B88*(BH$60),0))</f>
        <v>1.5733333333333333</v>
      </c>
      <c r="BI88" s="50">
        <f ca="1">IF(BI$63&lt;=$C$17,($C$34*BI$59*$B88/$C$63)*(IF(COUNTA($D88:BH88)*(12/$C$63)&lt;=$C$9,0,1)),0)+IF(BJ$63=$C$17,0,IF(BI$63=$C$17,$B88*(BI$60),0))</f>
        <v>1.5733333333333333</v>
      </c>
      <c r="BJ88" s="50">
        <f ca="1">IF(BJ$63&lt;=$C$17,($C$34*BJ$59*$B88/$C$63)*(IF(COUNTA($D88:BI88)*(12/$C$63)&lt;=$C$9,0,1)),0)+IF(BK$63=$C$17,0,IF(BJ$63=$C$17,$B88*(BJ$60),0))</f>
        <v>1.5733333333333333</v>
      </c>
      <c r="BK88" s="50">
        <f ca="1">IF(BK$63&lt;=$C$17,($C$34*BK$59*$B88/$C$63)*(IF(COUNTA($D88:BJ88)*(12/$C$63)&lt;=$C$9,0,1)),0)+IF(BL$63=$C$17,0,IF(BK$63=$C$17,$B88*(BK$60),0))</f>
        <v>1.5733333333333333</v>
      </c>
      <c r="BL88" s="50">
        <f ca="1">IF(BL$63&lt;=$C$17,($C$34*BL$59*$B88/$C$63)*(IF(COUNTA($D88:BK88)*(12/$C$63)&lt;=$C$9,0,1)),0)+IF(BM$63=$C$17,0,IF(BL$63=$C$17,$B88*(BL$60),0))</f>
        <v>1.5733333333333333</v>
      </c>
      <c r="BM88" s="50">
        <f ca="1">IF(BM$63&lt;=$C$17,($C$34*BM$59*$B88/$C$63)*(IF(COUNTA($D88:BL88)*(12/$C$63)&lt;=$C$9,0,1)),0)+IF(BN$63=$C$17,0,IF(BM$63=$C$17,$B88*(BM$60),0))</f>
        <v>1.5733333333333333</v>
      </c>
      <c r="BN88" s="50">
        <f ca="1">IF(BN$63&lt;=$C$17,($C$34*BN$59*$B88/$C$63)*(IF(COUNTA($D88:BM88)*(12/$C$63)&lt;=$C$9,0,1)),0)+IF(BO$63=$C$17,0,IF(BN$63=$C$17,$B88*(BN$60),0))</f>
        <v>1.5733333333333333</v>
      </c>
      <c r="BO88" s="50">
        <f ca="1">IF(BO$63&lt;=$C$17,($C$34*BO$59*$B88/$C$63)*(IF(COUNTA($D88:BN88)*(12/$C$63)&lt;=$C$9,0,1)),0)+IF(BP$63=$C$17,0,IF(BO$63=$C$17,$B88*(BO$60),0))</f>
        <v>1.5733333333333333</v>
      </c>
      <c r="BP88" s="50">
        <f ca="1">IF(BP$63&lt;=$C$17,($C$34*BP$59*$B88/$C$63)*(IF(COUNTA($D88:BO88)*(12/$C$63)&lt;=$C$9,0,1)),0)+IF(BQ$63=$C$17,0,IF(BP$63=$C$17,$B88*(BP$60),0))</f>
        <v>1.5733333333333333</v>
      </c>
      <c r="BQ88" s="50">
        <f ca="1">IF(BQ$63&lt;=$C$17,($C$34*BQ$59*$B88/$C$63)*(IF(COUNTA($D88:BP88)*(12/$C$63)&lt;=$C$9,0,1)),0)+IF(BR$63=$C$17,0,IF(BQ$63=$C$17,$B88*(BQ$60),0))</f>
        <v>1.5733333333333333</v>
      </c>
      <c r="BR88" s="50">
        <f ca="1">IF(BR$63&lt;=$C$17,($C$34*BR$59*$B88/$C$63)*(IF(COUNTA($D88:BQ88)*(12/$C$63)&lt;=$C$9,0,1)),0)+IF(BS$63=$C$17,0,IF(BR$63=$C$17,$B88*(BR$60),0))</f>
        <v>1.5733333333333333</v>
      </c>
      <c r="BS88" s="50">
        <f ca="1">IF(BS$63&lt;=$C$17,($C$34*BS$59*$B88/$C$63)*(IF(COUNTA($D88:BR88)*(12/$C$63)&lt;=$C$9,0,1)),0)+IF(BT$63=$C$17,0,IF(BS$63=$C$17,$B88*(BS$60),0))</f>
        <v>1.5733333333333333</v>
      </c>
      <c r="BT88" s="50">
        <f ca="1">IF(BT$63&lt;=$C$17,($C$34*BT$59*$B88/$C$63)*(IF(COUNTA($D88:BS88)*(12/$C$63)&lt;=$C$9,0,1)),0)+IF(BU$63=$C$17,0,IF(BT$63=$C$17,$B88*(BT$60),0))</f>
        <v>1.5733333333333333</v>
      </c>
      <c r="BU88" s="50">
        <f ca="1">IF(BU$63&lt;=$C$17,($C$34*BU$59*$B88/$C$63)*(IF(COUNTA($D88:BT88)*(12/$C$63)&lt;=$C$9,0,1)),0)+IF(BV$63=$C$17,0,IF(BU$63=$C$17,$B88*(BU$60),0))</f>
        <v>1.5733333333333333</v>
      </c>
      <c r="BV88" s="50">
        <f ca="1">IF(BV$63&lt;=$C$17,($C$34*BV$59*$B88/$C$63)*(IF(COUNTA($D88:BU88)*(12/$C$63)&lt;=$C$9,0,1)),0)+IF(BW$63=$C$17,0,IF(BV$63=$C$17,$B88*(BV$60),0))</f>
        <v>1.5733333333333333</v>
      </c>
      <c r="BW88" s="50">
        <f ca="1">IF(BW$63&lt;=$C$17,($C$34*BW$59*$B88/$C$63)*(IF(COUNTA($D88:BV88)*(12/$C$63)&lt;=$C$9,0,1)),0)+IF(BX$63=$C$17,0,IF(BW$63=$C$17,$B88*(BW$60),0))</f>
        <v>1.5733333333333333</v>
      </c>
      <c r="BX88" s="50">
        <f ca="1">IF(BX$63&lt;=$C$17,($C$34*BX$59*$B88/$C$63)*(IF(COUNTA($D88:BW88)*(12/$C$63)&lt;=$C$9,0,1)),0)+IF(BY$63=$C$17,0,IF(BX$63=$C$17,$B88*(BX$60),0))</f>
        <v>1.5733333333333333</v>
      </c>
      <c r="BY88" s="50">
        <f ca="1">IF(BY$63&lt;=$C$17,($C$34*BY$59*$B88/$C$63)*(IF(COUNTA($D88:BX88)*(12/$C$63)&lt;=$C$9,0,1)),0)+IF(BZ$63=$C$17,0,IF(BY$63=$C$17,$B88*(BY$60),0))</f>
        <v>1.5733333333333333</v>
      </c>
      <c r="BZ88" s="50">
        <f ca="1">IF(BZ$63&lt;=$C$17,($C$34*BZ$59*$B88/$C$63)*(IF(COUNTA($D88:BY88)*(12/$C$63)&lt;=$C$9,0,1)),0)+IF(CA$63=$C$17,0,IF(BZ$63=$C$17,$B88*(BZ$60),0))</f>
        <v>1.5733333333333333</v>
      </c>
      <c r="CA88" s="50">
        <f ca="1">IF(CA$63&lt;=$C$17,($C$34*CA$59*$B88/$C$63)*(IF(COUNTA($D88:BZ88)*(12/$C$63)&lt;=$C$9,0,1)),0)+IF(CB$63=$C$17,0,IF(CA$63=$C$17,$B88*(CA$60),0))</f>
        <v>1.5733333333333333</v>
      </c>
      <c r="CB88" s="50">
        <f ca="1">IF(CB$63&lt;=$C$17,($C$34*CB$59*$B88/$C$63)*(IF(COUNTA($D88:CA88)*(12/$C$63)&lt;=$C$9,0,1)),0)+IF(CC$63=$C$17,0,IF(CB$63=$C$17,$B88*(CB$60),0))</f>
        <v>1.5733333333333333</v>
      </c>
      <c r="CC88" s="50">
        <f ca="1">IF(CC$63&lt;=$C$17,($C$34*CC$59*$B88/$C$63)*(IF(COUNTA($D88:CB88)*(12/$C$63)&lt;=$C$9,0,1)),0)+IF(CD$63=$C$17,0,IF(CC$63=$C$17,$B88*(CC$60),0))</f>
        <v>1.5733333333333333</v>
      </c>
      <c r="CD88" s="50">
        <f ca="1">IF(CD$63&lt;=$C$17,($C$34*CD$59*$B88/$C$63)*(IF(COUNTA($D88:CC88)*(12/$C$63)&lt;=$C$9,0,1)),0)+IF(CE$63=$C$17,0,IF(CD$63=$C$17,$B88*(CD$60),0))</f>
        <v>1.5733333333333333</v>
      </c>
      <c r="CE88" s="50">
        <f ca="1">IF(CE$63&lt;=$C$17,($C$34*CE$59*$B88/$C$63)*(IF(COUNTA($D88:CD88)*(12/$C$63)&lt;=$C$9,0,1)),0)+IF(CF$63=$C$17,0,IF(CE$63=$C$17,$B88*(CE$60),0))</f>
        <v>1.5733333333333333</v>
      </c>
      <c r="CF88" s="50">
        <f ca="1">IF(CF$63&lt;=$C$17,($C$34*CF$59*$B88/$C$63)*(IF(COUNTA($D88:CE88)*(12/$C$63)&lt;=$C$9,0,1)),0)+IF(CG$63=$C$17,0,IF(CF$63=$C$17,$B88*(CF$60),0))</f>
        <v>1.5733333333333333</v>
      </c>
      <c r="CG88" s="50">
        <f ca="1">IF(CG$63&lt;=$C$17,($C$34*CG$59*$B88/$C$63)*(IF(COUNTA($D88:CF88)*(12/$C$63)&lt;=$C$9,0,1)),0)+IF(CH$63=$C$17,0,IF(CG$63=$C$17,$B88*(CG$60),0))</f>
        <v>1.5733333333333333</v>
      </c>
      <c r="CH88" s="50">
        <f ca="1">IF(CH$63&lt;=$C$17,($C$34*CH$59*$B88/$C$63)*(IF(COUNTA($D88:CG88)*(12/$C$63)&lt;=$C$9,0,1)),0)+IF(CI$63=$C$17,0,IF(CH$63=$C$17,$B88*(CH$60),0))</f>
        <v>1.5733333333333333</v>
      </c>
      <c r="CI88" s="50">
        <f ca="1">IF(CI$63&lt;=$C$17,($C$34*CI$59*$B88/$C$63)*(IF(COUNTA($D88:CH88)*(12/$C$63)&lt;=$C$9,0,1)),0)+IF(CJ$63=$C$17,0,IF(CI$63=$C$17,$B88*(CI$60),0))</f>
        <v>1.5733333333333333</v>
      </c>
      <c r="CJ88" s="50">
        <f ca="1">IF(CJ$63&lt;=$C$17,($C$34*CJ$59*$B88/$C$63)*(IF(COUNTA($D88:CI88)*(12/$C$63)&lt;=$C$9,0,1)),0)+IF(CK$63=$C$17,0,IF(CJ$63=$C$17,$B88*(CJ$60),0))</f>
        <v>1.5733333333333333</v>
      </c>
      <c r="CK88" s="50">
        <f ca="1">IF(CK$63&lt;=$C$17,($C$34*CK$59*$B88/$C$63)*(IF(COUNTA($D88:CJ88)*(12/$C$63)&lt;=$C$9,0,1)),0)+IF(CL$63=$C$17,0,IF(CK$63=$C$17,$B88*(CK$60),0))</f>
        <v>1.5733333333333333</v>
      </c>
      <c r="CL88" s="50">
        <f ca="1">IF(CL$63&lt;=$C$17,($C$34*CL$59*$B88/$C$63)*(IF(COUNTA($D88:CK88)*(12/$C$63)&lt;=$C$9,0,1)),0)+IF(CM$63=$C$17,0,IF(CL$63=$C$17,$B88*(CL$60),0))</f>
        <v>1.5733333333333333</v>
      </c>
      <c r="CM88" s="50">
        <f ca="1">IF(CM$63&lt;=$C$17,($C$34*CM$59*$B88/$C$63)*(IF(COUNTA($D88:CL88)*(12/$C$63)&lt;=$C$9,0,1)),0)+IF(CN$63=$C$17,0,IF(CM$63=$C$17,$B88*(CM$60),0))</f>
        <v>1.5733333333333333</v>
      </c>
      <c r="CN88" s="50">
        <f ca="1">IF(CN$63&lt;=$C$17,($C$34*CN$59*$B88/$C$63)*(IF(COUNTA($D88:CM88)*(12/$C$63)&lt;=$C$9,0,1)),0)+IF(CO$63=$C$17,0,IF(CN$63=$C$17,$B88*(CN$60),0))</f>
        <v>1.5733333333333333</v>
      </c>
      <c r="CO88" s="50">
        <f ca="1">IF(CO$63&lt;=$C$17,($C$34*CO$59*$B88/$C$63)*(IF(COUNTA($D88:CN88)*(12/$C$63)&lt;=$C$9,0,1)),0)+IF(CP$63=$C$17,0,IF(CO$63=$C$17,$B88*(CO$60),0))</f>
        <v>1.5733333333333333</v>
      </c>
      <c r="CP88" s="50">
        <f ca="1">IF(CP$63&lt;=$C$17,($C$34*CP$59*$B88/$C$63)*(IF(COUNTA($D88:CO88)*(12/$C$63)&lt;=$C$9,0,1)),0)+IF(CQ$63=$C$17,0,IF(CP$63=$C$17,$B88*(CP$60),0))</f>
        <v>1.5733333333333333</v>
      </c>
      <c r="CQ88" s="50">
        <f ca="1">IF(CQ$63&lt;=$C$17,($C$34*CQ$59*$B88/$C$63)*(IF(COUNTA($D88:CP88)*(12/$C$63)&lt;=$C$9,0,1)),0)+IF(CR$63=$C$17,0,IF(CQ$63=$C$17,$B88*(CQ$60),0))</f>
        <v>1.5733333333333333</v>
      </c>
      <c r="CR88" s="50">
        <f ca="1">IF(CR$63&lt;=$C$17,($C$34*CR$59*$B88/$C$63)*(IF(COUNTA($D88:CQ88)*(12/$C$63)&lt;=$C$9,0,1)),0)+IF(CS$63=$C$17,0,IF(CR$63=$C$17,$B88*(CR$60),0))</f>
        <v>1.5733333333333333</v>
      </c>
      <c r="CS88" s="50">
        <f ca="1">IF(CS$63&lt;=$C$17,($C$34*CS$59*$B88/$C$63)*(IF(COUNTA($D88:CR88)*(12/$C$63)&lt;=$C$9,0,1)),0)+IF(CT$63=$C$17,0,IF(CS$63=$C$17,$B88*(CS$60),0))</f>
        <v>1.5733333333333333</v>
      </c>
      <c r="CT88" s="50">
        <f ca="1">IF(CT$63&lt;=$C$17,($C$34*CT$59*$B88/$C$63)*(IF(COUNTA($D88:CS88)*(12/$C$63)&lt;=$C$9,0,1)),0)+IF(CU$63=$C$17,0,IF(CT$63=$C$17,$B88*(CT$60),0))</f>
        <v>1.5733333333333333</v>
      </c>
      <c r="CU88" s="50">
        <f ca="1">IF(CU$63&lt;=$C$17,($C$34*CU$59*$B88/$C$63)*(IF(COUNTA($D88:CT88)*(12/$C$63)&lt;=$C$9,0,1)),0)+IF(CV$63=$C$17,0,IF(CU$63=$C$17,$B88*(CU$60),0))</f>
        <v>1.5733333333333333</v>
      </c>
      <c r="CV88" s="50">
        <f ca="1">IF(CV$63&lt;=$C$17,($C$34*CV$59*$B88/$C$63)*(IF(COUNTA($D88:CU88)*(12/$C$63)&lt;=$C$9,0,1)),0)+IF(CW$63=$C$17,0,IF(CV$63=$C$17,$B88*(CV$60),0))</f>
        <v>1.5733333333333333</v>
      </c>
      <c r="CW88" s="50">
        <f ca="1">IF(CW$63&lt;=$C$17,($C$34*CW$59*$B88/$C$63)*(IF(COUNTA($D88:CV88)*(12/$C$63)&lt;=$C$9,0,1)),0)+IF(CX$63=$C$17,0,IF(CW$63=$C$17,$B88*(CW$60),0))</f>
        <v>1.5733333333333333</v>
      </c>
      <c r="CX88" s="50">
        <f ca="1">IF(CX$63&lt;=$C$17,($C$34*CX$59*$B88/$C$63)*(IF(COUNTA($D88:CW88)*(12/$C$63)&lt;=$C$9,0,1)),0)+IF(CY$63=$C$17,0,IF(CX$63=$C$17,$B88*(CX$60),0))</f>
        <v>1.5733333333333333</v>
      </c>
      <c r="CY88" s="50">
        <f ca="1">IF(CY$63&lt;=$C$17,($C$34*CY$59*$B88/$C$63)*(IF(COUNTA($D88:CX88)*(12/$C$63)&lt;=$C$9,0,1)),0)+IF(CZ$63=$C$17,0,IF(CY$63=$C$17,$B88*(CY$60),0))</f>
        <v>1.5733333333333333</v>
      </c>
      <c r="CZ88" s="50">
        <f ca="1">IF(CZ$63&lt;=$C$17,($C$34*CZ$59*$B88/$C$63)*(IF(COUNTA($D88:CY88)*(12/$C$63)&lt;=$C$9,0,1)),0)+IF(DA$63=$C$17,0,IF(CZ$63=$C$17,$B88*(CZ$60),0))</f>
        <v>1.5733333333333333</v>
      </c>
      <c r="DA88" s="50">
        <f ca="1">IF(DA$63&lt;=$C$17,($C$34*DA$59*$B88/$C$63)*(IF(COUNTA($D88:CZ88)*(12/$C$63)&lt;=$C$9,0,1)),0)+IF(DB$63=$C$17,0,IF(DA$63=$C$17,$B88*(DA$60),0))</f>
        <v>1.5733333333333333</v>
      </c>
      <c r="DB88" s="50">
        <f ca="1">IF(DB$63&lt;=$C$17,($C$34*DB$59*$B88/$C$63)*(IF(COUNTA($D88:DA88)*(12/$C$63)&lt;=$C$9,0,1)),0)+IF(DC$63=$C$17,0,IF(DB$63=$C$17,$B88*(DB$60),0))</f>
        <v>1.5733333333333333</v>
      </c>
      <c r="DC88" s="50">
        <f ca="1">IF(DC$63&lt;=$C$17,($C$34*DC$59*$B88/$C$63)*(IF(COUNTA($D88:DB88)*(12/$C$63)&lt;=$C$9,0,1)),0)+IF(DD$63=$C$17,0,IF(DC$63=$C$17,$B88*(DC$60),0))</f>
        <v>1.5733333333333333</v>
      </c>
      <c r="DD88" s="50">
        <f ca="1">IF(DD$63&lt;=$C$17,($C$34*DD$59*$B88/$C$63)*(IF(COUNTA($D88:DC88)*(12/$C$63)&lt;=$C$9,0,1)),0)+IF(DE$63=$C$17,0,IF(DD$63=$C$17,$B88*(DD$60),0))</f>
        <v>1.5733333333333333</v>
      </c>
      <c r="DE88" s="50">
        <f ca="1">IF(DE$63&lt;=$C$17,($C$34*DE$59*$B88/$C$63)*(IF(COUNTA($D88:DD88)*(12/$C$63)&lt;=$C$9,0,1)),0)+IF(DF$63=$C$17,0,IF(DE$63=$C$17,$B88*(DE$60),0))</f>
        <v>1.5733333333333333</v>
      </c>
      <c r="DF88" s="50">
        <f ca="1">IF(DF$63&lt;=$C$17,($C$34*DF$59*$B88/$C$63)*(IF(COUNTA($D88:DE88)*(12/$C$63)&lt;=$C$9,0,1)),0)+IF(DG$63=$C$17,0,IF(DF$63=$C$17,$B88*(DF$60),0))</f>
        <v>1.5733333333333333</v>
      </c>
      <c r="DG88" s="50">
        <f ca="1">IF(DG$63&lt;=$C$17,($C$34*DG$59*$B88/$C$63)*(IF(COUNTA($D88:DF88)*(12/$C$63)&lt;=$C$9,0,1)),0)+IF(DH$63=$C$17,0,IF(DG$63=$C$17,$B88*(DG$60),0))</f>
        <v>1.5733333333333333</v>
      </c>
      <c r="DH88" s="50">
        <f ca="1">IF(DH$63&lt;=$C$17,($C$34*DH$59*$B88/$C$63)*(IF(COUNTA($D88:DG88)*(12/$C$63)&lt;=$C$9,0,1)),0)+IF(DI$63=$C$17,0,IF(DH$63=$C$17,$B88*(DH$60),0))</f>
        <v>1.5733333333333333</v>
      </c>
      <c r="DI88" s="50">
        <f ca="1">IF(DI$63&lt;=$C$17,($C$34*DI$59*$B88/$C$63)*(IF(COUNTA($D88:DH88)*(12/$C$63)&lt;=$C$9,0,1)),0)+IF(DJ$63=$C$17,0,IF(DI$63=$C$17,$B88*(DI$60),0))</f>
        <v>1.5733333333333333</v>
      </c>
      <c r="DJ88" s="50">
        <f ca="1">IF(DJ$63&lt;=$C$17,($C$34*DJ$59*$B88/$C$63)*(IF(COUNTA($D88:DI88)*(12/$C$63)&lt;=$C$9,0,1)),0)+IF(DK$63=$C$17,0,IF(DJ$63=$C$17,$B88*(DJ$60),0))</f>
        <v>1.5733333333333333</v>
      </c>
      <c r="DK88" s="50">
        <f ca="1">IF(DK$63&lt;=$C$17,($C$34*DK$59*$B88/$C$63)*(IF(COUNTA($D88:DJ88)*(12/$C$63)&lt;=$C$9,0,1)),0)+IF(DL$63=$C$17,0,IF(DK$63=$C$17,$B88*(DK$60),0))</f>
        <v>1.5733333333333333</v>
      </c>
      <c r="DL88" s="50">
        <f ca="1">IF(DL$63&lt;=$C$17,($C$34*DL$59*$B88/$C$63)*(IF(COUNTA($D88:DK88)*(12/$C$63)&lt;=$C$9,0,1)),0)+IF(DM$63=$C$17,0,IF(DL$63=$C$17,$B88*(DL$60),0))</f>
        <v>1.5733333333333333</v>
      </c>
      <c r="DM88" s="50">
        <f ca="1">IF(DM$63&lt;=$C$17,($C$34*DM$59*$B88/$C$63)*(IF(COUNTA($D88:DL88)*(12/$C$63)&lt;=$C$9,0,1)),0)+IF(DN$63=$C$17,0,IF(DM$63=$C$17,$B88*(DM$60),0))</f>
        <v>1.5733333333333333</v>
      </c>
      <c r="DN88" s="50">
        <f ca="1">IF(DN$63&lt;=$C$17,($C$34*DN$59*$B88/$C$63)*(IF(COUNTA($D88:DM88)*(12/$C$63)&lt;=$C$9,0,1)),0)+IF(DO$63=$C$17,0,IF(DN$63=$C$17,$B88*(DN$60),0))</f>
        <v>1.5733333333333333</v>
      </c>
      <c r="DO88" s="50">
        <f ca="1">IF(DO$63&lt;=$C$17,($C$34*DO$59*$B88/$C$63)*(IF(COUNTA($D88:DN88)*(12/$C$63)&lt;=$C$9,0,1)),0)+IF(DP$63=$C$17,0,IF(DO$63=$C$17,$B88*(DO$60),0))</f>
        <v>1.5733333333333333</v>
      </c>
      <c r="DP88" s="50">
        <f ca="1">IF(DP$63&lt;=$C$17,($C$34*DP$59*$B88/$C$63)*(IF(COUNTA($D88:DO88)*(12/$C$63)&lt;=$C$9,0,1)),0)+IF(DQ$63=$C$17,0,IF(DP$63=$C$17,$B88*(DP$60),0))</f>
        <v>1.5733333333333333</v>
      </c>
      <c r="DQ88" s="50">
        <f ca="1">IF(DQ$63&lt;=$C$17,($C$34*DQ$59*$B88/$C$63)*(IF(COUNTA($D88:DP88)*(12/$C$63)&lt;=$C$9,0,1)),0)+IF(DR$63=$C$17,0,IF(DQ$63=$C$17,$B88*(DQ$60),0))</f>
        <v>1.5733333333333333</v>
      </c>
      <c r="DR88" s="50">
        <f ca="1">IF(DR$63&lt;=$C$17,($C$34*DR$59*$B88/$C$63)*(IF(COUNTA($D88:DQ88)*(12/$C$63)&lt;=$C$9,0,1)),0)+IF(DS$63=$C$17,0,IF(DR$63=$C$17,$B88*(DR$60),0))</f>
        <v>1.5733333333333333</v>
      </c>
      <c r="DS88" s="50">
        <f ca="1">IF(DS$63&lt;=$C$17,($C$34*DS$59*$B88/$C$63)*(IF(COUNTA($D88:DR88)*(12/$C$63)&lt;=$C$9,0,1)),0)+IF(DT$63=$C$17,0,IF(DS$63=$C$17,$B88*(DS$60),0))</f>
        <v>1.5733333333333333</v>
      </c>
      <c r="DT88" s="50">
        <f ca="1">IF(DT$63&lt;=$C$17,($C$34*DT$59*$B88/$C$63)*(IF(COUNTA($D88:DS88)*(12/$C$63)&lt;=$C$9,0,1)),0)+IF(DU$63=$C$17,0,IF(DT$63=$C$17,$B88*(DT$60),0))</f>
        <v>386.55054931822832</v>
      </c>
      <c r="DU88" s="50">
        <f>IF(DU$63&lt;=$C$17,($C$34*DU$59*$B88/$C$63)*(IF(COUNTA($D88:DT88)*(12/$C$63)&lt;=$C$9,0,1)),0)+IF(DV$63=$C$17,0,IF(DU$63=$C$17,$B88*(DU$60),0))</f>
        <v>0</v>
      </c>
      <c r="DV88" s="50">
        <f>IF(DV$63&lt;=$C$17,($C$34*DV$59*$B88/$C$63)*(IF(COUNTA($D88:DU88)*(12/$C$63)&lt;=$C$9,0,1)),0)+IF(DW$63=$C$17,0,IF(DV$63=$C$17,$B88*(DV$60),0))</f>
        <v>0</v>
      </c>
      <c r="DW88" s="50">
        <f>IF(DW$63&lt;=$C$17,($C$34*DW$59*$B88/$C$63)*(IF(COUNTA($D88:DV88)*(12/$C$63)&lt;=$C$9,0,1)),0)+IF(DX$63=$C$17,0,IF(DW$63=$C$17,$B88*(DW$60),0))</f>
        <v>0</v>
      </c>
      <c r="DX88" s="50">
        <f>IF(DX$63&lt;=$C$17,($C$34*DX$59*$B88/$C$63)*(IF(COUNTA($D88:DW88)*(12/$C$63)&lt;=$C$9,0,1)),0)+IF(DY$63=$C$17,0,IF(DX$63=$C$17,$B88*(DX$60),0))</f>
        <v>0</v>
      </c>
      <c r="DY88" s="50">
        <f>IF(DY$63&lt;=$C$17,($C$34*DY$59*$B88/$C$63)*(IF(COUNTA($D88:DX88)*(12/$C$63)&lt;=$C$9,0,1)),0)+IF(DZ$63=$C$17,0,IF(DY$63=$C$17,$B88*(DY$60),0))</f>
        <v>0</v>
      </c>
      <c r="DZ88" s="50">
        <f>IF(DZ$63&lt;=$C$17,($C$34*DZ$59*$B88/$C$63)*(IF(COUNTA($D88:DY88)*(12/$C$63)&lt;=$C$9,0,1)),0)+IF(EA$63=$C$17,0,IF(DZ$63=$C$17,$B88*(DZ$60),0))</f>
        <v>0</v>
      </c>
      <c r="EA88" s="50">
        <f>IF(EA$63&lt;=$C$17,($C$34*EA$59*$B88/$C$63)*(IF(COUNTA($D88:DZ88)*(12/$C$63)&lt;=$C$9,0,1)),0)+IF(EB$63=$C$17,0,IF(EA$63=$C$17,$B88*(EA$60),0))</f>
        <v>0</v>
      </c>
      <c r="EB88" s="50">
        <f>IF(EB$63&lt;=$C$17,($C$34*EB$59*$B88/$C$63)*(IF(COUNTA($D88:EA88)*(12/$C$63)&lt;=$C$9,0,1)),0)+IF(EC$63=$C$17,0,IF(EB$63=$C$17,$B88*(EB$60),0))</f>
        <v>0</v>
      </c>
      <c r="EC88" s="50">
        <f>IF(EC$63&lt;=$C$17,($C$34*EC$59*$B88/$C$63)*(IF(COUNTA($D88:EB88)*(12/$C$63)&lt;=$C$9,0,1)),0)+IF(ED$63=$C$17,0,IF(EC$63=$C$17,$B88*(EC$60),0))</f>
        <v>0</v>
      </c>
      <c r="ED88" s="50">
        <f>IF(ED$63&lt;=$C$17,($C$34*ED$59*$B88/$C$63)*(IF(COUNTA($D88:EC88)*(12/$C$63)&lt;=$C$9,0,1)),0)+IF(EE$63=$C$17,0,IF(ED$63=$C$17,$B88*(ED$60),0))</f>
        <v>0</v>
      </c>
      <c r="EE88" s="50">
        <f>IF(EE$63&lt;=$C$17,($C$34*EE$59*$B88/$C$63)*(IF(COUNTA($D88:ED88)*(12/$C$63)&lt;=$C$9,0,1)),0)+IF(EF$63=$C$17,0,IF(EE$63=$C$17,$B88*(EE$60),0))</f>
        <v>0</v>
      </c>
      <c r="EF88" s="50">
        <f>IF(EF$63&lt;=$C$17,($C$34*EF$59*$B88/$C$63)*(IF(COUNTA($D88:EE88)*(12/$C$63)&lt;=$C$9,0,1)),0)+IF(EG$63=$C$17,0,IF(EF$63=$C$17,$B88*(EF$60),0))</f>
        <v>0</v>
      </c>
      <c r="EG88" s="50">
        <f>IF(EG$63&lt;=$C$17,($C$34*EG$59*$B88/$C$63)*(IF(COUNTA($D88:EF88)*(12/$C$63)&lt;=$C$9,0,1)),0)+IF(EH$63=$C$17,0,IF(EG$63=$C$17,$B88*(EG$60),0))</f>
        <v>0</v>
      </c>
      <c r="EH88" s="50">
        <f>IF(EH$63&lt;=$C$17,($C$34*EH$59*$B88/$C$63)*(IF(COUNTA($D88:EG88)*(12/$C$63)&lt;=$C$9,0,1)),0)+IF(EI$63=$C$17,0,IF(EH$63=$C$17,$B88*(EH$60),0))</f>
        <v>0</v>
      </c>
      <c r="EI88" s="50">
        <f>IF(EI$63&lt;=$C$17,($C$34*EI$59*$B88/$C$63)*(IF(COUNTA($D88:EH88)*(12/$C$63)&lt;=$C$9,0,1)),0)+IF(EJ$63=$C$17,0,IF(EI$63=$C$17,$B88*(EI$60),0))</f>
        <v>0</v>
      </c>
      <c r="EJ88" s="50">
        <f>IF(EJ$63&lt;=$C$17,($C$34*EJ$59*$B88/$C$63)*(IF(COUNTA($D88:EI88)*(12/$C$63)&lt;=$C$9,0,1)),0)+IF(EK$63=$C$17,0,IF(EJ$63=$C$17,$B88*(EJ$60),0))</f>
        <v>0</v>
      </c>
      <c r="EK88" s="50">
        <f>IF(EK$63&lt;=$C$17,($C$34*EK$59*$B88/$C$63)*(IF(COUNTA($D88:EJ88)*(12/$C$63)&lt;=$C$9,0,1)),0)+IF(EL$63=$C$17,0,IF(EK$63=$C$17,$B88*(EK$60),0))</f>
        <v>0</v>
      </c>
      <c r="EL88" s="50">
        <f>IF(EL$63&lt;=$C$17,($C$34*EL$59*$B88/$C$63)*(IF(COUNTA($D88:EK88)*(12/$C$63)&lt;=$C$9,0,1)),0)+IF(EM$63=$C$17,0,IF(EL$63=$C$17,$B88*(EL$60),0))</f>
        <v>0</v>
      </c>
      <c r="EM88" s="50">
        <f>IF(EM$63&lt;=$C$17,($C$34*EM$59*$B88/$C$63)*(IF(COUNTA($D88:EL88)*(12/$C$63)&lt;=$C$9,0,1)),0)+IF(EN$63=$C$17,0,IF(EM$63=$C$17,$B88*(EM$60),0))</f>
        <v>0</v>
      </c>
      <c r="EN88" s="50">
        <f>IF(EN$63&lt;=$C$17,($C$34*EN$59*$B88/$C$63)*(IF(COUNTA($D88:EM88)*(12/$C$63)&lt;=$C$9,0,1)),0)+IF(EO$63=$C$17,0,IF(EN$63=$C$17,$B88*(EN$60),0))</f>
        <v>0</v>
      </c>
      <c r="EO88" s="50">
        <f>IF(EO$63&lt;=$C$17,($C$34*EO$59*$B88/$C$63)*(IF(COUNTA($D88:EN88)*(12/$C$63)&lt;=$C$9,0,1)),0)+IF(EP$63=$C$17,0,IF(EO$63=$C$17,$B88*(EO$60),0))</f>
        <v>0</v>
      </c>
      <c r="EP88" s="50">
        <f>IF(EP$63&lt;=$C$17,($C$34*EP$59*$B88/$C$63)*(IF(COUNTA($D88:EO88)*(12/$C$63)&lt;=$C$9,0,1)),0)+IF(EQ$63=$C$17,0,IF(EP$63=$C$17,$B88*(EP$60),0))</f>
        <v>0</v>
      </c>
      <c r="EQ88" s="50">
        <f>IF(EQ$63&lt;=$C$17,($C$34*EQ$59*$B88/$C$63)*(IF(COUNTA($D88:EP88)*(12/$C$63)&lt;=$C$9,0,1)),0)+IF(ER$63=$C$17,0,IF(EQ$63=$C$17,$B88*(EQ$60),0))</f>
        <v>0</v>
      </c>
      <c r="ER88" s="50">
        <f>IF(ER$63&lt;=$C$17,($C$34*ER$59*$B88/$C$63)*(IF(COUNTA($D88:EQ88)*(12/$C$63)&lt;=$C$9,0,1)),0)+IF(ES$63=$C$17,0,IF(ER$63=$C$17,$B88*(ER$60),0))</f>
        <v>0</v>
      </c>
      <c r="ES88" s="50">
        <f>IF(ES$63&lt;=$C$17,($C$34*ES$59*$B88/$C$63)*(IF(COUNTA($D88:ER88)*(12/$C$63)&lt;=$C$9,0,1)),0)+IF(ET$63=$C$17,0,IF(ES$63=$C$17,$B88*(ES$60),0))</f>
        <v>0</v>
      </c>
      <c r="ET88" s="50">
        <f>IF(ET$63&lt;=$C$17,($C$34*ET$59*$B88/$C$63)*(IF(COUNTA($D88:ES88)*(12/$C$63)&lt;=$C$9,0,1)),0)+IF(EU$63=$C$17,0,IF(ET$63=$C$17,$B88*(ET$60),0))</f>
        <v>0</v>
      </c>
      <c r="EU88" s="50">
        <f>IF(EU$63&lt;=$C$17,($C$34*EU$59*$B88/$C$63)*(IF(COUNTA($D88:ET88)*(12/$C$63)&lt;=$C$9,0,1)),0)+IF(EV$63=$C$17,0,IF(EU$63=$C$17,$B88*(EU$60),0))</f>
        <v>0</v>
      </c>
      <c r="EV88" s="50">
        <f>IF(EV$63&lt;=$C$17,($C$34*EV$59*$B88/$C$63)*(IF(COUNTA($D88:EU88)*(12/$C$63)&lt;=$C$9,0,1)),0)+IF(EW$63=$C$17,0,IF(EV$63=$C$17,$B88*(EV$60),0))</f>
        <v>0</v>
      </c>
      <c r="EW88" s="50">
        <f>IF(EW$63&lt;=$C$17,($C$34*EW$59*$B88/$C$63)*(IF(COUNTA($D88:EV88)*(12/$C$63)&lt;=$C$9,0,1)),0)+IF(EX$63=$C$17,0,IF(EW$63=$C$17,$B88*(EW$60),0))</f>
        <v>0</v>
      </c>
      <c r="EX88" s="50">
        <f>IF(EX$63&lt;=$C$17,($C$34*EX$59*$B88/$C$63)*(IF(COUNTA($D88:EW88)*(12/$C$63)&lt;=$C$9,0,1)),0)+IF(EY$63=$C$17,0,IF(EX$63=$C$17,$B88*(EX$60),0))</f>
        <v>0</v>
      </c>
      <c r="EY88" s="50">
        <f>IF(EY$63&lt;=$C$17,($C$34*EY$59*$B88/$C$63)*(IF(COUNTA($D88:EX88)*(12/$C$63)&lt;=$C$9,0,1)),0)+IF(EZ$63=$C$17,0,IF(EY$63=$C$17,$B88*(EY$60),0))</f>
        <v>0</v>
      </c>
      <c r="EZ88" s="50">
        <f>IF(EZ$63&lt;=$C$17,($C$34*EZ$59*$B88/$C$63)*(IF(COUNTA($D88:EY88)*(12/$C$63)&lt;=$C$9,0,1)),0)+IF(FA$63=$C$17,0,IF(EZ$63=$C$17,$B88*(EZ$60),0))</f>
        <v>0</v>
      </c>
      <c r="FA88" s="50">
        <f>IF(FA$63&lt;=$C$17,($C$34*FA$59*$B88/$C$63)*(IF(COUNTA($D88:EZ88)*(12/$C$63)&lt;=$C$9,0,1)),0)+IF(FB$63=$C$17,0,IF(FA$63=$C$17,$B88*(FA$60),0))</f>
        <v>0</v>
      </c>
      <c r="FB88" s="50">
        <f>IF(FB$63&lt;=$C$17,($C$34*FB$59*$B88/$C$63)*(IF(COUNTA($D88:FA88)*(12/$C$63)&lt;=$C$9,0,1)),0)+IF(FC$63=$C$17,0,IF(FB$63=$C$17,$B88*(FB$60),0))</f>
        <v>0</v>
      </c>
      <c r="FC88" s="50">
        <f>IF(FC$63&lt;=$C$17,($C$34*FC$59*$B88/$C$63)*(IF(COUNTA($D88:FB88)*(12/$C$63)&lt;=$C$9,0,1)),0)+IF(FD$63=$C$17,0,IF(FC$63=$C$17,$B88*(FC$60),0))</f>
        <v>0</v>
      </c>
      <c r="FD88" s="50">
        <f>IF(FD$63&lt;=$C$17,($C$34*FD$59*$B88/$C$63)*(IF(COUNTA($D88:FC88)*(12/$C$63)&lt;=$C$9,0,1)),0)+IF(FE$63=$C$17,0,IF(FD$63=$C$17,$B88*(FD$60),0))</f>
        <v>0</v>
      </c>
      <c r="FE88" s="50">
        <f>IF(FE$63&lt;=$C$17,($C$34*FE$59*$B88/$C$63)*(IF(COUNTA($D88:FD88)*(12/$C$63)&lt;=$C$9,0,1)),0)+IF(FF$63=$C$17,0,IF(FE$63=$C$17,$B88*(FE$60),0))</f>
        <v>0</v>
      </c>
      <c r="FF88" s="50">
        <f>IF(FF$63&lt;=$C$17,($C$34*FF$59*$B88/$C$63)*(IF(COUNTA($D88:FE88)*(12/$C$63)&lt;=$C$9,0,1)),0)+IF(FG$63=$C$17,0,IF(FF$63=$C$17,$B88*(FF$60),0))</f>
        <v>0</v>
      </c>
      <c r="FG88" s="50">
        <f>IF(FG$63&lt;=$C$17,($C$34*FG$59*$B88/$C$63)*(IF(COUNTA($D88:FF88)*(12/$C$63)&lt;=$C$9,0,1)),0)+IF(FH$63=$C$17,0,IF(FG$63=$C$17,$B88*(FG$60),0))</f>
        <v>0</v>
      </c>
      <c r="FH88" s="50">
        <f>IF(FH$63&lt;=$C$17,($C$34*FH$59*$B88/$C$63)*(IF(COUNTA($D88:FG88)*(12/$C$63)&lt;=$C$9,0,1)),0)+IF(FI$63=$C$17,0,IF(FH$63=$C$17,$B88*(FH$60),0))</f>
        <v>0</v>
      </c>
      <c r="FI88" s="50">
        <f>IF(FI$63&lt;=$C$17,($C$34*FI$59*$B88/$C$63)*(IF(COUNTA($D88:FH88)*(12/$C$63)&lt;=$C$9,0,1)),0)+IF(FJ$63=$C$17,0,IF(FI$63=$C$17,$B88*(FI$60),0))</f>
        <v>0</v>
      </c>
      <c r="FJ88" s="50">
        <f>IF(FJ$63&lt;=$C$17,($C$34*FJ$59*$B88/$C$63)*(IF(COUNTA($D88:FI88)*(12/$C$63)&lt;=$C$9,0,1)),0)+IF(FK$63=$C$17,0,IF(FJ$63=$C$17,$B88*(FJ$60),0))</f>
        <v>0</v>
      </c>
      <c r="FK88" s="50">
        <f>IF(FK$63&lt;=$C$17,($C$34*FK$59*$B88/$C$63)*(IF(COUNTA($D88:FJ88)*(12/$C$63)&lt;=$C$9,0,1)),0)+IF(FL$63=$C$17,0,IF(FK$63=$C$17,$B88*(FK$60),0))</f>
        <v>0</v>
      </c>
      <c r="FL88" s="50">
        <f>IF(FL$63&lt;=$C$17,($C$34*FL$59*$B88/$C$63)*(IF(COUNTA($D88:FK88)*(12/$C$63)&lt;=$C$9,0,1)),0)+IF(FM$63=$C$17,0,IF(FL$63=$C$17,$B88*(FL$60),0))</f>
        <v>0</v>
      </c>
      <c r="FM88" s="50">
        <f>IF(FM$63&lt;=$C$17,($C$34*FM$59*$B88/$C$63)*(IF(COUNTA($D88:FL88)*(12/$C$63)&lt;=$C$9,0,1)),0)+IF(FN$63=$C$17,0,IF(FM$63=$C$17,$B88*(FM$60),0))</f>
        <v>0</v>
      </c>
      <c r="FN88" s="50">
        <f>IF(FN$63&lt;=$C$17,($C$34*FN$59*$B88/$C$63)*(IF(COUNTA($D88:FM88)*(12/$C$63)&lt;=$C$9,0,1)),0)+IF(FO$63=$C$17,0,IF(FN$63=$C$17,$B88*(FN$60),0))</f>
        <v>0</v>
      </c>
      <c r="FO88" s="50">
        <f>IF(FO$63&lt;=$C$17,($C$34*FO$59*$B88/$C$63)*(IF(COUNTA($D88:FN88)*(12/$C$63)&lt;=$C$9,0,1)),0)+IF(FP$63=$C$17,0,IF(FO$63=$C$17,$B88*(FO$60),0))</f>
        <v>0</v>
      </c>
      <c r="FP88" s="50">
        <f>IF(FP$63&lt;=$C$17,($C$34*FP$59*$B88/$C$63)*(IF(COUNTA($D88:FO88)*(12/$C$63)&lt;=$C$9,0,1)),0)+IF(FQ$63=$C$17,0,IF(FP$63=$C$17,$B88*(FP$60),0))</f>
        <v>0</v>
      </c>
      <c r="FQ88" s="50">
        <f>IF(FQ$63&lt;=$C$17,($C$34*FQ$59*$B88/$C$63)*(IF(COUNTA($D88:FP88)*(12/$C$63)&lt;=$C$9,0,1)),0)+IF(FR$63=$C$17,0,IF(FQ$63=$C$17,$B88*(FQ$60),0))</f>
        <v>0</v>
      </c>
      <c r="FR88" s="50">
        <f>IF(FR$63&lt;=$C$17,($C$34*FR$59*$B88/$C$63)*(IF(COUNTA($D88:FQ88)*(12/$C$63)&lt;=$C$9,0,1)),0)+IF(FS$63=$C$17,0,IF(FR$63=$C$17,$B88*(FR$60),0))</f>
        <v>0</v>
      </c>
      <c r="FS88" s="50">
        <f>IF(FS$63&lt;=$C$17,($C$34*FS$59*$B88/$C$63)*(IF(COUNTA($D88:FR88)*(12/$C$63)&lt;=$C$9,0,1)),0)+IF(FT$63=$C$17,0,IF(FS$63=$C$17,$B88*(FS$60),0))</f>
        <v>0</v>
      </c>
      <c r="FT88" s="50">
        <f>IF(FT$63&lt;=$C$17,($C$34*FT$59*$B88/$C$63)*(IF(COUNTA($D88:FS88)*(12/$C$63)&lt;=$C$9,0,1)),0)+IF(FU$63=$C$17,0,IF(FT$63=$C$17,$B88*(FT$60),0))</f>
        <v>0</v>
      </c>
      <c r="FU88" s="50">
        <f>IF(FU$63&lt;=$C$17,($C$34*FU$59*$B88/$C$63)*(IF(COUNTA($D88:FT88)*(12/$C$63)&lt;=$C$9,0,1)),0)+IF(FV$63=$C$17,0,IF(FU$63=$C$17,$B88*(FU$60),0))</f>
        <v>0</v>
      </c>
      <c r="FV88" s="50">
        <f>IF(FV$63&lt;=$C$17,($C$34*FV$59*$B88/$C$63)*(IF(COUNTA($D88:FU88)*(12/$C$63)&lt;=$C$9,0,1)),0)+IF(FW$63=$C$17,0,IF(FV$63=$C$17,$B88*(FV$60),0))</f>
        <v>0</v>
      </c>
      <c r="FW88" s="50">
        <f>IF(FW$63&lt;=$C$17,($C$34*FW$59*$B88/$C$63)*(IF(COUNTA($D88:FV88)*(12/$C$63)&lt;=$C$9,0,1)),0)+IF(FX$63=$C$17,0,IF(FW$63=$C$17,$B88*(FW$60),0))</f>
        <v>0</v>
      </c>
      <c r="FX88" s="50">
        <f>IF(FX$63&lt;=$C$17,($C$34*FX$59*$B88/$C$63)*(IF(COUNTA($D88:FW88)*(12/$C$63)&lt;=$C$9,0,1)),0)+IF(FY$63=$C$17,0,IF(FX$63=$C$17,$B88*(FX$60),0))</f>
        <v>0</v>
      </c>
      <c r="FY88" s="50">
        <f>IF(FY$63&lt;=$C$17,($C$34*FY$59*$B88/$C$63)*(IF(COUNTA($D88:FX88)*(12/$C$63)&lt;=$C$9,0,1)),0)+IF(FZ$63=$C$17,0,IF(FY$63=$C$17,$B88*(FY$60),0))</f>
        <v>0</v>
      </c>
      <c r="FZ88" s="50">
        <f>IF(FZ$63&lt;=$C$17,($C$34*FZ$59*$B88/$C$63)*(IF(COUNTA($D88:FY88)*(12/$C$63)&lt;=$C$9,0,1)),0)+IF(GA$63=$C$17,0,IF(FZ$63=$C$17,$B88*(FZ$60),0))</f>
        <v>0</v>
      </c>
      <c r="GA88" s="50">
        <f>IF(GA$63&lt;=$C$17,($C$34*GA$59*$B88/$C$63)*(IF(COUNTA($D88:FZ88)*(12/$C$63)&lt;=$C$9,0,1)),0)+IF(GB$63=$C$17,0,IF(GA$63=$C$17,$B88*(GA$60),0))</f>
        <v>0</v>
      </c>
      <c r="GB88" s="50">
        <f>IF(GB$63&lt;=$C$17,($C$34*GB$59*$B88/$C$63)*(IF(COUNTA($D88:GA88)*(12/$C$63)&lt;=$C$9,0,1)),0)+IF(GC$63=$C$17,0,IF(GB$63=$C$17,$B88*(GB$60),0))</f>
        <v>0</v>
      </c>
      <c r="GC88" s="50">
        <f>IF(GC$63&lt;=$C$17,($C$34*GC$59*$B88/$C$63)*(IF(COUNTA($D88:GB88)*(12/$C$63)&lt;=$C$9,0,1)),0)+IF(GD$63=$C$17,0,IF(GC$63=$C$17,$B88*(GC$60),0))</f>
        <v>0</v>
      </c>
      <c r="GD88" s="50">
        <f>IF(GD$63&lt;=$C$17,($C$34*GD$59*$B88/$C$63)*(IF(COUNTA($D88:GC88)*(12/$C$63)&lt;=$C$9,0,1)),0)+IF(GE$63=$C$17,0,IF(GD$63=$C$17,$B88*(GD$60),0))</f>
        <v>0</v>
      </c>
      <c r="GE88" s="50">
        <f>IF(GE$63&lt;=$C$17,($C$34*GE$59*$B88/$C$63)*(IF(COUNTA($D88:GD88)*(12/$C$63)&lt;=$C$9,0,1)),0)+IF(GF$63=$C$17,0,IF(GE$63=$C$17,$B88*(GE$60),0))</f>
        <v>0</v>
      </c>
      <c r="GF88" s="50">
        <f>IF(GF$63&lt;=$C$17,($C$34*GF$59*$B88/$C$63)*(IF(COUNTA($D88:GE88)*(12/$C$63)&lt;=$C$9,0,1)),0)+IF(GG$63=$C$17,0,IF(GF$63=$C$17,$B88*(GF$60),0))</f>
        <v>0</v>
      </c>
      <c r="GG88" s="50">
        <f>IF(GG$63&lt;=$C$17,($C$34*GG$59*$B88/$C$63)*(IF(COUNTA($D88:GF88)*(12/$C$63)&lt;=$C$9,0,1)),0)+IF(GH$63=$C$17,0,IF(GG$63=$C$17,$B88*(GG$60),0))</f>
        <v>0</v>
      </c>
      <c r="GH88" s="50">
        <f>IF(GH$63&lt;=$C$17,($C$34*GH$59*$B88/$C$63)*(IF(COUNTA($D88:GG88)*(12/$C$63)&lt;=$C$9,0,1)),0)+IF(GI$63=$C$17,0,IF(GH$63=$C$17,$B88*(GH$60),0))</f>
        <v>0</v>
      </c>
      <c r="GI88" s="50">
        <f>IF(GI$63&lt;=$C$17,($C$34*GI$59*$B88/$C$63)*(IF(COUNTA($D88:GH88)*(12/$C$63)&lt;=$C$9,0,1)),0)+IF(GJ$63=$C$17,0,IF(GI$63=$C$17,$B88*(GI$60),0))</f>
        <v>0</v>
      </c>
      <c r="GJ88" s="50">
        <f>IF(GJ$63&lt;=$C$17,($C$34*GJ$59*$B88/$C$63)*(IF(COUNTA($D88:GI88)*(12/$C$63)&lt;=$C$9,0,1)),0)+IF(GK$63=$C$17,0,IF(GJ$63=$C$17,$B88*(GJ$60),0))</f>
        <v>0</v>
      </c>
      <c r="GK88" s="50">
        <f>IF(GK$63&lt;=$C$17,($C$34*GK$59*$B88/$C$63)*(IF(COUNTA($D88:GJ88)*(12/$C$63)&lt;=$C$9,0,1)),0)+IF(GL$63=$C$17,0,IF(GK$63=$C$17,$B88*(GK$60),0))</f>
        <v>0</v>
      </c>
      <c r="GL88" s="50">
        <f>IF(GL$63&lt;=$C$17,($C$34*GL$59*$B88/$C$63)*(IF(COUNTA($D88:GK88)*(12/$C$63)&lt;=$C$9,0,1)),0)+IF(GM$63=$C$17,0,IF(GL$63=$C$17,$B88*(GL$60),0))</f>
        <v>0</v>
      </c>
      <c r="GM88" s="50">
        <f>IF(GM$63&lt;=$C$17,($C$34*GM$59*$B88/$C$63)*(IF(COUNTA($D88:GL88)*(12/$C$63)&lt;=$C$9,0,1)),0)+IF(GN$63=$C$17,0,IF(GM$63=$C$17,$B88*(GM$60),0))</f>
        <v>0</v>
      </c>
      <c r="GN88" s="50">
        <f>IF(GN$63&lt;=$C$17,($C$34*GN$59*$B88/$C$63)*(IF(COUNTA($D88:GM88)*(12/$C$63)&lt;=$C$9,0,1)),0)+IF(GO$63=$C$17,0,IF(GN$63=$C$17,$B88*(GN$60),0))</f>
        <v>0</v>
      </c>
      <c r="GO88" s="50">
        <f>IF(GO$63&lt;=$C$17,($C$34*GO$59*$B88/$C$63)*(IF(COUNTA($D88:GN88)*(12/$C$63)&lt;=$C$9,0,1)),0)+IF(GP$63=$C$17,0,IF(GO$63=$C$17,$B88*(GO$60),0))</f>
        <v>0</v>
      </c>
      <c r="GP88" s="50">
        <f>IF(GP$63&lt;=$C$17,($C$34*GP$59*$B88/$C$63)*(IF(COUNTA($D88:GO88)*(12/$C$63)&lt;=$C$9,0,1)),0)+IF(GQ$63=$C$17,0,IF(GP$63=$C$17,$B88*(GP$60),0))</f>
        <v>0</v>
      </c>
      <c r="GQ88" s="50">
        <f>IF(GQ$63&lt;=$C$17,($C$34*GQ$59*$B88/$C$63)*(IF(COUNTA($D88:GP88)*(12/$C$63)&lt;=$C$9,0,1)),0)+IF(GR$63=$C$17,0,IF(GQ$63=$C$17,$B88*(GQ$60),0))</f>
        <v>0</v>
      </c>
      <c r="GR88" s="50">
        <f>IF(GR$63&lt;=$C$17,($C$34*GR$59*$B88/$C$63)*(IF(COUNTA($D88:GQ88)*(12/$C$63)&lt;=$C$9,0,1)),0)+IF(GS$63=$C$17,0,IF(GR$63=$C$17,$B88*(GR$60),0))</f>
        <v>0</v>
      </c>
      <c r="GS88" s="50">
        <f>IF(GS$63&lt;=$C$17,($C$34*GS$59*$B88/$C$63)*(IF(COUNTA($D88:GR88)*(12/$C$63)&lt;=$C$9,0,1)),0)+IF(GT$63=$C$17,0,IF(GS$63=$C$17,$B88*(GS$60),0))</f>
        <v>0</v>
      </c>
      <c r="GT88" s="50">
        <f>IF(GT$63&lt;=$C$17,($C$34*GT$59*$B88/$C$63)*(IF(COUNTA($D88:GS88)*(12/$C$63)&lt;=$C$9,0,1)),0)+IF(GU$63=$C$17,0,IF(GT$63=$C$17,$B88*(GT$60),0))</f>
        <v>0</v>
      </c>
      <c r="GU88" s="50">
        <f>IF(GU$63&lt;=$C$17,($C$34*GU$59*$B88/$C$63)*(IF(COUNTA($D88:GT88)*(12/$C$63)&lt;=$C$9,0,1)),0)+IF(GV$63=$C$17,0,IF(GU$63=$C$17,$B88*(GU$60),0))</f>
        <v>0</v>
      </c>
      <c r="GV88" s="50">
        <f>IF(GV$63&lt;=$C$17,($C$34*GV$59*$B88/$C$63)*(IF(COUNTA($D88:GU88)*(12/$C$63)&lt;=$C$9,0,1)),0)+IF(GW$63=$C$17,0,IF(GV$63=$C$17,$B88*(GV$60),0))</f>
        <v>0</v>
      </c>
      <c r="GW88" s="50">
        <f>IF(GW$63&lt;=$C$17,($C$34*GW$59*$B88/$C$63)*(IF(COUNTA($D88:GV88)*(12/$C$63)&lt;=$C$9,0,1)),0)+IF(GX$63=$C$17,0,IF(GW$63=$C$17,$B88*(GW$60),0))</f>
        <v>0</v>
      </c>
      <c r="GX88" s="50">
        <f>IF(GX$63&lt;=$C$17,($C$34*GX$59*$B88/$C$63)*(IF(COUNTA($D88:GW88)*(12/$C$63)&lt;=$C$9,0,1)),0)+IF(GY$63=$C$17,0,IF(GX$63=$C$17,$B88*(GX$60),0))</f>
        <v>0</v>
      </c>
      <c r="GY88" s="50">
        <f>IF(GY$63&lt;=$C$17,($C$34*GY$59*$B88/$C$63)*(IF(COUNTA($D88:GX88)*(12/$C$63)&lt;=$C$9,0,1)),0)+IF(GZ$63=$C$17,0,IF(GY$63=$C$17,$B88*(GY$60),0))</f>
        <v>0</v>
      </c>
      <c r="GZ88" s="50">
        <f>IF(GZ$63&lt;=$C$17,($C$34*GZ$59*$B88/$C$63)*(IF(COUNTA($D88:GY88)*(12/$C$63)&lt;=$C$9,0,1)),0)+IF(HA$63=$C$17,0,IF(GZ$63=$C$17,$B88*(GZ$60),0))</f>
        <v>0</v>
      </c>
      <c r="HA88" s="50">
        <f>IF(HA$63&lt;=$C$17,($C$34*HA$59*$B88/$C$63)*(IF(COUNTA($D88:GZ88)*(12/$C$63)&lt;=$C$9,0,1)),0)+IF(HB$63=$C$17,0,IF(HA$63=$C$17,$B88*(HA$60),0))</f>
        <v>0</v>
      </c>
      <c r="HB88" s="50">
        <f>IF(HB$63&lt;=$C$17,($C$34*HB$59*$B88/$C$63)*(IF(COUNTA($D88:HA88)*(12/$C$63)&lt;=$C$9,0,1)),0)+IF(HC$63=$C$17,0,IF(HB$63=$C$17,$B88*(HB$60),0))</f>
        <v>0</v>
      </c>
      <c r="HC88" s="50">
        <f>IF(HC$63&lt;=$C$17,($C$34*HC$59*$B88/$C$63)*(IF(COUNTA($D88:HB88)*(12/$C$63)&lt;=$C$9,0,1)),0)+IF(HD$63=$C$17,0,IF(HC$63=$C$17,$B88*(HC$60),0))</f>
        <v>0</v>
      </c>
      <c r="HD88" s="50">
        <f>IF(HD$63&lt;=$C$17,($C$34*HD$59*$B88/$C$63)*(IF(COUNTA($D88:HC88)*(12/$C$63)&lt;=$C$9,0,1)),0)+IF(HE$63=$C$17,0,IF(HD$63=$C$17,$B88*(HD$60),0))</f>
        <v>0</v>
      </c>
      <c r="HE88" s="50">
        <f>IF(HE$63&lt;=$C$17,($C$34*HE$59*$B88/$C$63)*(IF(COUNTA($D88:HD88)*(12/$C$63)&lt;=$C$9,0,1)),0)+IF(HF$63=$C$17,0,IF(HE$63=$C$17,$B88*(HE$60),0))</f>
        <v>0</v>
      </c>
      <c r="HF88" s="50">
        <f>IF(HF$63&lt;=$C$17,($C$34*HF$59*$B88/$C$63)*(IF(COUNTA($D88:HE88)*(12/$C$63)&lt;=$C$9,0,1)),0)+IF(HG$63=$C$17,0,IF(HF$63=$C$17,$B88*(HF$60),0))</f>
        <v>0</v>
      </c>
      <c r="HG88" s="50">
        <f>IF(HG$63&lt;=$C$17,($C$34*HG$59*$B88/$C$63)*(IF(COUNTA($D88:HF88)*(12/$C$63)&lt;=$C$9,0,1)),0)+IF(HH$63=$C$17,0,IF(HG$63=$C$17,$B88*(HG$60),0))</f>
        <v>0</v>
      </c>
      <c r="HH88" s="50">
        <f>IF(HH$63&lt;=$C$17,($C$34*HH$59*$B88/$C$63)*(IF(COUNTA($D88:HG88)*(12/$C$63)&lt;=$C$9,0,1)),0)+IF(HI$63=$C$17,0,IF(HH$63=$C$17,$B88*(HH$60),0))</f>
        <v>0</v>
      </c>
      <c r="HI88" s="50">
        <f>IF(HI$63&lt;=$C$17,($C$34*HI$59*$B88/$C$63)*(IF(COUNTA($D88:HH88)*(12/$C$63)&lt;=$C$9,0,1)),0)+IF(HJ$63=$C$17,0,IF(HI$63=$C$17,$B88*(HI$60),0))</f>
        <v>0</v>
      </c>
      <c r="HJ88" s="50">
        <f>IF(HJ$63&lt;=$C$17,($C$34*HJ$59*$B88/$C$63)*(IF(COUNTA($D88:HI88)*(12/$C$63)&lt;=$C$9,0,1)),0)+IF(HK$63=$C$17,0,IF(HJ$63=$C$17,$B88*(HJ$60),0))</f>
        <v>0</v>
      </c>
      <c r="HK88" s="50">
        <f>IF(HK$63&lt;=$C$17,($C$34*HK$59*$B88/$C$63)*(IF(COUNTA($D88:HJ88)*(12/$C$63)&lt;=$C$9,0,1)),0)+IF(HL$63=$C$17,0,IF(HK$63=$C$17,$B88*(HK$60),0))</f>
        <v>0</v>
      </c>
      <c r="HL88" s="50">
        <f>IF(HL$63&lt;=$C$17,($C$34*HL$59*$B88/$C$63)*(IF(COUNTA($D88:HK88)*(12/$C$63)&lt;=$C$9,0,1)),0)+IF(HM$63=$C$17,0,IF(HL$63=$C$17,$B88*(HL$60),0))</f>
        <v>0</v>
      </c>
      <c r="HM88" s="50">
        <f>IF(HM$63&lt;=$C$17,($C$34*HM$59*$B88/$C$63)*(IF(COUNTA($D88:HL88)*(12/$C$63)&lt;=$C$9,0,1)),0)+IF(HN$63=$C$17,0,IF(HM$63=$C$17,$B88*(HM$60),0))</f>
        <v>0</v>
      </c>
      <c r="HN88" s="50">
        <f>IF(HN$63&lt;=$C$17,($C$34*HN$59*$B88/$C$63)*(IF(COUNTA($D88:HM88)*(12/$C$63)&lt;=$C$9,0,1)),0)+IF(HO$63=$C$17,0,IF(HN$63=$C$17,$B88*(HN$60),0))</f>
        <v>0</v>
      </c>
      <c r="HO88" s="50">
        <f>IF(HO$63&lt;=$C$17,($C$34*HO$59*$B88/$C$63)*(IF(COUNTA($D88:HN88)*(12/$C$63)&lt;=$C$9,0,1)),0)+IF(HP$63=$C$17,0,IF(HO$63=$C$17,$B88*(HO$60),0))</f>
        <v>0</v>
      </c>
      <c r="HP88" s="50">
        <f>IF(HP$63&lt;=$C$17,($C$34*HP$59*$B88/$C$63)*(IF(COUNTA($D88:HO88)*(12/$C$63)&lt;=$C$9,0,1)),0)+IF(HQ$63=$C$17,0,IF(HP$63=$C$17,$B88*(HP$60),0))</f>
        <v>0</v>
      </c>
      <c r="HQ88" s="50">
        <f>IF(HQ$63&lt;=$C$17,($C$34*HQ$59*$B88/$C$63)*(IF(COUNTA($D88:HP88)*(12/$C$63)&lt;=$C$9,0,1)),0)+IF(HR$63=$C$17,0,IF(HQ$63=$C$17,$B88*(HQ$60),0))</f>
        <v>0</v>
      </c>
      <c r="HR88" s="50">
        <f>IF(HR$63&lt;=$C$17,($C$34*HR$59*$B88/$C$63)*(IF(COUNTA($D88:HQ88)*(12/$C$63)&lt;=$C$9,0,1)),0)+IF(HS$63=$C$17,0,IF(HR$63=$C$17,$B88*(HR$60),0))</f>
        <v>0</v>
      </c>
      <c r="HS88" s="50">
        <f>IF(HS$63&lt;=$C$17,($C$34*HS$59*$B88/$C$63)*(IF(COUNTA($D88:HR88)*(12/$C$63)&lt;=$C$9,0,1)),0)+IF(HT$63=$C$17,0,IF(HS$63=$C$17,$B88*(HS$60),0))</f>
        <v>0</v>
      </c>
      <c r="HT88" s="50">
        <f>IF(HT$63&lt;=$C$17,($C$34*HT$59*$B88/$C$63)*(IF(COUNTA($D88:HS88)*(12/$C$63)&lt;=$C$9,0,1)),0)+IF(HU$63=$C$17,0,IF(HT$63=$C$17,$B88*(HT$60),0))</f>
        <v>0</v>
      </c>
      <c r="HU88" s="50">
        <f>IF(HU$63&lt;=$C$17,($C$34*HU$59*$B88/$C$63)*(IF(COUNTA($D88:HT88)*(12/$C$63)&lt;=$C$9,0,1)),0)+IF(HV$63=$C$17,0,IF(HU$63=$C$17,$B88*(HU$60),0))</f>
        <v>0</v>
      </c>
      <c r="HV88" s="50">
        <f>IF(HV$63&lt;=$C$17,($C$34*HV$59*$B88/$C$63)*(IF(COUNTA($D88:HU88)*(12/$C$63)&lt;=$C$9,0,1)),0)+IF(HW$63=$C$17,0,IF(HV$63=$C$17,$B88*(HV$60),0))</f>
        <v>0</v>
      </c>
      <c r="HW88" s="50">
        <f>IF(HW$63&lt;=$C$17,($C$34*HW$59*$B88/$C$63)*(IF(COUNTA($D88:HV88)*(12/$C$63)&lt;=$C$9,0,1)),0)+IF(HX$63=$C$17,0,IF(HW$63=$C$17,$B88*(HW$60),0))</f>
        <v>0</v>
      </c>
      <c r="HX88" s="50">
        <f>IF(HX$63&lt;=$C$17,($C$34*HX$59*$B88/$C$63)*(IF(COUNTA($D88:HW88)*(12/$C$63)&lt;=$C$9,0,1)),0)+IF(HY$63=$C$17,0,IF(HX$63=$C$17,$B88*(HX$60),0))</f>
        <v>0</v>
      </c>
      <c r="HY88" s="50">
        <f>IF(HY$63&lt;=$C$17,($C$34*HY$59*$B88/$C$63)*(IF(COUNTA($D88:HX88)*(12/$C$63)&lt;=$C$9,0,1)),0)+IF(HZ$63=$C$17,0,IF(HY$63=$C$17,$B88*(HY$60),0))</f>
        <v>0</v>
      </c>
      <c r="HZ88" s="50">
        <f>IF(HZ$63&lt;=$C$17,($C$34*HZ$59*$B88/$C$63)*(IF(COUNTA($D88:HY88)*(12/$C$63)&lt;=$C$9,0,1)),0)+IF(IA$63=$C$17,0,IF(HZ$63=$C$17,$B88*(HZ$60),0))</f>
        <v>0</v>
      </c>
      <c r="IA88" s="50">
        <f>IF(IA$63&lt;=$C$17,($C$34*IA$59*$B88/$C$63)*(IF(COUNTA($D88:HZ88)*(12/$C$63)&lt;=$C$9,0,1)),0)+IF(IB$63=$C$17,0,IF(IA$63=$C$17,$B88*(IA$60),0))</f>
        <v>0</v>
      </c>
      <c r="IB88" s="50">
        <f>IF(IB$63&lt;=$C$17,($C$34*IB$59*$B88/$C$63)*(IF(COUNTA($D88:IA88)*(12/$C$63)&lt;=$C$9,0,1)),0)+IF(IC$63=$C$17,0,IF(IB$63=$C$17,$B88*(IB$60),0))</f>
        <v>0</v>
      </c>
      <c r="IC88" s="50">
        <f>IF(IC$63&lt;=$C$17,($C$34*IC$59*$B88/$C$63)*(IF(COUNTA($D88:IB88)*(12/$C$63)&lt;=$C$9,0,1)),0)+IF(ID$63=$C$17,0,IF(IC$63=$C$17,$B88*(IC$60),0))</f>
        <v>0</v>
      </c>
      <c r="ID88" s="50">
        <f>IF(ID$63&lt;=$C$17,($C$34*ID$59*$B88/$C$63)*(IF(COUNTA($D88:IC88)*(12/$C$63)&lt;=$C$9,0,1)),0)+IF(IE$63=$C$17,0,IF(ID$63=$C$17,$B88*(ID$60),0))</f>
        <v>0</v>
      </c>
      <c r="IE88" s="50">
        <f>IF(IE$63&lt;=$C$17,($C$34*IE$59*$B88/$C$63)*(IF(COUNTA($D88:ID88)*(12/$C$63)&lt;=$C$9,0,1)),0)+IF(IF$63=$C$17,0,IF(IE$63=$C$17,$B88*(IE$60),0))</f>
        <v>0</v>
      </c>
      <c r="IF88" s="50">
        <f>IF(IF$63&lt;=$C$17,($C$34*IF$59*$B88/$C$63)*(IF(COUNTA($D88:IE88)*(12/$C$63)&lt;=$C$9,0,1)),0)+IF(IG$63=$C$17,0,IF(IF$63=$C$17,$B88*(IF$60),0))</f>
        <v>0</v>
      </c>
      <c r="IG88" s="50">
        <f>IF(IG$63&lt;=$C$17,($C$34*IG$59*$B88/$C$63)*(IF(COUNTA($D88:IF88)*(12/$C$63)&lt;=$C$9,0,1)),0)+IF(IH$63=$C$17,0,IF(IG$63=$C$17,$B88*(IG$60),0))</f>
        <v>0</v>
      </c>
      <c r="IH88" s="50">
        <f>IF(IH$63&lt;=$C$17,($C$34*IH$59*$B88/$C$63)*(IF(COUNTA($D88:IG88)*(12/$C$63)&lt;=$C$9,0,1)),0)+IF(II$63=$C$17,0,IF(IH$63=$C$17,$B88*(IH$60),0))</f>
        <v>0</v>
      </c>
      <c r="II88" s="50">
        <f>IF(II$63&lt;=$C$17,($C$34*II$59*$B88/$C$63)*(IF(COUNTA($D88:IH88)*(12/$C$63)&lt;=$C$9,0,1)),0)+IF(IJ$63=$C$17,0,IF(II$63=$C$17,$B88*(II$60),0))</f>
        <v>0</v>
      </c>
      <c r="IJ88" s="50">
        <f>IF(IJ$63&lt;=$C$17,($C$34*IJ$59*$B88/$C$63)*(IF(COUNTA($D88:II88)*(12/$C$63)&lt;=$C$9,0,1)),0)+IF(IK$63=$C$17,0,IF(IJ$63=$C$17,$B88*(IJ$60),0))</f>
        <v>0</v>
      </c>
      <c r="IK88" s="50">
        <f>IF(IK$63&lt;=$C$17,($C$34*IK$59*$B88/$C$63)*(IF(COUNTA($D88:IJ88)*(12/$C$63)&lt;=$C$9,0,1)),0)+IF(IL$63=$C$17,0,IF(IK$63=$C$17,$B88*(IK$60),0))</f>
        <v>0</v>
      </c>
      <c r="IL88" s="50">
        <f>IF(IL$63&lt;=$C$17,($C$34*IL$59*$B88/$C$63)*(IF(COUNTA($D88:IK88)*(12/$C$63)&lt;=$C$9,0,1)),0)+IF(IM$63=$C$17,0,IF(IL$63=$C$17,$B88*(IL$60),0))</f>
        <v>0</v>
      </c>
      <c r="IM88" s="50">
        <f>IF(IM$63&lt;=$C$17,($C$34*IM$59*$B88/$C$63)*(IF(COUNTA($D88:IL88)*(12/$C$63)&lt;=$C$9,0,1)),0)+IF(IN$63=$C$17,0,IF(IM$63=$C$17,$B88*(IM$60),0))</f>
        <v>0</v>
      </c>
      <c r="IN88" s="50">
        <f>IF(IN$63&lt;=$C$17,($C$34*IN$59*$B88/$C$63)*(IF(COUNTA($D88:IM88)*(12/$C$63)&lt;=$C$9,0,1)),0)+IF(IO$63=$C$17,0,IF(IN$63=$C$17,$B88*(IN$60),0))</f>
        <v>0</v>
      </c>
      <c r="IO88" s="50">
        <f>IF(IO$63&lt;=$C$17,($C$34*IO$59*$B88/$C$63)*(IF(COUNTA($D88:IN88)*(12/$C$63)&lt;=$C$9,0,1)),0)+IF(IP$63=$C$17,0,IF(IO$63=$C$17,$B88*(IO$60),0))</f>
        <v>0</v>
      </c>
      <c r="IP88" s="50">
        <f>IF(IP$63&lt;=$C$17,($C$34*IP$59*$B88/$C$63)*(IF(COUNTA($D88:IO88)*(12/$C$63)&lt;=$C$9,0,1)),0)+IF(IQ$63=$C$17,0,IF(IP$63=$C$17,$B88*(IP$60),0))</f>
        <v>0</v>
      </c>
      <c r="IQ88" s="50">
        <f>IF(IQ$63&lt;=$C$17,($C$34*IQ$59*$B88/$C$63)*(IF(COUNTA($D88:IP88)*(12/$C$63)&lt;=$C$9,0,1)),0)+IF(IR$63=$C$17,0,IF(IQ$63=$C$17,$B88*(IQ$60),0))</f>
        <v>0</v>
      </c>
      <c r="IR88" s="50">
        <f>IF(IR$63&lt;=$C$17,($C$34*IR$59*$B88/$C$63)*(IF(COUNTA($D88:IQ88)*(12/$C$63)&lt;=$C$9,0,1)),0)+IF(IS$63=$C$17,0,IF(IR$63=$C$17,$B88*(IR$60),0))</f>
        <v>0</v>
      </c>
      <c r="IS88" s="50">
        <f>IF(IS$63&lt;=$C$17,($C$34*IS$59*$B88/$C$63)*(IF(COUNTA($D88:IR88)*(12/$C$63)&lt;=$C$9,0,1)),0)+IF(IT$63=$C$17,0,IF(IS$63=$C$17,$B88*(IS$60),0))</f>
        <v>0</v>
      </c>
      <c r="IT88" s="50">
        <f>IF(IT$63&lt;=$C$17,($C$34*IT$59*$B88/$C$63)*(IF(COUNTA($D88:IS88)*(12/$C$63)&lt;=$C$9,0,1)),0)+IF(IU$63=$C$17,0,IF(IT$63=$C$17,$B88*(IT$60),0))</f>
        <v>0</v>
      </c>
      <c r="IU88" s="50">
        <f>IF(IU$63&lt;=$C$17,($C$34*IU$59*$B88/$C$63)*(IF(COUNTA($D88:IT88)*(12/$C$63)&lt;=$C$9,0,1)),0)+IF(IV$63=$C$17,0,IF(IU$63=$C$17,$B88*(IU$60),0))</f>
        <v>0</v>
      </c>
      <c r="IV88" s="50">
        <f>IF(IV$63&lt;=$C$17,($C$34*IV$59*$B88/$C$63)*(IF(COUNTA($D88:IU88)*(12/$C$63)&lt;=$C$9,0,1)),0)+IF(IW$63=$C$17,0,IF(IV$63=$C$17,$B88*(IV$60),0))</f>
        <v>0</v>
      </c>
      <c r="IW88" s="50">
        <f>IF(IW$63&lt;=$C$17,($C$34*IW$59*$B88/$C$63)*(IF(COUNTA($D88:IV88)*(12/$C$63)&lt;=$C$9,0,1)),0)+IF(IX$63=$C$17,0,IF(IW$63=$C$17,$B88*(IW$60),0))</f>
        <v>0</v>
      </c>
      <c r="IX88" s="50"/>
      <c r="IY88" s="50"/>
      <c r="IZ88" s="50"/>
      <c r="JA88" s="50"/>
      <c r="JB88" s="50"/>
      <c r="JC88" s="50"/>
      <c r="JD88" s="50"/>
      <c r="JE88" s="50"/>
      <c r="JF88" s="50"/>
      <c r="JG88" s="50"/>
      <c r="JH88" s="50"/>
      <c r="JI88" s="50"/>
      <c r="JJ88" s="50"/>
      <c r="JK88" s="50"/>
      <c r="JL88" s="50"/>
      <c r="JM88" s="50"/>
    </row>
    <row r="89" spans="1:273" outlineLevel="1" x14ac:dyDescent="0.25">
      <c r="A89" s="2" t="s">
        <v>55</v>
      </c>
      <c r="B89" s="79">
        <f ca="1">+OFFSET($D$52,0,COUNTA($B$66:B88),,)</f>
        <v>3</v>
      </c>
      <c r="C89" s="88">
        <f t="shared" ca="1" si="68"/>
        <v>190.94582397734382</v>
      </c>
      <c r="D89" s="47"/>
      <c r="E89" s="47"/>
      <c r="F89" s="47"/>
      <c r="G89" s="47"/>
      <c r="H89" s="47"/>
      <c r="I89" s="47"/>
      <c r="J89" s="47"/>
      <c r="K89" s="47"/>
      <c r="L89" s="47"/>
      <c r="M89" s="47"/>
      <c r="N89" s="47"/>
      <c r="O89" s="47"/>
      <c r="P89" s="47"/>
      <c r="Q89" s="47"/>
      <c r="R89" s="47"/>
      <c r="S89" s="47"/>
      <c r="T89" s="47"/>
      <c r="U89" s="47"/>
      <c r="V89" s="47"/>
      <c r="W89" s="47"/>
      <c r="X89" s="47"/>
      <c r="Y89" s="47"/>
      <c r="Z89" s="47"/>
      <c r="AA89" s="50">
        <f ca="1">IF(AB$63&gt;$C$17,0,-AA$53*(12/$C$63))</f>
        <v>-606</v>
      </c>
      <c r="AB89" s="50">
        <f ca="1">IF(AB$63&lt;=$C$17,($C$34*AB$59*$B89/$C$63)*(IF(COUNTA($D89:AA89)*(12/$C$63)&lt;=$C$9,0,1)),0)+IF(AC$63=$C$17,0,IF(AB$63=$C$17,$B89*(AB$60),0))</f>
        <v>0</v>
      </c>
      <c r="AC89" s="50">
        <f ca="1">IF(AC$63&lt;=$C$17,($C$34*AC$59*$B89/$C$63)*(IF(COUNTA($D89:AB89)*(12/$C$63)&lt;=$C$9,0,1)),0)+IF(AD$63=$C$17,0,IF(AC$63=$C$17,$B89*(AC$60),0))</f>
        <v>0</v>
      </c>
      <c r="AD89" s="50">
        <f ca="1">IF(AD$63&lt;=$C$17,($C$34*AD$59*$B89/$C$63)*(IF(COUNTA($D89:AC89)*(12/$C$63)&lt;=$C$9,0,1)),0)+IF(AE$63=$C$17,0,IF(AD$63=$C$17,$B89*(AD$60),0))</f>
        <v>0</v>
      </c>
      <c r="AE89" s="50">
        <f ca="1">IF(AE$63&lt;=$C$17,($C$34*AE$59*$B89/$C$63)*(IF(COUNTA($D89:AD89)*(12/$C$63)&lt;=$C$9,0,1)),0)+IF(AF$63=$C$17,0,IF(AE$63=$C$17,$B89*(AE$60),0))</f>
        <v>0</v>
      </c>
      <c r="AF89" s="50">
        <f ca="1">IF(AF$63&lt;=$C$17,($C$34*AF$59*$B89/$C$63)*(IF(COUNTA($D89:AE89)*(12/$C$63)&lt;=$C$9,0,1)),0)+IF(AG$63=$C$17,0,IF(AF$63=$C$17,$B89*(AF$60),0))</f>
        <v>2.36</v>
      </c>
      <c r="AG89" s="50">
        <f ca="1">IF(AG$63&lt;=$C$17,($C$34*AG$59*$B89/$C$63)*(IF(COUNTA($D89:AF89)*(12/$C$63)&lt;=$C$9,0,1)),0)+IF(AH$63=$C$17,0,IF(AG$63=$C$17,$B89*(AG$60),0))</f>
        <v>2.36</v>
      </c>
      <c r="AH89" s="50">
        <f ca="1">IF(AH$63&lt;=$C$17,($C$34*AH$59*$B89/$C$63)*(IF(COUNTA($D89:AG89)*(12/$C$63)&lt;=$C$9,0,1)),0)+IF(AI$63=$C$17,0,IF(AH$63=$C$17,$B89*(AH$60),0))</f>
        <v>2.36</v>
      </c>
      <c r="AI89" s="50">
        <f ca="1">IF(AI$63&lt;=$C$17,($C$34*AI$59*$B89/$C$63)*(IF(COUNTA($D89:AH89)*(12/$C$63)&lt;=$C$9,0,1)),0)+IF(AJ$63=$C$17,0,IF(AI$63=$C$17,$B89*(AI$60),0))</f>
        <v>2.36</v>
      </c>
      <c r="AJ89" s="50">
        <f ca="1">IF(AJ$63&lt;=$C$17,($C$34*AJ$59*$B89/$C$63)*(IF(COUNTA($D89:AI89)*(12/$C$63)&lt;=$C$9,0,1)),0)+IF(AK$63=$C$17,0,IF(AJ$63=$C$17,$B89*(AJ$60),0))</f>
        <v>2.36</v>
      </c>
      <c r="AK89" s="50">
        <f ca="1">IF(AK$63&lt;=$C$17,($C$34*AK$59*$B89/$C$63)*(IF(COUNTA($D89:AJ89)*(12/$C$63)&lt;=$C$9,0,1)),0)+IF(AL$63=$C$17,0,IF(AK$63=$C$17,$B89*(AK$60),0))</f>
        <v>2.36</v>
      </c>
      <c r="AL89" s="50">
        <f ca="1">IF(AL$63&lt;=$C$17,($C$34*AL$59*$B89/$C$63)*(IF(COUNTA($D89:AK89)*(12/$C$63)&lt;=$C$9,0,1)),0)+IF(AM$63=$C$17,0,IF(AL$63=$C$17,$B89*(AL$60),0))</f>
        <v>2.36</v>
      </c>
      <c r="AM89" s="50">
        <f ca="1">IF(AM$63&lt;=$C$17,($C$34*AM$59*$B89/$C$63)*(IF(COUNTA($D89:AL89)*(12/$C$63)&lt;=$C$9,0,1)),0)+IF(AN$63=$C$17,0,IF(AM$63=$C$17,$B89*(AM$60),0))</f>
        <v>2.36</v>
      </c>
      <c r="AN89" s="50">
        <f ca="1">IF(AN$63&lt;=$C$17,($C$34*AN$59*$B89/$C$63)*(IF(COUNTA($D89:AM89)*(12/$C$63)&lt;=$C$9,0,1)),0)+IF(AO$63=$C$17,0,IF(AN$63=$C$17,$B89*(AN$60),0))</f>
        <v>2.36</v>
      </c>
      <c r="AO89" s="50">
        <f ca="1">IF(AO$63&lt;=$C$17,($C$34*AO$59*$B89/$C$63)*(IF(COUNTA($D89:AN89)*(12/$C$63)&lt;=$C$9,0,1)),0)+IF(AP$63=$C$17,0,IF(AO$63=$C$17,$B89*(AO$60),0))</f>
        <v>2.36</v>
      </c>
      <c r="AP89" s="50">
        <f ca="1">IF(AP$63&lt;=$C$17,($C$34*AP$59*$B89/$C$63)*(IF(COUNTA($D89:AO89)*(12/$C$63)&lt;=$C$9,0,1)),0)+IF(AQ$63=$C$17,0,IF(AP$63=$C$17,$B89*(AP$60),0))</f>
        <v>2.36</v>
      </c>
      <c r="AQ89" s="50">
        <f ca="1">IF(AQ$63&lt;=$C$17,($C$34*AQ$59*$B89/$C$63)*(IF(COUNTA($D89:AP89)*(12/$C$63)&lt;=$C$9,0,1)),0)+IF(AR$63=$C$17,0,IF(AQ$63=$C$17,$B89*(AQ$60),0))</f>
        <v>2.36</v>
      </c>
      <c r="AR89" s="50">
        <f ca="1">IF(AR$63&lt;=$C$17,($C$34*AR$59*$B89/$C$63)*(IF(COUNTA($D89:AQ89)*(12/$C$63)&lt;=$C$9,0,1)),0)+IF(AS$63=$C$17,0,IF(AR$63=$C$17,$B89*(AR$60),0))</f>
        <v>2.36</v>
      </c>
      <c r="AS89" s="50">
        <f ca="1">IF(AS$63&lt;=$C$17,($C$34*AS$59*$B89/$C$63)*(IF(COUNTA($D89:AR89)*(12/$C$63)&lt;=$C$9,0,1)),0)+IF(AT$63=$C$17,0,IF(AS$63=$C$17,$B89*(AS$60),0))</f>
        <v>2.36</v>
      </c>
      <c r="AT89" s="50">
        <f ca="1">IF(AT$63&lt;=$C$17,($C$34*AT$59*$B89/$C$63)*(IF(COUNTA($D89:AS89)*(12/$C$63)&lt;=$C$9,0,1)),0)+IF(AU$63=$C$17,0,IF(AT$63=$C$17,$B89*(AT$60),0))</f>
        <v>2.36</v>
      </c>
      <c r="AU89" s="50">
        <f ca="1">IF(AU$63&lt;=$C$17,($C$34*AU$59*$B89/$C$63)*(IF(COUNTA($D89:AT89)*(12/$C$63)&lt;=$C$9,0,1)),0)+IF(AV$63=$C$17,0,IF(AU$63=$C$17,$B89*(AU$60),0))</f>
        <v>2.36</v>
      </c>
      <c r="AV89" s="50">
        <f ca="1">IF(AV$63&lt;=$C$17,($C$34*AV$59*$B89/$C$63)*(IF(COUNTA($D89:AU89)*(12/$C$63)&lt;=$C$9,0,1)),0)+IF(AW$63=$C$17,0,IF(AV$63=$C$17,$B89*(AV$60),0))</f>
        <v>2.36</v>
      </c>
      <c r="AW89" s="50">
        <f ca="1">IF(AW$63&lt;=$C$17,($C$34*AW$59*$B89/$C$63)*(IF(COUNTA($D89:AV89)*(12/$C$63)&lt;=$C$9,0,1)),0)+IF(AX$63=$C$17,0,IF(AW$63=$C$17,$B89*(AW$60),0))</f>
        <v>2.36</v>
      </c>
      <c r="AX89" s="50">
        <f ca="1">IF(AX$63&lt;=$C$17,($C$34*AX$59*$B89/$C$63)*(IF(COUNTA($D89:AW89)*(12/$C$63)&lt;=$C$9,0,1)),0)+IF(AY$63=$C$17,0,IF(AX$63=$C$17,$B89*(AX$60),0))</f>
        <v>2.36</v>
      </c>
      <c r="AY89" s="50">
        <f ca="1">IF(AY$63&lt;=$C$17,($C$34*AY$59*$B89/$C$63)*(IF(COUNTA($D89:AX89)*(12/$C$63)&lt;=$C$9,0,1)),0)+IF(AZ$63=$C$17,0,IF(AY$63=$C$17,$B89*(AY$60),0))</f>
        <v>2.36</v>
      </c>
      <c r="AZ89" s="50">
        <f ca="1">IF(AZ$63&lt;=$C$17,($C$34*AZ$59*$B89/$C$63)*(IF(COUNTA($D89:AY89)*(12/$C$63)&lt;=$C$9,0,1)),0)+IF(BA$63=$C$17,0,IF(AZ$63=$C$17,$B89*(AZ$60),0))</f>
        <v>2.36</v>
      </c>
      <c r="BA89" s="50">
        <f ca="1">IF(BA$63&lt;=$C$17,($C$34*BA$59*$B89/$C$63)*(IF(COUNTA($D89:AZ89)*(12/$C$63)&lt;=$C$9,0,1)),0)+IF(BB$63=$C$17,0,IF(BA$63=$C$17,$B89*(BA$60),0))</f>
        <v>2.36</v>
      </c>
      <c r="BB89" s="50">
        <f ca="1">IF(BB$63&lt;=$C$17,($C$34*BB$59*$B89/$C$63)*(IF(COUNTA($D89:BA89)*(12/$C$63)&lt;=$C$9,0,1)),0)+IF(BC$63=$C$17,0,IF(BB$63=$C$17,$B89*(BB$60),0))</f>
        <v>2.36</v>
      </c>
      <c r="BC89" s="50">
        <f ca="1">IF(BC$63&lt;=$C$17,($C$34*BC$59*$B89/$C$63)*(IF(COUNTA($D89:BB89)*(12/$C$63)&lt;=$C$9,0,1)),0)+IF(BD$63=$C$17,0,IF(BC$63=$C$17,$B89*(BC$60),0))</f>
        <v>2.36</v>
      </c>
      <c r="BD89" s="50">
        <f ca="1">IF(BD$63&lt;=$C$17,($C$34*BD$59*$B89/$C$63)*(IF(COUNTA($D89:BC89)*(12/$C$63)&lt;=$C$9,0,1)),0)+IF(BE$63=$C$17,0,IF(BD$63=$C$17,$B89*(BD$60),0))</f>
        <v>2.36</v>
      </c>
      <c r="BE89" s="50">
        <f ca="1">IF(BE$63&lt;=$C$17,($C$34*BE$59*$B89/$C$63)*(IF(COUNTA($D89:BD89)*(12/$C$63)&lt;=$C$9,0,1)),0)+IF(BF$63=$C$17,0,IF(BE$63=$C$17,$B89*(BE$60),0))</f>
        <v>2.36</v>
      </c>
      <c r="BF89" s="50">
        <f ca="1">IF(BF$63&lt;=$C$17,($C$34*BF$59*$B89/$C$63)*(IF(COUNTA($D89:BE89)*(12/$C$63)&lt;=$C$9,0,1)),0)+IF(BG$63=$C$17,0,IF(BF$63=$C$17,$B89*(BF$60),0))</f>
        <v>2.36</v>
      </c>
      <c r="BG89" s="50">
        <f ca="1">IF(BG$63&lt;=$C$17,($C$34*BG$59*$B89/$C$63)*(IF(COUNTA($D89:BF89)*(12/$C$63)&lt;=$C$9,0,1)),0)+IF(BH$63=$C$17,0,IF(BG$63=$C$17,$B89*(BG$60),0))</f>
        <v>2.36</v>
      </c>
      <c r="BH89" s="50">
        <f ca="1">IF(BH$63&lt;=$C$17,($C$34*BH$59*$B89/$C$63)*(IF(COUNTA($D89:BG89)*(12/$C$63)&lt;=$C$9,0,1)),0)+IF(BI$63=$C$17,0,IF(BH$63=$C$17,$B89*(BH$60),0))</f>
        <v>2.36</v>
      </c>
      <c r="BI89" s="50">
        <f ca="1">IF(BI$63&lt;=$C$17,($C$34*BI$59*$B89/$C$63)*(IF(COUNTA($D89:BH89)*(12/$C$63)&lt;=$C$9,0,1)),0)+IF(BJ$63=$C$17,0,IF(BI$63=$C$17,$B89*(BI$60),0))</f>
        <v>2.36</v>
      </c>
      <c r="BJ89" s="50">
        <f ca="1">IF(BJ$63&lt;=$C$17,($C$34*BJ$59*$B89/$C$63)*(IF(COUNTA($D89:BI89)*(12/$C$63)&lt;=$C$9,0,1)),0)+IF(BK$63=$C$17,0,IF(BJ$63=$C$17,$B89*(BJ$60),0))</f>
        <v>2.36</v>
      </c>
      <c r="BK89" s="50">
        <f ca="1">IF(BK$63&lt;=$C$17,($C$34*BK$59*$B89/$C$63)*(IF(COUNTA($D89:BJ89)*(12/$C$63)&lt;=$C$9,0,1)),0)+IF(BL$63=$C$17,0,IF(BK$63=$C$17,$B89*(BK$60),0))</f>
        <v>2.36</v>
      </c>
      <c r="BL89" s="50">
        <f ca="1">IF(BL$63&lt;=$C$17,($C$34*BL$59*$B89/$C$63)*(IF(COUNTA($D89:BK89)*(12/$C$63)&lt;=$C$9,0,1)),0)+IF(BM$63=$C$17,0,IF(BL$63=$C$17,$B89*(BL$60),0))</f>
        <v>2.36</v>
      </c>
      <c r="BM89" s="50">
        <f ca="1">IF(BM$63&lt;=$C$17,($C$34*BM$59*$B89/$C$63)*(IF(COUNTA($D89:BL89)*(12/$C$63)&lt;=$C$9,0,1)),0)+IF(BN$63=$C$17,0,IF(BM$63=$C$17,$B89*(BM$60),0))</f>
        <v>2.36</v>
      </c>
      <c r="BN89" s="50">
        <f ca="1">IF(BN$63&lt;=$C$17,($C$34*BN$59*$B89/$C$63)*(IF(COUNTA($D89:BM89)*(12/$C$63)&lt;=$C$9,0,1)),0)+IF(BO$63=$C$17,0,IF(BN$63=$C$17,$B89*(BN$60),0))</f>
        <v>2.36</v>
      </c>
      <c r="BO89" s="50">
        <f ca="1">IF(BO$63&lt;=$C$17,($C$34*BO$59*$B89/$C$63)*(IF(COUNTA($D89:BN89)*(12/$C$63)&lt;=$C$9,0,1)),0)+IF(BP$63=$C$17,0,IF(BO$63=$C$17,$B89*(BO$60),0))</f>
        <v>2.36</v>
      </c>
      <c r="BP89" s="50">
        <f ca="1">IF(BP$63&lt;=$C$17,($C$34*BP$59*$B89/$C$63)*(IF(COUNTA($D89:BO89)*(12/$C$63)&lt;=$C$9,0,1)),0)+IF(BQ$63=$C$17,0,IF(BP$63=$C$17,$B89*(BP$60),0))</f>
        <v>2.36</v>
      </c>
      <c r="BQ89" s="50">
        <f ca="1">IF(BQ$63&lt;=$C$17,($C$34*BQ$59*$B89/$C$63)*(IF(COUNTA($D89:BP89)*(12/$C$63)&lt;=$C$9,0,1)),0)+IF(BR$63=$C$17,0,IF(BQ$63=$C$17,$B89*(BQ$60),0))</f>
        <v>2.36</v>
      </c>
      <c r="BR89" s="50">
        <f ca="1">IF(BR$63&lt;=$C$17,($C$34*BR$59*$B89/$C$63)*(IF(COUNTA($D89:BQ89)*(12/$C$63)&lt;=$C$9,0,1)),0)+IF(BS$63=$C$17,0,IF(BR$63=$C$17,$B89*(BR$60),0))</f>
        <v>2.36</v>
      </c>
      <c r="BS89" s="50">
        <f ca="1">IF(BS$63&lt;=$C$17,($C$34*BS$59*$B89/$C$63)*(IF(COUNTA($D89:BR89)*(12/$C$63)&lt;=$C$9,0,1)),0)+IF(BT$63=$C$17,0,IF(BS$63=$C$17,$B89*(BS$60),0))</f>
        <v>2.36</v>
      </c>
      <c r="BT89" s="50">
        <f ca="1">IF(BT$63&lt;=$C$17,($C$34*BT$59*$B89/$C$63)*(IF(COUNTA($D89:BS89)*(12/$C$63)&lt;=$C$9,0,1)),0)+IF(BU$63=$C$17,0,IF(BT$63=$C$17,$B89*(BT$60),0))</f>
        <v>2.36</v>
      </c>
      <c r="BU89" s="50">
        <f ca="1">IF(BU$63&lt;=$C$17,($C$34*BU$59*$B89/$C$63)*(IF(COUNTA($D89:BT89)*(12/$C$63)&lt;=$C$9,0,1)),0)+IF(BV$63=$C$17,0,IF(BU$63=$C$17,$B89*(BU$60),0))</f>
        <v>2.36</v>
      </c>
      <c r="BV89" s="50">
        <f ca="1">IF(BV$63&lt;=$C$17,($C$34*BV$59*$B89/$C$63)*(IF(COUNTA($D89:BU89)*(12/$C$63)&lt;=$C$9,0,1)),0)+IF(BW$63=$C$17,0,IF(BV$63=$C$17,$B89*(BV$60),0))</f>
        <v>2.36</v>
      </c>
      <c r="BW89" s="50">
        <f ca="1">IF(BW$63&lt;=$C$17,($C$34*BW$59*$B89/$C$63)*(IF(COUNTA($D89:BV89)*(12/$C$63)&lt;=$C$9,0,1)),0)+IF(BX$63=$C$17,0,IF(BW$63=$C$17,$B89*(BW$60),0))</f>
        <v>2.36</v>
      </c>
      <c r="BX89" s="50">
        <f ca="1">IF(BX$63&lt;=$C$17,($C$34*BX$59*$B89/$C$63)*(IF(COUNTA($D89:BW89)*(12/$C$63)&lt;=$C$9,0,1)),0)+IF(BY$63=$C$17,0,IF(BX$63=$C$17,$B89*(BX$60),0))</f>
        <v>2.36</v>
      </c>
      <c r="BY89" s="50">
        <f ca="1">IF(BY$63&lt;=$C$17,($C$34*BY$59*$B89/$C$63)*(IF(COUNTA($D89:BX89)*(12/$C$63)&lt;=$C$9,0,1)),0)+IF(BZ$63=$C$17,0,IF(BY$63=$C$17,$B89*(BY$60),0))</f>
        <v>2.36</v>
      </c>
      <c r="BZ89" s="50">
        <f ca="1">IF(BZ$63&lt;=$C$17,($C$34*BZ$59*$B89/$C$63)*(IF(COUNTA($D89:BY89)*(12/$C$63)&lt;=$C$9,0,1)),0)+IF(CA$63=$C$17,0,IF(BZ$63=$C$17,$B89*(BZ$60),0))</f>
        <v>2.36</v>
      </c>
      <c r="CA89" s="50">
        <f ca="1">IF(CA$63&lt;=$C$17,($C$34*CA$59*$B89/$C$63)*(IF(COUNTA($D89:BZ89)*(12/$C$63)&lt;=$C$9,0,1)),0)+IF(CB$63=$C$17,0,IF(CA$63=$C$17,$B89*(CA$60),0))</f>
        <v>2.36</v>
      </c>
      <c r="CB89" s="50">
        <f ca="1">IF(CB$63&lt;=$C$17,($C$34*CB$59*$B89/$C$63)*(IF(COUNTA($D89:CA89)*(12/$C$63)&lt;=$C$9,0,1)),0)+IF(CC$63=$C$17,0,IF(CB$63=$C$17,$B89*(CB$60),0))</f>
        <v>2.36</v>
      </c>
      <c r="CC89" s="50">
        <f ca="1">IF(CC$63&lt;=$C$17,($C$34*CC$59*$B89/$C$63)*(IF(COUNTA($D89:CB89)*(12/$C$63)&lt;=$C$9,0,1)),0)+IF(CD$63=$C$17,0,IF(CC$63=$C$17,$B89*(CC$60),0))</f>
        <v>2.36</v>
      </c>
      <c r="CD89" s="50">
        <f ca="1">IF(CD$63&lt;=$C$17,($C$34*CD$59*$B89/$C$63)*(IF(COUNTA($D89:CC89)*(12/$C$63)&lt;=$C$9,0,1)),0)+IF(CE$63=$C$17,0,IF(CD$63=$C$17,$B89*(CD$60),0))</f>
        <v>2.36</v>
      </c>
      <c r="CE89" s="50">
        <f ca="1">IF(CE$63&lt;=$C$17,($C$34*CE$59*$B89/$C$63)*(IF(COUNTA($D89:CD89)*(12/$C$63)&lt;=$C$9,0,1)),0)+IF(CF$63=$C$17,0,IF(CE$63=$C$17,$B89*(CE$60),0))</f>
        <v>2.36</v>
      </c>
      <c r="CF89" s="50">
        <f ca="1">IF(CF$63&lt;=$C$17,($C$34*CF$59*$B89/$C$63)*(IF(COUNTA($D89:CE89)*(12/$C$63)&lt;=$C$9,0,1)),0)+IF(CG$63=$C$17,0,IF(CF$63=$C$17,$B89*(CF$60),0))</f>
        <v>2.36</v>
      </c>
      <c r="CG89" s="50">
        <f ca="1">IF(CG$63&lt;=$C$17,($C$34*CG$59*$B89/$C$63)*(IF(COUNTA($D89:CF89)*(12/$C$63)&lt;=$C$9,0,1)),0)+IF(CH$63=$C$17,0,IF(CG$63=$C$17,$B89*(CG$60),0))</f>
        <v>2.36</v>
      </c>
      <c r="CH89" s="50">
        <f ca="1">IF(CH$63&lt;=$C$17,($C$34*CH$59*$B89/$C$63)*(IF(COUNTA($D89:CG89)*(12/$C$63)&lt;=$C$9,0,1)),0)+IF(CI$63=$C$17,0,IF(CH$63=$C$17,$B89*(CH$60),0))</f>
        <v>2.36</v>
      </c>
      <c r="CI89" s="50">
        <f ca="1">IF(CI$63&lt;=$C$17,($C$34*CI$59*$B89/$C$63)*(IF(COUNTA($D89:CH89)*(12/$C$63)&lt;=$C$9,0,1)),0)+IF(CJ$63=$C$17,0,IF(CI$63=$C$17,$B89*(CI$60),0))</f>
        <v>2.36</v>
      </c>
      <c r="CJ89" s="50">
        <f ca="1">IF(CJ$63&lt;=$C$17,($C$34*CJ$59*$B89/$C$63)*(IF(COUNTA($D89:CI89)*(12/$C$63)&lt;=$C$9,0,1)),0)+IF(CK$63=$C$17,0,IF(CJ$63=$C$17,$B89*(CJ$60),0))</f>
        <v>2.36</v>
      </c>
      <c r="CK89" s="50">
        <f ca="1">IF(CK$63&lt;=$C$17,($C$34*CK$59*$B89/$C$63)*(IF(COUNTA($D89:CJ89)*(12/$C$63)&lt;=$C$9,0,1)),0)+IF(CL$63=$C$17,0,IF(CK$63=$C$17,$B89*(CK$60),0))</f>
        <v>2.36</v>
      </c>
      <c r="CL89" s="50">
        <f ca="1">IF(CL$63&lt;=$C$17,($C$34*CL$59*$B89/$C$63)*(IF(COUNTA($D89:CK89)*(12/$C$63)&lt;=$C$9,0,1)),0)+IF(CM$63=$C$17,0,IF(CL$63=$C$17,$B89*(CL$60),0))</f>
        <v>2.36</v>
      </c>
      <c r="CM89" s="50">
        <f ca="1">IF(CM$63&lt;=$C$17,($C$34*CM$59*$B89/$C$63)*(IF(COUNTA($D89:CL89)*(12/$C$63)&lt;=$C$9,0,1)),0)+IF(CN$63=$C$17,0,IF(CM$63=$C$17,$B89*(CM$60),0))</f>
        <v>2.36</v>
      </c>
      <c r="CN89" s="50">
        <f ca="1">IF(CN$63&lt;=$C$17,($C$34*CN$59*$B89/$C$63)*(IF(COUNTA($D89:CM89)*(12/$C$63)&lt;=$C$9,0,1)),0)+IF(CO$63=$C$17,0,IF(CN$63=$C$17,$B89*(CN$60),0))</f>
        <v>2.36</v>
      </c>
      <c r="CO89" s="50">
        <f ca="1">IF(CO$63&lt;=$C$17,($C$34*CO$59*$B89/$C$63)*(IF(COUNTA($D89:CN89)*(12/$C$63)&lt;=$C$9,0,1)),0)+IF(CP$63=$C$17,0,IF(CO$63=$C$17,$B89*(CO$60),0))</f>
        <v>2.36</v>
      </c>
      <c r="CP89" s="50">
        <f ca="1">IF(CP$63&lt;=$C$17,($C$34*CP$59*$B89/$C$63)*(IF(COUNTA($D89:CO89)*(12/$C$63)&lt;=$C$9,0,1)),0)+IF(CQ$63=$C$17,0,IF(CP$63=$C$17,$B89*(CP$60),0))</f>
        <v>2.36</v>
      </c>
      <c r="CQ89" s="50">
        <f ca="1">IF(CQ$63&lt;=$C$17,($C$34*CQ$59*$B89/$C$63)*(IF(COUNTA($D89:CP89)*(12/$C$63)&lt;=$C$9,0,1)),0)+IF(CR$63=$C$17,0,IF(CQ$63=$C$17,$B89*(CQ$60),0))</f>
        <v>2.36</v>
      </c>
      <c r="CR89" s="50">
        <f ca="1">IF(CR$63&lt;=$C$17,($C$34*CR$59*$B89/$C$63)*(IF(COUNTA($D89:CQ89)*(12/$C$63)&lt;=$C$9,0,1)),0)+IF(CS$63=$C$17,0,IF(CR$63=$C$17,$B89*(CR$60),0))</f>
        <v>2.36</v>
      </c>
      <c r="CS89" s="50">
        <f ca="1">IF(CS$63&lt;=$C$17,($C$34*CS$59*$B89/$C$63)*(IF(COUNTA($D89:CR89)*(12/$C$63)&lt;=$C$9,0,1)),0)+IF(CT$63=$C$17,0,IF(CS$63=$C$17,$B89*(CS$60),0))</f>
        <v>2.36</v>
      </c>
      <c r="CT89" s="50">
        <f ca="1">IF(CT$63&lt;=$C$17,($C$34*CT$59*$B89/$C$63)*(IF(COUNTA($D89:CS89)*(12/$C$63)&lt;=$C$9,0,1)),0)+IF(CU$63=$C$17,0,IF(CT$63=$C$17,$B89*(CT$60),0))</f>
        <v>2.36</v>
      </c>
      <c r="CU89" s="50">
        <f ca="1">IF(CU$63&lt;=$C$17,($C$34*CU$59*$B89/$C$63)*(IF(COUNTA($D89:CT89)*(12/$C$63)&lt;=$C$9,0,1)),0)+IF(CV$63=$C$17,0,IF(CU$63=$C$17,$B89*(CU$60),0))</f>
        <v>2.36</v>
      </c>
      <c r="CV89" s="50">
        <f ca="1">IF(CV$63&lt;=$C$17,($C$34*CV$59*$B89/$C$63)*(IF(COUNTA($D89:CU89)*(12/$C$63)&lt;=$C$9,0,1)),0)+IF(CW$63=$C$17,0,IF(CV$63=$C$17,$B89*(CV$60),0))</f>
        <v>2.36</v>
      </c>
      <c r="CW89" s="50">
        <f ca="1">IF(CW$63&lt;=$C$17,($C$34*CW$59*$B89/$C$63)*(IF(COUNTA($D89:CV89)*(12/$C$63)&lt;=$C$9,0,1)),0)+IF(CX$63=$C$17,0,IF(CW$63=$C$17,$B89*(CW$60),0))</f>
        <v>2.36</v>
      </c>
      <c r="CX89" s="50">
        <f ca="1">IF(CX$63&lt;=$C$17,($C$34*CX$59*$B89/$C$63)*(IF(COUNTA($D89:CW89)*(12/$C$63)&lt;=$C$9,0,1)),0)+IF(CY$63=$C$17,0,IF(CX$63=$C$17,$B89*(CX$60),0))</f>
        <v>2.36</v>
      </c>
      <c r="CY89" s="50">
        <f ca="1">IF(CY$63&lt;=$C$17,($C$34*CY$59*$B89/$C$63)*(IF(COUNTA($D89:CX89)*(12/$C$63)&lt;=$C$9,0,1)),0)+IF(CZ$63=$C$17,0,IF(CY$63=$C$17,$B89*(CY$60),0))</f>
        <v>2.36</v>
      </c>
      <c r="CZ89" s="50">
        <f ca="1">IF(CZ$63&lt;=$C$17,($C$34*CZ$59*$B89/$C$63)*(IF(COUNTA($D89:CY89)*(12/$C$63)&lt;=$C$9,0,1)),0)+IF(DA$63=$C$17,0,IF(CZ$63=$C$17,$B89*(CZ$60),0))</f>
        <v>2.36</v>
      </c>
      <c r="DA89" s="50">
        <f ca="1">IF(DA$63&lt;=$C$17,($C$34*DA$59*$B89/$C$63)*(IF(COUNTA($D89:CZ89)*(12/$C$63)&lt;=$C$9,0,1)),0)+IF(DB$63=$C$17,0,IF(DA$63=$C$17,$B89*(DA$60),0))</f>
        <v>2.36</v>
      </c>
      <c r="DB89" s="50">
        <f ca="1">IF(DB$63&lt;=$C$17,($C$34*DB$59*$B89/$C$63)*(IF(COUNTA($D89:DA89)*(12/$C$63)&lt;=$C$9,0,1)),0)+IF(DC$63=$C$17,0,IF(DB$63=$C$17,$B89*(DB$60),0))</f>
        <v>2.36</v>
      </c>
      <c r="DC89" s="50">
        <f ca="1">IF(DC$63&lt;=$C$17,($C$34*DC$59*$B89/$C$63)*(IF(COUNTA($D89:DB89)*(12/$C$63)&lt;=$C$9,0,1)),0)+IF(DD$63=$C$17,0,IF(DC$63=$C$17,$B89*(DC$60),0))</f>
        <v>2.36</v>
      </c>
      <c r="DD89" s="50">
        <f ca="1">IF(DD$63&lt;=$C$17,($C$34*DD$59*$B89/$C$63)*(IF(COUNTA($D89:DC89)*(12/$C$63)&lt;=$C$9,0,1)),0)+IF(DE$63=$C$17,0,IF(DD$63=$C$17,$B89*(DD$60),0))</f>
        <v>2.36</v>
      </c>
      <c r="DE89" s="50">
        <f ca="1">IF(DE$63&lt;=$C$17,($C$34*DE$59*$B89/$C$63)*(IF(COUNTA($D89:DD89)*(12/$C$63)&lt;=$C$9,0,1)),0)+IF(DF$63=$C$17,0,IF(DE$63=$C$17,$B89*(DE$60),0))</f>
        <v>2.36</v>
      </c>
      <c r="DF89" s="50">
        <f ca="1">IF(DF$63&lt;=$C$17,($C$34*DF$59*$B89/$C$63)*(IF(COUNTA($D89:DE89)*(12/$C$63)&lt;=$C$9,0,1)),0)+IF(DG$63=$C$17,0,IF(DF$63=$C$17,$B89*(DF$60),0))</f>
        <v>2.36</v>
      </c>
      <c r="DG89" s="50">
        <f ca="1">IF(DG$63&lt;=$C$17,($C$34*DG$59*$B89/$C$63)*(IF(COUNTA($D89:DF89)*(12/$C$63)&lt;=$C$9,0,1)),0)+IF(DH$63=$C$17,0,IF(DG$63=$C$17,$B89*(DG$60),0))</f>
        <v>2.36</v>
      </c>
      <c r="DH89" s="50">
        <f ca="1">IF(DH$63&lt;=$C$17,($C$34*DH$59*$B89/$C$63)*(IF(COUNTA($D89:DG89)*(12/$C$63)&lt;=$C$9,0,1)),0)+IF(DI$63=$C$17,0,IF(DH$63=$C$17,$B89*(DH$60),0))</f>
        <v>2.36</v>
      </c>
      <c r="DI89" s="50">
        <f ca="1">IF(DI$63&lt;=$C$17,($C$34*DI$59*$B89/$C$63)*(IF(COUNTA($D89:DH89)*(12/$C$63)&lt;=$C$9,0,1)),0)+IF(DJ$63=$C$17,0,IF(DI$63=$C$17,$B89*(DI$60),0))</f>
        <v>2.36</v>
      </c>
      <c r="DJ89" s="50">
        <f ca="1">IF(DJ$63&lt;=$C$17,($C$34*DJ$59*$B89/$C$63)*(IF(COUNTA($D89:DI89)*(12/$C$63)&lt;=$C$9,0,1)),0)+IF(DK$63=$C$17,0,IF(DJ$63=$C$17,$B89*(DJ$60),0))</f>
        <v>2.36</v>
      </c>
      <c r="DK89" s="50">
        <f ca="1">IF(DK$63&lt;=$C$17,($C$34*DK$59*$B89/$C$63)*(IF(COUNTA($D89:DJ89)*(12/$C$63)&lt;=$C$9,0,1)),0)+IF(DL$63=$C$17,0,IF(DK$63=$C$17,$B89*(DK$60),0))</f>
        <v>2.36</v>
      </c>
      <c r="DL89" s="50">
        <f ca="1">IF(DL$63&lt;=$C$17,($C$34*DL$59*$B89/$C$63)*(IF(COUNTA($D89:DK89)*(12/$C$63)&lt;=$C$9,0,1)),0)+IF(DM$63=$C$17,0,IF(DL$63=$C$17,$B89*(DL$60),0))</f>
        <v>2.36</v>
      </c>
      <c r="DM89" s="50">
        <f ca="1">IF(DM$63&lt;=$C$17,($C$34*DM$59*$B89/$C$63)*(IF(COUNTA($D89:DL89)*(12/$C$63)&lt;=$C$9,0,1)),0)+IF(DN$63=$C$17,0,IF(DM$63=$C$17,$B89*(DM$60),0))</f>
        <v>2.36</v>
      </c>
      <c r="DN89" s="50">
        <f ca="1">IF(DN$63&lt;=$C$17,($C$34*DN$59*$B89/$C$63)*(IF(COUNTA($D89:DM89)*(12/$C$63)&lt;=$C$9,0,1)),0)+IF(DO$63=$C$17,0,IF(DN$63=$C$17,$B89*(DN$60),0))</f>
        <v>2.36</v>
      </c>
      <c r="DO89" s="50">
        <f ca="1">IF(DO$63&lt;=$C$17,($C$34*DO$59*$B89/$C$63)*(IF(COUNTA($D89:DN89)*(12/$C$63)&lt;=$C$9,0,1)),0)+IF(DP$63=$C$17,0,IF(DO$63=$C$17,$B89*(DO$60),0))</f>
        <v>2.36</v>
      </c>
      <c r="DP89" s="50">
        <f ca="1">IF(DP$63&lt;=$C$17,($C$34*DP$59*$B89/$C$63)*(IF(COUNTA($D89:DO89)*(12/$C$63)&lt;=$C$9,0,1)),0)+IF(DQ$63=$C$17,0,IF(DP$63=$C$17,$B89*(DP$60),0))</f>
        <v>2.36</v>
      </c>
      <c r="DQ89" s="50">
        <f ca="1">IF(DQ$63&lt;=$C$17,($C$34*DQ$59*$B89/$C$63)*(IF(COUNTA($D89:DP89)*(12/$C$63)&lt;=$C$9,0,1)),0)+IF(DR$63=$C$17,0,IF(DQ$63=$C$17,$B89*(DQ$60),0))</f>
        <v>2.36</v>
      </c>
      <c r="DR89" s="50">
        <f ca="1">IF(DR$63&lt;=$C$17,($C$34*DR$59*$B89/$C$63)*(IF(COUNTA($D89:DQ89)*(12/$C$63)&lt;=$C$9,0,1)),0)+IF(DS$63=$C$17,0,IF(DR$63=$C$17,$B89*(DR$60),0))</f>
        <v>2.36</v>
      </c>
      <c r="DS89" s="50">
        <f ca="1">IF(DS$63&lt;=$C$17,($C$34*DS$59*$B89/$C$63)*(IF(COUNTA($D89:DR89)*(12/$C$63)&lt;=$C$9,0,1)),0)+IF(DT$63=$C$17,0,IF(DS$63=$C$17,$B89*(DS$60),0))</f>
        <v>2.36</v>
      </c>
      <c r="DT89" s="50">
        <f ca="1">IF(DT$63&lt;=$C$17,($C$34*DT$59*$B89/$C$63)*(IF(COUNTA($D89:DS89)*(12/$C$63)&lt;=$C$9,0,1)),0)+IF(DU$63=$C$17,0,IF(DT$63=$C$17,$B89*(DT$60),0))</f>
        <v>579.82582397734257</v>
      </c>
      <c r="DU89" s="50">
        <f>IF(DU$63&lt;=$C$17,($C$34*DU$59*$B89/$C$63)*(IF(COUNTA($D89:DT89)*(12/$C$63)&lt;=$C$9,0,1)),0)+IF(DV$63=$C$17,0,IF(DU$63=$C$17,$B89*(DU$60),0))</f>
        <v>0</v>
      </c>
      <c r="DV89" s="50">
        <f>IF(DV$63&lt;=$C$17,($C$34*DV$59*$B89/$C$63)*(IF(COUNTA($D89:DU89)*(12/$C$63)&lt;=$C$9,0,1)),0)+IF(DW$63=$C$17,0,IF(DV$63=$C$17,$B89*(DV$60),0))</f>
        <v>0</v>
      </c>
      <c r="DW89" s="50">
        <f>IF(DW$63&lt;=$C$17,($C$34*DW$59*$B89/$C$63)*(IF(COUNTA($D89:DV89)*(12/$C$63)&lt;=$C$9,0,1)),0)+IF(DX$63=$C$17,0,IF(DW$63=$C$17,$B89*(DW$60),0))</f>
        <v>0</v>
      </c>
      <c r="DX89" s="50">
        <f>IF(DX$63&lt;=$C$17,($C$34*DX$59*$B89/$C$63)*(IF(COUNTA($D89:DW89)*(12/$C$63)&lt;=$C$9,0,1)),0)+IF(DY$63=$C$17,0,IF(DX$63=$C$17,$B89*(DX$60),0))</f>
        <v>0</v>
      </c>
      <c r="DY89" s="50">
        <f>IF(DY$63&lt;=$C$17,($C$34*DY$59*$B89/$C$63)*(IF(COUNTA($D89:DX89)*(12/$C$63)&lt;=$C$9,0,1)),0)+IF(DZ$63=$C$17,0,IF(DY$63=$C$17,$B89*(DY$60),0))</f>
        <v>0</v>
      </c>
      <c r="DZ89" s="50">
        <f>IF(DZ$63&lt;=$C$17,($C$34*DZ$59*$B89/$C$63)*(IF(COUNTA($D89:DY89)*(12/$C$63)&lt;=$C$9,0,1)),0)+IF(EA$63=$C$17,0,IF(DZ$63=$C$17,$B89*(DZ$60),0))</f>
        <v>0</v>
      </c>
      <c r="EA89" s="50">
        <f>IF(EA$63&lt;=$C$17,($C$34*EA$59*$B89/$C$63)*(IF(COUNTA($D89:DZ89)*(12/$C$63)&lt;=$C$9,0,1)),0)+IF(EB$63=$C$17,0,IF(EA$63=$C$17,$B89*(EA$60),0))</f>
        <v>0</v>
      </c>
      <c r="EB89" s="50">
        <f>IF(EB$63&lt;=$C$17,($C$34*EB$59*$B89/$C$63)*(IF(COUNTA($D89:EA89)*(12/$C$63)&lt;=$C$9,0,1)),0)+IF(EC$63=$C$17,0,IF(EB$63=$C$17,$B89*(EB$60),0))</f>
        <v>0</v>
      </c>
      <c r="EC89" s="50">
        <f>IF(EC$63&lt;=$C$17,($C$34*EC$59*$B89/$C$63)*(IF(COUNTA($D89:EB89)*(12/$C$63)&lt;=$C$9,0,1)),0)+IF(ED$63=$C$17,0,IF(EC$63=$C$17,$B89*(EC$60),0))</f>
        <v>0</v>
      </c>
      <c r="ED89" s="50">
        <f>IF(ED$63&lt;=$C$17,($C$34*ED$59*$B89/$C$63)*(IF(COUNTA($D89:EC89)*(12/$C$63)&lt;=$C$9,0,1)),0)+IF(EE$63=$C$17,0,IF(ED$63=$C$17,$B89*(ED$60),0))</f>
        <v>0</v>
      </c>
      <c r="EE89" s="50">
        <f>IF(EE$63&lt;=$C$17,($C$34*EE$59*$B89/$C$63)*(IF(COUNTA($D89:ED89)*(12/$C$63)&lt;=$C$9,0,1)),0)+IF(EF$63=$C$17,0,IF(EE$63=$C$17,$B89*(EE$60),0))</f>
        <v>0</v>
      </c>
      <c r="EF89" s="50">
        <f>IF(EF$63&lt;=$C$17,($C$34*EF$59*$B89/$C$63)*(IF(COUNTA($D89:EE89)*(12/$C$63)&lt;=$C$9,0,1)),0)+IF(EG$63=$C$17,0,IF(EF$63=$C$17,$B89*(EF$60),0))</f>
        <v>0</v>
      </c>
      <c r="EG89" s="50">
        <f>IF(EG$63&lt;=$C$17,($C$34*EG$59*$B89/$C$63)*(IF(COUNTA($D89:EF89)*(12/$C$63)&lt;=$C$9,0,1)),0)+IF(EH$63=$C$17,0,IF(EG$63=$C$17,$B89*(EG$60),0))</f>
        <v>0</v>
      </c>
      <c r="EH89" s="50">
        <f>IF(EH$63&lt;=$C$17,($C$34*EH$59*$B89/$C$63)*(IF(COUNTA($D89:EG89)*(12/$C$63)&lt;=$C$9,0,1)),0)+IF(EI$63=$C$17,0,IF(EH$63=$C$17,$B89*(EH$60),0))</f>
        <v>0</v>
      </c>
      <c r="EI89" s="50">
        <f>IF(EI$63&lt;=$C$17,($C$34*EI$59*$B89/$C$63)*(IF(COUNTA($D89:EH89)*(12/$C$63)&lt;=$C$9,0,1)),0)+IF(EJ$63=$C$17,0,IF(EI$63=$C$17,$B89*(EI$60),0))</f>
        <v>0</v>
      </c>
      <c r="EJ89" s="50">
        <f>IF(EJ$63&lt;=$C$17,($C$34*EJ$59*$B89/$C$63)*(IF(COUNTA($D89:EI89)*(12/$C$63)&lt;=$C$9,0,1)),0)+IF(EK$63=$C$17,0,IF(EJ$63=$C$17,$B89*(EJ$60),0))</f>
        <v>0</v>
      </c>
      <c r="EK89" s="50">
        <f>IF(EK$63&lt;=$C$17,($C$34*EK$59*$B89/$C$63)*(IF(COUNTA($D89:EJ89)*(12/$C$63)&lt;=$C$9,0,1)),0)+IF(EL$63=$C$17,0,IF(EK$63=$C$17,$B89*(EK$60),0))</f>
        <v>0</v>
      </c>
      <c r="EL89" s="50">
        <f>IF(EL$63&lt;=$C$17,($C$34*EL$59*$B89/$C$63)*(IF(COUNTA($D89:EK89)*(12/$C$63)&lt;=$C$9,0,1)),0)+IF(EM$63=$C$17,0,IF(EL$63=$C$17,$B89*(EL$60),0))</f>
        <v>0</v>
      </c>
      <c r="EM89" s="50">
        <f>IF(EM$63&lt;=$C$17,($C$34*EM$59*$B89/$C$63)*(IF(COUNTA($D89:EL89)*(12/$C$63)&lt;=$C$9,0,1)),0)+IF(EN$63=$C$17,0,IF(EM$63=$C$17,$B89*(EM$60),0))</f>
        <v>0</v>
      </c>
      <c r="EN89" s="50">
        <f>IF(EN$63&lt;=$C$17,($C$34*EN$59*$B89/$C$63)*(IF(COUNTA($D89:EM89)*(12/$C$63)&lt;=$C$9,0,1)),0)+IF(EO$63=$C$17,0,IF(EN$63=$C$17,$B89*(EN$60),0))</f>
        <v>0</v>
      </c>
      <c r="EO89" s="50">
        <f>IF(EO$63&lt;=$C$17,($C$34*EO$59*$B89/$C$63)*(IF(COUNTA($D89:EN89)*(12/$C$63)&lt;=$C$9,0,1)),0)+IF(EP$63=$C$17,0,IF(EO$63=$C$17,$B89*(EO$60),0))</f>
        <v>0</v>
      </c>
      <c r="EP89" s="50">
        <f>IF(EP$63&lt;=$C$17,($C$34*EP$59*$B89/$C$63)*(IF(COUNTA($D89:EO89)*(12/$C$63)&lt;=$C$9,0,1)),0)+IF(EQ$63=$C$17,0,IF(EP$63=$C$17,$B89*(EP$60),0))</f>
        <v>0</v>
      </c>
      <c r="EQ89" s="50">
        <f>IF(EQ$63&lt;=$C$17,($C$34*EQ$59*$B89/$C$63)*(IF(COUNTA($D89:EP89)*(12/$C$63)&lt;=$C$9,0,1)),0)+IF(ER$63=$C$17,0,IF(EQ$63=$C$17,$B89*(EQ$60),0))</f>
        <v>0</v>
      </c>
      <c r="ER89" s="50">
        <f>IF(ER$63&lt;=$C$17,($C$34*ER$59*$B89/$C$63)*(IF(COUNTA($D89:EQ89)*(12/$C$63)&lt;=$C$9,0,1)),0)+IF(ES$63=$C$17,0,IF(ER$63=$C$17,$B89*(ER$60),0))</f>
        <v>0</v>
      </c>
      <c r="ES89" s="50">
        <f>IF(ES$63&lt;=$C$17,($C$34*ES$59*$B89/$C$63)*(IF(COUNTA($D89:ER89)*(12/$C$63)&lt;=$C$9,0,1)),0)+IF(ET$63=$C$17,0,IF(ES$63=$C$17,$B89*(ES$60),0))</f>
        <v>0</v>
      </c>
      <c r="ET89" s="50">
        <f>IF(ET$63&lt;=$C$17,($C$34*ET$59*$B89/$C$63)*(IF(COUNTA($D89:ES89)*(12/$C$63)&lt;=$C$9,0,1)),0)+IF(EU$63=$C$17,0,IF(ET$63=$C$17,$B89*(ET$60),0))</f>
        <v>0</v>
      </c>
      <c r="EU89" s="50">
        <f>IF(EU$63&lt;=$C$17,($C$34*EU$59*$B89/$C$63)*(IF(COUNTA($D89:ET89)*(12/$C$63)&lt;=$C$9,0,1)),0)+IF(EV$63=$C$17,0,IF(EU$63=$C$17,$B89*(EU$60),0))</f>
        <v>0</v>
      </c>
      <c r="EV89" s="50">
        <f>IF(EV$63&lt;=$C$17,($C$34*EV$59*$B89/$C$63)*(IF(COUNTA($D89:EU89)*(12/$C$63)&lt;=$C$9,0,1)),0)+IF(EW$63=$C$17,0,IF(EV$63=$C$17,$B89*(EV$60),0))</f>
        <v>0</v>
      </c>
      <c r="EW89" s="50">
        <f>IF(EW$63&lt;=$C$17,($C$34*EW$59*$B89/$C$63)*(IF(COUNTA($D89:EV89)*(12/$C$63)&lt;=$C$9,0,1)),0)+IF(EX$63=$C$17,0,IF(EW$63=$C$17,$B89*(EW$60),0))</f>
        <v>0</v>
      </c>
      <c r="EX89" s="50">
        <f>IF(EX$63&lt;=$C$17,($C$34*EX$59*$B89/$C$63)*(IF(COUNTA($D89:EW89)*(12/$C$63)&lt;=$C$9,0,1)),0)+IF(EY$63=$C$17,0,IF(EX$63=$C$17,$B89*(EX$60),0))</f>
        <v>0</v>
      </c>
      <c r="EY89" s="50">
        <f>IF(EY$63&lt;=$C$17,($C$34*EY$59*$B89/$C$63)*(IF(COUNTA($D89:EX89)*(12/$C$63)&lt;=$C$9,0,1)),0)+IF(EZ$63=$C$17,0,IF(EY$63=$C$17,$B89*(EY$60),0))</f>
        <v>0</v>
      </c>
      <c r="EZ89" s="50">
        <f>IF(EZ$63&lt;=$C$17,($C$34*EZ$59*$B89/$C$63)*(IF(COUNTA($D89:EY89)*(12/$C$63)&lt;=$C$9,0,1)),0)+IF(FA$63=$C$17,0,IF(EZ$63=$C$17,$B89*(EZ$60),0))</f>
        <v>0</v>
      </c>
      <c r="FA89" s="50">
        <f>IF(FA$63&lt;=$C$17,($C$34*FA$59*$B89/$C$63)*(IF(COUNTA($D89:EZ89)*(12/$C$63)&lt;=$C$9,0,1)),0)+IF(FB$63=$C$17,0,IF(FA$63=$C$17,$B89*(FA$60),0))</f>
        <v>0</v>
      </c>
      <c r="FB89" s="50">
        <f>IF(FB$63&lt;=$C$17,($C$34*FB$59*$B89/$C$63)*(IF(COUNTA($D89:FA89)*(12/$C$63)&lt;=$C$9,0,1)),0)+IF(FC$63=$C$17,0,IF(FB$63=$C$17,$B89*(FB$60),0))</f>
        <v>0</v>
      </c>
      <c r="FC89" s="50">
        <f>IF(FC$63&lt;=$C$17,($C$34*FC$59*$B89/$C$63)*(IF(COUNTA($D89:FB89)*(12/$C$63)&lt;=$C$9,0,1)),0)+IF(FD$63=$C$17,0,IF(FC$63=$C$17,$B89*(FC$60),0))</f>
        <v>0</v>
      </c>
      <c r="FD89" s="50">
        <f>IF(FD$63&lt;=$C$17,($C$34*FD$59*$B89/$C$63)*(IF(COUNTA($D89:FC89)*(12/$C$63)&lt;=$C$9,0,1)),0)+IF(FE$63=$C$17,0,IF(FD$63=$C$17,$B89*(FD$60),0))</f>
        <v>0</v>
      </c>
      <c r="FE89" s="50">
        <f>IF(FE$63&lt;=$C$17,($C$34*FE$59*$B89/$C$63)*(IF(COUNTA($D89:FD89)*(12/$C$63)&lt;=$C$9,0,1)),0)+IF(FF$63=$C$17,0,IF(FE$63=$C$17,$B89*(FE$60),0))</f>
        <v>0</v>
      </c>
      <c r="FF89" s="50">
        <f>IF(FF$63&lt;=$C$17,($C$34*FF$59*$B89/$C$63)*(IF(COUNTA($D89:FE89)*(12/$C$63)&lt;=$C$9,0,1)),0)+IF(FG$63=$C$17,0,IF(FF$63=$C$17,$B89*(FF$60),0))</f>
        <v>0</v>
      </c>
      <c r="FG89" s="50">
        <f>IF(FG$63&lt;=$C$17,($C$34*FG$59*$B89/$C$63)*(IF(COUNTA($D89:FF89)*(12/$C$63)&lt;=$C$9,0,1)),0)+IF(FH$63=$C$17,0,IF(FG$63=$C$17,$B89*(FG$60),0))</f>
        <v>0</v>
      </c>
      <c r="FH89" s="50">
        <f>IF(FH$63&lt;=$C$17,($C$34*FH$59*$B89/$C$63)*(IF(COUNTA($D89:FG89)*(12/$C$63)&lt;=$C$9,0,1)),0)+IF(FI$63=$C$17,0,IF(FH$63=$C$17,$B89*(FH$60),0))</f>
        <v>0</v>
      </c>
      <c r="FI89" s="50">
        <f>IF(FI$63&lt;=$C$17,($C$34*FI$59*$B89/$C$63)*(IF(COUNTA($D89:FH89)*(12/$C$63)&lt;=$C$9,0,1)),0)+IF(FJ$63=$C$17,0,IF(FI$63=$C$17,$B89*(FI$60),0))</f>
        <v>0</v>
      </c>
      <c r="FJ89" s="50">
        <f>IF(FJ$63&lt;=$C$17,($C$34*FJ$59*$B89/$C$63)*(IF(COUNTA($D89:FI89)*(12/$C$63)&lt;=$C$9,0,1)),0)+IF(FK$63=$C$17,0,IF(FJ$63=$C$17,$B89*(FJ$60),0))</f>
        <v>0</v>
      </c>
      <c r="FK89" s="50">
        <f>IF(FK$63&lt;=$C$17,($C$34*FK$59*$B89/$C$63)*(IF(COUNTA($D89:FJ89)*(12/$C$63)&lt;=$C$9,0,1)),0)+IF(FL$63=$C$17,0,IF(FK$63=$C$17,$B89*(FK$60),0))</f>
        <v>0</v>
      </c>
      <c r="FL89" s="50">
        <f>IF(FL$63&lt;=$C$17,($C$34*FL$59*$B89/$C$63)*(IF(COUNTA($D89:FK89)*(12/$C$63)&lt;=$C$9,0,1)),0)+IF(FM$63=$C$17,0,IF(FL$63=$C$17,$B89*(FL$60),0))</f>
        <v>0</v>
      </c>
      <c r="FM89" s="50">
        <f>IF(FM$63&lt;=$C$17,($C$34*FM$59*$B89/$C$63)*(IF(COUNTA($D89:FL89)*(12/$C$63)&lt;=$C$9,0,1)),0)+IF(FN$63=$C$17,0,IF(FM$63=$C$17,$B89*(FM$60),0))</f>
        <v>0</v>
      </c>
      <c r="FN89" s="50">
        <f>IF(FN$63&lt;=$C$17,($C$34*FN$59*$B89/$C$63)*(IF(COUNTA($D89:FM89)*(12/$C$63)&lt;=$C$9,0,1)),0)+IF(FO$63=$C$17,0,IF(FN$63=$C$17,$B89*(FN$60),0))</f>
        <v>0</v>
      </c>
      <c r="FO89" s="50">
        <f>IF(FO$63&lt;=$C$17,($C$34*FO$59*$B89/$C$63)*(IF(COUNTA($D89:FN89)*(12/$C$63)&lt;=$C$9,0,1)),0)+IF(FP$63=$C$17,0,IF(FO$63=$C$17,$B89*(FO$60),0))</f>
        <v>0</v>
      </c>
      <c r="FP89" s="50">
        <f>IF(FP$63&lt;=$C$17,($C$34*FP$59*$B89/$C$63)*(IF(COUNTA($D89:FO89)*(12/$C$63)&lt;=$C$9,0,1)),0)+IF(FQ$63=$C$17,0,IF(FP$63=$C$17,$B89*(FP$60),0))</f>
        <v>0</v>
      </c>
      <c r="FQ89" s="50">
        <f>IF(FQ$63&lt;=$C$17,($C$34*FQ$59*$B89/$C$63)*(IF(COUNTA($D89:FP89)*(12/$C$63)&lt;=$C$9,0,1)),0)+IF(FR$63=$C$17,0,IF(FQ$63=$C$17,$B89*(FQ$60),0))</f>
        <v>0</v>
      </c>
      <c r="FR89" s="50">
        <f>IF(FR$63&lt;=$C$17,($C$34*FR$59*$B89/$C$63)*(IF(COUNTA($D89:FQ89)*(12/$C$63)&lt;=$C$9,0,1)),0)+IF(FS$63=$C$17,0,IF(FR$63=$C$17,$B89*(FR$60),0))</f>
        <v>0</v>
      </c>
      <c r="FS89" s="50">
        <f>IF(FS$63&lt;=$C$17,($C$34*FS$59*$B89/$C$63)*(IF(COUNTA($D89:FR89)*(12/$C$63)&lt;=$C$9,0,1)),0)+IF(FT$63=$C$17,0,IF(FS$63=$C$17,$B89*(FS$60),0))</f>
        <v>0</v>
      </c>
      <c r="FT89" s="50">
        <f>IF(FT$63&lt;=$C$17,($C$34*FT$59*$B89/$C$63)*(IF(COUNTA($D89:FS89)*(12/$C$63)&lt;=$C$9,0,1)),0)+IF(FU$63=$C$17,0,IF(FT$63=$C$17,$B89*(FT$60),0))</f>
        <v>0</v>
      </c>
      <c r="FU89" s="50">
        <f>IF(FU$63&lt;=$C$17,($C$34*FU$59*$B89/$C$63)*(IF(COUNTA($D89:FT89)*(12/$C$63)&lt;=$C$9,0,1)),0)+IF(FV$63=$C$17,0,IF(FU$63=$C$17,$B89*(FU$60),0))</f>
        <v>0</v>
      </c>
      <c r="FV89" s="50">
        <f>IF(FV$63&lt;=$C$17,($C$34*FV$59*$B89/$C$63)*(IF(COUNTA($D89:FU89)*(12/$C$63)&lt;=$C$9,0,1)),0)+IF(FW$63=$C$17,0,IF(FV$63=$C$17,$B89*(FV$60),0))</f>
        <v>0</v>
      </c>
      <c r="FW89" s="50">
        <f>IF(FW$63&lt;=$C$17,($C$34*FW$59*$B89/$C$63)*(IF(COUNTA($D89:FV89)*(12/$C$63)&lt;=$C$9,0,1)),0)+IF(FX$63=$C$17,0,IF(FW$63=$C$17,$B89*(FW$60),0))</f>
        <v>0</v>
      </c>
      <c r="FX89" s="50">
        <f>IF(FX$63&lt;=$C$17,($C$34*FX$59*$B89/$C$63)*(IF(COUNTA($D89:FW89)*(12/$C$63)&lt;=$C$9,0,1)),0)+IF(FY$63=$C$17,0,IF(FX$63=$C$17,$B89*(FX$60),0))</f>
        <v>0</v>
      </c>
      <c r="FY89" s="50">
        <f>IF(FY$63&lt;=$C$17,($C$34*FY$59*$B89/$C$63)*(IF(COUNTA($D89:FX89)*(12/$C$63)&lt;=$C$9,0,1)),0)+IF(FZ$63=$C$17,0,IF(FY$63=$C$17,$B89*(FY$60),0))</f>
        <v>0</v>
      </c>
      <c r="FZ89" s="50">
        <f>IF(FZ$63&lt;=$C$17,($C$34*FZ$59*$B89/$C$63)*(IF(COUNTA($D89:FY89)*(12/$C$63)&lt;=$C$9,0,1)),0)+IF(GA$63=$C$17,0,IF(FZ$63=$C$17,$B89*(FZ$60),0))</f>
        <v>0</v>
      </c>
      <c r="GA89" s="50">
        <f>IF(GA$63&lt;=$C$17,($C$34*GA$59*$B89/$C$63)*(IF(COUNTA($D89:FZ89)*(12/$C$63)&lt;=$C$9,0,1)),0)+IF(GB$63=$C$17,0,IF(GA$63=$C$17,$B89*(GA$60),0))</f>
        <v>0</v>
      </c>
      <c r="GB89" s="50">
        <f>IF(GB$63&lt;=$C$17,($C$34*GB$59*$B89/$C$63)*(IF(COUNTA($D89:GA89)*(12/$C$63)&lt;=$C$9,0,1)),0)+IF(GC$63=$C$17,0,IF(GB$63=$C$17,$B89*(GB$60),0))</f>
        <v>0</v>
      </c>
      <c r="GC89" s="50">
        <f>IF(GC$63&lt;=$C$17,($C$34*GC$59*$B89/$C$63)*(IF(COUNTA($D89:GB89)*(12/$C$63)&lt;=$C$9,0,1)),0)+IF(GD$63=$C$17,0,IF(GC$63=$C$17,$B89*(GC$60),0))</f>
        <v>0</v>
      </c>
      <c r="GD89" s="50">
        <f>IF(GD$63&lt;=$C$17,($C$34*GD$59*$B89/$C$63)*(IF(COUNTA($D89:GC89)*(12/$C$63)&lt;=$C$9,0,1)),0)+IF(GE$63=$C$17,0,IF(GD$63=$C$17,$B89*(GD$60),0))</f>
        <v>0</v>
      </c>
      <c r="GE89" s="50">
        <f>IF(GE$63&lt;=$C$17,($C$34*GE$59*$B89/$C$63)*(IF(COUNTA($D89:GD89)*(12/$C$63)&lt;=$C$9,0,1)),0)+IF(GF$63=$C$17,0,IF(GE$63=$C$17,$B89*(GE$60),0))</f>
        <v>0</v>
      </c>
      <c r="GF89" s="50">
        <f>IF(GF$63&lt;=$C$17,($C$34*GF$59*$B89/$C$63)*(IF(COUNTA($D89:GE89)*(12/$C$63)&lt;=$C$9,0,1)),0)+IF(GG$63=$C$17,0,IF(GF$63=$C$17,$B89*(GF$60),0))</f>
        <v>0</v>
      </c>
      <c r="GG89" s="50">
        <f>IF(GG$63&lt;=$C$17,($C$34*GG$59*$B89/$C$63)*(IF(COUNTA($D89:GF89)*(12/$C$63)&lt;=$C$9,0,1)),0)+IF(GH$63=$C$17,0,IF(GG$63=$C$17,$B89*(GG$60),0))</f>
        <v>0</v>
      </c>
      <c r="GH89" s="50">
        <f>IF(GH$63&lt;=$C$17,($C$34*GH$59*$B89/$C$63)*(IF(COUNTA($D89:GG89)*(12/$C$63)&lt;=$C$9,0,1)),0)+IF(GI$63=$C$17,0,IF(GH$63=$C$17,$B89*(GH$60),0))</f>
        <v>0</v>
      </c>
      <c r="GI89" s="50">
        <f>IF(GI$63&lt;=$C$17,($C$34*GI$59*$B89/$C$63)*(IF(COUNTA($D89:GH89)*(12/$C$63)&lt;=$C$9,0,1)),0)+IF(GJ$63=$C$17,0,IF(GI$63=$C$17,$B89*(GI$60),0))</f>
        <v>0</v>
      </c>
      <c r="GJ89" s="50">
        <f>IF(GJ$63&lt;=$C$17,($C$34*GJ$59*$B89/$C$63)*(IF(COUNTA($D89:GI89)*(12/$C$63)&lt;=$C$9,0,1)),0)+IF(GK$63=$C$17,0,IF(GJ$63=$C$17,$B89*(GJ$60),0))</f>
        <v>0</v>
      </c>
      <c r="GK89" s="50">
        <f>IF(GK$63&lt;=$C$17,($C$34*GK$59*$B89/$C$63)*(IF(COUNTA($D89:GJ89)*(12/$C$63)&lt;=$C$9,0,1)),0)+IF(GL$63=$C$17,0,IF(GK$63=$C$17,$B89*(GK$60),0))</f>
        <v>0</v>
      </c>
      <c r="GL89" s="50">
        <f>IF(GL$63&lt;=$C$17,($C$34*GL$59*$B89/$C$63)*(IF(COUNTA($D89:GK89)*(12/$C$63)&lt;=$C$9,0,1)),0)+IF(GM$63=$C$17,0,IF(GL$63=$C$17,$B89*(GL$60),0))</f>
        <v>0</v>
      </c>
      <c r="GM89" s="50">
        <f>IF(GM$63&lt;=$C$17,($C$34*GM$59*$B89/$C$63)*(IF(COUNTA($D89:GL89)*(12/$C$63)&lt;=$C$9,0,1)),0)+IF(GN$63=$C$17,0,IF(GM$63=$C$17,$B89*(GM$60),0))</f>
        <v>0</v>
      </c>
      <c r="GN89" s="50">
        <f>IF(GN$63&lt;=$C$17,($C$34*GN$59*$B89/$C$63)*(IF(COUNTA($D89:GM89)*(12/$C$63)&lt;=$C$9,0,1)),0)+IF(GO$63=$C$17,0,IF(GN$63=$C$17,$B89*(GN$60),0))</f>
        <v>0</v>
      </c>
      <c r="GO89" s="50">
        <f>IF(GO$63&lt;=$C$17,($C$34*GO$59*$B89/$C$63)*(IF(COUNTA($D89:GN89)*(12/$C$63)&lt;=$C$9,0,1)),0)+IF(GP$63=$C$17,0,IF(GO$63=$C$17,$B89*(GO$60),0))</f>
        <v>0</v>
      </c>
      <c r="GP89" s="50">
        <f>IF(GP$63&lt;=$C$17,($C$34*GP$59*$B89/$C$63)*(IF(COUNTA($D89:GO89)*(12/$C$63)&lt;=$C$9,0,1)),0)+IF(GQ$63=$C$17,0,IF(GP$63=$C$17,$B89*(GP$60),0))</f>
        <v>0</v>
      </c>
      <c r="GQ89" s="50">
        <f>IF(GQ$63&lt;=$C$17,($C$34*GQ$59*$B89/$C$63)*(IF(COUNTA($D89:GP89)*(12/$C$63)&lt;=$C$9,0,1)),0)+IF(GR$63=$C$17,0,IF(GQ$63=$C$17,$B89*(GQ$60),0))</f>
        <v>0</v>
      </c>
      <c r="GR89" s="50">
        <f>IF(GR$63&lt;=$C$17,($C$34*GR$59*$B89/$C$63)*(IF(COUNTA($D89:GQ89)*(12/$C$63)&lt;=$C$9,0,1)),0)+IF(GS$63=$C$17,0,IF(GR$63=$C$17,$B89*(GR$60),0))</f>
        <v>0</v>
      </c>
      <c r="GS89" s="50">
        <f>IF(GS$63&lt;=$C$17,($C$34*GS$59*$B89/$C$63)*(IF(COUNTA($D89:GR89)*(12/$C$63)&lt;=$C$9,0,1)),0)+IF(GT$63=$C$17,0,IF(GS$63=$C$17,$B89*(GS$60),0))</f>
        <v>0</v>
      </c>
      <c r="GT89" s="50">
        <f>IF(GT$63&lt;=$C$17,($C$34*GT$59*$B89/$C$63)*(IF(COUNTA($D89:GS89)*(12/$C$63)&lt;=$C$9,0,1)),0)+IF(GU$63=$C$17,0,IF(GT$63=$C$17,$B89*(GT$60),0))</f>
        <v>0</v>
      </c>
      <c r="GU89" s="50">
        <f>IF(GU$63&lt;=$C$17,($C$34*GU$59*$B89/$C$63)*(IF(COUNTA($D89:GT89)*(12/$C$63)&lt;=$C$9,0,1)),0)+IF(GV$63=$C$17,0,IF(GU$63=$C$17,$B89*(GU$60),0))</f>
        <v>0</v>
      </c>
      <c r="GV89" s="50">
        <f>IF(GV$63&lt;=$C$17,($C$34*GV$59*$B89/$C$63)*(IF(COUNTA($D89:GU89)*(12/$C$63)&lt;=$C$9,0,1)),0)+IF(GW$63=$C$17,0,IF(GV$63=$C$17,$B89*(GV$60),0))</f>
        <v>0</v>
      </c>
      <c r="GW89" s="50">
        <f>IF(GW$63&lt;=$C$17,($C$34*GW$59*$B89/$C$63)*(IF(COUNTA($D89:GV89)*(12/$C$63)&lt;=$C$9,0,1)),0)+IF(GX$63=$C$17,0,IF(GW$63=$C$17,$B89*(GW$60),0))</f>
        <v>0</v>
      </c>
      <c r="GX89" s="50">
        <f>IF(GX$63&lt;=$C$17,($C$34*GX$59*$B89/$C$63)*(IF(COUNTA($D89:GW89)*(12/$C$63)&lt;=$C$9,0,1)),0)+IF(GY$63=$C$17,0,IF(GX$63=$C$17,$B89*(GX$60),0))</f>
        <v>0</v>
      </c>
      <c r="GY89" s="50">
        <f>IF(GY$63&lt;=$C$17,($C$34*GY$59*$B89/$C$63)*(IF(COUNTA($D89:GX89)*(12/$C$63)&lt;=$C$9,0,1)),0)+IF(GZ$63=$C$17,0,IF(GY$63=$C$17,$B89*(GY$60),0))</f>
        <v>0</v>
      </c>
      <c r="GZ89" s="50">
        <f>IF(GZ$63&lt;=$C$17,($C$34*GZ$59*$B89/$C$63)*(IF(COUNTA($D89:GY89)*(12/$C$63)&lt;=$C$9,0,1)),0)+IF(HA$63=$C$17,0,IF(GZ$63=$C$17,$B89*(GZ$60),0))</f>
        <v>0</v>
      </c>
      <c r="HA89" s="50">
        <f>IF(HA$63&lt;=$C$17,($C$34*HA$59*$B89/$C$63)*(IF(COUNTA($D89:GZ89)*(12/$C$63)&lt;=$C$9,0,1)),0)+IF(HB$63=$C$17,0,IF(HA$63=$C$17,$B89*(HA$60),0))</f>
        <v>0</v>
      </c>
      <c r="HB89" s="50">
        <f>IF(HB$63&lt;=$C$17,($C$34*HB$59*$B89/$C$63)*(IF(COUNTA($D89:HA89)*(12/$C$63)&lt;=$C$9,0,1)),0)+IF(HC$63=$C$17,0,IF(HB$63=$C$17,$B89*(HB$60),0))</f>
        <v>0</v>
      </c>
      <c r="HC89" s="50">
        <f>IF(HC$63&lt;=$C$17,($C$34*HC$59*$B89/$C$63)*(IF(COUNTA($D89:HB89)*(12/$C$63)&lt;=$C$9,0,1)),0)+IF(HD$63=$C$17,0,IF(HC$63=$C$17,$B89*(HC$60),0))</f>
        <v>0</v>
      </c>
      <c r="HD89" s="50">
        <f>IF(HD$63&lt;=$C$17,($C$34*HD$59*$B89/$C$63)*(IF(COUNTA($D89:HC89)*(12/$C$63)&lt;=$C$9,0,1)),0)+IF(HE$63=$C$17,0,IF(HD$63=$C$17,$B89*(HD$60),0))</f>
        <v>0</v>
      </c>
      <c r="HE89" s="50">
        <f>IF(HE$63&lt;=$C$17,($C$34*HE$59*$B89/$C$63)*(IF(COUNTA($D89:HD89)*(12/$C$63)&lt;=$C$9,0,1)),0)+IF(HF$63=$C$17,0,IF(HE$63=$C$17,$B89*(HE$60),0))</f>
        <v>0</v>
      </c>
      <c r="HF89" s="50">
        <f>IF(HF$63&lt;=$C$17,($C$34*HF$59*$B89/$C$63)*(IF(COUNTA($D89:HE89)*(12/$C$63)&lt;=$C$9,0,1)),0)+IF(HG$63=$C$17,0,IF(HF$63=$C$17,$B89*(HF$60),0))</f>
        <v>0</v>
      </c>
      <c r="HG89" s="50">
        <f>IF(HG$63&lt;=$C$17,($C$34*HG$59*$B89/$C$63)*(IF(COUNTA($D89:HF89)*(12/$C$63)&lt;=$C$9,0,1)),0)+IF(HH$63=$C$17,0,IF(HG$63=$C$17,$B89*(HG$60),0))</f>
        <v>0</v>
      </c>
      <c r="HH89" s="50">
        <f>IF(HH$63&lt;=$C$17,($C$34*HH$59*$B89/$C$63)*(IF(COUNTA($D89:HG89)*(12/$C$63)&lt;=$C$9,0,1)),0)+IF(HI$63=$C$17,0,IF(HH$63=$C$17,$B89*(HH$60),0))</f>
        <v>0</v>
      </c>
      <c r="HI89" s="50">
        <f>IF(HI$63&lt;=$C$17,($C$34*HI$59*$B89/$C$63)*(IF(COUNTA($D89:HH89)*(12/$C$63)&lt;=$C$9,0,1)),0)+IF(HJ$63=$C$17,0,IF(HI$63=$C$17,$B89*(HI$60),0))</f>
        <v>0</v>
      </c>
      <c r="HJ89" s="50">
        <f>IF(HJ$63&lt;=$C$17,($C$34*HJ$59*$B89/$C$63)*(IF(COUNTA($D89:HI89)*(12/$C$63)&lt;=$C$9,0,1)),0)+IF(HK$63=$C$17,0,IF(HJ$63=$C$17,$B89*(HJ$60),0))</f>
        <v>0</v>
      </c>
      <c r="HK89" s="50">
        <f>IF(HK$63&lt;=$C$17,($C$34*HK$59*$B89/$C$63)*(IF(COUNTA($D89:HJ89)*(12/$C$63)&lt;=$C$9,0,1)),0)+IF(HL$63=$C$17,0,IF(HK$63=$C$17,$B89*(HK$60),0))</f>
        <v>0</v>
      </c>
      <c r="HL89" s="50">
        <f>IF(HL$63&lt;=$C$17,($C$34*HL$59*$B89/$C$63)*(IF(COUNTA($D89:HK89)*(12/$C$63)&lt;=$C$9,0,1)),0)+IF(HM$63=$C$17,0,IF(HL$63=$C$17,$B89*(HL$60),0))</f>
        <v>0</v>
      </c>
      <c r="HM89" s="50">
        <f>IF(HM$63&lt;=$C$17,($C$34*HM$59*$B89/$C$63)*(IF(COUNTA($D89:HL89)*(12/$C$63)&lt;=$C$9,0,1)),0)+IF(HN$63=$C$17,0,IF(HM$63=$C$17,$B89*(HM$60),0))</f>
        <v>0</v>
      </c>
      <c r="HN89" s="50">
        <f>IF(HN$63&lt;=$C$17,($C$34*HN$59*$B89/$C$63)*(IF(COUNTA($D89:HM89)*(12/$C$63)&lt;=$C$9,0,1)),0)+IF(HO$63=$C$17,0,IF(HN$63=$C$17,$B89*(HN$60),0))</f>
        <v>0</v>
      </c>
      <c r="HO89" s="50">
        <f>IF(HO$63&lt;=$C$17,($C$34*HO$59*$B89/$C$63)*(IF(COUNTA($D89:HN89)*(12/$C$63)&lt;=$C$9,0,1)),0)+IF(HP$63=$C$17,0,IF(HO$63=$C$17,$B89*(HO$60),0))</f>
        <v>0</v>
      </c>
      <c r="HP89" s="50">
        <f>IF(HP$63&lt;=$C$17,($C$34*HP$59*$B89/$C$63)*(IF(COUNTA($D89:HO89)*(12/$C$63)&lt;=$C$9,0,1)),0)+IF(HQ$63=$C$17,0,IF(HP$63=$C$17,$B89*(HP$60),0))</f>
        <v>0</v>
      </c>
      <c r="HQ89" s="50">
        <f>IF(HQ$63&lt;=$C$17,($C$34*HQ$59*$B89/$C$63)*(IF(COUNTA($D89:HP89)*(12/$C$63)&lt;=$C$9,0,1)),0)+IF(HR$63=$C$17,0,IF(HQ$63=$C$17,$B89*(HQ$60),0))</f>
        <v>0</v>
      </c>
      <c r="HR89" s="50">
        <f>IF(HR$63&lt;=$C$17,($C$34*HR$59*$B89/$C$63)*(IF(COUNTA($D89:HQ89)*(12/$C$63)&lt;=$C$9,0,1)),0)+IF(HS$63=$C$17,0,IF(HR$63=$C$17,$B89*(HR$60),0))</f>
        <v>0</v>
      </c>
      <c r="HS89" s="50">
        <f>IF(HS$63&lt;=$C$17,($C$34*HS$59*$B89/$C$63)*(IF(COUNTA($D89:HR89)*(12/$C$63)&lt;=$C$9,0,1)),0)+IF(HT$63=$C$17,0,IF(HS$63=$C$17,$B89*(HS$60),0))</f>
        <v>0</v>
      </c>
      <c r="HT89" s="50">
        <f>IF(HT$63&lt;=$C$17,($C$34*HT$59*$B89/$C$63)*(IF(COUNTA($D89:HS89)*(12/$C$63)&lt;=$C$9,0,1)),0)+IF(HU$63=$C$17,0,IF(HT$63=$C$17,$B89*(HT$60),0))</f>
        <v>0</v>
      </c>
      <c r="HU89" s="50">
        <f>IF(HU$63&lt;=$C$17,($C$34*HU$59*$B89/$C$63)*(IF(COUNTA($D89:HT89)*(12/$C$63)&lt;=$C$9,0,1)),0)+IF(HV$63=$C$17,0,IF(HU$63=$C$17,$B89*(HU$60),0))</f>
        <v>0</v>
      </c>
      <c r="HV89" s="50">
        <f>IF(HV$63&lt;=$C$17,($C$34*HV$59*$B89/$C$63)*(IF(COUNTA($D89:HU89)*(12/$C$63)&lt;=$C$9,0,1)),0)+IF(HW$63=$C$17,0,IF(HV$63=$C$17,$B89*(HV$60),0))</f>
        <v>0</v>
      </c>
      <c r="HW89" s="50">
        <f>IF(HW$63&lt;=$C$17,($C$34*HW$59*$B89/$C$63)*(IF(COUNTA($D89:HV89)*(12/$C$63)&lt;=$C$9,0,1)),0)+IF(HX$63=$C$17,0,IF(HW$63=$C$17,$B89*(HW$60),0))</f>
        <v>0</v>
      </c>
      <c r="HX89" s="50">
        <f>IF(HX$63&lt;=$C$17,($C$34*HX$59*$B89/$C$63)*(IF(COUNTA($D89:HW89)*(12/$C$63)&lt;=$C$9,0,1)),0)+IF(HY$63=$C$17,0,IF(HX$63=$C$17,$B89*(HX$60),0))</f>
        <v>0</v>
      </c>
      <c r="HY89" s="50">
        <f>IF(HY$63&lt;=$C$17,($C$34*HY$59*$B89/$C$63)*(IF(COUNTA($D89:HX89)*(12/$C$63)&lt;=$C$9,0,1)),0)+IF(HZ$63=$C$17,0,IF(HY$63=$C$17,$B89*(HY$60),0))</f>
        <v>0</v>
      </c>
      <c r="HZ89" s="50">
        <f>IF(HZ$63&lt;=$C$17,($C$34*HZ$59*$B89/$C$63)*(IF(COUNTA($D89:HY89)*(12/$C$63)&lt;=$C$9,0,1)),0)+IF(IA$63=$C$17,0,IF(HZ$63=$C$17,$B89*(HZ$60),0))</f>
        <v>0</v>
      </c>
      <c r="IA89" s="50">
        <f>IF(IA$63&lt;=$C$17,($C$34*IA$59*$B89/$C$63)*(IF(COUNTA($D89:HZ89)*(12/$C$63)&lt;=$C$9,0,1)),0)+IF(IB$63=$C$17,0,IF(IA$63=$C$17,$B89*(IA$60),0))</f>
        <v>0</v>
      </c>
      <c r="IB89" s="50">
        <f>IF(IB$63&lt;=$C$17,($C$34*IB$59*$B89/$C$63)*(IF(COUNTA($D89:IA89)*(12/$C$63)&lt;=$C$9,0,1)),0)+IF(IC$63=$C$17,0,IF(IB$63=$C$17,$B89*(IB$60),0))</f>
        <v>0</v>
      </c>
      <c r="IC89" s="50">
        <f>IF(IC$63&lt;=$C$17,($C$34*IC$59*$B89/$C$63)*(IF(COUNTA($D89:IB89)*(12/$C$63)&lt;=$C$9,0,1)),0)+IF(ID$63=$C$17,0,IF(IC$63=$C$17,$B89*(IC$60),0))</f>
        <v>0</v>
      </c>
      <c r="ID89" s="50">
        <f>IF(ID$63&lt;=$C$17,($C$34*ID$59*$B89/$C$63)*(IF(COUNTA($D89:IC89)*(12/$C$63)&lt;=$C$9,0,1)),0)+IF(IE$63=$C$17,0,IF(ID$63=$C$17,$B89*(ID$60),0))</f>
        <v>0</v>
      </c>
      <c r="IE89" s="50">
        <f>IF(IE$63&lt;=$C$17,($C$34*IE$59*$B89/$C$63)*(IF(COUNTA($D89:ID89)*(12/$C$63)&lt;=$C$9,0,1)),0)+IF(IF$63=$C$17,0,IF(IE$63=$C$17,$B89*(IE$60),0))</f>
        <v>0</v>
      </c>
      <c r="IF89" s="50">
        <f>IF(IF$63&lt;=$C$17,($C$34*IF$59*$B89/$C$63)*(IF(COUNTA($D89:IE89)*(12/$C$63)&lt;=$C$9,0,1)),0)+IF(IG$63=$C$17,0,IF(IF$63=$C$17,$B89*(IF$60),0))</f>
        <v>0</v>
      </c>
      <c r="IG89" s="50">
        <f>IF(IG$63&lt;=$C$17,($C$34*IG$59*$B89/$C$63)*(IF(COUNTA($D89:IF89)*(12/$C$63)&lt;=$C$9,0,1)),0)+IF(IH$63=$C$17,0,IF(IG$63=$C$17,$B89*(IG$60),0))</f>
        <v>0</v>
      </c>
      <c r="IH89" s="50">
        <f>IF(IH$63&lt;=$C$17,($C$34*IH$59*$B89/$C$63)*(IF(COUNTA($D89:IG89)*(12/$C$63)&lt;=$C$9,0,1)),0)+IF(II$63=$C$17,0,IF(IH$63=$C$17,$B89*(IH$60),0))</f>
        <v>0</v>
      </c>
      <c r="II89" s="50">
        <f>IF(II$63&lt;=$C$17,($C$34*II$59*$B89/$C$63)*(IF(COUNTA($D89:IH89)*(12/$C$63)&lt;=$C$9,0,1)),0)+IF(IJ$63=$C$17,0,IF(II$63=$C$17,$B89*(II$60),0))</f>
        <v>0</v>
      </c>
      <c r="IJ89" s="50">
        <f>IF(IJ$63&lt;=$C$17,($C$34*IJ$59*$B89/$C$63)*(IF(COUNTA($D89:II89)*(12/$C$63)&lt;=$C$9,0,1)),0)+IF(IK$63=$C$17,0,IF(IJ$63=$C$17,$B89*(IJ$60),0))</f>
        <v>0</v>
      </c>
      <c r="IK89" s="50">
        <f>IF(IK$63&lt;=$C$17,($C$34*IK$59*$B89/$C$63)*(IF(COUNTA($D89:IJ89)*(12/$C$63)&lt;=$C$9,0,1)),0)+IF(IL$63=$C$17,0,IF(IK$63=$C$17,$B89*(IK$60),0))</f>
        <v>0</v>
      </c>
      <c r="IL89" s="50">
        <f>IF(IL$63&lt;=$C$17,($C$34*IL$59*$B89/$C$63)*(IF(COUNTA($D89:IK89)*(12/$C$63)&lt;=$C$9,0,1)),0)+IF(IM$63=$C$17,0,IF(IL$63=$C$17,$B89*(IL$60),0))</f>
        <v>0</v>
      </c>
      <c r="IM89" s="50">
        <f>IF(IM$63&lt;=$C$17,($C$34*IM$59*$B89/$C$63)*(IF(COUNTA($D89:IL89)*(12/$C$63)&lt;=$C$9,0,1)),0)+IF(IN$63=$C$17,0,IF(IM$63=$C$17,$B89*(IM$60),0))</f>
        <v>0</v>
      </c>
      <c r="IN89" s="50">
        <f>IF(IN$63&lt;=$C$17,($C$34*IN$59*$B89/$C$63)*(IF(COUNTA($D89:IM89)*(12/$C$63)&lt;=$C$9,0,1)),0)+IF(IO$63=$C$17,0,IF(IN$63=$C$17,$B89*(IN$60),0))</f>
        <v>0</v>
      </c>
      <c r="IO89" s="50">
        <f>IF(IO$63&lt;=$C$17,($C$34*IO$59*$B89/$C$63)*(IF(COUNTA($D89:IN89)*(12/$C$63)&lt;=$C$9,0,1)),0)+IF(IP$63=$C$17,0,IF(IO$63=$C$17,$B89*(IO$60),0))</f>
        <v>0</v>
      </c>
      <c r="IP89" s="50">
        <f>IF(IP$63&lt;=$C$17,($C$34*IP$59*$B89/$C$63)*(IF(COUNTA($D89:IO89)*(12/$C$63)&lt;=$C$9,0,1)),0)+IF(IQ$63=$C$17,0,IF(IP$63=$C$17,$B89*(IP$60),0))</f>
        <v>0</v>
      </c>
      <c r="IQ89" s="50">
        <f>IF(IQ$63&lt;=$C$17,($C$34*IQ$59*$B89/$C$63)*(IF(COUNTA($D89:IP89)*(12/$C$63)&lt;=$C$9,0,1)),0)+IF(IR$63=$C$17,0,IF(IQ$63=$C$17,$B89*(IQ$60),0))</f>
        <v>0</v>
      </c>
      <c r="IR89" s="50">
        <f>IF(IR$63&lt;=$C$17,($C$34*IR$59*$B89/$C$63)*(IF(COUNTA($D89:IQ89)*(12/$C$63)&lt;=$C$9,0,1)),0)+IF(IS$63=$C$17,0,IF(IR$63=$C$17,$B89*(IR$60),0))</f>
        <v>0</v>
      </c>
      <c r="IS89" s="50">
        <f>IF(IS$63&lt;=$C$17,($C$34*IS$59*$B89/$C$63)*(IF(COUNTA($D89:IR89)*(12/$C$63)&lt;=$C$9,0,1)),0)+IF(IT$63=$C$17,0,IF(IS$63=$C$17,$B89*(IS$60),0))</f>
        <v>0</v>
      </c>
      <c r="IT89" s="50">
        <f>IF(IT$63&lt;=$C$17,($C$34*IT$59*$B89/$C$63)*(IF(COUNTA($D89:IS89)*(12/$C$63)&lt;=$C$9,0,1)),0)+IF(IU$63=$C$17,0,IF(IT$63=$C$17,$B89*(IT$60),0))</f>
        <v>0</v>
      </c>
      <c r="IU89" s="50">
        <f>IF(IU$63&lt;=$C$17,($C$34*IU$59*$B89/$C$63)*(IF(COUNTA($D89:IT89)*(12/$C$63)&lt;=$C$9,0,1)),0)+IF(IV$63=$C$17,0,IF(IU$63=$C$17,$B89*(IU$60),0))</f>
        <v>0</v>
      </c>
      <c r="IV89" s="50">
        <f>IF(IV$63&lt;=$C$17,($C$34*IV$59*$B89/$C$63)*(IF(COUNTA($D89:IU89)*(12/$C$63)&lt;=$C$9,0,1)),0)+IF(IW$63=$C$17,0,IF(IV$63=$C$17,$B89*(IV$60),0))</f>
        <v>0</v>
      </c>
      <c r="IW89" s="50">
        <f>IF(IW$63&lt;=$C$17,($C$34*IW$59*$B89/$C$63)*(IF(COUNTA($D89:IV89)*(12/$C$63)&lt;=$C$9,0,1)),0)+IF(IX$63=$C$17,0,IF(IW$63=$C$17,$B89*(IW$60),0))</f>
        <v>0</v>
      </c>
      <c r="IX89" s="50"/>
      <c r="IY89" s="50"/>
      <c r="IZ89" s="50"/>
      <c r="JA89" s="50"/>
      <c r="JB89" s="50"/>
      <c r="JC89" s="50"/>
      <c r="JD89" s="50"/>
      <c r="JE89" s="50"/>
      <c r="JF89" s="50"/>
      <c r="JG89" s="50"/>
      <c r="JH89" s="50"/>
      <c r="JI89" s="50"/>
      <c r="JJ89" s="50"/>
      <c r="JK89" s="50"/>
      <c r="JL89" s="50"/>
      <c r="JM89" s="50"/>
    </row>
    <row r="90" spans="1:273" outlineLevel="1" x14ac:dyDescent="0.25">
      <c r="A90" s="2" t="s">
        <v>55</v>
      </c>
      <c r="B90" s="79">
        <f ca="1">+OFFSET($D$52,0,COUNTA($B$66:B89),,)</f>
        <v>2</v>
      </c>
      <c r="C90" s="88">
        <f t="shared" ca="1" si="68"/>
        <v>125.72388265156076</v>
      </c>
      <c r="D90" s="47"/>
      <c r="E90" s="47"/>
      <c r="F90" s="47"/>
      <c r="G90" s="47"/>
      <c r="H90" s="47"/>
      <c r="I90" s="47"/>
      <c r="J90" s="47"/>
      <c r="K90" s="47"/>
      <c r="L90" s="47"/>
      <c r="M90" s="47"/>
      <c r="N90" s="47"/>
      <c r="O90" s="47"/>
      <c r="P90" s="47"/>
      <c r="Q90" s="47"/>
      <c r="R90" s="47"/>
      <c r="S90" s="47"/>
      <c r="T90" s="47"/>
      <c r="U90" s="47"/>
      <c r="V90" s="47"/>
      <c r="W90" s="47"/>
      <c r="X90" s="47"/>
      <c r="Y90" s="47"/>
      <c r="Z90" s="47"/>
      <c r="AA90" s="47"/>
      <c r="AB90" s="50">
        <f ca="1">IF(AC$63&gt;$C$17,0,-AB$53*(12/$C$63))</f>
        <v>-404</v>
      </c>
      <c r="AC90" s="50">
        <f ca="1">IF(AC$63&lt;=$C$17,($C$34*AC$59*$B90/$C$63)*(IF(COUNTA($D90:AB90)*(12/$C$63)&lt;=$C$9,0,1)),0)+IF(AD$63=$C$17,0,IF(AC$63=$C$17,$B90*(AC$60),0))</f>
        <v>0</v>
      </c>
      <c r="AD90" s="50">
        <f ca="1">IF(AD$63&lt;=$C$17,($C$34*AD$59*$B90/$C$63)*(IF(COUNTA($D90:AC90)*(12/$C$63)&lt;=$C$9,0,1)),0)+IF(AE$63=$C$17,0,IF(AD$63=$C$17,$B90*(AD$60),0))</f>
        <v>0</v>
      </c>
      <c r="AE90" s="50">
        <f ca="1">IF(AE$63&lt;=$C$17,($C$34*AE$59*$B90/$C$63)*(IF(COUNTA($D90:AD90)*(12/$C$63)&lt;=$C$9,0,1)),0)+IF(AF$63=$C$17,0,IF(AE$63=$C$17,$B90*(AE$60),0))</f>
        <v>0</v>
      </c>
      <c r="AF90" s="50">
        <f ca="1">IF(AF$63&lt;=$C$17,($C$34*AF$59*$B90/$C$63)*(IF(COUNTA($D90:AE90)*(12/$C$63)&lt;=$C$9,0,1)),0)+IF(AG$63=$C$17,0,IF(AF$63=$C$17,$B90*(AF$60),0))</f>
        <v>0</v>
      </c>
      <c r="AG90" s="50">
        <f ca="1">IF(AG$63&lt;=$C$17,($C$34*AG$59*$B90/$C$63)*(IF(COUNTA($D90:AF90)*(12/$C$63)&lt;=$C$9,0,1)),0)+IF(AH$63=$C$17,0,IF(AG$63=$C$17,$B90*(AG$60),0))</f>
        <v>1.5733333333333333</v>
      </c>
      <c r="AH90" s="50">
        <f ca="1">IF(AH$63&lt;=$C$17,($C$34*AH$59*$B90/$C$63)*(IF(COUNTA($D90:AG90)*(12/$C$63)&lt;=$C$9,0,1)),0)+IF(AI$63=$C$17,0,IF(AH$63=$C$17,$B90*(AH$60),0))</f>
        <v>1.5733333333333333</v>
      </c>
      <c r="AI90" s="50">
        <f ca="1">IF(AI$63&lt;=$C$17,($C$34*AI$59*$B90/$C$63)*(IF(COUNTA($D90:AH90)*(12/$C$63)&lt;=$C$9,0,1)),0)+IF(AJ$63=$C$17,0,IF(AI$63=$C$17,$B90*(AI$60),0))</f>
        <v>1.5733333333333333</v>
      </c>
      <c r="AJ90" s="50">
        <f ca="1">IF(AJ$63&lt;=$C$17,($C$34*AJ$59*$B90/$C$63)*(IF(COUNTA($D90:AI90)*(12/$C$63)&lt;=$C$9,0,1)),0)+IF(AK$63=$C$17,0,IF(AJ$63=$C$17,$B90*(AJ$60),0))</f>
        <v>1.5733333333333333</v>
      </c>
      <c r="AK90" s="50">
        <f ca="1">IF(AK$63&lt;=$C$17,($C$34*AK$59*$B90/$C$63)*(IF(COUNTA($D90:AJ90)*(12/$C$63)&lt;=$C$9,0,1)),0)+IF(AL$63=$C$17,0,IF(AK$63=$C$17,$B90*(AK$60),0))</f>
        <v>1.5733333333333333</v>
      </c>
      <c r="AL90" s="50">
        <f ca="1">IF(AL$63&lt;=$C$17,($C$34*AL$59*$B90/$C$63)*(IF(COUNTA($D90:AK90)*(12/$C$63)&lt;=$C$9,0,1)),0)+IF(AM$63=$C$17,0,IF(AL$63=$C$17,$B90*(AL$60),0))</f>
        <v>1.5733333333333333</v>
      </c>
      <c r="AM90" s="50">
        <f ca="1">IF(AM$63&lt;=$C$17,($C$34*AM$59*$B90/$C$63)*(IF(COUNTA($D90:AL90)*(12/$C$63)&lt;=$C$9,0,1)),0)+IF(AN$63=$C$17,0,IF(AM$63=$C$17,$B90*(AM$60),0))</f>
        <v>1.5733333333333333</v>
      </c>
      <c r="AN90" s="50">
        <f ca="1">IF(AN$63&lt;=$C$17,($C$34*AN$59*$B90/$C$63)*(IF(COUNTA($D90:AM90)*(12/$C$63)&lt;=$C$9,0,1)),0)+IF(AO$63=$C$17,0,IF(AN$63=$C$17,$B90*(AN$60),0))</f>
        <v>1.5733333333333333</v>
      </c>
      <c r="AO90" s="50">
        <f ca="1">IF(AO$63&lt;=$C$17,($C$34*AO$59*$B90/$C$63)*(IF(COUNTA($D90:AN90)*(12/$C$63)&lt;=$C$9,0,1)),0)+IF(AP$63=$C$17,0,IF(AO$63=$C$17,$B90*(AO$60),0))</f>
        <v>1.5733333333333333</v>
      </c>
      <c r="AP90" s="50">
        <f ca="1">IF(AP$63&lt;=$C$17,($C$34*AP$59*$B90/$C$63)*(IF(COUNTA($D90:AO90)*(12/$C$63)&lt;=$C$9,0,1)),0)+IF(AQ$63=$C$17,0,IF(AP$63=$C$17,$B90*(AP$60),0))</f>
        <v>1.5733333333333333</v>
      </c>
      <c r="AQ90" s="50">
        <f ca="1">IF(AQ$63&lt;=$C$17,($C$34*AQ$59*$B90/$C$63)*(IF(COUNTA($D90:AP90)*(12/$C$63)&lt;=$C$9,0,1)),0)+IF(AR$63=$C$17,0,IF(AQ$63=$C$17,$B90*(AQ$60),0))</f>
        <v>1.5733333333333333</v>
      </c>
      <c r="AR90" s="50">
        <f ca="1">IF(AR$63&lt;=$C$17,($C$34*AR$59*$B90/$C$63)*(IF(COUNTA($D90:AQ90)*(12/$C$63)&lt;=$C$9,0,1)),0)+IF(AS$63=$C$17,0,IF(AR$63=$C$17,$B90*(AR$60),0))</f>
        <v>1.5733333333333333</v>
      </c>
      <c r="AS90" s="50">
        <f ca="1">IF(AS$63&lt;=$C$17,($C$34*AS$59*$B90/$C$63)*(IF(COUNTA($D90:AR90)*(12/$C$63)&lt;=$C$9,0,1)),0)+IF(AT$63=$C$17,0,IF(AS$63=$C$17,$B90*(AS$60),0))</f>
        <v>1.5733333333333333</v>
      </c>
      <c r="AT90" s="50">
        <f ca="1">IF(AT$63&lt;=$C$17,($C$34*AT$59*$B90/$C$63)*(IF(COUNTA($D90:AS90)*(12/$C$63)&lt;=$C$9,0,1)),0)+IF(AU$63=$C$17,0,IF(AT$63=$C$17,$B90*(AT$60),0))</f>
        <v>1.5733333333333333</v>
      </c>
      <c r="AU90" s="50">
        <f ca="1">IF(AU$63&lt;=$C$17,($C$34*AU$59*$B90/$C$63)*(IF(COUNTA($D90:AT90)*(12/$C$63)&lt;=$C$9,0,1)),0)+IF(AV$63=$C$17,0,IF(AU$63=$C$17,$B90*(AU$60),0))</f>
        <v>1.5733333333333333</v>
      </c>
      <c r="AV90" s="50">
        <f ca="1">IF(AV$63&lt;=$C$17,($C$34*AV$59*$B90/$C$63)*(IF(COUNTA($D90:AU90)*(12/$C$63)&lt;=$C$9,0,1)),0)+IF(AW$63=$C$17,0,IF(AV$63=$C$17,$B90*(AV$60),0))</f>
        <v>1.5733333333333333</v>
      </c>
      <c r="AW90" s="50">
        <f ca="1">IF(AW$63&lt;=$C$17,($C$34*AW$59*$B90/$C$63)*(IF(COUNTA($D90:AV90)*(12/$C$63)&lt;=$C$9,0,1)),0)+IF(AX$63=$C$17,0,IF(AW$63=$C$17,$B90*(AW$60),0))</f>
        <v>1.5733333333333333</v>
      </c>
      <c r="AX90" s="50">
        <f ca="1">IF(AX$63&lt;=$C$17,($C$34*AX$59*$B90/$C$63)*(IF(COUNTA($D90:AW90)*(12/$C$63)&lt;=$C$9,0,1)),0)+IF(AY$63=$C$17,0,IF(AX$63=$C$17,$B90*(AX$60),0))</f>
        <v>1.5733333333333333</v>
      </c>
      <c r="AY90" s="50">
        <f ca="1">IF(AY$63&lt;=$C$17,($C$34*AY$59*$B90/$C$63)*(IF(COUNTA($D90:AX90)*(12/$C$63)&lt;=$C$9,0,1)),0)+IF(AZ$63=$C$17,0,IF(AY$63=$C$17,$B90*(AY$60),0))</f>
        <v>1.5733333333333333</v>
      </c>
      <c r="AZ90" s="50">
        <f ca="1">IF(AZ$63&lt;=$C$17,($C$34*AZ$59*$B90/$C$63)*(IF(COUNTA($D90:AY90)*(12/$C$63)&lt;=$C$9,0,1)),0)+IF(BA$63=$C$17,0,IF(AZ$63=$C$17,$B90*(AZ$60),0))</f>
        <v>1.5733333333333333</v>
      </c>
      <c r="BA90" s="50">
        <f ca="1">IF(BA$63&lt;=$C$17,($C$34*BA$59*$B90/$C$63)*(IF(COUNTA($D90:AZ90)*(12/$C$63)&lt;=$C$9,0,1)),0)+IF(BB$63=$C$17,0,IF(BA$63=$C$17,$B90*(BA$60),0))</f>
        <v>1.5733333333333333</v>
      </c>
      <c r="BB90" s="50">
        <f ca="1">IF(BB$63&lt;=$C$17,($C$34*BB$59*$B90/$C$63)*(IF(COUNTA($D90:BA90)*(12/$C$63)&lt;=$C$9,0,1)),0)+IF(BC$63=$C$17,0,IF(BB$63=$C$17,$B90*(BB$60),0))</f>
        <v>1.5733333333333333</v>
      </c>
      <c r="BC90" s="50">
        <f ca="1">IF(BC$63&lt;=$C$17,($C$34*BC$59*$B90/$C$63)*(IF(COUNTA($D90:BB90)*(12/$C$63)&lt;=$C$9,0,1)),0)+IF(BD$63=$C$17,0,IF(BC$63=$C$17,$B90*(BC$60),0))</f>
        <v>1.5733333333333333</v>
      </c>
      <c r="BD90" s="50">
        <f ca="1">IF(BD$63&lt;=$C$17,($C$34*BD$59*$B90/$C$63)*(IF(COUNTA($D90:BC90)*(12/$C$63)&lt;=$C$9,0,1)),0)+IF(BE$63=$C$17,0,IF(BD$63=$C$17,$B90*(BD$60),0))</f>
        <v>1.5733333333333333</v>
      </c>
      <c r="BE90" s="50">
        <f ca="1">IF(BE$63&lt;=$C$17,($C$34*BE$59*$B90/$C$63)*(IF(COUNTA($D90:BD90)*(12/$C$63)&lt;=$C$9,0,1)),0)+IF(BF$63=$C$17,0,IF(BE$63=$C$17,$B90*(BE$60),0))</f>
        <v>1.5733333333333333</v>
      </c>
      <c r="BF90" s="50">
        <f ca="1">IF(BF$63&lt;=$C$17,($C$34*BF$59*$B90/$C$63)*(IF(COUNTA($D90:BE90)*(12/$C$63)&lt;=$C$9,0,1)),0)+IF(BG$63=$C$17,0,IF(BF$63=$C$17,$B90*(BF$60),0))</f>
        <v>1.5733333333333333</v>
      </c>
      <c r="BG90" s="50">
        <f ca="1">IF(BG$63&lt;=$C$17,($C$34*BG$59*$B90/$C$63)*(IF(COUNTA($D90:BF90)*(12/$C$63)&lt;=$C$9,0,1)),0)+IF(BH$63=$C$17,0,IF(BG$63=$C$17,$B90*(BG$60),0))</f>
        <v>1.5733333333333333</v>
      </c>
      <c r="BH90" s="50">
        <f ca="1">IF(BH$63&lt;=$C$17,($C$34*BH$59*$B90/$C$63)*(IF(COUNTA($D90:BG90)*(12/$C$63)&lt;=$C$9,0,1)),0)+IF(BI$63=$C$17,0,IF(BH$63=$C$17,$B90*(BH$60),0))</f>
        <v>1.5733333333333333</v>
      </c>
      <c r="BI90" s="50">
        <f ca="1">IF(BI$63&lt;=$C$17,($C$34*BI$59*$B90/$C$63)*(IF(COUNTA($D90:BH90)*(12/$C$63)&lt;=$C$9,0,1)),0)+IF(BJ$63=$C$17,0,IF(BI$63=$C$17,$B90*(BI$60),0))</f>
        <v>1.5733333333333333</v>
      </c>
      <c r="BJ90" s="50">
        <f ca="1">IF(BJ$63&lt;=$C$17,($C$34*BJ$59*$B90/$C$63)*(IF(COUNTA($D90:BI90)*(12/$C$63)&lt;=$C$9,0,1)),0)+IF(BK$63=$C$17,0,IF(BJ$63=$C$17,$B90*(BJ$60),0))</f>
        <v>1.5733333333333333</v>
      </c>
      <c r="BK90" s="50">
        <f ca="1">IF(BK$63&lt;=$C$17,($C$34*BK$59*$B90/$C$63)*(IF(COUNTA($D90:BJ90)*(12/$C$63)&lt;=$C$9,0,1)),0)+IF(BL$63=$C$17,0,IF(BK$63=$C$17,$B90*(BK$60),0))</f>
        <v>1.5733333333333333</v>
      </c>
      <c r="BL90" s="50">
        <f ca="1">IF(BL$63&lt;=$C$17,($C$34*BL$59*$B90/$C$63)*(IF(COUNTA($D90:BK90)*(12/$C$63)&lt;=$C$9,0,1)),0)+IF(BM$63=$C$17,0,IF(BL$63=$C$17,$B90*(BL$60),0))</f>
        <v>1.5733333333333333</v>
      </c>
      <c r="BM90" s="50">
        <f ca="1">IF(BM$63&lt;=$C$17,($C$34*BM$59*$B90/$C$63)*(IF(COUNTA($D90:BL90)*(12/$C$63)&lt;=$C$9,0,1)),0)+IF(BN$63=$C$17,0,IF(BM$63=$C$17,$B90*(BM$60),0))</f>
        <v>1.5733333333333333</v>
      </c>
      <c r="BN90" s="50">
        <f ca="1">IF(BN$63&lt;=$C$17,($C$34*BN$59*$B90/$C$63)*(IF(COUNTA($D90:BM90)*(12/$C$63)&lt;=$C$9,0,1)),0)+IF(BO$63=$C$17,0,IF(BN$63=$C$17,$B90*(BN$60),0))</f>
        <v>1.5733333333333333</v>
      </c>
      <c r="BO90" s="50">
        <f ca="1">IF(BO$63&lt;=$C$17,($C$34*BO$59*$B90/$C$63)*(IF(COUNTA($D90:BN90)*(12/$C$63)&lt;=$C$9,0,1)),0)+IF(BP$63=$C$17,0,IF(BO$63=$C$17,$B90*(BO$60),0))</f>
        <v>1.5733333333333333</v>
      </c>
      <c r="BP90" s="50">
        <f ca="1">IF(BP$63&lt;=$C$17,($C$34*BP$59*$B90/$C$63)*(IF(COUNTA($D90:BO90)*(12/$C$63)&lt;=$C$9,0,1)),0)+IF(BQ$63=$C$17,0,IF(BP$63=$C$17,$B90*(BP$60),0))</f>
        <v>1.5733333333333333</v>
      </c>
      <c r="BQ90" s="50">
        <f ca="1">IF(BQ$63&lt;=$C$17,($C$34*BQ$59*$B90/$C$63)*(IF(COUNTA($D90:BP90)*(12/$C$63)&lt;=$C$9,0,1)),0)+IF(BR$63=$C$17,0,IF(BQ$63=$C$17,$B90*(BQ$60),0))</f>
        <v>1.5733333333333333</v>
      </c>
      <c r="BR90" s="50">
        <f ca="1">IF(BR$63&lt;=$C$17,($C$34*BR$59*$B90/$C$63)*(IF(COUNTA($D90:BQ90)*(12/$C$63)&lt;=$C$9,0,1)),0)+IF(BS$63=$C$17,0,IF(BR$63=$C$17,$B90*(BR$60),0))</f>
        <v>1.5733333333333333</v>
      </c>
      <c r="BS90" s="50">
        <f ca="1">IF(BS$63&lt;=$C$17,($C$34*BS$59*$B90/$C$63)*(IF(COUNTA($D90:BR90)*(12/$C$63)&lt;=$C$9,0,1)),0)+IF(BT$63=$C$17,0,IF(BS$63=$C$17,$B90*(BS$60),0))</f>
        <v>1.5733333333333333</v>
      </c>
      <c r="BT90" s="50">
        <f ca="1">IF(BT$63&lt;=$C$17,($C$34*BT$59*$B90/$C$63)*(IF(COUNTA($D90:BS90)*(12/$C$63)&lt;=$C$9,0,1)),0)+IF(BU$63=$C$17,0,IF(BT$63=$C$17,$B90*(BT$60),0))</f>
        <v>1.5733333333333333</v>
      </c>
      <c r="BU90" s="50">
        <f ca="1">IF(BU$63&lt;=$C$17,($C$34*BU$59*$B90/$C$63)*(IF(COUNTA($D90:BT90)*(12/$C$63)&lt;=$C$9,0,1)),0)+IF(BV$63=$C$17,0,IF(BU$63=$C$17,$B90*(BU$60),0))</f>
        <v>1.5733333333333333</v>
      </c>
      <c r="BV90" s="50">
        <f ca="1">IF(BV$63&lt;=$C$17,($C$34*BV$59*$B90/$C$63)*(IF(COUNTA($D90:BU90)*(12/$C$63)&lt;=$C$9,0,1)),0)+IF(BW$63=$C$17,0,IF(BV$63=$C$17,$B90*(BV$60),0))</f>
        <v>1.5733333333333333</v>
      </c>
      <c r="BW90" s="50">
        <f ca="1">IF(BW$63&lt;=$C$17,($C$34*BW$59*$B90/$C$63)*(IF(COUNTA($D90:BV90)*(12/$C$63)&lt;=$C$9,0,1)),0)+IF(BX$63=$C$17,0,IF(BW$63=$C$17,$B90*(BW$60),0))</f>
        <v>1.5733333333333333</v>
      </c>
      <c r="BX90" s="50">
        <f ca="1">IF(BX$63&lt;=$C$17,($C$34*BX$59*$B90/$C$63)*(IF(COUNTA($D90:BW90)*(12/$C$63)&lt;=$C$9,0,1)),0)+IF(BY$63=$C$17,0,IF(BX$63=$C$17,$B90*(BX$60),0))</f>
        <v>1.5733333333333333</v>
      </c>
      <c r="BY90" s="50">
        <f ca="1">IF(BY$63&lt;=$C$17,($C$34*BY$59*$B90/$C$63)*(IF(COUNTA($D90:BX90)*(12/$C$63)&lt;=$C$9,0,1)),0)+IF(BZ$63=$C$17,0,IF(BY$63=$C$17,$B90*(BY$60),0))</f>
        <v>1.5733333333333333</v>
      </c>
      <c r="BZ90" s="50">
        <f ca="1">IF(BZ$63&lt;=$C$17,($C$34*BZ$59*$B90/$C$63)*(IF(COUNTA($D90:BY90)*(12/$C$63)&lt;=$C$9,0,1)),0)+IF(CA$63=$C$17,0,IF(BZ$63=$C$17,$B90*(BZ$60),0))</f>
        <v>1.5733333333333333</v>
      </c>
      <c r="CA90" s="50">
        <f ca="1">IF(CA$63&lt;=$C$17,($C$34*CA$59*$B90/$C$63)*(IF(COUNTA($D90:BZ90)*(12/$C$63)&lt;=$C$9,0,1)),0)+IF(CB$63=$C$17,0,IF(CA$63=$C$17,$B90*(CA$60),0))</f>
        <v>1.5733333333333333</v>
      </c>
      <c r="CB90" s="50">
        <f ca="1">IF(CB$63&lt;=$C$17,($C$34*CB$59*$B90/$C$63)*(IF(COUNTA($D90:CA90)*(12/$C$63)&lt;=$C$9,0,1)),0)+IF(CC$63=$C$17,0,IF(CB$63=$C$17,$B90*(CB$60),0))</f>
        <v>1.5733333333333333</v>
      </c>
      <c r="CC90" s="50">
        <f ca="1">IF(CC$63&lt;=$C$17,($C$34*CC$59*$B90/$C$63)*(IF(COUNTA($D90:CB90)*(12/$C$63)&lt;=$C$9,0,1)),0)+IF(CD$63=$C$17,0,IF(CC$63=$C$17,$B90*(CC$60),0))</f>
        <v>1.5733333333333333</v>
      </c>
      <c r="CD90" s="50">
        <f ca="1">IF(CD$63&lt;=$C$17,($C$34*CD$59*$B90/$C$63)*(IF(COUNTA($D90:CC90)*(12/$C$63)&lt;=$C$9,0,1)),0)+IF(CE$63=$C$17,0,IF(CD$63=$C$17,$B90*(CD$60),0))</f>
        <v>1.5733333333333333</v>
      </c>
      <c r="CE90" s="50">
        <f ca="1">IF(CE$63&lt;=$C$17,($C$34*CE$59*$B90/$C$63)*(IF(COUNTA($D90:CD90)*(12/$C$63)&lt;=$C$9,0,1)),0)+IF(CF$63=$C$17,0,IF(CE$63=$C$17,$B90*(CE$60),0))</f>
        <v>1.5733333333333333</v>
      </c>
      <c r="CF90" s="50">
        <f ca="1">IF(CF$63&lt;=$C$17,($C$34*CF$59*$B90/$C$63)*(IF(COUNTA($D90:CE90)*(12/$C$63)&lt;=$C$9,0,1)),0)+IF(CG$63=$C$17,0,IF(CF$63=$C$17,$B90*(CF$60),0))</f>
        <v>1.5733333333333333</v>
      </c>
      <c r="CG90" s="50">
        <f ca="1">IF(CG$63&lt;=$C$17,($C$34*CG$59*$B90/$C$63)*(IF(COUNTA($D90:CF90)*(12/$C$63)&lt;=$C$9,0,1)),0)+IF(CH$63=$C$17,0,IF(CG$63=$C$17,$B90*(CG$60),0))</f>
        <v>1.5733333333333333</v>
      </c>
      <c r="CH90" s="50">
        <f ca="1">IF(CH$63&lt;=$C$17,($C$34*CH$59*$B90/$C$63)*(IF(COUNTA($D90:CG90)*(12/$C$63)&lt;=$C$9,0,1)),0)+IF(CI$63=$C$17,0,IF(CH$63=$C$17,$B90*(CH$60),0))</f>
        <v>1.5733333333333333</v>
      </c>
      <c r="CI90" s="50">
        <f ca="1">IF(CI$63&lt;=$C$17,($C$34*CI$59*$B90/$C$63)*(IF(COUNTA($D90:CH90)*(12/$C$63)&lt;=$C$9,0,1)),0)+IF(CJ$63=$C$17,0,IF(CI$63=$C$17,$B90*(CI$60),0))</f>
        <v>1.5733333333333333</v>
      </c>
      <c r="CJ90" s="50">
        <f ca="1">IF(CJ$63&lt;=$C$17,($C$34*CJ$59*$B90/$C$63)*(IF(COUNTA($D90:CI90)*(12/$C$63)&lt;=$C$9,0,1)),0)+IF(CK$63=$C$17,0,IF(CJ$63=$C$17,$B90*(CJ$60),0))</f>
        <v>1.5733333333333333</v>
      </c>
      <c r="CK90" s="50">
        <f ca="1">IF(CK$63&lt;=$C$17,($C$34*CK$59*$B90/$C$63)*(IF(COUNTA($D90:CJ90)*(12/$C$63)&lt;=$C$9,0,1)),0)+IF(CL$63=$C$17,0,IF(CK$63=$C$17,$B90*(CK$60),0))</f>
        <v>1.5733333333333333</v>
      </c>
      <c r="CL90" s="50">
        <f ca="1">IF(CL$63&lt;=$C$17,($C$34*CL$59*$B90/$C$63)*(IF(COUNTA($D90:CK90)*(12/$C$63)&lt;=$C$9,0,1)),0)+IF(CM$63=$C$17,0,IF(CL$63=$C$17,$B90*(CL$60),0))</f>
        <v>1.5733333333333333</v>
      </c>
      <c r="CM90" s="50">
        <f ca="1">IF(CM$63&lt;=$C$17,($C$34*CM$59*$B90/$C$63)*(IF(COUNTA($D90:CL90)*(12/$C$63)&lt;=$C$9,0,1)),0)+IF(CN$63=$C$17,0,IF(CM$63=$C$17,$B90*(CM$60),0))</f>
        <v>1.5733333333333333</v>
      </c>
      <c r="CN90" s="50">
        <f ca="1">IF(CN$63&lt;=$C$17,($C$34*CN$59*$B90/$C$63)*(IF(COUNTA($D90:CM90)*(12/$C$63)&lt;=$C$9,0,1)),0)+IF(CO$63=$C$17,0,IF(CN$63=$C$17,$B90*(CN$60),0))</f>
        <v>1.5733333333333333</v>
      </c>
      <c r="CO90" s="50">
        <f ca="1">IF(CO$63&lt;=$C$17,($C$34*CO$59*$B90/$C$63)*(IF(COUNTA($D90:CN90)*(12/$C$63)&lt;=$C$9,0,1)),0)+IF(CP$63=$C$17,0,IF(CO$63=$C$17,$B90*(CO$60),0))</f>
        <v>1.5733333333333333</v>
      </c>
      <c r="CP90" s="50">
        <f ca="1">IF(CP$63&lt;=$C$17,($C$34*CP$59*$B90/$C$63)*(IF(COUNTA($D90:CO90)*(12/$C$63)&lt;=$C$9,0,1)),0)+IF(CQ$63=$C$17,0,IF(CP$63=$C$17,$B90*(CP$60),0))</f>
        <v>1.5733333333333333</v>
      </c>
      <c r="CQ90" s="50">
        <f ca="1">IF(CQ$63&lt;=$C$17,($C$34*CQ$59*$B90/$C$63)*(IF(COUNTA($D90:CP90)*(12/$C$63)&lt;=$C$9,0,1)),0)+IF(CR$63=$C$17,0,IF(CQ$63=$C$17,$B90*(CQ$60),0))</f>
        <v>1.5733333333333333</v>
      </c>
      <c r="CR90" s="50">
        <f ca="1">IF(CR$63&lt;=$C$17,($C$34*CR$59*$B90/$C$63)*(IF(COUNTA($D90:CQ90)*(12/$C$63)&lt;=$C$9,0,1)),0)+IF(CS$63=$C$17,0,IF(CR$63=$C$17,$B90*(CR$60),0))</f>
        <v>1.5733333333333333</v>
      </c>
      <c r="CS90" s="50">
        <f ca="1">IF(CS$63&lt;=$C$17,($C$34*CS$59*$B90/$C$63)*(IF(COUNTA($D90:CR90)*(12/$C$63)&lt;=$C$9,0,1)),0)+IF(CT$63=$C$17,0,IF(CS$63=$C$17,$B90*(CS$60),0))</f>
        <v>1.5733333333333333</v>
      </c>
      <c r="CT90" s="50">
        <f ca="1">IF(CT$63&lt;=$C$17,($C$34*CT$59*$B90/$C$63)*(IF(COUNTA($D90:CS90)*(12/$C$63)&lt;=$C$9,0,1)),0)+IF(CU$63=$C$17,0,IF(CT$63=$C$17,$B90*(CT$60),0))</f>
        <v>1.5733333333333333</v>
      </c>
      <c r="CU90" s="50">
        <f ca="1">IF(CU$63&lt;=$C$17,($C$34*CU$59*$B90/$C$63)*(IF(COUNTA($D90:CT90)*(12/$C$63)&lt;=$C$9,0,1)),0)+IF(CV$63=$C$17,0,IF(CU$63=$C$17,$B90*(CU$60),0))</f>
        <v>1.5733333333333333</v>
      </c>
      <c r="CV90" s="50">
        <f ca="1">IF(CV$63&lt;=$C$17,($C$34*CV$59*$B90/$C$63)*(IF(COUNTA($D90:CU90)*(12/$C$63)&lt;=$C$9,0,1)),0)+IF(CW$63=$C$17,0,IF(CV$63=$C$17,$B90*(CV$60),0))</f>
        <v>1.5733333333333333</v>
      </c>
      <c r="CW90" s="50">
        <f ca="1">IF(CW$63&lt;=$C$17,($C$34*CW$59*$B90/$C$63)*(IF(COUNTA($D90:CV90)*(12/$C$63)&lt;=$C$9,0,1)),0)+IF(CX$63=$C$17,0,IF(CW$63=$C$17,$B90*(CW$60),0))</f>
        <v>1.5733333333333333</v>
      </c>
      <c r="CX90" s="50">
        <f ca="1">IF(CX$63&lt;=$C$17,($C$34*CX$59*$B90/$C$63)*(IF(COUNTA($D90:CW90)*(12/$C$63)&lt;=$C$9,0,1)),0)+IF(CY$63=$C$17,0,IF(CX$63=$C$17,$B90*(CX$60),0))</f>
        <v>1.5733333333333333</v>
      </c>
      <c r="CY90" s="50">
        <f ca="1">IF(CY$63&lt;=$C$17,($C$34*CY$59*$B90/$C$63)*(IF(COUNTA($D90:CX90)*(12/$C$63)&lt;=$C$9,0,1)),0)+IF(CZ$63=$C$17,0,IF(CY$63=$C$17,$B90*(CY$60),0))</f>
        <v>1.5733333333333333</v>
      </c>
      <c r="CZ90" s="50">
        <f ca="1">IF(CZ$63&lt;=$C$17,($C$34*CZ$59*$B90/$C$63)*(IF(COUNTA($D90:CY90)*(12/$C$63)&lt;=$C$9,0,1)),0)+IF(DA$63=$C$17,0,IF(CZ$63=$C$17,$B90*(CZ$60),0))</f>
        <v>1.5733333333333333</v>
      </c>
      <c r="DA90" s="50">
        <f ca="1">IF(DA$63&lt;=$C$17,($C$34*DA$59*$B90/$C$63)*(IF(COUNTA($D90:CZ90)*(12/$C$63)&lt;=$C$9,0,1)),0)+IF(DB$63=$C$17,0,IF(DA$63=$C$17,$B90*(DA$60),0))</f>
        <v>1.5733333333333333</v>
      </c>
      <c r="DB90" s="50">
        <f ca="1">IF(DB$63&lt;=$C$17,($C$34*DB$59*$B90/$C$63)*(IF(COUNTA($D90:DA90)*(12/$C$63)&lt;=$C$9,0,1)),0)+IF(DC$63=$C$17,0,IF(DB$63=$C$17,$B90*(DB$60),0))</f>
        <v>1.5733333333333333</v>
      </c>
      <c r="DC90" s="50">
        <f ca="1">IF(DC$63&lt;=$C$17,($C$34*DC$59*$B90/$C$63)*(IF(COUNTA($D90:DB90)*(12/$C$63)&lt;=$C$9,0,1)),0)+IF(DD$63=$C$17,0,IF(DC$63=$C$17,$B90*(DC$60),0))</f>
        <v>1.5733333333333333</v>
      </c>
      <c r="DD90" s="50">
        <f ca="1">IF(DD$63&lt;=$C$17,($C$34*DD$59*$B90/$C$63)*(IF(COUNTA($D90:DC90)*(12/$C$63)&lt;=$C$9,0,1)),0)+IF(DE$63=$C$17,0,IF(DD$63=$C$17,$B90*(DD$60),0))</f>
        <v>1.5733333333333333</v>
      </c>
      <c r="DE90" s="50">
        <f ca="1">IF(DE$63&lt;=$C$17,($C$34*DE$59*$B90/$C$63)*(IF(COUNTA($D90:DD90)*(12/$C$63)&lt;=$C$9,0,1)),0)+IF(DF$63=$C$17,0,IF(DE$63=$C$17,$B90*(DE$60),0))</f>
        <v>1.5733333333333333</v>
      </c>
      <c r="DF90" s="50">
        <f ca="1">IF(DF$63&lt;=$C$17,($C$34*DF$59*$B90/$C$63)*(IF(COUNTA($D90:DE90)*(12/$C$63)&lt;=$C$9,0,1)),0)+IF(DG$63=$C$17,0,IF(DF$63=$C$17,$B90*(DF$60),0))</f>
        <v>1.5733333333333333</v>
      </c>
      <c r="DG90" s="50">
        <f ca="1">IF(DG$63&lt;=$C$17,($C$34*DG$59*$B90/$C$63)*(IF(COUNTA($D90:DF90)*(12/$C$63)&lt;=$C$9,0,1)),0)+IF(DH$63=$C$17,0,IF(DG$63=$C$17,$B90*(DG$60),0))</f>
        <v>1.5733333333333333</v>
      </c>
      <c r="DH90" s="50">
        <f ca="1">IF(DH$63&lt;=$C$17,($C$34*DH$59*$B90/$C$63)*(IF(COUNTA($D90:DG90)*(12/$C$63)&lt;=$C$9,0,1)),0)+IF(DI$63=$C$17,0,IF(DH$63=$C$17,$B90*(DH$60),0))</f>
        <v>1.5733333333333333</v>
      </c>
      <c r="DI90" s="50">
        <f ca="1">IF(DI$63&lt;=$C$17,($C$34*DI$59*$B90/$C$63)*(IF(COUNTA($D90:DH90)*(12/$C$63)&lt;=$C$9,0,1)),0)+IF(DJ$63=$C$17,0,IF(DI$63=$C$17,$B90*(DI$60),0))</f>
        <v>1.5733333333333333</v>
      </c>
      <c r="DJ90" s="50">
        <f ca="1">IF(DJ$63&lt;=$C$17,($C$34*DJ$59*$B90/$C$63)*(IF(COUNTA($D90:DI90)*(12/$C$63)&lt;=$C$9,0,1)),0)+IF(DK$63=$C$17,0,IF(DJ$63=$C$17,$B90*(DJ$60),0))</f>
        <v>1.5733333333333333</v>
      </c>
      <c r="DK90" s="50">
        <f ca="1">IF(DK$63&lt;=$C$17,($C$34*DK$59*$B90/$C$63)*(IF(COUNTA($D90:DJ90)*(12/$C$63)&lt;=$C$9,0,1)),0)+IF(DL$63=$C$17,0,IF(DK$63=$C$17,$B90*(DK$60),0))</f>
        <v>1.5733333333333333</v>
      </c>
      <c r="DL90" s="50">
        <f ca="1">IF(DL$63&lt;=$C$17,($C$34*DL$59*$B90/$C$63)*(IF(COUNTA($D90:DK90)*(12/$C$63)&lt;=$C$9,0,1)),0)+IF(DM$63=$C$17,0,IF(DL$63=$C$17,$B90*(DL$60),0))</f>
        <v>1.5733333333333333</v>
      </c>
      <c r="DM90" s="50">
        <f ca="1">IF(DM$63&lt;=$C$17,($C$34*DM$59*$B90/$C$63)*(IF(COUNTA($D90:DL90)*(12/$C$63)&lt;=$C$9,0,1)),0)+IF(DN$63=$C$17,0,IF(DM$63=$C$17,$B90*(DM$60),0))</f>
        <v>1.5733333333333333</v>
      </c>
      <c r="DN90" s="50">
        <f ca="1">IF(DN$63&lt;=$C$17,($C$34*DN$59*$B90/$C$63)*(IF(COUNTA($D90:DM90)*(12/$C$63)&lt;=$C$9,0,1)),0)+IF(DO$63=$C$17,0,IF(DN$63=$C$17,$B90*(DN$60),0))</f>
        <v>1.5733333333333333</v>
      </c>
      <c r="DO90" s="50">
        <f ca="1">IF(DO$63&lt;=$C$17,($C$34*DO$59*$B90/$C$63)*(IF(COUNTA($D90:DN90)*(12/$C$63)&lt;=$C$9,0,1)),0)+IF(DP$63=$C$17,0,IF(DO$63=$C$17,$B90*(DO$60),0))</f>
        <v>1.5733333333333333</v>
      </c>
      <c r="DP90" s="50">
        <f ca="1">IF(DP$63&lt;=$C$17,($C$34*DP$59*$B90/$C$63)*(IF(COUNTA($D90:DO90)*(12/$C$63)&lt;=$C$9,0,1)),0)+IF(DQ$63=$C$17,0,IF(DP$63=$C$17,$B90*(DP$60),0))</f>
        <v>1.5733333333333333</v>
      </c>
      <c r="DQ90" s="50">
        <f ca="1">IF(DQ$63&lt;=$C$17,($C$34*DQ$59*$B90/$C$63)*(IF(COUNTA($D90:DP90)*(12/$C$63)&lt;=$C$9,0,1)),0)+IF(DR$63=$C$17,0,IF(DQ$63=$C$17,$B90*(DQ$60),0))</f>
        <v>1.5733333333333333</v>
      </c>
      <c r="DR90" s="50">
        <f ca="1">IF(DR$63&lt;=$C$17,($C$34*DR$59*$B90/$C$63)*(IF(COUNTA($D90:DQ90)*(12/$C$63)&lt;=$C$9,0,1)),0)+IF(DS$63=$C$17,0,IF(DR$63=$C$17,$B90*(DR$60),0))</f>
        <v>1.5733333333333333</v>
      </c>
      <c r="DS90" s="50">
        <f ca="1">IF(DS$63&lt;=$C$17,($C$34*DS$59*$B90/$C$63)*(IF(COUNTA($D90:DR90)*(12/$C$63)&lt;=$C$9,0,1)),0)+IF(DT$63=$C$17,0,IF(DS$63=$C$17,$B90*(DS$60),0))</f>
        <v>1.5733333333333333</v>
      </c>
      <c r="DT90" s="50">
        <f ca="1">IF(DT$63&lt;=$C$17,($C$34*DT$59*$B90/$C$63)*(IF(COUNTA($D90:DS90)*(12/$C$63)&lt;=$C$9,0,1)),0)+IF(DU$63=$C$17,0,IF(DT$63=$C$17,$B90*(DT$60),0))</f>
        <v>386.55054931822832</v>
      </c>
      <c r="DU90" s="50">
        <f>IF(DU$63&lt;=$C$17,($C$34*DU$59*$B90/$C$63)*(IF(COUNTA($D90:DT90)*(12/$C$63)&lt;=$C$9,0,1)),0)+IF(DV$63=$C$17,0,IF(DU$63=$C$17,$B90*(DU$60),0))</f>
        <v>0</v>
      </c>
      <c r="DV90" s="50">
        <f>IF(DV$63&lt;=$C$17,($C$34*DV$59*$B90/$C$63)*(IF(COUNTA($D90:DU90)*(12/$C$63)&lt;=$C$9,0,1)),0)+IF(DW$63=$C$17,0,IF(DV$63=$C$17,$B90*(DV$60),0))</f>
        <v>0</v>
      </c>
      <c r="DW90" s="50">
        <f>IF(DW$63&lt;=$C$17,($C$34*DW$59*$B90/$C$63)*(IF(COUNTA($D90:DV90)*(12/$C$63)&lt;=$C$9,0,1)),0)+IF(DX$63=$C$17,0,IF(DW$63=$C$17,$B90*(DW$60),0))</f>
        <v>0</v>
      </c>
      <c r="DX90" s="50">
        <f>IF(DX$63&lt;=$C$17,($C$34*DX$59*$B90/$C$63)*(IF(COUNTA($D90:DW90)*(12/$C$63)&lt;=$C$9,0,1)),0)+IF(DY$63=$C$17,0,IF(DX$63=$C$17,$B90*(DX$60),0))</f>
        <v>0</v>
      </c>
      <c r="DY90" s="50">
        <f>IF(DY$63&lt;=$C$17,($C$34*DY$59*$B90/$C$63)*(IF(COUNTA($D90:DX90)*(12/$C$63)&lt;=$C$9,0,1)),0)+IF(DZ$63=$C$17,0,IF(DY$63=$C$17,$B90*(DY$60),0))</f>
        <v>0</v>
      </c>
      <c r="DZ90" s="50">
        <f>IF(DZ$63&lt;=$C$17,($C$34*DZ$59*$B90/$C$63)*(IF(COUNTA($D90:DY90)*(12/$C$63)&lt;=$C$9,0,1)),0)+IF(EA$63=$C$17,0,IF(DZ$63=$C$17,$B90*(DZ$60),0))</f>
        <v>0</v>
      </c>
      <c r="EA90" s="50">
        <f>IF(EA$63&lt;=$C$17,($C$34*EA$59*$B90/$C$63)*(IF(COUNTA($D90:DZ90)*(12/$C$63)&lt;=$C$9,0,1)),0)+IF(EB$63=$C$17,0,IF(EA$63=$C$17,$B90*(EA$60),0))</f>
        <v>0</v>
      </c>
      <c r="EB90" s="50">
        <f>IF(EB$63&lt;=$C$17,($C$34*EB$59*$B90/$C$63)*(IF(COUNTA($D90:EA90)*(12/$C$63)&lt;=$C$9,0,1)),0)+IF(EC$63=$C$17,0,IF(EB$63=$C$17,$B90*(EB$60),0))</f>
        <v>0</v>
      </c>
      <c r="EC90" s="50">
        <f>IF(EC$63&lt;=$C$17,($C$34*EC$59*$B90/$C$63)*(IF(COUNTA($D90:EB90)*(12/$C$63)&lt;=$C$9,0,1)),0)+IF(ED$63=$C$17,0,IF(EC$63=$C$17,$B90*(EC$60),0))</f>
        <v>0</v>
      </c>
      <c r="ED90" s="50">
        <f>IF(ED$63&lt;=$C$17,($C$34*ED$59*$B90/$C$63)*(IF(COUNTA($D90:EC90)*(12/$C$63)&lt;=$C$9,0,1)),0)+IF(EE$63=$C$17,0,IF(ED$63=$C$17,$B90*(ED$60),0))</f>
        <v>0</v>
      </c>
      <c r="EE90" s="50">
        <f>IF(EE$63&lt;=$C$17,($C$34*EE$59*$B90/$C$63)*(IF(COUNTA($D90:ED90)*(12/$C$63)&lt;=$C$9,0,1)),0)+IF(EF$63=$C$17,0,IF(EE$63=$C$17,$B90*(EE$60),0))</f>
        <v>0</v>
      </c>
      <c r="EF90" s="50">
        <f>IF(EF$63&lt;=$C$17,($C$34*EF$59*$B90/$C$63)*(IF(COUNTA($D90:EE90)*(12/$C$63)&lt;=$C$9,0,1)),0)+IF(EG$63=$C$17,0,IF(EF$63=$C$17,$B90*(EF$60),0))</f>
        <v>0</v>
      </c>
      <c r="EG90" s="50">
        <f>IF(EG$63&lt;=$C$17,($C$34*EG$59*$B90/$C$63)*(IF(COUNTA($D90:EF90)*(12/$C$63)&lt;=$C$9,0,1)),0)+IF(EH$63=$C$17,0,IF(EG$63=$C$17,$B90*(EG$60),0))</f>
        <v>0</v>
      </c>
      <c r="EH90" s="50">
        <f>IF(EH$63&lt;=$C$17,($C$34*EH$59*$B90/$C$63)*(IF(COUNTA($D90:EG90)*(12/$C$63)&lt;=$C$9,0,1)),0)+IF(EI$63=$C$17,0,IF(EH$63=$C$17,$B90*(EH$60),0))</f>
        <v>0</v>
      </c>
      <c r="EI90" s="50">
        <f>IF(EI$63&lt;=$C$17,($C$34*EI$59*$B90/$C$63)*(IF(COUNTA($D90:EH90)*(12/$C$63)&lt;=$C$9,0,1)),0)+IF(EJ$63=$C$17,0,IF(EI$63=$C$17,$B90*(EI$60),0))</f>
        <v>0</v>
      </c>
      <c r="EJ90" s="50">
        <f>IF(EJ$63&lt;=$C$17,($C$34*EJ$59*$B90/$C$63)*(IF(COUNTA($D90:EI90)*(12/$C$63)&lt;=$C$9,0,1)),0)+IF(EK$63=$C$17,0,IF(EJ$63=$C$17,$B90*(EJ$60),0))</f>
        <v>0</v>
      </c>
      <c r="EK90" s="50">
        <f>IF(EK$63&lt;=$C$17,($C$34*EK$59*$B90/$C$63)*(IF(COUNTA($D90:EJ90)*(12/$C$63)&lt;=$C$9,0,1)),0)+IF(EL$63=$C$17,0,IF(EK$63=$C$17,$B90*(EK$60),0))</f>
        <v>0</v>
      </c>
      <c r="EL90" s="50">
        <f>IF(EL$63&lt;=$C$17,($C$34*EL$59*$B90/$C$63)*(IF(COUNTA($D90:EK90)*(12/$C$63)&lt;=$C$9,0,1)),0)+IF(EM$63=$C$17,0,IF(EL$63=$C$17,$B90*(EL$60),0))</f>
        <v>0</v>
      </c>
      <c r="EM90" s="50">
        <f>IF(EM$63&lt;=$C$17,($C$34*EM$59*$B90/$C$63)*(IF(COUNTA($D90:EL90)*(12/$C$63)&lt;=$C$9,0,1)),0)+IF(EN$63=$C$17,0,IF(EM$63=$C$17,$B90*(EM$60),0))</f>
        <v>0</v>
      </c>
      <c r="EN90" s="50">
        <f>IF(EN$63&lt;=$C$17,($C$34*EN$59*$B90/$C$63)*(IF(COUNTA($D90:EM90)*(12/$C$63)&lt;=$C$9,0,1)),0)+IF(EO$63=$C$17,0,IF(EN$63=$C$17,$B90*(EN$60),0))</f>
        <v>0</v>
      </c>
      <c r="EO90" s="50">
        <f>IF(EO$63&lt;=$C$17,($C$34*EO$59*$B90/$C$63)*(IF(COUNTA($D90:EN90)*(12/$C$63)&lt;=$C$9,0,1)),0)+IF(EP$63=$C$17,0,IF(EO$63=$C$17,$B90*(EO$60),0))</f>
        <v>0</v>
      </c>
      <c r="EP90" s="50">
        <f>IF(EP$63&lt;=$C$17,($C$34*EP$59*$B90/$C$63)*(IF(COUNTA($D90:EO90)*(12/$C$63)&lt;=$C$9,0,1)),0)+IF(EQ$63=$C$17,0,IF(EP$63=$C$17,$B90*(EP$60),0))</f>
        <v>0</v>
      </c>
      <c r="EQ90" s="50">
        <f>IF(EQ$63&lt;=$C$17,($C$34*EQ$59*$B90/$C$63)*(IF(COUNTA($D90:EP90)*(12/$C$63)&lt;=$C$9,0,1)),0)+IF(ER$63=$C$17,0,IF(EQ$63=$C$17,$B90*(EQ$60),0))</f>
        <v>0</v>
      </c>
      <c r="ER90" s="50">
        <f>IF(ER$63&lt;=$C$17,($C$34*ER$59*$B90/$C$63)*(IF(COUNTA($D90:EQ90)*(12/$C$63)&lt;=$C$9,0,1)),0)+IF(ES$63=$C$17,0,IF(ER$63=$C$17,$B90*(ER$60),0))</f>
        <v>0</v>
      </c>
      <c r="ES90" s="50">
        <f>IF(ES$63&lt;=$C$17,($C$34*ES$59*$B90/$C$63)*(IF(COUNTA($D90:ER90)*(12/$C$63)&lt;=$C$9,0,1)),0)+IF(ET$63=$C$17,0,IF(ES$63=$C$17,$B90*(ES$60),0))</f>
        <v>0</v>
      </c>
      <c r="ET90" s="50">
        <f>IF(ET$63&lt;=$C$17,($C$34*ET$59*$B90/$C$63)*(IF(COUNTA($D90:ES90)*(12/$C$63)&lt;=$C$9,0,1)),0)+IF(EU$63=$C$17,0,IF(ET$63=$C$17,$B90*(ET$60),0))</f>
        <v>0</v>
      </c>
      <c r="EU90" s="50">
        <f>IF(EU$63&lt;=$C$17,($C$34*EU$59*$B90/$C$63)*(IF(COUNTA($D90:ET90)*(12/$C$63)&lt;=$C$9,0,1)),0)+IF(EV$63=$C$17,0,IF(EU$63=$C$17,$B90*(EU$60),0))</f>
        <v>0</v>
      </c>
      <c r="EV90" s="50">
        <f>IF(EV$63&lt;=$C$17,($C$34*EV$59*$B90/$C$63)*(IF(COUNTA($D90:EU90)*(12/$C$63)&lt;=$C$9,0,1)),0)+IF(EW$63=$C$17,0,IF(EV$63=$C$17,$B90*(EV$60),0))</f>
        <v>0</v>
      </c>
      <c r="EW90" s="50">
        <f>IF(EW$63&lt;=$C$17,($C$34*EW$59*$B90/$C$63)*(IF(COUNTA($D90:EV90)*(12/$C$63)&lt;=$C$9,0,1)),0)+IF(EX$63=$C$17,0,IF(EW$63=$C$17,$B90*(EW$60),0))</f>
        <v>0</v>
      </c>
      <c r="EX90" s="50">
        <f>IF(EX$63&lt;=$C$17,($C$34*EX$59*$B90/$C$63)*(IF(COUNTA($D90:EW90)*(12/$C$63)&lt;=$C$9,0,1)),0)+IF(EY$63=$C$17,0,IF(EX$63=$C$17,$B90*(EX$60),0))</f>
        <v>0</v>
      </c>
      <c r="EY90" s="50">
        <f>IF(EY$63&lt;=$C$17,($C$34*EY$59*$B90/$C$63)*(IF(COUNTA($D90:EX90)*(12/$C$63)&lt;=$C$9,0,1)),0)+IF(EZ$63=$C$17,0,IF(EY$63=$C$17,$B90*(EY$60),0))</f>
        <v>0</v>
      </c>
      <c r="EZ90" s="50">
        <f>IF(EZ$63&lt;=$C$17,($C$34*EZ$59*$B90/$C$63)*(IF(COUNTA($D90:EY90)*(12/$C$63)&lt;=$C$9,0,1)),0)+IF(FA$63=$C$17,0,IF(EZ$63=$C$17,$B90*(EZ$60),0))</f>
        <v>0</v>
      </c>
      <c r="FA90" s="50">
        <f>IF(FA$63&lt;=$C$17,($C$34*FA$59*$B90/$C$63)*(IF(COUNTA($D90:EZ90)*(12/$C$63)&lt;=$C$9,0,1)),0)+IF(FB$63=$C$17,0,IF(FA$63=$C$17,$B90*(FA$60),0))</f>
        <v>0</v>
      </c>
      <c r="FB90" s="50">
        <f>IF(FB$63&lt;=$C$17,($C$34*FB$59*$B90/$C$63)*(IF(COUNTA($D90:FA90)*(12/$C$63)&lt;=$C$9,0,1)),0)+IF(FC$63=$C$17,0,IF(FB$63=$C$17,$B90*(FB$60),0))</f>
        <v>0</v>
      </c>
      <c r="FC90" s="50">
        <f>IF(FC$63&lt;=$C$17,($C$34*FC$59*$B90/$C$63)*(IF(COUNTA($D90:FB90)*(12/$C$63)&lt;=$C$9,0,1)),0)+IF(FD$63=$C$17,0,IF(FC$63=$C$17,$B90*(FC$60),0))</f>
        <v>0</v>
      </c>
      <c r="FD90" s="50">
        <f>IF(FD$63&lt;=$C$17,($C$34*FD$59*$B90/$C$63)*(IF(COUNTA($D90:FC90)*(12/$C$63)&lt;=$C$9,0,1)),0)+IF(FE$63=$C$17,0,IF(FD$63=$C$17,$B90*(FD$60),0))</f>
        <v>0</v>
      </c>
      <c r="FE90" s="50">
        <f>IF(FE$63&lt;=$C$17,($C$34*FE$59*$B90/$C$63)*(IF(COUNTA($D90:FD90)*(12/$C$63)&lt;=$C$9,0,1)),0)+IF(FF$63=$C$17,0,IF(FE$63=$C$17,$B90*(FE$60),0))</f>
        <v>0</v>
      </c>
      <c r="FF90" s="50">
        <f>IF(FF$63&lt;=$C$17,($C$34*FF$59*$B90/$C$63)*(IF(COUNTA($D90:FE90)*(12/$C$63)&lt;=$C$9,0,1)),0)+IF(FG$63=$C$17,0,IF(FF$63=$C$17,$B90*(FF$60),0))</f>
        <v>0</v>
      </c>
      <c r="FG90" s="50">
        <f>IF(FG$63&lt;=$C$17,($C$34*FG$59*$B90/$C$63)*(IF(COUNTA($D90:FF90)*(12/$C$63)&lt;=$C$9,0,1)),0)+IF(FH$63=$C$17,0,IF(FG$63=$C$17,$B90*(FG$60),0))</f>
        <v>0</v>
      </c>
      <c r="FH90" s="50">
        <f>IF(FH$63&lt;=$C$17,($C$34*FH$59*$B90/$C$63)*(IF(COUNTA($D90:FG90)*(12/$C$63)&lt;=$C$9,0,1)),0)+IF(FI$63=$C$17,0,IF(FH$63=$C$17,$B90*(FH$60),0))</f>
        <v>0</v>
      </c>
      <c r="FI90" s="50">
        <f>IF(FI$63&lt;=$C$17,($C$34*FI$59*$B90/$C$63)*(IF(COUNTA($D90:FH90)*(12/$C$63)&lt;=$C$9,0,1)),0)+IF(FJ$63=$C$17,0,IF(FI$63=$C$17,$B90*(FI$60),0))</f>
        <v>0</v>
      </c>
      <c r="FJ90" s="50">
        <f>IF(FJ$63&lt;=$C$17,($C$34*FJ$59*$B90/$C$63)*(IF(COUNTA($D90:FI90)*(12/$C$63)&lt;=$C$9,0,1)),0)+IF(FK$63=$C$17,0,IF(FJ$63=$C$17,$B90*(FJ$60),0))</f>
        <v>0</v>
      </c>
      <c r="FK90" s="50">
        <f>IF(FK$63&lt;=$C$17,($C$34*FK$59*$B90/$C$63)*(IF(COUNTA($D90:FJ90)*(12/$C$63)&lt;=$C$9,0,1)),0)+IF(FL$63=$C$17,0,IF(FK$63=$C$17,$B90*(FK$60),0))</f>
        <v>0</v>
      </c>
      <c r="FL90" s="50">
        <f>IF(FL$63&lt;=$C$17,($C$34*FL$59*$B90/$C$63)*(IF(COUNTA($D90:FK90)*(12/$C$63)&lt;=$C$9,0,1)),0)+IF(FM$63=$C$17,0,IF(FL$63=$C$17,$B90*(FL$60),0))</f>
        <v>0</v>
      </c>
      <c r="FM90" s="50">
        <f>IF(FM$63&lt;=$C$17,($C$34*FM$59*$B90/$C$63)*(IF(COUNTA($D90:FL90)*(12/$C$63)&lt;=$C$9,0,1)),0)+IF(FN$63=$C$17,0,IF(FM$63=$C$17,$B90*(FM$60),0))</f>
        <v>0</v>
      </c>
      <c r="FN90" s="50">
        <f>IF(FN$63&lt;=$C$17,($C$34*FN$59*$B90/$C$63)*(IF(COUNTA($D90:FM90)*(12/$C$63)&lt;=$C$9,0,1)),0)+IF(FO$63=$C$17,0,IF(FN$63=$C$17,$B90*(FN$60),0))</f>
        <v>0</v>
      </c>
      <c r="FO90" s="50">
        <f>IF(FO$63&lt;=$C$17,($C$34*FO$59*$B90/$C$63)*(IF(COUNTA($D90:FN90)*(12/$C$63)&lt;=$C$9,0,1)),0)+IF(FP$63=$C$17,0,IF(FO$63=$C$17,$B90*(FO$60),0))</f>
        <v>0</v>
      </c>
      <c r="FP90" s="50">
        <f>IF(FP$63&lt;=$C$17,($C$34*FP$59*$B90/$C$63)*(IF(COUNTA($D90:FO90)*(12/$C$63)&lt;=$C$9,0,1)),0)+IF(FQ$63=$C$17,0,IF(FP$63=$C$17,$B90*(FP$60),0))</f>
        <v>0</v>
      </c>
      <c r="FQ90" s="50">
        <f>IF(FQ$63&lt;=$C$17,($C$34*FQ$59*$B90/$C$63)*(IF(COUNTA($D90:FP90)*(12/$C$63)&lt;=$C$9,0,1)),0)+IF(FR$63=$C$17,0,IF(FQ$63=$C$17,$B90*(FQ$60),0))</f>
        <v>0</v>
      </c>
      <c r="FR90" s="50">
        <f>IF(FR$63&lt;=$C$17,($C$34*FR$59*$B90/$C$63)*(IF(COUNTA($D90:FQ90)*(12/$C$63)&lt;=$C$9,0,1)),0)+IF(FS$63=$C$17,0,IF(FR$63=$C$17,$B90*(FR$60),0))</f>
        <v>0</v>
      </c>
      <c r="FS90" s="50">
        <f>IF(FS$63&lt;=$C$17,($C$34*FS$59*$B90/$C$63)*(IF(COUNTA($D90:FR90)*(12/$C$63)&lt;=$C$9,0,1)),0)+IF(FT$63=$C$17,0,IF(FS$63=$C$17,$B90*(FS$60),0))</f>
        <v>0</v>
      </c>
      <c r="FT90" s="50">
        <f>IF(FT$63&lt;=$C$17,($C$34*FT$59*$B90/$C$63)*(IF(COUNTA($D90:FS90)*(12/$C$63)&lt;=$C$9,0,1)),0)+IF(FU$63=$C$17,0,IF(FT$63=$C$17,$B90*(FT$60),0))</f>
        <v>0</v>
      </c>
      <c r="FU90" s="50">
        <f>IF(FU$63&lt;=$C$17,($C$34*FU$59*$B90/$C$63)*(IF(COUNTA($D90:FT90)*(12/$C$63)&lt;=$C$9,0,1)),0)+IF(FV$63=$C$17,0,IF(FU$63=$C$17,$B90*(FU$60),0))</f>
        <v>0</v>
      </c>
      <c r="FV90" s="50">
        <f>IF(FV$63&lt;=$C$17,($C$34*FV$59*$B90/$C$63)*(IF(COUNTA($D90:FU90)*(12/$C$63)&lt;=$C$9,0,1)),0)+IF(FW$63=$C$17,0,IF(FV$63=$C$17,$B90*(FV$60),0))</f>
        <v>0</v>
      </c>
      <c r="FW90" s="50">
        <f>IF(FW$63&lt;=$C$17,($C$34*FW$59*$B90/$C$63)*(IF(COUNTA($D90:FV90)*(12/$C$63)&lt;=$C$9,0,1)),0)+IF(FX$63=$C$17,0,IF(FW$63=$C$17,$B90*(FW$60),0))</f>
        <v>0</v>
      </c>
      <c r="FX90" s="50">
        <f>IF(FX$63&lt;=$C$17,($C$34*FX$59*$B90/$C$63)*(IF(COUNTA($D90:FW90)*(12/$C$63)&lt;=$C$9,0,1)),0)+IF(FY$63=$C$17,0,IF(FX$63=$C$17,$B90*(FX$60),0))</f>
        <v>0</v>
      </c>
      <c r="FY90" s="50">
        <f>IF(FY$63&lt;=$C$17,($C$34*FY$59*$B90/$C$63)*(IF(COUNTA($D90:FX90)*(12/$C$63)&lt;=$C$9,0,1)),0)+IF(FZ$63=$C$17,0,IF(FY$63=$C$17,$B90*(FY$60),0))</f>
        <v>0</v>
      </c>
      <c r="FZ90" s="50">
        <f>IF(FZ$63&lt;=$C$17,($C$34*FZ$59*$B90/$C$63)*(IF(COUNTA($D90:FY90)*(12/$C$63)&lt;=$C$9,0,1)),0)+IF(GA$63=$C$17,0,IF(FZ$63=$C$17,$B90*(FZ$60),0))</f>
        <v>0</v>
      </c>
      <c r="GA90" s="50">
        <f>IF(GA$63&lt;=$C$17,($C$34*GA$59*$B90/$C$63)*(IF(COUNTA($D90:FZ90)*(12/$C$63)&lt;=$C$9,0,1)),0)+IF(GB$63=$C$17,0,IF(GA$63=$C$17,$B90*(GA$60),0))</f>
        <v>0</v>
      </c>
      <c r="GB90" s="50">
        <f>IF(GB$63&lt;=$C$17,($C$34*GB$59*$B90/$C$63)*(IF(COUNTA($D90:GA90)*(12/$C$63)&lt;=$C$9,0,1)),0)+IF(GC$63=$C$17,0,IF(GB$63=$C$17,$B90*(GB$60),0))</f>
        <v>0</v>
      </c>
      <c r="GC90" s="50">
        <f>IF(GC$63&lt;=$C$17,($C$34*GC$59*$B90/$C$63)*(IF(COUNTA($D90:GB90)*(12/$C$63)&lt;=$C$9,0,1)),0)+IF(GD$63=$C$17,0,IF(GC$63=$C$17,$B90*(GC$60),0))</f>
        <v>0</v>
      </c>
      <c r="GD90" s="50">
        <f>IF(GD$63&lt;=$C$17,($C$34*GD$59*$B90/$C$63)*(IF(COUNTA($D90:GC90)*(12/$C$63)&lt;=$C$9,0,1)),0)+IF(GE$63=$C$17,0,IF(GD$63=$C$17,$B90*(GD$60),0))</f>
        <v>0</v>
      </c>
      <c r="GE90" s="50">
        <f>IF(GE$63&lt;=$C$17,($C$34*GE$59*$B90/$C$63)*(IF(COUNTA($D90:GD90)*(12/$C$63)&lt;=$C$9,0,1)),0)+IF(GF$63=$C$17,0,IF(GE$63=$C$17,$B90*(GE$60),0))</f>
        <v>0</v>
      </c>
      <c r="GF90" s="50">
        <f>IF(GF$63&lt;=$C$17,($C$34*GF$59*$B90/$C$63)*(IF(COUNTA($D90:GE90)*(12/$C$63)&lt;=$C$9,0,1)),0)+IF(GG$63=$C$17,0,IF(GF$63=$C$17,$B90*(GF$60),0))</f>
        <v>0</v>
      </c>
      <c r="GG90" s="50">
        <f>IF(GG$63&lt;=$C$17,($C$34*GG$59*$B90/$C$63)*(IF(COUNTA($D90:GF90)*(12/$C$63)&lt;=$C$9,0,1)),0)+IF(GH$63=$C$17,0,IF(GG$63=$C$17,$B90*(GG$60),0))</f>
        <v>0</v>
      </c>
      <c r="GH90" s="50">
        <f>IF(GH$63&lt;=$C$17,($C$34*GH$59*$B90/$C$63)*(IF(COUNTA($D90:GG90)*(12/$C$63)&lt;=$C$9,0,1)),0)+IF(GI$63=$C$17,0,IF(GH$63=$C$17,$B90*(GH$60),0))</f>
        <v>0</v>
      </c>
      <c r="GI90" s="50">
        <f>IF(GI$63&lt;=$C$17,($C$34*GI$59*$B90/$C$63)*(IF(COUNTA($D90:GH90)*(12/$C$63)&lt;=$C$9,0,1)),0)+IF(GJ$63=$C$17,0,IF(GI$63=$C$17,$B90*(GI$60),0))</f>
        <v>0</v>
      </c>
      <c r="GJ90" s="50">
        <f>IF(GJ$63&lt;=$C$17,($C$34*GJ$59*$B90/$C$63)*(IF(COUNTA($D90:GI90)*(12/$C$63)&lt;=$C$9,0,1)),0)+IF(GK$63=$C$17,0,IF(GJ$63=$C$17,$B90*(GJ$60),0))</f>
        <v>0</v>
      </c>
      <c r="GK90" s="50">
        <f>IF(GK$63&lt;=$C$17,($C$34*GK$59*$B90/$C$63)*(IF(COUNTA($D90:GJ90)*(12/$C$63)&lt;=$C$9,0,1)),0)+IF(GL$63=$C$17,0,IF(GK$63=$C$17,$B90*(GK$60),0))</f>
        <v>0</v>
      </c>
      <c r="GL90" s="50">
        <f>IF(GL$63&lt;=$C$17,($C$34*GL$59*$B90/$C$63)*(IF(COUNTA($D90:GK90)*(12/$C$63)&lt;=$C$9,0,1)),0)+IF(GM$63=$C$17,0,IF(GL$63=$C$17,$B90*(GL$60),0))</f>
        <v>0</v>
      </c>
      <c r="GM90" s="50">
        <f>IF(GM$63&lt;=$C$17,($C$34*GM$59*$B90/$C$63)*(IF(COUNTA($D90:GL90)*(12/$C$63)&lt;=$C$9,0,1)),0)+IF(GN$63=$C$17,0,IF(GM$63=$C$17,$B90*(GM$60),0))</f>
        <v>0</v>
      </c>
      <c r="GN90" s="50">
        <f>IF(GN$63&lt;=$C$17,($C$34*GN$59*$B90/$C$63)*(IF(COUNTA($D90:GM90)*(12/$C$63)&lt;=$C$9,0,1)),0)+IF(GO$63=$C$17,0,IF(GN$63=$C$17,$B90*(GN$60),0))</f>
        <v>0</v>
      </c>
      <c r="GO90" s="50">
        <f>IF(GO$63&lt;=$C$17,($C$34*GO$59*$B90/$C$63)*(IF(COUNTA($D90:GN90)*(12/$C$63)&lt;=$C$9,0,1)),0)+IF(GP$63=$C$17,0,IF(GO$63=$C$17,$B90*(GO$60),0))</f>
        <v>0</v>
      </c>
      <c r="GP90" s="50">
        <f>IF(GP$63&lt;=$C$17,($C$34*GP$59*$B90/$C$63)*(IF(COUNTA($D90:GO90)*(12/$C$63)&lt;=$C$9,0,1)),0)+IF(GQ$63=$C$17,0,IF(GP$63=$C$17,$B90*(GP$60),0))</f>
        <v>0</v>
      </c>
      <c r="GQ90" s="50">
        <f>IF(GQ$63&lt;=$C$17,($C$34*GQ$59*$B90/$C$63)*(IF(COUNTA($D90:GP90)*(12/$C$63)&lt;=$C$9,0,1)),0)+IF(GR$63=$C$17,0,IF(GQ$63=$C$17,$B90*(GQ$60),0))</f>
        <v>0</v>
      </c>
      <c r="GR90" s="50">
        <f>IF(GR$63&lt;=$C$17,($C$34*GR$59*$B90/$C$63)*(IF(COUNTA($D90:GQ90)*(12/$C$63)&lt;=$C$9,0,1)),0)+IF(GS$63=$C$17,0,IF(GR$63=$C$17,$B90*(GR$60),0))</f>
        <v>0</v>
      </c>
      <c r="GS90" s="50">
        <f>IF(GS$63&lt;=$C$17,($C$34*GS$59*$B90/$C$63)*(IF(COUNTA($D90:GR90)*(12/$C$63)&lt;=$C$9,0,1)),0)+IF(GT$63=$C$17,0,IF(GS$63=$C$17,$B90*(GS$60),0))</f>
        <v>0</v>
      </c>
      <c r="GT90" s="50">
        <f>IF(GT$63&lt;=$C$17,($C$34*GT$59*$B90/$C$63)*(IF(COUNTA($D90:GS90)*(12/$C$63)&lt;=$C$9,0,1)),0)+IF(GU$63=$C$17,0,IF(GT$63=$C$17,$B90*(GT$60),0))</f>
        <v>0</v>
      </c>
      <c r="GU90" s="50">
        <f>IF(GU$63&lt;=$C$17,($C$34*GU$59*$B90/$C$63)*(IF(COUNTA($D90:GT90)*(12/$C$63)&lt;=$C$9,0,1)),0)+IF(GV$63=$C$17,0,IF(GU$63=$C$17,$B90*(GU$60),0))</f>
        <v>0</v>
      </c>
      <c r="GV90" s="50">
        <f>IF(GV$63&lt;=$C$17,($C$34*GV$59*$B90/$C$63)*(IF(COUNTA($D90:GU90)*(12/$C$63)&lt;=$C$9,0,1)),0)+IF(GW$63=$C$17,0,IF(GV$63=$C$17,$B90*(GV$60),0))</f>
        <v>0</v>
      </c>
      <c r="GW90" s="50">
        <f>IF(GW$63&lt;=$C$17,($C$34*GW$59*$B90/$C$63)*(IF(COUNTA($D90:GV90)*(12/$C$63)&lt;=$C$9,0,1)),0)+IF(GX$63=$C$17,0,IF(GW$63=$C$17,$B90*(GW$60),0))</f>
        <v>0</v>
      </c>
      <c r="GX90" s="50">
        <f>IF(GX$63&lt;=$C$17,($C$34*GX$59*$B90/$C$63)*(IF(COUNTA($D90:GW90)*(12/$C$63)&lt;=$C$9,0,1)),0)+IF(GY$63=$C$17,0,IF(GX$63=$C$17,$B90*(GX$60),0))</f>
        <v>0</v>
      </c>
      <c r="GY90" s="50">
        <f>IF(GY$63&lt;=$C$17,($C$34*GY$59*$B90/$C$63)*(IF(COUNTA($D90:GX90)*(12/$C$63)&lt;=$C$9,0,1)),0)+IF(GZ$63=$C$17,0,IF(GY$63=$C$17,$B90*(GY$60),0))</f>
        <v>0</v>
      </c>
      <c r="GZ90" s="50">
        <f>IF(GZ$63&lt;=$C$17,($C$34*GZ$59*$B90/$C$63)*(IF(COUNTA($D90:GY90)*(12/$C$63)&lt;=$C$9,0,1)),0)+IF(HA$63=$C$17,0,IF(GZ$63=$C$17,$B90*(GZ$60),0))</f>
        <v>0</v>
      </c>
      <c r="HA90" s="50">
        <f>IF(HA$63&lt;=$C$17,($C$34*HA$59*$B90/$C$63)*(IF(COUNTA($D90:GZ90)*(12/$C$63)&lt;=$C$9,0,1)),0)+IF(HB$63=$C$17,0,IF(HA$63=$C$17,$B90*(HA$60),0))</f>
        <v>0</v>
      </c>
      <c r="HB90" s="50">
        <f>IF(HB$63&lt;=$C$17,($C$34*HB$59*$B90/$C$63)*(IF(COUNTA($D90:HA90)*(12/$C$63)&lt;=$C$9,0,1)),0)+IF(HC$63=$C$17,0,IF(HB$63=$C$17,$B90*(HB$60),0))</f>
        <v>0</v>
      </c>
      <c r="HC90" s="50">
        <f>IF(HC$63&lt;=$C$17,($C$34*HC$59*$B90/$C$63)*(IF(COUNTA($D90:HB90)*(12/$C$63)&lt;=$C$9,0,1)),0)+IF(HD$63=$C$17,0,IF(HC$63=$C$17,$B90*(HC$60),0))</f>
        <v>0</v>
      </c>
      <c r="HD90" s="50">
        <f>IF(HD$63&lt;=$C$17,($C$34*HD$59*$B90/$C$63)*(IF(COUNTA($D90:HC90)*(12/$C$63)&lt;=$C$9,0,1)),0)+IF(HE$63=$C$17,0,IF(HD$63=$C$17,$B90*(HD$60),0))</f>
        <v>0</v>
      </c>
      <c r="HE90" s="50">
        <f>IF(HE$63&lt;=$C$17,($C$34*HE$59*$B90/$C$63)*(IF(COUNTA($D90:HD90)*(12/$C$63)&lt;=$C$9,0,1)),0)+IF(HF$63=$C$17,0,IF(HE$63=$C$17,$B90*(HE$60),0))</f>
        <v>0</v>
      </c>
      <c r="HF90" s="50">
        <f>IF(HF$63&lt;=$C$17,($C$34*HF$59*$B90/$C$63)*(IF(COUNTA($D90:HE90)*(12/$C$63)&lt;=$C$9,0,1)),0)+IF(HG$63=$C$17,0,IF(HF$63=$C$17,$B90*(HF$60),0))</f>
        <v>0</v>
      </c>
      <c r="HG90" s="50">
        <f>IF(HG$63&lt;=$C$17,($C$34*HG$59*$B90/$C$63)*(IF(COUNTA($D90:HF90)*(12/$C$63)&lt;=$C$9,0,1)),0)+IF(HH$63=$C$17,0,IF(HG$63=$C$17,$B90*(HG$60),0))</f>
        <v>0</v>
      </c>
      <c r="HH90" s="50">
        <f>IF(HH$63&lt;=$C$17,($C$34*HH$59*$B90/$C$63)*(IF(COUNTA($D90:HG90)*(12/$C$63)&lt;=$C$9,0,1)),0)+IF(HI$63=$C$17,0,IF(HH$63=$C$17,$B90*(HH$60),0))</f>
        <v>0</v>
      </c>
      <c r="HI90" s="50">
        <f>IF(HI$63&lt;=$C$17,($C$34*HI$59*$B90/$C$63)*(IF(COUNTA($D90:HH90)*(12/$C$63)&lt;=$C$9,0,1)),0)+IF(HJ$63=$C$17,0,IF(HI$63=$C$17,$B90*(HI$60),0))</f>
        <v>0</v>
      </c>
      <c r="HJ90" s="50">
        <f>IF(HJ$63&lt;=$C$17,($C$34*HJ$59*$B90/$C$63)*(IF(COUNTA($D90:HI90)*(12/$C$63)&lt;=$C$9,0,1)),0)+IF(HK$63=$C$17,0,IF(HJ$63=$C$17,$B90*(HJ$60),0))</f>
        <v>0</v>
      </c>
      <c r="HK90" s="50">
        <f>IF(HK$63&lt;=$C$17,($C$34*HK$59*$B90/$C$63)*(IF(COUNTA($D90:HJ90)*(12/$C$63)&lt;=$C$9,0,1)),0)+IF(HL$63=$C$17,0,IF(HK$63=$C$17,$B90*(HK$60),0))</f>
        <v>0</v>
      </c>
      <c r="HL90" s="50">
        <f>IF(HL$63&lt;=$C$17,($C$34*HL$59*$B90/$C$63)*(IF(COUNTA($D90:HK90)*(12/$C$63)&lt;=$C$9,0,1)),0)+IF(HM$63=$C$17,0,IF(HL$63=$C$17,$B90*(HL$60),0))</f>
        <v>0</v>
      </c>
      <c r="HM90" s="50">
        <f>IF(HM$63&lt;=$C$17,($C$34*HM$59*$B90/$C$63)*(IF(COUNTA($D90:HL90)*(12/$C$63)&lt;=$C$9,0,1)),0)+IF(HN$63=$C$17,0,IF(HM$63=$C$17,$B90*(HM$60),0))</f>
        <v>0</v>
      </c>
      <c r="HN90" s="50">
        <f>IF(HN$63&lt;=$C$17,($C$34*HN$59*$B90/$C$63)*(IF(COUNTA($D90:HM90)*(12/$C$63)&lt;=$C$9,0,1)),0)+IF(HO$63=$C$17,0,IF(HN$63=$C$17,$B90*(HN$60),0))</f>
        <v>0</v>
      </c>
      <c r="HO90" s="50">
        <f>IF(HO$63&lt;=$C$17,($C$34*HO$59*$B90/$C$63)*(IF(COUNTA($D90:HN90)*(12/$C$63)&lt;=$C$9,0,1)),0)+IF(HP$63=$C$17,0,IF(HO$63=$C$17,$B90*(HO$60),0))</f>
        <v>0</v>
      </c>
      <c r="HP90" s="50">
        <f>IF(HP$63&lt;=$C$17,($C$34*HP$59*$B90/$C$63)*(IF(COUNTA($D90:HO90)*(12/$C$63)&lt;=$C$9,0,1)),0)+IF(HQ$63=$C$17,0,IF(HP$63=$C$17,$B90*(HP$60),0))</f>
        <v>0</v>
      </c>
      <c r="HQ90" s="50">
        <f>IF(HQ$63&lt;=$C$17,($C$34*HQ$59*$B90/$C$63)*(IF(COUNTA($D90:HP90)*(12/$C$63)&lt;=$C$9,0,1)),0)+IF(HR$63=$C$17,0,IF(HQ$63=$C$17,$B90*(HQ$60),0))</f>
        <v>0</v>
      </c>
      <c r="HR90" s="50">
        <f>IF(HR$63&lt;=$C$17,($C$34*HR$59*$B90/$C$63)*(IF(COUNTA($D90:HQ90)*(12/$C$63)&lt;=$C$9,0,1)),0)+IF(HS$63=$C$17,0,IF(HR$63=$C$17,$B90*(HR$60),0))</f>
        <v>0</v>
      </c>
      <c r="HS90" s="50">
        <f>IF(HS$63&lt;=$C$17,($C$34*HS$59*$B90/$C$63)*(IF(COUNTA($D90:HR90)*(12/$C$63)&lt;=$C$9,0,1)),0)+IF(HT$63=$C$17,0,IF(HS$63=$C$17,$B90*(HS$60),0))</f>
        <v>0</v>
      </c>
      <c r="HT90" s="50">
        <f>IF(HT$63&lt;=$C$17,($C$34*HT$59*$B90/$C$63)*(IF(COUNTA($D90:HS90)*(12/$C$63)&lt;=$C$9,0,1)),0)+IF(HU$63=$C$17,0,IF(HT$63=$C$17,$B90*(HT$60),0))</f>
        <v>0</v>
      </c>
      <c r="HU90" s="50">
        <f>IF(HU$63&lt;=$C$17,($C$34*HU$59*$B90/$C$63)*(IF(COUNTA($D90:HT90)*(12/$C$63)&lt;=$C$9,0,1)),0)+IF(HV$63=$C$17,0,IF(HU$63=$C$17,$B90*(HU$60),0))</f>
        <v>0</v>
      </c>
      <c r="HV90" s="50">
        <f>IF(HV$63&lt;=$C$17,($C$34*HV$59*$B90/$C$63)*(IF(COUNTA($D90:HU90)*(12/$C$63)&lt;=$C$9,0,1)),0)+IF(HW$63=$C$17,0,IF(HV$63=$C$17,$B90*(HV$60),0))</f>
        <v>0</v>
      </c>
      <c r="HW90" s="50">
        <f>IF(HW$63&lt;=$C$17,($C$34*HW$59*$B90/$C$63)*(IF(COUNTA($D90:HV90)*(12/$C$63)&lt;=$C$9,0,1)),0)+IF(HX$63=$C$17,0,IF(HW$63=$C$17,$B90*(HW$60),0))</f>
        <v>0</v>
      </c>
      <c r="HX90" s="50">
        <f>IF(HX$63&lt;=$C$17,($C$34*HX$59*$B90/$C$63)*(IF(COUNTA($D90:HW90)*(12/$C$63)&lt;=$C$9,0,1)),0)+IF(HY$63=$C$17,0,IF(HX$63=$C$17,$B90*(HX$60),0))</f>
        <v>0</v>
      </c>
      <c r="HY90" s="50">
        <f>IF(HY$63&lt;=$C$17,($C$34*HY$59*$B90/$C$63)*(IF(COUNTA($D90:HX90)*(12/$C$63)&lt;=$C$9,0,1)),0)+IF(HZ$63=$C$17,0,IF(HY$63=$C$17,$B90*(HY$60),0))</f>
        <v>0</v>
      </c>
      <c r="HZ90" s="50">
        <f>IF(HZ$63&lt;=$C$17,($C$34*HZ$59*$B90/$C$63)*(IF(COUNTA($D90:HY90)*(12/$C$63)&lt;=$C$9,0,1)),0)+IF(IA$63=$C$17,0,IF(HZ$63=$C$17,$B90*(HZ$60),0))</f>
        <v>0</v>
      </c>
      <c r="IA90" s="50">
        <f>IF(IA$63&lt;=$C$17,($C$34*IA$59*$B90/$C$63)*(IF(COUNTA($D90:HZ90)*(12/$C$63)&lt;=$C$9,0,1)),0)+IF(IB$63=$C$17,0,IF(IA$63=$C$17,$B90*(IA$60),0))</f>
        <v>0</v>
      </c>
      <c r="IB90" s="50">
        <f>IF(IB$63&lt;=$C$17,($C$34*IB$59*$B90/$C$63)*(IF(COUNTA($D90:IA90)*(12/$C$63)&lt;=$C$9,0,1)),0)+IF(IC$63=$C$17,0,IF(IB$63=$C$17,$B90*(IB$60),0))</f>
        <v>0</v>
      </c>
      <c r="IC90" s="50">
        <f>IF(IC$63&lt;=$C$17,($C$34*IC$59*$B90/$C$63)*(IF(COUNTA($D90:IB90)*(12/$C$63)&lt;=$C$9,0,1)),0)+IF(ID$63=$C$17,0,IF(IC$63=$C$17,$B90*(IC$60),0))</f>
        <v>0</v>
      </c>
      <c r="ID90" s="50">
        <f>IF(ID$63&lt;=$C$17,($C$34*ID$59*$B90/$C$63)*(IF(COUNTA($D90:IC90)*(12/$C$63)&lt;=$C$9,0,1)),0)+IF(IE$63=$C$17,0,IF(ID$63=$C$17,$B90*(ID$60),0))</f>
        <v>0</v>
      </c>
      <c r="IE90" s="50">
        <f>IF(IE$63&lt;=$C$17,($C$34*IE$59*$B90/$C$63)*(IF(COUNTA($D90:ID90)*(12/$C$63)&lt;=$C$9,0,1)),0)+IF(IF$63=$C$17,0,IF(IE$63=$C$17,$B90*(IE$60),0))</f>
        <v>0</v>
      </c>
      <c r="IF90" s="50">
        <f>IF(IF$63&lt;=$C$17,($C$34*IF$59*$B90/$C$63)*(IF(COUNTA($D90:IE90)*(12/$C$63)&lt;=$C$9,0,1)),0)+IF(IG$63=$C$17,0,IF(IF$63=$C$17,$B90*(IF$60),0))</f>
        <v>0</v>
      </c>
      <c r="IG90" s="50">
        <f>IF(IG$63&lt;=$C$17,($C$34*IG$59*$B90/$C$63)*(IF(COUNTA($D90:IF90)*(12/$C$63)&lt;=$C$9,0,1)),0)+IF(IH$63=$C$17,0,IF(IG$63=$C$17,$B90*(IG$60),0))</f>
        <v>0</v>
      </c>
      <c r="IH90" s="50">
        <f>IF(IH$63&lt;=$C$17,($C$34*IH$59*$B90/$C$63)*(IF(COUNTA($D90:IG90)*(12/$C$63)&lt;=$C$9,0,1)),0)+IF(II$63=$C$17,0,IF(IH$63=$C$17,$B90*(IH$60),0))</f>
        <v>0</v>
      </c>
      <c r="II90" s="50">
        <f>IF(II$63&lt;=$C$17,($C$34*II$59*$B90/$C$63)*(IF(COUNTA($D90:IH90)*(12/$C$63)&lt;=$C$9,0,1)),0)+IF(IJ$63=$C$17,0,IF(II$63=$C$17,$B90*(II$60),0))</f>
        <v>0</v>
      </c>
      <c r="IJ90" s="50">
        <f>IF(IJ$63&lt;=$C$17,($C$34*IJ$59*$B90/$C$63)*(IF(COUNTA($D90:II90)*(12/$C$63)&lt;=$C$9,0,1)),0)+IF(IK$63=$C$17,0,IF(IJ$63=$C$17,$B90*(IJ$60),0))</f>
        <v>0</v>
      </c>
      <c r="IK90" s="50">
        <f>IF(IK$63&lt;=$C$17,($C$34*IK$59*$B90/$C$63)*(IF(COUNTA($D90:IJ90)*(12/$C$63)&lt;=$C$9,0,1)),0)+IF(IL$63=$C$17,0,IF(IK$63=$C$17,$B90*(IK$60),0))</f>
        <v>0</v>
      </c>
      <c r="IL90" s="50">
        <f>IF(IL$63&lt;=$C$17,($C$34*IL$59*$B90/$C$63)*(IF(COUNTA($D90:IK90)*(12/$C$63)&lt;=$C$9,0,1)),0)+IF(IM$63=$C$17,0,IF(IL$63=$C$17,$B90*(IL$60),0))</f>
        <v>0</v>
      </c>
      <c r="IM90" s="50">
        <f>IF(IM$63&lt;=$C$17,($C$34*IM$59*$B90/$C$63)*(IF(COUNTA($D90:IL90)*(12/$C$63)&lt;=$C$9,0,1)),0)+IF(IN$63=$C$17,0,IF(IM$63=$C$17,$B90*(IM$60),0))</f>
        <v>0</v>
      </c>
      <c r="IN90" s="50">
        <f>IF(IN$63&lt;=$C$17,($C$34*IN$59*$B90/$C$63)*(IF(COUNTA($D90:IM90)*(12/$C$63)&lt;=$C$9,0,1)),0)+IF(IO$63=$C$17,0,IF(IN$63=$C$17,$B90*(IN$60),0))</f>
        <v>0</v>
      </c>
      <c r="IO90" s="50">
        <f>IF(IO$63&lt;=$C$17,($C$34*IO$59*$B90/$C$63)*(IF(COUNTA($D90:IN90)*(12/$C$63)&lt;=$C$9,0,1)),0)+IF(IP$63=$C$17,0,IF(IO$63=$C$17,$B90*(IO$60),0))</f>
        <v>0</v>
      </c>
      <c r="IP90" s="50">
        <f>IF(IP$63&lt;=$C$17,($C$34*IP$59*$B90/$C$63)*(IF(COUNTA($D90:IO90)*(12/$C$63)&lt;=$C$9,0,1)),0)+IF(IQ$63=$C$17,0,IF(IP$63=$C$17,$B90*(IP$60),0))</f>
        <v>0</v>
      </c>
      <c r="IQ90" s="50">
        <f>IF(IQ$63&lt;=$C$17,($C$34*IQ$59*$B90/$C$63)*(IF(COUNTA($D90:IP90)*(12/$C$63)&lt;=$C$9,0,1)),0)+IF(IR$63=$C$17,0,IF(IQ$63=$C$17,$B90*(IQ$60),0))</f>
        <v>0</v>
      </c>
      <c r="IR90" s="50">
        <f>IF(IR$63&lt;=$C$17,($C$34*IR$59*$B90/$C$63)*(IF(COUNTA($D90:IQ90)*(12/$C$63)&lt;=$C$9,0,1)),0)+IF(IS$63=$C$17,0,IF(IR$63=$C$17,$B90*(IR$60),0))</f>
        <v>0</v>
      </c>
      <c r="IS90" s="50">
        <f>IF(IS$63&lt;=$C$17,($C$34*IS$59*$B90/$C$63)*(IF(COUNTA($D90:IR90)*(12/$C$63)&lt;=$C$9,0,1)),0)+IF(IT$63=$C$17,0,IF(IS$63=$C$17,$B90*(IS$60),0))</f>
        <v>0</v>
      </c>
      <c r="IT90" s="50">
        <f>IF(IT$63&lt;=$C$17,($C$34*IT$59*$B90/$C$63)*(IF(COUNTA($D90:IS90)*(12/$C$63)&lt;=$C$9,0,1)),0)+IF(IU$63=$C$17,0,IF(IT$63=$C$17,$B90*(IT$60),0))</f>
        <v>0</v>
      </c>
      <c r="IU90" s="50">
        <f>IF(IU$63&lt;=$C$17,($C$34*IU$59*$B90/$C$63)*(IF(COUNTA($D90:IT90)*(12/$C$63)&lt;=$C$9,0,1)),0)+IF(IV$63=$C$17,0,IF(IU$63=$C$17,$B90*(IU$60),0))</f>
        <v>0</v>
      </c>
      <c r="IV90" s="50">
        <f>IF(IV$63&lt;=$C$17,($C$34*IV$59*$B90/$C$63)*(IF(COUNTA($D90:IU90)*(12/$C$63)&lt;=$C$9,0,1)),0)+IF(IW$63=$C$17,0,IF(IV$63=$C$17,$B90*(IV$60),0))</f>
        <v>0</v>
      </c>
      <c r="IW90" s="50">
        <f>IF(IW$63&lt;=$C$17,($C$34*IW$59*$B90/$C$63)*(IF(COUNTA($D90:IV90)*(12/$C$63)&lt;=$C$9,0,1)),0)+IF(IX$63=$C$17,0,IF(IW$63=$C$17,$B90*(IW$60),0))</f>
        <v>0</v>
      </c>
      <c r="IX90" s="50"/>
      <c r="IY90" s="50"/>
      <c r="IZ90" s="50"/>
      <c r="JA90" s="50"/>
      <c r="JB90" s="50"/>
      <c r="JC90" s="50"/>
      <c r="JD90" s="50"/>
      <c r="JE90" s="50"/>
      <c r="JF90" s="50"/>
      <c r="JG90" s="50"/>
      <c r="JH90" s="50"/>
      <c r="JI90" s="50"/>
      <c r="JJ90" s="50"/>
      <c r="JK90" s="50"/>
      <c r="JL90" s="50"/>
      <c r="JM90" s="50"/>
    </row>
    <row r="91" spans="1:273" outlineLevel="1" x14ac:dyDescent="0.25">
      <c r="A91" s="2" t="s">
        <v>55</v>
      </c>
      <c r="B91" s="79">
        <f ca="1">+OFFSET($D$52,0,COUNTA($B$66:B90),,)</f>
        <v>2</v>
      </c>
      <c r="C91" s="88">
        <f t="shared" ca="1" si="68"/>
        <v>120.11054931822741</v>
      </c>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50">
        <f ca="1">IF(AD$63&gt;$C$17,0,-AC$53*(12/$C$63))</f>
        <v>-408.04</v>
      </c>
      <c r="AD91" s="50">
        <f ca="1">IF(AD$63&lt;=$C$17,($C$34*AD$59*$B91/$C$63)*(IF(COUNTA($D91:AC91)*(12/$C$63)&lt;=$C$9,0,1)),0)+IF(AE$63=$C$17,0,IF(AD$63=$C$17,$B91*(AD$60),0))</f>
        <v>0</v>
      </c>
      <c r="AE91" s="50">
        <f ca="1">IF(AE$63&lt;=$C$17,($C$34*AE$59*$B91/$C$63)*(IF(COUNTA($D91:AD91)*(12/$C$63)&lt;=$C$9,0,1)),0)+IF(AF$63=$C$17,0,IF(AE$63=$C$17,$B91*(AE$60),0))</f>
        <v>0</v>
      </c>
      <c r="AF91" s="50">
        <f ca="1">IF(AF$63&lt;=$C$17,($C$34*AF$59*$B91/$C$63)*(IF(COUNTA($D91:AE91)*(12/$C$63)&lt;=$C$9,0,1)),0)+IF(AG$63=$C$17,0,IF(AF$63=$C$17,$B91*(AF$60),0))</f>
        <v>0</v>
      </c>
      <c r="AG91" s="50">
        <f ca="1">IF(AG$63&lt;=$C$17,($C$34*AG$59*$B91/$C$63)*(IF(COUNTA($D91:AF91)*(12/$C$63)&lt;=$C$9,0,1)),0)+IF(AH$63=$C$17,0,IF(AG$63=$C$17,$B91*(AG$60),0))</f>
        <v>0</v>
      </c>
      <c r="AH91" s="50">
        <f ca="1">IF(AH$63&lt;=$C$17,($C$34*AH$59*$B91/$C$63)*(IF(COUNTA($D91:AG91)*(12/$C$63)&lt;=$C$9,0,1)),0)+IF(AI$63=$C$17,0,IF(AH$63=$C$17,$B91*(AH$60),0))</f>
        <v>1.5733333333333333</v>
      </c>
      <c r="AI91" s="50">
        <f ca="1">IF(AI$63&lt;=$C$17,($C$34*AI$59*$B91/$C$63)*(IF(COUNTA($D91:AH91)*(12/$C$63)&lt;=$C$9,0,1)),0)+IF(AJ$63=$C$17,0,IF(AI$63=$C$17,$B91*(AI$60),0))</f>
        <v>1.5733333333333333</v>
      </c>
      <c r="AJ91" s="50">
        <f ca="1">IF(AJ$63&lt;=$C$17,($C$34*AJ$59*$B91/$C$63)*(IF(COUNTA($D91:AI91)*(12/$C$63)&lt;=$C$9,0,1)),0)+IF(AK$63=$C$17,0,IF(AJ$63=$C$17,$B91*(AJ$60),0))</f>
        <v>1.5733333333333333</v>
      </c>
      <c r="AK91" s="50">
        <f ca="1">IF(AK$63&lt;=$C$17,($C$34*AK$59*$B91/$C$63)*(IF(COUNTA($D91:AJ91)*(12/$C$63)&lt;=$C$9,0,1)),0)+IF(AL$63=$C$17,0,IF(AK$63=$C$17,$B91*(AK$60),0))</f>
        <v>1.5733333333333333</v>
      </c>
      <c r="AL91" s="50">
        <f ca="1">IF(AL$63&lt;=$C$17,($C$34*AL$59*$B91/$C$63)*(IF(COUNTA($D91:AK91)*(12/$C$63)&lt;=$C$9,0,1)),0)+IF(AM$63=$C$17,0,IF(AL$63=$C$17,$B91*(AL$60),0))</f>
        <v>1.5733333333333333</v>
      </c>
      <c r="AM91" s="50">
        <f ca="1">IF(AM$63&lt;=$C$17,($C$34*AM$59*$B91/$C$63)*(IF(COUNTA($D91:AL91)*(12/$C$63)&lt;=$C$9,0,1)),0)+IF(AN$63=$C$17,0,IF(AM$63=$C$17,$B91*(AM$60),0))</f>
        <v>1.5733333333333333</v>
      </c>
      <c r="AN91" s="50">
        <f ca="1">IF(AN$63&lt;=$C$17,($C$34*AN$59*$B91/$C$63)*(IF(COUNTA($D91:AM91)*(12/$C$63)&lt;=$C$9,0,1)),0)+IF(AO$63=$C$17,0,IF(AN$63=$C$17,$B91*(AN$60),0))</f>
        <v>1.5733333333333333</v>
      </c>
      <c r="AO91" s="50">
        <f ca="1">IF(AO$63&lt;=$C$17,($C$34*AO$59*$B91/$C$63)*(IF(COUNTA($D91:AN91)*(12/$C$63)&lt;=$C$9,0,1)),0)+IF(AP$63=$C$17,0,IF(AO$63=$C$17,$B91*(AO$60),0))</f>
        <v>1.5733333333333333</v>
      </c>
      <c r="AP91" s="50">
        <f ca="1">IF(AP$63&lt;=$C$17,($C$34*AP$59*$B91/$C$63)*(IF(COUNTA($D91:AO91)*(12/$C$63)&lt;=$C$9,0,1)),0)+IF(AQ$63=$C$17,0,IF(AP$63=$C$17,$B91*(AP$60),0))</f>
        <v>1.5733333333333333</v>
      </c>
      <c r="AQ91" s="50">
        <f ca="1">IF(AQ$63&lt;=$C$17,($C$34*AQ$59*$B91/$C$63)*(IF(COUNTA($D91:AP91)*(12/$C$63)&lt;=$C$9,0,1)),0)+IF(AR$63=$C$17,0,IF(AQ$63=$C$17,$B91*(AQ$60),0))</f>
        <v>1.5733333333333333</v>
      </c>
      <c r="AR91" s="50">
        <f ca="1">IF(AR$63&lt;=$C$17,($C$34*AR$59*$B91/$C$63)*(IF(COUNTA($D91:AQ91)*(12/$C$63)&lt;=$C$9,0,1)),0)+IF(AS$63=$C$17,0,IF(AR$63=$C$17,$B91*(AR$60),0))</f>
        <v>1.5733333333333333</v>
      </c>
      <c r="AS91" s="50">
        <f ca="1">IF(AS$63&lt;=$C$17,($C$34*AS$59*$B91/$C$63)*(IF(COUNTA($D91:AR91)*(12/$C$63)&lt;=$C$9,0,1)),0)+IF(AT$63=$C$17,0,IF(AS$63=$C$17,$B91*(AS$60),0))</f>
        <v>1.5733333333333333</v>
      </c>
      <c r="AT91" s="50">
        <f ca="1">IF(AT$63&lt;=$C$17,($C$34*AT$59*$B91/$C$63)*(IF(COUNTA($D91:AS91)*(12/$C$63)&lt;=$C$9,0,1)),0)+IF(AU$63=$C$17,0,IF(AT$63=$C$17,$B91*(AT$60),0))</f>
        <v>1.5733333333333333</v>
      </c>
      <c r="AU91" s="50">
        <f ca="1">IF(AU$63&lt;=$C$17,($C$34*AU$59*$B91/$C$63)*(IF(COUNTA($D91:AT91)*(12/$C$63)&lt;=$C$9,0,1)),0)+IF(AV$63=$C$17,0,IF(AU$63=$C$17,$B91*(AU$60),0))</f>
        <v>1.5733333333333333</v>
      </c>
      <c r="AV91" s="50">
        <f ca="1">IF(AV$63&lt;=$C$17,($C$34*AV$59*$B91/$C$63)*(IF(COUNTA($D91:AU91)*(12/$C$63)&lt;=$C$9,0,1)),0)+IF(AW$63=$C$17,0,IF(AV$63=$C$17,$B91*(AV$60),0))</f>
        <v>1.5733333333333333</v>
      </c>
      <c r="AW91" s="50">
        <f ca="1">IF(AW$63&lt;=$C$17,($C$34*AW$59*$B91/$C$63)*(IF(COUNTA($D91:AV91)*(12/$C$63)&lt;=$C$9,0,1)),0)+IF(AX$63=$C$17,0,IF(AW$63=$C$17,$B91*(AW$60),0))</f>
        <v>1.5733333333333333</v>
      </c>
      <c r="AX91" s="50">
        <f ca="1">IF(AX$63&lt;=$C$17,($C$34*AX$59*$B91/$C$63)*(IF(COUNTA($D91:AW91)*(12/$C$63)&lt;=$C$9,0,1)),0)+IF(AY$63=$C$17,0,IF(AX$63=$C$17,$B91*(AX$60),0))</f>
        <v>1.5733333333333333</v>
      </c>
      <c r="AY91" s="50">
        <f ca="1">IF(AY$63&lt;=$C$17,($C$34*AY$59*$B91/$C$63)*(IF(COUNTA($D91:AX91)*(12/$C$63)&lt;=$C$9,0,1)),0)+IF(AZ$63=$C$17,0,IF(AY$63=$C$17,$B91*(AY$60),0))</f>
        <v>1.5733333333333333</v>
      </c>
      <c r="AZ91" s="50">
        <f ca="1">IF(AZ$63&lt;=$C$17,($C$34*AZ$59*$B91/$C$63)*(IF(COUNTA($D91:AY91)*(12/$C$63)&lt;=$C$9,0,1)),0)+IF(BA$63=$C$17,0,IF(AZ$63=$C$17,$B91*(AZ$60),0))</f>
        <v>1.5733333333333333</v>
      </c>
      <c r="BA91" s="50">
        <f ca="1">IF(BA$63&lt;=$C$17,($C$34*BA$59*$B91/$C$63)*(IF(COUNTA($D91:AZ91)*(12/$C$63)&lt;=$C$9,0,1)),0)+IF(BB$63=$C$17,0,IF(BA$63=$C$17,$B91*(BA$60),0))</f>
        <v>1.5733333333333333</v>
      </c>
      <c r="BB91" s="50">
        <f ca="1">IF(BB$63&lt;=$C$17,($C$34*BB$59*$B91/$C$63)*(IF(COUNTA($D91:BA91)*(12/$C$63)&lt;=$C$9,0,1)),0)+IF(BC$63=$C$17,0,IF(BB$63=$C$17,$B91*(BB$60),0))</f>
        <v>1.5733333333333333</v>
      </c>
      <c r="BC91" s="50">
        <f ca="1">IF(BC$63&lt;=$C$17,($C$34*BC$59*$B91/$C$63)*(IF(COUNTA($D91:BB91)*(12/$C$63)&lt;=$C$9,0,1)),0)+IF(BD$63=$C$17,0,IF(BC$63=$C$17,$B91*(BC$60),0))</f>
        <v>1.5733333333333333</v>
      </c>
      <c r="BD91" s="50">
        <f ca="1">IF(BD$63&lt;=$C$17,($C$34*BD$59*$B91/$C$63)*(IF(COUNTA($D91:BC91)*(12/$C$63)&lt;=$C$9,0,1)),0)+IF(BE$63=$C$17,0,IF(BD$63=$C$17,$B91*(BD$60),0))</f>
        <v>1.5733333333333333</v>
      </c>
      <c r="BE91" s="50">
        <f ca="1">IF(BE$63&lt;=$C$17,($C$34*BE$59*$B91/$C$63)*(IF(COUNTA($D91:BD91)*(12/$C$63)&lt;=$C$9,0,1)),0)+IF(BF$63=$C$17,0,IF(BE$63=$C$17,$B91*(BE$60),0))</f>
        <v>1.5733333333333333</v>
      </c>
      <c r="BF91" s="50">
        <f ca="1">IF(BF$63&lt;=$C$17,($C$34*BF$59*$B91/$C$63)*(IF(COUNTA($D91:BE91)*(12/$C$63)&lt;=$C$9,0,1)),0)+IF(BG$63=$C$17,0,IF(BF$63=$C$17,$B91*(BF$60),0))</f>
        <v>1.5733333333333333</v>
      </c>
      <c r="BG91" s="50">
        <f ca="1">IF(BG$63&lt;=$C$17,($C$34*BG$59*$B91/$C$63)*(IF(COUNTA($D91:BF91)*(12/$C$63)&lt;=$C$9,0,1)),0)+IF(BH$63=$C$17,0,IF(BG$63=$C$17,$B91*(BG$60),0))</f>
        <v>1.5733333333333333</v>
      </c>
      <c r="BH91" s="50">
        <f ca="1">IF(BH$63&lt;=$C$17,($C$34*BH$59*$B91/$C$63)*(IF(COUNTA($D91:BG91)*(12/$C$63)&lt;=$C$9,0,1)),0)+IF(BI$63=$C$17,0,IF(BH$63=$C$17,$B91*(BH$60),0))</f>
        <v>1.5733333333333333</v>
      </c>
      <c r="BI91" s="50">
        <f ca="1">IF(BI$63&lt;=$C$17,($C$34*BI$59*$B91/$C$63)*(IF(COUNTA($D91:BH91)*(12/$C$63)&lt;=$C$9,0,1)),0)+IF(BJ$63=$C$17,0,IF(BI$63=$C$17,$B91*(BI$60),0))</f>
        <v>1.5733333333333333</v>
      </c>
      <c r="BJ91" s="50">
        <f ca="1">IF(BJ$63&lt;=$C$17,($C$34*BJ$59*$B91/$C$63)*(IF(COUNTA($D91:BI91)*(12/$C$63)&lt;=$C$9,0,1)),0)+IF(BK$63=$C$17,0,IF(BJ$63=$C$17,$B91*(BJ$60),0))</f>
        <v>1.5733333333333333</v>
      </c>
      <c r="BK91" s="50">
        <f ca="1">IF(BK$63&lt;=$C$17,($C$34*BK$59*$B91/$C$63)*(IF(COUNTA($D91:BJ91)*(12/$C$63)&lt;=$C$9,0,1)),0)+IF(BL$63=$C$17,0,IF(BK$63=$C$17,$B91*(BK$60),0))</f>
        <v>1.5733333333333333</v>
      </c>
      <c r="BL91" s="50">
        <f ca="1">IF(BL$63&lt;=$C$17,($C$34*BL$59*$B91/$C$63)*(IF(COUNTA($D91:BK91)*(12/$C$63)&lt;=$C$9,0,1)),0)+IF(BM$63=$C$17,0,IF(BL$63=$C$17,$B91*(BL$60),0))</f>
        <v>1.5733333333333333</v>
      </c>
      <c r="BM91" s="50">
        <f ca="1">IF(BM$63&lt;=$C$17,($C$34*BM$59*$B91/$C$63)*(IF(COUNTA($D91:BL91)*(12/$C$63)&lt;=$C$9,0,1)),0)+IF(BN$63=$C$17,0,IF(BM$63=$C$17,$B91*(BM$60),0))</f>
        <v>1.5733333333333333</v>
      </c>
      <c r="BN91" s="50">
        <f ca="1">IF(BN$63&lt;=$C$17,($C$34*BN$59*$B91/$C$63)*(IF(COUNTA($D91:BM91)*(12/$C$63)&lt;=$C$9,0,1)),0)+IF(BO$63=$C$17,0,IF(BN$63=$C$17,$B91*(BN$60),0))</f>
        <v>1.5733333333333333</v>
      </c>
      <c r="BO91" s="50">
        <f ca="1">IF(BO$63&lt;=$C$17,($C$34*BO$59*$B91/$C$63)*(IF(COUNTA($D91:BN91)*(12/$C$63)&lt;=$C$9,0,1)),0)+IF(BP$63=$C$17,0,IF(BO$63=$C$17,$B91*(BO$60),0))</f>
        <v>1.5733333333333333</v>
      </c>
      <c r="BP91" s="50">
        <f ca="1">IF(BP$63&lt;=$C$17,($C$34*BP$59*$B91/$C$63)*(IF(COUNTA($D91:BO91)*(12/$C$63)&lt;=$C$9,0,1)),0)+IF(BQ$63=$C$17,0,IF(BP$63=$C$17,$B91*(BP$60),0))</f>
        <v>1.5733333333333333</v>
      </c>
      <c r="BQ91" s="50">
        <f ca="1">IF(BQ$63&lt;=$C$17,($C$34*BQ$59*$B91/$C$63)*(IF(COUNTA($D91:BP91)*(12/$C$63)&lt;=$C$9,0,1)),0)+IF(BR$63=$C$17,0,IF(BQ$63=$C$17,$B91*(BQ$60),0))</f>
        <v>1.5733333333333333</v>
      </c>
      <c r="BR91" s="50">
        <f ca="1">IF(BR$63&lt;=$C$17,($C$34*BR$59*$B91/$C$63)*(IF(COUNTA($D91:BQ91)*(12/$C$63)&lt;=$C$9,0,1)),0)+IF(BS$63=$C$17,0,IF(BR$63=$C$17,$B91*(BR$60),0))</f>
        <v>1.5733333333333333</v>
      </c>
      <c r="BS91" s="50">
        <f ca="1">IF(BS$63&lt;=$C$17,($C$34*BS$59*$B91/$C$63)*(IF(COUNTA($D91:BR91)*(12/$C$63)&lt;=$C$9,0,1)),0)+IF(BT$63=$C$17,0,IF(BS$63=$C$17,$B91*(BS$60),0))</f>
        <v>1.5733333333333333</v>
      </c>
      <c r="BT91" s="50">
        <f ca="1">IF(BT$63&lt;=$C$17,($C$34*BT$59*$B91/$C$63)*(IF(COUNTA($D91:BS91)*(12/$C$63)&lt;=$C$9,0,1)),0)+IF(BU$63=$C$17,0,IF(BT$63=$C$17,$B91*(BT$60),0))</f>
        <v>1.5733333333333333</v>
      </c>
      <c r="BU91" s="50">
        <f ca="1">IF(BU$63&lt;=$C$17,($C$34*BU$59*$B91/$C$63)*(IF(COUNTA($D91:BT91)*(12/$C$63)&lt;=$C$9,0,1)),0)+IF(BV$63=$C$17,0,IF(BU$63=$C$17,$B91*(BU$60),0))</f>
        <v>1.5733333333333333</v>
      </c>
      <c r="BV91" s="50">
        <f ca="1">IF(BV$63&lt;=$C$17,($C$34*BV$59*$B91/$C$63)*(IF(COUNTA($D91:BU91)*(12/$C$63)&lt;=$C$9,0,1)),0)+IF(BW$63=$C$17,0,IF(BV$63=$C$17,$B91*(BV$60),0))</f>
        <v>1.5733333333333333</v>
      </c>
      <c r="BW91" s="50">
        <f ca="1">IF(BW$63&lt;=$C$17,($C$34*BW$59*$B91/$C$63)*(IF(COUNTA($D91:BV91)*(12/$C$63)&lt;=$C$9,0,1)),0)+IF(BX$63=$C$17,0,IF(BW$63=$C$17,$B91*(BW$60),0))</f>
        <v>1.5733333333333333</v>
      </c>
      <c r="BX91" s="50">
        <f ca="1">IF(BX$63&lt;=$C$17,($C$34*BX$59*$B91/$C$63)*(IF(COUNTA($D91:BW91)*(12/$C$63)&lt;=$C$9,0,1)),0)+IF(BY$63=$C$17,0,IF(BX$63=$C$17,$B91*(BX$60),0))</f>
        <v>1.5733333333333333</v>
      </c>
      <c r="BY91" s="50">
        <f ca="1">IF(BY$63&lt;=$C$17,($C$34*BY$59*$B91/$C$63)*(IF(COUNTA($D91:BX91)*(12/$C$63)&lt;=$C$9,0,1)),0)+IF(BZ$63=$C$17,0,IF(BY$63=$C$17,$B91*(BY$60),0))</f>
        <v>1.5733333333333333</v>
      </c>
      <c r="BZ91" s="50">
        <f ca="1">IF(BZ$63&lt;=$C$17,($C$34*BZ$59*$B91/$C$63)*(IF(COUNTA($D91:BY91)*(12/$C$63)&lt;=$C$9,0,1)),0)+IF(CA$63=$C$17,0,IF(BZ$63=$C$17,$B91*(BZ$60),0))</f>
        <v>1.5733333333333333</v>
      </c>
      <c r="CA91" s="50">
        <f ca="1">IF(CA$63&lt;=$C$17,($C$34*CA$59*$B91/$C$63)*(IF(COUNTA($D91:BZ91)*(12/$C$63)&lt;=$C$9,0,1)),0)+IF(CB$63=$C$17,0,IF(CA$63=$C$17,$B91*(CA$60),0))</f>
        <v>1.5733333333333333</v>
      </c>
      <c r="CB91" s="50">
        <f ca="1">IF(CB$63&lt;=$C$17,($C$34*CB$59*$B91/$C$63)*(IF(COUNTA($D91:CA91)*(12/$C$63)&lt;=$C$9,0,1)),0)+IF(CC$63=$C$17,0,IF(CB$63=$C$17,$B91*(CB$60),0))</f>
        <v>1.5733333333333333</v>
      </c>
      <c r="CC91" s="50">
        <f ca="1">IF(CC$63&lt;=$C$17,($C$34*CC$59*$B91/$C$63)*(IF(COUNTA($D91:CB91)*(12/$C$63)&lt;=$C$9,0,1)),0)+IF(CD$63=$C$17,0,IF(CC$63=$C$17,$B91*(CC$60),0))</f>
        <v>1.5733333333333333</v>
      </c>
      <c r="CD91" s="50">
        <f ca="1">IF(CD$63&lt;=$C$17,($C$34*CD$59*$B91/$C$63)*(IF(COUNTA($D91:CC91)*(12/$C$63)&lt;=$C$9,0,1)),0)+IF(CE$63=$C$17,0,IF(CD$63=$C$17,$B91*(CD$60),0))</f>
        <v>1.5733333333333333</v>
      </c>
      <c r="CE91" s="50">
        <f ca="1">IF(CE$63&lt;=$C$17,($C$34*CE$59*$B91/$C$63)*(IF(COUNTA($D91:CD91)*(12/$C$63)&lt;=$C$9,0,1)),0)+IF(CF$63=$C$17,0,IF(CE$63=$C$17,$B91*(CE$60),0))</f>
        <v>1.5733333333333333</v>
      </c>
      <c r="CF91" s="50">
        <f ca="1">IF(CF$63&lt;=$C$17,($C$34*CF$59*$B91/$C$63)*(IF(COUNTA($D91:CE91)*(12/$C$63)&lt;=$C$9,0,1)),0)+IF(CG$63=$C$17,0,IF(CF$63=$C$17,$B91*(CF$60),0))</f>
        <v>1.5733333333333333</v>
      </c>
      <c r="CG91" s="50">
        <f ca="1">IF(CG$63&lt;=$C$17,($C$34*CG$59*$B91/$C$63)*(IF(COUNTA($D91:CF91)*(12/$C$63)&lt;=$C$9,0,1)),0)+IF(CH$63=$C$17,0,IF(CG$63=$C$17,$B91*(CG$60),0))</f>
        <v>1.5733333333333333</v>
      </c>
      <c r="CH91" s="50">
        <f ca="1">IF(CH$63&lt;=$C$17,($C$34*CH$59*$B91/$C$63)*(IF(COUNTA($D91:CG91)*(12/$C$63)&lt;=$C$9,0,1)),0)+IF(CI$63=$C$17,0,IF(CH$63=$C$17,$B91*(CH$60),0))</f>
        <v>1.5733333333333333</v>
      </c>
      <c r="CI91" s="50">
        <f ca="1">IF(CI$63&lt;=$C$17,($C$34*CI$59*$B91/$C$63)*(IF(COUNTA($D91:CH91)*(12/$C$63)&lt;=$C$9,0,1)),0)+IF(CJ$63=$C$17,0,IF(CI$63=$C$17,$B91*(CI$60),0))</f>
        <v>1.5733333333333333</v>
      </c>
      <c r="CJ91" s="50">
        <f ca="1">IF(CJ$63&lt;=$C$17,($C$34*CJ$59*$B91/$C$63)*(IF(COUNTA($D91:CI91)*(12/$C$63)&lt;=$C$9,0,1)),0)+IF(CK$63=$C$17,0,IF(CJ$63=$C$17,$B91*(CJ$60),0))</f>
        <v>1.5733333333333333</v>
      </c>
      <c r="CK91" s="50">
        <f ca="1">IF(CK$63&lt;=$C$17,($C$34*CK$59*$B91/$C$63)*(IF(COUNTA($D91:CJ91)*(12/$C$63)&lt;=$C$9,0,1)),0)+IF(CL$63=$C$17,0,IF(CK$63=$C$17,$B91*(CK$60),0))</f>
        <v>1.5733333333333333</v>
      </c>
      <c r="CL91" s="50">
        <f ca="1">IF(CL$63&lt;=$C$17,($C$34*CL$59*$B91/$C$63)*(IF(COUNTA($D91:CK91)*(12/$C$63)&lt;=$C$9,0,1)),0)+IF(CM$63=$C$17,0,IF(CL$63=$C$17,$B91*(CL$60),0))</f>
        <v>1.5733333333333333</v>
      </c>
      <c r="CM91" s="50">
        <f ca="1">IF(CM$63&lt;=$C$17,($C$34*CM$59*$B91/$C$63)*(IF(COUNTA($D91:CL91)*(12/$C$63)&lt;=$C$9,0,1)),0)+IF(CN$63=$C$17,0,IF(CM$63=$C$17,$B91*(CM$60),0))</f>
        <v>1.5733333333333333</v>
      </c>
      <c r="CN91" s="50">
        <f ca="1">IF(CN$63&lt;=$C$17,($C$34*CN$59*$B91/$C$63)*(IF(COUNTA($D91:CM91)*(12/$C$63)&lt;=$C$9,0,1)),0)+IF(CO$63=$C$17,0,IF(CN$63=$C$17,$B91*(CN$60),0))</f>
        <v>1.5733333333333333</v>
      </c>
      <c r="CO91" s="50">
        <f ca="1">IF(CO$63&lt;=$C$17,($C$34*CO$59*$B91/$C$63)*(IF(COUNTA($D91:CN91)*(12/$C$63)&lt;=$C$9,0,1)),0)+IF(CP$63=$C$17,0,IF(CO$63=$C$17,$B91*(CO$60),0))</f>
        <v>1.5733333333333333</v>
      </c>
      <c r="CP91" s="50">
        <f ca="1">IF(CP$63&lt;=$C$17,($C$34*CP$59*$B91/$C$63)*(IF(COUNTA($D91:CO91)*(12/$C$63)&lt;=$C$9,0,1)),0)+IF(CQ$63=$C$17,0,IF(CP$63=$C$17,$B91*(CP$60),0))</f>
        <v>1.5733333333333333</v>
      </c>
      <c r="CQ91" s="50">
        <f ca="1">IF(CQ$63&lt;=$C$17,($C$34*CQ$59*$B91/$C$63)*(IF(COUNTA($D91:CP91)*(12/$C$63)&lt;=$C$9,0,1)),0)+IF(CR$63=$C$17,0,IF(CQ$63=$C$17,$B91*(CQ$60),0))</f>
        <v>1.5733333333333333</v>
      </c>
      <c r="CR91" s="50">
        <f ca="1">IF(CR$63&lt;=$C$17,($C$34*CR$59*$B91/$C$63)*(IF(COUNTA($D91:CQ91)*(12/$C$63)&lt;=$C$9,0,1)),0)+IF(CS$63=$C$17,0,IF(CR$63=$C$17,$B91*(CR$60),0))</f>
        <v>1.5733333333333333</v>
      </c>
      <c r="CS91" s="50">
        <f ca="1">IF(CS$63&lt;=$C$17,($C$34*CS$59*$B91/$C$63)*(IF(COUNTA($D91:CR91)*(12/$C$63)&lt;=$C$9,0,1)),0)+IF(CT$63=$C$17,0,IF(CS$63=$C$17,$B91*(CS$60),0))</f>
        <v>1.5733333333333333</v>
      </c>
      <c r="CT91" s="50">
        <f ca="1">IF(CT$63&lt;=$C$17,($C$34*CT$59*$B91/$C$63)*(IF(COUNTA($D91:CS91)*(12/$C$63)&lt;=$C$9,0,1)),0)+IF(CU$63=$C$17,0,IF(CT$63=$C$17,$B91*(CT$60),0))</f>
        <v>1.5733333333333333</v>
      </c>
      <c r="CU91" s="50">
        <f ca="1">IF(CU$63&lt;=$C$17,($C$34*CU$59*$B91/$C$63)*(IF(COUNTA($D91:CT91)*(12/$C$63)&lt;=$C$9,0,1)),0)+IF(CV$63=$C$17,0,IF(CU$63=$C$17,$B91*(CU$60),0))</f>
        <v>1.5733333333333333</v>
      </c>
      <c r="CV91" s="50">
        <f ca="1">IF(CV$63&lt;=$C$17,($C$34*CV$59*$B91/$C$63)*(IF(COUNTA($D91:CU91)*(12/$C$63)&lt;=$C$9,0,1)),0)+IF(CW$63=$C$17,0,IF(CV$63=$C$17,$B91*(CV$60),0))</f>
        <v>1.5733333333333333</v>
      </c>
      <c r="CW91" s="50">
        <f ca="1">IF(CW$63&lt;=$C$17,($C$34*CW$59*$B91/$C$63)*(IF(COUNTA($D91:CV91)*(12/$C$63)&lt;=$C$9,0,1)),0)+IF(CX$63=$C$17,0,IF(CW$63=$C$17,$B91*(CW$60),0))</f>
        <v>1.5733333333333333</v>
      </c>
      <c r="CX91" s="50">
        <f ca="1">IF(CX$63&lt;=$C$17,($C$34*CX$59*$B91/$C$63)*(IF(COUNTA($D91:CW91)*(12/$C$63)&lt;=$C$9,0,1)),0)+IF(CY$63=$C$17,0,IF(CX$63=$C$17,$B91*(CX$60),0))</f>
        <v>1.5733333333333333</v>
      </c>
      <c r="CY91" s="50">
        <f ca="1">IF(CY$63&lt;=$C$17,($C$34*CY$59*$B91/$C$63)*(IF(COUNTA($D91:CX91)*(12/$C$63)&lt;=$C$9,0,1)),0)+IF(CZ$63=$C$17,0,IF(CY$63=$C$17,$B91*(CY$60),0))</f>
        <v>1.5733333333333333</v>
      </c>
      <c r="CZ91" s="50">
        <f ca="1">IF(CZ$63&lt;=$C$17,($C$34*CZ$59*$B91/$C$63)*(IF(COUNTA($D91:CY91)*(12/$C$63)&lt;=$C$9,0,1)),0)+IF(DA$63=$C$17,0,IF(CZ$63=$C$17,$B91*(CZ$60),0))</f>
        <v>1.5733333333333333</v>
      </c>
      <c r="DA91" s="50">
        <f ca="1">IF(DA$63&lt;=$C$17,($C$34*DA$59*$B91/$C$63)*(IF(COUNTA($D91:CZ91)*(12/$C$63)&lt;=$C$9,0,1)),0)+IF(DB$63=$C$17,0,IF(DA$63=$C$17,$B91*(DA$60),0))</f>
        <v>1.5733333333333333</v>
      </c>
      <c r="DB91" s="50">
        <f ca="1">IF(DB$63&lt;=$C$17,($C$34*DB$59*$B91/$C$63)*(IF(COUNTA($D91:DA91)*(12/$C$63)&lt;=$C$9,0,1)),0)+IF(DC$63=$C$17,0,IF(DB$63=$C$17,$B91*(DB$60),0))</f>
        <v>1.5733333333333333</v>
      </c>
      <c r="DC91" s="50">
        <f ca="1">IF(DC$63&lt;=$C$17,($C$34*DC$59*$B91/$C$63)*(IF(COUNTA($D91:DB91)*(12/$C$63)&lt;=$C$9,0,1)),0)+IF(DD$63=$C$17,0,IF(DC$63=$C$17,$B91*(DC$60),0))</f>
        <v>1.5733333333333333</v>
      </c>
      <c r="DD91" s="50">
        <f ca="1">IF(DD$63&lt;=$C$17,($C$34*DD$59*$B91/$C$63)*(IF(COUNTA($D91:DC91)*(12/$C$63)&lt;=$C$9,0,1)),0)+IF(DE$63=$C$17,0,IF(DD$63=$C$17,$B91*(DD$60),0))</f>
        <v>1.5733333333333333</v>
      </c>
      <c r="DE91" s="50">
        <f ca="1">IF(DE$63&lt;=$C$17,($C$34*DE$59*$B91/$C$63)*(IF(COUNTA($D91:DD91)*(12/$C$63)&lt;=$C$9,0,1)),0)+IF(DF$63=$C$17,0,IF(DE$63=$C$17,$B91*(DE$60),0))</f>
        <v>1.5733333333333333</v>
      </c>
      <c r="DF91" s="50">
        <f ca="1">IF(DF$63&lt;=$C$17,($C$34*DF$59*$B91/$C$63)*(IF(COUNTA($D91:DE91)*(12/$C$63)&lt;=$C$9,0,1)),0)+IF(DG$63=$C$17,0,IF(DF$63=$C$17,$B91*(DF$60),0))</f>
        <v>1.5733333333333333</v>
      </c>
      <c r="DG91" s="50">
        <f ca="1">IF(DG$63&lt;=$C$17,($C$34*DG$59*$B91/$C$63)*(IF(COUNTA($D91:DF91)*(12/$C$63)&lt;=$C$9,0,1)),0)+IF(DH$63=$C$17,0,IF(DG$63=$C$17,$B91*(DG$60),0))</f>
        <v>1.5733333333333333</v>
      </c>
      <c r="DH91" s="50">
        <f ca="1">IF(DH$63&lt;=$C$17,($C$34*DH$59*$B91/$C$63)*(IF(COUNTA($D91:DG91)*(12/$C$63)&lt;=$C$9,0,1)),0)+IF(DI$63=$C$17,0,IF(DH$63=$C$17,$B91*(DH$60),0))</f>
        <v>1.5733333333333333</v>
      </c>
      <c r="DI91" s="50">
        <f ca="1">IF(DI$63&lt;=$C$17,($C$34*DI$59*$B91/$C$63)*(IF(COUNTA($D91:DH91)*(12/$C$63)&lt;=$C$9,0,1)),0)+IF(DJ$63=$C$17,0,IF(DI$63=$C$17,$B91*(DI$60),0))</f>
        <v>1.5733333333333333</v>
      </c>
      <c r="DJ91" s="50">
        <f ca="1">IF(DJ$63&lt;=$C$17,($C$34*DJ$59*$B91/$C$63)*(IF(COUNTA($D91:DI91)*(12/$C$63)&lt;=$C$9,0,1)),0)+IF(DK$63=$C$17,0,IF(DJ$63=$C$17,$B91*(DJ$60),0))</f>
        <v>1.5733333333333333</v>
      </c>
      <c r="DK91" s="50">
        <f ca="1">IF(DK$63&lt;=$C$17,($C$34*DK$59*$B91/$C$63)*(IF(COUNTA($D91:DJ91)*(12/$C$63)&lt;=$C$9,0,1)),0)+IF(DL$63=$C$17,0,IF(DK$63=$C$17,$B91*(DK$60),0))</f>
        <v>1.5733333333333333</v>
      </c>
      <c r="DL91" s="50">
        <f ca="1">IF(DL$63&lt;=$C$17,($C$34*DL$59*$B91/$C$63)*(IF(COUNTA($D91:DK91)*(12/$C$63)&lt;=$C$9,0,1)),0)+IF(DM$63=$C$17,0,IF(DL$63=$C$17,$B91*(DL$60),0))</f>
        <v>1.5733333333333333</v>
      </c>
      <c r="DM91" s="50">
        <f ca="1">IF(DM$63&lt;=$C$17,($C$34*DM$59*$B91/$C$63)*(IF(COUNTA($D91:DL91)*(12/$C$63)&lt;=$C$9,0,1)),0)+IF(DN$63=$C$17,0,IF(DM$63=$C$17,$B91*(DM$60),0))</f>
        <v>1.5733333333333333</v>
      </c>
      <c r="DN91" s="50">
        <f ca="1">IF(DN$63&lt;=$C$17,($C$34*DN$59*$B91/$C$63)*(IF(COUNTA($D91:DM91)*(12/$C$63)&lt;=$C$9,0,1)),0)+IF(DO$63=$C$17,0,IF(DN$63=$C$17,$B91*(DN$60),0))</f>
        <v>1.5733333333333333</v>
      </c>
      <c r="DO91" s="50">
        <f ca="1">IF(DO$63&lt;=$C$17,($C$34*DO$59*$B91/$C$63)*(IF(COUNTA($D91:DN91)*(12/$C$63)&lt;=$C$9,0,1)),0)+IF(DP$63=$C$17,0,IF(DO$63=$C$17,$B91*(DO$60),0))</f>
        <v>1.5733333333333333</v>
      </c>
      <c r="DP91" s="50">
        <f ca="1">IF(DP$63&lt;=$C$17,($C$34*DP$59*$B91/$C$63)*(IF(COUNTA($D91:DO91)*(12/$C$63)&lt;=$C$9,0,1)),0)+IF(DQ$63=$C$17,0,IF(DP$63=$C$17,$B91*(DP$60),0))</f>
        <v>1.5733333333333333</v>
      </c>
      <c r="DQ91" s="50">
        <f ca="1">IF(DQ$63&lt;=$C$17,($C$34*DQ$59*$B91/$C$63)*(IF(COUNTA($D91:DP91)*(12/$C$63)&lt;=$C$9,0,1)),0)+IF(DR$63=$C$17,0,IF(DQ$63=$C$17,$B91*(DQ$60),0))</f>
        <v>1.5733333333333333</v>
      </c>
      <c r="DR91" s="50">
        <f ca="1">IF(DR$63&lt;=$C$17,($C$34*DR$59*$B91/$C$63)*(IF(COUNTA($D91:DQ91)*(12/$C$63)&lt;=$C$9,0,1)),0)+IF(DS$63=$C$17,0,IF(DR$63=$C$17,$B91*(DR$60),0))</f>
        <v>1.5733333333333333</v>
      </c>
      <c r="DS91" s="50">
        <f ca="1">IF(DS$63&lt;=$C$17,($C$34*DS$59*$B91/$C$63)*(IF(COUNTA($D91:DR91)*(12/$C$63)&lt;=$C$9,0,1)),0)+IF(DT$63=$C$17,0,IF(DS$63=$C$17,$B91*(DS$60),0))</f>
        <v>1.5733333333333333</v>
      </c>
      <c r="DT91" s="50">
        <f ca="1">IF(DT$63&lt;=$C$17,($C$34*DT$59*$B91/$C$63)*(IF(COUNTA($D91:DS91)*(12/$C$63)&lt;=$C$9,0,1)),0)+IF(DU$63=$C$17,0,IF(DT$63=$C$17,$B91*(DT$60),0))</f>
        <v>386.55054931822832</v>
      </c>
      <c r="DU91" s="50">
        <f>IF(DU$63&lt;=$C$17,($C$34*DU$59*$B91/$C$63)*(IF(COUNTA($D91:DT91)*(12/$C$63)&lt;=$C$9,0,1)),0)+IF(DV$63=$C$17,0,IF(DU$63=$C$17,$B91*(DU$60),0))</f>
        <v>0</v>
      </c>
      <c r="DV91" s="50">
        <f>IF(DV$63&lt;=$C$17,($C$34*DV$59*$B91/$C$63)*(IF(COUNTA($D91:DU91)*(12/$C$63)&lt;=$C$9,0,1)),0)+IF(DW$63=$C$17,0,IF(DV$63=$C$17,$B91*(DV$60),0))</f>
        <v>0</v>
      </c>
      <c r="DW91" s="50">
        <f>IF(DW$63&lt;=$C$17,($C$34*DW$59*$B91/$C$63)*(IF(COUNTA($D91:DV91)*(12/$C$63)&lt;=$C$9,0,1)),0)+IF(DX$63=$C$17,0,IF(DW$63=$C$17,$B91*(DW$60),0))</f>
        <v>0</v>
      </c>
      <c r="DX91" s="50">
        <f>IF(DX$63&lt;=$C$17,($C$34*DX$59*$B91/$C$63)*(IF(COUNTA($D91:DW91)*(12/$C$63)&lt;=$C$9,0,1)),0)+IF(DY$63=$C$17,0,IF(DX$63=$C$17,$B91*(DX$60),0))</f>
        <v>0</v>
      </c>
      <c r="DY91" s="50">
        <f>IF(DY$63&lt;=$C$17,($C$34*DY$59*$B91/$C$63)*(IF(COUNTA($D91:DX91)*(12/$C$63)&lt;=$C$9,0,1)),0)+IF(DZ$63=$C$17,0,IF(DY$63=$C$17,$B91*(DY$60),0))</f>
        <v>0</v>
      </c>
      <c r="DZ91" s="50">
        <f>IF(DZ$63&lt;=$C$17,($C$34*DZ$59*$B91/$C$63)*(IF(COUNTA($D91:DY91)*(12/$C$63)&lt;=$C$9,0,1)),0)+IF(EA$63=$C$17,0,IF(DZ$63=$C$17,$B91*(DZ$60),0))</f>
        <v>0</v>
      </c>
      <c r="EA91" s="50">
        <f>IF(EA$63&lt;=$C$17,($C$34*EA$59*$B91/$C$63)*(IF(COUNTA($D91:DZ91)*(12/$C$63)&lt;=$C$9,0,1)),0)+IF(EB$63=$C$17,0,IF(EA$63=$C$17,$B91*(EA$60),0))</f>
        <v>0</v>
      </c>
      <c r="EB91" s="50">
        <f>IF(EB$63&lt;=$C$17,($C$34*EB$59*$B91/$C$63)*(IF(COUNTA($D91:EA91)*(12/$C$63)&lt;=$C$9,0,1)),0)+IF(EC$63=$C$17,0,IF(EB$63=$C$17,$B91*(EB$60),0))</f>
        <v>0</v>
      </c>
      <c r="EC91" s="50">
        <f>IF(EC$63&lt;=$C$17,($C$34*EC$59*$B91/$C$63)*(IF(COUNTA($D91:EB91)*(12/$C$63)&lt;=$C$9,0,1)),0)+IF(ED$63=$C$17,0,IF(EC$63=$C$17,$B91*(EC$60),0))</f>
        <v>0</v>
      </c>
      <c r="ED91" s="50">
        <f>IF(ED$63&lt;=$C$17,($C$34*ED$59*$B91/$C$63)*(IF(COUNTA($D91:EC91)*(12/$C$63)&lt;=$C$9,0,1)),0)+IF(EE$63=$C$17,0,IF(ED$63=$C$17,$B91*(ED$60),0))</f>
        <v>0</v>
      </c>
      <c r="EE91" s="50">
        <f>IF(EE$63&lt;=$C$17,($C$34*EE$59*$B91/$C$63)*(IF(COUNTA($D91:ED91)*(12/$C$63)&lt;=$C$9,0,1)),0)+IF(EF$63=$C$17,0,IF(EE$63=$C$17,$B91*(EE$60),0))</f>
        <v>0</v>
      </c>
      <c r="EF91" s="50">
        <f>IF(EF$63&lt;=$C$17,($C$34*EF$59*$B91/$C$63)*(IF(COUNTA($D91:EE91)*(12/$C$63)&lt;=$C$9,0,1)),0)+IF(EG$63=$C$17,0,IF(EF$63=$C$17,$B91*(EF$60),0))</f>
        <v>0</v>
      </c>
      <c r="EG91" s="50">
        <f>IF(EG$63&lt;=$C$17,($C$34*EG$59*$B91/$C$63)*(IF(COUNTA($D91:EF91)*(12/$C$63)&lt;=$C$9,0,1)),0)+IF(EH$63=$C$17,0,IF(EG$63=$C$17,$B91*(EG$60),0))</f>
        <v>0</v>
      </c>
      <c r="EH91" s="50">
        <f>IF(EH$63&lt;=$C$17,($C$34*EH$59*$B91/$C$63)*(IF(COUNTA($D91:EG91)*(12/$C$63)&lt;=$C$9,0,1)),0)+IF(EI$63=$C$17,0,IF(EH$63=$C$17,$B91*(EH$60),0))</f>
        <v>0</v>
      </c>
      <c r="EI91" s="50">
        <f>IF(EI$63&lt;=$C$17,($C$34*EI$59*$B91/$C$63)*(IF(COUNTA($D91:EH91)*(12/$C$63)&lt;=$C$9,0,1)),0)+IF(EJ$63=$C$17,0,IF(EI$63=$C$17,$B91*(EI$60),0))</f>
        <v>0</v>
      </c>
      <c r="EJ91" s="50">
        <f>IF(EJ$63&lt;=$C$17,($C$34*EJ$59*$B91/$C$63)*(IF(COUNTA($D91:EI91)*(12/$C$63)&lt;=$C$9,0,1)),0)+IF(EK$63=$C$17,0,IF(EJ$63=$C$17,$B91*(EJ$60),0))</f>
        <v>0</v>
      </c>
      <c r="EK91" s="50">
        <f>IF(EK$63&lt;=$C$17,($C$34*EK$59*$B91/$C$63)*(IF(COUNTA($D91:EJ91)*(12/$C$63)&lt;=$C$9,0,1)),0)+IF(EL$63=$C$17,0,IF(EK$63=$C$17,$B91*(EK$60),0))</f>
        <v>0</v>
      </c>
      <c r="EL91" s="50">
        <f>IF(EL$63&lt;=$C$17,($C$34*EL$59*$B91/$C$63)*(IF(COUNTA($D91:EK91)*(12/$C$63)&lt;=$C$9,0,1)),0)+IF(EM$63=$C$17,0,IF(EL$63=$C$17,$B91*(EL$60),0))</f>
        <v>0</v>
      </c>
      <c r="EM91" s="50">
        <f>IF(EM$63&lt;=$C$17,($C$34*EM$59*$B91/$C$63)*(IF(COUNTA($D91:EL91)*(12/$C$63)&lt;=$C$9,0,1)),0)+IF(EN$63=$C$17,0,IF(EM$63=$C$17,$B91*(EM$60),0))</f>
        <v>0</v>
      </c>
      <c r="EN91" s="50">
        <f>IF(EN$63&lt;=$C$17,($C$34*EN$59*$B91/$C$63)*(IF(COUNTA($D91:EM91)*(12/$C$63)&lt;=$C$9,0,1)),0)+IF(EO$63=$C$17,0,IF(EN$63=$C$17,$B91*(EN$60),0))</f>
        <v>0</v>
      </c>
      <c r="EO91" s="50">
        <f>IF(EO$63&lt;=$C$17,($C$34*EO$59*$B91/$C$63)*(IF(COUNTA($D91:EN91)*(12/$C$63)&lt;=$C$9,0,1)),0)+IF(EP$63=$C$17,0,IF(EO$63=$C$17,$B91*(EO$60),0))</f>
        <v>0</v>
      </c>
      <c r="EP91" s="50">
        <f>IF(EP$63&lt;=$C$17,($C$34*EP$59*$B91/$C$63)*(IF(COUNTA($D91:EO91)*(12/$C$63)&lt;=$C$9,0,1)),0)+IF(EQ$63=$C$17,0,IF(EP$63=$C$17,$B91*(EP$60),0))</f>
        <v>0</v>
      </c>
      <c r="EQ91" s="50">
        <f>IF(EQ$63&lt;=$C$17,($C$34*EQ$59*$B91/$C$63)*(IF(COUNTA($D91:EP91)*(12/$C$63)&lt;=$C$9,0,1)),0)+IF(ER$63=$C$17,0,IF(EQ$63=$C$17,$B91*(EQ$60),0))</f>
        <v>0</v>
      </c>
      <c r="ER91" s="50">
        <f>IF(ER$63&lt;=$C$17,($C$34*ER$59*$B91/$C$63)*(IF(COUNTA($D91:EQ91)*(12/$C$63)&lt;=$C$9,0,1)),0)+IF(ES$63=$C$17,0,IF(ER$63=$C$17,$B91*(ER$60),0))</f>
        <v>0</v>
      </c>
      <c r="ES91" s="50">
        <f>IF(ES$63&lt;=$C$17,($C$34*ES$59*$B91/$C$63)*(IF(COUNTA($D91:ER91)*(12/$C$63)&lt;=$C$9,0,1)),0)+IF(ET$63=$C$17,0,IF(ES$63=$C$17,$B91*(ES$60),0))</f>
        <v>0</v>
      </c>
      <c r="ET91" s="50">
        <f>IF(ET$63&lt;=$C$17,($C$34*ET$59*$B91/$C$63)*(IF(COUNTA($D91:ES91)*(12/$C$63)&lt;=$C$9,0,1)),0)+IF(EU$63=$C$17,0,IF(ET$63=$C$17,$B91*(ET$60),0))</f>
        <v>0</v>
      </c>
      <c r="EU91" s="50">
        <f>IF(EU$63&lt;=$C$17,($C$34*EU$59*$B91/$C$63)*(IF(COUNTA($D91:ET91)*(12/$C$63)&lt;=$C$9,0,1)),0)+IF(EV$63=$C$17,0,IF(EU$63=$C$17,$B91*(EU$60),0))</f>
        <v>0</v>
      </c>
      <c r="EV91" s="50">
        <f>IF(EV$63&lt;=$C$17,($C$34*EV$59*$B91/$C$63)*(IF(COUNTA($D91:EU91)*(12/$C$63)&lt;=$C$9,0,1)),0)+IF(EW$63=$C$17,0,IF(EV$63=$C$17,$B91*(EV$60),0))</f>
        <v>0</v>
      </c>
      <c r="EW91" s="50">
        <f>IF(EW$63&lt;=$C$17,($C$34*EW$59*$B91/$C$63)*(IF(COUNTA($D91:EV91)*(12/$C$63)&lt;=$C$9,0,1)),0)+IF(EX$63=$C$17,0,IF(EW$63=$C$17,$B91*(EW$60),0))</f>
        <v>0</v>
      </c>
      <c r="EX91" s="50">
        <f>IF(EX$63&lt;=$C$17,($C$34*EX$59*$B91/$C$63)*(IF(COUNTA($D91:EW91)*(12/$C$63)&lt;=$C$9,0,1)),0)+IF(EY$63=$C$17,0,IF(EX$63=$C$17,$B91*(EX$60),0))</f>
        <v>0</v>
      </c>
      <c r="EY91" s="50">
        <f>IF(EY$63&lt;=$C$17,($C$34*EY$59*$B91/$C$63)*(IF(COUNTA($D91:EX91)*(12/$C$63)&lt;=$C$9,0,1)),0)+IF(EZ$63=$C$17,0,IF(EY$63=$C$17,$B91*(EY$60),0))</f>
        <v>0</v>
      </c>
      <c r="EZ91" s="50">
        <f>IF(EZ$63&lt;=$C$17,($C$34*EZ$59*$B91/$C$63)*(IF(COUNTA($D91:EY91)*(12/$C$63)&lt;=$C$9,0,1)),0)+IF(FA$63=$C$17,0,IF(EZ$63=$C$17,$B91*(EZ$60),0))</f>
        <v>0</v>
      </c>
      <c r="FA91" s="50">
        <f>IF(FA$63&lt;=$C$17,($C$34*FA$59*$B91/$C$63)*(IF(COUNTA($D91:EZ91)*(12/$C$63)&lt;=$C$9,0,1)),0)+IF(FB$63=$C$17,0,IF(FA$63=$C$17,$B91*(FA$60),0))</f>
        <v>0</v>
      </c>
      <c r="FB91" s="50">
        <f>IF(FB$63&lt;=$C$17,($C$34*FB$59*$B91/$C$63)*(IF(COUNTA($D91:FA91)*(12/$C$63)&lt;=$C$9,0,1)),0)+IF(FC$63=$C$17,0,IF(FB$63=$C$17,$B91*(FB$60),0))</f>
        <v>0</v>
      </c>
      <c r="FC91" s="50">
        <f>IF(FC$63&lt;=$C$17,($C$34*FC$59*$B91/$C$63)*(IF(COUNTA($D91:FB91)*(12/$C$63)&lt;=$C$9,0,1)),0)+IF(FD$63=$C$17,0,IF(FC$63=$C$17,$B91*(FC$60),0))</f>
        <v>0</v>
      </c>
      <c r="FD91" s="50">
        <f>IF(FD$63&lt;=$C$17,($C$34*FD$59*$B91/$C$63)*(IF(COUNTA($D91:FC91)*(12/$C$63)&lt;=$C$9,0,1)),0)+IF(FE$63=$C$17,0,IF(FD$63=$C$17,$B91*(FD$60),0))</f>
        <v>0</v>
      </c>
      <c r="FE91" s="50">
        <f>IF(FE$63&lt;=$C$17,($C$34*FE$59*$B91/$C$63)*(IF(COUNTA($D91:FD91)*(12/$C$63)&lt;=$C$9,0,1)),0)+IF(FF$63=$C$17,0,IF(FE$63=$C$17,$B91*(FE$60),0))</f>
        <v>0</v>
      </c>
      <c r="FF91" s="50">
        <f>IF(FF$63&lt;=$C$17,($C$34*FF$59*$B91/$C$63)*(IF(COUNTA($D91:FE91)*(12/$C$63)&lt;=$C$9,0,1)),0)+IF(FG$63=$C$17,0,IF(FF$63=$C$17,$B91*(FF$60),0))</f>
        <v>0</v>
      </c>
      <c r="FG91" s="50">
        <f>IF(FG$63&lt;=$C$17,($C$34*FG$59*$B91/$C$63)*(IF(COUNTA($D91:FF91)*(12/$C$63)&lt;=$C$9,0,1)),0)+IF(FH$63=$C$17,0,IF(FG$63=$C$17,$B91*(FG$60),0))</f>
        <v>0</v>
      </c>
      <c r="FH91" s="50">
        <f>IF(FH$63&lt;=$C$17,($C$34*FH$59*$B91/$C$63)*(IF(COUNTA($D91:FG91)*(12/$C$63)&lt;=$C$9,0,1)),0)+IF(FI$63=$C$17,0,IF(FH$63=$C$17,$B91*(FH$60),0))</f>
        <v>0</v>
      </c>
      <c r="FI91" s="50">
        <f>IF(FI$63&lt;=$C$17,($C$34*FI$59*$B91/$C$63)*(IF(COUNTA($D91:FH91)*(12/$C$63)&lt;=$C$9,0,1)),0)+IF(FJ$63=$C$17,0,IF(FI$63=$C$17,$B91*(FI$60),0))</f>
        <v>0</v>
      </c>
      <c r="FJ91" s="50">
        <f>IF(FJ$63&lt;=$C$17,($C$34*FJ$59*$B91/$C$63)*(IF(COUNTA($D91:FI91)*(12/$C$63)&lt;=$C$9,0,1)),0)+IF(FK$63=$C$17,0,IF(FJ$63=$C$17,$B91*(FJ$60),0))</f>
        <v>0</v>
      </c>
      <c r="FK91" s="50">
        <f>IF(FK$63&lt;=$C$17,($C$34*FK$59*$B91/$C$63)*(IF(COUNTA($D91:FJ91)*(12/$C$63)&lt;=$C$9,0,1)),0)+IF(FL$63=$C$17,0,IF(FK$63=$C$17,$B91*(FK$60),0))</f>
        <v>0</v>
      </c>
      <c r="FL91" s="50">
        <f>IF(FL$63&lt;=$C$17,($C$34*FL$59*$B91/$C$63)*(IF(COUNTA($D91:FK91)*(12/$C$63)&lt;=$C$9,0,1)),0)+IF(FM$63=$C$17,0,IF(FL$63=$C$17,$B91*(FL$60),0))</f>
        <v>0</v>
      </c>
      <c r="FM91" s="50">
        <f>IF(FM$63&lt;=$C$17,($C$34*FM$59*$B91/$C$63)*(IF(COUNTA($D91:FL91)*(12/$C$63)&lt;=$C$9,0,1)),0)+IF(FN$63=$C$17,0,IF(FM$63=$C$17,$B91*(FM$60),0))</f>
        <v>0</v>
      </c>
      <c r="FN91" s="50">
        <f>IF(FN$63&lt;=$C$17,($C$34*FN$59*$B91/$C$63)*(IF(COUNTA($D91:FM91)*(12/$C$63)&lt;=$C$9,0,1)),0)+IF(FO$63=$C$17,0,IF(FN$63=$C$17,$B91*(FN$60),0))</f>
        <v>0</v>
      </c>
      <c r="FO91" s="50">
        <f>IF(FO$63&lt;=$C$17,($C$34*FO$59*$B91/$C$63)*(IF(COUNTA($D91:FN91)*(12/$C$63)&lt;=$C$9,0,1)),0)+IF(FP$63=$C$17,0,IF(FO$63=$C$17,$B91*(FO$60),0))</f>
        <v>0</v>
      </c>
      <c r="FP91" s="50">
        <f>IF(FP$63&lt;=$C$17,($C$34*FP$59*$B91/$C$63)*(IF(COUNTA($D91:FO91)*(12/$C$63)&lt;=$C$9,0,1)),0)+IF(FQ$63=$C$17,0,IF(FP$63=$C$17,$B91*(FP$60),0))</f>
        <v>0</v>
      </c>
      <c r="FQ91" s="50">
        <f>IF(FQ$63&lt;=$C$17,($C$34*FQ$59*$B91/$C$63)*(IF(COUNTA($D91:FP91)*(12/$C$63)&lt;=$C$9,0,1)),0)+IF(FR$63=$C$17,0,IF(FQ$63=$C$17,$B91*(FQ$60),0))</f>
        <v>0</v>
      </c>
      <c r="FR91" s="50">
        <f>IF(FR$63&lt;=$C$17,($C$34*FR$59*$B91/$C$63)*(IF(COUNTA($D91:FQ91)*(12/$C$63)&lt;=$C$9,0,1)),0)+IF(FS$63=$C$17,0,IF(FR$63=$C$17,$B91*(FR$60),0))</f>
        <v>0</v>
      </c>
      <c r="FS91" s="50">
        <f>IF(FS$63&lt;=$C$17,($C$34*FS$59*$B91/$C$63)*(IF(COUNTA($D91:FR91)*(12/$C$63)&lt;=$C$9,0,1)),0)+IF(FT$63=$C$17,0,IF(FS$63=$C$17,$B91*(FS$60),0))</f>
        <v>0</v>
      </c>
      <c r="FT91" s="50">
        <f>IF(FT$63&lt;=$C$17,($C$34*FT$59*$B91/$C$63)*(IF(COUNTA($D91:FS91)*(12/$C$63)&lt;=$C$9,0,1)),0)+IF(FU$63=$C$17,0,IF(FT$63=$C$17,$B91*(FT$60),0))</f>
        <v>0</v>
      </c>
      <c r="FU91" s="50">
        <f>IF(FU$63&lt;=$C$17,($C$34*FU$59*$B91/$C$63)*(IF(COUNTA($D91:FT91)*(12/$C$63)&lt;=$C$9,0,1)),0)+IF(FV$63=$C$17,0,IF(FU$63=$C$17,$B91*(FU$60),0))</f>
        <v>0</v>
      </c>
      <c r="FV91" s="50">
        <f>IF(FV$63&lt;=$C$17,($C$34*FV$59*$B91/$C$63)*(IF(COUNTA($D91:FU91)*(12/$C$63)&lt;=$C$9,0,1)),0)+IF(FW$63=$C$17,0,IF(FV$63=$C$17,$B91*(FV$60),0))</f>
        <v>0</v>
      </c>
      <c r="FW91" s="50">
        <f>IF(FW$63&lt;=$C$17,($C$34*FW$59*$B91/$C$63)*(IF(COUNTA($D91:FV91)*(12/$C$63)&lt;=$C$9,0,1)),0)+IF(FX$63=$C$17,0,IF(FW$63=$C$17,$B91*(FW$60),0))</f>
        <v>0</v>
      </c>
      <c r="FX91" s="50">
        <f>IF(FX$63&lt;=$C$17,($C$34*FX$59*$B91/$C$63)*(IF(COUNTA($D91:FW91)*(12/$C$63)&lt;=$C$9,0,1)),0)+IF(FY$63=$C$17,0,IF(FX$63=$C$17,$B91*(FX$60),0))</f>
        <v>0</v>
      </c>
      <c r="FY91" s="50">
        <f>IF(FY$63&lt;=$C$17,($C$34*FY$59*$B91/$C$63)*(IF(COUNTA($D91:FX91)*(12/$C$63)&lt;=$C$9,0,1)),0)+IF(FZ$63=$C$17,0,IF(FY$63=$C$17,$B91*(FY$60),0))</f>
        <v>0</v>
      </c>
      <c r="FZ91" s="50">
        <f>IF(FZ$63&lt;=$C$17,($C$34*FZ$59*$B91/$C$63)*(IF(COUNTA($D91:FY91)*(12/$C$63)&lt;=$C$9,0,1)),0)+IF(GA$63=$C$17,0,IF(FZ$63=$C$17,$B91*(FZ$60),0))</f>
        <v>0</v>
      </c>
      <c r="GA91" s="50">
        <f>IF(GA$63&lt;=$C$17,($C$34*GA$59*$B91/$C$63)*(IF(COUNTA($D91:FZ91)*(12/$C$63)&lt;=$C$9,0,1)),0)+IF(GB$63=$C$17,0,IF(GA$63=$C$17,$B91*(GA$60),0))</f>
        <v>0</v>
      </c>
      <c r="GB91" s="50">
        <f>IF(GB$63&lt;=$C$17,($C$34*GB$59*$B91/$C$63)*(IF(COUNTA($D91:GA91)*(12/$C$63)&lt;=$C$9,0,1)),0)+IF(GC$63=$C$17,0,IF(GB$63=$C$17,$B91*(GB$60),0))</f>
        <v>0</v>
      </c>
      <c r="GC91" s="50">
        <f>IF(GC$63&lt;=$C$17,($C$34*GC$59*$B91/$C$63)*(IF(COUNTA($D91:GB91)*(12/$C$63)&lt;=$C$9,0,1)),0)+IF(GD$63=$C$17,0,IF(GC$63=$C$17,$B91*(GC$60),0))</f>
        <v>0</v>
      </c>
      <c r="GD91" s="50">
        <f>IF(GD$63&lt;=$C$17,($C$34*GD$59*$B91/$C$63)*(IF(COUNTA($D91:GC91)*(12/$C$63)&lt;=$C$9,0,1)),0)+IF(GE$63=$C$17,0,IF(GD$63=$C$17,$B91*(GD$60),0))</f>
        <v>0</v>
      </c>
      <c r="GE91" s="50">
        <f>IF(GE$63&lt;=$C$17,($C$34*GE$59*$B91/$C$63)*(IF(COUNTA($D91:GD91)*(12/$C$63)&lt;=$C$9,0,1)),0)+IF(GF$63=$C$17,0,IF(GE$63=$C$17,$B91*(GE$60),0))</f>
        <v>0</v>
      </c>
      <c r="GF91" s="50">
        <f>IF(GF$63&lt;=$C$17,($C$34*GF$59*$B91/$C$63)*(IF(COUNTA($D91:GE91)*(12/$C$63)&lt;=$C$9,0,1)),0)+IF(GG$63=$C$17,0,IF(GF$63=$C$17,$B91*(GF$60),0))</f>
        <v>0</v>
      </c>
      <c r="GG91" s="50">
        <f>IF(GG$63&lt;=$C$17,($C$34*GG$59*$B91/$C$63)*(IF(COUNTA($D91:GF91)*(12/$C$63)&lt;=$C$9,0,1)),0)+IF(GH$63=$C$17,0,IF(GG$63=$C$17,$B91*(GG$60),0))</f>
        <v>0</v>
      </c>
      <c r="GH91" s="50">
        <f>IF(GH$63&lt;=$C$17,($C$34*GH$59*$B91/$C$63)*(IF(COUNTA($D91:GG91)*(12/$C$63)&lt;=$C$9,0,1)),0)+IF(GI$63=$C$17,0,IF(GH$63=$C$17,$B91*(GH$60),0))</f>
        <v>0</v>
      </c>
      <c r="GI91" s="50">
        <f>IF(GI$63&lt;=$C$17,($C$34*GI$59*$B91/$C$63)*(IF(COUNTA($D91:GH91)*(12/$C$63)&lt;=$C$9,0,1)),0)+IF(GJ$63=$C$17,0,IF(GI$63=$C$17,$B91*(GI$60),0))</f>
        <v>0</v>
      </c>
      <c r="GJ91" s="50">
        <f>IF(GJ$63&lt;=$C$17,($C$34*GJ$59*$B91/$C$63)*(IF(COUNTA($D91:GI91)*(12/$C$63)&lt;=$C$9,0,1)),0)+IF(GK$63=$C$17,0,IF(GJ$63=$C$17,$B91*(GJ$60),0))</f>
        <v>0</v>
      </c>
      <c r="GK91" s="50">
        <f>IF(GK$63&lt;=$C$17,($C$34*GK$59*$B91/$C$63)*(IF(COUNTA($D91:GJ91)*(12/$C$63)&lt;=$C$9,0,1)),0)+IF(GL$63=$C$17,0,IF(GK$63=$C$17,$B91*(GK$60),0))</f>
        <v>0</v>
      </c>
      <c r="GL91" s="50">
        <f>IF(GL$63&lt;=$C$17,($C$34*GL$59*$B91/$C$63)*(IF(COUNTA($D91:GK91)*(12/$C$63)&lt;=$C$9,0,1)),0)+IF(GM$63=$C$17,0,IF(GL$63=$C$17,$B91*(GL$60),0))</f>
        <v>0</v>
      </c>
      <c r="GM91" s="50">
        <f>IF(GM$63&lt;=$C$17,($C$34*GM$59*$B91/$C$63)*(IF(COUNTA($D91:GL91)*(12/$C$63)&lt;=$C$9,0,1)),0)+IF(GN$63=$C$17,0,IF(GM$63=$C$17,$B91*(GM$60),0))</f>
        <v>0</v>
      </c>
      <c r="GN91" s="50">
        <f>IF(GN$63&lt;=$C$17,($C$34*GN$59*$B91/$C$63)*(IF(COUNTA($D91:GM91)*(12/$C$63)&lt;=$C$9,0,1)),0)+IF(GO$63=$C$17,0,IF(GN$63=$C$17,$B91*(GN$60),0))</f>
        <v>0</v>
      </c>
      <c r="GO91" s="50">
        <f>IF(GO$63&lt;=$C$17,($C$34*GO$59*$B91/$C$63)*(IF(COUNTA($D91:GN91)*(12/$C$63)&lt;=$C$9,0,1)),0)+IF(GP$63=$C$17,0,IF(GO$63=$C$17,$B91*(GO$60),0))</f>
        <v>0</v>
      </c>
      <c r="GP91" s="50">
        <f>IF(GP$63&lt;=$C$17,($C$34*GP$59*$B91/$C$63)*(IF(COUNTA($D91:GO91)*(12/$C$63)&lt;=$C$9,0,1)),0)+IF(GQ$63=$C$17,0,IF(GP$63=$C$17,$B91*(GP$60),0))</f>
        <v>0</v>
      </c>
      <c r="GQ91" s="50">
        <f>IF(GQ$63&lt;=$C$17,($C$34*GQ$59*$B91/$C$63)*(IF(COUNTA($D91:GP91)*(12/$C$63)&lt;=$C$9,0,1)),0)+IF(GR$63=$C$17,0,IF(GQ$63=$C$17,$B91*(GQ$60),0))</f>
        <v>0</v>
      </c>
      <c r="GR91" s="50">
        <f>IF(GR$63&lt;=$C$17,($C$34*GR$59*$B91/$C$63)*(IF(COUNTA($D91:GQ91)*(12/$C$63)&lt;=$C$9,0,1)),0)+IF(GS$63=$C$17,0,IF(GR$63=$C$17,$B91*(GR$60),0))</f>
        <v>0</v>
      </c>
      <c r="GS91" s="50">
        <f>IF(GS$63&lt;=$C$17,($C$34*GS$59*$B91/$C$63)*(IF(COUNTA($D91:GR91)*(12/$C$63)&lt;=$C$9,0,1)),0)+IF(GT$63=$C$17,0,IF(GS$63=$C$17,$B91*(GS$60),0))</f>
        <v>0</v>
      </c>
      <c r="GT91" s="50">
        <f>IF(GT$63&lt;=$C$17,($C$34*GT$59*$B91/$C$63)*(IF(COUNTA($D91:GS91)*(12/$C$63)&lt;=$C$9,0,1)),0)+IF(GU$63=$C$17,0,IF(GT$63=$C$17,$B91*(GT$60),0))</f>
        <v>0</v>
      </c>
      <c r="GU91" s="50">
        <f>IF(GU$63&lt;=$C$17,($C$34*GU$59*$B91/$C$63)*(IF(COUNTA($D91:GT91)*(12/$C$63)&lt;=$C$9,0,1)),0)+IF(GV$63=$C$17,0,IF(GU$63=$C$17,$B91*(GU$60),0))</f>
        <v>0</v>
      </c>
      <c r="GV91" s="50">
        <f>IF(GV$63&lt;=$C$17,($C$34*GV$59*$B91/$C$63)*(IF(COUNTA($D91:GU91)*(12/$C$63)&lt;=$C$9,0,1)),0)+IF(GW$63=$C$17,0,IF(GV$63=$C$17,$B91*(GV$60),0))</f>
        <v>0</v>
      </c>
      <c r="GW91" s="50">
        <f>IF(GW$63&lt;=$C$17,($C$34*GW$59*$B91/$C$63)*(IF(COUNTA($D91:GV91)*(12/$C$63)&lt;=$C$9,0,1)),0)+IF(GX$63=$C$17,0,IF(GW$63=$C$17,$B91*(GW$60),0))</f>
        <v>0</v>
      </c>
      <c r="GX91" s="50">
        <f>IF(GX$63&lt;=$C$17,($C$34*GX$59*$B91/$C$63)*(IF(COUNTA($D91:GW91)*(12/$C$63)&lt;=$C$9,0,1)),0)+IF(GY$63=$C$17,0,IF(GX$63=$C$17,$B91*(GX$60),0))</f>
        <v>0</v>
      </c>
      <c r="GY91" s="50">
        <f>IF(GY$63&lt;=$C$17,($C$34*GY$59*$B91/$C$63)*(IF(COUNTA($D91:GX91)*(12/$C$63)&lt;=$C$9,0,1)),0)+IF(GZ$63=$C$17,0,IF(GY$63=$C$17,$B91*(GY$60),0))</f>
        <v>0</v>
      </c>
      <c r="GZ91" s="50">
        <f>IF(GZ$63&lt;=$C$17,($C$34*GZ$59*$B91/$C$63)*(IF(COUNTA($D91:GY91)*(12/$C$63)&lt;=$C$9,0,1)),0)+IF(HA$63=$C$17,0,IF(GZ$63=$C$17,$B91*(GZ$60),0))</f>
        <v>0</v>
      </c>
      <c r="HA91" s="50">
        <f>IF(HA$63&lt;=$C$17,($C$34*HA$59*$B91/$C$63)*(IF(COUNTA($D91:GZ91)*(12/$C$63)&lt;=$C$9,0,1)),0)+IF(HB$63=$C$17,0,IF(HA$63=$C$17,$B91*(HA$60),0))</f>
        <v>0</v>
      </c>
      <c r="HB91" s="50">
        <f>IF(HB$63&lt;=$C$17,($C$34*HB$59*$B91/$C$63)*(IF(COUNTA($D91:HA91)*(12/$C$63)&lt;=$C$9,0,1)),0)+IF(HC$63=$C$17,0,IF(HB$63=$C$17,$B91*(HB$60),0))</f>
        <v>0</v>
      </c>
      <c r="HC91" s="50">
        <f>IF(HC$63&lt;=$C$17,($C$34*HC$59*$B91/$C$63)*(IF(COUNTA($D91:HB91)*(12/$C$63)&lt;=$C$9,0,1)),0)+IF(HD$63=$C$17,0,IF(HC$63=$C$17,$B91*(HC$60),0))</f>
        <v>0</v>
      </c>
      <c r="HD91" s="50">
        <f>IF(HD$63&lt;=$C$17,($C$34*HD$59*$B91/$C$63)*(IF(COUNTA($D91:HC91)*(12/$C$63)&lt;=$C$9,0,1)),0)+IF(HE$63=$C$17,0,IF(HD$63=$C$17,$B91*(HD$60),0))</f>
        <v>0</v>
      </c>
      <c r="HE91" s="50">
        <f>IF(HE$63&lt;=$C$17,($C$34*HE$59*$B91/$C$63)*(IF(COUNTA($D91:HD91)*(12/$C$63)&lt;=$C$9,0,1)),0)+IF(HF$63=$C$17,0,IF(HE$63=$C$17,$B91*(HE$60),0))</f>
        <v>0</v>
      </c>
      <c r="HF91" s="50">
        <f>IF(HF$63&lt;=$C$17,($C$34*HF$59*$B91/$C$63)*(IF(COUNTA($D91:HE91)*(12/$C$63)&lt;=$C$9,0,1)),0)+IF(HG$63=$C$17,0,IF(HF$63=$C$17,$B91*(HF$60),0))</f>
        <v>0</v>
      </c>
      <c r="HG91" s="50">
        <f>IF(HG$63&lt;=$C$17,($C$34*HG$59*$B91/$C$63)*(IF(COUNTA($D91:HF91)*(12/$C$63)&lt;=$C$9,0,1)),0)+IF(HH$63=$C$17,0,IF(HG$63=$C$17,$B91*(HG$60),0))</f>
        <v>0</v>
      </c>
      <c r="HH91" s="50">
        <f>IF(HH$63&lt;=$C$17,($C$34*HH$59*$B91/$C$63)*(IF(COUNTA($D91:HG91)*(12/$C$63)&lt;=$C$9,0,1)),0)+IF(HI$63=$C$17,0,IF(HH$63=$C$17,$B91*(HH$60),0))</f>
        <v>0</v>
      </c>
      <c r="HI91" s="50">
        <f>IF(HI$63&lt;=$C$17,($C$34*HI$59*$B91/$C$63)*(IF(COUNTA($D91:HH91)*(12/$C$63)&lt;=$C$9,0,1)),0)+IF(HJ$63=$C$17,0,IF(HI$63=$C$17,$B91*(HI$60),0))</f>
        <v>0</v>
      </c>
      <c r="HJ91" s="50">
        <f>IF(HJ$63&lt;=$C$17,($C$34*HJ$59*$B91/$C$63)*(IF(COUNTA($D91:HI91)*(12/$C$63)&lt;=$C$9,0,1)),0)+IF(HK$63=$C$17,0,IF(HJ$63=$C$17,$B91*(HJ$60),0))</f>
        <v>0</v>
      </c>
      <c r="HK91" s="50">
        <f>IF(HK$63&lt;=$C$17,($C$34*HK$59*$B91/$C$63)*(IF(COUNTA($D91:HJ91)*(12/$C$63)&lt;=$C$9,0,1)),0)+IF(HL$63=$C$17,0,IF(HK$63=$C$17,$B91*(HK$60),0))</f>
        <v>0</v>
      </c>
      <c r="HL91" s="50">
        <f>IF(HL$63&lt;=$C$17,($C$34*HL$59*$B91/$C$63)*(IF(COUNTA($D91:HK91)*(12/$C$63)&lt;=$C$9,0,1)),0)+IF(HM$63=$C$17,0,IF(HL$63=$C$17,$B91*(HL$60),0))</f>
        <v>0</v>
      </c>
      <c r="HM91" s="50">
        <f>IF(HM$63&lt;=$C$17,($C$34*HM$59*$B91/$C$63)*(IF(COUNTA($D91:HL91)*(12/$C$63)&lt;=$C$9,0,1)),0)+IF(HN$63=$C$17,0,IF(HM$63=$C$17,$B91*(HM$60),0))</f>
        <v>0</v>
      </c>
      <c r="HN91" s="50">
        <f>IF(HN$63&lt;=$C$17,($C$34*HN$59*$B91/$C$63)*(IF(COUNTA($D91:HM91)*(12/$C$63)&lt;=$C$9,0,1)),0)+IF(HO$63=$C$17,0,IF(HN$63=$C$17,$B91*(HN$60),0))</f>
        <v>0</v>
      </c>
      <c r="HO91" s="50">
        <f>IF(HO$63&lt;=$C$17,($C$34*HO$59*$B91/$C$63)*(IF(COUNTA($D91:HN91)*(12/$C$63)&lt;=$C$9,0,1)),0)+IF(HP$63=$C$17,0,IF(HO$63=$C$17,$B91*(HO$60),0))</f>
        <v>0</v>
      </c>
      <c r="HP91" s="50">
        <f>IF(HP$63&lt;=$C$17,($C$34*HP$59*$B91/$C$63)*(IF(COUNTA($D91:HO91)*(12/$C$63)&lt;=$C$9,0,1)),0)+IF(HQ$63=$C$17,0,IF(HP$63=$C$17,$B91*(HP$60),0))</f>
        <v>0</v>
      </c>
      <c r="HQ91" s="50">
        <f>IF(HQ$63&lt;=$C$17,($C$34*HQ$59*$B91/$C$63)*(IF(COUNTA($D91:HP91)*(12/$C$63)&lt;=$C$9,0,1)),0)+IF(HR$63=$C$17,0,IF(HQ$63=$C$17,$B91*(HQ$60),0))</f>
        <v>0</v>
      </c>
      <c r="HR91" s="50">
        <f>IF(HR$63&lt;=$C$17,($C$34*HR$59*$B91/$C$63)*(IF(COUNTA($D91:HQ91)*(12/$C$63)&lt;=$C$9,0,1)),0)+IF(HS$63=$C$17,0,IF(HR$63=$C$17,$B91*(HR$60),0))</f>
        <v>0</v>
      </c>
      <c r="HS91" s="50">
        <f>IF(HS$63&lt;=$C$17,($C$34*HS$59*$B91/$C$63)*(IF(COUNTA($D91:HR91)*(12/$C$63)&lt;=$C$9,0,1)),0)+IF(HT$63=$C$17,0,IF(HS$63=$C$17,$B91*(HS$60),0))</f>
        <v>0</v>
      </c>
      <c r="HT91" s="50">
        <f>IF(HT$63&lt;=$C$17,($C$34*HT$59*$B91/$C$63)*(IF(COUNTA($D91:HS91)*(12/$C$63)&lt;=$C$9,0,1)),0)+IF(HU$63=$C$17,0,IF(HT$63=$C$17,$B91*(HT$60),0))</f>
        <v>0</v>
      </c>
      <c r="HU91" s="50">
        <f>IF(HU$63&lt;=$C$17,($C$34*HU$59*$B91/$C$63)*(IF(COUNTA($D91:HT91)*(12/$C$63)&lt;=$C$9,0,1)),0)+IF(HV$63=$C$17,0,IF(HU$63=$C$17,$B91*(HU$60),0))</f>
        <v>0</v>
      </c>
      <c r="HV91" s="50">
        <f>IF(HV$63&lt;=$C$17,($C$34*HV$59*$B91/$C$63)*(IF(COUNTA($D91:HU91)*(12/$C$63)&lt;=$C$9,0,1)),0)+IF(HW$63=$C$17,0,IF(HV$63=$C$17,$B91*(HV$60),0))</f>
        <v>0</v>
      </c>
      <c r="HW91" s="50">
        <f>IF(HW$63&lt;=$C$17,($C$34*HW$59*$B91/$C$63)*(IF(COUNTA($D91:HV91)*(12/$C$63)&lt;=$C$9,0,1)),0)+IF(HX$63=$C$17,0,IF(HW$63=$C$17,$B91*(HW$60),0))</f>
        <v>0</v>
      </c>
      <c r="HX91" s="50">
        <f>IF(HX$63&lt;=$C$17,($C$34*HX$59*$B91/$C$63)*(IF(COUNTA($D91:HW91)*(12/$C$63)&lt;=$C$9,0,1)),0)+IF(HY$63=$C$17,0,IF(HX$63=$C$17,$B91*(HX$60),0))</f>
        <v>0</v>
      </c>
      <c r="HY91" s="50">
        <f>IF(HY$63&lt;=$C$17,($C$34*HY$59*$B91/$C$63)*(IF(COUNTA($D91:HX91)*(12/$C$63)&lt;=$C$9,0,1)),0)+IF(HZ$63=$C$17,0,IF(HY$63=$C$17,$B91*(HY$60),0))</f>
        <v>0</v>
      </c>
      <c r="HZ91" s="50">
        <f>IF(HZ$63&lt;=$C$17,($C$34*HZ$59*$B91/$C$63)*(IF(COUNTA($D91:HY91)*(12/$C$63)&lt;=$C$9,0,1)),0)+IF(IA$63=$C$17,0,IF(HZ$63=$C$17,$B91*(HZ$60),0))</f>
        <v>0</v>
      </c>
      <c r="IA91" s="50">
        <f>IF(IA$63&lt;=$C$17,($C$34*IA$59*$B91/$C$63)*(IF(COUNTA($D91:HZ91)*(12/$C$63)&lt;=$C$9,0,1)),0)+IF(IB$63=$C$17,0,IF(IA$63=$C$17,$B91*(IA$60),0))</f>
        <v>0</v>
      </c>
      <c r="IB91" s="50">
        <f>IF(IB$63&lt;=$C$17,($C$34*IB$59*$B91/$C$63)*(IF(COUNTA($D91:IA91)*(12/$C$63)&lt;=$C$9,0,1)),0)+IF(IC$63=$C$17,0,IF(IB$63=$C$17,$B91*(IB$60),0))</f>
        <v>0</v>
      </c>
      <c r="IC91" s="50">
        <f>IF(IC$63&lt;=$C$17,($C$34*IC$59*$B91/$C$63)*(IF(COUNTA($D91:IB91)*(12/$C$63)&lt;=$C$9,0,1)),0)+IF(ID$63=$C$17,0,IF(IC$63=$C$17,$B91*(IC$60),0))</f>
        <v>0</v>
      </c>
      <c r="ID91" s="50">
        <f>IF(ID$63&lt;=$C$17,($C$34*ID$59*$B91/$C$63)*(IF(COUNTA($D91:IC91)*(12/$C$63)&lt;=$C$9,0,1)),0)+IF(IE$63=$C$17,0,IF(ID$63=$C$17,$B91*(ID$60),0))</f>
        <v>0</v>
      </c>
      <c r="IE91" s="50">
        <f>IF(IE$63&lt;=$C$17,($C$34*IE$59*$B91/$C$63)*(IF(COUNTA($D91:ID91)*(12/$C$63)&lt;=$C$9,0,1)),0)+IF(IF$63=$C$17,0,IF(IE$63=$C$17,$B91*(IE$60),0))</f>
        <v>0</v>
      </c>
      <c r="IF91" s="50">
        <f>IF(IF$63&lt;=$C$17,($C$34*IF$59*$B91/$C$63)*(IF(COUNTA($D91:IE91)*(12/$C$63)&lt;=$C$9,0,1)),0)+IF(IG$63=$C$17,0,IF(IF$63=$C$17,$B91*(IF$60),0))</f>
        <v>0</v>
      </c>
      <c r="IG91" s="50">
        <f>IF(IG$63&lt;=$C$17,($C$34*IG$59*$B91/$C$63)*(IF(COUNTA($D91:IF91)*(12/$C$63)&lt;=$C$9,0,1)),0)+IF(IH$63=$C$17,0,IF(IG$63=$C$17,$B91*(IG$60),0))</f>
        <v>0</v>
      </c>
      <c r="IH91" s="50">
        <f>IF(IH$63&lt;=$C$17,($C$34*IH$59*$B91/$C$63)*(IF(COUNTA($D91:IG91)*(12/$C$63)&lt;=$C$9,0,1)),0)+IF(II$63=$C$17,0,IF(IH$63=$C$17,$B91*(IH$60),0))</f>
        <v>0</v>
      </c>
      <c r="II91" s="50">
        <f>IF(II$63&lt;=$C$17,($C$34*II$59*$B91/$C$63)*(IF(COUNTA($D91:IH91)*(12/$C$63)&lt;=$C$9,0,1)),0)+IF(IJ$63=$C$17,0,IF(II$63=$C$17,$B91*(II$60),0))</f>
        <v>0</v>
      </c>
      <c r="IJ91" s="50">
        <f>IF(IJ$63&lt;=$C$17,($C$34*IJ$59*$B91/$C$63)*(IF(COUNTA($D91:II91)*(12/$C$63)&lt;=$C$9,0,1)),0)+IF(IK$63=$C$17,0,IF(IJ$63=$C$17,$B91*(IJ$60),0))</f>
        <v>0</v>
      </c>
      <c r="IK91" s="50">
        <f>IF(IK$63&lt;=$C$17,($C$34*IK$59*$B91/$C$63)*(IF(COUNTA($D91:IJ91)*(12/$C$63)&lt;=$C$9,0,1)),0)+IF(IL$63=$C$17,0,IF(IK$63=$C$17,$B91*(IK$60),0))</f>
        <v>0</v>
      </c>
      <c r="IL91" s="50">
        <f>IF(IL$63&lt;=$C$17,($C$34*IL$59*$B91/$C$63)*(IF(COUNTA($D91:IK91)*(12/$C$63)&lt;=$C$9,0,1)),0)+IF(IM$63=$C$17,0,IF(IL$63=$C$17,$B91*(IL$60),0))</f>
        <v>0</v>
      </c>
      <c r="IM91" s="50">
        <f>IF(IM$63&lt;=$C$17,($C$34*IM$59*$B91/$C$63)*(IF(COUNTA($D91:IL91)*(12/$C$63)&lt;=$C$9,0,1)),0)+IF(IN$63=$C$17,0,IF(IM$63=$C$17,$B91*(IM$60),0))</f>
        <v>0</v>
      </c>
      <c r="IN91" s="50">
        <f>IF(IN$63&lt;=$C$17,($C$34*IN$59*$B91/$C$63)*(IF(COUNTA($D91:IM91)*(12/$C$63)&lt;=$C$9,0,1)),0)+IF(IO$63=$C$17,0,IF(IN$63=$C$17,$B91*(IN$60),0))</f>
        <v>0</v>
      </c>
      <c r="IO91" s="50">
        <f>IF(IO$63&lt;=$C$17,($C$34*IO$59*$B91/$C$63)*(IF(COUNTA($D91:IN91)*(12/$C$63)&lt;=$C$9,0,1)),0)+IF(IP$63=$C$17,0,IF(IO$63=$C$17,$B91*(IO$60),0))</f>
        <v>0</v>
      </c>
      <c r="IP91" s="50">
        <f>IF(IP$63&lt;=$C$17,($C$34*IP$59*$B91/$C$63)*(IF(COUNTA($D91:IO91)*(12/$C$63)&lt;=$C$9,0,1)),0)+IF(IQ$63=$C$17,0,IF(IP$63=$C$17,$B91*(IP$60),0))</f>
        <v>0</v>
      </c>
      <c r="IQ91" s="50">
        <f>IF(IQ$63&lt;=$C$17,($C$34*IQ$59*$B91/$C$63)*(IF(COUNTA($D91:IP91)*(12/$C$63)&lt;=$C$9,0,1)),0)+IF(IR$63=$C$17,0,IF(IQ$63=$C$17,$B91*(IQ$60),0))</f>
        <v>0</v>
      </c>
      <c r="IR91" s="50">
        <f>IF(IR$63&lt;=$C$17,($C$34*IR$59*$B91/$C$63)*(IF(COUNTA($D91:IQ91)*(12/$C$63)&lt;=$C$9,0,1)),0)+IF(IS$63=$C$17,0,IF(IR$63=$C$17,$B91*(IR$60),0))</f>
        <v>0</v>
      </c>
      <c r="IS91" s="50">
        <f>IF(IS$63&lt;=$C$17,($C$34*IS$59*$B91/$C$63)*(IF(COUNTA($D91:IR91)*(12/$C$63)&lt;=$C$9,0,1)),0)+IF(IT$63=$C$17,0,IF(IS$63=$C$17,$B91*(IS$60),0))</f>
        <v>0</v>
      </c>
      <c r="IT91" s="50">
        <f>IF(IT$63&lt;=$C$17,($C$34*IT$59*$B91/$C$63)*(IF(COUNTA($D91:IS91)*(12/$C$63)&lt;=$C$9,0,1)),0)+IF(IU$63=$C$17,0,IF(IT$63=$C$17,$B91*(IT$60),0))</f>
        <v>0</v>
      </c>
      <c r="IU91" s="50">
        <f>IF(IU$63&lt;=$C$17,($C$34*IU$59*$B91/$C$63)*(IF(COUNTA($D91:IT91)*(12/$C$63)&lt;=$C$9,0,1)),0)+IF(IV$63=$C$17,0,IF(IU$63=$C$17,$B91*(IU$60),0))</f>
        <v>0</v>
      </c>
      <c r="IV91" s="50">
        <f>IF(IV$63&lt;=$C$17,($C$34*IV$59*$B91/$C$63)*(IF(COUNTA($D91:IU91)*(12/$C$63)&lt;=$C$9,0,1)),0)+IF(IW$63=$C$17,0,IF(IV$63=$C$17,$B91*(IV$60),0))</f>
        <v>0</v>
      </c>
      <c r="IW91" s="50">
        <f>IF(IW$63&lt;=$C$17,($C$34*IW$59*$B91/$C$63)*(IF(COUNTA($D91:IV91)*(12/$C$63)&lt;=$C$9,0,1)),0)+IF(IX$63=$C$17,0,IF(IW$63=$C$17,$B91*(IW$60),0))</f>
        <v>0</v>
      </c>
      <c r="IX91" s="50"/>
      <c r="IY91" s="50"/>
      <c r="IZ91" s="50"/>
      <c r="JA91" s="50"/>
      <c r="JB91" s="50"/>
      <c r="JC91" s="50"/>
      <c r="JD91" s="50"/>
      <c r="JE91" s="50"/>
      <c r="JF91" s="50"/>
      <c r="JG91" s="50"/>
      <c r="JH91" s="50"/>
      <c r="JI91" s="50"/>
      <c r="JJ91" s="50"/>
      <c r="JK91" s="50"/>
      <c r="JL91" s="50"/>
      <c r="JM91" s="50"/>
    </row>
    <row r="92" spans="1:273" outlineLevel="1" x14ac:dyDescent="0.25">
      <c r="A92" s="2" t="s">
        <v>55</v>
      </c>
      <c r="B92" s="79">
        <f ca="1">+OFFSET($D$52,0,COUNTA($B$66:B91),,)</f>
        <v>3</v>
      </c>
      <c r="C92" s="88">
        <f t="shared" ca="1" si="68"/>
        <v>177.80582397734372</v>
      </c>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50">
        <f ca="1">IF(AE$63&gt;$C$17,0,-AD$53*(12/$C$63))</f>
        <v>-612.06000000000006</v>
      </c>
      <c r="AE92" s="50">
        <f ca="1">IF(AE$63&lt;=$C$17,($C$34*AE$59*$B92/$C$63)*(IF(COUNTA($D92:AD92)*(12/$C$63)&lt;=$C$9,0,1)),0)+IF(AF$63=$C$17,0,IF(AE$63=$C$17,$B92*(AE$60),0))</f>
        <v>0</v>
      </c>
      <c r="AF92" s="50">
        <f ca="1">IF(AF$63&lt;=$C$17,($C$34*AF$59*$B92/$C$63)*(IF(COUNTA($D92:AE92)*(12/$C$63)&lt;=$C$9,0,1)),0)+IF(AG$63=$C$17,0,IF(AF$63=$C$17,$B92*(AF$60),0))</f>
        <v>0</v>
      </c>
      <c r="AG92" s="50">
        <f ca="1">IF(AG$63&lt;=$C$17,($C$34*AG$59*$B92/$C$63)*(IF(COUNTA($D92:AF92)*(12/$C$63)&lt;=$C$9,0,1)),0)+IF(AH$63=$C$17,0,IF(AG$63=$C$17,$B92*(AG$60),0))</f>
        <v>0</v>
      </c>
      <c r="AH92" s="50">
        <f ca="1">IF(AH$63&lt;=$C$17,($C$34*AH$59*$B92/$C$63)*(IF(COUNTA($D92:AG92)*(12/$C$63)&lt;=$C$9,0,1)),0)+IF(AI$63=$C$17,0,IF(AH$63=$C$17,$B92*(AH$60),0))</f>
        <v>0</v>
      </c>
      <c r="AI92" s="50">
        <f ca="1">IF(AI$63&lt;=$C$17,($C$34*AI$59*$B92/$C$63)*(IF(COUNTA($D92:AH92)*(12/$C$63)&lt;=$C$9,0,1)),0)+IF(AJ$63=$C$17,0,IF(AI$63=$C$17,$B92*(AI$60),0))</f>
        <v>2.36</v>
      </c>
      <c r="AJ92" s="50">
        <f ca="1">IF(AJ$63&lt;=$C$17,($C$34*AJ$59*$B92/$C$63)*(IF(COUNTA($D92:AI92)*(12/$C$63)&lt;=$C$9,0,1)),0)+IF(AK$63=$C$17,0,IF(AJ$63=$C$17,$B92*(AJ$60),0))</f>
        <v>2.36</v>
      </c>
      <c r="AK92" s="50">
        <f ca="1">IF(AK$63&lt;=$C$17,($C$34*AK$59*$B92/$C$63)*(IF(COUNTA($D92:AJ92)*(12/$C$63)&lt;=$C$9,0,1)),0)+IF(AL$63=$C$17,0,IF(AK$63=$C$17,$B92*(AK$60),0))</f>
        <v>2.36</v>
      </c>
      <c r="AL92" s="50">
        <f ca="1">IF(AL$63&lt;=$C$17,($C$34*AL$59*$B92/$C$63)*(IF(COUNTA($D92:AK92)*(12/$C$63)&lt;=$C$9,0,1)),0)+IF(AM$63=$C$17,0,IF(AL$63=$C$17,$B92*(AL$60),0))</f>
        <v>2.36</v>
      </c>
      <c r="AM92" s="50">
        <f ca="1">IF(AM$63&lt;=$C$17,($C$34*AM$59*$B92/$C$63)*(IF(COUNTA($D92:AL92)*(12/$C$63)&lt;=$C$9,0,1)),0)+IF(AN$63=$C$17,0,IF(AM$63=$C$17,$B92*(AM$60),0))</f>
        <v>2.36</v>
      </c>
      <c r="AN92" s="50">
        <f ca="1">IF(AN$63&lt;=$C$17,($C$34*AN$59*$B92/$C$63)*(IF(COUNTA($D92:AM92)*(12/$C$63)&lt;=$C$9,0,1)),0)+IF(AO$63=$C$17,0,IF(AN$63=$C$17,$B92*(AN$60),0))</f>
        <v>2.36</v>
      </c>
      <c r="AO92" s="50">
        <f ca="1">IF(AO$63&lt;=$C$17,($C$34*AO$59*$B92/$C$63)*(IF(COUNTA($D92:AN92)*(12/$C$63)&lt;=$C$9,0,1)),0)+IF(AP$63=$C$17,0,IF(AO$63=$C$17,$B92*(AO$60),0))</f>
        <v>2.36</v>
      </c>
      <c r="AP92" s="50">
        <f ca="1">IF(AP$63&lt;=$C$17,($C$34*AP$59*$B92/$C$63)*(IF(COUNTA($D92:AO92)*(12/$C$63)&lt;=$C$9,0,1)),0)+IF(AQ$63=$C$17,0,IF(AP$63=$C$17,$B92*(AP$60),0))</f>
        <v>2.36</v>
      </c>
      <c r="AQ92" s="50">
        <f ca="1">IF(AQ$63&lt;=$C$17,($C$34*AQ$59*$B92/$C$63)*(IF(COUNTA($D92:AP92)*(12/$C$63)&lt;=$C$9,0,1)),0)+IF(AR$63=$C$17,0,IF(AQ$63=$C$17,$B92*(AQ$60),0))</f>
        <v>2.36</v>
      </c>
      <c r="AR92" s="50">
        <f ca="1">IF(AR$63&lt;=$C$17,($C$34*AR$59*$B92/$C$63)*(IF(COUNTA($D92:AQ92)*(12/$C$63)&lt;=$C$9,0,1)),0)+IF(AS$63=$C$17,0,IF(AR$63=$C$17,$B92*(AR$60),0))</f>
        <v>2.36</v>
      </c>
      <c r="AS92" s="50">
        <f ca="1">IF(AS$63&lt;=$C$17,($C$34*AS$59*$B92/$C$63)*(IF(COUNTA($D92:AR92)*(12/$C$63)&lt;=$C$9,0,1)),0)+IF(AT$63=$C$17,0,IF(AS$63=$C$17,$B92*(AS$60),0))</f>
        <v>2.36</v>
      </c>
      <c r="AT92" s="50">
        <f ca="1">IF(AT$63&lt;=$C$17,($C$34*AT$59*$B92/$C$63)*(IF(COUNTA($D92:AS92)*(12/$C$63)&lt;=$C$9,0,1)),0)+IF(AU$63=$C$17,0,IF(AT$63=$C$17,$B92*(AT$60),0))</f>
        <v>2.36</v>
      </c>
      <c r="AU92" s="50">
        <f ca="1">IF(AU$63&lt;=$C$17,($C$34*AU$59*$B92/$C$63)*(IF(COUNTA($D92:AT92)*(12/$C$63)&lt;=$C$9,0,1)),0)+IF(AV$63=$C$17,0,IF(AU$63=$C$17,$B92*(AU$60),0))</f>
        <v>2.36</v>
      </c>
      <c r="AV92" s="50">
        <f ca="1">IF(AV$63&lt;=$C$17,($C$34*AV$59*$B92/$C$63)*(IF(COUNTA($D92:AU92)*(12/$C$63)&lt;=$C$9,0,1)),0)+IF(AW$63=$C$17,0,IF(AV$63=$C$17,$B92*(AV$60),0))</f>
        <v>2.36</v>
      </c>
      <c r="AW92" s="50">
        <f ca="1">IF(AW$63&lt;=$C$17,($C$34*AW$59*$B92/$C$63)*(IF(COUNTA($D92:AV92)*(12/$C$63)&lt;=$C$9,0,1)),0)+IF(AX$63=$C$17,0,IF(AW$63=$C$17,$B92*(AW$60),0))</f>
        <v>2.36</v>
      </c>
      <c r="AX92" s="50">
        <f ca="1">IF(AX$63&lt;=$C$17,($C$34*AX$59*$B92/$C$63)*(IF(COUNTA($D92:AW92)*(12/$C$63)&lt;=$C$9,0,1)),0)+IF(AY$63=$C$17,0,IF(AX$63=$C$17,$B92*(AX$60),0))</f>
        <v>2.36</v>
      </c>
      <c r="AY92" s="50">
        <f ca="1">IF(AY$63&lt;=$C$17,($C$34*AY$59*$B92/$C$63)*(IF(COUNTA($D92:AX92)*(12/$C$63)&lt;=$C$9,0,1)),0)+IF(AZ$63=$C$17,0,IF(AY$63=$C$17,$B92*(AY$60),0))</f>
        <v>2.36</v>
      </c>
      <c r="AZ92" s="50">
        <f ca="1">IF(AZ$63&lt;=$C$17,($C$34*AZ$59*$B92/$C$63)*(IF(COUNTA($D92:AY92)*(12/$C$63)&lt;=$C$9,0,1)),0)+IF(BA$63=$C$17,0,IF(AZ$63=$C$17,$B92*(AZ$60),0))</f>
        <v>2.36</v>
      </c>
      <c r="BA92" s="50">
        <f ca="1">IF(BA$63&lt;=$C$17,($C$34*BA$59*$B92/$C$63)*(IF(COUNTA($D92:AZ92)*(12/$C$63)&lt;=$C$9,0,1)),0)+IF(BB$63=$C$17,0,IF(BA$63=$C$17,$B92*(BA$60),0))</f>
        <v>2.36</v>
      </c>
      <c r="BB92" s="50">
        <f ca="1">IF(BB$63&lt;=$C$17,($C$34*BB$59*$B92/$C$63)*(IF(COUNTA($D92:BA92)*(12/$C$63)&lt;=$C$9,0,1)),0)+IF(BC$63=$C$17,0,IF(BB$63=$C$17,$B92*(BB$60),0))</f>
        <v>2.36</v>
      </c>
      <c r="BC92" s="50">
        <f ca="1">IF(BC$63&lt;=$C$17,($C$34*BC$59*$B92/$C$63)*(IF(COUNTA($D92:BB92)*(12/$C$63)&lt;=$C$9,0,1)),0)+IF(BD$63=$C$17,0,IF(BC$63=$C$17,$B92*(BC$60),0))</f>
        <v>2.36</v>
      </c>
      <c r="BD92" s="50">
        <f ca="1">IF(BD$63&lt;=$C$17,($C$34*BD$59*$B92/$C$63)*(IF(COUNTA($D92:BC92)*(12/$C$63)&lt;=$C$9,0,1)),0)+IF(BE$63=$C$17,0,IF(BD$63=$C$17,$B92*(BD$60),0))</f>
        <v>2.36</v>
      </c>
      <c r="BE92" s="50">
        <f ca="1">IF(BE$63&lt;=$C$17,($C$34*BE$59*$B92/$C$63)*(IF(COUNTA($D92:BD92)*(12/$C$63)&lt;=$C$9,0,1)),0)+IF(BF$63=$C$17,0,IF(BE$63=$C$17,$B92*(BE$60),0))</f>
        <v>2.36</v>
      </c>
      <c r="BF92" s="50">
        <f ca="1">IF(BF$63&lt;=$C$17,($C$34*BF$59*$B92/$C$63)*(IF(COUNTA($D92:BE92)*(12/$C$63)&lt;=$C$9,0,1)),0)+IF(BG$63=$C$17,0,IF(BF$63=$C$17,$B92*(BF$60),0))</f>
        <v>2.36</v>
      </c>
      <c r="BG92" s="50">
        <f ca="1">IF(BG$63&lt;=$C$17,($C$34*BG$59*$B92/$C$63)*(IF(COUNTA($D92:BF92)*(12/$C$63)&lt;=$C$9,0,1)),0)+IF(BH$63=$C$17,0,IF(BG$63=$C$17,$B92*(BG$60),0))</f>
        <v>2.36</v>
      </c>
      <c r="BH92" s="50">
        <f ca="1">IF(BH$63&lt;=$C$17,($C$34*BH$59*$B92/$C$63)*(IF(COUNTA($D92:BG92)*(12/$C$63)&lt;=$C$9,0,1)),0)+IF(BI$63=$C$17,0,IF(BH$63=$C$17,$B92*(BH$60),0))</f>
        <v>2.36</v>
      </c>
      <c r="BI92" s="50">
        <f ca="1">IF(BI$63&lt;=$C$17,($C$34*BI$59*$B92/$C$63)*(IF(COUNTA($D92:BH92)*(12/$C$63)&lt;=$C$9,0,1)),0)+IF(BJ$63=$C$17,0,IF(BI$63=$C$17,$B92*(BI$60),0))</f>
        <v>2.36</v>
      </c>
      <c r="BJ92" s="50">
        <f ca="1">IF(BJ$63&lt;=$C$17,($C$34*BJ$59*$B92/$C$63)*(IF(COUNTA($D92:BI92)*(12/$C$63)&lt;=$C$9,0,1)),0)+IF(BK$63=$C$17,0,IF(BJ$63=$C$17,$B92*(BJ$60),0))</f>
        <v>2.36</v>
      </c>
      <c r="BK92" s="50">
        <f ca="1">IF(BK$63&lt;=$C$17,($C$34*BK$59*$B92/$C$63)*(IF(COUNTA($D92:BJ92)*(12/$C$63)&lt;=$C$9,0,1)),0)+IF(BL$63=$C$17,0,IF(BK$63=$C$17,$B92*(BK$60),0))</f>
        <v>2.36</v>
      </c>
      <c r="BL92" s="50">
        <f ca="1">IF(BL$63&lt;=$C$17,($C$34*BL$59*$B92/$C$63)*(IF(COUNTA($D92:BK92)*(12/$C$63)&lt;=$C$9,0,1)),0)+IF(BM$63=$C$17,0,IF(BL$63=$C$17,$B92*(BL$60),0))</f>
        <v>2.36</v>
      </c>
      <c r="BM92" s="50">
        <f ca="1">IF(BM$63&lt;=$C$17,($C$34*BM$59*$B92/$C$63)*(IF(COUNTA($D92:BL92)*(12/$C$63)&lt;=$C$9,0,1)),0)+IF(BN$63=$C$17,0,IF(BM$63=$C$17,$B92*(BM$60),0))</f>
        <v>2.36</v>
      </c>
      <c r="BN92" s="50">
        <f ca="1">IF(BN$63&lt;=$C$17,($C$34*BN$59*$B92/$C$63)*(IF(COUNTA($D92:BM92)*(12/$C$63)&lt;=$C$9,0,1)),0)+IF(BO$63=$C$17,0,IF(BN$63=$C$17,$B92*(BN$60),0))</f>
        <v>2.36</v>
      </c>
      <c r="BO92" s="50">
        <f ca="1">IF(BO$63&lt;=$C$17,($C$34*BO$59*$B92/$C$63)*(IF(COUNTA($D92:BN92)*(12/$C$63)&lt;=$C$9,0,1)),0)+IF(BP$63=$C$17,0,IF(BO$63=$C$17,$B92*(BO$60),0))</f>
        <v>2.36</v>
      </c>
      <c r="BP92" s="50">
        <f ca="1">IF(BP$63&lt;=$C$17,($C$34*BP$59*$B92/$C$63)*(IF(COUNTA($D92:BO92)*(12/$C$63)&lt;=$C$9,0,1)),0)+IF(BQ$63=$C$17,0,IF(BP$63=$C$17,$B92*(BP$60),0))</f>
        <v>2.36</v>
      </c>
      <c r="BQ92" s="50">
        <f ca="1">IF(BQ$63&lt;=$C$17,($C$34*BQ$59*$B92/$C$63)*(IF(COUNTA($D92:BP92)*(12/$C$63)&lt;=$C$9,0,1)),0)+IF(BR$63=$C$17,0,IF(BQ$63=$C$17,$B92*(BQ$60),0))</f>
        <v>2.36</v>
      </c>
      <c r="BR92" s="50">
        <f ca="1">IF(BR$63&lt;=$C$17,($C$34*BR$59*$B92/$C$63)*(IF(COUNTA($D92:BQ92)*(12/$C$63)&lt;=$C$9,0,1)),0)+IF(BS$63=$C$17,0,IF(BR$63=$C$17,$B92*(BR$60),0))</f>
        <v>2.36</v>
      </c>
      <c r="BS92" s="50">
        <f ca="1">IF(BS$63&lt;=$C$17,($C$34*BS$59*$B92/$C$63)*(IF(COUNTA($D92:BR92)*(12/$C$63)&lt;=$C$9,0,1)),0)+IF(BT$63=$C$17,0,IF(BS$63=$C$17,$B92*(BS$60),0))</f>
        <v>2.36</v>
      </c>
      <c r="BT92" s="50">
        <f ca="1">IF(BT$63&lt;=$C$17,($C$34*BT$59*$B92/$C$63)*(IF(COUNTA($D92:BS92)*(12/$C$63)&lt;=$C$9,0,1)),0)+IF(BU$63=$C$17,0,IF(BT$63=$C$17,$B92*(BT$60),0))</f>
        <v>2.36</v>
      </c>
      <c r="BU92" s="50">
        <f ca="1">IF(BU$63&lt;=$C$17,($C$34*BU$59*$B92/$C$63)*(IF(COUNTA($D92:BT92)*(12/$C$63)&lt;=$C$9,0,1)),0)+IF(BV$63=$C$17,0,IF(BU$63=$C$17,$B92*(BU$60),0))</f>
        <v>2.36</v>
      </c>
      <c r="BV92" s="50">
        <f ca="1">IF(BV$63&lt;=$C$17,($C$34*BV$59*$B92/$C$63)*(IF(COUNTA($D92:BU92)*(12/$C$63)&lt;=$C$9,0,1)),0)+IF(BW$63=$C$17,0,IF(BV$63=$C$17,$B92*(BV$60),0))</f>
        <v>2.36</v>
      </c>
      <c r="BW92" s="50">
        <f ca="1">IF(BW$63&lt;=$C$17,($C$34*BW$59*$B92/$C$63)*(IF(COUNTA($D92:BV92)*(12/$C$63)&lt;=$C$9,0,1)),0)+IF(BX$63=$C$17,0,IF(BW$63=$C$17,$B92*(BW$60),0))</f>
        <v>2.36</v>
      </c>
      <c r="BX92" s="50">
        <f ca="1">IF(BX$63&lt;=$C$17,($C$34*BX$59*$B92/$C$63)*(IF(COUNTA($D92:BW92)*(12/$C$63)&lt;=$C$9,0,1)),0)+IF(BY$63=$C$17,0,IF(BX$63=$C$17,$B92*(BX$60),0))</f>
        <v>2.36</v>
      </c>
      <c r="BY92" s="50">
        <f ca="1">IF(BY$63&lt;=$C$17,($C$34*BY$59*$B92/$C$63)*(IF(COUNTA($D92:BX92)*(12/$C$63)&lt;=$C$9,0,1)),0)+IF(BZ$63=$C$17,0,IF(BY$63=$C$17,$B92*(BY$60),0))</f>
        <v>2.36</v>
      </c>
      <c r="BZ92" s="50">
        <f ca="1">IF(BZ$63&lt;=$C$17,($C$34*BZ$59*$B92/$C$63)*(IF(COUNTA($D92:BY92)*(12/$C$63)&lt;=$C$9,0,1)),0)+IF(CA$63=$C$17,0,IF(BZ$63=$C$17,$B92*(BZ$60),0))</f>
        <v>2.36</v>
      </c>
      <c r="CA92" s="50">
        <f ca="1">IF(CA$63&lt;=$C$17,($C$34*CA$59*$B92/$C$63)*(IF(COUNTA($D92:BZ92)*(12/$C$63)&lt;=$C$9,0,1)),0)+IF(CB$63=$C$17,0,IF(CA$63=$C$17,$B92*(CA$60),0))</f>
        <v>2.36</v>
      </c>
      <c r="CB92" s="50">
        <f ca="1">IF(CB$63&lt;=$C$17,($C$34*CB$59*$B92/$C$63)*(IF(COUNTA($D92:CA92)*(12/$C$63)&lt;=$C$9,0,1)),0)+IF(CC$63=$C$17,0,IF(CB$63=$C$17,$B92*(CB$60),0))</f>
        <v>2.36</v>
      </c>
      <c r="CC92" s="50">
        <f ca="1">IF(CC$63&lt;=$C$17,($C$34*CC$59*$B92/$C$63)*(IF(COUNTA($D92:CB92)*(12/$C$63)&lt;=$C$9,0,1)),0)+IF(CD$63=$C$17,0,IF(CC$63=$C$17,$B92*(CC$60),0))</f>
        <v>2.36</v>
      </c>
      <c r="CD92" s="50">
        <f ca="1">IF(CD$63&lt;=$C$17,($C$34*CD$59*$B92/$C$63)*(IF(COUNTA($D92:CC92)*(12/$C$63)&lt;=$C$9,0,1)),0)+IF(CE$63=$C$17,0,IF(CD$63=$C$17,$B92*(CD$60),0))</f>
        <v>2.36</v>
      </c>
      <c r="CE92" s="50">
        <f ca="1">IF(CE$63&lt;=$C$17,($C$34*CE$59*$B92/$C$63)*(IF(COUNTA($D92:CD92)*(12/$C$63)&lt;=$C$9,0,1)),0)+IF(CF$63=$C$17,0,IF(CE$63=$C$17,$B92*(CE$60),0))</f>
        <v>2.36</v>
      </c>
      <c r="CF92" s="50">
        <f ca="1">IF(CF$63&lt;=$C$17,($C$34*CF$59*$B92/$C$63)*(IF(COUNTA($D92:CE92)*(12/$C$63)&lt;=$C$9,0,1)),0)+IF(CG$63=$C$17,0,IF(CF$63=$C$17,$B92*(CF$60),0))</f>
        <v>2.36</v>
      </c>
      <c r="CG92" s="50">
        <f ca="1">IF(CG$63&lt;=$C$17,($C$34*CG$59*$B92/$C$63)*(IF(COUNTA($D92:CF92)*(12/$C$63)&lt;=$C$9,0,1)),0)+IF(CH$63=$C$17,0,IF(CG$63=$C$17,$B92*(CG$60),0))</f>
        <v>2.36</v>
      </c>
      <c r="CH92" s="50">
        <f ca="1">IF(CH$63&lt;=$C$17,($C$34*CH$59*$B92/$C$63)*(IF(COUNTA($D92:CG92)*(12/$C$63)&lt;=$C$9,0,1)),0)+IF(CI$63=$C$17,0,IF(CH$63=$C$17,$B92*(CH$60),0))</f>
        <v>2.36</v>
      </c>
      <c r="CI92" s="50">
        <f ca="1">IF(CI$63&lt;=$C$17,($C$34*CI$59*$B92/$C$63)*(IF(COUNTA($D92:CH92)*(12/$C$63)&lt;=$C$9,0,1)),0)+IF(CJ$63=$C$17,0,IF(CI$63=$C$17,$B92*(CI$60),0))</f>
        <v>2.36</v>
      </c>
      <c r="CJ92" s="50">
        <f ca="1">IF(CJ$63&lt;=$C$17,($C$34*CJ$59*$B92/$C$63)*(IF(COUNTA($D92:CI92)*(12/$C$63)&lt;=$C$9,0,1)),0)+IF(CK$63=$C$17,0,IF(CJ$63=$C$17,$B92*(CJ$60),0))</f>
        <v>2.36</v>
      </c>
      <c r="CK92" s="50">
        <f ca="1">IF(CK$63&lt;=$C$17,($C$34*CK$59*$B92/$C$63)*(IF(COUNTA($D92:CJ92)*(12/$C$63)&lt;=$C$9,0,1)),0)+IF(CL$63=$C$17,0,IF(CK$63=$C$17,$B92*(CK$60),0))</f>
        <v>2.36</v>
      </c>
      <c r="CL92" s="50">
        <f ca="1">IF(CL$63&lt;=$C$17,($C$34*CL$59*$B92/$C$63)*(IF(COUNTA($D92:CK92)*(12/$C$63)&lt;=$C$9,0,1)),0)+IF(CM$63=$C$17,0,IF(CL$63=$C$17,$B92*(CL$60),0))</f>
        <v>2.36</v>
      </c>
      <c r="CM92" s="50">
        <f ca="1">IF(CM$63&lt;=$C$17,($C$34*CM$59*$B92/$C$63)*(IF(COUNTA($D92:CL92)*(12/$C$63)&lt;=$C$9,0,1)),0)+IF(CN$63=$C$17,0,IF(CM$63=$C$17,$B92*(CM$60),0))</f>
        <v>2.36</v>
      </c>
      <c r="CN92" s="50">
        <f ca="1">IF(CN$63&lt;=$C$17,($C$34*CN$59*$B92/$C$63)*(IF(COUNTA($D92:CM92)*(12/$C$63)&lt;=$C$9,0,1)),0)+IF(CO$63=$C$17,0,IF(CN$63=$C$17,$B92*(CN$60),0))</f>
        <v>2.36</v>
      </c>
      <c r="CO92" s="50">
        <f ca="1">IF(CO$63&lt;=$C$17,($C$34*CO$59*$B92/$C$63)*(IF(COUNTA($D92:CN92)*(12/$C$63)&lt;=$C$9,0,1)),0)+IF(CP$63=$C$17,0,IF(CO$63=$C$17,$B92*(CO$60),0))</f>
        <v>2.36</v>
      </c>
      <c r="CP92" s="50">
        <f ca="1">IF(CP$63&lt;=$C$17,($C$34*CP$59*$B92/$C$63)*(IF(COUNTA($D92:CO92)*(12/$C$63)&lt;=$C$9,0,1)),0)+IF(CQ$63=$C$17,0,IF(CP$63=$C$17,$B92*(CP$60),0))</f>
        <v>2.36</v>
      </c>
      <c r="CQ92" s="50">
        <f ca="1">IF(CQ$63&lt;=$C$17,($C$34*CQ$59*$B92/$C$63)*(IF(COUNTA($D92:CP92)*(12/$C$63)&lt;=$C$9,0,1)),0)+IF(CR$63=$C$17,0,IF(CQ$63=$C$17,$B92*(CQ$60),0))</f>
        <v>2.36</v>
      </c>
      <c r="CR92" s="50">
        <f ca="1">IF(CR$63&lt;=$C$17,($C$34*CR$59*$B92/$C$63)*(IF(COUNTA($D92:CQ92)*(12/$C$63)&lt;=$C$9,0,1)),0)+IF(CS$63=$C$17,0,IF(CR$63=$C$17,$B92*(CR$60),0))</f>
        <v>2.36</v>
      </c>
      <c r="CS92" s="50">
        <f ca="1">IF(CS$63&lt;=$C$17,($C$34*CS$59*$B92/$C$63)*(IF(COUNTA($D92:CR92)*(12/$C$63)&lt;=$C$9,0,1)),0)+IF(CT$63=$C$17,0,IF(CS$63=$C$17,$B92*(CS$60),0))</f>
        <v>2.36</v>
      </c>
      <c r="CT92" s="50">
        <f ca="1">IF(CT$63&lt;=$C$17,($C$34*CT$59*$B92/$C$63)*(IF(COUNTA($D92:CS92)*(12/$C$63)&lt;=$C$9,0,1)),0)+IF(CU$63=$C$17,0,IF(CT$63=$C$17,$B92*(CT$60),0))</f>
        <v>2.36</v>
      </c>
      <c r="CU92" s="50">
        <f ca="1">IF(CU$63&lt;=$C$17,($C$34*CU$59*$B92/$C$63)*(IF(COUNTA($D92:CT92)*(12/$C$63)&lt;=$C$9,0,1)),0)+IF(CV$63=$C$17,0,IF(CU$63=$C$17,$B92*(CU$60),0))</f>
        <v>2.36</v>
      </c>
      <c r="CV92" s="50">
        <f ca="1">IF(CV$63&lt;=$C$17,($C$34*CV$59*$B92/$C$63)*(IF(COUNTA($D92:CU92)*(12/$C$63)&lt;=$C$9,0,1)),0)+IF(CW$63=$C$17,0,IF(CV$63=$C$17,$B92*(CV$60),0))</f>
        <v>2.36</v>
      </c>
      <c r="CW92" s="50">
        <f ca="1">IF(CW$63&lt;=$C$17,($C$34*CW$59*$B92/$C$63)*(IF(COUNTA($D92:CV92)*(12/$C$63)&lt;=$C$9,0,1)),0)+IF(CX$63=$C$17,0,IF(CW$63=$C$17,$B92*(CW$60),0))</f>
        <v>2.36</v>
      </c>
      <c r="CX92" s="50">
        <f ca="1">IF(CX$63&lt;=$C$17,($C$34*CX$59*$B92/$C$63)*(IF(COUNTA($D92:CW92)*(12/$C$63)&lt;=$C$9,0,1)),0)+IF(CY$63=$C$17,0,IF(CX$63=$C$17,$B92*(CX$60),0))</f>
        <v>2.36</v>
      </c>
      <c r="CY92" s="50">
        <f ca="1">IF(CY$63&lt;=$C$17,($C$34*CY$59*$B92/$C$63)*(IF(COUNTA($D92:CX92)*(12/$C$63)&lt;=$C$9,0,1)),0)+IF(CZ$63=$C$17,0,IF(CY$63=$C$17,$B92*(CY$60),0))</f>
        <v>2.36</v>
      </c>
      <c r="CZ92" s="50">
        <f ca="1">IF(CZ$63&lt;=$C$17,($C$34*CZ$59*$B92/$C$63)*(IF(COUNTA($D92:CY92)*(12/$C$63)&lt;=$C$9,0,1)),0)+IF(DA$63=$C$17,0,IF(CZ$63=$C$17,$B92*(CZ$60),0))</f>
        <v>2.36</v>
      </c>
      <c r="DA92" s="50">
        <f ca="1">IF(DA$63&lt;=$C$17,($C$34*DA$59*$B92/$C$63)*(IF(COUNTA($D92:CZ92)*(12/$C$63)&lt;=$C$9,0,1)),0)+IF(DB$63=$C$17,0,IF(DA$63=$C$17,$B92*(DA$60),0))</f>
        <v>2.36</v>
      </c>
      <c r="DB92" s="50">
        <f ca="1">IF(DB$63&lt;=$C$17,($C$34*DB$59*$B92/$C$63)*(IF(COUNTA($D92:DA92)*(12/$C$63)&lt;=$C$9,0,1)),0)+IF(DC$63=$C$17,0,IF(DB$63=$C$17,$B92*(DB$60),0))</f>
        <v>2.36</v>
      </c>
      <c r="DC92" s="50">
        <f ca="1">IF(DC$63&lt;=$C$17,($C$34*DC$59*$B92/$C$63)*(IF(COUNTA($D92:DB92)*(12/$C$63)&lt;=$C$9,0,1)),0)+IF(DD$63=$C$17,0,IF(DC$63=$C$17,$B92*(DC$60),0))</f>
        <v>2.36</v>
      </c>
      <c r="DD92" s="50">
        <f ca="1">IF(DD$63&lt;=$C$17,($C$34*DD$59*$B92/$C$63)*(IF(COUNTA($D92:DC92)*(12/$C$63)&lt;=$C$9,0,1)),0)+IF(DE$63=$C$17,0,IF(DD$63=$C$17,$B92*(DD$60),0))</f>
        <v>2.36</v>
      </c>
      <c r="DE92" s="50">
        <f ca="1">IF(DE$63&lt;=$C$17,($C$34*DE$59*$B92/$C$63)*(IF(COUNTA($D92:DD92)*(12/$C$63)&lt;=$C$9,0,1)),0)+IF(DF$63=$C$17,0,IF(DE$63=$C$17,$B92*(DE$60),0))</f>
        <v>2.36</v>
      </c>
      <c r="DF92" s="50">
        <f ca="1">IF(DF$63&lt;=$C$17,($C$34*DF$59*$B92/$C$63)*(IF(COUNTA($D92:DE92)*(12/$C$63)&lt;=$C$9,0,1)),0)+IF(DG$63=$C$17,0,IF(DF$63=$C$17,$B92*(DF$60),0))</f>
        <v>2.36</v>
      </c>
      <c r="DG92" s="50">
        <f ca="1">IF(DG$63&lt;=$C$17,($C$34*DG$59*$B92/$C$63)*(IF(COUNTA($D92:DF92)*(12/$C$63)&lt;=$C$9,0,1)),0)+IF(DH$63=$C$17,0,IF(DG$63=$C$17,$B92*(DG$60),0))</f>
        <v>2.36</v>
      </c>
      <c r="DH92" s="50">
        <f ca="1">IF(DH$63&lt;=$C$17,($C$34*DH$59*$B92/$C$63)*(IF(COUNTA($D92:DG92)*(12/$C$63)&lt;=$C$9,0,1)),0)+IF(DI$63=$C$17,0,IF(DH$63=$C$17,$B92*(DH$60),0))</f>
        <v>2.36</v>
      </c>
      <c r="DI92" s="50">
        <f ca="1">IF(DI$63&lt;=$C$17,($C$34*DI$59*$B92/$C$63)*(IF(COUNTA($D92:DH92)*(12/$C$63)&lt;=$C$9,0,1)),0)+IF(DJ$63=$C$17,0,IF(DI$63=$C$17,$B92*(DI$60),0))</f>
        <v>2.36</v>
      </c>
      <c r="DJ92" s="50">
        <f ca="1">IF(DJ$63&lt;=$C$17,($C$34*DJ$59*$B92/$C$63)*(IF(COUNTA($D92:DI92)*(12/$C$63)&lt;=$C$9,0,1)),0)+IF(DK$63=$C$17,0,IF(DJ$63=$C$17,$B92*(DJ$60),0))</f>
        <v>2.36</v>
      </c>
      <c r="DK92" s="50">
        <f ca="1">IF(DK$63&lt;=$C$17,($C$34*DK$59*$B92/$C$63)*(IF(COUNTA($D92:DJ92)*(12/$C$63)&lt;=$C$9,0,1)),0)+IF(DL$63=$C$17,0,IF(DK$63=$C$17,$B92*(DK$60),0))</f>
        <v>2.36</v>
      </c>
      <c r="DL92" s="50">
        <f ca="1">IF(DL$63&lt;=$C$17,($C$34*DL$59*$B92/$C$63)*(IF(COUNTA($D92:DK92)*(12/$C$63)&lt;=$C$9,0,1)),0)+IF(DM$63=$C$17,0,IF(DL$63=$C$17,$B92*(DL$60),0))</f>
        <v>2.36</v>
      </c>
      <c r="DM92" s="50">
        <f ca="1">IF(DM$63&lt;=$C$17,($C$34*DM$59*$B92/$C$63)*(IF(COUNTA($D92:DL92)*(12/$C$63)&lt;=$C$9,0,1)),0)+IF(DN$63=$C$17,0,IF(DM$63=$C$17,$B92*(DM$60),0))</f>
        <v>2.36</v>
      </c>
      <c r="DN92" s="50">
        <f ca="1">IF(DN$63&lt;=$C$17,($C$34*DN$59*$B92/$C$63)*(IF(COUNTA($D92:DM92)*(12/$C$63)&lt;=$C$9,0,1)),0)+IF(DO$63=$C$17,0,IF(DN$63=$C$17,$B92*(DN$60),0))</f>
        <v>2.36</v>
      </c>
      <c r="DO92" s="50">
        <f ca="1">IF(DO$63&lt;=$C$17,($C$34*DO$59*$B92/$C$63)*(IF(COUNTA($D92:DN92)*(12/$C$63)&lt;=$C$9,0,1)),0)+IF(DP$63=$C$17,0,IF(DO$63=$C$17,$B92*(DO$60),0))</f>
        <v>2.36</v>
      </c>
      <c r="DP92" s="50">
        <f ca="1">IF(DP$63&lt;=$C$17,($C$34*DP$59*$B92/$C$63)*(IF(COUNTA($D92:DO92)*(12/$C$63)&lt;=$C$9,0,1)),0)+IF(DQ$63=$C$17,0,IF(DP$63=$C$17,$B92*(DP$60),0))</f>
        <v>2.36</v>
      </c>
      <c r="DQ92" s="50">
        <f ca="1">IF(DQ$63&lt;=$C$17,($C$34*DQ$59*$B92/$C$63)*(IF(COUNTA($D92:DP92)*(12/$C$63)&lt;=$C$9,0,1)),0)+IF(DR$63=$C$17,0,IF(DQ$63=$C$17,$B92*(DQ$60),0))</f>
        <v>2.36</v>
      </c>
      <c r="DR92" s="50">
        <f ca="1">IF(DR$63&lt;=$C$17,($C$34*DR$59*$B92/$C$63)*(IF(COUNTA($D92:DQ92)*(12/$C$63)&lt;=$C$9,0,1)),0)+IF(DS$63=$C$17,0,IF(DR$63=$C$17,$B92*(DR$60),0))</f>
        <v>2.36</v>
      </c>
      <c r="DS92" s="50">
        <f ca="1">IF(DS$63&lt;=$C$17,($C$34*DS$59*$B92/$C$63)*(IF(COUNTA($D92:DR92)*(12/$C$63)&lt;=$C$9,0,1)),0)+IF(DT$63=$C$17,0,IF(DS$63=$C$17,$B92*(DS$60),0))</f>
        <v>2.36</v>
      </c>
      <c r="DT92" s="50">
        <f ca="1">IF(DT$63&lt;=$C$17,($C$34*DT$59*$B92/$C$63)*(IF(COUNTA($D92:DS92)*(12/$C$63)&lt;=$C$9,0,1)),0)+IF(DU$63=$C$17,0,IF(DT$63=$C$17,$B92*(DT$60),0))</f>
        <v>579.82582397734257</v>
      </c>
      <c r="DU92" s="50">
        <f>IF(DU$63&lt;=$C$17,($C$34*DU$59*$B92/$C$63)*(IF(COUNTA($D92:DT92)*(12/$C$63)&lt;=$C$9,0,1)),0)+IF(DV$63=$C$17,0,IF(DU$63=$C$17,$B92*(DU$60),0))</f>
        <v>0</v>
      </c>
      <c r="DV92" s="50">
        <f>IF(DV$63&lt;=$C$17,($C$34*DV$59*$B92/$C$63)*(IF(COUNTA($D92:DU92)*(12/$C$63)&lt;=$C$9,0,1)),0)+IF(DW$63=$C$17,0,IF(DV$63=$C$17,$B92*(DV$60),0))</f>
        <v>0</v>
      </c>
      <c r="DW92" s="50">
        <f>IF(DW$63&lt;=$C$17,($C$34*DW$59*$B92/$C$63)*(IF(COUNTA($D92:DV92)*(12/$C$63)&lt;=$C$9,0,1)),0)+IF(DX$63=$C$17,0,IF(DW$63=$C$17,$B92*(DW$60),0))</f>
        <v>0</v>
      </c>
      <c r="DX92" s="50">
        <f>IF(DX$63&lt;=$C$17,($C$34*DX$59*$B92/$C$63)*(IF(COUNTA($D92:DW92)*(12/$C$63)&lt;=$C$9,0,1)),0)+IF(DY$63=$C$17,0,IF(DX$63=$C$17,$B92*(DX$60),0))</f>
        <v>0</v>
      </c>
      <c r="DY92" s="50">
        <f>IF(DY$63&lt;=$C$17,($C$34*DY$59*$B92/$C$63)*(IF(COUNTA($D92:DX92)*(12/$C$63)&lt;=$C$9,0,1)),0)+IF(DZ$63=$C$17,0,IF(DY$63=$C$17,$B92*(DY$60),0))</f>
        <v>0</v>
      </c>
      <c r="DZ92" s="50">
        <f>IF(DZ$63&lt;=$C$17,($C$34*DZ$59*$B92/$C$63)*(IF(COUNTA($D92:DY92)*(12/$C$63)&lt;=$C$9,0,1)),0)+IF(EA$63=$C$17,0,IF(DZ$63=$C$17,$B92*(DZ$60),0))</f>
        <v>0</v>
      </c>
      <c r="EA92" s="50">
        <f>IF(EA$63&lt;=$C$17,($C$34*EA$59*$B92/$C$63)*(IF(COUNTA($D92:DZ92)*(12/$C$63)&lt;=$C$9,0,1)),0)+IF(EB$63=$C$17,0,IF(EA$63=$C$17,$B92*(EA$60),0))</f>
        <v>0</v>
      </c>
      <c r="EB92" s="50">
        <f>IF(EB$63&lt;=$C$17,($C$34*EB$59*$B92/$C$63)*(IF(COUNTA($D92:EA92)*(12/$C$63)&lt;=$C$9,0,1)),0)+IF(EC$63=$C$17,0,IF(EB$63=$C$17,$B92*(EB$60),0))</f>
        <v>0</v>
      </c>
      <c r="EC92" s="50">
        <f>IF(EC$63&lt;=$C$17,($C$34*EC$59*$B92/$C$63)*(IF(COUNTA($D92:EB92)*(12/$C$63)&lt;=$C$9,0,1)),0)+IF(ED$63=$C$17,0,IF(EC$63=$C$17,$B92*(EC$60),0))</f>
        <v>0</v>
      </c>
      <c r="ED92" s="50">
        <f>IF(ED$63&lt;=$C$17,($C$34*ED$59*$B92/$C$63)*(IF(COUNTA($D92:EC92)*(12/$C$63)&lt;=$C$9,0,1)),0)+IF(EE$63=$C$17,0,IF(ED$63=$C$17,$B92*(ED$60),0))</f>
        <v>0</v>
      </c>
      <c r="EE92" s="50">
        <f>IF(EE$63&lt;=$C$17,($C$34*EE$59*$B92/$C$63)*(IF(COUNTA($D92:ED92)*(12/$C$63)&lt;=$C$9,0,1)),0)+IF(EF$63=$C$17,0,IF(EE$63=$C$17,$B92*(EE$60),0))</f>
        <v>0</v>
      </c>
      <c r="EF92" s="50">
        <f>IF(EF$63&lt;=$C$17,($C$34*EF$59*$B92/$C$63)*(IF(COUNTA($D92:EE92)*(12/$C$63)&lt;=$C$9,0,1)),0)+IF(EG$63=$C$17,0,IF(EF$63=$C$17,$B92*(EF$60),0))</f>
        <v>0</v>
      </c>
      <c r="EG92" s="50">
        <f>IF(EG$63&lt;=$C$17,($C$34*EG$59*$B92/$C$63)*(IF(COUNTA($D92:EF92)*(12/$C$63)&lt;=$C$9,0,1)),0)+IF(EH$63=$C$17,0,IF(EG$63=$C$17,$B92*(EG$60),0))</f>
        <v>0</v>
      </c>
      <c r="EH92" s="50">
        <f>IF(EH$63&lt;=$C$17,($C$34*EH$59*$B92/$C$63)*(IF(COUNTA($D92:EG92)*(12/$C$63)&lt;=$C$9,0,1)),0)+IF(EI$63=$C$17,0,IF(EH$63=$C$17,$B92*(EH$60),0))</f>
        <v>0</v>
      </c>
      <c r="EI92" s="50">
        <f>IF(EI$63&lt;=$C$17,($C$34*EI$59*$B92/$C$63)*(IF(COUNTA($D92:EH92)*(12/$C$63)&lt;=$C$9,0,1)),0)+IF(EJ$63=$C$17,0,IF(EI$63=$C$17,$B92*(EI$60),0))</f>
        <v>0</v>
      </c>
      <c r="EJ92" s="50">
        <f>IF(EJ$63&lt;=$C$17,($C$34*EJ$59*$B92/$C$63)*(IF(COUNTA($D92:EI92)*(12/$C$63)&lt;=$C$9,0,1)),0)+IF(EK$63=$C$17,0,IF(EJ$63=$C$17,$B92*(EJ$60),0))</f>
        <v>0</v>
      </c>
      <c r="EK92" s="50">
        <f>IF(EK$63&lt;=$C$17,($C$34*EK$59*$B92/$C$63)*(IF(COUNTA($D92:EJ92)*(12/$C$63)&lt;=$C$9,0,1)),0)+IF(EL$63=$C$17,0,IF(EK$63=$C$17,$B92*(EK$60),0))</f>
        <v>0</v>
      </c>
      <c r="EL92" s="50">
        <f>IF(EL$63&lt;=$C$17,($C$34*EL$59*$B92/$C$63)*(IF(COUNTA($D92:EK92)*(12/$C$63)&lt;=$C$9,0,1)),0)+IF(EM$63=$C$17,0,IF(EL$63=$C$17,$B92*(EL$60),0))</f>
        <v>0</v>
      </c>
      <c r="EM92" s="50">
        <f>IF(EM$63&lt;=$C$17,($C$34*EM$59*$B92/$C$63)*(IF(COUNTA($D92:EL92)*(12/$C$63)&lt;=$C$9,0,1)),0)+IF(EN$63=$C$17,0,IF(EM$63=$C$17,$B92*(EM$60),0))</f>
        <v>0</v>
      </c>
      <c r="EN92" s="50">
        <f>IF(EN$63&lt;=$C$17,($C$34*EN$59*$B92/$C$63)*(IF(COUNTA($D92:EM92)*(12/$C$63)&lt;=$C$9,0,1)),0)+IF(EO$63=$C$17,0,IF(EN$63=$C$17,$B92*(EN$60),0))</f>
        <v>0</v>
      </c>
      <c r="EO92" s="50">
        <f>IF(EO$63&lt;=$C$17,($C$34*EO$59*$B92/$C$63)*(IF(COUNTA($D92:EN92)*(12/$C$63)&lt;=$C$9,0,1)),0)+IF(EP$63=$C$17,0,IF(EO$63=$C$17,$B92*(EO$60),0))</f>
        <v>0</v>
      </c>
      <c r="EP92" s="50">
        <f>IF(EP$63&lt;=$C$17,($C$34*EP$59*$B92/$C$63)*(IF(COUNTA($D92:EO92)*(12/$C$63)&lt;=$C$9,0,1)),0)+IF(EQ$63=$C$17,0,IF(EP$63=$C$17,$B92*(EP$60),0))</f>
        <v>0</v>
      </c>
      <c r="EQ92" s="50">
        <f>IF(EQ$63&lt;=$C$17,($C$34*EQ$59*$B92/$C$63)*(IF(COUNTA($D92:EP92)*(12/$C$63)&lt;=$C$9,0,1)),0)+IF(ER$63=$C$17,0,IF(EQ$63=$C$17,$B92*(EQ$60),0))</f>
        <v>0</v>
      </c>
      <c r="ER92" s="50">
        <f>IF(ER$63&lt;=$C$17,($C$34*ER$59*$B92/$C$63)*(IF(COUNTA($D92:EQ92)*(12/$C$63)&lt;=$C$9,0,1)),0)+IF(ES$63=$C$17,0,IF(ER$63=$C$17,$B92*(ER$60),0))</f>
        <v>0</v>
      </c>
      <c r="ES92" s="50">
        <f>IF(ES$63&lt;=$C$17,($C$34*ES$59*$B92/$C$63)*(IF(COUNTA($D92:ER92)*(12/$C$63)&lt;=$C$9,0,1)),0)+IF(ET$63=$C$17,0,IF(ES$63=$C$17,$B92*(ES$60),0))</f>
        <v>0</v>
      </c>
      <c r="ET92" s="50">
        <f>IF(ET$63&lt;=$C$17,($C$34*ET$59*$B92/$C$63)*(IF(COUNTA($D92:ES92)*(12/$C$63)&lt;=$C$9,0,1)),0)+IF(EU$63=$C$17,0,IF(ET$63=$C$17,$B92*(ET$60),0))</f>
        <v>0</v>
      </c>
      <c r="EU92" s="50">
        <f>IF(EU$63&lt;=$C$17,($C$34*EU$59*$B92/$C$63)*(IF(COUNTA($D92:ET92)*(12/$C$63)&lt;=$C$9,0,1)),0)+IF(EV$63=$C$17,0,IF(EU$63=$C$17,$B92*(EU$60),0))</f>
        <v>0</v>
      </c>
      <c r="EV92" s="50">
        <f>IF(EV$63&lt;=$C$17,($C$34*EV$59*$B92/$C$63)*(IF(COUNTA($D92:EU92)*(12/$C$63)&lt;=$C$9,0,1)),0)+IF(EW$63=$C$17,0,IF(EV$63=$C$17,$B92*(EV$60),0))</f>
        <v>0</v>
      </c>
      <c r="EW92" s="50">
        <f>IF(EW$63&lt;=$C$17,($C$34*EW$59*$B92/$C$63)*(IF(COUNTA($D92:EV92)*(12/$C$63)&lt;=$C$9,0,1)),0)+IF(EX$63=$C$17,0,IF(EW$63=$C$17,$B92*(EW$60),0))</f>
        <v>0</v>
      </c>
      <c r="EX92" s="50">
        <f>IF(EX$63&lt;=$C$17,($C$34*EX$59*$B92/$C$63)*(IF(COUNTA($D92:EW92)*(12/$C$63)&lt;=$C$9,0,1)),0)+IF(EY$63=$C$17,0,IF(EX$63=$C$17,$B92*(EX$60),0))</f>
        <v>0</v>
      </c>
      <c r="EY92" s="50">
        <f>IF(EY$63&lt;=$C$17,($C$34*EY$59*$B92/$C$63)*(IF(COUNTA($D92:EX92)*(12/$C$63)&lt;=$C$9,0,1)),0)+IF(EZ$63=$C$17,0,IF(EY$63=$C$17,$B92*(EY$60),0))</f>
        <v>0</v>
      </c>
      <c r="EZ92" s="50">
        <f>IF(EZ$63&lt;=$C$17,($C$34*EZ$59*$B92/$C$63)*(IF(COUNTA($D92:EY92)*(12/$C$63)&lt;=$C$9,0,1)),0)+IF(FA$63=$C$17,0,IF(EZ$63=$C$17,$B92*(EZ$60),0))</f>
        <v>0</v>
      </c>
      <c r="FA92" s="50">
        <f>IF(FA$63&lt;=$C$17,($C$34*FA$59*$B92/$C$63)*(IF(COUNTA($D92:EZ92)*(12/$C$63)&lt;=$C$9,0,1)),0)+IF(FB$63=$C$17,0,IF(FA$63=$C$17,$B92*(FA$60),0))</f>
        <v>0</v>
      </c>
      <c r="FB92" s="50">
        <f>IF(FB$63&lt;=$C$17,($C$34*FB$59*$B92/$C$63)*(IF(COUNTA($D92:FA92)*(12/$C$63)&lt;=$C$9,0,1)),0)+IF(FC$63=$C$17,0,IF(FB$63=$C$17,$B92*(FB$60),0))</f>
        <v>0</v>
      </c>
      <c r="FC92" s="50">
        <f>IF(FC$63&lt;=$C$17,($C$34*FC$59*$B92/$C$63)*(IF(COUNTA($D92:FB92)*(12/$C$63)&lt;=$C$9,0,1)),0)+IF(FD$63=$C$17,0,IF(FC$63=$C$17,$B92*(FC$60),0))</f>
        <v>0</v>
      </c>
      <c r="FD92" s="50">
        <f>IF(FD$63&lt;=$C$17,($C$34*FD$59*$B92/$C$63)*(IF(COUNTA($D92:FC92)*(12/$C$63)&lt;=$C$9,0,1)),0)+IF(FE$63=$C$17,0,IF(FD$63=$C$17,$B92*(FD$60),0))</f>
        <v>0</v>
      </c>
      <c r="FE92" s="50">
        <f>IF(FE$63&lt;=$C$17,($C$34*FE$59*$B92/$C$63)*(IF(COUNTA($D92:FD92)*(12/$C$63)&lt;=$C$9,0,1)),0)+IF(FF$63=$C$17,0,IF(FE$63=$C$17,$B92*(FE$60),0))</f>
        <v>0</v>
      </c>
      <c r="FF92" s="50">
        <f>IF(FF$63&lt;=$C$17,($C$34*FF$59*$B92/$C$63)*(IF(COUNTA($D92:FE92)*(12/$C$63)&lt;=$C$9,0,1)),0)+IF(FG$63=$C$17,0,IF(FF$63=$C$17,$B92*(FF$60),0))</f>
        <v>0</v>
      </c>
      <c r="FG92" s="50">
        <f>IF(FG$63&lt;=$C$17,($C$34*FG$59*$B92/$C$63)*(IF(COUNTA($D92:FF92)*(12/$C$63)&lt;=$C$9,0,1)),0)+IF(FH$63=$C$17,0,IF(FG$63=$C$17,$B92*(FG$60),0))</f>
        <v>0</v>
      </c>
      <c r="FH92" s="50">
        <f>IF(FH$63&lt;=$C$17,($C$34*FH$59*$B92/$C$63)*(IF(COUNTA($D92:FG92)*(12/$C$63)&lt;=$C$9,0,1)),0)+IF(FI$63=$C$17,0,IF(FH$63=$C$17,$B92*(FH$60),0))</f>
        <v>0</v>
      </c>
      <c r="FI92" s="50">
        <f>IF(FI$63&lt;=$C$17,($C$34*FI$59*$B92/$C$63)*(IF(COUNTA($D92:FH92)*(12/$C$63)&lt;=$C$9,0,1)),0)+IF(FJ$63=$C$17,0,IF(FI$63=$C$17,$B92*(FI$60),0))</f>
        <v>0</v>
      </c>
      <c r="FJ92" s="50">
        <f>IF(FJ$63&lt;=$C$17,($C$34*FJ$59*$B92/$C$63)*(IF(COUNTA($D92:FI92)*(12/$C$63)&lt;=$C$9,0,1)),0)+IF(FK$63=$C$17,0,IF(FJ$63=$C$17,$B92*(FJ$60),0))</f>
        <v>0</v>
      </c>
      <c r="FK92" s="50">
        <f>IF(FK$63&lt;=$C$17,($C$34*FK$59*$B92/$C$63)*(IF(COUNTA($D92:FJ92)*(12/$C$63)&lt;=$C$9,0,1)),0)+IF(FL$63=$C$17,0,IF(FK$63=$C$17,$B92*(FK$60),0))</f>
        <v>0</v>
      </c>
      <c r="FL92" s="50">
        <f>IF(FL$63&lt;=$C$17,($C$34*FL$59*$B92/$C$63)*(IF(COUNTA($D92:FK92)*(12/$C$63)&lt;=$C$9,0,1)),0)+IF(FM$63=$C$17,0,IF(FL$63=$C$17,$B92*(FL$60),0))</f>
        <v>0</v>
      </c>
      <c r="FM92" s="50">
        <f>IF(FM$63&lt;=$C$17,($C$34*FM$59*$B92/$C$63)*(IF(COUNTA($D92:FL92)*(12/$C$63)&lt;=$C$9,0,1)),0)+IF(FN$63=$C$17,0,IF(FM$63=$C$17,$B92*(FM$60),0))</f>
        <v>0</v>
      </c>
      <c r="FN92" s="50">
        <f>IF(FN$63&lt;=$C$17,($C$34*FN$59*$B92/$C$63)*(IF(COUNTA($D92:FM92)*(12/$C$63)&lt;=$C$9,0,1)),0)+IF(FO$63=$C$17,0,IF(FN$63=$C$17,$B92*(FN$60),0))</f>
        <v>0</v>
      </c>
      <c r="FO92" s="50">
        <f>IF(FO$63&lt;=$C$17,($C$34*FO$59*$B92/$C$63)*(IF(COUNTA($D92:FN92)*(12/$C$63)&lt;=$C$9,0,1)),0)+IF(FP$63=$C$17,0,IF(FO$63=$C$17,$B92*(FO$60),0))</f>
        <v>0</v>
      </c>
      <c r="FP92" s="50">
        <f>IF(FP$63&lt;=$C$17,($C$34*FP$59*$B92/$C$63)*(IF(COUNTA($D92:FO92)*(12/$C$63)&lt;=$C$9,0,1)),0)+IF(FQ$63=$C$17,0,IF(FP$63=$C$17,$B92*(FP$60),0))</f>
        <v>0</v>
      </c>
      <c r="FQ92" s="50">
        <f>IF(FQ$63&lt;=$C$17,($C$34*FQ$59*$B92/$C$63)*(IF(COUNTA($D92:FP92)*(12/$C$63)&lt;=$C$9,0,1)),0)+IF(FR$63=$C$17,0,IF(FQ$63=$C$17,$B92*(FQ$60),0))</f>
        <v>0</v>
      </c>
      <c r="FR92" s="50">
        <f>IF(FR$63&lt;=$C$17,($C$34*FR$59*$B92/$C$63)*(IF(COUNTA($D92:FQ92)*(12/$C$63)&lt;=$C$9,0,1)),0)+IF(FS$63=$C$17,0,IF(FR$63=$C$17,$B92*(FR$60),0))</f>
        <v>0</v>
      </c>
      <c r="FS92" s="50">
        <f>IF(FS$63&lt;=$C$17,($C$34*FS$59*$B92/$C$63)*(IF(COUNTA($D92:FR92)*(12/$C$63)&lt;=$C$9,0,1)),0)+IF(FT$63=$C$17,0,IF(FS$63=$C$17,$B92*(FS$60),0))</f>
        <v>0</v>
      </c>
      <c r="FT92" s="50">
        <f>IF(FT$63&lt;=$C$17,($C$34*FT$59*$B92/$C$63)*(IF(COUNTA($D92:FS92)*(12/$C$63)&lt;=$C$9,0,1)),0)+IF(FU$63=$C$17,0,IF(FT$63=$C$17,$B92*(FT$60),0))</f>
        <v>0</v>
      </c>
      <c r="FU92" s="50">
        <f>IF(FU$63&lt;=$C$17,($C$34*FU$59*$B92/$C$63)*(IF(COUNTA($D92:FT92)*(12/$C$63)&lt;=$C$9,0,1)),0)+IF(FV$63=$C$17,0,IF(FU$63=$C$17,$B92*(FU$60),0))</f>
        <v>0</v>
      </c>
      <c r="FV92" s="50">
        <f>IF(FV$63&lt;=$C$17,($C$34*FV$59*$B92/$C$63)*(IF(COUNTA($D92:FU92)*(12/$C$63)&lt;=$C$9,0,1)),0)+IF(FW$63=$C$17,0,IF(FV$63=$C$17,$B92*(FV$60),0))</f>
        <v>0</v>
      </c>
      <c r="FW92" s="50">
        <f>IF(FW$63&lt;=$C$17,($C$34*FW$59*$B92/$C$63)*(IF(COUNTA($D92:FV92)*(12/$C$63)&lt;=$C$9,0,1)),0)+IF(FX$63=$C$17,0,IF(FW$63=$C$17,$B92*(FW$60),0))</f>
        <v>0</v>
      </c>
      <c r="FX92" s="50">
        <f>IF(FX$63&lt;=$C$17,($C$34*FX$59*$B92/$C$63)*(IF(COUNTA($D92:FW92)*(12/$C$63)&lt;=$C$9,0,1)),0)+IF(FY$63=$C$17,0,IF(FX$63=$C$17,$B92*(FX$60),0))</f>
        <v>0</v>
      </c>
      <c r="FY92" s="50">
        <f>IF(FY$63&lt;=$C$17,($C$34*FY$59*$B92/$C$63)*(IF(COUNTA($D92:FX92)*(12/$C$63)&lt;=$C$9,0,1)),0)+IF(FZ$63=$C$17,0,IF(FY$63=$C$17,$B92*(FY$60),0))</f>
        <v>0</v>
      </c>
      <c r="FZ92" s="50">
        <f>IF(FZ$63&lt;=$C$17,($C$34*FZ$59*$B92/$C$63)*(IF(COUNTA($D92:FY92)*(12/$C$63)&lt;=$C$9,0,1)),0)+IF(GA$63=$C$17,0,IF(FZ$63=$C$17,$B92*(FZ$60),0))</f>
        <v>0</v>
      </c>
      <c r="GA92" s="50">
        <f>IF(GA$63&lt;=$C$17,($C$34*GA$59*$B92/$C$63)*(IF(COUNTA($D92:FZ92)*(12/$C$63)&lt;=$C$9,0,1)),0)+IF(GB$63=$C$17,0,IF(GA$63=$C$17,$B92*(GA$60),0))</f>
        <v>0</v>
      </c>
      <c r="GB92" s="50">
        <f>IF(GB$63&lt;=$C$17,($C$34*GB$59*$B92/$C$63)*(IF(COUNTA($D92:GA92)*(12/$C$63)&lt;=$C$9,0,1)),0)+IF(GC$63=$C$17,0,IF(GB$63=$C$17,$B92*(GB$60),0))</f>
        <v>0</v>
      </c>
      <c r="GC92" s="50">
        <f>IF(GC$63&lt;=$C$17,($C$34*GC$59*$B92/$C$63)*(IF(COUNTA($D92:GB92)*(12/$C$63)&lt;=$C$9,0,1)),0)+IF(GD$63=$C$17,0,IF(GC$63=$C$17,$B92*(GC$60),0))</f>
        <v>0</v>
      </c>
      <c r="GD92" s="50">
        <f>IF(GD$63&lt;=$C$17,($C$34*GD$59*$B92/$C$63)*(IF(COUNTA($D92:GC92)*(12/$C$63)&lt;=$C$9,0,1)),0)+IF(GE$63=$C$17,0,IF(GD$63=$C$17,$B92*(GD$60),0))</f>
        <v>0</v>
      </c>
      <c r="GE92" s="50">
        <f>IF(GE$63&lt;=$C$17,($C$34*GE$59*$B92/$C$63)*(IF(COUNTA($D92:GD92)*(12/$C$63)&lt;=$C$9,0,1)),0)+IF(GF$63=$C$17,0,IF(GE$63=$C$17,$B92*(GE$60),0))</f>
        <v>0</v>
      </c>
      <c r="GF92" s="50">
        <f>IF(GF$63&lt;=$C$17,($C$34*GF$59*$B92/$C$63)*(IF(COUNTA($D92:GE92)*(12/$C$63)&lt;=$C$9,0,1)),0)+IF(GG$63=$C$17,0,IF(GF$63=$C$17,$B92*(GF$60),0))</f>
        <v>0</v>
      </c>
      <c r="GG92" s="50">
        <f>IF(GG$63&lt;=$C$17,($C$34*GG$59*$B92/$C$63)*(IF(COUNTA($D92:GF92)*(12/$C$63)&lt;=$C$9,0,1)),0)+IF(GH$63=$C$17,0,IF(GG$63=$C$17,$B92*(GG$60),0))</f>
        <v>0</v>
      </c>
      <c r="GH92" s="50">
        <f>IF(GH$63&lt;=$C$17,($C$34*GH$59*$B92/$C$63)*(IF(COUNTA($D92:GG92)*(12/$C$63)&lt;=$C$9,0,1)),0)+IF(GI$63=$C$17,0,IF(GH$63=$C$17,$B92*(GH$60),0))</f>
        <v>0</v>
      </c>
      <c r="GI92" s="50">
        <f>IF(GI$63&lt;=$C$17,($C$34*GI$59*$B92/$C$63)*(IF(COUNTA($D92:GH92)*(12/$C$63)&lt;=$C$9,0,1)),0)+IF(GJ$63=$C$17,0,IF(GI$63=$C$17,$B92*(GI$60),0))</f>
        <v>0</v>
      </c>
      <c r="GJ92" s="50">
        <f>IF(GJ$63&lt;=$C$17,($C$34*GJ$59*$B92/$C$63)*(IF(COUNTA($D92:GI92)*(12/$C$63)&lt;=$C$9,0,1)),0)+IF(GK$63=$C$17,0,IF(GJ$63=$C$17,$B92*(GJ$60),0))</f>
        <v>0</v>
      </c>
      <c r="GK92" s="50">
        <f>IF(GK$63&lt;=$C$17,($C$34*GK$59*$B92/$C$63)*(IF(COUNTA($D92:GJ92)*(12/$C$63)&lt;=$C$9,0,1)),0)+IF(GL$63=$C$17,0,IF(GK$63=$C$17,$B92*(GK$60),0))</f>
        <v>0</v>
      </c>
      <c r="GL92" s="50">
        <f>IF(GL$63&lt;=$C$17,($C$34*GL$59*$B92/$C$63)*(IF(COUNTA($D92:GK92)*(12/$C$63)&lt;=$C$9,0,1)),0)+IF(GM$63=$C$17,0,IF(GL$63=$C$17,$B92*(GL$60),0))</f>
        <v>0</v>
      </c>
      <c r="GM92" s="50">
        <f>IF(GM$63&lt;=$C$17,($C$34*GM$59*$B92/$C$63)*(IF(COUNTA($D92:GL92)*(12/$C$63)&lt;=$C$9,0,1)),0)+IF(GN$63=$C$17,0,IF(GM$63=$C$17,$B92*(GM$60),0))</f>
        <v>0</v>
      </c>
      <c r="GN92" s="50">
        <f>IF(GN$63&lt;=$C$17,($C$34*GN$59*$B92/$C$63)*(IF(COUNTA($D92:GM92)*(12/$C$63)&lt;=$C$9,0,1)),0)+IF(GO$63=$C$17,0,IF(GN$63=$C$17,$B92*(GN$60),0))</f>
        <v>0</v>
      </c>
      <c r="GO92" s="50">
        <f>IF(GO$63&lt;=$C$17,($C$34*GO$59*$B92/$C$63)*(IF(COUNTA($D92:GN92)*(12/$C$63)&lt;=$C$9,0,1)),0)+IF(GP$63=$C$17,0,IF(GO$63=$C$17,$B92*(GO$60),0))</f>
        <v>0</v>
      </c>
      <c r="GP92" s="50">
        <f>IF(GP$63&lt;=$C$17,($C$34*GP$59*$B92/$C$63)*(IF(COUNTA($D92:GO92)*(12/$C$63)&lt;=$C$9,0,1)),0)+IF(GQ$63=$C$17,0,IF(GP$63=$C$17,$B92*(GP$60),0))</f>
        <v>0</v>
      </c>
      <c r="GQ92" s="50">
        <f>IF(GQ$63&lt;=$C$17,($C$34*GQ$59*$B92/$C$63)*(IF(COUNTA($D92:GP92)*(12/$C$63)&lt;=$C$9,0,1)),0)+IF(GR$63=$C$17,0,IF(GQ$63=$C$17,$B92*(GQ$60),0))</f>
        <v>0</v>
      </c>
      <c r="GR92" s="50">
        <f>IF(GR$63&lt;=$C$17,($C$34*GR$59*$B92/$C$63)*(IF(COUNTA($D92:GQ92)*(12/$C$63)&lt;=$C$9,0,1)),0)+IF(GS$63=$C$17,0,IF(GR$63=$C$17,$B92*(GR$60),0))</f>
        <v>0</v>
      </c>
      <c r="GS92" s="50">
        <f>IF(GS$63&lt;=$C$17,($C$34*GS$59*$B92/$C$63)*(IF(COUNTA($D92:GR92)*(12/$C$63)&lt;=$C$9,0,1)),0)+IF(GT$63=$C$17,0,IF(GS$63=$C$17,$B92*(GS$60),0))</f>
        <v>0</v>
      </c>
      <c r="GT92" s="50">
        <f>IF(GT$63&lt;=$C$17,($C$34*GT$59*$B92/$C$63)*(IF(COUNTA($D92:GS92)*(12/$C$63)&lt;=$C$9,0,1)),0)+IF(GU$63=$C$17,0,IF(GT$63=$C$17,$B92*(GT$60),0))</f>
        <v>0</v>
      </c>
      <c r="GU92" s="50">
        <f>IF(GU$63&lt;=$C$17,($C$34*GU$59*$B92/$C$63)*(IF(COUNTA($D92:GT92)*(12/$C$63)&lt;=$C$9,0,1)),0)+IF(GV$63=$C$17,0,IF(GU$63=$C$17,$B92*(GU$60),0))</f>
        <v>0</v>
      </c>
      <c r="GV92" s="50">
        <f>IF(GV$63&lt;=$C$17,($C$34*GV$59*$B92/$C$63)*(IF(COUNTA($D92:GU92)*(12/$C$63)&lt;=$C$9,0,1)),0)+IF(GW$63=$C$17,0,IF(GV$63=$C$17,$B92*(GV$60),0))</f>
        <v>0</v>
      </c>
      <c r="GW92" s="50">
        <f>IF(GW$63&lt;=$C$17,($C$34*GW$59*$B92/$C$63)*(IF(COUNTA($D92:GV92)*(12/$C$63)&lt;=$C$9,0,1)),0)+IF(GX$63=$C$17,0,IF(GW$63=$C$17,$B92*(GW$60),0))</f>
        <v>0</v>
      </c>
      <c r="GX92" s="50">
        <f>IF(GX$63&lt;=$C$17,($C$34*GX$59*$B92/$C$63)*(IF(COUNTA($D92:GW92)*(12/$C$63)&lt;=$C$9,0,1)),0)+IF(GY$63=$C$17,0,IF(GX$63=$C$17,$B92*(GX$60),0))</f>
        <v>0</v>
      </c>
      <c r="GY92" s="50">
        <f>IF(GY$63&lt;=$C$17,($C$34*GY$59*$B92/$C$63)*(IF(COUNTA($D92:GX92)*(12/$C$63)&lt;=$C$9,0,1)),0)+IF(GZ$63=$C$17,0,IF(GY$63=$C$17,$B92*(GY$60),0))</f>
        <v>0</v>
      </c>
      <c r="GZ92" s="50">
        <f>IF(GZ$63&lt;=$C$17,($C$34*GZ$59*$B92/$C$63)*(IF(COUNTA($D92:GY92)*(12/$C$63)&lt;=$C$9,0,1)),0)+IF(HA$63=$C$17,0,IF(GZ$63=$C$17,$B92*(GZ$60),0))</f>
        <v>0</v>
      </c>
      <c r="HA92" s="50">
        <f>IF(HA$63&lt;=$C$17,($C$34*HA$59*$B92/$C$63)*(IF(COUNTA($D92:GZ92)*(12/$C$63)&lt;=$C$9,0,1)),0)+IF(HB$63=$C$17,0,IF(HA$63=$C$17,$B92*(HA$60),0))</f>
        <v>0</v>
      </c>
      <c r="HB92" s="50">
        <f>IF(HB$63&lt;=$C$17,($C$34*HB$59*$B92/$C$63)*(IF(COUNTA($D92:HA92)*(12/$C$63)&lt;=$C$9,0,1)),0)+IF(HC$63=$C$17,0,IF(HB$63=$C$17,$B92*(HB$60),0))</f>
        <v>0</v>
      </c>
      <c r="HC92" s="50">
        <f>IF(HC$63&lt;=$C$17,($C$34*HC$59*$B92/$C$63)*(IF(COUNTA($D92:HB92)*(12/$C$63)&lt;=$C$9,0,1)),0)+IF(HD$63=$C$17,0,IF(HC$63=$C$17,$B92*(HC$60),0))</f>
        <v>0</v>
      </c>
      <c r="HD92" s="50">
        <f>IF(HD$63&lt;=$C$17,($C$34*HD$59*$B92/$C$63)*(IF(COUNTA($D92:HC92)*(12/$C$63)&lt;=$C$9,0,1)),0)+IF(HE$63=$C$17,0,IF(HD$63=$C$17,$B92*(HD$60),0))</f>
        <v>0</v>
      </c>
      <c r="HE92" s="50">
        <f>IF(HE$63&lt;=$C$17,($C$34*HE$59*$B92/$C$63)*(IF(COUNTA($D92:HD92)*(12/$C$63)&lt;=$C$9,0,1)),0)+IF(HF$63=$C$17,0,IF(HE$63=$C$17,$B92*(HE$60),0))</f>
        <v>0</v>
      </c>
      <c r="HF92" s="50">
        <f>IF(HF$63&lt;=$C$17,($C$34*HF$59*$B92/$C$63)*(IF(COUNTA($D92:HE92)*(12/$C$63)&lt;=$C$9,0,1)),0)+IF(HG$63=$C$17,0,IF(HF$63=$C$17,$B92*(HF$60),0))</f>
        <v>0</v>
      </c>
      <c r="HG92" s="50">
        <f>IF(HG$63&lt;=$C$17,($C$34*HG$59*$B92/$C$63)*(IF(COUNTA($D92:HF92)*(12/$C$63)&lt;=$C$9,0,1)),0)+IF(HH$63=$C$17,0,IF(HG$63=$C$17,$B92*(HG$60),0))</f>
        <v>0</v>
      </c>
      <c r="HH92" s="50">
        <f>IF(HH$63&lt;=$C$17,($C$34*HH$59*$B92/$C$63)*(IF(COUNTA($D92:HG92)*(12/$C$63)&lt;=$C$9,0,1)),0)+IF(HI$63=$C$17,0,IF(HH$63=$C$17,$B92*(HH$60),0))</f>
        <v>0</v>
      </c>
      <c r="HI92" s="50">
        <f>IF(HI$63&lt;=$C$17,($C$34*HI$59*$B92/$C$63)*(IF(COUNTA($D92:HH92)*(12/$C$63)&lt;=$C$9,0,1)),0)+IF(HJ$63=$C$17,0,IF(HI$63=$C$17,$B92*(HI$60),0))</f>
        <v>0</v>
      </c>
      <c r="HJ92" s="50">
        <f>IF(HJ$63&lt;=$C$17,($C$34*HJ$59*$B92/$C$63)*(IF(COUNTA($D92:HI92)*(12/$C$63)&lt;=$C$9,0,1)),0)+IF(HK$63=$C$17,0,IF(HJ$63=$C$17,$B92*(HJ$60),0))</f>
        <v>0</v>
      </c>
      <c r="HK92" s="50">
        <f>IF(HK$63&lt;=$C$17,($C$34*HK$59*$B92/$C$63)*(IF(COUNTA($D92:HJ92)*(12/$C$63)&lt;=$C$9,0,1)),0)+IF(HL$63=$C$17,0,IF(HK$63=$C$17,$B92*(HK$60),0))</f>
        <v>0</v>
      </c>
      <c r="HL92" s="50">
        <f>IF(HL$63&lt;=$C$17,($C$34*HL$59*$B92/$C$63)*(IF(COUNTA($D92:HK92)*(12/$C$63)&lt;=$C$9,0,1)),0)+IF(HM$63=$C$17,0,IF(HL$63=$C$17,$B92*(HL$60),0))</f>
        <v>0</v>
      </c>
      <c r="HM92" s="50">
        <f>IF(HM$63&lt;=$C$17,($C$34*HM$59*$B92/$C$63)*(IF(COUNTA($D92:HL92)*(12/$C$63)&lt;=$C$9,0,1)),0)+IF(HN$63=$C$17,0,IF(HM$63=$C$17,$B92*(HM$60),0))</f>
        <v>0</v>
      </c>
      <c r="HN92" s="50">
        <f>IF(HN$63&lt;=$C$17,($C$34*HN$59*$B92/$C$63)*(IF(COUNTA($D92:HM92)*(12/$C$63)&lt;=$C$9,0,1)),0)+IF(HO$63=$C$17,0,IF(HN$63=$C$17,$B92*(HN$60),0))</f>
        <v>0</v>
      </c>
      <c r="HO92" s="50">
        <f>IF(HO$63&lt;=$C$17,($C$34*HO$59*$B92/$C$63)*(IF(COUNTA($D92:HN92)*(12/$C$63)&lt;=$C$9,0,1)),0)+IF(HP$63=$C$17,0,IF(HO$63=$C$17,$B92*(HO$60),0))</f>
        <v>0</v>
      </c>
      <c r="HP92" s="50">
        <f>IF(HP$63&lt;=$C$17,($C$34*HP$59*$B92/$C$63)*(IF(COUNTA($D92:HO92)*(12/$C$63)&lt;=$C$9,0,1)),0)+IF(HQ$63=$C$17,0,IF(HP$63=$C$17,$B92*(HP$60),0))</f>
        <v>0</v>
      </c>
      <c r="HQ92" s="50">
        <f>IF(HQ$63&lt;=$C$17,($C$34*HQ$59*$B92/$C$63)*(IF(COUNTA($D92:HP92)*(12/$C$63)&lt;=$C$9,0,1)),0)+IF(HR$63=$C$17,0,IF(HQ$63=$C$17,$B92*(HQ$60),0))</f>
        <v>0</v>
      </c>
      <c r="HR92" s="50">
        <f>IF(HR$63&lt;=$C$17,($C$34*HR$59*$B92/$C$63)*(IF(COUNTA($D92:HQ92)*(12/$C$63)&lt;=$C$9,0,1)),0)+IF(HS$63=$C$17,0,IF(HR$63=$C$17,$B92*(HR$60),0))</f>
        <v>0</v>
      </c>
      <c r="HS92" s="50">
        <f>IF(HS$63&lt;=$C$17,($C$34*HS$59*$B92/$C$63)*(IF(COUNTA($D92:HR92)*(12/$C$63)&lt;=$C$9,0,1)),0)+IF(HT$63=$C$17,0,IF(HS$63=$C$17,$B92*(HS$60),0))</f>
        <v>0</v>
      </c>
      <c r="HT92" s="50">
        <f>IF(HT$63&lt;=$C$17,($C$34*HT$59*$B92/$C$63)*(IF(COUNTA($D92:HS92)*(12/$C$63)&lt;=$C$9,0,1)),0)+IF(HU$63=$C$17,0,IF(HT$63=$C$17,$B92*(HT$60),0))</f>
        <v>0</v>
      </c>
      <c r="HU92" s="50">
        <f>IF(HU$63&lt;=$C$17,($C$34*HU$59*$B92/$C$63)*(IF(COUNTA($D92:HT92)*(12/$C$63)&lt;=$C$9,0,1)),0)+IF(HV$63=$C$17,0,IF(HU$63=$C$17,$B92*(HU$60),0))</f>
        <v>0</v>
      </c>
      <c r="HV92" s="50">
        <f>IF(HV$63&lt;=$C$17,($C$34*HV$59*$B92/$C$63)*(IF(COUNTA($D92:HU92)*(12/$C$63)&lt;=$C$9,0,1)),0)+IF(HW$63=$C$17,0,IF(HV$63=$C$17,$B92*(HV$60),0))</f>
        <v>0</v>
      </c>
      <c r="HW92" s="50">
        <f>IF(HW$63&lt;=$C$17,($C$34*HW$59*$B92/$C$63)*(IF(COUNTA($D92:HV92)*(12/$C$63)&lt;=$C$9,0,1)),0)+IF(HX$63=$C$17,0,IF(HW$63=$C$17,$B92*(HW$60),0))</f>
        <v>0</v>
      </c>
      <c r="HX92" s="50">
        <f>IF(HX$63&lt;=$C$17,($C$34*HX$59*$B92/$C$63)*(IF(COUNTA($D92:HW92)*(12/$C$63)&lt;=$C$9,0,1)),0)+IF(HY$63=$C$17,0,IF(HX$63=$C$17,$B92*(HX$60),0))</f>
        <v>0</v>
      </c>
      <c r="HY92" s="50">
        <f>IF(HY$63&lt;=$C$17,($C$34*HY$59*$B92/$C$63)*(IF(COUNTA($D92:HX92)*(12/$C$63)&lt;=$C$9,0,1)),0)+IF(HZ$63=$C$17,0,IF(HY$63=$C$17,$B92*(HY$60),0))</f>
        <v>0</v>
      </c>
      <c r="HZ92" s="50">
        <f>IF(HZ$63&lt;=$C$17,($C$34*HZ$59*$B92/$C$63)*(IF(COUNTA($D92:HY92)*(12/$C$63)&lt;=$C$9,0,1)),0)+IF(IA$63=$C$17,0,IF(HZ$63=$C$17,$B92*(HZ$60),0))</f>
        <v>0</v>
      </c>
      <c r="IA92" s="50">
        <f>IF(IA$63&lt;=$C$17,($C$34*IA$59*$B92/$C$63)*(IF(COUNTA($D92:HZ92)*(12/$C$63)&lt;=$C$9,0,1)),0)+IF(IB$63=$C$17,0,IF(IA$63=$C$17,$B92*(IA$60),0))</f>
        <v>0</v>
      </c>
      <c r="IB92" s="50">
        <f>IF(IB$63&lt;=$C$17,($C$34*IB$59*$B92/$C$63)*(IF(COUNTA($D92:IA92)*(12/$C$63)&lt;=$C$9,0,1)),0)+IF(IC$63=$C$17,0,IF(IB$63=$C$17,$B92*(IB$60),0))</f>
        <v>0</v>
      </c>
      <c r="IC92" s="50">
        <f>IF(IC$63&lt;=$C$17,($C$34*IC$59*$B92/$C$63)*(IF(COUNTA($D92:IB92)*(12/$C$63)&lt;=$C$9,0,1)),0)+IF(ID$63=$C$17,0,IF(IC$63=$C$17,$B92*(IC$60),0))</f>
        <v>0</v>
      </c>
      <c r="ID92" s="50">
        <f>IF(ID$63&lt;=$C$17,($C$34*ID$59*$B92/$C$63)*(IF(COUNTA($D92:IC92)*(12/$C$63)&lt;=$C$9,0,1)),0)+IF(IE$63=$C$17,0,IF(ID$63=$C$17,$B92*(ID$60),0))</f>
        <v>0</v>
      </c>
      <c r="IE92" s="50">
        <f>IF(IE$63&lt;=$C$17,($C$34*IE$59*$B92/$C$63)*(IF(COUNTA($D92:ID92)*(12/$C$63)&lt;=$C$9,0,1)),0)+IF(IF$63=$C$17,0,IF(IE$63=$C$17,$B92*(IE$60),0))</f>
        <v>0</v>
      </c>
      <c r="IF92" s="50">
        <f>IF(IF$63&lt;=$C$17,($C$34*IF$59*$B92/$C$63)*(IF(COUNTA($D92:IE92)*(12/$C$63)&lt;=$C$9,0,1)),0)+IF(IG$63=$C$17,0,IF(IF$63=$C$17,$B92*(IF$60),0))</f>
        <v>0</v>
      </c>
      <c r="IG92" s="50">
        <f>IF(IG$63&lt;=$C$17,($C$34*IG$59*$B92/$C$63)*(IF(COUNTA($D92:IF92)*(12/$C$63)&lt;=$C$9,0,1)),0)+IF(IH$63=$C$17,0,IF(IG$63=$C$17,$B92*(IG$60),0))</f>
        <v>0</v>
      </c>
      <c r="IH92" s="50">
        <f>IF(IH$63&lt;=$C$17,($C$34*IH$59*$B92/$C$63)*(IF(COUNTA($D92:IG92)*(12/$C$63)&lt;=$C$9,0,1)),0)+IF(II$63=$C$17,0,IF(IH$63=$C$17,$B92*(IH$60),0))</f>
        <v>0</v>
      </c>
      <c r="II92" s="50">
        <f>IF(II$63&lt;=$C$17,($C$34*II$59*$B92/$C$63)*(IF(COUNTA($D92:IH92)*(12/$C$63)&lt;=$C$9,0,1)),0)+IF(IJ$63=$C$17,0,IF(II$63=$C$17,$B92*(II$60),0))</f>
        <v>0</v>
      </c>
      <c r="IJ92" s="50">
        <f>IF(IJ$63&lt;=$C$17,($C$34*IJ$59*$B92/$C$63)*(IF(COUNTA($D92:II92)*(12/$C$63)&lt;=$C$9,0,1)),0)+IF(IK$63=$C$17,0,IF(IJ$63=$C$17,$B92*(IJ$60),0))</f>
        <v>0</v>
      </c>
      <c r="IK92" s="50">
        <f>IF(IK$63&lt;=$C$17,($C$34*IK$59*$B92/$C$63)*(IF(COUNTA($D92:IJ92)*(12/$C$63)&lt;=$C$9,0,1)),0)+IF(IL$63=$C$17,0,IF(IK$63=$C$17,$B92*(IK$60),0))</f>
        <v>0</v>
      </c>
      <c r="IL92" s="50">
        <f>IF(IL$63&lt;=$C$17,($C$34*IL$59*$B92/$C$63)*(IF(COUNTA($D92:IK92)*(12/$C$63)&lt;=$C$9,0,1)),0)+IF(IM$63=$C$17,0,IF(IL$63=$C$17,$B92*(IL$60),0))</f>
        <v>0</v>
      </c>
      <c r="IM92" s="50">
        <f>IF(IM$63&lt;=$C$17,($C$34*IM$59*$B92/$C$63)*(IF(COUNTA($D92:IL92)*(12/$C$63)&lt;=$C$9,0,1)),0)+IF(IN$63=$C$17,0,IF(IM$63=$C$17,$B92*(IM$60),0))</f>
        <v>0</v>
      </c>
      <c r="IN92" s="50">
        <f>IF(IN$63&lt;=$C$17,($C$34*IN$59*$B92/$C$63)*(IF(COUNTA($D92:IM92)*(12/$C$63)&lt;=$C$9,0,1)),0)+IF(IO$63=$C$17,0,IF(IN$63=$C$17,$B92*(IN$60),0))</f>
        <v>0</v>
      </c>
      <c r="IO92" s="50">
        <f>IF(IO$63&lt;=$C$17,($C$34*IO$59*$B92/$C$63)*(IF(COUNTA($D92:IN92)*(12/$C$63)&lt;=$C$9,0,1)),0)+IF(IP$63=$C$17,0,IF(IO$63=$C$17,$B92*(IO$60),0))</f>
        <v>0</v>
      </c>
      <c r="IP92" s="50">
        <f>IF(IP$63&lt;=$C$17,($C$34*IP$59*$B92/$C$63)*(IF(COUNTA($D92:IO92)*(12/$C$63)&lt;=$C$9,0,1)),0)+IF(IQ$63=$C$17,0,IF(IP$63=$C$17,$B92*(IP$60),0))</f>
        <v>0</v>
      </c>
      <c r="IQ92" s="50">
        <f>IF(IQ$63&lt;=$C$17,($C$34*IQ$59*$B92/$C$63)*(IF(COUNTA($D92:IP92)*(12/$C$63)&lt;=$C$9,0,1)),0)+IF(IR$63=$C$17,0,IF(IQ$63=$C$17,$B92*(IQ$60),0))</f>
        <v>0</v>
      </c>
      <c r="IR92" s="50">
        <f>IF(IR$63&lt;=$C$17,($C$34*IR$59*$B92/$C$63)*(IF(COUNTA($D92:IQ92)*(12/$C$63)&lt;=$C$9,0,1)),0)+IF(IS$63=$C$17,0,IF(IR$63=$C$17,$B92*(IR$60),0))</f>
        <v>0</v>
      </c>
      <c r="IS92" s="50">
        <f>IF(IS$63&lt;=$C$17,($C$34*IS$59*$B92/$C$63)*(IF(COUNTA($D92:IR92)*(12/$C$63)&lt;=$C$9,0,1)),0)+IF(IT$63=$C$17,0,IF(IS$63=$C$17,$B92*(IS$60),0))</f>
        <v>0</v>
      </c>
      <c r="IT92" s="50">
        <f>IF(IT$63&lt;=$C$17,($C$34*IT$59*$B92/$C$63)*(IF(COUNTA($D92:IS92)*(12/$C$63)&lt;=$C$9,0,1)),0)+IF(IU$63=$C$17,0,IF(IT$63=$C$17,$B92*(IT$60),0))</f>
        <v>0</v>
      </c>
      <c r="IU92" s="50">
        <f>IF(IU$63&lt;=$C$17,($C$34*IU$59*$B92/$C$63)*(IF(COUNTA($D92:IT92)*(12/$C$63)&lt;=$C$9,0,1)),0)+IF(IV$63=$C$17,0,IF(IU$63=$C$17,$B92*(IU$60),0))</f>
        <v>0</v>
      </c>
      <c r="IV92" s="50">
        <f>IF(IV$63&lt;=$C$17,($C$34*IV$59*$B92/$C$63)*(IF(COUNTA($D92:IU92)*(12/$C$63)&lt;=$C$9,0,1)),0)+IF(IW$63=$C$17,0,IF(IV$63=$C$17,$B92*(IV$60),0))</f>
        <v>0</v>
      </c>
      <c r="IW92" s="50">
        <f>IF(IW$63&lt;=$C$17,($C$34*IW$59*$B92/$C$63)*(IF(COUNTA($D92:IV92)*(12/$C$63)&lt;=$C$9,0,1)),0)+IF(IX$63=$C$17,0,IF(IW$63=$C$17,$B92*(IW$60),0))</f>
        <v>0</v>
      </c>
      <c r="IX92" s="50"/>
      <c r="IY92" s="50"/>
      <c r="IZ92" s="50"/>
      <c r="JA92" s="50"/>
      <c r="JB92" s="50"/>
      <c r="JC92" s="50"/>
      <c r="JD92" s="50"/>
      <c r="JE92" s="50"/>
      <c r="JF92" s="50"/>
      <c r="JG92" s="50"/>
      <c r="JH92" s="50"/>
      <c r="JI92" s="50"/>
      <c r="JJ92" s="50"/>
      <c r="JK92" s="50"/>
      <c r="JL92" s="50"/>
      <c r="JM92" s="50"/>
    </row>
    <row r="93" spans="1:273" outlineLevel="1" x14ac:dyDescent="0.25">
      <c r="A93" s="2" t="s">
        <v>55</v>
      </c>
      <c r="B93" s="79">
        <f ca="1">+OFFSET($D$52,0,COUNTA($B$66:B92),,)</f>
        <v>2</v>
      </c>
      <c r="C93" s="88">
        <f t="shared" ca="1" si="68"/>
        <v>116.96388265156077</v>
      </c>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50">
        <f ca="1">IF(AF$63&gt;$C$17,0,-AE$53*(12/$C$63))</f>
        <v>-408.04</v>
      </c>
      <c r="AF93" s="50">
        <f ca="1">IF(AF$63&lt;=$C$17,($C$34*AF$59*$B93/$C$63)*(IF(COUNTA($D93:AE93)*(12/$C$63)&lt;=$C$9,0,1)),0)+IF(AG$63=$C$17,0,IF(AF$63=$C$17,$B93*(AF$60),0))</f>
        <v>0</v>
      </c>
      <c r="AG93" s="50">
        <f ca="1">IF(AG$63&lt;=$C$17,($C$34*AG$59*$B93/$C$63)*(IF(COUNTA($D93:AF93)*(12/$C$63)&lt;=$C$9,0,1)),0)+IF(AH$63=$C$17,0,IF(AG$63=$C$17,$B93*(AG$60),0))</f>
        <v>0</v>
      </c>
      <c r="AH93" s="50">
        <f ca="1">IF(AH$63&lt;=$C$17,($C$34*AH$59*$B93/$C$63)*(IF(COUNTA($D93:AG93)*(12/$C$63)&lt;=$C$9,0,1)),0)+IF(AI$63=$C$17,0,IF(AH$63=$C$17,$B93*(AH$60),0))</f>
        <v>0</v>
      </c>
      <c r="AI93" s="50">
        <f ca="1">IF(AI$63&lt;=$C$17,($C$34*AI$59*$B93/$C$63)*(IF(COUNTA($D93:AH93)*(12/$C$63)&lt;=$C$9,0,1)),0)+IF(AJ$63=$C$17,0,IF(AI$63=$C$17,$B93*(AI$60),0))</f>
        <v>0</v>
      </c>
      <c r="AJ93" s="50">
        <f ca="1">IF(AJ$63&lt;=$C$17,($C$34*AJ$59*$B93/$C$63)*(IF(COUNTA($D93:AI93)*(12/$C$63)&lt;=$C$9,0,1)),0)+IF(AK$63=$C$17,0,IF(AJ$63=$C$17,$B93*(AJ$60),0))</f>
        <v>1.5733333333333333</v>
      </c>
      <c r="AK93" s="50">
        <f ca="1">IF(AK$63&lt;=$C$17,($C$34*AK$59*$B93/$C$63)*(IF(COUNTA($D93:AJ93)*(12/$C$63)&lt;=$C$9,0,1)),0)+IF(AL$63=$C$17,0,IF(AK$63=$C$17,$B93*(AK$60),0))</f>
        <v>1.5733333333333333</v>
      </c>
      <c r="AL93" s="50">
        <f ca="1">IF(AL$63&lt;=$C$17,($C$34*AL$59*$B93/$C$63)*(IF(COUNTA($D93:AK93)*(12/$C$63)&lt;=$C$9,0,1)),0)+IF(AM$63=$C$17,0,IF(AL$63=$C$17,$B93*(AL$60),0))</f>
        <v>1.5733333333333333</v>
      </c>
      <c r="AM93" s="50">
        <f ca="1">IF(AM$63&lt;=$C$17,($C$34*AM$59*$B93/$C$63)*(IF(COUNTA($D93:AL93)*(12/$C$63)&lt;=$C$9,0,1)),0)+IF(AN$63=$C$17,0,IF(AM$63=$C$17,$B93*(AM$60),0))</f>
        <v>1.5733333333333333</v>
      </c>
      <c r="AN93" s="50">
        <f ca="1">IF(AN$63&lt;=$C$17,($C$34*AN$59*$B93/$C$63)*(IF(COUNTA($D93:AM93)*(12/$C$63)&lt;=$C$9,0,1)),0)+IF(AO$63=$C$17,0,IF(AN$63=$C$17,$B93*(AN$60),0))</f>
        <v>1.5733333333333333</v>
      </c>
      <c r="AO93" s="50">
        <f ca="1">IF(AO$63&lt;=$C$17,($C$34*AO$59*$B93/$C$63)*(IF(COUNTA($D93:AN93)*(12/$C$63)&lt;=$C$9,0,1)),0)+IF(AP$63=$C$17,0,IF(AO$63=$C$17,$B93*(AO$60),0))</f>
        <v>1.5733333333333333</v>
      </c>
      <c r="AP93" s="50">
        <f ca="1">IF(AP$63&lt;=$C$17,($C$34*AP$59*$B93/$C$63)*(IF(COUNTA($D93:AO93)*(12/$C$63)&lt;=$C$9,0,1)),0)+IF(AQ$63=$C$17,0,IF(AP$63=$C$17,$B93*(AP$60),0))</f>
        <v>1.5733333333333333</v>
      </c>
      <c r="AQ93" s="50">
        <f ca="1">IF(AQ$63&lt;=$C$17,($C$34*AQ$59*$B93/$C$63)*(IF(COUNTA($D93:AP93)*(12/$C$63)&lt;=$C$9,0,1)),0)+IF(AR$63=$C$17,0,IF(AQ$63=$C$17,$B93*(AQ$60),0))</f>
        <v>1.5733333333333333</v>
      </c>
      <c r="AR93" s="50">
        <f ca="1">IF(AR$63&lt;=$C$17,($C$34*AR$59*$B93/$C$63)*(IF(COUNTA($D93:AQ93)*(12/$C$63)&lt;=$C$9,0,1)),0)+IF(AS$63=$C$17,0,IF(AR$63=$C$17,$B93*(AR$60),0))</f>
        <v>1.5733333333333333</v>
      </c>
      <c r="AS93" s="50">
        <f ca="1">IF(AS$63&lt;=$C$17,($C$34*AS$59*$B93/$C$63)*(IF(COUNTA($D93:AR93)*(12/$C$63)&lt;=$C$9,0,1)),0)+IF(AT$63=$C$17,0,IF(AS$63=$C$17,$B93*(AS$60),0))</f>
        <v>1.5733333333333333</v>
      </c>
      <c r="AT93" s="50">
        <f ca="1">IF(AT$63&lt;=$C$17,($C$34*AT$59*$B93/$C$63)*(IF(COUNTA($D93:AS93)*(12/$C$63)&lt;=$C$9,0,1)),0)+IF(AU$63=$C$17,0,IF(AT$63=$C$17,$B93*(AT$60),0))</f>
        <v>1.5733333333333333</v>
      </c>
      <c r="AU93" s="50">
        <f ca="1">IF(AU$63&lt;=$C$17,($C$34*AU$59*$B93/$C$63)*(IF(COUNTA($D93:AT93)*(12/$C$63)&lt;=$C$9,0,1)),0)+IF(AV$63=$C$17,0,IF(AU$63=$C$17,$B93*(AU$60),0))</f>
        <v>1.5733333333333333</v>
      </c>
      <c r="AV93" s="50">
        <f ca="1">IF(AV$63&lt;=$C$17,($C$34*AV$59*$B93/$C$63)*(IF(COUNTA($D93:AU93)*(12/$C$63)&lt;=$C$9,0,1)),0)+IF(AW$63=$C$17,0,IF(AV$63=$C$17,$B93*(AV$60),0))</f>
        <v>1.5733333333333333</v>
      </c>
      <c r="AW93" s="50">
        <f ca="1">IF(AW$63&lt;=$C$17,($C$34*AW$59*$B93/$C$63)*(IF(COUNTA($D93:AV93)*(12/$C$63)&lt;=$C$9,0,1)),0)+IF(AX$63=$C$17,0,IF(AW$63=$C$17,$B93*(AW$60),0))</f>
        <v>1.5733333333333333</v>
      </c>
      <c r="AX93" s="50">
        <f ca="1">IF(AX$63&lt;=$C$17,($C$34*AX$59*$B93/$C$63)*(IF(COUNTA($D93:AW93)*(12/$C$63)&lt;=$C$9,0,1)),0)+IF(AY$63=$C$17,0,IF(AX$63=$C$17,$B93*(AX$60),0))</f>
        <v>1.5733333333333333</v>
      </c>
      <c r="AY93" s="50">
        <f ca="1">IF(AY$63&lt;=$C$17,($C$34*AY$59*$B93/$C$63)*(IF(COUNTA($D93:AX93)*(12/$C$63)&lt;=$C$9,0,1)),0)+IF(AZ$63=$C$17,0,IF(AY$63=$C$17,$B93*(AY$60),0))</f>
        <v>1.5733333333333333</v>
      </c>
      <c r="AZ93" s="50">
        <f ca="1">IF(AZ$63&lt;=$C$17,($C$34*AZ$59*$B93/$C$63)*(IF(COUNTA($D93:AY93)*(12/$C$63)&lt;=$C$9,0,1)),0)+IF(BA$63=$C$17,0,IF(AZ$63=$C$17,$B93*(AZ$60),0))</f>
        <v>1.5733333333333333</v>
      </c>
      <c r="BA93" s="50">
        <f ca="1">IF(BA$63&lt;=$C$17,($C$34*BA$59*$B93/$C$63)*(IF(COUNTA($D93:AZ93)*(12/$C$63)&lt;=$C$9,0,1)),0)+IF(BB$63=$C$17,0,IF(BA$63=$C$17,$B93*(BA$60),0))</f>
        <v>1.5733333333333333</v>
      </c>
      <c r="BB93" s="50">
        <f ca="1">IF(BB$63&lt;=$C$17,($C$34*BB$59*$B93/$C$63)*(IF(COUNTA($D93:BA93)*(12/$C$63)&lt;=$C$9,0,1)),0)+IF(BC$63=$C$17,0,IF(BB$63=$C$17,$B93*(BB$60),0))</f>
        <v>1.5733333333333333</v>
      </c>
      <c r="BC93" s="50">
        <f ca="1">IF(BC$63&lt;=$C$17,($C$34*BC$59*$B93/$C$63)*(IF(COUNTA($D93:BB93)*(12/$C$63)&lt;=$C$9,0,1)),0)+IF(BD$63=$C$17,0,IF(BC$63=$C$17,$B93*(BC$60),0))</f>
        <v>1.5733333333333333</v>
      </c>
      <c r="BD93" s="50">
        <f ca="1">IF(BD$63&lt;=$C$17,($C$34*BD$59*$B93/$C$63)*(IF(COUNTA($D93:BC93)*(12/$C$63)&lt;=$C$9,0,1)),0)+IF(BE$63=$C$17,0,IF(BD$63=$C$17,$B93*(BD$60),0))</f>
        <v>1.5733333333333333</v>
      </c>
      <c r="BE93" s="50">
        <f ca="1">IF(BE$63&lt;=$C$17,($C$34*BE$59*$B93/$C$63)*(IF(COUNTA($D93:BD93)*(12/$C$63)&lt;=$C$9,0,1)),0)+IF(BF$63=$C$17,0,IF(BE$63=$C$17,$B93*(BE$60),0))</f>
        <v>1.5733333333333333</v>
      </c>
      <c r="BF93" s="50">
        <f ca="1">IF(BF$63&lt;=$C$17,($C$34*BF$59*$B93/$C$63)*(IF(COUNTA($D93:BE93)*(12/$C$63)&lt;=$C$9,0,1)),0)+IF(BG$63=$C$17,0,IF(BF$63=$C$17,$B93*(BF$60),0))</f>
        <v>1.5733333333333333</v>
      </c>
      <c r="BG93" s="50">
        <f ca="1">IF(BG$63&lt;=$C$17,($C$34*BG$59*$B93/$C$63)*(IF(COUNTA($D93:BF93)*(12/$C$63)&lt;=$C$9,0,1)),0)+IF(BH$63=$C$17,0,IF(BG$63=$C$17,$B93*(BG$60),0))</f>
        <v>1.5733333333333333</v>
      </c>
      <c r="BH93" s="50">
        <f ca="1">IF(BH$63&lt;=$C$17,($C$34*BH$59*$B93/$C$63)*(IF(COUNTA($D93:BG93)*(12/$C$63)&lt;=$C$9,0,1)),0)+IF(BI$63=$C$17,0,IF(BH$63=$C$17,$B93*(BH$60),0))</f>
        <v>1.5733333333333333</v>
      </c>
      <c r="BI93" s="50">
        <f ca="1">IF(BI$63&lt;=$C$17,($C$34*BI$59*$B93/$C$63)*(IF(COUNTA($D93:BH93)*(12/$C$63)&lt;=$C$9,0,1)),0)+IF(BJ$63=$C$17,0,IF(BI$63=$C$17,$B93*(BI$60),0))</f>
        <v>1.5733333333333333</v>
      </c>
      <c r="BJ93" s="50">
        <f ca="1">IF(BJ$63&lt;=$C$17,($C$34*BJ$59*$B93/$C$63)*(IF(COUNTA($D93:BI93)*(12/$C$63)&lt;=$C$9,0,1)),0)+IF(BK$63=$C$17,0,IF(BJ$63=$C$17,$B93*(BJ$60),0))</f>
        <v>1.5733333333333333</v>
      </c>
      <c r="BK93" s="50">
        <f ca="1">IF(BK$63&lt;=$C$17,($C$34*BK$59*$B93/$C$63)*(IF(COUNTA($D93:BJ93)*(12/$C$63)&lt;=$C$9,0,1)),0)+IF(BL$63=$C$17,0,IF(BK$63=$C$17,$B93*(BK$60),0))</f>
        <v>1.5733333333333333</v>
      </c>
      <c r="BL93" s="50">
        <f ca="1">IF(BL$63&lt;=$C$17,($C$34*BL$59*$B93/$C$63)*(IF(COUNTA($D93:BK93)*(12/$C$63)&lt;=$C$9,0,1)),0)+IF(BM$63=$C$17,0,IF(BL$63=$C$17,$B93*(BL$60),0))</f>
        <v>1.5733333333333333</v>
      </c>
      <c r="BM93" s="50">
        <f ca="1">IF(BM$63&lt;=$C$17,($C$34*BM$59*$B93/$C$63)*(IF(COUNTA($D93:BL93)*(12/$C$63)&lt;=$C$9,0,1)),0)+IF(BN$63=$C$17,0,IF(BM$63=$C$17,$B93*(BM$60),0))</f>
        <v>1.5733333333333333</v>
      </c>
      <c r="BN93" s="50">
        <f ca="1">IF(BN$63&lt;=$C$17,($C$34*BN$59*$B93/$C$63)*(IF(COUNTA($D93:BM93)*(12/$C$63)&lt;=$C$9,0,1)),0)+IF(BO$63=$C$17,0,IF(BN$63=$C$17,$B93*(BN$60),0))</f>
        <v>1.5733333333333333</v>
      </c>
      <c r="BO93" s="50">
        <f ca="1">IF(BO$63&lt;=$C$17,($C$34*BO$59*$B93/$C$63)*(IF(COUNTA($D93:BN93)*(12/$C$63)&lt;=$C$9,0,1)),0)+IF(BP$63=$C$17,0,IF(BO$63=$C$17,$B93*(BO$60),0))</f>
        <v>1.5733333333333333</v>
      </c>
      <c r="BP93" s="50">
        <f ca="1">IF(BP$63&lt;=$C$17,($C$34*BP$59*$B93/$C$63)*(IF(COUNTA($D93:BO93)*(12/$C$63)&lt;=$C$9,0,1)),0)+IF(BQ$63=$C$17,0,IF(BP$63=$C$17,$B93*(BP$60),0))</f>
        <v>1.5733333333333333</v>
      </c>
      <c r="BQ93" s="50">
        <f ca="1">IF(BQ$63&lt;=$C$17,($C$34*BQ$59*$B93/$C$63)*(IF(COUNTA($D93:BP93)*(12/$C$63)&lt;=$C$9,0,1)),0)+IF(BR$63=$C$17,0,IF(BQ$63=$C$17,$B93*(BQ$60),0))</f>
        <v>1.5733333333333333</v>
      </c>
      <c r="BR93" s="50">
        <f ca="1">IF(BR$63&lt;=$C$17,($C$34*BR$59*$B93/$C$63)*(IF(COUNTA($D93:BQ93)*(12/$C$63)&lt;=$C$9,0,1)),0)+IF(BS$63=$C$17,0,IF(BR$63=$C$17,$B93*(BR$60),0))</f>
        <v>1.5733333333333333</v>
      </c>
      <c r="BS93" s="50">
        <f ca="1">IF(BS$63&lt;=$C$17,($C$34*BS$59*$B93/$C$63)*(IF(COUNTA($D93:BR93)*(12/$C$63)&lt;=$C$9,0,1)),0)+IF(BT$63=$C$17,0,IF(BS$63=$C$17,$B93*(BS$60),0))</f>
        <v>1.5733333333333333</v>
      </c>
      <c r="BT93" s="50">
        <f ca="1">IF(BT$63&lt;=$C$17,($C$34*BT$59*$B93/$C$63)*(IF(COUNTA($D93:BS93)*(12/$C$63)&lt;=$C$9,0,1)),0)+IF(BU$63=$C$17,0,IF(BT$63=$C$17,$B93*(BT$60),0))</f>
        <v>1.5733333333333333</v>
      </c>
      <c r="BU93" s="50">
        <f ca="1">IF(BU$63&lt;=$C$17,($C$34*BU$59*$B93/$C$63)*(IF(COUNTA($D93:BT93)*(12/$C$63)&lt;=$C$9,0,1)),0)+IF(BV$63=$C$17,0,IF(BU$63=$C$17,$B93*(BU$60),0))</f>
        <v>1.5733333333333333</v>
      </c>
      <c r="BV93" s="50">
        <f ca="1">IF(BV$63&lt;=$C$17,($C$34*BV$59*$B93/$C$63)*(IF(COUNTA($D93:BU93)*(12/$C$63)&lt;=$C$9,0,1)),0)+IF(BW$63=$C$17,0,IF(BV$63=$C$17,$B93*(BV$60),0))</f>
        <v>1.5733333333333333</v>
      </c>
      <c r="BW93" s="50">
        <f ca="1">IF(BW$63&lt;=$C$17,($C$34*BW$59*$B93/$C$63)*(IF(COUNTA($D93:BV93)*(12/$C$63)&lt;=$C$9,0,1)),0)+IF(BX$63=$C$17,0,IF(BW$63=$C$17,$B93*(BW$60),0))</f>
        <v>1.5733333333333333</v>
      </c>
      <c r="BX93" s="50">
        <f ca="1">IF(BX$63&lt;=$C$17,($C$34*BX$59*$B93/$C$63)*(IF(COUNTA($D93:BW93)*(12/$C$63)&lt;=$C$9,0,1)),0)+IF(BY$63=$C$17,0,IF(BX$63=$C$17,$B93*(BX$60),0))</f>
        <v>1.5733333333333333</v>
      </c>
      <c r="BY93" s="50">
        <f ca="1">IF(BY$63&lt;=$C$17,($C$34*BY$59*$B93/$C$63)*(IF(COUNTA($D93:BX93)*(12/$C$63)&lt;=$C$9,0,1)),0)+IF(BZ$63=$C$17,0,IF(BY$63=$C$17,$B93*(BY$60),0))</f>
        <v>1.5733333333333333</v>
      </c>
      <c r="BZ93" s="50">
        <f ca="1">IF(BZ$63&lt;=$C$17,($C$34*BZ$59*$B93/$C$63)*(IF(COUNTA($D93:BY93)*(12/$C$63)&lt;=$C$9,0,1)),0)+IF(CA$63=$C$17,0,IF(BZ$63=$C$17,$B93*(BZ$60),0))</f>
        <v>1.5733333333333333</v>
      </c>
      <c r="CA93" s="50">
        <f ca="1">IF(CA$63&lt;=$C$17,($C$34*CA$59*$B93/$C$63)*(IF(COUNTA($D93:BZ93)*(12/$C$63)&lt;=$C$9,0,1)),0)+IF(CB$63=$C$17,0,IF(CA$63=$C$17,$B93*(CA$60),0))</f>
        <v>1.5733333333333333</v>
      </c>
      <c r="CB93" s="50">
        <f ca="1">IF(CB$63&lt;=$C$17,($C$34*CB$59*$B93/$C$63)*(IF(COUNTA($D93:CA93)*(12/$C$63)&lt;=$C$9,0,1)),0)+IF(CC$63=$C$17,0,IF(CB$63=$C$17,$B93*(CB$60),0))</f>
        <v>1.5733333333333333</v>
      </c>
      <c r="CC93" s="50">
        <f ca="1">IF(CC$63&lt;=$C$17,($C$34*CC$59*$B93/$C$63)*(IF(COUNTA($D93:CB93)*(12/$C$63)&lt;=$C$9,0,1)),0)+IF(CD$63=$C$17,0,IF(CC$63=$C$17,$B93*(CC$60),0))</f>
        <v>1.5733333333333333</v>
      </c>
      <c r="CD93" s="50">
        <f ca="1">IF(CD$63&lt;=$C$17,($C$34*CD$59*$B93/$C$63)*(IF(COUNTA($D93:CC93)*(12/$C$63)&lt;=$C$9,0,1)),0)+IF(CE$63=$C$17,0,IF(CD$63=$C$17,$B93*(CD$60),0))</f>
        <v>1.5733333333333333</v>
      </c>
      <c r="CE93" s="50">
        <f ca="1">IF(CE$63&lt;=$C$17,($C$34*CE$59*$B93/$C$63)*(IF(COUNTA($D93:CD93)*(12/$C$63)&lt;=$C$9,0,1)),0)+IF(CF$63=$C$17,0,IF(CE$63=$C$17,$B93*(CE$60),0))</f>
        <v>1.5733333333333333</v>
      </c>
      <c r="CF93" s="50">
        <f ca="1">IF(CF$63&lt;=$C$17,($C$34*CF$59*$B93/$C$63)*(IF(COUNTA($D93:CE93)*(12/$C$63)&lt;=$C$9,0,1)),0)+IF(CG$63=$C$17,0,IF(CF$63=$C$17,$B93*(CF$60),0))</f>
        <v>1.5733333333333333</v>
      </c>
      <c r="CG93" s="50">
        <f ca="1">IF(CG$63&lt;=$C$17,($C$34*CG$59*$B93/$C$63)*(IF(COUNTA($D93:CF93)*(12/$C$63)&lt;=$C$9,0,1)),0)+IF(CH$63=$C$17,0,IF(CG$63=$C$17,$B93*(CG$60),0))</f>
        <v>1.5733333333333333</v>
      </c>
      <c r="CH93" s="50">
        <f ca="1">IF(CH$63&lt;=$C$17,($C$34*CH$59*$B93/$C$63)*(IF(COUNTA($D93:CG93)*(12/$C$63)&lt;=$C$9,0,1)),0)+IF(CI$63=$C$17,0,IF(CH$63=$C$17,$B93*(CH$60),0))</f>
        <v>1.5733333333333333</v>
      </c>
      <c r="CI93" s="50">
        <f ca="1">IF(CI$63&lt;=$C$17,($C$34*CI$59*$B93/$C$63)*(IF(COUNTA($D93:CH93)*(12/$C$63)&lt;=$C$9,0,1)),0)+IF(CJ$63=$C$17,0,IF(CI$63=$C$17,$B93*(CI$60),0))</f>
        <v>1.5733333333333333</v>
      </c>
      <c r="CJ93" s="50">
        <f ca="1">IF(CJ$63&lt;=$C$17,($C$34*CJ$59*$B93/$C$63)*(IF(COUNTA($D93:CI93)*(12/$C$63)&lt;=$C$9,0,1)),0)+IF(CK$63=$C$17,0,IF(CJ$63=$C$17,$B93*(CJ$60),0))</f>
        <v>1.5733333333333333</v>
      </c>
      <c r="CK93" s="50">
        <f ca="1">IF(CK$63&lt;=$C$17,($C$34*CK$59*$B93/$C$63)*(IF(COUNTA($D93:CJ93)*(12/$C$63)&lt;=$C$9,0,1)),0)+IF(CL$63=$C$17,0,IF(CK$63=$C$17,$B93*(CK$60),0))</f>
        <v>1.5733333333333333</v>
      </c>
      <c r="CL93" s="50">
        <f ca="1">IF(CL$63&lt;=$C$17,($C$34*CL$59*$B93/$C$63)*(IF(COUNTA($D93:CK93)*(12/$C$63)&lt;=$C$9,0,1)),0)+IF(CM$63=$C$17,0,IF(CL$63=$C$17,$B93*(CL$60),0))</f>
        <v>1.5733333333333333</v>
      </c>
      <c r="CM93" s="50">
        <f ca="1">IF(CM$63&lt;=$C$17,($C$34*CM$59*$B93/$C$63)*(IF(COUNTA($D93:CL93)*(12/$C$63)&lt;=$C$9,0,1)),0)+IF(CN$63=$C$17,0,IF(CM$63=$C$17,$B93*(CM$60),0))</f>
        <v>1.5733333333333333</v>
      </c>
      <c r="CN93" s="50">
        <f ca="1">IF(CN$63&lt;=$C$17,($C$34*CN$59*$B93/$C$63)*(IF(COUNTA($D93:CM93)*(12/$C$63)&lt;=$C$9,0,1)),0)+IF(CO$63=$C$17,0,IF(CN$63=$C$17,$B93*(CN$60),0))</f>
        <v>1.5733333333333333</v>
      </c>
      <c r="CO93" s="50">
        <f ca="1">IF(CO$63&lt;=$C$17,($C$34*CO$59*$B93/$C$63)*(IF(COUNTA($D93:CN93)*(12/$C$63)&lt;=$C$9,0,1)),0)+IF(CP$63=$C$17,0,IF(CO$63=$C$17,$B93*(CO$60),0))</f>
        <v>1.5733333333333333</v>
      </c>
      <c r="CP93" s="50">
        <f ca="1">IF(CP$63&lt;=$C$17,($C$34*CP$59*$B93/$C$63)*(IF(COUNTA($D93:CO93)*(12/$C$63)&lt;=$C$9,0,1)),0)+IF(CQ$63=$C$17,0,IF(CP$63=$C$17,$B93*(CP$60),0))</f>
        <v>1.5733333333333333</v>
      </c>
      <c r="CQ93" s="50">
        <f ca="1">IF(CQ$63&lt;=$C$17,($C$34*CQ$59*$B93/$C$63)*(IF(COUNTA($D93:CP93)*(12/$C$63)&lt;=$C$9,0,1)),0)+IF(CR$63=$C$17,0,IF(CQ$63=$C$17,$B93*(CQ$60),0))</f>
        <v>1.5733333333333333</v>
      </c>
      <c r="CR93" s="50">
        <f ca="1">IF(CR$63&lt;=$C$17,($C$34*CR$59*$B93/$C$63)*(IF(COUNTA($D93:CQ93)*(12/$C$63)&lt;=$C$9,0,1)),0)+IF(CS$63=$C$17,0,IF(CR$63=$C$17,$B93*(CR$60),0))</f>
        <v>1.5733333333333333</v>
      </c>
      <c r="CS93" s="50">
        <f ca="1">IF(CS$63&lt;=$C$17,($C$34*CS$59*$B93/$C$63)*(IF(COUNTA($D93:CR93)*(12/$C$63)&lt;=$C$9,0,1)),0)+IF(CT$63=$C$17,0,IF(CS$63=$C$17,$B93*(CS$60),0))</f>
        <v>1.5733333333333333</v>
      </c>
      <c r="CT93" s="50">
        <f ca="1">IF(CT$63&lt;=$C$17,($C$34*CT$59*$B93/$C$63)*(IF(COUNTA($D93:CS93)*(12/$C$63)&lt;=$C$9,0,1)),0)+IF(CU$63=$C$17,0,IF(CT$63=$C$17,$B93*(CT$60),0))</f>
        <v>1.5733333333333333</v>
      </c>
      <c r="CU93" s="50">
        <f ca="1">IF(CU$63&lt;=$C$17,($C$34*CU$59*$B93/$C$63)*(IF(COUNTA($D93:CT93)*(12/$C$63)&lt;=$C$9,0,1)),0)+IF(CV$63=$C$17,0,IF(CU$63=$C$17,$B93*(CU$60),0))</f>
        <v>1.5733333333333333</v>
      </c>
      <c r="CV93" s="50">
        <f ca="1">IF(CV$63&lt;=$C$17,($C$34*CV$59*$B93/$C$63)*(IF(COUNTA($D93:CU93)*(12/$C$63)&lt;=$C$9,0,1)),0)+IF(CW$63=$C$17,0,IF(CV$63=$C$17,$B93*(CV$60),0))</f>
        <v>1.5733333333333333</v>
      </c>
      <c r="CW93" s="50">
        <f ca="1">IF(CW$63&lt;=$C$17,($C$34*CW$59*$B93/$C$63)*(IF(COUNTA($D93:CV93)*(12/$C$63)&lt;=$C$9,0,1)),0)+IF(CX$63=$C$17,0,IF(CW$63=$C$17,$B93*(CW$60),0))</f>
        <v>1.5733333333333333</v>
      </c>
      <c r="CX93" s="50">
        <f ca="1">IF(CX$63&lt;=$C$17,($C$34*CX$59*$B93/$C$63)*(IF(COUNTA($D93:CW93)*(12/$C$63)&lt;=$C$9,0,1)),0)+IF(CY$63=$C$17,0,IF(CX$63=$C$17,$B93*(CX$60),0))</f>
        <v>1.5733333333333333</v>
      </c>
      <c r="CY93" s="50">
        <f ca="1">IF(CY$63&lt;=$C$17,($C$34*CY$59*$B93/$C$63)*(IF(COUNTA($D93:CX93)*(12/$C$63)&lt;=$C$9,0,1)),0)+IF(CZ$63=$C$17,0,IF(CY$63=$C$17,$B93*(CY$60),0))</f>
        <v>1.5733333333333333</v>
      </c>
      <c r="CZ93" s="50">
        <f ca="1">IF(CZ$63&lt;=$C$17,($C$34*CZ$59*$B93/$C$63)*(IF(COUNTA($D93:CY93)*(12/$C$63)&lt;=$C$9,0,1)),0)+IF(DA$63=$C$17,0,IF(CZ$63=$C$17,$B93*(CZ$60),0))</f>
        <v>1.5733333333333333</v>
      </c>
      <c r="DA93" s="50">
        <f ca="1">IF(DA$63&lt;=$C$17,($C$34*DA$59*$B93/$C$63)*(IF(COUNTA($D93:CZ93)*(12/$C$63)&lt;=$C$9,0,1)),0)+IF(DB$63=$C$17,0,IF(DA$63=$C$17,$B93*(DA$60),0))</f>
        <v>1.5733333333333333</v>
      </c>
      <c r="DB93" s="50">
        <f ca="1">IF(DB$63&lt;=$C$17,($C$34*DB$59*$B93/$C$63)*(IF(COUNTA($D93:DA93)*(12/$C$63)&lt;=$C$9,0,1)),0)+IF(DC$63=$C$17,0,IF(DB$63=$C$17,$B93*(DB$60),0))</f>
        <v>1.5733333333333333</v>
      </c>
      <c r="DC93" s="50">
        <f ca="1">IF(DC$63&lt;=$C$17,($C$34*DC$59*$B93/$C$63)*(IF(COUNTA($D93:DB93)*(12/$C$63)&lt;=$C$9,0,1)),0)+IF(DD$63=$C$17,0,IF(DC$63=$C$17,$B93*(DC$60),0))</f>
        <v>1.5733333333333333</v>
      </c>
      <c r="DD93" s="50">
        <f ca="1">IF(DD$63&lt;=$C$17,($C$34*DD$59*$B93/$C$63)*(IF(COUNTA($D93:DC93)*(12/$C$63)&lt;=$C$9,0,1)),0)+IF(DE$63=$C$17,0,IF(DD$63=$C$17,$B93*(DD$60),0))</f>
        <v>1.5733333333333333</v>
      </c>
      <c r="DE93" s="50">
        <f ca="1">IF(DE$63&lt;=$C$17,($C$34*DE$59*$B93/$C$63)*(IF(COUNTA($D93:DD93)*(12/$C$63)&lt;=$C$9,0,1)),0)+IF(DF$63=$C$17,0,IF(DE$63=$C$17,$B93*(DE$60),0))</f>
        <v>1.5733333333333333</v>
      </c>
      <c r="DF93" s="50">
        <f ca="1">IF(DF$63&lt;=$C$17,($C$34*DF$59*$B93/$C$63)*(IF(COUNTA($D93:DE93)*(12/$C$63)&lt;=$C$9,0,1)),0)+IF(DG$63=$C$17,0,IF(DF$63=$C$17,$B93*(DF$60),0))</f>
        <v>1.5733333333333333</v>
      </c>
      <c r="DG93" s="50">
        <f ca="1">IF(DG$63&lt;=$C$17,($C$34*DG$59*$B93/$C$63)*(IF(COUNTA($D93:DF93)*(12/$C$63)&lt;=$C$9,0,1)),0)+IF(DH$63=$C$17,0,IF(DG$63=$C$17,$B93*(DG$60),0))</f>
        <v>1.5733333333333333</v>
      </c>
      <c r="DH93" s="50">
        <f ca="1">IF(DH$63&lt;=$C$17,($C$34*DH$59*$B93/$C$63)*(IF(COUNTA($D93:DG93)*(12/$C$63)&lt;=$C$9,0,1)),0)+IF(DI$63=$C$17,0,IF(DH$63=$C$17,$B93*(DH$60),0))</f>
        <v>1.5733333333333333</v>
      </c>
      <c r="DI93" s="50">
        <f ca="1">IF(DI$63&lt;=$C$17,($C$34*DI$59*$B93/$C$63)*(IF(COUNTA($D93:DH93)*(12/$C$63)&lt;=$C$9,0,1)),0)+IF(DJ$63=$C$17,0,IF(DI$63=$C$17,$B93*(DI$60),0))</f>
        <v>1.5733333333333333</v>
      </c>
      <c r="DJ93" s="50">
        <f ca="1">IF(DJ$63&lt;=$C$17,($C$34*DJ$59*$B93/$C$63)*(IF(COUNTA($D93:DI93)*(12/$C$63)&lt;=$C$9,0,1)),0)+IF(DK$63=$C$17,0,IF(DJ$63=$C$17,$B93*(DJ$60),0))</f>
        <v>1.5733333333333333</v>
      </c>
      <c r="DK93" s="50">
        <f ca="1">IF(DK$63&lt;=$C$17,($C$34*DK$59*$B93/$C$63)*(IF(COUNTA($D93:DJ93)*(12/$C$63)&lt;=$C$9,0,1)),0)+IF(DL$63=$C$17,0,IF(DK$63=$C$17,$B93*(DK$60),0))</f>
        <v>1.5733333333333333</v>
      </c>
      <c r="DL93" s="50">
        <f ca="1">IF(DL$63&lt;=$C$17,($C$34*DL$59*$B93/$C$63)*(IF(COUNTA($D93:DK93)*(12/$C$63)&lt;=$C$9,0,1)),0)+IF(DM$63=$C$17,0,IF(DL$63=$C$17,$B93*(DL$60),0))</f>
        <v>1.5733333333333333</v>
      </c>
      <c r="DM93" s="50">
        <f ca="1">IF(DM$63&lt;=$C$17,($C$34*DM$59*$B93/$C$63)*(IF(COUNTA($D93:DL93)*(12/$C$63)&lt;=$C$9,0,1)),0)+IF(DN$63=$C$17,0,IF(DM$63=$C$17,$B93*(DM$60),0))</f>
        <v>1.5733333333333333</v>
      </c>
      <c r="DN93" s="50">
        <f ca="1">IF(DN$63&lt;=$C$17,($C$34*DN$59*$B93/$C$63)*(IF(COUNTA($D93:DM93)*(12/$C$63)&lt;=$C$9,0,1)),0)+IF(DO$63=$C$17,0,IF(DN$63=$C$17,$B93*(DN$60),0))</f>
        <v>1.5733333333333333</v>
      </c>
      <c r="DO93" s="50">
        <f ca="1">IF(DO$63&lt;=$C$17,($C$34*DO$59*$B93/$C$63)*(IF(COUNTA($D93:DN93)*(12/$C$63)&lt;=$C$9,0,1)),0)+IF(DP$63=$C$17,0,IF(DO$63=$C$17,$B93*(DO$60),0))</f>
        <v>1.5733333333333333</v>
      </c>
      <c r="DP93" s="50">
        <f ca="1">IF(DP$63&lt;=$C$17,($C$34*DP$59*$B93/$C$63)*(IF(COUNTA($D93:DO93)*(12/$C$63)&lt;=$C$9,0,1)),0)+IF(DQ$63=$C$17,0,IF(DP$63=$C$17,$B93*(DP$60),0))</f>
        <v>1.5733333333333333</v>
      </c>
      <c r="DQ93" s="50">
        <f ca="1">IF(DQ$63&lt;=$C$17,($C$34*DQ$59*$B93/$C$63)*(IF(COUNTA($D93:DP93)*(12/$C$63)&lt;=$C$9,0,1)),0)+IF(DR$63=$C$17,0,IF(DQ$63=$C$17,$B93*(DQ$60),0))</f>
        <v>1.5733333333333333</v>
      </c>
      <c r="DR93" s="50">
        <f ca="1">IF(DR$63&lt;=$C$17,($C$34*DR$59*$B93/$C$63)*(IF(COUNTA($D93:DQ93)*(12/$C$63)&lt;=$C$9,0,1)),0)+IF(DS$63=$C$17,0,IF(DR$63=$C$17,$B93*(DR$60),0))</f>
        <v>1.5733333333333333</v>
      </c>
      <c r="DS93" s="50">
        <f ca="1">IF(DS$63&lt;=$C$17,($C$34*DS$59*$B93/$C$63)*(IF(COUNTA($D93:DR93)*(12/$C$63)&lt;=$C$9,0,1)),0)+IF(DT$63=$C$17,0,IF(DS$63=$C$17,$B93*(DS$60),0))</f>
        <v>1.5733333333333333</v>
      </c>
      <c r="DT93" s="50">
        <f ca="1">IF(DT$63&lt;=$C$17,($C$34*DT$59*$B93/$C$63)*(IF(COUNTA($D93:DS93)*(12/$C$63)&lt;=$C$9,0,1)),0)+IF(DU$63=$C$17,0,IF(DT$63=$C$17,$B93*(DT$60),0))</f>
        <v>386.55054931822832</v>
      </c>
      <c r="DU93" s="50">
        <f>IF(DU$63&lt;=$C$17,($C$34*DU$59*$B93/$C$63)*(IF(COUNTA($D93:DT93)*(12/$C$63)&lt;=$C$9,0,1)),0)+IF(DV$63=$C$17,0,IF(DU$63=$C$17,$B93*(DU$60),0))</f>
        <v>0</v>
      </c>
      <c r="DV93" s="50">
        <f>IF(DV$63&lt;=$C$17,($C$34*DV$59*$B93/$C$63)*(IF(COUNTA($D93:DU93)*(12/$C$63)&lt;=$C$9,0,1)),0)+IF(DW$63=$C$17,0,IF(DV$63=$C$17,$B93*(DV$60),0))</f>
        <v>0</v>
      </c>
      <c r="DW93" s="50">
        <f>IF(DW$63&lt;=$C$17,($C$34*DW$59*$B93/$C$63)*(IF(COUNTA($D93:DV93)*(12/$C$63)&lt;=$C$9,0,1)),0)+IF(DX$63=$C$17,0,IF(DW$63=$C$17,$B93*(DW$60),0))</f>
        <v>0</v>
      </c>
      <c r="DX93" s="50">
        <f>IF(DX$63&lt;=$C$17,($C$34*DX$59*$B93/$C$63)*(IF(COUNTA($D93:DW93)*(12/$C$63)&lt;=$C$9,0,1)),0)+IF(DY$63=$C$17,0,IF(DX$63=$C$17,$B93*(DX$60),0))</f>
        <v>0</v>
      </c>
      <c r="DY93" s="50">
        <f>IF(DY$63&lt;=$C$17,($C$34*DY$59*$B93/$C$63)*(IF(COUNTA($D93:DX93)*(12/$C$63)&lt;=$C$9,0,1)),0)+IF(DZ$63=$C$17,0,IF(DY$63=$C$17,$B93*(DY$60),0))</f>
        <v>0</v>
      </c>
      <c r="DZ93" s="50">
        <f>IF(DZ$63&lt;=$C$17,($C$34*DZ$59*$B93/$C$63)*(IF(COUNTA($D93:DY93)*(12/$C$63)&lt;=$C$9,0,1)),0)+IF(EA$63=$C$17,0,IF(DZ$63=$C$17,$B93*(DZ$60),0))</f>
        <v>0</v>
      </c>
      <c r="EA93" s="50">
        <f>IF(EA$63&lt;=$C$17,($C$34*EA$59*$B93/$C$63)*(IF(COUNTA($D93:DZ93)*(12/$C$63)&lt;=$C$9,0,1)),0)+IF(EB$63=$C$17,0,IF(EA$63=$C$17,$B93*(EA$60),0))</f>
        <v>0</v>
      </c>
      <c r="EB93" s="50">
        <f>IF(EB$63&lt;=$C$17,($C$34*EB$59*$B93/$C$63)*(IF(COUNTA($D93:EA93)*(12/$C$63)&lt;=$C$9,0,1)),0)+IF(EC$63=$C$17,0,IF(EB$63=$C$17,$B93*(EB$60),0))</f>
        <v>0</v>
      </c>
      <c r="EC93" s="50">
        <f>IF(EC$63&lt;=$C$17,($C$34*EC$59*$B93/$C$63)*(IF(COUNTA($D93:EB93)*(12/$C$63)&lt;=$C$9,0,1)),0)+IF(ED$63=$C$17,0,IF(EC$63=$C$17,$B93*(EC$60),0))</f>
        <v>0</v>
      </c>
      <c r="ED93" s="50">
        <f>IF(ED$63&lt;=$C$17,($C$34*ED$59*$B93/$C$63)*(IF(COUNTA($D93:EC93)*(12/$C$63)&lt;=$C$9,0,1)),0)+IF(EE$63=$C$17,0,IF(ED$63=$C$17,$B93*(ED$60),0))</f>
        <v>0</v>
      </c>
      <c r="EE93" s="50">
        <f>IF(EE$63&lt;=$C$17,($C$34*EE$59*$B93/$C$63)*(IF(COUNTA($D93:ED93)*(12/$C$63)&lt;=$C$9,0,1)),0)+IF(EF$63=$C$17,0,IF(EE$63=$C$17,$B93*(EE$60),0))</f>
        <v>0</v>
      </c>
      <c r="EF93" s="50">
        <f>IF(EF$63&lt;=$C$17,($C$34*EF$59*$B93/$C$63)*(IF(COUNTA($D93:EE93)*(12/$C$63)&lt;=$C$9,0,1)),0)+IF(EG$63=$C$17,0,IF(EF$63=$C$17,$B93*(EF$60),0))</f>
        <v>0</v>
      </c>
      <c r="EG93" s="50">
        <f>IF(EG$63&lt;=$C$17,($C$34*EG$59*$B93/$C$63)*(IF(COUNTA($D93:EF93)*(12/$C$63)&lt;=$C$9,0,1)),0)+IF(EH$63=$C$17,0,IF(EG$63=$C$17,$B93*(EG$60),0))</f>
        <v>0</v>
      </c>
      <c r="EH93" s="50">
        <f>IF(EH$63&lt;=$C$17,($C$34*EH$59*$B93/$C$63)*(IF(COUNTA($D93:EG93)*(12/$C$63)&lt;=$C$9,0,1)),0)+IF(EI$63=$C$17,0,IF(EH$63=$C$17,$B93*(EH$60),0))</f>
        <v>0</v>
      </c>
      <c r="EI93" s="50">
        <f>IF(EI$63&lt;=$C$17,($C$34*EI$59*$B93/$C$63)*(IF(COUNTA($D93:EH93)*(12/$C$63)&lt;=$C$9,0,1)),0)+IF(EJ$63=$C$17,0,IF(EI$63=$C$17,$B93*(EI$60),0))</f>
        <v>0</v>
      </c>
      <c r="EJ93" s="50">
        <f>IF(EJ$63&lt;=$C$17,($C$34*EJ$59*$B93/$C$63)*(IF(COUNTA($D93:EI93)*(12/$C$63)&lt;=$C$9,0,1)),0)+IF(EK$63=$C$17,0,IF(EJ$63=$C$17,$B93*(EJ$60),0))</f>
        <v>0</v>
      </c>
      <c r="EK93" s="50">
        <f>IF(EK$63&lt;=$C$17,($C$34*EK$59*$B93/$C$63)*(IF(COUNTA($D93:EJ93)*(12/$C$63)&lt;=$C$9,0,1)),0)+IF(EL$63=$C$17,0,IF(EK$63=$C$17,$B93*(EK$60),0))</f>
        <v>0</v>
      </c>
      <c r="EL93" s="50">
        <f>IF(EL$63&lt;=$C$17,($C$34*EL$59*$B93/$C$63)*(IF(COUNTA($D93:EK93)*(12/$C$63)&lt;=$C$9,0,1)),0)+IF(EM$63=$C$17,0,IF(EL$63=$C$17,$B93*(EL$60),0))</f>
        <v>0</v>
      </c>
      <c r="EM93" s="50">
        <f>IF(EM$63&lt;=$C$17,($C$34*EM$59*$B93/$C$63)*(IF(COUNTA($D93:EL93)*(12/$C$63)&lt;=$C$9,0,1)),0)+IF(EN$63=$C$17,0,IF(EM$63=$C$17,$B93*(EM$60),0))</f>
        <v>0</v>
      </c>
      <c r="EN93" s="50">
        <f>IF(EN$63&lt;=$C$17,($C$34*EN$59*$B93/$C$63)*(IF(COUNTA($D93:EM93)*(12/$C$63)&lt;=$C$9,0,1)),0)+IF(EO$63=$C$17,0,IF(EN$63=$C$17,$B93*(EN$60),0))</f>
        <v>0</v>
      </c>
      <c r="EO93" s="50">
        <f>IF(EO$63&lt;=$C$17,($C$34*EO$59*$B93/$C$63)*(IF(COUNTA($D93:EN93)*(12/$C$63)&lt;=$C$9,0,1)),0)+IF(EP$63=$C$17,0,IF(EO$63=$C$17,$B93*(EO$60),0))</f>
        <v>0</v>
      </c>
      <c r="EP93" s="50">
        <f>IF(EP$63&lt;=$C$17,($C$34*EP$59*$B93/$C$63)*(IF(COUNTA($D93:EO93)*(12/$C$63)&lt;=$C$9,0,1)),0)+IF(EQ$63=$C$17,0,IF(EP$63=$C$17,$B93*(EP$60),0))</f>
        <v>0</v>
      </c>
      <c r="EQ93" s="50">
        <f>IF(EQ$63&lt;=$C$17,($C$34*EQ$59*$B93/$C$63)*(IF(COUNTA($D93:EP93)*(12/$C$63)&lt;=$C$9,0,1)),0)+IF(ER$63=$C$17,0,IF(EQ$63=$C$17,$B93*(EQ$60),0))</f>
        <v>0</v>
      </c>
      <c r="ER93" s="50">
        <f>IF(ER$63&lt;=$C$17,($C$34*ER$59*$B93/$C$63)*(IF(COUNTA($D93:EQ93)*(12/$C$63)&lt;=$C$9,0,1)),0)+IF(ES$63=$C$17,0,IF(ER$63=$C$17,$B93*(ER$60),0))</f>
        <v>0</v>
      </c>
      <c r="ES93" s="50">
        <f>IF(ES$63&lt;=$C$17,($C$34*ES$59*$B93/$C$63)*(IF(COUNTA($D93:ER93)*(12/$C$63)&lt;=$C$9,0,1)),0)+IF(ET$63=$C$17,0,IF(ES$63=$C$17,$B93*(ES$60),0))</f>
        <v>0</v>
      </c>
      <c r="ET93" s="50">
        <f>IF(ET$63&lt;=$C$17,($C$34*ET$59*$B93/$C$63)*(IF(COUNTA($D93:ES93)*(12/$C$63)&lt;=$C$9,0,1)),0)+IF(EU$63=$C$17,0,IF(ET$63=$C$17,$B93*(ET$60),0))</f>
        <v>0</v>
      </c>
      <c r="EU93" s="50">
        <f>IF(EU$63&lt;=$C$17,($C$34*EU$59*$B93/$C$63)*(IF(COUNTA($D93:ET93)*(12/$C$63)&lt;=$C$9,0,1)),0)+IF(EV$63=$C$17,0,IF(EU$63=$C$17,$B93*(EU$60),0))</f>
        <v>0</v>
      </c>
      <c r="EV93" s="50">
        <f>IF(EV$63&lt;=$C$17,($C$34*EV$59*$B93/$C$63)*(IF(COUNTA($D93:EU93)*(12/$C$63)&lt;=$C$9,0,1)),0)+IF(EW$63=$C$17,0,IF(EV$63=$C$17,$B93*(EV$60),0))</f>
        <v>0</v>
      </c>
      <c r="EW93" s="50">
        <f>IF(EW$63&lt;=$C$17,($C$34*EW$59*$B93/$C$63)*(IF(COUNTA($D93:EV93)*(12/$C$63)&lt;=$C$9,0,1)),0)+IF(EX$63=$C$17,0,IF(EW$63=$C$17,$B93*(EW$60),0))</f>
        <v>0</v>
      </c>
      <c r="EX93" s="50">
        <f>IF(EX$63&lt;=$C$17,($C$34*EX$59*$B93/$C$63)*(IF(COUNTA($D93:EW93)*(12/$C$63)&lt;=$C$9,0,1)),0)+IF(EY$63=$C$17,0,IF(EX$63=$C$17,$B93*(EX$60),0))</f>
        <v>0</v>
      </c>
      <c r="EY93" s="50">
        <f>IF(EY$63&lt;=$C$17,($C$34*EY$59*$B93/$C$63)*(IF(COUNTA($D93:EX93)*(12/$C$63)&lt;=$C$9,0,1)),0)+IF(EZ$63=$C$17,0,IF(EY$63=$C$17,$B93*(EY$60),0))</f>
        <v>0</v>
      </c>
      <c r="EZ93" s="50">
        <f>IF(EZ$63&lt;=$C$17,($C$34*EZ$59*$B93/$C$63)*(IF(COUNTA($D93:EY93)*(12/$C$63)&lt;=$C$9,0,1)),0)+IF(FA$63=$C$17,0,IF(EZ$63=$C$17,$B93*(EZ$60),0))</f>
        <v>0</v>
      </c>
      <c r="FA93" s="50">
        <f>IF(FA$63&lt;=$C$17,($C$34*FA$59*$B93/$C$63)*(IF(COUNTA($D93:EZ93)*(12/$C$63)&lt;=$C$9,0,1)),0)+IF(FB$63=$C$17,0,IF(FA$63=$C$17,$B93*(FA$60),0))</f>
        <v>0</v>
      </c>
      <c r="FB93" s="50">
        <f>IF(FB$63&lt;=$C$17,($C$34*FB$59*$B93/$C$63)*(IF(COUNTA($D93:FA93)*(12/$C$63)&lt;=$C$9,0,1)),0)+IF(FC$63=$C$17,0,IF(FB$63=$C$17,$B93*(FB$60),0))</f>
        <v>0</v>
      </c>
      <c r="FC93" s="50">
        <f>IF(FC$63&lt;=$C$17,($C$34*FC$59*$B93/$C$63)*(IF(COUNTA($D93:FB93)*(12/$C$63)&lt;=$C$9,0,1)),0)+IF(FD$63=$C$17,0,IF(FC$63=$C$17,$B93*(FC$60),0))</f>
        <v>0</v>
      </c>
      <c r="FD93" s="50">
        <f>IF(FD$63&lt;=$C$17,($C$34*FD$59*$B93/$C$63)*(IF(COUNTA($D93:FC93)*(12/$C$63)&lt;=$C$9,0,1)),0)+IF(FE$63=$C$17,0,IF(FD$63=$C$17,$B93*(FD$60),0))</f>
        <v>0</v>
      </c>
      <c r="FE93" s="50">
        <f>IF(FE$63&lt;=$C$17,($C$34*FE$59*$B93/$C$63)*(IF(COUNTA($D93:FD93)*(12/$C$63)&lt;=$C$9,0,1)),0)+IF(FF$63=$C$17,0,IF(FE$63=$C$17,$B93*(FE$60),0))</f>
        <v>0</v>
      </c>
      <c r="FF93" s="50">
        <f>IF(FF$63&lt;=$C$17,($C$34*FF$59*$B93/$C$63)*(IF(COUNTA($D93:FE93)*(12/$C$63)&lt;=$C$9,0,1)),0)+IF(FG$63=$C$17,0,IF(FF$63=$C$17,$B93*(FF$60),0))</f>
        <v>0</v>
      </c>
      <c r="FG93" s="50">
        <f>IF(FG$63&lt;=$C$17,($C$34*FG$59*$B93/$C$63)*(IF(COUNTA($D93:FF93)*(12/$C$63)&lt;=$C$9,0,1)),0)+IF(FH$63=$C$17,0,IF(FG$63=$C$17,$B93*(FG$60),0))</f>
        <v>0</v>
      </c>
      <c r="FH93" s="50">
        <f>IF(FH$63&lt;=$C$17,($C$34*FH$59*$B93/$C$63)*(IF(COUNTA($D93:FG93)*(12/$C$63)&lt;=$C$9,0,1)),0)+IF(FI$63=$C$17,0,IF(FH$63=$C$17,$B93*(FH$60),0))</f>
        <v>0</v>
      </c>
      <c r="FI93" s="50">
        <f>IF(FI$63&lt;=$C$17,($C$34*FI$59*$B93/$C$63)*(IF(COUNTA($D93:FH93)*(12/$C$63)&lt;=$C$9,0,1)),0)+IF(FJ$63=$C$17,0,IF(FI$63=$C$17,$B93*(FI$60),0))</f>
        <v>0</v>
      </c>
      <c r="FJ93" s="50">
        <f>IF(FJ$63&lt;=$C$17,($C$34*FJ$59*$B93/$C$63)*(IF(COUNTA($D93:FI93)*(12/$C$63)&lt;=$C$9,0,1)),0)+IF(FK$63=$C$17,0,IF(FJ$63=$C$17,$B93*(FJ$60),0))</f>
        <v>0</v>
      </c>
      <c r="FK93" s="50">
        <f>IF(FK$63&lt;=$C$17,($C$34*FK$59*$B93/$C$63)*(IF(COUNTA($D93:FJ93)*(12/$C$63)&lt;=$C$9,0,1)),0)+IF(FL$63=$C$17,0,IF(FK$63=$C$17,$B93*(FK$60),0))</f>
        <v>0</v>
      </c>
      <c r="FL93" s="50">
        <f>IF(FL$63&lt;=$C$17,($C$34*FL$59*$B93/$C$63)*(IF(COUNTA($D93:FK93)*(12/$C$63)&lt;=$C$9,0,1)),0)+IF(FM$63=$C$17,0,IF(FL$63=$C$17,$B93*(FL$60),0))</f>
        <v>0</v>
      </c>
      <c r="FM93" s="50">
        <f>IF(FM$63&lt;=$C$17,($C$34*FM$59*$B93/$C$63)*(IF(COUNTA($D93:FL93)*(12/$C$63)&lt;=$C$9,0,1)),0)+IF(FN$63=$C$17,0,IF(FM$63=$C$17,$B93*(FM$60),0))</f>
        <v>0</v>
      </c>
      <c r="FN93" s="50">
        <f>IF(FN$63&lt;=$C$17,($C$34*FN$59*$B93/$C$63)*(IF(COUNTA($D93:FM93)*(12/$C$63)&lt;=$C$9,0,1)),0)+IF(FO$63=$C$17,0,IF(FN$63=$C$17,$B93*(FN$60),0))</f>
        <v>0</v>
      </c>
      <c r="FO93" s="50">
        <f>IF(FO$63&lt;=$C$17,($C$34*FO$59*$B93/$C$63)*(IF(COUNTA($D93:FN93)*(12/$C$63)&lt;=$C$9,0,1)),0)+IF(FP$63=$C$17,0,IF(FO$63=$C$17,$B93*(FO$60),0))</f>
        <v>0</v>
      </c>
      <c r="FP93" s="50">
        <f>IF(FP$63&lt;=$C$17,($C$34*FP$59*$B93/$C$63)*(IF(COUNTA($D93:FO93)*(12/$C$63)&lt;=$C$9,0,1)),0)+IF(FQ$63=$C$17,0,IF(FP$63=$C$17,$B93*(FP$60),0))</f>
        <v>0</v>
      </c>
      <c r="FQ93" s="50">
        <f>IF(FQ$63&lt;=$C$17,($C$34*FQ$59*$B93/$C$63)*(IF(COUNTA($D93:FP93)*(12/$C$63)&lt;=$C$9,0,1)),0)+IF(FR$63=$C$17,0,IF(FQ$63=$C$17,$B93*(FQ$60),0))</f>
        <v>0</v>
      </c>
      <c r="FR93" s="50">
        <f>IF(FR$63&lt;=$C$17,($C$34*FR$59*$B93/$C$63)*(IF(COUNTA($D93:FQ93)*(12/$C$63)&lt;=$C$9,0,1)),0)+IF(FS$63=$C$17,0,IF(FR$63=$C$17,$B93*(FR$60),0))</f>
        <v>0</v>
      </c>
      <c r="FS93" s="50">
        <f>IF(FS$63&lt;=$C$17,($C$34*FS$59*$B93/$C$63)*(IF(COUNTA($D93:FR93)*(12/$C$63)&lt;=$C$9,0,1)),0)+IF(FT$63=$C$17,0,IF(FS$63=$C$17,$B93*(FS$60),0))</f>
        <v>0</v>
      </c>
      <c r="FT93" s="50">
        <f>IF(FT$63&lt;=$C$17,($C$34*FT$59*$B93/$C$63)*(IF(COUNTA($D93:FS93)*(12/$C$63)&lt;=$C$9,0,1)),0)+IF(FU$63=$C$17,0,IF(FT$63=$C$17,$B93*(FT$60),0))</f>
        <v>0</v>
      </c>
      <c r="FU93" s="50">
        <f>IF(FU$63&lt;=$C$17,($C$34*FU$59*$B93/$C$63)*(IF(COUNTA($D93:FT93)*(12/$C$63)&lt;=$C$9,0,1)),0)+IF(FV$63=$C$17,0,IF(FU$63=$C$17,$B93*(FU$60),0))</f>
        <v>0</v>
      </c>
      <c r="FV93" s="50">
        <f>IF(FV$63&lt;=$C$17,($C$34*FV$59*$B93/$C$63)*(IF(COUNTA($D93:FU93)*(12/$C$63)&lt;=$C$9,0,1)),0)+IF(FW$63=$C$17,0,IF(FV$63=$C$17,$B93*(FV$60),0))</f>
        <v>0</v>
      </c>
      <c r="FW93" s="50">
        <f>IF(FW$63&lt;=$C$17,($C$34*FW$59*$B93/$C$63)*(IF(COUNTA($D93:FV93)*(12/$C$63)&lt;=$C$9,0,1)),0)+IF(FX$63=$C$17,0,IF(FW$63=$C$17,$B93*(FW$60),0))</f>
        <v>0</v>
      </c>
      <c r="FX93" s="50">
        <f>IF(FX$63&lt;=$C$17,($C$34*FX$59*$B93/$C$63)*(IF(COUNTA($D93:FW93)*(12/$C$63)&lt;=$C$9,0,1)),0)+IF(FY$63=$C$17,0,IF(FX$63=$C$17,$B93*(FX$60),0))</f>
        <v>0</v>
      </c>
      <c r="FY93" s="50">
        <f>IF(FY$63&lt;=$C$17,($C$34*FY$59*$B93/$C$63)*(IF(COUNTA($D93:FX93)*(12/$C$63)&lt;=$C$9,0,1)),0)+IF(FZ$63=$C$17,0,IF(FY$63=$C$17,$B93*(FY$60),0))</f>
        <v>0</v>
      </c>
      <c r="FZ93" s="50">
        <f>IF(FZ$63&lt;=$C$17,($C$34*FZ$59*$B93/$C$63)*(IF(COUNTA($D93:FY93)*(12/$C$63)&lt;=$C$9,0,1)),0)+IF(GA$63=$C$17,0,IF(FZ$63=$C$17,$B93*(FZ$60),0))</f>
        <v>0</v>
      </c>
      <c r="GA93" s="50">
        <f>IF(GA$63&lt;=$C$17,($C$34*GA$59*$B93/$C$63)*(IF(COUNTA($D93:FZ93)*(12/$C$63)&lt;=$C$9,0,1)),0)+IF(GB$63=$C$17,0,IF(GA$63=$C$17,$B93*(GA$60),0))</f>
        <v>0</v>
      </c>
      <c r="GB93" s="50">
        <f>IF(GB$63&lt;=$C$17,($C$34*GB$59*$B93/$C$63)*(IF(COUNTA($D93:GA93)*(12/$C$63)&lt;=$C$9,0,1)),0)+IF(GC$63=$C$17,0,IF(GB$63=$C$17,$B93*(GB$60),0))</f>
        <v>0</v>
      </c>
      <c r="GC93" s="50">
        <f>IF(GC$63&lt;=$C$17,($C$34*GC$59*$B93/$C$63)*(IF(COUNTA($D93:GB93)*(12/$C$63)&lt;=$C$9,0,1)),0)+IF(GD$63=$C$17,0,IF(GC$63=$C$17,$B93*(GC$60),0))</f>
        <v>0</v>
      </c>
      <c r="GD93" s="50">
        <f>IF(GD$63&lt;=$C$17,($C$34*GD$59*$B93/$C$63)*(IF(COUNTA($D93:GC93)*(12/$C$63)&lt;=$C$9,0,1)),0)+IF(GE$63=$C$17,0,IF(GD$63=$C$17,$B93*(GD$60),0))</f>
        <v>0</v>
      </c>
      <c r="GE93" s="50">
        <f>IF(GE$63&lt;=$C$17,($C$34*GE$59*$B93/$C$63)*(IF(COUNTA($D93:GD93)*(12/$C$63)&lt;=$C$9,0,1)),0)+IF(GF$63=$C$17,0,IF(GE$63=$C$17,$B93*(GE$60),0))</f>
        <v>0</v>
      </c>
      <c r="GF93" s="50">
        <f>IF(GF$63&lt;=$C$17,($C$34*GF$59*$B93/$C$63)*(IF(COUNTA($D93:GE93)*(12/$C$63)&lt;=$C$9,0,1)),0)+IF(GG$63=$C$17,0,IF(GF$63=$C$17,$B93*(GF$60),0))</f>
        <v>0</v>
      </c>
      <c r="GG93" s="50">
        <f>IF(GG$63&lt;=$C$17,($C$34*GG$59*$B93/$C$63)*(IF(COUNTA($D93:GF93)*(12/$C$63)&lt;=$C$9,0,1)),0)+IF(GH$63=$C$17,0,IF(GG$63=$C$17,$B93*(GG$60),0))</f>
        <v>0</v>
      </c>
      <c r="GH93" s="50">
        <f>IF(GH$63&lt;=$C$17,($C$34*GH$59*$B93/$C$63)*(IF(COUNTA($D93:GG93)*(12/$C$63)&lt;=$C$9,0,1)),0)+IF(GI$63=$C$17,0,IF(GH$63=$C$17,$B93*(GH$60),0))</f>
        <v>0</v>
      </c>
      <c r="GI93" s="50">
        <f>IF(GI$63&lt;=$C$17,($C$34*GI$59*$B93/$C$63)*(IF(COUNTA($D93:GH93)*(12/$C$63)&lt;=$C$9,0,1)),0)+IF(GJ$63=$C$17,0,IF(GI$63=$C$17,$B93*(GI$60),0))</f>
        <v>0</v>
      </c>
      <c r="GJ93" s="50">
        <f>IF(GJ$63&lt;=$C$17,($C$34*GJ$59*$B93/$C$63)*(IF(COUNTA($D93:GI93)*(12/$C$63)&lt;=$C$9,0,1)),0)+IF(GK$63=$C$17,0,IF(GJ$63=$C$17,$B93*(GJ$60),0))</f>
        <v>0</v>
      </c>
      <c r="GK93" s="50">
        <f>IF(GK$63&lt;=$C$17,($C$34*GK$59*$B93/$C$63)*(IF(COUNTA($D93:GJ93)*(12/$C$63)&lt;=$C$9,0,1)),0)+IF(GL$63=$C$17,0,IF(GK$63=$C$17,$B93*(GK$60),0))</f>
        <v>0</v>
      </c>
      <c r="GL93" s="50">
        <f>IF(GL$63&lt;=$C$17,($C$34*GL$59*$B93/$C$63)*(IF(COUNTA($D93:GK93)*(12/$C$63)&lt;=$C$9,0,1)),0)+IF(GM$63=$C$17,0,IF(GL$63=$C$17,$B93*(GL$60),0))</f>
        <v>0</v>
      </c>
      <c r="GM93" s="50">
        <f>IF(GM$63&lt;=$C$17,($C$34*GM$59*$B93/$C$63)*(IF(COUNTA($D93:GL93)*(12/$C$63)&lt;=$C$9,0,1)),0)+IF(GN$63=$C$17,0,IF(GM$63=$C$17,$B93*(GM$60),0))</f>
        <v>0</v>
      </c>
      <c r="GN93" s="50">
        <f>IF(GN$63&lt;=$C$17,($C$34*GN$59*$B93/$C$63)*(IF(COUNTA($D93:GM93)*(12/$C$63)&lt;=$C$9,0,1)),0)+IF(GO$63=$C$17,0,IF(GN$63=$C$17,$B93*(GN$60),0))</f>
        <v>0</v>
      </c>
      <c r="GO93" s="50">
        <f>IF(GO$63&lt;=$C$17,($C$34*GO$59*$B93/$C$63)*(IF(COUNTA($D93:GN93)*(12/$C$63)&lt;=$C$9,0,1)),0)+IF(GP$63=$C$17,0,IF(GO$63=$C$17,$B93*(GO$60),0))</f>
        <v>0</v>
      </c>
      <c r="GP93" s="50">
        <f>IF(GP$63&lt;=$C$17,($C$34*GP$59*$B93/$C$63)*(IF(COUNTA($D93:GO93)*(12/$C$63)&lt;=$C$9,0,1)),0)+IF(GQ$63=$C$17,0,IF(GP$63=$C$17,$B93*(GP$60),0))</f>
        <v>0</v>
      </c>
      <c r="GQ93" s="50">
        <f>IF(GQ$63&lt;=$C$17,($C$34*GQ$59*$B93/$C$63)*(IF(COUNTA($D93:GP93)*(12/$C$63)&lt;=$C$9,0,1)),0)+IF(GR$63=$C$17,0,IF(GQ$63=$C$17,$B93*(GQ$60),0))</f>
        <v>0</v>
      </c>
      <c r="GR93" s="50">
        <f>IF(GR$63&lt;=$C$17,($C$34*GR$59*$B93/$C$63)*(IF(COUNTA($D93:GQ93)*(12/$C$63)&lt;=$C$9,0,1)),0)+IF(GS$63=$C$17,0,IF(GR$63=$C$17,$B93*(GR$60),0))</f>
        <v>0</v>
      </c>
      <c r="GS93" s="50">
        <f>IF(GS$63&lt;=$C$17,($C$34*GS$59*$B93/$C$63)*(IF(COUNTA($D93:GR93)*(12/$C$63)&lt;=$C$9,0,1)),0)+IF(GT$63=$C$17,0,IF(GS$63=$C$17,$B93*(GS$60),0))</f>
        <v>0</v>
      </c>
      <c r="GT93" s="50">
        <f>IF(GT$63&lt;=$C$17,($C$34*GT$59*$B93/$C$63)*(IF(COUNTA($D93:GS93)*(12/$C$63)&lt;=$C$9,0,1)),0)+IF(GU$63=$C$17,0,IF(GT$63=$C$17,$B93*(GT$60),0))</f>
        <v>0</v>
      </c>
      <c r="GU93" s="50">
        <f>IF(GU$63&lt;=$C$17,($C$34*GU$59*$B93/$C$63)*(IF(COUNTA($D93:GT93)*(12/$C$63)&lt;=$C$9,0,1)),0)+IF(GV$63=$C$17,0,IF(GU$63=$C$17,$B93*(GU$60),0))</f>
        <v>0</v>
      </c>
      <c r="GV93" s="50">
        <f>IF(GV$63&lt;=$C$17,($C$34*GV$59*$B93/$C$63)*(IF(COUNTA($D93:GU93)*(12/$C$63)&lt;=$C$9,0,1)),0)+IF(GW$63=$C$17,0,IF(GV$63=$C$17,$B93*(GV$60),0))</f>
        <v>0</v>
      </c>
      <c r="GW93" s="50">
        <f>IF(GW$63&lt;=$C$17,($C$34*GW$59*$B93/$C$63)*(IF(COUNTA($D93:GV93)*(12/$C$63)&lt;=$C$9,0,1)),0)+IF(GX$63=$C$17,0,IF(GW$63=$C$17,$B93*(GW$60),0))</f>
        <v>0</v>
      </c>
      <c r="GX93" s="50">
        <f>IF(GX$63&lt;=$C$17,($C$34*GX$59*$B93/$C$63)*(IF(COUNTA($D93:GW93)*(12/$C$63)&lt;=$C$9,0,1)),0)+IF(GY$63=$C$17,0,IF(GX$63=$C$17,$B93*(GX$60),0))</f>
        <v>0</v>
      </c>
      <c r="GY93" s="50">
        <f>IF(GY$63&lt;=$C$17,($C$34*GY$59*$B93/$C$63)*(IF(COUNTA($D93:GX93)*(12/$C$63)&lt;=$C$9,0,1)),0)+IF(GZ$63=$C$17,0,IF(GY$63=$C$17,$B93*(GY$60),0))</f>
        <v>0</v>
      </c>
      <c r="GZ93" s="50">
        <f>IF(GZ$63&lt;=$C$17,($C$34*GZ$59*$B93/$C$63)*(IF(COUNTA($D93:GY93)*(12/$C$63)&lt;=$C$9,0,1)),0)+IF(HA$63=$C$17,0,IF(GZ$63=$C$17,$B93*(GZ$60),0))</f>
        <v>0</v>
      </c>
      <c r="HA93" s="50">
        <f>IF(HA$63&lt;=$C$17,($C$34*HA$59*$B93/$C$63)*(IF(COUNTA($D93:GZ93)*(12/$C$63)&lt;=$C$9,0,1)),0)+IF(HB$63=$C$17,0,IF(HA$63=$C$17,$B93*(HA$60),0))</f>
        <v>0</v>
      </c>
      <c r="HB93" s="50">
        <f>IF(HB$63&lt;=$C$17,($C$34*HB$59*$B93/$C$63)*(IF(COUNTA($D93:HA93)*(12/$C$63)&lt;=$C$9,0,1)),0)+IF(HC$63=$C$17,0,IF(HB$63=$C$17,$B93*(HB$60),0))</f>
        <v>0</v>
      </c>
      <c r="HC93" s="50">
        <f>IF(HC$63&lt;=$C$17,($C$34*HC$59*$B93/$C$63)*(IF(COUNTA($D93:HB93)*(12/$C$63)&lt;=$C$9,0,1)),0)+IF(HD$63=$C$17,0,IF(HC$63=$C$17,$B93*(HC$60),0))</f>
        <v>0</v>
      </c>
      <c r="HD93" s="50">
        <f>IF(HD$63&lt;=$C$17,($C$34*HD$59*$B93/$C$63)*(IF(COUNTA($D93:HC93)*(12/$C$63)&lt;=$C$9,0,1)),0)+IF(HE$63=$C$17,0,IF(HD$63=$C$17,$B93*(HD$60),0))</f>
        <v>0</v>
      </c>
      <c r="HE93" s="50">
        <f>IF(HE$63&lt;=$C$17,($C$34*HE$59*$B93/$C$63)*(IF(COUNTA($D93:HD93)*(12/$C$63)&lt;=$C$9,0,1)),0)+IF(HF$63=$C$17,0,IF(HE$63=$C$17,$B93*(HE$60),0))</f>
        <v>0</v>
      </c>
      <c r="HF93" s="50">
        <f>IF(HF$63&lt;=$C$17,($C$34*HF$59*$B93/$C$63)*(IF(COUNTA($D93:HE93)*(12/$C$63)&lt;=$C$9,0,1)),0)+IF(HG$63=$C$17,0,IF(HF$63=$C$17,$B93*(HF$60),0))</f>
        <v>0</v>
      </c>
      <c r="HG93" s="50">
        <f>IF(HG$63&lt;=$C$17,($C$34*HG$59*$B93/$C$63)*(IF(COUNTA($D93:HF93)*(12/$C$63)&lt;=$C$9,0,1)),0)+IF(HH$63=$C$17,0,IF(HG$63=$C$17,$B93*(HG$60),0))</f>
        <v>0</v>
      </c>
      <c r="HH93" s="50">
        <f>IF(HH$63&lt;=$C$17,($C$34*HH$59*$B93/$C$63)*(IF(COUNTA($D93:HG93)*(12/$C$63)&lt;=$C$9,0,1)),0)+IF(HI$63=$C$17,0,IF(HH$63=$C$17,$B93*(HH$60),0))</f>
        <v>0</v>
      </c>
      <c r="HI93" s="50">
        <f>IF(HI$63&lt;=$C$17,($C$34*HI$59*$B93/$C$63)*(IF(COUNTA($D93:HH93)*(12/$C$63)&lt;=$C$9,0,1)),0)+IF(HJ$63=$C$17,0,IF(HI$63=$C$17,$B93*(HI$60),0))</f>
        <v>0</v>
      </c>
      <c r="HJ93" s="50">
        <f>IF(HJ$63&lt;=$C$17,($C$34*HJ$59*$B93/$C$63)*(IF(COUNTA($D93:HI93)*(12/$C$63)&lt;=$C$9,0,1)),0)+IF(HK$63=$C$17,0,IF(HJ$63=$C$17,$B93*(HJ$60),0))</f>
        <v>0</v>
      </c>
      <c r="HK93" s="50">
        <f>IF(HK$63&lt;=$C$17,($C$34*HK$59*$B93/$C$63)*(IF(COUNTA($D93:HJ93)*(12/$C$63)&lt;=$C$9,0,1)),0)+IF(HL$63=$C$17,0,IF(HK$63=$C$17,$B93*(HK$60),0))</f>
        <v>0</v>
      </c>
      <c r="HL93" s="50">
        <f>IF(HL$63&lt;=$C$17,($C$34*HL$59*$B93/$C$63)*(IF(COUNTA($D93:HK93)*(12/$C$63)&lt;=$C$9,0,1)),0)+IF(HM$63=$C$17,0,IF(HL$63=$C$17,$B93*(HL$60),0))</f>
        <v>0</v>
      </c>
      <c r="HM93" s="50">
        <f>IF(HM$63&lt;=$C$17,($C$34*HM$59*$B93/$C$63)*(IF(COUNTA($D93:HL93)*(12/$C$63)&lt;=$C$9,0,1)),0)+IF(HN$63=$C$17,0,IF(HM$63=$C$17,$B93*(HM$60),0))</f>
        <v>0</v>
      </c>
      <c r="HN93" s="50">
        <f>IF(HN$63&lt;=$C$17,($C$34*HN$59*$B93/$C$63)*(IF(COUNTA($D93:HM93)*(12/$C$63)&lt;=$C$9,0,1)),0)+IF(HO$63=$C$17,0,IF(HN$63=$C$17,$B93*(HN$60),0))</f>
        <v>0</v>
      </c>
      <c r="HO93" s="50">
        <f>IF(HO$63&lt;=$C$17,($C$34*HO$59*$B93/$C$63)*(IF(COUNTA($D93:HN93)*(12/$C$63)&lt;=$C$9,0,1)),0)+IF(HP$63=$C$17,0,IF(HO$63=$C$17,$B93*(HO$60),0))</f>
        <v>0</v>
      </c>
      <c r="HP93" s="50">
        <f>IF(HP$63&lt;=$C$17,($C$34*HP$59*$B93/$C$63)*(IF(COUNTA($D93:HO93)*(12/$C$63)&lt;=$C$9,0,1)),0)+IF(HQ$63=$C$17,0,IF(HP$63=$C$17,$B93*(HP$60),0))</f>
        <v>0</v>
      </c>
      <c r="HQ93" s="50">
        <f>IF(HQ$63&lt;=$C$17,($C$34*HQ$59*$B93/$C$63)*(IF(COUNTA($D93:HP93)*(12/$C$63)&lt;=$C$9,0,1)),0)+IF(HR$63=$C$17,0,IF(HQ$63=$C$17,$B93*(HQ$60),0))</f>
        <v>0</v>
      </c>
      <c r="HR93" s="50">
        <f>IF(HR$63&lt;=$C$17,($C$34*HR$59*$B93/$C$63)*(IF(COUNTA($D93:HQ93)*(12/$C$63)&lt;=$C$9,0,1)),0)+IF(HS$63=$C$17,0,IF(HR$63=$C$17,$B93*(HR$60),0))</f>
        <v>0</v>
      </c>
      <c r="HS93" s="50">
        <f>IF(HS$63&lt;=$C$17,($C$34*HS$59*$B93/$C$63)*(IF(COUNTA($D93:HR93)*(12/$C$63)&lt;=$C$9,0,1)),0)+IF(HT$63=$C$17,0,IF(HS$63=$C$17,$B93*(HS$60),0))</f>
        <v>0</v>
      </c>
      <c r="HT93" s="50">
        <f>IF(HT$63&lt;=$C$17,($C$34*HT$59*$B93/$C$63)*(IF(COUNTA($D93:HS93)*(12/$C$63)&lt;=$C$9,0,1)),0)+IF(HU$63=$C$17,0,IF(HT$63=$C$17,$B93*(HT$60),0))</f>
        <v>0</v>
      </c>
      <c r="HU93" s="50">
        <f>IF(HU$63&lt;=$C$17,($C$34*HU$59*$B93/$C$63)*(IF(COUNTA($D93:HT93)*(12/$C$63)&lt;=$C$9,0,1)),0)+IF(HV$63=$C$17,0,IF(HU$63=$C$17,$B93*(HU$60),0))</f>
        <v>0</v>
      </c>
      <c r="HV93" s="50">
        <f>IF(HV$63&lt;=$C$17,($C$34*HV$59*$B93/$C$63)*(IF(COUNTA($D93:HU93)*(12/$C$63)&lt;=$C$9,0,1)),0)+IF(HW$63=$C$17,0,IF(HV$63=$C$17,$B93*(HV$60),0))</f>
        <v>0</v>
      </c>
      <c r="HW93" s="50">
        <f>IF(HW$63&lt;=$C$17,($C$34*HW$59*$B93/$C$63)*(IF(COUNTA($D93:HV93)*(12/$C$63)&lt;=$C$9,0,1)),0)+IF(HX$63=$C$17,0,IF(HW$63=$C$17,$B93*(HW$60),0))</f>
        <v>0</v>
      </c>
      <c r="HX93" s="50">
        <f>IF(HX$63&lt;=$C$17,($C$34*HX$59*$B93/$C$63)*(IF(COUNTA($D93:HW93)*(12/$C$63)&lt;=$C$9,0,1)),0)+IF(HY$63=$C$17,0,IF(HX$63=$C$17,$B93*(HX$60),0))</f>
        <v>0</v>
      </c>
      <c r="HY93" s="50">
        <f>IF(HY$63&lt;=$C$17,($C$34*HY$59*$B93/$C$63)*(IF(COUNTA($D93:HX93)*(12/$C$63)&lt;=$C$9,0,1)),0)+IF(HZ$63=$C$17,0,IF(HY$63=$C$17,$B93*(HY$60),0))</f>
        <v>0</v>
      </c>
      <c r="HZ93" s="50">
        <f>IF(HZ$63&lt;=$C$17,($C$34*HZ$59*$B93/$C$63)*(IF(COUNTA($D93:HY93)*(12/$C$63)&lt;=$C$9,0,1)),0)+IF(IA$63=$C$17,0,IF(HZ$63=$C$17,$B93*(HZ$60),0))</f>
        <v>0</v>
      </c>
      <c r="IA93" s="50">
        <f>IF(IA$63&lt;=$C$17,($C$34*IA$59*$B93/$C$63)*(IF(COUNTA($D93:HZ93)*(12/$C$63)&lt;=$C$9,0,1)),0)+IF(IB$63=$C$17,0,IF(IA$63=$C$17,$B93*(IA$60),0))</f>
        <v>0</v>
      </c>
      <c r="IB93" s="50">
        <f>IF(IB$63&lt;=$C$17,($C$34*IB$59*$B93/$C$63)*(IF(COUNTA($D93:IA93)*(12/$C$63)&lt;=$C$9,0,1)),0)+IF(IC$63=$C$17,0,IF(IB$63=$C$17,$B93*(IB$60),0))</f>
        <v>0</v>
      </c>
      <c r="IC93" s="50">
        <f>IF(IC$63&lt;=$C$17,($C$34*IC$59*$B93/$C$63)*(IF(COUNTA($D93:IB93)*(12/$C$63)&lt;=$C$9,0,1)),0)+IF(ID$63=$C$17,0,IF(IC$63=$C$17,$B93*(IC$60),0))</f>
        <v>0</v>
      </c>
      <c r="ID93" s="50">
        <f>IF(ID$63&lt;=$C$17,($C$34*ID$59*$B93/$C$63)*(IF(COUNTA($D93:IC93)*(12/$C$63)&lt;=$C$9,0,1)),0)+IF(IE$63=$C$17,0,IF(ID$63=$C$17,$B93*(ID$60),0))</f>
        <v>0</v>
      </c>
      <c r="IE93" s="50">
        <f>IF(IE$63&lt;=$C$17,($C$34*IE$59*$B93/$C$63)*(IF(COUNTA($D93:ID93)*(12/$C$63)&lt;=$C$9,0,1)),0)+IF(IF$63=$C$17,0,IF(IE$63=$C$17,$B93*(IE$60),0))</f>
        <v>0</v>
      </c>
      <c r="IF93" s="50">
        <f>IF(IF$63&lt;=$C$17,($C$34*IF$59*$B93/$C$63)*(IF(COUNTA($D93:IE93)*(12/$C$63)&lt;=$C$9,0,1)),0)+IF(IG$63=$C$17,0,IF(IF$63=$C$17,$B93*(IF$60),0))</f>
        <v>0</v>
      </c>
      <c r="IG93" s="50">
        <f>IF(IG$63&lt;=$C$17,($C$34*IG$59*$B93/$C$63)*(IF(COUNTA($D93:IF93)*(12/$C$63)&lt;=$C$9,0,1)),0)+IF(IH$63=$C$17,0,IF(IG$63=$C$17,$B93*(IG$60),0))</f>
        <v>0</v>
      </c>
      <c r="IH93" s="50">
        <f>IF(IH$63&lt;=$C$17,($C$34*IH$59*$B93/$C$63)*(IF(COUNTA($D93:IG93)*(12/$C$63)&lt;=$C$9,0,1)),0)+IF(II$63=$C$17,0,IF(IH$63=$C$17,$B93*(IH$60),0))</f>
        <v>0</v>
      </c>
      <c r="II93" s="50">
        <f>IF(II$63&lt;=$C$17,($C$34*II$59*$B93/$C$63)*(IF(COUNTA($D93:IH93)*(12/$C$63)&lt;=$C$9,0,1)),0)+IF(IJ$63=$C$17,0,IF(II$63=$C$17,$B93*(II$60),0))</f>
        <v>0</v>
      </c>
      <c r="IJ93" s="50">
        <f>IF(IJ$63&lt;=$C$17,($C$34*IJ$59*$B93/$C$63)*(IF(COUNTA($D93:II93)*(12/$C$63)&lt;=$C$9,0,1)),0)+IF(IK$63=$C$17,0,IF(IJ$63=$C$17,$B93*(IJ$60),0))</f>
        <v>0</v>
      </c>
      <c r="IK93" s="50">
        <f>IF(IK$63&lt;=$C$17,($C$34*IK$59*$B93/$C$63)*(IF(COUNTA($D93:IJ93)*(12/$C$63)&lt;=$C$9,0,1)),0)+IF(IL$63=$C$17,0,IF(IK$63=$C$17,$B93*(IK$60),0))</f>
        <v>0</v>
      </c>
      <c r="IL93" s="50">
        <f>IF(IL$63&lt;=$C$17,($C$34*IL$59*$B93/$C$63)*(IF(COUNTA($D93:IK93)*(12/$C$63)&lt;=$C$9,0,1)),0)+IF(IM$63=$C$17,0,IF(IL$63=$C$17,$B93*(IL$60),0))</f>
        <v>0</v>
      </c>
      <c r="IM93" s="50">
        <f>IF(IM$63&lt;=$C$17,($C$34*IM$59*$B93/$C$63)*(IF(COUNTA($D93:IL93)*(12/$C$63)&lt;=$C$9,0,1)),0)+IF(IN$63=$C$17,0,IF(IM$63=$C$17,$B93*(IM$60),0))</f>
        <v>0</v>
      </c>
      <c r="IN93" s="50">
        <f>IF(IN$63&lt;=$C$17,($C$34*IN$59*$B93/$C$63)*(IF(COUNTA($D93:IM93)*(12/$C$63)&lt;=$C$9,0,1)),0)+IF(IO$63=$C$17,0,IF(IN$63=$C$17,$B93*(IN$60),0))</f>
        <v>0</v>
      </c>
      <c r="IO93" s="50">
        <f>IF(IO$63&lt;=$C$17,($C$34*IO$59*$B93/$C$63)*(IF(COUNTA($D93:IN93)*(12/$C$63)&lt;=$C$9,0,1)),0)+IF(IP$63=$C$17,0,IF(IO$63=$C$17,$B93*(IO$60),0))</f>
        <v>0</v>
      </c>
      <c r="IP93" s="50">
        <f>IF(IP$63&lt;=$C$17,($C$34*IP$59*$B93/$C$63)*(IF(COUNTA($D93:IO93)*(12/$C$63)&lt;=$C$9,0,1)),0)+IF(IQ$63=$C$17,0,IF(IP$63=$C$17,$B93*(IP$60),0))</f>
        <v>0</v>
      </c>
      <c r="IQ93" s="50">
        <f>IF(IQ$63&lt;=$C$17,($C$34*IQ$59*$B93/$C$63)*(IF(COUNTA($D93:IP93)*(12/$C$63)&lt;=$C$9,0,1)),0)+IF(IR$63=$C$17,0,IF(IQ$63=$C$17,$B93*(IQ$60),0))</f>
        <v>0</v>
      </c>
      <c r="IR93" s="50">
        <f>IF(IR$63&lt;=$C$17,($C$34*IR$59*$B93/$C$63)*(IF(COUNTA($D93:IQ93)*(12/$C$63)&lt;=$C$9,0,1)),0)+IF(IS$63=$C$17,0,IF(IR$63=$C$17,$B93*(IR$60),0))</f>
        <v>0</v>
      </c>
      <c r="IS93" s="50">
        <f>IF(IS$63&lt;=$C$17,($C$34*IS$59*$B93/$C$63)*(IF(COUNTA($D93:IR93)*(12/$C$63)&lt;=$C$9,0,1)),0)+IF(IT$63=$C$17,0,IF(IS$63=$C$17,$B93*(IS$60),0))</f>
        <v>0</v>
      </c>
      <c r="IT93" s="50">
        <f>IF(IT$63&lt;=$C$17,($C$34*IT$59*$B93/$C$63)*(IF(COUNTA($D93:IS93)*(12/$C$63)&lt;=$C$9,0,1)),0)+IF(IU$63=$C$17,0,IF(IT$63=$C$17,$B93*(IT$60),0))</f>
        <v>0</v>
      </c>
      <c r="IU93" s="50">
        <f>IF(IU$63&lt;=$C$17,($C$34*IU$59*$B93/$C$63)*(IF(COUNTA($D93:IT93)*(12/$C$63)&lt;=$C$9,0,1)),0)+IF(IV$63=$C$17,0,IF(IU$63=$C$17,$B93*(IU$60),0))</f>
        <v>0</v>
      </c>
      <c r="IV93" s="50">
        <f>IF(IV$63&lt;=$C$17,($C$34*IV$59*$B93/$C$63)*(IF(COUNTA($D93:IU93)*(12/$C$63)&lt;=$C$9,0,1)),0)+IF(IW$63=$C$17,0,IF(IV$63=$C$17,$B93*(IV$60),0))</f>
        <v>0</v>
      </c>
      <c r="IW93" s="50">
        <f>IF(IW$63&lt;=$C$17,($C$34*IW$59*$B93/$C$63)*(IF(COUNTA($D93:IV93)*(12/$C$63)&lt;=$C$9,0,1)),0)+IF(IX$63=$C$17,0,IF(IW$63=$C$17,$B93*(IW$60),0))</f>
        <v>0</v>
      </c>
      <c r="IX93" s="50"/>
      <c r="IY93" s="50"/>
      <c r="IZ93" s="50"/>
      <c r="JA93" s="50"/>
      <c r="JB93" s="50"/>
      <c r="JC93" s="50"/>
      <c r="JD93" s="50"/>
      <c r="JE93" s="50"/>
      <c r="JF93" s="50"/>
      <c r="JG93" s="50"/>
      <c r="JH93" s="50"/>
      <c r="JI93" s="50"/>
      <c r="JJ93" s="50"/>
      <c r="JK93" s="50"/>
      <c r="JL93" s="50"/>
      <c r="JM93" s="50"/>
    </row>
    <row r="94" spans="1:273" outlineLevel="1" x14ac:dyDescent="0.25">
      <c r="A94" s="2" t="s">
        <v>55</v>
      </c>
      <c r="B94" s="79">
        <f ca="1">+OFFSET($D$52,0,COUNTA($B$66:B93),,)</f>
        <v>2</v>
      </c>
      <c r="C94" s="88">
        <f t="shared" ca="1" si="68"/>
        <v>115.39054931822744</v>
      </c>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50">
        <f ca="1">IF(AG$63&gt;$C$17,0,-AF$53*(12/$C$63))</f>
        <v>-408.04</v>
      </c>
      <c r="AG94" s="50">
        <f ca="1">IF(AG$63&lt;=$C$17,($C$34*AG$59*$B94/$C$63)*(IF(COUNTA($D94:AF94)*(12/$C$63)&lt;=$C$9,0,1)),0)+IF(AH$63=$C$17,0,IF(AG$63=$C$17,$B94*(AG$60),0))</f>
        <v>0</v>
      </c>
      <c r="AH94" s="50">
        <f ca="1">IF(AH$63&lt;=$C$17,($C$34*AH$59*$B94/$C$63)*(IF(COUNTA($D94:AG94)*(12/$C$63)&lt;=$C$9,0,1)),0)+IF(AI$63=$C$17,0,IF(AH$63=$C$17,$B94*(AH$60),0))</f>
        <v>0</v>
      </c>
      <c r="AI94" s="50">
        <f ca="1">IF(AI$63&lt;=$C$17,($C$34*AI$59*$B94/$C$63)*(IF(COUNTA($D94:AH94)*(12/$C$63)&lt;=$C$9,0,1)),0)+IF(AJ$63=$C$17,0,IF(AI$63=$C$17,$B94*(AI$60),0))</f>
        <v>0</v>
      </c>
      <c r="AJ94" s="50">
        <f ca="1">IF(AJ$63&lt;=$C$17,($C$34*AJ$59*$B94/$C$63)*(IF(COUNTA($D94:AI94)*(12/$C$63)&lt;=$C$9,0,1)),0)+IF(AK$63=$C$17,0,IF(AJ$63=$C$17,$B94*(AJ$60),0))</f>
        <v>0</v>
      </c>
      <c r="AK94" s="50">
        <f ca="1">IF(AK$63&lt;=$C$17,($C$34*AK$59*$B94/$C$63)*(IF(COUNTA($D94:AJ94)*(12/$C$63)&lt;=$C$9,0,1)),0)+IF(AL$63=$C$17,0,IF(AK$63=$C$17,$B94*(AK$60),0))</f>
        <v>1.5733333333333333</v>
      </c>
      <c r="AL94" s="50">
        <f ca="1">IF(AL$63&lt;=$C$17,($C$34*AL$59*$B94/$C$63)*(IF(COUNTA($D94:AK94)*(12/$C$63)&lt;=$C$9,0,1)),0)+IF(AM$63=$C$17,0,IF(AL$63=$C$17,$B94*(AL$60),0))</f>
        <v>1.5733333333333333</v>
      </c>
      <c r="AM94" s="50">
        <f ca="1">IF(AM$63&lt;=$C$17,($C$34*AM$59*$B94/$C$63)*(IF(COUNTA($D94:AL94)*(12/$C$63)&lt;=$C$9,0,1)),0)+IF(AN$63=$C$17,0,IF(AM$63=$C$17,$B94*(AM$60),0))</f>
        <v>1.5733333333333333</v>
      </c>
      <c r="AN94" s="50">
        <f ca="1">IF(AN$63&lt;=$C$17,($C$34*AN$59*$B94/$C$63)*(IF(COUNTA($D94:AM94)*(12/$C$63)&lt;=$C$9,0,1)),0)+IF(AO$63=$C$17,0,IF(AN$63=$C$17,$B94*(AN$60),0))</f>
        <v>1.5733333333333333</v>
      </c>
      <c r="AO94" s="50">
        <f ca="1">IF(AO$63&lt;=$C$17,($C$34*AO$59*$B94/$C$63)*(IF(COUNTA($D94:AN94)*(12/$C$63)&lt;=$C$9,0,1)),0)+IF(AP$63=$C$17,0,IF(AO$63=$C$17,$B94*(AO$60),0))</f>
        <v>1.5733333333333333</v>
      </c>
      <c r="AP94" s="50">
        <f ca="1">IF(AP$63&lt;=$C$17,($C$34*AP$59*$B94/$C$63)*(IF(COUNTA($D94:AO94)*(12/$C$63)&lt;=$C$9,0,1)),0)+IF(AQ$63=$C$17,0,IF(AP$63=$C$17,$B94*(AP$60),0))</f>
        <v>1.5733333333333333</v>
      </c>
      <c r="AQ94" s="50">
        <f ca="1">IF(AQ$63&lt;=$C$17,($C$34*AQ$59*$B94/$C$63)*(IF(COUNTA($D94:AP94)*(12/$C$63)&lt;=$C$9,0,1)),0)+IF(AR$63=$C$17,0,IF(AQ$63=$C$17,$B94*(AQ$60),0))</f>
        <v>1.5733333333333333</v>
      </c>
      <c r="AR94" s="50">
        <f ca="1">IF(AR$63&lt;=$C$17,($C$34*AR$59*$B94/$C$63)*(IF(COUNTA($D94:AQ94)*(12/$C$63)&lt;=$C$9,0,1)),0)+IF(AS$63=$C$17,0,IF(AR$63=$C$17,$B94*(AR$60),0))</f>
        <v>1.5733333333333333</v>
      </c>
      <c r="AS94" s="50">
        <f ca="1">IF(AS$63&lt;=$C$17,($C$34*AS$59*$B94/$C$63)*(IF(COUNTA($D94:AR94)*(12/$C$63)&lt;=$C$9,0,1)),0)+IF(AT$63=$C$17,0,IF(AS$63=$C$17,$B94*(AS$60),0))</f>
        <v>1.5733333333333333</v>
      </c>
      <c r="AT94" s="50">
        <f ca="1">IF(AT$63&lt;=$C$17,($C$34*AT$59*$B94/$C$63)*(IF(COUNTA($D94:AS94)*(12/$C$63)&lt;=$C$9,0,1)),0)+IF(AU$63=$C$17,0,IF(AT$63=$C$17,$B94*(AT$60),0))</f>
        <v>1.5733333333333333</v>
      </c>
      <c r="AU94" s="50">
        <f ca="1">IF(AU$63&lt;=$C$17,($C$34*AU$59*$B94/$C$63)*(IF(COUNTA($D94:AT94)*(12/$C$63)&lt;=$C$9,0,1)),0)+IF(AV$63=$C$17,0,IF(AU$63=$C$17,$B94*(AU$60),0))</f>
        <v>1.5733333333333333</v>
      </c>
      <c r="AV94" s="50">
        <f ca="1">IF(AV$63&lt;=$C$17,($C$34*AV$59*$B94/$C$63)*(IF(COUNTA($D94:AU94)*(12/$C$63)&lt;=$C$9,0,1)),0)+IF(AW$63=$C$17,0,IF(AV$63=$C$17,$B94*(AV$60),0))</f>
        <v>1.5733333333333333</v>
      </c>
      <c r="AW94" s="50">
        <f ca="1">IF(AW$63&lt;=$C$17,($C$34*AW$59*$B94/$C$63)*(IF(COUNTA($D94:AV94)*(12/$C$63)&lt;=$C$9,0,1)),0)+IF(AX$63=$C$17,0,IF(AW$63=$C$17,$B94*(AW$60),0))</f>
        <v>1.5733333333333333</v>
      </c>
      <c r="AX94" s="50">
        <f ca="1">IF(AX$63&lt;=$C$17,($C$34*AX$59*$B94/$C$63)*(IF(COUNTA($D94:AW94)*(12/$C$63)&lt;=$C$9,0,1)),0)+IF(AY$63=$C$17,0,IF(AX$63=$C$17,$B94*(AX$60),0))</f>
        <v>1.5733333333333333</v>
      </c>
      <c r="AY94" s="50">
        <f ca="1">IF(AY$63&lt;=$C$17,($C$34*AY$59*$B94/$C$63)*(IF(COUNTA($D94:AX94)*(12/$C$63)&lt;=$C$9,0,1)),0)+IF(AZ$63=$C$17,0,IF(AY$63=$C$17,$B94*(AY$60),0))</f>
        <v>1.5733333333333333</v>
      </c>
      <c r="AZ94" s="50">
        <f ca="1">IF(AZ$63&lt;=$C$17,($C$34*AZ$59*$B94/$C$63)*(IF(COUNTA($D94:AY94)*(12/$C$63)&lt;=$C$9,0,1)),0)+IF(BA$63=$C$17,0,IF(AZ$63=$C$17,$B94*(AZ$60),0))</f>
        <v>1.5733333333333333</v>
      </c>
      <c r="BA94" s="50">
        <f ca="1">IF(BA$63&lt;=$C$17,($C$34*BA$59*$B94/$C$63)*(IF(COUNTA($D94:AZ94)*(12/$C$63)&lt;=$C$9,0,1)),0)+IF(BB$63=$C$17,0,IF(BA$63=$C$17,$B94*(BA$60),0))</f>
        <v>1.5733333333333333</v>
      </c>
      <c r="BB94" s="50">
        <f ca="1">IF(BB$63&lt;=$C$17,($C$34*BB$59*$B94/$C$63)*(IF(COUNTA($D94:BA94)*(12/$C$63)&lt;=$C$9,0,1)),0)+IF(BC$63=$C$17,0,IF(BB$63=$C$17,$B94*(BB$60),0))</f>
        <v>1.5733333333333333</v>
      </c>
      <c r="BC94" s="50">
        <f ca="1">IF(BC$63&lt;=$C$17,($C$34*BC$59*$B94/$C$63)*(IF(COUNTA($D94:BB94)*(12/$C$63)&lt;=$C$9,0,1)),0)+IF(BD$63=$C$17,0,IF(BC$63=$C$17,$B94*(BC$60),0))</f>
        <v>1.5733333333333333</v>
      </c>
      <c r="BD94" s="50">
        <f ca="1">IF(BD$63&lt;=$C$17,($C$34*BD$59*$B94/$C$63)*(IF(COUNTA($D94:BC94)*(12/$C$63)&lt;=$C$9,0,1)),0)+IF(BE$63=$C$17,0,IF(BD$63=$C$17,$B94*(BD$60),0))</f>
        <v>1.5733333333333333</v>
      </c>
      <c r="BE94" s="50">
        <f ca="1">IF(BE$63&lt;=$C$17,($C$34*BE$59*$B94/$C$63)*(IF(COUNTA($D94:BD94)*(12/$C$63)&lt;=$C$9,0,1)),0)+IF(BF$63=$C$17,0,IF(BE$63=$C$17,$B94*(BE$60),0))</f>
        <v>1.5733333333333333</v>
      </c>
      <c r="BF94" s="50">
        <f ca="1">IF(BF$63&lt;=$C$17,($C$34*BF$59*$B94/$C$63)*(IF(COUNTA($D94:BE94)*(12/$C$63)&lt;=$C$9,0,1)),0)+IF(BG$63=$C$17,0,IF(BF$63=$C$17,$B94*(BF$60),0))</f>
        <v>1.5733333333333333</v>
      </c>
      <c r="BG94" s="50">
        <f ca="1">IF(BG$63&lt;=$C$17,($C$34*BG$59*$B94/$C$63)*(IF(COUNTA($D94:BF94)*(12/$C$63)&lt;=$C$9,0,1)),0)+IF(BH$63=$C$17,0,IF(BG$63=$C$17,$B94*(BG$60),0))</f>
        <v>1.5733333333333333</v>
      </c>
      <c r="BH94" s="50">
        <f ca="1">IF(BH$63&lt;=$C$17,($C$34*BH$59*$B94/$C$63)*(IF(COUNTA($D94:BG94)*(12/$C$63)&lt;=$C$9,0,1)),0)+IF(BI$63=$C$17,0,IF(BH$63=$C$17,$B94*(BH$60),0))</f>
        <v>1.5733333333333333</v>
      </c>
      <c r="BI94" s="50">
        <f ca="1">IF(BI$63&lt;=$C$17,($C$34*BI$59*$B94/$C$63)*(IF(COUNTA($D94:BH94)*(12/$C$63)&lt;=$C$9,0,1)),0)+IF(BJ$63=$C$17,0,IF(BI$63=$C$17,$B94*(BI$60),0))</f>
        <v>1.5733333333333333</v>
      </c>
      <c r="BJ94" s="50">
        <f ca="1">IF(BJ$63&lt;=$C$17,($C$34*BJ$59*$B94/$C$63)*(IF(COUNTA($D94:BI94)*(12/$C$63)&lt;=$C$9,0,1)),0)+IF(BK$63=$C$17,0,IF(BJ$63=$C$17,$B94*(BJ$60),0))</f>
        <v>1.5733333333333333</v>
      </c>
      <c r="BK94" s="50">
        <f ca="1">IF(BK$63&lt;=$C$17,($C$34*BK$59*$B94/$C$63)*(IF(COUNTA($D94:BJ94)*(12/$C$63)&lt;=$C$9,0,1)),0)+IF(BL$63=$C$17,0,IF(BK$63=$C$17,$B94*(BK$60),0))</f>
        <v>1.5733333333333333</v>
      </c>
      <c r="BL94" s="50">
        <f ca="1">IF(BL$63&lt;=$C$17,($C$34*BL$59*$B94/$C$63)*(IF(COUNTA($D94:BK94)*(12/$C$63)&lt;=$C$9,0,1)),0)+IF(BM$63=$C$17,0,IF(BL$63=$C$17,$B94*(BL$60),0))</f>
        <v>1.5733333333333333</v>
      </c>
      <c r="BM94" s="50">
        <f ca="1">IF(BM$63&lt;=$C$17,($C$34*BM$59*$B94/$C$63)*(IF(COUNTA($D94:BL94)*(12/$C$63)&lt;=$C$9,0,1)),0)+IF(BN$63=$C$17,0,IF(BM$63=$C$17,$B94*(BM$60),0))</f>
        <v>1.5733333333333333</v>
      </c>
      <c r="BN94" s="50">
        <f ca="1">IF(BN$63&lt;=$C$17,($C$34*BN$59*$B94/$C$63)*(IF(COUNTA($D94:BM94)*(12/$C$63)&lt;=$C$9,0,1)),0)+IF(BO$63=$C$17,0,IF(BN$63=$C$17,$B94*(BN$60),0))</f>
        <v>1.5733333333333333</v>
      </c>
      <c r="BO94" s="50">
        <f ca="1">IF(BO$63&lt;=$C$17,($C$34*BO$59*$B94/$C$63)*(IF(COUNTA($D94:BN94)*(12/$C$63)&lt;=$C$9,0,1)),0)+IF(BP$63=$C$17,0,IF(BO$63=$C$17,$B94*(BO$60),0))</f>
        <v>1.5733333333333333</v>
      </c>
      <c r="BP94" s="50">
        <f ca="1">IF(BP$63&lt;=$C$17,($C$34*BP$59*$B94/$C$63)*(IF(COUNTA($D94:BO94)*(12/$C$63)&lt;=$C$9,0,1)),0)+IF(BQ$63=$C$17,0,IF(BP$63=$C$17,$B94*(BP$60),0))</f>
        <v>1.5733333333333333</v>
      </c>
      <c r="BQ94" s="50">
        <f ca="1">IF(BQ$63&lt;=$C$17,($C$34*BQ$59*$B94/$C$63)*(IF(COUNTA($D94:BP94)*(12/$C$63)&lt;=$C$9,0,1)),0)+IF(BR$63=$C$17,0,IF(BQ$63=$C$17,$B94*(BQ$60),0))</f>
        <v>1.5733333333333333</v>
      </c>
      <c r="BR94" s="50">
        <f ca="1">IF(BR$63&lt;=$C$17,($C$34*BR$59*$B94/$C$63)*(IF(COUNTA($D94:BQ94)*(12/$C$63)&lt;=$C$9,0,1)),0)+IF(BS$63=$C$17,0,IF(BR$63=$C$17,$B94*(BR$60),0))</f>
        <v>1.5733333333333333</v>
      </c>
      <c r="BS94" s="50">
        <f ca="1">IF(BS$63&lt;=$C$17,($C$34*BS$59*$B94/$C$63)*(IF(COUNTA($D94:BR94)*(12/$C$63)&lt;=$C$9,0,1)),0)+IF(BT$63=$C$17,0,IF(BS$63=$C$17,$B94*(BS$60),0))</f>
        <v>1.5733333333333333</v>
      </c>
      <c r="BT94" s="50">
        <f ca="1">IF(BT$63&lt;=$C$17,($C$34*BT$59*$B94/$C$63)*(IF(COUNTA($D94:BS94)*(12/$C$63)&lt;=$C$9,0,1)),0)+IF(BU$63=$C$17,0,IF(BT$63=$C$17,$B94*(BT$60),0))</f>
        <v>1.5733333333333333</v>
      </c>
      <c r="BU94" s="50">
        <f ca="1">IF(BU$63&lt;=$C$17,($C$34*BU$59*$B94/$C$63)*(IF(COUNTA($D94:BT94)*(12/$C$63)&lt;=$C$9,0,1)),0)+IF(BV$63=$C$17,0,IF(BU$63=$C$17,$B94*(BU$60),0))</f>
        <v>1.5733333333333333</v>
      </c>
      <c r="BV94" s="50">
        <f ca="1">IF(BV$63&lt;=$C$17,($C$34*BV$59*$B94/$C$63)*(IF(COUNTA($D94:BU94)*(12/$C$63)&lt;=$C$9,0,1)),0)+IF(BW$63=$C$17,0,IF(BV$63=$C$17,$B94*(BV$60),0))</f>
        <v>1.5733333333333333</v>
      </c>
      <c r="BW94" s="50">
        <f ca="1">IF(BW$63&lt;=$C$17,($C$34*BW$59*$B94/$C$63)*(IF(COUNTA($D94:BV94)*(12/$C$63)&lt;=$C$9,0,1)),0)+IF(BX$63=$C$17,0,IF(BW$63=$C$17,$B94*(BW$60),0))</f>
        <v>1.5733333333333333</v>
      </c>
      <c r="BX94" s="50">
        <f ca="1">IF(BX$63&lt;=$C$17,($C$34*BX$59*$B94/$C$63)*(IF(COUNTA($D94:BW94)*(12/$C$63)&lt;=$C$9,0,1)),0)+IF(BY$63=$C$17,0,IF(BX$63=$C$17,$B94*(BX$60),0))</f>
        <v>1.5733333333333333</v>
      </c>
      <c r="BY94" s="50">
        <f ca="1">IF(BY$63&lt;=$C$17,($C$34*BY$59*$B94/$C$63)*(IF(COUNTA($D94:BX94)*(12/$C$63)&lt;=$C$9,0,1)),0)+IF(BZ$63=$C$17,0,IF(BY$63=$C$17,$B94*(BY$60),0))</f>
        <v>1.5733333333333333</v>
      </c>
      <c r="BZ94" s="50">
        <f ca="1">IF(BZ$63&lt;=$C$17,($C$34*BZ$59*$B94/$C$63)*(IF(COUNTA($D94:BY94)*(12/$C$63)&lt;=$C$9,0,1)),0)+IF(CA$63=$C$17,0,IF(BZ$63=$C$17,$B94*(BZ$60),0))</f>
        <v>1.5733333333333333</v>
      </c>
      <c r="CA94" s="50">
        <f ca="1">IF(CA$63&lt;=$C$17,($C$34*CA$59*$B94/$C$63)*(IF(COUNTA($D94:BZ94)*(12/$C$63)&lt;=$C$9,0,1)),0)+IF(CB$63=$C$17,0,IF(CA$63=$C$17,$B94*(CA$60),0))</f>
        <v>1.5733333333333333</v>
      </c>
      <c r="CB94" s="50">
        <f ca="1">IF(CB$63&lt;=$C$17,($C$34*CB$59*$B94/$C$63)*(IF(COUNTA($D94:CA94)*(12/$C$63)&lt;=$C$9,0,1)),0)+IF(CC$63=$C$17,0,IF(CB$63=$C$17,$B94*(CB$60),0))</f>
        <v>1.5733333333333333</v>
      </c>
      <c r="CC94" s="50">
        <f ca="1">IF(CC$63&lt;=$C$17,($C$34*CC$59*$B94/$C$63)*(IF(COUNTA($D94:CB94)*(12/$C$63)&lt;=$C$9,0,1)),0)+IF(CD$63=$C$17,0,IF(CC$63=$C$17,$B94*(CC$60),0))</f>
        <v>1.5733333333333333</v>
      </c>
      <c r="CD94" s="50">
        <f ca="1">IF(CD$63&lt;=$C$17,($C$34*CD$59*$B94/$C$63)*(IF(COUNTA($D94:CC94)*(12/$C$63)&lt;=$C$9,0,1)),0)+IF(CE$63=$C$17,0,IF(CD$63=$C$17,$B94*(CD$60),0))</f>
        <v>1.5733333333333333</v>
      </c>
      <c r="CE94" s="50">
        <f ca="1">IF(CE$63&lt;=$C$17,($C$34*CE$59*$B94/$C$63)*(IF(COUNTA($D94:CD94)*(12/$C$63)&lt;=$C$9,0,1)),0)+IF(CF$63=$C$17,0,IF(CE$63=$C$17,$B94*(CE$60),0))</f>
        <v>1.5733333333333333</v>
      </c>
      <c r="CF94" s="50">
        <f ca="1">IF(CF$63&lt;=$C$17,($C$34*CF$59*$B94/$C$63)*(IF(COUNTA($D94:CE94)*(12/$C$63)&lt;=$C$9,0,1)),0)+IF(CG$63=$C$17,0,IF(CF$63=$C$17,$B94*(CF$60),0))</f>
        <v>1.5733333333333333</v>
      </c>
      <c r="CG94" s="50">
        <f ca="1">IF(CG$63&lt;=$C$17,($C$34*CG$59*$B94/$C$63)*(IF(COUNTA($D94:CF94)*(12/$C$63)&lt;=$C$9,0,1)),0)+IF(CH$63=$C$17,0,IF(CG$63=$C$17,$B94*(CG$60),0))</f>
        <v>1.5733333333333333</v>
      </c>
      <c r="CH94" s="50">
        <f ca="1">IF(CH$63&lt;=$C$17,($C$34*CH$59*$B94/$C$63)*(IF(COUNTA($D94:CG94)*(12/$C$63)&lt;=$C$9,0,1)),0)+IF(CI$63=$C$17,0,IF(CH$63=$C$17,$B94*(CH$60),0))</f>
        <v>1.5733333333333333</v>
      </c>
      <c r="CI94" s="50">
        <f ca="1">IF(CI$63&lt;=$C$17,($C$34*CI$59*$B94/$C$63)*(IF(COUNTA($D94:CH94)*(12/$C$63)&lt;=$C$9,0,1)),0)+IF(CJ$63=$C$17,0,IF(CI$63=$C$17,$B94*(CI$60),0))</f>
        <v>1.5733333333333333</v>
      </c>
      <c r="CJ94" s="50">
        <f ca="1">IF(CJ$63&lt;=$C$17,($C$34*CJ$59*$B94/$C$63)*(IF(COUNTA($D94:CI94)*(12/$C$63)&lt;=$C$9,0,1)),0)+IF(CK$63=$C$17,0,IF(CJ$63=$C$17,$B94*(CJ$60),0))</f>
        <v>1.5733333333333333</v>
      </c>
      <c r="CK94" s="50">
        <f ca="1">IF(CK$63&lt;=$C$17,($C$34*CK$59*$B94/$C$63)*(IF(COUNTA($D94:CJ94)*(12/$C$63)&lt;=$C$9,0,1)),0)+IF(CL$63=$C$17,0,IF(CK$63=$C$17,$B94*(CK$60),0))</f>
        <v>1.5733333333333333</v>
      </c>
      <c r="CL94" s="50">
        <f ca="1">IF(CL$63&lt;=$C$17,($C$34*CL$59*$B94/$C$63)*(IF(COUNTA($D94:CK94)*(12/$C$63)&lt;=$C$9,0,1)),0)+IF(CM$63=$C$17,0,IF(CL$63=$C$17,$B94*(CL$60),0))</f>
        <v>1.5733333333333333</v>
      </c>
      <c r="CM94" s="50">
        <f ca="1">IF(CM$63&lt;=$C$17,($C$34*CM$59*$B94/$C$63)*(IF(COUNTA($D94:CL94)*(12/$C$63)&lt;=$C$9,0,1)),0)+IF(CN$63=$C$17,0,IF(CM$63=$C$17,$B94*(CM$60),0))</f>
        <v>1.5733333333333333</v>
      </c>
      <c r="CN94" s="50">
        <f ca="1">IF(CN$63&lt;=$C$17,($C$34*CN$59*$B94/$C$63)*(IF(COUNTA($D94:CM94)*(12/$C$63)&lt;=$C$9,0,1)),0)+IF(CO$63=$C$17,0,IF(CN$63=$C$17,$B94*(CN$60),0))</f>
        <v>1.5733333333333333</v>
      </c>
      <c r="CO94" s="50">
        <f ca="1">IF(CO$63&lt;=$C$17,($C$34*CO$59*$B94/$C$63)*(IF(COUNTA($D94:CN94)*(12/$C$63)&lt;=$C$9,0,1)),0)+IF(CP$63=$C$17,0,IF(CO$63=$C$17,$B94*(CO$60),0))</f>
        <v>1.5733333333333333</v>
      </c>
      <c r="CP94" s="50">
        <f ca="1">IF(CP$63&lt;=$C$17,($C$34*CP$59*$B94/$C$63)*(IF(COUNTA($D94:CO94)*(12/$C$63)&lt;=$C$9,0,1)),0)+IF(CQ$63=$C$17,0,IF(CP$63=$C$17,$B94*(CP$60),0))</f>
        <v>1.5733333333333333</v>
      </c>
      <c r="CQ94" s="50">
        <f ca="1">IF(CQ$63&lt;=$C$17,($C$34*CQ$59*$B94/$C$63)*(IF(COUNTA($D94:CP94)*(12/$C$63)&lt;=$C$9,0,1)),0)+IF(CR$63=$C$17,0,IF(CQ$63=$C$17,$B94*(CQ$60),0))</f>
        <v>1.5733333333333333</v>
      </c>
      <c r="CR94" s="50">
        <f ca="1">IF(CR$63&lt;=$C$17,($C$34*CR$59*$B94/$C$63)*(IF(COUNTA($D94:CQ94)*(12/$C$63)&lt;=$C$9,0,1)),0)+IF(CS$63=$C$17,0,IF(CR$63=$C$17,$B94*(CR$60),0))</f>
        <v>1.5733333333333333</v>
      </c>
      <c r="CS94" s="50">
        <f ca="1">IF(CS$63&lt;=$C$17,($C$34*CS$59*$B94/$C$63)*(IF(COUNTA($D94:CR94)*(12/$C$63)&lt;=$C$9,0,1)),0)+IF(CT$63=$C$17,0,IF(CS$63=$C$17,$B94*(CS$60),0))</f>
        <v>1.5733333333333333</v>
      </c>
      <c r="CT94" s="50">
        <f ca="1">IF(CT$63&lt;=$C$17,($C$34*CT$59*$B94/$C$63)*(IF(COUNTA($D94:CS94)*(12/$C$63)&lt;=$C$9,0,1)),0)+IF(CU$63=$C$17,0,IF(CT$63=$C$17,$B94*(CT$60),0))</f>
        <v>1.5733333333333333</v>
      </c>
      <c r="CU94" s="50">
        <f ca="1">IF(CU$63&lt;=$C$17,($C$34*CU$59*$B94/$C$63)*(IF(COUNTA($D94:CT94)*(12/$C$63)&lt;=$C$9,0,1)),0)+IF(CV$63=$C$17,0,IF(CU$63=$C$17,$B94*(CU$60),0))</f>
        <v>1.5733333333333333</v>
      </c>
      <c r="CV94" s="50">
        <f ca="1">IF(CV$63&lt;=$C$17,($C$34*CV$59*$B94/$C$63)*(IF(COUNTA($D94:CU94)*(12/$C$63)&lt;=$C$9,0,1)),0)+IF(CW$63=$C$17,0,IF(CV$63=$C$17,$B94*(CV$60),0))</f>
        <v>1.5733333333333333</v>
      </c>
      <c r="CW94" s="50">
        <f ca="1">IF(CW$63&lt;=$C$17,($C$34*CW$59*$B94/$C$63)*(IF(COUNTA($D94:CV94)*(12/$C$63)&lt;=$C$9,0,1)),0)+IF(CX$63=$C$17,0,IF(CW$63=$C$17,$B94*(CW$60),0))</f>
        <v>1.5733333333333333</v>
      </c>
      <c r="CX94" s="50">
        <f ca="1">IF(CX$63&lt;=$C$17,($C$34*CX$59*$B94/$C$63)*(IF(COUNTA($D94:CW94)*(12/$C$63)&lt;=$C$9,0,1)),0)+IF(CY$63=$C$17,0,IF(CX$63=$C$17,$B94*(CX$60),0))</f>
        <v>1.5733333333333333</v>
      </c>
      <c r="CY94" s="50">
        <f ca="1">IF(CY$63&lt;=$C$17,($C$34*CY$59*$B94/$C$63)*(IF(COUNTA($D94:CX94)*(12/$C$63)&lt;=$C$9,0,1)),0)+IF(CZ$63=$C$17,0,IF(CY$63=$C$17,$B94*(CY$60),0))</f>
        <v>1.5733333333333333</v>
      </c>
      <c r="CZ94" s="50">
        <f ca="1">IF(CZ$63&lt;=$C$17,($C$34*CZ$59*$B94/$C$63)*(IF(COUNTA($D94:CY94)*(12/$C$63)&lt;=$C$9,0,1)),0)+IF(DA$63=$C$17,0,IF(CZ$63=$C$17,$B94*(CZ$60),0))</f>
        <v>1.5733333333333333</v>
      </c>
      <c r="DA94" s="50">
        <f ca="1">IF(DA$63&lt;=$C$17,($C$34*DA$59*$B94/$C$63)*(IF(COUNTA($D94:CZ94)*(12/$C$63)&lt;=$C$9,0,1)),0)+IF(DB$63=$C$17,0,IF(DA$63=$C$17,$B94*(DA$60),0))</f>
        <v>1.5733333333333333</v>
      </c>
      <c r="DB94" s="50">
        <f ca="1">IF(DB$63&lt;=$C$17,($C$34*DB$59*$B94/$C$63)*(IF(COUNTA($D94:DA94)*(12/$C$63)&lt;=$C$9,0,1)),0)+IF(DC$63=$C$17,0,IF(DB$63=$C$17,$B94*(DB$60),0))</f>
        <v>1.5733333333333333</v>
      </c>
      <c r="DC94" s="50">
        <f ca="1">IF(DC$63&lt;=$C$17,($C$34*DC$59*$B94/$C$63)*(IF(COUNTA($D94:DB94)*(12/$C$63)&lt;=$C$9,0,1)),0)+IF(DD$63=$C$17,0,IF(DC$63=$C$17,$B94*(DC$60),0))</f>
        <v>1.5733333333333333</v>
      </c>
      <c r="DD94" s="50">
        <f ca="1">IF(DD$63&lt;=$C$17,($C$34*DD$59*$B94/$C$63)*(IF(COUNTA($D94:DC94)*(12/$C$63)&lt;=$C$9,0,1)),0)+IF(DE$63=$C$17,0,IF(DD$63=$C$17,$B94*(DD$60),0))</f>
        <v>1.5733333333333333</v>
      </c>
      <c r="DE94" s="50">
        <f ca="1">IF(DE$63&lt;=$C$17,($C$34*DE$59*$B94/$C$63)*(IF(COUNTA($D94:DD94)*(12/$C$63)&lt;=$C$9,0,1)),0)+IF(DF$63=$C$17,0,IF(DE$63=$C$17,$B94*(DE$60),0))</f>
        <v>1.5733333333333333</v>
      </c>
      <c r="DF94" s="50">
        <f ca="1">IF(DF$63&lt;=$C$17,($C$34*DF$59*$B94/$C$63)*(IF(COUNTA($D94:DE94)*(12/$C$63)&lt;=$C$9,0,1)),0)+IF(DG$63=$C$17,0,IF(DF$63=$C$17,$B94*(DF$60),0))</f>
        <v>1.5733333333333333</v>
      </c>
      <c r="DG94" s="50">
        <f ca="1">IF(DG$63&lt;=$C$17,($C$34*DG$59*$B94/$C$63)*(IF(COUNTA($D94:DF94)*(12/$C$63)&lt;=$C$9,0,1)),0)+IF(DH$63=$C$17,0,IF(DG$63=$C$17,$B94*(DG$60),0))</f>
        <v>1.5733333333333333</v>
      </c>
      <c r="DH94" s="50">
        <f ca="1">IF(DH$63&lt;=$C$17,($C$34*DH$59*$B94/$C$63)*(IF(COUNTA($D94:DG94)*(12/$C$63)&lt;=$C$9,0,1)),0)+IF(DI$63=$C$17,0,IF(DH$63=$C$17,$B94*(DH$60),0))</f>
        <v>1.5733333333333333</v>
      </c>
      <c r="DI94" s="50">
        <f ca="1">IF(DI$63&lt;=$C$17,($C$34*DI$59*$B94/$C$63)*(IF(COUNTA($D94:DH94)*(12/$C$63)&lt;=$C$9,0,1)),0)+IF(DJ$63=$C$17,0,IF(DI$63=$C$17,$B94*(DI$60),0))</f>
        <v>1.5733333333333333</v>
      </c>
      <c r="DJ94" s="50">
        <f ca="1">IF(DJ$63&lt;=$C$17,($C$34*DJ$59*$B94/$C$63)*(IF(COUNTA($D94:DI94)*(12/$C$63)&lt;=$C$9,0,1)),0)+IF(DK$63=$C$17,0,IF(DJ$63=$C$17,$B94*(DJ$60),0))</f>
        <v>1.5733333333333333</v>
      </c>
      <c r="DK94" s="50">
        <f ca="1">IF(DK$63&lt;=$C$17,($C$34*DK$59*$B94/$C$63)*(IF(COUNTA($D94:DJ94)*(12/$C$63)&lt;=$C$9,0,1)),0)+IF(DL$63=$C$17,0,IF(DK$63=$C$17,$B94*(DK$60),0))</f>
        <v>1.5733333333333333</v>
      </c>
      <c r="DL94" s="50">
        <f ca="1">IF(DL$63&lt;=$C$17,($C$34*DL$59*$B94/$C$63)*(IF(COUNTA($D94:DK94)*(12/$C$63)&lt;=$C$9,0,1)),0)+IF(DM$63=$C$17,0,IF(DL$63=$C$17,$B94*(DL$60),0))</f>
        <v>1.5733333333333333</v>
      </c>
      <c r="DM94" s="50">
        <f ca="1">IF(DM$63&lt;=$C$17,($C$34*DM$59*$B94/$C$63)*(IF(COUNTA($D94:DL94)*(12/$C$63)&lt;=$C$9,0,1)),0)+IF(DN$63=$C$17,0,IF(DM$63=$C$17,$B94*(DM$60),0))</f>
        <v>1.5733333333333333</v>
      </c>
      <c r="DN94" s="50">
        <f ca="1">IF(DN$63&lt;=$C$17,($C$34*DN$59*$B94/$C$63)*(IF(COUNTA($D94:DM94)*(12/$C$63)&lt;=$C$9,0,1)),0)+IF(DO$63=$C$17,0,IF(DN$63=$C$17,$B94*(DN$60),0))</f>
        <v>1.5733333333333333</v>
      </c>
      <c r="DO94" s="50">
        <f ca="1">IF(DO$63&lt;=$C$17,($C$34*DO$59*$B94/$C$63)*(IF(COUNTA($D94:DN94)*(12/$C$63)&lt;=$C$9,0,1)),0)+IF(DP$63=$C$17,0,IF(DO$63=$C$17,$B94*(DO$60),0))</f>
        <v>1.5733333333333333</v>
      </c>
      <c r="DP94" s="50">
        <f ca="1">IF(DP$63&lt;=$C$17,($C$34*DP$59*$B94/$C$63)*(IF(COUNTA($D94:DO94)*(12/$C$63)&lt;=$C$9,0,1)),0)+IF(DQ$63=$C$17,0,IF(DP$63=$C$17,$B94*(DP$60),0))</f>
        <v>1.5733333333333333</v>
      </c>
      <c r="DQ94" s="50">
        <f ca="1">IF(DQ$63&lt;=$C$17,($C$34*DQ$59*$B94/$C$63)*(IF(COUNTA($D94:DP94)*(12/$C$63)&lt;=$C$9,0,1)),0)+IF(DR$63=$C$17,0,IF(DQ$63=$C$17,$B94*(DQ$60),0))</f>
        <v>1.5733333333333333</v>
      </c>
      <c r="DR94" s="50">
        <f ca="1">IF(DR$63&lt;=$C$17,($C$34*DR$59*$B94/$C$63)*(IF(COUNTA($D94:DQ94)*(12/$C$63)&lt;=$C$9,0,1)),0)+IF(DS$63=$C$17,0,IF(DR$63=$C$17,$B94*(DR$60),0))</f>
        <v>1.5733333333333333</v>
      </c>
      <c r="DS94" s="50">
        <f ca="1">IF(DS$63&lt;=$C$17,($C$34*DS$59*$B94/$C$63)*(IF(COUNTA($D94:DR94)*(12/$C$63)&lt;=$C$9,0,1)),0)+IF(DT$63=$C$17,0,IF(DS$63=$C$17,$B94*(DS$60),0))</f>
        <v>1.5733333333333333</v>
      </c>
      <c r="DT94" s="50">
        <f ca="1">IF(DT$63&lt;=$C$17,($C$34*DT$59*$B94/$C$63)*(IF(COUNTA($D94:DS94)*(12/$C$63)&lt;=$C$9,0,1)),0)+IF(DU$63=$C$17,0,IF(DT$63=$C$17,$B94*(DT$60),0))</f>
        <v>386.55054931822832</v>
      </c>
      <c r="DU94" s="50">
        <f>IF(DU$63&lt;=$C$17,($C$34*DU$59*$B94/$C$63)*(IF(COUNTA($D94:DT94)*(12/$C$63)&lt;=$C$9,0,1)),0)+IF(DV$63=$C$17,0,IF(DU$63=$C$17,$B94*(DU$60),0))</f>
        <v>0</v>
      </c>
      <c r="DV94" s="50">
        <f>IF(DV$63&lt;=$C$17,($C$34*DV$59*$B94/$C$63)*(IF(COUNTA($D94:DU94)*(12/$C$63)&lt;=$C$9,0,1)),0)+IF(DW$63=$C$17,0,IF(DV$63=$C$17,$B94*(DV$60),0))</f>
        <v>0</v>
      </c>
      <c r="DW94" s="50">
        <f>IF(DW$63&lt;=$C$17,($C$34*DW$59*$B94/$C$63)*(IF(COUNTA($D94:DV94)*(12/$C$63)&lt;=$C$9,0,1)),0)+IF(DX$63=$C$17,0,IF(DW$63=$C$17,$B94*(DW$60),0))</f>
        <v>0</v>
      </c>
      <c r="DX94" s="50">
        <f>IF(DX$63&lt;=$C$17,($C$34*DX$59*$B94/$C$63)*(IF(COUNTA($D94:DW94)*(12/$C$63)&lt;=$C$9,0,1)),0)+IF(DY$63=$C$17,0,IF(DX$63=$C$17,$B94*(DX$60),0))</f>
        <v>0</v>
      </c>
      <c r="DY94" s="50">
        <f>IF(DY$63&lt;=$C$17,($C$34*DY$59*$B94/$C$63)*(IF(COUNTA($D94:DX94)*(12/$C$63)&lt;=$C$9,0,1)),0)+IF(DZ$63=$C$17,0,IF(DY$63=$C$17,$B94*(DY$60),0))</f>
        <v>0</v>
      </c>
      <c r="DZ94" s="50">
        <f>IF(DZ$63&lt;=$C$17,($C$34*DZ$59*$B94/$C$63)*(IF(COUNTA($D94:DY94)*(12/$C$63)&lt;=$C$9,0,1)),0)+IF(EA$63=$C$17,0,IF(DZ$63=$C$17,$B94*(DZ$60),0))</f>
        <v>0</v>
      </c>
      <c r="EA94" s="50">
        <f>IF(EA$63&lt;=$C$17,($C$34*EA$59*$B94/$C$63)*(IF(COUNTA($D94:DZ94)*(12/$C$63)&lt;=$C$9,0,1)),0)+IF(EB$63=$C$17,0,IF(EA$63=$C$17,$B94*(EA$60),0))</f>
        <v>0</v>
      </c>
      <c r="EB94" s="50">
        <f>IF(EB$63&lt;=$C$17,($C$34*EB$59*$B94/$C$63)*(IF(COUNTA($D94:EA94)*(12/$C$63)&lt;=$C$9,0,1)),0)+IF(EC$63=$C$17,0,IF(EB$63=$C$17,$B94*(EB$60),0))</f>
        <v>0</v>
      </c>
      <c r="EC94" s="50">
        <f>IF(EC$63&lt;=$C$17,($C$34*EC$59*$B94/$C$63)*(IF(COUNTA($D94:EB94)*(12/$C$63)&lt;=$C$9,0,1)),0)+IF(ED$63=$C$17,0,IF(EC$63=$C$17,$B94*(EC$60),0))</f>
        <v>0</v>
      </c>
      <c r="ED94" s="50">
        <f>IF(ED$63&lt;=$C$17,($C$34*ED$59*$B94/$C$63)*(IF(COUNTA($D94:EC94)*(12/$C$63)&lt;=$C$9,0,1)),0)+IF(EE$63=$C$17,0,IF(ED$63=$C$17,$B94*(ED$60),0))</f>
        <v>0</v>
      </c>
      <c r="EE94" s="50">
        <f>IF(EE$63&lt;=$C$17,($C$34*EE$59*$B94/$C$63)*(IF(COUNTA($D94:ED94)*(12/$C$63)&lt;=$C$9,0,1)),0)+IF(EF$63=$C$17,0,IF(EE$63=$C$17,$B94*(EE$60),0))</f>
        <v>0</v>
      </c>
      <c r="EF94" s="50">
        <f>IF(EF$63&lt;=$C$17,($C$34*EF$59*$B94/$C$63)*(IF(COUNTA($D94:EE94)*(12/$C$63)&lt;=$C$9,0,1)),0)+IF(EG$63=$C$17,0,IF(EF$63=$C$17,$B94*(EF$60),0))</f>
        <v>0</v>
      </c>
      <c r="EG94" s="50">
        <f>IF(EG$63&lt;=$C$17,($C$34*EG$59*$B94/$C$63)*(IF(COUNTA($D94:EF94)*(12/$C$63)&lt;=$C$9,0,1)),0)+IF(EH$63=$C$17,0,IF(EG$63=$C$17,$B94*(EG$60),0))</f>
        <v>0</v>
      </c>
      <c r="EH94" s="50">
        <f>IF(EH$63&lt;=$C$17,($C$34*EH$59*$B94/$C$63)*(IF(COUNTA($D94:EG94)*(12/$C$63)&lt;=$C$9,0,1)),0)+IF(EI$63=$C$17,0,IF(EH$63=$C$17,$B94*(EH$60),0))</f>
        <v>0</v>
      </c>
      <c r="EI94" s="50">
        <f>IF(EI$63&lt;=$C$17,($C$34*EI$59*$B94/$C$63)*(IF(COUNTA($D94:EH94)*(12/$C$63)&lt;=$C$9,0,1)),0)+IF(EJ$63=$C$17,0,IF(EI$63=$C$17,$B94*(EI$60),0))</f>
        <v>0</v>
      </c>
      <c r="EJ94" s="50">
        <f>IF(EJ$63&lt;=$C$17,($C$34*EJ$59*$B94/$C$63)*(IF(COUNTA($D94:EI94)*(12/$C$63)&lt;=$C$9,0,1)),0)+IF(EK$63=$C$17,0,IF(EJ$63=$C$17,$B94*(EJ$60),0))</f>
        <v>0</v>
      </c>
      <c r="EK94" s="50">
        <f>IF(EK$63&lt;=$C$17,($C$34*EK$59*$B94/$C$63)*(IF(COUNTA($D94:EJ94)*(12/$C$63)&lt;=$C$9,0,1)),0)+IF(EL$63=$C$17,0,IF(EK$63=$C$17,$B94*(EK$60),0))</f>
        <v>0</v>
      </c>
      <c r="EL94" s="50">
        <f>IF(EL$63&lt;=$C$17,($C$34*EL$59*$B94/$C$63)*(IF(COUNTA($D94:EK94)*(12/$C$63)&lt;=$C$9,0,1)),0)+IF(EM$63=$C$17,0,IF(EL$63=$C$17,$B94*(EL$60),0))</f>
        <v>0</v>
      </c>
      <c r="EM94" s="50">
        <f>IF(EM$63&lt;=$C$17,($C$34*EM$59*$B94/$C$63)*(IF(COUNTA($D94:EL94)*(12/$C$63)&lt;=$C$9,0,1)),0)+IF(EN$63=$C$17,0,IF(EM$63=$C$17,$B94*(EM$60),0))</f>
        <v>0</v>
      </c>
      <c r="EN94" s="50">
        <f>IF(EN$63&lt;=$C$17,($C$34*EN$59*$B94/$C$63)*(IF(COUNTA($D94:EM94)*(12/$C$63)&lt;=$C$9,0,1)),0)+IF(EO$63=$C$17,0,IF(EN$63=$C$17,$B94*(EN$60),0))</f>
        <v>0</v>
      </c>
      <c r="EO94" s="50">
        <f>IF(EO$63&lt;=$C$17,($C$34*EO$59*$B94/$C$63)*(IF(COUNTA($D94:EN94)*(12/$C$63)&lt;=$C$9,0,1)),0)+IF(EP$63=$C$17,0,IF(EO$63=$C$17,$B94*(EO$60),0))</f>
        <v>0</v>
      </c>
      <c r="EP94" s="50">
        <f>IF(EP$63&lt;=$C$17,($C$34*EP$59*$B94/$C$63)*(IF(COUNTA($D94:EO94)*(12/$C$63)&lt;=$C$9,0,1)),0)+IF(EQ$63=$C$17,0,IF(EP$63=$C$17,$B94*(EP$60),0))</f>
        <v>0</v>
      </c>
      <c r="EQ94" s="50">
        <f>IF(EQ$63&lt;=$C$17,($C$34*EQ$59*$B94/$C$63)*(IF(COUNTA($D94:EP94)*(12/$C$63)&lt;=$C$9,0,1)),0)+IF(ER$63=$C$17,0,IF(EQ$63=$C$17,$B94*(EQ$60),0))</f>
        <v>0</v>
      </c>
      <c r="ER94" s="50">
        <f>IF(ER$63&lt;=$C$17,($C$34*ER$59*$B94/$C$63)*(IF(COUNTA($D94:EQ94)*(12/$C$63)&lt;=$C$9,0,1)),0)+IF(ES$63=$C$17,0,IF(ER$63=$C$17,$B94*(ER$60),0))</f>
        <v>0</v>
      </c>
      <c r="ES94" s="50">
        <f>IF(ES$63&lt;=$C$17,($C$34*ES$59*$B94/$C$63)*(IF(COUNTA($D94:ER94)*(12/$C$63)&lt;=$C$9,0,1)),0)+IF(ET$63=$C$17,0,IF(ES$63=$C$17,$B94*(ES$60),0))</f>
        <v>0</v>
      </c>
      <c r="ET94" s="50">
        <f>IF(ET$63&lt;=$C$17,($C$34*ET$59*$B94/$C$63)*(IF(COUNTA($D94:ES94)*(12/$C$63)&lt;=$C$9,0,1)),0)+IF(EU$63=$C$17,0,IF(ET$63=$C$17,$B94*(ET$60),0))</f>
        <v>0</v>
      </c>
      <c r="EU94" s="50">
        <f>IF(EU$63&lt;=$C$17,($C$34*EU$59*$B94/$C$63)*(IF(COUNTA($D94:ET94)*(12/$C$63)&lt;=$C$9,0,1)),0)+IF(EV$63=$C$17,0,IF(EU$63=$C$17,$B94*(EU$60),0))</f>
        <v>0</v>
      </c>
      <c r="EV94" s="50">
        <f>IF(EV$63&lt;=$C$17,($C$34*EV$59*$B94/$C$63)*(IF(COUNTA($D94:EU94)*(12/$C$63)&lt;=$C$9,0,1)),0)+IF(EW$63=$C$17,0,IF(EV$63=$C$17,$B94*(EV$60),0))</f>
        <v>0</v>
      </c>
      <c r="EW94" s="50">
        <f>IF(EW$63&lt;=$C$17,($C$34*EW$59*$B94/$C$63)*(IF(COUNTA($D94:EV94)*(12/$C$63)&lt;=$C$9,0,1)),0)+IF(EX$63=$C$17,0,IF(EW$63=$C$17,$B94*(EW$60),0))</f>
        <v>0</v>
      </c>
      <c r="EX94" s="50">
        <f>IF(EX$63&lt;=$C$17,($C$34*EX$59*$B94/$C$63)*(IF(COUNTA($D94:EW94)*(12/$C$63)&lt;=$C$9,0,1)),0)+IF(EY$63=$C$17,0,IF(EX$63=$C$17,$B94*(EX$60),0))</f>
        <v>0</v>
      </c>
      <c r="EY94" s="50">
        <f>IF(EY$63&lt;=$C$17,($C$34*EY$59*$B94/$C$63)*(IF(COUNTA($D94:EX94)*(12/$C$63)&lt;=$C$9,0,1)),0)+IF(EZ$63=$C$17,0,IF(EY$63=$C$17,$B94*(EY$60),0))</f>
        <v>0</v>
      </c>
      <c r="EZ94" s="50">
        <f>IF(EZ$63&lt;=$C$17,($C$34*EZ$59*$B94/$C$63)*(IF(COUNTA($D94:EY94)*(12/$C$63)&lt;=$C$9,0,1)),0)+IF(FA$63=$C$17,0,IF(EZ$63=$C$17,$B94*(EZ$60),0))</f>
        <v>0</v>
      </c>
      <c r="FA94" s="50">
        <f>IF(FA$63&lt;=$C$17,($C$34*FA$59*$B94/$C$63)*(IF(COUNTA($D94:EZ94)*(12/$C$63)&lt;=$C$9,0,1)),0)+IF(FB$63=$C$17,0,IF(FA$63=$C$17,$B94*(FA$60),0))</f>
        <v>0</v>
      </c>
      <c r="FB94" s="50">
        <f>IF(FB$63&lt;=$C$17,($C$34*FB$59*$B94/$C$63)*(IF(COUNTA($D94:FA94)*(12/$C$63)&lt;=$C$9,0,1)),0)+IF(FC$63=$C$17,0,IF(FB$63=$C$17,$B94*(FB$60),0))</f>
        <v>0</v>
      </c>
      <c r="FC94" s="50">
        <f>IF(FC$63&lt;=$C$17,($C$34*FC$59*$B94/$C$63)*(IF(COUNTA($D94:FB94)*(12/$C$63)&lt;=$C$9,0,1)),0)+IF(FD$63=$C$17,0,IF(FC$63=$C$17,$B94*(FC$60),0))</f>
        <v>0</v>
      </c>
      <c r="FD94" s="50">
        <f>IF(FD$63&lt;=$C$17,($C$34*FD$59*$B94/$C$63)*(IF(COUNTA($D94:FC94)*(12/$C$63)&lt;=$C$9,0,1)),0)+IF(FE$63=$C$17,0,IF(FD$63=$C$17,$B94*(FD$60),0))</f>
        <v>0</v>
      </c>
      <c r="FE94" s="50">
        <f>IF(FE$63&lt;=$C$17,($C$34*FE$59*$B94/$C$63)*(IF(COUNTA($D94:FD94)*(12/$C$63)&lt;=$C$9,0,1)),0)+IF(FF$63=$C$17,0,IF(FE$63=$C$17,$B94*(FE$60),0))</f>
        <v>0</v>
      </c>
      <c r="FF94" s="50">
        <f>IF(FF$63&lt;=$C$17,($C$34*FF$59*$B94/$C$63)*(IF(COUNTA($D94:FE94)*(12/$C$63)&lt;=$C$9,0,1)),0)+IF(FG$63=$C$17,0,IF(FF$63=$C$17,$B94*(FF$60),0))</f>
        <v>0</v>
      </c>
      <c r="FG94" s="50">
        <f>IF(FG$63&lt;=$C$17,($C$34*FG$59*$B94/$C$63)*(IF(COUNTA($D94:FF94)*(12/$C$63)&lt;=$C$9,0,1)),0)+IF(FH$63=$C$17,0,IF(FG$63=$C$17,$B94*(FG$60),0))</f>
        <v>0</v>
      </c>
      <c r="FH94" s="50">
        <f>IF(FH$63&lt;=$C$17,($C$34*FH$59*$B94/$C$63)*(IF(COUNTA($D94:FG94)*(12/$C$63)&lt;=$C$9,0,1)),0)+IF(FI$63=$C$17,0,IF(FH$63=$C$17,$B94*(FH$60),0))</f>
        <v>0</v>
      </c>
      <c r="FI94" s="50">
        <f>IF(FI$63&lt;=$C$17,($C$34*FI$59*$B94/$C$63)*(IF(COUNTA($D94:FH94)*(12/$C$63)&lt;=$C$9,0,1)),0)+IF(FJ$63=$C$17,0,IF(FI$63=$C$17,$B94*(FI$60),0))</f>
        <v>0</v>
      </c>
      <c r="FJ94" s="50">
        <f>IF(FJ$63&lt;=$C$17,($C$34*FJ$59*$B94/$C$63)*(IF(COUNTA($D94:FI94)*(12/$C$63)&lt;=$C$9,0,1)),0)+IF(FK$63=$C$17,0,IF(FJ$63=$C$17,$B94*(FJ$60),0))</f>
        <v>0</v>
      </c>
      <c r="FK94" s="50">
        <f>IF(FK$63&lt;=$C$17,($C$34*FK$59*$B94/$C$63)*(IF(COUNTA($D94:FJ94)*(12/$C$63)&lt;=$C$9,0,1)),0)+IF(FL$63=$C$17,0,IF(FK$63=$C$17,$B94*(FK$60),0))</f>
        <v>0</v>
      </c>
      <c r="FL94" s="50">
        <f>IF(FL$63&lt;=$C$17,($C$34*FL$59*$B94/$C$63)*(IF(COUNTA($D94:FK94)*(12/$C$63)&lt;=$C$9,0,1)),0)+IF(FM$63=$C$17,0,IF(FL$63=$C$17,$B94*(FL$60),0))</f>
        <v>0</v>
      </c>
      <c r="FM94" s="50">
        <f>IF(FM$63&lt;=$C$17,($C$34*FM$59*$B94/$C$63)*(IF(COUNTA($D94:FL94)*(12/$C$63)&lt;=$C$9,0,1)),0)+IF(FN$63=$C$17,0,IF(FM$63=$C$17,$B94*(FM$60),0))</f>
        <v>0</v>
      </c>
      <c r="FN94" s="50">
        <f>IF(FN$63&lt;=$C$17,($C$34*FN$59*$B94/$C$63)*(IF(COUNTA($D94:FM94)*(12/$C$63)&lt;=$C$9,0,1)),0)+IF(FO$63=$C$17,0,IF(FN$63=$C$17,$B94*(FN$60),0))</f>
        <v>0</v>
      </c>
      <c r="FO94" s="50">
        <f>IF(FO$63&lt;=$C$17,($C$34*FO$59*$B94/$C$63)*(IF(COUNTA($D94:FN94)*(12/$C$63)&lt;=$C$9,0,1)),0)+IF(FP$63=$C$17,0,IF(FO$63=$C$17,$B94*(FO$60),0))</f>
        <v>0</v>
      </c>
      <c r="FP94" s="50">
        <f>IF(FP$63&lt;=$C$17,($C$34*FP$59*$B94/$C$63)*(IF(COUNTA($D94:FO94)*(12/$C$63)&lt;=$C$9,0,1)),0)+IF(FQ$63=$C$17,0,IF(FP$63=$C$17,$B94*(FP$60),0))</f>
        <v>0</v>
      </c>
      <c r="FQ94" s="50">
        <f>IF(FQ$63&lt;=$C$17,($C$34*FQ$59*$B94/$C$63)*(IF(COUNTA($D94:FP94)*(12/$C$63)&lt;=$C$9,0,1)),0)+IF(FR$63=$C$17,0,IF(FQ$63=$C$17,$B94*(FQ$60),0))</f>
        <v>0</v>
      </c>
      <c r="FR94" s="50">
        <f>IF(FR$63&lt;=$C$17,($C$34*FR$59*$B94/$C$63)*(IF(COUNTA($D94:FQ94)*(12/$C$63)&lt;=$C$9,0,1)),0)+IF(FS$63=$C$17,0,IF(FR$63=$C$17,$B94*(FR$60),0))</f>
        <v>0</v>
      </c>
      <c r="FS94" s="50">
        <f>IF(FS$63&lt;=$C$17,($C$34*FS$59*$B94/$C$63)*(IF(COUNTA($D94:FR94)*(12/$C$63)&lt;=$C$9,0,1)),0)+IF(FT$63=$C$17,0,IF(FS$63=$C$17,$B94*(FS$60),0))</f>
        <v>0</v>
      </c>
      <c r="FT94" s="50">
        <f>IF(FT$63&lt;=$C$17,($C$34*FT$59*$B94/$C$63)*(IF(COUNTA($D94:FS94)*(12/$C$63)&lt;=$C$9,0,1)),0)+IF(FU$63=$C$17,0,IF(FT$63=$C$17,$B94*(FT$60),0))</f>
        <v>0</v>
      </c>
      <c r="FU94" s="50">
        <f>IF(FU$63&lt;=$C$17,($C$34*FU$59*$B94/$C$63)*(IF(COUNTA($D94:FT94)*(12/$C$63)&lt;=$C$9,0,1)),0)+IF(FV$63=$C$17,0,IF(FU$63=$C$17,$B94*(FU$60),0))</f>
        <v>0</v>
      </c>
      <c r="FV94" s="50">
        <f>IF(FV$63&lt;=$C$17,($C$34*FV$59*$B94/$C$63)*(IF(COUNTA($D94:FU94)*(12/$C$63)&lt;=$C$9,0,1)),0)+IF(FW$63=$C$17,0,IF(FV$63=$C$17,$B94*(FV$60),0))</f>
        <v>0</v>
      </c>
      <c r="FW94" s="50">
        <f>IF(FW$63&lt;=$C$17,($C$34*FW$59*$B94/$C$63)*(IF(COUNTA($D94:FV94)*(12/$C$63)&lt;=$C$9,0,1)),0)+IF(FX$63=$C$17,0,IF(FW$63=$C$17,$B94*(FW$60),0))</f>
        <v>0</v>
      </c>
      <c r="FX94" s="50">
        <f>IF(FX$63&lt;=$C$17,($C$34*FX$59*$B94/$C$63)*(IF(COUNTA($D94:FW94)*(12/$C$63)&lt;=$C$9,0,1)),0)+IF(FY$63=$C$17,0,IF(FX$63=$C$17,$B94*(FX$60),0))</f>
        <v>0</v>
      </c>
      <c r="FY94" s="50">
        <f>IF(FY$63&lt;=$C$17,($C$34*FY$59*$B94/$C$63)*(IF(COUNTA($D94:FX94)*(12/$C$63)&lt;=$C$9,0,1)),0)+IF(FZ$63=$C$17,0,IF(FY$63=$C$17,$B94*(FY$60),0))</f>
        <v>0</v>
      </c>
      <c r="FZ94" s="50">
        <f>IF(FZ$63&lt;=$C$17,($C$34*FZ$59*$B94/$C$63)*(IF(COUNTA($D94:FY94)*(12/$C$63)&lt;=$C$9,0,1)),0)+IF(GA$63=$C$17,0,IF(FZ$63=$C$17,$B94*(FZ$60),0))</f>
        <v>0</v>
      </c>
      <c r="GA94" s="50">
        <f>IF(GA$63&lt;=$C$17,($C$34*GA$59*$B94/$C$63)*(IF(COUNTA($D94:FZ94)*(12/$C$63)&lt;=$C$9,0,1)),0)+IF(GB$63=$C$17,0,IF(GA$63=$C$17,$B94*(GA$60),0))</f>
        <v>0</v>
      </c>
      <c r="GB94" s="50">
        <f>IF(GB$63&lt;=$C$17,($C$34*GB$59*$B94/$C$63)*(IF(COUNTA($D94:GA94)*(12/$C$63)&lt;=$C$9,0,1)),0)+IF(GC$63=$C$17,0,IF(GB$63=$C$17,$B94*(GB$60),0))</f>
        <v>0</v>
      </c>
      <c r="GC94" s="50">
        <f>IF(GC$63&lt;=$C$17,($C$34*GC$59*$B94/$C$63)*(IF(COUNTA($D94:GB94)*(12/$C$63)&lt;=$C$9,0,1)),0)+IF(GD$63=$C$17,0,IF(GC$63=$C$17,$B94*(GC$60),0))</f>
        <v>0</v>
      </c>
      <c r="GD94" s="50">
        <f>IF(GD$63&lt;=$C$17,($C$34*GD$59*$B94/$C$63)*(IF(COUNTA($D94:GC94)*(12/$C$63)&lt;=$C$9,0,1)),0)+IF(GE$63=$C$17,0,IF(GD$63=$C$17,$B94*(GD$60),0))</f>
        <v>0</v>
      </c>
      <c r="GE94" s="50">
        <f>IF(GE$63&lt;=$C$17,($C$34*GE$59*$B94/$C$63)*(IF(COUNTA($D94:GD94)*(12/$C$63)&lt;=$C$9,0,1)),0)+IF(GF$63=$C$17,0,IF(GE$63=$C$17,$B94*(GE$60),0))</f>
        <v>0</v>
      </c>
      <c r="GF94" s="50">
        <f>IF(GF$63&lt;=$C$17,($C$34*GF$59*$B94/$C$63)*(IF(COUNTA($D94:GE94)*(12/$C$63)&lt;=$C$9,0,1)),0)+IF(GG$63=$C$17,0,IF(GF$63=$C$17,$B94*(GF$60),0))</f>
        <v>0</v>
      </c>
      <c r="GG94" s="50">
        <f>IF(GG$63&lt;=$C$17,($C$34*GG$59*$B94/$C$63)*(IF(COUNTA($D94:GF94)*(12/$C$63)&lt;=$C$9,0,1)),0)+IF(GH$63=$C$17,0,IF(GG$63=$C$17,$B94*(GG$60),0))</f>
        <v>0</v>
      </c>
      <c r="GH94" s="50">
        <f>IF(GH$63&lt;=$C$17,($C$34*GH$59*$B94/$C$63)*(IF(COUNTA($D94:GG94)*(12/$C$63)&lt;=$C$9,0,1)),0)+IF(GI$63=$C$17,0,IF(GH$63=$C$17,$B94*(GH$60),0))</f>
        <v>0</v>
      </c>
      <c r="GI94" s="50">
        <f>IF(GI$63&lt;=$C$17,($C$34*GI$59*$B94/$C$63)*(IF(COUNTA($D94:GH94)*(12/$C$63)&lt;=$C$9,0,1)),0)+IF(GJ$63=$C$17,0,IF(GI$63=$C$17,$B94*(GI$60),0))</f>
        <v>0</v>
      </c>
      <c r="GJ94" s="50">
        <f>IF(GJ$63&lt;=$C$17,($C$34*GJ$59*$B94/$C$63)*(IF(COUNTA($D94:GI94)*(12/$C$63)&lt;=$C$9,0,1)),0)+IF(GK$63=$C$17,0,IF(GJ$63=$C$17,$B94*(GJ$60),0))</f>
        <v>0</v>
      </c>
      <c r="GK94" s="50">
        <f>IF(GK$63&lt;=$C$17,($C$34*GK$59*$B94/$C$63)*(IF(COUNTA($D94:GJ94)*(12/$C$63)&lt;=$C$9,0,1)),0)+IF(GL$63=$C$17,0,IF(GK$63=$C$17,$B94*(GK$60),0))</f>
        <v>0</v>
      </c>
      <c r="GL94" s="50">
        <f>IF(GL$63&lt;=$C$17,($C$34*GL$59*$B94/$C$63)*(IF(COUNTA($D94:GK94)*(12/$C$63)&lt;=$C$9,0,1)),0)+IF(GM$63=$C$17,0,IF(GL$63=$C$17,$B94*(GL$60),0))</f>
        <v>0</v>
      </c>
      <c r="GM94" s="50">
        <f>IF(GM$63&lt;=$C$17,($C$34*GM$59*$B94/$C$63)*(IF(COUNTA($D94:GL94)*(12/$C$63)&lt;=$C$9,0,1)),0)+IF(GN$63=$C$17,0,IF(GM$63=$C$17,$B94*(GM$60),0))</f>
        <v>0</v>
      </c>
      <c r="GN94" s="50">
        <f>IF(GN$63&lt;=$C$17,($C$34*GN$59*$B94/$C$63)*(IF(COUNTA($D94:GM94)*(12/$C$63)&lt;=$C$9,0,1)),0)+IF(GO$63=$C$17,0,IF(GN$63=$C$17,$B94*(GN$60),0))</f>
        <v>0</v>
      </c>
      <c r="GO94" s="50">
        <f>IF(GO$63&lt;=$C$17,($C$34*GO$59*$B94/$C$63)*(IF(COUNTA($D94:GN94)*(12/$C$63)&lt;=$C$9,0,1)),0)+IF(GP$63=$C$17,0,IF(GO$63=$C$17,$B94*(GO$60),0))</f>
        <v>0</v>
      </c>
      <c r="GP94" s="50">
        <f>IF(GP$63&lt;=$C$17,($C$34*GP$59*$B94/$C$63)*(IF(COUNTA($D94:GO94)*(12/$C$63)&lt;=$C$9,0,1)),0)+IF(GQ$63=$C$17,0,IF(GP$63=$C$17,$B94*(GP$60),0))</f>
        <v>0</v>
      </c>
      <c r="GQ94" s="50">
        <f>IF(GQ$63&lt;=$C$17,($C$34*GQ$59*$B94/$C$63)*(IF(COUNTA($D94:GP94)*(12/$C$63)&lt;=$C$9,0,1)),0)+IF(GR$63=$C$17,0,IF(GQ$63=$C$17,$B94*(GQ$60),0))</f>
        <v>0</v>
      </c>
      <c r="GR94" s="50">
        <f>IF(GR$63&lt;=$C$17,($C$34*GR$59*$B94/$C$63)*(IF(COUNTA($D94:GQ94)*(12/$C$63)&lt;=$C$9,0,1)),0)+IF(GS$63=$C$17,0,IF(GR$63=$C$17,$B94*(GR$60),0))</f>
        <v>0</v>
      </c>
      <c r="GS94" s="50">
        <f>IF(GS$63&lt;=$C$17,($C$34*GS$59*$B94/$C$63)*(IF(COUNTA($D94:GR94)*(12/$C$63)&lt;=$C$9,0,1)),0)+IF(GT$63=$C$17,0,IF(GS$63=$C$17,$B94*(GS$60),0))</f>
        <v>0</v>
      </c>
      <c r="GT94" s="50">
        <f>IF(GT$63&lt;=$C$17,($C$34*GT$59*$B94/$C$63)*(IF(COUNTA($D94:GS94)*(12/$C$63)&lt;=$C$9,0,1)),0)+IF(GU$63=$C$17,0,IF(GT$63=$C$17,$B94*(GT$60),0))</f>
        <v>0</v>
      </c>
      <c r="GU94" s="50">
        <f>IF(GU$63&lt;=$C$17,($C$34*GU$59*$B94/$C$63)*(IF(COUNTA($D94:GT94)*(12/$C$63)&lt;=$C$9,0,1)),0)+IF(GV$63=$C$17,0,IF(GU$63=$C$17,$B94*(GU$60),0))</f>
        <v>0</v>
      </c>
      <c r="GV94" s="50">
        <f>IF(GV$63&lt;=$C$17,($C$34*GV$59*$B94/$C$63)*(IF(COUNTA($D94:GU94)*(12/$C$63)&lt;=$C$9,0,1)),0)+IF(GW$63=$C$17,0,IF(GV$63=$C$17,$B94*(GV$60),0))</f>
        <v>0</v>
      </c>
      <c r="GW94" s="50">
        <f>IF(GW$63&lt;=$C$17,($C$34*GW$59*$B94/$C$63)*(IF(COUNTA($D94:GV94)*(12/$C$63)&lt;=$C$9,0,1)),0)+IF(GX$63=$C$17,0,IF(GW$63=$C$17,$B94*(GW$60),0))</f>
        <v>0</v>
      </c>
      <c r="GX94" s="50">
        <f>IF(GX$63&lt;=$C$17,($C$34*GX$59*$B94/$C$63)*(IF(COUNTA($D94:GW94)*(12/$C$63)&lt;=$C$9,0,1)),0)+IF(GY$63=$C$17,0,IF(GX$63=$C$17,$B94*(GX$60),0))</f>
        <v>0</v>
      </c>
      <c r="GY94" s="50">
        <f>IF(GY$63&lt;=$C$17,($C$34*GY$59*$B94/$C$63)*(IF(COUNTA($D94:GX94)*(12/$C$63)&lt;=$C$9,0,1)),0)+IF(GZ$63=$C$17,0,IF(GY$63=$C$17,$B94*(GY$60),0))</f>
        <v>0</v>
      </c>
      <c r="GZ94" s="50">
        <f>IF(GZ$63&lt;=$C$17,($C$34*GZ$59*$B94/$C$63)*(IF(COUNTA($D94:GY94)*(12/$C$63)&lt;=$C$9,0,1)),0)+IF(HA$63=$C$17,0,IF(GZ$63=$C$17,$B94*(GZ$60),0))</f>
        <v>0</v>
      </c>
      <c r="HA94" s="50">
        <f>IF(HA$63&lt;=$C$17,($C$34*HA$59*$B94/$C$63)*(IF(COUNTA($D94:GZ94)*(12/$C$63)&lt;=$C$9,0,1)),0)+IF(HB$63=$C$17,0,IF(HA$63=$C$17,$B94*(HA$60),0))</f>
        <v>0</v>
      </c>
      <c r="HB94" s="50">
        <f>IF(HB$63&lt;=$C$17,($C$34*HB$59*$B94/$C$63)*(IF(COUNTA($D94:HA94)*(12/$C$63)&lt;=$C$9,0,1)),0)+IF(HC$63=$C$17,0,IF(HB$63=$C$17,$B94*(HB$60),0))</f>
        <v>0</v>
      </c>
      <c r="HC94" s="50">
        <f>IF(HC$63&lt;=$C$17,($C$34*HC$59*$B94/$C$63)*(IF(COUNTA($D94:HB94)*(12/$C$63)&lt;=$C$9,0,1)),0)+IF(HD$63=$C$17,0,IF(HC$63=$C$17,$B94*(HC$60),0))</f>
        <v>0</v>
      </c>
      <c r="HD94" s="50">
        <f>IF(HD$63&lt;=$C$17,($C$34*HD$59*$B94/$C$63)*(IF(COUNTA($D94:HC94)*(12/$C$63)&lt;=$C$9,0,1)),0)+IF(HE$63=$C$17,0,IF(HD$63=$C$17,$B94*(HD$60),0))</f>
        <v>0</v>
      </c>
      <c r="HE94" s="50">
        <f>IF(HE$63&lt;=$C$17,($C$34*HE$59*$B94/$C$63)*(IF(COUNTA($D94:HD94)*(12/$C$63)&lt;=$C$9,0,1)),0)+IF(HF$63=$C$17,0,IF(HE$63=$C$17,$B94*(HE$60),0))</f>
        <v>0</v>
      </c>
      <c r="HF94" s="50">
        <f>IF(HF$63&lt;=$C$17,($C$34*HF$59*$B94/$C$63)*(IF(COUNTA($D94:HE94)*(12/$C$63)&lt;=$C$9,0,1)),0)+IF(HG$63=$C$17,0,IF(HF$63=$C$17,$B94*(HF$60),0))</f>
        <v>0</v>
      </c>
      <c r="HG94" s="50">
        <f>IF(HG$63&lt;=$C$17,($C$34*HG$59*$B94/$C$63)*(IF(COUNTA($D94:HF94)*(12/$C$63)&lt;=$C$9,0,1)),0)+IF(HH$63=$C$17,0,IF(HG$63=$C$17,$B94*(HG$60),0))</f>
        <v>0</v>
      </c>
      <c r="HH94" s="50">
        <f>IF(HH$63&lt;=$C$17,($C$34*HH$59*$B94/$C$63)*(IF(COUNTA($D94:HG94)*(12/$C$63)&lt;=$C$9,0,1)),0)+IF(HI$63=$C$17,0,IF(HH$63=$C$17,$B94*(HH$60),0))</f>
        <v>0</v>
      </c>
      <c r="HI94" s="50">
        <f>IF(HI$63&lt;=$C$17,($C$34*HI$59*$B94/$C$63)*(IF(COUNTA($D94:HH94)*(12/$C$63)&lt;=$C$9,0,1)),0)+IF(HJ$63=$C$17,0,IF(HI$63=$C$17,$B94*(HI$60),0))</f>
        <v>0</v>
      </c>
      <c r="HJ94" s="50">
        <f>IF(HJ$63&lt;=$C$17,($C$34*HJ$59*$B94/$C$63)*(IF(COUNTA($D94:HI94)*(12/$C$63)&lt;=$C$9,0,1)),0)+IF(HK$63=$C$17,0,IF(HJ$63=$C$17,$B94*(HJ$60),0))</f>
        <v>0</v>
      </c>
      <c r="HK94" s="50">
        <f>IF(HK$63&lt;=$C$17,($C$34*HK$59*$B94/$C$63)*(IF(COUNTA($D94:HJ94)*(12/$C$63)&lt;=$C$9,0,1)),0)+IF(HL$63=$C$17,0,IF(HK$63=$C$17,$B94*(HK$60),0))</f>
        <v>0</v>
      </c>
      <c r="HL94" s="50">
        <f>IF(HL$63&lt;=$C$17,($C$34*HL$59*$B94/$C$63)*(IF(COUNTA($D94:HK94)*(12/$C$63)&lt;=$C$9,0,1)),0)+IF(HM$63=$C$17,0,IF(HL$63=$C$17,$B94*(HL$60),0))</f>
        <v>0</v>
      </c>
      <c r="HM94" s="50">
        <f>IF(HM$63&lt;=$C$17,($C$34*HM$59*$B94/$C$63)*(IF(COUNTA($D94:HL94)*(12/$C$63)&lt;=$C$9,0,1)),0)+IF(HN$63=$C$17,0,IF(HM$63=$C$17,$B94*(HM$60),0))</f>
        <v>0</v>
      </c>
      <c r="HN94" s="50">
        <f>IF(HN$63&lt;=$C$17,($C$34*HN$59*$B94/$C$63)*(IF(COUNTA($D94:HM94)*(12/$C$63)&lt;=$C$9,0,1)),0)+IF(HO$63=$C$17,0,IF(HN$63=$C$17,$B94*(HN$60),0))</f>
        <v>0</v>
      </c>
      <c r="HO94" s="50">
        <f>IF(HO$63&lt;=$C$17,($C$34*HO$59*$B94/$C$63)*(IF(COUNTA($D94:HN94)*(12/$C$63)&lt;=$C$9,0,1)),0)+IF(HP$63=$C$17,0,IF(HO$63=$C$17,$B94*(HO$60),0))</f>
        <v>0</v>
      </c>
      <c r="HP94" s="50">
        <f>IF(HP$63&lt;=$C$17,($C$34*HP$59*$B94/$C$63)*(IF(COUNTA($D94:HO94)*(12/$C$63)&lt;=$C$9,0,1)),0)+IF(HQ$63=$C$17,0,IF(HP$63=$C$17,$B94*(HP$60),0))</f>
        <v>0</v>
      </c>
      <c r="HQ94" s="50">
        <f>IF(HQ$63&lt;=$C$17,($C$34*HQ$59*$B94/$C$63)*(IF(COUNTA($D94:HP94)*(12/$C$63)&lt;=$C$9,0,1)),0)+IF(HR$63=$C$17,0,IF(HQ$63=$C$17,$B94*(HQ$60),0))</f>
        <v>0</v>
      </c>
      <c r="HR94" s="50">
        <f>IF(HR$63&lt;=$C$17,($C$34*HR$59*$B94/$C$63)*(IF(COUNTA($D94:HQ94)*(12/$C$63)&lt;=$C$9,0,1)),0)+IF(HS$63=$C$17,0,IF(HR$63=$C$17,$B94*(HR$60),0))</f>
        <v>0</v>
      </c>
      <c r="HS94" s="50">
        <f>IF(HS$63&lt;=$C$17,($C$34*HS$59*$B94/$C$63)*(IF(COUNTA($D94:HR94)*(12/$C$63)&lt;=$C$9,0,1)),0)+IF(HT$63=$C$17,0,IF(HS$63=$C$17,$B94*(HS$60),0))</f>
        <v>0</v>
      </c>
      <c r="HT94" s="50">
        <f>IF(HT$63&lt;=$C$17,($C$34*HT$59*$B94/$C$63)*(IF(COUNTA($D94:HS94)*(12/$C$63)&lt;=$C$9,0,1)),0)+IF(HU$63=$C$17,0,IF(HT$63=$C$17,$B94*(HT$60),0))</f>
        <v>0</v>
      </c>
      <c r="HU94" s="50">
        <f>IF(HU$63&lt;=$C$17,($C$34*HU$59*$B94/$C$63)*(IF(COUNTA($D94:HT94)*(12/$C$63)&lt;=$C$9,0,1)),0)+IF(HV$63=$C$17,0,IF(HU$63=$C$17,$B94*(HU$60),0))</f>
        <v>0</v>
      </c>
      <c r="HV94" s="50">
        <f>IF(HV$63&lt;=$C$17,($C$34*HV$59*$B94/$C$63)*(IF(COUNTA($D94:HU94)*(12/$C$63)&lt;=$C$9,0,1)),0)+IF(HW$63=$C$17,0,IF(HV$63=$C$17,$B94*(HV$60),0))</f>
        <v>0</v>
      </c>
      <c r="HW94" s="50">
        <f>IF(HW$63&lt;=$C$17,($C$34*HW$59*$B94/$C$63)*(IF(COUNTA($D94:HV94)*(12/$C$63)&lt;=$C$9,0,1)),0)+IF(HX$63=$C$17,0,IF(HW$63=$C$17,$B94*(HW$60),0))</f>
        <v>0</v>
      </c>
      <c r="HX94" s="50">
        <f>IF(HX$63&lt;=$C$17,($C$34*HX$59*$B94/$C$63)*(IF(COUNTA($D94:HW94)*(12/$C$63)&lt;=$C$9,0,1)),0)+IF(HY$63=$C$17,0,IF(HX$63=$C$17,$B94*(HX$60),0))</f>
        <v>0</v>
      </c>
      <c r="HY94" s="50">
        <f>IF(HY$63&lt;=$C$17,($C$34*HY$59*$B94/$C$63)*(IF(COUNTA($D94:HX94)*(12/$C$63)&lt;=$C$9,0,1)),0)+IF(HZ$63=$C$17,0,IF(HY$63=$C$17,$B94*(HY$60),0))</f>
        <v>0</v>
      </c>
      <c r="HZ94" s="50">
        <f>IF(HZ$63&lt;=$C$17,($C$34*HZ$59*$B94/$C$63)*(IF(COUNTA($D94:HY94)*(12/$C$63)&lt;=$C$9,0,1)),0)+IF(IA$63=$C$17,0,IF(HZ$63=$C$17,$B94*(HZ$60),0))</f>
        <v>0</v>
      </c>
      <c r="IA94" s="50">
        <f>IF(IA$63&lt;=$C$17,($C$34*IA$59*$B94/$C$63)*(IF(COUNTA($D94:HZ94)*(12/$C$63)&lt;=$C$9,0,1)),0)+IF(IB$63=$C$17,0,IF(IA$63=$C$17,$B94*(IA$60),0))</f>
        <v>0</v>
      </c>
      <c r="IB94" s="50">
        <f>IF(IB$63&lt;=$C$17,($C$34*IB$59*$B94/$C$63)*(IF(COUNTA($D94:IA94)*(12/$C$63)&lt;=$C$9,0,1)),0)+IF(IC$63=$C$17,0,IF(IB$63=$C$17,$B94*(IB$60),0))</f>
        <v>0</v>
      </c>
      <c r="IC94" s="50">
        <f>IF(IC$63&lt;=$C$17,($C$34*IC$59*$B94/$C$63)*(IF(COUNTA($D94:IB94)*(12/$C$63)&lt;=$C$9,0,1)),0)+IF(ID$63=$C$17,0,IF(IC$63=$C$17,$B94*(IC$60),0))</f>
        <v>0</v>
      </c>
      <c r="ID94" s="50">
        <f>IF(ID$63&lt;=$C$17,($C$34*ID$59*$B94/$C$63)*(IF(COUNTA($D94:IC94)*(12/$C$63)&lt;=$C$9,0,1)),0)+IF(IE$63=$C$17,0,IF(ID$63=$C$17,$B94*(ID$60),0))</f>
        <v>0</v>
      </c>
      <c r="IE94" s="50">
        <f>IF(IE$63&lt;=$C$17,($C$34*IE$59*$B94/$C$63)*(IF(COUNTA($D94:ID94)*(12/$C$63)&lt;=$C$9,0,1)),0)+IF(IF$63=$C$17,0,IF(IE$63=$C$17,$B94*(IE$60),0))</f>
        <v>0</v>
      </c>
      <c r="IF94" s="50">
        <f>IF(IF$63&lt;=$C$17,($C$34*IF$59*$B94/$C$63)*(IF(COUNTA($D94:IE94)*(12/$C$63)&lt;=$C$9,0,1)),0)+IF(IG$63=$C$17,0,IF(IF$63=$C$17,$B94*(IF$60),0))</f>
        <v>0</v>
      </c>
      <c r="IG94" s="50">
        <f>IF(IG$63&lt;=$C$17,($C$34*IG$59*$B94/$C$63)*(IF(COUNTA($D94:IF94)*(12/$C$63)&lt;=$C$9,0,1)),0)+IF(IH$63=$C$17,0,IF(IG$63=$C$17,$B94*(IG$60),0))</f>
        <v>0</v>
      </c>
      <c r="IH94" s="50">
        <f>IF(IH$63&lt;=$C$17,($C$34*IH$59*$B94/$C$63)*(IF(COUNTA($D94:IG94)*(12/$C$63)&lt;=$C$9,0,1)),0)+IF(II$63=$C$17,0,IF(IH$63=$C$17,$B94*(IH$60),0))</f>
        <v>0</v>
      </c>
      <c r="II94" s="50">
        <f>IF(II$63&lt;=$C$17,($C$34*II$59*$B94/$C$63)*(IF(COUNTA($D94:IH94)*(12/$C$63)&lt;=$C$9,0,1)),0)+IF(IJ$63=$C$17,0,IF(II$63=$C$17,$B94*(II$60),0))</f>
        <v>0</v>
      </c>
      <c r="IJ94" s="50">
        <f>IF(IJ$63&lt;=$C$17,($C$34*IJ$59*$B94/$C$63)*(IF(COUNTA($D94:II94)*(12/$C$63)&lt;=$C$9,0,1)),0)+IF(IK$63=$C$17,0,IF(IJ$63=$C$17,$B94*(IJ$60),0))</f>
        <v>0</v>
      </c>
      <c r="IK94" s="50">
        <f>IF(IK$63&lt;=$C$17,($C$34*IK$59*$B94/$C$63)*(IF(COUNTA($D94:IJ94)*(12/$C$63)&lt;=$C$9,0,1)),0)+IF(IL$63=$C$17,0,IF(IK$63=$C$17,$B94*(IK$60),0))</f>
        <v>0</v>
      </c>
      <c r="IL94" s="50">
        <f>IF(IL$63&lt;=$C$17,($C$34*IL$59*$B94/$C$63)*(IF(COUNTA($D94:IK94)*(12/$C$63)&lt;=$C$9,0,1)),0)+IF(IM$63=$C$17,0,IF(IL$63=$C$17,$B94*(IL$60),0))</f>
        <v>0</v>
      </c>
      <c r="IM94" s="50">
        <f>IF(IM$63&lt;=$C$17,($C$34*IM$59*$B94/$C$63)*(IF(COUNTA($D94:IL94)*(12/$C$63)&lt;=$C$9,0,1)),0)+IF(IN$63=$C$17,0,IF(IM$63=$C$17,$B94*(IM$60),0))</f>
        <v>0</v>
      </c>
      <c r="IN94" s="50">
        <f>IF(IN$63&lt;=$C$17,($C$34*IN$59*$B94/$C$63)*(IF(COUNTA($D94:IM94)*(12/$C$63)&lt;=$C$9,0,1)),0)+IF(IO$63=$C$17,0,IF(IN$63=$C$17,$B94*(IN$60),0))</f>
        <v>0</v>
      </c>
      <c r="IO94" s="50">
        <f>IF(IO$63&lt;=$C$17,($C$34*IO$59*$B94/$C$63)*(IF(COUNTA($D94:IN94)*(12/$C$63)&lt;=$C$9,0,1)),0)+IF(IP$63=$C$17,0,IF(IO$63=$C$17,$B94*(IO$60),0))</f>
        <v>0</v>
      </c>
      <c r="IP94" s="50">
        <f>IF(IP$63&lt;=$C$17,($C$34*IP$59*$B94/$C$63)*(IF(COUNTA($D94:IO94)*(12/$C$63)&lt;=$C$9,0,1)),0)+IF(IQ$63=$C$17,0,IF(IP$63=$C$17,$B94*(IP$60),0))</f>
        <v>0</v>
      </c>
      <c r="IQ94" s="50">
        <f>IF(IQ$63&lt;=$C$17,($C$34*IQ$59*$B94/$C$63)*(IF(COUNTA($D94:IP94)*(12/$C$63)&lt;=$C$9,0,1)),0)+IF(IR$63=$C$17,0,IF(IQ$63=$C$17,$B94*(IQ$60),0))</f>
        <v>0</v>
      </c>
      <c r="IR94" s="50">
        <f>IF(IR$63&lt;=$C$17,($C$34*IR$59*$B94/$C$63)*(IF(COUNTA($D94:IQ94)*(12/$C$63)&lt;=$C$9,0,1)),0)+IF(IS$63=$C$17,0,IF(IR$63=$C$17,$B94*(IR$60),0))</f>
        <v>0</v>
      </c>
      <c r="IS94" s="50">
        <f>IF(IS$63&lt;=$C$17,($C$34*IS$59*$B94/$C$63)*(IF(COUNTA($D94:IR94)*(12/$C$63)&lt;=$C$9,0,1)),0)+IF(IT$63=$C$17,0,IF(IS$63=$C$17,$B94*(IS$60),0))</f>
        <v>0</v>
      </c>
      <c r="IT94" s="50">
        <f>IF(IT$63&lt;=$C$17,($C$34*IT$59*$B94/$C$63)*(IF(COUNTA($D94:IS94)*(12/$C$63)&lt;=$C$9,0,1)),0)+IF(IU$63=$C$17,0,IF(IT$63=$C$17,$B94*(IT$60),0))</f>
        <v>0</v>
      </c>
      <c r="IU94" s="50">
        <f>IF(IU$63&lt;=$C$17,($C$34*IU$59*$B94/$C$63)*(IF(COUNTA($D94:IT94)*(12/$C$63)&lt;=$C$9,0,1)),0)+IF(IV$63=$C$17,0,IF(IU$63=$C$17,$B94*(IU$60),0))</f>
        <v>0</v>
      </c>
      <c r="IV94" s="50">
        <f>IF(IV$63&lt;=$C$17,($C$34*IV$59*$B94/$C$63)*(IF(COUNTA($D94:IU94)*(12/$C$63)&lt;=$C$9,0,1)),0)+IF(IW$63=$C$17,0,IF(IV$63=$C$17,$B94*(IV$60),0))</f>
        <v>0</v>
      </c>
      <c r="IW94" s="50">
        <f>IF(IW$63&lt;=$C$17,($C$34*IW$59*$B94/$C$63)*(IF(COUNTA($D94:IV94)*(12/$C$63)&lt;=$C$9,0,1)),0)+IF(IX$63=$C$17,0,IF(IW$63=$C$17,$B94*(IW$60),0))</f>
        <v>0</v>
      </c>
      <c r="IX94" s="50"/>
      <c r="IY94" s="50"/>
      <c r="IZ94" s="50"/>
      <c r="JA94" s="50"/>
      <c r="JB94" s="50"/>
      <c r="JC94" s="50"/>
      <c r="JD94" s="50"/>
      <c r="JE94" s="50"/>
      <c r="JF94" s="50"/>
      <c r="JG94" s="50"/>
      <c r="JH94" s="50"/>
      <c r="JI94" s="50"/>
      <c r="JJ94" s="50"/>
      <c r="JK94" s="50"/>
      <c r="JL94" s="50"/>
      <c r="JM94" s="50"/>
    </row>
    <row r="95" spans="1:273" outlineLevel="1" x14ac:dyDescent="0.25">
      <c r="A95" s="2" t="s">
        <v>55</v>
      </c>
      <c r="B95" s="79">
        <f ca="1">+OFFSET($D$52,0,COUNTA($B$66:B94),,)</f>
        <v>3</v>
      </c>
      <c r="C95" s="88">
        <f t="shared" ca="1" si="68"/>
        <v>170.72582397734368</v>
      </c>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50">
        <f ca="1">IF(AH$63&gt;$C$17,0,-AG$53*(12/$C$63))</f>
        <v>-612.06000000000006</v>
      </c>
      <c r="AH95" s="50">
        <f ca="1">IF(AH$63&lt;=$C$17,($C$34*AH$59*$B95/$C$63)*(IF(COUNTA($D95:AG95)*(12/$C$63)&lt;=$C$9,0,1)),0)+IF(AI$63=$C$17,0,IF(AH$63=$C$17,$B95*(AH$60),0))</f>
        <v>0</v>
      </c>
      <c r="AI95" s="50">
        <f ca="1">IF(AI$63&lt;=$C$17,($C$34*AI$59*$B95/$C$63)*(IF(COUNTA($D95:AH95)*(12/$C$63)&lt;=$C$9,0,1)),0)+IF(AJ$63=$C$17,0,IF(AI$63=$C$17,$B95*(AI$60),0))</f>
        <v>0</v>
      </c>
      <c r="AJ95" s="50">
        <f ca="1">IF(AJ$63&lt;=$C$17,($C$34*AJ$59*$B95/$C$63)*(IF(COUNTA($D95:AI95)*(12/$C$63)&lt;=$C$9,0,1)),0)+IF(AK$63=$C$17,0,IF(AJ$63=$C$17,$B95*(AJ$60),0))</f>
        <v>0</v>
      </c>
      <c r="AK95" s="50">
        <f ca="1">IF(AK$63&lt;=$C$17,($C$34*AK$59*$B95/$C$63)*(IF(COUNTA($D95:AJ95)*(12/$C$63)&lt;=$C$9,0,1)),0)+IF(AL$63=$C$17,0,IF(AK$63=$C$17,$B95*(AK$60),0))</f>
        <v>0</v>
      </c>
      <c r="AL95" s="50">
        <f ca="1">IF(AL$63&lt;=$C$17,($C$34*AL$59*$B95/$C$63)*(IF(COUNTA($D95:AK95)*(12/$C$63)&lt;=$C$9,0,1)),0)+IF(AM$63=$C$17,0,IF(AL$63=$C$17,$B95*(AL$60),0))</f>
        <v>2.36</v>
      </c>
      <c r="AM95" s="50">
        <f ca="1">IF(AM$63&lt;=$C$17,($C$34*AM$59*$B95/$C$63)*(IF(COUNTA($D95:AL95)*(12/$C$63)&lt;=$C$9,0,1)),0)+IF(AN$63=$C$17,0,IF(AM$63=$C$17,$B95*(AM$60),0))</f>
        <v>2.36</v>
      </c>
      <c r="AN95" s="50">
        <f ca="1">IF(AN$63&lt;=$C$17,($C$34*AN$59*$B95/$C$63)*(IF(COUNTA($D95:AM95)*(12/$C$63)&lt;=$C$9,0,1)),0)+IF(AO$63=$C$17,0,IF(AN$63=$C$17,$B95*(AN$60),0))</f>
        <v>2.36</v>
      </c>
      <c r="AO95" s="50">
        <f ca="1">IF(AO$63&lt;=$C$17,($C$34*AO$59*$B95/$C$63)*(IF(COUNTA($D95:AN95)*(12/$C$63)&lt;=$C$9,0,1)),0)+IF(AP$63=$C$17,0,IF(AO$63=$C$17,$B95*(AO$60),0))</f>
        <v>2.36</v>
      </c>
      <c r="AP95" s="50">
        <f ca="1">IF(AP$63&lt;=$C$17,($C$34*AP$59*$B95/$C$63)*(IF(COUNTA($D95:AO95)*(12/$C$63)&lt;=$C$9,0,1)),0)+IF(AQ$63=$C$17,0,IF(AP$63=$C$17,$B95*(AP$60),0))</f>
        <v>2.36</v>
      </c>
      <c r="AQ95" s="50">
        <f ca="1">IF(AQ$63&lt;=$C$17,($C$34*AQ$59*$B95/$C$63)*(IF(COUNTA($D95:AP95)*(12/$C$63)&lt;=$C$9,0,1)),0)+IF(AR$63=$C$17,0,IF(AQ$63=$C$17,$B95*(AQ$60),0))</f>
        <v>2.36</v>
      </c>
      <c r="AR95" s="50">
        <f ca="1">IF(AR$63&lt;=$C$17,($C$34*AR$59*$B95/$C$63)*(IF(COUNTA($D95:AQ95)*(12/$C$63)&lt;=$C$9,0,1)),0)+IF(AS$63=$C$17,0,IF(AR$63=$C$17,$B95*(AR$60),0))</f>
        <v>2.36</v>
      </c>
      <c r="AS95" s="50">
        <f ca="1">IF(AS$63&lt;=$C$17,($C$34*AS$59*$B95/$C$63)*(IF(COUNTA($D95:AR95)*(12/$C$63)&lt;=$C$9,0,1)),0)+IF(AT$63=$C$17,0,IF(AS$63=$C$17,$B95*(AS$60),0))</f>
        <v>2.36</v>
      </c>
      <c r="AT95" s="50">
        <f ca="1">IF(AT$63&lt;=$C$17,($C$34*AT$59*$B95/$C$63)*(IF(COUNTA($D95:AS95)*(12/$C$63)&lt;=$C$9,0,1)),0)+IF(AU$63=$C$17,0,IF(AT$63=$C$17,$B95*(AT$60),0))</f>
        <v>2.36</v>
      </c>
      <c r="AU95" s="50">
        <f ca="1">IF(AU$63&lt;=$C$17,($C$34*AU$59*$B95/$C$63)*(IF(COUNTA($D95:AT95)*(12/$C$63)&lt;=$C$9,0,1)),0)+IF(AV$63=$C$17,0,IF(AU$63=$C$17,$B95*(AU$60),0))</f>
        <v>2.36</v>
      </c>
      <c r="AV95" s="50">
        <f ca="1">IF(AV$63&lt;=$C$17,($C$34*AV$59*$B95/$C$63)*(IF(COUNTA($D95:AU95)*(12/$C$63)&lt;=$C$9,0,1)),0)+IF(AW$63=$C$17,0,IF(AV$63=$C$17,$B95*(AV$60),0))</f>
        <v>2.36</v>
      </c>
      <c r="AW95" s="50">
        <f ca="1">IF(AW$63&lt;=$C$17,($C$34*AW$59*$B95/$C$63)*(IF(COUNTA($D95:AV95)*(12/$C$63)&lt;=$C$9,0,1)),0)+IF(AX$63=$C$17,0,IF(AW$63=$C$17,$B95*(AW$60),0))</f>
        <v>2.36</v>
      </c>
      <c r="AX95" s="50">
        <f ca="1">IF(AX$63&lt;=$C$17,($C$34*AX$59*$B95/$C$63)*(IF(COUNTA($D95:AW95)*(12/$C$63)&lt;=$C$9,0,1)),0)+IF(AY$63=$C$17,0,IF(AX$63=$C$17,$B95*(AX$60),0))</f>
        <v>2.36</v>
      </c>
      <c r="AY95" s="50">
        <f ca="1">IF(AY$63&lt;=$C$17,($C$34*AY$59*$B95/$C$63)*(IF(COUNTA($D95:AX95)*(12/$C$63)&lt;=$C$9,0,1)),0)+IF(AZ$63=$C$17,0,IF(AY$63=$C$17,$B95*(AY$60),0))</f>
        <v>2.36</v>
      </c>
      <c r="AZ95" s="50">
        <f ca="1">IF(AZ$63&lt;=$C$17,($C$34*AZ$59*$B95/$C$63)*(IF(COUNTA($D95:AY95)*(12/$C$63)&lt;=$C$9,0,1)),0)+IF(BA$63=$C$17,0,IF(AZ$63=$C$17,$B95*(AZ$60),0))</f>
        <v>2.36</v>
      </c>
      <c r="BA95" s="50">
        <f ca="1">IF(BA$63&lt;=$C$17,($C$34*BA$59*$B95/$C$63)*(IF(COUNTA($D95:AZ95)*(12/$C$63)&lt;=$C$9,0,1)),0)+IF(BB$63=$C$17,0,IF(BA$63=$C$17,$B95*(BA$60),0))</f>
        <v>2.36</v>
      </c>
      <c r="BB95" s="50">
        <f ca="1">IF(BB$63&lt;=$C$17,($C$34*BB$59*$B95/$C$63)*(IF(COUNTA($D95:BA95)*(12/$C$63)&lt;=$C$9,0,1)),0)+IF(BC$63=$C$17,0,IF(BB$63=$C$17,$B95*(BB$60),0))</f>
        <v>2.36</v>
      </c>
      <c r="BC95" s="50">
        <f ca="1">IF(BC$63&lt;=$C$17,($C$34*BC$59*$B95/$C$63)*(IF(COUNTA($D95:BB95)*(12/$C$63)&lt;=$C$9,0,1)),0)+IF(BD$63=$C$17,0,IF(BC$63=$C$17,$B95*(BC$60),0))</f>
        <v>2.36</v>
      </c>
      <c r="BD95" s="50">
        <f ca="1">IF(BD$63&lt;=$C$17,($C$34*BD$59*$B95/$C$63)*(IF(COUNTA($D95:BC95)*(12/$C$63)&lt;=$C$9,0,1)),0)+IF(BE$63=$C$17,0,IF(BD$63=$C$17,$B95*(BD$60),0))</f>
        <v>2.36</v>
      </c>
      <c r="BE95" s="50">
        <f ca="1">IF(BE$63&lt;=$C$17,($C$34*BE$59*$B95/$C$63)*(IF(COUNTA($D95:BD95)*(12/$C$63)&lt;=$C$9,0,1)),0)+IF(BF$63=$C$17,0,IF(BE$63=$C$17,$B95*(BE$60),0))</f>
        <v>2.36</v>
      </c>
      <c r="BF95" s="50">
        <f ca="1">IF(BF$63&lt;=$C$17,($C$34*BF$59*$B95/$C$63)*(IF(COUNTA($D95:BE95)*(12/$C$63)&lt;=$C$9,0,1)),0)+IF(BG$63=$C$17,0,IF(BF$63=$C$17,$B95*(BF$60),0))</f>
        <v>2.36</v>
      </c>
      <c r="BG95" s="50">
        <f ca="1">IF(BG$63&lt;=$C$17,($C$34*BG$59*$B95/$C$63)*(IF(COUNTA($D95:BF95)*(12/$C$63)&lt;=$C$9,0,1)),0)+IF(BH$63=$C$17,0,IF(BG$63=$C$17,$B95*(BG$60),0))</f>
        <v>2.36</v>
      </c>
      <c r="BH95" s="50">
        <f ca="1">IF(BH$63&lt;=$C$17,($C$34*BH$59*$B95/$C$63)*(IF(COUNTA($D95:BG95)*(12/$C$63)&lt;=$C$9,0,1)),0)+IF(BI$63=$C$17,0,IF(BH$63=$C$17,$B95*(BH$60),0))</f>
        <v>2.36</v>
      </c>
      <c r="BI95" s="50">
        <f ca="1">IF(BI$63&lt;=$C$17,($C$34*BI$59*$B95/$C$63)*(IF(COUNTA($D95:BH95)*(12/$C$63)&lt;=$C$9,0,1)),0)+IF(BJ$63=$C$17,0,IF(BI$63=$C$17,$B95*(BI$60),0))</f>
        <v>2.36</v>
      </c>
      <c r="BJ95" s="50">
        <f ca="1">IF(BJ$63&lt;=$C$17,($C$34*BJ$59*$B95/$C$63)*(IF(COUNTA($D95:BI95)*(12/$C$63)&lt;=$C$9,0,1)),0)+IF(BK$63=$C$17,0,IF(BJ$63=$C$17,$B95*(BJ$60),0))</f>
        <v>2.36</v>
      </c>
      <c r="BK95" s="50">
        <f ca="1">IF(BK$63&lt;=$C$17,($C$34*BK$59*$B95/$C$63)*(IF(COUNTA($D95:BJ95)*(12/$C$63)&lt;=$C$9,0,1)),0)+IF(BL$63=$C$17,0,IF(BK$63=$C$17,$B95*(BK$60),0))</f>
        <v>2.36</v>
      </c>
      <c r="BL95" s="50">
        <f ca="1">IF(BL$63&lt;=$C$17,($C$34*BL$59*$B95/$C$63)*(IF(COUNTA($D95:BK95)*(12/$C$63)&lt;=$C$9,0,1)),0)+IF(BM$63=$C$17,0,IF(BL$63=$C$17,$B95*(BL$60),0))</f>
        <v>2.36</v>
      </c>
      <c r="BM95" s="50">
        <f ca="1">IF(BM$63&lt;=$C$17,($C$34*BM$59*$B95/$C$63)*(IF(COUNTA($D95:BL95)*(12/$C$63)&lt;=$C$9,0,1)),0)+IF(BN$63=$C$17,0,IF(BM$63=$C$17,$B95*(BM$60),0))</f>
        <v>2.36</v>
      </c>
      <c r="BN95" s="50">
        <f ca="1">IF(BN$63&lt;=$C$17,($C$34*BN$59*$B95/$C$63)*(IF(COUNTA($D95:BM95)*(12/$C$63)&lt;=$C$9,0,1)),0)+IF(BO$63=$C$17,0,IF(BN$63=$C$17,$B95*(BN$60),0))</f>
        <v>2.36</v>
      </c>
      <c r="BO95" s="50">
        <f ca="1">IF(BO$63&lt;=$C$17,($C$34*BO$59*$B95/$C$63)*(IF(COUNTA($D95:BN95)*(12/$C$63)&lt;=$C$9,0,1)),0)+IF(BP$63=$C$17,0,IF(BO$63=$C$17,$B95*(BO$60),0))</f>
        <v>2.36</v>
      </c>
      <c r="BP95" s="50">
        <f ca="1">IF(BP$63&lt;=$C$17,($C$34*BP$59*$B95/$C$63)*(IF(COUNTA($D95:BO95)*(12/$C$63)&lt;=$C$9,0,1)),0)+IF(BQ$63=$C$17,0,IF(BP$63=$C$17,$B95*(BP$60),0))</f>
        <v>2.36</v>
      </c>
      <c r="BQ95" s="50">
        <f ca="1">IF(BQ$63&lt;=$C$17,($C$34*BQ$59*$B95/$C$63)*(IF(COUNTA($D95:BP95)*(12/$C$63)&lt;=$C$9,0,1)),0)+IF(BR$63=$C$17,0,IF(BQ$63=$C$17,$B95*(BQ$60),0))</f>
        <v>2.36</v>
      </c>
      <c r="BR95" s="50">
        <f ca="1">IF(BR$63&lt;=$C$17,($C$34*BR$59*$B95/$C$63)*(IF(COUNTA($D95:BQ95)*(12/$C$63)&lt;=$C$9,0,1)),0)+IF(BS$63=$C$17,0,IF(BR$63=$C$17,$B95*(BR$60),0))</f>
        <v>2.36</v>
      </c>
      <c r="BS95" s="50">
        <f ca="1">IF(BS$63&lt;=$C$17,($C$34*BS$59*$B95/$C$63)*(IF(COUNTA($D95:BR95)*(12/$C$63)&lt;=$C$9,0,1)),0)+IF(BT$63=$C$17,0,IF(BS$63=$C$17,$B95*(BS$60),0))</f>
        <v>2.36</v>
      </c>
      <c r="BT95" s="50">
        <f ca="1">IF(BT$63&lt;=$C$17,($C$34*BT$59*$B95/$C$63)*(IF(COUNTA($D95:BS95)*(12/$C$63)&lt;=$C$9,0,1)),0)+IF(BU$63=$C$17,0,IF(BT$63=$C$17,$B95*(BT$60),0))</f>
        <v>2.36</v>
      </c>
      <c r="BU95" s="50">
        <f ca="1">IF(BU$63&lt;=$C$17,($C$34*BU$59*$B95/$C$63)*(IF(COUNTA($D95:BT95)*(12/$C$63)&lt;=$C$9,0,1)),0)+IF(BV$63=$C$17,0,IF(BU$63=$C$17,$B95*(BU$60),0))</f>
        <v>2.36</v>
      </c>
      <c r="BV95" s="50">
        <f ca="1">IF(BV$63&lt;=$C$17,($C$34*BV$59*$B95/$C$63)*(IF(COUNTA($D95:BU95)*(12/$C$63)&lt;=$C$9,0,1)),0)+IF(BW$63=$C$17,0,IF(BV$63=$C$17,$B95*(BV$60),0))</f>
        <v>2.36</v>
      </c>
      <c r="BW95" s="50">
        <f ca="1">IF(BW$63&lt;=$C$17,($C$34*BW$59*$B95/$C$63)*(IF(COUNTA($D95:BV95)*(12/$C$63)&lt;=$C$9,0,1)),0)+IF(BX$63=$C$17,0,IF(BW$63=$C$17,$B95*(BW$60),0))</f>
        <v>2.36</v>
      </c>
      <c r="BX95" s="50">
        <f ca="1">IF(BX$63&lt;=$C$17,($C$34*BX$59*$B95/$C$63)*(IF(COUNTA($D95:BW95)*(12/$C$63)&lt;=$C$9,0,1)),0)+IF(BY$63=$C$17,0,IF(BX$63=$C$17,$B95*(BX$60),0))</f>
        <v>2.36</v>
      </c>
      <c r="BY95" s="50">
        <f ca="1">IF(BY$63&lt;=$C$17,($C$34*BY$59*$B95/$C$63)*(IF(COUNTA($D95:BX95)*(12/$C$63)&lt;=$C$9,0,1)),0)+IF(BZ$63=$C$17,0,IF(BY$63=$C$17,$B95*(BY$60),0))</f>
        <v>2.36</v>
      </c>
      <c r="BZ95" s="50">
        <f ca="1">IF(BZ$63&lt;=$C$17,($C$34*BZ$59*$B95/$C$63)*(IF(COUNTA($D95:BY95)*(12/$C$63)&lt;=$C$9,0,1)),0)+IF(CA$63=$C$17,0,IF(BZ$63=$C$17,$B95*(BZ$60),0))</f>
        <v>2.36</v>
      </c>
      <c r="CA95" s="50">
        <f ca="1">IF(CA$63&lt;=$C$17,($C$34*CA$59*$B95/$C$63)*(IF(COUNTA($D95:BZ95)*(12/$C$63)&lt;=$C$9,0,1)),0)+IF(CB$63=$C$17,0,IF(CA$63=$C$17,$B95*(CA$60),0))</f>
        <v>2.36</v>
      </c>
      <c r="CB95" s="50">
        <f ca="1">IF(CB$63&lt;=$C$17,($C$34*CB$59*$B95/$C$63)*(IF(COUNTA($D95:CA95)*(12/$C$63)&lt;=$C$9,0,1)),0)+IF(CC$63=$C$17,0,IF(CB$63=$C$17,$B95*(CB$60),0))</f>
        <v>2.36</v>
      </c>
      <c r="CC95" s="50">
        <f ca="1">IF(CC$63&lt;=$C$17,($C$34*CC$59*$B95/$C$63)*(IF(COUNTA($D95:CB95)*(12/$C$63)&lt;=$C$9,0,1)),0)+IF(CD$63=$C$17,0,IF(CC$63=$C$17,$B95*(CC$60),0))</f>
        <v>2.36</v>
      </c>
      <c r="CD95" s="50">
        <f ca="1">IF(CD$63&lt;=$C$17,($C$34*CD$59*$B95/$C$63)*(IF(COUNTA($D95:CC95)*(12/$C$63)&lt;=$C$9,0,1)),0)+IF(CE$63=$C$17,0,IF(CD$63=$C$17,$B95*(CD$60),0))</f>
        <v>2.36</v>
      </c>
      <c r="CE95" s="50">
        <f ca="1">IF(CE$63&lt;=$C$17,($C$34*CE$59*$B95/$C$63)*(IF(COUNTA($D95:CD95)*(12/$C$63)&lt;=$C$9,0,1)),0)+IF(CF$63=$C$17,0,IF(CE$63=$C$17,$B95*(CE$60),0))</f>
        <v>2.36</v>
      </c>
      <c r="CF95" s="50">
        <f ca="1">IF(CF$63&lt;=$C$17,($C$34*CF$59*$B95/$C$63)*(IF(COUNTA($D95:CE95)*(12/$C$63)&lt;=$C$9,0,1)),0)+IF(CG$63=$C$17,0,IF(CF$63=$C$17,$B95*(CF$60),0))</f>
        <v>2.36</v>
      </c>
      <c r="CG95" s="50">
        <f ca="1">IF(CG$63&lt;=$C$17,($C$34*CG$59*$B95/$C$63)*(IF(COUNTA($D95:CF95)*(12/$C$63)&lt;=$C$9,0,1)),0)+IF(CH$63=$C$17,0,IF(CG$63=$C$17,$B95*(CG$60),0))</f>
        <v>2.36</v>
      </c>
      <c r="CH95" s="50">
        <f ca="1">IF(CH$63&lt;=$C$17,($C$34*CH$59*$B95/$C$63)*(IF(COUNTA($D95:CG95)*(12/$C$63)&lt;=$C$9,0,1)),0)+IF(CI$63=$C$17,0,IF(CH$63=$C$17,$B95*(CH$60),0))</f>
        <v>2.36</v>
      </c>
      <c r="CI95" s="50">
        <f ca="1">IF(CI$63&lt;=$C$17,($C$34*CI$59*$B95/$C$63)*(IF(COUNTA($D95:CH95)*(12/$C$63)&lt;=$C$9,0,1)),0)+IF(CJ$63=$C$17,0,IF(CI$63=$C$17,$B95*(CI$60),0))</f>
        <v>2.36</v>
      </c>
      <c r="CJ95" s="50">
        <f ca="1">IF(CJ$63&lt;=$C$17,($C$34*CJ$59*$B95/$C$63)*(IF(COUNTA($D95:CI95)*(12/$C$63)&lt;=$C$9,0,1)),0)+IF(CK$63=$C$17,0,IF(CJ$63=$C$17,$B95*(CJ$60),0))</f>
        <v>2.36</v>
      </c>
      <c r="CK95" s="50">
        <f ca="1">IF(CK$63&lt;=$C$17,($C$34*CK$59*$B95/$C$63)*(IF(COUNTA($D95:CJ95)*(12/$C$63)&lt;=$C$9,0,1)),0)+IF(CL$63=$C$17,0,IF(CK$63=$C$17,$B95*(CK$60),0))</f>
        <v>2.36</v>
      </c>
      <c r="CL95" s="50">
        <f ca="1">IF(CL$63&lt;=$C$17,($C$34*CL$59*$B95/$C$63)*(IF(COUNTA($D95:CK95)*(12/$C$63)&lt;=$C$9,0,1)),0)+IF(CM$63=$C$17,0,IF(CL$63=$C$17,$B95*(CL$60),0))</f>
        <v>2.36</v>
      </c>
      <c r="CM95" s="50">
        <f ca="1">IF(CM$63&lt;=$C$17,($C$34*CM$59*$B95/$C$63)*(IF(COUNTA($D95:CL95)*(12/$C$63)&lt;=$C$9,0,1)),0)+IF(CN$63=$C$17,0,IF(CM$63=$C$17,$B95*(CM$60),0))</f>
        <v>2.36</v>
      </c>
      <c r="CN95" s="50">
        <f ca="1">IF(CN$63&lt;=$C$17,($C$34*CN$59*$B95/$C$63)*(IF(COUNTA($D95:CM95)*(12/$C$63)&lt;=$C$9,0,1)),0)+IF(CO$63=$C$17,0,IF(CN$63=$C$17,$B95*(CN$60),0))</f>
        <v>2.36</v>
      </c>
      <c r="CO95" s="50">
        <f ca="1">IF(CO$63&lt;=$C$17,($C$34*CO$59*$B95/$C$63)*(IF(COUNTA($D95:CN95)*(12/$C$63)&lt;=$C$9,0,1)),0)+IF(CP$63=$C$17,0,IF(CO$63=$C$17,$B95*(CO$60),0))</f>
        <v>2.36</v>
      </c>
      <c r="CP95" s="50">
        <f ca="1">IF(CP$63&lt;=$C$17,($C$34*CP$59*$B95/$C$63)*(IF(COUNTA($D95:CO95)*(12/$C$63)&lt;=$C$9,0,1)),0)+IF(CQ$63=$C$17,0,IF(CP$63=$C$17,$B95*(CP$60),0))</f>
        <v>2.36</v>
      </c>
      <c r="CQ95" s="50">
        <f ca="1">IF(CQ$63&lt;=$C$17,($C$34*CQ$59*$B95/$C$63)*(IF(COUNTA($D95:CP95)*(12/$C$63)&lt;=$C$9,0,1)),0)+IF(CR$63=$C$17,0,IF(CQ$63=$C$17,$B95*(CQ$60),0))</f>
        <v>2.36</v>
      </c>
      <c r="CR95" s="50">
        <f ca="1">IF(CR$63&lt;=$C$17,($C$34*CR$59*$B95/$C$63)*(IF(COUNTA($D95:CQ95)*(12/$C$63)&lt;=$C$9,0,1)),0)+IF(CS$63=$C$17,0,IF(CR$63=$C$17,$B95*(CR$60),0))</f>
        <v>2.36</v>
      </c>
      <c r="CS95" s="50">
        <f ca="1">IF(CS$63&lt;=$C$17,($C$34*CS$59*$B95/$C$63)*(IF(COUNTA($D95:CR95)*(12/$C$63)&lt;=$C$9,0,1)),0)+IF(CT$63=$C$17,0,IF(CS$63=$C$17,$B95*(CS$60),0))</f>
        <v>2.36</v>
      </c>
      <c r="CT95" s="50">
        <f ca="1">IF(CT$63&lt;=$C$17,($C$34*CT$59*$B95/$C$63)*(IF(COUNTA($D95:CS95)*(12/$C$63)&lt;=$C$9,0,1)),0)+IF(CU$63=$C$17,0,IF(CT$63=$C$17,$B95*(CT$60),0))</f>
        <v>2.36</v>
      </c>
      <c r="CU95" s="50">
        <f ca="1">IF(CU$63&lt;=$C$17,($C$34*CU$59*$B95/$C$63)*(IF(COUNTA($D95:CT95)*(12/$C$63)&lt;=$C$9,0,1)),0)+IF(CV$63=$C$17,0,IF(CU$63=$C$17,$B95*(CU$60),0))</f>
        <v>2.36</v>
      </c>
      <c r="CV95" s="50">
        <f ca="1">IF(CV$63&lt;=$C$17,($C$34*CV$59*$B95/$C$63)*(IF(COUNTA($D95:CU95)*(12/$C$63)&lt;=$C$9,0,1)),0)+IF(CW$63=$C$17,0,IF(CV$63=$C$17,$B95*(CV$60),0))</f>
        <v>2.36</v>
      </c>
      <c r="CW95" s="50">
        <f ca="1">IF(CW$63&lt;=$C$17,($C$34*CW$59*$B95/$C$63)*(IF(COUNTA($D95:CV95)*(12/$C$63)&lt;=$C$9,0,1)),0)+IF(CX$63=$C$17,0,IF(CW$63=$C$17,$B95*(CW$60),0))</f>
        <v>2.36</v>
      </c>
      <c r="CX95" s="50">
        <f ca="1">IF(CX$63&lt;=$C$17,($C$34*CX$59*$B95/$C$63)*(IF(COUNTA($D95:CW95)*(12/$C$63)&lt;=$C$9,0,1)),0)+IF(CY$63=$C$17,0,IF(CX$63=$C$17,$B95*(CX$60),0))</f>
        <v>2.36</v>
      </c>
      <c r="CY95" s="50">
        <f ca="1">IF(CY$63&lt;=$C$17,($C$34*CY$59*$B95/$C$63)*(IF(COUNTA($D95:CX95)*(12/$C$63)&lt;=$C$9,0,1)),0)+IF(CZ$63=$C$17,0,IF(CY$63=$C$17,$B95*(CY$60),0))</f>
        <v>2.36</v>
      </c>
      <c r="CZ95" s="50">
        <f ca="1">IF(CZ$63&lt;=$C$17,($C$34*CZ$59*$B95/$C$63)*(IF(COUNTA($D95:CY95)*(12/$C$63)&lt;=$C$9,0,1)),0)+IF(DA$63=$C$17,0,IF(CZ$63=$C$17,$B95*(CZ$60),0))</f>
        <v>2.36</v>
      </c>
      <c r="DA95" s="50">
        <f ca="1">IF(DA$63&lt;=$C$17,($C$34*DA$59*$B95/$C$63)*(IF(COUNTA($D95:CZ95)*(12/$C$63)&lt;=$C$9,0,1)),0)+IF(DB$63=$C$17,0,IF(DA$63=$C$17,$B95*(DA$60),0))</f>
        <v>2.36</v>
      </c>
      <c r="DB95" s="50">
        <f ca="1">IF(DB$63&lt;=$C$17,($C$34*DB$59*$B95/$C$63)*(IF(COUNTA($D95:DA95)*(12/$C$63)&lt;=$C$9,0,1)),0)+IF(DC$63=$C$17,0,IF(DB$63=$C$17,$B95*(DB$60),0))</f>
        <v>2.36</v>
      </c>
      <c r="DC95" s="50">
        <f ca="1">IF(DC$63&lt;=$C$17,($C$34*DC$59*$B95/$C$63)*(IF(COUNTA($D95:DB95)*(12/$C$63)&lt;=$C$9,0,1)),0)+IF(DD$63=$C$17,0,IF(DC$63=$C$17,$B95*(DC$60),0))</f>
        <v>2.36</v>
      </c>
      <c r="DD95" s="50">
        <f ca="1">IF(DD$63&lt;=$C$17,($C$34*DD$59*$B95/$C$63)*(IF(COUNTA($D95:DC95)*(12/$C$63)&lt;=$C$9,0,1)),0)+IF(DE$63=$C$17,0,IF(DD$63=$C$17,$B95*(DD$60),0))</f>
        <v>2.36</v>
      </c>
      <c r="DE95" s="50">
        <f ca="1">IF(DE$63&lt;=$C$17,($C$34*DE$59*$B95/$C$63)*(IF(COUNTA($D95:DD95)*(12/$C$63)&lt;=$C$9,0,1)),0)+IF(DF$63=$C$17,0,IF(DE$63=$C$17,$B95*(DE$60),0))</f>
        <v>2.36</v>
      </c>
      <c r="DF95" s="50">
        <f ca="1">IF(DF$63&lt;=$C$17,($C$34*DF$59*$B95/$C$63)*(IF(COUNTA($D95:DE95)*(12/$C$63)&lt;=$C$9,0,1)),0)+IF(DG$63=$C$17,0,IF(DF$63=$C$17,$B95*(DF$60),0))</f>
        <v>2.36</v>
      </c>
      <c r="DG95" s="50">
        <f ca="1">IF(DG$63&lt;=$C$17,($C$34*DG$59*$B95/$C$63)*(IF(COUNTA($D95:DF95)*(12/$C$63)&lt;=$C$9,0,1)),0)+IF(DH$63=$C$17,0,IF(DG$63=$C$17,$B95*(DG$60),0))</f>
        <v>2.36</v>
      </c>
      <c r="DH95" s="50">
        <f ca="1">IF(DH$63&lt;=$C$17,($C$34*DH$59*$B95/$C$63)*(IF(COUNTA($D95:DG95)*(12/$C$63)&lt;=$C$9,0,1)),0)+IF(DI$63=$C$17,0,IF(DH$63=$C$17,$B95*(DH$60),0))</f>
        <v>2.36</v>
      </c>
      <c r="DI95" s="50">
        <f ca="1">IF(DI$63&lt;=$C$17,($C$34*DI$59*$B95/$C$63)*(IF(COUNTA($D95:DH95)*(12/$C$63)&lt;=$C$9,0,1)),0)+IF(DJ$63=$C$17,0,IF(DI$63=$C$17,$B95*(DI$60),0))</f>
        <v>2.36</v>
      </c>
      <c r="DJ95" s="50">
        <f ca="1">IF(DJ$63&lt;=$C$17,($C$34*DJ$59*$B95/$C$63)*(IF(COUNTA($D95:DI95)*(12/$C$63)&lt;=$C$9,0,1)),0)+IF(DK$63=$C$17,0,IF(DJ$63=$C$17,$B95*(DJ$60),0))</f>
        <v>2.36</v>
      </c>
      <c r="DK95" s="50">
        <f ca="1">IF(DK$63&lt;=$C$17,($C$34*DK$59*$B95/$C$63)*(IF(COUNTA($D95:DJ95)*(12/$C$63)&lt;=$C$9,0,1)),0)+IF(DL$63=$C$17,0,IF(DK$63=$C$17,$B95*(DK$60),0))</f>
        <v>2.36</v>
      </c>
      <c r="DL95" s="50">
        <f ca="1">IF(DL$63&lt;=$C$17,($C$34*DL$59*$B95/$C$63)*(IF(COUNTA($D95:DK95)*(12/$C$63)&lt;=$C$9,0,1)),0)+IF(DM$63=$C$17,0,IF(DL$63=$C$17,$B95*(DL$60),0))</f>
        <v>2.36</v>
      </c>
      <c r="DM95" s="50">
        <f ca="1">IF(DM$63&lt;=$C$17,($C$34*DM$59*$B95/$C$63)*(IF(COUNTA($D95:DL95)*(12/$C$63)&lt;=$C$9,0,1)),0)+IF(DN$63=$C$17,0,IF(DM$63=$C$17,$B95*(DM$60),0))</f>
        <v>2.36</v>
      </c>
      <c r="DN95" s="50">
        <f ca="1">IF(DN$63&lt;=$C$17,($C$34*DN$59*$B95/$C$63)*(IF(COUNTA($D95:DM95)*(12/$C$63)&lt;=$C$9,0,1)),0)+IF(DO$63=$C$17,0,IF(DN$63=$C$17,$B95*(DN$60),0))</f>
        <v>2.36</v>
      </c>
      <c r="DO95" s="50">
        <f ca="1">IF(DO$63&lt;=$C$17,($C$34*DO$59*$B95/$C$63)*(IF(COUNTA($D95:DN95)*(12/$C$63)&lt;=$C$9,0,1)),0)+IF(DP$63=$C$17,0,IF(DO$63=$C$17,$B95*(DO$60),0))</f>
        <v>2.36</v>
      </c>
      <c r="DP95" s="50">
        <f ca="1">IF(DP$63&lt;=$C$17,($C$34*DP$59*$B95/$C$63)*(IF(COUNTA($D95:DO95)*(12/$C$63)&lt;=$C$9,0,1)),0)+IF(DQ$63=$C$17,0,IF(DP$63=$C$17,$B95*(DP$60),0))</f>
        <v>2.36</v>
      </c>
      <c r="DQ95" s="50">
        <f ca="1">IF(DQ$63&lt;=$C$17,($C$34*DQ$59*$B95/$C$63)*(IF(COUNTA($D95:DP95)*(12/$C$63)&lt;=$C$9,0,1)),0)+IF(DR$63=$C$17,0,IF(DQ$63=$C$17,$B95*(DQ$60),0))</f>
        <v>2.36</v>
      </c>
      <c r="DR95" s="50">
        <f ca="1">IF(DR$63&lt;=$C$17,($C$34*DR$59*$B95/$C$63)*(IF(COUNTA($D95:DQ95)*(12/$C$63)&lt;=$C$9,0,1)),0)+IF(DS$63=$C$17,0,IF(DR$63=$C$17,$B95*(DR$60),0))</f>
        <v>2.36</v>
      </c>
      <c r="DS95" s="50">
        <f ca="1">IF(DS$63&lt;=$C$17,($C$34*DS$59*$B95/$C$63)*(IF(COUNTA($D95:DR95)*(12/$C$63)&lt;=$C$9,0,1)),0)+IF(DT$63=$C$17,0,IF(DS$63=$C$17,$B95*(DS$60),0))</f>
        <v>2.36</v>
      </c>
      <c r="DT95" s="50">
        <f ca="1">IF(DT$63&lt;=$C$17,($C$34*DT$59*$B95/$C$63)*(IF(COUNTA($D95:DS95)*(12/$C$63)&lt;=$C$9,0,1)),0)+IF(DU$63=$C$17,0,IF(DT$63=$C$17,$B95*(DT$60),0))</f>
        <v>579.82582397734257</v>
      </c>
      <c r="DU95" s="50">
        <f>IF(DU$63&lt;=$C$17,($C$34*DU$59*$B95/$C$63)*(IF(COUNTA($D95:DT95)*(12/$C$63)&lt;=$C$9,0,1)),0)+IF(DV$63=$C$17,0,IF(DU$63=$C$17,$B95*(DU$60),0))</f>
        <v>0</v>
      </c>
      <c r="DV95" s="50">
        <f>IF(DV$63&lt;=$C$17,($C$34*DV$59*$B95/$C$63)*(IF(COUNTA($D95:DU95)*(12/$C$63)&lt;=$C$9,0,1)),0)+IF(DW$63=$C$17,0,IF(DV$63=$C$17,$B95*(DV$60),0))</f>
        <v>0</v>
      </c>
      <c r="DW95" s="50">
        <f>IF(DW$63&lt;=$C$17,($C$34*DW$59*$B95/$C$63)*(IF(COUNTA($D95:DV95)*(12/$C$63)&lt;=$C$9,0,1)),0)+IF(DX$63=$C$17,0,IF(DW$63=$C$17,$B95*(DW$60),0))</f>
        <v>0</v>
      </c>
      <c r="DX95" s="50">
        <f>IF(DX$63&lt;=$C$17,($C$34*DX$59*$B95/$C$63)*(IF(COUNTA($D95:DW95)*(12/$C$63)&lt;=$C$9,0,1)),0)+IF(DY$63=$C$17,0,IF(DX$63=$C$17,$B95*(DX$60),0))</f>
        <v>0</v>
      </c>
      <c r="DY95" s="50">
        <f>IF(DY$63&lt;=$C$17,($C$34*DY$59*$B95/$C$63)*(IF(COUNTA($D95:DX95)*(12/$C$63)&lt;=$C$9,0,1)),0)+IF(DZ$63=$C$17,0,IF(DY$63=$C$17,$B95*(DY$60),0))</f>
        <v>0</v>
      </c>
      <c r="DZ95" s="50">
        <f>IF(DZ$63&lt;=$C$17,($C$34*DZ$59*$B95/$C$63)*(IF(COUNTA($D95:DY95)*(12/$C$63)&lt;=$C$9,0,1)),0)+IF(EA$63=$C$17,0,IF(DZ$63=$C$17,$B95*(DZ$60),0))</f>
        <v>0</v>
      </c>
      <c r="EA95" s="50">
        <f>IF(EA$63&lt;=$C$17,($C$34*EA$59*$B95/$C$63)*(IF(COUNTA($D95:DZ95)*(12/$C$63)&lt;=$C$9,0,1)),0)+IF(EB$63=$C$17,0,IF(EA$63=$C$17,$B95*(EA$60),0))</f>
        <v>0</v>
      </c>
      <c r="EB95" s="50">
        <f>IF(EB$63&lt;=$C$17,($C$34*EB$59*$B95/$C$63)*(IF(COUNTA($D95:EA95)*(12/$C$63)&lt;=$C$9,0,1)),0)+IF(EC$63=$C$17,0,IF(EB$63=$C$17,$B95*(EB$60),0))</f>
        <v>0</v>
      </c>
      <c r="EC95" s="50">
        <f>IF(EC$63&lt;=$C$17,($C$34*EC$59*$B95/$C$63)*(IF(COUNTA($D95:EB95)*(12/$C$63)&lt;=$C$9,0,1)),0)+IF(ED$63=$C$17,0,IF(EC$63=$C$17,$B95*(EC$60),0))</f>
        <v>0</v>
      </c>
      <c r="ED95" s="50">
        <f>IF(ED$63&lt;=$C$17,($C$34*ED$59*$B95/$C$63)*(IF(COUNTA($D95:EC95)*(12/$C$63)&lt;=$C$9,0,1)),0)+IF(EE$63=$C$17,0,IF(ED$63=$C$17,$B95*(ED$60),0))</f>
        <v>0</v>
      </c>
      <c r="EE95" s="50">
        <f>IF(EE$63&lt;=$C$17,($C$34*EE$59*$B95/$C$63)*(IF(COUNTA($D95:ED95)*(12/$C$63)&lt;=$C$9,0,1)),0)+IF(EF$63=$C$17,0,IF(EE$63=$C$17,$B95*(EE$60),0))</f>
        <v>0</v>
      </c>
      <c r="EF95" s="50">
        <f>IF(EF$63&lt;=$C$17,($C$34*EF$59*$B95/$C$63)*(IF(COUNTA($D95:EE95)*(12/$C$63)&lt;=$C$9,0,1)),0)+IF(EG$63=$C$17,0,IF(EF$63=$C$17,$B95*(EF$60),0))</f>
        <v>0</v>
      </c>
      <c r="EG95" s="50">
        <f>IF(EG$63&lt;=$C$17,($C$34*EG$59*$B95/$C$63)*(IF(COUNTA($D95:EF95)*(12/$C$63)&lt;=$C$9,0,1)),0)+IF(EH$63=$C$17,0,IF(EG$63=$C$17,$B95*(EG$60),0))</f>
        <v>0</v>
      </c>
      <c r="EH95" s="50">
        <f>IF(EH$63&lt;=$C$17,($C$34*EH$59*$B95/$C$63)*(IF(COUNTA($D95:EG95)*(12/$C$63)&lt;=$C$9,0,1)),0)+IF(EI$63=$C$17,0,IF(EH$63=$C$17,$B95*(EH$60),0))</f>
        <v>0</v>
      </c>
      <c r="EI95" s="50">
        <f>IF(EI$63&lt;=$C$17,($C$34*EI$59*$B95/$C$63)*(IF(COUNTA($D95:EH95)*(12/$C$63)&lt;=$C$9,0,1)),0)+IF(EJ$63=$C$17,0,IF(EI$63=$C$17,$B95*(EI$60),0))</f>
        <v>0</v>
      </c>
      <c r="EJ95" s="50">
        <f>IF(EJ$63&lt;=$C$17,($C$34*EJ$59*$B95/$C$63)*(IF(COUNTA($D95:EI95)*(12/$C$63)&lt;=$C$9,0,1)),0)+IF(EK$63=$C$17,0,IF(EJ$63=$C$17,$B95*(EJ$60),0))</f>
        <v>0</v>
      </c>
      <c r="EK95" s="50">
        <f>IF(EK$63&lt;=$C$17,($C$34*EK$59*$B95/$C$63)*(IF(COUNTA($D95:EJ95)*(12/$C$63)&lt;=$C$9,0,1)),0)+IF(EL$63=$C$17,0,IF(EK$63=$C$17,$B95*(EK$60),0))</f>
        <v>0</v>
      </c>
      <c r="EL95" s="50">
        <f>IF(EL$63&lt;=$C$17,($C$34*EL$59*$B95/$C$63)*(IF(COUNTA($D95:EK95)*(12/$C$63)&lt;=$C$9,0,1)),0)+IF(EM$63=$C$17,0,IF(EL$63=$C$17,$B95*(EL$60),0))</f>
        <v>0</v>
      </c>
      <c r="EM95" s="50">
        <f>IF(EM$63&lt;=$C$17,($C$34*EM$59*$B95/$C$63)*(IF(COUNTA($D95:EL95)*(12/$C$63)&lt;=$C$9,0,1)),0)+IF(EN$63=$C$17,0,IF(EM$63=$C$17,$B95*(EM$60),0))</f>
        <v>0</v>
      </c>
      <c r="EN95" s="50">
        <f>IF(EN$63&lt;=$C$17,($C$34*EN$59*$B95/$C$63)*(IF(COUNTA($D95:EM95)*(12/$C$63)&lt;=$C$9,0,1)),0)+IF(EO$63=$C$17,0,IF(EN$63=$C$17,$B95*(EN$60),0))</f>
        <v>0</v>
      </c>
      <c r="EO95" s="50">
        <f>IF(EO$63&lt;=$C$17,($C$34*EO$59*$B95/$C$63)*(IF(COUNTA($D95:EN95)*(12/$C$63)&lt;=$C$9,0,1)),0)+IF(EP$63=$C$17,0,IF(EO$63=$C$17,$B95*(EO$60),0))</f>
        <v>0</v>
      </c>
      <c r="EP95" s="50">
        <f>IF(EP$63&lt;=$C$17,($C$34*EP$59*$B95/$C$63)*(IF(COUNTA($D95:EO95)*(12/$C$63)&lt;=$C$9,0,1)),0)+IF(EQ$63=$C$17,0,IF(EP$63=$C$17,$B95*(EP$60),0))</f>
        <v>0</v>
      </c>
      <c r="EQ95" s="50">
        <f>IF(EQ$63&lt;=$C$17,($C$34*EQ$59*$B95/$C$63)*(IF(COUNTA($D95:EP95)*(12/$C$63)&lt;=$C$9,0,1)),0)+IF(ER$63=$C$17,0,IF(EQ$63=$C$17,$B95*(EQ$60),0))</f>
        <v>0</v>
      </c>
      <c r="ER95" s="50">
        <f>IF(ER$63&lt;=$C$17,($C$34*ER$59*$B95/$C$63)*(IF(COUNTA($D95:EQ95)*(12/$C$63)&lt;=$C$9,0,1)),0)+IF(ES$63=$C$17,0,IF(ER$63=$C$17,$B95*(ER$60),0))</f>
        <v>0</v>
      </c>
      <c r="ES95" s="50">
        <f>IF(ES$63&lt;=$C$17,($C$34*ES$59*$B95/$C$63)*(IF(COUNTA($D95:ER95)*(12/$C$63)&lt;=$C$9,0,1)),0)+IF(ET$63=$C$17,0,IF(ES$63=$C$17,$B95*(ES$60),0))</f>
        <v>0</v>
      </c>
      <c r="ET95" s="50">
        <f>IF(ET$63&lt;=$C$17,($C$34*ET$59*$B95/$C$63)*(IF(COUNTA($D95:ES95)*(12/$C$63)&lt;=$C$9,0,1)),0)+IF(EU$63=$C$17,0,IF(ET$63=$C$17,$B95*(ET$60),0))</f>
        <v>0</v>
      </c>
      <c r="EU95" s="50">
        <f>IF(EU$63&lt;=$C$17,($C$34*EU$59*$B95/$C$63)*(IF(COUNTA($D95:ET95)*(12/$C$63)&lt;=$C$9,0,1)),0)+IF(EV$63=$C$17,0,IF(EU$63=$C$17,$B95*(EU$60),0))</f>
        <v>0</v>
      </c>
      <c r="EV95" s="50">
        <f>IF(EV$63&lt;=$C$17,($C$34*EV$59*$B95/$C$63)*(IF(COUNTA($D95:EU95)*(12/$C$63)&lt;=$C$9,0,1)),0)+IF(EW$63=$C$17,0,IF(EV$63=$C$17,$B95*(EV$60),0))</f>
        <v>0</v>
      </c>
      <c r="EW95" s="50">
        <f>IF(EW$63&lt;=$C$17,($C$34*EW$59*$B95/$C$63)*(IF(COUNTA($D95:EV95)*(12/$C$63)&lt;=$C$9,0,1)),0)+IF(EX$63=$C$17,0,IF(EW$63=$C$17,$B95*(EW$60),0))</f>
        <v>0</v>
      </c>
      <c r="EX95" s="50">
        <f>IF(EX$63&lt;=$C$17,($C$34*EX$59*$B95/$C$63)*(IF(COUNTA($D95:EW95)*(12/$C$63)&lt;=$C$9,0,1)),0)+IF(EY$63=$C$17,0,IF(EX$63=$C$17,$B95*(EX$60),0))</f>
        <v>0</v>
      </c>
      <c r="EY95" s="50">
        <f>IF(EY$63&lt;=$C$17,($C$34*EY$59*$B95/$C$63)*(IF(COUNTA($D95:EX95)*(12/$C$63)&lt;=$C$9,0,1)),0)+IF(EZ$63=$C$17,0,IF(EY$63=$C$17,$B95*(EY$60),0))</f>
        <v>0</v>
      </c>
      <c r="EZ95" s="50">
        <f>IF(EZ$63&lt;=$C$17,($C$34*EZ$59*$B95/$C$63)*(IF(COUNTA($D95:EY95)*(12/$C$63)&lt;=$C$9,0,1)),0)+IF(FA$63=$C$17,0,IF(EZ$63=$C$17,$B95*(EZ$60),0))</f>
        <v>0</v>
      </c>
      <c r="FA95" s="50">
        <f>IF(FA$63&lt;=$C$17,($C$34*FA$59*$B95/$C$63)*(IF(COUNTA($D95:EZ95)*(12/$C$63)&lt;=$C$9,0,1)),0)+IF(FB$63=$C$17,0,IF(FA$63=$C$17,$B95*(FA$60),0))</f>
        <v>0</v>
      </c>
      <c r="FB95" s="50">
        <f>IF(FB$63&lt;=$C$17,($C$34*FB$59*$B95/$C$63)*(IF(COUNTA($D95:FA95)*(12/$C$63)&lt;=$C$9,0,1)),0)+IF(FC$63=$C$17,0,IF(FB$63=$C$17,$B95*(FB$60),0))</f>
        <v>0</v>
      </c>
      <c r="FC95" s="50">
        <f>IF(FC$63&lt;=$C$17,($C$34*FC$59*$B95/$C$63)*(IF(COUNTA($D95:FB95)*(12/$C$63)&lt;=$C$9,0,1)),0)+IF(FD$63=$C$17,0,IF(FC$63=$C$17,$B95*(FC$60),0))</f>
        <v>0</v>
      </c>
      <c r="FD95" s="50">
        <f>IF(FD$63&lt;=$C$17,($C$34*FD$59*$B95/$C$63)*(IF(COUNTA($D95:FC95)*(12/$C$63)&lt;=$C$9,0,1)),0)+IF(FE$63=$C$17,0,IF(FD$63=$C$17,$B95*(FD$60),0))</f>
        <v>0</v>
      </c>
      <c r="FE95" s="50">
        <f>IF(FE$63&lt;=$C$17,($C$34*FE$59*$B95/$C$63)*(IF(COUNTA($D95:FD95)*(12/$C$63)&lt;=$C$9,0,1)),0)+IF(FF$63=$C$17,0,IF(FE$63=$C$17,$B95*(FE$60),0))</f>
        <v>0</v>
      </c>
      <c r="FF95" s="50">
        <f>IF(FF$63&lt;=$C$17,($C$34*FF$59*$B95/$C$63)*(IF(COUNTA($D95:FE95)*(12/$C$63)&lt;=$C$9,0,1)),0)+IF(FG$63=$C$17,0,IF(FF$63=$C$17,$B95*(FF$60),0))</f>
        <v>0</v>
      </c>
      <c r="FG95" s="50">
        <f>IF(FG$63&lt;=$C$17,($C$34*FG$59*$B95/$C$63)*(IF(COUNTA($D95:FF95)*(12/$C$63)&lt;=$C$9,0,1)),0)+IF(FH$63=$C$17,0,IF(FG$63=$C$17,$B95*(FG$60),0))</f>
        <v>0</v>
      </c>
      <c r="FH95" s="50">
        <f>IF(FH$63&lt;=$C$17,($C$34*FH$59*$B95/$C$63)*(IF(COUNTA($D95:FG95)*(12/$C$63)&lt;=$C$9,0,1)),0)+IF(FI$63=$C$17,0,IF(FH$63=$C$17,$B95*(FH$60),0))</f>
        <v>0</v>
      </c>
      <c r="FI95" s="50">
        <f>IF(FI$63&lt;=$C$17,($C$34*FI$59*$B95/$C$63)*(IF(COUNTA($D95:FH95)*(12/$C$63)&lt;=$C$9,0,1)),0)+IF(FJ$63=$C$17,0,IF(FI$63=$C$17,$B95*(FI$60),0))</f>
        <v>0</v>
      </c>
      <c r="FJ95" s="50">
        <f>IF(FJ$63&lt;=$C$17,($C$34*FJ$59*$B95/$C$63)*(IF(COUNTA($D95:FI95)*(12/$C$63)&lt;=$C$9,0,1)),0)+IF(FK$63=$C$17,0,IF(FJ$63=$C$17,$B95*(FJ$60),0))</f>
        <v>0</v>
      </c>
      <c r="FK95" s="50">
        <f>IF(FK$63&lt;=$C$17,($C$34*FK$59*$B95/$C$63)*(IF(COUNTA($D95:FJ95)*(12/$C$63)&lt;=$C$9,0,1)),0)+IF(FL$63=$C$17,0,IF(FK$63=$C$17,$B95*(FK$60),0))</f>
        <v>0</v>
      </c>
      <c r="FL95" s="50">
        <f>IF(FL$63&lt;=$C$17,($C$34*FL$59*$B95/$C$63)*(IF(COUNTA($D95:FK95)*(12/$C$63)&lt;=$C$9,0,1)),0)+IF(FM$63=$C$17,0,IF(FL$63=$C$17,$B95*(FL$60),0))</f>
        <v>0</v>
      </c>
      <c r="FM95" s="50">
        <f>IF(FM$63&lt;=$C$17,($C$34*FM$59*$B95/$C$63)*(IF(COUNTA($D95:FL95)*(12/$C$63)&lt;=$C$9,0,1)),0)+IF(FN$63=$C$17,0,IF(FM$63=$C$17,$B95*(FM$60),0))</f>
        <v>0</v>
      </c>
      <c r="FN95" s="50">
        <f>IF(FN$63&lt;=$C$17,($C$34*FN$59*$B95/$C$63)*(IF(COUNTA($D95:FM95)*(12/$C$63)&lt;=$C$9,0,1)),0)+IF(FO$63=$C$17,0,IF(FN$63=$C$17,$B95*(FN$60),0))</f>
        <v>0</v>
      </c>
      <c r="FO95" s="50">
        <f>IF(FO$63&lt;=$C$17,($C$34*FO$59*$B95/$C$63)*(IF(COUNTA($D95:FN95)*(12/$C$63)&lt;=$C$9,0,1)),0)+IF(FP$63=$C$17,0,IF(FO$63=$C$17,$B95*(FO$60),0))</f>
        <v>0</v>
      </c>
      <c r="FP95" s="50">
        <f>IF(FP$63&lt;=$C$17,($C$34*FP$59*$B95/$C$63)*(IF(COUNTA($D95:FO95)*(12/$C$63)&lt;=$C$9,0,1)),0)+IF(FQ$63=$C$17,0,IF(FP$63=$C$17,$B95*(FP$60),0))</f>
        <v>0</v>
      </c>
      <c r="FQ95" s="50">
        <f>IF(FQ$63&lt;=$C$17,($C$34*FQ$59*$B95/$C$63)*(IF(COUNTA($D95:FP95)*(12/$C$63)&lt;=$C$9,0,1)),0)+IF(FR$63=$C$17,0,IF(FQ$63=$C$17,$B95*(FQ$60),0))</f>
        <v>0</v>
      </c>
      <c r="FR95" s="50">
        <f>IF(FR$63&lt;=$C$17,($C$34*FR$59*$B95/$C$63)*(IF(COUNTA($D95:FQ95)*(12/$C$63)&lt;=$C$9,0,1)),0)+IF(FS$63=$C$17,0,IF(FR$63=$C$17,$B95*(FR$60),0))</f>
        <v>0</v>
      </c>
      <c r="FS95" s="50">
        <f>IF(FS$63&lt;=$C$17,($C$34*FS$59*$B95/$C$63)*(IF(COUNTA($D95:FR95)*(12/$C$63)&lt;=$C$9,0,1)),0)+IF(FT$63=$C$17,0,IF(FS$63=$C$17,$B95*(FS$60),0))</f>
        <v>0</v>
      </c>
      <c r="FT95" s="50">
        <f>IF(FT$63&lt;=$C$17,($C$34*FT$59*$B95/$C$63)*(IF(COUNTA($D95:FS95)*(12/$C$63)&lt;=$C$9,0,1)),0)+IF(FU$63=$C$17,0,IF(FT$63=$C$17,$B95*(FT$60),0))</f>
        <v>0</v>
      </c>
      <c r="FU95" s="50">
        <f>IF(FU$63&lt;=$C$17,($C$34*FU$59*$B95/$C$63)*(IF(COUNTA($D95:FT95)*(12/$C$63)&lt;=$C$9,0,1)),0)+IF(FV$63=$C$17,0,IF(FU$63=$C$17,$B95*(FU$60),0))</f>
        <v>0</v>
      </c>
      <c r="FV95" s="50">
        <f>IF(FV$63&lt;=$C$17,($C$34*FV$59*$B95/$C$63)*(IF(COUNTA($D95:FU95)*(12/$C$63)&lt;=$C$9,0,1)),0)+IF(FW$63=$C$17,0,IF(FV$63=$C$17,$B95*(FV$60),0))</f>
        <v>0</v>
      </c>
      <c r="FW95" s="50">
        <f>IF(FW$63&lt;=$C$17,($C$34*FW$59*$B95/$C$63)*(IF(COUNTA($D95:FV95)*(12/$C$63)&lt;=$C$9,0,1)),0)+IF(FX$63=$C$17,0,IF(FW$63=$C$17,$B95*(FW$60),0))</f>
        <v>0</v>
      </c>
      <c r="FX95" s="50">
        <f>IF(FX$63&lt;=$C$17,($C$34*FX$59*$B95/$C$63)*(IF(COUNTA($D95:FW95)*(12/$C$63)&lt;=$C$9,0,1)),0)+IF(FY$63=$C$17,0,IF(FX$63=$C$17,$B95*(FX$60),0))</f>
        <v>0</v>
      </c>
      <c r="FY95" s="50">
        <f>IF(FY$63&lt;=$C$17,($C$34*FY$59*$B95/$C$63)*(IF(COUNTA($D95:FX95)*(12/$C$63)&lt;=$C$9,0,1)),0)+IF(FZ$63=$C$17,0,IF(FY$63=$C$17,$B95*(FY$60),0))</f>
        <v>0</v>
      </c>
      <c r="FZ95" s="50">
        <f>IF(FZ$63&lt;=$C$17,($C$34*FZ$59*$B95/$C$63)*(IF(COUNTA($D95:FY95)*(12/$C$63)&lt;=$C$9,0,1)),0)+IF(GA$63=$C$17,0,IF(FZ$63=$C$17,$B95*(FZ$60),0))</f>
        <v>0</v>
      </c>
      <c r="GA95" s="50">
        <f>IF(GA$63&lt;=$C$17,($C$34*GA$59*$B95/$C$63)*(IF(COUNTA($D95:FZ95)*(12/$C$63)&lt;=$C$9,0,1)),0)+IF(GB$63=$C$17,0,IF(GA$63=$C$17,$B95*(GA$60),0))</f>
        <v>0</v>
      </c>
      <c r="GB95" s="50">
        <f>IF(GB$63&lt;=$C$17,($C$34*GB$59*$B95/$C$63)*(IF(COUNTA($D95:GA95)*(12/$C$63)&lt;=$C$9,0,1)),0)+IF(GC$63=$C$17,0,IF(GB$63=$C$17,$B95*(GB$60),0))</f>
        <v>0</v>
      </c>
      <c r="GC95" s="50">
        <f>IF(GC$63&lt;=$C$17,($C$34*GC$59*$B95/$C$63)*(IF(COUNTA($D95:GB95)*(12/$C$63)&lt;=$C$9,0,1)),0)+IF(GD$63=$C$17,0,IF(GC$63=$C$17,$B95*(GC$60),0))</f>
        <v>0</v>
      </c>
      <c r="GD95" s="50">
        <f>IF(GD$63&lt;=$C$17,($C$34*GD$59*$B95/$C$63)*(IF(COUNTA($D95:GC95)*(12/$C$63)&lt;=$C$9,0,1)),0)+IF(GE$63=$C$17,0,IF(GD$63=$C$17,$B95*(GD$60),0))</f>
        <v>0</v>
      </c>
      <c r="GE95" s="50">
        <f>IF(GE$63&lt;=$C$17,($C$34*GE$59*$B95/$C$63)*(IF(COUNTA($D95:GD95)*(12/$C$63)&lt;=$C$9,0,1)),0)+IF(GF$63=$C$17,0,IF(GE$63=$C$17,$B95*(GE$60),0))</f>
        <v>0</v>
      </c>
      <c r="GF95" s="50">
        <f>IF(GF$63&lt;=$C$17,($C$34*GF$59*$B95/$C$63)*(IF(COUNTA($D95:GE95)*(12/$C$63)&lt;=$C$9,0,1)),0)+IF(GG$63=$C$17,0,IF(GF$63=$C$17,$B95*(GF$60),0))</f>
        <v>0</v>
      </c>
      <c r="GG95" s="50">
        <f>IF(GG$63&lt;=$C$17,($C$34*GG$59*$B95/$C$63)*(IF(COUNTA($D95:GF95)*(12/$C$63)&lt;=$C$9,0,1)),0)+IF(GH$63=$C$17,0,IF(GG$63=$C$17,$B95*(GG$60),0))</f>
        <v>0</v>
      </c>
      <c r="GH95" s="50">
        <f>IF(GH$63&lt;=$C$17,($C$34*GH$59*$B95/$C$63)*(IF(COUNTA($D95:GG95)*(12/$C$63)&lt;=$C$9,0,1)),0)+IF(GI$63=$C$17,0,IF(GH$63=$C$17,$B95*(GH$60),0))</f>
        <v>0</v>
      </c>
      <c r="GI95" s="50">
        <f>IF(GI$63&lt;=$C$17,($C$34*GI$59*$B95/$C$63)*(IF(COUNTA($D95:GH95)*(12/$C$63)&lt;=$C$9,0,1)),0)+IF(GJ$63=$C$17,0,IF(GI$63=$C$17,$B95*(GI$60),0))</f>
        <v>0</v>
      </c>
      <c r="GJ95" s="50">
        <f>IF(GJ$63&lt;=$C$17,($C$34*GJ$59*$B95/$C$63)*(IF(COUNTA($D95:GI95)*(12/$C$63)&lt;=$C$9,0,1)),0)+IF(GK$63=$C$17,0,IF(GJ$63=$C$17,$B95*(GJ$60),0))</f>
        <v>0</v>
      </c>
      <c r="GK95" s="50">
        <f>IF(GK$63&lt;=$C$17,($C$34*GK$59*$B95/$C$63)*(IF(COUNTA($D95:GJ95)*(12/$C$63)&lt;=$C$9,0,1)),0)+IF(GL$63=$C$17,0,IF(GK$63=$C$17,$B95*(GK$60),0))</f>
        <v>0</v>
      </c>
      <c r="GL95" s="50">
        <f>IF(GL$63&lt;=$C$17,($C$34*GL$59*$B95/$C$63)*(IF(COUNTA($D95:GK95)*(12/$C$63)&lt;=$C$9,0,1)),0)+IF(GM$63=$C$17,0,IF(GL$63=$C$17,$B95*(GL$60),0))</f>
        <v>0</v>
      </c>
      <c r="GM95" s="50">
        <f>IF(GM$63&lt;=$C$17,($C$34*GM$59*$B95/$C$63)*(IF(COUNTA($D95:GL95)*(12/$C$63)&lt;=$C$9,0,1)),0)+IF(GN$63=$C$17,0,IF(GM$63=$C$17,$B95*(GM$60),0))</f>
        <v>0</v>
      </c>
      <c r="GN95" s="50">
        <f>IF(GN$63&lt;=$C$17,($C$34*GN$59*$B95/$C$63)*(IF(COUNTA($D95:GM95)*(12/$C$63)&lt;=$C$9,0,1)),0)+IF(GO$63=$C$17,0,IF(GN$63=$C$17,$B95*(GN$60),0))</f>
        <v>0</v>
      </c>
      <c r="GO95" s="50">
        <f>IF(GO$63&lt;=$C$17,($C$34*GO$59*$B95/$C$63)*(IF(COUNTA($D95:GN95)*(12/$C$63)&lt;=$C$9,0,1)),0)+IF(GP$63=$C$17,0,IF(GO$63=$C$17,$B95*(GO$60),0))</f>
        <v>0</v>
      </c>
      <c r="GP95" s="50">
        <f>IF(GP$63&lt;=$C$17,($C$34*GP$59*$B95/$C$63)*(IF(COUNTA($D95:GO95)*(12/$C$63)&lt;=$C$9,0,1)),0)+IF(GQ$63=$C$17,0,IF(GP$63=$C$17,$B95*(GP$60),0))</f>
        <v>0</v>
      </c>
      <c r="GQ95" s="50">
        <f>IF(GQ$63&lt;=$C$17,($C$34*GQ$59*$B95/$C$63)*(IF(COUNTA($D95:GP95)*(12/$C$63)&lt;=$C$9,0,1)),0)+IF(GR$63=$C$17,0,IF(GQ$63=$C$17,$B95*(GQ$60),0))</f>
        <v>0</v>
      </c>
      <c r="GR95" s="50">
        <f>IF(GR$63&lt;=$C$17,($C$34*GR$59*$B95/$C$63)*(IF(COUNTA($D95:GQ95)*(12/$C$63)&lt;=$C$9,0,1)),0)+IF(GS$63=$C$17,0,IF(GR$63=$C$17,$B95*(GR$60),0))</f>
        <v>0</v>
      </c>
      <c r="GS95" s="50">
        <f>IF(GS$63&lt;=$C$17,($C$34*GS$59*$B95/$C$63)*(IF(COUNTA($D95:GR95)*(12/$C$63)&lt;=$C$9,0,1)),0)+IF(GT$63=$C$17,0,IF(GS$63=$C$17,$B95*(GS$60),0))</f>
        <v>0</v>
      </c>
      <c r="GT95" s="50">
        <f>IF(GT$63&lt;=$C$17,($C$34*GT$59*$B95/$C$63)*(IF(COUNTA($D95:GS95)*(12/$C$63)&lt;=$C$9,0,1)),0)+IF(GU$63=$C$17,0,IF(GT$63=$C$17,$B95*(GT$60),0))</f>
        <v>0</v>
      </c>
      <c r="GU95" s="50">
        <f>IF(GU$63&lt;=$C$17,($C$34*GU$59*$B95/$C$63)*(IF(COUNTA($D95:GT95)*(12/$C$63)&lt;=$C$9,0,1)),0)+IF(GV$63=$C$17,0,IF(GU$63=$C$17,$B95*(GU$60),0))</f>
        <v>0</v>
      </c>
      <c r="GV95" s="50">
        <f>IF(GV$63&lt;=$C$17,($C$34*GV$59*$B95/$C$63)*(IF(COUNTA($D95:GU95)*(12/$C$63)&lt;=$C$9,0,1)),0)+IF(GW$63=$C$17,0,IF(GV$63=$C$17,$B95*(GV$60),0))</f>
        <v>0</v>
      </c>
      <c r="GW95" s="50">
        <f>IF(GW$63&lt;=$C$17,($C$34*GW$59*$B95/$C$63)*(IF(COUNTA($D95:GV95)*(12/$C$63)&lt;=$C$9,0,1)),0)+IF(GX$63=$C$17,0,IF(GW$63=$C$17,$B95*(GW$60),0))</f>
        <v>0</v>
      </c>
      <c r="GX95" s="50">
        <f>IF(GX$63&lt;=$C$17,($C$34*GX$59*$B95/$C$63)*(IF(COUNTA($D95:GW95)*(12/$C$63)&lt;=$C$9,0,1)),0)+IF(GY$63=$C$17,0,IF(GX$63=$C$17,$B95*(GX$60),0))</f>
        <v>0</v>
      </c>
      <c r="GY95" s="50">
        <f>IF(GY$63&lt;=$C$17,($C$34*GY$59*$B95/$C$63)*(IF(COUNTA($D95:GX95)*(12/$C$63)&lt;=$C$9,0,1)),0)+IF(GZ$63=$C$17,0,IF(GY$63=$C$17,$B95*(GY$60),0))</f>
        <v>0</v>
      </c>
      <c r="GZ95" s="50">
        <f>IF(GZ$63&lt;=$C$17,($C$34*GZ$59*$B95/$C$63)*(IF(COUNTA($D95:GY95)*(12/$C$63)&lt;=$C$9,0,1)),0)+IF(HA$63=$C$17,0,IF(GZ$63=$C$17,$B95*(GZ$60),0))</f>
        <v>0</v>
      </c>
      <c r="HA95" s="50">
        <f>IF(HA$63&lt;=$C$17,($C$34*HA$59*$B95/$C$63)*(IF(COUNTA($D95:GZ95)*(12/$C$63)&lt;=$C$9,0,1)),0)+IF(HB$63=$C$17,0,IF(HA$63=$C$17,$B95*(HA$60),0))</f>
        <v>0</v>
      </c>
      <c r="HB95" s="50">
        <f>IF(HB$63&lt;=$C$17,($C$34*HB$59*$B95/$C$63)*(IF(COUNTA($D95:HA95)*(12/$C$63)&lt;=$C$9,0,1)),0)+IF(HC$63=$C$17,0,IF(HB$63=$C$17,$B95*(HB$60),0))</f>
        <v>0</v>
      </c>
      <c r="HC95" s="50">
        <f>IF(HC$63&lt;=$C$17,($C$34*HC$59*$B95/$C$63)*(IF(COUNTA($D95:HB95)*(12/$C$63)&lt;=$C$9,0,1)),0)+IF(HD$63=$C$17,0,IF(HC$63=$C$17,$B95*(HC$60),0))</f>
        <v>0</v>
      </c>
      <c r="HD95" s="50">
        <f>IF(HD$63&lt;=$C$17,($C$34*HD$59*$B95/$C$63)*(IF(COUNTA($D95:HC95)*(12/$C$63)&lt;=$C$9,0,1)),0)+IF(HE$63=$C$17,0,IF(HD$63=$C$17,$B95*(HD$60),0))</f>
        <v>0</v>
      </c>
      <c r="HE95" s="50">
        <f>IF(HE$63&lt;=$C$17,($C$34*HE$59*$B95/$C$63)*(IF(COUNTA($D95:HD95)*(12/$C$63)&lt;=$C$9,0,1)),0)+IF(HF$63=$C$17,0,IF(HE$63=$C$17,$B95*(HE$60),0))</f>
        <v>0</v>
      </c>
      <c r="HF95" s="50">
        <f>IF(HF$63&lt;=$C$17,($C$34*HF$59*$B95/$C$63)*(IF(COUNTA($D95:HE95)*(12/$C$63)&lt;=$C$9,0,1)),0)+IF(HG$63=$C$17,0,IF(HF$63=$C$17,$B95*(HF$60),0))</f>
        <v>0</v>
      </c>
      <c r="HG95" s="50">
        <f>IF(HG$63&lt;=$C$17,($C$34*HG$59*$B95/$C$63)*(IF(COUNTA($D95:HF95)*(12/$C$63)&lt;=$C$9,0,1)),0)+IF(HH$63=$C$17,0,IF(HG$63=$C$17,$B95*(HG$60),0))</f>
        <v>0</v>
      </c>
      <c r="HH95" s="50">
        <f>IF(HH$63&lt;=$C$17,($C$34*HH$59*$B95/$C$63)*(IF(COUNTA($D95:HG95)*(12/$C$63)&lt;=$C$9,0,1)),0)+IF(HI$63=$C$17,0,IF(HH$63=$C$17,$B95*(HH$60),0))</f>
        <v>0</v>
      </c>
      <c r="HI95" s="50">
        <f>IF(HI$63&lt;=$C$17,($C$34*HI$59*$B95/$C$63)*(IF(COUNTA($D95:HH95)*(12/$C$63)&lt;=$C$9,0,1)),0)+IF(HJ$63=$C$17,0,IF(HI$63=$C$17,$B95*(HI$60),0))</f>
        <v>0</v>
      </c>
      <c r="HJ95" s="50">
        <f>IF(HJ$63&lt;=$C$17,($C$34*HJ$59*$B95/$C$63)*(IF(COUNTA($D95:HI95)*(12/$C$63)&lt;=$C$9,0,1)),0)+IF(HK$63=$C$17,0,IF(HJ$63=$C$17,$B95*(HJ$60),0))</f>
        <v>0</v>
      </c>
      <c r="HK95" s="50">
        <f>IF(HK$63&lt;=$C$17,($C$34*HK$59*$B95/$C$63)*(IF(COUNTA($D95:HJ95)*(12/$C$63)&lt;=$C$9,0,1)),0)+IF(HL$63=$C$17,0,IF(HK$63=$C$17,$B95*(HK$60),0))</f>
        <v>0</v>
      </c>
      <c r="HL95" s="50">
        <f>IF(HL$63&lt;=$C$17,($C$34*HL$59*$B95/$C$63)*(IF(COUNTA($D95:HK95)*(12/$C$63)&lt;=$C$9,0,1)),0)+IF(HM$63=$C$17,0,IF(HL$63=$C$17,$B95*(HL$60),0))</f>
        <v>0</v>
      </c>
      <c r="HM95" s="50">
        <f>IF(HM$63&lt;=$C$17,($C$34*HM$59*$B95/$C$63)*(IF(COUNTA($D95:HL95)*(12/$C$63)&lt;=$C$9,0,1)),0)+IF(HN$63=$C$17,0,IF(HM$63=$C$17,$B95*(HM$60),0))</f>
        <v>0</v>
      </c>
      <c r="HN95" s="50">
        <f>IF(HN$63&lt;=$C$17,($C$34*HN$59*$B95/$C$63)*(IF(COUNTA($D95:HM95)*(12/$C$63)&lt;=$C$9,0,1)),0)+IF(HO$63=$C$17,0,IF(HN$63=$C$17,$B95*(HN$60),0))</f>
        <v>0</v>
      </c>
      <c r="HO95" s="50">
        <f>IF(HO$63&lt;=$C$17,($C$34*HO$59*$B95/$C$63)*(IF(COUNTA($D95:HN95)*(12/$C$63)&lt;=$C$9,0,1)),0)+IF(HP$63=$C$17,0,IF(HO$63=$C$17,$B95*(HO$60),0))</f>
        <v>0</v>
      </c>
      <c r="HP95" s="50">
        <f>IF(HP$63&lt;=$C$17,($C$34*HP$59*$B95/$C$63)*(IF(COUNTA($D95:HO95)*(12/$C$63)&lt;=$C$9,0,1)),0)+IF(HQ$63=$C$17,0,IF(HP$63=$C$17,$B95*(HP$60),0))</f>
        <v>0</v>
      </c>
      <c r="HQ95" s="50">
        <f>IF(HQ$63&lt;=$C$17,($C$34*HQ$59*$B95/$C$63)*(IF(COUNTA($D95:HP95)*(12/$C$63)&lt;=$C$9,0,1)),0)+IF(HR$63=$C$17,0,IF(HQ$63=$C$17,$B95*(HQ$60),0))</f>
        <v>0</v>
      </c>
      <c r="HR95" s="50">
        <f>IF(HR$63&lt;=$C$17,($C$34*HR$59*$B95/$C$63)*(IF(COUNTA($D95:HQ95)*(12/$C$63)&lt;=$C$9,0,1)),0)+IF(HS$63=$C$17,0,IF(HR$63=$C$17,$B95*(HR$60),0))</f>
        <v>0</v>
      </c>
      <c r="HS95" s="50">
        <f>IF(HS$63&lt;=$C$17,($C$34*HS$59*$B95/$C$63)*(IF(COUNTA($D95:HR95)*(12/$C$63)&lt;=$C$9,0,1)),0)+IF(HT$63=$C$17,0,IF(HS$63=$C$17,$B95*(HS$60),0))</f>
        <v>0</v>
      </c>
      <c r="HT95" s="50">
        <f>IF(HT$63&lt;=$C$17,($C$34*HT$59*$B95/$C$63)*(IF(COUNTA($D95:HS95)*(12/$C$63)&lt;=$C$9,0,1)),0)+IF(HU$63=$C$17,0,IF(HT$63=$C$17,$B95*(HT$60),0))</f>
        <v>0</v>
      </c>
      <c r="HU95" s="50">
        <f>IF(HU$63&lt;=$C$17,($C$34*HU$59*$B95/$C$63)*(IF(COUNTA($D95:HT95)*(12/$C$63)&lt;=$C$9,0,1)),0)+IF(HV$63=$C$17,0,IF(HU$63=$C$17,$B95*(HU$60),0))</f>
        <v>0</v>
      </c>
      <c r="HV95" s="50">
        <f>IF(HV$63&lt;=$C$17,($C$34*HV$59*$B95/$C$63)*(IF(COUNTA($D95:HU95)*(12/$C$63)&lt;=$C$9,0,1)),0)+IF(HW$63=$C$17,0,IF(HV$63=$C$17,$B95*(HV$60),0))</f>
        <v>0</v>
      </c>
      <c r="HW95" s="50">
        <f>IF(HW$63&lt;=$C$17,($C$34*HW$59*$B95/$C$63)*(IF(COUNTA($D95:HV95)*(12/$C$63)&lt;=$C$9,0,1)),0)+IF(HX$63=$C$17,0,IF(HW$63=$C$17,$B95*(HW$60),0))</f>
        <v>0</v>
      </c>
      <c r="HX95" s="50">
        <f>IF(HX$63&lt;=$C$17,($C$34*HX$59*$B95/$C$63)*(IF(COUNTA($D95:HW95)*(12/$C$63)&lt;=$C$9,0,1)),0)+IF(HY$63=$C$17,0,IF(HX$63=$C$17,$B95*(HX$60),0))</f>
        <v>0</v>
      </c>
      <c r="HY95" s="50">
        <f>IF(HY$63&lt;=$C$17,($C$34*HY$59*$B95/$C$63)*(IF(COUNTA($D95:HX95)*(12/$C$63)&lt;=$C$9,0,1)),0)+IF(HZ$63=$C$17,0,IF(HY$63=$C$17,$B95*(HY$60),0))</f>
        <v>0</v>
      </c>
      <c r="HZ95" s="50">
        <f>IF(HZ$63&lt;=$C$17,($C$34*HZ$59*$B95/$C$63)*(IF(COUNTA($D95:HY95)*(12/$C$63)&lt;=$C$9,0,1)),0)+IF(IA$63=$C$17,0,IF(HZ$63=$C$17,$B95*(HZ$60),0))</f>
        <v>0</v>
      </c>
      <c r="IA95" s="50">
        <f>IF(IA$63&lt;=$C$17,($C$34*IA$59*$B95/$C$63)*(IF(COUNTA($D95:HZ95)*(12/$C$63)&lt;=$C$9,0,1)),0)+IF(IB$63=$C$17,0,IF(IA$63=$C$17,$B95*(IA$60),0))</f>
        <v>0</v>
      </c>
      <c r="IB95" s="50">
        <f>IF(IB$63&lt;=$C$17,($C$34*IB$59*$B95/$C$63)*(IF(COUNTA($D95:IA95)*(12/$C$63)&lt;=$C$9,0,1)),0)+IF(IC$63=$C$17,0,IF(IB$63=$C$17,$B95*(IB$60),0))</f>
        <v>0</v>
      </c>
      <c r="IC95" s="50">
        <f>IF(IC$63&lt;=$C$17,($C$34*IC$59*$B95/$C$63)*(IF(COUNTA($D95:IB95)*(12/$C$63)&lt;=$C$9,0,1)),0)+IF(ID$63=$C$17,0,IF(IC$63=$C$17,$B95*(IC$60),0))</f>
        <v>0</v>
      </c>
      <c r="ID95" s="50">
        <f>IF(ID$63&lt;=$C$17,($C$34*ID$59*$B95/$C$63)*(IF(COUNTA($D95:IC95)*(12/$C$63)&lt;=$C$9,0,1)),0)+IF(IE$63=$C$17,0,IF(ID$63=$C$17,$B95*(ID$60),0))</f>
        <v>0</v>
      </c>
      <c r="IE95" s="50">
        <f>IF(IE$63&lt;=$C$17,($C$34*IE$59*$B95/$C$63)*(IF(COUNTA($D95:ID95)*(12/$C$63)&lt;=$C$9,0,1)),0)+IF(IF$63=$C$17,0,IF(IE$63=$C$17,$B95*(IE$60),0))</f>
        <v>0</v>
      </c>
      <c r="IF95" s="50">
        <f>IF(IF$63&lt;=$C$17,($C$34*IF$59*$B95/$C$63)*(IF(COUNTA($D95:IE95)*(12/$C$63)&lt;=$C$9,0,1)),0)+IF(IG$63=$C$17,0,IF(IF$63=$C$17,$B95*(IF$60),0))</f>
        <v>0</v>
      </c>
      <c r="IG95" s="50">
        <f>IF(IG$63&lt;=$C$17,($C$34*IG$59*$B95/$C$63)*(IF(COUNTA($D95:IF95)*(12/$C$63)&lt;=$C$9,0,1)),0)+IF(IH$63=$C$17,0,IF(IG$63=$C$17,$B95*(IG$60),0))</f>
        <v>0</v>
      </c>
      <c r="IH95" s="50">
        <f>IF(IH$63&lt;=$C$17,($C$34*IH$59*$B95/$C$63)*(IF(COUNTA($D95:IG95)*(12/$C$63)&lt;=$C$9,0,1)),0)+IF(II$63=$C$17,0,IF(IH$63=$C$17,$B95*(IH$60),0))</f>
        <v>0</v>
      </c>
      <c r="II95" s="50">
        <f>IF(II$63&lt;=$C$17,($C$34*II$59*$B95/$C$63)*(IF(COUNTA($D95:IH95)*(12/$C$63)&lt;=$C$9,0,1)),0)+IF(IJ$63=$C$17,0,IF(II$63=$C$17,$B95*(II$60),0))</f>
        <v>0</v>
      </c>
      <c r="IJ95" s="50">
        <f>IF(IJ$63&lt;=$C$17,($C$34*IJ$59*$B95/$C$63)*(IF(COUNTA($D95:II95)*(12/$C$63)&lt;=$C$9,0,1)),0)+IF(IK$63=$C$17,0,IF(IJ$63=$C$17,$B95*(IJ$60),0))</f>
        <v>0</v>
      </c>
      <c r="IK95" s="50">
        <f>IF(IK$63&lt;=$C$17,($C$34*IK$59*$B95/$C$63)*(IF(COUNTA($D95:IJ95)*(12/$C$63)&lt;=$C$9,0,1)),0)+IF(IL$63=$C$17,0,IF(IK$63=$C$17,$B95*(IK$60),0))</f>
        <v>0</v>
      </c>
      <c r="IL95" s="50">
        <f>IF(IL$63&lt;=$C$17,($C$34*IL$59*$B95/$C$63)*(IF(COUNTA($D95:IK95)*(12/$C$63)&lt;=$C$9,0,1)),0)+IF(IM$63=$C$17,0,IF(IL$63=$C$17,$B95*(IL$60),0))</f>
        <v>0</v>
      </c>
      <c r="IM95" s="50">
        <f>IF(IM$63&lt;=$C$17,($C$34*IM$59*$B95/$C$63)*(IF(COUNTA($D95:IL95)*(12/$C$63)&lt;=$C$9,0,1)),0)+IF(IN$63=$C$17,0,IF(IM$63=$C$17,$B95*(IM$60),0))</f>
        <v>0</v>
      </c>
      <c r="IN95" s="50">
        <f>IF(IN$63&lt;=$C$17,($C$34*IN$59*$B95/$C$63)*(IF(COUNTA($D95:IM95)*(12/$C$63)&lt;=$C$9,0,1)),0)+IF(IO$63=$C$17,0,IF(IN$63=$C$17,$B95*(IN$60),0))</f>
        <v>0</v>
      </c>
      <c r="IO95" s="50">
        <f>IF(IO$63&lt;=$C$17,($C$34*IO$59*$B95/$C$63)*(IF(COUNTA($D95:IN95)*(12/$C$63)&lt;=$C$9,0,1)),0)+IF(IP$63=$C$17,0,IF(IO$63=$C$17,$B95*(IO$60),0))</f>
        <v>0</v>
      </c>
      <c r="IP95" s="50">
        <f>IF(IP$63&lt;=$C$17,($C$34*IP$59*$B95/$C$63)*(IF(COUNTA($D95:IO95)*(12/$C$63)&lt;=$C$9,0,1)),0)+IF(IQ$63=$C$17,0,IF(IP$63=$C$17,$B95*(IP$60),0))</f>
        <v>0</v>
      </c>
      <c r="IQ95" s="50">
        <f>IF(IQ$63&lt;=$C$17,($C$34*IQ$59*$B95/$C$63)*(IF(COUNTA($D95:IP95)*(12/$C$63)&lt;=$C$9,0,1)),0)+IF(IR$63=$C$17,0,IF(IQ$63=$C$17,$B95*(IQ$60),0))</f>
        <v>0</v>
      </c>
      <c r="IR95" s="50">
        <f>IF(IR$63&lt;=$C$17,($C$34*IR$59*$B95/$C$63)*(IF(COUNTA($D95:IQ95)*(12/$C$63)&lt;=$C$9,0,1)),0)+IF(IS$63=$C$17,0,IF(IR$63=$C$17,$B95*(IR$60),0))</f>
        <v>0</v>
      </c>
      <c r="IS95" s="50">
        <f>IF(IS$63&lt;=$C$17,($C$34*IS$59*$B95/$C$63)*(IF(COUNTA($D95:IR95)*(12/$C$63)&lt;=$C$9,0,1)),0)+IF(IT$63=$C$17,0,IF(IS$63=$C$17,$B95*(IS$60),0))</f>
        <v>0</v>
      </c>
      <c r="IT95" s="50">
        <f>IF(IT$63&lt;=$C$17,($C$34*IT$59*$B95/$C$63)*(IF(COUNTA($D95:IS95)*(12/$C$63)&lt;=$C$9,0,1)),0)+IF(IU$63=$C$17,0,IF(IT$63=$C$17,$B95*(IT$60),0))</f>
        <v>0</v>
      </c>
      <c r="IU95" s="50">
        <f>IF(IU$63&lt;=$C$17,($C$34*IU$59*$B95/$C$63)*(IF(COUNTA($D95:IT95)*(12/$C$63)&lt;=$C$9,0,1)),0)+IF(IV$63=$C$17,0,IF(IU$63=$C$17,$B95*(IU$60),0))</f>
        <v>0</v>
      </c>
      <c r="IV95" s="50">
        <f>IF(IV$63&lt;=$C$17,($C$34*IV$59*$B95/$C$63)*(IF(COUNTA($D95:IU95)*(12/$C$63)&lt;=$C$9,0,1)),0)+IF(IW$63=$C$17,0,IF(IV$63=$C$17,$B95*(IV$60),0))</f>
        <v>0</v>
      </c>
      <c r="IW95" s="50">
        <f>IF(IW$63&lt;=$C$17,($C$34*IW$59*$B95/$C$63)*(IF(COUNTA($D95:IV95)*(12/$C$63)&lt;=$C$9,0,1)),0)+IF(IX$63=$C$17,0,IF(IW$63=$C$17,$B95*(IW$60),0))</f>
        <v>0</v>
      </c>
      <c r="IX95" s="50"/>
      <c r="IY95" s="50"/>
      <c r="IZ95" s="50"/>
      <c r="JA95" s="50"/>
      <c r="JB95" s="50"/>
      <c r="JC95" s="50"/>
      <c r="JD95" s="50"/>
      <c r="JE95" s="50"/>
      <c r="JF95" s="50"/>
      <c r="JG95" s="50"/>
      <c r="JH95" s="50"/>
      <c r="JI95" s="50"/>
      <c r="JJ95" s="50"/>
      <c r="JK95" s="50"/>
      <c r="JL95" s="50"/>
      <c r="JM95" s="50"/>
    </row>
    <row r="96" spans="1:273" outlineLevel="1" x14ac:dyDescent="0.25">
      <c r="A96" s="2" t="s">
        <v>55</v>
      </c>
      <c r="B96" s="79">
        <f ca="1">+OFFSET($D$52,0,COUNTA($B$66:B95),,)</f>
        <v>2</v>
      </c>
      <c r="C96" s="88">
        <f t="shared" ca="1" si="68"/>
        <v>112.2438826515608</v>
      </c>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50">
        <f ca="1">IF(AI$63&gt;$C$17,0,-AH$53*(12/$C$63))</f>
        <v>-408.04</v>
      </c>
      <c r="AI96" s="50">
        <f ca="1">IF(AI$63&lt;=$C$17,($C$34*AI$59*$B96/$C$63)*(IF(COUNTA($D96:AH96)*(12/$C$63)&lt;=$C$9,0,1)),0)+IF(AJ$63=$C$17,0,IF(AI$63=$C$17,$B96*(AI$60),0))</f>
        <v>0</v>
      </c>
      <c r="AJ96" s="50">
        <f ca="1">IF(AJ$63&lt;=$C$17,($C$34*AJ$59*$B96/$C$63)*(IF(COUNTA($D96:AI96)*(12/$C$63)&lt;=$C$9,0,1)),0)+IF(AK$63=$C$17,0,IF(AJ$63=$C$17,$B96*(AJ$60),0))</f>
        <v>0</v>
      </c>
      <c r="AK96" s="50">
        <f ca="1">IF(AK$63&lt;=$C$17,($C$34*AK$59*$B96/$C$63)*(IF(COUNTA($D96:AJ96)*(12/$C$63)&lt;=$C$9,0,1)),0)+IF(AL$63=$C$17,0,IF(AK$63=$C$17,$B96*(AK$60),0))</f>
        <v>0</v>
      </c>
      <c r="AL96" s="50">
        <f ca="1">IF(AL$63&lt;=$C$17,($C$34*AL$59*$B96/$C$63)*(IF(COUNTA($D96:AK96)*(12/$C$63)&lt;=$C$9,0,1)),0)+IF(AM$63=$C$17,0,IF(AL$63=$C$17,$B96*(AL$60),0))</f>
        <v>0</v>
      </c>
      <c r="AM96" s="50">
        <f ca="1">IF(AM$63&lt;=$C$17,($C$34*AM$59*$B96/$C$63)*(IF(COUNTA($D96:AL96)*(12/$C$63)&lt;=$C$9,0,1)),0)+IF(AN$63=$C$17,0,IF(AM$63=$C$17,$B96*(AM$60),0))</f>
        <v>1.5733333333333333</v>
      </c>
      <c r="AN96" s="50">
        <f ca="1">IF(AN$63&lt;=$C$17,($C$34*AN$59*$B96/$C$63)*(IF(COUNTA($D96:AM96)*(12/$C$63)&lt;=$C$9,0,1)),0)+IF(AO$63=$C$17,0,IF(AN$63=$C$17,$B96*(AN$60),0))</f>
        <v>1.5733333333333333</v>
      </c>
      <c r="AO96" s="50">
        <f ca="1">IF(AO$63&lt;=$C$17,($C$34*AO$59*$B96/$C$63)*(IF(COUNTA($D96:AN96)*(12/$C$63)&lt;=$C$9,0,1)),0)+IF(AP$63=$C$17,0,IF(AO$63=$C$17,$B96*(AO$60),0))</f>
        <v>1.5733333333333333</v>
      </c>
      <c r="AP96" s="50">
        <f ca="1">IF(AP$63&lt;=$C$17,($C$34*AP$59*$B96/$C$63)*(IF(COUNTA($D96:AO96)*(12/$C$63)&lt;=$C$9,0,1)),0)+IF(AQ$63=$C$17,0,IF(AP$63=$C$17,$B96*(AP$60),0))</f>
        <v>1.5733333333333333</v>
      </c>
      <c r="AQ96" s="50">
        <f ca="1">IF(AQ$63&lt;=$C$17,($C$34*AQ$59*$B96/$C$63)*(IF(COUNTA($D96:AP96)*(12/$C$63)&lt;=$C$9,0,1)),0)+IF(AR$63=$C$17,0,IF(AQ$63=$C$17,$B96*(AQ$60),0))</f>
        <v>1.5733333333333333</v>
      </c>
      <c r="AR96" s="50">
        <f ca="1">IF(AR$63&lt;=$C$17,($C$34*AR$59*$B96/$C$63)*(IF(COUNTA($D96:AQ96)*(12/$C$63)&lt;=$C$9,0,1)),0)+IF(AS$63=$C$17,0,IF(AR$63=$C$17,$B96*(AR$60),0))</f>
        <v>1.5733333333333333</v>
      </c>
      <c r="AS96" s="50">
        <f ca="1">IF(AS$63&lt;=$C$17,($C$34*AS$59*$B96/$C$63)*(IF(COUNTA($D96:AR96)*(12/$C$63)&lt;=$C$9,0,1)),0)+IF(AT$63=$C$17,0,IF(AS$63=$C$17,$B96*(AS$60),0))</f>
        <v>1.5733333333333333</v>
      </c>
      <c r="AT96" s="50">
        <f ca="1">IF(AT$63&lt;=$C$17,($C$34*AT$59*$B96/$C$63)*(IF(COUNTA($D96:AS96)*(12/$C$63)&lt;=$C$9,0,1)),0)+IF(AU$63=$C$17,0,IF(AT$63=$C$17,$B96*(AT$60),0))</f>
        <v>1.5733333333333333</v>
      </c>
      <c r="AU96" s="50">
        <f ca="1">IF(AU$63&lt;=$C$17,($C$34*AU$59*$B96/$C$63)*(IF(COUNTA($D96:AT96)*(12/$C$63)&lt;=$C$9,0,1)),0)+IF(AV$63=$C$17,0,IF(AU$63=$C$17,$B96*(AU$60),0))</f>
        <v>1.5733333333333333</v>
      </c>
      <c r="AV96" s="50">
        <f ca="1">IF(AV$63&lt;=$C$17,($C$34*AV$59*$B96/$C$63)*(IF(COUNTA($D96:AU96)*(12/$C$63)&lt;=$C$9,0,1)),0)+IF(AW$63=$C$17,0,IF(AV$63=$C$17,$B96*(AV$60),0))</f>
        <v>1.5733333333333333</v>
      </c>
      <c r="AW96" s="50">
        <f ca="1">IF(AW$63&lt;=$C$17,($C$34*AW$59*$B96/$C$63)*(IF(COUNTA($D96:AV96)*(12/$C$63)&lt;=$C$9,0,1)),0)+IF(AX$63=$C$17,0,IF(AW$63=$C$17,$B96*(AW$60),0))</f>
        <v>1.5733333333333333</v>
      </c>
      <c r="AX96" s="50">
        <f ca="1">IF(AX$63&lt;=$C$17,($C$34*AX$59*$B96/$C$63)*(IF(COUNTA($D96:AW96)*(12/$C$63)&lt;=$C$9,0,1)),0)+IF(AY$63=$C$17,0,IF(AX$63=$C$17,$B96*(AX$60),0))</f>
        <v>1.5733333333333333</v>
      </c>
      <c r="AY96" s="50">
        <f ca="1">IF(AY$63&lt;=$C$17,($C$34*AY$59*$B96/$C$63)*(IF(COUNTA($D96:AX96)*(12/$C$63)&lt;=$C$9,0,1)),0)+IF(AZ$63=$C$17,0,IF(AY$63=$C$17,$B96*(AY$60),0))</f>
        <v>1.5733333333333333</v>
      </c>
      <c r="AZ96" s="50">
        <f ca="1">IF(AZ$63&lt;=$C$17,($C$34*AZ$59*$B96/$C$63)*(IF(COUNTA($D96:AY96)*(12/$C$63)&lt;=$C$9,0,1)),0)+IF(BA$63=$C$17,0,IF(AZ$63=$C$17,$B96*(AZ$60),0))</f>
        <v>1.5733333333333333</v>
      </c>
      <c r="BA96" s="50">
        <f ca="1">IF(BA$63&lt;=$C$17,($C$34*BA$59*$B96/$C$63)*(IF(COUNTA($D96:AZ96)*(12/$C$63)&lt;=$C$9,0,1)),0)+IF(BB$63=$C$17,0,IF(BA$63=$C$17,$B96*(BA$60),0))</f>
        <v>1.5733333333333333</v>
      </c>
      <c r="BB96" s="50">
        <f ca="1">IF(BB$63&lt;=$C$17,($C$34*BB$59*$B96/$C$63)*(IF(COUNTA($D96:BA96)*(12/$C$63)&lt;=$C$9,0,1)),0)+IF(BC$63=$C$17,0,IF(BB$63=$C$17,$B96*(BB$60),0))</f>
        <v>1.5733333333333333</v>
      </c>
      <c r="BC96" s="50">
        <f ca="1">IF(BC$63&lt;=$C$17,($C$34*BC$59*$B96/$C$63)*(IF(COUNTA($D96:BB96)*(12/$C$63)&lt;=$C$9,0,1)),0)+IF(BD$63=$C$17,0,IF(BC$63=$C$17,$B96*(BC$60),0))</f>
        <v>1.5733333333333333</v>
      </c>
      <c r="BD96" s="50">
        <f ca="1">IF(BD$63&lt;=$C$17,($C$34*BD$59*$B96/$C$63)*(IF(COUNTA($D96:BC96)*(12/$C$63)&lt;=$C$9,0,1)),0)+IF(BE$63=$C$17,0,IF(BD$63=$C$17,$B96*(BD$60),0))</f>
        <v>1.5733333333333333</v>
      </c>
      <c r="BE96" s="50">
        <f ca="1">IF(BE$63&lt;=$C$17,($C$34*BE$59*$B96/$C$63)*(IF(COUNTA($D96:BD96)*(12/$C$63)&lt;=$C$9,0,1)),0)+IF(BF$63=$C$17,0,IF(BE$63=$C$17,$B96*(BE$60),0))</f>
        <v>1.5733333333333333</v>
      </c>
      <c r="BF96" s="50">
        <f ca="1">IF(BF$63&lt;=$C$17,($C$34*BF$59*$B96/$C$63)*(IF(COUNTA($D96:BE96)*(12/$C$63)&lt;=$C$9,0,1)),0)+IF(BG$63=$C$17,0,IF(BF$63=$C$17,$B96*(BF$60),0))</f>
        <v>1.5733333333333333</v>
      </c>
      <c r="BG96" s="50">
        <f ca="1">IF(BG$63&lt;=$C$17,($C$34*BG$59*$B96/$C$63)*(IF(COUNTA($D96:BF96)*(12/$C$63)&lt;=$C$9,0,1)),0)+IF(BH$63=$C$17,0,IF(BG$63=$C$17,$B96*(BG$60),0))</f>
        <v>1.5733333333333333</v>
      </c>
      <c r="BH96" s="50">
        <f ca="1">IF(BH$63&lt;=$C$17,($C$34*BH$59*$B96/$C$63)*(IF(COUNTA($D96:BG96)*(12/$C$63)&lt;=$C$9,0,1)),0)+IF(BI$63=$C$17,0,IF(BH$63=$C$17,$B96*(BH$60),0))</f>
        <v>1.5733333333333333</v>
      </c>
      <c r="BI96" s="50">
        <f ca="1">IF(BI$63&lt;=$C$17,($C$34*BI$59*$B96/$C$63)*(IF(COUNTA($D96:BH96)*(12/$C$63)&lt;=$C$9,0,1)),0)+IF(BJ$63=$C$17,0,IF(BI$63=$C$17,$B96*(BI$60),0))</f>
        <v>1.5733333333333333</v>
      </c>
      <c r="BJ96" s="50">
        <f ca="1">IF(BJ$63&lt;=$C$17,($C$34*BJ$59*$B96/$C$63)*(IF(COUNTA($D96:BI96)*(12/$C$63)&lt;=$C$9,0,1)),0)+IF(BK$63=$C$17,0,IF(BJ$63=$C$17,$B96*(BJ$60),0))</f>
        <v>1.5733333333333333</v>
      </c>
      <c r="BK96" s="50">
        <f ca="1">IF(BK$63&lt;=$C$17,($C$34*BK$59*$B96/$C$63)*(IF(COUNTA($D96:BJ96)*(12/$C$63)&lt;=$C$9,0,1)),0)+IF(BL$63=$C$17,0,IF(BK$63=$C$17,$B96*(BK$60),0))</f>
        <v>1.5733333333333333</v>
      </c>
      <c r="BL96" s="50">
        <f ca="1">IF(BL$63&lt;=$C$17,($C$34*BL$59*$B96/$C$63)*(IF(COUNTA($D96:BK96)*(12/$C$63)&lt;=$C$9,0,1)),0)+IF(BM$63=$C$17,0,IF(BL$63=$C$17,$B96*(BL$60),0))</f>
        <v>1.5733333333333333</v>
      </c>
      <c r="BM96" s="50">
        <f ca="1">IF(BM$63&lt;=$C$17,($C$34*BM$59*$B96/$C$63)*(IF(COUNTA($D96:BL96)*(12/$C$63)&lt;=$C$9,0,1)),0)+IF(BN$63=$C$17,0,IF(BM$63=$C$17,$B96*(BM$60),0))</f>
        <v>1.5733333333333333</v>
      </c>
      <c r="BN96" s="50">
        <f ca="1">IF(BN$63&lt;=$C$17,($C$34*BN$59*$B96/$C$63)*(IF(COUNTA($D96:BM96)*(12/$C$63)&lt;=$C$9,0,1)),0)+IF(BO$63=$C$17,0,IF(BN$63=$C$17,$B96*(BN$60),0))</f>
        <v>1.5733333333333333</v>
      </c>
      <c r="BO96" s="50">
        <f ca="1">IF(BO$63&lt;=$C$17,($C$34*BO$59*$B96/$C$63)*(IF(COUNTA($D96:BN96)*(12/$C$63)&lt;=$C$9,0,1)),0)+IF(BP$63=$C$17,0,IF(BO$63=$C$17,$B96*(BO$60),0))</f>
        <v>1.5733333333333333</v>
      </c>
      <c r="BP96" s="50">
        <f ca="1">IF(BP$63&lt;=$C$17,($C$34*BP$59*$B96/$C$63)*(IF(COUNTA($D96:BO96)*(12/$C$63)&lt;=$C$9,0,1)),0)+IF(BQ$63=$C$17,0,IF(BP$63=$C$17,$B96*(BP$60),0))</f>
        <v>1.5733333333333333</v>
      </c>
      <c r="BQ96" s="50">
        <f ca="1">IF(BQ$63&lt;=$C$17,($C$34*BQ$59*$B96/$C$63)*(IF(COUNTA($D96:BP96)*(12/$C$63)&lt;=$C$9,0,1)),0)+IF(BR$63=$C$17,0,IF(BQ$63=$C$17,$B96*(BQ$60),0))</f>
        <v>1.5733333333333333</v>
      </c>
      <c r="BR96" s="50">
        <f ca="1">IF(BR$63&lt;=$C$17,($C$34*BR$59*$B96/$C$63)*(IF(COUNTA($D96:BQ96)*(12/$C$63)&lt;=$C$9,0,1)),0)+IF(BS$63=$C$17,0,IF(BR$63=$C$17,$B96*(BR$60),0))</f>
        <v>1.5733333333333333</v>
      </c>
      <c r="BS96" s="50">
        <f ca="1">IF(BS$63&lt;=$C$17,($C$34*BS$59*$B96/$C$63)*(IF(COUNTA($D96:BR96)*(12/$C$63)&lt;=$C$9,0,1)),0)+IF(BT$63=$C$17,0,IF(BS$63=$C$17,$B96*(BS$60),0))</f>
        <v>1.5733333333333333</v>
      </c>
      <c r="BT96" s="50">
        <f ca="1">IF(BT$63&lt;=$C$17,($C$34*BT$59*$B96/$C$63)*(IF(COUNTA($D96:BS96)*(12/$C$63)&lt;=$C$9,0,1)),0)+IF(BU$63=$C$17,0,IF(BT$63=$C$17,$B96*(BT$60),0))</f>
        <v>1.5733333333333333</v>
      </c>
      <c r="BU96" s="50">
        <f ca="1">IF(BU$63&lt;=$C$17,($C$34*BU$59*$B96/$C$63)*(IF(COUNTA($D96:BT96)*(12/$C$63)&lt;=$C$9,0,1)),0)+IF(BV$63=$C$17,0,IF(BU$63=$C$17,$B96*(BU$60),0))</f>
        <v>1.5733333333333333</v>
      </c>
      <c r="BV96" s="50">
        <f ca="1">IF(BV$63&lt;=$C$17,($C$34*BV$59*$B96/$C$63)*(IF(COUNTA($D96:BU96)*(12/$C$63)&lt;=$C$9,0,1)),0)+IF(BW$63=$C$17,0,IF(BV$63=$C$17,$B96*(BV$60),0))</f>
        <v>1.5733333333333333</v>
      </c>
      <c r="BW96" s="50">
        <f ca="1">IF(BW$63&lt;=$C$17,($C$34*BW$59*$B96/$C$63)*(IF(COUNTA($D96:BV96)*(12/$C$63)&lt;=$C$9,0,1)),0)+IF(BX$63=$C$17,0,IF(BW$63=$C$17,$B96*(BW$60),0))</f>
        <v>1.5733333333333333</v>
      </c>
      <c r="BX96" s="50">
        <f ca="1">IF(BX$63&lt;=$C$17,($C$34*BX$59*$B96/$C$63)*(IF(COUNTA($D96:BW96)*(12/$C$63)&lt;=$C$9,0,1)),0)+IF(BY$63=$C$17,0,IF(BX$63=$C$17,$B96*(BX$60),0))</f>
        <v>1.5733333333333333</v>
      </c>
      <c r="BY96" s="50">
        <f ca="1">IF(BY$63&lt;=$C$17,($C$34*BY$59*$B96/$C$63)*(IF(COUNTA($D96:BX96)*(12/$C$63)&lt;=$C$9,0,1)),0)+IF(BZ$63=$C$17,0,IF(BY$63=$C$17,$B96*(BY$60),0))</f>
        <v>1.5733333333333333</v>
      </c>
      <c r="BZ96" s="50">
        <f ca="1">IF(BZ$63&lt;=$C$17,($C$34*BZ$59*$B96/$C$63)*(IF(COUNTA($D96:BY96)*(12/$C$63)&lt;=$C$9,0,1)),0)+IF(CA$63=$C$17,0,IF(BZ$63=$C$17,$B96*(BZ$60),0))</f>
        <v>1.5733333333333333</v>
      </c>
      <c r="CA96" s="50">
        <f ca="1">IF(CA$63&lt;=$C$17,($C$34*CA$59*$B96/$C$63)*(IF(COUNTA($D96:BZ96)*(12/$C$63)&lt;=$C$9,0,1)),0)+IF(CB$63=$C$17,0,IF(CA$63=$C$17,$B96*(CA$60),0))</f>
        <v>1.5733333333333333</v>
      </c>
      <c r="CB96" s="50">
        <f ca="1">IF(CB$63&lt;=$C$17,($C$34*CB$59*$B96/$C$63)*(IF(COUNTA($D96:CA96)*(12/$C$63)&lt;=$C$9,0,1)),0)+IF(CC$63=$C$17,0,IF(CB$63=$C$17,$B96*(CB$60),0))</f>
        <v>1.5733333333333333</v>
      </c>
      <c r="CC96" s="50">
        <f ca="1">IF(CC$63&lt;=$C$17,($C$34*CC$59*$B96/$C$63)*(IF(COUNTA($D96:CB96)*(12/$C$63)&lt;=$C$9,0,1)),0)+IF(CD$63=$C$17,0,IF(CC$63=$C$17,$B96*(CC$60),0))</f>
        <v>1.5733333333333333</v>
      </c>
      <c r="CD96" s="50">
        <f ca="1">IF(CD$63&lt;=$C$17,($C$34*CD$59*$B96/$C$63)*(IF(COUNTA($D96:CC96)*(12/$C$63)&lt;=$C$9,0,1)),0)+IF(CE$63=$C$17,0,IF(CD$63=$C$17,$B96*(CD$60),0))</f>
        <v>1.5733333333333333</v>
      </c>
      <c r="CE96" s="50">
        <f ca="1">IF(CE$63&lt;=$C$17,($C$34*CE$59*$B96/$C$63)*(IF(COUNTA($D96:CD96)*(12/$C$63)&lt;=$C$9,0,1)),0)+IF(CF$63=$C$17,0,IF(CE$63=$C$17,$B96*(CE$60),0))</f>
        <v>1.5733333333333333</v>
      </c>
      <c r="CF96" s="50">
        <f ca="1">IF(CF$63&lt;=$C$17,($C$34*CF$59*$B96/$C$63)*(IF(COUNTA($D96:CE96)*(12/$C$63)&lt;=$C$9,0,1)),0)+IF(CG$63=$C$17,0,IF(CF$63=$C$17,$B96*(CF$60),0))</f>
        <v>1.5733333333333333</v>
      </c>
      <c r="CG96" s="50">
        <f ca="1">IF(CG$63&lt;=$C$17,($C$34*CG$59*$B96/$C$63)*(IF(COUNTA($D96:CF96)*(12/$C$63)&lt;=$C$9,0,1)),0)+IF(CH$63=$C$17,0,IF(CG$63=$C$17,$B96*(CG$60),0))</f>
        <v>1.5733333333333333</v>
      </c>
      <c r="CH96" s="50">
        <f ca="1">IF(CH$63&lt;=$C$17,($C$34*CH$59*$B96/$C$63)*(IF(COUNTA($D96:CG96)*(12/$C$63)&lt;=$C$9,0,1)),0)+IF(CI$63=$C$17,0,IF(CH$63=$C$17,$B96*(CH$60),0))</f>
        <v>1.5733333333333333</v>
      </c>
      <c r="CI96" s="50">
        <f ca="1">IF(CI$63&lt;=$C$17,($C$34*CI$59*$B96/$C$63)*(IF(COUNTA($D96:CH96)*(12/$C$63)&lt;=$C$9,0,1)),0)+IF(CJ$63=$C$17,0,IF(CI$63=$C$17,$B96*(CI$60),0))</f>
        <v>1.5733333333333333</v>
      </c>
      <c r="CJ96" s="50">
        <f ca="1">IF(CJ$63&lt;=$C$17,($C$34*CJ$59*$B96/$C$63)*(IF(COUNTA($D96:CI96)*(12/$C$63)&lt;=$C$9,0,1)),0)+IF(CK$63=$C$17,0,IF(CJ$63=$C$17,$B96*(CJ$60),0))</f>
        <v>1.5733333333333333</v>
      </c>
      <c r="CK96" s="50">
        <f ca="1">IF(CK$63&lt;=$C$17,($C$34*CK$59*$B96/$C$63)*(IF(COUNTA($D96:CJ96)*(12/$C$63)&lt;=$C$9,0,1)),0)+IF(CL$63=$C$17,0,IF(CK$63=$C$17,$B96*(CK$60),0))</f>
        <v>1.5733333333333333</v>
      </c>
      <c r="CL96" s="50">
        <f ca="1">IF(CL$63&lt;=$C$17,($C$34*CL$59*$B96/$C$63)*(IF(COUNTA($D96:CK96)*(12/$C$63)&lt;=$C$9,0,1)),0)+IF(CM$63=$C$17,0,IF(CL$63=$C$17,$B96*(CL$60),0))</f>
        <v>1.5733333333333333</v>
      </c>
      <c r="CM96" s="50">
        <f ca="1">IF(CM$63&lt;=$C$17,($C$34*CM$59*$B96/$C$63)*(IF(COUNTA($D96:CL96)*(12/$C$63)&lt;=$C$9,0,1)),0)+IF(CN$63=$C$17,0,IF(CM$63=$C$17,$B96*(CM$60),0))</f>
        <v>1.5733333333333333</v>
      </c>
      <c r="CN96" s="50">
        <f ca="1">IF(CN$63&lt;=$C$17,($C$34*CN$59*$B96/$C$63)*(IF(COUNTA($D96:CM96)*(12/$C$63)&lt;=$C$9,0,1)),0)+IF(CO$63=$C$17,0,IF(CN$63=$C$17,$B96*(CN$60),0))</f>
        <v>1.5733333333333333</v>
      </c>
      <c r="CO96" s="50">
        <f ca="1">IF(CO$63&lt;=$C$17,($C$34*CO$59*$B96/$C$63)*(IF(COUNTA($D96:CN96)*(12/$C$63)&lt;=$C$9,0,1)),0)+IF(CP$63=$C$17,0,IF(CO$63=$C$17,$B96*(CO$60),0))</f>
        <v>1.5733333333333333</v>
      </c>
      <c r="CP96" s="50">
        <f ca="1">IF(CP$63&lt;=$C$17,($C$34*CP$59*$B96/$C$63)*(IF(COUNTA($D96:CO96)*(12/$C$63)&lt;=$C$9,0,1)),0)+IF(CQ$63=$C$17,0,IF(CP$63=$C$17,$B96*(CP$60),0))</f>
        <v>1.5733333333333333</v>
      </c>
      <c r="CQ96" s="50">
        <f ca="1">IF(CQ$63&lt;=$C$17,($C$34*CQ$59*$B96/$C$63)*(IF(COUNTA($D96:CP96)*(12/$C$63)&lt;=$C$9,0,1)),0)+IF(CR$63=$C$17,0,IF(CQ$63=$C$17,$B96*(CQ$60),0))</f>
        <v>1.5733333333333333</v>
      </c>
      <c r="CR96" s="50">
        <f ca="1">IF(CR$63&lt;=$C$17,($C$34*CR$59*$B96/$C$63)*(IF(COUNTA($D96:CQ96)*(12/$C$63)&lt;=$C$9,0,1)),0)+IF(CS$63=$C$17,0,IF(CR$63=$C$17,$B96*(CR$60),0))</f>
        <v>1.5733333333333333</v>
      </c>
      <c r="CS96" s="50">
        <f ca="1">IF(CS$63&lt;=$C$17,($C$34*CS$59*$B96/$C$63)*(IF(COUNTA($D96:CR96)*(12/$C$63)&lt;=$C$9,0,1)),0)+IF(CT$63=$C$17,0,IF(CS$63=$C$17,$B96*(CS$60),0))</f>
        <v>1.5733333333333333</v>
      </c>
      <c r="CT96" s="50">
        <f ca="1">IF(CT$63&lt;=$C$17,($C$34*CT$59*$B96/$C$63)*(IF(COUNTA($D96:CS96)*(12/$C$63)&lt;=$C$9,0,1)),0)+IF(CU$63=$C$17,0,IF(CT$63=$C$17,$B96*(CT$60),0))</f>
        <v>1.5733333333333333</v>
      </c>
      <c r="CU96" s="50">
        <f ca="1">IF(CU$63&lt;=$C$17,($C$34*CU$59*$B96/$C$63)*(IF(COUNTA($D96:CT96)*(12/$C$63)&lt;=$C$9,0,1)),0)+IF(CV$63=$C$17,0,IF(CU$63=$C$17,$B96*(CU$60),0))</f>
        <v>1.5733333333333333</v>
      </c>
      <c r="CV96" s="50">
        <f ca="1">IF(CV$63&lt;=$C$17,($C$34*CV$59*$B96/$C$63)*(IF(COUNTA($D96:CU96)*(12/$C$63)&lt;=$C$9,0,1)),0)+IF(CW$63=$C$17,0,IF(CV$63=$C$17,$B96*(CV$60),0))</f>
        <v>1.5733333333333333</v>
      </c>
      <c r="CW96" s="50">
        <f ca="1">IF(CW$63&lt;=$C$17,($C$34*CW$59*$B96/$C$63)*(IF(COUNTA($D96:CV96)*(12/$C$63)&lt;=$C$9,0,1)),0)+IF(CX$63=$C$17,0,IF(CW$63=$C$17,$B96*(CW$60),0))</f>
        <v>1.5733333333333333</v>
      </c>
      <c r="CX96" s="50">
        <f ca="1">IF(CX$63&lt;=$C$17,($C$34*CX$59*$B96/$C$63)*(IF(COUNTA($D96:CW96)*(12/$C$63)&lt;=$C$9,0,1)),0)+IF(CY$63=$C$17,0,IF(CX$63=$C$17,$B96*(CX$60),0))</f>
        <v>1.5733333333333333</v>
      </c>
      <c r="CY96" s="50">
        <f ca="1">IF(CY$63&lt;=$C$17,($C$34*CY$59*$B96/$C$63)*(IF(COUNTA($D96:CX96)*(12/$C$63)&lt;=$C$9,0,1)),0)+IF(CZ$63=$C$17,0,IF(CY$63=$C$17,$B96*(CY$60),0))</f>
        <v>1.5733333333333333</v>
      </c>
      <c r="CZ96" s="50">
        <f ca="1">IF(CZ$63&lt;=$C$17,($C$34*CZ$59*$B96/$C$63)*(IF(COUNTA($D96:CY96)*(12/$C$63)&lt;=$C$9,0,1)),0)+IF(DA$63=$C$17,0,IF(CZ$63=$C$17,$B96*(CZ$60),0))</f>
        <v>1.5733333333333333</v>
      </c>
      <c r="DA96" s="50">
        <f ca="1">IF(DA$63&lt;=$C$17,($C$34*DA$59*$B96/$C$63)*(IF(COUNTA($D96:CZ96)*(12/$C$63)&lt;=$C$9,0,1)),0)+IF(DB$63=$C$17,0,IF(DA$63=$C$17,$B96*(DA$60),0))</f>
        <v>1.5733333333333333</v>
      </c>
      <c r="DB96" s="50">
        <f ca="1">IF(DB$63&lt;=$C$17,($C$34*DB$59*$B96/$C$63)*(IF(COUNTA($D96:DA96)*(12/$C$63)&lt;=$C$9,0,1)),0)+IF(DC$63=$C$17,0,IF(DB$63=$C$17,$B96*(DB$60),0))</f>
        <v>1.5733333333333333</v>
      </c>
      <c r="DC96" s="50">
        <f ca="1">IF(DC$63&lt;=$C$17,($C$34*DC$59*$B96/$C$63)*(IF(COUNTA($D96:DB96)*(12/$C$63)&lt;=$C$9,0,1)),0)+IF(DD$63=$C$17,0,IF(DC$63=$C$17,$B96*(DC$60),0))</f>
        <v>1.5733333333333333</v>
      </c>
      <c r="DD96" s="50">
        <f ca="1">IF(DD$63&lt;=$C$17,($C$34*DD$59*$B96/$C$63)*(IF(COUNTA($D96:DC96)*(12/$C$63)&lt;=$C$9,0,1)),0)+IF(DE$63=$C$17,0,IF(DD$63=$C$17,$B96*(DD$60),0))</f>
        <v>1.5733333333333333</v>
      </c>
      <c r="DE96" s="50">
        <f ca="1">IF(DE$63&lt;=$C$17,($C$34*DE$59*$B96/$C$63)*(IF(COUNTA($D96:DD96)*(12/$C$63)&lt;=$C$9,0,1)),0)+IF(DF$63=$C$17,0,IF(DE$63=$C$17,$B96*(DE$60),0))</f>
        <v>1.5733333333333333</v>
      </c>
      <c r="DF96" s="50">
        <f ca="1">IF(DF$63&lt;=$C$17,($C$34*DF$59*$B96/$C$63)*(IF(COUNTA($D96:DE96)*(12/$C$63)&lt;=$C$9,0,1)),0)+IF(DG$63=$C$17,0,IF(DF$63=$C$17,$B96*(DF$60),0))</f>
        <v>1.5733333333333333</v>
      </c>
      <c r="DG96" s="50">
        <f ca="1">IF(DG$63&lt;=$C$17,($C$34*DG$59*$B96/$C$63)*(IF(COUNTA($D96:DF96)*(12/$C$63)&lt;=$C$9,0,1)),0)+IF(DH$63=$C$17,0,IF(DG$63=$C$17,$B96*(DG$60),0))</f>
        <v>1.5733333333333333</v>
      </c>
      <c r="DH96" s="50">
        <f ca="1">IF(DH$63&lt;=$C$17,($C$34*DH$59*$B96/$C$63)*(IF(COUNTA($D96:DG96)*(12/$C$63)&lt;=$C$9,0,1)),0)+IF(DI$63=$C$17,0,IF(DH$63=$C$17,$B96*(DH$60),0))</f>
        <v>1.5733333333333333</v>
      </c>
      <c r="DI96" s="50">
        <f ca="1">IF(DI$63&lt;=$C$17,($C$34*DI$59*$B96/$C$63)*(IF(COUNTA($D96:DH96)*(12/$C$63)&lt;=$C$9,0,1)),0)+IF(DJ$63=$C$17,0,IF(DI$63=$C$17,$B96*(DI$60),0))</f>
        <v>1.5733333333333333</v>
      </c>
      <c r="DJ96" s="50">
        <f ca="1">IF(DJ$63&lt;=$C$17,($C$34*DJ$59*$B96/$C$63)*(IF(COUNTA($D96:DI96)*(12/$C$63)&lt;=$C$9,0,1)),0)+IF(DK$63=$C$17,0,IF(DJ$63=$C$17,$B96*(DJ$60),0))</f>
        <v>1.5733333333333333</v>
      </c>
      <c r="DK96" s="50">
        <f ca="1">IF(DK$63&lt;=$C$17,($C$34*DK$59*$B96/$C$63)*(IF(COUNTA($D96:DJ96)*(12/$C$63)&lt;=$C$9,0,1)),0)+IF(DL$63=$C$17,0,IF(DK$63=$C$17,$B96*(DK$60),0))</f>
        <v>1.5733333333333333</v>
      </c>
      <c r="DL96" s="50">
        <f ca="1">IF(DL$63&lt;=$C$17,($C$34*DL$59*$B96/$C$63)*(IF(COUNTA($D96:DK96)*(12/$C$63)&lt;=$C$9,0,1)),0)+IF(DM$63=$C$17,0,IF(DL$63=$C$17,$B96*(DL$60),0))</f>
        <v>1.5733333333333333</v>
      </c>
      <c r="DM96" s="50">
        <f ca="1">IF(DM$63&lt;=$C$17,($C$34*DM$59*$B96/$C$63)*(IF(COUNTA($D96:DL96)*(12/$C$63)&lt;=$C$9,0,1)),0)+IF(DN$63=$C$17,0,IF(DM$63=$C$17,$B96*(DM$60),0))</f>
        <v>1.5733333333333333</v>
      </c>
      <c r="DN96" s="50">
        <f ca="1">IF(DN$63&lt;=$C$17,($C$34*DN$59*$B96/$C$63)*(IF(COUNTA($D96:DM96)*(12/$C$63)&lt;=$C$9,0,1)),0)+IF(DO$63=$C$17,0,IF(DN$63=$C$17,$B96*(DN$60),0))</f>
        <v>1.5733333333333333</v>
      </c>
      <c r="DO96" s="50">
        <f ca="1">IF(DO$63&lt;=$C$17,($C$34*DO$59*$B96/$C$63)*(IF(COUNTA($D96:DN96)*(12/$C$63)&lt;=$C$9,0,1)),0)+IF(DP$63=$C$17,0,IF(DO$63=$C$17,$B96*(DO$60),0))</f>
        <v>1.5733333333333333</v>
      </c>
      <c r="DP96" s="50">
        <f ca="1">IF(DP$63&lt;=$C$17,($C$34*DP$59*$B96/$C$63)*(IF(COUNTA($D96:DO96)*(12/$C$63)&lt;=$C$9,0,1)),0)+IF(DQ$63=$C$17,0,IF(DP$63=$C$17,$B96*(DP$60),0))</f>
        <v>1.5733333333333333</v>
      </c>
      <c r="DQ96" s="50">
        <f ca="1">IF(DQ$63&lt;=$C$17,($C$34*DQ$59*$B96/$C$63)*(IF(COUNTA($D96:DP96)*(12/$C$63)&lt;=$C$9,0,1)),0)+IF(DR$63=$C$17,0,IF(DQ$63=$C$17,$B96*(DQ$60),0))</f>
        <v>1.5733333333333333</v>
      </c>
      <c r="DR96" s="50">
        <f ca="1">IF(DR$63&lt;=$C$17,($C$34*DR$59*$B96/$C$63)*(IF(COUNTA($D96:DQ96)*(12/$C$63)&lt;=$C$9,0,1)),0)+IF(DS$63=$C$17,0,IF(DR$63=$C$17,$B96*(DR$60),0))</f>
        <v>1.5733333333333333</v>
      </c>
      <c r="DS96" s="50">
        <f ca="1">IF(DS$63&lt;=$C$17,($C$34*DS$59*$B96/$C$63)*(IF(COUNTA($D96:DR96)*(12/$C$63)&lt;=$C$9,0,1)),0)+IF(DT$63=$C$17,0,IF(DS$63=$C$17,$B96*(DS$60),0))</f>
        <v>1.5733333333333333</v>
      </c>
      <c r="DT96" s="50">
        <f ca="1">IF(DT$63&lt;=$C$17,($C$34*DT$59*$B96/$C$63)*(IF(COUNTA($D96:DS96)*(12/$C$63)&lt;=$C$9,0,1)),0)+IF(DU$63=$C$17,0,IF(DT$63=$C$17,$B96*(DT$60),0))</f>
        <v>386.55054931822832</v>
      </c>
      <c r="DU96" s="50">
        <f>IF(DU$63&lt;=$C$17,($C$34*DU$59*$B96/$C$63)*(IF(COUNTA($D96:DT96)*(12/$C$63)&lt;=$C$9,0,1)),0)+IF(DV$63=$C$17,0,IF(DU$63=$C$17,$B96*(DU$60),0))</f>
        <v>0</v>
      </c>
      <c r="DV96" s="50">
        <f>IF(DV$63&lt;=$C$17,($C$34*DV$59*$B96/$C$63)*(IF(COUNTA($D96:DU96)*(12/$C$63)&lt;=$C$9,0,1)),0)+IF(DW$63=$C$17,0,IF(DV$63=$C$17,$B96*(DV$60),0))</f>
        <v>0</v>
      </c>
      <c r="DW96" s="50">
        <f>IF(DW$63&lt;=$C$17,($C$34*DW$59*$B96/$C$63)*(IF(COUNTA($D96:DV96)*(12/$C$63)&lt;=$C$9,0,1)),0)+IF(DX$63=$C$17,0,IF(DW$63=$C$17,$B96*(DW$60),0))</f>
        <v>0</v>
      </c>
      <c r="DX96" s="50">
        <f>IF(DX$63&lt;=$C$17,($C$34*DX$59*$B96/$C$63)*(IF(COUNTA($D96:DW96)*(12/$C$63)&lt;=$C$9,0,1)),0)+IF(DY$63=$C$17,0,IF(DX$63=$C$17,$B96*(DX$60),0))</f>
        <v>0</v>
      </c>
      <c r="DY96" s="50">
        <f>IF(DY$63&lt;=$C$17,($C$34*DY$59*$B96/$C$63)*(IF(COUNTA($D96:DX96)*(12/$C$63)&lt;=$C$9,0,1)),0)+IF(DZ$63=$C$17,0,IF(DY$63=$C$17,$B96*(DY$60),0))</f>
        <v>0</v>
      </c>
      <c r="DZ96" s="50">
        <f>IF(DZ$63&lt;=$C$17,($C$34*DZ$59*$B96/$C$63)*(IF(COUNTA($D96:DY96)*(12/$C$63)&lt;=$C$9,0,1)),0)+IF(EA$63=$C$17,0,IF(DZ$63=$C$17,$B96*(DZ$60),0))</f>
        <v>0</v>
      </c>
      <c r="EA96" s="50">
        <f>IF(EA$63&lt;=$C$17,($C$34*EA$59*$B96/$C$63)*(IF(COUNTA($D96:DZ96)*(12/$C$63)&lt;=$C$9,0,1)),0)+IF(EB$63=$C$17,0,IF(EA$63=$C$17,$B96*(EA$60),0))</f>
        <v>0</v>
      </c>
      <c r="EB96" s="50">
        <f>IF(EB$63&lt;=$C$17,($C$34*EB$59*$B96/$C$63)*(IF(COUNTA($D96:EA96)*(12/$C$63)&lt;=$C$9,0,1)),0)+IF(EC$63=$C$17,0,IF(EB$63=$C$17,$B96*(EB$60),0))</f>
        <v>0</v>
      </c>
      <c r="EC96" s="50">
        <f>IF(EC$63&lt;=$C$17,($C$34*EC$59*$B96/$C$63)*(IF(COUNTA($D96:EB96)*(12/$C$63)&lt;=$C$9,0,1)),0)+IF(ED$63=$C$17,0,IF(EC$63=$C$17,$B96*(EC$60),0))</f>
        <v>0</v>
      </c>
      <c r="ED96" s="50">
        <f>IF(ED$63&lt;=$C$17,($C$34*ED$59*$B96/$C$63)*(IF(COUNTA($D96:EC96)*(12/$C$63)&lt;=$C$9,0,1)),0)+IF(EE$63=$C$17,0,IF(ED$63=$C$17,$B96*(ED$60),0))</f>
        <v>0</v>
      </c>
      <c r="EE96" s="50">
        <f>IF(EE$63&lt;=$C$17,($C$34*EE$59*$B96/$C$63)*(IF(COUNTA($D96:ED96)*(12/$C$63)&lt;=$C$9,0,1)),0)+IF(EF$63=$C$17,0,IF(EE$63=$C$17,$B96*(EE$60),0))</f>
        <v>0</v>
      </c>
      <c r="EF96" s="50">
        <f>IF(EF$63&lt;=$C$17,($C$34*EF$59*$B96/$C$63)*(IF(COUNTA($D96:EE96)*(12/$C$63)&lt;=$C$9,0,1)),0)+IF(EG$63=$C$17,0,IF(EF$63=$C$17,$B96*(EF$60),0))</f>
        <v>0</v>
      </c>
      <c r="EG96" s="50">
        <f>IF(EG$63&lt;=$C$17,($C$34*EG$59*$B96/$C$63)*(IF(COUNTA($D96:EF96)*(12/$C$63)&lt;=$C$9,0,1)),0)+IF(EH$63=$C$17,0,IF(EG$63=$C$17,$B96*(EG$60),0))</f>
        <v>0</v>
      </c>
      <c r="EH96" s="50">
        <f>IF(EH$63&lt;=$C$17,($C$34*EH$59*$B96/$C$63)*(IF(COUNTA($D96:EG96)*(12/$C$63)&lt;=$C$9,0,1)),0)+IF(EI$63=$C$17,0,IF(EH$63=$C$17,$B96*(EH$60),0))</f>
        <v>0</v>
      </c>
      <c r="EI96" s="50">
        <f>IF(EI$63&lt;=$C$17,($C$34*EI$59*$B96/$C$63)*(IF(COUNTA($D96:EH96)*(12/$C$63)&lt;=$C$9,0,1)),0)+IF(EJ$63=$C$17,0,IF(EI$63=$C$17,$B96*(EI$60),0))</f>
        <v>0</v>
      </c>
      <c r="EJ96" s="50">
        <f>IF(EJ$63&lt;=$C$17,($C$34*EJ$59*$B96/$C$63)*(IF(COUNTA($D96:EI96)*(12/$C$63)&lt;=$C$9,0,1)),0)+IF(EK$63=$C$17,0,IF(EJ$63=$C$17,$B96*(EJ$60),0))</f>
        <v>0</v>
      </c>
      <c r="EK96" s="50">
        <f>IF(EK$63&lt;=$C$17,($C$34*EK$59*$B96/$C$63)*(IF(COUNTA($D96:EJ96)*(12/$C$63)&lt;=$C$9,0,1)),0)+IF(EL$63=$C$17,0,IF(EK$63=$C$17,$B96*(EK$60),0))</f>
        <v>0</v>
      </c>
      <c r="EL96" s="50">
        <f>IF(EL$63&lt;=$C$17,($C$34*EL$59*$B96/$C$63)*(IF(COUNTA($D96:EK96)*(12/$C$63)&lt;=$C$9,0,1)),0)+IF(EM$63=$C$17,0,IF(EL$63=$C$17,$B96*(EL$60),0))</f>
        <v>0</v>
      </c>
      <c r="EM96" s="50">
        <f>IF(EM$63&lt;=$C$17,($C$34*EM$59*$B96/$C$63)*(IF(COUNTA($D96:EL96)*(12/$C$63)&lt;=$C$9,0,1)),0)+IF(EN$63=$C$17,0,IF(EM$63=$C$17,$B96*(EM$60),0))</f>
        <v>0</v>
      </c>
      <c r="EN96" s="50">
        <f>IF(EN$63&lt;=$C$17,($C$34*EN$59*$B96/$C$63)*(IF(COUNTA($D96:EM96)*(12/$C$63)&lt;=$C$9,0,1)),0)+IF(EO$63=$C$17,0,IF(EN$63=$C$17,$B96*(EN$60),0))</f>
        <v>0</v>
      </c>
      <c r="EO96" s="50">
        <f>IF(EO$63&lt;=$C$17,($C$34*EO$59*$B96/$C$63)*(IF(COUNTA($D96:EN96)*(12/$C$63)&lt;=$C$9,0,1)),0)+IF(EP$63=$C$17,0,IF(EO$63=$C$17,$B96*(EO$60),0))</f>
        <v>0</v>
      </c>
      <c r="EP96" s="50">
        <f>IF(EP$63&lt;=$C$17,($C$34*EP$59*$B96/$C$63)*(IF(COUNTA($D96:EO96)*(12/$C$63)&lt;=$C$9,0,1)),0)+IF(EQ$63=$C$17,0,IF(EP$63=$C$17,$B96*(EP$60),0))</f>
        <v>0</v>
      </c>
      <c r="EQ96" s="50">
        <f>IF(EQ$63&lt;=$C$17,($C$34*EQ$59*$B96/$C$63)*(IF(COUNTA($D96:EP96)*(12/$C$63)&lt;=$C$9,0,1)),0)+IF(ER$63=$C$17,0,IF(EQ$63=$C$17,$B96*(EQ$60),0))</f>
        <v>0</v>
      </c>
      <c r="ER96" s="50">
        <f>IF(ER$63&lt;=$C$17,($C$34*ER$59*$B96/$C$63)*(IF(COUNTA($D96:EQ96)*(12/$C$63)&lt;=$C$9,0,1)),0)+IF(ES$63=$C$17,0,IF(ER$63=$C$17,$B96*(ER$60),0))</f>
        <v>0</v>
      </c>
      <c r="ES96" s="50">
        <f>IF(ES$63&lt;=$C$17,($C$34*ES$59*$B96/$C$63)*(IF(COUNTA($D96:ER96)*(12/$C$63)&lt;=$C$9,0,1)),0)+IF(ET$63=$C$17,0,IF(ES$63=$C$17,$B96*(ES$60),0))</f>
        <v>0</v>
      </c>
      <c r="ET96" s="50">
        <f>IF(ET$63&lt;=$C$17,($C$34*ET$59*$B96/$C$63)*(IF(COUNTA($D96:ES96)*(12/$C$63)&lt;=$C$9,0,1)),0)+IF(EU$63=$C$17,0,IF(ET$63=$C$17,$B96*(ET$60),0))</f>
        <v>0</v>
      </c>
      <c r="EU96" s="50">
        <f>IF(EU$63&lt;=$C$17,($C$34*EU$59*$B96/$C$63)*(IF(COUNTA($D96:ET96)*(12/$C$63)&lt;=$C$9,0,1)),0)+IF(EV$63=$C$17,0,IF(EU$63=$C$17,$B96*(EU$60),0))</f>
        <v>0</v>
      </c>
      <c r="EV96" s="50">
        <f>IF(EV$63&lt;=$C$17,($C$34*EV$59*$B96/$C$63)*(IF(COUNTA($D96:EU96)*(12/$C$63)&lt;=$C$9,0,1)),0)+IF(EW$63=$C$17,0,IF(EV$63=$C$17,$B96*(EV$60),0))</f>
        <v>0</v>
      </c>
      <c r="EW96" s="50">
        <f>IF(EW$63&lt;=$C$17,($C$34*EW$59*$B96/$C$63)*(IF(COUNTA($D96:EV96)*(12/$C$63)&lt;=$C$9,0,1)),0)+IF(EX$63=$C$17,0,IF(EW$63=$C$17,$B96*(EW$60),0))</f>
        <v>0</v>
      </c>
      <c r="EX96" s="50">
        <f>IF(EX$63&lt;=$C$17,($C$34*EX$59*$B96/$C$63)*(IF(COUNTA($D96:EW96)*(12/$C$63)&lt;=$C$9,0,1)),0)+IF(EY$63=$C$17,0,IF(EX$63=$C$17,$B96*(EX$60),0))</f>
        <v>0</v>
      </c>
      <c r="EY96" s="50">
        <f>IF(EY$63&lt;=$C$17,($C$34*EY$59*$B96/$C$63)*(IF(COUNTA($D96:EX96)*(12/$C$63)&lt;=$C$9,0,1)),0)+IF(EZ$63=$C$17,0,IF(EY$63=$C$17,$B96*(EY$60),0))</f>
        <v>0</v>
      </c>
      <c r="EZ96" s="50">
        <f>IF(EZ$63&lt;=$C$17,($C$34*EZ$59*$B96/$C$63)*(IF(COUNTA($D96:EY96)*(12/$C$63)&lt;=$C$9,0,1)),0)+IF(FA$63=$C$17,0,IF(EZ$63=$C$17,$B96*(EZ$60),0))</f>
        <v>0</v>
      </c>
      <c r="FA96" s="50">
        <f>IF(FA$63&lt;=$C$17,($C$34*FA$59*$B96/$C$63)*(IF(COUNTA($D96:EZ96)*(12/$C$63)&lt;=$C$9,0,1)),0)+IF(FB$63=$C$17,0,IF(FA$63=$C$17,$B96*(FA$60),0))</f>
        <v>0</v>
      </c>
      <c r="FB96" s="50">
        <f>IF(FB$63&lt;=$C$17,($C$34*FB$59*$B96/$C$63)*(IF(COUNTA($D96:FA96)*(12/$C$63)&lt;=$C$9,0,1)),0)+IF(FC$63=$C$17,0,IF(FB$63=$C$17,$B96*(FB$60),0))</f>
        <v>0</v>
      </c>
      <c r="FC96" s="50">
        <f>IF(FC$63&lt;=$C$17,($C$34*FC$59*$B96/$C$63)*(IF(COUNTA($D96:FB96)*(12/$C$63)&lt;=$C$9,0,1)),0)+IF(FD$63=$C$17,0,IF(FC$63=$C$17,$B96*(FC$60),0))</f>
        <v>0</v>
      </c>
      <c r="FD96" s="50">
        <f>IF(FD$63&lt;=$C$17,($C$34*FD$59*$B96/$C$63)*(IF(COUNTA($D96:FC96)*(12/$C$63)&lt;=$C$9,0,1)),0)+IF(FE$63=$C$17,0,IF(FD$63=$C$17,$B96*(FD$60),0))</f>
        <v>0</v>
      </c>
      <c r="FE96" s="50">
        <f>IF(FE$63&lt;=$C$17,($C$34*FE$59*$B96/$C$63)*(IF(COUNTA($D96:FD96)*(12/$C$63)&lt;=$C$9,0,1)),0)+IF(FF$63=$C$17,0,IF(FE$63=$C$17,$B96*(FE$60),0))</f>
        <v>0</v>
      </c>
      <c r="FF96" s="50">
        <f>IF(FF$63&lt;=$C$17,($C$34*FF$59*$B96/$C$63)*(IF(COUNTA($D96:FE96)*(12/$C$63)&lt;=$C$9,0,1)),0)+IF(FG$63=$C$17,0,IF(FF$63=$C$17,$B96*(FF$60),0))</f>
        <v>0</v>
      </c>
      <c r="FG96" s="50">
        <f>IF(FG$63&lt;=$C$17,($C$34*FG$59*$B96/$C$63)*(IF(COUNTA($D96:FF96)*(12/$C$63)&lt;=$C$9,0,1)),0)+IF(FH$63=$C$17,0,IF(FG$63=$C$17,$B96*(FG$60),0))</f>
        <v>0</v>
      </c>
      <c r="FH96" s="50">
        <f>IF(FH$63&lt;=$C$17,($C$34*FH$59*$B96/$C$63)*(IF(COUNTA($D96:FG96)*(12/$C$63)&lt;=$C$9,0,1)),0)+IF(FI$63=$C$17,0,IF(FH$63=$C$17,$B96*(FH$60),0))</f>
        <v>0</v>
      </c>
      <c r="FI96" s="50">
        <f>IF(FI$63&lt;=$C$17,($C$34*FI$59*$B96/$C$63)*(IF(COUNTA($D96:FH96)*(12/$C$63)&lt;=$C$9,0,1)),0)+IF(FJ$63=$C$17,0,IF(FI$63=$C$17,$B96*(FI$60),0))</f>
        <v>0</v>
      </c>
      <c r="FJ96" s="50">
        <f>IF(FJ$63&lt;=$C$17,($C$34*FJ$59*$B96/$C$63)*(IF(COUNTA($D96:FI96)*(12/$C$63)&lt;=$C$9,0,1)),0)+IF(FK$63=$C$17,0,IF(FJ$63=$C$17,$B96*(FJ$60),0))</f>
        <v>0</v>
      </c>
      <c r="FK96" s="50">
        <f>IF(FK$63&lt;=$C$17,($C$34*FK$59*$B96/$C$63)*(IF(COUNTA($D96:FJ96)*(12/$C$63)&lt;=$C$9,0,1)),0)+IF(FL$63=$C$17,0,IF(FK$63=$C$17,$B96*(FK$60),0))</f>
        <v>0</v>
      </c>
      <c r="FL96" s="50">
        <f>IF(FL$63&lt;=$C$17,($C$34*FL$59*$B96/$C$63)*(IF(COUNTA($D96:FK96)*(12/$C$63)&lt;=$C$9,0,1)),0)+IF(FM$63=$C$17,0,IF(FL$63=$C$17,$B96*(FL$60),0))</f>
        <v>0</v>
      </c>
      <c r="FM96" s="50">
        <f>IF(FM$63&lt;=$C$17,($C$34*FM$59*$B96/$C$63)*(IF(COUNTA($D96:FL96)*(12/$C$63)&lt;=$C$9,0,1)),0)+IF(FN$63=$C$17,0,IF(FM$63=$C$17,$B96*(FM$60),0))</f>
        <v>0</v>
      </c>
      <c r="FN96" s="50">
        <f>IF(FN$63&lt;=$C$17,($C$34*FN$59*$B96/$C$63)*(IF(COUNTA($D96:FM96)*(12/$C$63)&lt;=$C$9,0,1)),0)+IF(FO$63=$C$17,0,IF(FN$63=$C$17,$B96*(FN$60),0))</f>
        <v>0</v>
      </c>
      <c r="FO96" s="50">
        <f>IF(FO$63&lt;=$C$17,($C$34*FO$59*$B96/$C$63)*(IF(COUNTA($D96:FN96)*(12/$C$63)&lt;=$C$9,0,1)),0)+IF(FP$63=$C$17,0,IF(FO$63=$C$17,$B96*(FO$60),0))</f>
        <v>0</v>
      </c>
      <c r="FP96" s="50">
        <f>IF(FP$63&lt;=$C$17,($C$34*FP$59*$B96/$C$63)*(IF(COUNTA($D96:FO96)*(12/$C$63)&lt;=$C$9,0,1)),0)+IF(FQ$63=$C$17,0,IF(FP$63=$C$17,$B96*(FP$60),0))</f>
        <v>0</v>
      </c>
      <c r="FQ96" s="50">
        <f>IF(FQ$63&lt;=$C$17,($C$34*FQ$59*$B96/$C$63)*(IF(COUNTA($D96:FP96)*(12/$C$63)&lt;=$C$9,0,1)),0)+IF(FR$63=$C$17,0,IF(FQ$63=$C$17,$B96*(FQ$60),0))</f>
        <v>0</v>
      </c>
      <c r="FR96" s="50">
        <f>IF(FR$63&lt;=$C$17,($C$34*FR$59*$B96/$C$63)*(IF(COUNTA($D96:FQ96)*(12/$C$63)&lt;=$C$9,0,1)),0)+IF(FS$63=$C$17,0,IF(FR$63=$C$17,$B96*(FR$60),0))</f>
        <v>0</v>
      </c>
      <c r="FS96" s="50">
        <f>IF(FS$63&lt;=$C$17,($C$34*FS$59*$B96/$C$63)*(IF(COUNTA($D96:FR96)*(12/$C$63)&lt;=$C$9,0,1)),0)+IF(FT$63=$C$17,0,IF(FS$63=$C$17,$B96*(FS$60),0))</f>
        <v>0</v>
      </c>
      <c r="FT96" s="50">
        <f>IF(FT$63&lt;=$C$17,($C$34*FT$59*$B96/$C$63)*(IF(COUNTA($D96:FS96)*(12/$C$63)&lt;=$C$9,0,1)),0)+IF(FU$63=$C$17,0,IF(FT$63=$C$17,$B96*(FT$60),0))</f>
        <v>0</v>
      </c>
      <c r="FU96" s="50">
        <f>IF(FU$63&lt;=$C$17,($C$34*FU$59*$B96/$C$63)*(IF(COUNTA($D96:FT96)*(12/$C$63)&lt;=$C$9,0,1)),0)+IF(FV$63=$C$17,0,IF(FU$63=$C$17,$B96*(FU$60),0))</f>
        <v>0</v>
      </c>
      <c r="FV96" s="50">
        <f>IF(FV$63&lt;=$C$17,($C$34*FV$59*$B96/$C$63)*(IF(COUNTA($D96:FU96)*(12/$C$63)&lt;=$C$9,0,1)),0)+IF(FW$63=$C$17,0,IF(FV$63=$C$17,$B96*(FV$60),0))</f>
        <v>0</v>
      </c>
      <c r="FW96" s="50">
        <f>IF(FW$63&lt;=$C$17,($C$34*FW$59*$B96/$C$63)*(IF(COUNTA($D96:FV96)*(12/$C$63)&lt;=$C$9,0,1)),0)+IF(FX$63=$C$17,0,IF(FW$63=$C$17,$B96*(FW$60),0))</f>
        <v>0</v>
      </c>
      <c r="FX96" s="50">
        <f>IF(FX$63&lt;=$C$17,($C$34*FX$59*$B96/$C$63)*(IF(COUNTA($D96:FW96)*(12/$C$63)&lt;=$C$9,0,1)),0)+IF(FY$63=$C$17,0,IF(FX$63=$C$17,$B96*(FX$60),0))</f>
        <v>0</v>
      </c>
      <c r="FY96" s="50">
        <f>IF(FY$63&lt;=$C$17,($C$34*FY$59*$B96/$C$63)*(IF(COUNTA($D96:FX96)*(12/$C$63)&lt;=$C$9,0,1)),0)+IF(FZ$63=$C$17,0,IF(FY$63=$C$17,$B96*(FY$60),0))</f>
        <v>0</v>
      </c>
      <c r="FZ96" s="50">
        <f>IF(FZ$63&lt;=$C$17,($C$34*FZ$59*$B96/$C$63)*(IF(COUNTA($D96:FY96)*(12/$C$63)&lt;=$C$9,0,1)),0)+IF(GA$63=$C$17,0,IF(FZ$63=$C$17,$B96*(FZ$60),0))</f>
        <v>0</v>
      </c>
      <c r="GA96" s="50">
        <f>IF(GA$63&lt;=$C$17,($C$34*GA$59*$B96/$C$63)*(IF(COUNTA($D96:FZ96)*(12/$C$63)&lt;=$C$9,0,1)),0)+IF(GB$63=$C$17,0,IF(GA$63=$C$17,$B96*(GA$60),0))</f>
        <v>0</v>
      </c>
      <c r="GB96" s="50">
        <f>IF(GB$63&lt;=$C$17,($C$34*GB$59*$B96/$C$63)*(IF(COUNTA($D96:GA96)*(12/$C$63)&lt;=$C$9,0,1)),0)+IF(GC$63=$C$17,0,IF(GB$63=$C$17,$B96*(GB$60),0))</f>
        <v>0</v>
      </c>
      <c r="GC96" s="50">
        <f>IF(GC$63&lt;=$C$17,($C$34*GC$59*$B96/$C$63)*(IF(COUNTA($D96:GB96)*(12/$C$63)&lt;=$C$9,0,1)),0)+IF(GD$63=$C$17,0,IF(GC$63=$C$17,$B96*(GC$60),0))</f>
        <v>0</v>
      </c>
      <c r="GD96" s="50">
        <f>IF(GD$63&lt;=$C$17,($C$34*GD$59*$B96/$C$63)*(IF(COUNTA($D96:GC96)*(12/$C$63)&lt;=$C$9,0,1)),0)+IF(GE$63=$C$17,0,IF(GD$63=$C$17,$B96*(GD$60),0))</f>
        <v>0</v>
      </c>
      <c r="GE96" s="50">
        <f>IF(GE$63&lt;=$C$17,($C$34*GE$59*$B96/$C$63)*(IF(COUNTA($D96:GD96)*(12/$C$63)&lt;=$C$9,0,1)),0)+IF(GF$63=$C$17,0,IF(GE$63=$C$17,$B96*(GE$60),0))</f>
        <v>0</v>
      </c>
      <c r="GF96" s="50">
        <f>IF(GF$63&lt;=$C$17,($C$34*GF$59*$B96/$C$63)*(IF(COUNTA($D96:GE96)*(12/$C$63)&lt;=$C$9,0,1)),0)+IF(GG$63=$C$17,0,IF(GF$63=$C$17,$B96*(GF$60),0))</f>
        <v>0</v>
      </c>
      <c r="GG96" s="50">
        <f>IF(GG$63&lt;=$C$17,($C$34*GG$59*$B96/$C$63)*(IF(COUNTA($D96:GF96)*(12/$C$63)&lt;=$C$9,0,1)),0)+IF(GH$63=$C$17,0,IF(GG$63=$C$17,$B96*(GG$60),0))</f>
        <v>0</v>
      </c>
      <c r="GH96" s="50">
        <f>IF(GH$63&lt;=$C$17,($C$34*GH$59*$B96/$C$63)*(IF(COUNTA($D96:GG96)*(12/$C$63)&lt;=$C$9,0,1)),0)+IF(GI$63=$C$17,0,IF(GH$63=$C$17,$B96*(GH$60),0))</f>
        <v>0</v>
      </c>
      <c r="GI96" s="50">
        <f>IF(GI$63&lt;=$C$17,($C$34*GI$59*$B96/$C$63)*(IF(COUNTA($D96:GH96)*(12/$C$63)&lt;=$C$9,0,1)),0)+IF(GJ$63=$C$17,0,IF(GI$63=$C$17,$B96*(GI$60),0))</f>
        <v>0</v>
      </c>
      <c r="GJ96" s="50">
        <f>IF(GJ$63&lt;=$C$17,($C$34*GJ$59*$B96/$C$63)*(IF(COUNTA($D96:GI96)*(12/$C$63)&lt;=$C$9,0,1)),0)+IF(GK$63=$C$17,0,IF(GJ$63=$C$17,$B96*(GJ$60),0))</f>
        <v>0</v>
      </c>
      <c r="GK96" s="50">
        <f>IF(GK$63&lt;=$C$17,($C$34*GK$59*$B96/$C$63)*(IF(COUNTA($D96:GJ96)*(12/$C$63)&lt;=$C$9,0,1)),0)+IF(GL$63=$C$17,0,IF(GK$63=$C$17,$B96*(GK$60),0))</f>
        <v>0</v>
      </c>
      <c r="GL96" s="50">
        <f>IF(GL$63&lt;=$C$17,($C$34*GL$59*$B96/$C$63)*(IF(COUNTA($D96:GK96)*(12/$C$63)&lt;=$C$9,0,1)),0)+IF(GM$63=$C$17,0,IF(GL$63=$C$17,$B96*(GL$60),0))</f>
        <v>0</v>
      </c>
      <c r="GM96" s="50">
        <f>IF(GM$63&lt;=$C$17,($C$34*GM$59*$B96/$C$63)*(IF(COUNTA($D96:GL96)*(12/$C$63)&lt;=$C$9,0,1)),0)+IF(GN$63=$C$17,0,IF(GM$63=$C$17,$B96*(GM$60),0))</f>
        <v>0</v>
      </c>
      <c r="GN96" s="50">
        <f>IF(GN$63&lt;=$C$17,($C$34*GN$59*$B96/$C$63)*(IF(COUNTA($D96:GM96)*(12/$C$63)&lt;=$C$9,0,1)),0)+IF(GO$63=$C$17,0,IF(GN$63=$C$17,$B96*(GN$60),0))</f>
        <v>0</v>
      </c>
      <c r="GO96" s="50">
        <f>IF(GO$63&lt;=$C$17,($C$34*GO$59*$B96/$C$63)*(IF(COUNTA($D96:GN96)*(12/$C$63)&lt;=$C$9,0,1)),0)+IF(GP$63=$C$17,0,IF(GO$63=$C$17,$B96*(GO$60),0))</f>
        <v>0</v>
      </c>
      <c r="GP96" s="50">
        <f>IF(GP$63&lt;=$C$17,($C$34*GP$59*$B96/$C$63)*(IF(COUNTA($D96:GO96)*(12/$C$63)&lt;=$C$9,0,1)),0)+IF(GQ$63=$C$17,0,IF(GP$63=$C$17,$B96*(GP$60),0))</f>
        <v>0</v>
      </c>
      <c r="GQ96" s="50">
        <f>IF(GQ$63&lt;=$C$17,($C$34*GQ$59*$B96/$C$63)*(IF(COUNTA($D96:GP96)*(12/$C$63)&lt;=$C$9,0,1)),0)+IF(GR$63=$C$17,0,IF(GQ$63=$C$17,$B96*(GQ$60),0))</f>
        <v>0</v>
      </c>
      <c r="GR96" s="50">
        <f>IF(GR$63&lt;=$C$17,($C$34*GR$59*$B96/$C$63)*(IF(COUNTA($D96:GQ96)*(12/$C$63)&lt;=$C$9,0,1)),0)+IF(GS$63=$C$17,0,IF(GR$63=$C$17,$B96*(GR$60),0))</f>
        <v>0</v>
      </c>
      <c r="GS96" s="50">
        <f>IF(GS$63&lt;=$C$17,($C$34*GS$59*$B96/$C$63)*(IF(COUNTA($D96:GR96)*(12/$C$63)&lt;=$C$9,0,1)),0)+IF(GT$63=$C$17,0,IF(GS$63=$C$17,$B96*(GS$60),0))</f>
        <v>0</v>
      </c>
      <c r="GT96" s="50">
        <f>IF(GT$63&lt;=$C$17,($C$34*GT$59*$B96/$C$63)*(IF(COUNTA($D96:GS96)*(12/$C$63)&lt;=$C$9,0,1)),0)+IF(GU$63=$C$17,0,IF(GT$63=$C$17,$B96*(GT$60),0))</f>
        <v>0</v>
      </c>
      <c r="GU96" s="50">
        <f>IF(GU$63&lt;=$C$17,($C$34*GU$59*$B96/$C$63)*(IF(COUNTA($D96:GT96)*(12/$C$63)&lt;=$C$9,0,1)),0)+IF(GV$63=$C$17,0,IF(GU$63=$C$17,$B96*(GU$60),0))</f>
        <v>0</v>
      </c>
      <c r="GV96" s="50">
        <f>IF(GV$63&lt;=$C$17,($C$34*GV$59*$B96/$C$63)*(IF(COUNTA($D96:GU96)*(12/$C$63)&lt;=$C$9,0,1)),0)+IF(GW$63=$C$17,0,IF(GV$63=$C$17,$B96*(GV$60),0))</f>
        <v>0</v>
      </c>
      <c r="GW96" s="50">
        <f>IF(GW$63&lt;=$C$17,($C$34*GW$59*$B96/$C$63)*(IF(COUNTA($D96:GV96)*(12/$C$63)&lt;=$C$9,0,1)),0)+IF(GX$63=$C$17,0,IF(GW$63=$C$17,$B96*(GW$60),0))</f>
        <v>0</v>
      </c>
      <c r="GX96" s="50">
        <f>IF(GX$63&lt;=$C$17,($C$34*GX$59*$B96/$C$63)*(IF(COUNTA($D96:GW96)*(12/$C$63)&lt;=$C$9,0,1)),0)+IF(GY$63=$C$17,0,IF(GX$63=$C$17,$B96*(GX$60),0))</f>
        <v>0</v>
      </c>
      <c r="GY96" s="50">
        <f>IF(GY$63&lt;=$C$17,($C$34*GY$59*$B96/$C$63)*(IF(COUNTA($D96:GX96)*(12/$C$63)&lt;=$C$9,0,1)),0)+IF(GZ$63=$C$17,0,IF(GY$63=$C$17,$B96*(GY$60),0))</f>
        <v>0</v>
      </c>
      <c r="GZ96" s="50">
        <f>IF(GZ$63&lt;=$C$17,($C$34*GZ$59*$B96/$C$63)*(IF(COUNTA($D96:GY96)*(12/$C$63)&lt;=$C$9,0,1)),0)+IF(HA$63=$C$17,0,IF(GZ$63=$C$17,$B96*(GZ$60),0))</f>
        <v>0</v>
      </c>
      <c r="HA96" s="50">
        <f>IF(HA$63&lt;=$C$17,($C$34*HA$59*$B96/$C$63)*(IF(COUNTA($D96:GZ96)*(12/$C$63)&lt;=$C$9,0,1)),0)+IF(HB$63=$C$17,0,IF(HA$63=$C$17,$B96*(HA$60),0))</f>
        <v>0</v>
      </c>
      <c r="HB96" s="50">
        <f>IF(HB$63&lt;=$C$17,($C$34*HB$59*$B96/$C$63)*(IF(COUNTA($D96:HA96)*(12/$C$63)&lt;=$C$9,0,1)),0)+IF(HC$63=$C$17,0,IF(HB$63=$C$17,$B96*(HB$60),0))</f>
        <v>0</v>
      </c>
      <c r="HC96" s="50">
        <f>IF(HC$63&lt;=$C$17,($C$34*HC$59*$B96/$C$63)*(IF(COUNTA($D96:HB96)*(12/$C$63)&lt;=$C$9,0,1)),0)+IF(HD$63=$C$17,0,IF(HC$63=$C$17,$B96*(HC$60),0))</f>
        <v>0</v>
      </c>
      <c r="HD96" s="50">
        <f>IF(HD$63&lt;=$C$17,($C$34*HD$59*$B96/$C$63)*(IF(COUNTA($D96:HC96)*(12/$C$63)&lt;=$C$9,0,1)),0)+IF(HE$63=$C$17,0,IF(HD$63=$C$17,$B96*(HD$60),0))</f>
        <v>0</v>
      </c>
      <c r="HE96" s="50">
        <f>IF(HE$63&lt;=$C$17,($C$34*HE$59*$B96/$C$63)*(IF(COUNTA($D96:HD96)*(12/$C$63)&lt;=$C$9,0,1)),0)+IF(HF$63=$C$17,0,IF(HE$63=$C$17,$B96*(HE$60),0))</f>
        <v>0</v>
      </c>
      <c r="HF96" s="50">
        <f>IF(HF$63&lt;=$C$17,($C$34*HF$59*$B96/$C$63)*(IF(COUNTA($D96:HE96)*(12/$C$63)&lt;=$C$9,0,1)),0)+IF(HG$63=$C$17,0,IF(HF$63=$C$17,$B96*(HF$60),0))</f>
        <v>0</v>
      </c>
      <c r="HG96" s="50">
        <f>IF(HG$63&lt;=$C$17,($C$34*HG$59*$B96/$C$63)*(IF(COUNTA($D96:HF96)*(12/$C$63)&lt;=$C$9,0,1)),0)+IF(HH$63=$C$17,0,IF(HG$63=$C$17,$B96*(HG$60),0))</f>
        <v>0</v>
      </c>
      <c r="HH96" s="50">
        <f>IF(HH$63&lt;=$C$17,($C$34*HH$59*$B96/$C$63)*(IF(COUNTA($D96:HG96)*(12/$C$63)&lt;=$C$9,0,1)),0)+IF(HI$63=$C$17,0,IF(HH$63=$C$17,$B96*(HH$60),0))</f>
        <v>0</v>
      </c>
      <c r="HI96" s="50">
        <f>IF(HI$63&lt;=$C$17,($C$34*HI$59*$B96/$C$63)*(IF(COUNTA($D96:HH96)*(12/$C$63)&lt;=$C$9,0,1)),0)+IF(HJ$63=$C$17,0,IF(HI$63=$C$17,$B96*(HI$60),0))</f>
        <v>0</v>
      </c>
      <c r="HJ96" s="50">
        <f>IF(HJ$63&lt;=$C$17,($C$34*HJ$59*$B96/$C$63)*(IF(COUNTA($D96:HI96)*(12/$C$63)&lt;=$C$9,0,1)),0)+IF(HK$63=$C$17,0,IF(HJ$63=$C$17,$B96*(HJ$60),0))</f>
        <v>0</v>
      </c>
      <c r="HK96" s="50">
        <f>IF(HK$63&lt;=$C$17,($C$34*HK$59*$B96/$C$63)*(IF(COUNTA($D96:HJ96)*(12/$C$63)&lt;=$C$9,0,1)),0)+IF(HL$63=$C$17,0,IF(HK$63=$C$17,$B96*(HK$60),0))</f>
        <v>0</v>
      </c>
      <c r="HL96" s="50">
        <f>IF(HL$63&lt;=$C$17,($C$34*HL$59*$B96/$C$63)*(IF(COUNTA($D96:HK96)*(12/$C$63)&lt;=$C$9,0,1)),0)+IF(HM$63=$C$17,0,IF(HL$63=$C$17,$B96*(HL$60),0))</f>
        <v>0</v>
      </c>
      <c r="HM96" s="50">
        <f>IF(HM$63&lt;=$C$17,($C$34*HM$59*$B96/$C$63)*(IF(COUNTA($D96:HL96)*(12/$C$63)&lt;=$C$9,0,1)),0)+IF(HN$63=$C$17,0,IF(HM$63=$C$17,$B96*(HM$60),0))</f>
        <v>0</v>
      </c>
      <c r="HN96" s="50">
        <f>IF(HN$63&lt;=$C$17,($C$34*HN$59*$B96/$C$63)*(IF(COUNTA($D96:HM96)*(12/$C$63)&lt;=$C$9,0,1)),0)+IF(HO$63=$C$17,0,IF(HN$63=$C$17,$B96*(HN$60),0))</f>
        <v>0</v>
      </c>
      <c r="HO96" s="50">
        <f>IF(HO$63&lt;=$C$17,($C$34*HO$59*$B96/$C$63)*(IF(COUNTA($D96:HN96)*(12/$C$63)&lt;=$C$9,0,1)),0)+IF(HP$63=$C$17,0,IF(HO$63=$C$17,$B96*(HO$60),0))</f>
        <v>0</v>
      </c>
      <c r="HP96" s="50">
        <f>IF(HP$63&lt;=$C$17,($C$34*HP$59*$B96/$C$63)*(IF(COUNTA($D96:HO96)*(12/$C$63)&lt;=$C$9,0,1)),0)+IF(HQ$63=$C$17,0,IF(HP$63=$C$17,$B96*(HP$60),0))</f>
        <v>0</v>
      </c>
      <c r="HQ96" s="50">
        <f>IF(HQ$63&lt;=$C$17,($C$34*HQ$59*$B96/$C$63)*(IF(COUNTA($D96:HP96)*(12/$C$63)&lt;=$C$9,0,1)),0)+IF(HR$63=$C$17,0,IF(HQ$63=$C$17,$B96*(HQ$60),0))</f>
        <v>0</v>
      </c>
      <c r="HR96" s="50">
        <f>IF(HR$63&lt;=$C$17,($C$34*HR$59*$B96/$C$63)*(IF(COUNTA($D96:HQ96)*(12/$C$63)&lt;=$C$9,0,1)),0)+IF(HS$63=$C$17,0,IF(HR$63=$C$17,$B96*(HR$60),0))</f>
        <v>0</v>
      </c>
      <c r="HS96" s="50">
        <f>IF(HS$63&lt;=$C$17,($C$34*HS$59*$B96/$C$63)*(IF(COUNTA($D96:HR96)*(12/$C$63)&lt;=$C$9,0,1)),0)+IF(HT$63=$C$17,0,IF(HS$63=$C$17,$B96*(HS$60),0))</f>
        <v>0</v>
      </c>
      <c r="HT96" s="50">
        <f>IF(HT$63&lt;=$C$17,($C$34*HT$59*$B96/$C$63)*(IF(COUNTA($D96:HS96)*(12/$C$63)&lt;=$C$9,0,1)),0)+IF(HU$63=$C$17,0,IF(HT$63=$C$17,$B96*(HT$60),0))</f>
        <v>0</v>
      </c>
      <c r="HU96" s="50">
        <f>IF(HU$63&lt;=$C$17,($C$34*HU$59*$B96/$C$63)*(IF(COUNTA($D96:HT96)*(12/$C$63)&lt;=$C$9,0,1)),0)+IF(HV$63=$C$17,0,IF(HU$63=$C$17,$B96*(HU$60),0))</f>
        <v>0</v>
      </c>
      <c r="HV96" s="50">
        <f>IF(HV$63&lt;=$C$17,($C$34*HV$59*$B96/$C$63)*(IF(COUNTA($D96:HU96)*(12/$C$63)&lt;=$C$9,0,1)),0)+IF(HW$63=$C$17,0,IF(HV$63=$C$17,$B96*(HV$60),0))</f>
        <v>0</v>
      </c>
      <c r="HW96" s="50">
        <f>IF(HW$63&lt;=$C$17,($C$34*HW$59*$B96/$C$63)*(IF(COUNTA($D96:HV96)*(12/$C$63)&lt;=$C$9,0,1)),0)+IF(HX$63=$C$17,0,IF(HW$63=$C$17,$B96*(HW$60),0))</f>
        <v>0</v>
      </c>
      <c r="HX96" s="50">
        <f>IF(HX$63&lt;=$C$17,($C$34*HX$59*$B96/$C$63)*(IF(COUNTA($D96:HW96)*(12/$C$63)&lt;=$C$9,0,1)),0)+IF(HY$63=$C$17,0,IF(HX$63=$C$17,$B96*(HX$60),0))</f>
        <v>0</v>
      </c>
      <c r="HY96" s="50">
        <f>IF(HY$63&lt;=$C$17,($C$34*HY$59*$B96/$C$63)*(IF(COUNTA($D96:HX96)*(12/$C$63)&lt;=$C$9,0,1)),0)+IF(HZ$63=$C$17,0,IF(HY$63=$C$17,$B96*(HY$60),0))</f>
        <v>0</v>
      </c>
      <c r="HZ96" s="50">
        <f>IF(HZ$63&lt;=$C$17,($C$34*HZ$59*$B96/$C$63)*(IF(COUNTA($D96:HY96)*(12/$C$63)&lt;=$C$9,0,1)),0)+IF(IA$63=$C$17,0,IF(HZ$63=$C$17,$B96*(HZ$60),0))</f>
        <v>0</v>
      </c>
      <c r="IA96" s="50">
        <f>IF(IA$63&lt;=$C$17,($C$34*IA$59*$B96/$C$63)*(IF(COUNTA($D96:HZ96)*(12/$C$63)&lt;=$C$9,0,1)),0)+IF(IB$63=$C$17,0,IF(IA$63=$C$17,$B96*(IA$60),0))</f>
        <v>0</v>
      </c>
      <c r="IB96" s="50">
        <f>IF(IB$63&lt;=$C$17,($C$34*IB$59*$B96/$C$63)*(IF(COUNTA($D96:IA96)*(12/$C$63)&lt;=$C$9,0,1)),0)+IF(IC$63=$C$17,0,IF(IB$63=$C$17,$B96*(IB$60),0))</f>
        <v>0</v>
      </c>
      <c r="IC96" s="50">
        <f>IF(IC$63&lt;=$C$17,($C$34*IC$59*$B96/$C$63)*(IF(COUNTA($D96:IB96)*(12/$C$63)&lt;=$C$9,0,1)),0)+IF(ID$63=$C$17,0,IF(IC$63=$C$17,$B96*(IC$60),0))</f>
        <v>0</v>
      </c>
      <c r="ID96" s="50">
        <f>IF(ID$63&lt;=$C$17,($C$34*ID$59*$B96/$C$63)*(IF(COUNTA($D96:IC96)*(12/$C$63)&lt;=$C$9,0,1)),0)+IF(IE$63=$C$17,0,IF(ID$63=$C$17,$B96*(ID$60),0))</f>
        <v>0</v>
      </c>
      <c r="IE96" s="50">
        <f>IF(IE$63&lt;=$C$17,($C$34*IE$59*$B96/$C$63)*(IF(COUNTA($D96:ID96)*(12/$C$63)&lt;=$C$9,0,1)),0)+IF(IF$63=$C$17,0,IF(IE$63=$C$17,$B96*(IE$60),0))</f>
        <v>0</v>
      </c>
      <c r="IF96" s="50">
        <f>IF(IF$63&lt;=$C$17,($C$34*IF$59*$B96/$C$63)*(IF(COUNTA($D96:IE96)*(12/$C$63)&lt;=$C$9,0,1)),0)+IF(IG$63=$C$17,0,IF(IF$63=$C$17,$B96*(IF$60),0))</f>
        <v>0</v>
      </c>
      <c r="IG96" s="50">
        <f>IF(IG$63&lt;=$C$17,($C$34*IG$59*$B96/$C$63)*(IF(COUNTA($D96:IF96)*(12/$C$63)&lt;=$C$9,0,1)),0)+IF(IH$63=$C$17,0,IF(IG$63=$C$17,$B96*(IG$60),0))</f>
        <v>0</v>
      </c>
      <c r="IH96" s="50">
        <f>IF(IH$63&lt;=$C$17,($C$34*IH$59*$B96/$C$63)*(IF(COUNTA($D96:IG96)*(12/$C$63)&lt;=$C$9,0,1)),0)+IF(II$63=$C$17,0,IF(IH$63=$C$17,$B96*(IH$60),0))</f>
        <v>0</v>
      </c>
      <c r="II96" s="50">
        <f>IF(II$63&lt;=$C$17,($C$34*II$59*$B96/$C$63)*(IF(COUNTA($D96:IH96)*(12/$C$63)&lt;=$C$9,0,1)),0)+IF(IJ$63=$C$17,0,IF(II$63=$C$17,$B96*(II$60),0))</f>
        <v>0</v>
      </c>
      <c r="IJ96" s="50">
        <f>IF(IJ$63&lt;=$C$17,($C$34*IJ$59*$B96/$C$63)*(IF(COUNTA($D96:II96)*(12/$C$63)&lt;=$C$9,0,1)),0)+IF(IK$63=$C$17,0,IF(IJ$63=$C$17,$B96*(IJ$60),0))</f>
        <v>0</v>
      </c>
      <c r="IK96" s="50">
        <f>IF(IK$63&lt;=$C$17,($C$34*IK$59*$B96/$C$63)*(IF(COUNTA($D96:IJ96)*(12/$C$63)&lt;=$C$9,0,1)),0)+IF(IL$63=$C$17,0,IF(IK$63=$C$17,$B96*(IK$60),0))</f>
        <v>0</v>
      </c>
      <c r="IL96" s="50">
        <f>IF(IL$63&lt;=$C$17,($C$34*IL$59*$B96/$C$63)*(IF(COUNTA($D96:IK96)*(12/$C$63)&lt;=$C$9,0,1)),0)+IF(IM$63=$C$17,0,IF(IL$63=$C$17,$B96*(IL$60),0))</f>
        <v>0</v>
      </c>
      <c r="IM96" s="50">
        <f>IF(IM$63&lt;=$C$17,($C$34*IM$59*$B96/$C$63)*(IF(COUNTA($D96:IL96)*(12/$C$63)&lt;=$C$9,0,1)),0)+IF(IN$63=$C$17,0,IF(IM$63=$C$17,$B96*(IM$60),0))</f>
        <v>0</v>
      </c>
      <c r="IN96" s="50">
        <f>IF(IN$63&lt;=$C$17,($C$34*IN$59*$B96/$C$63)*(IF(COUNTA($D96:IM96)*(12/$C$63)&lt;=$C$9,0,1)),0)+IF(IO$63=$C$17,0,IF(IN$63=$C$17,$B96*(IN$60),0))</f>
        <v>0</v>
      </c>
      <c r="IO96" s="50">
        <f>IF(IO$63&lt;=$C$17,($C$34*IO$59*$B96/$C$63)*(IF(COUNTA($D96:IN96)*(12/$C$63)&lt;=$C$9,0,1)),0)+IF(IP$63=$C$17,0,IF(IO$63=$C$17,$B96*(IO$60),0))</f>
        <v>0</v>
      </c>
      <c r="IP96" s="50">
        <f>IF(IP$63&lt;=$C$17,($C$34*IP$59*$B96/$C$63)*(IF(COUNTA($D96:IO96)*(12/$C$63)&lt;=$C$9,0,1)),0)+IF(IQ$63=$C$17,0,IF(IP$63=$C$17,$B96*(IP$60),0))</f>
        <v>0</v>
      </c>
      <c r="IQ96" s="50">
        <f>IF(IQ$63&lt;=$C$17,($C$34*IQ$59*$B96/$C$63)*(IF(COUNTA($D96:IP96)*(12/$C$63)&lt;=$C$9,0,1)),0)+IF(IR$63=$C$17,0,IF(IQ$63=$C$17,$B96*(IQ$60),0))</f>
        <v>0</v>
      </c>
      <c r="IR96" s="50">
        <f>IF(IR$63&lt;=$C$17,($C$34*IR$59*$B96/$C$63)*(IF(COUNTA($D96:IQ96)*(12/$C$63)&lt;=$C$9,0,1)),0)+IF(IS$63=$C$17,0,IF(IR$63=$C$17,$B96*(IR$60),0))</f>
        <v>0</v>
      </c>
      <c r="IS96" s="50">
        <f>IF(IS$63&lt;=$C$17,($C$34*IS$59*$B96/$C$63)*(IF(COUNTA($D96:IR96)*(12/$C$63)&lt;=$C$9,0,1)),0)+IF(IT$63=$C$17,0,IF(IS$63=$C$17,$B96*(IS$60),0))</f>
        <v>0</v>
      </c>
      <c r="IT96" s="50">
        <f>IF(IT$63&lt;=$C$17,($C$34*IT$59*$B96/$C$63)*(IF(COUNTA($D96:IS96)*(12/$C$63)&lt;=$C$9,0,1)),0)+IF(IU$63=$C$17,0,IF(IT$63=$C$17,$B96*(IT$60),0))</f>
        <v>0</v>
      </c>
      <c r="IU96" s="50">
        <f>IF(IU$63&lt;=$C$17,($C$34*IU$59*$B96/$C$63)*(IF(COUNTA($D96:IT96)*(12/$C$63)&lt;=$C$9,0,1)),0)+IF(IV$63=$C$17,0,IF(IU$63=$C$17,$B96*(IU$60),0))</f>
        <v>0</v>
      </c>
      <c r="IV96" s="50">
        <f>IF(IV$63&lt;=$C$17,($C$34*IV$59*$B96/$C$63)*(IF(COUNTA($D96:IU96)*(12/$C$63)&lt;=$C$9,0,1)),0)+IF(IW$63=$C$17,0,IF(IV$63=$C$17,$B96*(IV$60),0))</f>
        <v>0</v>
      </c>
      <c r="IW96" s="50">
        <f>IF(IW$63&lt;=$C$17,($C$34*IW$59*$B96/$C$63)*(IF(COUNTA($D96:IV96)*(12/$C$63)&lt;=$C$9,0,1)),0)+IF(IX$63=$C$17,0,IF(IW$63=$C$17,$B96*(IW$60),0))</f>
        <v>0</v>
      </c>
      <c r="IX96" s="50"/>
      <c r="IY96" s="50"/>
      <c r="IZ96" s="50"/>
      <c r="JA96" s="50"/>
      <c r="JB96" s="50"/>
      <c r="JC96" s="50"/>
      <c r="JD96" s="50"/>
      <c r="JE96" s="50"/>
      <c r="JF96" s="50"/>
      <c r="JG96" s="50"/>
      <c r="JH96" s="50"/>
      <c r="JI96" s="50"/>
      <c r="JJ96" s="50"/>
      <c r="JK96" s="50"/>
      <c r="JL96" s="50"/>
      <c r="JM96" s="50"/>
    </row>
    <row r="97" spans="1:289" outlineLevel="1" x14ac:dyDescent="0.25">
      <c r="A97" s="2" t="s">
        <v>55</v>
      </c>
      <c r="B97" s="79">
        <f ca="1">+OFFSET($D$52,0,COUNTA($B$66:B96),,)</f>
        <v>3</v>
      </c>
      <c r="C97" s="88">
        <f t="shared" ca="1" si="68"/>
        <v>166.00582397734365</v>
      </c>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50">
        <f ca="1">IF(AJ$63&gt;$C$17,0,-AI$53*(12/$C$63))</f>
        <v>-612.06000000000006</v>
      </c>
      <c r="AJ97" s="50">
        <f ca="1">IF(AJ$63&lt;=$C$17,($C$34*AJ$59*$B97/$C$63)*(IF(COUNTA($D97:AI97)*(12/$C$63)&lt;=$C$9,0,1)),0)+IF(AK$63=$C$17,0,IF(AJ$63=$C$17,$B97*(AJ$60),0))</f>
        <v>0</v>
      </c>
      <c r="AK97" s="50">
        <f ca="1">IF(AK$63&lt;=$C$17,($C$34*AK$59*$B97/$C$63)*(IF(COUNTA($D97:AJ97)*(12/$C$63)&lt;=$C$9,0,1)),0)+IF(AL$63=$C$17,0,IF(AK$63=$C$17,$B97*(AK$60),0))</f>
        <v>0</v>
      </c>
      <c r="AL97" s="50">
        <f ca="1">IF(AL$63&lt;=$C$17,($C$34*AL$59*$B97/$C$63)*(IF(COUNTA($D97:AK97)*(12/$C$63)&lt;=$C$9,0,1)),0)+IF(AM$63=$C$17,0,IF(AL$63=$C$17,$B97*(AL$60),0))</f>
        <v>0</v>
      </c>
      <c r="AM97" s="50">
        <f ca="1">IF(AM$63&lt;=$C$17,($C$34*AM$59*$B97/$C$63)*(IF(COUNTA($D97:AL97)*(12/$C$63)&lt;=$C$9,0,1)),0)+IF(AN$63=$C$17,0,IF(AM$63=$C$17,$B97*(AM$60),0))</f>
        <v>0</v>
      </c>
      <c r="AN97" s="50">
        <f ca="1">IF(AN$63&lt;=$C$17,($C$34*AN$59*$B97/$C$63)*(IF(COUNTA($D97:AM97)*(12/$C$63)&lt;=$C$9,0,1)),0)+IF(AO$63=$C$17,0,IF(AN$63=$C$17,$B97*(AN$60),0))</f>
        <v>2.36</v>
      </c>
      <c r="AO97" s="50">
        <f ca="1">IF(AO$63&lt;=$C$17,($C$34*AO$59*$B97/$C$63)*(IF(COUNTA($D97:AN97)*(12/$C$63)&lt;=$C$9,0,1)),0)+IF(AP$63=$C$17,0,IF(AO$63=$C$17,$B97*(AO$60),0))</f>
        <v>2.36</v>
      </c>
      <c r="AP97" s="50">
        <f ca="1">IF(AP$63&lt;=$C$17,($C$34*AP$59*$B97/$C$63)*(IF(COUNTA($D97:AO97)*(12/$C$63)&lt;=$C$9,0,1)),0)+IF(AQ$63=$C$17,0,IF(AP$63=$C$17,$B97*(AP$60),0))</f>
        <v>2.36</v>
      </c>
      <c r="AQ97" s="50">
        <f ca="1">IF(AQ$63&lt;=$C$17,($C$34*AQ$59*$B97/$C$63)*(IF(COUNTA($D97:AP97)*(12/$C$63)&lt;=$C$9,0,1)),0)+IF(AR$63=$C$17,0,IF(AQ$63=$C$17,$B97*(AQ$60),0))</f>
        <v>2.36</v>
      </c>
      <c r="AR97" s="50">
        <f ca="1">IF(AR$63&lt;=$C$17,($C$34*AR$59*$B97/$C$63)*(IF(COUNTA($D97:AQ97)*(12/$C$63)&lt;=$C$9,0,1)),0)+IF(AS$63=$C$17,0,IF(AR$63=$C$17,$B97*(AR$60),0))</f>
        <v>2.36</v>
      </c>
      <c r="AS97" s="50">
        <f ca="1">IF(AS$63&lt;=$C$17,($C$34*AS$59*$B97/$C$63)*(IF(COUNTA($D97:AR97)*(12/$C$63)&lt;=$C$9,0,1)),0)+IF(AT$63=$C$17,0,IF(AS$63=$C$17,$B97*(AS$60),0))</f>
        <v>2.36</v>
      </c>
      <c r="AT97" s="50">
        <f ca="1">IF(AT$63&lt;=$C$17,($C$34*AT$59*$B97/$C$63)*(IF(COUNTA($D97:AS97)*(12/$C$63)&lt;=$C$9,0,1)),0)+IF(AU$63=$C$17,0,IF(AT$63=$C$17,$B97*(AT$60),0))</f>
        <v>2.36</v>
      </c>
      <c r="AU97" s="50">
        <f ca="1">IF(AU$63&lt;=$C$17,($C$34*AU$59*$B97/$C$63)*(IF(COUNTA($D97:AT97)*(12/$C$63)&lt;=$C$9,0,1)),0)+IF(AV$63=$C$17,0,IF(AU$63=$C$17,$B97*(AU$60),0))</f>
        <v>2.36</v>
      </c>
      <c r="AV97" s="50">
        <f ca="1">IF(AV$63&lt;=$C$17,($C$34*AV$59*$B97/$C$63)*(IF(COUNTA($D97:AU97)*(12/$C$63)&lt;=$C$9,0,1)),0)+IF(AW$63=$C$17,0,IF(AV$63=$C$17,$B97*(AV$60),0))</f>
        <v>2.36</v>
      </c>
      <c r="AW97" s="50">
        <f ca="1">IF(AW$63&lt;=$C$17,($C$34*AW$59*$B97/$C$63)*(IF(COUNTA($D97:AV97)*(12/$C$63)&lt;=$C$9,0,1)),0)+IF(AX$63=$C$17,0,IF(AW$63=$C$17,$B97*(AW$60),0))</f>
        <v>2.36</v>
      </c>
      <c r="AX97" s="50">
        <f ca="1">IF(AX$63&lt;=$C$17,($C$34*AX$59*$B97/$C$63)*(IF(COUNTA($D97:AW97)*(12/$C$63)&lt;=$C$9,0,1)),0)+IF(AY$63=$C$17,0,IF(AX$63=$C$17,$B97*(AX$60),0))</f>
        <v>2.36</v>
      </c>
      <c r="AY97" s="50">
        <f ca="1">IF(AY$63&lt;=$C$17,($C$34*AY$59*$B97/$C$63)*(IF(COUNTA($D97:AX97)*(12/$C$63)&lt;=$C$9,0,1)),0)+IF(AZ$63=$C$17,0,IF(AY$63=$C$17,$B97*(AY$60),0))</f>
        <v>2.36</v>
      </c>
      <c r="AZ97" s="50">
        <f ca="1">IF(AZ$63&lt;=$C$17,($C$34*AZ$59*$B97/$C$63)*(IF(COUNTA($D97:AY97)*(12/$C$63)&lt;=$C$9,0,1)),0)+IF(BA$63=$C$17,0,IF(AZ$63=$C$17,$B97*(AZ$60),0))</f>
        <v>2.36</v>
      </c>
      <c r="BA97" s="50">
        <f ca="1">IF(BA$63&lt;=$C$17,($C$34*BA$59*$B97/$C$63)*(IF(COUNTA($D97:AZ97)*(12/$C$63)&lt;=$C$9,0,1)),0)+IF(BB$63=$C$17,0,IF(BA$63=$C$17,$B97*(BA$60),0))</f>
        <v>2.36</v>
      </c>
      <c r="BB97" s="50">
        <f ca="1">IF(BB$63&lt;=$C$17,($C$34*BB$59*$B97/$C$63)*(IF(COUNTA($D97:BA97)*(12/$C$63)&lt;=$C$9,0,1)),0)+IF(BC$63=$C$17,0,IF(BB$63=$C$17,$B97*(BB$60),0))</f>
        <v>2.36</v>
      </c>
      <c r="BC97" s="50">
        <f ca="1">IF(BC$63&lt;=$C$17,($C$34*BC$59*$B97/$C$63)*(IF(COUNTA($D97:BB97)*(12/$C$63)&lt;=$C$9,0,1)),0)+IF(BD$63=$C$17,0,IF(BC$63=$C$17,$B97*(BC$60),0))</f>
        <v>2.36</v>
      </c>
      <c r="BD97" s="50">
        <f ca="1">IF(BD$63&lt;=$C$17,($C$34*BD$59*$B97/$C$63)*(IF(COUNTA($D97:BC97)*(12/$C$63)&lt;=$C$9,0,1)),0)+IF(BE$63=$C$17,0,IF(BD$63=$C$17,$B97*(BD$60),0))</f>
        <v>2.36</v>
      </c>
      <c r="BE97" s="50">
        <f ca="1">IF(BE$63&lt;=$C$17,($C$34*BE$59*$B97/$C$63)*(IF(COUNTA($D97:BD97)*(12/$C$63)&lt;=$C$9,0,1)),0)+IF(BF$63=$C$17,0,IF(BE$63=$C$17,$B97*(BE$60),0))</f>
        <v>2.36</v>
      </c>
      <c r="BF97" s="50">
        <f ca="1">IF(BF$63&lt;=$C$17,($C$34*BF$59*$B97/$C$63)*(IF(COUNTA($D97:BE97)*(12/$C$63)&lt;=$C$9,0,1)),0)+IF(BG$63=$C$17,0,IF(BF$63=$C$17,$B97*(BF$60),0))</f>
        <v>2.36</v>
      </c>
      <c r="BG97" s="50">
        <f ca="1">IF(BG$63&lt;=$C$17,($C$34*BG$59*$B97/$C$63)*(IF(COUNTA($D97:BF97)*(12/$C$63)&lt;=$C$9,0,1)),0)+IF(BH$63=$C$17,0,IF(BG$63=$C$17,$B97*(BG$60),0))</f>
        <v>2.36</v>
      </c>
      <c r="BH97" s="50">
        <f ca="1">IF(BH$63&lt;=$C$17,($C$34*BH$59*$B97/$C$63)*(IF(COUNTA($D97:BG97)*(12/$C$63)&lt;=$C$9,0,1)),0)+IF(BI$63=$C$17,0,IF(BH$63=$C$17,$B97*(BH$60),0))</f>
        <v>2.36</v>
      </c>
      <c r="BI97" s="50">
        <f ca="1">IF(BI$63&lt;=$C$17,($C$34*BI$59*$B97/$C$63)*(IF(COUNTA($D97:BH97)*(12/$C$63)&lt;=$C$9,0,1)),0)+IF(BJ$63=$C$17,0,IF(BI$63=$C$17,$B97*(BI$60),0))</f>
        <v>2.36</v>
      </c>
      <c r="BJ97" s="50">
        <f ca="1">IF(BJ$63&lt;=$C$17,($C$34*BJ$59*$B97/$C$63)*(IF(COUNTA($D97:BI97)*(12/$C$63)&lt;=$C$9,0,1)),0)+IF(BK$63=$C$17,0,IF(BJ$63=$C$17,$B97*(BJ$60),0))</f>
        <v>2.36</v>
      </c>
      <c r="BK97" s="50">
        <f ca="1">IF(BK$63&lt;=$C$17,($C$34*BK$59*$B97/$C$63)*(IF(COUNTA($D97:BJ97)*(12/$C$63)&lt;=$C$9,0,1)),0)+IF(BL$63=$C$17,0,IF(BK$63=$C$17,$B97*(BK$60),0))</f>
        <v>2.36</v>
      </c>
      <c r="BL97" s="50">
        <f ca="1">IF(BL$63&lt;=$C$17,($C$34*BL$59*$B97/$C$63)*(IF(COUNTA($D97:BK97)*(12/$C$63)&lt;=$C$9,0,1)),0)+IF(BM$63=$C$17,0,IF(BL$63=$C$17,$B97*(BL$60),0))</f>
        <v>2.36</v>
      </c>
      <c r="BM97" s="50">
        <f ca="1">IF(BM$63&lt;=$C$17,($C$34*BM$59*$B97/$C$63)*(IF(COUNTA($D97:BL97)*(12/$C$63)&lt;=$C$9,0,1)),0)+IF(BN$63=$C$17,0,IF(BM$63=$C$17,$B97*(BM$60),0))</f>
        <v>2.36</v>
      </c>
      <c r="BN97" s="50">
        <f ca="1">IF(BN$63&lt;=$C$17,($C$34*BN$59*$B97/$C$63)*(IF(COUNTA($D97:BM97)*(12/$C$63)&lt;=$C$9,0,1)),0)+IF(BO$63=$C$17,0,IF(BN$63=$C$17,$B97*(BN$60),0))</f>
        <v>2.36</v>
      </c>
      <c r="BO97" s="50">
        <f ca="1">IF(BO$63&lt;=$C$17,($C$34*BO$59*$B97/$C$63)*(IF(COUNTA($D97:BN97)*(12/$C$63)&lt;=$C$9,0,1)),0)+IF(BP$63=$C$17,0,IF(BO$63=$C$17,$B97*(BO$60),0))</f>
        <v>2.36</v>
      </c>
      <c r="BP97" s="50">
        <f ca="1">IF(BP$63&lt;=$C$17,($C$34*BP$59*$B97/$C$63)*(IF(COUNTA($D97:BO97)*(12/$C$63)&lt;=$C$9,0,1)),0)+IF(BQ$63=$C$17,0,IF(BP$63=$C$17,$B97*(BP$60),0))</f>
        <v>2.36</v>
      </c>
      <c r="BQ97" s="50">
        <f ca="1">IF(BQ$63&lt;=$C$17,($C$34*BQ$59*$B97/$C$63)*(IF(COUNTA($D97:BP97)*(12/$C$63)&lt;=$C$9,0,1)),0)+IF(BR$63=$C$17,0,IF(BQ$63=$C$17,$B97*(BQ$60),0))</f>
        <v>2.36</v>
      </c>
      <c r="BR97" s="50">
        <f ca="1">IF(BR$63&lt;=$C$17,($C$34*BR$59*$B97/$C$63)*(IF(COUNTA($D97:BQ97)*(12/$C$63)&lt;=$C$9,0,1)),0)+IF(BS$63=$C$17,0,IF(BR$63=$C$17,$B97*(BR$60),0))</f>
        <v>2.36</v>
      </c>
      <c r="BS97" s="50">
        <f ca="1">IF(BS$63&lt;=$C$17,($C$34*BS$59*$B97/$C$63)*(IF(COUNTA($D97:BR97)*(12/$C$63)&lt;=$C$9,0,1)),0)+IF(BT$63=$C$17,0,IF(BS$63=$C$17,$B97*(BS$60),0))</f>
        <v>2.36</v>
      </c>
      <c r="BT97" s="50">
        <f ca="1">IF(BT$63&lt;=$C$17,($C$34*BT$59*$B97/$C$63)*(IF(COUNTA($D97:BS97)*(12/$C$63)&lt;=$C$9,0,1)),0)+IF(BU$63=$C$17,0,IF(BT$63=$C$17,$B97*(BT$60),0))</f>
        <v>2.36</v>
      </c>
      <c r="BU97" s="50">
        <f ca="1">IF(BU$63&lt;=$C$17,($C$34*BU$59*$B97/$C$63)*(IF(COUNTA($D97:BT97)*(12/$C$63)&lt;=$C$9,0,1)),0)+IF(BV$63=$C$17,0,IF(BU$63=$C$17,$B97*(BU$60),0))</f>
        <v>2.36</v>
      </c>
      <c r="BV97" s="50">
        <f ca="1">IF(BV$63&lt;=$C$17,($C$34*BV$59*$B97/$C$63)*(IF(COUNTA($D97:BU97)*(12/$C$63)&lt;=$C$9,0,1)),0)+IF(BW$63=$C$17,0,IF(BV$63=$C$17,$B97*(BV$60),0))</f>
        <v>2.36</v>
      </c>
      <c r="BW97" s="50">
        <f ca="1">IF(BW$63&lt;=$C$17,($C$34*BW$59*$B97/$C$63)*(IF(COUNTA($D97:BV97)*(12/$C$63)&lt;=$C$9,0,1)),0)+IF(BX$63=$C$17,0,IF(BW$63=$C$17,$B97*(BW$60),0))</f>
        <v>2.36</v>
      </c>
      <c r="BX97" s="50">
        <f ca="1">IF(BX$63&lt;=$C$17,($C$34*BX$59*$B97/$C$63)*(IF(COUNTA($D97:BW97)*(12/$C$63)&lt;=$C$9,0,1)),0)+IF(BY$63=$C$17,0,IF(BX$63=$C$17,$B97*(BX$60),0))</f>
        <v>2.36</v>
      </c>
      <c r="BY97" s="50">
        <f ca="1">IF(BY$63&lt;=$C$17,($C$34*BY$59*$B97/$C$63)*(IF(COUNTA($D97:BX97)*(12/$C$63)&lt;=$C$9,0,1)),0)+IF(BZ$63=$C$17,0,IF(BY$63=$C$17,$B97*(BY$60),0))</f>
        <v>2.36</v>
      </c>
      <c r="BZ97" s="50">
        <f ca="1">IF(BZ$63&lt;=$C$17,($C$34*BZ$59*$B97/$C$63)*(IF(COUNTA($D97:BY97)*(12/$C$63)&lt;=$C$9,0,1)),0)+IF(CA$63=$C$17,0,IF(BZ$63=$C$17,$B97*(BZ$60),0))</f>
        <v>2.36</v>
      </c>
      <c r="CA97" s="50">
        <f ca="1">IF(CA$63&lt;=$C$17,($C$34*CA$59*$B97/$C$63)*(IF(COUNTA($D97:BZ97)*(12/$C$63)&lt;=$C$9,0,1)),0)+IF(CB$63=$C$17,0,IF(CA$63=$C$17,$B97*(CA$60),0))</f>
        <v>2.36</v>
      </c>
      <c r="CB97" s="50">
        <f ca="1">IF(CB$63&lt;=$C$17,($C$34*CB$59*$B97/$C$63)*(IF(COUNTA($D97:CA97)*(12/$C$63)&lt;=$C$9,0,1)),0)+IF(CC$63=$C$17,0,IF(CB$63=$C$17,$B97*(CB$60),0))</f>
        <v>2.36</v>
      </c>
      <c r="CC97" s="50">
        <f ca="1">IF(CC$63&lt;=$C$17,($C$34*CC$59*$B97/$C$63)*(IF(COUNTA($D97:CB97)*(12/$C$63)&lt;=$C$9,0,1)),0)+IF(CD$63=$C$17,0,IF(CC$63=$C$17,$B97*(CC$60),0))</f>
        <v>2.36</v>
      </c>
      <c r="CD97" s="50">
        <f ca="1">IF(CD$63&lt;=$C$17,($C$34*CD$59*$B97/$C$63)*(IF(COUNTA($D97:CC97)*(12/$C$63)&lt;=$C$9,0,1)),0)+IF(CE$63=$C$17,0,IF(CD$63=$C$17,$B97*(CD$60),0))</f>
        <v>2.36</v>
      </c>
      <c r="CE97" s="50">
        <f ca="1">IF(CE$63&lt;=$C$17,($C$34*CE$59*$B97/$C$63)*(IF(COUNTA($D97:CD97)*(12/$C$63)&lt;=$C$9,0,1)),0)+IF(CF$63=$C$17,0,IF(CE$63=$C$17,$B97*(CE$60),0))</f>
        <v>2.36</v>
      </c>
      <c r="CF97" s="50">
        <f ca="1">IF(CF$63&lt;=$C$17,($C$34*CF$59*$B97/$C$63)*(IF(COUNTA($D97:CE97)*(12/$C$63)&lt;=$C$9,0,1)),0)+IF(CG$63=$C$17,0,IF(CF$63=$C$17,$B97*(CF$60),0))</f>
        <v>2.36</v>
      </c>
      <c r="CG97" s="50">
        <f ca="1">IF(CG$63&lt;=$C$17,($C$34*CG$59*$B97/$C$63)*(IF(COUNTA($D97:CF97)*(12/$C$63)&lt;=$C$9,0,1)),0)+IF(CH$63=$C$17,0,IF(CG$63=$C$17,$B97*(CG$60),0))</f>
        <v>2.36</v>
      </c>
      <c r="CH97" s="50">
        <f ca="1">IF(CH$63&lt;=$C$17,($C$34*CH$59*$B97/$C$63)*(IF(COUNTA($D97:CG97)*(12/$C$63)&lt;=$C$9,0,1)),0)+IF(CI$63=$C$17,0,IF(CH$63=$C$17,$B97*(CH$60),0))</f>
        <v>2.36</v>
      </c>
      <c r="CI97" s="50">
        <f ca="1">IF(CI$63&lt;=$C$17,($C$34*CI$59*$B97/$C$63)*(IF(COUNTA($D97:CH97)*(12/$C$63)&lt;=$C$9,0,1)),0)+IF(CJ$63=$C$17,0,IF(CI$63=$C$17,$B97*(CI$60),0))</f>
        <v>2.36</v>
      </c>
      <c r="CJ97" s="50">
        <f ca="1">IF(CJ$63&lt;=$C$17,($C$34*CJ$59*$B97/$C$63)*(IF(COUNTA($D97:CI97)*(12/$C$63)&lt;=$C$9,0,1)),0)+IF(CK$63=$C$17,0,IF(CJ$63=$C$17,$B97*(CJ$60),0))</f>
        <v>2.36</v>
      </c>
      <c r="CK97" s="50">
        <f ca="1">IF(CK$63&lt;=$C$17,($C$34*CK$59*$B97/$C$63)*(IF(COUNTA($D97:CJ97)*(12/$C$63)&lt;=$C$9,0,1)),0)+IF(CL$63=$C$17,0,IF(CK$63=$C$17,$B97*(CK$60),0))</f>
        <v>2.36</v>
      </c>
      <c r="CL97" s="50">
        <f ca="1">IF(CL$63&lt;=$C$17,($C$34*CL$59*$B97/$C$63)*(IF(COUNTA($D97:CK97)*(12/$C$63)&lt;=$C$9,0,1)),0)+IF(CM$63=$C$17,0,IF(CL$63=$C$17,$B97*(CL$60),0))</f>
        <v>2.36</v>
      </c>
      <c r="CM97" s="50">
        <f ca="1">IF(CM$63&lt;=$C$17,($C$34*CM$59*$B97/$C$63)*(IF(COUNTA($D97:CL97)*(12/$C$63)&lt;=$C$9,0,1)),0)+IF(CN$63=$C$17,0,IF(CM$63=$C$17,$B97*(CM$60),0))</f>
        <v>2.36</v>
      </c>
      <c r="CN97" s="50">
        <f ca="1">IF(CN$63&lt;=$C$17,($C$34*CN$59*$B97/$C$63)*(IF(COUNTA($D97:CM97)*(12/$C$63)&lt;=$C$9,0,1)),0)+IF(CO$63=$C$17,0,IF(CN$63=$C$17,$B97*(CN$60),0))</f>
        <v>2.36</v>
      </c>
      <c r="CO97" s="50">
        <f ca="1">IF(CO$63&lt;=$C$17,($C$34*CO$59*$B97/$C$63)*(IF(COUNTA($D97:CN97)*(12/$C$63)&lt;=$C$9,0,1)),0)+IF(CP$63=$C$17,0,IF(CO$63=$C$17,$B97*(CO$60),0))</f>
        <v>2.36</v>
      </c>
      <c r="CP97" s="50">
        <f ca="1">IF(CP$63&lt;=$C$17,($C$34*CP$59*$B97/$C$63)*(IF(COUNTA($D97:CO97)*(12/$C$63)&lt;=$C$9,0,1)),0)+IF(CQ$63=$C$17,0,IF(CP$63=$C$17,$B97*(CP$60),0))</f>
        <v>2.36</v>
      </c>
      <c r="CQ97" s="50">
        <f ca="1">IF(CQ$63&lt;=$C$17,($C$34*CQ$59*$B97/$C$63)*(IF(COUNTA($D97:CP97)*(12/$C$63)&lt;=$C$9,0,1)),0)+IF(CR$63=$C$17,0,IF(CQ$63=$C$17,$B97*(CQ$60),0))</f>
        <v>2.36</v>
      </c>
      <c r="CR97" s="50">
        <f ca="1">IF(CR$63&lt;=$C$17,($C$34*CR$59*$B97/$C$63)*(IF(COUNTA($D97:CQ97)*(12/$C$63)&lt;=$C$9,0,1)),0)+IF(CS$63=$C$17,0,IF(CR$63=$C$17,$B97*(CR$60),0))</f>
        <v>2.36</v>
      </c>
      <c r="CS97" s="50">
        <f ca="1">IF(CS$63&lt;=$C$17,($C$34*CS$59*$B97/$C$63)*(IF(COUNTA($D97:CR97)*(12/$C$63)&lt;=$C$9,0,1)),0)+IF(CT$63=$C$17,0,IF(CS$63=$C$17,$B97*(CS$60),0))</f>
        <v>2.36</v>
      </c>
      <c r="CT97" s="50">
        <f ca="1">IF(CT$63&lt;=$C$17,($C$34*CT$59*$B97/$C$63)*(IF(COUNTA($D97:CS97)*(12/$C$63)&lt;=$C$9,0,1)),0)+IF(CU$63=$C$17,0,IF(CT$63=$C$17,$B97*(CT$60),0))</f>
        <v>2.36</v>
      </c>
      <c r="CU97" s="50">
        <f ca="1">IF(CU$63&lt;=$C$17,($C$34*CU$59*$B97/$C$63)*(IF(COUNTA($D97:CT97)*(12/$C$63)&lt;=$C$9,0,1)),0)+IF(CV$63=$C$17,0,IF(CU$63=$C$17,$B97*(CU$60),0))</f>
        <v>2.36</v>
      </c>
      <c r="CV97" s="50">
        <f ca="1">IF(CV$63&lt;=$C$17,($C$34*CV$59*$B97/$C$63)*(IF(COUNTA($D97:CU97)*(12/$C$63)&lt;=$C$9,0,1)),0)+IF(CW$63=$C$17,0,IF(CV$63=$C$17,$B97*(CV$60),0))</f>
        <v>2.36</v>
      </c>
      <c r="CW97" s="50">
        <f ca="1">IF(CW$63&lt;=$C$17,($C$34*CW$59*$B97/$C$63)*(IF(COUNTA($D97:CV97)*(12/$C$63)&lt;=$C$9,0,1)),0)+IF(CX$63=$C$17,0,IF(CW$63=$C$17,$B97*(CW$60),0))</f>
        <v>2.36</v>
      </c>
      <c r="CX97" s="50">
        <f ca="1">IF(CX$63&lt;=$C$17,($C$34*CX$59*$B97/$C$63)*(IF(COUNTA($D97:CW97)*(12/$C$63)&lt;=$C$9,0,1)),0)+IF(CY$63=$C$17,0,IF(CX$63=$C$17,$B97*(CX$60),0))</f>
        <v>2.36</v>
      </c>
      <c r="CY97" s="50">
        <f ca="1">IF(CY$63&lt;=$C$17,($C$34*CY$59*$B97/$C$63)*(IF(COUNTA($D97:CX97)*(12/$C$63)&lt;=$C$9,0,1)),0)+IF(CZ$63=$C$17,0,IF(CY$63=$C$17,$B97*(CY$60),0))</f>
        <v>2.36</v>
      </c>
      <c r="CZ97" s="50">
        <f ca="1">IF(CZ$63&lt;=$C$17,($C$34*CZ$59*$B97/$C$63)*(IF(COUNTA($D97:CY97)*(12/$C$63)&lt;=$C$9,0,1)),0)+IF(DA$63=$C$17,0,IF(CZ$63=$C$17,$B97*(CZ$60),0))</f>
        <v>2.36</v>
      </c>
      <c r="DA97" s="50">
        <f ca="1">IF(DA$63&lt;=$C$17,($C$34*DA$59*$B97/$C$63)*(IF(COUNTA($D97:CZ97)*(12/$C$63)&lt;=$C$9,0,1)),0)+IF(DB$63=$C$17,0,IF(DA$63=$C$17,$B97*(DA$60),0))</f>
        <v>2.36</v>
      </c>
      <c r="DB97" s="50">
        <f ca="1">IF(DB$63&lt;=$C$17,($C$34*DB$59*$B97/$C$63)*(IF(COUNTA($D97:DA97)*(12/$C$63)&lt;=$C$9,0,1)),0)+IF(DC$63=$C$17,0,IF(DB$63=$C$17,$B97*(DB$60),0))</f>
        <v>2.36</v>
      </c>
      <c r="DC97" s="50">
        <f ca="1">IF(DC$63&lt;=$C$17,($C$34*DC$59*$B97/$C$63)*(IF(COUNTA($D97:DB97)*(12/$C$63)&lt;=$C$9,0,1)),0)+IF(DD$63=$C$17,0,IF(DC$63=$C$17,$B97*(DC$60),0))</f>
        <v>2.36</v>
      </c>
      <c r="DD97" s="50">
        <f ca="1">IF(DD$63&lt;=$C$17,($C$34*DD$59*$B97/$C$63)*(IF(COUNTA($D97:DC97)*(12/$C$63)&lt;=$C$9,0,1)),0)+IF(DE$63=$C$17,0,IF(DD$63=$C$17,$B97*(DD$60),0))</f>
        <v>2.36</v>
      </c>
      <c r="DE97" s="50">
        <f ca="1">IF(DE$63&lt;=$C$17,($C$34*DE$59*$B97/$C$63)*(IF(COUNTA($D97:DD97)*(12/$C$63)&lt;=$C$9,0,1)),0)+IF(DF$63=$C$17,0,IF(DE$63=$C$17,$B97*(DE$60),0))</f>
        <v>2.36</v>
      </c>
      <c r="DF97" s="50">
        <f ca="1">IF(DF$63&lt;=$C$17,($C$34*DF$59*$B97/$C$63)*(IF(COUNTA($D97:DE97)*(12/$C$63)&lt;=$C$9,0,1)),0)+IF(DG$63=$C$17,0,IF(DF$63=$C$17,$B97*(DF$60),0))</f>
        <v>2.36</v>
      </c>
      <c r="DG97" s="50">
        <f ca="1">IF(DG$63&lt;=$C$17,($C$34*DG$59*$B97/$C$63)*(IF(COUNTA($D97:DF97)*(12/$C$63)&lt;=$C$9,0,1)),0)+IF(DH$63=$C$17,0,IF(DG$63=$C$17,$B97*(DG$60),0))</f>
        <v>2.36</v>
      </c>
      <c r="DH97" s="50">
        <f ca="1">IF(DH$63&lt;=$C$17,($C$34*DH$59*$B97/$C$63)*(IF(COUNTA($D97:DG97)*(12/$C$63)&lt;=$C$9,0,1)),0)+IF(DI$63=$C$17,0,IF(DH$63=$C$17,$B97*(DH$60),0))</f>
        <v>2.36</v>
      </c>
      <c r="DI97" s="50">
        <f ca="1">IF(DI$63&lt;=$C$17,($C$34*DI$59*$B97/$C$63)*(IF(COUNTA($D97:DH97)*(12/$C$63)&lt;=$C$9,0,1)),0)+IF(DJ$63=$C$17,0,IF(DI$63=$C$17,$B97*(DI$60),0))</f>
        <v>2.36</v>
      </c>
      <c r="DJ97" s="50">
        <f ca="1">IF(DJ$63&lt;=$C$17,($C$34*DJ$59*$B97/$C$63)*(IF(COUNTA($D97:DI97)*(12/$C$63)&lt;=$C$9,0,1)),0)+IF(DK$63=$C$17,0,IF(DJ$63=$C$17,$B97*(DJ$60),0))</f>
        <v>2.36</v>
      </c>
      <c r="DK97" s="50">
        <f ca="1">IF(DK$63&lt;=$C$17,($C$34*DK$59*$B97/$C$63)*(IF(COUNTA($D97:DJ97)*(12/$C$63)&lt;=$C$9,0,1)),0)+IF(DL$63=$C$17,0,IF(DK$63=$C$17,$B97*(DK$60),0))</f>
        <v>2.36</v>
      </c>
      <c r="DL97" s="50">
        <f ca="1">IF(DL$63&lt;=$C$17,($C$34*DL$59*$B97/$C$63)*(IF(COUNTA($D97:DK97)*(12/$C$63)&lt;=$C$9,0,1)),0)+IF(DM$63=$C$17,0,IF(DL$63=$C$17,$B97*(DL$60),0))</f>
        <v>2.36</v>
      </c>
      <c r="DM97" s="50">
        <f ca="1">IF(DM$63&lt;=$C$17,($C$34*DM$59*$B97/$C$63)*(IF(COUNTA($D97:DL97)*(12/$C$63)&lt;=$C$9,0,1)),0)+IF(DN$63=$C$17,0,IF(DM$63=$C$17,$B97*(DM$60),0))</f>
        <v>2.36</v>
      </c>
      <c r="DN97" s="50">
        <f ca="1">IF(DN$63&lt;=$C$17,($C$34*DN$59*$B97/$C$63)*(IF(COUNTA($D97:DM97)*(12/$C$63)&lt;=$C$9,0,1)),0)+IF(DO$63=$C$17,0,IF(DN$63=$C$17,$B97*(DN$60),0))</f>
        <v>2.36</v>
      </c>
      <c r="DO97" s="50">
        <f ca="1">IF(DO$63&lt;=$C$17,($C$34*DO$59*$B97/$C$63)*(IF(COUNTA($D97:DN97)*(12/$C$63)&lt;=$C$9,0,1)),0)+IF(DP$63=$C$17,0,IF(DO$63=$C$17,$B97*(DO$60),0))</f>
        <v>2.36</v>
      </c>
      <c r="DP97" s="50">
        <f ca="1">IF(DP$63&lt;=$C$17,($C$34*DP$59*$B97/$C$63)*(IF(COUNTA($D97:DO97)*(12/$C$63)&lt;=$C$9,0,1)),0)+IF(DQ$63=$C$17,0,IF(DP$63=$C$17,$B97*(DP$60),0))</f>
        <v>2.36</v>
      </c>
      <c r="DQ97" s="50">
        <f ca="1">IF(DQ$63&lt;=$C$17,($C$34*DQ$59*$B97/$C$63)*(IF(COUNTA($D97:DP97)*(12/$C$63)&lt;=$C$9,0,1)),0)+IF(DR$63=$C$17,0,IF(DQ$63=$C$17,$B97*(DQ$60),0))</f>
        <v>2.36</v>
      </c>
      <c r="DR97" s="50">
        <f ca="1">IF(DR$63&lt;=$C$17,($C$34*DR$59*$B97/$C$63)*(IF(COUNTA($D97:DQ97)*(12/$C$63)&lt;=$C$9,0,1)),0)+IF(DS$63=$C$17,0,IF(DR$63=$C$17,$B97*(DR$60),0))</f>
        <v>2.36</v>
      </c>
      <c r="DS97" s="50">
        <f ca="1">IF(DS$63&lt;=$C$17,($C$34*DS$59*$B97/$C$63)*(IF(COUNTA($D97:DR97)*(12/$C$63)&lt;=$C$9,0,1)),0)+IF(DT$63=$C$17,0,IF(DS$63=$C$17,$B97*(DS$60),0))</f>
        <v>2.36</v>
      </c>
      <c r="DT97" s="50">
        <f ca="1">IF(DT$63&lt;=$C$17,($C$34*DT$59*$B97/$C$63)*(IF(COUNTA($D97:DS97)*(12/$C$63)&lt;=$C$9,0,1)),0)+IF(DU$63=$C$17,0,IF(DT$63=$C$17,$B97*(DT$60),0))</f>
        <v>579.82582397734257</v>
      </c>
      <c r="DU97" s="50">
        <f>IF(DU$63&lt;=$C$17,($C$34*DU$59*$B97/$C$63)*(IF(COUNTA($D97:DT97)*(12/$C$63)&lt;=$C$9,0,1)),0)+IF(DV$63=$C$17,0,IF(DU$63=$C$17,$B97*(DU$60),0))</f>
        <v>0</v>
      </c>
      <c r="DV97" s="50">
        <f>IF(DV$63&lt;=$C$17,($C$34*DV$59*$B97/$C$63)*(IF(COUNTA($D97:DU97)*(12/$C$63)&lt;=$C$9,0,1)),0)+IF(DW$63=$C$17,0,IF(DV$63=$C$17,$B97*(DV$60),0))</f>
        <v>0</v>
      </c>
      <c r="DW97" s="50">
        <f>IF(DW$63&lt;=$C$17,($C$34*DW$59*$B97/$C$63)*(IF(COUNTA($D97:DV97)*(12/$C$63)&lt;=$C$9,0,1)),0)+IF(DX$63=$C$17,0,IF(DW$63=$C$17,$B97*(DW$60),0))</f>
        <v>0</v>
      </c>
      <c r="DX97" s="50">
        <f>IF(DX$63&lt;=$C$17,($C$34*DX$59*$B97/$C$63)*(IF(COUNTA($D97:DW97)*(12/$C$63)&lt;=$C$9,0,1)),0)+IF(DY$63=$C$17,0,IF(DX$63=$C$17,$B97*(DX$60),0))</f>
        <v>0</v>
      </c>
      <c r="DY97" s="50">
        <f>IF(DY$63&lt;=$C$17,($C$34*DY$59*$B97/$C$63)*(IF(COUNTA($D97:DX97)*(12/$C$63)&lt;=$C$9,0,1)),0)+IF(DZ$63=$C$17,0,IF(DY$63=$C$17,$B97*(DY$60),0))</f>
        <v>0</v>
      </c>
      <c r="DZ97" s="50">
        <f>IF(DZ$63&lt;=$C$17,($C$34*DZ$59*$B97/$C$63)*(IF(COUNTA($D97:DY97)*(12/$C$63)&lt;=$C$9,0,1)),0)+IF(EA$63=$C$17,0,IF(DZ$63=$C$17,$B97*(DZ$60),0))</f>
        <v>0</v>
      </c>
      <c r="EA97" s="50">
        <f>IF(EA$63&lt;=$C$17,($C$34*EA$59*$B97/$C$63)*(IF(COUNTA($D97:DZ97)*(12/$C$63)&lt;=$C$9,0,1)),0)+IF(EB$63=$C$17,0,IF(EA$63=$C$17,$B97*(EA$60),0))</f>
        <v>0</v>
      </c>
      <c r="EB97" s="50">
        <f>IF(EB$63&lt;=$C$17,($C$34*EB$59*$B97/$C$63)*(IF(COUNTA($D97:EA97)*(12/$C$63)&lt;=$C$9,0,1)),0)+IF(EC$63=$C$17,0,IF(EB$63=$C$17,$B97*(EB$60),0))</f>
        <v>0</v>
      </c>
      <c r="EC97" s="50">
        <f>IF(EC$63&lt;=$C$17,($C$34*EC$59*$B97/$C$63)*(IF(COUNTA($D97:EB97)*(12/$C$63)&lt;=$C$9,0,1)),0)+IF(ED$63=$C$17,0,IF(EC$63=$C$17,$B97*(EC$60),0))</f>
        <v>0</v>
      </c>
      <c r="ED97" s="50">
        <f>IF(ED$63&lt;=$C$17,($C$34*ED$59*$B97/$C$63)*(IF(COUNTA($D97:EC97)*(12/$C$63)&lt;=$C$9,0,1)),0)+IF(EE$63=$C$17,0,IF(ED$63=$C$17,$B97*(ED$60),0))</f>
        <v>0</v>
      </c>
      <c r="EE97" s="50">
        <f>IF(EE$63&lt;=$C$17,($C$34*EE$59*$B97/$C$63)*(IF(COUNTA($D97:ED97)*(12/$C$63)&lt;=$C$9,0,1)),0)+IF(EF$63=$C$17,0,IF(EE$63=$C$17,$B97*(EE$60),0))</f>
        <v>0</v>
      </c>
      <c r="EF97" s="50">
        <f>IF(EF$63&lt;=$C$17,($C$34*EF$59*$B97/$C$63)*(IF(COUNTA($D97:EE97)*(12/$C$63)&lt;=$C$9,0,1)),0)+IF(EG$63=$C$17,0,IF(EF$63=$C$17,$B97*(EF$60),0))</f>
        <v>0</v>
      </c>
      <c r="EG97" s="50">
        <f>IF(EG$63&lt;=$C$17,($C$34*EG$59*$B97/$C$63)*(IF(COUNTA($D97:EF97)*(12/$C$63)&lt;=$C$9,0,1)),0)+IF(EH$63=$C$17,0,IF(EG$63=$C$17,$B97*(EG$60),0))</f>
        <v>0</v>
      </c>
      <c r="EH97" s="50">
        <f>IF(EH$63&lt;=$C$17,($C$34*EH$59*$B97/$C$63)*(IF(COUNTA($D97:EG97)*(12/$C$63)&lt;=$C$9,0,1)),0)+IF(EI$63=$C$17,0,IF(EH$63=$C$17,$B97*(EH$60),0))</f>
        <v>0</v>
      </c>
      <c r="EI97" s="50">
        <f>IF(EI$63&lt;=$C$17,($C$34*EI$59*$B97/$C$63)*(IF(COUNTA($D97:EH97)*(12/$C$63)&lt;=$C$9,0,1)),0)+IF(EJ$63=$C$17,0,IF(EI$63=$C$17,$B97*(EI$60),0))</f>
        <v>0</v>
      </c>
      <c r="EJ97" s="50">
        <f>IF(EJ$63&lt;=$C$17,($C$34*EJ$59*$B97/$C$63)*(IF(COUNTA($D97:EI97)*(12/$C$63)&lt;=$C$9,0,1)),0)+IF(EK$63=$C$17,0,IF(EJ$63=$C$17,$B97*(EJ$60),0))</f>
        <v>0</v>
      </c>
      <c r="EK97" s="50">
        <f>IF(EK$63&lt;=$C$17,($C$34*EK$59*$B97/$C$63)*(IF(COUNTA($D97:EJ97)*(12/$C$63)&lt;=$C$9,0,1)),0)+IF(EL$63=$C$17,0,IF(EK$63=$C$17,$B97*(EK$60),0))</f>
        <v>0</v>
      </c>
      <c r="EL97" s="50">
        <f>IF(EL$63&lt;=$C$17,($C$34*EL$59*$B97/$C$63)*(IF(COUNTA($D97:EK97)*(12/$C$63)&lt;=$C$9,0,1)),0)+IF(EM$63=$C$17,0,IF(EL$63=$C$17,$B97*(EL$60),0))</f>
        <v>0</v>
      </c>
      <c r="EM97" s="50">
        <f>IF(EM$63&lt;=$C$17,($C$34*EM$59*$B97/$C$63)*(IF(COUNTA($D97:EL97)*(12/$C$63)&lt;=$C$9,0,1)),0)+IF(EN$63=$C$17,0,IF(EM$63=$C$17,$B97*(EM$60),0))</f>
        <v>0</v>
      </c>
      <c r="EN97" s="50">
        <f>IF(EN$63&lt;=$C$17,($C$34*EN$59*$B97/$C$63)*(IF(COUNTA($D97:EM97)*(12/$C$63)&lt;=$C$9,0,1)),0)+IF(EO$63=$C$17,0,IF(EN$63=$C$17,$B97*(EN$60),0))</f>
        <v>0</v>
      </c>
      <c r="EO97" s="50">
        <f>IF(EO$63&lt;=$C$17,($C$34*EO$59*$B97/$C$63)*(IF(COUNTA($D97:EN97)*(12/$C$63)&lt;=$C$9,0,1)),0)+IF(EP$63=$C$17,0,IF(EO$63=$C$17,$B97*(EO$60),0))</f>
        <v>0</v>
      </c>
      <c r="EP97" s="50">
        <f>IF(EP$63&lt;=$C$17,($C$34*EP$59*$B97/$C$63)*(IF(COUNTA($D97:EO97)*(12/$C$63)&lt;=$C$9,0,1)),0)+IF(EQ$63=$C$17,0,IF(EP$63=$C$17,$B97*(EP$60),0))</f>
        <v>0</v>
      </c>
      <c r="EQ97" s="50">
        <f>IF(EQ$63&lt;=$C$17,($C$34*EQ$59*$B97/$C$63)*(IF(COUNTA($D97:EP97)*(12/$C$63)&lt;=$C$9,0,1)),0)+IF(ER$63=$C$17,0,IF(EQ$63=$C$17,$B97*(EQ$60),0))</f>
        <v>0</v>
      </c>
      <c r="ER97" s="50">
        <f>IF(ER$63&lt;=$C$17,($C$34*ER$59*$B97/$C$63)*(IF(COUNTA($D97:EQ97)*(12/$C$63)&lt;=$C$9,0,1)),0)+IF(ES$63=$C$17,0,IF(ER$63=$C$17,$B97*(ER$60),0))</f>
        <v>0</v>
      </c>
      <c r="ES97" s="50">
        <f>IF(ES$63&lt;=$C$17,($C$34*ES$59*$B97/$C$63)*(IF(COUNTA($D97:ER97)*(12/$C$63)&lt;=$C$9,0,1)),0)+IF(ET$63=$C$17,0,IF(ES$63=$C$17,$B97*(ES$60),0))</f>
        <v>0</v>
      </c>
      <c r="ET97" s="50">
        <f>IF(ET$63&lt;=$C$17,($C$34*ET$59*$B97/$C$63)*(IF(COUNTA($D97:ES97)*(12/$C$63)&lt;=$C$9,0,1)),0)+IF(EU$63=$C$17,0,IF(ET$63=$C$17,$B97*(ET$60),0))</f>
        <v>0</v>
      </c>
      <c r="EU97" s="50">
        <f>IF(EU$63&lt;=$C$17,($C$34*EU$59*$B97/$C$63)*(IF(COUNTA($D97:ET97)*(12/$C$63)&lt;=$C$9,0,1)),0)+IF(EV$63=$C$17,0,IF(EU$63=$C$17,$B97*(EU$60),0))</f>
        <v>0</v>
      </c>
      <c r="EV97" s="50">
        <f>IF(EV$63&lt;=$C$17,($C$34*EV$59*$B97/$C$63)*(IF(COUNTA($D97:EU97)*(12/$C$63)&lt;=$C$9,0,1)),0)+IF(EW$63=$C$17,0,IF(EV$63=$C$17,$B97*(EV$60),0))</f>
        <v>0</v>
      </c>
      <c r="EW97" s="50">
        <f>IF(EW$63&lt;=$C$17,($C$34*EW$59*$B97/$C$63)*(IF(COUNTA($D97:EV97)*(12/$C$63)&lt;=$C$9,0,1)),0)+IF(EX$63=$C$17,0,IF(EW$63=$C$17,$B97*(EW$60),0))</f>
        <v>0</v>
      </c>
      <c r="EX97" s="50">
        <f>IF(EX$63&lt;=$C$17,($C$34*EX$59*$B97/$C$63)*(IF(COUNTA($D97:EW97)*(12/$C$63)&lt;=$C$9,0,1)),0)+IF(EY$63=$C$17,0,IF(EX$63=$C$17,$B97*(EX$60),0))</f>
        <v>0</v>
      </c>
      <c r="EY97" s="50">
        <f>IF(EY$63&lt;=$C$17,($C$34*EY$59*$B97/$C$63)*(IF(COUNTA($D97:EX97)*(12/$C$63)&lt;=$C$9,0,1)),0)+IF(EZ$63=$C$17,0,IF(EY$63=$C$17,$B97*(EY$60),0))</f>
        <v>0</v>
      </c>
      <c r="EZ97" s="50">
        <f>IF(EZ$63&lt;=$C$17,($C$34*EZ$59*$B97/$C$63)*(IF(COUNTA($D97:EY97)*(12/$C$63)&lt;=$C$9,0,1)),0)+IF(FA$63=$C$17,0,IF(EZ$63=$C$17,$B97*(EZ$60),0))</f>
        <v>0</v>
      </c>
      <c r="FA97" s="50">
        <f>IF(FA$63&lt;=$C$17,($C$34*FA$59*$B97/$C$63)*(IF(COUNTA($D97:EZ97)*(12/$C$63)&lt;=$C$9,0,1)),0)+IF(FB$63=$C$17,0,IF(FA$63=$C$17,$B97*(FA$60),0))</f>
        <v>0</v>
      </c>
      <c r="FB97" s="50">
        <f>IF(FB$63&lt;=$C$17,($C$34*FB$59*$B97/$C$63)*(IF(COUNTA($D97:FA97)*(12/$C$63)&lt;=$C$9,0,1)),0)+IF(FC$63=$C$17,0,IF(FB$63=$C$17,$B97*(FB$60),0))</f>
        <v>0</v>
      </c>
      <c r="FC97" s="50">
        <f>IF(FC$63&lt;=$C$17,($C$34*FC$59*$B97/$C$63)*(IF(COUNTA($D97:FB97)*(12/$C$63)&lt;=$C$9,0,1)),0)+IF(FD$63=$C$17,0,IF(FC$63=$C$17,$B97*(FC$60),0))</f>
        <v>0</v>
      </c>
      <c r="FD97" s="50">
        <f>IF(FD$63&lt;=$C$17,($C$34*FD$59*$B97/$C$63)*(IF(COUNTA($D97:FC97)*(12/$C$63)&lt;=$C$9,0,1)),0)+IF(FE$63=$C$17,0,IF(FD$63=$C$17,$B97*(FD$60),0))</f>
        <v>0</v>
      </c>
      <c r="FE97" s="50">
        <f>IF(FE$63&lt;=$C$17,($C$34*FE$59*$B97/$C$63)*(IF(COUNTA($D97:FD97)*(12/$C$63)&lt;=$C$9,0,1)),0)+IF(FF$63=$C$17,0,IF(FE$63=$C$17,$B97*(FE$60),0))</f>
        <v>0</v>
      </c>
      <c r="FF97" s="50">
        <f>IF(FF$63&lt;=$C$17,($C$34*FF$59*$B97/$C$63)*(IF(COUNTA($D97:FE97)*(12/$C$63)&lt;=$C$9,0,1)),0)+IF(FG$63=$C$17,0,IF(FF$63=$C$17,$B97*(FF$60),0))</f>
        <v>0</v>
      </c>
      <c r="FG97" s="50">
        <f>IF(FG$63&lt;=$C$17,($C$34*FG$59*$B97/$C$63)*(IF(COUNTA($D97:FF97)*(12/$C$63)&lt;=$C$9,0,1)),0)+IF(FH$63=$C$17,0,IF(FG$63=$C$17,$B97*(FG$60),0))</f>
        <v>0</v>
      </c>
      <c r="FH97" s="50">
        <f>IF(FH$63&lt;=$C$17,($C$34*FH$59*$B97/$C$63)*(IF(COUNTA($D97:FG97)*(12/$C$63)&lt;=$C$9,0,1)),0)+IF(FI$63=$C$17,0,IF(FH$63=$C$17,$B97*(FH$60),0))</f>
        <v>0</v>
      </c>
      <c r="FI97" s="50">
        <f>IF(FI$63&lt;=$C$17,($C$34*FI$59*$B97/$C$63)*(IF(COUNTA($D97:FH97)*(12/$C$63)&lt;=$C$9,0,1)),0)+IF(FJ$63=$C$17,0,IF(FI$63=$C$17,$B97*(FI$60),0))</f>
        <v>0</v>
      </c>
      <c r="FJ97" s="50">
        <f>IF(FJ$63&lt;=$C$17,($C$34*FJ$59*$B97/$C$63)*(IF(COUNTA($D97:FI97)*(12/$C$63)&lt;=$C$9,0,1)),0)+IF(FK$63=$C$17,0,IF(FJ$63=$C$17,$B97*(FJ$60),0))</f>
        <v>0</v>
      </c>
      <c r="FK97" s="50">
        <f>IF(FK$63&lt;=$C$17,($C$34*FK$59*$B97/$C$63)*(IF(COUNTA($D97:FJ97)*(12/$C$63)&lt;=$C$9,0,1)),0)+IF(FL$63=$C$17,0,IF(FK$63=$C$17,$B97*(FK$60),0))</f>
        <v>0</v>
      </c>
      <c r="FL97" s="50">
        <f>IF(FL$63&lt;=$C$17,($C$34*FL$59*$B97/$C$63)*(IF(COUNTA($D97:FK97)*(12/$C$63)&lt;=$C$9,0,1)),0)+IF(FM$63=$C$17,0,IF(FL$63=$C$17,$B97*(FL$60),0))</f>
        <v>0</v>
      </c>
      <c r="FM97" s="50">
        <f>IF(FM$63&lt;=$C$17,($C$34*FM$59*$B97/$C$63)*(IF(COUNTA($D97:FL97)*(12/$C$63)&lt;=$C$9,0,1)),0)+IF(FN$63=$C$17,0,IF(FM$63=$C$17,$B97*(FM$60),0))</f>
        <v>0</v>
      </c>
      <c r="FN97" s="50">
        <f>IF(FN$63&lt;=$C$17,($C$34*FN$59*$B97/$C$63)*(IF(COUNTA($D97:FM97)*(12/$C$63)&lt;=$C$9,0,1)),0)+IF(FO$63=$C$17,0,IF(FN$63=$C$17,$B97*(FN$60),0))</f>
        <v>0</v>
      </c>
      <c r="FO97" s="50">
        <f>IF(FO$63&lt;=$C$17,($C$34*FO$59*$B97/$C$63)*(IF(COUNTA($D97:FN97)*(12/$C$63)&lt;=$C$9,0,1)),0)+IF(FP$63=$C$17,0,IF(FO$63=$C$17,$B97*(FO$60),0))</f>
        <v>0</v>
      </c>
      <c r="FP97" s="50">
        <f>IF(FP$63&lt;=$C$17,($C$34*FP$59*$B97/$C$63)*(IF(COUNTA($D97:FO97)*(12/$C$63)&lt;=$C$9,0,1)),0)+IF(FQ$63=$C$17,0,IF(FP$63=$C$17,$B97*(FP$60),0))</f>
        <v>0</v>
      </c>
      <c r="FQ97" s="50">
        <f>IF(FQ$63&lt;=$C$17,($C$34*FQ$59*$B97/$C$63)*(IF(COUNTA($D97:FP97)*(12/$C$63)&lt;=$C$9,0,1)),0)+IF(FR$63=$C$17,0,IF(FQ$63=$C$17,$B97*(FQ$60),0))</f>
        <v>0</v>
      </c>
      <c r="FR97" s="50">
        <f>IF(FR$63&lt;=$C$17,($C$34*FR$59*$B97/$C$63)*(IF(COUNTA($D97:FQ97)*(12/$C$63)&lt;=$C$9,0,1)),0)+IF(FS$63=$C$17,0,IF(FR$63=$C$17,$B97*(FR$60),0))</f>
        <v>0</v>
      </c>
      <c r="FS97" s="50">
        <f>IF(FS$63&lt;=$C$17,($C$34*FS$59*$B97/$C$63)*(IF(COUNTA($D97:FR97)*(12/$C$63)&lt;=$C$9,0,1)),0)+IF(FT$63=$C$17,0,IF(FS$63=$C$17,$B97*(FS$60),0))</f>
        <v>0</v>
      </c>
      <c r="FT97" s="50">
        <f>IF(FT$63&lt;=$C$17,($C$34*FT$59*$B97/$C$63)*(IF(COUNTA($D97:FS97)*(12/$C$63)&lt;=$C$9,0,1)),0)+IF(FU$63=$C$17,0,IF(FT$63=$C$17,$B97*(FT$60),0))</f>
        <v>0</v>
      </c>
      <c r="FU97" s="50">
        <f>IF(FU$63&lt;=$C$17,($C$34*FU$59*$B97/$C$63)*(IF(COUNTA($D97:FT97)*(12/$C$63)&lt;=$C$9,0,1)),0)+IF(FV$63=$C$17,0,IF(FU$63=$C$17,$B97*(FU$60),0))</f>
        <v>0</v>
      </c>
      <c r="FV97" s="50">
        <f>IF(FV$63&lt;=$C$17,($C$34*FV$59*$B97/$C$63)*(IF(COUNTA($D97:FU97)*(12/$C$63)&lt;=$C$9,0,1)),0)+IF(FW$63=$C$17,0,IF(FV$63=$C$17,$B97*(FV$60),0))</f>
        <v>0</v>
      </c>
      <c r="FW97" s="50">
        <f>IF(FW$63&lt;=$C$17,($C$34*FW$59*$B97/$C$63)*(IF(COUNTA($D97:FV97)*(12/$C$63)&lt;=$C$9,0,1)),0)+IF(FX$63=$C$17,0,IF(FW$63=$C$17,$B97*(FW$60),0))</f>
        <v>0</v>
      </c>
      <c r="FX97" s="50">
        <f>IF(FX$63&lt;=$C$17,($C$34*FX$59*$B97/$C$63)*(IF(COUNTA($D97:FW97)*(12/$C$63)&lt;=$C$9,0,1)),0)+IF(FY$63=$C$17,0,IF(FX$63=$C$17,$B97*(FX$60),0))</f>
        <v>0</v>
      </c>
      <c r="FY97" s="50">
        <f>IF(FY$63&lt;=$C$17,($C$34*FY$59*$B97/$C$63)*(IF(COUNTA($D97:FX97)*(12/$C$63)&lt;=$C$9,0,1)),0)+IF(FZ$63=$C$17,0,IF(FY$63=$C$17,$B97*(FY$60),0))</f>
        <v>0</v>
      </c>
      <c r="FZ97" s="50">
        <f>IF(FZ$63&lt;=$C$17,($C$34*FZ$59*$B97/$C$63)*(IF(COUNTA($D97:FY97)*(12/$C$63)&lt;=$C$9,0,1)),0)+IF(GA$63=$C$17,0,IF(FZ$63=$C$17,$B97*(FZ$60),0))</f>
        <v>0</v>
      </c>
      <c r="GA97" s="50">
        <f>IF(GA$63&lt;=$C$17,($C$34*GA$59*$B97/$C$63)*(IF(COUNTA($D97:FZ97)*(12/$C$63)&lt;=$C$9,0,1)),0)+IF(GB$63=$C$17,0,IF(GA$63=$C$17,$B97*(GA$60),0))</f>
        <v>0</v>
      </c>
      <c r="GB97" s="50">
        <f>IF(GB$63&lt;=$C$17,($C$34*GB$59*$B97/$C$63)*(IF(COUNTA($D97:GA97)*(12/$C$63)&lt;=$C$9,0,1)),0)+IF(GC$63=$C$17,0,IF(GB$63=$C$17,$B97*(GB$60),0))</f>
        <v>0</v>
      </c>
      <c r="GC97" s="50">
        <f>IF(GC$63&lt;=$C$17,($C$34*GC$59*$B97/$C$63)*(IF(COUNTA($D97:GB97)*(12/$C$63)&lt;=$C$9,0,1)),0)+IF(GD$63=$C$17,0,IF(GC$63=$C$17,$B97*(GC$60),0))</f>
        <v>0</v>
      </c>
      <c r="GD97" s="50">
        <f>IF(GD$63&lt;=$C$17,($C$34*GD$59*$B97/$C$63)*(IF(COUNTA($D97:GC97)*(12/$C$63)&lt;=$C$9,0,1)),0)+IF(GE$63=$C$17,0,IF(GD$63=$C$17,$B97*(GD$60),0))</f>
        <v>0</v>
      </c>
      <c r="GE97" s="50">
        <f>IF(GE$63&lt;=$C$17,($C$34*GE$59*$B97/$C$63)*(IF(COUNTA($D97:GD97)*(12/$C$63)&lt;=$C$9,0,1)),0)+IF(GF$63=$C$17,0,IF(GE$63=$C$17,$B97*(GE$60),0))</f>
        <v>0</v>
      </c>
      <c r="GF97" s="50">
        <f>IF(GF$63&lt;=$C$17,($C$34*GF$59*$B97/$C$63)*(IF(COUNTA($D97:GE97)*(12/$C$63)&lt;=$C$9,0,1)),0)+IF(GG$63=$C$17,0,IF(GF$63=$C$17,$B97*(GF$60),0))</f>
        <v>0</v>
      </c>
      <c r="GG97" s="50">
        <f>IF(GG$63&lt;=$C$17,($C$34*GG$59*$B97/$C$63)*(IF(COUNTA($D97:GF97)*(12/$C$63)&lt;=$C$9,0,1)),0)+IF(GH$63=$C$17,0,IF(GG$63=$C$17,$B97*(GG$60),0))</f>
        <v>0</v>
      </c>
      <c r="GH97" s="50">
        <f>IF(GH$63&lt;=$C$17,($C$34*GH$59*$B97/$C$63)*(IF(COUNTA($D97:GG97)*(12/$C$63)&lt;=$C$9,0,1)),0)+IF(GI$63=$C$17,0,IF(GH$63=$C$17,$B97*(GH$60),0))</f>
        <v>0</v>
      </c>
      <c r="GI97" s="50">
        <f>IF(GI$63&lt;=$C$17,($C$34*GI$59*$B97/$C$63)*(IF(COUNTA($D97:GH97)*(12/$C$63)&lt;=$C$9,0,1)),0)+IF(GJ$63=$C$17,0,IF(GI$63=$C$17,$B97*(GI$60),0))</f>
        <v>0</v>
      </c>
      <c r="GJ97" s="50">
        <f>IF(GJ$63&lt;=$C$17,($C$34*GJ$59*$B97/$C$63)*(IF(COUNTA($D97:GI97)*(12/$C$63)&lt;=$C$9,0,1)),0)+IF(GK$63=$C$17,0,IF(GJ$63=$C$17,$B97*(GJ$60),0))</f>
        <v>0</v>
      </c>
      <c r="GK97" s="50">
        <f>IF(GK$63&lt;=$C$17,($C$34*GK$59*$B97/$C$63)*(IF(COUNTA($D97:GJ97)*(12/$C$63)&lt;=$C$9,0,1)),0)+IF(GL$63=$C$17,0,IF(GK$63=$C$17,$B97*(GK$60),0))</f>
        <v>0</v>
      </c>
      <c r="GL97" s="50">
        <f>IF(GL$63&lt;=$C$17,($C$34*GL$59*$B97/$C$63)*(IF(COUNTA($D97:GK97)*(12/$C$63)&lt;=$C$9,0,1)),0)+IF(GM$63=$C$17,0,IF(GL$63=$C$17,$B97*(GL$60),0))</f>
        <v>0</v>
      </c>
      <c r="GM97" s="50">
        <f>IF(GM$63&lt;=$C$17,($C$34*GM$59*$B97/$C$63)*(IF(COUNTA($D97:GL97)*(12/$C$63)&lt;=$C$9,0,1)),0)+IF(GN$63=$C$17,0,IF(GM$63=$C$17,$B97*(GM$60),0))</f>
        <v>0</v>
      </c>
      <c r="GN97" s="50">
        <f>IF(GN$63&lt;=$C$17,($C$34*GN$59*$B97/$C$63)*(IF(COUNTA($D97:GM97)*(12/$C$63)&lt;=$C$9,0,1)),0)+IF(GO$63=$C$17,0,IF(GN$63=$C$17,$B97*(GN$60),0))</f>
        <v>0</v>
      </c>
      <c r="GO97" s="50">
        <f>IF(GO$63&lt;=$C$17,($C$34*GO$59*$B97/$C$63)*(IF(COUNTA($D97:GN97)*(12/$C$63)&lt;=$C$9,0,1)),0)+IF(GP$63=$C$17,0,IF(GO$63=$C$17,$B97*(GO$60),0))</f>
        <v>0</v>
      </c>
      <c r="GP97" s="50">
        <f>IF(GP$63&lt;=$C$17,($C$34*GP$59*$B97/$C$63)*(IF(COUNTA($D97:GO97)*(12/$C$63)&lt;=$C$9,0,1)),0)+IF(GQ$63=$C$17,0,IF(GP$63=$C$17,$B97*(GP$60),0))</f>
        <v>0</v>
      </c>
      <c r="GQ97" s="50">
        <f>IF(GQ$63&lt;=$C$17,($C$34*GQ$59*$B97/$C$63)*(IF(COUNTA($D97:GP97)*(12/$C$63)&lt;=$C$9,0,1)),0)+IF(GR$63=$C$17,0,IF(GQ$63=$C$17,$B97*(GQ$60),0))</f>
        <v>0</v>
      </c>
      <c r="GR97" s="50">
        <f>IF(GR$63&lt;=$C$17,($C$34*GR$59*$B97/$C$63)*(IF(COUNTA($D97:GQ97)*(12/$C$63)&lt;=$C$9,0,1)),0)+IF(GS$63=$C$17,0,IF(GR$63=$C$17,$B97*(GR$60),0))</f>
        <v>0</v>
      </c>
      <c r="GS97" s="50">
        <f>IF(GS$63&lt;=$C$17,($C$34*GS$59*$B97/$C$63)*(IF(COUNTA($D97:GR97)*(12/$C$63)&lt;=$C$9,0,1)),0)+IF(GT$63=$C$17,0,IF(GS$63=$C$17,$B97*(GS$60),0))</f>
        <v>0</v>
      </c>
      <c r="GT97" s="50">
        <f>IF(GT$63&lt;=$C$17,($C$34*GT$59*$B97/$C$63)*(IF(COUNTA($D97:GS97)*(12/$C$63)&lt;=$C$9,0,1)),0)+IF(GU$63=$C$17,0,IF(GT$63=$C$17,$B97*(GT$60),0))</f>
        <v>0</v>
      </c>
      <c r="GU97" s="50">
        <f>IF(GU$63&lt;=$C$17,($C$34*GU$59*$B97/$C$63)*(IF(COUNTA($D97:GT97)*(12/$C$63)&lt;=$C$9,0,1)),0)+IF(GV$63=$C$17,0,IF(GU$63=$C$17,$B97*(GU$60),0))</f>
        <v>0</v>
      </c>
      <c r="GV97" s="50">
        <f>IF(GV$63&lt;=$C$17,($C$34*GV$59*$B97/$C$63)*(IF(COUNTA($D97:GU97)*(12/$C$63)&lt;=$C$9,0,1)),0)+IF(GW$63=$C$17,0,IF(GV$63=$C$17,$B97*(GV$60),0))</f>
        <v>0</v>
      </c>
      <c r="GW97" s="50">
        <f>IF(GW$63&lt;=$C$17,($C$34*GW$59*$B97/$C$63)*(IF(COUNTA($D97:GV97)*(12/$C$63)&lt;=$C$9,0,1)),0)+IF(GX$63=$C$17,0,IF(GW$63=$C$17,$B97*(GW$60),0))</f>
        <v>0</v>
      </c>
      <c r="GX97" s="50">
        <f>IF(GX$63&lt;=$C$17,($C$34*GX$59*$B97/$C$63)*(IF(COUNTA($D97:GW97)*(12/$C$63)&lt;=$C$9,0,1)),0)+IF(GY$63=$C$17,0,IF(GX$63=$C$17,$B97*(GX$60),0))</f>
        <v>0</v>
      </c>
      <c r="GY97" s="50">
        <f>IF(GY$63&lt;=$C$17,($C$34*GY$59*$B97/$C$63)*(IF(COUNTA($D97:GX97)*(12/$C$63)&lt;=$C$9,0,1)),0)+IF(GZ$63=$C$17,0,IF(GY$63=$C$17,$B97*(GY$60),0))</f>
        <v>0</v>
      </c>
      <c r="GZ97" s="50">
        <f>IF(GZ$63&lt;=$C$17,($C$34*GZ$59*$B97/$C$63)*(IF(COUNTA($D97:GY97)*(12/$C$63)&lt;=$C$9,0,1)),0)+IF(HA$63=$C$17,0,IF(GZ$63=$C$17,$B97*(GZ$60),0))</f>
        <v>0</v>
      </c>
      <c r="HA97" s="50">
        <f>IF(HA$63&lt;=$C$17,($C$34*HA$59*$B97/$C$63)*(IF(COUNTA($D97:GZ97)*(12/$C$63)&lt;=$C$9,0,1)),0)+IF(HB$63=$C$17,0,IF(HA$63=$C$17,$B97*(HA$60),0))</f>
        <v>0</v>
      </c>
      <c r="HB97" s="50">
        <f>IF(HB$63&lt;=$C$17,($C$34*HB$59*$B97/$C$63)*(IF(COUNTA($D97:HA97)*(12/$C$63)&lt;=$C$9,0,1)),0)+IF(HC$63=$C$17,0,IF(HB$63=$C$17,$B97*(HB$60),0))</f>
        <v>0</v>
      </c>
      <c r="HC97" s="50">
        <f>IF(HC$63&lt;=$C$17,($C$34*HC$59*$B97/$C$63)*(IF(COUNTA($D97:HB97)*(12/$C$63)&lt;=$C$9,0,1)),0)+IF(HD$63=$C$17,0,IF(HC$63=$C$17,$B97*(HC$60),0))</f>
        <v>0</v>
      </c>
      <c r="HD97" s="50">
        <f>IF(HD$63&lt;=$C$17,($C$34*HD$59*$B97/$C$63)*(IF(COUNTA($D97:HC97)*(12/$C$63)&lt;=$C$9,0,1)),0)+IF(HE$63=$C$17,0,IF(HD$63=$C$17,$B97*(HD$60),0))</f>
        <v>0</v>
      </c>
      <c r="HE97" s="50">
        <f>IF(HE$63&lt;=$C$17,($C$34*HE$59*$B97/$C$63)*(IF(COUNTA($D97:HD97)*(12/$C$63)&lt;=$C$9,0,1)),0)+IF(HF$63=$C$17,0,IF(HE$63=$C$17,$B97*(HE$60),0))</f>
        <v>0</v>
      </c>
      <c r="HF97" s="50">
        <f>IF(HF$63&lt;=$C$17,($C$34*HF$59*$B97/$C$63)*(IF(COUNTA($D97:HE97)*(12/$C$63)&lt;=$C$9,0,1)),0)+IF(HG$63=$C$17,0,IF(HF$63=$C$17,$B97*(HF$60),0))</f>
        <v>0</v>
      </c>
      <c r="HG97" s="50">
        <f>IF(HG$63&lt;=$C$17,($C$34*HG$59*$B97/$C$63)*(IF(COUNTA($D97:HF97)*(12/$C$63)&lt;=$C$9,0,1)),0)+IF(HH$63=$C$17,0,IF(HG$63=$C$17,$B97*(HG$60),0))</f>
        <v>0</v>
      </c>
      <c r="HH97" s="50">
        <f>IF(HH$63&lt;=$C$17,($C$34*HH$59*$B97/$C$63)*(IF(COUNTA($D97:HG97)*(12/$C$63)&lt;=$C$9,0,1)),0)+IF(HI$63=$C$17,0,IF(HH$63=$C$17,$B97*(HH$60),0))</f>
        <v>0</v>
      </c>
      <c r="HI97" s="50">
        <f>IF(HI$63&lt;=$C$17,($C$34*HI$59*$B97/$C$63)*(IF(COUNTA($D97:HH97)*(12/$C$63)&lt;=$C$9,0,1)),0)+IF(HJ$63=$C$17,0,IF(HI$63=$C$17,$B97*(HI$60),0))</f>
        <v>0</v>
      </c>
      <c r="HJ97" s="50">
        <f>IF(HJ$63&lt;=$C$17,($C$34*HJ$59*$B97/$C$63)*(IF(COUNTA($D97:HI97)*(12/$C$63)&lt;=$C$9,0,1)),0)+IF(HK$63=$C$17,0,IF(HJ$63=$C$17,$B97*(HJ$60),0))</f>
        <v>0</v>
      </c>
      <c r="HK97" s="50">
        <f>IF(HK$63&lt;=$C$17,($C$34*HK$59*$B97/$C$63)*(IF(COUNTA($D97:HJ97)*(12/$C$63)&lt;=$C$9,0,1)),0)+IF(HL$63=$C$17,0,IF(HK$63=$C$17,$B97*(HK$60),0))</f>
        <v>0</v>
      </c>
      <c r="HL97" s="50">
        <f>IF(HL$63&lt;=$C$17,($C$34*HL$59*$B97/$C$63)*(IF(COUNTA($D97:HK97)*(12/$C$63)&lt;=$C$9,0,1)),0)+IF(HM$63=$C$17,0,IF(HL$63=$C$17,$B97*(HL$60),0))</f>
        <v>0</v>
      </c>
      <c r="HM97" s="50">
        <f>IF(HM$63&lt;=$C$17,($C$34*HM$59*$B97/$C$63)*(IF(COUNTA($D97:HL97)*(12/$C$63)&lt;=$C$9,0,1)),0)+IF(HN$63=$C$17,0,IF(HM$63=$C$17,$B97*(HM$60),0))</f>
        <v>0</v>
      </c>
      <c r="HN97" s="50">
        <f>IF(HN$63&lt;=$C$17,($C$34*HN$59*$B97/$C$63)*(IF(COUNTA($D97:HM97)*(12/$C$63)&lt;=$C$9,0,1)),0)+IF(HO$63=$C$17,0,IF(HN$63=$C$17,$B97*(HN$60),0))</f>
        <v>0</v>
      </c>
      <c r="HO97" s="50">
        <f>IF(HO$63&lt;=$C$17,($C$34*HO$59*$B97/$C$63)*(IF(COUNTA($D97:HN97)*(12/$C$63)&lt;=$C$9,0,1)),0)+IF(HP$63=$C$17,0,IF(HO$63=$C$17,$B97*(HO$60),0))</f>
        <v>0</v>
      </c>
      <c r="HP97" s="50">
        <f>IF(HP$63&lt;=$C$17,($C$34*HP$59*$B97/$C$63)*(IF(COUNTA($D97:HO97)*(12/$C$63)&lt;=$C$9,0,1)),0)+IF(HQ$63=$C$17,0,IF(HP$63=$C$17,$B97*(HP$60),0))</f>
        <v>0</v>
      </c>
      <c r="HQ97" s="50">
        <f>IF(HQ$63&lt;=$C$17,($C$34*HQ$59*$B97/$C$63)*(IF(COUNTA($D97:HP97)*(12/$C$63)&lt;=$C$9,0,1)),0)+IF(HR$63=$C$17,0,IF(HQ$63=$C$17,$B97*(HQ$60),0))</f>
        <v>0</v>
      </c>
      <c r="HR97" s="50">
        <f>IF(HR$63&lt;=$C$17,($C$34*HR$59*$B97/$C$63)*(IF(COUNTA($D97:HQ97)*(12/$C$63)&lt;=$C$9,0,1)),0)+IF(HS$63=$C$17,0,IF(HR$63=$C$17,$B97*(HR$60),0))</f>
        <v>0</v>
      </c>
      <c r="HS97" s="50">
        <f>IF(HS$63&lt;=$C$17,($C$34*HS$59*$B97/$C$63)*(IF(COUNTA($D97:HR97)*(12/$C$63)&lt;=$C$9,0,1)),0)+IF(HT$63=$C$17,0,IF(HS$63=$C$17,$B97*(HS$60),0))</f>
        <v>0</v>
      </c>
      <c r="HT97" s="50">
        <f>IF(HT$63&lt;=$C$17,($C$34*HT$59*$B97/$C$63)*(IF(COUNTA($D97:HS97)*(12/$C$63)&lt;=$C$9,0,1)),0)+IF(HU$63=$C$17,0,IF(HT$63=$C$17,$B97*(HT$60),0))</f>
        <v>0</v>
      </c>
      <c r="HU97" s="50">
        <f>IF(HU$63&lt;=$C$17,($C$34*HU$59*$B97/$C$63)*(IF(COUNTA($D97:HT97)*(12/$C$63)&lt;=$C$9,0,1)),0)+IF(HV$63=$C$17,0,IF(HU$63=$C$17,$B97*(HU$60),0))</f>
        <v>0</v>
      </c>
      <c r="HV97" s="50">
        <f>IF(HV$63&lt;=$C$17,($C$34*HV$59*$B97/$C$63)*(IF(COUNTA($D97:HU97)*(12/$C$63)&lt;=$C$9,0,1)),0)+IF(HW$63=$C$17,0,IF(HV$63=$C$17,$B97*(HV$60),0))</f>
        <v>0</v>
      </c>
      <c r="HW97" s="50">
        <f>IF(HW$63&lt;=$C$17,($C$34*HW$59*$B97/$C$63)*(IF(COUNTA($D97:HV97)*(12/$C$63)&lt;=$C$9,0,1)),0)+IF(HX$63=$C$17,0,IF(HW$63=$C$17,$B97*(HW$60),0))</f>
        <v>0</v>
      </c>
      <c r="HX97" s="50">
        <f>IF(HX$63&lt;=$C$17,($C$34*HX$59*$B97/$C$63)*(IF(COUNTA($D97:HW97)*(12/$C$63)&lt;=$C$9,0,1)),0)+IF(HY$63=$C$17,0,IF(HX$63=$C$17,$B97*(HX$60),0))</f>
        <v>0</v>
      </c>
      <c r="HY97" s="50">
        <f>IF(HY$63&lt;=$C$17,($C$34*HY$59*$B97/$C$63)*(IF(COUNTA($D97:HX97)*(12/$C$63)&lt;=$C$9,0,1)),0)+IF(HZ$63=$C$17,0,IF(HY$63=$C$17,$B97*(HY$60),0))</f>
        <v>0</v>
      </c>
      <c r="HZ97" s="50">
        <f>IF(HZ$63&lt;=$C$17,($C$34*HZ$59*$B97/$C$63)*(IF(COUNTA($D97:HY97)*(12/$C$63)&lt;=$C$9,0,1)),0)+IF(IA$63=$C$17,0,IF(HZ$63=$C$17,$B97*(HZ$60),0))</f>
        <v>0</v>
      </c>
      <c r="IA97" s="50">
        <f>IF(IA$63&lt;=$C$17,($C$34*IA$59*$B97/$C$63)*(IF(COUNTA($D97:HZ97)*(12/$C$63)&lt;=$C$9,0,1)),0)+IF(IB$63=$C$17,0,IF(IA$63=$C$17,$B97*(IA$60),0))</f>
        <v>0</v>
      </c>
      <c r="IB97" s="50">
        <f>IF(IB$63&lt;=$C$17,($C$34*IB$59*$B97/$C$63)*(IF(COUNTA($D97:IA97)*(12/$C$63)&lt;=$C$9,0,1)),0)+IF(IC$63=$C$17,0,IF(IB$63=$C$17,$B97*(IB$60),0))</f>
        <v>0</v>
      </c>
      <c r="IC97" s="50">
        <f>IF(IC$63&lt;=$C$17,($C$34*IC$59*$B97/$C$63)*(IF(COUNTA($D97:IB97)*(12/$C$63)&lt;=$C$9,0,1)),0)+IF(ID$63=$C$17,0,IF(IC$63=$C$17,$B97*(IC$60),0))</f>
        <v>0</v>
      </c>
      <c r="ID97" s="50">
        <f>IF(ID$63&lt;=$C$17,($C$34*ID$59*$B97/$C$63)*(IF(COUNTA($D97:IC97)*(12/$C$63)&lt;=$C$9,0,1)),0)+IF(IE$63=$C$17,0,IF(ID$63=$C$17,$B97*(ID$60),0))</f>
        <v>0</v>
      </c>
      <c r="IE97" s="50">
        <f>IF(IE$63&lt;=$C$17,($C$34*IE$59*$B97/$C$63)*(IF(COUNTA($D97:ID97)*(12/$C$63)&lt;=$C$9,0,1)),0)+IF(IF$63=$C$17,0,IF(IE$63=$C$17,$B97*(IE$60),0))</f>
        <v>0</v>
      </c>
      <c r="IF97" s="50">
        <f>IF(IF$63&lt;=$C$17,($C$34*IF$59*$B97/$C$63)*(IF(COUNTA($D97:IE97)*(12/$C$63)&lt;=$C$9,0,1)),0)+IF(IG$63=$C$17,0,IF(IF$63=$C$17,$B97*(IF$60),0))</f>
        <v>0</v>
      </c>
      <c r="IG97" s="50">
        <f>IF(IG$63&lt;=$C$17,($C$34*IG$59*$B97/$C$63)*(IF(COUNTA($D97:IF97)*(12/$C$63)&lt;=$C$9,0,1)),0)+IF(IH$63=$C$17,0,IF(IG$63=$C$17,$B97*(IG$60),0))</f>
        <v>0</v>
      </c>
      <c r="IH97" s="50">
        <f>IF(IH$63&lt;=$C$17,($C$34*IH$59*$B97/$C$63)*(IF(COUNTA($D97:IG97)*(12/$C$63)&lt;=$C$9,0,1)),0)+IF(II$63=$C$17,0,IF(IH$63=$C$17,$B97*(IH$60),0))</f>
        <v>0</v>
      </c>
      <c r="II97" s="50">
        <f>IF(II$63&lt;=$C$17,($C$34*II$59*$B97/$C$63)*(IF(COUNTA($D97:IH97)*(12/$C$63)&lt;=$C$9,0,1)),0)+IF(IJ$63=$C$17,0,IF(II$63=$C$17,$B97*(II$60),0))</f>
        <v>0</v>
      </c>
      <c r="IJ97" s="50">
        <f>IF(IJ$63&lt;=$C$17,($C$34*IJ$59*$B97/$C$63)*(IF(COUNTA($D97:II97)*(12/$C$63)&lt;=$C$9,0,1)),0)+IF(IK$63=$C$17,0,IF(IJ$63=$C$17,$B97*(IJ$60),0))</f>
        <v>0</v>
      </c>
      <c r="IK97" s="50">
        <f>IF(IK$63&lt;=$C$17,($C$34*IK$59*$B97/$C$63)*(IF(COUNTA($D97:IJ97)*(12/$C$63)&lt;=$C$9,0,1)),0)+IF(IL$63=$C$17,0,IF(IK$63=$C$17,$B97*(IK$60),0))</f>
        <v>0</v>
      </c>
      <c r="IL97" s="50">
        <f>IF(IL$63&lt;=$C$17,($C$34*IL$59*$B97/$C$63)*(IF(COUNTA($D97:IK97)*(12/$C$63)&lt;=$C$9,0,1)),0)+IF(IM$63=$C$17,0,IF(IL$63=$C$17,$B97*(IL$60),0))</f>
        <v>0</v>
      </c>
      <c r="IM97" s="50">
        <f>IF(IM$63&lt;=$C$17,($C$34*IM$59*$B97/$C$63)*(IF(COUNTA($D97:IL97)*(12/$C$63)&lt;=$C$9,0,1)),0)+IF(IN$63=$C$17,0,IF(IM$63=$C$17,$B97*(IM$60),0))</f>
        <v>0</v>
      </c>
      <c r="IN97" s="50">
        <f>IF(IN$63&lt;=$C$17,($C$34*IN$59*$B97/$C$63)*(IF(COUNTA($D97:IM97)*(12/$C$63)&lt;=$C$9,0,1)),0)+IF(IO$63=$C$17,0,IF(IN$63=$C$17,$B97*(IN$60),0))</f>
        <v>0</v>
      </c>
      <c r="IO97" s="50">
        <f>IF(IO$63&lt;=$C$17,($C$34*IO$59*$B97/$C$63)*(IF(COUNTA($D97:IN97)*(12/$C$63)&lt;=$C$9,0,1)),0)+IF(IP$63=$C$17,0,IF(IO$63=$C$17,$B97*(IO$60),0))</f>
        <v>0</v>
      </c>
      <c r="IP97" s="50">
        <f>IF(IP$63&lt;=$C$17,($C$34*IP$59*$B97/$C$63)*(IF(COUNTA($D97:IO97)*(12/$C$63)&lt;=$C$9,0,1)),0)+IF(IQ$63=$C$17,0,IF(IP$63=$C$17,$B97*(IP$60),0))</f>
        <v>0</v>
      </c>
      <c r="IQ97" s="50">
        <f>IF(IQ$63&lt;=$C$17,($C$34*IQ$59*$B97/$C$63)*(IF(COUNTA($D97:IP97)*(12/$C$63)&lt;=$C$9,0,1)),0)+IF(IR$63=$C$17,0,IF(IQ$63=$C$17,$B97*(IQ$60),0))</f>
        <v>0</v>
      </c>
      <c r="IR97" s="50">
        <f>IF(IR$63&lt;=$C$17,($C$34*IR$59*$B97/$C$63)*(IF(COUNTA($D97:IQ97)*(12/$C$63)&lt;=$C$9,0,1)),0)+IF(IS$63=$C$17,0,IF(IR$63=$C$17,$B97*(IR$60),0))</f>
        <v>0</v>
      </c>
      <c r="IS97" s="50">
        <f>IF(IS$63&lt;=$C$17,($C$34*IS$59*$B97/$C$63)*(IF(COUNTA($D97:IR97)*(12/$C$63)&lt;=$C$9,0,1)),0)+IF(IT$63=$C$17,0,IF(IS$63=$C$17,$B97*(IS$60),0))</f>
        <v>0</v>
      </c>
      <c r="IT97" s="50">
        <f>IF(IT$63&lt;=$C$17,($C$34*IT$59*$B97/$C$63)*(IF(COUNTA($D97:IS97)*(12/$C$63)&lt;=$C$9,0,1)),0)+IF(IU$63=$C$17,0,IF(IT$63=$C$17,$B97*(IT$60),0))</f>
        <v>0</v>
      </c>
      <c r="IU97" s="50">
        <f>IF(IU$63&lt;=$C$17,($C$34*IU$59*$B97/$C$63)*(IF(COUNTA($D97:IT97)*(12/$C$63)&lt;=$C$9,0,1)),0)+IF(IV$63=$C$17,0,IF(IU$63=$C$17,$B97*(IU$60),0))</f>
        <v>0</v>
      </c>
      <c r="IV97" s="50">
        <f>IF(IV$63&lt;=$C$17,($C$34*IV$59*$B97/$C$63)*(IF(COUNTA($D97:IU97)*(12/$C$63)&lt;=$C$9,0,1)),0)+IF(IW$63=$C$17,0,IF(IV$63=$C$17,$B97*(IV$60),0))</f>
        <v>0</v>
      </c>
      <c r="IW97" s="50">
        <f>IF(IW$63&lt;=$C$17,($C$34*IW$59*$B97/$C$63)*(IF(COUNTA($D97:IV97)*(12/$C$63)&lt;=$C$9,0,1)),0)+IF(IX$63=$C$17,0,IF(IW$63=$C$17,$B97*(IW$60),0))</f>
        <v>0</v>
      </c>
      <c r="IX97" s="50"/>
      <c r="IY97" s="50"/>
      <c r="IZ97" s="50"/>
      <c r="JA97" s="50"/>
      <c r="JB97" s="50"/>
      <c r="JC97" s="50"/>
      <c r="JD97" s="50"/>
      <c r="JE97" s="50"/>
      <c r="JF97" s="50"/>
      <c r="JG97" s="50"/>
      <c r="JH97" s="50"/>
      <c r="JI97" s="50"/>
      <c r="JJ97" s="50"/>
      <c r="JK97" s="50"/>
      <c r="JL97" s="50"/>
      <c r="JM97" s="50"/>
    </row>
    <row r="98" spans="1:289" outlineLevel="1" x14ac:dyDescent="0.25">
      <c r="A98" s="2" t="s">
        <v>55</v>
      </c>
      <c r="B98" s="79">
        <f ca="1">+OFFSET($D$52,0,COUNTA($B$66:B97),,)</f>
        <v>2</v>
      </c>
      <c r="C98" s="88">
        <f t="shared" ref="C98:C129" ca="1" si="69">SUM(D98:XEG98)</f>
        <v>109.09721598489415</v>
      </c>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50">
        <f ca="1">IF(AK$63&gt;$C$17,0,-AJ$53*(12/$C$63))</f>
        <v>-408.04</v>
      </c>
      <c r="AK98" s="50">
        <f ca="1">IF(AK$63&lt;=$C$17,($C$34*AK$59*$B98/$C$63)*(IF(COUNTA($D98:AJ98)*(12/$C$63)&lt;=$C$9,0,1)),0)+IF(AL$63=$C$17,0,IF(AK$63=$C$17,$B98*(AK$60),0))</f>
        <v>0</v>
      </c>
      <c r="AL98" s="50">
        <f ca="1">IF(AL$63&lt;=$C$17,($C$34*AL$59*$B98/$C$63)*(IF(COUNTA($D98:AK98)*(12/$C$63)&lt;=$C$9,0,1)),0)+IF(AM$63=$C$17,0,IF(AL$63=$C$17,$B98*(AL$60),0))</f>
        <v>0</v>
      </c>
      <c r="AM98" s="50">
        <f ca="1">IF(AM$63&lt;=$C$17,($C$34*AM$59*$B98/$C$63)*(IF(COUNTA($D98:AL98)*(12/$C$63)&lt;=$C$9,0,1)),0)+IF(AN$63=$C$17,0,IF(AM$63=$C$17,$B98*(AM$60),0))</f>
        <v>0</v>
      </c>
      <c r="AN98" s="50">
        <f ca="1">IF(AN$63&lt;=$C$17,($C$34*AN$59*$B98/$C$63)*(IF(COUNTA($D98:AM98)*(12/$C$63)&lt;=$C$9,0,1)),0)+IF(AO$63=$C$17,0,IF(AN$63=$C$17,$B98*(AN$60),0))</f>
        <v>0</v>
      </c>
      <c r="AO98" s="50">
        <f ca="1">IF(AO$63&lt;=$C$17,($C$34*AO$59*$B98/$C$63)*(IF(COUNTA($D98:AN98)*(12/$C$63)&lt;=$C$9,0,1)),0)+IF(AP$63=$C$17,0,IF(AO$63=$C$17,$B98*(AO$60),0))</f>
        <v>1.5733333333333333</v>
      </c>
      <c r="AP98" s="50">
        <f ca="1">IF(AP$63&lt;=$C$17,($C$34*AP$59*$B98/$C$63)*(IF(COUNTA($D98:AO98)*(12/$C$63)&lt;=$C$9,0,1)),0)+IF(AQ$63=$C$17,0,IF(AP$63=$C$17,$B98*(AP$60),0))</f>
        <v>1.5733333333333333</v>
      </c>
      <c r="AQ98" s="50">
        <f ca="1">IF(AQ$63&lt;=$C$17,($C$34*AQ$59*$B98/$C$63)*(IF(COUNTA($D98:AP98)*(12/$C$63)&lt;=$C$9,0,1)),0)+IF(AR$63=$C$17,0,IF(AQ$63=$C$17,$B98*(AQ$60),0))</f>
        <v>1.5733333333333333</v>
      </c>
      <c r="AR98" s="50">
        <f ca="1">IF(AR$63&lt;=$C$17,($C$34*AR$59*$B98/$C$63)*(IF(COUNTA($D98:AQ98)*(12/$C$63)&lt;=$C$9,0,1)),0)+IF(AS$63=$C$17,0,IF(AR$63=$C$17,$B98*(AR$60),0))</f>
        <v>1.5733333333333333</v>
      </c>
      <c r="AS98" s="50">
        <f ca="1">IF(AS$63&lt;=$C$17,($C$34*AS$59*$B98/$C$63)*(IF(COUNTA($D98:AR98)*(12/$C$63)&lt;=$C$9,0,1)),0)+IF(AT$63=$C$17,0,IF(AS$63=$C$17,$B98*(AS$60),0))</f>
        <v>1.5733333333333333</v>
      </c>
      <c r="AT98" s="50">
        <f ca="1">IF(AT$63&lt;=$C$17,($C$34*AT$59*$B98/$C$63)*(IF(COUNTA($D98:AS98)*(12/$C$63)&lt;=$C$9,0,1)),0)+IF(AU$63=$C$17,0,IF(AT$63=$C$17,$B98*(AT$60),0))</f>
        <v>1.5733333333333333</v>
      </c>
      <c r="AU98" s="50">
        <f ca="1">IF(AU$63&lt;=$C$17,($C$34*AU$59*$B98/$C$63)*(IF(COUNTA($D98:AT98)*(12/$C$63)&lt;=$C$9,0,1)),0)+IF(AV$63=$C$17,0,IF(AU$63=$C$17,$B98*(AU$60),0))</f>
        <v>1.5733333333333333</v>
      </c>
      <c r="AV98" s="50">
        <f ca="1">IF(AV$63&lt;=$C$17,($C$34*AV$59*$B98/$C$63)*(IF(COUNTA($D98:AU98)*(12/$C$63)&lt;=$C$9,0,1)),0)+IF(AW$63=$C$17,0,IF(AV$63=$C$17,$B98*(AV$60),0))</f>
        <v>1.5733333333333333</v>
      </c>
      <c r="AW98" s="50">
        <f ca="1">IF(AW$63&lt;=$C$17,($C$34*AW$59*$B98/$C$63)*(IF(COUNTA($D98:AV98)*(12/$C$63)&lt;=$C$9,0,1)),0)+IF(AX$63=$C$17,0,IF(AW$63=$C$17,$B98*(AW$60),0))</f>
        <v>1.5733333333333333</v>
      </c>
      <c r="AX98" s="50">
        <f ca="1">IF(AX$63&lt;=$C$17,($C$34*AX$59*$B98/$C$63)*(IF(COUNTA($D98:AW98)*(12/$C$63)&lt;=$C$9,0,1)),0)+IF(AY$63=$C$17,0,IF(AX$63=$C$17,$B98*(AX$60),0))</f>
        <v>1.5733333333333333</v>
      </c>
      <c r="AY98" s="50">
        <f ca="1">IF(AY$63&lt;=$C$17,($C$34*AY$59*$B98/$C$63)*(IF(COUNTA($D98:AX98)*(12/$C$63)&lt;=$C$9,0,1)),0)+IF(AZ$63=$C$17,0,IF(AY$63=$C$17,$B98*(AY$60),0))</f>
        <v>1.5733333333333333</v>
      </c>
      <c r="AZ98" s="50">
        <f ca="1">IF(AZ$63&lt;=$C$17,($C$34*AZ$59*$B98/$C$63)*(IF(COUNTA($D98:AY98)*(12/$C$63)&lt;=$C$9,0,1)),0)+IF(BA$63=$C$17,0,IF(AZ$63=$C$17,$B98*(AZ$60),0))</f>
        <v>1.5733333333333333</v>
      </c>
      <c r="BA98" s="50">
        <f ca="1">IF(BA$63&lt;=$C$17,($C$34*BA$59*$B98/$C$63)*(IF(COUNTA($D98:AZ98)*(12/$C$63)&lt;=$C$9,0,1)),0)+IF(BB$63=$C$17,0,IF(BA$63=$C$17,$B98*(BA$60),0))</f>
        <v>1.5733333333333333</v>
      </c>
      <c r="BB98" s="50">
        <f ca="1">IF(BB$63&lt;=$C$17,($C$34*BB$59*$B98/$C$63)*(IF(COUNTA($D98:BA98)*(12/$C$63)&lt;=$C$9,0,1)),0)+IF(BC$63=$C$17,0,IF(BB$63=$C$17,$B98*(BB$60),0))</f>
        <v>1.5733333333333333</v>
      </c>
      <c r="BC98" s="50">
        <f ca="1">IF(BC$63&lt;=$C$17,($C$34*BC$59*$B98/$C$63)*(IF(COUNTA($D98:BB98)*(12/$C$63)&lt;=$C$9,0,1)),0)+IF(BD$63=$C$17,0,IF(BC$63=$C$17,$B98*(BC$60),0))</f>
        <v>1.5733333333333333</v>
      </c>
      <c r="BD98" s="50">
        <f ca="1">IF(BD$63&lt;=$C$17,($C$34*BD$59*$B98/$C$63)*(IF(COUNTA($D98:BC98)*(12/$C$63)&lt;=$C$9,0,1)),0)+IF(BE$63=$C$17,0,IF(BD$63=$C$17,$B98*(BD$60),0))</f>
        <v>1.5733333333333333</v>
      </c>
      <c r="BE98" s="50">
        <f ca="1">IF(BE$63&lt;=$C$17,($C$34*BE$59*$B98/$C$63)*(IF(COUNTA($D98:BD98)*(12/$C$63)&lt;=$C$9,0,1)),0)+IF(BF$63=$C$17,0,IF(BE$63=$C$17,$B98*(BE$60),0))</f>
        <v>1.5733333333333333</v>
      </c>
      <c r="BF98" s="50">
        <f ca="1">IF(BF$63&lt;=$C$17,($C$34*BF$59*$B98/$C$63)*(IF(COUNTA($D98:BE98)*(12/$C$63)&lt;=$C$9,0,1)),0)+IF(BG$63=$C$17,0,IF(BF$63=$C$17,$B98*(BF$60),0))</f>
        <v>1.5733333333333333</v>
      </c>
      <c r="BG98" s="50">
        <f ca="1">IF(BG$63&lt;=$C$17,($C$34*BG$59*$B98/$C$63)*(IF(COUNTA($D98:BF98)*(12/$C$63)&lt;=$C$9,0,1)),0)+IF(BH$63=$C$17,0,IF(BG$63=$C$17,$B98*(BG$60),0))</f>
        <v>1.5733333333333333</v>
      </c>
      <c r="BH98" s="50">
        <f ca="1">IF(BH$63&lt;=$C$17,($C$34*BH$59*$B98/$C$63)*(IF(COUNTA($D98:BG98)*(12/$C$63)&lt;=$C$9,0,1)),0)+IF(BI$63=$C$17,0,IF(BH$63=$C$17,$B98*(BH$60),0))</f>
        <v>1.5733333333333333</v>
      </c>
      <c r="BI98" s="50">
        <f ca="1">IF(BI$63&lt;=$C$17,($C$34*BI$59*$B98/$C$63)*(IF(COUNTA($D98:BH98)*(12/$C$63)&lt;=$C$9,0,1)),0)+IF(BJ$63=$C$17,0,IF(BI$63=$C$17,$B98*(BI$60),0))</f>
        <v>1.5733333333333333</v>
      </c>
      <c r="BJ98" s="50">
        <f ca="1">IF(BJ$63&lt;=$C$17,($C$34*BJ$59*$B98/$C$63)*(IF(COUNTA($D98:BI98)*(12/$C$63)&lt;=$C$9,0,1)),0)+IF(BK$63=$C$17,0,IF(BJ$63=$C$17,$B98*(BJ$60),0))</f>
        <v>1.5733333333333333</v>
      </c>
      <c r="BK98" s="50">
        <f ca="1">IF(BK$63&lt;=$C$17,($C$34*BK$59*$B98/$C$63)*(IF(COUNTA($D98:BJ98)*(12/$C$63)&lt;=$C$9,0,1)),0)+IF(BL$63=$C$17,0,IF(BK$63=$C$17,$B98*(BK$60),0))</f>
        <v>1.5733333333333333</v>
      </c>
      <c r="BL98" s="50">
        <f ca="1">IF(BL$63&lt;=$C$17,($C$34*BL$59*$B98/$C$63)*(IF(COUNTA($D98:BK98)*(12/$C$63)&lt;=$C$9,0,1)),0)+IF(BM$63=$C$17,0,IF(BL$63=$C$17,$B98*(BL$60),0))</f>
        <v>1.5733333333333333</v>
      </c>
      <c r="BM98" s="50">
        <f ca="1">IF(BM$63&lt;=$C$17,($C$34*BM$59*$B98/$C$63)*(IF(COUNTA($D98:BL98)*(12/$C$63)&lt;=$C$9,0,1)),0)+IF(BN$63=$C$17,0,IF(BM$63=$C$17,$B98*(BM$60),0))</f>
        <v>1.5733333333333333</v>
      </c>
      <c r="BN98" s="50">
        <f ca="1">IF(BN$63&lt;=$C$17,($C$34*BN$59*$B98/$C$63)*(IF(COUNTA($D98:BM98)*(12/$C$63)&lt;=$C$9,0,1)),0)+IF(BO$63=$C$17,0,IF(BN$63=$C$17,$B98*(BN$60),0))</f>
        <v>1.5733333333333333</v>
      </c>
      <c r="BO98" s="50">
        <f ca="1">IF(BO$63&lt;=$C$17,($C$34*BO$59*$B98/$C$63)*(IF(COUNTA($D98:BN98)*(12/$C$63)&lt;=$C$9,0,1)),0)+IF(BP$63=$C$17,0,IF(BO$63=$C$17,$B98*(BO$60),0))</f>
        <v>1.5733333333333333</v>
      </c>
      <c r="BP98" s="50">
        <f ca="1">IF(BP$63&lt;=$C$17,($C$34*BP$59*$B98/$C$63)*(IF(COUNTA($D98:BO98)*(12/$C$63)&lt;=$C$9,0,1)),0)+IF(BQ$63=$C$17,0,IF(BP$63=$C$17,$B98*(BP$60),0))</f>
        <v>1.5733333333333333</v>
      </c>
      <c r="BQ98" s="50">
        <f ca="1">IF(BQ$63&lt;=$C$17,($C$34*BQ$59*$B98/$C$63)*(IF(COUNTA($D98:BP98)*(12/$C$63)&lt;=$C$9,0,1)),0)+IF(BR$63=$C$17,0,IF(BQ$63=$C$17,$B98*(BQ$60),0))</f>
        <v>1.5733333333333333</v>
      </c>
      <c r="BR98" s="50">
        <f ca="1">IF(BR$63&lt;=$C$17,($C$34*BR$59*$B98/$C$63)*(IF(COUNTA($D98:BQ98)*(12/$C$63)&lt;=$C$9,0,1)),0)+IF(BS$63=$C$17,0,IF(BR$63=$C$17,$B98*(BR$60),0))</f>
        <v>1.5733333333333333</v>
      </c>
      <c r="BS98" s="50">
        <f ca="1">IF(BS$63&lt;=$C$17,($C$34*BS$59*$B98/$C$63)*(IF(COUNTA($D98:BR98)*(12/$C$63)&lt;=$C$9,0,1)),0)+IF(BT$63=$C$17,0,IF(BS$63=$C$17,$B98*(BS$60),0))</f>
        <v>1.5733333333333333</v>
      </c>
      <c r="BT98" s="50">
        <f ca="1">IF(BT$63&lt;=$C$17,($C$34*BT$59*$B98/$C$63)*(IF(COUNTA($D98:BS98)*(12/$C$63)&lt;=$C$9,0,1)),0)+IF(BU$63=$C$17,0,IF(BT$63=$C$17,$B98*(BT$60),0))</f>
        <v>1.5733333333333333</v>
      </c>
      <c r="BU98" s="50">
        <f ca="1">IF(BU$63&lt;=$C$17,($C$34*BU$59*$B98/$C$63)*(IF(COUNTA($D98:BT98)*(12/$C$63)&lt;=$C$9,0,1)),0)+IF(BV$63=$C$17,0,IF(BU$63=$C$17,$B98*(BU$60),0))</f>
        <v>1.5733333333333333</v>
      </c>
      <c r="BV98" s="50">
        <f ca="1">IF(BV$63&lt;=$C$17,($C$34*BV$59*$B98/$C$63)*(IF(COUNTA($D98:BU98)*(12/$C$63)&lt;=$C$9,0,1)),0)+IF(BW$63=$C$17,0,IF(BV$63=$C$17,$B98*(BV$60),0))</f>
        <v>1.5733333333333333</v>
      </c>
      <c r="BW98" s="50">
        <f ca="1">IF(BW$63&lt;=$C$17,($C$34*BW$59*$B98/$C$63)*(IF(COUNTA($D98:BV98)*(12/$C$63)&lt;=$C$9,0,1)),0)+IF(BX$63=$C$17,0,IF(BW$63=$C$17,$B98*(BW$60),0))</f>
        <v>1.5733333333333333</v>
      </c>
      <c r="BX98" s="50">
        <f ca="1">IF(BX$63&lt;=$C$17,($C$34*BX$59*$B98/$C$63)*(IF(COUNTA($D98:BW98)*(12/$C$63)&lt;=$C$9,0,1)),0)+IF(BY$63=$C$17,0,IF(BX$63=$C$17,$B98*(BX$60),0))</f>
        <v>1.5733333333333333</v>
      </c>
      <c r="BY98" s="50">
        <f ca="1">IF(BY$63&lt;=$C$17,($C$34*BY$59*$B98/$C$63)*(IF(COUNTA($D98:BX98)*(12/$C$63)&lt;=$C$9,0,1)),0)+IF(BZ$63=$C$17,0,IF(BY$63=$C$17,$B98*(BY$60),0))</f>
        <v>1.5733333333333333</v>
      </c>
      <c r="BZ98" s="50">
        <f ca="1">IF(BZ$63&lt;=$C$17,($C$34*BZ$59*$B98/$C$63)*(IF(COUNTA($D98:BY98)*(12/$C$63)&lt;=$C$9,0,1)),0)+IF(CA$63=$C$17,0,IF(BZ$63=$C$17,$B98*(BZ$60),0))</f>
        <v>1.5733333333333333</v>
      </c>
      <c r="CA98" s="50">
        <f ca="1">IF(CA$63&lt;=$C$17,($C$34*CA$59*$B98/$C$63)*(IF(COUNTA($D98:BZ98)*(12/$C$63)&lt;=$C$9,0,1)),0)+IF(CB$63=$C$17,0,IF(CA$63=$C$17,$B98*(CA$60),0))</f>
        <v>1.5733333333333333</v>
      </c>
      <c r="CB98" s="50">
        <f ca="1">IF(CB$63&lt;=$C$17,($C$34*CB$59*$B98/$C$63)*(IF(COUNTA($D98:CA98)*(12/$C$63)&lt;=$C$9,0,1)),0)+IF(CC$63=$C$17,0,IF(CB$63=$C$17,$B98*(CB$60),0))</f>
        <v>1.5733333333333333</v>
      </c>
      <c r="CC98" s="50">
        <f ca="1">IF(CC$63&lt;=$C$17,($C$34*CC$59*$B98/$C$63)*(IF(COUNTA($D98:CB98)*(12/$C$63)&lt;=$C$9,0,1)),0)+IF(CD$63=$C$17,0,IF(CC$63=$C$17,$B98*(CC$60),0))</f>
        <v>1.5733333333333333</v>
      </c>
      <c r="CD98" s="50">
        <f ca="1">IF(CD$63&lt;=$C$17,($C$34*CD$59*$B98/$C$63)*(IF(COUNTA($D98:CC98)*(12/$C$63)&lt;=$C$9,0,1)),0)+IF(CE$63=$C$17,0,IF(CD$63=$C$17,$B98*(CD$60),0))</f>
        <v>1.5733333333333333</v>
      </c>
      <c r="CE98" s="50">
        <f ca="1">IF(CE$63&lt;=$C$17,($C$34*CE$59*$B98/$C$63)*(IF(COUNTA($D98:CD98)*(12/$C$63)&lt;=$C$9,0,1)),0)+IF(CF$63=$C$17,0,IF(CE$63=$C$17,$B98*(CE$60),0))</f>
        <v>1.5733333333333333</v>
      </c>
      <c r="CF98" s="50">
        <f ca="1">IF(CF$63&lt;=$C$17,($C$34*CF$59*$B98/$C$63)*(IF(COUNTA($D98:CE98)*(12/$C$63)&lt;=$C$9,0,1)),0)+IF(CG$63=$C$17,0,IF(CF$63=$C$17,$B98*(CF$60),0))</f>
        <v>1.5733333333333333</v>
      </c>
      <c r="CG98" s="50">
        <f ca="1">IF(CG$63&lt;=$C$17,($C$34*CG$59*$B98/$C$63)*(IF(COUNTA($D98:CF98)*(12/$C$63)&lt;=$C$9,0,1)),0)+IF(CH$63=$C$17,0,IF(CG$63=$C$17,$B98*(CG$60),0))</f>
        <v>1.5733333333333333</v>
      </c>
      <c r="CH98" s="50">
        <f ca="1">IF(CH$63&lt;=$C$17,($C$34*CH$59*$B98/$C$63)*(IF(COUNTA($D98:CG98)*(12/$C$63)&lt;=$C$9,0,1)),0)+IF(CI$63=$C$17,0,IF(CH$63=$C$17,$B98*(CH$60),0))</f>
        <v>1.5733333333333333</v>
      </c>
      <c r="CI98" s="50">
        <f ca="1">IF(CI$63&lt;=$C$17,($C$34*CI$59*$B98/$C$63)*(IF(COUNTA($D98:CH98)*(12/$C$63)&lt;=$C$9,0,1)),0)+IF(CJ$63=$C$17,0,IF(CI$63=$C$17,$B98*(CI$60),0))</f>
        <v>1.5733333333333333</v>
      </c>
      <c r="CJ98" s="50">
        <f ca="1">IF(CJ$63&lt;=$C$17,($C$34*CJ$59*$B98/$C$63)*(IF(COUNTA($D98:CI98)*(12/$C$63)&lt;=$C$9,0,1)),0)+IF(CK$63=$C$17,0,IF(CJ$63=$C$17,$B98*(CJ$60),0))</f>
        <v>1.5733333333333333</v>
      </c>
      <c r="CK98" s="50">
        <f ca="1">IF(CK$63&lt;=$C$17,($C$34*CK$59*$B98/$C$63)*(IF(COUNTA($D98:CJ98)*(12/$C$63)&lt;=$C$9,0,1)),0)+IF(CL$63=$C$17,0,IF(CK$63=$C$17,$B98*(CK$60),0))</f>
        <v>1.5733333333333333</v>
      </c>
      <c r="CL98" s="50">
        <f ca="1">IF(CL$63&lt;=$C$17,($C$34*CL$59*$B98/$C$63)*(IF(COUNTA($D98:CK98)*(12/$C$63)&lt;=$C$9,0,1)),0)+IF(CM$63=$C$17,0,IF(CL$63=$C$17,$B98*(CL$60),0))</f>
        <v>1.5733333333333333</v>
      </c>
      <c r="CM98" s="50">
        <f ca="1">IF(CM$63&lt;=$C$17,($C$34*CM$59*$B98/$C$63)*(IF(COUNTA($D98:CL98)*(12/$C$63)&lt;=$C$9,0,1)),0)+IF(CN$63=$C$17,0,IF(CM$63=$C$17,$B98*(CM$60),0))</f>
        <v>1.5733333333333333</v>
      </c>
      <c r="CN98" s="50">
        <f ca="1">IF(CN$63&lt;=$C$17,($C$34*CN$59*$B98/$C$63)*(IF(COUNTA($D98:CM98)*(12/$C$63)&lt;=$C$9,0,1)),0)+IF(CO$63=$C$17,0,IF(CN$63=$C$17,$B98*(CN$60),0))</f>
        <v>1.5733333333333333</v>
      </c>
      <c r="CO98" s="50">
        <f ca="1">IF(CO$63&lt;=$C$17,($C$34*CO$59*$B98/$C$63)*(IF(COUNTA($D98:CN98)*(12/$C$63)&lt;=$C$9,0,1)),0)+IF(CP$63=$C$17,0,IF(CO$63=$C$17,$B98*(CO$60),0))</f>
        <v>1.5733333333333333</v>
      </c>
      <c r="CP98" s="50">
        <f ca="1">IF(CP$63&lt;=$C$17,($C$34*CP$59*$B98/$C$63)*(IF(COUNTA($D98:CO98)*(12/$C$63)&lt;=$C$9,0,1)),0)+IF(CQ$63=$C$17,0,IF(CP$63=$C$17,$B98*(CP$60),0))</f>
        <v>1.5733333333333333</v>
      </c>
      <c r="CQ98" s="50">
        <f ca="1">IF(CQ$63&lt;=$C$17,($C$34*CQ$59*$B98/$C$63)*(IF(COUNTA($D98:CP98)*(12/$C$63)&lt;=$C$9,0,1)),0)+IF(CR$63=$C$17,0,IF(CQ$63=$C$17,$B98*(CQ$60),0))</f>
        <v>1.5733333333333333</v>
      </c>
      <c r="CR98" s="50">
        <f ca="1">IF(CR$63&lt;=$C$17,($C$34*CR$59*$B98/$C$63)*(IF(COUNTA($D98:CQ98)*(12/$C$63)&lt;=$C$9,0,1)),0)+IF(CS$63=$C$17,0,IF(CR$63=$C$17,$B98*(CR$60),0))</f>
        <v>1.5733333333333333</v>
      </c>
      <c r="CS98" s="50">
        <f ca="1">IF(CS$63&lt;=$C$17,($C$34*CS$59*$B98/$C$63)*(IF(COUNTA($D98:CR98)*(12/$C$63)&lt;=$C$9,0,1)),0)+IF(CT$63=$C$17,0,IF(CS$63=$C$17,$B98*(CS$60),0))</f>
        <v>1.5733333333333333</v>
      </c>
      <c r="CT98" s="50">
        <f ca="1">IF(CT$63&lt;=$C$17,($C$34*CT$59*$B98/$C$63)*(IF(COUNTA($D98:CS98)*(12/$C$63)&lt;=$C$9,0,1)),0)+IF(CU$63=$C$17,0,IF(CT$63=$C$17,$B98*(CT$60),0))</f>
        <v>1.5733333333333333</v>
      </c>
      <c r="CU98" s="50">
        <f ca="1">IF(CU$63&lt;=$C$17,($C$34*CU$59*$B98/$C$63)*(IF(COUNTA($D98:CT98)*(12/$C$63)&lt;=$C$9,0,1)),0)+IF(CV$63=$C$17,0,IF(CU$63=$C$17,$B98*(CU$60),0))</f>
        <v>1.5733333333333333</v>
      </c>
      <c r="CV98" s="50">
        <f ca="1">IF(CV$63&lt;=$C$17,($C$34*CV$59*$B98/$C$63)*(IF(COUNTA($D98:CU98)*(12/$C$63)&lt;=$C$9,0,1)),0)+IF(CW$63=$C$17,0,IF(CV$63=$C$17,$B98*(CV$60),0))</f>
        <v>1.5733333333333333</v>
      </c>
      <c r="CW98" s="50">
        <f ca="1">IF(CW$63&lt;=$C$17,($C$34*CW$59*$B98/$C$63)*(IF(COUNTA($D98:CV98)*(12/$C$63)&lt;=$C$9,0,1)),0)+IF(CX$63=$C$17,0,IF(CW$63=$C$17,$B98*(CW$60),0))</f>
        <v>1.5733333333333333</v>
      </c>
      <c r="CX98" s="50">
        <f ca="1">IF(CX$63&lt;=$C$17,($C$34*CX$59*$B98/$C$63)*(IF(COUNTA($D98:CW98)*(12/$C$63)&lt;=$C$9,0,1)),0)+IF(CY$63=$C$17,0,IF(CX$63=$C$17,$B98*(CX$60),0))</f>
        <v>1.5733333333333333</v>
      </c>
      <c r="CY98" s="50">
        <f ca="1">IF(CY$63&lt;=$C$17,($C$34*CY$59*$B98/$C$63)*(IF(COUNTA($D98:CX98)*(12/$C$63)&lt;=$C$9,0,1)),0)+IF(CZ$63=$C$17,0,IF(CY$63=$C$17,$B98*(CY$60),0))</f>
        <v>1.5733333333333333</v>
      </c>
      <c r="CZ98" s="50">
        <f ca="1">IF(CZ$63&lt;=$C$17,($C$34*CZ$59*$B98/$C$63)*(IF(COUNTA($D98:CY98)*(12/$C$63)&lt;=$C$9,0,1)),0)+IF(DA$63=$C$17,0,IF(CZ$63=$C$17,$B98*(CZ$60),0))</f>
        <v>1.5733333333333333</v>
      </c>
      <c r="DA98" s="50">
        <f ca="1">IF(DA$63&lt;=$C$17,($C$34*DA$59*$B98/$C$63)*(IF(COUNTA($D98:CZ98)*(12/$C$63)&lt;=$C$9,0,1)),0)+IF(DB$63=$C$17,0,IF(DA$63=$C$17,$B98*(DA$60),0))</f>
        <v>1.5733333333333333</v>
      </c>
      <c r="DB98" s="50">
        <f ca="1">IF(DB$63&lt;=$C$17,($C$34*DB$59*$B98/$C$63)*(IF(COUNTA($D98:DA98)*(12/$C$63)&lt;=$C$9,0,1)),0)+IF(DC$63=$C$17,0,IF(DB$63=$C$17,$B98*(DB$60),0))</f>
        <v>1.5733333333333333</v>
      </c>
      <c r="DC98" s="50">
        <f ca="1">IF(DC$63&lt;=$C$17,($C$34*DC$59*$B98/$C$63)*(IF(COUNTA($D98:DB98)*(12/$C$63)&lt;=$C$9,0,1)),0)+IF(DD$63=$C$17,0,IF(DC$63=$C$17,$B98*(DC$60),0))</f>
        <v>1.5733333333333333</v>
      </c>
      <c r="DD98" s="50">
        <f ca="1">IF(DD$63&lt;=$C$17,($C$34*DD$59*$B98/$C$63)*(IF(COUNTA($D98:DC98)*(12/$C$63)&lt;=$C$9,0,1)),0)+IF(DE$63=$C$17,0,IF(DD$63=$C$17,$B98*(DD$60),0))</f>
        <v>1.5733333333333333</v>
      </c>
      <c r="DE98" s="50">
        <f ca="1">IF(DE$63&lt;=$C$17,($C$34*DE$59*$B98/$C$63)*(IF(COUNTA($D98:DD98)*(12/$C$63)&lt;=$C$9,0,1)),0)+IF(DF$63=$C$17,0,IF(DE$63=$C$17,$B98*(DE$60),0))</f>
        <v>1.5733333333333333</v>
      </c>
      <c r="DF98" s="50">
        <f ca="1">IF(DF$63&lt;=$C$17,($C$34*DF$59*$B98/$C$63)*(IF(COUNTA($D98:DE98)*(12/$C$63)&lt;=$C$9,0,1)),0)+IF(DG$63=$C$17,0,IF(DF$63=$C$17,$B98*(DF$60),0))</f>
        <v>1.5733333333333333</v>
      </c>
      <c r="DG98" s="50">
        <f ca="1">IF(DG$63&lt;=$C$17,($C$34*DG$59*$B98/$C$63)*(IF(COUNTA($D98:DF98)*(12/$C$63)&lt;=$C$9,0,1)),0)+IF(DH$63=$C$17,0,IF(DG$63=$C$17,$B98*(DG$60),0))</f>
        <v>1.5733333333333333</v>
      </c>
      <c r="DH98" s="50">
        <f ca="1">IF(DH$63&lt;=$C$17,($C$34*DH$59*$B98/$C$63)*(IF(COUNTA($D98:DG98)*(12/$C$63)&lt;=$C$9,0,1)),0)+IF(DI$63=$C$17,0,IF(DH$63=$C$17,$B98*(DH$60),0))</f>
        <v>1.5733333333333333</v>
      </c>
      <c r="DI98" s="50">
        <f ca="1">IF(DI$63&lt;=$C$17,($C$34*DI$59*$B98/$C$63)*(IF(COUNTA($D98:DH98)*(12/$C$63)&lt;=$C$9,0,1)),0)+IF(DJ$63=$C$17,0,IF(DI$63=$C$17,$B98*(DI$60),0))</f>
        <v>1.5733333333333333</v>
      </c>
      <c r="DJ98" s="50">
        <f ca="1">IF(DJ$63&lt;=$C$17,($C$34*DJ$59*$B98/$C$63)*(IF(COUNTA($D98:DI98)*(12/$C$63)&lt;=$C$9,0,1)),0)+IF(DK$63=$C$17,0,IF(DJ$63=$C$17,$B98*(DJ$60),0))</f>
        <v>1.5733333333333333</v>
      </c>
      <c r="DK98" s="50">
        <f ca="1">IF(DK$63&lt;=$C$17,($C$34*DK$59*$B98/$C$63)*(IF(COUNTA($D98:DJ98)*(12/$C$63)&lt;=$C$9,0,1)),0)+IF(DL$63=$C$17,0,IF(DK$63=$C$17,$B98*(DK$60),0))</f>
        <v>1.5733333333333333</v>
      </c>
      <c r="DL98" s="50">
        <f ca="1">IF(DL$63&lt;=$C$17,($C$34*DL$59*$B98/$C$63)*(IF(COUNTA($D98:DK98)*(12/$C$63)&lt;=$C$9,0,1)),0)+IF(DM$63=$C$17,0,IF(DL$63=$C$17,$B98*(DL$60),0))</f>
        <v>1.5733333333333333</v>
      </c>
      <c r="DM98" s="50">
        <f ca="1">IF(DM$63&lt;=$C$17,($C$34*DM$59*$B98/$C$63)*(IF(COUNTA($D98:DL98)*(12/$C$63)&lt;=$C$9,0,1)),0)+IF(DN$63=$C$17,0,IF(DM$63=$C$17,$B98*(DM$60),0))</f>
        <v>1.5733333333333333</v>
      </c>
      <c r="DN98" s="50">
        <f ca="1">IF(DN$63&lt;=$C$17,($C$34*DN$59*$B98/$C$63)*(IF(COUNTA($D98:DM98)*(12/$C$63)&lt;=$C$9,0,1)),0)+IF(DO$63=$C$17,0,IF(DN$63=$C$17,$B98*(DN$60),0))</f>
        <v>1.5733333333333333</v>
      </c>
      <c r="DO98" s="50">
        <f ca="1">IF(DO$63&lt;=$C$17,($C$34*DO$59*$B98/$C$63)*(IF(COUNTA($D98:DN98)*(12/$C$63)&lt;=$C$9,0,1)),0)+IF(DP$63=$C$17,0,IF(DO$63=$C$17,$B98*(DO$60),0))</f>
        <v>1.5733333333333333</v>
      </c>
      <c r="DP98" s="50">
        <f ca="1">IF(DP$63&lt;=$C$17,($C$34*DP$59*$B98/$C$63)*(IF(COUNTA($D98:DO98)*(12/$C$63)&lt;=$C$9,0,1)),0)+IF(DQ$63=$C$17,0,IF(DP$63=$C$17,$B98*(DP$60),0))</f>
        <v>1.5733333333333333</v>
      </c>
      <c r="DQ98" s="50">
        <f ca="1">IF(DQ$63&lt;=$C$17,($C$34*DQ$59*$B98/$C$63)*(IF(COUNTA($D98:DP98)*(12/$C$63)&lt;=$C$9,0,1)),0)+IF(DR$63=$C$17,0,IF(DQ$63=$C$17,$B98*(DQ$60),0))</f>
        <v>1.5733333333333333</v>
      </c>
      <c r="DR98" s="50">
        <f ca="1">IF(DR$63&lt;=$C$17,($C$34*DR$59*$B98/$C$63)*(IF(COUNTA($D98:DQ98)*(12/$C$63)&lt;=$C$9,0,1)),0)+IF(DS$63=$C$17,0,IF(DR$63=$C$17,$B98*(DR$60),0))</f>
        <v>1.5733333333333333</v>
      </c>
      <c r="DS98" s="50">
        <f ca="1">IF(DS$63&lt;=$C$17,($C$34*DS$59*$B98/$C$63)*(IF(COUNTA($D98:DR98)*(12/$C$63)&lt;=$C$9,0,1)),0)+IF(DT$63=$C$17,0,IF(DS$63=$C$17,$B98*(DS$60),0))</f>
        <v>1.5733333333333333</v>
      </c>
      <c r="DT98" s="50">
        <f ca="1">IF(DT$63&lt;=$C$17,($C$34*DT$59*$B98/$C$63)*(IF(COUNTA($D98:DS98)*(12/$C$63)&lt;=$C$9,0,1)),0)+IF(DU$63=$C$17,0,IF(DT$63=$C$17,$B98*(DT$60),0))</f>
        <v>386.55054931822832</v>
      </c>
      <c r="DU98" s="50">
        <f>IF(DU$63&lt;=$C$17,($C$34*DU$59*$B98/$C$63)*(IF(COUNTA($D98:DT98)*(12/$C$63)&lt;=$C$9,0,1)),0)+IF(DV$63=$C$17,0,IF(DU$63=$C$17,$B98*(DU$60),0))</f>
        <v>0</v>
      </c>
      <c r="DV98" s="50">
        <f>IF(DV$63&lt;=$C$17,($C$34*DV$59*$B98/$C$63)*(IF(COUNTA($D98:DU98)*(12/$C$63)&lt;=$C$9,0,1)),0)+IF(DW$63=$C$17,0,IF(DV$63=$C$17,$B98*(DV$60),0))</f>
        <v>0</v>
      </c>
      <c r="DW98" s="50">
        <f>IF(DW$63&lt;=$C$17,($C$34*DW$59*$B98/$C$63)*(IF(COUNTA($D98:DV98)*(12/$C$63)&lt;=$C$9,0,1)),0)+IF(DX$63=$C$17,0,IF(DW$63=$C$17,$B98*(DW$60),0))</f>
        <v>0</v>
      </c>
      <c r="DX98" s="50">
        <f>IF(DX$63&lt;=$C$17,($C$34*DX$59*$B98/$C$63)*(IF(COUNTA($D98:DW98)*(12/$C$63)&lt;=$C$9,0,1)),0)+IF(DY$63=$C$17,0,IF(DX$63=$C$17,$B98*(DX$60),0))</f>
        <v>0</v>
      </c>
      <c r="DY98" s="50">
        <f>IF(DY$63&lt;=$C$17,($C$34*DY$59*$B98/$C$63)*(IF(COUNTA($D98:DX98)*(12/$C$63)&lt;=$C$9,0,1)),0)+IF(DZ$63=$C$17,0,IF(DY$63=$C$17,$B98*(DY$60),0))</f>
        <v>0</v>
      </c>
      <c r="DZ98" s="50">
        <f>IF(DZ$63&lt;=$C$17,($C$34*DZ$59*$B98/$C$63)*(IF(COUNTA($D98:DY98)*(12/$C$63)&lt;=$C$9,0,1)),0)+IF(EA$63=$C$17,0,IF(DZ$63=$C$17,$B98*(DZ$60),0))</f>
        <v>0</v>
      </c>
      <c r="EA98" s="50">
        <f>IF(EA$63&lt;=$C$17,($C$34*EA$59*$B98/$C$63)*(IF(COUNTA($D98:DZ98)*(12/$C$63)&lt;=$C$9,0,1)),0)+IF(EB$63=$C$17,0,IF(EA$63=$C$17,$B98*(EA$60),0))</f>
        <v>0</v>
      </c>
      <c r="EB98" s="50">
        <f>IF(EB$63&lt;=$C$17,($C$34*EB$59*$B98/$C$63)*(IF(COUNTA($D98:EA98)*(12/$C$63)&lt;=$C$9,0,1)),0)+IF(EC$63=$C$17,0,IF(EB$63=$C$17,$B98*(EB$60),0))</f>
        <v>0</v>
      </c>
      <c r="EC98" s="50">
        <f>IF(EC$63&lt;=$C$17,($C$34*EC$59*$B98/$C$63)*(IF(COUNTA($D98:EB98)*(12/$C$63)&lt;=$C$9,0,1)),0)+IF(ED$63=$C$17,0,IF(EC$63=$C$17,$B98*(EC$60),0))</f>
        <v>0</v>
      </c>
      <c r="ED98" s="50">
        <f>IF(ED$63&lt;=$C$17,($C$34*ED$59*$B98/$C$63)*(IF(COUNTA($D98:EC98)*(12/$C$63)&lt;=$C$9,0,1)),0)+IF(EE$63=$C$17,0,IF(ED$63=$C$17,$B98*(ED$60),0))</f>
        <v>0</v>
      </c>
      <c r="EE98" s="50">
        <f>IF(EE$63&lt;=$C$17,($C$34*EE$59*$B98/$C$63)*(IF(COUNTA($D98:ED98)*(12/$C$63)&lt;=$C$9,0,1)),0)+IF(EF$63=$C$17,0,IF(EE$63=$C$17,$B98*(EE$60),0))</f>
        <v>0</v>
      </c>
      <c r="EF98" s="50">
        <f>IF(EF$63&lt;=$C$17,($C$34*EF$59*$B98/$C$63)*(IF(COUNTA($D98:EE98)*(12/$C$63)&lt;=$C$9,0,1)),0)+IF(EG$63=$C$17,0,IF(EF$63=$C$17,$B98*(EF$60),0))</f>
        <v>0</v>
      </c>
      <c r="EG98" s="50">
        <f>IF(EG$63&lt;=$C$17,($C$34*EG$59*$B98/$C$63)*(IF(COUNTA($D98:EF98)*(12/$C$63)&lt;=$C$9,0,1)),0)+IF(EH$63=$C$17,0,IF(EG$63=$C$17,$B98*(EG$60),0))</f>
        <v>0</v>
      </c>
      <c r="EH98" s="50">
        <f>IF(EH$63&lt;=$C$17,($C$34*EH$59*$B98/$C$63)*(IF(COUNTA($D98:EG98)*(12/$C$63)&lt;=$C$9,0,1)),0)+IF(EI$63=$C$17,0,IF(EH$63=$C$17,$B98*(EH$60),0))</f>
        <v>0</v>
      </c>
      <c r="EI98" s="50">
        <f>IF(EI$63&lt;=$C$17,($C$34*EI$59*$B98/$C$63)*(IF(COUNTA($D98:EH98)*(12/$C$63)&lt;=$C$9,0,1)),0)+IF(EJ$63=$C$17,0,IF(EI$63=$C$17,$B98*(EI$60),0))</f>
        <v>0</v>
      </c>
      <c r="EJ98" s="50">
        <f>IF(EJ$63&lt;=$C$17,($C$34*EJ$59*$B98/$C$63)*(IF(COUNTA($D98:EI98)*(12/$C$63)&lt;=$C$9,0,1)),0)+IF(EK$63=$C$17,0,IF(EJ$63=$C$17,$B98*(EJ$60),0))</f>
        <v>0</v>
      </c>
      <c r="EK98" s="50">
        <f>IF(EK$63&lt;=$C$17,($C$34*EK$59*$B98/$C$63)*(IF(COUNTA($D98:EJ98)*(12/$C$63)&lt;=$C$9,0,1)),0)+IF(EL$63=$C$17,0,IF(EK$63=$C$17,$B98*(EK$60),0))</f>
        <v>0</v>
      </c>
      <c r="EL98" s="50">
        <f>IF(EL$63&lt;=$C$17,($C$34*EL$59*$B98/$C$63)*(IF(COUNTA($D98:EK98)*(12/$C$63)&lt;=$C$9,0,1)),0)+IF(EM$63=$C$17,0,IF(EL$63=$C$17,$B98*(EL$60),0))</f>
        <v>0</v>
      </c>
      <c r="EM98" s="50">
        <f>IF(EM$63&lt;=$C$17,($C$34*EM$59*$B98/$C$63)*(IF(COUNTA($D98:EL98)*(12/$C$63)&lt;=$C$9,0,1)),0)+IF(EN$63=$C$17,0,IF(EM$63=$C$17,$B98*(EM$60),0))</f>
        <v>0</v>
      </c>
      <c r="EN98" s="50">
        <f>IF(EN$63&lt;=$C$17,($C$34*EN$59*$B98/$C$63)*(IF(COUNTA($D98:EM98)*(12/$C$63)&lt;=$C$9,0,1)),0)+IF(EO$63=$C$17,0,IF(EN$63=$C$17,$B98*(EN$60),0))</f>
        <v>0</v>
      </c>
      <c r="EO98" s="50">
        <f>IF(EO$63&lt;=$C$17,($C$34*EO$59*$B98/$C$63)*(IF(COUNTA($D98:EN98)*(12/$C$63)&lt;=$C$9,0,1)),0)+IF(EP$63=$C$17,0,IF(EO$63=$C$17,$B98*(EO$60),0))</f>
        <v>0</v>
      </c>
      <c r="EP98" s="50">
        <f>IF(EP$63&lt;=$C$17,($C$34*EP$59*$B98/$C$63)*(IF(COUNTA($D98:EO98)*(12/$C$63)&lt;=$C$9,0,1)),0)+IF(EQ$63=$C$17,0,IF(EP$63=$C$17,$B98*(EP$60),0))</f>
        <v>0</v>
      </c>
      <c r="EQ98" s="50">
        <f>IF(EQ$63&lt;=$C$17,($C$34*EQ$59*$B98/$C$63)*(IF(COUNTA($D98:EP98)*(12/$C$63)&lt;=$C$9,0,1)),0)+IF(ER$63=$C$17,0,IF(EQ$63=$C$17,$B98*(EQ$60),0))</f>
        <v>0</v>
      </c>
      <c r="ER98" s="50">
        <f>IF(ER$63&lt;=$C$17,($C$34*ER$59*$B98/$C$63)*(IF(COUNTA($D98:EQ98)*(12/$C$63)&lt;=$C$9,0,1)),0)+IF(ES$63=$C$17,0,IF(ER$63=$C$17,$B98*(ER$60),0))</f>
        <v>0</v>
      </c>
      <c r="ES98" s="50">
        <f>IF(ES$63&lt;=$C$17,($C$34*ES$59*$B98/$C$63)*(IF(COUNTA($D98:ER98)*(12/$C$63)&lt;=$C$9,0,1)),0)+IF(ET$63=$C$17,0,IF(ES$63=$C$17,$B98*(ES$60),0))</f>
        <v>0</v>
      </c>
      <c r="ET98" s="50">
        <f>IF(ET$63&lt;=$C$17,($C$34*ET$59*$B98/$C$63)*(IF(COUNTA($D98:ES98)*(12/$C$63)&lt;=$C$9,0,1)),0)+IF(EU$63=$C$17,0,IF(ET$63=$C$17,$B98*(ET$60),0))</f>
        <v>0</v>
      </c>
      <c r="EU98" s="50">
        <f>IF(EU$63&lt;=$C$17,($C$34*EU$59*$B98/$C$63)*(IF(COUNTA($D98:ET98)*(12/$C$63)&lt;=$C$9,0,1)),0)+IF(EV$63=$C$17,0,IF(EU$63=$C$17,$B98*(EU$60),0))</f>
        <v>0</v>
      </c>
      <c r="EV98" s="50">
        <f>IF(EV$63&lt;=$C$17,($C$34*EV$59*$B98/$C$63)*(IF(COUNTA($D98:EU98)*(12/$C$63)&lt;=$C$9,0,1)),0)+IF(EW$63=$C$17,0,IF(EV$63=$C$17,$B98*(EV$60),0))</f>
        <v>0</v>
      </c>
      <c r="EW98" s="50">
        <f>IF(EW$63&lt;=$C$17,($C$34*EW$59*$B98/$C$63)*(IF(COUNTA($D98:EV98)*(12/$C$63)&lt;=$C$9,0,1)),0)+IF(EX$63=$C$17,0,IF(EW$63=$C$17,$B98*(EW$60),0))</f>
        <v>0</v>
      </c>
      <c r="EX98" s="50">
        <f>IF(EX$63&lt;=$C$17,($C$34*EX$59*$B98/$C$63)*(IF(COUNTA($D98:EW98)*(12/$C$63)&lt;=$C$9,0,1)),0)+IF(EY$63=$C$17,0,IF(EX$63=$C$17,$B98*(EX$60),0))</f>
        <v>0</v>
      </c>
      <c r="EY98" s="50">
        <f>IF(EY$63&lt;=$C$17,($C$34*EY$59*$B98/$C$63)*(IF(COUNTA($D98:EX98)*(12/$C$63)&lt;=$C$9,0,1)),0)+IF(EZ$63=$C$17,0,IF(EY$63=$C$17,$B98*(EY$60),0))</f>
        <v>0</v>
      </c>
      <c r="EZ98" s="50">
        <f>IF(EZ$63&lt;=$C$17,($C$34*EZ$59*$B98/$C$63)*(IF(COUNTA($D98:EY98)*(12/$C$63)&lt;=$C$9,0,1)),0)+IF(FA$63=$C$17,0,IF(EZ$63=$C$17,$B98*(EZ$60),0))</f>
        <v>0</v>
      </c>
      <c r="FA98" s="50">
        <f>IF(FA$63&lt;=$C$17,($C$34*FA$59*$B98/$C$63)*(IF(COUNTA($D98:EZ98)*(12/$C$63)&lt;=$C$9,0,1)),0)+IF(FB$63=$C$17,0,IF(FA$63=$C$17,$B98*(FA$60),0))</f>
        <v>0</v>
      </c>
      <c r="FB98" s="50">
        <f>IF(FB$63&lt;=$C$17,($C$34*FB$59*$B98/$C$63)*(IF(COUNTA($D98:FA98)*(12/$C$63)&lt;=$C$9,0,1)),0)+IF(FC$63=$C$17,0,IF(FB$63=$C$17,$B98*(FB$60),0))</f>
        <v>0</v>
      </c>
      <c r="FC98" s="50">
        <f>IF(FC$63&lt;=$C$17,($C$34*FC$59*$B98/$C$63)*(IF(COUNTA($D98:FB98)*(12/$C$63)&lt;=$C$9,0,1)),0)+IF(FD$63=$C$17,0,IF(FC$63=$C$17,$B98*(FC$60),0))</f>
        <v>0</v>
      </c>
      <c r="FD98" s="50">
        <f>IF(FD$63&lt;=$C$17,($C$34*FD$59*$B98/$C$63)*(IF(COUNTA($D98:FC98)*(12/$C$63)&lt;=$C$9,0,1)),0)+IF(FE$63=$C$17,0,IF(FD$63=$C$17,$B98*(FD$60),0))</f>
        <v>0</v>
      </c>
      <c r="FE98" s="50">
        <f>IF(FE$63&lt;=$C$17,($C$34*FE$59*$B98/$C$63)*(IF(COUNTA($D98:FD98)*(12/$C$63)&lt;=$C$9,0,1)),0)+IF(FF$63=$C$17,0,IF(FE$63=$C$17,$B98*(FE$60),0))</f>
        <v>0</v>
      </c>
      <c r="FF98" s="50">
        <f>IF(FF$63&lt;=$C$17,($C$34*FF$59*$B98/$C$63)*(IF(COUNTA($D98:FE98)*(12/$C$63)&lt;=$C$9,0,1)),0)+IF(FG$63=$C$17,0,IF(FF$63=$C$17,$B98*(FF$60),0))</f>
        <v>0</v>
      </c>
      <c r="FG98" s="50">
        <f>IF(FG$63&lt;=$C$17,($C$34*FG$59*$B98/$C$63)*(IF(COUNTA($D98:FF98)*(12/$C$63)&lt;=$C$9,0,1)),0)+IF(FH$63=$C$17,0,IF(FG$63=$C$17,$B98*(FG$60),0))</f>
        <v>0</v>
      </c>
      <c r="FH98" s="50">
        <f>IF(FH$63&lt;=$C$17,($C$34*FH$59*$B98/$C$63)*(IF(COUNTA($D98:FG98)*(12/$C$63)&lt;=$C$9,0,1)),0)+IF(FI$63=$C$17,0,IF(FH$63=$C$17,$B98*(FH$60),0))</f>
        <v>0</v>
      </c>
      <c r="FI98" s="50">
        <f>IF(FI$63&lt;=$C$17,($C$34*FI$59*$B98/$C$63)*(IF(COUNTA($D98:FH98)*(12/$C$63)&lt;=$C$9,0,1)),0)+IF(FJ$63=$C$17,0,IF(FI$63=$C$17,$B98*(FI$60),0))</f>
        <v>0</v>
      </c>
      <c r="FJ98" s="50">
        <f>IF(FJ$63&lt;=$C$17,($C$34*FJ$59*$B98/$C$63)*(IF(COUNTA($D98:FI98)*(12/$C$63)&lt;=$C$9,0,1)),0)+IF(FK$63=$C$17,0,IF(FJ$63=$C$17,$B98*(FJ$60),0))</f>
        <v>0</v>
      </c>
      <c r="FK98" s="50">
        <f>IF(FK$63&lt;=$C$17,($C$34*FK$59*$B98/$C$63)*(IF(COUNTA($D98:FJ98)*(12/$C$63)&lt;=$C$9,0,1)),0)+IF(FL$63=$C$17,0,IF(FK$63=$C$17,$B98*(FK$60),0))</f>
        <v>0</v>
      </c>
      <c r="FL98" s="50">
        <f>IF(FL$63&lt;=$C$17,($C$34*FL$59*$B98/$C$63)*(IF(COUNTA($D98:FK98)*(12/$C$63)&lt;=$C$9,0,1)),0)+IF(FM$63=$C$17,0,IF(FL$63=$C$17,$B98*(FL$60),0))</f>
        <v>0</v>
      </c>
      <c r="FM98" s="50">
        <f>IF(FM$63&lt;=$C$17,($C$34*FM$59*$B98/$C$63)*(IF(COUNTA($D98:FL98)*(12/$C$63)&lt;=$C$9,0,1)),0)+IF(FN$63=$C$17,0,IF(FM$63=$C$17,$B98*(FM$60),0))</f>
        <v>0</v>
      </c>
      <c r="FN98" s="50">
        <f>IF(FN$63&lt;=$C$17,($C$34*FN$59*$B98/$C$63)*(IF(COUNTA($D98:FM98)*(12/$C$63)&lt;=$C$9,0,1)),0)+IF(FO$63=$C$17,0,IF(FN$63=$C$17,$B98*(FN$60),0))</f>
        <v>0</v>
      </c>
      <c r="FO98" s="50">
        <f>IF(FO$63&lt;=$C$17,($C$34*FO$59*$B98/$C$63)*(IF(COUNTA($D98:FN98)*(12/$C$63)&lt;=$C$9,0,1)),0)+IF(FP$63=$C$17,0,IF(FO$63=$C$17,$B98*(FO$60),0))</f>
        <v>0</v>
      </c>
      <c r="FP98" s="50">
        <f>IF(FP$63&lt;=$C$17,($C$34*FP$59*$B98/$C$63)*(IF(COUNTA($D98:FO98)*(12/$C$63)&lt;=$C$9,0,1)),0)+IF(FQ$63=$C$17,0,IF(FP$63=$C$17,$B98*(FP$60),0))</f>
        <v>0</v>
      </c>
      <c r="FQ98" s="50">
        <f>IF(FQ$63&lt;=$C$17,($C$34*FQ$59*$B98/$C$63)*(IF(COUNTA($D98:FP98)*(12/$C$63)&lt;=$C$9,0,1)),0)+IF(FR$63=$C$17,0,IF(FQ$63=$C$17,$B98*(FQ$60),0))</f>
        <v>0</v>
      </c>
      <c r="FR98" s="50">
        <f>IF(FR$63&lt;=$C$17,($C$34*FR$59*$B98/$C$63)*(IF(COUNTA($D98:FQ98)*(12/$C$63)&lt;=$C$9,0,1)),0)+IF(FS$63=$C$17,0,IF(FR$63=$C$17,$B98*(FR$60),0))</f>
        <v>0</v>
      </c>
      <c r="FS98" s="50">
        <f>IF(FS$63&lt;=$C$17,($C$34*FS$59*$B98/$C$63)*(IF(COUNTA($D98:FR98)*(12/$C$63)&lt;=$C$9,0,1)),0)+IF(FT$63=$C$17,0,IF(FS$63=$C$17,$B98*(FS$60),0))</f>
        <v>0</v>
      </c>
      <c r="FT98" s="50">
        <f>IF(FT$63&lt;=$C$17,($C$34*FT$59*$B98/$C$63)*(IF(COUNTA($D98:FS98)*(12/$C$63)&lt;=$C$9,0,1)),0)+IF(FU$63=$C$17,0,IF(FT$63=$C$17,$B98*(FT$60),0))</f>
        <v>0</v>
      </c>
      <c r="FU98" s="50">
        <f>IF(FU$63&lt;=$C$17,($C$34*FU$59*$B98/$C$63)*(IF(COUNTA($D98:FT98)*(12/$C$63)&lt;=$C$9,0,1)),0)+IF(FV$63=$C$17,0,IF(FU$63=$C$17,$B98*(FU$60),0))</f>
        <v>0</v>
      </c>
      <c r="FV98" s="50">
        <f>IF(FV$63&lt;=$C$17,($C$34*FV$59*$B98/$C$63)*(IF(COUNTA($D98:FU98)*(12/$C$63)&lt;=$C$9,0,1)),0)+IF(FW$63=$C$17,0,IF(FV$63=$C$17,$B98*(FV$60),0))</f>
        <v>0</v>
      </c>
      <c r="FW98" s="50">
        <f>IF(FW$63&lt;=$C$17,($C$34*FW$59*$B98/$C$63)*(IF(COUNTA($D98:FV98)*(12/$C$63)&lt;=$C$9,0,1)),0)+IF(FX$63=$C$17,0,IF(FW$63=$C$17,$B98*(FW$60),0))</f>
        <v>0</v>
      </c>
      <c r="FX98" s="50">
        <f>IF(FX$63&lt;=$C$17,($C$34*FX$59*$B98/$C$63)*(IF(COUNTA($D98:FW98)*(12/$C$63)&lt;=$C$9,0,1)),0)+IF(FY$63=$C$17,0,IF(FX$63=$C$17,$B98*(FX$60),0))</f>
        <v>0</v>
      </c>
      <c r="FY98" s="50">
        <f>IF(FY$63&lt;=$C$17,($C$34*FY$59*$B98/$C$63)*(IF(COUNTA($D98:FX98)*(12/$C$63)&lt;=$C$9,0,1)),0)+IF(FZ$63=$C$17,0,IF(FY$63=$C$17,$B98*(FY$60),0))</f>
        <v>0</v>
      </c>
      <c r="FZ98" s="50">
        <f>IF(FZ$63&lt;=$C$17,($C$34*FZ$59*$B98/$C$63)*(IF(COUNTA($D98:FY98)*(12/$C$63)&lt;=$C$9,0,1)),0)+IF(GA$63=$C$17,0,IF(FZ$63=$C$17,$B98*(FZ$60),0))</f>
        <v>0</v>
      </c>
      <c r="GA98" s="50">
        <f>IF(GA$63&lt;=$C$17,($C$34*GA$59*$B98/$C$63)*(IF(COUNTA($D98:FZ98)*(12/$C$63)&lt;=$C$9,0,1)),0)+IF(GB$63=$C$17,0,IF(GA$63=$C$17,$B98*(GA$60),0))</f>
        <v>0</v>
      </c>
      <c r="GB98" s="50">
        <f>IF(GB$63&lt;=$C$17,($C$34*GB$59*$B98/$C$63)*(IF(COUNTA($D98:GA98)*(12/$C$63)&lt;=$C$9,0,1)),0)+IF(GC$63=$C$17,0,IF(GB$63=$C$17,$B98*(GB$60),0))</f>
        <v>0</v>
      </c>
      <c r="GC98" s="50">
        <f>IF(GC$63&lt;=$C$17,($C$34*GC$59*$B98/$C$63)*(IF(COUNTA($D98:GB98)*(12/$C$63)&lt;=$C$9,0,1)),0)+IF(GD$63=$C$17,0,IF(GC$63=$C$17,$B98*(GC$60),0))</f>
        <v>0</v>
      </c>
      <c r="GD98" s="50">
        <f>IF(GD$63&lt;=$C$17,($C$34*GD$59*$B98/$C$63)*(IF(COUNTA($D98:GC98)*(12/$C$63)&lt;=$C$9,0,1)),0)+IF(GE$63=$C$17,0,IF(GD$63=$C$17,$B98*(GD$60),0))</f>
        <v>0</v>
      </c>
      <c r="GE98" s="50">
        <f>IF(GE$63&lt;=$C$17,($C$34*GE$59*$B98/$C$63)*(IF(COUNTA($D98:GD98)*(12/$C$63)&lt;=$C$9,0,1)),0)+IF(GF$63=$C$17,0,IF(GE$63=$C$17,$B98*(GE$60),0))</f>
        <v>0</v>
      </c>
      <c r="GF98" s="50">
        <f>IF(GF$63&lt;=$C$17,($C$34*GF$59*$B98/$C$63)*(IF(COUNTA($D98:GE98)*(12/$C$63)&lt;=$C$9,0,1)),0)+IF(GG$63=$C$17,0,IF(GF$63=$C$17,$B98*(GF$60),0))</f>
        <v>0</v>
      </c>
      <c r="GG98" s="50">
        <f>IF(GG$63&lt;=$C$17,($C$34*GG$59*$B98/$C$63)*(IF(COUNTA($D98:GF98)*(12/$C$63)&lt;=$C$9,0,1)),0)+IF(GH$63=$C$17,0,IF(GG$63=$C$17,$B98*(GG$60),0))</f>
        <v>0</v>
      </c>
      <c r="GH98" s="50">
        <f>IF(GH$63&lt;=$C$17,($C$34*GH$59*$B98/$C$63)*(IF(COUNTA($D98:GG98)*(12/$C$63)&lt;=$C$9,0,1)),0)+IF(GI$63=$C$17,0,IF(GH$63=$C$17,$B98*(GH$60),0))</f>
        <v>0</v>
      </c>
      <c r="GI98" s="50">
        <f>IF(GI$63&lt;=$C$17,($C$34*GI$59*$B98/$C$63)*(IF(COUNTA($D98:GH98)*(12/$C$63)&lt;=$C$9,0,1)),0)+IF(GJ$63=$C$17,0,IF(GI$63=$C$17,$B98*(GI$60),0))</f>
        <v>0</v>
      </c>
      <c r="GJ98" s="50">
        <f>IF(GJ$63&lt;=$C$17,($C$34*GJ$59*$B98/$C$63)*(IF(COUNTA($D98:GI98)*(12/$C$63)&lt;=$C$9,0,1)),0)+IF(GK$63=$C$17,0,IF(GJ$63=$C$17,$B98*(GJ$60),0))</f>
        <v>0</v>
      </c>
      <c r="GK98" s="50">
        <f>IF(GK$63&lt;=$C$17,($C$34*GK$59*$B98/$C$63)*(IF(COUNTA($D98:GJ98)*(12/$C$63)&lt;=$C$9,0,1)),0)+IF(GL$63=$C$17,0,IF(GK$63=$C$17,$B98*(GK$60),0))</f>
        <v>0</v>
      </c>
      <c r="GL98" s="50">
        <f>IF(GL$63&lt;=$C$17,($C$34*GL$59*$B98/$C$63)*(IF(COUNTA($D98:GK98)*(12/$C$63)&lt;=$C$9,0,1)),0)+IF(GM$63=$C$17,0,IF(GL$63=$C$17,$B98*(GL$60),0))</f>
        <v>0</v>
      </c>
      <c r="GM98" s="50">
        <f>IF(GM$63&lt;=$C$17,($C$34*GM$59*$B98/$C$63)*(IF(COUNTA($D98:GL98)*(12/$C$63)&lt;=$C$9,0,1)),0)+IF(GN$63=$C$17,0,IF(GM$63=$C$17,$B98*(GM$60),0))</f>
        <v>0</v>
      </c>
      <c r="GN98" s="50">
        <f>IF(GN$63&lt;=$C$17,($C$34*GN$59*$B98/$C$63)*(IF(COUNTA($D98:GM98)*(12/$C$63)&lt;=$C$9,0,1)),0)+IF(GO$63=$C$17,0,IF(GN$63=$C$17,$B98*(GN$60),0))</f>
        <v>0</v>
      </c>
      <c r="GO98" s="50">
        <f>IF(GO$63&lt;=$C$17,($C$34*GO$59*$B98/$C$63)*(IF(COUNTA($D98:GN98)*(12/$C$63)&lt;=$C$9,0,1)),0)+IF(GP$63=$C$17,0,IF(GO$63=$C$17,$B98*(GO$60),0))</f>
        <v>0</v>
      </c>
      <c r="GP98" s="50">
        <f>IF(GP$63&lt;=$C$17,($C$34*GP$59*$B98/$C$63)*(IF(COUNTA($D98:GO98)*(12/$C$63)&lt;=$C$9,0,1)),0)+IF(GQ$63=$C$17,0,IF(GP$63=$C$17,$B98*(GP$60),0))</f>
        <v>0</v>
      </c>
      <c r="GQ98" s="50">
        <f>IF(GQ$63&lt;=$C$17,($C$34*GQ$59*$B98/$C$63)*(IF(COUNTA($D98:GP98)*(12/$C$63)&lt;=$C$9,0,1)),0)+IF(GR$63=$C$17,0,IF(GQ$63=$C$17,$B98*(GQ$60),0))</f>
        <v>0</v>
      </c>
      <c r="GR98" s="50">
        <f>IF(GR$63&lt;=$C$17,($C$34*GR$59*$B98/$C$63)*(IF(COUNTA($D98:GQ98)*(12/$C$63)&lt;=$C$9,0,1)),0)+IF(GS$63=$C$17,0,IF(GR$63=$C$17,$B98*(GR$60),0))</f>
        <v>0</v>
      </c>
      <c r="GS98" s="50">
        <f>IF(GS$63&lt;=$C$17,($C$34*GS$59*$B98/$C$63)*(IF(COUNTA($D98:GR98)*(12/$C$63)&lt;=$C$9,0,1)),0)+IF(GT$63=$C$17,0,IF(GS$63=$C$17,$B98*(GS$60),0))</f>
        <v>0</v>
      </c>
      <c r="GT98" s="50">
        <f>IF(GT$63&lt;=$C$17,($C$34*GT$59*$B98/$C$63)*(IF(COUNTA($D98:GS98)*(12/$C$63)&lt;=$C$9,0,1)),0)+IF(GU$63=$C$17,0,IF(GT$63=$C$17,$B98*(GT$60),0))</f>
        <v>0</v>
      </c>
      <c r="GU98" s="50">
        <f>IF(GU$63&lt;=$C$17,($C$34*GU$59*$B98/$C$63)*(IF(COUNTA($D98:GT98)*(12/$C$63)&lt;=$C$9,0,1)),0)+IF(GV$63=$C$17,0,IF(GU$63=$C$17,$B98*(GU$60),0))</f>
        <v>0</v>
      </c>
      <c r="GV98" s="50">
        <f>IF(GV$63&lt;=$C$17,($C$34*GV$59*$B98/$C$63)*(IF(COUNTA($D98:GU98)*(12/$C$63)&lt;=$C$9,0,1)),0)+IF(GW$63=$C$17,0,IF(GV$63=$C$17,$B98*(GV$60),0))</f>
        <v>0</v>
      </c>
      <c r="GW98" s="50">
        <f>IF(GW$63&lt;=$C$17,($C$34*GW$59*$B98/$C$63)*(IF(COUNTA($D98:GV98)*(12/$C$63)&lt;=$C$9,0,1)),0)+IF(GX$63=$C$17,0,IF(GW$63=$C$17,$B98*(GW$60),0))</f>
        <v>0</v>
      </c>
      <c r="GX98" s="50">
        <f>IF(GX$63&lt;=$C$17,($C$34*GX$59*$B98/$C$63)*(IF(COUNTA($D98:GW98)*(12/$C$63)&lt;=$C$9,0,1)),0)+IF(GY$63=$C$17,0,IF(GX$63=$C$17,$B98*(GX$60),0))</f>
        <v>0</v>
      </c>
      <c r="GY98" s="50">
        <f>IF(GY$63&lt;=$C$17,($C$34*GY$59*$B98/$C$63)*(IF(COUNTA($D98:GX98)*(12/$C$63)&lt;=$C$9,0,1)),0)+IF(GZ$63=$C$17,0,IF(GY$63=$C$17,$B98*(GY$60),0))</f>
        <v>0</v>
      </c>
      <c r="GZ98" s="50">
        <f>IF(GZ$63&lt;=$C$17,($C$34*GZ$59*$B98/$C$63)*(IF(COUNTA($D98:GY98)*(12/$C$63)&lt;=$C$9,0,1)),0)+IF(HA$63=$C$17,0,IF(GZ$63=$C$17,$B98*(GZ$60),0))</f>
        <v>0</v>
      </c>
      <c r="HA98" s="50">
        <f>IF(HA$63&lt;=$C$17,($C$34*HA$59*$B98/$C$63)*(IF(COUNTA($D98:GZ98)*(12/$C$63)&lt;=$C$9,0,1)),0)+IF(HB$63=$C$17,0,IF(HA$63=$C$17,$B98*(HA$60),0))</f>
        <v>0</v>
      </c>
      <c r="HB98" s="50">
        <f>IF(HB$63&lt;=$C$17,($C$34*HB$59*$B98/$C$63)*(IF(COUNTA($D98:HA98)*(12/$C$63)&lt;=$C$9,0,1)),0)+IF(HC$63=$C$17,0,IF(HB$63=$C$17,$B98*(HB$60),0))</f>
        <v>0</v>
      </c>
      <c r="HC98" s="50">
        <f>IF(HC$63&lt;=$C$17,($C$34*HC$59*$B98/$C$63)*(IF(COUNTA($D98:HB98)*(12/$C$63)&lt;=$C$9,0,1)),0)+IF(HD$63=$C$17,0,IF(HC$63=$C$17,$B98*(HC$60),0))</f>
        <v>0</v>
      </c>
      <c r="HD98" s="50">
        <f>IF(HD$63&lt;=$C$17,($C$34*HD$59*$B98/$C$63)*(IF(COUNTA($D98:HC98)*(12/$C$63)&lt;=$C$9,0,1)),0)+IF(HE$63=$C$17,0,IF(HD$63=$C$17,$B98*(HD$60),0))</f>
        <v>0</v>
      </c>
      <c r="HE98" s="50">
        <f>IF(HE$63&lt;=$C$17,($C$34*HE$59*$B98/$C$63)*(IF(COUNTA($D98:HD98)*(12/$C$63)&lt;=$C$9,0,1)),0)+IF(HF$63=$C$17,0,IF(HE$63=$C$17,$B98*(HE$60),0))</f>
        <v>0</v>
      </c>
      <c r="HF98" s="50">
        <f>IF(HF$63&lt;=$C$17,($C$34*HF$59*$B98/$C$63)*(IF(COUNTA($D98:HE98)*(12/$C$63)&lt;=$C$9,0,1)),0)+IF(HG$63=$C$17,0,IF(HF$63=$C$17,$B98*(HF$60),0))</f>
        <v>0</v>
      </c>
      <c r="HG98" s="50">
        <f>IF(HG$63&lt;=$C$17,($C$34*HG$59*$B98/$C$63)*(IF(COUNTA($D98:HF98)*(12/$C$63)&lt;=$C$9,0,1)),0)+IF(HH$63=$C$17,0,IF(HG$63=$C$17,$B98*(HG$60),0))</f>
        <v>0</v>
      </c>
      <c r="HH98" s="50">
        <f>IF(HH$63&lt;=$C$17,($C$34*HH$59*$B98/$C$63)*(IF(COUNTA($D98:HG98)*(12/$C$63)&lt;=$C$9,0,1)),0)+IF(HI$63=$C$17,0,IF(HH$63=$C$17,$B98*(HH$60),0))</f>
        <v>0</v>
      </c>
      <c r="HI98" s="50">
        <f>IF(HI$63&lt;=$C$17,($C$34*HI$59*$B98/$C$63)*(IF(COUNTA($D98:HH98)*(12/$C$63)&lt;=$C$9,0,1)),0)+IF(HJ$63=$C$17,0,IF(HI$63=$C$17,$B98*(HI$60),0))</f>
        <v>0</v>
      </c>
      <c r="HJ98" s="50">
        <f>IF(HJ$63&lt;=$C$17,($C$34*HJ$59*$B98/$C$63)*(IF(COUNTA($D98:HI98)*(12/$C$63)&lt;=$C$9,0,1)),0)+IF(HK$63=$C$17,0,IF(HJ$63=$C$17,$B98*(HJ$60),0))</f>
        <v>0</v>
      </c>
      <c r="HK98" s="50">
        <f>IF(HK$63&lt;=$C$17,($C$34*HK$59*$B98/$C$63)*(IF(COUNTA($D98:HJ98)*(12/$C$63)&lt;=$C$9,0,1)),0)+IF(HL$63=$C$17,0,IF(HK$63=$C$17,$B98*(HK$60),0))</f>
        <v>0</v>
      </c>
      <c r="HL98" s="50">
        <f>IF(HL$63&lt;=$C$17,($C$34*HL$59*$B98/$C$63)*(IF(COUNTA($D98:HK98)*(12/$C$63)&lt;=$C$9,0,1)),0)+IF(HM$63=$C$17,0,IF(HL$63=$C$17,$B98*(HL$60),0))</f>
        <v>0</v>
      </c>
      <c r="HM98" s="50">
        <f>IF(HM$63&lt;=$C$17,($C$34*HM$59*$B98/$C$63)*(IF(COUNTA($D98:HL98)*(12/$C$63)&lt;=$C$9,0,1)),0)+IF(HN$63=$C$17,0,IF(HM$63=$C$17,$B98*(HM$60),0))</f>
        <v>0</v>
      </c>
      <c r="HN98" s="50">
        <f>IF(HN$63&lt;=$C$17,($C$34*HN$59*$B98/$C$63)*(IF(COUNTA($D98:HM98)*(12/$C$63)&lt;=$C$9,0,1)),0)+IF(HO$63=$C$17,0,IF(HN$63=$C$17,$B98*(HN$60),0))</f>
        <v>0</v>
      </c>
      <c r="HO98" s="50">
        <f>IF(HO$63&lt;=$C$17,($C$34*HO$59*$B98/$C$63)*(IF(COUNTA($D98:HN98)*(12/$C$63)&lt;=$C$9,0,1)),0)+IF(HP$63=$C$17,0,IF(HO$63=$C$17,$B98*(HO$60),0))</f>
        <v>0</v>
      </c>
      <c r="HP98" s="50">
        <f>IF(HP$63&lt;=$C$17,($C$34*HP$59*$B98/$C$63)*(IF(COUNTA($D98:HO98)*(12/$C$63)&lt;=$C$9,0,1)),0)+IF(HQ$63=$C$17,0,IF(HP$63=$C$17,$B98*(HP$60),0))</f>
        <v>0</v>
      </c>
      <c r="HQ98" s="50">
        <f>IF(HQ$63&lt;=$C$17,($C$34*HQ$59*$B98/$C$63)*(IF(COUNTA($D98:HP98)*(12/$C$63)&lt;=$C$9,0,1)),0)+IF(HR$63=$C$17,0,IF(HQ$63=$C$17,$B98*(HQ$60),0))</f>
        <v>0</v>
      </c>
      <c r="HR98" s="50">
        <f>IF(HR$63&lt;=$C$17,($C$34*HR$59*$B98/$C$63)*(IF(COUNTA($D98:HQ98)*(12/$C$63)&lt;=$C$9,0,1)),0)+IF(HS$63=$C$17,0,IF(HR$63=$C$17,$B98*(HR$60),0))</f>
        <v>0</v>
      </c>
      <c r="HS98" s="50">
        <f>IF(HS$63&lt;=$C$17,($C$34*HS$59*$B98/$C$63)*(IF(COUNTA($D98:HR98)*(12/$C$63)&lt;=$C$9,0,1)),0)+IF(HT$63=$C$17,0,IF(HS$63=$C$17,$B98*(HS$60),0))</f>
        <v>0</v>
      </c>
      <c r="HT98" s="50">
        <f>IF(HT$63&lt;=$C$17,($C$34*HT$59*$B98/$C$63)*(IF(COUNTA($D98:HS98)*(12/$C$63)&lt;=$C$9,0,1)),0)+IF(HU$63=$C$17,0,IF(HT$63=$C$17,$B98*(HT$60),0))</f>
        <v>0</v>
      </c>
      <c r="HU98" s="50">
        <f>IF(HU$63&lt;=$C$17,($C$34*HU$59*$B98/$C$63)*(IF(COUNTA($D98:HT98)*(12/$C$63)&lt;=$C$9,0,1)),0)+IF(HV$63=$C$17,0,IF(HU$63=$C$17,$B98*(HU$60),0))</f>
        <v>0</v>
      </c>
      <c r="HV98" s="50">
        <f>IF(HV$63&lt;=$C$17,($C$34*HV$59*$B98/$C$63)*(IF(COUNTA($D98:HU98)*(12/$C$63)&lt;=$C$9,0,1)),0)+IF(HW$63=$C$17,0,IF(HV$63=$C$17,$B98*(HV$60),0))</f>
        <v>0</v>
      </c>
      <c r="HW98" s="50">
        <f>IF(HW$63&lt;=$C$17,($C$34*HW$59*$B98/$C$63)*(IF(COUNTA($D98:HV98)*(12/$C$63)&lt;=$C$9,0,1)),0)+IF(HX$63=$C$17,0,IF(HW$63=$C$17,$B98*(HW$60),0))</f>
        <v>0</v>
      </c>
      <c r="HX98" s="50">
        <f>IF(HX$63&lt;=$C$17,($C$34*HX$59*$B98/$C$63)*(IF(COUNTA($D98:HW98)*(12/$C$63)&lt;=$C$9,0,1)),0)+IF(HY$63=$C$17,0,IF(HX$63=$C$17,$B98*(HX$60),0))</f>
        <v>0</v>
      </c>
      <c r="HY98" s="50">
        <f>IF(HY$63&lt;=$C$17,($C$34*HY$59*$B98/$C$63)*(IF(COUNTA($D98:HX98)*(12/$C$63)&lt;=$C$9,0,1)),0)+IF(HZ$63=$C$17,0,IF(HY$63=$C$17,$B98*(HY$60),0))</f>
        <v>0</v>
      </c>
      <c r="HZ98" s="50">
        <f>IF(HZ$63&lt;=$C$17,($C$34*HZ$59*$B98/$C$63)*(IF(COUNTA($D98:HY98)*(12/$C$63)&lt;=$C$9,0,1)),0)+IF(IA$63=$C$17,0,IF(HZ$63=$C$17,$B98*(HZ$60),0))</f>
        <v>0</v>
      </c>
      <c r="IA98" s="50">
        <f>IF(IA$63&lt;=$C$17,($C$34*IA$59*$B98/$C$63)*(IF(COUNTA($D98:HZ98)*(12/$C$63)&lt;=$C$9,0,1)),0)+IF(IB$63=$C$17,0,IF(IA$63=$C$17,$B98*(IA$60),0))</f>
        <v>0</v>
      </c>
      <c r="IB98" s="50">
        <f>IF(IB$63&lt;=$C$17,($C$34*IB$59*$B98/$C$63)*(IF(COUNTA($D98:IA98)*(12/$C$63)&lt;=$C$9,0,1)),0)+IF(IC$63=$C$17,0,IF(IB$63=$C$17,$B98*(IB$60),0))</f>
        <v>0</v>
      </c>
      <c r="IC98" s="50">
        <f>IF(IC$63&lt;=$C$17,($C$34*IC$59*$B98/$C$63)*(IF(COUNTA($D98:IB98)*(12/$C$63)&lt;=$C$9,0,1)),0)+IF(ID$63=$C$17,0,IF(IC$63=$C$17,$B98*(IC$60),0))</f>
        <v>0</v>
      </c>
      <c r="ID98" s="50">
        <f>IF(ID$63&lt;=$C$17,($C$34*ID$59*$B98/$C$63)*(IF(COUNTA($D98:IC98)*(12/$C$63)&lt;=$C$9,0,1)),0)+IF(IE$63=$C$17,0,IF(ID$63=$C$17,$B98*(ID$60),0))</f>
        <v>0</v>
      </c>
      <c r="IE98" s="50">
        <f>IF(IE$63&lt;=$C$17,($C$34*IE$59*$B98/$C$63)*(IF(COUNTA($D98:ID98)*(12/$C$63)&lt;=$C$9,0,1)),0)+IF(IF$63=$C$17,0,IF(IE$63=$C$17,$B98*(IE$60),0))</f>
        <v>0</v>
      </c>
      <c r="IF98" s="50">
        <f>IF(IF$63&lt;=$C$17,($C$34*IF$59*$B98/$C$63)*(IF(COUNTA($D98:IE98)*(12/$C$63)&lt;=$C$9,0,1)),0)+IF(IG$63=$C$17,0,IF(IF$63=$C$17,$B98*(IF$60),0))</f>
        <v>0</v>
      </c>
      <c r="IG98" s="50">
        <f>IF(IG$63&lt;=$C$17,($C$34*IG$59*$B98/$C$63)*(IF(COUNTA($D98:IF98)*(12/$C$63)&lt;=$C$9,0,1)),0)+IF(IH$63=$C$17,0,IF(IG$63=$C$17,$B98*(IG$60),0))</f>
        <v>0</v>
      </c>
      <c r="IH98" s="50">
        <f>IF(IH$63&lt;=$C$17,($C$34*IH$59*$B98/$C$63)*(IF(COUNTA($D98:IG98)*(12/$C$63)&lt;=$C$9,0,1)),0)+IF(II$63=$C$17,0,IF(IH$63=$C$17,$B98*(IH$60),0))</f>
        <v>0</v>
      </c>
      <c r="II98" s="50">
        <f>IF(II$63&lt;=$C$17,($C$34*II$59*$B98/$C$63)*(IF(COUNTA($D98:IH98)*(12/$C$63)&lt;=$C$9,0,1)),0)+IF(IJ$63=$C$17,0,IF(II$63=$C$17,$B98*(II$60),0))</f>
        <v>0</v>
      </c>
      <c r="IJ98" s="50">
        <f>IF(IJ$63&lt;=$C$17,($C$34*IJ$59*$B98/$C$63)*(IF(COUNTA($D98:II98)*(12/$C$63)&lt;=$C$9,0,1)),0)+IF(IK$63=$C$17,0,IF(IJ$63=$C$17,$B98*(IJ$60),0))</f>
        <v>0</v>
      </c>
      <c r="IK98" s="50">
        <f>IF(IK$63&lt;=$C$17,($C$34*IK$59*$B98/$C$63)*(IF(COUNTA($D98:IJ98)*(12/$C$63)&lt;=$C$9,0,1)),0)+IF(IL$63=$C$17,0,IF(IK$63=$C$17,$B98*(IK$60),0))</f>
        <v>0</v>
      </c>
      <c r="IL98" s="50">
        <f>IF(IL$63&lt;=$C$17,($C$34*IL$59*$B98/$C$63)*(IF(COUNTA($D98:IK98)*(12/$C$63)&lt;=$C$9,0,1)),0)+IF(IM$63=$C$17,0,IF(IL$63=$C$17,$B98*(IL$60),0))</f>
        <v>0</v>
      </c>
      <c r="IM98" s="50">
        <f>IF(IM$63&lt;=$C$17,($C$34*IM$59*$B98/$C$63)*(IF(COUNTA($D98:IL98)*(12/$C$63)&lt;=$C$9,0,1)),0)+IF(IN$63=$C$17,0,IF(IM$63=$C$17,$B98*(IM$60),0))</f>
        <v>0</v>
      </c>
      <c r="IN98" s="50">
        <f>IF(IN$63&lt;=$C$17,($C$34*IN$59*$B98/$C$63)*(IF(COUNTA($D98:IM98)*(12/$C$63)&lt;=$C$9,0,1)),0)+IF(IO$63=$C$17,0,IF(IN$63=$C$17,$B98*(IN$60),0))</f>
        <v>0</v>
      </c>
      <c r="IO98" s="50">
        <f>IF(IO$63&lt;=$C$17,($C$34*IO$59*$B98/$C$63)*(IF(COUNTA($D98:IN98)*(12/$C$63)&lt;=$C$9,0,1)),0)+IF(IP$63=$C$17,0,IF(IO$63=$C$17,$B98*(IO$60),0))</f>
        <v>0</v>
      </c>
      <c r="IP98" s="50">
        <f>IF(IP$63&lt;=$C$17,($C$34*IP$59*$B98/$C$63)*(IF(COUNTA($D98:IO98)*(12/$C$63)&lt;=$C$9,0,1)),0)+IF(IQ$63=$C$17,0,IF(IP$63=$C$17,$B98*(IP$60),0))</f>
        <v>0</v>
      </c>
      <c r="IQ98" s="50">
        <f>IF(IQ$63&lt;=$C$17,($C$34*IQ$59*$B98/$C$63)*(IF(COUNTA($D98:IP98)*(12/$C$63)&lt;=$C$9,0,1)),0)+IF(IR$63=$C$17,0,IF(IQ$63=$C$17,$B98*(IQ$60),0))</f>
        <v>0</v>
      </c>
      <c r="IR98" s="50">
        <f>IF(IR$63&lt;=$C$17,($C$34*IR$59*$B98/$C$63)*(IF(COUNTA($D98:IQ98)*(12/$C$63)&lt;=$C$9,0,1)),0)+IF(IS$63=$C$17,0,IF(IR$63=$C$17,$B98*(IR$60),0))</f>
        <v>0</v>
      </c>
      <c r="IS98" s="50">
        <f>IF(IS$63&lt;=$C$17,($C$34*IS$59*$B98/$C$63)*(IF(COUNTA($D98:IR98)*(12/$C$63)&lt;=$C$9,0,1)),0)+IF(IT$63=$C$17,0,IF(IS$63=$C$17,$B98*(IS$60),0))</f>
        <v>0</v>
      </c>
      <c r="IT98" s="50">
        <f>IF(IT$63&lt;=$C$17,($C$34*IT$59*$B98/$C$63)*(IF(COUNTA($D98:IS98)*(12/$C$63)&lt;=$C$9,0,1)),0)+IF(IU$63=$C$17,0,IF(IT$63=$C$17,$B98*(IT$60),0))</f>
        <v>0</v>
      </c>
      <c r="IU98" s="50">
        <f>IF(IU$63&lt;=$C$17,($C$34*IU$59*$B98/$C$63)*(IF(COUNTA($D98:IT98)*(12/$C$63)&lt;=$C$9,0,1)),0)+IF(IV$63=$C$17,0,IF(IU$63=$C$17,$B98*(IU$60),0))</f>
        <v>0</v>
      </c>
      <c r="IV98" s="50">
        <f>IF(IV$63&lt;=$C$17,($C$34*IV$59*$B98/$C$63)*(IF(COUNTA($D98:IU98)*(12/$C$63)&lt;=$C$9,0,1)),0)+IF(IW$63=$C$17,0,IF(IV$63=$C$17,$B98*(IV$60),0))</f>
        <v>0</v>
      </c>
      <c r="IW98" s="50">
        <f>IF(IW$63&lt;=$C$17,($C$34*IW$59*$B98/$C$63)*(IF(COUNTA($D98:IV98)*(12/$C$63)&lt;=$C$9,0,1)),0)+IF(IX$63=$C$17,0,IF(IW$63=$C$17,$B98*(IW$60),0))</f>
        <v>0</v>
      </c>
      <c r="IX98" s="50"/>
      <c r="IY98" s="50"/>
      <c r="IZ98" s="50"/>
      <c r="JA98" s="50"/>
      <c r="JB98" s="50"/>
      <c r="JC98" s="50"/>
      <c r="JD98" s="50"/>
      <c r="JE98" s="50"/>
      <c r="JF98" s="50"/>
      <c r="JG98" s="50"/>
      <c r="JH98" s="50"/>
      <c r="JI98" s="50"/>
      <c r="JJ98" s="50"/>
      <c r="JK98" s="50"/>
      <c r="JL98" s="50"/>
      <c r="JM98" s="50"/>
    </row>
    <row r="99" spans="1:289" outlineLevel="1" x14ac:dyDescent="0.25">
      <c r="A99" s="2" t="s">
        <v>55</v>
      </c>
      <c r="B99" s="79">
        <f ca="1">+OFFSET($D$52,0,COUNTA($B$66:B98),,)</f>
        <v>3</v>
      </c>
      <c r="C99" s="88">
        <f t="shared" ca="1" si="69"/>
        <v>161.28582397734363</v>
      </c>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50">
        <f ca="1">IF(AL$63&gt;$C$17,0,-AK$53*(12/$C$63))</f>
        <v>-612.06000000000006</v>
      </c>
      <c r="AL99" s="50">
        <f ca="1">IF(AL$63&lt;=$C$17,($C$34*AL$59*$B99/$C$63)*(IF(COUNTA($D99:AK99)*(12/$C$63)&lt;=$C$9,0,1)),0)+IF(AM$63=$C$17,0,IF(AL$63=$C$17,$B99*(AL$60),0))</f>
        <v>0</v>
      </c>
      <c r="AM99" s="50">
        <f ca="1">IF(AM$63&lt;=$C$17,($C$34*AM$59*$B99/$C$63)*(IF(COUNTA($D99:AL99)*(12/$C$63)&lt;=$C$9,0,1)),0)+IF(AN$63=$C$17,0,IF(AM$63=$C$17,$B99*(AM$60),0))</f>
        <v>0</v>
      </c>
      <c r="AN99" s="50">
        <f ca="1">IF(AN$63&lt;=$C$17,($C$34*AN$59*$B99/$C$63)*(IF(COUNTA($D99:AM99)*(12/$C$63)&lt;=$C$9,0,1)),0)+IF(AO$63=$C$17,0,IF(AN$63=$C$17,$B99*(AN$60),0))</f>
        <v>0</v>
      </c>
      <c r="AO99" s="50">
        <f ca="1">IF(AO$63&lt;=$C$17,($C$34*AO$59*$B99/$C$63)*(IF(COUNTA($D99:AN99)*(12/$C$63)&lt;=$C$9,0,1)),0)+IF(AP$63=$C$17,0,IF(AO$63=$C$17,$B99*(AO$60),0))</f>
        <v>0</v>
      </c>
      <c r="AP99" s="50">
        <f ca="1">IF(AP$63&lt;=$C$17,($C$34*AP$59*$B99/$C$63)*(IF(COUNTA($D99:AO99)*(12/$C$63)&lt;=$C$9,0,1)),0)+IF(AQ$63=$C$17,0,IF(AP$63=$C$17,$B99*(AP$60),0))</f>
        <v>2.36</v>
      </c>
      <c r="AQ99" s="50">
        <f ca="1">IF(AQ$63&lt;=$C$17,($C$34*AQ$59*$B99/$C$63)*(IF(COUNTA($D99:AP99)*(12/$C$63)&lt;=$C$9,0,1)),0)+IF(AR$63=$C$17,0,IF(AQ$63=$C$17,$B99*(AQ$60),0))</f>
        <v>2.36</v>
      </c>
      <c r="AR99" s="50">
        <f ca="1">IF(AR$63&lt;=$C$17,($C$34*AR$59*$B99/$C$63)*(IF(COUNTA($D99:AQ99)*(12/$C$63)&lt;=$C$9,0,1)),0)+IF(AS$63=$C$17,0,IF(AR$63=$C$17,$B99*(AR$60),0))</f>
        <v>2.36</v>
      </c>
      <c r="AS99" s="50">
        <f ca="1">IF(AS$63&lt;=$C$17,($C$34*AS$59*$B99/$C$63)*(IF(COUNTA($D99:AR99)*(12/$C$63)&lt;=$C$9,0,1)),0)+IF(AT$63=$C$17,0,IF(AS$63=$C$17,$B99*(AS$60),0))</f>
        <v>2.36</v>
      </c>
      <c r="AT99" s="50">
        <f ca="1">IF(AT$63&lt;=$C$17,($C$34*AT$59*$B99/$C$63)*(IF(COUNTA($D99:AS99)*(12/$C$63)&lt;=$C$9,0,1)),0)+IF(AU$63=$C$17,0,IF(AT$63=$C$17,$B99*(AT$60),0))</f>
        <v>2.36</v>
      </c>
      <c r="AU99" s="50">
        <f ca="1">IF(AU$63&lt;=$C$17,($C$34*AU$59*$B99/$C$63)*(IF(COUNTA($D99:AT99)*(12/$C$63)&lt;=$C$9,0,1)),0)+IF(AV$63=$C$17,0,IF(AU$63=$C$17,$B99*(AU$60),0))</f>
        <v>2.36</v>
      </c>
      <c r="AV99" s="50">
        <f ca="1">IF(AV$63&lt;=$C$17,($C$34*AV$59*$B99/$C$63)*(IF(COUNTA($D99:AU99)*(12/$C$63)&lt;=$C$9,0,1)),0)+IF(AW$63=$C$17,0,IF(AV$63=$C$17,$B99*(AV$60),0))</f>
        <v>2.36</v>
      </c>
      <c r="AW99" s="50">
        <f ca="1">IF(AW$63&lt;=$C$17,($C$34*AW$59*$B99/$C$63)*(IF(COUNTA($D99:AV99)*(12/$C$63)&lt;=$C$9,0,1)),0)+IF(AX$63=$C$17,0,IF(AW$63=$C$17,$B99*(AW$60),0))</f>
        <v>2.36</v>
      </c>
      <c r="AX99" s="50">
        <f ca="1">IF(AX$63&lt;=$C$17,($C$34*AX$59*$B99/$C$63)*(IF(COUNTA($D99:AW99)*(12/$C$63)&lt;=$C$9,0,1)),0)+IF(AY$63=$C$17,0,IF(AX$63=$C$17,$B99*(AX$60),0))</f>
        <v>2.36</v>
      </c>
      <c r="AY99" s="50">
        <f ca="1">IF(AY$63&lt;=$C$17,($C$34*AY$59*$B99/$C$63)*(IF(COUNTA($D99:AX99)*(12/$C$63)&lt;=$C$9,0,1)),0)+IF(AZ$63=$C$17,0,IF(AY$63=$C$17,$B99*(AY$60),0))</f>
        <v>2.36</v>
      </c>
      <c r="AZ99" s="50">
        <f ca="1">IF(AZ$63&lt;=$C$17,($C$34*AZ$59*$B99/$C$63)*(IF(COUNTA($D99:AY99)*(12/$C$63)&lt;=$C$9,0,1)),0)+IF(BA$63=$C$17,0,IF(AZ$63=$C$17,$B99*(AZ$60),0))</f>
        <v>2.36</v>
      </c>
      <c r="BA99" s="50">
        <f ca="1">IF(BA$63&lt;=$C$17,($C$34*BA$59*$B99/$C$63)*(IF(COUNTA($D99:AZ99)*(12/$C$63)&lt;=$C$9,0,1)),0)+IF(BB$63=$C$17,0,IF(BA$63=$C$17,$B99*(BA$60),0))</f>
        <v>2.36</v>
      </c>
      <c r="BB99" s="50">
        <f ca="1">IF(BB$63&lt;=$C$17,($C$34*BB$59*$B99/$C$63)*(IF(COUNTA($D99:BA99)*(12/$C$63)&lt;=$C$9,0,1)),0)+IF(BC$63=$C$17,0,IF(BB$63=$C$17,$B99*(BB$60),0))</f>
        <v>2.36</v>
      </c>
      <c r="BC99" s="50">
        <f ca="1">IF(BC$63&lt;=$C$17,($C$34*BC$59*$B99/$C$63)*(IF(COUNTA($D99:BB99)*(12/$C$63)&lt;=$C$9,0,1)),0)+IF(BD$63=$C$17,0,IF(BC$63=$C$17,$B99*(BC$60),0))</f>
        <v>2.36</v>
      </c>
      <c r="BD99" s="50">
        <f ca="1">IF(BD$63&lt;=$C$17,($C$34*BD$59*$B99/$C$63)*(IF(COUNTA($D99:BC99)*(12/$C$63)&lt;=$C$9,0,1)),0)+IF(BE$63=$C$17,0,IF(BD$63=$C$17,$B99*(BD$60),0))</f>
        <v>2.36</v>
      </c>
      <c r="BE99" s="50">
        <f ca="1">IF(BE$63&lt;=$C$17,($C$34*BE$59*$B99/$C$63)*(IF(COUNTA($D99:BD99)*(12/$C$63)&lt;=$C$9,0,1)),0)+IF(BF$63=$C$17,0,IF(BE$63=$C$17,$B99*(BE$60),0))</f>
        <v>2.36</v>
      </c>
      <c r="BF99" s="50">
        <f ca="1">IF(BF$63&lt;=$C$17,($C$34*BF$59*$B99/$C$63)*(IF(COUNTA($D99:BE99)*(12/$C$63)&lt;=$C$9,0,1)),0)+IF(BG$63=$C$17,0,IF(BF$63=$C$17,$B99*(BF$60),0))</f>
        <v>2.36</v>
      </c>
      <c r="BG99" s="50">
        <f ca="1">IF(BG$63&lt;=$C$17,($C$34*BG$59*$B99/$C$63)*(IF(COUNTA($D99:BF99)*(12/$C$63)&lt;=$C$9,0,1)),0)+IF(BH$63=$C$17,0,IF(BG$63=$C$17,$B99*(BG$60),0))</f>
        <v>2.36</v>
      </c>
      <c r="BH99" s="50">
        <f ca="1">IF(BH$63&lt;=$C$17,($C$34*BH$59*$B99/$C$63)*(IF(COUNTA($D99:BG99)*(12/$C$63)&lt;=$C$9,0,1)),0)+IF(BI$63=$C$17,0,IF(BH$63=$C$17,$B99*(BH$60),0))</f>
        <v>2.36</v>
      </c>
      <c r="BI99" s="50">
        <f ca="1">IF(BI$63&lt;=$C$17,($C$34*BI$59*$B99/$C$63)*(IF(COUNTA($D99:BH99)*(12/$C$63)&lt;=$C$9,0,1)),0)+IF(BJ$63=$C$17,0,IF(BI$63=$C$17,$B99*(BI$60),0))</f>
        <v>2.36</v>
      </c>
      <c r="BJ99" s="50">
        <f ca="1">IF(BJ$63&lt;=$C$17,($C$34*BJ$59*$B99/$C$63)*(IF(COUNTA($D99:BI99)*(12/$C$63)&lt;=$C$9,0,1)),0)+IF(BK$63=$C$17,0,IF(BJ$63=$C$17,$B99*(BJ$60),0))</f>
        <v>2.36</v>
      </c>
      <c r="BK99" s="50">
        <f ca="1">IF(BK$63&lt;=$C$17,($C$34*BK$59*$B99/$C$63)*(IF(COUNTA($D99:BJ99)*(12/$C$63)&lt;=$C$9,0,1)),0)+IF(BL$63=$C$17,0,IF(BK$63=$C$17,$B99*(BK$60),0))</f>
        <v>2.36</v>
      </c>
      <c r="BL99" s="50">
        <f ca="1">IF(BL$63&lt;=$C$17,($C$34*BL$59*$B99/$C$63)*(IF(COUNTA($D99:BK99)*(12/$C$63)&lt;=$C$9,0,1)),0)+IF(BM$63=$C$17,0,IF(BL$63=$C$17,$B99*(BL$60),0))</f>
        <v>2.36</v>
      </c>
      <c r="BM99" s="50">
        <f ca="1">IF(BM$63&lt;=$C$17,($C$34*BM$59*$B99/$C$63)*(IF(COUNTA($D99:BL99)*(12/$C$63)&lt;=$C$9,0,1)),0)+IF(BN$63=$C$17,0,IF(BM$63=$C$17,$B99*(BM$60),0))</f>
        <v>2.36</v>
      </c>
      <c r="BN99" s="50">
        <f ca="1">IF(BN$63&lt;=$C$17,($C$34*BN$59*$B99/$C$63)*(IF(COUNTA($D99:BM99)*(12/$C$63)&lt;=$C$9,0,1)),0)+IF(BO$63=$C$17,0,IF(BN$63=$C$17,$B99*(BN$60),0))</f>
        <v>2.36</v>
      </c>
      <c r="BO99" s="50">
        <f ca="1">IF(BO$63&lt;=$C$17,($C$34*BO$59*$B99/$C$63)*(IF(COUNTA($D99:BN99)*(12/$C$63)&lt;=$C$9,0,1)),0)+IF(BP$63=$C$17,0,IF(BO$63=$C$17,$B99*(BO$60),0))</f>
        <v>2.36</v>
      </c>
      <c r="BP99" s="50">
        <f ca="1">IF(BP$63&lt;=$C$17,($C$34*BP$59*$B99/$C$63)*(IF(COUNTA($D99:BO99)*(12/$C$63)&lt;=$C$9,0,1)),0)+IF(BQ$63=$C$17,0,IF(BP$63=$C$17,$B99*(BP$60),0))</f>
        <v>2.36</v>
      </c>
      <c r="BQ99" s="50">
        <f ca="1">IF(BQ$63&lt;=$C$17,($C$34*BQ$59*$B99/$C$63)*(IF(COUNTA($D99:BP99)*(12/$C$63)&lt;=$C$9,0,1)),0)+IF(BR$63=$C$17,0,IF(BQ$63=$C$17,$B99*(BQ$60),0))</f>
        <v>2.36</v>
      </c>
      <c r="BR99" s="50">
        <f ca="1">IF(BR$63&lt;=$C$17,($C$34*BR$59*$B99/$C$63)*(IF(COUNTA($D99:BQ99)*(12/$C$63)&lt;=$C$9,0,1)),0)+IF(BS$63=$C$17,0,IF(BR$63=$C$17,$B99*(BR$60),0))</f>
        <v>2.36</v>
      </c>
      <c r="BS99" s="50">
        <f ca="1">IF(BS$63&lt;=$C$17,($C$34*BS$59*$B99/$C$63)*(IF(COUNTA($D99:BR99)*(12/$C$63)&lt;=$C$9,0,1)),0)+IF(BT$63=$C$17,0,IF(BS$63=$C$17,$B99*(BS$60),0))</f>
        <v>2.36</v>
      </c>
      <c r="BT99" s="50">
        <f ca="1">IF(BT$63&lt;=$C$17,($C$34*BT$59*$B99/$C$63)*(IF(COUNTA($D99:BS99)*(12/$C$63)&lt;=$C$9,0,1)),0)+IF(BU$63=$C$17,0,IF(BT$63=$C$17,$B99*(BT$60),0))</f>
        <v>2.36</v>
      </c>
      <c r="BU99" s="50">
        <f ca="1">IF(BU$63&lt;=$C$17,($C$34*BU$59*$B99/$C$63)*(IF(COUNTA($D99:BT99)*(12/$C$63)&lt;=$C$9,0,1)),0)+IF(BV$63=$C$17,0,IF(BU$63=$C$17,$B99*(BU$60),0))</f>
        <v>2.36</v>
      </c>
      <c r="BV99" s="50">
        <f ca="1">IF(BV$63&lt;=$C$17,($C$34*BV$59*$B99/$C$63)*(IF(COUNTA($D99:BU99)*(12/$C$63)&lt;=$C$9,0,1)),0)+IF(BW$63=$C$17,0,IF(BV$63=$C$17,$B99*(BV$60),0))</f>
        <v>2.36</v>
      </c>
      <c r="BW99" s="50">
        <f ca="1">IF(BW$63&lt;=$C$17,($C$34*BW$59*$B99/$C$63)*(IF(COUNTA($D99:BV99)*(12/$C$63)&lt;=$C$9,0,1)),0)+IF(BX$63=$C$17,0,IF(BW$63=$C$17,$B99*(BW$60),0))</f>
        <v>2.36</v>
      </c>
      <c r="BX99" s="50">
        <f ca="1">IF(BX$63&lt;=$C$17,($C$34*BX$59*$B99/$C$63)*(IF(COUNTA($D99:BW99)*(12/$C$63)&lt;=$C$9,0,1)),0)+IF(BY$63=$C$17,0,IF(BX$63=$C$17,$B99*(BX$60),0))</f>
        <v>2.36</v>
      </c>
      <c r="BY99" s="50">
        <f ca="1">IF(BY$63&lt;=$C$17,($C$34*BY$59*$B99/$C$63)*(IF(COUNTA($D99:BX99)*(12/$C$63)&lt;=$C$9,0,1)),0)+IF(BZ$63=$C$17,0,IF(BY$63=$C$17,$B99*(BY$60),0))</f>
        <v>2.36</v>
      </c>
      <c r="BZ99" s="50">
        <f ca="1">IF(BZ$63&lt;=$C$17,($C$34*BZ$59*$B99/$C$63)*(IF(COUNTA($D99:BY99)*(12/$C$63)&lt;=$C$9,0,1)),0)+IF(CA$63=$C$17,0,IF(BZ$63=$C$17,$B99*(BZ$60),0))</f>
        <v>2.36</v>
      </c>
      <c r="CA99" s="50">
        <f ca="1">IF(CA$63&lt;=$C$17,($C$34*CA$59*$B99/$C$63)*(IF(COUNTA($D99:BZ99)*(12/$C$63)&lt;=$C$9,0,1)),0)+IF(CB$63=$C$17,0,IF(CA$63=$C$17,$B99*(CA$60),0))</f>
        <v>2.36</v>
      </c>
      <c r="CB99" s="50">
        <f ca="1">IF(CB$63&lt;=$C$17,($C$34*CB$59*$B99/$C$63)*(IF(COUNTA($D99:CA99)*(12/$C$63)&lt;=$C$9,0,1)),0)+IF(CC$63=$C$17,0,IF(CB$63=$C$17,$B99*(CB$60),0))</f>
        <v>2.36</v>
      </c>
      <c r="CC99" s="50">
        <f ca="1">IF(CC$63&lt;=$C$17,($C$34*CC$59*$B99/$C$63)*(IF(COUNTA($D99:CB99)*(12/$C$63)&lt;=$C$9,0,1)),0)+IF(CD$63=$C$17,0,IF(CC$63=$C$17,$B99*(CC$60),0))</f>
        <v>2.36</v>
      </c>
      <c r="CD99" s="50">
        <f ca="1">IF(CD$63&lt;=$C$17,($C$34*CD$59*$B99/$C$63)*(IF(COUNTA($D99:CC99)*(12/$C$63)&lt;=$C$9,0,1)),0)+IF(CE$63=$C$17,0,IF(CD$63=$C$17,$B99*(CD$60),0))</f>
        <v>2.36</v>
      </c>
      <c r="CE99" s="50">
        <f ca="1">IF(CE$63&lt;=$C$17,($C$34*CE$59*$B99/$C$63)*(IF(COUNTA($D99:CD99)*(12/$C$63)&lt;=$C$9,0,1)),0)+IF(CF$63=$C$17,0,IF(CE$63=$C$17,$B99*(CE$60),0))</f>
        <v>2.36</v>
      </c>
      <c r="CF99" s="50">
        <f ca="1">IF(CF$63&lt;=$C$17,($C$34*CF$59*$B99/$C$63)*(IF(COUNTA($D99:CE99)*(12/$C$63)&lt;=$C$9,0,1)),0)+IF(CG$63=$C$17,0,IF(CF$63=$C$17,$B99*(CF$60),0))</f>
        <v>2.36</v>
      </c>
      <c r="CG99" s="50">
        <f ca="1">IF(CG$63&lt;=$C$17,($C$34*CG$59*$B99/$C$63)*(IF(COUNTA($D99:CF99)*(12/$C$63)&lt;=$C$9,0,1)),0)+IF(CH$63=$C$17,0,IF(CG$63=$C$17,$B99*(CG$60),0))</f>
        <v>2.36</v>
      </c>
      <c r="CH99" s="50">
        <f ca="1">IF(CH$63&lt;=$C$17,($C$34*CH$59*$B99/$C$63)*(IF(COUNTA($D99:CG99)*(12/$C$63)&lt;=$C$9,0,1)),0)+IF(CI$63=$C$17,0,IF(CH$63=$C$17,$B99*(CH$60),0))</f>
        <v>2.36</v>
      </c>
      <c r="CI99" s="50">
        <f ca="1">IF(CI$63&lt;=$C$17,($C$34*CI$59*$B99/$C$63)*(IF(COUNTA($D99:CH99)*(12/$C$63)&lt;=$C$9,0,1)),0)+IF(CJ$63=$C$17,0,IF(CI$63=$C$17,$B99*(CI$60),0))</f>
        <v>2.36</v>
      </c>
      <c r="CJ99" s="50">
        <f ca="1">IF(CJ$63&lt;=$C$17,($C$34*CJ$59*$B99/$C$63)*(IF(COUNTA($D99:CI99)*(12/$C$63)&lt;=$C$9,0,1)),0)+IF(CK$63=$C$17,0,IF(CJ$63=$C$17,$B99*(CJ$60),0))</f>
        <v>2.36</v>
      </c>
      <c r="CK99" s="50">
        <f ca="1">IF(CK$63&lt;=$C$17,($C$34*CK$59*$B99/$C$63)*(IF(COUNTA($D99:CJ99)*(12/$C$63)&lt;=$C$9,0,1)),0)+IF(CL$63=$C$17,0,IF(CK$63=$C$17,$B99*(CK$60),0))</f>
        <v>2.36</v>
      </c>
      <c r="CL99" s="50">
        <f ca="1">IF(CL$63&lt;=$C$17,($C$34*CL$59*$B99/$C$63)*(IF(COUNTA($D99:CK99)*(12/$C$63)&lt;=$C$9,0,1)),0)+IF(CM$63=$C$17,0,IF(CL$63=$C$17,$B99*(CL$60),0))</f>
        <v>2.36</v>
      </c>
      <c r="CM99" s="50">
        <f ca="1">IF(CM$63&lt;=$C$17,($C$34*CM$59*$B99/$C$63)*(IF(COUNTA($D99:CL99)*(12/$C$63)&lt;=$C$9,0,1)),0)+IF(CN$63=$C$17,0,IF(CM$63=$C$17,$B99*(CM$60),0))</f>
        <v>2.36</v>
      </c>
      <c r="CN99" s="50">
        <f ca="1">IF(CN$63&lt;=$C$17,($C$34*CN$59*$B99/$C$63)*(IF(COUNTA($D99:CM99)*(12/$C$63)&lt;=$C$9,0,1)),0)+IF(CO$63=$C$17,0,IF(CN$63=$C$17,$B99*(CN$60),0))</f>
        <v>2.36</v>
      </c>
      <c r="CO99" s="50">
        <f ca="1">IF(CO$63&lt;=$C$17,($C$34*CO$59*$B99/$C$63)*(IF(COUNTA($D99:CN99)*(12/$C$63)&lt;=$C$9,0,1)),0)+IF(CP$63=$C$17,0,IF(CO$63=$C$17,$B99*(CO$60),0))</f>
        <v>2.36</v>
      </c>
      <c r="CP99" s="50">
        <f ca="1">IF(CP$63&lt;=$C$17,($C$34*CP$59*$B99/$C$63)*(IF(COUNTA($D99:CO99)*(12/$C$63)&lt;=$C$9,0,1)),0)+IF(CQ$63=$C$17,0,IF(CP$63=$C$17,$B99*(CP$60),0))</f>
        <v>2.36</v>
      </c>
      <c r="CQ99" s="50">
        <f ca="1">IF(CQ$63&lt;=$C$17,($C$34*CQ$59*$B99/$C$63)*(IF(COUNTA($D99:CP99)*(12/$C$63)&lt;=$C$9,0,1)),0)+IF(CR$63=$C$17,0,IF(CQ$63=$C$17,$B99*(CQ$60),0))</f>
        <v>2.36</v>
      </c>
      <c r="CR99" s="50">
        <f ca="1">IF(CR$63&lt;=$C$17,($C$34*CR$59*$B99/$C$63)*(IF(COUNTA($D99:CQ99)*(12/$C$63)&lt;=$C$9,0,1)),0)+IF(CS$63=$C$17,0,IF(CR$63=$C$17,$B99*(CR$60),0))</f>
        <v>2.36</v>
      </c>
      <c r="CS99" s="50">
        <f ca="1">IF(CS$63&lt;=$C$17,($C$34*CS$59*$B99/$C$63)*(IF(COUNTA($D99:CR99)*(12/$C$63)&lt;=$C$9,0,1)),0)+IF(CT$63=$C$17,0,IF(CS$63=$C$17,$B99*(CS$60),0))</f>
        <v>2.36</v>
      </c>
      <c r="CT99" s="50">
        <f ca="1">IF(CT$63&lt;=$C$17,($C$34*CT$59*$B99/$C$63)*(IF(COUNTA($D99:CS99)*(12/$C$63)&lt;=$C$9,0,1)),0)+IF(CU$63=$C$17,0,IF(CT$63=$C$17,$B99*(CT$60),0))</f>
        <v>2.36</v>
      </c>
      <c r="CU99" s="50">
        <f ca="1">IF(CU$63&lt;=$C$17,($C$34*CU$59*$B99/$C$63)*(IF(COUNTA($D99:CT99)*(12/$C$63)&lt;=$C$9,0,1)),0)+IF(CV$63=$C$17,0,IF(CU$63=$C$17,$B99*(CU$60),0))</f>
        <v>2.36</v>
      </c>
      <c r="CV99" s="50">
        <f ca="1">IF(CV$63&lt;=$C$17,($C$34*CV$59*$B99/$C$63)*(IF(COUNTA($D99:CU99)*(12/$C$63)&lt;=$C$9,0,1)),0)+IF(CW$63=$C$17,0,IF(CV$63=$C$17,$B99*(CV$60),0))</f>
        <v>2.36</v>
      </c>
      <c r="CW99" s="50">
        <f ca="1">IF(CW$63&lt;=$C$17,($C$34*CW$59*$B99/$C$63)*(IF(COUNTA($D99:CV99)*(12/$C$63)&lt;=$C$9,0,1)),0)+IF(CX$63=$C$17,0,IF(CW$63=$C$17,$B99*(CW$60),0))</f>
        <v>2.36</v>
      </c>
      <c r="CX99" s="50">
        <f ca="1">IF(CX$63&lt;=$C$17,($C$34*CX$59*$B99/$C$63)*(IF(COUNTA($D99:CW99)*(12/$C$63)&lt;=$C$9,0,1)),0)+IF(CY$63=$C$17,0,IF(CX$63=$C$17,$B99*(CX$60),0))</f>
        <v>2.36</v>
      </c>
      <c r="CY99" s="50">
        <f ca="1">IF(CY$63&lt;=$C$17,($C$34*CY$59*$B99/$C$63)*(IF(COUNTA($D99:CX99)*(12/$C$63)&lt;=$C$9,0,1)),0)+IF(CZ$63=$C$17,0,IF(CY$63=$C$17,$B99*(CY$60),0))</f>
        <v>2.36</v>
      </c>
      <c r="CZ99" s="50">
        <f ca="1">IF(CZ$63&lt;=$C$17,($C$34*CZ$59*$B99/$C$63)*(IF(COUNTA($D99:CY99)*(12/$C$63)&lt;=$C$9,0,1)),0)+IF(DA$63=$C$17,0,IF(CZ$63=$C$17,$B99*(CZ$60),0))</f>
        <v>2.36</v>
      </c>
      <c r="DA99" s="50">
        <f ca="1">IF(DA$63&lt;=$C$17,($C$34*DA$59*$B99/$C$63)*(IF(COUNTA($D99:CZ99)*(12/$C$63)&lt;=$C$9,0,1)),0)+IF(DB$63=$C$17,0,IF(DA$63=$C$17,$B99*(DA$60),0))</f>
        <v>2.36</v>
      </c>
      <c r="DB99" s="50">
        <f ca="1">IF(DB$63&lt;=$C$17,($C$34*DB$59*$B99/$C$63)*(IF(COUNTA($D99:DA99)*(12/$C$63)&lt;=$C$9,0,1)),0)+IF(DC$63=$C$17,0,IF(DB$63=$C$17,$B99*(DB$60),0))</f>
        <v>2.36</v>
      </c>
      <c r="DC99" s="50">
        <f ca="1">IF(DC$63&lt;=$C$17,($C$34*DC$59*$B99/$C$63)*(IF(COUNTA($D99:DB99)*(12/$C$63)&lt;=$C$9,0,1)),0)+IF(DD$63=$C$17,0,IF(DC$63=$C$17,$B99*(DC$60),0))</f>
        <v>2.36</v>
      </c>
      <c r="DD99" s="50">
        <f ca="1">IF(DD$63&lt;=$C$17,($C$34*DD$59*$B99/$C$63)*(IF(COUNTA($D99:DC99)*(12/$C$63)&lt;=$C$9,0,1)),0)+IF(DE$63=$C$17,0,IF(DD$63=$C$17,$B99*(DD$60),0))</f>
        <v>2.36</v>
      </c>
      <c r="DE99" s="50">
        <f ca="1">IF(DE$63&lt;=$C$17,($C$34*DE$59*$B99/$C$63)*(IF(COUNTA($D99:DD99)*(12/$C$63)&lt;=$C$9,0,1)),0)+IF(DF$63=$C$17,0,IF(DE$63=$C$17,$B99*(DE$60),0))</f>
        <v>2.36</v>
      </c>
      <c r="DF99" s="50">
        <f ca="1">IF(DF$63&lt;=$C$17,($C$34*DF$59*$B99/$C$63)*(IF(COUNTA($D99:DE99)*(12/$C$63)&lt;=$C$9,0,1)),0)+IF(DG$63=$C$17,0,IF(DF$63=$C$17,$B99*(DF$60),0))</f>
        <v>2.36</v>
      </c>
      <c r="DG99" s="50">
        <f ca="1">IF(DG$63&lt;=$C$17,($C$34*DG$59*$B99/$C$63)*(IF(COUNTA($D99:DF99)*(12/$C$63)&lt;=$C$9,0,1)),0)+IF(DH$63=$C$17,0,IF(DG$63=$C$17,$B99*(DG$60),0))</f>
        <v>2.36</v>
      </c>
      <c r="DH99" s="50">
        <f ca="1">IF(DH$63&lt;=$C$17,($C$34*DH$59*$B99/$C$63)*(IF(COUNTA($D99:DG99)*(12/$C$63)&lt;=$C$9,0,1)),0)+IF(DI$63=$C$17,0,IF(DH$63=$C$17,$B99*(DH$60),0))</f>
        <v>2.36</v>
      </c>
      <c r="DI99" s="50">
        <f ca="1">IF(DI$63&lt;=$C$17,($C$34*DI$59*$B99/$C$63)*(IF(COUNTA($D99:DH99)*(12/$C$63)&lt;=$C$9,0,1)),0)+IF(DJ$63=$C$17,0,IF(DI$63=$C$17,$B99*(DI$60),0))</f>
        <v>2.36</v>
      </c>
      <c r="DJ99" s="50">
        <f ca="1">IF(DJ$63&lt;=$C$17,($C$34*DJ$59*$B99/$C$63)*(IF(COUNTA($D99:DI99)*(12/$C$63)&lt;=$C$9,0,1)),0)+IF(DK$63=$C$17,0,IF(DJ$63=$C$17,$B99*(DJ$60),0))</f>
        <v>2.36</v>
      </c>
      <c r="DK99" s="50">
        <f ca="1">IF(DK$63&lt;=$C$17,($C$34*DK$59*$B99/$C$63)*(IF(COUNTA($D99:DJ99)*(12/$C$63)&lt;=$C$9,0,1)),0)+IF(DL$63=$C$17,0,IF(DK$63=$C$17,$B99*(DK$60),0))</f>
        <v>2.36</v>
      </c>
      <c r="DL99" s="50">
        <f ca="1">IF(DL$63&lt;=$C$17,($C$34*DL$59*$B99/$C$63)*(IF(COUNTA($D99:DK99)*(12/$C$63)&lt;=$C$9,0,1)),0)+IF(DM$63=$C$17,0,IF(DL$63=$C$17,$B99*(DL$60),0))</f>
        <v>2.36</v>
      </c>
      <c r="DM99" s="50">
        <f ca="1">IF(DM$63&lt;=$C$17,($C$34*DM$59*$B99/$C$63)*(IF(COUNTA($D99:DL99)*(12/$C$63)&lt;=$C$9,0,1)),0)+IF(DN$63=$C$17,0,IF(DM$63=$C$17,$B99*(DM$60),0))</f>
        <v>2.36</v>
      </c>
      <c r="DN99" s="50">
        <f ca="1">IF(DN$63&lt;=$C$17,($C$34*DN$59*$B99/$C$63)*(IF(COUNTA($D99:DM99)*(12/$C$63)&lt;=$C$9,0,1)),0)+IF(DO$63=$C$17,0,IF(DN$63=$C$17,$B99*(DN$60),0))</f>
        <v>2.36</v>
      </c>
      <c r="DO99" s="50">
        <f ca="1">IF(DO$63&lt;=$C$17,($C$34*DO$59*$B99/$C$63)*(IF(COUNTA($D99:DN99)*(12/$C$63)&lt;=$C$9,0,1)),0)+IF(DP$63=$C$17,0,IF(DO$63=$C$17,$B99*(DO$60),0))</f>
        <v>2.36</v>
      </c>
      <c r="DP99" s="50">
        <f ca="1">IF(DP$63&lt;=$C$17,($C$34*DP$59*$B99/$C$63)*(IF(COUNTA($D99:DO99)*(12/$C$63)&lt;=$C$9,0,1)),0)+IF(DQ$63=$C$17,0,IF(DP$63=$C$17,$B99*(DP$60),0))</f>
        <v>2.36</v>
      </c>
      <c r="DQ99" s="50">
        <f ca="1">IF(DQ$63&lt;=$C$17,($C$34*DQ$59*$B99/$C$63)*(IF(COUNTA($D99:DP99)*(12/$C$63)&lt;=$C$9,0,1)),0)+IF(DR$63=$C$17,0,IF(DQ$63=$C$17,$B99*(DQ$60),0))</f>
        <v>2.36</v>
      </c>
      <c r="DR99" s="50">
        <f ca="1">IF(DR$63&lt;=$C$17,($C$34*DR$59*$B99/$C$63)*(IF(COUNTA($D99:DQ99)*(12/$C$63)&lt;=$C$9,0,1)),0)+IF(DS$63=$C$17,0,IF(DR$63=$C$17,$B99*(DR$60),0))</f>
        <v>2.36</v>
      </c>
      <c r="DS99" s="50">
        <f ca="1">IF(DS$63&lt;=$C$17,($C$34*DS$59*$B99/$C$63)*(IF(COUNTA($D99:DR99)*(12/$C$63)&lt;=$C$9,0,1)),0)+IF(DT$63=$C$17,0,IF(DS$63=$C$17,$B99*(DS$60),0))</f>
        <v>2.36</v>
      </c>
      <c r="DT99" s="50">
        <f ca="1">IF(DT$63&lt;=$C$17,($C$34*DT$59*$B99/$C$63)*(IF(COUNTA($D99:DS99)*(12/$C$63)&lt;=$C$9,0,1)),0)+IF(DU$63=$C$17,0,IF(DT$63=$C$17,$B99*(DT$60),0))</f>
        <v>579.82582397734257</v>
      </c>
      <c r="DU99" s="50">
        <f>IF(DU$63&lt;=$C$17,($C$34*DU$59*$B99/$C$63)*(IF(COUNTA($D99:DT99)*(12/$C$63)&lt;=$C$9,0,1)),0)+IF(DV$63=$C$17,0,IF(DU$63=$C$17,$B99*(DU$60),0))</f>
        <v>0</v>
      </c>
      <c r="DV99" s="50">
        <f>IF(DV$63&lt;=$C$17,($C$34*DV$59*$B99/$C$63)*(IF(COUNTA($D99:DU99)*(12/$C$63)&lt;=$C$9,0,1)),0)+IF(DW$63=$C$17,0,IF(DV$63=$C$17,$B99*(DV$60),0))</f>
        <v>0</v>
      </c>
      <c r="DW99" s="50">
        <f>IF(DW$63&lt;=$C$17,($C$34*DW$59*$B99/$C$63)*(IF(COUNTA($D99:DV99)*(12/$C$63)&lt;=$C$9,0,1)),0)+IF(DX$63=$C$17,0,IF(DW$63=$C$17,$B99*(DW$60),0))</f>
        <v>0</v>
      </c>
      <c r="DX99" s="50">
        <f>IF(DX$63&lt;=$C$17,($C$34*DX$59*$B99/$C$63)*(IF(COUNTA($D99:DW99)*(12/$C$63)&lt;=$C$9,0,1)),0)+IF(DY$63=$C$17,0,IF(DX$63=$C$17,$B99*(DX$60),0))</f>
        <v>0</v>
      </c>
      <c r="DY99" s="50">
        <f>IF(DY$63&lt;=$C$17,($C$34*DY$59*$B99/$C$63)*(IF(COUNTA($D99:DX99)*(12/$C$63)&lt;=$C$9,0,1)),0)+IF(DZ$63=$C$17,0,IF(DY$63=$C$17,$B99*(DY$60),0))</f>
        <v>0</v>
      </c>
      <c r="DZ99" s="50">
        <f>IF(DZ$63&lt;=$C$17,($C$34*DZ$59*$B99/$C$63)*(IF(COUNTA($D99:DY99)*(12/$C$63)&lt;=$C$9,0,1)),0)+IF(EA$63=$C$17,0,IF(DZ$63=$C$17,$B99*(DZ$60),0))</f>
        <v>0</v>
      </c>
      <c r="EA99" s="50">
        <f>IF(EA$63&lt;=$C$17,($C$34*EA$59*$B99/$C$63)*(IF(COUNTA($D99:DZ99)*(12/$C$63)&lt;=$C$9,0,1)),0)+IF(EB$63=$C$17,0,IF(EA$63=$C$17,$B99*(EA$60),0))</f>
        <v>0</v>
      </c>
      <c r="EB99" s="50">
        <f>IF(EB$63&lt;=$C$17,($C$34*EB$59*$B99/$C$63)*(IF(COUNTA($D99:EA99)*(12/$C$63)&lt;=$C$9,0,1)),0)+IF(EC$63=$C$17,0,IF(EB$63=$C$17,$B99*(EB$60),0))</f>
        <v>0</v>
      </c>
      <c r="EC99" s="50">
        <f>IF(EC$63&lt;=$C$17,($C$34*EC$59*$B99/$C$63)*(IF(COUNTA($D99:EB99)*(12/$C$63)&lt;=$C$9,0,1)),0)+IF(ED$63=$C$17,0,IF(EC$63=$C$17,$B99*(EC$60),0))</f>
        <v>0</v>
      </c>
      <c r="ED99" s="50">
        <f>IF(ED$63&lt;=$C$17,($C$34*ED$59*$B99/$C$63)*(IF(COUNTA($D99:EC99)*(12/$C$63)&lt;=$C$9,0,1)),0)+IF(EE$63=$C$17,0,IF(ED$63=$C$17,$B99*(ED$60),0))</f>
        <v>0</v>
      </c>
      <c r="EE99" s="50">
        <f>IF(EE$63&lt;=$C$17,($C$34*EE$59*$B99/$C$63)*(IF(COUNTA($D99:ED99)*(12/$C$63)&lt;=$C$9,0,1)),0)+IF(EF$63=$C$17,0,IF(EE$63=$C$17,$B99*(EE$60),0))</f>
        <v>0</v>
      </c>
      <c r="EF99" s="50">
        <f>IF(EF$63&lt;=$C$17,($C$34*EF$59*$B99/$C$63)*(IF(COUNTA($D99:EE99)*(12/$C$63)&lt;=$C$9,0,1)),0)+IF(EG$63=$C$17,0,IF(EF$63=$C$17,$B99*(EF$60),0))</f>
        <v>0</v>
      </c>
      <c r="EG99" s="50">
        <f>IF(EG$63&lt;=$C$17,($C$34*EG$59*$B99/$C$63)*(IF(COUNTA($D99:EF99)*(12/$C$63)&lt;=$C$9,0,1)),0)+IF(EH$63=$C$17,0,IF(EG$63=$C$17,$B99*(EG$60),0))</f>
        <v>0</v>
      </c>
      <c r="EH99" s="50">
        <f>IF(EH$63&lt;=$C$17,($C$34*EH$59*$B99/$C$63)*(IF(COUNTA($D99:EG99)*(12/$C$63)&lt;=$C$9,0,1)),0)+IF(EI$63=$C$17,0,IF(EH$63=$C$17,$B99*(EH$60),0))</f>
        <v>0</v>
      </c>
      <c r="EI99" s="50">
        <f>IF(EI$63&lt;=$C$17,($C$34*EI$59*$B99/$C$63)*(IF(COUNTA($D99:EH99)*(12/$C$63)&lt;=$C$9,0,1)),0)+IF(EJ$63=$C$17,0,IF(EI$63=$C$17,$B99*(EI$60),0))</f>
        <v>0</v>
      </c>
      <c r="EJ99" s="50">
        <f>IF(EJ$63&lt;=$C$17,($C$34*EJ$59*$B99/$C$63)*(IF(COUNTA($D99:EI99)*(12/$C$63)&lt;=$C$9,0,1)),0)+IF(EK$63=$C$17,0,IF(EJ$63=$C$17,$B99*(EJ$60),0))</f>
        <v>0</v>
      </c>
      <c r="EK99" s="50">
        <f>IF(EK$63&lt;=$C$17,($C$34*EK$59*$B99/$C$63)*(IF(COUNTA($D99:EJ99)*(12/$C$63)&lt;=$C$9,0,1)),0)+IF(EL$63=$C$17,0,IF(EK$63=$C$17,$B99*(EK$60),0))</f>
        <v>0</v>
      </c>
      <c r="EL99" s="50">
        <f>IF(EL$63&lt;=$C$17,($C$34*EL$59*$B99/$C$63)*(IF(COUNTA($D99:EK99)*(12/$C$63)&lt;=$C$9,0,1)),0)+IF(EM$63=$C$17,0,IF(EL$63=$C$17,$B99*(EL$60),0))</f>
        <v>0</v>
      </c>
      <c r="EM99" s="50">
        <f>IF(EM$63&lt;=$C$17,($C$34*EM$59*$B99/$C$63)*(IF(COUNTA($D99:EL99)*(12/$C$63)&lt;=$C$9,0,1)),0)+IF(EN$63=$C$17,0,IF(EM$63=$C$17,$B99*(EM$60),0))</f>
        <v>0</v>
      </c>
      <c r="EN99" s="50">
        <f>IF(EN$63&lt;=$C$17,($C$34*EN$59*$B99/$C$63)*(IF(COUNTA($D99:EM99)*(12/$C$63)&lt;=$C$9,0,1)),0)+IF(EO$63=$C$17,0,IF(EN$63=$C$17,$B99*(EN$60),0))</f>
        <v>0</v>
      </c>
      <c r="EO99" s="50">
        <f>IF(EO$63&lt;=$C$17,($C$34*EO$59*$B99/$C$63)*(IF(COUNTA($D99:EN99)*(12/$C$63)&lt;=$C$9,0,1)),0)+IF(EP$63=$C$17,0,IF(EO$63=$C$17,$B99*(EO$60),0))</f>
        <v>0</v>
      </c>
      <c r="EP99" s="50">
        <f>IF(EP$63&lt;=$C$17,($C$34*EP$59*$B99/$C$63)*(IF(COUNTA($D99:EO99)*(12/$C$63)&lt;=$C$9,0,1)),0)+IF(EQ$63=$C$17,0,IF(EP$63=$C$17,$B99*(EP$60),0))</f>
        <v>0</v>
      </c>
      <c r="EQ99" s="50">
        <f>IF(EQ$63&lt;=$C$17,($C$34*EQ$59*$B99/$C$63)*(IF(COUNTA($D99:EP99)*(12/$C$63)&lt;=$C$9,0,1)),0)+IF(ER$63=$C$17,0,IF(EQ$63=$C$17,$B99*(EQ$60),0))</f>
        <v>0</v>
      </c>
      <c r="ER99" s="50">
        <f>IF(ER$63&lt;=$C$17,($C$34*ER$59*$B99/$C$63)*(IF(COUNTA($D99:EQ99)*(12/$C$63)&lt;=$C$9,0,1)),0)+IF(ES$63=$C$17,0,IF(ER$63=$C$17,$B99*(ER$60),0))</f>
        <v>0</v>
      </c>
      <c r="ES99" s="50">
        <f>IF(ES$63&lt;=$C$17,($C$34*ES$59*$B99/$C$63)*(IF(COUNTA($D99:ER99)*(12/$C$63)&lt;=$C$9,0,1)),0)+IF(ET$63=$C$17,0,IF(ES$63=$C$17,$B99*(ES$60),0))</f>
        <v>0</v>
      </c>
      <c r="ET99" s="50">
        <f>IF(ET$63&lt;=$C$17,($C$34*ET$59*$B99/$C$63)*(IF(COUNTA($D99:ES99)*(12/$C$63)&lt;=$C$9,0,1)),0)+IF(EU$63=$C$17,0,IF(ET$63=$C$17,$B99*(ET$60),0))</f>
        <v>0</v>
      </c>
      <c r="EU99" s="50">
        <f>IF(EU$63&lt;=$C$17,($C$34*EU$59*$B99/$C$63)*(IF(COUNTA($D99:ET99)*(12/$C$63)&lt;=$C$9,0,1)),0)+IF(EV$63=$C$17,0,IF(EU$63=$C$17,$B99*(EU$60),0))</f>
        <v>0</v>
      </c>
      <c r="EV99" s="50">
        <f>IF(EV$63&lt;=$C$17,($C$34*EV$59*$B99/$C$63)*(IF(COUNTA($D99:EU99)*(12/$C$63)&lt;=$C$9,0,1)),0)+IF(EW$63=$C$17,0,IF(EV$63=$C$17,$B99*(EV$60),0))</f>
        <v>0</v>
      </c>
      <c r="EW99" s="50">
        <f>IF(EW$63&lt;=$C$17,($C$34*EW$59*$B99/$C$63)*(IF(COUNTA($D99:EV99)*(12/$C$63)&lt;=$C$9,0,1)),0)+IF(EX$63=$C$17,0,IF(EW$63=$C$17,$B99*(EW$60),0))</f>
        <v>0</v>
      </c>
      <c r="EX99" s="50">
        <f>IF(EX$63&lt;=$C$17,($C$34*EX$59*$B99/$C$63)*(IF(COUNTA($D99:EW99)*(12/$C$63)&lt;=$C$9,0,1)),0)+IF(EY$63=$C$17,0,IF(EX$63=$C$17,$B99*(EX$60),0))</f>
        <v>0</v>
      </c>
      <c r="EY99" s="50">
        <f>IF(EY$63&lt;=$C$17,($C$34*EY$59*$B99/$C$63)*(IF(COUNTA($D99:EX99)*(12/$C$63)&lt;=$C$9,0,1)),0)+IF(EZ$63=$C$17,0,IF(EY$63=$C$17,$B99*(EY$60),0))</f>
        <v>0</v>
      </c>
      <c r="EZ99" s="50">
        <f>IF(EZ$63&lt;=$C$17,($C$34*EZ$59*$B99/$C$63)*(IF(COUNTA($D99:EY99)*(12/$C$63)&lt;=$C$9,0,1)),0)+IF(FA$63=$C$17,0,IF(EZ$63=$C$17,$B99*(EZ$60),0))</f>
        <v>0</v>
      </c>
      <c r="FA99" s="50">
        <f>IF(FA$63&lt;=$C$17,($C$34*FA$59*$B99/$C$63)*(IF(COUNTA($D99:EZ99)*(12/$C$63)&lt;=$C$9,0,1)),0)+IF(FB$63=$C$17,0,IF(FA$63=$C$17,$B99*(FA$60),0))</f>
        <v>0</v>
      </c>
      <c r="FB99" s="50">
        <f>IF(FB$63&lt;=$C$17,($C$34*FB$59*$B99/$C$63)*(IF(COUNTA($D99:FA99)*(12/$C$63)&lt;=$C$9,0,1)),0)+IF(FC$63=$C$17,0,IF(FB$63=$C$17,$B99*(FB$60),0))</f>
        <v>0</v>
      </c>
      <c r="FC99" s="50">
        <f>IF(FC$63&lt;=$C$17,($C$34*FC$59*$B99/$C$63)*(IF(COUNTA($D99:FB99)*(12/$C$63)&lt;=$C$9,0,1)),0)+IF(FD$63=$C$17,0,IF(FC$63=$C$17,$B99*(FC$60),0))</f>
        <v>0</v>
      </c>
      <c r="FD99" s="50">
        <f>IF(FD$63&lt;=$C$17,($C$34*FD$59*$B99/$C$63)*(IF(COUNTA($D99:FC99)*(12/$C$63)&lt;=$C$9,0,1)),0)+IF(FE$63=$C$17,0,IF(FD$63=$C$17,$B99*(FD$60),0))</f>
        <v>0</v>
      </c>
      <c r="FE99" s="50">
        <f>IF(FE$63&lt;=$C$17,($C$34*FE$59*$B99/$C$63)*(IF(COUNTA($D99:FD99)*(12/$C$63)&lt;=$C$9,0,1)),0)+IF(FF$63=$C$17,0,IF(FE$63=$C$17,$B99*(FE$60),0))</f>
        <v>0</v>
      </c>
      <c r="FF99" s="50">
        <f>IF(FF$63&lt;=$C$17,($C$34*FF$59*$B99/$C$63)*(IF(COUNTA($D99:FE99)*(12/$C$63)&lt;=$C$9,0,1)),0)+IF(FG$63=$C$17,0,IF(FF$63=$C$17,$B99*(FF$60),0))</f>
        <v>0</v>
      </c>
      <c r="FG99" s="50">
        <f>IF(FG$63&lt;=$C$17,($C$34*FG$59*$B99/$C$63)*(IF(COUNTA($D99:FF99)*(12/$C$63)&lt;=$C$9,0,1)),0)+IF(FH$63=$C$17,0,IF(FG$63=$C$17,$B99*(FG$60),0))</f>
        <v>0</v>
      </c>
      <c r="FH99" s="50">
        <f>IF(FH$63&lt;=$C$17,($C$34*FH$59*$B99/$C$63)*(IF(COUNTA($D99:FG99)*(12/$C$63)&lt;=$C$9,0,1)),0)+IF(FI$63=$C$17,0,IF(FH$63=$C$17,$B99*(FH$60),0))</f>
        <v>0</v>
      </c>
      <c r="FI99" s="50">
        <f>IF(FI$63&lt;=$C$17,($C$34*FI$59*$B99/$C$63)*(IF(COUNTA($D99:FH99)*(12/$C$63)&lt;=$C$9,0,1)),0)+IF(FJ$63=$C$17,0,IF(FI$63=$C$17,$B99*(FI$60),0))</f>
        <v>0</v>
      </c>
      <c r="FJ99" s="50">
        <f>IF(FJ$63&lt;=$C$17,($C$34*FJ$59*$B99/$C$63)*(IF(COUNTA($D99:FI99)*(12/$C$63)&lt;=$C$9,0,1)),0)+IF(FK$63=$C$17,0,IF(FJ$63=$C$17,$B99*(FJ$60),0))</f>
        <v>0</v>
      </c>
      <c r="FK99" s="50">
        <f>IF(FK$63&lt;=$C$17,($C$34*FK$59*$B99/$C$63)*(IF(COUNTA($D99:FJ99)*(12/$C$63)&lt;=$C$9,0,1)),0)+IF(FL$63=$C$17,0,IF(FK$63=$C$17,$B99*(FK$60),0))</f>
        <v>0</v>
      </c>
      <c r="FL99" s="50">
        <f>IF(FL$63&lt;=$C$17,($C$34*FL$59*$B99/$C$63)*(IF(COUNTA($D99:FK99)*(12/$C$63)&lt;=$C$9,0,1)),0)+IF(FM$63=$C$17,0,IF(FL$63=$C$17,$B99*(FL$60),0))</f>
        <v>0</v>
      </c>
      <c r="FM99" s="50">
        <f>IF(FM$63&lt;=$C$17,($C$34*FM$59*$B99/$C$63)*(IF(COUNTA($D99:FL99)*(12/$C$63)&lt;=$C$9,0,1)),0)+IF(FN$63=$C$17,0,IF(FM$63=$C$17,$B99*(FM$60),0))</f>
        <v>0</v>
      </c>
      <c r="FN99" s="50">
        <f>IF(FN$63&lt;=$C$17,($C$34*FN$59*$B99/$C$63)*(IF(COUNTA($D99:FM99)*(12/$C$63)&lt;=$C$9,0,1)),0)+IF(FO$63=$C$17,0,IF(FN$63=$C$17,$B99*(FN$60),0))</f>
        <v>0</v>
      </c>
      <c r="FO99" s="50">
        <f>IF(FO$63&lt;=$C$17,($C$34*FO$59*$B99/$C$63)*(IF(COUNTA($D99:FN99)*(12/$C$63)&lt;=$C$9,0,1)),0)+IF(FP$63=$C$17,0,IF(FO$63=$C$17,$B99*(FO$60),0))</f>
        <v>0</v>
      </c>
      <c r="FP99" s="50">
        <f>IF(FP$63&lt;=$C$17,($C$34*FP$59*$B99/$C$63)*(IF(COUNTA($D99:FO99)*(12/$C$63)&lt;=$C$9,0,1)),0)+IF(FQ$63=$C$17,0,IF(FP$63=$C$17,$B99*(FP$60),0))</f>
        <v>0</v>
      </c>
      <c r="FQ99" s="50">
        <f>IF(FQ$63&lt;=$C$17,($C$34*FQ$59*$B99/$C$63)*(IF(COUNTA($D99:FP99)*(12/$C$63)&lt;=$C$9,0,1)),0)+IF(FR$63=$C$17,0,IF(FQ$63=$C$17,$B99*(FQ$60),0))</f>
        <v>0</v>
      </c>
      <c r="FR99" s="50">
        <f>IF(FR$63&lt;=$C$17,($C$34*FR$59*$B99/$C$63)*(IF(COUNTA($D99:FQ99)*(12/$C$63)&lt;=$C$9,0,1)),0)+IF(FS$63=$C$17,0,IF(FR$63=$C$17,$B99*(FR$60),0))</f>
        <v>0</v>
      </c>
      <c r="FS99" s="50">
        <f>IF(FS$63&lt;=$C$17,($C$34*FS$59*$B99/$C$63)*(IF(COUNTA($D99:FR99)*(12/$C$63)&lt;=$C$9,0,1)),0)+IF(FT$63=$C$17,0,IF(FS$63=$C$17,$B99*(FS$60),0))</f>
        <v>0</v>
      </c>
      <c r="FT99" s="50">
        <f>IF(FT$63&lt;=$C$17,($C$34*FT$59*$B99/$C$63)*(IF(COUNTA($D99:FS99)*(12/$C$63)&lt;=$C$9,0,1)),0)+IF(FU$63=$C$17,0,IF(FT$63=$C$17,$B99*(FT$60),0))</f>
        <v>0</v>
      </c>
      <c r="FU99" s="50">
        <f>IF(FU$63&lt;=$C$17,($C$34*FU$59*$B99/$C$63)*(IF(COUNTA($D99:FT99)*(12/$C$63)&lt;=$C$9,0,1)),0)+IF(FV$63=$C$17,0,IF(FU$63=$C$17,$B99*(FU$60),0))</f>
        <v>0</v>
      </c>
      <c r="FV99" s="50">
        <f>IF(FV$63&lt;=$C$17,($C$34*FV$59*$B99/$C$63)*(IF(COUNTA($D99:FU99)*(12/$C$63)&lt;=$C$9,0,1)),0)+IF(FW$63=$C$17,0,IF(FV$63=$C$17,$B99*(FV$60),0))</f>
        <v>0</v>
      </c>
      <c r="FW99" s="50">
        <f>IF(FW$63&lt;=$C$17,($C$34*FW$59*$B99/$C$63)*(IF(COUNTA($D99:FV99)*(12/$C$63)&lt;=$C$9,0,1)),0)+IF(FX$63=$C$17,0,IF(FW$63=$C$17,$B99*(FW$60),0))</f>
        <v>0</v>
      </c>
      <c r="FX99" s="50">
        <f>IF(FX$63&lt;=$C$17,($C$34*FX$59*$B99/$C$63)*(IF(COUNTA($D99:FW99)*(12/$C$63)&lt;=$C$9,0,1)),0)+IF(FY$63=$C$17,0,IF(FX$63=$C$17,$B99*(FX$60),0))</f>
        <v>0</v>
      </c>
      <c r="FY99" s="50">
        <f>IF(FY$63&lt;=$C$17,($C$34*FY$59*$B99/$C$63)*(IF(COUNTA($D99:FX99)*(12/$C$63)&lt;=$C$9,0,1)),0)+IF(FZ$63=$C$17,0,IF(FY$63=$C$17,$B99*(FY$60),0))</f>
        <v>0</v>
      </c>
      <c r="FZ99" s="50">
        <f>IF(FZ$63&lt;=$C$17,($C$34*FZ$59*$B99/$C$63)*(IF(COUNTA($D99:FY99)*(12/$C$63)&lt;=$C$9,0,1)),0)+IF(GA$63=$C$17,0,IF(FZ$63=$C$17,$B99*(FZ$60),0))</f>
        <v>0</v>
      </c>
      <c r="GA99" s="50">
        <f>IF(GA$63&lt;=$C$17,($C$34*GA$59*$B99/$C$63)*(IF(COUNTA($D99:FZ99)*(12/$C$63)&lt;=$C$9,0,1)),0)+IF(GB$63=$C$17,0,IF(GA$63=$C$17,$B99*(GA$60),0))</f>
        <v>0</v>
      </c>
      <c r="GB99" s="50">
        <f>IF(GB$63&lt;=$C$17,($C$34*GB$59*$B99/$C$63)*(IF(COUNTA($D99:GA99)*(12/$C$63)&lt;=$C$9,0,1)),0)+IF(GC$63=$C$17,0,IF(GB$63=$C$17,$B99*(GB$60),0))</f>
        <v>0</v>
      </c>
      <c r="GC99" s="50">
        <f>IF(GC$63&lt;=$C$17,($C$34*GC$59*$B99/$C$63)*(IF(COUNTA($D99:GB99)*(12/$C$63)&lt;=$C$9,0,1)),0)+IF(GD$63=$C$17,0,IF(GC$63=$C$17,$B99*(GC$60),0))</f>
        <v>0</v>
      </c>
      <c r="GD99" s="50">
        <f>IF(GD$63&lt;=$C$17,($C$34*GD$59*$B99/$C$63)*(IF(COUNTA($D99:GC99)*(12/$C$63)&lt;=$C$9,0,1)),0)+IF(GE$63=$C$17,0,IF(GD$63=$C$17,$B99*(GD$60),0))</f>
        <v>0</v>
      </c>
      <c r="GE99" s="50">
        <f>IF(GE$63&lt;=$C$17,($C$34*GE$59*$B99/$C$63)*(IF(COUNTA($D99:GD99)*(12/$C$63)&lt;=$C$9,0,1)),0)+IF(GF$63=$C$17,0,IF(GE$63=$C$17,$B99*(GE$60),0))</f>
        <v>0</v>
      </c>
      <c r="GF99" s="50">
        <f>IF(GF$63&lt;=$C$17,($C$34*GF$59*$B99/$C$63)*(IF(COUNTA($D99:GE99)*(12/$C$63)&lt;=$C$9,0,1)),0)+IF(GG$63=$C$17,0,IF(GF$63=$C$17,$B99*(GF$60),0))</f>
        <v>0</v>
      </c>
      <c r="GG99" s="50">
        <f>IF(GG$63&lt;=$C$17,($C$34*GG$59*$B99/$C$63)*(IF(COUNTA($D99:GF99)*(12/$C$63)&lt;=$C$9,0,1)),0)+IF(GH$63=$C$17,0,IF(GG$63=$C$17,$B99*(GG$60),0))</f>
        <v>0</v>
      </c>
      <c r="GH99" s="50">
        <f>IF(GH$63&lt;=$C$17,($C$34*GH$59*$B99/$C$63)*(IF(COUNTA($D99:GG99)*(12/$C$63)&lt;=$C$9,0,1)),0)+IF(GI$63=$C$17,0,IF(GH$63=$C$17,$B99*(GH$60),0))</f>
        <v>0</v>
      </c>
      <c r="GI99" s="50">
        <f>IF(GI$63&lt;=$C$17,($C$34*GI$59*$B99/$C$63)*(IF(COUNTA($D99:GH99)*(12/$C$63)&lt;=$C$9,0,1)),0)+IF(GJ$63=$C$17,0,IF(GI$63=$C$17,$B99*(GI$60),0))</f>
        <v>0</v>
      </c>
      <c r="GJ99" s="50">
        <f>IF(GJ$63&lt;=$C$17,($C$34*GJ$59*$B99/$C$63)*(IF(COUNTA($D99:GI99)*(12/$C$63)&lt;=$C$9,0,1)),0)+IF(GK$63=$C$17,0,IF(GJ$63=$C$17,$B99*(GJ$60),0))</f>
        <v>0</v>
      </c>
      <c r="GK99" s="50">
        <f>IF(GK$63&lt;=$C$17,($C$34*GK$59*$B99/$C$63)*(IF(COUNTA($D99:GJ99)*(12/$C$63)&lt;=$C$9,0,1)),0)+IF(GL$63=$C$17,0,IF(GK$63=$C$17,$B99*(GK$60),0))</f>
        <v>0</v>
      </c>
      <c r="GL99" s="50">
        <f>IF(GL$63&lt;=$C$17,($C$34*GL$59*$B99/$C$63)*(IF(COUNTA($D99:GK99)*(12/$C$63)&lt;=$C$9,0,1)),0)+IF(GM$63=$C$17,0,IF(GL$63=$C$17,$B99*(GL$60),0))</f>
        <v>0</v>
      </c>
      <c r="GM99" s="50">
        <f>IF(GM$63&lt;=$C$17,($C$34*GM$59*$B99/$C$63)*(IF(COUNTA($D99:GL99)*(12/$C$63)&lt;=$C$9,0,1)),0)+IF(GN$63=$C$17,0,IF(GM$63=$C$17,$B99*(GM$60),0))</f>
        <v>0</v>
      </c>
      <c r="GN99" s="50">
        <f>IF(GN$63&lt;=$C$17,($C$34*GN$59*$B99/$C$63)*(IF(COUNTA($D99:GM99)*(12/$C$63)&lt;=$C$9,0,1)),0)+IF(GO$63=$C$17,0,IF(GN$63=$C$17,$B99*(GN$60),0))</f>
        <v>0</v>
      </c>
      <c r="GO99" s="50">
        <f>IF(GO$63&lt;=$C$17,($C$34*GO$59*$B99/$C$63)*(IF(COUNTA($D99:GN99)*(12/$C$63)&lt;=$C$9,0,1)),0)+IF(GP$63=$C$17,0,IF(GO$63=$C$17,$B99*(GO$60),0))</f>
        <v>0</v>
      </c>
      <c r="GP99" s="50">
        <f>IF(GP$63&lt;=$C$17,($C$34*GP$59*$B99/$C$63)*(IF(COUNTA($D99:GO99)*(12/$C$63)&lt;=$C$9,0,1)),0)+IF(GQ$63=$C$17,0,IF(GP$63=$C$17,$B99*(GP$60),0))</f>
        <v>0</v>
      </c>
      <c r="GQ99" s="50">
        <f>IF(GQ$63&lt;=$C$17,($C$34*GQ$59*$B99/$C$63)*(IF(COUNTA($D99:GP99)*(12/$C$63)&lt;=$C$9,0,1)),0)+IF(GR$63=$C$17,0,IF(GQ$63=$C$17,$B99*(GQ$60),0))</f>
        <v>0</v>
      </c>
      <c r="GR99" s="50">
        <f>IF(GR$63&lt;=$C$17,($C$34*GR$59*$B99/$C$63)*(IF(COUNTA($D99:GQ99)*(12/$C$63)&lt;=$C$9,0,1)),0)+IF(GS$63=$C$17,0,IF(GR$63=$C$17,$B99*(GR$60),0))</f>
        <v>0</v>
      </c>
      <c r="GS99" s="50">
        <f>IF(GS$63&lt;=$C$17,($C$34*GS$59*$B99/$C$63)*(IF(COUNTA($D99:GR99)*(12/$C$63)&lt;=$C$9,0,1)),0)+IF(GT$63=$C$17,0,IF(GS$63=$C$17,$B99*(GS$60),0))</f>
        <v>0</v>
      </c>
      <c r="GT99" s="50">
        <f>IF(GT$63&lt;=$C$17,($C$34*GT$59*$B99/$C$63)*(IF(COUNTA($D99:GS99)*(12/$C$63)&lt;=$C$9,0,1)),0)+IF(GU$63=$C$17,0,IF(GT$63=$C$17,$B99*(GT$60),0))</f>
        <v>0</v>
      </c>
      <c r="GU99" s="50">
        <f>IF(GU$63&lt;=$C$17,($C$34*GU$59*$B99/$C$63)*(IF(COUNTA($D99:GT99)*(12/$C$63)&lt;=$C$9,0,1)),0)+IF(GV$63=$C$17,0,IF(GU$63=$C$17,$B99*(GU$60),0))</f>
        <v>0</v>
      </c>
      <c r="GV99" s="50">
        <f>IF(GV$63&lt;=$C$17,($C$34*GV$59*$B99/$C$63)*(IF(COUNTA($D99:GU99)*(12/$C$63)&lt;=$C$9,0,1)),0)+IF(GW$63=$C$17,0,IF(GV$63=$C$17,$B99*(GV$60),0))</f>
        <v>0</v>
      </c>
      <c r="GW99" s="50">
        <f>IF(GW$63&lt;=$C$17,($C$34*GW$59*$B99/$C$63)*(IF(COUNTA($D99:GV99)*(12/$C$63)&lt;=$C$9,0,1)),0)+IF(GX$63=$C$17,0,IF(GW$63=$C$17,$B99*(GW$60),0))</f>
        <v>0</v>
      </c>
      <c r="GX99" s="50">
        <f>IF(GX$63&lt;=$C$17,($C$34*GX$59*$B99/$C$63)*(IF(COUNTA($D99:GW99)*(12/$C$63)&lt;=$C$9,0,1)),0)+IF(GY$63=$C$17,0,IF(GX$63=$C$17,$B99*(GX$60),0))</f>
        <v>0</v>
      </c>
      <c r="GY99" s="50">
        <f>IF(GY$63&lt;=$C$17,($C$34*GY$59*$B99/$C$63)*(IF(COUNTA($D99:GX99)*(12/$C$63)&lt;=$C$9,0,1)),0)+IF(GZ$63=$C$17,0,IF(GY$63=$C$17,$B99*(GY$60),0))</f>
        <v>0</v>
      </c>
      <c r="GZ99" s="50">
        <f>IF(GZ$63&lt;=$C$17,($C$34*GZ$59*$B99/$C$63)*(IF(COUNTA($D99:GY99)*(12/$C$63)&lt;=$C$9,0,1)),0)+IF(HA$63=$C$17,0,IF(GZ$63=$C$17,$B99*(GZ$60),0))</f>
        <v>0</v>
      </c>
      <c r="HA99" s="50">
        <f>IF(HA$63&lt;=$C$17,($C$34*HA$59*$B99/$C$63)*(IF(COUNTA($D99:GZ99)*(12/$C$63)&lt;=$C$9,0,1)),0)+IF(HB$63=$C$17,0,IF(HA$63=$C$17,$B99*(HA$60),0))</f>
        <v>0</v>
      </c>
      <c r="HB99" s="50">
        <f>IF(HB$63&lt;=$C$17,($C$34*HB$59*$B99/$C$63)*(IF(COUNTA($D99:HA99)*(12/$C$63)&lt;=$C$9,0,1)),0)+IF(HC$63=$C$17,0,IF(HB$63=$C$17,$B99*(HB$60),0))</f>
        <v>0</v>
      </c>
      <c r="HC99" s="50">
        <f>IF(HC$63&lt;=$C$17,($C$34*HC$59*$B99/$C$63)*(IF(COUNTA($D99:HB99)*(12/$C$63)&lt;=$C$9,0,1)),0)+IF(HD$63=$C$17,0,IF(HC$63=$C$17,$B99*(HC$60),0))</f>
        <v>0</v>
      </c>
      <c r="HD99" s="50">
        <f>IF(HD$63&lt;=$C$17,($C$34*HD$59*$B99/$C$63)*(IF(COUNTA($D99:HC99)*(12/$C$63)&lt;=$C$9,0,1)),0)+IF(HE$63=$C$17,0,IF(HD$63=$C$17,$B99*(HD$60),0))</f>
        <v>0</v>
      </c>
      <c r="HE99" s="50">
        <f>IF(HE$63&lt;=$C$17,($C$34*HE$59*$B99/$C$63)*(IF(COUNTA($D99:HD99)*(12/$C$63)&lt;=$C$9,0,1)),0)+IF(HF$63=$C$17,0,IF(HE$63=$C$17,$B99*(HE$60),0))</f>
        <v>0</v>
      </c>
      <c r="HF99" s="50">
        <f>IF(HF$63&lt;=$C$17,($C$34*HF$59*$B99/$C$63)*(IF(COUNTA($D99:HE99)*(12/$C$63)&lt;=$C$9,0,1)),0)+IF(HG$63=$C$17,0,IF(HF$63=$C$17,$B99*(HF$60),0))</f>
        <v>0</v>
      </c>
      <c r="HG99" s="50">
        <f>IF(HG$63&lt;=$C$17,($C$34*HG$59*$B99/$C$63)*(IF(COUNTA($D99:HF99)*(12/$C$63)&lt;=$C$9,0,1)),0)+IF(HH$63=$C$17,0,IF(HG$63=$C$17,$B99*(HG$60),0))</f>
        <v>0</v>
      </c>
      <c r="HH99" s="50">
        <f>IF(HH$63&lt;=$C$17,($C$34*HH$59*$B99/$C$63)*(IF(COUNTA($D99:HG99)*(12/$C$63)&lt;=$C$9,0,1)),0)+IF(HI$63=$C$17,0,IF(HH$63=$C$17,$B99*(HH$60),0))</f>
        <v>0</v>
      </c>
      <c r="HI99" s="50">
        <f>IF(HI$63&lt;=$C$17,($C$34*HI$59*$B99/$C$63)*(IF(COUNTA($D99:HH99)*(12/$C$63)&lt;=$C$9,0,1)),0)+IF(HJ$63=$C$17,0,IF(HI$63=$C$17,$B99*(HI$60),0))</f>
        <v>0</v>
      </c>
      <c r="HJ99" s="50">
        <f>IF(HJ$63&lt;=$C$17,($C$34*HJ$59*$B99/$C$63)*(IF(COUNTA($D99:HI99)*(12/$C$63)&lt;=$C$9,0,1)),0)+IF(HK$63=$C$17,0,IF(HJ$63=$C$17,$B99*(HJ$60),0))</f>
        <v>0</v>
      </c>
      <c r="HK99" s="50">
        <f>IF(HK$63&lt;=$C$17,($C$34*HK$59*$B99/$C$63)*(IF(COUNTA($D99:HJ99)*(12/$C$63)&lt;=$C$9,0,1)),0)+IF(HL$63=$C$17,0,IF(HK$63=$C$17,$B99*(HK$60),0))</f>
        <v>0</v>
      </c>
      <c r="HL99" s="50">
        <f>IF(HL$63&lt;=$C$17,($C$34*HL$59*$B99/$C$63)*(IF(COUNTA($D99:HK99)*(12/$C$63)&lt;=$C$9,0,1)),0)+IF(HM$63=$C$17,0,IF(HL$63=$C$17,$B99*(HL$60),0))</f>
        <v>0</v>
      </c>
      <c r="HM99" s="50">
        <f>IF(HM$63&lt;=$C$17,($C$34*HM$59*$B99/$C$63)*(IF(COUNTA($D99:HL99)*(12/$C$63)&lt;=$C$9,0,1)),0)+IF(HN$63=$C$17,0,IF(HM$63=$C$17,$B99*(HM$60),0))</f>
        <v>0</v>
      </c>
      <c r="HN99" s="50">
        <f>IF(HN$63&lt;=$C$17,($C$34*HN$59*$B99/$C$63)*(IF(COUNTA($D99:HM99)*(12/$C$63)&lt;=$C$9,0,1)),0)+IF(HO$63=$C$17,0,IF(HN$63=$C$17,$B99*(HN$60),0))</f>
        <v>0</v>
      </c>
      <c r="HO99" s="50">
        <f>IF(HO$63&lt;=$C$17,($C$34*HO$59*$B99/$C$63)*(IF(COUNTA($D99:HN99)*(12/$C$63)&lt;=$C$9,0,1)),0)+IF(HP$63=$C$17,0,IF(HO$63=$C$17,$B99*(HO$60),0))</f>
        <v>0</v>
      </c>
      <c r="HP99" s="50">
        <f>IF(HP$63&lt;=$C$17,($C$34*HP$59*$B99/$C$63)*(IF(COUNTA($D99:HO99)*(12/$C$63)&lt;=$C$9,0,1)),0)+IF(HQ$63=$C$17,0,IF(HP$63=$C$17,$B99*(HP$60),0))</f>
        <v>0</v>
      </c>
      <c r="HQ99" s="50">
        <f>IF(HQ$63&lt;=$C$17,($C$34*HQ$59*$B99/$C$63)*(IF(COUNTA($D99:HP99)*(12/$C$63)&lt;=$C$9,0,1)),0)+IF(HR$63=$C$17,0,IF(HQ$63=$C$17,$B99*(HQ$60),0))</f>
        <v>0</v>
      </c>
      <c r="HR99" s="50">
        <f>IF(HR$63&lt;=$C$17,($C$34*HR$59*$B99/$C$63)*(IF(COUNTA($D99:HQ99)*(12/$C$63)&lt;=$C$9,0,1)),0)+IF(HS$63=$C$17,0,IF(HR$63=$C$17,$B99*(HR$60),0))</f>
        <v>0</v>
      </c>
      <c r="HS99" s="50">
        <f>IF(HS$63&lt;=$C$17,($C$34*HS$59*$B99/$C$63)*(IF(COUNTA($D99:HR99)*(12/$C$63)&lt;=$C$9,0,1)),0)+IF(HT$63=$C$17,0,IF(HS$63=$C$17,$B99*(HS$60),0))</f>
        <v>0</v>
      </c>
      <c r="HT99" s="50">
        <f>IF(HT$63&lt;=$C$17,($C$34*HT$59*$B99/$C$63)*(IF(COUNTA($D99:HS99)*(12/$C$63)&lt;=$C$9,0,1)),0)+IF(HU$63=$C$17,0,IF(HT$63=$C$17,$B99*(HT$60),0))</f>
        <v>0</v>
      </c>
      <c r="HU99" s="50">
        <f>IF(HU$63&lt;=$C$17,($C$34*HU$59*$B99/$C$63)*(IF(COUNTA($D99:HT99)*(12/$C$63)&lt;=$C$9,0,1)),0)+IF(HV$63=$C$17,0,IF(HU$63=$C$17,$B99*(HU$60),0))</f>
        <v>0</v>
      </c>
      <c r="HV99" s="50">
        <f>IF(HV$63&lt;=$C$17,($C$34*HV$59*$B99/$C$63)*(IF(COUNTA($D99:HU99)*(12/$C$63)&lt;=$C$9,0,1)),0)+IF(HW$63=$C$17,0,IF(HV$63=$C$17,$B99*(HV$60),0))</f>
        <v>0</v>
      </c>
      <c r="HW99" s="50">
        <f>IF(HW$63&lt;=$C$17,($C$34*HW$59*$B99/$C$63)*(IF(COUNTA($D99:HV99)*(12/$C$63)&lt;=$C$9,0,1)),0)+IF(HX$63=$C$17,0,IF(HW$63=$C$17,$B99*(HW$60),0))</f>
        <v>0</v>
      </c>
      <c r="HX99" s="50">
        <f>IF(HX$63&lt;=$C$17,($C$34*HX$59*$B99/$C$63)*(IF(COUNTA($D99:HW99)*(12/$C$63)&lt;=$C$9,0,1)),0)+IF(HY$63=$C$17,0,IF(HX$63=$C$17,$B99*(HX$60),0))</f>
        <v>0</v>
      </c>
      <c r="HY99" s="50">
        <f>IF(HY$63&lt;=$C$17,($C$34*HY$59*$B99/$C$63)*(IF(COUNTA($D99:HX99)*(12/$C$63)&lt;=$C$9,0,1)),0)+IF(HZ$63=$C$17,0,IF(HY$63=$C$17,$B99*(HY$60),0))</f>
        <v>0</v>
      </c>
      <c r="HZ99" s="50">
        <f>IF(HZ$63&lt;=$C$17,($C$34*HZ$59*$B99/$C$63)*(IF(COUNTA($D99:HY99)*(12/$C$63)&lt;=$C$9,0,1)),0)+IF(IA$63=$C$17,0,IF(HZ$63=$C$17,$B99*(HZ$60),0))</f>
        <v>0</v>
      </c>
      <c r="IA99" s="50">
        <f>IF(IA$63&lt;=$C$17,($C$34*IA$59*$B99/$C$63)*(IF(COUNTA($D99:HZ99)*(12/$C$63)&lt;=$C$9,0,1)),0)+IF(IB$63=$C$17,0,IF(IA$63=$C$17,$B99*(IA$60),0))</f>
        <v>0</v>
      </c>
      <c r="IB99" s="50">
        <f>IF(IB$63&lt;=$C$17,($C$34*IB$59*$B99/$C$63)*(IF(COUNTA($D99:IA99)*(12/$C$63)&lt;=$C$9,0,1)),0)+IF(IC$63=$C$17,0,IF(IB$63=$C$17,$B99*(IB$60),0))</f>
        <v>0</v>
      </c>
      <c r="IC99" s="50">
        <f>IF(IC$63&lt;=$C$17,($C$34*IC$59*$B99/$C$63)*(IF(COUNTA($D99:IB99)*(12/$C$63)&lt;=$C$9,0,1)),0)+IF(ID$63=$C$17,0,IF(IC$63=$C$17,$B99*(IC$60),0))</f>
        <v>0</v>
      </c>
      <c r="ID99" s="50">
        <f>IF(ID$63&lt;=$C$17,($C$34*ID$59*$B99/$C$63)*(IF(COUNTA($D99:IC99)*(12/$C$63)&lt;=$C$9,0,1)),0)+IF(IE$63=$C$17,0,IF(ID$63=$C$17,$B99*(ID$60),0))</f>
        <v>0</v>
      </c>
      <c r="IE99" s="50">
        <f>IF(IE$63&lt;=$C$17,($C$34*IE$59*$B99/$C$63)*(IF(COUNTA($D99:ID99)*(12/$C$63)&lt;=$C$9,0,1)),0)+IF(IF$63=$C$17,0,IF(IE$63=$C$17,$B99*(IE$60),0))</f>
        <v>0</v>
      </c>
      <c r="IF99" s="50">
        <f>IF(IF$63&lt;=$C$17,($C$34*IF$59*$B99/$C$63)*(IF(COUNTA($D99:IE99)*(12/$C$63)&lt;=$C$9,0,1)),0)+IF(IG$63=$C$17,0,IF(IF$63=$C$17,$B99*(IF$60),0))</f>
        <v>0</v>
      </c>
      <c r="IG99" s="50">
        <f>IF(IG$63&lt;=$C$17,($C$34*IG$59*$B99/$C$63)*(IF(COUNTA($D99:IF99)*(12/$C$63)&lt;=$C$9,0,1)),0)+IF(IH$63=$C$17,0,IF(IG$63=$C$17,$B99*(IG$60),0))</f>
        <v>0</v>
      </c>
      <c r="IH99" s="50">
        <f>IF(IH$63&lt;=$C$17,($C$34*IH$59*$B99/$C$63)*(IF(COUNTA($D99:IG99)*(12/$C$63)&lt;=$C$9,0,1)),0)+IF(II$63=$C$17,0,IF(IH$63=$C$17,$B99*(IH$60),0))</f>
        <v>0</v>
      </c>
      <c r="II99" s="50">
        <f>IF(II$63&lt;=$C$17,($C$34*II$59*$B99/$C$63)*(IF(COUNTA($D99:IH99)*(12/$C$63)&lt;=$C$9,0,1)),0)+IF(IJ$63=$C$17,0,IF(II$63=$C$17,$B99*(II$60),0))</f>
        <v>0</v>
      </c>
      <c r="IJ99" s="50">
        <f>IF(IJ$63&lt;=$C$17,($C$34*IJ$59*$B99/$C$63)*(IF(COUNTA($D99:II99)*(12/$C$63)&lt;=$C$9,0,1)),0)+IF(IK$63=$C$17,0,IF(IJ$63=$C$17,$B99*(IJ$60),0))</f>
        <v>0</v>
      </c>
      <c r="IK99" s="50">
        <f>IF(IK$63&lt;=$C$17,($C$34*IK$59*$B99/$C$63)*(IF(COUNTA($D99:IJ99)*(12/$C$63)&lt;=$C$9,0,1)),0)+IF(IL$63=$C$17,0,IF(IK$63=$C$17,$B99*(IK$60),0))</f>
        <v>0</v>
      </c>
      <c r="IL99" s="50">
        <f>IF(IL$63&lt;=$C$17,($C$34*IL$59*$B99/$C$63)*(IF(COUNTA($D99:IK99)*(12/$C$63)&lt;=$C$9,0,1)),0)+IF(IM$63=$C$17,0,IF(IL$63=$C$17,$B99*(IL$60),0))</f>
        <v>0</v>
      </c>
      <c r="IM99" s="50">
        <f>IF(IM$63&lt;=$C$17,($C$34*IM$59*$B99/$C$63)*(IF(COUNTA($D99:IL99)*(12/$C$63)&lt;=$C$9,0,1)),0)+IF(IN$63=$C$17,0,IF(IM$63=$C$17,$B99*(IM$60),0))</f>
        <v>0</v>
      </c>
      <c r="IN99" s="50">
        <f>IF(IN$63&lt;=$C$17,($C$34*IN$59*$B99/$C$63)*(IF(COUNTA($D99:IM99)*(12/$C$63)&lt;=$C$9,0,1)),0)+IF(IO$63=$C$17,0,IF(IN$63=$C$17,$B99*(IN$60),0))</f>
        <v>0</v>
      </c>
      <c r="IO99" s="50">
        <f>IF(IO$63&lt;=$C$17,($C$34*IO$59*$B99/$C$63)*(IF(COUNTA($D99:IN99)*(12/$C$63)&lt;=$C$9,0,1)),0)+IF(IP$63=$C$17,0,IF(IO$63=$C$17,$B99*(IO$60),0))</f>
        <v>0</v>
      </c>
      <c r="IP99" s="50">
        <f>IF(IP$63&lt;=$C$17,($C$34*IP$59*$B99/$C$63)*(IF(COUNTA($D99:IO99)*(12/$C$63)&lt;=$C$9,0,1)),0)+IF(IQ$63=$C$17,0,IF(IP$63=$C$17,$B99*(IP$60),0))</f>
        <v>0</v>
      </c>
      <c r="IQ99" s="50">
        <f>IF(IQ$63&lt;=$C$17,($C$34*IQ$59*$B99/$C$63)*(IF(COUNTA($D99:IP99)*(12/$C$63)&lt;=$C$9,0,1)),0)+IF(IR$63=$C$17,0,IF(IQ$63=$C$17,$B99*(IQ$60),0))</f>
        <v>0</v>
      </c>
      <c r="IR99" s="50">
        <f>IF(IR$63&lt;=$C$17,($C$34*IR$59*$B99/$C$63)*(IF(COUNTA($D99:IQ99)*(12/$C$63)&lt;=$C$9,0,1)),0)+IF(IS$63=$C$17,0,IF(IR$63=$C$17,$B99*(IR$60),0))</f>
        <v>0</v>
      </c>
      <c r="IS99" s="50">
        <f>IF(IS$63&lt;=$C$17,($C$34*IS$59*$B99/$C$63)*(IF(COUNTA($D99:IR99)*(12/$C$63)&lt;=$C$9,0,1)),0)+IF(IT$63=$C$17,0,IF(IS$63=$C$17,$B99*(IS$60),0))</f>
        <v>0</v>
      </c>
      <c r="IT99" s="50">
        <f>IF(IT$63&lt;=$C$17,($C$34*IT$59*$B99/$C$63)*(IF(COUNTA($D99:IS99)*(12/$C$63)&lt;=$C$9,0,1)),0)+IF(IU$63=$C$17,0,IF(IT$63=$C$17,$B99*(IT$60),0))</f>
        <v>0</v>
      </c>
      <c r="IU99" s="50">
        <f>IF(IU$63&lt;=$C$17,($C$34*IU$59*$B99/$C$63)*(IF(COUNTA($D99:IT99)*(12/$C$63)&lt;=$C$9,0,1)),0)+IF(IV$63=$C$17,0,IF(IU$63=$C$17,$B99*(IU$60),0))</f>
        <v>0</v>
      </c>
      <c r="IV99" s="50">
        <f>IF(IV$63&lt;=$C$17,($C$34*IV$59*$B99/$C$63)*(IF(COUNTA($D99:IU99)*(12/$C$63)&lt;=$C$9,0,1)),0)+IF(IW$63=$C$17,0,IF(IV$63=$C$17,$B99*(IV$60),0))</f>
        <v>0</v>
      </c>
      <c r="IW99" s="50">
        <f>IF(IW$63&lt;=$C$17,($C$34*IW$59*$B99/$C$63)*(IF(COUNTA($D99:IV99)*(12/$C$63)&lt;=$C$9,0,1)),0)+IF(IX$63=$C$17,0,IF(IW$63=$C$17,$B99*(IW$60),0))</f>
        <v>0</v>
      </c>
      <c r="IX99" s="50"/>
      <c r="IY99" s="50"/>
      <c r="IZ99" s="50"/>
      <c r="JA99" s="50"/>
      <c r="JB99" s="50"/>
      <c r="JC99" s="50"/>
      <c r="JD99" s="50"/>
      <c r="JE99" s="50"/>
      <c r="JF99" s="50"/>
      <c r="JG99" s="50"/>
      <c r="JH99" s="50"/>
      <c r="JI99" s="50"/>
      <c r="JJ99" s="50"/>
      <c r="JK99" s="50"/>
      <c r="JL99" s="50"/>
      <c r="JM99" s="50"/>
      <c r="JN99" s="50"/>
      <c r="JO99" s="50"/>
      <c r="JP99" s="50"/>
      <c r="JQ99" s="50"/>
      <c r="JR99" s="50"/>
      <c r="JS99" s="50"/>
      <c r="JT99" s="50"/>
      <c r="JU99" s="50"/>
      <c r="JV99" s="50"/>
      <c r="JW99" s="50"/>
      <c r="JX99" s="50"/>
      <c r="JY99" s="50"/>
      <c r="JZ99" s="50"/>
      <c r="KA99" s="50"/>
      <c r="KB99" s="50"/>
      <c r="KC99" s="50"/>
    </row>
    <row r="100" spans="1:289" outlineLevel="1" x14ac:dyDescent="0.25">
      <c r="A100" s="2" t="s">
        <v>55</v>
      </c>
      <c r="B100" s="79">
        <f ca="1">+OFFSET($D$52,0,COUNTA($B$66:B99),,)</f>
        <v>2</v>
      </c>
      <c r="C100" s="88">
        <f t="shared" ca="1" si="69"/>
        <v>105.9505493182275</v>
      </c>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50">
        <f ca="1">IF(AM$63&gt;$C$17,0,-AL$53*(12/$C$63))</f>
        <v>-408.04</v>
      </c>
      <c r="AM100" s="50">
        <f ca="1">IF(AM$63&lt;=$C$17,($C$34*AM$59*$B100/$C$63)*(IF(COUNTA($D100:AL100)*(12/$C$63)&lt;=$C$9,0,1)),0)+IF(AN$63=$C$17,0,IF(AM$63=$C$17,$B100*(AM$60),0))</f>
        <v>0</v>
      </c>
      <c r="AN100" s="50">
        <f ca="1">IF(AN$63&lt;=$C$17,($C$34*AN$59*$B100/$C$63)*(IF(COUNTA($D100:AM100)*(12/$C$63)&lt;=$C$9,0,1)),0)+IF(AO$63=$C$17,0,IF(AN$63=$C$17,$B100*(AN$60),0))</f>
        <v>0</v>
      </c>
      <c r="AO100" s="50">
        <f ca="1">IF(AO$63&lt;=$C$17,($C$34*AO$59*$B100/$C$63)*(IF(COUNTA($D100:AN100)*(12/$C$63)&lt;=$C$9,0,1)),0)+IF(AP$63=$C$17,0,IF(AO$63=$C$17,$B100*(AO$60),0))</f>
        <v>0</v>
      </c>
      <c r="AP100" s="50">
        <f ca="1">IF(AP$63&lt;=$C$17,($C$34*AP$59*$B100/$C$63)*(IF(COUNTA($D100:AO100)*(12/$C$63)&lt;=$C$9,0,1)),0)+IF(AQ$63=$C$17,0,IF(AP$63=$C$17,$B100*(AP$60),0))</f>
        <v>0</v>
      </c>
      <c r="AQ100" s="50">
        <f ca="1">IF(AQ$63&lt;=$C$17,($C$34*AQ$59*$B100/$C$63)*(IF(COUNTA($D100:AP100)*(12/$C$63)&lt;=$C$9,0,1)),0)+IF(AR$63=$C$17,0,IF(AQ$63=$C$17,$B100*(AQ$60),0))</f>
        <v>1.5733333333333333</v>
      </c>
      <c r="AR100" s="50">
        <f ca="1">IF(AR$63&lt;=$C$17,($C$34*AR$59*$B100/$C$63)*(IF(COUNTA($D100:AQ100)*(12/$C$63)&lt;=$C$9,0,1)),0)+IF(AS$63=$C$17,0,IF(AR$63=$C$17,$B100*(AR$60),0))</f>
        <v>1.5733333333333333</v>
      </c>
      <c r="AS100" s="50">
        <f ca="1">IF(AS$63&lt;=$C$17,($C$34*AS$59*$B100/$C$63)*(IF(COUNTA($D100:AR100)*(12/$C$63)&lt;=$C$9,0,1)),0)+IF(AT$63=$C$17,0,IF(AS$63=$C$17,$B100*(AS$60),0))</f>
        <v>1.5733333333333333</v>
      </c>
      <c r="AT100" s="50">
        <f ca="1">IF(AT$63&lt;=$C$17,($C$34*AT$59*$B100/$C$63)*(IF(COUNTA($D100:AS100)*(12/$C$63)&lt;=$C$9,0,1)),0)+IF(AU$63=$C$17,0,IF(AT$63=$C$17,$B100*(AT$60),0))</f>
        <v>1.5733333333333333</v>
      </c>
      <c r="AU100" s="50">
        <f ca="1">IF(AU$63&lt;=$C$17,($C$34*AU$59*$B100/$C$63)*(IF(COUNTA($D100:AT100)*(12/$C$63)&lt;=$C$9,0,1)),0)+IF(AV$63=$C$17,0,IF(AU$63=$C$17,$B100*(AU$60),0))</f>
        <v>1.5733333333333333</v>
      </c>
      <c r="AV100" s="50">
        <f ca="1">IF(AV$63&lt;=$C$17,($C$34*AV$59*$B100/$C$63)*(IF(COUNTA($D100:AU100)*(12/$C$63)&lt;=$C$9,0,1)),0)+IF(AW$63=$C$17,0,IF(AV$63=$C$17,$B100*(AV$60),0))</f>
        <v>1.5733333333333333</v>
      </c>
      <c r="AW100" s="50">
        <f ca="1">IF(AW$63&lt;=$C$17,($C$34*AW$59*$B100/$C$63)*(IF(COUNTA($D100:AV100)*(12/$C$63)&lt;=$C$9,0,1)),0)+IF(AX$63=$C$17,0,IF(AW$63=$C$17,$B100*(AW$60),0))</f>
        <v>1.5733333333333333</v>
      </c>
      <c r="AX100" s="50">
        <f ca="1">IF(AX$63&lt;=$C$17,($C$34*AX$59*$B100/$C$63)*(IF(COUNTA($D100:AW100)*(12/$C$63)&lt;=$C$9,0,1)),0)+IF(AY$63=$C$17,0,IF(AX$63=$C$17,$B100*(AX$60),0))</f>
        <v>1.5733333333333333</v>
      </c>
      <c r="AY100" s="50">
        <f ca="1">IF(AY$63&lt;=$C$17,($C$34*AY$59*$B100/$C$63)*(IF(COUNTA($D100:AX100)*(12/$C$63)&lt;=$C$9,0,1)),0)+IF(AZ$63=$C$17,0,IF(AY$63=$C$17,$B100*(AY$60),0))</f>
        <v>1.5733333333333333</v>
      </c>
      <c r="AZ100" s="50">
        <f ca="1">IF(AZ$63&lt;=$C$17,($C$34*AZ$59*$B100/$C$63)*(IF(COUNTA($D100:AY100)*(12/$C$63)&lt;=$C$9,0,1)),0)+IF(BA$63=$C$17,0,IF(AZ$63=$C$17,$B100*(AZ$60),0))</f>
        <v>1.5733333333333333</v>
      </c>
      <c r="BA100" s="50">
        <f ca="1">IF(BA$63&lt;=$C$17,($C$34*BA$59*$B100/$C$63)*(IF(COUNTA($D100:AZ100)*(12/$C$63)&lt;=$C$9,0,1)),0)+IF(BB$63=$C$17,0,IF(BA$63=$C$17,$B100*(BA$60),0))</f>
        <v>1.5733333333333333</v>
      </c>
      <c r="BB100" s="50">
        <f ca="1">IF(BB$63&lt;=$C$17,($C$34*BB$59*$B100/$C$63)*(IF(COUNTA($D100:BA100)*(12/$C$63)&lt;=$C$9,0,1)),0)+IF(BC$63=$C$17,0,IF(BB$63=$C$17,$B100*(BB$60),0))</f>
        <v>1.5733333333333333</v>
      </c>
      <c r="BC100" s="50">
        <f ca="1">IF(BC$63&lt;=$C$17,($C$34*BC$59*$B100/$C$63)*(IF(COUNTA($D100:BB100)*(12/$C$63)&lt;=$C$9,0,1)),0)+IF(BD$63=$C$17,0,IF(BC$63=$C$17,$B100*(BC$60),0))</f>
        <v>1.5733333333333333</v>
      </c>
      <c r="BD100" s="50">
        <f ca="1">IF(BD$63&lt;=$C$17,($C$34*BD$59*$B100/$C$63)*(IF(COUNTA($D100:BC100)*(12/$C$63)&lt;=$C$9,0,1)),0)+IF(BE$63=$C$17,0,IF(BD$63=$C$17,$B100*(BD$60),0))</f>
        <v>1.5733333333333333</v>
      </c>
      <c r="BE100" s="50">
        <f ca="1">IF(BE$63&lt;=$C$17,($C$34*BE$59*$B100/$C$63)*(IF(COUNTA($D100:BD100)*(12/$C$63)&lt;=$C$9,0,1)),0)+IF(BF$63=$C$17,0,IF(BE$63=$C$17,$B100*(BE$60),0))</f>
        <v>1.5733333333333333</v>
      </c>
      <c r="BF100" s="50">
        <f ca="1">IF(BF$63&lt;=$C$17,($C$34*BF$59*$B100/$C$63)*(IF(COUNTA($D100:BE100)*(12/$C$63)&lt;=$C$9,0,1)),0)+IF(BG$63=$C$17,0,IF(BF$63=$C$17,$B100*(BF$60),0))</f>
        <v>1.5733333333333333</v>
      </c>
      <c r="BG100" s="50">
        <f ca="1">IF(BG$63&lt;=$C$17,($C$34*BG$59*$B100/$C$63)*(IF(COUNTA($D100:BF100)*(12/$C$63)&lt;=$C$9,0,1)),0)+IF(BH$63=$C$17,0,IF(BG$63=$C$17,$B100*(BG$60),0))</f>
        <v>1.5733333333333333</v>
      </c>
      <c r="BH100" s="50">
        <f ca="1">IF(BH$63&lt;=$C$17,($C$34*BH$59*$B100/$C$63)*(IF(COUNTA($D100:BG100)*(12/$C$63)&lt;=$C$9,0,1)),0)+IF(BI$63=$C$17,0,IF(BH$63=$C$17,$B100*(BH$60),0))</f>
        <v>1.5733333333333333</v>
      </c>
      <c r="BI100" s="50">
        <f ca="1">IF(BI$63&lt;=$C$17,($C$34*BI$59*$B100/$C$63)*(IF(COUNTA($D100:BH100)*(12/$C$63)&lt;=$C$9,0,1)),0)+IF(BJ$63=$C$17,0,IF(BI$63=$C$17,$B100*(BI$60),0))</f>
        <v>1.5733333333333333</v>
      </c>
      <c r="BJ100" s="50">
        <f ca="1">IF(BJ$63&lt;=$C$17,($C$34*BJ$59*$B100/$C$63)*(IF(COUNTA($D100:BI100)*(12/$C$63)&lt;=$C$9,0,1)),0)+IF(BK$63=$C$17,0,IF(BJ$63=$C$17,$B100*(BJ$60),0))</f>
        <v>1.5733333333333333</v>
      </c>
      <c r="BK100" s="50">
        <f ca="1">IF(BK$63&lt;=$C$17,($C$34*BK$59*$B100/$C$63)*(IF(COUNTA($D100:BJ100)*(12/$C$63)&lt;=$C$9,0,1)),0)+IF(BL$63=$C$17,0,IF(BK$63=$C$17,$B100*(BK$60),0))</f>
        <v>1.5733333333333333</v>
      </c>
      <c r="BL100" s="50">
        <f ca="1">IF(BL$63&lt;=$C$17,($C$34*BL$59*$B100/$C$63)*(IF(COUNTA($D100:BK100)*(12/$C$63)&lt;=$C$9,0,1)),0)+IF(BM$63=$C$17,0,IF(BL$63=$C$17,$B100*(BL$60),0))</f>
        <v>1.5733333333333333</v>
      </c>
      <c r="BM100" s="50">
        <f ca="1">IF(BM$63&lt;=$C$17,($C$34*BM$59*$B100/$C$63)*(IF(COUNTA($D100:BL100)*(12/$C$63)&lt;=$C$9,0,1)),0)+IF(BN$63=$C$17,0,IF(BM$63=$C$17,$B100*(BM$60),0))</f>
        <v>1.5733333333333333</v>
      </c>
      <c r="BN100" s="50">
        <f ca="1">IF(BN$63&lt;=$C$17,($C$34*BN$59*$B100/$C$63)*(IF(COUNTA($D100:BM100)*(12/$C$63)&lt;=$C$9,0,1)),0)+IF(BO$63=$C$17,0,IF(BN$63=$C$17,$B100*(BN$60),0))</f>
        <v>1.5733333333333333</v>
      </c>
      <c r="BO100" s="50">
        <f ca="1">IF(BO$63&lt;=$C$17,($C$34*BO$59*$B100/$C$63)*(IF(COUNTA($D100:BN100)*(12/$C$63)&lt;=$C$9,0,1)),0)+IF(BP$63=$C$17,0,IF(BO$63=$C$17,$B100*(BO$60),0))</f>
        <v>1.5733333333333333</v>
      </c>
      <c r="BP100" s="50">
        <f ca="1">IF(BP$63&lt;=$C$17,($C$34*BP$59*$B100/$C$63)*(IF(COUNTA($D100:BO100)*(12/$C$63)&lt;=$C$9,0,1)),0)+IF(BQ$63=$C$17,0,IF(BP$63=$C$17,$B100*(BP$60),0))</f>
        <v>1.5733333333333333</v>
      </c>
      <c r="BQ100" s="50">
        <f ca="1">IF(BQ$63&lt;=$C$17,($C$34*BQ$59*$B100/$C$63)*(IF(COUNTA($D100:BP100)*(12/$C$63)&lt;=$C$9,0,1)),0)+IF(BR$63=$C$17,0,IF(BQ$63=$C$17,$B100*(BQ$60),0))</f>
        <v>1.5733333333333333</v>
      </c>
      <c r="BR100" s="50">
        <f ca="1">IF(BR$63&lt;=$C$17,($C$34*BR$59*$B100/$C$63)*(IF(COUNTA($D100:BQ100)*(12/$C$63)&lt;=$C$9,0,1)),0)+IF(BS$63=$C$17,0,IF(BR$63=$C$17,$B100*(BR$60),0))</f>
        <v>1.5733333333333333</v>
      </c>
      <c r="BS100" s="50">
        <f ca="1">IF(BS$63&lt;=$C$17,($C$34*BS$59*$B100/$C$63)*(IF(COUNTA($D100:BR100)*(12/$C$63)&lt;=$C$9,0,1)),0)+IF(BT$63=$C$17,0,IF(BS$63=$C$17,$B100*(BS$60),0))</f>
        <v>1.5733333333333333</v>
      </c>
      <c r="BT100" s="50">
        <f ca="1">IF(BT$63&lt;=$C$17,($C$34*BT$59*$B100/$C$63)*(IF(COUNTA($D100:BS100)*(12/$C$63)&lt;=$C$9,0,1)),0)+IF(BU$63=$C$17,0,IF(BT$63=$C$17,$B100*(BT$60),0))</f>
        <v>1.5733333333333333</v>
      </c>
      <c r="BU100" s="50">
        <f ca="1">IF(BU$63&lt;=$C$17,($C$34*BU$59*$B100/$C$63)*(IF(COUNTA($D100:BT100)*(12/$C$63)&lt;=$C$9,0,1)),0)+IF(BV$63=$C$17,0,IF(BU$63=$C$17,$B100*(BU$60),0))</f>
        <v>1.5733333333333333</v>
      </c>
      <c r="BV100" s="50">
        <f ca="1">IF(BV$63&lt;=$C$17,($C$34*BV$59*$B100/$C$63)*(IF(COUNTA($D100:BU100)*(12/$C$63)&lt;=$C$9,0,1)),0)+IF(BW$63=$C$17,0,IF(BV$63=$C$17,$B100*(BV$60),0))</f>
        <v>1.5733333333333333</v>
      </c>
      <c r="BW100" s="50">
        <f ca="1">IF(BW$63&lt;=$C$17,($C$34*BW$59*$B100/$C$63)*(IF(COUNTA($D100:BV100)*(12/$C$63)&lt;=$C$9,0,1)),0)+IF(BX$63=$C$17,0,IF(BW$63=$C$17,$B100*(BW$60),0))</f>
        <v>1.5733333333333333</v>
      </c>
      <c r="BX100" s="50">
        <f ca="1">IF(BX$63&lt;=$C$17,($C$34*BX$59*$B100/$C$63)*(IF(COUNTA($D100:BW100)*(12/$C$63)&lt;=$C$9,0,1)),0)+IF(BY$63=$C$17,0,IF(BX$63=$C$17,$B100*(BX$60),0))</f>
        <v>1.5733333333333333</v>
      </c>
      <c r="BY100" s="50">
        <f ca="1">IF(BY$63&lt;=$C$17,($C$34*BY$59*$B100/$C$63)*(IF(COUNTA($D100:BX100)*(12/$C$63)&lt;=$C$9,0,1)),0)+IF(BZ$63=$C$17,0,IF(BY$63=$C$17,$B100*(BY$60),0))</f>
        <v>1.5733333333333333</v>
      </c>
      <c r="BZ100" s="50">
        <f ca="1">IF(BZ$63&lt;=$C$17,($C$34*BZ$59*$B100/$C$63)*(IF(COUNTA($D100:BY100)*(12/$C$63)&lt;=$C$9,0,1)),0)+IF(CA$63=$C$17,0,IF(BZ$63=$C$17,$B100*(BZ$60),0))</f>
        <v>1.5733333333333333</v>
      </c>
      <c r="CA100" s="50">
        <f ca="1">IF(CA$63&lt;=$C$17,($C$34*CA$59*$B100/$C$63)*(IF(COUNTA($D100:BZ100)*(12/$C$63)&lt;=$C$9,0,1)),0)+IF(CB$63=$C$17,0,IF(CA$63=$C$17,$B100*(CA$60),0))</f>
        <v>1.5733333333333333</v>
      </c>
      <c r="CB100" s="50">
        <f ca="1">IF(CB$63&lt;=$C$17,($C$34*CB$59*$B100/$C$63)*(IF(COUNTA($D100:CA100)*(12/$C$63)&lt;=$C$9,0,1)),0)+IF(CC$63=$C$17,0,IF(CB$63=$C$17,$B100*(CB$60),0))</f>
        <v>1.5733333333333333</v>
      </c>
      <c r="CC100" s="50">
        <f ca="1">IF(CC$63&lt;=$C$17,($C$34*CC$59*$B100/$C$63)*(IF(COUNTA($D100:CB100)*(12/$C$63)&lt;=$C$9,0,1)),0)+IF(CD$63=$C$17,0,IF(CC$63=$C$17,$B100*(CC$60),0))</f>
        <v>1.5733333333333333</v>
      </c>
      <c r="CD100" s="50">
        <f ca="1">IF(CD$63&lt;=$C$17,($C$34*CD$59*$B100/$C$63)*(IF(COUNTA($D100:CC100)*(12/$C$63)&lt;=$C$9,0,1)),0)+IF(CE$63=$C$17,0,IF(CD$63=$C$17,$B100*(CD$60),0))</f>
        <v>1.5733333333333333</v>
      </c>
      <c r="CE100" s="50">
        <f ca="1">IF(CE$63&lt;=$C$17,($C$34*CE$59*$B100/$C$63)*(IF(COUNTA($D100:CD100)*(12/$C$63)&lt;=$C$9,0,1)),0)+IF(CF$63=$C$17,0,IF(CE$63=$C$17,$B100*(CE$60),0))</f>
        <v>1.5733333333333333</v>
      </c>
      <c r="CF100" s="50">
        <f ca="1">IF(CF$63&lt;=$C$17,($C$34*CF$59*$B100/$C$63)*(IF(COUNTA($D100:CE100)*(12/$C$63)&lt;=$C$9,0,1)),0)+IF(CG$63=$C$17,0,IF(CF$63=$C$17,$B100*(CF$60),0))</f>
        <v>1.5733333333333333</v>
      </c>
      <c r="CG100" s="50">
        <f ca="1">IF(CG$63&lt;=$C$17,($C$34*CG$59*$B100/$C$63)*(IF(COUNTA($D100:CF100)*(12/$C$63)&lt;=$C$9,0,1)),0)+IF(CH$63=$C$17,0,IF(CG$63=$C$17,$B100*(CG$60),0))</f>
        <v>1.5733333333333333</v>
      </c>
      <c r="CH100" s="50">
        <f ca="1">IF(CH$63&lt;=$C$17,($C$34*CH$59*$B100/$C$63)*(IF(COUNTA($D100:CG100)*(12/$C$63)&lt;=$C$9,0,1)),0)+IF(CI$63=$C$17,0,IF(CH$63=$C$17,$B100*(CH$60),0))</f>
        <v>1.5733333333333333</v>
      </c>
      <c r="CI100" s="50">
        <f ca="1">IF(CI$63&lt;=$C$17,($C$34*CI$59*$B100/$C$63)*(IF(COUNTA($D100:CH100)*(12/$C$63)&lt;=$C$9,0,1)),0)+IF(CJ$63=$C$17,0,IF(CI$63=$C$17,$B100*(CI$60),0))</f>
        <v>1.5733333333333333</v>
      </c>
      <c r="CJ100" s="50">
        <f ca="1">IF(CJ$63&lt;=$C$17,($C$34*CJ$59*$B100/$C$63)*(IF(COUNTA($D100:CI100)*(12/$C$63)&lt;=$C$9,0,1)),0)+IF(CK$63=$C$17,0,IF(CJ$63=$C$17,$B100*(CJ$60),0))</f>
        <v>1.5733333333333333</v>
      </c>
      <c r="CK100" s="50">
        <f ca="1">IF(CK$63&lt;=$C$17,($C$34*CK$59*$B100/$C$63)*(IF(COUNTA($D100:CJ100)*(12/$C$63)&lt;=$C$9,0,1)),0)+IF(CL$63=$C$17,0,IF(CK$63=$C$17,$B100*(CK$60),0))</f>
        <v>1.5733333333333333</v>
      </c>
      <c r="CL100" s="50">
        <f ca="1">IF(CL$63&lt;=$C$17,($C$34*CL$59*$B100/$C$63)*(IF(COUNTA($D100:CK100)*(12/$C$63)&lt;=$C$9,0,1)),0)+IF(CM$63=$C$17,0,IF(CL$63=$C$17,$B100*(CL$60),0))</f>
        <v>1.5733333333333333</v>
      </c>
      <c r="CM100" s="50">
        <f ca="1">IF(CM$63&lt;=$C$17,($C$34*CM$59*$B100/$C$63)*(IF(COUNTA($D100:CL100)*(12/$C$63)&lt;=$C$9,0,1)),0)+IF(CN$63=$C$17,0,IF(CM$63=$C$17,$B100*(CM$60),0))</f>
        <v>1.5733333333333333</v>
      </c>
      <c r="CN100" s="50">
        <f ca="1">IF(CN$63&lt;=$C$17,($C$34*CN$59*$B100/$C$63)*(IF(COUNTA($D100:CM100)*(12/$C$63)&lt;=$C$9,0,1)),0)+IF(CO$63=$C$17,0,IF(CN$63=$C$17,$B100*(CN$60),0))</f>
        <v>1.5733333333333333</v>
      </c>
      <c r="CO100" s="50">
        <f ca="1">IF(CO$63&lt;=$C$17,($C$34*CO$59*$B100/$C$63)*(IF(COUNTA($D100:CN100)*(12/$C$63)&lt;=$C$9,0,1)),0)+IF(CP$63=$C$17,0,IF(CO$63=$C$17,$B100*(CO$60),0))</f>
        <v>1.5733333333333333</v>
      </c>
      <c r="CP100" s="50">
        <f ca="1">IF(CP$63&lt;=$C$17,($C$34*CP$59*$B100/$C$63)*(IF(COUNTA($D100:CO100)*(12/$C$63)&lt;=$C$9,0,1)),0)+IF(CQ$63=$C$17,0,IF(CP$63=$C$17,$B100*(CP$60),0))</f>
        <v>1.5733333333333333</v>
      </c>
      <c r="CQ100" s="50">
        <f ca="1">IF(CQ$63&lt;=$C$17,($C$34*CQ$59*$B100/$C$63)*(IF(COUNTA($D100:CP100)*(12/$C$63)&lt;=$C$9,0,1)),0)+IF(CR$63=$C$17,0,IF(CQ$63=$C$17,$B100*(CQ$60),0))</f>
        <v>1.5733333333333333</v>
      </c>
      <c r="CR100" s="50">
        <f ca="1">IF(CR$63&lt;=$C$17,($C$34*CR$59*$B100/$C$63)*(IF(COUNTA($D100:CQ100)*(12/$C$63)&lt;=$C$9,0,1)),0)+IF(CS$63=$C$17,0,IF(CR$63=$C$17,$B100*(CR$60),0))</f>
        <v>1.5733333333333333</v>
      </c>
      <c r="CS100" s="50">
        <f ca="1">IF(CS$63&lt;=$C$17,($C$34*CS$59*$B100/$C$63)*(IF(COUNTA($D100:CR100)*(12/$C$63)&lt;=$C$9,0,1)),0)+IF(CT$63=$C$17,0,IF(CS$63=$C$17,$B100*(CS$60),0))</f>
        <v>1.5733333333333333</v>
      </c>
      <c r="CT100" s="50">
        <f ca="1">IF(CT$63&lt;=$C$17,($C$34*CT$59*$B100/$C$63)*(IF(COUNTA($D100:CS100)*(12/$C$63)&lt;=$C$9,0,1)),0)+IF(CU$63=$C$17,0,IF(CT$63=$C$17,$B100*(CT$60),0))</f>
        <v>1.5733333333333333</v>
      </c>
      <c r="CU100" s="50">
        <f ca="1">IF(CU$63&lt;=$C$17,($C$34*CU$59*$B100/$C$63)*(IF(COUNTA($D100:CT100)*(12/$C$63)&lt;=$C$9,0,1)),0)+IF(CV$63=$C$17,0,IF(CU$63=$C$17,$B100*(CU$60),0))</f>
        <v>1.5733333333333333</v>
      </c>
      <c r="CV100" s="50">
        <f ca="1">IF(CV$63&lt;=$C$17,($C$34*CV$59*$B100/$C$63)*(IF(COUNTA($D100:CU100)*(12/$C$63)&lt;=$C$9,0,1)),0)+IF(CW$63=$C$17,0,IF(CV$63=$C$17,$B100*(CV$60),0))</f>
        <v>1.5733333333333333</v>
      </c>
      <c r="CW100" s="50">
        <f ca="1">IF(CW$63&lt;=$C$17,($C$34*CW$59*$B100/$C$63)*(IF(COUNTA($D100:CV100)*(12/$C$63)&lt;=$C$9,0,1)),0)+IF(CX$63=$C$17,0,IF(CW$63=$C$17,$B100*(CW$60),0))</f>
        <v>1.5733333333333333</v>
      </c>
      <c r="CX100" s="50">
        <f ca="1">IF(CX$63&lt;=$C$17,($C$34*CX$59*$B100/$C$63)*(IF(COUNTA($D100:CW100)*(12/$C$63)&lt;=$C$9,0,1)),0)+IF(CY$63=$C$17,0,IF(CX$63=$C$17,$B100*(CX$60),0))</f>
        <v>1.5733333333333333</v>
      </c>
      <c r="CY100" s="50">
        <f ca="1">IF(CY$63&lt;=$C$17,($C$34*CY$59*$B100/$C$63)*(IF(COUNTA($D100:CX100)*(12/$C$63)&lt;=$C$9,0,1)),0)+IF(CZ$63=$C$17,0,IF(CY$63=$C$17,$B100*(CY$60),0))</f>
        <v>1.5733333333333333</v>
      </c>
      <c r="CZ100" s="50">
        <f ca="1">IF(CZ$63&lt;=$C$17,($C$34*CZ$59*$B100/$C$63)*(IF(COUNTA($D100:CY100)*(12/$C$63)&lt;=$C$9,0,1)),0)+IF(DA$63=$C$17,0,IF(CZ$63=$C$17,$B100*(CZ$60),0))</f>
        <v>1.5733333333333333</v>
      </c>
      <c r="DA100" s="50">
        <f ca="1">IF(DA$63&lt;=$C$17,($C$34*DA$59*$B100/$C$63)*(IF(COUNTA($D100:CZ100)*(12/$C$63)&lt;=$C$9,0,1)),0)+IF(DB$63=$C$17,0,IF(DA$63=$C$17,$B100*(DA$60),0))</f>
        <v>1.5733333333333333</v>
      </c>
      <c r="DB100" s="50">
        <f ca="1">IF(DB$63&lt;=$C$17,($C$34*DB$59*$B100/$C$63)*(IF(COUNTA($D100:DA100)*(12/$C$63)&lt;=$C$9,0,1)),0)+IF(DC$63=$C$17,0,IF(DB$63=$C$17,$B100*(DB$60),0))</f>
        <v>1.5733333333333333</v>
      </c>
      <c r="DC100" s="50">
        <f ca="1">IF(DC$63&lt;=$C$17,($C$34*DC$59*$B100/$C$63)*(IF(COUNTA($D100:DB100)*(12/$C$63)&lt;=$C$9,0,1)),0)+IF(DD$63=$C$17,0,IF(DC$63=$C$17,$B100*(DC$60),0))</f>
        <v>1.5733333333333333</v>
      </c>
      <c r="DD100" s="50">
        <f ca="1">IF(DD$63&lt;=$C$17,($C$34*DD$59*$B100/$C$63)*(IF(COUNTA($D100:DC100)*(12/$C$63)&lt;=$C$9,0,1)),0)+IF(DE$63=$C$17,0,IF(DD$63=$C$17,$B100*(DD$60),0))</f>
        <v>1.5733333333333333</v>
      </c>
      <c r="DE100" s="50">
        <f ca="1">IF(DE$63&lt;=$C$17,($C$34*DE$59*$B100/$C$63)*(IF(COUNTA($D100:DD100)*(12/$C$63)&lt;=$C$9,0,1)),0)+IF(DF$63=$C$17,0,IF(DE$63=$C$17,$B100*(DE$60),0))</f>
        <v>1.5733333333333333</v>
      </c>
      <c r="DF100" s="50">
        <f ca="1">IF(DF$63&lt;=$C$17,($C$34*DF$59*$B100/$C$63)*(IF(COUNTA($D100:DE100)*(12/$C$63)&lt;=$C$9,0,1)),0)+IF(DG$63=$C$17,0,IF(DF$63=$C$17,$B100*(DF$60),0))</f>
        <v>1.5733333333333333</v>
      </c>
      <c r="DG100" s="50">
        <f ca="1">IF(DG$63&lt;=$C$17,($C$34*DG$59*$B100/$C$63)*(IF(COUNTA($D100:DF100)*(12/$C$63)&lt;=$C$9,0,1)),0)+IF(DH$63=$C$17,0,IF(DG$63=$C$17,$B100*(DG$60),0))</f>
        <v>1.5733333333333333</v>
      </c>
      <c r="DH100" s="50">
        <f ca="1">IF(DH$63&lt;=$C$17,($C$34*DH$59*$B100/$C$63)*(IF(COUNTA($D100:DG100)*(12/$C$63)&lt;=$C$9,0,1)),0)+IF(DI$63=$C$17,0,IF(DH$63=$C$17,$B100*(DH$60),0))</f>
        <v>1.5733333333333333</v>
      </c>
      <c r="DI100" s="50">
        <f ca="1">IF(DI$63&lt;=$C$17,($C$34*DI$59*$B100/$C$63)*(IF(COUNTA($D100:DH100)*(12/$C$63)&lt;=$C$9,0,1)),0)+IF(DJ$63=$C$17,0,IF(DI$63=$C$17,$B100*(DI$60),0))</f>
        <v>1.5733333333333333</v>
      </c>
      <c r="DJ100" s="50">
        <f ca="1">IF(DJ$63&lt;=$C$17,($C$34*DJ$59*$B100/$C$63)*(IF(COUNTA($D100:DI100)*(12/$C$63)&lt;=$C$9,0,1)),0)+IF(DK$63=$C$17,0,IF(DJ$63=$C$17,$B100*(DJ$60),0))</f>
        <v>1.5733333333333333</v>
      </c>
      <c r="DK100" s="50">
        <f ca="1">IF(DK$63&lt;=$C$17,($C$34*DK$59*$B100/$C$63)*(IF(COUNTA($D100:DJ100)*(12/$C$63)&lt;=$C$9,0,1)),0)+IF(DL$63=$C$17,0,IF(DK$63=$C$17,$B100*(DK$60),0))</f>
        <v>1.5733333333333333</v>
      </c>
      <c r="DL100" s="50">
        <f ca="1">IF(DL$63&lt;=$C$17,($C$34*DL$59*$B100/$C$63)*(IF(COUNTA($D100:DK100)*(12/$C$63)&lt;=$C$9,0,1)),0)+IF(DM$63=$C$17,0,IF(DL$63=$C$17,$B100*(DL$60),0))</f>
        <v>1.5733333333333333</v>
      </c>
      <c r="DM100" s="50">
        <f ca="1">IF(DM$63&lt;=$C$17,($C$34*DM$59*$B100/$C$63)*(IF(COUNTA($D100:DL100)*(12/$C$63)&lt;=$C$9,0,1)),0)+IF(DN$63=$C$17,0,IF(DM$63=$C$17,$B100*(DM$60),0))</f>
        <v>1.5733333333333333</v>
      </c>
      <c r="DN100" s="50">
        <f ca="1">IF(DN$63&lt;=$C$17,($C$34*DN$59*$B100/$C$63)*(IF(COUNTA($D100:DM100)*(12/$C$63)&lt;=$C$9,0,1)),0)+IF(DO$63=$C$17,0,IF(DN$63=$C$17,$B100*(DN$60),0))</f>
        <v>1.5733333333333333</v>
      </c>
      <c r="DO100" s="50">
        <f ca="1">IF(DO$63&lt;=$C$17,($C$34*DO$59*$B100/$C$63)*(IF(COUNTA($D100:DN100)*(12/$C$63)&lt;=$C$9,0,1)),0)+IF(DP$63=$C$17,0,IF(DO$63=$C$17,$B100*(DO$60),0))</f>
        <v>1.5733333333333333</v>
      </c>
      <c r="DP100" s="50">
        <f ca="1">IF(DP$63&lt;=$C$17,($C$34*DP$59*$B100/$C$63)*(IF(COUNTA($D100:DO100)*(12/$C$63)&lt;=$C$9,0,1)),0)+IF(DQ$63=$C$17,0,IF(DP$63=$C$17,$B100*(DP$60),0))</f>
        <v>1.5733333333333333</v>
      </c>
      <c r="DQ100" s="50">
        <f ca="1">IF(DQ$63&lt;=$C$17,($C$34*DQ$59*$B100/$C$63)*(IF(COUNTA($D100:DP100)*(12/$C$63)&lt;=$C$9,0,1)),0)+IF(DR$63=$C$17,0,IF(DQ$63=$C$17,$B100*(DQ$60),0))</f>
        <v>1.5733333333333333</v>
      </c>
      <c r="DR100" s="50">
        <f ca="1">IF(DR$63&lt;=$C$17,($C$34*DR$59*$B100/$C$63)*(IF(COUNTA($D100:DQ100)*(12/$C$63)&lt;=$C$9,0,1)),0)+IF(DS$63=$C$17,0,IF(DR$63=$C$17,$B100*(DR$60),0))</f>
        <v>1.5733333333333333</v>
      </c>
      <c r="DS100" s="50">
        <f ca="1">IF(DS$63&lt;=$C$17,($C$34*DS$59*$B100/$C$63)*(IF(COUNTA($D100:DR100)*(12/$C$63)&lt;=$C$9,0,1)),0)+IF(DT$63=$C$17,0,IF(DS$63=$C$17,$B100*(DS$60),0))</f>
        <v>1.5733333333333333</v>
      </c>
      <c r="DT100" s="50">
        <f ca="1">IF(DT$63&lt;=$C$17,($C$34*DT$59*$B100/$C$63)*(IF(COUNTA($D100:DS100)*(12/$C$63)&lt;=$C$9,0,1)),0)+IF(DU$63=$C$17,0,IF(DT$63=$C$17,$B100*(DT$60),0))</f>
        <v>386.55054931822832</v>
      </c>
      <c r="DU100" s="50">
        <f>IF(DU$63&lt;=$C$17,($C$34*DU$59*$B100/$C$63)*(IF(COUNTA($D100:DT100)*(12/$C$63)&lt;=$C$9,0,1)),0)+IF(DV$63=$C$17,0,IF(DU$63=$C$17,$B100*(DU$60),0))</f>
        <v>0</v>
      </c>
      <c r="DV100" s="50">
        <f>IF(DV$63&lt;=$C$17,($C$34*DV$59*$B100/$C$63)*(IF(COUNTA($D100:DU100)*(12/$C$63)&lt;=$C$9,0,1)),0)+IF(DW$63=$C$17,0,IF(DV$63=$C$17,$B100*(DV$60),0))</f>
        <v>0</v>
      </c>
      <c r="DW100" s="50">
        <f>IF(DW$63&lt;=$C$17,($C$34*DW$59*$B100/$C$63)*(IF(COUNTA($D100:DV100)*(12/$C$63)&lt;=$C$9,0,1)),0)+IF(DX$63=$C$17,0,IF(DW$63=$C$17,$B100*(DW$60),0))</f>
        <v>0</v>
      </c>
      <c r="DX100" s="50">
        <f>IF(DX$63&lt;=$C$17,($C$34*DX$59*$B100/$C$63)*(IF(COUNTA($D100:DW100)*(12/$C$63)&lt;=$C$9,0,1)),0)+IF(DY$63=$C$17,0,IF(DX$63=$C$17,$B100*(DX$60),0))</f>
        <v>0</v>
      </c>
      <c r="DY100" s="50">
        <f>IF(DY$63&lt;=$C$17,($C$34*DY$59*$B100/$C$63)*(IF(COUNTA($D100:DX100)*(12/$C$63)&lt;=$C$9,0,1)),0)+IF(DZ$63=$C$17,0,IF(DY$63=$C$17,$B100*(DY$60),0))</f>
        <v>0</v>
      </c>
      <c r="DZ100" s="50">
        <f>IF(DZ$63&lt;=$C$17,($C$34*DZ$59*$B100/$C$63)*(IF(COUNTA($D100:DY100)*(12/$C$63)&lt;=$C$9,0,1)),0)+IF(EA$63=$C$17,0,IF(DZ$63=$C$17,$B100*(DZ$60),0))</f>
        <v>0</v>
      </c>
      <c r="EA100" s="50">
        <f>IF(EA$63&lt;=$C$17,($C$34*EA$59*$B100/$C$63)*(IF(COUNTA($D100:DZ100)*(12/$C$63)&lt;=$C$9,0,1)),0)+IF(EB$63=$C$17,0,IF(EA$63=$C$17,$B100*(EA$60),0))</f>
        <v>0</v>
      </c>
      <c r="EB100" s="50">
        <f>IF(EB$63&lt;=$C$17,($C$34*EB$59*$B100/$C$63)*(IF(COUNTA($D100:EA100)*(12/$C$63)&lt;=$C$9,0,1)),0)+IF(EC$63=$C$17,0,IF(EB$63=$C$17,$B100*(EB$60),0))</f>
        <v>0</v>
      </c>
      <c r="EC100" s="50">
        <f>IF(EC$63&lt;=$C$17,($C$34*EC$59*$B100/$C$63)*(IF(COUNTA($D100:EB100)*(12/$C$63)&lt;=$C$9,0,1)),0)+IF(ED$63=$C$17,0,IF(EC$63=$C$17,$B100*(EC$60),0))</f>
        <v>0</v>
      </c>
      <c r="ED100" s="50">
        <f>IF(ED$63&lt;=$C$17,($C$34*ED$59*$B100/$C$63)*(IF(COUNTA($D100:EC100)*(12/$C$63)&lt;=$C$9,0,1)),0)+IF(EE$63=$C$17,0,IF(ED$63=$C$17,$B100*(ED$60),0))</f>
        <v>0</v>
      </c>
      <c r="EE100" s="50">
        <f>IF(EE$63&lt;=$C$17,($C$34*EE$59*$B100/$C$63)*(IF(COUNTA($D100:ED100)*(12/$C$63)&lt;=$C$9,0,1)),0)+IF(EF$63=$C$17,0,IF(EE$63=$C$17,$B100*(EE$60),0))</f>
        <v>0</v>
      </c>
      <c r="EF100" s="50">
        <f>IF(EF$63&lt;=$C$17,($C$34*EF$59*$B100/$C$63)*(IF(COUNTA($D100:EE100)*(12/$C$63)&lt;=$C$9,0,1)),0)+IF(EG$63=$C$17,0,IF(EF$63=$C$17,$B100*(EF$60),0))</f>
        <v>0</v>
      </c>
      <c r="EG100" s="50">
        <f>IF(EG$63&lt;=$C$17,($C$34*EG$59*$B100/$C$63)*(IF(COUNTA($D100:EF100)*(12/$C$63)&lt;=$C$9,0,1)),0)+IF(EH$63=$C$17,0,IF(EG$63=$C$17,$B100*(EG$60),0))</f>
        <v>0</v>
      </c>
      <c r="EH100" s="50">
        <f>IF(EH$63&lt;=$C$17,($C$34*EH$59*$B100/$C$63)*(IF(COUNTA($D100:EG100)*(12/$C$63)&lt;=$C$9,0,1)),0)+IF(EI$63=$C$17,0,IF(EH$63=$C$17,$B100*(EH$60),0))</f>
        <v>0</v>
      </c>
      <c r="EI100" s="50">
        <f>IF(EI$63&lt;=$C$17,($C$34*EI$59*$B100/$C$63)*(IF(COUNTA($D100:EH100)*(12/$C$63)&lt;=$C$9,0,1)),0)+IF(EJ$63=$C$17,0,IF(EI$63=$C$17,$B100*(EI$60),0))</f>
        <v>0</v>
      </c>
      <c r="EJ100" s="50">
        <f>IF(EJ$63&lt;=$C$17,($C$34*EJ$59*$B100/$C$63)*(IF(COUNTA($D100:EI100)*(12/$C$63)&lt;=$C$9,0,1)),0)+IF(EK$63=$C$17,0,IF(EJ$63=$C$17,$B100*(EJ$60),0))</f>
        <v>0</v>
      </c>
      <c r="EK100" s="50">
        <f>IF(EK$63&lt;=$C$17,($C$34*EK$59*$B100/$C$63)*(IF(COUNTA($D100:EJ100)*(12/$C$63)&lt;=$C$9,0,1)),0)+IF(EL$63=$C$17,0,IF(EK$63=$C$17,$B100*(EK$60),0))</f>
        <v>0</v>
      </c>
      <c r="EL100" s="50">
        <f>IF(EL$63&lt;=$C$17,($C$34*EL$59*$B100/$C$63)*(IF(COUNTA($D100:EK100)*(12/$C$63)&lt;=$C$9,0,1)),0)+IF(EM$63=$C$17,0,IF(EL$63=$C$17,$B100*(EL$60),0))</f>
        <v>0</v>
      </c>
      <c r="EM100" s="50">
        <f>IF(EM$63&lt;=$C$17,($C$34*EM$59*$B100/$C$63)*(IF(COUNTA($D100:EL100)*(12/$C$63)&lt;=$C$9,0,1)),0)+IF(EN$63=$C$17,0,IF(EM$63=$C$17,$B100*(EM$60),0))</f>
        <v>0</v>
      </c>
      <c r="EN100" s="50">
        <f>IF(EN$63&lt;=$C$17,($C$34*EN$59*$B100/$C$63)*(IF(COUNTA($D100:EM100)*(12/$C$63)&lt;=$C$9,0,1)),0)+IF(EO$63=$C$17,0,IF(EN$63=$C$17,$B100*(EN$60),0))</f>
        <v>0</v>
      </c>
      <c r="EO100" s="50">
        <f>IF(EO$63&lt;=$C$17,($C$34*EO$59*$B100/$C$63)*(IF(COUNTA($D100:EN100)*(12/$C$63)&lt;=$C$9,0,1)),0)+IF(EP$63=$C$17,0,IF(EO$63=$C$17,$B100*(EO$60),0))</f>
        <v>0</v>
      </c>
      <c r="EP100" s="50">
        <f>IF(EP$63&lt;=$C$17,($C$34*EP$59*$B100/$C$63)*(IF(COUNTA($D100:EO100)*(12/$C$63)&lt;=$C$9,0,1)),0)+IF(EQ$63=$C$17,0,IF(EP$63=$C$17,$B100*(EP$60),0))</f>
        <v>0</v>
      </c>
      <c r="EQ100" s="50">
        <f>IF(EQ$63&lt;=$C$17,($C$34*EQ$59*$B100/$C$63)*(IF(COUNTA($D100:EP100)*(12/$C$63)&lt;=$C$9,0,1)),0)+IF(ER$63=$C$17,0,IF(EQ$63=$C$17,$B100*(EQ$60),0))</f>
        <v>0</v>
      </c>
      <c r="ER100" s="50">
        <f>IF(ER$63&lt;=$C$17,($C$34*ER$59*$B100/$C$63)*(IF(COUNTA($D100:EQ100)*(12/$C$63)&lt;=$C$9,0,1)),0)+IF(ES$63=$C$17,0,IF(ER$63=$C$17,$B100*(ER$60),0))</f>
        <v>0</v>
      </c>
      <c r="ES100" s="50">
        <f>IF(ES$63&lt;=$C$17,($C$34*ES$59*$B100/$C$63)*(IF(COUNTA($D100:ER100)*(12/$C$63)&lt;=$C$9,0,1)),0)+IF(ET$63=$C$17,0,IF(ES$63=$C$17,$B100*(ES$60),0))</f>
        <v>0</v>
      </c>
      <c r="ET100" s="50">
        <f>IF(ET$63&lt;=$C$17,($C$34*ET$59*$B100/$C$63)*(IF(COUNTA($D100:ES100)*(12/$C$63)&lt;=$C$9,0,1)),0)+IF(EU$63=$C$17,0,IF(ET$63=$C$17,$B100*(ET$60),0))</f>
        <v>0</v>
      </c>
      <c r="EU100" s="50">
        <f>IF(EU$63&lt;=$C$17,($C$34*EU$59*$B100/$C$63)*(IF(COUNTA($D100:ET100)*(12/$C$63)&lt;=$C$9,0,1)),0)+IF(EV$63=$C$17,0,IF(EU$63=$C$17,$B100*(EU$60),0))</f>
        <v>0</v>
      </c>
      <c r="EV100" s="50">
        <f>IF(EV$63&lt;=$C$17,($C$34*EV$59*$B100/$C$63)*(IF(COUNTA($D100:EU100)*(12/$C$63)&lt;=$C$9,0,1)),0)+IF(EW$63=$C$17,0,IF(EV$63=$C$17,$B100*(EV$60),0))</f>
        <v>0</v>
      </c>
      <c r="EW100" s="50">
        <f>IF(EW$63&lt;=$C$17,($C$34*EW$59*$B100/$C$63)*(IF(COUNTA($D100:EV100)*(12/$C$63)&lt;=$C$9,0,1)),0)+IF(EX$63=$C$17,0,IF(EW$63=$C$17,$B100*(EW$60),0))</f>
        <v>0</v>
      </c>
      <c r="EX100" s="50">
        <f>IF(EX$63&lt;=$C$17,($C$34*EX$59*$B100/$C$63)*(IF(COUNTA($D100:EW100)*(12/$C$63)&lt;=$C$9,0,1)),0)+IF(EY$63=$C$17,0,IF(EX$63=$C$17,$B100*(EX$60),0))</f>
        <v>0</v>
      </c>
      <c r="EY100" s="50">
        <f>IF(EY$63&lt;=$C$17,($C$34*EY$59*$B100/$C$63)*(IF(COUNTA($D100:EX100)*(12/$C$63)&lt;=$C$9,0,1)),0)+IF(EZ$63=$C$17,0,IF(EY$63=$C$17,$B100*(EY$60),0))</f>
        <v>0</v>
      </c>
      <c r="EZ100" s="50">
        <f>IF(EZ$63&lt;=$C$17,($C$34*EZ$59*$B100/$C$63)*(IF(COUNTA($D100:EY100)*(12/$C$63)&lt;=$C$9,0,1)),0)+IF(FA$63=$C$17,0,IF(EZ$63=$C$17,$B100*(EZ$60),0))</f>
        <v>0</v>
      </c>
      <c r="FA100" s="50">
        <f>IF(FA$63&lt;=$C$17,($C$34*FA$59*$B100/$C$63)*(IF(COUNTA($D100:EZ100)*(12/$C$63)&lt;=$C$9,0,1)),0)+IF(FB$63=$C$17,0,IF(FA$63=$C$17,$B100*(FA$60),0))</f>
        <v>0</v>
      </c>
      <c r="FB100" s="50">
        <f>IF(FB$63&lt;=$C$17,($C$34*FB$59*$B100/$C$63)*(IF(COUNTA($D100:FA100)*(12/$C$63)&lt;=$C$9,0,1)),0)+IF(FC$63=$C$17,0,IF(FB$63=$C$17,$B100*(FB$60),0))</f>
        <v>0</v>
      </c>
      <c r="FC100" s="50">
        <f>IF(FC$63&lt;=$C$17,($C$34*FC$59*$B100/$C$63)*(IF(COUNTA($D100:FB100)*(12/$C$63)&lt;=$C$9,0,1)),0)+IF(FD$63=$C$17,0,IF(FC$63=$C$17,$B100*(FC$60),0))</f>
        <v>0</v>
      </c>
      <c r="FD100" s="50">
        <f>IF(FD$63&lt;=$C$17,($C$34*FD$59*$B100/$C$63)*(IF(COUNTA($D100:FC100)*(12/$C$63)&lt;=$C$9,0,1)),0)+IF(FE$63=$C$17,0,IF(FD$63=$C$17,$B100*(FD$60),0))</f>
        <v>0</v>
      </c>
      <c r="FE100" s="50">
        <f>IF(FE$63&lt;=$C$17,($C$34*FE$59*$B100/$C$63)*(IF(COUNTA($D100:FD100)*(12/$C$63)&lt;=$C$9,0,1)),0)+IF(FF$63=$C$17,0,IF(FE$63=$C$17,$B100*(FE$60),0))</f>
        <v>0</v>
      </c>
      <c r="FF100" s="50">
        <f>IF(FF$63&lt;=$C$17,($C$34*FF$59*$B100/$C$63)*(IF(COUNTA($D100:FE100)*(12/$C$63)&lt;=$C$9,0,1)),0)+IF(FG$63=$C$17,0,IF(FF$63=$C$17,$B100*(FF$60),0))</f>
        <v>0</v>
      </c>
      <c r="FG100" s="50">
        <f>IF(FG$63&lt;=$C$17,($C$34*FG$59*$B100/$C$63)*(IF(COUNTA($D100:FF100)*(12/$C$63)&lt;=$C$9,0,1)),0)+IF(FH$63=$C$17,0,IF(FG$63=$C$17,$B100*(FG$60),0))</f>
        <v>0</v>
      </c>
      <c r="FH100" s="50">
        <f>IF(FH$63&lt;=$C$17,($C$34*FH$59*$B100/$C$63)*(IF(COUNTA($D100:FG100)*(12/$C$63)&lt;=$C$9,0,1)),0)+IF(FI$63=$C$17,0,IF(FH$63=$C$17,$B100*(FH$60),0))</f>
        <v>0</v>
      </c>
      <c r="FI100" s="50">
        <f>IF(FI$63&lt;=$C$17,($C$34*FI$59*$B100/$C$63)*(IF(COUNTA($D100:FH100)*(12/$C$63)&lt;=$C$9,0,1)),0)+IF(FJ$63=$C$17,0,IF(FI$63=$C$17,$B100*(FI$60),0))</f>
        <v>0</v>
      </c>
      <c r="FJ100" s="50">
        <f>IF(FJ$63&lt;=$C$17,($C$34*FJ$59*$B100/$C$63)*(IF(COUNTA($D100:FI100)*(12/$C$63)&lt;=$C$9,0,1)),0)+IF(FK$63=$C$17,0,IF(FJ$63=$C$17,$B100*(FJ$60),0))</f>
        <v>0</v>
      </c>
      <c r="FK100" s="50">
        <f>IF(FK$63&lt;=$C$17,($C$34*FK$59*$B100/$C$63)*(IF(COUNTA($D100:FJ100)*(12/$C$63)&lt;=$C$9,0,1)),0)+IF(FL$63=$C$17,0,IF(FK$63=$C$17,$B100*(FK$60),0))</f>
        <v>0</v>
      </c>
      <c r="FL100" s="50">
        <f>IF(FL$63&lt;=$C$17,($C$34*FL$59*$B100/$C$63)*(IF(COUNTA($D100:FK100)*(12/$C$63)&lt;=$C$9,0,1)),0)+IF(FM$63=$C$17,0,IF(FL$63=$C$17,$B100*(FL$60),0))</f>
        <v>0</v>
      </c>
      <c r="FM100" s="50">
        <f>IF(FM$63&lt;=$C$17,($C$34*FM$59*$B100/$C$63)*(IF(COUNTA($D100:FL100)*(12/$C$63)&lt;=$C$9,0,1)),0)+IF(FN$63=$C$17,0,IF(FM$63=$C$17,$B100*(FM$60),0))</f>
        <v>0</v>
      </c>
      <c r="FN100" s="50">
        <f>IF(FN$63&lt;=$C$17,($C$34*FN$59*$B100/$C$63)*(IF(COUNTA($D100:FM100)*(12/$C$63)&lt;=$C$9,0,1)),0)+IF(FO$63=$C$17,0,IF(FN$63=$C$17,$B100*(FN$60),0))</f>
        <v>0</v>
      </c>
      <c r="FO100" s="50">
        <f>IF(FO$63&lt;=$C$17,($C$34*FO$59*$B100/$C$63)*(IF(COUNTA($D100:FN100)*(12/$C$63)&lt;=$C$9,0,1)),0)+IF(FP$63=$C$17,0,IF(FO$63=$C$17,$B100*(FO$60),0))</f>
        <v>0</v>
      </c>
      <c r="FP100" s="50">
        <f>IF(FP$63&lt;=$C$17,($C$34*FP$59*$B100/$C$63)*(IF(COUNTA($D100:FO100)*(12/$C$63)&lt;=$C$9,0,1)),0)+IF(FQ$63=$C$17,0,IF(FP$63=$C$17,$B100*(FP$60),0))</f>
        <v>0</v>
      </c>
      <c r="FQ100" s="50">
        <f>IF(FQ$63&lt;=$C$17,($C$34*FQ$59*$B100/$C$63)*(IF(COUNTA($D100:FP100)*(12/$C$63)&lt;=$C$9,0,1)),0)+IF(FR$63=$C$17,0,IF(FQ$63=$C$17,$B100*(FQ$60),0))</f>
        <v>0</v>
      </c>
      <c r="FR100" s="50">
        <f>IF(FR$63&lt;=$C$17,($C$34*FR$59*$B100/$C$63)*(IF(COUNTA($D100:FQ100)*(12/$C$63)&lt;=$C$9,0,1)),0)+IF(FS$63=$C$17,0,IF(FR$63=$C$17,$B100*(FR$60),0))</f>
        <v>0</v>
      </c>
      <c r="FS100" s="50">
        <f>IF(FS$63&lt;=$C$17,($C$34*FS$59*$B100/$C$63)*(IF(COUNTA($D100:FR100)*(12/$C$63)&lt;=$C$9,0,1)),0)+IF(FT$63=$C$17,0,IF(FS$63=$C$17,$B100*(FS$60),0))</f>
        <v>0</v>
      </c>
      <c r="FT100" s="50">
        <f>IF(FT$63&lt;=$C$17,($C$34*FT$59*$B100/$C$63)*(IF(COUNTA($D100:FS100)*(12/$C$63)&lt;=$C$9,0,1)),0)+IF(FU$63=$C$17,0,IF(FT$63=$C$17,$B100*(FT$60),0))</f>
        <v>0</v>
      </c>
      <c r="FU100" s="50">
        <f>IF(FU$63&lt;=$C$17,($C$34*FU$59*$B100/$C$63)*(IF(COUNTA($D100:FT100)*(12/$C$63)&lt;=$C$9,0,1)),0)+IF(FV$63=$C$17,0,IF(FU$63=$C$17,$B100*(FU$60),0))</f>
        <v>0</v>
      </c>
      <c r="FV100" s="50">
        <f>IF(FV$63&lt;=$C$17,($C$34*FV$59*$B100/$C$63)*(IF(COUNTA($D100:FU100)*(12/$C$63)&lt;=$C$9,0,1)),0)+IF(FW$63=$C$17,0,IF(FV$63=$C$17,$B100*(FV$60),0))</f>
        <v>0</v>
      </c>
      <c r="FW100" s="50">
        <f>IF(FW$63&lt;=$C$17,($C$34*FW$59*$B100/$C$63)*(IF(COUNTA($D100:FV100)*(12/$C$63)&lt;=$C$9,0,1)),0)+IF(FX$63=$C$17,0,IF(FW$63=$C$17,$B100*(FW$60),0))</f>
        <v>0</v>
      </c>
      <c r="FX100" s="50">
        <f>IF(FX$63&lt;=$C$17,($C$34*FX$59*$B100/$C$63)*(IF(COUNTA($D100:FW100)*(12/$C$63)&lt;=$C$9,0,1)),0)+IF(FY$63=$C$17,0,IF(FX$63=$C$17,$B100*(FX$60),0))</f>
        <v>0</v>
      </c>
      <c r="FY100" s="50">
        <f>IF(FY$63&lt;=$C$17,($C$34*FY$59*$B100/$C$63)*(IF(COUNTA($D100:FX100)*(12/$C$63)&lt;=$C$9,0,1)),0)+IF(FZ$63=$C$17,0,IF(FY$63=$C$17,$B100*(FY$60),0))</f>
        <v>0</v>
      </c>
      <c r="FZ100" s="50">
        <f>IF(FZ$63&lt;=$C$17,($C$34*FZ$59*$B100/$C$63)*(IF(COUNTA($D100:FY100)*(12/$C$63)&lt;=$C$9,0,1)),0)+IF(GA$63=$C$17,0,IF(FZ$63=$C$17,$B100*(FZ$60),0))</f>
        <v>0</v>
      </c>
      <c r="GA100" s="50">
        <f>IF(GA$63&lt;=$C$17,($C$34*GA$59*$B100/$C$63)*(IF(COUNTA($D100:FZ100)*(12/$C$63)&lt;=$C$9,0,1)),0)+IF(GB$63=$C$17,0,IF(GA$63=$C$17,$B100*(GA$60),0))</f>
        <v>0</v>
      </c>
      <c r="GB100" s="50">
        <f>IF(GB$63&lt;=$C$17,($C$34*GB$59*$B100/$C$63)*(IF(COUNTA($D100:GA100)*(12/$C$63)&lt;=$C$9,0,1)),0)+IF(GC$63=$C$17,0,IF(GB$63=$C$17,$B100*(GB$60),0))</f>
        <v>0</v>
      </c>
      <c r="GC100" s="50">
        <f>IF(GC$63&lt;=$C$17,($C$34*GC$59*$B100/$C$63)*(IF(COUNTA($D100:GB100)*(12/$C$63)&lt;=$C$9,0,1)),0)+IF(GD$63=$C$17,0,IF(GC$63=$C$17,$B100*(GC$60),0))</f>
        <v>0</v>
      </c>
      <c r="GD100" s="50">
        <f>IF(GD$63&lt;=$C$17,($C$34*GD$59*$B100/$C$63)*(IF(COUNTA($D100:GC100)*(12/$C$63)&lt;=$C$9,0,1)),0)+IF(GE$63=$C$17,0,IF(GD$63=$C$17,$B100*(GD$60),0))</f>
        <v>0</v>
      </c>
      <c r="GE100" s="50">
        <f>IF(GE$63&lt;=$C$17,($C$34*GE$59*$B100/$C$63)*(IF(COUNTA($D100:GD100)*(12/$C$63)&lt;=$C$9,0,1)),0)+IF(GF$63=$C$17,0,IF(GE$63=$C$17,$B100*(GE$60),0))</f>
        <v>0</v>
      </c>
      <c r="GF100" s="50">
        <f>IF(GF$63&lt;=$C$17,($C$34*GF$59*$B100/$C$63)*(IF(COUNTA($D100:GE100)*(12/$C$63)&lt;=$C$9,0,1)),0)+IF(GG$63=$C$17,0,IF(GF$63=$C$17,$B100*(GF$60),0))</f>
        <v>0</v>
      </c>
      <c r="GG100" s="50">
        <f>IF(GG$63&lt;=$C$17,($C$34*GG$59*$B100/$C$63)*(IF(COUNTA($D100:GF100)*(12/$C$63)&lt;=$C$9,0,1)),0)+IF(GH$63=$C$17,0,IF(GG$63=$C$17,$B100*(GG$60),0))</f>
        <v>0</v>
      </c>
      <c r="GH100" s="50">
        <f>IF(GH$63&lt;=$C$17,($C$34*GH$59*$B100/$C$63)*(IF(COUNTA($D100:GG100)*(12/$C$63)&lt;=$C$9,0,1)),0)+IF(GI$63=$C$17,0,IF(GH$63=$C$17,$B100*(GH$60),0))</f>
        <v>0</v>
      </c>
      <c r="GI100" s="50">
        <f>IF(GI$63&lt;=$C$17,($C$34*GI$59*$B100/$C$63)*(IF(COUNTA($D100:GH100)*(12/$C$63)&lt;=$C$9,0,1)),0)+IF(GJ$63=$C$17,0,IF(GI$63=$C$17,$B100*(GI$60),0))</f>
        <v>0</v>
      </c>
      <c r="GJ100" s="50">
        <f>IF(GJ$63&lt;=$C$17,($C$34*GJ$59*$B100/$C$63)*(IF(COUNTA($D100:GI100)*(12/$C$63)&lt;=$C$9,0,1)),0)+IF(GK$63=$C$17,0,IF(GJ$63=$C$17,$B100*(GJ$60),0))</f>
        <v>0</v>
      </c>
      <c r="GK100" s="50">
        <f>IF(GK$63&lt;=$C$17,($C$34*GK$59*$B100/$C$63)*(IF(COUNTA($D100:GJ100)*(12/$C$63)&lt;=$C$9,0,1)),0)+IF(GL$63=$C$17,0,IF(GK$63=$C$17,$B100*(GK$60),0))</f>
        <v>0</v>
      </c>
      <c r="GL100" s="50">
        <f>IF(GL$63&lt;=$C$17,($C$34*GL$59*$B100/$C$63)*(IF(COUNTA($D100:GK100)*(12/$C$63)&lt;=$C$9,0,1)),0)+IF(GM$63=$C$17,0,IF(GL$63=$C$17,$B100*(GL$60),0))</f>
        <v>0</v>
      </c>
      <c r="GM100" s="50">
        <f>IF(GM$63&lt;=$C$17,($C$34*GM$59*$B100/$C$63)*(IF(COUNTA($D100:GL100)*(12/$C$63)&lt;=$C$9,0,1)),0)+IF(GN$63=$C$17,0,IF(GM$63=$C$17,$B100*(GM$60),0))</f>
        <v>0</v>
      </c>
      <c r="GN100" s="50">
        <f>IF(GN$63&lt;=$C$17,($C$34*GN$59*$B100/$C$63)*(IF(COUNTA($D100:GM100)*(12/$C$63)&lt;=$C$9,0,1)),0)+IF(GO$63=$C$17,0,IF(GN$63=$C$17,$B100*(GN$60),0))</f>
        <v>0</v>
      </c>
      <c r="GO100" s="50">
        <f>IF(GO$63&lt;=$C$17,($C$34*GO$59*$B100/$C$63)*(IF(COUNTA($D100:GN100)*(12/$C$63)&lt;=$C$9,0,1)),0)+IF(GP$63=$C$17,0,IF(GO$63=$C$17,$B100*(GO$60),0))</f>
        <v>0</v>
      </c>
      <c r="GP100" s="50">
        <f>IF(GP$63&lt;=$C$17,($C$34*GP$59*$B100/$C$63)*(IF(COUNTA($D100:GO100)*(12/$C$63)&lt;=$C$9,0,1)),0)+IF(GQ$63=$C$17,0,IF(GP$63=$C$17,$B100*(GP$60),0))</f>
        <v>0</v>
      </c>
      <c r="GQ100" s="50">
        <f>IF(GQ$63&lt;=$C$17,($C$34*GQ$59*$B100/$C$63)*(IF(COUNTA($D100:GP100)*(12/$C$63)&lt;=$C$9,0,1)),0)+IF(GR$63=$C$17,0,IF(GQ$63=$C$17,$B100*(GQ$60),0))</f>
        <v>0</v>
      </c>
      <c r="GR100" s="50">
        <f>IF(GR$63&lt;=$C$17,($C$34*GR$59*$B100/$C$63)*(IF(COUNTA($D100:GQ100)*(12/$C$63)&lt;=$C$9,0,1)),0)+IF(GS$63=$C$17,0,IF(GR$63=$C$17,$B100*(GR$60),0))</f>
        <v>0</v>
      </c>
      <c r="GS100" s="50">
        <f>IF(GS$63&lt;=$C$17,($C$34*GS$59*$B100/$C$63)*(IF(COUNTA($D100:GR100)*(12/$C$63)&lt;=$C$9,0,1)),0)+IF(GT$63=$C$17,0,IF(GS$63=$C$17,$B100*(GS$60),0))</f>
        <v>0</v>
      </c>
      <c r="GT100" s="50">
        <f>IF(GT$63&lt;=$C$17,($C$34*GT$59*$B100/$C$63)*(IF(COUNTA($D100:GS100)*(12/$C$63)&lt;=$C$9,0,1)),0)+IF(GU$63=$C$17,0,IF(GT$63=$C$17,$B100*(GT$60),0))</f>
        <v>0</v>
      </c>
      <c r="GU100" s="50">
        <f>IF(GU$63&lt;=$C$17,($C$34*GU$59*$B100/$C$63)*(IF(COUNTA($D100:GT100)*(12/$C$63)&lt;=$C$9,0,1)),0)+IF(GV$63=$C$17,0,IF(GU$63=$C$17,$B100*(GU$60),0))</f>
        <v>0</v>
      </c>
      <c r="GV100" s="50">
        <f>IF(GV$63&lt;=$C$17,($C$34*GV$59*$B100/$C$63)*(IF(COUNTA($D100:GU100)*(12/$C$63)&lt;=$C$9,0,1)),0)+IF(GW$63=$C$17,0,IF(GV$63=$C$17,$B100*(GV$60),0))</f>
        <v>0</v>
      </c>
      <c r="GW100" s="50">
        <f>IF(GW$63&lt;=$C$17,($C$34*GW$59*$B100/$C$63)*(IF(COUNTA($D100:GV100)*(12/$C$63)&lt;=$C$9,0,1)),0)+IF(GX$63=$C$17,0,IF(GW$63=$C$17,$B100*(GW$60),0))</f>
        <v>0</v>
      </c>
      <c r="GX100" s="50">
        <f>IF(GX$63&lt;=$C$17,($C$34*GX$59*$B100/$C$63)*(IF(COUNTA($D100:GW100)*(12/$C$63)&lt;=$C$9,0,1)),0)+IF(GY$63=$C$17,0,IF(GX$63=$C$17,$B100*(GX$60),0))</f>
        <v>0</v>
      </c>
      <c r="GY100" s="50">
        <f>IF(GY$63&lt;=$C$17,($C$34*GY$59*$B100/$C$63)*(IF(COUNTA($D100:GX100)*(12/$C$63)&lt;=$C$9,0,1)),0)+IF(GZ$63=$C$17,0,IF(GY$63=$C$17,$B100*(GY$60),0))</f>
        <v>0</v>
      </c>
      <c r="GZ100" s="50">
        <f>IF(GZ$63&lt;=$C$17,($C$34*GZ$59*$B100/$C$63)*(IF(COUNTA($D100:GY100)*(12/$C$63)&lt;=$C$9,0,1)),0)+IF(HA$63=$C$17,0,IF(GZ$63=$C$17,$B100*(GZ$60),0))</f>
        <v>0</v>
      </c>
      <c r="HA100" s="50">
        <f>IF(HA$63&lt;=$C$17,($C$34*HA$59*$B100/$C$63)*(IF(COUNTA($D100:GZ100)*(12/$C$63)&lt;=$C$9,0,1)),0)+IF(HB$63=$C$17,0,IF(HA$63=$C$17,$B100*(HA$60),0))</f>
        <v>0</v>
      </c>
      <c r="HB100" s="50">
        <f>IF(HB$63&lt;=$C$17,($C$34*HB$59*$B100/$C$63)*(IF(COUNTA($D100:HA100)*(12/$C$63)&lt;=$C$9,0,1)),0)+IF(HC$63=$C$17,0,IF(HB$63=$C$17,$B100*(HB$60),0))</f>
        <v>0</v>
      </c>
      <c r="HC100" s="50">
        <f>IF(HC$63&lt;=$C$17,($C$34*HC$59*$B100/$C$63)*(IF(COUNTA($D100:HB100)*(12/$C$63)&lt;=$C$9,0,1)),0)+IF(HD$63=$C$17,0,IF(HC$63=$C$17,$B100*(HC$60),0))</f>
        <v>0</v>
      </c>
      <c r="HD100" s="50">
        <f>IF(HD$63&lt;=$C$17,($C$34*HD$59*$B100/$C$63)*(IF(COUNTA($D100:HC100)*(12/$C$63)&lt;=$C$9,0,1)),0)+IF(HE$63=$C$17,0,IF(HD$63=$C$17,$B100*(HD$60),0))</f>
        <v>0</v>
      </c>
      <c r="HE100" s="50">
        <f>IF(HE$63&lt;=$C$17,($C$34*HE$59*$B100/$C$63)*(IF(COUNTA($D100:HD100)*(12/$C$63)&lt;=$C$9,0,1)),0)+IF(HF$63=$C$17,0,IF(HE$63=$C$17,$B100*(HE$60),0))</f>
        <v>0</v>
      </c>
      <c r="HF100" s="50">
        <f>IF(HF$63&lt;=$C$17,($C$34*HF$59*$B100/$C$63)*(IF(COUNTA($D100:HE100)*(12/$C$63)&lt;=$C$9,0,1)),0)+IF(HG$63=$C$17,0,IF(HF$63=$C$17,$B100*(HF$60),0))</f>
        <v>0</v>
      </c>
      <c r="HG100" s="50">
        <f>IF(HG$63&lt;=$C$17,($C$34*HG$59*$B100/$C$63)*(IF(COUNTA($D100:HF100)*(12/$C$63)&lt;=$C$9,0,1)),0)+IF(HH$63=$C$17,0,IF(HG$63=$C$17,$B100*(HG$60),0))</f>
        <v>0</v>
      </c>
      <c r="HH100" s="50">
        <f>IF(HH$63&lt;=$C$17,($C$34*HH$59*$B100/$C$63)*(IF(COUNTA($D100:HG100)*(12/$C$63)&lt;=$C$9,0,1)),0)+IF(HI$63=$C$17,0,IF(HH$63=$C$17,$B100*(HH$60),0))</f>
        <v>0</v>
      </c>
      <c r="HI100" s="50">
        <f>IF(HI$63&lt;=$C$17,($C$34*HI$59*$B100/$C$63)*(IF(COUNTA($D100:HH100)*(12/$C$63)&lt;=$C$9,0,1)),0)+IF(HJ$63=$C$17,0,IF(HI$63=$C$17,$B100*(HI$60),0))</f>
        <v>0</v>
      </c>
      <c r="HJ100" s="50">
        <f>IF(HJ$63&lt;=$C$17,($C$34*HJ$59*$B100/$C$63)*(IF(COUNTA($D100:HI100)*(12/$C$63)&lt;=$C$9,0,1)),0)+IF(HK$63=$C$17,0,IF(HJ$63=$C$17,$B100*(HJ$60),0))</f>
        <v>0</v>
      </c>
      <c r="HK100" s="50">
        <f>IF(HK$63&lt;=$C$17,($C$34*HK$59*$B100/$C$63)*(IF(COUNTA($D100:HJ100)*(12/$C$63)&lt;=$C$9,0,1)),0)+IF(HL$63=$C$17,0,IF(HK$63=$C$17,$B100*(HK$60),0))</f>
        <v>0</v>
      </c>
      <c r="HL100" s="50">
        <f>IF(HL$63&lt;=$C$17,($C$34*HL$59*$B100/$C$63)*(IF(COUNTA($D100:HK100)*(12/$C$63)&lt;=$C$9,0,1)),0)+IF(HM$63=$C$17,0,IF(HL$63=$C$17,$B100*(HL$60),0))</f>
        <v>0</v>
      </c>
      <c r="HM100" s="50">
        <f>IF(HM$63&lt;=$C$17,($C$34*HM$59*$B100/$C$63)*(IF(COUNTA($D100:HL100)*(12/$C$63)&lt;=$C$9,0,1)),0)+IF(HN$63=$C$17,0,IF(HM$63=$C$17,$B100*(HM$60),0))</f>
        <v>0</v>
      </c>
      <c r="HN100" s="50">
        <f>IF(HN$63&lt;=$C$17,($C$34*HN$59*$B100/$C$63)*(IF(COUNTA($D100:HM100)*(12/$C$63)&lt;=$C$9,0,1)),0)+IF(HO$63=$C$17,0,IF(HN$63=$C$17,$B100*(HN$60),0))</f>
        <v>0</v>
      </c>
      <c r="HO100" s="50">
        <f>IF(HO$63&lt;=$C$17,($C$34*HO$59*$B100/$C$63)*(IF(COUNTA($D100:HN100)*(12/$C$63)&lt;=$C$9,0,1)),0)+IF(HP$63=$C$17,0,IF(HO$63=$C$17,$B100*(HO$60),0))</f>
        <v>0</v>
      </c>
      <c r="HP100" s="50">
        <f>IF(HP$63&lt;=$C$17,($C$34*HP$59*$B100/$C$63)*(IF(COUNTA($D100:HO100)*(12/$C$63)&lt;=$C$9,0,1)),0)+IF(HQ$63=$C$17,0,IF(HP$63=$C$17,$B100*(HP$60),0))</f>
        <v>0</v>
      </c>
      <c r="HQ100" s="50">
        <f>IF(HQ$63&lt;=$C$17,($C$34*HQ$59*$B100/$C$63)*(IF(COUNTA($D100:HP100)*(12/$C$63)&lt;=$C$9,0,1)),0)+IF(HR$63=$C$17,0,IF(HQ$63=$C$17,$B100*(HQ$60),0))</f>
        <v>0</v>
      </c>
      <c r="HR100" s="50">
        <f>IF(HR$63&lt;=$C$17,($C$34*HR$59*$B100/$C$63)*(IF(COUNTA($D100:HQ100)*(12/$C$63)&lt;=$C$9,0,1)),0)+IF(HS$63=$C$17,0,IF(HR$63=$C$17,$B100*(HR$60),0))</f>
        <v>0</v>
      </c>
      <c r="HS100" s="50">
        <f>IF(HS$63&lt;=$C$17,($C$34*HS$59*$B100/$C$63)*(IF(COUNTA($D100:HR100)*(12/$C$63)&lt;=$C$9,0,1)),0)+IF(HT$63=$C$17,0,IF(HS$63=$C$17,$B100*(HS$60),0))</f>
        <v>0</v>
      </c>
      <c r="HT100" s="50">
        <f>IF(HT$63&lt;=$C$17,($C$34*HT$59*$B100/$C$63)*(IF(COUNTA($D100:HS100)*(12/$C$63)&lt;=$C$9,0,1)),0)+IF(HU$63=$C$17,0,IF(HT$63=$C$17,$B100*(HT$60),0))</f>
        <v>0</v>
      </c>
      <c r="HU100" s="50">
        <f>IF(HU$63&lt;=$C$17,($C$34*HU$59*$B100/$C$63)*(IF(COUNTA($D100:HT100)*(12/$C$63)&lt;=$C$9,0,1)),0)+IF(HV$63=$C$17,0,IF(HU$63=$C$17,$B100*(HU$60),0))</f>
        <v>0</v>
      </c>
      <c r="HV100" s="50">
        <f>IF(HV$63&lt;=$C$17,($C$34*HV$59*$B100/$C$63)*(IF(COUNTA($D100:HU100)*(12/$C$63)&lt;=$C$9,0,1)),0)+IF(HW$63=$C$17,0,IF(HV$63=$C$17,$B100*(HV$60),0))</f>
        <v>0</v>
      </c>
      <c r="HW100" s="50">
        <f>IF(HW$63&lt;=$C$17,($C$34*HW$59*$B100/$C$63)*(IF(COUNTA($D100:HV100)*(12/$C$63)&lt;=$C$9,0,1)),0)+IF(HX$63=$C$17,0,IF(HW$63=$C$17,$B100*(HW$60),0))</f>
        <v>0</v>
      </c>
      <c r="HX100" s="50">
        <f>IF(HX$63&lt;=$C$17,($C$34*HX$59*$B100/$C$63)*(IF(COUNTA($D100:HW100)*(12/$C$63)&lt;=$C$9,0,1)),0)+IF(HY$63=$C$17,0,IF(HX$63=$C$17,$B100*(HX$60),0))</f>
        <v>0</v>
      </c>
      <c r="HY100" s="50">
        <f>IF(HY$63&lt;=$C$17,($C$34*HY$59*$B100/$C$63)*(IF(COUNTA($D100:HX100)*(12/$C$63)&lt;=$C$9,0,1)),0)+IF(HZ$63=$C$17,0,IF(HY$63=$C$17,$B100*(HY$60),0))</f>
        <v>0</v>
      </c>
      <c r="HZ100" s="50">
        <f>IF(HZ$63&lt;=$C$17,($C$34*HZ$59*$B100/$C$63)*(IF(COUNTA($D100:HY100)*(12/$C$63)&lt;=$C$9,0,1)),0)+IF(IA$63=$C$17,0,IF(HZ$63=$C$17,$B100*(HZ$60),0))</f>
        <v>0</v>
      </c>
      <c r="IA100" s="50">
        <f>IF(IA$63&lt;=$C$17,($C$34*IA$59*$B100/$C$63)*(IF(COUNTA($D100:HZ100)*(12/$C$63)&lt;=$C$9,0,1)),0)+IF(IB$63=$C$17,0,IF(IA$63=$C$17,$B100*(IA$60),0))</f>
        <v>0</v>
      </c>
      <c r="IB100" s="50">
        <f>IF(IB$63&lt;=$C$17,($C$34*IB$59*$B100/$C$63)*(IF(COUNTA($D100:IA100)*(12/$C$63)&lt;=$C$9,0,1)),0)+IF(IC$63=$C$17,0,IF(IB$63=$C$17,$B100*(IB$60),0))</f>
        <v>0</v>
      </c>
      <c r="IC100" s="50">
        <f>IF(IC$63&lt;=$C$17,($C$34*IC$59*$B100/$C$63)*(IF(COUNTA($D100:IB100)*(12/$C$63)&lt;=$C$9,0,1)),0)+IF(ID$63=$C$17,0,IF(IC$63=$C$17,$B100*(IC$60),0))</f>
        <v>0</v>
      </c>
      <c r="ID100" s="50">
        <f>IF(ID$63&lt;=$C$17,($C$34*ID$59*$B100/$C$63)*(IF(COUNTA($D100:IC100)*(12/$C$63)&lt;=$C$9,0,1)),0)+IF(IE$63=$C$17,0,IF(ID$63=$C$17,$B100*(ID$60),0))</f>
        <v>0</v>
      </c>
      <c r="IE100" s="50">
        <f>IF(IE$63&lt;=$C$17,($C$34*IE$59*$B100/$C$63)*(IF(COUNTA($D100:ID100)*(12/$C$63)&lt;=$C$9,0,1)),0)+IF(IF$63=$C$17,0,IF(IE$63=$C$17,$B100*(IE$60),0))</f>
        <v>0</v>
      </c>
      <c r="IF100" s="50">
        <f>IF(IF$63&lt;=$C$17,($C$34*IF$59*$B100/$C$63)*(IF(COUNTA($D100:IE100)*(12/$C$63)&lt;=$C$9,0,1)),0)+IF(IG$63=$C$17,0,IF(IF$63=$C$17,$B100*(IF$60),0))</f>
        <v>0</v>
      </c>
      <c r="IG100" s="50">
        <f>IF(IG$63&lt;=$C$17,($C$34*IG$59*$B100/$C$63)*(IF(COUNTA($D100:IF100)*(12/$C$63)&lt;=$C$9,0,1)),0)+IF(IH$63=$C$17,0,IF(IG$63=$C$17,$B100*(IG$60),0))</f>
        <v>0</v>
      </c>
      <c r="IH100" s="50">
        <f>IF(IH$63&lt;=$C$17,($C$34*IH$59*$B100/$C$63)*(IF(COUNTA($D100:IG100)*(12/$C$63)&lt;=$C$9,0,1)),0)+IF(II$63=$C$17,0,IF(IH$63=$C$17,$B100*(IH$60),0))</f>
        <v>0</v>
      </c>
      <c r="II100" s="50">
        <f>IF(II$63&lt;=$C$17,($C$34*II$59*$B100/$C$63)*(IF(COUNTA($D100:IH100)*(12/$C$63)&lt;=$C$9,0,1)),0)+IF(IJ$63=$C$17,0,IF(II$63=$C$17,$B100*(II$60),0))</f>
        <v>0</v>
      </c>
      <c r="IJ100" s="50">
        <f>IF(IJ$63&lt;=$C$17,($C$34*IJ$59*$B100/$C$63)*(IF(COUNTA($D100:II100)*(12/$C$63)&lt;=$C$9,0,1)),0)+IF(IK$63=$C$17,0,IF(IJ$63=$C$17,$B100*(IJ$60),0))</f>
        <v>0</v>
      </c>
      <c r="IK100" s="50">
        <f>IF(IK$63&lt;=$C$17,($C$34*IK$59*$B100/$C$63)*(IF(COUNTA($D100:IJ100)*(12/$C$63)&lt;=$C$9,0,1)),0)+IF(IL$63=$C$17,0,IF(IK$63=$C$17,$B100*(IK$60),0))</f>
        <v>0</v>
      </c>
      <c r="IL100" s="50">
        <f>IF(IL$63&lt;=$C$17,($C$34*IL$59*$B100/$C$63)*(IF(COUNTA($D100:IK100)*(12/$C$63)&lt;=$C$9,0,1)),0)+IF(IM$63=$C$17,0,IF(IL$63=$C$17,$B100*(IL$60),0))</f>
        <v>0</v>
      </c>
      <c r="IM100" s="50">
        <f>IF(IM$63&lt;=$C$17,($C$34*IM$59*$B100/$C$63)*(IF(COUNTA($D100:IL100)*(12/$C$63)&lt;=$C$9,0,1)),0)+IF(IN$63=$C$17,0,IF(IM$63=$C$17,$B100*(IM$60),0))</f>
        <v>0</v>
      </c>
      <c r="IN100" s="50">
        <f>IF(IN$63&lt;=$C$17,($C$34*IN$59*$B100/$C$63)*(IF(COUNTA($D100:IM100)*(12/$C$63)&lt;=$C$9,0,1)),0)+IF(IO$63=$C$17,0,IF(IN$63=$C$17,$B100*(IN$60),0))</f>
        <v>0</v>
      </c>
      <c r="IO100" s="50">
        <f>IF(IO$63&lt;=$C$17,($C$34*IO$59*$B100/$C$63)*(IF(COUNTA($D100:IN100)*(12/$C$63)&lt;=$C$9,0,1)),0)+IF(IP$63=$C$17,0,IF(IO$63=$C$17,$B100*(IO$60),0))</f>
        <v>0</v>
      </c>
      <c r="IP100" s="50">
        <f>IF(IP$63&lt;=$C$17,($C$34*IP$59*$B100/$C$63)*(IF(COUNTA($D100:IO100)*(12/$C$63)&lt;=$C$9,0,1)),0)+IF(IQ$63=$C$17,0,IF(IP$63=$C$17,$B100*(IP$60),0))</f>
        <v>0</v>
      </c>
      <c r="IQ100" s="50">
        <f>IF(IQ$63&lt;=$C$17,($C$34*IQ$59*$B100/$C$63)*(IF(COUNTA($D100:IP100)*(12/$C$63)&lt;=$C$9,0,1)),0)+IF(IR$63=$C$17,0,IF(IQ$63=$C$17,$B100*(IQ$60),0))</f>
        <v>0</v>
      </c>
      <c r="IR100" s="50">
        <f>IF(IR$63&lt;=$C$17,($C$34*IR$59*$B100/$C$63)*(IF(COUNTA($D100:IQ100)*(12/$C$63)&lt;=$C$9,0,1)),0)+IF(IS$63=$C$17,0,IF(IR$63=$C$17,$B100*(IR$60),0))</f>
        <v>0</v>
      </c>
      <c r="IS100" s="50">
        <f>IF(IS$63&lt;=$C$17,($C$34*IS$59*$B100/$C$63)*(IF(COUNTA($D100:IR100)*(12/$C$63)&lt;=$C$9,0,1)),0)+IF(IT$63=$C$17,0,IF(IS$63=$C$17,$B100*(IS$60),0))</f>
        <v>0</v>
      </c>
      <c r="IT100" s="50">
        <f>IF(IT$63&lt;=$C$17,($C$34*IT$59*$B100/$C$63)*(IF(COUNTA($D100:IS100)*(12/$C$63)&lt;=$C$9,0,1)),0)+IF(IU$63=$C$17,0,IF(IT$63=$C$17,$B100*(IT$60),0))</f>
        <v>0</v>
      </c>
      <c r="IU100" s="50">
        <f>IF(IU$63&lt;=$C$17,($C$34*IU$59*$B100/$C$63)*(IF(COUNTA($D100:IT100)*(12/$C$63)&lt;=$C$9,0,1)),0)+IF(IV$63=$C$17,0,IF(IU$63=$C$17,$B100*(IU$60),0))</f>
        <v>0</v>
      </c>
      <c r="IV100" s="50">
        <f>IF(IV$63&lt;=$C$17,($C$34*IV$59*$B100/$C$63)*(IF(COUNTA($D100:IU100)*(12/$C$63)&lt;=$C$9,0,1)),0)+IF(IW$63=$C$17,0,IF(IV$63=$C$17,$B100*(IV$60),0))</f>
        <v>0</v>
      </c>
      <c r="IW100" s="50">
        <f>IF(IW$63&lt;=$C$17,($C$34*IW$59*$B100/$C$63)*(IF(COUNTA($D100:IV100)*(12/$C$63)&lt;=$C$9,0,1)),0)+IF(IX$63=$C$17,0,IF(IW$63=$C$17,$B100*(IW$60),0))</f>
        <v>0</v>
      </c>
      <c r="IX100" s="50"/>
      <c r="IY100" s="50"/>
      <c r="IZ100" s="50"/>
      <c r="JA100" s="50"/>
      <c r="JB100" s="50"/>
      <c r="JC100" s="50"/>
      <c r="JD100" s="50"/>
      <c r="JE100" s="50"/>
      <c r="JF100" s="50"/>
      <c r="JG100" s="50"/>
      <c r="JH100" s="50"/>
      <c r="JI100" s="50"/>
      <c r="JJ100" s="50"/>
      <c r="JK100" s="50"/>
      <c r="JL100" s="50"/>
      <c r="JM100" s="50"/>
      <c r="JN100" s="50"/>
      <c r="JO100" s="50"/>
      <c r="JP100" s="50"/>
      <c r="JQ100" s="50"/>
      <c r="JR100" s="50"/>
      <c r="JS100" s="50"/>
      <c r="JT100" s="50"/>
      <c r="JU100" s="50"/>
      <c r="JV100" s="50"/>
      <c r="JW100" s="50"/>
      <c r="JX100" s="50"/>
      <c r="JY100" s="50"/>
      <c r="JZ100" s="50"/>
      <c r="KA100" s="50"/>
      <c r="KB100" s="50"/>
      <c r="KC100" s="50"/>
    </row>
    <row r="101" spans="1:289" outlineLevel="1" x14ac:dyDescent="0.25">
      <c r="A101" s="2" t="s">
        <v>55</v>
      </c>
      <c r="B101" s="79">
        <f ca="1">+OFFSET($D$52,0,COUNTA($B$66:B100),,)</f>
        <v>2</v>
      </c>
      <c r="C101" s="88">
        <f t="shared" ca="1" si="69"/>
        <v>104.37721598489418</v>
      </c>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50">
        <f ca="1">IF(AN$63&gt;$C$17,0,-AM$53*(12/$C$63))</f>
        <v>-408.04</v>
      </c>
      <c r="AN101" s="50">
        <f ca="1">IF(AN$63&lt;=$C$17,($C$34*AN$59*$B101/$C$63)*(IF(COUNTA($D101:AM101)*(12/$C$63)&lt;=$C$9,0,1)),0)+IF(AO$63=$C$17,0,IF(AN$63=$C$17,$B101*(AN$60),0))</f>
        <v>0</v>
      </c>
      <c r="AO101" s="50">
        <f ca="1">IF(AO$63&lt;=$C$17,($C$34*AO$59*$B101/$C$63)*(IF(COUNTA($D101:AN101)*(12/$C$63)&lt;=$C$9,0,1)),0)+IF(AP$63=$C$17,0,IF(AO$63=$C$17,$B101*(AO$60),0))</f>
        <v>0</v>
      </c>
      <c r="AP101" s="50">
        <f ca="1">IF(AP$63&lt;=$C$17,($C$34*AP$59*$B101/$C$63)*(IF(COUNTA($D101:AO101)*(12/$C$63)&lt;=$C$9,0,1)),0)+IF(AQ$63=$C$17,0,IF(AP$63=$C$17,$B101*(AP$60),0))</f>
        <v>0</v>
      </c>
      <c r="AQ101" s="50">
        <f ca="1">IF(AQ$63&lt;=$C$17,($C$34*AQ$59*$B101/$C$63)*(IF(COUNTA($D101:AP101)*(12/$C$63)&lt;=$C$9,0,1)),0)+IF(AR$63=$C$17,0,IF(AQ$63=$C$17,$B101*(AQ$60),0))</f>
        <v>0</v>
      </c>
      <c r="AR101" s="50">
        <f ca="1">IF(AR$63&lt;=$C$17,($C$34*AR$59*$B101/$C$63)*(IF(COUNTA($D101:AQ101)*(12/$C$63)&lt;=$C$9,0,1)),0)+IF(AS$63=$C$17,0,IF(AR$63=$C$17,$B101*(AR$60),0))</f>
        <v>1.5733333333333333</v>
      </c>
      <c r="AS101" s="50">
        <f ca="1">IF(AS$63&lt;=$C$17,($C$34*AS$59*$B101/$C$63)*(IF(COUNTA($D101:AR101)*(12/$C$63)&lt;=$C$9,0,1)),0)+IF(AT$63=$C$17,0,IF(AS$63=$C$17,$B101*(AS$60),0))</f>
        <v>1.5733333333333333</v>
      </c>
      <c r="AT101" s="50">
        <f ca="1">IF(AT$63&lt;=$C$17,($C$34*AT$59*$B101/$C$63)*(IF(COUNTA($D101:AS101)*(12/$C$63)&lt;=$C$9,0,1)),0)+IF(AU$63=$C$17,0,IF(AT$63=$C$17,$B101*(AT$60),0))</f>
        <v>1.5733333333333333</v>
      </c>
      <c r="AU101" s="50">
        <f ca="1">IF(AU$63&lt;=$C$17,($C$34*AU$59*$B101/$C$63)*(IF(COUNTA($D101:AT101)*(12/$C$63)&lt;=$C$9,0,1)),0)+IF(AV$63=$C$17,0,IF(AU$63=$C$17,$B101*(AU$60),0))</f>
        <v>1.5733333333333333</v>
      </c>
      <c r="AV101" s="50">
        <f ca="1">IF(AV$63&lt;=$C$17,($C$34*AV$59*$B101/$C$63)*(IF(COUNTA($D101:AU101)*(12/$C$63)&lt;=$C$9,0,1)),0)+IF(AW$63=$C$17,0,IF(AV$63=$C$17,$B101*(AV$60),0))</f>
        <v>1.5733333333333333</v>
      </c>
      <c r="AW101" s="50">
        <f ca="1">IF(AW$63&lt;=$C$17,($C$34*AW$59*$B101/$C$63)*(IF(COUNTA($D101:AV101)*(12/$C$63)&lt;=$C$9,0,1)),0)+IF(AX$63=$C$17,0,IF(AW$63=$C$17,$B101*(AW$60),0))</f>
        <v>1.5733333333333333</v>
      </c>
      <c r="AX101" s="50">
        <f ca="1">IF(AX$63&lt;=$C$17,($C$34*AX$59*$B101/$C$63)*(IF(COUNTA($D101:AW101)*(12/$C$63)&lt;=$C$9,0,1)),0)+IF(AY$63=$C$17,0,IF(AX$63=$C$17,$B101*(AX$60),0))</f>
        <v>1.5733333333333333</v>
      </c>
      <c r="AY101" s="50">
        <f ca="1">IF(AY$63&lt;=$C$17,($C$34*AY$59*$B101/$C$63)*(IF(COUNTA($D101:AX101)*(12/$C$63)&lt;=$C$9,0,1)),0)+IF(AZ$63=$C$17,0,IF(AY$63=$C$17,$B101*(AY$60),0))</f>
        <v>1.5733333333333333</v>
      </c>
      <c r="AZ101" s="50">
        <f ca="1">IF(AZ$63&lt;=$C$17,($C$34*AZ$59*$B101/$C$63)*(IF(COUNTA($D101:AY101)*(12/$C$63)&lt;=$C$9,0,1)),0)+IF(BA$63=$C$17,0,IF(AZ$63=$C$17,$B101*(AZ$60),0))</f>
        <v>1.5733333333333333</v>
      </c>
      <c r="BA101" s="50">
        <f ca="1">IF(BA$63&lt;=$C$17,($C$34*BA$59*$B101/$C$63)*(IF(COUNTA($D101:AZ101)*(12/$C$63)&lt;=$C$9,0,1)),0)+IF(BB$63=$C$17,0,IF(BA$63=$C$17,$B101*(BA$60),0))</f>
        <v>1.5733333333333333</v>
      </c>
      <c r="BB101" s="50">
        <f ca="1">IF(BB$63&lt;=$C$17,($C$34*BB$59*$B101/$C$63)*(IF(COUNTA($D101:BA101)*(12/$C$63)&lt;=$C$9,0,1)),0)+IF(BC$63=$C$17,0,IF(BB$63=$C$17,$B101*(BB$60),0))</f>
        <v>1.5733333333333333</v>
      </c>
      <c r="BC101" s="50">
        <f ca="1">IF(BC$63&lt;=$C$17,($C$34*BC$59*$B101/$C$63)*(IF(COUNTA($D101:BB101)*(12/$C$63)&lt;=$C$9,0,1)),0)+IF(BD$63=$C$17,0,IF(BC$63=$C$17,$B101*(BC$60),0))</f>
        <v>1.5733333333333333</v>
      </c>
      <c r="BD101" s="50">
        <f ca="1">IF(BD$63&lt;=$C$17,($C$34*BD$59*$B101/$C$63)*(IF(COUNTA($D101:BC101)*(12/$C$63)&lt;=$C$9,0,1)),0)+IF(BE$63=$C$17,0,IF(BD$63=$C$17,$B101*(BD$60),0))</f>
        <v>1.5733333333333333</v>
      </c>
      <c r="BE101" s="50">
        <f ca="1">IF(BE$63&lt;=$C$17,($C$34*BE$59*$B101/$C$63)*(IF(COUNTA($D101:BD101)*(12/$C$63)&lt;=$C$9,0,1)),0)+IF(BF$63=$C$17,0,IF(BE$63=$C$17,$B101*(BE$60),0))</f>
        <v>1.5733333333333333</v>
      </c>
      <c r="BF101" s="50">
        <f ca="1">IF(BF$63&lt;=$C$17,($C$34*BF$59*$B101/$C$63)*(IF(COUNTA($D101:BE101)*(12/$C$63)&lt;=$C$9,0,1)),0)+IF(BG$63=$C$17,0,IF(BF$63=$C$17,$B101*(BF$60),0))</f>
        <v>1.5733333333333333</v>
      </c>
      <c r="BG101" s="50">
        <f ca="1">IF(BG$63&lt;=$C$17,($C$34*BG$59*$B101/$C$63)*(IF(COUNTA($D101:BF101)*(12/$C$63)&lt;=$C$9,0,1)),0)+IF(BH$63=$C$17,0,IF(BG$63=$C$17,$B101*(BG$60),0))</f>
        <v>1.5733333333333333</v>
      </c>
      <c r="BH101" s="50">
        <f ca="1">IF(BH$63&lt;=$C$17,($C$34*BH$59*$B101/$C$63)*(IF(COUNTA($D101:BG101)*(12/$C$63)&lt;=$C$9,0,1)),0)+IF(BI$63=$C$17,0,IF(BH$63=$C$17,$B101*(BH$60),0))</f>
        <v>1.5733333333333333</v>
      </c>
      <c r="BI101" s="50">
        <f ca="1">IF(BI$63&lt;=$C$17,($C$34*BI$59*$B101/$C$63)*(IF(COUNTA($D101:BH101)*(12/$C$63)&lt;=$C$9,0,1)),0)+IF(BJ$63=$C$17,0,IF(BI$63=$C$17,$B101*(BI$60),0))</f>
        <v>1.5733333333333333</v>
      </c>
      <c r="BJ101" s="50">
        <f ca="1">IF(BJ$63&lt;=$C$17,($C$34*BJ$59*$B101/$C$63)*(IF(COUNTA($D101:BI101)*(12/$C$63)&lt;=$C$9,0,1)),0)+IF(BK$63=$C$17,0,IF(BJ$63=$C$17,$B101*(BJ$60),0))</f>
        <v>1.5733333333333333</v>
      </c>
      <c r="BK101" s="50">
        <f ca="1">IF(BK$63&lt;=$C$17,($C$34*BK$59*$B101/$C$63)*(IF(COUNTA($D101:BJ101)*(12/$C$63)&lt;=$C$9,0,1)),0)+IF(BL$63=$C$17,0,IF(BK$63=$C$17,$B101*(BK$60),0))</f>
        <v>1.5733333333333333</v>
      </c>
      <c r="BL101" s="50">
        <f ca="1">IF(BL$63&lt;=$C$17,($C$34*BL$59*$B101/$C$63)*(IF(COUNTA($D101:BK101)*(12/$C$63)&lt;=$C$9,0,1)),0)+IF(BM$63=$C$17,0,IF(BL$63=$C$17,$B101*(BL$60),0))</f>
        <v>1.5733333333333333</v>
      </c>
      <c r="BM101" s="50">
        <f ca="1">IF(BM$63&lt;=$C$17,($C$34*BM$59*$B101/$C$63)*(IF(COUNTA($D101:BL101)*(12/$C$63)&lt;=$C$9,0,1)),0)+IF(BN$63=$C$17,0,IF(BM$63=$C$17,$B101*(BM$60),0))</f>
        <v>1.5733333333333333</v>
      </c>
      <c r="BN101" s="50">
        <f ca="1">IF(BN$63&lt;=$C$17,($C$34*BN$59*$B101/$C$63)*(IF(COUNTA($D101:BM101)*(12/$C$63)&lt;=$C$9,0,1)),0)+IF(BO$63=$C$17,0,IF(BN$63=$C$17,$B101*(BN$60),0))</f>
        <v>1.5733333333333333</v>
      </c>
      <c r="BO101" s="50">
        <f ca="1">IF(BO$63&lt;=$C$17,($C$34*BO$59*$B101/$C$63)*(IF(COUNTA($D101:BN101)*(12/$C$63)&lt;=$C$9,0,1)),0)+IF(BP$63=$C$17,0,IF(BO$63=$C$17,$B101*(BO$60),0))</f>
        <v>1.5733333333333333</v>
      </c>
      <c r="BP101" s="50">
        <f ca="1">IF(BP$63&lt;=$C$17,($C$34*BP$59*$B101/$C$63)*(IF(COUNTA($D101:BO101)*(12/$C$63)&lt;=$C$9,0,1)),0)+IF(BQ$63=$C$17,0,IF(BP$63=$C$17,$B101*(BP$60),0))</f>
        <v>1.5733333333333333</v>
      </c>
      <c r="BQ101" s="50">
        <f ca="1">IF(BQ$63&lt;=$C$17,($C$34*BQ$59*$B101/$C$63)*(IF(COUNTA($D101:BP101)*(12/$C$63)&lt;=$C$9,0,1)),0)+IF(BR$63=$C$17,0,IF(BQ$63=$C$17,$B101*(BQ$60),0))</f>
        <v>1.5733333333333333</v>
      </c>
      <c r="BR101" s="50">
        <f ca="1">IF(BR$63&lt;=$C$17,($C$34*BR$59*$B101/$C$63)*(IF(COUNTA($D101:BQ101)*(12/$C$63)&lt;=$C$9,0,1)),0)+IF(BS$63=$C$17,0,IF(BR$63=$C$17,$B101*(BR$60),0))</f>
        <v>1.5733333333333333</v>
      </c>
      <c r="BS101" s="50">
        <f ca="1">IF(BS$63&lt;=$C$17,($C$34*BS$59*$B101/$C$63)*(IF(COUNTA($D101:BR101)*(12/$C$63)&lt;=$C$9,0,1)),0)+IF(BT$63=$C$17,0,IF(BS$63=$C$17,$B101*(BS$60),0))</f>
        <v>1.5733333333333333</v>
      </c>
      <c r="BT101" s="50">
        <f ca="1">IF(BT$63&lt;=$C$17,($C$34*BT$59*$B101/$C$63)*(IF(COUNTA($D101:BS101)*(12/$C$63)&lt;=$C$9,0,1)),0)+IF(BU$63=$C$17,0,IF(BT$63=$C$17,$B101*(BT$60),0))</f>
        <v>1.5733333333333333</v>
      </c>
      <c r="BU101" s="50">
        <f ca="1">IF(BU$63&lt;=$C$17,($C$34*BU$59*$B101/$C$63)*(IF(COUNTA($D101:BT101)*(12/$C$63)&lt;=$C$9,0,1)),0)+IF(BV$63=$C$17,0,IF(BU$63=$C$17,$B101*(BU$60),0))</f>
        <v>1.5733333333333333</v>
      </c>
      <c r="BV101" s="50">
        <f ca="1">IF(BV$63&lt;=$C$17,($C$34*BV$59*$B101/$C$63)*(IF(COUNTA($D101:BU101)*(12/$C$63)&lt;=$C$9,0,1)),0)+IF(BW$63=$C$17,0,IF(BV$63=$C$17,$B101*(BV$60),0))</f>
        <v>1.5733333333333333</v>
      </c>
      <c r="BW101" s="50">
        <f ca="1">IF(BW$63&lt;=$C$17,($C$34*BW$59*$B101/$C$63)*(IF(COUNTA($D101:BV101)*(12/$C$63)&lt;=$C$9,0,1)),0)+IF(BX$63=$C$17,0,IF(BW$63=$C$17,$B101*(BW$60),0))</f>
        <v>1.5733333333333333</v>
      </c>
      <c r="BX101" s="50">
        <f ca="1">IF(BX$63&lt;=$C$17,($C$34*BX$59*$B101/$C$63)*(IF(COUNTA($D101:BW101)*(12/$C$63)&lt;=$C$9,0,1)),0)+IF(BY$63=$C$17,0,IF(BX$63=$C$17,$B101*(BX$60),0))</f>
        <v>1.5733333333333333</v>
      </c>
      <c r="BY101" s="50">
        <f ca="1">IF(BY$63&lt;=$C$17,($C$34*BY$59*$B101/$C$63)*(IF(COUNTA($D101:BX101)*(12/$C$63)&lt;=$C$9,0,1)),0)+IF(BZ$63=$C$17,0,IF(BY$63=$C$17,$B101*(BY$60),0))</f>
        <v>1.5733333333333333</v>
      </c>
      <c r="BZ101" s="50">
        <f ca="1">IF(BZ$63&lt;=$C$17,($C$34*BZ$59*$B101/$C$63)*(IF(COUNTA($D101:BY101)*(12/$C$63)&lt;=$C$9,0,1)),0)+IF(CA$63=$C$17,0,IF(BZ$63=$C$17,$B101*(BZ$60),0))</f>
        <v>1.5733333333333333</v>
      </c>
      <c r="CA101" s="50">
        <f ca="1">IF(CA$63&lt;=$C$17,($C$34*CA$59*$B101/$C$63)*(IF(COUNTA($D101:BZ101)*(12/$C$63)&lt;=$C$9,0,1)),0)+IF(CB$63=$C$17,0,IF(CA$63=$C$17,$B101*(CA$60),0))</f>
        <v>1.5733333333333333</v>
      </c>
      <c r="CB101" s="50">
        <f ca="1">IF(CB$63&lt;=$C$17,($C$34*CB$59*$B101/$C$63)*(IF(COUNTA($D101:CA101)*(12/$C$63)&lt;=$C$9,0,1)),0)+IF(CC$63=$C$17,0,IF(CB$63=$C$17,$B101*(CB$60),0))</f>
        <v>1.5733333333333333</v>
      </c>
      <c r="CC101" s="50">
        <f ca="1">IF(CC$63&lt;=$C$17,($C$34*CC$59*$B101/$C$63)*(IF(COUNTA($D101:CB101)*(12/$C$63)&lt;=$C$9,0,1)),0)+IF(CD$63=$C$17,0,IF(CC$63=$C$17,$B101*(CC$60),0))</f>
        <v>1.5733333333333333</v>
      </c>
      <c r="CD101" s="50">
        <f ca="1">IF(CD$63&lt;=$C$17,($C$34*CD$59*$B101/$C$63)*(IF(COUNTA($D101:CC101)*(12/$C$63)&lt;=$C$9,0,1)),0)+IF(CE$63=$C$17,0,IF(CD$63=$C$17,$B101*(CD$60),0))</f>
        <v>1.5733333333333333</v>
      </c>
      <c r="CE101" s="50">
        <f ca="1">IF(CE$63&lt;=$C$17,($C$34*CE$59*$B101/$C$63)*(IF(COUNTA($D101:CD101)*(12/$C$63)&lt;=$C$9,0,1)),0)+IF(CF$63=$C$17,0,IF(CE$63=$C$17,$B101*(CE$60),0))</f>
        <v>1.5733333333333333</v>
      </c>
      <c r="CF101" s="50">
        <f ca="1">IF(CF$63&lt;=$C$17,($C$34*CF$59*$B101/$C$63)*(IF(COUNTA($D101:CE101)*(12/$C$63)&lt;=$C$9,0,1)),0)+IF(CG$63=$C$17,0,IF(CF$63=$C$17,$B101*(CF$60),0))</f>
        <v>1.5733333333333333</v>
      </c>
      <c r="CG101" s="50">
        <f ca="1">IF(CG$63&lt;=$C$17,($C$34*CG$59*$B101/$C$63)*(IF(COUNTA($D101:CF101)*(12/$C$63)&lt;=$C$9,0,1)),0)+IF(CH$63=$C$17,0,IF(CG$63=$C$17,$B101*(CG$60),0))</f>
        <v>1.5733333333333333</v>
      </c>
      <c r="CH101" s="50">
        <f ca="1">IF(CH$63&lt;=$C$17,($C$34*CH$59*$B101/$C$63)*(IF(COUNTA($D101:CG101)*(12/$C$63)&lt;=$C$9,0,1)),0)+IF(CI$63=$C$17,0,IF(CH$63=$C$17,$B101*(CH$60),0))</f>
        <v>1.5733333333333333</v>
      </c>
      <c r="CI101" s="50">
        <f ca="1">IF(CI$63&lt;=$C$17,($C$34*CI$59*$B101/$C$63)*(IF(COUNTA($D101:CH101)*(12/$C$63)&lt;=$C$9,0,1)),0)+IF(CJ$63=$C$17,0,IF(CI$63=$C$17,$B101*(CI$60),0))</f>
        <v>1.5733333333333333</v>
      </c>
      <c r="CJ101" s="50">
        <f ca="1">IF(CJ$63&lt;=$C$17,($C$34*CJ$59*$B101/$C$63)*(IF(COUNTA($D101:CI101)*(12/$C$63)&lt;=$C$9,0,1)),0)+IF(CK$63=$C$17,0,IF(CJ$63=$C$17,$B101*(CJ$60),0))</f>
        <v>1.5733333333333333</v>
      </c>
      <c r="CK101" s="50">
        <f ca="1">IF(CK$63&lt;=$C$17,($C$34*CK$59*$B101/$C$63)*(IF(COUNTA($D101:CJ101)*(12/$C$63)&lt;=$C$9,0,1)),0)+IF(CL$63=$C$17,0,IF(CK$63=$C$17,$B101*(CK$60),0))</f>
        <v>1.5733333333333333</v>
      </c>
      <c r="CL101" s="50">
        <f ca="1">IF(CL$63&lt;=$C$17,($C$34*CL$59*$B101/$C$63)*(IF(COUNTA($D101:CK101)*(12/$C$63)&lt;=$C$9,0,1)),0)+IF(CM$63=$C$17,0,IF(CL$63=$C$17,$B101*(CL$60),0))</f>
        <v>1.5733333333333333</v>
      </c>
      <c r="CM101" s="50">
        <f ca="1">IF(CM$63&lt;=$C$17,($C$34*CM$59*$B101/$C$63)*(IF(COUNTA($D101:CL101)*(12/$C$63)&lt;=$C$9,0,1)),0)+IF(CN$63=$C$17,0,IF(CM$63=$C$17,$B101*(CM$60),0))</f>
        <v>1.5733333333333333</v>
      </c>
      <c r="CN101" s="50">
        <f ca="1">IF(CN$63&lt;=$C$17,($C$34*CN$59*$B101/$C$63)*(IF(COUNTA($D101:CM101)*(12/$C$63)&lt;=$C$9,0,1)),0)+IF(CO$63=$C$17,0,IF(CN$63=$C$17,$B101*(CN$60),0))</f>
        <v>1.5733333333333333</v>
      </c>
      <c r="CO101" s="50">
        <f ca="1">IF(CO$63&lt;=$C$17,($C$34*CO$59*$B101/$C$63)*(IF(COUNTA($D101:CN101)*(12/$C$63)&lt;=$C$9,0,1)),0)+IF(CP$63=$C$17,0,IF(CO$63=$C$17,$B101*(CO$60),0))</f>
        <v>1.5733333333333333</v>
      </c>
      <c r="CP101" s="50">
        <f ca="1">IF(CP$63&lt;=$C$17,($C$34*CP$59*$B101/$C$63)*(IF(COUNTA($D101:CO101)*(12/$C$63)&lt;=$C$9,0,1)),0)+IF(CQ$63=$C$17,0,IF(CP$63=$C$17,$B101*(CP$60),0))</f>
        <v>1.5733333333333333</v>
      </c>
      <c r="CQ101" s="50">
        <f ca="1">IF(CQ$63&lt;=$C$17,($C$34*CQ$59*$B101/$C$63)*(IF(COUNTA($D101:CP101)*(12/$C$63)&lt;=$C$9,0,1)),0)+IF(CR$63=$C$17,0,IF(CQ$63=$C$17,$B101*(CQ$60),0))</f>
        <v>1.5733333333333333</v>
      </c>
      <c r="CR101" s="50">
        <f ca="1">IF(CR$63&lt;=$C$17,($C$34*CR$59*$B101/$C$63)*(IF(COUNTA($D101:CQ101)*(12/$C$63)&lt;=$C$9,0,1)),0)+IF(CS$63=$C$17,0,IF(CR$63=$C$17,$B101*(CR$60),0))</f>
        <v>1.5733333333333333</v>
      </c>
      <c r="CS101" s="50">
        <f ca="1">IF(CS$63&lt;=$C$17,($C$34*CS$59*$B101/$C$63)*(IF(COUNTA($D101:CR101)*(12/$C$63)&lt;=$C$9,0,1)),0)+IF(CT$63=$C$17,0,IF(CS$63=$C$17,$B101*(CS$60),0))</f>
        <v>1.5733333333333333</v>
      </c>
      <c r="CT101" s="50">
        <f ca="1">IF(CT$63&lt;=$C$17,($C$34*CT$59*$B101/$C$63)*(IF(COUNTA($D101:CS101)*(12/$C$63)&lt;=$C$9,0,1)),0)+IF(CU$63=$C$17,0,IF(CT$63=$C$17,$B101*(CT$60),0))</f>
        <v>1.5733333333333333</v>
      </c>
      <c r="CU101" s="50">
        <f ca="1">IF(CU$63&lt;=$C$17,($C$34*CU$59*$B101/$C$63)*(IF(COUNTA($D101:CT101)*(12/$C$63)&lt;=$C$9,0,1)),0)+IF(CV$63=$C$17,0,IF(CU$63=$C$17,$B101*(CU$60),0))</f>
        <v>1.5733333333333333</v>
      </c>
      <c r="CV101" s="50">
        <f ca="1">IF(CV$63&lt;=$C$17,($C$34*CV$59*$B101/$C$63)*(IF(COUNTA($D101:CU101)*(12/$C$63)&lt;=$C$9,0,1)),0)+IF(CW$63=$C$17,0,IF(CV$63=$C$17,$B101*(CV$60),0))</f>
        <v>1.5733333333333333</v>
      </c>
      <c r="CW101" s="50">
        <f ca="1">IF(CW$63&lt;=$C$17,($C$34*CW$59*$B101/$C$63)*(IF(COUNTA($D101:CV101)*(12/$C$63)&lt;=$C$9,0,1)),0)+IF(CX$63=$C$17,0,IF(CW$63=$C$17,$B101*(CW$60),0))</f>
        <v>1.5733333333333333</v>
      </c>
      <c r="CX101" s="50">
        <f ca="1">IF(CX$63&lt;=$C$17,($C$34*CX$59*$B101/$C$63)*(IF(COUNTA($D101:CW101)*(12/$C$63)&lt;=$C$9,0,1)),0)+IF(CY$63=$C$17,0,IF(CX$63=$C$17,$B101*(CX$60),0))</f>
        <v>1.5733333333333333</v>
      </c>
      <c r="CY101" s="50">
        <f ca="1">IF(CY$63&lt;=$C$17,($C$34*CY$59*$B101/$C$63)*(IF(COUNTA($D101:CX101)*(12/$C$63)&lt;=$C$9,0,1)),0)+IF(CZ$63=$C$17,0,IF(CY$63=$C$17,$B101*(CY$60),0))</f>
        <v>1.5733333333333333</v>
      </c>
      <c r="CZ101" s="50">
        <f ca="1">IF(CZ$63&lt;=$C$17,($C$34*CZ$59*$B101/$C$63)*(IF(COUNTA($D101:CY101)*(12/$C$63)&lt;=$C$9,0,1)),0)+IF(DA$63=$C$17,0,IF(CZ$63=$C$17,$B101*(CZ$60),0))</f>
        <v>1.5733333333333333</v>
      </c>
      <c r="DA101" s="50">
        <f ca="1">IF(DA$63&lt;=$C$17,($C$34*DA$59*$B101/$C$63)*(IF(COUNTA($D101:CZ101)*(12/$C$63)&lt;=$C$9,0,1)),0)+IF(DB$63=$C$17,0,IF(DA$63=$C$17,$B101*(DA$60),0))</f>
        <v>1.5733333333333333</v>
      </c>
      <c r="DB101" s="50">
        <f ca="1">IF(DB$63&lt;=$C$17,($C$34*DB$59*$B101/$C$63)*(IF(COUNTA($D101:DA101)*(12/$C$63)&lt;=$C$9,0,1)),0)+IF(DC$63=$C$17,0,IF(DB$63=$C$17,$B101*(DB$60),0))</f>
        <v>1.5733333333333333</v>
      </c>
      <c r="DC101" s="50">
        <f ca="1">IF(DC$63&lt;=$C$17,($C$34*DC$59*$B101/$C$63)*(IF(COUNTA($D101:DB101)*(12/$C$63)&lt;=$C$9,0,1)),0)+IF(DD$63=$C$17,0,IF(DC$63=$C$17,$B101*(DC$60),0))</f>
        <v>1.5733333333333333</v>
      </c>
      <c r="DD101" s="50">
        <f ca="1">IF(DD$63&lt;=$C$17,($C$34*DD$59*$B101/$C$63)*(IF(COUNTA($D101:DC101)*(12/$C$63)&lt;=$C$9,0,1)),0)+IF(DE$63=$C$17,0,IF(DD$63=$C$17,$B101*(DD$60),0))</f>
        <v>1.5733333333333333</v>
      </c>
      <c r="DE101" s="50">
        <f ca="1">IF(DE$63&lt;=$C$17,($C$34*DE$59*$B101/$C$63)*(IF(COUNTA($D101:DD101)*(12/$C$63)&lt;=$C$9,0,1)),0)+IF(DF$63=$C$17,0,IF(DE$63=$C$17,$B101*(DE$60),0))</f>
        <v>1.5733333333333333</v>
      </c>
      <c r="DF101" s="50">
        <f ca="1">IF(DF$63&lt;=$C$17,($C$34*DF$59*$B101/$C$63)*(IF(COUNTA($D101:DE101)*(12/$C$63)&lt;=$C$9,0,1)),0)+IF(DG$63=$C$17,0,IF(DF$63=$C$17,$B101*(DF$60),0))</f>
        <v>1.5733333333333333</v>
      </c>
      <c r="DG101" s="50">
        <f ca="1">IF(DG$63&lt;=$C$17,($C$34*DG$59*$B101/$C$63)*(IF(COUNTA($D101:DF101)*(12/$C$63)&lt;=$C$9,0,1)),0)+IF(DH$63=$C$17,0,IF(DG$63=$C$17,$B101*(DG$60),0))</f>
        <v>1.5733333333333333</v>
      </c>
      <c r="DH101" s="50">
        <f ca="1">IF(DH$63&lt;=$C$17,($C$34*DH$59*$B101/$C$63)*(IF(COUNTA($D101:DG101)*(12/$C$63)&lt;=$C$9,0,1)),0)+IF(DI$63=$C$17,0,IF(DH$63=$C$17,$B101*(DH$60),0))</f>
        <v>1.5733333333333333</v>
      </c>
      <c r="DI101" s="50">
        <f ca="1">IF(DI$63&lt;=$C$17,($C$34*DI$59*$B101/$C$63)*(IF(COUNTA($D101:DH101)*(12/$C$63)&lt;=$C$9,0,1)),0)+IF(DJ$63=$C$17,0,IF(DI$63=$C$17,$B101*(DI$60),0))</f>
        <v>1.5733333333333333</v>
      </c>
      <c r="DJ101" s="50">
        <f ca="1">IF(DJ$63&lt;=$C$17,($C$34*DJ$59*$B101/$C$63)*(IF(COUNTA($D101:DI101)*(12/$C$63)&lt;=$C$9,0,1)),0)+IF(DK$63=$C$17,0,IF(DJ$63=$C$17,$B101*(DJ$60),0))</f>
        <v>1.5733333333333333</v>
      </c>
      <c r="DK101" s="50">
        <f ca="1">IF(DK$63&lt;=$C$17,($C$34*DK$59*$B101/$C$63)*(IF(COUNTA($D101:DJ101)*(12/$C$63)&lt;=$C$9,0,1)),0)+IF(DL$63=$C$17,0,IF(DK$63=$C$17,$B101*(DK$60),0))</f>
        <v>1.5733333333333333</v>
      </c>
      <c r="DL101" s="50">
        <f ca="1">IF(DL$63&lt;=$C$17,($C$34*DL$59*$B101/$C$63)*(IF(COUNTA($D101:DK101)*(12/$C$63)&lt;=$C$9,0,1)),0)+IF(DM$63=$C$17,0,IF(DL$63=$C$17,$B101*(DL$60),0))</f>
        <v>1.5733333333333333</v>
      </c>
      <c r="DM101" s="50">
        <f ca="1">IF(DM$63&lt;=$C$17,($C$34*DM$59*$B101/$C$63)*(IF(COUNTA($D101:DL101)*(12/$C$63)&lt;=$C$9,0,1)),0)+IF(DN$63=$C$17,0,IF(DM$63=$C$17,$B101*(DM$60),0))</f>
        <v>1.5733333333333333</v>
      </c>
      <c r="DN101" s="50">
        <f ca="1">IF(DN$63&lt;=$C$17,($C$34*DN$59*$B101/$C$63)*(IF(COUNTA($D101:DM101)*(12/$C$63)&lt;=$C$9,0,1)),0)+IF(DO$63=$C$17,0,IF(DN$63=$C$17,$B101*(DN$60),0))</f>
        <v>1.5733333333333333</v>
      </c>
      <c r="DO101" s="50">
        <f ca="1">IF(DO$63&lt;=$C$17,($C$34*DO$59*$B101/$C$63)*(IF(COUNTA($D101:DN101)*(12/$C$63)&lt;=$C$9,0,1)),0)+IF(DP$63=$C$17,0,IF(DO$63=$C$17,$B101*(DO$60),0))</f>
        <v>1.5733333333333333</v>
      </c>
      <c r="DP101" s="50">
        <f ca="1">IF(DP$63&lt;=$C$17,($C$34*DP$59*$B101/$C$63)*(IF(COUNTA($D101:DO101)*(12/$C$63)&lt;=$C$9,0,1)),0)+IF(DQ$63=$C$17,0,IF(DP$63=$C$17,$B101*(DP$60),0))</f>
        <v>1.5733333333333333</v>
      </c>
      <c r="DQ101" s="50">
        <f ca="1">IF(DQ$63&lt;=$C$17,($C$34*DQ$59*$B101/$C$63)*(IF(COUNTA($D101:DP101)*(12/$C$63)&lt;=$C$9,0,1)),0)+IF(DR$63=$C$17,0,IF(DQ$63=$C$17,$B101*(DQ$60),0))</f>
        <v>1.5733333333333333</v>
      </c>
      <c r="DR101" s="50">
        <f ca="1">IF(DR$63&lt;=$C$17,($C$34*DR$59*$B101/$C$63)*(IF(COUNTA($D101:DQ101)*(12/$C$63)&lt;=$C$9,0,1)),0)+IF(DS$63=$C$17,0,IF(DR$63=$C$17,$B101*(DR$60),0))</f>
        <v>1.5733333333333333</v>
      </c>
      <c r="DS101" s="50">
        <f ca="1">IF(DS$63&lt;=$C$17,($C$34*DS$59*$B101/$C$63)*(IF(COUNTA($D101:DR101)*(12/$C$63)&lt;=$C$9,0,1)),0)+IF(DT$63=$C$17,0,IF(DS$63=$C$17,$B101*(DS$60),0))</f>
        <v>1.5733333333333333</v>
      </c>
      <c r="DT101" s="50">
        <f ca="1">IF(DT$63&lt;=$C$17,($C$34*DT$59*$B101/$C$63)*(IF(COUNTA($D101:DS101)*(12/$C$63)&lt;=$C$9,0,1)),0)+IF(DU$63=$C$17,0,IF(DT$63=$C$17,$B101*(DT$60),0))</f>
        <v>386.55054931822832</v>
      </c>
      <c r="DU101" s="50">
        <f>IF(DU$63&lt;=$C$17,($C$34*DU$59*$B101/$C$63)*(IF(COUNTA($D101:DT101)*(12/$C$63)&lt;=$C$9,0,1)),0)+IF(DV$63=$C$17,0,IF(DU$63=$C$17,$B101*(DU$60),0))</f>
        <v>0</v>
      </c>
      <c r="DV101" s="50">
        <f>IF(DV$63&lt;=$C$17,($C$34*DV$59*$B101/$C$63)*(IF(COUNTA($D101:DU101)*(12/$C$63)&lt;=$C$9,0,1)),0)+IF(DW$63=$C$17,0,IF(DV$63=$C$17,$B101*(DV$60),0))</f>
        <v>0</v>
      </c>
      <c r="DW101" s="50">
        <f>IF(DW$63&lt;=$C$17,($C$34*DW$59*$B101/$C$63)*(IF(COUNTA($D101:DV101)*(12/$C$63)&lt;=$C$9,0,1)),0)+IF(DX$63=$C$17,0,IF(DW$63=$C$17,$B101*(DW$60),0))</f>
        <v>0</v>
      </c>
      <c r="DX101" s="50">
        <f>IF(DX$63&lt;=$C$17,($C$34*DX$59*$B101/$C$63)*(IF(COUNTA($D101:DW101)*(12/$C$63)&lt;=$C$9,0,1)),0)+IF(DY$63=$C$17,0,IF(DX$63=$C$17,$B101*(DX$60),0))</f>
        <v>0</v>
      </c>
      <c r="DY101" s="50">
        <f>IF(DY$63&lt;=$C$17,($C$34*DY$59*$B101/$C$63)*(IF(COUNTA($D101:DX101)*(12/$C$63)&lt;=$C$9,0,1)),0)+IF(DZ$63=$C$17,0,IF(DY$63=$C$17,$B101*(DY$60),0))</f>
        <v>0</v>
      </c>
      <c r="DZ101" s="50">
        <f>IF(DZ$63&lt;=$C$17,($C$34*DZ$59*$B101/$C$63)*(IF(COUNTA($D101:DY101)*(12/$C$63)&lt;=$C$9,0,1)),0)+IF(EA$63=$C$17,0,IF(DZ$63=$C$17,$B101*(DZ$60),0))</f>
        <v>0</v>
      </c>
      <c r="EA101" s="50">
        <f>IF(EA$63&lt;=$C$17,($C$34*EA$59*$B101/$C$63)*(IF(COUNTA($D101:DZ101)*(12/$C$63)&lt;=$C$9,0,1)),0)+IF(EB$63=$C$17,0,IF(EA$63=$C$17,$B101*(EA$60),0))</f>
        <v>0</v>
      </c>
      <c r="EB101" s="50">
        <f>IF(EB$63&lt;=$C$17,($C$34*EB$59*$B101/$C$63)*(IF(COUNTA($D101:EA101)*(12/$C$63)&lt;=$C$9,0,1)),0)+IF(EC$63=$C$17,0,IF(EB$63=$C$17,$B101*(EB$60),0))</f>
        <v>0</v>
      </c>
      <c r="EC101" s="50">
        <f>IF(EC$63&lt;=$C$17,($C$34*EC$59*$B101/$C$63)*(IF(COUNTA($D101:EB101)*(12/$C$63)&lt;=$C$9,0,1)),0)+IF(ED$63=$C$17,0,IF(EC$63=$C$17,$B101*(EC$60),0))</f>
        <v>0</v>
      </c>
      <c r="ED101" s="50">
        <f>IF(ED$63&lt;=$C$17,($C$34*ED$59*$B101/$C$63)*(IF(COUNTA($D101:EC101)*(12/$C$63)&lt;=$C$9,0,1)),0)+IF(EE$63=$C$17,0,IF(ED$63=$C$17,$B101*(ED$60),0))</f>
        <v>0</v>
      </c>
      <c r="EE101" s="50">
        <f>IF(EE$63&lt;=$C$17,($C$34*EE$59*$B101/$C$63)*(IF(COUNTA($D101:ED101)*(12/$C$63)&lt;=$C$9,0,1)),0)+IF(EF$63=$C$17,0,IF(EE$63=$C$17,$B101*(EE$60),0))</f>
        <v>0</v>
      </c>
      <c r="EF101" s="50">
        <f>IF(EF$63&lt;=$C$17,($C$34*EF$59*$B101/$C$63)*(IF(COUNTA($D101:EE101)*(12/$C$63)&lt;=$C$9,0,1)),0)+IF(EG$63=$C$17,0,IF(EF$63=$C$17,$B101*(EF$60),0))</f>
        <v>0</v>
      </c>
      <c r="EG101" s="50">
        <f>IF(EG$63&lt;=$C$17,($C$34*EG$59*$B101/$C$63)*(IF(COUNTA($D101:EF101)*(12/$C$63)&lt;=$C$9,0,1)),0)+IF(EH$63=$C$17,0,IF(EG$63=$C$17,$B101*(EG$60),0))</f>
        <v>0</v>
      </c>
      <c r="EH101" s="50">
        <f>IF(EH$63&lt;=$C$17,($C$34*EH$59*$B101/$C$63)*(IF(COUNTA($D101:EG101)*(12/$C$63)&lt;=$C$9,0,1)),0)+IF(EI$63=$C$17,0,IF(EH$63=$C$17,$B101*(EH$60),0))</f>
        <v>0</v>
      </c>
      <c r="EI101" s="50">
        <f>IF(EI$63&lt;=$C$17,($C$34*EI$59*$B101/$C$63)*(IF(COUNTA($D101:EH101)*(12/$C$63)&lt;=$C$9,0,1)),0)+IF(EJ$63=$C$17,0,IF(EI$63=$C$17,$B101*(EI$60),0))</f>
        <v>0</v>
      </c>
      <c r="EJ101" s="50">
        <f>IF(EJ$63&lt;=$C$17,($C$34*EJ$59*$B101/$C$63)*(IF(COUNTA($D101:EI101)*(12/$C$63)&lt;=$C$9,0,1)),0)+IF(EK$63=$C$17,0,IF(EJ$63=$C$17,$B101*(EJ$60),0))</f>
        <v>0</v>
      </c>
      <c r="EK101" s="50">
        <f>IF(EK$63&lt;=$C$17,($C$34*EK$59*$B101/$C$63)*(IF(COUNTA($D101:EJ101)*(12/$C$63)&lt;=$C$9,0,1)),0)+IF(EL$63=$C$17,0,IF(EK$63=$C$17,$B101*(EK$60),0))</f>
        <v>0</v>
      </c>
      <c r="EL101" s="50">
        <f>IF(EL$63&lt;=$C$17,($C$34*EL$59*$B101/$C$63)*(IF(COUNTA($D101:EK101)*(12/$C$63)&lt;=$C$9,0,1)),0)+IF(EM$63=$C$17,0,IF(EL$63=$C$17,$B101*(EL$60),0))</f>
        <v>0</v>
      </c>
      <c r="EM101" s="50">
        <f>IF(EM$63&lt;=$C$17,($C$34*EM$59*$B101/$C$63)*(IF(COUNTA($D101:EL101)*(12/$C$63)&lt;=$C$9,0,1)),0)+IF(EN$63=$C$17,0,IF(EM$63=$C$17,$B101*(EM$60),0))</f>
        <v>0</v>
      </c>
      <c r="EN101" s="50">
        <f>IF(EN$63&lt;=$C$17,($C$34*EN$59*$B101/$C$63)*(IF(COUNTA($D101:EM101)*(12/$C$63)&lt;=$C$9,0,1)),0)+IF(EO$63=$C$17,0,IF(EN$63=$C$17,$B101*(EN$60),0))</f>
        <v>0</v>
      </c>
      <c r="EO101" s="50">
        <f>IF(EO$63&lt;=$C$17,($C$34*EO$59*$B101/$C$63)*(IF(COUNTA($D101:EN101)*(12/$C$63)&lt;=$C$9,0,1)),0)+IF(EP$63=$C$17,0,IF(EO$63=$C$17,$B101*(EO$60),0))</f>
        <v>0</v>
      </c>
      <c r="EP101" s="50">
        <f>IF(EP$63&lt;=$C$17,($C$34*EP$59*$B101/$C$63)*(IF(COUNTA($D101:EO101)*(12/$C$63)&lt;=$C$9,0,1)),0)+IF(EQ$63=$C$17,0,IF(EP$63=$C$17,$B101*(EP$60),0))</f>
        <v>0</v>
      </c>
      <c r="EQ101" s="50">
        <f>IF(EQ$63&lt;=$C$17,($C$34*EQ$59*$B101/$C$63)*(IF(COUNTA($D101:EP101)*(12/$C$63)&lt;=$C$9,0,1)),0)+IF(ER$63=$C$17,0,IF(EQ$63=$C$17,$B101*(EQ$60),0))</f>
        <v>0</v>
      </c>
      <c r="ER101" s="50">
        <f>IF(ER$63&lt;=$C$17,($C$34*ER$59*$B101/$C$63)*(IF(COUNTA($D101:EQ101)*(12/$C$63)&lt;=$C$9,0,1)),0)+IF(ES$63=$C$17,0,IF(ER$63=$C$17,$B101*(ER$60),0))</f>
        <v>0</v>
      </c>
      <c r="ES101" s="50">
        <f>IF(ES$63&lt;=$C$17,($C$34*ES$59*$B101/$C$63)*(IF(COUNTA($D101:ER101)*(12/$C$63)&lt;=$C$9,0,1)),0)+IF(ET$63=$C$17,0,IF(ES$63=$C$17,$B101*(ES$60),0))</f>
        <v>0</v>
      </c>
      <c r="ET101" s="50">
        <f>IF(ET$63&lt;=$C$17,($C$34*ET$59*$B101/$C$63)*(IF(COUNTA($D101:ES101)*(12/$C$63)&lt;=$C$9,0,1)),0)+IF(EU$63=$C$17,0,IF(ET$63=$C$17,$B101*(ET$60),0))</f>
        <v>0</v>
      </c>
      <c r="EU101" s="50">
        <f>IF(EU$63&lt;=$C$17,($C$34*EU$59*$B101/$C$63)*(IF(COUNTA($D101:ET101)*(12/$C$63)&lt;=$C$9,0,1)),0)+IF(EV$63=$C$17,0,IF(EU$63=$C$17,$B101*(EU$60),0))</f>
        <v>0</v>
      </c>
      <c r="EV101" s="50">
        <f>IF(EV$63&lt;=$C$17,($C$34*EV$59*$B101/$C$63)*(IF(COUNTA($D101:EU101)*(12/$C$63)&lt;=$C$9,0,1)),0)+IF(EW$63=$C$17,0,IF(EV$63=$C$17,$B101*(EV$60),0))</f>
        <v>0</v>
      </c>
      <c r="EW101" s="50">
        <f>IF(EW$63&lt;=$C$17,($C$34*EW$59*$B101/$C$63)*(IF(COUNTA($D101:EV101)*(12/$C$63)&lt;=$C$9,0,1)),0)+IF(EX$63=$C$17,0,IF(EW$63=$C$17,$B101*(EW$60),0))</f>
        <v>0</v>
      </c>
      <c r="EX101" s="50">
        <f>IF(EX$63&lt;=$C$17,($C$34*EX$59*$B101/$C$63)*(IF(COUNTA($D101:EW101)*(12/$C$63)&lt;=$C$9,0,1)),0)+IF(EY$63=$C$17,0,IF(EX$63=$C$17,$B101*(EX$60),0))</f>
        <v>0</v>
      </c>
      <c r="EY101" s="50">
        <f>IF(EY$63&lt;=$C$17,($C$34*EY$59*$B101/$C$63)*(IF(COUNTA($D101:EX101)*(12/$C$63)&lt;=$C$9,0,1)),0)+IF(EZ$63=$C$17,0,IF(EY$63=$C$17,$B101*(EY$60),0))</f>
        <v>0</v>
      </c>
      <c r="EZ101" s="50">
        <f>IF(EZ$63&lt;=$C$17,($C$34*EZ$59*$B101/$C$63)*(IF(COUNTA($D101:EY101)*(12/$C$63)&lt;=$C$9,0,1)),0)+IF(FA$63=$C$17,0,IF(EZ$63=$C$17,$B101*(EZ$60),0))</f>
        <v>0</v>
      </c>
      <c r="FA101" s="50">
        <f>IF(FA$63&lt;=$C$17,($C$34*FA$59*$B101/$C$63)*(IF(COUNTA($D101:EZ101)*(12/$C$63)&lt;=$C$9,0,1)),0)+IF(FB$63=$C$17,0,IF(FA$63=$C$17,$B101*(FA$60),0))</f>
        <v>0</v>
      </c>
      <c r="FB101" s="50">
        <f>IF(FB$63&lt;=$C$17,($C$34*FB$59*$B101/$C$63)*(IF(COUNTA($D101:FA101)*(12/$C$63)&lt;=$C$9,0,1)),0)+IF(FC$63=$C$17,0,IF(FB$63=$C$17,$B101*(FB$60),0))</f>
        <v>0</v>
      </c>
      <c r="FC101" s="50">
        <f>IF(FC$63&lt;=$C$17,($C$34*FC$59*$B101/$C$63)*(IF(COUNTA($D101:FB101)*(12/$C$63)&lt;=$C$9,0,1)),0)+IF(FD$63=$C$17,0,IF(FC$63=$C$17,$B101*(FC$60),0))</f>
        <v>0</v>
      </c>
      <c r="FD101" s="50">
        <f>IF(FD$63&lt;=$C$17,($C$34*FD$59*$B101/$C$63)*(IF(COUNTA($D101:FC101)*(12/$C$63)&lt;=$C$9,0,1)),0)+IF(FE$63=$C$17,0,IF(FD$63=$C$17,$B101*(FD$60),0))</f>
        <v>0</v>
      </c>
      <c r="FE101" s="50">
        <f>IF(FE$63&lt;=$C$17,($C$34*FE$59*$B101/$C$63)*(IF(COUNTA($D101:FD101)*(12/$C$63)&lt;=$C$9,0,1)),0)+IF(FF$63=$C$17,0,IF(FE$63=$C$17,$B101*(FE$60),0))</f>
        <v>0</v>
      </c>
      <c r="FF101" s="50">
        <f>IF(FF$63&lt;=$C$17,($C$34*FF$59*$B101/$C$63)*(IF(COUNTA($D101:FE101)*(12/$C$63)&lt;=$C$9,0,1)),0)+IF(FG$63=$C$17,0,IF(FF$63=$C$17,$B101*(FF$60),0))</f>
        <v>0</v>
      </c>
      <c r="FG101" s="50">
        <f>IF(FG$63&lt;=$C$17,($C$34*FG$59*$B101/$C$63)*(IF(COUNTA($D101:FF101)*(12/$C$63)&lt;=$C$9,0,1)),0)+IF(FH$63=$C$17,0,IF(FG$63=$C$17,$B101*(FG$60),0))</f>
        <v>0</v>
      </c>
      <c r="FH101" s="50">
        <f>IF(FH$63&lt;=$C$17,($C$34*FH$59*$B101/$C$63)*(IF(COUNTA($D101:FG101)*(12/$C$63)&lt;=$C$9,0,1)),0)+IF(FI$63=$C$17,0,IF(FH$63=$C$17,$B101*(FH$60),0))</f>
        <v>0</v>
      </c>
      <c r="FI101" s="50">
        <f>IF(FI$63&lt;=$C$17,($C$34*FI$59*$B101/$C$63)*(IF(COUNTA($D101:FH101)*(12/$C$63)&lt;=$C$9,0,1)),0)+IF(FJ$63=$C$17,0,IF(FI$63=$C$17,$B101*(FI$60),0))</f>
        <v>0</v>
      </c>
      <c r="FJ101" s="50">
        <f>IF(FJ$63&lt;=$C$17,($C$34*FJ$59*$B101/$C$63)*(IF(COUNTA($D101:FI101)*(12/$C$63)&lt;=$C$9,0,1)),0)+IF(FK$63=$C$17,0,IF(FJ$63=$C$17,$B101*(FJ$60),0))</f>
        <v>0</v>
      </c>
      <c r="FK101" s="50">
        <f>IF(FK$63&lt;=$C$17,($C$34*FK$59*$B101/$C$63)*(IF(COUNTA($D101:FJ101)*(12/$C$63)&lt;=$C$9,0,1)),0)+IF(FL$63=$C$17,0,IF(FK$63=$C$17,$B101*(FK$60),0))</f>
        <v>0</v>
      </c>
      <c r="FL101" s="50">
        <f>IF(FL$63&lt;=$C$17,($C$34*FL$59*$B101/$C$63)*(IF(COUNTA($D101:FK101)*(12/$C$63)&lt;=$C$9,0,1)),0)+IF(FM$63=$C$17,0,IF(FL$63=$C$17,$B101*(FL$60),0))</f>
        <v>0</v>
      </c>
      <c r="FM101" s="50">
        <f>IF(FM$63&lt;=$C$17,($C$34*FM$59*$B101/$C$63)*(IF(COUNTA($D101:FL101)*(12/$C$63)&lt;=$C$9,0,1)),0)+IF(FN$63=$C$17,0,IF(FM$63=$C$17,$B101*(FM$60),0))</f>
        <v>0</v>
      </c>
      <c r="FN101" s="50">
        <f>IF(FN$63&lt;=$C$17,($C$34*FN$59*$B101/$C$63)*(IF(COUNTA($D101:FM101)*(12/$C$63)&lt;=$C$9,0,1)),0)+IF(FO$63=$C$17,0,IF(FN$63=$C$17,$B101*(FN$60),0))</f>
        <v>0</v>
      </c>
      <c r="FO101" s="50">
        <f>IF(FO$63&lt;=$C$17,($C$34*FO$59*$B101/$C$63)*(IF(COUNTA($D101:FN101)*(12/$C$63)&lt;=$C$9,0,1)),0)+IF(FP$63=$C$17,0,IF(FO$63=$C$17,$B101*(FO$60),0))</f>
        <v>0</v>
      </c>
      <c r="FP101" s="50">
        <f>IF(FP$63&lt;=$C$17,($C$34*FP$59*$B101/$C$63)*(IF(COUNTA($D101:FO101)*(12/$C$63)&lt;=$C$9,0,1)),0)+IF(FQ$63=$C$17,0,IF(FP$63=$C$17,$B101*(FP$60),0))</f>
        <v>0</v>
      </c>
      <c r="FQ101" s="50">
        <f>IF(FQ$63&lt;=$C$17,($C$34*FQ$59*$B101/$C$63)*(IF(COUNTA($D101:FP101)*(12/$C$63)&lt;=$C$9,0,1)),0)+IF(FR$63=$C$17,0,IF(FQ$63=$C$17,$B101*(FQ$60),0))</f>
        <v>0</v>
      </c>
      <c r="FR101" s="50">
        <f>IF(FR$63&lt;=$C$17,($C$34*FR$59*$B101/$C$63)*(IF(COUNTA($D101:FQ101)*(12/$C$63)&lt;=$C$9,0,1)),0)+IF(FS$63=$C$17,0,IF(FR$63=$C$17,$B101*(FR$60),0))</f>
        <v>0</v>
      </c>
      <c r="FS101" s="50">
        <f>IF(FS$63&lt;=$C$17,($C$34*FS$59*$B101/$C$63)*(IF(COUNTA($D101:FR101)*(12/$C$63)&lt;=$C$9,0,1)),0)+IF(FT$63=$C$17,0,IF(FS$63=$C$17,$B101*(FS$60),0))</f>
        <v>0</v>
      </c>
      <c r="FT101" s="50">
        <f>IF(FT$63&lt;=$C$17,($C$34*FT$59*$B101/$C$63)*(IF(COUNTA($D101:FS101)*(12/$C$63)&lt;=$C$9,0,1)),0)+IF(FU$63=$C$17,0,IF(FT$63=$C$17,$B101*(FT$60),0))</f>
        <v>0</v>
      </c>
      <c r="FU101" s="50">
        <f>IF(FU$63&lt;=$C$17,($C$34*FU$59*$B101/$C$63)*(IF(COUNTA($D101:FT101)*(12/$C$63)&lt;=$C$9,0,1)),0)+IF(FV$63=$C$17,0,IF(FU$63=$C$17,$B101*(FU$60),0))</f>
        <v>0</v>
      </c>
      <c r="FV101" s="50">
        <f>IF(FV$63&lt;=$C$17,($C$34*FV$59*$B101/$C$63)*(IF(COUNTA($D101:FU101)*(12/$C$63)&lt;=$C$9,0,1)),0)+IF(FW$63=$C$17,0,IF(FV$63=$C$17,$B101*(FV$60),0))</f>
        <v>0</v>
      </c>
      <c r="FW101" s="50">
        <f>IF(FW$63&lt;=$C$17,($C$34*FW$59*$B101/$C$63)*(IF(COUNTA($D101:FV101)*(12/$C$63)&lt;=$C$9,0,1)),0)+IF(FX$63=$C$17,0,IF(FW$63=$C$17,$B101*(FW$60),0))</f>
        <v>0</v>
      </c>
      <c r="FX101" s="50">
        <f>IF(FX$63&lt;=$C$17,($C$34*FX$59*$B101/$C$63)*(IF(COUNTA($D101:FW101)*(12/$C$63)&lt;=$C$9,0,1)),0)+IF(FY$63=$C$17,0,IF(FX$63=$C$17,$B101*(FX$60),0))</f>
        <v>0</v>
      </c>
      <c r="FY101" s="50">
        <f>IF(FY$63&lt;=$C$17,($C$34*FY$59*$B101/$C$63)*(IF(COUNTA($D101:FX101)*(12/$C$63)&lt;=$C$9,0,1)),0)+IF(FZ$63=$C$17,0,IF(FY$63=$C$17,$B101*(FY$60),0))</f>
        <v>0</v>
      </c>
      <c r="FZ101" s="50">
        <f>IF(FZ$63&lt;=$C$17,($C$34*FZ$59*$B101/$C$63)*(IF(COUNTA($D101:FY101)*(12/$C$63)&lt;=$C$9,0,1)),0)+IF(GA$63=$C$17,0,IF(FZ$63=$C$17,$B101*(FZ$60),0))</f>
        <v>0</v>
      </c>
      <c r="GA101" s="50">
        <f>IF(GA$63&lt;=$C$17,($C$34*GA$59*$B101/$C$63)*(IF(COUNTA($D101:FZ101)*(12/$C$63)&lt;=$C$9,0,1)),0)+IF(GB$63=$C$17,0,IF(GA$63=$C$17,$B101*(GA$60),0))</f>
        <v>0</v>
      </c>
      <c r="GB101" s="50">
        <f>IF(GB$63&lt;=$C$17,($C$34*GB$59*$B101/$C$63)*(IF(COUNTA($D101:GA101)*(12/$C$63)&lt;=$C$9,0,1)),0)+IF(GC$63=$C$17,0,IF(GB$63=$C$17,$B101*(GB$60),0))</f>
        <v>0</v>
      </c>
      <c r="GC101" s="50">
        <f>IF(GC$63&lt;=$C$17,($C$34*GC$59*$B101/$C$63)*(IF(COUNTA($D101:GB101)*(12/$C$63)&lt;=$C$9,0,1)),0)+IF(GD$63=$C$17,0,IF(GC$63=$C$17,$B101*(GC$60),0))</f>
        <v>0</v>
      </c>
      <c r="GD101" s="50">
        <f>IF(GD$63&lt;=$C$17,($C$34*GD$59*$B101/$C$63)*(IF(COUNTA($D101:GC101)*(12/$C$63)&lt;=$C$9,0,1)),0)+IF(GE$63=$C$17,0,IF(GD$63=$C$17,$B101*(GD$60),0))</f>
        <v>0</v>
      </c>
      <c r="GE101" s="50">
        <f>IF(GE$63&lt;=$C$17,($C$34*GE$59*$B101/$C$63)*(IF(COUNTA($D101:GD101)*(12/$C$63)&lt;=$C$9,0,1)),0)+IF(GF$63=$C$17,0,IF(GE$63=$C$17,$B101*(GE$60),0))</f>
        <v>0</v>
      </c>
      <c r="GF101" s="50">
        <f>IF(GF$63&lt;=$C$17,($C$34*GF$59*$B101/$C$63)*(IF(COUNTA($D101:GE101)*(12/$C$63)&lt;=$C$9,0,1)),0)+IF(GG$63=$C$17,0,IF(GF$63=$C$17,$B101*(GF$60),0))</f>
        <v>0</v>
      </c>
      <c r="GG101" s="50">
        <f>IF(GG$63&lt;=$C$17,($C$34*GG$59*$B101/$C$63)*(IF(COUNTA($D101:GF101)*(12/$C$63)&lt;=$C$9,0,1)),0)+IF(GH$63=$C$17,0,IF(GG$63=$C$17,$B101*(GG$60),0))</f>
        <v>0</v>
      </c>
      <c r="GH101" s="50">
        <f>IF(GH$63&lt;=$C$17,($C$34*GH$59*$B101/$C$63)*(IF(COUNTA($D101:GG101)*(12/$C$63)&lt;=$C$9,0,1)),0)+IF(GI$63=$C$17,0,IF(GH$63=$C$17,$B101*(GH$60),0))</f>
        <v>0</v>
      </c>
      <c r="GI101" s="50">
        <f>IF(GI$63&lt;=$C$17,($C$34*GI$59*$B101/$C$63)*(IF(COUNTA($D101:GH101)*(12/$C$63)&lt;=$C$9,0,1)),0)+IF(GJ$63=$C$17,0,IF(GI$63=$C$17,$B101*(GI$60),0))</f>
        <v>0</v>
      </c>
      <c r="GJ101" s="50">
        <f>IF(GJ$63&lt;=$C$17,($C$34*GJ$59*$B101/$C$63)*(IF(COUNTA($D101:GI101)*(12/$C$63)&lt;=$C$9,0,1)),0)+IF(GK$63=$C$17,0,IF(GJ$63=$C$17,$B101*(GJ$60),0))</f>
        <v>0</v>
      </c>
      <c r="GK101" s="50">
        <f>IF(GK$63&lt;=$C$17,($C$34*GK$59*$B101/$C$63)*(IF(COUNTA($D101:GJ101)*(12/$C$63)&lt;=$C$9,0,1)),0)+IF(GL$63=$C$17,0,IF(GK$63=$C$17,$B101*(GK$60),0))</f>
        <v>0</v>
      </c>
      <c r="GL101" s="50">
        <f>IF(GL$63&lt;=$C$17,($C$34*GL$59*$B101/$C$63)*(IF(COUNTA($D101:GK101)*(12/$C$63)&lt;=$C$9,0,1)),0)+IF(GM$63=$C$17,0,IF(GL$63=$C$17,$B101*(GL$60),0))</f>
        <v>0</v>
      </c>
      <c r="GM101" s="50">
        <f>IF(GM$63&lt;=$C$17,($C$34*GM$59*$B101/$C$63)*(IF(COUNTA($D101:GL101)*(12/$C$63)&lt;=$C$9,0,1)),0)+IF(GN$63=$C$17,0,IF(GM$63=$C$17,$B101*(GM$60),0))</f>
        <v>0</v>
      </c>
      <c r="GN101" s="50">
        <f>IF(GN$63&lt;=$C$17,($C$34*GN$59*$B101/$C$63)*(IF(COUNTA($D101:GM101)*(12/$C$63)&lt;=$C$9,0,1)),0)+IF(GO$63=$C$17,0,IF(GN$63=$C$17,$B101*(GN$60),0))</f>
        <v>0</v>
      </c>
      <c r="GO101" s="50">
        <f>IF(GO$63&lt;=$C$17,($C$34*GO$59*$B101/$C$63)*(IF(COUNTA($D101:GN101)*(12/$C$63)&lt;=$C$9,0,1)),0)+IF(GP$63=$C$17,0,IF(GO$63=$C$17,$B101*(GO$60),0))</f>
        <v>0</v>
      </c>
      <c r="GP101" s="50">
        <f>IF(GP$63&lt;=$C$17,($C$34*GP$59*$B101/$C$63)*(IF(COUNTA($D101:GO101)*(12/$C$63)&lt;=$C$9,0,1)),0)+IF(GQ$63=$C$17,0,IF(GP$63=$C$17,$B101*(GP$60),0))</f>
        <v>0</v>
      </c>
      <c r="GQ101" s="50">
        <f>IF(GQ$63&lt;=$C$17,($C$34*GQ$59*$B101/$C$63)*(IF(COUNTA($D101:GP101)*(12/$C$63)&lt;=$C$9,0,1)),0)+IF(GR$63=$C$17,0,IF(GQ$63=$C$17,$B101*(GQ$60),0))</f>
        <v>0</v>
      </c>
      <c r="GR101" s="50">
        <f>IF(GR$63&lt;=$C$17,($C$34*GR$59*$B101/$C$63)*(IF(COUNTA($D101:GQ101)*(12/$C$63)&lt;=$C$9,0,1)),0)+IF(GS$63=$C$17,0,IF(GR$63=$C$17,$B101*(GR$60),0))</f>
        <v>0</v>
      </c>
      <c r="GS101" s="50">
        <f>IF(GS$63&lt;=$C$17,($C$34*GS$59*$B101/$C$63)*(IF(COUNTA($D101:GR101)*(12/$C$63)&lt;=$C$9,0,1)),0)+IF(GT$63=$C$17,0,IF(GS$63=$C$17,$B101*(GS$60),0))</f>
        <v>0</v>
      </c>
      <c r="GT101" s="50">
        <f>IF(GT$63&lt;=$C$17,($C$34*GT$59*$B101/$C$63)*(IF(COUNTA($D101:GS101)*(12/$C$63)&lt;=$C$9,0,1)),0)+IF(GU$63=$C$17,0,IF(GT$63=$C$17,$B101*(GT$60),0))</f>
        <v>0</v>
      </c>
      <c r="GU101" s="50">
        <f>IF(GU$63&lt;=$C$17,($C$34*GU$59*$B101/$C$63)*(IF(COUNTA($D101:GT101)*(12/$C$63)&lt;=$C$9,0,1)),0)+IF(GV$63=$C$17,0,IF(GU$63=$C$17,$B101*(GU$60),0))</f>
        <v>0</v>
      </c>
      <c r="GV101" s="50">
        <f>IF(GV$63&lt;=$C$17,($C$34*GV$59*$B101/$C$63)*(IF(COUNTA($D101:GU101)*(12/$C$63)&lt;=$C$9,0,1)),0)+IF(GW$63=$C$17,0,IF(GV$63=$C$17,$B101*(GV$60),0))</f>
        <v>0</v>
      </c>
      <c r="GW101" s="50">
        <f>IF(GW$63&lt;=$C$17,($C$34*GW$59*$B101/$C$63)*(IF(COUNTA($D101:GV101)*(12/$C$63)&lt;=$C$9,0,1)),0)+IF(GX$63=$C$17,0,IF(GW$63=$C$17,$B101*(GW$60),0))</f>
        <v>0</v>
      </c>
      <c r="GX101" s="50">
        <f>IF(GX$63&lt;=$C$17,($C$34*GX$59*$B101/$C$63)*(IF(COUNTA($D101:GW101)*(12/$C$63)&lt;=$C$9,0,1)),0)+IF(GY$63=$C$17,0,IF(GX$63=$C$17,$B101*(GX$60),0))</f>
        <v>0</v>
      </c>
      <c r="GY101" s="50">
        <f>IF(GY$63&lt;=$C$17,($C$34*GY$59*$B101/$C$63)*(IF(COUNTA($D101:GX101)*(12/$C$63)&lt;=$C$9,0,1)),0)+IF(GZ$63=$C$17,0,IF(GY$63=$C$17,$B101*(GY$60),0))</f>
        <v>0</v>
      </c>
      <c r="GZ101" s="50">
        <f>IF(GZ$63&lt;=$C$17,($C$34*GZ$59*$B101/$C$63)*(IF(COUNTA($D101:GY101)*(12/$C$63)&lt;=$C$9,0,1)),0)+IF(HA$63=$C$17,0,IF(GZ$63=$C$17,$B101*(GZ$60),0))</f>
        <v>0</v>
      </c>
      <c r="HA101" s="50">
        <f>IF(HA$63&lt;=$C$17,($C$34*HA$59*$B101/$C$63)*(IF(COUNTA($D101:GZ101)*(12/$C$63)&lt;=$C$9,0,1)),0)+IF(HB$63=$C$17,0,IF(HA$63=$C$17,$B101*(HA$60),0))</f>
        <v>0</v>
      </c>
      <c r="HB101" s="50">
        <f>IF(HB$63&lt;=$C$17,($C$34*HB$59*$B101/$C$63)*(IF(COUNTA($D101:HA101)*(12/$C$63)&lt;=$C$9,0,1)),0)+IF(HC$63=$C$17,0,IF(HB$63=$C$17,$B101*(HB$60),0))</f>
        <v>0</v>
      </c>
      <c r="HC101" s="50">
        <f>IF(HC$63&lt;=$C$17,($C$34*HC$59*$B101/$C$63)*(IF(COUNTA($D101:HB101)*(12/$C$63)&lt;=$C$9,0,1)),0)+IF(HD$63=$C$17,0,IF(HC$63=$C$17,$B101*(HC$60),0))</f>
        <v>0</v>
      </c>
      <c r="HD101" s="50">
        <f>IF(HD$63&lt;=$C$17,($C$34*HD$59*$B101/$C$63)*(IF(COUNTA($D101:HC101)*(12/$C$63)&lt;=$C$9,0,1)),0)+IF(HE$63=$C$17,0,IF(HD$63=$C$17,$B101*(HD$60),0))</f>
        <v>0</v>
      </c>
      <c r="HE101" s="50">
        <f>IF(HE$63&lt;=$C$17,($C$34*HE$59*$B101/$C$63)*(IF(COUNTA($D101:HD101)*(12/$C$63)&lt;=$C$9,0,1)),0)+IF(HF$63=$C$17,0,IF(HE$63=$C$17,$B101*(HE$60),0))</f>
        <v>0</v>
      </c>
      <c r="HF101" s="50">
        <f>IF(HF$63&lt;=$C$17,($C$34*HF$59*$B101/$C$63)*(IF(COUNTA($D101:HE101)*(12/$C$63)&lt;=$C$9,0,1)),0)+IF(HG$63=$C$17,0,IF(HF$63=$C$17,$B101*(HF$60),0))</f>
        <v>0</v>
      </c>
      <c r="HG101" s="50">
        <f>IF(HG$63&lt;=$C$17,($C$34*HG$59*$B101/$C$63)*(IF(COUNTA($D101:HF101)*(12/$C$63)&lt;=$C$9,0,1)),0)+IF(HH$63=$C$17,0,IF(HG$63=$C$17,$B101*(HG$60),0))</f>
        <v>0</v>
      </c>
      <c r="HH101" s="50">
        <f>IF(HH$63&lt;=$C$17,($C$34*HH$59*$B101/$C$63)*(IF(COUNTA($D101:HG101)*(12/$C$63)&lt;=$C$9,0,1)),0)+IF(HI$63=$C$17,0,IF(HH$63=$C$17,$B101*(HH$60),0))</f>
        <v>0</v>
      </c>
      <c r="HI101" s="50">
        <f>IF(HI$63&lt;=$C$17,($C$34*HI$59*$B101/$C$63)*(IF(COUNTA($D101:HH101)*(12/$C$63)&lt;=$C$9,0,1)),0)+IF(HJ$63=$C$17,0,IF(HI$63=$C$17,$B101*(HI$60),0))</f>
        <v>0</v>
      </c>
      <c r="HJ101" s="50">
        <f>IF(HJ$63&lt;=$C$17,($C$34*HJ$59*$B101/$C$63)*(IF(COUNTA($D101:HI101)*(12/$C$63)&lt;=$C$9,0,1)),0)+IF(HK$63=$C$17,0,IF(HJ$63=$C$17,$B101*(HJ$60),0))</f>
        <v>0</v>
      </c>
      <c r="HK101" s="50">
        <f>IF(HK$63&lt;=$C$17,($C$34*HK$59*$B101/$C$63)*(IF(COUNTA($D101:HJ101)*(12/$C$63)&lt;=$C$9,0,1)),0)+IF(HL$63=$C$17,0,IF(HK$63=$C$17,$B101*(HK$60),0))</f>
        <v>0</v>
      </c>
      <c r="HL101" s="50">
        <f>IF(HL$63&lt;=$C$17,($C$34*HL$59*$B101/$C$63)*(IF(COUNTA($D101:HK101)*(12/$C$63)&lt;=$C$9,0,1)),0)+IF(HM$63=$C$17,0,IF(HL$63=$C$17,$B101*(HL$60),0))</f>
        <v>0</v>
      </c>
      <c r="HM101" s="50">
        <f>IF(HM$63&lt;=$C$17,($C$34*HM$59*$B101/$C$63)*(IF(COUNTA($D101:HL101)*(12/$C$63)&lt;=$C$9,0,1)),0)+IF(HN$63=$C$17,0,IF(HM$63=$C$17,$B101*(HM$60),0))</f>
        <v>0</v>
      </c>
      <c r="HN101" s="50">
        <f>IF(HN$63&lt;=$C$17,($C$34*HN$59*$B101/$C$63)*(IF(COUNTA($D101:HM101)*(12/$C$63)&lt;=$C$9,0,1)),0)+IF(HO$63=$C$17,0,IF(HN$63=$C$17,$B101*(HN$60),0))</f>
        <v>0</v>
      </c>
      <c r="HO101" s="50">
        <f>IF(HO$63&lt;=$C$17,($C$34*HO$59*$B101/$C$63)*(IF(COUNTA($D101:HN101)*(12/$C$63)&lt;=$C$9,0,1)),0)+IF(HP$63=$C$17,0,IF(HO$63=$C$17,$B101*(HO$60),0))</f>
        <v>0</v>
      </c>
      <c r="HP101" s="50">
        <f>IF(HP$63&lt;=$C$17,($C$34*HP$59*$B101/$C$63)*(IF(COUNTA($D101:HO101)*(12/$C$63)&lt;=$C$9,0,1)),0)+IF(HQ$63=$C$17,0,IF(HP$63=$C$17,$B101*(HP$60),0))</f>
        <v>0</v>
      </c>
      <c r="HQ101" s="50">
        <f>IF(HQ$63&lt;=$C$17,($C$34*HQ$59*$B101/$C$63)*(IF(COUNTA($D101:HP101)*(12/$C$63)&lt;=$C$9,0,1)),0)+IF(HR$63=$C$17,0,IF(HQ$63=$C$17,$B101*(HQ$60),0))</f>
        <v>0</v>
      </c>
      <c r="HR101" s="50">
        <f>IF(HR$63&lt;=$C$17,($C$34*HR$59*$B101/$C$63)*(IF(COUNTA($D101:HQ101)*(12/$C$63)&lt;=$C$9,0,1)),0)+IF(HS$63=$C$17,0,IF(HR$63=$C$17,$B101*(HR$60),0))</f>
        <v>0</v>
      </c>
      <c r="HS101" s="50">
        <f>IF(HS$63&lt;=$C$17,($C$34*HS$59*$B101/$C$63)*(IF(COUNTA($D101:HR101)*(12/$C$63)&lt;=$C$9,0,1)),0)+IF(HT$63=$C$17,0,IF(HS$63=$C$17,$B101*(HS$60),0))</f>
        <v>0</v>
      </c>
      <c r="HT101" s="50">
        <f>IF(HT$63&lt;=$C$17,($C$34*HT$59*$B101/$C$63)*(IF(COUNTA($D101:HS101)*(12/$C$63)&lt;=$C$9,0,1)),0)+IF(HU$63=$C$17,0,IF(HT$63=$C$17,$B101*(HT$60),0))</f>
        <v>0</v>
      </c>
      <c r="HU101" s="50">
        <f>IF(HU$63&lt;=$C$17,($C$34*HU$59*$B101/$C$63)*(IF(COUNTA($D101:HT101)*(12/$C$63)&lt;=$C$9,0,1)),0)+IF(HV$63=$C$17,0,IF(HU$63=$C$17,$B101*(HU$60),0))</f>
        <v>0</v>
      </c>
      <c r="HV101" s="50">
        <f>IF(HV$63&lt;=$C$17,($C$34*HV$59*$B101/$C$63)*(IF(COUNTA($D101:HU101)*(12/$C$63)&lt;=$C$9,0,1)),0)+IF(HW$63=$C$17,0,IF(HV$63=$C$17,$B101*(HV$60),0))</f>
        <v>0</v>
      </c>
      <c r="HW101" s="50">
        <f>IF(HW$63&lt;=$C$17,($C$34*HW$59*$B101/$C$63)*(IF(COUNTA($D101:HV101)*(12/$C$63)&lt;=$C$9,0,1)),0)+IF(HX$63=$C$17,0,IF(HW$63=$C$17,$B101*(HW$60),0))</f>
        <v>0</v>
      </c>
      <c r="HX101" s="50">
        <f>IF(HX$63&lt;=$C$17,($C$34*HX$59*$B101/$C$63)*(IF(COUNTA($D101:HW101)*(12/$C$63)&lt;=$C$9,0,1)),0)+IF(HY$63=$C$17,0,IF(HX$63=$C$17,$B101*(HX$60),0))</f>
        <v>0</v>
      </c>
      <c r="HY101" s="50">
        <f>IF(HY$63&lt;=$C$17,($C$34*HY$59*$B101/$C$63)*(IF(COUNTA($D101:HX101)*(12/$C$63)&lt;=$C$9,0,1)),0)+IF(HZ$63=$C$17,0,IF(HY$63=$C$17,$B101*(HY$60),0))</f>
        <v>0</v>
      </c>
      <c r="HZ101" s="50">
        <f>IF(HZ$63&lt;=$C$17,($C$34*HZ$59*$B101/$C$63)*(IF(COUNTA($D101:HY101)*(12/$C$63)&lt;=$C$9,0,1)),0)+IF(IA$63=$C$17,0,IF(HZ$63=$C$17,$B101*(HZ$60),0))</f>
        <v>0</v>
      </c>
      <c r="IA101" s="50">
        <f>IF(IA$63&lt;=$C$17,($C$34*IA$59*$B101/$C$63)*(IF(COUNTA($D101:HZ101)*(12/$C$63)&lt;=$C$9,0,1)),0)+IF(IB$63=$C$17,0,IF(IA$63=$C$17,$B101*(IA$60),0))</f>
        <v>0</v>
      </c>
      <c r="IB101" s="50">
        <f>IF(IB$63&lt;=$C$17,($C$34*IB$59*$B101/$C$63)*(IF(COUNTA($D101:IA101)*(12/$C$63)&lt;=$C$9,0,1)),0)+IF(IC$63=$C$17,0,IF(IB$63=$C$17,$B101*(IB$60),0))</f>
        <v>0</v>
      </c>
      <c r="IC101" s="50">
        <f>IF(IC$63&lt;=$C$17,($C$34*IC$59*$B101/$C$63)*(IF(COUNTA($D101:IB101)*(12/$C$63)&lt;=$C$9,0,1)),0)+IF(ID$63=$C$17,0,IF(IC$63=$C$17,$B101*(IC$60),0))</f>
        <v>0</v>
      </c>
      <c r="ID101" s="50">
        <f>IF(ID$63&lt;=$C$17,($C$34*ID$59*$B101/$C$63)*(IF(COUNTA($D101:IC101)*(12/$C$63)&lt;=$C$9,0,1)),0)+IF(IE$63=$C$17,0,IF(ID$63=$C$17,$B101*(ID$60),0))</f>
        <v>0</v>
      </c>
      <c r="IE101" s="50">
        <f>IF(IE$63&lt;=$C$17,($C$34*IE$59*$B101/$C$63)*(IF(COUNTA($D101:ID101)*(12/$C$63)&lt;=$C$9,0,1)),0)+IF(IF$63=$C$17,0,IF(IE$63=$C$17,$B101*(IE$60),0))</f>
        <v>0</v>
      </c>
      <c r="IF101" s="50">
        <f>IF(IF$63&lt;=$C$17,($C$34*IF$59*$B101/$C$63)*(IF(COUNTA($D101:IE101)*(12/$C$63)&lt;=$C$9,0,1)),0)+IF(IG$63=$C$17,0,IF(IF$63=$C$17,$B101*(IF$60),0))</f>
        <v>0</v>
      </c>
      <c r="IG101" s="50">
        <f>IF(IG$63&lt;=$C$17,($C$34*IG$59*$B101/$C$63)*(IF(COUNTA($D101:IF101)*(12/$C$63)&lt;=$C$9,0,1)),0)+IF(IH$63=$C$17,0,IF(IG$63=$C$17,$B101*(IG$60),0))</f>
        <v>0</v>
      </c>
      <c r="IH101" s="50">
        <f>IF(IH$63&lt;=$C$17,($C$34*IH$59*$B101/$C$63)*(IF(COUNTA($D101:IG101)*(12/$C$63)&lt;=$C$9,0,1)),0)+IF(II$63=$C$17,0,IF(IH$63=$C$17,$B101*(IH$60),0))</f>
        <v>0</v>
      </c>
      <c r="II101" s="50">
        <f>IF(II$63&lt;=$C$17,($C$34*II$59*$B101/$C$63)*(IF(COUNTA($D101:IH101)*(12/$C$63)&lt;=$C$9,0,1)),0)+IF(IJ$63=$C$17,0,IF(II$63=$C$17,$B101*(II$60),0))</f>
        <v>0</v>
      </c>
      <c r="IJ101" s="50">
        <f>IF(IJ$63&lt;=$C$17,($C$34*IJ$59*$B101/$C$63)*(IF(COUNTA($D101:II101)*(12/$C$63)&lt;=$C$9,0,1)),0)+IF(IK$63=$C$17,0,IF(IJ$63=$C$17,$B101*(IJ$60),0))</f>
        <v>0</v>
      </c>
      <c r="IK101" s="50">
        <f>IF(IK$63&lt;=$C$17,($C$34*IK$59*$B101/$C$63)*(IF(COUNTA($D101:IJ101)*(12/$C$63)&lt;=$C$9,0,1)),0)+IF(IL$63=$C$17,0,IF(IK$63=$C$17,$B101*(IK$60),0))</f>
        <v>0</v>
      </c>
      <c r="IL101" s="50">
        <f>IF(IL$63&lt;=$C$17,($C$34*IL$59*$B101/$C$63)*(IF(COUNTA($D101:IK101)*(12/$C$63)&lt;=$C$9,0,1)),0)+IF(IM$63=$C$17,0,IF(IL$63=$C$17,$B101*(IL$60),0))</f>
        <v>0</v>
      </c>
      <c r="IM101" s="50">
        <f>IF(IM$63&lt;=$C$17,($C$34*IM$59*$B101/$C$63)*(IF(COUNTA($D101:IL101)*(12/$C$63)&lt;=$C$9,0,1)),0)+IF(IN$63=$C$17,0,IF(IM$63=$C$17,$B101*(IM$60),0))</f>
        <v>0</v>
      </c>
      <c r="IN101" s="50">
        <f>IF(IN$63&lt;=$C$17,($C$34*IN$59*$B101/$C$63)*(IF(COUNTA($D101:IM101)*(12/$C$63)&lt;=$C$9,0,1)),0)+IF(IO$63=$C$17,0,IF(IN$63=$C$17,$B101*(IN$60),0))</f>
        <v>0</v>
      </c>
      <c r="IO101" s="50">
        <f>IF(IO$63&lt;=$C$17,($C$34*IO$59*$B101/$C$63)*(IF(COUNTA($D101:IN101)*(12/$C$63)&lt;=$C$9,0,1)),0)+IF(IP$63=$C$17,0,IF(IO$63=$C$17,$B101*(IO$60),0))</f>
        <v>0</v>
      </c>
      <c r="IP101" s="50">
        <f>IF(IP$63&lt;=$C$17,($C$34*IP$59*$B101/$C$63)*(IF(COUNTA($D101:IO101)*(12/$C$63)&lt;=$C$9,0,1)),0)+IF(IQ$63=$C$17,0,IF(IP$63=$C$17,$B101*(IP$60),0))</f>
        <v>0</v>
      </c>
      <c r="IQ101" s="50">
        <f>IF(IQ$63&lt;=$C$17,($C$34*IQ$59*$B101/$C$63)*(IF(COUNTA($D101:IP101)*(12/$C$63)&lt;=$C$9,0,1)),0)+IF(IR$63=$C$17,0,IF(IQ$63=$C$17,$B101*(IQ$60),0))</f>
        <v>0</v>
      </c>
      <c r="IR101" s="50">
        <f>IF(IR$63&lt;=$C$17,($C$34*IR$59*$B101/$C$63)*(IF(COUNTA($D101:IQ101)*(12/$C$63)&lt;=$C$9,0,1)),0)+IF(IS$63=$C$17,0,IF(IR$63=$C$17,$B101*(IR$60),0))</f>
        <v>0</v>
      </c>
      <c r="IS101" s="50">
        <f>IF(IS$63&lt;=$C$17,($C$34*IS$59*$B101/$C$63)*(IF(COUNTA($D101:IR101)*(12/$C$63)&lt;=$C$9,0,1)),0)+IF(IT$63=$C$17,0,IF(IS$63=$C$17,$B101*(IS$60),0))</f>
        <v>0</v>
      </c>
      <c r="IT101" s="50">
        <f>IF(IT$63&lt;=$C$17,($C$34*IT$59*$B101/$C$63)*(IF(COUNTA($D101:IS101)*(12/$C$63)&lt;=$C$9,0,1)),0)+IF(IU$63=$C$17,0,IF(IT$63=$C$17,$B101*(IT$60),0))</f>
        <v>0</v>
      </c>
      <c r="IU101" s="50">
        <f>IF(IU$63&lt;=$C$17,($C$34*IU$59*$B101/$C$63)*(IF(COUNTA($D101:IT101)*(12/$C$63)&lt;=$C$9,0,1)),0)+IF(IV$63=$C$17,0,IF(IU$63=$C$17,$B101*(IU$60),0))</f>
        <v>0</v>
      </c>
      <c r="IV101" s="50">
        <f>IF(IV$63&lt;=$C$17,($C$34*IV$59*$B101/$C$63)*(IF(COUNTA($D101:IU101)*(12/$C$63)&lt;=$C$9,0,1)),0)+IF(IW$63=$C$17,0,IF(IV$63=$C$17,$B101*(IV$60),0))</f>
        <v>0</v>
      </c>
      <c r="IW101" s="50">
        <f>IF(IW$63&lt;=$C$17,($C$34*IW$59*$B101/$C$63)*(IF(COUNTA($D101:IV101)*(12/$C$63)&lt;=$C$9,0,1)),0)+IF(IX$63=$C$17,0,IF(IW$63=$C$17,$B101*(IW$60),0))</f>
        <v>0</v>
      </c>
      <c r="IX101" s="50"/>
      <c r="IY101" s="50"/>
      <c r="IZ101" s="50"/>
      <c r="JA101" s="50"/>
      <c r="JB101" s="50"/>
      <c r="JC101" s="50"/>
      <c r="JD101" s="50"/>
      <c r="JE101" s="50"/>
      <c r="JF101" s="50"/>
      <c r="JG101" s="50"/>
      <c r="JH101" s="50"/>
      <c r="JI101" s="50"/>
      <c r="JJ101" s="50"/>
      <c r="JK101" s="50"/>
      <c r="JL101" s="50"/>
      <c r="JM101" s="50"/>
      <c r="JN101" s="50"/>
      <c r="JO101" s="50"/>
      <c r="JP101" s="50"/>
      <c r="JQ101" s="50"/>
      <c r="JR101" s="50"/>
      <c r="JS101" s="50"/>
      <c r="JT101" s="50"/>
      <c r="JU101" s="50"/>
      <c r="JV101" s="50"/>
      <c r="JW101" s="50"/>
      <c r="JX101" s="50"/>
      <c r="JY101" s="50"/>
      <c r="JZ101" s="50"/>
      <c r="KA101" s="50"/>
      <c r="KB101" s="50"/>
      <c r="KC101" s="50"/>
    </row>
    <row r="102" spans="1:289" outlineLevel="1" x14ac:dyDescent="0.25">
      <c r="A102" s="2" t="s">
        <v>55</v>
      </c>
      <c r="B102" s="79">
        <f ca="1">+OFFSET($D$52,0,COUNTA($B$66:B101),,)</f>
        <v>3</v>
      </c>
      <c r="C102" s="88">
        <f t="shared" ca="1" si="69"/>
        <v>154.20582397734358</v>
      </c>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50">
        <f ca="1">IF(AO$63&gt;$C$17,0,-AN$53*(12/$C$63))</f>
        <v>-612.06000000000006</v>
      </c>
      <c r="AO102" s="50">
        <f ca="1">IF(AO$63&lt;=$C$17,($C$34*AO$59*$B102/$C$63)*(IF(COUNTA($D102:AN102)*(12/$C$63)&lt;=$C$9,0,1)),0)+IF(AP$63=$C$17,0,IF(AO$63=$C$17,$B102*(AO$60),0))</f>
        <v>0</v>
      </c>
      <c r="AP102" s="50">
        <f ca="1">IF(AP$63&lt;=$C$17,($C$34*AP$59*$B102/$C$63)*(IF(COUNTA($D102:AO102)*(12/$C$63)&lt;=$C$9,0,1)),0)+IF(AQ$63=$C$17,0,IF(AP$63=$C$17,$B102*(AP$60),0))</f>
        <v>0</v>
      </c>
      <c r="AQ102" s="50">
        <f ca="1">IF(AQ$63&lt;=$C$17,($C$34*AQ$59*$B102/$C$63)*(IF(COUNTA($D102:AP102)*(12/$C$63)&lt;=$C$9,0,1)),0)+IF(AR$63=$C$17,0,IF(AQ$63=$C$17,$B102*(AQ$60),0))</f>
        <v>0</v>
      </c>
      <c r="AR102" s="50">
        <f ca="1">IF(AR$63&lt;=$C$17,($C$34*AR$59*$B102/$C$63)*(IF(COUNTA($D102:AQ102)*(12/$C$63)&lt;=$C$9,0,1)),0)+IF(AS$63=$C$17,0,IF(AR$63=$C$17,$B102*(AR$60),0))</f>
        <v>0</v>
      </c>
      <c r="AS102" s="50">
        <f ca="1">IF(AS$63&lt;=$C$17,($C$34*AS$59*$B102/$C$63)*(IF(COUNTA($D102:AR102)*(12/$C$63)&lt;=$C$9,0,1)),0)+IF(AT$63=$C$17,0,IF(AS$63=$C$17,$B102*(AS$60),0))</f>
        <v>2.36</v>
      </c>
      <c r="AT102" s="50">
        <f ca="1">IF(AT$63&lt;=$C$17,($C$34*AT$59*$B102/$C$63)*(IF(COUNTA($D102:AS102)*(12/$C$63)&lt;=$C$9,0,1)),0)+IF(AU$63=$C$17,0,IF(AT$63=$C$17,$B102*(AT$60),0))</f>
        <v>2.36</v>
      </c>
      <c r="AU102" s="50">
        <f ca="1">IF(AU$63&lt;=$C$17,($C$34*AU$59*$B102/$C$63)*(IF(COUNTA($D102:AT102)*(12/$C$63)&lt;=$C$9,0,1)),0)+IF(AV$63=$C$17,0,IF(AU$63=$C$17,$B102*(AU$60),0))</f>
        <v>2.36</v>
      </c>
      <c r="AV102" s="50">
        <f ca="1">IF(AV$63&lt;=$C$17,($C$34*AV$59*$B102/$C$63)*(IF(COUNTA($D102:AU102)*(12/$C$63)&lt;=$C$9,0,1)),0)+IF(AW$63=$C$17,0,IF(AV$63=$C$17,$B102*(AV$60),0))</f>
        <v>2.36</v>
      </c>
      <c r="AW102" s="50">
        <f ca="1">IF(AW$63&lt;=$C$17,($C$34*AW$59*$B102/$C$63)*(IF(COUNTA($D102:AV102)*(12/$C$63)&lt;=$C$9,0,1)),0)+IF(AX$63=$C$17,0,IF(AW$63=$C$17,$B102*(AW$60),0))</f>
        <v>2.36</v>
      </c>
      <c r="AX102" s="50">
        <f ca="1">IF(AX$63&lt;=$C$17,($C$34*AX$59*$B102/$C$63)*(IF(COUNTA($D102:AW102)*(12/$C$63)&lt;=$C$9,0,1)),0)+IF(AY$63=$C$17,0,IF(AX$63=$C$17,$B102*(AX$60),0))</f>
        <v>2.36</v>
      </c>
      <c r="AY102" s="50">
        <f ca="1">IF(AY$63&lt;=$C$17,($C$34*AY$59*$B102/$C$63)*(IF(COUNTA($D102:AX102)*(12/$C$63)&lt;=$C$9,0,1)),0)+IF(AZ$63=$C$17,0,IF(AY$63=$C$17,$B102*(AY$60),0))</f>
        <v>2.36</v>
      </c>
      <c r="AZ102" s="50">
        <f ca="1">IF(AZ$63&lt;=$C$17,($C$34*AZ$59*$B102/$C$63)*(IF(COUNTA($D102:AY102)*(12/$C$63)&lt;=$C$9,0,1)),0)+IF(BA$63=$C$17,0,IF(AZ$63=$C$17,$B102*(AZ$60),0))</f>
        <v>2.36</v>
      </c>
      <c r="BA102" s="50">
        <f ca="1">IF(BA$63&lt;=$C$17,($C$34*BA$59*$B102/$C$63)*(IF(COUNTA($D102:AZ102)*(12/$C$63)&lt;=$C$9,0,1)),0)+IF(BB$63=$C$17,0,IF(BA$63=$C$17,$B102*(BA$60),0))</f>
        <v>2.36</v>
      </c>
      <c r="BB102" s="50">
        <f ca="1">IF(BB$63&lt;=$C$17,($C$34*BB$59*$B102/$C$63)*(IF(COUNTA($D102:BA102)*(12/$C$63)&lt;=$C$9,0,1)),0)+IF(BC$63=$C$17,0,IF(BB$63=$C$17,$B102*(BB$60),0))</f>
        <v>2.36</v>
      </c>
      <c r="BC102" s="50">
        <f ca="1">IF(BC$63&lt;=$C$17,($C$34*BC$59*$B102/$C$63)*(IF(COUNTA($D102:BB102)*(12/$C$63)&lt;=$C$9,0,1)),0)+IF(BD$63=$C$17,0,IF(BC$63=$C$17,$B102*(BC$60),0))</f>
        <v>2.36</v>
      </c>
      <c r="BD102" s="50">
        <f ca="1">IF(BD$63&lt;=$C$17,($C$34*BD$59*$B102/$C$63)*(IF(COUNTA($D102:BC102)*(12/$C$63)&lt;=$C$9,0,1)),0)+IF(BE$63=$C$17,0,IF(BD$63=$C$17,$B102*(BD$60),0))</f>
        <v>2.36</v>
      </c>
      <c r="BE102" s="50">
        <f ca="1">IF(BE$63&lt;=$C$17,($C$34*BE$59*$B102/$C$63)*(IF(COUNTA($D102:BD102)*(12/$C$63)&lt;=$C$9,0,1)),0)+IF(BF$63=$C$17,0,IF(BE$63=$C$17,$B102*(BE$60),0))</f>
        <v>2.36</v>
      </c>
      <c r="BF102" s="50">
        <f ca="1">IF(BF$63&lt;=$C$17,($C$34*BF$59*$B102/$C$63)*(IF(COUNTA($D102:BE102)*(12/$C$63)&lt;=$C$9,0,1)),0)+IF(BG$63=$C$17,0,IF(BF$63=$C$17,$B102*(BF$60),0))</f>
        <v>2.36</v>
      </c>
      <c r="BG102" s="50">
        <f ca="1">IF(BG$63&lt;=$C$17,($C$34*BG$59*$B102/$C$63)*(IF(COUNTA($D102:BF102)*(12/$C$63)&lt;=$C$9,0,1)),0)+IF(BH$63=$C$17,0,IF(BG$63=$C$17,$B102*(BG$60),0))</f>
        <v>2.36</v>
      </c>
      <c r="BH102" s="50">
        <f ca="1">IF(BH$63&lt;=$C$17,($C$34*BH$59*$B102/$C$63)*(IF(COUNTA($D102:BG102)*(12/$C$63)&lt;=$C$9,0,1)),0)+IF(BI$63=$C$17,0,IF(BH$63=$C$17,$B102*(BH$60),0))</f>
        <v>2.36</v>
      </c>
      <c r="BI102" s="50">
        <f ca="1">IF(BI$63&lt;=$C$17,($C$34*BI$59*$B102/$C$63)*(IF(COUNTA($D102:BH102)*(12/$C$63)&lt;=$C$9,0,1)),0)+IF(BJ$63=$C$17,0,IF(BI$63=$C$17,$B102*(BI$60),0))</f>
        <v>2.36</v>
      </c>
      <c r="BJ102" s="50">
        <f ca="1">IF(BJ$63&lt;=$C$17,($C$34*BJ$59*$B102/$C$63)*(IF(COUNTA($D102:BI102)*(12/$C$63)&lt;=$C$9,0,1)),0)+IF(BK$63=$C$17,0,IF(BJ$63=$C$17,$B102*(BJ$60),0))</f>
        <v>2.36</v>
      </c>
      <c r="BK102" s="50">
        <f ca="1">IF(BK$63&lt;=$C$17,($C$34*BK$59*$B102/$C$63)*(IF(COUNTA($D102:BJ102)*(12/$C$63)&lt;=$C$9,0,1)),0)+IF(BL$63=$C$17,0,IF(BK$63=$C$17,$B102*(BK$60),0))</f>
        <v>2.36</v>
      </c>
      <c r="BL102" s="50">
        <f ca="1">IF(BL$63&lt;=$C$17,($C$34*BL$59*$B102/$C$63)*(IF(COUNTA($D102:BK102)*(12/$C$63)&lt;=$C$9,0,1)),0)+IF(BM$63=$C$17,0,IF(BL$63=$C$17,$B102*(BL$60),0))</f>
        <v>2.36</v>
      </c>
      <c r="BM102" s="50">
        <f ca="1">IF(BM$63&lt;=$C$17,($C$34*BM$59*$B102/$C$63)*(IF(COUNTA($D102:BL102)*(12/$C$63)&lt;=$C$9,0,1)),0)+IF(BN$63=$C$17,0,IF(BM$63=$C$17,$B102*(BM$60),0))</f>
        <v>2.36</v>
      </c>
      <c r="BN102" s="50">
        <f ca="1">IF(BN$63&lt;=$C$17,($C$34*BN$59*$B102/$C$63)*(IF(COUNTA($D102:BM102)*(12/$C$63)&lt;=$C$9,0,1)),0)+IF(BO$63=$C$17,0,IF(BN$63=$C$17,$B102*(BN$60),0))</f>
        <v>2.36</v>
      </c>
      <c r="BO102" s="50">
        <f ca="1">IF(BO$63&lt;=$C$17,($C$34*BO$59*$B102/$C$63)*(IF(COUNTA($D102:BN102)*(12/$C$63)&lt;=$C$9,0,1)),0)+IF(BP$63=$C$17,0,IF(BO$63=$C$17,$B102*(BO$60),0))</f>
        <v>2.36</v>
      </c>
      <c r="BP102" s="50">
        <f ca="1">IF(BP$63&lt;=$C$17,($C$34*BP$59*$B102/$C$63)*(IF(COUNTA($D102:BO102)*(12/$C$63)&lt;=$C$9,0,1)),0)+IF(BQ$63=$C$17,0,IF(BP$63=$C$17,$B102*(BP$60),0))</f>
        <v>2.36</v>
      </c>
      <c r="BQ102" s="50">
        <f ca="1">IF(BQ$63&lt;=$C$17,($C$34*BQ$59*$B102/$C$63)*(IF(COUNTA($D102:BP102)*(12/$C$63)&lt;=$C$9,0,1)),0)+IF(BR$63=$C$17,0,IF(BQ$63=$C$17,$B102*(BQ$60),0))</f>
        <v>2.36</v>
      </c>
      <c r="BR102" s="50">
        <f ca="1">IF(BR$63&lt;=$C$17,($C$34*BR$59*$B102/$C$63)*(IF(COUNTA($D102:BQ102)*(12/$C$63)&lt;=$C$9,0,1)),0)+IF(BS$63=$C$17,0,IF(BR$63=$C$17,$B102*(BR$60),0))</f>
        <v>2.36</v>
      </c>
      <c r="BS102" s="50">
        <f ca="1">IF(BS$63&lt;=$C$17,($C$34*BS$59*$B102/$C$63)*(IF(COUNTA($D102:BR102)*(12/$C$63)&lt;=$C$9,0,1)),0)+IF(BT$63=$C$17,0,IF(BS$63=$C$17,$B102*(BS$60),0))</f>
        <v>2.36</v>
      </c>
      <c r="BT102" s="50">
        <f ca="1">IF(BT$63&lt;=$C$17,($C$34*BT$59*$B102/$C$63)*(IF(COUNTA($D102:BS102)*(12/$C$63)&lt;=$C$9,0,1)),0)+IF(BU$63=$C$17,0,IF(BT$63=$C$17,$B102*(BT$60),0))</f>
        <v>2.36</v>
      </c>
      <c r="BU102" s="50">
        <f ca="1">IF(BU$63&lt;=$C$17,($C$34*BU$59*$B102/$C$63)*(IF(COUNTA($D102:BT102)*(12/$C$63)&lt;=$C$9,0,1)),0)+IF(BV$63=$C$17,0,IF(BU$63=$C$17,$B102*(BU$60),0))</f>
        <v>2.36</v>
      </c>
      <c r="BV102" s="50">
        <f ca="1">IF(BV$63&lt;=$C$17,($C$34*BV$59*$B102/$C$63)*(IF(COUNTA($D102:BU102)*(12/$C$63)&lt;=$C$9,0,1)),0)+IF(BW$63=$C$17,0,IF(BV$63=$C$17,$B102*(BV$60),0))</f>
        <v>2.36</v>
      </c>
      <c r="BW102" s="50">
        <f ca="1">IF(BW$63&lt;=$C$17,($C$34*BW$59*$B102/$C$63)*(IF(COUNTA($D102:BV102)*(12/$C$63)&lt;=$C$9,0,1)),0)+IF(BX$63=$C$17,0,IF(BW$63=$C$17,$B102*(BW$60),0))</f>
        <v>2.36</v>
      </c>
      <c r="BX102" s="50">
        <f ca="1">IF(BX$63&lt;=$C$17,($C$34*BX$59*$B102/$C$63)*(IF(COUNTA($D102:BW102)*(12/$C$63)&lt;=$C$9,0,1)),0)+IF(BY$63=$C$17,0,IF(BX$63=$C$17,$B102*(BX$60),0))</f>
        <v>2.36</v>
      </c>
      <c r="BY102" s="50">
        <f ca="1">IF(BY$63&lt;=$C$17,($C$34*BY$59*$B102/$C$63)*(IF(COUNTA($D102:BX102)*(12/$C$63)&lt;=$C$9,0,1)),0)+IF(BZ$63=$C$17,0,IF(BY$63=$C$17,$B102*(BY$60),0))</f>
        <v>2.36</v>
      </c>
      <c r="BZ102" s="50">
        <f ca="1">IF(BZ$63&lt;=$C$17,($C$34*BZ$59*$B102/$C$63)*(IF(COUNTA($D102:BY102)*(12/$C$63)&lt;=$C$9,0,1)),0)+IF(CA$63=$C$17,0,IF(BZ$63=$C$17,$B102*(BZ$60),0))</f>
        <v>2.36</v>
      </c>
      <c r="CA102" s="50">
        <f ca="1">IF(CA$63&lt;=$C$17,($C$34*CA$59*$B102/$C$63)*(IF(COUNTA($D102:BZ102)*(12/$C$63)&lt;=$C$9,0,1)),0)+IF(CB$63=$C$17,0,IF(CA$63=$C$17,$B102*(CA$60),0))</f>
        <v>2.36</v>
      </c>
      <c r="CB102" s="50">
        <f ca="1">IF(CB$63&lt;=$C$17,($C$34*CB$59*$B102/$C$63)*(IF(COUNTA($D102:CA102)*(12/$C$63)&lt;=$C$9,0,1)),0)+IF(CC$63=$C$17,0,IF(CB$63=$C$17,$B102*(CB$60),0))</f>
        <v>2.36</v>
      </c>
      <c r="CC102" s="50">
        <f ca="1">IF(CC$63&lt;=$C$17,($C$34*CC$59*$B102/$C$63)*(IF(COUNTA($D102:CB102)*(12/$C$63)&lt;=$C$9,0,1)),0)+IF(CD$63=$C$17,0,IF(CC$63=$C$17,$B102*(CC$60),0))</f>
        <v>2.36</v>
      </c>
      <c r="CD102" s="50">
        <f ca="1">IF(CD$63&lt;=$C$17,($C$34*CD$59*$B102/$C$63)*(IF(COUNTA($D102:CC102)*(12/$C$63)&lt;=$C$9,0,1)),0)+IF(CE$63=$C$17,0,IF(CD$63=$C$17,$B102*(CD$60),0))</f>
        <v>2.36</v>
      </c>
      <c r="CE102" s="50">
        <f ca="1">IF(CE$63&lt;=$C$17,($C$34*CE$59*$B102/$C$63)*(IF(COUNTA($D102:CD102)*(12/$C$63)&lt;=$C$9,0,1)),0)+IF(CF$63=$C$17,0,IF(CE$63=$C$17,$B102*(CE$60),0))</f>
        <v>2.36</v>
      </c>
      <c r="CF102" s="50">
        <f ca="1">IF(CF$63&lt;=$C$17,($C$34*CF$59*$B102/$C$63)*(IF(COUNTA($D102:CE102)*(12/$C$63)&lt;=$C$9,0,1)),0)+IF(CG$63=$C$17,0,IF(CF$63=$C$17,$B102*(CF$60),0))</f>
        <v>2.36</v>
      </c>
      <c r="CG102" s="50">
        <f ca="1">IF(CG$63&lt;=$C$17,($C$34*CG$59*$B102/$C$63)*(IF(COUNTA($D102:CF102)*(12/$C$63)&lt;=$C$9,0,1)),0)+IF(CH$63=$C$17,0,IF(CG$63=$C$17,$B102*(CG$60),0))</f>
        <v>2.36</v>
      </c>
      <c r="CH102" s="50">
        <f ca="1">IF(CH$63&lt;=$C$17,($C$34*CH$59*$B102/$C$63)*(IF(COUNTA($D102:CG102)*(12/$C$63)&lt;=$C$9,0,1)),0)+IF(CI$63=$C$17,0,IF(CH$63=$C$17,$B102*(CH$60),0))</f>
        <v>2.36</v>
      </c>
      <c r="CI102" s="50">
        <f ca="1">IF(CI$63&lt;=$C$17,($C$34*CI$59*$B102/$C$63)*(IF(COUNTA($D102:CH102)*(12/$C$63)&lt;=$C$9,0,1)),0)+IF(CJ$63=$C$17,0,IF(CI$63=$C$17,$B102*(CI$60),0))</f>
        <v>2.36</v>
      </c>
      <c r="CJ102" s="50">
        <f ca="1">IF(CJ$63&lt;=$C$17,($C$34*CJ$59*$B102/$C$63)*(IF(COUNTA($D102:CI102)*(12/$C$63)&lt;=$C$9,0,1)),0)+IF(CK$63=$C$17,0,IF(CJ$63=$C$17,$B102*(CJ$60),0))</f>
        <v>2.36</v>
      </c>
      <c r="CK102" s="50">
        <f ca="1">IF(CK$63&lt;=$C$17,($C$34*CK$59*$B102/$C$63)*(IF(COUNTA($D102:CJ102)*(12/$C$63)&lt;=$C$9,0,1)),0)+IF(CL$63=$C$17,0,IF(CK$63=$C$17,$B102*(CK$60),0))</f>
        <v>2.36</v>
      </c>
      <c r="CL102" s="50">
        <f ca="1">IF(CL$63&lt;=$C$17,($C$34*CL$59*$B102/$C$63)*(IF(COUNTA($D102:CK102)*(12/$C$63)&lt;=$C$9,0,1)),0)+IF(CM$63=$C$17,0,IF(CL$63=$C$17,$B102*(CL$60),0))</f>
        <v>2.36</v>
      </c>
      <c r="CM102" s="50">
        <f ca="1">IF(CM$63&lt;=$C$17,($C$34*CM$59*$B102/$C$63)*(IF(COUNTA($D102:CL102)*(12/$C$63)&lt;=$C$9,0,1)),0)+IF(CN$63=$C$17,0,IF(CM$63=$C$17,$B102*(CM$60),0))</f>
        <v>2.36</v>
      </c>
      <c r="CN102" s="50">
        <f ca="1">IF(CN$63&lt;=$C$17,($C$34*CN$59*$B102/$C$63)*(IF(COUNTA($D102:CM102)*(12/$C$63)&lt;=$C$9,0,1)),0)+IF(CO$63=$C$17,0,IF(CN$63=$C$17,$B102*(CN$60),0))</f>
        <v>2.36</v>
      </c>
      <c r="CO102" s="50">
        <f ca="1">IF(CO$63&lt;=$C$17,($C$34*CO$59*$B102/$C$63)*(IF(COUNTA($D102:CN102)*(12/$C$63)&lt;=$C$9,0,1)),0)+IF(CP$63=$C$17,0,IF(CO$63=$C$17,$B102*(CO$60),0))</f>
        <v>2.36</v>
      </c>
      <c r="CP102" s="50">
        <f ca="1">IF(CP$63&lt;=$C$17,($C$34*CP$59*$B102/$C$63)*(IF(COUNTA($D102:CO102)*(12/$C$63)&lt;=$C$9,0,1)),0)+IF(CQ$63=$C$17,0,IF(CP$63=$C$17,$B102*(CP$60),0))</f>
        <v>2.36</v>
      </c>
      <c r="CQ102" s="50">
        <f ca="1">IF(CQ$63&lt;=$C$17,($C$34*CQ$59*$B102/$C$63)*(IF(COUNTA($D102:CP102)*(12/$C$63)&lt;=$C$9,0,1)),0)+IF(CR$63=$C$17,0,IF(CQ$63=$C$17,$B102*(CQ$60),0))</f>
        <v>2.36</v>
      </c>
      <c r="CR102" s="50">
        <f ca="1">IF(CR$63&lt;=$C$17,($C$34*CR$59*$B102/$C$63)*(IF(COUNTA($D102:CQ102)*(12/$C$63)&lt;=$C$9,0,1)),0)+IF(CS$63=$C$17,0,IF(CR$63=$C$17,$B102*(CR$60),0))</f>
        <v>2.36</v>
      </c>
      <c r="CS102" s="50">
        <f ca="1">IF(CS$63&lt;=$C$17,($C$34*CS$59*$B102/$C$63)*(IF(COUNTA($D102:CR102)*(12/$C$63)&lt;=$C$9,0,1)),0)+IF(CT$63=$C$17,0,IF(CS$63=$C$17,$B102*(CS$60),0))</f>
        <v>2.36</v>
      </c>
      <c r="CT102" s="50">
        <f ca="1">IF(CT$63&lt;=$C$17,($C$34*CT$59*$B102/$C$63)*(IF(COUNTA($D102:CS102)*(12/$C$63)&lt;=$C$9,0,1)),0)+IF(CU$63=$C$17,0,IF(CT$63=$C$17,$B102*(CT$60),0))</f>
        <v>2.36</v>
      </c>
      <c r="CU102" s="50">
        <f ca="1">IF(CU$63&lt;=$C$17,($C$34*CU$59*$B102/$C$63)*(IF(COUNTA($D102:CT102)*(12/$C$63)&lt;=$C$9,0,1)),0)+IF(CV$63=$C$17,0,IF(CU$63=$C$17,$B102*(CU$60),0))</f>
        <v>2.36</v>
      </c>
      <c r="CV102" s="50">
        <f ca="1">IF(CV$63&lt;=$C$17,($C$34*CV$59*$B102/$C$63)*(IF(COUNTA($D102:CU102)*(12/$C$63)&lt;=$C$9,0,1)),0)+IF(CW$63=$C$17,0,IF(CV$63=$C$17,$B102*(CV$60),0))</f>
        <v>2.36</v>
      </c>
      <c r="CW102" s="50">
        <f ca="1">IF(CW$63&lt;=$C$17,($C$34*CW$59*$B102/$C$63)*(IF(COUNTA($D102:CV102)*(12/$C$63)&lt;=$C$9,0,1)),0)+IF(CX$63=$C$17,0,IF(CW$63=$C$17,$B102*(CW$60),0))</f>
        <v>2.36</v>
      </c>
      <c r="CX102" s="50">
        <f ca="1">IF(CX$63&lt;=$C$17,($C$34*CX$59*$B102/$C$63)*(IF(COUNTA($D102:CW102)*(12/$C$63)&lt;=$C$9,0,1)),0)+IF(CY$63=$C$17,0,IF(CX$63=$C$17,$B102*(CX$60),0))</f>
        <v>2.36</v>
      </c>
      <c r="CY102" s="50">
        <f ca="1">IF(CY$63&lt;=$C$17,($C$34*CY$59*$B102/$C$63)*(IF(COUNTA($D102:CX102)*(12/$C$63)&lt;=$C$9,0,1)),0)+IF(CZ$63=$C$17,0,IF(CY$63=$C$17,$B102*(CY$60),0))</f>
        <v>2.36</v>
      </c>
      <c r="CZ102" s="50">
        <f ca="1">IF(CZ$63&lt;=$C$17,($C$34*CZ$59*$B102/$C$63)*(IF(COUNTA($D102:CY102)*(12/$C$63)&lt;=$C$9,0,1)),0)+IF(DA$63=$C$17,0,IF(CZ$63=$C$17,$B102*(CZ$60),0))</f>
        <v>2.36</v>
      </c>
      <c r="DA102" s="50">
        <f ca="1">IF(DA$63&lt;=$C$17,($C$34*DA$59*$B102/$C$63)*(IF(COUNTA($D102:CZ102)*(12/$C$63)&lt;=$C$9,0,1)),0)+IF(DB$63=$C$17,0,IF(DA$63=$C$17,$B102*(DA$60),0))</f>
        <v>2.36</v>
      </c>
      <c r="DB102" s="50">
        <f ca="1">IF(DB$63&lt;=$C$17,($C$34*DB$59*$B102/$C$63)*(IF(COUNTA($D102:DA102)*(12/$C$63)&lt;=$C$9,0,1)),0)+IF(DC$63=$C$17,0,IF(DB$63=$C$17,$B102*(DB$60),0))</f>
        <v>2.36</v>
      </c>
      <c r="DC102" s="50">
        <f ca="1">IF(DC$63&lt;=$C$17,($C$34*DC$59*$B102/$C$63)*(IF(COUNTA($D102:DB102)*(12/$C$63)&lt;=$C$9,0,1)),0)+IF(DD$63=$C$17,0,IF(DC$63=$C$17,$B102*(DC$60),0))</f>
        <v>2.36</v>
      </c>
      <c r="DD102" s="50">
        <f ca="1">IF(DD$63&lt;=$C$17,($C$34*DD$59*$B102/$C$63)*(IF(COUNTA($D102:DC102)*(12/$C$63)&lt;=$C$9,0,1)),0)+IF(DE$63=$C$17,0,IF(DD$63=$C$17,$B102*(DD$60),0))</f>
        <v>2.36</v>
      </c>
      <c r="DE102" s="50">
        <f ca="1">IF(DE$63&lt;=$C$17,($C$34*DE$59*$B102/$C$63)*(IF(COUNTA($D102:DD102)*(12/$C$63)&lt;=$C$9,0,1)),0)+IF(DF$63=$C$17,0,IF(DE$63=$C$17,$B102*(DE$60),0))</f>
        <v>2.36</v>
      </c>
      <c r="DF102" s="50">
        <f ca="1">IF(DF$63&lt;=$C$17,($C$34*DF$59*$B102/$C$63)*(IF(COUNTA($D102:DE102)*(12/$C$63)&lt;=$C$9,0,1)),0)+IF(DG$63=$C$17,0,IF(DF$63=$C$17,$B102*(DF$60),0))</f>
        <v>2.36</v>
      </c>
      <c r="DG102" s="50">
        <f ca="1">IF(DG$63&lt;=$C$17,($C$34*DG$59*$B102/$C$63)*(IF(COUNTA($D102:DF102)*(12/$C$63)&lt;=$C$9,0,1)),0)+IF(DH$63=$C$17,0,IF(DG$63=$C$17,$B102*(DG$60),0))</f>
        <v>2.36</v>
      </c>
      <c r="DH102" s="50">
        <f ca="1">IF(DH$63&lt;=$C$17,($C$34*DH$59*$B102/$C$63)*(IF(COUNTA($D102:DG102)*(12/$C$63)&lt;=$C$9,0,1)),0)+IF(DI$63=$C$17,0,IF(DH$63=$C$17,$B102*(DH$60),0))</f>
        <v>2.36</v>
      </c>
      <c r="DI102" s="50">
        <f ca="1">IF(DI$63&lt;=$C$17,($C$34*DI$59*$B102/$C$63)*(IF(COUNTA($D102:DH102)*(12/$C$63)&lt;=$C$9,0,1)),0)+IF(DJ$63=$C$17,0,IF(DI$63=$C$17,$B102*(DI$60),0))</f>
        <v>2.36</v>
      </c>
      <c r="DJ102" s="50">
        <f ca="1">IF(DJ$63&lt;=$C$17,($C$34*DJ$59*$B102/$C$63)*(IF(COUNTA($D102:DI102)*(12/$C$63)&lt;=$C$9,0,1)),0)+IF(DK$63=$C$17,0,IF(DJ$63=$C$17,$B102*(DJ$60),0))</f>
        <v>2.36</v>
      </c>
      <c r="DK102" s="50">
        <f ca="1">IF(DK$63&lt;=$C$17,($C$34*DK$59*$B102/$C$63)*(IF(COUNTA($D102:DJ102)*(12/$C$63)&lt;=$C$9,0,1)),0)+IF(DL$63=$C$17,0,IF(DK$63=$C$17,$B102*(DK$60),0))</f>
        <v>2.36</v>
      </c>
      <c r="DL102" s="50">
        <f ca="1">IF(DL$63&lt;=$C$17,($C$34*DL$59*$B102/$C$63)*(IF(COUNTA($D102:DK102)*(12/$C$63)&lt;=$C$9,0,1)),0)+IF(DM$63=$C$17,0,IF(DL$63=$C$17,$B102*(DL$60),0))</f>
        <v>2.36</v>
      </c>
      <c r="DM102" s="50">
        <f ca="1">IF(DM$63&lt;=$C$17,($C$34*DM$59*$B102/$C$63)*(IF(COUNTA($D102:DL102)*(12/$C$63)&lt;=$C$9,0,1)),0)+IF(DN$63=$C$17,0,IF(DM$63=$C$17,$B102*(DM$60),0))</f>
        <v>2.36</v>
      </c>
      <c r="DN102" s="50">
        <f ca="1">IF(DN$63&lt;=$C$17,($C$34*DN$59*$B102/$C$63)*(IF(COUNTA($D102:DM102)*(12/$C$63)&lt;=$C$9,0,1)),0)+IF(DO$63=$C$17,0,IF(DN$63=$C$17,$B102*(DN$60),0))</f>
        <v>2.36</v>
      </c>
      <c r="DO102" s="50">
        <f ca="1">IF(DO$63&lt;=$C$17,($C$34*DO$59*$B102/$C$63)*(IF(COUNTA($D102:DN102)*(12/$C$63)&lt;=$C$9,0,1)),0)+IF(DP$63=$C$17,0,IF(DO$63=$C$17,$B102*(DO$60),0))</f>
        <v>2.36</v>
      </c>
      <c r="DP102" s="50">
        <f ca="1">IF(DP$63&lt;=$C$17,($C$34*DP$59*$B102/$C$63)*(IF(COUNTA($D102:DO102)*(12/$C$63)&lt;=$C$9,0,1)),0)+IF(DQ$63=$C$17,0,IF(DP$63=$C$17,$B102*(DP$60),0))</f>
        <v>2.36</v>
      </c>
      <c r="DQ102" s="50">
        <f ca="1">IF(DQ$63&lt;=$C$17,($C$34*DQ$59*$B102/$C$63)*(IF(COUNTA($D102:DP102)*(12/$C$63)&lt;=$C$9,0,1)),0)+IF(DR$63=$C$17,0,IF(DQ$63=$C$17,$B102*(DQ$60),0))</f>
        <v>2.36</v>
      </c>
      <c r="DR102" s="50">
        <f ca="1">IF(DR$63&lt;=$C$17,($C$34*DR$59*$B102/$C$63)*(IF(COUNTA($D102:DQ102)*(12/$C$63)&lt;=$C$9,0,1)),0)+IF(DS$63=$C$17,0,IF(DR$63=$C$17,$B102*(DR$60),0))</f>
        <v>2.36</v>
      </c>
      <c r="DS102" s="50">
        <f ca="1">IF(DS$63&lt;=$C$17,($C$34*DS$59*$B102/$C$63)*(IF(COUNTA($D102:DR102)*(12/$C$63)&lt;=$C$9,0,1)),0)+IF(DT$63=$C$17,0,IF(DS$63=$C$17,$B102*(DS$60),0))</f>
        <v>2.36</v>
      </c>
      <c r="DT102" s="50">
        <f ca="1">IF(DT$63&lt;=$C$17,($C$34*DT$59*$B102/$C$63)*(IF(COUNTA($D102:DS102)*(12/$C$63)&lt;=$C$9,0,1)),0)+IF(DU$63=$C$17,0,IF(DT$63=$C$17,$B102*(DT$60),0))</f>
        <v>579.82582397734257</v>
      </c>
      <c r="DU102" s="50">
        <f>IF(DU$63&lt;=$C$17,($C$34*DU$59*$B102/$C$63)*(IF(COUNTA($D102:DT102)*(12/$C$63)&lt;=$C$9,0,1)),0)+IF(DV$63=$C$17,0,IF(DU$63=$C$17,$B102*(DU$60),0))</f>
        <v>0</v>
      </c>
      <c r="DV102" s="50">
        <f>IF(DV$63&lt;=$C$17,($C$34*DV$59*$B102/$C$63)*(IF(COUNTA($D102:DU102)*(12/$C$63)&lt;=$C$9,0,1)),0)+IF(DW$63=$C$17,0,IF(DV$63=$C$17,$B102*(DV$60),0))</f>
        <v>0</v>
      </c>
      <c r="DW102" s="50">
        <f>IF(DW$63&lt;=$C$17,($C$34*DW$59*$B102/$C$63)*(IF(COUNTA($D102:DV102)*(12/$C$63)&lt;=$C$9,0,1)),0)+IF(DX$63=$C$17,0,IF(DW$63=$C$17,$B102*(DW$60),0))</f>
        <v>0</v>
      </c>
      <c r="DX102" s="50">
        <f>IF(DX$63&lt;=$C$17,($C$34*DX$59*$B102/$C$63)*(IF(COUNTA($D102:DW102)*(12/$C$63)&lt;=$C$9,0,1)),0)+IF(DY$63=$C$17,0,IF(DX$63=$C$17,$B102*(DX$60),0))</f>
        <v>0</v>
      </c>
      <c r="DY102" s="50">
        <f>IF(DY$63&lt;=$C$17,($C$34*DY$59*$B102/$C$63)*(IF(COUNTA($D102:DX102)*(12/$C$63)&lt;=$C$9,0,1)),0)+IF(DZ$63=$C$17,0,IF(DY$63=$C$17,$B102*(DY$60),0))</f>
        <v>0</v>
      </c>
      <c r="DZ102" s="50">
        <f>IF(DZ$63&lt;=$C$17,($C$34*DZ$59*$B102/$C$63)*(IF(COUNTA($D102:DY102)*(12/$C$63)&lt;=$C$9,0,1)),0)+IF(EA$63=$C$17,0,IF(DZ$63=$C$17,$B102*(DZ$60),0))</f>
        <v>0</v>
      </c>
      <c r="EA102" s="50">
        <f>IF(EA$63&lt;=$C$17,($C$34*EA$59*$B102/$C$63)*(IF(COUNTA($D102:DZ102)*(12/$C$63)&lt;=$C$9,0,1)),0)+IF(EB$63=$C$17,0,IF(EA$63=$C$17,$B102*(EA$60),0))</f>
        <v>0</v>
      </c>
      <c r="EB102" s="50">
        <f>IF(EB$63&lt;=$C$17,($C$34*EB$59*$B102/$C$63)*(IF(COUNTA($D102:EA102)*(12/$C$63)&lt;=$C$9,0,1)),0)+IF(EC$63=$C$17,0,IF(EB$63=$C$17,$B102*(EB$60),0))</f>
        <v>0</v>
      </c>
      <c r="EC102" s="50">
        <f>IF(EC$63&lt;=$C$17,($C$34*EC$59*$B102/$C$63)*(IF(COUNTA($D102:EB102)*(12/$C$63)&lt;=$C$9,0,1)),0)+IF(ED$63=$C$17,0,IF(EC$63=$C$17,$B102*(EC$60),0))</f>
        <v>0</v>
      </c>
      <c r="ED102" s="50">
        <f>IF(ED$63&lt;=$C$17,($C$34*ED$59*$B102/$C$63)*(IF(COUNTA($D102:EC102)*(12/$C$63)&lt;=$C$9,0,1)),0)+IF(EE$63=$C$17,0,IF(ED$63=$C$17,$B102*(ED$60),0))</f>
        <v>0</v>
      </c>
      <c r="EE102" s="50">
        <f>IF(EE$63&lt;=$C$17,($C$34*EE$59*$B102/$C$63)*(IF(COUNTA($D102:ED102)*(12/$C$63)&lt;=$C$9,0,1)),0)+IF(EF$63=$C$17,0,IF(EE$63=$C$17,$B102*(EE$60),0))</f>
        <v>0</v>
      </c>
      <c r="EF102" s="50">
        <f>IF(EF$63&lt;=$C$17,($C$34*EF$59*$B102/$C$63)*(IF(COUNTA($D102:EE102)*(12/$C$63)&lt;=$C$9,0,1)),0)+IF(EG$63=$C$17,0,IF(EF$63=$C$17,$B102*(EF$60),0))</f>
        <v>0</v>
      </c>
      <c r="EG102" s="50">
        <f>IF(EG$63&lt;=$C$17,($C$34*EG$59*$B102/$C$63)*(IF(COUNTA($D102:EF102)*(12/$C$63)&lt;=$C$9,0,1)),0)+IF(EH$63=$C$17,0,IF(EG$63=$C$17,$B102*(EG$60),0))</f>
        <v>0</v>
      </c>
      <c r="EH102" s="50">
        <f>IF(EH$63&lt;=$C$17,($C$34*EH$59*$B102/$C$63)*(IF(COUNTA($D102:EG102)*(12/$C$63)&lt;=$C$9,0,1)),0)+IF(EI$63=$C$17,0,IF(EH$63=$C$17,$B102*(EH$60),0))</f>
        <v>0</v>
      </c>
      <c r="EI102" s="50">
        <f>IF(EI$63&lt;=$C$17,($C$34*EI$59*$B102/$C$63)*(IF(COUNTA($D102:EH102)*(12/$C$63)&lt;=$C$9,0,1)),0)+IF(EJ$63=$C$17,0,IF(EI$63=$C$17,$B102*(EI$60),0))</f>
        <v>0</v>
      </c>
      <c r="EJ102" s="50">
        <f>IF(EJ$63&lt;=$C$17,($C$34*EJ$59*$B102/$C$63)*(IF(COUNTA($D102:EI102)*(12/$C$63)&lt;=$C$9,0,1)),0)+IF(EK$63=$C$17,0,IF(EJ$63=$C$17,$B102*(EJ$60),0))</f>
        <v>0</v>
      </c>
      <c r="EK102" s="50">
        <f>IF(EK$63&lt;=$C$17,($C$34*EK$59*$B102/$C$63)*(IF(COUNTA($D102:EJ102)*(12/$C$63)&lt;=$C$9,0,1)),0)+IF(EL$63=$C$17,0,IF(EK$63=$C$17,$B102*(EK$60),0))</f>
        <v>0</v>
      </c>
      <c r="EL102" s="50">
        <f>IF(EL$63&lt;=$C$17,($C$34*EL$59*$B102/$C$63)*(IF(COUNTA($D102:EK102)*(12/$C$63)&lt;=$C$9,0,1)),0)+IF(EM$63=$C$17,0,IF(EL$63=$C$17,$B102*(EL$60),0))</f>
        <v>0</v>
      </c>
      <c r="EM102" s="50">
        <f>IF(EM$63&lt;=$C$17,($C$34*EM$59*$B102/$C$63)*(IF(COUNTA($D102:EL102)*(12/$C$63)&lt;=$C$9,0,1)),0)+IF(EN$63=$C$17,0,IF(EM$63=$C$17,$B102*(EM$60),0))</f>
        <v>0</v>
      </c>
      <c r="EN102" s="50">
        <f>IF(EN$63&lt;=$C$17,($C$34*EN$59*$B102/$C$63)*(IF(COUNTA($D102:EM102)*(12/$C$63)&lt;=$C$9,0,1)),0)+IF(EO$63=$C$17,0,IF(EN$63=$C$17,$B102*(EN$60),0))</f>
        <v>0</v>
      </c>
      <c r="EO102" s="50">
        <f>IF(EO$63&lt;=$C$17,($C$34*EO$59*$B102/$C$63)*(IF(COUNTA($D102:EN102)*(12/$C$63)&lt;=$C$9,0,1)),0)+IF(EP$63=$C$17,0,IF(EO$63=$C$17,$B102*(EO$60),0))</f>
        <v>0</v>
      </c>
      <c r="EP102" s="50">
        <f>IF(EP$63&lt;=$C$17,($C$34*EP$59*$B102/$C$63)*(IF(COUNTA($D102:EO102)*(12/$C$63)&lt;=$C$9,0,1)),0)+IF(EQ$63=$C$17,0,IF(EP$63=$C$17,$B102*(EP$60),0))</f>
        <v>0</v>
      </c>
      <c r="EQ102" s="50">
        <f>IF(EQ$63&lt;=$C$17,($C$34*EQ$59*$B102/$C$63)*(IF(COUNTA($D102:EP102)*(12/$C$63)&lt;=$C$9,0,1)),0)+IF(ER$63=$C$17,0,IF(EQ$63=$C$17,$B102*(EQ$60),0))</f>
        <v>0</v>
      </c>
      <c r="ER102" s="50">
        <f>IF(ER$63&lt;=$C$17,($C$34*ER$59*$B102/$C$63)*(IF(COUNTA($D102:EQ102)*(12/$C$63)&lt;=$C$9,0,1)),0)+IF(ES$63=$C$17,0,IF(ER$63=$C$17,$B102*(ER$60),0))</f>
        <v>0</v>
      </c>
      <c r="ES102" s="50">
        <f>IF(ES$63&lt;=$C$17,($C$34*ES$59*$B102/$C$63)*(IF(COUNTA($D102:ER102)*(12/$C$63)&lt;=$C$9,0,1)),0)+IF(ET$63=$C$17,0,IF(ES$63=$C$17,$B102*(ES$60),0))</f>
        <v>0</v>
      </c>
      <c r="ET102" s="50">
        <f>IF(ET$63&lt;=$C$17,($C$34*ET$59*$B102/$C$63)*(IF(COUNTA($D102:ES102)*(12/$C$63)&lt;=$C$9,0,1)),0)+IF(EU$63=$C$17,0,IF(ET$63=$C$17,$B102*(ET$60),0))</f>
        <v>0</v>
      </c>
      <c r="EU102" s="50">
        <f>IF(EU$63&lt;=$C$17,($C$34*EU$59*$B102/$C$63)*(IF(COUNTA($D102:ET102)*(12/$C$63)&lt;=$C$9,0,1)),0)+IF(EV$63=$C$17,0,IF(EU$63=$C$17,$B102*(EU$60),0))</f>
        <v>0</v>
      </c>
      <c r="EV102" s="50">
        <f>IF(EV$63&lt;=$C$17,($C$34*EV$59*$B102/$C$63)*(IF(COUNTA($D102:EU102)*(12/$C$63)&lt;=$C$9,0,1)),0)+IF(EW$63=$C$17,0,IF(EV$63=$C$17,$B102*(EV$60),0))</f>
        <v>0</v>
      </c>
      <c r="EW102" s="50">
        <f>IF(EW$63&lt;=$C$17,($C$34*EW$59*$B102/$C$63)*(IF(COUNTA($D102:EV102)*(12/$C$63)&lt;=$C$9,0,1)),0)+IF(EX$63=$C$17,0,IF(EW$63=$C$17,$B102*(EW$60),0))</f>
        <v>0</v>
      </c>
      <c r="EX102" s="50">
        <f>IF(EX$63&lt;=$C$17,($C$34*EX$59*$B102/$C$63)*(IF(COUNTA($D102:EW102)*(12/$C$63)&lt;=$C$9,0,1)),0)+IF(EY$63=$C$17,0,IF(EX$63=$C$17,$B102*(EX$60),0))</f>
        <v>0</v>
      </c>
      <c r="EY102" s="50">
        <f>IF(EY$63&lt;=$C$17,($C$34*EY$59*$B102/$C$63)*(IF(COUNTA($D102:EX102)*(12/$C$63)&lt;=$C$9,0,1)),0)+IF(EZ$63=$C$17,0,IF(EY$63=$C$17,$B102*(EY$60),0))</f>
        <v>0</v>
      </c>
      <c r="EZ102" s="50">
        <f>IF(EZ$63&lt;=$C$17,($C$34*EZ$59*$B102/$C$63)*(IF(COUNTA($D102:EY102)*(12/$C$63)&lt;=$C$9,0,1)),0)+IF(FA$63=$C$17,0,IF(EZ$63=$C$17,$B102*(EZ$60),0))</f>
        <v>0</v>
      </c>
      <c r="FA102" s="50">
        <f>IF(FA$63&lt;=$C$17,($C$34*FA$59*$B102/$C$63)*(IF(COUNTA($D102:EZ102)*(12/$C$63)&lt;=$C$9,0,1)),0)+IF(FB$63=$C$17,0,IF(FA$63=$C$17,$B102*(FA$60),0))</f>
        <v>0</v>
      </c>
      <c r="FB102" s="50">
        <f>IF(FB$63&lt;=$C$17,($C$34*FB$59*$B102/$C$63)*(IF(COUNTA($D102:FA102)*(12/$C$63)&lt;=$C$9,0,1)),0)+IF(FC$63=$C$17,0,IF(FB$63=$C$17,$B102*(FB$60),0))</f>
        <v>0</v>
      </c>
      <c r="FC102" s="50">
        <f>IF(FC$63&lt;=$C$17,($C$34*FC$59*$B102/$C$63)*(IF(COUNTA($D102:FB102)*(12/$C$63)&lt;=$C$9,0,1)),0)+IF(FD$63=$C$17,0,IF(FC$63=$C$17,$B102*(FC$60),0))</f>
        <v>0</v>
      </c>
      <c r="FD102" s="50">
        <f>IF(FD$63&lt;=$C$17,($C$34*FD$59*$B102/$C$63)*(IF(COUNTA($D102:FC102)*(12/$C$63)&lt;=$C$9,0,1)),0)+IF(FE$63=$C$17,0,IF(FD$63=$C$17,$B102*(FD$60),0))</f>
        <v>0</v>
      </c>
      <c r="FE102" s="50">
        <f>IF(FE$63&lt;=$C$17,($C$34*FE$59*$B102/$C$63)*(IF(COUNTA($D102:FD102)*(12/$C$63)&lt;=$C$9,0,1)),0)+IF(FF$63=$C$17,0,IF(FE$63=$C$17,$B102*(FE$60),0))</f>
        <v>0</v>
      </c>
      <c r="FF102" s="50">
        <f>IF(FF$63&lt;=$C$17,($C$34*FF$59*$B102/$C$63)*(IF(COUNTA($D102:FE102)*(12/$C$63)&lt;=$C$9,0,1)),0)+IF(FG$63=$C$17,0,IF(FF$63=$C$17,$B102*(FF$60),0))</f>
        <v>0</v>
      </c>
      <c r="FG102" s="50">
        <f>IF(FG$63&lt;=$C$17,($C$34*FG$59*$B102/$C$63)*(IF(COUNTA($D102:FF102)*(12/$C$63)&lt;=$C$9,0,1)),0)+IF(FH$63=$C$17,0,IF(FG$63=$C$17,$B102*(FG$60),0))</f>
        <v>0</v>
      </c>
      <c r="FH102" s="50">
        <f>IF(FH$63&lt;=$C$17,($C$34*FH$59*$B102/$C$63)*(IF(COUNTA($D102:FG102)*(12/$C$63)&lt;=$C$9,0,1)),0)+IF(FI$63=$C$17,0,IF(FH$63=$C$17,$B102*(FH$60),0))</f>
        <v>0</v>
      </c>
      <c r="FI102" s="50">
        <f>IF(FI$63&lt;=$C$17,($C$34*FI$59*$B102/$C$63)*(IF(COUNTA($D102:FH102)*(12/$C$63)&lt;=$C$9,0,1)),0)+IF(FJ$63=$C$17,0,IF(FI$63=$C$17,$B102*(FI$60),0))</f>
        <v>0</v>
      </c>
      <c r="FJ102" s="50">
        <f>IF(FJ$63&lt;=$C$17,($C$34*FJ$59*$B102/$C$63)*(IF(COUNTA($D102:FI102)*(12/$C$63)&lt;=$C$9,0,1)),0)+IF(FK$63=$C$17,0,IF(FJ$63=$C$17,$B102*(FJ$60),0))</f>
        <v>0</v>
      </c>
      <c r="FK102" s="50">
        <f>IF(FK$63&lt;=$C$17,($C$34*FK$59*$B102/$C$63)*(IF(COUNTA($D102:FJ102)*(12/$C$63)&lt;=$C$9,0,1)),0)+IF(FL$63=$C$17,0,IF(FK$63=$C$17,$B102*(FK$60),0))</f>
        <v>0</v>
      </c>
      <c r="FL102" s="50">
        <f>IF(FL$63&lt;=$C$17,($C$34*FL$59*$B102/$C$63)*(IF(COUNTA($D102:FK102)*(12/$C$63)&lt;=$C$9,0,1)),0)+IF(FM$63=$C$17,0,IF(FL$63=$C$17,$B102*(FL$60),0))</f>
        <v>0</v>
      </c>
      <c r="FM102" s="50">
        <f>IF(FM$63&lt;=$C$17,($C$34*FM$59*$B102/$C$63)*(IF(COUNTA($D102:FL102)*(12/$C$63)&lt;=$C$9,0,1)),0)+IF(FN$63=$C$17,0,IF(FM$63=$C$17,$B102*(FM$60),0))</f>
        <v>0</v>
      </c>
      <c r="FN102" s="50">
        <f>IF(FN$63&lt;=$C$17,($C$34*FN$59*$B102/$C$63)*(IF(COUNTA($D102:FM102)*(12/$C$63)&lt;=$C$9,0,1)),0)+IF(FO$63=$C$17,0,IF(FN$63=$C$17,$B102*(FN$60),0))</f>
        <v>0</v>
      </c>
      <c r="FO102" s="50">
        <f>IF(FO$63&lt;=$C$17,($C$34*FO$59*$B102/$C$63)*(IF(COUNTA($D102:FN102)*(12/$C$63)&lt;=$C$9,0,1)),0)+IF(FP$63=$C$17,0,IF(FO$63=$C$17,$B102*(FO$60),0))</f>
        <v>0</v>
      </c>
      <c r="FP102" s="50">
        <f>IF(FP$63&lt;=$C$17,($C$34*FP$59*$B102/$C$63)*(IF(COUNTA($D102:FO102)*(12/$C$63)&lt;=$C$9,0,1)),0)+IF(FQ$63=$C$17,0,IF(FP$63=$C$17,$B102*(FP$60),0))</f>
        <v>0</v>
      </c>
      <c r="FQ102" s="50">
        <f>IF(FQ$63&lt;=$C$17,($C$34*FQ$59*$B102/$C$63)*(IF(COUNTA($D102:FP102)*(12/$C$63)&lt;=$C$9,0,1)),0)+IF(FR$63=$C$17,0,IF(FQ$63=$C$17,$B102*(FQ$60),0))</f>
        <v>0</v>
      </c>
      <c r="FR102" s="50">
        <f>IF(FR$63&lt;=$C$17,($C$34*FR$59*$B102/$C$63)*(IF(COUNTA($D102:FQ102)*(12/$C$63)&lt;=$C$9,0,1)),0)+IF(FS$63=$C$17,0,IF(FR$63=$C$17,$B102*(FR$60),0))</f>
        <v>0</v>
      </c>
      <c r="FS102" s="50">
        <f>IF(FS$63&lt;=$C$17,($C$34*FS$59*$B102/$C$63)*(IF(COUNTA($D102:FR102)*(12/$C$63)&lt;=$C$9,0,1)),0)+IF(FT$63=$C$17,0,IF(FS$63=$C$17,$B102*(FS$60),0))</f>
        <v>0</v>
      </c>
      <c r="FT102" s="50">
        <f>IF(FT$63&lt;=$C$17,($C$34*FT$59*$B102/$C$63)*(IF(COUNTA($D102:FS102)*(12/$C$63)&lt;=$C$9,0,1)),0)+IF(FU$63=$C$17,0,IF(FT$63=$C$17,$B102*(FT$60),0))</f>
        <v>0</v>
      </c>
      <c r="FU102" s="50">
        <f>IF(FU$63&lt;=$C$17,($C$34*FU$59*$B102/$C$63)*(IF(COUNTA($D102:FT102)*(12/$C$63)&lt;=$C$9,0,1)),0)+IF(FV$63=$C$17,0,IF(FU$63=$C$17,$B102*(FU$60),0))</f>
        <v>0</v>
      </c>
      <c r="FV102" s="50">
        <f>IF(FV$63&lt;=$C$17,($C$34*FV$59*$B102/$C$63)*(IF(COUNTA($D102:FU102)*(12/$C$63)&lt;=$C$9,0,1)),0)+IF(FW$63=$C$17,0,IF(FV$63=$C$17,$B102*(FV$60),0))</f>
        <v>0</v>
      </c>
      <c r="FW102" s="50">
        <f>IF(FW$63&lt;=$C$17,($C$34*FW$59*$B102/$C$63)*(IF(COUNTA($D102:FV102)*(12/$C$63)&lt;=$C$9,0,1)),0)+IF(FX$63=$C$17,0,IF(FW$63=$C$17,$B102*(FW$60),0))</f>
        <v>0</v>
      </c>
      <c r="FX102" s="50">
        <f>IF(FX$63&lt;=$C$17,($C$34*FX$59*$B102/$C$63)*(IF(COUNTA($D102:FW102)*(12/$C$63)&lt;=$C$9,0,1)),0)+IF(FY$63=$C$17,0,IF(FX$63=$C$17,$B102*(FX$60),0))</f>
        <v>0</v>
      </c>
      <c r="FY102" s="50">
        <f>IF(FY$63&lt;=$C$17,($C$34*FY$59*$B102/$C$63)*(IF(COUNTA($D102:FX102)*(12/$C$63)&lt;=$C$9,0,1)),0)+IF(FZ$63=$C$17,0,IF(FY$63=$C$17,$B102*(FY$60),0))</f>
        <v>0</v>
      </c>
      <c r="FZ102" s="50">
        <f>IF(FZ$63&lt;=$C$17,($C$34*FZ$59*$B102/$C$63)*(IF(COUNTA($D102:FY102)*(12/$C$63)&lt;=$C$9,0,1)),0)+IF(GA$63=$C$17,0,IF(FZ$63=$C$17,$B102*(FZ$60),0))</f>
        <v>0</v>
      </c>
      <c r="GA102" s="50">
        <f>IF(GA$63&lt;=$C$17,($C$34*GA$59*$B102/$C$63)*(IF(COUNTA($D102:FZ102)*(12/$C$63)&lt;=$C$9,0,1)),0)+IF(GB$63=$C$17,0,IF(GA$63=$C$17,$B102*(GA$60),0))</f>
        <v>0</v>
      </c>
      <c r="GB102" s="50">
        <f>IF(GB$63&lt;=$C$17,($C$34*GB$59*$B102/$C$63)*(IF(COUNTA($D102:GA102)*(12/$C$63)&lt;=$C$9,0,1)),0)+IF(GC$63=$C$17,0,IF(GB$63=$C$17,$B102*(GB$60),0))</f>
        <v>0</v>
      </c>
      <c r="GC102" s="50">
        <f>IF(GC$63&lt;=$C$17,($C$34*GC$59*$B102/$C$63)*(IF(COUNTA($D102:GB102)*(12/$C$63)&lt;=$C$9,0,1)),0)+IF(GD$63=$C$17,0,IF(GC$63=$C$17,$B102*(GC$60),0))</f>
        <v>0</v>
      </c>
      <c r="GD102" s="50">
        <f>IF(GD$63&lt;=$C$17,($C$34*GD$59*$B102/$C$63)*(IF(COUNTA($D102:GC102)*(12/$C$63)&lt;=$C$9,0,1)),0)+IF(GE$63=$C$17,0,IF(GD$63=$C$17,$B102*(GD$60),0))</f>
        <v>0</v>
      </c>
      <c r="GE102" s="50">
        <f>IF(GE$63&lt;=$C$17,($C$34*GE$59*$B102/$C$63)*(IF(COUNTA($D102:GD102)*(12/$C$63)&lt;=$C$9,0,1)),0)+IF(GF$63=$C$17,0,IF(GE$63=$C$17,$B102*(GE$60),0))</f>
        <v>0</v>
      </c>
      <c r="GF102" s="50">
        <f>IF(GF$63&lt;=$C$17,($C$34*GF$59*$B102/$C$63)*(IF(COUNTA($D102:GE102)*(12/$C$63)&lt;=$C$9,0,1)),0)+IF(GG$63=$C$17,0,IF(GF$63=$C$17,$B102*(GF$60),0))</f>
        <v>0</v>
      </c>
      <c r="GG102" s="50">
        <f>IF(GG$63&lt;=$C$17,($C$34*GG$59*$B102/$C$63)*(IF(COUNTA($D102:GF102)*(12/$C$63)&lt;=$C$9,0,1)),0)+IF(GH$63=$C$17,0,IF(GG$63=$C$17,$B102*(GG$60),0))</f>
        <v>0</v>
      </c>
      <c r="GH102" s="50">
        <f>IF(GH$63&lt;=$C$17,($C$34*GH$59*$B102/$C$63)*(IF(COUNTA($D102:GG102)*(12/$C$63)&lt;=$C$9,0,1)),0)+IF(GI$63=$C$17,0,IF(GH$63=$C$17,$B102*(GH$60),0))</f>
        <v>0</v>
      </c>
      <c r="GI102" s="50">
        <f>IF(GI$63&lt;=$C$17,($C$34*GI$59*$B102/$C$63)*(IF(COUNTA($D102:GH102)*(12/$C$63)&lt;=$C$9,0,1)),0)+IF(GJ$63=$C$17,0,IF(GI$63=$C$17,$B102*(GI$60),0))</f>
        <v>0</v>
      </c>
      <c r="GJ102" s="50">
        <f>IF(GJ$63&lt;=$C$17,($C$34*GJ$59*$B102/$C$63)*(IF(COUNTA($D102:GI102)*(12/$C$63)&lt;=$C$9,0,1)),0)+IF(GK$63=$C$17,0,IF(GJ$63=$C$17,$B102*(GJ$60),0))</f>
        <v>0</v>
      </c>
      <c r="GK102" s="50">
        <f>IF(GK$63&lt;=$C$17,($C$34*GK$59*$B102/$C$63)*(IF(COUNTA($D102:GJ102)*(12/$C$63)&lt;=$C$9,0,1)),0)+IF(GL$63=$C$17,0,IF(GK$63=$C$17,$B102*(GK$60),0))</f>
        <v>0</v>
      </c>
      <c r="GL102" s="50">
        <f>IF(GL$63&lt;=$C$17,($C$34*GL$59*$B102/$C$63)*(IF(COUNTA($D102:GK102)*(12/$C$63)&lt;=$C$9,0,1)),0)+IF(GM$63=$C$17,0,IF(GL$63=$C$17,$B102*(GL$60),0))</f>
        <v>0</v>
      </c>
      <c r="GM102" s="50">
        <f>IF(GM$63&lt;=$C$17,($C$34*GM$59*$B102/$C$63)*(IF(COUNTA($D102:GL102)*(12/$C$63)&lt;=$C$9,0,1)),0)+IF(GN$63=$C$17,0,IF(GM$63=$C$17,$B102*(GM$60),0))</f>
        <v>0</v>
      </c>
      <c r="GN102" s="50">
        <f>IF(GN$63&lt;=$C$17,($C$34*GN$59*$B102/$C$63)*(IF(COUNTA($D102:GM102)*(12/$C$63)&lt;=$C$9,0,1)),0)+IF(GO$63=$C$17,0,IF(GN$63=$C$17,$B102*(GN$60),0))</f>
        <v>0</v>
      </c>
      <c r="GO102" s="50">
        <f>IF(GO$63&lt;=$C$17,($C$34*GO$59*$B102/$C$63)*(IF(COUNTA($D102:GN102)*(12/$C$63)&lt;=$C$9,0,1)),0)+IF(GP$63=$C$17,0,IF(GO$63=$C$17,$B102*(GO$60),0))</f>
        <v>0</v>
      </c>
      <c r="GP102" s="50">
        <f>IF(GP$63&lt;=$C$17,($C$34*GP$59*$B102/$C$63)*(IF(COUNTA($D102:GO102)*(12/$C$63)&lt;=$C$9,0,1)),0)+IF(GQ$63=$C$17,0,IF(GP$63=$C$17,$B102*(GP$60),0))</f>
        <v>0</v>
      </c>
      <c r="GQ102" s="50">
        <f>IF(GQ$63&lt;=$C$17,($C$34*GQ$59*$B102/$C$63)*(IF(COUNTA($D102:GP102)*(12/$C$63)&lt;=$C$9,0,1)),0)+IF(GR$63=$C$17,0,IF(GQ$63=$C$17,$B102*(GQ$60),0))</f>
        <v>0</v>
      </c>
      <c r="GR102" s="50">
        <f>IF(GR$63&lt;=$C$17,($C$34*GR$59*$B102/$C$63)*(IF(COUNTA($D102:GQ102)*(12/$C$63)&lt;=$C$9,0,1)),0)+IF(GS$63=$C$17,0,IF(GR$63=$C$17,$B102*(GR$60),0))</f>
        <v>0</v>
      </c>
      <c r="GS102" s="50">
        <f>IF(GS$63&lt;=$C$17,($C$34*GS$59*$B102/$C$63)*(IF(COUNTA($D102:GR102)*(12/$C$63)&lt;=$C$9,0,1)),0)+IF(GT$63=$C$17,0,IF(GS$63=$C$17,$B102*(GS$60),0))</f>
        <v>0</v>
      </c>
      <c r="GT102" s="50">
        <f>IF(GT$63&lt;=$C$17,($C$34*GT$59*$B102/$C$63)*(IF(COUNTA($D102:GS102)*(12/$C$63)&lt;=$C$9,0,1)),0)+IF(GU$63=$C$17,0,IF(GT$63=$C$17,$B102*(GT$60),0))</f>
        <v>0</v>
      </c>
      <c r="GU102" s="50">
        <f>IF(GU$63&lt;=$C$17,($C$34*GU$59*$B102/$C$63)*(IF(COUNTA($D102:GT102)*(12/$C$63)&lt;=$C$9,0,1)),0)+IF(GV$63=$C$17,0,IF(GU$63=$C$17,$B102*(GU$60),0))</f>
        <v>0</v>
      </c>
      <c r="GV102" s="50">
        <f>IF(GV$63&lt;=$C$17,($C$34*GV$59*$B102/$C$63)*(IF(COUNTA($D102:GU102)*(12/$C$63)&lt;=$C$9,0,1)),0)+IF(GW$63=$C$17,0,IF(GV$63=$C$17,$B102*(GV$60),0))</f>
        <v>0</v>
      </c>
      <c r="GW102" s="50">
        <f>IF(GW$63&lt;=$C$17,($C$34*GW$59*$B102/$C$63)*(IF(COUNTA($D102:GV102)*(12/$C$63)&lt;=$C$9,0,1)),0)+IF(GX$63=$C$17,0,IF(GW$63=$C$17,$B102*(GW$60),0))</f>
        <v>0</v>
      </c>
      <c r="GX102" s="50">
        <f>IF(GX$63&lt;=$C$17,($C$34*GX$59*$B102/$C$63)*(IF(COUNTA($D102:GW102)*(12/$C$63)&lt;=$C$9,0,1)),0)+IF(GY$63=$C$17,0,IF(GX$63=$C$17,$B102*(GX$60),0))</f>
        <v>0</v>
      </c>
      <c r="GY102" s="50">
        <f>IF(GY$63&lt;=$C$17,($C$34*GY$59*$B102/$C$63)*(IF(COUNTA($D102:GX102)*(12/$C$63)&lt;=$C$9,0,1)),0)+IF(GZ$63=$C$17,0,IF(GY$63=$C$17,$B102*(GY$60),0))</f>
        <v>0</v>
      </c>
      <c r="GZ102" s="50">
        <f>IF(GZ$63&lt;=$C$17,($C$34*GZ$59*$B102/$C$63)*(IF(COUNTA($D102:GY102)*(12/$C$63)&lt;=$C$9,0,1)),0)+IF(HA$63=$C$17,0,IF(GZ$63=$C$17,$B102*(GZ$60),0))</f>
        <v>0</v>
      </c>
      <c r="HA102" s="50">
        <f>IF(HA$63&lt;=$C$17,($C$34*HA$59*$B102/$C$63)*(IF(COUNTA($D102:GZ102)*(12/$C$63)&lt;=$C$9,0,1)),0)+IF(HB$63=$C$17,0,IF(HA$63=$C$17,$B102*(HA$60),0))</f>
        <v>0</v>
      </c>
      <c r="HB102" s="50">
        <f>IF(HB$63&lt;=$C$17,($C$34*HB$59*$B102/$C$63)*(IF(COUNTA($D102:HA102)*(12/$C$63)&lt;=$C$9,0,1)),0)+IF(HC$63=$C$17,0,IF(HB$63=$C$17,$B102*(HB$60),0))</f>
        <v>0</v>
      </c>
      <c r="HC102" s="50">
        <f>IF(HC$63&lt;=$C$17,($C$34*HC$59*$B102/$C$63)*(IF(COUNTA($D102:HB102)*(12/$C$63)&lt;=$C$9,0,1)),0)+IF(HD$63=$C$17,0,IF(HC$63=$C$17,$B102*(HC$60),0))</f>
        <v>0</v>
      </c>
      <c r="HD102" s="50">
        <f>IF(HD$63&lt;=$C$17,($C$34*HD$59*$B102/$C$63)*(IF(COUNTA($D102:HC102)*(12/$C$63)&lt;=$C$9,0,1)),0)+IF(HE$63=$C$17,0,IF(HD$63=$C$17,$B102*(HD$60),0))</f>
        <v>0</v>
      </c>
      <c r="HE102" s="50">
        <f>IF(HE$63&lt;=$C$17,($C$34*HE$59*$B102/$C$63)*(IF(COUNTA($D102:HD102)*(12/$C$63)&lt;=$C$9,0,1)),0)+IF(HF$63=$C$17,0,IF(HE$63=$C$17,$B102*(HE$60),0))</f>
        <v>0</v>
      </c>
      <c r="HF102" s="50">
        <f>IF(HF$63&lt;=$C$17,($C$34*HF$59*$B102/$C$63)*(IF(COUNTA($D102:HE102)*(12/$C$63)&lt;=$C$9,0,1)),0)+IF(HG$63=$C$17,0,IF(HF$63=$C$17,$B102*(HF$60),0))</f>
        <v>0</v>
      </c>
      <c r="HG102" s="50">
        <f>IF(HG$63&lt;=$C$17,($C$34*HG$59*$B102/$C$63)*(IF(COUNTA($D102:HF102)*(12/$C$63)&lt;=$C$9,0,1)),0)+IF(HH$63=$C$17,0,IF(HG$63=$C$17,$B102*(HG$60),0))</f>
        <v>0</v>
      </c>
      <c r="HH102" s="50">
        <f>IF(HH$63&lt;=$C$17,($C$34*HH$59*$B102/$C$63)*(IF(COUNTA($D102:HG102)*(12/$C$63)&lt;=$C$9,0,1)),0)+IF(HI$63=$C$17,0,IF(HH$63=$C$17,$B102*(HH$60),0))</f>
        <v>0</v>
      </c>
      <c r="HI102" s="50">
        <f>IF(HI$63&lt;=$C$17,($C$34*HI$59*$B102/$C$63)*(IF(COUNTA($D102:HH102)*(12/$C$63)&lt;=$C$9,0,1)),0)+IF(HJ$63=$C$17,0,IF(HI$63=$C$17,$B102*(HI$60),0))</f>
        <v>0</v>
      </c>
      <c r="HJ102" s="50">
        <f>IF(HJ$63&lt;=$C$17,($C$34*HJ$59*$B102/$C$63)*(IF(COUNTA($D102:HI102)*(12/$C$63)&lt;=$C$9,0,1)),0)+IF(HK$63=$C$17,0,IF(HJ$63=$C$17,$B102*(HJ$60),0))</f>
        <v>0</v>
      </c>
      <c r="HK102" s="50">
        <f>IF(HK$63&lt;=$C$17,($C$34*HK$59*$B102/$C$63)*(IF(COUNTA($D102:HJ102)*(12/$C$63)&lt;=$C$9,0,1)),0)+IF(HL$63=$C$17,0,IF(HK$63=$C$17,$B102*(HK$60),0))</f>
        <v>0</v>
      </c>
      <c r="HL102" s="50">
        <f>IF(HL$63&lt;=$C$17,($C$34*HL$59*$B102/$C$63)*(IF(COUNTA($D102:HK102)*(12/$C$63)&lt;=$C$9,0,1)),0)+IF(HM$63=$C$17,0,IF(HL$63=$C$17,$B102*(HL$60),0))</f>
        <v>0</v>
      </c>
      <c r="HM102" s="50">
        <f>IF(HM$63&lt;=$C$17,($C$34*HM$59*$B102/$C$63)*(IF(COUNTA($D102:HL102)*(12/$C$63)&lt;=$C$9,0,1)),0)+IF(HN$63=$C$17,0,IF(HM$63=$C$17,$B102*(HM$60),0))</f>
        <v>0</v>
      </c>
      <c r="HN102" s="50">
        <f>IF(HN$63&lt;=$C$17,($C$34*HN$59*$B102/$C$63)*(IF(COUNTA($D102:HM102)*(12/$C$63)&lt;=$C$9,0,1)),0)+IF(HO$63=$C$17,0,IF(HN$63=$C$17,$B102*(HN$60),0))</f>
        <v>0</v>
      </c>
      <c r="HO102" s="50">
        <f>IF(HO$63&lt;=$C$17,($C$34*HO$59*$B102/$C$63)*(IF(COUNTA($D102:HN102)*(12/$C$63)&lt;=$C$9,0,1)),0)+IF(HP$63=$C$17,0,IF(HO$63=$C$17,$B102*(HO$60),0))</f>
        <v>0</v>
      </c>
      <c r="HP102" s="50">
        <f>IF(HP$63&lt;=$C$17,($C$34*HP$59*$B102/$C$63)*(IF(COUNTA($D102:HO102)*(12/$C$63)&lt;=$C$9,0,1)),0)+IF(HQ$63=$C$17,0,IF(HP$63=$C$17,$B102*(HP$60),0))</f>
        <v>0</v>
      </c>
      <c r="HQ102" s="50">
        <f>IF(HQ$63&lt;=$C$17,($C$34*HQ$59*$B102/$C$63)*(IF(COUNTA($D102:HP102)*(12/$C$63)&lt;=$C$9,0,1)),0)+IF(HR$63=$C$17,0,IF(HQ$63=$C$17,$B102*(HQ$60),0))</f>
        <v>0</v>
      </c>
      <c r="HR102" s="50">
        <f>IF(HR$63&lt;=$C$17,($C$34*HR$59*$B102/$C$63)*(IF(COUNTA($D102:HQ102)*(12/$C$63)&lt;=$C$9,0,1)),0)+IF(HS$63=$C$17,0,IF(HR$63=$C$17,$B102*(HR$60),0))</f>
        <v>0</v>
      </c>
      <c r="HS102" s="50">
        <f>IF(HS$63&lt;=$C$17,($C$34*HS$59*$B102/$C$63)*(IF(COUNTA($D102:HR102)*(12/$C$63)&lt;=$C$9,0,1)),0)+IF(HT$63=$C$17,0,IF(HS$63=$C$17,$B102*(HS$60),0))</f>
        <v>0</v>
      </c>
      <c r="HT102" s="50">
        <f>IF(HT$63&lt;=$C$17,($C$34*HT$59*$B102/$C$63)*(IF(COUNTA($D102:HS102)*(12/$C$63)&lt;=$C$9,0,1)),0)+IF(HU$63=$C$17,0,IF(HT$63=$C$17,$B102*(HT$60),0))</f>
        <v>0</v>
      </c>
      <c r="HU102" s="50">
        <f>IF(HU$63&lt;=$C$17,($C$34*HU$59*$B102/$C$63)*(IF(COUNTA($D102:HT102)*(12/$C$63)&lt;=$C$9,0,1)),0)+IF(HV$63=$C$17,0,IF(HU$63=$C$17,$B102*(HU$60),0))</f>
        <v>0</v>
      </c>
      <c r="HV102" s="50">
        <f>IF(HV$63&lt;=$C$17,($C$34*HV$59*$B102/$C$63)*(IF(COUNTA($D102:HU102)*(12/$C$63)&lt;=$C$9,0,1)),0)+IF(HW$63=$C$17,0,IF(HV$63=$C$17,$B102*(HV$60),0))</f>
        <v>0</v>
      </c>
      <c r="HW102" s="50">
        <f>IF(HW$63&lt;=$C$17,($C$34*HW$59*$B102/$C$63)*(IF(COUNTA($D102:HV102)*(12/$C$63)&lt;=$C$9,0,1)),0)+IF(HX$63=$C$17,0,IF(HW$63=$C$17,$B102*(HW$60),0))</f>
        <v>0</v>
      </c>
      <c r="HX102" s="50">
        <f>IF(HX$63&lt;=$C$17,($C$34*HX$59*$B102/$C$63)*(IF(COUNTA($D102:HW102)*(12/$C$63)&lt;=$C$9,0,1)),0)+IF(HY$63=$C$17,0,IF(HX$63=$C$17,$B102*(HX$60),0))</f>
        <v>0</v>
      </c>
      <c r="HY102" s="50">
        <f>IF(HY$63&lt;=$C$17,($C$34*HY$59*$B102/$C$63)*(IF(COUNTA($D102:HX102)*(12/$C$63)&lt;=$C$9,0,1)),0)+IF(HZ$63=$C$17,0,IF(HY$63=$C$17,$B102*(HY$60),0))</f>
        <v>0</v>
      </c>
      <c r="HZ102" s="50">
        <f>IF(HZ$63&lt;=$C$17,($C$34*HZ$59*$B102/$C$63)*(IF(COUNTA($D102:HY102)*(12/$C$63)&lt;=$C$9,0,1)),0)+IF(IA$63=$C$17,0,IF(HZ$63=$C$17,$B102*(HZ$60),0))</f>
        <v>0</v>
      </c>
      <c r="IA102" s="50">
        <f>IF(IA$63&lt;=$C$17,($C$34*IA$59*$B102/$C$63)*(IF(COUNTA($D102:HZ102)*(12/$C$63)&lt;=$C$9,0,1)),0)+IF(IB$63=$C$17,0,IF(IA$63=$C$17,$B102*(IA$60),0))</f>
        <v>0</v>
      </c>
      <c r="IB102" s="50">
        <f>IF(IB$63&lt;=$C$17,($C$34*IB$59*$B102/$C$63)*(IF(COUNTA($D102:IA102)*(12/$C$63)&lt;=$C$9,0,1)),0)+IF(IC$63=$C$17,0,IF(IB$63=$C$17,$B102*(IB$60),0))</f>
        <v>0</v>
      </c>
      <c r="IC102" s="50">
        <f>IF(IC$63&lt;=$C$17,($C$34*IC$59*$B102/$C$63)*(IF(COUNTA($D102:IB102)*(12/$C$63)&lt;=$C$9,0,1)),0)+IF(ID$63=$C$17,0,IF(IC$63=$C$17,$B102*(IC$60),0))</f>
        <v>0</v>
      </c>
      <c r="ID102" s="50">
        <f>IF(ID$63&lt;=$C$17,($C$34*ID$59*$B102/$C$63)*(IF(COUNTA($D102:IC102)*(12/$C$63)&lt;=$C$9,0,1)),0)+IF(IE$63=$C$17,0,IF(ID$63=$C$17,$B102*(ID$60),0))</f>
        <v>0</v>
      </c>
      <c r="IE102" s="50">
        <f>IF(IE$63&lt;=$C$17,($C$34*IE$59*$B102/$C$63)*(IF(COUNTA($D102:ID102)*(12/$C$63)&lt;=$C$9,0,1)),0)+IF(IF$63=$C$17,0,IF(IE$63=$C$17,$B102*(IE$60),0))</f>
        <v>0</v>
      </c>
      <c r="IF102" s="50">
        <f>IF(IF$63&lt;=$C$17,($C$34*IF$59*$B102/$C$63)*(IF(COUNTA($D102:IE102)*(12/$C$63)&lt;=$C$9,0,1)),0)+IF(IG$63=$C$17,0,IF(IF$63=$C$17,$B102*(IF$60),0))</f>
        <v>0</v>
      </c>
      <c r="IG102" s="50">
        <f>IF(IG$63&lt;=$C$17,($C$34*IG$59*$B102/$C$63)*(IF(COUNTA($D102:IF102)*(12/$C$63)&lt;=$C$9,0,1)),0)+IF(IH$63=$C$17,0,IF(IG$63=$C$17,$B102*(IG$60),0))</f>
        <v>0</v>
      </c>
      <c r="IH102" s="50">
        <f>IF(IH$63&lt;=$C$17,($C$34*IH$59*$B102/$C$63)*(IF(COUNTA($D102:IG102)*(12/$C$63)&lt;=$C$9,0,1)),0)+IF(II$63=$C$17,0,IF(IH$63=$C$17,$B102*(IH$60),0))</f>
        <v>0</v>
      </c>
      <c r="II102" s="50">
        <f>IF(II$63&lt;=$C$17,($C$34*II$59*$B102/$C$63)*(IF(COUNTA($D102:IH102)*(12/$C$63)&lt;=$C$9,0,1)),0)+IF(IJ$63=$C$17,0,IF(II$63=$C$17,$B102*(II$60),0))</f>
        <v>0</v>
      </c>
      <c r="IJ102" s="50">
        <f>IF(IJ$63&lt;=$C$17,($C$34*IJ$59*$B102/$C$63)*(IF(COUNTA($D102:II102)*(12/$C$63)&lt;=$C$9,0,1)),0)+IF(IK$63=$C$17,0,IF(IJ$63=$C$17,$B102*(IJ$60),0))</f>
        <v>0</v>
      </c>
      <c r="IK102" s="50">
        <f>IF(IK$63&lt;=$C$17,($C$34*IK$59*$B102/$C$63)*(IF(COUNTA($D102:IJ102)*(12/$C$63)&lt;=$C$9,0,1)),0)+IF(IL$63=$C$17,0,IF(IK$63=$C$17,$B102*(IK$60),0))</f>
        <v>0</v>
      </c>
      <c r="IL102" s="50">
        <f>IF(IL$63&lt;=$C$17,($C$34*IL$59*$B102/$C$63)*(IF(COUNTA($D102:IK102)*(12/$C$63)&lt;=$C$9,0,1)),0)+IF(IM$63=$C$17,0,IF(IL$63=$C$17,$B102*(IL$60),0))</f>
        <v>0</v>
      </c>
      <c r="IM102" s="50">
        <f>IF(IM$63&lt;=$C$17,($C$34*IM$59*$B102/$C$63)*(IF(COUNTA($D102:IL102)*(12/$C$63)&lt;=$C$9,0,1)),0)+IF(IN$63=$C$17,0,IF(IM$63=$C$17,$B102*(IM$60),0))</f>
        <v>0</v>
      </c>
      <c r="IN102" s="50">
        <f>IF(IN$63&lt;=$C$17,($C$34*IN$59*$B102/$C$63)*(IF(COUNTA($D102:IM102)*(12/$C$63)&lt;=$C$9,0,1)),0)+IF(IO$63=$C$17,0,IF(IN$63=$C$17,$B102*(IN$60),0))</f>
        <v>0</v>
      </c>
      <c r="IO102" s="50">
        <f>IF(IO$63&lt;=$C$17,($C$34*IO$59*$B102/$C$63)*(IF(COUNTA($D102:IN102)*(12/$C$63)&lt;=$C$9,0,1)),0)+IF(IP$63=$C$17,0,IF(IO$63=$C$17,$B102*(IO$60),0))</f>
        <v>0</v>
      </c>
      <c r="IP102" s="50">
        <f>IF(IP$63&lt;=$C$17,($C$34*IP$59*$B102/$C$63)*(IF(COUNTA($D102:IO102)*(12/$C$63)&lt;=$C$9,0,1)),0)+IF(IQ$63=$C$17,0,IF(IP$63=$C$17,$B102*(IP$60),0))</f>
        <v>0</v>
      </c>
      <c r="IQ102" s="50">
        <f>IF(IQ$63&lt;=$C$17,($C$34*IQ$59*$B102/$C$63)*(IF(COUNTA($D102:IP102)*(12/$C$63)&lt;=$C$9,0,1)),0)+IF(IR$63=$C$17,0,IF(IQ$63=$C$17,$B102*(IQ$60),0))</f>
        <v>0</v>
      </c>
      <c r="IR102" s="50">
        <f>IF(IR$63&lt;=$C$17,($C$34*IR$59*$B102/$C$63)*(IF(COUNTA($D102:IQ102)*(12/$C$63)&lt;=$C$9,0,1)),0)+IF(IS$63=$C$17,0,IF(IR$63=$C$17,$B102*(IR$60),0))</f>
        <v>0</v>
      </c>
      <c r="IS102" s="50">
        <f>IF(IS$63&lt;=$C$17,($C$34*IS$59*$B102/$C$63)*(IF(COUNTA($D102:IR102)*(12/$C$63)&lt;=$C$9,0,1)),0)+IF(IT$63=$C$17,0,IF(IS$63=$C$17,$B102*(IS$60),0))</f>
        <v>0</v>
      </c>
      <c r="IT102" s="50">
        <f>IF(IT$63&lt;=$C$17,($C$34*IT$59*$B102/$C$63)*(IF(COUNTA($D102:IS102)*(12/$C$63)&lt;=$C$9,0,1)),0)+IF(IU$63=$C$17,0,IF(IT$63=$C$17,$B102*(IT$60),0))</f>
        <v>0</v>
      </c>
      <c r="IU102" s="50">
        <f>IF(IU$63&lt;=$C$17,($C$34*IU$59*$B102/$C$63)*(IF(COUNTA($D102:IT102)*(12/$C$63)&lt;=$C$9,0,1)),0)+IF(IV$63=$C$17,0,IF(IU$63=$C$17,$B102*(IU$60),0))</f>
        <v>0</v>
      </c>
      <c r="IV102" s="50">
        <f>IF(IV$63&lt;=$C$17,($C$34*IV$59*$B102/$C$63)*(IF(COUNTA($D102:IU102)*(12/$C$63)&lt;=$C$9,0,1)),0)+IF(IW$63=$C$17,0,IF(IV$63=$C$17,$B102*(IV$60),0))</f>
        <v>0</v>
      </c>
      <c r="IW102" s="50">
        <f>IF(IW$63&lt;=$C$17,($C$34*IW$59*$B102/$C$63)*(IF(COUNTA($D102:IV102)*(12/$C$63)&lt;=$C$9,0,1)),0)+IF(IX$63=$C$17,0,IF(IW$63=$C$17,$B102*(IW$60),0))</f>
        <v>0</v>
      </c>
      <c r="IX102" s="50"/>
      <c r="IY102" s="50"/>
      <c r="IZ102" s="50"/>
      <c r="JA102" s="50"/>
      <c r="JB102" s="50"/>
      <c r="JC102" s="50"/>
      <c r="JD102" s="50"/>
      <c r="JE102" s="50"/>
      <c r="JF102" s="50"/>
      <c r="JG102" s="50"/>
      <c r="JH102" s="50"/>
      <c r="JI102" s="50"/>
      <c r="JJ102" s="50"/>
      <c r="JK102" s="50"/>
      <c r="JL102" s="50"/>
      <c r="JM102" s="50"/>
      <c r="JN102" s="50"/>
      <c r="JO102" s="50"/>
      <c r="JP102" s="50"/>
      <c r="JQ102" s="50"/>
      <c r="JR102" s="50"/>
      <c r="JS102" s="50"/>
      <c r="JT102" s="50"/>
      <c r="JU102" s="50"/>
      <c r="JV102" s="50"/>
      <c r="JW102" s="50"/>
      <c r="JX102" s="50"/>
      <c r="JY102" s="50"/>
      <c r="JZ102" s="50"/>
      <c r="KA102" s="50"/>
      <c r="KB102" s="50"/>
      <c r="KC102" s="50"/>
    </row>
    <row r="103" spans="1:289" outlineLevel="1" x14ac:dyDescent="0.25">
      <c r="A103" s="2" t="s">
        <v>55</v>
      </c>
      <c r="B103" s="79">
        <f ca="1">+OFFSET($D$52,0,COUNTA($B$66:B102),,)</f>
        <v>2</v>
      </c>
      <c r="C103" s="88">
        <f t="shared" ca="1" si="69"/>
        <v>97.150149318227534</v>
      </c>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50">
        <f ca="1">IF(AP$63&gt;$C$17,0,-AO$53*(12/$C$63))</f>
        <v>-412.12040000000002</v>
      </c>
      <c r="AP103" s="50">
        <f ca="1">IF(AP$63&lt;=$C$17,($C$34*AP$59*$B103/$C$63)*(IF(COUNTA($D103:AO103)*(12/$C$63)&lt;=$C$9,0,1)),0)+IF(AQ$63=$C$17,0,IF(AP$63=$C$17,$B103*(AP$60),0))</f>
        <v>0</v>
      </c>
      <c r="AQ103" s="50">
        <f ca="1">IF(AQ$63&lt;=$C$17,($C$34*AQ$59*$B103/$C$63)*(IF(COUNTA($D103:AP103)*(12/$C$63)&lt;=$C$9,0,1)),0)+IF(AR$63=$C$17,0,IF(AQ$63=$C$17,$B103*(AQ$60),0))</f>
        <v>0</v>
      </c>
      <c r="AR103" s="50">
        <f ca="1">IF(AR$63&lt;=$C$17,($C$34*AR$59*$B103/$C$63)*(IF(COUNTA($D103:AQ103)*(12/$C$63)&lt;=$C$9,0,1)),0)+IF(AS$63=$C$17,0,IF(AR$63=$C$17,$B103*(AR$60),0))</f>
        <v>0</v>
      </c>
      <c r="AS103" s="50">
        <f ca="1">IF(AS$63&lt;=$C$17,($C$34*AS$59*$B103/$C$63)*(IF(COUNTA($D103:AR103)*(12/$C$63)&lt;=$C$9,0,1)),0)+IF(AT$63=$C$17,0,IF(AS$63=$C$17,$B103*(AS$60),0))</f>
        <v>0</v>
      </c>
      <c r="AT103" s="50">
        <f ca="1">IF(AT$63&lt;=$C$17,($C$34*AT$59*$B103/$C$63)*(IF(COUNTA($D103:AS103)*(12/$C$63)&lt;=$C$9,0,1)),0)+IF(AU$63=$C$17,0,IF(AT$63=$C$17,$B103*(AT$60),0))</f>
        <v>1.5733333333333333</v>
      </c>
      <c r="AU103" s="50">
        <f ca="1">IF(AU$63&lt;=$C$17,($C$34*AU$59*$B103/$C$63)*(IF(COUNTA($D103:AT103)*(12/$C$63)&lt;=$C$9,0,1)),0)+IF(AV$63=$C$17,0,IF(AU$63=$C$17,$B103*(AU$60),0))</f>
        <v>1.5733333333333333</v>
      </c>
      <c r="AV103" s="50">
        <f ca="1">IF(AV$63&lt;=$C$17,($C$34*AV$59*$B103/$C$63)*(IF(COUNTA($D103:AU103)*(12/$C$63)&lt;=$C$9,0,1)),0)+IF(AW$63=$C$17,0,IF(AV$63=$C$17,$B103*(AV$60),0))</f>
        <v>1.5733333333333333</v>
      </c>
      <c r="AW103" s="50">
        <f ca="1">IF(AW$63&lt;=$C$17,($C$34*AW$59*$B103/$C$63)*(IF(COUNTA($D103:AV103)*(12/$C$63)&lt;=$C$9,0,1)),0)+IF(AX$63=$C$17,0,IF(AW$63=$C$17,$B103*(AW$60),0))</f>
        <v>1.5733333333333333</v>
      </c>
      <c r="AX103" s="50">
        <f ca="1">IF(AX$63&lt;=$C$17,($C$34*AX$59*$B103/$C$63)*(IF(COUNTA($D103:AW103)*(12/$C$63)&lt;=$C$9,0,1)),0)+IF(AY$63=$C$17,0,IF(AX$63=$C$17,$B103*(AX$60),0))</f>
        <v>1.5733333333333333</v>
      </c>
      <c r="AY103" s="50">
        <f ca="1">IF(AY$63&lt;=$C$17,($C$34*AY$59*$B103/$C$63)*(IF(COUNTA($D103:AX103)*(12/$C$63)&lt;=$C$9,0,1)),0)+IF(AZ$63=$C$17,0,IF(AY$63=$C$17,$B103*(AY$60),0))</f>
        <v>1.5733333333333333</v>
      </c>
      <c r="AZ103" s="50">
        <f ca="1">IF(AZ$63&lt;=$C$17,($C$34*AZ$59*$B103/$C$63)*(IF(COUNTA($D103:AY103)*(12/$C$63)&lt;=$C$9,0,1)),0)+IF(BA$63=$C$17,0,IF(AZ$63=$C$17,$B103*(AZ$60),0))</f>
        <v>1.5733333333333333</v>
      </c>
      <c r="BA103" s="50">
        <f ca="1">IF(BA$63&lt;=$C$17,($C$34*BA$59*$B103/$C$63)*(IF(COUNTA($D103:AZ103)*(12/$C$63)&lt;=$C$9,0,1)),0)+IF(BB$63=$C$17,0,IF(BA$63=$C$17,$B103*(BA$60),0))</f>
        <v>1.5733333333333333</v>
      </c>
      <c r="BB103" s="50">
        <f ca="1">IF(BB$63&lt;=$C$17,($C$34*BB$59*$B103/$C$63)*(IF(COUNTA($D103:BA103)*(12/$C$63)&lt;=$C$9,0,1)),0)+IF(BC$63=$C$17,0,IF(BB$63=$C$17,$B103*(BB$60),0))</f>
        <v>1.5733333333333333</v>
      </c>
      <c r="BC103" s="50">
        <f ca="1">IF(BC$63&lt;=$C$17,($C$34*BC$59*$B103/$C$63)*(IF(COUNTA($D103:BB103)*(12/$C$63)&lt;=$C$9,0,1)),0)+IF(BD$63=$C$17,0,IF(BC$63=$C$17,$B103*(BC$60),0))</f>
        <v>1.5733333333333333</v>
      </c>
      <c r="BD103" s="50">
        <f ca="1">IF(BD$63&lt;=$C$17,($C$34*BD$59*$B103/$C$63)*(IF(COUNTA($D103:BC103)*(12/$C$63)&lt;=$C$9,0,1)),0)+IF(BE$63=$C$17,0,IF(BD$63=$C$17,$B103*(BD$60),0))</f>
        <v>1.5733333333333333</v>
      </c>
      <c r="BE103" s="50">
        <f ca="1">IF(BE$63&lt;=$C$17,($C$34*BE$59*$B103/$C$63)*(IF(COUNTA($D103:BD103)*(12/$C$63)&lt;=$C$9,0,1)),0)+IF(BF$63=$C$17,0,IF(BE$63=$C$17,$B103*(BE$60),0))</f>
        <v>1.5733333333333333</v>
      </c>
      <c r="BF103" s="50">
        <f ca="1">IF(BF$63&lt;=$C$17,($C$34*BF$59*$B103/$C$63)*(IF(COUNTA($D103:BE103)*(12/$C$63)&lt;=$C$9,0,1)),0)+IF(BG$63=$C$17,0,IF(BF$63=$C$17,$B103*(BF$60),0))</f>
        <v>1.5733333333333333</v>
      </c>
      <c r="BG103" s="50">
        <f ca="1">IF(BG$63&lt;=$C$17,($C$34*BG$59*$B103/$C$63)*(IF(COUNTA($D103:BF103)*(12/$C$63)&lt;=$C$9,0,1)),0)+IF(BH$63=$C$17,0,IF(BG$63=$C$17,$B103*(BG$60),0))</f>
        <v>1.5733333333333333</v>
      </c>
      <c r="BH103" s="50">
        <f ca="1">IF(BH$63&lt;=$C$17,($C$34*BH$59*$B103/$C$63)*(IF(COUNTA($D103:BG103)*(12/$C$63)&lt;=$C$9,0,1)),0)+IF(BI$63=$C$17,0,IF(BH$63=$C$17,$B103*(BH$60),0))</f>
        <v>1.5733333333333333</v>
      </c>
      <c r="BI103" s="50">
        <f ca="1">IF(BI$63&lt;=$C$17,($C$34*BI$59*$B103/$C$63)*(IF(COUNTA($D103:BH103)*(12/$C$63)&lt;=$C$9,0,1)),0)+IF(BJ$63=$C$17,0,IF(BI$63=$C$17,$B103*(BI$60),0))</f>
        <v>1.5733333333333333</v>
      </c>
      <c r="BJ103" s="50">
        <f ca="1">IF(BJ$63&lt;=$C$17,($C$34*BJ$59*$B103/$C$63)*(IF(COUNTA($D103:BI103)*(12/$C$63)&lt;=$C$9,0,1)),0)+IF(BK$63=$C$17,0,IF(BJ$63=$C$17,$B103*(BJ$60),0))</f>
        <v>1.5733333333333333</v>
      </c>
      <c r="BK103" s="50">
        <f ca="1">IF(BK$63&lt;=$C$17,($C$34*BK$59*$B103/$C$63)*(IF(COUNTA($D103:BJ103)*(12/$C$63)&lt;=$C$9,0,1)),0)+IF(BL$63=$C$17,0,IF(BK$63=$C$17,$B103*(BK$60),0))</f>
        <v>1.5733333333333333</v>
      </c>
      <c r="BL103" s="50">
        <f ca="1">IF(BL$63&lt;=$C$17,($C$34*BL$59*$B103/$C$63)*(IF(COUNTA($D103:BK103)*(12/$C$63)&lt;=$C$9,0,1)),0)+IF(BM$63=$C$17,0,IF(BL$63=$C$17,$B103*(BL$60),0))</f>
        <v>1.5733333333333333</v>
      </c>
      <c r="BM103" s="50">
        <f ca="1">IF(BM$63&lt;=$C$17,($C$34*BM$59*$B103/$C$63)*(IF(COUNTA($D103:BL103)*(12/$C$63)&lt;=$C$9,0,1)),0)+IF(BN$63=$C$17,0,IF(BM$63=$C$17,$B103*(BM$60),0))</f>
        <v>1.5733333333333333</v>
      </c>
      <c r="BN103" s="50">
        <f ca="1">IF(BN$63&lt;=$C$17,($C$34*BN$59*$B103/$C$63)*(IF(COUNTA($D103:BM103)*(12/$C$63)&lt;=$C$9,0,1)),0)+IF(BO$63=$C$17,0,IF(BN$63=$C$17,$B103*(BN$60),0))</f>
        <v>1.5733333333333333</v>
      </c>
      <c r="BO103" s="50">
        <f ca="1">IF(BO$63&lt;=$C$17,($C$34*BO$59*$B103/$C$63)*(IF(COUNTA($D103:BN103)*(12/$C$63)&lt;=$C$9,0,1)),0)+IF(BP$63=$C$17,0,IF(BO$63=$C$17,$B103*(BO$60),0))</f>
        <v>1.5733333333333333</v>
      </c>
      <c r="BP103" s="50">
        <f ca="1">IF(BP$63&lt;=$C$17,($C$34*BP$59*$B103/$C$63)*(IF(COUNTA($D103:BO103)*(12/$C$63)&lt;=$C$9,0,1)),0)+IF(BQ$63=$C$17,0,IF(BP$63=$C$17,$B103*(BP$60),0))</f>
        <v>1.5733333333333333</v>
      </c>
      <c r="BQ103" s="50">
        <f ca="1">IF(BQ$63&lt;=$C$17,($C$34*BQ$59*$B103/$C$63)*(IF(COUNTA($D103:BP103)*(12/$C$63)&lt;=$C$9,0,1)),0)+IF(BR$63=$C$17,0,IF(BQ$63=$C$17,$B103*(BQ$60),0))</f>
        <v>1.5733333333333333</v>
      </c>
      <c r="BR103" s="50">
        <f ca="1">IF(BR$63&lt;=$C$17,($C$34*BR$59*$B103/$C$63)*(IF(COUNTA($D103:BQ103)*(12/$C$63)&lt;=$C$9,0,1)),0)+IF(BS$63=$C$17,0,IF(BR$63=$C$17,$B103*(BR$60),0))</f>
        <v>1.5733333333333333</v>
      </c>
      <c r="BS103" s="50">
        <f ca="1">IF(BS$63&lt;=$C$17,($C$34*BS$59*$B103/$C$63)*(IF(COUNTA($D103:BR103)*(12/$C$63)&lt;=$C$9,0,1)),0)+IF(BT$63=$C$17,0,IF(BS$63=$C$17,$B103*(BS$60),0))</f>
        <v>1.5733333333333333</v>
      </c>
      <c r="BT103" s="50">
        <f ca="1">IF(BT$63&lt;=$C$17,($C$34*BT$59*$B103/$C$63)*(IF(COUNTA($D103:BS103)*(12/$C$63)&lt;=$C$9,0,1)),0)+IF(BU$63=$C$17,0,IF(BT$63=$C$17,$B103*(BT$60),0))</f>
        <v>1.5733333333333333</v>
      </c>
      <c r="BU103" s="50">
        <f ca="1">IF(BU$63&lt;=$C$17,($C$34*BU$59*$B103/$C$63)*(IF(COUNTA($D103:BT103)*(12/$C$63)&lt;=$C$9,0,1)),0)+IF(BV$63=$C$17,0,IF(BU$63=$C$17,$B103*(BU$60),0))</f>
        <v>1.5733333333333333</v>
      </c>
      <c r="BV103" s="50">
        <f ca="1">IF(BV$63&lt;=$C$17,($C$34*BV$59*$B103/$C$63)*(IF(COUNTA($D103:BU103)*(12/$C$63)&lt;=$C$9,0,1)),0)+IF(BW$63=$C$17,0,IF(BV$63=$C$17,$B103*(BV$60),0))</f>
        <v>1.5733333333333333</v>
      </c>
      <c r="BW103" s="50">
        <f ca="1">IF(BW$63&lt;=$C$17,($C$34*BW$59*$B103/$C$63)*(IF(COUNTA($D103:BV103)*(12/$C$63)&lt;=$C$9,0,1)),0)+IF(BX$63=$C$17,0,IF(BW$63=$C$17,$B103*(BW$60),0))</f>
        <v>1.5733333333333333</v>
      </c>
      <c r="BX103" s="50">
        <f ca="1">IF(BX$63&lt;=$C$17,($C$34*BX$59*$B103/$C$63)*(IF(COUNTA($D103:BW103)*(12/$C$63)&lt;=$C$9,0,1)),0)+IF(BY$63=$C$17,0,IF(BX$63=$C$17,$B103*(BX$60),0))</f>
        <v>1.5733333333333333</v>
      </c>
      <c r="BY103" s="50">
        <f ca="1">IF(BY$63&lt;=$C$17,($C$34*BY$59*$B103/$C$63)*(IF(COUNTA($D103:BX103)*(12/$C$63)&lt;=$C$9,0,1)),0)+IF(BZ$63=$C$17,0,IF(BY$63=$C$17,$B103*(BY$60),0))</f>
        <v>1.5733333333333333</v>
      </c>
      <c r="BZ103" s="50">
        <f ca="1">IF(BZ$63&lt;=$C$17,($C$34*BZ$59*$B103/$C$63)*(IF(COUNTA($D103:BY103)*(12/$C$63)&lt;=$C$9,0,1)),0)+IF(CA$63=$C$17,0,IF(BZ$63=$C$17,$B103*(BZ$60),0))</f>
        <v>1.5733333333333333</v>
      </c>
      <c r="CA103" s="50">
        <f ca="1">IF(CA$63&lt;=$C$17,($C$34*CA$59*$B103/$C$63)*(IF(COUNTA($D103:BZ103)*(12/$C$63)&lt;=$C$9,0,1)),0)+IF(CB$63=$C$17,0,IF(CA$63=$C$17,$B103*(CA$60),0))</f>
        <v>1.5733333333333333</v>
      </c>
      <c r="CB103" s="50">
        <f ca="1">IF(CB$63&lt;=$C$17,($C$34*CB$59*$B103/$C$63)*(IF(COUNTA($D103:CA103)*(12/$C$63)&lt;=$C$9,0,1)),0)+IF(CC$63=$C$17,0,IF(CB$63=$C$17,$B103*(CB$60),0))</f>
        <v>1.5733333333333333</v>
      </c>
      <c r="CC103" s="50">
        <f ca="1">IF(CC$63&lt;=$C$17,($C$34*CC$59*$B103/$C$63)*(IF(COUNTA($D103:CB103)*(12/$C$63)&lt;=$C$9,0,1)),0)+IF(CD$63=$C$17,0,IF(CC$63=$C$17,$B103*(CC$60),0))</f>
        <v>1.5733333333333333</v>
      </c>
      <c r="CD103" s="50">
        <f ca="1">IF(CD$63&lt;=$C$17,($C$34*CD$59*$B103/$C$63)*(IF(COUNTA($D103:CC103)*(12/$C$63)&lt;=$C$9,0,1)),0)+IF(CE$63=$C$17,0,IF(CD$63=$C$17,$B103*(CD$60),0))</f>
        <v>1.5733333333333333</v>
      </c>
      <c r="CE103" s="50">
        <f ca="1">IF(CE$63&lt;=$C$17,($C$34*CE$59*$B103/$C$63)*(IF(COUNTA($D103:CD103)*(12/$C$63)&lt;=$C$9,0,1)),0)+IF(CF$63=$C$17,0,IF(CE$63=$C$17,$B103*(CE$60),0))</f>
        <v>1.5733333333333333</v>
      </c>
      <c r="CF103" s="50">
        <f ca="1">IF(CF$63&lt;=$C$17,($C$34*CF$59*$B103/$C$63)*(IF(COUNTA($D103:CE103)*(12/$C$63)&lt;=$C$9,0,1)),0)+IF(CG$63=$C$17,0,IF(CF$63=$C$17,$B103*(CF$60),0))</f>
        <v>1.5733333333333333</v>
      </c>
      <c r="CG103" s="50">
        <f ca="1">IF(CG$63&lt;=$C$17,($C$34*CG$59*$B103/$C$63)*(IF(COUNTA($D103:CF103)*(12/$C$63)&lt;=$C$9,0,1)),0)+IF(CH$63=$C$17,0,IF(CG$63=$C$17,$B103*(CG$60),0))</f>
        <v>1.5733333333333333</v>
      </c>
      <c r="CH103" s="50">
        <f ca="1">IF(CH$63&lt;=$C$17,($C$34*CH$59*$B103/$C$63)*(IF(COUNTA($D103:CG103)*(12/$C$63)&lt;=$C$9,0,1)),0)+IF(CI$63=$C$17,0,IF(CH$63=$C$17,$B103*(CH$60),0))</f>
        <v>1.5733333333333333</v>
      </c>
      <c r="CI103" s="50">
        <f ca="1">IF(CI$63&lt;=$C$17,($C$34*CI$59*$B103/$C$63)*(IF(COUNTA($D103:CH103)*(12/$C$63)&lt;=$C$9,0,1)),0)+IF(CJ$63=$C$17,0,IF(CI$63=$C$17,$B103*(CI$60),0))</f>
        <v>1.5733333333333333</v>
      </c>
      <c r="CJ103" s="50">
        <f ca="1">IF(CJ$63&lt;=$C$17,($C$34*CJ$59*$B103/$C$63)*(IF(COUNTA($D103:CI103)*(12/$C$63)&lt;=$C$9,0,1)),0)+IF(CK$63=$C$17,0,IF(CJ$63=$C$17,$B103*(CJ$60),0))</f>
        <v>1.5733333333333333</v>
      </c>
      <c r="CK103" s="50">
        <f ca="1">IF(CK$63&lt;=$C$17,($C$34*CK$59*$B103/$C$63)*(IF(COUNTA($D103:CJ103)*(12/$C$63)&lt;=$C$9,0,1)),0)+IF(CL$63=$C$17,0,IF(CK$63=$C$17,$B103*(CK$60),0))</f>
        <v>1.5733333333333333</v>
      </c>
      <c r="CL103" s="50">
        <f ca="1">IF(CL$63&lt;=$C$17,($C$34*CL$59*$B103/$C$63)*(IF(COUNTA($D103:CK103)*(12/$C$63)&lt;=$C$9,0,1)),0)+IF(CM$63=$C$17,0,IF(CL$63=$C$17,$B103*(CL$60),0))</f>
        <v>1.5733333333333333</v>
      </c>
      <c r="CM103" s="50">
        <f ca="1">IF(CM$63&lt;=$C$17,($C$34*CM$59*$B103/$C$63)*(IF(COUNTA($D103:CL103)*(12/$C$63)&lt;=$C$9,0,1)),0)+IF(CN$63=$C$17,0,IF(CM$63=$C$17,$B103*(CM$60),0))</f>
        <v>1.5733333333333333</v>
      </c>
      <c r="CN103" s="50">
        <f ca="1">IF(CN$63&lt;=$C$17,($C$34*CN$59*$B103/$C$63)*(IF(COUNTA($D103:CM103)*(12/$C$63)&lt;=$C$9,0,1)),0)+IF(CO$63=$C$17,0,IF(CN$63=$C$17,$B103*(CN$60),0))</f>
        <v>1.5733333333333333</v>
      </c>
      <c r="CO103" s="50">
        <f ca="1">IF(CO$63&lt;=$C$17,($C$34*CO$59*$B103/$C$63)*(IF(COUNTA($D103:CN103)*(12/$C$63)&lt;=$C$9,0,1)),0)+IF(CP$63=$C$17,0,IF(CO$63=$C$17,$B103*(CO$60),0))</f>
        <v>1.5733333333333333</v>
      </c>
      <c r="CP103" s="50">
        <f ca="1">IF(CP$63&lt;=$C$17,($C$34*CP$59*$B103/$C$63)*(IF(COUNTA($D103:CO103)*(12/$C$63)&lt;=$C$9,0,1)),0)+IF(CQ$63=$C$17,0,IF(CP$63=$C$17,$B103*(CP$60),0))</f>
        <v>1.5733333333333333</v>
      </c>
      <c r="CQ103" s="50">
        <f ca="1">IF(CQ$63&lt;=$C$17,($C$34*CQ$59*$B103/$C$63)*(IF(COUNTA($D103:CP103)*(12/$C$63)&lt;=$C$9,0,1)),0)+IF(CR$63=$C$17,0,IF(CQ$63=$C$17,$B103*(CQ$60),0))</f>
        <v>1.5733333333333333</v>
      </c>
      <c r="CR103" s="50">
        <f ca="1">IF(CR$63&lt;=$C$17,($C$34*CR$59*$B103/$C$63)*(IF(COUNTA($D103:CQ103)*(12/$C$63)&lt;=$C$9,0,1)),0)+IF(CS$63=$C$17,0,IF(CR$63=$C$17,$B103*(CR$60),0))</f>
        <v>1.5733333333333333</v>
      </c>
      <c r="CS103" s="50">
        <f ca="1">IF(CS$63&lt;=$C$17,($C$34*CS$59*$B103/$C$63)*(IF(COUNTA($D103:CR103)*(12/$C$63)&lt;=$C$9,0,1)),0)+IF(CT$63=$C$17,0,IF(CS$63=$C$17,$B103*(CS$60),0))</f>
        <v>1.5733333333333333</v>
      </c>
      <c r="CT103" s="50">
        <f ca="1">IF(CT$63&lt;=$C$17,($C$34*CT$59*$B103/$C$63)*(IF(COUNTA($D103:CS103)*(12/$C$63)&lt;=$C$9,0,1)),0)+IF(CU$63=$C$17,0,IF(CT$63=$C$17,$B103*(CT$60),0))</f>
        <v>1.5733333333333333</v>
      </c>
      <c r="CU103" s="50">
        <f ca="1">IF(CU$63&lt;=$C$17,($C$34*CU$59*$B103/$C$63)*(IF(COUNTA($D103:CT103)*(12/$C$63)&lt;=$C$9,0,1)),0)+IF(CV$63=$C$17,0,IF(CU$63=$C$17,$B103*(CU$60),0))</f>
        <v>1.5733333333333333</v>
      </c>
      <c r="CV103" s="50">
        <f ca="1">IF(CV$63&lt;=$C$17,($C$34*CV$59*$B103/$C$63)*(IF(COUNTA($D103:CU103)*(12/$C$63)&lt;=$C$9,0,1)),0)+IF(CW$63=$C$17,0,IF(CV$63=$C$17,$B103*(CV$60),0))</f>
        <v>1.5733333333333333</v>
      </c>
      <c r="CW103" s="50">
        <f ca="1">IF(CW$63&lt;=$C$17,($C$34*CW$59*$B103/$C$63)*(IF(COUNTA($D103:CV103)*(12/$C$63)&lt;=$C$9,0,1)),0)+IF(CX$63=$C$17,0,IF(CW$63=$C$17,$B103*(CW$60),0))</f>
        <v>1.5733333333333333</v>
      </c>
      <c r="CX103" s="50">
        <f ca="1">IF(CX$63&lt;=$C$17,($C$34*CX$59*$B103/$C$63)*(IF(COUNTA($D103:CW103)*(12/$C$63)&lt;=$C$9,0,1)),0)+IF(CY$63=$C$17,0,IF(CX$63=$C$17,$B103*(CX$60),0))</f>
        <v>1.5733333333333333</v>
      </c>
      <c r="CY103" s="50">
        <f ca="1">IF(CY$63&lt;=$C$17,($C$34*CY$59*$B103/$C$63)*(IF(COUNTA($D103:CX103)*(12/$C$63)&lt;=$C$9,0,1)),0)+IF(CZ$63=$C$17,0,IF(CY$63=$C$17,$B103*(CY$60),0))</f>
        <v>1.5733333333333333</v>
      </c>
      <c r="CZ103" s="50">
        <f ca="1">IF(CZ$63&lt;=$C$17,($C$34*CZ$59*$B103/$C$63)*(IF(COUNTA($D103:CY103)*(12/$C$63)&lt;=$C$9,0,1)),0)+IF(DA$63=$C$17,0,IF(CZ$63=$C$17,$B103*(CZ$60),0))</f>
        <v>1.5733333333333333</v>
      </c>
      <c r="DA103" s="50">
        <f ca="1">IF(DA$63&lt;=$C$17,($C$34*DA$59*$B103/$C$63)*(IF(COUNTA($D103:CZ103)*(12/$C$63)&lt;=$C$9,0,1)),0)+IF(DB$63=$C$17,0,IF(DA$63=$C$17,$B103*(DA$60),0))</f>
        <v>1.5733333333333333</v>
      </c>
      <c r="DB103" s="50">
        <f ca="1">IF(DB$63&lt;=$C$17,($C$34*DB$59*$B103/$C$63)*(IF(COUNTA($D103:DA103)*(12/$C$63)&lt;=$C$9,0,1)),0)+IF(DC$63=$C$17,0,IF(DB$63=$C$17,$B103*(DB$60),0))</f>
        <v>1.5733333333333333</v>
      </c>
      <c r="DC103" s="50">
        <f ca="1">IF(DC$63&lt;=$C$17,($C$34*DC$59*$B103/$C$63)*(IF(COUNTA($D103:DB103)*(12/$C$63)&lt;=$C$9,0,1)),0)+IF(DD$63=$C$17,0,IF(DC$63=$C$17,$B103*(DC$60),0))</f>
        <v>1.5733333333333333</v>
      </c>
      <c r="DD103" s="50">
        <f ca="1">IF(DD$63&lt;=$C$17,($C$34*DD$59*$B103/$C$63)*(IF(COUNTA($D103:DC103)*(12/$C$63)&lt;=$C$9,0,1)),0)+IF(DE$63=$C$17,0,IF(DD$63=$C$17,$B103*(DD$60),0))</f>
        <v>1.5733333333333333</v>
      </c>
      <c r="DE103" s="50">
        <f ca="1">IF(DE$63&lt;=$C$17,($C$34*DE$59*$B103/$C$63)*(IF(COUNTA($D103:DD103)*(12/$C$63)&lt;=$C$9,0,1)),0)+IF(DF$63=$C$17,0,IF(DE$63=$C$17,$B103*(DE$60),0))</f>
        <v>1.5733333333333333</v>
      </c>
      <c r="DF103" s="50">
        <f ca="1">IF(DF$63&lt;=$C$17,($C$34*DF$59*$B103/$C$63)*(IF(COUNTA($D103:DE103)*(12/$C$63)&lt;=$C$9,0,1)),0)+IF(DG$63=$C$17,0,IF(DF$63=$C$17,$B103*(DF$60),0))</f>
        <v>1.5733333333333333</v>
      </c>
      <c r="DG103" s="50">
        <f ca="1">IF(DG$63&lt;=$C$17,($C$34*DG$59*$B103/$C$63)*(IF(COUNTA($D103:DF103)*(12/$C$63)&lt;=$C$9,0,1)),0)+IF(DH$63=$C$17,0,IF(DG$63=$C$17,$B103*(DG$60),0))</f>
        <v>1.5733333333333333</v>
      </c>
      <c r="DH103" s="50">
        <f ca="1">IF(DH$63&lt;=$C$17,($C$34*DH$59*$B103/$C$63)*(IF(COUNTA($D103:DG103)*(12/$C$63)&lt;=$C$9,0,1)),0)+IF(DI$63=$C$17,0,IF(DH$63=$C$17,$B103*(DH$60),0))</f>
        <v>1.5733333333333333</v>
      </c>
      <c r="DI103" s="50">
        <f ca="1">IF(DI$63&lt;=$C$17,($C$34*DI$59*$B103/$C$63)*(IF(COUNTA($D103:DH103)*(12/$C$63)&lt;=$C$9,0,1)),0)+IF(DJ$63=$C$17,0,IF(DI$63=$C$17,$B103*(DI$60),0))</f>
        <v>1.5733333333333333</v>
      </c>
      <c r="DJ103" s="50">
        <f ca="1">IF(DJ$63&lt;=$C$17,($C$34*DJ$59*$B103/$C$63)*(IF(COUNTA($D103:DI103)*(12/$C$63)&lt;=$C$9,0,1)),0)+IF(DK$63=$C$17,0,IF(DJ$63=$C$17,$B103*(DJ$60),0))</f>
        <v>1.5733333333333333</v>
      </c>
      <c r="DK103" s="50">
        <f ca="1">IF(DK$63&lt;=$C$17,($C$34*DK$59*$B103/$C$63)*(IF(COUNTA($D103:DJ103)*(12/$C$63)&lt;=$C$9,0,1)),0)+IF(DL$63=$C$17,0,IF(DK$63=$C$17,$B103*(DK$60),0))</f>
        <v>1.5733333333333333</v>
      </c>
      <c r="DL103" s="50">
        <f ca="1">IF(DL$63&lt;=$C$17,($C$34*DL$59*$B103/$C$63)*(IF(COUNTA($D103:DK103)*(12/$C$63)&lt;=$C$9,0,1)),0)+IF(DM$63=$C$17,0,IF(DL$63=$C$17,$B103*(DL$60),0))</f>
        <v>1.5733333333333333</v>
      </c>
      <c r="DM103" s="50">
        <f ca="1">IF(DM$63&lt;=$C$17,($C$34*DM$59*$B103/$C$63)*(IF(COUNTA($D103:DL103)*(12/$C$63)&lt;=$C$9,0,1)),0)+IF(DN$63=$C$17,0,IF(DM$63=$C$17,$B103*(DM$60),0))</f>
        <v>1.5733333333333333</v>
      </c>
      <c r="DN103" s="50">
        <f ca="1">IF(DN$63&lt;=$C$17,($C$34*DN$59*$B103/$C$63)*(IF(COUNTA($D103:DM103)*(12/$C$63)&lt;=$C$9,0,1)),0)+IF(DO$63=$C$17,0,IF(DN$63=$C$17,$B103*(DN$60),0))</f>
        <v>1.5733333333333333</v>
      </c>
      <c r="DO103" s="50">
        <f ca="1">IF(DO$63&lt;=$C$17,($C$34*DO$59*$B103/$C$63)*(IF(COUNTA($D103:DN103)*(12/$C$63)&lt;=$C$9,0,1)),0)+IF(DP$63=$C$17,0,IF(DO$63=$C$17,$B103*(DO$60),0))</f>
        <v>1.5733333333333333</v>
      </c>
      <c r="DP103" s="50">
        <f ca="1">IF(DP$63&lt;=$C$17,($C$34*DP$59*$B103/$C$63)*(IF(COUNTA($D103:DO103)*(12/$C$63)&lt;=$C$9,0,1)),0)+IF(DQ$63=$C$17,0,IF(DP$63=$C$17,$B103*(DP$60),0))</f>
        <v>1.5733333333333333</v>
      </c>
      <c r="DQ103" s="50">
        <f ca="1">IF(DQ$63&lt;=$C$17,($C$34*DQ$59*$B103/$C$63)*(IF(COUNTA($D103:DP103)*(12/$C$63)&lt;=$C$9,0,1)),0)+IF(DR$63=$C$17,0,IF(DQ$63=$C$17,$B103*(DQ$60),0))</f>
        <v>1.5733333333333333</v>
      </c>
      <c r="DR103" s="50">
        <f ca="1">IF(DR$63&lt;=$C$17,($C$34*DR$59*$B103/$C$63)*(IF(COUNTA($D103:DQ103)*(12/$C$63)&lt;=$C$9,0,1)),0)+IF(DS$63=$C$17,0,IF(DR$63=$C$17,$B103*(DR$60),0))</f>
        <v>1.5733333333333333</v>
      </c>
      <c r="DS103" s="50">
        <f ca="1">IF(DS$63&lt;=$C$17,($C$34*DS$59*$B103/$C$63)*(IF(COUNTA($D103:DR103)*(12/$C$63)&lt;=$C$9,0,1)),0)+IF(DT$63=$C$17,0,IF(DS$63=$C$17,$B103*(DS$60),0))</f>
        <v>1.5733333333333333</v>
      </c>
      <c r="DT103" s="50">
        <f ca="1">IF(DT$63&lt;=$C$17,($C$34*DT$59*$B103/$C$63)*(IF(COUNTA($D103:DS103)*(12/$C$63)&lt;=$C$9,0,1)),0)+IF(DU$63=$C$17,0,IF(DT$63=$C$17,$B103*(DT$60),0))</f>
        <v>386.55054931822832</v>
      </c>
      <c r="DU103" s="50">
        <f>IF(DU$63&lt;=$C$17,($C$34*DU$59*$B103/$C$63)*(IF(COUNTA($D103:DT103)*(12/$C$63)&lt;=$C$9,0,1)),0)+IF(DV$63=$C$17,0,IF(DU$63=$C$17,$B103*(DU$60),0))</f>
        <v>0</v>
      </c>
      <c r="DV103" s="50">
        <f>IF(DV$63&lt;=$C$17,($C$34*DV$59*$B103/$C$63)*(IF(COUNTA($D103:DU103)*(12/$C$63)&lt;=$C$9,0,1)),0)+IF(DW$63=$C$17,0,IF(DV$63=$C$17,$B103*(DV$60),0))</f>
        <v>0</v>
      </c>
      <c r="DW103" s="50">
        <f>IF(DW$63&lt;=$C$17,($C$34*DW$59*$B103/$C$63)*(IF(COUNTA($D103:DV103)*(12/$C$63)&lt;=$C$9,0,1)),0)+IF(DX$63=$C$17,0,IF(DW$63=$C$17,$B103*(DW$60),0))</f>
        <v>0</v>
      </c>
      <c r="DX103" s="50">
        <f>IF(DX$63&lt;=$C$17,($C$34*DX$59*$B103/$C$63)*(IF(COUNTA($D103:DW103)*(12/$C$63)&lt;=$C$9,0,1)),0)+IF(DY$63=$C$17,0,IF(DX$63=$C$17,$B103*(DX$60),0))</f>
        <v>0</v>
      </c>
      <c r="DY103" s="50">
        <f>IF(DY$63&lt;=$C$17,($C$34*DY$59*$B103/$C$63)*(IF(COUNTA($D103:DX103)*(12/$C$63)&lt;=$C$9,0,1)),0)+IF(DZ$63=$C$17,0,IF(DY$63=$C$17,$B103*(DY$60),0))</f>
        <v>0</v>
      </c>
      <c r="DZ103" s="50">
        <f>IF(DZ$63&lt;=$C$17,($C$34*DZ$59*$B103/$C$63)*(IF(COUNTA($D103:DY103)*(12/$C$63)&lt;=$C$9,0,1)),0)+IF(EA$63=$C$17,0,IF(DZ$63=$C$17,$B103*(DZ$60),0))</f>
        <v>0</v>
      </c>
      <c r="EA103" s="50">
        <f>IF(EA$63&lt;=$C$17,($C$34*EA$59*$B103/$C$63)*(IF(COUNTA($D103:DZ103)*(12/$C$63)&lt;=$C$9,0,1)),0)+IF(EB$63=$C$17,0,IF(EA$63=$C$17,$B103*(EA$60),0))</f>
        <v>0</v>
      </c>
      <c r="EB103" s="50">
        <f>IF(EB$63&lt;=$C$17,($C$34*EB$59*$B103/$C$63)*(IF(COUNTA($D103:EA103)*(12/$C$63)&lt;=$C$9,0,1)),0)+IF(EC$63=$C$17,0,IF(EB$63=$C$17,$B103*(EB$60),0))</f>
        <v>0</v>
      </c>
      <c r="EC103" s="50">
        <f>IF(EC$63&lt;=$C$17,($C$34*EC$59*$B103/$C$63)*(IF(COUNTA($D103:EB103)*(12/$C$63)&lt;=$C$9,0,1)),0)+IF(ED$63=$C$17,0,IF(EC$63=$C$17,$B103*(EC$60),0))</f>
        <v>0</v>
      </c>
      <c r="ED103" s="50">
        <f>IF(ED$63&lt;=$C$17,($C$34*ED$59*$B103/$C$63)*(IF(COUNTA($D103:EC103)*(12/$C$63)&lt;=$C$9,0,1)),0)+IF(EE$63=$C$17,0,IF(ED$63=$C$17,$B103*(ED$60),0))</f>
        <v>0</v>
      </c>
      <c r="EE103" s="50">
        <f>IF(EE$63&lt;=$C$17,($C$34*EE$59*$B103/$C$63)*(IF(COUNTA($D103:ED103)*(12/$C$63)&lt;=$C$9,0,1)),0)+IF(EF$63=$C$17,0,IF(EE$63=$C$17,$B103*(EE$60),0))</f>
        <v>0</v>
      </c>
      <c r="EF103" s="50">
        <f>IF(EF$63&lt;=$C$17,($C$34*EF$59*$B103/$C$63)*(IF(COUNTA($D103:EE103)*(12/$C$63)&lt;=$C$9,0,1)),0)+IF(EG$63=$C$17,0,IF(EF$63=$C$17,$B103*(EF$60),0))</f>
        <v>0</v>
      </c>
      <c r="EG103" s="50">
        <f>IF(EG$63&lt;=$C$17,($C$34*EG$59*$B103/$C$63)*(IF(COUNTA($D103:EF103)*(12/$C$63)&lt;=$C$9,0,1)),0)+IF(EH$63=$C$17,0,IF(EG$63=$C$17,$B103*(EG$60),0))</f>
        <v>0</v>
      </c>
      <c r="EH103" s="50">
        <f>IF(EH$63&lt;=$C$17,($C$34*EH$59*$B103/$C$63)*(IF(COUNTA($D103:EG103)*(12/$C$63)&lt;=$C$9,0,1)),0)+IF(EI$63=$C$17,0,IF(EH$63=$C$17,$B103*(EH$60),0))</f>
        <v>0</v>
      </c>
      <c r="EI103" s="50">
        <f>IF(EI$63&lt;=$C$17,($C$34*EI$59*$B103/$C$63)*(IF(COUNTA($D103:EH103)*(12/$C$63)&lt;=$C$9,0,1)),0)+IF(EJ$63=$C$17,0,IF(EI$63=$C$17,$B103*(EI$60),0))</f>
        <v>0</v>
      </c>
      <c r="EJ103" s="50">
        <f>IF(EJ$63&lt;=$C$17,($C$34*EJ$59*$B103/$C$63)*(IF(COUNTA($D103:EI103)*(12/$C$63)&lt;=$C$9,0,1)),0)+IF(EK$63=$C$17,0,IF(EJ$63=$C$17,$B103*(EJ$60),0))</f>
        <v>0</v>
      </c>
      <c r="EK103" s="50">
        <f>IF(EK$63&lt;=$C$17,($C$34*EK$59*$B103/$C$63)*(IF(COUNTA($D103:EJ103)*(12/$C$63)&lt;=$C$9,0,1)),0)+IF(EL$63=$C$17,0,IF(EK$63=$C$17,$B103*(EK$60),0))</f>
        <v>0</v>
      </c>
      <c r="EL103" s="50">
        <f>IF(EL$63&lt;=$C$17,($C$34*EL$59*$B103/$C$63)*(IF(COUNTA($D103:EK103)*(12/$C$63)&lt;=$C$9,0,1)),0)+IF(EM$63=$C$17,0,IF(EL$63=$C$17,$B103*(EL$60),0))</f>
        <v>0</v>
      </c>
      <c r="EM103" s="50">
        <f>IF(EM$63&lt;=$C$17,($C$34*EM$59*$B103/$C$63)*(IF(COUNTA($D103:EL103)*(12/$C$63)&lt;=$C$9,0,1)),0)+IF(EN$63=$C$17,0,IF(EM$63=$C$17,$B103*(EM$60),0))</f>
        <v>0</v>
      </c>
      <c r="EN103" s="50">
        <f>IF(EN$63&lt;=$C$17,($C$34*EN$59*$B103/$C$63)*(IF(COUNTA($D103:EM103)*(12/$C$63)&lt;=$C$9,0,1)),0)+IF(EO$63=$C$17,0,IF(EN$63=$C$17,$B103*(EN$60),0))</f>
        <v>0</v>
      </c>
      <c r="EO103" s="50">
        <f>IF(EO$63&lt;=$C$17,($C$34*EO$59*$B103/$C$63)*(IF(COUNTA($D103:EN103)*(12/$C$63)&lt;=$C$9,0,1)),0)+IF(EP$63=$C$17,0,IF(EO$63=$C$17,$B103*(EO$60),0))</f>
        <v>0</v>
      </c>
      <c r="EP103" s="50">
        <f>IF(EP$63&lt;=$C$17,($C$34*EP$59*$B103/$C$63)*(IF(COUNTA($D103:EO103)*(12/$C$63)&lt;=$C$9,0,1)),0)+IF(EQ$63=$C$17,0,IF(EP$63=$C$17,$B103*(EP$60),0))</f>
        <v>0</v>
      </c>
      <c r="EQ103" s="50">
        <f>IF(EQ$63&lt;=$C$17,($C$34*EQ$59*$B103/$C$63)*(IF(COUNTA($D103:EP103)*(12/$C$63)&lt;=$C$9,0,1)),0)+IF(ER$63=$C$17,0,IF(EQ$63=$C$17,$B103*(EQ$60),0))</f>
        <v>0</v>
      </c>
      <c r="ER103" s="50">
        <f>IF(ER$63&lt;=$C$17,($C$34*ER$59*$B103/$C$63)*(IF(COUNTA($D103:EQ103)*(12/$C$63)&lt;=$C$9,0,1)),0)+IF(ES$63=$C$17,0,IF(ER$63=$C$17,$B103*(ER$60),0))</f>
        <v>0</v>
      </c>
      <c r="ES103" s="50">
        <f>IF(ES$63&lt;=$C$17,($C$34*ES$59*$B103/$C$63)*(IF(COUNTA($D103:ER103)*(12/$C$63)&lt;=$C$9,0,1)),0)+IF(ET$63=$C$17,0,IF(ES$63=$C$17,$B103*(ES$60),0))</f>
        <v>0</v>
      </c>
      <c r="ET103" s="50">
        <f>IF(ET$63&lt;=$C$17,($C$34*ET$59*$B103/$C$63)*(IF(COUNTA($D103:ES103)*(12/$C$63)&lt;=$C$9,0,1)),0)+IF(EU$63=$C$17,0,IF(ET$63=$C$17,$B103*(ET$60),0))</f>
        <v>0</v>
      </c>
      <c r="EU103" s="50">
        <f>IF(EU$63&lt;=$C$17,($C$34*EU$59*$B103/$C$63)*(IF(COUNTA($D103:ET103)*(12/$C$63)&lt;=$C$9,0,1)),0)+IF(EV$63=$C$17,0,IF(EU$63=$C$17,$B103*(EU$60),0))</f>
        <v>0</v>
      </c>
      <c r="EV103" s="50">
        <f>IF(EV$63&lt;=$C$17,($C$34*EV$59*$B103/$C$63)*(IF(COUNTA($D103:EU103)*(12/$C$63)&lt;=$C$9,0,1)),0)+IF(EW$63=$C$17,0,IF(EV$63=$C$17,$B103*(EV$60),0))</f>
        <v>0</v>
      </c>
      <c r="EW103" s="50">
        <f>IF(EW$63&lt;=$C$17,($C$34*EW$59*$B103/$C$63)*(IF(COUNTA($D103:EV103)*(12/$C$63)&lt;=$C$9,0,1)),0)+IF(EX$63=$C$17,0,IF(EW$63=$C$17,$B103*(EW$60),0))</f>
        <v>0</v>
      </c>
      <c r="EX103" s="50">
        <f>IF(EX$63&lt;=$C$17,($C$34*EX$59*$B103/$C$63)*(IF(COUNTA($D103:EW103)*(12/$C$63)&lt;=$C$9,0,1)),0)+IF(EY$63=$C$17,0,IF(EX$63=$C$17,$B103*(EX$60),0))</f>
        <v>0</v>
      </c>
      <c r="EY103" s="50">
        <f>IF(EY$63&lt;=$C$17,($C$34*EY$59*$B103/$C$63)*(IF(COUNTA($D103:EX103)*(12/$C$63)&lt;=$C$9,0,1)),0)+IF(EZ$63=$C$17,0,IF(EY$63=$C$17,$B103*(EY$60),0))</f>
        <v>0</v>
      </c>
      <c r="EZ103" s="50">
        <f>IF(EZ$63&lt;=$C$17,($C$34*EZ$59*$B103/$C$63)*(IF(COUNTA($D103:EY103)*(12/$C$63)&lt;=$C$9,0,1)),0)+IF(FA$63=$C$17,0,IF(EZ$63=$C$17,$B103*(EZ$60),0))</f>
        <v>0</v>
      </c>
      <c r="FA103" s="50">
        <f>IF(FA$63&lt;=$C$17,($C$34*FA$59*$B103/$C$63)*(IF(COUNTA($D103:EZ103)*(12/$C$63)&lt;=$C$9,0,1)),0)+IF(FB$63=$C$17,0,IF(FA$63=$C$17,$B103*(FA$60),0))</f>
        <v>0</v>
      </c>
      <c r="FB103" s="50">
        <f>IF(FB$63&lt;=$C$17,($C$34*FB$59*$B103/$C$63)*(IF(COUNTA($D103:FA103)*(12/$C$63)&lt;=$C$9,0,1)),0)+IF(FC$63=$C$17,0,IF(FB$63=$C$17,$B103*(FB$60),0))</f>
        <v>0</v>
      </c>
      <c r="FC103" s="50">
        <f>IF(FC$63&lt;=$C$17,($C$34*FC$59*$B103/$C$63)*(IF(COUNTA($D103:FB103)*(12/$C$63)&lt;=$C$9,0,1)),0)+IF(FD$63=$C$17,0,IF(FC$63=$C$17,$B103*(FC$60),0))</f>
        <v>0</v>
      </c>
      <c r="FD103" s="50">
        <f>IF(FD$63&lt;=$C$17,($C$34*FD$59*$B103/$C$63)*(IF(COUNTA($D103:FC103)*(12/$C$63)&lt;=$C$9,0,1)),0)+IF(FE$63=$C$17,0,IF(FD$63=$C$17,$B103*(FD$60),0))</f>
        <v>0</v>
      </c>
      <c r="FE103" s="50">
        <f>IF(FE$63&lt;=$C$17,($C$34*FE$59*$B103/$C$63)*(IF(COUNTA($D103:FD103)*(12/$C$63)&lt;=$C$9,0,1)),0)+IF(FF$63=$C$17,0,IF(FE$63=$C$17,$B103*(FE$60),0))</f>
        <v>0</v>
      </c>
      <c r="FF103" s="50">
        <f>IF(FF$63&lt;=$C$17,($C$34*FF$59*$B103/$C$63)*(IF(COUNTA($D103:FE103)*(12/$C$63)&lt;=$C$9,0,1)),0)+IF(FG$63=$C$17,0,IF(FF$63=$C$17,$B103*(FF$60),0))</f>
        <v>0</v>
      </c>
      <c r="FG103" s="50">
        <f>IF(FG$63&lt;=$C$17,($C$34*FG$59*$B103/$C$63)*(IF(COUNTA($D103:FF103)*(12/$C$63)&lt;=$C$9,0,1)),0)+IF(FH$63=$C$17,0,IF(FG$63=$C$17,$B103*(FG$60),0))</f>
        <v>0</v>
      </c>
      <c r="FH103" s="50">
        <f>IF(FH$63&lt;=$C$17,($C$34*FH$59*$B103/$C$63)*(IF(COUNTA($D103:FG103)*(12/$C$63)&lt;=$C$9,0,1)),0)+IF(FI$63=$C$17,0,IF(FH$63=$C$17,$B103*(FH$60),0))</f>
        <v>0</v>
      </c>
      <c r="FI103" s="50">
        <f>IF(FI$63&lt;=$C$17,($C$34*FI$59*$B103/$C$63)*(IF(COUNTA($D103:FH103)*(12/$C$63)&lt;=$C$9,0,1)),0)+IF(FJ$63=$C$17,0,IF(FI$63=$C$17,$B103*(FI$60),0))</f>
        <v>0</v>
      </c>
      <c r="FJ103" s="50">
        <f>IF(FJ$63&lt;=$C$17,($C$34*FJ$59*$B103/$C$63)*(IF(COUNTA($D103:FI103)*(12/$C$63)&lt;=$C$9,0,1)),0)+IF(FK$63=$C$17,0,IF(FJ$63=$C$17,$B103*(FJ$60),0))</f>
        <v>0</v>
      </c>
      <c r="FK103" s="50">
        <f>IF(FK$63&lt;=$C$17,($C$34*FK$59*$B103/$C$63)*(IF(COUNTA($D103:FJ103)*(12/$C$63)&lt;=$C$9,0,1)),0)+IF(FL$63=$C$17,0,IF(FK$63=$C$17,$B103*(FK$60),0))</f>
        <v>0</v>
      </c>
      <c r="FL103" s="50">
        <f>IF(FL$63&lt;=$C$17,($C$34*FL$59*$B103/$C$63)*(IF(COUNTA($D103:FK103)*(12/$C$63)&lt;=$C$9,0,1)),0)+IF(FM$63=$C$17,0,IF(FL$63=$C$17,$B103*(FL$60),0))</f>
        <v>0</v>
      </c>
      <c r="FM103" s="50">
        <f>IF(FM$63&lt;=$C$17,($C$34*FM$59*$B103/$C$63)*(IF(COUNTA($D103:FL103)*(12/$C$63)&lt;=$C$9,0,1)),0)+IF(FN$63=$C$17,0,IF(FM$63=$C$17,$B103*(FM$60),0))</f>
        <v>0</v>
      </c>
      <c r="FN103" s="50">
        <f>IF(FN$63&lt;=$C$17,($C$34*FN$59*$B103/$C$63)*(IF(COUNTA($D103:FM103)*(12/$C$63)&lt;=$C$9,0,1)),0)+IF(FO$63=$C$17,0,IF(FN$63=$C$17,$B103*(FN$60),0))</f>
        <v>0</v>
      </c>
      <c r="FO103" s="50">
        <f>IF(FO$63&lt;=$C$17,($C$34*FO$59*$B103/$C$63)*(IF(COUNTA($D103:FN103)*(12/$C$63)&lt;=$C$9,0,1)),0)+IF(FP$63=$C$17,0,IF(FO$63=$C$17,$B103*(FO$60),0))</f>
        <v>0</v>
      </c>
      <c r="FP103" s="50">
        <f>IF(FP$63&lt;=$C$17,($C$34*FP$59*$B103/$C$63)*(IF(COUNTA($D103:FO103)*(12/$C$63)&lt;=$C$9,0,1)),0)+IF(FQ$63=$C$17,0,IF(FP$63=$C$17,$B103*(FP$60),0))</f>
        <v>0</v>
      </c>
      <c r="FQ103" s="50">
        <f>IF(FQ$63&lt;=$C$17,($C$34*FQ$59*$B103/$C$63)*(IF(COUNTA($D103:FP103)*(12/$C$63)&lt;=$C$9,0,1)),0)+IF(FR$63=$C$17,0,IF(FQ$63=$C$17,$B103*(FQ$60),0))</f>
        <v>0</v>
      </c>
      <c r="FR103" s="50">
        <f>IF(FR$63&lt;=$C$17,($C$34*FR$59*$B103/$C$63)*(IF(COUNTA($D103:FQ103)*(12/$C$63)&lt;=$C$9,0,1)),0)+IF(FS$63=$C$17,0,IF(FR$63=$C$17,$B103*(FR$60),0))</f>
        <v>0</v>
      </c>
      <c r="FS103" s="50">
        <f>IF(FS$63&lt;=$C$17,($C$34*FS$59*$B103/$C$63)*(IF(COUNTA($D103:FR103)*(12/$C$63)&lt;=$C$9,0,1)),0)+IF(FT$63=$C$17,0,IF(FS$63=$C$17,$B103*(FS$60),0))</f>
        <v>0</v>
      </c>
      <c r="FT103" s="50">
        <f>IF(FT$63&lt;=$C$17,($C$34*FT$59*$B103/$C$63)*(IF(COUNTA($D103:FS103)*(12/$C$63)&lt;=$C$9,0,1)),0)+IF(FU$63=$C$17,0,IF(FT$63=$C$17,$B103*(FT$60),0))</f>
        <v>0</v>
      </c>
      <c r="FU103" s="50">
        <f>IF(FU$63&lt;=$C$17,($C$34*FU$59*$B103/$C$63)*(IF(COUNTA($D103:FT103)*(12/$C$63)&lt;=$C$9,0,1)),0)+IF(FV$63=$C$17,0,IF(FU$63=$C$17,$B103*(FU$60),0))</f>
        <v>0</v>
      </c>
      <c r="FV103" s="50">
        <f>IF(FV$63&lt;=$C$17,($C$34*FV$59*$B103/$C$63)*(IF(COUNTA($D103:FU103)*(12/$C$63)&lt;=$C$9,0,1)),0)+IF(FW$63=$C$17,0,IF(FV$63=$C$17,$B103*(FV$60),0))</f>
        <v>0</v>
      </c>
      <c r="FW103" s="50">
        <f>IF(FW$63&lt;=$C$17,($C$34*FW$59*$B103/$C$63)*(IF(COUNTA($D103:FV103)*(12/$C$63)&lt;=$C$9,0,1)),0)+IF(FX$63=$C$17,0,IF(FW$63=$C$17,$B103*(FW$60),0))</f>
        <v>0</v>
      </c>
      <c r="FX103" s="50">
        <f>IF(FX$63&lt;=$C$17,($C$34*FX$59*$B103/$C$63)*(IF(COUNTA($D103:FW103)*(12/$C$63)&lt;=$C$9,0,1)),0)+IF(FY$63=$C$17,0,IF(FX$63=$C$17,$B103*(FX$60),0))</f>
        <v>0</v>
      </c>
      <c r="FY103" s="50">
        <f>IF(FY$63&lt;=$C$17,($C$34*FY$59*$B103/$C$63)*(IF(COUNTA($D103:FX103)*(12/$C$63)&lt;=$C$9,0,1)),0)+IF(FZ$63=$C$17,0,IF(FY$63=$C$17,$B103*(FY$60),0))</f>
        <v>0</v>
      </c>
      <c r="FZ103" s="50">
        <f>IF(FZ$63&lt;=$C$17,($C$34*FZ$59*$B103/$C$63)*(IF(COUNTA($D103:FY103)*(12/$C$63)&lt;=$C$9,0,1)),0)+IF(GA$63=$C$17,0,IF(FZ$63=$C$17,$B103*(FZ$60),0))</f>
        <v>0</v>
      </c>
      <c r="GA103" s="50">
        <f>IF(GA$63&lt;=$C$17,($C$34*GA$59*$B103/$C$63)*(IF(COUNTA($D103:FZ103)*(12/$C$63)&lt;=$C$9,0,1)),0)+IF(GB$63=$C$17,0,IF(GA$63=$C$17,$B103*(GA$60),0))</f>
        <v>0</v>
      </c>
      <c r="GB103" s="50">
        <f>IF(GB$63&lt;=$C$17,($C$34*GB$59*$B103/$C$63)*(IF(COUNTA($D103:GA103)*(12/$C$63)&lt;=$C$9,0,1)),0)+IF(GC$63=$C$17,0,IF(GB$63=$C$17,$B103*(GB$60),0))</f>
        <v>0</v>
      </c>
      <c r="GC103" s="50">
        <f>IF(GC$63&lt;=$C$17,($C$34*GC$59*$B103/$C$63)*(IF(COUNTA($D103:GB103)*(12/$C$63)&lt;=$C$9,0,1)),0)+IF(GD$63=$C$17,0,IF(GC$63=$C$17,$B103*(GC$60),0))</f>
        <v>0</v>
      </c>
      <c r="GD103" s="50">
        <f>IF(GD$63&lt;=$C$17,($C$34*GD$59*$B103/$C$63)*(IF(COUNTA($D103:GC103)*(12/$C$63)&lt;=$C$9,0,1)),0)+IF(GE$63=$C$17,0,IF(GD$63=$C$17,$B103*(GD$60),0))</f>
        <v>0</v>
      </c>
      <c r="GE103" s="50">
        <f>IF(GE$63&lt;=$C$17,($C$34*GE$59*$B103/$C$63)*(IF(COUNTA($D103:GD103)*(12/$C$63)&lt;=$C$9,0,1)),0)+IF(GF$63=$C$17,0,IF(GE$63=$C$17,$B103*(GE$60),0))</f>
        <v>0</v>
      </c>
      <c r="GF103" s="50">
        <f>IF(GF$63&lt;=$C$17,($C$34*GF$59*$B103/$C$63)*(IF(COUNTA($D103:GE103)*(12/$C$63)&lt;=$C$9,0,1)),0)+IF(GG$63=$C$17,0,IF(GF$63=$C$17,$B103*(GF$60),0))</f>
        <v>0</v>
      </c>
      <c r="GG103" s="50">
        <f>IF(GG$63&lt;=$C$17,($C$34*GG$59*$B103/$C$63)*(IF(COUNTA($D103:GF103)*(12/$C$63)&lt;=$C$9,0,1)),0)+IF(GH$63=$C$17,0,IF(GG$63=$C$17,$B103*(GG$60),0))</f>
        <v>0</v>
      </c>
      <c r="GH103" s="50">
        <f>IF(GH$63&lt;=$C$17,($C$34*GH$59*$B103/$C$63)*(IF(COUNTA($D103:GG103)*(12/$C$63)&lt;=$C$9,0,1)),0)+IF(GI$63=$C$17,0,IF(GH$63=$C$17,$B103*(GH$60),0))</f>
        <v>0</v>
      </c>
      <c r="GI103" s="50">
        <f>IF(GI$63&lt;=$C$17,($C$34*GI$59*$B103/$C$63)*(IF(COUNTA($D103:GH103)*(12/$C$63)&lt;=$C$9,0,1)),0)+IF(GJ$63=$C$17,0,IF(GI$63=$C$17,$B103*(GI$60),0))</f>
        <v>0</v>
      </c>
      <c r="GJ103" s="50">
        <f>IF(GJ$63&lt;=$C$17,($C$34*GJ$59*$B103/$C$63)*(IF(COUNTA($D103:GI103)*(12/$C$63)&lt;=$C$9,0,1)),0)+IF(GK$63=$C$17,0,IF(GJ$63=$C$17,$B103*(GJ$60),0))</f>
        <v>0</v>
      </c>
      <c r="GK103" s="50">
        <f>IF(GK$63&lt;=$C$17,($C$34*GK$59*$B103/$C$63)*(IF(COUNTA($D103:GJ103)*(12/$C$63)&lt;=$C$9,0,1)),0)+IF(GL$63=$C$17,0,IF(GK$63=$C$17,$B103*(GK$60),0))</f>
        <v>0</v>
      </c>
      <c r="GL103" s="50">
        <f>IF(GL$63&lt;=$C$17,($C$34*GL$59*$B103/$C$63)*(IF(COUNTA($D103:GK103)*(12/$C$63)&lt;=$C$9,0,1)),0)+IF(GM$63=$C$17,0,IF(GL$63=$C$17,$B103*(GL$60),0))</f>
        <v>0</v>
      </c>
      <c r="GM103" s="50">
        <f>IF(GM$63&lt;=$C$17,($C$34*GM$59*$B103/$C$63)*(IF(COUNTA($D103:GL103)*(12/$C$63)&lt;=$C$9,0,1)),0)+IF(GN$63=$C$17,0,IF(GM$63=$C$17,$B103*(GM$60),0))</f>
        <v>0</v>
      </c>
      <c r="GN103" s="50">
        <f>IF(GN$63&lt;=$C$17,($C$34*GN$59*$B103/$C$63)*(IF(COUNTA($D103:GM103)*(12/$C$63)&lt;=$C$9,0,1)),0)+IF(GO$63=$C$17,0,IF(GN$63=$C$17,$B103*(GN$60),0))</f>
        <v>0</v>
      </c>
      <c r="GO103" s="50">
        <f>IF(GO$63&lt;=$C$17,($C$34*GO$59*$B103/$C$63)*(IF(COUNTA($D103:GN103)*(12/$C$63)&lt;=$C$9,0,1)),0)+IF(GP$63=$C$17,0,IF(GO$63=$C$17,$B103*(GO$60),0))</f>
        <v>0</v>
      </c>
      <c r="GP103" s="50">
        <f>IF(GP$63&lt;=$C$17,($C$34*GP$59*$B103/$C$63)*(IF(COUNTA($D103:GO103)*(12/$C$63)&lt;=$C$9,0,1)),0)+IF(GQ$63=$C$17,0,IF(GP$63=$C$17,$B103*(GP$60),0))</f>
        <v>0</v>
      </c>
      <c r="GQ103" s="50">
        <f>IF(GQ$63&lt;=$C$17,($C$34*GQ$59*$B103/$C$63)*(IF(COUNTA($D103:GP103)*(12/$C$63)&lt;=$C$9,0,1)),0)+IF(GR$63=$C$17,0,IF(GQ$63=$C$17,$B103*(GQ$60),0))</f>
        <v>0</v>
      </c>
      <c r="GR103" s="50">
        <f>IF(GR$63&lt;=$C$17,($C$34*GR$59*$B103/$C$63)*(IF(COUNTA($D103:GQ103)*(12/$C$63)&lt;=$C$9,0,1)),0)+IF(GS$63=$C$17,0,IF(GR$63=$C$17,$B103*(GR$60),0))</f>
        <v>0</v>
      </c>
      <c r="GS103" s="50">
        <f>IF(GS$63&lt;=$C$17,($C$34*GS$59*$B103/$C$63)*(IF(COUNTA($D103:GR103)*(12/$C$63)&lt;=$C$9,0,1)),0)+IF(GT$63=$C$17,0,IF(GS$63=$C$17,$B103*(GS$60),0))</f>
        <v>0</v>
      </c>
      <c r="GT103" s="50">
        <f>IF(GT$63&lt;=$C$17,($C$34*GT$59*$B103/$C$63)*(IF(COUNTA($D103:GS103)*(12/$C$63)&lt;=$C$9,0,1)),0)+IF(GU$63=$C$17,0,IF(GT$63=$C$17,$B103*(GT$60),0))</f>
        <v>0</v>
      </c>
      <c r="GU103" s="50">
        <f>IF(GU$63&lt;=$C$17,($C$34*GU$59*$B103/$C$63)*(IF(COUNTA($D103:GT103)*(12/$C$63)&lt;=$C$9,0,1)),0)+IF(GV$63=$C$17,0,IF(GU$63=$C$17,$B103*(GU$60),0))</f>
        <v>0</v>
      </c>
      <c r="GV103" s="50">
        <f>IF(GV$63&lt;=$C$17,($C$34*GV$59*$B103/$C$63)*(IF(COUNTA($D103:GU103)*(12/$C$63)&lt;=$C$9,0,1)),0)+IF(GW$63=$C$17,0,IF(GV$63=$C$17,$B103*(GV$60),0))</f>
        <v>0</v>
      </c>
      <c r="GW103" s="50">
        <f>IF(GW$63&lt;=$C$17,($C$34*GW$59*$B103/$C$63)*(IF(COUNTA($D103:GV103)*(12/$C$63)&lt;=$C$9,0,1)),0)+IF(GX$63=$C$17,0,IF(GW$63=$C$17,$B103*(GW$60),0))</f>
        <v>0</v>
      </c>
      <c r="GX103" s="50">
        <f>IF(GX$63&lt;=$C$17,($C$34*GX$59*$B103/$C$63)*(IF(COUNTA($D103:GW103)*(12/$C$63)&lt;=$C$9,0,1)),0)+IF(GY$63=$C$17,0,IF(GX$63=$C$17,$B103*(GX$60),0))</f>
        <v>0</v>
      </c>
      <c r="GY103" s="50">
        <f>IF(GY$63&lt;=$C$17,($C$34*GY$59*$B103/$C$63)*(IF(COUNTA($D103:GX103)*(12/$C$63)&lt;=$C$9,0,1)),0)+IF(GZ$63=$C$17,0,IF(GY$63=$C$17,$B103*(GY$60),0))</f>
        <v>0</v>
      </c>
      <c r="GZ103" s="50">
        <f>IF(GZ$63&lt;=$C$17,($C$34*GZ$59*$B103/$C$63)*(IF(COUNTA($D103:GY103)*(12/$C$63)&lt;=$C$9,0,1)),0)+IF(HA$63=$C$17,0,IF(GZ$63=$C$17,$B103*(GZ$60),0))</f>
        <v>0</v>
      </c>
      <c r="HA103" s="50">
        <f>IF(HA$63&lt;=$C$17,($C$34*HA$59*$B103/$C$63)*(IF(COUNTA($D103:GZ103)*(12/$C$63)&lt;=$C$9,0,1)),0)+IF(HB$63=$C$17,0,IF(HA$63=$C$17,$B103*(HA$60),0))</f>
        <v>0</v>
      </c>
      <c r="HB103" s="50">
        <f>IF(HB$63&lt;=$C$17,($C$34*HB$59*$B103/$C$63)*(IF(COUNTA($D103:HA103)*(12/$C$63)&lt;=$C$9,0,1)),0)+IF(HC$63=$C$17,0,IF(HB$63=$C$17,$B103*(HB$60),0))</f>
        <v>0</v>
      </c>
      <c r="HC103" s="50">
        <f>IF(HC$63&lt;=$C$17,($C$34*HC$59*$B103/$C$63)*(IF(COUNTA($D103:HB103)*(12/$C$63)&lt;=$C$9,0,1)),0)+IF(HD$63=$C$17,0,IF(HC$63=$C$17,$B103*(HC$60),0))</f>
        <v>0</v>
      </c>
      <c r="HD103" s="50">
        <f>IF(HD$63&lt;=$C$17,($C$34*HD$59*$B103/$C$63)*(IF(COUNTA($D103:HC103)*(12/$C$63)&lt;=$C$9,0,1)),0)+IF(HE$63=$C$17,0,IF(HD$63=$C$17,$B103*(HD$60),0))</f>
        <v>0</v>
      </c>
      <c r="HE103" s="50">
        <f>IF(HE$63&lt;=$C$17,($C$34*HE$59*$B103/$C$63)*(IF(COUNTA($D103:HD103)*(12/$C$63)&lt;=$C$9,0,1)),0)+IF(HF$63=$C$17,0,IF(HE$63=$C$17,$B103*(HE$60),0))</f>
        <v>0</v>
      </c>
      <c r="HF103" s="50">
        <f>IF(HF$63&lt;=$C$17,($C$34*HF$59*$B103/$C$63)*(IF(COUNTA($D103:HE103)*(12/$C$63)&lt;=$C$9,0,1)),0)+IF(HG$63=$C$17,0,IF(HF$63=$C$17,$B103*(HF$60),0))</f>
        <v>0</v>
      </c>
      <c r="HG103" s="50">
        <f>IF(HG$63&lt;=$C$17,($C$34*HG$59*$B103/$C$63)*(IF(COUNTA($D103:HF103)*(12/$C$63)&lt;=$C$9,0,1)),0)+IF(HH$63=$C$17,0,IF(HG$63=$C$17,$B103*(HG$60),0))</f>
        <v>0</v>
      </c>
      <c r="HH103" s="50">
        <f>IF(HH$63&lt;=$C$17,($C$34*HH$59*$B103/$C$63)*(IF(COUNTA($D103:HG103)*(12/$C$63)&lt;=$C$9,0,1)),0)+IF(HI$63=$C$17,0,IF(HH$63=$C$17,$B103*(HH$60),0))</f>
        <v>0</v>
      </c>
      <c r="HI103" s="50">
        <f>IF(HI$63&lt;=$C$17,($C$34*HI$59*$B103/$C$63)*(IF(COUNTA($D103:HH103)*(12/$C$63)&lt;=$C$9,0,1)),0)+IF(HJ$63=$C$17,0,IF(HI$63=$C$17,$B103*(HI$60),0))</f>
        <v>0</v>
      </c>
      <c r="HJ103" s="50">
        <f>IF(HJ$63&lt;=$C$17,($C$34*HJ$59*$B103/$C$63)*(IF(COUNTA($D103:HI103)*(12/$C$63)&lt;=$C$9,0,1)),0)+IF(HK$63=$C$17,0,IF(HJ$63=$C$17,$B103*(HJ$60),0))</f>
        <v>0</v>
      </c>
      <c r="HK103" s="50">
        <f>IF(HK$63&lt;=$C$17,($C$34*HK$59*$B103/$C$63)*(IF(COUNTA($D103:HJ103)*(12/$C$63)&lt;=$C$9,0,1)),0)+IF(HL$63=$C$17,0,IF(HK$63=$C$17,$B103*(HK$60),0))</f>
        <v>0</v>
      </c>
      <c r="HL103" s="50">
        <f>IF(HL$63&lt;=$C$17,($C$34*HL$59*$B103/$C$63)*(IF(COUNTA($D103:HK103)*(12/$C$63)&lt;=$C$9,0,1)),0)+IF(HM$63=$C$17,0,IF(HL$63=$C$17,$B103*(HL$60),0))</f>
        <v>0</v>
      </c>
      <c r="HM103" s="50">
        <f>IF(HM$63&lt;=$C$17,($C$34*HM$59*$B103/$C$63)*(IF(COUNTA($D103:HL103)*(12/$C$63)&lt;=$C$9,0,1)),0)+IF(HN$63=$C$17,0,IF(HM$63=$C$17,$B103*(HM$60),0))</f>
        <v>0</v>
      </c>
      <c r="HN103" s="50">
        <f>IF(HN$63&lt;=$C$17,($C$34*HN$59*$B103/$C$63)*(IF(COUNTA($D103:HM103)*(12/$C$63)&lt;=$C$9,0,1)),0)+IF(HO$63=$C$17,0,IF(HN$63=$C$17,$B103*(HN$60),0))</f>
        <v>0</v>
      </c>
      <c r="HO103" s="50">
        <f>IF(HO$63&lt;=$C$17,($C$34*HO$59*$B103/$C$63)*(IF(COUNTA($D103:HN103)*(12/$C$63)&lt;=$C$9,0,1)),0)+IF(HP$63=$C$17,0,IF(HO$63=$C$17,$B103*(HO$60),0))</f>
        <v>0</v>
      </c>
      <c r="HP103" s="50">
        <f>IF(HP$63&lt;=$C$17,($C$34*HP$59*$B103/$C$63)*(IF(COUNTA($D103:HO103)*(12/$C$63)&lt;=$C$9,0,1)),0)+IF(HQ$63=$C$17,0,IF(HP$63=$C$17,$B103*(HP$60),0))</f>
        <v>0</v>
      </c>
      <c r="HQ103" s="50">
        <f>IF(HQ$63&lt;=$C$17,($C$34*HQ$59*$B103/$C$63)*(IF(COUNTA($D103:HP103)*(12/$C$63)&lt;=$C$9,0,1)),0)+IF(HR$63=$C$17,0,IF(HQ$63=$C$17,$B103*(HQ$60),0))</f>
        <v>0</v>
      </c>
      <c r="HR103" s="50">
        <f>IF(HR$63&lt;=$C$17,($C$34*HR$59*$B103/$C$63)*(IF(COUNTA($D103:HQ103)*(12/$C$63)&lt;=$C$9,0,1)),0)+IF(HS$63=$C$17,0,IF(HR$63=$C$17,$B103*(HR$60),0))</f>
        <v>0</v>
      </c>
      <c r="HS103" s="50">
        <f>IF(HS$63&lt;=$C$17,($C$34*HS$59*$B103/$C$63)*(IF(COUNTA($D103:HR103)*(12/$C$63)&lt;=$C$9,0,1)),0)+IF(HT$63=$C$17,0,IF(HS$63=$C$17,$B103*(HS$60),0))</f>
        <v>0</v>
      </c>
      <c r="HT103" s="50">
        <f>IF(HT$63&lt;=$C$17,($C$34*HT$59*$B103/$C$63)*(IF(COUNTA($D103:HS103)*(12/$C$63)&lt;=$C$9,0,1)),0)+IF(HU$63=$C$17,0,IF(HT$63=$C$17,$B103*(HT$60),0))</f>
        <v>0</v>
      </c>
      <c r="HU103" s="50">
        <f>IF(HU$63&lt;=$C$17,($C$34*HU$59*$B103/$C$63)*(IF(COUNTA($D103:HT103)*(12/$C$63)&lt;=$C$9,0,1)),0)+IF(HV$63=$C$17,0,IF(HU$63=$C$17,$B103*(HU$60),0))</f>
        <v>0</v>
      </c>
      <c r="HV103" s="50">
        <f>IF(HV$63&lt;=$C$17,($C$34*HV$59*$B103/$C$63)*(IF(COUNTA($D103:HU103)*(12/$C$63)&lt;=$C$9,0,1)),0)+IF(HW$63=$C$17,0,IF(HV$63=$C$17,$B103*(HV$60),0))</f>
        <v>0</v>
      </c>
      <c r="HW103" s="50">
        <f>IF(HW$63&lt;=$C$17,($C$34*HW$59*$B103/$C$63)*(IF(COUNTA($D103:HV103)*(12/$C$63)&lt;=$C$9,0,1)),0)+IF(HX$63=$C$17,0,IF(HW$63=$C$17,$B103*(HW$60),0))</f>
        <v>0</v>
      </c>
      <c r="HX103" s="50">
        <f>IF(HX$63&lt;=$C$17,($C$34*HX$59*$B103/$C$63)*(IF(COUNTA($D103:HW103)*(12/$C$63)&lt;=$C$9,0,1)),0)+IF(HY$63=$C$17,0,IF(HX$63=$C$17,$B103*(HX$60),0))</f>
        <v>0</v>
      </c>
      <c r="HY103" s="50">
        <f>IF(HY$63&lt;=$C$17,($C$34*HY$59*$B103/$C$63)*(IF(COUNTA($D103:HX103)*(12/$C$63)&lt;=$C$9,0,1)),0)+IF(HZ$63=$C$17,0,IF(HY$63=$C$17,$B103*(HY$60),0))</f>
        <v>0</v>
      </c>
      <c r="HZ103" s="50">
        <f>IF(HZ$63&lt;=$C$17,($C$34*HZ$59*$B103/$C$63)*(IF(COUNTA($D103:HY103)*(12/$C$63)&lt;=$C$9,0,1)),0)+IF(IA$63=$C$17,0,IF(HZ$63=$C$17,$B103*(HZ$60),0))</f>
        <v>0</v>
      </c>
      <c r="IA103" s="50">
        <f>IF(IA$63&lt;=$C$17,($C$34*IA$59*$B103/$C$63)*(IF(COUNTA($D103:HZ103)*(12/$C$63)&lt;=$C$9,0,1)),0)+IF(IB$63=$C$17,0,IF(IA$63=$C$17,$B103*(IA$60),0))</f>
        <v>0</v>
      </c>
      <c r="IB103" s="50">
        <f>IF(IB$63&lt;=$C$17,($C$34*IB$59*$B103/$C$63)*(IF(COUNTA($D103:IA103)*(12/$C$63)&lt;=$C$9,0,1)),0)+IF(IC$63=$C$17,0,IF(IB$63=$C$17,$B103*(IB$60),0))</f>
        <v>0</v>
      </c>
      <c r="IC103" s="50">
        <f>IF(IC$63&lt;=$C$17,($C$34*IC$59*$B103/$C$63)*(IF(COUNTA($D103:IB103)*(12/$C$63)&lt;=$C$9,0,1)),0)+IF(ID$63=$C$17,0,IF(IC$63=$C$17,$B103*(IC$60),0))</f>
        <v>0</v>
      </c>
      <c r="ID103" s="50">
        <f>IF(ID$63&lt;=$C$17,($C$34*ID$59*$B103/$C$63)*(IF(COUNTA($D103:IC103)*(12/$C$63)&lt;=$C$9,0,1)),0)+IF(IE$63=$C$17,0,IF(ID$63=$C$17,$B103*(ID$60),0))</f>
        <v>0</v>
      </c>
      <c r="IE103" s="50">
        <f>IF(IE$63&lt;=$C$17,($C$34*IE$59*$B103/$C$63)*(IF(COUNTA($D103:ID103)*(12/$C$63)&lt;=$C$9,0,1)),0)+IF(IF$63=$C$17,0,IF(IE$63=$C$17,$B103*(IE$60),0))</f>
        <v>0</v>
      </c>
      <c r="IF103" s="50">
        <f>IF(IF$63&lt;=$C$17,($C$34*IF$59*$B103/$C$63)*(IF(COUNTA($D103:IE103)*(12/$C$63)&lt;=$C$9,0,1)),0)+IF(IG$63=$C$17,0,IF(IF$63=$C$17,$B103*(IF$60),0))</f>
        <v>0</v>
      </c>
      <c r="IG103" s="50">
        <f>IF(IG$63&lt;=$C$17,($C$34*IG$59*$B103/$C$63)*(IF(COUNTA($D103:IF103)*(12/$C$63)&lt;=$C$9,0,1)),0)+IF(IH$63=$C$17,0,IF(IG$63=$C$17,$B103*(IG$60),0))</f>
        <v>0</v>
      </c>
      <c r="IH103" s="50">
        <f>IF(IH$63&lt;=$C$17,($C$34*IH$59*$B103/$C$63)*(IF(COUNTA($D103:IG103)*(12/$C$63)&lt;=$C$9,0,1)),0)+IF(II$63=$C$17,0,IF(IH$63=$C$17,$B103*(IH$60),0))</f>
        <v>0</v>
      </c>
      <c r="II103" s="50">
        <f>IF(II$63&lt;=$C$17,($C$34*II$59*$B103/$C$63)*(IF(COUNTA($D103:IH103)*(12/$C$63)&lt;=$C$9,0,1)),0)+IF(IJ$63=$C$17,0,IF(II$63=$C$17,$B103*(II$60),0))</f>
        <v>0</v>
      </c>
      <c r="IJ103" s="50">
        <f>IF(IJ$63&lt;=$C$17,($C$34*IJ$59*$B103/$C$63)*(IF(COUNTA($D103:II103)*(12/$C$63)&lt;=$C$9,0,1)),0)+IF(IK$63=$C$17,0,IF(IJ$63=$C$17,$B103*(IJ$60),0))</f>
        <v>0</v>
      </c>
      <c r="IK103" s="50">
        <f>IF(IK$63&lt;=$C$17,($C$34*IK$59*$B103/$C$63)*(IF(COUNTA($D103:IJ103)*(12/$C$63)&lt;=$C$9,0,1)),0)+IF(IL$63=$C$17,0,IF(IK$63=$C$17,$B103*(IK$60),0))</f>
        <v>0</v>
      </c>
      <c r="IL103" s="50">
        <f>IF(IL$63&lt;=$C$17,($C$34*IL$59*$B103/$C$63)*(IF(COUNTA($D103:IK103)*(12/$C$63)&lt;=$C$9,0,1)),0)+IF(IM$63=$C$17,0,IF(IL$63=$C$17,$B103*(IL$60),0))</f>
        <v>0</v>
      </c>
      <c r="IM103" s="50">
        <f>IF(IM$63&lt;=$C$17,($C$34*IM$59*$B103/$C$63)*(IF(COUNTA($D103:IL103)*(12/$C$63)&lt;=$C$9,0,1)),0)+IF(IN$63=$C$17,0,IF(IM$63=$C$17,$B103*(IM$60),0))</f>
        <v>0</v>
      </c>
      <c r="IN103" s="50">
        <f>IF(IN$63&lt;=$C$17,($C$34*IN$59*$B103/$C$63)*(IF(COUNTA($D103:IM103)*(12/$C$63)&lt;=$C$9,0,1)),0)+IF(IO$63=$C$17,0,IF(IN$63=$C$17,$B103*(IN$60),0))</f>
        <v>0</v>
      </c>
      <c r="IO103" s="50">
        <f>IF(IO$63&lt;=$C$17,($C$34*IO$59*$B103/$C$63)*(IF(COUNTA($D103:IN103)*(12/$C$63)&lt;=$C$9,0,1)),0)+IF(IP$63=$C$17,0,IF(IO$63=$C$17,$B103*(IO$60),0))</f>
        <v>0</v>
      </c>
      <c r="IP103" s="50">
        <f>IF(IP$63&lt;=$C$17,($C$34*IP$59*$B103/$C$63)*(IF(COUNTA($D103:IO103)*(12/$C$63)&lt;=$C$9,0,1)),0)+IF(IQ$63=$C$17,0,IF(IP$63=$C$17,$B103*(IP$60),0))</f>
        <v>0</v>
      </c>
      <c r="IQ103" s="50">
        <f>IF(IQ$63&lt;=$C$17,($C$34*IQ$59*$B103/$C$63)*(IF(COUNTA($D103:IP103)*(12/$C$63)&lt;=$C$9,0,1)),0)+IF(IR$63=$C$17,0,IF(IQ$63=$C$17,$B103*(IQ$60),0))</f>
        <v>0</v>
      </c>
      <c r="IR103" s="50">
        <f>IF(IR$63&lt;=$C$17,($C$34*IR$59*$B103/$C$63)*(IF(COUNTA($D103:IQ103)*(12/$C$63)&lt;=$C$9,0,1)),0)+IF(IS$63=$C$17,0,IF(IR$63=$C$17,$B103*(IR$60),0))</f>
        <v>0</v>
      </c>
      <c r="IS103" s="50">
        <f>IF(IS$63&lt;=$C$17,($C$34*IS$59*$B103/$C$63)*(IF(COUNTA($D103:IR103)*(12/$C$63)&lt;=$C$9,0,1)),0)+IF(IT$63=$C$17,0,IF(IS$63=$C$17,$B103*(IS$60),0))</f>
        <v>0</v>
      </c>
      <c r="IT103" s="50">
        <f>IF(IT$63&lt;=$C$17,($C$34*IT$59*$B103/$C$63)*(IF(COUNTA($D103:IS103)*(12/$C$63)&lt;=$C$9,0,1)),0)+IF(IU$63=$C$17,0,IF(IT$63=$C$17,$B103*(IT$60),0))</f>
        <v>0</v>
      </c>
      <c r="IU103" s="50">
        <f>IF(IU$63&lt;=$C$17,($C$34*IU$59*$B103/$C$63)*(IF(COUNTA($D103:IT103)*(12/$C$63)&lt;=$C$9,0,1)),0)+IF(IV$63=$C$17,0,IF(IU$63=$C$17,$B103*(IU$60),0))</f>
        <v>0</v>
      </c>
      <c r="IV103" s="50">
        <f>IF(IV$63&lt;=$C$17,($C$34*IV$59*$B103/$C$63)*(IF(COUNTA($D103:IU103)*(12/$C$63)&lt;=$C$9,0,1)),0)+IF(IW$63=$C$17,0,IF(IV$63=$C$17,$B103*(IV$60),0))</f>
        <v>0</v>
      </c>
      <c r="IW103" s="50">
        <f>IF(IW$63&lt;=$C$17,($C$34*IW$59*$B103/$C$63)*(IF(COUNTA($D103:IV103)*(12/$C$63)&lt;=$C$9,0,1)),0)+IF(IX$63=$C$17,0,IF(IW$63=$C$17,$B103*(IW$60),0))</f>
        <v>0</v>
      </c>
      <c r="IX103" s="50"/>
      <c r="IY103" s="50"/>
      <c r="IZ103" s="50"/>
      <c r="JA103" s="50"/>
      <c r="JB103" s="50"/>
      <c r="JC103" s="50"/>
      <c r="JD103" s="50"/>
      <c r="JE103" s="50"/>
      <c r="JF103" s="50"/>
      <c r="JG103" s="50"/>
      <c r="JH103" s="50"/>
      <c r="JI103" s="50"/>
      <c r="JJ103" s="50"/>
      <c r="JK103" s="50"/>
      <c r="JL103" s="50"/>
      <c r="JM103" s="50"/>
      <c r="JN103" s="50"/>
      <c r="JO103" s="50"/>
      <c r="JP103" s="50"/>
      <c r="JQ103" s="50"/>
      <c r="JR103" s="50"/>
      <c r="JS103" s="50"/>
      <c r="JT103" s="50"/>
      <c r="JU103" s="50"/>
      <c r="JV103" s="50"/>
      <c r="JW103" s="50"/>
      <c r="JX103" s="50"/>
      <c r="JY103" s="50"/>
      <c r="JZ103" s="50"/>
      <c r="KA103" s="50"/>
      <c r="KB103" s="50"/>
      <c r="KC103" s="50"/>
    </row>
    <row r="104" spans="1:289" outlineLevel="1" x14ac:dyDescent="0.25">
      <c r="A104" s="2" t="s">
        <v>55</v>
      </c>
      <c r="B104" s="79">
        <f ca="1">+OFFSET($D$52,0,COUNTA($B$66:B103),,)</f>
        <v>3</v>
      </c>
      <c r="C104" s="88">
        <f t="shared" ca="1" si="69"/>
        <v>143.36522397734359</v>
      </c>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50">
        <f ca="1">IF(AQ$63&gt;$C$17,0,-AP$53*(12/$C$63))</f>
        <v>-618.18060000000003</v>
      </c>
      <c r="AQ104" s="50">
        <f ca="1">IF(AQ$63&lt;=$C$17,($C$34*AQ$59*$B104/$C$63)*(IF(COUNTA($D104:AP104)*(12/$C$63)&lt;=$C$9,0,1)),0)+IF(AR$63=$C$17,0,IF(AQ$63=$C$17,$B104*(AQ$60),0))</f>
        <v>0</v>
      </c>
      <c r="AR104" s="50">
        <f ca="1">IF(AR$63&lt;=$C$17,($C$34*AR$59*$B104/$C$63)*(IF(COUNTA($D104:AQ104)*(12/$C$63)&lt;=$C$9,0,1)),0)+IF(AS$63=$C$17,0,IF(AR$63=$C$17,$B104*(AR$60),0))</f>
        <v>0</v>
      </c>
      <c r="AS104" s="50">
        <f ca="1">IF(AS$63&lt;=$C$17,($C$34*AS$59*$B104/$C$63)*(IF(COUNTA($D104:AR104)*(12/$C$63)&lt;=$C$9,0,1)),0)+IF(AT$63=$C$17,0,IF(AS$63=$C$17,$B104*(AS$60),0))</f>
        <v>0</v>
      </c>
      <c r="AT104" s="50">
        <f ca="1">IF(AT$63&lt;=$C$17,($C$34*AT$59*$B104/$C$63)*(IF(COUNTA($D104:AS104)*(12/$C$63)&lt;=$C$9,0,1)),0)+IF(AU$63=$C$17,0,IF(AT$63=$C$17,$B104*(AT$60),0))</f>
        <v>0</v>
      </c>
      <c r="AU104" s="50">
        <f ca="1">IF(AU$63&lt;=$C$17,($C$34*AU$59*$B104/$C$63)*(IF(COUNTA($D104:AT104)*(12/$C$63)&lt;=$C$9,0,1)),0)+IF(AV$63=$C$17,0,IF(AU$63=$C$17,$B104*(AU$60),0))</f>
        <v>2.36</v>
      </c>
      <c r="AV104" s="50">
        <f ca="1">IF(AV$63&lt;=$C$17,($C$34*AV$59*$B104/$C$63)*(IF(COUNTA($D104:AU104)*(12/$C$63)&lt;=$C$9,0,1)),0)+IF(AW$63=$C$17,0,IF(AV$63=$C$17,$B104*(AV$60),0))</f>
        <v>2.36</v>
      </c>
      <c r="AW104" s="50">
        <f ca="1">IF(AW$63&lt;=$C$17,($C$34*AW$59*$B104/$C$63)*(IF(COUNTA($D104:AV104)*(12/$C$63)&lt;=$C$9,0,1)),0)+IF(AX$63=$C$17,0,IF(AW$63=$C$17,$B104*(AW$60),0))</f>
        <v>2.36</v>
      </c>
      <c r="AX104" s="50">
        <f ca="1">IF(AX$63&lt;=$C$17,($C$34*AX$59*$B104/$C$63)*(IF(COUNTA($D104:AW104)*(12/$C$63)&lt;=$C$9,0,1)),0)+IF(AY$63=$C$17,0,IF(AX$63=$C$17,$B104*(AX$60),0))</f>
        <v>2.36</v>
      </c>
      <c r="AY104" s="50">
        <f ca="1">IF(AY$63&lt;=$C$17,($C$34*AY$59*$B104/$C$63)*(IF(COUNTA($D104:AX104)*(12/$C$63)&lt;=$C$9,0,1)),0)+IF(AZ$63=$C$17,0,IF(AY$63=$C$17,$B104*(AY$60),0))</f>
        <v>2.36</v>
      </c>
      <c r="AZ104" s="50">
        <f ca="1">IF(AZ$63&lt;=$C$17,($C$34*AZ$59*$B104/$C$63)*(IF(COUNTA($D104:AY104)*(12/$C$63)&lt;=$C$9,0,1)),0)+IF(BA$63=$C$17,0,IF(AZ$63=$C$17,$B104*(AZ$60),0))</f>
        <v>2.36</v>
      </c>
      <c r="BA104" s="50">
        <f ca="1">IF(BA$63&lt;=$C$17,($C$34*BA$59*$B104/$C$63)*(IF(COUNTA($D104:AZ104)*(12/$C$63)&lt;=$C$9,0,1)),0)+IF(BB$63=$C$17,0,IF(BA$63=$C$17,$B104*(BA$60),0))</f>
        <v>2.36</v>
      </c>
      <c r="BB104" s="50">
        <f ca="1">IF(BB$63&lt;=$C$17,($C$34*BB$59*$B104/$C$63)*(IF(COUNTA($D104:BA104)*(12/$C$63)&lt;=$C$9,0,1)),0)+IF(BC$63=$C$17,0,IF(BB$63=$C$17,$B104*(BB$60),0))</f>
        <v>2.36</v>
      </c>
      <c r="BC104" s="50">
        <f ca="1">IF(BC$63&lt;=$C$17,($C$34*BC$59*$B104/$C$63)*(IF(COUNTA($D104:BB104)*(12/$C$63)&lt;=$C$9,0,1)),0)+IF(BD$63=$C$17,0,IF(BC$63=$C$17,$B104*(BC$60),0))</f>
        <v>2.36</v>
      </c>
      <c r="BD104" s="50">
        <f ca="1">IF(BD$63&lt;=$C$17,($C$34*BD$59*$B104/$C$63)*(IF(COUNTA($D104:BC104)*(12/$C$63)&lt;=$C$9,0,1)),0)+IF(BE$63=$C$17,0,IF(BD$63=$C$17,$B104*(BD$60),0))</f>
        <v>2.36</v>
      </c>
      <c r="BE104" s="50">
        <f ca="1">IF(BE$63&lt;=$C$17,($C$34*BE$59*$B104/$C$63)*(IF(COUNTA($D104:BD104)*(12/$C$63)&lt;=$C$9,0,1)),0)+IF(BF$63=$C$17,0,IF(BE$63=$C$17,$B104*(BE$60),0))</f>
        <v>2.36</v>
      </c>
      <c r="BF104" s="50">
        <f ca="1">IF(BF$63&lt;=$C$17,($C$34*BF$59*$B104/$C$63)*(IF(COUNTA($D104:BE104)*(12/$C$63)&lt;=$C$9,0,1)),0)+IF(BG$63=$C$17,0,IF(BF$63=$C$17,$B104*(BF$60),0))</f>
        <v>2.36</v>
      </c>
      <c r="BG104" s="50">
        <f ca="1">IF(BG$63&lt;=$C$17,($C$34*BG$59*$B104/$C$63)*(IF(COUNTA($D104:BF104)*(12/$C$63)&lt;=$C$9,0,1)),0)+IF(BH$63=$C$17,0,IF(BG$63=$C$17,$B104*(BG$60),0))</f>
        <v>2.36</v>
      </c>
      <c r="BH104" s="50">
        <f ca="1">IF(BH$63&lt;=$C$17,($C$34*BH$59*$B104/$C$63)*(IF(COUNTA($D104:BG104)*(12/$C$63)&lt;=$C$9,0,1)),0)+IF(BI$63=$C$17,0,IF(BH$63=$C$17,$B104*(BH$60),0))</f>
        <v>2.36</v>
      </c>
      <c r="BI104" s="50">
        <f ca="1">IF(BI$63&lt;=$C$17,($C$34*BI$59*$B104/$C$63)*(IF(COUNTA($D104:BH104)*(12/$C$63)&lt;=$C$9,0,1)),0)+IF(BJ$63=$C$17,0,IF(BI$63=$C$17,$B104*(BI$60),0))</f>
        <v>2.36</v>
      </c>
      <c r="BJ104" s="50">
        <f ca="1">IF(BJ$63&lt;=$C$17,($C$34*BJ$59*$B104/$C$63)*(IF(COUNTA($D104:BI104)*(12/$C$63)&lt;=$C$9,0,1)),0)+IF(BK$63=$C$17,0,IF(BJ$63=$C$17,$B104*(BJ$60),0))</f>
        <v>2.36</v>
      </c>
      <c r="BK104" s="50">
        <f ca="1">IF(BK$63&lt;=$C$17,($C$34*BK$59*$B104/$C$63)*(IF(COUNTA($D104:BJ104)*(12/$C$63)&lt;=$C$9,0,1)),0)+IF(BL$63=$C$17,0,IF(BK$63=$C$17,$B104*(BK$60),0))</f>
        <v>2.36</v>
      </c>
      <c r="BL104" s="50">
        <f ca="1">IF(BL$63&lt;=$C$17,($C$34*BL$59*$B104/$C$63)*(IF(COUNTA($D104:BK104)*(12/$C$63)&lt;=$C$9,0,1)),0)+IF(BM$63=$C$17,0,IF(BL$63=$C$17,$B104*(BL$60),0))</f>
        <v>2.36</v>
      </c>
      <c r="BM104" s="50">
        <f ca="1">IF(BM$63&lt;=$C$17,($C$34*BM$59*$B104/$C$63)*(IF(COUNTA($D104:BL104)*(12/$C$63)&lt;=$C$9,0,1)),0)+IF(BN$63=$C$17,0,IF(BM$63=$C$17,$B104*(BM$60),0))</f>
        <v>2.36</v>
      </c>
      <c r="BN104" s="50">
        <f ca="1">IF(BN$63&lt;=$C$17,($C$34*BN$59*$B104/$C$63)*(IF(COUNTA($D104:BM104)*(12/$C$63)&lt;=$C$9,0,1)),0)+IF(BO$63=$C$17,0,IF(BN$63=$C$17,$B104*(BN$60),0))</f>
        <v>2.36</v>
      </c>
      <c r="BO104" s="50">
        <f ca="1">IF(BO$63&lt;=$C$17,($C$34*BO$59*$B104/$C$63)*(IF(COUNTA($D104:BN104)*(12/$C$63)&lt;=$C$9,0,1)),0)+IF(BP$63=$C$17,0,IF(BO$63=$C$17,$B104*(BO$60),0))</f>
        <v>2.36</v>
      </c>
      <c r="BP104" s="50">
        <f ca="1">IF(BP$63&lt;=$C$17,($C$34*BP$59*$B104/$C$63)*(IF(COUNTA($D104:BO104)*(12/$C$63)&lt;=$C$9,0,1)),0)+IF(BQ$63=$C$17,0,IF(BP$63=$C$17,$B104*(BP$60),0))</f>
        <v>2.36</v>
      </c>
      <c r="BQ104" s="50">
        <f ca="1">IF(BQ$63&lt;=$C$17,($C$34*BQ$59*$B104/$C$63)*(IF(COUNTA($D104:BP104)*(12/$C$63)&lt;=$C$9,0,1)),0)+IF(BR$63=$C$17,0,IF(BQ$63=$C$17,$B104*(BQ$60),0))</f>
        <v>2.36</v>
      </c>
      <c r="BR104" s="50">
        <f ca="1">IF(BR$63&lt;=$C$17,($C$34*BR$59*$B104/$C$63)*(IF(COUNTA($D104:BQ104)*(12/$C$63)&lt;=$C$9,0,1)),0)+IF(BS$63=$C$17,0,IF(BR$63=$C$17,$B104*(BR$60),0))</f>
        <v>2.36</v>
      </c>
      <c r="BS104" s="50">
        <f ca="1">IF(BS$63&lt;=$C$17,($C$34*BS$59*$B104/$C$63)*(IF(COUNTA($D104:BR104)*(12/$C$63)&lt;=$C$9,0,1)),0)+IF(BT$63=$C$17,0,IF(BS$63=$C$17,$B104*(BS$60),0))</f>
        <v>2.36</v>
      </c>
      <c r="BT104" s="50">
        <f ca="1">IF(BT$63&lt;=$C$17,($C$34*BT$59*$B104/$C$63)*(IF(COUNTA($D104:BS104)*(12/$C$63)&lt;=$C$9,0,1)),0)+IF(BU$63=$C$17,0,IF(BT$63=$C$17,$B104*(BT$60),0))</f>
        <v>2.36</v>
      </c>
      <c r="BU104" s="50">
        <f ca="1">IF(BU$63&lt;=$C$17,($C$34*BU$59*$B104/$C$63)*(IF(COUNTA($D104:BT104)*(12/$C$63)&lt;=$C$9,0,1)),0)+IF(BV$63=$C$17,0,IF(BU$63=$C$17,$B104*(BU$60),0))</f>
        <v>2.36</v>
      </c>
      <c r="BV104" s="50">
        <f ca="1">IF(BV$63&lt;=$C$17,($C$34*BV$59*$B104/$C$63)*(IF(COUNTA($D104:BU104)*(12/$C$63)&lt;=$C$9,0,1)),0)+IF(BW$63=$C$17,0,IF(BV$63=$C$17,$B104*(BV$60),0))</f>
        <v>2.36</v>
      </c>
      <c r="BW104" s="50">
        <f ca="1">IF(BW$63&lt;=$C$17,($C$34*BW$59*$B104/$C$63)*(IF(COUNTA($D104:BV104)*(12/$C$63)&lt;=$C$9,0,1)),0)+IF(BX$63=$C$17,0,IF(BW$63=$C$17,$B104*(BW$60),0))</f>
        <v>2.36</v>
      </c>
      <c r="BX104" s="50">
        <f ca="1">IF(BX$63&lt;=$C$17,($C$34*BX$59*$B104/$C$63)*(IF(COUNTA($D104:BW104)*(12/$C$63)&lt;=$C$9,0,1)),0)+IF(BY$63=$C$17,0,IF(BX$63=$C$17,$B104*(BX$60),0))</f>
        <v>2.36</v>
      </c>
      <c r="BY104" s="50">
        <f ca="1">IF(BY$63&lt;=$C$17,($C$34*BY$59*$B104/$C$63)*(IF(COUNTA($D104:BX104)*(12/$C$63)&lt;=$C$9,0,1)),0)+IF(BZ$63=$C$17,0,IF(BY$63=$C$17,$B104*(BY$60),0))</f>
        <v>2.36</v>
      </c>
      <c r="BZ104" s="50">
        <f ca="1">IF(BZ$63&lt;=$C$17,($C$34*BZ$59*$B104/$C$63)*(IF(COUNTA($D104:BY104)*(12/$C$63)&lt;=$C$9,0,1)),0)+IF(CA$63=$C$17,0,IF(BZ$63=$C$17,$B104*(BZ$60),0))</f>
        <v>2.36</v>
      </c>
      <c r="CA104" s="50">
        <f ca="1">IF(CA$63&lt;=$C$17,($C$34*CA$59*$B104/$C$63)*(IF(COUNTA($D104:BZ104)*(12/$C$63)&lt;=$C$9,0,1)),0)+IF(CB$63=$C$17,0,IF(CA$63=$C$17,$B104*(CA$60),0))</f>
        <v>2.36</v>
      </c>
      <c r="CB104" s="50">
        <f ca="1">IF(CB$63&lt;=$C$17,($C$34*CB$59*$B104/$C$63)*(IF(COUNTA($D104:CA104)*(12/$C$63)&lt;=$C$9,0,1)),0)+IF(CC$63=$C$17,0,IF(CB$63=$C$17,$B104*(CB$60),0))</f>
        <v>2.36</v>
      </c>
      <c r="CC104" s="50">
        <f ca="1">IF(CC$63&lt;=$C$17,($C$34*CC$59*$B104/$C$63)*(IF(COUNTA($D104:CB104)*(12/$C$63)&lt;=$C$9,0,1)),0)+IF(CD$63=$C$17,0,IF(CC$63=$C$17,$B104*(CC$60),0))</f>
        <v>2.36</v>
      </c>
      <c r="CD104" s="50">
        <f ca="1">IF(CD$63&lt;=$C$17,($C$34*CD$59*$B104/$C$63)*(IF(COUNTA($D104:CC104)*(12/$C$63)&lt;=$C$9,0,1)),0)+IF(CE$63=$C$17,0,IF(CD$63=$C$17,$B104*(CD$60),0))</f>
        <v>2.36</v>
      </c>
      <c r="CE104" s="50">
        <f ca="1">IF(CE$63&lt;=$C$17,($C$34*CE$59*$B104/$C$63)*(IF(COUNTA($D104:CD104)*(12/$C$63)&lt;=$C$9,0,1)),0)+IF(CF$63=$C$17,0,IF(CE$63=$C$17,$B104*(CE$60),0))</f>
        <v>2.36</v>
      </c>
      <c r="CF104" s="50">
        <f ca="1">IF(CF$63&lt;=$C$17,($C$34*CF$59*$B104/$C$63)*(IF(COUNTA($D104:CE104)*(12/$C$63)&lt;=$C$9,0,1)),0)+IF(CG$63=$C$17,0,IF(CF$63=$C$17,$B104*(CF$60),0))</f>
        <v>2.36</v>
      </c>
      <c r="CG104" s="50">
        <f ca="1">IF(CG$63&lt;=$C$17,($C$34*CG$59*$B104/$C$63)*(IF(COUNTA($D104:CF104)*(12/$C$63)&lt;=$C$9,0,1)),0)+IF(CH$63=$C$17,0,IF(CG$63=$C$17,$B104*(CG$60),0))</f>
        <v>2.36</v>
      </c>
      <c r="CH104" s="50">
        <f ca="1">IF(CH$63&lt;=$C$17,($C$34*CH$59*$B104/$C$63)*(IF(COUNTA($D104:CG104)*(12/$C$63)&lt;=$C$9,0,1)),0)+IF(CI$63=$C$17,0,IF(CH$63=$C$17,$B104*(CH$60),0))</f>
        <v>2.36</v>
      </c>
      <c r="CI104" s="50">
        <f ca="1">IF(CI$63&lt;=$C$17,($C$34*CI$59*$B104/$C$63)*(IF(COUNTA($D104:CH104)*(12/$C$63)&lt;=$C$9,0,1)),0)+IF(CJ$63=$C$17,0,IF(CI$63=$C$17,$B104*(CI$60),0))</f>
        <v>2.36</v>
      </c>
      <c r="CJ104" s="50">
        <f ca="1">IF(CJ$63&lt;=$C$17,($C$34*CJ$59*$B104/$C$63)*(IF(COUNTA($D104:CI104)*(12/$C$63)&lt;=$C$9,0,1)),0)+IF(CK$63=$C$17,0,IF(CJ$63=$C$17,$B104*(CJ$60),0))</f>
        <v>2.36</v>
      </c>
      <c r="CK104" s="50">
        <f ca="1">IF(CK$63&lt;=$C$17,($C$34*CK$59*$B104/$C$63)*(IF(COUNTA($D104:CJ104)*(12/$C$63)&lt;=$C$9,0,1)),0)+IF(CL$63=$C$17,0,IF(CK$63=$C$17,$B104*(CK$60),0))</f>
        <v>2.36</v>
      </c>
      <c r="CL104" s="50">
        <f ca="1">IF(CL$63&lt;=$C$17,($C$34*CL$59*$B104/$C$63)*(IF(COUNTA($D104:CK104)*(12/$C$63)&lt;=$C$9,0,1)),0)+IF(CM$63=$C$17,0,IF(CL$63=$C$17,$B104*(CL$60),0))</f>
        <v>2.36</v>
      </c>
      <c r="CM104" s="50">
        <f ca="1">IF(CM$63&lt;=$C$17,($C$34*CM$59*$B104/$C$63)*(IF(COUNTA($D104:CL104)*(12/$C$63)&lt;=$C$9,0,1)),0)+IF(CN$63=$C$17,0,IF(CM$63=$C$17,$B104*(CM$60),0))</f>
        <v>2.36</v>
      </c>
      <c r="CN104" s="50">
        <f ca="1">IF(CN$63&lt;=$C$17,($C$34*CN$59*$B104/$C$63)*(IF(COUNTA($D104:CM104)*(12/$C$63)&lt;=$C$9,0,1)),0)+IF(CO$63=$C$17,0,IF(CN$63=$C$17,$B104*(CN$60),0))</f>
        <v>2.36</v>
      </c>
      <c r="CO104" s="50">
        <f ca="1">IF(CO$63&lt;=$C$17,($C$34*CO$59*$B104/$C$63)*(IF(COUNTA($D104:CN104)*(12/$C$63)&lt;=$C$9,0,1)),0)+IF(CP$63=$C$17,0,IF(CO$63=$C$17,$B104*(CO$60),0))</f>
        <v>2.36</v>
      </c>
      <c r="CP104" s="50">
        <f ca="1">IF(CP$63&lt;=$C$17,($C$34*CP$59*$B104/$C$63)*(IF(COUNTA($D104:CO104)*(12/$C$63)&lt;=$C$9,0,1)),0)+IF(CQ$63=$C$17,0,IF(CP$63=$C$17,$B104*(CP$60),0))</f>
        <v>2.36</v>
      </c>
      <c r="CQ104" s="50">
        <f ca="1">IF(CQ$63&lt;=$C$17,($C$34*CQ$59*$B104/$C$63)*(IF(COUNTA($D104:CP104)*(12/$C$63)&lt;=$C$9,0,1)),0)+IF(CR$63=$C$17,0,IF(CQ$63=$C$17,$B104*(CQ$60),0))</f>
        <v>2.36</v>
      </c>
      <c r="CR104" s="50">
        <f ca="1">IF(CR$63&lt;=$C$17,($C$34*CR$59*$B104/$C$63)*(IF(COUNTA($D104:CQ104)*(12/$C$63)&lt;=$C$9,0,1)),0)+IF(CS$63=$C$17,0,IF(CR$63=$C$17,$B104*(CR$60),0))</f>
        <v>2.36</v>
      </c>
      <c r="CS104" s="50">
        <f ca="1">IF(CS$63&lt;=$C$17,($C$34*CS$59*$B104/$C$63)*(IF(COUNTA($D104:CR104)*(12/$C$63)&lt;=$C$9,0,1)),0)+IF(CT$63=$C$17,0,IF(CS$63=$C$17,$B104*(CS$60),0))</f>
        <v>2.36</v>
      </c>
      <c r="CT104" s="50">
        <f ca="1">IF(CT$63&lt;=$C$17,($C$34*CT$59*$B104/$C$63)*(IF(COUNTA($D104:CS104)*(12/$C$63)&lt;=$C$9,0,1)),0)+IF(CU$63=$C$17,0,IF(CT$63=$C$17,$B104*(CT$60),0))</f>
        <v>2.36</v>
      </c>
      <c r="CU104" s="50">
        <f ca="1">IF(CU$63&lt;=$C$17,($C$34*CU$59*$B104/$C$63)*(IF(COUNTA($D104:CT104)*(12/$C$63)&lt;=$C$9,0,1)),0)+IF(CV$63=$C$17,0,IF(CU$63=$C$17,$B104*(CU$60),0))</f>
        <v>2.36</v>
      </c>
      <c r="CV104" s="50">
        <f ca="1">IF(CV$63&lt;=$C$17,($C$34*CV$59*$B104/$C$63)*(IF(COUNTA($D104:CU104)*(12/$C$63)&lt;=$C$9,0,1)),0)+IF(CW$63=$C$17,0,IF(CV$63=$C$17,$B104*(CV$60),0))</f>
        <v>2.36</v>
      </c>
      <c r="CW104" s="50">
        <f ca="1">IF(CW$63&lt;=$C$17,($C$34*CW$59*$B104/$C$63)*(IF(COUNTA($D104:CV104)*(12/$C$63)&lt;=$C$9,0,1)),0)+IF(CX$63=$C$17,0,IF(CW$63=$C$17,$B104*(CW$60),0))</f>
        <v>2.36</v>
      </c>
      <c r="CX104" s="50">
        <f ca="1">IF(CX$63&lt;=$C$17,($C$34*CX$59*$B104/$C$63)*(IF(COUNTA($D104:CW104)*(12/$C$63)&lt;=$C$9,0,1)),0)+IF(CY$63=$C$17,0,IF(CX$63=$C$17,$B104*(CX$60),0))</f>
        <v>2.36</v>
      </c>
      <c r="CY104" s="50">
        <f ca="1">IF(CY$63&lt;=$C$17,($C$34*CY$59*$B104/$C$63)*(IF(COUNTA($D104:CX104)*(12/$C$63)&lt;=$C$9,0,1)),0)+IF(CZ$63=$C$17,0,IF(CY$63=$C$17,$B104*(CY$60),0))</f>
        <v>2.36</v>
      </c>
      <c r="CZ104" s="50">
        <f ca="1">IF(CZ$63&lt;=$C$17,($C$34*CZ$59*$B104/$C$63)*(IF(COUNTA($D104:CY104)*(12/$C$63)&lt;=$C$9,0,1)),0)+IF(DA$63=$C$17,0,IF(CZ$63=$C$17,$B104*(CZ$60),0))</f>
        <v>2.36</v>
      </c>
      <c r="DA104" s="50">
        <f ca="1">IF(DA$63&lt;=$C$17,($C$34*DA$59*$B104/$C$63)*(IF(COUNTA($D104:CZ104)*(12/$C$63)&lt;=$C$9,0,1)),0)+IF(DB$63=$C$17,0,IF(DA$63=$C$17,$B104*(DA$60),0))</f>
        <v>2.36</v>
      </c>
      <c r="DB104" s="50">
        <f ca="1">IF(DB$63&lt;=$C$17,($C$34*DB$59*$B104/$C$63)*(IF(COUNTA($D104:DA104)*(12/$C$63)&lt;=$C$9,0,1)),0)+IF(DC$63=$C$17,0,IF(DB$63=$C$17,$B104*(DB$60),0))</f>
        <v>2.36</v>
      </c>
      <c r="DC104" s="50">
        <f ca="1">IF(DC$63&lt;=$C$17,($C$34*DC$59*$B104/$C$63)*(IF(COUNTA($D104:DB104)*(12/$C$63)&lt;=$C$9,0,1)),0)+IF(DD$63=$C$17,0,IF(DC$63=$C$17,$B104*(DC$60),0))</f>
        <v>2.36</v>
      </c>
      <c r="DD104" s="50">
        <f ca="1">IF(DD$63&lt;=$C$17,($C$34*DD$59*$B104/$C$63)*(IF(COUNTA($D104:DC104)*(12/$C$63)&lt;=$C$9,0,1)),0)+IF(DE$63=$C$17,0,IF(DD$63=$C$17,$B104*(DD$60),0))</f>
        <v>2.36</v>
      </c>
      <c r="DE104" s="50">
        <f ca="1">IF(DE$63&lt;=$C$17,($C$34*DE$59*$B104/$C$63)*(IF(COUNTA($D104:DD104)*(12/$C$63)&lt;=$C$9,0,1)),0)+IF(DF$63=$C$17,0,IF(DE$63=$C$17,$B104*(DE$60),0))</f>
        <v>2.36</v>
      </c>
      <c r="DF104" s="50">
        <f ca="1">IF(DF$63&lt;=$C$17,($C$34*DF$59*$B104/$C$63)*(IF(COUNTA($D104:DE104)*(12/$C$63)&lt;=$C$9,0,1)),0)+IF(DG$63=$C$17,0,IF(DF$63=$C$17,$B104*(DF$60),0))</f>
        <v>2.36</v>
      </c>
      <c r="DG104" s="50">
        <f ca="1">IF(DG$63&lt;=$C$17,($C$34*DG$59*$B104/$C$63)*(IF(COUNTA($D104:DF104)*(12/$C$63)&lt;=$C$9,0,1)),0)+IF(DH$63=$C$17,0,IF(DG$63=$C$17,$B104*(DG$60),0))</f>
        <v>2.36</v>
      </c>
      <c r="DH104" s="50">
        <f ca="1">IF(DH$63&lt;=$C$17,($C$34*DH$59*$B104/$C$63)*(IF(COUNTA($D104:DG104)*(12/$C$63)&lt;=$C$9,0,1)),0)+IF(DI$63=$C$17,0,IF(DH$63=$C$17,$B104*(DH$60),0))</f>
        <v>2.36</v>
      </c>
      <c r="DI104" s="50">
        <f ca="1">IF(DI$63&lt;=$C$17,($C$34*DI$59*$B104/$C$63)*(IF(COUNTA($D104:DH104)*(12/$C$63)&lt;=$C$9,0,1)),0)+IF(DJ$63=$C$17,0,IF(DI$63=$C$17,$B104*(DI$60),0))</f>
        <v>2.36</v>
      </c>
      <c r="DJ104" s="50">
        <f ca="1">IF(DJ$63&lt;=$C$17,($C$34*DJ$59*$B104/$C$63)*(IF(COUNTA($D104:DI104)*(12/$C$63)&lt;=$C$9,0,1)),0)+IF(DK$63=$C$17,0,IF(DJ$63=$C$17,$B104*(DJ$60),0))</f>
        <v>2.36</v>
      </c>
      <c r="DK104" s="50">
        <f ca="1">IF(DK$63&lt;=$C$17,($C$34*DK$59*$B104/$C$63)*(IF(COUNTA($D104:DJ104)*(12/$C$63)&lt;=$C$9,0,1)),0)+IF(DL$63=$C$17,0,IF(DK$63=$C$17,$B104*(DK$60),0))</f>
        <v>2.36</v>
      </c>
      <c r="DL104" s="50">
        <f ca="1">IF(DL$63&lt;=$C$17,($C$34*DL$59*$B104/$C$63)*(IF(COUNTA($D104:DK104)*(12/$C$63)&lt;=$C$9,0,1)),0)+IF(DM$63=$C$17,0,IF(DL$63=$C$17,$B104*(DL$60),0))</f>
        <v>2.36</v>
      </c>
      <c r="DM104" s="50">
        <f ca="1">IF(DM$63&lt;=$C$17,($C$34*DM$59*$B104/$C$63)*(IF(COUNTA($D104:DL104)*(12/$C$63)&lt;=$C$9,0,1)),0)+IF(DN$63=$C$17,0,IF(DM$63=$C$17,$B104*(DM$60),0))</f>
        <v>2.36</v>
      </c>
      <c r="DN104" s="50">
        <f ca="1">IF(DN$63&lt;=$C$17,($C$34*DN$59*$B104/$C$63)*(IF(COUNTA($D104:DM104)*(12/$C$63)&lt;=$C$9,0,1)),0)+IF(DO$63=$C$17,0,IF(DN$63=$C$17,$B104*(DN$60),0))</f>
        <v>2.36</v>
      </c>
      <c r="DO104" s="50">
        <f ca="1">IF(DO$63&lt;=$C$17,($C$34*DO$59*$B104/$C$63)*(IF(COUNTA($D104:DN104)*(12/$C$63)&lt;=$C$9,0,1)),0)+IF(DP$63=$C$17,0,IF(DO$63=$C$17,$B104*(DO$60),0))</f>
        <v>2.36</v>
      </c>
      <c r="DP104" s="50">
        <f ca="1">IF(DP$63&lt;=$C$17,($C$34*DP$59*$B104/$C$63)*(IF(COUNTA($D104:DO104)*(12/$C$63)&lt;=$C$9,0,1)),0)+IF(DQ$63=$C$17,0,IF(DP$63=$C$17,$B104*(DP$60),0))</f>
        <v>2.36</v>
      </c>
      <c r="DQ104" s="50">
        <f ca="1">IF(DQ$63&lt;=$C$17,($C$34*DQ$59*$B104/$C$63)*(IF(COUNTA($D104:DP104)*(12/$C$63)&lt;=$C$9,0,1)),0)+IF(DR$63=$C$17,0,IF(DQ$63=$C$17,$B104*(DQ$60),0))</f>
        <v>2.36</v>
      </c>
      <c r="DR104" s="50">
        <f ca="1">IF(DR$63&lt;=$C$17,($C$34*DR$59*$B104/$C$63)*(IF(COUNTA($D104:DQ104)*(12/$C$63)&lt;=$C$9,0,1)),0)+IF(DS$63=$C$17,0,IF(DR$63=$C$17,$B104*(DR$60),0))</f>
        <v>2.36</v>
      </c>
      <c r="DS104" s="50">
        <f ca="1">IF(DS$63&lt;=$C$17,($C$34*DS$59*$B104/$C$63)*(IF(COUNTA($D104:DR104)*(12/$C$63)&lt;=$C$9,0,1)),0)+IF(DT$63=$C$17,0,IF(DS$63=$C$17,$B104*(DS$60),0))</f>
        <v>2.36</v>
      </c>
      <c r="DT104" s="50">
        <f ca="1">IF(DT$63&lt;=$C$17,($C$34*DT$59*$B104/$C$63)*(IF(COUNTA($D104:DS104)*(12/$C$63)&lt;=$C$9,0,1)),0)+IF(DU$63=$C$17,0,IF(DT$63=$C$17,$B104*(DT$60),0))</f>
        <v>579.82582397734257</v>
      </c>
      <c r="DU104" s="50">
        <f>IF(DU$63&lt;=$C$17,($C$34*DU$59*$B104/$C$63)*(IF(COUNTA($D104:DT104)*(12/$C$63)&lt;=$C$9,0,1)),0)+IF(DV$63=$C$17,0,IF(DU$63=$C$17,$B104*(DU$60),0))</f>
        <v>0</v>
      </c>
      <c r="DV104" s="50">
        <f>IF(DV$63&lt;=$C$17,($C$34*DV$59*$B104/$C$63)*(IF(COUNTA($D104:DU104)*(12/$C$63)&lt;=$C$9,0,1)),0)+IF(DW$63=$C$17,0,IF(DV$63=$C$17,$B104*(DV$60),0))</f>
        <v>0</v>
      </c>
      <c r="DW104" s="50">
        <f>IF(DW$63&lt;=$C$17,($C$34*DW$59*$B104/$C$63)*(IF(COUNTA($D104:DV104)*(12/$C$63)&lt;=$C$9,0,1)),0)+IF(DX$63=$C$17,0,IF(DW$63=$C$17,$B104*(DW$60),0))</f>
        <v>0</v>
      </c>
      <c r="DX104" s="50">
        <f>IF(DX$63&lt;=$C$17,($C$34*DX$59*$B104/$C$63)*(IF(COUNTA($D104:DW104)*(12/$C$63)&lt;=$C$9,0,1)),0)+IF(DY$63=$C$17,0,IF(DX$63=$C$17,$B104*(DX$60),0))</f>
        <v>0</v>
      </c>
      <c r="DY104" s="50">
        <f>IF(DY$63&lt;=$C$17,($C$34*DY$59*$B104/$C$63)*(IF(COUNTA($D104:DX104)*(12/$C$63)&lt;=$C$9,0,1)),0)+IF(DZ$63=$C$17,0,IF(DY$63=$C$17,$B104*(DY$60),0))</f>
        <v>0</v>
      </c>
      <c r="DZ104" s="50">
        <f>IF(DZ$63&lt;=$C$17,($C$34*DZ$59*$B104/$C$63)*(IF(COUNTA($D104:DY104)*(12/$C$63)&lt;=$C$9,0,1)),0)+IF(EA$63=$C$17,0,IF(DZ$63=$C$17,$B104*(DZ$60),0))</f>
        <v>0</v>
      </c>
      <c r="EA104" s="50">
        <f>IF(EA$63&lt;=$C$17,($C$34*EA$59*$B104/$C$63)*(IF(COUNTA($D104:DZ104)*(12/$C$63)&lt;=$C$9,0,1)),0)+IF(EB$63=$C$17,0,IF(EA$63=$C$17,$B104*(EA$60),0))</f>
        <v>0</v>
      </c>
      <c r="EB104" s="50">
        <f>IF(EB$63&lt;=$C$17,($C$34*EB$59*$B104/$C$63)*(IF(COUNTA($D104:EA104)*(12/$C$63)&lt;=$C$9,0,1)),0)+IF(EC$63=$C$17,0,IF(EB$63=$C$17,$B104*(EB$60),0))</f>
        <v>0</v>
      </c>
      <c r="EC104" s="50">
        <f>IF(EC$63&lt;=$C$17,($C$34*EC$59*$B104/$C$63)*(IF(COUNTA($D104:EB104)*(12/$C$63)&lt;=$C$9,0,1)),0)+IF(ED$63=$C$17,0,IF(EC$63=$C$17,$B104*(EC$60),0))</f>
        <v>0</v>
      </c>
      <c r="ED104" s="50">
        <f>IF(ED$63&lt;=$C$17,($C$34*ED$59*$B104/$C$63)*(IF(COUNTA($D104:EC104)*(12/$C$63)&lt;=$C$9,0,1)),0)+IF(EE$63=$C$17,0,IF(ED$63=$C$17,$B104*(ED$60),0))</f>
        <v>0</v>
      </c>
      <c r="EE104" s="50">
        <f>IF(EE$63&lt;=$C$17,($C$34*EE$59*$B104/$C$63)*(IF(COUNTA($D104:ED104)*(12/$C$63)&lt;=$C$9,0,1)),0)+IF(EF$63=$C$17,0,IF(EE$63=$C$17,$B104*(EE$60),0))</f>
        <v>0</v>
      </c>
      <c r="EF104" s="50">
        <f>IF(EF$63&lt;=$C$17,($C$34*EF$59*$B104/$C$63)*(IF(COUNTA($D104:EE104)*(12/$C$63)&lt;=$C$9,0,1)),0)+IF(EG$63=$C$17,0,IF(EF$63=$C$17,$B104*(EF$60),0))</f>
        <v>0</v>
      </c>
      <c r="EG104" s="50">
        <f>IF(EG$63&lt;=$C$17,($C$34*EG$59*$B104/$C$63)*(IF(COUNTA($D104:EF104)*(12/$C$63)&lt;=$C$9,0,1)),0)+IF(EH$63=$C$17,0,IF(EG$63=$C$17,$B104*(EG$60),0))</f>
        <v>0</v>
      </c>
      <c r="EH104" s="50">
        <f>IF(EH$63&lt;=$C$17,($C$34*EH$59*$B104/$C$63)*(IF(COUNTA($D104:EG104)*(12/$C$63)&lt;=$C$9,0,1)),0)+IF(EI$63=$C$17,0,IF(EH$63=$C$17,$B104*(EH$60),0))</f>
        <v>0</v>
      </c>
      <c r="EI104" s="50">
        <f>IF(EI$63&lt;=$C$17,($C$34*EI$59*$B104/$C$63)*(IF(COUNTA($D104:EH104)*(12/$C$63)&lt;=$C$9,0,1)),0)+IF(EJ$63=$C$17,0,IF(EI$63=$C$17,$B104*(EI$60),0))</f>
        <v>0</v>
      </c>
      <c r="EJ104" s="50">
        <f>IF(EJ$63&lt;=$C$17,($C$34*EJ$59*$B104/$C$63)*(IF(COUNTA($D104:EI104)*(12/$C$63)&lt;=$C$9,0,1)),0)+IF(EK$63=$C$17,0,IF(EJ$63=$C$17,$B104*(EJ$60),0))</f>
        <v>0</v>
      </c>
      <c r="EK104" s="50">
        <f>IF(EK$63&lt;=$C$17,($C$34*EK$59*$B104/$C$63)*(IF(COUNTA($D104:EJ104)*(12/$C$63)&lt;=$C$9,0,1)),0)+IF(EL$63=$C$17,0,IF(EK$63=$C$17,$B104*(EK$60),0))</f>
        <v>0</v>
      </c>
      <c r="EL104" s="50">
        <f>IF(EL$63&lt;=$C$17,($C$34*EL$59*$B104/$C$63)*(IF(COUNTA($D104:EK104)*(12/$C$63)&lt;=$C$9,0,1)),0)+IF(EM$63=$C$17,0,IF(EL$63=$C$17,$B104*(EL$60),0))</f>
        <v>0</v>
      </c>
      <c r="EM104" s="50">
        <f>IF(EM$63&lt;=$C$17,($C$34*EM$59*$B104/$C$63)*(IF(COUNTA($D104:EL104)*(12/$C$63)&lt;=$C$9,0,1)),0)+IF(EN$63=$C$17,0,IF(EM$63=$C$17,$B104*(EM$60),0))</f>
        <v>0</v>
      </c>
      <c r="EN104" s="50">
        <f>IF(EN$63&lt;=$C$17,($C$34*EN$59*$B104/$C$63)*(IF(COUNTA($D104:EM104)*(12/$C$63)&lt;=$C$9,0,1)),0)+IF(EO$63=$C$17,0,IF(EN$63=$C$17,$B104*(EN$60),0))</f>
        <v>0</v>
      </c>
      <c r="EO104" s="50">
        <f>IF(EO$63&lt;=$C$17,($C$34*EO$59*$B104/$C$63)*(IF(COUNTA($D104:EN104)*(12/$C$63)&lt;=$C$9,0,1)),0)+IF(EP$63=$C$17,0,IF(EO$63=$C$17,$B104*(EO$60),0))</f>
        <v>0</v>
      </c>
      <c r="EP104" s="50">
        <f>IF(EP$63&lt;=$C$17,($C$34*EP$59*$B104/$C$63)*(IF(COUNTA($D104:EO104)*(12/$C$63)&lt;=$C$9,0,1)),0)+IF(EQ$63=$C$17,0,IF(EP$63=$C$17,$B104*(EP$60),0))</f>
        <v>0</v>
      </c>
      <c r="EQ104" s="50">
        <f>IF(EQ$63&lt;=$C$17,($C$34*EQ$59*$B104/$C$63)*(IF(COUNTA($D104:EP104)*(12/$C$63)&lt;=$C$9,0,1)),0)+IF(ER$63=$C$17,0,IF(EQ$63=$C$17,$B104*(EQ$60),0))</f>
        <v>0</v>
      </c>
      <c r="ER104" s="50">
        <f>IF(ER$63&lt;=$C$17,($C$34*ER$59*$B104/$C$63)*(IF(COUNTA($D104:EQ104)*(12/$C$63)&lt;=$C$9,0,1)),0)+IF(ES$63=$C$17,0,IF(ER$63=$C$17,$B104*(ER$60),0))</f>
        <v>0</v>
      </c>
      <c r="ES104" s="50">
        <f>IF(ES$63&lt;=$C$17,($C$34*ES$59*$B104/$C$63)*(IF(COUNTA($D104:ER104)*(12/$C$63)&lt;=$C$9,0,1)),0)+IF(ET$63=$C$17,0,IF(ES$63=$C$17,$B104*(ES$60),0))</f>
        <v>0</v>
      </c>
      <c r="ET104" s="50">
        <f>IF(ET$63&lt;=$C$17,($C$34*ET$59*$B104/$C$63)*(IF(COUNTA($D104:ES104)*(12/$C$63)&lt;=$C$9,0,1)),0)+IF(EU$63=$C$17,0,IF(ET$63=$C$17,$B104*(ET$60),0))</f>
        <v>0</v>
      </c>
      <c r="EU104" s="50">
        <f>IF(EU$63&lt;=$C$17,($C$34*EU$59*$B104/$C$63)*(IF(COUNTA($D104:ET104)*(12/$C$63)&lt;=$C$9,0,1)),0)+IF(EV$63=$C$17,0,IF(EU$63=$C$17,$B104*(EU$60),0))</f>
        <v>0</v>
      </c>
      <c r="EV104" s="50">
        <f>IF(EV$63&lt;=$C$17,($C$34*EV$59*$B104/$C$63)*(IF(COUNTA($D104:EU104)*(12/$C$63)&lt;=$C$9,0,1)),0)+IF(EW$63=$C$17,0,IF(EV$63=$C$17,$B104*(EV$60),0))</f>
        <v>0</v>
      </c>
      <c r="EW104" s="50">
        <f>IF(EW$63&lt;=$C$17,($C$34*EW$59*$B104/$C$63)*(IF(COUNTA($D104:EV104)*(12/$C$63)&lt;=$C$9,0,1)),0)+IF(EX$63=$C$17,0,IF(EW$63=$C$17,$B104*(EW$60),0))</f>
        <v>0</v>
      </c>
      <c r="EX104" s="50">
        <f>IF(EX$63&lt;=$C$17,($C$34*EX$59*$B104/$C$63)*(IF(COUNTA($D104:EW104)*(12/$C$63)&lt;=$C$9,0,1)),0)+IF(EY$63=$C$17,0,IF(EX$63=$C$17,$B104*(EX$60),0))</f>
        <v>0</v>
      </c>
      <c r="EY104" s="50">
        <f>IF(EY$63&lt;=$C$17,($C$34*EY$59*$B104/$C$63)*(IF(COUNTA($D104:EX104)*(12/$C$63)&lt;=$C$9,0,1)),0)+IF(EZ$63=$C$17,0,IF(EY$63=$C$17,$B104*(EY$60),0))</f>
        <v>0</v>
      </c>
      <c r="EZ104" s="50">
        <f>IF(EZ$63&lt;=$C$17,($C$34*EZ$59*$B104/$C$63)*(IF(COUNTA($D104:EY104)*(12/$C$63)&lt;=$C$9,0,1)),0)+IF(FA$63=$C$17,0,IF(EZ$63=$C$17,$B104*(EZ$60),0))</f>
        <v>0</v>
      </c>
      <c r="FA104" s="50">
        <f>IF(FA$63&lt;=$C$17,($C$34*FA$59*$B104/$C$63)*(IF(COUNTA($D104:EZ104)*(12/$C$63)&lt;=$C$9,0,1)),0)+IF(FB$63=$C$17,0,IF(FA$63=$C$17,$B104*(FA$60),0))</f>
        <v>0</v>
      </c>
      <c r="FB104" s="50">
        <f>IF(FB$63&lt;=$C$17,($C$34*FB$59*$B104/$C$63)*(IF(COUNTA($D104:FA104)*(12/$C$63)&lt;=$C$9,0,1)),0)+IF(FC$63=$C$17,0,IF(FB$63=$C$17,$B104*(FB$60),0))</f>
        <v>0</v>
      </c>
      <c r="FC104" s="50">
        <f>IF(FC$63&lt;=$C$17,($C$34*FC$59*$B104/$C$63)*(IF(COUNTA($D104:FB104)*(12/$C$63)&lt;=$C$9,0,1)),0)+IF(FD$63=$C$17,0,IF(FC$63=$C$17,$B104*(FC$60),0))</f>
        <v>0</v>
      </c>
      <c r="FD104" s="50">
        <f>IF(FD$63&lt;=$C$17,($C$34*FD$59*$B104/$C$63)*(IF(COUNTA($D104:FC104)*(12/$C$63)&lt;=$C$9,0,1)),0)+IF(FE$63=$C$17,0,IF(FD$63=$C$17,$B104*(FD$60),0))</f>
        <v>0</v>
      </c>
      <c r="FE104" s="50">
        <f>IF(FE$63&lt;=$C$17,($C$34*FE$59*$B104/$C$63)*(IF(COUNTA($D104:FD104)*(12/$C$63)&lt;=$C$9,0,1)),0)+IF(FF$63=$C$17,0,IF(FE$63=$C$17,$B104*(FE$60),0))</f>
        <v>0</v>
      </c>
      <c r="FF104" s="50">
        <f>IF(FF$63&lt;=$C$17,($C$34*FF$59*$B104/$C$63)*(IF(COUNTA($D104:FE104)*(12/$C$63)&lt;=$C$9,0,1)),0)+IF(FG$63=$C$17,0,IF(FF$63=$C$17,$B104*(FF$60),0))</f>
        <v>0</v>
      </c>
      <c r="FG104" s="50">
        <f>IF(FG$63&lt;=$C$17,($C$34*FG$59*$B104/$C$63)*(IF(COUNTA($D104:FF104)*(12/$C$63)&lt;=$C$9,0,1)),0)+IF(FH$63=$C$17,0,IF(FG$63=$C$17,$B104*(FG$60),0))</f>
        <v>0</v>
      </c>
      <c r="FH104" s="50">
        <f>IF(FH$63&lt;=$C$17,($C$34*FH$59*$B104/$C$63)*(IF(COUNTA($D104:FG104)*(12/$C$63)&lt;=$C$9,0,1)),0)+IF(FI$63=$C$17,0,IF(FH$63=$C$17,$B104*(FH$60),0))</f>
        <v>0</v>
      </c>
      <c r="FI104" s="50">
        <f>IF(FI$63&lt;=$C$17,($C$34*FI$59*$B104/$C$63)*(IF(COUNTA($D104:FH104)*(12/$C$63)&lt;=$C$9,0,1)),0)+IF(FJ$63=$C$17,0,IF(FI$63=$C$17,$B104*(FI$60),0))</f>
        <v>0</v>
      </c>
      <c r="FJ104" s="50">
        <f>IF(FJ$63&lt;=$C$17,($C$34*FJ$59*$B104/$C$63)*(IF(COUNTA($D104:FI104)*(12/$C$63)&lt;=$C$9,0,1)),0)+IF(FK$63=$C$17,0,IF(FJ$63=$C$17,$B104*(FJ$60),0))</f>
        <v>0</v>
      </c>
      <c r="FK104" s="50">
        <f>IF(FK$63&lt;=$C$17,($C$34*FK$59*$B104/$C$63)*(IF(COUNTA($D104:FJ104)*(12/$C$63)&lt;=$C$9,0,1)),0)+IF(FL$63=$C$17,0,IF(FK$63=$C$17,$B104*(FK$60),0))</f>
        <v>0</v>
      </c>
      <c r="FL104" s="50">
        <f>IF(FL$63&lt;=$C$17,($C$34*FL$59*$B104/$C$63)*(IF(COUNTA($D104:FK104)*(12/$C$63)&lt;=$C$9,0,1)),0)+IF(FM$63=$C$17,0,IF(FL$63=$C$17,$B104*(FL$60),0))</f>
        <v>0</v>
      </c>
      <c r="FM104" s="50">
        <f>IF(FM$63&lt;=$C$17,($C$34*FM$59*$B104/$C$63)*(IF(COUNTA($D104:FL104)*(12/$C$63)&lt;=$C$9,0,1)),0)+IF(FN$63=$C$17,0,IF(FM$63=$C$17,$B104*(FM$60),0))</f>
        <v>0</v>
      </c>
      <c r="FN104" s="50">
        <f>IF(FN$63&lt;=$C$17,($C$34*FN$59*$B104/$C$63)*(IF(COUNTA($D104:FM104)*(12/$C$63)&lt;=$C$9,0,1)),0)+IF(FO$63=$C$17,0,IF(FN$63=$C$17,$B104*(FN$60),0))</f>
        <v>0</v>
      </c>
      <c r="FO104" s="50">
        <f>IF(FO$63&lt;=$C$17,($C$34*FO$59*$B104/$C$63)*(IF(COUNTA($D104:FN104)*(12/$C$63)&lt;=$C$9,0,1)),0)+IF(FP$63=$C$17,0,IF(FO$63=$C$17,$B104*(FO$60),0))</f>
        <v>0</v>
      </c>
      <c r="FP104" s="50">
        <f>IF(FP$63&lt;=$C$17,($C$34*FP$59*$B104/$C$63)*(IF(COUNTA($D104:FO104)*(12/$C$63)&lt;=$C$9,0,1)),0)+IF(FQ$63=$C$17,0,IF(FP$63=$C$17,$B104*(FP$60),0))</f>
        <v>0</v>
      </c>
      <c r="FQ104" s="50">
        <f>IF(FQ$63&lt;=$C$17,($C$34*FQ$59*$B104/$C$63)*(IF(COUNTA($D104:FP104)*(12/$C$63)&lt;=$C$9,0,1)),0)+IF(FR$63=$C$17,0,IF(FQ$63=$C$17,$B104*(FQ$60),0))</f>
        <v>0</v>
      </c>
      <c r="FR104" s="50">
        <f>IF(FR$63&lt;=$C$17,($C$34*FR$59*$B104/$C$63)*(IF(COUNTA($D104:FQ104)*(12/$C$63)&lt;=$C$9,0,1)),0)+IF(FS$63=$C$17,0,IF(FR$63=$C$17,$B104*(FR$60),0))</f>
        <v>0</v>
      </c>
      <c r="FS104" s="50">
        <f>IF(FS$63&lt;=$C$17,($C$34*FS$59*$B104/$C$63)*(IF(COUNTA($D104:FR104)*(12/$C$63)&lt;=$C$9,0,1)),0)+IF(FT$63=$C$17,0,IF(FS$63=$C$17,$B104*(FS$60),0))</f>
        <v>0</v>
      </c>
      <c r="FT104" s="50">
        <f>IF(FT$63&lt;=$C$17,($C$34*FT$59*$B104/$C$63)*(IF(COUNTA($D104:FS104)*(12/$C$63)&lt;=$C$9,0,1)),0)+IF(FU$63=$C$17,0,IF(FT$63=$C$17,$B104*(FT$60),0))</f>
        <v>0</v>
      </c>
      <c r="FU104" s="50">
        <f>IF(FU$63&lt;=$C$17,($C$34*FU$59*$B104/$C$63)*(IF(COUNTA($D104:FT104)*(12/$C$63)&lt;=$C$9,0,1)),0)+IF(FV$63=$C$17,0,IF(FU$63=$C$17,$B104*(FU$60),0))</f>
        <v>0</v>
      </c>
      <c r="FV104" s="50">
        <f>IF(FV$63&lt;=$C$17,($C$34*FV$59*$B104/$C$63)*(IF(COUNTA($D104:FU104)*(12/$C$63)&lt;=$C$9,0,1)),0)+IF(FW$63=$C$17,0,IF(FV$63=$C$17,$B104*(FV$60),0))</f>
        <v>0</v>
      </c>
      <c r="FW104" s="50">
        <f>IF(FW$63&lt;=$C$17,($C$34*FW$59*$B104/$C$63)*(IF(COUNTA($D104:FV104)*(12/$C$63)&lt;=$C$9,0,1)),0)+IF(FX$63=$C$17,0,IF(FW$63=$C$17,$B104*(FW$60),0))</f>
        <v>0</v>
      </c>
      <c r="FX104" s="50">
        <f>IF(FX$63&lt;=$C$17,($C$34*FX$59*$B104/$C$63)*(IF(COUNTA($D104:FW104)*(12/$C$63)&lt;=$C$9,0,1)),0)+IF(FY$63=$C$17,0,IF(FX$63=$C$17,$B104*(FX$60),0))</f>
        <v>0</v>
      </c>
      <c r="FY104" s="50">
        <f>IF(FY$63&lt;=$C$17,($C$34*FY$59*$B104/$C$63)*(IF(COUNTA($D104:FX104)*(12/$C$63)&lt;=$C$9,0,1)),0)+IF(FZ$63=$C$17,0,IF(FY$63=$C$17,$B104*(FY$60),0))</f>
        <v>0</v>
      </c>
      <c r="FZ104" s="50">
        <f>IF(FZ$63&lt;=$C$17,($C$34*FZ$59*$B104/$C$63)*(IF(COUNTA($D104:FY104)*(12/$C$63)&lt;=$C$9,0,1)),0)+IF(GA$63=$C$17,0,IF(FZ$63=$C$17,$B104*(FZ$60),0))</f>
        <v>0</v>
      </c>
      <c r="GA104" s="50">
        <f>IF(GA$63&lt;=$C$17,($C$34*GA$59*$B104/$C$63)*(IF(COUNTA($D104:FZ104)*(12/$C$63)&lt;=$C$9,0,1)),0)+IF(GB$63=$C$17,0,IF(GA$63=$C$17,$B104*(GA$60),0))</f>
        <v>0</v>
      </c>
      <c r="GB104" s="50">
        <f>IF(GB$63&lt;=$C$17,($C$34*GB$59*$B104/$C$63)*(IF(COUNTA($D104:GA104)*(12/$C$63)&lt;=$C$9,0,1)),0)+IF(GC$63=$C$17,0,IF(GB$63=$C$17,$B104*(GB$60),0))</f>
        <v>0</v>
      </c>
      <c r="GC104" s="50">
        <f>IF(GC$63&lt;=$C$17,($C$34*GC$59*$B104/$C$63)*(IF(COUNTA($D104:GB104)*(12/$C$63)&lt;=$C$9,0,1)),0)+IF(GD$63=$C$17,0,IF(GC$63=$C$17,$B104*(GC$60),0))</f>
        <v>0</v>
      </c>
      <c r="GD104" s="50">
        <f>IF(GD$63&lt;=$C$17,($C$34*GD$59*$B104/$C$63)*(IF(COUNTA($D104:GC104)*(12/$C$63)&lt;=$C$9,0,1)),0)+IF(GE$63=$C$17,0,IF(GD$63=$C$17,$B104*(GD$60),0))</f>
        <v>0</v>
      </c>
      <c r="GE104" s="50">
        <f>IF(GE$63&lt;=$C$17,($C$34*GE$59*$B104/$C$63)*(IF(COUNTA($D104:GD104)*(12/$C$63)&lt;=$C$9,0,1)),0)+IF(GF$63=$C$17,0,IF(GE$63=$C$17,$B104*(GE$60),0))</f>
        <v>0</v>
      </c>
      <c r="GF104" s="50">
        <f>IF(GF$63&lt;=$C$17,($C$34*GF$59*$B104/$C$63)*(IF(COUNTA($D104:GE104)*(12/$C$63)&lt;=$C$9,0,1)),0)+IF(GG$63=$C$17,0,IF(GF$63=$C$17,$B104*(GF$60),0))</f>
        <v>0</v>
      </c>
      <c r="GG104" s="50">
        <f>IF(GG$63&lt;=$C$17,($C$34*GG$59*$B104/$C$63)*(IF(COUNTA($D104:GF104)*(12/$C$63)&lt;=$C$9,0,1)),0)+IF(GH$63=$C$17,0,IF(GG$63=$C$17,$B104*(GG$60),0))</f>
        <v>0</v>
      </c>
      <c r="GH104" s="50">
        <f>IF(GH$63&lt;=$C$17,($C$34*GH$59*$B104/$C$63)*(IF(COUNTA($D104:GG104)*(12/$C$63)&lt;=$C$9,0,1)),0)+IF(GI$63=$C$17,0,IF(GH$63=$C$17,$B104*(GH$60),0))</f>
        <v>0</v>
      </c>
      <c r="GI104" s="50">
        <f>IF(GI$63&lt;=$C$17,($C$34*GI$59*$B104/$C$63)*(IF(COUNTA($D104:GH104)*(12/$C$63)&lt;=$C$9,0,1)),0)+IF(GJ$63=$C$17,0,IF(GI$63=$C$17,$B104*(GI$60),0))</f>
        <v>0</v>
      </c>
      <c r="GJ104" s="50">
        <f>IF(GJ$63&lt;=$C$17,($C$34*GJ$59*$B104/$C$63)*(IF(COUNTA($D104:GI104)*(12/$C$63)&lt;=$C$9,0,1)),0)+IF(GK$63=$C$17,0,IF(GJ$63=$C$17,$B104*(GJ$60),0))</f>
        <v>0</v>
      </c>
      <c r="GK104" s="50">
        <f>IF(GK$63&lt;=$C$17,($C$34*GK$59*$B104/$C$63)*(IF(COUNTA($D104:GJ104)*(12/$C$63)&lt;=$C$9,0,1)),0)+IF(GL$63=$C$17,0,IF(GK$63=$C$17,$B104*(GK$60),0))</f>
        <v>0</v>
      </c>
      <c r="GL104" s="50">
        <f>IF(GL$63&lt;=$C$17,($C$34*GL$59*$B104/$C$63)*(IF(COUNTA($D104:GK104)*(12/$C$63)&lt;=$C$9,0,1)),0)+IF(GM$63=$C$17,0,IF(GL$63=$C$17,$B104*(GL$60),0))</f>
        <v>0</v>
      </c>
      <c r="GM104" s="50">
        <f>IF(GM$63&lt;=$C$17,($C$34*GM$59*$B104/$C$63)*(IF(COUNTA($D104:GL104)*(12/$C$63)&lt;=$C$9,0,1)),0)+IF(GN$63=$C$17,0,IF(GM$63=$C$17,$B104*(GM$60),0))</f>
        <v>0</v>
      </c>
      <c r="GN104" s="50">
        <f>IF(GN$63&lt;=$C$17,($C$34*GN$59*$B104/$C$63)*(IF(COUNTA($D104:GM104)*(12/$C$63)&lt;=$C$9,0,1)),0)+IF(GO$63=$C$17,0,IF(GN$63=$C$17,$B104*(GN$60),0))</f>
        <v>0</v>
      </c>
      <c r="GO104" s="50">
        <f>IF(GO$63&lt;=$C$17,($C$34*GO$59*$B104/$C$63)*(IF(COUNTA($D104:GN104)*(12/$C$63)&lt;=$C$9,0,1)),0)+IF(GP$63=$C$17,0,IF(GO$63=$C$17,$B104*(GO$60),0))</f>
        <v>0</v>
      </c>
      <c r="GP104" s="50">
        <f>IF(GP$63&lt;=$C$17,($C$34*GP$59*$B104/$C$63)*(IF(COUNTA($D104:GO104)*(12/$C$63)&lt;=$C$9,0,1)),0)+IF(GQ$63=$C$17,0,IF(GP$63=$C$17,$B104*(GP$60),0))</f>
        <v>0</v>
      </c>
      <c r="GQ104" s="50">
        <f>IF(GQ$63&lt;=$C$17,($C$34*GQ$59*$B104/$C$63)*(IF(COUNTA($D104:GP104)*(12/$C$63)&lt;=$C$9,0,1)),0)+IF(GR$63=$C$17,0,IF(GQ$63=$C$17,$B104*(GQ$60),0))</f>
        <v>0</v>
      </c>
      <c r="GR104" s="50">
        <f>IF(GR$63&lt;=$C$17,($C$34*GR$59*$B104/$C$63)*(IF(COUNTA($D104:GQ104)*(12/$C$63)&lt;=$C$9,0,1)),0)+IF(GS$63=$C$17,0,IF(GR$63=$C$17,$B104*(GR$60),0))</f>
        <v>0</v>
      </c>
      <c r="GS104" s="50">
        <f>IF(GS$63&lt;=$C$17,($C$34*GS$59*$B104/$C$63)*(IF(COUNTA($D104:GR104)*(12/$C$63)&lt;=$C$9,0,1)),0)+IF(GT$63=$C$17,0,IF(GS$63=$C$17,$B104*(GS$60),0))</f>
        <v>0</v>
      </c>
      <c r="GT104" s="50">
        <f>IF(GT$63&lt;=$C$17,($C$34*GT$59*$B104/$C$63)*(IF(COUNTA($D104:GS104)*(12/$C$63)&lt;=$C$9,0,1)),0)+IF(GU$63=$C$17,0,IF(GT$63=$C$17,$B104*(GT$60),0))</f>
        <v>0</v>
      </c>
      <c r="GU104" s="50">
        <f>IF(GU$63&lt;=$C$17,($C$34*GU$59*$B104/$C$63)*(IF(COUNTA($D104:GT104)*(12/$C$63)&lt;=$C$9,0,1)),0)+IF(GV$63=$C$17,0,IF(GU$63=$C$17,$B104*(GU$60),0))</f>
        <v>0</v>
      </c>
      <c r="GV104" s="50">
        <f>IF(GV$63&lt;=$C$17,($C$34*GV$59*$B104/$C$63)*(IF(COUNTA($D104:GU104)*(12/$C$63)&lt;=$C$9,0,1)),0)+IF(GW$63=$C$17,0,IF(GV$63=$C$17,$B104*(GV$60),0))</f>
        <v>0</v>
      </c>
      <c r="GW104" s="50">
        <f>IF(GW$63&lt;=$C$17,($C$34*GW$59*$B104/$C$63)*(IF(COUNTA($D104:GV104)*(12/$C$63)&lt;=$C$9,0,1)),0)+IF(GX$63=$C$17,0,IF(GW$63=$C$17,$B104*(GW$60),0))</f>
        <v>0</v>
      </c>
      <c r="GX104" s="50">
        <f>IF(GX$63&lt;=$C$17,($C$34*GX$59*$B104/$C$63)*(IF(COUNTA($D104:GW104)*(12/$C$63)&lt;=$C$9,0,1)),0)+IF(GY$63=$C$17,0,IF(GX$63=$C$17,$B104*(GX$60),0))</f>
        <v>0</v>
      </c>
      <c r="GY104" s="50">
        <f>IF(GY$63&lt;=$C$17,($C$34*GY$59*$B104/$C$63)*(IF(COUNTA($D104:GX104)*(12/$C$63)&lt;=$C$9,0,1)),0)+IF(GZ$63=$C$17,0,IF(GY$63=$C$17,$B104*(GY$60),0))</f>
        <v>0</v>
      </c>
      <c r="GZ104" s="50">
        <f>IF(GZ$63&lt;=$C$17,($C$34*GZ$59*$B104/$C$63)*(IF(COUNTA($D104:GY104)*(12/$C$63)&lt;=$C$9,0,1)),0)+IF(HA$63=$C$17,0,IF(GZ$63=$C$17,$B104*(GZ$60),0))</f>
        <v>0</v>
      </c>
      <c r="HA104" s="50">
        <f>IF(HA$63&lt;=$C$17,($C$34*HA$59*$B104/$C$63)*(IF(COUNTA($D104:GZ104)*(12/$C$63)&lt;=$C$9,0,1)),0)+IF(HB$63=$C$17,0,IF(HA$63=$C$17,$B104*(HA$60),0))</f>
        <v>0</v>
      </c>
      <c r="HB104" s="50">
        <f>IF(HB$63&lt;=$C$17,($C$34*HB$59*$B104/$C$63)*(IF(COUNTA($D104:HA104)*(12/$C$63)&lt;=$C$9,0,1)),0)+IF(HC$63=$C$17,0,IF(HB$63=$C$17,$B104*(HB$60),0))</f>
        <v>0</v>
      </c>
      <c r="HC104" s="50">
        <f>IF(HC$63&lt;=$C$17,($C$34*HC$59*$B104/$C$63)*(IF(COUNTA($D104:HB104)*(12/$C$63)&lt;=$C$9,0,1)),0)+IF(HD$63=$C$17,0,IF(HC$63=$C$17,$B104*(HC$60),0))</f>
        <v>0</v>
      </c>
      <c r="HD104" s="50">
        <f>IF(HD$63&lt;=$C$17,($C$34*HD$59*$B104/$C$63)*(IF(COUNTA($D104:HC104)*(12/$C$63)&lt;=$C$9,0,1)),0)+IF(HE$63=$C$17,0,IF(HD$63=$C$17,$B104*(HD$60),0))</f>
        <v>0</v>
      </c>
      <c r="HE104" s="50">
        <f>IF(HE$63&lt;=$C$17,($C$34*HE$59*$B104/$C$63)*(IF(COUNTA($D104:HD104)*(12/$C$63)&lt;=$C$9,0,1)),0)+IF(HF$63=$C$17,0,IF(HE$63=$C$17,$B104*(HE$60),0))</f>
        <v>0</v>
      </c>
      <c r="HF104" s="50">
        <f>IF(HF$63&lt;=$C$17,($C$34*HF$59*$B104/$C$63)*(IF(COUNTA($D104:HE104)*(12/$C$63)&lt;=$C$9,0,1)),0)+IF(HG$63=$C$17,0,IF(HF$63=$C$17,$B104*(HF$60),0))</f>
        <v>0</v>
      </c>
      <c r="HG104" s="50">
        <f>IF(HG$63&lt;=$C$17,($C$34*HG$59*$B104/$C$63)*(IF(COUNTA($D104:HF104)*(12/$C$63)&lt;=$C$9,0,1)),0)+IF(HH$63=$C$17,0,IF(HG$63=$C$17,$B104*(HG$60),0))</f>
        <v>0</v>
      </c>
      <c r="HH104" s="50">
        <f>IF(HH$63&lt;=$C$17,($C$34*HH$59*$B104/$C$63)*(IF(COUNTA($D104:HG104)*(12/$C$63)&lt;=$C$9,0,1)),0)+IF(HI$63=$C$17,0,IF(HH$63=$C$17,$B104*(HH$60),0))</f>
        <v>0</v>
      </c>
      <c r="HI104" s="50">
        <f>IF(HI$63&lt;=$C$17,($C$34*HI$59*$B104/$C$63)*(IF(COUNTA($D104:HH104)*(12/$C$63)&lt;=$C$9,0,1)),0)+IF(HJ$63=$C$17,0,IF(HI$63=$C$17,$B104*(HI$60),0))</f>
        <v>0</v>
      </c>
      <c r="HJ104" s="50">
        <f>IF(HJ$63&lt;=$C$17,($C$34*HJ$59*$B104/$C$63)*(IF(COUNTA($D104:HI104)*(12/$C$63)&lt;=$C$9,0,1)),0)+IF(HK$63=$C$17,0,IF(HJ$63=$C$17,$B104*(HJ$60),0))</f>
        <v>0</v>
      </c>
      <c r="HK104" s="50">
        <f>IF(HK$63&lt;=$C$17,($C$34*HK$59*$B104/$C$63)*(IF(COUNTA($D104:HJ104)*(12/$C$63)&lt;=$C$9,0,1)),0)+IF(HL$63=$C$17,0,IF(HK$63=$C$17,$B104*(HK$60),0))</f>
        <v>0</v>
      </c>
      <c r="HL104" s="50">
        <f>IF(HL$63&lt;=$C$17,($C$34*HL$59*$B104/$C$63)*(IF(COUNTA($D104:HK104)*(12/$C$63)&lt;=$C$9,0,1)),0)+IF(HM$63=$C$17,0,IF(HL$63=$C$17,$B104*(HL$60),0))</f>
        <v>0</v>
      </c>
      <c r="HM104" s="50">
        <f>IF(HM$63&lt;=$C$17,($C$34*HM$59*$B104/$C$63)*(IF(COUNTA($D104:HL104)*(12/$C$63)&lt;=$C$9,0,1)),0)+IF(HN$63=$C$17,0,IF(HM$63=$C$17,$B104*(HM$60),0))</f>
        <v>0</v>
      </c>
      <c r="HN104" s="50">
        <f>IF(HN$63&lt;=$C$17,($C$34*HN$59*$B104/$C$63)*(IF(COUNTA($D104:HM104)*(12/$C$63)&lt;=$C$9,0,1)),0)+IF(HO$63=$C$17,0,IF(HN$63=$C$17,$B104*(HN$60),0))</f>
        <v>0</v>
      </c>
      <c r="HO104" s="50">
        <f>IF(HO$63&lt;=$C$17,($C$34*HO$59*$B104/$C$63)*(IF(COUNTA($D104:HN104)*(12/$C$63)&lt;=$C$9,0,1)),0)+IF(HP$63=$C$17,0,IF(HO$63=$C$17,$B104*(HO$60),0))</f>
        <v>0</v>
      </c>
      <c r="HP104" s="50">
        <f>IF(HP$63&lt;=$C$17,($C$34*HP$59*$B104/$C$63)*(IF(COUNTA($D104:HO104)*(12/$C$63)&lt;=$C$9,0,1)),0)+IF(HQ$63=$C$17,0,IF(HP$63=$C$17,$B104*(HP$60),0))</f>
        <v>0</v>
      </c>
      <c r="HQ104" s="50">
        <f>IF(HQ$63&lt;=$C$17,($C$34*HQ$59*$B104/$C$63)*(IF(COUNTA($D104:HP104)*(12/$C$63)&lt;=$C$9,0,1)),0)+IF(HR$63=$C$17,0,IF(HQ$63=$C$17,$B104*(HQ$60),0))</f>
        <v>0</v>
      </c>
      <c r="HR104" s="50">
        <f>IF(HR$63&lt;=$C$17,($C$34*HR$59*$B104/$C$63)*(IF(COUNTA($D104:HQ104)*(12/$C$63)&lt;=$C$9,0,1)),0)+IF(HS$63=$C$17,0,IF(HR$63=$C$17,$B104*(HR$60),0))</f>
        <v>0</v>
      </c>
      <c r="HS104" s="50">
        <f>IF(HS$63&lt;=$C$17,($C$34*HS$59*$B104/$C$63)*(IF(COUNTA($D104:HR104)*(12/$C$63)&lt;=$C$9,0,1)),0)+IF(HT$63=$C$17,0,IF(HS$63=$C$17,$B104*(HS$60),0))</f>
        <v>0</v>
      </c>
      <c r="HT104" s="50">
        <f>IF(HT$63&lt;=$C$17,($C$34*HT$59*$B104/$C$63)*(IF(COUNTA($D104:HS104)*(12/$C$63)&lt;=$C$9,0,1)),0)+IF(HU$63=$C$17,0,IF(HT$63=$C$17,$B104*(HT$60),0))</f>
        <v>0</v>
      </c>
      <c r="HU104" s="50">
        <f>IF(HU$63&lt;=$C$17,($C$34*HU$59*$B104/$C$63)*(IF(COUNTA($D104:HT104)*(12/$C$63)&lt;=$C$9,0,1)),0)+IF(HV$63=$C$17,0,IF(HU$63=$C$17,$B104*(HU$60),0))</f>
        <v>0</v>
      </c>
      <c r="HV104" s="50">
        <f>IF(HV$63&lt;=$C$17,($C$34*HV$59*$B104/$C$63)*(IF(COUNTA($D104:HU104)*(12/$C$63)&lt;=$C$9,0,1)),0)+IF(HW$63=$C$17,0,IF(HV$63=$C$17,$B104*(HV$60),0))</f>
        <v>0</v>
      </c>
      <c r="HW104" s="50">
        <f>IF(HW$63&lt;=$C$17,($C$34*HW$59*$B104/$C$63)*(IF(COUNTA($D104:HV104)*(12/$C$63)&lt;=$C$9,0,1)),0)+IF(HX$63=$C$17,0,IF(HW$63=$C$17,$B104*(HW$60),0))</f>
        <v>0</v>
      </c>
      <c r="HX104" s="50">
        <f>IF(HX$63&lt;=$C$17,($C$34*HX$59*$B104/$C$63)*(IF(COUNTA($D104:HW104)*(12/$C$63)&lt;=$C$9,0,1)),0)+IF(HY$63=$C$17,0,IF(HX$63=$C$17,$B104*(HX$60),0))</f>
        <v>0</v>
      </c>
      <c r="HY104" s="50">
        <f>IF(HY$63&lt;=$C$17,($C$34*HY$59*$B104/$C$63)*(IF(COUNTA($D104:HX104)*(12/$C$63)&lt;=$C$9,0,1)),0)+IF(HZ$63=$C$17,0,IF(HY$63=$C$17,$B104*(HY$60),0))</f>
        <v>0</v>
      </c>
      <c r="HZ104" s="50">
        <f>IF(HZ$63&lt;=$C$17,($C$34*HZ$59*$B104/$C$63)*(IF(COUNTA($D104:HY104)*(12/$C$63)&lt;=$C$9,0,1)),0)+IF(IA$63=$C$17,0,IF(HZ$63=$C$17,$B104*(HZ$60),0))</f>
        <v>0</v>
      </c>
      <c r="IA104" s="50">
        <f>IF(IA$63&lt;=$C$17,($C$34*IA$59*$B104/$C$63)*(IF(COUNTA($D104:HZ104)*(12/$C$63)&lt;=$C$9,0,1)),0)+IF(IB$63=$C$17,0,IF(IA$63=$C$17,$B104*(IA$60),0))</f>
        <v>0</v>
      </c>
      <c r="IB104" s="50">
        <f>IF(IB$63&lt;=$C$17,($C$34*IB$59*$B104/$C$63)*(IF(COUNTA($D104:IA104)*(12/$C$63)&lt;=$C$9,0,1)),0)+IF(IC$63=$C$17,0,IF(IB$63=$C$17,$B104*(IB$60),0))</f>
        <v>0</v>
      </c>
      <c r="IC104" s="50">
        <f>IF(IC$63&lt;=$C$17,($C$34*IC$59*$B104/$C$63)*(IF(COUNTA($D104:IB104)*(12/$C$63)&lt;=$C$9,0,1)),0)+IF(ID$63=$C$17,0,IF(IC$63=$C$17,$B104*(IC$60),0))</f>
        <v>0</v>
      </c>
      <c r="ID104" s="50">
        <f>IF(ID$63&lt;=$C$17,($C$34*ID$59*$B104/$C$63)*(IF(COUNTA($D104:IC104)*(12/$C$63)&lt;=$C$9,0,1)),0)+IF(IE$63=$C$17,0,IF(ID$63=$C$17,$B104*(ID$60),0))</f>
        <v>0</v>
      </c>
      <c r="IE104" s="50">
        <f>IF(IE$63&lt;=$C$17,($C$34*IE$59*$B104/$C$63)*(IF(COUNTA($D104:ID104)*(12/$C$63)&lt;=$C$9,0,1)),0)+IF(IF$63=$C$17,0,IF(IE$63=$C$17,$B104*(IE$60),0))</f>
        <v>0</v>
      </c>
      <c r="IF104" s="50">
        <f>IF(IF$63&lt;=$C$17,($C$34*IF$59*$B104/$C$63)*(IF(COUNTA($D104:IE104)*(12/$C$63)&lt;=$C$9,0,1)),0)+IF(IG$63=$C$17,0,IF(IF$63=$C$17,$B104*(IF$60),0))</f>
        <v>0</v>
      </c>
      <c r="IG104" s="50">
        <f>IF(IG$63&lt;=$C$17,($C$34*IG$59*$B104/$C$63)*(IF(COUNTA($D104:IF104)*(12/$C$63)&lt;=$C$9,0,1)),0)+IF(IH$63=$C$17,0,IF(IG$63=$C$17,$B104*(IG$60),0))</f>
        <v>0</v>
      </c>
      <c r="IH104" s="50">
        <f>IF(IH$63&lt;=$C$17,($C$34*IH$59*$B104/$C$63)*(IF(COUNTA($D104:IG104)*(12/$C$63)&lt;=$C$9,0,1)),0)+IF(II$63=$C$17,0,IF(IH$63=$C$17,$B104*(IH$60),0))</f>
        <v>0</v>
      </c>
      <c r="II104" s="50">
        <f>IF(II$63&lt;=$C$17,($C$34*II$59*$B104/$C$63)*(IF(COUNTA($D104:IH104)*(12/$C$63)&lt;=$C$9,0,1)),0)+IF(IJ$63=$C$17,0,IF(II$63=$C$17,$B104*(II$60),0))</f>
        <v>0</v>
      </c>
      <c r="IJ104" s="50">
        <f>IF(IJ$63&lt;=$C$17,($C$34*IJ$59*$B104/$C$63)*(IF(COUNTA($D104:II104)*(12/$C$63)&lt;=$C$9,0,1)),0)+IF(IK$63=$C$17,0,IF(IJ$63=$C$17,$B104*(IJ$60),0))</f>
        <v>0</v>
      </c>
      <c r="IK104" s="50">
        <f>IF(IK$63&lt;=$C$17,($C$34*IK$59*$B104/$C$63)*(IF(COUNTA($D104:IJ104)*(12/$C$63)&lt;=$C$9,0,1)),0)+IF(IL$63=$C$17,0,IF(IK$63=$C$17,$B104*(IK$60),0))</f>
        <v>0</v>
      </c>
      <c r="IL104" s="50">
        <f>IF(IL$63&lt;=$C$17,($C$34*IL$59*$B104/$C$63)*(IF(COUNTA($D104:IK104)*(12/$C$63)&lt;=$C$9,0,1)),0)+IF(IM$63=$C$17,0,IF(IL$63=$C$17,$B104*(IL$60),0))</f>
        <v>0</v>
      </c>
      <c r="IM104" s="50">
        <f>IF(IM$63&lt;=$C$17,($C$34*IM$59*$B104/$C$63)*(IF(COUNTA($D104:IL104)*(12/$C$63)&lt;=$C$9,0,1)),0)+IF(IN$63=$C$17,0,IF(IM$63=$C$17,$B104*(IM$60),0))</f>
        <v>0</v>
      </c>
      <c r="IN104" s="50">
        <f>IF(IN$63&lt;=$C$17,($C$34*IN$59*$B104/$C$63)*(IF(COUNTA($D104:IM104)*(12/$C$63)&lt;=$C$9,0,1)),0)+IF(IO$63=$C$17,0,IF(IN$63=$C$17,$B104*(IN$60),0))</f>
        <v>0</v>
      </c>
      <c r="IO104" s="50">
        <f>IF(IO$63&lt;=$C$17,($C$34*IO$59*$B104/$C$63)*(IF(COUNTA($D104:IN104)*(12/$C$63)&lt;=$C$9,0,1)),0)+IF(IP$63=$C$17,0,IF(IO$63=$C$17,$B104*(IO$60),0))</f>
        <v>0</v>
      </c>
      <c r="IP104" s="50">
        <f>IF(IP$63&lt;=$C$17,($C$34*IP$59*$B104/$C$63)*(IF(COUNTA($D104:IO104)*(12/$C$63)&lt;=$C$9,0,1)),0)+IF(IQ$63=$C$17,0,IF(IP$63=$C$17,$B104*(IP$60),0))</f>
        <v>0</v>
      </c>
      <c r="IQ104" s="50">
        <f>IF(IQ$63&lt;=$C$17,($C$34*IQ$59*$B104/$C$63)*(IF(COUNTA($D104:IP104)*(12/$C$63)&lt;=$C$9,0,1)),0)+IF(IR$63=$C$17,0,IF(IQ$63=$C$17,$B104*(IQ$60),0))</f>
        <v>0</v>
      </c>
      <c r="IR104" s="50">
        <f>IF(IR$63&lt;=$C$17,($C$34*IR$59*$B104/$C$63)*(IF(COUNTA($D104:IQ104)*(12/$C$63)&lt;=$C$9,0,1)),0)+IF(IS$63=$C$17,0,IF(IR$63=$C$17,$B104*(IR$60),0))</f>
        <v>0</v>
      </c>
      <c r="IS104" s="50">
        <f>IF(IS$63&lt;=$C$17,($C$34*IS$59*$B104/$C$63)*(IF(COUNTA($D104:IR104)*(12/$C$63)&lt;=$C$9,0,1)),0)+IF(IT$63=$C$17,0,IF(IS$63=$C$17,$B104*(IS$60),0))</f>
        <v>0</v>
      </c>
      <c r="IT104" s="50">
        <f>IF(IT$63&lt;=$C$17,($C$34*IT$59*$B104/$C$63)*(IF(COUNTA($D104:IS104)*(12/$C$63)&lt;=$C$9,0,1)),0)+IF(IU$63=$C$17,0,IF(IT$63=$C$17,$B104*(IT$60),0))</f>
        <v>0</v>
      </c>
      <c r="IU104" s="50">
        <f>IF(IU$63&lt;=$C$17,($C$34*IU$59*$B104/$C$63)*(IF(COUNTA($D104:IT104)*(12/$C$63)&lt;=$C$9,0,1)),0)+IF(IV$63=$C$17,0,IF(IU$63=$C$17,$B104*(IU$60),0))</f>
        <v>0</v>
      </c>
      <c r="IV104" s="50">
        <f>IF(IV$63&lt;=$C$17,($C$34*IV$59*$B104/$C$63)*(IF(COUNTA($D104:IU104)*(12/$C$63)&lt;=$C$9,0,1)),0)+IF(IW$63=$C$17,0,IF(IV$63=$C$17,$B104*(IV$60),0))</f>
        <v>0</v>
      </c>
      <c r="IW104" s="50">
        <f>IF(IW$63&lt;=$C$17,($C$34*IW$59*$B104/$C$63)*(IF(COUNTA($D104:IV104)*(12/$C$63)&lt;=$C$9,0,1)),0)+IF(IX$63=$C$17,0,IF(IW$63=$C$17,$B104*(IW$60),0))</f>
        <v>0</v>
      </c>
      <c r="IX104" s="50"/>
      <c r="IY104" s="50"/>
      <c r="IZ104" s="50"/>
      <c r="JA104" s="50"/>
      <c r="JB104" s="50"/>
      <c r="JC104" s="50"/>
      <c r="JD104" s="50"/>
      <c r="JE104" s="50"/>
      <c r="JF104" s="50"/>
      <c r="JG104" s="50"/>
      <c r="JH104" s="50"/>
      <c r="JI104" s="50"/>
      <c r="JJ104" s="50"/>
      <c r="JK104" s="50"/>
      <c r="JL104" s="50"/>
      <c r="JM104" s="50"/>
      <c r="JN104" s="50"/>
      <c r="JO104" s="50"/>
      <c r="JP104" s="50"/>
      <c r="JQ104" s="50"/>
      <c r="JR104" s="50"/>
      <c r="JS104" s="50"/>
      <c r="JT104" s="50"/>
      <c r="JU104" s="50"/>
      <c r="JV104" s="50"/>
      <c r="JW104" s="50"/>
      <c r="JX104" s="50"/>
      <c r="JY104" s="50"/>
      <c r="JZ104" s="50"/>
      <c r="KA104" s="50"/>
      <c r="KB104" s="50"/>
      <c r="KC104" s="50"/>
    </row>
    <row r="105" spans="1:289" outlineLevel="1" x14ac:dyDescent="0.25">
      <c r="A105" s="2" t="s">
        <v>55</v>
      </c>
      <c r="B105" s="79">
        <f ca="1">+OFFSET($D$52,0,COUNTA($B$66:B104),,)</f>
        <v>2</v>
      </c>
      <c r="C105" s="88">
        <f t="shared" ca="1" si="69"/>
        <v>94.003482651560887</v>
      </c>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50">
        <f ca="1">IF(AR$63&gt;$C$17,0,-AQ$53*(12/$C$63))</f>
        <v>-412.12040000000002</v>
      </c>
      <c r="AR105" s="50">
        <f ca="1">IF(AR$63&lt;=$C$17,($C$34*AR$59*$B105/$C$63)*(IF(COUNTA($D105:AQ105)*(12/$C$63)&lt;=$C$9,0,1)),0)+IF(AS$63=$C$17,0,IF(AR$63=$C$17,$B105*(AR$60),0))</f>
        <v>0</v>
      </c>
      <c r="AS105" s="50">
        <f ca="1">IF(AS$63&lt;=$C$17,($C$34*AS$59*$B105/$C$63)*(IF(COUNTA($D105:AR105)*(12/$C$63)&lt;=$C$9,0,1)),0)+IF(AT$63=$C$17,0,IF(AS$63=$C$17,$B105*(AS$60),0))</f>
        <v>0</v>
      </c>
      <c r="AT105" s="50">
        <f ca="1">IF(AT$63&lt;=$C$17,($C$34*AT$59*$B105/$C$63)*(IF(COUNTA($D105:AS105)*(12/$C$63)&lt;=$C$9,0,1)),0)+IF(AU$63=$C$17,0,IF(AT$63=$C$17,$B105*(AT$60),0))</f>
        <v>0</v>
      </c>
      <c r="AU105" s="50">
        <f ca="1">IF(AU$63&lt;=$C$17,($C$34*AU$59*$B105/$C$63)*(IF(COUNTA($D105:AT105)*(12/$C$63)&lt;=$C$9,0,1)),0)+IF(AV$63=$C$17,0,IF(AU$63=$C$17,$B105*(AU$60),0))</f>
        <v>0</v>
      </c>
      <c r="AV105" s="50">
        <f ca="1">IF(AV$63&lt;=$C$17,($C$34*AV$59*$B105/$C$63)*(IF(COUNTA($D105:AU105)*(12/$C$63)&lt;=$C$9,0,1)),0)+IF(AW$63=$C$17,0,IF(AV$63=$C$17,$B105*(AV$60),0))</f>
        <v>1.5733333333333333</v>
      </c>
      <c r="AW105" s="50">
        <f ca="1">IF(AW$63&lt;=$C$17,($C$34*AW$59*$B105/$C$63)*(IF(COUNTA($D105:AV105)*(12/$C$63)&lt;=$C$9,0,1)),0)+IF(AX$63=$C$17,0,IF(AW$63=$C$17,$B105*(AW$60),0))</f>
        <v>1.5733333333333333</v>
      </c>
      <c r="AX105" s="50">
        <f ca="1">IF(AX$63&lt;=$C$17,($C$34*AX$59*$B105/$C$63)*(IF(COUNTA($D105:AW105)*(12/$C$63)&lt;=$C$9,0,1)),0)+IF(AY$63=$C$17,0,IF(AX$63=$C$17,$B105*(AX$60),0))</f>
        <v>1.5733333333333333</v>
      </c>
      <c r="AY105" s="50">
        <f ca="1">IF(AY$63&lt;=$C$17,($C$34*AY$59*$B105/$C$63)*(IF(COUNTA($D105:AX105)*(12/$C$63)&lt;=$C$9,0,1)),0)+IF(AZ$63=$C$17,0,IF(AY$63=$C$17,$B105*(AY$60),0))</f>
        <v>1.5733333333333333</v>
      </c>
      <c r="AZ105" s="50">
        <f ca="1">IF(AZ$63&lt;=$C$17,($C$34*AZ$59*$B105/$C$63)*(IF(COUNTA($D105:AY105)*(12/$C$63)&lt;=$C$9,0,1)),0)+IF(BA$63=$C$17,0,IF(AZ$63=$C$17,$B105*(AZ$60),0))</f>
        <v>1.5733333333333333</v>
      </c>
      <c r="BA105" s="50">
        <f ca="1">IF(BA$63&lt;=$C$17,($C$34*BA$59*$B105/$C$63)*(IF(COUNTA($D105:AZ105)*(12/$C$63)&lt;=$C$9,0,1)),0)+IF(BB$63=$C$17,0,IF(BA$63=$C$17,$B105*(BA$60),0))</f>
        <v>1.5733333333333333</v>
      </c>
      <c r="BB105" s="50">
        <f ca="1">IF(BB$63&lt;=$C$17,($C$34*BB$59*$B105/$C$63)*(IF(COUNTA($D105:BA105)*(12/$C$63)&lt;=$C$9,0,1)),0)+IF(BC$63=$C$17,0,IF(BB$63=$C$17,$B105*(BB$60),0))</f>
        <v>1.5733333333333333</v>
      </c>
      <c r="BC105" s="50">
        <f ca="1">IF(BC$63&lt;=$C$17,($C$34*BC$59*$B105/$C$63)*(IF(COUNTA($D105:BB105)*(12/$C$63)&lt;=$C$9,0,1)),0)+IF(BD$63=$C$17,0,IF(BC$63=$C$17,$B105*(BC$60),0))</f>
        <v>1.5733333333333333</v>
      </c>
      <c r="BD105" s="50">
        <f ca="1">IF(BD$63&lt;=$C$17,($C$34*BD$59*$B105/$C$63)*(IF(COUNTA($D105:BC105)*(12/$C$63)&lt;=$C$9,0,1)),0)+IF(BE$63=$C$17,0,IF(BD$63=$C$17,$B105*(BD$60),0))</f>
        <v>1.5733333333333333</v>
      </c>
      <c r="BE105" s="50">
        <f ca="1">IF(BE$63&lt;=$C$17,($C$34*BE$59*$B105/$C$63)*(IF(COUNTA($D105:BD105)*(12/$C$63)&lt;=$C$9,0,1)),0)+IF(BF$63=$C$17,0,IF(BE$63=$C$17,$B105*(BE$60),0))</f>
        <v>1.5733333333333333</v>
      </c>
      <c r="BF105" s="50">
        <f ca="1">IF(BF$63&lt;=$C$17,($C$34*BF$59*$B105/$C$63)*(IF(COUNTA($D105:BE105)*(12/$C$63)&lt;=$C$9,0,1)),0)+IF(BG$63=$C$17,0,IF(BF$63=$C$17,$B105*(BF$60),0))</f>
        <v>1.5733333333333333</v>
      </c>
      <c r="BG105" s="50">
        <f ca="1">IF(BG$63&lt;=$C$17,($C$34*BG$59*$B105/$C$63)*(IF(COUNTA($D105:BF105)*(12/$C$63)&lt;=$C$9,0,1)),0)+IF(BH$63=$C$17,0,IF(BG$63=$C$17,$B105*(BG$60),0))</f>
        <v>1.5733333333333333</v>
      </c>
      <c r="BH105" s="50">
        <f ca="1">IF(BH$63&lt;=$C$17,($C$34*BH$59*$B105/$C$63)*(IF(COUNTA($D105:BG105)*(12/$C$63)&lt;=$C$9,0,1)),0)+IF(BI$63=$C$17,0,IF(BH$63=$C$17,$B105*(BH$60),0))</f>
        <v>1.5733333333333333</v>
      </c>
      <c r="BI105" s="50">
        <f ca="1">IF(BI$63&lt;=$C$17,($C$34*BI$59*$B105/$C$63)*(IF(COUNTA($D105:BH105)*(12/$C$63)&lt;=$C$9,0,1)),0)+IF(BJ$63=$C$17,0,IF(BI$63=$C$17,$B105*(BI$60),0))</f>
        <v>1.5733333333333333</v>
      </c>
      <c r="BJ105" s="50">
        <f ca="1">IF(BJ$63&lt;=$C$17,($C$34*BJ$59*$B105/$C$63)*(IF(COUNTA($D105:BI105)*(12/$C$63)&lt;=$C$9,0,1)),0)+IF(BK$63=$C$17,0,IF(BJ$63=$C$17,$B105*(BJ$60),0))</f>
        <v>1.5733333333333333</v>
      </c>
      <c r="BK105" s="50">
        <f ca="1">IF(BK$63&lt;=$C$17,($C$34*BK$59*$B105/$C$63)*(IF(COUNTA($D105:BJ105)*(12/$C$63)&lt;=$C$9,0,1)),0)+IF(BL$63=$C$17,0,IF(BK$63=$C$17,$B105*(BK$60),0))</f>
        <v>1.5733333333333333</v>
      </c>
      <c r="BL105" s="50">
        <f ca="1">IF(BL$63&lt;=$C$17,($C$34*BL$59*$B105/$C$63)*(IF(COUNTA($D105:BK105)*(12/$C$63)&lt;=$C$9,0,1)),0)+IF(BM$63=$C$17,0,IF(BL$63=$C$17,$B105*(BL$60),0))</f>
        <v>1.5733333333333333</v>
      </c>
      <c r="BM105" s="50">
        <f ca="1">IF(BM$63&lt;=$C$17,($C$34*BM$59*$B105/$C$63)*(IF(COUNTA($D105:BL105)*(12/$C$63)&lt;=$C$9,0,1)),0)+IF(BN$63=$C$17,0,IF(BM$63=$C$17,$B105*(BM$60),0))</f>
        <v>1.5733333333333333</v>
      </c>
      <c r="BN105" s="50">
        <f ca="1">IF(BN$63&lt;=$C$17,($C$34*BN$59*$B105/$C$63)*(IF(COUNTA($D105:BM105)*(12/$C$63)&lt;=$C$9,0,1)),0)+IF(BO$63=$C$17,0,IF(BN$63=$C$17,$B105*(BN$60),0))</f>
        <v>1.5733333333333333</v>
      </c>
      <c r="BO105" s="50">
        <f ca="1">IF(BO$63&lt;=$C$17,($C$34*BO$59*$B105/$C$63)*(IF(COUNTA($D105:BN105)*(12/$C$63)&lt;=$C$9,0,1)),0)+IF(BP$63=$C$17,0,IF(BO$63=$C$17,$B105*(BO$60),0))</f>
        <v>1.5733333333333333</v>
      </c>
      <c r="BP105" s="50">
        <f ca="1">IF(BP$63&lt;=$C$17,($C$34*BP$59*$B105/$C$63)*(IF(COUNTA($D105:BO105)*(12/$C$63)&lt;=$C$9,0,1)),0)+IF(BQ$63=$C$17,0,IF(BP$63=$C$17,$B105*(BP$60),0))</f>
        <v>1.5733333333333333</v>
      </c>
      <c r="BQ105" s="50">
        <f ca="1">IF(BQ$63&lt;=$C$17,($C$34*BQ$59*$B105/$C$63)*(IF(COUNTA($D105:BP105)*(12/$C$63)&lt;=$C$9,0,1)),0)+IF(BR$63=$C$17,0,IF(BQ$63=$C$17,$B105*(BQ$60),0))</f>
        <v>1.5733333333333333</v>
      </c>
      <c r="BR105" s="50">
        <f ca="1">IF(BR$63&lt;=$C$17,($C$34*BR$59*$B105/$C$63)*(IF(COUNTA($D105:BQ105)*(12/$C$63)&lt;=$C$9,0,1)),0)+IF(BS$63=$C$17,0,IF(BR$63=$C$17,$B105*(BR$60),0))</f>
        <v>1.5733333333333333</v>
      </c>
      <c r="BS105" s="50">
        <f ca="1">IF(BS$63&lt;=$C$17,($C$34*BS$59*$B105/$C$63)*(IF(COUNTA($D105:BR105)*(12/$C$63)&lt;=$C$9,0,1)),0)+IF(BT$63=$C$17,0,IF(BS$63=$C$17,$B105*(BS$60),0))</f>
        <v>1.5733333333333333</v>
      </c>
      <c r="BT105" s="50">
        <f ca="1">IF(BT$63&lt;=$C$17,($C$34*BT$59*$B105/$C$63)*(IF(COUNTA($D105:BS105)*(12/$C$63)&lt;=$C$9,0,1)),0)+IF(BU$63=$C$17,0,IF(BT$63=$C$17,$B105*(BT$60),0))</f>
        <v>1.5733333333333333</v>
      </c>
      <c r="BU105" s="50">
        <f ca="1">IF(BU$63&lt;=$C$17,($C$34*BU$59*$B105/$C$63)*(IF(COUNTA($D105:BT105)*(12/$C$63)&lt;=$C$9,0,1)),0)+IF(BV$63=$C$17,0,IF(BU$63=$C$17,$B105*(BU$60),0))</f>
        <v>1.5733333333333333</v>
      </c>
      <c r="BV105" s="50">
        <f ca="1">IF(BV$63&lt;=$C$17,($C$34*BV$59*$B105/$C$63)*(IF(COUNTA($D105:BU105)*(12/$C$63)&lt;=$C$9,0,1)),0)+IF(BW$63=$C$17,0,IF(BV$63=$C$17,$B105*(BV$60),0))</f>
        <v>1.5733333333333333</v>
      </c>
      <c r="BW105" s="50">
        <f ca="1">IF(BW$63&lt;=$C$17,($C$34*BW$59*$B105/$C$63)*(IF(COUNTA($D105:BV105)*(12/$C$63)&lt;=$C$9,0,1)),0)+IF(BX$63=$C$17,0,IF(BW$63=$C$17,$B105*(BW$60),0))</f>
        <v>1.5733333333333333</v>
      </c>
      <c r="BX105" s="50">
        <f ca="1">IF(BX$63&lt;=$C$17,($C$34*BX$59*$B105/$C$63)*(IF(COUNTA($D105:BW105)*(12/$C$63)&lt;=$C$9,0,1)),0)+IF(BY$63=$C$17,0,IF(BX$63=$C$17,$B105*(BX$60),0))</f>
        <v>1.5733333333333333</v>
      </c>
      <c r="BY105" s="50">
        <f ca="1">IF(BY$63&lt;=$C$17,($C$34*BY$59*$B105/$C$63)*(IF(COUNTA($D105:BX105)*(12/$C$63)&lt;=$C$9,0,1)),0)+IF(BZ$63=$C$17,0,IF(BY$63=$C$17,$B105*(BY$60),0))</f>
        <v>1.5733333333333333</v>
      </c>
      <c r="BZ105" s="50">
        <f ca="1">IF(BZ$63&lt;=$C$17,($C$34*BZ$59*$B105/$C$63)*(IF(COUNTA($D105:BY105)*(12/$C$63)&lt;=$C$9,0,1)),0)+IF(CA$63=$C$17,0,IF(BZ$63=$C$17,$B105*(BZ$60),0))</f>
        <v>1.5733333333333333</v>
      </c>
      <c r="CA105" s="50">
        <f ca="1">IF(CA$63&lt;=$C$17,($C$34*CA$59*$B105/$C$63)*(IF(COUNTA($D105:BZ105)*(12/$C$63)&lt;=$C$9,0,1)),0)+IF(CB$63=$C$17,0,IF(CA$63=$C$17,$B105*(CA$60),0))</f>
        <v>1.5733333333333333</v>
      </c>
      <c r="CB105" s="50">
        <f ca="1">IF(CB$63&lt;=$C$17,($C$34*CB$59*$B105/$C$63)*(IF(COUNTA($D105:CA105)*(12/$C$63)&lt;=$C$9,0,1)),0)+IF(CC$63=$C$17,0,IF(CB$63=$C$17,$B105*(CB$60),0))</f>
        <v>1.5733333333333333</v>
      </c>
      <c r="CC105" s="50">
        <f ca="1">IF(CC$63&lt;=$C$17,($C$34*CC$59*$B105/$C$63)*(IF(COUNTA($D105:CB105)*(12/$C$63)&lt;=$C$9,0,1)),0)+IF(CD$63=$C$17,0,IF(CC$63=$C$17,$B105*(CC$60),0))</f>
        <v>1.5733333333333333</v>
      </c>
      <c r="CD105" s="50">
        <f ca="1">IF(CD$63&lt;=$C$17,($C$34*CD$59*$B105/$C$63)*(IF(COUNTA($D105:CC105)*(12/$C$63)&lt;=$C$9,0,1)),0)+IF(CE$63=$C$17,0,IF(CD$63=$C$17,$B105*(CD$60),0))</f>
        <v>1.5733333333333333</v>
      </c>
      <c r="CE105" s="50">
        <f ca="1">IF(CE$63&lt;=$C$17,($C$34*CE$59*$B105/$C$63)*(IF(COUNTA($D105:CD105)*(12/$C$63)&lt;=$C$9,0,1)),0)+IF(CF$63=$C$17,0,IF(CE$63=$C$17,$B105*(CE$60),0))</f>
        <v>1.5733333333333333</v>
      </c>
      <c r="CF105" s="50">
        <f ca="1">IF(CF$63&lt;=$C$17,($C$34*CF$59*$B105/$C$63)*(IF(COUNTA($D105:CE105)*(12/$C$63)&lt;=$C$9,0,1)),0)+IF(CG$63=$C$17,0,IF(CF$63=$C$17,$B105*(CF$60),0))</f>
        <v>1.5733333333333333</v>
      </c>
      <c r="CG105" s="50">
        <f ca="1">IF(CG$63&lt;=$C$17,($C$34*CG$59*$B105/$C$63)*(IF(COUNTA($D105:CF105)*(12/$C$63)&lt;=$C$9,0,1)),0)+IF(CH$63=$C$17,0,IF(CG$63=$C$17,$B105*(CG$60),0))</f>
        <v>1.5733333333333333</v>
      </c>
      <c r="CH105" s="50">
        <f ca="1">IF(CH$63&lt;=$C$17,($C$34*CH$59*$B105/$C$63)*(IF(COUNTA($D105:CG105)*(12/$C$63)&lt;=$C$9,0,1)),0)+IF(CI$63=$C$17,0,IF(CH$63=$C$17,$B105*(CH$60),0))</f>
        <v>1.5733333333333333</v>
      </c>
      <c r="CI105" s="50">
        <f ca="1">IF(CI$63&lt;=$C$17,($C$34*CI$59*$B105/$C$63)*(IF(COUNTA($D105:CH105)*(12/$C$63)&lt;=$C$9,0,1)),0)+IF(CJ$63=$C$17,0,IF(CI$63=$C$17,$B105*(CI$60),0))</f>
        <v>1.5733333333333333</v>
      </c>
      <c r="CJ105" s="50">
        <f ca="1">IF(CJ$63&lt;=$C$17,($C$34*CJ$59*$B105/$C$63)*(IF(COUNTA($D105:CI105)*(12/$C$63)&lt;=$C$9,0,1)),0)+IF(CK$63=$C$17,0,IF(CJ$63=$C$17,$B105*(CJ$60),0))</f>
        <v>1.5733333333333333</v>
      </c>
      <c r="CK105" s="50">
        <f ca="1">IF(CK$63&lt;=$C$17,($C$34*CK$59*$B105/$C$63)*(IF(COUNTA($D105:CJ105)*(12/$C$63)&lt;=$C$9,0,1)),0)+IF(CL$63=$C$17,0,IF(CK$63=$C$17,$B105*(CK$60),0))</f>
        <v>1.5733333333333333</v>
      </c>
      <c r="CL105" s="50">
        <f ca="1">IF(CL$63&lt;=$C$17,($C$34*CL$59*$B105/$C$63)*(IF(COUNTA($D105:CK105)*(12/$C$63)&lt;=$C$9,0,1)),0)+IF(CM$63=$C$17,0,IF(CL$63=$C$17,$B105*(CL$60),0))</f>
        <v>1.5733333333333333</v>
      </c>
      <c r="CM105" s="50">
        <f ca="1">IF(CM$63&lt;=$C$17,($C$34*CM$59*$B105/$C$63)*(IF(COUNTA($D105:CL105)*(12/$C$63)&lt;=$C$9,0,1)),0)+IF(CN$63=$C$17,0,IF(CM$63=$C$17,$B105*(CM$60),0))</f>
        <v>1.5733333333333333</v>
      </c>
      <c r="CN105" s="50">
        <f ca="1">IF(CN$63&lt;=$C$17,($C$34*CN$59*$B105/$C$63)*(IF(COUNTA($D105:CM105)*(12/$C$63)&lt;=$C$9,0,1)),0)+IF(CO$63=$C$17,0,IF(CN$63=$C$17,$B105*(CN$60),0))</f>
        <v>1.5733333333333333</v>
      </c>
      <c r="CO105" s="50">
        <f ca="1">IF(CO$63&lt;=$C$17,($C$34*CO$59*$B105/$C$63)*(IF(COUNTA($D105:CN105)*(12/$C$63)&lt;=$C$9,0,1)),0)+IF(CP$63=$C$17,0,IF(CO$63=$C$17,$B105*(CO$60),0))</f>
        <v>1.5733333333333333</v>
      </c>
      <c r="CP105" s="50">
        <f ca="1">IF(CP$63&lt;=$C$17,($C$34*CP$59*$B105/$C$63)*(IF(COUNTA($D105:CO105)*(12/$C$63)&lt;=$C$9,0,1)),0)+IF(CQ$63=$C$17,0,IF(CP$63=$C$17,$B105*(CP$60),0))</f>
        <v>1.5733333333333333</v>
      </c>
      <c r="CQ105" s="50">
        <f ca="1">IF(CQ$63&lt;=$C$17,($C$34*CQ$59*$B105/$C$63)*(IF(COUNTA($D105:CP105)*(12/$C$63)&lt;=$C$9,0,1)),0)+IF(CR$63=$C$17,0,IF(CQ$63=$C$17,$B105*(CQ$60),0))</f>
        <v>1.5733333333333333</v>
      </c>
      <c r="CR105" s="50">
        <f ca="1">IF(CR$63&lt;=$C$17,($C$34*CR$59*$B105/$C$63)*(IF(COUNTA($D105:CQ105)*(12/$C$63)&lt;=$C$9,0,1)),0)+IF(CS$63=$C$17,0,IF(CR$63=$C$17,$B105*(CR$60),0))</f>
        <v>1.5733333333333333</v>
      </c>
      <c r="CS105" s="50">
        <f ca="1">IF(CS$63&lt;=$C$17,($C$34*CS$59*$B105/$C$63)*(IF(COUNTA($D105:CR105)*(12/$C$63)&lt;=$C$9,0,1)),0)+IF(CT$63=$C$17,0,IF(CS$63=$C$17,$B105*(CS$60),0))</f>
        <v>1.5733333333333333</v>
      </c>
      <c r="CT105" s="50">
        <f ca="1">IF(CT$63&lt;=$C$17,($C$34*CT$59*$B105/$C$63)*(IF(COUNTA($D105:CS105)*(12/$C$63)&lt;=$C$9,0,1)),0)+IF(CU$63=$C$17,0,IF(CT$63=$C$17,$B105*(CT$60),0))</f>
        <v>1.5733333333333333</v>
      </c>
      <c r="CU105" s="50">
        <f ca="1">IF(CU$63&lt;=$C$17,($C$34*CU$59*$B105/$C$63)*(IF(COUNTA($D105:CT105)*(12/$C$63)&lt;=$C$9,0,1)),0)+IF(CV$63=$C$17,0,IF(CU$63=$C$17,$B105*(CU$60),0))</f>
        <v>1.5733333333333333</v>
      </c>
      <c r="CV105" s="50">
        <f ca="1">IF(CV$63&lt;=$C$17,($C$34*CV$59*$B105/$C$63)*(IF(COUNTA($D105:CU105)*(12/$C$63)&lt;=$C$9,0,1)),0)+IF(CW$63=$C$17,0,IF(CV$63=$C$17,$B105*(CV$60),0))</f>
        <v>1.5733333333333333</v>
      </c>
      <c r="CW105" s="50">
        <f ca="1">IF(CW$63&lt;=$C$17,($C$34*CW$59*$B105/$C$63)*(IF(COUNTA($D105:CV105)*(12/$C$63)&lt;=$C$9,0,1)),0)+IF(CX$63=$C$17,0,IF(CW$63=$C$17,$B105*(CW$60),0))</f>
        <v>1.5733333333333333</v>
      </c>
      <c r="CX105" s="50">
        <f ca="1">IF(CX$63&lt;=$C$17,($C$34*CX$59*$B105/$C$63)*(IF(COUNTA($D105:CW105)*(12/$C$63)&lt;=$C$9,0,1)),0)+IF(CY$63=$C$17,0,IF(CX$63=$C$17,$B105*(CX$60),0))</f>
        <v>1.5733333333333333</v>
      </c>
      <c r="CY105" s="50">
        <f ca="1">IF(CY$63&lt;=$C$17,($C$34*CY$59*$B105/$C$63)*(IF(COUNTA($D105:CX105)*(12/$C$63)&lt;=$C$9,0,1)),0)+IF(CZ$63=$C$17,0,IF(CY$63=$C$17,$B105*(CY$60),0))</f>
        <v>1.5733333333333333</v>
      </c>
      <c r="CZ105" s="50">
        <f ca="1">IF(CZ$63&lt;=$C$17,($C$34*CZ$59*$B105/$C$63)*(IF(COUNTA($D105:CY105)*(12/$C$63)&lt;=$C$9,0,1)),0)+IF(DA$63=$C$17,0,IF(CZ$63=$C$17,$B105*(CZ$60),0))</f>
        <v>1.5733333333333333</v>
      </c>
      <c r="DA105" s="50">
        <f ca="1">IF(DA$63&lt;=$C$17,($C$34*DA$59*$B105/$C$63)*(IF(COUNTA($D105:CZ105)*(12/$C$63)&lt;=$C$9,0,1)),0)+IF(DB$63=$C$17,0,IF(DA$63=$C$17,$B105*(DA$60),0))</f>
        <v>1.5733333333333333</v>
      </c>
      <c r="DB105" s="50">
        <f ca="1">IF(DB$63&lt;=$C$17,($C$34*DB$59*$B105/$C$63)*(IF(COUNTA($D105:DA105)*(12/$C$63)&lt;=$C$9,0,1)),0)+IF(DC$63=$C$17,0,IF(DB$63=$C$17,$B105*(DB$60),0))</f>
        <v>1.5733333333333333</v>
      </c>
      <c r="DC105" s="50">
        <f ca="1">IF(DC$63&lt;=$C$17,($C$34*DC$59*$B105/$C$63)*(IF(COUNTA($D105:DB105)*(12/$C$63)&lt;=$C$9,0,1)),0)+IF(DD$63=$C$17,0,IF(DC$63=$C$17,$B105*(DC$60),0))</f>
        <v>1.5733333333333333</v>
      </c>
      <c r="DD105" s="50">
        <f ca="1">IF(DD$63&lt;=$C$17,($C$34*DD$59*$B105/$C$63)*(IF(COUNTA($D105:DC105)*(12/$C$63)&lt;=$C$9,0,1)),0)+IF(DE$63=$C$17,0,IF(DD$63=$C$17,$B105*(DD$60),0))</f>
        <v>1.5733333333333333</v>
      </c>
      <c r="DE105" s="50">
        <f ca="1">IF(DE$63&lt;=$C$17,($C$34*DE$59*$B105/$C$63)*(IF(COUNTA($D105:DD105)*(12/$C$63)&lt;=$C$9,0,1)),0)+IF(DF$63=$C$17,0,IF(DE$63=$C$17,$B105*(DE$60),0))</f>
        <v>1.5733333333333333</v>
      </c>
      <c r="DF105" s="50">
        <f ca="1">IF(DF$63&lt;=$C$17,($C$34*DF$59*$B105/$C$63)*(IF(COUNTA($D105:DE105)*(12/$C$63)&lt;=$C$9,0,1)),0)+IF(DG$63=$C$17,0,IF(DF$63=$C$17,$B105*(DF$60),0))</f>
        <v>1.5733333333333333</v>
      </c>
      <c r="DG105" s="50">
        <f ca="1">IF(DG$63&lt;=$C$17,($C$34*DG$59*$B105/$C$63)*(IF(COUNTA($D105:DF105)*(12/$C$63)&lt;=$C$9,0,1)),0)+IF(DH$63=$C$17,0,IF(DG$63=$C$17,$B105*(DG$60),0))</f>
        <v>1.5733333333333333</v>
      </c>
      <c r="DH105" s="50">
        <f ca="1">IF(DH$63&lt;=$C$17,($C$34*DH$59*$B105/$C$63)*(IF(COUNTA($D105:DG105)*(12/$C$63)&lt;=$C$9,0,1)),0)+IF(DI$63=$C$17,0,IF(DH$63=$C$17,$B105*(DH$60),0))</f>
        <v>1.5733333333333333</v>
      </c>
      <c r="DI105" s="50">
        <f ca="1">IF(DI$63&lt;=$C$17,($C$34*DI$59*$B105/$C$63)*(IF(COUNTA($D105:DH105)*(12/$C$63)&lt;=$C$9,0,1)),0)+IF(DJ$63=$C$17,0,IF(DI$63=$C$17,$B105*(DI$60),0))</f>
        <v>1.5733333333333333</v>
      </c>
      <c r="DJ105" s="50">
        <f ca="1">IF(DJ$63&lt;=$C$17,($C$34*DJ$59*$B105/$C$63)*(IF(COUNTA($D105:DI105)*(12/$C$63)&lt;=$C$9,0,1)),0)+IF(DK$63=$C$17,0,IF(DJ$63=$C$17,$B105*(DJ$60),0))</f>
        <v>1.5733333333333333</v>
      </c>
      <c r="DK105" s="50">
        <f ca="1">IF(DK$63&lt;=$C$17,($C$34*DK$59*$B105/$C$63)*(IF(COUNTA($D105:DJ105)*(12/$C$63)&lt;=$C$9,0,1)),0)+IF(DL$63=$C$17,0,IF(DK$63=$C$17,$B105*(DK$60),0))</f>
        <v>1.5733333333333333</v>
      </c>
      <c r="DL105" s="50">
        <f ca="1">IF(DL$63&lt;=$C$17,($C$34*DL$59*$B105/$C$63)*(IF(COUNTA($D105:DK105)*(12/$C$63)&lt;=$C$9,0,1)),0)+IF(DM$63=$C$17,0,IF(DL$63=$C$17,$B105*(DL$60),0))</f>
        <v>1.5733333333333333</v>
      </c>
      <c r="DM105" s="50">
        <f ca="1">IF(DM$63&lt;=$C$17,($C$34*DM$59*$B105/$C$63)*(IF(COUNTA($D105:DL105)*(12/$C$63)&lt;=$C$9,0,1)),0)+IF(DN$63=$C$17,0,IF(DM$63=$C$17,$B105*(DM$60),0))</f>
        <v>1.5733333333333333</v>
      </c>
      <c r="DN105" s="50">
        <f ca="1">IF(DN$63&lt;=$C$17,($C$34*DN$59*$B105/$C$63)*(IF(COUNTA($D105:DM105)*(12/$C$63)&lt;=$C$9,0,1)),0)+IF(DO$63=$C$17,0,IF(DN$63=$C$17,$B105*(DN$60),0))</f>
        <v>1.5733333333333333</v>
      </c>
      <c r="DO105" s="50">
        <f ca="1">IF(DO$63&lt;=$C$17,($C$34*DO$59*$B105/$C$63)*(IF(COUNTA($D105:DN105)*(12/$C$63)&lt;=$C$9,0,1)),0)+IF(DP$63=$C$17,0,IF(DO$63=$C$17,$B105*(DO$60),0))</f>
        <v>1.5733333333333333</v>
      </c>
      <c r="DP105" s="50">
        <f ca="1">IF(DP$63&lt;=$C$17,($C$34*DP$59*$B105/$C$63)*(IF(COUNTA($D105:DO105)*(12/$C$63)&lt;=$C$9,0,1)),0)+IF(DQ$63=$C$17,0,IF(DP$63=$C$17,$B105*(DP$60),0))</f>
        <v>1.5733333333333333</v>
      </c>
      <c r="DQ105" s="50">
        <f ca="1">IF(DQ$63&lt;=$C$17,($C$34*DQ$59*$B105/$C$63)*(IF(COUNTA($D105:DP105)*(12/$C$63)&lt;=$C$9,0,1)),0)+IF(DR$63=$C$17,0,IF(DQ$63=$C$17,$B105*(DQ$60),0))</f>
        <v>1.5733333333333333</v>
      </c>
      <c r="DR105" s="50">
        <f ca="1">IF(DR$63&lt;=$C$17,($C$34*DR$59*$B105/$C$63)*(IF(COUNTA($D105:DQ105)*(12/$C$63)&lt;=$C$9,0,1)),0)+IF(DS$63=$C$17,0,IF(DR$63=$C$17,$B105*(DR$60),0))</f>
        <v>1.5733333333333333</v>
      </c>
      <c r="DS105" s="50">
        <f ca="1">IF(DS$63&lt;=$C$17,($C$34*DS$59*$B105/$C$63)*(IF(COUNTA($D105:DR105)*(12/$C$63)&lt;=$C$9,0,1)),0)+IF(DT$63=$C$17,0,IF(DS$63=$C$17,$B105*(DS$60),0))</f>
        <v>1.5733333333333333</v>
      </c>
      <c r="DT105" s="50">
        <f ca="1">IF(DT$63&lt;=$C$17,($C$34*DT$59*$B105/$C$63)*(IF(COUNTA($D105:DS105)*(12/$C$63)&lt;=$C$9,0,1)),0)+IF(DU$63=$C$17,0,IF(DT$63=$C$17,$B105*(DT$60),0))</f>
        <v>386.55054931822832</v>
      </c>
      <c r="DU105" s="50">
        <f>IF(DU$63&lt;=$C$17,($C$34*DU$59*$B105/$C$63)*(IF(COUNTA($D105:DT105)*(12/$C$63)&lt;=$C$9,0,1)),0)+IF(DV$63=$C$17,0,IF(DU$63=$C$17,$B105*(DU$60),0))</f>
        <v>0</v>
      </c>
      <c r="DV105" s="50">
        <f>IF(DV$63&lt;=$C$17,($C$34*DV$59*$B105/$C$63)*(IF(COUNTA($D105:DU105)*(12/$C$63)&lt;=$C$9,0,1)),0)+IF(DW$63=$C$17,0,IF(DV$63=$C$17,$B105*(DV$60),0))</f>
        <v>0</v>
      </c>
      <c r="DW105" s="50">
        <f>IF(DW$63&lt;=$C$17,($C$34*DW$59*$B105/$C$63)*(IF(COUNTA($D105:DV105)*(12/$C$63)&lt;=$C$9,0,1)),0)+IF(DX$63=$C$17,0,IF(DW$63=$C$17,$B105*(DW$60),0))</f>
        <v>0</v>
      </c>
      <c r="DX105" s="50">
        <f>IF(DX$63&lt;=$C$17,($C$34*DX$59*$B105/$C$63)*(IF(COUNTA($D105:DW105)*(12/$C$63)&lt;=$C$9,0,1)),0)+IF(DY$63=$C$17,0,IF(DX$63=$C$17,$B105*(DX$60),0))</f>
        <v>0</v>
      </c>
      <c r="DY105" s="50">
        <f>IF(DY$63&lt;=$C$17,($C$34*DY$59*$B105/$C$63)*(IF(COUNTA($D105:DX105)*(12/$C$63)&lt;=$C$9,0,1)),0)+IF(DZ$63=$C$17,0,IF(DY$63=$C$17,$B105*(DY$60),0))</f>
        <v>0</v>
      </c>
      <c r="DZ105" s="50">
        <f>IF(DZ$63&lt;=$C$17,($C$34*DZ$59*$B105/$C$63)*(IF(COUNTA($D105:DY105)*(12/$C$63)&lt;=$C$9,0,1)),0)+IF(EA$63=$C$17,0,IF(DZ$63=$C$17,$B105*(DZ$60),0))</f>
        <v>0</v>
      </c>
      <c r="EA105" s="50">
        <f>IF(EA$63&lt;=$C$17,($C$34*EA$59*$B105/$C$63)*(IF(COUNTA($D105:DZ105)*(12/$C$63)&lt;=$C$9,0,1)),0)+IF(EB$63=$C$17,0,IF(EA$63=$C$17,$B105*(EA$60),0))</f>
        <v>0</v>
      </c>
      <c r="EB105" s="50">
        <f>IF(EB$63&lt;=$C$17,($C$34*EB$59*$B105/$C$63)*(IF(COUNTA($D105:EA105)*(12/$C$63)&lt;=$C$9,0,1)),0)+IF(EC$63=$C$17,0,IF(EB$63=$C$17,$B105*(EB$60),0))</f>
        <v>0</v>
      </c>
      <c r="EC105" s="50">
        <f>IF(EC$63&lt;=$C$17,($C$34*EC$59*$B105/$C$63)*(IF(COUNTA($D105:EB105)*(12/$C$63)&lt;=$C$9,0,1)),0)+IF(ED$63=$C$17,0,IF(EC$63=$C$17,$B105*(EC$60),0))</f>
        <v>0</v>
      </c>
      <c r="ED105" s="50">
        <f>IF(ED$63&lt;=$C$17,($C$34*ED$59*$B105/$C$63)*(IF(COUNTA($D105:EC105)*(12/$C$63)&lt;=$C$9,0,1)),0)+IF(EE$63=$C$17,0,IF(ED$63=$C$17,$B105*(ED$60),0))</f>
        <v>0</v>
      </c>
      <c r="EE105" s="50">
        <f>IF(EE$63&lt;=$C$17,($C$34*EE$59*$B105/$C$63)*(IF(COUNTA($D105:ED105)*(12/$C$63)&lt;=$C$9,0,1)),0)+IF(EF$63=$C$17,0,IF(EE$63=$C$17,$B105*(EE$60),0))</f>
        <v>0</v>
      </c>
      <c r="EF105" s="50">
        <f>IF(EF$63&lt;=$C$17,($C$34*EF$59*$B105/$C$63)*(IF(COUNTA($D105:EE105)*(12/$C$63)&lt;=$C$9,0,1)),0)+IF(EG$63=$C$17,0,IF(EF$63=$C$17,$B105*(EF$60),0))</f>
        <v>0</v>
      </c>
      <c r="EG105" s="50">
        <f>IF(EG$63&lt;=$C$17,($C$34*EG$59*$B105/$C$63)*(IF(COUNTA($D105:EF105)*(12/$C$63)&lt;=$C$9,0,1)),0)+IF(EH$63=$C$17,0,IF(EG$63=$C$17,$B105*(EG$60),0))</f>
        <v>0</v>
      </c>
      <c r="EH105" s="50">
        <f>IF(EH$63&lt;=$C$17,($C$34*EH$59*$B105/$C$63)*(IF(COUNTA($D105:EG105)*(12/$C$63)&lt;=$C$9,0,1)),0)+IF(EI$63=$C$17,0,IF(EH$63=$C$17,$B105*(EH$60),0))</f>
        <v>0</v>
      </c>
      <c r="EI105" s="50">
        <f>IF(EI$63&lt;=$C$17,($C$34*EI$59*$B105/$C$63)*(IF(COUNTA($D105:EH105)*(12/$C$63)&lt;=$C$9,0,1)),0)+IF(EJ$63=$C$17,0,IF(EI$63=$C$17,$B105*(EI$60),0))</f>
        <v>0</v>
      </c>
      <c r="EJ105" s="50">
        <f>IF(EJ$63&lt;=$C$17,($C$34*EJ$59*$B105/$C$63)*(IF(COUNTA($D105:EI105)*(12/$C$63)&lt;=$C$9,0,1)),0)+IF(EK$63=$C$17,0,IF(EJ$63=$C$17,$B105*(EJ$60),0))</f>
        <v>0</v>
      </c>
      <c r="EK105" s="50">
        <f>IF(EK$63&lt;=$C$17,($C$34*EK$59*$B105/$C$63)*(IF(COUNTA($D105:EJ105)*(12/$C$63)&lt;=$C$9,0,1)),0)+IF(EL$63=$C$17,0,IF(EK$63=$C$17,$B105*(EK$60),0))</f>
        <v>0</v>
      </c>
      <c r="EL105" s="50">
        <f>IF(EL$63&lt;=$C$17,($C$34*EL$59*$B105/$C$63)*(IF(COUNTA($D105:EK105)*(12/$C$63)&lt;=$C$9,0,1)),0)+IF(EM$63=$C$17,0,IF(EL$63=$C$17,$B105*(EL$60),0))</f>
        <v>0</v>
      </c>
      <c r="EM105" s="50">
        <f>IF(EM$63&lt;=$C$17,($C$34*EM$59*$B105/$C$63)*(IF(COUNTA($D105:EL105)*(12/$C$63)&lt;=$C$9,0,1)),0)+IF(EN$63=$C$17,0,IF(EM$63=$C$17,$B105*(EM$60),0))</f>
        <v>0</v>
      </c>
      <c r="EN105" s="50">
        <f>IF(EN$63&lt;=$C$17,($C$34*EN$59*$B105/$C$63)*(IF(COUNTA($D105:EM105)*(12/$C$63)&lt;=$C$9,0,1)),0)+IF(EO$63=$C$17,0,IF(EN$63=$C$17,$B105*(EN$60),0))</f>
        <v>0</v>
      </c>
      <c r="EO105" s="50">
        <f>IF(EO$63&lt;=$C$17,($C$34*EO$59*$B105/$C$63)*(IF(COUNTA($D105:EN105)*(12/$C$63)&lt;=$C$9,0,1)),0)+IF(EP$63=$C$17,0,IF(EO$63=$C$17,$B105*(EO$60),0))</f>
        <v>0</v>
      </c>
      <c r="EP105" s="50">
        <f>IF(EP$63&lt;=$C$17,($C$34*EP$59*$B105/$C$63)*(IF(COUNTA($D105:EO105)*(12/$C$63)&lt;=$C$9,0,1)),0)+IF(EQ$63=$C$17,0,IF(EP$63=$C$17,$B105*(EP$60),0))</f>
        <v>0</v>
      </c>
      <c r="EQ105" s="50">
        <f>IF(EQ$63&lt;=$C$17,($C$34*EQ$59*$B105/$C$63)*(IF(COUNTA($D105:EP105)*(12/$C$63)&lt;=$C$9,0,1)),0)+IF(ER$63=$C$17,0,IF(EQ$63=$C$17,$B105*(EQ$60),0))</f>
        <v>0</v>
      </c>
      <c r="ER105" s="50">
        <f>IF(ER$63&lt;=$C$17,($C$34*ER$59*$B105/$C$63)*(IF(COUNTA($D105:EQ105)*(12/$C$63)&lt;=$C$9,0,1)),0)+IF(ES$63=$C$17,0,IF(ER$63=$C$17,$B105*(ER$60),0))</f>
        <v>0</v>
      </c>
      <c r="ES105" s="50">
        <f>IF(ES$63&lt;=$C$17,($C$34*ES$59*$B105/$C$63)*(IF(COUNTA($D105:ER105)*(12/$C$63)&lt;=$C$9,0,1)),0)+IF(ET$63=$C$17,0,IF(ES$63=$C$17,$B105*(ES$60),0))</f>
        <v>0</v>
      </c>
      <c r="ET105" s="50">
        <f>IF(ET$63&lt;=$C$17,($C$34*ET$59*$B105/$C$63)*(IF(COUNTA($D105:ES105)*(12/$C$63)&lt;=$C$9,0,1)),0)+IF(EU$63=$C$17,0,IF(ET$63=$C$17,$B105*(ET$60),0))</f>
        <v>0</v>
      </c>
      <c r="EU105" s="50">
        <f>IF(EU$63&lt;=$C$17,($C$34*EU$59*$B105/$C$63)*(IF(COUNTA($D105:ET105)*(12/$C$63)&lt;=$C$9,0,1)),0)+IF(EV$63=$C$17,0,IF(EU$63=$C$17,$B105*(EU$60),0))</f>
        <v>0</v>
      </c>
      <c r="EV105" s="50">
        <f>IF(EV$63&lt;=$C$17,($C$34*EV$59*$B105/$C$63)*(IF(COUNTA($D105:EU105)*(12/$C$63)&lt;=$C$9,0,1)),0)+IF(EW$63=$C$17,0,IF(EV$63=$C$17,$B105*(EV$60),0))</f>
        <v>0</v>
      </c>
      <c r="EW105" s="50">
        <f>IF(EW$63&lt;=$C$17,($C$34*EW$59*$B105/$C$63)*(IF(COUNTA($D105:EV105)*(12/$C$63)&lt;=$C$9,0,1)),0)+IF(EX$63=$C$17,0,IF(EW$63=$C$17,$B105*(EW$60),0))</f>
        <v>0</v>
      </c>
      <c r="EX105" s="50">
        <f>IF(EX$63&lt;=$C$17,($C$34*EX$59*$B105/$C$63)*(IF(COUNTA($D105:EW105)*(12/$C$63)&lt;=$C$9,0,1)),0)+IF(EY$63=$C$17,0,IF(EX$63=$C$17,$B105*(EX$60),0))</f>
        <v>0</v>
      </c>
      <c r="EY105" s="50">
        <f>IF(EY$63&lt;=$C$17,($C$34*EY$59*$B105/$C$63)*(IF(COUNTA($D105:EX105)*(12/$C$63)&lt;=$C$9,0,1)),0)+IF(EZ$63=$C$17,0,IF(EY$63=$C$17,$B105*(EY$60),0))</f>
        <v>0</v>
      </c>
      <c r="EZ105" s="50">
        <f>IF(EZ$63&lt;=$C$17,($C$34*EZ$59*$B105/$C$63)*(IF(COUNTA($D105:EY105)*(12/$C$63)&lt;=$C$9,0,1)),0)+IF(FA$63=$C$17,0,IF(EZ$63=$C$17,$B105*(EZ$60),0))</f>
        <v>0</v>
      </c>
      <c r="FA105" s="50">
        <f>IF(FA$63&lt;=$C$17,($C$34*FA$59*$B105/$C$63)*(IF(COUNTA($D105:EZ105)*(12/$C$63)&lt;=$C$9,0,1)),0)+IF(FB$63=$C$17,0,IF(FA$63=$C$17,$B105*(FA$60),0))</f>
        <v>0</v>
      </c>
      <c r="FB105" s="50">
        <f>IF(FB$63&lt;=$C$17,($C$34*FB$59*$B105/$C$63)*(IF(COUNTA($D105:FA105)*(12/$C$63)&lt;=$C$9,0,1)),0)+IF(FC$63=$C$17,0,IF(FB$63=$C$17,$B105*(FB$60),0))</f>
        <v>0</v>
      </c>
      <c r="FC105" s="50">
        <f>IF(FC$63&lt;=$C$17,($C$34*FC$59*$B105/$C$63)*(IF(COUNTA($D105:FB105)*(12/$C$63)&lt;=$C$9,0,1)),0)+IF(FD$63=$C$17,0,IF(FC$63=$C$17,$B105*(FC$60),0))</f>
        <v>0</v>
      </c>
      <c r="FD105" s="50">
        <f>IF(FD$63&lt;=$C$17,($C$34*FD$59*$B105/$C$63)*(IF(COUNTA($D105:FC105)*(12/$C$63)&lt;=$C$9,0,1)),0)+IF(FE$63=$C$17,0,IF(FD$63=$C$17,$B105*(FD$60),0))</f>
        <v>0</v>
      </c>
      <c r="FE105" s="50">
        <f>IF(FE$63&lt;=$C$17,($C$34*FE$59*$B105/$C$63)*(IF(COUNTA($D105:FD105)*(12/$C$63)&lt;=$C$9,0,1)),0)+IF(FF$63=$C$17,0,IF(FE$63=$C$17,$B105*(FE$60),0))</f>
        <v>0</v>
      </c>
      <c r="FF105" s="50">
        <f>IF(FF$63&lt;=$C$17,($C$34*FF$59*$B105/$C$63)*(IF(COUNTA($D105:FE105)*(12/$C$63)&lt;=$C$9,0,1)),0)+IF(FG$63=$C$17,0,IF(FF$63=$C$17,$B105*(FF$60),0))</f>
        <v>0</v>
      </c>
      <c r="FG105" s="50">
        <f>IF(FG$63&lt;=$C$17,($C$34*FG$59*$B105/$C$63)*(IF(COUNTA($D105:FF105)*(12/$C$63)&lt;=$C$9,0,1)),0)+IF(FH$63=$C$17,0,IF(FG$63=$C$17,$B105*(FG$60),0))</f>
        <v>0</v>
      </c>
      <c r="FH105" s="50">
        <f>IF(FH$63&lt;=$C$17,($C$34*FH$59*$B105/$C$63)*(IF(COUNTA($D105:FG105)*(12/$C$63)&lt;=$C$9,0,1)),0)+IF(FI$63=$C$17,0,IF(FH$63=$C$17,$B105*(FH$60),0))</f>
        <v>0</v>
      </c>
      <c r="FI105" s="50">
        <f>IF(FI$63&lt;=$C$17,($C$34*FI$59*$B105/$C$63)*(IF(COUNTA($D105:FH105)*(12/$C$63)&lt;=$C$9,0,1)),0)+IF(FJ$63=$C$17,0,IF(FI$63=$C$17,$B105*(FI$60),0))</f>
        <v>0</v>
      </c>
      <c r="FJ105" s="50">
        <f>IF(FJ$63&lt;=$C$17,($C$34*FJ$59*$B105/$C$63)*(IF(COUNTA($D105:FI105)*(12/$C$63)&lt;=$C$9,0,1)),0)+IF(FK$63=$C$17,0,IF(FJ$63=$C$17,$B105*(FJ$60),0))</f>
        <v>0</v>
      </c>
      <c r="FK105" s="50">
        <f>IF(FK$63&lt;=$C$17,($C$34*FK$59*$B105/$C$63)*(IF(COUNTA($D105:FJ105)*(12/$C$63)&lt;=$C$9,0,1)),0)+IF(FL$63=$C$17,0,IF(FK$63=$C$17,$B105*(FK$60),0))</f>
        <v>0</v>
      </c>
      <c r="FL105" s="50">
        <f>IF(FL$63&lt;=$C$17,($C$34*FL$59*$B105/$C$63)*(IF(COUNTA($D105:FK105)*(12/$C$63)&lt;=$C$9,0,1)),0)+IF(FM$63=$C$17,0,IF(FL$63=$C$17,$B105*(FL$60),0))</f>
        <v>0</v>
      </c>
      <c r="FM105" s="50">
        <f>IF(FM$63&lt;=$C$17,($C$34*FM$59*$B105/$C$63)*(IF(COUNTA($D105:FL105)*(12/$C$63)&lt;=$C$9,0,1)),0)+IF(FN$63=$C$17,0,IF(FM$63=$C$17,$B105*(FM$60),0))</f>
        <v>0</v>
      </c>
      <c r="FN105" s="50">
        <f>IF(FN$63&lt;=$C$17,($C$34*FN$59*$B105/$C$63)*(IF(COUNTA($D105:FM105)*(12/$C$63)&lt;=$C$9,0,1)),0)+IF(FO$63=$C$17,0,IF(FN$63=$C$17,$B105*(FN$60),0))</f>
        <v>0</v>
      </c>
      <c r="FO105" s="50">
        <f>IF(FO$63&lt;=$C$17,($C$34*FO$59*$B105/$C$63)*(IF(COUNTA($D105:FN105)*(12/$C$63)&lt;=$C$9,0,1)),0)+IF(FP$63=$C$17,0,IF(FO$63=$C$17,$B105*(FO$60),0))</f>
        <v>0</v>
      </c>
      <c r="FP105" s="50">
        <f>IF(FP$63&lt;=$C$17,($C$34*FP$59*$B105/$C$63)*(IF(COUNTA($D105:FO105)*(12/$C$63)&lt;=$C$9,0,1)),0)+IF(FQ$63=$C$17,0,IF(FP$63=$C$17,$B105*(FP$60),0))</f>
        <v>0</v>
      </c>
      <c r="FQ105" s="50">
        <f>IF(FQ$63&lt;=$C$17,($C$34*FQ$59*$B105/$C$63)*(IF(COUNTA($D105:FP105)*(12/$C$63)&lt;=$C$9,0,1)),0)+IF(FR$63=$C$17,0,IF(FQ$63=$C$17,$B105*(FQ$60),0))</f>
        <v>0</v>
      </c>
      <c r="FR105" s="50">
        <f>IF(FR$63&lt;=$C$17,($C$34*FR$59*$B105/$C$63)*(IF(COUNTA($D105:FQ105)*(12/$C$63)&lt;=$C$9,0,1)),0)+IF(FS$63=$C$17,0,IF(FR$63=$C$17,$B105*(FR$60),0))</f>
        <v>0</v>
      </c>
      <c r="FS105" s="50">
        <f>IF(FS$63&lt;=$C$17,($C$34*FS$59*$B105/$C$63)*(IF(COUNTA($D105:FR105)*(12/$C$63)&lt;=$C$9,0,1)),0)+IF(FT$63=$C$17,0,IF(FS$63=$C$17,$B105*(FS$60),0))</f>
        <v>0</v>
      </c>
      <c r="FT105" s="50">
        <f>IF(FT$63&lt;=$C$17,($C$34*FT$59*$B105/$C$63)*(IF(COUNTA($D105:FS105)*(12/$C$63)&lt;=$C$9,0,1)),0)+IF(FU$63=$C$17,0,IF(FT$63=$C$17,$B105*(FT$60),0))</f>
        <v>0</v>
      </c>
      <c r="FU105" s="50">
        <f>IF(FU$63&lt;=$C$17,($C$34*FU$59*$B105/$C$63)*(IF(COUNTA($D105:FT105)*(12/$C$63)&lt;=$C$9,0,1)),0)+IF(FV$63=$C$17,0,IF(FU$63=$C$17,$B105*(FU$60),0))</f>
        <v>0</v>
      </c>
      <c r="FV105" s="50">
        <f>IF(FV$63&lt;=$C$17,($C$34*FV$59*$B105/$C$63)*(IF(COUNTA($D105:FU105)*(12/$C$63)&lt;=$C$9,0,1)),0)+IF(FW$63=$C$17,0,IF(FV$63=$C$17,$B105*(FV$60),0))</f>
        <v>0</v>
      </c>
      <c r="FW105" s="50">
        <f>IF(FW$63&lt;=$C$17,($C$34*FW$59*$B105/$C$63)*(IF(COUNTA($D105:FV105)*(12/$C$63)&lt;=$C$9,0,1)),0)+IF(FX$63=$C$17,0,IF(FW$63=$C$17,$B105*(FW$60),0))</f>
        <v>0</v>
      </c>
      <c r="FX105" s="50">
        <f>IF(FX$63&lt;=$C$17,($C$34*FX$59*$B105/$C$63)*(IF(COUNTA($D105:FW105)*(12/$C$63)&lt;=$C$9,0,1)),0)+IF(FY$63=$C$17,0,IF(FX$63=$C$17,$B105*(FX$60),0))</f>
        <v>0</v>
      </c>
      <c r="FY105" s="50">
        <f>IF(FY$63&lt;=$C$17,($C$34*FY$59*$B105/$C$63)*(IF(COUNTA($D105:FX105)*(12/$C$63)&lt;=$C$9,0,1)),0)+IF(FZ$63=$C$17,0,IF(FY$63=$C$17,$B105*(FY$60),0))</f>
        <v>0</v>
      </c>
      <c r="FZ105" s="50">
        <f>IF(FZ$63&lt;=$C$17,($C$34*FZ$59*$B105/$C$63)*(IF(COUNTA($D105:FY105)*(12/$C$63)&lt;=$C$9,0,1)),0)+IF(GA$63=$C$17,0,IF(FZ$63=$C$17,$B105*(FZ$60),0))</f>
        <v>0</v>
      </c>
      <c r="GA105" s="50">
        <f>IF(GA$63&lt;=$C$17,($C$34*GA$59*$B105/$C$63)*(IF(COUNTA($D105:FZ105)*(12/$C$63)&lt;=$C$9,0,1)),0)+IF(GB$63=$C$17,0,IF(GA$63=$C$17,$B105*(GA$60),0))</f>
        <v>0</v>
      </c>
      <c r="GB105" s="50">
        <f>IF(GB$63&lt;=$C$17,($C$34*GB$59*$B105/$C$63)*(IF(COUNTA($D105:GA105)*(12/$C$63)&lt;=$C$9,0,1)),0)+IF(GC$63=$C$17,0,IF(GB$63=$C$17,$B105*(GB$60),0))</f>
        <v>0</v>
      </c>
      <c r="GC105" s="50">
        <f>IF(GC$63&lt;=$C$17,($C$34*GC$59*$B105/$C$63)*(IF(COUNTA($D105:GB105)*(12/$C$63)&lt;=$C$9,0,1)),0)+IF(GD$63=$C$17,0,IF(GC$63=$C$17,$B105*(GC$60),0))</f>
        <v>0</v>
      </c>
      <c r="GD105" s="50">
        <f>IF(GD$63&lt;=$C$17,($C$34*GD$59*$B105/$C$63)*(IF(COUNTA($D105:GC105)*(12/$C$63)&lt;=$C$9,0,1)),0)+IF(GE$63=$C$17,0,IF(GD$63=$C$17,$B105*(GD$60),0))</f>
        <v>0</v>
      </c>
      <c r="GE105" s="50">
        <f>IF(GE$63&lt;=$C$17,($C$34*GE$59*$B105/$C$63)*(IF(COUNTA($D105:GD105)*(12/$C$63)&lt;=$C$9,0,1)),0)+IF(GF$63=$C$17,0,IF(GE$63=$C$17,$B105*(GE$60),0))</f>
        <v>0</v>
      </c>
      <c r="GF105" s="50">
        <f>IF(GF$63&lt;=$C$17,($C$34*GF$59*$B105/$C$63)*(IF(COUNTA($D105:GE105)*(12/$C$63)&lt;=$C$9,0,1)),0)+IF(GG$63=$C$17,0,IF(GF$63=$C$17,$B105*(GF$60),0))</f>
        <v>0</v>
      </c>
      <c r="GG105" s="50">
        <f>IF(GG$63&lt;=$C$17,($C$34*GG$59*$B105/$C$63)*(IF(COUNTA($D105:GF105)*(12/$C$63)&lt;=$C$9,0,1)),0)+IF(GH$63=$C$17,0,IF(GG$63=$C$17,$B105*(GG$60),0))</f>
        <v>0</v>
      </c>
      <c r="GH105" s="50">
        <f>IF(GH$63&lt;=$C$17,($C$34*GH$59*$B105/$C$63)*(IF(COUNTA($D105:GG105)*(12/$C$63)&lt;=$C$9,0,1)),0)+IF(GI$63=$C$17,0,IF(GH$63=$C$17,$B105*(GH$60),0))</f>
        <v>0</v>
      </c>
      <c r="GI105" s="50">
        <f>IF(GI$63&lt;=$C$17,($C$34*GI$59*$B105/$C$63)*(IF(COUNTA($D105:GH105)*(12/$C$63)&lt;=$C$9,0,1)),0)+IF(GJ$63=$C$17,0,IF(GI$63=$C$17,$B105*(GI$60),0))</f>
        <v>0</v>
      </c>
      <c r="GJ105" s="50">
        <f>IF(GJ$63&lt;=$C$17,($C$34*GJ$59*$B105/$C$63)*(IF(COUNTA($D105:GI105)*(12/$C$63)&lt;=$C$9,0,1)),0)+IF(GK$63=$C$17,0,IF(GJ$63=$C$17,$B105*(GJ$60),0))</f>
        <v>0</v>
      </c>
      <c r="GK105" s="50">
        <f>IF(GK$63&lt;=$C$17,($C$34*GK$59*$B105/$C$63)*(IF(COUNTA($D105:GJ105)*(12/$C$63)&lt;=$C$9,0,1)),0)+IF(GL$63=$C$17,0,IF(GK$63=$C$17,$B105*(GK$60),0))</f>
        <v>0</v>
      </c>
      <c r="GL105" s="50">
        <f>IF(GL$63&lt;=$C$17,($C$34*GL$59*$B105/$C$63)*(IF(COUNTA($D105:GK105)*(12/$C$63)&lt;=$C$9,0,1)),0)+IF(GM$63=$C$17,0,IF(GL$63=$C$17,$B105*(GL$60),0))</f>
        <v>0</v>
      </c>
      <c r="GM105" s="50">
        <f>IF(GM$63&lt;=$C$17,($C$34*GM$59*$B105/$C$63)*(IF(COUNTA($D105:GL105)*(12/$C$63)&lt;=$C$9,0,1)),0)+IF(GN$63=$C$17,0,IF(GM$63=$C$17,$B105*(GM$60),0))</f>
        <v>0</v>
      </c>
      <c r="GN105" s="50">
        <f>IF(GN$63&lt;=$C$17,($C$34*GN$59*$B105/$C$63)*(IF(COUNTA($D105:GM105)*(12/$C$63)&lt;=$C$9,0,1)),0)+IF(GO$63=$C$17,0,IF(GN$63=$C$17,$B105*(GN$60),0))</f>
        <v>0</v>
      </c>
      <c r="GO105" s="50">
        <f>IF(GO$63&lt;=$C$17,($C$34*GO$59*$B105/$C$63)*(IF(COUNTA($D105:GN105)*(12/$C$63)&lt;=$C$9,0,1)),0)+IF(GP$63=$C$17,0,IF(GO$63=$C$17,$B105*(GO$60),0))</f>
        <v>0</v>
      </c>
      <c r="GP105" s="50">
        <f>IF(GP$63&lt;=$C$17,($C$34*GP$59*$B105/$C$63)*(IF(COUNTA($D105:GO105)*(12/$C$63)&lt;=$C$9,0,1)),0)+IF(GQ$63=$C$17,0,IF(GP$63=$C$17,$B105*(GP$60),0))</f>
        <v>0</v>
      </c>
      <c r="GQ105" s="50">
        <f>IF(GQ$63&lt;=$C$17,($C$34*GQ$59*$B105/$C$63)*(IF(COUNTA($D105:GP105)*(12/$C$63)&lt;=$C$9,0,1)),0)+IF(GR$63=$C$17,0,IF(GQ$63=$C$17,$B105*(GQ$60),0))</f>
        <v>0</v>
      </c>
      <c r="GR105" s="50">
        <f>IF(GR$63&lt;=$C$17,($C$34*GR$59*$B105/$C$63)*(IF(COUNTA($D105:GQ105)*(12/$C$63)&lt;=$C$9,0,1)),0)+IF(GS$63=$C$17,0,IF(GR$63=$C$17,$B105*(GR$60),0))</f>
        <v>0</v>
      </c>
      <c r="GS105" s="50">
        <f>IF(GS$63&lt;=$C$17,($C$34*GS$59*$B105/$C$63)*(IF(COUNTA($D105:GR105)*(12/$C$63)&lt;=$C$9,0,1)),0)+IF(GT$63=$C$17,0,IF(GS$63=$C$17,$B105*(GS$60),0))</f>
        <v>0</v>
      </c>
      <c r="GT105" s="50">
        <f>IF(GT$63&lt;=$C$17,($C$34*GT$59*$B105/$C$63)*(IF(COUNTA($D105:GS105)*(12/$C$63)&lt;=$C$9,0,1)),0)+IF(GU$63=$C$17,0,IF(GT$63=$C$17,$B105*(GT$60),0))</f>
        <v>0</v>
      </c>
      <c r="GU105" s="50">
        <f>IF(GU$63&lt;=$C$17,($C$34*GU$59*$B105/$C$63)*(IF(COUNTA($D105:GT105)*(12/$C$63)&lt;=$C$9,0,1)),0)+IF(GV$63=$C$17,0,IF(GU$63=$C$17,$B105*(GU$60),0))</f>
        <v>0</v>
      </c>
      <c r="GV105" s="50">
        <f>IF(GV$63&lt;=$C$17,($C$34*GV$59*$B105/$C$63)*(IF(COUNTA($D105:GU105)*(12/$C$63)&lt;=$C$9,0,1)),0)+IF(GW$63=$C$17,0,IF(GV$63=$C$17,$B105*(GV$60),0))</f>
        <v>0</v>
      </c>
      <c r="GW105" s="50">
        <f>IF(GW$63&lt;=$C$17,($C$34*GW$59*$B105/$C$63)*(IF(COUNTA($D105:GV105)*(12/$C$63)&lt;=$C$9,0,1)),0)+IF(GX$63=$C$17,0,IF(GW$63=$C$17,$B105*(GW$60),0))</f>
        <v>0</v>
      </c>
      <c r="GX105" s="50">
        <f>IF(GX$63&lt;=$C$17,($C$34*GX$59*$B105/$C$63)*(IF(COUNTA($D105:GW105)*(12/$C$63)&lt;=$C$9,0,1)),0)+IF(GY$63=$C$17,0,IF(GX$63=$C$17,$B105*(GX$60),0))</f>
        <v>0</v>
      </c>
      <c r="GY105" s="50">
        <f>IF(GY$63&lt;=$C$17,($C$34*GY$59*$B105/$C$63)*(IF(COUNTA($D105:GX105)*(12/$C$63)&lt;=$C$9,0,1)),0)+IF(GZ$63=$C$17,0,IF(GY$63=$C$17,$B105*(GY$60),0))</f>
        <v>0</v>
      </c>
      <c r="GZ105" s="50">
        <f>IF(GZ$63&lt;=$C$17,($C$34*GZ$59*$B105/$C$63)*(IF(COUNTA($D105:GY105)*(12/$C$63)&lt;=$C$9,0,1)),0)+IF(HA$63=$C$17,0,IF(GZ$63=$C$17,$B105*(GZ$60),0))</f>
        <v>0</v>
      </c>
      <c r="HA105" s="50">
        <f>IF(HA$63&lt;=$C$17,($C$34*HA$59*$B105/$C$63)*(IF(COUNTA($D105:GZ105)*(12/$C$63)&lt;=$C$9,0,1)),0)+IF(HB$63=$C$17,0,IF(HA$63=$C$17,$B105*(HA$60),0))</f>
        <v>0</v>
      </c>
      <c r="HB105" s="50">
        <f>IF(HB$63&lt;=$C$17,($C$34*HB$59*$B105/$C$63)*(IF(COUNTA($D105:HA105)*(12/$C$63)&lt;=$C$9,0,1)),0)+IF(HC$63=$C$17,0,IF(HB$63=$C$17,$B105*(HB$60),0))</f>
        <v>0</v>
      </c>
      <c r="HC105" s="50">
        <f>IF(HC$63&lt;=$C$17,($C$34*HC$59*$B105/$C$63)*(IF(COUNTA($D105:HB105)*(12/$C$63)&lt;=$C$9,0,1)),0)+IF(HD$63=$C$17,0,IF(HC$63=$C$17,$B105*(HC$60),0))</f>
        <v>0</v>
      </c>
      <c r="HD105" s="50">
        <f>IF(HD$63&lt;=$C$17,($C$34*HD$59*$B105/$C$63)*(IF(COUNTA($D105:HC105)*(12/$C$63)&lt;=$C$9,0,1)),0)+IF(HE$63=$C$17,0,IF(HD$63=$C$17,$B105*(HD$60),0))</f>
        <v>0</v>
      </c>
      <c r="HE105" s="50">
        <f>IF(HE$63&lt;=$C$17,($C$34*HE$59*$B105/$C$63)*(IF(COUNTA($D105:HD105)*(12/$C$63)&lt;=$C$9,0,1)),0)+IF(HF$63=$C$17,0,IF(HE$63=$C$17,$B105*(HE$60),0))</f>
        <v>0</v>
      </c>
      <c r="HF105" s="50">
        <f>IF(HF$63&lt;=$C$17,($C$34*HF$59*$B105/$C$63)*(IF(COUNTA($D105:HE105)*(12/$C$63)&lt;=$C$9,0,1)),0)+IF(HG$63=$C$17,0,IF(HF$63=$C$17,$B105*(HF$60),0))</f>
        <v>0</v>
      </c>
      <c r="HG105" s="50">
        <f>IF(HG$63&lt;=$C$17,($C$34*HG$59*$B105/$C$63)*(IF(COUNTA($D105:HF105)*(12/$C$63)&lt;=$C$9,0,1)),0)+IF(HH$63=$C$17,0,IF(HG$63=$C$17,$B105*(HG$60),0))</f>
        <v>0</v>
      </c>
      <c r="HH105" s="50">
        <f>IF(HH$63&lt;=$C$17,($C$34*HH$59*$B105/$C$63)*(IF(COUNTA($D105:HG105)*(12/$C$63)&lt;=$C$9,0,1)),0)+IF(HI$63=$C$17,0,IF(HH$63=$C$17,$B105*(HH$60),0))</f>
        <v>0</v>
      </c>
      <c r="HI105" s="50">
        <f>IF(HI$63&lt;=$C$17,($C$34*HI$59*$B105/$C$63)*(IF(COUNTA($D105:HH105)*(12/$C$63)&lt;=$C$9,0,1)),0)+IF(HJ$63=$C$17,0,IF(HI$63=$C$17,$B105*(HI$60),0))</f>
        <v>0</v>
      </c>
      <c r="HJ105" s="50">
        <f>IF(HJ$63&lt;=$C$17,($C$34*HJ$59*$B105/$C$63)*(IF(COUNTA($D105:HI105)*(12/$C$63)&lt;=$C$9,0,1)),0)+IF(HK$63=$C$17,0,IF(HJ$63=$C$17,$B105*(HJ$60),0))</f>
        <v>0</v>
      </c>
      <c r="HK105" s="50">
        <f>IF(HK$63&lt;=$C$17,($C$34*HK$59*$B105/$C$63)*(IF(COUNTA($D105:HJ105)*(12/$C$63)&lt;=$C$9,0,1)),0)+IF(HL$63=$C$17,0,IF(HK$63=$C$17,$B105*(HK$60),0))</f>
        <v>0</v>
      </c>
      <c r="HL105" s="50">
        <f>IF(HL$63&lt;=$C$17,($C$34*HL$59*$B105/$C$63)*(IF(COUNTA($D105:HK105)*(12/$C$63)&lt;=$C$9,0,1)),0)+IF(HM$63=$C$17,0,IF(HL$63=$C$17,$B105*(HL$60),0))</f>
        <v>0</v>
      </c>
      <c r="HM105" s="50">
        <f>IF(HM$63&lt;=$C$17,($C$34*HM$59*$B105/$C$63)*(IF(COUNTA($D105:HL105)*(12/$C$63)&lt;=$C$9,0,1)),0)+IF(HN$63=$C$17,0,IF(HM$63=$C$17,$B105*(HM$60),0))</f>
        <v>0</v>
      </c>
      <c r="HN105" s="50">
        <f>IF(HN$63&lt;=$C$17,($C$34*HN$59*$B105/$C$63)*(IF(COUNTA($D105:HM105)*(12/$C$63)&lt;=$C$9,0,1)),0)+IF(HO$63=$C$17,0,IF(HN$63=$C$17,$B105*(HN$60),0))</f>
        <v>0</v>
      </c>
      <c r="HO105" s="50">
        <f>IF(HO$63&lt;=$C$17,($C$34*HO$59*$B105/$C$63)*(IF(COUNTA($D105:HN105)*(12/$C$63)&lt;=$C$9,0,1)),0)+IF(HP$63=$C$17,0,IF(HO$63=$C$17,$B105*(HO$60),0))</f>
        <v>0</v>
      </c>
      <c r="HP105" s="50">
        <f>IF(HP$63&lt;=$C$17,($C$34*HP$59*$B105/$C$63)*(IF(COUNTA($D105:HO105)*(12/$C$63)&lt;=$C$9,0,1)),0)+IF(HQ$63=$C$17,0,IF(HP$63=$C$17,$B105*(HP$60),0))</f>
        <v>0</v>
      </c>
      <c r="HQ105" s="50">
        <f>IF(HQ$63&lt;=$C$17,($C$34*HQ$59*$B105/$C$63)*(IF(COUNTA($D105:HP105)*(12/$C$63)&lt;=$C$9,0,1)),0)+IF(HR$63=$C$17,0,IF(HQ$63=$C$17,$B105*(HQ$60),0))</f>
        <v>0</v>
      </c>
      <c r="HR105" s="50">
        <f>IF(HR$63&lt;=$C$17,($C$34*HR$59*$B105/$C$63)*(IF(COUNTA($D105:HQ105)*(12/$C$63)&lt;=$C$9,0,1)),0)+IF(HS$63=$C$17,0,IF(HR$63=$C$17,$B105*(HR$60),0))</f>
        <v>0</v>
      </c>
      <c r="HS105" s="50">
        <f>IF(HS$63&lt;=$C$17,($C$34*HS$59*$B105/$C$63)*(IF(COUNTA($D105:HR105)*(12/$C$63)&lt;=$C$9,0,1)),0)+IF(HT$63=$C$17,0,IF(HS$63=$C$17,$B105*(HS$60),0))</f>
        <v>0</v>
      </c>
      <c r="HT105" s="50">
        <f>IF(HT$63&lt;=$C$17,($C$34*HT$59*$B105/$C$63)*(IF(COUNTA($D105:HS105)*(12/$C$63)&lt;=$C$9,0,1)),0)+IF(HU$63=$C$17,0,IF(HT$63=$C$17,$B105*(HT$60),0))</f>
        <v>0</v>
      </c>
      <c r="HU105" s="50">
        <f>IF(HU$63&lt;=$C$17,($C$34*HU$59*$B105/$C$63)*(IF(COUNTA($D105:HT105)*(12/$C$63)&lt;=$C$9,0,1)),0)+IF(HV$63=$C$17,0,IF(HU$63=$C$17,$B105*(HU$60),0))</f>
        <v>0</v>
      </c>
      <c r="HV105" s="50">
        <f>IF(HV$63&lt;=$C$17,($C$34*HV$59*$B105/$C$63)*(IF(COUNTA($D105:HU105)*(12/$C$63)&lt;=$C$9,0,1)),0)+IF(HW$63=$C$17,0,IF(HV$63=$C$17,$B105*(HV$60),0))</f>
        <v>0</v>
      </c>
      <c r="HW105" s="50">
        <f>IF(HW$63&lt;=$C$17,($C$34*HW$59*$B105/$C$63)*(IF(COUNTA($D105:HV105)*(12/$C$63)&lt;=$C$9,0,1)),0)+IF(HX$63=$C$17,0,IF(HW$63=$C$17,$B105*(HW$60),0))</f>
        <v>0</v>
      </c>
      <c r="HX105" s="50">
        <f>IF(HX$63&lt;=$C$17,($C$34*HX$59*$B105/$C$63)*(IF(COUNTA($D105:HW105)*(12/$C$63)&lt;=$C$9,0,1)),0)+IF(HY$63=$C$17,0,IF(HX$63=$C$17,$B105*(HX$60),0))</f>
        <v>0</v>
      </c>
      <c r="HY105" s="50">
        <f>IF(HY$63&lt;=$C$17,($C$34*HY$59*$B105/$C$63)*(IF(COUNTA($D105:HX105)*(12/$C$63)&lt;=$C$9,0,1)),0)+IF(HZ$63=$C$17,0,IF(HY$63=$C$17,$B105*(HY$60),0))</f>
        <v>0</v>
      </c>
      <c r="HZ105" s="50">
        <f>IF(HZ$63&lt;=$C$17,($C$34*HZ$59*$B105/$C$63)*(IF(COUNTA($D105:HY105)*(12/$C$63)&lt;=$C$9,0,1)),0)+IF(IA$63=$C$17,0,IF(HZ$63=$C$17,$B105*(HZ$60),0))</f>
        <v>0</v>
      </c>
      <c r="IA105" s="50">
        <f>IF(IA$63&lt;=$C$17,($C$34*IA$59*$B105/$C$63)*(IF(COUNTA($D105:HZ105)*(12/$C$63)&lt;=$C$9,0,1)),0)+IF(IB$63=$C$17,0,IF(IA$63=$C$17,$B105*(IA$60),0))</f>
        <v>0</v>
      </c>
      <c r="IB105" s="50">
        <f>IF(IB$63&lt;=$C$17,($C$34*IB$59*$B105/$C$63)*(IF(COUNTA($D105:IA105)*(12/$C$63)&lt;=$C$9,0,1)),0)+IF(IC$63=$C$17,0,IF(IB$63=$C$17,$B105*(IB$60),0))</f>
        <v>0</v>
      </c>
      <c r="IC105" s="50">
        <f>IF(IC$63&lt;=$C$17,($C$34*IC$59*$B105/$C$63)*(IF(COUNTA($D105:IB105)*(12/$C$63)&lt;=$C$9,0,1)),0)+IF(ID$63=$C$17,0,IF(IC$63=$C$17,$B105*(IC$60),0))</f>
        <v>0</v>
      </c>
      <c r="ID105" s="50">
        <f>IF(ID$63&lt;=$C$17,($C$34*ID$59*$B105/$C$63)*(IF(COUNTA($D105:IC105)*(12/$C$63)&lt;=$C$9,0,1)),0)+IF(IE$63=$C$17,0,IF(ID$63=$C$17,$B105*(ID$60),0))</f>
        <v>0</v>
      </c>
      <c r="IE105" s="50">
        <f>IF(IE$63&lt;=$C$17,($C$34*IE$59*$B105/$C$63)*(IF(COUNTA($D105:ID105)*(12/$C$63)&lt;=$C$9,0,1)),0)+IF(IF$63=$C$17,0,IF(IE$63=$C$17,$B105*(IE$60),0))</f>
        <v>0</v>
      </c>
      <c r="IF105" s="50">
        <f>IF(IF$63&lt;=$C$17,($C$34*IF$59*$B105/$C$63)*(IF(COUNTA($D105:IE105)*(12/$C$63)&lt;=$C$9,0,1)),0)+IF(IG$63=$C$17,0,IF(IF$63=$C$17,$B105*(IF$60),0))</f>
        <v>0</v>
      </c>
      <c r="IG105" s="50">
        <f>IF(IG$63&lt;=$C$17,($C$34*IG$59*$B105/$C$63)*(IF(COUNTA($D105:IF105)*(12/$C$63)&lt;=$C$9,0,1)),0)+IF(IH$63=$C$17,0,IF(IG$63=$C$17,$B105*(IG$60),0))</f>
        <v>0</v>
      </c>
      <c r="IH105" s="50">
        <f>IF(IH$63&lt;=$C$17,($C$34*IH$59*$B105/$C$63)*(IF(COUNTA($D105:IG105)*(12/$C$63)&lt;=$C$9,0,1)),0)+IF(II$63=$C$17,0,IF(IH$63=$C$17,$B105*(IH$60),0))</f>
        <v>0</v>
      </c>
      <c r="II105" s="50">
        <f>IF(II$63&lt;=$C$17,($C$34*II$59*$B105/$C$63)*(IF(COUNTA($D105:IH105)*(12/$C$63)&lt;=$C$9,0,1)),0)+IF(IJ$63=$C$17,0,IF(II$63=$C$17,$B105*(II$60),0))</f>
        <v>0</v>
      </c>
      <c r="IJ105" s="50">
        <f>IF(IJ$63&lt;=$C$17,($C$34*IJ$59*$B105/$C$63)*(IF(COUNTA($D105:II105)*(12/$C$63)&lt;=$C$9,0,1)),0)+IF(IK$63=$C$17,0,IF(IJ$63=$C$17,$B105*(IJ$60),0))</f>
        <v>0</v>
      </c>
      <c r="IK105" s="50">
        <f>IF(IK$63&lt;=$C$17,($C$34*IK$59*$B105/$C$63)*(IF(COUNTA($D105:IJ105)*(12/$C$63)&lt;=$C$9,0,1)),0)+IF(IL$63=$C$17,0,IF(IK$63=$C$17,$B105*(IK$60),0))</f>
        <v>0</v>
      </c>
      <c r="IL105" s="50">
        <f>IF(IL$63&lt;=$C$17,($C$34*IL$59*$B105/$C$63)*(IF(COUNTA($D105:IK105)*(12/$C$63)&lt;=$C$9,0,1)),0)+IF(IM$63=$C$17,0,IF(IL$63=$C$17,$B105*(IL$60),0))</f>
        <v>0</v>
      </c>
      <c r="IM105" s="50">
        <f>IF(IM$63&lt;=$C$17,($C$34*IM$59*$B105/$C$63)*(IF(COUNTA($D105:IL105)*(12/$C$63)&lt;=$C$9,0,1)),0)+IF(IN$63=$C$17,0,IF(IM$63=$C$17,$B105*(IM$60),0))</f>
        <v>0</v>
      </c>
      <c r="IN105" s="50">
        <f>IF(IN$63&lt;=$C$17,($C$34*IN$59*$B105/$C$63)*(IF(COUNTA($D105:IM105)*(12/$C$63)&lt;=$C$9,0,1)),0)+IF(IO$63=$C$17,0,IF(IN$63=$C$17,$B105*(IN$60),0))</f>
        <v>0</v>
      </c>
      <c r="IO105" s="50">
        <f>IF(IO$63&lt;=$C$17,($C$34*IO$59*$B105/$C$63)*(IF(COUNTA($D105:IN105)*(12/$C$63)&lt;=$C$9,0,1)),0)+IF(IP$63=$C$17,0,IF(IO$63=$C$17,$B105*(IO$60),0))</f>
        <v>0</v>
      </c>
      <c r="IP105" s="50">
        <f>IF(IP$63&lt;=$C$17,($C$34*IP$59*$B105/$C$63)*(IF(COUNTA($D105:IO105)*(12/$C$63)&lt;=$C$9,0,1)),0)+IF(IQ$63=$C$17,0,IF(IP$63=$C$17,$B105*(IP$60),0))</f>
        <v>0</v>
      </c>
      <c r="IQ105" s="50">
        <f>IF(IQ$63&lt;=$C$17,($C$34*IQ$59*$B105/$C$63)*(IF(COUNTA($D105:IP105)*(12/$C$63)&lt;=$C$9,0,1)),0)+IF(IR$63=$C$17,0,IF(IQ$63=$C$17,$B105*(IQ$60),0))</f>
        <v>0</v>
      </c>
      <c r="IR105" s="50">
        <f>IF(IR$63&lt;=$C$17,($C$34*IR$59*$B105/$C$63)*(IF(COUNTA($D105:IQ105)*(12/$C$63)&lt;=$C$9,0,1)),0)+IF(IS$63=$C$17,0,IF(IR$63=$C$17,$B105*(IR$60),0))</f>
        <v>0</v>
      </c>
      <c r="IS105" s="50">
        <f>IF(IS$63&lt;=$C$17,($C$34*IS$59*$B105/$C$63)*(IF(COUNTA($D105:IR105)*(12/$C$63)&lt;=$C$9,0,1)),0)+IF(IT$63=$C$17,0,IF(IS$63=$C$17,$B105*(IS$60),0))</f>
        <v>0</v>
      </c>
      <c r="IT105" s="50">
        <f>IF(IT$63&lt;=$C$17,($C$34*IT$59*$B105/$C$63)*(IF(COUNTA($D105:IS105)*(12/$C$63)&lt;=$C$9,0,1)),0)+IF(IU$63=$C$17,0,IF(IT$63=$C$17,$B105*(IT$60),0))</f>
        <v>0</v>
      </c>
      <c r="IU105" s="50">
        <f>IF(IU$63&lt;=$C$17,($C$34*IU$59*$B105/$C$63)*(IF(COUNTA($D105:IT105)*(12/$C$63)&lt;=$C$9,0,1)),0)+IF(IV$63=$C$17,0,IF(IU$63=$C$17,$B105*(IU$60),0))</f>
        <v>0</v>
      </c>
      <c r="IV105" s="50">
        <f>IF(IV$63&lt;=$C$17,($C$34*IV$59*$B105/$C$63)*(IF(COUNTA($D105:IU105)*(12/$C$63)&lt;=$C$9,0,1)),0)+IF(IW$63=$C$17,0,IF(IV$63=$C$17,$B105*(IV$60),0))</f>
        <v>0</v>
      </c>
      <c r="IW105" s="50">
        <f>IF(IW$63&lt;=$C$17,($C$34*IW$59*$B105/$C$63)*(IF(COUNTA($D105:IV105)*(12/$C$63)&lt;=$C$9,0,1)),0)+IF(IX$63=$C$17,0,IF(IW$63=$C$17,$B105*(IW$60),0))</f>
        <v>0</v>
      </c>
      <c r="IX105" s="50"/>
      <c r="IY105" s="50"/>
      <c r="IZ105" s="50"/>
      <c r="JA105" s="50"/>
      <c r="JB105" s="50"/>
      <c r="JC105" s="50"/>
      <c r="JD105" s="50"/>
      <c r="JE105" s="50"/>
      <c r="JF105" s="50"/>
      <c r="JG105" s="50"/>
      <c r="JH105" s="50"/>
      <c r="JI105" s="50"/>
      <c r="JJ105" s="50"/>
      <c r="JK105" s="50"/>
      <c r="JL105" s="50"/>
      <c r="JM105" s="50"/>
      <c r="JN105" s="50"/>
      <c r="JO105" s="50"/>
      <c r="JP105" s="50"/>
      <c r="JQ105" s="50"/>
      <c r="JR105" s="50"/>
      <c r="JS105" s="50"/>
      <c r="JT105" s="50"/>
      <c r="JU105" s="50"/>
      <c r="JV105" s="50"/>
      <c r="JW105" s="50"/>
      <c r="JX105" s="50"/>
      <c r="JY105" s="50"/>
      <c r="JZ105" s="50"/>
      <c r="KA105" s="50"/>
      <c r="KB105" s="50"/>
      <c r="KC105" s="50"/>
    </row>
    <row r="106" spans="1:289" outlineLevel="1" x14ac:dyDescent="0.25">
      <c r="A106" s="2" t="s">
        <v>55</v>
      </c>
      <c r="B106" s="79">
        <f ca="1">+OFFSET($D$52,0,COUNTA($B$66:B105),,)</f>
        <v>3</v>
      </c>
      <c r="C106" s="88">
        <f t="shared" ca="1" si="69"/>
        <v>138.64522397734356</v>
      </c>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50">
        <f ca="1">IF(AS$63&gt;$C$17,0,-AR$53*(12/$C$63))</f>
        <v>-618.18060000000003</v>
      </c>
      <c r="AS106" s="50">
        <f ca="1">IF(AS$63&lt;=$C$17,($C$34*AS$59*$B106/$C$63)*(IF(COUNTA($D106:AR106)*(12/$C$63)&lt;=$C$9,0,1)),0)+IF(AT$63=$C$17,0,IF(AS$63=$C$17,$B106*(AS$60),0))</f>
        <v>0</v>
      </c>
      <c r="AT106" s="50">
        <f ca="1">IF(AT$63&lt;=$C$17,($C$34*AT$59*$B106/$C$63)*(IF(COUNTA($D106:AS106)*(12/$C$63)&lt;=$C$9,0,1)),0)+IF(AU$63=$C$17,0,IF(AT$63=$C$17,$B106*(AT$60),0))</f>
        <v>0</v>
      </c>
      <c r="AU106" s="50">
        <f ca="1">IF(AU$63&lt;=$C$17,($C$34*AU$59*$B106/$C$63)*(IF(COUNTA($D106:AT106)*(12/$C$63)&lt;=$C$9,0,1)),0)+IF(AV$63=$C$17,0,IF(AU$63=$C$17,$B106*(AU$60),0))</f>
        <v>0</v>
      </c>
      <c r="AV106" s="50">
        <f ca="1">IF(AV$63&lt;=$C$17,($C$34*AV$59*$B106/$C$63)*(IF(COUNTA($D106:AU106)*(12/$C$63)&lt;=$C$9,0,1)),0)+IF(AW$63=$C$17,0,IF(AV$63=$C$17,$B106*(AV$60),0))</f>
        <v>0</v>
      </c>
      <c r="AW106" s="50">
        <f ca="1">IF(AW$63&lt;=$C$17,($C$34*AW$59*$B106/$C$63)*(IF(COUNTA($D106:AV106)*(12/$C$63)&lt;=$C$9,0,1)),0)+IF(AX$63=$C$17,0,IF(AW$63=$C$17,$B106*(AW$60),0))</f>
        <v>2.36</v>
      </c>
      <c r="AX106" s="50">
        <f ca="1">IF(AX$63&lt;=$C$17,($C$34*AX$59*$B106/$C$63)*(IF(COUNTA($D106:AW106)*(12/$C$63)&lt;=$C$9,0,1)),0)+IF(AY$63=$C$17,0,IF(AX$63=$C$17,$B106*(AX$60),0))</f>
        <v>2.36</v>
      </c>
      <c r="AY106" s="50">
        <f ca="1">IF(AY$63&lt;=$C$17,($C$34*AY$59*$B106/$C$63)*(IF(COUNTA($D106:AX106)*(12/$C$63)&lt;=$C$9,0,1)),0)+IF(AZ$63=$C$17,0,IF(AY$63=$C$17,$B106*(AY$60),0))</f>
        <v>2.36</v>
      </c>
      <c r="AZ106" s="50">
        <f ca="1">IF(AZ$63&lt;=$C$17,($C$34*AZ$59*$B106/$C$63)*(IF(COUNTA($D106:AY106)*(12/$C$63)&lt;=$C$9,0,1)),0)+IF(BA$63=$C$17,0,IF(AZ$63=$C$17,$B106*(AZ$60),0))</f>
        <v>2.36</v>
      </c>
      <c r="BA106" s="50">
        <f ca="1">IF(BA$63&lt;=$C$17,($C$34*BA$59*$B106/$C$63)*(IF(COUNTA($D106:AZ106)*(12/$C$63)&lt;=$C$9,0,1)),0)+IF(BB$63=$C$17,0,IF(BA$63=$C$17,$B106*(BA$60),0))</f>
        <v>2.36</v>
      </c>
      <c r="BB106" s="50">
        <f ca="1">IF(BB$63&lt;=$C$17,($C$34*BB$59*$B106/$C$63)*(IF(COUNTA($D106:BA106)*(12/$C$63)&lt;=$C$9,0,1)),0)+IF(BC$63=$C$17,0,IF(BB$63=$C$17,$B106*(BB$60),0))</f>
        <v>2.36</v>
      </c>
      <c r="BC106" s="50">
        <f ca="1">IF(BC$63&lt;=$C$17,($C$34*BC$59*$B106/$C$63)*(IF(COUNTA($D106:BB106)*(12/$C$63)&lt;=$C$9,0,1)),0)+IF(BD$63=$C$17,0,IF(BC$63=$C$17,$B106*(BC$60),0))</f>
        <v>2.36</v>
      </c>
      <c r="BD106" s="50">
        <f ca="1">IF(BD$63&lt;=$C$17,($C$34*BD$59*$B106/$C$63)*(IF(COUNTA($D106:BC106)*(12/$C$63)&lt;=$C$9,0,1)),0)+IF(BE$63=$C$17,0,IF(BD$63=$C$17,$B106*(BD$60),0))</f>
        <v>2.36</v>
      </c>
      <c r="BE106" s="50">
        <f ca="1">IF(BE$63&lt;=$C$17,($C$34*BE$59*$B106/$C$63)*(IF(COUNTA($D106:BD106)*(12/$C$63)&lt;=$C$9,0,1)),0)+IF(BF$63=$C$17,0,IF(BE$63=$C$17,$B106*(BE$60),0))</f>
        <v>2.36</v>
      </c>
      <c r="BF106" s="50">
        <f ca="1">IF(BF$63&lt;=$C$17,($C$34*BF$59*$B106/$C$63)*(IF(COUNTA($D106:BE106)*(12/$C$63)&lt;=$C$9,0,1)),0)+IF(BG$63=$C$17,0,IF(BF$63=$C$17,$B106*(BF$60),0))</f>
        <v>2.36</v>
      </c>
      <c r="BG106" s="50">
        <f ca="1">IF(BG$63&lt;=$C$17,($C$34*BG$59*$B106/$C$63)*(IF(COUNTA($D106:BF106)*(12/$C$63)&lt;=$C$9,0,1)),0)+IF(BH$63=$C$17,0,IF(BG$63=$C$17,$B106*(BG$60),0))</f>
        <v>2.36</v>
      </c>
      <c r="BH106" s="50">
        <f ca="1">IF(BH$63&lt;=$C$17,($C$34*BH$59*$B106/$C$63)*(IF(COUNTA($D106:BG106)*(12/$C$63)&lt;=$C$9,0,1)),0)+IF(BI$63=$C$17,0,IF(BH$63=$C$17,$B106*(BH$60),0))</f>
        <v>2.36</v>
      </c>
      <c r="BI106" s="50">
        <f ca="1">IF(BI$63&lt;=$C$17,($C$34*BI$59*$B106/$C$63)*(IF(COUNTA($D106:BH106)*(12/$C$63)&lt;=$C$9,0,1)),0)+IF(BJ$63=$C$17,0,IF(BI$63=$C$17,$B106*(BI$60),0))</f>
        <v>2.36</v>
      </c>
      <c r="BJ106" s="50">
        <f ca="1">IF(BJ$63&lt;=$C$17,($C$34*BJ$59*$B106/$C$63)*(IF(COUNTA($D106:BI106)*(12/$C$63)&lt;=$C$9,0,1)),0)+IF(BK$63=$C$17,0,IF(BJ$63=$C$17,$B106*(BJ$60),0))</f>
        <v>2.36</v>
      </c>
      <c r="BK106" s="50">
        <f ca="1">IF(BK$63&lt;=$C$17,($C$34*BK$59*$B106/$C$63)*(IF(COUNTA($D106:BJ106)*(12/$C$63)&lt;=$C$9,0,1)),0)+IF(BL$63=$C$17,0,IF(BK$63=$C$17,$B106*(BK$60),0))</f>
        <v>2.36</v>
      </c>
      <c r="BL106" s="50">
        <f ca="1">IF(BL$63&lt;=$C$17,($C$34*BL$59*$B106/$C$63)*(IF(COUNTA($D106:BK106)*(12/$C$63)&lt;=$C$9,0,1)),0)+IF(BM$63=$C$17,0,IF(BL$63=$C$17,$B106*(BL$60),0))</f>
        <v>2.36</v>
      </c>
      <c r="BM106" s="50">
        <f ca="1">IF(BM$63&lt;=$C$17,($C$34*BM$59*$B106/$C$63)*(IF(COUNTA($D106:BL106)*(12/$C$63)&lt;=$C$9,0,1)),0)+IF(BN$63=$C$17,0,IF(BM$63=$C$17,$B106*(BM$60),0))</f>
        <v>2.36</v>
      </c>
      <c r="BN106" s="50">
        <f ca="1">IF(BN$63&lt;=$C$17,($C$34*BN$59*$B106/$C$63)*(IF(COUNTA($D106:BM106)*(12/$C$63)&lt;=$C$9,0,1)),0)+IF(BO$63=$C$17,0,IF(BN$63=$C$17,$B106*(BN$60),0))</f>
        <v>2.36</v>
      </c>
      <c r="BO106" s="50">
        <f ca="1">IF(BO$63&lt;=$C$17,($C$34*BO$59*$B106/$C$63)*(IF(COUNTA($D106:BN106)*(12/$C$63)&lt;=$C$9,0,1)),0)+IF(BP$63=$C$17,0,IF(BO$63=$C$17,$B106*(BO$60),0))</f>
        <v>2.36</v>
      </c>
      <c r="BP106" s="50">
        <f ca="1">IF(BP$63&lt;=$C$17,($C$34*BP$59*$B106/$C$63)*(IF(COUNTA($D106:BO106)*(12/$C$63)&lt;=$C$9,0,1)),0)+IF(BQ$63=$C$17,0,IF(BP$63=$C$17,$B106*(BP$60),0))</f>
        <v>2.36</v>
      </c>
      <c r="BQ106" s="50">
        <f ca="1">IF(BQ$63&lt;=$C$17,($C$34*BQ$59*$B106/$C$63)*(IF(COUNTA($D106:BP106)*(12/$C$63)&lt;=$C$9,0,1)),0)+IF(BR$63=$C$17,0,IF(BQ$63=$C$17,$B106*(BQ$60),0))</f>
        <v>2.36</v>
      </c>
      <c r="BR106" s="50">
        <f ca="1">IF(BR$63&lt;=$C$17,($C$34*BR$59*$B106/$C$63)*(IF(COUNTA($D106:BQ106)*(12/$C$63)&lt;=$C$9,0,1)),0)+IF(BS$63=$C$17,0,IF(BR$63=$C$17,$B106*(BR$60),0))</f>
        <v>2.36</v>
      </c>
      <c r="BS106" s="50">
        <f ca="1">IF(BS$63&lt;=$C$17,($C$34*BS$59*$B106/$C$63)*(IF(COUNTA($D106:BR106)*(12/$C$63)&lt;=$C$9,0,1)),0)+IF(BT$63=$C$17,0,IF(BS$63=$C$17,$B106*(BS$60),0))</f>
        <v>2.36</v>
      </c>
      <c r="BT106" s="50">
        <f ca="1">IF(BT$63&lt;=$C$17,($C$34*BT$59*$B106/$C$63)*(IF(COUNTA($D106:BS106)*(12/$C$63)&lt;=$C$9,0,1)),0)+IF(BU$63=$C$17,0,IF(BT$63=$C$17,$B106*(BT$60),0))</f>
        <v>2.36</v>
      </c>
      <c r="BU106" s="50">
        <f ca="1">IF(BU$63&lt;=$C$17,($C$34*BU$59*$B106/$C$63)*(IF(COUNTA($D106:BT106)*(12/$C$63)&lt;=$C$9,0,1)),0)+IF(BV$63=$C$17,0,IF(BU$63=$C$17,$B106*(BU$60),0))</f>
        <v>2.36</v>
      </c>
      <c r="BV106" s="50">
        <f ca="1">IF(BV$63&lt;=$C$17,($C$34*BV$59*$B106/$C$63)*(IF(COUNTA($D106:BU106)*(12/$C$63)&lt;=$C$9,0,1)),0)+IF(BW$63=$C$17,0,IF(BV$63=$C$17,$B106*(BV$60),0))</f>
        <v>2.36</v>
      </c>
      <c r="BW106" s="50">
        <f ca="1">IF(BW$63&lt;=$C$17,($C$34*BW$59*$B106/$C$63)*(IF(COUNTA($D106:BV106)*(12/$C$63)&lt;=$C$9,0,1)),0)+IF(BX$63=$C$17,0,IF(BW$63=$C$17,$B106*(BW$60),0))</f>
        <v>2.36</v>
      </c>
      <c r="BX106" s="50">
        <f ca="1">IF(BX$63&lt;=$C$17,($C$34*BX$59*$B106/$C$63)*(IF(COUNTA($D106:BW106)*(12/$C$63)&lt;=$C$9,0,1)),0)+IF(BY$63=$C$17,0,IF(BX$63=$C$17,$B106*(BX$60),0))</f>
        <v>2.36</v>
      </c>
      <c r="BY106" s="50">
        <f ca="1">IF(BY$63&lt;=$C$17,($C$34*BY$59*$B106/$C$63)*(IF(COUNTA($D106:BX106)*(12/$C$63)&lt;=$C$9,0,1)),0)+IF(BZ$63=$C$17,0,IF(BY$63=$C$17,$B106*(BY$60),0))</f>
        <v>2.36</v>
      </c>
      <c r="BZ106" s="50">
        <f ca="1">IF(BZ$63&lt;=$C$17,($C$34*BZ$59*$B106/$C$63)*(IF(COUNTA($D106:BY106)*(12/$C$63)&lt;=$C$9,0,1)),0)+IF(CA$63=$C$17,0,IF(BZ$63=$C$17,$B106*(BZ$60),0))</f>
        <v>2.36</v>
      </c>
      <c r="CA106" s="50">
        <f ca="1">IF(CA$63&lt;=$C$17,($C$34*CA$59*$B106/$C$63)*(IF(COUNTA($D106:BZ106)*(12/$C$63)&lt;=$C$9,0,1)),0)+IF(CB$63=$C$17,0,IF(CA$63=$C$17,$B106*(CA$60),0))</f>
        <v>2.36</v>
      </c>
      <c r="CB106" s="50">
        <f ca="1">IF(CB$63&lt;=$C$17,($C$34*CB$59*$B106/$C$63)*(IF(COUNTA($D106:CA106)*(12/$C$63)&lt;=$C$9,0,1)),0)+IF(CC$63=$C$17,0,IF(CB$63=$C$17,$B106*(CB$60),0))</f>
        <v>2.36</v>
      </c>
      <c r="CC106" s="50">
        <f ca="1">IF(CC$63&lt;=$C$17,($C$34*CC$59*$B106/$C$63)*(IF(COUNTA($D106:CB106)*(12/$C$63)&lt;=$C$9,0,1)),0)+IF(CD$63=$C$17,0,IF(CC$63=$C$17,$B106*(CC$60),0))</f>
        <v>2.36</v>
      </c>
      <c r="CD106" s="50">
        <f ca="1">IF(CD$63&lt;=$C$17,($C$34*CD$59*$B106/$C$63)*(IF(COUNTA($D106:CC106)*(12/$C$63)&lt;=$C$9,0,1)),0)+IF(CE$63=$C$17,0,IF(CD$63=$C$17,$B106*(CD$60),0))</f>
        <v>2.36</v>
      </c>
      <c r="CE106" s="50">
        <f ca="1">IF(CE$63&lt;=$C$17,($C$34*CE$59*$B106/$C$63)*(IF(COUNTA($D106:CD106)*(12/$C$63)&lt;=$C$9,0,1)),0)+IF(CF$63=$C$17,0,IF(CE$63=$C$17,$B106*(CE$60),0))</f>
        <v>2.36</v>
      </c>
      <c r="CF106" s="50">
        <f ca="1">IF(CF$63&lt;=$C$17,($C$34*CF$59*$B106/$C$63)*(IF(COUNTA($D106:CE106)*(12/$C$63)&lt;=$C$9,0,1)),0)+IF(CG$63=$C$17,0,IF(CF$63=$C$17,$B106*(CF$60),0))</f>
        <v>2.36</v>
      </c>
      <c r="CG106" s="50">
        <f ca="1">IF(CG$63&lt;=$C$17,($C$34*CG$59*$B106/$C$63)*(IF(COUNTA($D106:CF106)*(12/$C$63)&lt;=$C$9,0,1)),0)+IF(CH$63=$C$17,0,IF(CG$63=$C$17,$B106*(CG$60),0))</f>
        <v>2.36</v>
      </c>
      <c r="CH106" s="50">
        <f ca="1">IF(CH$63&lt;=$C$17,($C$34*CH$59*$B106/$C$63)*(IF(COUNTA($D106:CG106)*(12/$C$63)&lt;=$C$9,0,1)),0)+IF(CI$63=$C$17,0,IF(CH$63=$C$17,$B106*(CH$60),0))</f>
        <v>2.36</v>
      </c>
      <c r="CI106" s="50">
        <f ca="1">IF(CI$63&lt;=$C$17,($C$34*CI$59*$B106/$C$63)*(IF(COUNTA($D106:CH106)*(12/$C$63)&lt;=$C$9,0,1)),0)+IF(CJ$63=$C$17,0,IF(CI$63=$C$17,$B106*(CI$60),0))</f>
        <v>2.36</v>
      </c>
      <c r="CJ106" s="50">
        <f ca="1">IF(CJ$63&lt;=$C$17,($C$34*CJ$59*$B106/$C$63)*(IF(COUNTA($D106:CI106)*(12/$C$63)&lt;=$C$9,0,1)),0)+IF(CK$63=$C$17,0,IF(CJ$63=$C$17,$B106*(CJ$60),0))</f>
        <v>2.36</v>
      </c>
      <c r="CK106" s="50">
        <f ca="1">IF(CK$63&lt;=$C$17,($C$34*CK$59*$B106/$C$63)*(IF(COUNTA($D106:CJ106)*(12/$C$63)&lt;=$C$9,0,1)),0)+IF(CL$63=$C$17,0,IF(CK$63=$C$17,$B106*(CK$60),0))</f>
        <v>2.36</v>
      </c>
      <c r="CL106" s="50">
        <f ca="1">IF(CL$63&lt;=$C$17,($C$34*CL$59*$B106/$C$63)*(IF(COUNTA($D106:CK106)*(12/$C$63)&lt;=$C$9,0,1)),0)+IF(CM$63=$C$17,0,IF(CL$63=$C$17,$B106*(CL$60),0))</f>
        <v>2.36</v>
      </c>
      <c r="CM106" s="50">
        <f ca="1">IF(CM$63&lt;=$C$17,($C$34*CM$59*$B106/$C$63)*(IF(COUNTA($D106:CL106)*(12/$C$63)&lt;=$C$9,0,1)),0)+IF(CN$63=$C$17,0,IF(CM$63=$C$17,$B106*(CM$60),0))</f>
        <v>2.36</v>
      </c>
      <c r="CN106" s="50">
        <f ca="1">IF(CN$63&lt;=$C$17,($C$34*CN$59*$B106/$C$63)*(IF(COUNTA($D106:CM106)*(12/$C$63)&lt;=$C$9,0,1)),0)+IF(CO$63=$C$17,0,IF(CN$63=$C$17,$B106*(CN$60),0))</f>
        <v>2.36</v>
      </c>
      <c r="CO106" s="50">
        <f ca="1">IF(CO$63&lt;=$C$17,($C$34*CO$59*$B106/$C$63)*(IF(COUNTA($D106:CN106)*(12/$C$63)&lt;=$C$9,0,1)),0)+IF(CP$63=$C$17,0,IF(CO$63=$C$17,$B106*(CO$60),0))</f>
        <v>2.36</v>
      </c>
      <c r="CP106" s="50">
        <f ca="1">IF(CP$63&lt;=$C$17,($C$34*CP$59*$B106/$C$63)*(IF(COUNTA($D106:CO106)*(12/$C$63)&lt;=$C$9,0,1)),0)+IF(CQ$63=$C$17,0,IF(CP$63=$C$17,$B106*(CP$60),0))</f>
        <v>2.36</v>
      </c>
      <c r="CQ106" s="50">
        <f ca="1">IF(CQ$63&lt;=$C$17,($C$34*CQ$59*$B106/$C$63)*(IF(COUNTA($D106:CP106)*(12/$C$63)&lt;=$C$9,0,1)),0)+IF(CR$63=$C$17,0,IF(CQ$63=$C$17,$B106*(CQ$60),0))</f>
        <v>2.36</v>
      </c>
      <c r="CR106" s="50">
        <f ca="1">IF(CR$63&lt;=$C$17,($C$34*CR$59*$B106/$C$63)*(IF(COUNTA($D106:CQ106)*(12/$C$63)&lt;=$C$9,0,1)),0)+IF(CS$63=$C$17,0,IF(CR$63=$C$17,$B106*(CR$60),0))</f>
        <v>2.36</v>
      </c>
      <c r="CS106" s="50">
        <f ca="1">IF(CS$63&lt;=$C$17,($C$34*CS$59*$B106/$C$63)*(IF(COUNTA($D106:CR106)*(12/$C$63)&lt;=$C$9,0,1)),0)+IF(CT$63=$C$17,0,IF(CS$63=$C$17,$B106*(CS$60),0))</f>
        <v>2.36</v>
      </c>
      <c r="CT106" s="50">
        <f ca="1">IF(CT$63&lt;=$C$17,($C$34*CT$59*$B106/$C$63)*(IF(COUNTA($D106:CS106)*(12/$C$63)&lt;=$C$9,0,1)),0)+IF(CU$63=$C$17,0,IF(CT$63=$C$17,$B106*(CT$60),0))</f>
        <v>2.36</v>
      </c>
      <c r="CU106" s="50">
        <f ca="1">IF(CU$63&lt;=$C$17,($C$34*CU$59*$B106/$C$63)*(IF(COUNTA($D106:CT106)*(12/$C$63)&lt;=$C$9,0,1)),0)+IF(CV$63=$C$17,0,IF(CU$63=$C$17,$B106*(CU$60),0))</f>
        <v>2.36</v>
      </c>
      <c r="CV106" s="50">
        <f ca="1">IF(CV$63&lt;=$C$17,($C$34*CV$59*$B106/$C$63)*(IF(COUNTA($D106:CU106)*(12/$C$63)&lt;=$C$9,0,1)),0)+IF(CW$63=$C$17,0,IF(CV$63=$C$17,$B106*(CV$60),0))</f>
        <v>2.36</v>
      </c>
      <c r="CW106" s="50">
        <f ca="1">IF(CW$63&lt;=$C$17,($C$34*CW$59*$B106/$C$63)*(IF(COUNTA($D106:CV106)*(12/$C$63)&lt;=$C$9,0,1)),0)+IF(CX$63=$C$17,0,IF(CW$63=$C$17,$B106*(CW$60),0))</f>
        <v>2.36</v>
      </c>
      <c r="CX106" s="50">
        <f ca="1">IF(CX$63&lt;=$C$17,($C$34*CX$59*$B106/$C$63)*(IF(COUNTA($D106:CW106)*(12/$C$63)&lt;=$C$9,0,1)),0)+IF(CY$63=$C$17,0,IF(CX$63=$C$17,$B106*(CX$60),0))</f>
        <v>2.36</v>
      </c>
      <c r="CY106" s="50">
        <f ca="1">IF(CY$63&lt;=$C$17,($C$34*CY$59*$B106/$C$63)*(IF(COUNTA($D106:CX106)*(12/$C$63)&lt;=$C$9,0,1)),0)+IF(CZ$63=$C$17,0,IF(CY$63=$C$17,$B106*(CY$60),0))</f>
        <v>2.36</v>
      </c>
      <c r="CZ106" s="50">
        <f ca="1">IF(CZ$63&lt;=$C$17,($C$34*CZ$59*$B106/$C$63)*(IF(COUNTA($D106:CY106)*(12/$C$63)&lt;=$C$9,0,1)),0)+IF(DA$63=$C$17,0,IF(CZ$63=$C$17,$B106*(CZ$60),0))</f>
        <v>2.36</v>
      </c>
      <c r="DA106" s="50">
        <f ca="1">IF(DA$63&lt;=$C$17,($C$34*DA$59*$B106/$C$63)*(IF(COUNTA($D106:CZ106)*(12/$C$63)&lt;=$C$9,0,1)),0)+IF(DB$63=$C$17,0,IF(DA$63=$C$17,$B106*(DA$60),0))</f>
        <v>2.36</v>
      </c>
      <c r="DB106" s="50">
        <f ca="1">IF(DB$63&lt;=$C$17,($C$34*DB$59*$B106/$C$63)*(IF(COUNTA($D106:DA106)*(12/$C$63)&lt;=$C$9,0,1)),0)+IF(DC$63=$C$17,0,IF(DB$63=$C$17,$B106*(DB$60),0))</f>
        <v>2.36</v>
      </c>
      <c r="DC106" s="50">
        <f ca="1">IF(DC$63&lt;=$C$17,($C$34*DC$59*$B106/$C$63)*(IF(COUNTA($D106:DB106)*(12/$C$63)&lt;=$C$9,0,1)),0)+IF(DD$63=$C$17,0,IF(DC$63=$C$17,$B106*(DC$60),0))</f>
        <v>2.36</v>
      </c>
      <c r="DD106" s="50">
        <f ca="1">IF(DD$63&lt;=$C$17,($C$34*DD$59*$B106/$C$63)*(IF(COUNTA($D106:DC106)*(12/$C$63)&lt;=$C$9,0,1)),0)+IF(DE$63=$C$17,0,IF(DD$63=$C$17,$B106*(DD$60),0))</f>
        <v>2.36</v>
      </c>
      <c r="DE106" s="50">
        <f ca="1">IF(DE$63&lt;=$C$17,($C$34*DE$59*$B106/$C$63)*(IF(COUNTA($D106:DD106)*(12/$C$63)&lt;=$C$9,0,1)),0)+IF(DF$63=$C$17,0,IF(DE$63=$C$17,$B106*(DE$60),0))</f>
        <v>2.36</v>
      </c>
      <c r="DF106" s="50">
        <f ca="1">IF(DF$63&lt;=$C$17,($C$34*DF$59*$B106/$C$63)*(IF(COUNTA($D106:DE106)*(12/$C$63)&lt;=$C$9,0,1)),0)+IF(DG$63=$C$17,0,IF(DF$63=$C$17,$B106*(DF$60),0))</f>
        <v>2.36</v>
      </c>
      <c r="DG106" s="50">
        <f ca="1">IF(DG$63&lt;=$C$17,($C$34*DG$59*$B106/$C$63)*(IF(COUNTA($D106:DF106)*(12/$C$63)&lt;=$C$9,0,1)),0)+IF(DH$63=$C$17,0,IF(DG$63=$C$17,$B106*(DG$60),0))</f>
        <v>2.36</v>
      </c>
      <c r="DH106" s="50">
        <f ca="1">IF(DH$63&lt;=$C$17,($C$34*DH$59*$B106/$C$63)*(IF(COUNTA($D106:DG106)*(12/$C$63)&lt;=$C$9,0,1)),0)+IF(DI$63=$C$17,0,IF(DH$63=$C$17,$B106*(DH$60),0))</f>
        <v>2.36</v>
      </c>
      <c r="DI106" s="50">
        <f ca="1">IF(DI$63&lt;=$C$17,($C$34*DI$59*$B106/$C$63)*(IF(COUNTA($D106:DH106)*(12/$C$63)&lt;=$C$9,0,1)),0)+IF(DJ$63=$C$17,0,IF(DI$63=$C$17,$B106*(DI$60),0))</f>
        <v>2.36</v>
      </c>
      <c r="DJ106" s="50">
        <f ca="1">IF(DJ$63&lt;=$C$17,($C$34*DJ$59*$B106/$C$63)*(IF(COUNTA($D106:DI106)*(12/$C$63)&lt;=$C$9,0,1)),0)+IF(DK$63=$C$17,0,IF(DJ$63=$C$17,$B106*(DJ$60),0))</f>
        <v>2.36</v>
      </c>
      <c r="DK106" s="50">
        <f ca="1">IF(DK$63&lt;=$C$17,($C$34*DK$59*$B106/$C$63)*(IF(COUNTA($D106:DJ106)*(12/$C$63)&lt;=$C$9,0,1)),0)+IF(DL$63=$C$17,0,IF(DK$63=$C$17,$B106*(DK$60),0))</f>
        <v>2.36</v>
      </c>
      <c r="DL106" s="50">
        <f ca="1">IF(DL$63&lt;=$C$17,($C$34*DL$59*$B106/$C$63)*(IF(COUNTA($D106:DK106)*(12/$C$63)&lt;=$C$9,0,1)),0)+IF(DM$63=$C$17,0,IF(DL$63=$C$17,$B106*(DL$60),0))</f>
        <v>2.36</v>
      </c>
      <c r="DM106" s="50">
        <f ca="1">IF(DM$63&lt;=$C$17,($C$34*DM$59*$B106/$C$63)*(IF(COUNTA($D106:DL106)*(12/$C$63)&lt;=$C$9,0,1)),0)+IF(DN$63=$C$17,0,IF(DM$63=$C$17,$B106*(DM$60),0))</f>
        <v>2.36</v>
      </c>
      <c r="DN106" s="50">
        <f ca="1">IF(DN$63&lt;=$C$17,($C$34*DN$59*$B106/$C$63)*(IF(COUNTA($D106:DM106)*(12/$C$63)&lt;=$C$9,0,1)),0)+IF(DO$63=$C$17,0,IF(DN$63=$C$17,$B106*(DN$60),0))</f>
        <v>2.36</v>
      </c>
      <c r="DO106" s="50">
        <f ca="1">IF(DO$63&lt;=$C$17,($C$34*DO$59*$B106/$C$63)*(IF(COUNTA($D106:DN106)*(12/$C$63)&lt;=$C$9,0,1)),0)+IF(DP$63=$C$17,0,IF(DO$63=$C$17,$B106*(DO$60),0))</f>
        <v>2.36</v>
      </c>
      <c r="DP106" s="50">
        <f ca="1">IF(DP$63&lt;=$C$17,($C$34*DP$59*$B106/$C$63)*(IF(COUNTA($D106:DO106)*(12/$C$63)&lt;=$C$9,0,1)),0)+IF(DQ$63=$C$17,0,IF(DP$63=$C$17,$B106*(DP$60),0))</f>
        <v>2.36</v>
      </c>
      <c r="DQ106" s="50">
        <f ca="1">IF(DQ$63&lt;=$C$17,($C$34*DQ$59*$B106/$C$63)*(IF(COUNTA($D106:DP106)*(12/$C$63)&lt;=$C$9,0,1)),0)+IF(DR$63=$C$17,0,IF(DQ$63=$C$17,$B106*(DQ$60),0))</f>
        <v>2.36</v>
      </c>
      <c r="DR106" s="50">
        <f ca="1">IF(DR$63&lt;=$C$17,($C$34*DR$59*$B106/$C$63)*(IF(COUNTA($D106:DQ106)*(12/$C$63)&lt;=$C$9,0,1)),0)+IF(DS$63=$C$17,0,IF(DR$63=$C$17,$B106*(DR$60),0))</f>
        <v>2.36</v>
      </c>
      <c r="DS106" s="50">
        <f ca="1">IF(DS$63&lt;=$C$17,($C$34*DS$59*$B106/$C$63)*(IF(COUNTA($D106:DR106)*(12/$C$63)&lt;=$C$9,0,1)),0)+IF(DT$63=$C$17,0,IF(DS$63=$C$17,$B106*(DS$60),0))</f>
        <v>2.36</v>
      </c>
      <c r="DT106" s="50">
        <f ca="1">IF(DT$63&lt;=$C$17,($C$34*DT$59*$B106/$C$63)*(IF(COUNTA($D106:DS106)*(12/$C$63)&lt;=$C$9,0,1)),0)+IF(DU$63=$C$17,0,IF(DT$63=$C$17,$B106*(DT$60),0))</f>
        <v>579.82582397734257</v>
      </c>
      <c r="DU106" s="50">
        <f>IF(DU$63&lt;=$C$17,($C$34*DU$59*$B106/$C$63)*(IF(COUNTA($D106:DT106)*(12/$C$63)&lt;=$C$9,0,1)),0)+IF(DV$63=$C$17,0,IF(DU$63=$C$17,$B106*(DU$60),0))</f>
        <v>0</v>
      </c>
      <c r="DV106" s="50">
        <f>IF(DV$63&lt;=$C$17,($C$34*DV$59*$B106/$C$63)*(IF(COUNTA($D106:DU106)*(12/$C$63)&lt;=$C$9,0,1)),0)+IF(DW$63=$C$17,0,IF(DV$63=$C$17,$B106*(DV$60),0))</f>
        <v>0</v>
      </c>
      <c r="DW106" s="50">
        <f>IF(DW$63&lt;=$C$17,($C$34*DW$59*$B106/$C$63)*(IF(COUNTA($D106:DV106)*(12/$C$63)&lt;=$C$9,0,1)),0)+IF(DX$63=$C$17,0,IF(DW$63=$C$17,$B106*(DW$60),0))</f>
        <v>0</v>
      </c>
      <c r="DX106" s="50">
        <f>IF(DX$63&lt;=$C$17,($C$34*DX$59*$B106/$C$63)*(IF(COUNTA($D106:DW106)*(12/$C$63)&lt;=$C$9,0,1)),0)+IF(DY$63=$C$17,0,IF(DX$63=$C$17,$B106*(DX$60),0))</f>
        <v>0</v>
      </c>
      <c r="DY106" s="50">
        <f>IF(DY$63&lt;=$C$17,($C$34*DY$59*$B106/$C$63)*(IF(COUNTA($D106:DX106)*(12/$C$63)&lt;=$C$9,0,1)),0)+IF(DZ$63=$C$17,0,IF(DY$63=$C$17,$B106*(DY$60),0))</f>
        <v>0</v>
      </c>
      <c r="DZ106" s="50">
        <f>IF(DZ$63&lt;=$C$17,($C$34*DZ$59*$B106/$C$63)*(IF(COUNTA($D106:DY106)*(12/$C$63)&lt;=$C$9,0,1)),0)+IF(EA$63=$C$17,0,IF(DZ$63=$C$17,$B106*(DZ$60),0))</f>
        <v>0</v>
      </c>
      <c r="EA106" s="50">
        <f>IF(EA$63&lt;=$C$17,($C$34*EA$59*$B106/$C$63)*(IF(COUNTA($D106:DZ106)*(12/$C$63)&lt;=$C$9,0,1)),0)+IF(EB$63=$C$17,0,IF(EA$63=$C$17,$B106*(EA$60),0))</f>
        <v>0</v>
      </c>
      <c r="EB106" s="50">
        <f>IF(EB$63&lt;=$C$17,($C$34*EB$59*$B106/$C$63)*(IF(COUNTA($D106:EA106)*(12/$C$63)&lt;=$C$9,0,1)),0)+IF(EC$63=$C$17,0,IF(EB$63=$C$17,$B106*(EB$60),0))</f>
        <v>0</v>
      </c>
      <c r="EC106" s="50">
        <f>IF(EC$63&lt;=$C$17,($C$34*EC$59*$B106/$C$63)*(IF(COUNTA($D106:EB106)*(12/$C$63)&lt;=$C$9,0,1)),0)+IF(ED$63=$C$17,0,IF(EC$63=$C$17,$B106*(EC$60),0))</f>
        <v>0</v>
      </c>
      <c r="ED106" s="50">
        <f>IF(ED$63&lt;=$C$17,($C$34*ED$59*$B106/$C$63)*(IF(COUNTA($D106:EC106)*(12/$C$63)&lt;=$C$9,0,1)),0)+IF(EE$63=$C$17,0,IF(ED$63=$C$17,$B106*(ED$60),0))</f>
        <v>0</v>
      </c>
      <c r="EE106" s="50">
        <f>IF(EE$63&lt;=$C$17,($C$34*EE$59*$B106/$C$63)*(IF(COUNTA($D106:ED106)*(12/$C$63)&lt;=$C$9,0,1)),0)+IF(EF$63=$C$17,0,IF(EE$63=$C$17,$B106*(EE$60),0))</f>
        <v>0</v>
      </c>
      <c r="EF106" s="50">
        <f>IF(EF$63&lt;=$C$17,($C$34*EF$59*$B106/$C$63)*(IF(COUNTA($D106:EE106)*(12/$C$63)&lt;=$C$9,0,1)),0)+IF(EG$63=$C$17,0,IF(EF$63=$C$17,$B106*(EF$60),0))</f>
        <v>0</v>
      </c>
      <c r="EG106" s="50">
        <f>IF(EG$63&lt;=$C$17,($C$34*EG$59*$B106/$C$63)*(IF(COUNTA($D106:EF106)*(12/$C$63)&lt;=$C$9,0,1)),0)+IF(EH$63=$C$17,0,IF(EG$63=$C$17,$B106*(EG$60),0))</f>
        <v>0</v>
      </c>
      <c r="EH106" s="50">
        <f>IF(EH$63&lt;=$C$17,($C$34*EH$59*$B106/$C$63)*(IF(COUNTA($D106:EG106)*(12/$C$63)&lt;=$C$9,0,1)),0)+IF(EI$63=$C$17,0,IF(EH$63=$C$17,$B106*(EH$60),0))</f>
        <v>0</v>
      </c>
      <c r="EI106" s="50">
        <f>IF(EI$63&lt;=$C$17,($C$34*EI$59*$B106/$C$63)*(IF(COUNTA($D106:EH106)*(12/$C$63)&lt;=$C$9,0,1)),0)+IF(EJ$63=$C$17,0,IF(EI$63=$C$17,$B106*(EI$60),0))</f>
        <v>0</v>
      </c>
      <c r="EJ106" s="50">
        <f>IF(EJ$63&lt;=$C$17,($C$34*EJ$59*$B106/$C$63)*(IF(COUNTA($D106:EI106)*(12/$C$63)&lt;=$C$9,0,1)),0)+IF(EK$63=$C$17,0,IF(EJ$63=$C$17,$B106*(EJ$60),0))</f>
        <v>0</v>
      </c>
      <c r="EK106" s="50">
        <f>IF(EK$63&lt;=$C$17,($C$34*EK$59*$B106/$C$63)*(IF(COUNTA($D106:EJ106)*(12/$C$63)&lt;=$C$9,0,1)),0)+IF(EL$63=$C$17,0,IF(EK$63=$C$17,$B106*(EK$60),0))</f>
        <v>0</v>
      </c>
      <c r="EL106" s="50">
        <f>IF(EL$63&lt;=$C$17,($C$34*EL$59*$B106/$C$63)*(IF(COUNTA($D106:EK106)*(12/$C$63)&lt;=$C$9,0,1)),0)+IF(EM$63=$C$17,0,IF(EL$63=$C$17,$B106*(EL$60),0))</f>
        <v>0</v>
      </c>
      <c r="EM106" s="50">
        <f>IF(EM$63&lt;=$C$17,($C$34*EM$59*$B106/$C$63)*(IF(COUNTA($D106:EL106)*(12/$C$63)&lt;=$C$9,0,1)),0)+IF(EN$63=$C$17,0,IF(EM$63=$C$17,$B106*(EM$60),0))</f>
        <v>0</v>
      </c>
      <c r="EN106" s="50">
        <f>IF(EN$63&lt;=$C$17,($C$34*EN$59*$B106/$C$63)*(IF(COUNTA($D106:EM106)*(12/$C$63)&lt;=$C$9,0,1)),0)+IF(EO$63=$C$17,0,IF(EN$63=$C$17,$B106*(EN$60),0))</f>
        <v>0</v>
      </c>
      <c r="EO106" s="50">
        <f>IF(EO$63&lt;=$C$17,($C$34*EO$59*$B106/$C$63)*(IF(COUNTA($D106:EN106)*(12/$C$63)&lt;=$C$9,0,1)),0)+IF(EP$63=$C$17,0,IF(EO$63=$C$17,$B106*(EO$60),0))</f>
        <v>0</v>
      </c>
      <c r="EP106" s="50">
        <f>IF(EP$63&lt;=$C$17,($C$34*EP$59*$B106/$C$63)*(IF(COUNTA($D106:EO106)*(12/$C$63)&lt;=$C$9,0,1)),0)+IF(EQ$63=$C$17,0,IF(EP$63=$C$17,$B106*(EP$60),0))</f>
        <v>0</v>
      </c>
      <c r="EQ106" s="50">
        <f>IF(EQ$63&lt;=$C$17,($C$34*EQ$59*$B106/$C$63)*(IF(COUNTA($D106:EP106)*(12/$C$63)&lt;=$C$9,0,1)),0)+IF(ER$63=$C$17,0,IF(EQ$63=$C$17,$B106*(EQ$60),0))</f>
        <v>0</v>
      </c>
      <c r="ER106" s="50">
        <f>IF(ER$63&lt;=$C$17,($C$34*ER$59*$B106/$C$63)*(IF(COUNTA($D106:EQ106)*(12/$C$63)&lt;=$C$9,0,1)),0)+IF(ES$63=$C$17,0,IF(ER$63=$C$17,$B106*(ER$60),0))</f>
        <v>0</v>
      </c>
      <c r="ES106" s="50">
        <f>IF(ES$63&lt;=$C$17,($C$34*ES$59*$B106/$C$63)*(IF(COUNTA($D106:ER106)*(12/$C$63)&lt;=$C$9,0,1)),0)+IF(ET$63=$C$17,0,IF(ES$63=$C$17,$B106*(ES$60),0))</f>
        <v>0</v>
      </c>
      <c r="ET106" s="50">
        <f>IF(ET$63&lt;=$C$17,($C$34*ET$59*$B106/$C$63)*(IF(COUNTA($D106:ES106)*(12/$C$63)&lt;=$C$9,0,1)),0)+IF(EU$63=$C$17,0,IF(ET$63=$C$17,$B106*(ET$60),0))</f>
        <v>0</v>
      </c>
      <c r="EU106" s="50">
        <f>IF(EU$63&lt;=$C$17,($C$34*EU$59*$B106/$C$63)*(IF(COUNTA($D106:ET106)*(12/$C$63)&lt;=$C$9,0,1)),0)+IF(EV$63=$C$17,0,IF(EU$63=$C$17,$B106*(EU$60),0))</f>
        <v>0</v>
      </c>
      <c r="EV106" s="50">
        <f>IF(EV$63&lt;=$C$17,($C$34*EV$59*$B106/$C$63)*(IF(COUNTA($D106:EU106)*(12/$C$63)&lt;=$C$9,0,1)),0)+IF(EW$63=$C$17,0,IF(EV$63=$C$17,$B106*(EV$60),0))</f>
        <v>0</v>
      </c>
      <c r="EW106" s="50">
        <f>IF(EW$63&lt;=$C$17,($C$34*EW$59*$B106/$C$63)*(IF(COUNTA($D106:EV106)*(12/$C$63)&lt;=$C$9,0,1)),0)+IF(EX$63=$C$17,0,IF(EW$63=$C$17,$B106*(EW$60),0))</f>
        <v>0</v>
      </c>
      <c r="EX106" s="50">
        <f>IF(EX$63&lt;=$C$17,($C$34*EX$59*$B106/$C$63)*(IF(COUNTA($D106:EW106)*(12/$C$63)&lt;=$C$9,0,1)),0)+IF(EY$63=$C$17,0,IF(EX$63=$C$17,$B106*(EX$60),0))</f>
        <v>0</v>
      </c>
      <c r="EY106" s="50">
        <f>IF(EY$63&lt;=$C$17,($C$34*EY$59*$B106/$C$63)*(IF(COUNTA($D106:EX106)*(12/$C$63)&lt;=$C$9,0,1)),0)+IF(EZ$63=$C$17,0,IF(EY$63=$C$17,$B106*(EY$60),0))</f>
        <v>0</v>
      </c>
      <c r="EZ106" s="50">
        <f>IF(EZ$63&lt;=$C$17,($C$34*EZ$59*$B106/$C$63)*(IF(COUNTA($D106:EY106)*(12/$C$63)&lt;=$C$9,0,1)),0)+IF(FA$63=$C$17,0,IF(EZ$63=$C$17,$B106*(EZ$60),0))</f>
        <v>0</v>
      </c>
      <c r="FA106" s="50">
        <f>IF(FA$63&lt;=$C$17,($C$34*FA$59*$B106/$C$63)*(IF(COUNTA($D106:EZ106)*(12/$C$63)&lt;=$C$9,0,1)),0)+IF(FB$63=$C$17,0,IF(FA$63=$C$17,$B106*(FA$60),0))</f>
        <v>0</v>
      </c>
      <c r="FB106" s="50">
        <f>IF(FB$63&lt;=$C$17,($C$34*FB$59*$B106/$C$63)*(IF(COUNTA($D106:FA106)*(12/$C$63)&lt;=$C$9,0,1)),0)+IF(FC$63=$C$17,0,IF(FB$63=$C$17,$B106*(FB$60),0))</f>
        <v>0</v>
      </c>
      <c r="FC106" s="50">
        <f>IF(FC$63&lt;=$C$17,($C$34*FC$59*$B106/$C$63)*(IF(COUNTA($D106:FB106)*(12/$C$63)&lt;=$C$9,0,1)),0)+IF(FD$63=$C$17,0,IF(FC$63=$C$17,$B106*(FC$60),0))</f>
        <v>0</v>
      </c>
      <c r="FD106" s="50">
        <f>IF(FD$63&lt;=$C$17,($C$34*FD$59*$B106/$C$63)*(IF(COUNTA($D106:FC106)*(12/$C$63)&lt;=$C$9,0,1)),0)+IF(FE$63=$C$17,0,IF(FD$63=$C$17,$B106*(FD$60),0))</f>
        <v>0</v>
      </c>
      <c r="FE106" s="50">
        <f>IF(FE$63&lt;=$C$17,($C$34*FE$59*$B106/$C$63)*(IF(COUNTA($D106:FD106)*(12/$C$63)&lt;=$C$9,0,1)),0)+IF(FF$63=$C$17,0,IF(FE$63=$C$17,$B106*(FE$60),0))</f>
        <v>0</v>
      </c>
      <c r="FF106" s="50">
        <f>IF(FF$63&lt;=$C$17,($C$34*FF$59*$B106/$C$63)*(IF(COUNTA($D106:FE106)*(12/$C$63)&lt;=$C$9,0,1)),0)+IF(FG$63=$C$17,0,IF(FF$63=$C$17,$B106*(FF$60),0))</f>
        <v>0</v>
      </c>
      <c r="FG106" s="50">
        <f>IF(FG$63&lt;=$C$17,($C$34*FG$59*$B106/$C$63)*(IF(COUNTA($D106:FF106)*(12/$C$63)&lt;=$C$9,0,1)),0)+IF(FH$63=$C$17,0,IF(FG$63=$C$17,$B106*(FG$60),0))</f>
        <v>0</v>
      </c>
      <c r="FH106" s="50">
        <f>IF(FH$63&lt;=$C$17,($C$34*FH$59*$B106/$C$63)*(IF(COUNTA($D106:FG106)*(12/$C$63)&lt;=$C$9,0,1)),0)+IF(FI$63=$C$17,0,IF(FH$63=$C$17,$B106*(FH$60),0))</f>
        <v>0</v>
      </c>
      <c r="FI106" s="50">
        <f>IF(FI$63&lt;=$C$17,($C$34*FI$59*$B106/$C$63)*(IF(COUNTA($D106:FH106)*(12/$C$63)&lt;=$C$9,0,1)),0)+IF(FJ$63=$C$17,0,IF(FI$63=$C$17,$B106*(FI$60),0))</f>
        <v>0</v>
      </c>
      <c r="FJ106" s="50">
        <f>IF(FJ$63&lt;=$C$17,($C$34*FJ$59*$B106/$C$63)*(IF(COUNTA($D106:FI106)*(12/$C$63)&lt;=$C$9,0,1)),0)+IF(FK$63=$C$17,0,IF(FJ$63=$C$17,$B106*(FJ$60),0))</f>
        <v>0</v>
      </c>
      <c r="FK106" s="50">
        <f>IF(FK$63&lt;=$C$17,($C$34*FK$59*$B106/$C$63)*(IF(COUNTA($D106:FJ106)*(12/$C$63)&lt;=$C$9,0,1)),0)+IF(FL$63=$C$17,0,IF(FK$63=$C$17,$B106*(FK$60),0))</f>
        <v>0</v>
      </c>
      <c r="FL106" s="50">
        <f>IF(FL$63&lt;=$C$17,($C$34*FL$59*$B106/$C$63)*(IF(COUNTA($D106:FK106)*(12/$C$63)&lt;=$C$9,0,1)),0)+IF(FM$63=$C$17,0,IF(FL$63=$C$17,$B106*(FL$60),0))</f>
        <v>0</v>
      </c>
      <c r="FM106" s="50">
        <f>IF(FM$63&lt;=$C$17,($C$34*FM$59*$B106/$C$63)*(IF(COUNTA($D106:FL106)*(12/$C$63)&lt;=$C$9,0,1)),0)+IF(FN$63=$C$17,0,IF(FM$63=$C$17,$B106*(FM$60),0))</f>
        <v>0</v>
      </c>
      <c r="FN106" s="50">
        <f>IF(FN$63&lt;=$C$17,($C$34*FN$59*$B106/$C$63)*(IF(COUNTA($D106:FM106)*(12/$C$63)&lt;=$C$9,0,1)),0)+IF(FO$63=$C$17,0,IF(FN$63=$C$17,$B106*(FN$60),0))</f>
        <v>0</v>
      </c>
      <c r="FO106" s="50">
        <f>IF(FO$63&lt;=$C$17,($C$34*FO$59*$B106/$C$63)*(IF(COUNTA($D106:FN106)*(12/$C$63)&lt;=$C$9,0,1)),0)+IF(FP$63=$C$17,0,IF(FO$63=$C$17,$B106*(FO$60),0))</f>
        <v>0</v>
      </c>
      <c r="FP106" s="50">
        <f>IF(FP$63&lt;=$C$17,($C$34*FP$59*$B106/$C$63)*(IF(COUNTA($D106:FO106)*(12/$C$63)&lt;=$C$9,0,1)),0)+IF(FQ$63=$C$17,0,IF(FP$63=$C$17,$B106*(FP$60),0))</f>
        <v>0</v>
      </c>
      <c r="FQ106" s="50">
        <f>IF(FQ$63&lt;=$C$17,($C$34*FQ$59*$B106/$C$63)*(IF(COUNTA($D106:FP106)*(12/$C$63)&lt;=$C$9,0,1)),0)+IF(FR$63=$C$17,0,IF(FQ$63=$C$17,$B106*(FQ$60),0))</f>
        <v>0</v>
      </c>
      <c r="FR106" s="50">
        <f>IF(FR$63&lt;=$C$17,($C$34*FR$59*$B106/$C$63)*(IF(COUNTA($D106:FQ106)*(12/$C$63)&lt;=$C$9,0,1)),0)+IF(FS$63=$C$17,0,IF(FR$63=$C$17,$B106*(FR$60),0))</f>
        <v>0</v>
      </c>
      <c r="FS106" s="50">
        <f>IF(FS$63&lt;=$C$17,($C$34*FS$59*$B106/$C$63)*(IF(COUNTA($D106:FR106)*(12/$C$63)&lt;=$C$9,0,1)),0)+IF(FT$63=$C$17,0,IF(FS$63=$C$17,$B106*(FS$60),0))</f>
        <v>0</v>
      </c>
      <c r="FT106" s="50">
        <f>IF(FT$63&lt;=$C$17,($C$34*FT$59*$B106/$C$63)*(IF(COUNTA($D106:FS106)*(12/$C$63)&lt;=$C$9,0,1)),0)+IF(FU$63=$C$17,0,IF(FT$63=$C$17,$B106*(FT$60),0))</f>
        <v>0</v>
      </c>
      <c r="FU106" s="50">
        <f>IF(FU$63&lt;=$C$17,($C$34*FU$59*$B106/$C$63)*(IF(COUNTA($D106:FT106)*(12/$C$63)&lt;=$C$9,0,1)),0)+IF(FV$63=$C$17,0,IF(FU$63=$C$17,$B106*(FU$60),0))</f>
        <v>0</v>
      </c>
      <c r="FV106" s="50">
        <f>IF(FV$63&lt;=$C$17,($C$34*FV$59*$B106/$C$63)*(IF(COUNTA($D106:FU106)*(12/$C$63)&lt;=$C$9,0,1)),0)+IF(FW$63=$C$17,0,IF(FV$63=$C$17,$B106*(FV$60),0))</f>
        <v>0</v>
      </c>
      <c r="FW106" s="50">
        <f>IF(FW$63&lt;=$C$17,($C$34*FW$59*$B106/$C$63)*(IF(COUNTA($D106:FV106)*(12/$C$63)&lt;=$C$9,0,1)),0)+IF(FX$63=$C$17,0,IF(FW$63=$C$17,$B106*(FW$60),0))</f>
        <v>0</v>
      </c>
      <c r="FX106" s="50">
        <f>IF(FX$63&lt;=$C$17,($C$34*FX$59*$B106/$C$63)*(IF(COUNTA($D106:FW106)*(12/$C$63)&lt;=$C$9,0,1)),0)+IF(FY$63=$C$17,0,IF(FX$63=$C$17,$B106*(FX$60),0))</f>
        <v>0</v>
      </c>
      <c r="FY106" s="50">
        <f>IF(FY$63&lt;=$C$17,($C$34*FY$59*$B106/$C$63)*(IF(COUNTA($D106:FX106)*(12/$C$63)&lt;=$C$9,0,1)),0)+IF(FZ$63=$C$17,0,IF(FY$63=$C$17,$B106*(FY$60),0))</f>
        <v>0</v>
      </c>
      <c r="FZ106" s="50">
        <f>IF(FZ$63&lt;=$C$17,($C$34*FZ$59*$B106/$C$63)*(IF(COUNTA($D106:FY106)*(12/$C$63)&lt;=$C$9,0,1)),0)+IF(GA$63=$C$17,0,IF(FZ$63=$C$17,$B106*(FZ$60),0))</f>
        <v>0</v>
      </c>
      <c r="GA106" s="50">
        <f>IF(GA$63&lt;=$C$17,($C$34*GA$59*$B106/$C$63)*(IF(COUNTA($D106:FZ106)*(12/$C$63)&lt;=$C$9,0,1)),0)+IF(GB$63=$C$17,0,IF(GA$63=$C$17,$B106*(GA$60),0))</f>
        <v>0</v>
      </c>
      <c r="GB106" s="50">
        <f>IF(GB$63&lt;=$C$17,($C$34*GB$59*$B106/$C$63)*(IF(COUNTA($D106:GA106)*(12/$C$63)&lt;=$C$9,0,1)),0)+IF(GC$63=$C$17,0,IF(GB$63=$C$17,$B106*(GB$60),0))</f>
        <v>0</v>
      </c>
      <c r="GC106" s="50">
        <f>IF(GC$63&lt;=$C$17,($C$34*GC$59*$B106/$C$63)*(IF(COUNTA($D106:GB106)*(12/$C$63)&lt;=$C$9,0,1)),0)+IF(GD$63=$C$17,0,IF(GC$63=$C$17,$B106*(GC$60),0))</f>
        <v>0</v>
      </c>
      <c r="GD106" s="50">
        <f>IF(GD$63&lt;=$C$17,($C$34*GD$59*$B106/$C$63)*(IF(COUNTA($D106:GC106)*(12/$C$63)&lt;=$C$9,0,1)),0)+IF(GE$63=$C$17,0,IF(GD$63=$C$17,$B106*(GD$60),0))</f>
        <v>0</v>
      </c>
      <c r="GE106" s="50">
        <f>IF(GE$63&lt;=$C$17,($C$34*GE$59*$B106/$C$63)*(IF(COUNTA($D106:GD106)*(12/$C$63)&lt;=$C$9,0,1)),0)+IF(GF$63=$C$17,0,IF(GE$63=$C$17,$B106*(GE$60),0))</f>
        <v>0</v>
      </c>
      <c r="GF106" s="50">
        <f>IF(GF$63&lt;=$C$17,($C$34*GF$59*$B106/$C$63)*(IF(COUNTA($D106:GE106)*(12/$C$63)&lt;=$C$9,0,1)),0)+IF(GG$63=$C$17,0,IF(GF$63=$C$17,$B106*(GF$60),0))</f>
        <v>0</v>
      </c>
      <c r="GG106" s="50">
        <f>IF(GG$63&lt;=$C$17,($C$34*GG$59*$B106/$C$63)*(IF(COUNTA($D106:GF106)*(12/$C$63)&lt;=$C$9,0,1)),0)+IF(GH$63=$C$17,0,IF(GG$63=$C$17,$B106*(GG$60),0))</f>
        <v>0</v>
      </c>
      <c r="GH106" s="50">
        <f>IF(GH$63&lt;=$C$17,($C$34*GH$59*$B106/$C$63)*(IF(COUNTA($D106:GG106)*(12/$C$63)&lt;=$C$9,0,1)),0)+IF(GI$63=$C$17,0,IF(GH$63=$C$17,$B106*(GH$60),0))</f>
        <v>0</v>
      </c>
      <c r="GI106" s="50">
        <f>IF(GI$63&lt;=$C$17,($C$34*GI$59*$B106/$C$63)*(IF(COUNTA($D106:GH106)*(12/$C$63)&lt;=$C$9,0,1)),0)+IF(GJ$63=$C$17,0,IF(GI$63=$C$17,$B106*(GI$60),0))</f>
        <v>0</v>
      </c>
      <c r="GJ106" s="50">
        <f>IF(GJ$63&lt;=$C$17,($C$34*GJ$59*$B106/$C$63)*(IF(COUNTA($D106:GI106)*(12/$C$63)&lt;=$C$9,0,1)),0)+IF(GK$63=$C$17,0,IF(GJ$63=$C$17,$B106*(GJ$60),0))</f>
        <v>0</v>
      </c>
      <c r="GK106" s="50">
        <f>IF(GK$63&lt;=$C$17,($C$34*GK$59*$B106/$C$63)*(IF(COUNTA($D106:GJ106)*(12/$C$63)&lt;=$C$9,0,1)),0)+IF(GL$63=$C$17,0,IF(GK$63=$C$17,$B106*(GK$60),0))</f>
        <v>0</v>
      </c>
      <c r="GL106" s="50">
        <f>IF(GL$63&lt;=$C$17,($C$34*GL$59*$B106/$C$63)*(IF(COUNTA($D106:GK106)*(12/$C$63)&lt;=$C$9,0,1)),0)+IF(GM$63=$C$17,0,IF(GL$63=$C$17,$B106*(GL$60),0))</f>
        <v>0</v>
      </c>
      <c r="GM106" s="50">
        <f>IF(GM$63&lt;=$C$17,($C$34*GM$59*$B106/$C$63)*(IF(COUNTA($D106:GL106)*(12/$C$63)&lt;=$C$9,0,1)),0)+IF(GN$63=$C$17,0,IF(GM$63=$C$17,$B106*(GM$60),0))</f>
        <v>0</v>
      </c>
      <c r="GN106" s="50">
        <f>IF(GN$63&lt;=$C$17,($C$34*GN$59*$B106/$C$63)*(IF(COUNTA($D106:GM106)*(12/$C$63)&lt;=$C$9,0,1)),0)+IF(GO$63=$C$17,0,IF(GN$63=$C$17,$B106*(GN$60),0))</f>
        <v>0</v>
      </c>
      <c r="GO106" s="50">
        <f>IF(GO$63&lt;=$C$17,($C$34*GO$59*$B106/$C$63)*(IF(COUNTA($D106:GN106)*(12/$C$63)&lt;=$C$9,0,1)),0)+IF(GP$63=$C$17,0,IF(GO$63=$C$17,$B106*(GO$60),0))</f>
        <v>0</v>
      </c>
      <c r="GP106" s="50">
        <f>IF(GP$63&lt;=$C$17,($C$34*GP$59*$B106/$C$63)*(IF(COUNTA($D106:GO106)*(12/$C$63)&lt;=$C$9,0,1)),0)+IF(GQ$63=$C$17,0,IF(GP$63=$C$17,$B106*(GP$60),0))</f>
        <v>0</v>
      </c>
      <c r="GQ106" s="50">
        <f>IF(GQ$63&lt;=$C$17,($C$34*GQ$59*$B106/$C$63)*(IF(COUNTA($D106:GP106)*(12/$C$63)&lt;=$C$9,0,1)),0)+IF(GR$63=$C$17,0,IF(GQ$63=$C$17,$B106*(GQ$60),0))</f>
        <v>0</v>
      </c>
      <c r="GR106" s="50">
        <f>IF(GR$63&lt;=$C$17,($C$34*GR$59*$B106/$C$63)*(IF(COUNTA($D106:GQ106)*(12/$C$63)&lt;=$C$9,0,1)),0)+IF(GS$63=$C$17,0,IF(GR$63=$C$17,$B106*(GR$60),0))</f>
        <v>0</v>
      </c>
      <c r="GS106" s="50">
        <f>IF(GS$63&lt;=$C$17,($C$34*GS$59*$B106/$C$63)*(IF(COUNTA($D106:GR106)*(12/$C$63)&lt;=$C$9,0,1)),0)+IF(GT$63=$C$17,0,IF(GS$63=$C$17,$B106*(GS$60),0))</f>
        <v>0</v>
      </c>
      <c r="GT106" s="50">
        <f>IF(GT$63&lt;=$C$17,($C$34*GT$59*$B106/$C$63)*(IF(COUNTA($D106:GS106)*(12/$C$63)&lt;=$C$9,0,1)),0)+IF(GU$63=$C$17,0,IF(GT$63=$C$17,$B106*(GT$60),0))</f>
        <v>0</v>
      </c>
      <c r="GU106" s="50">
        <f>IF(GU$63&lt;=$C$17,($C$34*GU$59*$B106/$C$63)*(IF(COUNTA($D106:GT106)*(12/$C$63)&lt;=$C$9,0,1)),0)+IF(GV$63=$C$17,0,IF(GU$63=$C$17,$B106*(GU$60),0))</f>
        <v>0</v>
      </c>
      <c r="GV106" s="50">
        <f>IF(GV$63&lt;=$C$17,($C$34*GV$59*$B106/$C$63)*(IF(COUNTA($D106:GU106)*(12/$C$63)&lt;=$C$9,0,1)),0)+IF(GW$63=$C$17,0,IF(GV$63=$C$17,$B106*(GV$60),0))</f>
        <v>0</v>
      </c>
      <c r="GW106" s="50">
        <f>IF(GW$63&lt;=$C$17,($C$34*GW$59*$B106/$C$63)*(IF(COUNTA($D106:GV106)*(12/$C$63)&lt;=$C$9,0,1)),0)+IF(GX$63=$C$17,0,IF(GW$63=$C$17,$B106*(GW$60),0))</f>
        <v>0</v>
      </c>
      <c r="GX106" s="50">
        <f>IF(GX$63&lt;=$C$17,($C$34*GX$59*$B106/$C$63)*(IF(COUNTA($D106:GW106)*(12/$C$63)&lt;=$C$9,0,1)),0)+IF(GY$63=$C$17,0,IF(GX$63=$C$17,$B106*(GX$60),0))</f>
        <v>0</v>
      </c>
      <c r="GY106" s="50">
        <f>IF(GY$63&lt;=$C$17,($C$34*GY$59*$B106/$C$63)*(IF(COUNTA($D106:GX106)*(12/$C$63)&lt;=$C$9,0,1)),0)+IF(GZ$63=$C$17,0,IF(GY$63=$C$17,$B106*(GY$60),0))</f>
        <v>0</v>
      </c>
      <c r="GZ106" s="50">
        <f>IF(GZ$63&lt;=$C$17,($C$34*GZ$59*$B106/$C$63)*(IF(COUNTA($D106:GY106)*(12/$C$63)&lt;=$C$9,0,1)),0)+IF(HA$63=$C$17,0,IF(GZ$63=$C$17,$B106*(GZ$60),0))</f>
        <v>0</v>
      </c>
      <c r="HA106" s="50">
        <f>IF(HA$63&lt;=$C$17,($C$34*HA$59*$B106/$C$63)*(IF(COUNTA($D106:GZ106)*(12/$C$63)&lt;=$C$9,0,1)),0)+IF(HB$63=$C$17,0,IF(HA$63=$C$17,$B106*(HA$60),0))</f>
        <v>0</v>
      </c>
      <c r="HB106" s="50">
        <f>IF(HB$63&lt;=$C$17,($C$34*HB$59*$B106/$C$63)*(IF(COUNTA($D106:HA106)*(12/$C$63)&lt;=$C$9,0,1)),0)+IF(HC$63=$C$17,0,IF(HB$63=$C$17,$B106*(HB$60),0))</f>
        <v>0</v>
      </c>
      <c r="HC106" s="50">
        <f>IF(HC$63&lt;=$C$17,($C$34*HC$59*$B106/$C$63)*(IF(COUNTA($D106:HB106)*(12/$C$63)&lt;=$C$9,0,1)),0)+IF(HD$63=$C$17,0,IF(HC$63=$C$17,$B106*(HC$60),0))</f>
        <v>0</v>
      </c>
      <c r="HD106" s="50">
        <f>IF(HD$63&lt;=$C$17,($C$34*HD$59*$B106/$C$63)*(IF(COUNTA($D106:HC106)*(12/$C$63)&lt;=$C$9,0,1)),0)+IF(HE$63=$C$17,0,IF(HD$63=$C$17,$B106*(HD$60),0))</f>
        <v>0</v>
      </c>
      <c r="HE106" s="50">
        <f>IF(HE$63&lt;=$C$17,($C$34*HE$59*$B106/$C$63)*(IF(COUNTA($D106:HD106)*(12/$C$63)&lt;=$C$9,0,1)),0)+IF(HF$63=$C$17,0,IF(HE$63=$C$17,$B106*(HE$60),0))</f>
        <v>0</v>
      </c>
      <c r="HF106" s="50">
        <f>IF(HF$63&lt;=$C$17,($C$34*HF$59*$B106/$C$63)*(IF(COUNTA($D106:HE106)*(12/$C$63)&lt;=$C$9,0,1)),0)+IF(HG$63=$C$17,0,IF(HF$63=$C$17,$B106*(HF$60),0))</f>
        <v>0</v>
      </c>
      <c r="HG106" s="50">
        <f>IF(HG$63&lt;=$C$17,($C$34*HG$59*$B106/$C$63)*(IF(COUNTA($D106:HF106)*(12/$C$63)&lt;=$C$9,0,1)),0)+IF(HH$63=$C$17,0,IF(HG$63=$C$17,$B106*(HG$60),0))</f>
        <v>0</v>
      </c>
      <c r="HH106" s="50">
        <f>IF(HH$63&lt;=$C$17,($C$34*HH$59*$B106/$C$63)*(IF(COUNTA($D106:HG106)*(12/$C$63)&lt;=$C$9,0,1)),0)+IF(HI$63=$C$17,0,IF(HH$63=$C$17,$B106*(HH$60),0))</f>
        <v>0</v>
      </c>
      <c r="HI106" s="50">
        <f>IF(HI$63&lt;=$C$17,($C$34*HI$59*$B106/$C$63)*(IF(COUNTA($D106:HH106)*(12/$C$63)&lt;=$C$9,0,1)),0)+IF(HJ$63=$C$17,0,IF(HI$63=$C$17,$B106*(HI$60),0))</f>
        <v>0</v>
      </c>
      <c r="HJ106" s="50">
        <f>IF(HJ$63&lt;=$C$17,($C$34*HJ$59*$B106/$C$63)*(IF(COUNTA($D106:HI106)*(12/$C$63)&lt;=$C$9,0,1)),0)+IF(HK$63=$C$17,0,IF(HJ$63=$C$17,$B106*(HJ$60),0))</f>
        <v>0</v>
      </c>
      <c r="HK106" s="50">
        <f>IF(HK$63&lt;=$C$17,($C$34*HK$59*$B106/$C$63)*(IF(COUNTA($D106:HJ106)*(12/$C$63)&lt;=$C$9,0,1)),0)+IF(HL$63=$C$17,0,IF(HK$63=$C$17,$B106*(HK$60),0))</f>
        <v>0</v>
      </c>
      <c r="HL106" s="50">
        <f>IF(HL$63&lt;=$C$17,($C$34*HL$59*$B106/$C$63)*(IF(COUNTA($D106:HK106)*(12/$C$63)&lt;=$C$9,0,1)),0)+IF(HM$63=$C$17,0,IF(HL$63=$C$17,$B106*(HL$60),0))</f>
        <v>0</v>
      </c>
      <c r="HM106" s="50">
        <f>IF(HM$63&lt;=$C$17,($C$34*HM$59*$B106/$C$63)*(IF(COUNTA($D106:HL106)*(12/$C$63)&lt;=$C$9,0,1)),0)+IF(HN$63=$C$17,0,IF(HM$63=$C$17,$B106*(HM$60),0))</f>
        <v>0</v>
      </c>
      <c r="HN106" s="50">
        <f>IF(HN$63&lt;=$C$17,($C$34*HN$59*$B106/$C$63)*(IF(COUNTA($D106:HM106)*(12/$C$63)&lt;=$C$9,0,1)),0)+IF(HO$63=$C$17,0,IF(HN$63=$C$17,$B106*(HN$60),0))</f>
        <v>0</v>
      </c>
      <c r="HO106" s="50">
        <f>IF(HO$63&lt;=$C$17,($C$34*HO$59*$B106/$C$63)*(IF(COUNTA($D106:HN106)*(12/$C$63)&lt;=$C$9,0,1)),0)+IF(HP$63=$C$17,0,IF(HO$63=$C$17,$B106*(HO$60),0))</f>
        <v>0</v>
      </c>
      <c r="HP106" s="50">
        <f>IF(HP$63&lt;=$C$17,($C$34*HP$59*$B106/$C$63)*(IF(COUNTA($D106:HO106)*(12/$C$63)&lt;=$C$9,0,1)),0)+IF(HQ$63=$C$17,0,IF(HP$63=$C$17,$B106*(HP$60),0))</f>
        <v>0</v>
      </c>
      <c r="HQ106" s="50">
        <f>IF(HQ$63&lt;=$C$17,($C$34*HQ$59*$B106/$C$63)*(IF(COUNTA($D106:HP106)*(12/$C$63)&lt;=$C$9,0,1)),0)+IF(HR$63=$C$17,0,IF(HQ$63=$C$17,$B106*(HQ$60),0))</f>
        <v>0</v>
      </c>
      <c r="HR106" s="50">
        <f>IF(HR$63&lt;=$C$17,($C$34*HR$59*$B106/$C$63)*(IF(COUNTA($D106:HQ106)*(12/$C$63)&lt;=$C$9,0,1)),0)+IF(HS$63=$C$17,0,IF(HR$63=$C$17,$B106*(HR$60),0))</f>
        <v>0</v>
      </c>
      <c r="HS106" s="50">
        <f>IF(HS$63&lt;=$C$17,($C$34*HS$59*$B106/$C$63)*(IF(COUNTA($D106:HR106)*(12/$C$63)&lt;=$C$9,0,1)),0)+IF(HT$63=$C$17,0,IF(HS$63=$C$17,$B106*(HS$60),0))</f>
        <v>0</v>
      </c>
      <c r="HT106" s="50">
        <f>IF(HT$63&lt;=$C$17,($C$34*HT$59*$B106/$C$63)*(IF(COUNTA($D106:HS106)*(12/$C$63)&lt;=$C$9,0,1)),0)+IF(HU$63=$C$17,0,IF(HT$63=$C$17,$B106*(HT$60),0))</f>
        <v>0</v>
      </c>
      <c r="HU106" s="50">
        <f>IF(HU$63&lt;=$C$17,($C$34*HU$59*$B106/$C$63)*(IF(COUNTA($D106:HT106)*(12/$C$63)&lt;=$C$9,0,1)),0)+IF(HV$63=$C$17,0,IF(HU$63=$C$17,$B106*(HU$60),0))</f>
        <v>0</v>
      </c>
      <c r="HV106" s="50">
        <f>IF(HV$63&lt;=$C$17,($C$34*HV$59*$B106/$C$63)*(IF(COUNTA($D106:HU106)*(12/$C$63)&lt;=$C$9,0,1)),0)+IF(HW$63=$C$17,0,IF(HV$63=$C$17,$B106*(HV$60),0))</f>
        <v>0</v>
      </c>
      <c r="HW106" s="50">
        <f>IF(HW$63&lt;=$C$17,($C$34*HW$59*$B106/$C$63)*(IF(COUNTA($D106:HV106)*(12/$C$63)&lt;=$C$9,0,1)),0)+IF(HX$63=$C$17,0,IF(HW$63=$C$17,$B106*(HW$60),0))</f>
        <v>0</v>
      </c>
      <c r="HX106" s="50">
        <f>IF(HX$63&lt;=$C$17,($C$34*HX$59*$B106/$C$63)*(IF(COUNTA($D106:HW106)*(12/$C$63)&lt;=$C$9,0,1)),0)+IF(HY$63=$C$17,0,IF(HX$63=$C$17,$B106*(HX$60),0))</f>
        <v>0</v>
      </c>
      <c r="HY106" s="50">
        <f>IF(HY$63&lt;=$C$17,($C$34*HY$59*$B106/$C$63)*(IF(COUNTA($D106:HX106)*(12/$C$63)&lt;=$C$9,0,1)),0)+IF(HZ$63=$C$17,0,IF(HY$63=$C$17,$B106*(HY$60),0))</f>
        <v>0</v>
      </c>
      <c r="HZ106" s="50">
        <f>IF(HZ$63&lt;=$C$17,($C$34*HZ$59*$B106/$C$63)*(IF(COUNTA($D106:HY106)*(12/$C$63)&lt;=$C$9,0,1)),0)+IF(IA$63=$C$17,0,IF(HZ$63=$C$17,$B106*(HZ$60),0))</f>
        <v>0</v>
      </c>
      <c r="IA106" s="50">
        <f>IF(IA$63&lt;=$C$17,($C$34*IA$59*$B106/$C$63)*(IF(COUNTA($D106:HZ106)*(12/$C$63)&lt;=$C$9,0,1)),0)+IF(IB$63=$C$17,0,IF(IA$63=$C$17,$B106*(IA$60),0))</f>
        <v>0</v>
      </c>
      <c r="IB106" s="50">
        <f>IF(IB$63&lt;=$C$17,($C$34*IB$59*$B106/$C$63)*(IF(COUNTA($D106:IA106)*(12/$C$63)&lt;=$C$9,0,1)),0)+IF(IC$63=$C$17,0,IF(IB$63=$C$17,$B106*(IB$60),0))</f>
        <v>0</v>
      </c>
      <c r="IC106" s="50">
        <f>IF(IC$63&lt;=$C$17,($C$34*IC$59*$B106/$C$63)*(IF(COUNTA($D106:IB106)*(12/$C$63)&lt;=$C$9,0,1)),0)+IF(ID$63=$C$17,0,IF(IC$63=$C$17,$B106*(IC$60),0))</f>
        <v>0</v>
      </c>
      <c r="ID106" s="50">
        <f>IF(ID$63&lt;=$C$17,($C$34*ID$59*$B106/$C$63)*(IF(COUNTA($D106:IC106)*(12/$C$63)&lt;=$C$9,0,1)),0)+IF(IE$63=$C$17,0,IF(ID$63=$C$17,$B106*(ID$60),0))</f>
        <v>0</v>
      </c>
      <c r="IE106" s="50">
        <f>IF(IE$63&lt;=$C$17,($C$34*IE$59*$B106/$C$63)*(IF(COUNTA($D106:ID106)*(12/$C$63)&lt;=$C$9,0,1)),0)+IF(IF$63=$C$17,0,IF(IE$63=$C$17,$B106*(IE$60),0))</f>
        <v>0</v>
      </c>
      <c r="IF106" s="50">
        <f>IF(IF$63&lt;=$C$17,($C$34*IF$59*$B106/$C$63)*(IF(COUNTA($D106:IE106)*(12/$C$63)&lt;=$C$9,0,1)),0)+IF(IG$63=$C$17,0,IF(IF$63=$C$17,$B106*(IF$60),0))</f>
        <v>0</v>
      </c>
      <c r="IG106" s="50">
        <f>IF(IG$63&lt;=$C$17,($C$34*IG$59*$B106/$C$63)*(IF(COUNTA($D106:IF106)*(12/$C$63)&lt;=$C$9,0,1)),0)+IF(IH$63=$C$17,0,IF(IG$63=$C$17,$B106*(IG$60),0))</f>
        <v>0</v>
      </c>
      <c r="IH106" s="50">
        <f>IF(IH$63&lt;=$C$17,($C$34*IH$59*$B106/$C$63)*(IF(COUNTA($D106:IG106)*(12/$C$63)&lt;=$C$9,0,1)),0)+IF(II$63=$C$17,0,IF(IH$63=$C$17,$B106*(IH$60),0))</f>
        <v>0</v>
      </c>
      <c r="II106" s="50">
        <f>IF(II$63&lt;=$C$17,($C$34*II$59*$B106/$C$63)*(IF(COUNTA($D106:IH106)*(12/$C$63)&lt;=$C$9,0,1)),0)+IF(IJ$63=$C$17,0,IF(II$63=$C$17,$B106*(II$60),0))</f>
        <v>0</v>
      </c>
      <c r="IJ106" s="50">
        <f>IF(IJ$63&lt;=$C$17,($C$34*IJ$59*$B106/$C$63)*(IF(COUNTA($D106:II106)*(12/$C$63)&lt;=$C$9,0,1)),0)+IF(IK$63=$C$17,0,IF(IJ$63=$C$17,$B106*(IJ$60),0))</f>
        <v>0</v>
      </c>
      <c r="IK106" s="50">
        <f>IF(IK$63&lt;=$C$17,($C$34*IK$59*$B106/$C$63)*(IF(COUNTA($D106:IJ106)*(12/$C$63)&lt;=$C$9,0,1)),0)+IF(IL$63=$C$17,0,IF(IK$63=$C$17,$B106*(IK$60),0))</f>
        <v>0</v>
      </c>
      <c r="IL106" s="50">
        <f>IF(IL$63&lt;=$C$17,($C$34*IL$59*$B106/$C$63)*(IF(COUNTA($D106:IK106)*(12/$C$63)&lt;=$C$9,0,1)),0)+IF(IM$63=$C$17,0,IF(IL$63=$C$17,$B106*(IL$60),0))</f>
        <v>0</v>
      </c>
      <c r="IM106" s="50">
        <f>IF(IM$63&lt;=$C$17,($C$34*IM$59*$B106/$C$63)*(IF(COUNTA($D106:IL106)*(12/$C$63)&lt;=$C$9,0,1)),0)+IF(IN$63=$C$17,0,IF(IM$63=$C$17,$B106*(IM$60),0))</f>
        <v>0</v>
      </c>
      <c r="IN106" s="50">
        <f>IF(IN$63&lt;=$C$17,($C$34*IN$59*$B106/$C$63)*(IF(COUNTA($D106:IM106)*(12/$C$63)&lt;=$C$9,0,1)),0)+IF(IO$63=$C$17,0,IF(IN$63=$C$17,$B106*(IN$60),0))</f>
        <v>0</v>
      </c>
      <c r="IO106" s="50">
        <f>IF(IO$63&lt;=$C$17,($C$34*IO$59*$B106/$C$63)*(IF(COUNTA($D106:IN106)*(12/$C$63)&lt;=$C$9,0,1)),0)+IF(IP$63=$C$17,0,IF(IO$63=$C$17,$B106*(IO$60),0))</f>
        <v>0</v>
      </c>
      <c r="IP106" s="50">
        <f>IF(IP$63&lt;=$C$17,($C$34*IP$59*$B106/$C$63)*(IF(COUNTA($D106:IO106)*(12/$C$63)&lt;=$C$9,0,1)),0)+IF(IQ$63=$C$17,0,IF(IP$63=$C$17,$B106*(IP$60),0))</f>
        <v>0</v>
      </c>
      <c r="IQ106" s="50">
        <f>IF(IQ$63&lt;=$C$17,($C$34*IQ$59*$B106/$C$63)*(IF(COUNTA($D106:IP106)*(12/$C$63)&lt;=$C$9,0,1)),0)+IF(IR$63=$C$17,0,IF(IQ$63=$C$17,$B106*(IQ$60),0))</f>
        <v>0</v>
      </c>
      <c r="IR106" s="50">
        <f>IF(IR$63&lt;=$C$17,($C$34*IR$59*$B106/$C$63)*(IF(COUNTA($D106:IQ106)*(12/$C$63)&lt;=$C$9,0,1)),0)+IF(IS$63=$C$17,0,IF(IR$63=$C$17,$B106*(IR$60),0))</f>
        <v>0</v>
      </c>
      <c r="IS106" s="50">
        <f>IF(IS$63&lt;=$C$17,($C$34*IS$59*$B106/$C$63)*(IF(COUNTA($D106:IR106)*(12/$C$63)&lt;=$C$9,0,1)),0)+IF(IT$63=$C$17,0,IF(IS$63=$C$17,$B106*(IS$60),0))</f>
        <v>0</v>
      </c>
      <c r="IT106" s="50">
        <f>IF(IT$63&lt;=$C$17,($C$34*IT$59*$B106/$C$63)*(IF(COUNTA($D106:IS106)*(12/$C$63)&lt;=$C$9,0,1)),0)+IF(IU$63=$C$17,0,IF(IT$63=$C$17,$B106*(IT$60),0))</f>
        <v>0</v>
      </c>
      <c r="IU106" s="50">
        <f>IF(IU$63&lt;=$C$17,($C$34*IU$59*$B106/$C$63)*(IF(COUNTA($D106:IT106)*(12/$C$63)&lt;=$C$9,0,1)),0)+IF(IV$63=$C$17,0,IF(IU$63=$C$17,$B106*(IU$60),0))</f>
        <v>0</v>
      </c>
      <c r="IV106" s="50">
        <f>IF(IV$63&lt;=$C$17,($C$34*IV$59*$B106/$C$63)*(IF(COUNTA($D106:IU106)*(12/$C$63)&lt;=$C$9,0,1)),0)+IF(IW$63=$C$17,0,IF(IV$63=$C$17,$B106*(IV$60),0))</f>
        <v>0</v>
      </c>
      <c r="IW106" s="50">
        <f>IF(IW$63&lt;=$C$17,($C$34*IW$59*$B106/$C$63)*(IF(COUNTA($D106:IV106)*(12/$C$63)&lt;=$C$9,0,1)),0)+IF(IX$63=$C$17,0,IF(IW$63=$C$17,$B106*(IW$60),0))</f>
        <v>0</v>
      </c>
      <c r="IX106" s="50"/>
      <c r="IY106" s="50"/>
      <c r="IZ106" s="50"/>
      <c r="JA106" s="50"/>
      <c r="JB106" s="50"/>
      <c r="JC106" s="50"/>
      <c r="JD106" s="50"/>
      <c r="JE106" s="50"/>
      <c r="JF106" s="50"/>
      <c r="JG106" s="50"/>
      <c r="JH106" s="50"/>
      <c r="JI106" s="50"/>
      <c r="JJ106" s="50"/>
      <c r="JK106" s="50"/>
      <c r="JL106" s="50"/>
      <c r="JM106" s="50"/>
      <c r="JN106" s="50"/>
      <c r="JO106" s="50"/>
      <c r="JP106" s="50"/>
      <c r="JQ106" s="50"/>
      <c r="JR106" s="50"/>
      <c r="JS106" s="50"/>
      <c r="JT106" s="50"/>
      <c r="JU106" s="50"/>
      <c r="JV106" s="50"/>
      <c r="JW106" s="50"/>
      <c r="JX106" s="50"/>
      <c r="JY106" s="50"/>
      <c r="JZ106" s="50"/>
      <c r="KA106" s="50"/>
      <c r="KB106" s="50"/>
      <c r="KC106" s="50"/>
    </row>
    <row r="107" spans="1:289" outlineLevel="1" x14ac:dyDescent="0.25">
      <c r="A107" s="2" t="s">
        <v>55</v>
      </c>
      <c r="B107" s="79">
        <f ca="1">+OFFSET($D$52,0,COUNTA($B$66:B106),,)</f>
        <v>2</v>
      </c>
      <c r="C107" s="88">
        <f t="shared" ca="1" si="69"/>
        <v>90.85681598489424</v>
      </c>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50">
        <f ca="1">IF(AT$63&gt;$C$17,0,-AS$53*(12/$C$63))</f>
        <v>-412.12040000000002</v>
      </c>
      <c r="AT107" s="50">
        <f ca="1">IF(AT$63&lt;=$C$17,($C$34*AT$59*$B107/$C$63)*(IF(COUNTA($D107:AS107)*(12/$C$63)&lt;=$C$9,0,1)),0)+IF(AU$63=$C$17,0,IF(AT$63=$C$17,$B107*(AT$60),0))</f>
        <v>0</v>
      </c>
      <c r="AU107" s="50">
        <f ca="1">IF(AU$63&lt;=$C$17,($C$34*AU$59*$B107/$C$63)*(IF(COUNTA($D107:AT107)*(12/$C$63)&lt;=$C$9,0,1)),0)+IF(AV$63=$C$17,0,IF(AU$63=$C$17,$B107*(AU$60),0))</f>
        <v>0</v>
      </c>
      <c r="AV107" s="50">
        <f ca="1">IF(AV$63&lt;=$C$17,($C$34*AV$59*$B107/$C$63)*(IF(COUNTA($D107:AU107)*(12/$C$63)&lt;=$C$9,0,1)),0)+IF(AW$63=$C$17,0,IF(AV$63=$C$17,$B107*(AV$60),0))</f>
        <v>0</v>
      </c>
      <c r="AW107" s="50">
        <f ca="1">IF(AW$63&lt;=$C$17,($C$34*AW$59*$B107/$C$63)*(IF(COUNTA($D107:AV107)*(12/$C$63)&lt;=$C$9,0,1)),0)+IF(AX$63=$C$17,0,IF(AW$63=$C$17,$B107*(AW$60),0))</f>
        <v>0</v>
      </c>
      <c r="AX107" s="50">
        <f ca="1">IF(AX$63&lt;=$C$17,($C$34*AX$59*$B107/$C$63)*(IF(COUNTA($D107:AW107)*(12/$C$63)&lt;=$C$9,0,1)),0)+IF(AY$63=$C$17,0,IF(AX$63=$C$17,$B107*(AX$60),0))</f>
        <v>1.5733333333333333</v>
      </c>
      <c r="AY107" s="50">
        <f ca="1">IF(AY$63&lt;=$C$17,($C$34*AY$59*$B107/$C$63)*(IF(COUNTA($D107:AX107)*(12/$C$63)&lt;=$C$9,0,1)),0)+IF(AZ$63=$C$17,0,IF(AY$63=$C$17,$B107*(AY$60),0))</f>
        <v>1.5733333333333333</v>
      </c>
      <c r="AZ107" s="50">
        <f ca="1">IF(AZ$63&lt;=$C$17,($C$34*AZ$59*$B107/$C$63)*(IF(COUNTA($D107:AY107)*(12/$C$63)&lt;=$C$9,0,1)),0)+IF(BA$63=$C$17,0,IF(AZ$63=$C$17,$B107*(AZ$60),0))</f>
        <v>1.5733333333333333</v>
      </c>
      <c r="BA107" s="50">
        <f ca="1">IF(BA$63&lt;=$C$17,($C$34*BA$59*$B107/$C$63)*(IF(COUNTA($D107:AZ107)*(12/$C$63)&lt;=$C$9,0,1)),0)+IF(BB$63=$C$17,0,IF(BA$63=$C$17,$B107*(BA$60),0))</f>
        <v>1.5733333333333333</v>
      </c>
      <c r="BB107" s="50">
        <f ca="1">IF(BB$63&lt;=$C$17,($C$34*BB$59*$B107/$C$63)*(IF(COUNTA($D107:BA107)*(12/$C$63)&lt;=$C$9,0,1)),0)+IF(BC$63=$C$17,0,IF(BB$63=$C$17,$B107*(BB$60),0))</f>
        <v>1.5733333333333333</v>
      </c>
      <c r="BC107" s="50">
        <f ca="1">IF(BC$63&lt;=$C$17,($C$34*BC$59*$B107/$C$63)*(IF(COUNTA($D107:BB107)*(12/$C$63)&lt;=$C$9,0,1)),0)+IF(BD$63=$C$17,0,IF(BC$63=$C$17,$B107*(BC$60),0))</f>
        <v>1.5733333333333333</v>
      </c>
      <c r="BD107" s="50">
        <f ca="1">IF(BD$63&lt;=$C$17,($C$34*BD$59*$B107/$C$63)*(IF(COUNTA($D107:BC107)*(12/$C$63)&lt;=$C$9,0,1)),0)+IF(BE$63=$C$17,0,IF(BD$63=$C$17,$B107*(BD$60),0))</f>
        <v>1.5733333333333333</v>
      </c>
      <c r="BE107" s="50">
        <f ca="1">IF(BE$63&lt;=$C$17,($C$34*BE$59*$B107/$C$63)*(IF(COUNTA($D107:BD107)*(12/$C$63)&lt;=$C$9,0,1)),0)+IF(BF$63=$C$17,0,IF(BE$63=$C$17,$B107*(BE$60),0))</f>
        <v>1.5733333333333333</v>
      </c>
      <c r="BF107" s="50">
        <f ca="1">IF(BF$63&lt;=$C$17,($C$34*BF$59*$B107/$C$63)*(IF(COUNTA($D107:BE107)*(12/$C$63)&lt;=$C$9,0,1)),0)+IF(BG$63=$C$17,0,IF(BF$63=$C$17,$B107*(BF$60),0))</f>
        <v>1.5733333333333333</v>
      </c>
      <c r="BG107" s="50">
        <f ca="1">IF(BG$63&lt;=$C$17,($C$34*BG$59*$B107/$C$63)*(IF(COUNTA($D107:BF107)*(12/$C$63)&lt;=$C$9,0,1)),0)+IF(BH$63=$C$17,0,IF(BG$63=$C$17,$B107*(BG$60),0))</f>
        <v>1.5733333333333333</v>
      </c>
      <c r="BH107" s="50">
        <f ca="1">IF(BH$63&lt;=$C$17,($C$34*BH$59*$B107/$C$63)*(IF(COUNTA($D107:BG107)*(12/$C$63)&lt;=$C$9,0,1)),0)+IF(BI$63=$C$17,0,IF(BH$63=$C$17,$B107*(BH$60),0))</f>
        <v>1.5733333333333333</v>
      </c>
      <c r="BI107" s="50">
        <f ca="1">IF(BI$63&lt;=$C$17,($C$34*BI$59*$B107/$C$63)*(IF(COUNTA($D107:BH107)*(12/$C$63)&lt;=$C$9,0,1)),0)+IF(BJ$63=$C$17,0,IF(BI$63=$C$17,$B107*(BI$60),0))</f>
        <v>1.5733333333333333</v>
      </c>
      <c r="BJ107" s="50">
        <f ca="1">IF(BJ$63&lt;=$C$17,($C$34*BJ$59*$B107/$C$63)*(IF(COUNTA($D107:BI107)*(12/$C$63)&lt;=$C$9,0,1)),0)+IF(BK$63=$C$17,0,IF(BJ$63=$C$17,$B107*(BJ$60),0))</f>
        <v>1.5733333333333333</v>
      </c>
      <c r="BK107" s="50">
        <f ca="1">IF(BK$63&lt;=$C$17,($C$34*BK$59*$B107/$C$63)*(IF(COUNTA($D107:BJ107)*(12/$C$63)&lt;=$C$9,0,1)),0)+IF(BL$63=$C$17,0,IF(BK$63=$C$17,$B107*(BK$60),0))</f>
        <v>1.5733333333333333</v>
      </c>
      <c r="BL107" s="50">
        <f ca="1">IF(BL$63&lt;=$C$17,($C$34*BL$59*$B107/$C$63)*(IF(COUNTA($D107:BK107)*(12/$C$63)&lt;=$C$9,0,1)),0)+IF(BM$63=$C$17,0,IF(BL$63=$C$17,$B107*(BL$60),0))</f>
        <v>1.5733333333333333</v>
      </c>
      <c r="BM107" s="50">
        <f ca="1">IF(BM$63&lt;=$C$17,($C$34*BM$59*$B107/$C$63)*(IF(COUNTA($D107:BL107)*(12/$C$63)&lt;=$C$9,0,1)),0)+IF(BN$63=$C$17,0,IF(BM$63=$C$17,$B107*(BM$60),0))</f>
        <v>1.5733333333333333</v>
      </c>
      <c r="BN107" s="50">
        <f ca="1">IF(BN$63&lt;=$C$17,($C$34*BN$59*$B107/$C$63)*(IF(COUNTA($D107:BM107)*(12/$C$63)&lt;=$C$9,0,1)),0)+IF(BO$63=$C$17,0,IF(BN$63=$C$17,$B107*(BN$60),0))</f>
        <v>1.5733333333333333</v>
      </c>
      <c r="BO107" s="50">
        <f ca="1">IF(BO$63&lt;=$C$17,($C$34*BO$59*$B107/$C$63)*(IF(COUNTA($D107:BN107)*(12/$C$63)&lt;=$C$9,0,1)),0)+IF(BP$63=$C$17,0,IF(BO$63=$C$17,$B107*(BO$60),0))</f>
        <v>1.5733333333333333</v>
      </c>
      <c r="BP107" s="50">
        <f ca="1">IF(BP$63&lt;=$C$17,($C$34*BP$59*$B107/$C$63)*(IF(COUNTA($D107:BO107)*(12/$C$63)&lt;=$C$9,0,1)),0)+IF(BQ$63=$C$17,0,IF(BP$63=$C$17,$B107*(BP$60),0))</f>
        <v>1.5733333333333333</v>
      </c>
      <c r="BQ107" s="50">
        <f ca="1">IF(BQ$63&lt;=$C$17,($C$34*BQ$59*$B107/$C$63)*(IF(COUNTA($D107:BP107)*(12/$C$63)&lt;=$C$9,0,1)),0)+IF(BR$63=$C$17,0,IF(BQ$63=$C$17,$B107*(BQ$60),0))</f>
        <v>1.5733333333333333</v>
      </c>
      <c r="BR107" s="50">
        <f ca="1">IF(BR$63&lt;=$C$17,($C$34*BR$59*$B107/$C$63)*(IF(COUNTA($D107:BQ107)*(12/$C$63)&lt;=$C$9,0,1)),0)+IF(BS$63=$C$17,0,IF(BR$63=$C$17,$B107*(BR$60),0))</f>
        <v>1.5733333333333333</v>
      </c>
      <c r="BS107" s="50">
        <f ca="1">IF(BS$63&lt;=$C$17,($C$34*BS$59*$B107/$C$63)*(IF(COUNTA($D107:BR107)*(12/$C$63)&lt;=$C$9,0,1)),0)+IF(BT$63=$C$17,0,IF(BS$63=$C$17,$B107*(BS$60),0))</f>
        <v>1.5733333333333333</v>
      </c>
      <c r="BT107" s="50">
        <f ca="1">IF(BT$63&lt;=$C$17,($C$34*BT$59*$B107/$C$63)*(IF(COUNTA($D107:BS107)*(12/$C$63)&lt;=$C$9,0,1)),0)+IF(BU$63=$C$17,0,IF(BT$63=$C$17,$B107*(BT$60),0))</f>
        <v>1.5733333333333333</v>
      </c>
      <c r="BU107" s="50">
        <f ca="1">IF(BU$63&lt;=$C$17,($C$34*BU$59*$B107/$C$63)*(IF(COUNTA($D107:BT107)*(12/$C$63)&lt;=$C$9,0,1)),0)+IF(BV$63=$C$17,0,IF(BU$63=$C$17,$B107*(BU$60),0))</f>
        <v>1.5733333333333333</v>
      </c>
      <c r="BV107" s="50">
        <f ca="1">IF(BV$63&lt;=$C$17,($C$34*BV$59*$B107/$C$63)*(IF(COUNTA($D107:BU107)*(12/$C$63)&lt;=$C$9,0,1)),0)+IF(BW$63=$C$17,0,IF(BV$63=$C$17,$B107*(BV$60),0))</f>
        <v>1.5733333333333333</v>
      </c>
      <c r="BW107" s="50">
        <f ca="1">IF(BW$63&lt;=$C$17,($C$34*BW$59*$B107/$C$63)*(IF(COUNTA($D107:BV107)*(12/$C$63)&lt;=$C$9,0,1)),0)+IF(BX$63=$C$17,0,IF(BW$63=$C$17,$B107*(BW$60),0))</f>
        <v>1.5733333333333333</v>
      </c>
      <c r="BX107" s="50">
        <f ca="1">IF(BX$63&lt;=$C$17,($C$34*BX$59*$B107/$C$63)*(IF(COUNTA($D107:BW107)*(12/$C$63)&lt;=$C$9,0,1)),0)+IF(BY$63=$C$17,0,IF(BX$63=$C$17,$B107*(BX$60),0))</f>
        <v>1.5733333333333333</v>
      </c>
      <c r="BY107" s="50">
        <f ca="1">IF(BY$63&lt;=$C$17,($C$34*BY$59*$B107/$C$63)*(IF(COUNTA($D107:BX107)*(12/$C$63)&lt;=$C$9,0,1)),0)+IF(BZ$63=$C$17,0,IF(BY$63=$C$17,$B107*(BY$60),0))</f>
        <v>1.5733333333333333</v>
      </c>
      <c r="BZ107" s="50">
        <f ca="1">IF(BZ$63&lt;=$C$17,($C$34*BZ$59*$B107/$C$63)*(IF(COUNTA($D107:BY107)*(12/$C$63)&lt;=$C$9,0,1)),0)+IF(CA$63=$C$17,0,IF(BZ$63=$C$17,$B107*(BZ$60),0))</f>
        <v>1.5733333333333333</v>
      </c>
      <c r="CA107" s="50">
        <f ca="1">IF(CA$63&lt;=$C$17,($C$34*CA$59*$B107/$C$63)*(IF(COUNTA($D107:BZ107)*(12/$C$63)&lt;=$C$9,0,1)),0)+IF(CB$63=$C$17,0,IF(CA$63=$C$17,$B107*(CA$60),0))</f>
        <v>1.5733333333333333</v>
      </c>
      <c r="CB107" s="50">
        <f ca="1">IF(CB$63&lt;=$C$17,($C$34*CB$59*$B107/$C$63)*(IF(COUNTA($D107:CA107)*(12/$C$63)&lt;=$C$9,0,1)),0)+IF(CC$63=$C$17,0,IF(CB$63=$C$17,$B107*(CB$60),0))</f>
        <v>1.5733333333333333</v>
      </c>
      <c r="CC107" s="50">
        <f ca="1">IF(CC$63&lt;=$C$17,($C$34*CC$59*$B107/$C$63)*(IF(COUNTA($D107:CB107)*(12/$C$63)&lt;=$C$9,0,1)),0)+IF(CD$63=$C$17,0,IF(CC$63=$C$17,$B107*(CC$60),0))</f>
        <v>1.5733333333333333</v>
      </c>
      <c r="CD107" s="50">
        <f ca="1">IF(CD$63&lt;=$C$17,($C$34*CD$59*$B107/$C$63)*(IF(COUNTA($D107:CC107)*(12/$C$63)&lt;=$C$9,0,1)),0)+IF(CE$63=$C$17,0,IF(CD$63=$C$17,$B107*(CD$60),0))</f>
        <v>1.5733333333333333</v>
      </c>
      <c r="CE107" s="50">
        <f ca="1">IF(CE$63&lt;=$C$17,($C$34*CE$59*$B107/$C$63)*(IF(COUNTA($D107:CD107)*(12/$C$63)&lt;=$C$9,0,1)),0)+IF(CF$63=$C$17,0,IF(CE$63=$C$17,$B107*(CE$60),0))</f>
        <v>1.5733333333333333</v>
      </c>
      <c r="CF107" s="50">
        <f ca="1">IF(CF$63&lt;=$C$17,($C$34*CF$59*$B107/$C$63)*(IF(COUNTA($D107:CE107)*(12/$C$63)&lt;=$C$9,0,1)),0)+IF(CG$63=$C$17,0,IF(CF$63=$C$17,$B107*(CF$60),0))</f>
        <v>1.5733333333333333</v>
      </c>
      <c r="CG107" s="50">
        <f ca="1">IF(CG$63&lt;=$C$17,($C$34*CG$59*$B107/$C$63)*(IF(COUNTA($D107:CF107)*(12/$C$63)&lt;=$C$9,0,1)),0)+IF(CH$63=$C$17,0,IF(CG$63=$C$17,$B107*(CG$60),0))</f>
        <v>1.5733333333333333</v>
      </c>
      <c r="CH107" s="50">
        <f ca="1">IF(CH$63&lt;=$C$17,($C$34*CH$59*$B107/$C$63)*(IF(COUNTA($D107:CG107)*(12/$C$63)&lt;=$C$9,0,1)),0)+IF(CI$63=$C$17,0,IF(CH$63=$C$17,$B107*(CH$60),0))</f>
        <v>1.5733333333333333</v>
      </c>
      <c r="CI107" s="50">
        <f ca="1">IF(CI$63&lt;=$C$17,($C$34*CI$59*$B107/$C$63)*(IF(COUNTA($D107:CH107)*(12/$C$63)&lt;=$C$9,0,1)),0)+IF(CJ$63=$C$17,0,IF(CI$63=$C$17,$B107*(CI$60),0))</f>
        <v>1.5733333333333333</v>
      </c>
      <c r="CJ107" s="50">
        <f ca="1">IF(CJ$63&lt;=$C$17,($C$34*CJ$59*$B107/$C$63)*(IF(COUNTA($D107:CI107)*(12/$C$63)&lt;=$C$9,0,1)),0)+IF(CK$63=$C$17,0,IF(CJ$63=$C$17,$B107*(CJ$60),0))</f>
        <v>1.5733333333333333</v>
      </c>
      <c r="CK107" s="50">
        <f ca="1">IF(CK$63&lt;=$C$17,($C$34*CK$59*$B107/$C$63)*(IF(COUNTA($D107:CJ107)*(12/$C$63)&lt;=$C$9,0,1)),0)+IF(CL$63=$C$17,0,IF(CK$63=$C$17,$B107*(CK$60),0))</f>
        <v>1.5733333333333333</v>
      </c>
      <c r="CL107" s="50">
        <f ca="1">IF(CL$63&lt;=$C$17,($C$34*CL$59*$B107/$C$63)*(IF(COUNTA($D107:CK107)*(12/$C$63)&lt;=$C$9,0,1)),0)+IF(CM$63=$C$17,0,IF(CL$63=$C$17,$B107*(CL$60),0))</f>
        <v>1.5733333333333333</v>
      </c>
      <c r="CM107" s="50">
        <f ca="1">IF(CM$63&lt;=$C$17,($C$34*CM$59*$B107/$C$63)*(IF(COUNTA($D107:CL107)*(12/$C$63)&lt;=$C$9,0,1)),0)+IF(CN$63=$C$17,0,IF(CM$63=$C$17,$B107*(CM$60),0))</f>
        <v>1.5733333333333333</v>
      </c>
      <c r="CN107" s="50">
        <f ca="1">IF(CN$63&lt;=$C$17,($C$34*CN$59*$B107/$C$63)*(IF(COUNTA($D107:CM107)*(12/$C$63)&lt;=$C$9,0,1)),0)+IF(CO$63=$C$17,0,IF(CN$63=$C$17,$B107*(CN$60),0))</f>
        <v>1.5733333333333333</v>
      </c>
      <c r="CO107" s="50">
        <f ca="1">IF(CO$63&lt;=$C$17,($C$34*CO$59*$B107/$C$63)*(IF(COUNTA($D107:CN107)*(12/$C$63)&lt;=$C$9,0,1)),0)+IF(CP$63=$C$17,0,IF(CO$63=$C$17,$B107*(CO$60),0))</f>
        <v>1.5733333333333333</v>
      </c>
      <c r="CP107" s="50">
        <f ca="1">IF(CP$63&lt;=$C$17,($C$34*CP$59*$B107/$C$63)*(IF(COUNTA($D107:CO107)*(12/$C$63)&lt;=$C$9,0,1)),0)+IF(CQ$63=$C$17,0,IF(CP$63=$C$17,$B107*(CP$60),0))</f>
        <v>1.5733333333333333</v>
      </c>
      <c r="CQ107" s="50">
        <f ca="1">IF(CQ$63&lt;=$C$17,($C$34*CQ$59*$B107/$C$63)*(IF(COUNTA($D107:CP107)*(12/$C$63)&lt;=$C$9,0,1)),0)+IF(CR$63=$C$17,0,IF(CQ$63=$C$17,$B107*(CQ$60),0))</f>
        <v>1.5733333333333333</v>
      </c>
      <c r="CR107" s="50">
        <f ca="1">IF(CR$63&lt;=$C$17,($C$34*CR$59*$B107/$C$63)*(IF(COUNTA($D107:CQ107)*(12/$C$63)&lt;=$C$9,0,1)),0)+IF(CS$63=$C$17,0,IF(CR$63=$C$17,$B107*(CR$60),0))</f>
        <v>1.5733333333333333</v>
      </c>
      <c r="CS107" s="50">
        <f ca="1">IF(CS$63&lt;=$C$17,($C$34*CS$59*$B107/$C$63)*(IF(COUNTA($D107:CR107)*(12/$C$63)&lt;=$C$9,0,1)),0)+IF(CT$63=$C$17,0,IF(CS$63=$C$17,$B107*(CS$60),0))</f>
        <v>1.5733333333333333</v>
      </c>
      <c r="CT107" s="50">
        <f ca="1">IF(CT$63&lt;=$C$17,($C$34*CT$59*$B107/$C$63)*(IF(COUNTA($D107:CS107)*(12/$C$63)&lt;=$C$9,0,1)),0)+IF(CU$63=$C$17,0,IF(CT$63=$C$17,$B107*(CT$60),0))</f>
        <v>1.5733333333333333</v>
      </c>
      <c r="CU107" s="50">
        <f ca="1">IF(CU$63&lt;=$C$17,($C$34*CU$59*$B107/$C$63)*(IF(COUNTA($D107:CT107)*(12/$C$63)&lt;=$C$9,0,1)),0)+IF(CV$63=$C$17,0,IF(CU$63=$C$17,$B107*(CU$60),0))</f>
        <v>1.5733333333333333</v>
      </c>
      <c r="CV107" s="50">
        <f ca="1">IF(CV$63&lt;=$C$17,($C$34*CV$59*$B107/$C$63)*(IF(COUNTA($D107:CU107)*(12/$C$63)&lt;=$C$9,0,1)),0)+IF(CW$63=$C$17,0,IF(CV$63=$C$17,$B107*(CV$60),0))</f>
        <v>1.5733333333333333</v>
      </c>
      <c r="CW107" s="50">
        <f ca="1">IF(CW$63&lt;=$C$17,($C$34*CW$59*$B107/$C$63)*(IF(COUNTA($D107:CV107)*(12/$C$63)&lt;=$C$9,0,1)),0)+IF(CX$63=$C$17,0,IF(CW$63=$C$17,$B107*(CW$60),0))</f>
        <v>1.5733333333333333</v>
      </c>
      <c r="CX107" s="50">
        <f ca="1">IF(CX$63&lt;=$C$17,($C$34*CX$59*$B107/$C$63)*(IF(COUNTA($D107:CW107)*(12/$C$63)&lt;=$C$9,0,1)),0)+IF(CY$63=$C$17,0,IF(CX$63=$C$17,$B107*(CX$60),0))</f>
        <v>1.5733333333333333</v>
      </c>
      <c r="CY107" s="50">
        <f ca="1">IF(CY$63&lt;=$C$17,($C$34*CY$59*$B107/$C$63)*(IF(COUNTA($D107:CX107)*(12/$C$63)&lt;=$C$9,0,1)),0)+IF(CZ$63=$C$17,0,IF(CY$63=$C$17,$B107*(CY$60),0))</f>
        <v>1.5733333333333333</v>
      </c>
      <c r="CZ107" s="50">
        <f ca="1">IF(CZ$63&lt;=$C$17,($C$34*CZ$59*$B107/$C$63)*(IF(COUNTA($D107:CY107)*(12/$C$63)&lt;=$C$9,0,1)),0)+IF(DA$63=$C$17,0,IF(CZ$63=$C$17,$B107*(CZ$60),0))</f>
        <v>1.5733333333333333</v>
      </c>
      <c r="DA107" s="50">
        <f ca="1">IF(DA$63&lt;=$C$17,($C$34*DA$59*$B107/$C$63)*(IF(COUNTA($D107:CZ107)*(12/$C$63)&lt;=$C$9,0,1)),0)+IF(DB$63=$C$17,0,IF(DA$63=$C$17,$B107*(DA$60),0))</f>
        <v>1.5733333333333333</v>
      </c>
      <c r="DB107" s="50">
        <f ca="1">IF(DB$63&lt;=$C$17,($C$34*DB$59*$B107/$C$63)*(IF(COUNTA($D107:DA107)*(12/$C$63)&lt;=$C$9,0,1)),0)+IF(DC$63=$C$17,0,IF(DB$63=$C$17,$B107*(DB$60),0))</f>
        <v>1.5733333333333333</v>
      </c>
      <c r="DC107" s="50">
        <f ca="1">IF(DC$63&lt;=$C$17,($C$34*DC$59*$B107/$C$63)*(IF(COUNTA($D107:DB107)*(12/$C$63)&lt;=$C$9,0,1)),0)+IF(DD$63=$C$17,0,IF(DC$63=$C$17,$B107*(DC$60),0))</f>
        <v>1.5733333333333333</v>
      </c>
      <c r="DD107" s="50">
        <f ca="1">IF(DD$63&lt;=$C$17,($C$34*DD$59*$B107/$C$63)*(IF(COUNTA($D107:DC107)*(12/$C$63)&lt;=$C$9,0,1)),0)+IF(DE$63=$C$17,0,IF(DD$63=$C$17,$B107*(DD$60),0))</f>
        <v>1.5733333333333333</v>
      </c>
      <c r="DE107" s="50">
        <f ca="1">IF(DE$63&lt;=$C$17,($C$34*DE$59*$B107/$C$63)*(IF(COUNTA($D107:DD107)*(12/$C$63)&lt;=$C$9,0,1)),0)+IF(DF$63=$C$17,0,IF(DE$63=$C$17,$B107*(DE$60),0))</f>
        <v>1.5733333333333333</v>
      </c>
      <c r="DF107" s="50">
        <f ca="1">IF(DF$63&lt;=$C$17,($C$34*DF$59*$B107/$C$63)*(IF(COUNTA($D107:DE107)*(12/$C$63)&lt;=$C$9,0,1)),0)+IF(DG$63=$C$17,0,IF(DF$63=$C$17,$B107*(DF$60),0))</f>
        <v>1.5733333333333333</v>
      </c>
      <c r="DG107" s="50">
        <f ca="1">IF(DG$63&lt;=$C$17,($C$34*DG$59*$B107/$C$63)*(IF(COUNTA($D107:DF107)*(12/$C$63)&lt;=$C$9,0,1)),0)+IF(DH$63=$C$17,0,IF(DG$63=$C$17,$B107*(DG$60),0))</f>
        <v>1.5733333333333333</v>
      </c>
      <c r="DH107" s="50">
        <f ca="1">IF(DH$63&lt;=$C$17,($C$34*DH$59*$B107/$C$63)*(IF(COUNTA($D107:DG107)*(12/$C$63)&lt;=$C$9,0,1)),0)+IF(DI$63=$C$17,0,IF(DH$63=$C$17,$B107*(DH$60),0))</f>
        <v>1.5733333333333333</v>
      </c>
      <c r="DI107" s="50">
        <f ca="1">IF(DI$63&lt;=$C$17,($C$34*DI$59*$B107/$C$63)*(IF(COUNTA($D107:DH107)*(12/$C$63)&lt;=$C$9,0,1)),0)+IF(DJ$63=$C$17,0,IF(DI$63=$C$17,$B107*(DI$60),0))</f>
        <v>1.5733333333333333</v>
      </c>
      <c r="DJ107" s="50">
        <f ca="1">IF(DJ$63&lt;=$C$17,($C$34*DJ$59*$B107/$C$63)*(IF(COUNTA($D107:DI107)*(12/$C$63)&lt;=$C$9,0,1)),0)+IF(DK$63=$C$17,0,IF(DJ$63=$C$17,$B107*(DJ$60),0))</f>
        <v>1.5733333333333333</v>
      </c>
      <c r="DK107" s="50">
        <f ca="1">IF(DK$63&lt;=$C$17,($C$34*DK$59*$B107/$C$63)*(IF(COUNTA($D107:DJ107)*(12/$C$63)&lt;=$C$9,0,1)),0)+IF(DL$63=$C$17,0,IF(DK$63=$C$17,$B107*(DK$60),0))</f>
        <v>1.5733333333333333</v>
      </c>
      <c r="DL107" s="50">
        <f ca="1">IF(DL$63&lt;=$C$17,($C$34*DL$59*$B107/$C$63)*(IF(COUNTA($D107:DK107)*(12/$C$63)&lt;=$C$9,0,1)),0)+IF(DM$63=$C$17,0,IF(DL$63=$C$17,$B107*(DL$60),0))</f>
        <v>1.5733333333333333</v>
      </c>
      <c r="DM107" s="50">
        <f ca="1">IF(DM$63&lt;=$C$17,($C$34*DM$59*$B107/$C$63)*(IF(COUNTA($D107:DL107)*(12/$C$63)&lt;=$C$9,0,1)),0)+IF(DN$63=$C$17,0,IF(DM$63=$C$17,$B107*(DM$60),0))</f>
        <v>1.5733333333333333</v>
      </c>
      <c r="DN107" s="50">
        <f ca="1">IF(DN$63&lt;=$C$17,($C$34*DN$59*$B107/$C$63)*(IF(COUNTA($D107:DM107)*(12/$C$63)&lt;=$C$9,0,1)),0)+IF(DO$63=$C$17,0,IF(DN$63=$C$17,$B107*(DN$60),0))</f>
        <v>1.5733333333333333</v>
      </c>
      <c r="DO107" s="50">
        <f ca="1">IF(DO$63&lt;=$C$17,($C$34*DO$59*$B107/$C$63)*(IF(COUNTA($D107:DN107)*(12/$C$63)&lt;=$C$9,0,1)),0)+IF(DP$63=$C$17,0,IF(DO$63=$C$17,$B107*(DO$60),0))</f>
        <v>1.5733333333333333</v>
      </c>
      <c r="DP107" s="50">
        <f ca="1">IF(DP$63&lt;=$C$17,($C$34*DP$59*$B107/$C$63)*(IF(COUNTA($D107:DO107)*(12/$C$63)&lt;=$C$9,0,1)),0)+IF(DQ$63=$C$17,0,IF(DP$63=$C$17,$B107*(DP$60),0))</f>
        <v>1.5733333333333333</v>
      </c>
      <c r="DQ107" s="50">
        <f ca="1">IF(DQ$63&lt;=$C$17,($C$34*DQ$59*$B107/$C$63)*(IF(COUNTA($D107:DP107)*(12/$C$63)&lt;=$C$9,0,1)),0)+IF(DR$63=$C$17,0,IF(DQ$63=$C$17,$B107*(DQ$60),0))</f>
        <v>1.5733333333333333</v>
      </c>
      <c r="DR107" s="50">
        <f ca="1">IF(DR$63&lt;=$C$17,($C$34*DR$59*$B107/$C$63)*(IF(COUNTA($D107:DQ107)*(12/$C$63)&lt;=$C$9,0,1)),0)+IF(DS$63=$C$17,0,IF(DR$63=$C$17,$B107*(DR$60),0))</f>
        <v>1.5733333333333333</v>
      </c>
      <c r="DS107" s="50">
        <f ca="1">IF(DS$63&lt;=$C$17,($C$34*DS$59*$B107/$C$63)*(IF(COUNTA($D107:DR107)*(12/$C$63)&lt;=$C$9,0,1)),0)+IF(DT$63=$C$17,0,IF(DS$63=$C$17,$B107*(DS$60),0))</f>
        <v>1.5733333333333333</v>
      </c>
      <c r="DT107" s="50">
        <f ca="1">IF(DT$63&lt;=$C$17,($C$34*DT$59*$B107/$C$63)*(IF(COUNTA($D107:DS107)*(12/$C$63)&lt;=$C$9,0,1)),0)+IF(DU$63=$C$17,0,IF(DT$63=$C$17,$B107*(DT$60),0))</f>
        <v>386.55054931822832</v>
      </c>
      <c r="DU107" s="50">
        <f>IF(DU$63&lt;=$C$17,($C$34*DU$59*$B107/$C$63)*(IF(COUNTA($D107:DT107)*(12/$C$63)&lt;=$C$9,0,1)),0)+IF(DV$63=$C$17,0,IF(DU$63=$C$17,$B107*(DU$60),0))</f>
        <v>0</v>
      </c>
      <c r="DV107" s="50">
        <f>IF(DV$63&lt;=$C$17,($C$34*DV$59*$B107/$C$63)*(IF(COUNTA($D107:DU107)*(12/$C$63)&lt;=$C$9,0,1)),0)+IF(DW$63=$C$17,0,IF(DV$63=$C$17,$B107*(DV$60),0))</f>
        <v>0</v>
      </c>
      <c r="DW107" s="50">
        <f>IF(DW$63&lt;=$C$17,($C$34*DW$59*$B107/$C$63)*(IF(COUNTA($D107:DV107)*(12/$C$63)&lt;=$C$9,0,1)),0)+IF(DX$63=$C$17,0,IF(DW$63=$C$17,$B107*(DW$60),0))</f>
        <v>0</v>
      </c>
      <c r="DX107" s="50">
        <f>IF(DX$63&lt;=$C$17,($C$34*DX$59*$B107/$C$63)*(IF(COUNTA($D107:DW107)*(12/$C$63)&lt;=$C$9,0,1)),0)+IF(DY$63=$C$17,0,IF(DX$63=$C$17,$B107*(DX$60),0))</f>
        <v>0</v>
      </c>
      <c r="DY107" s="50">
        <f>IF(DY$63&lt;=$C$17,($C$34*DY$59*$B107/$C$63)*(IF(COUNTA($D107:DX107)*(12/$C$63)&lt;=$C$9,0,1)),0)+IF(DZ$63=$C$17,0,IF(DY$63=$C$17,$B107*(DY$60),0))</f>
        <v>0</v>
      </c>
      <c r="DZ107" s="50">
        <f>IF(DZ$63&lt;=$C$17,($C$34*DZ$59*$B107/$C$63)*(IF(COUNTA($D107:DY107)*(12/$C$63)&lt;=$C$9,0,1)),0)+IF(EA$63=$C$17,0,IF(DZ$63=$C$17,$B107*(DZ$60),0))</f>
        <v>0</v>
      </c>
      <c r="EA107" s="50">
        <f>IF(EA$63&lt;=$C$17,($C$34*EA$59*$B107/$C$63)*(IF(COUNTA($D107:DZ107)*(12/$C$63)&lt;=$C$9,0,1)),0)+IF(EB$63=$C$17,0,IF(EA$63=$C$17,$B107*(EA$60),0))</f>
        <v>0</v>
      </c>
      <c r="EB107" s="50">
        <f>IF(EB$63&lt;=$C$17,($C$34*EB$59*$B107/$C$63)*(IF(COUNTA($D107:EA107)*(12/$C$63)&lt;=$C$9,0,1)),0)+IF(EC$63=$C$17,0,IF(EB$63=$C$17,$B107*(EB$60),0))</f>
        <v>0</v>
      </c>
      <c r="EC107" s="50">
        <f>IF(EC$63&lt;=$C$17,($C$34*EC$59*$B107/$C$63)*(IF(COUNTA($D107:EB107)*(12/$C$63)&lt;=$C$9,0,1)),0)+IF(ED$63=$C$17,0,IF(EC$63=$C$17,$B107*(EC$60),0))</f>
        <v>0</v>
      </c>
      <c r="ED107" s="50">
        <f>IF(ED$63&lt;=$C$17,($C$34*ED$59*$B107/$C$63)*(IF(COUNTA($D107:EC107)*(12/$C$63)&lt;=$C$9,0,1)),0)+IF(EE$63=$C$17,0,IF(ED$63=$C$17,$B107*(ED$60),0))</f>
        <v>0</v>
      </c>
      <c r="EE107" s="50">
        <f>IF(EE$63&lt;=$C$17,($C$34*EE$59*$B107/$C$63)*(IF(COUNTA($D107:ED107)*(12/$C$63)&lt;=$C$9,0,1)),0)+IF(EF$63=$C$17,0,IF(EE$63=$C$17,$B107*(EE$60),0))</f>
        <v>0</v>
      </c>
      <c r="EF107" s="50">
        <f>IF(EF$63&lt;=$C$17,($C$34*EF$59*$B107/$C$63)*(IF(COUNTA($D107:EE107)*(12/$C$63)&lt;=$C$9,0,1)),0)+IF(EG$63=$C$17,0,IF(EF$63=$C$17,$B107*(EF$60),0))</f>
        <v>0</v>
      </c>
      <c r="EG107" s="50">
        <f>IF(EG$63&lt;=$C$17,($C$34*EG$59*$B107/$C$63)*(IF(COUNTA($D107:EF107)*(12/$C$63)&lt;=$C$9,0,1)),0)+IF(EH$63=$C$17,0,IF(EG$63=$C$17,$B107*(EG$60),0))</f>
        <v>0</v>
      </c>
      <c r="EH107" s="50">
        <f>IF(EH$63&lt;=$C$17,($C$34*EH$59*$B107/$C$63)*(IF(COUNTA($D107:EG107)*(12/$C$63)&lt;=$C$9,0,1)),0)+IF(EI$63=$C$17,0,IF(EH$63=$C$17,$B107*(EH$60),0))</f>
        <v>0</v>
      </c>
      <c r="EI107" s="50">
        <f>IF(EI$63&lt;=$C$17,($C$34*EI$59*$B107/$C$63)*(IF(COUNTA($D107:EH107)*(12/$C$63)&lt;=$C$9,0,1)),0)+IF(EJ$63=$C$17,0,IF(EI$63=$C$17,$B107*(EI$60),0))</f>
        <v>0</v>
      </c>
      <c r="EJ107" s="50">
        <f>IF(EJ$63&lt;=$C$17,($C$34*EJ$59*$B107/$C$63)*(IF(COUNTA($D107:EI107)*(12/$C$63)&lt;=$C$9,0,1)),0)+IF(EK$63=$C$17,0,IF(EJ$63=$C$17,$B107*(EJ$60),0))</f>
        <v>0</v>
      </c>
      <c r="EK107" s="50">
        <f>IF(EK$63&lt;=$C$17,($C$34*EK$59*$B107/$C$63)*(IF(COUNTA($D107:EJ107)*(12/$C$63)&lt;=$C$9,0,1)),0)+IF(EL$63=$C$17,0,IF(EK$63=$C$17,$B107*(EK$60),0))</f>
        <v>0</v>
      </c>
      <c r="EL107" s="50">
        <f>IF(EL$63&lt;=$C$17,($C$34*EL$59*$B107/$C$63)*(IF(COUNTA($D107:EK107)*(12/$C$63)&lt;=$C$9,0,1)),0)+IF(EM$63=$C$17,0,IF(EL$63=$C$17,$B107*(EL$60),0))</f>
        <v>0</v>
      </c>
      <c r="EM107" s="50">
        <f>IF(EM$63&lt;=$C$17,($C$34*EM$59*$B107/$C$63)*(IF(COUNTA($D107:EL107)*(12/$C$63)&lt;=$C$9,0,1)),0)+IF(EN$63=$C$17,0,IF(EM$63=$C$17,$B107*(EM$60),0))</f>
        <v>0</v>
      </c>
      <c r="EN107" s="50">
        <f>IF(EN$63&lt;=$C$17,($C$34*EN$59*$B107/$C$63)*(IF(COUNTA($D107:EM107)*(12/$C$63)&lt;=$C$9,0,1)),0)+IF(EO$63=$C$17,0,IF(EN$63=$C$17,$B107*(EN$60),0))</f>
        <v>0</v>
      </c>
      <c r="EO107" s="50">
        <f>IF(EO$63&lt;=$C$17,($C$34*EO$59*$B107/$C$63)*(IF(COUNTA($D107:EN107)*(12/$C$63)&lt;=$C$9,0,1)),0)+IF(EP$63=$C$17,0,IF(EO$63=$C$17,$B107*(EO$60),0))</f>
        <v>0</v>
      </c>
      <c r="EP107" s="50">
        <f>IF(EP$63&lt;=$C$17,($C$34*EP$59*$B107/$C$63)*(IF(COUNTA($D107:EO107)*(12/$C$63)&lt;=$C$9,0,1)),0)+IF(EQ$63=$C$17,0,IF(EP$63=$C$17,$B107*(EP$60),0))</f>
        <v>0</v>
      </c>
      <c r="EQ107" s="50">
        <f>IF(EQ$63&lt;=$C$17,($C$34*EQ$59*$B107/$C$63)*(IF(COUNTA($D107:EP107)*(12/$C$63)&lt;=$C$9,0,1)),0)+IF(ER$63=$C$17,0,IF(EQ$63=$C$17,$B107*(EQ$60),0))</f>
        <v>0</v>
      </c>
      <c r="ER107" s="50">
        <f>IF(ER$63&lt;=$C$17,($C$34*ER$59*$B107/$C$63)*(IF(COUNTA($D107:EQ107)*(12/$C$63)&lt;=$C$9,0,1)),0)+IF(ES$63=$C$17,0,IF(ER$63=$C$17,$B107*(ER$60),0))</f>
        <v>0</v>
      </c>
      <c r="ES107" s="50">
        <f>IF(ES$63&lt;=$C$17,($C$34*ES$59*$B107/$C$63)*(IF(COUNTA($D107:ER107)*(12/$C$63)&lt;=$C$9,0,1)),0)+IF(ET$63=$C$17,0,IF(ES$63=$C$17,$B107*(ES$60),0))</f>
        <v>0</v>
      </c>
      <c r="ET107" s="50">
        <f>IF(ET$63&lt;=$C$17,($C$34*ET$59*$B107/$C$63)*(IF(COUNTA($D107:ES107)*(12/$C$63)&lt;=$C$9,0,1)),0)+IF(EU$63=$C$17,0,IF(ET$63=$C$17,$B107*(ET$60),0))</f>
        <v>0</v>
      </c>
      <c r="EU107" s="50">
        <f>IF(EU$63&lt;=$C$17,($C$34*EU$59*$B107/$C$63)*(IF(COUNTA($D107:ET107)*(12/$C$63)&lt;=$C$9,0,1)),0)+IF(EV$63=$C$17,0,IF(EU$63=$C$17,$B107*(EU$60),0))</f>
        <v>0</v>
      </c>
      <c r="EV107" s="50">
        <f>IF(EV$63&lt;=$C$17,($C$34*EV$59*$B107/$C$63)*(IF(COUNTA($D107:EU107)*(12/$C$63)&lt;=$C$9,0,1)),0)+IF(EW$63=$C$17,0,IF(EV$63=$C$17,$B107*(EV$60),0))</f>
        <v>0</v>
      </c>
      <c r="EW107" s="50">
        <f>IF(EW$63&lt;=$C$17,($C$34*EW$59*$B107/$C$63)*(IF(COUNTA($D107:EV107)*(12/$C$63)&lt;=$C$9,0,1)),0)+IF(EX$63=$C$17,0,IF(EW$63=$C$17,$B107*(EW$60),0))</f>
        <v>0</v>
      </c>
      <c r="EX107" s="50">
        <f>IF(EX$63&lt;=$C$17,($C$34*EX$59*$B107/$C$63)*(IF(COUNTA($D107:EW107)*(12/$C$63)&lt;=$C$9,0,1)),0)+IF(EY$63=$C$17,0,IF(EX$63=$C$17,$B107*(EX$60),0))</f>
        <v>0</v>
      </c>
      <c r="EY107" s="50">
        <f>IF(EY$63&lt;=$C$17,($C$34*EY$59*$B107/$C$63)*(IF(COUNTA($D107:EX107)*(12/$C$63)&lt;=$C$9,0,1)),0)+IF(EZ$63=$C$17,0,IF(EY$63=$C$17,$B107*(EY$60),0))</f>
        <v>0</v>
      </c>
      <c r="EZ107" s="50">
        <f>IF(EZ$63&lt;=$C$17,($C$34*EZ$59*$B107/$C$63)*(IF(COUNTA($D107:EY107)*(12/$C$63)&lt;=$C$9,0,1)),0)+IF(FA$63=$C$17,0,IF(EZ$63=$C$17,$B107*(EZ$60),0))</f>
        <v>0</v>
      </c>
      <c r="FA107" s="50">
        <f>IF(FA$63&lt;=$C$17,($C$34*FA$59*$B107/$C$63)*(IF(COUNTA($D107:EZ107)*(12/$C$63)&lt;=$C$9,0,1)),0)+IF(FB$63=$C$17,0,IF(FA$63=$C$17,$B107*(FA$60),0))</f>
        <v>0</v>
      </c>
      <c r="FB107" s="50">
        <f>IF(FB$63&lt;=$C$17,($C$34*FB$59*$B107/$C$63)*(IF(COUNTA($D107:FA107)*(12/$C$63)&lt;=$C$9,0,1)),0)+IF(FC$63=$C$17,0,IF(FB$63=$C$17,$B107*(FB$60),0))</f>
        <v>0</v>
      </c>
      <c r="FC107" s="50">
        <f>IF(FC$63&lt;=$C$17,($C$34*FC$59*$B107/$C$63)*(IF(COUNTA($D107:FB107)*(12/$C$63)&lt;=$C$9,0,1)),0)+IF(FD$63=$C$17,0,IF(FC$63=$C$17,$B107*(FC$60),0))</f>
        <v>0</v>
      </c>
      <c r="FD107" s="50">
        <f>IF(FD$63&lt;=$C$17,($C$34*FD$59*$B107/$C$63)*(IF(COUNTA($D107:FC107)*(12/$C$63)&lt;=$C$9,0,1)),0)+IF(FE$63=$C$17,0,IF(FD$63=$C$17,$B107*(FD$60),0))</f>
        <v>0</v>
      </c>
      <c r="FE107" s="50">
        <f>IF(FE$63&lt;=$C$17,($C$34*FE$59*$B107/$C$63)*(IF(COUNTA($D107:FD107)*(12/$C$63)&lt;=$C$9,0,1)),0)+IF(FF$63=$C$17,0,IF(FE$63=$C$17,$B107*(FE$60),0))</f>
        <v>0</v>
      </c>
      <c r="FF107" s="50">
        <f>IF(FF$63&lt;=$C$17,($C$34*FF$59*$B107/$C$63)*(IF(COUNTA($D107:FE107)*(12/$C$63)&lt;=$C$9,0,1)),0)+IF(FG$63=$C$17,0,IF(FF$63=$C$17,$B107*(FF$60),0))</f>
        <v>0</v>
      </c>
      <c r="FG107" s="50">
        <f>IF(FG$63&lt;=$C$17,($C$34*FG$59*$B107/$C$63)*(IF(COUNTA($D107:FF107)*(12/$C$63)&lt;=$C$9,0,1)),0)+IF(FH$63=$C$17,0,IF(FG$63=$C$17,$B107*(FG$60),0))</f>
        <v>0</v>
      </c>
      <c r="FH107" s="50">
        <f>IF(FH$63&lt;=$C$17,($C$34*FH$59*$B107/$C$63)*(IF(COUNTA($D107:FG107)*(12/$C$63)&lt;=$C$9,0,1)),0)+IF(FI$63=$C$17,0,IF(FH$63=$C$17,$B107*(FH$60),0))</f>
        <v>0</v>
      </c>
      <c r="FI107" s="50">
        <f>IF(FI$63&lt;=$C$17,($C$34*FI$59*$B107/$C$63)*(IF(COUNTA($D107:FH107)*(12/$C$63)&lt;=$C$9,0,1)),0)+IF(FJ$63=$C$17,0,IF(FI$63=$C$17,$B107*(FI$60),0))</f>
        <v>0</v>
      </c>
      <c r="FJ107" s="50">
        <f>IF(FJ$63&lt;=$C$17,($C$34*FJ$59*$B107/$C$63)*(IF(COUNTA($D107:FI107)*(12/$C$63)&lt;=$C$9,0,1)),0)+IF(FK$63=$C$17,0,IF(FJ$63=$C$17,$B107*(FJ$60),0))</f>
        <v>0</v>
      </c>
      <c r="FK107" s="50">
        <f>IF(FK$63&lt;=$C$17,($C$34*FK$59*$B107/$C$63)*(IF(COUNTA($D107:FJ107)*(12/$C$63)&lt;=$C$9,0,1)),0)+IF(FL$63=$C$17,0,IF(FK$63=$C$17,$B107*(FK$60),0))</f>
        <v>0</v>
      </c>
      <c r="FL107" s="50">
        <f>IF(FL$63&lt;=$C$17,($C$34*FL$59*$B107/$C$63)*(IF(COUNTA($D107:FK107)*(12/$C$63)&lt;=$C$9,0,1)),0)+IF(FM$63=$C$17,0,IF(FL$63=$C$17,$B107*(FL$60),0))</f>
        <v>0</v>
      </c>
      <c r="FM107" s="50">
        <f>IF(FM$63&lt;=$C$17,($C$34*FM$59*$B107/$C$63)*(IF(COUNTA($D107:FL107)*(12/$C$63)&lt;=$C$9,0,1)),0)+IF(FN$63=$C$17,0,IF(FM$63=$C$17,$B107*(FM$60),0))</f>
        <v>0</v>
      </c>
      <c r="FN107" s="50">
        <f>IF(FN$63&lt;=$C$17,($C$34*FN$59*$B107/$C$63)*(IF(COUNTA($D107:FM107)*(12/$C$63)&lt;=$C$9,0,1)),0)+IF(FO$63=$C$17,0,IF(FN$63=$C$17,$B107*(FN$60),0))</f>
        <v>0</v>
      </c>
      <c r="FO107" s="50">
        <f>IF(FO$63&lt;=$C$17,($C$34*FO$59*$B107/$C$63)*(IF(COUNTA($D107:FN107)*(12/$C$63)&lt;=$C$9,0,1)),0)+IF(FP$63=$C$17,0,IF(FO$63=$C$17,$B107*(FO$60),0))</f>
        <v>0</v>
      </c>
      <c r="FP107" s="50">
        <f>IF(FP$63&lt;=$C$17,($C$34*FP$59*$B107/$C$63)*(IF(COUNTA($D107:FO107)*(12/$C$63)&lt;=$C$9,0,1)),0)+IF(FQ$63=$C$17,0,IF(FP$63=$C$17,$B107*(FP$60),0))</f>
        <v>0</v>
      </c>
      <c r="FQ107" s="50">
        <f>IF(FQ$63&lt;=$C$17,($C$34*FQ$59*$B107/$C$63)*(IF(COUNTA($D107:FP107)*(12/$C$63)&lt;=$C$9,0,1)),0)+IF(FR$63=$C$17,0,IF(FQ$63=$C$17,$B107*(FQ$60),0))</f>
        <v>0</v>
      </c>
      <c r="FR107" s="50">
        <f>IF(FR$63&lt;=$C$17,($C$34*FR$59*$B107/$C$63)*(IF(COUNTA($D107:FQ107)*(12/$C$63)&lt;=$C$9,0,1)),0)+IF(FS$63=$C$17,0,IF(FR$63=$C$17,$B107*(FR$60),0))</f>
        <v>0</v>
      </c>
      <c r="FS107" s="50">
        <f>IF(FS$63&lt;=$C$17,($C$34*FS$59*$B107/$C$63)*(IF(COUNTA($D107:FR107)*(12/$C$63)&lt;=$C$9,0,1)),0)+IF(FT$63=$C$17,0,IF(FS$63=$C$17,$B107*(FS$60),0))</f>
        <v>0</v>
      </c>
      <c r="FT107" s="50">
        <f>IF(FT$63&lt;=$C$17,($C$34*FT$59*$B107/$C$63)*(IF(COUNTA($D107:FS107)*(12/$C$63)&lt;=$C$9,0,1)),0)+IF(FU$63=$C$17,0,IF(FT$63=$C$17,$B107*(FT$60),0))</f>
        <v>0</v>
      </c>
      <c r="FU107" s="50">
        <f>IF(FU$63&lt;=$C$17,($C$34*FU$59*$B107/$C$63)*(IF(COUNTA($D107:FT107)*(12/$C$63)&lt;=$C$9,0,1)),0)+IF(FV$63=$C$17,0,IF(FU$63=$C$17,$B107*(FU$60),0))</f>
        <v>0</v>
      </c>
      <c r="FV107" s="50">
        <f>IF(FV$63&lt;=$C$17,($C$34*FV$59*$B107/$C$63)*(IF(COUNTA($D107:FU107)*(12/$C$63)&lt;=$C$9,0,1)),0)+IF(FW$63=$C$17,0,IF(FV$63=$C$17,$B107*(FV$60),0))</f>
        <v>0</v>
      </c>
      <c r="FW107" s="50">
        <f>IF(FW$63&lt;=$C$17,($C$34*FW$59*$B107/$C$63)*(IF(COUNTA($D107:FV107)*(12/$C$63)&lt;=$C$9,0,1)),0)+IF(FX$63=$C$17,0,IF(FW$63=$C$17,$B107*(FW$60),0))</f>
        <v>0</v>
      </c>
      <c r="FX107" s="50">
        <f>IF(FX$63&lt;=$C$17,($C$34*FX$59*$B107/$C$63)*(IF(COUNTA($D107:FW107)*(12/$C$63)&lt;=$C$9,0,1)),0)+IF(FY$63=$C$17,0,IF(FX$63=$C$17,$B107*(FX$60),0))</f>
        <v>0</v>
      </c>
      <c r="FY107" s="50">
        <f>IF(FY$63&lt;=$C$17,($C$34*FY$59*$B107/$C$63)*(IF(COUNTA($D107:FX107)*(12/$C$63)&lt;=$C$9,0,1)),0)+IF(FZ$63=$C$17,0,IF(FY$63=$C$17,$B107*(FY$60),0))</f>
        <v>0</v>
      </c>
      <c r="FZ107" s="50">
        <f>IF(FZ$63&lt;=$C$17,($C$34*FZ$59*$B107/$C$63)*(IF(COUNTA($D107:FY107)*(12/$C$63)&lt;=$C$9,0,1)),0)+IF(GA$63=$C$17,0,IF(FZ$63=$C$17,$B107*(FZ$60),0))</f>
        <v>0</v>
      </c>
      <c r="GA107" s="50">
        <f>IF(GA$63&lt;=$C$17,($C$34*GA$59*$B107/$C$63)*(IF(COUNTA($D107:FZ107)*(12/$C$63)&lt;=$C$9,0,1)),0)+IF(GB$63=$C$17,0,IF(GA$63=$C$17,$B107*(GA$60),0))</f>
        <v>0</v>
      </c>
      <c r="GB107" s="50">
        <f>IF(GB$63&lt;=$C$17,($C$34*GB$59*$B107/$C$63)*(IF(COUNTA($D107:GA107)*(12/$C$63)&lt;=$C$9,0,1)),0)+IF(GC$63=$C$17,0,IF(GB$63=$C$17,$B107*(GB$60),0))</f>
        <v>0</v>
      </c>
      <c r="GC107" s="50">
        <f>IF(GC$63&lt;=$C$17,($C$34*GC$59*$B107/$C$63)*(IF(COUNTA($D107:GB107)*(12/$C$63)&lt;=$C$9,0,1)),0)+IF(GD$63=$C$17,0,IF(GC$63=$C$17,$B107*(GC$60),0))</f>
        <v>0</v>
      </c>
      <c r="GD107" s="50">
        <f>IF(GD$63&lt;=$C$17,($C$34*GD$59*$B107/$C$63)*(IF(COUNTA($D107:GC107)*(12/$C$63)&lt;=$C$9,0,1)),0)+IF(GE$63=$C$17,0,IF(GD$63=$C$17,$B107*(GD$60),0))</f>
        <v>0</v>
      </c>
      <c r="GE107" s="50">
        <f>IF(GE$63&lt;=$C$17,($C$34*GE$59*$B107/$C$63)*(IF(COUNTA($D107:GD107)*(12/$C$63)&lt;=$C$9,0,1)),0)+IF(GF$63=$C$17,0,IF(GE$63=$C$17,$B107*(GE$60),0))</f>
        <v>0</v>
      </c>
      <c r="GF107" s="50">
        <f>IF(GF$63&lt;=$C$17,($C$34*GF$59*$B107/$C$63)*(IF(COUNTA($D107:GE107)*(12/$C$63)&lt;=$C$9,0,1)),0)+IF(GG$63=$C$17,0,IF(GF$63=$C$17,$B107*(GF$60),0))</f>
        <v>0</v>
      </c>
      <c r="GG107" s="50">
        <f>IF(GG$63&lt;=$C$17,($C$34*GG$59*$B107/$C$63)*(IF(COUNTA($D107:GF107)*(12/$C$63)&lt;=$C$9,0,1)),0)+IF(GH$63=$C$17,0,IF(GG$63=$C$17,$B107*(GG$60),0))</f>
        <v>0</v>
      </c>
      <c r="GH107" s="50">
        <f>IF(GH$63&lt;=$C$17,($C$34*GH$59*$B107/$C$63)*(IF(COUNTA($D107:GG107)*(12/$C$63)&lt;=$C$9,0,1)),0)+IF(GI$63=$C$17,0,IF(GH$63=$C$17,$B107*(GH$60),0))</f>
        <v>0</v>
      </c>
      <c r="GI107" s="50">
        <f>IF(GI$63&lt;=$C$17,($C$34*GI$59*$B107/$C$63)*(IF(COUNTA($D107:GH107)*(12/$C$63)&lt;=$C$9,0,1)),0)+IF(GJ$63=$C$17,0,IF(GI$63=$C$17,$B107*(GI$60),0))</f>
        <v>0</v>
      </c>
      <c r="GJ107" s="50">
        <f>IF(GJ$63&lt;=$C$17,($C$34*GJ$59*$B107/$C$63)*(IF(COUNTA($D107:GI107)*(12/$C$63)&lt;=$C$9,0,1)),0)+IF(GK$63=$C$17,0,IF(GJ$63=$C$17,$B107*(GJ$60),0))</f>
        <v>0</v>
      </c>
      <c r="GK107" s="50">
        <f>IF(GK$63&lt;=$C$17,($C$34*GK$59*$B107/$C$63)*(IF(COUNTA($D107:GJ107)*(12/$C$63)&lt;=$C$9,0,1)),0)+IF(GL$63=$C$17,0,IF(GK$63=$C$17,$B107*(GK$60),0))</f>
        <v>0</v>
      </c>
      <c r="GL107" s="50">
        <f>IF(GL$63&lt;=$C$17,($C$34*GL$59*$B107/$C$63)*(IF(COUNTA($D107:GK107)*(12/$C$63)&lt;=$C$9,0,1)),0)+IF(GM$63=$C$17,0,IF(GL$63=$C$17,$B107*(GL$60),0))</f>
        <v>0</v>
      </c>
      <c r="GM107" s="50">
        <f>IF(GM$63&lt;=$C$17,($C$34*GM$59*$B107/$C$63)*(IF(COUNTA($D107:GL107)*(12/$C$63)&lt;=$C$9,0,1)),0)+IF(GN$63=$C$17,0,IF(GM$63=$C$17,$B107*(GM$60),0))</f>
        <v>0</v>
      </c>
      <c r="GN107" s="50">
        <f>IF(GN$63&lt;=$C$17,($C$34*GN$59*$B107/$C$63)*(IF(COUNTA($D107:GM107)*(12/$C$63)&lt;=$C$9,0,1)),0)+IF(GO$63=$C$17,0,IF(GN$63=$C$17,$B107*(GN$60),0))</f>
        <v>0</v>
      </c>
      <c r="GO107" s="50">
        <f>IF(GO$63&lt;=$C$17,($C$34*GO$59*$B107/$C$63)*(IF(COUNTA($D107:GN107)*(12/$C$63)&lt;=$C$9,0,1)),0)+IF(GP$63=$C$17,0,IF(GO$63=$C$17,$B107*(GO$60),0))</f>
        <v>0</v>
      </c>
      <c r="GP107" s="50">
        <f>IF(GP$63&lt;=$C$17,($C$34*GP$59*$B107/$C$63)*(IF(COUNTA($D107:GO107)*(12/$C$63)&lt;=$C$9,0,1)),0)+IF(GQ$63=$C$17,0,IF(GP$63=$C$17,$B107*(GP$60),0))</f>
        <v>0</v>
      </c>
      <c r="GQ107" s="50">
        <f>IF(GQ$63&lt;=$C$17,($C$34*GQ$59*$B107/$C$63)*(IF(COUNTA($D107:GP107)*(12/$C$63)&lt;=$C$9,0,1)),0)+IF(GR$63=$C$17,0,IF(GQ$63=$C$17,$B107*(GQ$60),0))</f>
        <v>0</v>
      </c>
      <c r="GR107" s="50">
        <f>IF(GR$63&lt;=$C$17,($C$34*GR$59*$B107/$C$63)*(IF(COUNTA($D107:GQ107)*(12/$C$63)&lt;=$C$9,0,1)),0)+IF(GS$63=$C$17,0,IF(GR$63=$C$17,$B107*(GR$60),0))</f>
        <v>0</v>
      </c>
      <c r="GS107" s="50">
        <f>IF(GS$63&lt;=$C$17,($C$34*GS$59*$B107/$C$63)*(IF(COUNTA($D107:GR107)*(12/$C$63)&lt;=$C$9,0,1)),0)+IF(GT$63=$C$17,0,IF(GS$63=$C$17,$B107*(GS$60),0))</f>
        <v>0</v>
      </c>
      <c r="GT107" s="50">
        <f>IF(GT$63&lt;=$C$17,($C$34*GT$59*$B107/$C$63)*(IF(COUNTA($D107:GS107)*(12/$C$63)&lt;=$C$9,0,1)),0)+IF(GU$63=$C$17,0,IF(GT$63=$C$17,$B107*(GT$60),0))</f>
        <v>0</v>
      </c>
      <c r="GU107" s="50">
        <f>IF(GU$63&lt;=$C$17,($C$34*GU$59*$B107/$C$63)*(IF(COUNTA($D107:GT107)*(12/$C$63)&lt;=$C$9,0,1)),0)+IF(GV$63=$C$17,0,IF(GU$63=$C$17,$B107*(GU$60),0))</f>
        <v>0</v>
      </c>
      <c r="GV107" s="50">
        <f>IF(GV$63&lt;=$C$17,($C$34*GV$59*$B107/$C$63)*(IF(COUNTA($D107:GU107)*(12/$C$63)&lt;=$C$9,0,1)),0)+IF(GW$63=$C$17,0,IF(GV$63=$C$17,$B107*(GV$60),0))</f>
        <v>0</v>
      </c>
      <c r="GW107" s="50">
        <f>IF(GW$63&lt;=$C$17,($C$34*GW$59*$B107/$C$63)*(IF(COUNTA($D107:GV107)*(12/$C$63)&lt;=$C$9,0,1)),0)+IF(GX$63=$C$17,0,IF(GW$63=$C$17,$B107*(GW$60),0))</f>
        <v>0</v>
      </c>
      <c r="GX107" s="50">
        <f>IF(GX$63&lt;=$C$17,($C$34*GX$59*$B107/$C$63)*(IF(COUNTA($D107:GW107)*(12/$C$63)&lt;=$C$9,0,1)),0)+IF(GY$63=$C$17,0,IF(GX$63=$C$17,$B107*(GX$60),0))</f>
        <v>0</v>
      </c>
      <c r="GY107" s="50">
        <f>IF(GY$63&lt;=$C$17,($C$34*GY$59*$B107/$C$63)*(IF(COUNTA($D107:GX107)*(12/$C$63)&lt;=$C$9,0,1)),0)+IF(GZ$63=$C$17,0,IF(GY$63=$C$17,$B107*(GY$60),0))</f>
        <v>0</v>
      </c>
      <c r="GZ107" s="50">
        <f>IF(GZ$63&lt;=$C$17,($C$34*GZ$59*$B107/$C$63)*(IF(COUNTA($D107:GY107)*(12/$C$63)&lt;=$C$9,0,1)),0)+IF(HA$63=$C$17,0,IF(GZ$63=$C$17,$B107*(GZ$60),0))</f>
        <v>0</v>
      </c>
      <c r="HA107" s="50">
        <f>IF(HA$63&lt;=$C$17,($C$34*HA$59*$B107/$C$63)*(IF(COUNTA($D107:GZ107)*(12/$C$63)&lt;=$C$9,0,1)),0)+IF(HB$63=$C$17,0,IF(HA$63=$C$17,$B107*(HA$60),0))</f>
        <v>0</v>
      </c>
      <c r="HB107" s="50">
        <f>IF(HB$63&lt;=$C$17,($C$34*HB$59*$B107/$C$63)*(IF(COUNTA($D107:HA107)*(12/$C$63)&lt;=$C$9,0,1)),0)+IF(HC$63=$C$17,0,IF(HB$63=$C$17,$B107*(HB$60),0))</f>
        <v>0</v>
      </c>
      <c r="HC107" s="50">
        <f>IF(HC$63&lt;=$C$17,($C$34*HC$59*$B107/$C$63)*(IF(COUNTA($D107:HB107)*(12/$C$63)&lt;=$C$9,0,1)),0)+IF(HD$63=$C$17,0,IF(HC$63=$C$17,$B107*(HC$60),0))</f>
        <v>0</v>
      </c>
      <c r="HD107" s="50">
        <f>IF(HD$63&lt;=$C$17,($C$34*HD$59*$B107/$C$63)*(IF(COUNTA($D107:HC107)*(12/$C$63)&lt;=$C$9,0,1)),0)+IF(HE$63=$C$17,0,IF(HD$63=$C$17,$B107*(HD$60),0))</f>
        <v>0</v>
      </c>
      <c r="HE107" s="50">
        <f>IF(HE$63&lt;=$C$17,($C$34*HE$59*$B107/$C$63)*(IF(COUNTA($D107:HD107)*(12/$C$63)&lt;=$C$9,0,1)),0)+IF(HF$63=$C$17,0,IF(HE$63=$C$17,$B107*(HE$60),0))</f>
        <v>0</v>
      </c>
      <c r="HF107" s="50">
        <f>IF(HF$63&lt;=$C$17,($C$34*HF$59*$B107/$C$63)*(IF(COUNTA($D107:HE107)*(12/$C$63)&lt;=$C$9,0,1)),0)+IF(HG$63=$C$17,0,IF(HF$63=$C$17,$B107*(HF$60),0))</f>
        <v>0</v>
      </c>
      <c r="HG107" s="50">
        <f>IF(HG$63&lt;=$C$17,($C$34*HG$59*$B107/$C$63)*(IF(COUNTA($D107:HF107)*(12/$C$63)&lt;=$C$9,0,1)),0)+IF(HH$63=$C$17,0,IF(HG$63=$C$17,$B107*(HG$60),0))</f>
        <v>0</v>
      </c>
      <c r="HH107" s="50">
        <f>IF(HH$63&lt;=$C$17,($C$34*HH$59*$B107/$C$63)*(IF(COUNTA($D107:HG107)*(12/$C$63)&lt;=$C$9,0,1)),0)+IF(HI$63=$C$17,0,IF(HH$63=$C$17,$B107*(HH$60),0))</f>
        <v>0</v>
      </c>
      <c r="HI107" s="50">
        <f>IF(HI$63&lt;=$C$17,($C$34*HI$59*$B107/$C$63)*(IF(COUNTA($D107:HH107)*(12/$C$63)&lt;=$C$9,0,1)),0)+IF(HJ$63=$C$17,0,IF(HI$63=$C$17,$B107*(HI$60),0))</f>
        <v>0</v>
      </c>
      <c r="HJ107" s="50">
        <f>IF(HJ$63&lt;=$C$17,($C$34*HJ$59*$B107/$C$63)*(IF(COUNTA($D107:HI107)*(12/$C$63)&lt;=$C$9,0,1)),0)+IF(HK$63=$C$17,0,IF(HJ$63=$C$17,$B107*(HJ$60),0))</f>
        <v>0</v>
      </c>
      <c r="HK107" s="50">
        <f>IF(HK$63&lt;=$C$17,($C$34*HK$59*$B107/$C$63)*(IF(COUNTA($D107:HJ107)*(12/$C$63)&lt;=$C$9,0,1)),0)+IF(HL$63=$C$17,0,IF(HK$63=$C$17,$B107*(HK$60),0))</f>
        <v>0</v>
      </c>
      <c r="HL107" s="50">
        <f>IF(HL$63&lt;=$C$17,($C$34*HL$59*$B107/$C$63)*(IF(COUNTA($D107:HK107)*(12/$C$63)&lt;=$C$9,0,1)),0)+IF(HM$63=$C$17,0,IF(HL$63=$C$17,$B107*(HL$60),0))</f>
        <v>0</v>
      </c>
      <c r="HM107" s="50">
        <f>IF(HM$63&lt;=$C$17,($C$34*HM$59*$B107/$C$63)*(IF(COUNTA($D107:HL107)*(12/$C$63)&lt;=$C$9,0,1)),0)+IF(HN$63=$C$17,0,IF(HM$63=$C$17,$B107*(HM$60),0))</f>
        <v>0</v>
      </c>
      <c r="HN107" s="50">
        <f>IF(HN$63&lt;=$C$17,($C$34*HN$59*$B107/$C$63)*(IF(COUNTA($D107:HM107)*(12/$C$63)&lt;=$C$9,0,1)),0)+IF(HO$63=$C$17,0,IF(HN$63=$C$17,$B107*(HN$60),0))</f>
        <v>0</v>
      </c>
      <c r="HO107" s="50">
        <f>IF(HO$63&lt;=$C$17,($C$34*HO$59*$B107/$C$63)*(IF(COUNTA($D107:HN107)*(12/$C$63)&lt;=$C$9,0,1)),0)+IF(HP$63=$C$17,0,IF(HO$63=$C$17,$B107*(HO$60),0))</f>
        <v>0</v>
      </c>
      <c r="HP107" s="50">
        <f>IF(HP$63&lt;=$C$17,($C$34*HP$59*$B107/$C$63)*(IF(COUNTA($D107:HO107)*(12/$C$63)&lt;=$C$9,0,1)),0)+IF(HQ$63=$C$17,0,IF(HP$63=$C$17,$B107*(HP$60),0))</f>
        <v>0</v>
      </c>
      <c r="HQ107" s="50">
        <f>IF(HQ$63&lt;=$C$17,($C$34*HQ$59*$B107/$C$63)*(IF(COUNTA($D107:HP107)*(12/$C$63)&lt;=$C$9,0,1)),0)+IF(HR$63=$C$17,0,IF(HQ$63=$C$17,$B107*(HQ$60),0))</f>
        <v>0</v>
      </c>
      <c r="HR107" s="50">
        <f>IF(HR$63&lt;=$C$17,($C$34*HR$59*$B107/$C$63)*(IF(COUNTA($D107:HQ107)*(12/$C$63)&lt;=$C$9,0,1)),0)+IF(HS$63=$C$17,0,IF(HR$63=$C$17,$B107*(HR$60),0))</f>
        <v>0</v>
      </c>
      <c r="HS107" s="50">
        <f>IF(HS$63&lt;=$C$17,($C$34*HS$59*$B107/$C$63)*(IF(COUNTA($D107:HR107)*(12/$C$63)&lt;=$C$9,0,1)),0)+IF(HT$63=$C$17,0,IF(HS$63=$C$17,$B107*(HS$60),0))</f>
        <v>0</v>
      </c>
      <c r="HT107" s="50">
        <f>IF(HT$63&lt;=$C$17,($C$34*HT$59*$B107/$C$63)*(IF(COUNTA($D107:HS107)*(12/$C$63)&lt;=$C$9,0,1)),0)+IF(HU$63=$C$17,0,IF(HT$63=$C$17,$B107*(HT$60),0))</f>
        <v>0</v>
      </c>
      <c r="HU107" s="50">
        <f>IF(HU$63&lt;=$C$17,($C$34*HU$59*$B107/$C$63)*(IF(COUNTA($D107:HT107)*(12/$C$63)&lt;=$C$9,0,1)),0)+IF(HV$63=$C$17,0,IF(HU$63=$C$17,$B107*(HU$60),0))</f>
        <v>0</v>
      </c>
      <c r="HV107" s="50">
        <f>IF(HV$63&lt;=$C$17,($C$34*HV$59*$B107/$C$63)*(IF(COUNTA($D107:HU107)*(12/$C$63)&lt;=$C$9,0,1)),0)+IF(HW$63=$C$17,0,IF(HV$63=$C$17,$B107*(HV$60),0))</f>
        <v>0</v>
      </c>
      <c r="HW107" s="50">
        <f>IF(HW$63&lt;=$C$17,($C$34*HW$59*$B107/$C$63)*(IF(COUNTA($D107:HV107)*(12/$C$63)&lt;=$C$9,0,1)),0)+IF(HX$63=$C$17,0,IF(HW$63=$C$17,$B107*(HW$60),0))</f>
        <v>0</v>
      </c>
      <c r="HX107" s="50">
        <f>IF(HX$63&lt;=$C$17,($C$34*HX$59*$B107/$C$63)*(IF(COUNTA($D107:HW107)*(12/$C$63)&lt;=$C$9,0,1)),0)+IF(HY$63=$C$17,0,IF(HX$63=$C$17,$B107*(HX$60),0))</f>
        <v>0</v>
      </c>
      <c r="HY107" s="50">
        <f>IF(HY$63&lt;=$C$17,($C$34*HY$59*$B107/$C$63)*(IF(COUNTA($D107:HX107)*(12/$C$63)&lt;=$C$9,0,1)),0)+IF(HZ$63=$C$17,0,IF(HY$63=$C$17,$B107*(HY$60),0))</f>
        <v>0</v>
      </c>
      <c r="HZ107" s="50">
        <f>IF(HZ$63&lt;=$C$17,($C$34*HZ$59*$B107/$C$63)*(IF(COUNTA($D107:HY107)*(12/$C$63)&lt;=$C$9,0,1)),0)+IF(IA$63=$C$17,0,IF(HZ$63=$C$17,$B107*(HZ$60),0))</f>
        <v>0</v>
      </c>
      <c r="IA107" s="50">
        <f>IF(IA$63&lt;=$C$17,($C$34*IA$59*$B107/$C$63)*(IF(COUNTA($D107:HZ107)*(12/$C$63)&lt;=$C$9,0,1)),0)+IF(IB$63=$C$17,0,IF(IA$63=$C$17,$B107*(IA$60),0))</f>
        <v>0</v>
      </c>
      <c r="IB107" s="50">
        <f>IF(IB$63&lt;=$C$17,($C$34*IB$59*$B107/$C$63)*(IF(COUNTA($D107:IA107)*(12/$C$63)&lt;=$C$9,0,1)),0)+IF(IC$63=$C$17,0,IF(IB$63=$C$17,$B107*(IB$60),0))</f>
        <v>0</v>
      </c>
      <c r="IC107" s="50">
        <f>IF(IC$63&lt;=$C$17,($C$34*IC$59*$B107/$C$63)*(IF(COUNTA($D107:IB107)*(12/$C$63)&lt;=$C$9,0,1)),0)+IF(ID$63=$C$17,0,IF(IC$63=$C$17,$B107*(IC$60),0))</f>
        <v>0</v>
      </c>
      <c r="ID107" s="50">
        <f>IF(ID$63&lt;=$C$17,($C$34*ID$59*$B107/$C$63)*(IF(COUNTA($D107:IC107)*(12/$C$63)&lt;=$C$9,0,1)),0)+IF(IE$63=$C$17,0,IF(ID$63=$C$17,$B107*(ID$60),0))</f>
        <v>0</v>
      </c>
      <c r="IE107" s="50">
        <f>IF(IE$63&lt;=$C$17,($C$34*IE$59*$B107/$C$63)*(IF(COUNTA($D107:ID107)*(12/$C$63)&lt;=$C$9,0,1)),0)+IF(IF$63=$C$17,0,IF(IE$63=$C$17,$B107*(IE$60),0))</f>
        <v>0</v>
      </c>
      <c r="IF107" s="50">
        <f>IF(IF$63&lt;=$C$17,($C$34*IF$59*$B107/$C$63)*(IF(COUNTA($D107:IE107)*(12/$C$63)&lt;=$C$9,0,1)),0)+IF(IG$63=$C$17,0,IF(IF$63=$C$17,$B107*(IF$60),0))</f>
        <v>0</v>
      </c>
      <c r="IG107" s="50">
        <f>IF(IG$63&lt;=$C$17,($C$34*IG$59*$B107/$C$63)*(IF(COUNTA($D107:IF107)*(12/$C$63)&lt;=$C$9,0,1)),0)+IF(IH$63=$C$17,0,IF(IG$63=$C$17,$B107*(IG$60),0))</f>
        <v>0</v>
      </c>
      <c r="IH107" s="50">
        <f>IF(IH$63&lt;=$C$17,($C$34*IH$59*$B107/$C$63)*(IF(COUNTA($D107:IG107)*(12/$C$63)&lt;=$C$9,0,1)),0)+IF(II$63=$C$17,0,IF(IH$63=$C$17,$B107*(IH$60),0))</f>
        <v>0</v>
      </c>
      <c r="II107" s="50">
        <f>IF(II$63&lt;=$C$17,($C$34*II$59*$B107/$C$63)*(IF(COUNTA($D107:IH107)*(12/$C$63)&lt;=$C$9,0,1)),0)+IF(IJ$63=$C$17,0,IF(II$63=$C$17,$B107*(II$60),0))</f>
        <v>0</v>
      </c>
      <c r="IJ107" s="50">
        <f>IF(IJ$63&lt;=$C$17,($C$34*IJ$59*$B107/$C$63)*(IF(COUNTA($D107:II107)*(12/$C$63)&lt;=$C$9,0,1)),0)+IF(IK$63=$C$17,0,IF(IJ$63=$C$17,$B107*(IJ$60),0))</f>
        <v>0</v>
      </c>
      <c r="IK107" s="50">
        <f>IF(IK$63&lt;=$C$17,($C$34*IK$59*$B107/$C$63)*(IF(COUNTA($D107:IJ107)*(12/$C$63)&lt;=$C$9,0,1)),0)+IF(IL$63=$C$17,0,IF(IK$63=$C$17,$B107*(IK$60),0))</f>
        <v>0</v>
      </c>
      <c r="IL107" s="50">
        <f>IF(IL$63&lt;=$C$17,($C$34*IL$59*$B107/$C$63)*(IF(COUNTA($D107:IK107)*(12/$C$63)&lt;=$C$9,0,1)),0)+IF(IM$63=$C$17,0,IF(IL$63=$C$17,$B107*(IL$60),0))</f>
        <v>0</v>
      </c>
      <c r="IM107" s="50">
        <f>IF(IM$63&lt;=$C$17,($C$34*IM$59*$B107/$C$63)*(IF(COUNTA($D107:IL107)*(12/$C$63)&lt;=$C$9,0,1)),0)+IF(IN$63=$C$17,0,IF(IM$63=$C$17,$B107*(IM$60),0))</f>
        <v>0</v>
      </c>
      <c r="IN107" s="50">
        <f>IF(IN$63&lt;=$C$17,($C$34*IN$59*$B107/$C$63)*(IF(COUNTA($D107:IM107)*(12/$C$63)&lt;=$C$9,0,1)),0)+IF(IO$63=$C$17,0,IF(IN$63=$C$17,$B107*(IN$60),0))</f>
        <v>0</v>
      </c>
      <c r="IO107" s="50">
        <f>IF(IO$63&lt;=$C$17,($C$34*IO$59*$B107/$C$63)*(IF(COUNTA($D107:IN107)*(12/$C$63)&lt;=$C$9,0,1)),0)+IF(IP$63=$C$17,0,IF(IO$63=$C$17,$B107*(IO$60),0))</f>
        <v>0</v>
      </c>
      <c r="IP107" s="50">
        <f>IF(IP$63&lt;=$C$17,($C$34*IP$59*$B107/$C$63)*(IF(COUNTA($D107:IO107)*(12/$C$63)&lt;=$C$9,0,1)),0)+IF(IQ$63=$C$17,0,IF(IP$63=$C$17,$B107*(IP$60),0))</f>
        <v>0</v>
      </c>
      <c r="IQ107" s="50">
        <f>IF(IQ$63&lt;=$C$17,($C$34*IQ$59*$B107/$C$63)*(IF(COUNTA($D107:IP107)*(12/$C$63)&lt;=$C$9,0,1)),0)+IF(IR$63=$C$17,0,IF(IQ$63=$C$17,$B107*(IQ$60),0))</f>
        <v>0</v>
      </c>
      <c r="IR107" s="50">
        <f>IF(IR$63&lt;=$C$17,($C$34*IR$59*$B107/$C$63)*(IF(COUNTA($D107:IQ107)*(12/$C$63)&lt;=$C$9,0,1)),0)+IF(IS$63=$C$17,0,IF(IR$63=$C$17,$B107*(IR$60),0))</f>
        <v>0</v>
      </c>
      <c r="IS107" s="50">
        <f>IF(IS$63&lt;=$C$17,($C$34*IS$59*$B107/$C$63)*(IF(COUNTA($D107:IR107)*(12/$C$63)&lt;=$C$9,0,1)),0)+IF(IT$63=$C$17,0,IF(IS$63=$C$17,$B107*(IS$60),0))</f>
        <v>0</v>
      </c>
      <c r="IT107" s="50">
        <f>IF(IT$63&lt;=$C$17,($C$34*IT$59*$B107/$C$63)*(IF(COUNTA($D107:IS107)*(12/$C$63)&lt;=$C$9,0,1)),0)+IF(IU$63=$C$17,0,IF(IT$63=$C$17,$B107*(IT$60),0))</f>
        <v>0</v>
      </c>
      <c r="IU107" s="50">
        <f>IF(IU$63&lt;=$C$17,($C$34*IU$59*$B107/$C$63)*(IF(COUNTA($D107:IT107)*(12/$C$63)&lt;=$C$9,0,1)),0)+IF(IV$63=$C$17,0,IF(IU$63=$C$17,$B107*(IU$60),0))</f>
        <v>0</v>
      </c>
      <c r="IV107" s="50">
        <f>IF(IV$63&lt;=$C$17,($C$34*IV$59*$B107/$C$63)*(IF(COUNTA($D107:IU107)*(12/$C$63)&lt;=$C$9,0,1)),0)+IF(IW$63=$C$17,0,IF(IV$63=$C$17,$B107*(IV$60),0))</f>
        <v>0</v>
      </c>
      <c r="IW107" s="50">
        <f>IF(IW$63&lt;=$C$17,($C$34*IW$59*$B107/$C$63)*(IF(COUNTA($D107:IV107)*(12/$C$63)&lt;=$C$9,0,1)),0)+IF(IX$63=$C$17,0,IF(IW$63=$C$17,$B107*(IW$60),0))</f>
        <v>0</v>
      </c>
      <c r="IX107" s="50"/>
      <c r="IY107" s="50"/>
      <c r="IZ107" s="50"/>
      <c r="JA107" s="50"/>
      <c r="JB107" s="50"/>
      <c r="JC107" s="50"/>
      <c r="JD107" s="50"/>
      <c r="JE107" s="50"/>
      <c r="JF107" s="50"/>
      <c r="JG107" s="50"/>
      <c r="JH107" s="50"/>
      <c r="JI107" s="50"/>
      <c r="JJ107" s="50"/>
      <c r="JK107" s="50"/>
      <c r="JL107" s="50"/>
      <c r="JM107" s="50"/>
      <c r="JN107" s="50"/>
      <c r="JO107" s="50"/>
      <c r="JP107" s="50"/>
      <c r="JQ107" s="50"/>
      <c r="JR107" s="50"/>
      <c r="JS107" s="50"/>
      <c r="JT107" s="50"/>
      <c r="JU107" s="50"/>
      <c r="JV107" s="50"/>
      <c r="JW107" s="50"/>
      <c r="JX107" s="50"/>
      <c r="JY107" s="50"/>
      <c r="JZ107" s="50"/>
      <c r="KA107" s="50"/>
      <c r="KB107" s="50"/>
      <c r="KC107" s="50"/>
    </row>
    <row r="108" spans="1:289" outlineLevel="1" x14ac:dyDescent="0.25">
      <c r="A108" s="2" t="s">
        <v>55</v>
      </c>
      <c r="B108" s="79">
        <f ca="1">+OFFSET($D$52,0,COUNTA($B$66:B107),,)</f>
        <v>3</v>
      </c>
      <c r="C108" s="88">
        <f t="shared" ca="1" si="69"/>
        <v>133.92522397734353</v>
      </c>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50">
        <f ca="1">IF(AU$63&gt;$C$17,0,-AT$53*(12/$C$63))</f>
        <v>-618.18060000000003</v>
      </c>
      <c r="AU108" s="50">
        <f ca="1">IF(AU$63&lt;=$C$17,($C$34*AU$59*$B108/$C$63)*(IF(COUNTA($D108:AT108)*(12/$C$63)&lt;=$C$9,0,1)),0)+IF(AV$63=$C$17,0,IF(AU$63=$C$17,$B108*(AU$60),0))</f>
        <v>0</v>
      </c>
      <c r="AV108" s="50">
        <f ca="1">IF(AV$63&lt;=$C$17,($C$34*AV$59*$B108/$C$63)*(IF(COUNTA($D108:AU108)*(12/$C$63)&lt;=$C$9,0,1)),0)+IF(AW$63=$C$17,0,IF(AV$63=$C$17,$B108*(AV$60),0))</f>
        <v>0</v>
      </c>
      <c r="AW108" s="50">
        <f ca="1">IF(AW$63&lt;=$C$17,($C$34*AW$59*$B108/$C$63)*(IF(COUNTA($D108:AV108)*(12/$C$63)&lt;=$C$9,0,1)),0)+IF(AX$63=$C$17,0,IF(AW$63=$C$17,$B108*(AW$60),0))</f>
        <v>0</v>
      </c>
      <c r="AX108" s="50">
        <f ca="1">IF(AX$63&lt;=$C$17,($C$34*AX$59*$B108/$C$63)*(IF(COUNTA($D108:AW108)*(12/$C$63)&lt;=$C$9,0,1)),0)+IF(AY$63=$C$17,0,IF(AX$63=$C$17,$B108*(AX$60),0))</f>
        <v>0</v>
      </c>
      <c r="AY108" s="50">
        <f ca="1">IF(AY$63&lt;=$C$17,($C$34*AY$59*$B108/$C$63)*(IF(COUNTA($D108:AX108)*(12/$C$63)&lt;=$C$9,0,1)),0)+IF(AZ$63=$C$17,0,IF(AY$63=$C$17,$B108*(AY$60),0))</f>
        <v>2.36</v>
      </c>
      <c r="AZ108" s="50">
        <f ca="1">IF(AZ$63&lt;=$C$17,($C$34*AZ$59*$B108/$C$63)*(IF(COUNTA($D108:AY108)*(12/$C$63)&lt;=$C$9,0,1)),0)+IF(BA$63=$C$17,0,IF(AZ$63=$C$17,$B108*(AZ$60),0))</f>
        <v>2.36</v>
      </c>
      <c r="BA108" s="50">
        <f ca="1">IF(BA$63&lt;=$C$17,($C$34*BA$59*$B108/$C$63)*(IF(COUNTA($D108:AZ108)*(12/$C$63)&lt;=$C$9,0,1)),0)+IF(BB$63=$C$17,0,IF(BA$63=$C$17,$B108*(BA$60),0))</f>
        <v>2.36</v>
      </c>
      <c r="BB108" s="50">
        <f ca="1">IF(BB$63&lt;=$C$17,($C$34*BB$59*$B108/$C$63)*(IF(COUNTA($D108:BA108)*(12/$C$63)&lt;=$C$9,0,1)),0)+IF(BC$63=$C$17,0,IF(BB$63=$C$17,$B108*(BB$60),0))</f>
        <v>2.36</v>
      </c>
      <c r="BC108" s="50">
        <f ca="1">IF(BC$63&lt;=$C$17,($C$34*BC$59*$B108/$C$63)*(IF(COUNTA($D108:BB108)*(12/$C$63)&lt;=$C$9,0,1)),0)+IF(BD$63=$C$17,0,IF(BC$63=$C$17,$B108*(BC$60),0))</f>
        <v>2.36</v>
      </c>
      <c r="BD108" s="50">
        <f ca="1">IF(BD$63&lt;=$C$17,($C$34*BD$59*$B108/$C$63)*(IF(COUNTA($D108:BC108)*(12/$C$63)&lt;=$C$9,0,1)),0)+IF(BE$63=$C$17,0,IF(BD$63=$C$17,$B108*(BD$60),0))</f>
        <v>2.36</v>
      </c>
      <c r="BE108" s="50">
        <f ca="1">IF(BE$63&lt;=$C$17,($C$34*BE$59*$B108/$C$63)*(IF(COUNTA($D108:BD108)*(12/$C$63)&lt;=$C$9,0,1)),0)+IF(BF$63=$C$17,0,IF(BE$63=$C$17,$B108*(BE$60),0))</f>
        <v>2.36</v>
      </c>
      <c r="BF108" s="50">
        <f ca="1">IF(BF$63&lt;=$C$17,($C$34*BF$59*$B108/$C$63)*(IF(COUNTA($D108:BE108)*(12/$C$63)&lt;=$C$9,0,1)),0)+IF(BG$63=$C$17,0,IF(BF$63=$C$17,$B108*(BF$60),0))</f>
        <v>2.36</v>
      </c>
      <c r="BG108" s="50">
        <f ca="1">IF(BG$63&lt;=$C$17,($C$34*BG$59*$B108/$C$63)*(IF(COUNTA($D108:BF108)*(12/$C$63)&lt;=$C$9,0,1)),0)+IF(BH$63=$C$17,0,IF(BG$63=$C$17,$B108*(BG$60),0))</f>
        <v>2.36</v>
      </c>
      <c r="BH108" s="50">
        <f ca="1">IF(BH$63&lt;=$C$17,($C$34*BH$59*$B108/$C$63)*(IF(COUNTA($D108:BG108)*(12/$C$63)&lt;=$C$9,0,1)),0)+IF(BI$63=$C$17,0,IF(BH$63=$C$17,$B108*(BH$60),0))</f>
        <v>2.36</v>
      </c>
      <c r="BI108" s="50">
        <f ca="1">IF(BI$63&lt;=$C$17,($C$34*BI$59*$B108/$C$63)*(IF(COUNTA($D108:BH108)*(12/$C$63)&lt;=$C$9,0,1)),0)+IF(BJ$63=$C$17,0,IF(BI$63=$C$17,$B108*(BI$60),0))</f>
        <v>2.36</v>
      </c>
      <c r="BJ108" s="50">
        <f ca="1">IF(BJ$63&lt;=$C$17,($C$34*BJ$59*$B108/$C$63)*(IF(COUNTA($D108:BI108)*(12/$C$63)&lt;=$C$9,0,1)),0)+IF(BK$63=$C$17,0,IF(BJ$63=$C$17,$B108*(BJ$60),0))</f>
        <v>2.36</v>
      </c>
      <c r="BK108" s="50">
        <f ca="1">IF(BK$63&lt;=$C$17,($C$34*BK$59*$B108/$C$63)*(IF(COUNTA($D108:BJ108)*(12/$C$63)&lt;=$C$9,0,1)),0)+IF(BL$63=$C$17,0,IF(BK$63=$C$17,$B108*(BK$60),0))</f>
        <v>2.36</v>
      </c>
      <c r="BL108" s="50">
        <f ca="1">IF(BL$63&lt;=$C$17,($C$34*BL$59*$B108/$C$63)*(IF(COUNTA($D108:BK108)*(12/$C$63)&lt;=$C$9,0,1)),0)+IF(BM$63=$C$17,0,IF(BL$63=$C$17,$B108*(BL$60),0))</f>
        <v>2.36</v>
      </c>
      <c r="BM108" s="50">
        <f ca="1">IF(BM$63&lt;=$C$17,($C$34*BM$59*$B108/$C$63)*(IF(COUNTA($D108:BL108)*(12/$C$63)&lt;=$C$9,0,1)),0)+IF(BN$63=$C$17,0,IF(BM$63=$C$17,$B108*(BM$60),0))</f>
        <v>2.36</v>
      </c>
      <c r="BN108" s="50">
        <f ca="1">IF(BN$63&lt;=$C$17,($C$34*BN$59*$B108/$C$63)*(IF(COUNTA($D108:BM108)*(12/$C$63)&lt;=$C$9,0,1)),0)+IF(BO$63=$C$17,0,IF(BN$63=$C$17,$B108*(BN$60),0))</f>
        <v>2.36</v>
      </c>
      <c r="BO108" s="50">
        <f ca="1">IF(BO$63&lt;=$C$17,($C$34*BO$59*$B108/$C$63)*(IF(COUNTA($D108:BN108)*(12/$C$63)&lt;=$C$9,0,1)),0)+IF(BP$63=$C$17,0,IF(BO$63=$C$17,$B108*(BO$60),0))</f>
        <v>2.36</v>
      </c>
      <c r="BP108" s="50">
        <f ca="1">IF(BP$63&lt;=$C$17,($C$34*BP$59*$B108/$C$63)*(IF(COUNTA($D108:BO108)*(12/$C$63)&lt;=$C$9,0,1)),0)+IF(BQ$63=$C$17,0,IF(BP$63=$C$17,$B108*(BP$60),0))</f>
        <v>2.36</v>
      </c>
      <c r="BQ108" s="50">
        <f ca="1">IF(BQ$63&lt;=$C$17,($C$34*BQ$59*$B108/$C$63)*(IF(COUNTA($D108:BP108)*(12/$C$63)&lt;=$C$9,0,1)),0)+IF(BR$63=$C$17,0,IF(BQ$63=$C$17,$B108*(BQ$60),0))</f>
        <v>2.36</v>
      </c>
      <c r="BR108" s="50">
        <f ca="1">IF(BR$63&lt;=$C$17,($C$34*BR$59*$B108/$C$63)*(IF(COUNTA($D108:BQ108)*(12/$C$63)&lt;=$C$9,0,1)),0)+IF(BS$63=$C$17,0,IF(BR$63=$C$17,$B108*(BR$60),0))</f>
        <v>2.36</v>
      </c>
      <c r="BS108" s="50">
        <f ca="1">IF(BS$63&lt;=$C$17,($C$34*BS$59*$B108/$C$63)*(IF(COUNTA($D108:BR108)*(12/$C$63)&lt;=$C$9,0,1)),0)+IF(BT$63=$C$17,0,IF(BS$63=$C$17,$B108*(BS$60),0))</f>
        <v>2.36</v>
      </c>
      <c r="BT108" s="50">
        <f ca="1">IF(BT$63&lt;=$C$17,($C$34*BT$59*$B108/$C$63)*(IF(COUNTA($D108:BS108)*(12/$C$63)&lt;=$C$9,0,1)),0)+IF(BU$63=$C$17,0,IF(BT$63=$C$17,$B108*(BT$60),0))</f>
        <v>2.36</v>
      </c>
      <c r="BU108" s="50">
        <f ca="1">IF(BU$63&lt;=$C$17,($C$34*BU$59*$B108/$C$63)*(IF(COUNTA($D108:BT108)*(12/$C$63)&lt;=$C$9,0,1)),0)+IF(BV$63=$C$17,0,IF(BU$63=$C$17,$B108*(BU$60),0))</f>
        <v>2.36</v>
      </c>
      <c r="BV108" s="50">
        <f ca="1">IF(BV$63&lt;=$C$17,($C$34*BV$59*$B108/$C$63)*(IF(COUNTA($D108:BU108)*(12/$C$63)&lt;=$C$9,0,1)),0)+IF(BW$63=$C$17,0,IF(BV$63=$C$17,$B108*(BV$60),0))</f>
        <v>2.36</v>
      </c>
      <c r="BW108" s="50">
        <f ca="1">IF(BW$63&lt;=$C$17,($C$34*BW$59*$B108/$C$63)*(IF(COUNTA($D108:BV108)*(12/$C$63)&lt;=$C$9,0,1)),0)+IF(BX$63=$C$17,0,IF(BW$63=$C$17,$B108*(BW$60),0))</f>
        <v>2.36</v>
      </c>
      <c r="BX108" s="50">
        <f ca="1">IF(BX$63&lt;=$C$17,($C$34*BX$59*$B108/$C$63)*(IF(COUNTA($D108:BW108)*(12/$C$63)&lt;=$C$9,0,1)),0)+IF(BY$63=$C$17,0,IF(BX$63=$C$17,$B108*(BX$60),0))</f>
        <v>2.36</v>
      </c>
      <c r="BY108" s="50">
        <f ca="1">IF(BY$63&lt;=$C$17,($C$34*BY$59*$B108/$C$63)*(IF(COUNTA($D108:BX108)*(12/$C$63)&lt;=$C$9,0,1)),0)+IF(BZ$63=$C$17,0,IF(BY$63=$C$17,$B108*(BY$60),0))</f>
        <v>2.36</v>
      </c>
      <c r="BZ108" s="50">
        <f ca="1">IF(BZ$63&lt;=$C$17,($C$34*BZ$59*$B108/$C$63)*(IF(COUNTA($D108:BY108)*(12/$C$63)&lt;=$C$9,0,1)),0)+IF(CA$63=$C$17,0,IF(BZ$63=$C$17,$B108*(BZ$60),0))</f>
        <v>2.36</v>
      </c>
      <c r="CA108" s="50">
        <f ca="1">IF(CA$63&lt;=$C$17,($C$34*CA$59*$B108/$C$63)*(IF(COUNTA($D108:BZ108)*(12/$C$63)&lt;=$C$9,0,1)),0)+IF(CB$63=$C$17,0,IF(CA$63=$C$17,$B108*(CA$60),0))</f>
        <v>2.36</v>
      </c>
      <c r="CB108" s="50">
        <f ca="1">IF(CB$63&lt;=$C$17,($C$34*CB$59*$B108/$C$63)*(IF(COUNTA($D108:CA108)*(12/$C$63)&lt;=$C$9,0,1)),0)+IF(CC$63=$C$17,0,IF(CB$63=$C$17,$B108*(CB$60),0))</f>
        <v>2.36</v>
      </c>
      <c r="CC108" s="50">
        <f ca="1">IF(CC$63&lt;=$C$17,($C$34*CC$59*$B108/$C$63)*(IF(COUNTA($D108:CB108)*(12/$C$63)&lt;=$C$9,0,1)),0)+IF(CD$63=$C$17,0,IF(CC$63=$C$17,$B108*(CC$60),0))</f>
        <v>2.36</v>
      </c>
      <c r="CD108" s="50">
        <f ca="1">IF(CD$63&lt;=$C$17,($C$34*CD$59*$B108/$C$63)*(IF(COUNTA($D108:CC108)*(12/$C$63)&lt;=$C$9,0,1)),0)+IF(CE$63=$C$17,0,IF(CD$63=$C$17,$B108*(CD$60),0))</f>
        <v>2.36</v>
      </c>
      <c r="CE108" s="50">
        <f ca="1">IF(CE$63&lt;=$C$17,($C$34*CE$59*$B108/$C$63)*(IF(COUNTA($D108:CD108)*(12/$C$63)&lt;=$C$9,0,1)),0)+IF(CF$63=$C$17,0,IF(CE$63=$C$17,$B108*(CE$60),0))</f>
        <v>2.36</v>
      </c>
      <c r="CF108" s="50">
        <f ca="1">IF(CF$63&lt;=$C$17,($C$34*CF$59*$B108/$C$63)*(IF(COUNTA($D108:CE108)*(12/$C$63)&lt;=$C$9,0,1)),0)+IF(CG$63=$C$17,0,IF(CF$63=$C$17,$B108*(CF$60),0))</f>
        <v>2.36</v>
      </c>
      <c r="CG108" s="50">
        <f ca="1">IF(CG$63&lt;=$C$17,($C$34*CG$59*$B108/$C$63)*(IF(COUNTA($D108:CF108)*(12/$C$63)&lt;=$C$9,0,1)),0)+IF(CH$63=$C$17,0,IF(CG$63=$C$17,$B108*(CG$60),0))</f>
        <v>2.36</v>
      </c>
      <c r="CH108" s="50">
        <f ca="1">IF(CH$63&lt;=$C$17,($C$34*CH$59*$B108/$C$63)*(IF(COUNTA($D108:CG108)*(12/$C$63)&lt;=$C$9,0,1)),0)+IF(CI$63=$C$17,0,IF(CH$63=$C$17,$B108*(CH$60),0))</f>
        <v>2.36</v>
      </c>
      <c r="CI108" s="50">
        <f ca="1">IF(CI$63&lt;=$C$17,($C$34*CI$59*$B108/$C$63)*(IF(COUNTA($D108:CH108)*(12/$C$63)&lt;=$C$9,0,1)),0)+IF(CJ$63=$C$17,0,IF(CI$63=$C$17,$B108*(CI$60),0))</f>
        <v>2.36</v>
      </c>
      <c r="CJ108" s="50">
        <f ca="1">IF(CJ$63&lt;=$C$17,($C$34*CJ$59*$B108/$C$63)*(IF(COUNTA($D108:CI108)*(12/$C$63)&lt;=$C$9,0,1)),0)+IF(CK$63=$C$17,0,IF(CJ$63=$C$17,$B108*(CJ$60),0))</f>
        <v>2.36</v>
      </c>
      <c r="CK108" s="50">
        <f ca="1">IF(CK$63&lt;=$C$17,($C$34*CK$59*$B108/$C$63)*(IF(COUNTA($D108:CJ108)*(12/$C$63)&lt;=$C$9,0,1)),0)+IF(CL$63=$C$17,0,IF(CK$63=$C$17,$B108*(CK$60),0))</f>
        <v>2.36</v>
      </c>
      <c r="CL108" s="50">
        <f ca="1">IF(CL$63&lt;=$C$17,($C$34*CL$59*$B108/$C$63)*(IF(COUNTA($D108:CK108)*(12/$C$63)&lt;=$C$9,0,1)),0)+IF(CM$63=$C$17,0,IF(CL$63=$C$17,$B108*(CL$60),0))</f>
        <v>2.36</v>
      </c>
      <c r="CM108" s="50">
        <f ca="1">IF(CM$63&lt;=$C$17,($C$34*CM$59*$B108/$C$63)*(IF(COUNTA($D108:CL108)*(12/$C$63)&lt;=$C$9,0,1)),0)+IF(CN$63=$C$17,0,IF(CM$63=$C$17,$B108*(CM$60),0))</f>
        <v>2.36</v>
      </c>
      <c r="CN108" s="50">
        <f ca="1">IF(CN$63&lt;=$C$17,($C$34*CN$59*$B108/$C$63)*(IF(COUNTA($D108:CM108)*(12/$C$63)&lt;=$C$9,0,1)),0)+IF(CO$63=$C$17,0,IF(CN$63=$C$17,$B108*(CN$60),0))</f>
        <v>2.36</v>
      </c>
      <c r="CO108" s="50">
        <f ca="1">IF(CO$63&lt;=$C$17,($C$34*CO$59*$B108/$C$63)*(IF(COUNTA($D108:CN108)*(12/$C$63)&lt;=$C$9,0,1)),0)+IF(CP$63=$C$17,0,IF(CO$63=$C$17,$B108*(CO$60),0))</f>
        <v>2.36</v>
      </c>
      <c r="CP108" s="50">
        <f ca="1">IF(CP$63&lt;=$C$17,($C$34*CP$59*$B108/$C$63)*(IF(COUNTA($D108:CO108)*(12/$C$63)&lt;=$C$9,0,1)),0)+IF(CQ$63=$C$17,0,IF(CP$63=$C$17,$B108*(CP$60),0))</f>
        <v>2.36</v>
      </c>
      <c r="CQ108" s="50">
        <f ca="1">IF(CQ$63&lt;=$C$17,($C$34*CQ$59*$B108/$C$63)*(IF(COUNTA($D108:CP108)*(12/$C$63)&lt;=$C$9,0,1)),0)+IF(CR$63=$C$17,0,IF(CQ$63=$C$17,$B108*(CQ$60),0))</f>
        <v>2.36</v>
      </c>
      <c r="CR108" s="50">
        <f ca="1">IF(CR$63&lt;=$C$17,($C$34*CR$59*$B108/$C$63)*(IF(COUNTA($D108:CQ108)*(12/$C$63)&lt;=$C$9,0,1)),0)+IF(CS$63=$C$17,0,IF(CR$63=$C$17,$B108*(CR$60),0))</f>
        <v>2.36</v>
      </c>
      <c r="CS108" s="50">
        <f ca="1">IF(CS$63&lt;=$C$17,($C$34*CS$59*$B108/$C$63)*(IF(COUNTA($D108:CR108)*(12/$C$63)&lt;=$C$9,0,1)),0)+IF(CT$63=$C$17,0,IF(CS$63=$C$17,$B108*(CS$60),0))</f>
        <v>2.36</v>
      </c>
      <c r="CT108" s="50">
        <f ca="1">IF(CT$63&lt;=$C$17,($C$34*CT$59*$B108/$C$63)*(IF(COUNTA($D108:CS108)*(12/$C$63)&lt;=$C$9,0,1)),0)+IF(CU$63=$C$17,0,IF(CT$63=$C$17,$B108*(CT$60),0))</f>
        <v>2.36</v>
      </c>
      <c r="CU108" s="50">
        <f ca="1">IF(CU$63&lt;=$C$17,($C$34*CU$59*$B108/$C$63)*(IF(COUNTA($D108:CT108)*(12/$C$63)&lt;=$C$9,0,1)),0)+IF(CV$63=$C$17,0,IF(CU$63=$C$17,$B108*(CU$60),0))</f>
        <v>2.36</v>
      </c>
      <c r="CV108" s="50">
        <f ca="1">IF(CV$63&lt;=$C$17,($C$34*CV$59*$B108/$C$63)*(IF(COUNTA($D108:CU108)*(12/$C$63)&lt;=$C$9,0,1)),0)+IF(CW$63=$C$17,0,IF(CV$63=$C$17,$B108*(CV$60),0))</f>
        <v>2.36</v>
      </c>
      <c r="CW108" s="50">
        <f ca="1">IF(CW$63&lt;=$C$17,($C$34*CW$59*$B108/$C$63)*(IF(COUNTA($D108:CV108)*(12/$C$63)&lt;=$C$9,0,1)),0)+IF(CX$63=$C$17,0,IF(CW$63=$C$17,$B108*(CW$60),0))</f>
        <v>2.36</v>
      </c>
      <c r="CX108" s="50">
        <f ca="1">IF(CX$63&lt;=$C$17,($C$34*CX$59*$B108/$C$63)*(IF(COUNTA($D108:CW108)*(12/$C$63)&lt;=$C$9,0,1)),0)+IF(CY$63=$C$17,0,IF(CX$63=$C$17,$B108*(CX$60),0))</f>
        <v>2.36</v>
      </c>
      <c r="CY108" s="50">
        <f ca="1">IF(CY$63&lt;=$C$17,($C$34*CY$59*$B108/$C$63)*(IF(COUNTA($D108:CX108)*(12/$C$63)&lt;=$C$9,0,1)),0)+IF(CZ$63=$C$17,0,IF(CY$63=$C$17,$B108*(CY$60),0))</f>
        <v>2.36</v>
      </c>
      <c r="CZ108" s="50">
        <f ca="1">IF(CZ$63&lt;=$C$17,($C$34*CZ$59*$B108/$C$63)*(IF(COUNTA($D108:CY108)*(12/$C$63)&lt;=$C$9,0,1)),0)+IF(DA$63=$C$17,0,IF(CZ$63=$C$17,$B108*(CZ$60),0))</f>
        <v>2.36</v>
      </c>
      <c r="DA108" s="50">
        <f ca="1">IF(DA$63&lt;=$C$17,($C$34*DA$59*$B108/$C$63)*(IF(COUNTA($D108:CZ108)*(12/$C$63)&lt;=$C$9,0,1)),0)+IF(DB$63=$C$17,0,IF(DA$63=$C$17,$B108*(DA$60),0))</f>
        <v>2.36</v>
      </c>
      <c r="DB108" s="50">
        <f ca="1">IF(DB$63&lt;=$C$17,($C$34*DB$59*$B108/$C$63)*(IF(COUNTA($D108:DA108)*(12/$C$63)&lt;=$C$9,0,1)),0)+IF(DC$63=$C$17,0,IF(DB$63=$C$17,$B108*(DB$60),0))</f>
        <v>2.36</v>
      </c>
      <c r="DC108" s="50">
        <f ca="1">IF(DC$63&lt;=$C$17,($C$34*DC$59*$B108/$C$63)*(IF(COUNTA($D108:DB108)*(12/$C$63)&lt;=$C$9,0,1)),0)+IF(DD$63=$C$17,0,IF(DC$63=$C$17,$B108*(DC$60),0))</f>
        <v>2.36</v>
      </c>
      <c r="DD108" s="50">
        <f ca="1">IF(DD$63&lt;=$C$17,($C$34*DD$59*$B108/$C$63)*(IF(COUNTA($D108:DC108)*(12/$C$63)&lt;=$C$9,0,1)),0)+IF(DE$63=$C$17,0,IF(DD$63=$C$17,$B108*(DD$60),0))</f>
        <v>2.36</v>
      </c>
      <c r="DE108" s="50">
        <f ca="1">IF(DE$63&lt;=$C$17,($C$34*DE$59*$B108/$C$63)*(IF(COUNTA($D108:DD108)*(12/$C$63)&lt;=$C$9,0,1)),0)+IF(DF$63=$C$17,0,IF(DE$63=$C$17,$B108*(DE$60),0))</f>
        <v>2.36</v>
      </c>
      <c r="DF108" s="50">
        <f ca="1">IF(DF$63&lt;=$C$17,($C$34*DF$59*$B108/$C$63)*(IF(COUNTA($D108:DE108)*(12/$C$63)&lt;=$C$9,0,1)),0)+IF(DG$63=$C$17,0,IF(DF$63=$C$17,$B108*(DF$60),0))</f>
        <v>2.36</v>
      </c>
      <c r="DG108" s="50">
        <f ca="1">IF(DG$63&lt;=$C$17,($C$34*DG$59*$B108/$C$63)*(IF(COUNTA($D108:DF108)*(12/$C$63)&lt;=$C$9,0,1)),0)+IF(DH$63=$C$17,0,IF(DG$63=$C$17,$B108*(DG$60),0))</f>
        <v>2.36</v>
      </c>
      <c r="DH108" s="50">
        <f ca="1">IF(DH$63&lt;=$C$17,($C$34*DH$59*$B108/$C$63)*(IF(COUNTA($D108:DG108)*(12/$C$63)&lt;=$C$9,0,1)),0)+IF(DI$63=$C$17,0,IF(DH$63=$C$17,$B108*(DH$60),0))</f>
        <v>2.36</v>
      </c>
      <c r="DI108" s="50">
        <f ca="1">IF(DI$63&lt;=$C$17,($C$34*DI$59*$B108/$C$63)*(IF(COUNTA($D108:DH108)*(12/$C$63)&lt;=$C$9,0,1)),0)+IF(DJ$63=$C$17,0,IF(DI$63=$C$17,$B108*(DI$60),0))</f>
        <v>2.36</v>
      </c>
      <c r="DJ108" s="50">
        <f ca="1">IF(DJ$63&lt;=$C$17,($C$34*DJ$59*$B108/$C$63)*(IF(COUNTA($D108:DI108)*(12/$C$63)&lt;=$C$9,0,1)),0)+IF(DK$63=$C$17,0,IF(DJ$63=$C$17,$B108*(DJ$60),0))</f>
        <v>2.36</v>
      </c>
      <c r="DK108" s="50">
        <f ca="1">IF(DK$63&lt;=$C$17,($C$34*DK$59*$B108/$C$63)*(IF(COUNTA($D108:DJ108)*(12/$C$63)&lt;=$C$9,0,1)),0)+IF(DL$63=$C$17,0,IF(DK$63=$C$17,$B108*(DK$60),0))</f>
        <v>2.36</v>
      </c>
      <c r="DL108" s="50">
        <f ca="1">IF(DL$63&lt;=$C$17,($C$34*DL$59*$B108/$C$63)*(IF(COUNTA($D108:DK108)*(12/$C$63)&lt;=$C$9,0,1)),0)+IF(DM$63=$C$17,0,IF(DL$63=$C$17,$B108*(DL$60),0))</f>
        <v>2.36</v>
      </c>
      <c r="DM108" s="50">
        <f ca="1">IF(DM$63&lt;=$C$17,($C$34*DM$59*$B108/$C$63)*(IF(COUNTA($D108:DL108)*(12/$C$63)&lt;=$C$9,0,1)),0)+IF(DN$63=$C$17,0,IF(DM$63=$C$17,$B108*(DM$60),0))</f>
        <v>2.36</v>
      </c>
      <c r="DN108" s="50">
        <f ca="1">IF(DN$63&lt;=$C$17,($C$34*DN$59*$B108/$C$63)*(IF(COUNTA($D108:DM108)*(12/$C$63)&lt;=$C$9,0,1)),0)+IF(DO$63=$C$17,0,IF(DN$63=$C$17,$B108*(DN$60),0))</f>
        <v>2.36</v>
      </c>
      <c r="DO108" s="50">
        <f ca="1">IF(DO$63&lt;=$C$17,($C$34*DO$59*$B108/$C$63)*(IF(COUNTA($D108:DN108)*(12/$C$63)&lt;=$C$9,0,1)),0)+IF(DP$63=$C$17,0,IF(DO$63=$C$17,$B108*(DO$60),0))</f>
        <v>2.36</v>
      </c>
      <c r="DP108" s="50">
        <f ca="1">IF(DP$63&lt;=$C$17,($C$34*DP$59*$B108/$C$63)*(IF(COUNTA($D108:DO108)*(12/$C$63)&lt;=$C$9,0,1)),0)+IF(DQ$63=$C$17,0,IF(DP$63=$C$17,$B108*(DP$60),0))</f>
        <v>2.36</v>
      </c>
      <c r="DQ108" s="50">
        <f ca="1">IF(DQ$63&lt;=$C$17,($C$34*DQ$59*$B108/$C$63)*(IF(COUNTA($D108:DP108)*(12/$C$63)&lt;=$C$9,0,1)),0)+IF(DR$63=$C$17,0,IF(DQ$63=$C$17,$B108*(DQ$60),0))</f>
        <v>2.36</v>
      </c>
      <c r="DR108" s="50">
        <f ca="1">IF(DR$63&lt;=$C$17,($C$34*DR$59*$B108/$C$63)*(IF(COUNTA($D108:DQ108)*(12/$C$63)&lt;=$C$9,0,1)),0)+IF(DS$63=$C$17,0,IF(DR$63=$C$17,$B108*(DR$60),0))</f>
        <v>2.36</v>
      </c>
      <c r="DS108" s="50">
        <f ca="1">IF(DS$63&lt;=$C$17,($C$34*DS$59*$B108/$C$63)*(IF(COUNTA($D108:DR108)*(12/$C$63)&lt;=$C$9,0,1)),0)+IF(DT$63=$C$17,0,IF(DS$63=$C$17,$B108*(DS$60),0))</f>
        <v>2.36</v>
      </c>
      <c r="DT108" s="50">
        <f ca="1">IF(DT$63&lt;=$C$17,($C$34*DT$59*$B108/$C$63)*(IF(COUNTA($D108:DS108)*(12/$C$63)&lt;=$C$9,0,1)),0)+IF(DU$63=$C$17,0,IF(DT$63=$C$17,$B108*(DT$60),0))</f>
        <v>579.82582397734257</v>
      </c>
      <c r="DU108" s="50">
        <f>IF(DU$63&lt;=$C$17,($C$34*DU$59*$B108/$C$63)*(IF(COUNTA($D108:DT108)*(12/$C$63)&lt;=$C$9,0,1)),0)+IF(DV$63=$C$17,0,IF(DU$63=$C$17,$B108*(DU$60),0))</f>
        <v>0</v>
      </c>
      <c r="DV108" s="50">
        <f>IF(DV$63&lt;=$C$17,($C$34*DV$59*$B108/$C$63)*(IF(COUNTA($D108:DU108)*(12/$C$63)&lt;=$C$9,0,1)),0)+IF(DW$63=$C$17,0,IF(DV$63=$C$17,$B108*(DV$60),0))</f>
        <v>0</v>
      </c>
      <c r="DW108" s="50">
        <f>IF(DW$63&lt;=$C$17,($C$34*DW$59*$B108/$C$63)*(IF(COUNTA($D108:DV108)*(12/$C$63)&lt;=$C$9,0,1)),0)+IF(DX$63=$C$17,0,IF(DW$63=$C$17,$B108*(DW$60),0))</f>
        <v>0</v>
      </c>
      <c r="DX108" s="50">
        <f>IF(DX$63&lt;=$C$17,($C$34*DX$59*$B108/$C$63)*(IF(COUNTA($D108:DW108)*(12/$C$63)&lt;=$C$9,0,1)),0)+IF(DY$63=$C$17,0,IF(DX$63=$C$17,$B108*(DX$60),0))</f>
        <v>0</v>
      </c>
      <c r="DY108" s="50">
        <f>IF(DY$63&lt;=$C$17,($C$34*DY$59*$B108/$C$63)*(IF(COUNTA($D108:DX108)*(12/$C$63)&lt;=$C$9,0,1)),0)+IF(DZ$63=$C$17,0,IF(DY$63=$C$17,$B108*(DY$60),0))</f>
        <v>0</v>
      </c>
      <c r="DZ108" s="50">
        <f>IF(DZ$63&lt;=$C$17,($C$34*DZ$59*$B108/$C$63)*(IF(COUNTA($D108:DY108)*(12/$C$63)&lt;=$C$9,0,1)),0)+IF(EA$63=$C$17,0,IF(DZ$63=$C$17,$B108*(DZ$60),0))</f>
        <v>0</v>
      </c>
      <c r="EA108" s="50">
        <f>IF(EA$63&lt;=$C$17,($C$34*EA$59*$B108/$C$63)*(IF(COUNTA($D108:DZ108)*(12/$C$63)&lt;=$C$9,0,1)),0)+IF(EB$63=$C$17,0,IF(EA$63=$C$17,$B108*(EA$60),0))</f>
        <v>0</v>
      </c>
      <c r="EB108" s="50">
        <f>IF(EB$63&lt;=$C$17,($C$34*EB$59*$B108/$C$63)*(IF(COUNTA($D108:EA108)*(12/$C$63)&lt;=$C$9,0,1)),0)+IF(EC$63=$C$17,0,IF(EB$63=$C$17,$B108*(EB$60),0))</f>
        <v>0</v>
      </c>
      <c r="EC108" s="50">
        <f>IF(EC$63&lt;=$C$17,($C$34*EC$59*$B108/$C$63)*(IF(COUNTA($D108:EB108)*(12/$C$63)&lt;=$C$9,0,1)),0)+IF(ED$63=$C$17,0,IF(EC$63=$C$17,$B108*(EC$60),0))</f>
        <v>0</v>
      </c>
      <c r="ED108" s="50">
        <f>IF(ED$63&lt;=$C$17,($C$34*ED$59*$B108/$C$63)*(IF(COUNTA($D108:EC108)*(12/$C$63)&lt;=$C$9,0,1)),0)+IF(EE$63=$C$17,0,IF(ED$63=$C$17,$B108*(ED$60),0))</f>
        <v>0</v>
      </c>
      <c r="EE108" s="50">
        <f>IF(EE$63&lt;=$C$17,($C$34*EE$59*$B108/$C$63)*(IF(COUNTA($D108:ED108)*(12/$C$63)&lt;=$C$9,0,1)),0)+IF(EF$63=$C$17,0,IF(EE$63=$C$17,$B108*(EE$60),0))</f>
        <v>0</v>
      </c>
      <c r="EF108" s="50">
        <f>IF(EF$63&lt;=$C$17,($C$34*EF$59*$B108/$C$63)*(IF(COUNTA($D108:EE108)*(12/$C$63)&lt;=$C$9,0,1)),0)+IF(EG$63=$C$17,0,IF(EF$63=$C$17,$B108*(EF$60),0))</f>
        <v>0</v>
      </c>
      <c r="EG108" s="50">
        <f>IF(EG$63&lt;=$C$17,($C$34*EG$59*$B108/$C$63)*(IF(COUNTA($D108:EF108)*(12/$C$63)&lt;=$C$9,0,1)),0)+IF(EH$63=$C$17,0,IF(EG$63=$C$17,$B108*(EG$60),0))</f>
        <v>0</v>
      </c>
      <c r="EH108" s="50">
        <f>IF(EH$63&lt;=$C$17,($C$34*EH$59*$B108/$C$63)*(IF(COUNTA($D108:EG108)*(12/$C$63)&lt;=$C$9,0,1)),0)+IF(EI$63=$C$17,0,IF(EH$63=$C$17,$B108*(EH$60),0))</f>
        <v>0</v>
      </c>
      <c r="EI108" s="50">
        <f>IF(EI$63&lt;=$C$17,($C$34*EI$59*$B108/$C$63)*(IF(COUNTA($D108:EH108)*(12/$C$63)&lt;=$C$9,0,1)),0)+IF(EJ$63=$C$17,0,IF(EI$63=$C$17,$B108*(EI$60),0))</f>
        <v>0</v>
      </c>
      <c r="EJ108" s="50">
        <f>IF(EJ$63&lt;=$C$17,($C$34*EJ$59*$B108/$C$63)*(IF(COUNTA($D108:EI108)*(12/$C$63)&lt;=$C$9,0,1)),0)+IF(EK$63=$C$17,0,IF(EJ$63=$C$17,$B108*(EJ$60),0))</f>
        <v>0</v>
      </c>
      <c r="EK108" s="50">
        <f>IF(EK$63&lt;=$C$17,($C$34*EK$59*$B108/$C$63)*(IF(COUNTA($D108:EJ108)*(12/$C$63)&lt;=$C$9,0,1)),0)+IF(EL$63=$C$17,0,IF(EK$63=$C$17,$B108*(EK$60),0))</f>
        <v>0</v>
      </c>
      <c r="EL108" s="50">
        <f>IF(EL$63&lt;=$C$17,($C$34*EL$59*$B108/$C$63)*(IF(COUNTA($D108:EK108)*(12/$C$63)&lt;=$C$9,0,1)),0)+IF(EM$63=$C$17,0,IF(EL$63=$C$17,$B108*(EL$60),0))</f>
        <v>0</v>
      </c>
      <c r="EM108" s="50">
        <f>IF(EM$63&lt;=$C$17,($C$34*EM$59*$B108/$C$63)*(IF(COUNTA($D108:EL108)*(12/$C$63)&lt;=$C$9,0,1)),0)+IF(EN$63=$C$17,0,IF(EM$63=$C$17,$B108*(EM$60),0))</f>
        <v>0</v>
      </c>
      <c r="EN108" s="50">
        <f>IF(EN$63&lt;=$C$17,($C$34*EN$59*$B108/$C$63)*(IF(COUNTA($D108:EM108)*(12/$C$63)&lt;=$C$9,0,1)),0)+IF(EO$63=$C$17,0,IF(EN$63=$C$17,$B108*(EN$60),0))</f>
        <v>0</v>
      </c>
      <c r="EO108" s="50">
        <f>IF(EO$63&lt;=$C$17,($C$34*EO$59*$B108/$C$63)*(IF(COUNTA($D108:EN108)*(12/$C$63)&lt;=$C$9,0,1)),0)+IF(EP$63=$C$17,0,IF(EO$63=$C$17,$B108*(EO$60),0))</f>
        <v>0</v>
      </c>
      <c r="EP108" s="50">
        <f>IF(EP$63&lt;=$C$17,($C$34*EP$59*$B108/$C$63)*(IF(COUNTA($D108:EO108)*(12/$C$63)&lt;=$C$9,0,1)),0)+IF(EQ$63=$C$17,0,IF(EP$63=$C$17,$B108*(EP$60),0))</f>
        <v>0</v>
      </c>
      <c r="EQ108" s="50">
        <f>IF(EQ$63&lt;=$C$17,($C$34*EQ$59*$B108/$C$63)*(IF(COUNTA($D108:EP108)*(12/$C$63)&lt;=$C$9,0,1)),0)+IF(ER$63=$C$17,0,IF(EQ$63=$C$17,$B108*(EQ$60),0))</f>
        <v>0</v>
      </c>
      <c r="ER108" s="50">
        <f>IF(ER$63&lt;=$C$17,($C$34*ER$59*$B108/$C$63)*(IF(COUNTA($D108:EQ108)*(12/$C$63)&lt;=$C$9,0,1)),0)+IF(ES$63=$C$17,0,IF(ER$63=$C$17,$B108*(ER$60),0))</f>
        <v>0</v>
      </c>
      <c r="ES108" s="50">
        <f>IF(ES$63&lt;=$C$17,($C$34*ES$59*$B108/$C$63)*(IF(COUNTA($D108:ER108)*(12/$C$63)&lt;=$C$9,0,1)),0)+IF(ET$63=$C$17,0,IF(ES$63=$C$17,$B108*(ES$60),0))</f>
        <v>0</v>
      </c>
      <c r="ET108" s="50">
        <f>IF(ET$63&lt;=$C$17,($C$34*ET$59*$B108/$C$63)*(IF(COUNTA($D108:ES108)*(12/$C$63)&lt;=$C$9,0,1)),0)+IF(EU$63=$C$17,0,IF(ET$63=$C$17,$B108*(ET$60),0))</f>
        <v>0</v>
      </c>
      <c r="EU108" s="50">
        <f>IF(EU$63&lt;=$C$17,($C$34*EU$59*$B108/$C$63)*(IF(COUNTA($D108:ET108)*(12/$C$63)&lt;=$C$9,0,1)),0)+IF(EV$63=$C$17,0,IF(EU$63=$C$17,$B108*(EU$60),0))</f>
        <v>0</v>
      </c>
      <c r="EV108" s="50">
        <f>IF(EV$63&lt;=$C$17,($C$34*EV$59*$B108/$C$63)*(IF(COUNTA($D108:EU108)*(12/$C$63)&lt;=$C$9,0,1)),0)+IF(EW$63=$C$17,0,IF(EV$63=$C$17,$B108*(EV$60),0))</f>
        <v>0</v>
      </c>
      <c r="EW108" s="50">
        <f>IF(EW$63&lt;=$C$17,($C$34*EW$59*$B108/$C$63)*(IF(COUNTA($D108:EV108)*(12/$C$63)&lt;=$C$9,0,1)),0)+IF(EX$63=$C$17,0,IF(EW$63=$C$17,$B108*(EW$60),0))</f>
        <v>0</v>
      </c>
      <c r="EX108" s="50">
        <f>IF(EX$63&lt;=$C$17,($C$34*EX$59*$B108/$C$63)*(IF(COUNTA($D108:EW108)*(12/$C$63)&lt;=$C$9,0,1)),0)+IF(EY$63=$C$17,0,IF(EX$63=$C$17,$B108*(EX$60),0))</f>
        <v>0</v>
      </c>
      <c r="EY108" s="50">
        <f>IF(EY$63&lt;=$C$17,($C$34*EY$59*$B108/$C$63)*(IF(COUNTA($D108:EX108)*(12/$C$63)&lt;=$C$9,0,1)),0)+IF(EZ$63=$C$17,0,IF(EY$63=$C$17,$B108*(EY$60),0))</f>
        <v>0</v>
      </c>
      <c r="EZ108" s="50">
        <f>IF(EZ$63&lt;=$C$17,($C$34*EZ$59*$B108/$C$63)*(IF(COUNTA($D108:EY108)*(12/$C$63)&lt;=$C$9,0,1)),0)+IF(FA$63=$C$17,0,IF(EZ$63=$C$17,$B108*(EZ$60),0))</f>
        <v>0</v>
      </c>
      <c r="FA108" s="50">
        <f>IF(FA$63&lt;=$C$17,($C$34*FA$59*$B108/$C$63)*(IF(COUNTA($D108:EZ108)*(12/$C$63)&lt;=$C$9,0,1)),0)+IF(FB$63=$C$17,0,IF(FA$63=$C$17,$B108*(FA$60),0))</f>
        <v>0</v>
      </c>
      <c r="FB108" s="50">
        <f>IF(FB$63&lt;=$C$17,($C$34*FB$59*$B108/$C$63)*(IF(COUNTA($D108:FA108)*(12/$C$63)&lt;=$C$9,0,1)),0)+IF(FC$63=$C$17,0,IF(FB$63=$C$17,$B108*(FB$60),0))</f>
        <v>0</v>
      </c>
      <c r="FC108" s="50">
        <f>IF(FC$63&lt;=$C$17,($C$34*FC$59*$B108/$C$63)*(IF(COUNTA($D108:FB108)*(12/$C$63)&lt;=$C$9,0,1)),0)+IF(FD$63=$C$17,0,IF(FC$63=$C$17,$B108*(FC$60),0))</f>
        <v>0</v>
      </c>
      <c r="FD108" s="50">
        <f>IF(FD$63&lt;=$C$17,($C$34*FD$59*$B108/$C$63)*(IF(COUNTA($D108:FC108)*(12/$C$63)&lt;=$C$9,0,1)),0)+IF(FE$63=$C$17,0,IF(FD$63=$C$17,$B108*(FD$60),0))</f>
        <v>0</v>
      </c>
      <c r="FE108" s="50">
        <f>IF(FE$63&lt;=$C$17,($C$34*FE$59*$B108/$C$63)*(IF(COUNTA($D108:FD108)*(12/$C$63)&lt;=$C$9,0,1)),0)+IF(FF$63=$C$17,0,IF(FE$63=$C$17,$B108*(FE$60),0))</f>
        <v>0</v>
      </c>
      <c r="FF108" s="50">
        <f>IF(FF$63&lt;=$C$17,($C$34*FF$59*$B108/$C$63)*(IF(COUNTA($D108:FE108)*(12/$C$63)&lt;=$C$9,0,1)),0)+IF(FG$63=$C$17,0,IF(FF$63=$C$17,$B108*(FF$60),0))</f>
        <v>0</v>
      </c>
      <c r="FG108" s="50">
        <f>IF(FG$63&lt;=$C$17,($C$34*FG$59*$B108/$C$63)*(IF(COUNTA($D108:FF108)*(12/$C$63)&lt;=$C$9,0,1)),0)+IF(FH$63=$C$17,0,IF(FG$63=$C$17,$B108*(FG$60),0))</f>
        <v>0</v>
      </c>
      <c r="FH108" s="50">
        <f>IF(FH$63&lt;=$C$17,($C$34*FH$59*$B108/$C$63)*(IF(COUNTA($D108:FG108)*(12/$C$63)&lt;=$C$9,0,1)),0)+IF(FI$63=$C$17,0,IF(FH$63=$C$17,$B108*(FH$60),0))</f>
        <v>0</v>
      </c>
      <c r="FI108" s="50">
        <f>IF(FI$63&lt;=$C$17,($C$34*FI$59*$B108/$C$63)*(IF(COUNTA($D108:FH108)*(12/$C$63)&lt;=$C$9,0,1)),0)+IF(FJ$63=$C$17,0,IF(FI$63=$C$17,$B108*(FI$60),0))</f>
        <v>0</v>
      </c>
      <c r="FJ108" s="50">
        <f>IF(FJ$63&lt;=$C$17,($C$34*FJ$59*$B108/$C$63)*(IF(COUNTA($D108:FI108)*(12/$C$63)&lt;=$C$9,0,1)),0)+IF(FK$63=$C$17,0,IF(FJ$63=$C$17,$B108*(FJ$60),0))</f>
        <v>0</v>
      </c>
      <c r="FK108" s="50">
        <f>IF(FK$63&lt;=$C$17,($C$34*FK$59*$B108/$C$63)*(IF(COUNTA($D108:FJ108)*(12/$C$63)&lt;=$C$9,0,1)),0)+IF(FL$63=$C$17,0,IF(FK$63=$C$17,$B108*(FK$60),0))</f>
        <v>0</v>
      </c>
      <c r="FL108" s="50">
        <f>IF(FL$63&lt;=$C$17,($C$34*FL$59*$B108/$C$63)*(IF(COUNTA($D108:FK108)*(12/$C$63)&lt;=$C$9,0,1)),0)+IF(FM$63=$C$17,0,IF(FL$63=$C$17,$B108*(FL$60),0))</f>
        <v>0</v>
      </c>
      <c r="FM108" s="50">
        <f>IF(FM$63&lt;=$C$17,($C$34*FM$59*$B108/$C$63)*(IF(COUNTA($D108:FL108)*(12/$C$63)&lt;=$C$9,0,1)),0)+IF(FN$63=$C$17,0,IF(FM$63=$C$17,$B108*(FM$60),0))</f>
        <v>0</v>
      </c>
      <c r="FN108" s="50">
        <f>IF(FN$63&lt;=$C$17,($C$34*FN$59*$B108/$C$63)*(IF(COUNTA($D108:FM108)*(12/$C$63)&lt;=$C$9,0,1)),0)+IF(FO$63=$C$17,0,IF(FN$63=$C$17,$B108*(FN$60),0))</f>
        <v>0</v>
      </c>
      <c r="FO108" s="50">
        <f>IF(FO$63&lt;=$C$17,($C$34*FO$59*$B108/$C$63)*(IF(COUNTA($D108:FN108)*(12/$C$63)&lt;=$C$9,0,1)),0)+IF(FP$63=$C$17,0,IF(FO$63=$C$17,$B108*(FO$60),0))</f>
        <v>0</v>
      </c>
      <c r="FP108" s="50">
        <f>IF(FP$63&lt;=$C$17,($C$34*FP$59*$B108/$C$63)*(IF(COUNTA($D108:FO108)*(12/$C$63)&lt;=$C$9,0,1)),0)+IF(FQ$63=$C$17,0,IF(FP$63=$C$17,$B108*(FP$60),0))</f>
        <v>0</v>
      </c>
      <c r="FQ108" s="50">
        <f>IF(FQ$63&lt;=$C$17,($C$34*FQ$59*$B108/$C$63)*(IF(COUNTA($D108:FP108)*(12/$C$63)&lt;=$C$9,0,1)),0)+IF(FR$63=$C$17,0,IF(FQ$63=$C$17,$B108*(FQ$60),0))</f>
        <v>0</v>
      </c>
      <c r="FR108" s="50">
        <f>IF(FR$63&lt;=$C$17,($C$34*FR$59*$B108/$C$63)*(IF(COUNTA($D108:FQ108)*(12/$C$63)&lt;=$C$9,0,1)),0)+IF(FS$63=$C$17,0,IF(FR$63=$C$17,$B108*(FR$60),0))</f>
        <v>0</v>
      </c>
      <c r="FS108" s="50">
        <f>IF(FS$63&lt;=$C$17,($C$34*FS$59*$B108/$C$63)*(IF(COUNTA($D108:FR108)*(12/$C$63)&lt;=$C$9,0,1)),0)+IF(FT$63=$C$17,0,IF(FS$63=$C$17,$B108*(FS$60),0))</f>
        <v>0</v>
      </c>
      <c r="FT108" s="50">
        <f>IF(FT$63&lt;=$C$17,($C$34*FT$59*$B108/$C$63)*(IF(COUNTA($D108:FS108)*(12/$C$63)&lt;=$C$9,0,1)),0)+IF(FU$63=$C$17,0,IF(FT$63=$C$17,$B108*(FT$60),0))</f>
        <v>0</v>
      </c>
      <c r="FU108" s="50">
        <f>IF(FU$63&lt;=$C$17,($C$34*FU$59*$B108/$C$63)*(IF(COUNTA($D108:FT108)*(12/$C$63)&lt;=$C$9,0,1)),0)+IF(FV$63=$C$17,0,IF(FU$63=$C$17,$B108*(FU$60),0))</f>
        <v>0</v>
      </c>
      <c r="FV108" s="50">
        <f>IF(FV$63&lt;=$C$17,($C$34*FV$59*$B108/$C$63)*(IF(COUNTA($D108:FU108)*(12/$C$63)&lt;=$C$9,0,1)),0)+IF(FW$63=$C$17,0,IF(FV$63=$C$17,$B108*(FV$60),0))</f>
        <v>0</v>
      </c>
      <c r="FW108" s="50">
        <f>IF(FW$63&lt;=$C$17,($C$34*FW$59*$B108/$C$63)*(IF(COUNTA($D108:FV108)*(12/$C$63)&lt;=$C$9,0,1)),0)+IF(FX$63=$C$17,0,IF(FW$63=$C$17,$B108*(FW$60),0))</f>
        <v>0</v>
      </c>
      <c r="FX108" s="50">
        <f>IF(FX$63&lt;=$C$17,($C$34*FX$59*$B108/$C$63)*(IF(COUNTA($D108:FW108)*(12/$C$63)&lt;=$C$9,0,1)),0)+IF(FY$63=$C$17,0,IF(FX$63=$C$17,$B108*(FX$60),0))</f>
        <v>0</v>
      </c>
      <c r="FY108" s="50">
        <f>IF(FY$63&lt;=$C$17,($C$34*FY$59*$B108/$C$63)*(IF(COUNTA($D108:FX108)*(12/$C$63)&lt;=$C$9,0,1)),0)+IF(FZ$63=$C$17,0,IF(FY$63=$C$17,$B108*(FY$60),0))</f>
        <v>0</v>
      </c>
      <c r="FZ108" s="50">
        <f>IF(FZ$63&lt;=$C$17,($C$34*FZ$59*$B108/$C$63)*(IF(COUNTA($D108:FY108)*(12/$C$63)&lt;=$C$9,0,1)),0)+IF(GA$63=$C$17,0,IF(FZ$63=$C$17,$B108*(FZ$60),0))</f>
        <v>0</v>
      </c>
      <c r="GA108" s="50">
        <f>IF(GA$63&lt;=$C$17,($C$34*GA$59*$B108/$C$63)*(IF(COUNTA($D108:FZ108)*(12/$C$63)&lt;=$C$9,0,1)),0)+IF(GB$63=$C$17,0,IF(GA$63=$C$17,$B108*(GA$60),0))</f>
        <v>0</v>
      </c>
      <c r="GB108" s="50">
        <f>IF(GB$63&lt;=$C$17,($C$34*GB$59*$B108/$C$63)*(IF(COUNTA($D108:GA108)*(12/$C$63)&lt;=$C$9,0,1)),0)+IF(GC$63=$C$17,0,IF(GB$63=$C$17,$B108*(GB$60),0))</f>
        <v>0</v>
      </c>
      <c r="GC108" s="50">
        <f>IF(GC$63&lt;=$C$17,($C$34*GC$59*$B108/$C$63)*(IF(COUNTA($D108:GB108)*(12/$C$63)&lt;=$C$9,0,1)),0)+IF(GD$63=$C$17,0,IF(GC$63=$C$17,$B108*(GC$60),0))</f>
        <v>0</v>
      </c>
      <c r="GD108" s="50">
        <f>IF(GD$63&lt;=$C$17,($C$34*GD$59*$B108/$C$63)*(IF(COUNTA($D108:GC108)*(12/$C$63)&lt;=$C$9,0,1)),0)+IF(GE$63=$C$17,0,IF(GD$63=$C$17,$B108*(GD$60),0))</f>
        <v>0</v>
      </c>
      <c r="GE108" s="50">
        <f>IF(GE$63&lt;=$C$17,($C$34*GE$59*$B108/$C$63)*(IF(COUNTA($D108:GD108)*(12/$C$63)&lt;=$C$9,0,1)),0)+IF(GF$63=$C$17,0,IF(GE$63=$C$17,$B108*(GE$60),0))</f>
        <v>0</v>
      </c>
      <c r="GF108" s="50">
        <f>IF(GF$63&lt;=$C$17,($C$34*GF$59*$B108/$C$63)*(IF(COUNTA($D108:GE108)*(12/$C$63)&lt;=$C$9,0,1)),0)+IF(GG$63=$C$17,0,IF(GF$63=$C$17,$B108*(GF$60),0))</f>
        <v>0</v>
      </c>
      <c r="GG108" s="50">
        <f>IF(GG$63&lt;=$C$17,($C$34*GG$59*$B108/$C$63)*(IF(COUNTA($D108:GF108)*(12/$C$63)&lt;=$C$9,0,1)),0)+IF(GH$63=$C$17,0,IF(GG$63=$C$17,$B108*(GG$60),0))</f>
        <v>0</v>
      </c>
      <c r="GH108" s="50">
        <f>IF(GH$63&lt;=$C$17,($C$34*GH$59*$B108/$C$63)*(IF(COUNTA($D108:GG108)*(12/$C$63)&lt;=$C$9,0,1)),0)+IF(GI$63=$C$17,0,IF(GH$63=$C$17,$B108*(GH$60),0))</f>
        <v>0</v>
      </c>
      <c r="GI108" s="50">
        <f>IF(GI$63&lt;=$C$17,($C$34*GI$59*$B108/$C$63)*(IF(COUNTA($D108:GH108)*(12/$C$63)&lt;=$C$9,0,1)),0)+IF(GJ$63=$C$17,0,IF(GI$63=$C$17,$B108*(GI$60),0))</f>
        <v>0</v>
      </c>
      <c r="GJ108" s="50">
        <f>IF(GJ$63&lt;=$C$17,($C$34*GJ$59*$B108/$C$63)*(IF(COUNTA($D108:GI108)*(12/$C$63)&lt;=$C$9,0,1)),0)+IF(GK$63=$C$17,0,IF(GJ$63=$C$17,$B108*(GJ$60),0))</f>
        <v>0</v>
      </c>
      <c r="GK108" s="50">
        <f>IF(GK$63&lt;=$C$17,($C$34*GK$59*$B108/$C$63)*(IF(COUNTA($D108:GJ108)*(12/$C$63)&lt;=$C$9,0,1)),0)+IF(GL$63=$C$17,0,IF(GK$63=$C$17,$B108*(GK$60),0))</f>
        <v>0</v>
      </c>
      <c r="GL108" s="50">
        <f>IF(GL$63&lt;=$C$17,($C$34*GL$59*$B108/$C$63)*(IF(COUNTA($D108:GK108)*(12/$C$63)&lt;=$C$9,0,1)),0)+IF(GM$63=$C$17,0,IF(GL$63=$C$17,$B108*(GL$60),0))</f>
        <v>0</v>
      </c>
      <c r="GM108" s="50">
        <f>IF(GM$63&lt;=$C$17,($C$34*GM$59*$B108/$C$63)*(IF(COUNTA($D108:GL108)*(12/$C$63)&lt;=$C$9,0,1)),0)+IF(GN$63=$C$17,0,IF(GM$63=$C$17,$B108*(GM$60),0))</f>
        <v>0</v>
      </c>
      <c r="GN108" s="50">
        <f>IF(GN$63&lt;=$C$17,($C$34*GN$59*$B108/$C$63)*(IF(COUNTA($D108:GM108)*(12/$C$63)&lt;=$C$9,0,1)),0)+IF(GO$63=$C$17,0,IF(GN$63=$C$17,$B108*(GN$60),0))</f>
        <v>0</v>
      </c>
      <c r="GO108" s="50">
        <f>IF(GO$63&lt;=$C$17,($C$34*GO$59*$B108/$C$63)*(IF(COUNTA($D108:GN108)*(12/$C$63)&lt;=$C$9,0,1)),0)+IF(GP$63=$C$17,0,IF(GO$63=$C$17,$B108*(GO$60),0))</f>
        <v>0</v>
      </c>
      <c r="GP108" s="50">
        <f>IF(GP$63&lt;=$C$17,($C$34*GP$59*$B108/$C$63)*(IF(COUNTA($D108:GO108)*(12/$C$63)&lt;=$C$9,0,1)),0)+IF(GQ$63=$C$17,0,IF(GP$63=$C$17,$B108*(GP$60),0))</f>
        <v>0</v>
      </c>
      <c r="GQ108" s="50">
        <f>IF(GQ$63&lt;=$C$17,($C$34*GQ$59*$B108/$C$63)*(IF(COUNTA($D108:GP108)*(12/$C$63)&lt;=$C$9,0,1)),0)+IF(GR$63=$C$17,0,IF(GQ$63=$C$17,$B108*(GQ$60),0))</f>
        <v>0</v>
      </c>
      <c r="GR108" s="50">
        <f>IF(GR$63&lt;=$C$17,($C$34*GR$59*$B108/$C$63)*(IF(COUNTA($D108:GQ108)*(12/$C$63)&lt;=$C$9,0,1)),0)+IF(GS$63=$C$17,0,IF(GR$63=$C$17,$B108*(GR$60),0))</f>
        <v>0</v>
      </c>
      <c r="GS108" s="50">
        <f>IF(GS$63&lt;=$C$17,($C$34*GS$59*$B108/$C$63)*(IF(COUNTA($D108:GR108)*(12/$C$63)&lt;=$C$9,0,1)),0)+IF(GT$63=$C$17,0,IF(GS$63=$C$17,$B108*(GS$60),0))</f>
        <v>0</v>
      </c>
      <c r="GT108" s="50">
        <f>IF(GT$63&lt;=$C$17,($C$34*GT$59*$B108/$C$63)*(IF(COUNTA($D108:GS108)*(12/$C$63)&lt;=$C$9,0,1)),0)+IF(GU$63=$C$17,0,IF(GT$63=$C$17,$B108*(GT$60),0))</f>
        <v>0</v>
      </c>
      <c r="GU108" s="50">
        <f>IF(GU$63&lt;=$C$17,($C$34*GU$59*$B108/$C$63)*(IF(COUNTA($D108:GT108)*(12/$C$63)&lt;=$C$9,0,1)),0)+IF(GV$63=$C$17,0,IF(GU$63=$C$17,$B108*(GU$60),0))</f>
        <v>0</v>
      </c>
      <c r="GV108" s="50">
        <f>IF(GV$63&lt;=$C$17,($C$34*GV$59*$B108/$C$63)*(IF(COUNTA($D108:GU108)*(12/$C$63)&lt;=$C$9,0,1)),0)+IF(GW$63=$C$17,0,IF(GV$63=$C$17,$B108*(GV$60),0))</f>
        <v>0</v>
      </c>
      <c r="GW108" s="50">
        <f>IF(GW$63&lt;=$C$17,($C$34*GW$59*$B108/$C$63)*(IF(COUNTA($D108:GV108)*(12/$C$63)&lt;=$C$9,0,1)),0)+IF(GX$63=$C$17,0,IF(GW$63=$C$17,$B108*(GW$60),0))</f>
        <v>0</v>
      </c>
      <c r="GX108" s="50">
        <f>IF(GX$63&lt;=$C$17,($C$34*GX$59*$B108/$C$63)*(IF(COUNTA($D108:GW108)*(12/$C$63)&lt;=$C$9,0,1)),0)+IF(GY$63=$C$17,0,IF(GX$63=$C$17,$B108*(GX$60),0))</f>
        <v>0</v>
      </c>
      <c r="GY108" s="50">
        <f>IF(GY$63&lt;=$C$17,($C$34*GY$59*$B108/$C$63)*(IF(COUNTA($D108:GX108)*(12/$C$63)&lt;=$C$9,0,1)),0)+IF(GZ$63=$C$17,0,IF(GY$63=$C$17,$B108*(GY$60),0))</f>
        <v>0</v>
      </c>
      <c r="GZ108" s="50">
        <f>IF(GZ$63&lt;=$C$17,($C$34*GZ$59*$B108/$C$63)*(IF(COUNTA($D108:GY108)*(12/$C$63)&lt;=$C$9,0,1)),0)+IF(HA$63=$C$17,0,IF(GZ$63=$C$17,$B108*(GZ$60),0))</f>
        <v>0</v>
      </c>
      <c r="HA108" s="50">
        <f>IF(HA$63&lt;=$C$17,($C$34*HA$59*$B108/$C$63)*(IF(COUNTA($D108:GZ108)*(12/$C$63)&lt;=$C$9,0,1)),0)+IF(HB$63=$C$17,0,IF(HA$63=$C$17,$B108*(HA$60),0))</f>
        <v>0</v>
      </c>
      <c r="HB108" s="50">
        <f>IF(HB$63&lt;=$C$17,($C$34*HB$59*$B108/$C$63)*(IF(COUNTA($D108:HA108)*(12/$C$63)&lt;=$C$9,0,1)),0)+IF(HC$63=$C$17,0,IF(HB$63=$C$17,$B108*(HB$60),0))</f>
        <v>0</v>
      </c>
      <c r="HC108" s="50">
        <f>IF(HC$63&lt;=$C$17,($C$34*HC$59*$B108/$C$63)*(IF(COUNTA($D108:HB108)*(12/$C$63)&lt;=$C$9,0,1)),0)+IF(HD$63=$C$17,0,IF(HC$63=$C$17,$B108*(HC$60),0))</f>
        <v>0</v>
      </c>
      <c r="HD108" s="50">
        <f>IF(HD$63&lt;=$C$17,($C$34*HD$59*$B108/$C$63)*(IF(COUNTA($D108:HC108)*(12/$C$63)&lt;=$C$9,0,1)),0)+IF(HE$63=$C$17,0,IF(HD$63=$C$17,$B108*(HD$60),0))</f>
        <v>0</v>
      </c>
      <c r="HE108" s="50">
        <f>IF(HE$63&lt;=$C$17,($C$34*HE$59*$B108/$C$63)*(IF(COUNTA($D108:HD108)*(12/$C$63)&lt;=$C$9,0,1)),0)+IF(HF$63=$C$17,0,IF(HE$63=$C$17,$B108*(HE$60),0))</f>
        <v>0</v>
      </c>
      <c r="HF108" s="50">
        <f>IF(HF$63&lt;=$C$17,($C$34*HF$59*$B108/$C$63)*(IF(COUNTA($D108:HE108)*(12/$C$63)&lt;=$C$9,0,1)),0)+IF(HG$63=$C$17,0,IF(HF$63=$C$17,$B108*(HF$60),0))</f>
        <v>0</v>
      </c>
      <c r="HG108" s="50">
        <f>IF(HG$63&lt;=$C$17,($C$34*HG$59*$B108/$C$63)*(IF(COUNTA($D108:HF108)*(12/$C$63)&lt;=$C$9,0,1)),0)+IF(HH$63=$C$17,0,IF(HG$63=$C$17,$B108*(HG$60),0))</f>
        <v>0</v>
      </c>
      <c r="HH108" s="50">
        <f>IF(HH$63&lt;=$C$17,($C$34*HH$59*$B108/$C$63)*(IF(COUNTA($D108:HG108)*(12/$C$63)&lt;=$C$9,0,1)),0)+IF(HI$63=$C$17,0,IF(HH$63=$C$17,$B108*(HH$60),0))</f>
        <v>0</v>
      </c>
      <c r="HI108" s="50">
        <f>IF(HI$63&lt;=$C$17,($C$34*HI$59*$B108/$C$63)*(IF(COUNTA($D108:HH108)*(12/$C$63)&lt;=$C$9,0,1)),0)+IF(HJ$63=$C$17,0,IF(HI$63=$C$17,$B108*(HI$60),0))</f>
        <v>0</v>
      </c>
      <c r="HJ108" s="50">
        <f>IF(HJ$63&lt;=$C$17,($C$34*HJ$59*$B108/$C$63)*(IF(COUNTA($D108:HI108)*(12/$C$63)&lt;=$C$9,0,1)),0)+IF(HK$63=$C$17,0,IF(HJ$63=$C$17,$B108*(HJ$60),0))</f>
        <v>0</v>
      </c>
      <c r="HK108" s="50">
        <f>IF(HK$63&lt;=$C$17,($C$34*HK$59*$B108/$C$63)*(IF(COUNTA($D108:HJ108)*(12/$C$63)&lt;=$C$9,0,1)),0)+IF(HL$63=$C$17,0,IF(HK$63=$C$17,$B108*(HK$60),0))</f>
        <v>0</v>
      </c>
      <c r="HL108" s="50">
        <f>IF(HL$63&lt;=$C$17,($C$34*HL$59*$B108/$C$63)*(IF(COUNTA($D108:HK108)*(12/$C$63)&lt;=$C$9,0,1)),0)+IF(HM$63=$C$17,0,IF(HL$63=$C$17,$B108*(HL$60),0))</f>
        <v>0</v>
      </c>
      <c r="HM108" s="50">
        <f>IF(HM$63&lt;=$C$17,($C$34*HM$59*$B108/$C$63)*(IF(COUNTA($D108:HL108)*(12/$C$63)&lt;=$C$9,0,1)),0)+IF(HN$63=$C$17,0,IF(HM$63=$C$17,$B108*(HM$60),0))</f>
        <v>0</v>
      </c>
      <c r="HN108" s="50">
        <f>IF(HN$63&lt;=$C$17,($C$34*HN$59*$B108/$C$63)*(IF(COUNTA($D108:HM108)*(12/$C$63)&lt;=$C$9,0,1)),0)+IF(HO$63=$C$17,0,IF(HN$63=$C$17,$B108*(HN$60),0))</f>
        <v>0</v>
      </c>
      <c r="HO108" s="50">
        <f>IF(HO$63&lt;=$C$17,($C$34*HO$59*$B108/$C$63)*(IF(COUNTA($D108:HN108)*(12/$C$63)&lt;=$C$9,0,1)),0)+IF(HP$63=$C$17,0,IF(HO$63=$C$17,$B108*(HO$60),0))</f>
        <v>0</v>
      </c>
      <c r="HP108" s="50">
        <f>IF(HP$63&lt;=$C$17,($C$34*HP$59*$B108/$C$63)*(IF(COUNTA($D108:HO108)*(12/$C$63)&lt;=$C$9,0,1)),0)+IF(HQ$63=$C$17,0,IF(HP$63=$C$17,$B108*(HP$60),0))</f>
        <v>0</v>
      </c>
      <c r="HQ108" s="50">
        <f>IF(HQ$63&lt;=$C$17,($C$34*HQ$59*$B108/$C$63)*(IF(COUNTA($D108:HP108)*(12/$C$63)&lt;=$C$9,0,1)),0)+IF(HR$63=$C$17,0,IF(HQ$63=$C$17,$B108*(HQ$60),0))</f>
        <v>0</v>
      </c>
      <c r="HR108" s="50">
        <f>IF(HR$63&lt;=$C$17,($C$34*HR$59*$B108/$C$63)*(IF(COUNTA($D108:HQ108)*(12/$C$63)&lt;=$C$9,0,1)),0)+IF(HS$63=$C$17,0,IF(HR$63=$C$17,$B108*(HR$60),0))</f>
        <v>0</v>
      </c>
      <c r="HS108" s="50">
        <f>IF(HS$63&lt;=$C$17,($C$34*HS$59*$B108/$C$63)*(IF(COUNTA($D108:HR108)*(12/$C$63)&lt;=$C$9,0,1)),0)+IF(HT$63=$C$17,0,IF(HS$63=$C$17,$B108*(HS$60),0))</f>
        <v>0</v>
      </c>
      <c r="HT108" s="50">
        <f>IF(HT$63&lt;=$C$17,($C$34*HT$59*$B108/$C$63)*(IF(COUNTA($D108:HS108)*(12/$C$63)&lt;=$C$9,0,1)),0)+IF(HU$63=$C$17,0,IF(HT$63=$C$17,$B108*(HT$60),0))</f>
        <v>0</v>
      </c>
      <c r="HU108" s="50">
        <f>IF(HU$63&lt;=$C$17,($C$34*HU$59*$B108/$C$63)*(IF(COUNTA($D108:HT108)*(12/$C$63)&lt;=$C$9,0,1)),0)+IF(HV$63=$C$17,0,IF(HU$63=$C$17,$B108*(HU$60),0))</f>
        <v>0</v>
      </c>
      <c r="HV108" s="50">
        <f>IF(HV$63&lt;=$C$17,($C$34*HV$59*$B108/$C$63)*(IF(COUNTA($D108:HU108)*(12/$C$63)&lt;=$C$9,0,1)),0)+IF(HW$63=$C$17,0,IF(HV$63=$C$17,$B108*(HV$60),0))</f>
        <v>0</v>
      </c>
      <c r="HW108" s="50">
        <f>IF(HW$63&lt;=$C$17,($C$34*HW$59*$B108/$C$63)*(IF(COUNTA($D108:HV108)*(12/$C$63)&lt;=$C$9,0,1)),0)+IF(HX$63=$C$17,0,IF(HW$63=$C$17,$B108*(HW$60),0))</f>
        <v>0</v>
      </c>
      <c r="HX108" s="50">
        <f>IF(HX$63&lt;=$C$17,($C$34*HX$59*$B108/$C$63)*(IF(COUNTA($D108:HW108)*(12/$C$63)&lt;=$C$9,0,1)),0)+IF(HY$63=$C$17,0,IF(HX$63=$C$17,$B108*(HX$60),0))</f>
        <v>0</v>
      </c>
      <c r="HY108" s="50">
        <f>IF(HY$63&lt;=$C$17,($C$34*HY$59*$B108/$C$63)*(IF(COUNTA($D108:HX108)*(12/$C$63)&lt;=$C$9,0,1)),0)+IF(HZ$63=$C$17,0,IF(HY$63=$C$17,$B108*(HY$60),0))</f>
        <v>0</v>
      </c>
      <c r="HZ108" s="50">
        <f>IF(HZ$63&lt;=$C$17,($C$34*HZ$59*$B108/$C$63)*(IF(COUNTA($D108:HY108)*(12/$C$63)&lt;=$C$9,0,1)),0)+IF(IA$63=$C$17,0,IF(HZ$63=$C$17,$B108*(HZ$60),0))</f>
        <v>0</v>
      </c>
      <c r="IA108" s="50">
        <f>IF(IA$63&lt;=$C$17,($C$34*IA$59*$B108/$C$63)*(IF(COUNTA($D108:HZ108)*(12/$C$63)&lt;=$C$9,0,1)),0)+IF(IB$63=$C$17,0,IF(IA$63=$C$17,$B108*(IA$60),0))</f>
        <v>0</v>
      </c>
      <c r="IB108" s="50">
        <f>IF(IB$63&lt;=$C$17,($C$34*IB$59*$B108/$C$63)*(IF(COUNTA($D108:IA108)*(12/$C$63)&lt;=$C$9,0,1)),0)+IF(IC$63=$C$17,0,IF(IB$63=$C$17,$B108*(IB$60),0))</f>
        <v>0</v>
      </c>
      <c r="IC108" s="50">
        <f>IF(IC$63&lt;=$C$17,($C$34*IC$59*$B108/$C$63)*(IF(COUNTA($D108:IB108)*(12/$C$63)&lt;=$C$9,0,1)),0)+IF(ID$63=$C$17,0,IF(IC$63=$C$17,$B108*(IC$60),0))</f>
        <v>0</v>
      </c>
      <c r="ID108" s="50">
        <f>IF(ID$63&lt;=$C$17,($C$34*ID$59*$B108/$C$63)*(IF(COUNTA($D108:IC108)*(12/$C$63)&lt;=$C$9,0,1)),0)+IF(IE$63=$C$17,0,IF(ID$63=$C$17,$B108*(ID$60),0))</f>
        <v>0</v>
      </c>
      <c r="IE108" s="50">
        <f>IF(IE$63&lt;=$C$17,($C$34*IE$59*$B108/$C$63)*(IF(COUNTA($D108:ID108)*(12/$C$63)&lt;=$C$9,0,1)),0)+IF(IF$63=$C$17,0,IF(IE$63=$C$17,$B108*(IE$60),0))</f>
        <v>0</v>
      </c>
      <c r="IF108" s="50">
        <f>IF(IF$63&lt;=$C$17,($C$34*IF$59*$B108/$C$63)*(IF(COUNTA($D108:IE108)*(12/$C$63)&lt;=$C$9,0,1)),0)+IF(IG$63=$C$17,0,IF(IF$63=$C$17,$B108*(IF$60),0))</f>
        <v>0</v>
      </c>
      <c r="IG108" s="50">
        <f>IF(IG$63&lt;=$C$17,($C$34*IG$59*$B108/$C$63)*(IF(COUNTA($D108:IF108)*(12/$C$63)&lt;=$C$9,0,1)),0)+IF(IH$63=$C$17,0,IF(IG$63=$C$17,$B108*(IG$60),0))</f>
        <v>0</v>
      </c>
      <c r="IH108" s="50">
        <f>IF(IH$63&lt;=$C$17,($C$34*IH$59*$B108/$C$63)*(IF(COUNTA($D108:IG108)*(12/$C$63)&lt;=$C$9,0,1)),0)+IF(II$63=$C$17,0,IF(IH$63=$C$17,$B108*(IH$60),0))</f>
        <v>0</v>
      </c>
      <c r="II108" s="50">
        <f>IF(II$63&lt;=$C$17,($C$34*II$59*$B108/$C$63)*(IF(COUNTA($D108:IH108)*(12/$C$63)&lt;=$C$9,0,1)),0)+IF(IJ$63=$C$17,0,IF(II$63=$C$17,$B108*(II$60),0))</f>
        <v>0</v>
      </c>
      <c r="IJ108" s="50">
        <f>IF(IJ$63&lt;=$C$17,($C$34*IJ$59*$B108/$C$63)*(IF(COUNTA($D108:II108)*(12/$C$63)&lt;=$C$9,0,1)),0)+IF(IK$63=$C$17,0,IF(IJ$63=$C$17,$B108*(IJ$60),0))</f>
        <v>0</v>
      </c>
      <c r="IK108" s="50">
        <f>IF(IK$63&lt;=$C$17,($C$34*IK$59*$B108/$C$63)*(IF(COUNTA($D108:IJ108)*(12/$C$63)&lt;=$C$9,0,1)),0)+IF(IL$63=$C$17,0,IF(IK$63=$C$17,$B108*(IK$60),0))</f>
        <v>0</v>
      </c>
      <c r="IL108" s="50">
        <f>IF(IL$63&lt;=$C$17,($C$34*IL$59*$B108/$C$63)*(IF(COUNTA($D108:IK108)*(12/$C$63)&lt;=$C$9,0,1)),0)+IF(IM$63=$C$17,0,IF(IL$63=$C$17,$B108*(IL$60),0))</f>
        <v>0</v>
      </c>
      <c r="IM108" s="50">
        <f>IF(IM$63&lt;=$C$17,($C$34*IM$59*$B108/$C$63)*(IF(COUNTA($D108:IL108)*(12/$C$63)&lt;=$C$9,0,1)),0)+IF(IN$63=$C$17,0,IF(IM$63=$C$17,$B108*(IM$60),0))</f>
        <v>0</v>
      </c>
      <c r="IN108" s="50">
        <f>IF(IN$63&lt;=$C$17,($C$34*IN$59*$B108/$C$63)*(IF(COUNTA($D108:IM108)*(12/$C$63)&lt;=$C$9,0,1)),0)+IF(IO$63=$C$17,0,IF(IN$63=$C$17,$B108*(IN$60),0))</f>
        <v>0</v>
      </c>
      <c r="IO108" s="50">
        <f>IF(IO$63&lt;=$C$17,($C$34*IO$59*$B108/$C$63)*(IF(COUNTA($D108:IN108)*(12/$C$63)&lt;=$C$9,0,1)),0)+IF(IP$63=$C$17,0,IF(IO$63=$C$17,$B108*(IO$60),0))</f>
        <v>0</v>
      </c>
      <c r="IP108" s="50">
        <f>IF(IP$63&lt;=$C$17,($C$34*IP$59*$B108/$C$63)*(IF(COUNTA($D108:IO108)*(12/$C$63)&lt;=$C$9,0,1)),0)+IF(IQ$63=$C$17,0,IF(IP$63=$C$17,$B108*(IP$60),0))</f>
        <v>0</v>
      </c>
      <c r="IQ108" s="50">
        <f>IF(IQ$63&lt;=$C$17,($C$34*IQ$59*$B108/$C$63)*(IF(COUNTA($D108:IP108)*(12/$C$63)&lt;=$C$9,0,1)),0)+IF(IR$63=$C$17,0,IF(IQ$63=$C$17,$B108*(IQ$60),0))</f>
        <v>0</v>
      </c>
      <c r="IR108" s="50">
        <f>IF(IR$63&lt;=$C$17,($C$34*IR$59*$B108/$C$63)*(IF(COUNTA($D108:IQ108)*(12/$C$63)&lt;=$C$9,0,1)),0)+IF(IS$63=$C$17,0,IF(IR$63=$C$17,$B108*(IR$60),0))</f>
        <v>0</v>
      </c>
      <c r="IS108" s="50">
        <f>IF(IS$63&lt;=$C$17,($C$34*IS$59*$B108/$C$63)*(IF(COUNTA($D108:IR108)*(12/$C$63)&lt;=$C$9,0,1)),0)+IF(IT$63=$C$17,0,IF(IS$63=$C$17,$B108*(IS$60),0))</f>
        <v>0</v>
      </c>
      <c r="IT108" s="50">
        <f>IF(IT$63&lt;=$C$17,($C$34*IT$59*$B108/$C$63)*(IF(COUNTA($D108:IS108)*(12/$C$63)&lt;=$C$9,0,1)),0)+IF(IU$63=$C$17,0,IF(IT$63=$C$17,$B108*(IT$60),0))</f>
        <v>0</v>
      </c>
      <c r="IU108" s="50">
        <f>IF(IU$63&lt;=$C$17,($C$34*IU$59*$B108/$C$63)*(IF(COUNTA($D108:IT108)*(12/$C$63)&lt;=$C$9,0,1)),0)+IF(IV$63=$C$17,0,IF(IU$63=$C$17,$B108*(IU$60),0))</f>
        <v>0</v>
      </c>
      <c r="IV108" s="50">
        <f>IF(IV$63&lt;=$C$17,($C$34*IV$59*$B108/$C$63)*(IF(COUNTA($D108:IU108)*(12/$C$63)&lt;=$C$9,0,1)),0)+IF(IW$63=$C$17,0,IF(IV$63=$C$17,$B108*(IV$60),0))</f>
        <v>0</v>
      </c>
      <c r="IW108" s="50">
        <f>IF(IW$63&lt;=$C$17,($C$34*IW$59*$B108/$C$63)*(IF(COUNTA($D108:IV108)*(12/$C$63)&lt;=$C$9,0,1)),0)+IF(IX$63=$C$17,0,IF(IW$63=$C$17,$B108*(IW$60),0))</f>
        <v>0</v>
      </c>
      <c r="IX108" s="50"/>
      <c r="IY108" s="50"/>
      <c r="IZ108" s="50"/>
      <c r="JA108" s="50"/>
      <c r="JB108" s="50"/>
      <c r="JC108" s="50"/>
      <c r="JD108" s="50"/>
      <c r="JE108" s="50"/>
      <c r="JF108" s="50"/>
      <c r="JG108" s="50"/>
      <c r="JH108" s="50"/>
      <c r="JI108" s="50"/>
      <c r="JJ108" s="50"/>
      <c r="JK108" s="50"/>
      <c r="JL108" s="50"/>
      <c r="JM108" s="50"/>
      <c r="JN108" s="50"/>
      <c r="JO108" s="50"/>
      <c r="JP108" s="50"/>
      <c r="JQ108" s="50"/>
      <c r="JR108" s="50"/>
      <c r="JS108" s="50"/>
      <c r="JT108" s="50"/>
      <c r="JU108" s="50"/>
      <c r="JV108" s="50"/>
      <c r="JW108" s="50"/>
      <c r="JX108" s="50"/>
      <c r="JY108" s="50"/>
      <c r="JZ108" s="50"/>
      <c r="KA108" s="50"/>
      <c r="KB108" s="50"/>
      <c r="KC108" s="50"/>
    </row>
    <row r="109" spans="1:289" outlineLevel="1" x14ac:dyDescent="0.25">
      <c r="A109" s="2" t="s">
        <v>55</v>
      </c>
      <c r="B109" s="79">
        <f ca="1">+OFFSET($D$52,0,COUNTA($B$66:B108),,)</f>
        <v>2</v>
      </c>
      <c r="C109" s="88">
        <f t="shared" ca="1" si="69"/>
        <v>87.710149318227593</v>
      </c>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50">
        <f ca="1">IF(AV$63&gt;$C$17,0,-AU$53*(12/$C$63))</f>
        <v>-412.12040000000002</v>
      </c>
      <c r="AV109" s="50">
        <f ca="1">IF(AV$63&lt;=$C$17,($C$34*AV$59*$B109/$C$63)*(IF(COUNTA($D109:AU109)*(12/$C$63)&lt;=$C$9,0,1)),0)+IF(AW$63=$C$17,0,IF(AV$63=$C$17,$B109*(AV$60),0))</f>
        <v>0</v>
      </c>
      <c r="AW109" s="50">
        <f ca="1">IF(AW$63&lt;=$C$17,($C$34*AW$59*$B109/$C$63)*(IF(COUNTA($D109:AV109)*(12/$C$63)&lt;=$C$9,0,1)),0)+IF(AX$63=$C$17,0,IF(AW$63=$C$17,$B109*(AW$60),0))</f>
        <v>0</v>
      </c>
      <c r="AX109" s="50">
        <f ca="1">IF(AX$63&lt;=$C$17,($C$34*AX$59*$B109/$C$63)*(IF(COUNTA($D109:AW109)*(12/$C$63)&lt;=$C$9,0,1)),0)+IF(AY$63=$C$17,0,IF(AX$63=$C$17,$B109*(AX$60),0))</f>
        <v>0</v>
      </c>
      <c r="AY109" s="50">
        <f ca="1">IF(AY$63&lt;=$C$17,($C$34*AY$59*$B109/$C$63)*(IF(COUNTA($D109:AX109)*(12/$C$63)&lt;=$C$9,0,1)),0)+IF(AZ$63=$C$17,0,IF(AY$63=$C$17,$B109*(AY$60),0))</f>
        <v>0</v>
      </c>
      <c r="AZ109" s="50">
        <f ca="1">IF(AZ$63&lt;=$C$17,($C$34*AZ$59*$B109/$C$63)*(IF(COUNTA($D109:AY109)*(12/$C$63)&lt;=$C$9,0,1)),0)+IF(BA$63=$C$17,0,IF(AZ$63=$C$17,$B109*(AZ$60),0))</f>
        <v>1.5733333333333333</v>
      </c>
      <c r="BA109" s="50">
        <f ca="1">IF(BA$63&lt;=$C$17,($C$34*BA$59*$B109/$C$63)*(IF(COUNTA($D109:AZ109)*(12/$C$63)&lt;=$C$9,0,1)),0)+IF(BB$63=$C$17,0,IF(BA$63=$C$17,$B109*(BA$60),0))</f>
        <v>1.5733333333333333</v>
      </c>
      <c r="BB109" s="50">
        <f ca="1">IF(BB$63&lt;=$C$17,($C$34*BB$59*$B109/$C$63)*(IF(COUNTA($D109:BA109)*(12/$C$63)&lt;=$C$9,0,1)),0)+IF(BC$63=$C$17,0,IF(BB$63=$C$17,$B109*(BB$60),0))</f>
        <v>1.5733333333333333</v>
      </c>
      <c r="BC109" s="50">
        <f ca="1">IF(BC$63&lt;=$C$17,($C$34*BC$59*$B109/$C$63)*(IF(COUNTA($D109:BB109)*(12/$C$63)&lt;=$C$9,0,1)),0)+IF(BD$63=$C$17,0,IF(BC$63=$C$17,$B109*(BC$60),0))</f>
        <v>1.5733333333333333</v>
      </c>
      <c r="BD109" s="50">
        <f ca="1">IF(BD$63&lt;=$C$17,($C$34*BD$59*$B109/$C$63)*(IF(COUNTA($D109:BC109)*(12/$C$63)&lt;=$C$9,0,1)),0)+IF(BE$63=$C$17,0,IF(BD$63=$C$17,$B109*(BD$60),0))</f>
        <v>1.5733333333333333</v>
      </c>
      <c r="BE109" s="50">
        <f ca="1">IF(BE$63&lt;=$C$17,($C$34*BE$59*$B109/$C$63)*(IF(COUNTA($D109:BD109)*(12/$C$63)&lt;=$C$9,0,1)),0)+IF(BF$63=$C$17,0,IF(BE$63=$C$17,$B109*(BE$60),0))</f>
        <v>1.5733333333333333</v>
      </c>
      <c r="BF109" s="50">
        <f ca="1">IF(BF$63&lt;=$C$17,($C$34*BF$59*$B109/$C$63)*(IF(COUNTA($D109:BE109)*(12/$C$63)&lt;=$C$9,0,1)),0)+IF(BG$63=$C$17,0,IF(BF$63=$C$17,$B109*(BF$60),0))</f>
        <v>1.5733333333333333</v>
      </c>
      <c r="BG109" s="50">
        <f ca="1">IF(BG$63&lt;=$C$17,($C$34*BG$59*$B109/$C$63)*(IF(COUNTA($D109:BF109)*(12/$C$63)&lt;=$C$9,0,1)),0)+IF(BH$63=$C$17,0,IF(BG$63=$C$17,$B109*(BG$60),0))</f>
        <v>1.5733333333333333</v>
      </c>
      <c r="BH109" s="50">
        <f ca="1">IF(BH$63&lt;=$C$17,($C$34*BH$59*$B109/$C$63)*(IF(COUNTA($D109:BG109)*(12/$C$63)&lt;=$C$9,0,1)),0)+IF(BI$63=$C$17,0,IF(BH$63=$C$17,$B109*(BH$60),0))</f>
        <v>1.5733333333333333</v>
      </c>
      <c r="BI109" s="50">
        <f ca="1">IF(BI$63&lt;=$C$17,($C$34*BI$59*$B109/$C$63)*(IF(COUNTA($D109:BH109)*(12/$C$63)&lt;=$C$9,0,1)),0)+IF(BJ$63=$C$17,0,IF(BI$63=$C$17,$B109*(BI$60),0))</f>
        <v>1.5733333333333333</v>
      </c>
      <c r="BJ109" s="50">
        <f ca="1">IF(BJ$63&lt;=$C$17,($C$34*BJ$59*$B109/$C$63)*(IF(COUNTA($D109:BI109)*(12/$C$63)&lt;=$C$9,0,1)),0)+IF(BK$63=$C$17,0,IF(BJ$63=$C$17,$B109*(BJ$60),0))</f>
        <v>1.5733333333333333</v>
      </c>
      <c r="BK109" s="50">
        <f ca="1">IF(BK$63&lt;=$C$17,($C$34*BK$59*$B109/$C$63)*(IF(COUNTA($D109:BJ109)*(12/$C$63)&lt;=$C$9,0,1)),0)+IF(BL$63=$C$17,0,IF(BK$63=$C$17,$B109*(BK$60),0))</f>
        <v>1.5733333333333333</v>
      </c>
      <c r="BL109" s="50">
        <f ca="1">IF(BL$63&lt;=$C$17,($C$34*BL$59*$B109/$C$63)*(IF(COUNTA($D109:BK109)*(12/$C$63)&lt;=$C$9,0,1)),0)+IF(BM$63=$C$17,0,IF(BL$63=$C$17,$B109*(BL$60),0))</f>
        <v>1.5733333333333333</v>
      </c>
      <c r="BM109" s="50">
        <f ca="1">IF(BM$63&lt;=$C$17,($C$34*BM$59*$B109/$C$63)*(IF(COUNTA($D109:BL109)*(12/$C$63)&lt;=$C$9,0,1)),0)+IF(BN$63=$C$17,0,IF(BM$63=$C$17,$B109*(BM$60),0))</f>
        <v>1.5733333333333333</v>
      </c>
      <c r="BN109" s="50">
        <f ca="1">IF(BN$63&lt;=$C$17,($C$34*BN$59*$B109/$C$63)*(IF(COUNTA($D109:BM109)*(12/$C$63)&lt;=$C$9,0,1)),0)+IF(BO$63=$C$17,0,IF(BN$63=$C$17,$B109*(BN$60),0))</f>
        <v>1.5733333333333333</v>
      </c>
      <c r="BO109" s="50">
        <f ca="1">IF(BO$63&lt;=$C$17,($C$34*BO$59*$B109/$C$63)*(IF(COUNTA($D109:BN109)*(12/$C$63)&lt;=$C$9,0,1)),0)+IF(BP$63=$C$17,0,IF(BO$63=$C$17,$B109*(BO$60),0))</f>
        <v>1.5733333333333333</v>
      </c>
      <c r="BP109" s="50">
        <f ca="1">IF(BP$63&lt;=$C$17,($C$34*BP$59*$B109/$C$63)*(IF(COUNTA($D109:BO109)*(12/$C$63)&lt;=$C$9,0,1)),0)+IF(BQ$63=$C$17,0,IF(BP$63=$C$17,$B109*(BP$60),0))</f>
        <v>1.5733333333333333</v>
      </c>
      <c r="BQ109" s="50">
        <f ca="1">IF(BQ$63&lt;=$C$17,($C$34*BQ$59*$B109/$C$63)*(IF(COUNTA($D109:BP109)*(12/$C$63)&lt;=$C$9,0,1)),0)+IF(BR$63=$C$17,0,IF(BQ$63=$C$17,$B109*(BQ$60),0))</f>
        <v>1.5733333333333333</v>
      </c>
      <c r="BR109" s="50">
        <f ca="1">IF(BR$63&lt;=$C$17,($C$34*BR$59*$B109/$C$63)*(IF(COUNTA($D109:BQ109)*(12/$C$63)&lt;=$C$9,0,1)),0)+IF(BS$63=$C$17,0,IF(BR$63=$C$17,$B109*(BR$60),0))</f>
        <v>1.5733333333333333</v>
      </c>
      <c r="BS109" s="50">
        <f ca="1">IF(BS$63&lt;=$C$17,($C$34*BS$59*$B109/$C$63)*(IF(COUNTA($D109:BR109)*(12/$C$63)&lt;=$C$9,0,1)),0)+IF(BT$63=$C$17,0,IF(BS$63=$C$17,$B109*(BS$60),0))</f>
        <v>1.5733333333333333</v>
      </c>
      <c r="BT109" s="50">
        <f ca="1">IF(BT$63&lt;=$C$17,($C$34*BT$59*$B109/$C$63)*(IF(COUNTA($D109:BS109)*(12/$C$63)&lt;=$C$9,0,1)),0)+IF(BU$63=$C$17,0,IF(BT$63=$C$17,$B109*(BT$60),0))</f>
        <v>1.5733333333333333</v>
      </c>
      <c r="BU109" s="50">
        <f ca="1">IF(BU$63&lt;=$C$17,($C$34*BU$59*$B109/$C$63)*(IF(COUNTA($D109:BT109)*(12/$C$63)&lt;=$C$9,0,1)),0)+IF(BV$63=$C$17,0,IF(BU$63=$C$17,$B109*(BU$60),0))</f>
        <v>1.5733333333333333</v>
      </c>
      <c r="BV109" s="50">
        <f ca="1">IF(BV$63&lt;=$C$17,($C$34*BV$59*$B109/$C$63)*(IF(COUNTA($D109:BU109)*(12/$C$63)&lt;=$C$9,0,1)),0)+IF(BW$63=$C$17,0,IF(BV$63=$C$17,$B109*(BV$60),0))</f>
        <v>1.5733333333333333</v>
      </c>
      <c r="BW109" s="50">
        <f ca="1">IF(BW$63&lt;=$C$17,($C$34*BW$59*$B109/$C$63)*(IF(COUNTA($D109:BV109)*(12/$C$63)&lt;=$C$9,0,1)),0)+IF(BX$63=$C$17,0,IF(BW$63=$C$17,$B109*(BW$60),0))</f>
        <v>1.5733333333333333</v>
      </c>
      <c r="BX109" s="50">
        <f ca="1">IF(BX$63&lt;=$C$17,($C$34*BX$59*$B109/$C$63)*(IF(COUNTA($D109:BW109)*(12/$C$63)&lt;=$C$9,0,1)),0)+IF(BY$63=$C$17,0,IF(BX$63=$C$17,$B109*(BX$60),0))</f>
        <v>1.5733333333333333</v>
      </c>
      <c r="BY109" s="50">
        <f ca="1">IF(BY$63&lt;=$C$17,($C$34*BY$59*$B109/$C$63)*(IF(COUNTA($D109:BX109)*(12/$C$63)&lt;=$C$9,0,1)),0)+IF(BZ$63=$C$17,0,IF(BY$63=$C$17,$B109*(BY$60),0))</f>
        <v>1.5733333333333333</v>
      </c>
      <c r="BZ109" s="50">
        <f ca="1">IF(BZ$63&lt;=$C$17,($C$34*BZ$59*$B109/$C$63)*(IF(COUNTA($D109:BY109)*(12/$C$63)&lt;=$C$9,0,1)),0)+IF(CA$63=$C$17,0,IF(BZ$63=$C$17,$B109*(BZ$60),0))</f>
        <v>1.5733333333333333</v>
      </c>
      <c r="CA109" s="50">
        <f ca="1">IF(CA$63&lt;=$C$17,($C$34*CA$59*$B109/$C$63)*(IF(COUNTA($D109:BZ109)*(12/$C$63)&lt;=$C$9,0,1)),0)+IF(CB$63=$C$17,0,IF(CA$63=$C$17,$B109*(CA$60),0))</f>
        <v>1.5733333333333333</v>
      </c>
      <c r="CB109" s="50">
        <f ca="1">IF(CB$63&lt;=$C$17,($C$34*CB$59*$B109/$C$63)*(IF(COUNTA($D109:CA109)*(12/$C$63)&lt;=$C$9,0,1)),0)+IF(CC$63=$C$17,0,IF(CB$63=$C$17,$B109*(CB$60),0))</f>
        <v>1.5733333333333333</v>
      </c>
      <c r="CC109" s="50">
        <f ca="1">IF(CC$63&lt;=$C$17,($C$34*CC$59*$B109/$C$63)*(IF(COUNTA($D109:CB109)*(12/$C$63)&lt;=$C$9,0,1)),0)+IF(CD$63=$C$17,0,IF(CC$63=$C$17,$B109*(CC$60),0))</f>
        <v>1.5733333333333333</v>
      </c>
      <c r="CD109" s="50">
        <f ca="1">IF(CD$63&lt;=$C$17,($C$34*CD$59*$B109/$C$63)*(IF(COUNTA($D109:CC109)*(12/$C$63)&lt;=$C$9,0,1)),0)+IF(CE$63=$C$17,0,IF(CD$63=$C$17,$B109*(CD$60),0))</f>
        <v>1.5733333333333333</v>
      </c>
      <c r="CE109" s="50">
        <f ca="1">IF(CE$63&lt;=$C$17,($C$34*CE$59*$B109/$C$63)*(IF(COUNTA($D109:CD109)*(12/$C$63)&lt;=$C$9,0,1)),0)+IF(CF$63=$C$17,0,IF(CE$63=$C$17,$B109*(CE$60),0))</f>
        <v>1.5733333333333333</v>
      </c>
      <c r="CF109" s="50">
        <f ca="1">IF(CF$63&lt;=$C$17,($C$34*CF$59*$B109/$C$63)*(IF(COUNTA($D109:CE109)*(12/$C$63)&lt;=$C$9,0,1)),0)+IF(CG$63=$C$17,0,IF(CF$63=$C$17,$B109*(CF$60),0))</f>
        <v>1.5733333333333333</v>
      </c>
      <c r="CG109" s="50">
        <f ca="1">IF(CG$63&lt;=$C$17,($C$34*CG$59*$B109/$C$63)*(IF(COUNTA($D109:CF109)*(12/$C$63)&lt;=$C$9,0,1)),0)+IF(CH$63=$C$17,0,IF(CG$63=$C$17,$B109*(CG$60),0))</f>
        <v>1.5733333333333333</v>
      </c>
      <c r="CH109" s="50">
        <f ca="1">IF(CH$63&lt;=$C$17,($C$34*CH$59*$B109/$C$63)*(IF(COUNTA($D109:CG109)*(12/$C$63)&lt;=$C$9,0,1)),0)+IF(CI$63=$C$17,0,IF(CH$63=$C$17,$B109*(CH$60),0))</f>
        <v>1.5733333333333333</v>
      </c>
      <c r="CI109" s="50">
        <f ca="1">IF(CI$63&lt;=$C$17,($C$34*CI$59*$B109/$C$63)*(IF(COUNTA($D109:CH109)*(12/$C$63)&lt;=$C$9,0,1)),0)+IF(CJ$63=$C$17,0,IF(CI$63=$C$17,$B109*(CI$60),0))</f>
        <v>1.5733333333333333</v>
      </c>
      <c r="CJ109" s="50">
        <f ca="1">IF(CJ$63&lt;=$C$17,($C$34*CJ$59*$B109/$C$63)*(IF(COUNTA($D109:CI109)*(12/$C$63)&lt;=$C$9,0,1)),0)+IF(CK$63=$C$17,0,IF(CJ$63=$C$17,$B109*(CJ$60),0))</f>
        <v>1.5733333333333333</v>
      </c>
      <c r="CK109" s="50">
        <f ca="1">IF(CK$63&lt;=$C$17,($C$34*CK$59*$B109/$C$63)*(IF(COUNTA($D109:CJ109)*(12/$C$63)&lt;=$C$9,0,1)),0)+IF(CL$63=$C$17,0,IF(CK$63=$C$17,$B109*(CK$60),0))</f>
        <v>1.5733333333333333</v>
      </c>
      <c r="CL109" s="50">
        <f ca="1">IF(CL$63&lt;=$C$17,($C$34*CL$59*$B109/$C$63)*(IF(COUNTA($D109:CK109)*(12/$C$63)&lt;=$C$9,0,1)),0)+IF(CM$63=$C$17,0,IF(CL$63=$C$17,$B109*(CL$60),0))</f>
        <v>1.5733333333333333</v>
      </c>
      <c r="CM109" s="50">
        <f ca="1">IF(CM$63&lt;=$C$17,($C$34*CM$59*$B109/$C$63)*(IF(COUNTA($D109:CL109)*(12/$C$63)&lt;=$C$9,0,1)),0)+IF(CN$63=$C$17,0,IF(CM$63=$C$17,$B109*(CM$60),0))</f>
        <v>1.5733333333333333</v>
      </c>
      <c r="CN109" s="50">
        <f ca="1">IF(CN$63&lt;=$C$17,($C$34*CN$59*$B109/$C$63)*(IF(COUNTA($D109:CM109)*(12/$C$63)&lt;=$C$9,0,1)),0)+IF(CO$63=$C$17,0,IF(CN$63=$C$17,$B109*(CN$60),0))</f>
        <v>1.5733333333333333</v>
      </c>
      <c r="CO109" s="50">
        <f ca="1">IF(CO$63&lt;=$C$17,($C$34*CO$59*$B109/$C$63)*(IF(COUNTA($D109:CN109)*(12/$C$63)&lt;=$C$9,0,1)),0)+IF(CP$63=$C$17,0,IF(CO$63=$C$17,$B109*(CO$60),0))</f>
        <v>1.5733333333333333</v>
      </c>
      <c r="CP109" s="50">
        <f ca="1">IF(CP$63&lt;=$C$17,($C$34*CP$59*$B109/$C$63)*(IF(COUNTA($D109:CO109)*(12/$C$63)&lt;=$C$9,0,1)),0)+IF(CQ$63=$C$17,0,IF(CP$63=$C$17,$B109*(CP$60),0))</f>
        <v>1.5733333333333333</v>
      </c>
      <c r="CQ109" s="50">
        <f ca="1">IF(CQ$63&lt;=$C$17,($C$34*CQ$59*$B109/$C$63)*(IF(COUNTA($D109:CP109)*(12/$C$63)&lt;=$C$9,0,1)),0)+IF(CR$63=$C$17,0,IF(CQ$63=$C$17,$B109*(CQ$60),0))</f>
        <v>1.5733333333333333</v>
      </c>
      <c r="CR109" s="50">
        <f ca="1">IF(CR$63&lt;=$C$17,($C$34*CR$59*$B109/$C$63)*(IF(COUNTA($D109:CQ109)*(12/$C$63)&lt;=$C$9,0,1)),0)+IF(CS$63=$C$17,0,IF(CR$63=$C$17,$B109*(CR$60),0))</f>
        <v>1.5733333333333333</v>
      </c>
      <c r="CS109" s="50">
        <f ca="1">IF(CS$63&lt;=$C$17,($C$34*CS$59*$B109/$C$63)*(IF(COUNTA($D109:CR109)*(12/$C$63)&lt;=$C$9,0,1)),0)+IF(CT$63=$C$17,0,IF(CS$63=$C$17,$B109*(CS$60),0))</f>
        <v>1.5733333333333333</v>
      </c>
      <c r="CT109" s="50">
        <f ca="1">IF(CT$63&lt;=$C$17,($C$34*CT$59*$B109/$C$63)*(IF(COUNTA($D109:CS109)*(12/$C$63)&lt;=$C$9,0,1)),0)+IF(CU$63=$C$17,0,IF(CT$63=$C$17,$B109*(CT$60),0))</f>
        <v>1.5733333333333333</v>
      </c>
      <c r="CU109" s="50">
        <f ca="1">IF(CU$63&lt;=$C$17,($C$34*CU$59*$B109/$C$63)*(IF(COUNTA($D109:CT109)*(12/$C$63)&lt;=$C$9,0,1)),0)+IF(CV$63=$C$17,0,IF(CU$63=$C$17,$B109*(CU$60),0))</f>
        <v>1.5733333333333333</v>
      </c>
      <c r="CV109" s="50">
        <f ca="1">IF(CV$63&lt;=$C$17,($C$34*CV$59*$B109/$C$63)*(IF(COUNTA($D109:CU109)*(12/$C$63)&lt;=$C$9,0,1)),0)+IF(CW$63=$C$17,0,IF(CV$63=$C$17,$B109*(CV$60),0))</f>
        <v>1.5733333333333333</v>
      </c>
      <c r="CW109" s="50">
        <f ca="1">IF(CW$63&lt;=$C$17,($C$34*CW$59*$B109/$C$63)*(IF(COUNTA($D109:CV109)*(12/$C$63)&lt;=$C$9,0,1)),0)+IF(CX$63=$C$17,0,IF(CW$63=$C$17,$B109*(CW$60),0))</f>
        <v>1.5733333333333333</v>
      </c>
      <c r="CX109" s="50">
        <f ca="1">IF(CX$63&lt;=$C$17,($C$34*CX$59*$B109/$C$63)*(IF(COUNTA($D109:CW109)*(12/$C$63)&lt;=$C$9,0,1)),0)+IF(CY$63=$C$17,0,IF(CX$63=$C$17,$B109*(CX$60),0))</f>
        <v>1.5733333333333333</v>
      </c>
      <c r="CY109" s="50">
        <f ca="1">IF(CY$63&lt;=$C$17,($C$34*CY$59*$B109/$C$63)*(IF(COUNTA($D109:CX109)*(12/$C$63)&lt;=$C$9,0,1)),0)+IF(CZ$63=$C$17,0,IF(CY$63=$C$17,$B109*(CY$60),0))</f>
        <v>1.5733333333333333</v>
      </c>
      <c r="CZ109" s="50">
        <f ca="1">IF(CZ$63&lt;=$C$17,($C$34*CZ$59*$B109/$C$63)*(IF(COUNTA($D109:CY109)*(12/$C$63)&lt;=$C$9,0,1)),0)+IF(DA$63=$C$17,0,IF(CZ$63=$C$17,$B109*(CZ$60),0))</f>
        <v>1.5733333333333333</v>
      </c>
      <c r="DA109" s="50">
        <f ca="1">IF(DA$63&lt;=$C$17,($C$34*DA$59*$B109/$C$63)*(IF(COUNTA($D109:CZ109)*(12/$C$63)&lt;=$C$9,0,1)),0)+IF(DB$63=$C$17,0,IF(DA$63=$C$17,$B109*(DA$60),0))</f>
        <v>1.5733333333333333</v>
      </c>
      <c r="DB109" s="50">
        <f ca="1">IF(DB$63&lt;=$C$17,($C$34*DB$59*$B109/$C$63)*(IF(COUNTA($D109:DA109)*(12/$C$63)&lt;=$C$9,0,1)),0)+IF(DC$63=$C$17,0,IF(DB$63=$C$17,$B109*(DB$60),0))</f>
        <v>1.5733333333333333</v>
      </c>
      <c r="DC109" s="50">
        <f ca="1">IF(DC$63&lt;=$C$17,($C$34*DC$59*$B109/$C$63)*(IF(COUNTA($D109:DB109)*(12/$C$63)&lt;=$C$9,0,1)),0)+IF(DD$63=$C$17,0,IF(DC$63=$C$17,$B109*(DC$60),0))</f>
        <v>1.5733333333333333</v>
      </c>
      <c r="DD109" s="50">
        <f ca="1">IF(DD$63&lt;=$C$17,($C$34*DD$59*$B109/$C$63)*(IF(COUNTA($D109:DC109)*(12/$C$63)&lt;=$C$9,0,1)),0)+IF(DE$63=$C$17,0,IF(DD$63=$C$17,$B109*(DD$60),0))</f>
        <v>1.5733333333333333</v>
      </c>
      <c r="DE109" s="50">
        <f ca="1">IF(DE$63&lt;=$C$17,($C$34*DE$59*$B109/$C$63)*(IF(COUNTA($D109:DD109)*(12/$C$63)&lt;=$C$9,0,1)),0)+IF(DF$63=$C$17,0,IF(DE$63=$C$17,$B109*(DE$60),0))</f>
        <v>1.5733333333333333</v>
      </c>
      <c r="DF109" s="50">
        <f ca="1">IF(DF$63&lt;=$C$17,($C$34*DF$59*$B109/$C$63)*(IF(COUNTA($D109:DE109)*(12/$C$63)&lt;=$C$9,0,1)),0)+IF(DG$63=$C$17,0,IF(DF$63=$C$17,$B109*(DF$60),0))</f>
        <v>1.5733333333333333</v>
      </c>
      <c r="DG109" s="50">
        <f ca="1">IF(DG$63&lt;=$C$17,($C$34*DG$59*$B109/$C$63)*(IF(COUNTA($D109:DF109)*(12/$C$63)&lt;=$C$9,0,1)),0)+IF(DH$63=$C$17,0,IF(DG$63=$C$17,$B109*(DG$60),0))</f>
        <v>1.5733333333333333</v>
      </c>
      <c r="DH109" s="50">
        <f ca="1">IF(DH$63&lt;=$C$17,($C$34*DH$59*$B109/$C$63)*(IF(COUNTA($D109:DG109)*(12/$C$63)&lt;=$C$9,0,1)),0)+IF(DI$63=$C$17,0,IF(DH$63=$C$17,$B109*(DH$60),0))</f>
        <v>1.5733333333333333</v>
      </c>
      <c r="DI109" s="50">
        <f ca="1">IF(DI$63&lt;=$C$17,($C$34*DI$59*$B109/$C$63)*(IF(COUNTA($D109:DH109)*(12/$C$63)&lt;=$C$9,0,1)),0)+IF(DJ$63=$C$17,0,IF(DI$63=$C$17,$B109*(DI$60),0))</f>
        <v>1.5733333333333333</v>
      </c>
      <c r="DJ109" s="50">
        <f ca="1">IF(DJ$63&lt;=$C$17,($C$34*DJ$59*$B109/$C$63)*(IF(COUNTA($D109:DI109)*(12/$C$63)&lt;=$C$9,0,1)),0)+IF(DK$63=$C$17,0,IF(DJ$63=$C$17,$B109*(DJ$60),0))</f>
        <v>1.5733333333333333</v>
      </c>
      <c r="DK109" s="50">
        <f ca="1">IF(DK$63&lt;=$C$17,($C$34*DK$59*$B109/$C$63)*(IF(COUNTA($D109:DJ109)*(12/$C$63)&lt;=$C$9,0,1)),0)+IF(DL$63=$C$17,0,IF(DK$63=$C$17,$B109*(DK$60),0))</f>
        <v>1.5733333333333333</v>
      </c>
      <c r="DL109" s="50">
        <f ca="1">IF(DL$63&lt;=$C$17,($C$34*DL$59*$B109/$C$63)*(IF(COUNTA($D109:DK109)*(12/$C$63)&lt;=$C$9,0,1)),0)+IF(DM$63=$C$17,0,IF(DL$63=$C$17,$B109*(DL$60),0))</f>
        <v>1.5733333333333333</v>
      </c>
      <c r="DM109" s="50">
        <f ca="1">IF(DM$63&lt;=$C$17,($C$34*DM$59*$B109/$C$63)*(IF(COUNTA($D109:DL109)*(12/$C$63)&lt;=$C$9,0,1)),0)+IF(DN$63=$C$17,0,IF(DM$63=$C$17,$B109*(DM$60),0))</f>
        <v>1.5733333333333333</v>
      </c>
      <c r="DN109" s="50">
        <f ca="1">IF(DN$63&lt;=$C$17,($C$34*DN$59*$B109/$C$63)*(IF(COUNTA($D109:DM109)*(12/$C$63)&lt;=$C$9,0,1)),0)+IF(DO$63=$C$17,0,IF(DN$63=$C$17,$B109*(DN$60),0))</f>
        <v>1.5733333333333333</v>
      </c>
      <c r="DO109" s="50">
        <f ca="1">IF(DO$63&lt;=$C$17,($C$34*DO$59*$B109/$C$63)*(IF(COUNTA($D109:DN109)*(12/$C$63)&lt;=$C$9,0,1)),0)+IF(DP$63=$C$17,0,IF(DO$63=$C$17,$B109*(DO$60),0))</f>
        <v>1.5733333333333333</v>
      </c>
      <c r="DP109" s="50">
        <f ca="1">IF(DP$63&lt;=$C$17,($C$34*DP$59*$B109/$C$63)*(IF(COUNTA($D109:DO109)*(12/$C$63)&lt;=$C$9,0,1)),0)+IF(DQ$63=$C$17,0,IF(DP$63=$C$17,$B109*(DP$60),0))</f>
        <v>1.5733333333333333</v>
      </c>
      <c r="DQ109" s="50">
        <f ca="1">IF(DQ$63&lt;=$C$17,($C$34*DQ$59*$B109/$C$63)*(IF(COUNTA($D109:DP109)*(12/$C$63)&lt;=$C$9,0,1)),0)+IF(DR$63=$C$17,0,IF(DQ$63=$C$17,$B109*(DQ$60),0))</f>
        <v>1.5733333333333333</v>
      </c>
      <c r="DR109" s="50">
        <f ca="1">IF(DR$63&lt;=$C$17,($C$34*DR$59*$B109/$C$63)*(IF(COUNTA($D109:DQ109)*(12/$C$63)&lt;=$C$9,0,1)),0)+IF(DS$63=$C$17,0,IF(DR$63=$C$17,$B109*(DR$60),0))</f>
        <v>1.5733333333333333</v>
      </c>
      <c r="DS109" s="50">
        <f ca="1">IF(DS$63&lt;=$C$17,($C$34*DS$59*$B109/$C$63)*(IF(COUNTA($D109:DR109)*(12/$C$63)&lt;=$C$9,0,1)),0)+IF(DT$63=$C$17,0,IF(DS$63=$C$17,$B109*(DS$60),0))</f>
        <v>1.5733333333333333</v>
      </c>
      <c r="DT109" s="50">
        <f ca="1">IF(DT$63&lt;=$C$17,($C$34*DT$59*$B109/$C$63)*(IF(COUNTA($D109:DS109)*(12/$C$63)&lt;=$C$9,0,1)),0)+IF(DU$63=$C$17,0,IF(DT$63=$C$17,$B109*(DT$60),0))</f>
        <v>386.55054931822832</v>
      </c>
      <c r="DU109" s="50">
        <f>IF(DU$63&lt;=$C$17,($C$34*DU$59*$B109/$C$63)*(IF(COUNTA($D109:DT109)*(12/$C$63)&lt;=$C$9,0,1)),0)+IF(DV$63=$C$17,0,IF(DU$63=$C$17,$B109*(DU$60),0))</f>
        <v>0</v>
      </c>
      <c r="DV109" s="50">
        <f>IF(DV$63&lt;=$C$17,($C$34*DV$59*$B109/$C$63)*(IF(COUNTA($D109:DU109)*(12/$C$63)&lt;=$C$9,0,1)),0)+IF(DW$63=$C$17,0,IF(DV$63=$C$17,$B109*(DV$60),0))</f>
        <v>0</v>
      </c>
      <c r="DW109" s="50">
        <f>IF(DW$63&lt;=$C$17,($C$34*DW$59*$B109/$C$63)*(IF(COUNTA($D109:DV109)*(12/$C$63)&lt;=$C$9,0,1)),0)+IF(DX$63=$C$17,0,IF(DW$63=$C$17,$B109*(DW$60),0))</f>
        <v>0</v>
      </c>
      <c r="DX109" s="50">
        <f>IF(DX$63&lt;=$C$17,($C$34*DX$59*$B109/$C$63)*(IF(COUNTA($D109:DW109)*(12/$C$63)&lt;=$C$9,0,1)),0)+IF(DY$63=$C$17,0,IF(DX$63=$C$17,$B109*(DX$60),0))</f>
        <v>0</v>
      </c>
      <c r="DY109" s="50">
        <f>IF(DY$63&lt;=$C$17,($C$34*DY$59*$B109/$C$63)*(IF(COUNTA($D109:DX109)*(12/$C$63)&lt;=$C$9,0,1)),0)+IF(DZ$63=$C$17,0,IF(DY$63=$C$17,$B109*(DY$60),0))</f>
        <v>0</v>
      </c>
      <c r="DZ109" s="50">
        <f>IF(DZ$63&lt;=$C$17,($C$34*DZ$59*$B109/$C$63)*(IF(COUNTA($D109:DY109)*(12/$C$63)&lt;=$C$9,0,1)),0)+IF(EA$63=$C$17,0,IF(DZ$63=$C$17,$B109*(DZ$60),0))</f>
        <v>0</v>
      </c>
      <c r="EA109" s="50">
        <f>IF(EA$63&lt;=$C$17,($C$34*EA$59*$B109/$C$63)*(IF(COUNTA($D109:DZ109)*(12/$C$63)&lt;=$C$9,0,1)),0)+IF(EB$63=$C$17,0,IF(EA$63=$C$17,$B109*(EA$60),0))</f>
        <v>0</v>
      </c>
      <c r="EB109" s="50">
        <f>IF(EB$63&lt;=$C$17,($C$34*EB$59*$B109/$C$63)*(IF(COUNTA($D109:EA109)*(12/$C$63)&lt;=$C$9,0,1)),0)+IF(EC$63=$C$17,0,IF(EB$63=$C$17,$B109*(EB$60),0))</f>
        <v>0</v>
      </c>
      <c r="EC109" s="50">
        <f>IF(EC$63&lt;=$C$17,($C$34*EC$59*$B109/$C$63)*(IF(COUNTA($D109:EB109)*(12/$C$63)&lt;=$C$9,0,1)),0)+IF(ED$63=$C$17,0,IF(EC$63=$C$17,$B109*(EC$60),0))</f>
        <v>0</v>
      </c>
      <c r="ED109" s="50">
        <f>IF(ED$63&lt;=$C$17,($C$34*ED$59*$B109/$C$63)*(IF(COUNTA($D109:EC109)*(12/$C$63)&lt;=$C$9,0,1)),0)+IF(EE$63=$C$17,0,IF(ED$63=$C$17,$B109*(ED$60),0))</f>
        <v>0</v>
      </c>
      <c r="EE109" s="50">
        <f>IF(EE$63&lt;=$C$17,($C$34*EE$59*$B109/$C$63)*(IF(COUNTA($D109:ED109)*(12/$C$63)&lt;=$C$9,0,1)),0)+IF(EF$63=$C$17,0,IF(EE$63=$C$17,$B109*(EE$60),0))</f>
        <v>0</v>
      </c>
      <c r="EF109" s="50">
        <f>IF(EF$63&lt;=$C$17,($C$34*EF$59*$B109/$C$63)*(IF(COUNTA($D109:EE109)*(12/$C$63)&lt;=$C$9,0,1)),0)+IF(EG$63=$C$17,0,IF(EF$63=$C$17,$B109*(EF$60),0))</f>
        <v>0</v>
      </c>
      <c r="EG109" s="50">
        <f>IF(EG$63&lt;=$C$17,($C$34*EG$59*$B109/$C$63)*(IF(COUNTA($D109:EF109)*(12/$C$63)&lt;=$C$9,0,1)),0)+IF(EH$63=$C$17,0,IF(EG$63=$C$17,$B109*(EG$60),0))</f>
        <v>0</v>
      </c>
      <c r="EH109" s="50">
        <f>IF(EH$63&lt;=$C$17,($C$34*EH$59*$B109/$C$63)*(IF(COUNTA($D109:EG109)*(12/$C$63)&lt;=$C$9,0,1)),0)+IF(EI$63=$C$17,0,IF(EH$63=$C$17,$B109*(EH$60),0))</f>
        <v>0</v>
      </c>
      <c r="EI109" s="50">
        <f>IF(EI$63&lt;=$C$17,($C$34*EI$59*$B109/$C$63)*(IF(COUNTA($D109:EH109)*(12/$C$63)&lt;=$C$9,0,1)),0)+IF(EJ$63=$C$17,0,IF(EI$63=$C$17,$B109*(EI$60),0))</f>
        <v>0</v>
      </c>
      <c r="EJ109" s="50">
        <f>IF(EJ$63&lt;=$C$17,($C$34*EJ$59*$B109/$C$63)*(IF(COUNTA($D109:EI109)*(12/$C$63)&lt;=$C$9,0,1)),0)+IF(EK$63=$C$17,0,IF(EJ$63=$C$17,$B109*(EJ$60),0))</f>
        <v>0</v>
      </c>
      <c r="EK109" s="50">
        <f>IF(EK$63&lt;=$C$17,($C$34*EK$59*$B109/$C$63)*(IF(COUNTA($D109:EJ109)*(12/$C$63)&lt;=$C$9,0,1)),0)+IF(EL$63=$C$17,0,IF(EK$63=$C$17,$B109*(EK$60),0))</f>
        <v>0</v>
      </c>
      <c r="EL109" s="50">
        <f>IF(EL$63&lt;=$C$17,($C$34*EL$59*$B109/$C$63)*(IF(COUNTA($D109:EK109)*(12/$C$63)&lt;=$C$9,0,1)),0)+IF(EM$63=$C$17,0,IF(EL$63=$C$17,$B109*(EL$60),0))</f>
        <v>0</v>
      </c>
      <c r="EM109" s="50">
        <f>IF(EM$63&lt;=$C$17,($C$34*EM$59*$B109/$C$63)*(IF(COUNTA($D109:EL109)*(12/$C$63)&lt;=$C$9,0,1)),0)+IF(EN$63=$C$17,0,IF(EM$63=$C$17,$B109*(EM$60),0))</f>
        <v>0</v>
      </c>
      <c r="EN109" s="50">
        <f>IF(EN$63&lt;=$C$17,($C$34*EN$59*$B109/$C$63)*(IF(COUNTA($D109:EM109)*(12/$C$63)&lt;=$C$9,0,1)),0)+IF(EO$63=$C$17,0,IF(EN$63=$C$17,$B109*(EN$60),0))</f>
        <v>0</v>
      </c>
      <c r="EO109" s="50">
        <f>IF(EO$63&lt;=$C$17,($C$34*EO$59*$B109/$C$63)*(IF(COUNTA($D109:EN109)*(12/$C$63)&lt;=$C$9,0,1)),0)+IF(EP$63=$C$17,0,IF(EO$63=$C$17,$B109*(EO$60),0))</f>
        <v>0</v>
      </c>
      <c r="EP109" s="50">
        <f>IF(EP$63&lt;=$C$17,($C$34*EP$59*$B109/$C$63)*(IF(COUNTA($D109:EO109)*(12/$C$63)&lt;=$C$9,0,1)),0)+IF(EQ$63=$C$17,0,IF(EP$63=$C$17,$B109*(EP$60),0))</f>
        <v>0</v>
      </c>
      <c r="EQ109" s="50">
        <f>IF(EQ$63&lt;=$C$17,($C$34*EQ$59*$B109/$C$63)*(IF(COUNTA($D109:EP109)*(12/$C$63)&lt;=$C$9,0,1)),0)+IF(ER$63=$C$17,0,IF(EQ$63=$C$17,$B109*(EQ$60),0))</f>
        <v>0</v>
      </c>
      <c r="ER109" s="50">
        <f>IF(ER$63&lt;=$C$17,($C$34*ER$59*$B109/$C$63)*(IF(COUNTA($D109:EQ109)*(12/$C$63)&lt;=$C$9,0,1)),0)+IF(ES$63=$C$17,0,IF(ER$63=$C$17,$B109*(ER$60),0))</f>
        <v>0</v>
      </c>
      <c r="ES109" s="50">
        <f>IF(ES$63&lt;=$C$17,($C$34*ES$59*$B109/$C$63)*(IF(COUNTA($D109:ER109)*(12/$C$63)&lt;=$C$9,0,1)),0)+IF(ET$63=$C$17,0,IF(ES$63=$C$17,$B109*(ES$60),0))</f>
        <v>0</v>
      </c>
      <c r="ET109" s="50">
        <f>IF(ET$63&lt;=$C$17,($C$34*ET$59*$B109/$C$63)*(IF(COUNTA($D109:ES109)*(12/$C$63)&lt;=$C$9,0,1)),0)+IF(EU$63=$C$17,0,IF(ET$63=$C$17,$B109*(ET$60),0))</f>
        <v>0</v>
      </c>
      <c r="EU109" s="50">
        <f>IF(EU$63&lt;=$C$17,($C$34*EU$59*$B109/$C$63)*(IF(COUNTA($D109:ET109)*(12/$C$63)&lt;=$C$9,0,1)),0)+IF(EV$63=$C$17,0,IF(EU$63=$C$17,$B109*(EU$60),0))</f>
        <v>0</v>
      </c>
      <c r="EV109" s="50">
        <f>IF(EV$63&lt;=$C$17,($C$34*EV$59*$B109/$C$63)*(IF(COUNTA($D109:EU109)*(12/$C$63)&lt;=$C$9,0,1)),0)+IF(EW$63=$C$17,0,IF(EV$63=$C$17,$B109*(EV$60),0))</f>
        <v>0</v>
      </c>
      <c r="EW109" s="50">
        <f>IF(EW$63&lt;=$C$17,($C$34*EW$59*$B109/$C$63)*(IF(COUNTA($D109:EV109)*(12/$C$63)&lt;=$C$9,0,1)),0)+IF(EX$63=$C$17,0,IF(EW$63=$C$17,$B109*(EW$60),0))</f>
        <v>0</v>
      </c>
      <c r="EX109" s="50">
        <f>IF(EX$63&lt;=$C$17,($C$34*EX$59*$B109/$C$63)*(IF(COUNTA($D109:EW109)*(12/$C$63)&lt;=$C$9,0,1)),0)+IF(EY$63=$C$17,0,IF(EX$63=$C$17,$B109*(EX$60),0))</f>
        <v>0</v>
      </c>
      <c r="EY109" s="50">
        <f>IF(EY$63&lt;=$C$17,($C$34*EY$59*$B109/$C$63)*(IF(COUNTA($D109:EX109)*(12/$C$63)&lt;=$C$9,0,1)),0)+IF(EZ$63=$C$17,0,IF(EY$63=$C$17,$B109*(EY$60),0))</f>
        <v>0</v>
      </c>
      <c r="EZ109" s="50">
        <f>IF(EZ$63&lt;=$C$17,($C$34*EZ$59*$B109/$C$63)*(IF(COUNTA($D109:EY109)*(12/$C$63)&lt;=$C$9,0,1)),0)+IF(FA$63=$C$17,0,IF(EZ$63=$C$17,$B109*(EZ$60),0))</f>
        <v>0</v>
      </c>
      <c r="FA109" s="50">
        <f>IF(FA$63&lt;=$C$17,($C$34*FA$59*$B109/$C$63)*(IF(COUNTA($D109:EZ109)*(12/$C$63)&lt;=$C$9,0,1)),0)+IF(FB$63=$C$17,0,IF(FA$63=$C$17,$B109*(FA$60),0))</f>
        <v>0</v>
      </c>
      <c r="FB109" s="50">
        <f>IF(FB$63&lt;=$C$17,($C$34*FB$59*$B109/$C$63)*(IF(COUNTA($D109:FA109)*(12/$C$63)&lt;=$C$9,0,1)),0)+IF(FC$63=$C$17,0,IF(FB$63=$C$17,$B109*(FB$60),0))</f>
        <v>0</v>
      </c>
      <c r="FC109" s="50">
        <f>IF(FC$63&lt;=$C$17,($C$34*FC$59*$B109/$C$63)*(IF(COUNTA($D109:FB109)*(12/$C$63)&lt;=$C$9,0,1)),0)+IF(FD$63=$C$17,0,IF(FC$63=$C$17,$B109*(FC$60),0))</f>
        <v>0</v>
      </c>
      <c r="FD109" s="50">
        <f>IF(FD$63&lt;=$C$17,($C$34*FD$59*$B109/$C$63)*(IF(COUNTA($D109:FC109)*(12/$C$63)&lt;=$C$9,0,1)),0)+IF(FE$63=$C$17,0,IF(FD$63=$C$17,$B109*(FD$60),0))</f>
        <v>0</v>
      </c>
      <c r="FE109" s="50">
        <f>IF(FE$63&lt;=$C$17,($C$34*FE$59*$B109/$C$63)*(IF(COUNTA($D109:FD109)*(12/$C$63)&lt;=$C$9,0,1)),0)+IF(FF$63=$C$17,0,IF(FE$63=$C$17,$B109*(FE$60),0))</f>
        <v>0</v>
      </c>
      <c r="FF109" s="50">
        <f>IF(FF$63&lt;=$C$17,($C$34*FF$59*$B109/$C$63)*(IF(COUNTA($D109:FE109)*(12/$C$63)&lt;=$C$9,0,1)),0)+IF(FG$63=$C$17,0,IF(FF$63=$C$17,$B109*(FF$60),0))</f>
        <v>0</v>
      </c>
      <c r="FG109" s="50">
        <f>IF(FG$63&lt;=$C$17,($C$34*FG$59*$B109/$C$63)*(IF(COUNTA($D109:FF109)*(12/$C$63)&lt;=$C$9,0,1)),0)+IF(FH$63=$C$17,0,IF(FG$63=$C$17,$B109*(FG$60),0))</f>
        <v>0</v>
      </c>
      <c r="FH109" s="50">
        <f>IF(FH$63&lt;=$C$17,($C$34*FH$59*$B109/$C$63)*(IF(COUNTA($D109:FG109)*(12/$C$63)&lt;=$C$9,0,1)),0)+IF(FI$63=$C$17,0,IF(FH$63=$C$17,$B109*(FH$60),0))</f>
        <v>0</v>
      </c>
      <c r="FI109" s="50">
        <f>IF(FI$63&lt;=$C$17,($C$34*FI$59*$B109/$C$63)*(IF(COUNTA($D109:FH109)*(12/$C$63)&lt;=$C$9,0,1)),0)+IF(FJ$63=$C$17,0,IF(FI$63=$C$17,$B109*(FI$60),0))</f>
        <v>0</v>
      </c>
      <c r="FJ109" s="50">
        <f>IF(FJ$63&lt;=$C$17,($C$34*FJ$59*$B109/$C$63)*(IF(COUNTA($D109:FI109)*(12/$C$63)&lt;=$C$9,0,1)),0)+IF(FK$63=$C$17,0,IF(FJ$63=$C$17,$B109*(FJ$60),0))</f>
        <v>0</v>
      </c>
      <c r="FK109" s="50">
        <f>IF(FK$63&lt;=$C$17,($C$34*FK$59*$B109/$C$63)*(IF(COUNTA($D109:FJ109)*(12/$C$63)&lt;=$C$9,0,1)),0)+IF(FL$63=$C$17,0,IF(FK$63=$C$17,$B109*(FK$60),0))</f>
        <v>0</v>
      </c>
      <c r="FL109" s="50">
        <f>IF(FL$63&lt;=$C$17,($C$34*FL$59*$B109/$C$63)*(IF(COUNTA($D109:FK109)*(12/$C$63)&lt;=$C$9,0,1)),0)+IF(FM$63=$C$17,0,IF(FL$63=$C$17,$B109*(FL$60),0))</f>
        <v>0</v>
      </c>
      <c r="FM109" s="50">
        <f>IF(FM$63&lt;=$C$17,($C$34*FM$59*$B109/$C$63)*(IF(COUNTA($D109:FL109)*(12/$C$63)&lt;=$C$9,0,1)),0)+IF(FN$63=$C$17,0,IF(FM$63=$C$17,$B109*(FM$60),0))</f>
        <v>0</v>
      </c>
      <c r="FN109" s="50">
        <f>IF(FN$63&lt;=$C$17,($C$34*FN$59*$B109/$C$63)*(IF(COUNTA($D109:FM109)*(12/$C$63)&lt;=$C$9,0,1)),0)+IF(FO$63=$C$17,0,IF(FN$63=$C$17,$B109*(FN$60),0))</f>
        <v>0</v>
      </c>
      <c r="FO109" s="50">
        <f>IF(FO$63&lt;=$C$17,($C$34*FO$59*$B109/$C$63)*(IF(COUNTA($D109:FN109)*(12/$C$63)&lt;=$C$9,0,1)),0)+IF(FP$63=$C$17,0,IF(FO$63=$C$17,$B109*(FO$60),0))</f>
        <v>0</v>
      </c>
      <c r="FP109" s="50">
        <f>IF(FP$63&lt;=$C$17,($C$34*FP$59*$B109/$C$63)*(IF(COUNTA($D109:FO109)*(12/$C$63)&lt;=$C$9,0,1)),0)+IF(FQ$63=$C$17,0,IF(FP$63=$C$17,$B109*(FP$60),0))</f>
        <v>0</v>
      </c>
      <c r="FQ109" s="50">
        <f>IF(FQ$63&lt;=$C$17,($C$34*FQ$59*$B109/$C$63)*(IF(COUNTA($D109:FP109)*(12/$C$63)&lt;=$C$9,0,1)),0)+IF(FR$63=$C$17,0,IF(FQ$63=$C$17,$B109*(FQ$60),0))</f>
        <v>0</v>
      </c>
      <c r="FR109" s="50">
        <f>IF(FR$63&lt;=$C$17,($C$34*FR$59*$B109/$C$63)*(IF(COUNTA($D109:FQ109)*(12/$C$63)&lt;=$C$9,0,1)),0)+IF(FS$63=$C$17,0,IF(FR$63=$C$17,$B109*(FR$60),0))</f>
        <v>0</v>
      </c>
      <c r="FS109" s="50">
        <f>IF(FS$63&lt;=$C$17,($C$34*FS$59*$B109/$C$63)*(IF(COUNTA($D109:FR109)*(12/$C$63)&lt;=$C$9,0,1)),0)+IF(FT$63=$C$17,0,IF(FS$63=$C$17,$B109*(FS$60),0))</f>
        <v>0</v>
      </c>
      <c r="FT109" s="50">
        <f>IF(FT$63&lt;=$C$17,($C$34*FT$59*$B109/$C$63)*(IF(COUNTA($D109:FS109)*(12/$C$63)&lt;=$C$9,0,1)),0)+IF(FU$63=$C$17,0,IF(FT$63=$C$17,$B109*(FT$60),0))</f>
        <v>0</v>
      </c>
      <c r="FU109" s="50">
        <f>IF(FU$63&lt;=$C$17,($C$34*FU$59*$B109/$C$63)*(IF(COUNTA($D109:FT109)*(12/$C$63)&lt;=$C$9,0,1)),0)+IF(FV$63=$C$17,0,IF(FU$63=$C$17,$B109*(FU$60),0))</f>
        <v>0</v>
      </c>
      <c r="FV109" s="50">
        <f>IF(FV$63&lt;=$C$17,($C$34*FV$59*$B109/$C$63)*(IF(COUNTA($D109:FU109)*(12/$C$63)&lt;=$C$9,0,1)),0)+IF(FW$63=$C$17,0,IF(FV$63=$C$17,$B109*(FV$60),0))</f>
        <v>0</v>
      </c>
      <c r="FW109" s="50">
        <f>IF(FW$63&lt;=$C$17,($C$34*FW$59*$B109/$C$63)*(IF(COUNTA($D109:FV109)*(12/$C$63)&lt;=$C$9,0,1)),0)+IF(FX$63=$C$17,0,IF(FW$63=$C$17,$B109*(FW$60),0))</f>
        <v>0</v>
      </c>
      <c r="FX109" s="50">
        <f>IF(FX$63&lt;=$C$17,($C$34*FX$59*$B109/$C$63)*(IF(COUNTA($D109:FW109)*(12/$C$63)&lt;=$C$9,0,1)),0)+IF(FY$63=$C$17,0,IF(FX$63=$C$17,$B109*(FX$60),0))</f>
        <v>0</v>
      </c>
      <c r="FY109" s="50">
        <f>IF(FY$63&lt;=$C$17,($C$34*FY$59*$B109/$C$63)*(IF(COUNTA($D109:FX109)*(12/$C$63)&lt;=$C$9,0,1)),0)+IF(FZ$63=$C$17,0,IF(FY$63=$C$17,$B109*(FY$60),0))</f>
        <v>0</v>
      </c>
      <c r="FZ109" s="50">
        <f>IF(FZ$63&lt;=$C$17,($C$34*FZ$59*$B109/$C$63)*(IF(COUNTA($D109:FY109)*(12/$C$63)&lt;=$C$9,0,1)),0)+IF(GA$63=$C$17,0,IF(FZ$63=$C$17,$B109*(FZ$60),0))</f>
        <v>0</v>
      </c>
      <c r="GA109" s="50">
        <f>IF(GA$63&lt;=$C$17,($C$34*GA$59*$B109/$C$63)*(IF(COUNTA($D109:FZ109)*(12/$C$63)&lt;=$C$9,0,1)),0)+IF(GB$63=$C$17,0,IF(GA$63=$C$17,$B109*(GA$60),0))</f>
        <v>0</v>
      </c>
      <c r="GB109" s="50">
        <f>IF(GB$63&lt;=$C$17,($C$34*GB$59*$B109/$C$63)*(IF(COUNTA($D109:GA109)*(12/$C$63)&lt;=$C$9,0,1)),0)+IF(GC$63=$C$17,0,IF(GB$63=$C$17,$B109*(GB$60),0))</f>
        <v>0</v>
      </c>
      <c r="GC109" s="50">
        <f>IF(GC$63&lt;=$C$17,($C$34*GC$59*$B109/$C$63)*(IF(COUNTA($D109:GB109)*(12/$C$63)&lt;=$C$9,0,1)),0)+IF(GD$63=$C$17,0,IF(GC$63=$C$17,$B109*(GC$60),0))</f>
        <v>0</v>
      </c>
      <c r="GD109" s="50">
        <f>IF(GD$63&lt;=$C$17,($C$34*GD$59*$B109/$C$63)*(IF(COUNTA($D109:GC109)*(12/$C$63)&lt;=$C$9,0,1)),0)+IF(GE$63=$C$17,0,IF(GD$63=$C$17,$B109*(GD$60),0))</f>
        <v>0</v>
      </c>
      <c r="GE109" s="50">
        <f>IF(GE$63&lt;=$C$17,($C$34*GE$59*$B109/$C$63)*(IF(COUNTA($D109:GD109)*(12/$C$63)&lt;=$C$9,0,1)),0)+IF(GF$63=$C$17,0,IF(GE$63=$C$17,$B109*(GE$60),0))</f>
        <v>0</v>
      </c>
      <c r="GF109" s="50">
        <f>IF(GF$63&lt;=$C$17,($C$34*GF$59*$B109/$C$63)*(IF(COUNTA($D109:GE109)*(12/$C$63)&lt;=$C$9,0,1)),0)+IF(GG$63=$C$17,0,IF(GF$63=$C$17,$B109*(GF$60),0))</f>
        <v>0</v>
      </c>
      <c r="GG109" s="50">
        <f>IF(GG$63&lt;=$C$17,($C$34*GG$59*$B109/$C$63)*(IF(COUNTA($D109:GF109)*(12/$C$63)&lt;=$C$9,0,1)),0)+IF(GH$63=$C$17,0,IF(GG$63=$C$17,$B109*(GG$60),0))</f>
        <v>0</v>
      </c>
      <c r="GH109" s="50">
        <f>IF(GH$63&lt;=$C$17,($C$34*GH$59*$B109/$C$63)*(IF(COUNTA($D109:GG109)*(12/$C$63)&lt;=$C$9,0,1)),0)+IF(GI$63=$C$17,0,IF(GH$63=$C$17,$B109*(GH$60),0))</f>
        <v>0</v>
      </c>
      <c r="GI109" s="50">
        <f>IF(GI$63&lt;=$C$17,($C$34*GI$59*$B109/$C$63)*(IF(COUNTA($D109:GH109)*(12/$C$63)&lt;=$C$9,0,1)),0)+IF(GJ$63=$C$17,0,IF(GI$63=$C$17,$B109*(GI$60),0))</f>
        <v>0</v>
      </c>
      <c r="GJ109" s="50">
        <f>IF(GJ$63&lt;=$C$17,($C$34*GJ$59*$B109/$C$63)*(IF(COUNTA($D109:GI109)*(12/$C$63)&lt;=$C$9,0,1)),0)+IF(GK$63=$C$17,0,IF(GJ$63=$C$17,$B109*(GJ$60),0))</f>
        <v>0</v>
      </c>
      <c r="GK109" s="50">
        <f>IF(GK$63&lt;=$C$17,($C$34*GK$59*$B109/$C$63)*(IF(COUNTA($D109:GJ109)*(12/$C$63)&lt;=$C$9,0,1)),0)+IF(GL$63=$C$17,0,IF(GK$63=$C$17,$B109*(GK$60),0))</f>
        <v>0</v>
      </c>
      <c r="GL109" s="50">
        <f>IF(GL$63&lt;=$C$17,($C$34*GL$59*$B109/$C$63)*(IF(COUNTA($D109:GK109)*(12/$C$63)&lt;=$C$9,0,1)),0)+IF(GM$63=$C$17,0,IF(GL$63=$C$17,$B109*(GL$60),0))</f>
        <v>0</v>
      </c>
      <c r="GM109" s="50">
        <f>IF(GM$63&lt;=$C$17,($C$34*GM$59*$B109/$C$63)*(IF(COUNTA($D109:GL109)*(12/$C$63)&lt;=$C$9,0,1)),0)+IF(GN$63=$C$17,0,IF(GM$63=$C$17,$B109*(GM$60),0))</f>
        <v>0</v>
      </c>
      <c r="GN109" s="50">
        <f>IF(GN$63&lt;=$C$17,($C$34*GN$59*$B109/$C$63)*(IF(COUNTA($D109:GM109)*(12/$C$63)&lt;=$C$9,0,1)),0)+IF(GO$63=$C$17,0,IF(GN$63=$C$17,$B109*(GN$60),0))</f>
        <v>0</v>
      </c>
      <c r="GO109" s="50">
        <f>IF(GO$63&lt;=$C$17,($C$34*GO$59*$B109/$C$63)*(IF(COUNTA($D109:GN109)*(12/$C$63)&lt;=$C$9,0,1)),0)+IF(GP$63=$C$17,0,IF(GO$63=$C$17,$B109*(GO$60),0))</f>
        <v>0</v>
      </c>
      <c r="GP109" s="50">
        <f>IF(GP$63&lt;=$C$17,($C$34*GP$59*$B109/$C$63)*(IF(COUNTA($D109:GO109)*(12/$C$63)&lt;=$C$9,0,1)),0)+IF(GQ$63=$C$17,0,IF(GP$63=$C$17,$B109*(GP$60),0))</f>
        <v>0</v>
      </c>
      <c r="GQ109" s="50">
        <f>IF(GQ$63&lt;=$C$17,($C$34*GQ$59*$B109/$C$63)*(IF(COUNTA($D109:GP109)*(12/$C$63)&lt;=$C$9,0,1)),0)+IF(GR$63=$C$17,0,IF(GQ$63=$C$17,$B109*(GQ$60),0))</f>
        <v>0</v>
      </c>
      <c r="GR109" s="50">
        <f>IF(GR$63&lt;=$C$17,($C$34*GR$59*$B109/$C$63)*(IF(COUNTA($D109:GQ109)*(12/$C$63)&lt;=$C$9,0,1)),0)+IF(GS$63=$C$17,0,IF(GR$63=$C$17,$B109*(GR$60),0))</f>
        <v>0</v>
      </c>
      <c r="GS109" s="50">
        <f>IF(GS$63&lt;=$C$17,($C$34*GS$59*$B109/$C$63)*(IF(COUNTA($D109:GR109)*(12/$C$63)&lt;=$C$9,0,1)),0)+IF(GT$63=$C$17,0,IF(GS$63=$C$17,$B109*(GS$60),0))</f>
        <v>0</v>
      </c>
      <c r="GT109" s="50">
        <f>IF(GT$63&lt;=$C$17,($C$34*GT$59*$B109/$C$63)*(IF(COUNTA($D109:GS109)*(12/$C$63)&lt;=$C$9,0,1)),0)+IF(GU$63=$C$17,0,IF(GT$63=$C$17,$B109*(GT$60),0))</f>
        <v>0</v>
      </c>
      <c r="GU109" s="50">
        <f>IF(GU$63&lt;=$C$17,($C$34*GU$59*$B109/$C$63)*(IF(COUNTA($D109:GT109)*(12/$C$63)&lt;=$C$9,0,1)),0)+IF(GV$63=$C$17,0,IF(GU$63=$C$17,$B109*(GU$60),0))</f>
        <v>0</v>
      </c>
      <c r="GV109" s="50">
        <f>IF(GV$63&lt;=$C$17,($C$34*GV$59*$B109/$C$63)*(IF(COUNTA($D109:GU109)*(12/$C$63)&lt;=$C$9,0,1)),0)+IF(GW$63=$C$17,0,IF(GV$63=$C$17,$B109*(GV$60),0))</f>
        <v>0</v>
      </c>
      <c r="GW109" s="50">
        <f>IF(GW$63&lt;=$C$17,($C$34*GW$59*$B109/$C$63)*(IF(COUNTA($D109:GV109)*(12/$C$63)&lt;=$C$9,0,1)),0)+IF(GX$63=$C$17,0,IF(GW$63=$C$17,$B109*(GW$60),0))</f>
        <v>0</v>
      </c>
      <c r="GX109" s="50">
        <f>IF(GX$63&lt;=$C$17,($C$34*GX$59*$B109/$C$63)*(IF(COUNTA($D109:GW109)*(12/$C$63)&lt;=$C$9,0,1)),0)+IF(GY$63=$C$17,0,IF(GX$63=$C$17,$B109*(GX$60),0))</f>
        <v>0</v>
      </c>
      <c r="GY109" s="50">
        <f>IF(GY$63&lt;=$C$17,($C$34*GY$59*$B109/$C$63)*(IF(COUNTA($D109:GX109)*(12/$C$63)&lt;=$C$9,0,1)),0)+IF(GZ$63=$C$17,0,IF(GY$63=$C$17,$B109*(GY$60),0))</f>
        <v>0</v>
      </c>
      <c r="GZ109" s="50">
        <f>IF(GZ$63&lt;=$C$17,($C$34*GZ$59*$B109/$C$63)*(IF(COUNTA($D109:GY109)*(12/$C$63)&lt;=$C$9,0,1)),0)+IF(HA$63=$C$17,0,IF(GZ$63=$C$17,$B109*(GZ$60),0))</f>
        <v>0</v>
      </c>
      <c r="HA109" s="50">
        <f>IF(HA$63&lt;=$C$17,($C$34*HA$59*$B109/$C$63)*(IF(COUNTA($D109:GZ109)*(12/$C$63)&lt;=$C$9,0,1)),0)+IF(HB$63=$C$17,0,IF(HA$63=$C$17,$B109*(HA$60),0))</f>
        <v>0</v>
      </c>
      <c r="HB109" s="50">
        <f>IF(HB$63&lt;=$C$17,($C$34*HB$59*$B109/$C$63)*(IF(COUNTA($D109:HA109)*(12/$C$63)&lt;=$C$9,0,1)),0)+IF(HC$63=$C$17,0,IF(HB$63=$C$17,$B109*(HB$60),0))</f>
        <v>0</v>
      </c>
      <c r="HC109" s="50">
        <f>IF(HC$63&lt;=$C$17,($C$34*HC$59*$B109/$C$63)*(IF(COUNTA($D109:HB109)*(12/$C$63)&lt;=$C$9,0,1)),0)+IF(HD$63=$C$17,0,IF(HC$63=$C$17,$B109*(HC$60),0))</f>
        <v>0</v>
      </c>
      <c r="HD109" s="50">
        <f>IF(HD$63&lt;=$C$17,($C$34*HD$59*$B109/$C$63)*(IF(COUNTA($D109:HC109)*(12/$C$63)&lt;=$C$9,0,1)),0)+IF(HE$63=$C$17,0,IF(HD$63=$C$17,$B109*(HD$60),0))</f>
        <v>0</v>
      </c>
      <c r="HE109" s="50">
        <f>IF(HE$63&lt;=$C$17,($C$34*HE$59*$B109/$C$63)*(IF(COUNTA($D109:HD109)*(12/$C$63)&lt;=$C$9,0,1)),0)+IF(HF$63=$C$17,0,IF(HE$63=$C$17,$B109*(HE$60),0))</f>
        <v>0</v>
      </c>
      <c r="HF109" s="50">
        <f>IF(HF$63&lt;=$C$17,($C$34*HF$59*$B109/$C$63)*(IF(COUNTA($D109:HE109)*(12/$C$63)&lt;=$C$9,0,1)),0)+IF(HG$63=$C$17,0,IF(HF$63=$C$17,$B109*(HF$60),0))</f>
        <v>0</v>
      </c>
      <c r="HG109" s="50">
        <f>IF(HG$63&lt;=$C$17,($C$34*HG$59*$B109/$C$63)*(IF(COUNTA($D109:HF109)*(12/$C$63)&lt;=$C$9,0,1)),0)+IF(HH$63=$C$17,0,IF(HG$63=$C$17,$B109*(HG$60),0))</f>
        <v>0</v>
      </c>
      <c r="HH109" s="50">
        <f>IF(HH$63&lt;=$C$17,($C$34*HH$59*$B109/$C$63)*(IF(COUNTA($D109:HG109)*(12/$C$63)&lt;=$C$9,0,1)),0)+IF(HI$63=$C$17,0,IF(HH$63=$C$17,$B109*(HH$60),0))</f>
        <v>0</v>
      </c>
      <c r="HI109" s="50">
        <f>IF(HI$63&lt;=$C$17,($C$34*HI$59*$B109/$C$63)*(IF(COUNTA($D109:HH109)*(12/$C$63)&lt;=$C$9,0,1)),0)+IF(HJ$63=$C$17,0,IF(HI$63=$C$17,$B109*(HI$60),0))</f>
        <v>0</v>
      </c>
      <c r="HJ109" s="50">
        <f>IF(HJ$63&lt;=$C$17,($C$34*HJ$59*$B109/$C$63)*(IF(COUNTA($D109:HI109)*(12/$C$63)&lt;=$C$9,0,1)),0)+IF(HK$63=$C$17,0,IF(HJ$63=$C$17,$B109*(HJ$60),0))</f>
        <v>0</v>
      </c>
      <c r="HK109" s="50">
        <f>IF(HK$63&lt;=$C$17,($C$34*HK$59*$B109/$C$63)*(IF(COUNTA($D109:HJ109)*(12/$C$63)&lt;=$C$9,0,1)),0)+IF(HL$63=$C$17,0,IF(HK$63=$C$17,$B109*(HK$60),0))</f>
        <v>0</v>
      </c>
      <c r="HL109" s="50">
        <f>IF(HL$63&lt;=$C$17,($C$34*HL$59*$B109/$C$63)*(IF(COUNTA($D109:HK109)*(12/$C$63)&lt;=$C$9,0,1)),0)+IF(HM$63=$C$17,0,IF(HL$63=$C$17,$B109*(HL$60),0))</f>
        <v>0</v>
      </c>
      <c r="HM109" s="50">
        <f>IF(HM$63&lt;=$C$17,($C$34*HM$59*$B109/$C$63)*(IF(COUNTA($D109:HL109)*(12/$C$63)&lt;=$C$9,0,1)),0)+IF(HN$63=$C$17,0,IF(HM$63=$C$17,$B109*(HM$60),0))</f>
        <v>0</v>
      </c>
      <c r="HN109" s="50">
        <f>IF(HN$63&lt;=$C$17,($C$34*HN$59*$B109/$C$63)*(IF(COUNTA($D109:HM109)*(12/$C$63)&lt;=$C$9,0,1)),0)+IF(HO$63=$C$17,0,IF(HN$63=$C$17,$B109*(HN$60),0))</f>
        <v>0</v>
      </c>
      <c r="HO109" s="50">
        <f>IF(HO$63&lt;=$C$17,($C$34*HO$59*$B109/$C$63)*(IF(COUNTA($D109:HN109)*(12/$C$63)&lt;=$C$9,0,1)),0)+IF(HP$63=$C$17,0,IF(HO$63=$C$17,$B109*(HO$60),0))</f>
        <v>0</v>
      </c>
      <c r="HP109" s="50">
        <f>IF(HP$63&lt;=$C$17,($C$34*HP$59*$B109/$C$63)*(IF(COUNTA($D109:HO109)*(12/$C$63)&lt;=$C$9,0,1)),0)+IF(HQ$63=$C$17,0,IF(HP$63=$C$17,$B109*(HP$60),0))</f>
        <v>0</v>
      </c>
      <c r="HQ109" s="50">
        <f>IF(HQ$63&lt;=$C$17,($C$34*HQ$59*$B109/$C$63)*(IF(COUNTA($D109:HP109)*(12/$C$63)&lt;=$C$9,0,1)),0)+IF(HR$63=$C$17,0,IF(HQ$63=$C$17,$B109*(HQ$60),0))</f>
        <v>0</v>
      </c>
      <c r="HR109" s="50">
        <f>IF(HR$63&lt;=$C$17,($C$34*HR$59*$B109/$C$63)*(IF(COUNTA($D109:HQ109)*(12/$C$63)&lt;=$C$9,0,1)),0)+IF(HS$63=$C$17,0,IF(HR$63=$C$17,$B109*(HR$60),0))</f>
        <v>0</v>
      </c>
      <c r="HS109" s="50">
        <f>IF(HS$63&lt;=$C$17,($C$34*HS$59*$B109/$C$63)*(IF(COUNTA($D109:HR109)*(12/$C$63)&lt;=$C$9,0,1)),0)+IF(HT$63=$C$17,0,IF(HS$63=$C$17,$B109*(HS$60),0))</f>
        <v>0</v>
      </c>
      <c r="HT109" s="50">
        <f>IF(HT$63&lt;=$C$17,($C$34*HT$59*$B109/$C$63)*(IF(COUNTA($D109:HS109)*(12/$C$63)&lt;=$C$9,0,1)),0)+IF(HU$63=$C$17,0,IF(HT$63=$C$17,$B109*(HT$60),0))</f>
        <v>0</v>
      </c>
      <c r="HU109" s="50">
        <f>IF(HU$63&lt;=$C$17,($C$34*HU$59*$B109/$C$63)*(IF(COUNTA($D109:HT109)*(12/$C$63)&lt;=$C$9,0,1)),0)+IF(HV$63=$C$17,0,IF(HU$63=$C$17,$B109*(HU$60),0))</f>
        <v>0</v>
      </c>
      <c r="HV109" s="50">
        <f>IF(HV$63&lt;=$C$17,($C$34*HV$59*$B109/$C$63)*(IF(COUNTA($D109:HU109)*(12/$C$63)&lt;=$C$9,0,1)),0)+IF(HW$63=$C$17,0,IF(HV$63=$C$17,$B109*(HV$60),0))</f>
        <v>0</v>
      </c>
      <c r="HW109" s="50">
        <f>IF(HW$63&lt;=$C$17,($C$34*HW$59*$B109/$C$63)*(IF(COUNTA($D109:HV109)*(12/$C$63)&lt;=$C$9,0,1)),0)+IF(HX$63=$C$17,0,IF(HW$63=$C$17,$B109*(HW$60),0))</f>
        <v>0</v>
      </c>
      <c r="HX109" s="50">
        <f>IF(HX$63&lt;=$C$17,($C$34*HX$59*$B109/$C$63)*(IF(COUNTA($D109:HW109)*(12/$C$63)&lt;=$C$9,0,1)),0)+IF(HY$63=$C$17,0,IF(HX$63=$C$17,$B109*(HX$60),0))</f>
        <v>0</v>
      </c>
      <c r="HY109" s="50">
        <f>IF(HY$63&lt;=$C$17,($C$34*HY$59*$B109/$C$63)*(IF(COUNTA($D109:HX109)*(12/$C$63)&lt;=$C$9,0,1)),0)+IF(HZ$63=$C$17,0,IF(HY$63=$C$17,$B109*(HY$60),0))</f>
        <v>0</v>
      </c>
      <c r="HZ109" s="50">
        <f>IF(HZ$63&lt;=$C$17,($C$34*HZ$59*$B109/$C$63)*(IF(COUNTA($D109:HY109)*(12/$C$63)&lt;=$C$9,0,1)),0)+IF(IA$63=$C$17,0,IF(HZ$63=$C$17,$B109*(HZ$60),0))</f>
        <v>0</v>
      </c>
      <c r="IA109" s="50">
        <f>IF(IA$63&lt;=$C$17,($C$34*IA$59*$B109/$C$63)*(IF(COUNTA($D109:HZ109)*(12/$C$63)&lt;=$C$9,0,1)),0)+IF(IB$63=$C$17,0,IF(IA$63=$C$17,$B109*(IA$60),0))</f>
        <v>0</v>
      </c>
      <c r="IB109" s="50">
        <f>IF(IB$63&lt;=$C$17,($C$34*IB$59*$B109/$C$63)*(IF(COUNTA($D109:IA109)*(12/$C$63)&lt;=$C$9,0,1)),0)+IF(IC$63=$C$17,0,IF(IB$63=$C$17,$B109*(IB$60),0))</f>
        <v>0</v>
      </c>
      <c r="IC109" s="50">
        <f>IF(IC$63&lt;=$C$17,($C$34*IC$59*$B109/$C$63)*(IF(COUNTA($D109:IB109)*(12/$C$63)&lt;=$C$9,0,1)),0)+IF(ID$63=$C$17,0,IF(IC$63=$C$17,$B109*(IC$60),0))</f>
        <v>0</v>
      </c>
      <c r="ID109" s="50">
        <f>IF(ID$63&lt;=$C$17,($C$34*ID$59*$B109/$C$63)*(IF(COUNTA($D109:IC109)*(12/$C$63)&lt;=$C$9,0,1)),0)+IF(IE$63=$C$17,0,IF(ID$63=$C$17,$B109*(ID$60),0))</f>
        <v>0</v>
      </c>
      <c r="IE109" s="50">
        <f>IF(IE$63&lt;=$C$17,($C$34*IE$59*$B109/$C$63)*(IF(COUNTA($D109:ID109)*(12/$C$63)&lt;=$C$9,0,1)),0)+IF(IF$63=$C$17,0,IF(IE$63=$C$17,$B109*(IE$60),0))</f>
        <v>0</v>
      </c>
      <c r="IF109" s="50">
        <f>IF(IF$63&lt;=$C$17,($C$34*IF$59*$B109/$C$63)*(IF(COUNTA($D109:IE109)*(12/$C$63)&lt;=$C$9,0,1)),0)+IF(IG$63=$C$17,0,IF(IF$63=$C$17,$B109*(IF$60),0))</f>
        <v>0</v>
      </c>
      <c r="IG109" s="50">
        <f>IF(IG$63&lt;=$C$17,($C$34*IG$59*$B109/$C$63)*(IF(COUNTA($D109:IF109)*(12/$C$63)&lt;=$C$9,0,1)),0)+IF(IH$63=$C$17,0,IF(IG$63=$C$17,$B109*(IG$60),0))</f>
        <v>0</v>
      </c>
      <c r="IH109" s="50">
        <f>IF(IH$63&lt;=$C$17,($C$34*IH$59*$B109/$C$63)*(IF(COUNTA($D109:IG109)*(12/$C$63)&lt;=$C$9,0,1)),0)+IF(II$63=$C$17,0,IF(IH$63=$C$17,$B109*(IH$60),0))</f>
        <v>0</v>
      </c>
      <c r="II109" s="50">
        <f>IF(II$63&lt;=$C$17,($C$34*II$59*$B109/$C$63)*(IF(COUNTA($D109:IH109)*(12/$C$63)&lt;=$C$9,0,1)),0)+IF(IJ$63=$C$17,0,IF(II$63=$C$17,$B109*(II$60),0))</f>
        <v>0</v>
      </c>
      <c r="IJ109" s="50">
        <f>IF(IJ$63&lt;=$C$17,($C$34*IJ$59*$B109/$C$63)*(IF(COUNTA($D109:II109)*(12/$C$63)&lt;=$C$9,0,1)),0)+IF(IK$63=$C$17,0,IF(IJ$63=$C$17,$B109*(IJ$60),0))</f>
        <v>0</v>
      </c>
      <c r="IK109" s="50">
        <f>IF(IK$63&lt;=$C$17,($C$34*IK$59*$B109/$C$63)*(IF(COUNTA($D109:IJ109)*(12/$C$63)&lt;=$C$9,0,1)),0)+IF(IL$63=$C$17,0,IF(IK$63=$C$17,$B109*(IK$60),0))</f>
        <v>0</v>
      </c>
      <c r="IL109" s="50">
        <f>IF(IL$63&lt;=$C$17,($C$34*IL$59*$B109/$C$63)*(IF(COUNTA($D109:IK109)*(12/$C$63)&lt;=$C$9,0,1)),0)+IF(IM$63=$C$17,0,IF(IL$63=$C$17,$B109*(IL$60),0))</f>
        <v>0</v>
      </c>
      <c r="IM109" s="50">
        <f>IF(IM$63&lt;=$C$17,($C$34*IM$59*$B109/$C$63)*(IF(COUNTA($D109:IL109)*(12/$C$63)&lt;=$C$9,0,1)),0)+IF(IN$63=$C$17,0,IF(IM$63=$C$17,$B109*(IM$60),0))</f>
        <v>0</v>
      </c>
      <c r="IN109" s="50">
        <f>IF(IN$63&lt;=$C$17,($C$34*IN$59*$B109/$C$63)*(IF(COUNTA($D109:IM109)*(12/$C$63)&lt;=$C$9,0,1)),0)+IF(IO$63=$C$17,0,IF(IN$63=$C$17,$B109*(IN$60),0))</f>
        <v>0</v>
      </c>
      <c r="IO109" s="50">
        <f>IF(IO$63&lt;=$C$17,($C$34*IO$59*$B109/$C$63)*(IF(COUNTA($D109:IN109)*(12/$C$63)&lt;=$C$9,0,1)),0)+IF(IP$63=$C$17,0,IF(IO$63=$C$17,$B109*(IO$60),0))</f>
        <v>0</v>
      </c>
      <c r="IP109" s="50">
        <f>IF(IP$63&lt;=$C$17,($C$34*IP$59*$B109/$C$63)*(IF(COUNTA($D109:IO109)*(12/$C$63)&lt;=$C$9,0,1)),0)+IF(IQ$63=$C$17,0,IF(IP$63=$C$17,$B109*(IP$60),0))</f>
        <v>0</v>
      </c>
      <c r="IQ109" s="50">
        <f>IF(IQ$63&lt;=$C$17,($C$34*IQ$59*$B109/$C$63)*(IF(COUNTA($D109:IP109)*(12/$C$63)&lt;=$C$9,0,1)),0)+IF(IR$63=$C$17,0,IF(IQ$63=$C$17,$B109*(IQ$60),0))</f>
        <v>0</v>
      </c>
      <c r="IR109" s="50">
        <f>IF(IR$63&lt;=$C$17,($C$34*IR$59*$B109/$C$63)*(IF(COUNTA($D109:IQ109)*(12/$C$63)&lt;=$C$9,0,1)),0)+IF(IS$63=$C$17,0,IF(IR$63=$C$17,$B109*(IR$60),0))</f>
        <v>0</v>
      </c>
      <c r="IS109" s="50">
        <f>IF(IS$63&lt;=$C$17,($C$34*IS$59*$B109/$C$63)*(IF(COUNTA($D109:IR109)*(12/$C$63)&lt;=$C$9,0,1)),0)+IF(IT$63=$C$17,0,IF(IS$63=$C$17,$B109*(IS$60),0))</f>
        <v>0</v>
      </c>
      <c r="IT109" s="50">
        <f>IF(IT$63&lt;=$C$17,($C$34*IT$59*$B109/$C$63)*(IF(COUNTA($D109:IS109)*(12/$C$63)&lt;=$C$9,0,1)),0)+IF(IU$63=$C$17,0,IF(IT$63=$C$17,$B109*(IT$60),0))</f>
        <v>0</v>
      </c>
      <c r="IU109" s="50">
        <f>IF(IU$63&lt;=$C$17,($C$34*IU$59*$B109/$C$63)*(IF(COUNTA($D109:IT109)*(12/$C$63)&lt;=$C$9,0,1)),0)+IF(IV$63=$C$17,0,IF(IU$63=$C$17,$B109*(IU$60),0))</f>
        <v>0</v>
      </c>
      <c r="IV109" s="50">
        <f>IF(IV$63&lt;=$C$17,($C$34*IV$59*$B109/$C$63)*(IF(COUNTA($D109:IU109)*(12/$C$63)&lt;=$C$9,0,1)),0)+IF(IW$63=$C$17,0,IF(IV$63=$C$17,$B109*(IV$60),0))</f>
        <v>0</v>
      </c>
      <c r="IW109" s="50">
        <f>IF(IW$63&lt;=$C$17,($C$34*IW$59*$B109/$C$63)*(IF(COUNTA($D109:IV109)*(12/$C$63)&lt;=$C$9,0,1)),0)+IF(IX$63=$C$17,0,IF(IW$63=$C$17,$B109*(IW$60),0))</f>
        <v>0</v>
      </c>
      <c r="IX109" s="50"/>
      <c r="IY109" s="50"/>
      <c r="IZ109" s="50"/>
      <c r="JA109" s="50"/>
      <c r="JB109" s="50"/>
      <c r="JC109" s="50"/>
      <c r="JD109" s="50"/>
      <c r="JE109" s="50"/>
      <c r="JF109" s="50"/>
      <c r="JG109" s="50"/>
      <c r="JH109" s="50"/>
      <c r="JI109" s="50"/>
      <c r="JJ109" s="50"/>
      <c r="JK109" s="50"/>
      <c r="JL109" s="50"/>
      <c r="JM109" s="50"/>
      <c r="JN109" s="50"/>
      <c r="JO109" s="50"/>
      <c r="JP109" s="50"/>
      <c r="JQ109" s="50"/>
      <c r="JR109" s="50"/>
      <c r="JS109" s="50"/>
      <c r="JT109" s="50"/>
      <c r="JU109" s="50"/>
      <c r="JV109" s="50"/>
      <c r="JW109" s="50"/>
      <c r="JX109" s="50"/>
      <c r="JY109" s="50"/>
      <c r="JZ109" s="50"/>
      <c r="KA109" s="50"/>
      <c r="KB109" s="50"/>
      <c r="KC109" s="50"/>
    </row>
    <row r="110" spans="1:289" outlineLevel="1" x14ac:dyDescent="0.25">
      <c r="A110" s="2" t="s">
        <v>55</v>
      </c>
      <c r="B110" s="79">
        <f ca="1">+OFFSET($D$52,0,COUNTA($B$66:B109),,)</f>
        <v>3</v>
      </c>
      <c r="C110" s="88">
        <f t="shared" ca="1" si="69"/>
        <v>129.20522397734351</v>
      </c>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50">
        <f ca="1">IF(AW$63&gt;$C$17,0,-AV$53*(12/$C$63))</f>
        <v>-618.18060000000003</v>
      </c>
      <c r="AW110" s="50">
        <f ca="1">IF(AW$63&lt;=$C$17,($C$34*AW$59*$B110/$C$63)*(IF(COUNTA($D110:AV110)*(12/$C$63)&lt;=$C$9,0,1)),0)+IF(AX$63=$C$17,0,IF(AW$63=$C$17,$B110*(AW$60),0))</f>
        <v>0</v>
      </c>
      <c r="AX110" s="50">
        <f ca="1">IF(AX$63&lt;=$C$17,($C$34*AX$59*$B110/$C$63)*(IF(COUNTA($D110:AW110)*(12/$C$63)&lt;=$C$9,0,1)),0)+IF(AY$63=$C$17,0,IF(AX$63=$C$17,$B110*(AX$60),0))</f>
        <v>0</v>
      </c>
      <c r="AY110" s="50">
        <f ca="1">IF(AY$63&lt;=$C$17,($C$34*AY$59*$B110/$C$63)*(IF(COUNTA($D110:AX110)*(12/$C$63)&lt;=$C$9,0,1)),0)+IF(AZ$63=$C$17,0,IF(AY$63=$C$17,$B110*(AY$60),0))</f>
        <v>0</v>
      </c>
      <c r="AZ110" s="50">
        <f ca="1">IF(AZ$63&lt;=$C$17,($C$34*AZ$59*$B110/$C$63)*(IF(COUNTA($D110:AY110)*(12/$C$63)&lt;=$C$9,0,1)),0)+IF(BA$63=$C$17,0,IF(AZ$63=$C$17,$B110*(AZ$60),0))</f>
        <v>0</v>
      </c>
      <c r="BA110" s="50">
        <f ca="1">IF(BA$63&lt;=$C$17,($C$34*BA$59*$B110/$C$63)*(IF(COUNTA($D110:AZ110)*(12/$C$63)&lt;=$C$9,0,1)),0)+IF(BB$63=$C$17,0,IF(BA$63=$C$17,$B110*(BA$60),0))</f>
        <v>2.36</v>
      </c>
      <c r="BB110" s="50">
        <f ca="1">IF(BB$63&lt;=$C$17,($C$34*BB$59*$B110/$C$63)*(IF(COUNTA($D110:BA110)*(12/$C$63)&lt;=$C$9,0,1)),0)+IF(BC$63=$C$17,0,IF(BB$63=$C$17,$B110*(BB$60),0))</f>
        <v>2.36</v>
      </c>
      <c r="BC110" s="50">
        <f ca="1">IF(BC$63&lt;=$C$17,($C$34*BC$59*$B110/$C$63)*(IF(COUNTA($D110:BB110)*(12/$C$63)&lt;=$C$9,0,1)),0)+IF(BD$63=$C$17,0,IF(BC$63=$C$17,$B110*(BC$60),0))</f>
        <v>2.36</v>
      </c>
      <c r="BD110" s="50">
        <f ca="1">IF(BD$63&lt;=$C$17,($C$34*BD$59*$B110/$C$63)*(IF(COUNTA($D110:BC110)*(12/$C$63)&lt;=$C$9,0,1)),0)+IF(BE$63=$C$17,0,IF(BD$63=$C$17,$B110*(BD$60),0))</f>
        <v>2.36</v>
      </c>
      <c r="BE110" s="50">
        <f ca="1">IF(BE$63&lt;=$C$17,($C$34*BE$59*$B110/$C$63)*(IF(COUNTA($D110:BD110)*(12/$C$63)&lt;=$C$9,0,1)),0)+IF(BF$63=$C$17,0,IF(BE$63=$C$17,$B110*(BE$60),0))</f>
        <v>2.36</v>
      </c>
      <c r="BF110" s="50">
        <f ca="1">IF(BF$63&lt;=$C$17,($C$34*BF$59*$B110/$C$63)*(IF(COUNTA($D110:BE110)*(12/$C$63)&lt;=$C$9,0,1)),0)+IF(BG$63=$C$17,0,IF(BF$63=$C$17,$B110*(BF$60),0))</f>
        <v>2.36</v>
      </c>
      <c r="BG110" s="50">
        <f ca="1">IF(BG$63&lt;=$C$17,($C$34*BG$59*$B110/$C$63)*(IF(COUNTA($D110:BF110)*(12/$C$63)&lt;=$C$9,0,1)),0)+IF(BH$63=$C$17,0,IF(BG$63=$C$17,$B110*(BG$60),0))</f>
        <v>2.36</v>
      </c>
      <c r="BH110" s="50">
        <f ca="1">IF(BH$63&lt;=$C$17,($C$34*BH$59*$B110/$C$63)*(IF(COUNTA($D110:BG110)*(12/$C$63)&lt;=$C$9,0,1)),0)+IF(BI$63=$C$17,0,IF(BH$63=$C$17,$B110*(BH$60),0))</f>
        <v>2.36</v>
      </c>
      <c r="BI110" s="50">
        <f ca="1">IF(BI$63&lt;=$C$17,($C$34*BI$59*$B110/$C$63)*(IF(COUNTA($D110:BH110)*(12/$C$63)&lt;=$C$9,0,1)),0)+IF(BJ$63=$C$17,0,IF(BI$63=$C$17,$B110*(BI$60),0))</f>
        <v>2.36</v>
      </c>
      <c r="BJ110" s="50">
        <f ca="1">IF(BJ$63&lt;=$C$17,($C$34*BJ$59*$B110/$C$63)*(IF(COUNTA($D110:BI110)*(12/$C$63)&lt;=$C$9,0,1)),0)+IF(BK$63=$C$17,0,IF(BJ$63=$C$17,$B110*(BJ$60),0))</f>
        <v>2.36</v>
      </c>
      <c r="BK110" s="50">
        <f ca="1">IF(BK$63&lt;=$C$17,($C$34*BK$59*$B110/$C$63)*(IF(COUNTA($D110:BJ110)*(12/$C$63)&lt;=$C$9,0,1)),0)+IF(BL$63=$C$17,0,IF(BK$63=$C$17,$B110*(BK$60),0))</f>
        <v>2.36</v>
      </c>
      <c r="BL110" s="50">
        <f ca="1">IF(BL$63&lt;=$C$17,($C$34*BL$59*$B110/$C$63)*(IF(COUNTA($D110:BK110)*(12/$C$63)&lt;=$C$9,0,1)),0)+IF(BM$63=$C$17,0,IF(BL$63=$C$17,$B110*(BL$60),0))</f>
        <v>2.36</v>
      </c>
      <c r="BM110" s="50">
        <f ca="1">IF(BM$63&lt;=$C$17,($C$34*BM$59*$B110/$C$63)*(IF(COUNTA($D110:BL110)*(12/$C$63)&lt;=$C$9,0,1)),0)+IF(BN$63=$C$17,0,IF(BM$63=$C$17,$B110*(BM$60),0))</f>
        <v>2.36</v>
      </c>
      <c r="BN110" s="50">
        <f ca="1">IF(BN$63&lt;=$C$17,($C$34*BN$59*$B110/$C$63)*(IF(COUNTA($D110:BM110)*(12/$C$63)&lt;=$C$9,0,1)),0)+IF(BO$63=$C$17,0,IF(BN$63=$C$17,$B110*(BN$60),0))</f>
        <v>2.36</v>
      </c>
      <c r="BO110" s="50">
        <f ca="1">IF(BO$63&lt;=$C$17,($C$34*BO$59*$B110/$C$63)*(IF(COUNTA($D110:BN110)*(12/$C$63)&lt;=$C$9,0,1)),0)+IF(BP$63=$C$17,0,IF(BO$63=$C$17,$B110*(BO$60),0))</f>
        <v>2.36</v>
      </c>
      <c r="BP110" s="50">
        <f ca="1">IF(BP$63&lt;=$C$17,($C$34*BP$59*$B110/$C$63)*(IF(COUNTA($D110:BO110)*(12/$C$63)&lt;=$C$9,0,1)),0)+IF(BQ$63=$C$17,0,IF(BP$63=$C$17,$B110*(BP$60),0))</f>
        <v>2.36</v>
      </c>
      <c r="BQ110" s="50">
        <f ca="1">IF(BQ$63&lt;=$C$17,($C$34*BQ$59*$B110/$C$63)*(IF(COUNTA($D110:BP110)*(12/$C$63)&lt;=$C$9,0,1)),0)+IF(BR$63=$C$17,0,IF(BQ$63=$C$17,$B110*(BQ$60),0))</f>
        <v>2.36</v>
      </c>
      <c r="BR110" s="50">
        <f ca="1">IF(BR$63&lt;=$C$17,($C$34*BR$59*$B110/$C$63)*(IF(COUNTA($D110:BQ110)*(12/$C$63)&lt;=$C$9,0,1)),0)+IF(BS$63=$C$17,0,IF(BR$63=$C$17,$B110*(BR$60),0))</f>
        <v>2.36</v>
      </c>
      <c r="BS110" s="50">
        <f ca="1">IF(BS$63&lt;=$C$17,($C$34*BS$59*$B110/$C$63)*(IF(COUNTA($D110:BR110)*(12/$C$63)&lt;=$C$9,0,1)),0)+IF(BT$63=$C$17,0,IF(BS$63=$C$17,$B110*(BS$60),0))</f>
        <v>2.36</v>
      </c>
      <c r="BT110" s="50">
        <f ca="1">IF(BT$63&lt;=$C$17,($C$34*BT$59*$B110/$C$63)*(IF(COUNTA($D110:BS110)*(12/$C$63)&lt;=$C$9,0,1)),0)+IF(BU$63=$C$17,0,IF(BT$63=$C$17,$B110*(BT$60),0))</f>
        <v>2.36</v>
      </c>
      <c r="BU110" s="50">
        <f ca="1">IF(BU$63&lt;=$C$17,($C$34*BU$59*$B110/$C$63)*(IF(COUNTA($D110:BT110)*(12/$C$63)&lt;=$C$9,0,1)),0)+IF(BV$63=$C$17,0,IF(BU$63=$C$17,$B110*(BU$60),0))</f>
        <v>2.36</v>
      </c>
      <c r="BV110" s="50">
        <f ca="1">IF(BV$63&lt;=$C$17,($C$34*BV$59*$B110/$C$63)*(IF(COUNTA($D110:BU110)*(12/$C$63)&lt;=$C$9,0,1)),0)+IF(BW$63=$C$17,0,IF(BV$63=$C$17,$B110*(BV$60),0))</f>
        <v>2.36</v>
      </c>
      <c r="BW110" s="50">
        <f ca="1">IF(BW$63&lt;=$C$17,($C$34*BW$59*$B110/$C$63)*(IF(COUNTA($D110:BV110)*(12/$C$63)&lt;=$C$9,0,1)),0)+IF(BX$63=$C$17,0,IF(BW$63=$C$17,$B110*(BW$60),0))</f>
        <v>2.36</v>
      </c>
      <c r="BX110" s="50">
        <f ca="1">IF(BX$63&lt;=$C$17,($C$34*BX$59*$B110/$C$63)*(IF(COUNTA($D110:BW110)*(12/$C$63)&lt;=$C$9,0,1)),0)+IF(BY$63=$C$17,0,IF(BX$63=$C$17,$B110*(BX$60),0))</f>
        <v>2.36</v>
      </c>
      <c r="BY110" s="50">
        <f ca="1">IF(BY$63&lt;=$C$17,($C$34*BY$59*$B110/$C$63)*(IF(COUNTA($D110:BX110)*(12/$C$63)&lt;=$C$9,0,1)),0)+IF(BZ$63=$C$17,0,IF(BY$63=$C$17,$B110*(BY$60),0))</f>
        <v>2.36</v>
      </c>
      <c r="BZ110" s="50">
        <f ca="1">IF(BZ$63&lt;=$C$17,($C$34*BZ$59*$B110/$C$63)*(IF(COUNTA($D110:BY110)*(12/$C$63)&lt;=$C$9,0,1)),0)+IF(CA$63=$C$17,0,IF(BZ$63=$C$17,$B110*(BZ$60),0))</f>
        <v>2.36</v>
      </c>
      <c r="CA110" s="50">
        <f ca="1">IF(CA$63&lt;=$C$17,($C$34*CA$59*$B110/$C$63)*(IF(COUNTA($D110:BZ110)*(12/$C$63)&lt;=$C$9,0,1)),0)+IF(CB$63=$C$17,0,IF(CA$63=$C$17,$B110*(CA$60),0))</f>
        <v>2.36</v>
      </c>
      <c r="CB110" s="50">
        <f ca="1">IF(CB$63&lt;=$C$17,($C$34*CB$59*$B110/$C$63)*(IF(COUNTA($D110:CA110)*(12/$C$63)&lt;=$C$9,0,1)),0)+IF(CC$63=$C$17,0,IF(CB$63=$C$17,$B110*(CB$60),0))</f>
        <v>2.36</v>
      </c>
      <c r="CC110" s="50">
        <f ca="1">IF(CC$63&lt;=$C$17,($C$34*CC$59*$B110/$C$63)*(IF(COUNTA($D110:CB110)*(12/$C$63)&lt;=$C$9,0,1)),0)+IF(CD$63=$C$17,0,IF(CC$63=$C$17,$B110*(CC$60),0))</f>
        <v>2.36</v>
      </c>
      <c r="CD110" s="50">
        <f ca="1">IF(CD$63&lt;=$C$17,($C$34*CD$59*$B110/$C$63)*(IF(COUNTA($D110:CC110)*(12/$C$63)&lt;=$C$9,0,1)),0)+IF(CE$63=$C$17,0,IF(CD$63=$C$17,$B110*(CD$60),0))</f>
        <v>2.36</v>
      </c>
      <c r="CE110" s="50">
        <f ca="1">IF(CE$63&lt;=$C$17,($C$34*CE$59*$B110/$C$63)*(IF(COUNTA($D110:CD110)*(12/$C$63)&lt;=$C$9,0,1)),0)+IF(CF$63=$C$17,0,IF(CE$63=$C$17,$B110*(CE$60),0))</f>
        <v>2.36</v>
      </c>
      <c r="CF110" s="50">
        <f ca="1">IF(CF$63&lt;=$C$17,($C$34*CF$59*$B110/$C$63)*(IF(COUNTA($D110:CE110)*(12/$C$63)&lt;=$C$9,0,1)),0)+IF(CG$63=$C$17,0,IF(CF$63=$C$17,$B110*(CF$60),0))</f>
        <v>2.36</v>
      </c>
      <c r="CG110" s="50">
        <f ca="1">IF(CG$63&lt;=$C$17,($C$34*CG$59*$B110/$C$63)*(IF(COUNTA($D110:CF110)*(12/$C$63)&lt;=$C$9,0,1)),0)+IF(CH$63=$C$17,0,IF(CG$63=$C$17,$B110*(CG$60),0))</f>
        <v>2.36</v>
      </c>
      <c r="CH110" s="50">
        <f ca="1">IF(CH$63&lt;=$C$17,($C$34*CH$59*$B110/$C$63)*(IF(COUNTA($D110:CG110)*(12/$C$63)&lt;=$C$9,0,1)),0)+IF(CI$63=$C$17,0,IF(CH$63=$C$17,$B110*(CH$60),0))</f>
        <v>2.36</v>
      </c>
      <c r="CI110" s="50">
        <f ca="1">IF(CI$63&lt;=$C$17,($C$34*CI$59*$B110/$C$63)*(IF(COUNTA($D110:CH110)*(12/$C$63)&lt;=$C$9,0,1)),0)+IF(CJ$63=$C$17,0,IF(CI$63=$C$17,$B110*(CI$60),0))</f>
        <v>2.36</v>
      </c>
      <c r="CJ110" s="50">
        <f ca="1">IF(CJ$63&lt;=$C$17,($C$34*CJ$59*$B110/$C$63)*(IF(COUNTA($D110:CI110)*(12/$C$63)&lt;=$C$9,0,1)),0)+IF(CK$63=$C$17,0,IF(CJ$63=$C$17,$B110*(CJ$60),0))</f>
        <v>2.36</v>
      </c>
      <c r="CK110" s="50">
        <f ca="1">IF(CK$63&lt;=$C$17,($C$34*CK$59*$B110/$C$63)*(IF(COUNTA($D110:CJ110)*(12/$C$63)&lt;=$C$9,0,1)),0)+IF(CL$63=$C$17,0,IF(CK$63=$C$17,$B110*(CK$60),0))</f>
        <v>2.36</v>
      </c>
      <c r="CL110" s="50">
        <f ca="1">IF(CL$63&lt;=$C$17,($C$34*CL$59*$B110/$C$63)*(IF(COUNTA($D110:CK110)*(12/$C$63)&lt;=$C$9,0,1)),0)+IF(CM$63=$C$17,0,IF(CL$63=$C$17,$B110*(CL$60),0))</f>
        <v>2.36</v>
      </c>
      <c r="CM110" s="50">
        <f ca="1">IF(CM$63&lt;=$C$17,($C$34*CM$59*$B110/$C$63)*(IF(COUNTA($D110:CL110)*(12/$C$63)&lt;=$C$9,0,1)),0)+IF(CN$63=$C$17,0,IF(CM$63=$C$17,$B110*(CM$60),0))</f>
        <v>2.36</v>
      </c>
      <c r="CN110" s="50">
        <f ca="1">IF(CN$63&lt;=$C$17,($C$34*CN$59*$B110/$C$63)*(IF(COUNTA($D110:CM110)*(12/$C$63)&lt;=$C$9,0,1)),0)+IF(CO$63=$C$17,0,IF(CN$63=$C$17,$B110*(CN$60),0))</f>
        <v>2.36</v>
      </c>
      <c r="CO110" s="50">
        <f ca="1">IF(CO$63&lt;=$C$17,($C$34*CO$59*$B110/$C$63)*(IF(COUNTA($D110:CN110)*(12/$C$63)&lt;=$C$9,0,1)),0)+IF(CP$63=$C$17,0,IF(CO$63=$C$17,$B110*(CO$60),0))</f>
        <v>2.36</v>
      </c>
      <c r="CP110" s="50">
        <f ca="1">IF(CP$63&lt;=$C$17,($C$34*CP$59*$B110/$C$63)*(IF(COUNTA($D110:CO110)*(12/$C$63)&lt;=$C$9,0,1)),0)+IF(CQ$63=$C$17,0,IF(CP$63=$C$17,$B110*(CP$60),0))</f>
        <v>2.36</v>
      </c>
      <c r="CQ110" s="50">
        <f ca="1">IF(CQ$63&lt;=$C$17,($C$34*CQ$59*$B110/$C$63)*(IF(COUNTA($D110:CP110)*(12/$C$63)&lt;=$C$9,0,1)),0)+IF(CR$63=$C$17,0,IF(CQ$63=$C$17,$B110*(CQ$60),0))</f>
        <v>2.36</v>
      </c>
      <c r="CR110" s="50">
        <f ca="1">IF(CR$63&lt;=$C$17,($C$34*CR$59*$B110/$C$63)*(IF(COUNTA($D110:CQ110)*(12/$C$63)&lt;=$C$9,0,1)),0)+IF(CS$63=$C$17,0,IF(CR$63=$C$17,$B110*(CR$60),0))</f>
        <v>2.36</v>
      </c>
      <c r="CS110" s="50">
        <f ca="1">IF(CS$63&lt;=$C$17,($C$34*CS$59*$B110/$C$63)*(IF(COUNTA($D110:CR110)*(12/$C$63)&lt;=$C$9,0,1)),0)+IF(CT$63=$C$17,0,IF(CS$63=$C$17,$B110*(CS$60),0))</f>
        <v>2.36</v>
      </c>
      <c r="CT110" s="50">
        <f ca="1">IF(CT$63&lt;=$C$17,($C$34*CT$59*$B110/$C$63)*(IF(COUNTA($D110:CS110)*(12/$C$63)&lt;=$C$9,0,1)),0)+IF(CU$63=$C$17,0,IF(CT$63=$C$17,$B110*(CT$60),0))</f>
        <v>2.36</v>
      </c>
      <c r="CU110" s="50">
        <f ca="1">IF(CU$63&lt;=$C$17,($C$34*CU$59*$B110/$C$63)*(IF(COUNTA($D110:CT110)*(12/$C$63)&lt;=$C$9,0,1)),0)+IF(CV$63=$C$17,0,IF(CU$63=$C$17,$B110*(CU$60),0))</f>
        <v>2.36</v>
      </c>
      <c r="CV110" s="50">
        <f ca="1">IF(CV$63&lt;=$C$17,($C$34*CV$59*$B110/$C$63)*(IF(COUNTA($D110:CU110)*(12/$C$63)&lt;=$C$9,0,1)),0)+IF(CW$63=$C$17,0,IF(CV$63=$C$17,$B110*(CV$60),0))</f>
        <v>2.36</v>
      </c>
      <c r="CW110" s="50">
        <f ca="1">IF(CW$63&lt;=$C$17,($C$34*CW$59*$B110/$C$63)*(IF(COUNTA($D110:CV110)*(12/$C$63)&lt;=$C$9,0,1)),0)+IF(CX$63=$C$17,0,IF(CW$63=$C$17,$B110*(CW$60),0))</f>
        <v>2.36</v>
      </c>
      <c r="CX110" s="50">
        <f ca="1">IF(CX$63&lt;=$C$17,($C$34*CX$59*$B110/$C$63)*(IF(COUNTA($D110:CW110)*(12/$C$63)&lt;=$C$9,0,1)),0)+IF(CY$63=$C$17,0,IF(CX$63=$C$17,$B110*(CX$60),0))</f>
        <v>2.36</v>
      </c>
      <c r="CY110" s="50">
        <f ca="1">IF(CY$63&lt;=$C$17,($C$34*CY$59*$B110/$C$63)*(IF(COUNTA($D110:CX110)*(12/$C$63)&lt;=$C$9,0,1)),0)+IF(CZ$63=$C$17,0,IF(CY$63=$C$17,$B110*(CY$60),0))</f>
        <v>2.36</v>
      </c>
      <c r="CZ110" s="50">
        <f ca="1">IF(CZ$63&lt;=$C$17,($C$34*CZ$59*$B110/$C$63)*(IF(COUNTA($D110:CY110)*(12/$C$63)&lt;=$C$9,0,1)),0)+IF(DA$63=$C$17,0,IF(CZ$63=$C$17,$B110*(CZ$60),0))</f>
        <v>2.36</v>
      </c>
      <c r="DA110" s="50">
        <f ca="1">IF(DA$63&lt;=$C$17,($C$34*DA$59*$B110/$C$63)*(IF(COUNTA($D110:CZ110)*(12/$C$63)&lt;=$C$9,0,1)),0)+IF(DB$63=$C$17,0,IF(DA$63=$C$17,$B110*(DA$60),0))</f>
        <v>2.36</v>
      </c>
      <c r="DB110" s="50">
        <f ca="1">IF(DB$63&lt;=$C$17,($C$34*DB$59*$B110/$C$63)*(IF(COUNTA($D110:DA110)*(12/$C$63)&lt;=$C$9,0,1)),0)+IF(DC$63=$C$17,0,IF(DB$63=$C$17,$B110*(DB$60),0))</f>
        <v>2.36</v>
      </c>
      <c r="DC110" s="50">
        <f ca="1">IF(DC$63&lt;=$C$17,($C$34*DC$59*$B110/$C$63)*(IF(COUNTA($D110:DB110)*(12/$C$63)&lt;=$C$9,0,1)),0)+IF(DD$63=$C$17,0,IF(DC$63=$C$17,$B110*(DC$60),0))</f>
        <v>2.36</v>
      </c>
      <c r="DD110" s="50">
        <f ca="1">IF(DD$63&lt;=$C$17,($C$34*DD$59*$B110/$C$63)*(IF(COUNTA($D110:DC110)*(12/$C$63)&lt;=$C$9,0,1)),0)+IF(DE$63=$C$17,0,IF(DD$63=$C$17,$B110*(DD$60),0))</f>
        <v>2.36</v>
      </c>
      <c r="DE110" s="50">
        <f ca="1">IF(DE$63&lt;=$C$17,($C$34*DE$59*$B110/$C$63)*(IF(COUNTA($D110:DD110)*(12/$C$63)&lt;=$C$9,0,1)),0)+IF(DF$63=$C$17,0,IF(DE$63=$C$17,$B110*(DE$60),0))</f>
        <v>2.36</v>
      </c>
      <c r="DF110" s="50">
        <f ca="1">IF(DF$63&lt;=$C$17,($C$34*DF$59*$B110/$C$63)*(IF(COUNTA($D110:DE110)*(12/$C$63)&lt;=$C$9,0,1)),0)+IF(DG$63=$C$17,0,IF(DF$63=$C$17,$B110*(DF$60),0))</f>
        <v>2.36</v>
      </c>
      <c r="DG110" s="50">
        <f ca="1">IF(DG$63&lt;=$C$17,($C$34*DG$59*$B110/$C$63)*(IF(COUNTA($D110:DF110)*(12/$C$63)&lt;=$C$9,0,1)),0)+IF(DH$63=$C$17,0,IF(DG$63=$C$17,$B110*(DG$60),0))</f>
        <v>2.36</v>
      </c>
      <c r="DH110" s="50">
        <f ca="1">IF(DH$63&lt;=$C$17,($C$34*DH$59*$B110/$C$63)*(IF(COUNTA($D110:DG110)*(12/$C$63)&lt;=$C$9,0,1)),0)+IF(DI$63=$C$17,0,IF(DH$63=$C$17,$B110*(DH$60),0))</f>
        <v>2.36</v>
      </c>
      <c r="DI110" s="50">
        <f ca="1">IF(DI$63&lt;=$C$17,($C$34*DI$59*$B110/$C$63)*(IF(COUNTA($D110:DH110)*(12/$C$63)&lt;=$C$9,0,1)),0)+IF(DJ$63=$C$17,0,IF(DI$63=$C$17,$B110*(DI$60),0))</f>
        <v>2.36</v>
      </c>
      <c r="DJ110" s="50">
        <f ca="1">IF(DJ$63&lt;=$C$17,($C$34*DJ$59*$B110/$C$63)*(IF(COUNTA($D110:DI110)*(12/$C$63)&lt;=$C$9,0,1)),0)+IF(DK$63=$C$17,0,IF(DJ$63=$C$17,$B110*(DJ$60),0))</f>
        <v>2.36</v>
      </c>
      <c r="DK110" s="50">
        <f ca="1">IF(DK$63&lt;=$C$17,($C$34*DK$59*$B110/$C$63)*(IF(COUNTA($D110:DJ110)*(12/$C$63)&lt;=$C$9,0,1)),0)+IF(DL$63=$C$17,0,IF(DK$63=$C$17,$B110*(DK$60),0))</f>
        <v>2.36</v>
      </c>
      <c r="DL110" s="50">
        <f ca="1">IF(DL$63&lt;=$C$17,($C$34*DL$59*$B110/$C$63)*(IF(COUNTA($D110:DK110)*(12/$C$63)&lt;=$C$9,0,1)),0)+IF(DM$63=$C$17,0,IF(DL$63=$C$17,$B110*(DL$60),0))</f>
        <v>2.36</v>
      </c>
      <c r="DM110" s="50">
        <f ca="1">IF(DM$63&lt;=$C$17,($C$34*DM$59*$B110/$C$63)*(IF(COUNTA($D110:DL110)*(12/$C$63)&lt;=$C$9,0,1)),0)+IF(DN$63=$C$17,0,IF(DM$63=$C$17,$B110*(DM$60),0))</f>
        <v>2.36</v>
      </c>
      <c r="DN110" s="50">
        <f ca="1">IF(DN$63&lt;=$C$17,($C$34*DN$59*$B110/$C$63)*(IF(COUNTA($D110:DM110)*(12/$C$63)&lt;=$C$9,0,1)),0)+IF(DO$63=$C$17,0,IF(DN$63=$C$17,$B110*(DN$60),0))</f>
        <v>2.36</v>
      </c>
      <c r="DO110" s="50">
        <f ca="1">IF(DO$63&lt;=$C$17,($C$34*DO$59*$B110/$C$63)*(IF(COUNTA($D110:DN110)*(12/$C$63)&lt;=$C$9,0,1)),0)+IF(DP$63=$C$17,0,IF(DO$63=$C$17,$B110*(DO$60),0))</f>
        <v>2.36</v>
      </c>
      <c r="DP110" s="50">
        <f ca="1">IF(DP$63&lt;=$C$17,($C$34*DP$59*$B110/$C$63)*(IF(COUNTA($D110:DO110)*(12/$C$63)&lt;=$C$9,0,1)),0)+IF(DQ$63=$C$17,0,IF(DP$63=$C$17,$B110*(DP$60),0))</f>
        <v>2.36</v>
      </c>
      <c r="DQ110" s="50">
        <f ca="1">IF(DQ$63&lt;=$C$17,($C$34*DQ$59*$B110/$C$63)*(IF(COUNTA($D110:DP110)*(12/$C$63)&lt;=$C$9,0,1)),0)+IF(DR$63=$C$17,0,IF(DQ$63=$C$17,$B110*(DQ$60),0))</f>
        <v>2.36</v>
      </c>
      <c r="DR110" s="50">
        <f ca="1">IF(DR$63&lt;=$C$17,($C$34*DR$59*$B110/$C$63)*(IF(COUNTA($D110:DQ110)*(12/$C$63)&lt;=$C$9,0,1)),0)+IF(DS$63=$C$17,0,IF(DR$63=$C$17,$B110*(DR$60),0))</f>
        <v>2.36</v>
      </c>
      <c r="DS110" s="50">
        <f ca="1">IF(DS$63&lt;=$C$17,($C$34*DS$59*$B110/$C$63)*(IF(COUNTA($D110:DR110)*(12/$C$63)&lt;=$C$9,0,1)),0)+IF(DT$63=$C$17,0,IF(DS$63=$C$17,$B110*(DS$60),0))</f>
        <v>2.36</v>
      </c>
      <c r="DT110" s="50">
        <f ca="1">IF(DT$63&lt;=$C$17,($C$34*DT$59*$B110/$C$63)*(IF(COUNTA($D110:DS110)*(12/$C$63)&lt;=$C$9,0,1)),0)+IF(DU$63=$C$17,0,IF(DT$63=$C$17,$B110*(DT$60),0))</f>
        <v>579.82582397734257</v>
      </c>
      <c r="DU110" s="50">
        <f>IF(DU$63&lt;=$C$17,($C$34*DU$59*$B110/$C$63)*(IF(COUNTA($D110:DT110)*(12/$C$63)&lt;=$C$9,0,1)),0)+IF(DV$63=$C$17,0,IF(DU$63=$C$17,$B110*(DU$60),0))</f>
        <v>0</v>
      </c>
      <c r="DV110" s="50">
        <f>IF(DV$63&lt;=$C$17,($C$34*DV$59*$B110/$C$63)*(IF(COUNTA($D110:DU110)*(12/$C$63)&lt;=$C$9,0,1)),0)+IF(DW$63=$C$17,0,IF(DV$63=$C$17,$B110*(DV$60),0))</f>
        <v>0</v>
      </c>
      <c r="DW110" s="50">
        <f>IF(DW$63&lt;=$C$17,($C$34*DW$59*$B110/$C$63)*(IF(COUNTA($D110:DV110)*(12/$C$63)&lt;=$C$9,0,1)),0)+IF(DX$63=$C$17,0,IF(DW$63=$C$17,$B110*(DW$60),0))</f>
        <v>0</v>
      </c>
      <c r="DX110" s="50">
        <f>IF(DX$63&lt;=$C$17,($C$34*DX$59*$B110/$C$63)*(IF(COUNTA($D110:DW110)*(12/$C$63)&lt;=$C$9,0,1)),0)+IF(DY$63=$C$17,0,IF(DX$63=$C$17,$B110*(DX$60),0))</f>
        <v>0</v>
      </c>
      <c r="DY110" s="50">
        <f>IF(DY$63&lt;=$C$17,($C$34*DY$59*$B110/$C$63)*(IF(COUNTA($D110:DX110)*(12/$C$63)&lt;=$C$9,0,1)),0)+IF(DZ$63=$C$17,0,IF(DY$63=$C$17,$B110*(DY$60),0))</f>
        <v>0</v>
      </c>
      <c r="DZ110" s="50">
        <f>IF(DZ$63&lt;=$C$17,($C$34*DZ$59*$B110/$C$63)*(IF(COUNTA($D110:DY110)*(12/$C$63)&lt;=$C$9,0,1)),0)+IF(EA$63=$C$17,0,IF(DZ$63=$C$17,$B110*(DZ$60),0))</f>
        <v>0</v>
      </c>
      <c r="EA110" s="50">
        <f>IF(EA$63&lt;=$C$17,($C$34*EA$59*$B110/$C$63)*(IF(COUNTA($D110:DZ110)*(12/$C$63)&lt;=$C$9,0,1)),0)+IF(EB$63=$C$17,0,IF(EA$63=$C$17,$B110*(EA$60),0))</f>
        <v>0</v>
      </c>
      <c r="EB110" s="50">
        <f>IF(EB$63&lt;=$C$17,($C$34*EB$59*$B110/$C$63)*(IF(COUNTA($D110:EA110)*(12/$C$63)&lt;=$C$9,0,1)),0)+IF(EC$63=$C$17,0,IF(EB$63=$C$17,$B110*(EB$60),0))</f>
        <v>0</v>
      </c>
      <c r="EC110" s="50">
        <f>IF(EC$63&lt;=$C$17,($C$34*EC$59*$B110/$C$63)*(IF(COUNTA($D110:EB110)*(12/$C$63)&lt;=$C$9,0,1)),0)+IF(ED$63=$C$17,0,IF(EC$63=$C$17,$B110*(EC$60),0))</f>
        <v>0</v>
      </c>
      <c r="ED110" s="50">
        <f>IF(ED$63&lt;=$C$17,($C$34*ED$59*$B110/$C$63)*(IF(COUNTA($D110:EC110)*(12/$C$63)&lt;=$C$9,0,1)),0)+IF(EE$63=$C$17,0,IF(ED$63=$C$17,$B110*(ED$60),0))</f>
        <v>0</v>
      </c>
      <c r="EE110" s="50">
        <f>IF(EE$63&lt;=$C$17,($C$34*EE$59*$B110/$C$63)*(IF(COUNTA($D110:ED110)*(12/$C$63)&lt;=$C$9,0,1)),0)+IF(EF$63=$C$17,0,IF(EE$63=$C$17,$B110*(EE$60),0))</f>
        <v>0</v>
      </c>
      <c r="EF110" s="50">
        <f>IF(EF$63&lt;=$C$17,($C$34*EF$59*$B110/$C$63)*(IF(COUNTA($D110:EE110)*(12/$C$63)&lt;=$C$9,0,1)),0)+IF(EG$63=$C$17,0,IF(EF$63=$C$17,$B110*(EF$60),0))</f>
        <v>0</v>
      </c>
      <c r="EG110" s="50">
        <f>IF(EG$63&lt;=$C$17,($C$34*EG$59*$B110/$C$63)*(IF(COUNTA($D110:EF110)*(12/$C$63)&lt;=$C$9,0,1)),0)+IF(EH$63=$C$17,0,IF(EG$63=$C$17,$B110*(EG$60),0))</f>
        <v>0</v>
      </c>
      <c r="EH110" s="50">
        <f>IF(EH$63&lt;=$C$17,($C$34*EH$59*$B110/$C$63)*(IF(COUNTA($D110:EG110)*(12/$C$63)&lt;=$C$9,0,1)),0)+IF(EI$63=$C$17,0,IF(EH$63=$C$17,$B110*(EH$60),0))</f>
        <v>0</v>
      </c>
      <c r="EI110" s="50">
        <f>IF(EI$63&lt;=$C$17,($C$34*EI$59*$B110/$C$63)*(IF(COUNTA($D110:EH110)*(12/$C$63)&lt;=$C$9,0,1)),0)+IF(EJ$63=$C$17,0,IF(EI$63=$C$17,$B110*(EI$60),0))</f>
        <v>0</v>
      </c>
      <c r="EJ110" s="50">
        <f>IF(EJ$63&lt;=$C$17,($C$34*EJ$59*$B110/$C$63)*(IF(COUNTA($D110:EI110)*(12/$C$63)&lt;=$C$9,0,1)),0)+IF(EK$63=$C$17,0,IF(EJ$63=$C$17,$B110*(EJ$60),0))</f>
        <v>0</v>
      </c>
      <c r="EK110" s="50">
        <f>IF(EK$63&lt;=$C$17,($C$34*EK$59*$B110/$C$63)*(IF(COUNTA($D110:EJ110)*(12/$C$63)&lt;=$C$9,0,1)),0)+IF(EL$63=$C$17,0,IF(EK$63=$C$17,$B110*(EK$60),0))</f>
        <v>0</v>
      </c>
      <c r="EL110" s="50">
        <f>IF(EL$63&lt;=$C$17,($C$34*EL$59*$B110/$C$63)*(IF(COUNTA($D110:EK110)*(12/$C$63)&lt;=$C$9,0,1)),0)+IF(EM$63=$C$17,0,IF(EL$63=$C$17,$B110*(EL$60),0))</f>
        <v>0</v>
      </c>
      <c r="EM110" s="50">
        <f>IF(EM$63&lt;=$C$17,($C$34*EM$59*$B110/$C$63)*(IF(COUNTA($D110:EL110)*(12/$C$63)&lt;=$C$9,0,1)),0)+IF(EN$63=$C$17,0,IF(EM$63=$C$17,$B110*(EM$60),0))</f>
        <v>0</v>
      </c>
      <c r="EN110" s="50">
        <f>IF(EN$63&lt;=$C$17,($C$34*EN$59*$B110/$C$63)*(IF(COUNTA($D110:EM110)*(12/$C$63)&lt;=$C$9,0,1)),0)+IF(EO$63=$C$17,0,IF(EN$63=$C$17,$B110*(EN$60),0))</f>
        <v>0</v>
      </c>
      <c r="EO110" s="50">
        <f>IF(EO$63&lt;=$C$17,($C$34*EO$59*$B110/$C$63)*(IF(COUNTA($D110:EN110)*(12/$C$63)&lt;=$C$9,0,1)),0)+IF(EP$63=$C$17,0,IF(EO$63=$C$17,$B110*(EO$60),0))</f>
        <v>0</v>
      </c>
      <c r="EP110" s="50">
        <f>IF(EP$63&lt;=$C$17,($C$34*EP$59*$B110/$C$63)*(IF(COUNTA($D110:EO110)*(12/$C$63)&lt;=$C$9,0,1)),0)+IF(EQ$63=$C$17,0,IF(EP$63=$C$17,$B110*(EP$60),0))</f>
        <v>0</v>
      </c>
      <c r="EQ110" s="50">
        <f>IF(EQ$63&lt;=$C$17,($C$34*EQ$59*$B110/$C$63)*(IF(COUNTA($D110:EP110)*(12/$C$63)&lt;=$C$9,0,1)),0)+IF(ER$63=$C$17,0,IF(EQ$63=$C$17,$B110*(EQ$60),0))</f>
        <v>0</v>
      </c>
      <c r="ER110" s="50">
        <f>IF(ER$63&lt;=$C$17,($C$34*ER$59*$B110/$C$63)*(IF(COUNTA($D110:EQ110)*(12/$C$63)&lt;=$C$9,0,1)),0)+IF(ES$63=$C$17,0,IF(ER$63=$C$17,$B110*(ER$60),0))</f>
        <v>0</v>
      </c>
      <c r="ES110" s="50">
        <f>IF(ES$63&lt;=$C$17,($C$34*ES$59*$B110/$C$63)*(IF(COUNTA($D110:ER110)*(12/$C$63)&lt;=$C$9,0,1)),0)+IF(ET$63=$C$17,0,IF(ES$63=$C$17,$B110*(ES$60),0))</f>
        <v>0</v>
      </c>
      <c r="ET110" s="50">
        <f>IF(ET$63&lt;=$C$17,($C$34*ET$59*$B110/$C$63)*(IF(COUNTA($D110:ES110)*(12/$C$63)&lt;=$C$9,0,1)),0)+IF(EU$63=$C$17,0,IF(ET$63=$C$17,$B110*(ET$60),0))</f>
        <v>0</v>
      </c>
      <c r="EU110" s="50">
        <f>IF(EU$63&lt;=$C$17,($C$34*EU$59*$B110/$C$63)*(IF(COUNTA($D110:ET110)*(12/$C$63)&lt;=$C$9,0,1)),0)+IF(EV$63=$C$17,0,IF(EU$63=$C$17,$B110*(EU$60),0))</f>
        <v>0</v>
      </c>
      <c r="EV110" s="50">
        <f>IF(EV$63&lt;=$C$17,($C$34*EV$59*$B110/$C$63)*(IF(COUNTA($D110:EU110)*(12/$C$63)&lt;=$C$9,0,1)),0)+IF(EW$63=$C$17,0,IF(EV$63=$C$17,$B110*(EV$60),0))</f>
        <v>0</v>
      </c>
      <c r="EW110" s="50">
        <f>IF(EW$63&lt;=$C$17,($C$34*EW$59*$B110/$C$63)*(IF(COUNTA($D110:EV110)*(12/$C$63)&lt;=$C$9,0,1)),0)+IF(EX$63=$C$17,0,IF(EW$63=$C$17,$B110*(EW$60),0))</f>
        <v>0</v>
      </c>
      <c r="EX110" s="50">
        <f>IF(EX$63&lt;=$C$17,($C$34*EX$59*$B110/$C$63)*(IF(COUNTA($D110:EW110)*(12/$C$63)&lt;=$C$9,0,1)),0)+IF(EY$63=$C$17,0,IF(EX$63=$C$17,$B110*(EX$60),0))</f>
        <v>0</v>
      </c>
      <c r="EY110" s="50">
        <f>IF(EY$63&lt;=$C$17,($C$34*EY$59*$B110/$C$63)*(IF(COUNTA($D110:EX110)*(12/$C$63)&lt;=$C$9,0,1)),0)+IF(EZ$63=$C$17,0,IF(EY$63=$C$17,$B110*(EY$60),0))</f>
        <v>0</v>
      </c>
      <c r="EZ110" s="50">
        <f>IF(EZ$63&lt;=$C$17,($C$34*EZ$59*$B110/$C$63)*(IF(COUNTA($D110:EY110)*(12/$C$63)&lt;=$C$9,0,1)),0)+IF(FA$63=$C$17,0,IF(EZ$63=$C$17,$B110*(EZ$60),0))</f>
        <v>0</v>
      </c>
      <c r="FA110" s="50">
        <f>IF(FA$63&lt;=$C$17,($C$34*FA$59*$B110/$C$63)*(IF(COUNTA($D110:EZ110)*(12/$C$63)&lt;=$C$9,0,1)),0)+IF(FB$63=$C$17,0,IF(FA$63=$C$17,$B110*(FA$60),0))</f>
        <v>0</v>
      </c>
      <c r="FB110" s="50">
        <f>IF(FB$63&lt;=$C$17,($C$34*FB$59*$B110/$C$63)*(IF(COUNTA($D110:FA110)*(12/$C$63)&lt;=$C$9,0,1)),0)+IF(FC$63=$C$17,0,IF(FB$63=$C$17,$B110*(FB$60),0))</f>
        <v>0</v>
      </c>
      <c r="FC110" s="50">
        <f>IF(FC$63&lt;=$C$17,($C$34*FC$59*$B110/$C$63)*(IF(COUNTA($D110:FB110)*(12/$C$63)&lt;=$C$9,0,1)),0)+IF(FD$63=$C$17,0,IF(FC$63=$C$17,$B110*(FC$60),0))</f>
        <v>0</v>
      </c>
      <c r="FD110" s="50">
        <f>IF(FD$63&lt;=$C$17,($C$34*FD$59*$B110/$C$63)*(IF(COUNTA($D110:FC110)*(12/$C$63)&lt;=$C$9,0,1)),0)+IF(FE$63=$C$17,0,IF(FD$63=$C$17,$B110*(FD$60),0))</f>
        <v>0</v>
      </c>
      <c r="FE110" s="50">
        <f>IF(FE$63&lt;=$C$17,($C$34*FE$59*$B110/$C$63)*(IF(COUNTA($D110:FD110)*(12/$C$63)&lt;=$C$9,0,1)),0)+IF(FF$63=$C$17,0,IF(FE$63=$C$17,$B110*(FE$60),0))</f>
        <v>0</v>
      </c>
      <c r="FF110" s="50">
        <f>IF(FF$63&lt;=$C$17,($C$34*FF$59*$B110/$C$63)*(IF(COUNTA($D110:FE110)*(12/$C$63)&lt;=$C$9,0,1)),0)+IF(FG$63=$C$17,0,IF(FF$63=$C$17,$B110*(FF$60),0))</f>
        <v>0</v>
      </c>
      <c r="FG110" s="50">
        <f>IF(FG$63&lt;=$C$17,($C$34*FG$59*$B110/$C$63)*(IF(COUNTA($D110:FF110)*(12/$C$63)&lt;=$C$9,0,1)),0)+IF(FH$63=$C$17,0,IF(FG$63=$C$17,$B110*(FG$60),0))</f>
        <v>0</v>
      </c>
      <c r="FH110" s="50">
        <f>IF(FH$63&lt;=$C$17,($C$34*FH$59*$B110/$C$63)*(IF(COUNTA($D110:FG110)*(12/$C$63)&lt;=$C$9,0,1)),0)+IF(FI$63=$C$17,0,IF(FH$63=$C$17,$B110*(FH$60),0))</f>
        <v>0</v>
      </c>
      <c r="FI110" s="50">
        <f>IF(FI$63&lt;=$C$17,($C$34*FI$59*$B110/$C$63)*(IF(COUNTA($D110:FH110)*(12/$C$63)&lt;=$C$9,0,1)),0)+IF(FJ$63=$C$17,0,IF(FI$63=$C$17,$B110*(FI$60),0))</f>
        <v>0</v>
      </c>
      <c r="FJ110" s="50">
        <f>IF(FJ$63&lt;=$C$17,($C$34*FJ$59*$B110/$C$63)*(IF(COUNTA($D110:FI110)*(12/$C$63)&lt;=$C$9,0,1)),0)+IF(FK$63=$C$17,0,IF(FJ$63=$C$17,$B110*(FJ$60),0))</f>
        <v>0</v>
      </c>
      <c r="FK110" s="50">
        <f>IF(FK$63&lt;=$C$17,($C$34*FK$59*$B110/$C$63)*(IF(COUNTA($D110:FJ110)*(12/$C$63)&lt;=$C$9,0,1)),0)+IF(FL$63=$C$17,0,IF(FK$63=$C$17,$B110*(FK$60),0))</f>
        <v>0</v>
      </c>
      <c r="FL110" s="50">
        <f>IF(FL$63&lt;=$C$17,($C$34*FL$59*$B110/$C$63)*(IF(COUNTA($D110:FK110)*(12/$C$63)&lt;=$C$9,0,1)),0)+IF(FM$63=$C$17,0,IF(FL$63=$C$17,$B110*(FL$60),0))</f>
        <v>0</v>
      </c>
      <c r="FM110" s="50">
        <f>IF(FM$63&lt;=$C$17,($C$34*FM$59*$B110/$C$63)*(IF(COUNTA($D110:FL110)*(12/$C$63)&lt;=$C$9,0,1)),0)+IF(FN$63=$C$17,0,IF(FM$63=$C$17,$B110*(FM$60),0))</f>
        <v>0</v>
      </c>
      <c r="FN110" s="50">
        <f>IF(FN$63&lt;=$C$17,($C$34*FN$59*$B110/$C$63)*(IF(COUNTA($D110:FM110)*(12/$C$63)&lt;=$C$9,0,1)),0)+IF(FO$63=$C$17,0,IF(FN$63=$C$17,$B110*(FN$60),0))</f>
        <v>0</v>
      </c>
      <c r="FO110" s="50">
        <f>IF(FO$63&lt;=$C$17,($C$34*FO$59*$B110/$C$63)*(IF(COUNTA($D110:FN110)*(12/$C$63)&lt;=$C$9,0,1)),0)+IF(FP$63=$C$17,0,IF(FO$63=$C$17,$B110*(FO$60),0))</f>
        <v>0</v>
      </c>
      <c r="FP110" s="50">
        <f>IF(FP$63&lt;=$C$17,($C$34*FP$59*$B110/$C$63)*(IF(COUNTA($D110:FO110)*(12/$C$63)&lt;=$C$9,0,1)),0)+IF(FQ$63=$C$17,0,IF(FP$63=$C$17,$B110*(FP$60),0))</f>
        <v>0</v>
      </c>
      <c r="FQ110" s="50">
        <f>IF(FQ$63&lt;=$C$17,($C$34*FQ$59*$B110/$C$63)*(IF(COUNTA($D110:FP110)*(12/$C$63)&lt;=$C$9,0,1)),0)+IF(FR$63=$C$17,0,IF(FQ$63=$C$17,$B110*(FQ$60),0))</f>
        <v>0</v>
      </c>
      <c r="FR110" s="50">
        <f>IF(FR$63&lt;=$C$17,($C$34*FR$59*$B110/$C$63)*(IF(COUNTA($D110:FQ110)*(12/$C$63)&lt;=$C$9,0,1)),0)+IF(FS$63=$C$17,0,IF(FR$63=$C$17,$B110*(FR$60),0))</f>
        <v>0</v>
      </c>
      <c r="FS110" s="50">
        <f>IF(FS$63&lt;=$C$17,($C$34*FS$59*$B110/$C$63)*(IF(COUNTA($D110:FR110)*(12/$C$63)&lt;=$C$9,0,1)),0)+IF(FT$63=$C$17,0,IF(FS$63=$C$17,$B110*(FS$60),0))</f>
        <v>0</v>
      </c>
      <c r="FT110" s="50">
        <f>IF(FT$63&lt;=$C$17,($C$34*FT$59*$B110/$C$63)*(IF(COUNTA($D110:FS110)*(12/$C$63)&lt;=$C$9,0,1)),0)+IF(FU$63=$C$17,0,IF(FT$63=$C$17,$B110*(FT$60),0))</f>
        <v>0</v>
      </c>
      <c r="FU110" s="50">
        <f>IF(FU$63&lt;=$C$17,($C$34*FU$59*$B110/$C$63)*(IF(COUNTA($D110:FT110)*(12/$C$63)&lt;=$C$9,0,1)),0)+IF(FV$63=$C$17,0,IF(FU$63=$C$17,$B110*(FU$60),0))</f>
        <v>0</v>
      </c>
      <c r="FV110" s="50">
        <f>IF(FV$63&lt;=$C$17,($C$34*FV$59*$B110/$C$63)*(IF(COUNTA($D110:FU110)*(12/$C$63)&lt;=$C$9,0,1)),0)+IF(FW$63=$C$17,0,IF(FV$63=$C$17,$B110*(FV$60),0))</f>
        <v>0</v>
      </c>
      <c r="FW110" s="50">
        <f>IF(FW$63&lt;=$C$17,($C$34*FW$59*$B110/$C$63)*(IF(COUNTA($D110:FV110)*(12/$C$63)&lt;=$C$9,0,1)),0)+IF(FX$63=$C$17,0,IF(FW$63=$C$17,$B110*(FW$60),0))</f>
        <v>0</v>
      </c>
      <c r="FX110" s="50">
        <f>IF(FX$63&lt;=$C$17,($C$34*FX$59*$B110/$C$63)*(IF(COUNTA($D110:FW110)*(12/$C$63)&lt;=$C$9,0,1)),0)+IF(FY$63=$C$17,0,IF(FX$63=$C$17,$B110*(FX$60),0))</f>
        <v>0</v>
      </c>
      <c r="FY110" s="50">
        <f>IF(FY$63&lt;=$C$17,($C$34*FY$59*$B110/$C$63)*(IF(COUNTA($D110:FX110)*(12/$C$63)&lt;=$C$9,0,1)),0)+IF(FZ$63=$C$17,0,IF(FY$63=$C$17,$B110*(FY$60),0))</f>
        <v>0</v>
      </c>
      <c r="FZ110" s="50">
        <f>IF(FZ$63&lt;=$C$17,($C$34*FZ$59*$B110/$C$63)*(IF(COUNTA($D110:FY110)*(12/$C$63)&lt;=$C$9,0,1)),0)+IF(GA$63=$C$17,0,IF(FZ$63=$C$17,$B110*(FZ$60),0))</f>
        <v>0</v>
      </c>
      <c r="GA110" s="50">
        <f>IF(GA$63&lt;=$C$17,($C$34*GA$59*$B110/$C$63)*(IF(COUNTA($D110:FZ110)*(12/$C$63)&lt;=$C$9,0,1)),0)+IF(GB$63=$C$17,0,IF(GA$63=$C$17,$B110*(GA$60),0))</f>
        <v>0</v>
      </c>
      <c r="GB110" s="50">
        <f>IF(GB$63&lt;=$C$17,($C$34*GB$59*$B110/$C$63)*(IF(COUNTA($D110:GA110)*(12/$C$63)&lt;=$C$9,0,1)),0)+IF(GC$63=$C$17,0,IF(GB$63=$C$17,$B110*(GB$60),0))</f>
        <v>0</v>
      </c>
      <c r="GC110" s="50">
        <f>IF(GC$63&lt;=$C$17,($C$34*GC$59*$B110/$C$63)*(IF(COUNTA($D110:GB110)*(12/$C$63)&lt;=$C$9,0,1)),0)+IF(GD$63=$C$17,0,IF(GC$63=$C$17,$B110*(GC$60),0))</f>
        <v>0</v>
      </c>
      <c r="GD110" s="50">
        <f>IF(GD$63&lt;=$C$17,($C$34*GD$59*$B110/$C$63)*(IF(COUNTA($D110:GC110)*(12/$C$63)&lt;=$C$9,0,1)),0)+IF(GE$63=$C$17,0,IF(GD$63=$C$17,$B110*(GD$60),0))</f>
        <v>0</v>
      </c>
      <c r="GE110" s="50">
        <f>IF(GE$63&lt;=$C$17,($C$34*GE$59*$B110/$C$63)*(IF(COUNTA($D110:GD110)*(12/$C$63)&lt;=$C$9,0,1)),0)+IF(GF$63=$C$17,0,IF(GE$63=$C$17,$B110*(GE$60),0))</f>
        <v>0</v>
      </c>
      <c r="GF110" s="50">
        <f>IF(GF$63&lt;=$C$17,($C$34*GF$59*$B110/$C$63)*(IF(COUNTA($D110:GE110)*(12/$C$63)&lt;=$C$9,0,1)),0)+IF(GG$63=$C$17,0,IF(GF$63=$C$17,$B110*(GF$60),0))</f>
        <v>0</v>
      </c>
      <c r="GG110" s="50">
        <f>IF(GG$63&lt;=$C$17,($C$34*GG$59*$B110/$C$63)*(IF(COUNTA($D110:GF110)*(12/$C$63)&lt;=$C$9,0,1)),0)+IF(GH$63=$C$17,0,IF(GG$63=$C$17,$B110*(GG$60),0))</f>
        <v>0</v>
      </c>
      <c r="GH110" s="50">
        <f>IF(GH$63&lt;=$C$17,($C$34*GH$59*$B110/$C$63)*(IF(COUNTA($D110:GG110)*(12/$C$63)&lt;=$C$9,0,1)),0)+IF(GI$63=$C$17,0,IF(GH$63=$C$17,$B110*(GH$60),0))</f>
        <v>0</v>
      </c>
      <c r="GI110" s="50">
        <f>IF(GI$63&lt;=$C$17,($C$34*GI$59*$B110/$C$63)*(IF(COUNTA($D110:GH110)*(12/$C$63)&lt;=$C$9,0,1)),0)+IF(GJ$63=$C$17,0,IF(GI$63=$C$17,$B110*(GI$60),0))</f>
        <v>0</v>
      </c>
      <c r="GJ110" s="50">
        <f>IF(GJ$63&lt;=$C$17,($C$34*GJ$59*$B110/$C$63)*(IF(COUNTA($D110:GI110)*(12/$C$63)&lt;=$C$9,0,1)),0)+IF(GK$63=$C$17,0,IF(GJ$63=$C$17,$B110*(GJ$60),0))</f>
        <v>0</v>
      </c>
      <c r="GK110" s="50">
        <f>IF(GK$63&lt;=$C$17,($C$34*GK$59*$B110/$C$63)*(IF(COUNTA($D110:GJ110)*(12/$C$63)&lt;=$C$9,0,1)),0)+IF(GL$63=$C$17,0,IF(GK$63=$C$17,$B110*(GK$60),0))</f>
        <v>0</v>
      </c>
      <c r="GL110" s="50">
        <f>IF(GL$63&lt;=$C$17,($C$34*GL$59*$B110/$C$63)*(IF(COUNTA($D110:GK110)*(12/$C$63)&lt;=$C$9,0,1)),0)+IF(GM$63=$C$17,0,IF(GL$63=$C$17,$B110*(GL$60),0))</f>
        <v>0</v>
      </c>
      <c r="GM110" s="50">
        <f>IF(GM$63&lt;=$C$17,($C$34*GM$59*$B110/$C$63)*(IF(COUNTA($D110:GL110)*(12/$C$63)&lt;=$C$9,0,1)),0)+IF(GN$63=$C$17,0,IF(GM$63=$C$17,$B110*(GM$60),0))</f>
        <v>0</v>
      </c>
      <c r="GN110" s="50">
        <f>IF(GN$63&lt;=$C$17,($C$34*GN$59*$B110/$C$63)*(IF(COUNTA($D110:GM110)*(12/$C$63)&lt;=$C$9,0,1)),0)+IF(GO$63=$C$17,0,IF(GN$63=$C$17,$B110*(GN$60),0))</f>
        <v>0</v>
      </c>
      <c r="GO110" s="50">
        <f>IF(GO$63&lt;=$C$17,($C$34*GO$59*$B110/$C$63)*(IF(COUNTA($D110:GN110)*(12/$C$63)&lt;=$C$9,0,1)),0)+IF(GP$63=$C$17,0,IF(GO$63=$C$17,$B110*(GO$60),0))</f>
        <v>0</v>
      </c>
      <c r="GP110" s="50">
        <f>IF(GP$63&lt;=$C$17,($C$34*GP$59*$B110/$C$63)*(IF(COUNTA($D110:GO110)*(12/$C$63)&lt;=$C$9,0,1)),0)+IF(GQ$63=$C$17,0,IF(GP$63=$C$17,$B110*(GP$60),0))</f>
        <v>0</v>
      </c>
      <c r="GQ110" s="50">
        <f>IF(GQ$63&lt;=$C$17,($C$34*GQ$59*$B110/$C$63)*(IF(COUNTA($D110:GP110)*(12/$C$63)&lt;=$C$9,0,1)),0)+IF(GR$63=$C$17,0,IF(GQ$63=$C$17,$B110*(GQ$60),0))</f>
        <v>0</v>
      </c>
      <c r="GR110" s="50">
        <f>IF(GR$63&lt;=$C$17,($C$34*GR$59*$B110/$C$63)*(IF(COUNTA($D110:GQ110)*(12/$C$63)&lt;=$C$9,0,1)),0)+IF(GS$63=$C$17,0,IF(GR$63=$C$17,$B110*(GR$60),0))</f>
        <v>0</v>
      </c>
      <c r="GS110" s="50">
        <f>IF(GS$63&lt;=$C$17,($C$34*GS$59*$B110/$C$63)*(IF(COUNTA($D110:GR110)*(12/$C$63)&lt;=$C$9,0,1)),0)+IF(GT$63=$C$17,0,IF(GS$63=$C$17,$B110*(GS$60),0))</f>
        <v>0</v>
      </c>
      <c r="GT110" s="50">
        <f>IF(GT$63&lt;=$C$17,($C$34*GT$59*$B110/$C$63)*(IF(COUNTA($D110:GS110)*(12/$C$63)&lt;=$C$9,0,1)),0)+IF(GU$63=$C$17,0,IF(GT$63=$C$17,$B110*(GT$60),0))</f>
        <v>0</v>
      </c>
      <c r="GU110" s="50">
        <f>IF(GU$63&lt;=$C$17,($C$34*GU$59*$B110/$C$63)*(IF(COUNTA($D110:GT110)*(12/$C$63)&lt;=$C$9,0,1)),0)+IF(GV$63=$C$17,0,IF(GU$63=$C$17,$B110*(GU$60),0))</f>
        <v>0</v>
      </c>
      <c r="GV110" s="50">
        <f>IF(GV$63&lt;=$C$17,($C$34*GV$59*$B110/$C$63)*(IF(COUNTA($D110:GU110)*(12/$C$63)&lt;=$C$9,0,1)),0)+IF(GW$63=$C$17,0,IF(GV$63=$C$17,$B110*(GV$60),0))</f>
        <v>0</v>
      </c>
      <c r="GW110" s="50">
        <f>IF(GW$63&lt;=$C$17,($C$34*GW$59*$B110/$C$63)*(IF(COUNTA($D110:GV110)*(12/$C$63)&lt;=$C$9,0,1)),0)+IF(GX$63=$C$17,0,IF(GW$63=$C$17,$B110*(GW$60),0))</f>
        <v>0</v>
      </c>
      <c r="GX110" s="50">
        <f>IF(GX$63&lt;=$C$17,($C$34*GX$59*$B110/$C$63)*(IF(COUNTA($D110:GW110)*(12/$C$63)&lt;=$C$9,0,1)),0)+IF(GY$63=$C$17,0,IF(GX$63=$C$17,$B110*(GX$60),0))</f>
        <v>0</v>
      </c>
      <c r="GY110" s="50">
        <f>IF(GY$63&lt;=$C$17,($C$34*GY$59*$B110/$C$63)*(IF(COUNTA($D110:GX110)*(12/$C$63)&lt;=$C$9,0,1)),0)+IF(GZ$63=$C$17,0,IF(GY$63=$C$17,$B110*(GY$60),0))</f>
        <v>0</v>
      </c>
      <c r="GZ110" s="50">
        <f>IF(GZ$63&lt;=$C$17,($C$34*GZ$59*$B110/$C$63)*(IF(COUNTA($D110:GY110)*(12/$C$63)&lt;=$C$9,0,1)),0)+IF(HA$63=$C$17,0,IF(GZ$63=$C$17,$B110*(GZ$60),0))</f>
        <v>0</v>
      </c>
      <c r="HA110" s="50">
        <f>IF(HA$63&lt;=$C$17,($C$34*HA$59*$B110/$C$63)*(IF(COUNTA($D110:GZ110)*(12/$C$63)&lt;=$C$9,0,1)),0)+IF(HB$63=$C$17,0,IF(HA$63=$C$17,$B110*(HA$60),0))</f>
        <v>0</v>
      </c>
      <c r="HB110" s="50">
        <f>IF(HB$63&lt;=$C$17,($C$34*HB$59*$B110/$C$63)*(IF(COUNTA($D110:HA110)*(12/$C$63)&lt;=$C$9,0,1)),0)+IF(HC$63=$C$17,0,IF(HB$63=$C$17,$B110*(HB$60),0))</f>
        <v>0</v>
      </c>
      <c r="HC110" s="50">
        <f>IF(HC$63&lt;=$C$17,($C$34*HC$59*$B110/$C$63)*(IF(COUNTA($D110:HB110)*(12/$C$63)&lt;=$C$9,0,1)),0)+IF(HD$63=$C$17,0,IF(HC$63=$C$17,$B110*(HC$60),0))</f>
        <v>0</v>
      </c>
      <c r="HD110" s="50">
        <f>IF(HD$63&lt;=$C$17,($C$34*HD$59*$B110/$C$63)*(IF(COUNTA($D110:HC110)*(12/$C$63)&lt;=$C$9,0,1)),0)+IF(HE$63=$C$17,0,IF(HD$63=$C$17,$B110*(HD$60),0))</f>
        <v>0</v>
      </c>
      <c r="HE110" s="50">
        <f>IF(HE$63&lt;=$C$17,($C$34*HE$59*$B110/$C$63)*(IF(COUNTA($D110:HD110)*(12/$C$63)&lt;=$C$9,0,1)),0)+IF(HF$63=$C$17,0,IF(HE$63=$C$17,$B110*(HE$60),0))</f>
        <v>0</v>
      </c>
      <c r="HF110" s="50">
        <f>IF(HF$63&lt;=$C$17,($C$34*HF$59*$B110/$C$63)*(IF(COUNTA($D110:HE110)*(12/$C$63)&lt;=$C$9,0,1)),0)+IF(HG$63=$C$17,0,IF(HF$63=$C$17,$B110*(HF$60),0))</f>
        <v>0</v>
      </c>
      <c r="HG110" s="50">
        <f>IF(HG$63&lt;=$C$17,($C$34*HG$59*$B110/$C$63)*(IF(COUNTA($D110:HF110)*(12/$C$63)&lt;=$C$9,0,1)),0)+IF(HH$63=$C$17,0,IF(HG$63=$C$17,$B110*(HG$60),0))</f>
        <v>0</v>
      </c>
      <c r="HH110" s="50">
        <f>IF(HH$63&lt;=$C$17,($C$34*HH$59*$B110/$C$63)*(IF(COUNTA($D110:HG110)*(12/$C$63)&lt;=$C$9,0,1)),0)+IF(HI$63=$C$17,0,IF(HH$63=$C$17,$B110*(HH$60),0))</f>
        <v>0</v>
      </c>
      <c r="HI110" s="50">
        <f>IF(HI$63&lt;=$C$17,($C$34*HI$59*$B110/$C$63)*(IF(COUNTA($D110:HH110)*(12/$C$63)&lt;=$C$9,0,1)),0)+IF(HJ$63=$C$17,0,IF(HI$63=$C$17,$B110*(HI$60),0))</f>
        <v>0</v>
      </c>
      <c r="HJ110" s="50">
        <f>IF(HJ$63&lt;=$C$17,($C$34*HJ$59*$B110/$C$63)*(IF(COUNTA($D110:HI110)*(12/$C$63)&lt;=$C$9,0,1)),0)+IF(HK$63=$C$17,0,IF(HJ$63=$C$17,$B110*(HJ$60),0))</f>
        <v>0</v>
      </c>
      <c r="HK110" s="50">
        <f>IF(HK$63&lt;=$C$17,($C$34*HK$59*$B110/$C$63)*(IF(COUNTA($D110:HJ110)*(12/$C$63)&lt;=$C$9,0,1)),0)+IF(HL$63=$C$17,0,IF(HK$63=$C$17,$B110*(HK$60),0))</f>
        <v>0</v>
      </c>
      <c r="HL110" s="50">
        <f>IF(HL$63&lt;=$C$17,($C$34*HL$59*$B110/$C$63)*(IF(COUNTA($D110:HK110)*(12/$C$63)&lt;=$C$9,0,1)),0)+IF(HM$63=$C$17,0,IF(HL$63=$C$17,$B110*(HL$60),0))</f>
        <v>0</v>
      </c>
      <c r="HM110" s="50">
        <f>IF(HM$63&lt;=$C$17,($C$34*HM$59*$B110/$C$63)*(IF(COUNTA($D110:HL110)*(12/$C$63)&lt;=$C$9,0,1)),0)+IF(HN$63=$C$17,0,IF(HM$63=$C$17,$B110*(HM$60),0))</f>
        <v>0</v>
      </c>
      <c r="HN110" s="50">
        <f>IF(HN$63&lt;=$C$17,($C$34*HN$59*$B110/$C$63)*(IF(COUNTA($D110:HM110)*(12/$C$63)&lt;=$C$9,0,1)),0)+IF(HO$63=$C$17,0,IF(HN$63=$C$17,$B110*(HN$60),0))</f>
        <v>0</v>
      </c>
      <c r="HO110" s="50">
        <f>IF(HO$63&lt;=$C$17,($C$34*HO$59*$B110/$C$63)*(IF(COUNTA($D110:HN110)*(12/$C$63)&lt;=$C$9,0,1)),0)+IF(HP$63=$C$17,0,IF(HO$63=$C$17,$B110*(HO$60),0))</f>
        <v>0</v>
      </c>
      <c r="HP110" s="50">
        <f>IF(HP$63&lt;=$C$17,($C$34*HP$59*$B110/$C$63)*(IF(COUNTA($D110:HO110)*(12/$C$63)&lt;=$C$9,0,1)),0)+IF(HQ$63=$C$17,0,IF(HP$63=$C$17,$B110*(HP$60),0))</f>
        <v>0</v>
      </c>
      <c r="HQ110" s="50">
        <f>IF(HQ$63&lt;=$C$17,($C$34*HQ$59*$B110/$C$63)*(IF(COUNTA($D110:HP110)*(12/$C$63)&lt;=$C$9,0,1)),0)+IF(HR$63=$C$17,0,IF(HQ$63=$C$17,$B110*(HQ$60),0))</f>
        <v>0</v>
      </c>
      <c r="HR110" s="50">
        <f>IF(HR$63&lt;=$C$17,($C$34*HR$59*$B110/$C$63)*(IF(COUNTA($D110:HQ110)*(12/$C$63)&lt;=$C$9,0,1)),0)+IF(HS$63=$C$17,0,IF(HR$63=$C$17,$B110*(HR$60),0))</f>
        <v>0</v>
      </c>
      <c r="HS110" s="50">
        <f>IF(HS$63&lt;=$C$17,($C$34*HS$59*$B110/$C$63)*(IF(COUNTA($D110:HR110)*(12/$C$63)&lt;=$C$9,0,1)),0)+IF(HT$63=$C$17,0,IF(HS$63=$C$17,$B110*(HS$60),0))</f>
        <v>0</v>
      </c>
      <c r="HT110" s="50">
        <f>IF(HT$63&lt;=$C$17,($C$34*HT$59*$B110/$C$63)*(IF(COUNTA($D110:HS110)*(12/$C$63)&lt;=$C$9,0,1)),0)+IF(HU$63=$C$17,0,IF(HT$63=$C$17,$B110*(HT$60),0))</f>
        <v>0</v>
      </c>
      <c r="HU110" s="50">
        <f>IF(HU$63&lt;=$C$17,($C$34*HU$59*$B110/$C$63)*(IF(COUNTA($D110:HT110)*(12/$C$63)&lt;=$C$9,0,1)),0)+IF(HV$63=$C$17,0,IF(HU$63=$C$17,$B110*(HU$60),0))</f>
        <v>0</v>
      </c>
      <c r="HV110" s="50">
        <f>IF(HV$63&lt;=$C$17,($C$34*HV$59*$B110/$C$63)*(IF(COUNTA($D110:HU110)*(12/$C$63)&lt;=$C$9,0,1)),0)+IF(HW$63=$C$17,0,IF(HV$63=$C$17,$B110*(HV$60),0))</f>
        <v>0</v>
      </c>
      <c r="HW110" s="50">
        <f>IF(HW$63&lt;=$C$17,($C$34*HW$59*$B110/$C$63)*(IF(COUNTA($D110:HV110)*(12/$C$63)&lt;=$C$9,0,1)),0)+IF(HX$63=$C$17,0,IF(HW$63=$C$17,$B110*(HW$60),0))</f>
        <v>0</v>
      </c>
      <c r="HX110" s="50">
        <f>IF(HX$63&lt;=$C$17,($C$34*HX$59*$B110/$C$63)*(IF(COUNTA($D110:HW110)*(12/$C$63)&lt;=$C$9,0,1)),0)+IF(HY$63=$C$17,0,IF(HX$63=$C$17,$B110*(HX$60),0))</f>
        <v>0</v>
      </c>
      <c r="HY110" s="50">
        <f>IF(HY$63&lt;=$C$17,($C$34*HY$59*$B110/$C$63)*(IF(COUNTA($D110:HX110)*(12/$C$63)&lt;=$C$9,0,1)),0)+IF(HZ$63=$C$17,0,IF(HY$63=$C$17,$B110*(HY$60),0))</f>
        <v>0</v>
      </c>
      <c r="HZ110" s="50">
        <f>IF(HZ$63&lt;=$C$17,($C$34*HZ$59*$B110/$C$63)*(IF(COUNTA($D110:HY110)*(12/$C$63)&lt;=$C$9,0,1)),0)+IF(IA$63=$C$17,0,IF(HZ$63=$C$17,$B110*(HZ$60),0))</f>
        <v>0</v>
      </c>
      <c r="IA110" s="50">
        <f>IF(IA$63&lt;=$C$17,($C$34*IA$59*$B110/$C$63)*(IF(COUNTA($D110:HZ110)*(12/$C$63)&lt;=$C$9,0,1)),0)+IF(IB$63=$C$17,0,IF(IA$63=$C$17,$B110*(IA$60),0))</f>
        <v>0</v>
      </c>
      <c r="IB110" s="50">
        <f>IF(IB$63&lt;=$C$17,($C$34*IB$59*$B110/$C$63)*(IF(COUNTA($D110:IA110)*(12/$C$63)&lt;=$C$9,0,1)),0)+IF(IC$63=$C$17,0,IF(IB$63=$C$17,$B110*(IB$60),0))</f>
        <v>0</v>
      </c>
      <c r="IC110" s="50">
        <f>IF(IC$63&lt;=$C$17,($C$34*IC$59*$B110/$C$63)*(IF(COUNTA($D110:IB110)*(12/$C$63)&lt;=$C$9,0,1)),0)+IF(ID$63=$C$17,0,IF(IC$63=$C$17,$B110*(IC$60),0))</f>
        <v>0</v>
      </c>
      <c r="ID110" s="50">
        <f>IF(ID$63&lt;=$C$17,($C$34*ID$59*$B110/$C$63)*(IF(COUNTA($D110:IC110)*(12/$C$63)&lt;=$C$9,0,1)),0)+IF(IE$63=$C$17,0,IF(ID$63=$C$17,$B110*(ID$60),0))</f>
        <v>0</v>
      </c>
      <c r="IE110" s="50">
        <f>IF(IE$63&lt;=$C$17,($C$34*IE$59*$B110/$C$63)*(IF(COUNTA($D110:ID110)*(12/$C$63)&lt;=$C$9,0,1)),0)+IF(IF$63=$C$17,0,IF(IE$63=$C$17,$B110*(IE$60),0))</f>
        <v>0</v>
      </c>
      <c r="IF110" s="50">
        <f>IF(IF$63&lt;=$C$17,($C$34*IF$59*$B110/$C$63)*(IF(COUNTA($D110:IE110)*(12/$C$63)&lt;=$C$9,0,1)),0)+IF(IG$63=$C$17,0,IF(IF$63=$C$17,$B110*(IF$60),0))</f>
        <v>0</v>
      </c>
      <c r="IG110" s="50">
        <f>IF(IG$63&lt;=$C$17,($C$34*IG$59*$B110/$C$63)*(IF(COUNTA($D110:IF110)*(12/$C$63)&lt;=$C$9,0,1)),0)+IF(IH$63=$C$17,0,IF(IG$63=$C$17,$B110*(IG$60),0))</f>
        <v>0</v>
      </c>
      <c r="IH110" s="50">
        <f>IF(IH$63&lt;=$C$17,($C$34*IH$59*$B110/$C$63)*(IF(COUNTA($D110:IG110)*(12/$C$63)&lt;=$C$9,0,1)),0)+IF(II$63=$C$17,0,IF(IH$63=$C$17,$B110*(IH$60),0))</f>
        <v>0</v>
      </c>
      <c r="II110" s="50">
        <f>IF(II$63&lt;=$C$17,($C$34*II$59*$B110/$C$63)*(IF(COUNTA($D110:IH110)*(12/$C$63)&lt;=$C$9,0,1)),0)+IF(IJ$63=$C$17,0,IF(II$63=$C$17,$B110*(II$60),0))</f>
        <v>0</v>
      </c>
      <c r="IJ110" s="50">
        <f>IF(IJ$63&lt;=$C$17,($C$34*IJ$59*$B110/$C$63)*(IF(COUNTA($D110:II110)*(12/$C$63)&lt;=$C$9,0,1)),0)+IF(IK$63=$C$17,0,IF(IJ$63=$C$17,$B110*(IJ$60),0))</f>
        <v>0</v>
      </c>
      <c r="IK110" s="50">
        <f>IF(IK$63&lt;=$C$17,($C$34*IK$59*$B110/$C$63)*(IF(COUNTA($D110:IJ110)*(12/$C$63)&lt;=$C$9,0,1)),0)+IF(IL$63=$C$17,0,IF(IK$63=$C$17,$B110*(IK$60),0))</f>
        <v>0</v>
      </c>
      <c r="IL110" s="50">
        <f>IF(IL$63&lt;=$C$17,($C$34*IL$59*$B110/$C$63)*(IF(COUNTA($D110:IK110)*(12/$C$63)&lt;=$C$9,0,1)),0)+IF(IM$63=$C$17,0,IF(IL$63=$C$17,$B110*(IL$60),0))</f>
        <v>0</v>
      </c>
      <c r="IM110" s="50">
        <f>IF(IM$63&lt;=$C$17,($C$34*IM$59*$B110/$C$63)*(IF(COUNTA($D110:IL110)*(12/$C$63)&lt;=$C$9,0,1)),0)+IF(IN$63=$C$17,0,IF(IM$63=$C$17,$B110*(IM$60),0))</f>
        <v>0</v>
      </c>
      <c r="IN110" s="50">
        <f>IF(IN$63&lt;=$C$17,($C$34*IN$59*$B110/$C$63)*(IF(COUNTA($D110:IM110)*(12/$C$63)&lt;=$C$9,0,1)),0)+IF(IO$63=$C$17,0,IF(IN$63=$C$17,$B110*(IN$60),0))</f>
        <v>0</v>
      </c>
      <c r="IO110" s="50">
        <f>IF(IO$63&lt;=$C$17,($C$34*IO$59*$B110/$C$63)*(IF(COUNTA($D110:IN110)*(12/$C$63)&lt;=$C$9,0,1)),0)+IF(IP$63=$C$17,0,IF(IO$63=$C$17,$B110*(IO$60),0))</f>
        <v>0</v>
      </c>
      <c r="IP110" s="50">
        <f>IF(IP$63&lt;=$C$17,($C$34*IP$59*$B110/$C$63)*(IF(COUNTA($D110:IO110)*(12/$C$63)&lt;=$C$9,0,1)),0)+IF(IQ$63=$C$17,0,IF(IP$63=$C$17,$B110*(IP$60),0))</f>
        <v>0</v>
      </c>
      <c r="IQ110" s="50">
        <f>IF(IQ$63&lt;=$C$17,($C$34*IQ$59*$B110/$C$63)*(IF(COUNTA($D110:IP110)*(12/$C$63)&lt;=$C$9,0,1)),0)+IF(IR$63=$C$17,0,IF(IQ$63=$C$17,$B110*(IQ$60),0))</f>
        <v>0</v>
      </c>
      <c r="IR110" s="50">
        <f>IF(IR$63&lt;=$C$17,($C$34*IR$59*$B110/$C$63)*(IF(COUNTA($D110:IQ110)*(12/$C$63)&lt;=$C$9,0,1)),0)+IF(IS$63=$C$17,0,IF(IR$63=$C$17,$B110*(IR$60),0))</f>
        <v>0</v>
      </c>
      <c r="IS110" s="50">
        <f>IF(IS$63&lt;=$C$17,($C$34*IS$59*$B110/$C$63)*(IF(COUNTA($D110:IR110)*(12/$C$63)&lt;=$C$9,0,1)),0)+IF(IT$63=$C$17,0,IF(IS$63=$C$17,$B110*(IS$60),0))</f>
        <v>0</v>
      </c>
      <c r="IT110" s="50">
        <f>IF(IT$63&lt;=$C$17,($C$34*IT$59*$B110/$C$63)*(IF(COUNTA($D110:IS110)*(12/$C$63)&lt;=$C$9,0,1)),0)+IF(IU$63=$C$17,0,IF(IT$63=$C$17,$B110*(IT$60),0))</f>
        <v>0</v>
      </c>
      <c r="IU110" s="50">
        <f>IF(IU$63&lt;=$C$17,($C$34*IU$59*$B110/$C$63)*(IF(COUNTA($D110:IT110)*(12/$C$63)&lt;=$C$9,0,1)),0)+IF(IV$63=$C$17,0,IF(IU$63=$C$17,$B110*(IU$60),0))</f>
        <v>0</v>
      </c>
      <c r="IV110" s="50">
        <f>IF(IV$63&lt;=$C$17,($C$34*IV$59*$B110/$C$63)*(IF(COUNTA($D110:IU110)*(12/$C$63)&lt;=$C$9,0,1)),0)+IF(IW$63=$C$17,0,IF(IV$63=$C$17,$B110*(IV$60),0))</f>
        <v>0</v>
      </c>
      <c r="IW110" s="50">
        <f>IF(IW$63&lt;=$C$17,($C$34*IW$59*$B110/$C$63)*(IF(COUNTA($D110:IV110)*(12/$C$63)&lt;=$C$9,0,1)),0)+IF(IX$63=$C$17,0,IF(IW$63=$C$17,$B110*(IW$60),0))</f>
        <v>0</v>
      </c>
      <c r="IX110" s="50"/>
      <c r="IY110" s="50"/>
      <c r="IZ110" s="50"/>
      <c r="JA110" s="50"/>
      <c r="JB110" s="50"/>
      <c r="JC110" s="50"/>
      <c r="JD110" s="50"/>
      <c r="JE110" s="50"/>
      <c r="JF110" s="50"/>
      <c r="JG110" s="50"/>
      <c r="JH110" s="50"/>
      <c r="JI110" s="50"/>
      <c r="JJ110" s="50"/>
      <c r="JK110" s="50"/>
      <c r="JL110" s="50"/>
      <c r="JM110" s="50"/>
      <c r="JN110" s="50"/>
      <c r="JO110" s="50"/>
      <c r="JP110" s="50"/>
      <c r="JQ110" s="50"/>
      <c r="JR110" s="50"/>
      <c r="JS110" s="50"/>
      <c r="JT110" s="50"/>
      <c r="JU110" s="50"/>
      <c r="JV110" s="50"/>
      <c r="JW110" s="50"/>
      <c r="JX110" s="50"/>
      <c r="JY110" s="50"/>
      <c r="JZ110" s="50"/>
      <c r="KA110" s="50"/>
      <c r="KB110" s="50"/>
      <c r="KC110" s="50"/>
    </row>
    <row r="111" spans="1:289" outlineLevel="1" x14ac:dyDescent="0.25">
      <c r="A111" s="2" t="s">
        <v>55</v>
      </c>
      <c r="B111" s="79">
        <f ca="1">+OFFSET($D$52,0,COUNTA($B$66:B110),,)</f>
        <v>2</v>
      </c>
      <c r="C111" s="88">
        <f t="shared" ca="1" si="69"/>
        <v>84.563482651560946</v>
      </c>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50">
        <f ca="1">IF(AX$63&gt;$C$17,0,-AW$53*(12/$C$63))</f>
        <v>-412.12040000000002</v>
      </c>
      <c r="AX111" s="50">
        <f ca="1">IF(AX$63&lt;=$C$17,($C$34*AX$59*$B111/$C$63)*(IF(COUNTA($D111:AW111)*(12/$C$63)&lt;=$C$9,0,1)),0)+IF(AY$63=$C$17,0,IF(AX$63=$C$17,$B111*(AX$60),0))</f>
        <v>0</v>
      </c>
      <c r="AY111" s="50">
        <f ca="1">IF(AY$63&lt;=$C$17,($C$34*AY$59*$B111/$C$63)*(IF(COUNTA($D111:AX111)*(12/$C$63)&lt;=$C$9,0,1)),0)+IF(AZ$63=$C$17,0,IF(AY$63=$C$17,$B111*(AY$60),0))</f>
        <v>0</v>
      </c>
      <c r="AZ111" s="50">
        <f ca="1">IF(AZ$63&lt;=$C$17,($C$34*AZ$59*$B111/$C$63)*(IF(COUNTA($D111:AY111)*(12/$C$63)&lt;=$C$9,0,1)),0)+IF(BA$63=$C$17,0,IF(AZ$63=$C$17,$B111*(AZ$60),0))</f>
        <v>0</v>
      </c>
      <c r="BA111" s="50">
        <f ca="1">IF(BA$63&lt;=$C$17,($C$34*BA$59*$B111/$C$63)*(IF(COUNTA($D111:AZ111)*(12/$C$63)&lt;=$C$9,0,1)),0)+IF(BB$63=$C$17,0,IF(BA$63=$C$17,$B111*(BA$60),0))</f>
        <v>0</v>
      </c>
      <c r="BB111" s="50">
        <f ca="1">IF(BB$63&lt;=$C$17,($C$34*BB$59*$B111/$C$63)*(IF(COUNTA($D111:BA111)*(12/$C$63)&lt;=$C$9,0,1)),0)+IF(BC$63=$C$17,0,IF(BB$63=$C$17,$B111*(BB$60),0))</f>
        <v>1.5733333333333333</v>
      </c>
      <c r="BC111" s="50">
        <f ca="1">IF(BC$63&lt;=$C$17,($C$34*BC$59*$B111/$C$63)*(IF(COUNTA($D111:BB111)*(12/$C$63)&lt;=$C$9,0,1)),0)+IF(BD$63=$C$17,0,IF(BC$63=$C$17,$B111*(BC$60),0))</f>
        <v>1.5733333333333333</v>
      </c>
      <c r="BD111" s="50">
        <f ca="1">IF(BD$63&lt;=$C$17,($C$34*BD$59*$B111/$C$63)*(IF(COUNTA($D111:BC111)*(12/$C$63)&lt;=$C$9,0,1)),0)+IF(BE$63=$C$17,0,IF(BD$63=$C$17,$B111*(BD$60),0))</f>
        <v>1.5733333333333333</v>
      </c>
      <c r="BE111" s="50">
        <f ca="1">IF(BE$63&lt;=$C$17,($C$34*BE$59*$B111/$C$63)*(IF(COUNTA($D111:BD111)*(12/$C$63)&lt;=$C$9,0,1)),0)+IF(BF$63=$C$17,0,IF(BE$63=$C$17,$B111*(BE$60),0))</f>
        <v>1.5733333333333333</v>
      </c>
      <c r="BF111" s="50">
        <f ca="1">IF(BF$63&lt;=$C$17,($C$34*BF$59*$B111/$C$63)*(IF(COUNTA($D111:BE111)*(12/$C$63)&lt;=$C$9,0,1)),0)+IF(BG$63=$C$17,0,IF(BF$63=$C$17,$B111*(BF$60),0))</f>
        <v>1.5733333333333333</v>
      </c>
      <c r="BG111" s="50">
        <f ca="1">IF(BG$63&lt;=$C$17,($C$34*BG$59*$B111/$C$63)*(IF(COUNTA($D111:BF111)*(12/$C$63)&lt;=$C$9,0,1)),0)+IF(BH$63=$C$17,0,IF(BG$63=$C$17,$B111*(BG$60),0))</f>
        <v>1.5733333333333333</v>
      </c>
      <c r="BH111" s="50">
        <f ca="1">IF(BH$63&lt;=$C$17,($C$34*BH$59*$B111/$C$63)*(IF(COUNTA($D111:BG111)*(12/$C$63)&lt;=$C$9,0,1)),0)+IF(BI$63=$C$17,0,IF(BH$63=$C$17,$B111*(BH$60),0))</f>
        <v>1.5733333333333333</v>
      </c>
      <c r="BI111" s="50">
        <f ca="1">IF(BI$63&lt;=$C$17,($C$34*BI$59*$B111/$C$63)*(IF(COUNTA($D111:BH111)*(12/$C$63)&lt;=$C$9,0,1)),0)+IF(BJ$63=$C$17,0,IF(BI$63=$C$17,$B111*(BI$60),0))</f>
        <v>1.5733333333333333</v>
      </c>
      <c r="BJ111" s="50">
        <f ca="1">IF(BJ$63&lt;=$C$17,($C$34*BJ$59*$B111/$C$63)*(IF(COUNTA($D111:BI111)*(12/$C$63)&lt;=$C$9,0,1)),0)+IF(BK$63=$C$17,0,IF(BJ$63=$C$17,$B111*(BJ$60),0))</f>
        <v>1.5733333333333333</v>
      </c>
      <c r="BK111" s="50">
        <f ca="1">IF(BK$63&lt;=$C$17,($C$34*BK$59*$B111/$C$63)*(IF(COUNTA($D111:BJ111)*(12/$C$63)&lt;=$C$9,0,1)),0)+IF(BL$63=$C$17,0,IF(BK$63=$C$17,$B111*(BK$60),0))</f>
        <v>1.5733333333333333</v>
      </c>
      <c r="BL111" s="50">
        <f ca="1">IF(BL$63&lt;=$C$17,($C$34*BL$59*$B111/$C$63)*(IF(COUNTA($D111:BK111)*(12/$C$63)&lt;=$C$9,0,1)),0)+IF(BM$63=$C$17,0,IF(BL$63=$C$17,$B111*(BL$60),0))</f>
        <v>1.5733333333333333</v>
      </c>
      <c r="BM111" s="50">
        <f ca="1">IF(BM$63&lt;=$C$17,($C$34*BM$59*$B111/$C$63)*(IF(COUNTA($D111:BL111)*(12/$C$63)&lt;=$C$9,0,1)),0)+IF(BN$63=$C$17,0,IF(BM$63=$C$17,$B111*(BM$60),0))</f>
        <v>1.5733333333333333</v>
      </c>
      <c r="BN111" s="50">
        <f ca="1">IF(BN$63&lt;=$C$17,($C$34*BN$59*$B111/$C$63)*(IF(COUNTA($D111:BM111)*(12/$C$63)&lt;=$C$9,0,1)),0)+IF(BO$63=$C$17,0,IF(BN$63=$C$17,$B111*(BN$60),0))</f>
        <v>1.5733333333333333</v>
      </c>
      <c r="BO111" s="50">
        <f ca="1">IF(BO$63&lt;=$C$17,($C$34*BO$59*$B111/$C$63)*(IF(COUNTA($D111:BN111)*(12/$C$63)&lt;=$C$9,0,1)),0)+IF(BP$63=$C$17,0,IF(BO$63=$C$17,$B111*(BO$60),0))</f>
        <v>1.5733333333333333</v>
      </c>
      <c r="BP111" s="50">
        <f ca="1">IF(BP$63&lt;=$C$17,($C$34*BP$59*$B111/$C$63)*(IF(COUNTA($D111:BO111)*(12/$C$63)&lt;=$C$9,0,1)),0)+IF(BQ$63=$C$17,0,IF(BP$63=$C$17,$B111*(BP$60),0))</f>
        <v>1.5733333333333333</v>
      </c>
      <c r="BQ111" s="50">
        <f ca="1">IF(BQ$63&lt;=$C$17,($C$34*BQ$59*$B111/$C$63)*(IF(COUNTA($D111:BP111)*(12/$C$63)&lt;=$C$9,0,1)),0)+IF(BR$63=$C$17,0,IF(BQ$63=$C$17,$B111*(BQ$60),0))</f>
        <v>1.5733333333333333</v>
      </c>
      <c r="BR111" s="50">
        <f ca="1">IF(BR$63&lt;=$C$17,($C$34*BR$59*$B111/$C$63)*(IF(COUNTA($D111:BQ111)*(12/$C$63)&lt;=$C$9,0,1)),0)+IF(BS$63=$C$17,0,IF(BR$63=$C$17,$B111*(BR$60),0))</f>
        <v>1.5733333333333333</v>
      </c>
      <c r="BS111" s="50">
        <f ca="1">IF(BS$63&lt;=$C$17,($C$34*BS$59*$B111/$C$63)*(IF(COUNTA($D111:BR111)*(12/$C$63)&lt;=$C$9,0,1)),0)+IF(BT$63=$C$17,0,IF(BS$63=$C$17,$B111*(BS$60),0))</f>
        <v>1.5733333333333333</v>
      </c>
      <c r="BT111" s="50">
        <f ca="1">IF(BT$63&lt;=$C$17,($C$34*BT$59*$B111/$C$63)*(IF(COUNTA($D111:BS111)*(12/$C$63)&lt;=$C$9,0,1)),0)+IF(BU$63=$C$17,0,IF(BT$63=$C$17,$B111*(BT$60),0))</f>
        <v>1.5733333333333333</v>
      </c>
      <c r="BU111" s="50">
        <f ca="1">IF(BU$63&lt;=$C$17,($C$34*BU$59*$B111/$C$63)*(IF(COUNTA($D111:BT111)*(12/$C$63)&lt;=$C$9,0,1)),0)+IF(BV$63=$C$17,0,IF(BU$63=$C$17,$B111*(BU$60),0))</f>
        <v>1.5733333333333333</v>
      </c>
      <c r="BV111" s="50">
        <f ca="1">IF(BV$63&lt;=$C$17,($C$34*BV$59*$B111/$C$63)*(IF(COUNTA($D111:BU111)*(12/$C$63)&lt;=$C$9,0,1)),0)+IF(BW$63=$C$17,0,IF(BV$63=$C$17,$B111*(BV$60),0))</f>
        <v>1.5733333333333333</v>
      </c>
      <c r="BW111" s="50">
        <f ca="1">IF(BW$63&lt;=$C$17,($C$34*BW$59*$B111/$C$63)*(IF(COUNTA($D111:BV111)*(12/$C$63)&lt;=$C$9,0,1)),0)+IF(BX$63=$C$17,0,IF(BW$63=$C$17,$B111*(BW$60),0))</f>
        <v>1.5733333333333333</v>
      </c>
      <c r="BX111" s="50">
        <f ca="1">IF(BX$63&lt;=$C$17,($C$34*BX$59*$B111/$C$63)*(IF(COUNTA($D111:BW111)*(12/$C$63)&lt;=$C$9,0,1)),0)+IF(BY$63=$C$17,0,IF(BX$63=$C$17,$B111*(BX$60),0))</f>
        <v>1.5733333333333333</v>
      </c>
      <c r="BY111" s="50">
        <f ca="1">IF(BY$63&lt;=$C$17,($C$34*BY$59*$B111/$C$63)*(IF(COUNTA($D111:BX111)*(12/$C$63)&lt;=$C$9,0,1)),0)+IF(BZ$63=$C$17,0,IF(BY$63=$C$17,$B111*(BY$60),0))</f>
        <v>1.5733333333333333</v>
      </c>
      <c r="BZ111" s="50">
        <f ca="1">IF(BZ$63&lt;=$C$17,($C$34*BZ$59*$B111/$C$63)*(IF(COUNTA($D111:BY111)*(12/$C$63)&lt;=$C$9,0,1)),0)+IF(CA$63=$C$17,0,IF(BZ$63=$C$17,$B111*(BZ$60),0))</f>
        <v>1.5733333333333333</v>
      </c>
      <c r="CA111" s="50">
        <f ca="1">IF(CA$63&lt;=$C$17,($C$34*CA$59*$B111/$C$63)*(IF(COUNTA($D111:BZ111)*(12/$C$63)&lt;=$C$9,0,1)),0)+IF(CB$63=$C$17,0,IF(CA$63=$C$17,$B111*(CA$60),0))</f>
        <v>1.5733333333333333</v>
      </c>
      <c r="CB111" s="50">
        <f ca="1">IF(CB$63&lt;=$C$17,($C$34*CB$59*$B111/$C$63)*(IF(COUNTA($D111:CA111)*(12/$C$63)&lt;=$C$9,0,1)),0)+IF(CC$63=$C$17,0,IF(CB$63=$C$17,$B111*(CB$60),0))</f>
        <v>1.5733333333333333</v>
      </c>
      <c r="CC111" s="50">
        <f ca="1">IF(CC$63&lt;=$C$17,($C$34*CC$59*$B111/$C$63)*(IF(COUNTA($D111:CB111)*(12/$C$63)&lt;=$C$9,0,1)),0)+IF(CD$63=$C$17,0,IF(CC$63=$C$17,$B111*(CC$60),0))</f>
        <v>1.5733333333333333</v>
      </c>
      <c r="CD111" s="50">
        <f ca="1">IF(CD$63&lt;=$C$17,($C$34*CD$59*$B111/$C$63)*(IF(COUNTA($D111:CC111)*(12/$C$63)&lt;=$C$9,0,1)),0)+IF(CE$63=$C$17,0,IF(CD$63=$C$17,$B111*(CD$60),0))</f>
        <v>1.5733333333333333</v>
      </c>
      <c r="CE111" s="50">
        <f ca="1">IF(CE$63&lt;=$C$17,($C$34*CE$59*$B111/$C$63)*(IF(COUNTA($D111:CD111)*(12/$C$63)&lt;=$C$9,0,1)),0)+IF(CF$63=$C$17,0,IF(CE$63=$C$17,$B111*(CE$60),0))</f>
        <v>1.5733333333333333</v>
      </c>
      <c r="CF111" s="50">
        <f ca="1">IF(CF$63&lt;=$C$17,($C$34*CF$59*$B111/$C$63)*(IF(COUNTA($D111:CE111)*(12/$C$63)&lt;=$C$9,0,1)),0)+IF(CG$63=$C$17,0,IF(CF$63=$C$17,$B111*(CF$60),0))</f>
        <v>1.5733333333333333</v>
      </c>
      <c r="CG111" s="50">
        <f ca="1">IF(CG$63&lt;=$C$17,($C$34*CG$59*$B111/$C$63)*(IF(COUNTA($D111:CF111)*(12/$C$63)&lt;=$C$9,0,1)),0)+IF(CH$63=$C$17,0,IF(CG$63=$C$17,$B111*(CG$60),0))</f>
        <v>1.5733333333333333</v>
      </c>
      <c r="CH111" s="50">
        <f ca="1">IF(CH$63&lt;=$C$17,($C$34*CH$59*$B111/$C$63)*(IF(COUNTA($D111:CG111)*(12/$C$63)&lt;=$C$9,0,1)),0)+IF(CI$63=$C$17,0,IF(CH$63=$C$17,$B111*(CH$60),0))</f>
        <v>1.5733333333333333</v>
      </c>
      <c r="CI111" s="50">
        <f ca="1">IF(CI$63&lt;=$C$17,($C$34*CI$59*$B111/$C$63)*(IF(COUNTA($D111:CH111)*(12/$C$63)&lt;=$C$9,0,1)),0)+IF(CJ$63=$C$17,0,IF(CI$63=$C$17,$B111*(CI$60),0))</f>
        <v>1.5733333333333333</v>
      </c>
      <c r="CJ111" s="50">
        <f ca="1">IF(CJ$63&lt;=$C$17,($C$34*CJ$59*$B111/$C$63)*(IF(COUNTA($D111:CI111)*(12/$C$63)&lt;=$C$9,0,1)),0)+IF(CK$63=$C$17,0,IF(CJ$63=$C$17,$B111*(CJ$60),0))</f>
        <v>1.5733333333333333</v>
      </c>
      <c r="CK111" s="50">
        <f ca="1">IF(CK$63&lt;=$C$17,($C$34*CK$59*$B111/$C$63)*(IF(COUNTA($D111:CJ111)*(12/$C$63)&lt;=$C$9,0,1)),0)+IF(CL$63=$C$17,0,IF(CK$63=$C$17,$B111*(CK$60),0))</f>
        <v>1.5733333333333333</v>
      </c>
      <c r="CL111" s="50">
        <f ca="1">IF(CL$63&lt;=$C$17,($C$34*CL$59*$B111/$C$63)*(IF(COUNTA($D111:CK111)*(12/$C$63)&lt;=$C$9,0,1)),0)+IF(CM$63=$C$17,0,IF(CL$63=$C$17,$B111*(CL$60),0))</f>
        <v>1.5733333333333333</v>
      </c>
      <c r="CM111" s="50">
        <f ca="1">IF(CM$63&lt;=$C$17,($C$34*CM$59*$B111/$C$63)*(IF(COUNTA($D111:CL111)*(12/$C$63)&lt;=$C$9,0,1)),0)+IF(CN$63=$C$17,0,IF(CM$63=$C$17,$B111*(CM$60),0))</f>
        <v>1.5733333333333333</v>
      </c>
      <c r="CN111" s="50">
        <f ca="1">IF(CN$63&lt;=$C$17,($C$34*CN$59*$B111/$C$63)*(IF(COUNTA($D111:CM111)*(12/$C$63)&lt;=$C$9,0,1)),0)+IF(CO$63=$C$17,0,IF(CN$63=$C$17,$B111*(CN$60),0))</f>
        <v>1.5733333333333333</v>
      </c>
      <c r="CO111" s="50">
        <f ca="1">IF(CO$63&lt;=$C$17,($C$34*CO$59*$B111/$C$63)*(IF(COUNTA($D111:CN111)*(12/$C$63)&lt;=$C$9,0,1)),0)+IF(CP$63=$C$17,0,IF(CO$63=$C$17,$B111*(CO$60),0))</f>
        <v>1.5733333333333333</v>
      </c>
      <c r="CP111" s="50">
        <f ca="1">IF(CP$63&lt;=$C$17,($C$34*CP$59*$B111/$C$63)*(IF(COUNTA($D111:CO111)*(12/$C$63)&lt;=$C$9,0,1)),0)+IF(CQ$63=$C$17,0,IF(CP$63=$C$17,$B111*(CP$60),0))</f>
        <v>1.5733333333333333</v>
      </c>
      <c r="CQ111" s="50">
        <f ca="1">IF(CQ$63&lt;=$C$17,($C$34*CQ$59*$B111/$C$63)*(IF(COUNTA($D111:CP111)*(12/$C$63)&lt;=$C$9,0,1)),0)+IF(CR$63=$C$17,0,IF(CQ$63=$C$17,$B111*(CQ$60),0))</f>
        <v>1.5733333333333333</v>
      </c>
      <c r="CR111" s="50">
        <f ca="1">IF(CR$63&lt;=$C$17,($C$34*CR$59*$B111/$C$63)*(IF(COUNTA($D111:CQ111)*(12/$C$63)&lt;=$C$9,0,1)),0)+IF(CS$63=$C$17,0,IF(CR$63=$C$17,$B111*(CR$60),0))</f>
        <v>1.5733333333333333</v>
      </c>
      <c r="CS111" s="50">
        <f ca="1">IF(CS$63&lt;=$C$17,($C$34*CS$59*$B111/$C$63)*(IF(COUNTA($D111:CR111)*(12/$C$63)&lt;=$C$9,0,1)),0)+IF(CT$63=$C$17,0,IF(CS$63=$C$17,$B111*(CS$60),0))</f>
        <v>1.5733333333333333</v>
      </c>
      <c r="CT111" s="50">
        <f ca="1">IF(CT$63&lt;=$C$17,($C$34*CT$59*$B111/$C$63)*(IF(COUNTA($D111:CS111)*(12/$C$63)&lt;=$C$9,0,1)),0)+IF(CU$63=$C$17,0,IF(CT$63=$C$17,$B111*(CT$60),0))</f>
        <v>1.5733333333333333</v>
      </c>
      <c r="CU111" s="50">
        <f ca="1">IF(CU$63&lt;=$C$17,($C$34*CU$59*$B111/$C$63)*(IF(COUNTA($D111:CT111)*(12/$C$63)&lt;=$C$9,0,1)),0)+IF(CV$63=$C$17,0,IF(CU$63=$C$17,$B111*(CU$60),0))</f>
        <v>1.5733333333333333</v>
      </c>
      <c r="CV111" s="50">
        <f ca="1">IF(CV$63&lt;=$C$17,($C$34*CV$59*$B111/$C$63)*(IF(COUNTA($D111:CU111)*(12/$C$63)&lt;=$C$9,0,1)),0)+IF(CW$63=$C$17,0,IF(CV$63=$C$17,$B111*(CV$60),0))</f>
        <v>1.5733333333333333</v>
      </c>
      <c r="CW111" s="50">
        <f ca="1">IF(CW$63&lt;=$C$17,($C$34*CW$59*$B111/$C$63)*(IF(COUNTA($D111:CV111)*(12/$C$63)&lt;=$C$9,0,1)),0)+IF(CX$63=$C$17,0,IF(CW$63=$C$17,$B111*(CW$60),0))</f>
        <v>1.5733333333333333</v>
      </c>
      <c r="CX111" s="50">
        <f ca="1">IF(CX$63&lt;=$C$17,($C$34*CX$59*$B111/$C$63)*(IF(COUNTA($D111:CW111)*(12/$C$63)&lt;=$C$9,0,1)),0)+IF(CY$63=$C$17,0,IF(CX$63=$C$17,$B111*(CX$60),0))</f>
        <v>1.5733333333333333</v>
      </c>
      <c r="CY111" s="50">
        <f ca="1">IF(CY$63&lt;=$C$17,($C$34*CY$59*$B111/$C$63)*(IF(COUNTA($D111:CX111)*(12/$C$63)&lt;=$C$9,0,1)),0)+IF(CZ$63=$C$17,0,IF(CY$63=$C$17,$B111*(CY$60),0))</f>
        <v>1.5733333333333333</v>
      </c>
      <c r="CZ111" s="50">
        <f ca="1">IF(CZ$63&lt;=$C$17,($C$34*CZ$59*$B111/$C$63)*(IF(COUNTA($D111:CY111)*(12/$C$63)&lt;=$C$9,0,1)),0)+IF(DA$63=$C$17,0,IF(CZ$63=$C$17,$B111*(CZ$60),0))</f>
        <v>1.5733333333333333</v>
      </c>
      <c r="DA111" s="50">
        <f ca="1">IF(DA$63&lt;=$C$17,($C$34*DA$59*$B111/$C$63)*(IF(COUNTA($D111:CZ111)*(12/$C$63)&lt;=$C$9,0,1)),0)+IF(DB$63=$C$17,0,IF(DA$63=$C$17,$B111*(DA$60),0))</f>
        <v>1.5733333333333333</v>
      </c>
      <c r="DB111" s="50">
        <f ca="1">IF(DB$63&lt;=$C$17,($C$34*DB$59*$B111/$C$63)*(IF(COUNTA($D111:DA111)*(12/$C$63)&lt;=$C$9,0,1)),0)+IF(DC$63=$C$17,0,IF(DB$63=$C$17,$B111*(DB$60),0))</f>
        <v>1.5733333333333333</v>
      </c>
      <c r="DC111" s="50">
        <f ca="1">IF(DC$63&lt;=$C$17,($C$34*DC$59*$B111/$C$63)*(IF(COUNTA($D111:DB111)*(12/$C$63)&lt;=$C$9,0,1)),0)+IF(DD$63=$C$17,0,IF(DC$63=$C$17,$B111*(DC$60),0))</f>
        <v>1.5733333333333333</v>
      </c>
      <c r="DD111" s="50">
        <f ca="1">IF(DD$63&lt;=$C$17,($C$34*DD$59*$B111/$C$63)*(IF(COUNTA($D111:DC111)*(12/$C$63)&lt;=$C$9,0,1)),0)+IF(DE$63=$C$17,0,IF(DD$63=$C$17,$B111*(DD$60),0))</f>
        <v>1.5733333333333333</v>
      </c>
      <c r="DE111" s="50">
        <f ca="1">IF(DE$63&lt;=$C$17,($C$34*DE$59*$B111/$C$63)*(IF(COUNTA($D111:DD111)*(12/$C$63)&lt;=$C$9,0,1)),0)+IF(DF$63=$C$17,0,IF(DE$63=$C$17,$B111*(DE$60),0))</f>
        <v>1.5733333333333333</v>
      </c>
      <c r="DF111" s="50">
        <f ca="1">IF(DF$63&lt;=$C$17,($C$34*DF$59*$B111/$C$63)*(IF(COUNTA($D111:DE111)*(12/$C$63)&lt;=$C$9,0,1)),0)+IF(DG$63=$C$17,0,IF(DF$63=$C$17,$B111*(DF$60),0))</f>
        <v>1.5733333333333333</v>
      </c>
      <c r="DG111" s="50">
        <f ca="1">IF(DG$63&lt;=$C$17,($C$34*DG$59*$B111/$C$63)*(IF(COUNTA($D111:DF111)*(12/$C$63)&lt;=$C$9,0,1)),0)+IF(DH$63=$C$17,0,IF(DG$63=$C$17,$B111*(DG$60),0))</f>
        <v>1.5733333333333333</v>
      </c>
      <c r="DH111" s="50">
        <f ca="1">IF(DH$63&lt;=$C$17,($C$34*DH$59*$B111/$C$63)*(IF(COUNTA($D111:DG111)*(12/$C$63)&lt;=$C$9,0,1)),0)+IF(DI$63=$C$17,0,IF(DH$63=$C$17,$B111*(DH$60),0))</f>
        <v>1.5733333333333333</v>
      </c>
      <c r="DI111" s="50">
        <f ca="1">IF(DI$63&lt;=$C$17,($C$34*DI$59*$B111/$C$63)*(IF(COUNTA($D111:DH111)*(12/$C$63)&lt;=$C$9,0,1)),0)+IF(DJ$63=$C$17,0,IF(DI$63=$C$17,$B111*(DI$60),0))</f>
        <v>1.5733333333333333</v>
      </c>
      <c r="DJ111" s="50">
        <f ca="1">IF(DJ$63&lt;=$C$17,($C$34*DJ$59*$B111/$C$63)*(IF(COUNTA($D111:DI111)*(12/$C$63)&lt;=$C$9,0,1)),0)+IF(DK$63=$C$17,0,IF(DJ$63=$C$17,$B111*(DJ$60),0))</f>
        <v>1.5733333333333333</v>
      </c>
      <c r="DK111" s="50">
        <f ca="1">IF(DK$63&lt;=$C$17,($C$34*DK$59*$B111/$C$63)*(IF(COUNTA($D111:DJ111)*(12/$C$63)&lt;=$C$9,0,1)),0)+IF(DL$63=$C$17,0,IF(DK$63=$C$17,$B111*(DK$60),0))</f>
        <v>1.5733333333333333</v>
      </c>
      <c r="DL111" s="50">
        <f ca="1">IF(DL$63&lt;=$C$17,($C$34*DL$59*$B111/$C$63)*(IF(COUNTA($D111:DK111)*(12/$C$63)&lt;=$C$9,0,1)),0)+IF(DM$63=$C$17,0,IF(DL$63=$C$17,$B111*(DL$60),0))</f>
        <v>1.5733333333333333</v>
      </c>
      <c r="DM111" s="50">
        <f ca="1">IF(DM$63&lt;=$C$17,($C$34*DM$59*$B111/$C$63)*(IF(COUNTA($D111:DL111)*(12/$C$63)&lt;=$C$9,0,1)),0)+IF(DN$63=$C$17,0,IF(DM$63=$C$17,$B111*(DM$60),0))</f>
        <v>1.5733333333333333</v>
      </c>
      <c r="DN111" s="50">
        <f ca="1">IF(DN$63&lt;=$C$17,($C$34*DN$59*$B111/$C$63)*(IF(COUNTA($D111:DM111)*(12/$C$63)&lt;=$C$9,0,1)),0)+IF(DO$63=$C$17,0,IF(DN$63=$C$17,$B111*(DN$60),0))</f>
        <v>1.5733333333333333</v>
      </c>
      <c r="DO111" s="50">
        <f ca="1">IF(DO$63&lt;=$C$17,($C$34*DO$59*$B111/$C$63)*(IF(COUNTA($D111:DN111)*(12/$C$63)&lt;=$C$9,0,1)),0)+IF(DP$63=$C$17,0,IF(DO$63=$C$17,$B111*(DO$60),0))</f>
        <v>1.5733333333333333</v>
      </c>
      <c r="DP111" s="50">
        <f ca="1">IF(DP$63&lt;=$C$17,($C$34*DP$59*$B111/$C$63)*(IF(COUNTA($D111:DO111)*(12/$C$63)&lt;=$C$9,0,1)),0)+IF(DQ$63=$C$17,0,IF(DP$63=$C$17,$B111*(DP$60),0))</f>
        <v>1.5733333333333333</v>
      </c>
      <c r="DQ111" s="50">
        <f ca="1">IF(DQ$63&lt;=$C$17,($C$34*DQ$59*$B111/$C$63)*(IF(COUNTA($D111:DP111)*(12/$C$63)&lt;=$C$9,0,1)),0)+IF(DR$63=$C$17,0,IF(DQ$63=$C$17,$B111*(DQ$60),0))</f>
        <v>1.5733333333333333</v>
      </c>
      <c r="DR111" s="50">
        <f ca="1">IF(DR$63&lt;=$C$17,($C$34*DR$59*$B111/$C$63)*(IF(COUNTA($D111:DQ111)*(12/$C$63)&lt;=$C$9,0,1)),0)+IF(DS$63=$C$17,0,IF(DR$63=$C$17,$B111*(DR$60),0))</f>
        <v>1.5733333333333333</v>
      </c>
      <c r="DS111" s="50">
        <f ca="1">IF(DS$63&lt;=$C$17,($C$34*DS$59*$B111/$C$63)*(IF(COUNTA($D111:DR111)*(12/$C$63)&lt;=$C$9,0,1)),0)+IF(DT$63=$C$17,0,IF(DS$63=$C$17,$B111*(DS$60),0))</f>
        <v>1.5733333333333333</v>
      </c>
      <c r="DT111" s="50">
        <f ca="1">IF(DT$63&lt;=$C$17,($C$34*DT$59*$B111/$C$63)*(IF(COUNTA($D111:DS111)*(12/$C$63)&lt;=$C$9,0,1)),0)+IF(DU$63=$C$17,0,IF(DT$63=$C$17,$B111*(DT$60),0))</f>
        <v>386.55054931822832</v>
      </c>
      <c r="DU111" s="50">
        <f>IF(DU$63&lt;=$C$17,($C$34*DU$59*$B111/$C$63)*(IF(COUNTA($D111:DT111)*(12/$C$63)&lt;=$C$9,0,1)),0)+IF(DV$63=$C$17,0,IF(DU$63=$C$17,$B111*(DU$60),0))</f>
        <v>0</v>
      </c>
      <c r="DV111" s="50">
        <f>IF(DV$63&lt;=$C$17,($C$34*DV$59*$B111/$C$63)*(IF(COUNTA($D111:DU111)*(12/$C$63)&lt;=$C$9,0,1)),0)+IF(DW$63=$C$17,0,IF(DV$63=$C$17,$B111*(DV$60),0))</f>
        <v>0</v>
      </c>
      <c r="DW111" s="50">
        <f>IF(DW$63&lt;=$C$17,($C$34*DW$59*$B111/$C$63)*(IF(COUNTA($D111:DV111)*(12/$C$63)&lt;=$C$9,0,1)),0)+IF(DX$63=$C$17,0,IF(DW$63=$C$17,$B111*(DW$60),0))</f>
        <v>0</v>
      </c>
      <c r="DX111" s="50">
        <f>IF(DX$63&lt;=$C$17,($C$34*DX$59*$B111/$C$63)*(IF(COUNTA($D111:DW111)*(12/$C$63)&lt;=$C$9,0,1)),0)+IF(DY$63=$C$17,0,IF(DX$63=$C$17,$B111*(DX$60),0))</f>
        <v>0</v>
      </c>
      <c r="DY111" s="50">
        <f>IF(DY$63&lt;=$C$17,($C$34*DY$59*$B111/$C$63)*(IF(COUNTA($D111:DX111)*(12/$C$63)&lt;=$C$9,0,1)),0)+IF(DZ$63=$C$17,0,IF(DY$63=$C$17,$B111*(DY$60),0))</f>
        <v>0</v>
      </c>
      <c r="DZ111" s="50">
        <f>IF(DZ$63&lt;=$C$17,($C$34*DZ$59*$B111/$C$63)*(IF(COUNTA($D111:DY111)*(12/$C$63)&lt;=$C$9,0,1)),0)+IF(EA$63=$C$17,0,IF(DZ$63=$C$17,$B111*(DZ$60),0))</f>
        <v>0</v>
      </c>
      <c r="EA111" s="50">
        <f>IF(EA$63&lt;=$C$17,($C$34*EA$59*$B111/$C$63)*(IF(COUNTA($D111:DZ111)*(12/$C$63)&lt;=$C$9,0,1)),0)+IF(EB$63=$C$17,0,IF(EA$63=$C$17,$B111*(EA$60),0))</f>
        <v>0</v>
      </c>
      <c r="EB111" s="50">
        <f>IF(EB$63&lt;=$C$17,($C$34*EB$59*$B111/$C$63)*(IF(COUNTA($D111:EA111)*(12/$C$63)&lt;=$C$9,0,1)),0)+IF(EC$63=$C$17,0,IF(EB$63=$C$17,$B111*(EB$60),0))</f>
        <v>0</v>
      </c>
      <c r="EC111" s="50">
        <f>IF(EC$63&lt;=$C$17,($C$34*EC$59*$B111/$C$63)*(IF(COUNTA($D111:EB111)*(12/$C$63)&lt;=$C$9,0,1)),0)+IF(ED$63=$C$17,0,IF(EC$63=$C$17,$B111*(EC$60),0))</f>
        <v>0</v>
      </c>
      <c r="ED111" s="50">
        <f>IF(ED$63&lt;=$C$17,($C$34*ED$59*$B111/$C$63)*(IF(COUNTA($D111:EC111)*(12/$C$63)&lt;=$C$9,0,1)),0)+IF(EE$63=$C$17,0,IF(ED$63=$C$17,$B111*(ED$60),0))</f>
        <v>0</v>
      </c>
      <c r="EE111" s="50">
        <f>IF(EE$63&lt;=$C$17,($C$34*EE$59*$B111/$C$63)*(IF(COUNTA($D111:ED111)*(12/$C$63)&lt;=$C$9,0,1)),0)+IF(EF$63=$C$17,0,IF(EE$63=$C$17,$B111*(EE$60),0))</f>
        <v>0</v>
      </c>
      <c r="EF111" s="50">
        <f>IF(EF$63&lt;=$C$17,($C$34*EF$59*$B111/$C$63)*(IF(COUNTA($D111:EE111)*(12/$C$63)&lt;=$C$9,0,1)),0)+IF(EG$63=$C$17,0,IF(EF$63=$C$17,$B111*(EF$60),0))</f>
        <v>0</v>
      </c>
      <c r="EG111" s="50">
        <f>IF(EG$63&lt;=$C$17,($C$34*EG$59*$B111/$C$63)*(IF(COUNTA($D111:EF111)*(12/$C$63)&lt;=$C$9,0,1)),0)+IF(EH$63=$C$17,0,IF(EG$63=$C$17,$B111*(EG$60),0))</f>
        <v>0</v>
      </c>
      <c r="EH111" s="50">
        <f>IF(EH$63&lt;=$C$17,($C$34*EH$59*$B111/$C$63)*(IF(COUNTA($D111:EG111)*(12/$C$63)&lt;=$C$9,0,1)),0)+IF(EI$63=$C$17,0,IF(EH$63=$C$17,$B111*(EH$60),0))</f>
        <v>0</v>
      </c>
      <c r="EI111" s="50">
        <f>IF(EI$63&lt;=$C$17,($C$34*EI$59*$B111/$C$63)*(IF(COUNTA($D111:EH111)*(12/$C$63)&lt;=$C$9,0,1)),0)+IF(EJ$63=$C$17,0,IF(EI$63=$C$17,$B111*(EI$60),0))</f>
        <v>0</v>
      </c>
      <c r="EJ111" s="50">
        <f>IF(EJ$63&lt;=$C$17,($C$34*EJ$59*$B111/$C$63)*(IF(COUNTA($D111:EI111)*(12/$C$63)&lt;=$C$9,0,1)),0)+IF(EK$63=$C$17,0,IF(EJ$63=$C$17,$B111*(EJ$60),0))</f>
        <v>0</v>
      </c>
      <c r="EK111" s="50">
        <f>IF(EK$63&lt;=$C$17,($C$34*EK$59*$B111/$C$63)*(IF(COUNTA($D111:EJ111)*(12/$C$63)&lt;=$C$9,0,1)),0)+IF(EL$63=$C$17,0,IF(EK$63=$C$17,$B111*(EK$60),0))</f>
        <v>0</v>
      </c>
      <c r="EL111" s="50">
        <f>IF(EL$63&lt;=$C$17,($C$34*EL$59*$B111/$C$63)*(IF(COUNTA($D111:EK111)*(12/$C$63)&lt;=$C$9,0,1)),0)+IF(EM$63=$C$17,0,IF(EL$63=$C$17,$B111*(EL$60),0))</f>
        <v>0</v>
      </c>
      <c r="EM111" s="50">
        <f>IF(EM$63&lt;=$C$17,($C$34*EM$59*$B111/$C$63)*(IF(COUNTA($D111:EL111)*(12/$C$63)&lt;=$C$9,0,1)),0)+IF(EN$63=$C$17,0,IF(EM$63=$C$17,$B111*(EM$60),0))</f>
        <v>0</v>
      </c>
      <c r="EN111" s="50">
        <f>IF(EN$63&lt;=$C$17,($C$34*EN$59*$B111/$C$63)*(IF(COUNTA($D111:EM111)*(12/$C$63)&lt;=$C$9,0,1)),0)+IF(EO$63=$C$17,0,IF(EN$63=$C$17,$B111*(EN$60),0))</f>
        <v>0</v>
      </c>
      <c r="EO111" s="50">
        <f>IF(EO$63&lt;=$C$17,($C$34*EO$59*$B111/$C$63)*(IF(COUNTA($D111:EN111)*(12/$C$63)&lt;=$C$9,0,1)),0)+IF(EP$63=$C$17,0,IF(EO$63=$C$17,$B111*(EO$60),0))</f>
        <v>0</v>
      </c>
      <c r="EP111" s="50">
        <f>IF(EP$63&lt;=$C$17,($C$34*EP$59*$B111/$C$63)*(IF(COUNTA($D111:EO111)*(12/$C$63)&lt;=$C$9,0,1)),0)+IF(EQ$63=$C$17,0,IF(EP$63=$C$17,$B111*(EP$60),0))</f>
        <v>0</v>
      </c>
      <c r="EQ111" s="50">
        <f>IF(EQ$63&lt;=$C$17,($C$34*EQ$59*$B111/$C$63)*(IF(COUNTA($D111:EP111)*(12/$C$63)&lt;=$C$9,0,1)),0)+IF(ER$63=$C$17,0,IF(EQ$63=$C$17,$B111*(EQ$60),0))</f>
        <v>0</v>
      </c>
      <c r="ER111" s="50">
        <f>IF(ER$63&lt;=$C$17,($C$34*ER$59*$B111/$C$63)*(IF(COUNTA($D111:EQ111)*(12/$C$63)&lt;=$C$9,0,1)),0)+IF(ES$63=$C$17,0,IF(ER$63=$C$17,$B111*(ER$60),0))</f>
        <v>0</v>
      </c>
      <c r="ES111" s="50">
        <f>IF(ES$63&lt;=$C$17,($C$34*ES$59*$B111/$C$63)*(IF(COUNTA($D111:ER111)*(12/$C$63)&lt;=$C$9,0,1)),0)+IF(ET$63=$C$17,0,IF(ES$63=$C$17,$B111*(ES$60),0))</f>
        <v>0</v>
      </c>
      <c r="ET111" s="50">
        <f>IF(ET$63&lt;=$C$17,($C$34*ET$59*$B111/$C$63)*(IF(COUNTA($D111:ES111)*(12/$C$63)&lt;=$C$9,0,1)),0)+IF(EU$63=$C$17,0,IF(ET$63=$C$17,$B111*(ET$60),0))</f>
        <v>0</v>
      </c>
      <c r="EU111" s="50">
        <f>IF(EU$63&lt;=$C$17,($C$34*EU$59*$B111/$C$63)*(IF(COUNTA($D111:ET111)*(12/$C$63)&lt;=$C$9,0,1)),0)+IF(EV$63=$C$17,0,IF(EU$63=$C$17,$B111*(EU$60),0))</f>
        <v>0</v>
      </c>
      <c r="EV111" s="50">
        <f>IF(EV$63&lt;=$C$17,($C$34*EV$59*$B111/$C$63)*(IF(COUNTA($D111:EU111)*(12/$C$63)&lt;=$C$9,0,1)),0)+IF(EW$63=$C$17,0,IF(EV$63=$C$17,$B111*(EV$60),0))</f>
        <v>0</v>
      </c>
      <c r="EW111" s="50">
        <f>IF(EW$63&lt;=$C$17,($C$34*EW$59*$B111/$C$63)*(IF(COUNTA($D111:EV111)*(12/$C$63)&lt;=$C$9,0,1)),0)+IF(EX$63=$C$17,0,IF(EW$63=$C$17,$B111*(EW$60),0))</f>
        <v>0</v>
      </c>
      <c r="EX111" s="50">
        <f>IF(EX$63&lt;=$C$17,($C$34*EX$59*$B111/$C$63)*(IF(COUNTA($D111:EW111)*(12/$C$63)&lt;=$C$9,0,1)),0)+IF(EY$63=$C$17,0,IF(EX$63=$C$17,$B111*(EX$60),0))</f>
        <v>0</v>
      </c>
      <c r="EY111" s="50">
        <f>IF(EY$63&lt;=$C$17,($C$34*EY$59*$B111/$C$63)*(IF(COUNTA($D111:EX111)*(12/$C$63)&lt;=$C$9,0,1)),0)+IF(EZ$63=$C$17,0,IF(EY$63=$C$17,$B111*(EY$60),0))</f>
        <v>0</v>
      </c>
      <c r="EZ111" s="50">
        <f>IF(EZ$63&lt;=$C$17,($C$34*EZ$59*$B111/$C$63)*(IF(COUNTA($D111:EY111)*(12/$C$63)&lt;=$C$9,0,1)),0)+IF(FA$63=$C$17,0,IF(EZ$63=$C$17,$B111*(EZ$60),0))</f>
        <v>0</v>
      </c>
      <c r="FA111" s="50">
        <f>IF(FA$63&lt;=$C$17,($C$34*FA$59*$B111/$C$63)*(IF(COUNTA($D111:EZ111)*(12/$C$63)&lt;=$C$9,0,1)),0)+IF(FB$63=$C$17,0,IF(FA$63=$C$17,$B111*(FA$60),0))</f>
        <v>0</v>
      </c>
      <c r="FB111" s="50">
        <f>IF(FB$63&lt;=$C$17,($C$34*FB$59*$B111/$C$63)*(IF(COUNTA($D111:FA111)*(12/$C$63)&lt;=$C$9,0,1)),0)+IF(FC$63=$C$17,0,IF(FB$63=$C$17,$B111*(FB$60),0))</f>
        <v>0</v>
      </c>
      <c r="FC111" s="50">
        <f>IF(FC$63&lt;=$C$17,($C$34*FC$59*$B111/$C$63)*(IF(COUNTA($D111:FB111)*(12/$C$63)&lt;=$C$9,0,1)),0)+IF(FD$63=$C$17,0,IF(FC$63=$C$17,$B111*(FC$60),0))</f>
        <v>0</v>
      </c>
      <c r="FD111" s="50">
        <f>IF(FD$63&lt;=$C$17,($C$34*FD$59*$B111/$C$63)*(IF(COUNTA($D111:FC111)*(12/$C$63)&lt;=$C$9,0,1)),0)+IF(FE$63=$C$17,0,IF(FD$63=$C$17,$B111*(FD$60),0))</f>
        <v>0</v>
      </c>
      <c r="FE111" s="50">
        <f>IF(FE$63&lt;=$C$17,($C$34*FE$59*$B111/$C$63)*(IF(COUNTA($D111:FD111)*(12/$C$63)&lt;=$C$9,0,1)),0)+IF(FF$63=$C$17,0,IF(FE$63=$C$17,$B111*(FE$60),0))</f>
        <v>0</v>
      </c>
      <c r="FF111" s="50">
        <f>IF(FF$63&lt;=$C$17,($C$34*FF$59*$B111/$C$63)*(IF(COUNTA($D111:FE111)*(12/$C$63)&lt;=$C$9,0,1)),0)+IF(FG$63=$C$17,0,IF(FF$63=$C$17,$B111*(FF$60),0))</f>
        <v>0</v>
      </c>
      <c r="FG111" s="50">
        <f>IF(FG$63&lt;=$C$17,($C$34*FG$59*$B111/$C$63)*(IF(COUNTA($D111:FF111)*(12/$C$63)&lt;=$C$9,0,1)),0)+IF(FH$63=$C$17,0,IF(FG$63=$C$17,$B111*(FG$60),0))</f>
        <v>0</v>
      </c>
      <c r="FH111" s="50">
        <f>IF(FH$63&lt;=$C$17,($C$34*FH$59*$B111/$C$63)*(IF(COUNTA($D111:FG111)*(12/$C$63)&lt;=$C$9,0,1)),0)+IF(FI$63=$C$17,0,IF(FH$63=$C$17,$B111*(FH$60),0))</f>
        <v>0</v>
      </c>
      <c r="FI111" s="50">
        <f>IF(FI$63&lt;=$C$17,($C$34*FI$59*$B111/$C$63)*(IF(COUNTA($D111:FH111)*(12/$C$63)&lt;=$C$9,0,1)),0)+IF(FJ$63=$C$17,0,IF(FI$63=$C$17,$B111*(FI$60),0))</f>
        <v>0</v>
      </c>
      <c r="FJ111" s="50">
        <f>IF(FJ$63&lt;=$C$17,($C$34*FJ$59*$B111/$C$63)*(IF(COUNTA($D111:FI111)*(12/$C$63)&lt;=$C$9,0,1)),0)+IF(FK$63=$C$17,0,IF(FJ$63=$C$17,$B111*(FJ$60),0))</f>
        <v>0</v>
      </c>
      <c r="FK111" s="50">
        <f>IF(FK$63&lt;=$C$17,($C$34*FK$59*$B111/$C$63)*(IF(COUNTA($D111:FJ111)*(12/$C$63)&lt;=$C$9,0,1)),0)+IF(FL$63=$C$17,0,IF(FK$63=$C$17,$B111*(FK$60),0))</f>
        <v>0</v>
      </c>
      <c r="FL111" s="50">
        <f>IF(FL$63&lt;=$C$17,($C$34*FL$59*$B111/$C$63)*(IF(COUNTA($D111:FK111)*(12/$C$63)&lt;=$C$9,0,1)),0)+IF(FM$63=$C$17,0,IF(FL$63=$C$17,$B111*(FL$60),0))</f>
        <v>0</v>
      </c>
      <c r="FM111" s="50">
        <f>IF(FM$63&lt;=$C$17,($C$34*FM$59*$B111/$C$63)*(IF(COUNTA($D111:FL111)*(12/$C$63)&lt;=$C$9,0,1)),0)+IF(FN$63=$C$17,0,IF(FM$63=$C$17,$B111*(FM$60),0))</f>
        <v>0</v>
      </c>
      <c r="FN111" s="50">
        <f>IF(FN$63&lt;=$C$17,($C$34*FN$59*$B111/$C$63)*(IF(COUNTA($D111:FM111)*(12/$C$63)&lt;=$C$9,0,1)),0)+IF(FO$63=$C$17,0,IF(FN$63=$C$17,$B111*(FN$60),0))</f>
        <v>0</v>
      </c>
      <c r="FO111" s="50">
        <f>IF(FO$63&lt;=$C$17,($C$34*FO$59*$B111/$C$63)*(IF(COUNTA($D111:FN111)*(12/$C$63)&lt;=$C$9,0,1)),0)+IF(FP$63=$C$17,0,IF(FO$63=$C$17,$B111*(FO$60),0))</f>
        <v>0</v>
      </c>
      <c r="FP111" s="50">
        <f>IF(FP$63&lt;=$C$17,($C$34*FP$59*$B111/$C$63)*(IF(COUNTA($D111:FO111)*(12/$C$63)&lt;=$C$9,0,1)),0)+IF(FQ$63=$C$17,0,IF(FP$63=$C$17,$B111*(FP$60),0))</f>
        <v>0</v>
      </c>
      <c r="FQ111" s="50">
        <f>IF(FQ$63&lt;=$C$17,($C$34*FQ$59*$B111/$C$63)*(IF(COUNTA($D111:FP111)*(12/$C$63)&lt;=$C$9,0,1)),0)+IF(FR$63=$C$17,0,IF(FQ$63=$C$17,$B111*(FQ$60),0))</f>
        <v>0</v>
      </c>
      <c r="FR111" s="50">
        <f>IF(FR$63&lt;=$C$17,($C$34*FR$59*$B111/$C$63)*(IF(COUNTA($D111:FQ111)*(12/$C$63)&lt;=$C$9,0,1)),0)+IF(FS$63=$C$17,0,IF(FR$63=$C$17,$B111*(FR$60),0))</f>
        <v>0</v>
      </c>
      <c r="FS111" s="50">
        <f>IF(FS$63&lt;=$C$17,($C$34*FS$59*$B111/$C$63)*(IF(COUNTA($D111:FR111)*(12/$C$63)&lt;=$C$9,0,1)),0)+IF(FT$63=$C$17,0,IF(FS$63=$C$17,$B111*(FS$60),0))</f>
        <v>0</v>
      </c>
      <c r="FT111" s="50">
        <f>IF(FT$63&lt;=$C$17,($C$34*FT$59*$B111/$C$63)*(IF(COUNTA($D111:FS111)*(12/$C$63)&lt;=$C$9,0,1)),0)+IF(FU$63=$C$17,0,IF(FT$63=$C$17,$B111*(FT$60),0))</f>
        <v>0</v>
      </c>
      <c r="FU111" s="50">
        <f>IF(FU$63&lt;=$C$17,($C$34*FU$59*$B111/$C$63)*(IF(COUNTA($D111:FT111)*(12/$C$63)&lt;=$C$9,0,1)),0)+IF(FV$63=$C$17,0,IF(FU$63=$C$17,$B111*(FU$60),0))</f>
        <v>0</v>
      </c>
      <c r="FV111" s="50">
        <f>IF(FV$63&lt;=$C$17,($C$34*FV$59*$B111/$C$63)*(IF(COUNTA($D111:FU111)*(12/$C$63)&lt;=$C$9,0,1)),0)+IF(FW$63=$C$17,0,IF(FV$63=$C$17,$B111*(FV$60),0))</f>
        <v>0</v>
      </c>
      <c r="FW111" s="50">
        <f>IF(FW$63&lt;=$C$17,($C$34*FW$59*$B111/$C$63)*(IF(COUNTA($D111:FV111)*(12/$C$63)&lt;=$C$9,0,1)),0)+IF(FX$63=$C$17,0,IF(FW$63=$C$17,$B111*(FW$60),0))</f>
        <v>0</v>
      </c>
      <c r="FX111" s="50">
        <f>IF(FX$63&lt;=$C$17,($C$34*FX$59*$B111/$C$63)*(IF(COUNTA($D111:FW111)*(12/$C$63)&lt;=$C$9,0,1)),0)+IF(FY$63=$C$17,0,IF(FX$63=$C$17,$B111*(FX$60),0))</f>
        <v>0</v>
      </c>
      <c r="FY111" s="50">
        <f>IF(FY$63&lt;=$C$17,($C$34*FY$59*$B111/$C$63)*(IF(COUNTA($D111:FX111)*(12/$C$63)&lt;=$C$9,0,1)),0)+IF(FZ$63=$C$17,0,IF(FY$63=$C$17,$B111*(FY$60),0))</f>
        <v>0</v>
      </c>
      <c r="FZ111" s="50">
        <f>IF(FZ$63&lt;=$C$17,($C$34*FZ$59*$B111/$C$63)*(IF(COUNTA($D111:FY111)*(12/$C$63)&lt;=$C$9,0,1)),0)+IF(GA$63=$C$17,0,IF(FZ$63=$C$17,$B111*(FZ$60),0))</f>
        <v>0</v>
      </c>
      <c r="GA111" s="50">
        <f>IF(GA$63&lt;=$C$17,($C$34*GA$59*$B111/$C$63)*(IF(COUNTA($D111:FZ111)*(12/$C$63)&lt;=$C$9,0,1)),0)+IF(GB$63=$C$17,0,IF(GA$63=$C$17,$B111*(GA$60),0))</f>
        <v>0</v>
      </c>
      <c r="GB111" s="50">
        <f>IF(GB$63&lt;=$C$17,($C$34*GB$59*$B111/$C$63)*(IF(COUNTA($D111:GA111)*(12/$C$63)&lt;=$C$9,0,1)),0)+IF(GC$63=$C$17,0,IF(GB$63=$C$17,$B111*(GB$60),0))</f>
        <v>0</v>
      </c>
      <c r="GC111" s="50">
        <f>IF(GC$63&lt;=$C$17,($C$34*GC$59*$B111/$C$63)*(IF(COUNTA($D111:GB111)*(12/$C$63)&lt;=$C$9,0,1)),0)+IF(GD$63=$C$17,0,IF(GC$63=$C$17,$B111*(GC$60),0))</f>
        <v>0</v>
      </c>
      <c r="GD111" s="50">
        <f>IF(GD$63&lt;=$C$17,($C$34*GD$59*$B111/$C$63)*(IF(COUNTA($D111:GC111)*(12/$C$63)&lt;=$C$9,0,1)),0)+IF(GE$63=$C$17,0,IF(GD$63=$C$17,$B111*(GD$60),0))</f>
        <v>0</v>
      </c>
      <c r="GE111" s="50">
        <f>IF(GE$63&lt;=$C$17,($C$34*GE$59*$B111/$C$63)*(IF(COUNTA($D111:GD111)*(12/$C$63)&lt;=$C$9,0,1)),0)+IF(GF$63=$C$17,0,IF(GE$63=$C$17,$B111*(GE$60),0))</f>
        <v>0</v>
      </c>
      <c r="GF111" s="50">
        <f>IF(GF$63&lt;=$C$17,($C$34*GF$59*$B111/$C$63)*(IF(COUNTA($D111:GE111)*(12/$C$63)&lt;=$C$9,0,1)),0)+IF(GG$63=$C$17,0,IF(GF$63=$C$17,$B111*(GF$60),0))</f>
        <v>0</v>
      </c>
      <c r="GG111" s="50">
        <f>IF(GG$63&lt;=$C$17,($C$34*GG$59*$B111/$C$63)*(IF(COUNTA($D111:GF111)*(12/$C$63)&lt;=$C$9,0,1)),0)+IF(GH$63=$C$17,0,IF(GG$63=$C$17,$B111*(GG$60),0))</f>
        <v>0</v>
      </c>
      <c r="GH111" s="50">
        <f>IF(GH$63&lt;=$C$17,($C$34*GH$59*$B111/$C$63)*(IF(COUNTA($D111:GG111)*(12/$C$63)&lt;=$C$9,0,1)),0)+IF(GI$63=$C$17,0,IF(GH$63=$C$17,$B111*(GH$60),0))</f>
        <v>0</v>
      </c>
      <c r="GI111" s="50">
        <f>IF(GI$63&lt;=$C$17,($C$34*GI$59*$B111/$C$63)*(IF(COUNTA($D111:GH111)*(12/$C$63)&lt;=$C$9,0,1)),0)+IF(GJ$63=$C$17,0,IF(GI$63=$C$17,$B111*(GI$60),0))</f>
        <v>0</v>
      </c>
      <c r="GJ111" s="50">
        <f>IF(GJ$63&lt;=$C$17,($C$34*GJ$59*$B111/$C$63)*(IF(COUNTA($D111:GI111)*(12/$C$63)&lt;=$C$9,0,1)),0)+IF(GK$63=$C$17,0,IF(GJ$63=$C$17,$B111*(GJ$60),0))</f>
        <v>0</v>
      </c>
      <c r="GK111" s="50">
        <f>IF(GK$63&lt;=$C$17,($C$34*GK$59*$B111/$C$63)*(IF(COUNTA($D111:GJ111)*(12/$C$63)&lt;=$C$9,0,1)),0)+IF(GL$63=$C$17,0,IF(GK$63=$C$17,$B111*(GK$60),0))</f>
        <v>0</v>
      </c>
      <c r="GL111" s="50">
        <f>IF(GL$63&lt;=$C$17,($C$34*GL$59*$B111/$C$63)*(IF(COUNTA($D111:GK111)*(12/$C$63)&lt;=$C$9,0,1)),0)+IF(GM$63=$C$17,0,IF(GL$63=$C$17,$B111*(GL$60),0))</f>
        <v>0</v>
      </c>
      <c r="GM111" s="50">
        <f>IF(GM$63&lt;=$C$17,($C$34*GM$59*$B111/$C$63)*(IF(COUNTA($D111:GL111)*(12/$C$63)&lt;=$C$9,0,1)),0)+IF(GN$63=$C$17,0,IF(GM$63=$C$17,$B111*(GM$60),0))</f>
        <v>0</v>
      </c>
      <c r="GN111" s="50">
        <f>IF(GN$63&lt;=$C$17,($C$34*GN$59*$B111/$C$63)*(IF(COUNTA($D111:GM111)*(12/$C$63)&lt;=$C$9,0,1)),0)+IF(GO$63=$C$17,0,IF(GN$63=$C$17,$B111*(GN$60),0))</f>
        <v>0</v>
      </c>
      <c r="GO111" s="50">
        <f>IF(GO$63&lt;=$C$17,($C$34*GO$59*$B111/$C$63)*(IF(COUNTA($D111:GN111)*(12/$C$63)&lt;=$C$9,0,1)),0)+IF(GP$63=$C$17,0,IF(GO$63=$C$17,$B111*(GO$60),0))</f>
        <v>0</v>
      </c>
      <c r="GP111" s="50">
        <f>IF(GP$63&lt;=$C$17,($C$34*GP$59*$B111/$C$63)*(IF(COUNTA($D111:GO111)*(12/$C$63)&lt;=$C$9,0,1)),0)+IF(GQ$63=$C$17,0,IF(GP$63=$C$17,$B111*(GP$60),0))</f>
        <v>0</v>
      </c>
      <c r="GQ111" s="50">
        <f>IF(GQ$63&lt;=$C$17,($C$34*GQ$59*$B111/$C$63)*(IF(COUNTA($D111:GP111)*(12/$C$63)&lt;=$C$9,0,1)),0)+IF(GR$63=$C$17,0,IF(GQ$63=$C$17,$B111*(GQ$60),0))</f>
        <v>0</v>
      </c>
      <c r="GR111" s="50">
        <f>IF(GR$63&lt;=$C$17,($C$34*GR$59*$B111/$C$63)*(IF(COUNTA($D111:GQ111)*(12/$C$63)&lt;=$C$9,0,1)),0)+IF(GS$63=$C$17,0,IF(GR$63=$C$17,$B111*(GR$60),0))</f>
        <v>0</v>
      </c>
      <c r="GS111" s="50">
        <f>IF(GS$63&lt;=$C$17,($C$34*GS$59*$B111/$C$63)*(IF(COUNTA($D111:GR111)*(12/$C$63)&lt;=$C$9,0,1)),0)+IF(GT$63=$C$17,0,IF(GS$63=$C$17,$B111*(GS$60),0))</f>
        <v>0</v>
      </c>
      <c r="GT111" s="50">
        <f>IF(GT$63&lt;=$C$17,($C$34*GT$59*$B111/$C$63)*(IF(COUNTA($D111:GS111)*(12/$C$63)&lt;=$C$9,0,1)),0)+IF(GU$63=$C$17,0,IF(GT$63=$C$17,$B111*(GT$60),0))</f>
        <v>0</v>
      </c>
      <c r="GU111" s="50">
        <f>IF(GU$63&lt;=$C$17,($C$34*GU$59*$B111/$C$63)*(IF(COUNTA($D111:GT111)*(12/$C$63)&lt;=$C$9,0,1)),0)+IF(GV$63=$C$17,0,IF(GU$63=$C$17,$B111*(GU$60),0))</f>
        <v>0</v>
      </c>
      <c r="GV111" s="50">
        <f>IF(GV$63&lt;=$C$17,($C$34*GV$59*$B111/$C$63)*(IF(COUNTA($D111:GU111)*(12/$C$63)&lt;=$C$9,0,1)),0)+IF(GW$63=$C$17,0,IF(GV$63=$C$17,$B111*(GV$60),0))</f>
        <v>0</v>
      </c>
      <c r="GW111" s="50">
        <f>IF(GW$63&lt;=$C$17,($C$34*GW$59*$B111/$C$63)*(IF(COUNTA($D111:GV111)*(12/$C$63)&lt;=$C$9,0,1)),0)+IF(GX$63=$C$17,0,IF(GW$63=$C$17,$B111*(GW$60),0))</f>
        <v>0</v>
      </c>
      <c r="GX111" s="50">
        <f>IF(GX$63&lt;=$C$17,($C$34*GX$59*$B111/$C$63)*(IF(COUNTA($D111:GW111)*(12/$C$63)&lt;=$C$9,0,1)),0)+IF(GY$63=$C$17,0,IF(GX$63=$C$17,$B111*(GX$60),0))</f>
        <v>0</v>
      </c>
      <c r="GY111" s="50">
        <f>IF(GY$63&lt;=$C$17,($C$34*GY$59*$B111/$C$63)*(IF(COUNTA($D111:GX111)*(12/$C$63)&lt;=$C$9,0,1)),0)+IF(GZ$63=$C$17,0,IF(GY$63=$C$17,$B111*(GY$60),0))</f>
        <v>0</v>
      </c>
      <c r="GZ111" s="50">
        <f>IF(GZ$63&lt;=$C$17,($C$34*GZ$59*$B111/$C$63)*(IF(COUNTA($D111:GY111)*(12/$C$63)&lt;=$C$9,0,1)),0)+IF(HA$63=$C$17,0,IF(GZ$63=$C$17,$B111*(GZ$60),0))</f>
        <v>0</v>
      </c>
      <c r="HA111" s="50">
        <f>IF(HA$63&lt;=$C$17,($C$34*HA$59*$B111/$C$63)*(IF(COUNTA($D111:GZ111)*(12/$C$63)&lt;=$C$9,0,1)),0)+IF(HB$63=$C$17,0,IF(HA$63=$C$17,$B111*(HA$60),0))</f>
        <v>0</v>
      </c>
      <c r="HB111" s="50">
        <f>IF(HB$63&lt;=$C$17,($C$34*HB$59*$B111/$C$63)*(IF(COUNTA($D111:HA111)*(12/$C$63)&lt;=$C$9,0,1)),0)+IF(HC$63=$C$17,0,IF(HB$63=$C$17,$B111*(HB$60),0))</f>
        <v>0</v>
      </c>
      <c r="HC111" s="50">
        <f>IF(HC$63&lt;=$C$17,($C$34*HC$59*$B111/$C$63)*(IF(COUNTA($D111:HB111)*(12/$C$63)&lt;=$C$9,0,1)),0)+IF(HD$63=$C$17,0,IF(HC$63=$C$17,$B111*(HC$60),0))</f>
        <v>0</v>
      </c>
      <c r="HD111" s="50">
        <f>IF(HD$63&lt;=$C$17,($C$34*HD$59*$B111/$C$63)*(IF(COUNTA($D111:HC111)*(12/$C$63)&lt;=$C$9,0,1)),0)+IF(HE$63=$C$17,0,IF(HD$63=$C$17,$B111*(HD$60),0))</f>
        <v>0</v>
      </c>
      <c r="HE111" s="50">
        <f>IF(HE$63&lt;=$C$17,($C$34*HE$59*$B111/$C$63)*(IF(COUNTA($D111:HD111)*(12/$C$63)&lt;=$C$9,0,1)),0)+IF(HF$63=$C$17,0,IF(HE$63=$C$17,$B111*(HE$60),0))</f>
        <v>0</v>
      </c>
      <c r="HF111" s="50">
        <f>IF(HF$63&lt;=$C$17,($C$34*HF$59*$B111/$C$63)*(IF(COUNTA($D111:HE111)*(12/$C$63)&lt;=$C$9,0,1)),0)+IF(HG$63=$C$17,0,IF(HF$63=$C$17,$B111*(HF$60),0))</f>
        <v>0</v>
      </c>
      <c r="HG111" s="50">
        <f>IF(HG$63&lt;=$C$17,($C$34*HG$59*$B111/$C$63)*(IF(COUNTA($D111:HF111)*(12/$C$63)&lt;=$C$9,0,1)),0)+IF(HH$63=$C$17,0,IF(HG$63=$C$17,$B111*(HG$60),0))</f>
        <v>0</v>
      </c>
      <c r="HH111" s="50">
        <f>IF(HH$63&lt;=$C$17,($C$34*HH$59*$B111/$C$63)*(IF(COUNTA($D111:HG111)*(12/$C$63)&lt;=$C$9,0,1)),0)+IF(HI$63=$C$17,0,IF(HH$63=$C$17,$B111*(HH$60),0))</f>
        <v>0</v>
      </c>
      <c r="HI111" s="50">
        <f>IF(HI$63&lt;=$C$17,($C$34*HI$59*$B111/$C$63)*(IF(COUNTA($D111:HH111)*(12/$C$63)&lt;=$C$9,0,1)),0)+IF(HJ$63=$C$17,0,IF(HI$63=$C$17,$B111*(HI$60),0))</f>
        <v>0</v>
      </c>
      <c r="HJ111" s="50">
        <f>IF(HJ$63&lt;=$C$17,($C$34*HJ$59*$B111/$C$63)*(IF(COUNTA($D111:HI111)*(12/$C$63)&lt;=$C$9,0,1)),0)+IF(HK$63=$C$17,0,IF(HJ$63=$C$17,$B111*(HJ$60),0))</f>
        <v>0</v>
      </c>
      <c r="HK111" s="50">
        <f>IF(HK$63&lt;=$C$17,($C$34*HK$59*$B111/$C$63)*(IF(COUNTA($D111:HJ111)*(12/$C$63)&lt;=$C$9,0,1)),0)+IF(HL$63=$C$17,0,IF(HK$63=$C$17,$B111*(HK$60),0))</f>
        <v>0</v>
      </c>
      <c r="HL111" s="50">
        <f>IF(HL$63&lt;=$C$17,($C$34*HL$59*$B111/$C$63)*(IF(COUNTA($D111:HK111)*(12/$C$63)&lt;=$C$9,0,1)),0)+IF(HM$63=$C$17,0,IF(HL$63=$C$17,$B111*(HL$60),0))</f>
        <v>0</v>
      </c>
      <c r="HM111" s="50">
        <f>IF(HM$63&lt;=$C$17,($C$34*HM$59*$B111/$C$63)*(IF(COUNTA($D111:HL111)*(12/$C$63)&lt;=$C$9,0,1)),0)+IF(HN$63=$C$17,0,IF(HM$63=$C$17,$B111*(HM$60),0))</f>
        <v>0</v>
      </c>
      <c r="HN111" s="50">
        <f>IF(HN$63&lt;=$C$17,($C$34*HN$59*$B111/$C$63)*(IF(COUNTA($D111:HM111)*(12/$C$63)&lt;=$C$9,0,1)),0)+IF(HO$63=$C$17,0,IF(HN$63=$C$17,$B111*(HN$60),0))</f>
        <v>0</v>
      </c>
      <c r="HO111" s="50">
        <f>IF(HO$63&lt;=$C$17,($C$34*HO$59*$B111/$C$63)*(IF(COUNTA($D111:HN111)*(12/$C$63)&lt;=$C$9,0,1)),0)+IF(HP$63=$C$17,0,IF(HO$63=$C$17,$B111*(HO$60),0))</f>
        <v>0</v>
      </c>
      <c r="HP111" s="50">
        <f>IF(HP$63&lt;=$C$17,($C$34*HP$59*$B111/$C$63)*(IF(COUNTA($D111:HO111)*(12/$C$63)&lt;=$C$9,0,1)),0)+IF(HQ$63=$C$17,0,IF(HP$63=$C$17,$B111*(HP$60),0))</f>
        <v>0</v>
      </c>
      <c r="HQ111" s="50">
        <f>IF(HQ$63&lt;=$C$17,($C$34*HQ$59*$B111/$C$63)*(IF(COUNTA($D111:HP111)*(12/$C$63)&lt;=$C$9,0,1)),0)+IF(HR$63=$C$17,0,IF(HQ$63=$C$17,$B111*(HQ$60),0))</f>
        <v>0</v>
      </c>
      <c r="HR111" s="50">
        <f>IF(HR$63&lt;=$C$17,($C$34*HR$59*$B111/$C$63)*(IF(COUNTA($D111:HQ111)*(12/$C$63)&lt;=$C$9,0,1)),0)+IF(HS$63=$C$17,0,IF(HR$63=$C$17,$B111*(HR$60),0))</f>
        <v>0</v>
      </c>
      <c r="HS111" s="50">
        <f>IF(HS$63&lt;=$C$17,($C$34*HS$59*$B111/$C$63)*(IF(COUNTA($D111:HR111)*(12/$C$63)&lt;=$C$9,0,1)),0)+IF(HT$63=$C$17,0,IF(HS$63=$C$17,$B111*(HS$60),0))</f>
        <v>0</v>
      </c>
      <c r="HT111" s="50">
        <f>IF(HT$63&lt;=$C$17,($C$34*HT$59*$B111/$C$63)*(IF(COUNTA($D111:HS111)*(12/$C$63)&lt;=$C$9,0,1)),0)+IF(HU$63=$C$17,0,IF(HT$63=$C$17,$B111*(HT$60),0))</f>
        <v>0</v>
      </c>
      <c r="HU111" s="50">
        <f>IF(HU$63&lt;=$C$17,($C$34*HU$59*$B111/$C$63)*(IF(COUNTA($D111:HT111)*(12/$C$63)&lt;=$C$9,0,1)),0)+IF(HV$63=$C$17,0,IF(HU$63=$C$17,$B111*(HU$60),0))</f>
        <v>0</v>
      </c>
      <c r="HV111" s="50">
        <f>IF(HV$63&lt;=$C$17,($C$34*HV$59*$B111/$C$63)*(IF(COUNTA($D111:HU111)*(12/$C$63)&lt;=$C$9,0,1)),0)+IF(HW$63=$C$17,0,IF(HV$63=$C$17,$B111*(HV$60),0))</f>
        <v>0</v>
      </c>
      <c r="HW111" s="50">
        <f>IF(HW$63&lt;=$C$17,($C$34*HW$59*$B111/$C$63)*(IF(COUNTA($D111:HV111)*(12/$C$63)&lt;=$C$9,0,1)),0)+IF(HX$63=$C$17,0,IF(HW$63=$C$17,$B111*(HW$60),0))</f>
        <v>0</v>
      </c>
      <c r="HX111" s="50">
        <f>IF(HX$63&lt;=$C$17,($C$34*HX$59*$B111/$C$63)*(IF(COUNTA($D111:HW111)*(12/$C$63)&lt;=$C$9,0,1)),0)+IF(HY$63=$C$17,0,IF(HX$63=$C$17,$B111*(HX$60),0))</f>
        <v>0</v>
      </c>
      <c r="HY111" s="50">
        <f>IF(HY$63&lt;=$C$17,($C$34*HY$59*$B111/$C$63)*(IF(COUNTA($D111:HX111)*(12/$C$63)&lt;=$C$9,0,1)),0)+IF(HZ$63=$C$17,0,IF(HY$63=$C$17,$B111*(HY$60),0))</f>
        <v>0</v>
      </c>
      <c r="HZ111" s="50">
        <f>IF(HZ$63&lt;=$C$17,($C$34*HZ$59*$B111/$C$63)*(IF(COUNTA($D111:HY111)*(12/$C$63)&lt;=$C$9,0,1)),0)+IF(IA$63=$C$17,0,IF(HZ$63=$C$17,$B111*(HZ$60),0))</f>
        <v>0</v>
      </c>
      <c r="IA111" s="50">
        <f>IF(IA$63&lt;=$C$17,($C$34*IA$59*$B111/$C$63)*(IF(COUNTA($D111:HZ111)*(12/$C$63)&lt;=$C$9,0,1)),0)+IF(IB$63=$C$17,0,IF(IA$63=$C$17,$B111*(IA$60),0))</f>
        <v>0</v>
      </c>
      <c r="IB111" s="50">
        <f>IF(IB$63&lt;=$C$17,($C$34*IB$59*$B111/$C$63)*(IF(COUNTA($D111:IA111)*(12/$C$63)&lt;=$C$9,0,1)),0)+IF(IC$63=$C$17,0,IF(IB$63=$C$17,$B111*(IB$60),0))</f>
        <v>0</v>
      </c>
      <c r="IC111" s="50">
        <f>IF(IC$63&lt;=$C$17,($C$34*IC$59*$B111/$C$63)*(IF(COUNTA($D111:IB111)*(12/$C$63)&lt;=$C$9,0,1)),0)+IF(ID$63=$C$17,0,IF(IC$63=$C$17,$B111*(IC$60),0))</f>
        <v>0</v>
      </c>
      <c r="ID111" s="50">
        <f>IF(ID$63&lt;=$C$17,($C$34*ID$59*$B111/$C$63)*(IF(COUNTA($D111:IC111)*(12/$C$63)&lt;=$C$9,0,1)),0)+IF(IE$63=$C$17,0,IF(ID$63=$C$17,$B111*(ID$60),0))</f>
        <v>0</v>
      </c>
      <c r="IE111" s="50">
        <f>IF(IE$63&lt;=$C$17,($C$34*IE$59*$B111/$C$63)*(IF(COUNTA($D111:ID111)*(12/$C$63)&lt;=$C$9,0,1)),0)+IF(IF$63=$C$17,0,IF(IE$63=$C$17,$B111*(IE$60),0))</f>
        <v>0</v>
      </c>
      <c r="IF111" s="50">
        <f>IF(IF$63&lt;=$C$17,($C$34*IF$59*$B111/$C$63)*(IF(COUNTA($D111:IE111)*(12/$C$63)&lt;=$C$9,0,1)),0)+IF(IG$63=$C$17,0,IF(IF$63=$C$17,$B111*(IF$60),0))</f>
        <v>0</v>
      </c>
      <c r="IG111" s="50">
        <f>IF(IG$63&lt;=$C$17,($C$34*IG$59*$B111/$C$63)*(IF(COUNTA($D111:IF111)*(12/$C$63)&lt;=$C$9,0,1)),0)+IF(IH$63=$C$17,0,IF(IG$63=$C$17,$B111*(IG$60),0))</f>
        <v>0</v>
      </c>
      <c r="IH111" s="50">
        <f>IF(IH$63&lt;=$C$17,($C$34*IH$59*$B111/$C$63)*(IF(COUNTA($D111:IG111)*(12/$C$63)&lt;=$C$9,0,1)),0)+IF(II$63=$C$17,0,IF(IH$63=$C$17,$B111*(IH$60),0))</f>
        <v>0</v>
      </c>
      <c r="II111" s="50">
        <f>IF(II$63&lt;=$C$17,($C$34*II$59*$B111/$C$63)*(IF(COUNTA($D111:IH111)*(12/$C$63)&lt;=$C$9,0,1)),0)+IF(IJ$63=$C$17,0,IF(II$63=$C$17,$B111*(II$60),0))</f>
        <v>0</v>
      </c>
      <c r="IJ111" s="50">
        <f>IF(IJ$63&lt;=$C$17,($C$34*IJ$59*$B111/$C$63)*(IF(COUNTA($D111:II111)*(12/$C$63)&lt;=$C$9,0,1)),0)+IF(IK$63=$C$17,0,IF(IJ$63=$C$17,$B111*(IJ$60),0))</f>
        <v>0</v>
      </c>
      <c r="IK111" s="50">
        <f>IF(IK$63&lt;=$C$17,($C$34*IK$59*$B111/$C$63)*(IF(COUNTA($D111:IJ111)*(12/$C$63)&lt;=$C$9,0,1)),0)+IF(IL$63=$C$17,0,IF(IK$63=$C$17,$B111*(IK$60),0))</f>
        <v>0</v>
      </c>
      <c r="IL111" s="50">
        <f>IF(IL$63&lt;=$C$17,($C$34*IL$59*$B111/$C$63)*(IF(COUNTA($D111:IK111)*(12/$C$63)&lt;=$C$9,0,1)),0)+IF(IM$63=$C$17,0,IF(IL$63=$C$17,$B111*(IL$60),0))</f>
        <v>0</v>
      </c>
      <c r="IM111" s="50">
        <f>IF(IM$63&lt;=$C$17,($C$34*IM$59*$B111/$C$63)*(IF(COUNTA($D111:IL111)*(12/$C$63)&lt;=$C$9,0,1)),0)+IF(IN$63=$C$17,0,IF(IM$63=$C$17,$B111*(IM$60),0))</f>
        <v>0</v>
      </c>
      <c r="IN111" s="50">
        <f>IF(IN$63&lt;=$C$17,($C$34*IN$59*$B111/$C$63)*(IF(COUNTA($D111:IM111)*(12/$C$63)&lt;=$C$9,0,1)),0)+IF(IO$63=$C$17,0,IF(IN$63=$C$17,$B111*(IN$60),0))</f>
        <v>0</v>
      </c>
      <c r="IO111" s="50">
        <f>IF(IO$63&lt;=$C$17,($C$34*IO$59*$B111/$C$63)*(IF(COUNTA($D111:IN111)*(12/$C$63)&lt;=$C$9,0,1)),0)+IF(IP$63=$C$17,0,IF(IO$63=$C$17,$B111*(IO$60),0))</f>
        <v>0</v>
      </c>
      <c r="IP111" s="50">
        <f>IF(IP$63&lt;=$C$17,($C$34*IP$59*$B111/$C$63)*(IF(COUNTA($D111:IO111)*(12/$C$63)&lt;=$C$9,0,1)),0)+IF(IQ$63=$C$17,0,IF(IP$63=$C$17,$B111*(IP$60),0))</f>
        <v>0</v>
      </c>
      <c r="IQ111" s="50">
        <f>IF(IQ$63&lt;=$C$17,($C$34*IQ$59*$B111/$C$63)*(IF(COUNTA($D111:IP111)*(12/$C$63)&lt;=$C$9,0,1)),0)+IF(IR$63=$C$17,0,IF(IQ$63=$C$17,$B111*(IQ$60),0))</f>
        <v>0</v>
      </c>
      <c r="IR111" s="50">
        <f>IF(IR$63&lt;=$C$17,($C$34*IR$59*$B111/$C$63)*(IF(COUNTA($D111:IQ111)*(12/$C$63)&lt;=$C$9,0,1)),0)+IF(IS$63=$C$17,0,IF(IR$63=$C$17,$B111*(IR$60),0))</f>
        <v>0</v>
      </c>
      <c r="IS111" s="50">
        <f>IF(IS$63&lt;=$C$17,($C$34*IS$59*$B111/$C$63)*(IF(COUNTA($D111:IR111)*(12/$C$63)&lt;=$C$9,0,1)),0)+IF(IT$63=$C$17,0,IF(IS$63=$C$17,$B111*(IS$60),0))</f>
        <v>0</v>
      </c>
      <c r="IT111" s="50">
        <f>IF(IT$63&lt;=$C$17,($C$34*IT$59*$B111/$C$63)*(IF(COUNTA($D111:IS111)*(12/$C$63)&lt;=$C$9,0,1)),0)+IF(IU$63=$C$17,0,IF(IT$63=$C$17,$B111*(IT$60),0))</f>
        <v>0</v>
      </c>
      <c r="IU111" s="50">
        <f>IF(IU$63&lt;=$C$17,($C$34*IU$59*$B111/$C$63)*(IF(COUNTA($D111:IT111)*(12/$C$63)&lt;=$C$9,0,1)),0)+IF(IV$63=$C$17,0,IF(IU$63=$C$17,$B111*(IU$60),0))</f>
        <v>0</v>
      </c>
      <c r="IV111" s="50">
        <f>IF(IV$63&lt;=$C$17,($C$34*IV$59*$B111/$C$63)*(IF(COUNTA($D111:IU111)*(12/$C$63)&lt;=$C$9,0,1)),0)+IF(IW$63=$C$17,0,IF(IV$63=$C$17,$B111*(IV$60),0))</f>
        <v>0</v>
      </c>
      <c r="IW111" s="50">
        <f>IF(IW$63&lt;=$C$17,($C$34*IW$59*$B111/$C$63)*(IF(COUNTA($D111:IV111)*(12/$C$63)&lt;=$C$9,0,1)),0)+IF(IX$63=$C$17,0,IF(IW$63=$C$17,$B111*(IW$60),0))</f>
        <v>0</v>
      </c>
      <c r="IX111" s="50"/>
      <c r="IY111" s="50"/>
      <c r="IZ111" s="50"/>
      <c r="JA111" s="50"/>
      <c r="JB111" s="50"/>
      <c r="JC111" s="50"/>
      <c r="JD111" s="50"/>
      <c r="JE111" s="50"/>
      <c r="JF111" s="50"/>
      <c r="JG111" s="50"/>
      <c r="JH111" s="50"/>
      <c r="JI111" s="50"/>
      <c r="JJ111" s="50"/>
      <c r="JK111" s="50"/>
      <c r="JL111" s="50"/>
      <c r="JM111" s="50"/>
      <c r="JN111" s="50"/>
      <c r="JO111" s="50"/>
      <c r="JP111" s="50"/>
      <c r="JQ111" s="50"/>
      <c r="JR111" s="50"/>
      <c r="JS111" s="50"/>
      <c r="JT111" s="50"/>
      <c r="JU111" s="50"/>
      <c r="JV111" s="50"/>
      <c r="JW111" s="50"/>
      <c r="JX111" s="50"/>
      <c r="JY111" s="50"/>
      <c r="JZ111" s="50"/>
      <c r="KA111" s="50"/>
      <c r="KB111" s="50"/>
      <c r="KC111" s="50"/>
    </row>
    <row r="112" spans="1:289" outlineLevel="1" x14ac:dyDescent="0.25">
      <c r="A112" s="2" t="s">
        <v>55</v>
      </c>
      <c r="B112" s="79">
        <f ca="1">+OFFSET($D$52,0,COUNTA($B$66:B111),,)</f>
        <v>3</v>
      </c>
      <c r="C112" s="88">
        <f t="shared" ca="1" si="69"/>
        <v>124.48522397734348</v>
      </c>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50">
        <f ca="1">IF(AY$63&gt;$C$17,0,-AX$53*(12/$C$63))</f>
        <v>-618.18060000000003</v>
      </c>
      <c r="AY112" s="50">
        <f ca="1">IF(AY$63&lt;=$C$17,($C$34*AY$59*$B112/$C$63)*(IF(COUNTA($D112:AX112)*(12/$C$63)&lt;=$C$9,0,1)),0)+IF(AZ$63=$C$17,0,IF(AY$63=$C$17,$B112*(AY$60),0))</f>
        <v>0</v>
      </c>
      <c r="AZ112" s="50">
        <f ca="1">IF(AZ$63&lt;=$C$17,($C$34*AZ$59*$B112/$C$63)*(IF(COUNTA($D112:AY112)*(12/$C$63)&lt;=$C$9,0,1)),0)+IF(BA$63=$C$17,0,IF(AZ$63=$C$17,$B112*(AZ$60),0))</f>
        <v>0</v>
      </c>
      <c r="BA112" s="50">
        <f ca="1">IF(BA$63&lt;=$C$17,($C$34*BA$59*$B112/$C$63)*(IF(COUNTA($D112:AZ112)*(12/$C$63)&lt;=$C$9,0,1)),0)+IF(BB$63=$C$17,0,IF(BA$63=$C$17,$B112*(BA$60),0))</f>
        <v>0</v>
      </c>
      <c r="BB112" s="50">
        <f ca="1">IF(BB$63&lt;=$C$17,($C$34*BB$59*$B112/$C$63)*(IF(COUNTA($D112:BA112)*(12/$C$63)&lt;=$C$9,0,1)),0)+IF(BC$63=$C$17,0,IF(BB$63=$C$17,$B112*(BB$60),0))</f>
        <v>0</v>
      </c>
      <c r="BC112" s="50">
        <f ca="1">IF(BC$63&lt;=$C$17,($C$34*BC$59*$B112/$C$63)*(IF(COUNTA($D112:BB112)*(12/$C$63)&lt;=$C$9,0,1)),0)+IF(BD$63=$C$17,0,IF(BC$63=$C$17,$B112*(BC$60),0))</f>
        <v>2.36</v>
      </c>
      <c r="BD112" s="50">
        <f ca="1">IF(BD$63&lt;=$C$17,($C$34*BD$59*$B112/$C$63)*(IF(COUNTA($D112:BC112)*(12/$C$63)&lt;=$C$9,0,1)),0)+IF(BE$63=$C$17,0,IF(BD$63=$C$17,$B112*(BD$60),0))</f>
        <v>2.36</v>
      </c>
      <c r="BE112" s="50">
        <f ca="1">IF(BE$63&lt;=$C$17,($C$34*BE$59*$B112/$C$63)*(IF(COUNTA($D112:BD112)*(12/$C$63)&lt;=$C$9,0,1)),0)+IF(BF$63=$C$17,0,IF(BE$63=$C$17,$B112*(BE$60),0))</f>
        <v>2.36</v>
      </c>
      <c r="BF112" s="50">
        <f ca="1">IF(BF$63&lt;=$C$17,($C$34*BF$59*$B112/$C$63)*(IF(COUNTA($D112:BE112)*(12/$C$63)&lt;=$C$9,0,1)),0)+IF(BG$63=$C$17,0,IF(BF$63=$C$17,$B112*(BF$60),0))</f>
        <v>2.36</v>
      </c>
      <c r="BG112" s="50">
        <f ca="1">IF(BG$63&lt;=$C$17,($C$34*BG$59*$B112/$C$63)*(IF(COUNTA($D112:BF112)*(12/$C$63)&lt;=$C$9,0,1)),0)+IF(BH$63=$C$17,0,IF(BG$63=$C$17,$B112*(BG$60),0))</f>
        <v>2.36</v>
      </c>
      <c r="BH112" s="50">
        <f ca="1">IF(BH$63&lt;=$C$17,($C$34*BH$59*$B112/$C$63)*(IF(COUNTA($D112:BG112)*(12/$C$63)&lt;=$C$9,0,1)),0)+IF(BI$63=$C$17,0,IF(BH$63=$C$17,$B112*(BH$60),0))</f>
        <v>2.36</v>
      </c>
      <c r="BI112" s="50">
        <f ca="1">IF(BI$63&lt;=$C$17,($C$34*BI$59*$B112/$C$63)*(IF(COUNTA($D112:BH112)*(12/$C$63)&lt;=$C$9,0,1)),0)+IF(BJ$63=$C$17,0,IF(BI$63=$C$17,$B112*(BI$60),0))</f>
        <v>2.36</v>
      </c>
      <c r="BJ112" s="50">
        <f ca="1">IF(BJ$63&lt;=$C$17,($C$34*BJ$59*$B112/$C$63)*(IF(COUNTA($D112:BI112)*(12/$C$63)&lt;=$C$9,0,1)),0)+IF(BK$63=$C$17,0,IF(BJ$63=$C$17,$B112*(BJ$60),0))</f>
        <v>2.36</v>
      </c>
      <c r="BK112" s="50">
        <f ca="1">IF(BK$63&lt;=$C$17,($C$34*BK$59*$B112/$C$63)*(IF(COUNTA($D112:BJ112)*(12/$C$63)&lt;=$C$9,0,1)),0)+IF(BL$63=$C$17,0,IF(BK$63=$C$17,$B112*(BK$60),0))</f>
        <v>2.36</v>
      </c>
      <c r="BL112" s="50">
        <f ca="1">IF(BL$63&lt;=$C$17,($C$34*BL$59*$B112/$C$63)*(IF(COUNTA($D112:BK112)*(12/$C$63)&lt;=$C$9,0,1)),0)+IF(BM$63=$C$17,0,IF(BL$63=$C$17,$B112*(BL$60),0))</f>
        <v>2.36</v>
      </c>
      <c r="BM112" s="50">
        <f ca="1">IF(BM$63&lt;=$C$17,($C$34*BM$59*$B112/$C$63)*(IF(COUNTA($D112:BL112)*(12/$C$63)&lt;=$C$9,0,1)),0)+IF(BN$63=$C$17,0,IF(BM$63=$C$17,$B112*(BM$60),0))</f>
        <v>2.36</v>
      </c>
      <c r="BN112" s="50">
        <f ca="1">IF(BN$63&lt;=$C$17,($C$34*BN$59*$B112/$C$63)*(IF(COUNTA($D112:BM112)*(12/$C$63)&lt;=$C$9,0,1)),0)+IF(BO$63=$C$17,0,IF(BN$63=$C$17,$B112*(BN$60),0))</f>
        <v>2.36</v>
      </c>
      <c r="BO112" s="50">
        <f ca="1">IF(BO$63&lt;=$C$17,($C$34*BO$59*$B112/$C$63)*(IF(COUNTA($D112:BN112)*(12/$C$63)&lt;=$C$9,0,1)),0)+IF(BP$63=$C$17,0,IF(BO$63=$C$17,$B112*(BO$60),0))</f>
        <v>2.36</v>
      </c>
      <c r="BP112" s="50">
        <f ca="1">IF(BP$63&lt;=$C$17,($C$34*BP$59*$B112/$C$63)*(IF(COUNTA($D112:BO112)*(12/$C$63)&lt;=$C$9,0,1)),0)+IF(BQ$63=$C$17,0,IF(BP$63=$C$17,$B112*(BP$60),0))</f>
        <v>2.36</v>
      </c>
      <c r="BQ112" s="50">
        <f ca="1">IF(BQ$63&lt;=$C$17,($C$34*BQ$59*$B112/$C$63)*(IF(COUNTA($D112:BP112)*(12/$C$63)&lt;=$C$9,0,1)),0)+IF(BR$63=$C$17,0,IF(BQ$63=$C$17,$B112*(BQ$60),0))</f>
        <v>2.36</v>
      </c>
      <c r="BR112" s="50">
        <f ca="1">IF(BR$63&lt;=$C$17,($C$34*BR$59*$B112/$C$63)*(IF(COUNTA($D112:BQ112)*(12/$C$63)&lt;=$C$9,0,1)),0)+IF(BS$63=$C$17,0,IF(BR$63=$C$17,$B112*(BR$60),0))</f>
        <v>2.36</v>
      </c>
      <c r="BS112" s="50">
        <f ca="1">IF(BS$63&lt;=$C$17,($C$34*BS$59*$B112/$C$63)*(IF(COUNTA($D112:BR112)*(12/$C$63)&lt;=$C$9,0,1)),0)+IF(BT$63=$C$17,0,IF(BS$63=$C$17,$B112*(BS$60),0))</f>
        <v>2.36</v>
      </c>
      <c r="BT112" s="50">
        <f ca="1">IF(BT$63&lt;=$C$17,($C$34*BT$59*$B112/$C$63)*(IF(COUNTA($D112:BS112)*(12/$C$63)&lt;=$C$9,0,1)),0)+IF(BU$63=$C$17,0,IF(BT$63=$C$17,$B112*(BT$60),0))</f>
        <v>2.36</v>
      </c>
      <c r="BU112" s="50">
        <f ca="1">IF(BU$63&lt;=$C$17,($C$34*BU$59*$B112/$C$63)*(IF(COUNTA($D112:BT112)*(12/$C$63)&lt;=$C$9,0,1)),0)+IF(BV$63=$C$17,0,IF(BU$63=$C$17,$B112*(BU$60),0))</f>
        <v>2.36</v>
      </c>
      <c r="BV112" s="50">
        <f ca="1">IF(BV$63&lt;=$C$17,($C$34*BV$59*$B112/$C$63)*(IF(COUNTA($D112:BU112)*(12/$C$63)&lt;=$C$9,0,1)),0)+IF(BW$63=$C$17,0,IF(BV$63=$C$17,$B112*(BV$60),0))</f>
        <v>2.36</v>
      </c>
      <c r="BW112" s="50">
        <f ca="1">IF(BW$63&lt;=$C$17,($C$34*BW$59*$B112/$C$63)*(IF(COUNTA($D112:BV112)*(12/$C$63)&lt;=$C$9,0,1)),0)+IF(BX$63=$C$17,0,IF(BW$63=$C$17,$B112*(BW$60),0))</f>
        <v>2.36</v>
      </c>
      <c r="BX112" s="50">
        <f ca="1">IF(BX$63&lt;=$C$17,($C$34*BX$59*$B112/$C$63)*(IF(COUNTA($D112:BW112)*(12/$C$63)&lt;=$C$9,0,1)),0)+IF(BY$63=$C$17,0,IF(BX$63=$C$17,$B112*(BX$60),0))</f>
        <v>2.36</v>
      </c>
      <c r="BY112" s="50">
        <f ca="1">IF(BY$63&lt;=$C$17,($C$34*BY$59*$B112/$C$63)*(IF(COUNTA($D112:BX112)*(12/$C$63)&lt;=$C$9,0,1)),0)+IF(BZ$63=$C$17,0,IF(BY$63=$C$17,$B112*(BY$60),0))</f>
        <v>2.36</v>
      </c>
      <c r="BZ112" s="50">
        <f ca="1">IF(BZ$63&lt;=$C$17,($C$34*BZ$59*$B112/$C$63)*(IF(COUNTA($D112:BY112)*(12/$C$63)&lt;=$C$9,0,1)),0)+IF(CA$63=$C$17,0,IF(BZ$63=$C$17,$B112*(BZ$60),0))</f>
        <v>2.36</v>
      </c>
      <c r="CA112" s="50">
        <f ca="1">IF(CA$63&lt;=$C$17,($C$34*CA$59*$B112/$C$63)*(IF(COUNTA($D112:BZ112)*(12/$C$63)&lt;=$C$9,0,1)),0)+IF(CB$63=$C$17,0,IF(CA$63=$C$17,$B112*(CA$60),0))</f>
        <v>2.36</v>
      </c>
      <c r="CB112" s="50">
        <f ca="1">IF(CB$63&lt;=$C$17,($C$34*CB$59*$B112/$C$63)*(IF(COUNTA($D112:CA112)*(12/$C$63)&lt;=$C$9,0,1)),0)+IF(CC$63=$C$17,0,IF(CB$63=$C$17,$B112*(CB$60),0))</f>
        <v>2.36</v>
      </c>
      <c r="CC112" s="50">
        <f ca="1">IF(CC$63&lt;=$C$17,($C$34*CC$59*$B112/$C$63)*(IF(COUNTA($D112:CB112)*(12/$C$63)&lt;=$C$9,0,1)),0)+IF(CD$63=$C$17,0,IF(CC$63=$C$17,$B112*(CC$60),0))</f>
        <v>2.36</v>
      </c>
      <c r="CD112" s="50">
        <f ca="1">IF(CD$63&lt;=$C$17,($C$34*CD$59*$B112/$C$63)*(IF(COUNTA($D112:CC112)*(12/$C$63)&lt;=$C$9,0,1)),0)+IF(CE$63=$C$17,0,IF(CD$63=$C$17,$B112*(CD$60),0))</f>
        <v>2.36</v>
      </c>
      <c r="CE112" s="50">
        <f ca="1">IF(CE$63&lt;=$C$17,($C$34*CE$59*$B112/$C$63)*(IF(COUNTA($D112:CD112)*(12/$C$63)&lt;=$C$9,0,1)),0)+IF(CF$63=$C$17,0,IF(CE$63=$C$17,$B112*(CE$60),0))</f>
        <v>2.36</v>
      </c>
      <c r="CF112" s="50">
        <f ca="1">IF(CF$63&lt;=$C$17,($C$34*CF$59*$B112/$C$63)*(IF(COUNTA($D112:CE112)*(12/$C$63)&lt;=$C$9,0,1)),0)+IF(CG$63=$C$17,0,IF(CF$63=$C$17,$B112*(CF$60),0))</f>
        <v>2.36</v>
      </c>
      <c r="CG112" s="50">
        <f ca="1">IF(CG$63&lt;=$C$17,($C$34*CG$59*$B112/$C$63)*(IF(COUNTA($D112:CF112)*(12/$C$63)&lt;=$C$9,0,1)),0)+IF(CH$63=$C$17,0,IF(CG$63=$C$17,$B112*(CG$60),0))</f>
        <v>2.36</v>
      </c>
      <c r="CH112" s="50">
        <f ca="1">IF(CH$63&lt;=$C$17,($C$34*CH$59*$B112/$C$63)*(IF(COUNTA($D112:CG112)*(12/$C$63)&lt;=$C$9,0,1)),0)+IF(CI$63=$C$17,0,IF(CH$63=$C$17,$B112*(CH$60),0))</f>
        <v>2.36</v>
      </c>
      <c r="CI112" s="50">
        <f ca="1">IF(CI$63&lt;=$C$17,($C$34*CI$59*$B112/$C$63)*(IF(COUNTA($D112:CH112)*(12/$C$63)&lt;=$C$9,0,1)),0)+IF(CJ$63=$C$17,0,IF(CI$63=$C$17,$B112*(CI$60),0))</f>
        <v>2.36</v>
      </c>
      <c r="CJ112" s="50">
        <f ca="1">IF(CJ$63&lt;=$C$17,($C$34*CJ$59*$B112/$C$63)*(IF(COUNTA($D112:CI112)*(12/$C$63)&lt;=$C$9,0,1)),0)+IF(CK$63=$C$17,0,IF(CJ$63=$C$17,$B112*(CJ$60),0))</f>
        <v>2.36</v>
      </c>
      <c r="CK112" s="50">
        <f ca="1">IF(CK$63&lt;=$C$17,($C$34*CK$59*$B112/$C$63)*(IF(COUNTA($D112:CJ112)*(12/$C$63)&lt;=$C$9,0,1)),0)+IF(CL$63=$C$17,0,IF(CK$63=$C$17,$B112*(CK$60),0))</f>
        <v>2.36</v>
      </c>
      <c r="CL112" s="50">
        <f ca="1">IF(CL$63&lt;=$C$17,($C$34*CL$59*$B112/$C$63)*(IF(COUNTA($D112:CK112)*(12/$C$63)&lt;=$C$9,0,1)),0)+IF(CM$63=$C$17,0,IF(CL$63=$C$17,$B112*(CL$60),0))</f>
        <v>2.36</v>
      </c>
      <c r="CM112" s="50">
        <f ca="1">IF(CM$63&lt;=$C$17,($C$34*CM$59*$B112/$C$63)*(IF(COUNTA($D112:CL112)*(12/$C$63)&lt;=$C$9,0,1)),0)+IF(CN$63=$C$17,0,IF(CM$63=$C$17,$B112*(CM$60),0))</f>
        <v>2.36</v>
      </c>
      <c r="CN112" s="50">
        <f ca="1">IF(CN$63&lt;=$C$17,($C$34*CN$59*$B112/$C$63)*(IF(COUNTA($D112:CM112)*(12/$C$63)&lt;=$C$9,0,1)),0)+IF(CO$63=$C$17,0,IF(CN$63=$C$17,$B112*(CN$60),0))</f>
        <v>2.36</v>
      </c>
      <c r="CO112" s="50">
        <f ca="1">IF(CO$63&lt;=$C$17,($C$34*CO$59*$B112/$C$63)*(IF(COUNTA($D112:CN112)*(12/$C$63)&lt;=$C$9,0,1)),0)+IF(CP$63=$C$17,0,IF(CO$63=$C$17,$B112*(CO$60),0))</f>
        <v>2.36</v>
      </c>
      <c r="CP112" s="50">
        <f ca="1">IF(CP$63&lt;=$C$17,($C$34*CP$59*$B112/$C$63)*(IF(COUNTA($D112:CO112)*(12/$C$63)&lt;=$C$9,0,1)),0)+IF(CQ$63=$C$17,0,IF(CP$63=$C$17,$B112*(CP$60),0))</f>
        <v>2.36</v>
      </c>
      <c r="CQ112" s="50">
        <f ca="1">IF(CQ$63&lt;=$C$17,($C$34*CQ$59*$B112/$C$63)*(IF(COUNTA($D112:CP112)*(12/$C$63)&lt;=$C$9,0,1)),0)+IF(CR$63=$C$17,0,IF(CQ$63=$C$17,$B112*(CQ$60),0))</f>
        <v>2.36</v>
      </c>
      <c r="CR112" s="50">
        <f ca="1">IF(CR$63&lt;=$C$17,($C$34*CR$59*$B112/$C$63)*(IF(COUNTA($D112:CQ112)*(12/$C$63)&lt;=$C$9,0,1)),0)+IF(CS$63=$C$17,0,IF(CR$63=$C$17,$B112*(CR$60),0))</f>
        <v>2.36</v>
      </c>
      <c r="CS112" s="50">
        <f ca="1">IF(CS$63&lt;=$C$17,($C$34*CS$59*$B112/$C$63)*(IF(COUNTA($D112:CR112)*(12/$C$63)&lt;=$C$9,0,1)),0)+IF(CT$63=$C$17,0,IF(CS$63=$C$17,$B112*(CS$60),0))</f>
        <v>2.36</v>
      </c>
      <c r="CT112" s="50">
        <f ca="1">IF(CT$63&lt;=$C$17,($C$34*CT$59*$B112/$C$63)*(IF(COUNTA($D112:CS112)*(12/$C$63)&lt;=$C$9,0,1)),0)+IF(CU$63=$C$17,0,IF(CT$63=$C$17,$B112*(CT$60),0))</f>
        <v>2.36</v>
      </c>
      <c r="CU112" s="50">
        <f ca="1">IF(CU$63&lt;=$C$17,($C$34*CU$59*$B112/$C$63)*(IF(COUNTA($D112:CT112)*(12/$C$63)&lt;=$C$9,0,1)),0)+IF(CV$63=$C$17,0,IF(CU$63=$C$17,$B112*(CU$60),0))</f>
        <v>2.36</v>
      </c>
      <c r="CV112" s="50">
        <f ca="1">IF(CV$63&lt;=$C$17,($C$34*CV$59*$B112/$C$63)*(IF(COUNTA($D112:CU112)*(12/$C$63)&lt;=$C$9,0,1)),0)+IF(CW$63=$C$17,0,IF(CV$63=$C$17,$B112*(CV$60),0))</f>
        <v>2.36</v>
      </c>
      <c r="CW112" s="50">
        <f ca="1">IF(CW$63&lt;=$C$17,($C$34*CW$59*$B112/$C$63)*(IF(COUNTA($D112:CV112)*(12/$C$63)&lt;=$C$9,0,1)),0)+IF(CX$63=$C$17,0,IF(CW$63=$C$17,$B112*(CW$60),0))</f>
        <v>2.36</v>
      </c>
      <c r="CX112" s="50">
        <f ca="1">IF(CX$63&lt;=$C$17,($C$34*CX$59*$B112/$C$63)*(IF(COUNTA($D112:CW112)*(12/$C$63)&lt;=$C$9,0,1)),0)+IF(CY$63=$C$17,0,IF(CX$63=$C$17,$B112*(CX$60),0))</f>
        <v>2.36</v>
      </c>
      <c r="CY112" s="50">
        <f ca="1">IF(CY$63&lt;=$C$17,($C$34*CY$59*$B112/$C$63)*(IF(COUNTA($D112:CX112)*(12/$C$63)&lt;=$C$9,0,1)),0)+IF(CZ$63=$C$17,0,IF(CY$63=$C$17,$B112*(CY$60),0))</f>
        <v>2.36</v>
      </c>
      <c r="CZ112" s="50">
        <f ca="1">IF(CZ$63&lt;=$C$17,($C$34*CZ$59*$B112/$C$63)*(IF(COUNTA($D112:CY112)*(12/$C$63)&lt;=$C$9,0,1)),0)+IF(DA$63=$C$17,0,IF(CZ$63=$C$17,$B112*(CZ$60),0))</f>
        <v>2.36</v>
      </c>
      <c r="DA112" s="50">
        <f ca="1">IF(DA$63&lt;=$C$17,($C$34*DA$59*$B112/$C$63)*(IF(COUNTA($D112:CZ112)*(12/$C$63)&lt;=$C$9,0,1)),0)+IF(DB$63=$C$17,0,IF(DA$63=$C$17,$B112*(DA$60),0))</f>
        <v>2.36</v>
      </c>
      <c r="DB112" s="50">
        <f ca="1">IF(DB$63&lt;=$C$17,($C$34*DB$59*$B112/$C$63)*(IF(COUNTA($D112:DA112)*(12/$C$63)&lt;=$C$9,0,1)),0)+IF(DC$63=$C$17,0,IF(DB$63=$C$17,$B112*(DB$60),0))</f>
        <v>2.36</v>
      </c>
      <c r="DC112" s="50">
        <f ca="1">IF(DC$63&lt;=$C$17,($C$34*DC$59*$B112/$C$63)*(IF(COUNTA($D112:DB112)*(12/$C$63)&lt;=$C$9,0,1)),0)+IF(DD$63=$C$17,0,IF(DC$63=$C$17,$B112*(DC$60),0))</f>
        <v>2.36</v>
      </c>
      <c r="DD112" s="50">
        <f ca="1">IF(DD$63&lt;=$C$17,($C$34*DD$59*$B112/$C$63)*(IF(COUNTA($D112:DC112)*(12/$C$63)&lt;=$C$9,0,1)),0)+IF(DE$63=$C$17,0,IF(DD$63=$C$17,$B112*(DD$60),0))</f>
        <v>2.36</v>
      </c>
      <c r="DE112" s="50">
        <f ca="1">IF(DE$63&lt;=$C$17,($C$34*DE$59*$B112/$C$63)*(IF(COUNTA($D112:DD112)*(12/$C$63)&lt;=$C$9,0,1)),0)+IF(DF$63=$C$17,0,IF(DE$63=$C$17,$B112*(DE$60),0))</f>
        <v>2.36</v>
      </c>
      <c r="DF112" s="50">
        <f ca="1">IF(DF$63&lt;=$C$17,($C$34*DF$59*$B112/$C$63)*(IF(COUNTA($D112:DE112)*(12/$C$63)&lt;=$C$9,0,1)),0)+IF(DG$63=$C$17,0,IF(DF$63=$C$17,$B112*(DF$60),0))</f>
        <v>2.36</v>
      </c>
      <c r="DG112" s="50">
        <f ca="1">IF(DG$63&lt;=$C$17,($C$34*DG$59*$B112/$C$63)*(IF(COUNTA($D112:DF112)*(12/$C$63)&lt;=$C$9,0,1)),0)+IF(DH$63=$C$17,0,IF(DG$63=$C$17,$B112*(DG$60),0))</f>
        <v>2.36</v>
      </c>
      <c r="DH112" s="50">
        <f ca="1">IF(DH$63&lt;=$C$17,($C$34*DH$59*$B112/$C$63)*(IF(COUNTA($D112:DG112)*(12/$C$63)&lt;=$C$9,0,1)),0)+IF(DI$63=$C$17,0,IF(DH$63=$C$17,$B112*(DH$60),0))</f>
        <v>2.36</v>
      </c>
      <c r="DI112" s="50">
        <f ca="1">IF(DI$63&lt;=$C$17,($C$34*DI$59*$B112/$C$63)*(IF(COUNTA($D112:DH112)*(12/$C$63)&lt;=$C$9,0,1)),0)+IF(DJ$63=$C$17,0,IF(DI$63=$C$17,$B112*(DI$60),0))</f>
        <v>2.36</v>
      </c>
      <c r="DJ112" s="50">
        <f ca="1">IF(DJ$63&lt;=$C$17,($C$34*DJ$59*$B112/$C$63)*(IF(COUNTA($D112:DI112)*(12/$C$63)&lt;=$C$9,0,1)),0)+IF(DK$63=$C$17,0,IF(DJ$63=$C$17,$B112*(DJ$60),0))</f>
        <v>2.36</v>
      </c>
      <c r="DK112" s="50">
        <f ca="1">IF(DK$63&lt;=$C$17,($C$34*DK$59*$B112/$C$63)*(IF(COUNTA($D112:DJ112)*(12/$C$63)&lt;=$C$9,0,1)),0)+IF(DL$63=$C$17,0,IF(DK$63=$C$17,$B112*(DK$60),0))</f>
        <v>2.36</v>
      </c>
      <c r="DL112" s="50">
        <f ca="1">IF(DL$63&lt;=$C$17,($C$34*DL$59*$B112/$C$63)*(IF(COUNTA($D112:DK112)*(12/$C$63)&lt;=$C$9,0,1)),0)+IF(DM$63=$C$17,0,IF(DL$63=$C$17,$B112*(DL$60),0))</f>
        <v>2.36</v>
      </c>
      <c r="DM112" s="50">
        <f ca="1">IF(DM$63&lt;=$C$17,($C$34*DM$59*$B112/$C$63)*(IF(COUNTA($D112:DL112)*(12/$C$63)&lt;=$C$9,0,1)),0)+IF(DN$63=$C$17,0,IF(DM$63=$C$17,$B112*(DM$60),0))</f>
        <v>2.36</v>
      </c>
      <c r="DN112" s="50">
        <f ca="1">IF(DN$63&lt;=$C$17,($C$34*DN$59*$B112/$C$63)*(IF(COUNTA($D112:DM112)*(12/$C$63)&lt;=$C$9,0,1)),0)+IF(DO$63=$C$17,0,IF(DN$63=$C$17,$B112*(DN$60),0))</f>
        <v>2.36</v>
      </c>
      <c r="DO112" s="50">
        <f ca="1">IF(DO$63&lt;=$C$17,($C$34*DO$59*$B112/$C$63)*(IF(COUNTA($D112:DN112)*(12/$C$63)&lt;=$C$9,0,1)),0)+IF(DP$63=$C$17,0,IF(DO$63=$C$17,$B112*(DO$60),0))</f>
        <v>2.36</v>
      </c>
      <c r="DP112" s="50">
        <f ca="1">IF(DP$63&lt;=$C$17,($C$34*DP$59*$B112/$C$63)*(IF(COUNTA($D112:DO112)*(12/$C$63)&lt;=$C$9,0,1)),0)+IF(DQ$63=$C$17,0,IF(DP$63=$C$17,$B112*(DP$60),0))</f>
        <v>2.36</v>
      </c>
      <c r="DQ112" s="50">
        <f ca="1">IF(DQ$63&lt;=$C$17,($C$34*DQ$59*$B112/$C$63)*(IF(COUNTA($D112:DP112)*(12/$C$63)&lt;=$C$9,0,1)),0)+IF(DR$63=$C$17,0,IF(DQ$63=$C$17,$B112*(DQ$60),0))</f>
        <v>2.36</v>
      </c>
      <c r="DR112" s="50">
        <f ca="1">IF(DR$63&lt;=$C$17,($C$34*DR$59*$B112/$C$63)*(IF(COUNTA($D112:DQ112)*(12/$C$63)&lt;=$C$9,0,1)),0)+IF(DS$63=$C$17,0,IF(DR$63=$C$17,$B112*(DR$60),0))</f>
        <v>2.36</v>
      </c>
      <c r="DS112" s="50">
        <f ca="1">IF(DS$63&lt;=$C$17,($C$34*DS$59*$B112/$C$63)*(IF(COUNTA($D112:DR112)*(12/$C$63)&lt;=$C$9,0,1)),0)+IF(DT$63=$C$17,0,IF(DS$63=$C$17,$B112*(DS$60),0))</f>
        <v>2.36</v>
      </c>
      <c r="DT112" s="50">
        <f ca="1">IF(DT$63&lt;=$C$17,($C$34*DT$59*$B112/$C$63)*(IF(COUNTA($D112:DS112)*(12/$C$63)&lt;=$C$9,0,1)),0)+IF(DU$63=$C$17,0,IF(DT$63=$C$17,$B112*(DT$60),0))</f>
        <v>579.82582397734257</v>
      </c>
      <c r="DU112" s="50">
        <f>IF(DU$63&lt;=$C$17,($C$34*DU$59*$B112/$C$63)*(IF(COUNTA($D112:DT112)*(12/$C$63)&lt;=$C$9,0,1)),0)+IF(DV$63=$C$17,0,IF(DU$63=$C$17,$B112*(DU$60),0))</f>
        <v>0</v>
      </c>
      <c r="DV112" s="50">
        <f>IF(DV$63&lt;=$C$17,($C$34*DV$59*$B112/$C$63)*(IF(COUNTA($D112:DU112)*(12/$C$63)&lt;=$C$9,0,1)),0)+IF(DW$63=$C$17,0,IF(DV$63=$C$17,$B112*(DV$60),0))</f>
        <v>0</v>
      </c>
      <c r="DW112" s="50">
        <f>IF(DW$63&lt;=$C$17,($C$34*DW$59*$B112/$C$63)*(IF(COUNTA($D112:DV112)*(12/$C$63)&lt;=$C$9,0,1)),0)+IF(DX$63=$C$17,0,IF(DW$63=$C$17,$B112*(DW$60),0))</f>
        <v>0</v>
      </c>
      <c r="DX112" s="50">
        <f>IF(DX$63&lt;=$C$17,($C$34*DX$59*$B112/$C$63)*(IF(COUNTA($D112:DW112)*(12/$C$63)&lt;=$C$9,0,1)),0)+IF(DY$63=$C$17,0,IF(DX$63=$C$17,$B112*(DX$60),0))</f>
        <v>0</v>
      </c>
      <c r="DY112" s="50">
        <f>IF(DY$63&lt;=$C$17,($C$34*DY$59*$B112/$C$63)*(IF(COUNTA($D112:DX112)*(12/$C$63)&lt;=$C$9,0,1)),0)+IF(DZ$63=$C$17,0,IF(DY$63=$C$17,$B112*(DY$60),0))</f>
        <v>0</v>
      </c>
      <c r="DZ112" s="50">
        <f>IF(DZ$63&lt;=$C$17,($C$34*DZ$59*$B112/$C$63)*(IF(COUNTA($D112:DY112)*(12/$C$63)&lt;=$C$9,0,1)),0)+IF(EA$63=$C$17,0,IF(DZ$63=$C$17,$B112*(DZ$60),0))</f>
        <v>0</v>
      </c>
      <c r="EA112" s="50">
        <f>IF(EA$63&lt;=$C$17,($C$34*EA$59*$B112/$C$63)*(IF(COUNTA($D112:DZ112)*(12/$C$63)&lt;=$C$9,0,1)),0)+IF(EB$63=$C$17,0,IF(EA$63=$C$17,$B112*(EA$60),0))</f>
        <v>0</v>
      </c>
      <c r="EB112" s="50">
        <f>IF(EB$63&lt;=$C$17,($C$34*EB$59*$B112/$C$63)*(IF(COUNTA($D112:EA112)*(12/$C$63)&lt;=$C$9,0,1)),0)+IF(EC$63=$C$17,0,IF(EB$63=$C$17,$B112*(EB$60),0))</f>
        <v>0</v>
      </c>
      <c r="EC112" s="50">
        <f>IF(EC$63&lt;=$C$17,($C$34*EC$59*$B112/$C$63)*(IF(COUNTA($D112:EB112)*(12/$C$63)&lt;=$C$9,0,1)),0)+IF(ED$63=$C$17,0,IF(EC$63=$C$17,$B112*(EC$60),0))</f>
        <v>0</v>
      </c>
      <c r="ED112" s="50">
        <f>IF(ED$63&lt;=$C$17,($C$34*ED$59*$B112/$C$63)*(IF(COUNTA($D112:EC112)*(12/$C$63)&lt;=$C$9,0,1)),0)+IF(EE$63=$C$17,0,IF(ED$63=$C$17,$B112*(ED$60),0))</f>
        <v>0</v>
      </c>
      <c r="EE112" s="50">
        <f>IF(EE$63&lt;=$C$17,($C$34*EE$59*$B112/$C$63)*(IF(COUNTA($D112:ED112)*(12/$C$63)&lt;=$C$9,0,1)),0)+IF(EF$63=$C$17,0,IF(EE$63=$C$17,$B112*(EE$60),0))</f>
        <v>0</v>
      </c>
      <c r="EF112" s="50">
        <f>IF(EF$63&lt;=$C$17,($C$34*EF$59*$B112/$C$63)*(IF(COUNTA($D112:EE112)*(12/$C$63)&lt;=$C$9,0,1)),0)+IF(EG$63=$C$17,0,IF(EF$63=$C$17,$B112*(EF$60),0))</f>
        <v>0</v>
      </c>
      <c r="EG112" s="50">
        <f>IF(EG$63&lt;=$C$17,($C$34*EG$59*$B112/$C$63)*(IF(COUNTA($D112:EF112)*(12/$C$63)&lt;=$C$9,0,1)),0)+IF(EH$63=$C$17,0,IF(EG$63=$C$17,$B112*(EG$60),0))</f>
        <v>0</v>
      </c>
      <c r="EH112" s="50">
        <f>IF(EH$63&lt;=$C$17,($C$34*EH$59*$B112/$C$63)*(IF(COUNTA($D112:EG112)*(12/$C$63)&lt;=$C$9,0,1)),0)+IF(EI$63=$C$17,0,IF(EH$63=$C$17,$B112*(EH$60),0))</f>
        <v>0</v>
      </c>
      <c r="EI112" s="50">
        <f>IF(EI$63&lt;=$C$17,($C$34*EI$59*$B112/$C$63)*(IF(COUNTA($D112:EH112)*(12/$C$63)&lt;=$C$9,0,1)),0)+IF(EJ$63=$C$17,0,IF(EI$63=$C$17,$B112*(EI$60),0))</f>
        <v>0</v>
      </c>
      <c r="EJ112" s="50">
        <f>IF(EJ$63&lt;=$C$17,($C$34*EJ$59*$B112/$C$63)*(IF(COUNTA($D112:EI112)*(12/$C$63)&lt;=$C$9,0,1)),0)+IF(EK$63=$C$17,0,IF(EJ$63=$C$17,$B112*(EJ$60),0))</f>
        <v>0</v>
      </c>
      <c r="EK112" s="50">
        <f>IF(EK$63&lt;=$C$17,($C$34*EK$59*$B112/$C$63)*(IF(COUNTA($D112:EJ112)*(12/$C$63)&lt;=$C$9,0,1)),0)+IF(EL$63=$C$17,0,IF(EK$63=$C$17,$B112*(EK$60),0))</f>
        <v>0</v>
      </c>
      <c r="EL112" s="50">
        <f>IF(EL$63&lt;=$C$17,($C$34*EL$59*$B112/$C$63)*(IF(COUNTA($D112:EK112)*(12/$C$63)&lt;=$C$9,0,1)),0)+IF(EM$63=$C$17,0,IF(EL$63=$C$17,$B112*(EL$60),0))</f>
        <v>0</v>
      </c>
      <c r="EM112" s="50">
        <f>IF(EM$63&lt;=$C$17,($C$34*EM$59*$B112/$C$63)*(IF(COUNTA($D112:EL112)*(12/$C$63)&lt;=$C$9,0,1)),0)+IF(EN$63=$C$17,0,IF(EM$63=$C$17,$B112*(EM$60),0))</f>
        <v>0</v>
      </c>
      <c r="EN112" s="50">
        <f>IF(EN$63&lt;=$C$17,($C$34*EN$59*$B112/$C$63)*(IF(COUNTA($D112:EM112)*(12/$C$63)&lt;=$C$9,0,1)),0)+IF(EO$63=$C$17,0,IF(EN$63=$C$17,$B112*(EN$60),0))</f>
        <v>0</v>
      </c>
      <c r="EO112" s="50">
        <f>IF(EO$63&lt;=$C$17,($C$34*EO$59*$B112/$C$63)*(IF(COUNTA($D112:EN112)*(12/$C$63)&lt;=$C$9,0,1)),0)+IF(EP$63=$C$17,0,IF(EO$63=$C$17,$B112*(EO$60),0))</f>
        <v>0</v>
      </c>
      <c r="EP112" s="50">
        <f>IF(EP$63&lt;=$C$17,($C$34*EP$59*$B112/$C$63)*(IF(COUNTA($D112:EO112)*(12/$C$63)&lt;=$C$9,0,1)),0)+IF(EQ$63=$C$17,0,IF(EP$63=$C$17,$B112*(EP$60),0))</f>
        <v>0</v>
      </c>
      <c r="EQ112" s="50">
        <f>IF(EQ$63&lt;=$C$17,($C$34*EQ$59*$B112/$C$63)*(IF(COUNTA($D112:EP112)*(12/$C$63)&lt;=$C$9,0,1)),0)+IF(ER$63=$C$17,0,IF(EQ$63=$C$17,$B112*(EQ$60),0))</f>
        <v>0</v>
      </c>
      <c r="ER112" s="50">
        <f>IF(ER$63&lt;=$C$17,($C$34*ER$59*$B112/$C$63)*(IF(COUNTA($D112:EQ112)*(12/$C$63)&lt;=$C$9,0,1)),0)+IF(ES$63=$C$17,0,IF(ER$63=$C$17,$B112*(ER$60),0))</f>
        <v>0</v>
      </c>
      <c r="ES112" s="50">
        <f>IF(ES$63&lt;=$C$17,($C$34*ES$59*$B112/$C$63)*(IF(COUNTA($D112:ER112)*(12/$C$63)&lt;=$C$9,0,1)),0)+IF(ET$63=$C$17,0,IF(ES$63=$C$17,$B112*(ES$60),0))</f>
        <v>0</v>
      </c>
      <c r="ET112" s="50">
        <f>IF(ET$63&lt;=$C$17,($C$34*ET$59*$B112/$C$63)*(IF(COUNTA($D112:ES112)*(12/$C$63)&lt;=$C$9,0,1)),0)+IF(EU$63=$C$17,0,IF(ET$63=$C$17,$B112*(ET$60),0))</f>
        <v>0</v>
      </c>
      <c r="EU112" s="50">
        <f>IF(EU$63&lt;=$C$17,($C$34*EU$59*$B112/$C$63)*(IF(COUNTA($D112:ET112)*(12/$C$63)&lt;=$C$9,0,1)),0)+IF(EV$63=$C$17,0,IF(EU$63=$C$17,$B112*(EU$60),0))</f>
        <v>0</v>
      </c>
      <c r="EV112" s="50">
        <f>IF(EV$63&lt;=$C$17,($C$34*EV$59*$B112/$C$63)*(IF(COUNTA($D112:EU112)*(12/$C$63)&lt;=$C$9,0,1)),0)+IF(EW$63=$C$17,0,IF(EV$63=$C$17,$B112*(EV$60),0))</f>
        <v>0</v>
      </c>
      <c r="EW112" s="50">
        <f>IF(EW$63&lt;=$C$17,($C$34*EW$59*$B112/$C$63)*(IF(COUNTA($D112:EV112)*(12/$C$63)&lt;=$C$9,0,1)),0)+IF(EX$63=$C$17,0,IF(EW$63=$C$17,$B112*(EW$60),0))</f>
        <v>0</v>
      </c>
      <c r="EX112" s="50">
        <f>IF(EX$63&lt;=$C$17,($C$34*EX$59*$B112/$C$63)*(IF(COUNTA($D112:EW112)*(12/$C$63)&lt;=$C$9,0,1)),0)+IF(EY$63=$C$17,0,IF(EX$63=$C$17,$B112*(EX$60),0))</f>
        <v>0</v>
      </c>
      <c r="EY112" s="50">
        <f>IF(EY$63&lt;=$C$17,($C$34*EY$59*$B112/$C$63)*(IF(COUNTA($D112:EX112)*(12/$C$63)&lt;=$C$9,0,1)),0)+IF(EZ$63=$C$17,0,IF(EY$63=$C$17,$B112*(EY$60),0))</f>
        <v>0</v>
      </c>
      <c r="EZ112" s="50">
        <f>IF(EZ$63&lt;=$C$17,($C$34*EZ$59*$B112/$C$63)*(IF(COUNTA($D112:EY112)*(12/$C$63)&lt;=$C$9,0,1)),0)+IF(FA$63=$C$17,0,IF(EZ$63=$C$17,$B112*(EZ$60),0))</f>
        <v>0</v>
      </c>
      <c r="FA112" s="50">
        <f>IF(FA$63&lt;=$C$17,($C$34*FA$59*$B112/$C$63)*(IF(COUNTA($D112:EZ112)*(12/$C$63)&lt;=$C$9,0,1)),0)+IF(FB$63=$C$17,0,IF(FA$63=$C$17,$B112*(FA$60),0))</f>
        <v>0</v>
      </c>
      <c r="FB112" s="50">
        <f>IF(FB$63&lt;=$C$17,($C$34*FB$59*$B112/$C$63)*(IF(COUNTA($D112:FA112)*(12/$C$63)&lt;=$C$9,0,1)),0)+IF(FC$63=$C$17,0,IF(FB$63=$C$17,$B112*(FB$60),0))</f>
        <v>0</v>
      </c>
      <c r="FC112" s="50">
        <f>IF(FC$63&lt;=$C$17,($C$34*FC$59*$B112/$C$63)*(IF(COUNTA($D112:FB112)*(12/$C$63)&lt;=$C$9,0,1)),0)+IF(FD$63=$C$17,0,IF(FC$63=$C$17,$B112*(FC$60),0))</f>
        <v>0</v>
      </c>
      <c r="FD112" s="50">
        <f>IF(FD$63&lt;=$C$17,($C$34*FD$59*$B112/$C$63)*(IF(COUNTA($D112:FC112)*(12/$C$63)&lt;=$C$9,0,1)),0)+IF(FE$63=$C$17,0,IF(FD$63=$C$17,$B112*(FD$60),0))</f>
        <v>0</v>
      </c>
      <c r="FE112" s="50">
        <f>IF(FE$63&lt;=$C$17,($C$34*FE$59*$B112/$C$63)*(IF(COUNTA($D112:FD112)*(12/$C$63)&lt;=$C$9,0,1)),0)+IF(FF$63=$C$17,0,IF(FE$63=$C$17,$B112*(FE$60),0))</f>
        <v>0</v>
      </c>
      <c r="FF112" s="50">
        <f>IF(FF$63&lt;=$C$17,($C$34*FF$59*$B112/$C$63)*(IF(COUNTA($D112:FE112)*(12/$C$63)&lt;=$C$9,0,1)),0)+IF(FG$63=$C$17,0,IF(FF$63=$C$17,$B112*(FF$60),0))</f>
        <v>0</v>
      </c>
      <c r="FG112" s="50">
        <f>IF(FG$63&lt;=$C$17,($C$34*FG$59*$B112/$C$63)*(IF(COUNTA($D112:FF112)*(12/$C$63)&lt;=$C$9,0,1)),0)+IF(FH$63=$C$17,0,IF(FG$63=$C$17,$B112*(FG$60),0))</f>
        <v>0</v>
      </c>
      <c r="FH112" s="50">
        <f>IF(FH$63&lt;=$C$17,($C$34*FH$59*$B112/$C$63)*(IF(COUNTA($D112:FG112)*(12/$C$63)&lt;=$C$9,0,1)),0)+IF(FI$63=$C$17,0,IF(FH$63=$C$17,$B112*(FH$60),0))</f>
        <v>0</v>
      </c>
      <c r="FI112" s="50">
        <f>IF(FI$63&lt;=$C$17,($C$34*FI$59*$B112/$C$63)*(IF(COUNTA($D112:FH112)*(12/$C$63)&lt;=$C$9,0,1)),0)+IF(FJ$63=$C$17,0,IF(FI$63=$C$17,$B112*(FI$60),0))</f>
        <v>0</v>
      </c>
      <c r="FJ112" s="50">
        <f>IF(FJ$63&lt;=$C$17,($C$34*FJ$59*$B112/$C$63)*(IF(COUNTA($D112:FI112)*(12/$C$63)&lt;=$C$9,0,1)),0)+IF(FK$63=$C$17,0,IF(FJ$63=$C$17,$B112*(FJ$60),0))</f>
        <v>0</v>
      </c>
      <c r="FK112" s="50">
        <f>IF(FK$63&lt;=$C$17,($C$34*FK$59*$B112/$C$63)*(IF(COUNTA($D112:FJ112)*(12/$C$63)&lt;=$C$9,0,1)),0)+IF(FL$63=$C$17,0,IF(FK$63=$C$17,$B112*(FK$60),0))</f>
        <v>0</v>
      </c>
      <c r="FL112" s="50">
        <f>IF(FL$63&lt;=$C$17,($C$34*FL$59*$B112/$C$63)*(IF(COUNTA($D112:FK112)*(12/$C$63)&lt;=$C$9,0,1)),0)+IF(FM$63=$C$17,0,IF(FL$63=$C$17,$B112*(FL$60),0))</f>
        <v>0</v>
      </c>
      <c r="FM112" s="50">
        <f>IF(FM$63&lt;=$C$17,($C$34*FM$59*$B112/$C$63)*(IF(COUNTA($D112:FL112)*(12/$C$63)&lt;=$C$9,0,1)),0)+IF(FN$63=$C$17,0,IF(FM$63=$C$17,$B112*(FM$60),0))</f>
        <v>0</v>
      </c>
      <c r="FN112" s="50">
        <f>IF(FN$63&lt;=$C$17,($C$34*FN$59*$B112/$C$63)*(IF(COUNTA($D112:FM112)*(12/$C$63)&lt;=$C$9,0,1)),0)+IF(FO$63=$C$17,0,IF(FN$63=$C$17,$B112*(FN$60),0))</f>
        <v>0</v>
      </c>
      <c r="FO112" s="50">
        <f>IF(FO$63&lt;=$C$17,($C$34*FO$59*$B112/$C$63)*(IF(COUNTA($D112:FN112)*(12/$C$63)&lt;=$C$9,0,1)),0)+IF(FP$63=$C$17,0,IF(FO$63=$C$17,$B112*(FO$60),0))</f>
        <v>0</v>
      </c>
      <c r="FP112" s="50">
        <f>IF(FP$63&lt;=$C$17,($C$34*FP$59*$B112/$C$63)*(IF(COUNTA($D112:FO112)*(12/$C$63)&lt;=$C$9,0,1)),0)+IF(FQ$63=$C$17,0,IF(FP$63=$C$17,$B112*(FP$60),0))</f>
        <v>0</v>
      </c>
      <c r="FQ112" s="50">
        <f>IF(FQ$63&lt;=$C$17,($C$34*FQ$59*$B112/$C$63)*(IF(COUNTA($D112:FP112)*(12/$C$63)&lt;=$C$9,0,1)),0)+IF(FR$63=$C$17,0,IF(FQ$63=$C$17,$B112*(FQ$60),0))</f>
        <v>0</v>
      </c>
      <c r="FR112" s="50">
        <f>IF(FR$63&lt;=$C$17,($C$34*FR$59*$B112/$C$63)*(IF(COUNTA($D112:FQ112)*(12/$C$63)&lt;=$C$9,0,1)),0)+IF(FS$63=$C$17,0,IF(FR$63=$C$17,$B112*(FR$60),0))</f>
        <v>0</v>
      </c>
      <c r="FS112" s="50">
        <f>IF(FS$63&lt;=$C$17,($C$34*FS$59*$B112/$C$63)*(IF(COUNTA($D112:FR112)*(12/$C$63)&lt;=$C$9,0,1)),0)+IF(FT$63=$C$17,0,IF(FS$63=$C$17,$B112*(FS$60),0))</f>
        <v>0</v>
      </c>
      <c r="FT112" s="50">
        <f>IF(FT$63&lt;=$C$17,($C$34*FT$59*$B112/$C$63)*(IF(COUNTA($D112:FS112)*(12/$C$63)&lt;=$C$9,0,1)),0)+IF(FU$63=$C$17,0,IF(FT$63=$C$17,$B112*(FT$60),0))</f>
        <v>0</v>
      </c>
      <c r="FU112" s="50">
        <f>IF(FU$63&lt;=$C$17,($C$34*FU$59*$B112/$C$63)*(IF(COUNTA($D112:FT112)*(12/$C$63)&lt;=$C$9,0,1)),0)+IF(FV$63=$C$17,0,IF(FU$63=$C$17,$B112*(FU$60),0))</f>
        <v>0</v>
      </c>
      <c r="FV112" s="50">
        <f>IF(FV$63&lt;=$C$17,($C$34*FV$59*$B112/$C$63)*(IF(COUNTA($D112:FU112)*(12/$C$63)&lt;=$C$9,0,1)),0)+IF(FW$63=$C$17,0,IF(FV$63=$C$17,$B112*(FV$60),0))</f>
        <v>0</v>
      </c>
      <c r="FW112" s="50">
        <f>IF(FW$63&lt;=$C$17,($C$34*FW$59*$B112/$C$63)*(IF(COUNTA($D112:FV112)*(12/$C$63)&lt;=$C$9,0,1)),0)+IF(FX$63=$C$17,0,IF(FW$63=$C$17,$B112*(FW$60),0))</f>
        <v>0</v>
      </c>
      <c r="FX112" s="50">
        <f>IF(FX$63&lt;=$C$17,($C$34*FX$59*$B112/$C$63)*(IF(COUNTA($D112:FW112)*(12/$C$63)&lt;=$C$9,0,1)),0)+IF(FY$63=$C$17,0,IF(FX$63=$C$17,$B112*(FX$60),0))</f>
        <v>0</v>
      </c>
      <c r="FY112" s="50">
        <f>IF(FY$63&lt;=$C$17,($C$34*FY$59*$B112/$C$63)*(IF(COUNTA($D112:FX112)*(12/$C$63)&lt;=$C$9,0,1)),0)+IF(FZ$63=$C$17,0,IF(FY$63=$C$17,$B112*(FY$60),0))</f>
        <v>0</v>
      </c>
      <c r="FZ112" s="50">
        <f>IF(FZ$63&lt;=$C$17,($C$34*FZ$59*$B112/$C$63)*(IF(COUNTA($D112:FY112)*(12/$C$63)&lt;=$C$9,0,1)),0)+IF(GA$63=$C$17,0,IF(FZ$63=$C$17,$B112*(FZ$60),0))</f>
        <v>0</v>
      </c>
      <c r="GA112" s="50">
        <f>IF(GA$63&lt;=$C$17,($C$34*GA$59*$B112/$C$63)*(IF(COUNTA($D112:FZ112)*(12/$C$63)&lt;=$C$9,0,1)),0)+IF(GB$63=$C$17,0,IF(GA$63=$C$17,$B112*(GA$60),0))</f>
        <v>0</v>
      </c>
      <c r="GB112" s="50">
        <f>IF(GB$63&lt;=$C$17,($C$34*GB$59*$B112/$C$63)*(IF(COUNTA($D112:GA112)*(12/$C$63)&lt;=$C$9,0,1)),0)+IF(GC$63=$C$17,0,IF(GB$63=$C$17,$B112*(GB$60),0))</f>
        <v>0</v>
      </c>
      <c r="GC112" s="50">
        <f>IF(GC$63&lt;=$C$17,($C$34*GC$59*$B112/$C$63)*(IF(COUNTA($D112:GB112)*(12/$C$63)&lt;=$C$9,0,1)),0)+IF(GD$63=$C$17,0,IF(GC$63=$C$17,$B112*(GC$60),0))</f>
        <v>0</v>
      </c>
      <c r="GD112" s="50">
        <f>IF(GD$63&lt;=$C$17,($C$34*GD$59*$B112/$C$63)*(IF(COUNTA($D112:GC112)*(12/$C$63)&lt;=$C$9,0,1)),0)+IF(GE$63=$C$17,0,IF(GD$63=$C$17,$B112*(GD$60),0))</f>
        <v>0</v>
      </c>
      <c r="GE112" s="50">
        <f>IF(GE$63&lt;=$C$17,($C$34*GE$59*$B112/$C$63)*(IF(COUNTA($D112:GD112)*(12/$C$63)&lt;=$C$9,0,1)),0)+IF(GF$63=$C$17,0,IF(GE$63=$C$17,$B112*(GE$60),0))</f>
        <v>0</v>
      </c>
      <c r="GF112" s="50">
        <f>IF(GF$63&lt;=$C$17,($C$34*GF$59*$B112/$C$63)*(IF(COUNTA($D112:GE112)*(12/$C$63)&lt;=$C$9,0,1)),0)+IF(GG$63=$C$17,0,IF(GF$63=$C$17,$B112*(GF$60),0))</f>
        <v>0</v>
      </c>
      <c r="GG112" s="50">
        <f>IF(GG$63&lt;=$C$17,($C$34*GG$59*$B112/$C$63)*(IF(COUNTA($D112:GF112)*(12/$C$63)&lt;=$C$9,0,1)),0)+IF(GH$63=$C$17,0,IF(GG$63=$C$17,$B112*(GG$60),0))</f>
        <v>0</v>
      </c>
      <c r="GH112" s="50">
        <f>IF(GH$63&lt;=$C$17,($C$34*GH$59*$B112/$C$63)*(IF(COUNTA($D112:GG112)*(12/$C$63)&lt;=$C$9,0,1)),0)+IF(GI$63=$C$17,0,IF(GH$63=$C$17,$B112*(GH$60),0))</f>
        <v>0</v>
      </c>
      <c r="GI112" s="50">
        <f>IF(GI$63&lt;=$C$17,($C$34*GI$59*$B112/$C$63)*(IF(COUNTA($D112:GH112)*(12/$C$63)&lt;=$C$9,0,1)),0)+IF(GJ$63=$C$17,0,IF(GI$63=$C$17,$B112*(GI$60),0))</f>
        <v>0</v>
      </c>
      <c r="GJ112" s="50">
        <f>IF(GJ$63&lt;=$C$17,($C$34*GJ$59*$B112/$C$63)*(IF(COUNTA($D112:GI112)*(12/$C$63)&lt;=$C$9,0,1)),0)+IF(GK$63=$C$17,0,IF(GJ$63=$C$17,$B112*(GJ$60),0))</f>
        <v>0</v>
      </c>
      <c r="GK112" s="50">
        <f>IF(GK$63&lt;=$C$17,($C$34*GK$59*$B112/$C$63)*(IF(COUNTA($D112:GJ112)*(12/$C$63)&lt;=$C$9,0,1)),0)+IF(GL$63=$C$17,0,IF(GK$63=$C$17,$B112*(GK$60),0))</f>
        <v>0</v>
      </c>
      <c r="GL112" s="50">
        <f>IF(GL$63&lt;=$C$17,($C$34*GL$59*$B112/$C$63)*(IF(COUNTA($D112:GK112)*(12/$C$63)&lt;=$C$9,0,1)),0)+IF(GM$63=$C$17,0,IF(GL$63=$C$17,$B112*(GL$60),0))</f>
        <v>0</v>
      </c>
      <c r="GM112" s="50">
        <f>IF(GM$63&lt;=$C$17,($C$34*GM$59*$B112/$C$63)*(IF(COUNTA($D112:GL112)*(12/$C$63)&lt;=$C$9,0,1)),0)+IF(GN$63=$C$17,0,IF(GM$63=$C$17,$B112*(GM$60),0))</f>
        <v>0</v>
      </c>
      <c r="GN112" s="50">
        <f>IF(GN$63&lt;=$C$17,($C$34*GN$59*$B112/$C$63)*(IF(COUNTA($D112:GM112)*(12/$C$63)&lt;=$C$9,0,1)),0)+IF(GO$63=$C$17,0,IF(GN$63=$C$17,$B112*(GN$60),0))</f>
        <v>0</v>
      </c>
      <c r="GO112" s="50">
        <f>IF(GO$63&lt;=$C$17,($C$34*GO$59*$B112/$C$63)*(IF(COUNTA($D112:GN112)*(12/$C$63)&lt;=$C$9,0,1)),0)+IF(GP$63=$C$17,0,IF(GO$63=$C$17,$B112*(GO$60),0))</f>
        <v>0</v>
      </c>
      <c r="GP112" s="50">
        <f>IF(GP$63&lt;=$C$17,($C$34*GP$59*$B112/$C$63)*(IF(COUNTA($D112:GO112)*(12/$C$63)&lt;=$C$9,0,1)),0)+IF(GQ$63=$C$17,0,IF(GP$63=$C$17,$B112*(GP$60),0))</f>
        <v>0</v>
      </c>
      <c r="GQ112" s="50">
        <f>IF(GQ$63&lt;=$C$17,($C$34*GQ$59*$B112/$C$63)*(IF(COUNTA($D112:GP112)*(12/$C$63)&lt;=$C$9,0,1)),0)+IF(GR$63=$C$17,0,IF(GQ$63=$C$17,$B112*(GQ$60),0))</f>
        <v>0</v>
      </c>
      <c r="GR112" s="50">
        <f>IF(GR$63&lt;=$C$17,($C$34*GR$59*$B112/$C$63)*(IF(COUNTA($D112:GQ112)*(12/$C$63)&lt;=$C$9,0,1)),0)+IF(GS$63=$C$17,0,IF(GR$63=$C$17,$B112*(GR$60),0))</f>
        <v>0</v>
      </c>
      <c r="GS112" s="50">
        <f>IF(GS$63&lt;=$C$17,($C$34*GS$59*$B112/$C$63)*(IF(COUNTA($D112:GR112)*(12/$C$63)&lt;=$C$9,0,1)),0)+IF(GT$63=$C$17,0,IF(GS$63=$C$17,$B112*(GS$60),0))</f>
        <v>0</v>
      </c>
      <c r="GT112" s="50">
        <f>IF(GT$63&lt;=$C$17,($C$34*GT$59*$B112/$C$63)*(IF(COUNTA($D112:GS112)*(12/$C$63)&lt;=$C$9,0,1)),0)+IF(GU$63=$C$17,0,IF(GT$63=$C$17,$B112*(GT$60),0))</f>
        <v>0</v>
      </c>
      <c r="GU112" s="50">
        <f>IF(GU$63&lt;=$C$17,($C$34*GU$59*$B112/$C$63)*(IF(COUNTA($D112:GT112)*(12/$C$63)&lt;=$C$9,0,1)),0)+IF(GV$63=$C$17,0,IF(GU$63=$C$17,$B112*(GU$60),0))</f>
        <v>0</v>
      </c>
      <c r="GV112" s="50">
        <f>IF(GV$63&lt;=$C$17,($C$34*GV$59*$B112/$C$63)*(IF(COUNTA($D112:GU112)*(12/$C$63)&lt;=$C$9,0,1)),0)+IF(GW$63=$C$17,0,IF(GV$63=$C$17,$B112*(GV$60),0))</f>
        <v>0</v>
      </c>
      <c r="GW112" s="50">
        <f>IF(GW$63&lt;=$C$17,($C$34*GW$59*$B112/$C$63)*(IF(COUNTA($D112:GV112)*(12/$C$63)&lt;=$C$9,0,1)),0)+IF(GX$63=$C$17,0,IF(GW$63=$C$17,$B112*(GW$60),0))</f>
        <v>0</v>
      </c>
      <c r="GX112" s="50">
        <f>IF(GX$63&lt;=$C$17,($C$34*GX$59*$B112/$C$63)*(IF(COUNTA($D112:GW112)*(12/$C$63)&lt;=$C$9,0,1)),0)+IF(GY$63=$C$17,0,IF(GX$63=$C$17,$B112*(GX$60),0))</f>
        <v>0</v>
      </c>
      <c r="GY112" s="50">
        <f>IF(GY$63&lt;=$C$17,($C$34*GY$59*$B112/$C$63)*(IF(COUNTA($D112:GX112)*(12/$C$63)&lt;=$C$9,0,1)),0)+IF(GZ$63=$C$17,0,IF(GY$63=$C$17,$B112*(GY$60),0))</f>
        <v>0</v>
      </c>
      <c r="GZ112" s="50">
        <f>IF(GZ$63&lt;=$C$17,($C$34*GZ$59*$B112/$C$63)*(IF(COUNTA($D112:GY112)*(12/$C$63)&lt;=$C$9,0,1)),0)+IF(HA$63=$C$17,0,IF(GZ$63=$C$17,$B112*(GZ$60),0))</f>
        <v>0</v>
      </c>
      <c r="HA112" s="50">
        <f>IF(HA$63&lt;=$C$17,($C$34*HA$59*$B112/$C$63)*(IF(COUNTA($D112:GZ112)*(12/$C$63)&lt;=$C$9,0,1)),0)+IF(HB$63=$C$17,0,IF(HA$63=$C$17,$B112*(HA$60),0))</f>
        <v>0</v>
      </c>
      <c r="HB112" s="50">
        <f>IF(HB$63&lt;=$C$17,($C$34*HB$59*$B112/$C$63)*(IF(COUNTA($D112:HA112)*(12/$C$63)&lt;=$C$9,0,1)),0)+IF(HC$63=$C$17,0,IF(HB$63=$C$17,$B112*(HB$60),0))</f>
        <v>0</v>
      </c>
      <c r="HC112" s="50">
        <f>IF(HC$63&lt;=$C$17,($C$34*HC$59*$B112/$C$63)*(IF(COUNTA($D112:HB112)*(12/$C$63)&lt;=$C$9,0,1)),0)+IF(HD$63=$C$17,0,IF(HC$63=$C$17,$B112*(HC$60),0))</f>
        <v>0</v>
      </c>
      <c r="HD112" s="50">
        <f>IF(HD$63&lt;=$C$17,($C$34*HD$59*$B112/$C$63)*(IF(COUNTA($D112:HC112)*(12/$C$63)&lt;=$C$9,0,1)),0)+IF(HE$63=$C$17,0,IF(HD$63=$C$17,$B112*(HD$60),0))</f>
        <v>0</v>
      </c>
      <c r="HE112" s="50">
        <f>IF(HE$63&lt;=$C$17,($C$34*HE$59*$B112/$C$63)*(IF(COUNTA($D112:HD112)*(12/$C$63)&lt;=$C$9,0,1)),0)+IF(HF$63=$C$17,0,IF(HE$63=$C$17,$B112*(HE$60),0))</f>
        <v>0</v>
      </c>
      <c r="HF112" s="50">
        <f>IF(HF$63&lt;=$C$17,($C$34*HF$59*$B112/$C$63)*(IF(COUNTA($D112:HE112)*(12/$C$63)&lt;=$C$9,0,1)),0)+IF(HG$63=$C$17,0,IF(HF$63=$C$17,$B112*(HF$60),0))</f>
        <v>0</v>
      </c>
      <c r="HG112" s="50">
        <f>IF(HG$63&lt;=$C$17,($C$34*HG$59*$B112/$C$63)*(IF(COUNTA($D112:HF112)*(12/$C$63)&lt;=$C$9,0,1)),0)+IF(HH$63=$C$17,0,IF(HG$63=$C$17,$B112*(HG$60),0))</f>
        <v>0</v>
      </c>
      <c r="HH112" s="50">
        <f>IF(HH$63&lt;=$C$17,($C$34*HH$59*$B112/$C$63)*(IF(COUNTA($D112:HG112)*(12/$C$63)&lt;=$C$9,0,1)),0)+IF(HI$63=$C$17,0,IF(HH$63=$C$17,$B112*(HH$60),0))</f>
        <v>0</v>
      </c>
      <c r="HI112" s="50">
        <f>IF(HI$63&lt;=$C$17,($C$34*HI$59*$B112/$C$63)*(IF(COUNTA($D112:HH112)*(12/$C$63)&lt;=$C$9,0,1)),0)+IF(HJ$63=$C$17,0,IF(HI$63=$C$17,$B112*(HI$60),0))</f>
        <v>0</v>
      </c>
      <c r="HJ112" s="50">
        <f>IF(HJ$63&lt;=$C$17,($C$34*HJ$59*$B112/$C$63)*(IF(COUNTA($D112:HI112)*(12/$C$63)&lt;=$C$9,0,1)),0)+IF(HK$63=$C$17,0,IF(HJ$63=$C$17,$B112*(HJ$60),0))</f>
        <v>0</v>
      </c>
      <c r="HK112" s="50">
        <f>IF(HK$63&lt;=$C$17,($C$34*HK$59*$B112/$C$63)*(IF(COUNTA($D112:HJ112)*(12/$C$63)&lt;=$C$9,0,1)),0)+IF(HL$63=$C$17,0,IF(HK$63=$C$17,$B112*(HK$60),0))</f>
        <v>0</v>
      </c>
      <c r="HL112" s="50">
        <f>IF(HL$63&lt;=$C$17,($C$34*HL$59*$B112/$C$63)*(IF(COUNTA($D112:HK112)*(12/$C$63)&lt;=$C$9,0,1)),0)+IF(HM$63=$C$17,0,IF(HL$63=$C$17,$B112*(HL$60),0))</f>
        <v>0</v>
      </c>
      <c r="HM112" s="50">
        <f>IF(HM$63&lt;=$C$17,($C$34*HM$59*$B112/$C$63)*(IF(COUNTA($D112:HL112)*(12/$C$63)&lt;=$C$9,0,1)),0)+IF(HN$63=$C$17,0,IF(HM$63=$C$17,$B112*(HM$60),0))</f>
        <v>0</v>
      </c>
      <c r="HN112" s="50">
        <f>IF(HN$63&lt;=$C$17,($C$34*HN$59*$B112/$C$63)*(IF(COUNTA($D112:HM112)*(12/$C$63)&lt;=$C$9,0,1)),0)+IF(HO$63=$C$17,0,IF(HN$63=$C$17,$B112*(HN$60),0))</f>
        <v>0</v>
      </c>
      <c r="HO112" s="50">
        <f>IF(HO$63&lt;=$C$17,($C$34*HO$59*$B112/$C$63)*(IF(COUNTA($D112:HN112)*(12/$C$63)&lt;=$C$9,0,1)),0)+IF(HP$63=$C$17,0,IF(HO$63=$C$17,$B112*(HO$60),0))</f>
        <v>0</v>
      </c>
      <c r="HP112" s="50">
        <f>IF(HP$63&lt;=$C$17,($C$34*HP$59*$B112/$C$63)*(IF(COUNTA($D112:HO112)*(12/$C$63)&lt;=$C$9,0,1)),0)+IF(HQ$63=$C$17,0,IF(HP$63=$C$17,$B112*(HP$60),0))</f>
        <v>0</v>
      </c>
      <c r="HQ112" s="50">
        <f>IF(HQ$63&lt;=$C$17,($C$34*HQ$59*$B112/$C$63)*(IF(COUNTA($D112:HP112)*(12/$C$63)&lt;=$C$9,0,1)),0)+IF(HR$63=$C$17,0,IF(HQ$63=$C$17,$B112*(HQ$60),0))</f>
        <v>0</v>
      </c>
      <c r="HR112" s="50">
        <f>IF(HR$63&lt;=$C$17,($C$34*HR$59*$B112/$C$63)*(IF(COUNTA($D112:HQ112)*(12/$C$63)&lt;=$C$9,0,1)),0)+IF(HS$63=$C$17,0,IF(HR$63=$C$17,$B112*(HR$60),0))</f>
        <v>0</v>
      </c>
      <c r="HS112" s="50">
        <f>IF(HS$63&lt;=$C$17,($C$34*HS$59*$B112/$C$63)*(IF(COUNTA($D112:HR112)*(12/$C$63)&lt;=$C$9,0,1)),0)+IF(HT$63=$C$17,0,IF(HS$63=$C$17,$B112*(HS$60),0))</f>
        <v>0</v>
      </c>
      <c r="HT112" s="50">
        <f>IF(HT$63&lt;=$C$17,($C$34*HT$59*$B112/$C$63)*(IF(COUNTA($D112:HS112)*(12/$C$63)&lt;=$C$9,0,1)),0)+IF(HU$63=$C$17,0,IF(HT$63=$C$17,$B112*(HT$60),0))</f>
        <v>0</v>
      </c>
      <c r="HU112" s="50">
        <f>IF(HU$63&lt;=$C$17,($C$34*HU$59*$B112/$C$63)*(IF(COUNTA($D112:HT112)*(12/$C$63)&lt;=$C$9,0,1)),0)+IF(HV$63=$C$17,0,IF(HU$63=$C$17,$B112*(HU$60),0))</f>
        <v>0</v>
      </c>
      <c r="HV112" s="50">
        <f>IF(HV$63&lt;=$C$17,($C$34*HV$59*$B112/$C$63)*(IF(COUNTA($D112:HU112)*(12/$C$63)&lt;=$C$9,0,1)),0)+IF(HW$63=$C$17,0,IF(HV$63=$C$17,$B112*(HV$60),0))</f>
        <v>0</v>
      </c>
      <c r="HW112" s="50">
        <f>IF(HW$63&lt;=$C$17,($C$34*HW$59*$B112/$C$63)*(IF(COUNTA($D112:HV112)*(12/$C$63)&lt;=$C$9,0,1)),0)+IF(HX$63=$C$17,0,IF(HW$63=$C$17,$B112*(HW$60),0))</f>
        <v>0</v>
      </c>
      <c r="HX112" s="50">
        <f>IF(HX$63&lt;=$C$17,($C$34*HX$59*$B112/$C$63)*(IF(COUNTA($D112:HW112)*(12/$C$63)&lt;=$C$9,0,1)),0)+IF(HY$63=$C$17,0,IF(HX$63=$C$17,$B112*(HX$60),0))</f>
        <v>0</v>
      </c>
      <c r="HY112" s="50">
        <f>IF(HY$63&lt;=$C$17,($C$34*HY$59*$B112/$C$63)*(IF(COUNTA($D112:HX112)*(12/$C$63)&lt;=$C$9,0,1)),0)+IF(HZ$63=$C$17,0,IF(HY$63=$C$17,$B112*(HY$60),0))</f>
        <v>0</v>
      </c>
      <c r="HZ112" s="50">
        <f>IF(HZ$63&lt;=$C$17,($C$34*HZ$59*$B112/$C$63)*(IF(COUNTA($D112:HY112)*(12/$C$63)&lt;=$C$9,0,1)),0)+IF(IA$63=$C$17,0,IF(HZ$63=$C$17,$B112*(HZ$60),0))</f>
        <v>0</v>
      </c>
      <c r="IA112" s="50">
        <f>IF(IA$63&lt;=$C$17,($C$34*IA$59*$B112/$C$63)*(IF(COUNTA($D112:HZ112)*(12/$C$63)&lt;=$C$9,0,1)),0)+IF(IB$63=$C$17,0,IF(IA$63=$C$17,$B112*(IA$60),0))</f>
        <v>0</v>
      </c>
      <c r="IB112" s="50">
        <f>IF(IB$63&lt;=$C$17,($C$34*IB$59*$B112/$C$63)*(IF(COUNTA($D112:IA112)*(12/$C$63)&lt;=$C$9,0,1)),0)+IF(IC$63=$C$17,0,IF(IB$63=$C$17,$B112*(IB$60),0))</f>
        <v>0</v>
      </c>
      <c r="IC112" s="50">
        <f>IF(IC$63&lt;=$C$17,($C$34*IC$59*$B112/$C$63)*(IF(COUNTA($D112:IB112)*(12/$C$63)&lt;=$C$9,0,1)),0)+IF(ID$63=$C$17,0,IF(IC$63=$C$17,$B112*(IC$60),0))</f>
        <v>0</v>
      </c>
      <c r="ID112" s="50">
        <f>IF(ID$63&lt;=$C$17,($C$34*ID$59*$B112/$C$63)*(IF(COUNTA($D112:IC112)*(12/$C$63)&lt;=$C$9,0,1)),0)+IF(IE$63=$C$17,0,IF(ID$63=$C$17,$B112*(ID$60),0))</f>
        <v>0</v>
      </c>
      <c r="IE112" s="50">
        <f>IF(IE$63&lt;=$C$17,($C$34*IE$59*$B112/$C$63)*(IF(COUNTA($D112:ID112)*(12/$C$63)&lt;=$C$9,0,1)),0)+IF(IF$63=$C$17,0,IF(IE$63=$C$17,$B112*(IE$60),0))</f>
        <v>0</v>
      </c>
      <c r="IF112" s="50">
        <f>IF(IF$63&lt;=$C$17,($C$34*IF$59*$B112/$C$63)*(IF(COUNTA($D112:IE112)*(12/$C$63)&lt;=$C$9,0,1)),0)+IF(IG$63=$C$17,0,IF(IF$63=$C$17,$B112*(IF$60),0))</f>
        <v>0</v>
      </c>
      <c r="IG112" s="50">
        <f>IF(IG$63&lt;=$C$17,($C$34*IG$59*$B112/$C$63)*(IF(COUNTA($D112:IF112)*(12/$C$63)&lt;=$C$9,0,1)),0)+IF(IH$63=$C$17,0,IF(IG$63=$C$17,$B112*(IG$60),0))</f>
        <v>0</v>
      </c>
      <c r="IH112" s="50">
        <f>IF(IH$63&lt;=$C$17,($C$34*IH$59*$B112/$C$63)*(IF(COUNTA($D112:IG112)*(12/$C$63)&lt;=$C$9,0,1)),0)+IF(II$63=$C$17,0,IF(IH$63=$C$17,$B112*(IH$60),0))</f>
        <v>0</v>
      </c>
      <c r="II112" s="50">
        <f>IF(II$63&lt;=$C$17,($C$34*II$59*$B112/$C$63)*(IF(COUNTA($D112:IH112)*(12/$C$63)&lt;=$C$9,0,1)),0)+IF(IJ$63=$C$17,0,IF(II$63=$C$17,$B112*(II$60),0))</f>
        <v>0</v>
      </c>
      <c r="IJ112" s="50">
        <f>IF(IJ$63&lt;=$C$17,($C$34*IJ$59*$B112/$C$63)*(IF(COUNTA($D112:II112)*(12/$C$63)&lt;=$C$9,0,1)),0)+IF(IK$63=$C$17,0,IF(IJ$63=$C$17,$B112*(IJ$60),0))</f>
        <v>0</v>
      </c>
      <c r="IK112" s="50">
        <f>IF(IK$63&lt;=$C$17,($C$34*IK$59*$B112/$C$63)*(IF(COUNTA($D112:IJ112)*(12/$C$63)&lt;=$C$9,0,1)),0)+IF(IL$63=$C$17,0,IF(IK$63=$C$17,$B112*(IK$60),0))</f>
        <v>0</v>
      </c>
      <c r="IL112" s="50">
        <f>IF(IL$63&lt;=$C$17,($C$34*IL$59*$B112/$C$63)*(IF(COUNTA($D112:IK112)*(12/$C$63)&lt;=$C$9,0,1)),0)+IF(IM$63=$C$17,0,IF(IL$63=$C$17,$B112*(IL$60),0))</f>
        <v>0</v>
      </c>
      <c r="IM112" s="50">
        <f>IF(IM$63&lt;=$C$17,($C$34*IM$59*$B112/$C$63)*(IF(COUNTA($D112:IL112)*(12/$C$63)&lt;=$C$9,0,1)),0)+IF(IN$63=$C$17,0,IF(IM$63=$C$17,$B112*(IM$60),0))</f>
        <v>0</v>
      </c>
      <c r="IN112" s="50">
        <f>IF(IN$63&lt;=$C$17,($C$34*IN$59*$B112/$C$63)*(IF(COUNTA($D112:IM112)*(12/$C$63)&lt;=$C$9,0,1)),0)+IF(IO$63=$C$17,0,IF(IN$63=$C$17,$B112*(IN$60),0))</f>
        <v>0</v>
      </c>
      <c r="IO112" s="50">
        <f>IF(IO$63&lt;=$C$17,($C$34*IO$59*$B112/$C$63)*(IF(COUNTA($D112:IN112)*(12/$C$63)&lt;=$C$9,0,1)),0)+IF(IP$63=$C$17,0,IF(IO$63=$C$17,$B112*(IO$60),0))</f>
        <v>0</v>
      </c>
      <c r="IP112" s="50">
        <f>IF(IP$63&lt;=$C$17,($C$34*IP$59*$B112/$C$63)*(IF(COUNTA($D112:IO112)*(12/$C$63)&lt;=$C$9,0,1)),0)+IF(IQ$63=$C$17,0,IF(IP$63=$C$17,$B112*(IP$60),0))</f>
        <v>0</v>
      </c>
      <c r="IQ112" s="50">
        <f>IF(IQ$63&lt;=$C$17,($C$34*IQ$59*$B112/$C$63)*(IF(COUNTA($D112:IP112)*(12/$C$63)&lt;=$C$9,0,1)),0)+IF(IR$63=$C$17,0,IF(IQ$63=$C$17,$B112*(IQ$60),0))</f>
        <v>0</v>
      </c>
      <c r="IR112" s="50">
        <f>IF(IR$63&lt;=$C$17,($C$34*IR$59*$B112/$C$63)*(IF(COUNTA($D112:IQ112)*(12/$C$63)&lt;=$C$9,0,1)),0)+IF(IS$63=$C$17,0,IF(IR$63=$C$17,$B112*(IR$60),0))</f>
        <v>0</v>
      </c>
      <c r="IS112" s="50">
        <f>IF(IS$63&lt;=$C$17,($C$34*IS$59*$B112/$C$63)*(IF(COUNTA($D112:IR112)*(12/$C$63)&lt;=$C$9,0,1)),0)+IF(IT$63=$C$17,0,IF(IS$63=$C$17,$B112*(IS$60),0))</f>
        <v>0</v>
      </c>
      <c r="IT112" s="50">
        <f>IF(IT$63&lt;=$C$17,($C$34*IT$59*$B112/$C$63)*(IF(COUNTA($D112:IS112)*(12/$C$63)&lt;=$C$9,0,1)),0)+IF(IU$63=$C$17,0,IF(IT$63=$C$17,$B112*(IT$60),0))</f>
        <v>0</v>
      </c>
      <c r="IU112" s="50">
        <f>IF(IU$63&lt;=$C$17,($C$34*IU$59*$B112/$C$63)*(IF(COUNTA($D112:IT112)*(12/$C$63)&lt;=$C$9,0,1)),0)+IF(IV$63=$C$17,0,IF(IU$63=$C$17,$B112*(IU$60),0))</f>
        <v>0</v>
      </c>
      <c r="IV112" s="50">
        <f>IF(IV$63&lt;=$C$17,($C$34*IV$59*$B112/$C$63)*(IF(COUNTA($D112:IU112)*(12/$C$63)&lt;=$C$9,0,1)),0)+IF(IW$63=$C$17,0,IF(IV$63=$C$17,$B112*(IV$60),0))</f>
        <v>0</v>
      </c>
      <c r="IW112" s="50">
        <f>IF(IW$63&lt;=$C$17,($C$34*IW$59*$B112/$C$63)*(IF(COUNTA($D112:IV112)*(12/$C$63)&lt;=$C$9,0,1)),0)+IF(IX$63=$C$17,0,IF(IW$63=$C$17,$B112*(IW$60),0))</f>
        <v>0</v>
      </c>
      <c r="IX112" s="50"/>
      <c r="IY112" s="50"/>
      <c r="IZ112" s="50"/>
      <c r="JA112" s="50"/>
      <c r="JB112" s="50"/>
      <c r="JC112" s="50"/>
      <c r="JD112" s="50"/>
      <c r="JE112" s="50"/>
      <c r="JF112" s="50"/>
      <c r="JG112" s="50"/>
      <c r="JH112" s="50"/>
      <c r="JI112" s="50"/>
      <c r="JJ112" s="50"/>
      <c r="JK112" s="50"/>
      <c r="JL112" s="50"/>
      <c r="JM112" s="50"/>
      <c r="JN112" s="50"/>
      <c r="JO112" s="50"/>
      <c r="JP112" s="50"/>
      <c r="JQ112" s="50"/>
      <c r="JR112" s="50"/>
      <c r="JS112" s="50"/>
      <c r="JT112" s="50"/>
      <c r="JU112" s="50"/>
      <c r="JV112" s="50"/>
      <c r="JW112" s="50"/>
      <c r="JX112" s="50"/>
      <c r="JY112" s="50"/>
      <c r="JZ112" s="50"/>
      <c r="KA112" s="50"/>
      <c r="KB112" s="50"/>
      <c r="KC112" s="50"/>
    </row>
    <row r="113" spans="1:289" outlineLevel="1" x14ac:dyDescent="0.25">
      <c r="A113" s="2" t="s">
        <v>55</v>
      </c>
      <c r="B113" s="79">
        <f ca="1">+OFFSET($D$52,0,COUNTA($B$66:B112),,)</f>
        <v>3</v>
      </c>
      <c r="C113" s="88">
        <f t="shared" ca="1" si="69"/>
        <v>122.12522397734347</v>
      </c>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50">
        <f ca="1">IF(AZ$63&gt;$C$17,0,-AY$53*(12/$C$63))</f>
        <v>-618.18060000000003</v>
      </c>
      <c r="AZ113" s="50">
        <f ca="1">IF(AZ$63&lt;=$C$17,($C$34*AZ$59*$B113/$C$63)*(IF(COUNTA($D113:AY113)*(12/$C$63)&lt;=$C$9,0,1)),0)+IF(BA$63=$C$17,0,IF(AZ$63=$C$17,$B113*(AZ$60),0))</f>
        <v>0</v>
      </c>
      <c r="BA113" s="50">
        <f ca="1">IF(BA$63&lt;=$C$17,($C$34*BA$59*$B113/$C$63)*(IF(COUNTA($D113:AZ113)*(12/$C$63)&lt;=$C$9,0,1)),0)+IF(BB$63=$C$17,0,IF(BA$63=$C$17,$B113*(BA$60),0))</f>
        <v>0</v>
      </c>
      <c r="BB113" s="50">
        <f ca="1">IF(BB$63&lt;=$C$17,($C$34*BB$59*$B113/$C$63)*(IF(COUNTA($D113:BA113)*(12/$C$63)&lt;=$C$9,0,1)),0)+IF(BC$63=$C$17,0,IF(BB$63=$C$17,$B113*(BB$60),0))</f>
        <v>0</v>
      </c>
      <c r="BC113" s="50">
        <f ca="1">IF(BC$63&lt;=$C$17,($C$34*BC$59*$B113/$C$63)*(IF(COUNTA($D113:BB113)*(12/$C$63)&lt;=$C$9,0,1)),0)+IF(BD$63=$C$17,0,IF(BC$63=$C$17,$B113*(BC$60),0))</f>
        <v>0</v>
      </c>
      <c r="BD113" s="50">
        <f ca="1">IF(BD$63&lt;=$C$17,($C$34*BD$59*$B113/$C$63)*(IF(COUNTA($D113:BC113)*(12/$C$63)&lt;=$C$9,0,1)),0)+IF(BE$63=$C$17,0,IF(BD$63=$C$17,$B113*(BD$60),0))</f>
        <v>2.36</v>
      </c>
      <c r="BE113" s="50">
        <f ca="1">IF(BE$63&lt;=$C$17,($C$34*BE$59*$B113/$C$63)*(IF(COUNTA($D113:BD113)*(12/$C$63)&lt;=$C$9,0,1)),0)+IF(BF$63=$C$17,0,IF(BE$63=$C$17,$B113*(BE$60),0))</f>
        <v>2.36</v>
      </c>
      <c r="BF113" s="50">
        <f ca="1">IF(BF$63&lt;=$C$17,($C$34*BF$59*$B113/$C$63)*(IF(COUNTA($D113:BE113)*(12/$C$63)&lt;=$C$9,0,1)),0)+IF(BG$63=$C$17,0,IF(BF$63=$C$17,$B113*(BF$60),0))</f>
        <v>2.36</v>
      </c>
      <c r="BG113" s="50">
        <f ca="1">IF(BG$63&lt;=$C$17,($C$34*BG$59*$B113/$C$63)*(IF(COUNTA($D113:BF113)*(12/$C$63)&lt;=$C$9,0,1)),0)+IF(BH$63=$C$17,0,IF(BG$63=$C$17,$B113*(BG$60),0))</f>
        <v>2.36</v>
      </c>
      <c r="BH113" s="50">
        <f ca="1">IF(BH$63&lt;=$C$17,($C$34*BH$59*$B113/$C$63)*(IF(COUNTA($D113:BG113)*(12/$C$63)&lt;=$C$9,0,1)),0)+IF(BI$63=$C$17,0,IF(BH$63=$C$17,$B113*(BH$60),0))</f>
        <v>2.36</v>
      </c>
      <c r="BI113" s="50">
        <f ca="1">IF(BI$63&lt;=$C$17,($C$34*BI$59*$B113/$C$63)*(IF(COUNTA($D113:BH113)*(12/$C$63)&lt;=$C$9,0,1)),0)+IF(BJ$63=$C$17,0,IF(BI$63=$C$17,$B113*(BI$60),0))</f>
        <v>2.36</v>
      </c>
      <c r="BJ113" s="50">
        <f ca="1">IF(BJ$63&lt;=$C$17,($C$34*BJ$59*$B113/$C$63)*(IF(COUNTA($D113:BI113)*(12/$C$63)&lt;=$C$9,0,1)),0)+IF(BK$63=$C$17,0,IF(BJ$63=$C$17,$B113*(BJ$60),0))</f>
        <v>2.36</v>
      </c>
      <c r="BK113" s="50">
        <f ca="1">IF(BK$63&lt;=$C$17,($C$34*BK$59*$B113/$C$63)*(IF(COUNTA($D113:BJ113)*(12/$C$63)&lt;=$C$9,0,1)),0)+IF(BL$63=$C$17,0,IF(BK$63=$C$17,$B113*(BK$60),0))</f>
        <v>2.36</v>
      </c>
      <c r="BL113" s="50">
        <f ca="1">IF(BL$63&lt;=$C$17,($C$34*BL$59*$B113/$C$63)*(IF(COUNTA($D113:BK113)*(12/$C$63)&lt;=$C$9,0,1)),0)+IF(BM$63=$C$17,0,IF(BL$63=$C$17,$B113*(BL$60),0))</f>
        <v>2.36</v>
      </c>
      <c r="BM113" s="50">
        <f ca="1">IF(BM$63&lt;=$C$17,($C$34*BM$59*$B113/$C$63)*(IF(COUNTA($D113:BL113)*(12/$C$63)&lt;=$C$9,0,1)),0)+IF(BN$63=$C$17,0,IF(BM$63=$C$17,$B113*(BM$60),0))</f>
        <v>2.36</v>
      </c>
      <c r="BN113" s="50">
        <f ca="1">IF(BN$63&lt;=$C$17,($C$34*BN$59*$B113/$C$63)*(IF(COUNTA($D113:BM113)*(12/$C$63)&lt;=$C$9,0,1)),0)+IF(BO$63=$C$17,0,IF(BN$63=$C$17,$B113*(BN$60),0))</f>
        <v>2.36</v>
      </c>
      <c r="BO113" s="50">
        <f ca="1">IF(BO$63&lt;=$C$17,($C$34*BO$59*$B113/$C$63)*(IF(COUNTA($D113:BN113)*(12/$C$63)&lt;=$C$9,0,1)),0)+IF(BP$63=$C$17,0,IF(BO$63=$C$17,$B113*(BO$60),0))</f>
        <v>2.36</v>
      </c>
      <c r="BP113" s="50">
        <f ca="1">IF(BP$63&lt;=$C$17,($C$34*BP$59*$B113/$C$63)*(IF(COUNTA($D113:BO113)*(12/$C$63)&lt;=$C$9,0,1)),0)+IF(BQ$63=$C$17,0,IF(BP$63=$C$17,$B113*(BP$60),0))</f>
        <v>2.36</v>
      </c>
      <c r="BQ113" s="50">
        <f ca="1">IF(BQ$63&lt;=$C$17,($C$34*BQ$59*$B113/$C$63)*(IF(COUNTA($D113:BP113)*(12/$C$63)&lt;=$C$9,0,1)),0)+IF(BR$63=$C$17,0,IF(BQ$63=$C$17,$B113*(BQ$60),0))</f>
        <v>2.36</v>
      </c>
      <c r="BR113" s="50">
        <f ca="1">IF(BR$63&lt;=$C$17,($C$34*BR$59*$B113/$C$63)*(IF(COUNTA($D113:BQ113)*(12/$C$63)&lt;=$C$9,0,1)),0)+IF(BS$63=$C$17,0,IF(BR$63=$C$17,$B113*(BR$60),0))</f>
        <v>2.36</v>
      </c>
      <c r="BS113" s="50">
        <f ca="1">IF(BS$63&lt;=$C$17,($C$34*BS$59*$B113/$C$63)*(IF(COUNTA($D113:BR113)*(12/$C$63)&lt;=$C$9,0,1)),0)+IF(BT$63=$C$17,0,IF(BS$63=$C$17,$B113*(BS$60),0))</f>
        <v>2.36</v>
      </c>
      <c r="BT113" s="50">
        <f ca="1">IF(BT$63&lt;=$C$17,($C$34*BT$59*$B113/$C$63)*(IF(COUNTA($D113:BS113)*(12/$C$63)&lt;=$C$9,0,1)),0)+IF(BU$63=$C$17,0,IF(BT$63=$C$17,$B113*(BT$60),0))</f>
        <v>2.36</v>
      </c>
      <c r="BU113" s="50">
        <f ca="1">IF(BU$63&lt;=$C$17,($C$34*BU$59*$B113/$C$63)*(IF(COUNTA($D113:BT113)*(12/$C$63)&lt;=$C$9,0,1)),0)+IF(BV$63=$C$17,0,IF(BU$63=$C$17,$B113*(BU$60),0))</f>
        <v>2.36</v>
      </c>
      <c r="BV113" s="50">
        <f ca="1">IF(BV$63&lt;=$C$17,($C$34*BV$59*$B113/$C$63)*(IF(COUNTA($D113:BU113)*(12/$C$63)&lt;=$C$9,0,1)),0)+IF(BW$63=$C$17,0,IF(BV$63=$C$17,$B113*(BV$60),0))</f>
        <v>2.36</v>
      </c>
      <c r="BW113" s="50">
        <f ca="1">IF(BW$63&lt;=$C$17,($C$34*BW$59*$B113/$C$63)*(IF(COUNTA($D113:BV113)*(12/$C$63)&lt;=$C$9,0,1)),0)+IF(BX$63=$C$17,0,IF(BW$63=$C$17,$B113*(BW$60),0))</f>
        <v>2.36</v>
      </c>
      <c r="BX113" s="50">
        <f ca="1">IF(BX$63&lt;=$C$17,($C$34*BX$59*$B113/$C$63)*(IF(COUNTA($D113:BW113)*(12/$C$63)&lt;=$C$9,0,1)),0)+IF(BY$63=$C$17,0,IF(BX$63=$C$17,$B113*(BX$60),0))</f>
        <v>2.36</v>
      </c>
      <c r="BY113" s="50">
        <f ca="1">IF(BY$63&lt;=$C$17,($C$34*BY$59*$B113/$C$63)*(IF(COUNTA($D113:BX113)*(12/$C$63)&lt;=$C$9,0,1)),0)+IF(BZ$63=$C$17,0,IF(BY$63=$C$17,$B113*(BY$60),0))</f>
        <v>2.36</v>
      </c>
      <c r="BZ113" s="50">
        <f ca="1">IF(BZ$63&lt;=$C$17,($C$34*BZ$59*$B113/$C$63)*(IF(COUNTA($D113:BY113)*(12/$C$63)&lt;=$C$9,0,1)),0)+IF(CA$63=$C$17,0,IF(BZ$63=$C$17,$B113*(BZ$60),0))</f>
        <v>2.36</v>
      </c>
      <c r="CA113" s="50">
        <f ca="1">IF(CA$63&lt;=$C$17,($C$34*CA$59*$B113/$C$63)*(IF(COUNTA($D113:BZ113)*(12/$C$63)&lt;=$C$9,0,1)),0)+IF(CB$63=$C$17,0,IF(CA$63=$C$17,$B113*(CA$60),0))</f>
        <v>2.36</v>
      </c>
      <c r="CB113" s="50">
        <f ca="1">IF(CB$63&lt;=$C$17,($C$34*CB$59*$B113/$C$63)*(IF(COUNTA($D113:CA113)*(12/$C$63)&lt;=$C$9,0,1)),0)+IF(CC$63=$C$17,0,IF(CB$63=$C$17,$B113*(CB$60),0))</f>
        <v>2.36</v>
      </c>
      <c r="CC113" s="50">
        <f ca="1">IF(CC$63&lt;=$C$17,($C$34*CC$59*$B113/$C$63)*(IF(COUNTA($D113:CB113)*(12/$C$63)&lt;=$C$9,0,1)),0)+IF(CD$63=$C$17,0,IF(CC$63=$C$17,$B113*(CC$60),0))</f>
        <v>2.36</v>
      </c>
      <c r="CD113" s="50">
        <f ca="1">IF(CD$63&lt;=$C$17,($C$34*CD$59*$B113/$C$63)*(IF(COUNTA($D113:CC113)*(12/$C$63)&lt;=$C$9,0,1)),0)+IF(CE$63=$C$17,0,IF(CD$63=$C$17,$B113*(CD$60),0))</f>
        <v>2.36</v>
      </c>
      <c r="CE113" s="50">
        <f ca="1">IF(CE$63&lt;=$C$17,($C$34*CE$59*$B113/$C$63)*(IF(COUNTA($D113:CD113)*(12/$C$63)&lt;=$C$9,0,1)),0)+IF(CF$63=$C$17,0,IF(CE$63=$C$17,$B113*(CE$60),0))</f>
        <v>2.36</v>
      </c>
      <c r="CF113" s="50">
        <f ca="1">IF(CF$63&lt;=$C$17,($C$34*CF$59*$B113/$C$63)*(IF(COUNTA($D113:CE113)*(12/$C$63)&lt;=$C$9,0,1)),0)+IF(CG$63=$C$17,0,IF(CF$63=$C$17,$B113*(CF$60),0))</f>
        <v>2.36</v>
      </c>
      <c r="CG113" s="50">
        <f ca="1">IF(CG$63&lt;=$C$17,($C$34*CG$59*$B113/$C$63)*(IF(COUNTA($D113:CF113)*(12/$C$63)&lt;=$C$9,0,1)),0)+IF(CH$63=$C$17,0,IF(CG$63=$C$17,$B113*(CG$60),0))</f>
        <v>2.36</v>
      </c>
      <c r="CH113" s="50">
        <f ca="1">IF(CH$63&lt;=$C$17,($C$34*CH$59*$B113/$C$63)*(IF(COUNTA($D113:CG113)*(12/$C$63)&lt;=$C$9,0,1)),0)+IF(CI$63=$C$17,0,IF(CH$63=$C$17,$B113*(CH$60),0))</f>
        <v>2.36</v>
      </c>
      <c r="CI113" s="50">
        <f ca="1">IF(CI$63&lt;=$C$17,($C$34*CI$59*$B113/$C$63)*(IF(COUNTA($D113:CH113)*(12/$C$63)&lt;=$C$9,0,1)),0)+IF(CJ$63=$C$17,0,IF(CI$63=$C$17,$B113*(CI$60),0))</f>
        <v>2.36</v>
      </c>
      <c r="CJ113" s="50">
        <f ca="1">IF(CJ$63&lt;=$C$17,($C$34*CJ$59*$B113/$C$63)*(IF(COUNTA($D113:CI113)*(12/$C$63)&lt;=$C$9,0,1)),0)+IF(CK$63=$C$17,0,IF(CJ$63=$C$17,$B113*(CJ$60),0))</f>
        <v>2.36</v>
      </c>
      <c r="CK113" s="50">
        <f ca="1">IF(CK$63&lt;=$C$17,($C$34*CK$59*$B113/$C$63)*(IF(COUNTA($D113:CJ113)*(12/$C$63)&lt;=$C$9,0,1)),0)+IF(CL$63=$C$17,0,IF(CK$63=$C$17,$B113*(CK$60),0))</f>
        <v>2.36</v>
      </c>
      <c r="CL113" s="50">
        <f ca="1">IF(CL$63&lt;=$C$17,($C$34*CL$59*$B113/$C$63)*(IF(COUNTA($D113:CK113)*(12/$C$63)&lt;=$C$9,0,1)),0)+IF(CM$63=$C$17,0,IF(CL$63=$C$17,$B113*(CL$60),0))</f>
        <v>2.36</v>
      </c>
      <c r="CM113" s="50">
        <f ca="1">IF(CM$63&lt;=$C$17,($C$34*CM$59*$B113/$C$63)*(IF(COUNTA($D113:CL113)*(12/$C$63)&lt;=$C$9,0,1)),0)+IF(CN$63=$C$17,0,IF(CM$63=$C$17,$B113*(CM$60),0))</f>
        <v>2.36</v>
      </c>
      <c r="CN113" s="50">
        <f ca="1">IF(CN$63&lt;=$C$17,($C$34*CN$59*$B113/$C$63)*(IF(COUNTA($D113:CM113)*(12/$C$63)&lt;=$C$9,0,1)),0)+IF(CO$63=$C$17,0,IF(CN$63=$C$17,$B113*(CN$60),0))</f>
        <v>2.36</v>
      </c>
      <c r="CO113" s="50">
        <f ca="1">IF(CO$63&lt;=$C$17,($C$34*CO$59*$B113/$C$63)*(IF(COUNTA($D113:CN113)*(12/$C$63)&lt;=$C$9,0,1)),0)+IF(CP$63=$C$17,0,IF(CO$63=$C$17,$B113*(CO$60),0))</f>
        <v>2.36</v>
      </c>
      <c r="CP113" s="50">
        <f ca="1">IF(CP$63&lt;=$C$17,($C$34*CP$59*$B113/$C$63)*(IF(COUNTA($D113:CO113)*(12/$C$63)&lt;=$C$9,0,1)),0)+IF(CQ$63=$C$17,0,IF(CP$63=$C$17,$B113*(CP$60),0))</f>
        <v>2.36</v>
      </c>
      <c r="CQ113" s="50">
        <f ca="1">IF(CQ$63&lt;=$C$17,($C$34*CQ$59*$B113/$C$63)*(IF(COUNTA($D113:CP113)*(12/$C$63)&lt;=$C$9,0,1)),0)+IF(CR$63=$C$17,0,IF(CQ$63=$C$17,$B113*(CQ$60),0))</f>
        <v>2.36</v>
      </c>
      <c r="CR113" s="50">
        <f ca="1">IF(CR$63&lt;=$C$17,($C$34*CR$59*$B113/$C$63)*(IF(COUNTA($D113:CQ113)*(12/$C$63)&lt;=$C$9,0,1)),0)+IF(CS$63=$C$17,0,IF(CR$63=$C$17,$B113*(CR$60),0))</f>
        <v>2.36</v>
      </c>
      <c r="CS113" s="50">
        <f ca="1">IF(CS$63&lt;=$C$17,($C$34*CS$59*$B113/$C$63)*(IF(COUNTA($D113:CR113)*(12/$C$63)&lt;=$C$9,0,1)),0)+IF(CT$63=$C$17,0,IF(CS$63=$C$17,$B113*(CS$60),0))</f>
        <v>2.36</v>
      </c>
      <c r="CT113" s="50">
        <f ca="1">IF(CT$63&lt;=$C$17,($C$34*CT$59*$B113/$C$63)*(IF(COUNTA($D113:CS113)*(12/$C$63)&lt;=$C$9,0,1)),0)+IF(CU$63=$C$17,0,IF(CT$63=$C$17,$B113*(CT$60),0))</f>
        <v>2.36</v>
      </c>
      <c r="CU113" s="50">
        <f ca="1">IF(CU$63&lt;=$C$17,($C$34*CU$59*$B113/$C$63)*(IF(COUNTA($D113:CT113)*(12/$C$63)&lt;=$C$9,0,1)),0)+IF(CV$63=$C$17,0,IF(CU$63=$C$17,$B113*(CU$60),0))</f>
        <v>2.36</v>
      </c>
      <c r="CV113" s="50">
        <f ca="1">IF(CV$63&lt;=$C$17,($C$34*CV$59*$B113/$C$63)*(IF(COUNTA($D113:CU113)*(12/$C$63)&lt;=$C$9,0,1)),0)+IF(CW$63=$C$17,0,IF(CV$63=$C$17,$B113*(CV$60),0))</f>
        <v>2.36</v>
      </c>
      <c r="CW113" s="50">
        <f ca="1">IF(CW$63&lt;=$C$17,($C$34*CW$59*$B113/$C$63)*(IF(COUNTA($D113:CV113)*(12/$C$63)&lt;=$C$9,0,1)),0)+IF(CX$63=$C$17,0,IF(CW$63=$C$17,$B113*(CW$60),0))</f>
        <v>2.36</v>
      </c>
      <c r="CX113" s="50">
        <f ca="1">IF(CX$63&lt;=$C$17,($C$34*CX$59*$B113/$C$63)*(IF(COUNTA($D113:CW113)*(12/$C$63)&lt;=$C$9,0,1)),0)+IF(CY$63=$C$17,0,IF(CX$63=$C$17,$B113*(CX$60),0))</f>
        <v>2.36</v>
      </c>
      <c r="CY113" s="50">
        <f ca="1">IF(CY$63&lt;=$C$17,($C$34*CY$59*$B113/$C$63)*(IF(COUNTA($D113:CX113)*(12/$C$63)&lt;=$C$9,0,1)),0)+IF(CZ$63=$C$17,0,IF(CY$63=$C$17,$B113*(CY$60),0))</f>
        <v>2.36</v>
      </c>
      <c r="CZ113" s="50">
        <f ca="1">IF(CZ$63&lt;=$C$17,($C$34*CZ$59*$B113/$C$63)*(IF(COUNTA($D113:CY113)*(12/$C$63)&lt;=$C$9,0,1)),0)+IF(DA$63=$C$17,0,IF(CZ$63=$C$17,$B113*(CZ$60),0))</f>
        <v>2.36</v>
      </c>
      <c r="DA113" s="50">
        <f ca="1">IF(DA$63&lt;=$C$17,($C$34*DA$59*$B113/$C$63)*(IF(COUNTA($D113:CZ113)*(12/$C$63)&lt;=$C$9,0,1)),0)+IF(DB$63=$C$17,0,IF(DA$63=$C$17,$B113*(DA$60),0))</f>
        <v>2.36</v>
      </c>
      <c r="DB113" s="50">
        <f ca="1">IF(DB$63&lt;=$C$17,($C$34*DB$59*$B113/$C$63)*(IF(COUNTA($D113:DA113)*(12/$C$63)&lt;=$C$9,0,1)),0)+IF(DC$63=$C$17,0,IF(DB$63=$C$17,$B113*(DB$60),0))</f>
        <v>2.36</v>
      </c>
      <c r="DC113" s="50">
        <f ca="1">IF(DC$63&lt;=$C$17,($C$34*DC$59*$B113/$C$63)*(IF(COUNTA($D113:DB113)*(12/$C$63)&lt;=$C$9,0,1)),0)+IF(DD$63=$C$17,0,IF(DC$63=$C$17,$B113*(DC$60),0))</f>
        <v>2.36</v>
      </c>
      <c r="DD113" s="50">
        <f ca="1">IF(DD$63&lt;=$C$17,($C$34*DD$59*$B113/$C$63)*(IF(COUNTA($D113:DC113)*(12/$C$63)&lt;=$C$9,0,1)),0)+IF(DE$63=$C$17,0,IF(DD$63=$C$17,$B113*(DD$60),0))</f>
        <v>2.36</v>
      </c>
      <c r="DE113" s="50">
        <f ca="1">IF(DE$63&lt;=$C$17,($C$34*DE$59*$B113/$C$63)*(IF(COUNTA($D113:DD113)*(12/$C$63)&lt;=$C$9,0,1)),0)+IF(DF$63=$C$17,0,IF(DE$63=$C$17,$B113*(DE$60),0))</f>
        <v>2.36</v>
      </c>
      <c r="DF113" s="50">
        <f ca="1">IF(DF$63&lt;=$C$17,($C$34*DF$59*$B113/$C$63)*(IF(COUNTA($D113:DE113)*(12/$C$63)&lt;=$C$9,0,1)),0)+IF(DG$63=$C$17,0,IF(DF$63=$C$17,$B113*(DF$60),0))</f>
        <v>2.36</v>
      </c>
      <c r="DG113" s="50">
        <f ca="1">IF(DG$63&lt;=$C$17,($C$34*DG$59*$B113/$C$63)*(IF(COUNTA($D113:DF113)*(12/$C$63)&lt;=$C$9,0,1)),0)+IF(DH$63=$C$17,0,IF(DG$63=$C$17,$B113*(DG$60),0))</f>
        <v>2.36</v>
      </c>
      <c r="DH113" s="50">
        <f ca="1">IF(DH$63&lt;=$C$17,($C$34*DH$59*$B113/$C$63)*(IF(COUNTA($D113:DG113)*(12/$C$63)&lt;=$C$9,0,1)),0)+IF(DI$63=$C$17,0,IF(DH$63=$C$17,$B113*(DH$60),0))</f>
        <v>2.36</v>
      </c>
      <c r="DI113" s="50">
        <f ca="1">IF(DI$63&lt;=$C$17,($C$34*DI$59*$B113/$C$63)*(IF(COUNTA($D113:DH113)*(12/$C$63)&lt;=$C$9,0,1)),0)+IF(DJ$63=$C$17,0,IF(DI$63=$C$17,$B113*(DI$60),0))</f>
        <v>2.36</v>
      </c>
      <c r="DJ113" s="50">
        <f ca="1">IF(DJ$63&lt;=$C$17,($C$34*DJ$59*$B113/$C$63)*(IF(COUNTA($D113:DI113)*(12/$C$63)&lt;=$C$9,0,1)),0)+IF(DK$63=$C$17,0,IF(DJ$63=$C$17,$B113*(DJ$60),0))</f>
        <v>2.36</v>
      </c>
      <c r="DK113" s="50">
        <f ca="1">IF(DK$63&lt;=$C$17,($C$34*DK$59*$B113/$C$63)*(IF(COUNTA($D113:DJ113)*(12/$C$63)&lt;=$C$9,0,1)),0)+IF(DL$63=$C$17,0,IF(DK$63=$C$17,$B113*(DK$60),0))</f>
        <v>2.36</v>
      </c>
      <c r="DL113" s="50">
        <f ca="1">IF(DL$63&lt;=$C$17,($C$34*DL$59*$B113/$C$63)*(IF(COUNTA($D113:DK113)*(12/$C$63)&lt;=$C$9,0,1)),0)+IF(DM$63=$C$17,0,IF(DL$63=$C$17,$B113*(DL$60),0))</f>
        <v>2.36</v>
      </c>
      <c r="DM113" s="50">
        <f ca="1">IF(DM$63&lt;=$C$17,($C$34*DM$59*$B113/$C$63)*(IF(COUNTA($D113:DL113)*(12/$C$63)&lt;=$C$9,0,1)),0)+IF(DN$63=$C$17,0,IF(DM$63=$C$17,$B113*(DM$60),0))</f>
        <v>2.36</v>
      </c>
      <c r="DN113" s="50">
        <f ca="1">IF(DN$63&lt;=$C$17,($C$34*DN$59*$B113/$C$63)*(IF(COUNTA($D113:DM113)*(12/$C$63)&lt;=$C$9,0,1)),0)+IF(DO$63=$C$17,0,IF(DN$63=$C$17,$B113*(DN$60),0))</f>
        <v>2.36</v>
      </c>
      <c r="DO113" s="50">
        <f ca="1">IF(DO$63&lt;=$C$17,($C$34*DO$59*$B113/$C$63)*(IF(COUNTA($D113:DN113)*(12/$C$63)&lt;=$C$9,0,1)),0)+IF(DP$63=$C$17,0,IF(DO$63=$C$17,$B113*(DO$60),0))</f>
        <v>2.36</v>
      </c>
      <c r="DP113" s="50">
        <f ca="1">IF(DP$63&lt;=$C$17,($C$34*DP$59*$B113/$C$63)*(IF(COUNTA($D113:DO113)*(12/$C$63)&lt;=$C$9,0,1)),0)+IF(DQ$63=$C$17,0,IF(DP$63=$C$17,$B113*(DP$60),0))</f>
        <v>2.36</v>
      </c>
      <c r="DQ113" s="50">
        <f ca="1">IF(DQ$63&lt;=$C$17,($C$34*DQ$59*$B113/$C$63)*(IF(COUNTA($D113:DP113)*(12/$C$63)&lt;=$C$9,0,1)),0)+IF(DR$63=$C$17,0,IF(DQ$63=$C$17,$B113*(DQ$60),0))</f>
        <v>2.36</v>
      </c>
      <c r="DR113" s="50">
        <f ca="1">IF(DR$63&lt;=$C$17,($C$34*DR$59*$B113/$C$63)*(IF(COUNTA($D113:DQ113)*(12/$C$63)&lt;=$C$9,0,1)),0)+IF(DS$63=$C$17,0,IF(DR$63=$C$17,$B113*(DR$60),0))</f>
        <v>2.36</v>
      </c>
      <c r="DS113" s="50">
        <f ca="1">IF(DS$63&lt;=$C$17,($C$34*DS$59*$B113/$C$63)*(IF(COUNTA($D113:DR113)*(12/$C$63)&lt;=$C$9,0,1)),0)+IF(DT$63=$C$17,0,IF(DS$63=$C$17,$B113*(DS$60),0))</f>
        <v>2.36</v>
      </c>
      <c r="DT113" s="50">
        <f ca="1">IF(DT$63&lt;=$C$17,($C$34*DT$59*$B113/$C$63)*(IF(COUNTA($D113:DS113)*(12/$C$63)&lt;=$C$9,0,1)),0)+IF(DU$63=$C$17,0,IF(DT$63=$C$17,$B113*(DT$60),0))</f>
        <v>579.82582397734257</v>
      </c>
      <c r="DU113" s="50">
        <f>IF(DU$63&lt;=$C$17,($C$34*DU$59*$B113/$C$63)*(IF(COUNTA($D113:DT113)*(12/$C$63)&lt;=$C$9,0,1)),0)+IF(DV$63=$C$17,0,IF(DU$63=$C$17,$B113*(DU$60),0))</f>
        <v>0</v>
      </c>
      <c r="DV113" s="50">
        <f>IF(DV$63&lt;=$C$17,($C$34*DV$59*$B113/$C$63)*(IF(COUNTA($D113:DU113)*(12/$C$63)&lt;=$C$9,0,1)),0)+IF(DW$63=$C$17,0,IF(DV$63=$C$17,$B113*(DV$60),0))</f>
        <v>0</v>
      </c>
      <c r="DW113" s="50">
        <f>IF(DW$63&lt;=$C$17,($C$34*DW$59*$B113/$C$63)*(IF(COUNTA($D113:DV113)*(12/$C$63)&lt;=$C$9,0,1)),0)+IF(DX$63=$C$17,0,IF(DW$63=$C$17,$B113*(DW$60),0))</f>
        <v>0</v>
      </c>
      <c r="DX113" s="50">
        <f>IF(DX$63&lt;=$C$17,($C$34*DX$59*$B113/$C$63)*(IF(COUNTA($D113:DW113)*(12/$C$63)&lt;=$C$9,0,1)),0)+IF(DY$63=$C$17,0,IF(DX$63=$C$17,$B113*(DX$60),0))</f>
        <v>0</v>
      </c>
      <c r="DY113" s="50">
        <f>IF(DY$63&lt;=$C$17,($C$34*DY$59*$B113/$C$63)*(IF(COUNTA($D113:DX113)*(12/$C$63)&lt;=$C$9,0,1)),0)+IF(DZ$63=$C$17,0,IF(DY$63=$C$17,$B113*(DY$60),0))</f>
        <v>0</v>
      </c>
      <c r="DZ113" s="50">
        <f>IF(DZ$63&lt;=$C$17,($C$34*DZ$59*$B113/$C$63)*(IF(COUNTA($D113:DY113)*(12/$C$63)&lt;=$C$9,0,1)),0)+IF(EA$63=$C$17,0,IF(DZ$63=$C$17,$B113*(DZ$60),0))</f>
        <v>0</v>
      </c>
      <c r="EA113" s="50">
        <f>IF(EA$63&lt;=$C$17,($C$34*EA$59*$B113/$C$63)*(IF(COUNTA($D113:DZ113)*(12/$C$63)&lt;=$C$9,0,1)),0)+IF(EB$63=$C$17,0,IF(EA$63=$C$17,$B113*(EA$60),0))</f>
        <v>0</v>
      </c>
      <c r="EB113" s="50">
        <f>IF(EB$63&lt;=$C$17,($C$34*EB$59*$B113/$C$63)*(IF(COUNTA($D113:EA113)*(12/$C$63)&lt;=$C$9,0,1)),0)+IF(EC$63=$C$17,0,IF(EB$63=$C$17,$B113*(EB$60),0))</f>
        <v>0</v>
      </c>
      <c r="EC113" s="50">
        <f>IF(EC$63&lt;=$C$17,($C$34*EC$59*$B113/$C$63)*(IF(COUNTA($D113:EB113)*(12/$C$63)&lt;=$C$9,0,1)),0)+IF(ED$63=$C$17,0,IF(EC$63=$C$17,$B113*(EC$60),0))</f>
        <v>0</v>
      </c>
      <c r="ED113" s="50">
        <f>IF(ED$63&lt;=$C$17,($C$34*ED$59*$B113/$C$63)*(IF(COUNTA($D113:EC113)*(12/$C$63)&lt;=$C$9,0,1)),0)+IF(EE$63=$C$17,0,IF(ED$63=$C$17,$B113*(ED$60),0))</f>
        <v>0</v>
      </c>
      <c r="EE113" s="50">
        <f>IF(EE$63&lt;=$C$17,($C$34*EE$59*$B113/$C$63)*(IF(COUNTA($D113:ED113)*(12/$C$63)&lt;=$C$9,0,1)),0)+IF(EF$63=$C$17,0,IF(EE$63=$C$17,$B113*(EE$60),0))</f>
        <v>0</v>
      </c>
      <c r="EF113" s="50">
        <f>IF(EF$63&lt;=$C$17,($C$34*EF$59*$B113/$C$63)*(IF(COUNTA($D113:EE113)*(12/$C$63)&lt;=$C$9,0,1)),0)+IF(EG$63=$C$17,0,IF(EF$63=$C$17,$B113*(EF$60),0))</f>
        <v>0</v>
      </c>
      <c r="EG113" s="50">
        <f>IF(EG$63&lt;=$C$17,($C$34*EG$59*$B113/$C$63)*(IF(COUNTA($D113:EF113)*(12/$C$63)&lt;=$C$9,0,1)),0)+IF(EH$63=$C$17,0,IF(EG$63=$C$17,$B113*(EG$60),0))</f>
        <v>0</v>
      </c>
      <c r="EH113" s="50">
        <f>IF(EH$63&lt;=$C$17,($C$34*EH$59*$B113/$C$63)*(IF(COUNTA($D113:EG113)*(12/$C$63)&lt;=$C$9,0,1)),0)+IF(EI$63=$C$17,0,IF(EH$63=$C$17,$B113*(EH$60),0))</f>
        <v>0</v>
      </c>
      <c r="EI113" s="50">
        <f>IF(EI$63&lt;=$C$17,($C$34*EI$59*$B113/$C$63)*(IF(COUNTA($D113:EH113)*(12/$C$63)&lt;=$C$9,0,1)),0)+IF(EJ$63=$C$17,0,IF(EI$63=$C$17,$B113*(EI$60),0))</f>
        <v>0</v>
      </c>
      <c r="EJ113" s="50">
        <f>IF(EJ$63&lt;=$C$17,($C$34*EJ$59*$B113/$C$63)*(IF(COUNTA($D113:EI113)*(12/$C$63)&lt;=$C$9,0,1)),0)+IF(EK$63=$C$17,0,IF(EJ$63=$C$17,$B113*(EJ$60),0))</f>
        <v>0</v>
      </c>
      <c r="EK113" s="50">
        <f>IF(EK$63&lt;=$C$17,($C$34*EK$59*$B113/$C$63)*(IF(COUNTA($D113:EJ113)*(12/$C$63)&lt;=$C$9,0,1)),0)+IF(EL$63=$C$17,0,IF(EK$63=$C$17,$B113*(EK$60),0))</f>
        <v>0</v>
      </c>
      <c r="EL113" s="50">
        <f>IF(EL$63&lt;=$C$17,($C$34*EL$59*$B113/$C$63)*(IF(COUNTA($D113:EK113)*(12/$C$63)&lt;=$C$9,0,1)),0)+IF(EM$63=$C$17,0,IF(EL$63=$C$17,$B113*(EL$60),0))</f>
        <v>0</v>
      </c>
      <c r="EM113" s="50">
        <f>IF(EM$63&lt;=$C$17,($C$34*EM$59*$B113/$C$63)*(IF(COUNTA($D113:EL113)*(12/$C$63)&lt;=$C$9,0,1)),0)+IF(EN$63=$C$17,0,IF(EM$63=$C$17,$B113*(EM$60),0))</f>
        <v>0</v>
      </c>
      <c r="EN113" s="50">
        <f>IF(EN$63&lt;=$C$17,($C$34*EN$59*$B113/$C$63)*(IF(COUNTA($D113:EM113)*(12/$C$63)&lt;=$C$9,0,1)),0)+IF(EO$63=$C$17,0,IF(EN$63=$C$17,$B113*(EN$60),0))</f>
        <v>0</v>
      </c>
      <c r="EO113" s="50">
        <f>IF(EO$63&lt;=$C$17,($C$34*EO$59*$B113/$C$63)*(IF(COUNTA($D113:EN113)*(12/$C$63)&lt;=$C$9,0,1)),0)+IF(EP$63=$C$17,0,IF(EO$63=$C$17,$B113*(EO$60),0))</f>
        <v>0</v>
      </c>
      <c r="EP113" s="50">
        <f>IF(EP$63&lt;=$C$17,($C$34*EP$59*$B113/$C$63)*(IF(COUNTA($D113:EO113)*(12/$C$63)&lt;=$C$9,0,1)),0)+IF(EQ$63=$C$17,0,IF(EP$63=$C$17,$B113*(EP$60),0))</f>
        <v>0</v>
      </c>
      <c r="EQ113" s="50">
        <f>IF(EQ$63&lt;=$C$17,($C$34*EQ$59*$B113/$C$63)*(IF(COUNTA($D113:EP113)*(12/$C$63)&lt;=$C$9,0,1)),0)+IF(ER$63=$C$17,0,IF(EQ$63=$C$17,$B113*(EQ$60),0))</f>
        <v>0</v>
      </c>
      <c r="ER113" s="50">
        <f>IF(ER$63&lt;=$C$17,($C$34*ER$59*$B113/$C$63)*(IF(COUNTA($D113:EQ113)*(12/$C$63)&lt;=$C$9,0,1)),0)+IF(ES$63=$C$17,0,IF(ER$63=$C$17,$B113*(ER$60),0))</f>
        <v>0</v>
      </c>
      <c r="ES113" s="50">
        <f>IF(ES$63&lt;=$C$17,($C$34*ES$59*$B113/$C$63)*(IF(COUNTA($D113:ER113)*(12/$C$63)&lt;=$C$9,0,1)),0)+IF(ET$63=$C$17,0,IF(ES$63=$C$17,$B113*(ES$60),0))</f>
        <v>0</v>
      </c>
      <c r="ET113" s="50">
        <f>IF(ET$63&lt;=$C$17,($C$34*ET$59*$B113/$C$63)*(IF(COUNTA($D113:ES113)*(12/$C$63)&lt;=$C$9,0,1)),0)+IF(EU$63=$C$17,0,IF(ET$63=$C$17,$B113*(ET$60),0))</f>
        <v>0</v>
      </c>
      <c r="EU113" s="50">
        <f>IF(EU$63&lt;=$C$17,($C$34*EU$59*$B113/$C$63)*(IF(COUNTA($D113:ET113)*(12/$C$63)&lt;=$C$9,0,1)),0)+IF(EV$63=$C$17,0,IF(EU$63=$C$17,$B113*(EU$60),0))</f>
        <v>0</v>
      </c>
      <c r="EV113" s="50">
        <f>IF(EV$63&lt;=$C$17,($C$34*EV$59*$B113/$C$63)*(IF(COUNTA($D113:EU113)*(12/$C$63)&lt;=$C$9,0,1)),0)+IF(EW$63=$C$17,0,IF(EV$63=$C$17,$B113*(EV$60),0))</f>
        <v>0</v>
      </c>
      <c r="EW113" s="50">
        <f>IF(EW$63&lt;=$C$17,($C$34*EW$59*$B113/$C$63)*(IF(COUNTA($D113:EV113)*(12/$C$63)&lt;=$C$9,0,1)),0)+IF(EX$63=$C$17,0,IF(EW$63=$C$17,$B113*(EW$60),0))</f>
        <v>0</v>
      </c>
      <c r="EX113" s="50">
        <f>IF(EX$63&lt;=$C$17,($C$34*EX$59*$B113/$C$63)*(IF(COUNTA($D113:EW113)*(12/$C$63)&lt;=$C$9,0,1)),0)+IF(EY$63=$C$17,0,IF(EX$63=$C$17,$B113*(EX$60),0))</f>
        <v>0</v>
      </c>
      <c r="EY113" s="50">
        <f>IF(EY$63&lt;=$C$17,($C$34*EY$59*$B113/$C$63)*(IF(COUNTA($D113:EX113)*(12/$C$63)&lt;=$C$9,0,1)),0)+IF(EZ$63=$C$17,0,IF(EY$63=$C$17,$B113*(EY$60),0))</f>
        <v>0</v>
      </c>
      <c r="EZ113" s="50">
        <f>IF(EZ$63&lt;=$C$17,($C$34*EZ$59*$B113/$C$63)*(IF(COUNTA($D113:EY113)*(12/$C$63)&lt;=$C$9,0,1)),0)+IF(FA$63=$C$17,0,IF(EZ$63=$C$17,$B113*(EZ$60),0))</f>
        <v>0</v>
      </c>
      <c r="FA113" s="50">
        <f>IF(FA$63&lt;=$C$17,($C$34*FA$59*$B113/$C$63)*(IF(COUNTA($D113:EZ113)*(12/$C$63)&lt;=$C$9,0,1)),0)+IF(FB$63=$C$17,0,IF(FA$63=$C$17,$B113*(FA$60),0))</f>
        <v>0</v>
      </c>
      <c r="FB113" s="50">
        <f>IF(FB$63&lt;=$C$17,($C$34*FB$59*$B113/$C$63)*(IF(COUNTA($D113:FA113)*(12/$C$63)&lt;=$C$9,0,1)),0)+IF(FC$63=$C$17,0,IF(FB$63=$C$17,$B113*(FB$60),0))</f>
        <v>0</v>
      </c>
      <c r="FC113" s="50">
        <f>IF(FC$63&lt;=$C$17,($C$34*FC$59*$B113/$C$63)*(IF(COUNTA($D113:FB113)*(12/$C$63)&lt;=$C$9,0,1)),0)+IF(FD$63=$C$17,0,IF(FC$63=$C$17,$B113*(FC$60),0))</f>
        <v>0</v>
      </c>
      <c r="FD113" s="50">
        <f>IF(FD$63&lt;=$C$17,($C$34*FD$59*$B113/$C$63)*(IF(COUNTA($D113:FC113)*(12/$C$63)&lt;=$C$9,0,1)),0)+IF(FE$63=$C$17,0,IF(FD$63=$C$17,$B113*(FD$60),0))</f>
        <v>0</v>
      </c>
      <c r="FE113" s="50">
        <f>IF(FE$63&lt;=$C$17,($C$34*FE$59*$B113/$C$63)*(IF(COUNTA($D113:FD113)*(12/$C$63)&lt;=$C$9,0,1)),0)+IF(FF$63=$C$17,0,IF(FE$63=$C$17,$B113*(FE$60),0))</f>
        <v>0</v>
      </c>
      <c r="FF113" s="50">
        <f>IF(FF$63&lt;=$C$17,($C$34*FF$59*$B113/$C$63)*(IF(COUNTA($D113:FE113)*(12/$C$63)&lt;=$C$9,0,1)),0)+IF(FG$63=$C$17,0,IF(FF$63=$C$17,$B113*(FF$60),0))</f>
        <v>0</v>
      </c>
      <c r="FG113" s="50">
        <f>IF(FG$63&lt;=$C$17,($C$34*FG$59*$B113/$C$63)*(IF(COUNTA($D113:FF113)*(12/$C$63)&lt;=$C$9,0,1)),0)+IF(FH$63=$C$17,0,IF(FG$63=$C$17,$B113*(FG$60),0))</f>
        <v>0</v>
      </c>
      <c r="FH113" s="50">
        <f>IF(FH$63&lt;=$C$17,($C$34*FH$59*$B113/$C$63)*(IF(COUNTA($D113:FG113)*(12/$C$63)&lt;=$C$9,0,1)),0)+IF(FI$63=$C$17,0,IF(FH$63=$C$17,$B113*(FH$60),0))</f>
        <v>0</v>
      </c>
      <c r="FI113" s="50">
        <f>IF(FI$63&lt;=$C$17,($C$34*FI$59*$B113/$C$63)*(IF(COUNTA($D113:FH113)*(12/$C$63)&lt;=$C$9,0,1)),0)+IF(FJ$63=$C$17,0,IF(FI$63=$C$17,$B113*(FI$60),0))</f>
        <v>0</v>
      </c>
      <c r="FJ113" s="50">
        <f>IF(FJ$63&lt;=$C$17,($C$34*FJ$59*$B113/$C$63)*(IF(COUNTA($D113:FI113)*(12/$C$63)&lt;=$C$9,0,1)),0)+IF(FK$63=$C$17,0,IF(FJ$63=$C$17,$B113*(FJ$60),0))</f>
        <v>0</v>
      </c>
      <c r="FK113" s="50">
        <f>IF(FK$63&lt;=$C$17,($C$34*FK$59*$B113/$C$63)*(IF(COUNTA($D113:FJ113)*(12/$C$63)&lt;=$C$9,0,1)),0)+IF(FL$63=$C$17,0,IF(FK$63=$C$17,$B113*(FK$60),0))</f>
        <v>0</v>
      </c>
      <c r="FL113" s="50">
        <f>IF(FL$63&lt;=$C$17,($C$34*FL$59*$B113/$C$63)*(IF(COUNTA($D113:FK113)*(12/$C$63)&lt;=$C$9,0,1)),0)+IF(FM$63=$C$17,0,IF(FL$63=$C$17,$B113*(FL$60),0))</f>
        <v>0</v>
      </c>
      <c r="FM113" s="50">
        <f>IF(FM$63&lt;=$C$17,($C$34*FM$59*$B113/$C$63)*(IF(COUNTA($D113:FL113)*(12/$C$63)&lt;=$C$9,0,1)),0)+IF(FN$63=$C$17,0,IF(FM$63=$C$17,$B113*(FM$60),0))</f>
        <v>0</v>
      </c>
      <c r="FN113" s="50">
        <f>IF(FN$63&lt;=$C$17,($C$34*FN$59*$B113/$C$63)*(IF(COUNTA($D113:FM113)*(12/$C$63)&lt;=$C$9,0,1)),0)+IF(FO$63=$C$17,0,IF(FN$63=$C$17,$B113*(FN$60),0))</f>
        <v>0</v>
      </c>
      <c r="FO113" s="50">
        <f>IF(FO$63&lt;=$C$17,($C$34*FO$59*$B113/$C$63)*(IF(COUNTA($D113:FN113)*(12/$C$63)&lt;=$C$9,0,1)),0)+IF(FP$63=$C$17,0,IF(FO$63=$C$17,$B113*(FO$60),0))</f>
        <v>0</v>
      </c>
      <c r="FP113" s="50">
        <f>IF(FP$63&lt;=$C$17,($C$34*FP$59*$B113/$C$63)*(IF(COUNTA($D113:FO113)*(12/$C$63)&lt;=$C$9,0,1)),0)+IF(FQ$63=$C$17,0,IF(FP$63=$C$17,$B113*(FP$60),0))</f>
        <v>0</v>
      </c>
      <c r="FQ113" s="50">
        <f>IF(FQ$63&lt;=$C$17,($C$34*FQ$59*$B113/$C$63)*(IF(COUNTA($D113:FP113)*(12/$C$63)&lt;=$C$9,0,1)),0)+IF(FR$63=$C$17,0,IF(FQ$63=$C$17,$B113*(FQ$60),0))</f>
        <v>0</v>
      </c>
      <c r="FR113" s="50">
        <f>IF(FR$63&lt;=$C$17,($C$34*FR$59*$B113/$C$63)*(IF(COUNTA($D113:FQ113)*(12/$C$63)&lt;=$C$9,0,1)),0)+IF(FS$63=$C$17,0,IF(FR$63=$C$17,$B113*(FR$60),0))</f>
        <v>0</v>
      </c>
      <c r="FS113" s="50">
        <f>IF(FS$63&lt;=$C$17,($C$34*FS$59*$B113/$C$63)*(IF(COUNTA($D113:FR113)*(12/$C$63)&lt;=$C$9,0,1)),0)+IF(FT$63=$C$17,0,IF(FS$63=$C$17,$B113*(FS$60),0))</f>
        <v>0</v>
      </c>
      <c r="FT113" s="50">
        <f>IF(FT$63&lt;=$C$17,($C$34*FT$59*$B113/$C$63)*(IF(COUNTA($D113:FS113)*(12/$C$63)&lt;=$C$9,0,1)),0)+IF(FU$63=$C$17,0,IF(FT$63=$C$17,$B113*(FT$60),0))</f>
        <v>0</v>
      </c>
      <c r="FU113" s="50">
        <f>IF(FU$63&lt;=$C$17,($C$34*FU$59*$B113/$C$63)*(IF(COUNTA($D113:FT113)*(12/$C$63)&lt;=$C$9,0,1)),0)+IF(FV$63=$C$17,0,IF(FU$63=$C$17,$B113*(FU$60),0))</f>
        <v>0</v>
      </c>
      <c r="FV113" s="50">
        <f>IF(FV$63&lt;=$C$17,($C$34*FV$59*$B113/$C$63)*(IF(COUNTA($D113:FU113)*(12/$C$63)&lt;=$C$9,0,1)),0)+IF(FW$63=$C$17,0,IF(FV$63=$C$17,$B113*(FV$60),0))</f>
        <v>0</v>
      </c>
      <c r="FW113" s="50">
        <f>IF(FW$63&lt;=$C$17,($C$34*FW$59*$B113/$C$63)*(IF(COUNTA($D113:FV113)*(12/$C$63)&lt;=$C$9,0,1)),0)+IF(FX$63=$C$17,0,IF(FW$63=$C$17,$B113*(FW$60),0))</f>
        <v>0</v>
      </c>
      <c r="FX113" s="50">
        <f>IF(FX$63&lt;=$C$17,($C$34*FX$59*$B113/$C$63)*(IF(COUNTA($D113:FW113)*(12/$C$63)&lt;=$C$9,0,1)),0)+IF(FY$63=$C$17,0,IF(FX$63=$C$17,$B113*(FX$60),0))</f>
        <v>0</v>
      </c>
      <c r="FY113" s="50">
        <f>IF(FY$63&lt;=$C$17,($C$34*FY$59*$B113/$C$63)*(IF(COUNTA($D113:FX113)*(12/$C$63)&lt;=$C$9,0,1)),0)+IF(FZ$63=$C$17,0,IF(FY$63=$C$17,$B113*(FY$60),0))</f>
        <v>0</v>
      </c>
      <c r="FZ113" s="50">
        <f>IF(FZ$63&lt;=$C$17,($C$34*FZ$59*$B113/$C$63)*(IF(COUNTA($D113:FY113)*(12/$C$63)&lt;=$C$9,0,1)),0)+IF(GA$63=$C$17,0,IF(FZ$63=$C$17,$B113*(FZ$60),0))</f>
        <v>0</v>
      </c>
      <c r="GA113" s="50">
        <f>IF(GA$63&lt;=$C$17,($C$34*GA$59*$B113/$C$63)*(IF(COUNTA($D113:FZ113)*(12/$C$63)&lt;=$C$9,0,1)),0)+IF(GB$63=$C$17,0,IF(GA$63=$C$17,$B113*(GA$60),0))</f>
        <v>0</v>
      </c>
      <c r="GB113" s="50">
        <f>IF(GB$63&lt;=$C$17,($C$34*GB$59*$B113/$C$63)*(IF(COUNTA($D113:GA113)*(12/$C$63)&lt;=$C$9,0,1)),0)+IF(GC$63=$C$17,0,IF(GB$63=$C$17,$B113*(GB$60),0))</f>
        <v>0</v>
      </c>
      <c r="GC113" s="50">
        <f>IF(GC$63&lt;=$C$17,($C$34*GC$59*$B113/$C$63)*(IF(COUNTA($D113:GB113)*(12/$C$63)&lt;=$C$9,0,1)),0)+IF(GD$63=$C$17,0,IF(GC$63=$C$17,$B113*(GC$60),0))</f>
        <v>0</v>
      </c>
      <c r="GD113" s="50">
        <f>IF(GD$63&lt;=$C$17,($C$34*GD$59*$B113/$C$63)*(IF(COUNTA($D113:GC113)*(12/$C$63)&lt;=$C$9,0,1)),0)+IF(GE$63=$C$17,0,IF(GD$63=$C$17,$B113*(GD$60),0))</f>
        <v>0</v>
      </c>
      <c r="GE113" s="50">
        <f>IF(GE$63&lt;=$C$17,($C$34*GE$59*$B113/$C$63)*(IF(COUNTA($D113:GD113)*(12/$C$63)&lt;=$C$9,0,1)),0)+IF(GF$63=$C$17,0,IF(GE$63=$C$17,$B113*(GE$60),0))</f>
        <v>0</v>
      </c>
      <c r="GF113" s="50">
        <f>IF(GF$63&lt;=$C$17,($C$34*GF$59*$B113/$C$63)*(IF(COUNTA($D113:GE113)*(12/$C$63)&lt;=$C$9,0,1)),0)+IF(GG$63=$C$17,0,IF(GF$63=$C$17,$B113*(GF$60),0))</f>
        <v>0</v>
      </c>
      <c r="GG113" s="50">
        <f>IF(GG$63&lt;=$C$17,($C$34*GG$59*$B113/$C$63)*(IF(COUNTA($D113:GF113)*(12/$C$63)&lt;=$C$9,0,1)),0)+IF(GH$63=$C$17,0,IF(GG$63=$C$17,$B113*(GG$60),0))</f>
        <v>0</v>
      </c>
      <c r="GH113" s="50">
        <f>IF(GH$63&lt;=$C$17,($C$34*GH$59*$B113/$C$63)*(IF(COUNTA($D113:GG113)*(12/$C$63)&lt;=$C$9,0,1)),0)+IF(GI$63=$C$17,0,IF(GH$63=$C$17,$B113*(GH$60),0))</f>
        <v>0</v>
      </c>
      <c r="GI113" s="50">
        <f>IF(GI$63&lt;=$C$17,($C$34*GI$59*$B113/$C$63)*(IF(COUNTA($D113:GH113)*(12/$C$63)&lt;=$C$9,0,1)),0)+IF(GJ$63=$C$17,0,IF(GI$63=$C$17,$B113*(GI$60),0))</f>
        <v>0</v>
      </c>
      <c r="GJ113" s="50">
        <f>IF(GJ$63&lt;=$C$17,($C$34*GJ$59*$B113/$C$63)*(IF(COUNTA($D113:GI113)*(12/$C$63)&lt;=$C$9,0,1)),0)+IF(GK$63=$C$17,0,IF(GJ$63=$C$17,$B113*(GJ$60),0))</f>
        <v>0</v>
      </c>
      <c r="GK113" s="50">
        <f>IF(GK$63&lt;=$C$17,($C$34*GK$59*$B113/$C$63)*(IF(COUNTA($D113:GJ113)*(12/$C$63)&lt;=$C$9,0,1)),0)+IF(GL$63=$C$17,0,IF(GK$63=$C$17,$B113*(GK$60),0))</f>
        <v>0</v>
      </c>
      <c r="GL113" s="50">
        <f>IF(GL$63&lt;=$C$17,($C$34*GL$59*$B113/$C$63)*(IF(COUNTA($D113:GK113)*(12/$C$63)&lt;=$C$9,0,1)),0)+IF(GM$63=$C$17,0,IF(GL$63=$C$17,$B113*(GL$60),0))</f>
        <v>0</v>
      </c>
      <c r="GM113" s="50">
        <f>IF(GM$63&lt;=$C$17,($C$34*GM$59*$B113/$C$63)*(IF(COUNTA($D113:GL113)*(12/$C$63)&lt;=$C$9,0,1)),0)+IF(GN$63=$C$17,0,IF(GM$63=$C$17,$B113*(GM$60),0))</f>
        <v>0</v>
      </c>
      <c r="GN113" s="50">
        <f>IF(GN$63&lt;=$C$17,($C$34*GN$59*$B113/$C$63)*(IF(COUNTA($D113:GM113)*(12/$C$63)&lt;=$C$9,0,1)),0)+IF(GO$63=$C$17,0,IF(GN$63=$C$17,$B113*(GN$60),0))</f>
        <v>0</v>
      </c>
      <c r="GO113" s="50">
        <f>IF(GO$63&lt;=$C$17,($C$34*GO$59*$B113/$C$63)*(IF(COUNTA($D113:GN113)*(12/$C$63)&lt;=$C$9,0,1)),0)+IF(GP$63=$C$17,0,IF(GO$63=$C$17,$B113*(GO$60),0))</f>
        <v>0</v>
      </c>
      <c r="GP113" s="50">
        <f>IF(GP$63&lt;=$C$17,($C$34*GP$59*$B113/$C$63)*(IF(COUNTA($D113:GO113)*(12/$C$63)&lt;=$C$9,0,1)),0)+IF(GQ$63=$C$17,0,IF(GP$63=$C$17,$B113*(GP$60),0))</f>
        <v>0</v>
      </c>
      <c r="GQ113" s="50">
        <f>IF(GQ$63&lt;=$C$17,($C$34*GQ$59*$B113/$C$63)*(IF(COUNTA($D113:GP113)*(12/$C$63)&lt;=$C$9,0,1)),0)+IF(GR$63=$C$17,0,IF(GQ$63=$C$17,$B113*(GQ$60),0))</f>
        <v>0</v>
      </c>
      <c r="GR113" s="50">
        <f>IF(GR$63&lt;=$C$17,($C$34*GR$59*$B113/$C$63)*(IF(COUNTA($D113:GQ113)*(12/$C$63)&lt;=$C$9,0,1)),0)+IF(GS$63=$C$17,0,IF(GR$63=$C$17,$B113*(GR$60),0))</f>
        <v>0</v>
      </c>
      <c r="GS113" s="50">
        <f>IF(GS$63&lt;=$C$17,($C$34*GS$59*$B113/$C$63)*(IF(COUNTA($D113:GR113)*(12/$C$63)&lt;=$C$9,0,1)),0)+IF(GT$63=$C$17,0,IF(GS$63=$C$17,$B113*(GS$60),0))</f>
        <v>0</v>
      </c>
      <c r="GT113" s="50">
        <f>IF(GT$63&lt;=$C$17,($C$34*GT$59*$B113/$C$63)*(IF(COUNTA($D113:GS113)*(12/$C$63)&lt;=$C$9,0,1)),0)+IF(GU$63=$C$17,0,IF(GT$63=$C$17,$B113*(GT$60),0))</f>
        <v>0</v>
      </c>
      <c r="GU113" s="50">
        <f>IF(GU$63&lt;=$C$17,($C$34*GU$59*$B113/$C$63)*(IF(COUNTA($D113:GT113)*(12/$C$63)&lt;=$C$9,0,1)),0)+IF(GV$63=$C$17,0,IF(GU$63=$C$17,$B113*(GU$60),0))</f>
        <v>0</v>
      </c>
      <c r="GV113" s="50">
        <f>IF(GV$63&lt;=$C$17,($C$34*GV$59*$B113/$C$63)*(IF(COUNTA($D113:GU113)*(12/$C$63)&lt;=$C$9,0,1)),0)+IF(GW$63=$C$17,0,IF(GV$63=$C$17,$B113*(GV$60),0))</f>
        <v>0</v>
      </c>
      <c r="GW113" s="50">
        <f>IF(GW$63&lt;=$C$17,($C$34*GW$59*$B113/$C$63)*(IF(COUNTA($D113:GV113)*(12/$C$63)&lt;=$C$9,0,1)),0)+IF(GX$63=$C$17,0,IF(GW$63=$C$17,$B113*(GW$60),0))</f>
        <v>0</v>
      </c>
      <c r="GX113" s="50">
        <f>IF(GX$63&lt;=$C$17,($C$34*GX$59*$B113/$C$63)*(IF(COUNTA($D113:GW113)*(12/$C$63)&lt;=$C$9,0,1)),0)+IF(GY$63=$C$17,0,IF(GX$63=$C$17,$B113*(GX$60),0))</f>
        <v>0</v>
      </c>
      <c r="GY113" s="50">
        <f>IF(GY$63&lt;=$C$17,($C$34*GY$59*$B113/$C$63)*(IF(COUNTA($D113:GX113)*(12/$C$63)&lt;=$C$9,0,1)),0)+IF(GZ$63=$C$17,0,IF(GY$63=$C$17,$B113*(GY$60),0))</f>
        <v>0</v>
      </c>
      <c r="GZ113" s="50">
        <f>IF(GZ$63&lt;=$C$17,($C$34*GZ$59*$B113/$C$63)*(IF(COUNTA($D113:GY113)*(12/$C$63)&lt;=$C$9,0,1)),0)+IF(HA$63=$C$17,0,IF(GZ$63=$C$17,$B113*(GZ$60),0))</f>
        <v>0</v>
      </c>
      <c r="HA113" s="50">
        <f>IF(HA$63&lt;=$C$17,($C$34*HA$59*$B113/$C$63)*(IF(COUNTA($D113:GZ113)*(12/$C$63)&lt;=$C$9,0,1)),0)+IF(HB$63=$C$17,0,IF(HA$63=$C$17,$B113*(HA$60),0))</f>
        <v>0</v>
      </c>
      <c r="HB113" s="50">
        <f>IF(HB$63&lt;=$C$17,($C$34*HB$59*$B113/$C$63)*(IF(COUNTA($D113:HA113)*(12/$C$63)&lt;=$C$9,0,1)),0)+IF(HC$63=$C$17,0,IF(HB$63=$C$17,$B113*(HB$60),0))</f>
        <v>0</v>
      </c>
      <c r="HC113" s="50">
        <f>IF(HC$63&lt;=$C$17,($C$34*HC$59*$B113/$C$63)*(IF(COUNTA($D113:HB113)*(12/$C$63)&lt;=$C$9,0,1)),0)+IF(HD$63=$C$17,0,IF(HC$63=$C$17,$B113*(HC$60),0))</f>
        <v>0</v>
      </c>
      <c r="HD113" s="50">
        <f>IF(HD$63&lt;=$C$17,($C$34*HD$59*$B113/$C$63)*(IF(COUNTA($D113:HC113)*(12/$C$63)&lt;=$C$9,0,1)),0)+IF(HE$63=$C$17,0,IF(HD$63=$C$17,$B113*(HD$60),0))</f>
        <v>0</v>
      </c>
      <c r="HE113" s="50">
        <f>IF(HE$63&lt;=$C$17,($C$34*HE$59*$B113/$C$63)*(IF(COUNTA($D113:HD113)*(12/$C$63)&lt;=$C$9,0,1)),0)+IF(HF$63=$C$17,0,IF(HE$63=$C$17,$B113*(HE$60),0))</f>
        <v>0</v>
      </c>
      <c r="HF113" s="50">
        <f>IF(HF$63&lt;=$C$17,($C$34*HF$59*$B113/$C$63)*(IF(COUNTA($D113:HE113)*(12/$C$63)&lt;=$C$9,0,1)),0)+IF(HG$63=$C$17,0,IF(HF$63=$C$17,$B113*(HF$60),0))</f>
        <v>0</v>
      </c>
      <c r="HG113" s="50">
        <f>IF(HG$63&lt;=$C$17,($C$34*HG$59*$B113/$C$63)*(IF(COUNTA($D113:HF113)*(12/$C$63)&lt;=$C$9,0,1)),0)+IF(HH$63=$C$17,0,IF(HG$63=$C$17,$B113*(HG$60),0))</f>
        <v>0</v>
      </c>
      <c r="HH113" s="50">
        <f>IF(HH$63&lt;=$C$17,($C$34*HH$59*$B113/$C$63)*(IF(COUNTA($D113:HG113)*(12/$C$63)&lt;=$C$9,0,1)),0)+IF(HI$63=$C$17,0,IF(HH$63=$C$17,$B113*(HH$60),0))</f>
        <v>0</v>
      </c>
      <c r="HI113" s="50">
        <f>IF(HI$63&lt;=$C$17,($C$34*HI$59*$B113/$C$63)*(IF(COUNTA($D113:HH113)*(12/$C$63)&lt;=$C$9,0,1)),0)+IF(HJ$63=$C$17,0,IF(HI$63=$C$17,$B113*(HI$60),0))</f>
        <v>0</v>
      </c>
      <c r="HJ113" s="50">
        <f>IF(HJ$63&lt;=$C$17,($C$34*HJ$59*$B113/$C$63)*(IF(COUNTA($D113:HI113)*(12/$C$63)&lt;=$C$9,0,1)),0)+IF(HK$63=$C$17,0,IF(HJ$63=$C$17,$B113*(HJ$60),0))</f>
        <v>0</v>
      </c>
      <c r="HK113" s="50">
        <f>IF(HK$63&lt;=$C$17,($C$34*HK$59*$B113/$C$63)*(IF(COUNTA($D113:HJ113)*(12/$C$63)&lt;=$C$9,0,1)),0)+IF(HL$63=$C$17,0,IF(HK$63=$C$17,$B113*(HK$60),0))</f>
        <v>0</v>
      </c>
      <c r="HL113" s="50">
        <f>IF(HL$63&lt;=$C$17,($C$34*HL$59*$B113/$C$63)*(IF(COUNTA($D113:HK113)*(12/$C$63)&lt;=$C$9,0,1)),0)+IF(HM$63=$C$17,0,IF(HL$63=$C$17,$B113*(HL$60),0))</f>
        <v>0</v>
      </c>
      <c r="HM113" s="50">
        <f>IF(HM$63&lt;=$C$17,($C$34*HM$59*$B113/$C$63)*(IF(COUNTA($D113:HL113)*(12/$C$63)&lt;=$C$9,0,1)),0)+IF(HN$63=$C$17,0,IF(HM$63=$C$17,$B113*(HM$60),0))</f>
        <v>0</v>
      </c>
      <c r="HN113" s="50">
        <f>IF(HN$63&lt;=$C$17,($C$34*HN$59*$B113/$C$63)*(IF(COUNTA($D113:HM113)*(12/$C$63)&lt;=$C$9,0,1)),0)+IF(HO$63=$C$17,0,IF(HN$63=$C$17,$B113*(HN$60),0))</f>
        <v>0</v>
      </c>
      <c r="HO113" s="50">
        <f>IF(HO$63&lt;=$C$17,($C$34*HO$59*$B113/$C$63)*(IF(COUNTA($D113:HN113)*(12/$C$63)&lt;=$C$9,0,1)),0)+IF(HP$63=$C$17,0,IF(HO$63=$C$17,$B113*(HO$60),0))</f>
        <v>0</v>
      </c>
      <c r="HP113" s="50">
        <f>IF(HP$63&lt;=$C$17,($C$34*HP$59*$B113/$C$63)*(IF(COUNTA($D113:HO113)*(12/$C$63)&lt;=$C$9,0,1)),0)+IF(HQ$63=$C$17,0,IF(HP$63=$C$17,$B113*(HP$60),0))</f>
        <v>0</v>
      </c>
      <c r="HQ113" s="50">
        <f>IF(HQ$63&lt;=$C$17,($C$34*HQ$59*$B113/$C$63)*(IF(COUNTA($D113:HP113)*(12/$C$63)&lt;=$C$9,0,1)),0)+IF(HR$63=$C$17,0,IF(HQ$63=$C$17,$B113*(HQ$60),0))</f>
        <v>0</v>
      </c>
      <c r="HR113" s="50">
        <f>IF(HR$63&lt;=$C$17,($C$34*HR$59*$B113/$C$63)*(IF(COUNTA($D113:HQ113)*(12/$C$63)&lt;=$C$9,0,1)),0)+IF(HS$63=$C$17,0,IF(HR$63=$C$17,$B113*(HR$60),0))</f>
        <v>0</v>
      </c>
      <c r="HS113" s="50">
        <f>IF(HS$63&lt;=$C$17,($C$34*HS$59*$B113/$C$63)*(IF(COUNTA($D113:HR113)*(12/$C$63)&lt;=$C$9,0,1)),0)+IF(HT$63=$C$17,0,IF(HS$63=$C$17,$B113*(HS$60),0))</f>
        <v>0</v>
      </c>
      <c r="HT113" s="50">
        <f>IF(HT$63&lt;=$C$17,($C$34*HT$59*$B113/$C$63)*(IF(COUNTA($D113:HS113)*(12/$C$63)&lt;=$C$9,0,1)),0)+IF(HU$63=$C$17,0,IF(HT$63=$C$17,$B113*(HT$60),0))</f>
        <v>0</v>
      </c>
      <c r="HU113" s="50">
        <f>IF(HU$63&lt;=$C$17,($C$34*HU$59*$B113/$C$63)*(IF(COUNTA($D113:HT113)*(12/$C$63)&lt;=$C$9,0,1)),0)+IF(HV$63=$C$17,0,IF(HU$63=$C$17,$B113*(HU$60),0))</f>
        <v>0</v>
      </c>
      <c r="HV113" s="50">
        <f>IF(HV$63&lt;=$C$17,($C$34*HV$59*$B113/$C$63)*(IF(COUNTA($D113:HU113)*(12/$C$63)&lt;=$C$9,0,1)),0)+IF(HW$63=$C$17,0,IF(HV$63=$C$17,$B113*(HV$60),0))</f>
        <v>0</v>
      </c>
      <c r="HW113" s="50">
        <f>IF(HW$63&lt;=$C$17,($C$34*HW$59*$B113/$C$63)*(IF(COUNTA($D113:HV113)*(12/$C$63)&lt;=$C$9,0,1)),0)+IF(HX$63=$C$17,0,IF(HW$63=$C$17,$B113*(HW$60),0))</f>
        <v>0</v>
      </c>
      <c r="HX113" s="50">
        <f>IF(HX$63&lt;=$C$17,($C$34*HX$59*$B113/$C$63)*(IF(COUNTA($D113:HW113)*(12/$C$63)&lt;=$C$9,0,1)),0)+IF(HY$63=$C$17,0,IF(HX$63=$C$17,$B113*(HX$60),0))</f>
        <v>0</v>
      </c>
      <c r="HY113" s="50">
        <f>IF(HY$63&lt;=$C$17,($C$34*HY$59*$B113/$C$63)*(IF(COUNTA($D113:HX113)*(12/$C$63)&lt;=$C$9,0,1)),0)+IF(HZ$63=$C$17,0,IF(HY$63=$C$17,$B113*(HY$60),0))</f>
        <v>0</v>
      </c>
      <c r="HZ113" s="50">
        <f>IF(HZ$63&lt;=$C$17,($C$34*HZ$59*$B113/$C$63)*(IF(COUNTA($D113:HY113)*(12/$C$63)&lt;=$C$9,0,1)),0)+IF(IA$63=$C$17,0,IF(HZ$63=$C$17,$B113*(HZ$60),0))</f>
        <v>0</v>
      </c>
      <c r="IA113" s="50">
        <f>IF(IA$63&lt;=$C$17,($C$34*IA$59*$B113/$C$63)*(IF(COUNTA($D113:HZ113)*(12/$C$63)&lt;=$C$9,0,1)),0)+IF(IB$63=$C$17,0,IF(IA$63=$C$17,$B113*(IA$60),0))</f>
        <v>0</v>
      </c>
      <c r="IB113" s="50">
        <f>IF(IB$63&lt;=$C$17,($C$34*IB$59*$B113/$C$63)*(IF(COUNTA($D113:IA113)*(12/$C$63)&lt;=$C$9,0,1)),0)+IF(IC$63=$C$17,0,IF(IB$63=$C$17,$B113*(IB$60),0))</f>
        <v>0</v>
      </c>
      <c r="IC113" s="50">
        <f>IF(IC$63&lt;=$C$17,($C$34*IC$59*$B113/$C$63)*(IF(COUNTA($D113:IB113)*(12/$C$63)&lt;=$C$9,0,1)),0)+IF(ID$63=$C$17,0,IF(IC$63=$C$17,$B113*(IC$60),0))</f>
        <v>0</v>
      </c>
      <c r="ID113" s="50">
        <f>IF(ID$63&lt;=$C$17,($C$34*ID$59*$B113/$C$63)*(IF(COUNTA($D113:IC113)*(12/$C$63)&lt;=$C$9,0,1)),0)+IF(IE$63=$C$17,0,IF(ID$63=$C$17,$B113*(ID$60),0))</f>
        <v>0</v>
      </c>
      <c r="IE113" s="50">
        <f>IF(IE$63&lt;=$C$17,($C$34*IE$59*$B113/$C$63)*(IF(COUNTA($D113:ID113)*(12/$C$63)&lt;=$C$9,0,1)),0)+IF(IF$63=$C$17,0,IF(IE$63=$C$17,$B113*(IE$60),0))</f>
        <v>0</v>
      </c>
      <c r="IF113" s="50">
        <f>IF(IF$63&lt;=$C$17,($C$34*IF$59*$B113/$C$63)*(IF(COUNTA($D113:IE113)*(12/$C$63)&lt;=$C$9,0,1)),0)+IF(IG$63=$C$17,0,IF(IF$63=$C$17,$B113*(IF$60),0))</f>
        <v>0</v>
      </c>
      <c r="IG113" s="50">
        <f>IF(IG$63&lt;=$C$17,($C$34*IG$59*$B113/$C$63)*(IF(COUNTA($D113:IF113)*(12/$C$63)&lt;=$C$9,0,1)),0)+IF(IH$63=$C$17,0,IF(IG$63=$C$17,$B113*(IG$60),0))</f>
        <v>0</v>
      </c>
      <c r="IH113" s="50">
        <f>IF(IH$63&lt;=$C$17,($C$34*IH$59*$B113/$C$63)*(IF(COUNTA($D113:IG113)*(12/$C$63)&lt;=$C$9,0,1)),0)+IF(II$63=$C$17,0,IF(IH$63=$C$17,$B113*(IH$60),0))</f>
        <v>0</v>
      </c>
      <c r="II113" s="50">
        <f>IF(II$63&lt;=$C$17,($C$34*II$59*$B113/$C$63)*(IF(COUNTA($D113:IH113)*(12/$C$63)&lt;=$C$9,0,1)),0)+IF(IJ$63=$C$17,0,IF(II$63=$C$17,$B113*(II$60),0))</f>
        <v>0</v>
      </c>
      <c r="IJ113" s="50">
        <f>IF(IJ$63&lt;=$C$17,($C$34*IJ$59*$B113/$C$63)*(IF(COUNTA($D113:II113)*(12/$C$63)&lt;=$C$9,0,1)),0)+IF(IK$63=$C$17,0,IF(IJ$63=$C$17,$B113*(IJ$60),0))</f>
        <v>0</v>
      </c>
      <c r="IK113" s="50">
        <f>IF(IK$63&lt;=$C$17,($C$34*IK$59*$B113/$C$63)*(IF(COUNTA($D113:IJ113)*(12/$C$63)&lt;=$C$9,0,1)),0)+IF(IL$63=$C$17,0,IF(IK$63=$C$17,$B113*(IK$60),0))</f>
        <v>0</v>
      </c>
      <c r="IL113" s="50">
        <f>IF(IL$63&lt;=$C$17,($C$34*IL$59*$B113/$C$63)*(IF(COUNTA($D113:IK113)*(12/$C$63)&lt;=$C$9,0,1)),0)+IF(IM$63=$C$17,0,IF(IL$63=$C$17,$B113*(IL$60),0))</f>
        <v>0</v>
      </c>
      <c r="IM113" s="50">
        <f>IF(IM$63&lt;=$C$17,($C$34*IM$59*$B113/$C$63)*(IF(COUNTA($D113:IL113)*(12/$C$63)&lt;=$C$9,0,1)),0)+IF(IN$63=$C$17,0,IF(IM$63=$C$17,$B113*(IM$60),0))</f>
        <v>0</v>
      </c>
      <c r="IN113" s="50">
        <f>IF(IN$63&lt;=$C$17,($C$34*IN$59*$B113/$C$63)*(IF(COUNTA($D113:IM113)*(12/$C$63)&lt;=$C$9,0,1)),0)+IF(IO$63=$C$17,0,IF(IN$63=$C$17,$B113*(IN$60),0))</f>
        <v>0</v>
      </c>
      <c r="IO113" s="50">
        <f>IF(IO$63&lt;=$C$17,($C$34*IO$59*$B113/$C$63)*(IF(COUNTA($D113:IN113)*(12/$C$63)&lt;=$C$9,0,1)),0)+IF(IP$63=$C$17,0,IF(IO$63=$C$17,$B113*(IO$60),0))</f>
        <v>0</v>
      </c>
      <c r="IP113" s="50">
        <f>IF(IP$63&lt;=$C$17,($C$34*IP$59*$B113/$C$63)*(IF(COUNTA($D113:IO113)*(12/$C$63)&lt;=$C$9,0,1)),0)+IF(IQ$63=$C$17,0,IF(IP$63=$C$17,$B113*(IP$60),0))</f>
        <v>0</v>
      </c>
      <c r="IQ113" s="50">
        <f>IF(IQ$63&lt;=$C$17,($C$34*IQ$59*$B113/$C$63)*(IF(COUNTA($D113:IP113)*(12/$C$63)&lt;=$C$9,0,1)),0)+IF(IR$63=$C$17,0,IF(IQ$63=$C$17,$B113*(IQ$60),0))</f>
        <v>0</v>
      </c>
      <c r="IR113" s="50">
        <f>IF(IR$63&lt;=$C$17,($C$34*IR$59*$B113/$C$63)*(IF(COUNTA($D113:IQ113)*(12/$C$63)&lt;=$C$9,0,1)),0)+IF(IS$63=$C$17,0,IF(IR$63=$C$17,$B113*(IR$60),0))</f>
        <v>0</v>
      </c>
      <c r="IS113" s="50">
        <f>IF(IS$63&lt;=$C$17,($C$34*IS$59*$B113/$C$63)*(IF(COUNTA($D113:IR113)*(12/$C$63)&lt;=$C$9,0,1)),0)+IF(IT$63=$C$17,0,IF(IS$63=$C$17,$B113*(IS$60),0))</f>
        <v>0</v>
      </c>
      <c r="IT113" s="50">
        <f>IF(IT$63&lt;=$C$17,($C$34*IT$59*$B113/$C$63)*(IF(COUNTA($D113:IS113)*(12/$C$63)&lt;=$C$9,0,1)),0)+IF(IU$63=$C$17,0,IF(IT$63=$C$17,$B113*(IT$60),0))</f>
        <v>0</v>
      </c>
      <c r="IU113" s="50">
        <f>IF(IU$63&lt;=$C$17,($C$34*IU$59*$B113/$C$63)*(IF(COUNTA($D113:IT113)*(12/$C$63)&lt;=$C$9,0,1)),0)+IF(IV$63=$C$17,0,IF(IU$63=$C$17,$B113*(IU$60),0))</f>
        <v>0</v>
      </c>
      <c r="IV113" s="50">
        <f>IF(IV$63&lt;=$C$17,($C$34*IV$59*$B113/$C$63)*(IF(COUNTA($D113:IU113)*(12/$C$63)&lt;=$C$9,0,1)),0)+IF(IW$63=$C$17,0,IF(IV$63=$C$17,$B113*(IV$60),0))</f>
        <v>0</v>
      </c>
      <c r="IW113" s="50">
        <f>IF(IW$63&lt;=$C$17,($C$34*IW$59*$B113/$C$63)*(IF(COUNTA($D113:IV113)*(12/$C$63)&lt;=$C$9,0,1)),0)+IF(IX$63=$C$17,0,IF(IW$63=$C$17,$B113*(IW$60),0))</f>
        <v>0</v>
      </c>
      <c r="IX113" s="50"/>
      <c r="IY113" s="50"/>
      <c r="IZ113" s="50"/>
      <c r="JA113" s="50"/>
      <c r="JB113" s="50"/>
      <c r="JC113" s="50"/>
      <c r="JD113" s="50"/>
      <c r="JE113" s="50"/>
      <c r="JF113" s="50"/>
      <c r="JG113" s="50"/>
      <c r="JH113" s="50"/>
      <c r="JI113" s="50"/>
      <c r="JJ113" s="50"/>
      <c r="JK113" s="50"/>
      <c r="JL113" s="50"/>
      <c r="JM113" s="50"/>
      <c r="JN113" s="50"/>
      <c r="JO113" s="50"/>
      <c r="JP113" s="50"/>
      <c r="JQ113" s="50"/>
      <c r="JR113" s="50"/>
      <c r="JS113" s="50"/>
      <c r="JT113" s="50"/>
      <c r="JU113" s="50"/>
      <c r="JV113" s="50"/>
      <c r="JW113" s="50"/>
      <c r="JX113" s="50"/>
      <c r="JY113" s="50"/>
      <c r="JZ113" s="50"/>
      <c r="KA113" s="50"/>
      <c r="KB113" s="50"/>
      <c r="KC113" s="50"/>
    </row>
    <row r="114" spans="1:289" outlineLevel="1" x14ac:dyDescent="0.25">
      <c r="A114" s="2" t="s">
        <v>55</v>
      </c>
      <c r="B114" s="79">
        <f ca="1">+OFFSET($D$52,0,COUNTA($B$66:B113),,)</f>
        <v>2</v>
      </c>
      <c r="C114" s="88">
        <f t="shared" ca="1" si="69"/>
        <v>79.843482651560976</v>
      </c>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50">
        <f ca="1">IF(BA$63&gt;$C$17,0,-AZ$53*(12/$C$63))</f>
        <v>-412.12040000000002</v>
      </c>
      <c r="BA114" s="50">
        <f ca="1">IF(BA$63&lt;=$C$17,($C$34*BA$59*$B114/$C$63)*(IF(COUNTA($D114:AZ114)*(12/$C$63)&lt;=$C$9,0,1)),0)+IF(BB$63=$C$17,0,IF(BA$63=$C$17,$B114*(BA$60),0))</f>
        <v>0</v>
      </c>
      <c r="BB114" s="50">
        <f ca="1">IF(BB$63&lt;=$C$17,($C$34*BB$59*$B114/$C$63)*(IF(COUNTA($D114:BA114)*(12/$C$63)&lt;=$C$9,0,1)),0)+IF(BC$63=$C$17,0,IF(BB$63=$C$17,$B114*(BB$60),0))</f>
        <v>0</v>
      </c>
      <c r="BC114" s="50">
        <f ca="1">IF(BC$63&lt;=$C$17,($C$34*BC$59*$B114/$C$63)*(IF(COUNTA($D114:BB114)*(12/$C$63)&lt;=$C$9,0,1)),0)+IF(BD$63=$C$17,0,IF(BC$63=$C$17,$B114*(BC$60),0))</f>
        <v>0</v>
      </c>
      <c r="BD114" s="50">
        <f ca="1">IF(BD$63&lt;=$C$17,($C$34*BD$59*$B114/$C$63)*(IF(COUNTA($D114:BC114)*(12/$C$63)&lt;=$C$9,0,1)),0)+IF(BE$63=$C$17,0,IF(BD$63=$C$17,$B114*(BD$60),0))</f>
        <v>0</v>
      </c>
      <c r="BE114" s="50">
        <f ca="1">IF(BE$63&lt;=$C$17,($C$34*BE$59*$B114/$C$63)*(IF(COUNTA($D114:BD114)*(12/$C$63)&lt;=$C$9,0,1)),0)+IF(BF$63=$C$17,0,IF(BE$63=$C$17,$B114*(BE$60),0))</f>
        <v>1.5733333333333333</v>
      </c>
      <c r="BF114" s="50">
        <f ca="1">IF(BF$63&lt;=$C$17,($C$34*BF$59*$B114/$C$63)*(IF(COUNTA($D114:BE114)*(12/$C$63)&lt;=$C$9,0,1)),0)+IF(BG$63=$C$17,0,IF(BF$63=$C$17,$B114*(BF$60),0))</f>
        <v>1.5733333333333333</v>
      </c>
      <c r="BG114" s="50">
        <f ca="1">IF(BG$63&lt;=$C$17,($C$34*BG$59*$B114/$C$63)*(IF(COUNTA($D114:BF114)*(12/$C$63)&lt;=$C$9,0,1)),0)+IF(BH$63=$C$17,0,IF(BG$63=$C$17,$B114*(BG$60),0))</f>
        <v>1.5733333333333333</v>
      </c>
      <c r="BH114" s="50">
        <f ca="1">IF(BH$63&lt;=$C$17,($C$34*BH$59*$B114/$C$63)*(IF(COUNTA($D114:BG114)*(12/$C$63)&lt;=$C$9,0,1)),0)+IF(BI$63=$C$17,0,IF(BH$63=$C$17,$B114*(BH$60),0))</f>
        <v>1.5733333333333333</v>
      </c>
      <c r="BI114" s="50">
        <f ca="1">IF(BI$63&lt;=$C$17,($C$34*BI$59*$B114/$C$63)*(IF(COUNTA($D114:BH114)*(12/$C$63)&lt;=$C$9,0,1)),0)+IF(BJ$63=$C$17,0,IF(BI$63=$C$17,$B114*(BI$60),0))</f>
        <v>1.5733333333333333</v>
      </c>
      <c r="BJ114" s="50">
        <f ca="1">IF(BJ$63&lt;=$C$17,($C$34*BJ$59*$B114/$C$63)*(IF(COUNTA($D114:BI114)*(12/$C$63)&lt;=$C$9,0,1)),0)+IF(BK$63=$C$17,0,IF(BJ$63=$C$17,$B114*(BJ$60),0))</f>
        <v>1.5733333333333333</v>
      </c>
      <c r="BK114" s="50">
        <f ca="1">IF(BK$63&lt;=$C$17,($C$34*BK$59*$B114/$C$63)*(IF(COUNTA($D114:BJ114)*(12/$C$63)&lt;=$C$9,0,1)),0)+IF(BL$63=$C$17,0,IF(BK$63=$C$17,$B114*(BK$60),0))</f>
        <v>1.5733333333333333</v>
      </c>
      <c r="BL114" s="50">
        <f ca="1">IF(BL$63&lt;=$C$17,($C$34*BL$59*$B114/$C$63)*(IF(COUNTA($D114:BK114)*(12/$C$63)&lt;=$C$9,0,1)),0)+IF(BM$63=$C$17,0,IF(BL$63=$C$17,$B114*(BL$60),0))</f>
        <v>1.5733333333333333</v>
      </c>
      <c r="BM114" s="50">
        <f ca="1">IF(BM$63&lt;=$C$17,($C$34*BM$59*$B114/$C$63)*(IF(COUNTA($D114:BL114)*(12/$C$63)&lt;=$C$9,0,1)),0)+IF(BN$63=$C$17,0,IF(BM$63=$C$17,$B114*(BM$60),0))</f>
        <v>1.5733333333333333</v>
      </c>
      <c r="BN114" s="50">
        <f ca="1">IF(BN$63&lt;=$C$17,($C$34*BN$59*$B114/$C$63)*(IF(COUNTA($D114:BM114)*(12/$C$63)&lt;=$C$9,0,1)),0)+IF(BO$63=$C$17,0,IF(BN$63=$C$17,$B114*(BN$60),0))</f>
        <v>1.5733333333333333</v>
      </c>
      <c r="BO114" s="50">
        <f ca="1">IF(BO$63&lt;=$C$17,($C$34*BO$59*$B114/$C$63)*(IF(COUNTA($D114:BN114)*(12/$C$63)&lt;=$C$9,0,1)),0)+IF(BP$63=$C$17,0,IF(BO$63=$C$17,$B114*(BO$60),0))</f>
        <v>1.5733333333333333</v>
      </c>
      <c r="BP114" s="50">
        <f ca="1">IF(BP$63&lt;=$C$17,($C$34*BP$59*$B114/$C$63)*(IF(COUNTA($D114:BO114)*(12/$C$63)&lt;=$C$9,0,1)),0)+IF(BQ$63=$C$17,0,IF(BP$63=$C$17,$B114*(BP$60),0))</f>
        <v>1.5733333333333333</v>
      </c>
      <c r="BQ114" s="50">
        <f ca="1">IF(BQ$63&lt;=$C$17,($C$34*BQ$59*$B114/$C$63)*(IF(COUNTA($D114:BP114)*(12/$C$63)&lt;=$C$9,0,1)),0)+IF(BR$63=$C$17,0,IF(BQ$63=$C$17,$B114*(BQ$60),0))</f>
        <v>1.5733333333333333</v>
      </c>
      <c r="BR114" s="50">
        <f ca="1">IF(BR$63&lt;=$C$17,($C$34*BR$59*$B114/$C$63)*(IF(COUNTA($D114:BQ114)*(12/$C$63)&lt;=$C$9,0,1)),0)+IF(BS$63=$C$17,0,IF(BR$63=$C$17,$B114*(BR$60),0))</f>
        <v>1.5733333333333333</v>
      </c>
      <c r="BS114" s="50">
        <f ca="1">IF(BS$63&lt;=$C$17,($C$34*BS$59*$B114/$C$63)*(IF(COUNTA($D114:BR114)*(12/$C$63)&lt;=$C$9,0,1)),0)+IF(BT$63=$C$17,0,IF(BS$63=$C$17,$B114*(BS$60),0))</f>
        <v>1.5733333333333333</v>
      </c>
      <c r="BT114" s="50">
        <f ca="1">IF(BT$63&lt;=$C$17,($C$34*BT$59*$B114/$C$63)*(IF(COUNTA($D114:BS114)*(12/$C$63)&lt;=$C$9,0,1)),0)+IF(BU$63=$C$17,0,IF(BT$63=$C$17,$B114*(BT$60),0))</f>
        <v>1.5733333333333333</v>
      </c>
      <c r="BU114" s="50">
        <f ca="1">IF(BU$63&lt;=$C$17,($C$34*BU$59*$B114/$C$63)*(IF(COUNTA($D114:BT114)*(12/$C$63)&lt;=$C$9,0,1)),0)+IF(BV$63=$C$17,0,IF(BU$63=$C$17,$B114*(BU$60),0))</f>
        <v>1.5733333333333333</v>
      </c>
      <c r="BV114" s="50">
        <f ca="1">IF(BV$63&lt;=$C$17,($C$34*BV$59*$B114/$C$63)*(IF(COUNTA($D114:BU114)*(12/$C$63)&lt;=$C$9,0,1)),0)+IF(BW$63=$C$17,0,IF(BV$63=$C$17,$B114*(BV$60),0))</f>
        <v>1.5733333333333333</v>
      </c>
      <c r="BW114" s="50">
        <f ca="1">IF(BW$63&lt;=$C$17,($C$34*BW$59*$B114/$C$63)*(IF(COUNTA($D114:BV114)*(12/$C$63)&lt;=$C$9,0,1)),0)+IF(BX$63=$C$17,0,IF(BW$63=$C$17,$B114*(BW$60),0))</f>
        <v>1.5733333333333333</v>
      </c>
      <c r="BX114" s="50">
        <f ca="1">IF(BX$63&lt;=$C$17,($C$34*BX$59*$B114/$C$63)*(IF(COUNTA($D114:BW114)*(12/$C$63)&lt;=$C$9,0,1)),0)+IF(BY$63=$C$17,0,IF(BX$63=$C$17,$B114*(BX$60),0))</f>
        <v>1.5733333333333333</v>
      </c>
      <c r="BY114" s="50">
        <f ca="1">IF(BY$63&lt;=$C$17,($C$34*BY$59*$B114/$C$63)*(IF(COUNTA($D114:BX114)*(12/$C$63)&lt;=$C$9,0,1)),0)+IF(BZ$63=$C$17,0,IF(BY$63=$C$17,$B114*(BY$60),0))</f>
        <v>1.5733333333333333</v>
      </c>
      <c r="BZ114" s="50">
        <f ca="1">IF(BZ$63&lt;=$C$17,($C$34*BZ$59*$B114/$C$63)*(IF(COUNTA($D114:BY114)*(12/$C$63)&lt;=$C$9,0,1)),0)+IF(CA$63=$C$17,0,IF(BZ$63=$C$17,$B114*(BZ$60),0))</f>
        <v>1.5733333333333333</v>
      </c>
      <c r="CA114" s="50">
        <f ca="1">IF(CA$63&lt;=$C$17,($C$34*CA$59*$B114/$C$63)*(IF(COUNTA($D114:BZ114)*(12/$C$63)&lt;=$C$9,0,1)),0)+IF(CB$63=$C$17,0,IF(CA$63=$C$17,$B114*(CA$60),0))</f>
        <v>1.5733333333333333</v>
      </c>
      <c r="CB114" s="50">
        <f ca="1">IF(CB$63&lt;=$C$17,($C$34*CB$59*$B114/$C$63)*(IF(COUNTA($D114:CA114)*(12/$C$63)&lt;=$C$9,0,1)),0)+IF(CC$63=$C$17,0,IF(CB$63=$C$17,$B114*(CB$60),0))</f>
        <v>1.5733333333333333</v>
      </c>
      <c r="CC114" s="50">
        <f ca="1">IF(CC$63&lt;=$C$17,($C$34*CC$59*$B114/$C$63)*(IF(COUNTA($D114:CB114)*(12/$C$63)&lt;=$C$9,0,1)),0)+IF(CD$63=$C$17,0,IF(CC$63=$C$17,$B114*(CC$60),0))</f>
        <v>1.5733333333333333</v>
      </c>
      <c r="CD114" s="50">
        <f ca="1">IF(CD$63&lt;=$C$17,($C$34*CD$59*$B114/$C$63)*(IF(COUNTA($D114:CC114)*(12/$C$63)&lt;=$C$9,0,1)),0)+IF(CE$63=$C$17,0,IF(CD$63=$C$17,$B114*(CD$60),0))</f>
        <v>1.5733333333333333</v>
      </c>
      <c r="CE114" s="50">
        <f ca="1">IF(CE$63&lt;=$C$17,($C$34*CE$59*$B114/$C$63)*(IF(COUNTA($D114:CD114)*(12/$C$63)&lt;=$C$9,0,1)),0)+IF(CF$63=$C$17,0,IF(CE$63=$C$17,$B114*(CE$60),0))</f>
        <v>1.5733333333333333</v>
      </c>
      <c r="CF114" s="50">
        <f ca="1">IF(CF$63&lt;=$C$17,($C$34*CF$59*$B114/$C$63)*(IF(COUNTA($D114:CE114)*(12/$C$63)&lt;=$C$9,0,1)),0)+IF(CG$63=$C$17,0,IF(CF$63=$C$17,$B114*(CF$60),0))</f>
        <v>1.5733333333333333</v>
      </c>
      <c r="CG114" s="50">
        <f ca="1">IF(CG$63&lt;=$C$17,($C$34*CG$59*$B114/$C$63)*(IF(COUNTA($D114:CF114)*(12/$C$63)&lt;=$C$9,0,1)),0)+IF(CH$63=$C$17,0,IF(CG$63=$C$17,$B114*(CG$60),0))</f>
        <v>1.5733333333333333</v>
      </c>
      <c r="CH114" s="50">
        <f ca="1">IF(CH$63&lt;=$C$17,($C$34*CH$59*$B114/$C$63)*(IF(COUNTA($D114:CG114)*(12/$C$63)&lt;=$C$9,0,1)),0)+IF(CI$63=$C$17,0,IF(CH$63=$C$17,$B114*(CH$60),0))</f>
        <v>1.5733333333333333</v>
      </c>
      <c r="CI114" s="50">
        <f ca="1">IF(CI$63&lt;=$C$17,($C$34*CI$59*$B114/$C$63)*(IF(COUNTA($D114:CH114)*(12/$C$63)&lt;=$C$9,0,1)),0)+IF(CJ$63=$C$17,0,IF(CI$63=$C$17,$B114*(CI$60),0))</f>
        <v>1.5733333333333333</v>
      </c>
      <c r="CJ114" s="50">
        <f ca="1">IF(CJ$63&lt;=$C$17,($C$34*CJ$59*$B114/$C$63)*(IF(COUNTA($D114:CI114)*(12/$C$63)&lt;=$C$9,0,1)),0)+IF(CK$63=$C$17,0,IF(CJ$63=$C$17,$B114*(CJ$60),0))</f>
        <v>1.5733333333333333</v>
      </c>
      <c r="CK114" s="50">
        <f ca="1">IF(CK$63&lt;=$C$17,($C$34*CK$59*$B114/$C$63)*(IF(COUNTA($D114:CJ114)*(12/$C$63)&lt;=$C$9,0,1)),0)+IF(CL$63=$C$17,0,IF(CK$63=$C$17,$B114*(CK$60),0))</f>
        <v>1.5733333333333333</v>
      </c>
      <c r="CL114" s="50">
        <f ca="1">IF(CL$63&lt;=$C$17,($C$34*CL$59*$B114/$C$63)*(IF(COUNTA($D114:CK114)*(12/$C$63)&lt;=$C$9,0,1)),0)+IF(CM$63=$C$17,0,IF(CL$63=$C$17,$B114*(CL$60),0))</f>
        <v>1.5733333333333333</v>
      </c>
      <c r="CM114" s="50">
        <f ca="1">IF(CM$63&lt;=$C$17,($C$34*CM$59*$B114/$C$63)*(IF(COUNTA($D114:CL114)*(12/$C$63)&lt;=$C$9,0,1)),0)+IF(CN$63=$C$17,0,IF(CM$63=$C$17,$B114*(CM$60),0))</f>
        <v>1.5733333333333333</v>
      </c>
      <c r="CN114" s="50">
        <f ca="1">IF(CN$63&lt;=$C$17,($C$34*CN$59*$B114/$C$63)*(IF(COUNTA($D114:CM114)*(12/$C$63)&lt;=$C$9,0,1)),0)+IF(CO$63=$C$17,0,IF(CN$63=$C$17,$B114*(CN$60),0))</f>
        <v>1.5733333333333333</v>
      </c>
      <c r="CO114" s="50">
        <f ca="1">IF(CO$63&lt;=$C$17,($C$34*CO$59*$B114/$C$63)*(IF(COUNTA($D114:CN114)*(12/$C$63)&lt;=$C$9,0,1)),0)+IF(CP$63=$C$17,0,IF(CO$63=$C$17,$B114*(CO$60),0))</f>
        <v>1.5733333333333333</v>
      </c>
      <c r="CP114" s="50">
        <f ca="1">IF(CP$63&lt;=$C$17,($C$34*CP$59*$B114/$C$63)*(IF(COUNTA($D114:CO114)*(12/$C$63)&lt;=$C$9,0,1)),0)+IF(CQ$63=$C$17,0,IF(CP$63=$C$17,$B114*(CP$60),0))</f>
        <v>1.5733333333333333</v>
      </c>
      <c r="CQ114" s="50">
        <f ca="1">IF(CQ$63&lt;=$C$17,($C$34*CQ$59*$B114/$C$63)*(IF(COUNTA($D114:CP114)*(12/$C$63)&lt;=$C$9,0,1)),0)+IF(CR$63=$C$17,0,IF(CQ$63=$C$17,$B114*(CQ$60),0))</f>
        <v>1.5733333333333333</v>
      </c>
      <c r="CR114" s="50">
        <f ca="1">IF(CR$63&lt;=$C$17,($C$34*CR$59*$B114/$C$63)*(IF(COUNTA($D114:CQ114)*(12/$C$63)&lt;=$C$9,0,1)),0)+IF(CS$63=$C$17,0,IF(CR$63=$C$17,$B114*(CR$60),0))</f>
        <v>1.5733333333333333</v>
      </c>
      <c r="CS114" s="50">
        <f ca="1">IF(CS$63&lt;=$C$17,($C$34*CS$59*$B114/$C$63)*(IF(COUNTA($D114:CR114)*(12/$C$63)&lt;=$C$9,0,1)),0)+IF(CT$63=$C$17,0,IF(CS$63=$C$17,$B114*(CS$60),0))</f>
        <v>1.5733333333333333</v>
      </c>
      <c r="CT114" s="50">
        <f ca="1">IF(CT$63&lt;=$C$17,($C$34*CT$59*$B114/$C$63)*(IF(COUNTA($D114:CS114)*(12/$C$63)&lt;=$C$9,0,1)),0)+IF(CU$63=$C$17,0,IF(CT$63=$C$17,$B114*(CT$60),0))</f>
        <v>1.5733333333333333</v>
      </c>
      <c r="CU114" s="50">
        <f ca="1">IF(CU$63&lt;=$C$17,($C$34*CU$59*$B114/$C$63)*(IF(COUNTA($D114:CT114)*(12/$C$63)&lt;=$C$9,0,1)),0)+IF(CV$63=$C$17,0,IF(CU$63=$C$17,$B114*(CU$60),0))</f>
        <v>1.5733333333333333</v>
      </c>
      <c r="CV114" s="50">
        <f ca="1">IF(CV$63&lt;=$C$17,($C$34*CV$59*$B114/$C$63)*(IF(COUNTA($D114:CU114)*(12/$C$63)&lt;=$C$9,0,1)),0)+IF(CW$63=$C$17,0,IF(CV$63=$C$17,$B114*(CV$60),0))</f>
        <v>1.5733333333333333</v>
      </c>
      <c r="CW114" s="50">
        <f ca="1">IF(CW$63&lt;=$C$17,($C$34*CW$59*$B114/$C$63)*(IF(COUNTA($D114:CV114)*(12/$C$63)&lt;=$C$9,0,1)),0)+IF(CX$63=$C$17,0,IF(CW$63=$C$17,$B114*(CW$60),0))</f>
        <v>1.5733333333333333</v>
      </c>
      <c r="CX114" s="50">
        <f ca="1">IF(CX$63&lt;=$C$17,($C$34*CX$59*$B114/$C$63)*(IF(COUNTA($D114:CW114)*(12/$C$63)&lt;=$C$9,0,1)),0)+IF(CY$63=$C$17,0,IF(CX$63=$C$17,$B114*(CX$60),0))</f>
        <v>1.5733333333333333</v>
      </c>
      <c r="CY114" s="50">
        <f ca="1">IF(CY$63&lt;=$C$17,($C$34*CY$59*$B114/$C$63)*(IF(COUNTA($D114:CX114)*(12/$C$63)&lt;=$C$9,0,1)),0)+IF(CZ$63=$C$17,0,IF(CY$63=$C$17,$B114*(CY$60),0))</f>
        <v>1.5733333333333333</v>
      </c>
      <c r="CZ114" s="50">
        <f ca="1">IF(CZ$63&lt;=$C$17,($C$34*CZ$59*$B114/$C$63)*(IF(COUNTA($D114:CY114)*(12/$C$63)&lt;=$C$9,0,1)),0)+IF(DA$63=$C$17,0,IF(CZ$63=$C$17,$B114*(CZ$60),0))</f>
        <v>1.5733333333333333</v>
      </c>
      <c r="DA114" s="50">
        <f ca="1">IF(DA$63&lt;=$C$17,($C$34*DA$59*$B114/$C$63)*(IF(COUNTA($D114:CZ114)*(12/$C$63)&lt;=$C$9,0,1)),0)+IF(DB$63=$C$17,0,IF(DA$63=$C$17,$B114*(DA$60),0))</f>
        <v>1.5733333333333333</v>
      </c>
      <c r="DB114" s="50">
        <f ca="1">IF(DB$63&lt;=$C$17,($C$34*DB$59*$B114/$C$63)*(IF(COUNTA($D114:DA114)*(12/$C$63)&lt;=$C$9,0,1)),0)+IF(DC$63=$C$17,0,IF(DB$63=$C$17,$B114*(DB$60),0))</f>
        <v>1.5733333333333333</v>
      </c>
      <c r="DC114" s="50">
        <f ca="1">IF(DC$63&lt;=$C$17,($C$34*DC$59*$B114/$C$63)*(IF(COUNTA($D114:DB114)*(12/$C$63)&lt;=$C$9,0,1)),0)+IF(DD$63=$C$17,0,IF(DC$63=$C$17,$B114*(DC$60),0))</f>
        <v>1.5733333333333333</v>
      </c>
      <c r="DD114" s="50">
        <f ca="1">IF(DD$63&lt;=$C$17,($C$34*DD$59*$B114/$C$63)*(IF(COUNTA($D114:DC114)*(12/$C$63)&lt;=$C$9,0,1)),0)+IF(DE$63=$C$17,0,IF(DD$63=$C$17,$B114*(DD$60),0))</f>
        <v>1.5733333333333333</v>
      </c>
      <c r="DE114" s="50">
        <f ca="1">IF(DE$63&lt;=$C$17,($C$34*DE$59*$B114/$C$63)*(IF(COUNTA($D114:DD114)*(12/$C$63)&lt;=$C$9,0,1)),0)+IF(DF$63=$C$17,0,IF(DE$63=$C$17,$B114*(DE$60),0))</f>
        <v>1.5733333333333333</v>
      </c>
      <c r="DF114" s="50">
        <f ca="1">IF(DF$63&lt;=$C$17,($C$34*DF$59*$B114/$C$63)*(IF(COUNTA($D114:DE114)*(12/$C$63)&lt;=$C$9,0,1)),0)+IF(DG$63=$C$17,0,IF(DF$63=$C$17,$B114*(DF$60),0))</f>
        <v>1.5733333333333333</v>
      </c>
      <c r="DG114" s="50">
        <f ca="1">IF(DG$63&lt;=$C$17,($C$34*DG$59*$B114/$C$63)*(IF(COUNTA($D114:DF114)*(12/$C$63)&lt;=$C$9,0,1)),0)+IF(DH$63=$C$17,0,IF(DG$63=$C$17,$B114*(DG$60),0))</f>
        <v>1.5733333333333333</v>
      </c>
      <c r="DH114" s="50">
        <f ca="1">IF(DH$63&lt;=$C$17,($C$34*DH$59*$B114/$C$63)*(IF(COUNTA($D114:DG114)*(12/$C$63)&lt;=$C$9,0,1)),0)+IF(DI$63=$C$17,0,IF(DH$63=$C$17,$B114*(DH$60),0))</f>
        <v>1.5733333333333333</v>
      </c>
      <c r="DI114" s="50">
        <f ca="1">IF(DI$63&lt;=$C$17,($C$34*DI$59*$B114/$C$63)*(IF(COUNTA($D114:DH114)*(12/$C$63)&lt;=$C$9,0,1)),0)+IF(DJ$63=$C$17,0,IF(DI$63=$C$17,$B114*(DI$60),0))</f>
        <v>1.5733333333333333</v>
      </c>
      <c r="DJ114" s="50">
        <f ca="1">IF(DJ$63&lt;=$C$17,($C$34*DJ$59*$B114/$C$63)*(IF(COUNTA($D114:DI114)*(12/$C$63)&lt;=$C$9,0,1)),0)+IF(DK$63=$C$17,0,IF(DJ$63=$C$17,$B114*(DJ$60),0))</f>
        <v>1.5733333333333333</v>
      </c>
      <c r="DK114" s="50">
        <f ca="1">IF(DK$63&lt;=$C$17,($C$34*DK$59*$B114/$C$63)*(IF(COUNTA($D114:DJ114)*(12/$C$63)&lt;=$C$9,0,1)),0)+IF(DL$63=$C$17,0,IF(DK$63=$C$17,$B114*(DK$60),0))</f>
        <v>1.5733333333333333</v>
      </c>
      <c r="DL114" s="50">
        <f ca="1">IF(DL$63&lt;=$C$17,($C$34*DL$59*$B114/$C$63)*(IF(COUNTA($D114:DK114)*(12/$C$63)&lt;=$C$9,0,1)),0)+IF(DM$63=$C$17,0,IF(DL$63=$C$17,$B114*(DL$60),0))</f>
        <v>1.5733333333333333</v>
      </c>
      <c r="DM114" s="50">
        <f ca="1">IF(DM$63&lt;=$C$17,($C$34*DM$59*$B114/$C$63)*(IF(COUNTA($D114:DL114)*(12/$C$63)&lt;=$C$9,0,1)),0)+IF(DN$63=$C$17,0,IF(DM$63=$C$17,$B114*(DM$60),0))</f>
        <v>1.5733333333333333</v>
      </c>
      <c r="DN114" s="50">
        <f ca="1">IF(DN$63&lt;=$C$17,($C$34*DN$59*$B114/$C$63)*(IF(COUNTA($D114:DM114)*(12/$C$63)&lt;=$C$9,0,1)),0)+IF(DO$63=$C$17,0,IF(DN$63=$C$17,$B114*(DN$60),0))</f>
        <v>1.5733333333333333</v>
      </c>
      <c r="DO114" s="50">
        <f ca="1">IF(DO$63&lt;=$C$17,($C$34*DO$59*$B114/$C$63)*(IF(COUNTA($D114:DN114)*(12/$C$63)&lt;=$C$9,0,1)),0)+IF(DP$63=$C$17,0,IF(DO$63=$C$17,$B114*(DO$60),0))</f>
        <v>1.5733333333333333</v>
      </c>
      <c r="DP114" s="50">
        <f ca="1">IF(DP$63&lt;=$C$17,($C$34*DP$59*$B114/$C$63)*(IF(COUNTA($D114:DO114)*(12/$C$63)&lt;=$C$9,0,1)),0)+IF(DQ$63=$C$17,0,IF(DP$63=$C$17,$B114*(DP$60),0))</f>
        <v>1.5733333333333333</v>
      </c>
      <c r="DQ114" s="50">
        <f ca="1">IF(DQ$63&lt;=$C$17,($C$34*DQ$59*$B114/$C$63)*(IF(COUNTA($D114:DP114)*(12/$C$63)&lt;=$C$9,0,1)),0)+IF(DR$63=$C$17,0,IF(DQ$63=$C$17,$B114*(DQ$60),0))</f>
        <v>1.5733333333333333</v>
      </c>
      <c r="DR114" s="50">
        <f ca="1">IF(DR$63&lt;=$C$17,($C$34*DR$59*$B114/$C$63)*(IF(COUNTA($D114:DQ114)*(12/$C$63)&lt;=$C$9,0,1)),0)+IF(DS$63=$C$17,0,IF(DR$63=$C$17,$B114*(DR$60),0))</f>
        <v>1.5733333333333333</v>
      </c>
      <c r="DS114" s="50">
        <f ca="1">IF(DS$63&lt;=$C$17,($C$34*DS$59*$B114/$C$63)*(IF(COUNTA($D114:DR114)*(12/$C$63)&lt;=$C$9,0,1)),0)+IF(DT$63=$C$17,0,IF(DS$63=$C$17,$B114*(DS$60),0))</f>
        <v>1.5733333333333333</v>
      </c>
      <c r="DT114" s="50">
        <f ca="1">IF(DT$63&lt;=$C$17,($C$34*DT$59*$B114/$C$63)*(IF(COUNTA($D114:DS114)*(12/$C$63)&lt;=$C$9,0,1)),0)+IF(DU$63=$C$17,0,IF(DT$63=$C$17,$B114*(DT$60),0))</f>
        <v>386.55054931822832</v>
      </c>
      <c r="DU114" s="50">
        <f>IF(DU$63&lt;=$C$17,($C$34*DU$59*$B114/$C$63)*(IF(COUNTA($D114:DT114)*(12/$C$63)&lt;=$C$9,0,1)),0)+IF(DV$63=$C$17,0,IF(DU$63=$C$17,$B114*(DU$60),0))</f>
        <v>0</v>
      </c>
      <c r="DV114" s="50">
        <f>IF(DV$63&lt;=$C$17,($C$34*DV$59*$B114/$C$63)*(IF(COUNTA($D114:DU114)*(12/$C$63)&lt;=$C$9,0,1)),0)+IF(DW$63=$C$17,0,IF(DV$63=$C$17,$B114*(DV$60),0))</f>
        <v>0</v>
      </c>
      <c r="DW114" s="50">
        <f>IF(DW$63&lt;=$C$17,($C$34*DW$59*$B114/$C$63)*(IF(COUNTA($D114:DV114)*(12/$C$63)&lt;=$C$9,0,1)),0)+IF(DX$63=$C$17,0,IF(DW$63=$C$17,$B114*(DW$60),0))</f>
        <v>0</v>
      </c>
      <c r="DX114" s="50">
        <f>IF(DX$63&lt;=$C$17,($C$34*DX$59*$B114/$C$63)*(IF(COUNTA($D114:DW114)*(12/$C$63)&lt;=$C$9,0,1)),0)+IF(DY$63=$C$17,0,IF(DX$63=$C$17,$B114*(DX$60),0))</f>
        <v>0</v>
      </c>
      <c r="DY114" s="50">
        <f>IF(DY$63&lt;=$C$17,($C$34*DY$59*$B114/$C$63)*(IF(COUNTA($D114:DX114)*(12/$C$63)&lt;=$C$9,0,1)),0)+IF(DZ$63=$C$17,0,IF(DY$63=$C$17,$B114*(DY$60),0))</f>
        <v>0</v>
      </c>
      <c r="DZ114" s="50">
        <f>IF(DZ$63&lt;=$C$17,($C$34*DZ$59*$B114/$C$63)*(IF(COUNTA($D114:DY114)*(12/$C$63)&lt;=$C$9,0,1)),0)+IF(EA$63=$C$17,0,IF(DZ$63=$C$17,$B114*(DZ$60),0))</f>
        <v>0</v>
      </c>
      <c r="EA114" s="50">
        <f>IF(EA$63&lt;=$C$17,($C$34*EA$59*$B114/$C$63)*(IF(COUNTA($D114:DZ114)*(12/$C$63)&lt;=$C$9,0,1)),0)+IF(EB$63=$C$17,0,IF(EA$63=$C$17,$B114*(EA$60),0))</f>
        <v>0</v>
      </c>
      <c r="EB114" s="50">
        <f>IF(EB$63&lt;=$C$17,($C$34*EB$59*$B114/$C$63)*(IF(COUNTA($D114:EA114)*(12/$C$63)&lt;=$C$9,0,1)),0)+IF(EC$63=$C$17,0,IF(EB$63=$C$17,$B114*(EB$60),0))</f>
        <v>0</v>
      </c>
      <c r="EC114" s="50">
        <f>IF(EC$63&lt;=$C$17,($C$34*EC$59*$B114/$C$63)*(IF(COUNTA($D114:EB114)*(12/$C$63)&lt;=$C$9,0,1)),0)+IF(ED$63=$C$17,0,IF(EC$63=$C$17,$B114*(EC$60),0))</f>
        <v>0</v>
      </c>
      <c r="ED114" s="50">
        <f>IF(ED$63&lt;=$C$17,($C$34*ED$59*$B114/$C$63)*(IF(COUNTA($D114:EC114)*(12/$C$63)&lt;=$C$9,0,1)),0)+IF(EE$63=$C$17,0,IF(ED$63=$C$17,$B114*(ED$60),0))</f>
        <v>0</v>
      </c>
      <c r="EE114" s="50">
        <f>IF(EE$63&lt;=$C$17,($C$34*EE$59*$B114/$C$63)*(IF(COUNTA($D114:ED114)*(12/$C$63)&lt;=$C$9,0,1)),0)+IF(EF$63=$C$17,0,IF(EE$63=$C$17,$B114*(EE$60),0))</f>
        <v>0</v>
      </c>
      <c r="EF114" s="50">
        <f>IF(EF$63&lt;=$C$17,($C$34*EF$59*$B114/$C$63)*(IF(COUNTA($D114:EE114)*(12/$C$63)&lt;=$C$9,0,1)),0)+IF(EG$63=$C$17,0,IF(EF$63=$C$17,$B114*(EF$60),0))</f>
        <v>0</v>
      </c>
      <c r="EG114" s="50">
        <f>IF(EG$63&lt;=$C$17,($C$34*EG$59*$B114/$C$63)*(IF(COUNTA($D114:EF114)*(12/$C$63)&lt;=$C$9,0,1)),0)+IF(EH$63=$C$17,0,IF(EG$63=$C$17,$B114*(EG$60),0))</f>
        <v>0</v>
      </c>
      <c r="EH114" s="50">
        <f>IF(EH$63&lt;=$C$17,($C$34*EH$59*$B114/$C$63)*(IF(COUNTA($D114:EG114)*(12/$C$63)&lt;=$C$9,0,1)),0)+IF(EI$63=$C$17,0,IF(EH$63=$C$17,$B114*(EH$60),0))</f>
        <v>0</v>
      </c>
      <c r="EI114" s="50">
        <f>IF(EI$63&lt;=$C$17,($C$34*EI$59*$B114/$C$63)*(IF(COUNTA($D114:EH114)*(12/$C$63)&lt;=$C$9,0,1)),0)+IF(EJ$63=$C$17,0,IF(EI$63=$C$17,$B114*(EI$60),0))</f>
        <v>0</v>
      </c>
      <c r="EJ114" s="50">
        <f>IF(EJ$63&lt;=$C$17,($C$34*EJ$59*$B114/$C$63)*(IF(COUNTA($D114:EI114)*(12/$C$63)&lt;=$C$9,0,1)),0)+IF(EK$63=$C$17,0,IF(EJ$63=$C$17,$B114*(EJ$60),0))</f>
        <v>0</v>
      </c>
      <c r="EK114" s="50">
        <f>IF(EK$63&lt;=$C$17,($C$34*EK$59*$B114/$C$63)*(IF(COUNTA($D114:EJ114)*(12/$C$63)&lt;=$C$9,0,1)),0)+IF(EL$63=$C$17,0,IF(EK$63=$C$17,$B114*(EK$60),0))</f>
        <v>0</v>
      </c>
      <c r="EL114" s="50">
        <f>IF(EL$63&lt;=$C$17,($C$34*EL$59*$B114/$C$63)*(IF(COUNTA($D114:EK114)*(12/$C$63)&lt;=$C$9,0,1)),0)+IF(EM$63=$C$17,0,IF(EL$63=$C$17,$B114*(EL$60),0))</f>
        <v>0</v>
      </c>
      <c r="EM114" s="50">
        <f>IF(EM$63&lt;=$C$17,($C$34*EM$59*$B114/$C$63)*(IF(COUNTA($D114:EL114)*(12/$C$63)&lt;=$C$9,0,1)),0)+IF(EN$63=$C$17,0,IF(EM$63=$C$17,$B114*(EM$60),0))</f>
        <v>0</v>
      </c>
      <c r="EN114" s="50">
        <f>IF(EN$63&lt;=$C$17,($C$34*EN$59*$B114/$C$63)*(IF(COUNTA($D114:EM114)*(12/$C$63)&lt;=$C$9,0,1)),0)+IF(EO$63=$C$17,0,IF(EN$63=$C$17,$B114*(EN$60),0))</f>
        <v>0</v>
      </c>
      <c r="EO114" s="50">
        <f>IF(EO$63&lt;=$C$17,($C$34*EO$59*$B114/$C$63)*(IF(COUNTA($D114:EN114)*(12/$C$63)&lt;=$C$9,0,1)),0)+IF(EP$63=$C$17,0,IF(EO$63=$C$17,$B114*(EO$60),0))</f>
        <v>0</v>
      </c>
      <c r="EP114" s="50">
        <f>IF(EP$63&lt;=$C$17,($C$34*EP$59*$B114/$C$63)*(IF(COUNTA($D114:EO114)*(12/$C$63)&lt;=$C$9,0,1)),0)+IF(EQ$63=$C$17,0,IF(EP$63=$C$17,$B114*(EP$60),0))</f>
        <v>0</v>
      </c>
      <c r="EQ114" s="50">
        <f>IF(EQ$63&lt;=$C$17,($C$34*EQ$59*$B114/$C$63)*(IF(COUNTA($D114:EP114)*(12/$C$63)&lt;=$C$9,0,1)),0)+IF(ER$63=$C$17,0,IF(EQ$63=$C$17,$B114*(EQ$60),0))</f>
        <v>0</v>
      </c>
      <c r="ER114" s="50">
        <f>IF(ER$63&lt;=$C$17,($C$34*ER$59*$B114/$C$63)*(IF(COUNTA($D114:EQ114)*(12/$C$63)&lt;=$C$9,0,1)),0)+IF(ES$63=$C$17,0,IF(ER$63=$C$17,$B114*(ER$60),0))</f>
        <v>0</v>
      </c>
      <c r="ES114" s="50">
        <f>IF(ES$63&lt;=$C$17,($C$34*ES$59*$B114/$C$63)*(IF(COUNTA($D114:ER114)*(12/$C$63)&lt;=$C$9,0,1)),0)+IF(ET$63=$C$17,0,IF(ES$63=$C$17,$B114*(ES$60),0))</f>
        <v>0</v>
      </c>
      <c r="ET114" s="50">
        <f>IF(ET$63&lt;=$C$17,($C$34*ET$59*$B114/$C$63)*(IF(COUNTA($D114:ES114)*(12/$C$63)&lt;=$C$9,0,1)),0)+IF(EU$63=$C$17,0,IF(ET$63=$C$17,$B114*(ET$60),0))</f>
        <v>0</v>
      </c>
      <c r="EU114" s="50">
        <f>IF(EU$63&lt;=$C$17,($C$34*EU$59*$B114/$C$63)*(IF(COUNTA($D114:ET114)*(12/$C$63)&lt;=$C$9,0,1)),0)+IF(EV$63=$C$17,0,IF(EU$63=$C$17,$B114*(EU$60),0))</f>
        <v>0</v>
      </c>
      <c r="EV114" s="50">
        <f>IF(EV$63&lt;=$C$17,($C$34*EV$59*$B114/$C$63)*(IF(COUNTA($D114:EU114)*(12/$C$63)&lt;=$C$9,0,1)),0)+IF(EW$63=$C$17,0,IF(EV$63=$C$17,$B114*(EV$60),0))</f>
        <v>0</v>
      </c>
      <c r="EW114" s="50">
        <f>IF(EW$63&lt;=$C$17,($C$34*EW$59*$B114/$C$63)*(IF(COUNTA($D114:EV114)*(12/$C$63)&lt;=$C$9,0,1)),0)+IF(EX$63=$C$17,0,IF(EW$63=$C$17,$B114*(EW$60),0))</f>
        <v>0</v>
      </c>
      <c r="EX114" s="50">
        <f>IF(EX$63&lt;=$C$17,($C$34*EX$59*$B114/$C$63)*(IF(COUNTA($D114:EW114)*(12/$C$63)&lt;=$C$9,0,1)),0)+IF(EY$63=$C$17,0,IF(EX$63=$C$17,$B114*(EX$60),0))</f>
        <v>0</v>
      </c>
      <c r="EY114" s="50">
        <f>IF(EY$63&lt;=$C$17,($C$34*EY$59*$B114/$C$63)*(IF(COUNTA($D114:EX114)*(12/$C$63)&lt;=$C$9,0,1)),0)+IF(EZ$63=$C$17,0,IF(EY$63=$C$17,$B114*(EY$60),0))</f>
        <v>0</v>
      </c>
      <c r="EZ114" s="50">
        <f>IF(EZ$63&lt;=$C$17,($C$34*EZ$59*$B114/$C$63)*(IF(COUNTA($D114:EY114)*(12/$C$63)&lt;=$C$9,0,1)),0)+IF(FA$63=$C$17,0,IF(EZ$63=$C$17,$B114*(EZ$60),0))</f>
        <v>0</v>
      </c>
      <c r="FA114" s="50">
        <f>IF(FA$63&lt;=$C$17,($C$34*FA$59*$B114/$C$63)*(IF(COUNTA($D114:EZ114)*(12/$C$63)&lt;=$C$9,0,1)),0)+IF(FB$63=$C$17,0,IF(FA$63=$C$17,$B114*(FA$60),0))</f>
        <v>0</v>
      </c>
      <c r="FB114" s="50">
        <f>IF(FB$63&lt;=$C$17,($C$34*FB$59*$B114/$C$63)*(IF(COUNTA($D114:FA114)*(12/$C$63)&lt;=$C$9,0,1)),0)+IF(FC$63=$C$17,0,IF(FB$63=$C$17,$B114*(FB$60),0))</f>
        <v>0</v>
      </c>
      <c r="FC114" s="50">
        <f>IF(FC$63&lt;=$C$17,($C$34*FC$59*$B114/$C$63)*(IF(COUNTA($D114:FB114)*(12/$C$63)&lt;=$C$9,0,1)),0)+IF(FD$63=$C$17,0,IF(FC$63=$C$17,$B114*(FC$60),0))</f>
        <v>0</v>
      </c>
      <c r="FD114" s="50">
        <f>IF(FD$63&lt;=$C$17,($C$34*FD$59*$B114/$C$63)*(IF(COUNTA($D114:FC114)*(12/$C$63)&lt;=$C$9,0,1)),0)+IF(FE$63=$C$17,0,IF(FD$63=$C$17,$B114*(FD$60),0))</f>
        <v>0</v>
      </c>
      <c r="FE114" s="50">
        <f>IF(FE$63&lt;=$C$17,($C$34*FE$59*$B114/$C$63)*(IF(COUNTA($D114:FD114)*(12/$C$63)&lt;=$C$9,0,1)),0)+IF(FF$63=$C$17,0,IF(FE$63=$C$17,$B114*(FE$60),0))</f>
        <v>0</v>
      </c>
      <c r="FF114" s="50">
        <f>IF(FF$63&lt;=$C$17,($C$34*FF$59*$B114/$C$63)*(IF(COUNTA($D114:FE114)*(12/$C$63)&lt;=$C$9,0,1)),0)+IF(FG$63=$C$17,0,IF(FF$63=$C$17,$B114*(FF$60),0))</f>
        <v>0</v>
      </c>
      <c r="FG114" s="50">
        <f>IF(FG$63&lt;=$C$17,($C$34*FG$59*$B114/$C$63)*(IF(COUNTA($D114:FF114)*(12/$C$63)&lt;=$C$9,0,1)),0)+IF(FH$63=$C$17,0,IF(FG$63=$C$17,$B114*(FG$60),0))</f>
        <v>0</v>
      </c>
      <c r="FH114" s="50">
        <f>IF(FH$63&lt;=$C$17,($C$34*FH$59*$B114/$C$63)*(IF(COUNTA($D114:FG114)*(12/$C$63)&lt;=$C$9,0,1)),0)+IF(FI$63=$C$17,0,IF(FH$63=$C$17,$B114*(FH$60),0))</f>
        <v>0</v>
      </c>
      <c r="FI114" s="50">
        <f>IF(FI$63&lt;=$C$17,($C$34*FI$59*$B114/$C$63)*(IF(COUNTA($D114:FH114)*(12/$C$63)&lt;=$C$9,0,1)),0)+IF(FJ$63=$C$17,0,IF(FI$63=$C$17,$B114*(FI$60),0))</f>
        <v>0</v>
      </c>
      <c r="FJ114" s="50">
        <f>IF(FJ$63&lt;=$C$17,($C$34*FJ$59*$B114/$C$63)*(IF(COUNTA($D114:FI114)*(12/$C$63)&lt;=$C$9,0,1)),0)+IF(FK$63=$C$17,0,IF(FJ$63=$C$17,$B114*(FJ$60),0))</f>
        <v>0</v>
      </c>
      <c r="FK114" s="50">
        <f>IF(FK$63&lt;=$C$17,($C$34*FK$59*$B114/$C$63)*(IF(COUNTA($D114:FJ114)*(12/$C$63)&lt;=$C$9,0,1)),0)+IF(FL$63=$C$17,0,IF(FK$63=$C$17,$B114*(FK$60),0))</f>
        <v>0</v>
      </c>
      <c r="FL114" s="50">
        <f>IF(FL$63&lt;=$C$17,($C$34*FL$59*$B114/$C$63)*(IF(COUNTA($D114:FK114)*(12/$C$63)&lt;=$C$9,0,1)),0)+IF(FM$63=$C$17,0,IF(FL$63=$C$17,$B114*(FL$60),0))</f>
        <v>0</v>
      </c>
      <c r="FM114" s="50">
        <f>IF(FM$63&lt;=$C$17,($C$34*FM$59*$B114/$C$63)*(IF(COUNTA($D114:FL114)*(12/$C$63)&lt;=$C$9,0,1)),0)+IF(FN$63=$C$17,0,IF(FM$63=$C$17,$B114*(FM$60),0))</f>
        <v>0</v>
      </c>
      <c r="FN114" s="50">
        <f>IF(FN$63&lt;=$C$17,($C$34*FN$59*$B114/$C$63)*(IF(COUNTA($D114:FM114)*(12/$C$63)&lt;=$C$9,0,1)),0)+IF(FO$63=$C$17,0,IF(FN$63=$C$17,$B114*(FN$60),0))</f>
        <v>0</v>
      </c>
      <c r="FO114" s="50">
        <f>IF(FO$63&lt;=$C$17,($C$34*FO$59*$B114/$C$63)*(IF(COUNTA($D114:FN114)*(12/$C$63)&lt;=$C$9,0,1)),0)+IF(FP$63=$C$17,0,IF(FO$63=$C$17,$B114*(FO$60),0))</f>
        <v>0</v>
      </c>
      <c r="FP114" s="50">
        <f>IF(FP$63&lt;=$C$17,($C$34*FP$59*$B114/$C$63)*(IF(COUNTA($D114:FO114)*(12/$C$63)&lt;=$C$9,0,1)),0)+IF(FQ$63=$C$17,0,IF(FP$63=$C$17,$B114*(FP$60),0))</f>
        <v>0</v>
      </c>
      <c r="FQ114" s="50">
        <f>IF(FQ$63&lt;=$C$17,($C$34*FQ$59*$B114/$C$63)*(IF(COUNTA($D114:FP114)*(12/$C$63)&lt;=$C$9,0,1)),0)+IF(FR$63=$C$17,0,IF(FQ$63=$C$17,$B114*(FQ$60),0))</f>
        <v>0</v>
      </c>
      <c r="FR114" s="50">
        <f>IF(FR$63&lt;=$C$17,($C$34*FR$59*$B114/$C$63)*(IF(COUNTA($D114:FQ114)*(12/$C$63)&lt;=$C$9,0,1)),0)+IF(FS$63=$C$17,0,IF(FR$63=$C$17,$B114*(FR$60),0))</f>
        <v>0</v>
      </c>
      <c r="FS114" s="50">
        <f>IF(FS$63&lt;=$C$17,($C$34*FS$59*$B114/$C$63)*(IF(COUNTA($D114:FR114)*(12/$C$63)&lt;=$C$9,0,1)),0)+IF(FT$63=$C$17,0,IF(FS$63=$C$17,$B114*(FS$60),0))</f>
        <v>0</v>
      </c>
      <c r="FT114" s="50">
        <f>IF(FT$63&lt;=$C$17,($C$34*FT$59*$B114/$C$63)*(IF(COUNTA($D114:FS114)*(12/$C$63)&lt;=$C$9,0,1)),0)+IF(FU$63=$C$17,0,IF(FT$63=$C$17,$B114*(FT$60),0))</f>
        <v>0</v>
      </c>
      <c r="FU114" s="50">
        <f>IF(FU$63&lt;=$C$17,($C$34*FU$59*$B114/$C$63)*(IF(COUNTA($D114:FT114)*(12/$C$63)&lt;=$C$9,0,1)),0)+IF(FV$63=$C$17,0,IF(FU$63=$C$17,$B114*(FU$60),0))</f>
        <v>0</v>
      </c>
      <c r="FV114" s="50">
        <f>IF(FV$63&lt;=$C$17,($C$34*FV$59*$B114/$C$63)*(IF(COUNTA($D114:FU114)*(12/$C$63)&lt;=$C$9,0,1)),0)+IF(FW$63=$C$17,0,IF(FV$63=$C$17,$B114*(FV$60),0))</f>
        <v>0</v>
      </c>
      <c r="FW114" s="50">
        <f>IF(FW$63&lt;=$C$17,($C$34*FW$59*$B114/$C$63)*(IF(COUNTA($D114:FV114)*(12/$C$63)&lt;=$C$9,0,1)),0)+IF(FX$63=$C$17,0,IF(FW$63=$C$17,$B114*(FW$60),0))</f>
        <v>0</v>
      </c>
      <c r="FX114" s="50">
        <f>IF(FX$63&lt;=$C$17,($C$34*FX$59*$B114/$C$63)*(IF(COUNTA($D114:FW114)*(12/$C$63)&lt;=$C$9,0,1)),0)+IF(FY$63=$C$17,0,IF(FX$63=$C$17,$B114*(FX$60),0))</f>
        <v>0</v>
      </c>
      <c r="FY114" s="50">
        <f>IF(FY$63&lt;=$C$17,($C$34*FY$59*$B114/$C$63)*(IF(COUNTA($D114:FX114)*(12/$C$63)&lt;=$C$9,0,1)),0)+IF(FZ$63=$C$17,0,IF(FY$63=$C$17,$B114*(FY$60),0))</f>
        <v>0</v>
      </c>
      <c r="FZ114" s="50">
        <f>IF(FZ$63&lt;=$C$17,($C$34*FZ$59*$B114/$C$63)*(IF(COUNTA($D114:FY114)*(12/$C$63)&lt;=$C$9,0,1)),0)+IF(GA$63=$C$17,0,IF(FZ$63=$C$17,$B114*(FZ$60),0))</f>
        <v>0</v>
      </c>
      <c r="GA114" s="50">
        <f>IF(GA$63&lt;=$C$17,($C$34*GA$59*$B114/$C$63)*(IF(COUNTA($D114:FZ114)*(12/$C$63)&lt;=$C$9,0,1)),0)+IF(GB$63=$C$17,0,IF(GA$63=$C$17,$B114*(GA$60),0))</f>
        <v>0</v>
      </c>
      <c r="GB114" s="50">
        <f>IF(GB$63&lt;=$C$17,($C$34*GB$59*$B114/$C$63)*(IF(COUNTA($D114:GA114)*(12/$C$63)&lt;=$C$9,0,1)),0)+IF(GC$63=$C$17,0,IF(GB$63=$C$17,$B114*(GB$60),0))</f>
        <v>0</v>
      </c>
      <c r="GC114" s="50">
        <f>IF(GC$63&lt;=$C$17,($C$34*GC$59*$B114/$C$63)*(IF(COUNTA($D114:GB114)*(12/$C$63)&lt;=$C$9,0,1)),0)+IF(GD$63=$C$17,0,IF(GC$63=$C$17,$B114*(GC$60),0))</f>
        <v>0</v>
      </c>
      <c r="GD114" s="50">
        <f>IF(GD$63&lt;=$C$17,($C$34*GD$59*$B114/$C$63)*(IF(COUNTA($D114:GC114)*(12/$C$63)&lt;=$C$9,0,1)),0)+IF(GE$63=$C$17,0,IF(GD$63=$C$17,$B114*(GD$60),0))</f>
        <v>0</v>
      </c>
      <c r="GE114" s="50">
        <f>IF(GE$63&lt;=$C$17,($C$34*GE$59*$B114/$C$63)*(IF(COUNTA($D114:GD114)*(12/$C$63)&lt;=$C$9,0,1)),0)+IF(GF$63=$C$17,0,IF(GE$63=$C$17,$B114*(GE$60),0))</f>
        <v>0</v>
      </c>
      <c r="GF114" s="50">
        <f>IF(GF$63&lt;=$C$17,($C$34*GF$59*$B114/$C$63)*(IF(COUNTA($D114:GE114)*(12/$C$63)&lt;=$C$9,0,1)),0)+IF(GG$63=$C$17,0,IF(GF$63=$C$17,$B114*(GF$60),0))</f>
        <v>0</v>
      </c>
      <c r="GG114" s="50">
        <f>IF(GG$63&lt;=$C$17,($C$34*GG$59*$B114/$C$63)*(IF(COUNTA($D114:GF114)*(12/$C$63)&lt;=$C$9,0,1)),0)+IF(GH$63=$C$17,0,IF(GG$63=$C$17,$B114*(GG$60),0))</f>
        <v>0</v>
      </c>
      <c r="GH114" s="50">
        <f>IF(GH$63&lt;=$C$17,($C$34*GH$59*$B114/$C$63)*(IF(COUNTA($D114:GG114)*(12/$C$63)&lt;=$C$9,0,1)),0)+IF(GI$63=$C$17,0,IF(GH$63=$C$17,$B114*(GH$60),0))</f>
        <v>0</v>
      </c>
      <c r="GI114" s="50">
        <f>IF(GI$63&lt;=$C$17,($C$34*GI$59*$B114/$C$63)*(IF(COUNTA($D114:GH114)*(12/$C$63)&lt;=$C$9,0,1)),0)+IF(GJ$63=$C$17,0,IF(GI$63=$C$17,$B114*(GI$60),0))</f>
        <v>0</v>
      </c>
      <c r="GJ114" s="50">
        <f>IF(GJ$63&lt;=$C$17,($C$34*GJ$59*$B114/$C$63)*(IF(COUNTA($D114:GI114)*(12/$C$63)&lt;=$C$9,0,1)),0)+IF(GK$63=$C$17,0,IF(GJ$63=$C$17,$B114*(GJ$60),0))</f>
        <v>0</v>
      </c>
      <c r="GK114" s="50">
        <f>IF(GK$63&lt;=$C$17,($C$34*GK$59*$B114/$C$63)*(IF(COUNTA($D114:GJ114)*(12/$C$63)&lt;=$C$9,0,1)),0)+IF(GL$63=$C$17,0,IF(GK$63=$C$17,$B114*(GK$60),0))</f>
        <v>0</v>
      </c>
      <c r="GL114" s="50">
        <f>IF(GL$63&lt;=$C$17,($C$34*GL$59*$B114/$C$63)*(IF(COUNTA($D114:GK114)*(12/$C$63)&lt;=$C$9,0,1)),0)+IF(GM$63=$C$17,0,IF(GL$63=$C$17,$B114*(GL$60),0))</f>
        <v>0</v>
      </c>
      <c r="GM114" s="50">
        <f>IF(GM$63&lt;=$C$17,($C$34*GM$59*$B114/$C$63)*(IF(COUNTA($D114:GL114)*(12/$C$63)&lt;=$C$9,0,1)),0)+IF(GN$63=$C$17,0,IF(GM$63=$C$17,$B114*(GM$60),0))</f>
        <v>0</v>
      </c>
      <c r="GN114" s="50">
        <f>IF(GN$63&lt;=$C$17,($C$34*GN$59*$B114/$C$63)*(IF(COUNTA($D114:GM114)*(12/$C$63)&lt;=$C$9,0,1)),0)+IF(GO$63=$C$17,0,IF(GN$63=$C$17,$B114*(GN$60),0))</f>
        <v>0</v>
      </c>
      <c r="GO114" s="50">
        <f>IF(GO$63&lt;=$C$17,($C$34*GO$59*$B114/$C$63)*(IF(COUNTA($D114:GN114)*(12/$C$63)&lt;=$C$9,0,1)),0)+IF(GP$63=$C$17,0,IF(GO$63=$C$17,$B114*(GO$60),0))</f>
        <v>0</v>
      </c>
      <c r="GP114" s="50">
        <f>IF(GP$63&lt;=$C$17,($C$34*GP$59*$B114/$C$63)*(IF(COUNTA($D114:GO114)*(12/$C$63)&lt;=$C$9,0,1)),0)+IF(GQ$63=$C$17,0,IF(GP$63=$C$17,$B114*(GP$60),0))</f>
        <v>0</v>
      </c>
      <c r="GQ114" s="50">
        <f>IF(GQ$63&lt;=$C$17,($C$34*GQ$59*$B114/$C$63)*(IF(COUNTA($D114:GP114)*(12/$C$63)&lt;=$C$9,0,1)),0)+IF(GR$63=$C$17,0,IF(GQ$63=$C$17,$B114*(GQ$60),0))</f>
        <v>0</v>
      </c>
      <c r="GR114" s="50">
        <f>IF(GR$63&lt;=$C$17,($C$34*GR$59*$B114/$C$63)*(IF(COUNTA($D114:GQ114)*(12/$C$63)&lt;=$C$9,0,1)),0)+IF(GS$63=$C$17,0,IF(GR$63=$C$17,$B114*(GR$60),0))</f>
        <v>0</v>
      </c>
      <c r="GS114" s="50">
        <f>IF(GS$63&lt;=$C$17,($C$34*GS$59*$B114/$C$63)*(IF(COUNTA($D114:GR114)*(12/$C$63)&lt;=$C$9,0,1)),0)+IF(GT$63=$C$17,0,IF(GS$63=$C$17,$B114*(GS$60),0))</f>
        <v>0</v>
      </c>
      <c r="GT114" s="50">
        <f>IF(GT$63&lt;=$C$17,($C$34*GT$59*$B114/$C$63)*(IF(COUNTA($D114:GS114)*(12/$C$63)&lt;=$C$9,0,1)),0)+IF(GU$63=$C$17,0,IF(GT$63=$C$17,$B114*(GT$60),0))</f>
        <v>0</v>
      </c>
      <c r="GU114" s="50">
        <f>IF(GU$63&lt;=$C$17,($C$34*GU$59*$B114/$C$63)*(IF(COUNTA($D114:GT114)*(12/$C$63)&lt;=$C$9,0,1)),0)+IF(GV$63=$C$17,0,IF(GU$63=$C$17,$B114*(GU$60),0))</f>
        <v>0</v>
      </c>
      <c r="GV114" s="50">
        <f>IF(GV$63&lt;=$C$17,($C$34*GV$59*$B114/$C$63)*(IF(COUNTA($D114:GU114)*(12/$C$63)&lt;=$C$9,0,1)),0)+IF(GW$63=$C$17,0,IF(GV$63=$C$17,$B114*(GV$60),0))</f>
        <v>0</v>
      </c>
      <c r="GW114" s="50">
        <f>IF(GW$63&lt;=$C$17,($C$34*GW$59*$B114/$C$63)*(IF(COUNTA($D114:GV114)*(12/$C$63)&lt;=$C$9,0,1)),0)+IF(GX$63=$C$17,0,IF(GW$63=$C$17,$B114*(GW$60),0))</f>
        <v>0</v>
      </c>
      <c r="GX114" s="50">
        <f>IF(GX$63&lt;=$C$17,($C$34*GX$59*$B114/$C$63)*(IF(COUNTA($D114:GW114)*(12/$C$63)&lt;=$C$9,0,1)),0)+IF(GY$63=$C$17,0,IF(GX$63=$C$17,$B114*(GX$60),0))</f>
        <v>0</v>
      </c>
      <c r="GY114" s="50">
        <f>IF(GY$63&lt;=$C$17,($C$34*GY$59*$B114/$C$63)*(IF(COUNTA($D114:GX114)*(12/$C$63)&lt;=$C$9,0,1)),0)+IF(GZ$63=$C$17,0,IF(GY$63=$C$17,$B114*(GY$60),0))</f>
        <v>0</v>
      </c>
      <c r="GZ114" s="50">
        <f>IF(GZ$63&lt;=$C$17,($C$34*GZ$59*$B114/$C$63)*(IF(COUNTA($D114:GY114)*(12/$C$63)&lt;=$C$9,0,1)),0)+IF(HA$63=$C$17,0,IF(GZ$63=$C$17,$B114*(GZ$60),0))</f>
        <v>0</v>
      </c>
      <c r="HA114" s="50">
        <f>IF(HA$63&lt;=$C$17,($C$34*HA$59*$B114/$C$63)*(IF(COUNTA($D114:GZ114)*(12/$C$63)&lt;=$C$9,0,1)),0)+IF(HB$63=$C$17,0,IF(HA$63=$C$17,$B114*(HA$60),0))</f>
        <v>0</v>
      </c>
      <c r="HB114" s="50">
        <f>IF(HB$63&lt;=$C$17,($C$34*HB$59*$B114/$C$63)*(IF(COUNTA($D114:HA114)*(12/$C$63)&lt;=$C$9,0,1)),0)+IF(HC$63=$C$17,0,IF(HB$63=$C$17,$B114*(HB$60),0))</f>
        <v>0</v>
      </c>
      <c r="HC114" s="50">
        <f>IF(HC$63&lt;=$C$17,($C$34*HC$59*$B114/$C$63)*(IF(COUNTA($D114:HB114)*(12/$C$63)&lt;=$C$9,0,1)),0)+IF(HD$63=$C$17,0,IF(HC$63=$C$17,$B114*(HC$60),0))</f>
        <v>0</v>
      </c>
      <c r="HD114" s="50">
        <f>IF(HD$63&lt;=$C$17,($C$34*HD$59*$B114/$C$63)*(IF(COUNTA($D114:HC114)*(12/$C$63)&lt;=$C$9,0,1)),0)+IF(HE$63=$C$17,0,IF(HD$63=$C$17,$B114*(HD$60),0))</f>
        <v>0</v>
      </c>
      <c r="HE114" s="50">
        <f>IF(HE$63&lt;=$C$17,($C$34*HE$59*$B114/$C$63)*(IF(COUNTA($D114:HD114)*(12/$C$63)&lt;=$C$9,0,1)),0)+IF(HF$63=$C$17,0,IF(HE$63=$C$17,$B114*(HE$60),0))</f>
        <v>0</v>
      </c>
      <c r="HF114" s="50">
        <f>IF(HF$63&lt;=$C$17,($C$34*HF$59*$B114/$C$63)*(IF(COUNTA($D114:HE114)*(12/$C$63)&lt;=$C$9,0,1)),0)+IF(HG$63=$C$17,0,IF(HF$63=$C$17,$B114*(HF$60),0))</f>
        <v>0</v>
      </c>
      <c r="HG114" s="50">
        <f>IF(HG$63&lt;=$C$17,($C$34*HG$59*$B114/$C$63)*(IF(COUNTA($D114:HF114)*(12/$C$63)&lt;=$C$9,0,1)),0)+IF(HH$63=$C$17,0,IF(HG$63=$C$17,$B114*(HG$60),0))</f>
        <v>0</v>
      </c>
      <c r="HH114" s="50">
        <f>IF(HH$63&lt;=$C$17,($C$34*HH$59*$B114/$C$63)*(IF(COUNTA($D114:HG114)*(12/$C$63)&lt;=$C$9,0,1)),0)+IF(HI$63=$C$17,0,IF(HH$63=$C$17,$B114*(HH$60),0))</f>
        <v>0</v>
      </c>
      <c r="HI114" s="50">
        <f>IF(HI$63&lt;=$C$17,($C$34*HI$59*$B114/$C$63)*(IF(COUNTA($D114:HH114)*(12/$C$63)&lt;=$C$9,0,1)),0)+IF(HJ$63=$C$17,0,IF(HI$63=$C$17,$B114*(HI$60),0))</f>
        <v>0</v>
      </c>
      <c r="HJ114" s="50">
        <f>IF(HJ$63&lt;=$C$17,($C$34*HJ$59*$B114/$C$63)*(IF(COUNTA($D114:HI114)*(12/$C$63)&lt;=$C$9,0,1)),0)+IF(HK$63=$C$17,0,IF(HJ$63=$C$17,$B114*(HJ$60),0))</f>
        <v>0</v>
      </c>
      <c r="HK114" s="50">
        <f>IF(HK$63&lt;=$C$17,($C$34*HK$59*$B114/$C$63)*(IF(COUNTA($D114:HJ114)*(12/$C$63)&lt;=$C$9,0,1)),0)+IF(HL$63=$C$17,0,IF(HK$63=$C$17,$B114*(HK$60),0))</f>
        <v>0</v>
      </c>
      <c r="HL114" s="50">
        <f>IF(HL$63&lt;=$C$17,($C$34*HL$59*$B114/$C$63)*(IF(COUNTA($D114:HK114)*(12/$C$63)&lt;=$C$9,0,1)),0)+IF(HM$63=$C$17,0,IF(HL$63=$C$17,$B114*(HL$60),0))</f>
        <v>0</v>
      </c>
      <c r="HM114" s="50">
        <f>IF(HM$63&lt;=$C$17,($C$34*HM$59*$B114/$C$63)*(IF(COUNTA($D114:HL114)*(12/$C$63)&lt;=$C$9,0,1)),0)+IF(HN$63=$C$17,0,IF(HM$63=$C$17,$B114*(HM$60),0))</f>
        <v>0</v>
      </c>
      <c r="HN114" s="50">
        <f>IF(HN$63&lt;=$C$17,($C$34*HN$59*$B114/$C$63)*(IF(COUNTA($D114:HM114)*(12/$C$63)&lt;=$C$9,0,1)),0)+IF(HO$63=$C$17,0,IF(HN$63=$C$17,$B114*(HN$60),0))</f>
        <v>0</v>
      </c>
      <c r="HO114" s="50">
        <f>IF(HO$63&lt;=$C$17,($C$34*HO$59*$B114/$C$63)*(IF(COUNTA($D114:HN114)*(12/$C$63)&lt;=$C$9,0,1)),0)+IF(HP$63=$C$17,0,IF(HO$63=$C$17,$B114*(HO$60),0))</f>
        <v>0</v>
      </c>
      <c r="HP114" s="50">
        <f>IF(HP$63&lt;=$C$17,($C$34*HP$59*$B114/$C$63)*(IF(COUNTA($D114:HO114)*(12/$C$63)&lt;=$C$9,0,1)),0)+IF(HQ$63=$C$17,0,IF(HP$63=$C$17,$B114*(HP$60),0))</f>
        <v>0</v>
      </c>
      <c r="HQ114" s="50">
        <f>IF(HQ$63&lt;=$C$17,($C$34*HQ$59*$B114/$C$63)*(IF(COUNTA($D114:HP114)*(12/$C$63)&lt;=$C$9,0,1)),0)+IF(HR$63=$C$17,0,IF(HQ$63=$C$17,$B114*(HQ$60),0))</f>
        <v>0</v>
      </c>
      <c r="HR114" s="50">
        <f>IF(HR$63&lt;=$C$17,($C$34*HR$59*$B114/$C$63)*(IF(COUNTA($D114:HQ114)*(12/$C$63)&lt;=$C$9,0,1)),0)+IF(HS$63=$C$17,0,IF(HR$63=$C$17,$B114*(HR$60),0))</f>
        <v>0</v>
      </c>
      <c r="HS114" s="50">
        <f>IF(HS$63&lt;=$C$17,($C$34*HS$59*$B114/$C$63)*(IF(COUNTA($D114:HR114)*(12/$C$63)&lt;=$C$9,0,1)),0)+IF(HT$63=$C$17,0,IF(HS$63=$C$17,$B114*(HS$60),0))</f>
        <v>0</v>
      </c>
      <c r="HT114" s="50">
        <f>IF(HT$63&lt;=$C$17,($C$34*HT$59*$B114/$C$63)*(IF(COUNTA($D114:HS114)*(12/$C$63)&lt;=$C$9,0,1)),0)+IF(HU$63=$C$17,0,IF(HT$63=$C$17,$B114*(HT$60),0))</f>
        <v>0</v>
      </c>
      <c r="HU114" s="50">
        <f>IF(HU$63&lt;=$C$17,($C$34*HU$59*$B114/$C$63)*(IF(COUNTA($D114:HT114)*(12/$C$63)&lt;=$C$9,0,1)),0)+IF(HV$63=$C$17,0,IF(HU$63=$C$17,$B114*(HU$60),0))</f>
        <v>0</v>
      </c>
      <c r="HV114" s="50">
        <f>IF(HV$63&lt;=$C$17,($C$34*HV$59*$B114/$C$63)*(IF(COUNTA($D114:HU114)*(12/$C$63)&lt;=$C$9,0,1)),0)+IF(HW$63=$C$17,0,IF(HV$63=$C$17,$B114*(HV$60),0))</f>
        <v>0</v>
      </c>
      <c r="HW114" s="50">
        <f>IF(HW$63&lt;=$C$17,($C$34*HW$59*$B114/$C$63)*(IF(COUNTA($D114:HV114)*(12/$C$63)&lt;=$C$9,0,1)),0)+IF(HX$63=$C$17,0,IF(HW$63=$C$17,$B114*(HW$60),0))</f>
        <v>0</v>
      </c>
      <c r="HX114" s="50">
        <f>IF(HX$63&lt;=$C$17,($C$34*HX$59*$B114/$C$63)*(IF(COUNTA($D114:HW114)*(12/$C$63)&lt;=$C$9,0,1)),0)+IF(HY$63=$C$17,0,IF(HX$63=$C$17,$B114*(HX$60),0))</f>
        <v>0</v>
      </c>
      <c r="HY114" s="50">
        <f>IF(HY$63&lt;=$C$17,($C$34*HY$59*$B114/$C$63)*(IF(COUNTA($D114:HX114)*(12/$C$63)&lt;=$C$9,0,1)),0)+IF(HZ$63=$C$17,0,IF(HY$63=$C$17,$B114*(HY$60),0))</f>
        <v>0</v>
      </c>
      <c r="HZ114" s="50">
        <f>IF(HZ$63&lt;=$C$17,($C$34*HZ$59*$B114/$C$63)*(IF(COUNTA($D114:HY114)*(12/$C$63)&lt;=$C$9,0,1)),0)+IF(IA$63=$C$17,0,IF(HZ$63=$C$17,$B114*(HZ$60),0))</f>
        <v>0</v>
      </c>
      <c r="IA114" s="50">
        <f>IF(IA$63&lt;=$C$17,($C$34*IA$59*$B114/$C$63)*(IF(COUNTA($D114:HZ114)*(12/$C$63)&lt;=$C$9,0,1)),0)+IF(IB$63=$C$17,0,IF(IA$63=$C$17,$B114*(IA$60),0))</f>
        <v>0</v>
      </c>
      <c r="IB114" s="50">
        <f>IF(IB$63&lt;=$C$17,($C$34*IB$59*$B114/$C$63)*(IF(COUNTA($D114:IA114)*(12/$C$63)&lt;=$C$9,0,1)),0)+IF(IC$63=$C$17,0,IF(IB$63=$C$17,$B114*(IB$60),0))</f>
        <v>0</v>
      </c>
      <c r="IC114" s="50">
        <f>IF(IC$63&lt;=$C$17,($C$34*IC$59*$B114/$C$63)*(IF(COUNTA($D114:IB114)*(12/$C$63)&lt;=$C$9,0,1)),0)+IF(ID$63=$C$17,0,IF(IC$63=$C$17,$B114*(IC$60),0))</f>
        <v>0</v>
      </c>
      <c r="ID114" s="50">
        <f>IF(ID$63&lt;=$C$17,($C$34*ID$59*$B114/$C$63)*(IF(COUNTA($D114:IC114)*(12/$C$63)&lt;=$C$9,0,1)),0)+IF(IE$63=$C$17,0,IF(ID$63=$C$17,$B114*(ID$60),0))</f>
        <v>0</v>
      </c>
      <c r="IE114" s="50">
        <f>IF(IE$63&lt;=$C$17,($C$34*IE$59*$B114/$C$63)*(IF(COUNTA($D114:ID114)*(12/$C$63)&lt;=$C$9,0,1)),0)+IF(IF$63=$C$17,0,IF(IE$63=$C$17,$B114*(IE$60),0))</f>
        <v>0</v>
      </c>
      <c r="IF114" s="50">
        <f>IF(IF$63&lt;=$C$17,($C$34*IF$59*$B114/$C$63)*(IF(COUNTA($D114:IE114)*(12/$C$63)&lt;=$C$9,0,1)),0)+IF(IG$63=$C$17,0,IF(IF$63=$C$17,$B114*(IF$60),0))</f>
        <v>0</v>
      </c>
      <c r="IG114" s="50">
        <f>IF(IG$63&lt;=$C$17,($C$34*IG$59*$B114/$C$63)*(IF(COUNTA($D114:IF114)*(12/$C$63)&lt;=$C$9,0,1)),0)+IF(IH$63=$C$17,0,IF(IG$63=$C$17,$B114*(IG$60),0))</f>
        <v>0</v>
      </c>
      <c r="IH114" s="50">
        <f>IF(IH$63&lt;=$C$17,($C$34*IH$59*$B114/$C$63)*(IF(COUNTA($D114:IG114)*(12/$C$63)&lt;=$C$9,0,1)),0)+IF(II$63=$C$17,0,IF(IH$63=$C$17,$B114*(IH$60),0))</f>
        <v>0</v>
      </c>
      <c r="II114" s="50">
        <f>IF(II$63&lt;=$C$17,($C$34*II$59*$B114/$C$63)*(IF(COUNTA($D114:IH114)*(12/$C$63)&lt;=$C$9,0,1)),0)+IF(IJ$63=$C$17,0,IF(II$63=$C$17,$B114*(II$60),0))</f>
        <v>0</v>
      </c>
      <c r="IJ114" s="50">
        <f>IF(IJ$63&lt;=$C$17,($C$34*IJ$59*$B114/$C$63)*(IF(COUNTA($D114:II114)*(12/$C$63)&lt;=$C$9,0,1)),0)+IF(IK$63=$C$17,0,IF(IJ$63=$C$17,$B114*(IJ$60),0))</f>
        <v>0</v>
      </c>
      <c r="IK114" s="50">
        <f>IF(IK$63&lt;=$C$17,($C$34*IK$59*$B114/$C$63)*(IF(COUNTA($D114:IJ114)*(12/$C$63)&lt;=$C$9,0,1)),0)+IF(IL$63=$C$17,0,IF(IK$63=$C$17,$B114*(IK$60),0))</f>
        <v>0</v>
      </c>
      <c r="IL114" s="50">
        <f>IF(IL$63&lt;=$C$17,($C$34*IL$59*$B114/$C$63)*(IF(COUNTA($D114:IK114)*(12/$C$63)&lt;=$C$9,0,1)),0)+IF(IM$63=$C$17,0,IF(IL$63=$C$17,$B114*(IL$60),0))</f>
        <v>0</v>
      </c>
      <c r="IM114" s="50">
        <f>IF(IM$63&lt;=$C$17,($C$34*IM$59*$B114/$C$63)*(IF(COUNTA($D114:IL114)*(12/$C$63)&lt;=$C$9,0,1)),0)+IF(IN$63=$C$17,0,IF(IM$63=$C$17,$B114*(IM$60),0))</f>
        <v>0</v>
      </c>
      <c r="IN114" s="50">
        <f>IF(IN$63&lt;=$C$17,($C$34*IN$59*$B114/$C$63)*(IF(COUNTA($D114:IM114)*(12/$C$63)&lt;=$C$9,0,1)),0)+IF(IO$63=$C$17,0,IF(IN$63=$C$17,$B114*(IN$60),0))</f>
        <v>0</v>
      </c>
      <c r="IO114" s="50">
        <f>IF(IO$63&lt;=$C$17,($C$34*IO$59*$B114/$C$63)*(IF(COUNTA($D114:IN114)*(12/$C$63)&lt;=$C$9,0,1)),0)+IF(IP$63=$C$17,0,IF(IO$63=$C$17,$B114*(IO$60),0))</f>
        <v>0</v>
      </c>
      <c r="IP114" s="50">
        <f>IF(IP$63&lt;=$C$17,($C$34*IP$59*$B114/$C$63)*(IF(COUNTA($D114:IO114)*(12/$C$63)&lt;=$C$9,0,1)),0)+IF(IQ$63=$C$17,0,IF(IP$63=$C$17,$B114*(IP$60),0))</f>
        <v>0</v>
      </c>
      <c r="IQ114" s="50">
        <f>IF(IQ$63&lt;=$C$17,($C$34*IQ$59*$B114/$C$63)*(IF(COUNTA($D114:IP114)*(12/$C$63)&lt;=$C$9,0,1)),0)+IF(IR$63=$C$17,0,IF(IQ$63=$C$17,$B114*(IQ$60),0))</f>
        <v>0</v>
      </c>
      <c r="IR114" s="50">
        <f>IF(IR$63&lt;=$C$17,($C$34*IR$59*$B114/$C$63)*(IF(COUNTA($D114:IQ114)*(12/$C$63)&lt;=$C$9,0,1)),0)+IF(IS$63=$C$17,0,IF(IR$63=$C$17,$B114*(IR$60),0))</f>
        <v>0</v>
      </c>
      <c r="IS114" s="50">
        <f>IF(IS$63&lt;=$C$17,($C$34*IS$59*$B114/$C$63)*(IF(COUNTA($D114:IR114)*(12/$C$63)&lt;=$C$9,0,1)),0)+IF(IT$63=$C$17,0,IF(IS$63=$C$17,$B114*(IS$60),0))</f>
        <v>0</v>
      </c>
      <c r="IT114" s="50">
        <f>IF(IT$63&lt;=$C$17,($C$34*IT$59*$B114/$C$63)*(IF(COUNTA($D114:IS114)*(12/$C$63)&lt;=$C$9,0,1)),0)+IF(IU$63=$C$17,0,IF(IT$63=$C$17,$B114*(IT$60),0))</f>
        <v>0</v>
      </c>
      <c r="IU114" s="50">
        <f>IF(IU$63&lt;=$C$17,($C$34*IU$59*$B114/$C$63)*(IF(COUNTA($D114:IT114)*(12/$C$63)&lt;=$C$9,0,1)),0)+IF(IV$63=$C$17,0,IF(IU$63=$C$17,$B114*(IU$60),0))</f>
        <v>0</v>
      </c>
      <c r="IV114" s="50">
        <f>IF(IV$63&lt;=$C$17,($C$34*IV$59*$B114/$C$63)*(IF(COUNTA($D114:IU114)*(12/$C$63)&lt;=$C$9,0,1)),0)+IF(IW$63=$C$17,0,IF(IV$63=$C$17,$B114*(IV$60),0))</f>
        <v>0</v>
      </c>
      <c r="IW114" s="50">
        <f>IF(IW$63&lt;=$C$17,($C$34*IW$59*$B114/$C$63)*(IF(COUNTA($D114:IV114)*(12/$C$63)&lt;=$C$9,0,1)),0)+IF(IX$63=$C$17,0,IF(IW$63=$C$17,$B114*(IW$60),0))</f>
        <v>0</v>
      </c>
      <c r="IX114" s="50"/>
      <c r="IY114" s="50"/>
      <c r="IZ114" s="50"/>
      <c r="JA114" s="50"/>
      <c r="JB114" s="50"/>
      <c r="JC114" s="50"/>
      <c r="JD114" s="50"/>
      <c r="JE114" s="50"/>
      <c r="JF114" s="50"/>
      <c r="JG114" s="50"/>
      <c r="JH114" s="50"/>
      <c r="JI114" s="50"/>
      <c r="JJ114" s="50"/>
      <c r="JK114" s="50"/>
      <c r="JL114" s="50"/>
      <c r="JM114" s="50"/>
      <c r="JN114" s="50"/>
      <c r="JO114" s="50"/>
      <c r="JP114" s="50"/>
      <c r="JQ114" s="50"/>
      <c r="JR114" s="50"/>
      <c r="JS114" s="50"/>
      <c r="JT114" s="50"/>
      <c r="JU114" s="50"/>
      <c r="JV114" s="50"/>
      <c r="JW114" s="50"/>
      <c r="JX114" s="50"/>
      <c r="JY114" s="50"/>
      <c r="JZ114" s="50"/>
      <c r="KA114" s="50"/>
      <c r="KB114" s="50"/>
      <c r="KC114" s="50"/>
    </row>
    <row r="115" spans="1:289" outlineLevel="1" x14ac:dyDescent="0.25">
      <c r="A115" s="2" t="s">
        <v>55</v>
      </c>
      <c r="B115" s="79">
        <f ca="1">+OFFSET($D$52,0,COUNTA($B$66:B114),,)</f>
        <v>3</v>
      </c>
      <c r="C115" s="88">
        <f t="shared" ca="1" si="69"/>
        <v>111.2234179773435</v>
      </c>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50">
        <f ca="1">IF(BB$63&gt;$C$17,0,-BA$53*(12/$C$63))</f>
        <v>-624.36240599999996</v>
      </c>
      <c r="BB115" s="50">
        <f ca="1">IF(BB$63&lt;=$C$17,($C$34*BB$59*$B115/$C$63)*(IF(COUNTA($D115:BA115)*(12/$C$63)&lt;=$C$9,0,1)),0)+IF(BC$63=$C$17,0,IF(BB$63=$C$17,$B115*(BB$60),0))</f>
        <v>0</v>
      </c>
      <c r="BC115" s="50">
        <f ca="1">IF(BC$63&lt;=$C$17,($C$34*BC$59*$B115/$C$63)*(IF(COUNTA($D115:BB115)*(12/$C$63)&lt;=$C$9,0,1)),0)+IF(BD$63=$C$17,0,IF(BC$63=$C$17,$B115*(BC$60),0))</f>
        <v>0</v>
      </c>
      <c r="BD115" s="50">
        <f ca="1">IF(BD$63&lt;=$C$17,($C$34*BD$59*$B115/$C$63)*(IF(COUNTA($D115:BC115)*(12/$C$63)&lt;=$C$9,0,1)),0)+IF(BE$63=$C$17,0,IF(BD$63=$C$17,$B115*(BD$60),0))</f>
        <v>0</v>
      </c>
      <c r="BE115" s="50">
        <f ca="1">IF(BE$63&lt;=$C$17,($C$34*BE$59*$B115/$C$63)*(IF(COUNTA($D115:BD115)*(12/$C$63)&lt;=$C$9,0,1)),0)+IF(BF$63=$C$17,0,IF(BE$63=$C$17,$B115*(BE$60),0))</f>
        <v>0</v>
      </c>
      <c r="BF115" s="50">
        <f ca="1">IF(BF$63&lt;=$C$17,($C$34*BF$59*$B115/$C$63)*(IF(COUNTA($D115:BE115)*(12/$C$63)&lt;=$C$9,0,1)),0)+IF(BG$63=$C$17,0,IF(BF$63=$C$17,$B115*(BF$60),0))</f>
        <v>2.36</v>
      </c>
      <c r="BG115" s="50">
        <f ca="1">IF(BG$63&lt;=$C$17,($C$34*BG$59*$B115/$C$63)*(IF(COUNTA($D115:BF115)*(12/$C$63)&lt;=$C$9,0,1)),0)+IF(BH$63=$C$17,0,IF(BG$63=$C$17,$B115*(BG$60),0))</f>
        <v>2.36</v>
      </c>
      <c r="BH115" s="50">
        <f ca="1">IF(BH$63&lt;=$C$17,($C$34*BH$59*$B115/$C$63)*(IF(COUNTA($D115:BG115)*(12/$C$63)&lt;=$C$9,0,1)),0)+IF(BI$63=$C$17,0,IF(BH$63=$C$17,$B115*(BH$60),0))</f>
        <v>2.36</v>
      </c>
      <c r="BI115" s="50">
        <f ca="1">IF(BI$63&lt;=$C$17,($C$34*BI$59*$B115/$C$63)*(IF(COUNTA($D115:BH115)*(12/$C$63)&lt;=$C$9,0,1)),0)+IF(BJ$63=$C$17,0,IF(BI$63=$C$17,$B115*(BI$60),0))</f>
        <v>2.36</v>
      </c>
      <c r="BJ115" s="50">
        <f ca="1">IF(BJ$63&lt;=$C$17,($C$34*BJ$59*$B115/$C$63)*(IF(COUNTA($D115:BI115)*(12/$C$63)&lt;=$C$9,0,1)),0)+IF(BK$63=$C$17,0,IF(BJ$63=$C$17,$B115*(BJ$60),0))</f>
        <v>2.36</v>
      </c>
      <c r="BK115" s="50">
        <f ca="1">IF(BK$63&lt;=$C$17,($C$34*BK$59*$B115/$C$63)*(IF(COUNTA($D115:BJ115)*(12/$C$63)&lt;=$C$9,0,1)),0)+IF(BL$63=$C$17,0,IF(BK$63=$C$17,$B115*(BK$60),0))</f>
        <v>2.36</v>
      </c>
      <c r="BL115" s="50">
        <f ca="1">IF(BL$63&lt;=$C$17,($C$34*BL$59*$B115/$C$63)*(IF(COUNTA($D115:BK115)*(12/$C$63)&lt;=$C$9,0,1)),0)+IF(BM$63=$C$17,0,IF(BL$63=$C$17,$B115*(BL$60),0))</f>
        <v>2.36</v>
      </c>
      <c r="BM115" s="50">
        <f ca="1">IF(BM$63&lt;=$C$17,($C$34*BM$59*$B115/$C$63)*(IF(COUNTA($D115:BL115)*(12/$C$63)&lt;=$C$9,0,1)),0)+IF(BN$63=$C$17,0,IF(BM$63=$C$17,$B115*(BM$60),0))</f>
        <v>2.36</v>
      </c>
      <c r="BN115" s="50">
        <f ca="1">IF(BN$63&lt;=$C$17,($C$34*BN$59*$B115/$C$63)*(IF(COUNTA($D115:BM115)*(12/$C$63)&lt;=$C$9,0,1)),0)+IF(BO$63=$C$17,0,IF(BN$63=$C$17,$B115*(BN$60),0))</f>
        <v>2.36</v>
      </c>
      <c r="BO115" s="50">
        <f ca="1">IF(BO$63&lt;=$C$17,($C$34*BO$59*$B115/$C$63)*(IF(COUNTA($D115:BN115)*(12/$C$63)&lt;=$C$9,0,1)),0)+IF(BP$63=$C$17,0,IF(BO$63=$C$17,$B115*(BO$60),0))</f>
        <v>2.36</v>
      </c>
      <c r="BP115" s="50">
        <f ca="1">IF(BP$63&lt;=$C$17,($C$34*BP$59*$B115/$C$63)*(IF(COUNTA($D115:BO115)*(12/$C$63)&lt;=$C$9,0,1)),0)+IF(BQ$63=$C$17,0,IF(BP$63=$C$17,$B115*(BP$60),0))</f>
        <v>2.36</v>
      </c>
      <c r="BQ115" s="50">
        <f ca="1">IF(BQ$63&lt;=$C$17,($C$34*BQ$59*$B115/$C$63)*(IF(COUNTA($D115:BP115)*(12/$C$63)&lt;=$C$9,0,1)),0)+IF(BR$63=$C$17,0,IF(BQ$63=$C$17,$B115*(BQ$60),0))</f>
        <v>2.36</v>
      </c>
      <c r="BR115" s="50">
        <f ca="1">IF(BR$63&lt;=$C$17,($C$34*BR$59*$B115/$C$63)*(IF(COUNTA($D115:BQ115)*(12/$C$63)&lt;=$C$9,0,1)),0)+IF(BS$63=$C$17,0,IF(BR$63=$C$17,$B115*(BR$60),0))</f>
        <v>2.36</v>
      </c>
      <c r="BS115" s="50">
        <f ca="1">IF(BS$63&lt;=$C$17,($C$34*BS$59*$B115/$C$63)*(IF(COUNTA($D115:BR115)*(12/$C$63)&lt;=$C$9,0,1)),0)+IF(BT$63=$C$17,0,IF(BS$63=$C$17,$B115*(BS$60),0))</f>
        <v>2.36</v>
      </c>
      <c r="BT115" s="50">
        <f ca="1">IF(BT$63&lt;=$C$17,($C$34*BT$59*$B115/$C$63)*(IF(COUNTA($D115:BS115)*(12/$C$63)&lt;=$C$9,0,1)),0)+IF(BU$63=$C$17,0,IF(BT$63=$C$17,$B115*(BT$60),0))</f>
        <v>2.36</v>
      </c>
      <c r="BU115" s="50">
        <f ca="1">IF(BU$63&lt;=$C$17,($C$34*BU$59*$B115/$C$63)*(IF(COUNTA($D115:BT115)*(12/$C$63)&lt;=$C$9,0,1)),0)+IF(BV$63=$C$17,0,IF(BU$63=$C$17,$B115*(BU$60),0))</f>
        <v>2.36</v>
      </c>
      <c r="BV115" s="50">
        <f ca="1">IF(BV$63&lt;=$C$17,($C$34*BV$59*$B115/$C$63)*(IF(COUNTA($D115:BU115)*(12/$C$63)&lt;=$C$9,0,1)),0)+IF(BW$63=$C$17,0,IF(BV$63=$C$17,$B115*(BV$60),0))</f>
        <v>2.36</v>
      </c>
      <c r="BW115" s="50">
        <f ca="1">IF(BW$63&lt;=$C$17,($C$34*BW$59*$B115/$C$63)*(IF(COUNTA($D115:BV115)*(12/$C$63)&lt;=$C$9,0,1)),0)+IF(BX$63=$C$17,0,IF(BW$63=$C$17,$B115*(BW$60),0))</f>
        <v>2.36</v>
      </c>
      <c r="BX115" s="50">
        <f ca="1">IF(BX$63&lt;=$C$17,($C$34*BX$59*$B115/$C$63)*(IF(COUNTA($D115:BW115)*(12/$C$63)&lt;=$C$9,0,1)),0)+IF(BY$63=$C$17,0,IF(BX$63=$C$17,$B115*(BX$60),0))</f>
        <v>2.36</v>
      </c>
      <c r="BY115" s="50">
        <f ca="1">IF(BY$63&lt;=$C$17,($C$34*BY$59*$B115/$C$63)*(IF(COUNTA($D115:BX115)*(12/$C$63)&lt;=$C$9,0,1)),0)+IF(BZ$63=$C$17,0,IF(BY$63=$C$17,$B115*(BY$60),0))</f>
        <v>2.36</v>
      </c>
      <c r="BZ115" s="50">
        <f ca="1">IF(BZ$63&lt;=$C$17,($C$34*BZ$59*$B115/$C$63)*(IF(COUNTA($D115:BY115)*(12/$C$63)&lt;=$C$9,0,1)),0)+IF(CA$63=$C$17,0,IF(BZ$63=$C$17,$B115*(BZ$60),0))</f>
        <v>2.36</v>
      </c>
      <c r="CA115" s="50">
        <f ca="1">IF(CA$63&lt;=$C$17,($C$34*CA$59*$B115/$C$63)*(IF(COUNTA($D115:BZ115)*(12/$C$63)&lt;=$C$9,0,1)),0)+IF(CB$63=$C$17,0,IF(CA$63=$C$17,$B115*(CA$60),0))</f>
        <v>2.36</v>
      </c>
      <c r="CB115" s="50">
        <f ca="1">IF(CB$63&lt;=$C$17,($C$34*CB$59*$B115/$C$63)*(IF(COUNTA($D115:CA115)*(12/$C$63)&lt;=$C$9,0,1)),0)+IF(CC$63=$C$17,0,IF(CB$63=$C$17,$B115*(CB$60),0))</f>
        <v>2.36</v>
      </c>
      <c r="CC115" s="50">
        <f ca="1">IF(CC$63&lt;=$C$17,($C$34*CC$59*$B115/$C$63)*(IF(COUNTA($D115:CB115)*(12/$C$63)&lt;=$C$9,0,1)),0)+IF(CD$63=$C$17,0,IF(CC$63=$C$17,$B115*(CC$60),0))</f>
        <v>2.36</v>
      </c>
      <c r="CD115" s="50">
        <f ca="1">IF(CD$63&lt;=$C$17,($C$34*CD$59*$B115/$C$63)*(IF(COUNTA($D115:CC115)*(12/$C$63)&lt;=$C$9,0,1)),0)+IF(CE$63=$C$17,0,IF(CD$63=$C$17,$B115*(CD$60),0))</f>
        <v>2.36</v>
      </c>
      <c r="CE115" s="50">
        <f ca="1">IF(CE$63&lt;=$C$17,($C$34*CE$59*$B115/$C$63)*(IF(COUNTA($D115:CD115)*(12/$C$63)&lt;=$C$9,0,1)),0)+IF(CF$63=$C$17,0,IF(CE$63=$C$17,$B115*(CE$60),0))</f>
        <v>2.36</v>
      </c>
      <c r="CF115" s="50">
        <f ca="1">IF(CF$63&lt;=$C$17,($C$34*CF$59*$B115/$C$63)*(IF(COUNTA($D115:CE115)*(12/$C$63)&lt;=$C$9,0,1)),0)+IF(CG$63=$C$17,0,IF(CF$63=$C$17,$B115*(CF$60),0))</f>
        <v>2.36</v>
      </c>
      <c r="CG115" s="50">
        <f ca="1">IF(CG$63&lt;=$C$17,($C$34*CG$59*$B115/$C$63)*(IF(COUNTA($D115:CF115)*(12/$C$63)&lt;=$C$9,0,1)),0)+IF(CH$63=$C$17,0,IF(CG$63=$C$17,$B115*(CG$60),0))</f>
        <v>2.36</v>
      </c>
      <c r="CH115" s="50">
        <f ca="1">IF(CH$63&lt;=$C$17,($C$34*CH$59*$B115/$C$63)*(IF(COUNTA($D115:CG115)*(12/$C$63)&lt;=$C$9,0,1)),0)+IF(CI$63=$C$17,0,IF(CH$63=$C$17,$B115*(CH$60),0))</f>
        <v>2.36</v>
      </c>
      <c r="CI115" s="50">
        <f ca="1">IF(CI$63&lt;=$C$17,($C$34*CI$59*$B115/$C$63)*(IF(COUNTA($D115:CH115)*(12/$C$63)&lt;=$C$9,0,1)),0)+IF(CJ$63=$C$17,0,IF(CI$63=$C$17,$B115*(CI$60),0))</f>
        <v>2.36</v>
      </c>
      <c r="CJ115" s="50">
        <f ca="1">IF(CJ$63&lt;=$C$17,($C$34*CJ$59*$B115/$C$63)*(IF(COUNTA($D115:CI115)*(12/$C$63)&lt;=$C$9,0,1)),0)+IF(CK$63=$C$17,0,IF(CJ$63=$C$17,$B115*(CJ$60),0))</f>
        <v>2.36</v>
      </c>
      <c r="CK115" s="50">
        <f ca="1">IF(CK$63&lt;=$C$17,($C$34*CK$59*$B115/$C$63)*(IF(COUNTA($D115:CJ115)*(12/$C$63)&lt;=$C$9,0,1)),0)+IF(CL$63=$C$17,0,IF(CK$63=$C$17,$B115*(CK$60),0))</f>
        <v>2.36</v>
      </c>
      <c r="CL115" s="50">
        <f ca="1">IF(CL$63&lt;=$C$17,($C$34*CL$59*$B115/$C$63)*(IF(COUNTA($D115:CK115)*(12/$C$63)&lt;=$C$9,0,1)),0)+IF(CM$63=$C$17,0,IF(CL$63=$C$17,$B115*(CL$60),0))</f>
        <v>2.36</v>
      </c>
      <c r="CM115" s="50">
        <f ca="1">IF(CM$63&lt;=$C$17,($C$34*CM$59*$B115/$C$63)*(IF(COUNTA($D115:CL115)*(12/$C$63)&lt;=$C$9,0,1)),0)+IF(CN$63=$C$17,0,IF(CM$63=$C$17,$B115*(CM$60),0))</f>
        <v>2.36</v>
      </c>
      <c r="CN115" s="50">
        <f ca="1">IF(CN$63&lt;=$C$17,($C$34*CN$59*$B115/$C$63)*(IF(COUNTA($D115:CM115)*(12/$C$63)&lt;=$C$9,0,1)),0)+IF(CO$63=$C$17,0,IF(CN$63=$C$17,$B115*(CN$60),0))</f>
        <v>2.36</v>
      </c>
      <c r="CO115" s="50">
        <f ca="1">IF(CO$63&lt;=$C$17,($C$34*CO$59*$B115/$C$63)*(IF(COUNTA($D115:CN115)*(12/$C$63)&lt;=$C$9,0,1)),0)+IF(CP$63=$C$17,0,IF(CO$63=$C$17,$B115*(CO$60),0))</f>
        <v>2.36</v>
      </c>
      <c r="CP115" s="50">
        <f ca="1">IF(CP$63&lt;=$C$17,($C$34*CP$59*$B115/$C$63)*(IF(COUNTA($D115:CO115)*(12/$C$63)&lt;=$C$9,0,1)),0)+IF(CQ$63=$C$17,0,IF(CP$63=$C$17,$B115*(CP$60),0))</f>
        <v>2.36</v>
      </c>
      <c r="CQ115" s="50">
        <f ca="1">IF(CQ$63&lt;=$C$17,($C$34*CQ$59*$B115/$C$63)*(IF(COUNTA($D115:CP115)*(12/$C$63)&lt;=$C$9,0,1)),0)+IF(CR$63=$C$17,0,IF(CQ$63=$C$17,$B115*(CQ$60),0))</f>
        <v>2.36</v>
      </c>
      <c r="CR115" s="50">
        <f ca="1">IF(CR$63&lt;=$C$17,($C$34*CR$59*$B115/$C$63)*(IF(COUNTA($D115:CQ115)*(12/$C$63)&lt;=$C$9,0,1)),0)+IF(CS$63=$C$17,0,IF(CR$63=$C$17,$B115*(CR$60),0))</f>
        <v>2.36</v>
      </c>
      <c r="CS115" s="50">
        <f ca="1">IF(CS$63&lt;=$C$17,($C$34*CS$59*$B115/$C$63)*(IF(COUNTA($D115:CR115)*(12/$C$63)&lt;=$C$9,0,1)),0)+IF(CT$63=$C$17,0,IF(CS$63=$C$17,$B115*(CS$60),0))</f>
        <v>2.36</v>
      </c>
      <c r="CT115" s="50">
        <f ca="1">IF(CT$63&lt;=$C$17,($C$34*CT$59*$B115/$C$63)*(IF(COUNTA($D115:CS115)*(12/$C$63)&lt;=$C$9,0,1)),0)+IF(CU$63=$C$17,0,IF(CT$63=$C$17,$B115*(CT$60),0))</f>
        <v>2.36</v>
      </c>
      <c r="CU115" s="50">
        <f ca="1">IF(CU$63&lt;=$C$17,($C$34*CU$59*$B115/$C$63)*(IF(COUNTA($D115:CT115)*(12/$C$63)&lt;=$C$9,0,1)),0)+IF(CV$63=$C$17,0,IF(CU$63=$C$17,$B115*(CU$60),0))</f>
        <v>2.36</v>
      </c>
      <c r="CV115" s="50">
        <f ca="1">IF(CV$63&lt;=$C$17,($C$34*CV$59*$B115/$C$63)*(IF(COUNTA($D115:CU115)*(12/$C$63)&lt;=$C$9,0,1)),0)+IF(CW$63=$C$17,0,IF(CV$63=$C$17,$B115*(CV$60),0))</f>
        <v>2.36</v>
      </c>
      <c r="CW115" s="50">
        <f ca="1">IF(CW$63&lt;=$C$17,($C$34*CW$59*$B115/$C$63)*(IF(COUNTA($D115:CV115)*(12/$C$63)&lt;=$C$9,0,1)),0)+IF(CX$63=$C$17,0,IF(CW$63=$C$17,$B115*(CW$60),0))</f>
        <v>2.36</v>
      </c>
      <c r="CX115" s="50">
        <f ca="1">IF(CX$63&lt;=$C$17,($C$34*CX$59*$B115/$C$63)*(IF(COUNTA($D115:CW115)*(12/$C$63)&lt;=$C$9,0,1)),0)+IF(CY$63=$C$17,0,IF(CX$63=$C$17,$B115*(CX$60),0))</f>
        <v>2.36</v>
      </c>
      <c r="CY115" s="50">
        <f ca="1">IF(CY$63&lt;=$C$17,($C$34*CY$59*$B115/$C$63)*(IF(COUNTA($D115:CX115)*(12/$C$63)&lt;=$C$9,0,1)),0)+IF(CZ$63=$C$17,0,IF(CY$63=$C$17,$B115*(CY$60),0))</f>
        <v>2.36</v>
      </c>
      <c r="CZ115" s="50">
        <f ca="1">IF(CZ$63&lt;=$C$17,($C$34*CZ$59*$B115/$C$63)*(IF(COUNTA($D115:CY115)*(12/$C$63)&lt;=$C$9,0,1)),0)+IF(DA$63=$C$17,0,IF(CZ$63=$C$17,$B115*(CZ$60),0))</f>
        <v>2.36</v>
      </c>
      <c r="DA115" s="50">
        <f ca="1">IF(DA$63&lt;=$C$17,($C$34*DA$59*$B115/$C$63)*(IF(COUNTA($D115:CZ115)*(12/$C$63)&lt;=$C$9,0,1)),0)+IF(DB$63=$C$17,0,IF(DA$63=$C$17,$B115*(DA$60),0))</f>
        <v>2.36</v>
      </c>
      <c r="DB115" s="50">
        <f ca="1">IF(DB$63&lt;=$C$17,($C$34*DB$59*$B115/$C$63)*(IF(COUNTA($D115:DA115)*(12/$C$63)&lt;=$C$9,0,1)),0)+IF(DC$63=$C$17,0,IF(DB$63=$C$17,$B115*(DB$60),0))</f>
        <v>2.36</v>
      </c>
      <c r="DC115" s="50">
        <f ca="1">IF(DC$63&lt;=$C$17,($C$34*DC$59*$B115/$C$63)*(IF(COUNTA($D115:DB115)*(12/$C$63)&lt;=$C$9,0,1)),0)+IF(DD$63=$C$17,0,IF(DC$63=$C$17,$B115*(DC$60),0))</f>
        <v>2.36</v>
      </c>
      <c r="DD115" s="50">
        <f ca="1">IF(DD$63&lt;=$C$17,($C$34*DD$59*$B115/$C$63)*(IF(COUNTA($D115:DC115)*(12/$C$63)&lt;=$C$9,0,1)),0)+IF(DE$63=$C$17,0,IF(DD$63=$C$17,$B115*(DD$60),0))</f>
        <v>2.36</v>
      </c>
      <c r="DE115" s="50">
        <f ca="1">IF(DE$63&lt;=$C$17,($C$34*DE$59*$B115/$C$63)*(IF(COUNTA($D115:DD115)*(12/$C$63)&lt;=$C$9,0,1)),0)+IF(DF$63=$C$17,0,IF(DE$63=$C$17,$B115*(DE$60),0))</f>
        <v>2.36</v>
      </c>
      <c r="DF115" s="50">
        <f ca="1">IF(DF$63&lt;=$C$17,($C$34*DF$59*$B115/$C$63)*(IF(COUNTA($D115:DE115)*(12/$C$63)&lt;=$C$9,0,1)),0)+IF(DG$63=$C$17,0,IF(DF$63=$C$17,$B115*(DF$60),0))</f>
        <v>2.36</v>
      </c>
      <c r="DG115" s="50">
        <f ca="1">IF(DG$63&lt;=$C$17,($C$34*DG$59*$B115/$C$63)*(IF(COUNTA($D115:DF115)*(12/$C$63)&lt;=$C$9,0,1)),0)+IF(DH$63=$C$17,0,IF(DG$63=$C$17,$B115*(DG$60),0))</f>
        <v>2.36</v>
      </c>
      <c r="DH115" s="50">
        <f ca="1">IF(DH$63&lt;=$C$17,($C$34*DH$59*$B115/$C$63)*(IF(COUNTA($D115:DG115)*(12/$C$63)&lt;=$C$9,0,1)),0)+IF(DI$63=$C$17,0,IF(DH$63=$C$17,$B115*(DH$60),0))</f>
        <v>2.36</v>
      </c>
      <c r="DI115" s="50">
        <f ca="1">IF(DI$63&lt;=$C$17,($C$34*DI$59*$B115/$C$63)*(IF(COUNTA($D115:DH115)*(12/$C$63)&lt;=$C$9,0,1)),0)+IF(DJ$63=$C$17,0,IF(DI$63=$C$17,$B115*(DI$60),0))</f>
        <v>2.36</v>
      </c>
      <c r="DJ115" s="50">
        <f ca="1">IF(DJ$63&lt;=$C$17,($C$34*DJ$59*$B115/$C$63)*(IF(COUNTA($D115:DI115)*(12/$C$63)&lt;=$C$9,0,1)),0)+IF(DK$63=$C$17,0,IF(DJ$63=$C$17,$B115*(DJ$60),0))</f>
        <v>2.36</v>
      </c>
      <c r="DK115" s="50">
        <f ca="1">IF(DK$63&lt;=$C$17,($C$34*DK$59*$B115/$C$63)*(IF(COUNTA($D115:DJ115)*(12/$C$63)&lt;=$C$9,0,1)),0)+IF(DL$63=$C$17,0,IF(DK$63=$C$17,$B115*(DK$60),0))</f>
        <v>2.36</v>
      </c>
      <c r="DL115" s="50">
        <f ca="1">IF(DL$63&lt;=$C$17,($C$34*DL$59*$B115/$C$63)*(IF(COUNTA($D115:DK115)*(12/$C$63)&lt;=$C$9,0,1)),0)+IF(DM$63=$C$17,0,IF(DL$63=$C$17,$B115*(DL$60),0))</f>
        <v>2.36</v>
      </c>
      <c r="DM115" s="50">
        <f ca="1">IF(DM$63&lt;=$C$17,($C$34*DM$59*$B115/$C$63)*(IF(COUNTA($D115:DL115)*(12/$C$63)&lt;=$C$9,0,1)),0)+IF(DN$63=$C$17,0,IF(DM$63=$C$17,$B115*(DM$60),0))</f>
        <v>2.36</v>
      </c>
      <c r="DN115" s="50">
        <f ca="1">IF(DN$63&lt;=$C$17,($C$34*DN$59*$B115/$C$63)*(IF(COUNTA($D115:DM115)*(12/$C$63)&lt;=$C$9,0,1)),0)+IF(DO$63=$C$17,0,IF(DN$63=$C$17,$B115*(DN$60),0))</f>
        <v>2.36</v>
      </c>
      <c r="DO115" s="50">
        <f ca="1">IF(DO$63&lt;=$C$17,($C$34*DO$59*$B115/$C$63)*(IF(COUNTA($D115:DN115)*(12/$C$63)&lt;=$C$9,0,1)),0)+IF(DP$63=$C$17,0,IF(DO$63=$C$17,$B115*(DO$60),0))</f>
        <v>2.36</v>
      </c>
      <c r="DP115" s="50">
        <f ca="1">IF(DP$63&lt;=$C$17,($C$34*DP$59*$B115/$C$63)*(IF(COUNTA($D115:DO115)*(12/$C$63)&lt;=$C$9,0,1)),0)+IF(DQ$63=$C$17,0,IF(DP$63=$C$17,$B115*(DP$60),0))</f>
        <v>2.36</v>
      </c>
      <c r="DQ115" s="50">
        <f ca="1">IF(DQ$63&lt;=$C$17,($C$34*DQ$59*$B115/$C$63)*(IF(COUNTA($D115:DP115)*(12/$C$63)&lt;=$C$9,0,1)),0)+IF(DR$63=$C$17,0,IF(DQ$63=$C$17,$B115*(DQ$60),0))</f>
        <v>2.36</v>
      </c>
      <c r="DR115" s="50">
        <f ca="1">IF(DR$63&lt;=$C$17,($C$34*DR$59*$B115/$C$63)*(IF(COUNTA($D115:DQ115)*(12/$C$63)&lt;=$C$9,0,1)),0)+IF(DS$63=$C$17,0,IF(DR$63=$C$17,$B115*(DR$60),0))</f>
        <v>2.36</v>
      </c>
      <c r="DS115" s="50">
        <f ca="1">IF(DS$63&lt;=$C$17,($C$34*DS$59*$B115/$C$63)*(IF(COUNTA($D115:DR115)*(12/$C$63)&lt;=$C$9,0,1)),0)+IF(DT$63=$C$17,0,IF(DS$63=$C$17,$B115*(DS$60),0))</f>
        <v>2.36</v>
      </c>
      <c r="DT115" s="50">
        <f ca="1">IF(DT$63&lt;=$C$17,($C$34*DT$59*$B115/$C$63)*(IF(COUNTA($D115:DS115)*(12/$C$63)&lt;=$C$9,0,1)),0)+IF(DU$63=$C$17,0,IF(DT$63=$C$17,$B115*(DT$60),0))</f>
        <v>579.82582397734257</v>
      </c>
      <c r="DU115" s="50">
        <f>IF(DU$63&lt;=$C$17,($C$34*DU$59*$B115/$C$63)*(IF(COUNTA($D115:DT115)*(12/$C$63)&lt;=$C$9,0,1)),0)+IF(DV$63=$C$17,0,IF(DU$63=$C$17,$B115*(DU$60),0))</f>
        <v>0</v>
      </c>
      <c r="DV115" s="50">
        <f>IF(DV$63&lt;=$C$17,($C$34*DV$59*$B115/$C$63)*(IF(COUNTA($D115:DU115)*(12/$C$63)&lt;=$C$9,0,1)),0)+IF(DW$63=$C$17,0,IF(DV$63=$C$17,$B115*(DV$60),0))</f>
        <v>0</v>
      </c>
      <c r="DW115" s="50">
        <f>IF(DW$63&lt;=$C$17,($C$34*DW$59*$B115/$C$63)*(IF(COUNTA($D115:DV115)*(12/$C$63)&lt;=$C$9,0,1)),0)+IF(DX$63=$C$17,0,IF(DW$63=$C$17,$B115*(DW$60),0))</f>
        <v>0</v>
      </c>
      <c r="DX115" s="50">
        <f>IF(DX$63&lt;=$C$17,($C$34*DX$59*$B115/$C$63)*(IF(COUNTA($D115:DW115)*(12/$C$63)&lt;=$C$9,0,1)),0)+IF(DY$63=$C$17,0,IF(DX$63=$C$17,$B115*(DX$60),0))</f>
        <v>0</v>
      </c>
      <c r="DY115" s="50">
        <f>IF(DY$63&lt;=$C$17,($C$34*DY$59*$B115/$C$63)*(IF(COUNTA($D115:DX115)*(12/$C$63)&lt;=$C$9,0,1)),0)+IF(DZ$63=$C$17,0,IF(DY$63=$C$17,$B115*(DY$60),0))</f>
        <v>0</v>
      </c>
      <c r="DZ115" s="50">
        <f>IF(DZ$63&lt;=$C$17,($C$34*DZ$59*$B115/$C$63)*(IF(COUNTA($D115:DY115)*(12/$C$63)&lt;=$C$9,0,1)),0)+IF(EA$63=$C$17,0,IF(DZ$63=$C$17,$B115*(DZ$60),0))</f>
        <v>0</v>
      </c>
      <c r="EA115" s="50">
        <f>IF(EA$63&lt;=$C$17,($C$34*EA$59*$B115/$C$63)*(IF(COUNTA($D115:DZ115)*(12/$C$63)&lt;=$C$9,0,1)),0)+IF(EB$63=$C$17,0,IF(EA$63=$C$17,$B115*(EA$60),0))</f>
        <v>0</v>
      </c>
      <c r="EB115" s="50">
        <f>IF(EB$63&lt;=$C$17,($C$34*EB$59*$B115/$C$63)*(IF(COUNTA($D115:EA115)*(12/$C$63)&lt;=$C$9,0,1)),0)+IF(EC$63=$C$17,0,IF(EB$63=$C$17,$B115*(EB$60),0))</f>
        <v>0</v>
      </c>
      <c r="EC115" s="50">
        <f>IF(EC$63&lt;=$C$17,($C$34*EC$59*$B115/$C$63)*(IF(COUNTA($D115:EB115)*(12/$C$63)&lt;=$C$9,0,1)),0)+IF(ED$63=$C$17,0,IF(EC$63=$C$17,$B115*(EC$60),0))</f>
        <v>0</v>
      </c>
      <c r="ED115" s="50">
        <f>IF(ED$63&lt;=$C$17,($C$34*ED$59*$B115/$C$63)*(IF(COUNTA($D115:EC115)*(12/$C$63)&lt;=$C$9,0,1)),0)+IF(EE$63=$C$17,0,IF(ED$63=$C$17,$B115*(ED$60),0))</f>
        <v>0</v>
      </c>
      <c r="EE115" s="50">
        <f>IF(EE$63&lt;=$C$17,($C$34*EE$59*$B115/$C$63)*(IF(COUNTA($D115:ED115)*(12/$C$63)&lt;=$C$9,0,1)),0)+IF(EF$63=$C$17,0,IF(EE$63=$C$17,$B115*(EE$60),0))</f>
        <v>0</v>
      </c>
      <c r="EF115" s="50">
        <f>IF(EF$63&lt;=$C$17,($C$34*EF$59*$B115/$C$63)*(IF(COUNTA($D115:EE115)*(12/$C$63)&lt;=$C$9,0,1)),0)+IF(EG$63=$C$17,0,IF(EF$63=$C$17,$B115*(EF$60),0))</f>
        <v>0</v>
      </c>
      <c r="EG115" s="50">
        <f>IF(EG$63&lt;=$C$17,($C$34*EG$59*$B115/$C$63)*(IF(COUNTA($D115:EF115)*(12/$C$63)&lt;=$C$9,0,1)),0)+IF(EH$63=$C$17,0,IF(EG$63=$C$17,$B115*(EG$60),0))</f>
        <v>0</v>
      </c>
      <c r="EH115" s="50">
        <f>IF(EH$63&lt;=$C$17,($C$34*EH$59*$B115/$C$63)*(IF(COUNTA($D115:EG115)*(12/$C$63)&lt;=$C$9,0,1)),0)+IF(EI$63=$C$17,0,IF(EH$63=$C$17,$B115*(EH$60),0))</f>
        <v>0</v>
      </c>
      <c r="EI115" s="50">
        <f>IF(EI$63&lt;=$C$17,($C$34*EI$59*$B115/$C$63)*(IF(COUNTA($D115:EH115)*(12/$C$63)&lt;=$C$9,0,1)),0)+IF(EJ$63=$C$17,0,IF(EI$63=$C$17,$B115*(EI$60),0))</f>
        <v>0</v>
      </c>
      <c r="EJ115" s="50">
        <f>IF(EJ$63&lt;=$C$17,($C$34*EJ$59*$B115/$C$63)*(IF(COUNTA($D115:EI115)*(12/$C$63)&lt;=$C$9,0,1)),0)+IF(EK$63=$C$17,0,IF(EJ$63=$C$17,$B115*(EJ$60),0))</f>
        <v>0</v>
      </c>
      <c r="EK115" s="50">
        <f>IF(EK$63&lt;=$C$17,($C$34*EK$59*$B115/$C$63)*(IF(COUNTA($D115:EJ115)*(12/$C$63)&lt;=$C$9,0,1)),0)+IF(EL$63=$C$17,0,IF(EK$63=$C$17,$B115*(EK$60),0))</f>
        <v>0</v>
      </c>
      <c r="EL115" s="50">
        <f>IF(EL$63&lt;=$C$17,($C$34*EL$59*$B115/$C$63)*(IF(COUNTA($D115:EK115)*(12/$C$63)&lt;=$C$9,0,1)),0)+IF(EM$63=$C$17,0,IF(EL$63=$C$17,$B115*(EL$60),0))</f>
        <v>0</v>
      </c>
      <c r="EM115" s="50">
        <f>IF(EM$63&lt;=$C$17,($C$34*EM$59*$B115/$C$63)*(IF(COUNTA($D115:EL115)*(12/$C$63)&lt;=$C$9,0,1)),0)+IF(EN$63=$C$17,0,IF(EM$63=$C$17,$B115*(EM$60),0))</f>
        <v>0</v>
      </c>
      <c r="EN115" s="50">
        <f>IF(EN$63&lt;=$C$17,($C$34*EN$59*$B115/$C$63)*(IF(COUNTA($D115:EM115)*(12/$C$63)&lt;=$C$9,0,1)),0)+IF(EO$63=$C$17,0,IF(EN$63=$C$17,$B115*(EN$60),0))</f>
        <v>0</v>
      </c>
      <c r="EO115" s="50">
        <f>IF(EO$63&lt;=$C$17,($C$34*EO$59*$B115/$C$63)*(IF(COUNTA($D115:EN115)*(12/$C$63)&lt;=$C$9,0,1)),0)+IF(EP$63=$C$17,0,IF(EO$63=$C$17,$B115*(EO$60),0))</f>
        <v>0</v>
      </c>
      <c r="EP115" s="50">
        <f>IF(EP$63&lt;=$C$17,($C$34*EP$59*$B115/$C$63)*(IF(COUNTA($D115:EO115)*(12/$C$63)&lt;=$C$9,0,1)),0)+IF(EQ$63=$C$17,0,IF(EP$63=$C$17,$B115*(EP$60),0))</f>
        <v>0</v>
      </c>
      <c r="EQ115" s="50">
        <f>IF(EQ$63&lt;=$C$17,($C$34*EQ$59*$B115/$C$63)*(IF(COUNTA($D115:EP115)*(12/$C$63)&lt;=$C$9,0,1)),0)+IF(ER$63=$C$17,0,IF(EQ$63=$C$17,$B115*(EQ$60),0))</f>
        <v>0</v>
      </c>
      <c r="ER115" s="50">
        <f>IF(ER$63&lt;=$C$17,($C$34*ER$59*$B115/$C$63)*(IF(COUNTA($D115:EQ115)*(12/$C$63)&lt;=$C$9,0,1)),0)+IF(ES$63=$C$17,0,IF(ER$63=$C$17,$B115*(ER$60),0))</f>
        <v>0</v>
      </c>
      <c r="ES115" s="50">
        <f>IF(ES$63&lt;=$C$17,($C$34*ES$59*$B115/$C$63)*(IF(COUNTA($D115:ER115)*(12/$C$63)&lt;=$C$9,0,1)),0)+IF(ET$63=$C$17,0,IF(ES$63=$C$17,$B115*(ES$60),0))</f>
        <v>0</v>
      </c>
      <c r="ET115" s="50">
        <f>IF(ET$63&lt;=$C$17,($C$34*ET$59*$B115/$C$63)*(IF(COUNTA($D115:ES115)*(12/$C$63)&lt;=$C$9,0,1)),0)+IF(EU$63=$C$17,0,IF(ET$63=$C$17,$B115*(ET$60),0))</f>
        <v>0</v>
      </c>
      <c r="EU115" s="50">
        <f>IF(EU$63&lt;=$C$17,($C$34*EU$59*$B115/$C$63)*(IF(COUNTA($D115:ET115)*(12/$C$63)&lt;=$C$9,0,1)),0)+IF(EV$63=$C$17,0,IF(EU$63=$C$17,$B115*(EU$60),0))</f>
        <v>0</v>
      </c>
      <c r="EV115" s="50">
        <f>IF(EV$63&lt;=$C$17,($C$34*EV$59*$B115/$C$63)*(IF(COUNTA($D115:EU115)*(12/$C$63)&lt;=$C$9,0,1)),0)+IF(EW$63=$C$17,0,IF(EV$63=$C$17,$B115*(EV$60),0))</f>
        <v>0</v>
      </c>
      <c r="EW115" s="50">
        <f>IF(EW$63&lt;=$C$17,($C$34*EW$59*$B115/$C$63)*(IF(COUNTA($D115:EV115)*(12/$C$63)&lt;=$C$9,0,1)),0)+IF(EX$63=$C$17,0,IF(EW$63=$C$17,$B115*(EW$60),0))</f>
        <v>0</v>
      </c>
      <c r="EX115" s="50">
        <f>IF(EX$63&lt;=$C$17,($C$34*EX$59*$B115/$C$63)*(IF(COUNTA($D115:EW115)*(12/$C$63)&lt;=$C$9,0,1)),0)+IF(EY$63=$C$17,0,IF(EX$63=$C$17,$B115*(EX$60),0))</f>
        <v>0</v>
      </c>
      <c r="EY115" s="50">
        <f>IF(EY$63&lt;=$C$17,($C$34*EY$59*$B115/$C$63)*(IF(COUNTA($D115:EX115)*(12/$C$63)&lt;=$C$9,0,1)),0)+IF(EZ$63=$C$17,0,IF(EY$63=$C$17,$B115*(EY$60),0))</f>
        <v>0</v>
      </c>
      <c r="EZ115" s="50">
        <f>IF(EZ$63&lt;=$C$17,($C$34*EZ$59*$B115/$C$63)*(IF(COUNTA($D115:EY115)*(12/$C$63)&lt;=$C$9,0,1)),0)+IF(FA$63=$C$17,0,IF(EZ$63=$C$17,$B115*(EZ$60),0))</f>
        <v>0</v>
      </c>
      <c r="FA115" s="50">
        <f>IF(FA$63&lt;=$C$17,($C$34*FA$59*$B115/$C$63)*(IF(COUNTA($D115:EZ115)*(12/$C$63)&lt;=$C$9,0,1)),0)+IF(FB$63=$C$17,0,IF(FA$63=$C$17,$B115*(FA$60),0))</f>
        <v>0</v>
      </c>
      <c r="FB115" s="50">
        <f>IF(FB$63&lt;=$C$17,($C$34*FB$59*$B115/$C$63)*(IF(COUNTA($D115:FA115)*(12/$C$63)&lt;=$C$9,0,1)),0)+IF(FC$63=$C$17,0,IF(FB$63=$C$17,$B115*(FB$60),0))</f>
        <v>0</v>
      </c>
      <c r="FC115" s="50">
        <f>IF(FC$63&lt;=$C$17,($C$34*FC$59*$B115/$C$63)*(IF(COUNTA($D115:FB115)*(12/$C$63)&lt;=$C$9,0,1)),0)+IF(FD$63=$C$17,0,IF(FC$63=$C$17,$B115*(FC$60),0))</f>
        <v>0</v>
      </c>
      <c r="FD115" s="50">
        <f>IF(FD$63&lt;=$C$17,($C$34*FD$59*$B115/$C$63)*(IF(COUNTA($D115:FC115)*(12/$C$63)&lt;=$C$9,0,1)),0)+IF(FE$63=$C$17,0,IF(FD$63=$C$17,$B115*(FD$60),0))</f>
        <v>0</v>
      </c>
      <c r="FE115" s="50">
        <f>IF(FE$63&lt;=$C$17,($C$34*FE$59*$B115/$C$63)*(IF(COUNTA($D115:FD115)*(12/$C$63)&lt;=$C$9,0,1)),0)+IF(FF$63=$C$17,0,IF(FE$63=$C$17,$B115*(FE$60),0))</f>
        <v>0</v>
      </c>
      <c r="FF115" s="50">
        <f>IF(FF$63&lt;=$C$17,($C$34*FF$59*$B115/$C$63)*(IF(COUNTA($D115:FE115)*(12/$C$63)&lt;=$C$9,0,1)),0)+IF(FG$63=$C$17,0,IF(FF$63=$C$17,$B115*(FF$60),0))</f>
        <v>0</v>
      </c>
      <c r="FG115" s="50">
        <f>IF(FG$63&lt;=$C$17,($C$34*FG$59*$B115/$C$63)*(IF(COUNTA($D115:FF115)*(12/$C$63)&lt;=$C$9,0,1)),0)+IF(FH$63=$C$17,0,IF(FG$63=$C$17,$B115*(FG$60),0))</f>
        <v>0</v>
      </c>
      <c r="FH115" s="50">
        <f>IF(FH$63&lt;=$C$17,($C$34*FH$59*$B115/$C$63)*(IF(COUNTA($D115:FG115)*(12/$C$63)&lt;=$C$9,0,1)),0)+IF(FI$63=$C$17,0,IF(FH$63=$C$17,$B115*(FH$60),0))</f>
        <v>0</v>
      </c>
      <c r="FI115" s="50">
        <f>IF(FI$63&lt;=$C$17,($C$34*FI$59*$B115/$C$63)*(IF(COUNTA($D115:FH115)*(12/$C$63)&lt;=$C$9,0,1)),0)+IF(FJ$63=$C$17,0,IF(FI$63=$C$17,$B115*(FI$60),0))</f>
        <v>0</v>
      </c>
      <c r="FJ115" s="50">
        <f>IF(FJ$63&lt;=$C$17,($C$34*FJ$59*$B115/$C$63)*(IF(COUNTA($D115:FI115)*(12/$C$63)&lt;=$C$9,0,1)),0)+IF(FK$63=$C$17,0,IF(FJ$63=$C$17,$B115*(FJ$60),0))</f>
        <v>0</v>
      </c>
      <c r="FK115" s="50">
        <f>IF(FK$63&lt;=$C$17,($C$34*FK$59*$B115/$C$63)*(IF(COUNTA($D115:FJ115)*(12/$C$63)&lt;=$C$9,0,1)),0)+IF(FL$63=$C$17,0,IF(FK$63=$C$17,$B115*(FK$60),0))</f>
        <v>0</v>
      </c>
      <c r="FL115" s="50">
        <f>IF(FL$63&lt;=$C$17,($C$34*FL$59*$B115/$C$63)*(IF(COUNTA($D115:FK115)*(12/$C$63)&lt;=$C$9,0,1)),0)+IF(FM$63=$C$17,0,IF(FL$63=$C$17,$B115*(FL$60),0))</f>
        <v>0</v>
      </c>
      <c r="FM115" s="50">
        <f>IF(FM$63&lt;=$C$17,($C$34*FM$59*$B115/$C$63)*(IF(COUNTA($D115:FL115)*(12/$C$63)&lt;=$C$9,0,1)),0)+IF(FN$63=$C$17,0,IF(FM$63=$C$17,$B115*(FM$60),0))</f>
        <v>0</v>
      </c>
      <c r="FN115" s="50">
        <f>IF(FN$63&lt;=$C$17,($C$34*FN$59*$B115/$C$63)*(IF(COUNTA($D115:FM115)*(12/$C$63)&lt;=$C$9,0,1)),0)+IF(FO$63=$C$17,0,IF(FN$63=$C$17,$B115*(FN$60),0))</f>
        <v>0</v>
      </c>
      <c r="FO115" s="50">
        <f>IF(FO$63&lt;=$C$17,($C$34*FO$59*$B115/$C$63)*(IF(COUNTA($D115:FN115)*(12/$C$63)&lt;=$C$9,0,1)),0)+IF(FP$63=$C$17,0,IF(FO$63=$C$17,$B115*(FO$60),0))</f>
        <v>0</v>
      </c>
      <c r="FP115" s="50">
        <f>IF(FP$63&lt;=$C$17,($C$34*FP$59*$B115/$C$63)*(IF(COUNTA($D115:FO115)*(12/$C$63)&lt;=$C$9,0,1)),0)+IF(FQ$63=$C$17,0,IF(FP$63=$C$17,$B115*(FP$60),0))</f>
        <v>0</v>
      </c>
      <c r="FQ115" s="50">
        <f>IF(FQ$63&lt;=$C$17,($C$34*FQ$59*$B115/$C$63)*(IF(COUNTA($D115:FP115)*(12/$C$63)&lt;=$C$9,0,1)),0)+IF(FR$63=$C$17,0,IF(FQ$63=$C$17,$B115*(FQ$60),0))</f>
        <v>0</v>
      </c>
      <c r="FR115" s="50">
        <f>IF(FR$63&lt;=$C$17,($C$34*FR$59*$B115/$C$63)*(IF(COUNTA($D115:FQ115)*(12/$C$63)&lt;=$C$9,0,1)),0)+IF(FS$63=$C$17,0,IF(FR$63=$C$17,$B115*(FR$60),0))</f>
        <v>0</v>
      </c>
      <c r="FS115" s="50">
        <f>IF(FS$63&lt;=$C$17,($C$34*FS$59*$B115/$C$63)*(IF(COUNTA($D115:FR115)*(12/$C$63)&lt;=$C$9,0,1)),0)+IF(FT$63=$C$17,0,IF(FS$63=$C$17,$B115*(FS$60),0))</f>
        <v>0</v>
      </c>
      <c r="FT115" s="50">
        <f>IF(FT$63&lt;=$C$17,($C$34*FT$59*$B115/$C$63)*(IF(COUNTA($D115:FS115)*(12/$C$63)&lt;=$C$9,0,1)),0)+IF(FU$63=$C$17,0,IF(FT$63=$C$17,$B115*(FT$60),0))</f>
        <v>0</v>
      </c>
      <c r="FU115" s="50">
        <f>IF(FU$63&lt;=$C$17,($C$34*FU$59*$B115/$C$63)*(IF(COUNTA($D115:FT115)*(12/$C$63)&lt;=$C$9,0,1)),0)+IF(FV$63=$C$17,0,IF(FU$63=$C$17,$B115*(FU$60),0))</f>
        <v>0</v>
      </c>
      <c r="FV115" s="50">
        <f>IF(FV$63&lt;=$C$17,($C$34*FV$59*$B115/$C$63)*(IF(COUNTA($D115:FU115)*(12/$C$63)&lt;=$C$9,0,1)),0)+IF(FW$63=$C$17,0,IF(FV$63=$C$17,$B115*(FV$60),0))</f>
        <v>0</v>
      </c>
      <c r="FW115" s="50">
        <f>IF(FW$63&lt;=$C$17,($C$34*FW$59*$B115/$C$63)*(IF(COUNTA($D115:FV115)*(12/$C$63)&lt;=$C$9,0,1)),0)+IF(FX$63=$C$17,0,IF(FW$63=$C$17,$B115*(FW$60),0))</f>
        <v>0</v>
      </c>
      <c r="FX115" s="50">
        <f>IF(FX$63&lt;=$C$17,($C$34*FX$59*$B115/$C$63)*(IF(COUNTA($D115:FW115)*(12/$C$63)&lt;=$C$9,0,1)),0)+IF(FY$63=$C$17,0,IF(FX$63=$C$17,$B115*(FX$60),0))</f>
        <v>0</v>
      </c>
      <c r="FY115" s="50">
        <f>IF(FY$63&lt;=$C$17,($C$34*FY$59*$B115/$C$63)*(IF(COUNTA($D115:FX115)*(12/$C$63)&lt;=$C$9,0,1)),0)+IF(FZ$63=$C$17,0,IF(FY$63=$C$17,$B115*(FY$60),0))</f>
        <v>0</v>
      </c>
      <c r="FZ115" s="50">
        <f>IF(FZ$63&lt;=$C$17,($C$34*FZ$59*$B115/$C$63)*(IF(COUNTA($D115:FY115)*(12/$C$63)&lt;=$C$9,0,1)),0)+IF(GA$63=$C$17,0,IF(FZ$63=$C$17,$B115*(FZ$60),0))</f>
        <v>0</v>
      </c>
      <c r="GA115" s="50">
        <f>IF(GA$63&lt;=$C$17,($C$34*GA$59*$B115/$C$63)*(IF(COUNTA($D115:FZ115)*(12/$C$63)&lt;=$C$9,0,1)),0)+IF(GB$63=$C$17,0,IF(GA$63=$C$17,$B115*(GA$60),0))</f>
        <v>0</v>
      </c>
      <c r="GB115" s="50">
        <f>IF(GB$63&lt;=$C$17,($C$34*GB$59*$B115/$C$63)*(IF(COUNTA($D115:GA115)*(12/$C$63)&lt;=$C$9,0,1)),0)+IF(GC$63=$C$17,0,IF(GB$63=$C$17,$B115*(GB$60),0))</f>
        <v>0</v>
      </c>
      <c r="GC115" s="50">
        <f>IF(GC$63&lt;=$C$17,($C$34*GC$59*$B115/$C$63)*(IF(COUNTA($D115:GB115)*(12/$C$63)&lt;=$C$9,0,1)),0)+IF(GD$63=$C$17,0,IF(GC$63=$C$17,$B115*(GC$60),0))</f>
        <v>0</v>
      </c>
      <c r="GD115" s="50">
        <f>IF(GD$63&lt;=$C$17,($C$34*GD$59*$B115/$C$63)*(IF(COUNTA($D115:GC115)*(12/$C$63)&lt;=$C$9,0,1)),0)+IF(GE$63=$C$17,0,IF(GD$63=$C$17,$B115*(GD$60),0))</f>
        <v>0</v>
      </c>
      <c r="GE115" s="50">
        <f>IF(GE$63&lt;=$C$17,($C$34*GE$59*$B115/$C$63)*(IF(COUNTA($D115:GD115)*(12/$C$63)&lt;=$C$9,0,1)),0)+IF(GF$63=$C$17,0,IF(GE$63=$C$17,$B115*(GE$60),0))</f>
        <v>0</v>
      </c>
      <c r="GF115" s="50">
        <f>IF(GF$63&lt;=$C$17,($C$34*GF$59*$B115/$C$63)*(IF(COUNTA($D115:GE115)*(12/$C$63)&lt;=$C$9,0,1)),0)+IF(GG$63=$C$17,0,IF(GF$63=$C$17,$B115*(GF$60),0))</f>
        <v>0</v>
      </c>
      <c r="GG115" s="50">
        <f>IF(GG$63&lt;=$C$17,($C$34*GG$59*$B115/$C$63)*(IF(COUNTA($D115:GF115)*(12/$C$63)&lt;=$C$9,0,1)),0)+IF(GH$63=$C$17,0,IF(GG$63=$C$17,$B115*(GG$60),0))</f>
        <v>0</v>
      </c>
      <c r="GH115" s="50">
        <f>IF(GH$63&lt;=$C$17,($C$34*GH$59*$B115/$C$63)*(IF(COUNTA($D115:GG115)*(12/$C$63)&lt;=$C$9,0,1)),0)+IF(GI$63=$C$17,0,IF(GH$63=$C$17,$B115*(GH$60),0))</f>
        <v>0</v>
      </c>
      <c r="GI115" s="50">
        <f>IF(GI$63&lt;=$C$17,($C$34*GI$59*$B115/$C$63)*(IF(COUNTA($D115:GH115)*(12/$C$63)&lt;=$C$9,0,1)),0)+IF(GJ$63=$C$17,0,IF(GI$63=$C$17,$B115*(GI$60),0))</f>
        <v>0</v>
      </c>
      <c r="GJ115" s="50">
        <f>IF(GJ$63&lt;=$C$17,($C$34*GJ$59*$B115/$C$63)*(IF(COUNTA($D115:GI115)*(12/$C$63)&lt;=$C$9,0,1)),0)+IF(GK$63=$C$17,0,IF(GJ$63=$C$17,$B115*(GJ$60),0))</f>
        <v>0</v>
      </c>
      <c r="GK115" s="50">
        <f>IF(GK$63&lt;=$C$17,($C$34*GK$59*$B115/$C$63)*(IF(COUNTA($D115:GJ115)*(12/$C$63)&lt;=$C$9,0,1)),0)+IF(GL$63=$C$17,0,IF(GK$63=$C$17,$B115*(GK$60),0))</f>
        <v>0</v>
      </c>
      <c r="GL115" s="50">
        <f>IF(GL$63&lt;=$C$17,($C$34*GL$59*$B115/$C$63)*(IF(COUNTA($D115:GK115)*(12/$C$63)&lt;=$C$9,0,1)),0)+IF(GM$63=$C$17,0,IF(GL$63=$C$17,$B115*(GL$60),0))</f>
        <v>0</v>
      </c>
      <c r="GM115" s="50">
        <f>IF(GM$63&lt;=$C$17,($C$34*GM$59*$B115/$C$63)*(IF(COUNTA($D115:GL115)*(12/$C$63)&lt;=$C$9,0,1)),0)+IF(GN$63=$C$17,0,IF(GM$63=$C$17,$B115*(GM$60),0))</f>
        <v>0</v>
      </c>
      <c r="GN115" s="50">
        <f>IF(GN$63&lt;=$C$17,($C$34*GN$59*$B115/$C$63)*(IF(COUNTA($D115:GM115)*(12/$C$63)&lt;=$C$9,0,1)),0)+IF(GO$63=$C$17,0,IF(GN$63=$C$17,$B115*(GN$60),0))</f>
        <v>0</v>
      </c>
      <c r="GO115" s="50">
        <f>IF(GO$63&lt;=$C$17,($C$34*GO$59*$B115/$C$63)*(IF(COUNTA($D115:GN115)*(12/$C$63)&lt;=$C$9,0,1)),0)+IF(GP$63=$C$17,0,IF(GO$63=$C$17,$B115*(GO$60),0))</f>
        <v>0</v>
      </c>
      <c r="GP115" s="50">
        <f>IF(GP$63&lt;=$C$17,($C$34*GP$59*$B115/$C$63)*(IF(COUNTA($D115:GO115)*(12/$C$63)&lt;=$C$9,0,1)),0)+IF(GQ$63=$C$17,0,IF(GP$63=$C$17,$B115*(GP$60),0))</f>
        <v>0</v>
      </c>
      <c r="GQ115" s="50">
        <f>IF(GQ$63&lt;=$C$17,($C$34*GQ$59*$B115/$C$63)*(IF(COUNTA($D115:GP115)*(12/$C$63)&lt;=$C$9,0,1)),0)+IF(GR$63=$C$17,0,IF(GQ$63=$C$17,$B115*(GQ$60),0))</f>
        <v>0</v>
      </c>
      <c r="GR115" s="50">
        <f>IF(GR$63&lt;=$C$17,($C$34*GR$59*$B115/$C$63)*(IF(COUNTA($D115:GQ115)*(12/$C$63)&lt;=$C$9,0,1)),0)+IF(GS$63=$C$17,0,IF(GR$63=$C$17,$B115*(GR$60),0))</f>
        <v>0</v>
      </c>
      <c r="GS115" s="50">
        <f>IF(GS$63&lt;=$C$17,($C$34*GS$59*$B115/$C$63)*(IF(COUNTA($D115:GR115)*(12/$C$63)&lt;=$C$9,0,1)),0)+IF(GT$63=$C$17,0,IF(GS$63=$C$17,$B115*(GS$60),0))</f>
        <v>0</v>
      </c>
      <c r="GT115" s="50">
        <f>IF(GT$63&lt;=$C$17,($C$34*GT$59*$B115/$C$63)*(IF(COUNTA($D115:GS115)*(12/$C$63)&lt;=$C$9,0,1)),0)+IF(GU$63=$C$17,0,IF(GT$63=$C$17,$B115*(GT$60),0))</f>
        <v>0</v>
      </c>
      <c r="GU115" s="50">
        <f>IF(GU$63&lt;=$C$17,($C$34*GU$59*$B115/$C$63)*(IF(COUNTA($D115:GT115)*(12/$C$63)&lt;=$C$9,0,1)),0)+IF(GV$63=$C$17,0,IF(GU$63=$C$17,$B115*(GU$60),0))</f>
        <v>0</v>
      </c>
      <c r="GV115" s="50">
        <f>IF(GV$63&lt;=$C$17,($C$34*GV$59*$B115/$C$63)*(IF(COUNTA($D115:GU115)*(12/$C$63)&lt;=$C$9,0,1)),0)+IF(GW$63=$C$17,0,IF(GV$63=$C$17,$B115*(GV$60),0))</f>
        <v>0</v>
      </c>
      <c r="GW115" s="50">
        <f>IF(GW$63&lt;=$C$17,($C$34*GW$59*$B115/$C$63)*(IF(COUNTA($D115:GV115)*(12/$C$63)&lt;=$C$9,0,1)),0)+IF(GX$63=$C$17,0,IF(GW$63=$C$17,$B115*(GW$60),0))</f>
        <v>0</v>
      </c>
      <c r="GX115" s="50">
        <f>IF(GX$63&lt;=$C$17,($C$34*GX$59*$B115/$C$63)*(IF(COUNTA($D115:GW115)*(12/$C$63)&lt;=$C$9,0,1)),0)+IF(GY$63=$C$17,0,IF(GX$63=$C$17,$B115*(GX$60),0))</f>
        <v>0</v>
      </c>
      <c r="GY115" s="50">
        <f>IF(GY$63&lt;=$C$17,($C$34*GY$59*$B115/$C$63)*(IF(COUNTA($D115:GX115)*(12/$C$63)&lt;=$C$9,0,1)),0)+IF(GZ$63=$C$17,0,IF(GY$63=$C$17,$B115*(GY$60),0))</f>
        <v>0</v>
      </c>
      <c r="GZ115" s="50">
        <f>IF(GZ$63&lt;=$C$17,($C$34*GZ$59*$B115/$C$63)*(IF(COUNTA($D115:GY115)*(12/$C$63)&lt;=$C$9,0,1)),0)+IF(HA$63=$C$17,0,IF(GZ$63=$C$17,$B115*(GZ$60),0))</f>
        <v>0</v>
      </c>
      <c r="HA115" s="50">
        <f>IF(HA$63&lt;=$C$17,($C$34*HA$59*$B115/$C$63)*(IF(COUNTA($D115:GZ115)*(12/$C$63)&lt;=$C$9,0,1)),0)+IF(HB$63=$C$17,0,IF(HA$63=$C$17,$B115*(HA$60),0))</f>
        <v>0</v>
      </c>
      <c r="HB115" s="50">
        <f>IF(HB$63&lt;=$C$17,($C$34*HB$59*$B115/$C$63)*(IF(COUNTA($D115:HA115)*(12/$C$63)&lt;=$C$9,0,1)),0)+IF(HC$63=$C$17,0,IF(HB$63=$C$17,$B115*(HB$60),0))</f>
        <v>0</v>
      </c>
      <c r="HC115" s="50">
        <f>IF(HC$63&lt;=$C$17,($C$34*HC$59*$B115/$C$63)*(IF(COUNTA($D115:HB115)*(12/$C$63)&lt;=$C$9,0,1)),0)+IF(HD$63=$C$17,0,IF(HC$63=$C$17,$B115*(HC$60),0))</f>
        <v>0</v>
      </c>
      <c r="HD115" s="50">
        <f>IF(HD$63&lt;=$C$17,($C$34*HD$59*$B115/$C$63)*(IF(COUNTA($D115:HC115)*(12/$C$63)&lt;=$C$9,0,1)),0)+IF(HE$63=$C$17,0,IF(HD$63=$C$17,$B115*(HD$60),0))</f>
        <v>0</v>
      </c>
      <c r="HE115" s="50">
        <f>IF(HE$63&lt;=$C$17,($C$34*HE$59*$B115/$C$63)*(IF(COUNTA($D115:HD115)*(12/$C$63)&lt;=$C$9,0,1)),0)+IF(HF$63=$C$17,0,IF(HE$63=$C$17,$B115*(HE$60),0))</f>
        <v>0</v>
      </c>
      <c r="HF115" s="50">
        <f>IF(HF$63&lt;=$C$17,($C$34*HF$59*$B115/$C$63)*(IF(COUNTA($D115:HE115)*(12/$C$63)&lt;=$C$9,0,1)),0)+IF(HG$63=$C$17,0,IF(HF$63=$C$17,$B115*(HF$60),0))</f>
        <v>0</v>
      </c>
      <c r="HG115" s="50">
        <f>IF(HG$63&lt;=$C$17,($C$34*HG$59*$B115/$C$63)*(IF(COUNTA($D115:HF115)*(12/$C$63)&lt;=$C$9,0,1)),0)+IF(HH$63=$C$17,0,IF(HG$63=$C$17,$B115*(HG$60),0))</f>
        <v>0</v>
      </c>
      <c r="HH115" s="50">
        <f>IF(HH$63&lt;=$C$17,($C$34*HH$59*$B115/$C$63)*(IF(COUNTA($D115:HG115)*(12/$C$63)&lt;=$C$9,0,1)),0)+IF(HI$63=$C$17,0,IF(HH$63=$C$17,$B115*(HH$60),0))</f>
        <v>0</v>
      </c>
      <c r="HI115" s="50">
        <f>IF(HI$63&lt;=$C$17,($C$34*HI$59*$B115/$C$63)*(IF(COUNTA($D115:HH115)*(12/$C$63)&lt;=$C$9,0,1)),0)+IF(HJ$63=$C$17,0,IF(HI$63=$C$17,$B115*(HI$60),0))</f>
        <v>0</v>
      </c>
      <c r="HJ115" s="50">
        <f>IF(HJ$63&lt;=$C$17,($C$34*HJ$59*$B115/$C$63)*(IF(COUNTA($D115:HI115)*(12/$C$63)&lt;=$C$9,0,1)),0)+IF(HK$63=$C$17,0,IF(HJ$63=$C$17,$B115*(HJ$60),0))</f>
        <v>0</v>
      </c>
      <c r="HK115" s="50">
        <f>IF(HK$63&lt;=$C$17,($C$34*HK$59*$B115/$C$63)*(IF(COUNTA($D115:HJ115)*(12/$C$63)&lt;=$C$9,0,1)),0)+IF(HL$63=$C$17,0,IF(HK$63=$C$17,$B115*(HK$60),0))</f>
        <v>0</v>
      </c>
      <c r="HL115" s="50">
        <f>IF(HL$63&lt;=$C$17,($C$34*HL$59*$B115/$C$63)*(IF(COUNTA($D115:HK115)*(12/$C$63)&lt;=$C$9,0,1)),0)+IF(HM$63=$C$17,0,IF(HL$63=$C$17,$B115*(HL$60),0))</f>
        <v>0</v>
      </c>
      <c r="HM115" s="50">
        <f>IF(HM$63&lt;=$C$17,($C$34*HM$59*$B115/$C$63)*(IF(COUNTA($D115:HL115)*(12/$C$63)&lt;=$C$9,0,1)),0)+IF(HN$63=$C$17,0,IF(HM$63=$C$17,$B115*(HM$60),0))</f>
        <v>0</v>
      </c>
      <c r="HN115" s="50">
        <f>IF(HN$63&lt;=$C$17,($C$34*HN$59*$B115/$C$63)*(IF(COUNTA($D115:HM115)*(12/$C$63)&lt;=$C$9,0,1)),0)+IF(HO$63=$C$17,0,IF(HN$63=$C$17,$B115*(HN$60),0))</f>
        <v>0</v>
      </c>
      <c r="HO115" s="50">
        <f>IF(HO$63&lt;=$C$17,($C$34*HO$59*$B115/$C$63)*(IF(COUNTA($D115:HN115)*(12/$C$63)&lt;=$C$9,0,1)),0)+IF(HP$63=$C$17,0,IF(HO$63=$C$17,$B115*(HO$60),0))</f>
        <v>0</v>
      </c>
      <c r="HP115" s="50">
        <f>IF(HP$63&lt;=$C$17,($C$34*HP$59*$B115/$C$63)*(IF(COUNTA($D115:HO115)*(12/$C$63)&lt;=$C$9,0,1)),0)+IF(HQ$63=$C$17,0,IF(HP$63=$C$17,$B115*(HP$60),0))</f>
        <v>0</v>
      </c>
      <c r="HQ115" s="50">
        <f>IF(HQ$63&lt;=$C$17,($C$34*HQ$59*$B115/$C$63)*(IF(COUNTA($D115:HP115)*(12/$C$63)&lt;=$C$9,0,1)),0)+IF(HR$63=$C$17,0,IF(HQ$63=$C$17,$B115*(HQ$60),0))</f>
        <v>0</v>
      </c>
      <c r="HR115" s="50">
        <f>IF(HR$63&lt;=$C$17,($C$34*HR$59*$B115/$C$63)*(IF(COUNTA($D115:HQ115)*(12/$C$63)&lt;=$C$9,0,1)),0)+IF(HS$63=$C$17,0,IF(HR$63=$C$17,$B115*(HR$60),0))</f>
        <v>0</v>
      </c>
      <c r="HS115" s="50">
        <f>IF(HS$63&lt;=$C$17,($C$34*HS$59*$B115/$C$63)*(IF(COUNTA($D115:HR115)*(12/$C$63)&lt;=$C$9,0,1)),0)+IF(HT$63=$C$17,0,IF(HS$63=$C$17,$B115*(HS$60),0))</f>
        <v>0</v>
      </c>
      <c r="HT115" s="50">
        <f>IF(HT$63&lt;=$C$17,($C$34*HT$59*$B115/$C$63)*(IF(COUNTA($D115:HS115)*(12/$C$63)&lt;=$C$9,0,1)),0)+IF(HU$63=$C$17,0,IF(HT$63=$C$17,$B115*(HT$60),0))</f>
        <v>0</v>
      </c>
      <c r="HU115" s="50">
        <f>IF(HU$63&lt;=$C$17,($C$34*HU$59*$B115/$C$63)*(IF(COUNTA($D115:HT115)*(12/$C$63)&lt;=$C$9,0,1)),0)+IF(HV$63=$C$17,0,IF(HU$63=$C$17,$B115*(HU$60),0))</f>
        <v>0</v>
      </c>
      <c r="HV115" s="50">
        <f>IF(HV$63&lt;=$C$17,($C$34*HV$59*$B115/$C$63)*(IF(COUNTA($D115:HU115)*(12/$C$63)&lt;=$C$9,0,1)),0)+IF(HW$63=$C$17,0,IF(HV$63=$C$17,$B115*(HV$60),0))</f>
        <v>0</v>
      </c>
      <c r="HW115" s="50">
        <f>IF(HW$63&lt;=$C$17,($C$34*HW$59*$B115/$C$63)*(IF(COUNTA($D115:HV115)*(12/$C$63)&lt;=$C$9,0,1)),0)+IF(HX$63=$C$17,0,IF(HW$63=$C$17,$B115*(HW$60),0))</f>
        <v>0</v>
      </c>
      <c r="HX115" s="50">
        <f>IF(HX$63&lt;=$C$17,($C$34*HX$59*$B115/$C$63)*(IF(COUNTA($D115:HW115)*(12/$C$63)&lt;=$C$9,0,1)),0)+IF(HY$63=$C$17,0,IF(HX$63=$C$17,$B115*(HX$60),0))</f>
        <v>0</v>
      </c>
      <c r="HY115" s="50">
        <f>IF(HY$63&lt;=$C$17,($C$34*HY$59*$B115/$C$63)*(IF(COUNTA($D115:HX115)*(12/$C$63)&lt;=$C$9,0,1)),0)+IF(HZ$63=$C$17,0,IF(HY$63=$C$17,$B115*(HY$60),0))</f>
        <v>0</v>
      </c>
      <c r="HZ115" s="50">
        <f>IF(HZ$63&lt;=$C$17,($C$34*HZ$59*$B115/$C$63)*(IF(COUNTA($D115:HY115)*(12/$C$63)&lt;=$C$9,0,1)),0)+IF(IA$63=$C$17,0,IF(HZ$63=$C$17,$B115*(HZ$60),0))</f>
        <v>0</v>
      </c>
      <c r="IA115" s="50">
        <f>IF(IA$63&lt;=$C$17,($C$34*IA$59*$B115/$C$63)*(IF(COUNTA($D115:HZ115)*(12/$C$63)&lt;=$C$9,0,1)),0)+IF(IB$63=$C$17,0,IF(IA$63=$C$17,$B115*(IA$60),0))</f>
        <v>0</v>
      </c>
      <c r="IB115" s="50">
        <f>IF(IB$63&lt;=$C$17,($C$34*IB$59*$B115/$C$63)*(IF(COUNTA($D115:IA115)*(12/$C$63)&lt;=$C$9,0,1)),0)+IF(IC$63=$C$17,0,IF(IB$63=$C$17,$B115*(IB$60),0))</f>
        <v>0</v>
      </c>
      <c r="IC115" s="50">
        <f>IF(IC$63&lt;=$C$17,($C$34*IC$59*$B115/$C$63)*(IF(COUNTA($D115:IB115)*(12/$C$63)&lt;=$C$9,0,1)),0)+IF(ID$63=$C$17,0,IF(IC$63=$C$17,$B115*(IC$60),0))</f>
        <v>0</v>
      </c>
      <c r="ID115" s="50">
        <f>IF(ID$63&lt;=$C$17,($C$34*ID$59*$B115/$C$63)*(IF(COUNTA($D115:IC115)*(12/$C$63)&lt;=$C$9,0,1)),0)+IF(IE$63=$C$17,0,IF(ID$63=$C$17,$B115*(ID$60),0))</f>
        <v>0</v>
      </c>
      <c r="IE115" s="50">
        <f>IF(IE$63&lt;=$C$17,($C$34*IE$59*$B115/$C$63)*(IF(COUNTA($D115:ID115)*(12/$C$63)&lt;=$C$9,0,1)),0)+IF(IF$63=$C$17,0,IF(IE$63=$C$17,$B115*(IE$60),0))</f>
        <v>0</v>
      </c>
      <c r="IF115" s="50">
        <f>IF(IF$63&lt;=$C$17,($C$34*IF$59*$B115/$C$63)*(IF(COUNTA($D115:IE115)*(12/$C$63)&lt;=$C$9,0,1)),0)+IF(IG$63=$C$17,0,IF(IF$63=$C$17,$B115*(IF$60),0))</f>
        <v>0</v>
      </c>
      <c r="IG115" s="50">
        <f>IF(IG$63&lt;=$C$17,($C$34*IG$59*$B115/$C$63)*(IF(COUNTA($D115:IF115)*(12/$C$63)&lt;=$C$9,0,1)),0)+IF(IH$63=$C$17,0,IF(IG$63=$C$17,$B115*(IG$60),0))</f>
        <v>0</v>
      </c>
      <c r="IH115" s="50">
        <f>IF(IH$63&lt;=$C$17,($C$34*IH$59*$B115/$C$63)*(IF(COUNTA($D115:IG115)*(12/$C$63)&lt;=$C$9,0,1)),0)+IF(II$63=$C$17,0,IF(IH$63=$C$17,$B115*(IH$60),0))</f>
        <v>0</v>
      </c>
      <c r="II115" s="50">
        <f>IF(II$63&lt;=$C$17,($C$34*II$59*$B115/$C$63)*(IF(COUNTA($D115:IH115)*(12/$C$63)&lt;=$C$9,0,1)),0)+IF(IJ$63=$C$17,0,IF(II$63=$C$17,$B115*(II$60),0))</f>
        <v>0</v>
      </c>
      <c r="IJ115" s="50">
        <f>IF(IJ$63&lt;=$C$17,($C$34*IJ$59*$B115/$C$63)*(IF(COUNTA($D115:II115)*(12/$C$63)&lt;=$C$9,0,1)),0)+IF(IK$63=$C$17,0,IF(IJ$63=$C$17,$B115*(IJ$60),0))</f>
        <v>0</v>
      </c>
      <c r="IK115" s="50">
        <f>IF(IK$63&lt;=$C$17,($C$34*IK$59*$B115/$C$63)*(IF(COUNTA($D115:IJ115)*(12/$C$63)&lt;=$C$9,0,1)),0)+IF(IL$63=$C$17,0,IF(IK$63=$C$17,$B115*(IK$60),0))</f>
        <v>0</v>
      </c>
      <c r="IL115" s="50">
        <f>IF(IL$63&lt;=$C$17,($C$34*IL$59*$B115/$C$63)*(IF(COUNTA($D115:IK115)*(12/$C$63)&lt;=$C$9,0,1)),0)+IF(IM$63=$C$17,0,IF(IL$63=$C$17,$B115*(IL$60),0))</f>
        <v>0</v>
      </c>
      <c r="IM115" s="50">
        <f>IF(IM$63&lt;=$C$17,($C$34*IM$59*$B115/$C$63)*(IF(COUNTA($D115:IL115)*(12/$C$63)&lt;=$C$9,0,1)),0)+IF(IN$63=$C$17,0,IF(IM$63=$C$17,$B115*(IM$60),0))</f>
        <v>0</v>
      </c>
      <c r="IN115" s="50">
        <f>IF(IN$63&lt;=$C$17,($C$34*IN$59*$B115/$C$63)*(IF(COUNTA($D115:IM115)*(12/$C$63)&lt;=$C$9,0,1)),0)+IF(IO$63=$C$17,0,IF(IN$63=$C$17,$B115*(IN$60),0))</f>
        <v>0</v>
      </c>
      <c r="IO115" s="50">
        <f>IF(IO$63&lt;=$C$17,($C$34*IO$59*$B115/$C$63)*(IF(COUNTA($D115:IN115)*(12/$C$63)&lt;=$C$9,0,1)),0)+IF(IP$63=$C$17,0,IF(IO$63=$C$17,$B115*(IO$60),0))</f>
        <v>0</v>
      </c>
      <c r="IP115" s="50">
        <f>IF(IP$63&lt;=$C$17,($C$34*IP$59*$B115/$C$63)*(IF(COUNTA($D115:IO115)*(12/$C$63)&lt;=$C$9,0,1)),0)+IF(IQ$63=$C$17,0,IF(IP$63=$C$17,$B115*(IP$60),0))</f>
        <v>0</v>
      </c>
      <c r="IQ115" s="50">
        <f>IF(IQ$63&lt;=$C$17,($C$34*IQ$59*$B115/$C$63)*(IF(COUNTA($D115:IP115)*(12/$C$63)&lt;=$C$9,0,1)),0)+IF(IR$63=$C$17,0,IF(IQ$63=$C$17,$B115*(IQ$60),0))</f>
        <v>0</v>
      </c>
      <c r="IR115" s="50">
        <f>IF(IR$63&lt;=$C$17,($C$34*IR$59*$B115/$C$63)*(IF(COUNTA($D115:IQ115)*(12/$C$63)&lt;=$C$9,0,1)),0)+IF(IS$63=$C$17,0,IF(IR$63=$C$17,$B115*(IR$60),0))</f>
        <v>0</v>
      </c>
      <c r="IS115" s="50">
        <f>IF(IS$63&lt;=$C$17,($C$34*IS$59*$B115/$C$63)*(IF(COUNTA($D115:IR115)*(12/$C$63)&lt;=$C$9,0,1)),0)+IF(IT$63=$C$17,0,IF(IS$63=$C$17,$B115*(IS$60),0))</f>
        <v>0</v>
      </c>
      <c r="IT115" s="50">
        <f>IF(IT$63&lt;=$C$17,($C$34*IT$59*$B115/$C$63)*(IF(COUNTA($D115:IS115)*(12/$C$63)&lt;=$C$9,0,1)),0)+IF(IU$63=$C$17,0,IF(IT$63=$C$17,$B115*(IT$60),0))</f>
        <v>0</v>
      </c>
      <c r="IU115" s="50">
        <f>IF(IU$63&lt;=$C$17,($C$34*IU$59*$B115/$C$63)*(IF(COUNTA($D115:IT115)*(12/$C$63)&lt;=$C$9,0,1)),0)+IF(IV$63=$C$17,0,IF(IU$63=$C$17,$B115*(IU$60),0))</f>
        <v>0</v>
      </c>
      <c r="IV115" s="50">
        <f>IF(IV$63&lt;=$C$17,($C$34*IV$59*$B115/$C$63)*(IF(COUNTA($D115:IU115)*(12/$C$63)&lt;=$C$9,0,1)),0)+IF(IW$63=$C$17,0,IF(IV$63=$C$17,$B115*(IV$60),0))</f>
        <v>0</v>
      </c>
      <c r="IW115" s="50">
        <f>IF(IW$63&lt;=$C$17,($C$34*IW$59*$B115/$C$63)*(IF(COUNTA($D115:IV115)*(12/$C$63)&lt;=$C$9,0,1)),0)+IF(IX$63=$C$17,0,IF(IW$63=$C$17,$B115*(IW$60),0))</f>
        <v>0</v>
      </c>
      <c r="IX115" s="50"/>
      <c r="IY115" s="50"/>
      <c r="IZ115" s="50"/>
      <c r="JA115" s="50"/>
      <c r="JB115" s="50"/>
      <c r="JC115" s="50"/>
      <c r="JD115" s="50"/>
      <c r="JE115" s="50"/>
      <c r="JF115" s="50"/>
      <c r="JG115" s="50"/>
      <c r="JH115" s="50"/>
      <c r="JI115" s="50"/>
      <c r="JJ115" s="50"/>
      <c r="JK115" s="50"/>
      <c r="JL115" s="50"/>
      <c r="JM115" s="50"/>
      <c r="JN115" s="50"/>
      <c r="JO115" s="50"/>
      <c r="JP115" s="50"/>
      <c r="JQ115" s="50"/>
      <c r="JR115" s="50"/>
      <c r="JS115" s="50"/>
      <c r="JT115" s="50"/>
      <c r="JU115" s="50"/>
      <c r="JV115" s="50"/>
      <c r="JW115" s="50"/>
      <c r="JX115" s="50"/>
      <c r="JY115" s="50"/>
      <c r="JZ115" s="50"/>
      <c r="KA115" s="50"/>
      <c r="KB115" s="50"/>
      <c r="KC115" s="50"/>
    </row>
    <row r="116" spans="1:289" outlineLevel="1" x14ac:dyDescent="0.25">
      <c r="A116" s="2" t="s">
        <v>55</v>
      </c>
      <c r="B116" s="79">
        <f ca="1">+OFFSET($D$52,0,COUNTA($B$66:B115),,)</f>
        <v>2</v>
      </c>
      <c r="C116" s="88">
        <f t="shared" ca="1" si="69"/>
        <v>72.575611984894351</v>
      </c>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50">
        <f ca="1">IF(BC$63&gt;$C$17,0,-BB$53*(12/$C$63))</f>
        <v>-416.241604</v>
      </c>
      <c r="BC116" s="50">
        <f ca="1">IF(BC$63&lt;=$C$17,($C$34*BC$59*$B116/$C$63)*(IF(COUNTA($D116:BB116)*(12/$C$63)&lt;=$C$9,0,1)),0)+IF(BD$63=$C$17,0,IF(BC$63=$C$17,$B116*(BC$60),0))</f>
        <v>0</v>
      </c>
      <c r="BD116" s="50">
        <f ca="1">IF(BD$63&lt;=$C$17,($C$34*BD$59*$B116/$C$63)*(IF(COUNTA($D116:BC116)*(12/$C$63)&lt;=$C$9,0,1)),0)+IF(BE$63=$C$17,0,IF(BD$63=$C$17,$B116*(BD$60),0))</f>
        <v>0</v>
      </c>
      <c r="BE116" s="50">
        <f ca="1">IF(BE$63&lt;=$C$17,($C$34*BE$59*$B116/$C$63)*(IF(COUNTA($D116:BD116)*(12/$C$63)&lt;=$C$9,0,1)),0)+IF(BF$63=$C$17,0,IF(BE$63=$C$17,$B116*(BE$60),0))</f>
        <v>0</v>
      </c>
      <c r="BF116" s="50">
        <f ca="1">IF(BF$63&lt;=$C$17,($C$34*BF$59*$B116/$C$63)*(IF(COUNTA($D116:BE116)*(12/$C$63)&lt;=$C$9,0,1)),0)+IF(BG$63=$C$17,0,IF(BF$63=$C$17,$B116*(BF$60),0))</f>
        <v>0</v>
      </c>
      <c r="BG116" s="50">
        <f ca="1">IF(BG$63&lt;=$C$17,($C$34*BG$59*$B116/$C$63)*(IF(COUNTA($D116:BF116)*(12/$C$63)&lt;=$C$9,0,1)),0)+IF(BH$63=$C$17,0,IF(BG$63=$C$17,$B116*(BG$60),0))</f>
        <v>1.5733333333333333</v>
      </c>
      <c r="BH116" s="50">
        <f ca="1">IF(BH$63&lt;=$C$17,($C$34*BH$59*$B116/$C$63)*(IF(COUNTA($D116:BG116)*(12/$C$63)&lt;=$C$9,0,1)),0)+IF(BI$63=$C$17,0,IF(BH$63=$C$17,$B116*(BH$60),0))</f>
        <v>1.5733333333333333</v>
      </c>
      <c r="BI116" s="50">
        <f ca="1">IF(BI$63&lt;=$C$17,($C$34*BI$59*$B116/$C$63)*(IF(COUNTA($D116:BH116)*(12/$C$63)&lt;=$C$9,0,1)),0)+IF(BJ$63=$C$17,0,IF(BI$63=$C$17,$B116*(BI$60),0))</f>
        <v>1.5733333333333333</v>
      </c>
      <c r="BJ116" s="50">
        <f ca="1">IF(BJ$63&lt;=$C$17,($C$34*BJ$59*$B116/$C$63)*(IF(COUNTA($D116:BI116)*(12/$C$63)&lt;=$C$9,0,1)),0)+IF(BK$63=$C$17,0,IF(BJ$63=$C$17,$B116*(BJ$60),0))</f>
        <v>1.5733333333333333</v>
      </c>
      <c r="BK116" s="50">
        <f ca="1">IF(BK$63&lt;=$C$17,($C$34*BK$59*$B116/$C$63)*(IF(COUNTA($D116:BJ116)*(12/$C$63)&lt;=$C$9,0,1)),0)+IF(BL$63=$C$17,0,IF(BK$63=$C$17,$B116*(BK$60),0))</f>
        <v>1.5733333333333333</v>
      </c>
      <c r="BL116" s="50">
        <f ca="1">IF(BL$63&lt;=$C$17,($C$34*BL$59*$B116/$C$63)*(IF(COUNTA($D116:BK116)*(12/$C$63)&lt;=$C$9,0,1)),0)+IF(BM$63=$C$17,0,IF(BL$63=$C$17,$B116*(BL$60),0))</f>
        <v>1.5733333333333333</v>
      </c>
      <c r="BM116" s="50">
        <f ca="1">IF(BM$63&lt;=$C$17,($C$34*BM$59*$B116/$C$63)*(IF(COUNTA($D116:BL116)*(12/$C$63)&lt;=$C$9,0,1)),0)+IF(BN$63=$C$17,0,IF(BM$63=$C$17,$B116*(BM$60),0))</f>
        <v>1.5733333333333333</v>
      </c>
      <c r="BN116" s="50">
        <f ca="1">IF(BN$63&lt;=$C$17,($C$34*BN$59*$B116/$C$63)*(IF(COUNTA($D116:BM116)*(12/$C$63)&lt;=$C$9,0,1)),0)+IF(BO$63=$C$17,0,IF(BN$63=$C$17,$B116*(BN$60),0))</f>
        <v>1.5733333333333333</v>
      </c>
      <c r="BO116" s="50">
        <f ca="1">IF(BO$63&lt;=$C$17,($C$34*BO$59*$B116/$C$63)*(IF(COUNTA($D116:BN116)*(12/$C$63)&lt;=$C$9,0,1)),0)+IF(BP$63=$C$17,0,IF(BO$63=$C$17,$B116*(BO$60),0))</f>
        <v>1.5733333333333333</v>
      </c>
      <c r="BP116" s="50">
        <f ca="1">IF(BP$63&lt;=$C$17,($C$34*BP$59*$B116/$C$63)*(IF(COUNTA($D116:BO116)*(12/$C$63)&lt;=$C$9,0,1)),0)+IF(BQ$63=$C$17,0,IF(BP$63=$C$17,$B116*(BP$60),0))</f>
        <v>1.5733333333333333</v>
      </c>
      <c r="BQ116" s="50">
        <f ca="1">IF(BQ$63&lt;=$C$17,($C$34*BQ$59*$B116/$C$63)*(IF(COUNTA($D116:BP116)*(12/$C$63)&lt;=$C$9,0,1)),0)+IF(BR$63=$C$17,0,IF(BQ$63=$C$17,$B116*(BQ$60),0))</f>
        <v>1.5733333333333333</v>
      </c>
      <c r="BR116" s="50">
        <f ca="1">IF(BR$63&lt;=$C$17,($C$34*BR$59*$B116/$C$63)*(IF(COUNTA($D116:BQ116)*(12/$C$63)&lt;=$C$9,0,1)),0)+IF(BS$63=$C$17,0,IF(BR$63=$C$17,$B116*(BR$60),0))</f>
        <v>1.5733333333333333</v>
      </c>
      <c r="BS116" s="50">
        <f ca="1">IF(BS$63&lt;=$C$17,($C$34*BS$59*$B116/$C$63)*(IF(COUNTA($D116:BR116)*(12/$C$63)&lt;=$C$9,0,1)),0)+IF(BT$63=$C$17,0,IF(BS$63=$C$17,$B116*(BS$60),0))</f>
        <v>1.5733333333333333</v>
      </c>
      <c r="BT116" s="50">
        <f ca="1">IF(BT$63&lt;=$C$17,($C$34*BT$59*$B116/$C$63)*(IF(COUNTA($D116:BS116)*(12/$C$63)&lt;=$C$9,0,1)),0)+IF(BU$63=$C$17,0,IF(BT$63=$C$17,$B116*(BT$60),0))</f>
        <v>1.5733333333333333</v>
      </c>
      <c r="BU116" s="50">
        <f ca="1">IF(BU$63&lt;=$C$17,($C$34*BU$59*$B116/$C$63)*(IF(COUNTA($D116:BT116)*(12/$C$63)&lt;=$C$9,0,1)),0)+IF(BV$63=$C$17,0,IF(BU$63=$C$17,$B116*(BU$60),0))</f>
        <v>1.5733333333333333</v>
      </c>
      <c r="BV116" s="50">
        <f ca="1">IF(BV$63&lt;=$C$17,($C$34*BV$59*$B116/$C$63)*(IF(COUNTA($D116:BU116)*(12/$C$63)&lt;=$C$9,0,1)),0)+IF(BW$63=$C$17,0,IF(BV$63=$C$17,$B116*(BV$60),0))</f>
        <v>1.5733333333333333</v>
      </c>
      <c r="BW116" s="50">
        <f ca="1">IF(BW$63&lt;=$C$17,($C$34*BW$59*$B116/$C$63)*(IF(COUNTA($D116:BV116)*(12/$C$63)&lt;=$C$9,0,1)),0)+IF(BX$63=$C$17,0,IF(BW$63=$C$17,$B116*(BW$60),0))</f>
        <v>1.5733333333333333</v>
      </c>
      <c r="BX116" s="50">
        <f ca="1">IF(BX$63&lt;=$C$17,($C$34*BX$59*$B116/$C$63)*(IF(COUNTA($D116:BW116)*(12/$C$63)&lt;=$C$9,0,1)),0)+IF(BY$63=$C$17,0,IF(BX$63=$C$17,$B116*(BX$60),0))</f>
        <v>1.5733333333333333</v>
      </c>
      <c r="BY116" s="50">
        <f ca="1">IF(BY$63&lt;=$C$17,($C$34*BY$59*$B116/$C$63)*(IF(COUNTA($D116:BX116)*(12/$C$63)&lt;=$C$9,0,1)),0)+IF(BZ$63=$C$17,0,IF(BY$63=$C$17,$B116*(BY$60),0))</f>
        <v>1.5733333333333333</v>
      </c>
      <c r="BZ116" s="50">
        <f ca="1">IF(BZ$63&lt;=$C$17,($C$34*BZ$59*$B116/$C$63)*(IF(COUNTA($D116:BY116)*(12/$C$63)&lt;=$C$9,0,1)),0)+IF(CA$63=$C$17,0,IF(BZ$63=$C$17,$B116*(BZ$60),0))</f>
        <v>1.5733333333333333</v>
      </c>
      <c r="CA116" s="50">
        <f ca="1">IF(CA$63&lt;=$C$17,($C$34*CA$59*$B116/$C$63)*(IF(COUNTA($D116:BZ116)*(12/$C$63)&lt;=$C$9,0,1)),0)+IF(CB$63=$C$17,0,IF(CA$63=$C$17,$B116*(CA$60),0))</f>
        <v>1.5733333333333333</v>
      </c>
      <c r="CB116" s="50">
        <f ca="1">IF(CB$63&lt;=$C$17,($C$34*CB$59*$B116/$C$63)*(IF(COUNTA($D116:CA116)*(12/$C$63)&lt;=$C$9,0,1)),0)+IF(CC$63=$C$17,0,IF(CB$63=$C$17,$B116*(CB$60),0))</f>
        <v>1.5733333333333333</v>
      </c>
      <c r="CC116" s="50">
        <f ca="1">IF(CC$63&lt;=$C$17,($C$34*CC$59*$B116/$C$63)*(IF(COUNTA($D116:CB116)*(12/$C$63)&lt;=$C$9,0,1)),0)+IF(CD$63=$C$17,0,IF(CC$63=$C$17,$B116*(CC$60),0))</f>
        <v>1.5733333333333333</v>
      </c>
      <c r="CD116" s="50">
        <f ca="1">IF(CD$63&lt;=$C$17,($C$34*CD$59*$B116/$C$63)*(IF(COUNTA($D116:CC116)*(12/$C$63)&lt;=$C$9,0,1)),0)+IF(CE$63=$C$17,0,IF(CD$63=$C$17,$B116*(CD$60),0))</f>
        <v>1.5733333333333333</v>
      </c>
      <c r="CE116" s="50">
        <f ca="1">IF(CE$63&lt;=$C$17,($C$34*CE$59*$B116/$C$63)*(IF(COUNTA($D116:CD116)*(12/$C$63)&lt;=$C$9,0,1)),0)+IF(CF$63=$C$17,0,IF(CE$63=$C$17,$B116*(CE$60),0))</f>
        <v>1.5733333333333333</v>
      </c>
      <c r="CF116" s="50">
        <f ca="1">IF(CF$63&lt;=$C$17,($C$34*CF$59*$B116/$C$63)*(IF(COUNTA($D116:CE116)*(12/$C$63)&lt;=$C$9,0,1)),0)+IF(CG$63=$C$17,0,IF(CF$63=$C$17,$B116*(CF$60),0))</f>
        <v>1.5733333333333333</v>
      </c>
      <c r="CG116" s="50">
        <f ca="1">IF(CG$63&lt;=$C$17,($C$34*CG$59*$B116/$C$63)*(IF(COUNTA($D116:CF116)*(12/$C$63)&lt;=$C$9,0,1)),0)+IF(CH$63=$C$17,0,IF(CG$63=$C$17,$B116*(CG$60),0))</f>
        <v>1.5733333333333333</v>
      </c>
      <c r="CH116" s="50">
        <f ca="1">IF(CH$63&lt;=$C$17,($C$34*CH$59*$B116/$C$63)*(IF(COUNTA($D116:CG116)*(12/$C$63)&lt;=$C$9,0,1)),0)+IF(CI$63=$C$17,0,IF(CH$63=$C$17,$B116*(CH$60),0))</f>
        <v>1.5733333333333333</v>
      </c>
      <c r="CI116" s="50">
        <f ca="1">IF(CI$63&lt;=$C$17,($C$34*CI$59*$B116/$C$63)*(IF(COUNTA($D116:CH116)*(12/$C$63)&lt;=$C$9,0,1)),0)+IF(CJ$63=$C$17,0,IF(CI$63=$C$17,$B116*(CI$60),0))</f>
        <v>1.5733333333333333</v>
      </c>
      <c r="CJ116" s="50">
        <f ca="1">IF(CJ$63&lt;=$C$17,($C$34*CJ$59*$B116/$C$63)*(IF(COUNTA($D116:CI116)*(12/$C$63)&lt;=$C$9,0,1)),0)+IF(CK$63=$C$17,0,IF(CJ$63=$C$17,$B116*(CJ$60),0))</f>
        <v>1.5733333333333333</v>
      </c>
      <c r="CK116" s="50">
        <f ca="1">IF(CK$63&lt;=$C$17,($C$34*CK$59*$B116/$C$63)*(IF(COUNTA($D116:CJ116)*(12/$C$63)&lt;=$C$9,0,1)),0)+IF(CL$63=$C$17,0,IF(CK$63=$C$17,$B116*(CK$60),0))</f>
        <v>1.5733333333333333</v>
      </c>
      <c r="CL116" s="50">
        <f ca="1">IF(CL$63&lt;=$C$17,($C$34*CL$59*$B116/$C$63)*(IF(COUNTA($D116:CK116)*(12/$C$63)&lt;=$C$9,0,1)),0)+IF(CM$63=$C$17,0,IF(CL$63=$C$17,$B116*(CL$60),0))</f>
        <v>1.5733333333333333</v>
      </c>
      <c r="CM116" s="50">
        <f ca="1">IF(CM$63&lt;=$C$17,($C$34*CM$59*$B116/$C$63)*(IF(COUNTA($D116:CL116)*(12/$C$63)&lt;=$C$9,0,1)),0)+IF(CN$63=$C$17,0,IF(CM$63=$C$17,$B116*(CM$60),0))</f>
        <v>1.5733333333333333</v>
      </c>
      <c r="CN116" s="50">
        <f ca="1">IF(CN$63&lt;=$C$17,($C$34*CN$59*$B116/$C$63)*(IF(COUNTA($D116:CM116)*(12/$C$63)&lt;=$C$9,0,1)),0)+IF(CO$63=$C$17,0,IF(CN$63=$C$17,$B116*(CN$60),0))</f>
        <v>1.5733333333333333</v>
      </c>
      <c r="CO116" s="50">
        <f ca="1">IF(CO$63&lt;=$C$17,($C$34*CO$59*$B116/$C$63)*(IF(COUNTA($D116:CN116)*(12/$C$63)&lt;=$C$9,0,1)),0)+IF(CP$63=$C$17,0,IF(CO$63=$C$17,$B116*(CO$60),0))</f>
        <v>1.5733333333333333</v>
      </c>
      <c r="CP116" s="50">
        <f ca="1">IF(CP$63&lt;=$C$17,($C$34*CP$59*$B116/$C$63)*(IF(COUNTA($D116:CO116)*(12/$C$63)&lt;=$C$9,0,1)),0)+IF(CQ$63=$C$17,0,IF(CP$63=$C$17,$B116*(CP$60),0))</f>
        <v>1.5733333333333333</v>
      </c>
      <c r="CQ116" s="50">
        <f ca="1">IF(CQ$63&lt;=$C$17,($C$34*CQ$59*$B116/$C$63)*(IF(COUNTA($D116:CP116)*(12/$C$63)&lt;=$C$9,0,1)),0)+IF(CR$63=$C$17,0,IF(CQ$63=$C$17,$B116*(CQ$60),0))</f>
        <v>1.5733333333333333</v>
      </c>
      <c r="CR116" s="50">
        <f ca="1">IF(CR$63&lt;=$C$17,($C$34*CR$59*$B116/$C$63)*(IF(COUNTA($D116:CQ116)*(12/$C$63)&lt;=$C$9,0,1)),0)+IF(CS$63=$C$17,0,IF(CR$63=$C$17,$B116*(CR$60),0))</f>
        <v>1.5733333333333333</v>
      </c>
      <c r="CS116" s="50">
        <f ca="1">IF(CS$63&lt;=$C$17,($C$34*CS$59*$B116/$C$63)*(IF(COUNTA($D116:CR116)*(12/$C$63)&lt;=$C$9,0,1)),0)+IF(CT$63=$C$17,0,IF(CS$63=$C$17,$B116*(CS$60),0))</f>
        <v>1.5733333333333333</v>
      </c>
      <c r="CT116" s="50">
        <f ca="1">IF(CT$63&lt;=$C$17,($C$34*CT$59*$B116/$C$63)*(IF(COUNTA($D116:CS116)*(12/$C$63)&lt;=$C$9,0,1)),0)+IF(CU$63=$C$17,0,IF(CT$63=$C$17,$B116*(CT$60),0))</f>
        <v>1.5733333333333333</v>
      </c>
      <c r="CU116" s="50">
        <f ca="1">IF(CU$63&lt;=$C$17,($C$34*CU$59*$B116/$C$63)*(IF(COUNTA($D116:CT116)*(12/$C$63)&lt;=$C$9,0,1)),0)+IF(CV$63=$C$17,0,IF(CU$63=$C$17,$B116*(CU$60),0))</f>
        <v>1.5733333333333333</v>
      </c>
      <c r="CV116" s="50">
        <f ca="1">IF(CV$63&lt;=$C$17,($C$34*CV$59*$B116/$C$63)*(IF(COUNTA($D116:CU116)*(12/$C$63)&lt;=$C$9,0,1)),0)+IF(CW$63=$C$17,0,IF(CV$63=$C$17,$B116*(CV$60),0))</f>
        <v>1.5733333333333333</v>
      </c>
      <c r="CW116" s="50">
        <f ca="1">IF(CW$63&lt;=$C$17,($C$34*CW$59*$B116/$C$63)*(IF(COUNTA($D116:CV116)*(12/$C$63)&lt;=$C$9,0,1)),0)+IF(CX$63=$C$17,0,IF(CW$63=$C$17,$B116*(CW$60),0))</f>
        <v>1.5733333333333333</v>
      </c>
      <c r="CX116" s="50">
        <f ca="1">IF(CX$63&lt;=$C$17,($C$34*CX$59*$B116/$C$63)*(IF(COUNTA($D116:CW116)*(12/$C$63)&lt;=$C$9,0,1)),0)+IF(CY$63=$C$17,0,IF(CX$63=$C$17,$B116*(CX$60),0))</f>
        <v>1.5733333333333333</v>
      </c>
      <c r="CY116" s="50">
        <f ca="1">IF(CY$63&lt;=$C$17,($C$34*CY$59*$B116/$C$63)*(IF(COUNTA($D116:CX116)*(12/$C$63)&lt;=$C$9,0,1)),0)+IF(CZ$63=$C$17,0,IF(CY$63=$C$17,$B116*(CY$60),0))</f>
        <v>1.5733333333333333</v>
      </c>
      <c r="CZ116" s="50">
        <f ca="1">IF(CZ$63&lt;=$C$17,($C$34*CZ$59*$B116/$C$63)*(IF(COUNTA($D116:CY116)*(12/$C$63)&lt;=$C$9,0,1)),0)+IF(DA$63=$C$17,0,IF(CZ$63=$C$17,$B116*(CZ$60),0))</f>
        <v>1.5733333333333333</v>
      </c>
      <c r="DA116" s="50">
        <f ca="1">IF(DA$63&lt;=$C$17,($C$34*DA$59*$B116/$C$63)*(IF(COUNTA($D116:CZ116)*(12/$C$63)&lt;=$C$9,0,1)),0)+IF(DB$63=$C$17,0,IF(DA$63=$C$17,$B116*(DA$60),0))</f>
        <v>1.5733333333333333</v>
      </c>
      <c r="DB116" s="50">
        <f ca="1">IF(DB$63&lt;=$C$17,($C$34*DB$59*$B116/$C$63)*(IF(COUNTA($D116:DA116)*(12/$C$63)&lt;=$C$9,0,1)),0)+IF(DC$63=$C$17,0,IF(DB$63=$C$17,$B116*(DB$60),0))</f>
        <v>1.5733333333333333</v>
      </c>
      <c r="DC116" s="50">
        <f ca="1">IF(DC$63&lt;=$C$17,($C$34*DC$59*$B116/$C$63)*(IF(COUNTA($D116:DB116)*(12/$C$63)&lt;=$C$9,0,1)),0)+IF(DD$63=$C$17,0,IF(DC$63=$C$17,$B116*(DC$60),0))</f>
        <v>1.5733333333333333</v>
      </c>
      <c r="DD116" s="50">
        <f ca="1">IF(DD$63&lt;=$C$17,($C$34*DD$59*$B116/$C$63)*(IF(COUNTA($D116:DC116)*(12/$C$63)&lt;=$C$9,0,1)),0)+IF(DE$63=$C$17,0,IF(DD$63=$C$17,$B116*(DD$60),0))</f>
        <v>1.5733333333333333</v>
      </c>
      <c r="DE116" s="50">
        <f ca="1">IF(DE$63&lt;=$C$17,($C$34*DE$59*$B116/$C$63)*(IF(COUNTA($D116:DD116)*(12/$C$63)&lt;=$C$9,0,1)),0)+IF(DF$63=$C$17,0,IF(DE$63=$C$17,$B116*(DE$60),0))</f>
        <v>1.5733333333333333</v>
      </c>
      <c r="DF116" s="50">
        <f ca="1">IF(DF$63&lt;=$C$17,($C$34*DF$59*$B116/$C$63)*(IF(COUNTA($D116:DE116)*(12/$C$63)&lt;=$C$9,0,1)),0)+IF(DG$63=$C$17,0,IF(DF$63=$C$17,$B116*(DF$60),0))</f>
        <v>1.5733333333333333</v>
      </c>
      <c r="DG116" s="50">
        <f ca="1">IF(DG$63&lt;=$C$17,($C$34*DG$59*$B116/$C$63)*(IF(COUNTA($D116:DF116)*(12/$C$63)&lt;=$C$9,0,1)),0)+IF(DH$63=$C$17,0,IF(DG$63=$C$17,$B116*(DG$60),0))</f>
        <v>1.5733333333333333</v>
      </c>
      <c r="DH116" s="50">
        <f ca="1">IF(DH$63&lt;=$C$17,($C$34*DH$59*$B116/$C$63)*(IF(COUNTA($D116:DG116)*(12/$C$63)&lt;=$C$9,0,1)),0)+IF(DI$63=$C$17,0,IF(DH$63=$C$17,$B116*(DH$60),0))</f>
        <v>1.5733333333333333</v>
      </c>
      <c r="DI116" s="50">
        <f ca="1">IF(DI$63&lt;=$C$17,($C$34*DI$59*$B116/$C$63)*(IF(COUNTA($D116:DH116)*(12/$C$63)&lt;=$C$9,0,1)),0)+IF(DJ$63=$C$17,0,IF(DI$63=$C$17,$B116*(DI$60),0))</f>
        <v>1.5733333333333333</v>
      </c>
      <c r="DJ116" s="50">
        <f ca="1">IF(DJ$63&lt;=$C$17,($C$34*DJ$59*$B116/$C$63)*(IF(COUNTA($D116:DI116)*(12/$C$63)&lt;=$C$9,0,1)),0)+IF(DK$63=$C$17,0,IF(DJ$63=$C$17,$B116*(DJ$60),0))</f>
        <v>1.5733333333333333</v>
      </c>
      <c r="DK116" s="50">
        <f ca="1">IF(DK$63&lt;=$C$17,($C$34*DK$59*$B116/$C$63)*(IF(COUNTA($D116:DJ116)*(12/$C$63)&lt;=$C$9,0,1)),0)+IF(DL$63=$C$17,0,IF(DK$63=$C$17,$B116*(DK$60),0))</f>
        <v>1.5733333333333333</v>
      </c>
      <c r="DL116" s="50">
        <f ca="1">IF(DL$63&lt;=$C$17,($C$34*DL$59*$B116/$C$63)*(IF(COUNTA($D116:DK116)*(12/$C$63)&lt;=$C$9,0,1)),0)+IF(DM$63=$C$17,0,IF(DL$63=$C$17,$B116*(DL$60),0))</f>
        <v>1.5733333333333333</v>
      </c>
      <c r="DM116" s="50">
        <f ca="1">IF(DM$63&lt;=$C$17,($C$34*DM$59*$B116/$C$63)*(IF(COUNTA($D116:DL116)*(12/$C$63)&lt;=$C$9,0,1)),0)+IF(DN$63=$C$17,0,IF(DM$63=$C$17,$B116*(DM$60),0))</f>
        <v>1.5733333333333333</v>
      </c>
      <c r="DN116" s="50">
        <f ca="1">IF(DN$63&lt;=$C$17,($C$34*DN$59*$B116/$C$63)*(IF(COUNTA($D116:DM116)*(12/$C$63)&lt;=$C$9,0,1)),0)+IF(DO$63=$C$17,0,IF(DN$63=$C$17,$B116*(DN$60),0))</f>
        <v>1.5733333333333333</v>
      </c>
      <c r="DO116" s="50">
        <f ca="1">IF(DO$63&lt;=$C$17,($C$34*DO$59*$B116/$C$63)*(IF(COUNTA($D116:DN116)*(12/$C$63)&lt;=$C$9,0,1)),0)+IF(DP$63=$C$17,0,IF(DO$63=$C$17,$B116*(DO$60),0))</f>
        <v>1.5733333333333333</v>
      </c>
      <c r="DP116" s="50">
        <f ca="1">IF(DP$63&lt;=$C$17,($C$34*DP$59*$B116/$C$63)*(IF(COUNTA($D116:DO116)*(12/$C$63)&lt;=$C$9,0,1)),0)+IF(DQ$63=$C$17,0,IF(DP$63=$C$17,$B116*(DP$60),0))</f>
        <v>1.5733333333333333</v>
      </c>
      <c r="DQ116" s="50">
        <f ca="1">IF(DQ$63&lt;=$C$17,($C$34*DQ$59*$B116/$C$63)*(IF(COUNTA($D116:DP116)*(12/$C$63)&lt;=$C$9,0,1)),0)+IF(DR$63=$C$17,0,IF(DQ$63=$C$17,$B116*(DQ$60),0))</f>
        <v>1.5733333333333333</v>
      </c>
      <c r="DR116" s="50">
        <f ca="1">IF(DR$63&lt;=$C$17,($C$34*DR$59*$B116/$C$63)*(IF(COUNTA($D116:DQ116)*(12/$C$63)&lt;=$C$9,0,1)),0)+IF(DS$63=$C$17,0,IF(DR$63=$C$17,$B116*(DR$60),0))</f>
        <v>1.5733333333333333</v>
      </c>
      <c r="DS116" s="50">
        <f ca="1">IF(DS$63&lt;=$C$17,($C$34*DS$59*$B116/$C$63)*(IF(COUNTA($D116:DR116)*(12/$C$63)&lt;=$C$9,0,1)),0)+IF(DT$63=$C$17,0,IF(DS$63=$C$17,$B116*(DS$60),0))</f>
        <v>1.5733333333333333</v>
      </c>
      <c r="DT116" s="50">
        <f ca="1">IF(DT$63&lt;=$C$17,($C$34*DT$59*$B116/$C$63)*(IF(COUNTA($D116:DS116)*(12/$C$63)&lt;=$C$9,0,1)),0)+IF(DU$63=$C$17,0,IF(DT$63=$C$17,$B116*(DT$60),0))</f>
        <v>386.55054931822832</v>
      </c>
      <c r="DU116" s="50">
        <f>IF(DU$63&lt;=$C$17,($C$34*DU$59*$B116/$C$63)*(IF(COUNTA($D116:DT116)*(12/$C$63)&lt;=$C$9,0,1)),0)+IF(DV$63=$C$17,0,IF(DU$63=$C$17,$B116*(DU$60),0))</f>
        <v>0</v>
      </c>
      <c r="DV116" s="50">
        <f>IF(DV$63&lt;=$C$17,($C$34*DV$59*$B116/$C$63)*(IF(COUNTA($D116:DU116)*(12/$C$63)&lt;=$C$9,0,1)),0)+IF(DW$63=$C$17,0,IF(DV$63=$C$17,$B116*(DV$60),0))</f>
        <v>0</v>
      </c>
      <c r="DW116" s="50">
        <f>IF(DW$63&lt;=$C$17,($C$34*DW$59*$B116/$C$63)*(IF(COUNTA($D116:DV116)*(12/$C$63)&lt;=$C$9,0,1)),0)+IF(DX$63=$C$17,0,IF(DW$63=$C$17,$B116*(DW$60),0))</f>
        <v>0</v>
      </c>
      <c r="DX116" s="50">
        <f>IF(DX$63&lt;=$C$17,($C$34*DX$59*$B116/$C$63)*(IF(COUNTA($D116:DW116)*(12/$C$63)&lt;=$C$9,0,1)),0)+IF(DY$63=$C$17,0,IF(DX$63=$C$17,$B116*(DX$60),0))</f>
        <v>0</v>
      </c>
      <c r="DY116" s="50">
        <f>IF(DY$63&lt;=$C$17,($C$34*DY$59*$B116/$C$63)*(IF(COUNTA($D116:DX116)*(12/$C$63)&lt;=$C$9,0,1)),0)+IF(DZ$63=$C$17,0,IF(DY$63=$C$17,$B116*(DY$60),0))</f>
        <v>0</v>
      </c>
      <c r="DZ116" s="50">
        <f>IF(DZ$63&lt;=$C$17,($C$34*DZ$59*$B116/$C$63)*(IF(COUNTA($D116:DY116)*(12/$C$63)&lt;=$C$9,0,1)),0)+IF(EA$63=$C$17,0,IF(DZ$63=$C$17,$B116*(DZ$60),0))</f>
        <v>0</v>
      </c>
      <c r="EA116" s="50">
        <f>IF(EA$63&lt;=$C$17,($C$34*EA$59*$B116/$C$63)*(IF(COUNTA($D116:DZ116)*(12/$C$63)&lt;=$C$9,0,1)),0)+IF(EB$63=$C$17,0,IF(EA$63=$C$17,$B116*(EA$60),0))</f>
        <v>0</v>
      </c>
      <c r="EB116" s="50">
        <f>IF(EB$63&lt;=$C$17,($C$34*EB$59*$B116/$C$63)*(IF(COUNTA($D116:EA116)*(12/$C$63)&lt;=$C$9,0,1)),0)+IF(EC$63=$C$17,0,IF(EB$63=$C$17,$B116*(EB$60),0))</f>
        <v>0</v>
      </c>
      <c r="EC116" s="50">
        <f>IF(EC$63&lt;=$C$17,($C$34*EC$59*$B116/$C$63)*(IF(COUNTA($D116:EB116)*(12/$C$63)&lt;=$C$9,0,1)),0)+IF(ED$63=$C$17,0,IF(EC$63=$C$17,$B116*(EC$60),0))</f>
        <v>0</v>
      </c>
      <c r="ED116" s="50">
        <f>IF(ED$63&lt;=$C$17,($C$34*ED$59*$B116/$C$63)*(IF(COUNTA($D116:EC116)*(12/$C$63)&lt;=$C$9,0,1)),0)+IF(EE$63=$C$17,0,IF(ED$63=$C$17,$B116*(ED$60),0))</f>
        <v>0</v>
      </c>
      <c r="EE116" s="50">
        <f>IF(EE$63&lt;=$C$17,($C$34*EE$59*$B116/$C$63)*(IF(COUNTA($D116:ED116)*(12/$C$63)&lt;=$C$9,0,1)),0)+IF(EF$63=$C$17,0,IF(EE$63=$C$17,$B116*(EE$60),0))</f>
        <v>0</v>
      </c>
      <c r="EF116" s="50">
        <f>IF(EF$63&lt;=$C$17,($C$34*EF$59*$B116/$C$63)*(IF(COUNTA($D116:EE116)*(12/$C$63)&lt;=$C$9,0,1)),0)+IF(EG$63=$C$17,0,IF(EF$63=$C$17,$B116*(EF$60),0))</f>
        <v>0</v>
      </c>
      <c r="EG116" s="50">
        <f>IF(EG$63&lt;=$C$17,($C$34*EG$59*$B116/$C$63)*(IF(COUNTA($D116:EF116)*(12/$C$63)&lt;=$C$9,0,1)),0)+IF(EH$63=$C$17,0,IF(EG$63=$C$17,$B116*(EG$60),0))</f>
        <v>0</v>
      </c>
      <c r="EH116" s="50">
        <f>IF(EH$63&lt;=$C$17,($C$34*EH$59*$B116/$C$63)*(IF(COUNTA($D116:EG116)*(12/$C$63)&lt;=$C$9,0,1)),0)+IF(EI$63=$C$17,0,IF(EH$63=$C$17,$B116*(EH$60),0))</f>
        <v>0</v>
      </c>
      <c r="EI116" s="50">
        <f>IF(EI$63&lt;=$C$17,($C$34*EI$59*$B116/$C$63)*(IF(COUNTA($D116:EH116)*(12/$C$63)&lt;=$C$9,0,1)),0)+IF(EJ$63=$C$17,0,IF(EI$63=$C$17,$B116*(EI$60),0))</f>
        <v>0</v>
      </c>
      <c r="EJ116" s="50">
        <f>IF(EJ$63&lt;=$C$17,($C$34*EJ$59*$B116/$C$63)*(IF(COUNTA($D116:EI116)*(12/$C$63)&lt;=$C$9,0,1)),0)+IF(EK$63=$C$17,0,IF(EJ$63=$C$17,$B116*(EJ$60),0))</f>
        <v>0</v>
      </c>
      <c r="EK116" s="50">
        <f>IF(EK$63&lt;=$C$17,($C$34*EK$59*$B116/$C$63)*(IF(COUNTA($D116:EJ116)*(12/$C$63)&lt;=$C$9,0,1)),0)+IF(EL$63=$C$17,0,IF(EK$63=$C$17,$B116*(EK$60),0))</f>
        <v>0</v>
      </c>
      <c r="EL116" s="50">
        <f>IF(EL$63&lt;=$C$17,($C$34*EL$59*$B116/$C$63)*(IF(COUNTA($D116:EK116)*(12/$C$63)&lt;=$C$9,0,1)),0)+IF(EM$63=$C$17,0,IF(EL$63=$C$17,$B116*(EL$60),0))</f>
        <v>0</v>
      </c>
      <c r="EM116" s="50">
        <f>IF(EM$63&lt;=$C$17,($C$34*EM$59*$B116/$C$63)*(IF(COUNTA($D116:EL116)*(12/$C$63)&lt;=$C$9,0,1)),0)+IF(EN$63=$C$17,0,IF(EM$63=$C$17,$B116*(EM$60),0))</f>
        <v>0</v>
      </c>
      <c r="EN116" s="50">
        <f>IF(EN$63&lt;=$C$17,($C$34*EN$59*$B116/$C$63)*(IF(COUNTA($D116:EM116)*(12/$C$63)&lt;=$C$9,0,1)),0)+IF(EO$63=$C$17,0,IF(EN$63=$C$17,$B116*(EN$60),0))</f>
        <v>0</v>
      </c>
      <c r="EO116" s="50">
        <f>IF(EO$63&lt;=$C$17,($C$34*EO$59*$B116/$C$63)*(IF(COUNTA($D116:EN116)*(12/$C$63)&lt;=$C$9,0,1)),0)+IF(EP$63=$C$17,0,IF(EO$63=$C$17,$B116*(EO$60),0))</f>
        <v>0</v>
      </c>
      <c r="EP116" s="50">
        <f>IF(EP$63&lt;=$C$17,($C$34*EP$59*$B116/$C$63)*(IF(COUNTA($D116:EO116)*(12/$C$63)&lt;=$C$9,0,1)),0)+IF(EQ$63=$C$17,0,IF(EP$63=$C$17,$B116*(EP$60),0))</f>
        <v>0</v>
      </c>
      <c r="EQ116" s="50">
        <f>IF(EQ$63&lt;=$C$17,($C$34*EQ$59*$B116/$C$63)*(IF(COUNTA($D116:EP116)*(12/$C$63)&lt;=$C$9,0,1)),0)+IF(ER$63=$C$17,0,IF(EQ$63=$C$17,$B116*(EQ$60),0))</f>
        <v>0</v>
      </c>
      <c r="ER116" s="50">
        <f>IF(ER$63&lt;=$C$17,($C$34*ER$59*$B116/$C$63)*(IF(COUNTA($D116:EQ116)*(12/$C$63)&lt;=$C$9,0,1)),0)+IF(ES$63=$C$17,0,IF(ER$63=$C$17,$B116*(ER$60),0))</f>
        <v>0</v>
      </c>
      <c r="ES116" s="50">
        <f>IF(ES$63&lt;=$C$17,($C$34*ES$59*$B116/$C$63)*(IF(COUNTA($D116:ER116)*(12/$C$63)&lt;=$C$9,0,1)),0)+IF(ET$63=$C$17,0,IF(ES$63=$C$17,$B116*(ES$60),0))</f>
        <v>0</v>
      </c>
      <c r="ET116" s="50">
        <f>IF(ET$63&lt;=$C$17,($C$34*ET$59*$B116/$C$63)*(IF(COUNTA($D116:ES116)*(12/$C$63)&lt;=$C$9,0,1)),0)+IF(EU$63=$C$17,0,IF(ET$63=$C$17,$B116*(ET$60),0))</f>
        <v>0</v>
      </c>
      <c r="EU116" s="50">
        <f>IF(EU$63&lt;=$C$17,($C$34*EU$59*$B116/$C$63)*(IF(COUNTA($D116:ET116)*(12/$C$63)&lt;=$C$9,0,1)),0)+IF(EV$63=$C$17,0,IF(EU$63=$C$17,$B116*(EU$60),0))</f>
        <v>0</v>
      </c>
      <c r="EV116" s="50">
        <f>IF(EV$63&lt;=$C$17,($C$34*EV$59*$B116/$C$63)*(IF(COUNTA($D116:EU116)*(12/$C$63)&lt;=$C$9,0,1)),0)+IF(EW$63=$C$17,0,IF(EV$63=$C$17,$B116*(EV$60),0))</f>
        <v>0</v>
      </c>
      <c r="EW116" s="50">
        <f>IF(EW$63&lt;=$C$17,($C$34*EW$59*$B116/$C$63)*(IF(COUNTA($D116:EV116)*(12/$C$63)&lt;=$C$9,0,1)),0)+IF(EX$63=$C$17,0,IF(EW$63=$C$17,$B116*(EW$60),0))</f>
        <v>0</v>
      </c>
      <c r="EX116" s="50">
        <f>IF(EX$63&lt;=$C$17,($C$34*EX$59*$B116/$C$63)*(IF(COUNTA($D116:EW116)*(12/$C$63)&lt;=$C$9,0,1)),0)+IF(EY$63=$C$17,0,IF(EX$63=$C$17,$B116*(EX$60),0))</f>
        <v>0</v>
      </c>
      <c r="EY116" s="50">
        <f>IF(EY$63&lt;=$C$17,($C$34*EY$59*$B116/$C$63)*(IF(COUNTA($D116:EX116)*(12/$C$63)&lt;=$C$9,0,1)),0)+IF(EZ$63=$C$17,0,IF(EY$63=$C$17,$B116*(EY$60),0))</f>
        <v>0</v>
      </c>
      <c r="EZ116" s="50">
        <f>IF(EZ$63&lt;=$C$17,($C$34*EZ$59*$B116/$C$63)*(IF(COUNTA($D116:EY116)*(12/$C$63)&lt;=$C$9,0,1)),0)+IF(FA$63=$C$17,0,IF(EZ$63=$C$17,$B116*(EZ$60),0))</f>
        <v>0</v>
      </c>
      <c r="FA116" s="50">
        <f>IF(FA$63&lt;=$C$17,($C$34*FA$59*$B116/$C$63)*(IF(COUNTA($D116:EZ116)*(12/$C$63)&lt;=$C$9,0,1)),0)+IF(FB$63=$C$17,0,IF(FA$63=$C$17,$B116*(FA$60),0))</f>
        <v>0</v>
      </c>
      <c r="FB116" s="50">
        <f>IF(FB$63&lt;=$C$17,($C$34*FB$59*$B116/$C$63)*(IF(COUNTA($D116:FA116)*(12/$C$63)&lt;=$C$9,0,1)),0)+IF(FC$63=$C$17,0,IF(FB$63=$C$17,$B116*(FB$60),0))</f>
        <v>0</v>
      </c>
      <c r="FC116" s="50">
        <f>IF(FC$63&lt;=$C$17,($C$34*FC$59*$B116/$C$63)*(IF(COUNTA($D116:FB116)*(12/$C$63)&lt;=$C$9,0,1)),0)+IF(FD$63=$C$17,0,IF(FC$63=$C$17,$B116*(FC$60),0))</f>
        <v>0</v>
      </c>
      <c r="FD116" s="50">
        <f>IF(FD$63&lt;=$C$17,($C$34*FD$59*$B116/$C$63)*(IF(COUNTA($D116:FC116)*(12/$C$63)&lt;=$C$9,0,1)),0)+IF(FE$63=$C$17,0,IF(FD$63=$C$17,$B116*(FD$60),0))</f>
        <v>0</v>
      </c>
      <c r="FE116" s="50">
        <f>IF(FE$63&lt;=$C$17,($C$34*FE$59*$B116/$C$63)*(IF(COUNTA($D116:FD116)*(12/$C$63)&lt;=$C$9,0,1)),0)+IF(FF$63=$C$17,0,IF(FE$63=$C$17,$B116*(FE$60),0))</f>
        <v>0</v>
      </c>
      <c r="FF116" s="50">
        <f>IF(FF$63&lt;=$C$17,($C$34*FF$59*$B116/$C$63)*(IF(COUNTA($D116:FE116)*(12/$C$63)&lt;=$C$9,0,1)),0)+IF(FG$63=$C$17,0,IF(FF$63=$C$17,$B116*(FF$60),0))</f>
        <v>0</v>
      </c>
      <c r="FG116" s="50">
        <f>IF(FG$63&lt;=$C$17,($C$34*FG$59*$B116/$C$63)*(IF(COUNTA($D116:FF116)*(12/$C$63)&lt;=$C$9,0,1)),0)+IF(FH$63=$C$17,0,IF(FG$63=$C$17,$B116*(FG$60),0))</f>
        <v>0</v>
      </c>
      <c r="FH116" s="50">
        <f>IF(FH$63&lt;=$C$17,($C$34*FH$59*$B116/$C$63)*(IF(COUNTA($D116:FG116)*(12/$C$63)&lt;=$C$9,0,1)),0)+IF(FI$63=$C$17,0,IF(FH$63=$C$17,$B116*(FH$60),0))</f>
        <v>0</v>
      </c>
      <c r="FI116" s="50">
        <f>IF(FI$63&lt;=$C$17,($C$34*FI$59*$B116/$C$63)*(IF(COUNTA($D116:FH116)*(12/$C$63)&lt;=$C$9,0,1)),0)+IF(FJ$63=$C$17,0,IF(FI$63=$C$17,$B116*(FI$60),0))</f>
        <v>0</v>
      </c>
      <c r="FJ116" s="50">
        <f>IF(FJ$63&lt;=$C$17,($C$34*FJ$59*$B116/$C$63)*(IF(COUNTA($D116:FI116)*(12/$C$63)&lt;=$C$9,0,1)),0)+IF(FK$63=$C$17,0,IF(FJ$63=$C$17,$B116*(FJ$60),0))</f>
        <v>0</v>
      </c>
      <c r="FK116" s="50">
        <f>IF(FK$63&lt;=$C$17,($C$34*FK$59*$B116/$C$63)*(IF(COUNTA($D116:FJ116)*(12/$C$63)&lt;=$C$9,0,1)),0)+IF(FL$63=$C$17,0,IF(FK$63=$C$17,$B116*(FK$60),0))</f>
        <v>0</v>
      </c>
      <c r="FL116" s="50">
        <f>IF(FL$63&lt;=$C$17,($C$34*FL$59*$B116/$C$63)*(IF(COUNTA($D116:FK116)*(12/$C$63)&lt;=$C$9,0,1)),0)+IF(FM$63=$C$17,0,IF(FL$63=$C$17,$B116*(FL$60),0))</f>
        <v>0</v>
      </c>
      <c r="FM116" s="50">
        <f>IF(FM$63&lt;=$C$17,($C$34*FM$59*$B116/$C$63)*(IF(COUNTA($D116:FL116)*(12/$C$63)&lt;=$C$9,0,1)),0)+IF(FN$63=$C$17,0,IF(FM$63=$C$17,$B116*(FM$60),0))</f>
        <v>0</v>
      </c>
      <c r="FN116" s="50">
        <f>IF(FN$63&lt;=$C$17,($C$34*FN$59*$B116/$C$63)*(IF(COUNTA($D116:FM116)*(12/$C$63)&lt;=$C$9,0,1)),0)+IF(FO$63=$C$17,0,IF(FN$63=$C$17,$B116*(FN$60),0))</f>
        <v>0</v>
      </c>
      <c r="FO116" s="50">
        <f>IF(FO$63&lt;=$C$17,($C$34*FO$59*$B116/$C$63)*(IF(COUNTA($D116:FN116)*(12/$C$63)&lt;=$C$9,0,1)),0)+IF(FP$63=$C$17,0,IF(FO$63=$C$17,$B116*(FO$60),0))</f>
        <v>0</v>
      </c>
      <c r="FP116" s="50">
        <f>IF(FP$63&lt;=$C$17,($C$34*FP$59*$B116/$C$63)*(IF(COUNTA($D116:FO116)*(12/$C$63)&lt;=$C$9,0,1)),0)+IF(FQ$63=$C$17,0,IF(FP$63=$C$17,$B116*(FP$60),0))</f>
        <v>0</v>
      </c>
      <c r="FQ116" s="50">
        <f>IF(FQ$63&lt;=$C$17,($C$34*FQ$59*$B116/$C$63)*(IF(COUNTA($D116:FP116)*(12/$C$63)&lt;=$C$9,0,1)),0)+IF(FR$63=$C$17,0,IF(FQ$63=$C$17,$B116*(FQ$60),0))</f>
        <v>0</v>
      </c>
      <c r="FR116" s="50">
        <f>IF(FR$63&lt;=$C$17,($C$34*FR$59*$B116/$C$63)*(IF(COUNTA($D116:FQ116)*(12/$C$63)&lt;=$C$9,0,1)),0)+IF(FS$63=$C$17,0,IF(FR$63=$C$17,$B116*(FR$60),0))</f>
        <v>0</v>
      </c>
      <c r="FS116" s="50">
        <f>IF(FS$63&lt;=$C$17,($C$34*FS$59*$B116/$C$63)*(IF(COUNTA($D116:FR116)*(12/$C$63)&lt;=$C$9,0,1)),0)+IF(FT$63=$C$17,0,IF(FS$63=$C$17,$B116*(FS$60),0))</f>
        <v>0</v>
      </c>
      <c r="FT116" s="50">
        <f>IF(FT$63&lt;=$C$17,($C$34*FT$59*$B116/$C$63)*(IF(COUNTA($D116:FS116)*(12/$C$63)&lt;=$C$9,0,1)),0)+IF(FU$63=$C$17,0,IF(FT$63=$C$17,$B116*(FT$60),0))</f>
        <v>0</v>
      </c>
      <c r="FU116" s="50">
        <f>IF(FU$63&lt;=$C$17,($C$34*FU$59*$B116/$C$63)*(IF(COUNTA($D116:FT116)*(12/$C$63)&lt;=$C$9,0,1)),0)+IF(FV$63=$C$17,0,IF(FU$63=$C$17,$B116*(FU$60),0))</f>
        <v>0</v>
      </c>
      <c r="FV116" s="50">
        <f>IF(FV$63&lt;=$C$17,($C$34*FV$59*$B116/$C$63)*(IF(COUNTA($D116:FU116)*(12/$C$63)&lt;=$C$9,0,1)),0)+IF(FW$63=$C$17,0,IF(FV$63=$C$17,$B116*(FV$60),0))</f>
        <v>0</v>
      </c>
      <c r="FW116" s="50">
        <f>IF(FW$63&lt;=$C$17,($C$34*FW$59*$B116/$C$63)*(IF(COUNTA($D116:FV116)*(12/$C$63)&lt;=$C$9,0,1)),0)+IF(FX$63=$C$17,0,IF(FW$63=$C$17,$B116*(FW$60),0))</f>
        <v>0</v>
      </c>
      <c r="FX116" s="50">
        <f>IF(FX$63&lt;=$C$17,($C$34*FX$59*$B116/$C$63)*(IF(COUNTA($D116:FW116)*(12/$C$63)&lt;=$C$9,0,1)),0)+IF(FY$63=$C$17,0,IF(FX$63=$C$17,$B116*(FX$60),0))</f>
        <v>0</v>
      </c>
      <c r="FY116" s="50">
        <f>IF(FY$63&lt;=$C$17,($C$34*FY$59*$B116/$C$63)*(IF(COUNTA($D116:FX116)*(12/$C$63)&lt;=$C$9,0,1)),0)+IF(FZ$63=$C$17,0,IF(FY$63=$C$17,$B116*(FY$60),0))</f>
        <v>0</v>
      </c>
      <c r="FZ116" s="50">
        <f>IF(FZ$63&lt;=$C$17,($C$34*FZ$59*$B116/$C$63)*(IF(COUNTA($D116:FY116)*(12/$C$63)&lt;=$C$9,0,1)),0)+IF(GA$63=$C$17,0,IF(FZ$63=$C$17,$B116*(FZ$60),0))</f>
        <v>0</v>
      </c>
      <c r="GA116" s="50">
        <f>IF(GA$63&lt;=$C$17,($C$34*GA$59*$B116/$C$63)*(IF(COUNTA($D116:FZ116)*(12/$C$63)&lt;=$C$9,0,1)),0)+IF(GB$63=$C$17,0,IF(GA$63=$C$17,$B116*(GA$60),0))</f>
        <v>0</v>
      </c>
      <c r="GB116" s="50">
        <f>IF(GB$63&lt;=$C$17,($C$34*GB$59*$B116/$C$63)*(IF(COUNTA($D116:GA116)*(12/$C$63)&lt;=$C$9,0,1)),0)+IF(GC$63=$C$17,0,IF(GB$63=$C$17,$B116*(GB$60),0))</f>
        <v>0</v>
      </c>
      <c r="GC116" s="50">
        <f>IF(GC$63&lt;=$C$17,($C$34*GC$59*$B116/$C$63)*(IF(COUNTA($D116:GB116)*(12/$C$63)&lt;=$C$9,0,1)),0)+IF(GD$63=$C$17,0,IF(GC$63=$C$17,$B116*(GC$60),0))</f>
        <v>0</v>
      </c>
      <c r="GD116" s="50">
        <f>IF(GD$63&lt;=$C$17,($C$34*GD$59*$B116/$C$63)*(IF(COUNTA($D116:GC116)*(12/$C$63)&lt;=$C$9,0,1)),0)+IF(GE$63=$C$17,0,IF(GD$63=$C$17,$B116*(GD$60),0))</f>
        <v>0</v>
      </c>
      <c r="GE116" s="50">
        <f>IF(GE$63&lt;=$C$17,($C$34*GE$59*$B116/$C$63)*(IF(COUNTA($D116:GD116)*(12/$C$63)&lt;=$C$9,0,1)),0)+IF(GF$63=$C$17,0,IF(GE$63=$C$17,$B116*(GE$60),0))</f>
        <v>0</v>
      </c>
      <c r="GF116" s="50">
        <f>IF(GF$63&lt;=$C$17,($C$34*GF$59*$B116/$C$63)*(IF(COUNTA($D116:GE116)*(12/$C$63)&lt;=$C$9,0,1)),0)+IF(GG$63=$C$17,0,IF(GF$63=$C$17,$B116*(GF$60),0))</f>
        <v>0</v>
      </c>
      <c r="GG116" s="50">
        <f>IF(GG$63&lt;=$C$17,($C$34*GG$59*$B116/$C$63)*(IF(COUNTA($D116:GF116)*(12/$C$63)&lt;=$C$9,0,1)),0)+IF(GH$63=$C$17,0,IF(GG$63=$C$17,$B116*(GG$60),0))</f>
        <v>0</v>
      </c>
      <c r="GH116" s="50">
        <f>IF(GH$63&lt;=$C$17,($C$34*GH$59*$B116/$C$63)*(IF(COUNTA($D116:GG116)*(12/$C$63)&lt;=$C$9,0,1)),0)+IF(GI$63=$C$17,0,IF(GH$63=$C$17,$B116*(GH$60),0))</f>
        <v>0</v>
      </c>
      <c r="GI116" s="50">
        <f>IF(GI$63&lt;=$C$17,($C$34*GI$59*$B116/$C$63)*(IF(COUNTA($D116:GH116)*(12/$C$63)&lt;=$C$9,0,1)),0)+IF(GJ$63=$C$17,0,IF(GI$63=$C$17,$B116*(GI$60),0))</f>
        <v>0</v>
      </c>
      <c r="GJ116" s="50">
        <f>IF(GJ$63&lt;=$C$17,($C$34*GJ$59*$B116/$C$63)*(IF(COUNTA($D116:GI116)*(12/$C$63)&lt;=$C$9,0,1)),0)+IF(GK$63=$C$17,0,IF(GJ$63=$C$17,$B116*(GJ$60),0))</f>
        <v>0</v>
      </c>
      <c r="GK116" s="50">
        <f>IF(GK$63&lt;=$C$17,($C$34*GK$59*$B116/$C$63)*(IF(COUNTA($D116:GJ116)*(12/$C$63)&lt;=$C$9,0,1)),0)+IF(GL$63=$C$17,0,IF(GK$63=$C$17,$B116*(GK$60),0))</f>
        <v>0</v>
      </c>
      <c r="GL116" s="50">
        <f>IF(GL$63&lt;=$C$17,($C$34*GL$59*$B116/$C$63)*(IF(COUNTA($D116:GK116)*(12/$C$63)&lt;=$C$9,0,1)),0)+IF(GM$63=$C$17,0,IF(GL$63=$C$17,$B116*(GL$60),0))</f>
        <v>0</v>
      </c>
      <c r="GM116" s="50">
        <f>IF(GM$63&lt;=$C$17,($C$34*GM$59*$B116/$C$63)*(IF(COUNTA($D116:GL116)*(12/$C$63)&lt;=$C$9,0,1)),0)+IF(GN$63=$C$17,0,IF(GM$63=$C$17,$B116*(GM$60),0))</f>
        <v>0</v>
      </c>
      <c r="GN116" s="50">
        <f>IF(GN$63&lt;=$C$17,($C$34*GN$59*$B116/$C$63)*(IF(COUNTA($D116:GM116)*(12/$C$63)&lt;=$C$9,0,1)),0)+IF(GO$63=$C$17,0,IF(GN$63=$C$17,$B116*(GN$60),0))</f>
        <v>0</v>
      </c>
      <c r="GO116" s="50">
        <f>IF(GO$63&lt;=$C$17,($C$34*GO$59*$B116/$C$63)*(IF(COUNTA($D116:GN116)*(12/$C$63)&lt;=$C$9,0,1)),0)+IF(GP$63=$C$17,0,IF(GO$63=$C$17,$B116*(GO$60),0))</f>
        <v>0</v>
      </c>
      <c r="GP116" s="50">
        <f>IF(GP$63&lt;=$C$17,($C$34*GP$59*$B116/$C$63)*(IF(COUNTA($D116:GO116)*(12/$C$63)&lt;=$C$9,0,1)),0)+IF(GQ$63=$C$17,0,IF(GP$63=$C$17,$B116*(GP$60),0))</f>
        <v>0</v>
      </c>
      <c r="GQ116" s="50">
        <f>IF(GQ$63&lt;=$C$17,($C$34*GQ$59*$B116/$C$63)*(IF(COUNTA($D116:GP116)*(12/$C$63)&lt;=$C$9,0,1)),0)+IF(GR$63=$C$17,0,IF(GQ$63=$C$17,$B116*(GQ$60),0))</f>
        <v>0</v>
      </c>
      <c r="GR116" s="50">
        <f>IF(GR$63&lt;=$C$17,($C$34*GR$59*$B116/$C$63)*(IF(COUNTA($D116:GQ116)*(12/$C$63)&lt;=$C$9,0,1)),0)+IF(GS$63=$C$17,0,IF(GR$63=$C$17,$B116*(GR$60),0))</f>
        <v>0</v>
      </c>
      <c r="GS116" s="50">
        <f>IF(GS$63&lt;=$C$17,($C$34*GS$59*$B116/$C$63)*(IF(COUNTA($D116:GR116)*(12/$C$63)&lt;=$C$9,0,1)),0)+IF(GT$63=$C$17,0,IF(GS$63=$C$17,$B116*(GS$60),0))</f>
        <v>0</v>
      </c>
      <c r="GT116" s="50">
        <f>IF(GT$63&lt;=$C$17,($C$34*GT$59*$B116/$C$63)*(IF(COUNTA($D116:GS116)*(12/$C$63)&lt;=$C$9,0,1)),0)+IF(GU$63=$C$17,0,IF(GT$63=$C$17,$B116*(GT$60),0))</f>
        <v>0</v>
      </c>
      <c r="GU116" s="50">
        <f>IF(GU$63&lt;=$C$17,($C$34*GU$59*$B116/$C$63)*(IF(COUNTA($D116:GT116)*(12/$C$63)&lt;=$C$9,0,1)),0)+IF(GV$63=$C$17,0,IF(GU$63=$C$17,$B116*(GU$60),0))</f>
        <v>0</v>
      </c>
      <c r="GV116" s="50">
        <f>IF(GV$63&lt;=$C$17,($C$34*GV$59*$B116/$C$63)*(IF(COUNTA($D116:GU116)*(12/$C$63)&lt;=$C$9,0,1)),0)+IF(GW$63=$C$17,0,IF(GV$63=$C$17,$B116*(GV$60),0))</f>
        <v>0</v>
      </c>
      <c r="GW116" s="50">
        <f>IF(GW$63&lt;=$C$17,($C$34*GW$59*$B116/$C$63)*(IF(COUNTA($D116:GV116)*(12/$C$63)&lt;=$C$9,0,1)),0)+IF(GX$63=$C$17,0,IF(GW$63=$C$17,$B116*(GW$60),0))</f>
        <v>0</v>
      </c>
      <c r="GX116" s="50">
        <f>IF(GX$63&lt;=$C$17,($C$34*GX$59*$B116/$C$63)*(IF(COUNTA($D116:GW116)*(12/$C$63)&lt;=$C$9,0,1)),0)+IF(GY$63=$C$17,0,IF(GX$63=$C$17,$B116*(GX$60),0))</f>
        <v>0</v>
      </c>
      <c r="GY116" s="50">
        <f>IF(GY$63&lt;=$C$17,($C$34*GY$59*$B116/$C$63)*(IF(COUNTA($D116:GX116)*(12/$C$63)&lt;=$C$9,0,1)),0)+IF(GZ$63=$C$17,0,IF(GY$63=$C$17,$B116*(GY$60),0))</f>
        <v>0</v>
      </c>
      <c r="GZ116" s="50">
        <f>IF(GZ$63&lt;=$C$17,($C$34*GZ$59*$B116/$C$63)*(IF(COUNTA($D116:GY116)*(12/$C$63)&lt;=$C$9,0,1)),0)+IF(HA$63=$C$17,0,IF(GZ$63=$C$17,$B116*(GZ$60),0))</f>
        <v>0</v>
      </c>
      <c r="HA116" s="50">
        <f>IF(HA$63&lt;=$C$17,($C$34*HA$59*$B116/$C$63)*(IF(COUNTA($D116:GZ116)*(12/$C$63)&lt;=$C$9,0,1)),0)+IF(HB$63=$C$17,0,IF(HA$63=$C$17,$B116*(HA$60),0))</f>
        <v>0</v>
      </c>
      <c r="HB116" s="50">
        <f>IF(HB$63&lt;=$C$17,($C$34*HB$59*$B116/$C$63)*(IF(COUNTA($D116:HA116)*(12/$C$63)&lt;=$C$9,0,1)),0)+IF(HC$63=$C$17,0,IF(HB$63=$C$17,$B116*(HB$60),0))</f>
        <v>0</v>
      </c>
      <c r="HC116" s="50">
        <f>IF(HC$63&lt;=$C$17,($C$34*HC$59*$B116/$C$63)*(IF(COUNTA($D116:HB116)*(12/$C$63)&lt;=$C$9,0,1)),0)+IF(HD$63=$C$17,0,IF(HC$63=$C$17,$B116*(HC$60),0))</f>
        <v>0</v>
      </c>
      <c r="HD116" s="50">
        <f>IF(HD$63&lt;=$C$17,($C$34*HD$59*$B116/$C$63)*(IF(COUNTA($D116:HC116)*(12/$C$63)&lt;=$C$9,0,1)),0)+IF(HE$63=$C$17,0,IF(HD$63=$C$17,$B116*(HD$60),0))</f>
        <v>0</v>
      </c>
      <c r="HE116" s="50">
        <f>IF(HE$63&lt;=$C$17,($C$34*HE$59*$B116/$C$63)*(IF(COUNTA($D116:HD116)*(12/$C$63)&lt;=$C$9,0,1)),0)+IF(HF$63=$C$17,0,IF(HE$63=$C$17,$B116*(HE$60),0))</f>
        <v>0</v>
      </c>
      <c r="HF116" s="50">
        <f>IF(HF$63&lt;=$C$17,($C$34*HF$59*$B116/$C$63)*(IF(COUNTA($D116:HE116)*(12/$C$63)&lt;=$C$9,0,1)),0)+IF(HG$63=$C$17,0,IF(HF$63=$C$17,$B116*(HF$60),0))</f>
        <v>0</v>
      </c>
      <c r="HG116" s="50">
        <f>IF(HG$63&lt;=$C$17,($C$34*HG$59*$B116/$C$63)*(IF(COUNTA($D116:HF116)*(12/$C$63)&lt;=$C$9,0,1)),0)+IF(HH$63=$C$17,0,IF(HG$63=$C$17,$B116*(HG$60),0))</f>
        <v>0</v>
      </c>
      <c r="HH116" s="50">
        <f>IF(HH$63&lt;=$C$17,($C$34*HH$59*$B116/$C$63)*(IF(COUNTA($D116:HG116)*(12/$C$63)&lt;=$C$9,0,1)),0)+IF(HI$63=$C$17,0,IF(HH$63=$C$17,$B116*(HH$60),0))</f>
        <v>0</v>
      </c>
      <c r="HI116" s="50">
        <f>IF(HI$63&lt;=$C$17,($C$34*HI$59*$B116/$C$63)*(IF(COUNTA($D116:HH116)*(12/$C$63)&lt;=$C$9,0,1)),0)+IF(HJ$63=$C$17,0,IF(HI$63=$C$17,$B116*(HI$60),0))</f>
        <v>0</v>
      </c>
      <c r="HJ116" s="50">
        <f>IF(HJ$63&lt;=$C$17,($C$34*HJ$59*$B116/$C$63)*(IF(COUNTA($D116:HI116)*(12/$C$63)&lt;=$C$9,0,1)),0)+IF(HK$63=$C$17,0,IF(HJ$63=$C$17,$B116*(HJ$60),0))</f>
        <v>0</v>
      </c>
      <c r="HK116" s="50">
        <f>IF(HK$63&lt;=$C$17,($C$34*HK$59*$B116/$C$63)*(IF(COUNTA($D116:HJ116)*(12/$C$63)&lt;=$C$9,0,1)),0)+IF(HL$63=$C$17,0,IF(HK$63=$C$17,$B116*(HK$60),0))</f>
        <v>0</v>
      </c>
      <c r="HL116" s="50">
        <f>IF(HL$63&lt;=$C$17,($C$34*HL$59*$B116/$C$63)*(IF(COUNTA($D116:HK116)*(12/$C$63)&lt;=$C$9,0,1)),0)+IF(HM$63=$C$17,0,IF(HL$63=$C$17,$B116*(HL$60),0))</f>
        <v>0</v>
      </c>
      <c r="HM116" s="50">
        <f>IF(HM$63&lt;=$C$17,($C$34*HM$59*$B116/$C$63)*(IF(COUNTA($D116:HL116)*(12/$C$63)&lt;=$C$9,0,1)),0)+IF(HN$63=$C$17,0,IF(HM$63=$C$17,$B116*(HM$60),0))</f>
        <v>0</v>
      </c>
      <c r="HN116" s="50">
        <f>IF(HN$63&lt;=$C$17,($C$34*HN$59*$B116/$C$63)*(IF(COUNTA($D116:HM116)*(12/$C$63)&lt;=$C$9,0,1)),0)+IF(HO$63=$C$17,0,IF(HN$63=$C$17,$B116*(HN$60),0))</f>
        <v>0</v>
      </c>
      <c r="HO116" s="50">
        <f>IF(HO$63&lt;=$C$17,($C$34*HO$59*$B116/$C$63)*(IF(COUNTA($D116:HN116)*(12/$C$63)&lt;=$C$9,0,1)),0)+IF(HP$63=$C$17,0,IF(HO$63=$C$17,$B116*(HO$60),0))</f>
        <v>0</v>
      </c>
      <c r="HP116" s="50">
        <f>IF(HP$63&lt;=$C$17,($C$34*HP$59*$B116/$C$63)*(IF(COUNTA($D116:HO116)*(12/$C$63)&lt;=$C$9,0,1)),0)+IF(HQ$63=$C$17,0,IF(HP$63=$C$17,$B116*(HP$60),0))</f>
        <v>0</v>
      </c>
      <c r="HQ116" s="50">
        <f>IF(HQ$63&lt;=$C$17,($C$34*HQ$59*$B116/$C$63)*(IF(COUNTA($D116:HP116)*(12/$C$63)&lt;=$C$9,0,1)),0)+IF(HR$63=$C$17,0,IF(HQ$63=$C$17,$B116*(HQ$60),0))</f>
        <v>0</v>
      </c>
      <c r="HR116" s="50">
        <f>IF(HR$63&lt;=$C$17,($C$34*HR$59*$B116/$C$63)*(IF(COUNTA($D116:HQ116)*(12/$C$63)&lt;=$C$9,0,1)),0)+IF(HS$63=$C$17,0,IF(HR$63=$C$17,$B116*(HR$60),0))</f>
        <v>0</v>
      </c>
      <c r="HS116" s="50">
        <f>IF(HS$63&lt;=$C$17,($C$34*HS$59*$B116/$C$63)*(IF(COUNTA($D116:HR116)*(12/$C$63)&lt;=$C$9,0,1)),0)+IF(HT$63=$C$17,0,IF(HS$63=$C$17,$B116*(HS$60),0))</f>
        <v>0</v>
      </c>
      <c r="HT116" s="50">
        <f>IF(HT$63&lt;=$C$17,($C$34*HT$59*$B116/$C$63)*(IF(COUNTA($D116:HS116)*(12/$C$63)&lt;=$C$9,0,1)),0)+IF(HU$63=$C$17,0,IF(HT$63=$C$17,$B116*(HT$60),0))</f>
        <v>0</v>
      </c>
      <c r="HU116" s="50">
        <f>IF(HU$63&lt;=$C$17,($C$34*HU$59*$B116/$C$63)*(IF(COUNTA($D116:HT116)*(12/$C$63)&lt;=$C$9,0,1)),0)+IF(HV$63=$C$17,0,IF(HU$63=$C$17,$B116*(HU$60),0))</f>
        <v>0</v>
      </c>
      <c r="HV116" s="50">
        <f>IF(HV$63&lt;=$C$17,($C$34*HV$59*$B116/$C$63)*(IF(COUNTA($D116:HU116)*(12/$C$63)&lt;=$C$9,0,1)),0)+IF(HW$63=$C$17,0,IF(HV$63=$C$17,$B116*(HV$60),0))</f>
        <v>0</v>
      </c>
      <c r="HW116" s="50">
        <f>IF(HW$63&lt;=$C$17,($C$34*HW$59*$B116/$C$63)*(IF(COUNTA($D116:HV116)*(12/$C$63)&lt;=$C$9,0,1)),0)+IF(HX$63=$C$17,0,IF(HW$63=$C$17,$B116*(HW$60),0))</f>
        <v>0</v>
      </c>
      <c r="HX116" s="50">
        <f>IF(HX$63&lt;=$C$17,($C$34*HX$59*$B116/$C$63)*(IF(COUNTA($D116:HW116)*(12/$C$63)&lt;=$C$9,0,1)),0)+IF(HY$63=$C$17,0,IF(HX$63=$C$17,$B116*(HX$60),0))</f>
        <v>0</v>
      </c>
      <c r="HY116" s="50">
        <f>IF(HY$63&lt;=$C$17,($C$34*HY$59*$B116/$C$63)*(IF(COUNTA($D116:HX116)*(12/$C$63)&lt;=$C$9,0,1)),0)+IF(HZ$63=$C$17,0,IF(HY$63=$C$17,$B116*(HY$60),0))</f>
        <v>0</v>
      </c>
      <c r="HZ116" s="50">
        <f>IF(HZ$63&lt;=$C$17,($C$34*HZ$59*$B116/$C$63)*(IF(COUNTA($D116:HY116)*(12/$C$63)&lt;=$C$9,0,1)),0)+IF(IA$63=$C$17,0,IF(HZ$63=$C$17,$B116*(HZ$60),0))</f>
        <v>0</v>
      </c>
      <c r="IA116" s="50">
        <f>IF(IA$63&lt;=$C$17,($C$34*IA$59*$B116/$C$63)*(IF(COUNTA($D116:HZ116)*(12/$C$63)&lt;=$C$9,0,1)),0)+IF(IB$63=$C$17,0,IF(IA$63=$C$17,$B116*(IA$60),0))</f>
        <v>0</v>
      </c>
      <c r="IB116" s="50">
        <f>IF(IB$63&lt;=$C$17,($C$34*IB$59*$B116/$C$63)*(IF(COUNTA($D116:IA116)*(12/$C$63)&lt;=$C$9,0,1)),0)+IF(IC$63=$C$17,0,IF(IB$63=$C$17,$B116*(IB$60),0))</f>
        <v>0</v>
      </c>
      <c r="IC116" s="50">
        <f>IF(IC$63&lt;=$C$17,($C$34*IC$59*$B116/$C$63)*(IF(COUNTA($D116:IB116)*(12/$C$63)&lt;=$C$9,0,1)),0)+IF(ID$63=$C$17,0,IF(IC$63=$C$17,$B116*(IC$60),0))</f>
        <v>0</v>
      </c>
      <c r="ID116" s="50">
        <f>IF(ID$63&lt;=$C$17,($C$34*ID$59*$B116/$C$63)*(IF(COUNTA($D116:IC116)*(12/$C$63)&lt;=$C$9,0,1)),0)+IF(IE$63=$C$17,0,IF(ID$63=$C$17,$B116*(ID$60),0))</f>
        <v>0</v>
      </c>
      <c r="IE116" s="50">
        <f>IF(IE$63&lt;=$C$17,($C$34*IE$59*$B116/$C$63)*(IF(COUNTA($D116:ID116)*(12/$C$63)&lt;=$C$9,0,1)),0)+IF(IF$63=$C$17,0,IF(IE$63=$C$17,$B116*(IE$60),0))</f>
        <v>0</v>
      </c>
      <c r="IF116" s="50">
        <f>IF(IF$63&lt;=$C$17,($C$34*IF$59*$B116/$C$63)*(IF(COUNTA($D116:IE116)*(12/$C$63)&lt;=$C$9,0,1)),0)+IF(IG$63=$C$17,0,IF(IF$63=$C$17,$B116*(IF$60),0))</f>
        <v>0</v>
      </c>
      <c r="IG116" s="50">
        <f>IF(IG$63&lt;=$C$17,($C$34*IG$59*$B116/$C$63)*(IF(COUNTA($D116:IF116)*(12/$C$63)&lt;=$C$9,0,1)),0)+IF(IH$63=$C$17,0,IF(IG$63=$C$17,$B116*(IG$60),0))</f>
        <v>0</v>
      </c>
      <c r="IH116" s="50">
        <f>IF(IH$63&lt;=$C$17,($C$34*IH$59*$B116/$C$63)*(IF(COUNTA($D116:IG116)*(12/$C$63)&lt;=$C$9,0,1)),0)+IF(II$63=$C$17,0,IF(IH$63=$C$17,$B116*(IH$60),0))</f>
        <v>0</v>
      </c>
      <c r="II116" s="50">
        <f>IF(II$63&lt;=$C$17,($C$34*II$59*$B116/$C$63)*(IF(COUNTA($D116:IH116)*(12/$C$63)&lt;=$C$9,0,1)),0)+IF(IJ$63=$C$17,0,IF(II$63=$C$17,$B116*(II$60),0))</f>
        <v>0</v>
      </c>
      <c r="IJ116" s="50">
        <f>IF(IJ$63&lt;=$C$17,($C$34*IJ$59*$B116/$C$63)*(IF(COUNTA($D116:II116)*(12/$C$63)&lt;=$C$9,0,1)),0)+IF(IK$63=$C$17,0,IF(IJ$63=$C$17,$B116*(IJ$60),0))</f>
        <v>0</v>
      </c>
      <c r="IK116" s="50">
        <f>IF(IK$63&lt;=$C$17,($C$34*IK$59*$B116/$C$63)*(IF(COUNTA($D116:IJ116)*(12/$C$63)&lt;=$C$9,0,1)),0)+IF(IL$63=$C$17,0,IF(IK$63=$C$17,$B116*(IK$60),0))</f>
        <v>0</v>
      </c>
      <c r="IL116" s="50">
        <f>IF(IL$63&lt;=$C$17,($C$34*IL$59*$B116/$C$63)*(IF(COUNTA($D116:IK116)*(12/$C$63)&lt;=$C$9,0,1)),0)+IF(IM$63=$C$17,0,IF(IL$63=$C$17,$B116*(IL$60),0))</f>
        <v>0</v>
      </c>
      <c r="IM116" s="50">
        <f>IF(IM$63&lt;=$C$17,($C$34*IM$59*$B116/$C$63)*(IF(COUNTA($D116:IL116)*(12/$C$63)&lt;=$C$9,0,1)),0)+IF(IN$63=$C$17,0,IF(IM$63=$C$17,$B116*(IM$60),0))</f>
        <v>0</v>
      </c>
      <c r="IN116" s="50">
        <f>IF(IN$63&lt;=$C$17,($C$34*IN$59*$B116/$C$63)*(IF(COUNTA($D116:IM116)*(12/$C$63)&lt;=$C$9,0,1)),0)+IF(IO$63=$C$17,0,IF(IN$63=$C$17,$B116*(IN$60),0))</f>
        <v>0</v>
      </c>
      <c r="IO116" s="50">
        <f>IF(IO$63&lt;=$C$17,($C$34*IO$59*$B116/$C$63)*(IF(COUNTA($D116:IN116)*(12/$C$63)&lt;=$C$9,0,1)),0)+IF(IP$63=$C$17,0,IF(IO$63=$C$17,$B116*(IO$60),0))</f>
        <v>0</v>
      </c>
      <c r="IP116" s="50">
        <f>IF(IP$63&lt;=$C$17,($C$34*IP$59*$B116/$C$63)*(IF(COUNTA($D116:IO116)*(12/$C$63)&lt;=$C$9,0,1)),0)+IF(IQ$63=$C$17,0,IF(IP$63=$C$17,$B116*(IP$60),0))</f>
        <v>0</v>
      </c>
      <c r="IQ116" s="50">
        <f>IF(IQ$63&lt;=$C$17,($C$34*IQ$59*$B116/$C$63)*(IF(COUNTA($D116:IP116)*(12/$C$63)&lt;=$C$9,0,1)),0)+IF(IR$63=$C$17,0,IF(IQ$63=$C$17,$B116*(IQ$60),0))</f>
        <v>0</v>
      </c>
      <c r="IR116" s="50">
        <f>IF(IR$63&lt;=$C$17,($C$34*IR$59*$B116/$C$63)*(IF(COUNTA($D116:IQ116)*(12/$C$63)&lt;=$C$9,0,1)),0)+IF(IS$63=$C$17,0,IF(IR$63=$C$17,$B116*(IR$60),0))</f>
        <v>0</v>
      </c>
      <c r="IS116" s="50">
        <f>IF(IS$63&lt;=$C$17,($C$34*IS$59*$B116/$C$63)*(IF(COUNTA($D116:IR116)*(12/$C$63)&lt;=$C$9,0,1)),0)+IF(IT$63=$C$17,0,IF(IS$63=$C$17,$B116*(IS$60),0))</f>
        <v>0</v>
      </c>
      <c r="IT116" s="50">
        <f>IF(IT$63&lt;=$C$17,($C$34*IT$59*$B116/$C$63)*(IF(COUNTA($D116:IS116)*(12/$C$63)&lt;=$C$9,0,1)),0)+IF(IU$63=$C$17,0,IF(IT$63=$C$17,$B116*(IT$60),0))</f>
        <v>0</v>
      </c>
      <c r="IU116" s="50">
        <f>IF(IU$63&lt;=$C$17,($C$34*IU$59*$B116/$C$63)*(IF(COUNTA($D116:IT116)*(12/$C$63)&lt;=$C$9,0,1)),0)+IF(IV$63=$C$17,0,IF(IU$63=$C$17,$B116*(IU$60),0))</f>
        <v>0</v>
      </c>
      <c r="IV116" s="50">
        <f>IF(IV$63&lt;=$C$17,($C$34*IV$59*$B116/$C$63)*(IF(COUNTA($D116:IU116)*(12/$C$63)&lt;=$C$9,0,1)),0)+IF(IW$63=$C$17,0,IF(IV$63=$C$17,$B116*(IV$60),0))</f>
        <v>0</v>
      </c>
      <c r="IW116" s="50">
        <f>IF(IW$63&lt;=$C$17,($C$34*IW$59*$B116/$C$63)*(IF(COUNTA($D116:IV116)*(12/$C$63)&lt;=$C$9,0,1)),0)+IF(IX$63=$C$17,0,IF(IW$63=$C$17,$B116*(IW$60),0))</f>
        <v>0</v>
      </c>
      <c r="IX116" s="50"/>
      <c r="IY116" s="50"/>
      <c r="IZ116" s="50"/>
      <c r="JA116" s="50"/>
      <c r="JB116" s="50"/>
      <c r="JC116" s="50"/>
      <c r="JD116" s="50"/>
      <c r="JE116" s="50"/>
      <c r="JF116" s="50"/>
      <c r="JG116" s="50"/>
      <c r="JH116" s="50"/>
      <c r="JI116" s="50"/>
      <c r="JJ116" s="50"/>
      <c r="JK116" s="50"/>
      <c r="JL116" s="50"/>
      <c r="JM116" s="50"/>
      <c r="JN116" s="50"/>
      <c r="JO116" s="50"/>
      <c r="JP116" s="50"/>
      <c r="JQ116" s="50"/>
      <c r="JR116" s="50"/>
      <c r="JS116" s="50"/>
      <c r="JT116" s="50"/>
      <c r="JU116" s="50"/>
      <c r="JV116" s="50"/>
      <c r="JW116" s="50"/>
      <c r="JX116" s="50"/>
      <c r="JY116" s="50"/>
      <c r="JZ116" s="50"/>
      <c r="KA116" s="50"/>
      <c r="KB116" s="50"/>
      <c r="KC116" s="50"/>
    </row>
    <row r="117" spans="1:289" outlineLevel="1" x14ac:dyDescent="0.25">
      <c r="A117" s="2" t="s">
        <v>55</v>
      </c>
      <c r="B117" s="79">
        <f ca="1">+OFFSET($D$52,0,COUNTA($B$66:B116),,)</f>
        <v>3</v>
      </c>
      <c r="C117" s="88">
        <f t="shared" ca="1" si="69"/>
        <v>106.50341797734347</v>
      </c>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50">
        <f ca="1">IF(BD$63&gt;$C$17,0,-BC$53*(12/$C$63))</f>
        <v>-624.36240599999996</v>
      </c>
      <c r="BD117" s="50">
        <f ca="1">IF(BD$63&lt;=$C$17,($C$34*BD$59*$B117/$C$63)*(IF(COUNTA($D117:BC117)*(12/$C$63)&lt;=$C$9,0,1)),0)+IF(BE$63=$C$17,0,IF(BD$63=$C$17,$B117*(BD$60),0))</f>
        <v>0</v>
      </c>
      <c r="BE117" s="50">
        <f ca="1">IF(BE$63&lt;=$C$17,($C$34*BE$59*$B117/$C$63)*(IF(COUNTA($D117:BD117)*(12/$C$63)&lt;=$C$9,0,1)),0)+IF(BF$63=$C$17,0,IF(BE$63=$C$17,$B117*(BE$60),0))</f>
        <v>0</v>
      </c>
      <c r="BF117" s="50">
        <f ca="1">IF(BF$63&lt;=$C$17,($C$34*BF$59*$B117/$C$63)*(IF(COUNTA($D117:BE117)*(12/$C$63)&lt;=$C$9,0,1)),0)+IF(BG$63=$C$17,0,IF(BF$63=$C$17,$B117*(BF$60),0))</f>
        <v>0</v>
      </c>
      <c r="BG117" s="50">
        <f ca="1">IF(BG$63&lt;=$C$17,($C$34*BG$59*$B117/$C$63)*(IF(COUNTA($D117:BF117)*(12/$C$63)&lt;=$C$9,0,1)),0)+IF(BH$63=$C$17,0,IF(BG$63=$C$17,$B117*(BG$60),0))</f>
        <v>0</v>
      </c>
      <c r="BH117" s="50">
        <f ca="1">IF(BH$63&lt;=$C$17,($C$34*BH$59*$B117/$C$63)*(IF(COUNTA($D117:BG117)*(12/$C$63)&lt;=$C$9,0,1)),0)+IF(BI$63=$C$17,0,IF(BH$63=$C$17,$B117*(BH$60),0))</f>
        <v>2.36</v>
      </c>
      <c r="BI117" s="50">
        <f ca="1">IF(BI$63&lt;=$C$17,($C$34*BI$59*$B117/$C$63)*(IF(COUNTA($D117:BH117)*(12/$C$63)&lt;=$C$9,0,1)),0)+IF(BJ$63=$C$17,0,IF(BI$63=$C$17,$B117*(BI$60),0))</f>
        <v>2.36</v>
      </c>
      <c r="BJ117" s="50">
        <f ca="1">IF(BJ$63&lt;=$C$17,($C$34*BJ$59*$B117/$C$63)*(IF(COUNTA($D117:BI117)*(12/$C$63)&lt;=$C$9,0,1)),0)+IF(BK$63=$C$17,0,IF(BJ$63=$C$17,$B117*(BJ$60),0))</f>
        <v>2.36</v>
      </c>
      <c r="BK117" s="50">
        <f ca="1">IF(BK$63&lt;=$C$17,($C$34*BK$59*$B117/$C$63)*(IF(COUNTA($D117:BJ117)*(12/$C$63)&lt;=$C$9,0,1)),0)+IF(BL$63=$C$17,0,IF(BK$63=$C$17,$B117*(BK$60),0))</f>
        <v>2.36</v>
      </c>
      <c r="BL117" s="50">
        <f ca="1">IF(BL$63&lt;=$C$17,($C$34*BL$59*$B117/$C$63)*(IF(COUNTA($D117:BK117)*(12/$C$63)&lt;=$C$9,0,1)),0)+IF(BM$63=$C$17,0,IF(BL$63=$C$17,$B117*(BL$60),0))</f>
        <v>2.36</v>
      </c>
      <c r="BM117" s="50">
        <f ca="1">IF(BM$63&lt;=$C$17,($C$34*BM$59*$B117/$C$63)*(IF(COUNTA($D117:BL117)*(12/$C$63)&lt;=$C$9,0,1)),0)+IF(BN$63=$C$17,0,IF(BM$63=$C$17,$B117*(BM$60),0))</f>
        <v>2.36</v>
      </c>
      <c r="BN117" s="50">
        <f ca="1">IF(BN$63&lt;=$C$17,($C$34*BN$59*$B117/$C$63)*(IF(COUNTA($D117:BM117)*(12/$C$63)&lt;=$C$9,0,1)),0)+IF(BO$63=$C$17,0,IF(BN$63=$C$17,$B117*(BN$60),0))</f>
        <v>2.36</v>
      </c>
      <c r="BO117" s="50">
        <f ca="1">IF(BO$63&lt;=$C$17,($C$34*BO$59*$B117/$C$63)*(IF(COUNTA($D117:BN117)*(12/$C$63)&lt;=$C$9,0,1)),0)+IF(BP$63=$C$17,0,IF(BO$63=$C$17,$B117*(BO$60),0))</f>
        <v>2.36</v>
      </c>
      <c r="BP117" s="50">
        <f ca="1">IF(BP$63&lt;=$C$17,($C$34*BP$59*$B117/$C$63)*(IF(COUNTA($D117:BO117)*(12/$C$63)&lt;=$C$9,0,1)),0)+IF(BQ$63=$C$17,0,IF(BP$63=$C$17,$B117*(BP$60),0))</f>
        <v>2.36</v>
      </c>
      <c r="BQ117" s="50">
        <f ca="1">IF(BQ$63&lt;=$C$17,($C$34*BQ$59*$B117/$C$63)*(IF(COUNTA($D117:BP117)*(12/$C$63)&lt;=$C$9,0,1)),0)+IF(BR$63=$C$17,0,IF(BQ$63=$C$17,$B117*(BQ$60),0))</f>
        <v>2.36</v>
      </c>
      <c r="BR117" s="50">
        <f ca="1">IF(BR$63&lt;=$C$17,($C$34*BR$59*$B117/$C$63)*(IF(COUNTA($D117:BQ117)*(12/$C$63)&lt;=$C$9,0,1)),0)+IF(BS$63=$C$17,0,IF(BR$63=$C$17,$B117*(BR$60),0))</f>
        <v>2.36</v>
      </c>
      <c r="BS117" s="50">
        <f ca="1">IF(BS$63&lt;=$C$17,($C$34*BS$59*$B117/$C$63)*(IF(COUNTA($D117:BR117)*(12/$C$63)&lt;=$C$9,0,1)),0)+IF(BT$63=$C$17,0,IF(BS$63=$C$17,$B117*(BS$60),0))</f>
        <v>2.36</v>
      </c>
      <c r="BT117" s="50">
        <f ca="1">IF(BT$63&lt;=$C$17,($C$34*BT$59*$B117/$C$63)*(IF(COUNTA($D117:BS117)*(12/$C$63)&lt;=$C$9,0,1)),0)+IF(BU$63=$C$17,0,IF(BT$63=$C$17,$B117*(BT$60),0))</f>
        <v>2.36</v>
      </c>
      <c r="BU117" s="50">
        <f ca="1">IF(BU$63&lt;=$C$17,($C$34*BU$59*$B117/$C$63)*(IF(COUNTA($D117:BT117)*(12/$C$63)&lt;=$C$9,0,1)),0)+IF(BV$63=$C$17,0,IF(BU$63=$C$17,$B117*(BU$60),0))</f>
        <v>2.36</v>
      </c>
      <c r="BV117" s="50">
        <f ca="1">IF(BV$63&lt;=$C$17,($C$34*BV$59*$B117/$C$63)*(IF(COUNTA($D117:BU117)*(12/$C$63)&lt;=$C$9,0,1)),0)+IF(BW$63=$C$17,0,IF(BV$63=$C$17,$B117*(BV$60),0))</f>
        <v>2.36</v>
      </c>
      <c r="BW117" s="50">
        <f ca="1">IF(BW$63&lt;=$C$17,($C$34*BW$59*$B117/$C$63)*(IF(COUNTA($D117:BV117)*(12/$C$63)&lt;=$C$9,0,1)),0)+IF(BX$63=$C$17,0,IF(BW$63=$C$17,$B117*(BW$60),0))</f>
        <v>2.36</v>
      </c>
      <c r="BX117" s="50">
        <f ca="1">IF(BX$63&lt;=$C$17,($C$34*BX$59*$B117/$C$63)*(IF(COUNTA($D117:BW117)*(12/$C$63)&lt;=$C$9,0,1)),0)+IF(BY$63=$C$17,0,IF(BX$63=$C$17,$B117*(BX$60),0))</f>
        <v>2.36</v>
      </c>
      <c r="BY117" s="50">
        <f ca="1">IF(BY$63&lt;=$C$17,($C$34*BY$59*$B117/$C$63)*(IF(COUNTA($D117:BX117)*(12/$C$63)&lt;=$C$9,0,1)),0)+IF(BZ$63=$C$17,0,IF(BY$63=$C$17,$B117*(BY$60),0))</f>
        <v>2.36</v>
      </c>
      <c r="BZ117" s="50">
        <f ca="1">IF(BZ$63&lt;=$C$17,($C$34*BZ$59*$B117/$C$63)*(IF(COUNTA($D117:BY117)*(12/$C$63)&lt;=$C$9,0,1)),0)+IF(CA$63=$C$17,0,IF(BZ$63=$C$17,$B117*(BZ$60),0))</f>
        <v>2.36</v>
      </c>
      <c r="CA117" s="50">
        <f ca="1">IF(CA$63&lt;=$C$17,($C$34*CA$59*$B117/$C$63)*(IF(COUNTA($D117:BZ117)*(12/$C$63)&lt;=$C$9,0,1)),0)+IF(CB$63=$C$17,0,IF(CA$63=$C$17,$B117*(CA$60),0))</f>
        <v>2.36</v>
      </c>
      <c r="CB117" s="50">
        <f ca="1">IF(CB$63&lt;=$C$17,($C$34*CB$59*$B117/$C$63)*(IF(COUNTA($D117:CA117)*(12/$C$63)&lt;=$C$9,0,1)),0)+IF(CC$63=$C$17,0,IF(CB$63=$C$17,$B117*(CB$60),0))</f>
        <v>2.36</v>
      </c>
      <c r="CC117" s="50">
        <f ca="1">IF(CC$63&lt;=$C$17,($C$34*CC$59*$B117/$C$63)*(IF(COUNTA($D117:CB117)*(12/$C$63)&lt;=$C$9,0,1)),0)+IF(CD$63=$C$17,0,IF(CC$63=$C$17,$B117*(CC$60),0))</f>
        <v>2.36</v>
      </c>
      <c r="CD117" s="50">
        <f ca="1">IF(CD$63&lt;=$C$17,($C$34*CD$59*$B117/$C$63)*(IF(COUNTA($D117:CC117)*(12/$C$63)&lt;=$C$9,0,1)),0)+IF(CE$63=$C$17,0,IF(CD$63=$C$17,$B117*(CD$60),0))</f>
        <v>2.36</v>
      </c>
      <c r="CE117" s="50">
        <f ca="1">IF(CE$63&lt;=$C$17,($C$34*CE$59*$B117/$C$63)*(IF(COUNTA($D117:CD117)*(12/$C$63)&lt;=$C$9,0,1)),0)+IF(CF$63=$C$17,0,IF(CE$63=$C$17,$B117*(CE$60),0))</f>
        <v>2.36</v>
      </c>
      <c r="CF117" s="50">
        <f ca="1">IF(CF$63&lt;=$C$17,($C$34*CF$59*$B117/$C$63)*(IF(COUNTA($D117:CE117)*(12/$C$63)&lt;=$C$9,0,1)),0)+IF(CG$63=$C$17,0,IF(CF$63=$C$17,$B117*(CF$60),0))</f>
        <v>2.36</v>
      </c>
      <c r="CG117" s="50">
        <f ca="1">IF(CG$63&lt;=$C$17,($C$34*CG$59*$B117/$C$63)*(IF(COUNTA($D117:CF117)*(12/$C$63)&lt;=$C$9,0,1)),0)+IF(CH$63=$C$17,0,IF(CG$63=$C$17,$B117*(CG$60),0))</f>
        <v>2.36</v>
      </c>
      <c r="CH117" s="50">
        <f ca="1">IF(CH$63&lt;=$C$17,($C$34*CH$59*$B117/$C$63)*(IF(COUNTA($D117:CG117)*(12/$C$63)&lt;=$C$9,0,1)),0)+IF(CI$63=$C$17,0,IF(CH$63=$C$17,$B117*(CH$60),0))</f>
        <v>2.36</v>
      </c>
      <c r="CI117" s="50">
        <f ca="1">IF(CI$63&lt;=$C$17,($C$34*CI$59*$B117/$C$63)*(IF(COUNTA($D117:CH117)*(12/$C$63)&lt;=$C$9,0,1)),0)+IF(CJ$63=$C$17,0,IF(CI$63=$C$17,$B117*(CI$60),0))</f>
        <v>2.36</v>
      </c>
      <c r="CJ117" s="50">
        <f ca="1">IF(CJ$63&lt;=$C$17,($C$34*CJ$59*$B117/$C$63)*(IF(COUNTA($D117:CI117)*(12/$C$63)&lt;=$C$9,0,1)),0)+IF(CK$63=$C$17,0,IF(CJ$63=$C$17,$B117*(CJ$60),0))</f>
        <v>2.36</v>
      </c>
      <c r="CK117" s="50">
        <f ca="1">IF(CK$63&lt;=$C$17,($C$34*CK$59*$B117/$C$63)*(IF(COUNTA($D117:CJ117)*(12/$C$63)&lt;=$C$9,0,1)),0)+IF(CL$63=$C$17,0,IF(CK$63=$C$17,$B117*(CK$60),0))</f>
        <v>2.36</v>
      </c>
      <c r="CL117" s="50">
        <f ca="1">IF(CL$63&lt;=$C$17,($C$34*CL$59*$B117/$C$63)*(IF(COUNTA($D117:CK117)*(12/$C$63)&lt;=$C$9,0,1)),0)+IF(CM$63=$C$17,0,IF(CL$63=$C$17,$B117*(CL$60),0))</f>
        <v>2.36</v>
      </c>
      <c r="CM117" s="50">
        <f ca="1">IF(CM$63&lt;=$C$17,($C$34*CM$59*$B117/$C$63)*(IF(COUNTA($D117:CL117)*(12/$C$63)&lt;=$C$9,0,1)),0)+IF(CN$63=$C$17,0,IF(CM$63=$C$17,$B117*(CM$60),0))</f>
        <v>2.36</v>
      </c>
      <c r="CN117" s="50">
        <f ca="1">IF(CN$63&lt;=$C$17,($C$34*CN$59*$B117/$C$63)*(IF(COUNTA($D117:CM117)*(12/$C$63)&lt;=$C$9,0,1)),0)+IF(CO$63=$C$17,0,IF(CN$63=$C$17,$B117*(CN$60),0))</f>
        <v>2.36</v>
      </c>
      <c r="CO117" s="50">
        <f ca="1">IF(CO$63&lt;=$C$17,($C$34*CO$59*$B117/$C$63)*(IF(COUNTA($D117:CN117)*(12/$C$63)&lt;=$C$9,0,1)),0)+IF(CP$63=$C$17,0,IF(CO$63=$C$17,$B117*(CO$60),0))</f>
        <v>2.36</v>
      </c>
      <c r="CP117" s="50">
        <f ca="1">IF(CP$63&lt;=$C$17,($C$34*CP$59*$B117/$C$63)*(IF(COUNTA($D117:CO117)*(12/$C$63)&lt;=$C$9,0,1)),0)+IF(CQ$63=$C$17,0,IF(CP$63=$C$17,$B117*(CP$60),0))</f>
        <v>2.36</v>
      </c>
      <c r="CQ117" s="50">
        <f ca="1">IF(CQ$63&lt;=$C$17,($C$34*CQ$59*$B117/$C$63)*(IF(COUNTA($D117:CP117)*(12/$C$63)&lt;=$C$9,0,1)),0)+IF(CR$63=$C$17,0,IF(CQ$63=$C$17,$B117*(CQ$60),0))</f>
        <v>2.36</v>
      </c>
      <c r="CR117" s="50">
        <f ca="1">IF(CR$63&lt;=$C$17,($C$34*CR$59*$B117/$C$63)*(IF(COUNTA($D117:CQ117)*(12/$C$63)&lt;=$C$9,0,1)),0)+IF(CS$63=$C$17,0,IF(CR$63=$C$17,$B117*(CR$60),0))</f>
        <v>2.36</v>
      </c>
      <c r="CS117" s="50">
        <f ca="1">IF(CS$63&lt;=$C$17,($C$34*CS$59*$B117/$C$63)*(IF(COUNTA($D117:CR117)*(12/$C$63)&lt;=$C$9,0,1)),0)+IF(CT$63=$C$17,0,IF(CS$63=$C$17,$B117*(CS$60),0))</f>
        <v>2.36</v>
      </c>
      <c r="CT117" s="50">
        <f ca="1">IF(CT$63&lt;=$C$17,($C$34*CT$59*$B117/$C$63)*(IF(COUNTA($D117:CS117)*(12/$C$63)&lt;=$C$9,0,1)),0)+IF(CU$63=$C$17,0,IF(CT$63=$C$17,$B117*(CT$60),0))</f>
        <v>2.36</v>
      </c>
      <c r="CU117" s="50">
        <f ca="1">IF(CU$63&lt;=$C$17,($C$34*CU$59*$B117/$C$63)*(IF(COUNTA($D117:CT117)*(12/$C$63)&lt;=$C$9,0,1)),0)+IF(CV$63=$C$17,0,IF(CU$63=$C$17,$B117*(CU$60),0))</f>
        <v>2.36</v>
      </c>
      <c r="CV117" s="50">
        <f ca="1">IF(CV$63&lt;=$C$17,($C$34*CV$59*$B117/$C$63)*(IF(COUNTA($D117:CU117)*(12/$C$63)&lt;=$C$9,0,1)),0)+IF(CW$63=$C$17,0,IF(CV$63=$C$17,$B117*(CV$60),0))</f>
        <v>2.36</v>
      </c>
      <c r="CW117" s="50">
        <f ca="1">IF(CW$63&lt;=$C$17,($C$34*CW$59*$B117/$C$63)*(IF(COUNTA($D117:CV117)*(12/$C$63)&lt;=$C$9,0,1)),0)+IF(CX$63=$C$17,0,IF(CW$63=$C$17,$B117*(CW$60),0))</f>
        <v>2.36</v>
      </c>
      <c r="CX117" s="50">
        <f ca="1">IF(CX$63&lt;=$C$17,($C$34*CX$59*$B117/$C$63)*(IF(COUNTA($D117:CW117)*(12/$C$63)&lt;=$C$9,0,1)),0)+IF(CY$63=$C$17,0,IF(CX$63=$C$17,$B117*(CX$60),0))</f>
        <v>2.36</v>
      </c>
      <c r="CY117" s="50">
        <f ca="1">IF(CY$63&lt;=$C$17,($C$34*CY$59*$B117/$C$63)*(IF(COUNTA($D117:CX117)*(12/$C$63)&lt;=$C$9,0,1)),0)+IF(CZ$63=$C$17,0,IF(CY$63=$C$17,$B117*(CY$60),0))</f>
        <v>2.36</v>
      </c>
      <c r="CZ117" s="50">
        <f ca="1">IF(CZ$63&lt;=$C$17,($C$34*CZ$59*$B117/$C$63)*(IF(COUNTA($D117:CY117)*(12/$C$63)&lt;=$C$9,0,1)),0)+IF(DA$63=$C$17,0,IF(CZ$63=$C$17,$B117*(CZ$60),0))</f>
        <v>2.36</v>
      </c>
      <c r="DA117" s="50">
        <f ca="1">IF(DA$63&lt;=$C$17,($C$34*DA$59*$B117/$C$63)*(IF(COUNTA($D117:CZ117)*(12/$C$63)&lt;=$C$9,0,1)),0)+IF(DB$63=$C$17,0,IF(DA$63=$C$17,$B117*(DA$60),0))</f>
        <v>2.36</v>
      </c>
      <c r="DB117" s="50">
        <f ca="1">IF(DB$63&lt;=$C$17,($C$34*DB$59*$B117/$C$63)*(IF(COUNTA($D117:DA117)*(12/$C$63)&lt;=$C$9,0,1)),0)+IF(DC$63=$C$17,0,IF(DB$63=$C$17,$B117*(DB$60),0))</f>
        <v>2.36</v>
      </c>
      <c r="DC117" s="50">
        <f ca="1">IF(DC$63&lt;=$C$17,($C$34*DC$59*$B117/$C$63)*(IF(COUNTA($D117:DB117)*(12/$C$63)&lt;=$C$9,0,1)),0)+IF(DD$63=$C$17,0,IF(DC$63=$C$17,$B117*(DC$60),0))</f>
        <v>2.36</v>
      </c>
      <c r="DD117" s="50">
        <f ca="1">IF(DD$63&lt;=$C$17,($C$34*DD$59*$B117/$C$63)*(IF(COUNTA($D117:DC117)*(12/$C$63)&lt;=$C$9,0,1)),0)+IF(DE$63=$C$17,0,IF(DD$63=$C$17,$B117*(DD$60),0))</f>
        <v>2.36</v>
      </c>
      <c r="DE117" s="50">
        <f ca="1">IF(DE$63&lt;=$C$17,($C$34*DE$59*$B117/$C$63)*(IF(COUNTA($D117:DD117)*(12/$C$63)&lt;=$C$9,0,1)),0)+IF(DF$63=$C$17,0,IF(DE$63=$C$17,$B117*(DE$60),0))</f>
        <v>2.36</v>
      </c>
      <c r="DF117" s="50">
        <f ca="1">IF(DF$63&lt;=$C$17,($C$34*DF$59*$B117/$C$63)*(IF(COUNTA($D117:DE117)*(12/$C$63)&lt;=$C$9,0,1)),0)+IF(DG$63=$C$17,0,IF(DF$63=$C$17,$B117*(DF$60),0))</f>
        <v>2.36</v>
      </c>
      <c r="DG117" s="50">
        <f ca="1">IF(DG$63&lt;=$C$17,($C$34*DG$59*$B117/$C$63)*(IF(COUNTA($D117:DF117)*(12/$C$63)&lt;=$C$9,0,1)),0)+IF(DH$63=$C$17,0,IF(DG$63=$C$17,$B117*(DG$60),0))</f>
        <v>2.36</v>
      </c>
      <c r="DH117" s="50">
        <f ca="1">IF(DH$63&lt;=$C$17,($C$34*DH$59*$B117/$C$63)*(IF(COUNTA($D117:DG117)*(12/$C$63)&lt;=$C$9,0,1)),0)+IF(DI$63=$C$17,0,IF(DH$63=$C$17,$B117*(DH$60),0))</f>
        <v>2.36</v>
      </c>
      <c r="DI117" s="50">
        <f ca="1">IF(DI$63&lt;=$C$17,($C$34*DI$59*$B117/$C$63)*(IF(COUNTA($D117:DH117)*(12/$C$63)&lt;=$C$9,0,1)),0)+IF(DJ$63=$C$17,0,IF(DI$63=$C$17,$B117*(DI$60),0))</f>
        <v>2.36</v>
      </c>
      <c r="DJ117" s="50">
        <f ca="1">IF(DJ$63&lt;=$C$17,($C$34*DJ$59*$B117/$C$63)*(IF(COUNTA($D117:DI117)*(12/$C$63)&lt;=$C$9,0,1)),0)+IF(DK$63=$C$17,0,IF(DJ$63=$C$17,$B117*(DJ$60),0))</f>
        <v>2.36</v>
      </c>
      <c r="DK117" s="50">
        <f ca="1">IF(DK$63&lt;=$C$17,($C$34*DK$59*$B117/$C$63)*(IF(COUNTA($D117:DJ117)*(12/$C$63)&lt;=$C$9,0,1)),0)+IF(DL$63=$C$17,0,IF(DK$63=$C$17,$B117*(DK$60),0))</f>
        <v>2.36</v>
      </c>
      <c r="DL117" s="50">
        <f ca="1">IF(DL$63&lt;=$C$17,($C$34*DL$59*$B117/$C$63)*(IF(COUNTA($D117:DK117)*(12/$C$63)&lt;=$C$9,0,1)),0)+IF(DM$63=$C$17,0,IF(DL$63=$C$17,$B117*(DL$60),0))</f>
        <v>2.36</v>
      </c>
      <c r="DM117" s="50">
        <f ca="1">IF(DM$63&lt;=$C$17,($C$34*DM$59*$B117/$C$63)*(IF(COUNTA($D117:DL117)*(12/$C$63)&lt;=$C$9,0,1)),0)+IF(DN$63=$C$17,0,IF(DM$63=$C$17,$B117*(DM$60),0))</f>
        <v>2.36</v>
      </c>
      <c r="DN117" s="50">
        <f ca="1">IF(DN$63&lt;=$C$17,($C$34*DN$59*$B117/$C$63)*(IF(COUNTA($D117:DM117)*(12/$C$63)&lt;=$C$9,0,1)),0)+IF(DO$63=$C$17,0,IF(DN$63=$C$17,$B117*(DN$60),0))</f>
        <v>2.36</v>
      </c>
      <c r="DO117" s="50">
        <f ca="1">IF(DO$63&lt;=$C$17,($C$34*DO$59*$B117/$C$63)*(IF(COUNTA($D117:DN117)*(12/$C$63)&lt;=$C$9,0,1)),0)+IF(DP$63=$C$17,0,IF(DO$63=$C$17,$B117*(DO$60),0))</f>
        <v>2.36</v>
      </c>
      <c r="DP117" s="50">
        <f ca="1">IF(DP$63&lt;=$C$17,($C$34*DP$59*$B117/$C$63)*(IF(COUNTA($D117:DO117)*(12/$C$63)&lt;=$C$9,0,1)),0)+IF(DQ$63=$C$17,0,IF(DP$63=$C$17,$B117*(DP$60),0))</f>
        <v>2.36</v>
      </c>
      <c r="DQ117" s="50">
        <f ca="1">IF(DQ$63&lt;=$C$17,($C$34*DQ$59*$B117/$C$63)*(IF(COUNTA($D117:DP117)*(12/$C$63)&lt;=$C$9,0,1)),0)+IF(DR$63=$C$17,0,IF(DQ$63=$C$17,$B117*(DQ$60),0))</f>
        <v>2.36</v>
      </c>
      <c r="DR117" s="50">
        <f ca="1">IF(DR$63&lt;=$C$17,($C$34*DR$59*$B117/$C$63)*(IF(COUNTA($D117:DQ117)*(12/$C$63)&lt;=$C$9,0,1)),0)+IF(DS$63=$C$17,0,IF(DR$63=$C$17,$B117*(DR$60),0))</f>
        <v>2.36</v>
      </c>
      <c r="DS117" s="50">
        <f ca="1">IF(DS$63&lt;=$C$17,($C$34*DS$59*$B117/$C$63)*(IF(COUNTA($D117:DR117)*(12/$C$63)&lt;=$C$9,0,1)),0)+IF(DT$63=$C$17,0,IF(DS$63=$C$17,$B117*(DS$60),0))</f>
        <v>2.36</v>
      </c>
      <c r="DT117" s="50">
        <f ca="1">IF(DT$63&lt;=$C$17,($C$34*DT$59*$B117/$C$63)*(IF(COUNTA($D117:DS117)*(12/$C$63)&lt;=$C$9,0,1)),0)+IF(DU$63=$C$17,0,IF(DT$63=$C$17,$B117*(DT$60),0))</f>
        <v>579.82582397734257</v>
      </c>
      <c r="DU117" s="50">
        <f>IF(DU$63&lt;=$C$17,($C$34*DU$59*$B117/$C$63)*(IF(COUNTA($D117:DT117)*(12/$C$63)&lt;=$C$9,0,1)),0)+IF(DV$63=$C$17,0,IF(DU$63=$C$17,$B117*(DU$60),0))</f>
        <v>0</v>
      </c>
      <c r="DV117" s="50">
        <f>IF(DV$63&lt;=$C$17,($C$34*DV$59*$B117/$C$63)*(IF(COUNTA($D117:DU117)*(12/$C$63)&lt;=$C$9,0,1)),0)+IF(DW$63=$C$17,0,IF(DV$63=$C$17,$B117*(DV$60),0))</f>
        <v>0</v>
      </c>
      <c r="DW117" s="50">
        <f>IF(DW$63&lt;=$C$17,($C$34*DW$59*$B117/$C$63)*(IF(COUNTA($D117:DV117)*(12/$C$63)&lt;=$C$9,0,1)),0)+IF(DX$63=$C$17,0,IF(DW$63=$C$17,$B117*(DW$60),0))</f>
        <v>0</v>
      </c>
      <c r="DX117" s="50">
        <f>IF(DX$63&lt;=$C$17,($C$34*DX$59*$B117/$C$63)*(IF(COUNTA($D117:DW117)*(12/$C$63)&lt;=$C$9,0,1)),0)+IF(DY$63=$C$17,0,IF(DX$63=$C$17,$B117*(DX$60),0))</f>
        <v>0</v>
      </c>
      <c r="DY117" s="50">
        <f>IF(DY$63&lt;=$C$17,($C$34*DY$59*$B117/$C$63)*(IF(COUNTA($D117:DX117)*(12/$C$63)&lt;=$C$9,0,1)),0)+IF(DZ$63=$C$17,0,IF(DY$63=$C$17,$B117*(DY$60),0))</f>
        <v>0</v>
      </c>
      <c r="DZ117" s="50">
        <f>IF(DZ$63&lt;=$C$17,($C$34*DZ$59*$B117/$C$63)*(IF(COUNTA($D117:DY117)*(12/$C$63)&lt;=$C$9,0,1)),0)+IF(EA$63=$C$17,0,IF(DZ$63=$C$17,$B117*(DZ$60),0))</f>
        <v>0</v>
      </c>
      <c r="EA117" s="50">
        <f>IF(EA$63&lt;=$C$17,($C$34*EA$59*$B117/$C$63)*(IF(COUNTA($D117:DZ117)*(12/$C$63)&lt;=$C$9,0,1)),0)+IF(EB$63=$C$17,0,IF(EA$63=$C$17,$B117*(EA$60),0))</f>
        <v>0</v>
      </c>
      <c r="EB117" s="50">
        <f>IF(EB$63&lt;=$C$17,($C$34*EB$59*$B117/$C$63)*(IF(COUNTA($D117:EA117)*(12/$C$63)&lt;=$C$9,0,1)),0)+IF(EC$63=$C$17,0,IF(EB$63=$C$17,$B117*(EB$60),0))</f>
        <v>0</v>
      </c>
      <c r="EC117" s="50">
        <f>IF(EC$63&lt;=$C$17,($C$34*EC$59*$B117/$C$63)*(IF(COUNTA($D117:EB117)*(12/$C$63)&lt;=$C$9,0,1)),0)+IF(ED$63=$C$17,0,IF(EC$63=$C$17,$B117*(EC$60),0))</f>
        <v>0</v>
      </c>
      <c r="ED117" s="50">
        <f>IF(ED$63&lt;=$C$17,($C$34*ED$59*$B117/$C$63)*(IF(COUNTA($D117:EC117)*(12/$C$63)&lt;=$C$9,0,1)),0)+IF(EE$63=$C$17,0,IF(ED$63=$C$17,$B117*(ED$60),0))</f>
        <v>0</v>
      </c>
      <c r="EE117" s="50">
        <f>IF(EE$63&lt;=$C$17,($C$34*EE$59*$B117/$C$63)*(IF(COUNTA($D117:ED117)*(12/$C$63)&lt;=$C$9,0,1)),0)+IF(EF$63=$C$17,0,IF(EE$63=$C$17,$B117*(EE$60),0))</f>
        <v>0</v>
      </c>
      <c r="EF117" s="50">
        <f>IF(EF$63&lt;=$C$17,($C$34*EF$59*$B117/$C$63)*(IF(COUNTA($D117:EE117)*(12/$C$63)&lt;=$C$9,0,1)),0)+IF(EG$63=$C$17,0,IF(EF$63=$C$17,$B117*(EF$60),0))</f>
        <v>0</v>
      </c>
      <c r="EG117" s="50">
        <f>IF(EG$63&lt;=$C$17,($C$34*EG$59*$B117/$C$63)*(IF(COUNTA($D117:EF117)*(12/$C$63)&lt;=$C$9,0,1)),0)+IF(EH$63=$C$17,0,IF(EG$63=$C$17,$B117*(EG$60),0))</f>
        <v>0</v>
      </c>
      <c r="EH117" s="50">
        <f>IF(EH$63&lt;=$C$17,($C$34*EH$59*$B117/$C$63)*(IF(COUNTA($D117:EG117)*(12/$C$63)&lt;=$C$9,0,1)),0)+IF(EI$63=$C$17,0,IF(EH$63=$C$17,$B117*(EH$60),0))</f>
        <v>0</v>
      </c>
      <c r="EI117" s="50">
        <f>IF(EI$63&lt;=$C$17,($C$34*EI$59*$B117/$C$63)*(IF(COUNTA($D117:EH117)*(12/$C$63)&lt;=$C$9,0,1)),0)+IF(EJ$63=$C$17,0,IF(EI$63=$C$17,$B117*(EI$60),0))</f>
        <v>0</v>
      </c>
      <c r="EJ117" s="50">
        <f>IF(EJ$63&lt;=$C$17,($C$34*EJ$59*$B117/$C$63)*(IF(COUNTA($D117:EI117)*(12/$C$63)&lt;=$C$9,0,1)),0)+IF(EK$63=$C$17,0,IF(EJ$63=$C$17,$B117*(EJ$60),0))</f>
        <v>0</v>
      </c>
      <c r="EK117" s="50">
        <f>IF(EK$63&lt;=$C$17,($C$34*EK$59*$B117/$C$63)*(IF(COUNTA($D117:EJ117)*(12/$C$63)&lt;=$C$9,0,1)),0)+IF(EL$63=$C$17,0,IF(EK$63=$C$17,$B117*(EK$60),0))</f>
        <v>0</v>
      </c>
      <c r="EL117" s="50">
        <f>IF(EL$63&lt;=$C$17,($C$34*EL$59*$B117/$C$63)*(IF(COUNTA($D117:EK117)*(12/$C$63)&lt;=$C$9,0,1)),0)+IF(EM$63=$C$17,0,IF(EL$63=$C$17,$B117*(EL$60),0))</f>
        <v>0</v>
      </c>
      <c r="EM117" s="50">
        <f>IF(EM$63&lt;=$C$17,($C$34*EM$59*$B117/$C$63)*(IF(COUNTA($D117:EL117)*(12/$C$63)&lt;=$C$9,0,1)),0)+IF(EN$63=$C$17,0,IF(EM$63=$C$17,$B117*(EM$60),0))</f>
        <v>0</v>
      </c>
      <c r="EN117" s="50">
        <f>IF(EN$63&lt;=$C$17,($C$34*EN$59*$B117/$C$63)*(IF(COUNTA($D117:EM117)*(12/$C$63)&lt;=$C$9,0,1)),0)+IF(EO$63=$C$17,0,IF(EN$63=$C$17,$B117*(EN$60),0))</f>
        <v>0</v>
      </c>
      <c r="EO117" s="50">
        <f>IF(EO$63&lt;=$C$17,($C$34*EO$59*$B117/$C$63)*(IF(COUNTA($D117:EN117)*(12/$C$63)&lt;=$C$9,0,1)),0)+IF(EP$63=$C$17,0,IF(EO$63=$C$17,$B117*(EO$60),0))</f>
        <v>0</v>
      </c>
      <c r="EP117" s="50">
        <f>IF(EP$63&lt;=$C$17,($C$34*EP$59*$B117/$C$63)*(IF(COUNTA($D117:EO117)*(12/$C$63)&lt;=$C$9,0,1)),0)+IF(EQ$63=$C$17,0,IF(EP$63=$C$17,$B117*(EP$60),0))</f>
        <v>0</v>
      </c>
      <c r="EQ117" s="50">
        <f>IF(EQ$63&lt;=$C$17,($C$34*EQ$59*$B117/$C$63)*(IF(COUNTA($D117:EP117)*(12/$C$63)&lt;=$C$9,0,1)),0)+IF(ER$63=$C$17,0,IF(EQ$63=$C$17,$B117*(EQ$60),0))</f>
        <v>0</v>
      </c>
      <c r="ER117" s="50">
        <f>IF(ER$63&lt;=$C$17,($C$34*ER$59*$B117/$C$63)*(IF(COUNTA($D117:EQ117)*(12/$C$63)&lt;=$C$9,0,1)),0)+IF(ES$63=$C$17,0,IF(ER$63=$C$17,$B117*(ER$60),0))</f>
        <v>0</v>
      </c>
      <c r="ES117" s="50">
        <f>IF(ES$63&lt;=$C$17,($C$34*ES$59*$B117/$C$63)*(IF(COUNTA($D117:ER117)*(12/$C$63)&lt;=$C$9,0,1)),0)+IF(ET$63=$C$17,0,IF(ES$63=$C$17,$B117*(ES$60),0))</f>
        <v>0</v>
      </c>
      <c r="ET117" s="50">
        <f>IF(ET$63&lt;=$C$17,($C$34*ET$59*$B117/$C$63)*(IF(COUNTA($D117:ES117)*(12/$C$63)&lt;=$C$9,0,1)),0)+IF(EU$63=$C$17,0,IF(ET$63=$C$17,$B117*(ET$60),0))</f>
        <v>0</v>
      </c>
      <c r="EU117" s="50">
        <f>IF(EU$63&lt;=$C$17,($C$34*EU$59*$B117/$C$63)*(IF(COUNTA($D117:ET117)*(12/$C$63)&lt;=$C$9,0,1)),0)+IF(EV$63=$C$17,0,IF(EU$63=$C$17,$B117*(EU$60),0))</f>
        <v>0</v>
      </c>
      <c r="EV117" s="50">
        <f>IF(EV$63&lt;=$C$17,($C$34*EV$59*$B117/$C$63)*(IF(COUNTA($D117:EU117)*(12/$C$63)&lt;=$C$9,0,1)),0)+IF(EW$63=$C$17,0,IF(EV$63=$C$17,$B117*(EV$60),0))</f>
        <v>0</v>
      </c>
      <c r="EW117" s="50">
        <f>IF(EW$63&lt;=$C$17,($C$34*EW$59*$B117/$C$63)*(IF(COUNTA($D117:EV117)*(12/$C$63)&lt;=$C$9,0,1)),0)+IF(EX$63=$C$17,0,IF(EW$63=$C$17,$B117*(EW$60),0))</f>
        <v>0</v>
      </c>
      <c r="EX117" s="50">
        <f>IF(EX$63&lt;=$C$17,($C$34*EX$59*$B117/$C$63)*(IF(COUNTA($D117:EW117)*(12/$C$63)&lt;=$C$9,0,1)),0)+IF(EY$63=$C$17,0,IF(EX$63=$C$17,$B117*(EX$60),0))</f>
        <v>0</v>
      </c>
      <c r="EY117" s="50">
        <f>IF(EY$63&lt;=$C$17,($C$34*EY$59*$B117/$C$63)*(IF(COUNTA($D117:EX117)*(12/$C$63)&lt;=$C$9,0,1)),0)+IF(EZ$63=$C$17,0,IF(EY$63=$C$17,$B117*(EY$60),0))</f>
        <v>0</v>
      </c>
      <c r="EZ117" s="50">
        <f>IF(EZ$63&lt;=$C$17,($C$34*EZ$59*$B117/$C$63)*(IF(COUNTA($D117:EY117)*(12/$C$63)&lt;=$C$9,0,1)),0)+IF(FA$63=$C$17,0,IF(EZ$63=$C$17,$B117*(EZ$60),0))</f>
        <v>0</v>
      </c>
      <c r="FA117" s="50">
        <f>IF(FA$63&lt;=$C$17,($C$34*FA$59*$B117/$C$63)*(IF(COUNTA($D117:EZ117)*(12/$C$63)&lt;=$C$9,0,1)),0)+IF(FB$63=$C$17,0,IF(FA$63=$C$17,$B117*(FA$60),0))</f>
        <v>0</v>
      </c>
      <c r="FB117" s="50">
        <f>IF(FB$63&lt;=$C$17,($C$34*FB$59*$B117/$C$63)*(IF(COUNTA($D117:FA117)*(12/$C$63)&lt;=$C$9,0,1)),0)+IF(FC$63=$C$17,0,IF(FB$63=$C$17,$B117*(FB$60),0))</f>
        <v>0</v>
      </c>
      <c r="FC117" s="50">
        <f>IF(FC$63&lt;=$C$17,($C$34*FC$59*$B117/$C$63)*(IF(COUNTA($D117:FB117)*(12/$C$63)&lt;=$C$9,0,1)),0)+IF(FD$63=$C$17,0,IF(FC$63=$C$17,$B117*(FC$60),0))</f>
        <v>0</v>
      </c>
      <c r="FD117" s="50">
        <f>IF(FD$63&lt;=$C$17,($C$34*FD$59*$B117/$C$63)*(IF(COUNTA($D117:FC117)*(12/$C$63)&lt;=$C$9,0,1)),0)+IF(FE$63=$C$17,0,IF(FD$63=$C$17,$B117*(FD$60),0))</f>
        <v>0</v>
      </c>
      <c r="FE117" s="50">
        <f>IF(FE$63&lt;=$C$17,($C$34*FE$59*$B117/$C$63)*(IF(COUNTA($D117:FD117)*(12/$C$63)&lt;=$C$9,0,1)),0)+IF(FF$63=$C$17,0,IF(FE$63=$C$17,$B117*(FE$60),0))</f>
        <v>0</v>
      </c>
      <c r="FF117" s="50">
        <f>IF(FF$63&lt;=$C$17,($C$34*FF$59*$B117/$C$63)*(IF(COUNTA($D117:FE117)*(12/$C$63)&lt;=$C$9,0,1)),0)+IF(FG$63=$C$17,0,IF(FF$63=$C$17,$B117*(FF$60),0))</f>
        <v>0</v>
      </c>
      <c r="FG117" s="50">
        <f>IF(FG$63&lt;=$C$17,($C$34*FG$59*$B117/$C$63)*(IF(COUNTA($D117:FF117)*(12/$C$63)&lt;=$C$9,0,1)),0)+IF(FH$63=$C$17,0,IF(FG$63=$C$17,$B117*(FG$60),0))</f>
        <v>0</v>
      </c>
      <c r="FH117" s="50">
        <f>IF(FH$63&lt;=$C$17,($C$34*FH$59*$B117/$C$63)*(IF(COUNTA($D117:FG117)*(12/$C$63)&lt;=$C$9,0,1)),0)+IF(FI$63=$C$17,0,IF(FH$63=$C$17,$B117*(FH$60),0))</f>
        <v>0</v>
      </c>
      <c r="FI117" s="50">
        <f>IF(FI$63&lt;=$C$17,($C$34*FI$59*$B117/$C$63)*(IF(COUNTA($D117:FH117)*(12/$C$63)&lt;=$C$9,0,1)),0)+IF(FJ$63=$C$17,0,IF(FI$63=$C$17,$B117*(FI$60),0))</f>
        <v>0</v>
      </c>
      <c r="FJ117" s="50">
        <f>IF(FJ$63&lt;=$C$17,($C$34*FJ$59*$B117/$C$63)*(IF(COUNTA($D117:FI117)*(12/$C$63)&lt;=$C$9,0,1)),0)+IF(FK$63=$C$17,0,IF(FJ$63=$C$17,$B117*(FJ$60),0))</f>
        <v>0</v>
      </c>
      <c r="FK117" s="50">
        <f>IF(FK$63&lt;=$C$17,($C$34*FK$59*$B117/$C$63)*(IF(COUNTA($D117:FJ117)*(12/$C$63)&lt;=$C$9,0,1)),0)+IF(FL$63=$C$17,0,IF(FK$63=$C$17,$B117*(FK$60),0))</f>
        <v>0</v>
      </c>
      <c r="FL117" s="50">
        <f>IF(FL$63&lt;=$C$17,($C$34*FL$59*$B117/$C$63)*(IF(COUNTA($D117:FK117)*(12/$C$63)&lt;=$C$9,0,1)),0)+IF(FM$63=$C$17,0,IF(FL$63=$C$17,$B117*(FL$60),0))</f>
        <v>0</v>
      </c>
      <c r="FM117" s="50">
        <f>IF(FM$63&lt;=$C$17,($C$34*FM$59*$B117/$C$63)*(IF(COUNTA($D117:FL117)*(12/$C$63)&lt;=$C$9,0,1)),0)+IF(FN$63=$C$17,0,IF(FM$63=$C$17,$B117*(FM$60),0))</f>
        <v>0</v>
      </c>
      <c r="FN117" s="50">
        <f>IF(FN$63&lt;=$C$17,($C$34*FN$59*$B117/$C$63)*(IF(COUNTA($D117:FM117)*(12/$C$63)&lt;=$C$9,0,1)),0)+IF(FO$63=$C$17,0,IF(FN$63=$C$17,$B117*(FN$60),0))</f>
        <v>0</v>
      </c>
      <c r="FO117" s="50">
        <f>IF(FO$63&lt;=$C$17,($C$34*FO$59*$B117/$C$63)*(IF(COUNTA($D117:FN117)*(12/$C$63)&lt;=$C$9,0,1)),0)+IF(FP$63=$C$17,0,IF(FO$63=$C$17,$B117*(FO$60),0))</f>
        <v>0</v>
      </c>
      <c r="FP117" s="50">
        <f>IF(FP$63&lt;=$C$17,($C$34*FP$59*$B117/$C$63)*(IF(COUNTA($D117:FO117)*(12/$C$63)&lt;=$C$9,0,1)),0)+IF(FQ$63=$C$17,0,IF(FP$63=$C$17,$B117*(FP$60),0))</f>
        <v>0</v>
      </c>
      <c r="FQ117" s="50">
        <f>IF(FQ$63&lt;=$C$17,($C$34*FQ$59*$B117/$C$63)*(IF(COUNTA($D117:FP117)*(12/$C$63)&lt;=$C$9,0,1)),0)+IF(FR$63=$C$17,0,IF(FQ$63=$C$17,$B117*(FQ$60),0))</f>
        <v>0</v>
      </c>
      <c r="FR117" s="50">
        <f>IF(FR$63&lt;=$C$17,($C$34*FR$59*$B117/$C$63)*(IF(COUNTA($D117:FQ117)*(12/$C$63)&lt;=$C$9,0,1)),0)+IF(FS$63=$C$17,0,IF(FR$63=$C$17,$B117*(FR$60),0))</f>
        <v>0</v>
      </c>
      <c r="FS117" s="50">
        <f>IF(FS$63&lt;=$C$17,($C$34*FS$59*$B117/$C$63)*(IF(COUNTA($D117:FR117)*(12/$C$63)&lt;=$C$9,0,1)),0)+IF(FT$63=$C$17,0,IF(FS$63=$C$17,$B117*(FS$60),0))</f>
        <v>0</v>
      </c>
      <c r="FT117" s="50">
        <f>IF(FT$63&lt;=$C$17,($C$34*FT$59*$B117/$C$63)*(IF(COUNTA($D117:FS117)*(12/$C$63)&lt;=$C$9,0,1)),0)+IF(FU$63=$C$17,0,IF(FT$63=$C$17,$B117*(FT$60),0))</f>
        <v>0</v>
      </c>
      <c r="FU117" s="50">
        <f>IF(FU$63&lt;=$C$17,($C$34*FU$59*$B117/$C$63)*(IF(COUNTA($D117:FT117)*(12/$C$63)&lt;=$C$9,0,1)),0)+IF(FV$63=$C$17,0,IF(FU$63=$C$17,$B117*(FU$60),0))</f>
        <v>0</v>
      </c>
      <c r="FV117" s="50">
        <f>IF(FV$63&lt;=$C$17,($C$34*FV$59*$B117/$C$63)*(IF(COUNTA($D117:FU117)*(12/$C$63)&lt;=$C$9,0,1)),0)+IF(FW$63=$C$17,0,IF(FV$63=$C$17,$B117*(FV$60),0))</f>
        <v>0</v>
      </c>
      <c r="FW117" s="50">
        <f>IF(FW$63&lt;=$C$17,($C$34*FW$59*$B117/$C$63)*(IF(COUNTA($D117:FV117)*(12/$C$63)&lt;=$C$9,0,1)),0)+IF(FX$63=$C$17,0,IF(FW$63=$C$17,$B117*(FW$60),0))</f>
        <v>0</v>
      </c>
      <c r="FX117" s="50">
        <f>IF(FX$63&lt;=$C$17,($C$34*FX$59*$B117/$C$63)*(IF(COUNTA($D117:FW117)*(12/$C$63)&lt;=$C$9,0,1)),0)+IF(FY$63=$C$17,0,IF(FX$63=$C$17,$B117*(FX$60),0))</f>
        <v>0</v>
      </c>
      <c r="FY117" s="50">
        <f>IF(FY$63&lt;=$C$17,($C$34*FY$59*$B117/$C$63)*(IF(COUNTA($D117:FX117)*(12/$C$63)&lt;=$C$9,0,1)),0)+IF(FZ$63=$C$17,0,IF(FY$63=$C$17,$B117*(FY$60),0))</f>
        <v>0</v>
      </c>
      <c r="FZ117" s="50">
        <f>IF(FZ$63&lt;=$C$17,($C$34*FZ$59*$B117/$C$63)*(IF(COUNTA($D117:FY117)*(12/$C$63)&lt;=$C$9,0,1)),0)+IF(GA$63=$C$17,0,IF(FZ$63=$C$17,$B117*(FZ$60),0))</f>
        <v>0</v>
      </c>
      <c r="GA117" s="50">
        <f>IF(GA$63&lt;=$C$17,($C$34*GA$59*$B117/$C$63)*(IF(COUNTA($D117:FZ117)*(12/$C$63)&lt;=$C$9,0,1)),0)+IF(GB$63=$C$17,0,IF(GA$63=$C$17,$B117*(GA$60),0))</f>
        <v>0</v>
      </c>
      <c r="GB117" s="50">
        <f>IF(GB$63&lt;=$C$17,($C$34*GB$59*$B117/$C$63)*(IF(COUNTA($D117:GA117)*(12/$C$63)&lt;=$C$9,0,1)),0)+IF(GC$63=$C$17,0,IF(GB$63=$C$17,$B117*(GB$60),0))</f>
        <v>0</v>
      </c>
      <c r="GC117" s="50">
        <f>IF(GC$63&lt;=$C$17,($C$34*GC$59*$B117/$C$63)*(IF(COUNTA($D117:GB117)*(12/$C$63)&lt;=$C$9,0,1)),0)+IF(GD$63=$C$17,0,IF(GC$63=$C$17,$B117*(GC$60),0))</f>
        <v>0</v>
      </c>
      <c r="GD117" s="50">
        <f>IF(GD$63&lt;=$C$17,($C$34*GD$59*$B117/$C$63)*(IF(COUNTA($D117:GC117)*(12/$C$63)&lt;=$C$9,0,1)),0)+IF(GE$63=$C$17,0,IF(GD$63=$C$17,$B117*(GD$60),0))</f>
        <v>0</v>
      </c>
      <c r="GE117" s="50">
        <f>IF(GE$63&lt;=$C$17,($C$34*GE$59*$B117/$C$63)*(IF(COUNTA($D117:GD117)*(12/$C$63)&lt;=$C$9,0,1)),0)+IF(GF$63=$C$17,0,IF(GE$63=$C$17,$B117*(GE$60),0))</f>
        <v>0</v>
      </c>
      <c r="GF117" s="50">
        <f>IF(GF$63&lt;=$C$17,($C$34*GF$59*$B117/$C$63)*(IF(COUNTA($D117:GE117)*(12/$C$63)&lt;=$C$9,0,1)),0)+IF(GG$63=$C$17,0,IF(GF$63=$C$17,$B117*(GF$60),0))</f>
        <v>0</v>
      </c>
      <c r="GG117" s="50">
        <f>IF(GG$63&lt;=$C$17,($C$34*GG$59*$B117/$C$63)*(IF(COUNTA($D117:GF117)*(12/$C$63)&lt;=$C$9,0,1)),0)+IF(GH$63=$C$17,0,IF(GG$63=$C$17,$B117*(GG$60),0))</f>
        <v>0</v>
      </c>
      <c r="GH117" s="50">
        <f>IF(GH$63&lt;=$C$17,($C$34*GH$59*$B117/$C$63)*(IF(COUNTA($D117:GG117)*(12/$C$63)&lt;=$C$9,0,1)),0)+IF(GI$63=$C$17,0,IF(GH$63=$C$17,$B117*(GH$60),0))</f>
        <v>0</v>
      </c>
      <c r="GI117" s="50">
        <f>IF(GI$63&lt;=$C$17,($C$34*GI$59*$B117/$C$63)*(IF(COUNTA($D117:GH117)*(12/$C$63)&lt;=$C$9,0,1)),0)+IF(GJ$63=$C$17,0,IF(GI$63=$C$17,$B117*(GI$60),0))</f>
        <v>0</v>
      </c>
      <c r="GJ117" s="50">
        <f>IF(GJ$63&lt;=$C$17,($C$34*GJ$59*$B117/$C$63)*(IF(COUNTA($D117:GI117)*(12/$C$63)&lt;=$C$9,0,1)),0)+IF(GK$63=$C$17,0,IF(GJ$63=$C$17,$B117*(GJ$60),0))</f>
        <v>0</v>
      </c>
      <c r="GK117" s="50">
        <f>IF(GK$63&lt;=$C$17,($C$34*GK$59*$B117/$C$63)*(IF(COUNTA($D117:GJ117)*(12/$C$63)&lt;=$C$9,0,1)),0)+IF(GL$63=$C$17,0,IF(GK$63=$C$17,$B117*(GK$60),0))</f>
        <v>0</v>
      </c>
      <c r="GL117" s="50">
        <f>IF(GL$63&lt;=$C$17,($C$34*GL$59*$B117/$C$63)*(IF(COUNTA($D117:GK117)*(12/$C$63)&lt;=$C$9,0,1)),0)+IF(GM$63=$C$17,0,IF(GL$63=$C$17,$B117*(GL$60),0))</f>
        <v>0</v>
      </c>
      <c r="GM117" s="50">
        <f>IF(GM$63&lt;=$C$17,($C$34*GM$59*$B117/$C$63)*(IF(COUNTA($D117:GL117)*(12/$C$63)&lt;=$C$9,0,1)),0)+IF(GN$63=$C$17,0,IF(GM$63=$C$17,$B117*(GM$60),0))</f>
        <v>0</v>
      </c>
      <c r="GN117" s="50">
        <f>IF(GN$63&lt;=$C$17,($C$34*GN$59*$B117/$C$63)*(IF(COUNTA($D117:GM117)*(12/$C$63)&lt;=$C$9,0,1)),0)+IF(GO$63=$C$17,0,IF(GN$63=$C$17,$B117*(GN$60),0))</f>
        <v>0</v>
      </c>
      <c r="GO117" s="50">
        <f>IF(GO$63&lt;=$C$17,($C$34*GO$59*$B117/$C$63)*(IF(COUNTA($D117:GN117)*(12/$C$63)&lt;=$C$9,0,1)),0)+IF(GP$63=$C$17,0,IF(GO$63=$C$17,$B117*(GO$60),0))</f>
        <v>0</v>
      </c>
      <c r="GP117" s="50">
        <f>IF(GP$63&lt;=$C$17,($C$34*GP$59*$B117/$C$63)*(IF(COUNTA($D117:GO117)*(12/$C$63)&lt;=$C$9,0,1)),0)+IF(GQ$63=$C$17,0,IF(GP$63=$C$17,$B117*(GP$60),0))</f>
        <v>0</v>
      </c>
      <c r="GQ117" s="50">
        <f>IF(GQ$63&lt;=$C$17,($C$34*GQ$59*$B117/$C$63)*(IF(COUNTA($D117:GP117)*(12/$C$63)&lt;=$C$9,0,1)),0)+IF(GR$63=$C$17,0,IF(GQ$63=$C$17,$B117*(GQ$60),0))</f>
        <v>0</v>
      </c>
      <c r="GR117" s="50">
        <f>IF(GR$63&lt;=$C$17,($C$34*GR$59*$B117/$C$63)*(IF(COUNTA($D117:GQ117)*(12/$C$63)&lt;=$C$9,0,1)),0)+IF(GS$63=$C$17,0,IF(GR$63=$C$17,$B117*(GR$60),0))</f>
        <v>0</v>
      </c>
      <c r="GS117" s="50">
        <f>IF(GS$63&lt;=$C$17,($C$34*GS$59*$B117/$C$63)*(IF(COUNTA($D117:GR117)*(12/$C$63)&lt;=$C$9,0,1)),0)+IF(GT$63=$C$17,0,IF(GS$63=$C$17,$B117*(GS$60),0))</f>
        <v>0</v>
      </c>
      <c r="GT117" s="50">
        <f>IF(GT$63&lt;=$C$17,($C$34*GT$59*$B117/$C$63)*(IF(COUNTA($D117:GS117)*(12/$C$63)&lt;=$C$9,0,1)),0)+IF(GU$63=$C$17,0,IF(GT$63=$C$17,$B117*(GT$60),0))</f>
        <v>0</v>
      </c>
      <c r="GU117" s="50">
        <f>IF(GU$63&lt;=$C$17,($C$34*GU$59*$B117/$C$63)*(IF(COUNTA($D117:GT117)*(12/$C$63)&lt;=$C$9,0,1)),0)+IF(GV$63=$C$17,0,IF(GU$63=$C$17,$B117*(GU$60),0))</f>
        <v>0</v>
      </c>
      <c r="GV117" s="50">
        <f>IF(GV$63&lt;=$C$17,($C$34*GV$59*$B117/$C$63)*(IF(COUNTA($D117:GU117)*(12/$C$63)&lt;=$C$9,0,1)),0)+IF(GW$63=$C$17,0,IF(GV$63=$C$17,$B117*(GV$60),0))</f>
        <v>0</v>
      </c>
      <c r="GW117" s="50">
        <f>IF(GW$63&lt;=$C$17,($C$34*GW$59*$B117/$C$63)*(IF(COUNTA($D117:GV117)*(12/$C$63)&lt;=$C$9,0,1)),0)+IF(GX$63=$C$17,0,IF(GW$63=$C$17,$B117*(GW$60),0))</f>
        <v>0</v>
      </c>
      <c r="GX117" s="50">
        <f>IF(GX$63&lt;=$C$17,($C$34*GX$59*$B117/$C$63)*(IF(COUNTA($D117:GW117)*(12/$C$63)&lt;=$C$9,0,1)),0)+IF(GY$63=$C$17,0,IF(GX$63=$C$17,$B117*(GX$60),0))</f>
        <v>0</v>
      </c>
      <c r="GY117" s="50">
        <f>IF(GY$63&lt;=$C$17,($C$34*GY$59*$B117/$C$63)*(IF(COUNTA($D117:GX117)*(12/$C$63)&lt;=$C$9,0,1)),0)+IF(GZ$63=$C$17,0,IF(GY$63=$C$17,$B117*(GY$60),0))</f>
        <v>0</v>
      </c>
      <c r="GZ117" s="50">
        <f>IF(GZ$63&lt;=$C$17,($C$34*GZ$59*$B117/$C$63)*(IF(COUNTA($D117:GY117)*(12/$C$63)&lt;=$C$9,0,1)),0)+IF(HA$63=$C$17,0,IF(GZ$63=$C$17,$B117*(GZ$60),0))</f>
        <v>0</v>
      </c>
      <c r="HA117" s="50">
        <f>IF(HA$63&lt;=$C$17,($C$34*HA$59*$B117/$C$63)*(IF(COUNTA($D117:GZ117)*(12/$C$63)&lt;=$C$9,0,1)),0)+IF(HB$63=$C$17,0,IF(HA$63=$C$17,$B117*(HA$60),0))</f>
        <v>0</v>
      </c>
      <c r="HB117" s="50">
        <f>IF(HB$63&lt;=$C$17,($C$34*HB$59*$B117/$C$63)*(IF(COUNTA($D117:HA117)*(12/$C$63)&lt;=$C$9,0,1)),0)+IF(HC$63=$C$17,0,IF(HB$63=$C$17,$B117*(HB$60),0))</f>
        <v>0</v>
      </c>
      <c r="HC117" s="50">
        <f>IF(HC$63&lt;=$C$17,($C$34*HC$59*$B117/$C$63)*(IF(COUNTA($D117:HB117)*(12/$C$63)&lt;=$C$9,0,1)),0)+IF(HD$63=$C$17,0,IF(HC$63=$C$17,$B117*(HC$60),0))</f>
        <v>0</v>
      </c>
      <c r="HD117" s="50">
        <f>IF(HD$63&lt;=$C$17,($C$34*HD$59*$B117/$C$63)*(IF(COUNTA($D117:HC117)*(12/$C$63)&lt;=$C$9,0,1)),0)+IF(HE$63=$C$17,0,IF(HD$63=$C$17,$B117*(HD$60),0))</f>
        <v>0</v>
      </c>
      <c r="HE117" s="50">
        <f>IF(HE$63&lt;=$C$17,($C$34*HE$59*$B117/$C$63)*(IF(COUNTA($D117:HD117)*(12/$C$63)&lt;=$C$9,0,1)),0)+IF(HF$63=$C$17,0,IF(HE$63=$C$17,$B117*(HE$60),0))</f>
        <v>0</v>
      </c>
      <c r="HF117" s="50">
        <f>IF(HF$63&lt;=$C$17,($C$34*HF$59*$B117/$C$63)*(IF(COUNTA($D117:HE117)*(12/$C$63)&lt;=$C$9,0,1)),0)+IF(HG$63=$C$17,0,IF(HF$63=$C$17,$B117*(HF$60),0))</f>
        <v>0</v>
      </c>
      <c r="HG117" s="50">
        <f>IF(HG$63&lt;=$C$17,($C$34*HG$59*$B117/$C$63)*(IF(COUNTA($D117:HF117)*(12/$C$63)&lt;=$C$9,0,1)),0)+IF(HH$63=$C$17,0,IF(HG$63=$C$17,$B117*(HG$60),0))</f>
        <v>0</v>
      </c>
      <c r="HH117" s="50">
        <f>IF(HH$63&lt;=$C$17,($C$34*HH$59*$B117/$C$63)*(IF(COUNTA($D117:HG117)*(12/$C$63)&lt;=$C$9,0,1)),0)+IF(HI$63=$C$17,0,IF(HH$63=$C$17,$B117*(HH$60),0))</f>
        <v>0</v>
      </c>
      <c r="HI117" s="50">
        <f>IF(HI$63&lt;=$C$17,($C$34*HI$59*$B117/$C$63)*(IF(COUNTA($D117:HH117)*(12/$C$63)&lt;=$C$9,0,1)),0)+IF(HJ$63=$C$17,0,IF(HI$63=$C$17,$B117*(HI$60),0))</f>
        <v>0</v>
      </c>
      <c r="HJ117" s="50">
        <f>IF(HJ$63&lt;=$C$17,($C$34*HJ$59*$B117/$C$63)*(IF(COUNTA($D117:HI117)*(12/$C$63)&lt;=$C$9,0,1)),0)+IF(HK$63=$C$17,0,IF(HJ$63=$C$17,$B117*(HJ$60),0))</f>
        <v>0</v>
      </c>
      <c r="HK117" s="50">
        <f>IF(HK$63&lt;=$C$17,($C$34*HK$59*$B117/$C$63)*(IF(COUNTA($D117:HJ117)*(12/$C$63)&lt;=$C$9,0,1)),0)+IF(HL$63=$C$17,0,IF(HK$63=$C$17,$B117*(HK$60),0))</f>
        <v>0</v>
      </c>
      <c r="HL117" s="50">
        <f>IF(HL$63&lt;=$C$17,($C$34*HL$59*$B117/$C$63)*(IF(COUNTA($D117:HK117)*(12/$C$63)&lt;=$C$9,0,1)),0)+IF(HM$63=$C$17,0,IF(HL$63=$C$17,$B117*(HL$60),0))</f>
        <v>0</v>
      </c>
      <c r="HM117" s="50">
        <f>IF(HM$63&lt;=$C$17,($C$34*HM$59*$B117/$C$63)*(IF(COUNTA($D117:HL117)*(12/$C$63)&lt;=$C$9,0,1)),0)+IF(HN$63=$C$17,0,IF(HM$63=$C$17,$B117*(HM$60),0))</f>
        <v>0</v>
      </c>
      <c r="HN117" s="50">
        <f>IF(HN$63&lt;=$C$17,($C$34*HN$59*$B117/$C$63)*(IF(COUNTA($D117:HM117)*(12/$C$63)&lt;=$C$9,0,1)),0)+IF(HO$63=$C$17,0,IF(HN$63=$C$17,$B117*(HN$60),0))</f>
        <v>0</v>
      </c>
      <c r="HO117" s="50">
        <f>IF(HO$63&lt;=$C$17,($C$34*HO$59*$B117/$C$63)*(IF(COUNTA($D117:HN117)*(12/$C$63)&lt;=$C$9,0,1)),0)+IF(HP$63=$C$17,0,IF(HO$63=$C$17,$B117*(HO$60),0))</f>
        <v>0</v>
      </c>
      <c r="HP117" s="50">
        <f>IF(HP$63&lt;=$C$17,($C$34*HP$59*$B117/$C$63)*(IF(COUNTA($D117:HO117)*(12/$C$63)&lt;=$C$9,0,1)),0)+IF(HQ$63=$C$17,0,IF(HP$63=$C$17,$B117*(HP$60),0))</f>
        <v>0</v>
      </c>
      <c r="HQ117" s="50">
        <f>IF(HQ$63&lt;=$C$17,($C$34*HQ$59*$B117/$C$63)*(IF(COUNTA($D117:HP117)*(12/$C$63)&lt;=$C$9,0,1)),0)+IF(HR$63=$C$17,0,IF(HQ$63=$C$17,$B117*(HQ$60),0))</f>
        <v>0</v>
      </c>
      <c r="HR117" s="50">
        <f>IF(HR$63&lt;=$C$17,($C$34*HR$59*$B117/$C$63)*(IF(COUNTA($D117:HQ117)*(12/$C$63)&lt;=$C$9,0,1)),0)+IF(HS$63=$C$17,0,IF(HR$63=$C$17,$B117*(HR$60),0))</f>
        <v>0</v>
      </c>
      <c r="HS117" s="50">
        <f>IF(HS$63&lt;=$C$17,($C$34*HS$59*$B117/$C$63)*(IF(COUNTA($D117:HR117)*(12/$C$63)&lt;=$C$9,0,1)),0)+IF(HT$63=$C$17,0,IF(HS$63=$C$17,$B117*(HS$60),0))</f>
        <v>0</v>
      </c>
      <c r="HT117" s="50">
        <f>IF(HT$63&lt;=$C$17,($C$34*HT$59*$B117/$C$63)*(IF(COUNTA($D117:HS117)*(12/$C$63)&lt;=$C$9,0,1)),0)+IF(HU$63=$C$17,0,IF(HT$63=$C$17,$B117*(HT$60),0))</f>
        <v>0</v>
      </c>
      <c r="HU117" s="50">
        <f>IF(HU$63&lt;=$C$17,($C$34*HU$59*$B117/$C$63)*(IF(COUNTA($D117:HT117)*(12/$C$63)&lt;=$C$9,0,1)),0)+IF(HV$63=$C$17,0,IF(HU$63=$C$17,$B117*(HU$60),0))</f>
        <v>0</v>
      </c>
      <c r="HV117" s="50">
        <f>IF(HV$63&lt;=$C$17,($C$34*HV$59*$B117/$C$63)*(IF(COUNTA($D117:HU117)*(12/$C$63)&lt;=$C$9,0,1)),0)+IF(HW$63=$C$17,0,IF(HV$63=$C$17,$B117*(HV$60),0))</f>
        <v>0</v>
      </c>
      <c r="HW117" s="50">
        <f>IF(HW$63&lt;=$C$17,($C$34*HW$59*$B117/$C$63)*(IF(COUNTA($D117:HV117)*(12/$C$63)&lt;=$C$9,0,1)),0)+IF(HX$63=$C$17,0,IF(HW$63=$C$17,$B117*(HW$60),0))</f>
        <v>0</v>
      </c>
      <c r="HX117" s="50">
        <f>IF(HX$63&lt;=$C$17,($C$34*HX$59*$B117/$C$63)*(IF(COUNTA($D117:HW117)*(12/$C$63)&lt;=$C$9,0,1)),0)+IF(HY$63=$C$17,0,IF(HX$63=$C$17,$B117*(HX$60),0))</f>
        <v>0</v>
      </c>
      <c r="HY117" s="50">
        <f>IF(HY$63&lt;=$C$17,($C$34*HY$59*$B117/$C$63)*(IF(COUNTA($D117:HX117)*(12/$C$63)&lt;=$C$9,0,1)),0)+IF(HZ$63=$C$17,0,IF(HY$63=$C$17,$B117*(HY$60),0))</f>
        <v>0</v>
      </c>
      <c r="HZ117" s="50">
        <f>IF(HZ$63&lt;=$C$17,($C$34*HZ$59*$B117/$C$63)*(IF(COUNTA($D117:HY117)*(12/$C$63)&lt;=$C$9,0,1)),0)+IF(IA$63=$C$17,0,IF(HZ$63=$C$17,$B117*(HZ$60),0))</f>
        <v>0</v>
      </c>
      <c r="IA117" s="50">
        <f>IF(IA$63&lt;=$C$17,($C$34*IA$59*$B117/$C$63)*(IF(COUNTA($D117:HZ117)*(12/$C$63)&lt;=$C$9,0,1)),0)+IF(IB$63=$C$17,0,IF(IA$63=$C$17,$B117*(IA$60),0))</f>
        <v>0</v>
      </c>
      <c r="IB117" s="50">
        <f>IF(IB$63&lt;=$C$17,($C$34*IB$59*$B117/$C$63)*(IF(COUNTA($D117:IA117)*(12/$C$63)&lt;=$C$9,0,1)),0)+IF(IC$63=$C$17,0,IF(IB$63=$C$17,$B117*(IB$60),0))</f>
        <v>0</v>
      </c>
      <c r="IC117" s="50">
        <f>IF(IC$63&lt;=$C$17,($C$34*IC$59*$B117/$C$63)*(IF(COUNTA($D117:IB117)*(12/$C$63)&lt;=$C$9,0,1)),0)+IF(ID$63=$C$17,0,IF(IC$63=$C$17,$B117*(IC$60),0))</f>
        <v>0</v>
      </c>
      <c r="ID117" s="50">
        <f>IF(ID$63&lt;=$C$17,($C$34*ID$59*$B117/$C$63)*(IF(COUNTA($D117:IC117)*(12/$C$63)&lt;=$C$9,0,1)),0)+IF(IE$63=$C$17,0,IF(ID$63=$C$17,$B117*(ID$60),0))</f>
        <v>0</v>
      </c>
      <c r="IE117" s="50">
        <f>IF(IE$63&lt;=$C$17,($C$34*IE$59*$B117/$C$63)*(IF(COUNTA($D117:ID117)*(12/$C$63)&lt;=$C$9,0,1)),0)+IF(IF$63=$C$17,0,IF(IE$63=$C$17,$B117*(IE$60),0))</f>
        <v>0</v>
      </c>
      <c r="IF117" s="50">
        <f>IF(IF$63&lt;=$C$17,($C$34*IF$59*$B117/$C$63)*(IF(COUNTA($D117:IE117)*(12/$C$63)&lt;=$C$9,0,1)),0)+IF(IG$63=$C$17,0,IF(IF$63=$C$17,$B117*(IF$60),0))</f>
        <v>0</v>
      </c>
      <c r="IG117" s="50">
        <f>IF(IG$63&lt;=$C$17,($C$34*IG$59*$B117/$C$63)*(IF(COUNTA($D117:IF117)*(12/$C$63)&lt;=$C$9,0,1)),0)+IF(IH$63=$C$17,0,IF(IG$63=$C$17,$B117*(IG$60),0))</f>
        <v>0</v>
      </c>
      <c r="IH117" s="50">
        <f>IF(IH$63&lt;=$C$17,($C$34*IH$59*$B117/$C$63)*(IF(COUNTA($D117:IG117)*(12/$C$63)&lt;=$C$9,0,1)),0)+IF(II$63=$C$17,0,IF(IH$63=$C$17,$B117*(IH$60),0))</f>
        <v>0</v>
      </c>
      <c r="II117" s="50">
        <f>IF(II$63&lt;=$C$17,($C$34*II$59*$B117/$C$63)*(IF(COUNTA($D117:IH117)*(12/$C$63)&lt;=$C$9,0,1)),0)+IF(IJ$63=$C$17,0,IF(II$63=$C$17,$B117*(II$60),0))</f>
        <v>0</v>
      </c>
      <c r="IJ117" s="50">
        <f>IF(IJ$63&lt;=$C$17,($C$34*IJ$59*$B117/$C$63)*(IF(COUNTA($D117:II117)*(12/$C$63)&lt;=$C$9,0,1)),0)+IF(IK$63=$C$17,0,IF(IJ$63=$C$17,$B117*(IJ$60),0))</f>
        <v>0</v>
      </c>
      <c r="IK117" s="50">
        <f>IF(IK$63&lt;=$C$17,($C$34*IK$59*$B117/$C$63)*(IF(COUNTA($D117:IJ117)*(12/$C$63)&lt;=$C$9,0,1)),0)+IF(IL$63=$C$17,0,IF(IK$63=$C$17,$B117*(IK$60),0))</f>
        <v>0</v>
      </c>
      <c r="IL117" s="50">
        <f>IF(IL$63&lt;=$C$17,($C$34*IL$59*$B117/$C$63)*(IF(COUNTA($D117:IK117)*(12/$C$63)&lt;=$C$9,0,1)),0)+IF(IM$63=$C$17,0,IF(IL$63=$C$17,$B117*(IL$60),0))</f>
        <v>0</v>
      </c>
      <c r="IM117" s="50">
        <f>IF(IM$63&lt;=$C$17,($C$34*IM$59*$B117/$C$63)*(IF(COUNTA($D117:IL117)*(12/$C$63)&lt;=$C$9,0,1)),0)+IF(IN$63=$C$17,0,IF(IM$63=$C$17,$B117*(IM$60),0))</f>
        <v>0</v>
      </c>
      <c r="IN117" s="50">
        <f>IF(IN$63&lt;=$C$17,($C$34*IN$59*$B117/$C$63)*(IF(COUNTA($D117:IM117)*(12/$C$63)&lt;=$C$9,0,1)),0)+IF(IO$63=$C$17,0,IF(IN$63=$C$17,$B117*(IN$60),0))</f>
        <v>0</v>
      </c>
      <c r="IO117" s="50">
        <f>IF(IO$63&lt;=$C$17,($C$34*IO$59*$B117/$C$63)*(IF(COUNTA($D117:IN117)*(12/$C$63)&lt;=$C$9,0,1)),0)+IF(IP$63=$C$17,0,IF(IO$63=$C$17,$B117*(IO$60),0))</f>
        <v>0</v>
      </c>
      <c r="IP117" s="50">
        <f>IF(IP$63&lt;=$C$17,($C$34*IP$59*$B117/$C$63)*(IF(COUNTA($D117:IO117)*(12/$C$63)&lt;=$C$9,0,1)),0)+IF(IQ$63=$C$17,0,IF(IP$63=$C$17,$B117*(IP$60),0))</f>
        <v>0</v>
      </c>
      <c r="IQ117" s="50">
        <f>IF(IQ$63&lt;=$C$17,($C$34*IQ$59*$B117/$C$63)*(IF(COUNTA($D117:IP117)*(12/$C$63)&lt;=$C$9,0,1)),0)+IF(IR$63=$C$17,0,IF(IQ$63=$C$17,$B117*(IQ$60),0))</f>
        <v>0</v>
      </c>
      <c r="IR117" s="50">
        <f>IF(IR$63&lt;=$C$17,($C$34*IR$59*$B117/$C$63)*(IF(COUNTA($D117:IQ117)*(12/$C$63)&lt;=$C$9,0,1)),0)+IF(IS$63=$C$17,0,IF(IR$63=$C$17,$B117*(IR$60),0))</f>
        <v>0</v>
      </c>
      <c r="IS117" s="50">
        <f>IF(IS$63&lt;=$C$17,($C$34*IS$59*$B117/$C$63)*(IF(COUNTA($D117:IR117)*(12/$C$63)&lt;=$C$9,0,1)),0)+IF(IT$63=$C$17,0,IF(IS$63=$C$17,$B117*(IS$60),0))</f>
        <v>0</v>
      </c>
      <c r="IT117" s="50">
        <f>IF(IT$63&lt;=$C$17,($C$34*IT$59*$B117/$C$63)*(IF(COUNTA($D117:IS117)*(12/$C$63)&lt;=$C$9,0,1)),0)+IF(IU$63=$C$17,0,IF(IT$63=$C$17,$B117*(IT$60),0))</f>
        <v>0</v>
      </c>
      <c r="IU117" s="50">
        <f>IF(IU$63&lt;=$C$17,($C$34*IU$59*$B117/$C$63)*(IF(COUNTA($D117:IT117)*(12/$C$63)&lt;=$C$9,0,1)),0)+IF(IV$63=$C$17,0,IF(IU$63=$C$17,$B117*(IU$60),0))</f>
        <v>0</v>
      </c>
      <c r="IV117" s="50">
        <f>IF(IV$63&lt;=$C$17,($C$34*IV$59*$B117/$C$63)*(IF(COUNTA($D117:IU117)*(12/$C$63)&lt;=$C$9,0,1)),0)+IF(IW$63=$C$17,0,IF(IV$63=$C$17,$B117*(IV$60),0))</f>
        <v>0</v>
      </c>
      <c r="IW117" s="50">
        <f>IF(IW$63&lt;=$C$17,($C$34*IW$59*$B117/$C$63)*(IF(COUNTA($D117:IV117)*(12/$C$63)&lt;=$C$9,0,1)),0)+IF(IX$63=$C$17,0,IF(IW$63=$C$17,$B117*(IW$60),0))</f>
        <v>0</v>
      </c>
      <c r="IX117" s="50"/>
      <c r="IY117" s="50"/>
      <c r="IZ117" s="50"/>
      <c r="JA117" s="50"/>
      <c r="JB117" s="50"/>
      <c r="JC117" s="50"/>
      <c r="JD117" s="50"/>
      <c r="JE117" s="50"/>
      <c r="JF117" s="50"/>
      <c r="JG117" s="50"/>
      <c r="JH117" s="50"/>
      <c r="JI117" s="50"/>
      <c r="JJ117" s="50"/>
      <c r="JK117" s="50"/>
      <c r="JL117" s="50"/>
      <c r="JM117" s="50"/>
      <c r="JN117" s="50"/>
      <c r="JO117" s="50"/>
      <c r="JP117" s="50"/>
      <c r="JQ117" s="50"/>
      <c r="JR117" s="50"/>
      <c r="JS117" s="50"/>
      <c r="JT117" s="50"/>
      <c r="JU117" s="50"/>
      <c r="JV117" s="50"/>
      <c r="JW117" s="50"/>
      <c r="JX117" s="50"/>
      <c r="JY117" s="50"/>
      <c r="JZ117" s="50"/>
      <c r="KA117" s="50"/>
      <c r="KB117" s="50"/>
      <c r="KC117" s="50"/>
    </row>
    <row r="118" spans="1:289" outlineLevel="1" x14ac:dyDescent="0.25">
      <c r="A118" s="2" t="s">
        <v>55</v>
      </c>
      <c r="B118" s="79">
        <f ca="1">+OFFSET($D$52,0,COUNTA($B$66:B117),,)</f>
        <v>2</v>
      </c>
      <c r="C118" s="88">
        <f t="shared" ca="1" si="69"/>
        <v>69.428945318227704</v>
      </c>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50">
        <f ca="1">IF(BE$63&gt;$C$17,0,-BD$53*(12/$C$63))</f>
        <v>-416.241604</v>
      </c>
      <c r="BE118" s="50">
        <f ca="1">IF(BE$63&lt;=$C$17,($C$34*BE$59*$B118/$C$63)*(IF(COUNTA($D118:BD118)*(12/$C$63)&lt;=$C$9,0,1)),0)+IF(BF$63=$C$17,0,IF(BE$63=$C$17,$B118*(BE$60),0))</f>
        <v>0</v>
      </c>
      <c r="BF118" s="50">
        <f ca="1">IF(BF$63&lt;=$C$17,($C$34*BF$59*$B118/$C$63)*(IF(COUNTA($D118:BE118)*(12/$C$63)&lt;=$C$9,0,1)),0)+IF(BG$63=$C$17,0,IF(BF$63=$C$17,$B118*(BF$60),0))</f>
        <v>0</v>
      </c>
      <c r="BG118" s="50">
        <f ca="1">IF(BG$63&lt;=$C$17,($C$34*BG$59*$B118/$C$63)*(IF(COUNTA($D118:BF118)*(12/$C$63)&lt;=$C$9,0,1)),0)+IF(BH$63=$C$17,0,IF(BG$63=$C$17,$B118*(BG$60),0))</f>
        <v>0</v>
      </c>
      <c r="BH118" s="50">
        <f ca="1">IF(BH$63&lt;=$C$17,($C$34*BH$59*$B118/$C$63)*(IF(COUNTA($D118:BG118)*(12/$C$63)&lt;=$C$9,0,1)),0)+IF(BI$63=$C$17,0,IF(BH$63=$C$17,$B118*(BH$60),0))</f>
        <v>0</v>
      </c>
      <c r="BI118" s="50">
        <f ca="1">IF(BI$63&lt;=$C$17,($C$34*BI$59*$B118/$C$63)*(IF(COUNTA($D118:BH118)*(12/$C$63)&lt;=$C$9,0,1)),0)+IF(BJ$63=$C$17,0,IF(BI$63=$C$17,$B118*(BI$60),0))</f>
        <v>1.5733333333333333</v>
      </c>
      <c r="BJ118" s="50">
        <f ca="1">IF(BJ$63&lt;=$C$17,($C$34*BJ$59*$B118/$C$63)*(IF(COUNTA($D118:BI118)*(12/$C$63)&lt;=$C$9,0,1)),0)+IF(BK$63=$C$17,0,IF(BJ$63=$C$17,$B118*(BJ$60),0))</f>
        <v>1.5733333333333333</v>
      </c>
      <c r="BK118" s="50">
        <f ca="1">IF(BK$63&lt;=$C$17,($C$34*BK$59*$B118/$C$63)*(IF(COUNTA($D118:BJ118)*(12/$C$63)&lt;=$C$9,0,1)),0)+IF(BL$63=$C$17,0,IF(BK$63=$C$17,$B118*(BK$60),0))</f>
        <v>1.5733333333333333</v>
      </c>
      <c r="BL118" s="50">
        <f ca="1">IF(BL$63&lt;=$C$17,($C$34*BL$59*$B118/$C$63)*(IF(COUNTA($D118:BK118)*(12/$C$63)&lt;=$C$9,0,1)),0)+IF(BM$63=$C$17,0,IF(BL$63=$C$17,$B118*(BL$60),0))</f>
        <v>1.5733333333333333</v>
      </c>
      <c r="BM118" s="50">
        <f ca="1">IF(BM$63&lt;=$C$17,($C$34*BM$59*$B118/$C$63)*(IF(COUNTA($D118:BL118)*(12/$C$63)&lt;=$C$9,0,1)),0)+IF(BN$63=$C$17,0,IF(BM$63=$C$17,$B118*(BM$60),0))</f>
        <v>1.5733333333333333</v>
      </c>
      <c r="BN118" s="50">
        <f ca="1">IF(BN$63&lt;=$C$17,($C$34*BN$59*$B118/$C$63)*(IF(COUNTA($D118:BM118)*(12/$C$63)&lt;=$C$9,0,1)),0)+IF(BO$63=$C$17,0,IF(BN$63=$C$17,$B118*(BN$60),0))</f>
        <v>1.5733333333333333</v>
      </c>
      <c r="BO118" s="50">
        <f ca="1">IF(BO$63&lt;=$C$17,($C$34*BO$59*$B118/$C$63)*(IF(COUNTA($D118:BN118)*(12/$C$63)&lt;=$C$9,0,1)),0)+IF(BP$63=$C$17,0,IF(BO$63=$C$17,$B118*(BO$60),0))</f>
        <v>1.5733333333333333</v>
      </c>
      <c r="BP118" s="50">
        <f ca="1">IF(BP$63&lt;=$C$17,($C$34*BP$59*$B118/$C$63)*(IF(COUNTA($D118:BO118)*(12/$C$63)&lt;=$C$9,0,1)),0)+IF(BQ$63=$C$17,0,IF(BP$63=$C$17,$B118*(BP$60),0))</f>
        <v>1.5733333333333333</v>
      </c>
      <c r="BQ118" s="50">
        <f ca="1">IF(BQ$63&lt;=$C$17,($C$34*BQ$59*$B118/$C$63)*(IF(COUNTA($D118:BP118)*(12/$C$63)&lt;=$C$9,0,1)),0)+IF(BR$63=$C$17,0,IF(BQ$63=$C$17,$B118*(BQ$60),0))</f>
        <v>1.5733333333333333</v>
      </c>
      <c r="BR118" s="50">
        <f ca="1">IF(BR$63&lt;=$C$17,($C$34*BR$59*$B118/$C$63)*(IF(COUNTA($D118:BQ118)*(12/$C$63)&lt;=$C$9,0,1)),0)+IF(BS$63=$C$17,0,IF(BR$63=$C$17,$B118*(BR$60),0))</f>
        <v>1.5733333333333333</v>
      </c>
      <c r="BS118" s="50">
        <f ca="1">IF(BS$63&lt;=$C$17,($C$34*BS$59*$B118/$C$63)*(IF(COUNTA($D118:BR118)*(12/$C$63)&lt;=$C$9,0,1)),0)+IF(BT$63=$C$17,0,IF(BS$63=$C$17,$B118*(BS$60),0))</f>
        <v>1.5733333333333333</v>
      </c>
      <c r="BT118" s="50">
        <f ca="1">IF(BT$63&lt;=$C$17,($C$34*BT$59*$B118/$C$63)*(IF(COUNTA($D118:BS118)*(12/$C$63)&lt;=$C$9,0,1)),0)+IF(BU$63=$C$17,0,IF(BT$63=$C$17,$B118*(BT$60),0))</f>
        <v>1.5733333333333333</v>
      </c>
      <c r="BU118" s="50">
        <f ca="1">IF(BU$63&lt;=$C$17,($C$34*BU$59*$B118/$C$63)*(IF(COUNTA($D118:BT118)*(12/$C$63)&lt;=$C$9,0,1)),0)+IF(BV$63=$C$17,0,IF(BU$63=$C$17,$B118*(BU$60),0))</f>
        <v>1.5733333333333333</v>
      </c>
      <c r="BV118" s="50">
        <f ca="1">IF(BV$63&lt;=$C$17,($C$34*BV$59*$B118/$C$63)*(IF(COUNTA($D118:BU118)*(12/$C$63)&lt;=$C$9,0,1)),0)+IF(BW$63=$C$17,0,IF(BV$63=$C$17,$B118*(BV$60),0))</f>
        <v>1.5733333333333333</v>
      </c>
      <c r="BW118" s="50">
        <f ca="1">IF(BW$63&lt;=$C$17,($C$34*BW$59*$B118/$C$63)*(IF(COUNTA($D118:BV118)*(12/$C$63)&lt;=$C$9,0,1)),0)+IF(BX$63=$C$17,0,IF(BW$63=$C$17,$B118*(BW$60),0))</f>
        <v>1.5733333333333333</v>
      </c>
      <c r="BX118" s="50">
        <f ca="1">IF(BX$63&lt;=$C$17,($C$34*BX$59*$B118/$C$63)*(IF(COUNTA($D118:BW118)*(12/$C$63)&lt;=$C$9,0,1)),0)+IF(BY$63=$C$17,0,IF(BX$63=$C$17,$B118*(BX$60),0))</f>
        <v>1.5733333333333333</v>
      </c>
      <c r="BY118" s="50">
        <f ca="1">IF(BY$63&lt;=$C$17,($C$34*BY$59*$B118/$C$63)*(IF(COUNTA($D118:BX118)*(12/$C$63)&lt;=$C$9,0,1)),0)+IF(BZ$63=$C$17,0,IF(BY$63=$C$17,$B118*(BY$60),0))</f>
        <v>1.5733333333333333</v>
      </c>
      <c r="BZ118" s="50">
        <f ca="1">IF(BZ$63&lt;=$C$17,($C$34*BZ$59*$B118/$C$63)*(IF(COUNTA($D118:BY118)*(12/$C$63)&lt;=$C$9,0,1)),0)+IF(CA$63=$C$17,0,IF(BZ$63=$C$17,$B118*(BZ$60),0))</f>
        <v>1.5733333333333333</v>
      </c>
      <c r="CA118" s="50">
        <f ca="1">IF(CA$63&lt;=$C$17,($C$34*CA$59*$B118/$C$63)*(IF(COUNTA($D118:BZ118)*(12/$C$63)&lt;=$C$9,0,1)),0)+IF(CB$63=$C$17,0,IF(CA$63=$C$17,$B118*(CA$60),0))</f>
        <v>1.5733333333333333</v>
      </c>
      <c r="CB118" s="50">
        <f ca="1">IF(CB$63&lt;=$C$17,($C$34*CB$59*$B118/$C$63)*(IF(COUNTA($D118:CA118)*(12/$C$63)&lt;=$C$9,0,1)),0)+IF(CC$63=$C$17,0,IF(CB$63=$C$17,$B118*(CB$60),0))</f>
        <v>1.5733333333333333</v>
      </c>
      <c r="CC118" s="50">
        <f ca="1">IF(CC$63&lt;=$C$17,($C$34*CC$59*$B118/$C$63)*(IF(COUNTA($D118:CB118)*(12/$C$63)&lt;=$C$9,0,1)),0)+IF(CD$63=$C$17,0,IF(CC$63=$C$17,$B118*(CC$60),0))</f>
        <v>1.5733333333333333</v>
      </c>
      <c r="CD118" s="50">
        <f ca="1">IF(CD$63&lt;=$C$17,($C$34*CD$59*$B118/$C$63)*(IF(COUNTA($D118:CC118)*(12/$C$63)&lt;=$C$9,0,1)),0)+IF(CE$63=$C$17,0,IF(CD$63=$C$17,$B118*(CD$60),0))</f>
        <v>1.5733333333333333</v>
      </c>
      <c r="CE118" s="50">
        <f ca="1">IF(CE$63&lt;=$C$17,($C$34*CE$59*$B118/$C$63)*(IF(COUNTA($D118:CD118)*(12/$C$63)&lt;=$C$9,0,1)),0)+IF(CF$63=$C$17,0,IF(CE$63=$C$17,$B118*(CE$60),0))</f>
        <v>1.5733333333333333</v>
      </c>
      <c r="CF118" s="50">
        <f ca="1">IF(CF$63&lt;=$C$17,($C$34*CF$59*$B118/$C$63)*(IF(COUNTA($D118:CE118)*(12/$C$63)&lt;=$C$9,0,1)),0)+IF(CG$63=$C$17,0,IF(CF$63=$C$17,$B118*(CF$60),0))</f>
        <v>1.5733333333333333</v>
      </c>
      <c r="CG118" s="50">
        <f ca="1">IF(CG$63&lt;=$C$17,($C$34*CG$59*$B118/$C$63)*(IF(COUNTA($D118:CF118)*(12/$C$63)&lt;=$C$9,0,1)),0)+IF(CH$63=$C$17,0,IF(CG$63=$C$17,$B118*(CG$60),0))</f>
        <v>1.5733333333333333</v>
      </c>
      <c r="CH118" s="50">
        <f ca="1">IF(CH$63&lt;=$C$17,($C$34*CH$59*$B118/$C$63)*(IF(COUNTA($D118:CG118)*(12/$C$63)&lt;=$C$9,0,1)),0)+IF(CI$63=$C$17,0,IF(CH$63=$C$17,$B118*(CH$60),0))</f>
        <v>1.5733333333333333</v>
      </c>
      <c r="CI118" s="50">
        <f ca="1">IF(CI$63&lt;=$C$17,($C$34*CI$59*$B118/$C$63)*(IF(COUNTA($D118:CH118)*(12/$C$63)&lt;=$C$9,0,1)),0)+IF(CJ$63=$C$17,0,IF(CI$63=$C$17,$B118*(CI$60),0))</f>
        <v>1.5733333333333333</v>
      </c>
      <c r="CJ118" s="50">
        <f ca="1">IF(CJ$63&lt;=$C$17,($C$34*CJ$59*$B118/$C$63)*(IF(COUNTA($D118:CI118)*(12/$C$63)&lt;=$C$9,0,1)),0)+IF(CK$63=$C$17,0,IF(CJ$63=$C$17,$B118*(CJ$60),0))</f>
        <v>1.5733333333333333</v>
      </c>
      <c r="CK118" s="50">
        <f ca="1">IF(CK$63&lt;=$C$17,($C$34*CK$59*$B118/$C$63)*(IF(COUNTA($D118:CJ118)*(12/$C$63)&lt;=$C$9,0,1)),0)+IF(CL$63=$C$17,0,IF(CK$63=$C$17,$B118*(CK$60),0))</f>
        <v>1.5733333333333333</v>
      </c>
      <c r="CL118" s="50">
        <f ca="1">IF(CL$63&lt;=$C$17,($C$34*CL$59*$B118/$C$63)*(IF(COUNTA($D118:CK118)*(12/$C$63)&lt;=$C$9,0,1)),0)+IF(CM$63=$C$17,0,IF(CL$63=$C$17,$B118*(CL$60),0))</f>
        <v>1.5733333333333333</v>
      </c>
      <c r="CM118" s="50">
        <f ca="1">IF(CM$63&lt;=$C$17,($C$34*CM$59*$B118/$C$63)*(IF(COUNTA($D118:CL118)*(12/$C$63)&lt;=$C$9,0,1)),0)+IF(CN$63=$C$17,0,IF(CM$63=$C$17,$B118*(CM$60),0))</f>
        <v>1.5733333333333333</v>
      </c>
      <c r="CN118" s="50">
        <f ca="1">IF(CN$63&lt;=$C$17,($C$34*CN$59*$B118/$C$63)*(IF(COUNTA($D118:CM118)*(12/$C$63)&lt;=$C$9,0,1)),0)+IF(CO$63=$C$17,0,IF(CN$63=$C$17,$B118*(CN$60),0))</f>
        <v>1.5733333333333333</v>
      </c>
      <c r="CO118" s="50">
        <f ca="1">IF(CO$63&lt;=$C$17,($C$34*CO$59*$B118/$C$63)*(IF(COUNTA($D118:CN118)*(12/$C$63)&lt;=$C$9,0,1)),0)+IF(CP$63=$C$17,0,IF(CO$63=$C$17,$B118*(CO$60),0))</f>
        <v>1.5733333333333333</v>
      </c>
      <c r="CP118" s="50">
        <f ca="1">IF(CP$63&lt;=$C$17,($C$34*CP$59*$B118/$C$63)*(IF(COUNTA($D118:CO118)*(12/$C$63)&lt;=$C$9,0,1)),0)+IF(CQ$63=$C$17,0,IF(CP$63=$C$17,$B118*(CP$60),0))</f>
        <v>1.5733333333333333</v>
      </c>
      <c r="CQ118" s="50">
        <f ca="1">IF(CQ$63&lt;=$C$17,($C$34*CQ$59*$B118/$C$63)*(IF(COUNTA($D118:CP118)*(12/$C$63)&lt;=$C$9,0,1)),0)+IF(CR$63=$C$17,0,IF(CQ$63=$C$17,$B118*(CQ$60),0))</f>
        <v>1.5733333333333333</v>
      </c>
      <c r="CR118" s="50">
        <f ca="1">IF(CR$63&lt;=$C$17,($C$34*CR$59*$B118/$C$63)*(IF(COUNTA($D118:CQ118)*(12/$C$63)&lt;=$C$9,0,1)),0)+IF(CS$63=$C$17,0,IF(CR$63=$C$17,$B118*(CR$60),0))</f>
        <v>1.5733333333333333</v>
      </c>
      <c r="CS118" s="50">
        <f ca="1">IF(CS$63&lt;=$C$17,($C$34*CS$59*$B118/$C$63)*(IF(COUNTA($D118:CR118)*(12/$C$63)&lt;=$C$9,0,1)),0)+IF(CT$63=$C$17,0,IF(CS$63=$C$17,$B118*(CS$60),0))</f>
        <v>1.5733333333333333</v>
      </c>
      <c r="CT118" s="50">
        <f ca="1">IF(CT$63&lt;=$C$17,($C$34*CT$59*$B118/$C$63)*(IF(COUNTA($D118:CS118)*(12/$C$63)&lt;=$C$9,0,1)),0)+IF(CU$63=$C$17,0,IF(CT$63=$C$17,$B118*(CT$60),0))</f>
        <v>1.5733333333333333</v>
      </c>
      <c r="CU118" s="50">
        <f ca="1">IF(CU$63&lt;=$C$17,($C$34*CU$59*$B118/$C$63)*(IF(COUNTA($D118:CT118)*(12/$C$63)&lt;=$C$9,0,1)),0)+IF(CV$63=$C$17,0,IF(CU$63=$C$17,$B118*(CU$60),0))</f>
        <v>1.5733333333333333</v>
      </c>
      <c r="CV118" s="50">
        <f ca="1">IF(CV$63&lt;=$C$17,($C$34*CV$59*$B118/$C$63)*(IF(COUNTA($D118:CU118)*(12/$C$63)&lt;=$C$9,0,1)),0)+IF(CW$63=$C$17,0,IF(CV$63=$C$17,$B118*(CV$60),0))</f>
        <v>1.5733333333333333</v>
      </c>
      <c r="CW118" s="50">
        <f ca="1">IF(CW$63&lt;=$C$17,($C$34*CW$59*$B118/$C$63)*(IF(COUNTA($D118:CV118)*(12/$C$63)&lt;=$C$9,0,1)),0)+IF(CX$63=$C$17,0,IF(CW$63=$C$17,$B118*(CW$60),0))</f>
        <v>1.5733333333333333</v>
      </c>
      <c r="CX118" s="50">
        <f ca="1">IF(CX$63&lt;=$C$17,($C$34*CX$59*$B118/$C$63)*(IF(COUNTA($D118:CW118)*(12/$C$63)&lt;=$C$9,0,1)),0)+IF(CY$63=$C$17,0,IF(CX$63=$C$17,$B118*(CX$60),0))</f>
        <v>1.5733333333333333</v>
      </c>
      <c r="CY118" s="50">
        <f ca="1">IF(CY$63&lt;=$C$17,($C$34*CY$59*$B118/$C$63)*(IF(COUNTA($D118:CX118)*(12/$C$63)&lt;=$C$9,0,1)),0)+IF(CZ$63=$C$17,0,IF(CY$63=$C$17,$B118*(CY$60),0))</f>
        <v>1.5733333333333333</v>
      </c>
      <c r="CZ118" s="50">
        <f ca="1">IF(CZ$63&lt;=$C$17,($C$34*CZ$59*$B118/$C$63)*(IF(COUNTA($D118:CY118)*(12/$C$63)&lt;=$C$9,0,1)),0)+IF(DA$63=$C$17,0,IF(CZ$63=$C$17,$B118*(CZ$60),0))</f>
        <v>1.5733333333333333</v>
      </c>
      <c r="DA118" s="50">
        <f ca="1">IF(DA$63&lt;=$C$17,($C$34*DA$59*$B118/$C$63)*(IF(COUNTA($D118:CZ118)*(12/$C$63)&lt;=$C$9,0,1)),0)+IF(DB$63=$C$17,0,IF(DA$63=$C$17,$B118*(DA$60),0))</f>
        <v>1.5733333333333333</v>
      </c>
      <c r="DB118" s="50">
        <f ca="1">IF(DB$63&lt;=$C$17,($C$34*DB$59*$B118/$C$63)*(IF(COUNTA($D118:DA118)*(12/$C$63)&lt;=$C$9,0,1)),0)+IF(DC$63=$C$17,0,IF(DB$63=$C$17,$B118*(DB$60),0))</f>
        <v>1.5733333333333333</v>
      </c>
      <c r="DC118" s="50">
        <f ca="1">IF(DC$63&lt;=$C$17,($C$34*DC$59*$B118/$C$63)*(IF(COUNTA($D118:DB118)*(12/$C$63)&lt;=$C$9,0,1)),0)+IF(DD$63=$C$17,0,IF(DC$63=$C$17,$B118*(DC$60),0))</f>
        <v>1.5733333333333333</v>
      </c>
      <c r="DD118" s="50">
        <f ca="1">IF(DD$63&lt;=$C$17,($C$34*DD$59*$B118/$C$63)*(IF(COUNTA($D118:DC118)*(12/$C$63)&lt;=$C$9,0,1)),0)+IF(DE$63=$C$17,0,IF(DD$63=$C$17,$B118*(DD$60),0))</f>
        <v>1.5733333333333333</v>
      </c>
      <c r="DE118" s="50">
        <f ca="1">IF(DE$63&lt;=$C$17,($C$34*DE$59*$B118/$C$63)*(IF(COUNTA($D118:DD118)*(12/$C$63)&lt;=$C$9,0,1)),0)+IF(DF$63=$C$17,0,IF(DE$63=$C$17,$B118*(DE$60),0))</f>
        <v>1.5733333333333333</v>
      </c>
      <c r="DF118" s="50">
        <f ca="1">IF(DF$63&lt;=$C$17,($C$34*DF$59*$B118/$C$63)*(IF(COUNTA($D118:DE118)*(12/$C$63)&lt;=$C$9,0,1)),0)+IF(DG$63=$C$17,0,IF(DF$63=$C$17,$B118*(DF$60),0))</f>
        <v>1.5733333333333333</v>
      </c>
      <c r="DG118" s="50">
        <f ca="1">IF(DG$63&lt;=$C$17,($C$34*DG$59*$B118/$C$63)*(IF(COUNTA($D118:DF118)*(12/$C$63)&lt;=$C$9,0,1)),0)+IF(DH$63=$C$17,0,IF(DG$63=$C$17,$B118*(DG$60),0))</f>
        <v>1.5733333333333333</v>
      </c>
      <c r="DH118" s="50">
        <f ca="1">IF(DH$63&lt;=$C$17,($C$34*DH$59*$B118/$C$63)*(IF(COUNTA($D118:DG118)*(12/$C$63)&lt;=$C$9,0,1)),0)+IF(DI$63=$C$17,0,IF(DH$63=$C$17,$B118*(DH$60),0))</f>
        <v>1.5733333333333333</v>
      </c>
      <c r="DI118" s="50">
        <f ca="1">IF(DI$63&lt;=$C$17,($C$34*DI$59*$B118/$C$63)*(IF(COUNTA($D118:DH118)*(12/$C$63)&lt;=$C$9,0,1)),0)+IF(DJ$63=$C$17,0,IF(DI$63=$C$17,$B118*(DI$60),0))</f>
        <v>1.5733333333333333</v>
      </c>
      <c r="DJ118" s="50">
        <f ca="1">IF(DJ$63&lt;=$C$17,($C$34*DJ$59*$B118/$C$63)*(IF(COUNTA($D118:DI118)*(12/$C$63)&lt;=$C$9,0,1)),0)+IF(DK$63=$C$17,0,IF(DJ$63=$C$17,$B118*(DJ$60),0))</f>
        <v>1.5733333333333333</v>
      </c>
      <c r="DK118" s="50">
        <f ca="1">IF(DK$63&lt;=$C$17,($C$34*DK$59*$B118/$C$63)*(IF(COUNTA($D118:DJ118)*(12/$C$63)&lt;=$C$9,0,1)),0)+IF(DL$63=$C$17,0,IF(DK$63=$C$17,$B118*(DK$60),0))</f>
        <v>1.5733333333333333</v>
      </c>
      <c r="DL118" s="50">
        <f ca="1">IF(DL$63&lt;=$C$17,($C$34*DL$59*$B118/$C$63)*(IF(COUNTA($D118:DK118)*(12/$C$63)&lt;=$C$9,0,1)),0)+IF(DM$63=$C$17,0,IF(DL$63=$C$17,$B118*(DL$60),0))</f>
        <v>1.5733333333333333</v>
      </c>
      <c r="DM118" s="50">
        <f ca="1">IF(DM$63&lt;=$C$17,($C$34*DM$59*$B118/$C$63)*(IF(COUNTA($D118:DL118)*(12/$C$63)&lt;=$C$9,0,1)),0)+IF(DN$63=$C$17,0,IF(DM$63=$C$17,$B118*(DM$60),0))</f>
        <v>1.5733333333333333</v>
      </c>
      <c r="DN118" s="50">
        <f ca="1">IF(DN$63&lt;=$C$17,($C$34*DN$59*$B118/$C$63)*(IF(COUNTA($D118:DM118)*(12/$C$63)&lt;=$C$9,0,1)),0)+IF(DO$63=$C$17,0,IF(DN$63=$C$17,$B118*(DN$60),0))</f>
        <v>1.5733333333333333</v>
      </c>
      <c r="DO118" s="50">
        <f ca="1">IF(DO$63&lt;=$C$17,($C$34*DO$59*$B118/$C$63)*(IF(COUNTA($D118:DN118)*(12/$C$63)&lt;=$C$9,0,1)),0)+IF(DP$63=$C$17,0,IF(DO$63=$C$17,$B118*(DO$60),0))</f>
        <v>1.5733333333333333</v>
      </c>
      <c r="DP118" s="50">
        <f ca="1">IF(DP$63&lt;=$C$17,($C$34*DP$59*$B118/$C$63)*(IF(COUNTA($D118:DO118)*(12/$C$63)&lt;=$C$9,0,1)),0)+IF(DQ$63=$C$17,0,IF(DP$63=$C$17,$B118*(DP$60),0))</f>
        <v>1.5733333333333333</v>
      </c>
      <c r="DQ118" s="50">
        <f ca="1">IF(DQ$63&lt;=$C$17,($C$34*DQ$59*$B118/$C$63)*(IF(COUNTA($D118:DP118)*(12/$C$63)&lt;=$C$9,0,1)),0)+IF(DR$63=$C$17,0,IF(DQ$63=$C$17,$B118*(DQ$60),0))</f>
        <v>1.5733333333333333</v>
      </c>
      <c r="DR118" s="50">
        <f ca="1">IF(DR$63&lt;=$C$17,($C$34*DR$59*$B118/$C$63)*(IF(COUNTA($D118:DQ118)*(12/$C$63)&lt;=$C$9,0,1)),0)+IF(DS$63=$C$17,0,IF(DR$63=$C$17,$B118*(DR$60),0))</f>
        <v>1.5733333333333333</v>
      </c>
      <c r="DS118" s="50">
        <f ca="1">IF(DS$63&lt;=$C$17,($C$34*DS$59*$B118/$C$63)*(IF(COUNTA($D118:DR118)*(12/$C$63)&lt;=$C$9,0,1)),0)+IF(DT$63=$C$17,0,IF(DS$63=$C$17,$B118*(DS$60),0))</f>
        <v>1.5733333333333333</v>
      </c>
      <c r="DT118" s="50">
        <f ca="1">IF(DT$63&lt;=$C$17,($C$34*DT$59*$B118/$C$63)*(IF(COUNTA($D118:DS118)*(12/$C$63)&lt;=$C$9,0,1)),0)+IF(DU$63=$C$17,0,IF(DT$63=$C$17,$B118*(DT$60),0))</f>
        <v>386.55054931822832</v>
      </c>
      <c r="DU118" s="50">
        <f>IF(DU$63&lt;=$C$17,($C$34*DU$59*$B118/$C$63)*(IF(COUNTA($D118:DT118)*(12/$C$63)&lt;=$C$9,0,1)),0)+IF(DV$63=$C$17,0,IF(DU$63=$C$17,$B118*(DU$60),0))</f>
        <v>0</v>
      </c>
      <c r="DV118" s="50">
        <f>IF(DV$63&lt;=$C$17,($C$34*DV$59*$B118/$C$63)*(IF(COUNTA($D118:DU118)*(12/$C$63)&lt;=$C$9,0,1)),0)+IF(DW$63=$C$17,0,IF(DV$63=$C$17,$B118*(DV$60),0))</f>
        <v>0</v>
      </c>
      <c r="DW118" s="50">
        <f>IF(DW$63&lt;=$C$17,($C$34*DW$59*$B118/$C$63)*(IF(COUNTA($D118:DV118)*(12/$C$63)&lt;=$C$9,0,1)),0)+IF(DX$63=$C$17,0,IF(DW$63=$C$17,$B118*(DW$60),0))</f>
        <v>0</v>
      </c>
      <c r="DX118" s="50">
        <f>IF(DX$63&lt;=$C$17,($C$34*DX$59*$B118/$C$63)*(IF(COUNTA($D118:DW118)*(12/$C$63)&lt;=$C$9,0,1)),0)+IF(DY$63=$C$17,0,IF(DX$63=$C$17,$B118*(DX$60),0))</f>
        <v>0</v>
      </c>
      <c r="DY118" s="50">
        <f>IF(DY$63&lt;=$C$17,($C$34*DY$59*$B118/$C$63)*(IF(COUNTA($D118:DX118)*(12/$C$63)&lt;=$C$9,0,1)),0)+IF(DZ$63=$C$17,0,IF(DY$63=$C$17,$B118*(DY$60),0))</f>
        <v>0</v>
      </c>
      <c r="DZ118" s="50">
        <f>IF(DZ$63&lt;=$C$17,($C$34*DZ$59*$B118/$C$63)*(IF(COUNTA($D118:DY118)*(12/$C$63)&lt;=$C$9,0,1)),0)+IF(EA$63=$C$17,0,IF(DZ$63=$C$17,$B118*(DZ$60),0))</f>
        <v>0</v>
      </c>
      <c r="EA118" s="50">
        <f>IF(EA$63&lt;=$C$17,($C$34*EA$59*$B118/$C$63)*(IF(COUNTA($D118:DZ118)*(12/$C$63)&lt;=$C$9,0,1)),0)+IF(EB$63=$C$17,0,IF(EA$63=$C$17,$B118*(EA$60),0))</f>
        <v>0</v>
      </c>
      <c r="EB118" s="50">
        <f>IF(EB$63&lt;=$C$17,($C$34*EB$59*$B118/$C$63)*(IF(COUNTA($D118:EA118)*(12/$C$63)&lt;=$C$9,0,1)),0)+IF(EC$63=$C$17,0,IF(EB$63=$C$17,$B118*(EB$60),0))</f>
        <v>0</v>
      </c>
      <c r="EC118" s="50">
        <f>IF(EC$63&lt;=$C$17,($C$34*EC$59*$B118/$C$63)*(IF(COUNTA($D118:EB118)*(12/$C$63)&lt;=$C$9,0,1)),0)+IF(ED$63=$C$17,0,IF(EC$63=$C$17,$B118*(EC$60),0))</f>
        <v>0</v>
      </c>
      <c r="ED118" s="50">
        <f>IF(ED$63&lt;=$C$17,($C$34*ED$59*$B118/$C$63)*(IF(COUNTA($D118:EC118)*(12/$C$63)&lt;=$C$9,0,1)),0)+IF(EE$63=$C$17,0,IF(ED$63=$C$17,$B118*(ED$60),0))</f>
        <v>0</v>
      </c>
      <c r="EE118" s="50">
        <f>IF(EE$63&lt;=$C$17,($C$34*EE$59*$B118/$C$63)*(IF(COUNTA($D118:ED118)*(12/$C$63)&lt;=$C$9,0,1)),0)+IF(EF$63=$C$17,0,IF(EE$63=$C$17,$B118*(EE$60),0))</f>
        <v>0</v>
      </c>
      <c r="EF118" s="50">
        <f>IF(EF$63&lt;=$C$17,($C$34*EF$59*$B118/$C$63)*(IF(COUNTA($D118:EE118)*(12/$C$63)&lt;=$C$9,0,1)),0)+IF(EG$63=$C$17,0,IF(EF$63=$C$17,$B118*(EF$60),0))</f>
        <v>0</v>
      </c>
      <c r="EG118" s="50">
        <f>IF(EG$63&lt;=$C$17,($C$34*EG$59*$B118/$C$63)*(IF(COUNTA($D118:EF118)*(12/$C$63)&lt;=$C$9,0,1)),0)+IF(EH$63=$C$17,0,IF(EG$63=$C$17,$B118*(EG$60),0))</f>
        <v>0</v>
      </c>
      <c r="EH118" s="50">
        <f>IF(EH$63&lt;=$C$17,($C$34*EH$59*$B118/$C$63)*(IF(COUNTA($D118:EG118)*(12/$C$63)&lt;=$C$9,0,1)),0)+IF(EI$63=$C$17,0,IF(EH$63=$C$17,$B118*(EH$60),0))</f>
        <v>0</v>
      </c>
      <c r="EI118" s="50">
        <f>IF(EI$63&lt;=$C$17,($C$34*EI$59*$B118/$C$63)*(IF(COUNTA($D118:EH118)*(12/$C$63)&lt;=$C$9,0,1)),0)+IF(EJ$63=$C$17,0,IF(EI$63=$C$17,$B118*(EI$60),0))</f>
        <v>0</v>
      </c>
      <c r="EJ118" s="50">
        <f>IF(EJ$63&lt;=$C$17,($C$34*EJ$59*$B118/$C$63)*(IF(COUNTA($D118:EI118)*(12/$C$63)&lt;=$C$9,0,1)),0)+IF(EK$63=$C$17,0,IF(EJ$63=$C$17,$B118*(EJ$60),0))</f>
        <v>0</v>
      </c>
      <c r="EK118" s="50">
        <f>IF(EK$63&lt;=$C$17,($C$34*EK$59*$B118/$C$63)*(IF(COUNTA($D118:EJ118)*(12/$C$63)&lt;=$C$9,0,1)),0)+IF(EL$63=$C$17,0,IF(EK$63=$C$17,$B118*(EK$60),0))</f>
        <v>0</v>
      </c>
      <c r="EL118" s="50">
        <f>IF(EL$63&lt;=$C$17,($C$34*EL$59*$B118/$C$63)*(IF(COUNTA($D118:EK118)*(12/$C$63)&lt;=$C$9,0,1)),0)+IF(EM$63=$C$17,0,IF(EL$63=$C$17,$B118*(EL$60),0))</f>
        <v>0</v>
      </c>
      <c r="EM118" s="50">
        <f>IF(EM$63&lt;=$C$17,($C$34*EM$59*$B118/$C$63)*(IF(COUNTA($D118:EL118)*(12/$C$63)&lt;=$C$9,0,1)),0)+IF(EN$63=$C$17,0,IF(EM$63=$C$17,$B118*(EM$60),0))</f>
        <v>0</v>
      </c>
      <c r="EN118" s="50">
        <f>IF(EN$63&lt;=$C$17,($C$34*EN$59*$B118/$C$63)*(IF(COUNTA($D118:EM118)*(12/$C$63)&lt;=$C$9,0,1)),0)+IF(EO$63=$C$17,0,IF(EN$63=$C$17,$B118*(EN$60),0))</f>
        <v>0</v>
      </c>
      <c r="EO118" s="50">
        <f>IF(EO$63&lt;=$C$17,($C$34*EO$59*$B118/$C$63)*(IF(COUNTA($D118:EN118)*(12/$C$63)&lt;=$C$9,0,1)),0)+IF(EP$63=$C$17,0,IF(EO$63=$C$17,$B118*(EO$60),0))</f>
        <v>0</v>
      </c>
      <c r="EP118" s="50">
        <f>IF(EP$63&lt;=$C$17,($C$34*EP$59*$B118/$C$63)*(IF(COUNTA($D118:EO118)*(12/$C$63)&lt;=$C$9,0,1)),0)+IF(EQ$63=$C$17,0,IF(EP$63=$C$17,$B118*(EP$60),0))</f>
        <v>0</v>
      </c>
      <c r="EQ118" s="50">
        <f>IF(EQ$63&lt;=$C$17,($C$34*EQ$59*$B118/$C$63)*(IF(COUNTA($D118:EP118)*(12/$C$63)&lt;=$C$9,0,1)),0)+IF(ER$63=$C$17,0,IF(EQ$63=$C$17,$B118*(EQ$60),0))</f>
        <v>0</v>
      </c>
      <c r="ER118" s="50">
        <f>IF(ER$63&lt;=$C$17,($C$34*ER$59*$B118/$C$63)*(IF(COUNTA($D118:EQ118)*(12/$C$63)&lt;=$C$9,0,1)),0)+IF(ES$63=$C$17,0,IF(ER$63=$C$17,$B118*(ER$60),0))</f>
        <v>0</v>
      </c>
      <c r="ES118" s="50">
        <f>IF(ES$63&lt;=$C$17,($C$34*ES$59*$B118/$C$63)*(IF(COUNTA($D118:ER118)*(12/$C$63)&lt;=$C$9,0,1)),0)+IF(ET$63=$C$17,0,IF(ES$63=$C$17,$B118*(ES$60),0))</f>
        <v>0</v>
      </c>
      <c r="ET118" s="50">
        <f>IF(ET$63&lt;=$C$17,($C$34*ET$59*$B118/$C$63)*(IF(COUNTA($D118:ES118)*(12/$C$63)&lt;=$C$9,0,1)),0)+IF(EU$63=$C$17,0,IF(ET$63=$C$17,$B118*(ET$60),0))</f>
        <v>0</v>
      </c>
      <c r="EU118" s="50">
        <f>IF(EU$63&lt;=$C$17,($C$34*EU$59*$B118/$C$63)*(IF(COUNTA($D118:ET118)*(12/$C$63)&lt;=$C$9,0,1)),0)+IF(EV$63=$C$17,0,IF(EU$63=$C$17,$B118*(EU$60),0))</f>
        <v>0</v>
      </c>
      <c r="EV118" s="50">
        <f>IF(EV$63&lt;=$C$17,($C$34*EV$59*$B118/$C$63)*(IF(COUNTA($D118:EU118)*(12/$C$63)&lt;=$C$9,0,1)),0)+IF(EW$63=$C$17,0,IF(EV$63=$C$17,$B118*(EV$60),0))</f>
        <v>0</v>
      </c>
      <c r="EW118" s="50">
        <f>IF(EW$63&lt;=$C$17,($C$34*EW$59*$B118/$C$63)*(IF(COUNTA($D118:EV118)*(12/$C$63)&lt;=$C$9,0,1)),0)+IF(EX$63=$C$17,0,IF(EW$63=$C$17,$B118*(EW$60),0))</f>
        <v>0</v>
      </c>
      <c r="EX118" s="50">
        <f>IF(EX$63&lt;=$C$17,($C$34*EX$59*$B118/$C$63)*(IF(COUNTA($D118:EW118)*(12/$C$63)&lt;=$C$9,0,1)),0)+IF(EY$63=$C$17,0,IF(EX$63=$C$17,$B118*(EX$60),0))</f>
        <v>0</v>
      </c>
      <c r="EY118" s="50">
        <f>IF(EY$63&lt;=$C$17,($C$34*EY$59*$B118/$C$63)*(IF(COUNTA($D118:EX118)*(12/$C$63)&lt;=$C$9,0,1)),0)+IF(EZ$63=$C$17,0,IF(EY$63=$C$17,$B118*(EY$60),0))</f>
        <v>0</v>
      </c>
      <c r="EZ118" s="50">
        <f>IF(EZ$63&lt;=$C$17,($C$34*EZ$59*$B118/$C$63)*(IF(COUNTA($D118:EY118)*(12/$C$63)&lt;=$C$9,0,1)),0)+IF(FA$63=$C$17,0,IF(EZ$63=$C$17,$B118*(EZ$60),0))</f>
        <v>0</v>
      </c>
      <c r="FA118" s="50">
        <f>IF(FA$63&lt;=$C$17,($C$34*FA$59*$B118/$C$63)*(IF(COUNTA($D118:EZ118)*(12/$C$63)&lt;=$C$9,0,1)),0)+IF(FB$63=$C$17,0,IF(FA$63=$C$17,$B118*(FA$60),0))</f>
        <v>0</v>
      </c>
      <c r="FB118" s="50">
        <f>IF(FB$63&lt;=$C$17,($C$34*FB$59*$B118/$C$63)*(IF(COUNTA($D118:FA118)*(12/$C$63)&lt;=$C$9,0,1)),0)+IF(FC$63=$C$17,0,IF(FB$63=$C$17,$B118*(FB$60),0))</f>
        <v>0</v>
      </c>
      <c r="FC118" s="50">
        <f>IF(FC$63&lt;=$C$17,($C$34*FC$59*$B118/$C$63)*(IF(COUNTA($D118:FB118)*(12/$C$63)&lt;=$C$9,0,1)),0)+IF(FD$63=$C$17,0,IF(FC$63=$C$17,$B118*(FC$60),0))</f>
        <v>0</v>
      </c>
      <c r="FD118" s="50">
        <f>IF(FD$63&lt;=$C$17,($C$34*FD$59*$B118/$C$63)*(IF(COUNTA($D118:FC118)*(12/$C$63)&lt;=$C$9,0,1)),0)+IF(FE$63=$C$17,0,IF(FD$63=$C$17,$B118*(FD$60),0))</f>
        <v>0</v>
      </c>
      <c r="FE118" s="50">
        <f>IF(FE$63&lt;=$C$17,($C$34*FE$59*$B118/$C$63)*(IF(COUNTA($D118:FD118)*(12/$C$63)&lt;=$C$9,0,1)),0)+IF(FF$63=$C$17,0,IF(FE$63=$C$17,$B118*(FE$60),0))</f>
        <v>0</v>
      </c>
      <c r="FF118" s="50">
        <f>IF(FF$63&lt;=$C$17,($C$34*FF$59*$B118/$C$63)*(IF(COUNTA($D118:FE118)*(12/$C$63)&lt;=$C$9,0,1)),0)+IF(FG$63=$C$17,0,IF(FF$63=$C$17,$B118*(FF$60),0))</f>
        <v>0</v>
      </c>
      <c r="FG118" s="50">
        <f>IF(FG$63&lt;=$C$17,($C$34*FG$59*$B118/$C$63)*(IF(COUNTA($D118:FF118)*(12/$C$63)&lt;=$C$9,0,1)),0)+IF(FH$63=$C$17,0,IF(FG$63=$C$17,$B118*(FG$60),0))</f>
        <v>0</v>
      </c>
      <c r="FH118" s="50">
        <f>IF(FH$63&lt;=$C$17,($C$34*FH$59*$B118/$C$63)*(IF(COUNTA($D118:FG118)*(12/$C$63)&lt;=$C$9,0,1)),0)+IF(FI$63=$C$17,0,IF(FH$63=$C$17,$B118*(FH$60),0))</f>
        <v>0</v>
      </c>
      <c r="FI118" s="50">
        <f>IF(FI$63&lt;=$C$17,($C$34*FI$59*$B118/$C$63)*(IF(COUNTA($D118:FH118)*(12/$C$63)&lt;=$C$9,0,1)),0)+IF(FJ$63=$C$17,0,IF(FI$63=$C$17,$B118*(FI$60),0))</f>
        <v>0</v>
      </c>
      <c r="FJ118" s="50">
        <f>IF(FJ$63&lt;=$C$17,($C$34*FJ$59*$B118/$C$63)*(IF(COUNTA($D118:FI118)*(12/$C$63)&lt;=$C$9,0,1)),0)+IF(FK$63=$C$17,0,IF(FJ$63=$C$17,$B118*(FJ$60),0))</f>
        <v>0</v>
      </c>
      <c r="FK118" s="50">
        <f>IF(FK$63&lt;=$C$17,($C$34*FK$59*$B118/$C$63)*(IF(COUNTA($D118:FJ118)*(12/$C$63)&lt;=$C$9,0,1)),0)+IF(FL$63=$C$17,0,IF(FK$63=$C$17,$B118*(FK$60),0))</f>
        <v>0</v>
      </c>
      <c r="FL118" s="50">
        <f>IF(FL$63&lt;=$C$17,($C$34*FL$59*$B118/$C$63)*(IF(COUNTA($D118:FK118)*(12/$C$63)&lt;=$C$9,0,1)),0)+IF(FM$63=$C$17,0,IF(FL$63=$C$17,$B118*(FL$60),0))</f>
        <v>0</v>
      </c>
      <c r="FM118" s="50">
        <f>IF(FM$63&lt;=$C$17,($C$34*FM$59*$B118/$C$63)*(IF(COUNTA($D118:FL118)*(12/$C$63)&lt;=$C$9,0,1)),0)+IF(FN$63=$C$17,0,IF(FM$63=$C$17,$B118*(FM$60),0))</f>
        <v>0</v>
      </c>
      <c r="FN118" s="50">
        <f>IF(FN$63&lt;=$C$17,($C$34*FN$59*$B118/$C$63)*(IF(COUNTA($D118:FM118)*(12/$C$63)&lt;=$C$9,0,1)),0)+IF(FO$63=$C$17,0,IF(FN$63=$C$17,$B118*(FN$60),0))</f>
        <v>0</v>
      </c>
      <c r="FO118" s="50">
        <f>IF(FO$63&lt;=$C$17,($C$34*FO$59*$B118/$C$63)*(IF(COUNTA($D118:FN118)*(12/$C$63)&lt;=$C$9,0,1)),0)+IF(FP$63=$C$17,0,IF(FO$63=$C$17,$B118*(FO$60),0))</f>
        <v>0</v>
      </c>
      <c r="FP118" s="50">
        <f>IF(FP$63&lt;=$C$17,($C$34*FP$59*$B118/$C$63)*(IF(COUNTA($D118:FO118)*(12/$C$63)&lt;=$C$9,0,1)),0)+IF(FQ$63=$C$17,0,IF(FP$63=$C$17,$B118*(FP$60),0))</f>
        <v>0</v>
      </c>
      <c r="FQ118" s="50">
        <f>IF(FQ$63&lt;=$C$17,($C$34*FQ$59*$B118/$C$63)*(IF(COUNTA($D118:FP118)*(12/$C$63)&lt;=$C$9,0,1)),0)+IF(FR$63=$C$17,0,IF(FQ$63=$C$17,$B118*(FQ$60),0))</f>
        <v>0</v>
      </c>
      <c r="FR118" s="50">
        <f>IF(FR$63&lt;=$C$17,($C$34*FR$59*$B118/$C$63)*(IF(COUNTA($D118:FQ118)*(12/$C$63)&lt;=$C$9,0,1)),0)+IF(FS$63=$C$17,0,IF(FR$63=$C$17,$B118*(FR$60),0))</f>
        <v>0</v>
      </c>
      <c r="FS118" s="50">
        <f>IF(FS$63&lt;=$C$17,($C$34*FS$59*$B118/$C$63)*(IF(COUNTA($D118:FR118)*(12/$C$63)&lt;=$C$9,0,1)),0)+IF(FT$63=$C$17,0,IF(FS$63=$C$17,$B118*(FS$60),0))</f>
        <v>0</v>
      </c>
      <c r="FT118" s="50">
        <f>IF(FT$63&lt;=$C$17,($C$34*FT$59*$B118/$C$63)*(IF(COUNTA($D118:FS118)*(12/$C$63)&lt;=$C$9,0,1)),0)+IF(FU$63=$C$17,0,IF(FT$63=$C$17,$B118*(FT$60),0))</f>
        <v>0</v>
      </c>
      <c r="FU118" s="50">
        <f>IF(FU$63&lt;=$C$17,($C$34*FU$59*$B118/$C$63)*(IF(COUNTA($D118:FT118)*(12/$C$63)&lt;=$C$9,0,1)),0)+IF(FV$63=$C$17,0,IF(FU$63=$C$17,$B118*(FU$60),0))</f>
        <v>0</v>
      </c>
      <c r="FV118" s="50">
        <f>IF(FV$63&lt;=$C$17,($C$34*FV$59*$B118/$C$63)*(IF(COUNTA($D118:FU118)*(12/$C$63)&lt;=$C$9,0,1)),0)+IF(FW$63=$C$17,0,IF(FV$63=$C$17,$B118*(FV$60),0))</f>
        <v>0</v>
      </c>
      <c r="FW118" s="50">
        <f>IF(FW$63&lt;=$C$17,($C$34*FW$59*$B118/$C$63)*(IF(COUNTA($D118:FV118)*(12/$C$63)&lt;=$C$9,0,1)),0)+IF(FX$63=$C$17,0,IF(FW$63=$C$17,$B118*(FW$60),0))</f>
        <v>0</v>
      </c>
      <c r="FX118" s="50">
        <f>IF(FX$63&lt;=$C$17,($C$34*FX$59*$B118/$C$63)*(IF(COUNTA($D118:FW118)*(12/$C$63)&lt;=$C$9,0,1)),0)+IF(FY$63=$C$17,0,IF(FX$63=$C$17,$B118*(FX$60),0))</f>
        <v>0</v>
      </c>
      <c r="FY118" s="50">
        <f>IF(FY$63&lt;=$C$17,($C$34*FY$59*$B118/$C$63)*(IF(COUNTA($D118:FX118)*(12/$C$63)&lt;=$C$9,0,1)),0)+IF(FZ$63=$C$17,0,IF(FY$63=$C$17,$B118*(FY$60),0))</f>
        <v>0</v>
      </c>
      <c r="FZ118" s="50">
        <f>IF(FZ$63&lt;=$C$17,($C$34*FZ$59*$B118/$C$63)*(IF(COUNTA($D118:FY118)*(12/$C$63)&lt;=$C$9,0,1)),0)+IF(GA$63=$C$17,0,IF(FZ$63=$C$17,$B118*(FZ$60),0))</f>
        <v>0</v>
      </c>
      <c r="GA118" s="50">
        <f>IF(GA$63&lt;=$C$17,($C$34*GA$59*$B118/$C$63)*(IF(COUNTA($D118:FZ118)*(12/$C$63)&lt;=$C$9,0,1)),0)+IF(GB$63=$C$17,0,IF(GA$63=$C$17,$B118*(GA$60),0))</f>
        <v>0</v>
      </c>
      <c r="GB118" s="50">
        <f>IF(GB$63&lt;=$C$17,($C$34*GB$59*$B118/$C$63)*(IF(COUNTA($D118:GA118)*(12/$C$63)&lt;=$C$9,0,1)),0)+IF(GC$63=$C$17,0,IF(GB$63=$C$17,$B118*(GB$60),0))</f>
        <v>0</v>
      </c>
      <c r="GC118" s="50">
        <f>IF(GC$63&lt;=$C$17,($C$34*GC$59*$B118/$C$63)*(IF(COUNTA($D118:GB118)*(12/$C$63)&lt;=$C$9,0,1)),0)+IF(GD$63=$C$17,0,IF(GC$63=$C$17,$B118*(GC$60),0))</f>
        <v>0</v>
      </c>
      <c r="GD118" s="50">
        <f>IF(GD$63&lt;=$C$17,($C$34*GD$59*$B118/$C$63)*(IF(COUNTA($D118:GC118)*(12/$C$63)&lt;=$C$9,0,1)),0)+IF(GE$63=$C$17,0,IF(GD$63=$C$17,$B118*(GD$60),0))</f>
        <v>0</v>
      </c>
      <c r="GE118" s="50">
        <f>IF(GE$63&lt;=$C$17,($C$34*GE$59*$B118/$C$63)*(IF(COUNTA($D118:GD118)*(12/$C$63)&lt;=$C$9,0,1)),0)+IF(GF$63=$C$17,0,IF(GE$63=$C$17,$B118*(GE$60),0))</f>
        <v>0</v>
      </c>
      <c r="GF118" s="50">
        <f>IF(GF$63&lt;=$C$17,($C$34*GF$59*$B118/$C$63)*(IF(COUNTA($D118:GE118)*(12/$C$63)&lt;=$C$9,0,1)),0)+IF(GG$63=$C$17,0,IF(GF$63=$C$17,$B118*(GF$60),0))</f>
        <v>0</v>
      </c>
      <c r="GG118" s="50">
        <f>IF(GG$63&lt;=$C$17,($C$34*GG$59*$B118/$C$63)*(IF(COUNTA($D118:GF118)*(12/$C$63)&lt;=$C$9,0,1)),0)+IF(GH$63=$C$17,0,IF(GG$63=$C$17,$B118*(GG$60),0))</f>
        <v>0</v>
      </c>
      <c r="GH118" s="50">
        <f>IF(GH$63&lt;=$C$17,($C$34*GH$59*$B118/$C$63)*(IF(COUNTA($D118:GG118)*(12/$C$63)&lt;=$C$9,0,1)),0)+IF(GI$63=$C$17,0,IF(GH$63=$C$17,$B118*(GH$60),0))</f>
        <v>0</v>
      </c>
      <c r="GI118" s="50">
        <f>IF(GI$63&lt;=$C$17,($C$34*GI$59*$B118/$C$63)*(IF(COUNTA($D118:GH118)*(12/$C$63)&lt;=$C$9,0,1)),0)+IF(GJ$63=$C$17,0,IF(GI$63=$C$17,$B118*(GI$60),0))</f>
        <v>0</v>
      </c>
      <c r="GJ118" s="50">
        <f>IF(GJ$63&lt;=$C$17,($C$34*GJ$59*$B118/$C$63)*(IF(COUNTA($D118:GI118)*(12/$C$63)&lt;=$C$9,0,1)),0)+IF(GK$63=$C$17,0,IF(GJ$63=$C$17,$B118*(GJ$60),0))</f>
        <v>0</v>
      </c>
      <c r="GK118" s="50">
        <f>IF(GK$63&lt;=$C$17,($C$34*GK$59*$B118/$C$63)*(IF(COUNTA($D118:GJ118)*(12/$C$63)&lt;=$C$9,0,1)),0)+IF(GL$63=$C$17,0,IF(GK$63=$C$17,$B118*(GK$60),0))</f>
        <v>0</v>
      </c>
      <c r="GL118" s="50">
        <f>IF(GL$63&lt;=$C$17,($C$34*GL$59*$B118/$C$63)*(IF(COUNTA($D118:GK118)*(12/$C$63)&lt;=$C$9,0,1)),0)+IF(GM$63=$C$17,0,IF(GL$63=$C$17,$B118*(GL$60),0))</f>
        <v>0</v>
      </c>
      <c r="GM118" s="50">
        <f>IF(GM$63&lt;=$C$17,($C$34*GM$59*$B118/$C$63)*(IF(COUNTA($D118:GL118)*(12/$C$63)&lt;=$C$9,0,1)),0)+IF(GN$63=$C$17,0,IF(GM$63=$C$17,$B118*(GM$60),0))</f>
        <v>0</v>
      </c>
      <c r="GN118" s="50">
        <f>IF(GN$63&lt;=$C$17,($C$34*GN$59*$B118/$C$63)*(IF(COUNTA($D118:GM118)*(12/$C$63)&lt;=$C$9,0,1)),0)+IF(GO$63=$C$17,0,IF(GN$63=$C$17,$B118*(GN$60),0))</f>
        <v>0</v>
      </c>
      <c r="GO118" s="50">
        <f>IF(GO$63&lt;=$C$17,($C$34*GO$59*$B118/$C$63)*(IF(COUNTA($D118:GN118)*(12/$C$63)&lt;=$C$9,0,1)),0)+IF(GP$63=$C$17,0,IF(GO$63=$C$17,$B118*(GO$60),0))</f>
        <v>0</v>
      </c>
      <c r="GP118" s="50">
        <f>IF(GP$63&lt;=$C$17,($C$34*GP$59*$B118/$C$63)*(IF(COUNTA($D118:GO118)*(12/$C$63)&lt;=$C$9,0,1)),0)+IF(GQ$63=$C$17,0,IF(GP$63=$C$17,$B118*(GP$60),0))</f>
        <v>0</v>
      </c>
      <c r="GQ118" s="50">
        <f>IF(GQ$63&lt;=$C$17,($C$34*GQ$59*$B118/$C$63)*(IF(COUNTA($D118:GP118)*(12/$C$63)&lt;=$C$9,0,1)),0)+IF(GR$63=$C$17,0,IF(GQ$63=$C$17,$B118*(GQ$60),0))</f>
        <v>0</v>
      </c>
      <c r="GR118" s="50">
        <f>IF(GR$63&lt;=$C$17,($C$34*GR$59*$B118/$C$63)*(IF(COUNTA($D118:GQ118)*(12/$C$63)&lt;=$C$9,0,1)),0)+IF(GS$63=$C$17,0,IF(GR$63=$C$17,$B118*(GR$60),0))</f>
        <v>0</v>
      </c>
      <c r="GS118" s="50">
        <f>IF(GS$63&lt;=$C$17,($C$34*GS$59*$B118/$C$63)*(IF(COUNTA($D118:GR118)*(12/$C$63)&lt;=$C$9,0,1)),0)+IF(GT$63=$C$17,0,IF(GS$63=$C$17,$B118*(GS$60),0))</f>
        <v>0</v>
      </c>
      <c r="GT118" s="50">
        <f>IF(GT$63&lt;=$C$17,($C$34*GT$59*$B118/$C$63)*(IF(COUNTA($D118:GS118)*(12/$C$63)&lt;=$C$9,0,1)),0)+IF(GU$63=$C$17,0,IF(GT$63=$C$17,$B118*(GT$60),0))</f>
        <v>0</v>
      </c>
      <c r="GU118" s="50">
        <f>IF(GU$63&lt;=$C$17,($C$34*GU$59*$B118/$C$63)*(IF(COUNTA($D118:GT118)*(12/$C$63)&lt;=$C$9,0,1)),0)+IF(GV$63=$C$17,0,IF(GU$63=$C$17,$B118*(GU$60),0))</f>
        <v>0</v>
      </c>
      <c r="GV118" s="50">
        <f>IF(GV$63&lt;=$C$17,($C$34*GV$59*$B118/$C$63)*(IF(COUNTA($D118:GU118)*(12/$C$63)&lt;=$C$9,0,1)),0)+IF(GW$63=$C$17,0,IF(GV$63=$C$17,$B118*(GV$60),0))</f>
        <v>0</v>
      </c>
      <c r="GW118" s="50">
        <f>IF(GW$63&lt;=$C$17,($C$34*GW$59*$B118/$C$63)*(IF(COUNTA($D118:GV118)*(12/$C$63)&lt;=$C$9,0,1)),0)+IF(GX$63=$C$17,0,IF(GW$63=$C$17,$B118*(GW$60),0))</f>
        <v>0</v>
      </c>
      <c r="GX118" s="50">
        <f>IF(GX$63&lt;=$C$17,($C$34*GX$59*$B118/$C$63)*(IF(COUNTA($D118:GW118)*(12/$C$63)&lt;=$C$9,0,1)),0)+IF(GY$63=$C$17,0,IF(GX$63=$C$17,$B118*(GX$60),0))</f>
        <v>0</v>
      </c>
      <c r="GY118" s="50">
        <f>IF(GY$63&lt;=$C$17,($C$34*GY$59*$B118/$C$63)*(IF(COUNTA($D118:GX118)*(12/$C$63)&lt;=$C$9,0,1)),0)+IF(GZ$63=$C$17,0,IF(GY$63=$C$17,$B118*(GY$60),0))</f>
        <v>0</v>
      </c>
      <c r="GZ118" s="50">
        <f>IF(GZ$63&lt;=$C$17,($C$34*GZ$59*$B118/$C$63)*(IF(COUNTA($D118:GY118)*(12/$C$63)&lt;=$C$9,0,1)),0)+IF(HA$63=$C$17,0,IF(GZ$63=$C$17,$B118*(GZ$60),0))</f>
        <v>0</v>
      </c>
      <c r="HA118" s="50">
        <f>IF(HA$63&lt;=$C$17,($C$34*HA$59*$B118/$C$63)*(IF(COUNTA($D118:GZ118)*(12/$C$63)&lt;=$C$9,0,1)),0)+IF(HB$63=$C$17,0,IF(HA$63=$C$17,$B118*(HA$60),0))</f>
        <v>0</v>
      </c>
      <c r="HB118" s="50">
        <f>IF(HB$63&lt;=$C$17,($C$34*HB$59*$B118/$C$63)*(IF(COUNTA($D118:HA118)*(12/$C$63)&lt;=$C$9,0,1)),0)+IF(HC$63=$C$17,0,IF(HB$63=$C$17,$B118*(HB$60),0))</f>
        <v>0</v>
      </c>
      <c r="HC118" s="50">
        <f>IF(HC$63&lt;=$C$17,($C$34*HC$59*$B118/$C$63)*(IF(COUNTA($D118:HB118)*(12/$C$63)&lt;=$C$9,0,1)),0)+IF(HD$63=$C$17,0,IF(HC$63=$C$17,$B118*(HC$60),0))</f>
        <v>0</v>
      </c>
      <c r="HD118" s="50">
        <f>IF(HD$63&lt;=$C$17,($C$34*HD$59*$B118/$C$63)*(IF(COUNTA($D118:HC118)*(12/$C$63)&lt;=$C$9,0,1)),0)+IF(HE$63=$C$17,0,IF(HD$63=$C$17,$B118*(HD$60),0))</f>
        <v>0</v>
      </c>
      <c r="HE118" s="50">
        <f>IF(HE$63&lt;=$C$17,($C$34*HE$59*$B118/$C$63)*(IF(COUNTA($D118:HD118)*(12/$C$63)&lt;=$C$9,0,1)),0)+IF(HF$63=$C$17,0,IF(HE$63=$C$17,$B118*(HE$60),0))</f>
        <v>0</v>
      </c>
      <c r="HF118" s="50">
        <f>IF(HF$63&lt;=$C$17,($C$34*HF$59*$B118/$C$63)*(IF(COUNTA($D118:HE118)*(12/$C$63)&lt;=$C$9,0,1)),0)+IF(HG$63=$C$17,0,IF(HF$63=$C$17,$B118*(HF$60),0))</f>
        <v>0</v>
      </c>
      <c r="HG118" s="50">
        <f>IF(HG$63&lt;=$C$17,($C$34*HG$59*$B118/$C$63)*(IF(COUNTA($D118:HF118)*(12/$C$63)&lt;=$C$9,0,1)),0)+IF(HH$63=$C$17,0,IF(HG$63=$C$17,$B118*(HG$60),0))</f>
        <v>0</v>
      </c>
      <c r="HH118" s="50">
        <f>IF(HH$63&lt;=$C$17,($C$34*HH$59*$B118/$C$63)*(IF(COUNTA($D118:HG118)*(12/$C$63)&lt;=$C$9,0,1)),0)+IF(HI$63=$C$17,0,IF(HH$63=$C$17,$B118*(HH$60),0))</f>
        <v>0</v>
      </c>
      <c r="HI118" s="50">
        <f>IF(HI$63&lt;=$C$17,($C$34*HI$59*$B118/$C$63)*(IF(COUNTA($D118:HH118)*(12/$C$63)&lt;=$C$9,0,1)),0)+IF(HJ$63=$C$17,0,IF(HI$63=$C$17,$B118*(HI$60),0))</f>
        <v>0</v>
      </c>
      <c r="HJ118" s="50">
        <f>IF(HJ$63&lt;=$C$17,($C$34*HJ$59*$B118/$C$63)*(IF(COUNTA($D118:HI118)*(12/$C$63)&lt;=$C$9,0,1)),0)+IF(HK$63=$C$17,0,IF(HJ$63=$C$17,$B118*(HJ$60),0))</f>
        <v>0</v>
      </c>
      <c r="HK118" s="50">
        <f>IF(HK$63&lt;=$C$17,($C$34*HK$59*$B118/$C$63)*(IF(COUNTA($D118:HJ118)*(12/$C$63)&lt;=$C$9,0,1)),0)+IF(HL$63=$C$17,0,IF(HK$63=$C$17,$B118*(HK$60),0))</f>
        <v>0</v>
      </c>
      <c r="HL118" s="50">
        <f>IF(HL$63&lt;=$C$17,($C$34*HL$59*$B118/$C$63)*(IF(COUNTA($D118:HK118)*(12/$C$63)&lt;=$C$9,0,1)),0)+IF(HM$63=$C$17,0,IF(HL$63=$C$17,$B118*(HL$60),0))</f>
        <v>0</v>
      </c>
      <c r="HM118" s="50">
        <f>IF(HM$63&lt;=$C$17,($C$34*HM$59*$B118/$C$63)*(IF(COUNTA($D118:HL118)*(12/$C$63)&lt;=$C$9,0,1)),0)+IF(HN$63=$C$17,0,IF(HM$63=$C$17,$B118*(HM$60),0))</f>
        <v>0</v>
      </c>
      <c r="HN118" s="50">
        <f>IF(HN$63&lt;=$C$17,($C$34*HN$59*$B118/$C$63)*(IF(COUNTA($D118:HM118)*(12/$C$63)&lt;=$C$9,0,1)),0)+IF(HO$63=$C$17,0,IF(HN$63=$C$17,$B118*(HN$60),0))</f>
        <v>0</v>
      </c>
      <c r="HO118" s="50">
        <f>IF(HO$63&lt;=$C$17,($C$34*HO$59*$B118/$C$63)*(IF(COUNTA($D118:HN118)*(12/$C$63)&lt;=$C$9,0,1)),0)+IF(HP$63=$C$17,0,IF(HO$63=$C$17,$B118*(HO$60),0))</f>
        <v>0</v>
      </c>
      <c r="HP118" s="50">
        <f>IF(HP$63&lt;=$C$17,($C$34*HP$59*$B118/$C$63)*(IF(COUNTA($D118:HO118)*(12/$C$63)&lt;=$C$9,0,1)),0)+IF(HQ$63=$C$17,0,IF(HP$63=$C$17,$B118*(HP$60),0))</f>
        <v>0</v>
      </c>
      <c r="HQ118" s="50">
        <f>IF(HQ$63&lt;=$C$17,($C$34*HQ$59*$B118/$C$63)*(IF(COUNTA($D118:HP118)*(12/$C$63)&lt;=$C$9,0,1)),0)+IF(HR$63=$C$17,0,IF(HQ$63=$C$17,$B118*(HQ$60),0))</f>
        <v>0</v>
      </c>
      <c r="HR118" s="50">
        <f>IF(HR$63&lt;=$C$17,($C$34*HR$59*$B118/$C$63)*(IF(COUNTA($D118:HQ118)*(12/$C$63)&lt;=$C$9,0,1)),0)+IF(HS$63=$C$17,0,IF(HR$63=$C$17,$B118*(HR$60),0))</f>
        <v>0</v>
      </c>
      <c r="HS118" s="50">
        <f>IF(HS$63&lt;=$C$17,($C$34*HS$59*$B118/$C$63)*(IF(COUNTA($D118:HR118)*(12/$C$63)&lt;=$C$9,0,1)),0)+IF(HT$63=$C$17,0,IF(HS$63=$C$17,$B118*(HS$60),0))</f>
        <v>0</v>
      </c>
      <c r="HT118" s="50">
        <f>IF(HT$63&lt;=$C$17,($C$34*HT$59*$B118/$C$63)*(IF(COUNTA($D118:HS118)*(12/$C$63)&lt;=$C$9,0,1)),0)+IF(HU$63=$C$17,0,IF(HT$63=$C$17,$B118*(HT$60),0))</f>
        <v>0</v>
      </c>
      <c r="HU118" s="50">
        <f>IF(HU$63&lt;=$C$17,($C$34*HU$59*$B118/$C$63)*(IF(COUNTA($D118:HT118)*(12/$C$63)&lt;=$C$9,0,1)),0)+IF(HV$63=$C$17,0,IF(HU$63=$C$17,$B118*(HU$60),0))</f>
        <v>0</v>
      </c>
      <c r="HV118" s="50">
        <f>IF(HV$63&lt;=$C$17,($C$34*HV$59*$B118/$C$63)*(IF(COUNTA($D118:HU118)*(12/$C$63)&lt;=$C$9,0,1)),0)+IF(HW$63=$C$17,0,IF(HV$63=$C$17,$B118*(HV$60),0))</f>
        <v>0</v>
      </c>
      <c r="HW118" s="50">
        <f>IF(HW$63&lt;=$C$17,($C$34*HW$59*$B118/$C$63)*(IF(COUNTA($D118:HV118)*(12/$C$63)&lt;=$C$9,0,1)),0)+IF(HX$63=$C$17,0,IF(HW$63=$C$17,$B118*(HW$60),0))</f>
        <v>0</v>
      </c>
      <c r="HX118" s="50">
        <f>IF(HX$63&lt;=$C$17,($C$34*HX$59*$B118/$C$63)*(IF(COUNTA($D118:HW118)*(12/$C$63)&lt;=$C$9,0,1)),0)+IF(HY$63=$C$17,0,IF(HX$63=$C$17,$B118*(HX$60),0))</f>
        <v>0</v>
      </c>
      <c r="HY118" s="50">
        <f>IF(HY$63&lt;=$C$17,($C$34*HY$59*$B118/$C$63)*(IF(COUNTA($D118:HX118)*(12/$C$63)&lt;=$C$9,0,1)),0)+IF(HZ$63=$C$17,0,IF(HY$63=$C$17,$B118*(HY$60),0))</f>
        <v>0</v>
      </c>
      <c r="HZ118" s="50">
        <f>IF(HZ$63&lt;=$C$17,($C$34*HZ$59*$B118/$C$63)*(IF(COUNTA($D118:HY118)*(12/$C$63)&lt;=$C$9,0,1)),0)+IF(IA$63=$C$17,0,IF(HZ$63=$C$17,$B118*(HZ$60),0))</f>
        <v>0</v>
      </c>
      <c r="IA118" s="50">
        <f>IF(IA$63&lt;=$C$17,($C$34*IA$59*$B118/$C$63)*(IF(COUNTA($D118:HZ118)*(12/$C$63)&lt;=$C$9,0,1)),0)+IF(IB$63=$C$17,0,IF(IA$63=$C$17,$B118*(IA$60),0))</f>
        <v>0</v>
      </c>
      <c r="IB118" s="50">
        <f>IF(IB$63&lt;=$C$17,($C$34*IB$59*$B118/$C$63)*(IF(COUNTA($D118:IA118)*(12/$C$63)&lt;=$C$9,0,1)),0)+IF(IC$63=$C$17,0,IF(IB$63=$C$17,$B118*(IB$60),0))</f>
        <v>0</v>
      </c>
      <c r="IC118" s="50">
        <f>IF(IC$63&lt;=$C$17,($C$34*IC$59*$B118/$C$63)*(IF(COUNTA($D118:IB118)*(12/$C$63)&lt;=$C$9,0,1)),0)+IF(ID$63=$C$17,0,IF(IC$63=$C$17,$B118*(IC$60),0))</f>
        <v>0</v>
      </c>
      <c r="ID118" s="50">
        <f>IF(ID$63&lt;=$C$17,($C$34*ID$59*$B118/$C$63)*(IF(COUNTA($D118:IC118)*(12/$C$63)&lt;=$C$9,0,1)),0)+IF(IE$63=$C$17,0,IF(ID$63=$C$17,$B118*(ID$60),0))</f>
        <v>0</v>
      </c>
      <c r="IE118" s="50">
        <f>IF(IE$63&lt;=$C$17,($C$34*IE$59*$B118/$C$63)*(IF(COUNTA($D118:ID118)*(12/$C$63)&lt;=$C$9,0,1)),0)+IF(IF$63=$C$17,0,IF(IE$63=$C$17,$B118*(IE$60),0))</f>
        <v>0</v>
      </c>
      <c r="IF118" s="50">
        <f>IF(IF$63&lt;=$C$17,($C$34*IF$59*$B118/$C$63)*(IF(COUNTA($D118:IE118)*(12/$C$63)&lt;=$C$9,0,1)),0)+IF(IG$63=$C$17,0,IF(IF$63=$C$17,$B118*(IF$60),0))</f>
        <v>0</v>
      </c>
      <c r="IG118" s="50">
        <f>IF(IG$63&lt;=$C$17,($C$34*IG$59*$B118/$C$63)*(IF(COUNTA($D118:IF118)*(12/$C$63)&lt;=$C$9,0,1)),0)+IF(IH$63=$C$17,0,IF(IG$63=$C$17,$B118*(IG$60),0))</f>
        <v>0</v>
      </c>
      <c r="IH118" s="50">
        <f>IF(IH$63&lt;=$C$17,($C$34*IH$59*$B118/$C$63)*(IF(COUNTA($D118:IG118)*(12/$C$63)&lt;=$C$9,0,1)),0)+IF(II$63=$C$17,0,IF(IH$63=$C$17,$B118*(IH$60),0))</f>
        <v>0</v>
      </c>
      <c r="II118" s="50">
        <f>IF(II$63&lt;=$C$17,($C$34*II$59*$B118/$C$63)*(IF(COUNTA($D118:IH118)*(12/$C$63)&lt;=$C$9,0,1)),0)+IF(IJ$63=$C$17,0,IF(II$63=$C$17,$B118*(II$60),0))</f>
        <v>0</v>
      </c>
      <c r="IJ118" s="50">
        <f>IF(IJ$63&lt;=$C$17,($C$34*IJ$59*$B118/$C$63)*(IF(COUNTA($D118:II118)*(12/$C$63)&lt;=$C$9,0,1)),0)+IF(IK$63=$C$17,0,IF(IJ$63=$C$17,$B118*(IJ$60),0))</f>
        <v>0</v>
      </c>
      <c r="IK118" s="50">
        <f>IF(IK$63&lt;=$C$17,($C$34*IK$59*$B118/$C$63)*(IF(COUNTA($D118:IJ118)*(12/$C$63)&lt;=$C$9,0,1)),0)+IF(IL$63=$C$17,0,IF(IK$63=$C$17,$B118*(IK$60),0))</f>
        <v>0</v>
      </c>
      <c r="IL118" s="50">
        <f>IF(IL$63&lt;=$C$17,($C$34*IL$59*$B118/$C$63)*(IF(COUNTA($D118:IK118)*(12/$C$63)&lt;=$C$9,0,1)),0)+IF(IM$63=$C$17,0,IF(IL$63=$C$17,$B118*(IL$60),0))</f>
        <v>0</v>
      </c>
      <c r="IM118" s="50">
        <f>IF(IM$63&lt;=$C$17,($C$34*IM$59*$B118/$C$63)*(IF(COUNTA($D118:IL118)*(12/$C$63)&lt;=$C$9,0,1)),0)+IF(IN$63=$C$17,0,IF(IM$63=$C$17,$B118*(IM$60),0))</f>
        <v>0</v>
      </c>
      <c r="IN118" s="50">
        <f>IF(IN$63&lt;=$C$17,($C$34*IN$59*$B118/$C$63)*(IF(COUNTA($D118:IM118)*(12/$C$63)&lt;=$C$9,0,1)),0)+IF(IO$63=$C$17,0,IF(IN$63=$C$17,$B118*(IN$60),0))</f>
        <v>0</v>
      </c>
      <c r="IO118" s="50">
        <f>IF(IO$63&lt;=$C$17,($C$34*IO$59*$B118/$C$63)*(IF(COUNTA($D118:IN118)*(12/$C$63)&lt;=$C$9,0,1)),0)+IF(IP$63=$C$17,0,IF(IO$63=$C$17,$B118*(IO$60),0))</f>
        <v>0</v>
      </c>
      <c r="IP118" s="50">
        <f>IF(IP$63&lt;=$C$17,($C$34*IP$59*$B118/$C$63)*(IF(COUNTA($D118:IO118)*(12/$C$63)&lt;=$C$9,0,1)),0)+IF(IQ$63=$C$17,0,IF(IP$63=$C$17,$B118*(IP$60),0))</f>
        <v>0</v>
      </c>
      <c r="IQ118" s="50">
        <f>IF(IQ$63&lt;=$C$17,($C$34*IQ$59*$B118/$C$63)*(IF(COUNTA($D118:IP118)*(12/$C$63)&lt;=$C$9,0,1)),0)+IF(IR$63=$C$17,0,IF(IQ$63=$C$17,$B118*(IQ$60),0))</f>
        <v>0</v>
      </c>
      <c r="IR118" s="50">
        <f>IF(IR$63&lt;=$C$17,($C$34*IR$59*$B118/$C$63)*(IF(COUNTA($D118:IQ118)*(12/$C$63)&lt;=$C$9,0,1)),0)+IF(IS$63=$C$17,0,IF(IR$63=$C$17,$B118*(IR$60),0))</f>
        <v>0</v>
      </c>
      <c r="IS118" s="50">
        <f>IF(IS$63&lt;=$C$17,($C$34*IS$59*$B118/$C$63)*(IF(COUNTA($D118:IR118)*(12/$C$63)&lt;=$C$9,0,1)),0)+IF(IT$63=$C$17,0,IF(IS$63=$C$17,$B118*(IS$60),0))</f>
        <v>0</v>
      </c>
      <c r="IT118" s="50">
        <f>IF(IT$63&lt;=$C$17,($C$34*IT$59*$B118/$C$63)*(IF(COUNTA($D118:IS118)*(12/$C$63)&lt;=$C$9,0,1)),0)+IF(IU$63=$C$17,0,IF(IT$63=$C$17,$B118*(IT$60),0))</f>
        <v>0</v>
      </c>
      <c r="IU118" s="50">
        <f>IF(IU$63&lt;=$C$17,($C$34*IU$59*$B118/$C$63)*(IF(COUNTA($D118:IT118)*(12/$C$63)&lt;=$C$9,0,1)),0)+IF(IV$63=$C$17,0,IF(IU$63=$C$17,$B118*(IU$60),0))</f>
        <v>0</v>
      </c>
      <c r="IV118" s="50">
        <f>IF(IV$63&lt;=$C$17,($C$34*IV$59*$B118/$C$63)*(IF(COUNTA($D118:IU118)*(12/$C$63)&lt;=$C$9,0,1)),0)+IF(IW$63=$C$17,0,IF(IV$63=$C$17,$B118*(IV$60),0))</f>
        <v>0</v>
      </c>
      <c r="IW118" s="50">
        <f>IF(IW$63&lt;=$C$17,($C$34*IW$59*$B118/$C$63)*(IF(COUNTA($D118:IV118)*(12/$C$63)&lt;=$C$9,0,1)),0)+IF(IX$63=$C$17,0,IF(IW$63=$C$17,$B118*(IW$60),0))</f>
        <v>0</v>
      </c>
      <c r="IX118" s="50"/>
      <c r="IY118" s="50"/>
      <c r="IZ118" s="50"/>
      <c r="JA118" s="50"/>
      <c r="JB118" s="50"/>
      <c r="JC118" s="50"/>
      <c r="JD118" s="50"/>
      <c r="JE118" s="50"/>
      <c r="JF118" s="50"/>
      <c r="JG118" s="50"/>
      <c r="JH118" s="50"/>
      <c r="JI118" s="50"/>
      <c r="JJ118" s="50"/>
      <c r="JK118" s="50"/>
      <c r="JL118" s="50"/>
      <c r="JM118" s="50"/>
      <c r="JN118" s="50"/>
      <c r="JO118" s="50"/>
      <c r="JP118" s="50"/>
      <c r="JQ118" s="50"/>
      <c r="JR118" s="50"/>
      <c r="JS118" s="50"/>
      <c r="JT118" s="50"/>
      <c r="JU118" s="50"/>
      <c r="JV118" s="50"/>
      <c r="JW118" s="50"/>
      <c r="JX118" s="50"/>
      <c r="JY118" s="50"/>
      <c r="JZ118" s="50"/>
      <c r="KA118" s="50"/>
      <c r="KB118" s="50"/>
      <c r="KC118" s="50"/>
    </row>
    <row r="119" spans="1:289" outlineLevel="1" x14ac:dyDescent="0.25">
      <c r="A119" s="2" t="s">
        <v>55</v>
      </c>
      <c r="B119" s="79">
        <f ca="1">+OFFSET($D$52,0,COUNTA($B$66:B118),,)</f>
        <v>3</v>
      </c>
      <c r="C119" s="88">
        <f t="shared" ca="1" si="69"/>
        <v>101.78341797734345</v>
      </c>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50">
        <f ca="1">IF(BF$63&gt;$C$17,0,-BE$53*(12/$C$63))</f>
        <v>-624.36240599999996</v>
      </c>
      <c r="BF119" s="50">
        <f ca="1">IF(BF$63&lt;=$C$17,($C$34*BF$59*$B119/$C$63)*(IF(COUNTA($D119:BE119)*(12/$C$63)&lt;=$C$9,0,1)),0)+IF(BG$63=$C$17,0,IF(BF$63=$C$17,$B119*(BF$60),0))</f>
        <v>0</v>
      </c>
      <c r="BG119" s="50">
        <f ca="1">IF(BG$63&lt;=$C$17,($C$34*BG$59*$B119/$C$63)*(IF(COUNTA($D119:BF119)*(12/$C$63)&lt;=$C$9,0,1)),0)+IF(BH$63=$C$17,0,IF(BG$63=$C$17,$B119*(BG$60),0))</f>
        <v>0</v>
      </c>
      <c r="BH119" s="50">
        <f ca="1">IF(BH$63&lt;=$C$17,($C$34*BH$59*$B119/$C$63)*(IF(COUNTA($D119:BG119)*(12/$C$63)&lt;=$C$9,0,1)),0)+IF(BI$63=$C$17,0,IF(BH$63=$C$17,$B119*(BH$60),0))</f>
        <v>0</v>
      </c>
      <c r="BI119" s="50">
        <f ca="1">IF(BI$63&lt;=$C$17,($C$34*BI$59*$B119/$C$63)*(IF(COUNTA($D119:BH119)*(12/$C$63)&lt;=$C$9,0,1)),0)+IF(BJ$63=$C$17,0,IF(BI$63=$C$17,$B119*(BI$60),0))</f>
        <v>0</v>
      </c>
      <c r="BJ119" s="50">
        <f ca="1">IF(BJ$63&lt;=$C$17,($C$34*BJ$59*$B119/$C$63)*(IF(COUNTA($D119:BI119)*(12/$C$63)&lt;=$C$9,0,1)),0)+IF(BK$63=$C$17,0,IF(BJ$63=$C$17,$B119*(BJ$60),0))</f>
        <v>2.36</v>
      </c>
      <c r="BK119" s="50">
        <f ca="1">IF(BK$63&lt;=$C$17,($C$34*BK$59*$B119/$C$63)*(IF(COUNTA($D119:BJ119)*(12/$C$63)&lt;=$C$9,0,1)),0)+IF(BL$63=$C$17,0,IF(BK$63=$C$17,$B119*(BK$60),0))</f>
        <v>2.36</v>
      </c>
      <c r="BL119" s="50">
        <f ca="1">IF(BL$63&lt;=$C$17,($C$34*BL$59*$B119/$C$63)*(IF(COUNTA($D119:BK119)*(12/$C$63)&lt;=$C$9,0,1)),0)+IF(BM$63=$C$17,0,IF(BL$63=$C$17,$B119*(BL$60),0))</f>
        <v>2.36</v>
      </c>
      <c r="BM119" s="50">
        <f ca="1">IF(BM$63&lt;=$C$17,($C$34*BM$59*$B119/$C$63)*(IF(COUNTA($D119:BL119)*(12/$C$63)&lt;=$C$9,0,1)),0)+IF(BN$63=$C$17,0,IF(BM$63=$C$17,$B119*(BM$60),0))</f>
        <v>2.36</v>
      </c>
      <c r="BN119" s="50">
        <f ca="1">IF(BN$63&lt;=$C$17,($C$34*BN$59*$B119/$C$63)*(IF(COUNTA($D119:BM119)*(12/$C$63)&lt;=$C$9,0,1)),0)+IF(BO$63=$C$17,0,IF(BN$63=$C$17,$B119*(BN$60),0))</f>
        <v>2.36</v>
      </c>
      <c r="BO119" s="50">
        <f ca="1">IF(BO$63&lt;=$C$17,($C$34*BO$59*$B119/$C$63)*(IF(COUNTA($D119:BN119)*(12/$C$63)&lt;=$C$9,0,1)),0)+IF(BP$63=$C$17,0,IF(BO$63=$C$17,$B119*(BO$60),0))</f>
        <v>2.36</v>
      </c>
      <c r="BP119" s="50">
        <f ca="1">IF(BP$63&lt;=$C$17,($C$34*BP$59*$B119/$C$63)*(IF(COUNTA($D119:BO119)*(12/$C$63)&lt;=$C$9,0,1)),0)+IF(BQ$63=$C$17,0,IF(BP$63=$C$17,$B119*(BP$60),0))</f>
        <v>2.36</v>
      </c>
      <c r="BQ119" s="50">
        <f ca="1">IF(BQ$63&lt;=$C$17,($C$34*BQ$59*$B119/$C$63)*(IF(COUNTA($D119:BP119)*(12/$C$63)&lt;=$C$9,0,1)),0)+IF(BR$63=$C$17,0,IF(BQ$63=$C$17,$B119*(BQ$60),0))</f>
        <v>2.36</v>
      </c>
      <c r="BR119" s="50">
        <f ca="1">IF(BR$63&lt;=$C$17,($C$34*BR$59*$B119/$C$63)*(IF(COUNTA($D119:BQ119)*(12/$C$63)&lt;=$C$9,0,1)),0)+IF(BS$63=$C$17,0,IF(BR$63=$C$17,$B119*(BR$60),0))</f>
        <v>2.36</v>
      </c>
      <c r="BS119" s="50">
        <f ca="1">IF(BS$63&lt;=$C$17,($C$34*BS$59*$B119/$C$63)*(IF(COUNTA($D119:BR119)*(12/$C$63)&lt;=$C$9,0,1)),0)+IF(BT$63=$C$17,0,IF(BS$63=$C$17,$B119*(BS$60),0))</f>
        <v>2.36</v>
      </c>
      <c r="BT119" s="50">
        <f ca="1">IF(BT$63&lt;=$C$17,($C$34*BT$59*$B119/$C$63)*(IF(COUNTA($D119:BS119)*(12/$C$63)&lt;=$C$9,0,1)),0)+IF(BU$63=$C$17,0,IF(BT$63=$C$17,$B119*(BT$60),0))</f>
        <v>2.36</v>
      </c>
      <c r="BU119" s="50">
        <f ca="1">IF(BU$63&lt;=$C$17,($C$34*BU$59*$B119/$C$63)*(IF(COUNTA($D119:BT119)*(12/$C$63)&lt;=$C$9,0,1)),0)+IF(BV$63=$C$17,0,IF(BU$63=$C$17,$B119*(BU$60),0))</f>
        <v>2.36</v>
      </c>
      <c r="BV119" s="50">
        <f ca="1">IF(BV$63&lt;=$C$17,($C$34*BV$59*$B119/$C$63)*(IF(COUNTA($D119:BU119)*(12/$C$63)&lt;=$C$9,0,1)),0)+IF(BW$63=$C$17,0,IF(BV$63=$C$17,$B119*(BV$60),0))</f>
        <v>2.36</v>
      </c>
      <c r="BW119" s="50">
        <f ca="1">IF(BW$63&lt;=$C$17,($C$34*BW$59*$B119/$C$63)*(IF(COUNTA($D119:BV119)*(12/$C$63)&lt;=$C$9,0,1)),0)+IF(BX$63=$C$17,0,IF(BW$63=$C$17,$B119*(BW$60),0))</f>
        <v>2.36</v>
      </c>
      <c r="BX119" s="50">
        <f ca="1">IF(BX$63&lt;=$C$17,($C$34*BX$59*$B119/$C$63)*(IF(COUNTA($D119:BW119)*(12/$C$63)&lt;=$C$9,0,1)),0)+IF(BY$63=$C$17,0,IF(BX$63=$C$17,$B119*(BX$60),0))</f>
        <v>2.36</v>
      </c>
      <c r="BY119" s="50">
        <f ca="1">IF(BY$63&lt;=$C$17,($C$34*BY$59*$B119/$C$63)*(IF(COUNTA($D119:BX119)*(12/$C$63)&lt;=$C$9,0,1)),0)+IF(BZ$63=$C$17,0,IF(BY$63=$C$17,$B119*(BY$60),0))</f>
        <v>2.36</v>
      </c>
      <c r="BZ119" s="50">
        <f ca="1">IF(BZ$63&lt;=$C$17,($C$34*BZ$59*$B119/$C$63)*(IF(COUNTA($D119:BY119)*(12/$C$63)&lt;=$C$9,0,1)),0)+IF(CA$63=$C$17,0,IF(BZ$63=$C$17,$B119*(BZ$60),0))</f>
        <v>2.36</v>
      </c>
      <c r="CA119" s="50">
        <f ca="1">IF(CA$63&lt;=$C$17,($C$34*CA$59*$B119/$C$63)*(IF(COUNTA($D119:BZ119)*(12/$C$63)&lt;=$C$9,0,1)),0)+IF(CB$63=$C$17,0,IF(CA$63=$C$17,$B119*(CA$60),0))</f>
        <v>2.36</v>
      </c>
      <c r="CB119" s="50">
        <f ca="1">IF(CB$63&lt;=$C$17,($C$34*CB$59*$B119/$C$63)*(IF(COUNTA($D119:CA119)*(12/$C$63)&lt;=$C$9,0,1)),0)+IF(CC$63=$C$17,0,IF(CB$63=$C$17,$B119*(CB$60),0))</f>
        <v>2.36</v>
      </c>
      <c r="CC119" s="50">
        <f ca="1">IF(CC$63&lt;=$C$17,($C$34*CC$59*$B119/$C$63)*(IF(COUNTA($D119:CB119)*(12/$C$63)&lt;=$C$9,0,1)),0)+IF(CD$63=$C$17,0,IF(CC$63=$C$17,$B119*(CC$60),0))</f>
        <v>2.36</v>
      </c>
      <c r="CD119" s="50">
        <f ca="1">IF(CD$63&lt;=$C$17,($C$34*CD$59*$B119/$C$63)*(IF(COUNTA($D119:CC119)*(12/$C$63)&lt;=$C$9,0,1)),0)+IF(CE$63=$C$17,0,IF(CD$63=$C$17,$B119*(CD$60),0))</f>
        <v>2.36</v>
      </c>
      <c r="CE119" s="50">
        <f ca="1">IF(CE$63&lt;=$C$17,($C$34*CE$59*$B119/$C$63)*(IF(COUNTA($D119:CD119)*(12/$C$63)&lt;=$C$9,0,1)),0)+IF(CF$63=$C$17,0,IF(CE$63=$C$17,$B119*(CE$60),0))</f>
        <v>2.36</v>
      </c>
      <c r="CF119" s="50">
        <f ca="1">IF(CF$63&lt;=$C$17,($C$34*CF$59*$B119/$C$63)*(IF(COUNTA($D119:CE119)*(12/$C$63)&lt;=$C$9,0,1)),0)+IF(CG$63=$C$17,0,IF(CF$63=$C$17,$B119*(CF$60),0))</f>
        <v>2.36</v>
      </c>
      <c r="CG119" s="50">
        <f ca="1">IF(CG$63&lt;=$C$17,($C$34*CG$59*$B119/$C$63)*(IF(COUNTA($D119:CF119)*(12/$C$63)&lt;=$C$9,0,1)),0)+IF(CH$63=$C$17,0,IF(CG$63=$C$17,$B119*(CG$60),0))</f>
        <v>2.36</v>
      </c>
      <c r="CH119" s="50">
        <f ca="1">IF(CH$63&lt;=$C$17,($C$34*CH$59*$B119/$C$63)*(IF(COUNTA($D119:CG119)*(12/$C$63)&lt;=$C$9,0,1)),0)+IF(CI$63=$C$17,0,IF(CH$63=$C$17,$B119*(CH$60),0))</f>
        <v>2.36</v>
      </c>
      <c r="CI119" s="50">
        <f ca="1">IF(CI$63&lt;=$C$17,($C$34*CI$59*$B119/$C$63)*(IF(COUNTA($D119:CH119)*(12/$C$63)&lt;=$C$9,0,1)),0)+IF(CJ$63=$C$17,0,IF(CI$63=$C$17,$B119*(CI$60),0))</f>
        <v>2.36</v>
      </c>
      <c r="CJ119" s="50">
        <f ca="1">IF(CJ$63&lt;=$C$17,($C$34*CJ$59*$B119/$C$63)*(IF(COUNTA($D119:CI119)*(12/$C$63)&lt;=$C$9,0,1)),0)+IF(CK$63=$C$17,0,IF(CJ$63=$C$17,$B119*(CJ$60),0))</f>
        <v>2.36</v>
      </c>
      <c r="CK119" s="50">
        <f ca="1">IF(CK$63&lt;=$C$17,($C$34*CK$59*$B119/$C$63)*(IF(COUNTA($D119:CJ119)*(12/$C$63)&lt;=$C$9,0,1)),0)+IF(CL$63=$C$17,0,IF(CK$63=$C$17,$B119*(CK$60),0))</f>
        <v>2.36</v>
      </c>
      <c r="CL119" s="50">
        <f ca="1">IF(CL$63&lt;=$C$17,($C$34*CL$59*$B119/$C$63)*(IF(COUNTA($D119:CK119)*(12/$C$63)&lt;=$C$9,0,1)),0)+IF(CM$63=$C$17,0,IF(CL$63=$C$17,$B119*(CL$60),0))</f>
        <v>2.36</v>
      </c>
      <c r="CM119" s="50">
        <f ca="1">IF(CM$63&lt;=$C$17,($C$34*CM$59*$B119/$C$63)*(IF(COUNTA($D119:CL119)*(12/$C$63)&lt;=$C$9,0,1)),0)+IF(CN$63=$C$17,0,IF(CM$63=$C$17,$B119*(CM$60),0))</f>
        <v>2.36</v>
      </c>
      <c r="CN119" s="50">
        <f ca="1">IF(CN$63&lt;=$C$17,($C$34*CN$59*$B119/$C$63)*(IF(COUNTA($D119:CM119)*(12/$C$63)&lt;=$C$9,0,1)),0)+IF(CO$63=$C$17,0,IF(CN$63=$C$17,$B119*(CN$60),0))</f>
        <v>2.36</v>
      </c>
      <c r="CO119" s="50">
        <f ca="1">IF(CO$63&lt;=$C$17,($C$34*CO$59*$B119/$C$63)*(IF(COUNTA($D119:CN119)*(12/$C$63)&lt;=$C$9,0,1)),0)+IF(CP$63=$C$17,0,IF(CO$63=$C$17,$B119*(CO$60),0))</f>
        <v>2.36</v>
      </c>
      <c r="CP119" s="50">
        <f ca="1">IF(CP$63&lt;=$C$17,($C$34*CP$59*$B119/$C$63)*(IF(COUNTA($D119:CO119)*(12/$C$63)&lt;=$C$9,0,1)),0)+IF(CQ$63=$C$17,0,IF(CP$63=$C$17,$B119*(CP$60),0))</f>
        <v>2.36</v>
      </c>
      <c r="CQ119" s="50">
        <f ca="1">IF(CQ$63&lt;=$C$17,($C$34*CQ$59*$B119/$C$63)*(IF(COUNTA($D119:CP119)*(12/$C$63)&lt;=$C$9,0,1)),0)+IF(CR$63=$C$17,0,IF(CQ$63=$C$17,$B119*(CQ$60),0))</f>
        <v>2.36</v>
      </c>
      <c r="CR119" s="50">
        <f ca="1">IF(CR$63&lt;=$C$17,($C$34*CR$59*$B119/$C$63)*(IF(COUNTA($D119:CQ119)*(12/$C$63)&lt;=$C$9,0,1)),0)+IF(CS$63=$C$17,0,IF(CR$63=$C$17,$B119*(CR$60),0))</f>
        <v>2.36</v>
      </c>
      <c r="CS119" s="50">
        <f ca="1">IF(CS$63&lt;=$C$17,($C$34*CS$59*$B119/$C$63)*(IF(COUNTA($D119:CR119)*(12/$C$63)&lt;=$C$9,0,1)),0)+IF(CT$63=$C$17,0,IF(CS$63=$C$17,$B119*(CS$60),0))</f>
        <v>2.36</v>
      </c>
      <c r="CT119" s="50">
        <f ca="1">IF(CT$63&lt;=$C$17,($C$34*CT$59*$B119/$C$63)*(IF(COUNTA($D119:CS119)*(12/$C$63)&lt;=$C$9,0,1)),0)+IF(CU$63=$C$17,0,IF(CT$63=$C$17,$B119*(CT$60),0))</f>
        <v>2.36</v>
      </c>
      <c r="CU119" s="50">
        <f ca="1">IF(CU$63&lt;=$C$17,($C$34*CU$59*$B119/$C$63)*(IF(COUNTA($D119:CT119)*(12/$C$63)&lt;=$C$9,0,1)),0)+IF(CV$63=$C$17,0,IF(CU$63=$C$17,$B119*(CU$60),0))</f>
        <v>2.36</v>
      </c>
      <c r="CV119" s="50">
        <f ca="1">IF(CV$63&lt;=$C$17,($C$34*CV$59*$B119/$C$63)*(IF(COUNTA($D119:CU119)*(12/$C$63)&lt;=$C$9,0,1)),0)+IF(CW$63=$C$17,0,IF(CV$63=$C$17,$B119*(CV$60),0))</f>
        <v>2.36</v>
      </c>
      <c r="CW119" s="50">
        <f ca="1">IF(CW$63&lt;=$C$17,($C$34*CW$59*$B119/$C$63)*(IF(COUNTA($D119:CV119)*(12/$C$63)&lt;=$C$9,0,1)),0)+IF(CX$63=$C$17,0,IF(CW$63=$C$17,$B119*(CW$60),0))</f>
        <v>2.36</v>
      </c>
      <c r="CX119" s="50">
        <f ca="1">IF(CX$63&lt;=$C$17,($C$34*CX$59*$B119/$C$63)*(IF(COUNTA($D119:CW119)*(12/$C$63)&lt;=$C$9,0,1)),0)+IF(CY$63=$C$17,0,IF(CX$63=$C$17,$B119*(CX$60),0))</f>
        <v>2.36</v>
      </c>
      <c r="CY119" s="50">
        <f ca="1">IF(CY$63&lt;=$C$17,($C$34*CY$59*$B119/$C$63)*(IF(COUNTA($D119:CX119)*(12/$C$63)&lt;=$C$9,0,1)),0)+IF(CZ$63=$C$17,0,IF(CY$63=$C$17,$B119*(CY$60),0))</f>
        <v>2.36</v>
      </c>
      <c r="CZ119" s="50">
        <f ca="1">IF(CZ$63&lt;=$C$17,($C$34*CZ$59*$B119/$C$63)*(IF(COUNTA($D119:CY119)*(12/$C$63)&lt;=$C$9,0,1)),0)+IF(DA$63=$C$17,0,IF(CZ$63=$C$17,$B119*(CZ$60),0))</f>
        <v>2.36</v>
      </c>
      <c r="DA119" s="50">
        <f ca="1">IF(DA$63&lt;=$C$17,($C$34*DA$59*$B119/$C$63)*(IF(COUNTA($D119:CZ119)*(12/$C$63)&lt;=$C$9,0,1)),0)+IF(DB$63=$C$17,0,IF(DA$63=$C$17,$B119*(DA$60),0))</f>
        <v>2.36</v>
      </c>
      <c r="DB119" s="50">
        <f ca="1">IF(DB$63&lt;=$C$17,($C$34*DB$59*$B119/$C$63)*(IF(COUNTA($D119:DA119)*(12/$C$63)&lt;=$C$9,0,1)),0)+IF(DC$63=$C$17,0,IF(DB$63=$C$17,$B119*(DB$60),0))</f>
        <v>2.36</v>
      </c>
      <c r="DC119" s="50">
        <f ca="1">IF(DC$63&lt;=$C$17,($C$34*DC$59*$B119/$C$63)*(IF(COUNTA($D119:DB119)*(12/$C$63)&lt;=$C$9,0,1)),0)+IF(DD$63=$C$17,0,IF(DC$63=$C$17,$B119*(DC$60),0))</f>
        <v>2.36</v>
      </c>
      <c r="DD119" s="50">
        <f ca="1">IF(DD$63&lt;=$C$17,($C$34*DD$59*$B119/$C$63)*(IF(COUNTA($D119:DC119)*(12/$C$63)&lt;=$C$9,0,1)),0)+IF(DE$63=$C$17,0,IF(DD$63=$C$17,$B119*(DD$60),0))</f>
        <v>2.36</v>
      </c>
      <c r="DE119" s="50">
        <f ca="1">IF(DE$63&lt;=$C$17,($C$34*DE$59*$B119/$C$63)*(IF(COUNTA($D119:DD119)*(12/$C$63)&lt;=$C$9,0,1)),0)+IF(DF$63=$C$17,0,IF(DE$63=$C$17,$B119*(DE$60),0))</f>
        <v>2.36</v>
      </c>
      <c r="DF119" s="50">
        <f ca="1">IF(DF$63&lt;=$C$17,($C$34*DF$59*$B119/$C$63)*(IF(COUNTA($D119:DE119)*(12/$C$63)&lt;=$C$9,0,1)),0)+IF(DG$63=$C$17,0,IF(DF$63=$C$17,$B119*(DF$60),0))</f>
        <v>2.36</v>
      </c>
      <c r="DG119" s="50">
        <f ca="1">IF(DG$63&lt;=$C$17,($C$34*DG$59*$B119/$C$63)*(IF(COUNTA($D119:DF119)*(12/$C$63)&lt;=$C$9,0,1)),0)+IF(DH$63=$C$17,0,IF(DG$63=$C$17,$B119*(DG$60),0))</f>
        <v>2.36</v>
      </c>
      <c r="DH119" s="50">
        <f ca="1">IF(DH$63&lt;=$C$17,($C$34*DH$59*$B119/$C$63)*(IF(COUNTA($D119:DG119)*(12/$C$63)&lt;=$C$9,0,1)),0)+IF(DI$63=$C$17,0,IF(DH$63=$C$17,$B119*(DH$60),0))</f>
        <v>2.36</v>
      </c>
      <c r="DI119" s="50">
        <f ca="1">IF(DI$63&lt;=$C$17,($C$34*DI$59*$B119/$C$63)*(IF(COUNTA($D119:DH119)*(12/$C$63)&lt;=$C$9,0,1)),0)+IF(DJ$63=$C$17,0,IF(DI$63=$C$17,$B119*(DI$60),0))</f>
        <v>2.36</v>
      </c>
      <c r="DJ119" s="50">
        <f ca="1">IF(DJ$63&lt;=$C$17,($C$34*DJ$59*$B119/$C$63)*(IF(COUNTA($D119:DI119)*(12/$C$63)&lt;=$C$9,0,1)),0)+IF(DK$63=$C$17,0,IF(DJ$63=$C$17,$B119*(DJ$60),0))</f>
        <v>2.36</v>
      </c>
      <c r="DK119" s="50">
        <f ca="1">IF(DK$63&lt;=$C$17,($C$34*DK$59*$B119/$C$63)*(IF(COUNTA($D119:DJ119)*(12/$C$63)&lt;=$C$9,0,1)),0)+IF(DL$63=$C$17,0,IF(DK$63=$C$17,$B119*(DK$60),0))</f>
        <v>2.36</v>
      </c>
      <c r="DL119" s="50">
        <f ca="1">IF(DL$63&lt;=$C$17,($C$34*DL$59*$B119/$C$63)*(IF(COUNTA($D119:DK119)*(12/$C$63)&lt;=$C$9,0,1)),0)+IF(DM$63=$C$17,0,IF(DL$63=$C$17,$B119*(DL$60),0))</f>
        <v>2.36</v>
      </c>
      <c r="DM119" s="50">
        <f ca="1">IF(DM$63&lt;=$C$17,($C$34*DM$59*$B119/$C$63)*(IF(COUNTA($D119:DL119)*(12/$C$63)&lt;=$C$9,0,1)),0)+IF(DN$63=$C$17,0,IF(DM$63=$C$17,$B119*(DM$60),0))</f>
        <v>2.36</v>
      </c>
      <c r="DN119" s="50">
        <f ca="1">IF(DN$63&lt;=$C$17,($C$34*DN$59*$B119/$C$63)*(IF(COUNTA($D119:DM119)*(12/$C$63)&lt;=$C$9,0,1)),0)+IF(DO$63=$C$17,0,IF(DN$63=$C$17,$B119*(DN$60),0))</f>
        <v>2.36</v>
      </c>
      <c r="DO119" s="50">
        <f ca="1">IF(DO$63&lt;=$C$17,($C$34*DO$59*$B119/$C$63)*(IF(COUNTA($D119:DN119)*(12/$C$63)&lt;=$C$9,0,1)),0)+IF(DP$63=$C$17,0,IF(DO$63=$C$17,$B119*(DO$60),0))</f>
        <v>2.36</v>
      </c>
      <c r="DP119" s="50">
        <f ca="1">IF(DP$63&lt;=$C$17,($C$34*DP$59*$B119/$C$63)*(IF(COUNTA($D119:DO119)*(12/$C$63)&lt;=$C$9,0,1)),0)+IF(DQ$63=$C$17,0,IF(DP$63=$C$17,$B119*(DP$60),0))</f>
        <v>2.36</v>
      </c>
      <c r="DQ119" s="50">
        <f ca="1">IF(DQ$63&lt;=$C$17,($C$34*DQ$59*$B119/$C$63)*(IF(COUNTA($D119:DP119)*(12/$C$63)&lt;=$C$9,0,1)),0)+IF(DR$63=$C$17,0,IF(DQ$63=$C$17,$B119*(DQ$60),0))</f>
        <v>2.36</v>
      </c>
      <c r="DR119" s="50">
        <f ca="1">IF(DR$63&lt;=$C$17,($C$34*DR$59*$B119/$C$63)*(IF(COUNTA($D119:DQ119)*(12/$C$63)&lt;=$C$9,0,1)),0)+IF(DS$63=$C$17,0,IF(DR$63=$C$17,$B119*(DR$60),0))</f>
        <v>2.36</v>
      </c>
      <c r="DS119" s="50">
        <f ca="1">IF(DS$63&lt;=$C$17,($C$34*DS$59*$B119/$C$63)*(IF(COUNTA($D119:DR119)*(12/$C$63)&lt;=$C$9,0,1)),0)+IF(DT$63=$C$17,0,IF(DS$63=$C$17,$B119*(DS$60),0))</f>
        <v>2.36</v>
      </c>
      <c r="DT119" s="50">
        <f ca="1">IF(DT$63&lt;=$C$17,($C$34*DT$59*$B119/$C$63)*(IF(COUNTA($D119:DS119)*(12/$C$63)&lt;=$C$9,0,1)),0)+IF(DU$63=$C$17,0,IF(DT$63=$C$17,$B119*(DT$60),0))</f>
        <v>579.82582397734257</v>
      </c>
      <c r="DU119" s="50">
        <f>IF(DU$63&lt;=$C$17,($C$34*DU$59*$B119/$C$63)*(IF(COUNTA($D119:DT119)*(12/$C$63)&lt;=$C$9,0,1)),0)+IF(DV$63=$C$17,0,IF(DU$63=$C$17,$B119*(DU$60),0))</f>
        <v>0</v>
      </c>
      <c r="DV119" s="50">
        <f>IF(DV$63&lt;=$C$17,($C$34*DV$59*$B119/$C$63)*(IF(COUNTA($D119:DU119)*(12/$C$63)&lt;=$C$9,0,1)),0)+IF(DW$63=$C$17,0,IF(DV$63=$C$17,$B119*(DV$60),0))</f>
        <v>0</v>
      </c>
      <c r="DW119" s="50">
        <f>IF(DW$63&lt;=$C$17,($C$34*DW$59*$B119/$C$63)*(IF(COUNTA($D119:DV119)*(12/$C$63)&lt;=$C$9,0,1)),0)+IF(DX$63=$C$17,0,IF(DW$63=$C$17,$B119*(DW$60),0))</f>
        <v>0</v>
      </c>
      <c r="DX119" s="50">
        <f>IF(DX$63&lt;=$C$17,($C$34*DX$59*$B119/$C$63)*(IF(COUNTA($D119:DW119)*(12/$C$63)&lt;=$C$9,0,1)),0)+IF(DY$63=$C$17,0,IF(DX$63=$C$17,$B119*(DX$60),0))</f>
        <v>0</v>
      </c>
      <c r="DY119" s="50">
        <f>IF(DY$63&lt;=$C$17,($C$34*DY$59*$B119/$C$63)*(IF(COUNTA($D119:DX119)*(12/$C$63)&lt;=$C$9,0,1)),0)+IF(DZ$63=$C$17,0,IF(DY$63=$C$17,$B119*(DY$60),0))</f>
        <v>0</v>
      </c>
      <c r="DZ119" s="50">
        <f>IF(DZ$63&lt;=$C$17,($C$34*DZ$59*$B119/$C$63)*(IF(COUNTA($D119:DY119)*(12/$C$63)&lt;=$C$9,0,1)),0)+IF(EA$63=$C$17,0,IF(DZ$63=$C$17,$B119*(DZ$60),0))</f>
        <v>0</v>
      </c>
      <c r="EA119" s="50">
        <f>IF(EA$63&lt;=$C$17,($C$34*EA$59*$B119/$C$63)*(IF(COUNTA($D119:DZ119)*(12/$C$63)&lt;=$C$9,0,1)),0)+IF(EB$63=$C$17,0,IF(EA$63=$C$17,$B119*(EA$60),0))</f>
        <v>0</v>
      </c>
      <c r="EB119" s="50">
        <f>IF(EB$63&lt;=$C$17,($C$34*EB$59*$B119/$C$63)*(IF(COUNTA($D119:EA119)*(12/$C$63)&lt;=$C$9,0,1)),0)+IF(EC$63=$C$17,0,IF(EB$63=$C$17,$B119*(EB$60),0))</f>
        <v>0</v>
      </c>
      <c r="EC119" s="50">
        <f>IF(EC$63&lt;=$C$17,($C$34*EC$59*$B119/$C$63)*(IF(COUNTA($D119:EB119)*(12/$C$63)&lt;=$C$9,0,1)),0)+IF(ED$63=$C$17,0,IF(EC$63=$C$17,$B119*(EC$60),0))</f>
        <v>0</v>
      </c>
      <c r="ED119" s="50">
        <f>IF(ED$63&lt;=$C$17,($C$34*ED$59*$B119/$C$63)*(IF(COUNTA($D119:EC119)*(12/$C$63)&lt;=$C$9,0,1)),0)+IF(EE$63=$C$17,0,IF(ED$63=$C$17,$B119*(ED$60),0))</f>
        <v>0</v>
      </c>
      <c r="EE119" s="50">
        <f>IF(EE$63&lt;=$C$17,($C$34*EE$59*$B119/$C$63)*(IF(COUNTA($D119:ED119)*(12/$C$63)&lt;=$C$9,0,1)),0)+IF(EF$63=$C$17,0,IF(EE$63=$C$17,$B119*(EE$60),0))</f>
        <v>0</v>
      </c>
      <c r="EF119" s="50">
        <f>IF(EF$63&lt;=$C$17,($C$34*EF$59*$B119/$C$63)*(IF(COUNTA($D119:EE119)*(12/$C$63)&lt;=$C$9,0,1)),0)+IF(EG$63=$C$17,0,IF(EF$63=$C$17,$B119*(EF$60),0))</f>
        <v>0</v>
      </c>
      <c r="EG119" s="50">
        <f>IF(EG$63&lt;=$C$17,($C$34*EG$59*$B119/$C$63)*(IF(COUNTA($D119:EF119)*(12/$C$63)&lt;=$C$9,0,1)),0)+IF(EH$63=$C$17,0,IF(EG$63=$C$17,$B119*(EG$60),0))</f>
        <v>0</v>
      </c>
      <c r="EH119" s="50">
        <f>IF(EH$63&lt;=$C$17,($C$34*EH$59*$B119/$C$63)*(IF(COUNTA($D119:EG119)*(12/$C$63)&lt;=$C$9,0,1)),0)+IF(EI$63=$C$17,0,IF(EH$63=$C$17,$B119*(EH$60),0))</f>
        <v>0</v>
      </c>
      <c r="EI119" s="50">
        <f>IF(EI$63&lt;=$C$17,($C$34*EI$59*$B119/$C$63)*(IF(COUNTA($D119:EH119)*(12/$C$63)&lt;=$C$9,0,1)),0)+IF(EJ$63=$C$17,0,IF(EI$63=$C$17,$B119*(EI$60),0))</f>
        <v>0</v>
      </c>
      <c r="EJ119" s="50">
        <f>IF(EJ$63&lt;=$C$17,($C$34*EJ$59*$B119/$C$63)*(IF(COUNTA($D119:EI119)*(12/$C$63)&lt;=$C$9,0,1)),0)+IF(EK$63=$C$17,0,IF(EJ$63=$C$17,$B119*(EJ$60),0))</f>
        <v>0</v>
      </c>
      <c r="EK119" s="50">
        <f>IF(EK$63&lt;=$C$17,($C$34*EK$59*$B119/$C$63)*(IF(COUNTA($D119:EJ119)*(12/$C$63)&lt;=$C$9,0,1)),0)+IF(EL$63=$C$17,0,IF(EK$63=$C$17,$B119*(EK$60),0))</f>
        <v>0</v>
      </c>
      <c r="EL119" s="50">
        <f>IF(EL$63&lt;=$C$17,($C$34*EL$59*$B119/$C$63)*(IF(COUNTA($D119:EK119)*(12/$C$63)&lt;=$C$9,0,1)),0)+IF(EM$63=$C$17,0,IF(EL$63=$C$17,$B119*(EL$60),0))</f>
        <v>0</v>
      </c>
      <c r="EM119" s="50">
        <f>IF(EM$63&lt;=$C$17,($C$34*EM$59*$B119/$C$63)*(IF(COUNTA($D119:EL119)*(12/$C$63)&lt;=$C$9,0,1)),0)+IF(EN$63=$C$17,0,IF(EM$63=$C$17,$B119*(EM$60),0))</f>
        <v>0</v>
      </c>
      <c r="EN119" s="50">
        <f>IF(EN$63&lt;=$C$17,($C$34*EN$59*$B119/$C$63)*(IF(COUNTA($D119:EM119)*(12/$C$63)&lt;=$C$9,0,1)),0)+IF(EO$63=$C$17,0,IF(EN$63=$C$17,$B119*(EN$60),0))</f>
        <v>0</v>
      </c>
      <c r="EO119" s="50">
        <f>IF(EO$63&lt;=$C$17,($C$34*EO$59*$B119/$C$63)*(IF(COUNTA($D119:EN119)*(12/$C$63)&lt;=$C$9,0,1)),0)+IF(EP$63=$C$17,0,IF(EO$63=$C$17,$B119*(EO$60),0))</f>
        <v>0</v>
      </c>
      <c r="EP119" s="50">
        <f>IF(EP$63&lt;=$C$17,($C$34*EP$59*$B119/$C$63)*(IF(COUNTA($D119:EO119)*(12/$C$63)&lt;=$C$9,0,1)),0)+IF(EQ$63=$C$17,0,IF(EP$63=$C$17,$B119*(EP$60),0))</f>
        <v>0</v>
      </c>
      <c r="EQ119" s="50">
        <f>IF(EQ$63&lt;=$C$17,($C$34*EQ$59*$B119/$C$63)*(IF(COUNTA($D119:EP119)*(12/$C$63)&lt;=$C$9,0,1)),0)+IF(ER$63=$C$17,0,IF(EQ$63=$C$17,$B119*(EQ$60),0))</f>
        <v>0</v>
      </c>
      <c r="ER119" s="50">
        <f>IF(ER$63&lt;=$C$17,($C$34*ER$59*$B119/$C$63)*(IF(COUNTA($D119:EQ119)*(12/$C$63)&lt;=$C$9,0,1)),0)+IF(ES$63=$C$17,0,IF(ER$63=$C$17,$B119*(ER$60),0))</f>
        <v>0</v>
      </c>
      <c r="ES119" s="50">
        <f>IF(ES$63&lt;=$C$17,($C$34*ES$59*$B119/$C$63)*(IF(COUNTA($D119:ER119)*(12/$C$63)&lt;=$C$9,0,1)),0)+IF(ET$63=$C$17,0,IF(ES$63=$C$17,$B119*(ES$60),0))</f>
        <v>0</v>
      </c>
      <c r="ET119" s="50">
        <f>IF(ET$63&lt;=$C$17,($C$34*ET$59*$B119/$C$63)*(IF(COUNTA($D119:ES119)*(12/$C$63)&lt;=$C$9,0,1)),0)+IF(EU$63=$C$17,0,IF(ET$63=$C$17,$B119*(ET$60),0))</f>
        <v>0</v>
      </c>
      <c r="EU119" s="50">
        <f>IF(EU$63&lt;=$C$17,($C$34*EU$59*$B119/$C$63)*(IF(COUNTA($D119:ET119)*(12/$C$63)&lt;=$C$9,0,1)),0)+IF(EV$63=$C$17,0,IF(EU$63=$C$17,$B119*(EU$60),0))</f>
        <v>0</v>
      </c>
      <c r="EV119" s="50">
        <f>IF(EV$63&lt;=$C$17,($C$34*EV$59*$B119/$C$63)*(IF(COUNTA($D119:EU119)*(12/$C$63)&lt;=$C$9,0,1)),0)+IF(EW$63=$C$17,0,IF(EV$63=$C$17,$B119*(EV$60),0))</f>
        <v>0</v>
      </c>
      <c r="EW119" s="50">
        <f>IF(EW$63&lt;=$C$17,($C$34*EW$59*$B119/$C$63)*(IF(COUNTA($D119:EV119)*(12/$C$63)&lt;=$C$9,0,1)),0)+IF(EX$63=$C$17,0,IF(EW$63=$C$17,$B119*(EW$60),0))</f>
        <v>0</v>
      </c>
      <c r="EX119" s="50">
        <f>IF(EX$63&lt;=$C$17,($C$34*EX$59*$B119/$C$63)*(IF(COUNTA($D119:EW119)*(12/$C$63)&lt;=$C$9,0,1)),0)+IF(EY$63=$C$17,0,IF(EX$63=$C$17,$B119*(EX$60),0))</f>
        <v>0</v>
      </c>
      <c r="EY119" s="50">
        <f>IF(EY$63&lt;=$C$17,($C$34*EY$59*$B119/$C$63)*(IF(COUNTA($D119:EX119)*(12/$C$63)&lt;=$C$9,0,1)),0)+IF(EZ$63=$C$17,0,IF(EY$63=$C$17,$B119*(EY$60),0))</f>
        <v>0</v>
      </c>
      <c r="EZ119" s="50">
        <f>IF(EZ$63&lt;=$C$17,($C$34*EZ$59*$B119/$C$63)*(IF(COUNTA($D119:EY119)*(12/$C$63)&lt;=$C$9,0,1)),0)+IF(FA$63=$C$17,0,IF(EZ$63=$C$17,$B119*(EZ$60),0))</f>
        <v>0</v>
      </c>
      <c r="FA119" s="50">
        <f>IF(FA$63&lt;=$C$17,($C$34*FA$59*$B119/$C$63)*(IF(COUNTA($D119:EZ119)*(12/$C$63)&lt;=$C$9,0,1)),0)+IF(FB$63=$C$17,0,IF(FA$63=$C$17,$B119*(FA$60),0))</f>
        <v>0</v>
      </c>
      <c r="FB119" s="50">
        <f>IF(FB$63&lt;=$C$17,($C$34*FB$59*$B119/$C$63)*(IF(COUNTA($D119:FA119)*(12/$C$63)&lt;=$C$9,0,1)),0)+IF(FC$63=$C$17,0,IF(FB$63=$C$17,$B119*(FB$60),0))</f>
        <v>0</v>
      </c>
      <c r="FC119" s="50">
        <f>IF(FC$63&lt;=$C$17,($C$34*FC$59*$B119/$C$63)*(IF(COUNTA($D119:FB119)*(12/$C$63)&lt;=$C$9,0,1)),0)+IF(FD$63=$C$17,0,IF(FC$63=$C$17,$B119*(FC$60),0))</f>
        <v>0</v>
      </c>
      <c r="FD119" s="50">
        <f>IF(FD$63&lt;=$C$17,($C$34*FD$59*$B119/$C$63)*(IF(COUNTA($D119:FC119)*(12/$C$63)&lt;=$C$9,0,1)),0)+IF(FE$63=$C$17,0,IF(FD$63=$C$17,$B119*(FD$60),0))</f>
        <v>0</v>
      </c>
      <c r="FE119" s="50">
        <f>IF(FE$63&lt;=$C$17,($C$34*FE$59*$B119/$C$63)*(IF(COUNTA($D119:FD119)*(12/$C$63)&lt;=$C$9,0,1)),0)+IF(FF$63=$C$17,0,IF(FE$63=$C$17,$B119*(FE$60),0))</f>
        <v>0</v>
      </c>
      <c r="FF119" s="50">
        <f>IF(FF$63&lt;=$C$17,($C$34*FF$59*$B119/$C$63)*(IF(COUNTA($D119:FE119)*(12/$C$63)&lt;=$C$9,0,1)),0)+IF(FG$63=$C$17,0,IF(FF$63=$C$17,$B119*(FF$60),0))</f>
        <v>0</v>
      </c>
      <c r="FG119" s="50">
        <f>IF(FG$63&lt;=$C$17,($C$34*FG$59*$B119/$C$63)*(IF(COUNTA($D119:FF119)*(12/$C$63)&lt;=$C$9,0,1)),0)+IF(FH$63=$C$17,0,IF(FG$63=$C$17,$B119*(FG$60),0))</f>
        <v>0</v>
      </c>
      <c r="FH119" s="50">
        <f>IF(FH$63&lt;=$C$17,($C$34*FH$59*$B119/$C$63)*(IF(COUNTA($D119:FG119)*(12/$C$63)&lt;=$C$9,0,1)),0)+IF(FI$63=$C$17,0,IF(FH$63=$C$17,$B119*(FH$60),0))</f>
        <v>0</v>
      </c>
      <c r="FI119" s="50">
        <f>IF(FI$63&lt;=$C$17,($C$34*FI$59*$B119/$C$63)*(IF(COUNTA($D119:FH119)*(12/$C$63)&lt;=$C$9,0,1)),0)+IF(FJ$63=$C$17,0,IF(FI$63=$C$17,$B119*(FI$60),0))</f>
        <v>0</v>
      </c>
      <c r="FJ119" s="50">
        <f>IF(FJ$63&lt;=$C$17,($C$34*FJ$59*$B119/$C$63)*(IF(COUNTA($D119:FI119)*(12/$C$63)&lt;=$C$9,0,1)),0)+IF(FK$63=$C$17,0,IF(FJ$63=$C$17,$B119*(FJ$60),0))</f>
        <v>0</v>
      </c>
      <c r="FK119" s="50">
        <f>IF(FK$63&lt;=$C$17,($C$34*FK$59*$B119/$C$63)*(IF(COUNTA($D119:FJ119)*(12/$C$63)&lt;=$C$9,0,1)),0)+IF(FL$63=$C$17,0,IF(FK$63=$C$17,$B119*(FK$60),0))</f>
        <v>0</v>
      </c>
      <c r="FL119" s="50">
        <f>IF(FL$63&lt;=$C$17,($C$34*FL$59*$B119/$C$63)*(IF(COUNTA($D119:FK119)*(12/$C$63)&lt;=$C$9,0,1)),0)+IF(FM$63=$C$17,0,IF(FL$63=$C$17,$B119*(FL$60),0))</f>
        <v>0</v>
      </c>
      <c r="FM119" s="50">
        <f>IF(FM$63&lt;=$C$17,($C$34*FM$59*$B119/$C$63)*(IF(COUNTA($D119:FL119)*(12/$C$63)&lt;=$C$9,0,1)),0)+IF(FN$63=$C$17,0,IF(FM$63=$C$17,$B119*(FM$60),0))</f>
        <v>0</v>
      </c>
      <c r="FN119" s="50">
        <f>IF(FN$63&lt;=$C$17,($C$34*FN$59*$B119/$C$63)*(IF(COUNTA($D119:FM119)*(12/$C$63)&lt;=$C$9,0,1)),0)+IF(FO$63=$C$17,0,IF(FN$63=$C$17,$B119*(FN$60),0))</f>
        <v>0</v>
      </c>
      <c r="FO119" s="50">
        <f>IF(FO$63&lt;=$C$17,($C$34*FO$59*$B119/$C$63)*(IF(COUNTA($D119:FN119)*(12/$C$63)&lt;=$C$9,0,1)),0)+IF(FP$63=$C$17,0,IF(FO$63=$C$17,$B119*(FO$60),0))</f>
        <v>0</v>
      </c>
      <c r="FP119" s="50">
        <f>IF(FP$63&lt;=$C$17,($C$34*FP$59*$B119/$C$63)*(IF(COUNTA($D119:FO119)*(12/$C$63)&lt;=$C$9,0,1)),0)+IF(FQ$63=$C$17,0,IF(FP$63=$C$17,$B119*(FP$60),0))</f>
        <v>0</v>
      </c>
      <c r="FQ119" s="50">
        <f>IF(FQ$63&lt;=$C$17,($C$34*FQ$59*$B119/$C$63)*(IF(COUNTA($D119:FP119)*(12/$C$63)&lt;=$C$9,0,1)),0)+IF(FR$63=$C$17,0,IF(FQ$63=$C$17,$B119*(FQ$60),0))</f>
        <v>0</v>
      </c>
      <c r="FR119" s="50">
        <f>IF(FR$63&lt;=$C$17,($C$34*FR$59*$B119/$C$63)*(IF(COUNTA($D119:FQ119)*(12/$C$63)&lt;=$C$9,0,1)),0)+IF(FS$63=$C$17,0,IF(FR$63=$C$17,$B119*(FR$60),0))</f>
        <v>0</v>
      </c>
      <c r="FS119" s="50">
        <f>IF(FS$63&lt;=$C$17,($C$34*FS$59*$B119/$C$63)*(IF(COUNTA($D119:FR119)*(12/$C$63)&lt;=$C$9,0,1)),0)+IF(FT$63=$C$17,0,IF(FS$63=$C$17,$B119*(FS$60),0))</f>
        <v>0</v>
      </c>
      <c r="FT119" s="50">
        <f>IF(FT$63&lt;=$C$17,($C$34*FT$59*$B119/$C$63)*(IF(COUNTA($D119:FS119)*(12/$C$63)&lt;=$C$9,0,1)),0)+IF(FU$63=$C$17,0,IF(FT$63=$C$17,$B119*(FT$60),0))</f>
        <v>0</v>
      </c>
      <c r="FU119" s="50">
        <f>IF(FU$63&lt;=$C$17,($C$34*FU$59*$B119/$C$63)*(IF(COUNTA($D119:FT119)*(12/$C$63)&lt;=$C$9,0,1)),0)+IF(FV$63=$C$17,0,IF(FU$63=$C$17,$B119*(FU$60),0))</f>
        <v>0</v>
      </c>
      <c r="FV119" s="50">
        <f>IF(FV$63&lt;=$C$17,($C$34*FV$59*$B119/$C$63)*(IF(COUNTA($D119:FU119)*(12/$C$63)&lt;=$C$9,0,1)),0)+IF(FW$63=$C$17,0,IF(FV$63=$C$17,$B119*(FV$60),0))</f>
        <v>0</v>
      </c>
      <c r="FW119" s="50">
        <f>IF(FW$63&lt;=$C$17,($C$34*FW$59*$B119/$C$63)*(IF(COUNTA($D119:FV119)*(12/$C$63)&lt;=$C$9,0,1)),0)+IF(FX$63=$C$17,0,IF(FW$63=$C$17,$B119*(FW$60),0))</f>
        <v>0</v>
      </c>
      <c r="FX119" s="50">
        <f>IF(FX$63&lt;=$C$17,($C$34*FX$59*$B119/$C$63)*(IF(COUNTA($D119:FW119)*(12/$C$63)&lt;=$C$9,0,1)),0)+IF(FY$63=$C$17,0,IF(FX$63=$C$17,$B119*(FX$60),0))</f>
        <v>0</v>
      </c>
      <c r="FY119" s="50">
        <f>IF(FY$63&lt;=$C$17,($C$34*FY$59*$B119/$C$63)*(IF(COUNTA($D119:FX119)*(12/$C$63)&lt;=$C$9,0,1)),0)+IF(FZ$63=$C$17,0,IF(FY$63=$C$17,$B119*(FY$60),0))</f>
        <v>0</v>
      </c>
      <c r="FZ119" s="50">
        <f>IF(FZ$63&lt;=$C$17,($C$34*FZ$59*$B119/$C$63)*(IF(COUNTA($D119:FY119)*(12/$C$63)&lt;=$C$9,0,1)),0)+IF(GA$63=$C$17,0,IF(FZ$63=$C$17,$B119*(FZ$60),0))</f>
        <v>0</v>
      </c>
      <c r="GA119" s="50">
        <f>IF(GA$63&lt;=$C$17,($C$34*GA$59*$B119/$C$63)*(IF(COUNTA($D119:FZ119)*(12/$C$63)&lt;=$C$9,0,1)),0)+IF(GB$63=$C$17,0,IF(GA$63=$C$17,$B119*(GA$60),0))</f>
        <v>0</v>
      </c>
      <c r="GB119" s="50">
        <f>IF(GB$63&lt;=$C$17,($C$34*GB$59*$B119/$C$63)*(IF(COUNTA($D119:GA119)*(12/$C$63)&lt;=$C$9,0,1)),0)+IF(GC$63=$C$17,0,IF(GB$63=$C$17,$B119*(GB$60),0))</f>
        <v>0</v>
      </c>
      <c r="GC119" s="50">
        <f>IF(GC$63&lt;=$C$17,($C$34*GC$59*$B119/$C$63)*(IF(COUNTA($D119:GB119)*(12/$C$63)&lt;=$C$9,0,1)),0)+IF(GD$63=$C$17,0,IF(GC$63=$C$17,$B119*(GC$60),0))</f>
        <v>0</v>
      </c>
      <c r="GD119" s="50">
        <f>IF(GD$63&lt;=$C$17,($C$34*GD$59*$B119/$C$63)*(IF(COUNTA($D119:GC119)*(12/$C$63)&lt;=$C$9,0,1)),0)+IF(GE$63=$C$17,0,IF(GD$63=$C$17,$B119*(GD$60),0))</f>
        <v>0</v>
      </c>
      <c r="GE119" s="50">
        <f>IF(GE$63&lt;=$C$17,($C$34*GE$59*$B119/$C$63)*(IF(COUNTA($D119:GD119)*(12/$C$63)&lt;=$C$9,0,1)),0)+IF(GF$63=$C$17,0,IF(GE$63=$C$17,$B119*(GE$60),0))</f>
        <v>0</v>
      </c>
      <c r="GF119" s="50">
        <f>IF(GF$63&lt;=$C$17,($C$34*GF$59*$B119/$C$63)*(IF(COUNTA($D119:GE119)*(12/$C$63)&lt;=$C$9,0,1)),0)+IF(GG$63=$C$17,0,IF(GF$63=$C$17,$B119*(GF$60),0))</f>
        <v>0</v>
      </c>
      <c r="GG119" s="50">
        <f>IF(GG$63&lt;=$C$17,($C$34*GG$59*$B119/$C$63)*(IF(COUNTA($D119:GF119)*(12/$C$63)&lt;=$C$9,0,1)),0)+IF(GH$63=$C$17,0,IF(GG$63=$C$17,$B119*(GG$60),0))</f>
        <v>0</v>
      </c>
      <c r="GH119" s="50">
        <f>IF(GH$63&lt;=$C$17,($C$34*GH$59*$B119/$C$63)*(IF(COUNTA($D119:GG119)*(12/$C$63)&lt;=$C$9,0,1)),0)+IF(GI$63=$C$17,0,IF(GH$63=$C$17,$B119*(GH$60),0))</f>
        <v>0</v>
      </c>
      <c r="GI119" s="50">
        <f>IF(GI$63&lt;=$C$17,($C$34*GI$59*$B119/$C$63)*(IF(COUNTA($D119:GH119)*(12/$C$63)&lt;=$C$9,0,1)),0)+IF(GJ$63=$C$17,0,IF(GI$63=$C$17,$B119*(GI$60),0))</f>
        <v>0</v>
      </c>
      <c r="GJ119" s="50">
        <f>IF(GJ$63&lt;=$C$17,($C$34*GJ$59*$B119/$C$63)*(IF(COUNTA($D119:GI119)*(12/$C$63)&lt;=$C$9,0,1)),0)+IF(GK$63=$C$17,0,IF(GJ$63=$C$17,$B119*(GJ$60),0))</f>
        <v>0</v>
      </c>
      <c r="GK119" s="50">
        <f>IF(GK$63&lt;=$C$17,($C$34*GK$59*$B119/$C$63)*(IF(COUNTA($D119:GJ119)*(12/$C$63)&lt;=$C$9,0,1)),0)+IF(GL$63=$C$17,0,IF(GK$63=$C$17,$B119*(GK$60),0))</f>
        <v>0</v>
      </c>
      <c r="GL119" s="50">
        <f>IF(GL$63&lt;=$C$17,($C$34*GL$59*$B119/$C$63)*(IF(COUNTA($D119:GK119)*(12/$C$63)&lt;=$C$9,0,1)),0)+IF(GM$63=$C$17,0,IF(GL$63=$C$17,$B119*(GL$60),0))</f>
        <v>0</v>
      </c>
      <c r="GM119" s="50">
        <f>IF(GM$63&lt;=$C$17,($C$34*GM$59*$B119/$C$63)*(IF(COUNTA($D119:GL119)*(12/$C$63)&lt;=$C$9,0,1)),0)+IF(GN$63=$C$17,0,IF(GM$63=$C$17,$B119*(GM$60),0))</f>
        <v>0</v>
      </c>
      <c r="GN119" s="50">
        <f>IF(GN$63&lt;=$C$17,($C$34*GN$59*$B119/$C$63)*(IF(COUNTA($D119:GM119)*(12/$C$63)&lt;=$C$9,0,1)),0)+IF(GO$63=$C$17,0,IF(GN$63=$C$17,$B119*(GN$60),0))</f>
        <v>0</v>
      </c>
      <c r="GO119" s="50">
        <f>IF(GO$63&lt;=$C$17,($C$34*GO$59*$B119/$C$63)*(IF(COUNTA($D119:GN119)*(12/$C$63)&lt;=$C$9,0,1)),0)+IF(GP$63=$C$17,0,IF(GO$63=$C$17,$B119*(GO$60),0))</f>
        <v>0</v>
      </c>
      <c r="GP119" s="50">
        <f>IF(GP$63&lt;=$C$17,($C$34*GP$59*$B119/$C$63)*(IF(COUNTA($D119:GO119)*(12/$C$63)&lt;=$C$9,0,1)),0)+IF(GQ$63=$C$17,0,IF(GP$63=$C$17,$B119*(GP$60),0))</f>
        <v>0</v>
      </c>
      <c r="GQ119" s="50">
        <f>IF(GQ$63&lt;=$C$17,($C$34*GQ$59*$B119/$C$63)*(IF(COUNTA($D119:GP119)*(12/$C$63)&lt;=$C$9,0,1)),0)+IF(GR$63=$C$17,0,IF(GQ$63=$C$17,$B119*(GQ$60),0))</f>
        <v>0</v>
      </c>
      <c r="GR119" s="50">
        <f>IF(GR$63&lt;=$C$17,($C$34*GR$59*$B119/$C$63)*(IF(COUNTA($D119:GQ119)*(12/$C$63)&lt;=$C$9,0,1)),0)+IF(GS$63=$C$17,0,IF(GR$63=$C$17,$B119*(GR$60),0))</f>
        <v>0</v>
      </c>
      <c r="GS119" s="50">
        <f>IF(GS$63&lt;=$C$17,($C$34*GS$59*$B119/$C$63)*(IF(COUNTA($D119:GR119)*(12/$C$63)&lt;=$C$9,0,1)),0)+IF(GT$63=$C$17,0,IF(GS$63=$C$17,$B119*(GS$60),0))</f>
        <v>0</v>
      </c>
      <c r="GT119" s="50">
        <f>IF(GT$63&lt;=$C$17,($C$34*GT$59*$B119/$C$63)*(IF(COUNTA($D119:GS119)*(12/$C$63)&lt;=$C$9,0,1)),0)+IF(GU$63=$C$17,0,IF(GT$63=$C$17,$B119*(GT$60),0))</f>
        <v>0</v>
      </c>
      <c r="GU119" s="50">
        <f>IF(GU$63&lt;=$C$17,($C$34*GU$59*$B119/$C$63)*(IF(COUNTA($D119:GT119)*(12/$C$63)&lt;=$C$9,0,1)),0)+IF(GV$63=$C$17,0,IF(GU$63=$C$17,$B119*(GU$60),0))</f>
        <v>0</v>
      </c>
      <c r="GV119" s="50">
        <f>IF(GV$63&lt;=$C$17,($C$34*GV$59*$B119/$C$63)*(IF(COUNTA($D119:GU119)*(12/$C$63)&lt;=$C$9,0,1)),0)+IF(GW$63=$C$17,0,IF(GV$63=$C$17,$B119*(GV$60),0))</f>
        <v>0</v>
      </c>
      <c r="GW119" s="50">
        <f>IF(GW$63&lt;=$C$17,($C$34*GW$59*$B119/$C$63)*(IF(COUNTA($D119:GV119)*(12/$C$63)&lt;=$C$9,0,1)),0)+IF(GX$63=$C$17,0,IF(GW$63=$C$17,$B119*(GW$60),0))</f>
        <v>0</v>
      </c>
      <c r="GX119" s="50">
        <f>IF(GX$63&lt;=$C$17,($C$34*GX$59*$B119/$C$63)*(IF(COUNTA($D119:GW119)*(12/$C$63)&lt;=$C$9,0,1)),0)+IF(GY$63=$C$17,0,IF(GX$63=$C$17,$B119*(GX$60),0))</f>
        <v>0</v>
      </c>
      <c r="GY119" s="50">
        <f>IF(GY$63&lt;=$C$17,($C$34*GY$59*$B119/$C$63)*(IF(COUNTA($D119:GX119)*(12/$C$63)&lt;=$C$9,0,1)),0)+IF(GZ$63=$C$17,0,IF(GY$63=$C$17,$B119*(GY$60),0))</f>
        <v>0</v>
      </c>
      <c r="GZ119" s="50">
        <f>IF(GZ$63&lt;=$C$17,($C$34*GZ$59*$B119/$C$63)*(IF(COUNTA($D119:GY119)*(12/$C$63)&lt;=$C$9,0,1)),0)+IF(HA$63=$C$17,0,IF(GZ$63=$C$17,$B119*(GZ$60),0))</f>
        <v>0</v>
      </c>
      <c r="HA119" s="50">
        <f>IF(HA$63&lt;=$C$17,($C$34*HA$59*$B119/$C$63)*(IF(COUNTA($D119:GZ119)*(12/$C$63)&lt;=$C$9,0,1)),0)+IF(HB$63=$C$17,0,IF(HA$63=$C$17,$B119*(HA$60),0))</f>
        <v>0</v>
      </c>
      <c r="HB119" s="50">
        <f>IF(HB$63&lt;=$C$17,($C$34*HB$59*$B119/$C$63)*(IF(COUNTA($D119:HA119)*(12/$C$63)&lt;=$C$9,0,1)),0)+IF(HC$63=$C$17,0,IF(HB$63=$C$17,$B119*(HB$60),0))</f>
        <v>0</v>
      </c>
      <c r="HC119" s="50">
        <f>IF(HC$63&lt;=$C$17,($C$34*HC$59*$B119/$C$63)*(IF(COUNTA($D119:HB119)*(12/$C$63)&lt;=$C$9,0,1)),0)+IF(HD$63=$C$17,0,IF(HC$63=$C$17,$B119*(HC$60),0))</f>
        <v>0</v>
      </c>
      <c r="HD119" s="50">
        <f>IF(HD$63&lt;=$C$17,($C$34*HD$59*$B119/$C$63)*(IF(COUNTA($D119:HC119)*(12/$C$63)&lt;=$C$9,0,1)),0)+IF(HE$63=$C$17,0,IF(HD$63=$C$17,$B119*(HD$60),0))</f>
        <v>0</v>
      </c>
      <c r="HE119" s="50">
        <f>IF(HE$63&lt;=$C$17,($C$34*HE$59*$B119/$C$63)*(IF(COUNTA($D119:HD119)*(12/$C$63)&lt;=$C$9,0,1)),0)+IF(HF$63=$C$17,0,IF(HE$63=$C$17,$B119*(HE$60),0))</f>
        <v>0</v>
      </c>
      <c r="HF119" s="50">
        <f>IF(HF$63&lt;=$C$17,($C$34*HF$59*$B119/$C$63)*(IF(COUNTA($D119:HE119)*(12/$C$63)&lt;=$C$9,0,1)),0)+IF(HG$63=$C$17,0,IF(HF$63=$C$17,$B119*(HF$60),0))</f>
        <v>0</v>
      </c>
      <c r="HG119" s="50">
        <f>IF(HG$63&lt;=$C$17,($C$34*HG$59*$B119/$C$63)*(IF(COUNTA($D119:HF119)*(12/$C$63)&lt;=$C$9,0,1)),0)+IF(HH$63=$C$17,0,IF(HG$63=$C$17,$B119*(HG$60),0))</f>
        <v>0</v>
      </c>
      <c r="HH119" s="50">
        <f>IF(HH$63&lt;=$C$17,($C$34*HH$59*$B119/$C$63)*(IF(COUNTA($D119:HG119)*(12/$C$63)&lt;=$C$9,0,1)),0)+IF(HI$63=$C$17,0,IF(HH$63=$C$17,$B119*(HH$60),0))</f>
        <v>0</v>
      </c>
      <c r="HI119" s="50">
        <f>IF(HI$63&lt;=$C$17,($C$34*HI$59*$B119/$C$63)*(IF(COUNTA($D119:HH119)*(12/$C$63)&lt;=$C$9,0,1)),0)+IF(HJ$63=$C$17,0,IF(HI$63=$C$17,$B119*(HI$60),0))</f>
        <v>0</v>
      </c>
      <c r="HJ119" s="50">
        <f>IF(HJ$63&lt;=$C$17,($C$34*HJ$59*$B119/$C$63)*(IF(COUNTA($D119:HI119)*(12/$C$63)&lt;=$C$9,0,1)),0)+IF(HK$63=$C$17,0,IF(HJ$63=$C$17,$B119*(HJ$60),0))</f>
        <v>0</v>
      </c>
      <c r="HK119" s="50">
        <f>IF(HK$63&lt;=$C$17,($C$34*HK$59*$B119/$C$63)*(IF(COUNTA($D119:HJ119)*(12/$C$63)&lt;=$C$9,0,1)),0)+IF(HL$63=$C$17,0,IF(HK$63=$C$17,$B119*(HK$60),0))</f>
        <v>0</v>
      </c>
      <c r="HL119" s="50">
        <f>IF(HL$63&lt;=$C$17,($C$34*HL$59*$B119/$C$63)*(IF(COUNTA($D119:HK119)*(12/$C$63)&lt;=$C$9,0,1)),0)+IF(HM$63=$C$17,0,IF(HL$63=$C$17,$B119*(HL$60),0))</f>
        <v>0</v>
      </c>
      <c r="HM119" s="50">
        <f>IF(HM$63&lt;=$C$17,($C$34*HM$59*$B119/$C$63)*(IF(COUNTA($D119:HL119)*(12/$C$63)&lt;=$C$9,0,1)),0)+IF(HN$63=$C$17,0,IF(HM$63=$C$17,$B119*(HM$60),0))</f>
        <v>0</v>
      </c>
      <c r="HN119" s="50">
        <f>IF(HN$63&lt;=$C$17,($C$34*HN$59*$B119/$C$63)*(IF(COUNTA($D119:HM119)*(12/$C$63)&lt;=$C$9,0,1)),0)+IF(HO$63=$C$17,0,IF(HN$63=$C$17,$B119*(HN$60),0))</f>
        <v>0</v>
      </c>
      <c r="HO119" s="50">
        <f>IF(HO$63&lt;=$C$17,($C$34*HO$59*$B119/$C$63)*(IF(COUNTA($D119:HN119)*(12/$C$63)&lt;=$C$9,0,1)),0)+IF(HP$63=$C$17,0,IF(HO$63=$C$17,$B119*(HO$60),0))</f>
        <v>0</v>
      </c>
      <c r="HP119" s="50">
        <f>IF(HP$63&lt;=$C$17,($C$34*HP$59*$B119/$C$63)*(IF(COUNTA($D119:HO119)*(12/$C$63)&lt;=$C$9,0,1)),0)+IF(HQ$63=$C$17,0,IF(HP$63=$C$17,$B119*(HP$60),0))</f>
        <v>0</v>
      </c>
      <c r="HQ119" s="50">
        <f>IF(HQ$63&lt;=$C$17,($C$34*HQ$59*$B119/$C$63)*(IF(COUNTA($D119:HP119)*(12/$C$63)&lt;=$C$9,0,1)),0)+IF(HR$63=$C$17,0,IF(HQ$63=$C$17,$B119*(HQ$60),0))</f>
        <v>0</v>
      </c>
      <c r="HR119" s="50">
        <f>IF(HR$63&lt;=$C$17,($C$34*HR$59*$B119/$C$63)*(IF(COUNTA($D119:HQ119)*(12/$C$63)&lt;=$C$9,0,1)),0)+IF(HS$63=$C$17,0,IF(HR$63=$C$17,$B119*(HR$60),0))</f>
        <v>0</v>
      </c>
      <c r="HS119" s="50">
        <f>IF(HS$63&lt;=$C$17,($C$34*HS$59*$B119/$C$63)*(IF(COUNTA($D119:HR119)*(12/$C$63)&lt;=$C$9,0,1)),0)+IF(HT$63=$C$17,0,IF(HS$63=$C$17,$B119*(HS$60),0))</f>
        <v>0</v>
      </c>
      <c r="HT119" s="50">
        <f>IF(HT$63&lt;=$C$17,($C$34*HT$59*$B119/$C$63)*(IF(COUNTA($D119:HS119)*(12/$C$63)&lt;=$C$9,0,1)),0)+IF(HU$63=$C$17,0,IF(HT$63=$C$17,$B119*(HT$60),0))</f>
        <v>0</v>
      </c>
      <c r="HU119" s="50">
        <f>IF(HU$63&lt;=$C$17,($C$34*HU$59*$B119/$C$63)*(IF(COUNTA($D119:HT119)*(12/$C$63)&lt;=$C$9,0,1)),0)+IF(HV$63=$C$17,0,IF(HU$63=$C$17,$B119*(HU$60),0))</f>
        <v>0</v>
      </c>
      <c r="HV119" s="50">
        <f>IF(HV$63&lt;=$C$17,($C$34*HV$59*$B119/$C$63)*(IF(COUNTA($D119:HU119)*(12/$C$63)&lt;=$C$9,0,1)),0)+IF(HW$63=$C$17,0,IF(HV$63=$C$17,$B119*(HV$60),0))</f>
        <v>0</v>
      </c>
      <c r="HW119" s="50">
        <f>IF(HW$63&lt;=$C$17,($C$34*HW$59*$B119/$C$63)*(IF(COUNTA($D119:HV119)*(12/$C$63)&lt;=$C$9,0,1)),0)+IF(HX$63=$C$17,0,IF(HW$63=$C$17,$B119*(HW$60),0))</f>
        <v>0</v>
      </c>
      <c r="HX119" s="50">
        <f>IF(HX$63&lt;=$C$17,($C$34*HX$59*$B119/$C$63)*(IF(COUNTA($D119:HW119)*(12/$C$63)&lt;=$C$9,0,1)),0)+IF(HY$63=$C$17,0,IF(HX$63=$C$17,$B119*(HX$60),0))</f>
        <v>0</v>
      </c>
      <c r="HY119" s="50">
        <f>IF(HY$63&lt;=$C$17,($C$34*HY$59*$B119/$C$63)*(IF(COUNTA($D119:HX119)*(12/$C$63)&lt;=$C$9,0,1)),0)+IF(HZ$63=$C$17,0,IF(HY$63=$C$17,$B119*(HY$60),0))</f>
        <v>0</v>
      </c>
      <c r="HZ119" s="50">
        <f>IF(HZ$63&lt;=$C$17,($C$34*HZ$59*$B119/$C$63)*(IF(COUNTA($D119:HY119)*(12/$C$63)&lt;=$C$9,0,1)),0)+IF(IA$63=$C$17,0,IF(HZ$63=$C$17,$B119*(HZ$60),0))</f>
        <v>0</v>
      </c>
      <c r="IA119" s="50">
        <f>IF(IA$63&lt;=$C$17,($C$34*IA$59*$B119/$C$63)*(IF(COUNTA($D119:HZ119)*(12/$C$63)&lt;=$C$9,0,1)),0)+IF(IB$63=$C$17,0,IF(IA$63=$C$17,$B119*(IA$60),0))</f>
        <v>0</v>
      </c>
      <c r="IB119" s="50">
        <f>IF(IB$63&lt;=$C$17,($C$34*IB$59*$B119/$C$63)*(IF(COUNTA($D119:IA119)*(12/$C$63)&lt;=$C$9,0,1)),0)+IF(IC$63=$C$17,0,IF(IB$63=$C$17,$B119*(IB$60),0))</f>
        <v>0</v>
      </c>
      <c r="IC119" s="50">
        <f>IF(IC$63&lt;=$C$17,($C$34*IC$59*$B119/$C$63)*(IF(COUNTA($D119:IB119)*(12/$C$63)&lt;=$C$9,0,1)),0)+IF(ID$63=$C$17,0,IF(IC$63=$C$17,$B119*(IC$60),0))</f>
        <v>0</v>
      </c>
      <c r="ID119" s="50">
        <f>IF(ID$63&lt;=$C$17,($C$34*ID$59*$B119/$C$63)*(IF(COUNTA($D119:IC119)*(12/$C$63)&lt;=$C$9,0,1)),0)+IF(IE$63=$C$17,0,IF(ID$63=$C$17,$B119*(ID$60),0))</f>
        <v>0</v>
      </c>
      <c r="IE119" s="50">
        <f>IF(IE$63&lt;=$C$17,($C$34*IE$59*$B119/$C$63)*(IF(COUNTA($D119:ID119)*(12/$C$63)&lt;=$C$9,0,1)),0)+IF(IF$63=$C$17,0,IF(IE$63=$C$17,$B119*(IE$60),0))</f>
        <v>0</v>
      </c>
      <c r="IF119" s="50">
        <f>IF(IF$63&lt;=$C$17,($C$34*IF$59*$B119/$C$63)*(IF(COUNTA($D119:IE119)*(12/$C$63)&lt;=$C$9,0,1)),0)+IF(IG$63=$C$17,0,IF(IF$63=$C$17,$B119*(IF$60),0))</f>
        <v>0</v>
      </c>
      <c r="IG119" s="50">
        <f>IF(IG$63&lt;=$C$17,($C$34*IG$59*$B119/$C$63)*(IF(COUNTA($D119:IF119)*(12/$C$63)&lt;=$C$9,0,1)),0)+IF(IH$63=$C$17,0,IF(IG$63=$C$17,$B119*(IG$60),0))</f>
        <v>0</v>
      </c>
      <c r="IH119" s="50">
        <f>IF(IH$63&lt;=$C$17,($C$34*IH$59*$B119/$C$63)*(IF(COUNTA($D119:IG119)*(12/$C$63)&lt;=$C$9,0,1)),0)+IF(II$63=$C$17,0,IF(IH$63=$C$17,$B119*(IH$60),0))</f>
        <v>0</v>
      </c>
      <c r="II119" s="50">
        <f>IF(II$63&lt;=$C$17,($C$34*II$59*$B119/$C$63)*(IF(COUNTA($D119:IH119)*(12/$C$63)&lt;=$C$9,0,1)),0)+IF(IJ$63=$C$17,0,IF(II$63=$C$17,$B119*(II$60),0))</f>
        <v>0</v>
      </c>
      <c r="IJ119" s="50">
        <f>IF(IJ$63&lt;=$C$17,($C$34*IJ$59*$B119/$C$63)*(IF(COUNTA($D119:II119)*(12/$C$63)&lt;=$C$9,0,1)),0)+IF(IK$63=$C$17,0,IF(IJ$63=$C$17,$B119*(IJ$60),0))</f>
        <v>0</v>
      </c>
      <c r="IK119" s="50">
        <f>IF(IK$63&lt;=$C$17,($C$34*IK$59*$B119/$C$63)*(IF(COUNTA($D119:IJ119)*(12/$C$63)&lt;=$C$9,0,1)),0)+IF(IL$63=$C$17,0,IF(IK$63=$C$17,$B119*(IK$60),0))</f>
        <v>0</v>
      </c>
      <c r="IL119" s="50">
        <f>IF(IL$63&lt;=$C$17,($C$34*IL$59*$B119/$C$63)*(IF(COUNTA($D119:IK119)*(12/$C$63)&lt;=$C$9,0,1)),0)+IF(IM$63=$C$17,0,IF(IL$63=$C$17,$B119*(IL$60),0))</f>
        <v>0</v>
      </c>
      <c r="IM119" s="50">
        <f>IF(IM$63&lt;=$C$17,($C$34*IM$59*$B119/$C$63)*(IF(COUNTA($D119:IL119)*(12/$C$63)&lt;=$C$9,0,1)),0)+IF(IN$63=$C$17,0,IF(IM$63=$C$17,$B119*(IM$60),0))</f>
        <v>0</v>
      </c>
      <c r="IN119" s="50">
        <f>IF(IN$63&lt;=$C$17,($C$34*IN$59*$B119/$C$63)*(IF(COUNTA($D119:IM119)*(12/$C$63)&lt;=$C$9,0,1)),0)+IF(IO$63=$C$17,0,IF(IN$63=$C$17,$B119*(IN$60),0))</f>
        <v>0</v>
      </c>
      <c r="IO119" s="50">
        <f>IF(IO$63&lt;=$C$17,($C$34*IO$59*$B119/$C$63)*(IF(COUNTA($D119:IN119)*(12/$C$63)&lt;=$C$9,0,1)),0)+IF(IP$63=$C$17,0,IF(IO$63=$C$17,$B119*(IO$60),0))</f>
        <v>0</v>
      </c>
      <c r="IP119" s="50">
        <f>IF(IP$63&lt;=$C$17,($C$34*IP$59*$B119/$C$63)*(IF(COUNTA($D119:IO119)*(12/$C$63)&lt;=$C$9,0,1)),0)+IF(IQ$63=$C$17,0,IF(IP$63=$C$17,$B119*(IP$60),0))</f>
        <v>0</v>
      </c>
      <c r="IQ119" s="50">
        <f>IF(IQ$63&lt;=$C$17,($C$34*IQ$59*$B119/$C$63)*(IF(COUNTA($D119:IP119)*(12/$C$63)&lt;=$C$9,0,1)),0)+IF(IR$63=$C$17,0,IF(IQ$63=$C$17,$B119*(IQ$60),0))</f>
        <v>0</v>
      </c>
      <c r="IR119" s="50">
        <f>IF(IR$63&lt;=$C$17,($C$34*IR$59*$B119/$C$63)*(IF(COUNTA($D119:IQ119)*(12/$C$63)&lt;=$C$9,0,1)),0)+IF(IS$63=$C$17,0,IF(IR$63=$C$17,$B119*(IR$60),0))</f>
        <v>0</v>
      </c>
      <c r="IS119" s="50">
        <f>IF(IS$63&lt;=$C$17,($C$34*IS$59*$B119/$C$63)*(IF(COUNTA($D119:IR119)*(12/$C$63)&lt;=$C$9,0,1)),0)+IF(IT$63=$C$17,0,IF(IS$63=$C$17,$B119*(IS$60),0))</f>
        <v>0</v>
      </c>
      <c r="IT119" s="50">
        <f>IF(IT$63&lt;=$C$17,($C$34*IT$59*$B119/$C$63)*(IF(COUNTA($D119:IS119)*(12/$C$63)&lt;=$C$9,0,1)),0)+IF(IU$63=$C$17,0,IF(IT$63=$C$17,$B119*(IT$60),0))</f>
        <v>0</v>
      </c>
      <c r="IU119" s="50">
        <f>IF(IU$63&lt;=$C$17,($C$34*IU$59*$B119/$C$63)*(IF(COUNTA($D119:IT119)*(12/$C$63)&lt;=$C$9,0,1)),0)+IF(IV$63=$C$17,0,IF(IU$63=$C$17,$B119*(IU$60),0))</f>
        <v>0</v>
      </c>
      <c r="IV119" s="50">
        <f>IF(IV$63&lt;=$C$17,($C$34*IV$59*$B119/$C$63)*(IF(COUNTA($D119:IU119)*(12/$C$63)&lt;=$C$9,0,1)),0)+IF(IW$63=$C$17,0,IF(IV$63=$C$17,$B119*(IV$60),0))</f>
        <v>0</v>
      </c>
      <c r="IW119" s="50">
        <f>IF(IW$63&lt;=$C$17,($C$34*IW$59*$B119/$C$63)*(IF(COUNTA($D119:IV119)*(12/$C$63)&lt;=$C$9,0,1)),0)+IF(IX$63=$C$17,0,IF(IW$63=$C$17,$B119*(IW$60),0))</f>
        <v>0</v>
      </c>
      <c r="IX119" s="50"/>
      <c r="IY119" s="50"/>
      <c r="IZ119" s="50"/>
      <c r="JA119" s="50"/>
      <c r="JB119" s="50"/>
      <c r="JC119" s="50"/>
      <c r="JD119" s="50"/>
      <c r="JE119" s="50"/>
      <c r="JF119" s="50"/>
      <c r="JG119" s="50"/>
      <c r="JH119" s="50"/>
      <c r="JI119" s="50"/>
      <c r="JJ119" s="50"/>
      <c r="JK119" s="50"/>
      <c r="JL119" s="50"/>
      <c r="JM119" s="50"/>
      <c r="JN119" s="50"/>
      <c r="JO119" s="50"/>
      <c r="JP119" s="50"/>
      <c r="JQ119" s="50"/>
      <c r="JR119" s="50"/>
      <c r="JS119" s="50"/>
      <c r="JT119" s="50"/>
      <c r="JU119" s="50"/>
      <c r="JV119" s="50"/>
      <c r="JW119" s="50"/>
      <c r="JX119" s="50"/>
      <c r="JY119" s="50"/>
      <c r="JZ119" s="50"/>
      <c r="KA119" s="50"/>
      <c r="KB119" s="50"/>
      <c r="KC119" s="50"/>
    </row>
    <row r="120" spans="1:289" outlineLevel="1" x14ac:dyDescent="0.25">
      <c r="A120" s="2" t="s">
        <v>55</v>
      </c>
      <c r="B120" s="79">
        <f ca="1">+OFFSET($D$52,0,COUNTA($B$66:B119),,)</f>
        <v>3</v>
      </c>
      <c r="C120" s="88">
        <f t="shared" ca="1" si="69"/>
        <v>99.423417977343433</v>
      </c>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50">
        <f ca="1">IF(BG$63&gt;$C$17,0,-BF$53*(12/$C$63))</f>
        <v>-624.36240599999996</v>
      </c>
      <c r="BG120" s="50">
        <f ca="1">IF(BG$63&lt;=$C$17,($C$34*BG$59*$B120/$C$63)*(IF(COUNTA($D120:BF120)*(12/$C$63)&lt;=$C$9,0,1)),0)+IF(BH$63=$C$17,0,IF(BG$63=$C$17,$B120*(BG$60),0))</f>
        <v>0</v>
      </c>
      <c r="BH120" s="50">
        <f ca="1">IF(BH$63&lt;=$C$17,($C$34*BH$59*$B120/$C$63)*(IF(COUNTA($D120:BG120)*(12/$C$63)&lt;=$C$9,0,1)),0)+IF(BI$63=$C$17,0,IF(BH$63=$C$17,$B120*(BH$60),0))</f>
        <v>0</v>
      </c>
      <c r="BI120" s="50">
        <f ca="1">IF(BI$63&lt;=$C$17,($C$34*BI$59*$B120/$C$63)*(IF(COUNTA($D120:BH120)*(12/$C$63)&lt;=$C$9,0,1)),0)+IF(BJ$63=$C$17,0,IF(BI$63=$C$17,$B120*(BI$60),0))</f>
        <v>0</v>
      </c>
      <c r="BJ120" s="50">
        <f ca="1">IF(BJ$63&lt;=$C$17,($C$34*BJ$59*$B120/$C$63)*(IF(COUNTA($D120:BI120)*(12/$C$63)&lt;=$C$9,0,1)),0)+IF(BK$63=$C$17,0,IF(BJ$63=$C$17,$B120*(BJ$60),0))</f>
        <v>0</v>
      </c>
      <c r="BK120" s="50">
        <f ca="1">IF(BK$63&lt;=$C$17,($C$34*BK$59*$B120/$C$63)*(IF(COUNTA($D120:BJ120)*(12/$C$63)&lt;=$C$9,0,1)),0)+IF(BL$63=$C$17,0,IF(BK$63=$C$17,$B120*(BK$60),0))</f>
        <v>2.36</v>
      </c>
      <c r="BL120" s="50">
        <f ca="1">IF(BL$63&lt;=$C$17,($C$34*BL$59*$B120/$C$63)*(IF(COUNTA($D120:BK120)*(12/$C$63)&lt;=$C$9,0,1)),0)+IF(BM$63=$C$17,0,IF(BL$63=$C$17,$B120*(BL$60),0))</f>
        <v>2.36</v>
      </c>
      <c r="BM120" s="50">
        <f ca="1">IF(BM$63&lt;=$C$17,($C$34*BM$59*$B120/$C$63)*(IF(COUNTA($D120:BL120)*(12/$C$63)&lt;=$C$9,0,1)),0)+IF(BN$63=$C$17,0,IF(BM$63=$C$17,$B120*(BM$60),0))</f>
        <v>2.36</v>
      </c>
      <c r="BN120" s="50">
        <f ca="1">IF(BN$63&lt;=$C$17,($C$34*BN$59*$B120/$C$63)*(IF(COUNTA($D120:BM120)*(12/$C$63)&lt;=$C$9,0,1)),0)+IF(BO$63=$C$17,0,IF(BN$63=$C$17,$B120*(BN$60),0))</f>
        <v>2.36</v>
      </c>
      <c r="BO120" s="50">
        <f ca="1">IF(BO$63&lt;=$C$17,($C$34*BO$59*$B120/$C$63)*(IF(COUNTA($D120:BN120)*(12/$C$63)&lt;=$C$9,0,1)),0)+IF(BP$63=$C$17,0,IF(BO$63=$C$17,$B120*(BO$60),0))</f>
        <v>2.36</v>
      </c>
      <c r="BP120" s="50">
        <f ca="1">IF(BP$63&lt;=$C$17,($C$34*BP$59*$B120/$C$63)*(IF(COUNTA($D120:BO120)*(12/$C$63)&lt;=$C$9,0,1)),0)+IF(BQ$63=$C$17,0,IF(BP$63=$C$17,$B120*(BP$60),0))</f>
        <v>2.36</v>
      </c>
      <c r="BQ120" s="50">
        <f ca="1">IF(BQ$63&lt;=$C$17,($C$34*BQ$59*$B120/$C$63)*(IF(COUNTA($D120:BP120)*(12/$C$63)&lt;=$C$9,0,1)),0)+IF(BR$63=$C$17,0,IF(BQ$63=$C$17,$B120*(BQ$60),0))</f>
        <v>2.36</v>
      </c>
      <c r="BR120" s="50">
        <f ca="1">IF(BR$63&lt;=$C$17,($C$34*BR$59*$B120/$C$63)*(IF(COUNTA($D120:BQ120)*(12/$C$63)&lt;=$C$9,0,1)),0)+IF(BS$63=$C$17,0,IF(BR$63=$C$17,$B120*(BR$60),0))</f>
        <v>2.36</v>
      </c>
      <c r="BS120" s="50">
        <f ca="1">IF(BS$63&lt;=$C$17,($C$34*BS$59*$B120/$C$63)*(IF(COUNTA($D120:BR120)*(12/$C$63)&lt;=$C$9,0,1)),0)+IF(BT$63=$C$17,0,IF(BS$63=$C$17,$B120*(BS$60),0))</f>
        <v>2.36</v>
      </c>
      <c r="BT120" s="50">
        <f ca="1">IF(BT$63&lt;=$C$17,($C$34*BT$59*$B120/$C$63)*(IF(COUNTA($D120:BS120)*(12/$C$63)&lt;=$C$9,0,1)),0)+IF(BU$63=$C$17,0,IF(BT$63=$C$17,$B120*(BT$60),0))</f>
        <v>2.36</v>
      </c>
      <c r="BU120" s="50">
        <f ca="1">IF(BU$63&lt;=$C$17,($C$34*BU$59*$B120/$C$63)*(IF(COUNTA($D120:BT120)*(12/$C$63)&lt;=$C$9,0,1)),0)+IF(BV$63=$C$17,0,IF(BU$63=$C$17,$B120*(BU$60),0))</f>
        <v>2.36</v>
      </c>
      <c r="BV120" s="50">
        <f ca="1">IF(BV$63&lt;=$C$17,($C$34*BV$59*$B120/$C$63)*(IF(COUNTA($D120:BU120)*(12/$C$63)&lt;=$C$9,0,1)),0)+IF(BW$63=$C$17,0,IF(BV$63=$C$17,$B120*(BV$60),0))</f>
        <v>2.36</v>
      </c>
      <c r="BW120" s="50">
        <f ca="1">IF(BW$63&lt;=$C$17,($C$34*BW$59*$B120/$C$63)*(IF(COUNTA($D120:BV120)*(12/$C$63)&lt;=$C$9,0,1)),0)+IF(BX$63=$C$17,0,IF(BW$63=$C$17,$B120*(BW$60),0))</f>
        <v>2.36</v>
      </c>
      <c r="BX120" s="50">
        <f ca="1">IF(BX$63&lt;=$C$17,($C$34*BX$59*$B120/$C$63)*(IF(COUNTA($D120:BW120)*(12/$C$63)&lt;=$C$9,0,1)),0)+IF(BY$63=$C$17,0,IF(BX$63=$C$17,$B120*(BX$60),0))</f>
        <v>2.36</v>
      </c>
      <c r="BY120" s="50">
        <f ca="1">IF(BY$63&lt;=$C$17,($C$34*BY$59*$B120/$C$63)*(IF(COUNTA($D120:BX120)*(12/$C$63)&lt;=$C$9,0,1)),0)+IF(BZ$63=$C$17,0,IF(BY$63=$C$17,$B120*(BY$60),0))</f>
        <v>2.36</v>
      </c>
      <c r="BZ120" s="50">
        <f ca="1">IF(BZ$63&lt;=$C$17,($C$34*BZ$59*$B120/$C$63)*(IF(COUNTA($D120:BY120)*(12/$C$63)&lt;=$C$9,0,1)),0)+IF(CA$63=$C$17,0,IF(BZ$63=$C$17,$B120*(BZ$60),0))</f>
        <v>2.36</v>
      </c>
      <c r="CA120" s="50">
        <f ca="1">IF(CA$63&lt;=$C$17,($C$34*CA$59*$B120/$C$63)*(IF(COUNTA($D120:BZ120)*(12/$C$63)&lt;=$C$9,0,1)),0)+IF(CB$63=$C$17,0,IF(CA$63=$C$17,$B120*(CA$60),0))</f>
        <v>2.36</v>
      </c>
      <c r="CB120" s="50">
        <f ca="1">IF(CB$63&lt;=$C$17,($C$34*CB$59*$B120/$C$63)*(IF(COUNTA($D120:CA120)*(12/$C$63)&lt;=$C$9,0,1)),0)+IF(CC$63=$C$17,0,IF(CB$63=$C$17,$B120*(CB$60),0))</f>
        <v>2.36</v>
      </c>
      <c r="CC120" s="50">
        <f ca="1">IF(CC$63&lt;=$C$17,($C$34*CC$59*$B120/$C$63)*(IF(COUNTA($D120:CB120)*(12/$C$63)&lt;=$C$9,0,1)),0)+IF(CD$63=$C$17,0,IF(CC$63=$C$17,$B120*(CC$60),0))</f>
        <v>2.36</v>
      </c>
      <c r="CD120" s="50">
        <f ca="1">IF(CD$63&lt;=$C$17,($C$34*CD$59*$B120/$C$63)*(IF(COUNTA($D120:CC120)*(12/$C$63)&lt;=$C$9,0,1)),0)+IF(CE$63=$C$17,0,IF(CD$63=$C$17,$B120*(CD$60),0))</f>
        <v>2.36</v>
      </c>
      <c r="CE120" s="50">
        <f ca="1">IF(CE$63&lt;=$C$17,($C$34*CE$59*$B120/$C$63)*(IF(COUNTA($D120:CD120)*(12/$C$63)&lt;=$C$9,0,1)),0)+IF(CF$63=$C$17,0,IF(CE$63=$C$17,$B120*(CE$60),0))</f>
        <v>2.36</v>
      </c>
      <c r="CF120" s="50">
        <f ca="1">IF(CF$63&lt;=$C$17,($C$34*CF$59*$B120/$C$63)*(IF(COUNTA($D120:CE120)*(12/$C$63)&lt;=$C$9,0,1)),0)+IF(CG$63=$C$17,0,IF(CF$63=$C$17,$B120*(CF$60),0))</f>
        <v>2.36</v>
      </c>
      <c r="CG120" s="50">
        <f ca="1">IF(CG$63&lt;=$C$17,($C$34*CG$59*$B120/$C$63)*(IF(COUNTA($D120:CF120)*(12/$C$63)&lt;=$C$9,0,1)),0)+IF(CH$63=$C$17,0,IF(CG$63=$C$17,$B120*(CG$60),0))</f>
        <v>2.36</v>
      </c>
      <c r="CH120" s="50">
        <f ca="1">IF(CH$63&lt;=$C$17,($C$34*CH$59*$B120/$C$63)*(IF(COUNTA($D120:CG120)*(12/$C$63)&lt;=$C$9,0,1)),0)+IF(CI$63=$C$17,0,IF(CH$63=$C$17,$B120*(CH$60),0))</f>
        <v>2.36</v>
      </c>
      <c r="CI120" s="50">
        <f ca="1">IF(CI$63&lt;=$C$17,($C$34*CI$59*$B120/$C$63)*(IF(COUNTA($D120:CH120)*(12/$C$63)&lt;=$C$9,0,1)),0)+IF(CJ$63=$C$17,0,IF(CI$63=$C$17,$B120*(CI$60),0))</f>
        <v>2.36</v>
      </c>
      <c r="CJ120" s="50">
        <f ca="1">IF(CJ$63&lt;=$C$17,($C$34*CJ$59*$B120/$C$63)*(IF(COUNTA($D120:CI120)*(12/$C$63)&lt;=$C$9,0,1)),0)+IF(CK$63=$C$17,0,IF(CJ$63=$C$17,$B120*(CJ$60),0))</f>
        <v>2.36</v>
      </c>
      <c r="CK120" s="50">
        <f ca="1">IF(CK$63&lt;=$C$17,($C$34*CK$59*$B120/$C$63)*(IF(COUNTA($D120:CJ120)*(12/$C$63)&lt;=$C$9,0,1)),0)+IF(CL$63=$C$17,0,IF(CK$63=$C$17,$B120*(CK$60),0))</f>
        <v>2.36</v>
      </c>
      <c r="CL120" s="50">
        <f ca="1">IF(CL$63&lt;=$C$17,($C$34*CL$59*$B120/$C$63)*(IF(COUNTA($D120:CK120)*(12/$C$63)&lt;=$C$9,0,1)),0)+IF(CM$63=$C$17,0,IF(CL$63=$C$17,$B120*(CL$60),0))</f>
        <v>2.36</v>
      </c>
      <c r="CM120" s="50">
        <f ca="1">IF(CM$63&lt;=$C$17,($C$34*CM$59*$B120/$C$63)*(IF(COUNTA($D120:CL120)*(12/$C$63)&lt;=$C$9,0,1)),0)+IF(CN$63=$C$17,0,IF(CM$63=$C$17,$B120*(CM$60),0))</f>
        <v>2.36</v>
      </c>
      <c r="CN120" s="50">
        <f ca="1">IF(CN$63&lt;=$C$17,($C$34*CN$59*$B120/$C$63)*(IF(COUNTA($D120:CM120)*(12/$C$63)&lt;=$C$9,0,1)),0)+IF(CO$63=$C$17,0,IF(CN$63=$C$17,$B120*(CN$60),0))</f>
        <v>2.36</v>
      </c>
      <c r="CO120" s="50">
        <f ca="1">IF(CO$63&lt;=$C$17,($C$34*CO$59*$B120/$C$63)*(IF(COUNTA($D120:CN120)*(12/$C$63)&lt;=$C$9,0,1)),0)+IF(CP$63=$C$17,0,IF(CO$63=$C$17,$B120*(CO$60),0))</f>
        <v>2.36</v>
      </c>
      <c r="CP120" s="50">
        <f ca="1">IF(CP$63&lt;=$C$17,($C$34*CP$59*$B120/$C$63)*(IF(COUNTA($D120:CO120)*(12/$C$63)&lt;=$C$9,0,1)),0)+IF(CQ$63=$C$17,0,IF(CP$63=$C$17,$B120*(CP$60),0))</f>
        <v>2.36</v>
      </c>
      <c r="CQ120" s="50">
        <f ca="1">IF(CQ$63&lt;=$C$17,($C$34*CQ$59*$B120/$C$63)*(IF(COUNTA($D120:CP120)*(12/$C$63)&lt;=$C$9,0,1)),0)+IF(CR$63=$C$17,0,IF(CQ$63=$C$17,$B120*(CQ$60),0))</f>
        <v>2.36</v>
      </c>
      <c r="CR120" s="50">
        <f ca="1">IF(CR$63&lt;=$C$17,($C$34*CR$59*$B120/$C$63)*(IF(COUNTA($D120:CQ120)*(12/$C$63)&lt;=$C$9,0,1)),0)+IF(CS$63=$C$17,0,IF(CR$63=$C$17,$B120*(CR$60),0))</f>
        <v>2.36</v>
      </c>
      <c r="CS120" s="50">
        <f ca="1">IF(CS$63&lt;=$C$17,($C$34*CS$59*$B120/$C$63)*(IF(COUNTA($D120:CR120)*(12/$C$63)&lt;=$C$9,0,1)),0)+IF(CT$63=$C$17,0,IF(CS$63=$C$17,$B120*(CS$60),0))</f>
        <v>2.36</v>
      </c>
      <c r="CT120" s="50">
        <f ca="1">IF(CT$63&lt;=$C$17,($C$34*CT$59*$B120/$C$63)*(IF(COUNTA($D120:CS120)*(12/$C$63)&lt;=$C$9,0,1)),0)+IF(CU$63=$C$17,0,IF(CT$63=$C$17,$B120*(CT$60),0))</f>
        <v>2.36</v>
      </c>
      <c r="CU120" s="50">
        <f ca="1">IF(CU$63&lt;=$C$17,($C$34*CU$59*$B120/$C$63)*(IF(COUNTA($D120:CT120)*(12/$C$63)&lt;=$C$9,0,1)),0)+IF(CV$63=$C$17,0,IF(CU$63=$C$17,$B120*(CU$60),0))</f>
        <v>2.36</v>
      </c>
      <c r="CV120" s="50">
        <f ca="1">IF(CV$63&lt;=$C$17,($C$34*CV$59*$B120/$C$63)*(IF(COUNTA($D120:CU120)*(12/$C$63)&lt;=$C$9,0,1)),0)+IF(CW$63=$C$17,0,IF(CV$63=$C$17,$B120*(CV$60),0))</f>
        <v>2.36</v>
      </c>
      <c r="CW120" s="50">
        <f ca="1">IF(CW$63&lt;=$C$17,($C$34*CW$59*$B120/$C$63)*(IF(COUNTA($D120:CV120)*(12/$C$63)&lt;=$C$9,0,1)),0)+IF(CX$63=$C$17,0,IF(CW$63=$C$17,$B120*(CW$60),0))</f>
        <v>2.36</v>
      </c>
      <c r="CX120" s="50">
        <f ca="1">IF(CX$63&lt;=$C$17,($C$34*CX$59*$B120/$C$63)*(IF(COUNTA($D120:CW120)*(12/$C$63)&lt;=$C$9,0,1)),0)+IF(CY$63=$C$17,0,IF(CX$63=$C$17,$B120*(CX$60),0))</f>
        <v>2.36</v>
      </c>
      <c r="CY120" s="50">
        <f ca="1">IF(CY$63&lt;=$C$17,($C$34*CY$59*$B120/$C$63)*(IF(COUNTA($D120:CX120)*(12/$C$63)&lt;=$C$9,0,1)),0)+IF(CZ$63=$C$17,0,IF(CY$63=$C$17,$B120*(CY$60),0))</f>
        <v>2.36</v>
      </c>
      <c r="CZ120" s="50">
        <f ca="1">IF(CZ$63&lt;=$C$17,($C$34*CZ$59*$B120/$C$63)*(IF(COUNTA($D120:CY120)*(12/$C$63)&lt;=$C$9,0,1)),0)+IF(DA$63=$C$17,0,IF(CZ$63=$C$17,$B120*(CZ$60),0))</f>
        <v>2.36</v>
      </c>
      <c r="DA120" s="50">
        <f ca="1">IF(DA$63&lt;=$C$17,($C$34*DA$59*$B120/$C$63)*(IF(COUNTA($D120:CZ120)*(12/$C$63)&lt;=$C$9,0,1)),0)+IF(DB$63=$C$17,0,IF(DA$63=$C$17,$B120*(DA$60),0))</f>
        <v>2.36</v>
      </c>
      <c r="DB120" s="50">
        <f ca="1">IF(DB$63&lt;=$C$17,($C$34*DB$59*$B120/$C$63)*(IF(COUNTA($D120:DA120)*(12/$C$63)&lt;=$C$9,0,1)),0)+IF(DC$63=$C$17,0,IF(DB$63=$C$17,$B120*(DB$60),0))</f>
        <v>2.36</v>
      </c>
      <c r="DC120" s="50">
        <f ca="1">IF(DC$63&lt;=$C$17,($C$34*DC$59*$B120/$C$63)*(IF(COUNTA($D120:DB120)*(12/$C$63)&lt;=$C$9,0,1)),0)+IF(DD$63=$C$17,0,IF(DC$63=$C$17,$B120*(DC$60),0))</f>
        <v>2.36</v>
      </c>
      <c r="DD120" s="50">
        <f ca="1">IF(DD$63&lt;=$C$17,($C$34*DD$59*$B120/$C$63)*(IF(COUNTA($D120:DC120)*(12/$C$63)&lt;=$C$9,0,1)),0)+IF(DE$63=$C$17,0,IF(DD$63=$C$17,$B120*(DD$60),0))</f>
        <v>2.36</v>
      </c>
      <c r="DE120" s="50">
        <f ca="1">IF(DE$63&lt;=$C$17,($C$34*DE$59*$B120/$C$63)*(IF(COUNTA($D120:DD120)*(12/$C$63)&lt;=$C$9,0,1)),0)+IF(DF$63=$C$17,0,IF(DE$63=$C$17,$B120*(DE$60),0))</f>
        <v>2.36</v>
      </c>
      <c r="DF120" s="50">
        <f ca="1">IF(DF$63&lt;=$C$17,($C$34*DF$59*$B120/$C$63)*(IF(COUNTA($D120:DE120)*(12/$C$63)&lt;=$C$9,0,1)),0)+IF(DG$63=$C$17,0,IF(DF$63=$C$17,$B120*(DF$60),0))</f>
        <v>2.36</v>
      </c>
      <c r="DG120" s="50">
        <f ca="1">IF(DG$63&lt;=$C$17,($C$34*DG$59*$B120/$C$63)*(IF(COUNTA($D120:DF120)*(12/$C$63)&lt;=$C$9,0,1)),0)+IF(DH$63=$C$17,0,IF(DG$63=$C$17,$B120*(DG$60),0))</f>
        <v>2.36</v>
      </c>
      <c r="DH120" s="50">
        <f ca="1">IF(DH$63&lt;=$C$17,($C$34*DH$59*$B120/$C$63)*(IF(COUNTA($D120:DG120)*(12/$C$63)&lt;=$C$9,0,1)),0)+IF(DI$63=$C$17,0,IF(DH$63=$C$17,$B120*(DH$60),0))</f>
        <v>2.36</v>
      </c>
      <c r="DI120" s="50">
        <f ca="1">IF(DI$63&lt;=$C$17,($C$34*DI$59*$B120/$C$63)*(IF(COUNTA($D120:DH120)*(12/$C$63)&lt;=$C$9,0,1)),0)+IF(DJ$63=$C$17,0,IF(DI$63=$C$17,$B120*(DI$60),0))</f>
        <v>2.36</v>
      </c>
      <c r="DJ120" s="50">
        <f ca="1">IF(DJ$63&lt;=$C$17,($C$34*DJ$59*$B120/$C$63)*(IF(COUNTA($D120:DI120)*(12/$C$63)&lt;=$C$9,0,1)),0)+IF(DK$63=$C$17,0,IF(DJ$63=$C$17,$B120*(DJ$60),0))</f>
        <v>2.36</v>
      </c>
      <c r="DK120" s="50">
        <f ca="1">IF(DK$63&lt;=$C$17,($C$34*DK$59*$B120/$C$63)*(IF(COUNTA($D120:DJ120)*(12/$C$63)&lt;=$C$9,0,1)),0)+IF(DL$63=$C$17,0,IF(DK$63=$C$17,$B120*(DK$60),0))</f>
        <v>2.36</v>
      </c>
      <c r="DL120" s="50">
        <f ca="1">IF(DL$63&lt;=$C$17,($C$34*DL$59*$B120/$C$63)*(IF(COUNTA($D120:DK120)*(12/$C$63)&lt;=$C$9,0,1)),0)+IF(DM$63=$C$17,0,IF(DL$63=$C$17,$B120*(DL$60),0))</f>
        <v>2.36</v>
      </c>
      <c r="DM120" s="50">
        <f ca="1">IF(DM$63&lt;=$C$17,($C$34*DM$59*$B120/$C$63)*(IF(COUNTA($D120:DL120)*(12/$C$63)&lt;=$C$9,0,1)),0)+IF(DN$63=$C$17,0,IF(DM$63=$C$17,$B120*(DM$60),0))</f>
        <v>2.36</v>
      </c>
      <c r="DN120" s="50">
        <f ca="1">IF(DN$63&lt;=$C$17,($C$34*DN$59*$B120/$C$63)*(IF(COUNTA($D120:DM120)*(12/$C$63)&lt;=$C$9,0,1)),0)+IF(DO$63=$C$17,0,IF(DN$63=$C$17,$B120*(DN$60),0))</f>
        <v>2.36</v>
      </c>
      <c r="DO120" s="50">
        <f ca="1">IF(DO$63&lt;=$C$17,($C$34*DO$59*$B120/$C$63)*(IF(COUNTA($D120:DN120)*(12/$C$63)&lt;=$C$9,0,1)),0)+IF(DP$63=$C$17,0,IF(DO$63=$C$17,$B120*(DO$60),0))</f>
        <v>2.36</v>
      </c>
      <c r="DP120" s="50">
        <f ca="1">IF(DP$63&lt;=$C$17,($C$34*DP$59*$B120/$C$63)*(IF(COUNTA($D120:DO120)*(12/$C$63)&lt;=$C$9,0,1)),0)+IF(DQ$63=$C$17,0,IF(DP$63=$C$17,$B120*(DP$60),0))</f>
        <v>2.36</v>
      </c>
      <c r="DQ120" s="50">
        <f ca="1">IF(DQ$63&lt;=$C$17,($C$34*DQ$59*$B120/$C$63)*(IF(COUNTA($D120:DP120)*(12/$C$63)&lt;=$C$9,0,1)),0)+IF(DR$63=$C$17,0,IF(DQ$63=$C$17,$B120*(DQ$60),0))</f>
        <v>2.36</v>
      </c>
      <c r="DR120" s="50">
        <f ca="1">IF(DR$63&lt;=$C$17,($C$34*DR$59*$B120/$C$63)*(IF(COUNTA($D120:DQ120)*(12/$C$63)&lt;=$C$9,0,1)),0)+IF(DS$63=$C$17,0,IF(DR$63=$C$17,$B120*(DR$60),0))</f>
        <v>2.36</v>
      </c>
      <c r="DS120" s="50">
        <f ca="1">IF(DS$63&lt;=$C$17,($C$34*DS$59*$B120/$C$63)*(IF(COUNTA($D120:DR120)*(12/$C$63)&lt;=$C$9,0,1)),0)+IF(DT$63=$C$17,0,IF(DS$63=$C$17,$B120*(DS$60),0))</f>
        <v>2.36</v>
      </c>
      <c r="DT120" s="50">
        <f ca="1">IF(DT$63&lt;=$C$17,($C$34*DT$59*$B120/$C$63)*(IF(COUNTA($D120:DS120)*(12/$C$63)&lt;=$C$9,0,1)),0)+IF(DU$63=$C$17,0,IF(DT$63=$C$17,$B120*(DT$60),0))</f>
        <v>579.82582397734257</v>
      </c>
      <c r="DU120" s="50">
        <f>IF(DU$63&lt;=$C$17,($C$34*DU$59*$B120/$C$63)*(IF(COUNTA($D120:DT120)*(12/$C$63)&lt;=$C$9,0,1)),0)+IF(DV$63=$C$17,0,IF(DU$63=$C$17,$B120*(DU$60),0))</f>
        <v>0</v>
      </c>
      <c r="DV120" s="50">
        <f>IF(DV$63&lt;=$C$17,($C$34*DV$59*$B120/$C$63)*(IF(COUNTA($D120:DU120)*(12/$C$63)&lt;=$C$9,0,1)),0)+IF(DW$63=$C$17,0,IF(DV$63=$C$17,$B120*(DV$60),0))</f>
        <v>0</v>
      </c>
      <c r="DW120" s="50">
        <f>IF(DW$63&lt;=$C$17,($C$34*DW$59*$B120/$C$63)*(IF(COUNTA($D120:DV120)*(12/$C$63)&lt;=$C$9,0,1)),0)+IF(DX$63=$C$17,0,IF(DW$63=$C$17,$B120*(DW$60),0))</f>
        <v>0</v>
      </c>
      <c r="DX120" s="50">
        <f>IF(DX$63&lt;=$C$17,($C$34*DX$59*$B120/$C$63)*(IF(COUNTA($D120:DW120)*(12/$C$63)&lt;=$C$9,0,1)),0)+IF(DY$63=$C$17,0,IF(DX$63=$C$17,$B120*(DX$60),0))</f>
        <v>0</v>
      </c>
      <c r="DY120" s="50">
        <f>IF(DY$63&lt;=$C$17,($C$34*DY$59*$B120/$C$63)*(IF(COUNTA($D120:DX120)*(12/$C$63)&lt;=$C$9,0,1)),0)+IF(DZ$63=$C$17,0,IF(DY$63=$C$17,$B120*(DY$60),0))</f>
        <v>0</v>
      </c>
      <c r="DZ120" s="50">
        <f>IF(DZ$63&lt;=$C$17,($C$34*DZ$59*$B120/$C$63)*(IF(COUNTA($D120:DY120)*(12/$C$63)&lt;=$C$9,0,1)),0)+IF(EA$63=$C$17,0,IF(DZ$63=$C$17,$B120*(DZ$60),0))</f>
        <v>0</v>
      </c>
      <c r="EA120" s="50">
        <f>IF(EA$63&lt;=$C$17,($C$34*EA$59*$B120/$C$63)*(IF(COUNTA($D120:DZ120)*(12/$C$63)&lt;=$C$9,0,1)),0)+IF(EB$63=$C$17,0,IF(EA$63=$C$17,$B120*(EA$60),0))</f>
        <v>0</v>
      </c>
      <c r="EB120" s="50">
        <f>IF(EB$63&lt;=$C$17,($C$34*EB$59*$B120/$C$63)*(IF(COUNTA($D120:EA120)*(12/$C$63)&lt;=$C$9,0,1)),0)+IF(EC$63=$C$17,0,IF(EB$63=$C$17,$B120*(EB$60),0))</f>
        <v>0</v>
      </c>
      <c r="EC120" s="50">
        <f>IF(EC$63&lt;=$C$17,($C$34*EC$59*$B120/$C$63)*(IF(COUNTA($D120:EB120)*(12/$C$63)&lt;=$C$9,0,1)),0)+IF(ED$63=$C$17,0,IF(EC$63=$C$17,$B120*(EC$60),0))</f>
        <v>0</v>
      </c>
      <c r="ED120" s="50">
        <f>IF(ED$63&lt;=$C$17,($C$34*ED$59*$B120/$C$63)*(IF(COUNTA($D120:EC120)*(12/$C$63)&lt;=$C$9,0,1)),0)+IF(EE$63=$C$17,0,IF(ED$63=$C$17,$B120*(ED$60),0))</f>
        <v>0</v>
      </c>
      <c r="EE120" s="50">
        <f>IF(EE$63&lt;=$C$17,($C$34*EE$59*$B120/$C$63)*(IF(COUNTA($D120:ED120)*(12/$C$63)&lt;=$C$9,0,1)),0)+IF(EF$63=$C$17,0,IF(EE$63=$C$17,$B120*(EE$60),0))</f>
        <v>0</v>
      </c>
      <c r="EF120" s="50">
        <f>IF(EF$63&lt;=$C$17,($C$34*EF$59*$B120/$C$63)*(IF(COUNTA($D120:EE120)*(12/$C$63)&lt;=$C$9,0,1)),0)+IF(EG$63=$C$17,0,IF(EF$63=$C$17,$B120*(EF$60),0))</f>
        <v>0</v>
      </c>
      <c r="EG120" s="50">
        <f>IF(EG$63&lt;=$C$17,($C$34*EG$59*$B120/$C$63)*(IF(COUNTA($D120:EF120)*(12/$C$63)&lt;=$C$9,0,1)),0)+IF(EH$63=$C$17,0,IF(EG$63=$C$17,$B120*(EG$60),0))</f>
        <v>0</v>
      </c>
      <c r="EH120" s="50">
        <f>IF(EH$63&lt;=$C$17,($C$34*EH$59*$B120/$C$63)*(IF(COUNTA($D120:EG120)*(12/$C$63)&lt;=$C$9,0,1)),0)+IF(EI$63=$C$17,0,IF(EH$63=$C$17,$B120*(EH$60),0))</f>
        <v>0</v>
      </c>
      <c r="EI120" s="50">
        <f>IF(EI$63&lt;=$C$17,($C$34*EI$59*$B120/$C$63)*(IF(COUNTA($D120:EH120)*(12/$C$63)&lt;=$C$9,0,1)),0)+IF(EJ$63=$C$17,0,IF(EI$63=$C$17,$B120*(EI$60),0))</f>
        <v>0</v>
      </c>
      <c r="EJ120" s="50">
        <f>IF(EJ$63&lt;=$C$17,($C$34*EJ$59*$B120/$C$63)*(IF(COUNTA($D120:EI120)*(12/$C$63)&lt;=$C$9,0,1)),0)+IF(EK$63=$C$17,0,IF(EJ$63=$C$17,$B120*(EJ$60),0))</f>
        <v>0</v>
      </c>
      <c r="EK120" s="50">
        <f>IF(EK$63&lt;=$C$17,($C$34*EK$59*$B120/$C$63)*(IF(COUNTA($D120:EJ120)*(12/$C$63)&lt;=$C$9,0,1)),0)+IF(EL$63=$C$17,0,IF(EK$63=$C$17,$B120*(EK$60),0))</f>
        <v>0</v>
      </c>
      <c r="EL120" s="50">
        <f>IF(EL$63&lt;=$C$17,($C$34*EL$59*$B120/$C$63)*(IF(COUNTA($D120:EK120)*(12/$C$63)&lt;=$C$9,0,1)),0)+IF(EM$63=$C$17,0,IF(EL$63=$C$17,$B120*(EL$60),0))</f>
        <v>0</v>
      </c>
      <c r="EM120" s="50">
        <f>IF(EM$63&lt;=$C$17,($C$34*EM$59*$B120/$C$63)*(IF(COUNTA($D120:EL120)*(12/$C$63)&lt;=$C$9,0,1)),0)+IF(EN$63=$C$17,0,IF(EM$63=$C$17,$B120*(EM$60),0))</f>
        <v>0</v>
      </c>
      <c r="EN120" s="50">
        <f>IF(EN$63&lt;=$C$17,($C$34*EN$59*$B120/$C$63)*(IF(COUNTA($D120:EM120)*(12/$C$63)&lt;=$C$9,0,1)),0)+IF(EO$63=$C$17,0,IF(EN$63=$C$17,$B120*(EN$60),0))</f>
        <v>0</v>
      </c>
      <c r="EO120" s="50">
        <f>IF(EO$63&lt;=$C$17,($C$34*EO$59*$B120/$C$63)*(IF(COUNTA($D120:EN120)*(12/$C$63)&lt;=$C$9,0,1)),0)+IF(EP$63=$C$17,0,IF(EO$63=$C$17,$B120*(EO$60),0))</f>
        <v>0</v>
      </c>
      <c r="EP120" s="50">
        <f>IF(EP$63&lt;=$C$17,($C$34*EP$59*$B120/$C$63)*(IF(COUNTA($D120:EO120)*(12/$C$63)&lt;=$C$9,0,1)),0)+IF(EQ$63=$C$17,0,IF(EP$63=$C$17,$B120*(EP$60),0))</f>
        <v>0</v>
      </c>
      <c r="EQ120" s="50">
        <f>IF(EQ$63&lt;=$C$17,($C$34*EQ$59*$B120/$C$63)*(IF(COUNTA($D120:EP120)*(12/$C$63)&lt;=$C$9,0,1)),0)+IF(ER$63=$C$17,0,IF(EQ$63=$C$17,$B120*(EQ$60),0))</f>
        <v>0</v>
      </c>
      <c r="ER120" s="50">
        <f>IF(ER$63&lt;=$C$17,($C$34*ER$59*$B120/$C$63)*(IF(COUNTA($D120:EQ120)*(12/$C$63)&lt;=$C$9,0,1)),0)+IF(ES$63=$C$17,0,IF(ER$63=$C$17,$B120*(ER$60),0))</f>
        <v>0</v>
      </c>
      <c r="ES120" s="50">
        <f>IF(ES$63&lt;=$C$17,($C$34*ES$59*$B120/$C$63)*(IF(COUNTA($D120:ER120)*(12/$C$63)&lt;=$C$9,0,1)),0)+IF(ET$63=$C$17,0,IF(ES$63=$C$17,$B120*(ES$60),0))</f>
        <v>0</v>
      </c>
      <c r="ET120" s="50">
        <f>IF(ET$63&lt;=$C$17,($C$34*ET$59*$B120/$C$63)*(IF(COUNTA($D120:ES120)*(12/$C$63)&lt;=$C$9,0,1)),0)+IF(EU$63=$C$17,0,IF(ET$63=$C$17,$B120*(ET$60),0))</f>
        <v>0</v>
      </c>
      <c r="EU120" s="50">
        <f>IF(EU$63&lt;=$C$17,($C$34*EU$59*$B120/$C$63)*(IF(COUNTA($D120:ET120)*(12/$C$63)&lt;=$C$9,0,1)),0)+IF(EV$63=$C$17,0,IF(EU$63=$C$17,$B120*(EU$60),0))</f>
        <v>0</v>
      </c>
      <c r="EV120" s="50">
        <f>IF(EV$63&lt;=$C$17,($C$34*EV$59*$B120/$C$63)*(IF(COUNTA($D120:EU120)*(12/$C$63)&lt;=$C$9,0,1)),0)+IF(EW$63=$C$17,0,IF(EV$63=$C$17,$B120*(EV$60),0))</f>
        <v>0</v>
      </c>
      <c r="EW120" s="50">
        <f>IF(EW$63&lt;=$C$17,($C$34*EW$59*$B120/$C$63)*(IF(COUNTA($D120:EV120)*(12/$C$63)&lt;=$C$9,0,1)),0)+IF(EX$63=$C$17,0,IF(EW$63=$C$17,$B120*(EW$60),0))</f>
        <v>0</v>
      </c>
      <c r="EX120" s="50">
        <f>IF(EX$63&lt;=$C$17,($C$34*EX$59*$B120/$C$63)*(IF(COUNTA($D120:EW120)*(12/$C$63)&lt;=$C$9,0,1)),0)+IF(EY$63=$C$17,0,IF(EX$63=$C$17,$B120*(EX$60),0))</f>
        <v>0</v>
      </c>
      <c r="EY120" s="50">
        <f>IF(EY$63&lt;=$C$17,($C$34*EY$59*$B120/$C$63)*(IF(COUNTA($D120:EX120)*(12/$C$63)&lt;=$C$9,0,1)),0)+IF(EZ$63=$C$17,0,IF(EY$63=$C$17,$B120*(EY$60),0))</f>
        <v>0</v>
      </c>
      <c r="EZ120" s="50">
        <f>IF(EZ$63&lt;=$C$17,($C$34*EZ$59*$B120/$C$63)*(IF(COUNTA($D120:EY120)*(12/$C$63)&lt;=$C$9,0,1)),0)+IF(FA$63=$C$17,0,IF(EZ$63=$C$17,$B120*(EZ$60),0))</f>
        <v>0</v>
      </c>
      <c r="FA120" s="50">
        <f>IF(FA$63&lt;=$C$17,($C$34*FA$59*$B120/$C$63)*(IF(COUNTA($D120:EZ120)*(12/$C$63)&lt;=$C$9,0,1)),0)+IF(FB$63=$C$17,0,IF(FA$63=$C$17,$B120*(FA$60),0))</f>
        <v>0</v>
      </c>
      <c r="FB120" s="50">
        <f>IF(FB$63&lt;=$C$17,($C$34*FB$59*$B120/$C$63)*(IF(COUNTA($D120:FA120)*(12/$C$63)&lt;=$C$9,0,1)),0)+IF(FC$63=$C$17,0,IF(FB$63=$C$17,$B120*(FB$60),0))</f>
        <v>0</v>
      </c>
      <c r="FC120" s="50">
        <f>IF(FC$63&lt;=$C$17,($C$34*FC$59*$B120/$C$63)*(IF(COUNTA($D120:FB120)*(12/$C$63)&lt;=$C$9,0,1)),0)+IF(FD$63=$C$17,0,IF(FC$63=$C$17,$B120*(FC$60),0))</f>
        <v>0</v>
      </c>
      <c r="FD120" s="50">
        <f>IF(FD$63&lt;=$C$17,($C$34*FD$59*$B120/$C$63)*(IF(COUNTA($D120:FC120)*(12/$C$63)&lt;=$C$9,0,1)),0)+IF(FE$63=$C$17,0,IF(FD$63=$C$17,$B120*(FD$60),0))</f>
        <v>0</v>
      </c>
      <c r="FE120" s="50">
        <f>IF(FE$63&lt;=$C$17,($C$34*FE$59*$B120/$C$63)*(IF(COUNTA($D120:FD120)*(12/$C$63)&lt;=$C$9,0,1)),0)+IF(FF$63=$C$17,0,IF(FE$63=$C$17,$B120*(FE$60),0))</f>
        <v>0</v>
      </c>
      <c r="FF120" s="50">
        <f>IF(FF$63&lt;=$C$17,($C$34*FF$59*$B120/$C$63)*(IF(COUNTA($D120:FE120)*(12/$C$63)&lt;=$C$9,0,1)),0)+IF(FG$63=$C$17,0,IF(FF$63=$C$17,$B120*(FF$60),0))</f>
        <v>0</v>
      </c>
      <c r="FG120" s="50">
        <f>IF(FG$63&lt;=$C$17,($C$34*FG$59*$B120/$C$63)*(IF(COUNTA($D120:FF120)*(12/$C$63)&lt;=$C$9,0,1)),0)+IF(FH$63=$C$17,0,IF(FG$63=$C$17,$B120*(FG$60),0))</f>
        <v>0</v>
      </c>
      <c r="FH120" s="50">
        <f>IF(FH$63&lt;=$C$17,($C$34*FH$59*$B120/$C$63)*(IF(COUNTA($D120:FG120)*(12/$C$63)&lt;=$C$9,0,1)),0)+IF(FI$63=$C$17,0,IF(FH$63=$C$17,$B120*(FH$60),0))</f>
        <v>0</v>
      </c>
      <c r="FI120" s="50">
        <f>IF(FI$63&lt;=$C$17,($C$34*FI$59*$B120/$C$63)*(IF(COUNTA($D120:FH120)*(12/$C$63)&lt;=$C$9,0,1)),0)+IF(FJ$63=$C$17,0,IF(FI$63=$C$17,$B120*(FI$60),0))</f>
        <v>0</v>
      </c>
      <c r="FJ120" s="50">
        <f>IF(FJ$63&lt;=$C$17,($C$34*FJ$59*$B120/$C$63)*(IF(COUNTA($D120:FI120)*(12/$C$63)&lt;=$C$9,0,1)),0)+IF(FK$63=$C$17,0,IF(FJ$63=$C$17,$B120*(FJ$60),0))</f>
        <v>0</v>
      </c>
      <c r="FK120" s="50">
        <f>IF(FK$63&lt;=$C$17,($C$34*FK$59*$B120/$C$63)*(IF(COUNTA($D120:FJ120)*(12/$C$63)&lt;=$C$9,0,1)),0)+IF(FL$63=$C$17,0,IF(FK$63=$C$17,$B120*(FK$60),0))</f>
        <v>0</v>
      </c>
      <c r="FL120" s="50">
        <f>IF(FL$63&lt;=$C$17,($C$34*FL$59*$B120/$C$63)*(IF(COUNTA($D120:FK120)*(12/$C$63)&lt;=$C$9,0,1)),0)+IF(FM$63=$C$17,0,IF(FL$63=$C$17,$B120*(FL$60),0))</f>
        <v>0</v>
      </c>
      <c r="FM120" s="50">
        <f>IF(FM$63&lt;=$C$17,($C$34*FM$59*$B120/$C$63)*(IF(COUNTA($D120:FL120)*(12/$C$63)&lt;=$C$9,0,1)),0)+IF(FN$63=$C$17,0,IF(FM$63=$C$17,$B120*(FM$60),0))</f>
        <v>0</v>
      </c>
      <c r="FN120" s="50">
        <f>IF(FN$63&lt;=$C$17,($C$34*FN$59*$B120/$C$63)*(IF(COUNTA($D120:FM120)*(12/$C$63)&lt;=$C$9,0,1)),0)+IF(FO$63=$C$17,0,IF(FN$63=$C$17,$B120*(FN$60),0))</f>
        <v>0</v>
      </c>
      <c r="FO120" s="50">
        <f>IF(FO$63&lt;=$C$17,($C$34*FO$59*$B120/$C$63)*(IF(COUNTA($D120:FN120)*(12/$C$63)&lt;=$C$9,0,1)),0)+IF(FP$63=$C$17,0,IF(FO$63=$C$17,$B120*(FO$60),0))</f>
        <v>0</v>
      </c>
      <c r="FP120" s="50">
        <f>IF(FP$63&lt;=$C$17,($C$34*FP$59*$B120/$C$63)*(IF(COUNTA($D120:FO120)*(12/$C$63)&lt;=$C$9,0,1)),0)+IF(FQ$63=$C$17,0,IF(FP$63=$C$17,$B120*(FP$60),0))</f>
        <v>0</v>
      </c>
      <c r="FQ120" s="50">
        <f>IF(FQ$63&lt;=$C$17,($C$34*FQ$59*$B120/$C$63)*(IF(COUNTA($D120:FP120)*(12/$C$63)&lt;=$C$9,0,1)),0)+IF(FR$63=$C$17,0,IF(FQ$63=$C$17,$B120*(FQ$60),0))</f>
        <v>0</v>
      </c>
      <c r="FR120" s="50">
        <f>IF(FR$63&lt;=$C$17,($C$34*FR$59*$B120/$C$63)*(IF(COUNTA($D120:FQ120)*(12/$C$63)&lt;=$C$9,0,1)),0)+IF(FS$63=$C$17,0,IF(FR$63=$C$17,$B120*(FR$60),0))</f>
        <v>0</v>
      </c>
      <c r="FS120" s="50">
        <f>IF(FS$63&lt;=$C$17,($C$34*FS$59*$B120/$C$63)*(IF(COUNTA($D120:FR120)*(12/$C$63)&lt;=$C$9,0,1)),0)+IF(FT$63=$C$17,0,IF(FS$63=$C$17,$B120*(FS$60),0))</f>
        <v>0</v>
      </c>
      <c r="FT120" s="50">
        <f>IF(FT$63&lt;=$C$17,($C$34*FT$59*$B120/$C$63)*(IF(COUNTA($D120:FS120)*(12/$C$63)&lt;=$C$9,0,1)),0)+IF(FU$63=$C$17,0,IF(FT$63=$C$17,$B120*(FT$60),0))</f>
        <v>0</v>
      </c>
      <c r="FU120" s="50">
        <f>IF(FU$63&lt;=$C$17,($C$34*FU$59*$B120/$C$63)*(IF(COUNTA($D120:FT120)*(12/$C$63)&lt;=$C$9,0,1)),0)+IF(FV$63=$C$17,0,IF(FU$63=$C$17,$B120*(FU$60),0))</f>
        <v>0</v>
      </c>
      <c r="FV120" s="50">
        <f>IF(FV$63&lt;=$C$17,($C$34*FV$59*$B120/$C$63)*(IF(COUNTA($D120:FU120)*(12/$C$63)&lt;=$C$9,0,1)),0)+IF(FW$63=$C$17,0,IF(FV$63=$C$17,$B120*(FV$60),0))</f>
        <v>0</v>
      </c>
      <c r="FW120" s="50">
        <f>IF(FW$63&lt;=$C$17,($C$34*FW$59*$B120/$C$63)*(IF(COUNTA($D120:FV120)*(12/$C$63)&lt;=$C$9,0,1)),0)+IF(FX$63=$C$17,0,IF(FW$63=$C$17,$B120*(FW$60),0))</f>
        <v>0</v>
      </c>
      <c r="FX120" s="50">
        <f>IF(FX$63&lt;=$C$17,($C$34*FX$59*$B120/$C$63)*(IF(COUNTA($D120:FW120)*(12/$C$63)&lt;=$C$9,0,1)),0)+IF(FY$63=$C$17,0,IF(FX$63=$C$17,$B120*(FX$60),0))</f>
        <v>0</v>
      </c>
      <c r="FY120" s="50">
        <f>IF(FY$63&lt;=$C$17,($C$34*FY$59*$B120/$C$63)*(IF(COUNTA($D120:FX120)*(12/$C$63)&lt;=$C$9,0,1)),0)+IF(FZ$63=$C$17,0,IF(FY$63=$C$17,$B120*(FY$60),0))</f>
        <v>0</v>
      </c>
      <c r="FZ120" s="50">
        <f>IF(FZ$63&lt;=$C$17,($C$34*FZ$59*$B120/$C$63)*(IF(COUNTA($D120:FY120)*(12/$C$63)&lt;=$C$9,0,1)),0)+IF(GA$63=$C$17,0,IF(FZ$63=$C$17,$B120*(FZ$60),0))</f>
        <v>0</v>
      </c>
      <c r="GA120" s="50">
        <f>IF(GA$63&lt;=$C$17,($C$34*GA$59*$B120/$C$63)*(IF(COUNTA($D120:FZ120)*(12/$C$63)&lt;=$C$9,0,1)),0)+IF(GB$63=$C$17,0,IF(GA$63=$C$17,$B120*(GA$60),0))</f>
        <v>0</v>
      </c>
      <c r="GB120" s="50">
        <f>IF(GB$63&lt;=$C$17,($C$34*GB$59*$B120/$C$63)*(IF(COUNTA($D120:GA120)*(12/$C$63)&lt;=$C$9,0,1)),0)+IF(GC$63=$C$17,0,IF(GB$63=$C$17,$B120*(GB$60),0))</f>
        <v>0</v>
      </c>
      <c r="GC120" s="50">
        <f>IF(GC$63&lt;=$C$17,($C$34*GC$59*$B120/$C$63)*(IF(COUNTA($D120:GB120)*(12/$C$63)&lt;=$C$9,0,1)),0)+IF(GD$63=$C$17,0,IF(GC$63=$C$17,$B120*(GC$60),0))</f>
        <v>0</v>
      </c>
      <c r="GD120" s="50">
        <f>IF(GD$63&lt;=$C$17,($C$34*GD$59*$B120/$C$63)*(IF(COUNTA($D120:GC120)*(12/$C$63)&lt;=$C$9,0,1)),0)+IF(GE$63=$C$17,0,IF(GD$63=$C$17,$B120*(GD$60),0))</f>
        <v>0</v>
      </c>
      <c r="GE120" s="50">
        <f>IF(GE$63&lt;=$C$17,($C$34*GE$59*$B120/$C$63)*(IF(COUNTA($D120:GD120)*(12/$C$63)&lt;=$C$9,0,1)),0)+IF(GF$63=$C$17,0,IF(GE$63=$C$17,$B120*(GE$60),0))</f>
        <v>0</v>
      </c>
      <c r="GF120" s="50">
        <f>IF(GF$63&lt;=$C$17,($C$34*GF$59*$B120/$C$63)*(IF(COUNTA($D120:GE120)*(12/$C$63)&lt;=$C$9,0,1)),0)+IF(GG$63=$C$17,0,IF(GF$63=$C$17,$B120*(GF$60),0))</f>
        <v>0</v>
      </c>
      <c r="GG120" s="50">
        <f>IF(GG$63&lt;=$C$17,($C$34*GG$59*$B120/$C$63)*(IF(COUNTA($D120:GF120)*(12/$C$63)&lt;=$C$9,0,1)),0)+IF(GH$63=$C$17,0,IF(GG$63=$C$17,$B120*(GG$60),0))</f>
        <v>0</v>
      </c>
      <c r="GH120" s="50">
        <f>IF(GH$63&lt;=$C$17,($C$34*GH$59*$B120/$C$63)*(IF(COUNTA($D120:GG120)*(12/$C$63)&lt;=$C$9,0,1)),0)+IF(GI$63=$C$17,0,IF(GH$63=$C$17,$B120*(GH$60),0))</f>
        <v>0</v>
      </c>
      <c r="GI120" s="50">
        <f>IF(GI$63&lt;=$C$17,($C$34*GI$59*$B120/$C$63)*(IF(COUNTA($D120:GH120)*(12/$C$63)&lt;=$C$9,0,1)),0)+IF(GJ$63=$C$17,0,IF(GI$63=$C$17,$B120*(GI$60),0))</f>
        <v>0</v>
      </c>
      <c r="GJ120" s="50">
        <f>IF(GJ$63&lt;=$C$17,($C$34*GJ$59*$B120/$C$63)*(IF(COUNTA($D120:GI120)*(12/$C$63)&lt;=$C$9,0,1)),0)+IF(GK$63=$C$17,0,IF(GJ$63=$C$17,$B120*(GJ$60),0))</f>
        <v>0</v>
      </c>
      <c r="GK120" s="50">
        <f>IF(GK$63&lt;=$C$17,($C$34*GK$59*$B120/$C$63)*(IF(COUNTA($D120:GJ120)*(12/$C$63)&lt;=$C$9,0,1)),0)+IF(GL$63=$C$17,0,IF(GK$63=$C$17,$B120*(GK$60),0))</f>
        <v>0</v>
      </c>
      <c r="GL120" s="50">
        <f>IF(GL$63&lt;=$C$17,($C$34*GL$59*$B120/$C$63)*(IF(COUNTA($D120:GK120)*(12/$C$63)&lt;=$C$9,0,1)),0)+IF(GM$63=$C$17,0,IF(GL$63=$C$17,$B120*(GL$60),0))</f>
        <v>0</v>
      </c>
      <c r="GM120" s="50">
        <f>IF(GM$63&lt;=$C$17,($C$34*GM$59*$B120/$C$63)*(IF(COUNTA($D120:GL120)*(12/$C$63)&lt;=$C$9,0,1)),0)+IF(GN$63=$C$17,0,IF(GM$63=$C$17,$B120*(GM$60),0))</f>
        <v>0</v>
      </c>
      <c r="GN120" s="50">
        <f>IF(GN$63&lt;=$C$17,($C$34*GN$59*$B120/$C$63)*(IF(COUNTA($D120:GM120)*(12/$C$63)&lt;=$C$9,0,1)),0)+IF(GO$63=$C$17,0,IF(GN$63=$C$17,$B120*(GN$60),0))</f>
        <v>0</v>
      </c>
      <c r="GO120" s="50">
        <f>IF(GO$63&lt;=$C$17,($C$34*GO$59*$B120/$C$63)*(IF(COUNTA($D120:GN120)*(12/$C$63)&lt;=$C$9,0,1)),0)+IF(GP$63=$C$17,0,IF(GO$63=$C$17,$B120*(GO$60),0))</f>
        <v>0</v>
      </c>
      <c r="GP120" s="50">
        <f>IF(GP$63&lt;=$C$17,($C$34*GP$59*$B120/$C$63)*(IF(COUNTA($D120:GO120)*(12/$C$63)&lt;=$C$9,0,1)),0)+IF(GQ$63=$C$17,0,IF(GP$63=$C$17,$B120*(GP$60),0))</f>
        <v>0</v>
      </c>
      <c r="GQ120" s="50">
        <f>IF(GQ$63&lt;=$C$17,($C$34*GQ$59*$B120/$C$63)*(IF(COUNTA($D120:GP120)*(12/$C$63)&lt;=$C$9,0,1)),0)+IF(GR$63=$C$17,0,IF(GQ$63=$C$17,$B120*(GQ$60),0))</f>
        <v>0</v>
      </c>
      <c r="GR120" s="50">
        <f>IF(GR$63&lt;=$C$17,($C$34*GR$59*$B120/$C$63)*(IF(COUNTA($D120:GQ120)*(12/$C$63)&lt;=$C$9,0,1)),0)+IF(GS$63=$C$17,0,IF(GR$63=$C$17,$B120*(GR$60),0))</f>
        <v>0</v>
      </c>
      <c r="GS120" s="50">
        <f>IF(GS$63&lt;=$C$17,($C$34*GS$59*$B120/$C$63)*(IF(COUNTA($D120:GR120)*(12/$C$63)&lt;=$C$9,0,1)),0)+IF(GT$63=$C$17,0,IF(GS$63=$C$17,$B120*(GS$60),0))</f>
        <v>0</v>
      </c>
      <c r="GT120" s="50">
        <f>IF(GT$63&lt;=$C$17,($C$34*GT$59*$B120/$C$63)*(IF(COUNTA($D120:GS120)*(12/$C$63)&lt;=$C$9,0,1)),0)+IF(GU$63=$C$17,0,IF(GT$63=$C$17,$B120*(GT$60),0))</f>
        <v>0</v>
      </c>
      <c r="GU120" s="50">
        <f>IF(GU$63&lt;=$C$17,($C$34*GU$59*$B120/$C$63)*(IF(COUNTA($D120:GT120)*(12/$C$63)&lt;=$C$9,0,1)),0)+IF(GV$63=$C$17,0,IF(GU$63=$C$17,$B120*(GU$60),0))</f>
        <v>0</v>
      </c>
      <c r="GV120" s="50">
        <f>IF(GV$63&lt;=$C$17,($C$34*GV$59*$B120/$C$63)*(IF(COUNTA($D120:GU120)*(12/$C$63)&lt;=$C$9,0,1)),0)+IF(GW$63=$C$17,0,IF(GV$63=$C$17,$B120*(GV$60),0))</f>
        <v>0</v>
      </c>
      <c r="GW120" s="50">
        <f>IF(GW$63&lt;=$C$17,($C$34*GW$59*$B120/$C$63)*(IF(COUNTA($D120:GV120)*(12/$C$63)&lt;=$C$9,0,1)),0)+IF(GX$63=$C$17,0,IF(GW$63=$C$17,$B120*(GW$60),0))</f>
        <v>0</v>
      </c>
      <c r="GX120" s="50">
        <f>IF(GX$63&lt;=$C$17,($C$34*GX$59*$B120/$C$63)*(IF(COUNTA($D120:GW120)*(12/$C$63)&lt;=$C$9,0,1)),0)+IF(GY$63=$C$17,0,IF(GX$63=$C$17,$B120*(GX$60),0))</f>
        <v>0</v>
      </c>
      <c r="GY120" s="50">
        <f>IF(GY$63&lt;=$C$17,($C$34*GY$59*$B120/$C$63)*(IF(COUNTA($D120:GX120)*(12/$C$63)&lt;=$C$9,0,1)),0)+IF(GZ$63=$C$17,0,IF(GY$63=$C$17,$B120*(GY$60),0))</f>
        <v>0</v>
      </c>
      <c r="GZ120" s="50">
        <f>IF(GZ$63&lt;=$C$17,($C$34*GZ$59*$B120/$C$63)*(IF(COUNTA($D120:GY120)*(12/$C$63)&lt;=$C$9,0,1)),0)+IF(HA$63=$C$17,0,IF(GZ$63=$C$17,$B120*(GZ$60),0))</f>
        <v>0</v>
      </c>
      <c r="HA120" s="50">
        <f>IF(HA$63&lt;=$C$17,($C$34*HA$59*$B120/$C$63)*(IF(COUNTA($D120:GZ120)*(12/$C$63)&lt;=$C$9,0,1)),0)+IF(HB$63=$C$17,0,IF(HA$63=$C$17,$B120*(HA$60),0))</f>
        <v>0</v>
      </c>
      <c r="HB120" s="50">
        <f>IF(HB$63&lt;=$C$17,($C$34*HB$59*$B120/$C$63)*(IF(COUNTA($D120:HA120)*(12/$C$63)&lt;=$C$9,0,1)),0)+IF(HC$63=$C$17,0,IF(HB$63=$C$17,$B120*(HB$60),0))</f>
        <v>0</v>
      </c>
      <c r="HC120" s="50">
        <f>IF(HC$63&lt;=$C$17,($C$34*HC$59*$B120/$C$63)*(IF(COUNTA($D120:HB120)*(12/$C$63)&lt;=$C$9,0,1)),0)+IF(HD$63=$C$17,0,IF(HC$63=$C$17,$B120*(HC$60),0))</f>
        <v>0</v>
      </c>
      <c r="HD120" s="50">
        <f>IF(HD$63&lt;=$C$17,($C$34*HD$59*$B120/$C$63)*(IF(COUNTA($D120:HC120)*(12/$C$63)&lt;=$C$9,0,1)),0)+IF(HE$63=$C$17,0,IF(HD$63=$C$17,$B120*(HD$60),0))</f>
        <v>0</v>
      </c>
      <c r="HE120" s="50">
        <f>IF(HE$63&lt;=$C$17,($C$34*HE$59*$B120/$C$63)*(IF(COUNTA($D120:HD120)*(12/$C$63)&lt;=$C$9,0,1)),0)+IF(HF$63=$C$17,0,IF(HE$63=$C$17,$B120*(HE$60),0))</f>
        <v>0</v>
      </c>
      <c r="HF120" s="50">
        <f>IF(HF$63&lt;=$C$17,($C$34*HF$59*$B120/$C$63)*(IF(COUNTA($D120:HE120)*(12/$C$63)&lt;=$C$9,0,1)),0)+IF(HG$63=$C$17,0,IF(HF$63=$C$17,$B120*(HF$60),0))</f>
        <v>0</v>
      </c>
      <c r="HG120" s="50">
        <f>IF(HG$63&lt;=$C$17,($C$34*HG$59*$B120/$C$63)*(IF(COUNTA($D120:HF120)*(12/$C$63)&lt;=$C$9,0,1)),0)+IF(HH$63=$C$17,0,IF(HG$63=$C$17,$B120*(HG$60),0))</f>
        <v>0</v>
      </c>
      <c r="HH120" s="50">
        <f>IF(HH$63&lt;=$C$17,($C$34*HH$59*$B120/$C$63)*(IF(COUNTA($D120:HG120)*(12/$C$63)&lt;=$C$9,0,1)),0)+IF(HI$63=$C$17,0,IF(HH$63=$C$17,$B120*(HH$60),0))</f>
        <v>0</v>
      </c>
      <c r="HI120" s="50">
        <f>IF(HI$63&lt;=$C$17,($C$34*HI$59*$B120/$C$63)*(IF(COUNTA($D120:HH120)*(12/$C$63)&lt;=$C$9,0,1)),0)+IF(HJ$63=$C$17,0,IF(HI$63=$C$17,$B120*(HI$60),0))</f>
        <v>0</v>
      </c>
      <c r="HJ120" s="50">
        <f>IF(HJ$63&lt;=$C$17,($C$34*HJ$59*$B120/$C$63)*(IF(COUNTA($D120:HI120)*(12/$C$63)&lt;=$C$9,0,1)),0)+IF(HK$63=$C$17,0,IF(HJ$63=$C$17,$B120*(HJ$60),0))</f>
        <v>0</v>
      </c>
      <c r="HK120" s="50">
        <f>IF(HK$63&lt;=$C$17,($C$34*HK$59*$B120/$C$63)*(IF(COUNTA($D120:HJ120)*(12/$C$63)&lt;=$C$9,0,1)),0)+IF(HL$63=$C$17,0,IF(HK$63=$C$17,$B120*(HK$60),0))</f>
        <v>0</v>
      </c>
      <c r="HL120" s="50">
        <f>IF(HL$63&lt;=$C$17,($C$34*HL$59*$B120/$C$63)*(IF(COUNTA($D120:HK120)*(12/$C$63)&lt;=$C$9,0,1)),0)+IF(HM$63=$C$17,0,IF(HL$63=$C$17,$B120*(HL$60),0))</f>
        <v>0</v>
      </c>
      <c r="HM120" s="50">
        <f>IF(HM$63&lt;=$C$17,($C$34*HM$59*$B120/$C$63)*(IF(COUNTA($D120:HL120)*(12/$C$63)&lt;=$C$9,0,1)),0)+IF(HN$63=$C$17,0,IF(HM$63=$C$17,$B120*(HM$60),0))</f>
        <v>0</v>
      </c>
      <c r="HN120" s="50">
        <f>IF(HN$63&lt;=$C$17,($C$34*HN$59*$B120/$C$63)*(IF(COUNTA($D120:HM120)*(12/$C$63)&lt;=$C$9,0,1)),0)+IF(HO$63=$C$17,0,IF(HN$63=$C$17,$B120*(HN$60),0))</f>
        <v>0</v>
      </c>
      <c r="HO120" s="50">
        <f>IF(HO$63&lt;=$C$17,($C$34*HO$59*$B120/$C$63)*(IF(COUNTA($D120:HN120)*(12/$C$63)&lt;=$C$9,0,1)),0)+IF(HP$63=$C$17,0,IF(HO$63=$C$17,$B120*(HO$60),0))</f>
        <v>0</v>
      </c>
      <c r="HP120" s="50">
        <f>IF(HP$63&lt;=$C$17,($C$34*HP$59*$B120/$C$63)*(IF(COUNTA($D120:HO120)*(12/$C$63)&lt;=$C$9,0,1)),0)+IF(HQ$63=$C$17,0,IF(HP$63=$C$17,$B120*(HP$60),0))</f>
        <v>0</v>
      </c>
      <c r="HQ120" s="50">
        <f>IF(HQ$63&lt;=$C$17,($C$34*HQ$59*$B120/$C$63)*(IF(COUNTA($D120:HP120)*(12/$C$63)&lt;=$C$9,0,1)),0)+IF(HR$63=$C$17,0,IF(HQ$63=$C$17,$B120*(HQ$60),0))</f>
        <v>0</v>
      </c>
      <c r="HR120" s="50">
        <f>IF(HR$63&lt;=$C$17,($C$34*HR$59*$B120/$C$63)*(IF(COUNTA($D120:HQ120)*(12/$C$63)&lt;=$C$9,0,1)),0)+IF(HS$63=$C$17,0,IF(HR$63=$C$17,$B120*(HR$60),0))</f>
        <v>0</v>
      </c>
      <c r="HS120" s="50">
        <f>IF(HS$63&lt;=$C$17,($C$34*HS$59*$B120/$C$63)*(IF(COUNTA($D120:HR120)*(12/$C$63)&lt;=$C$9,0,1)),0)+IF(HT$63=$C$17,0,IF(HS$63=$C$17,$B120*(HS$60),0))</f>
        <v>0</v>
      </c>
      <c r="HT120" s="50">
        <f>IF(HT$63&lt;=$C$17,($C$34*HT$59*$B120/$C$63)*(IF(COUNTA($D120:HS120)*(12/$C$63)&lt;=$C$9,0,1)),0)+IF(HU$63=$C$17,0,IF(HT$63=$C$17,$B120*(HT$60),0))</f>
        <v>0</v>
      </c>
      <c r="HU120" s="50">
        <f>IF(HU$63&lt;=$C$17,($C$34*HU$59*$B120/$C$63)*(IF(COUNTA($D120:HT120)*(12/$C$63)&lt;=$C$9,0,1)),0)+IF(HV$63=$C$17,0,IF(HU$63=$C$17,$B120*(HU$60),0))</f>
        <v>0</v>
      </c>
      <c r="HV120" s="50">
        <f>IF(HV$63&lt;=$C$17,($C$34*HV$59*$B120/$C$63)*(IF(COUNTA($D120:HU120)*(12/$C$63)&lt;=$C$9,0,1)),0)+IF(HW$63=$C$17,0,IF(HV$63=$C$17,$B120*(HV$60),0))</f>
        <v>0</v>
      </c>
      <c r="HW120" s="50">
        <f>IF(HW$63&lt;=$C$17,($C$34*HW$59*$B120/$C$63)*(IF(COUNTA($D120:HV120)*(12/$C$63)&lt;=$C$9,0,1)),0)+IF(HX$63=$C$17,0,IF(HW$63=$C$17,$B120*(HW$60),0))</f>
        <v>0</v>
      </c>
      <c r="HX120" s="50">
        <f>IF(HX$63&lt;=$C$17,($C$34*HX$59*$B120/$C$63)*(IF(COUNTA($D120:HW120)*(12/$C$63)&lt;=$C$9,0,1)),0)+IF(HY$63=$C$17,0,IF(HX$63=$C$17,$B120*(HX$60),0))</f>
        <v>0</v>
      </c>
      <c r="HY120" s="50">
        <f>IF(HY$63&lt;=$C$17,($C$34*HY$59*$B120/$C$63)*(IF(COUNTA($D120:HX120)*(12/$C$63)&lt;=$C$9,0,1)),0)+IF(HZ$63=$C$17,0,IF(HY$63=$C$17,$B120*(HY$60),0))</f>
        <v>0</v>
      </c>
      <c r="HZ120" s="50">
        <f>IF(HZ$63&lt;=$C$17,($C$34*HZ$59*$B120/$C$63)*(IF(COUNTA($D120:HY120)*(12/$C$63)&lt;=$C$9,0,1)),0)+IF(IA$63=$C$17,0,IF(HZ$63=$C$17,$B120*(HZ$60),0))</f>
        <v>0</v>
      </c>
      <c r="IA120" s="50">
        <f>IF(IA$63&lt;=$C$17,($C$34*IA$59*$B120/$C$63)*(IF(COUNTA($D120:HZ120)*(12/$C$63)&lt;=$C$9,0,1)),0)+IF(IB$63=$C$17,0,IF(IA$63=$C$17,$B120*(IA$60),0))</f>
        <v>0</v>
      </c>
      <c r="IB120" s="50">
        <f>IF(IB$63&lt;=$C$17,($C$34*IB$59*$B120/$C$63)*(IF(COUNTA($D120:IA120)*(12/$C$63)&lt;=$C$9,0,1)),0)+IF(IC$63=$C$17,0,IF(IB$63=$C$17,$B120*(IB$60),0))</f>
        <v>0</v>
      </c>
      <c r="IC120" s="50">
        <f>IF(IC$63&lt;=$C$17,($C$34*IC$59*$B120/$C$63)*(IF(COUNTA($D120:IB120)*(12/$C$63)&lt;=$C$9,0,1)),0)+IF(ID$63=$C$17,0,IF(IC$63=$C$17,$B120*(IC$60),0))</f>
        <v>0</v>
      </c>
      <c r="ID120" s="50">
        <f>IF(ID$63&lt;=$C$17,($C$34*ID$59*$B120/$C$63)*(IF(COUNTA($D120:IC120)*(12/$C$63)&lt;=$C$9,0,1)),0)+IF(IE$63=$C$17,0,IF(ID$63=$C$17,$B120*(ID$60),0))</f>
        <v>0</v>
      </c>
      <c r="IE120" s="50">
        <f>IF(IE$63&lt;=$C$17,($C$34*IE$59*$B120/$C$63)*(IF(COUNTA($D120:ID120)*(12/$C$63)&lt;=$C$9,0,1)),0)+IF(IF$63=$C$17,0,IF(IE$63=$C$17,$B120*(IE$60),0))</f>
        <v>0</v>
      </c>
      <c r="IF120" s="50">
        <f>IF(IF$63&lt;=$C$17,($C$34*IF$59*$B120/$C$63)*(IF(COUNTA($D120:IE120)*(12/$C$63)&lt;=$C$9,0,1)),0)+IF(IG$63=$C$17,0,IF(IF$63=$C$17,$B120*(IF$60),0))</f>
        <v>0</v>
      </c>
      <c r="IG120" s="50">
        <f>IF(IG$63&lt;=$C$17,($C$34*IG$59*$B120/$C$63)*(IF(COUNTA($D120:IF120)*(12/$C$63)&lt;=$C$9,0,1)),0)+IF(IH$63=$C$17,0,IF(IG$63=$C$17,$B120*(IG$60),0))</f>
        <v>0</v>
      </c>
      <c r="IH120" s="50">
        <f>IF(IH$63&lt;=$C$17,($C$34*IH$59*$B120/$C$63)*(IF(COUNTA($D120:IG120)*(12/$C$63)&lt;=$C$9,0,1)),0)+IF(II$63=$C$17,0,IF(IH$63=$C$17,$B120*(IH$60),0))</f>
        <v>0</v>
      </c>
      <c r="II120" s="50">
        <f>IF(II$63&lt;=$C$17,($C$34*II$59*$B120/$C$63)*(IF(COUNTA($D120:IH120)*(12/$C$63)&lt;=$C$9,0,1)),0)+IF(IJ$63=$C$17,0,IF(II$63=$C$17,$B120*(II$60),0))</f>
        <v>0</v>
      </c>
      <c r="IJ120" s="50">
        <f>IF(IJ$63&lt;=$C$17,($C$34*IJ$59*$B120/$C$63)*(IF(COUNTA($D120:II120)*(12/$C$63)&lt;=$C$9,0,1)),0)+IF(IK$63=$C$17,0,IF(IJ$63=$C$17,$B120*(IJ$60),0))</f>
        <v>0</v>
      </c>
      <c r="IK120" s="50">
        <f>IF(IK$63&lt;=$C$17,($C$34*IK$59*$B120/$C$63)*(IF(COUNTA($D120:IJ120)*(12/$C$63)&lt;=$C$9,0,1)),0)+IF(IL$63=$C$17,0,IF(IK$63=$C$17,$B120*(IK$60),0))</f>
        <v>0</v>
      </c>
      <c r="IL120" s="50">
        <f>IF(IL$63&lt;=$C$17,($C$34*IL$59*$B120/$C$63)*(IF(COUNTA($D120:IK120)*(12/$C$63)&lt;=$C$9,0,1)),0)+IF(IM$63=$C$17,0,IF(IL$63=$C$17,$B120*(IL$60),0))</f>
        <v>0</v>
      </c>
      <c r="IM120" s="50">
        <f>IF(IM$63&lt;=$C$17,($C$34*IM$59*$B120/$C$63)*(IF(COUNTA($D120:IL120)*(12/$C$63)&lt;=$C$9,0,1)),0)+IF(IN$63=$C$17,0,IF(IM$63=$C$17,$B120*(IM$60),0))</f>
        <v>0</v>
      </c>
      <c r="IN120" s="50">
        <f>IF(IN$63&lt;=$C$17,($C$34*IN$59*$B120/$C$63)*(IF(COUNTA($D120:IM120)*(12/$C$63)&lt;=$C$9,0,1)),0)+IF(IO$63=$C$17,0,IF(IN$63=$C$17,$B120*(IN$60),0))</f>
        <v>0</v>
      </c>
      <c r="IO120" s="50">
        <f>IF(IO$63&lt;=$C$17,($C$34*IO$59*$B120/$C$63)*(IF(COUNTA($D120:IN120)*(12/$C$63)&lt;=$C$9,0,1)),0)+IF(IP$63=$C$17,0,IF(IO$63=$C$17,$B120*(IO$60),0))</f>
        <v>0</v>
      </c>
      <c r="IP120" s="50">
        <f>IF(IP$63&lt;=$C$17,($C$34*IP$59*$B120/$C$63)*(IF(COUNTA($D120:IO120)*(12/$C$63)&lt;=$C$9,0,1)),0)+IF(IQ$63=$C$17,0,IF(IP$63=$C$17,$B120*(IP$60),0))</f>
        <v>0</v>
      </c>
      <c r="IQ120" s="50">
        <f>IF(IQ$63&lt;=$C$17,($C$34*IQ$59*$B120/$C$63)*(IF(COUNTA($D120:IP120)*(12/$C$63)&lt;=$C$9,0,1)),0)+IF(IR$63=$C$17,0,IF(IQ$63=$C$17,$B120*(IQ$60),0))</f>
        <v>0</v>
      </c>
      <c r="IR120" s="50">
        <f>IF(IR$63&lt;=$C$17,($C$34*IR$59*$B120/$C$63)*(IF(COUNTA($D120:IQ120)*(12/$C$63)&lt;=$C$9,0,1)),0)+IF(IS$63=$C$17,0,IF(IR$63=$C$17,$B120*(IR$60),0))</f>
        <v>0</v>
      </c>
      <c r="IS120" s="50">
        <f>IF(IS$63&lt;=$C$17,($C$34*IS$59*$B120/$C$63)*(IF(COUNTA($D120:IR120)*(12/$C$63)&lt;=$C$9,0,1)),0)+IF(IT$63=$C$17,0,IF(IS$63=$C$17,$B120*(IS$60),0))</f>
        <v>0</v>
      </c>
      <c r="IT120" s="50">
        <f>IF(IT$63&lt;=$C$17,($C$34*IT$59*$B120/$C$63)*(IF(COUNTA($D120:IS120)*(12/$C$63)&lt;=$C$9,0,1)),0)+IF(IU$63=$C$17,0,IF(IT$63=$C$17,$B120*(IT$60),0))</f>
        <v>0</v>
      </c>
      <c r="IU120" s="50">
        <f>IF(IU$63&lt;=$C$17,($C$34*IU$59*$B120/$C$63)*(IF(COUNTA($D120:IT120)*(12/$C$63)&lt;=$C$9,0,1)),0)+IF(IV$63=$C$17,0,IF(IU$63=$C$17,$B120*(IU$60),0))</f>
        <v>0</v>
      </c>
      <c r="IV120" s="50">
        <f>IF(IV$63&lt;=$C$17,($C$34*IV$59*$B120/$C$63)*(IF(COUNTA($D120:IU120)*(12/$C$63)&lt;=$C$9,0,1)),0)+IF(IW$63=$C$17,0,IF(IV$63=$C$17,$B120*(IV$60),0))</f>
        <v>0</v>
      </c>
      <c r="IW120" s="50">
        <f>IF(IW$63&lt;=$C$17,($C$34*IW$59*$B120/$C$63)*(IF(COUNTA($D120:IV120)*(12/$C$63)&lt;=$C$9,0,1)),0)+IF(IX$63=$C$17,0,IF(IW$63=$C$17,$B120*(IW$60),0))</f>
        <v>0</v>
      </c>
      <c r="IX120" s="50"/>
      <c r="IY120" s="50"/>
      <c r="IZ120" s="50"/>
      <c r="JA120" s="50"/>
      <c r="JB120" s="50"/>
      <c r="JC120" s="50"/>
      <c r="JD120" s="50"/>
      <c r="JE120" s="50"/>
      <c r="JF120" s="50"/>
      <c r="JG120" s="50"/>
      <c r="JH120" s="50"/>
      <c r="JI120" s="50"/>
      <c r="JJ120" s="50"/>
      <c r="JK120" s="50"/>
      <c r="JL120" s="50"/>
      <c r="JM120" s="50"/>
      <c r="JN120" s="50"/>
      <c r="JO120" s="50"/>
      <c r="JP120" s="50"/>
      <c r="JQ120" s="50"/>
      <c r="JR120" s="50"/>
      <c r="JS120" s="50"/>
      <c r="JT120" s="50"/>
      <c r="JU120" s="50"/>
      <c r="JV120" s="50"/>
      <c r="JW120" s="50"/>
      <c r="JX120" s="50"/>
      <c r="JY120" s="50"/>
      <c r="JZ120" s="50"/>
      <c r="KA120" s="50"/>
      <c r="KB120" s="50"/>
      <c r="KC120" s="50"/>
    </row>
    <row r="121" spans="1:289" outlineLevel="1" x14ac:dyDescent="0.25">
      <c r="A121" s="2" t="s">
        <v>55</v>
      </c>
      <c r="B121" s="79">
        <f ca="1">+OFFSET($D$52,0,COUNTA($B$66:B120),,)</f>
        <v>2</v>
      </c>
      <c r="C121" s="88">
        <f t="shared" ca="1" si="69"/>
        <v>64.708945318227734</v>
      </c>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50">
        <f ca="1">IF(BH$63&gt;$C$17,0,-BG$53*(12/$C$63))</f>
        <v>-416.241604</v>
      </c>
      <c r="BH121" s="50">
        <f ca="1">IF(BH$63&lt;=$C$17,($C$34*BH$59*$B121/$C$63)*(IF(COUNTA($D121:BG121)*(12/$C$63)&lt;=$C$9,0,1)),0)+IF(BI$63=$C$17,0,IF(BH$63=$C$17,$B121*(BH$60),0))</f>
        <v>0</v>
      </c>
      <c r="BI121" s="50">
        <f ca="1">IF(BI$63&lt;=$C$17,($C$34*BI$59*$B121/$C$63)*(IF(COUNTA($D121:BH121)*(12/$C$63)&lt;=$C$9,0,1)),0)+IF(BJ$63=$C$17,0,IF(BI$63=$C$17,$B121*(BI$60),0))</f>
        <v>0</v>
      </c>
      <c r="BJ121" s="50">
        <f ca="1">IF(BJ$63&lt;=$C$17,($C$34*BJ$59*$B121/$C$63)*(IF(COUNTA($D121:BI121)*(12/$C$63)&lt;=$C$9,0,1)),0)+IF(BK$63=$C$17,0,IF(BJ$63=$C$17,$B121*(BJ$60),0))</f>
        <v>0</v>
      </c>
      <c r="BK121" s="50">
        <f ca="1">IF(BK$63&lt;=$C$17,($C$34*BK$59*$B121/$C$63)*(IF(COUNTA($D121:BJ121)*(12/$C$63)&lt;=$C$9,0,1)),0)+IF(BL$63=$C$17,0,IF(BK$63=$C$17,$B121*(BK$60),0))</f>
        <v>0</v>
      </c>
      <c r="BL121" s="50">
        <f ca="1">IF(BL$63&lt;=$C$17,($C$34*BL$59*$B121/$C$63)*(IF(COUNTA($D121:BK121)*(12/$C$63)&lt;=$C$9,0,1)),0)+IF(BM$63=$C$17,0,IF(BL$63=$C$17,$B121*(BL$60),0))</f>
        <v>1.5733333333333333</v>
      </c>
      <c r="BM121" s="50">
        <f ca="1">IF(BM$63&lt;=$C$17,($C$34*BM$59*$B121/$C$63)*(IF(COUNTA($D121:BL121)*(12/$C$63)&lt;=$C$9,0,1)),0)+IF(BN$63=$C$17,0,IF(BM$63=$C$17,$B121*(BM$60),0))</f>
        <v>1.5733333333333333</v>
      </c>
      <c r="BN121" s="50">
        <f ca="1">IF(BN$63&lt;=$C$17,($C$34*BN$59*$B121/$C$63)*(IF(COUNTA($D121:BM121)*(12/$C$63)&lt;=$C$9,0,1)),0)+IF(BO$63=$C$17,0,IF(BN$63=$C$17,$B121*(BN$60),0))</f>
        <v>1.5733333333333333</v>
      </c>
      <c r="BO121" s="50">
        <f ca="1">IF(BO$63&lt;=$C$17,($C$34*BO$59*$B121/$C$63)*(IF(COUNTA($D121:BN121)*(12/$C$63)&lt;=$C$9,0,1)),0)+IF(BP$63=$C$17,0,IF(BO$63=$C$17,$B121*(BO$60),0))</f>
        <v>1.5733333333333333</v>
      </c>
      <c r="BP121" s="50">
        <f ca="1">IF(BP$63&lt;=$C$17,($C$34*BP$59*$B121/$C$63)*(IF(COUNTA($D121:BO121)*(12/$C$63)&lt;=$C$9,0,1)),0)+IF(BQ$63=$C$17,0,IF(BP$63=$C$17,$B121*(BP$60),0))</f>
        <v>1.5733333333333333</v>
      </c>
      <c r="BQ121" s="50">
        <f ca="1">IF(BQ$63&lt;=$C$17,($C$34*BQ$59*$B121/$C$63)*(IF(COUNTA($D121:BP121)*(12/$C$63)&lt;=$C$9,0,1)),0)+IF(BR$63=$C$17,0,IF(BQ$63=$C$17,$B121*(BQ$60),0))</f>
        <v>1.5733333333333333</v>
      </c>
      <c r="BR121" s="50">
        <f ca="1">IF(BR$63&lt;=$C$17,($C$34*BR$59*$B121/$C$63)*(IF(COUNTA($D121:BQ121)*(12/$C$63)&lt;=$C$9,0,1)),0)+IF(BS$63=$C$17,0,IF(BR$63=$C$17,$B121*(BR$60),0))</f>
        <v>1.5733333333333333</v>
      </c>
      <c r="BS121" s="50">
        <f ca="1">IF(BS$63&lt;=$C$17,($C$34*BS$59*$B121/$C$63)*(IF(COUNTA($D121:BR121)*(12/$C$63)&lt;=$C$9,0,1)),0)+IF(BT$63=$C$17,0,IF(BS$63=$C$17,$B121*(BS$60),0))</f>
        <v>1.5733333333333333</v>
      </c>
      <c r="BT121" s="50">
        <f ca="1">IF(BT$63&lt;=$C$17,($C$34*BT$59*$B121/$C$63)*(IF(COUNTA($D121:BS121)*(12/$C$63)&lt;=$C$9,0,1)),0)+IF(BU$63=$C$17,0,IF(BT$63=$C$17,$B121*(BT$60),0))</f>
        <v>1.5733333333333333</v>
      </c>
      <c r="BU121" s="50">
        <f ca="1">IF(BU$63&lt;=$C$17,($C$34*BU$59*$B121/$C$63)*(IF(COUNTA($D121:BT121)*(12/$C$63)&lt;=$C$9,0,1)),0)+IF(BV$63=$C$17,0,IF(BU$63=$C$17,$B121*(BU$60),0))</f>
        <v>1.5733333333333333</v>
      </c>
      <c r="BV121" s="50">
        <f ca="1">IF(BV$63&lt;=$C$17,($C$34*BV$59*$B121/$C$63)*(IF(COUNTA($D121:BU121)*(12/$C$63)&lt;=$C$9,0,1)),0)+IF(BW$63=$C$17,0,IF(BV$63=$C$17,$B121*(BV$60),0))</f>
        <v>1.5733333333333333</v>
      </c>
      <c r="BW121" s="50">
        <f ca="1">IF(BW$63&lt;=$C$17,($C$34*BW$59*$B121/$C$63)*(IF(COUNTA($D121:BV121)*(12/$C$63)&lt;=$C$9,0,1)),0)+IF(BX$63=$C$17,0,IF(BW$63=$C$17,$B121*(BW$60),0))</f>
        <v>1.5733333333333333</v>
      </c>
      <c r="BX121" s="50">
        <f ca="1">IF(BX$63&lt;=$C$17,($C$34*BX$59*$B121/$C$63)*(IF(COUNTA($D121:BW121)*(12/$C$63)&lt;=$C$9,0,1)),0)+IF(BY$63=$C$17,0,IF(BX$63=$C$17,$B121*(BX$60),0))</f>
        <v>1.5733333333333333</v>
      </c>
      <c r="BY121" s="50">
        <f ca="1">IF(BY$63&lt;=$C$17,($C$34*BY$59*$B121/$C$63)*(IF(COUNTA($D121:BX121)*(12/$C$63)&lt;=$C$9,0,1)),0)+IF(BZ$63=$C$17,0,IF(BY$63=$C$17,$B121*(BY$60),0))</f>
        <v>1.5733333333333333</v>
      </c>
      <c r="BZ121" s="50">
        <f ca="1">IF(BZ$63&lt;=$C$17,($C$34*BZ$59*$B121/$C$63)*(IF(COUNTA($D121:BY121)*(12/$C$63)&lt;=$C$9,0,1)),0)+IF(CA$63=$C$17,0,IF(BZ$63=$C$17,$B121*(BZ$60),0))</f>
        <v>1.5733333333333333</v>
      </c>
      <c r="CA121" s="50">
        <f ca="1">IF(CA$63&lt;=$C$17,($C$34*CA$59*$B121/$C$63)*(IF(COUNTA($D121:BZ121)*(12/$C$63)&lt;=$C$9,0,1)),0)+IF(CB$63=$C$17,0,IF(CA$63=$C$17,$B121*(CA$60),0))</f>
        <v>1.5733333333333333</v>
      </c>
      <c r="CB121" s="50">
        <f ca="1">IF(CB$63&lt;=$C$17,($C$34*CB$59*$B121/$C$63)*(IF(COUNTA($D121:CA121)*(12/$C$63)&lt;=$C$9,0,1)),0)+IF(CC$63=$C$17,0,IF(CB$63=$C$17,$B121*(CB$60),0))</f>
        <v>1.5733333333333333</v>
      </c>
      <c r="CC121" s="50">
        <f ca="1">IF(CC$63&lt;=$C$17,($C$34*CC$59*$B121/$C$63)*(IF(COUNTA($D121:CB121)*(12/$C$63)&lt;=$C$9,0,1)),0)+IF(CD$63=$C$17,0,IF(CC$63=$C$17,$B121*(CC$60),0))</f>
        <v>1.5733333333333333</v>
      </c>
      <c r="CD121" s="50">
        <f ca="1">IF(CD$63&lt;=$C$17,($C$34*CD$59*$B121/$C$63)*(IF(COUNTA($D121:CC121)*(12/$C$63)&lt;=$C$9,0,1)),0)+IF(CE$63=$C$17,0,IF(CD$63=$C$17,$B121*(CD$60),0))</f>
        <v>1.5733333333333333</v>
      </c>
      <c r="CE121" s="50">
        <f ca="1">IF(CE$63&lt;=$C$17,($C$34*CE$59*$B121/$C$63)*(IF(COUNTA($D121:CD121)*(12/$C$63)&lt;=$C$9,0,1)),0)+IF(CF$63=$C$17,0,IF(CE$63=$C$17,$B121*(CE$60),0))</f>
        <v>1.5733333333333333</v>
      </c>
      <c r="CF121" s="50">
        <f ca="1">IF(CF$63&lt;=$C$17,($C$34*CF$59*$B121/$C$63)*(IF(COUNTA($D121:CE121)*(12/$C$63)&lt;=$C$9,0,1)),0)+IF(CG$63=$C$17,0,IF(CF$63=$C$17,$B121*(CF$60),0))</f>
        <v>1.5733333333333333</v>
      </c>
      <c r="CG121" s="50">
        <f ca="1">IF(CG$63&lt;=$C$17,($C$34*CG$59*$B121/$C$63)*(IF(COUNTA($D121:CF121)*(12/$C$63)&lt;=$C$9,0,1)),0)+IF(CH$63=$C$17,0,IF(CG$63=$C$17,$B121*(CG$60),0))</f>
        <v>1.5733333333333333</v>
      </c>
      <c r="CH121" s="50">
        <f ca="1">IF(CH$63&lt;=$C$17,($C$34*CH$59*$B121/$C$63)*(IF(COUNTA($D121:CG121)*(12/$C$63)&lt;=$C$9,0,1)),0)+IF(CI$63=$C$17,0,IF(CH$63=$C$17,$B121*(CH$60),0))</f>
        <v>1.5733333333333333</v>
      </c>
      <c r="CI121" s="50">
        <f ca="1">IF(CI$63&lt;=$C$17,($C$34*CI$59*$B121/$C$63)*(IF(COUNTA($D121:CH121)*(12/$C$63)&lt;=$C$9,0,1)),0)+IF(CJ$63=$C$17,0,IF(CI$63=$C$17,$B121*(CI$60),0))</f>
        <v>1.5733333333333333</v>
      </c>
      <c r="CJ121" s="50">
        <f ca="1">IF(CJ$63&lt;=$C$17,($C$34*CJ$59*$B121/$C$63)*(IF(COUNTA($D121:CI121)*(12/$C$63)&lt;=$C$9,0,1)),0)+IF(CK$63=$C$17,0,IF(CJ$63=$C$17,$B121*(CJ$60),0))</f>
        <v>1.5733333333333333</v>
      </c>
      <c r="CK121" s="50">
        <f ca="1">IF(CK$63&lt;=$C$17,($C$34*CK$59*$B121/$C$63)*(IF(COUNTA($D121:CJ121)*(12/$C$63)&lt;=$C$9,0,1)),0)+IF(CL$63=$C$17,0,IF(CK$63=$C$17,$B121*(CK$60),0))</f>
        <v>1.5733333333333333</v>
      </c>
      <c r="CL121" s="50">
        <f ca="1">IF(CL$63&lt;=$C$17,($C$34*CL$59*$B121/$C$63)*(IF(COUNTA($D121:CK121)*(12/$C$63)&lt;=$C$9,0,1)),0)+IF(CM$63=$C$17,0,IF(CL$63=$C$17,$B121*(CL$60),0))</f>
        <v>1.5733333333333333</v>
      </c>
      <c r="CM121" s="50">
        <f ca="1">IF(CM$63&lt;=$C$17,($C$34*CM$59*$B121/$C$63)*(IF(COUNTA($D121:CL121)*(12/$C$63)&lt;=$C$9,0,1)),0)+IF(CN$63=$C$17,0,IF(CM$63=$C$17,$B121*(CM$60),0))</f>
        <v>1.5733333333333333</v>
      </c>
      <c r="CN121" s="50">
        <f ca="1">IF(CN$63&lt;=$C$17,($C$34*CN$59*$B121/$C$63)*(IF(COUNTA($D121:CM121)*(12/$C$63)&lt;=$C$9,0,1)),0)+IF(CO$63=$C$17,0,IF(CN$63=$C$17,$B121*(CN$60),0))</f>
        <v>1.5733333333333333</v>
      </c>
      <c r="CO121" s="50">
        <f ca="1">IF(CO$63&lt;=$C$17,($C$34*CO$59*$B121/$C$63)*(IF(COUNTA($D121:CN121)*(12/$C$63)&lt;=$C$9,0,1)),0)+IF(CP$63=$C$17,0,IF(CO$63=$C$17,$B121*(CO$60),0))</f>
        <v>1.5733333333333333</v>
      </c>
      <c r="CP121" s="50">
        <f ca="1">IF(CP$63&lt;=$C$17,($C$34*CP$59*$B121/$C$63)*(IF(COUNTA($D121:CO121)*(12/$C$63)&lt;=$C$9,0,1)),0)+IF(CQ$63=$C$17,0,IF(CP$63=$C$17,$B121*(CP$60),0))</f>
        <v>1.5733333333333333</v>
      </c>
      <c r="CQ121" s="50">
        <f ca="1">IF(CQ$63&lt;=$C$17,($C$34*CQ$59*$B121/$C$63)*(IF(COUNTA($D121:CP121)*(12/$C$63)&lt;=$C$9,0,1)),0)+IF(CR$63=$C$17,0,IF(CQ$63=$C$17,$B121*(CQ$60),0))</f>
        <v>1.5733333333333333</v>
      </c>
      <c r="CR121" s="50">
        <f ca="1">IF(CR$63&lt;=$C$17,($C$34*CR$59*$B121/$C$63)*(IF(COUNTA($D121:CQ121)*(12/$C$63)&lt;=$C$9,0,1)),0)+IF(CS$63=$C$17,0,IF(CR$63=$C$17,$B121*(CR$60),0))</f>
        <v>1.5733333333333333</v>
      </c>
      <c r="CS121" s="50">
        <f ca="1">IF(CS$63&lt;=$C$17,($C$34*CS$59*$B121/$C$63)*(IF(COUNTA($D121:CR121)*(12/$C$63)&lt;=$C$9,0,1)),0)+IF(CT$63=$C$17,0,IF(CS$63=$C$17,$B121*(CS$60),0))</f>
        <v>1.5733333333333333</v>
      </c>
      <c r="CT121" s="50">
        <f ca="1">IF(CT$63&lt;=$C$17,($C$34*CT$59*$B121/$C$63)*(IF(COUNTA($D121:CS121)*(12/$C$63)&lt;=$C$9,0,1)),0)+IF(CU$63=$C$17,0,IF(CT$63=$C$17,$B121*(CT$60),0))</f>
        <v>1.5733333333333333</v>
      </c>
      <c r="CU121" s="50">
        <f ca="1">IF(CU$63&lt;=$C$17,($C$34*CU$59*$B121/$C$63)*(IF(COUNTA($D121:CT121)*(12/$C$63)&lt;=$C$9,0,1)),0)+IF(CV$63=$C$17,0,IF(CU$63=$C$17,$B121*(CU$60),0))</f>
        <v>1.5733333333333333</v>
      </c>
      <c r="CV121" s="50">
        <f ca="1">IF(CV$63&lt;=$C$17,($C$34*CV$59*$B121/$C$63)*(IF(COUNTA($D121:CU121)*(12/$C$63)&lt;=$C$9,0,1)),0)+IF(CW$63=$C$17,0,IF(CV$63=$C$17,$B121*(CV$60),0))</f>
        <v>1.5733333333333333</v>
      </c>
      <c r="CW121" s="50">
        <f ca="1">IF(CW$63&lt;=$C$17,($C$34*CW$59*$B121/$C$63)*(IF(COUNTA($D121:CV121)*(12/$C$63)&lt;=$C$9,0,1)),0)+IF(CX$63=$C$17,0,IF(CW$63=$C$17,$B121*(CW$60),0))</f>
        <v>1.5733333333333333</v>
      </c>
      <c r="CX121" s="50">
        <f ca="1">IF(CX$63&lt;=$C$17,($C$34*CX$59*$B121/$C$63)*(IF(COUNTA($D121:CW121)*(12/$C$63)&lt;=$C$9,0,1)),0)+IF(CY$63=$C$17,0,IF(CX$63=$C$17,$B121*(CX$60),0))</f>
        <v>1.5733333333333333</v>
      </c>
      <c r="CY121" s="50">
        <f ca="1">IF(CY$63&lt;=$C$17,($C$34*CY$59*$B121/$C$63)*(IF(COUNTA($D121:CX121)*(12/$C$63)&lt;=$C$9,0,1)),0)+IF(CZ$63=$C$17,0,IF(CY$63=$C$17,$B121*(CY$60),0))</f>
        <v>1.5733333333333333</v>
      </c>
      <c r="CZ121" s="50">
        <f ca="1">IF(CZ$63&lt;=$C$17,($C$34*CZ$59*$B121/$C$63)*(IF(COUNTA($D121:CY121)*(12/$C$63)&lt;=$C$9,0,1)),0)+IF(DA$63=$C$17,0,IF(CZ$63=$C$17,$B121*(CZ$60),0))</f>
        <v>1.5733333333333333</v>
      </c>
      <c r="DA121" s="50">
        <f ca="1">IF(DA$63&lt;=$C$17,($C$34*DA$59*$B121/$C$63)*(IF(COUNTA($D121:CZ121)*(12/$C$63)&lt;=$C$9,0,1)),0)+IF(DB$63=$C$17,0,IF(DA$63=$C$17,$B121*(DA$60),0))</f>
        <v>1.5733333333333333</v>
      </c>
      <c r="DB121" s="50">
        <f ca="1">IF(DB$63&lt;=$C$17,($C$34*DB$59*$B121/$C$63)*(IF(COUNTA($D121:DA121)*(12/$C$63)&lt;=$C$9,0,1)),0)+IF(DC$63=$C$17,0,IF(DB$63=$C$17,$B121*(DB$60),0))</f>
        <v>1.5733333333333333</v>
      </c>
      <c r="DC121" s="50">
        <f ca="1">IF(DC$63&lt;=$C$17,($C$34*DC$59*$B121/$C$63)*(IF(COUNTA($D121:DB121)*(12/$C$63)&lt;=$C$9,0,1)),0)+IF(DD$63=$C$17,0,IF(DC$63=$C$17,$B121*(DC$60),0))</f>
        <v>1.5733333333333333</v>
      </c>
      <c r="DD121" s="50">
        <f ca="1">IF(DD$63&lt;=$C$17,($C$34*DD$59*$B121/$C$63)*(IF(COUNTA($D121:DC121)*(12/$C$63)&lt;=$C$9,0,1)),0)+IF(DE$63=$C$17,0,IF(DD$63=$C$17,$B121*(DD$60),0))</f>
        <v>1.5733333333333333</v>
      </c>
      <c r="DE121" s="50">
        <f ca="1">IF(DE$63&lt;=$C$17,($C$34*DE$59*$B121/$C$63)*(IF(COUNTA($D121:DD121)*(12/$C$63)&lt;=$C$9,0,1)),0)+IF(DF$63=$C$17,0,IF(DE$63=$C$17,$B121*(DE$60),0))</f>
        <v>1.5733333333333333</v>
      </c>
      <c r="DF121" s="50">
        <f ca="1">IF(DF$63&lt;=$C$17,($C$34*DF$59*$B121/$C$63)*(IF(COUNTA($D121:DE121)*(12/$C$63)&lt;=$C$9,0,1)),0)+IF(DG$63=$C$17,0,IF(DF$63=$C$17,$B121*(DF$60),0))</f>
        <v>1.5733333333333333</v>
      </c>
      <c r="DG121" s="50">
        <f ca="1">IF(DG$63&lt;=$C$17,($C$34*DG$59*$B121/$C$63)*(IF(COUNTA($D121:DF121)*(12/$C$63)&lt;=$C$9,0,1)),0)+IF(DH$63=$C$17,0,IF(DG$63=$C$17,$B121*(DG$60),0))</f>
        <v>1.5733333333333333</v>
      </c>
      <c r="DH121" s="50">
        <f ca="1">IF(DH$63&lt;=$C$17,($C$34*DH$59*$B121/$C$63)*(IF(COUNTA($D121:DG121)*(12/$C$63)&lt;=$C$9,0,1)),0)+IF(DI$63=$C$17,0,IF(DH$63=$C$17,$B121*(DH$60),0))</f>
        <v>1.5733333333333333</v>
      </c>
      <c r="DI121" s="50">
        <f ca="1">IF(DI$63&lt;=$C$17,($C$34*DI$59*$B121/$C$63)*(IF(COUNTA($D121:DH121)*(12/$C$63)&lt;=$C$9,0,1)),0)+IF(DJ$63=$C$17,0,IF(DI$63=$C$17,$B121*(DI$60),0))</f>
        <v>1.5733333333333333</v>
      </c>
      <c r="DJ121" s="50">
        <f ca="1">IF(DJ$63&lt;=$C$17,($C$34*DJ$59*$B121/$C$63)*(IF(COUNTA($D121:DI121)*(12/$C$63)&lt;=$C$9,0,1)),0)+IF(DK$63=$C$17,0,IF(DJ$63=$C$17,$B121*(DJ$60),0))</f>
        <v>1.5733333333333333</v>
      </c>
      <c r="DK121" s="50">
        <f ca="1">IF(DK$63&lt;=$C$17,($C$34*DK$59*$B121/$C$63)*(IF(COUNTA($D121:DJ121)*(12/$C$63)&lt;=$C$9,0,1)),0)+IF(DL$63=$C$17,0,IF(DK$63=$C$17,$B121*(DK$60),0))</f>
        <v>1.5733333333333333</v>
      </c>
      <c r="DL121" s="50">
        <f ca="1">IF(DL$63&lt;=$C$17,($C$34*DL$59*$B121/$C$63)*(IF(COUNTA($D121:DK121)*(12/$C$63)&lt;=$C$9,0,1)),0)+IF(DM$63=$C$17,0,IF(DL$63=$C$17,$B121*(DL$60),0))</f>
        <v>1.5733333333333333</v>
      </c>
      <c r="DM121" s="50">
        <f ca="1">IF(DM$63&lt;=$C$17,($C$34*DM$59*$B121/$C$63)*(IF(COUNTA($D121:DL121)*(12/$C$63)&lt;=$C$9,0,1)),0)+IF(DN$63=$C$17,0,IF(DM$63=$C$17,$B121*(DM$60),0))</f>
        <v>1.5733333333333333</v>
      </c>
      <c r="DN121" s="50">
        <f ca="1">IF(DN$63&lt;=$C$17,($C$34*DN$59*$B121/$C$63)*(IF(COUNTA($D121:DM121)*(12/$C$63)&lt;=$C$9,0,1)),0)+IF(DO$63=$C$17,0,IF(DN$63=$C$17,$B121*(DN$60),0))</f>
        <v>1.5733333333333333</v>
      </c>
      <c r="DO121" s="50">
        <f ca="1">IF(DO$63&lt;=$C$17,($C$34*DO$59*$B121/$C$63)*(IF(COUNTA($D121:DN121)*(12/$C$63)&lt;=$C$9,0,1)),0)+IF(DP$63=$C$17,0,IF(DO$63=$C$17,$B121*(DO$60),0))</f>
        <v>1.5733333333333333</v>
      </c>
      <c r="DP121" s="50">
        <f ca="1">IF(DP$63&lt;=$C$17,($C$34*DP$59*$B121/$C$63)*(IF(COUNTA($D121:DO121)*(12/$C$63)&lt;=$C$9,0,1)),0)+IF(DQ$63=$C$17,0,IF(DP$63=$C$17,$B121*(DP$60),0))</f>
        <v>1.5733333333333333</v>
      </c>
      <c r="DQ121" s="50">
        <f ca="1">IF(DQ$63&lt;=$C$17,($C$34*DQ$59*$B121/$C$63)*(IF(COUNTA($D121:DP121)*(12/$C$63)&lt;=$C$9,0,1)),0)+IF(DR$63=$C$17,0,IF(DQ$63=$C$17,$B121*(DQ$60),0))</f>
        <v>1.5733333333333333</v>
      </c>
      <c r="DR121" s="50">
        <f ca="1">IF(DR$63&lt;=$C$17,($C$34*DR$59*$B121/$C$63)*(IF(COUNTA($D121:DQ121)*(12/$C$63)&lt;=$C$9,0,1)),0)+IF(DS$63=$C$17,0,IF(DR$63=$C$17,$B121*(DR$60),0))</f>
        <v>1.5733333333333333</v>
      </c>
      <c r="DS121" s="50">
        <f ca="1">IF(DS$63&lt;=$C$17,($C$34*DS$59*$B121/$C$63)*(IF(COUNTA($D121:DR121)*(12/$C$63)&lt;=$C$9,0,1)),0)+IF(DT$63=$C$17,0,IF(DS$63=$C$17,$B121*(DS$60),0))</f>
        <v>1.5733333333333333</v>
      </c>
      <c r="DT121" s="50">
        <f ca="1">IF(DT$63&lt;=$C$17,($C$34*DT$59*$B121/$C$63)*(IF(COUNTA($D121:DS121)*(12/$C$63)&lt;=$C$9,0,1)),0)+IF(DU$63=$C$17,0,IF(DT$63=$C$17,$B121*(DT$60),0))</f>
        <v>386.55054931822832</v>
      </c>
      <c r="DU121" s="50">
        <f>IF(DU$63&lt;=$C$17,($C$34*DU$59*$B121/$C$63)*(IF(COUNTA($D121:DT121)*(12/$C$63)&lt;=$C$9,0,1)),0)+IF(DV$63=$C$17,0,IF(DU$63=$C$17,$B121*(DU$60),0))</f>
        <v>0</v>
      </c>
      <c r="DV121" s="50">
        <f>IF(DV$63&lt;=$C$17,($C$34*DV$59*$B121/$C$63)*(IF(COUNTA($D121:DU121)*(12/$C$63)&lt;=$C$9,0,1)),0)+IF(DW$63=$C$17,0,IF(DV$63=$C$17,$B121*(DV$60),0))</f>
        <v>0</v>
      </c>
      <c r="DW121" s="50">
        <f>IF(DW$63&lt;=$C$17,($C$34*DW$59*$B121/$C$63)*(IF(COUNTA($D121:DV121)*(12/$C$63)&lt;=$C$9,0,1)),0)+IF(DX$63=$C$17,0,IF(DW$63=$C$17,$B121*(DW$60),0))</f>
        <v>0</v>
      </c>
      <c r="DX121" s="50">
        <f>IF(DX$63&lt;=$C$17,($C$34*DX$59*$B121/$C$63)*(IF(COUNTA($D121:DW121)*(12/$C$63)&lt;=$C$9,0,1)),0)+IF(DY$63=$C$17,0,IF(DX$63=$C$17,$B121*(DX$60),0))</f>
        <v>0</v>
      </c>
      <c r="DY121" s="50">
        <f>IF(DY$63&lt;=$C$17,($C$34*DY$59*$B121/$C$63)*(IF(COUNTA($D121:DX121)*(12/$C$63)&lt;=$C$9,0,1)),0)+IF(DZ$63=$C$17,0,IF(DY$63=$C$17,$B121*(DY$60),0))</f>
        <v>0</v>
      </c>
      <c r="DZ121" s="50">
        <f>IF(DZ$63&lt;=$C$17,($C$34*DZ$59*$B121/$C$63)*(IF(COUNTA($D121:DY121)*(12/$C$63)&lt;=$C$9,0,1)),0)+IF(EA$63=$C$17,0,IF(DZ$63=$C$17,$B121*(DZ$60),0))</f>
        <v>0</v>
      </c>
      <c r="EA121" s="50">
        <f>IF(EA$63&lt;=$C$17,($C$34*EA$59*$B121/$C$63)*(IF(COUNTA($D121:DZ121)*(12/$C$63)&lt;=$C$9,0,1)),0)+IF(EB$63=$C$17,0,IF(EA$63=$C$17,$B121*(EA$60),0))</f>
        <v>0</v>
      </c>
      <c r="EB121" s="50">
        <f>IF(EB$63&lt;=$C$17,($C$34*EB$59*$B121/$C$63)*(IF(COUNTA($D121:EA121)*(12/$C$63)&lt;=$C$9,0,1)),0)+IF(EC$63=$C$17,0,IF(EB$63=$C$17,$B121*(EB$60),0))</f>
        <v>0</v>
      </c>
      <c r="EC121" s="50">
        <f>IF(EC$63&lt;=$C$17,($C$34*EC$59*$B121/$C$63)*(IF(COUNTA($D121:EB121)*(12/$C$63)&lt;=$C$9,0,1)),0)+IF(ED$63=$C$17,0,IF(EC$63=$C$17,$B121*(EC$60),0))</f>
        <v>0</v>
      </c>
      <c r="ED121" s="50">
        <f>IF(ED$63&lt;=$C$17,($C$34*ED$59*$B121/$C$63)*(IF(COUNTA($D121:EC121)*(12/$C$63)&lt;=$C$9,0,1)),0)+IF(EE$63=$C$17,0,IF(ED$63=$C$17,$B121*(ED$60),0))</f>
        <v>0</v>
      </c>
      <c r="EE121" s="50">
        <f>IF(EE$63&lt;=$C$17,($C$34*EE$59*$B121/$C$63)*(IF(COUNTA($D121:ED121)*(12/$C$63)&lt;=$C$9,0,1)),0)+IF(EF$63=$C$17,0,IF(EE$63=$C$17,$B121*(EE$60),0))</f>
        <v>0</v>
      </c>
      <c r="EF121" s="50">
        <f>IF(EF$63&lt;=$C$17,($C$34*EF$59*$B121/$C$63)*(IF(COUNTA($D121:EE121)*(12/$C$63)&lt;=$C$9,0,1)),0)+IF(EG$63=$C$17,0,IF(EF$63=$C$17,$B121*(EF$60),0))</f>
        <v>0</v>
      </c>
      <c r="EG121" s="50">
        <f>IF(EG$63&lt;=$C$17,($C$34*EG$59*$B121/$C$63)*(IF(COUNTA($D121:EF121)*(12/$C$63)&lt;=$C$9,0,1)),0)+IF(EH$63=$C$17,0,IF(EG$63=$C$17,$B121*(EG$60),0))</f>
        <v>0</v>
      </c>
      <c r="EH121" s="50">
        <f>IF(EH$63&lt;=$C$17,($C$34*EH$59*$B121/$C$63)*(IF(COUNTA($D121:EG121)*(12/$C$63)&lt;=$C$9,0,1)),0)+IF(EI$63=$C$17,0,IF(EH$63=$C$17,$B121*(EH$60),0))</f>
        <v>0</v>
      </c>
      <c r="EI121" s="50">
        <f>IF(EI$63&lt;=$C$17,($C$34*EI$59*$B121/$C$63)*(IF(COUNTA($D121:EH121)*(12/$C$63)&lt;=$C$9,0,1)),0)+IF(EJ$63=$C$17,0,IF(EI$63=$C$17,$B121*(EI$60),0))</f>
        <v>0</v>
      </c>
      <c r="EJ121" s="50">
        <f>IF(EJ$63&lt;=$C$17,($C$34*EJ$59*$B121/$C$63)*(IF(COUNTA($D121:EI121)*(12/$C$63)&lt;=$C$9,0,1)),0)+IF(EK$63=$C$17,0,IF(EJ$63=$C$17,$B121*(EJ$60),0))</f>
        <v>0</v>
      </c>
      <c r="EK121" s="50">
        <f>IF(EK$63&lt;=$C$17,($C$34*EK$59*$B121/$C$63)*(IF(COUNTA($D121:EJ121)*(12/$C$63)&lt;=$C$9,0,1)),0)+IF(EL$63=$C$17,0,IF(EK$63=$C$17,$B121*(EK$60),0))</f>
        <v>0</v>
      </c>
      <c r="EL121" s="50">
        <f>IF(EL$63&lt;=$C$17,($C$34*EL$59*$B121/$C$63)*(IF(COUNTA($D121:EK121)*(12/$C$63)&lt;=$C$9,0,1)),0)+IF(EM$63=$C$17,0,IF(EL$63=$C$17,$B121*(EL$60),0))</f>
        <v>0</v>
      </c>
      <c r="EM121" s="50">
        <f>IF(EM$63&lt;=$C$17,($C$34*EM$59*$B121/$C$63)*(IF(COUNTA($D121:EL121)*(12/$C$63)&lt;=$C$9,0,1)),0)+IF(EN$63=$C$17,0,IF(EM$63=$C$17,$B121*(EM$60),0))</f>
        <v>0</v>
      </c>
      <c r="EN121" s="50">
        <f>IF(EN$63&lt;=$C$17,($C$34*EN$59*$B121/$C$63)*(IF(COUNTA($D121:EM121)*(12/$C$63)&lt;=$C$9,0,1)),0)+IF(EO$63=$C$17,0,IF(EN$63=$C$17,$B121*(EN$60),0))</f>
        <v>0</v>
      </c>
      <c r="EO121" s="50">
        <f>IF(EO$63&lt;=$C$17,($C$34*EO$59*$B121/$C$63)*(IF(COUNTA($D121:EN121)*(12/$C$63)&lt;=$C$9,0,1)),0)+IF(EP$63=$C$17,0,IF(EO$63=$C$17,$B121*(EO$60),0))</f>
        <v>0</v>
      </c>
      <c r="EP121" s="50">
        <f>IF(EP$63&lt;=$C$17,($C$34*EP$59*$B121/$C$63)*(IF(COUNTA($D121:EO121)*(12/$C$63)&lt;=$C$9,0,1)),0)+IF(EQ$63=$C$17,0,IF(EP$63=$C$17,$B121*(EP$60),0))</f>
        <v>0</v>
      </c>
      <c r="EQ121" s="50">
        <f>IF(EQ$63&lt;=$C$17,($C$34*EQ$59*$B121/$C$63)*(IF(COUNTA($D121:EP121)*(12/$C$63)&lt;=$C$9,0,1)),0)+IF(ER$63=$C$17,0,IF(EQ$63=$C$17,$B121*(EQ$60),0))</f>
        <v>0</v>
      </c>
      <c r="ER121" s="50">
        <f>IF(ER$63&lt;=$C$17,($C$34*ER$59*$B121/$C$63)*(IF(COUNTA($D121:EQ121)*(12/$C$63)&lt;=$C$9,0,1)),0)+IF(ES$63=$C$17,0,IF(ER$63=$C$17,$B121*(ER$60),0))</f>
        <v>0</v>
      </c>
      <c r="ES121" s="50">
        <f>IF(ES$63&lt;=$C$17,($C$34*ES$59*$B121/$C$63)*(IF(COUNTA($D121:ER121)*(12/$C$63)&lt;=$C$9,0,1)),0)+IF(ET$63=$C$17,0,IF(ES$63=$C$17,$B121*(ES$60),0))</f>
        <v>0</v>
      </c>
      <c r="ET121" s="50">
        <f>IF(ET$63&lt;=$C$17,($C$34*ET$59*$B121/$C$63)*(IF(COUNTA($D121:ES121)*(12/$C$63)&lt;=$C$9,0,1)),0)+IF(EU$63=$C$17,0,IF(ET$63=$C$17,$B121*(ET$60),0))</f>
        <v>0</v>
      </c>
      <c r="EU121" s="50">
        <f>IF(EU$63&lt;=$C$17,($C$34*EU$59*$B121/$C$63)*(IF(COUNTA($D121:ET121)*(12/$C$63)&lt;=$C$9,0,1)),0)+IF(EV$63=$C$17,0,IF(EU$63=$C$17,$B121*(EU$60),0))</f>
        <v>0</v>
      </c>
      <c r="EV121" s="50">
        <f>IF(EV$63&lt;=$C$17,($C$34*EV$59*$B121/$C$63)*(IF(COUNTA($D121:EU121)*(12/$C$63)&lt;=$C$9,0,1)),0)+IF(EW$63=$C$17,0,IF(EV$63=$C$17,$B121*(EV$60),0))</f>
        <v>0</v>
      </c>
      <c r="EW121" s="50">
        <f>IF(EW$63&lt;=$C$17,($C$34*EW$59*$B121/$C$63)*(IF(COUNTA($D121:EV121)*(12/$C$63)&lt;=$C$9,0,1)),0)+IF(EX$63=$C$17,0,IF(EW$63=$C$17,$B121*(EW$60),0))</f>
        <v>0</v>
      </c>
      <c r="EX121" s="50">
        <f>IF(EX$63&lt;=$C$17,($C$34*EX$59*$B121/$C$63)*(IF(COUNTA($D121:EW121)*(12/$C$63)&lt;=$C$9,0,1)),0)+IF(EY$63=$C$17,0,IF(EX$63=$C$17,$B121*(EX$60),0))</f>
        <v>0</v>
      </c>
      <c r="EY121" s="50">
        <f>IF(EY$63&lt;=$C$17,($C$34*EY$59*$B121/$C$63)*(IF(COUNTA($D121:EX121)*(12/$C$63)&lt;=$C$9,0,1)),0)+IF(EZ$63=$C$17,0,IF(EY$63=$C$17,$B121*(EY$60),0))</f>
        <v>0</v>
      </c>
      <c r="EZ121" s="50">
        <f>IF(EZ$63&lt;=$C$17,($C$34*EZ$59*$B121/$C$63)*(IF(COUNTA($D121:EY121)*(12/$C$63)&lt;=$C$9,0,1)),0)+IF(FA$63=$C$17,0,IF(EZ$63=$C$17,$B121*(EZ$60),0))</f>
        <v>0</v>
      </c>
      <c r="FA121" s="50">
        <f>IF(FA$63&lt;=$C$17,($C$34*FA$59*$B121/$C$63)*(IF(COUNTA($D121:EZ121)*(12/$C$63)&lt;=$C$9,0,1)),0)+IF(FB$63=$C$17,0,IF(FA$63=$C$17,$B121*(FA$60),0))</f>
        <v>0</v>
      </c>
      <c r="FB121" s="50">
        <f>IF(FB$63&lt;=$C$17,($C$34*FB$59*$B121/$C$63)*(IF(COUNTA($D121:FA121)*(12/$C$63)&lt;=$C$9,0,1)),0)+IF(FC$63=$C$17,0,IF(FB$63=$C$17,$B121*(FB$60),0))</f>
        <v>0</v>
      </c>
      <c r="FC121" s="50">
        <f>IF(FC$63&lt;=$C$17,($C$34*FC$59*$B121/$C$63)*(IF(COUNTA($D121:FB121)*(12/$C$63)&lt;=$C$9,0,1)),0)+IF(FD$63=$C$17,0,IF(FC$63=$C$17,$B121*(FC$60),0))</f>
        <v>0</v>
      </c>
      <c r="FD121" s="50">
        <f>IF(FD$63&lt;=$C$17,($C$34*FD$59*$B121/$C$63)*(IF(COUNTA($D121:FC121)*(12/$C$63)&lt;=$C$9,0,1)),0)+IF(FE$63=$C$17,0,IF(FD$63=$C$17,$B121*(FD$60),0))</f>
        <v>0</v>
      </c>
      <c r="FE121" s="50">
        <f>IF(FE$63&lt;=$C$17,($C$34*FE$59*$B121/$C$63)*(IF(COUNTA($D121:FD121)*(12/$C$63)&lt;=$C$9,0,1)),0)+IF(FF$63=$C$17,0,IF(FE$63=$C$17,$B121*(FE$60),0))</f>
        <v>0</v>
      </c>
      <c r="FF121" s="50">
        <f>IF(FF$63&lt;=$C$17,($C$34*FF$59*$B121/$C$63)*(IF(COUNTA($D121:FE121)*(12/$C$63)&lt;=$C$9,0,1)),0)+IF(FG$63=$C$17,0,IF(FF$63=$C$17,$B121*(FF$60),0))</f>
        <v>0</v>
      </c>
      <c r="FG121" s="50">
        <f>IF(FG$63&lt;=$C$17,($C$34*FG$59*$B121/$C$63)*(IF(COUNTA($D121:FF121)*(12/$C$63)&lt;=$C$9,0,1)),0)+IF(FH$63=$C$17,0,IF(FG$63=$C$17,$B121*(FG$60),0))</f>
        <v>0</v>
      </c>
      <c r="FH121" s="50">
        <f>IF(FH$63&lt;=$C$17,($C$34*FH$59*$B121/$C$63)*(IF(COUNTA($D121:FG121)*(12/$C$63)&lt;=$C$9,0,1)),0)+IF(FI$63=$C$17,0,IF(FH$63=$C$17,$B121*(FH$60),0))</f>
        <v>0</v>
      </c>
      <c r="FI121" s="50">
        <f>IF(FI$63&lt;=$C$17,($C$34*FI$59*$B121/$C$63)*(IF(COUNTA($D121:FH121)*(12/$C$63)&lt;=$C$9,0,1)),0)+IF(FJ$63=$C$17,0,IF(FI$63=$C$17,$B121*(FI$60),0))</f>
        <v>0</v>
      </c>
      <c r="FJ121" s="50">
        <f>IF(FJ$63&lt;=$C$17,($C$34*FJ$59*$B121/$C$63)*(IF(COUNTA($D121:FI121)*(12/$C$63)&lt;=$C$9,0,1)),0)+IF(FK$63=$C$17,0,IF(FJ$63=$C$17,$B121*(FJ$60),0))</f>
        <v>0</v>
      </c>
      <c r="FK121" s="50">
        <f>IF(FK$63&lt;=$C$17,($C$34*FK$59*$B121/$C$63)*(IF(COUNTA($D121:FJ121)*(12/$C$63)&lt;=$C$9,0,1)),0)+IF(FL$63=$C$17,0,IF(FK$63=$C$17,$B121*(FK$60),0))</f>
        <v>0</v>
      </c>
      <c r="FL121" s="50">
        <f>IF(FL$63&lt;=$C$17,($C$34*FL$59*$B121/$C$63)*(IF(COUNTA($D121:FK121)*(12/$C$63)&lt;=$C$9,0,1)),0)+IF(FM$63=$C$17,0,IF(FL$63=$C$17,$B121*(FL$60),0))</f>
        <v>0</v>
      </c>
      <c r="FM121" s="50">
        <f>IF(FM$63&lt;=$C$17,($C$34*FM$59*$B121/$C$63)*(IF(COUNTA($D121:FL121)*(12/$C$63)&lt;=$C$9,0,1)),0)+IF(FN$63=$C$17,0,IF(FM$63=$C$17,$B121*(FM$60),0))</f>
        <v>0</v>
      </c>
      <c r="FN121" s="50">
        <f>IF(FN$63&lt;=$C$17,($C$34*FN$59*$B121/$C$63)*(IF(COUNTA($D121:FM121)*(12/$C$63)&lt;=$C$9,0,1)),0)+IF(FO$63=$C$17,0,IF(FN$63=$C$17,$B121*(FN$60),0))</f>
        <v>0</v>
      </c>
      <c r="FO121" s="50">
        <f>IF(FO$63&lt;=$C$17,($C$34*FO$59*$B121/$C$63)*(IF(COUNTA($D121:FN121)*(12/$C$63)&lt;=$C$9,0,1)),0)+IF(FP$63=$C$17,0,IF(FO$63=$C$17,$B121*(FO$60),0))</f>
        <v>0</v>
      </c>
      <c r="FP121" s="50">
        <f>IF(FP$63&lt;=$C$17,($C$34*FP$59*$B121/$C$63)*(IF(COUNTA($D121:FO121)*(12/$C$63)&lt;=$C$9,0,1)),0)+IF(FQ$63=$C$17,0,IF(FP$63=$C$17,$B121*(FP$60),0))</f>
        <v>0</v>
      </c>
      <c r="FQ121" s="50">
        <f>IF(FQ$63&lt;=$C$17,($C$34*FQ$59*$B121/$C$63)*(IF(COUNTA($D121:FP121)*(12/$C$63)&lt;=$C$9,0,1)),0)+IF(FR$63=$C$17,0,IF(FQ$63=$C$17,$B121*(FQ$60),0))</f>
        <v>0</v>
      </c>
      <c r="FR121" s="50">
        <f>IF(FR$63&lt;=$C$17,($C$34*FR$59*$B121/$C$63)*(IF(COUNTA($D121:FQ121)*(12/$C$63)&lt;=$C$9,0,1)),0)+IF(FS$63=$C$17,0,IF(FR$63=$C$17,$B121*(FR$60),0))</f>
        <v>0</v>
      </c>
      <c r="FS121" s="50">
        <f>IF(FS$63&lt;=$C$17,($C$34*FS$59*$B121/$C$63)*(IF(COUNTA($D121:FR121)*(12/$C$63)&lt;=$C$9,0,1)),0)+IF(FT$63=$C$17,0,IF(FS$63=$C$17,$B121*(FS$60),0))</f>
        <v>0</v>
      </c>
      <c r="FT121" s="50">
        <f>IF(FT$63&lt;=$C$17,($C$34*FT$59*$B121/$C$63)*(IF(COUNTA($D121:FS121)*(12/$C$63)&lt;=$C$9,0,1)),0)+IF(FU$63=$C$17,0,IF(FT$63=$C$17,$B121*(FT$60),0))</f>
        <v>0</v>
      </c>
      <c r="FU121" s="50">
        <f>IF(FU$63&lt;=$C$17,($C$34*FU$59*$B121/$C$63)*(IF(COUNTA($D121:FT121)*(12/$C$63)&lt;=$C$9,0,1)),0)+IF(FV$63=$C$17,0,IF(FU$63=$C$17,$B121*(FU$60),0))</f>
        <v>0</v>
      </c>
      <c r="FV121" s="50">
        <f>IF(FV$63&lt;=$C$17,($C$34*FV$59*$B121/$C$63)*(IF(COUNTA($D121:FU121)*(12/$C$63)&lt;=$C$9,0,1)),0)+IF(FW$63=$C$17,0,IF(FV$63=$C$17,$B121*(FV$60),0))</f>
        <v>0</v>
      </c>
      <c r="FW121" s="50">
        <f>IF(FW$63&lt;=$C$17,($C$34*FW$59*$B121/$C$63)*(IF(COUNTA($D121:FV121)*(12/$C$63)&lt;=$C$9,0,1)),0)+IF(FX$63=$C$17,0,IF(FW$63=$C$17,$B121*(FW$60),0))</f>
        <v>0</v>
      </c>
      <c r="FX121" s="50">
        <f>IF(FX$63&lt;=$C$17,($C$34*FX$59*$B121/$C$63)*(IF(COUNTA($D121:FW121)*(12/$C$63)&lt;=$C$9,0,1)),0)+IF(FY$63=$C$17,0,IF(FX$63=$C$17,$B121*(FX$60),0))</f>
        <v>0</v>
      </c>
      <c r="FY121" s="50">
        <f>IF(FY$63&lt;=$C$17,($C$34*FY$59*$B121/$C$63)*(IF(COUNTA($D121:FX121)*(12/$C$63)&lt;=$C$9,0,1)),0)+IF(FZ$63=$C$17,0,IF(FY$63=$C$17,$B121*(FY$60),0))</f>
        <v>0</v>
      </c>
      <c r="FZ121" s="50">
        <f>IF(FZ$63&lt;=$C$17,($C$34*FZ$59*$B121/$C$63)*(IF(COUNTA($D121:FY121)*(12/$C$63)&lt;=$C$9,0,1)),0)+IF(GA$63=$C$17,0,IF(FZ$63=$C$17,$B121*(FZ$60),0))</f>
        <v>0</v>
      </c>
      <c r="GA121" s="50">
        <f>IF(GA$63&lt;=$C$17,($C$34*GA$59*$B121/$C$63)*(IF(COUNTA($D121:FZ121)*(12/$C$63)&lt;=$C$9,0,1)),0)+IF(GB$63=$C$17,0,IF(GA$63=$C$17,$B121*(GA$60),0))</f>
        <v>0</v>
      </c>
      <c r="GB121" s="50">
        <f>IF(GB$63&lt;=$C$17,($C$34*GB$59*$B121/$C$63)*(IF(COUNTA($D121:GA121)*(12/$C$63)&lt;=$C$9,0,1)),0)+IF(GC$63=$C$17,0,IF(GB$63=$C$17,$B121*(GB$60),0))</f>
        <v>0</v>
      </c>
      <c r="GC121" s="50">
        <f>IF(GC$63&lt;=$C$17,($C$34*GC$59*$B121/$C$63)*(IF(COUNTA($D121:GB121)*(12/$C$63)&lt;=$C$9,0,1)),0)+IF(GD$63=$C$17,0,IF(GC$63=$C$17,$B121*(GC$60),0))</f>
        <v>0</v>
      </c>
      <c r="GD121" s="50">
        <f>IF(GD$63&lt;=$C$17,($C$34*GD$59*$B121/$C$63)*(IF(COUNTA($D121:GC121)*(12/$C$63)&lt;=$C$9,0,1)),0)+IF(GE$63=$C$17,0,IF(GD$63=$C$17,$B121*(GD$60),0))</f>
        <v>0</v>
      </c>
      <c r="GE121" s="50">
        <f>IF(GE$63&lt;=$C$17,($C$34*GE$59*$B121/$C$63)*(IF(COUNTA($D121:GD121)*(12/$C$63)&lt;=$C$9,0,1)),0)+IF(GF$63=$C$17,0,IF(GE$63=$C$17,$B121*(GE$60),0))</f>
        <v>0</v>
      </c>
      <c r="GF121" s="50">
        <f>IF(GF$63&lt;=$C$17,($C$34*GF$59*$B121/$C$63)*(IF(COUNTA($D121:GE121)*(12/$C$63)&lt;=$C$9,0,1)),0)+IF(GG$63=$C$17,0,IF(GF$63=$C$17,$B121*(GF$60),0))</f>
        <v>0</v>
      </c>
      <c r="GG121" s="50">
        <f>IF(GG$63&lt;=$C$17,($C$34*GG$59*$B121/$C$63)*(IF(COUNTA($D121:GF121)*(12/$C$63)&lt;=$C$9,0,1)),0)+IF(GH$63=$C$17,0,IF(GG$63=$C$17,$B121*(GG$60),0))</f>
        <v>0</v>
      </c>
      <c r="GH121" s="50">
        <f>IF(GH$63&lt;=$C$17,($C$34*GH$59*$B121/$C$63)*(IF(COUNTA($D121:GG121)*(12/$C$63)&lt;=$C$9,0,1)),0)+IF(GI$63=$C$17,0,IF(GH$63=$C$17,$B121*(GH$60),0))</f>
        <v>0</v>
      </c>
      <c r="GI121" s="50">
        <f>IF(GI$63&lt;=$C$17,($C$34*GI$59*$B121/$C$63)*(IF(COUNTA($D121:GH121)*(12/$C$63)&lt;=$C$9,0,1)),0)+IF(GJ$63=$C$17,0,IF(GI$63=$C$17,$B121*(GI$60),0))</f>
        <v>0</v>
      </c>
      <c r="GJ121" s="50">
        <f>IF(GJ$63&lt;=$C$17,($C$34*GJ$59*$B121/$C$63)*(IF(COUNTA($D121:GI121)*(12/$C$63)&lt;=$C$9,0,1)),0)+IF(GK$63=$C$17,0,IF(GJ$63=$C$17,$B121*(GJ$60),0))</f>
        <v>0</v>
      </c>
      <c r="GK121" s="50">
        <f>IF(GK$63&lt;=$C$17,($C$34*GK$59*$B121/$C$63)*(IF(COUNTA($D121:GJ121)*(12/$C$63)&lt;=$C$9,0,1)),0)+IF(GL$63=$C$17,0,IF(GK$63=$C$17,$B121*(GK$60),0))</f>
        <v>0</v>
      </c>
      <c r="GL121" s="50">
        <f>IF(GL$63&lt;=$C$17,($C$34*GL$59*$B121/$C$63)*(IF(COUNTA($D121:GK121)*(12/$C$63)&lt;=$C$9,0,1)),0)+IF(GM$63=$C$17,0,IF(GL$63=$C$17,$B121*(GL$60),0))</f>
        <v>0</v>
      </c>
      <c r="GM121" s="50">
        <f>IF(GM$63&lt;=$C$17,($C$34*GM$59*$B121/$C$63)*(IF(COUNTA($D121:GL121)*(12/$C$63)&lt;=$C$9,0,1)),0)+IF(GN$63=$C$17,0,IF(GM$63=$C$17,$B121*(GM$60),0))</f>
        <v>0</v>
      </c>
      <c r="GN121" s="50">
        <f>IF(GN$63&lt;=$C$17,($C$34*GN$59*$B121/$C$63)*(IF(COUNTA($D121:GM121)*(12/$C$63)&lt;=$C$9,0,1)),0)+IF(GO$63=$C$17,0,IF(GN$63=$C$17,$B121*(GN$60),0))</f>
        <v>0</v>
      </c>
      <c r="GO121" s="50">
        <f>IF(GO$63&lt;=$C$17,($C$34*GO$59*$B121/$C$63)*(IF(COUNTA($D121:GN121)*(12/$C$63)&lt;=$C$9,0,1)),0)+IF(GP$63=$C$17,0,IF(GO$63=$C$17,$B121*(GO$60),0))</f>
        <v>0</v>
      </c>
      <c r="GP121" s="50">
        <f>IF(GP$63&lt;=$C$17,($C$34*GP$59*$B121/$C$63)*(IF(COUNTA($D121:GO121)*(12/$C$63)&lt;=$C$9,0,1)),0)+IF(GQ$63=$C$17,0,IF(GP$63=$C$17,$B121*(GP$60),0))</f>
        <v>0</v>
      </c>
      <c r="GQ121" s="50">
        <f>IF(GQ$63&lt;=$C$17,($C$34*GQ$59*$B121/$C$63)*(IF(COUNTA($D121:GP121)*(12/$C$63)&lt;=$C$9,0,1)),0)+IF(GR$63=$C$17,0,IF(GQ$63=$C$17,$B121*(GQ$60),0))</f>
        <v>0</v>
      </c>
      <c r="GR121" s="50">
        <f>IF(GR$63&lt;=$C$17,($C$34*GR$59*$B121/$C$63)*(IF(COUNTA($D121:GQ121)*(12/$C$63)&lt;=$C$9,0,1)),0)+IF(GS$63=$C$17,0,IF(GR$63=$C$17,$B121*(GR$60),0))</f>
        <v>0</v>
      </c>
      <c r="GS121" s="50">
        <f>IF(GS$63&lt;=$C$17,($C$34*GS$59*$B121/$C$63)*(IF(COUNTA($D121:GR121)*(12/$C$63)&lt;=$C$9,0,1)),0)+IF(GT$63=$C$17,0,IF(GS$63=$C$17,$B121*(GS$60),0))</f>
        <v>0</v>
      </c>
      <c r="GT121" s="50">
        <f>IF(GT$63&lt;=$C$17,($C$34*GT$59*$B121/$C$63)*(IF(COUNTA($D121:GS121)*(12/$C$63)&lt;=$C$9,0,1)),0)+IF(GU$63=$C$17,0,IF(GT$63=$C$17,$B121*(GT$60),0))</f>
        <v>0</v>
      </c>
      <c r="GU121" s="50">
        <f>IF(GU$63&lt;=$C$17,($C$34*GU$59*$B121/$C$63)*(IF(COUNTA($D121:GT121)*(12/$C$63)&lt;=$C$9,0,1)),0)+IF(GV$63=$C$17,0,IF(GU$63=$C$17,$B121*(GU$60),0))</f>
        <v>0</v>
      </c>
      <c r="GV121" s="50">
        <f>IF(GV$63&lt;=$C$17,($C$34*GV$59*$B121/$C$63)*(IF(COUNTA($D121:GU121)*(12/$C$63)&lt;=$C$9,0,1)),0)+IF(GW$63=$C$17,0,IF(GV$63=$C$17,$B121*(GV$60),0))</f>
        <v>0</v>
      </c>
      <c r="GW121" s="50">
        <f>IF(GW$63&lt;=$C$17,($C$34*GW$59*$B121/$C$63)*(IF(COUNTA($D121:GV121)*(12/$C$63)&lt;=$C$9,0,1)),0)+IF(GX$63=$C$17,0,IF(GW$63=$C$17,$B121*(GW$60),0))</f>
        <v>0</v>
      </c>
      <c r="GX121" s="50">
        <f>IF(GX$63&lt;=$C$17,($C$34*GX$59*$B121/$C$63)*(IF(COUNTA($D121:GW121)*(12/$C$63)&lt;=$C$9,0,1)),0)+IF(GY$63=$C$17,0,IF(GX$63=$C$17,$B121*(GX$60),0))</f>
        <v>0</v>
      </c>
      <c r="GY121" s="50">
        <f>IF(GY$63&lt;=$C$17,($C$34*GY$59*$B121/$C$63)*(IF(COUNTA($D121:GX121)*(12/$C$63)&lt;=$C$9,0,1)),0)+IF(GZ$63=$C$17,0,IF(GY$63=$C$17,$B121*(GY$60),0))</f>
        <v>0</v>
      </c>
      <c r="GZ121" s="50">
        <f>IF(GZ$63&lt;=$C$17,($C$34*GZ$59*$B121/$C$63)*(IF(COUNTA($D121:GY121)*(12/$C$63)&lt;=$C$9,0,1)),0)+IF(HA$63=$C$17,0,IF(GZ$63=$C$17,$B121*(GZ$60),0))</f>
        <v>0</v>
      </c>
      <c r="HA121" s="50">
        <f>IF(HA$63&lt;=$C$17,($C$34*HA$59*$B121/$C$63)*(IF(COUNTA($D121:GZ121)*(12/$C$63)&lt;=$C$9,0,1)),0)+IF(HB$63=$C$17,0,IF(HA$63=$C$17,$B121*(HA$60),0))</f>
        <v>0</v>
      </c>
      <c r="HB121" s="50">
        <f>IF(HB$63&lt;=$C$17,($C$34*HB$59*$B121/$C$63)*(IF(COUNTA($D121:HA121)*(12/$C$63)&lt;=$C$9,0,1)),0)+IF(HC$63=$C$17,0,IF(HB$63=$C$17,$B121*(HB$60),0))</f>
        <v>0</v>
      </c>
      <c r="HC121" s="50">
        <f>IF(HC$63&lt;=$C$17,($C$34*HC$59*$B121/$C$63)*(IF(COUNTA($D121:HB121)*(12/$C$63)&lt;=$C$9,0,1)),0)+IF(HD$63=$C$17,0,IF(HC$63=$C$17,$B121*(HC$60),0))</f>
        <v>0</v>
      </c>
      <c r="HD121" s="50">
        <f>IF(HD$63&lt;=$C$17,($C$34*HD$59*$B121/$C$63)*(IF(COUNTA($D121:HC121)*(12/$C$63)&lt;=$C$9,0,1)),0)+IF(HE$63=$C$17,0,IF(HD$63=$C$17,$B121*(HD$60),0))</f>
        <v>0</v>
      </c>
      <c r="HE121" s="50">
        <f>IF(HE$63&lt;=$C$17,($C$34*HE$59*$B121/$C$63)*(IF(COUNTA($D121:HD121)*(12/$C$63)&lt;=$C$9,0,1)),0)+IF(HF$63=$C$17,0,IF(HE$63=$C$17,$B121*(HE$60),0))</f>
        <v>0</v>
      </c>
      <c r="HF121" s="50">
        <f>IF(HF$63&lt;=$C$17,($C$34*HF$59*$B121/$C$63)*(IF(COUNTA($D121:HE121)*(12/$C$63)&lt;=$C$9,0,1)),0)+IF(HG$63=$C$17,0,IF(HF$63=$C$17,$B121*(HF$60),0))</f>
        <v>0</v>
      </c>
      <c r="HG121" s="50">
        <f>IF(HG$63&lt;=$C$17,($C$34*HG$59*$B121/$C$63)*(IF(COUNTA($D121:HF121)*(12/$C$63)&lt;=$C$9,0,1)),0)+IF(HH$63=$C$17,0,IF(HG$63=$C$17,$B121*(HG$60),0))</f>
        <v>0</v>
      </c>
      <c r="HH121" s="50">
        <f>IF(HH$63&lt;=$C$17,($C$34*HH$59*$B121/$C$63)*(IF(COUNTA($D121:HG121)*(12/$C$63)&lt;=$C$9,0,1)),0)+IF(HI$63=$C$17,0,IF(HH$63=$C$17,$B121*(HH$60),0))</f>
        <v>0</v>
      </c>
      <c r="HI121" s="50">
        <f>IF(HI$63&lt;=$C$17,($C$34*HI$59*$B121/$C$63)*(IF(COUNTA($D121:HH121)*(12/$C$63)&lt;=$C$9,0,1)),0)+IF(HJ$63=$C$17,0,IF(HI$63=$C$17,$B121*(HI$60),0))</f>
        <v>0</v>
      </c>
      <c r="HJ121" s="50">
        <f>IF(HJ$63&lt;=$C$17,($C$34*HJ$59*$B121/$C$63)*(IF(COUNTA($D121:HI121)*(12/$C$63)&lt;=$C$9,0,1)),0)+IF(HK$63=$C$17,0,IF(HJ$63=$C$17,$B121*(HJ$60),0))</f>
        <v>0</v>
      </c>
      <c r="HK121" s="50">
        <f>IF(HK$63&lt;=$C$17,($C$34*HK$59*$B121/$C$63)*(IF(COUNTA($D121:HJ121)*(12/$C$63)&lt;=$C$9,0,1)),0)+IF(HL$63=$C$17,0,IF(HK$63=$C$17,$B121*(HK$60),0))</f>
        <v>0</v>
      </c>
      <c r="HL121" s="50">
        <f>IF(HL$63&lt;=$C$17,($C$34*HL$59*$B121/$C$63)*(IF(COUNTA($D121:HK121)*(12/$C$63)&lt;=$C$9,0,1)),0)+IF(HM$63=$C$17,0,IF(HL$63=$C$17,$B121*(HL$60),0))</f>
        <v>0</v>
      </c>
      <c r="HM121" s="50">
        <f>IF(HM$63&lt;=$C$17,($C$34*HM$59*$B121/$C$63)*(IF(COUNTA($D121:HL121)*(12/$C$63)&lt;=$C$9,0,1)),0)+IF(HN$63=$C$17,0,IF(HM$63=$C$17,$B121*(HM$60),0))</f>
        <v>0</v>
      </c>
      <c r="HN121" s="50">
        <f>IF(HN$63&lt;=$C$17,($C$34*HN$59*$B121/$C$63)*(IF(COUNTA($D121:HM121)*(12/$C$63)&lt;=$C$9,0,1)),0)+IF(HO$63=$C$17,0,IF(HN$63=$C$17,$B121*(HN$60),0))</f>
        <v>0</v>
      </c>
      <c r="HO121" s="50">
        <f>IF(HO$63&lt;=$C$17,($C$34*HO$59*$B121/$C$63)*(IF(COUNTA($D121:HN121)*(12/$C$63)&lt;=$C$9,0,1)),0)+IF(HP$63=$C$17,0,IF(HO$63=$C$17,$B121*(HO$60),0))</f>
        <v>0</v>
      </c>
      <c r="HP121" s="50">
        <f>IF(HP$63&lt;=$C$17,($C$34*HP$59*$B121/$C$63)*(IF(COUNTA($D121:HO121)*(12/$C$63)&lt;=$C$9,0,1)),0)+IF(HQ$63=$C$17,0,IF(HP$63=$C$17,$B121*(HP$60),0))</f>
        <v>0</v>
      </c>
      <c r="HQ121" s="50">
        <f>IF(HQ$63&lt;=$C$17,($C$34*HQ$59*$B121/$C$63)*(IF(COUNTA($D121:HP121)*(12/$C$63)&lt;=$C$9,0,1)),0)+IF(HR$63=$C$17,0,IF(HQ$63=$C$17,$B121*(HQ$60),0))</f>
        <v>0</v>
      </c>
      <c r="HR121" s="50">
        <f>IF(HR$63&lt;=$C$17,($C$34*HR$59*$B121/$C$63)*(IF(COUNTA($D121:HQ121)*(12/$C$63)&lt;=$C$9,0,1)),0)+IF(HS$63=$C$17,0,IF(HR$63=$C$17,$B121*(HR$60),0))</f>
        <v>0</v>
      </c>
      <c r="HS121" s="50">
        <f>IF(HS$63&lt;=$C$17,($C$34*HS$59*$B121/$C$63)*(IF(COUNTA($D121:HR121)*(12/$C$63)&lt;=$C$9,0,1)),0)+IF(HT$63=$C$17,0,IF(HS$63=$C$17,$B121*(HS$60),0))</f>
        <v>0</v>
      </c>
      <c r="HT121" s="50">
        <f>IF(HT$63&lt;=$C$17,($C$34*HT$59*$B121/$C$63)*(IF(COUNTA($D121:HS121)*(12/$C$63)&lt;=$C$9,0,1)),0)+IF(HU$63=$C$17,0,IF(HT$63=$C$17,$B121*(HT$60),0))</f>
        <v>0</v>
      </c>
      <c r="HU121" s="50">
        <f>IF(HU$63&lt;=$C$17,($C$34*HU$59*$B121/$C$63)*(IF(COUNTA($D121:HT121)*(12/$C$63)&lt;=$C$9,0,1)),0)+IF(HV$63=$C$17,0,IF(HU$63=$C$17,$B121*(HU$60),0))</f>
        <v>0</v>
      </c>
      <c r="HV121" s="50">
        <f>IF(HV$63&lt;=$C$17,($C$34*HV$59*$B121/$C$63)*(IF(COUNTA($D121:HU121)*(12/$C$63)&lt;=$C$9,0,1)),0)+IF(HW$63=$C$17,0,IF(HV$63=$C$17,$B121*(HV$60),0))</f>
        <v>0</v>
      </c>
      <c r="HW121" s="50">
        <f>IF(HW$63&lt;=$C$17,($C$34*HW$59*$B121/$C$63)*(IF(COUNTA($D121:HV121)*(12/$C$63)&lt;=$C$9,0,1)),0)+IF(HX$63=$C$17,0,IF(HW$63=$C$17,$B121*(HW$60),0))</f>
        <v>0</v>
      </c>
      <c r="HX121" s="50">
        <f>IF(HX$63&lt;=$C$17,($C$34*HX$59*$B121/$C$63)*(IF(COUNTA($D121:HW121)*(12/$C$63)&lt;=$C$9,0,1)),0)+IF(HY$63=$C$17,0,IF(HX$63=$C$17,$B121*(HX$60),0))</f>
        <v>0</v>
      </c>
      <c r="HY121" s="50">
        <f>IF(HY$63&lt;=$C$17,($C$34*HY$59*$B121/$C$63)*(IF(COUNTA($D121:HX121)*(12/$C$63)&lt;=$C$9,0,1)),0)+IF(HZ$63=$C$17,0,IF(HY$63=$C$17,$B121*(HY$60),0))</f>
        <v>0</v>
      </c>
      <c r="HZ121" s="50">
        <f>IF(HZ$63&lt;=$C$17,($C$34*HZ$59*$B121/$C$63)*(IF(COUNTA($D121:HY121)*(12/$C$63)&lt;=$C$9,0,1)),0)+IF(IA$63=$C$17,0,IF(HZ$63=$C$17,$B121*(HZ$60),0))</f>
        <v>0</v>
      </c>
      <c r="IA121" s="50">
        <f>IF(IA$63&lt;=$C$17,($C$34*IA$59*$B121/$C$63)*(IF(COUNTA($D121:HZ121)*(12/$C$63)&lt;=$C$9,0,1)),0)+IF(IB$63=$C$17,0,IF(IA$63=$C$17,$B121*(IA$60),0))</f>
        <v>0</v>
      </c>
      <c r="IB121" s="50">
        <f>IF(IB$63&lt;=$C$17,($C$34*IB$59*$B121/$C$63)*(IF(COUNTA($D121:IA121)*(12/$C$63)&lt;=$C$9,0,1)),0)+IF(IC$63=$C$17,0,IF(IB$63=$C$17,$B121*(IB$60),0))</f>
        <v>0</v>
      </c>
      <c r="IC121" s="50">
        <f>IF(IC$63&lt;=$C$17,($C$34*IC$59*$B121/$C$63)*(IF(COUNTA($D121:IB121)*(12/$C$63)&lt;=$C$9,0,1)),0)+IF(ID$63=$C$17,0,IF(IC$63=$C$17,$B121*(IC$60),0))</f>
        <v>0</v>
      </c>
      <c r="ID121" s="50">
        <f>IF(ID$63&lt;=$C$17,($C$34*ID$59*$B121/$C$63)*(IF(COUNTA($D121:IC121)*(12/$C$63)&lt;=$C$9,0,1)),0)+IF(IE$63=$C$17,0,IF(ID$63=$C$17,$B121*(ID$60),0))</f>
        <v>0</v>
      </c>
      <c r="IE121" s="50">
        <f>IF(IE$63&lt;=$C$17,($C$34*IE$59*$B121/$C$63)*(IF(COUNTA($D121:ID121)*(12/$C$63)&lt;=$C$9,0,1)),0)+IF(IF$63=$C$17,0,IF(IE$63=$C$17,$B121*(IE$60),0))</f>
        <v>0</v>
      </c>
      <c r="IF121" s="50">
        <f>IF(IF$63&lt;=$C$17,($C$34*IF$59*$B121/$C$63)*(IF(COUNTA($D121:IE121)*(12/$C$63)&lt;=$C$9,0,1)),0)+IF(IG$63=$C$17,0,IF(IF$63=$C$17,$B121*(IF$60),0))</f>
        <v>0</v>
      </c>
      <c r="IG121" s="50">
        <f>IF(IG$63&lt;=$C$17,($C$34*IG$59*$B121/$C$63)*(IF(COUNTA($D121:IF121)*(12/$C$63)&lt;=$C$9,0,1)),0)+IF(IH$63=$C$17,0,IF(IG$63=$C$17,$B121*(IG$60),0))</f>
        <v>0</v>
      </c>
      <c r="IH121" s="50">
        <f>IF(IH$63&lt;=$C$17,($C$34*IH$59*$B121/$C$63)*(IF(COUNTA($D121:IG121)*(12/$C$63)&lt;=$C$9,0,1)),0)+IF(II$63=$C$17,0,IF(IH$63=$C$17,$B121*(IH$60),0))</f>
        <v>0</v>
      </c>
      <c r="II121" s="50">
        <f>IF(II$63&lt;=$C$17,($C$34*II$59*$B121/$C$63)*(IF(COUNTA($D121:IH121)*(12/$C$63)&lt;=$C$9,0,1)),0)+IF(IJ$63=$C$17,0,IF(II$63=$C$17,$B121*(II$60),0))</f>
        <v>0</v>
      </c>
      <c r="IJ121" s="50">
        <f>IF(IJ$63&lt;=$C$17,($C$34*IJ$59*$B121/$C$63)*(IF(COUNTA($D121:II121)*(12/$C$63)&lt;=$C$9,0,1)),0)+IF(IK$63=$C$17,0,IF(IJ$63=$C$17,$B121*(IJ$60),0))</f>
        <v>0</v>
      </c>
      <c r="IK121" s="50">
        <f>IF(IK$63&lt;=$C$17,($C$34*IK$59*$B121/$C$63)*(IF(COUNTA($D121:IJ121)*(12/$C$63)&lt;=$C$9,0,1)),0)+IF(IL$63=$C$17,0,IF(IK$63=$C$17,$B121*(IK$60),0))</f>
        <v>0</v>
      </c>
      <c r="IL121" s="50">
        <f>IF(IL$63&lt;=$C$17,($C$34*IL$59*$B121/$C$63)*(IF(COUNTA($D121:IK121)*(12/$C$63)&lt;=$C$9,0,1)),0)+IF(IM$63=$C$17,0,IF(IL$63=$C$17,$B121*(IL$60),0))</f>
        <v>0</v>
      </c>
      <c r="IM121" s="50">
        <f>IF(IM$63&lt;=$C$17,($C$34*IM$59*$B121/$C$63)*(IF(COUNTA($D121:IL121)*(12/$C$63)&lt;=$C$9,0,1)),0)+IF(IN$63=$C$17,0,IF(IM$63=$C$17,$B121*(IM$60),0))</f>
        <v>0</v>
      </c>
      <c r="IN121" s="50">
        <f>IF(IN$63&lt;=$C$17,($C$34*IN$59*$B121/$C$63)*(IF(COUNTA($D121:IM121)*(12/$C$63)&lt;=$C$9,0,1)),0)+IF(IO$63=$C$17,0,IF(IN$63=$C$17,$B121*(IN$60),0))</f>
        <v>0</v>
      </c>
      <c r="IO121" s="50">
        <f>IF(IO$63&lt;=$C$17,($C$34*IO$59*$B121/$C$63)*(IF(COUNTA($D121:IN121)*(12/$C$63)&lt;=$C$9,0,1)),0)+IF(IP$63=$C$17,0,IF(IO$63=$C$17,$B121*(IO$60),0))</f>
        <v>0</v>
      </c>
      <c r="IP121" s="50">
        <f>IF(IP$63&lt;=$C$17,($C$34*IP$59*$B121/$C$63)*(IF(COUNTA($D121:IO121)*(12/$C$63)&lt;=$C$9,0,1)),0)+IF(IQ$63=$C$17,0,IF(IP$63=$C$17,$B121*(IP$60),0))</f>
        <v>0</v>
      </c>
      <c r="IQ121" s="50">
        <f>IF(IQ$63&lt;=$C$17,($C$34*IQ$59*$B121/$C$63)*(IF(COUNTA($D121:IP121)*(12/$C$63)&lt;=$C$9,0,1)),0)+IF(IR$63=$C$17,0,IF(IQ$63=$C$17,$B121*(IQ$60),0))</f>
        <v>0</v>
      </c>
      <c r="IR121" s="50">
        <f>IF(IR$63&lt;=$C$17,($C$34*IR$59*$B121/$C$63)*(IF(COUNTA($D121:IQ121)*(12/$C$63)&lt;=$C$9,0,1)),0)+IF(IS$63=$C$17,0,IF(IR$63=$C$17,$B121*(IR$60),0))</f>
        <v>0</v>
      </c>
      <c r="IS121" s="50">
        <f>IF(IS$63&lt;=$C$17,($C$34*IS$59*$B121/$C$63)*(IF(COUNTA($D121:IR121)*(12/$C$63)&lt;=$C$9,0,1)),0)+IF(IT$63=$C$17,0,IF(IS$63=$C$17,$B121*(IS$60),0))</f>
        <v>0</v>
      </c>
      <c r="IT121" s="50">
        <f>IF(IT$63&lt;=$C$17,($C$34*IT$59*$B121/$C$63)*(IF(COUNTA($D121:IS121)*(12/$C$63)&lt;=$C$9,0,1)),0)+IF(IU$63=$C$17,0,IF(IT$63=$C$17,$B121*(IT$60),0))</f>
        <v>0</v>
      </c>
      <c r="IU121" s="50">
        <f>IF(IU$63&lt;=$C$17,($C$34*IU$59*$B121/$C$63)*(IF(COUNTA($D121:IT121)*(12/$C$63)&lt;=$C$9,0,1)),0)+IF(IV$63=$C$17,0,IF(IU$63=$C$17,$B121*(IU$60),0))</f>
        <v>0</v>
      </c>
      <c r="IV121" s="50">
        <f>IF(IV$63&lt;=$C$17,($C$34*IV$59*$B121/$C$63)*(IF(COUNTA($D121:IU121)*(12/$C$63)&lt;=$C$9,0,1)),0)+IF(IW$63=$C$17,0,IF(IV$63=$C$17,$B121*(IV$60),0))</f>
        <v>0</v>
      </c>
      <c r="IW121" s="50">
        <f>IF(IW$63&lt;=$C$17,($C$34*IW$59*$B121/$C$63)*(IF(COUNTA($D121:IV121)*(12/$C$63)&lt;=$C$9,0,1)),0)+IF(IX$63=$C$17,0,IF(IW$63=$C$17,$B121*(IW$60),0))</f>
        <v>0</v>
      </c>
      <c r="IX121" s="50"/>
      <c r="IY121" s="50"/>
      <c r="IZ121" s="50"/>
      <c r="JA121" s="50"/>
      <c r="JB121" s="50"/>
      <c r="JC121" s="50"/>
      <c r="JD121" s="50"/>
      <c r="JE121" s="50"/>
      <c r="JF121" s="50"/>
      <c r="JG121" s="50"/>
      <c r="JH121" s="50"/>
      <c r="JI121" s="50"/>
      <c r="JJ121" s="50"/>
      <c r="JK121" s="50"/>
      <c r="JL121" s="50"/>
      <c r="JM121" s="50"/>
      <c r="JN121" s="50"/>
      <c r="JO121" s="50"/>
      <c r="JP121" s="50"/>
      <c r="JQ121" s="50"/>
      <c r="JR121" s="50"/>
      <c r="JS121" s="50"/>
      <c r="JT121" s="50"/>
      <c r="JU121" s="50"/>
      <c r="JV121" s="50"/>
      <c r="JW121" s="50"/>
      <c r="JX121" s="50"/>
      <c r="JY121" s="50"/>
      <c r="JZ121" s="50"/>
      <c r="KA121" s="50"/>
      <c r="KB121" s="50"/>
      <c r="KC121" s="50"/>
    </row>
    <row r="122" spans="1:289" outlineLevel="1" x14ac:dyDescent="0.25">
      <c r="A122" s="2" t="s">
        <v>55</v>
      </c>
      <c r="B122" s="79">
        <f ca="1">+OFFSET($D$52,0,COUNTA($B$66:B121),,)</f>
        <v>3</v>
      </c>
      <c r="C122" s="88">
        <f t="shared" ca="1" si="69"/>
        <v>94.703417977343406</v>
      </c>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50">
        <f ca="1">IF(BI$63&gt;$C$17,0,-BH$53*(12/$C$63))</f>
        <v>-624.36240599999996</v>
      </c>
      <c r="BI122" s="50">
        <f ca="1">IF(BI$63&lt;=$C$17,($C$34*BI$59*$B122/$C$63)*(IF(COUNTA($D122:BH122)*(12/$C$63)&lt;=$C$9,0,1)),0)+IF(BJ$63=$C$17,0,IF(BI$63=$C$17,$B122*(BI$60),0))</f>
        <v>0</v>
      </c>
      <c r="BJ122" s="50">
        <f ca="1">IF(BJ$63&lt;=$C$17,($C$34*BJ$59*$B122/$C$63)*(IF(COUNTA($D122:BI122)*(12/$C$63)&lt;=$C$9,0,1)),0)+IF(BK$63=$C$17,0,IF(BJ$63=$C$17,$B122*(BJ$60),0))</f>
        <v>0</v>
      </c>
      <c r="BK122" s="50">
        <f ca="1">IF(BK$63&lt;=$C$17,($C$34*BK$59*$B122/$C$63)*(IF(COUNTA($D122:BJ122)*(12/$C$63)&lt;=$C$9,0,1)),0)+IF(BL$63=$C$17,0,IF(BK$63=$C$17,$B122*(BK$60),0))</f>
        <v>0</v>
      </c>
      <c r="BL122" s="50">
        <f ca="1">IF(BL$63&lt;=$C$17,($C$34*BL$59*$B122/$C$63)*(IF(COUNTA($D122:BK122)*(12/$C$63)&lt;=$C$9,0,1)),0)+IF(BM$63=$C$17,0,IF(BL$63=$C$17,$B122*(BL$60),0))</f>
        <v>0</v>
      </c>
      <c r="BM122" s="50">
        <f ca="1">IF(BM$63&lt;=$C$17,($C$34*BM$59*$B122/$C$63)*(IF(COUNTA($D122:BL122)*(12/$C$63)&lt;=$C$9,0,1)),0)+IF(BN$63=$C$17,0,IF(BM$63=$C$17,$B122*(BM$60),0))</f>
        <v>2.36</v>
      </c>
      <c r="BN122" s="50">
        <f ca="1">IF(BN$63&lt;=$C$17,($C$34*BN$59*$B122/$C$63)*(IF(COUNTA($D122:BM122)*(12/$C$63)&lt;=$C$9,0,1)),0)+IF(BO$63=$C$17,0,IF(BN$63=$C$17,$B122*(BN$60),0))</f>
        <v>2.36</v>
      </c>
      <c r="BO122" s="50">
        <f ca="1">IF(BO$63&lt;=$C$17,($C$34*BO$59*$B122/$C$63)*(IF(COUNTA($D122:BN122)*(12/$C$63)&lt;=$C$9,0,1)),0)+IF(BP$63=$C$17,0,IF(BO$63=$C$17,$B122*(BO$60),0))</f>
        <v>2.36</v>
      </c>
      <c r="BP122" s="50">
        <f ca="1">IF(BP$63&lt;=$C$17,($C$34*BP$59*$B122/$C$63)*(IF(COUNTA($D122:BO122)*(12/$C$63)&lt;=$C$9,0,1)),0)+IF(BQ$63=$C$17,0,IF(BP$63=$C$17,$B122*(BP$60),0))</f>
        <v>2.36</v>
      </c>
      <c r="BQ122" s="50">
        <f ca="1">IF(BQ$63&lt;=$C$17,($C$34*BQ$59*$B122/$C$63)*(IF(COUNTA($D122:BP122)*(12/$C$63)&lt;=$C$9,0,1)),0)+IF(BR$63=$C$17,0,IF(BQ$63=$C$17,$B122*(BQ$60),0))</f>
        <v>2.36</v>
      </c>
      <c r="BR122" s="50">
        <f ca="1">IF(BR$63&lt;=$C$17,($C$34*BR$59*$B122/$C$63)*(IF(COUNTA($D122:BQ122)*(12/$C$63)&lt;=$C$9,0,1)),0)+IF(BS$63=$C$17,0,IF(BR$63=$C$17,$B122*(BR$60),0))</f>
        <v>2.36</v>
      </c>
      <c r="BS122" s="50">
        <f ca="1">IF(BS$63&lt;=$C$17,($C$34*BS$59*$B122/$C$63)*(IF(COUNTA($D122:BR122)*(12/$C$63)&lt;=$C$9,0,1)),0)+IF(BT$63=$C$17,0,IF(BS$63=$C$17,$B122*(BS$60),0))</f>
        <v>2.36</v>
      </c>
      <c r="BT122" s="50">
        <f ca="1">IF(BT$63&lt;=$C$17,($C$34*BT$59*$B122/$C$63)*(IF(COUNTA($D122:BS122)*(12/$C$63)&lt;=$C$9,0,1)),0)+IF(BU$63=$C$17,0,IF(BT$63=$C$17,$B122*(BT$60),0))</f>
        <v>2.36</v>
      </c>
      <c r="BU122" s="50">
        <f ca="1">IF(BU$63&lt;=$C$17,($C$34*BU$59*$B122/$C$63)*(IF(COUNTA($D122:BT122)*(12/$C$63)&lt;=$C$9,0,1)),0)+IF(BV$63=$C$17,0,IF(BU$63=$C$17,$B122*(BU$60),0))</f>
        <v>2.36</v>
      </c>
      <c r="BV122" s="50">
        <f ca="1">IF(BV$63&lt;=$C$17,($C$34*BV$59*$B122/$C$63)*(IF(COUNTA($D122:BU122)*(12/$C$63)&lt;=$C$9,0,1)),0)+IF(BW$63=$C$17,0,IF(BV$63=$C$17,$B122*(BV$60),0))</f>
        <v>2.36</v>
      </c>
      <c r="BW122" s="50">
        <f ca="1">IF(BW$63&lt;=$C$17,($C$34*BW$59*$B122/$C$63)*(IF(COUNTA($D122:BV122)*(12/$C$63)&lt;=$C$9,0,1)),0)+IF(BX$63=$C$17,0,IF(BW$63=$C$17,$B122*(BW$60),0))</f>
        <v>2.36</v>
      </c>
      <c r="BX122" s="50">
        <f ca="1">IF(BX$63&lt;=$C$17,($C$34*BX$59*$B122/$C$63)*(IF(COUNTA($D122:BW122)*(12/$C$63)&lt;=$C$9,0,1)),0)+IF(BY$63=$C$17,0,IF(BX$63=$C$17,$B122*(BX$60),0))</f>
        <v>2.36</v>
      </c>
      <c r="BY122" s="50">
        <f ca="1">IF(BY$63&lt;=$C$17,($C$34*BY$59*$B122/$C$63)*(IF(COUNTA($D122:BX122)*(12/$C$63)&lt;=$C$9,0,1)),0)+IF(BZ$63=$C$17,0,IF(BY$63=$C$17,$B122*(BY$60),0))</f>
        <v>2.36</v>
      </c>
      <c r="BZ122" s="50">
        <f ca="1">IF(BZ$63&lt;=$C$17,($C$34*BZ$59*$B122/$C$63)*(IF(COUNTA($D122:BY122)*(12/$C$63)&lt;=$C$9,0,1)),0)+IF(CA$63=$C$17,0,IF(BZ$63=$C$17,$B122*(BZ$60),0))</f>
        <v>2.36</v>
      </c>
      <c r="CA122" s="50">
        <f ca="1">IF(CA$63&lt;=$C$17,($C$34*CA$59*$B122/$C$63)*(IF(COUNTA($D122:BZ122)*(12/$C$63)&lt;=$C$9,0,1)),0)+IF(CB$63=$C$17,0,IF(CA$63=$C$17,$B122*(CA$60),0))</f>
        <v>2.36</v>
      </c>
      <c r="CB122" s="50">
        <f ca="1">IF(CB$63&lt;=$C$17,($C$34*CB$59*$B122/$C$63)*(IF(COUNTA($D122:CA122)*(12/$C$63)&lt;=$C$9,0,1)),0)+IF(CC$63=$C$17,0,IF(CB$63=$C$17,$B122*(CB$60),0))</f>
        <v>2.36</v>
      </c>
      <c r="CC122" s="50">
        <f ca="1">IF(CC$63&lt;=$C$17,($C$34*CC$59*$B122/$C$63)*(IF(COUNTA($D122:CB122)*(12/$C$63)&lt;=$C$9,0,1)),0)+IF(CD$63=$C$17,0,IF(CC$63=$C$17,$B122*(CC$60),0))</f>
        <v>2.36</v>
      </c>
      <c r="CD122" s="50">
        <f ca="1">IF(CD$63&lt;=$C$17,($C$34*CD$59*$B122/$C$63)*(IF(COUNTA($D122:CC122)*(12/$C$63)&lt;=$C$9,0,1)),0)+IF(CE$63=$C$17,0,IF(CD$63=$C$17,$B122*(CD$60),0))</f>
        <v>2.36</v>
      </c>
      <c r="CE122" s="50">
        <f ca="1">IF(CE$63&lt;=$C$17,($C$34*CE$59*$B122/$C$63)*(IF(COUNTA($D122:CD122)*(12/$C$63)&lt;=$C$9,0,1)),0)+IF(CF$63=$C$17,0,IF(CE$63=$C$17,$B122*(CE$60),0))</f>
        <v>2.36</v>
      </c>
      <c r="CF122" s="50">
        <f ca="1">IF(CF$63&lt;=$C$17,($C$34*CF$59*$B122/$C$63)*(IF(COUNTA($D122:CE122)*(12/$C$63)&lt;=$C$9,0,1)),0)+IF(CG$63=$C$17,0,IF(CF$63=$C$17,$B122*(CF$60),0))</f>
        <v>2.36</v>
      </c>
      <c r="CG122" s="50">
        <f ca="1">IF(CG$63&lt;=$C$17,($C$34*CG$59*$B122/$C$63)*(IF(COUNTA($D122:CF122)*(12/$C$63)&lt;=$C$9,0,1)),0)+IF(CH$63=$C$17,0,IF(CG$63=$C$17,$B122*(CG$60),0))</f>
        <v>2.36</v>
      </c>
      <c r="CH122" s="50">
        <f ca="1">IF(CH$63&lt;=$C$17,($C$34*CH$59*$B122/$C$63)*(IF(COUNTA($D122:CG122)*(12/$C$63)&lt;=$C$9,0,1)),0)+IF(CI$63=$C$17,0,IF(CH$63=$C$17,$B122*(CH$60),0))</f>
        <v>2.36</v>
      </c>
      <c r="CI122" s="50">
        <f ca="1">IF(CI$63&lt;=$C$17,($C$34*CI$59*$B122/$C$63)*(IF(COUNTA($D122:CH122)*(12/$C$63)&lt;=$C$9,0,1)),0)+IF(CJ$63=$C$17,0,IF(CI$63=$C$17,$B122*(CI$60),0))</f>
        <v>2.36</v>
      </c>
      <c r="CJ122" s="50">
        <f ca="1">IF(CJ$63&lt;=$C$17,($C$34*CJ$59*$B122/$C$63)*(IF(COUNTA($D122:CI122)*(12/$C$63)&lt;=$C$9,0,1)),0)+IF(CK$63=$C$17,0,IF(CJ$63=$C$17,$B122*(CJ$60),0))</f>
        <v>2.36</v>
      </c>
      <c r="CK122" s="50">
        <f ca="1">IF(CK$63&lt;=$C$17,($C$34*CK$59*$B122/$C$63)*(IF(COUNTA($D122:CJ122)*(12/$C$63)&lt;=$C$9,0,1)),0)+IF(CL$63=$C$17,0,IF(CK$63=$C$17,$B122*(CK$60),0))</f>
        <v>2.36</v>
      </c>
      <c r="CL122" s="50">
        <f ca="1">IF(CL$63&lt;=$C$17,($C$34*CL$59*$B122/$C$63)*(IF(COUNTA($D122:CK122)*(12/$C$63)&lt;=$C$9,0,1)),0)+IF(CM$63=$C$17,0,IF(CL$63=$C$17,$B122*(CL$60),0))</f>
        <v>2.36</v>
      </c>
      <c r="CM122" s="50">
        <f ca="1">IF(CM$63&lt;=$C$17,($C$34*CM$59*$B122/$C$63)*(IF(COUNTA($D122:CL122)*(12/$C$63)&lt;=$C$9,0,1)),0)+IF(CN$63=$C$17,0,IF(CM$63=$C$17,$B122*(CM$60),0))</f>
        <v>2.36</v>
      </c>
      <c r="CN122" s="50">
        <f ca="1">IF(CN$63&lt;=$C$17,($C$34*CN$59*$B122/$C$63)*(IF(COUNTA($D122:CM122)*(12/$C$63)&lt;=$C$9,0,1)),0)+IF(CO$63=$C$17,0,IF(CN$63=$C$17,$B122*(CN$60),0))</f>
        <v>2.36</v>
      </c>
      <c r="CO122" s="50">
        <f ca="1">IF(CO$63&lt;=$C$17,($C$34*CO$59*$B122/$C$63)*(IF(COUNTA($D122:CN122)*(12/$C$63)&lt;=$C$9,0,1)),0)+IF(CP$63=$C$17,0,IF(CO$63=$C$17,$B122*(CO$60),0))</f>
        <v>2.36</v>
      </c>
      <c r="CP122" s="50">
        <f ca="1">IF(CP$63&lt;=$C$17,($C$34*CP$59*$B122/$C$63)*(IF(COUNTA($D122:CO122)*(12/$C$63)&lt;=$C$9,0,1)),0)+IF(CQ$63=$C$17,0,IF(CP$63=$C$17,$B122*(CP$60),0))</f>
        <v>2.36</v>
      </c>
      <c r="CQ122" s="50">
        <f ca="1">IF(CQ$63&lt;=$C$17,($C$34*CQ$59*$B122/$C$63)*(IF(COUNTA($D122:CP122)*(12/$C$63)&lt;=$C$9,0,1)),0)+IF(CR$63=$C$17,0,IF(CQ$63=$C$17,$B122*(CQ$60),0))</f>
        <v>2.36</v>
      </c>
      <c r="CR122" s="50">
        <f ca="1">IF(CR$63&lt;=$C$17,($C$34*CR$59*$B122/$C$63)*(IF(COUNTA($D122:CQ122)*(12/$C$63)&lt;=$C$9,0,1)),0)+IF(CS$63=$C$17,0,IF(CR$63=$C$17,$B122*(CR$60),0))</f>
        <v>2.36</v>
      </c>
      <c r="CS122" s="50">
        <f ca="1">IF(CS$63&lt;=$C$17,($C$34*CS$59*$B122/$C$63)*(IF(COUNTA($D122:CR122)*(12/$C$63)&lt;=$C$9,0,1)),0)+IF(CT$63=$C$17,0,IF(CS$63=$C$17,$B122*(CS$60),0))</f>
        <v>2.36</v>
      </c>
      <c r="CT122" s="50">
        <f ca="1">IF(CT$63&lt;=$C$17,($C$34*CT$59*$B122/$C$63)*(IF(COUNTA($D122:CS122)*(12/$C$63)&lt;=$C$9,0,1)),0)+IF(CU$63=$C$17,0,IF(CT$63=$C$17,$B122*(CT$60),0))</f>
        <v>2.36</v>
      </c>
      <c r="CU122" s="50">
        <f ca="1">IF(CU$63&lt;=$C$17,($C$34*CU$59*$B122/$C$63)*(IF(COUNTA($D122:CT122)*(12/$C$63)&lt;=$C$9,0,1)),0)+IF(CV$63=$C$17,0,IF(CU$63=$C$17,$B122*(CU$60),0))</f>
        <v>2.36</v>
      </c>
      <c r="CV122" s="50">
        <f ca="1">IF(CV$63&lt;=$C$17,($C$34*CV$59*$B122/$C$63)*(IF(COUNTA($D122:CU122)*(12/$C$63)&lt;=$C$9,0,1)),0)+IF(CW$63=$C$17,0,IF(CV$63=$C$17,$B122*(CV$60),0))</f>
        <v>2.36</v>
      </c>
      <c r="CW122" s="50">
        <f ca="1">IF(CW$63&lt;=$C$17,($C$34*CW$59*$B122/$C$63)*(IF(COUNTA($D122:CV122)*(12/$C$63)&lt;=$C$9,0,1)),0)+IF(CX$63=$C$17,0,IF(CW$63=$C$17,$B122*(CW$60),0))</f>
        <v>2.36</v>
      </c>
      <c r="CX122" s="50">
        <f ca="1">IF(CX$63&lt;=$C$17,($C$34*CX$59*$B122/$C$63)*(IF(COUNTA($D122:CW122)*(12/$C$63)&lt;=$C$9,0,1)),0)+IF(CY$63=$C$17,0,IF(CX$63=$C$17,$B122*(CX$60),0))</f>
        <v>2.36</v>
      </c>
      <c r="CY122" s="50">
        <f ca="1">IF(CY$63&lt;=$C$17,($C$34*CY$59*$B122/$C$63)*(IF(COUNTA($D122:CX122)*(12/$C$63)&lt;=$C$9,0,1)),0)+IF(CZ$63=$C$17,0,IF(CY$63=$C$17,$B122*(CY$60),0))</f>
        <v>2.36</v>
      </c>
      <c r="CZ122" s="50">
        <f ca="1">IF(CZ$63&lt;=$C$17,($C$34*CZ$59*$B122/$C$63)*(IF(COUNTA($D122:CY122)*(12/$C$63)&lt;=$C$9,0,1)),0)+IF(DA$63=$C$17,0,IF(CZ$63=$C$17,$B122*(CZ$60),0))</f>
        <v>2.36</v>
      </c>
      <c r="DA122" s="50">
        <f ca="1">IF(DA$63&lt;=$C$17,($C$34*DA$59*$B122/$C$63)*(IF(COUNTA($D122:CZ122)*(12/$C$63)&lt;=$C$9,0,1)),0)+IF(DB$63=$C$17,0,IF(DA$63=$C$17,$B122*(DA$60),0))</f>
        <v>2.36</v>
      </c>
      <c r="DB122" s="50">
        <f ca="1">IF(DB$63&lt;=$C$17,($C$34*DB$59*$B122/$C$63)*(IF(COUNTA($D122:DA122)*(12/$C$63)&lt;=$C$9,0,1)),0)+IF(DC$63=$C$17,0,IF(DB$63=$C$17,$B122*(DB$60),0))</f>
        <v>2.36</v>
      </c>
      <c r="DC122" s="50">
        <f ca="1">IF(DC$63&lt;=$C$17,($C$34*DC$59*$B122/$C$63)*(IF(COUNTA($D122:DB122)*(12/$C$63)&lt;=$C$9,0,1)),0)+IF(DD$63=$C$17,0,IF(DC$63=$C$17,$B122*(DC$60),0))</f>
        <v>2.36</v>
      </c>
      <c r="DD122" s="50">
        <f ca="1">IF(DD$63&lt;=$C$17,($C$34*DD$59*$B122/$C$63)*(IF(COUNTA($D122:DC122)*(12/$C$63)&lt;=$C$9,0,1)),0)+IF(DE$63=$C$17,0,IF(DD$63=$C$17,$B122*(DD$60),0))</f>
        <v>2.36</v>
      </c>
      <c r="DE122" s="50">
        <f ca="1">IF(DE$63&lt;=$C$17,($C$34*DE$59*$B122/$C$63)*(IF(COUNTA($D122:DD122)*(12/$C$63)&lt;=$C$9,0,1)),0)+IF(DF$63=$C$17,0,IF(DE$63=$C$17,$B122*(DE$60),0))</f>
        <v>2.36</v>
      </c>
      <c r="DF122" s="50">
        <f ca="1">IF(DF$63&lt;=$C$17,($C$34*DF$59*$B122/$C$63)*(IF(COUNTA($D122:DE122)*(12/$C$63)&lt;=$C$9,0,1)),0)+IF(DG$63=$C$17,0,IF(DF$63=$C$17,$B122*(DF$60),0))</f>
        <v>2.36</v>
      </c>
      <c r="DG122" s="50">
        <f ca="1">IF(DG$63&lt;=$C$17,($C$34*DG$59*$B122/$C$63)*(IF(COUNTA($D122:DF122)*(12/$C$63)&lt;=$C$9,0,1)),0)+IF(DH$63=$C$17,0,IF(DG$63=$C$17,$B122*(DG$60),0))</f>
        <v>2.36</v>
      </c>
      <c r="DH122" s="50">
        <f ca="1">IF(DH$63&lt;=$C$17,($C$34*DH$59*$B122/$C$63)*(IF(COUNTA($D122:DG122)*(12/$C$63)&lt;=$C$9,0,1)),0)+IF(DI$63=$C$17,0,IF(DH$63=$C$17,$B122*(DH$60),0))</f>
        <v>2.36</v>
      </c>
      <c r="DI122" s="50">
        <f ca="1">IF(DI$63&lt;=$C$17,($C$34*DI$59*$B122/$C$63)*(IF(COUNTA($D122:DH122)*(12/$C$63)&lt;=$C$9,0,1)),0)+IF(DJ$63=$C$17,0,IF(DI$63=$C$17,$B122*(DI$60),0))</f>
        <v>2.36</v>
      </c>
      <c r="DJ122" s="50">
        <f ca="1">IF(DJ$63&lt;=$C$17,($C$34*DJ$59*$B122/$C$63)*(IF(COUNTA($D122:DI122)*(12/$C$63)&lt;=$C$9,0,1)),0)+IF(DK$63=$C$17,0,IF(DJ$63=$C$17,$B122*(DJ$60),0))</f>
        <v>2.36</v>
      </c>
      <c r="DK122" s="50">
        <f ca="1">IF(DK$63&lt;=$C$17,($C$34*DK$59*$B122/$C$63)*(IF(COUNTA($D122:DJ122)*(12/$C$63)&lt;=$C$9,0,1)),0)+IF(DL$63=$C$17,0,IF(DK$63=$C$17,$B122*(DK$60),0))</f>
        <v>2.36</v>
      </c>
      <c r="DL122" s="50">
        <f ca="1">IF(DL$63&lt;=$C$17,($C$34*DL$59*$B122/$C$63)*(IF(COUNTA($D122:DK122)*(12/$C$63)&lt;=$C$9,0,1)),0)+IF(DM$63=$C$17,0,IF(DL$63=$C$17,$B122*(DL$60),0))</f>
        <v>2.36</v>
      </c>
      <c r="DM122" s="50">
        <f ca="1">IF(DM$63&lt;=$C$17,($C$34*DM$59*$B122/$C$63)*(IF(COUNTA($D122:DL122)*(12/$C$63)&lt;=$C$9,0,1)),0)+IF(DN$63=$C$17,0,IF(DM$63=$C$17,$B122*(DM$60),0))</f>
        <v>2.36</v>
      </c>
      <c r="DN122" s="50">
        <f ca="1">IF(DN$63&lt;=$C$17,($C$34*DN$59*$B122/$C$63)*(IF(COUNTA($D122:DM122)*(12/$C$63)&lt;=$C$9,0,1)),0)+IF(DO$63=$C$17,0,IF(DN$63=$C$17,$B122*(DN$60),0))</f>
        <v>2.36</v>
      </c>
      <c r="DO122" s="50">
        <f ca="1">IF(DO$63&lt;=$C$17,($C$34*DO$59*$B122/$C$63)*(IF(COUNTA($D122:DN122)*(12/$C$63)&lt;=$C$9,0,1)),0)+IF(DP$63=$C$17,0,IF(DO$63=$C$17,$B122*(DO$60),0))</f>
        <v>2.36</v>
      </c>
      <c r="DP122" s="50">
        <f ca="1">IF(DP$63&lt;=$C$17,($C$34*DP$59*$B122/$C$63)*(IF(COUNTA($D122:DO122)*(12/$C$63)&lt;=$C$9,0,1)),0)+IF(DQ$63=$C$17,0,IF(DP$63=$C$17,$B122*(DP$60),0))</f>
        <v>2.36</v>
      </c>
      <c r="DQ122" s="50">
        <f ca="1">IF(DQ$63&lt;=$C$17,($C$34*DQ$59*$B122/$C$63)*(IF(COUNTA($D122:DP122)*(12/$C$63)&lt;=$C$9,0,1)),0)+IF(DR$63=$C$17,0,IF(DQ$63=$C$17,$B122*(DQ$60),0))</f>
        <v>2.36</v>
      </c>
      <c r="DR122" s="50">
        <f ca="1">IF(DR$63&lt;=$C$17,($C$34*DR$59*$B122/$C$63)*(IF(COUNTA($D122:DQ122)*(12/$C$63)&lt;=$C$9,0,1)),0)+IF(DS$63=$C$17,0,IF(DR$63=$C$17,$B122*(DR$60),0))</f>
        <v>2.36</v>
      </c>
      <c r="DS122" s="50">
        <f ca="1">IF(DS$63&lt;=$C$17,($C$34*DS$59*$B122/$C$63)*(IF(COUNTA($D122:DR122)*(12/$C$63)&lt;=$C$9,0,1)),0)+IF(DT$63=$C$17,0,IF(DS$63=$C$17,$B122*(DS$60),0))</f>
        <v>2.36</v>
      </c>
      <c r="DT122" s="50">
        <f ca="1">IF(DT$63&lt;=$C$17,($C$34*DT$59*$B122/$C$63)*(IF(COUNTA($D122:DS122)*(12/$C$63)&lt;=$C$9,0,1)),0)+IF(DU$63=$C$17,0,IF(DT$63=$C$17,$B122*(DT$60),0))</f>
        <v>579.82582397734257</v>
      </c>
      <c r="DU122" s="50">
        <f>IF(DU$63&lt;=$C$17,($C$34*DU$59*$B122/$C$63)*(IF(COUNTA($D122:DT122)*(12/$C$63)&lt;=$C$9,0,1)),0)+IF(DV$63=$C$17,0,IF(DU$63=$C$17,$B122*(DU$60),0))</f>
        <v>0</v>
      </c>
      <c r="DV122" s="50">
        <f>IF(DV$63&lt;=$C$17,($C$34*DV$59*$B122/$C$63)*(IF(COUNTA($D122:DU122)*(12/$C$63)&lt;=$C$9,0,1)),0)+IF(DW$63=$C$17,0,IF(DV$63=$C$17,$B122*(DV$60),0))</f>
        <v>0</v>
      </c>
      <c r="DW122" s="50">
        <f>IF(DW$63&lt;=$C$17,($C$34*DW$59*$B122/$C$63)*(IF(COUNTA($D122:DV122)*(12/$C$63)&lt;=$C$9,0,1)),0)+IF(DX$63=$C$17,0,IF(DW$63=$C$17,$B122*(DW$60),0))</f>
        <v>0</v>
      </c>
      <c r="DX122" s="50">
        <f>IF(DX$63&lt;=$C$17,($C$34*DX$59*$B122/$C$63)*(IF(COUNTA($D122:DW122)*(12/$C$63)&lt;=$C$9,0,1)),0)+IF(DY$63=$C$17,0,IF(DX$63=$C$17,$B122*(DX$60),0))</f>
        <v>0</v>
      </c>
      <c r="DY122" s="50">
        <f>IF(DY$63&lt;=$C$17,($C$34*DY$59*$B122/$C$63)*(IF(COUNTA($D122:DX122)*(12/$C$63)&lt;=$C$9,0,1)),0)+IF(DZ$63=$C$17,0,IF(DY$63=$C$17,$B122*(DY$60),0))</f>
        <v>0</v>
      </c>
      <c r="DZ122" s="50">
        <f>IF(DZ$63&lt;=$C$17,($C$34*DZ$59*$B122/$C$63)*(IF(COUNTA($D122:DY122)*(12/$C$63)&lt;=$C$9,0,1)),0)+IF(EA$63=$C$17,0,IF(DZ$63=$C$17,$B122*(DZ$60),0))</f>
        <v>0</v>
      </c>
      <c r="EA122" s="50">
        <f>IF(EA$63&lt;=$C$17,($C$34*EA$59*$B122/$C$63)*(IF(COUNTA($D122:DZ122)*(12/$C$63)&lt;=$C$9,0,1)),0)+IF(EB$63=$C$17,0,IF(EA$63=$C$17,$B122*(EA$60),0))</f>
        <v>0</v>
      </c>
      <c r="EB122" s="50">
        <f>IF(EB$63&lt;=$C$17,($C$34*EB$59*$B122/$C$63)*(IF(COUNTA($D122:EA122)*(12/$C$63)&lt;=$C$9,0,1)),0)+IF(EC$63=$C$17,0,IF(EB$63=$C$17,$B122*(EB$60),0))</f>
        <v>0</v>
      </c>
      <c r="EC122" s="50">
        <f>IF(EC$63&lt;=$C$17,($C$34*EC$59*$B122/$C$63)*(IF(COUNTA($D122:EB122)*(12/$C$63)&lt;=$C$9,0,1)),0)+IF(ED$63=$C$17,0,IF(EC$63=$C$17,$B122*(EC$60),0))</f>
        <v>0</v>
      </c>
      <c r="ED122" s="50">
        <f>IF(ED$63&lt;=$C$17,($C$34*ED$59*$B122/$C$63)*(IF(COUNTA($D122:EC122)*(12/$C$63)&lt;=$C$9,0,1)),0)+IF(EE$63=$C$17,0,IF(ED$63=$C$17,$B122*(ED$60),0))</f>
        <v>0</v>
      </c>
      <c r="EE122" s="50">
        <f>IF(EE$63&lt;=$C$17,($C$34*EE$59*$B122/$C$63)*(IF(COUNTA($D122:ED122)*(12/$C$63)&lt;=$C$9,0,1)),0)+IF(EF$63=$C$17,0,IF(EE$63=$C$17,$B122*(EE$60),0))</f>
        <v>0</v>
      </c>
      <c r="EF122" s="50">
        <f>IF(EF$63&lt;=$C$17,($C$34*EF$59*$B122/$C$63)*(IF(COUNTA($D122:EE122)*(12/$C$63)&lt;=$C$9,0,1)),0)+IF(EG$63=$C$17,0,IF(EF$63=$C$17,$B122*(EF$60),0))</f>
        <v>0</v>
      </c>
      <c r="EG122" s="50">
        <f>IF(EG$63&lt;=$C$17,($C$34*EG$59*$B122/$C$63)*(IF(COUNTA($D122:EF122)*(12/$C$63)&lt;=$C$9,0,1)),0)+IF(EH$63=$C$17,0,IF(EG$63=$C$17,$B122*(EG$60),0))</f>
        <v>0</v>
      </c>
      <c r="EH122" s="50">
        <f>IF(EH$63&lt;=$C$17,($C$34*EH$59*$B122/$C$63)*(IF(COUNTA($D122:EG122)*(12/$C$63)&lt;=$C$9,0,1)),0)+IF(EI$63=$C$17,0,IF(EH$63=$C$17,$B122*(EH$60),0))</f>
        <v>0</v>
      </c>
      <c r="EI122" s="50">
        <f>IF(EI$63&lt;=$C$17,($C$34*EI$59*$B122/$C$63)*(IF(COUNTA($D122:EH122)*(12/$C$63)&lt;=$C$9,0,1)),0)+IF(EJ$63=$C$17,0,IF(EI$63=$C$17,$B122*(EI$60),0))</f>
        <v>0</v>
      </c>
      <c r="EJ122" s="50">
        <f>IF(EJ$63&lt;=$C$17,($C$34*EJ$59*$B122/$C$63)*(IF(COUNTA($D122:EI122)*(12/$C$63)&lt;=$C$9,0,1)),0)+IF(EK$63=$C$17,0,IF(EJ$63=$C$17,$B122*(EJ$60),0))</f>
        <v>0</v>
      </c>
      <c r="EK122" s="50">
        <f>IF(EK$63&lt;=$C$17,($C$34*EK$59*$B122/$C$63)*(IF(COUNTA($D122:EJ122)*(12/$C$63)&lt;=$C$9,0,1)),0)+IF(EL$63=$C$17,0,IF(EK$63=$C$17,$B122*(EK$60),0))</f>
        <v>0</v>
      </c>
      <c r="EL122" s="50">
        <f>IF(EL$63&lt;=$C$17,($C$34*EL$59*$B122/$C$63)*(IF(COUNTA($D122:EK122)*(12/$C$63)&lt;=$C$9,0,1)),0)+IF(EM$63=$C$17,0,IF(EL$63=$C$17,$B122*(EL$60),0))</f>
        <v>0</v>
      </c>
      <c r="EM122" s="50">
        <f>IF(EM$63&lt;=$C$17,($C$34*EM$59*$B122/$C$63)*(IF(COUNTA($D122:EL122)*(12/$C$63)&lt;=$C$9,0,1)),0)+IF(EN$63=$C$17,0,IF(EM$63=$C$17,$B122*(EM$60),0))</f>
        <v>0</v>
      </c>
      <c r="EN122" s="50">
        <f>IF(EN$63&lt;=$C$17,($C$34*EN$59*$B122/$C$63)*(IF(COUNTA($D122:EM122)*(12/$C$63)&lt;=$C$9,0,1)),0)+IF(EO$63=$C$17,0,IF(EN$63=$C$17,$B122*(EN$60),0))</f>
        <v>0</v>
      </c>
      <c r="EO122" s="50">
        <f>IF(EO$63&lt;=$C$17,($C$34*EO$59*$B122/$C$63)*(IF(COUNTA($D122:EN122)*(12/$C$63)&lt;=$C$9,0,1)),0)+IF(EP$63=$C$17,0,IF(EO$63=$C$17,$B122*(EO$60),0))</f>
        <v>0</v>
      </c>
      <c r="EP122" s="50">
        <f>IF(EP$63&lt;=$C$17,($C$34*EP$59*$B122/$C$63)*(IF(COUNTA($D122:EO122)*(12/$C$63)&lt;=$C$9,0,1)),0)+IF(EQ$63=$C$17,0,IF(EP$63=$C$17,$B122*(EP$60),0))</f>
        <v>0</v>
      </c>
      <c r="EQ122" s="50">
        <f>IF(EQ$63&lt;=$C$17,($C$34*EQ$59*$B122/$C$63)*(IF(COUNTA($D122:EP122)*(12/$C$63)&lt;=$C$9,0,1)),0)+IF(ER$63=$C$17,0,IF(EQ$63=$C$17,$B122*(EQ$60),0))</f>
        <v>0</v>
      </c>
      <c r="ER122" s="50">
        <f>IF(ER$63&lt;=$C$17,($C$34*ER$59*$B122/$C$63)*(IF(COUNTA($D122:EQ122)*(12/$C$63)&lt;=$C$9,0,1)),0)+IF(ES$63=$C$17,0,IF(ER$63=$C$17,$B122*(ER$60),0))</f>
        <v>0</v>
      </c>
      <c r="ES122" s="50">
        <f>IF(ES$63&lt;=$C$17,($C$34*ES$59*$B122/$C$63)*(IF(COUNTA($D122:ER122)*(12/$C$63)&lt;=$C$9,0,1)),0)+IF(ET$63=$C$17,0,IF(ES$63=$C$17,$B122*(ES$60),0))</f>
        <v>0</v>
      </c>
      <c r="ET122" s="50">
        <f>IF(ET$63&lt;=$C$17,($C$34*ET$59*$B122/$C$63)*(IF(COUNTA($D122:ES122)*(12/$C$63)&lt;=$C$9,0,1)),0)+IF(EU$63=$C$17,0,IF(ET$63=$C$17,$B122*(ET$60),0))</f>
        <v>0</v>
      </c>
      <c r="EU122" s="50">
        <f>IF(EU$63&lt;=$C$17,($C$34*EU$59*$B122/$C$63)*(IF(COUNTA($D122:ET122)*(12/$C$63)&lt;=$C$9,0,1)),0)+IF(EV$63=$C$17,0,IF(EU$63=$C$17,$B122*(EU$60),0))</f>
        <v>0</v>
      </c>
      <c r="EV122" s="50">
        <f>IF(EV$63&lt;=$C$17,($C$34*EV$59*$B122/$C$63)*(IF(COUNTA($D122:EU122)*(12/$C$63)&lt;=$C$9,0,1)),0)+IF(EW$63=$C$17,0,IF(EV$63=$C$17,$B122*(EV$60),0))</f>
        <v>0</v>
      </c>
      <c r="EW122" s="50">
        <f>IF(EW$63&lt;=$C$17,($C$34*EW$59*$B122/$C$63)*(IF(COUNTA($D122:EV122)*(12/$C$63)&lt;=$C$9,0,1)),0)+IF(EX$63=$C$17,0,IF(EW$63=$C$17,$B122*(EW$60),0))</f>
        <v>0</v>
      </c>
      <c r="EX122" s="50">
        <f>IF(EX$63&lt;=$C$17,($C$34*EX$59*$B122/$C$63)*(IF(COUNTA($D122:EW122)*(12/$C$63)&lt;=$C$9,0,1)),0)+IF(EY$63=$C$17,0,IF(EX$63=$C$17,$B122*(EX$60),0))</f>
        <v>0</v>
      </c>
      <c r="EY122" s="50">
        <f>IF(EY$63&lt;=$C$17,($C$34*EY$59*$B122/$C$63)*(IF(COUNTA($D122:EX122)*(12/$C$63)&lt;=$C$9,0,1)),0)+IF(EZ$63=$C$17,0,IF(EY$63=$C$17,$B122*(EY$60),0))</f>
        <v>0</v>
      </c>
      <c r="EZ122" s="50">
        <f>IF(EZ$63&lt;=$C$17,($C$34*EZ$59*$B122/$C$63)*(IF(COUNTA($D122:EY122)*(12/$C$63)&lt;=$C$9,0,1)),0)+IF(FA$63=$C$17,0,IF(EZ$63=$C$17,$B122*(EZ$60),0))</f>
        <v>0</v>
      </c>
      <c r="FA122" s="50">
        <f>IF(FA$63&lt;=$C$17,($C$34*FA$59*$B122/$C$63)*(IF(COUNTA($D122:EZ122)*(12/$C$63)&lt;=$C$9,0,1)),0)+IF(FB$63=$C$17,0,IF(FA$63=$C$17,$B122*(FA$60),0))</f>
        <v>0</v>
      </c>
      <c r="FB122" s="50">
        <f>IF(FB$63&lt;=$C$17,($C$34*FB$59*$B122/$C$63)*(IF(COUNTA($D122:FA122)*(12/$C$63)&lt;=$C$9,0,1)),0)+IF(FC$63=$C$17,0,IF(FB$63=$C$17,$B122*(FB$60),0))</f>
        <v>0</v>
      </c>
      <c r="FC122" s="50">
        <f>IF(FC$63&lt;=$C$17,($C$34*FC$59*$B122/$C$63)*(IF(COUNTA($D122:FB122)*(12/$C$63)&lt;=$C$9,0,1)),0)+IF(FD$63=$C$17,0,IF(FC$63=$C$17,$B122*(FC$60),0))</f>
        <v>0</v>
      </c>
      <c r="FD122" s="50">
        <f>IF(FD$63&lt;=$C$17,($C$34*FD$59*$B122/$C$63)*(IF(COUNTA($D122:FC122)*(12/$C$63)&lt;=$C$9,0,1)),0)+IF(FE$63=$C$17,0,IF(FD$63=$C$17,$B122*(FD$60),0))</f>
        <v>0</v>
      </c>
      <c r="FE122" s="50">
        <f>IF(FE$63&lt;=$C$17,($C$34*FE$59*$B122/$C$63)*(IF(COUNTA($D122:FD122)*(12/$C$63)&lt;=$C$9,0,1)),0)+IF(FF$63=$C$17,0,IF(FE$63=$C$17,$B122*(FE$60),0))</f>
        <v>0</v>
      </c>
      <c r="FF122" s="50">
        <f>IF(FF$63&lt;=$C$17,($C$34*FF$59*$B122/$C$63)*(IF(COUNTA($D122:FE122)*(12/$C$63)&lt;=$C$9,0,1)),0)+IF(FG$63=$C$17,0,IF(FF$63=$C$17,$B122*(FF$60),0))</f>
        <v>0</v>
      </c>
      <c r="FG122" s="50">
        <f>IF(FG$63&lt;=$C$17,($C$34*FG$59*$B122/$C$63)*(IF(COUNTA($D122:FF122)*(12/$C$63)&lt;=$C$9,0,1)),0)+IF(FH$63=$C$17,0,IF(FG$63=$C$17,$B122*(FG$60),0))</f>
        <v>0</v>
      </c>
      <c r="FH122" s="50">
        <f>IF(FH$63&lt;=$C$17,($C$34*FH$59*$B122/$C$63)*(IF(COUNTA($D122:FG122)*(12/$C$63)&lt;=$C$9,0,1)),0)+IF(FI$63=$C$17,0,IF(FH$63=$C$17,$B122*(FH$60),0))</f>
        <v>0</v>
      </c>
      <c r="FI122" s="50">
        <f>IF(FI$63&lt;=$C$17,($C$34*FI$59*$B122/$C$63)*(IF(COUNTA($D122:FH122)*(12/$C$63)&lt;=$C$9,0,1)),0)+IF(FJ$63=$C$17,0,IF(FI$63=$C$17,$B122*(FI$60),0))</f>
        <v>0</v>
      </c>
      <c r="FJ122" s="50">
        <f>IF(FJ$63&lt;=$C$17,($C$34*FJ$59*$B122/$C$63)*(IF(COUNTA($D122:FI122)*(12/$C$63)&lt;=$C$9,0,1)),0)+IF(FK$63=$C$17,0,IF(FJ$63=$C$17,$B122*(FJ$60),0))</f>
        <v>0</v>
      </c>
      <c r="FK122" s="50">
        <f>IF(FK$63&lt;=$C$17,($C$34*FK$59*$B122/$C$63)*(IF(COUNTA($D122:FJ122)*(12/$C$63)&lt;=$C$9,0,1)),0)+IF(FL$63=$C$17,0,IF(FK$63=$C$17,$B122*(FK$60),0))</f>
        <v>0</v>
      </c>
      <c r="FL122" s="50">
        <f>IF(FL$63&lt;=$C$17,($C$34*FL$59*$B122/$C$63)*(IF(COUNTA($D122:FK122)*(12/$C$63)&lt;=$C$9,0,1)),0)+IF(FM$63=$C$17,0,IF(FL$63=$C$17,$B122*(FL$60),0))</f>
        <v>0</v>
      </c>
      <c r="FM122" s="50">
        <f>IF(FM$63&lt;=$C$17,($C$34*FM$59*$B122/$C$63)*(IF(COUNTA($D122:FL122)*(12/$C$63)&lt;=$C$9,0,1)),0)+IF(FN$63=$C$17,0,IF(FM$63=$C$17,$B122*(FM$60),0))</f>
        <v>0</v>
      </c>
      <c r="FN122" s="50">
        <f>IF(FN$63&lt;=$C$17,($C$34*FN$59*$B122/$C$63)*(IF(COUNTA($D122:FM122)*(12/$C$63)&lt;=$C$9,0,1)),0)+IF(FO$63=$C$17,0,IF(FN$63=$C$17,$B122*(FN$60),0))</f>
        <v>0</v>
      </c>
      <c r="FO122" s="50">
        <f>IF(FO$63&lt;=$C$17,($C$34*FO$59*$B122/$C$63)*(IF(COUNTA($D122:FN122)*(12/$C$63)&lt;=$C$9,0,1)),0)+IF(FP$63=$C$17,0,IF(FO$63=$C$17,$B122*(FO$60),0))</f>
        <v>0</v>
      </c>
      <c r="FP122" s="50">
        <f>IF(FP$63&lt;=$C$17,($C$34*FP$59*$B122/$C$63)*(IF(COUNTA($D122:FO122)*(12/$C$63)&lt;=$C$9,0,1)),0)+IF(FQ$63=$C$17,0,IF(FP$63=$C$17,$B122*(FP$60),0))</f>
        <v>0</v>
      </c>
      <c r="FQ122" s="50">
        <f>IF(FQ$63&lt;=$C$17,($C$34*FQ$59*$B122/$C$63)*(IF(COUNTA($D122:FP122)*(12/$C$63)&lt;=$C$9,0,1)),0)+IF(FR$63=$C$17,0,IF(FQ$63=$C$17,$B122*(FQ$60),0))</f>
        <v>0</v>
      </c>
      <c r="FR122" s="50">
        <f>IF(FR$63&lt;=$C$17,($C$34*FR$59*$B122/$C$63)*(IF(COUNTA($D122:FQ122)*(12/$C$63)&lt;=$C$9,0,1)),0)+IF(FS$63=$C$17,0,IF(FR$63=$C$17,$B122*(FR$60),0))</f>
        <v>0</v>
      </c>
      <c r="FS122" s="50">
        <f>IF(FS$63&lt;=$C$17,($C$34*FS$59*$B122/$C$63)*(IF(COUNTA($D122:FR122)*(12/$C$63)&lt;=$C$9,0,1)),0)+IF(FT$63=$C$17,0,IF(FS$63=$C$17,$B122*(FS$60),0))</f>
        <v>0</v>
      </c>
      <c r="FT122" s="50">
        <f>IF(FT$63&lt;=$C$17,($C$34*FT$59*$B122/$C$63)*(IF(COUNTA($D122:FS122)*(12/$C$63)&lt;=$C$9,0,1)),0)+IF(FU$63=$C$17,0,IF(FT$63=$C$17,$B122*(FT$60),0))</f>
        <v>0</v>
      </c>
      <c r="FU122" s="50">
        <f>IF(FU$63&lt;=$C$17,($C$34*FU$59*$B122/$C$63)*(IF(COUNTA($D122:FT122)*(12/$C$63)&lt;=$C$9,0,1)),0)+IF(FV$63=$C$17,0,IF(FU$63=$C$17,$B122*(FU$60),0))</f>
        <v>0</v>
      </c>
      <c r="FV122" s="50">
        <f>IF(FV$63&lt;=$C$17,($C$34*FV$59*$B122/$C$63)*(IF(COUNTA($D122:FU122)*(12/$C$63)&lt;=$C$9,0,1)),0)+IF(FW$63=$C$17,0,IF(FV$63=$C$17,$B122*(FV$60),0))</f>
        <v>0</v>
      </c>
      <c r="FW122" s="50">
        <f>IF(FW$63&lt;=$C$17,($C$34*FW$59*$B122/$C$63)*(IF(COUNTA($D122:FV122)*(12/$C$63)&lt;=$C$9,0,1)),0)+IF(FX$63=$C$17,0,IF(FW$63=$C$17,$B122*(FW$60),0))</f>
        <v>0</v>
      </c>
      <c r="FX122" s="50">
        <f>IF(FX$63&lt;=$C$17,($C$34*FX$59*$B122/$C$63)*(IF(COUNTA($D122:FW122)*(12/$C$63)&lt;=$C$9,0,1)),0)+IF(FY$63=$C$17,0,IF(FX$63=$C$17,$B122*(FX$60),0))</f>
        <v>0</v>
      </c>
      <c r="FY122" s="50">
        <f>IF(FY$63&lt;=$C$17,($C$34*FY$59*$B122/$C$63)*(IF(COUNTA($D122:FX122)*(12/$C$63)&lt;=$C$9,0,1)),0)+IF(FZ$63=$C$17,0,IF(FY$63=$C$17,$B122*(FY$60),0))</f>
        <v>0</v>
      </c>
      <c r="FZ122" s="50">
        <f>IF(FZ$63&lt;=$C$17,($C$34*FZ$59*$B122/$C$63)*(IF(COUNTA($D122:FY122)*(12/$C$63)&lt;=$C$9,0,1)),0)+IF(GA$63=$C$17,0,IF(FZ$63=$C$17,$B122*(FZ$60),0))</f>
        <v>0</v>
      </c>
      <c r="GA122" s="50">
        <f>IF(GA$63&lt;=$C$17,($C$34*GA$59*$B122/$C$63)*(IF(COUNTA($D122:FZ122)*(12/$C$63)&lt;=$C$9,0,1)),0)+IF(GB$63=$C$17,0,IF(GA$63=$C$17,$B122*(GA$60),0))</f>
        <v>0</v>
      </c>
      <c r="GB122" s="50">
        <f>IF(GB$63&lt;=$C$17,($C$34*GB$59*$B122/$C$63)*(IF(COUNTA($D122:GA122)*(12/$C$63)&lt;=$C$9,0,1)),0)+IF(GC$63=$C$17,0,IF(GB$63=$C$17,$B122*(GB$60),0))</f>
        <v>0</v>
      </c>
      <c r="GC122" s="50">
        <f>IF(GC$63&lt;=$C$17,($C$34*GC$59*$B122/$C$63)*(IF(COUNTA($D122:GB122)*(12/$C$63)&lt;=$C$9,0,1)),0)+IF(GD$63=$C$17,0,IF(GC$63=$C$17,$B122*(GC$60),0))</f>
        <v>0</v>
      </c>
      <c r="GD122" s="50">
        <f>IF(GD$63&lt;=$C$17,($C$34*GD$59*$B122/$C$63)*(IF(COUNTA($D122:GC122)*(12/$C$63)&lt;=$C$9,0,1)),0)+IF(GE$63=$C$17,0,IF(GD$63=$C$17,$B122*(GD$60),0))</f>
        <v>0</v>
      </c>
      <c r="GE122" s="50">
        <f>IF(GE$63&lt;=$C$17,($C$34*GE$59*$B122/$C$63)*(IF(COUNTA($D122:GD122)*(12/$C$63)&lt;=$C$9,0,1)),0)+IF(GF$63=$C$17,0,IF(GE$63=$C$17,$B122*(GE$60),0))</f>
        <v>0</v>
      </c>
      <c r="GF122" s="50">
        <f>IF(GF$63&lt;=$C$17,($C$34*GF$59*$B122/$C$63)*(IF(COUNTA($D122:GE122)*(12/$C$63)&lt;=$C$9,0,1)),0)+IF(GG$63=$C$17,0,IF(GF$63=$C$17,$B122*(GF$60),0))</f>
        <v>0</v>
      </c>
      <c r="GG122" s="50">
        <f>IF(GG$63&lt;=$C$17,($C$34*GG$59*$B122/$C$63)*(IF(COUNTA($D122:GF122)*(12/$C$63)&lt;=$C$9,0,1)),0)+IF(GH$63=$C$17,0,IF(GG$63=$C$17,$B122*(GG$60),0))</f>
        <v>0</v>
      </c>
      <c r="GH122" s="50">
        <f>IF(GH$63&lt;=$C$17,($C$34*GH$59*$B122/$C$63)*(IF(COUNTA($D122:GG122)*(12/$C$63)&lt;=$C$9,0,1)),0)+IF(GI$63=$C$17,0,IF(GH$63=$C$17,$B122*(GH$60),0))</f>
        <v>0</v>
      </c>
      <c r="GI122" s="50">
        <f>IF(GI$63&lt;=$C$17,($C$34*GI$59*$B122/$C$63)*(IF(COUNTA($D122:GH122)*(12/$C$63)&lt;=$C$9,0,1)),0)+IF(GJ$63=$C$17,0,IF(GI$63=$C$17,$B122*(GI$60),0))</f>
        <v>0</v>
      </c>
      <c r="GJ122" s="50">
        <f>IF(GJ$63&lt;=$C$17,($C$34*GJ$59*$B122/$C$63)*(IF(COUNTA($D122:GI122)*(12/$C$63)&lt;=$C$9,0,1)),0)+IF(GK$63=$C$17,0,IF(GJ$63=$C$17,$B122*(GJ$60),0))</f>
        <v>0</v>
      </c>
      <c r="GK122" s="50">
        <f>IF(GK$63&lt;=$C$17,($C$34*GK$59*$B122/$C$63)*(IF(COUNTA($D122:GJ122)*(12/$C$63)&lt;=$C$9,0,1)),0)+IF(GL$63=$C$17,0,IF(GK$63=$C$17,$B122*(GK$60),0))</f>
        <v>0</v>
      </c>
      <c r="GL122" s="50">
        <f>IF(GL$63&lt;=$C$17,($C$34*GL$59*$B122/$C$63)*(IF(COUNTA($D122:GK122)*(12/$C$63)&lt;=$C$9,0,1)),0)+IF(GM$63=$C$17,0,IF(GL$63=$C$17,$B122*(GL$60),0))</f>
        <v>0</v>
      </c>
      <c r="GM122" s="50">
        <f>IF(GM$63&lt;=$C$17,($C$34*GM$59*$B122/$C$63)*(IF(COUNTA($D122:GL122)*(12/$C$63)&lt;=$C$9,0,1)),0)+IF(GN$63=$C$17,0,IF(GM$63=$C$17,$B122*(GM$60),0))</f>
        <v>0</v>
      </c>
      <c r="GN122" s="50">
        <f>IF(GN$63&lt;=$C$17,($C$34*GN$59*$B122/$C$63)*(IF(COUNTA($D122:GM122)*(12/$C$63)&lt;=$C$9,0,1)),0)+IF(GO$63=$C$17,0,IF(GN$63=$C$17,$B122*(GN$60),0))</f>
        <v>0</v>
      </c>
      <c r="GO122" s="50">
        <f>IF(GO$63&lt;=$C$17,($C$34*GO$59*$B122/$C$63)*(IF(COUNTA($D122:GN122)*(12/$C$63)&lt;=$C$9,0,1)),0)+IF(GP$63=$C$17,0,IF(GO$63=$C$17,$B122*(GO$60),0))</f>
        <v>0</v>
      </c>
      <c r="GP122" s="50">
        <f>IF(GP$63&lt;=$C$17,($C$34*GP$59*$B122/$C$63)*(IF(COUNTA($D122:GO122)*(12/$C$63)&lt;=$C$9,0,1)),0)+IF(GQ$63=$C$17,0,IF(GP$63=$C$17,$B122*(GP$60),0))</f>
        <v>0</v>
      </c>
      <c r="GQ122" s="50">
        <f>IF(GQ$63&lt;=$C$17,($C$34*GQ$59*$B122/$C$63)*(IF(COUNTA($D122:GP122)*(12/$C$63)&lt;=$C$9,0,1)),0)+IF(GR$63=$C$17,0,IF(GQ$63=$C$17,$B122*(GQ$60),0))</f>
        <v>0</v>
      </c>
      <c r="GR122" s="50">
        <f>IF(GR$63&lt;=$C$17,($C$34*GR$59*$B122/$C$63)*(IF(COUNTA($D122:GQ122)*(12/$C$63)&lt;=$C$9,0,1)),0)+IF(GS$63=$C$17,0,IF(GR$63=$C$17,$B122*(GR$60),0))</f>
        <v>0</v>
      </c>
      <c r="GS122" s="50">
        <f>IF(GS$63&lt;=$C$17,($C$34*GS$59*$B122/$C$63)*(IF(COUNTA($D122:GR122)*(12/$C$63)&lt;=$C$9,0,1)),0)+IF(GT$63=$C$17,0,IF(GS$63=$C$17,$B122*(GS$60),0))</f>
        <v>0</v>
      </c>
      <c r="GT122" s="50">
        <f>IF(GT$63&lt;=$C$17,($C$34*GT$59*$B122/$C$63)*(IF(COUNTA($D122:GS122)*(12/$C$63)&lt;=$C$9,0,1)),0)+IF(GU$63=$C$17,0,IF(GT$63=$C$17,$B122*(GT$60),0))</f>
        <v>0</v>
      </c>
      <c r="GU122" s="50">
        <f>IF(GU$63&lt;=$C$17,($C$34*GU$59*$B122/$C$63)*(IF(COUNTA($D122:GT122)*(12/$C$63)&lt;=$C$9,0,1)),0)+IF(GV$63=$C$17,0,IF(GU$63=$C$17,$B122*(GU$60),0))</f>
        <v>0</v>
      </c>
      <c r="GV122" s="50">
        <f>IF(GV$63&lt;=$C$17,($C$34*GV$59*$B122/$C$63)*(IF(COUNTA($D122:GU122)*(12/$C$63)&lt;=$C$9,0,1)),0)+IF(GW$63=$C$17,0,IF(GV$63=$C$17,$B122*(GV$60),0))</f>
        <v>0</v>
      </c>
      <c r="GW122" s="50">
        <f>IF(GW$63&lt;=$C$17,($C$34*GW$59*$B122/$C$63)*(IF(COUNTA($D122:GV122)*(12/$C$63)&lt;=$C$9,0,1)),0)+IF(GX$63=$C$17,0,IF(GW$63=$C$17,$B122*(GW$60),0))</f>
        <v>0</v>
      </c>
      <c r="GX122" s="50">
        <f>IF(GX$63&lt;=$C$17,($C$34*GX$59*$B122/$C$63)*(IF(COUNTA($D122:GW122)*(12/$C$63)&lt;=$C$9,0,1)),0)+IF(GY$63=$C$17,0,IF(GX$63=$C$17,$B122*(GX$60),0))</f>
        <v>0</v>
      </c>
      <c r="GY122" s="50">
        <f>IF(GY$63&lt;=$C$17,($C$34*GY$59*$B122/$C$63)*(IF(COUNTA($D122:GX122)*(12/$C$63)&lt;=$C$9,0,1)),0)+IF(GZ$63=$C$17,0,IF(GY$63=$C$17,$B122*(GY$60),0))</f>
        <v>0</v>
      </c>
      <c r="GZ122" s="50">
        <f>IF(GZ$63&lt;=$C$17,($C$34*GZ$59*$B122/$C$63)*(IF(COUNTA($D122:GY122)*(12/$C$63)&lt;=$C$9,0,1)),0)+IF(HA$63=$C$17,0,IF(GZ$63=$C$17,$B122*(GZ$60),0))</f>
        <v>0</v>
      </c>
      <c r="HA122" s="50">
        <f>IF(HA$63&lt;=$C$17,($C$34*HA$59*$B122/$C$63)*(IF(COUNTA($D122:GZ122)*(12/$C$63)&lt;=$C$9,0,1)),0)+IF(HB$63=$C$17,0,IF(HA$63=$C$17,$B122*(HA$60),0))</f>
        <v>0</v>
      </c>
      <c r="HB122" s="50">
        <f>IF(HB$63&lt;=$C$17,($C$34*HB$59*$B122/$C$63)*(IF(COUNTA($D122:HA122)*(12/$C$63)&lt;=$C$9,0,1)),0)+IF(HC$63=$C$17,0,IF(HB$63=$C$17,$B122*(HB$60),0))</f>
        <v>0</v>
      </c>
      <c r="HC122" s="50">
        <f>IF(HC$63&lt;=$C$17,($C$34*HC$59*$B122/$C$63)*(IF(COUNTA($D122:HB122)*(12/$C$63)&lt;=$C$9,0,1)),0)+IF(HD$63=$C$17,0,IF(HC$63=$C$17,$B122*(HC$60),0))</f>
        <v>0</v>
      </c>
      <c r="HD122" s="50">
        <f>IF(HD$63&lt;=$C$17,($C$34*HD$59*$B122/$C$63)*(IF(COUNTA($D122:HC122)*(12/$C$63)&lt;=$C$9,0,1)),0)+IF(HE$63=$C$17,0,IF(HD$63=$C$17,$B122*(HD$60),0))</f>
        <v>0</v>
      </c>
      <c r="HE122" s="50">
        <f>IF(HE$63&lt;=$C$17,($C$34*HE$59*$B122/$C$63)*(IF(COUNTA($D122:HD122)*(12/$C$63)&lt;=$C$9,0,1)),0)+IF(HF$63=$C$17,0,IF(HE$63=$C$17,$B122*(HE$60),0))</f>
        <v>0</v>
      </c>
      <c r="HF122" s="50">
        <f>IF(HF$63&lt;=$C$17,($C$34*HF$59*$B122/$C$63)*(IF(COUNTA($D122:HE122)*(12/$C$63)&lt;=$C$9,0,1)),0)+IF(HG$63=$C$17,0,IF(HF$63=$C$17,$B122*(HF$60),0))</f>
        <v>0</v>
      </c>
      <c r="HG122" s="50">
        <f>IF(HG$63&lt;=$C$17,($C$34*HG$59*$B122/$C$63)*(IF(COUNTA($D122:HF122)*(12/$C$63)&lt;=$C$9,0,1)),0)+IF(HH$63=$C$17,0,IF(HG$63=$C$17,$B122*(HG$60),0))</f>
        <v>0</v>
      </c>
      <c r="HH122" s="50">
        <f>IF(HH$63&lt;=$C$17,($C$34*HH$59*$B122/$C$63)*(IF(COUNTA($D122:HG122)*(12/$C$63)&lt;=$C$9,0,1)),0)+IF(HI$63=$C$17,0,IF(HH$63=$C$17,$B122*(HH$60),0))</f>
        <v>0</v>
      </c>
      <c r="HI122" s="50">
        <f>IF(HI$63&lt;=$C$17,($C$34*HI$59*$B122/$C$63)*(IF(COUNTA($D122:HH122)*(12/$C$63)&lt;=$C$9,0,1)),0)+IF(HJ$63=$C$17,0,IF(HI$63=$C$17,$B122*(HI$60),0))</f>
        <v>0</v>
      </c>
      <c r="HJ122" s="50">
        <f>IF(HJ$63&lt;=$C$17,($C$34*HJ$59*$B122/$C$63)*(IF(COUNTA($D122:HI122)*(12/$C$63)&lt;=$C$9,0,1)),0)+IF(HK$63=$C$17,0,IF(HJ$63=$C$17,$B122*(HJ$60),0))</f>
        <v>0</v>
      </c>
      <c r="HK122" s="50">
        <f>IF(HK$63&lt;=$C$17,($C$34*HK$59*$B122/$C$63)*(IF(COUNTA($D122:HJ122)*(12/$C$63)&lt;=$C$9,0,1)),0)+IF(HL$63=$C$17,0,IF(HK$63=$C$17,$B122*(HK$60),0))</f>
        <v>0</v>
      </c>
      <c r="HL122" s="50">
        <f>IF(HL$63&lt;=$C$17,($C$34*HL$59*$B122/$C$63)*(IF(COUNTA($D122:HK122)*(12/$C$63)&lt;=$C$9,0,1)),0)+IF(HM$63=$C$17,0,IF(HL$63=$C$17,$B122*(HL$60),0))</f>
        <v>0</v>
      </c>
      <c r="HM122" s="50">
        <f>IF(HM$63&lt;=$C$17,($C$34*HM$59*$B122/$C$63)*(IF(COUNTA($D122:HL122)*(12/$C$63)&lt;=$C$9,0,1)),0)+IF(HN$63=$C$17,0,IF(HM$63=$C$17,$B122*(HM$60),0))</f>
        <v>0</v>
      </c>
      <c r="HN122" s="50">
        <f>IF(HN$63&lt;=$C$17,($C$34*HN$59*$B122/$C$63)*(IF(COUNTA($D122:HM122)*(12/$C$63)&lt;=$C$9,0,1)),0)+IF(HO$63=$C$17,0,IF(HN$63=$C$17,$B122*(HN$60),0))</f>
        <v>0</v>
      </c>
      <c r="HO122" s="50">
        <f>IF(HO$63&lt;=$C$17,($C$34*HO$59*$B122/$C$63)*(IF(COUNTA($D122:HN122)*(12/$C$63)&lt;=$C$9,0,1)),0)+IF(HP$63=$C$17,0,IF(HO$63=$C$17,$B122*(HO$60),0))</f>
        <v>0</v>
      </c>
      <c r="HP122" s="50">
        <f>IF(HP$63&lt;=$C$17,($C$34*HP$59*$B122/$C$63)*(IF(COUNTA($D122:HO122)*(12/$C$63)&lt;=$C$9,0,1)),0)+IF(HQ$63=$C$17,0,IF(HP$63=$C$17,$B122*(HP$60),0))</f>
        <v>0</v>
      </c>
      <c r="HQ122" s="50">
        <f>IF(HQ$63&lt;=$C$17,($C$34*HQ$59*$B122/$C$63)*(IF(COUNTA($D122:HP122)*(12/$C$63)&lt;=$C$9,0,1)),0)+IF(HR$63=$C$17,0,IF(HQ$63=$C$17,$B122*(HQ$60),0))</f>
        <v>0</v>
      </c>
      <c r="HR122" s="50">
        <f>IF(HR$63&lt;=$C$17,($C$34*HR$59*$B122/$C$63)*(IF(COUNTA($D122:HQ122)*(12/$C$63)&lt;=$C$9,0,1)),0)+IF(HS$63=$C$17,0,IF(HR$63=$C$17,$B122*(HR$60),0))</f>
        <v>0</v>
      </c>
      <c r="HS122" s="50">
        <f>IF(HS$63&lt;=$C$17,($C$34*HS$59*$B122/$C$63)*(IF(COUNTA($D122:HR122)*(12/$C$63)&lt;=$C$9,0,1)),0)+IF(HT$63=$C$17,0,IF(HS$63=$C$17,$B122*(HS$60),0))</f>
        <v>0</v>
      </c>
      <c r="HT122" s="50">
        <f>IF(HT$63&lt;=$C$17,($C$34*HT$59*$B122/$C$63)*(IF(COUNTA($D122:HS122)*(12/$C$63)&lt;=$C$9,0,1)),0)+IF(HU$63=$C$17,0,IF(HT$63=$C$17,$B122*(HT$60),0))</f>
        <v>0</v>
      </c>
      <c r="HU122" s="50">
        <f>IF(HU$63&lt;=$C$17,($C$34*HU$59*$B122/$C$63)*(IF(COUNTA($D122:HT122)*(12/$C$63)&lt;=$C$9,0,1)),0)+IF(HV$63=$C$17,0,IF(HU$63=$C$17,$B122*(HU$60),0))</f>
        <v>0</v>
      </c>
      <c r="HV122" s="50">
        <f>IF(HV$63&lt;=$C$17,($C$34*HV$59*$B122/$C$63)*(IF(COUNTA($D122:HU122)*(12/$C$63)&lt;=$C$9,0,1)),0)+IF(HW$63=$C$17,0,IF(HV$63=$C$17,$B122*(HV$60),0))</f>
        <v>0</v>
      </c>
      <c r="HW122" s="50">
        <f>IF(HW$63&lt;=$C$17,($C$34*HW$59*$B122/$C$63)*(IF(COUNTA($D122:HV122)*(12/$C$63)&lt;=$C$9,0,1)),0)+IF(HX$63=$C$17,0,IF(HW$63=$C$17,$B122*(HW$60),0))</f>
        <v>0</v>
      </c>
      <c r="HX122" s="50">
        <f>IF(HX$63&lt;=$C$17,($C$34*HX$59*$B122/$C$63)*(IF(COUNTA($D122:HW122)*(12/$C$63)&lt;=$C$9,0,1)),0)+IF(HY$63=$C$17,0,IF(HX$63=$C$17,$B122*(HX$60),0))</f>
        <v>0</v>
      </c>
      <c r="HY122" s="50">
        <f>IF(HY$63&lt;=$C$17,($C$34*HY$59*$B122/$C$63)*(IF(COUNTA($D122:HX122)*(12/$C$63)&lt;=$C$9,0,1)),0)+IF(HZ$63=$C$17,0,IF(HY$63=$C$17,$B122*(HY$60),0))</f>
        <v>0</v>
      </c>
      <c r="HZ122" s="50">
        <f>IF(HZ$63&lt;=$C$17,($C$34*HZ$59*$B122/$C$63)*(IF(COUNTA($D122:HY122)*(12/$C$63)&lt;=$C$9,0,1)),0)+IF(IA$63=$C$17,0,IF(HZ$63=$C$17,$B122*(HZ$60),0))</f>
        <v>0</v>
      </c>
      <c r="IA122" s="50">
        <f>IF(IA$63&lt;=$C$17,($C$34*IA$59*$B122/$C$63)*(IF(COUNTA($D122:HZ122)*(12/$C$63)&lt;=$C$9,0,1)),0)+IF(IB$63=$C$17,0,IF(IA$63=$C$17,$B122*(IA$60),0))</f>
        <v>0</v>
      </c>
      <c r="IB122" s="50">
        <f>IF(IB$63&lt;=$C$17,($C$34*IB$59*$B122/$C$63)*(IF(COUNTA($D122:IA122)*(12/$C$63)&lt;=$C$9,0,1)),0)+IF(IC$63=$C$17,0,IF(IB$63=$C$17,$B122*(IB$60),0))</f>
        <v>0</v>
      </c>
      <c r="IC122" s="50">
        <f>IF(IC$63&lt;=$C$17,($C$34*IC$59*$B122/$C$63)*(IF(COUNTA($D122:IB122)*(12/$C$63)&lt;=$C$9,0,1)),0)+IF(ID$63=$C$17,0,IF(IC$63=$C$17,$B122*(IC$60),0))</f>
        <v>0</v>
      </c>
      <c r="ID122" s="50">
        <f>IF(ID$63&lt;=$C$17,($C$34*ID$59*$B122/$C$63)*(IF(COUNTA($D122:IC122)*(12/$C$63)&lt;=$C$9,0,1)),0)+IF(IE$63=$C$17,0,IF(ID$63=$C$17,$B122*(ID$60),0))</f>
        <v>0</v>
      </c>
      <c r="IE122" s="50">
        <f>IF(IE$63&lt;=$C$17,($C$34*IE$59*$B122/$C$63)*(IF(COUNTA($D122:ID122)*(12/$C$63)&lt;=$C$9,0,1)),0)+IF(IF$63=$C$17,0,IF(IE$63=$C$17,$B122*(IE$60),0))</f>
        <v>0</v>
      </c>
      <c r="IF122" s="50">
        <f>IF(IF$63&lt;=$C$17,($C$34*IF$59*$B122/$C$63)*(IF(COUNTA($D122:IE122)*(12/$C$63)&lt;=$C$9,0,1)),0)+IF(IG$63=$C$17,0,IF(IF$63=$C$17,$B122*(IF$60),0))</f>
        <v>0</v>
      </c>
      <c r="IG122" s="50">
        <f>IF(IG$63&lt;=$C$17,($C$34*IG$59*$B122/$C$63)*(IF(COUNTA($D122:IF122)*(12/$C$63)&lt;=$C$9,0,1)),0)+IF(IH$63=$C$17,0,IF(IG$63=$C$17,$B122*(IG$60),0))</f>
        <v>0</v>
      </c>
      <c r="IH122" s="50">
        <f>IF(IH$63&lt;=$C$17,($C$34*IH$59*$B122/$C$63)*(IF(COUNTA($D122:IG122)*(12/$C$63)&lt;=$C$9,0,1)),0)+IF(II$63=$C$17,0,IF(IH$63=$C$17,$B122*(IH$60),0))</f>
        <v>0</v>
      </c>
      <c r="II122" s="50">
        <f>IF(II$63&lt;=$C$17,($C$34*II$59*$B122/$C$63)*(IF(COUNTA($D122:IH122)*(12/$C$63)&lt;=$C$9,0,1)),0)+IF(IJ$63=$C$17,0,IF(II$63=$C$17,$B122*(II$60),0))</f>
        <v>0</v>
      </c>
      <c r="IJ122" s="50">
        <f>IF(IJ$63&lt;=$C$17,($C$34*IJ$59*$B122/$C$63)*(IF(COUNTA($D122:II122)*(12/$C$63)&lt;=$C$9,0,1)),0)+IF(IK$63=$C$17,0,IF(IJ$63=$C$17,$B122*(IJ$60),0))</f>
        <v>0</v>
      </c>
      <c r="IK122" s="50">
        <f>IF(IK$63&lt;=$C$17,($C$34*IK$59*$B122/$C$63)*(IF(COUNTA($D122:IJ122)*(12/$C$63)&lt;=$C$9,0,1)),0)+IF(IL$63=$C$17,0,IF(IK$63=$C$17,$B122*(IK$60),0))</f>
        <v>0</v>
      </c>
      <c r="IL122" s="50">
        <f>IF(IL$63&lt;=$C$17,($C$34*IL$59*$B122/$C$63)*(IF(COUNTA($D122:IK122)*(12/$C$63)&lt;=$C$9,0,1)),0)+IF(IM$63=$C$17,0,IF(IL$63=$C$17,$B122*(IL$60),0))</f>
        <v>0</v>
      </c>
      <c r="IM122" s="50">
        <f>IF(IM$63&lt;=$C$17,($C$34*IM$59*$B122/$C$63)*(IF(COUNTA($D122:IL122)*(12/$C$63)&lt;=$C$9,0,1)),0)+IF(IN$63=$C$17,0,IF(IM$63=$C$17,$B122*(IM$60),0))</f>
        <v>0</v>
      </c>
      <c r="IN122" s="50">
        <f>IF(IN$63&lt;=$C$17,($C$34*IN$59*$B122/$C$63)*(IF(COUNTA($D122:IM122)*(12/$C$63)&lt;=$C$9,0,1)),0)+IF(IO$63=$C$17,0,IF(IN$63=$C$17,$B122*(IN$60),0))</f>
        <v>0</v>
      </c>
      <c r="IO122" s="50">
        <f>IF(IO$63&lt;=$C$17,($C$34*IO$59*$B122/$C$63)*(IF(COUNTA($D122:IN122)*(12/$C$63)&lt;=$C$9,0,1)),0)+IF(IP$63=$C$17,0,IF(IO$63=$C$17,$B122*(IO$60),0))</f>
        <v>0</v>
      </c>
      <c r="IP122" s="50">
        <f>IF(IP$63&lt;=$C$17,($C$34*IP$59*$B122/$C$63)*(IF(COUNTA($D122:IO122)*(12/$C$63)&lt;=$C$9,0,1)),0)+IF(IQ$63=$C$17,0,IF(IP$63=$C$17,$B122*(IP$60),0))</f>
        <v>0</v>
      </c>
      <c r="IQ122" s="50">
        <f>IF(IQ$63&lt;=$C$17,($C$34*IQ$59*$B122/$C$63)*(IF(COUNTA($D122:IP122)*(12/$C$63)&lt;=$C$9,0,1)),0)+IF(IR$63=$C$17,0,IF(IQ$63=$C$17,$B122*(IQ$60),0))</f>
        <v>0</v>
      </c>
      <c r="IR122" s="50">
        <f>IF(IR$63&lt;=$C$17,($C$34*IR$59*$B122/$C$63)*(IF(COUNTA($D122:IQ122)*(12/$C$63)&lt;=$C$9,0,1)),0)+IF(IS$63=$C$17,0,IF(IR$63=$C$17,$B122*(IR$60),0))</f>
        <v>0</v>
      </c>
      <c r="IS122" s="50">
        <f>IF(IS$63&lt;=$C$17,($C$34*IS$59*$B122/$C$63)*(IF(COUNTA($D122:IR122)*(12/$C$63)&lt;=$C$9,0,1)),0)+IF(IT$63=$C$17,0,IF(IS$63=$C$17,$B122*(IS$60),0))</f>
        <v>0</v>
      </c>
      <c r="IT122" s="50">
        <f>IF(IT$63&lt;=$C$17,($C$34*IT$59*$B122/$C$63)*(IF(COUNTA($D122:IS122)*(12/$C$63)&lt;=$C$9,0,1)),0)+IF(IU$63=$C$17,0,IF(IT$63=$C$17,$B122*(IT$60),0))</f>
        <v>0</v>
      </c>
      <c r="IU122" s="50">
        <f>IF(IU$63&lt;=$C$17,($C$34*IU$59*$B122/$C$63)*(IF(COUNTA($D122:IT122)*(12/$C$63)&lt;=$C$9,0,1)),0)+IF(IV$63=$C$17,0,IF(IU$63=$C$17,$B122*(IU$60),0))</f>
        <v>0</v>
      </c>
      <c r="IV122" s="50">
        <f>IF(IV$63&lt;=$C$17,($C$34*IV$59*$B122/$C$63)*(IF(COUNTA($D122:IU122)*(12/$C$63)&lt;=$C$9,0,1)),0)+IF(IW$63=$C$17,0,IF(IV$63=$C$17,$B122*(IV$60),0))</f>
        <v>0</v>
      </c>
      <c r="IW122" s="50">
        <f>IF(IW$63&lt;=$C$17,($C$34*IW$59*$B122/$C$63)*(IF(COUNTA($D122:IV122)*(12/$C$63)&lt;=$C$9,0,1)),0)+IF(IX$63=$C$17,0,IF(IW$63=$C$17,$B122*(IW$60),0))</f>
        <v>0</v>
      </c>
      <c r="IX122" s="50"/>
      <c r="IY122" s="50"/>
      <c r="IZ122" s="50"/>
      <c r="JA122" s="50"/>
      <c r="JB122" s="50"/>
      <c r="JC122" s="50"/>
      <c r="JD122" s="50"/>
      <c r="JE122" s="50"/>
      <c r="JF122" s="50"/>
      <c r="JG122" s="50"/>
      <c r="JH122" s="50"/>
      <c r="JI122" s="50"/>
      <c r="JJ122" s="50"/>
      <c r="JK122" s="50"/>
      <c r="JL122" s="50"/>
      <c r="JM122" s="50"/>
      <c r="JN122" s="50"/>
      <c r="JO122" s="50"/>
      <c r="JP122" s="50"/>
      <c r="JQ122" s="50"/>
      <c r="JR122" s="50"/>
      <c r="JS122" s="50"/>
      <c r="JT122" s="50"/>
      <c r="JU122" s="50"/>
      <c r="JV122" s="50"/>
      <c r="JW122" s="50"/>
      <c r="JX122" s="50"/>
      <c r="JY122" s="50"/>
      <c r="JZ122" s="50"/>
      <c r="KA122" s="50"/>
      <c r="KB122" s="50"/>
      <c r="KC122" s="50"/>
    </row>
    <row r="123" spans="1:289" outlineLevel="1" x14ac:dyDescent="0.25">
      <c r="A123" s="2" t="s">
        <v>55</v>
      </c>
      <c r="B123" s="79">
        <f ca="1">+OFFSET($D$52,0,COUNTA($B$66:B122),,)</f>
        <v>3</v>
      </c>
      <c r="C123" s="88">
        <f t="shared" ca="1" si="69"/>
        <v>92.343417977343393</v>
      </c>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50">
        <f ca="1">IF(BJ$63&gt;$C$17,0,-BI$53*(12/$C$63))</f>
        <v>-624.36240599999996</v>
      </c>
      <c r="BJ123" s="50">
        <f ca="1">IF(BJ$63&lt;=$C$17,($C$34*BJ$59*$B123/$C$63)*(IF(COUNTA($D123:BI123)*(12/$C$63)&lt;=$C$9,0,1)),0)+IF(BK$63=$C$17,0,IF(BJ$63=$C$17,$B123*(BJ$60),0))</f>
        <v>0</v>
      </c>
      <c r="BK123" s="50">
        <f ca="1">IF(BK$63&lt;=$C$17,($C$34*BK$59*$B123/$C$63)*(IF(COUNTA($D123:BJ123)*(12/$C$63)&lt;=$C$9,0,1)),0)+IF(BL$63=$C$17,0,IF(BK$63=$C$17,$B123*(BK$60),0))</f>
        <v>0</v>
      </c>
      <c r="BL123" s="50">
        <f ca="1">IF(BL$63&lt;=$C$17,($C$34*BL$59*$B123/$C$63)*(IF(COUNTA($D123:BK123)*(12/$C$63)&lt;=$C$9,0,1)),0)+IF(BM$63=$C$17,0,IF(BL$63=$C$17,$B123*(BL$60),0))</f>
        <v>0</v>
      </c>
      <c r="BM123" s="50">
        <f ca="1">IF(BM$63&lt;=$C$17,($C$34*BM$59*$B123/$C$63)*(IF(COUNTA($D123:BL123)*(12/$C$63)&lt;=$C$9,0,1)),0)+IF(BN$63=$C$17,0,IF(BM$63=$C$17,$B123*(BM$60),0))</f>
        <v>0</v>
      </c>
      <c r="BN123" s="50">
        <f ca="1">IF(BN$63&lt;=$C$17,($C$34*BN$59*$B123/$C$63)*(IF(COUNTA($D123:BM123)*(12/$C$63)&lt;=$C$9,0,1)),0)+IF(BO$63=$C$17,0,IF(BN$63=$C$17,$B123*(BN$60),0))</f>
        <v>2.36</v>
      </c>
      <c r="BO123" s="50">
        <f ca="1">IF(BO$63&lt;=$C$17,($C$34*BO$59*$B123/$C$63)*(IF(COUNTA($D123:BN123)*(12/$C$63)&lt;=$C$9,0,1)),0)+IF(BP$63=$C$17,0,IF(BO$63=$C$17,$B123*(BO$60),0))</f>
        <v>2.36</v>
      </c>
      <c r="BP123" s="50">
        <f ca="1">IF(BP$63&lt;=$C$17,($C$34*BP$59*$B123/$C$63)*(IF(COUNTA($D123:BO123)*(12/$C$63)&lt;=$C$9,0,1)),0)+IF(BQ$63=$C$17,0,IF(BP$63=$C$17,$B123*(BP$60),0))</f>
        <v>2.36</v>
      </c>
      <c r="BQ123" s="50">
        <f ca="1">IF(BQ$63&lt;=$C$17,($C$34*BQ$59*$B123/$C$63)*(IF(COUNTA($D123:BP123)*(12/$C$63)&lt;=$C$9,0,1)),0)+IF(BR$63=$C$17,0,IF(BQ$63=$C$17,$B123*(BQ$60),0))</f>
        <v>2.36</v>
      </c>
      <c r="BR123" s="50">
        <f ca="1">IF(BR$63&lt;=$C$17,($C$34*BR$59*$B123/$C$63)*(IF(COUNTA($D123:BQ123)*(12/$C$63)&lt;=$C$9,0,1)),0)+IF(BS$63=$C$17,0,IF(BR$63=$C$17,$B123*(BR$60),0))</f>
        <v>2.36</v>
      </c>
      <c r="BS123" s="50">
        <f ca="1">IF(BS$63&lt;=$C$17,($C$34*BS$59*$B123/$C$63)*(IF(COUNTA($D123:BR123)*(12/$C$63)&lt;=$C$9,0,1)),0)+IF(BT$63=$C$17,0,IF(BS$63=$C$17,$B123*(BS$60),0))</f>
        <v>2.36</v>
      </c>
      <c r="BT123" s="50">
        <f ca="1">IF(BT$63&lt;=$C$17,($C$34*BT$59*$B123/$C$63)*(IF(COUNTA($D123:BS123)*(12/$C$63)&lt;=$C$9,0,1)),0)+IF(BU$63=$C$17,0,IF(BT$63=$C$17,$B123*(BT$60),0))</f>
        <v>2.36</v>
      </c>
      <c r="BU123" s="50">
        <f ca="1">IF(BU$63&lt;=$C$17,($C$34*BU$59*$B123/$C$63)*(IF(COUNTA($D123:BT123)*(12/$C$63)&lt;=$C$9,0,1)),0)+IF(BV$63=$C$17,0,IF(BU$63=$C$17,$B123*(BU$60),0))</f>
        <v>2.36</v>
      </c>
      <c r="BV123" s="50">
        <f ca="1">IF(BV$63&lt;=$C$17,($C$34*BV$59*$B123/$C$63)*(IF(COUNTA($D123:BU123)*(12/$C$63)&lt;=$C$9,0,1)),0)+IF(BW$63=$C$17,0,IF(BV$63=$C$17,$B123*(BV$60),0))</f>
        <v>2.36</v>
      </c>
      <c r="BW123" s="50">
        <f ca="1">IF(BW$63&lt;=$C$17,($C$34*BW$59*$B123/$C$63)*(IF(COUNTA($D123:BV123)*(12/$C$63)&lt;=$C$9,0,1)),0)+IF(BX$63=$C$17,0,IF(BW$63=$C$17,$B123*(BW$60),0))</f>
        <v>2.36</v>
      </c>
      <c r="BX123" s="50">
        <f ca="1">IF(BX$63&lt;=$C$17,($C$34*BX$59*$B123/$C$63)*(IF(COUNTA($D123:BW123)*(12/$C$63)&lt;=$C$9,0,1)),0)+IF(BY$63=$C$17,0,IF(BX$63=$C$17,$B123*(BX$60),0))</f>
        <v>2.36</v>
      </c>
      <c r="BY123" s="50">
        <f ca="1">IF(BY$63&lt;=$C$17,($C$34*BY$59*$B123/$C$63)*(IF(COUNTA($D123:BX123)*(12/$C$63)&lt;=$C$9,0,1)),0)+IF(BZ$63=$C$17,0,IF(BY$63=$C$17,$B123*(BY$60),0))</f>
        <v>2.36</v>
      </c>
      <c r="BZ123" s="50">
        <f ca="1">IF(BZ$63&lt;=$C$17,($C$34*BZ$59*$B123/$C$63)*(IF(COUNTA($D123:BY123)*(12/$C$63)&lt;=$C$9,0,1)),0)+IF(CA$63=$C$17,0,IF(BZ$63=$C$17,$B123*(BZ$60),0))</f>
        <v>2.36</v>
      </c>
      <c r="CA123" s="50">
        <f ca="1">IF(CA$63&lt;=$C$17,($C$34*CA$59*$B123/$C$63)*(IF(COUNTA($D123:BZ123)*(12/$C$63)&lt;=$C$9,0,1)),0)+IF(CB$63=$C$17,0,IF(CA$63=$C$17,$B123*(CA$60),0))</f>
        <v>2.36</v>
      </c>
      <c r="CB123" s="50">
        <f ca="1">IF(CB$63&lt;=$C$17,($C$34*CB$59*$B123/$C$63)*(IF(COUNTA($D123:CA123)*(12/$C$63)&lt;=$C$9,0,1)),0)+IF(CC$63=$C$17,0,IF(CB$63=$C$17,$B123*(CB$60),0))</f>
        <v>2.36</v>
      </c>
      <c r="CC123" s="50">
        <f ca="1">IF(CC$63&lt;=$C$17,($C$34*CC$59*$B123/$C$63)*(IF(COUNTA($D123:CB123)*(12/$C$63)&lt;=$C$9,0,1)),0)+IF(CD$63=$C$17,0,IF(CC$63=$C$17,$B123*(CC$60),0))</f>
        <v>2.36</v>
      </c>
      <c r="CD123" s="50">
        <f ca="1">IF(CD$63&lt;=$C$17,($C$34*CD$59*$B123/$C$63)*(IF(COUNTA($D123:CC123)*(12/$C$63)&lt;=$C$9,0,1)),0)+IF(CE$63=$C$17,0,IF(CD$63=$C$17,$B123*(CD$60),0))</f>
        <v>2.36</v>
      </c>
      <c r="CE123" s="50">
        <f ca="1">IF(CE$63&lt;=$C$17,($C$34*CE$59*$B123/$C$63)*(IF(COUNTA($D123:CD123)*(12/$C$63)&lt;=$C$9,0,1)),0)+IF(CF$63=$C$17,0,IF(CE$63=$C$17,$B123*(CE$60),0))</f>
        <v>2.36</v>
      </c>
      <c r="CF123" s="50">
        <f ca="1">IF(CF$63&lt;=$C$17,($C$34*CF$59*$B123/$C$63)*(IF(COUNTA($D123:CE123)*(12/$C$63)&lt;=$C$9,0,1)),0)+IF(CG$63=$C$17,0,IF(CF$63=$C$17,$B123*(CF$60),0))</f>
        <v>2.36</v>
      </c>
      <c r="CG123" s="50">
        <f ca="1">IF(CG$63&lt;=$C$17,($C$34*CG$59*$B123/$C$63)*(IF(COUNTA($D123:CF123)*(12/$C$63)&lt;=$C$9,0,1)),0)+IF(CH$63=$C$17,0,IF(CG$63=$C$17,$B123*(CG$60),0))</f>
        <v>2.36</v>
      </c>
      <c r="CH123" s="50">
        <f ca="1">IF(CH$63&lt;=$C$17,($C$34*CH$59*$B123/$C$63)*(IF(COUNTA($D123:CG123)*(12/$C$63)&lt;=$C$9,0,1)),0)+IF(CI$63=$C$17,0,IF(CH$63=$C$17,$B123*(CH$60),0))</f>
        <v>2.36</v>
      </c>
      <c r="CI123" s="50">
        <f ca="1">IF(CI$63&lt;=$C$17,($C$34*CI$59*$B123/$C$63)*(IF(COUNTA($D123:CH123)*(12/$C$63)&lt;=$C$9,0,1)),0)+IF(CJ$63=$C$17,0,IF(CI$63=$C$17,$B123*(CI$60),0))</f>
        <v>2.36</v>
      </c>
      <c r="CJ123" s="50">
        <f ca="1">IF(CJ$63&lt;=$C$17,($C$34*CJ$59*$B123/$C$63)*(IF(COUNTA($D123:CI123)*(12/$C$63)&lt;=$C$9,0,1)),0)+IF(CK$63=$C$17,0,IF(CJ$63=$C$17,$B123*(CJ$60),0))</f>
        <v>2.36</v>
      </c>
      <c r="CK123" s="50">
        <f ca="1">IF(CK$63&lt;=$C$17,($C$34*CK$59*$B123/$C$63)*(IF(COUNTA($D123:CJ123)*(12/$C$63)&lt;=$C$9,0,1)),0)+IF(CL$63=$C$17,0,IF(CK$63=$C$17,$B123*(CK$60),0))</f>
        <v>2.36</v>
      </c>
      <c r="CL123" s="50">
        <f ca="1">IF(CL$63&lt;=$C$17,($C$34*CL$59*$B123/$C$63)*(IF(COUNTA($D123:CK123)*(12/$C$63)&lt;=$C$9,0,1)),0)+IF(CM$63=$C$17,0,IF(CL$63=$C$17,$B123*(CL$60),0))</f>
        <v>2.36</v>
      </c>
      <c r="CM123" s="50">
        <f ca="1">IF(CM$63&lt;=$C$17,($C$34*CM$59*$B123/$C$63)*(IF(COUNTA($D123:CL123)*(12/$C$63)&lt;=$C$9,0,1)),0)+IF(CN$63=$C$17,0,IF(CM$63=$C$17,$B123*(CM$60),0))</f>
        <v>2.36</v>
      </c>
      <c r="CN123" s="50">
        <f ca="1">IF(CN$63&lt;=$C$17,($C$34*CN$59*$B123/$C$63)*(IF(COUNTA($D123:CM123)*(12/$C$63)&lt;=$C$9,0,1)),0)+IF(CO$63=$C$17,0,IF(CN$63=$C$17,$B123*(CN$60),0))</f>
        <v>2.36</v>
      </c>
      <c r="CO123" s="50">
        <f ca="1">IF(CO$63&lt;=$C$17,($C$34*CO$59*$B123/$C$63)*(IF(COUNTA($D123:CN123)*(12/$C$63)&lt;=$C$9,0,1)),0)+IF(CP$63=$C$17,0,IF(CO$63=$C$17,$B123*(CO$60),0))</f>
        <v>2.36</v>
      </c>
      <c r="CP123" s="50">
        <f ca="1">IF(CP$63&lt;=$C$17,($C$34*CP$59*$B123/$C$63)*(IF(COUNTA($D123:CO123)*(12/$C$63)&lt;=$C$9,0,1)),0)+IF(CQ$63=$C$17,0,IF(CP$63=$C$17,$B123*(CP$60),0))</f>
        <v>2.36</v>
      </c>
      <c r="CQ123" s="50">
        <f ca="1">IF(CQ$63&lt;=$C$17,($C$34*CQ$59*$B123/$C$63)*(IF(COUNTA($D123:CP123)*(12/$C$63)&lt;=$C$9,0,1)),0)+IF(CR$63=$C$17,0,IF(CQ$63=$C$17,$B123*(CQ$60),0))</f>
        <v>2.36</v>
      </c>
      <c r="CR123" s="50">
        <f ca="1">IF(CR$63&lt;=$C$17,($C$34*CR$59*$B123/$C$63)*(IF(COUNTA($D123:CQ123)*(12/$C$63)&lt;=$C$9,0,1)),0)+IF(CS$63=$C$17,0,IF(CR$63=$C$17,$B123*(CR$60),0))</f>
        <v>2.36</v>
      </c>
      <c r="CS123" s="50">
        <f ca="1">IF(CS$63&lt;=$C$17,($C$34*CS$59*$B123/$C$63)*(IF(COUNTA($D123:CR123)*(12/$C$63)&lt;=$C$9,0,1)),0)+IF(CT$63=$C$17,0,IF(CS$63=$C$17,$B123*(CS$60),0))</f>
        <v>2.36</v>
      </c>
      <c r="CT123" s="50">
        <f ca="1">IF(CT$63&lt;=$C$17,($C$34*CT$59*$B123/$C$63)*(IF(COUNTA($D123:CS123)*(12/$C$63)&lt;=$C$9,0,1)),0)+IF(CU$63=$C$17,0,IF(CT$63=$C$17,$B123*(CT$60),0))</f>
        <v>2.36</v>
      </c>
      <c r="CU123" s="50">
        <f ca="1">IF(CU$63&lt;=$C$17,($C$34*CU$59*$B123/$C$63)*(IF(COUNTA($D123:CT123)*(12/$C$63)&lt;=$C$9,0,1)),0)+IF(CV$63=$C$17,0,IF(CU$63=$C$17,$B123*(CU$60),0))</f>
        <v>2.36</v>
      </c>
      <c r="CV123" s="50">
        <f ca="1">IF(CV$63&lt;=$C$17,($C$34*CV$59*$B123/$C$63)*(IF(COUNTA($D123:CU123)*(12/$C$63)&lt;=$C$9,0,1)),0)+IF(CW$63=$C$17,0,IF(CV$63=$C$17,$B123*(CV$60),0))</f>
        <v>2.36</v>
      </c>
      <c r="CW123" s="50">
        <f ca="1">IF(CW$63&lt;=$C$17,($C$34*CW$59*$B123/$C$63)*(IF(COUNTA($D123:CV123)*(12/$C$63)&lt;=$C$9,0,1)),0)+IF(CX$63=$C$17,0,IF(CW$63=$C$17,$B123*(CW$60),0))</f>
        <v>2.36</v>
      </c>
      <c r="CX123" s="50">
        <f ca="1">IF(CX$63&lt;=$C$17,($C$34*CX$59*$B123/$C$63)*(IF(COUNTA($D123:CW123)*(12/$C$63)&lt;=$C$9,0,1)),0)+IF(CY$63=$C$17,0,IF(CX$63=$C$17,$B123*(CX$60),0))</f>
        <v>2.36</v>
      </c>
      <c r="CY123" s="50">
        <f ca="1">IF(CY$63&lt;=$C$17,($C$34*CY$59*$B123/$C$63)*(IF(COUNTA($D123:CX123)*(12/$C$63)&lt;=$C$9,0,1)),0)+IF(CZ$63=$C$17,0,IF(CY$63=$C$17,$B123*(CY$60),0))</f>
        <v>2.36</v>
      </c>
      <c r="CZ123" s="50">
        <f ca="1">IF(CZ$63&lt;=$C$17,($C$34*CZ$59*$B123/$C$63)*(IF(COUNTA($D123:CY123)*(12/$C$63)&lt;=$C$9,0,1)),0)+IF(DA$63=$C$17,0,IF(CZ$63=$C$17,$B123*(CZ$60),0))</f>
        <v>2.36</v>
      </c>
      <c r="DA123" s="50">
        <f ca="1">IF(DA$63&lt;=$C$17,($C$34*DA$59*$B123/$C$63)*(IF(COUNTA($D123:CZ123)*(12/$C$63)&lt;=$C$9,0,1)),0)+IF(DB$63=$C$17,0,IF(DA$63=$C$17,$B123*(DA$60),0))</f>
        <v>2.36</v>
      </c>
      <c r="DB123" s="50">
        <f ca="1">IF(DB$63&lt;=$C$17,($C$34*DB$59*$B123/$C$63)*(IF(COUNTA($D123:DA123)*(12/$C$63)&lt;=$C$9,0,1)),0)+IF(DC$63=$C$17,0,IF(DB$63=$C$17,$B123*(DB$60),0))</f>
        <v>2.36</v>
      </c>
      <c r="DC123" s="50">
        <f ca="1">IF(DC$63&lt;=$C$17,($C$34*DC$59*$B123/$C$63)*(IF(COUNTA($D123:DB123)*(12/$C$63)&lt;=$C$9,0,1)),0)+IF(DD$63=$C$17,0,IF(DC$63=$C$17,$B123*(DC$60),0))</f>
        <v>2.36</v>
      </c>
      <c r="DD123" s="50">
        <f ca="1">IF(DD$63&lt;=$C$17,($C$34*DD$59*$B123/$C$63)*(IF(COUNTA($D123:DC123)*(12/$C$63)&lt;=$C$9,0,1)),0)+IF(DE$63=$C$17,0,IF(DD$63=$C$17,$B123*(DD$60),0))</f>
        <v>2.36</v>
      </c>
      <c r="DE123" s="50">
        <f ca="1">IF(DE$63&lt;=$C$17,($C$34*DE$59*$B123/$C$63)*(IF(COUNTA($D123:DD123)*(12/$C$63)&lt;=$C$9,0,1)),0)+IF(DF$63=$C$17,0,IF(DE$63=$C$17,$B123*(DE$60),0))</f>
        <v>2.36</v>
      </c>
      <c r="DF123" s="50">
        <f ca="1">IF(DF$63&lt;=$C$17,($C$34*DF$59*$B123/$C$63)*(IF(COUNTA($D123:DE123)*(12/$C$63)&lt;=$C$9,0,1)),0)+IF(DG$63=$C$17,0,IF(DF$63=$C$17,$B123*(DF$60),0))</f>
        <v>2.36</v>
      </c>
      <c r="DG123" s="50">
        <f ca="1">IF(DG$63&lt;=$C$17,($C$34*DG$59*$B123/$C$63)*(IF(COUNTA($D123:DF123)*(12/$C$63)&lt;=$C$9,0,1)),0)+IF(DH$63=$C$17,0,IF(DG$63=$C$17,$B123*(DG$60),0))</f>
        <v>2.36</v>
      </c>
      <c r="DH123" s="50">
        <f ca="1">IF(DH$63&lt;=$C$17,($C$34*DH$59*$B123/$C$63)*(IF(COUNTA($D123:DG123)*(12/$C$63)&lt;=$C$9,0,1)),0)+IF(DI$63=$C$17,0,IF(DH$63=$C$17,$B123*(DH$60),0))</f>
        <v>2.36</v>
      </c>
      <c r="DI123" s="50">
        <f ca="1">IF(DI$63&lt;=$C$17,($C$34*DI$59*$B123/$C$63)*(IF(COUNTA($D123:DH123)*(12/$C$63)&lt;=$C$9,0,1)),0)+IF(DJ$63=$C$17,0,IF(DI$63=$C$17,$B123*(DI$60),0))</f>
        <v>2.36</v>
      </c>
      <c r="DJ123" s="50">
        <f ca="1">IF(DJ$63&lt;=$C$17,($C$34*DJ$59*$B123/$C$63)*(IF(COUNTA($D123:DI123)*(12/$C$63)&lt;=$C$9,0,1)),0)+IF(DK$63=$C$17,0,IF(DJ$63=$C$17,$B123*(DJ$60),0))</f>
        <v>2.36</v>
      </c>
      <c r="DK123" s="50">
        <f ca="1">IF(DK$63&lt;=$C$17,($C$34*DK$59*$B123/$C$63)*(IF(COUNTA($D123:DJ123)*(12/$C$63)&lt;=$C$9,0,1)),0)+IF(DL$63=$C$17,0,IF(DK$63=$C$17,$B123*(DK$60),0))</f>
        <v>2.36</v>
      </c>
      <c r="DL123" s="50">
        <f ca="1">IF(DL$63&lt;=$C$17,($C$34*DL$59*$B123/$C$63)*(IF(COUNTA($D123:DK123)*(12/$C$63)&lt;=$C$9,0,1)),0)+IF(DM$63=$C$17,0,IF(DL$63=$C$17,$B123*(DL$60),0))</f>
        <v>2.36</v>
      </c>
      <c r="DM123" s="50">
        <f ca="1">IF(DM$63&lt;=$C$17,($C$34*DM$59*$B123/$C$63)*(IF(COUNTA($D123:DL123)*(12/$C$63)&lt;=$C$9,0,1)),0)+IF(DN$63=$C$17,0,IF(DM$63=$C$17,$B123*(DM$60),0))</f>
        <v>2.36</v>
      </c>
      <c r="DN123" s="50">
        <f ca="1">IF(DN$63&lt;=$C$17,($C$34*DN$59*$B123/$C$63)*(IF(COUNTA($D123:DM123)*(12/$C$63)&lt;=$C$9,0,1)),0)+IF(DO$63=$C$17,0,IF(DN$63=$C$17,$B123*(DN$60),0))</f>
        <v>2.36</v>
      </c>
      <c r="DO123" s="50">
        <f ca="1">IF(DO$63&lt;=$C$17,($C$34*DO$59*$B123/$C$63)*(IF(COUNTA($D123:DN123)*(12/$C$63)&lt;=$C$9,0,1)),0)+IF(DP$63=$C$17,0,IF(DO$63=$C$17,$B123*(DO$60),0))</f>
        <v>2.36</v>
      </c>
      <c r="DP123" s="50">
        <f ca="1">IF(DP$63&lt;=$C$17,($C$34*DP$59*$B123/$C$63)*(IF(COUNTA($D123:DO123)*(12/$C$63)&lt;=$C$9,0,1)),0)+IF(DQ$63=$C$17,0,IF(DP$63=$C$17,$B123*(DP$60),0))</f>
        <v>2.36</v>
      </c>
      <c r="DQ123" s="50">
        <f ca="1">IF(DQ$63&lt;=$C$17,($C$34*DQ$59*$B123/$C$63)*(IF(COUNTA($D123:DP123)*(12/$C$63)&lt;=$C$9,0,1)),0)+IF(DR$63=$C$17,0,IF(DQ$63=$C$17,$B123*(DQ$60),0))</f>
        <v>2.36</v>
      </c>
      <c r="DR123" s="50">
        <f ca="1">IF(DR$63&lt;=$C$17,($C$34*DR$59*$B123/$C$63)*(IF(COUNTA($D123:DQ123)*(12/$C$63)&lt;=$C$9,0,1)),0)+IF(DS$63=$C$17,0,IF(DR$63=$C$17,$B123*(DR$60),0))</f>
        <v>2.36</v>
      </c>
      <c r="DS123" s="50">
        <f ca="1">IF(DS$63&lt;=$C$17,($C$34*DS$59*$B123/$C$63)*(IF(COUNTA($D123:DR123)*(12/$C$63)&lt;=$C$9,0,1)),0)+IF(DT$63=$C$17,0,IF(DS$63=$C$17,$B123*(DS$60),0))</f>
        <v>2.36</v>
      </c>
      <c r="DT123" s="50">
        <f ca="1">IF(DT$63&lt;=$C$17,($C$34*DT$59*$B123/$C$63)*(IF(COUNTA($D123:DS123)*(12/$C$63)&lt;=$C$9,0,1)),0)+IF(DU$63=$C$17,0,IF(DT$63=$C$17,$B123*(DT$60),0))</f>
        <v>579.82582397734257</v>
      </c>
      <c r="DU123" s="50">
        <f>IF(DU$63&lt;=$C$17,($C$34*DU$59*$B123/$C$63)*(IF(COUNTA($D123:DT123)*(12/$C$63)&lt;=$C$9,0,1)),0)+IF(DV$63=$C$17,0,IF(DU$63=$C$17,$B123*(DU$60),0))</f>
        <v>0</v>
      </c>
      <c r="DV123" s="50">
        <f>IF(DV$63&lt;=$C$17,($C$34*DV$59*$B123/$C$63)*(IF(COUNTA($D123:DU123)*(12/$C$63)&lt;=$C$9,0,1)),0)+IF(DW$63=$C$17,0,IF(DV$63=$C$17,$B123*(DV$60),0))</f>
        <v>0</v>
      </c>
      <c r="DW123" s="50">
        <f>IF(DW$63&lt;=$C$17,($C$34*DW$59*$B123/$C$63)*(IF(COUNTA($D123:DV123)*(12/$C$63)&lt;=$C$9,0,1)),0)+IF(DX$63=$C$17,0,IF(DW$63=$C$17,$B123*(DW$60),0))</f>
        <v>0</v>
      </c>
      <c r="DX123" s="50">
        <f>IF(DX$63&lt;=$C$17,($C$34*DX$59*$B123/$C$63)*(IF(COUNTA($D123:DW123)*(12/$C$63)&lt;=$C$9,0,1)),0)+IF(DY$63=$C$17,0,IF(DX$63=$C$17,$B123*(DX$60),0))</f>
        <v>0</v>
      </c>
      <c r="DY123" s="50">
        <f>IF(DY$63&lt;=$C$17,($C$34*DY$59*$B123/$C$63)*(IF(COUNTA($D123:DX123)*(12/$C$63)&lt;=$C$9,0,1)),0)+IF(DZ$63=$C$17,0,IF(DY$63=$C$17,$B123*(DY$60),0))</f>
        <v>0</v>
      </c>
      <c r="DZ123" s="50">
        <f>IF(DZ$63&lt;=$C$17,($C$34*DZ$59*$B123/$C$63)*(IF(COUNTA($D123:DY123)*(12/$C$63)&lt;=$C$9,0,1)),0)+IF(EA$63=$C$17,0,IF(DZ$63=$C$17,$B123*(DZ$60),0))</f>
        <v>0</v>
      </c>
      <c r="EA123" s="50">
        <f>IF(EA$63&lt;=$C$17,($C$34*EA$59*$B123/$C$63)*(IF(COUNTA($D123:DZ123)*(12/$C$63)&lt;=$C$9,0,1)),0)+IF(EB$63=$C$17,0,IF(EA$63=$C$17,$B123*(EA$60),0))</f>
        <v>0</v>
      </c>
      <c r="EB123" s="50">
        <f>IF(EB$63&lt;=$C$17,($C$34*EB$59*$B123/$C$63)*(IF(COUNTA($D123:EA123)*(12/$C$63)&lt;=$C$9,0,1)),0)+IF(EC$63=$C$17,0,IF(EB$63=$C$17,$B123*(EB$60),0))</f>
        <v>0</v>
      </c>
      <c r="EC123" s="50">
        <f>IF(EC$63&lt;=$C$17,($C$34*EC$59*$B123/$C$63)*(IF(COUNTA($D123:EB123)*(12/$C$63)&lt;=$C$9,0,1)),0)+IF(ED$63=$C$17,0,IF(EC$63=$C$17,$B123*(EC$60),0))</f>
        <v>0</v>
      </c>
      <c r="ED123" s="50">
        <f>IF(ED$63&lt;=$C$17,($C$34*ED$59*$B123/$C$63)*(IF(COUNTA($D123:EC123)*(12/$C$63)&lt;=$C$9,0,1)),0)+IF(EE$63=$C$17,0,IF(ED$63=$C$17,$B123*(ED$60),0))</f>
        <v>0</v>
      </c>
      <c r="EE123" s="50">
        <f>IF(EE$63&lt;=$C$17,($C$34*EE$59*$B123/$C$63)*(IF(COUNTA($D123:ED123)*(12/$C$63)&lt;=$C$9,0,1)),0)+IF(EF$63=$C$17,0,IF(EE$63=$C$17,$B123*(EE$60),0))</f>
        <v>0</v>
      </c>
      <c r="EF123" s="50">
        <f>IF(EF$63&lt;=$C$17,($C$34*EF$59*$B123/$C$63)*(IF(COUNTA($D123:EE123)*(12/$C$63)&lt;=$C$9,0,1)),0)+IF(EG$63=$C$17,0,IF(EF$63=$C$17,$B123*(EF$60),0))</f>
        <v>0</v>
      </c>
      <c r="EG123" s="50">
        <f>IF(EG$63&lt;=$C$17,($C$34*EG$59*$B123/$C$63)*(IF(COUNTA($D123:EF123)*(12/$C$63)&lt;=$C$9,0,1)),0)+IF(EH$63=$C$17,0,IF(EG$63=$C$17,$B123*(EG$60),0))</f>
        <v>0</v>
      </c>
      <c r="EH123" s="50">
        <f>IF(EH$63&lt;=$C$17,($C$34*EH$59*$B123/$C$63)*(IF(COUNTA($D123:EG123)*(12/$C$63)&lt;=$C$9,0,1)),0)+IF(EI$63=$C$17,0,IF(EH$63=$C$17,$B123*(EH$60),0))</f>
        <v>0</v>
      </c>
      <c r="EI123" s="50">
        <f>IF(EI$63&lt;=$C$17,($C$34*EI$59*$B123/$C$63)*(IF(COUNTA($D123:EH123)*(12/$C$63)&lt;=$C$9,0,1)),0)+IF(EJ$63=$C$17,0,IF(EI$63=$C$17,$B123*(EI$60),0))</f>
        <v>0</v>
      </c>
      <c r="EJ123" s="50">
        <f>IF(EJ$63&lt;=$C$17,($C$34*EJ$59*$B123/$C$63)*(IF(COUNTA($D123:EI123)*(12/$C$63)&lt;=$C$9,0,1)),0)+IF(EK$63=$C$17,0,IF(EJ$63=$C$17,$B123*(EJ$60),0))</f>
        <v>0</v>
      </c>
      <c r="EK123" s="50">
        <f>IF(EK$63&lt;=$C$17,($C$34*EK$59*$B123/$C$63)*(IF(COUNTA($D123:EJ123)*(12/$C$63)&lt;=$C$9,0,1)),0)+IF(EL$63=$C$17,0,IF(EK$63=$C$17,$B123*(EK$60),0))</f>
        <v>0</v>
      </c>
      <c r="EL123" s="50">
        <f>IF(EL$63&lt;=$C$17,($C$34*EL$59*$B123/$C$63)*(IF(COUNTA($D123:EK123)*(12/$C$63)&lt;=$C$9,0,1)),0)+IF(EM$63=$C$17,0,IF(EL$63=$C$17,$B123*(EL$60),0))</f>
        <v>0</v>
      </c>
      <c r="EM123" s="50">
        <f>IF(EM$63&lt;=$C$17,($C$34*EM$59*$B123/$C$63)*(IF(COUNTA($D123:EL123)*(12/$C$63)&lt;=$C$9,0,1)),0)+IF(EN$63=$C$17,0,IF(EM$63=$C$17,$B123*(EM$60),0))</f>
        <v>0</v>
      </c>
      <c r="EN123" s="50">
        <f>IF(EN$63&lt;=$C$17,($C$34*EN$59*$B123/$C$63)*(IF(COUNTA($D123:EM123)*(12/$C$63)&lt;=$C$9,0,1)),0)+IF(EO$63=$C$17,0,IF(EN$63=$C$17,$B123*(EN$60),0))</f>
        <v>0</v>
      </c>
      <c r="EO123" s="50">
        <f>IF(EO$63&lt;=$C$17,($C$34*EO$59*$B123/$C$63)*(IF(COUNTA($D123:EN123)*(12/$C$63)&lt;=$C$9,0,1)),0)+IF(EP$63=$C$17,0,IF(EO$63=$C$17,$B123*(EO$60),0))</f>
        <v>0</v>
      </c>
      <c r="EP123" s="50">
        <f>IF(EP$63&lt;=$C$17,($C$34*EP$59*$B123/$C$63)*(IF(COUNTA($D123:EO123)*(12/$C$63)&lt;=$C$9,0,1)),0)+IF(EQ$63=$C$17,0,IF(EP$63=$C$17,$B123*(EP$60),0))</f>
        <v>0</v>
      </c>
      <c r="EQ123" s="50">
        <f>IF(EQ$63&lt;=$C$17,($C$34*EQ$59*$B123/$C$63)*(IF(COUNTA($D123:EP123)*(12/$C$63)&lt;=$C$9,0,1)),0)+IF(ER$63=$C$17,0,IF(EQ$63=$C$17,$B123*(EQ$60),0))</f>
        <v>0</v>
      </c>
      <c r="ER123" s="50">
        <f>IF(ER$63&lt;=$C$17,($C$34*ER$59*$B123/$C$63)*(IF(COUNTA($D123:EQ123)*(12/$C$63)&lt;=$C$9,0,1)),0)+IF(ES$63=$C$17,0,IF(ER$63=$C$17,$B123*(ER$60),0))</f>
        <v>0</v>
      </c>
      <c r="ES123" s="50">
        <f>IF(ES$63&lt;=$C$17,($C$34*ES$59*$B123/$C$63)*(IF(COUNTA($D123:ER123)*(12/$C$63)&lt;=$C$9,0,1)),0)+IF(ET$63=$C$17,0,IF(ES$63=$C$17,$B123*(ES$60),0))</f>
        <v>0</v>
      </c>
      <c r="ET123" s="50">
        <f>IF(ET$63&lt;=$C$17,($C$34*ET$59*$B123/$C$63)*(IF(COUNTA($D123:ES123)*(12/$C$63)&lt;=$C$9,0,1)),0)+IF(EU$63=$C$17,0,IF(ET$63=$C$17,$B123*(ET$60),0))</f>
        <v>0</v>
      </c>
      <c r="EU123" s="50">
        <f>IF(EU$63&lt;=$C$17,($C$34*EU$59*$B123/$C$63)*(IF(COUNTA($D123:ET123)*(12/$C$63)&lt;=$C$9,0,1)),0)+IF(EV$63=$C$17,0,IF(EU$63=$C$17,$B123*(EU$60),0))</f>
        <v>0</v>
      </c>
      <c r="EV123" s="50">
        <f>IF(EV$63&lt;=$C$17,($C$34*EV$59*$B123/$C$63)*(IF(COUNTA($D123:EU123)*(12/$C$63)&lt;=$C$9,0,1)),0)+IF(EW$63=$C$17,0,IF(EV$63=$C$17,$B123*(EV$60),0))</f>
        <v>0</v>
      </c>
      <c r="EW123" s="50">
        <f>IF(EW$63&lt;=$C$17,($C$34*EW$59*$B123/$C$63)*(IF(COUNTA($D123:EV123)*(12/$C$63)&lt;=$C$9,0,1)),0)+IF(EX$63=$C$17,0,IF(EW$63=$C$17,$B123*(EW$60),0))</f>
        <v>0</v>
      </c>
      <c r="EX123" s="50">
        <f>IF(EX$63&lt;=$C$17,($C$34*EX$59*$B123/$C$63)*(IF(COUNTA($D123:EW123)*(12/$C$63)&lt;=$C$9,0,1)),0)+IF(EY$63=$C$17,0,IF(EX$63=$C$17,$B123*(EX$60),0))</f>
        <v>0</v>
      </c>
      <c r="EY123" s="50">
        <f>IF(EY$63&lt;=$C$17,($C$34*EY$59*$B123/$C$63)*(IF(COUNTA($D123:EX123)*(12/$C$63)&lt;=$C$9,0,1)),0)+IF(EZ$63=$C$17,0,IF(EY$63=$C$17,$B123*(EY$60),0))</f>
        <v>0</v>
      </c>
      <c r="EZ123" s="50">
        <f>IF(EZ$63&lt;=$C$17,($C$34*EZ$59*$B123/$C$63)*(IF(COUNTA($D123:EY123)*(12/$C$63)&lt;=$C$9,0,1)),0)+IF(FA$63=$C$17,0,IF(EZ$63=$C$17,$B123*(EZ$60),0))</f>
        <v>0</v>
      </c>
      <c r="FA123" s="50">
        <f>IF(FA$63&lt;=$C$17,($C$34*FA$59*$B123/$C$63)*(IF(COUNTA($D123:EZ123)*(12/$C$63)&lt;=$C$9,0,1)),0)+IF(FB$63=$C$17,0,IF(FA$63=$C$17,$B123*(FA$60),0))</f>
        <v>0</v>
      </c>
      <c r="FB123" s="50">
        <f>IF(FB$63&lt;=$C$17,($C$34*FB$59*$B123/$C$63)*(IF(COUNTA($D123:FA123)*(12/$C$63)&lt;=$C$9,0,1)),0)+IF(FC$63=$C$17,0,IF(FB$63=$C$17,$B123*(FB$60),0))</f>
        <v>0</v>
      </c>
      <c r="FC123" s="50">
        <f>IF(FC$63&lt;=$C$17,($C$34*FC$59*$B123/$C$63)*(IF(COUNTA($D123:FB123)*(12/$C$63)&lt;=$C$9,0,1)),0)+IF(FD$63=$C$17,0,IF(FC$63=$C$17,$B123*(FC$60),0))</f>
        <v>0</v>
      </c>
      <c r="FD123" s="50">
        <f>IF(FD$63&lt;=$C$17,($C$34*FD$59*$B123/$C$63)*(IF(COUNTA($D123:FC123)*(12/$C$63)&lt;=$C$9,0,1)),0)+IF(FE$63=$C$17,0,IF(FD$63=$C$17,$B123*(FD$60),0))</f>
        <v>0</v>
      </c>
      <c r="FE123" s="50">
        <f>IF(FE$63&lt;=$C$17,($C$34*FE$59*$B123/$C$63)*(IF(COUNTA($D123:FD123)*(12/$C$63)&lt;=$C$9,0,1)),0)+IF(FF$63=$C$17,0,IF(FE$63=$C$17,$B123*(FE$60),0))</f>
        <v>0</v>
      </c>
      <c r="FF123" s="50">
        <f>IF(FF$63&lt;=$C$17,($C$34*FF$59*$B123/$C$63)*(IF(COUNTA($D123:FE123)*(12/$C$63)&lt;=$C$9,0,1)),0)+IF(FG$63=$C$17,0,IF(FF$63=$C$17,$B123*(FF$60),0))</f>
        <v>0</v>
      </c>
      <c r="FG123" s="50">
        <f>IF(FG$63&lt;=$C$17,($C$34*FG$59*$B123/$C$63)*(IF(COUNTA($D123:FF123)*(12/$C$63)&lt;=$C$9,0,1)),0)+IF(FH$63=$C$17,0,IF(FG$63=$C$17,$B123*(FG$60),0))</f>
        <v>0</v>
      </c>
      <c r="FH123" s="50">
        <f>IF(FH$63&lt;=$C$17,($C$34*FH$59*$B123/$C$63)*(IF(COUNTA($D123:FG123)*(12/$C$63)&lt;=$C$9,0,1)),0)+IF(FI$63=$C$17,0,IF(FH$63=$C$17,$B123*(FH$60),0))</f>
        <v>0</v>
      </c>
      <c r="FI123" s="50">
        <f>IF(FI$63&lt;=$C$17,($C$34*FI$59*$B123/$C$63)*(IF(COUNTA($D123:FH123)*(12/$C$63)&lt;=$C$9,0,1)),0)+IF(FJ$63=$C$17,0,IF(FI$63=$C$17,$B123*(FI$60),0))</f>
        <v>0</v>
      </c>
      <c r="FJ123" s="50">
        <f>IF(FJ$63&lt;=$C$17,($C$34*FJ$59*$B123/$C$63)*(IF(COUNTA($D123:FI123)*(12/$C$63)&lt;=$C$9,0,1)),0)+IF(FK$63=$C$17,0,IF(FJ$63=$C$17,$B123*(FJ$60),0))</f>
        <v>0</v>
      </c>
      <c r="FK123" s="50">
        <f>IF(FK$63&lt;=$C$17,($C$34*FK$59*$B123/$C$63)*(IF(COUNTA($D123:FJ123)*(12/$C$63)&lt;=$C$9,0,1)),0)+IF(FL$63=$C$17,0,IF(FK$63=$C$17,$B123*(FK$60),0))</f>
        <v>0</v>
      </c>
      <c r="FL123" s="50">
        <f>IF(FL$63&lt;=$C$17,($C$34*FL$59*$B123/$C$63)*(IF(COUNTA($D123:FK123)*(12/$C$63)&lt;=$C$9,0,1)),0)+IF(FM$63=$C$17,0,IF(FL$63=$C$17,$B123*(FL$60),0))</f>
        <v>0</v>
      </c>
      <c r="FM123" s="50">
        <f>IF(FM$63&lt;=$C$17,($C$34*FM$59*$B123/$C$63)*(IF(COUNTA($D123:FL123)*(12/$C$63)&lt;=$C$9,0,1)),0)+IF(FN$63=$C$17,0,IF(FM$63=$C$17,$B123*(FM$60),0))</f>
        <v>0</v>
      </c>
      <c r="FN123" s="50">
        <f>IF(FN$63&lt;=$C$17,($C$34*FN$59*$B123/$C$63)*(IF(COUNTA($D123:FM123)*(12/$C$63)&lt;=$C$9,0,1)),0)+IF(FO$63=$C$17,0,IF(FN$63=$C$17,$B123*(FN$60),0))</f>
        <v>0</v>
      </c>
      <c r="FO123" s="50">
        <f>IF(FO$63&lt;=$C$17,($C$34*FO$59*$B123/$C$63)*(IF(COUNTA($D123:FN123)*(12/$C$63)&lt;=$C$9,0,1)),0)+IF(FP$63=$C$17,0,IF(FO$63=$C$17,$B123*(FO$60),0))</f>
        <v>0</v>
      </c>
      <c r="FP123" s="50">
        <f>IF(FP$63&lt;=$C$17,($C$34*FP$59*$B123/$C$63)*(IF(COUNTA($D123:FO123)*(12/$C$63)&lt;=$C$9,0,1)),0)+IF(FQ$63=$C$17,0,IF(FP$63=$C$17,$B123*(FP$60),0))</f>
        <v>0</v>
      </c>
      <c r="FQ123" s="50">
        <f>IF(FQ$63&lt;=$C$17,($C$34*FQ$59*$B123/$C$63)*(IF(COUNTA($D123:FP123)*(12/$C$63)&lt;=$C$9,0,1)),0)+IF(FR$63=$C$17,0,IF(FQ$63=$C$17,$B123*(FQ$60),0))</f>
        <v>0</v>
      </c>
      <c r="FR123" s="50">
        <f>IF(FR$63&lt;=$C$17,($C$34*FR$59*$B123/$C$63)*(IF(COUNTA($D123:FQ123)*(12/$C$63)&lt;=$C$9,0,1)),0)+IF(FS$63=$C$17,0,IF(FR$63=$C$17,$B123*(FR$60),0))</f>
        <v>0</v>
      </c>
      <c r="FS123" s="50">
        <f>IF(FS$63&lt;=$C$17,($C$34*FS$59*$B123/$C$63)*(IF(COUNTA($D123:FR123)*(12/$C$63)&lt;=$C$9,0,1)),0)+IF(FT$63=$C$17,0,IF(FS$63=$C$17,$B123*(FS$60),0))</f>
        <v>0</v>
      </c>
      <c r="FT123" s="50">
        <f>IF(FT$63&lt;=$C$17,($C$34*FT$59*$B123/$C$63)*(IF(COUNTA($D123:FS123)*(12/$C$63)&lt;=$C$9,0,1)),0)+IF(FU$63=$C$17,0,IF(FT$63=$C$17,$B123*(FT$60),0))</f>
        <v>0</v>
      </c>
      <c r="FU123" s="50">
        <f>IF(FU$63&lt;=$C$17,($C$34*FU$59*$B123/$C$63)*(IF(COUNTA($D123:FT123)*(12/$C$63)&lt;=$C$9,0,1)),0)+IF(FV$63=$C$17,0,IF(FU$63=$C$17,$B123*(FU$60),0))</f>
        <v>0</v>
      </c>
      <c r="FV123" s="50">
        <f>IF(FV$63&lt;=$C$17,($C$34*FV$59*$B123/$C$63)*(IF(COUNTA($D123:FU123)*(12/$C$63)&lt;=$C$9,0,1)),0)+IF(FW$63=$C$17,0,IF(FV$63=$C$17,$B123*(FV$60),0))</f>
        <v>0</v>
      </c>
      <c r="FW123" s="50">
        <f>IF(FW$63&lt;=$C$17,($C$34*FW$59*$B123/$C$63)*(IF(COUNTA($D123:FV123)*(12/$C$63)&lt;=$C$9,0,1)),0)+IF(FX$63=$C$17,0,IF(FW$63=$C$17,$B123*(FW$60),0))</f>
        <v>0</v>
      </c>
      <c r="FX123" s="50">
        <f>IF(FX$63&lt;=$C$17,($C$34*FX$59*$B123/$C$63)*(IF(COUNTA($D123:FW123)*(12/$C$63)&lt;=$C$9,0,1)),0)+IF(FY$63=$C$17,0,IF(FX$63=$C$17,$B123*(FX$60),0))</f>
        <v>0</v>
      </c>
      <c r="FY123" s="50">
        <f>IF(FY$63&lt;=$C$17,($C$34*FY$59*$B123/$C$63)*(IF(COUNTA($D123:FX123)*(12/$C$63)&lt;=$C$9,0,1)),0)+IF(FZ$63=$C$17,0,IF(FY$63=$C$17,$B123*(FY$60),0))</f>
        <v>0</v>
      </c>
      <c r="FZ123" s="50">
        <f>IF(FZ$63&lt;=$C$17,($C$34*FZ$59*$B123/$C$63)*(IF(COUNTA($D123:FY123)*(12/$C$63)&lt;=$C$9,0,1)),0)+IF(GA$63=$C$17,0,IF(FZ$63=$C$17,$B123*(FZ$60),0))</f>
        <v>0</v>
      </c>
      <c r="GA123" s="50">
        <f>IF(GA$63&lt;=$C$17,($C$34*GA$59*$B123/$C$63)*(IF(COUNTA($D123:FZ123)*(12/$C$63)&lt;=$C$9,0,1)),0)+IF(GB$63=$C$17,0,IF(GA$63=$C$17,$B123*(GA$60),0))</f>
        <v>0</v>
      </c>
      <c r="GB123" s="50">
        <f>IF(GB$63&lt;=$C$17,($C$34*GB$59*$B123/$C$63)*(IF(COUNTA($D123:GA123)*(12/$C$63)&lt;=$C$9,0,1)),0)+IF(GC$63=$C$17,0,IF(GB$63=$C$17,$B123*(GB$60),0))</f>
        <v>0</v>
      </c>
      <c r="GC123" s="50">
        <f>IF(GC$63&lt;=$C$17,($C$34*GC$59*$B123/$C$63)*(IF(COUNTA($D123:GB123)*(12/$C$63)&lt;=$C$9,0,1)),0)+IF(GD$63=$C$17,0,IF(GC$63=$C$17,$B123*(GC$60),0))</f>
        <v>0</v>
      </c>
      <c r="GD123" s="50">
        <f>IF(GD$63&lt;=$C$17,($C$34*GD$59*$B123/$C$63)*(IF(COUNTA($D123:GC123)*(12/$C$63)&lt;=$C$9,0,1)),0)+IF(GE$63=$C$17,0,IF(GD$63=$C$17,$B123*(GD$60),0))</f>
        <v>0</v>
      </c>
      <c r="GE123" s="50">
        <f>IF(GE$63&lt;=$C$17,($C$34*GE$59*$B123/$C$63)*(IF(COUNTA($D123:GD123)*(12/$C$63)&lt;=$C$9,0,1)),0)+IF(GF$63=$C$17,0,IF(GE$63=$C$17,$B123*(GE$60),0))</f>
        <v>0</v>
      </c>
      <c r="GF123" s="50">
        <f>IF(GF$63&lt;=$C$17,($C$34*GF$59*$B123/$C$63)*(IF(COUNTA($D123:GE123)*(12/$C$63)&lt;=$C$9,0,1)),0)+IF(GG$63=$C$17,0,IF(GF$63=$C$17,$B123*(GF$60),0))</f>
        <v>0</v>
      </c>
      <c r="GG123" s="50">
        <f>IF(GG$63&lt;=$C$17,($C$34*GG$59*$B123/$C$63)*(IF(COUNTA($D123:GF123)*(12/$C$63)&lt;=$C$9,0,1)),0)+IF(GH$63=$C$17,0,IF(GG$63=$C$17,$B123*(GG$60),0))</f>
        <v>0</v>
      </c>
      <c r="GH123" s="50">
        <f>IF(GH$63&lt;=$C$17,($C$34*GH$59*$B123/$C$63)*(IF(COUNTA($D123:GG123)*(12/$C$63)&lt;=$C$9,0,1)),0)+IF(GI$63=$C$17,0,IF(GH$63=$C$17,$B123*(GH$60),0))</f>
        <v>0</v>
      </c>
      <c r="GI123" s="50">
        <f>IF(GI$63&lt;=$C$17,($C$34*GI$59*$B123/$C$63)*(IF(COUNTA($D123:GH123)*(12/$C$63)&lt;=$C$9,0,1)),0)+IF(GJ$63=$C$17,0,IF(GI$63=$C$17,$B123*(GI$60),0))</f>
        <v>0</v>
      </c>
      <c r="GJ123" s="50">
        <f>IF(GJ$63&lt;=$C$17,($C$34*GJ$59*$B123/$C$63)*(IF(COUNTA($D123:GI123)*(12/$C$63)&lt;=$C$9,0,1)),0)+IF(GK$63=$C$17,0,IF(GJ$63=$C$17,$B123*(GJ$60),0))</f>
        <v>0</v>
      </c>
      <c r="GK123" s="50">
        <f>IF(GK$63&lt;=$C$17,($C$34*GK$59*$B123/$C$63)*(IF(COUNTA($D123:GJ123)*(12/$C$63)&lt;=$C$9,0,1)),0)+IF(GL$63=$C$17,0,IF(GK$63=$C$17,$B123*(GK$60),0))</f>
        <v>0</v>
      </c>
      <c r="GL123" s="50">
        <f>IF(GL$63&lt;=$C$17,($C$34*GL$59*$B123/$C$63)*(IF(COUNTA($D123:GK123)*(12/$C$63)&lt;=$C$9,0,1)),0)+IF(GM$63=$C$17,0,IF(GL$63=$C$17,$B123*(GL$60),0))</f>
        <v>0</v>
      </c>
      <c r="GM123" s="50">
        <f>IF(GM$63&lt;=$C$17,($C$34*GM$59*$B123/$C$63)*(IF(COUNTA($D123:GL123)*(12/$C$63)&lt;=$C$9,0,1)),0)+IF(GN$63=$C$17,0,IF(GM$63=$C$17,$B123*(GM$60),0))</f>
        <v>0</v>
      </c>
      <c r="GN123" s="50">
        <f>IF(GN$63&lt;=$C$17,($C$34*GN$59*$B123/$C$63)*(IF(COUNTA($D123:GM123)*(12/$C$63)&lt;=$C$9,0,1)),0)+IF(GO$63=$C$17,0,IF(GN$63=$C$17,$B123*(GN$60),0))</f>
        <v>0</v>
      </c>
      <c r="GO123" s="50">
        <f>IF(GO$63&lt;=$C$17,($C$34*GO$59*$B123/$C$63)*(IF(COUNTA($D123:GN123)*(12/$C$63)&lt;=$C$9,0,1)),0)+IF(GP$63=$C$17,0,IF(GO$63=$C$17,$B123*(GO$60),0))</f>
        <v>0</v>
      </c>
      <c r="GP123" s="50">
        <f>IF(GP$63&lt;=$C$17,($C$34*GP$59*$B123/$C$63)*(IF(COUNTA($D123:GO123)*(12/$C$63)&lt;=$C$9,0,1)),0)+IF(GQ$63=$C$17,0,IF(GP$63=$C$17,$B123*(GP$60),0))</f>
        <v>0</v>
      </c>
      <c r="GQ123" s="50">
        <f>IF(GQ$63&lt;=$C$17,($C$34*GQ$59*$B123/$C$63)*(IF(COUNTA($D123:GP123)*(12/$C$63)&lt;=$C$9,0,1)),0)+IF(GR$63=$C$17,0,IF(GQ$63=$C$17,$B123*(GQ$60),0))</f>
        <v>0</v>
      </c>
      <c r="GR123" s="50">
        <f>IF(GR$63&lt;=$C$17,($C$34*GR$59*$B123/$C$63)*(IF(COUNTA($D123:GQ123)*(12/$C$63)&lt;=$C$9,0,1)),0)+IF(GS$63=$C$17,0,IF(GR$63=$C$17,$B123*(GR$60),0))</f>
        <v>0</v>
      </c>
      <c r="GS123" s="50">
        <f>IF(GS$63&lt;=$C$17,($C$34*GS$59*$B123/$C$63)*(IF(COUNTA($D123:GR123)*(12/$C$63)&lt;=$C$9,0,1)),0)+IF(GT$63=$C$17,0,IF(GS$63=$C$17,$B123*(GS$60),0))</f>
        <v>0</v>
      </c>
      <c r="GT123" s="50">
        <f>IF(GT$63&lt;=$C$17,($C$34*GT$59*$B123/$C$63)*(IF(COUNTA($D123:GS123)*(12/$C$63)&lt;=$C$9,0,1)),0)+IF(GU$63=$C$17,0,IF(GT$63=$C$17,$B123*(GT$60),0))</f>
        <v>0</v>
      </c>
      <c r="GU123" s="50">
        <f>IF(GU$63&lt;=$C$17,($C$34*GU$59*$B123/$C$63)*(IF(COUNTA($D123:GT123)*(12/$C$63)&lt;=$C$9,0,1)),0)+IF(GV$63=$C$17,0,IF(GU$63=$C$17,$B123*(GU$60),0))</f>
        <v>0</v>
      </c>
      <c r="GV123" s="50">
        <f>IF(GV$63&lt;=$C$17,($C$34*GV$59*$B123/$C$63)*(IF(COUNTA($D123:GU123)*(12/$C$63)&lt;=$C$9,0,1)),0)+IF(GW$63=$C$17,0,IF(GV$63=$C$17,$B123*(GV$60),0))</f>
        <v>0</v>
      </c>
      <c r="GW123" s="50">
        <f>IF(GW$63&lt;=$C$17,($C$34*GW$59*$B123/$C$63)*(IF(COUNTA($D123:GV123)*(12/$C$63)&lt;=$C$9,0,1)),0)+IF(GX$63=$C$17,0,IF(GW$63=$C$17,$B123*(GW$60),0))</f>
        <v>0</v>
      </c>
      <c r="GX123" s="50">
        <f>IF(GX$63&lt;=$C$17,($C$34*GX$59*$B123/$C$63)*(IF(COUNTA($D123:GW123)*(12/$C$63)&lt;=$C$9,0,1)),0)+IF(GY$63=$C$17,0,IF(GX$63=$C$17,$B123*(GX$60),0))</f>
        <v>0</v>
      </c>
      <c r="GY123" s="50">
        <f>IF(GY$63&lt;=$C$17,($C$34*GY$59*$B123/$C$63)*(IF(COUNTA($D123:GX123)*(12/$C$63)&lt;=$C$9,0,1)),0)+IF(GZ$63=$C$17,0,IF(GY$63=$C$17,$B123*(GY$60),0))</f>
        <v>0</v>
      </c>
      <c r="GZ123" s="50">
        <f>IF(GZ$63&lt;=$C$17,($C$34*GZ$59*$B123/$C$63)*(IF(COUNTA($D123:GY123)*(12/$C$63)&lt;=$C$9,0,1)),0)+IF(HA$63=$C$17,0,IF(GZ$63=$C$17,$B123*(GZ$60),0))</f>
        <v>0</v>
      </c>
      <c r="HA123" s="50">
        <f>IF(HA$63&lt;=$C$17,($C$34*HA$59*$B123/$C$63)*(IF(COUNTA($D123:GZ123)*(12/$C$63)&lt;=$C$9,0,1)),0)+IF(HB$63=$C$17,0,IF(HA$63=$C$17,$B123*(HA$60),0))</f>
        <v>0</v>
      </c>
      <c r="HB123" s="50">
        <f>IF(HB$63&lt;=$C$17,($C$34*HB$59*$B123/$C$63)*(IF(COUNTA($D123:HA123)*(12/$C$63)&lt;=$C$9,0,1)),0)+IF(HC$63=$C$17,0,IF(HB$63=$C$17,$B123*(HB$60),0))</f>
        <v>0</v>
      </c>
      <c r="HC123" s="50">
        <f>IF(HC$63&lt;=$C$17,($C$34*HC$59*$B123/$C$63)*(IF(COUNTA($D123:HB123)*(12/$C$63)&lt;=$C$9,0,1)),0)+IF(HD$63=$C$17,0,IF(HC$63=$C$17,$B123*(HC$60),0))</f>
        <v>0</v>
      </c>
      <c r="HD123" s="50">
        <f>IF(HD$63&lt;=$C$17,($C$34*HD$59*$B123/$C$63)*(IF(COUNTA($D123:HC123)*(12/$C$63)&lt;=$C$9,0,1)),0)+IF(HE$63=$C$17,0,IF(HD$63=$C$17,$B123*(HD$60),0))</f>
        <v>0</v>
      </c>
      <c r="HE123" s="50">
        <f>IF(HE$63&lt;=$C$17,($C$34*HE$59*$B123/$C$63)*(IF(COUNTA($D123:HD123)*(12/$C$63)&lt;=$C$9,0,1)),0)+IF(HF$63=$C$17,0,IF(HE$63=$C$17,$B123*(HE$60),0))</f>
        <v>0</v>
      </c>
      <c r="HF123" s="50">
        <f>IF(HF$63&lt;=$C$17,($C$34*HF$59*$B123/$C$63)*(IF(COUNTA($D123:HE123)*(12/$C$63)&lt;=$C$9,0,1)),0)+IF(HG$63=$C$17,0,IF(HF$63=$C$17,$B123*(HF$60),0))</f>
        <v>0</v>
      </c>
      <c r="HG123" s="50">
        <f>IF(HG$63&lt;=$C$17,($C$34*HG$59*$B123/$C$63)*(IF(COUNTA($D123:HF123)*(12/$C$63)&lt;=$C$9,0,1)),0)+IF(HH$63=$C$17,0,IF(HG$63=$C$17,$B123*(HG$60),0))</f>
        <v>0</v>
      </c>
      <c r="HH123" s="50">
        <f>IF(HH$63&lt;=$C$17,($C$34*HH$59*$B123/$C$63)*(IF(COUNTA($D123:HG123)*(12/$C$63)&lt;=$C$9,0,1)),0)+IF(HI$63=$C$17,0,IF(HH$63=$C$17,$B123*(HH$60),0))</f>
        <v>0</v>
      </c>
      <c r="HI123" s="50">
        <f>IF(HI$63&lt;=$C$17,($C$34*HI$59*$B123/$C$63)*(IF(COUNTA($D123:HH123)*(12/$C$63)&lt;=$C$9,0,1)),0)+IF(HJ$63=$C$17,0,IF(HI$63=$C$17,$B123*(HI$60),0))</f>
        <v>0</v>
      </c>
      <c r="HJ123" s="50">
        <f>IF(HJ$63&lt;=$C$17,($C$34*HJ$59*$B123/$C$63)*(IF(COUNTA($D123:HI123)*(12/$C$63)&lt;=$C$9,0,1)),0)+IF(HK$63=$C$17,0,IF(HJ$63=$C$17,$B123*(HJ$60),0))</f>
        <v>0</v>
      </c>
      <c r="HK123" s="50">
        <f>IF(HK$63&lt;=$C$17,($C$34*HK$59*$B123/$C$63)*(IF(COUNTA($D123:HJ123)*(12/$C$63)&lt;=$C$9,0,1)),0)+IF(HL$63=$C$17,0,IF(HK$63=$C$17,$B123*(HK$60),0))</f>
        <v>0</v>
      </c>
      <c r="HL123" s="50">
        <f>IF(HL$63&lt;=$C$17,($C$34*HL$59*$B123/$C$63)*(IF(COUNTA($D123:HK123)*(12/$C$63)&lt;=$C$9,0,1)),0)+IF(HM$63=$C$17,0,IF(HL$63=$C$17,$B123*(HL$60),0))</f>
        <v>0</v>
      </c>
      <c r="HM123" s="50">
        <f>IF(HM$63&lt;=$C$17,($C$34*HM$59*$B123/$C$63)*(IF(COUNTA($D123:HL123)*(12/$C$63)&lt;=$C$9,0,1)),0)+IF(HN$63=$C$17,0,IF(HM$63=$C$17,$B123*(HM$60),0))</f>
        <v>0</v>
      </c>
      <c r="HN123" s="50">
        <f>IF(HN$63&lt;=$C$17,($C$34*HN$59*$B123/$C$63)*(IF(COUNTA($D123:HM123)*(12/$C$63)&lt;=$C$9,0,1)),0)+IF(HO$63=$C$17,0,IF(HN$63=$C$17,$B123*(HN$60),0))</f>
        <v>0</v>
      </c>
      <c r="HO123" s="50">
        <f>IF(HO$63&lt;=$C$17,($C$34*HO$59*$B123/$C$63)*(IF(COUNTA($D123:HN123)*(12/$C$63)&lt;=$C$9,0,1)),0)+IF(HP$63=$C$17,0,IF(HO$63=$C$17,$B123*(HO$60),0))</f>
        <v>0</v>
      </c>
      <c r="HP123" s="50">
        <f>IF(HP$63&lt;=$C$17,($C$34*HP$59*$B123/$C$63)*(IF(COUNTA($D123:HO123)*(12/$C$63)&lt;=$C$9,0,1)),0)+IF(HQ$63=$C$17,0,IF(HP$63=$C$17,$B123*(HP$60),0))</f>
        <v>0</v>
      </c>
      <c r="HQ123" s="50">
        <f>IF(HQ$63&lt;=$C$17,($C$34*HQ$59*$B123/$C$63)*(IF(COUNTA($D123:HP123)*(12/$C$63)&lt;=$C$9,0,1)),0)+IF(HR$63=$C$17,0,IF(HQ$63=$C$17,$B123*(HQ$60),0))</f>
        <v>0</v>
      </c>
      <c r="HR123" s="50">
        <f>IF(HR$63&lt;=$C$17,($C$34*HR$59*$B123/$C$63)*(IF(COUNTA($D123:HQ123)*(12/$C$63)&lt;=$C$9,0,1)),0)+IF(HS$63=$C$17,0,IF(HR$63=$C$17,$B123*(HR$60),0))</f>
        <v>0</v>
      </c>
      <c r="HS123" s="50">
        <f>IF(HS$63&lt;=$C$17,($C$34*HS$59*$B123/$C$63)*(IF(COUNTA($D123:HR123)*(12/$C$63)&lt;=$C$9,0,1)),0)+IF(HT$63=$C$17,0,IF(HS$63=$C$17,$B123*(HS$60),0))</f>
        <v>0</v>
      </c>
      <c r="HT123" s="50">
        <f>IF(HT$63&lt;=$C$17,($C$34*HT$59*$B123/$C$63)*(IF(COUNTA($D123:HS123)*(12/$C$63)&lt;=$C$9,0,1)),0)+IF(HU$63=$C$17,0,IF(HT$63=$C$17,$B123*(HT$60),0))</f>
        <v>0</v>
      </c>
      <c r="HU123" s="50">
        <f>IF(HU$63&lt;=$C$17,($C$34*HU$59*$B123/$C$63)*(IF(COUNTA($D123:HT123)*(12/$C$63)&lt;=$C$9,0,1)),0)+IF(HV$63=$C$17,0,IF(HU$63=$C$17,$B123*(HU$60),0))</f>
        <v>0</v>
      </c>
      <c r="HV123" s="50">
        <f>IF(HV$63&lt;=$C$17,($C$34*HV$59*$B123/$C$63)*(IF(COUNTA($D123:HU123)*(12/$C$63)&lt;=$C$9,0,1)),0)+IF(HW$63=$C$17,0,IF(HV$63=$C$17,$B123*(HV$60),0))</f>
        <v>0</v>
      </c>
      <c r="HW123" s="50">
        <f>IF(HW$63&lt;=$C$17,($C$34*HW$59*$B123/$C$63)*(IF(COUNTA($D123:HV123)*(12/$C$63)&lt;=$C$9,0,1)),0)+IF(HX$63=$C$17,0,IF(HW$63=$C$17,$B123*(HW$60),0))</f>
        <v>0</v>
      </c>
      <c r="HX123" s="50">
        <f>IF(HX$63&lt;=$C$17,($C$34*HX$59*$B123/$C$63)*(IF(COUNTA($D123:HW123)*(12/$C$63)&lt;=$C$9,0,1)),0)+IF(HY$63=$C$17,0,IF(HX$63=$C$17,$B123*(HX$60),0))</f>
        <v>0</v>
      </c>
      <c r="HY123" s="50">
        <f>IF(HY$63&lt;=$C$17,($C$34*HY$59*$B123/$C$63)*(IF(COUNTA($D123:HX123)*(12/$C$63)&lt;=$C$9,0,1)),0)+IF(HZ$63=$C$17,0,IF(HY$63=$C$17,$B123*(HY$60),0))</f>
        <v>0</v>
      </c>
      <c r="HZ123" s="50">
        <f>IF(HZ$63&lt;=$C$17,($C$34*HZ$59*$B123/$C$63)*(IF(COUNTA($D123:HY123)*(12/$C$63)&lt;=$C$9,0,1)),0)+IF(IA$63=$C$17,0,IF(HZ$63=$C$17,$B123*(HZ$60),0))</f>
        <v>0</v>
      </c>
      <c r="IA123" s="50">
        <f>IF(IA$63&lt;=$C$17,($C$34*IA$59*$B123/$C$63)*(IF(COUNTA($D123:HZ123)*(12/$C$63)&lt;=$C$9,0,1)),0)+IF(IB$63=$C$17,0,IF(IA$63=$C$17,$B123*(IA$60),0))</f>
        <v>0</v>
      </c>
      <c r="IB123" s="50">
        <f>IF(IB$63&lt;=$C$17,($C$34*IB$59*$B123/$C$63)*(IF(COUNTA($D123:IA123)*(12/$C$63)&lt;=$C$9,0,1)),0)+IF(IC$63=$C$17,0,IF(IB$63=$C$17,$B123*(IB$60),0))</f>
        <v>0</v>
      </c>
      <c r="IC123" s="50">
        <f>IF(IC$63&lt;=$C$17,($C$34*IC$59*$B123/$C$63)*(IF(COUNTA($D123:IB123)*(12/$C$63)&lt;=$C$9,0,1)),0)+IF(ID$63=$C$17,0,IF(IC$63=$C$17,$B123*(IC$60),0))</f>
        <v>0</v>
      </c>
      <c r="ID123" s="50">
        <f>IF(ID$63&lt;=$C$17,($C$34*ID$59*$B123/$C$63)*(IF(COUNTA($D123:IC123)*(12/$C$63)&lt;=$C$9,0,1)),0)+IF(IE$63=$C$17,0,IF(ID$63=$C$17,$B123*(ID$60),0))</f>
        <v>0</v>
      </c>
      <c r="IE123" s="50">
        <f>IF(IE$63&lt;=$C$17,($C$34*IE$59*$B123/$C$63)*(IF(COUNTA($D123:ID123)*(12/$C$63)&lt;=$C$9,0,1)),0)+IF(IF$63=$C$17,0,IF(IE$63=$C$17,$B123*(IE$60),0))</f>
        <v>0</v>
      </c>
      <c r="IF123" s="50">
        <f>IF(IF$63&lt;=$C$17,($C$34*IF$59*$B123/$C$63)*(IF(COUNTA($D123:IE123)*(12/$C$63)&lt;=$C$9,0,1)),0)+IF(IG$63=$C$17,0,IF(IF$63=$C$17,$B123*(IF$60),0))</f>
        <v>0</v>
      </c>
      <c r="IG123" s="50">
        <f>IF(IG$63&lt;=$C$17,($C$34*IG$59*$B123/$C$63)*(IF(COUNTA($D123:IF123)*(12/$C$63)&lt;=$C$9,0,1)),0)+IF(IH$63=$C$17,0,IF(IG$63=$C$17,$B123*(IG$60),0))</f>
        <v>0</v>
      </c>
      <c r="IH123" s="50">
        <f>IF(IH$63&lt;=$C$17,($C$34*IH$59*$B123/$C$63)*(IF(COUNTA($D123:IG123)*(12/$C$63)&lt;=$C$9,0,1)),0)+IF(II$63=$C$17,0,IF(IH$63=$C$17,$B123*(IH$60),0))</f>
        <v>0</v>
      </c>
      <c r="II123" s="50">
        <f>IF(II$63&lt;=$C$17,($C$34*II$59*$B123/$C$63)*(IF(COUNTA($D123:IH123)*(12/$C$63)&lt;=$C$9,0,1)),0)+IF(IJ$63=$C$17,0,IF(II$63=$C$17,$B123*(II$60),0))</f>
        <v>0</v>
      </c>
      <c r="IJ123" s="50">
        <f>IF(IJ$63&lt;=$C$17,($C$34*IJ$59*$B123/$C$63)*(IF(COUNTA($D123:II123)*(12/$C$63)&lt;=$C$9,0,1)),0)+IF(IK$63=$C$17,0,IF(IJ$63=$C$17,$B123*(IJ$60),0))</f>
        <v>0</v>
      </c>
      <c r="IK123" s="50">
        <f>IF(IK$63&lt;=$C$17,($C$34*IK$59*$B123/$C$63)*(IF(COUNTA($D123:IJ123)*(12/$C$63)&lt;=$C$9,0,1)),0)+IF(IL$63=$C$17,0,IF(IK$63=$C$17,$B123*(IK$60),0))</f>
        <v>0</v>
      </c>
      <c r="IL123" s="50">
        <f>IF(IL$63&lt;=$C$17,($C$34*IL$59*$B123/$C$63)*(IF(COUNTA($D123:IK123)*(12/$C$63)&lt;=$C$9,0,1)),0)+IF(IM$63=$C$17,0,IF(IL$63=$C$17,$B123*(IL$60),0))</f>
        <v>0</v>
      </c>
      <c r="IM123" s="50">
        <f>IF(IM$63&lt;=$C$17,($C$34*IM$59*$B123/$C$63)*(IF(COUNTA($D123:IL123)*(12/$C$63)&lt;=$C$9,0,1)),0)+IF(IN$63=$C$17,0,IF(IM$63=$C$17,$B123*(IM$60),0))</f>
        <v>0</v>
      </c>
      <c r="IN123" s="50">
        <f>IF(IN$63&lt;=$C$17,($C$34*IN$59*$B123/$C$63)*(IF(COUNTA($D123:IM123)*(12/$C$63)&lt;=$C$9,0,1)),0)+IF(IO$63=$C$17,0,IF(IN$63=$C$17,$B123*(IN$60),0))</f>
        <v>0</v>
      </c>
      <c r="IO123" s="50">
        <f>IF(IO$63&lt;=$C$17,($C$34*IO$59*$B123/$C$63)*(IF(COUNTA($D123:IN123)*(12/$C$63)&lt;=$C$9,0,1)),0)+IF(IP$63=$C$17,0,IF(IO$63=$C$17,$B123*(IO$60),0))</f>
        <v>0</v>
      </c>
      <c r="IP123" s="50">
        <f>IF(IP$63&lt;=$C$17,($C$34*IP$59*$B123/$C$63)*(IF(COUNTA($D123:IO123)*(12/$C$63)&lt;=$C$9,0,1)),0)+IF(IQ$63=$C$17,0,IF(IP$63=$C$17,$B123*(IP$60),0))</f>
        <v>0</v>
      </c>
      <c r="IQ123" s="50">
        <f>IF(IQ$63&lt;=$C$17,($C$34*IQ$59*$B123/$C$63)*(IF(COUNTA($D123:IP123)*(12/$C$63)&lt;=$C$9,0,1)),0)+IF(IR$63=$C$17,0,IF(IQ$63=$C$17,$B123*(IQ$60),0))</f>
        <v>0</v>
      </c>
      <c r="IR123" s="50">
        <f>IF(IR$63&lt;=$C$17,($C$34*IR$59*$B123/$C$63)*(IF(COUNTA($D123:IQ123)*(12/$C$63)&lt;=$C$9,0,1)),0)+IF(IS$63=$C$17,0,IF(IR$63=$C$17,$B123*(IR$60),0))</f>
        <v>0</v>
      </c>
      <c r="IS123" s="50">
        <f>IF(IS$63&lt;=$C$17,($C$34*IS$59*$B123/$C$63)*(IF(COUNTA($D123:IR123)*(12/$C$63)&lt;=$C$9,0,1)),0)+IF(IT$63=$C$17,0,IF(IS$63=$C$17,$B123*(IS$60),0))</f>
        <v>0</v>
      </c>
      <c r="IT123" s="50">
        <f>IF(IT$63&lt;=$C$17,($C$34*IT$59*$B123/$C$63)*(IF(COUNTA($D123:IS123)*(12/$C$63)&lt;=$C$9,0,1)),0)+IF(IU$63=$C$17,0,IF(IT$63=$C$17,$B123*(IT$60),0))</f>
        <v>0</v>
      </c>
      <c r="IU123" s="50">
        <f>IF(IU$63&lt;=$C$17,($C$34*IU$59*$B123/$C$63)*(IF(COUNTA($D123:IT123)*(12/$C$63)&lt;=$C$9,0,1)),0)+IF(IV$63=$C$17,0,IF(IU$63=$C$17,$B123*(IU$60),0))</f>
        <v>0</v>
      </c>
      <c r="IV123" s="50">
        <f>IF(IV$63&lt;=$C$17,($C$34*IV$59*$B123/$C$63)*(IF(COUNTA($D123:IU123)*(12/$C$63)&lt;=$C$9,0,1)),0)+IF(IW$63=$C$17,0,IF(IV$63=$C$17,$B123*(IV$60),0))</f>
        <v>0</v>
      </c>
      <c r="IW123" s="50">
        <f>IF(IW$63&lt;=$C$17,($C$34*IW$59*$B123/$C$63)*(IF(COUNTA($D123:IV123)*(12/$C$63)&lt;=$C$9,0,1)),0)+IF(IX$63=$C$17,0,IF(IW$63=$C$17,$B123*(IW$60),0))</f>
        <v>0</v>
      </c>
      <c r="IX123" s="50"/>
      <c r="IY123" s="50"/>
      <c r="IZ123" s="50"/>
      <c r="JA123" s="50"/>
      <c r="JB123" s="50"/>
      <c r="JC123" s="50"/>
      <c r="JD123" s="50"/>
      <c r="JE123" s="50"/>
      <c r="JF123" s="50"/>
      <c r="JG123" s="50"/>
      <c r="JH123" s="50"/>
      <c r="JI123" s="50"/>
      <c r="JJ123" s="50"/>
      <c r="JK123" s="50"/>
      <c r="JL123" s="50"/>
      <c r="JM123" s="50"/>
      <c r="JN123" s="50"/>
      <c r="JO123" s="50"/>
      <c r="JP123" s="50"/>
      <c r="JQ123" s="50"/>
      <c r="JR123" s="50"/>
      <c r="JS123" s="50"/>
      <c r="JT123" s="50"/>
      <c r="JU123" s="50"/>
      <c r="JV123" s="50"/>
      <c r="JW123" s="50"/>
      <c r="JX123" s="50"/>
      <c r="JY123" s="50"/>
      <c r="JZ123" s="50"/>
      <c r="KA123" s="50"/>
      <c r="KB123" s="50"/>
      <c r="KC123" s="50"/>
    </row>
    <row r="124" spans="1:289" outlineLevel="1" x14ac:dyDescent="0.25">
      <c r="A124" s="2" t="s">
        <v>55</v>
      </c>
      <c r="B124" s="79">
        <f ca="1">+OFFSET($D$52,0,COUNTA($B$66:B123),,)</f>
        <v>2</v>
      </c>
      <c r="C124" s="88">
        <f t="shared" ca="1" si="69"/>
        <v>59.988945318227763</v>
      </c>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50">
        <f ca="1">IF(BK$63&gt;$C$17,0,-BJ$53*(12/$C$63))</f>
        <v>-416.241604</v>
      </c>
      <c r="BK124" s="50">
        <f ca="1">IF(BK$63&lt;=$C$17,($C$34*BK$59*$B124/$C$63)*(IF(COUNTA($D124:BJ124)*(12/$C$63)&lt;=$C$9,0,1)),0)+IF(BL$63=$C$17,0,IF(BK$63=$C$17,$B124*(BK$60),0))</f>
        <v>0</v>
      </c>
      <c r="BL124" s="50">
        <f ca="1">IF(BL$63&lt;=$C$17,($C$34*BL$59*$B124/$C$63)*(IF(COUNTA($D124:BK124)*(12/$C$63)&lt;=$C$9,0,1)),0)+IF(BM$63=$C$17,0,IF(BL$63=$C$17,$B124*(BL$60),0))</f>
        <v>0</v>
      </c>
      <c r="BM124" s="50">
        <f ca="1">IF(BM$63&lt;=$C$17,($C$34*BM$59*$B124/$C$63)*(IF(COUNTA($D124:BL124)*(12/$C$63)&lt;=$C$9,0,1)),0)+IF(BN$63=$C$17,0,IF(BM$63=$C$17,$B124*(BM$60),0))</f>
        <v>0</v>
      </c>
      <c r="BN124" s="50">
        <f ca="1">IF(BN$63&lt;=$C$17,($C$34*BN$59*$B124/$C$63)*(IF(COUNTA($D124:BM124)*(12/$C$63)&lt;=$C$9,0,1)),0)+IF(BO$63=$C$17,0,IF(BN$63=$C$17,$B124*(BN$60),0))</f>
        <v>0</v>
      </c>
      <c r="BO124" s="50">
        <f ca="1">IF(BO$63&lt;=$C$17,($C$34*BO$59*$B124/$C$63)*(IF(COUNTA($D124:BN124)*(12/$C$63)&lt;=$C$9,0,1)),0)+IF(BP$63=$C$17,0,IF(BO$63=$C$17,$B124*(BO$60),0))</f>
        <v>1.5733333333333333</v>
      </c>
      <c r="BP124" s="50">
        <f ca="1">IF(BP$63&lt;=$C$17,($C$34*BP$59*$B124/$C$63)*(IF(COUNTA($D124:BO124)*(12/$C$63)&lt;=$C$9,0,1)),0)+IF(BQ$63=$C$17,0,IF(BP$63=$C$17,$B124*(BP$60),0))</f>
        <v>1.5733333333333333</v>
      </c>
      <c r="BQ124" s="50">
        <f ca="1">IF(BQ$63&lt;=$C$17,($C$34*BQ$59*$B124/$C$63)*(IF(COUNTA($D124:BP124)*(12/$C$63)&lt;=$C$9,0,1)),0)+IF(BR$63=$C$17,0,IF(BQ$63=$C$17,$B124*(BQ$60),0))</f>
        <v>1.5733333333333333</v>
      </c>
      <c r="BR124" s="50">
        <f ca="1">IF(BR$63&lt;=$C$17,($C$34*BR$59*$B124/$C$63)*(IF(COUNTA($D124:BQ124)*(12/$C$63)&lt;=$C$9,0,1)),0)+IF(BS$63=$C$17,0,IF(BR$63=$C$17,$B124*(BR$60),0))</f>
        <v>1.5733333333333333</v>
      </c>
      <c r="BS124" s="50">
        <f ca="1">IF(BS$63&lt;=$C$17,($C$34*BS$59*$B124/$C$63)*(IF(COUNTA($D124:BR124)*(12/$C$63)&lt;=$C$9,0,1)),0)+IF(BT$63=$C$17,0,IF(BS$63=$C$17,$B124*(BS$60),0))</f>
        <v>1.5733333333333333</v>
      </c>
      <c r="BT124" s="50">
        <f ca="1">IF(BT$63&lt;=$C$17,($C$34*BT$59*$B124/$C$63)*(IF(COUNTA($D124:BS124)*(12/$C$63)&lt;=$C$9,0,1)),0)+IF(BU$63=$C$17,0,IF(BT$63=$C$17,$B124*(BT$60),0))</f>
        <v>1.5733333333333333</v>
      </c>
      <c r="BU124" s="50">
        <f ca="1">IF(BU$63&lt;=$C$17,($C$34*BU$59*$B124/$C$63)*(IF(COUNTA($D124:BT124)*(12/$C$63)&lt;=$C$9,0,1)),0)+IF(BV$63=$C$17,0,IF(BU$63=$C$17,$B124*(BU$60),0))</f>
        <v>1.5733333333333333</v>
      </c>
      <c r="BV124" s="50">
        <f ca="1">IF(BV$63&lt;=$C$17,($C$34*BV$59*$B124/$C$63)*(IF(COUNTA($D124:BU124)*(12/$C$63)&lt;=$C$9,0,1)),0)+IF(BW$63=$C$17,0,IF(BV$63=$C$17,$B124*(BV$60),0))</f>
        <v>1.5733333333333333</v>
      </c>
      <c r="BW124" s="50">
        <f ca="1">IF(BW$63&lt;=$C$17,($C$34*BW$59*$B124/$C$63)*(IF(COUNTA($D124:BV124)*(12/$C$63)&lt;=$C$9,0,1)),0)+IF(BX$63=$C$17,0,IF(BW$63=$C$17,$B124*(BW$60),0))</f>
        <v>1.5733333333333333</v>
      </c>
      <c r="BX124" s="50">
        <f ca="1">IF(BX$63&lt;=$C$17,($C$34*BX$59*$B124/$C$63)*(IF(COUNTA($D124:BW124)*(12/$C$63)&lt;=$C$9,0,1)),0)+IF(BY$63=$C$17,0,IF(BX$63=$C$17,$B124*(BX$60),0))</f>
        <v>1.5733333333333333</v>
      </c>
      <c r="BY124" s="50">
        <f ca="1">IF(BY$63&lt;=$C$17,($C$34*BY$59*$B124/$C$63)*(IF(COUNTA($D124:BX124)*(12/$C$63)&lt;=$C$9,0,1)),0)+IF(BZ$63=$C$17,0,IF(BY$63=$C$17,$B124*(BY$60),0))</f>
        <v>1.5733333333333333</v>
      </c>
      <c r="BZ124" s="50">
        <f ca="1">IF(BZ$63&lt;=$C$17,($C$34*BZ$59*$B124/$C$63)*(IF(COUNTA($D124:BY124)*(12/$C$63)&lt;=$C$9,0,1)),0)+IF(CA$63=$C$17,0,IF(BZ$63=$C$17,$B124*(BZ$60),0))</f>
        <v>1.5733333333333333</v>
      </c>
      <c r="CA124" s="50">
        <f ca="1">IF(CA$63&lt;=$C$17,($C$34*CA$59*$B124/$C$63)*(IF(COUNTA($D124:BZ124)*(12/$C$63)&lt;=$C$9,0,1)),0)+IF(CB$63=$C$17,0,IF(CA$63=$C$17,$B124*(CA$60),0))</f>
        <v>1.5733333333333333</v>
      </c>
      <c r="CB124" s="50">
        <f ca="1">IF(CB$63&lt;=$C$17,($C$34*CB$59*$B124/$C$63)*(IF(COUNTA($D124:CA124)*(12/$C$63)&lt;=$C$9,0,1)),0)+IF(CC$63=$C$17,0,IF(CB$63=$C$17,$B124*(CB$60),0))</f>
        <v>1.5733333333333333</v>
      </c>
      <c r="CC124" s="50">
        <f ca="1">IF(CC$63&lt;=$C$17,($C$34*CC$59*$B124/$C$63)*(IF(COUNTA($D124:CB124)*(12/$C$63)&lt;=$C$9,0,1)),0)+IF(CD$63=$C$17,0,IF(CC$63=$C$17,$B124*(CC$60),0))</f>
        <v>1.5733333333333333</v>
      </c>
      <c r="CD124" s="50">
        <f ca="1">IF(CD$63&lt;=$C$17,($C$34*CD$59*$B124/$C$63)*(IF(COUNTA($D124:CC124)*(12/$C$63)&lt;=$C$9,0,1)),0)+IF(CE$63=$C$17,0,IF(CD$63=$C$17,$B124*(CD$60),0))</f>
        <v>1.5733333333333333</v>
      </c>
      <c r="CE124" s="50">
        <f ca="1">IF(CE$63&lt;=$C$17,($C$34*CE$59*$B124/$C$63)*(IF(COUNTA($D124:CD124)*(12/$C$63)&lt;=$C$9,0,1)),0)+IF(CF$63=$C$17,0,IF(CE$63=$C$17,$B124*(CE$60),0))</f>
        <v>1.5733333333333333</v>
      </c>
      <c r="CF124" s="50">
        <f ca="1">IF(CF$63&lt;=$C$17,($C$34*CF$59*$B124/$C$63)*(IF(COUNTA($D124:CE124)*(12/$C$63)&lt;=$C$9,0,1)),0)+IF(CG$63=$C$17,0,IF(CF$63=$C$17,$B124*(CF$60),0))</f>
        <v>1.5733333333333333</v>
      </c>
      <c r="CG124" s="50">
        <f ca="1">IF(CG$63&lt;=$C$17,($C$34*CG$59*$B124/$C$63)*(IF(COUNTA($D124:CF124)*(12/$C$63)&lt;=$C$9,0,1)),0)+IF(CH$63=$C$17,0,IF(CG$63=$C$17,$B124*(CG$60),0))</f>
        <v>1.5733333333333333</v>
      </c>
      <c r="CH124" s="50">
        <f ca="1">IF(CH$63&lt;=$C$17,($C$34*CH$59*$B124/$C$63)*(IF(COUNTA($D124:CG124)*(12/$C$63)&lt;=$C$9,0,1)),0)+IF(CI$63=$C$17,0,IF(CH$63=$C$17,$B124*(CH$60),0))</f>
        <v>1.5733333333333333</v>
      </c>
      <c r="CI124" s="50">
        <f ca="1">IF(CI$63&lt;=$C$17,($C$34*CI$59*$B124/$C$63)*(IF(COUNTA($D124:CH124)*(12/$C$63)&lt;=$C$9,0,1)),0)+IF(CJ$63=$C$17,0,IF(CI$63=$C$17,$B124*(CI$60),0))</f>
        <v>1.5733333333333333</v>
      </c>
      <c r="CJ124" s="50">
        <f ca="1">IF(CJ$63&lt;=$C$17,($C$34*CJ$59*$B124/$C$63)*(IF(COUNTA($D124:CI124)*(12/$C$63)&lt;=$C$9,0,1)),0)+IF(CK$63=$C$17,0,IF(CJ$63=$C$17,$B124*(CJ$60),0))</f>
        <v>1.5733333333333333</v>
      </c>
      <c r="CK124" s="50">
        <f ca="1">IF(CK$63&lt;=$C$17,($C$34*CK$59*$B124/$C$63)*(IF(COUNTA($D124:CJ124)*(12/$C$63)&lt;=$C$9,0,1)),0)+IF(CL$63=$C$17,0,IF(CK$63=$C$17,$B124*(CK$60),0))</f>
        <v>1.5733333333333333</v>
      </c>
      <c r="CL124" s="50">
        <f ca="1">IF(CL$63&lt;=$C$17,($C$34*CL$59*$B124/$C$63)*(IF(COUNTA($D124:CK124)*(12/$C$63)&lt;=$C$9,0,1)),0)+IF(CM$63=$C$17,0,IF(CL$63=$C$17,$B124*(CL$60),0))</f>
        <v>1.5733333333333333</v>
      </c>
      <c r="CM124" s="50">
        <f ca="1">IF(CM$63&lt;=$C$17,($C$34*CM$59*$B124/$C$63)*(IF(COUNTA($D124:CL124)*(12/$C$63)&lt;=$C$9,0,1)),0)+IF(CN$63=$C$17,0,IF(CM$63=$C$17,$B124*(CM$60),0))</f>
        <v>1.5733333333333333</v>
      </c>
      <c r="CN124" s="50">
        <f ca="1">IF(CN$63&lt;=$C$17,($C$34*CN$59*$B124/$C$63)*(IF(COUNTA($D124:CM124)*(12/$C$63)&lt;=$C$9,0,1)),0)+IF(CO$63=$C$17,0,IF(CN$63=$C$17,$B124*(CN$60),0))</f>
        <v>1.5733333333333333</v>
      </c>
      <c r="CO124" s="50">
        <f ca="1">IF(CO$63&lt;=$C$17,($C$34*CO$59*$B124/$C$63)*(IF(COUNTA($D124:CN124)*(12/$C$63)&lt;=$C$9,0,1)),0)+IF(CP$63=$C$17,0,IF(CO$63=$C$17,$B124*(CO$60),0))</f>
        <v>1.5733333333333333</v>
      </c>
      <c r="CP124" s="50">
        <f ca="1">IF(CP$63&lt;=$C$17,($C$34*CP$59*$B124/$C$63)*(IF(COUNTA($D124:CO124)*(12/$C$63)&lt;=$C$9,0,1)),0)+IF(CQ$63=$C$17,0,IF(CP$63=$C$17,$B124*(CP$60),0))</f>
        <v>1.5733333333333333</v>
      </c>
      <c r="CQ124" s="50">
        <f ca="1">IF(CQ$63&lt;=$C$17,($C$34*CQ$59*$B124/$C$63)*(IF(COUNTA($D124:CP124)*(12/$C$63)&lt;=$C$9,0,1)),0)+IF(CR$63=$C$17,0,IF(CQ$63=$C$17,$B124*(CQ$60),0))</f>
        <v>1.5733333333333333</v>
      </c>
      <c r="CR124" s="50">
        <f ca="1">IF(CR$63&lt;=$C$17,($C$34*CR$59*$B124/$C$63)*(IF(COUNTA($D124:CQ124)*(12/$C$63)&lt;=$C$9,0,1)),0)+IF(CS$63=$C$17,0,IF(CR$63=$C$17,$B124*(CR$60),0))</f>
        <v>1.5733333333333333</v>
      </c>
      <c r="CS124" s="50">
        <f ca="1">IF(CS$63&lt;=$C$17,($C$34*CS$59*$B124/$C$63)*(IF(COUNTA($D124:CR124)*(12/$C$63)&lt;=$C$9,0,1)),0)+IF(CT$63=$C$17,0,IF(CS$63=$C$17,$B124*(CS$60),0))</f>
        <v>1.5733333333333333</v>
      </c>
      <c r="CT124" s="50">
        <f ca="1">IF(CT$63&lt;=$C$17,($C$34*CT$59*$B124/$C$63)*(IF(COUNTA($D124:CS124)*(12/$C$63)&lt;=$C$9,0,1)),0)+IF(CU$63=$C$17,0,IF(CT$63=$C$17,$B124*(CT$60),0))</f>
        <v>1.5733333333333333</v>
      </c>
      <c r="CU124" s="50">
        <f ca="1">IF(CU$63&lt;=$C$17,($C$34*CU$59*$B124/$C$63)*(IF(COUNTA($D124:CT124)*(12/$C$63)&lt;=$C$9,0,1)),0)+IF(CV$63=$C$17,0,IF(CU$63=$C$17,$B124*(CU$60),0))</f>
        <v>1.5733333333333333</v>
      </c>
      <c r="CV124" s="50">
        <f ca="1">IF(CV$63&lt;=$C$17,($C$34*CV$59*$B124/$C$63)*(IF(COUNTA($D124:CU124)*(12/$C$63)&lt;=$C$9,0,1)),0)+IF(CW$63=$C$17,0,IF(CV$63=$C$17,$B124*(CV$60),0))</f>
        <v>1.5733333333333333</v>
      </c>
      <c r="CW124" s="50">
        <f ca="1">IF(CW$63&lt;=$C$17,($C$34*CW$59*$B124/$C$63)*(IF(COUNTA($D124:CV124)*(12/$C$63)&lt;=$C$9,0,1)),0)+IF(CX$63=$C$17,0,IF(CW$63=$C$17,$B124*(CW$60),0))</f>
        <v>1.5733333333333333</v>
      </c>
      <c r="CX124" s="50">
        <f ca="1">IF(CX$63&lt;=$C$17,($C$34*CX$59*$B124/$C$63)*(IF(COUNTA($D124:CW124)*(12/$C$63)&lt;=$C$9,0,1)),0)+IF(CY$63=$C$17,0,IF(CX$63=$C$17,$B124*(CX$60),0))</f>
        <v>1.5733333333333333</v>
      </c>
      <c r="CY124" s="50">
        <f ca="1">IF(CY$63&lt;=$C$17,($C$34*CY$59*$B124/$C$63)*(IF(COUNTA($D124:CX124)*(12/$C$63)&lt;=$C$9,0,1)),0)+IF(CZ$63=$C$17,0,IF(CY$63=$C$17,$B124*(CY$60),0))</f>
        <v>1.5733333333333333</v>
      </c>
      <c r="CZ124" s="50">
        <f ca="1">IF(CZ$63&lt;=$C$17,($C$34*CZ$59*$B124/$C$63)*(IF(COUNTA($D124:CY124)*(12/$C$63)&lt;=$C$9,0,1)),0)+IF(DA$63=$C$17,0,IF(CZ$63=$C$17,$B124*(CZ$60),0))</f>
        <v>1.5733333333333333</v>
      </c>
      <c r="DA124" s="50">
        <f ca="1">IF(DA$63&lt;=$C$17,($C$34*DA$59*$B124/$C$63)*(IF(COUNTA($D124:CZ124)*(12/$C$63)&lt;=$C$9,0,1)),0)+IF(DB$63=$C$17,0,IF(DA$63=$C$17,$B124*(DA$60),0))</f>
        <v>1.5733333333333333</v>
      </c>
      <c r="DB124" s="50">
        <f ca="1">IF(DB$63&lt;=$C$17,($C$34*DB$59*$B124/$C$63)*(IF(COUNTA($D124:DA124)*(12/$C$63)&lt;=$C$9,0,1)),0)+IF(DC$63=$C$17,0,IF(DB$63=$C$17,$B124*(DB$60),0))</f>
        <v>1.5733333333333333</v>
      </c>
      <c r="DC124" s="50">
        <f ca="1">IF(DC$63&lt;=$C$17,($C$34*DC$59*$B124/$C$63)*(IF(COUNTA($D124:DB124)*(12/$C$63)&lt;=$C$9,0,1)),0)+IF(DD$63=$C$17,0,IF(DC$63=$C$17,$B124*(DC$60),0))</f>
        <v>1.5733333333333333</v>
      </c>
      <c r="DD124" s="50">
        <f ca="1">IF(DD$63&lt;=$C$17,($C$34*DD$59*$B124/$C$63)*(IF(COUNTA($D124:DC124)*(12/$C$63)&lt;=$C$9,0,1)),0)+IF(DE$63=$C$17,0,IF(DD$63=$C$17,$B124*(DD$60),0))</f>
        <v>1.5733333333333333</v>
      </c>
      <c r="DE124" s="50">
        <f ca="1">IF(DE$63&lt;=$C$17,($C$34*DE$59*$B124/$C$63)*(IF(COUNTA($D124:DD124)*(12/$C$63)&lt;=$C$9,0,1)),0)+IF(DF$63=$C$17,0,IF(DE$63=$C$17,$B124*(DE$60),0))</f>
        <v>1.5733333333333333</v>
      </c>
      <c r="DF124" s="50">
        <f ca="1">IF(DF$63&lt;=$C$17,($C$34*DF$59*$B124/$C$63)*(IF(COUNTA($D124:DE124)*(12/$C$63)&lt;=$C$9,0,1)),0)+IF(DG$63=$C$17,0,IF(DF$63=$C$17,$B124*(DF$60),0))</f>
        <v>1.5733333333333333</v>
      </c>
      <c r="DG124" s="50">
        <f ca="1">IF(DG$63&lt;=$C$17,($C$34*DG$59*$B124/$C$63)*(IF(COUNTA($D124:DF124)*(12/$C$63)&lt;=$C$9,0,1)),0)+IF(DH$63=$C$17,0,IF(DG$63=$C$17,$B124*(DG$60),0))</f>
        <v>1.5733333333333333</v>
      </c>
      <c r="DH124" s="50">
        <f ca="1">IF(DH$63&lt;=$C$17,($C$34*DH$59*$B124/$C$63)*(IF(COUNTA($D124:DG124)*(12/$C$63)&lt;=$C$9,0,1)),0)+IF(DI$63=$C$17,0,IF(DH$63=$C$17,$B124*(DH$60),0))</f>
        <v>1.5733333333333333</v>
      </c>
      <c r="DI124" s="50">
        <f ca="1">IF(DI$63&lt;=$C$17,($C$34*DI$59*$B124/$C$63)*(IF(COUNTA($D124:DH124)*(12/$C$63)&lt;=$C$9,0,1)),0)+IF(DJ$63=$C$17,0,IF(DI$63=$C$17,$B124*(DI$60),0))</f>
        <v>1.5733333333333333</v>
      </c>
      <c r="DJ124" s="50">
        <f ca="1">IF(DJ$63&lt;=$C$17,($C$34*DJ$59*$B124/$C$63)*(IF(COUNTA($D124:DI124)*(12/$C$63)&lt;=$C$9,0,1)),0)+IF(DK$63=$C$17,0,IF(DJ$63=$C$17,$B124*(DJ$60),0))</f>
        <v>1.5733333333333333</v>
      </c>
      <c r="DK124" s="50">
        <f ca="1">IF(DK$63&lt;=$C$17,($C$34*DK$59*$B124/$C$63)*(IF(COUNTA($D124:DJ124)*(12/$C$63)&lt;=$C$9,0,1)),0)+IF(DL$63=$C$17,0,IF(DK$63=$C$17,$B124*(DK$60),0))</f>
        <v>1.5733333333333333</v>
      </c>
      <c r="DL124" s="50">
        <f ca="1">IF(DL$63&lt;=$C$17,($C$34*DL$59*$B124/$C$63)*(IF(COUNTA($D124:DK124)*(12/$C$63)&lt;=$C$9,0,1)),0)+IF(DM$63=$C$17,0,IF(DL$63=$C$17,$B124*(DL$60),0))</f>
        <v>1.5733333333333333</v>
      </c>
      <c r="DM124" s="50">
        <f ca="1">IF(DM$63&lt;=$C$17,($C$34*DM$59*$B124/$C$63)*(IF(COUNTA($D124:DL124)*(12/$C$63)&lt;=$C$9,0,1)),0)+IF(DN$63=$C$17,0,IF(DM$63=$C$17,$B124*(DM$60),0))</f>
        <v>1.5733333333333333</v>
      </c>
      <c r="DN124" s="50">
        <f ca="1">IF(DN$63&lt;=$C$17,($C$34*DN$59*$B124/$C$63)*(IF(COUNTA($D124:DM124)*(12/$C$63)&lt;=$C$9,0,1)),0)+IF(DO$63=$C$17,0,IF(DN$63=$C$17,$B124*(DN$60),0))</f>
        <v>1.5733333333333333</v>
      </c>
      <c r="DO124" s="50">
        <f ca="1">IF(DO$63&lt;=$C$17,($C$34*DO$59*$B124/$C$63)*(IF(COUNTA($D124:DN124)*(12/$C$63)&lt;=$C$9,0,1)),0)+IF(DP$63=$C$17,0,IF(DO$63=$C$17,$B124*(DO$60),0))</f>
        <v>1.5733333333333333</v>
      </c>
      <c r="DP124" s="50">
        <f ca="1">IF(DP$63&lt;=$C$17,($C$34*DP$59*$B124/$C$63)*(IF(COUNTA($D124:DO124)*(12/$C$63)&lt;=$C$9,0,1)),0)+IF(DQ$63=$C$17,0,IF(DP$63=$C$17,$B124*(DP$60),0))</f>
        <v>1.5733333333333333</v>
      </c>
      <c r="DQ124" s="50">
        <f ca="1">IF(DQ$63&lt;=$C$17,($C$34*DQ$59*$B124/$C$63)*(IF(COUNTA($D124:DP124)*(12/$C$63)&lt;=$C$9,0,1)),0)+IF(DR$63=$C$17,0,IF(DQ$63=$C$17,$B124*(DQ$60),0))</f>
        <v>1.5733333333333333</v>
      </c>
      <c r="DR124" s="50">
        <f ca="1">IF(DR$63&lt;=$C$17,($C$34*DR$59*$B124/$C$63)*(IF(COUNTA($D124:DQ124)*(12/$C$63)&lt;=$C$9,0,1)),0)+IF(DS$63=$C$17,0,IF(DR$63=$C$17,$B124*(DR$60),0))</f>
        <v>1.5733333333333333</v>
      </c>
      <c r="DS124" s="50">
        <f ca="1">IF(DS$63&lt;=$C$17,($C$34*DS$59*$B124/$C$63)*(IF(COUNTA($D124:DR124)*(12/$C$63)&lt;=$C$9,0,1)),0)+IF(DT$63=$C$17,0,IF(DS$63=$C$17,$B124*(DS$60),0))</f>
        <v>1.5733333333333333</v>
      </c>
      <c r="DT124" s="50">
        <f ca="1">IF(DT$63&lt;=$C$17,($C$34*DT$59*$B124/$C$63)*(IF(COUNTA($D124:DS124)*(12/$C$63)&lt;=$C$9,0,1)),0)+IF(DU$63=$C$17,0,IF(DT$63=$C$17,$B124*(DT$60),0))</f>
        <v>386.55054931822832</v>
      </c>
      <c r="DU124" s="50">
        <f>IF(DU$63&lt;=$C$17,($C$34*DU$59*$B124/$C$63)*(IF(COUNTA($D124:DT124)*(12/$C$63)&lt;=$C$9,0,1)),0)+IF(DV$63=$C$17,0,IF(DU$63=$C$17,$B124*(DU$60),0))</f>
        <v>0</v>
      </c>
      <c r="DV124" s="50">
        <f>IF(DV$63&lt;=$C$17,($C$34*DV$59*$B124/$C$63)*(IF(COUNTA($D124:DU124)*(12/$C$63)&lt;=$C$9,0,1)),0)+IF(DW$63=$C$17,0,IF(DV$63=$C$17,$B124*(DV$60),0))</f>
        <v>0</v>
      </c>
      <c r="DW124" s="50">
        <f>IF(DW$63&lt;=$C$17,($C$34*DW$59*$B124/$C$63)*(IF(COUNTA($D124:DV124)*(12/$C$63)&lt;=$C$9,0,1)),0)+IF(DX$63=$C$17,0,IF(DW$63=$C$17,$B124*(DW$60),0))</f>
        <v>0</v>
      </c>
      <c r="DX124" s="50">
        <f>IF(DX$63&lt;=$C$17,($C$34*DX$59*$B124/$C$63)*(IF(COUNTA($D124:DW124)*(12/$C$63)&lt;=$C$9,0,1)),0)+IF(DY$63=$C$17,0,IF(DX$63=$C$17,$B124*(DX$60),0))</f>
        <v>0</v>
      </c>
      <c r="DY124" s="50">
        <f>IF(DY$63&lt;=$C$17,($C$34*DY$59*$B124/$C$63)*(IF(COUNTA($D124:DX124)*(12/$C$63)&lt;=$C$9,0,1)),0)+IF(DZ$63=$C$17,0,IF(DY$63=$C$17,$B124*(DY$60),0))</f>
        <v>0</v>
      </c>
      <c r="DZ124" s="50">
        <f>IF(DZ$63&lt;=$C$17,($C$34*DZ$59*$B124/$C$63)*(IF(COUNTA($D124:DY124)*(12/$C$63)&lt;=$C$9,0,1)),0)+IF(EA$63=$C$17,0,IF(DZ$63=$C$17,$B124*(DZ$60),0))</f>
        <v>0</v>
      </c>
      <c r="EA124" s="50">
        <f>IF(EA$63&lt;=$C$17,($C$34*EA$59*$B124/$C$63)*(IF(COUNTA($D124:DZ124)*(12/$C$63)&lt;=$C$9,0,1)),0)+IF(EB$63=$C$17,0,IF(EA$63=$C$17,$B124*(EA$60),0))</f>
        <v>0</v>
      </c>
      <c r="EB124" s="50">
        <f>IF(EB$63&lt;=$C$17,($C$34*EB$59*$B124/$C$63)*(IF(COUNTA($D124:EA124)*(12/$C$63)&lt;=$C$9,0,1)),0)+IF(EC$63=$C$17,0,IF(EB$63=$C$17,$B124*(EB$60),0))</f>
        <v>0</v>
      </c>
      <c r="EC124" s="50">
        <f>IF(EC$63&lt;=$C$17,($C$34*EC$59*$B124/$C$63)*(IF(COUNTA($D124:EB124)*(12/$C$63)&lt;=$C$9,0,1)),0)+IF(ED$63=$C$17,0,IF(EC$63=$C$17,$B124*(EC$60),0))</f>
        <v>0</v>
      </c>
      <c r="ED124" s="50">
        <f>IF(ED$63&lt;=$C$17,($C$34*ED$59*$B124/$C$63)*(IF(COUNTA($D124:EC124)*(12/$C$63)&lt;=$C$9,0,1)),0)+IF(EE$63=$C$17,0,IF(ED$63=$C$17,$B124*(ED$60),0))</f>
        <v>0</v>
      </c>
      <c r="EE124" s="50">
        <f>IF(EE$63&lt;=$C$17,($C$34*EE$59*$B124/$C$63)*(IF(COUNTA($D124:ED124)*(12/$C$63)&lt;=$C$9,0,1)),0)+IF(EF$63=$C$17,0,IF(EE$63=$C$17,$B124*(EE$60),0))</f>
        <v>0</v>
      </c>
      <c r="EF124" s="50">
        <f>IF(EF$63&lt;=$C$17,($C$34*EF$59*$B124/$C$63)*(IF(COUNTA($D124:EE124)*(12/$C$63)&lt;=$C$9,0,1)),0)+IF(EG$63=$C$17,0,IF(EF$63=$C$17,$B124*(EF$60),0))</f>
        <v>0</v>
      </c>
      <c r="EG124" s="50">
        <f>IF(EG$63&lt;=$C$17,($C$34*EG$59*$B124/$C$63)*(IF(COUNTA($D124:EF124)*(12/$C$63)&lt;=$C$9,0,1)),0)+IF(EH$63=$C$17,0,IF(EG$63=$C$17,$B124*(EG$60),0))</f>
        <v>0</v>
      </c>
      <c r="EH124" s="50">
        <f>IF(EH$63&lt;=$C$17,($C$34*EH$59*$B124/$C$63)*(IF(COUNTA($D124:EG124)*(12/$C$63)&lt;=$C$9,0,1)),0)+IF(EI$63=$C$17,0,IF(EH$63=$C$17,$B124*(EH$60),0))</f>
        <v>0</v>
      </c>
      <c r="EI124" s="50">
        <f>IF(EI$63&lt;=$C$17,($C$34*EI$59*$B124/$C$63)*(IF(COUNTA($D124:EH124)*(12/$C$63)&lt;=$C$9,0,1)),0)+IF(EJ$63=$C$17,0,IF(EI$63=$C$17,$B124*(EI$60),0))</f>
        <v>0</v>
      </c>
      <c r="EJ124" s="50">
        <f>IF(EJ$63&lt;=$C$17,($C$34*EJ$59*$B124/$C$63)*(IF(COUNTA($D124:EI124)*(12/$C$63)&lt;=$C$9,0,1)),0)+IF(EK$63=$C$17,0,IF(EJ$63=$C$17,$B124*(EJ$60),0))</f>
        <v>0</v>
      </c>
      <c r="EK124" s="50">
        <f>IF(EK$63&lt;=$C$17,($C$34*EK$59*$B124/$C$63)*(IF(COUNTA($D124:EJ124)*(12/$C$63)&lt;=$C$9,0,1)),0)+IF(EL$63=$C$17,0,IF(EK$63=$C$17,$B124*(EK$60),0))</f>
        <v>0</v>
      </c>
      <c r="EL124" s="50">
        <f>IF(EL$63&lt;=$C$17,($C$34*EL$59*$B124/$C$63)*(IF(COUNTA($D124:EK124)*(12/$C$63)&lt;=$C$9,0,1)),0)+IF(EM$63=$C$17,0,IF(EL$63=$C$17,$B124*(EL$60),0))</f>
        <v>0</v>
      </c>
      <c r="EM124" s="50">
        <f>IF(EM$63&lt;=$C$17,($C$34*EM$59*$B124/$C$63)*(IF(COUNTA($D124:EL124)*(12/$C$63)&lt;=$C$9,0,1)),0)+IF(EN$63=$C$17,0,IF(EM$63=$C$17,$B124*(EM$60),0))</f>
        <v>0</v>
      </c>
      <c r="EN124" s="50">
        <f>IF(EN$63&lt;=$C$17,($C$34*EN$59*$B124/$C$63)*(IF(COUNTA($D124:EM124)*(12/$C$63)&lt;=$C$9,0,1)),0)+IF(EO$63=$C$17,0,IF(EN$63=$C$17,$B124*(EN$60),0))</f>
        <v>0</v>
      </c>
      <c r="EO124" s="50">
        <f>IF(EO$63&lt;=$C$17,($C$34*EO$59*$B124/$C$63)*(IF(COUNTA($D124:EN124)*(12/$C$63)&lt;=$C$9,0,1)),0)+IF(EP$63=$C$17,0,IF(EO$63=$C$17,$B124*(EO$60),0))</f>
        <v>0</v>
      </c>
      <c r="EP124" s="50">
        <f>IF(EP$63&lt;=$C$17,($C$34*EP$59*$B124/$C$63)*(IF(COUNTA($D124:EO124)*(12/$C$63)&lt;=$C$9,0,1)),0)+IF(EQ$63=$C$17,0,IF(EP$63=$C$17,$B124*(EP$60),0))</f>
        <v>0</v>
      </c>
      <c r="EQ124" s="50">
        <f>IF(EQ$63&lt;=$C$17,($C$34*EQ$59*$B124/$C$63)*(IF(COUNTA($D124:EP124)*(12/$C$63)&lt;=$C$9,0,1)),0)+IF(ER$63=$C$17,0,IF(EQ$63=$C$17,$B124*(EQ$60),0))</f>
        <v>0</v>
      </c>
      <c r="ER124" s="50">
        <f>IF(ER$63&lt;=$C$17,($C$34*ER$59*$B124/$C$63)*(IF(COUNTA($D124:EQ124)*(12/$C$63)&lt;=$C$9,0,1)),0)+IF(ES$63=$C$17,0,IF(ER$63=$C$17,$B124*(ER$60),0))</f>
        <v>0</v>
      </c>
      <c r="ES124" s="50">
        <f>IF(ES$63&lt;=$C$17,($C$34*ES$59*$B124/$C$63)*(IF(COUNTA($D124:ER124)*(12/$C$63)&lt;=$C$9,0,1)),0)+IF(ET$63=$C$17,0,IF(ES$63=$C$17,$B124*(ES$60),0))</f>
        <v>0</v>
      </c>
      <c r="ET124" s="50">
        <f>IF(ET$63&lt;=$C$17,($C$34*ET$59*$B124/$C$63)*(IF(COUNTA($D124:ES124)*(12/$C$63)&lt;=$C$9,0,1)),0)+IF(EU$63=$C$17,0,IF(ET$63=$C$17,$B124*(ET$60),0))</f>
        <v>0</v>
      </c>
      <c r="EU124" s="50">
        <f>IF(EU$63&lt;=$C$17,($C$34*EU$59*$B124/$C$63)*(IF(COUNTA($D124:ET124)*(12/$C$63)&lt;=$C$9,0,1)),0)+IF(EV$63=$C$17,0,IF(EU$63=$C$17,$B124*(EU$60),0))</f>
        <v>0</v>
      </c>
      <c r="EV124" s="50">
        <f>IF(EV$63&lt;=$C$17,($C$34*EV$59*$B124/$C$63)*(IF(COUNTA($D124:EU124)*(12/$C$63)&lt;=$C$9,0,1)),0)+IF(EW$63=$C$17,0,IF(EV$63=$C$17,$B124*(EV$60),0))</f>
        <v>0</v>
      </c>
      <c r="EW124" s="50">
        <f>IF(EW$63&lt;=$C$17,($C$34*EW$59*$B124/$C$63)*(IF(COUNTA($D124:EV124)*(12/$C$63)&lt;=$C$9,0,1)),0)+IF(EX$63=$C$17,0,IF(EW$63=$C$17,$B124*(EW$60),0))</f>
        <v>0</v>
      </c>
      <c r="EX124" s="50">
        <f>IF(EX$63&lt;=$C$17,($C$34*EX$59*$B124/$C$63)*(IF(COUNTA($D124:EW124)*(12/$C$63)&lt;=$C$9,0,1)),0)+IF(EY$63=$C$17,0,IF(EX$63=$C$17,$B124*(EX$60),0))</f>
        <v>0</v>
      </c>
      <c r="EY124" s="50">
        <f>IF(EY$63&lt;=$C$17,($C$34*EY$59*$B124/$C$63)*(IF(COUNTA($D124:EX124)*(12/$C$63)&lt;=$C$9,0,1)),0)+IF(EZ$63=$C$17,0,IF(EY$63=$C$17,$B124*(EY$60),0))</f>
        <v>0</v>
      </c>
      <c r="EZ124" s="50">
        <f>IF(EZ$63&lt;=$C$17,($C$34*EZ$59*$B124/$C$63)*(IF(COUNTA($D124:EY124)*(12/$C$63)&lt;=$C$9,0,1)),0)+IF(FA$63=$C$17,0,IF(EZ$63=$C$17,$B124*(EZ$60),0))</f>
        <v>0</v>
      </c>
      <c r="FA124" s="50">
        <f>IF(FA$63&lt;=$C$17,($C$34*FA$59*$B124/$C$63)*(IF(COUNTA($D124:EZ124)*(12/$C$63)&lt;=$C$9,0,1)),0)+IF(FB$63=$C$17,0,IF(FA$63=$C$17,$B124*(FA$60),0))</f>
        <v>0</v>
      </c>
      <c r="FB124" s="50">
        <f>IF(FB$63&lt;=$C$17,($C$34*FB$59*$B124/$C$63)*(IF(COUNTA($D124:FA124)*(12/$C$63)&lt;=$C$9,0,1)),0)+IF(FC$63=$C$17,0,IF(FB$63=$C$17,$B124*(FB$60),0))</f>
        <v>0</v>
      </c>
      <c r="FC124" s="50">
        <f>IF(FC$63&lt;=$C$17,($C$34*FC$59*$B124/$C$63)*(IF(COUNTA($D124:FB124)*(12/$C$63)&lt;=$C$9,0,1)),0)+IF(FD$63=$C$17,0,IF(FC$63=$C$17,$B124*(FC$60),0))</f>
        <v>0</v>
      </c>
      <c r="FD124" s="50">
        <f>IF(FD$63&lt;=$C$17,($C$34*FD$59*$B124/$C$63)*(IF(COUNTA($D124:FC124)*(12/$C$63)&lt;=$C$9,0,1)),0)+IF(FE$63=$C$17,0,IF(FD$63=$C$17,$B124*(FD$60),0))</f>
        <v>0</v>
      </c>
      <c r="FE124" s="50">
        <f>IF(FE$63&lt;=$C$17,($C$34*FE$59*$B124/$C$63)*(IF(COUNTA($D124:FD124)*(12/$C$63)&lt;=$C$9,0,1)),0)+IF(FF$63=$C$17,0,IF(FE$63=$C$17,$B124*(FE$60),0))</f>
        <v>0</v>
      </c>
      <c r="FF124" s="50">
        <f>IF(FF$63&lt;=$C$17,($C$34*FF$59*$B124/$C$63)*(IF(COUNTA($D124:FE124)*(12/$C$63)&lt;=$C$9,0,1)),0)+IF(FG$63=$C$17,0,IF(FF$63=$C$17,$B124*(FF$60),0))</f>
        <v>0</v>
      </c>
      <c r="FG124" s="50">
        <f>IF(FG$63&lt;=$C$17,($C$34*FG$59*$B124/$C$63)*(IF(COUNTA($D124:FF124)*(12/$C$63)&lt;=$C$9,0,1)),0)+IF(FH$63=$C$17,0,IF(FG$63=$C$17,$B124*(FG$60),0))</f>
        <v>0</v>
      </c>
      <c r="FH124" s="50">
        <f>IF(FH$63&lt;=$C$17,($C$34*FH$59*$B124/$C$63)*(IF(COUNTA($D124:FG124)*(12/$C$63)&lt;=$C$9,0,1)),0)+IF(FI$63=$C$17,0,IF(FH$63=$C$17,$B124*(FH$60),0))</f>
        <v>0</v>
      </c>
      <c r="FI124" s="50">
        <f>IF(FI$63&lt;=$C$17,($C$34*FI$59*$B124/$C$63)*(IF(COUNTA($D124:FH124)*(12/$C$63)&lt;=$C$9,0,1)),0)+IF(FJ$63=$C$17,0,IF(FI$63=$C$17,$B124*(FI$60),0))</f>
        <v>0</v>
      </c>
      <c r="FJ124" s="50">
        <f>IF(FJ$63&lt;=$C$17,($C$34*FJ$59*$B124/$C$63)*(IF(COUNTA($D124:FI124)*(12/$C$63)&lt;=$C$9,0,1)),0)+IF(FK$63=$C$17,0,IF(FJ$63=$C$17,$B124*(FJ$60),0))</f>
        <v>0</v>
      </c>
      <c r="FK124" s="50">
        <f>IF(FK$63&lt;=$C$17,($C$34*FK$59*$B124/$C$63)*(IF(COUNTA($D124:FJ124)*(12/$C$63)&lt;=$C$9,0,1)),0)+IF(FL$63=$C$17,0,IF(FK$63=$C$17,$B124*(FK$60),0))</f>
        <v>0</v>
      </c>
      <c r="FL124" s="50">
        <f>IF(FL$63&lt;=$C$17,($C$34*FL$59*$B124/$C$63)*(IF(COUNTA($D124:FK124)*(12/$C$63)&lt;=$C$9,0,1)),0)+IF(FM$63=$C$17,0,IF(FL$63=$C$17,$B124*(FL$60),0))</f>
        <v>0</v>
      </c>
      <c r="FM124" s="50">
        <f>IF(FM$63&lt;=$C$17,($C$34*FM$59*$B124/$C$63)*(IF(COUNTA($D124:FL124)*(12/$C$63)&lt;=$C$9,0,1)),0)+IF(FN$63=$C$17,0,IF(FM$63=$C$17,$B124*(FM$60),0))</f>
        <v>0</v>
      </c>
      <c r="FN124" s="50">
        <f>IF(FN$63&lt;=$C$17,($C$34*FN$59*$B124/$C$63)*(IF(COUNTA($D124:FM124)*(12/$C$63)&lt;=$C$9,0,1)),0)+IF(FO$63=$C$17,0,IF(FN$63=$C$17,$B124*(FN$60),0))</f>
        <v>0</v>
      </c>
      <c r="FO124" s="50">
        <f>IF(FO$63&lt;=$C$17,($C$34*FO$59*$B124/$C$63)*(IF(COUNTA($D124:FN124)*(12/$C$63)&lt;=$C$9,0,1)),0)+IF(FP$63=$C$17,0,IF(FO$63=$C$17,$B124*(FO$60),0))</f>
        <v>0</v>
      </c>
      <c r="FP124" s="50">
        <f>IF(FP$63&lt;=$C$17,($C$34*FP$59*$B124/$C$63)*(IF(COUNTA($D124:FO124)*(12/$C$63)&lt;=$C$9,0,1)),0)+IF(FQ$63=$C$17,0,IF(FP$63=$C$17,$B124*(FP$60),0))</f>
        <v>0</v>
      </c>
      <c r="FQ124" s="50">
        <f>IF(FQ$63&lt;=$C$17,($C$34*FQ$59*$B124/$C$63)*(IF(COUNTA($D124:FP124)*(12/$C$63)&lt;=$C$9,0,1)),0)+IF(FR$63=$C$17,0,IF(FQ$63=$C$17,$B124*(FQ$60),0))</f>
        <v>0</v>
      </c>
      <c r="FR124" s="50">
        <f>IF(FR$63&lt;=$C$17,($C$34*FR$59*$B124/$C$63)*(IF(COUNTA($D124:FQ124)*(12/$C$63)&lt;=$C$9,0,1)),0)+IF(FS$63=$C$17,0,IF(FR$63=$C$17,$B124*(FR$60),0))</f>
        <v>0</v>
      </c>
      <c r="FS124" s="50">
        <f>IF(FS$63&lt;=$C$17,($C$34*FS$59*$B124/$C$63)*(IF(COUNTA($D124:FR124)*(12/$C$63)&lt;=$C$9,0,1)),0)+IF(FT$63=$C$17,0,IF(FS$63=$C$17,$B124*(FS$60),0))</f>
        <v>0</v>
      </c>
      <c r="FT124" s="50">
        <f>IF(FT$63&lt;=$C$17,($C$34*FT$59*$B124/$C$63)*(IF(COUNTA($D124:FS124)*(12/$C$63)&lt;=$C$9,0,1)),0)+IF(FU$63=$C$17,0,IF(FT$63=$C$17,$B124*(FT$60),0))</f>
        <v>0</v>
      </c>
      <c r="FU124" s="50">
        <f>IF(FU$63&lt;=$C$17,($C$34*FU$59*$B124/$C$63)*(IF(COUNTA($D124:FT124)*(12/$C$63)&lt;=$C$9,0,1)),0)+IF(FV$63=$C$17,0,IF(FU$63=$C$17,$B124*(FU$60),0))</f>
        <v>0</v>
      </c>
      <c r="FV124" s="50">
        <f>IF(FV$63&lt;=$C$17,($C$34*FV$59*$B124/$C$63)*(IF(COUNTA($D124:FU124)*(12/$C$63)&lt;=$C$9,0,1)),0)+IF(FW$63=$C$17,0,IF(FV$63=$C$17,$B124*(FV$60),0))</f>
        <v>0</v>
      </c>
      <c r="FW124" s="50">
        <f>IF(FW$63&lt;=$C$17,($C$34*FW$59*$B124/$C$63)*(IF(COUNTA($D124:FV124)*(12/$C$63)&lt;=$C$9,0,1)),0)+IF(FX$63=$C$17,0,IF(FW$63=$C$17,$B124*(FW$60),0))</f>
        <v>0</v>
      </c>
      <c r="FX124" s="50">
        <f>IF(FX$63&lt;=$C$17,($C$34*FX$59*$B124/$C$63)*(IF(COUNTA($D124:FW124)*(12/$C$63)&lt;=$C$9,0,1)),0)+IF(FY$63=$C$17,0,IF(FX$63=$C$17,$B124*(FX$60),0))</f>
        <v>0</v>
      </c>
      <c r="FY124" s="50">
        <f>IF(FY$63&lt;=$C$17,($C$34*FY$59*$B124/$C$63)*(IF(COUNTA($D124:FX124)*(12/$C$63)&lt;=$C$9,0,1)),0)+IF(FZ$63=$C$17,0,IF(FY$63=$C$17,$B124*(FY$60),0))</f>
        <v>0</v>
      </c>
      <c r="FZ124" s="50">
        <f>IF(FZ$63&lt;=$C$17,($C$34*FZ$59*$B124/$C$63)*(IF(COUNTA($D124:FY124)*(12/$C$63)&lt;=$C$9,0,1)),0)+IF(GA$63=$C$17,0,IF(FZ$63=$C$17,$B124*(FZ$60),0))</f>
        <v>0</v>
      </c>
      <c r="GA124" s="50">
        <f>IF(GA$63&lt;=$C$17,($C$34*GA$59*$B124/$C$63)*(IF(COUNTA($D124:FZ124)*(12/$C$63)&lt;=$C$9,0,1)),0)+IF(GB$63=$C$17,0,IF(GA$63=$C$17,$B124*(GA$60),0))</f>
        <v>0</v>
      </c>
      <c r="GB124" s="50">
        <f>IF(GB$63&lt;=$C$17,($C$34*GB$59*$B124/$C$63)*(IF(COUNTA($D124:GA124)*(12/$C$63)&lt;=$C$9,0,1)),0)+IF(GC$63=$C$17,0,IF(GB$63=$C$17,$B124*(GB$60),0))</f>
        <v>0</v>
      </c>
      <c r="GC124" s="50">
        <f>IF(GC$63&lt;=$C$17,($C$34*GC$59*$B124/$C$63)*(IF(COUNTA($D124:GB124)*(12/$C$63)&lt;=$C$9,0,1)),0)+IF(GD$63=$C$17,0,IF(GC$63=$C$17,$B124*(GC$60),0))</f>
        <v>0</v>
      </c>
      <c r="GD124" s="50">
        <f>IF(GD$63&lt;=$C$17,($C$34*GD$59*$B124/$C$63)*(IF(COUNTA($D124:GC124)*(12/$C$63)&lt;=$C$9,0,1)),0)+IF(GE$63=$C$17,0,IF(GD$63=$C$17,$B124*(GD$60),0))</f>
        <v>0</v>
      </c>
      <c r="GE124" s="50">
        <f>IF(GE$63&lt;=$C$17,($C$34*GE$59*$B124/$C$63)*(IF(COUNTA($D124:GD124)*(12/$C$63)&lt;=$C$9,0,1)),0)+IF(GF$63=$C$17,0,IF(GE$63=$C$17,$B124*(GE$60),0))</f>
        <v>0</v>
      </c>
      <c r="GF124" s="50">
        <f>IF(GF$63&lt;=$C$17,($C$34*GF$59*$B124/$C$63)*(IF(COUNTA($D124:GE124)*(12/$C$63)&lt;=$C$9,0,1)),0)+IF(GG$63=$C$17,0,IF(GF$63=$C$17,$B124*(GF$60),0))</f>
        <v>0</v>
      </c>
      <c r="GG124" s="50">
        <f>IF(GG$63&lt;=$C$17,($C$34*GG$59*$B124/$C$63)*(IF(COUNTA($D124:GF124)*(12/$C$63)&lt;=$C$9,0,1)),0)+IF(GH$63=$C$17,0,IF(GG$63=$C$17,$B124*(GG$60),0))</f>
        <v>0</v>
      </c>
      <c r="GH124" s="50">
        <f>IF(GH$63&lt;=$C$17,($C$34*GH$59*$B124/$C$63)*(IF(COUNTA($D124:GG124)*(12/$C$63)&lt;=$C$9,0,1)),0)+IF(GI$63=$C$17,0,IF(GH$63=$C$17,$B124*(GH$60),0))</f>
        <v>0</v>
      </c>
      <c r="GI124" s="50">
        <f>IF(GI$63&lt;=$C$17,($C$34*GI$59*$B124/$C$63)*(IF(COUNTA($D124:GH124)*(12/$C$63)&lt;=$C$9,0,1)),0)+IF(GJ$63=$C$17,0,IF(GI$63=$C$17,$B124*(GI$60),0))</f>
        <v>0</v>
      </c>
      <c r="GJ124" s="50">
        <f>IF(GJ$63&lt;=$C$17,($C$34*GJ$59*$B124/$C$63)*(IF(COUNTA($D124:GI124)*(12/$C$63)&lt;=$C$9,0,1)),0)+IF(GK$63=$C$17,0,IF(GJ$63=$C$17,$B124*(GJ$60),0))</f>
        <v>0</v>
      </c>
      <c r="GK124" s="50">
        <f>IF(GK$63&lt;=$C$17,($C$34*GK$59*$B124/$C$63)*(IF(COUNTA($D124:GJ124)*(12/$C$63)&lt;=$C$9,0,1)),0)+IF(GL$63=$C$17,0,IF(GK$63=$C$17,$B124*(GK$60),0))</f>
        <v>0</v>
      </c>
      <c r="GL124" s="50">
        <f>IF(GL$63&lt;=$C$17,($C$34*GL$59*$B124/$C$63)*(IF(COUNTA($D124:GK124)*(12/$C$63)&lt;=$C$9,0,1)),0)+IF(GM$63=$C$17,0,IF(GL$63=$C$17,$B124*(GL$60),0))</f>
        <v>0</v>
      </c>
      <c r="GM124" s="50">
        <f>IF(GM$63&lt;=$C$17,($C$34*GM$59*$B124/$C$63)*(IF(COUNTA($D124:GL124)*(12/$C$63)&lt;=$C$9,0,1)),0)+IF(GN$63=$C$17,0,IF(GM$63=$C$17,$B124*(GM$60),0))</f>
        <v>0</v>
      </c>
      <c r="GN124" s="50">
        <f>IF(GN$63&lt;=$C$17,($C$34*GN$59*$B124/$C$63)*(IF(COUNTA($D124:GM124)*(12/$C$63)&lt;=$C$9,0,1)),0)+IF(GO$63=$C$17,0,IF(GN$63=$C$17,$B124*(GN$60),0))</f>
        <v>0</v>
      </c>
      <c r="GO124" s="50">
        <f>IF(GO$63&lt;=$C$17,($C$34*GO$59*$B124/$C$63)*(IF(COUNTA($D124:GN124)*(12/$C$63)&lt;=$C$9,0,1)),0)+IF(GP$63=$C$17,0,IF(GO$63=$C$17,$B124*(GO$60),0))</f>
        <v>0</v>
      </c>
      <c r="GP124" s="50">
        <f>IF(GP$63&lt;=$C$17,($C$34*GP$59*$B124/$C$63)*(IF(COUNTA($D124:GO124)*(12/$C$63)&lt;=$C$9,0,1)),0)+IF(GQ$63=$C$17,0,IF(GP$63=$C$17,$B124*(GP$60),0))</f>
        <v>0</v>
      </c>
      <c r="GQ124" s="50">
        <f>IF(GQ$63&lt;=$C$17,($C$34*GQ$59*$B124/$C$63)*(IF(COUNTA($D124:GP124)*(12/$C$63)&lt;=$C$9,0,1)),0)+IF(GR$63=$C$17,0,IF(GQ$63=$C$17,$B124*(GQ$60),0))</f>
        <v>0</v>
      </c>
      <c r="GR124" s="50">
        <f>IF(GR$63&lt;=$C$17,($C$34*GR$59*$B124/$C$63)*(IF(COUNTA($D124:GQ124)*(12/$C$63)&lt;=$C$9,0,1)),0)+IF(GS$63=$C$17,0,IF(GR$63=$C$17,$B124*(GR$60),0))</f>
        <v>0</v>
      </c>
      <c r="GS124" s="50">
        <f>IF(GS$63&lt;=$C$17,($C$34*GS$59*$B124/$C$63)*(IF(COUNTA($D124:GR124)*(12/$C$63)&lt;=$C$9,0,1)),0)+IF(GT$63=$C$17,0,IF(GS$63=$C$17,$B124*(GS$60),0))</f>
        <v>0</v>
      </c>
      <c r="GT124" s="50">
        <f>IF(GT$63&lt;=$C$17,($C$34*GT$59*$B124/$C$63)*(IF(COUNTA($D124:GS124)*(12/$C$63)&lt;=$C$9,0,1)),0)+IF(GU$63=$C$17,0,IF(GT$63=$C$17,$B124*(GT$60),0))</f>
        <v>0</v>
      </c>
      <c r="GU124" s="50">
        <f>IF(GU$63&lt;=$C$17,($C$34*GU$59*$B124/$C$63)*(IF(COUNTA($D124:GT124)*(12/$C$63)&lt;=$C$9,0,1)),0)+IF(GV$63=$C$17,0,IF(GU$63=$C$17,$B124*(GU$60),0))</f>
        <v>0</v>
      </c>
      <c r="GV124" s="50">
        <f>IF(GV$63&lt;=$C$17,($C$34*GV$59*$B124/$C$63)*(IF(COUNTA($D124:GU124)*(12/$C$63)&lt;=$C$9,0,1)),0)+IF(GW$63=$C$17,0,IF(GV$63=$C$17,$B124*(GV$60),0))</f>
        <v>0</v>
      </c>
      <c r="GW124" s="50">
        <f>IF(GW$63&lt;=$C$17,($C$34*GW$59*$B124/$C$63)*(IF(COUNTA($D124:GV124)*(12/$C$63)&lt;=$C$9,0,1)),0)+IF(GX$63=$C$17,0,IF(GW$63=$C$17,$B124*(GW$60),0))</f>
        <v>0</v>
      </c>
      <c r="GX124" s="50">
        <f>IF(GX$63&lt;=$C$17,($C$34*GX$59*$B124/$C$63)*(IF(COUNTA($D124:GW124)*(12/$C$63)&lt;=$C$9,0,1)),0)+IF(GY$63=$C$17,0,IF(GX$63=$C$17,$B124*(GX$60),0))</f>
        <v>0</v>
      </c>
      <c r="GY124" s="50">
        <f>IF(GY$63&lt;=$C$17,($C$34*GY$59*$B124/$C$63)*(IF(COUNTA($D124:GX124)*(12/$C$63)&lt;=$C$9,0,1)),0)+IF(GZ$63=$C$17,0,IF(GY$63=$C$17,$B124*(GY$60),0))</f>
        <v>0</v>
      </c>
      <c r="GZ124" s="50">
        <f>IF(GZ$63&lt;=$C$17,($C$34*GZ$59*$B124/$C$63)*(IF(COUNTA($D124:GY124)*(12/$C$63)&lt;=$C$9,0,1)),0)+IF(HA$63=$C$17,0,IF(GZ$63=$C$17,$B124*(GZ$60),0))</f>
        <v>0</v>
      </c>
      <c r="HA124" s="50">
        <f>IF(HA$63&lt;=$C$17,($C$34*HA$59*$B124/$C$63)*(IF(COUNTA($D124:GZ124)*(12/$C$63)&lt;=$C$9,0,1)),0)+IF(HB$63=$C$17,0,IF(HA$63=$C$17,$B124*(HA$60),0))</f>
        <v>0</v>
      </c>
      <c r="HB124" s="50">
        <f>IF(HB$63&lt;=$C$17,($C$34*HB$59*$B124/$C$63)*(IF(COUNTA($D124:HA124)*(12/$C$63)&lt;=$C$9,0,1)),0)+IF(HC$63=$C$17,0,IF(HB$63=$C$17,$B124*(HB$60),0))</f>
        <v>0</v>
      </c>
      <c r="HC124" s="50">
        <f>IF(HC$63&lt;=$C$17,($C$34*HC$59*$B124/$C$63)*(IF(COUNTA($D124:HB124)*(12/$C$63)&lt;=$C$9,0,1)),0)+IF(HD$63=$C$17,0,IF(HC$63=$C$17,$B124*(HC$60),0))</f>
        <v>0</v>
      </c>
      <c r="HD124" s="50">
        <f>IF(HD$63&lt;=$C$17,($C$34*HD$59*$B124/$C$63)*(IF(COUNTA($D124:HC124)*(12/$C$63)&lt;=$C$9,0,1)),0)+IF(HE$63=$C$17,0,IF(HD$63=$C$17,$B124*(HD$60),0))</f>
        <v>0</v>
      </c>
      <c r="HE124" s="50">
        <f>IF(HE$63&lt;=$C$17,($C$34*HE$59*$B124/$C$63)*(IF(COUNTA($D124:HD124)*(12/$C$63)&lt;=$C$9,0,1)),0)+IF(HF$63=$C$17,0,IF(HE$63=$C$17,$B124*(HE$60),0))</f>
        <v>0</v>
      </c>
      <c r="HF124" s="50">
        <f>IF(HF$63&lt;=$C$17,($C$34*HF$59*$B124/$C$63)*(IF(COUNTA($D124:HE124)*(12/$C$63)&lt;=$C$9,0,1)),0)+IF(HG$63=$C$17,0,IF(HF$63=$C$17,$B124*(HF$60),0))</f>
        <v>0</v>
      </c>
      <c r="HG124" s="50">
        <f>IF(HG$63&lt;=$C$17,($C$34*HG$59*$B124/$C$63)*(IF(COUNTA($D124:HF124)*(12/$C$63)&lt;=$C$9,0,1)),0)+IF(HH$63=$C$17,0,IF(HG$63=$C$17,$B124*(HG$60),0))</f>
        <v>0</v>
      </c>
      <c r="HH124" s="50">
        <f>IF(HH$63&lt;=$C$17,($C$34*HH$59*$B124/$C$63)*(IF(COUNTA($D124:HG124)*(12/$C$63)&lt;=$C$9,0,1)),0)+IF(HI$63=$C$17,0,IF(HH$63=$C$17,$B124*(HH$60),0))</f>
        <v>0</v>
      </c>
      <c r="HI124" s="50">
        <f>IF(HI$63&lt;=$C$17,($C$34*HI$59*$B124/$C$63)*(IF(COUNTA($D124:HH124)*(12/$C$63)&lt;=$C$9,0,1)),0)+IF(HJ$63=$C$17,0,IF(HI$63=$C$17,$B124*(HI$60),0))</f>
        <v>0</v>
      </c>
      <c r="HJ124" s="50">
        <f>IF(HJ$63&lt;=$C$17,($C$34*HJ$59*$B124/$C$63)*(IF(COUNTA($D124:HI124)*(12/$C$63)&lt;=$C$9,0,1)),0)+IF(HK$63=$C$17,0,IF(HJ$63=$C$17,$B124*(HJ$60),0))</f>
        <v>0</v>
      </c>
      <c r="HK124" s="50">
        <f>IF(HK$63&lt;=$C$17,($C$34*HK$59*$B124/$C$63)*(IF(COUNTA($D124:HJ124)*(12/$C$63)&lt;=$C$9,0,1)),0)+IF(HL$63=$C$17,0,IF(HK$63=$C$17,$B124*(HK$60),0))</f>
        <v>0</v>
      </c>
      <c r="HL124" s="50">
        <f>IF(HL$63&lt;=$C$17,($C$34*HL$59*$B124/$C$63)*(IF(COUNTA($D124:HK124)*(12/$C$63)&lt;=$C$9,0,1)),0)+IF(HM$63=$C$17,0,IF(HL$63=$C$17,$B124*(HL$60),0))</f>
        <v>0</v>
      </c>
      <c r="HM124" s="50">
        <f>IF(HM$63&lt;=$C$17,($C$34*HM$59*$B124/$C$63)*(IF(COUNTA($D124:HL124)*(12/$C$63)&lt;=$C$9,0,1)),0)+IF(HN$63=$C$17,0,IF(HM$63=$C$17,$B124*(HM$60),0))</f>
        <v>0</v>
      </c>
      <c r="HN124" s="50">
        <f>IF(HN$63&lt;=$C$17,($C$34*HN$59*$B124/$C$63)*(IF(COUNTA($D124:HM124)*(12/$C$63)&lt;=$C$9,0,1)),0)+IF(HO$63=$C$17,0,IF(HN$63=$C$17,$B124*(HN$60),0))</f>
        <v>0</v>
      </c>
      <c r="HO124" s="50">
        <f>IF(HO$63&lt;=$C$17,($C$34*HO$59*$B124/$C$63)*(IF(COUNTA($D124:HN124)*(12/$C$63)&lt;=$C$9,0,1)),0)+IF(HP$63=$C$17,0,IF(HO$63=$C$17,$B124*(HO$60),0))</f>
        <v>0</v>
      </c>
      <c r="HP124" s="50">
        <f>IF(HP$63&lt;=$C$17,($C$34*HP$59*$B124/$C$63)*(IF(COUNTA($D124:HO124)*(12/$C$63)&lt;=$C$9,0,1)),0)+IF(HQ$63=$C$17,0,IF(HP$63=$C$17,$B124*(HP$60),0))</f>
        <v>0</v>
      </c>
      <c r="HQ124" s="50">
        <f>IF(HQ$63&lt;=$C$17,($C$34*HQ$59*$B124/$C$63)*(IF(COUNTA($D124:HP124)*(12/$C$63)&lt;=$C$9,0,1)),0)+IF(HR$63=$C$17,0,IF(HQ$63=$C$17,$B124*(HQ$60),0))</f>
        <v>0</v>
      </c>
      <c r="HR124" s="50">
        <f>IF(HR$63&lt;=$C$17,($C$34*HR$59*$B124/$C$63)*(IF(COUNTA($D124:HQ124)*(12/$C$63)&lt;=$C$9,0,1)),0)+IF(HS$63=$C$17,0,IF(HR$63=$C$17,$B124*(HR$60),0))</f>
        <v>0</v>
      </c>
      <c r="HS124" s="50">
        <f>IF(HS$63&lt;=$C$17,($C$34*HS$59*$B124/$C$63)*(IF(COUNTA($D124:HR124)*(12/$C$63)&lt;=$C$9,0,1)),0)+IF(HT$63=$C$17,0,IF(HS$63=$C$17,$B124*(HS$60),0))</f>
        <v>0</v>
      </c>
      <c r="HT124" s="50">
        <f>IF(HT$63&lt;=$C$17,($C$34*HT$59*$B124/$C$63)*(IF(COUNTA($D124:HS124)*(12/$C$63)&lt;=$C$9,0,1)),0)+IF(HU$63=$C$17,0,IF(HT$63=$C$17,$B124*(HT$60),0))</f>
        <v>0</v>
      </c>
      <c r="HU124" s="50">
        <f>IF(HU$63&lt;=$C$17,($C$34*HU$59*$B124/$C$63)*(IF(COUNTA($D124:HT124)*(12/$C$63)&lt;=$C$9,0,1)),0)+IF(HV$63=$C$17,0,IF(HU$63=$C$17,$B124*(HU$60),0))</f>
        <v>0</v>
      </c>
      <c r="HV124" s="50">
        <f>IF(HV$63&lt;=$C$17,($C$34*HV$59*$B124/$C$63)*(IF(COUNTA($D124:HU124)*(12/$C$63)&lt;=$C$9,0,1)),0)+IF(HW$63=$C$17,0,IF(HV$63=$C$17,$B124*(HV$60),0))</f>
        <v>0</v>
      </c>
      <c r="HW124" s="50">
        <f>IF(HW$63&lt;=$C$17,($C$34*HW$59*$B124/$C$63)*(IF(COUNTA($D124:HV124)*(12/$C$63)&lt;=$C$9,0,1)),0)+IF(HX$63=$C$17,0,IF(HW$63=$C$17,$B124*(HW$60),0))</f>
        <v>0</v>
      </c>
      <c r="HX124" s="50">
        <f>IF(HX$63&lt;=$C$17,($C$34*HX$59*$B124/$C$63)*(IF(COUNTA($D124:HW124)*(12/$C$63)&lt;=$C$9,0,1)),0)+IF(HY$63=$C$17,0,IF(HX$63=$C$17,$B124*(HX$60),0))</f>
        <v>0</v>
      </c>
      <c r="HY124" s="50">
        <f>IF(HY$63&lt;=$C$17,($C$34*HY$59*$B124/$C$63)*(IF(COUNTA($D124:HX124)*(12/$C$63)&lt;=$C$9,0,1)),0)+IF(HZ$63=$C$17,0,IF(HY$63=$C$17,$B124*(HY$60),0))</f>
        <v>0</v>
      </c>
      <c r="HZ124" s="50">
        <f>IF(HZ$63&lt;=$C$17,($C$34*HZ$59*$B124/$C$63)*(IF(COUNTA($D124:HY124)*(12/$C$63)&lt;=$C$9,0,1)),0)+IF(IA$63=$C$17,0,IF(HZ$63=$C$17,$B124*(HZ$60),0))</f>
        <v>0</v>
      </c>
      <c r="IA124" s="50">
        <f>IF(IA$63&lt;=$C$17,($C$34*IA$59*$B124/$C$63)*(IF(COUNTA($D124:HZ124)*(12/$C$63)&lt;=$C$9,0,1)),0)+IF(IB$63=$C$17,0,IF(IA$63=$C$17,$B124*(IA$60),0))</f>
        <v>0</v>
      </c>
      <c r="IB124" s="50">
        <f>IF(IB$63&lt;=$C$17,($C$34*IB$59*$B124/$C$63)*(IF(COUNTA($D124:IA124)*(12/$C$63)&lt;=$C$9,0,1)),0)+IF(IC$63=$C$17,0,IF(IB$63=$C$17,$B124*(IB$60),0))</f>
        <v>0</v>
      </c>
      <c r="IC124" s="50">
        <f>IF(IC$63&lt;=$C$17,($C$34*IC$59*$B124/$C$63)*(IF(COUNTA($D124:IB124)*(12/$C$63)&lt;=$C$9,0,1)),0)+IF(ID$63=$C$17,0,IF(IC$63=$C$17,$B124*(IC$60),0))</f>
        <v>0</v>
      </c>
      <c r="ID124" s="50">
        <f>IF(ID$63&lt;=$C$17,($C$34*ID$59*$B124/$C$63)*(IF(COUNTA($D124:IC124)*(12/$C$63)&lt;=$C$9,0,1)),0)+IF(IE$63=$C$17,0,IF(ID$63=$C$17,$B124*(ID$60),0))</f>
        <v>0</v>
      </c>
      <c r="IE124" s="50">
        <f>IF(IE$63&lt;=$C$17,($C$34*IE$59*$B124/$C$63)*(IF(COUNTA($D124:ID124)*(12/$C$63)&lt;=$C$9,0,1)),0)+IF(IF$63=$C$17,0,IF(IE$63=$C$17,$B124*(IE$60),0))</f>
        <v>0</v>
      </c>
      <c r="IF124" s="50">
        <f>IF(IF$63&lt;=$C$17,($C$34*IF$59*$B124/$C$63)*(IF(COUNTA($D124:IE124)*(12/$C$63)&lt;=$C$9,0,1)),0)+IF(IG$63=$C$17,0,IF(IF$63=$C$17,$B124*(IF$60),0))</f>
        <v>0</v>
      </c>
      <c r="IG124" s="50">
        <f>IF(IG$63&lt;=$C$17,($C$34*IG$59*$B124/$C$63)*(IF(COUNTA($D124:IF124)*(12/$C$63)&lt;=$C$9,0,1)),0)+IF(IH$63=$C$17,0,IF(IG$63=$C$17,$B124*(IG$60),0))</f>
        <v>0</v>
      </c>
      <c r="IH124" s="50">
        <f>IF(IH$63&lt;=$C$17,($C$34*IH$59*$B124/$C$63)*(IF(COUNTA($D124:IG124)*(12/$C$63)&lt;=$C$9,0,1)),0)+IF(II$63=$C$17,0,IF(IH$63=$C$17,$B124*(IH$60),0))</f>
        <v>0</v>
      </c>
      <c r="II124" s="50">
        <f>IF(II$63&lt;=$C$17,($C$34*II$59*$B124/$C$63)*(IF(COUNTA($D124:IH124)*(12/$C$63)&lt;=$C$9,0,1)),0)+IF(IJ$63=$C$17,0,IF(II$63=$C$17,$B124*(II$60),0))</f>
        <v>0</v>
      </c>
      <c r="IJ124" s="50">
        <f>IF(IJ$63&lt;=$C$17,($C$34*IJ$59*$B124/$C$63)*(IF(COUNTA($D124:II124)*(12/$C$63)&lt;=$C$9,0,1)),0)+IF(IK$63=$C$17,0,IF(IJ$63=$C$17,$B124*(IJ$60),0))</f>
        <v>0</v>
      </c>
      <c r="IK124" s="50">
        <f>IF(IK$63&lt;=$C$17,($C$34*IK$59*$B124/$C$63)*(IF(COUNTA($D124:IJ124)*(12/$C$63)&lt;=$C$9,0,1)),0)+IF(IL$63=$C$17,0,IF(IK$63=$C$17,$B124*(IK$60),0))</f>
        <v>0</v>
      </c>
      <c r="IL124" s="50">
        <f>IF(IL$63&lt;=$C$17,($C$34*IL$59*$B124/$C$63)*(IF(COUNTA($D124:IK124)*(12/$C$63)&lt;=$C$9,0,1)),0)+IF(IM$63=$C$17,0,IF(IL$63=$C$17,$B124*(IL$60),0))</f>
        <v>0</v>
      </c>
      <c r="IM124" s="50">
        <f>IF(IM$63&lt;=$C$17,($C$34*IM$59*$B124/$C$63)*(IF(COUNTA($D124:IL124)*(12/$C$63)&lt;=$C$9,0,1)),0)+IF(IN$63=$C$17,0,IF(IM$63=$C$17,$B124*(IM$60),0))</f>
        <v>0</v>
      </c>
      <c r="IN124" s="50">
        <f>IF(IN$63&lt;=$C$17,($C$34*IN$59*$B124/$C$63)*(IF(COUNTA($D124:IM124)*(12/$C$63)&lt;=$C$9,0,1)),0)+IF(IO$63=$C$17,0,IF(IN$63=$C$17,$B124*(IN$60),0))</f>
        <v>0</v>
      </c>
      <c r="IO124" s="50">
        <f>IF(IO$63&lt;=$C$17,($C$34*IO$59*$B124/$C$63)*(IF(COUNTA($D124:IN124)*(12/$C$63)&lt;=$C$9,0,1)),0)+IF(IP$63=$C$17,0,IF(IO$63=$C$17,$B124*(IO$60),0))</f>
        <v>0</v>
      </c>
      <c r="IP124" s="50">
        <f>IF(IP$63&lt;=$C$17,($C$34*IP$59*$B124/$C$63)*(IF(COUNTA($D124:IO124)*(12/$C$63)&lt;=$C$9,0,1)),0)+IF(IQ$63=$C$17,0,IF(IP$63=$C$17,$B124*(IP$60),0))</f>
        <v>0</v>
      </c>
      <c r="IQ124" s="50">
        <f>IF(IQ$63&lt;=$C$17,($C$34*IQ$59*$B124/$C$63)*(IF(COUNTA($D124:IP124)*(12/$C$63)&lt;=$C$9,0,1)),0)+IF(IR$63=$C$17,0,IF(IQ$63=$C$17,$B124*(IQ$60),0))</f>
        <v>0</v>
      </c>
      <c r="IR124" s="50">
        <f>IF(IR$63&lt;=$C$17,($C$34*IR$59*$B124/$C$63)*(IF(COUNTA($D124:IQ124)*(12/$C$63)&lt;=$C$9,0,1)),0)+IF(IS$63=$C$17,0,IF(IR$63=$C$17,$B124*(IR$60),0))</f>
        <v>0</v>
      </c>
      <c r="IS124" s="50">
        <f>IF(IS$63&lt;=$C$17,($C$34*IS$59*$B124/$C$63)*(IF(COUNTA($D124:IR124)*(12/$C$63)&lt;=$C$9,0,1)),0)+IF(IT$63=$C$17,0,IF(IS$63=$C$17,$B124*(IS$60),0))</f>
        <v>0</v>
      </c>
      <c r="IT124" s="50">
        <f>IF(IT$63&lt;=$C$17,($C$34*IT$59*$B124/$C$63)*(IF(COUNTA($D124:IS124)*(12/$C$63)&lt;=$C$9,0,1)),0)+IF(IU$63=$C$17,0,IF(IT$63=$C$17,$B124*(IT$60),0))</f>
        <v>0</v>
      </c>
      <c r="IU124" s="50">
        <f>IF(IU$63&lt;=$C$17,($C$34*IU$59*$B124/$C$63)*(IF(COUNTA($D124:IT124)*(12/$C$63)&lt;=$C$9,0,1)),0)+IF(IV$63=$C$17,0,IF(IU$63=$C$17,$B124*(IU$60),0))</f>
        <v>0</v>
      </c>
      <c r="IV124" s="50">
        <f>IF(IV$63&lt;=$C$17,($C$34*IV$59*$B124/$C$63)*(IF(COUNTA($D124:IU124)*(12/$C$63)&lt;=$C$9,0,1)),0)+IF(IW$63=$C$17,0,IF(IV$63=$C$17,$B124*(IV$60),0))</f>
        <v>0</v>
      </c>
      <c r="IW124" s="50">
        <f>IF(IW$63&lt;=$C$17,($C$34*IW$59*$B124/$C$63)*(IF(COUNTA($D124:IV124)*(12/$C$63)&lt;=$C$9,0,1)),0)+IF(IX$63=$C$17,0,IF(IW$63=$C$17,$B124*(IW$60),0))</f>
        <v>0</v>
      </c>
      <c r="IX124" s="50"/>
      <c r="IY124" s="50"/>
      <c r="IZ124" s="50"/>
      <c r="JA124" s="50"/>
      <c r="JB124" s="50"/>
      <c r="JC124" s="50"/>
      <c r="JD124" s="50"/>
      <c r="JE124" s="50"/>
      <c r="JF124" s="50"/>
      <c r="JG124" s="50"/>
      <c r="JH124" s="50"/>
      <c r="JI124" s="50"/>
      <c r="JJ124" s="50"/>
      <c r="JK124" s="50"/>
      <c r="JL124" s="50"/>
      <c r="JM124" s="50"/>
      <c r="JN124" s="50"/>
      <c r="JO124" s="50"/>
      <c r="JP124" s="50"/>
      <c r="JQ124" s="50"/>
      <c r="JR124" s="50"/>
      <c r="JS124" s="50"/>
      <c r="JT124" s="50"/>
      <c r="JU124" s="50"/>
      <c r="JV124" s="50"/>
      <c r="JW124" s="50"/>
      <c r="JX124" s="50"/>
      <c r="JY124" s="50"/>
      <c r="JZ124" s="50"/>
      <c r="KA124" s="50"/>
      <c r="KB124" s="50"/>
      <c r="KC124" s="50"/>
    </row>
    <row r="125" spans="1:289" outlineLevel="1" x14ac:dyDescent="0.25">
      <c r="A125" s="2" t="s">
        <v>55</v>
      </c>
      <c r="B125" s="79">
        <f ca="1">+OFFSET($D$52,0,COUNTA($B$66:B124),,)</f>
        <v>3</v>
      </c>
      <c r="C125" s="88">
        <f t="shared" ca="1" si="69"/>
        <v>87.623417977343365</v>
      </c>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50">
        <f ca="1">IF(BL$63&gt;$C$17,0,-BK$53*(12/$C$63))</f>
        <v>-624.36240599999996</v>
      </c>
      <c r="BL125" s="50">
        <f ca="1">IF(BL$63&lt;=$C$17,($C$34*BL$59*$B125/$C$63)*(IF(COUNTA($D125:BK125)*(12/$C$63)&lt;=$C$9,0,1)),0)+IF(BM$63=$C$17,0,IF(BL$63=$C$17,$B125*(BL$60),0))</f>
        <v>0</v>
      </c>
      <c r="BM125" s="50">
        <f ca="1">IF(BM$63&lt;=$C$17,($C$34*BM$59*$B125/$C$63)*(IF(COUNTA($D125:BL125)*(12/$C$63)&lt;=$C$9,0,1)),0)+IF(BN$63=$C$17,0,IF(BM$63=$C$17,$B125*(BM$60),0))</f>
        <v>0</v>
      </c>
      <c r="BN125" s="50">
        <f ca="1">IF(BN$63&lt;=$C$17,($C$34*BN$59*$B125/$C$63)*(IF(COUNTA($D125:BM125)*(12/$C$63)&lt;=$C$9,0,1)),0)+IF(BO$63=$C$17,0,IF(BN$63=$C$17,$B125*(BN$60),0))</f>
        <v>0</v>
      </c>
      <c r="BO125" s="50">
        <f ca="1">IF(BO$63&lt;=$C$17,($C$34*BO$59*$B125/$C$63)*(IF(COUNTA($D125:BN125)*(12/$C$63)&lt;=$C$9,0,1)),0)+IF(BP$63=$C$17,0,IF(BO$63=$C$17,$B125*(BO$60),0))</f>
        <v>0</v>
      </c>
      <c r="BP125" s="50">
        <f ca="1">IF(BP$63&lt;=$C$17,($C$34*BP$59*$B125/$C$63)*(IF(COUNTA($D125:BO125)*(12/$C$63)&lt;=$C$9,0,1)),0)+IF(BQ$63=$C$17,0,IF(BP$63=$C$17,$B125*(BP$60),0))</f>
        <v>2.36</v>
      </c>
      <c r="BQ125" s="50">
        <f ca="1">IF(BQ$63&lt;=$C$17,($C$34*BQ$59*$B125/$C$63)*(IF(COUNTA($D125:BP125)*(12/$C$63)&lt;=$C$9,0,1)),0)+IF(BR$63=$C$17,0,IF(BQ$63=$C$17,$B125*(BQ$60),0))</f>
        <v>2.36</v>
      </c>
      <c r="BR125" s="50">
        <f ca="1">IF(BR$63&lt;=$C$17,($C$34*BR$59*$B125/$C$63)*(IF(COUNTA($D125:BQ125)*(12/$C$63)&lt;=$C$9,0,1)),0)+IF(BS$63=$C$17,0,IF(BR$63=$C$17,$B125*(BR$60),0))</f>
        <v>2.36</v>
      </c>
      <c r="BS125" s="50">
        <f ca="1">IF(BS$63&lt;=$C$17,($C$34*BS$59*$B125/$C$63)*(IF(COUNTA($D125:BR125)*(12/$C$63)&lt;=$C$9,0,1)),0)+IF(BT$63=$C$17,0,IF(BS$63=$C$17,$B125*(BS$60),0))</f>
        <v>2.36</v>
      </c>
      <c r="BT125" s="50">
        <f ca="1">IF(BT$63&lt;=$C$17,($C$34*BT$59*$B125/$C$63)*(IF(COUNTA($D125:BS125)*(12/$C$63)&lt;=$C$9,0,1)),0)+IF(BU$63=$C$17,0,IF(BT$63=$C$17,$B125*(BT$60),0))</f>
        <v>2.36</v>
      </c>
      <c r="BU125" s="50">
        <f ca="1">IF(BU$63&lt;=$C$17,($C$34*BU$59*$B125/$C$63)*(IF(COUNTA($D125:BT125)*(12/$C$63)&lt;=$C$9,0,1)),0)+IF(BV$63=$C$17,0,IF(BU$63=$C$17,$B125*(BU$60),0))</f>
        <v>2.36</v>
      </c>
      <c r="BV125" s="50">
        <f ca="1">IF(BV$63&lt;=$C$17,($C$34*BV$59*$B125/$C$63)*(IF(COUNTA($D125:BU125)*(12/$C$63)&lt;=$C$9,0,1)),0)+IF(BW$63=$C$17,0,IF(BV$63=$C$17,$B125*(BV$60),0))</f>
        <v>2.36</v>
      </c>
      <c r="BW125" s="50">
        <f ca="1">IF(BW$63&lt;=$C$17,($C$34*BW$59*$B125/$C$63)*(IF(COUNTA($D125:BV125)*(12/$C$63)&lt;=$C$9,0,1)),0)+IF(BX$63=$C$17,0,IF(BW$63=$C$17,$B125*(BW$60),0))</f>
        <v>2.36</v>
      </c>
      <c r="BX125" s="50">
        <f ca="1">IF(BX$63&lt;=$C$17,($C$34*BX$59*$B125/$C$63)*(IF(COUNTA($D125:BW125)*(12/$C$63)&lt;=$C$9,0,1)),0)+IF(BY$63=$C$17,0,IF(BX$63=$C$17,$B125*(BX$60),0))</f>
        <v>2.36</v>
      </c>
      <c r="BY125" s="50">
        <f ca="1">IF(BY$63&lt;=$C$17,($C$34*BY$59*$B125/$C$63)*(IF(COUNTA($D125:BX125)*(12/$C$63)&lt;=$C$9,0,1)),0)+IF(BZ$63=$C$17,0,IF(BY$63=$C$17,$B125*(BY$60),0))</f>
        <v>2.36</v>
      </c>
      <c r="BZ125" s="50">
        <f ca="1">IF(BZ$63&lt;=$C$17,($C$34*BZ$59*$B125/$C$63)*(IF(COUNTA($D125:BY125)*(12/$C$63)&lt;=$C$9,0,1)),0)+IF(CA$63=$C$17,0,IF(BZ$63=$C$17,$B125*(BZ$60),0))</f>
        <v>2.36</v>
      </c>
      <c r="CA125" s="50">
        <f ca="1">IF(CA$63&lt;=$C$17,($C$34*CA$59*$B125/$C$63)*(IF(COUNTA($D125:BZ125)*(12/$C$63)&lt;=$C$9,0,1)),0)+IF(CB$63=$C$17,0,IF(CA$63=$C$17,$B125*(CA$60),0))</f>
        <v>2.36</v>
      </c>
      <c r="CB125" s="50">
        <f ca="1">IF(CB$63&lt;=$C$17,($C$34*CB$59*$B125/$C$63)*(IF(COUNTA($D125:CA125)*(12/$C$63)&lt;=$C$9,0,1)),0)+IF(CC$63=$C$17,0,IF(CB$63=$C$17,$B125*(CB$60),0))</f>
        <v>2.36</v>
      </c>
      <c r="CC125" s="50">
        <f ca="1">IF(CC$63&lt;=$C$17,($C$34*CC$59*$B125/$C$63)*(IF(COUNTA($D125:CB125)*(12/$C$63)&lt;=$C$9,0,1)),0)+IF(CD$63=$C$17,0,IF(CC$63=$C$17,$B125*(CC$60),0))</f>
        <v>2.36</v>
      </c>
      <c r="CD125" s="50">
        <f ca="1">IF(CD$63&lt;=$C$17,($C$34*CD$59*$B125/$C$63)*(IF(COUNTA($D125:CC125)*(12/$C$63)&lt;=$C$9,0,1)),0)+IF(CE$63=$C$17,0,IF(CD$63=$C$17,$B125*(CD$60),0))</f>
        <v>2.36</v>
      </c>
      <c r="CE125" s="50">
        <f ca="1">IF(CE$63&lt;=$C$17,($C$34*CE$59*$B125/$C$63)*(IF(COUNTA($D125:CD125)*(12/$C$63)&lt;=$C$9,0,1)),0)+IF(CF$63=$C$17,0,IF(CE$63=$C$17,$B125*(CE$60),0))</f>
        <v>2.36</v>
      </c>
      <c r="CF125" s="50">
        <f ca="1">IF(CF$63&lt;=$C$17,($C$34*CF$59*$B125/$C$63)*(IF(COUNTA($D125:CE125)*(12/$C$63)&lt;=$C$9,0,1)),0)+IF(CG$63=$C$17,0,IF(CF$63=$C$17,$B125*(CF$60),0))</f>
        <v>2.36</v>
      </c>
      <c r="CG125" s="50">
        <f ca="1">IF(CG$63&lt;=$C$17,($C$34*CG$59*$B125/$C$63)*(IF(COUNTA($D125:CF125)*(12/$C$63)&lt;=$C$9,0,1)),0)+IF(CH$63=$C$17,0,IF(CG$63=$C$17,$B125*(CG$60),0))</f>
        <v>2.36</v>
      </c>
      <c r="CH125" s="50">
        <f ca="1">IF(CH$63&lt;=$C$17,($C$34*CH$59*$B125/$C$63)*(IF(COUNTA($D125:CG125)*(12/$C$63)&lt;=$C$9,0,1)),0)+IF(CI$63=$C$17,0,IF(CH$63=$C$17,$B125*(CH$60),0))</f>
        <v>2.36</v>
      </c>
      <c r="CI125" s="50">
        <f ca="1">IF(CI$63&lt;=$C$17,($C$34*CI$59*$B125/$C$63)*(IF(COUNTA($D125:CH125)*(12/$C$63)&lt;=$C$9,0,1)),0)+IF(CJ$63=$C$17,0,IF(CI$63=$C$17,$B125*(CI$60),0))</f>
        <v>2.36</v>
      </c>
      <c r="CJ125" s="50">
        <f ca="1">IF(CJ$63&lt;=$C$17,($C$34*CJ$59*$B125/$C$63)*(IF(COUNTA($D125:CI125)*(12/$C$63)&lt;=$C$9,0,1)),0)+IF(CK$63=$C$17,0,IF(CJ$63=$C$17,$B125*(CJ$60),0))</f>
        <v>2.36</v>
      </c>
      <c r="CK125" s="50">
        <f ca="1">IF(CK$63&lt;=$C$17,($C$34*CK$59*$B125/$C$63)*(IF(COUNTA($D125:CJ125)*(12/$C$63)&lt;=$C$9,0,1)),0)+IF(CL$63=$C$17,0,IF(CK$63=$C$17,$B125*(CK$60),0))</f>
        <v>2.36</v>
      </c>
      <c r="CL125" s="50">
        <f ca="1">IF(CL$63&lt;=$C$17,($C$34*CL$59*$B125/$C$63)*(IF(COUNTA($D125:CK125)*(12/$C$63)&lt;=$C$9,0,1)),0)+IF(CM$63=$C$17,0,IF(CL$63=$C$17,$B125*(CL$60),0))</f>
        <v>2.36</v>
      </c>
      <c r="CM125" s="50">
        <f ca="1">IF(CM$63&lt;=$C$17,($C$34*CM$59*$B125/$C$63)*(IF(COUNTA($D125:CL125)*(12/$C$63)&lt;=$C$9,0,1)),0)+IF(CN$63=$C$17,0,IF(CM$63=$C$17,$B125*(CM$60),0))</f>
        <v>2.36</v>
      </c>
      <c r="CN125" s="50">
        <f ca="1">IF(CN$63&lt;=$C$17,($C$34*CN$59*$B125/$C$63)*(IF(COUNTA($D125:CM125)*(12/$C$63)&lt;=$C$9,0,1)),0)+IF(CO$63=$C$17,0,IF(CN$63=$C$17,$B125*(CN$60),0))</f>
        <v>2.36</v>
      </c>
      <c r="CO125" s="50">
        <f ca="1">IF(CO$63&lt;=$C$17,($C$34*CO$59*$B125/$C$63)*(IF(COUNTA($D125:CN125)*(12/$C$63)&lt;=$C$9,0,1)),0)+IF(CP$63=$C$17,0,IF(CO$63=$C$17,$B125*(CO$60),0))</f>
        <v>2.36</v>
      </c>
      <c r="CP125" s="50">
        <f ca="1">IF(CP$63&lt;=$C$17,($C$34*CP$59*$B125/$C$63)*(IF(COUNTA($D125:CO125)*(12/$C$63)&lt;=$C$9,0,1)),0)+IF(CQ$63=$C$17,0,IF(CP$63=$C$17,$B125*(CP$60),0))</f>
        <v>2.36</v>
      </c>
      <c r="CQ125" s="50">
        <f ca="1">IF(CQ$63&lt;=$C$17,($C$34*CQ$59*$B125/$C$63)*(IF(COUNTA($D125:CP125)*(12/$C$63)&lt;=$C$9,0,1)),0)+IF(CR$63=$C$17,0,IF(CQ$63=$C$17,$B125*(CQ$60),0))</f>
        <v>2.36</v>
      </c>
      <c r="CR125" s="50">
        <f ca="1">IF(CR$63&lt;=$C$17,($C$34*CR$59*$B125/$C$63)*(IF(COUNTA($D125:CQ125)*(12/$C$63)&lt;=$C$9,0,1)),0)+IF(CS$63=$C$17,0,IF(CR$63=$C$17,$B125*(CR$60),0))</f>
        <v>2.36</v>
      </c>
      <c r="CS125" s="50">
        <f ca="1">IF(CS$63&lt;=$C$17,($C$34*CS$59*$B125/$C$63)*(IF(COUNTA($D125:CR125)*(12/$C$63)&lt;=$C$9,0,1)),0)+IF(CT$63=$C$17,0,IF(CS$63=$C$17,$B125*(CS$60),0))</f>
        <v>2.36</v>
      </c>
      <c r="CT125" s="50">
        <f ca="1">IF(CT$63&lt;=$C$17,($C$34*CT$59*$B125/$C$63)*(IF(COUNTA($D125:CS125)*(12/$C$63)&lt;=$C$9,0,1)),0)+IF(CU$63=$C$17,0,IF(CT$63=$C$17,$B125*(CT$60),0))</f>
        <v>2.36</v>
      </c>
      <c r="CU125" s="50">
        <f ca="1">IF(CU$63&lt;=$C$17,($C$34*CU$59*$B125/$C$63)*(IF(COUNTA($D125:CT125)*(12/$C$63)&lt;=$C$9,0,1)),0)+IF(CV$63=$C$17,0,IF(CU$63=$C$17,$B125*(CU$60),0))</f>
        <v>2.36</v>
      </c>
      <c r="CV125" s="50">
        <f ca="1">IF(CV$63&lt;=$C$17,($C$34*CV$59*$B125/$C$63)*(IF(COUNTA($D125:CU125)*(12/$C$63)&lt;=$C$9,0,1)),0)+IF(CW$63=$C$17,0,IF(CV$63=$C$17,$B125*(CV$60),0))</f>
        <v>2.36</v>
      </c>
      <c r="CW125" s="50">
        <f ca="1">IF(CW$63&lt;=$C$17,($C$34*CW$59*$B125/$C$63)*(IF(COUNTA($D125:CV125)*(12/$C$63)&lt;=$C$9,0,1)),0)+IF(CX$63=$C$17,0,IF(CW$63=$C$17,$B125*(CW$60),0))</f>
        <v>2.36</v>
      </c>
      <c r="CX125" s="50">
        <f ca="1">IF(CX$63&lt;=$C$17,($C$34*CX$59*$B125/$C$63)*(IF(COUNTA($D125:CW125)*(12/$C$63)&lt;=$C$9,0,1)),0)+IF(CY$63=$C$17,0,IF(CX$63=$C$17,$B125*(CX$60),0))</f>
        <v>2.36</v>
      </c>
      <c r="CY125" s="50">
        <f ca="1">IF(CY$63&lt;=$C$17,($C$34*CY$59*$B125/$C$63)*(IF(COUNTA($D125:CX125)*(12/$C$63)&lt;=$C$9,0,1)),0)+IF(CZ$63=$C$17,0,IF(CY$63=$C$17,$B125*(CY$60),0))</f>
        <v>2.36</v>
      </c>
      <c r="CZ125" s="50">
        <f ca="1">IF(CZ$63&lt;=$C$17,($C$34*CZ$59*$B125/$C$63)*(IF(COUNTA($D125:CY125)*(12/$C$63)&lt;=$C$9,0,1)),0)+IF(DA$63=$C$17,0,IF(CZ$63=$C$17,$B125*(CZ$60),0))</f>
        <v>2.36</v>
      </c>
      <c r="DA125" s="50">
        <f ca="1">IF(DA$63&lt;=$C$17,($C$34*DA$59*$B125/$C$63)*(IF(COUNTA($D125:CZ125)*(12/$C$63)&lt;=$C$9,0,1)),0)+IF(DB$63=$C$17,0,IF(DA$63=$C$17,$B125*(DA$60),0))</f>
        <v>2.36</v>
      </c>
      <c r="DB125" s="50">
        <f ca="1">IF(DB$63&lt;=$C$17,($C$34*DB$59*$B125/$C$63)*(IF(COUNTA($D125:DA125)*(12/$C$63)&lt;=$C$9,0,1)),0)+IF(DC$63=$C$17,0,IF(DB$63=$C$17,$B125*(DB$60),0))</f>
        <v>2.36</v>
      </c>
      <c r="DC125" s="50">
        <f ca="1">IF(DC$63&lt;=$C$17,($C$34*DC$59*$B125/$C$63)*(IF(COUNTA($D125:DB125)*(12/$C$63)&lt;=$C$9,0,1)),0)+IF(DD$63=$C$17,0,IF(DC$63=$C$17,$B125*(DC$60),0))</f>
        <v>2.36</v>
      </c>
      <c r="DD125" s="50">
        <f ca="1">IF(DD$63&lt;=$C$17,($C$34*DD$59*$B125/$C$63)*(IF(COUNTA($D125:DC125)*(12/$C$63)&lt;=$C$9,0,1)),0)+IF(DE$63=$C$17,0,IF(DD$63=$C$17,$B125*(DD$60),0))</f>
        <v>2.36</v>
      </c>
      <c r="DE125" s="50">
        <f ca="1">IF(DE$63&lt;=$C$17,($C$34*DE$59*$B125/$C$63)*(IF(COUNTA($D125:DD125)*(12/$C$63)&lt;=$C$9,0,1)),0)+IF(DF$63=$C$17,0,IF(DE$63=$C$17,$B125*(DE$60),0))</f>
        <v>2.36</v>
      </c>
      <c r="DF125" s="50">
        <f ca="1">IF(DF$63&lt;=$C$17,($C$34*DF$59*$B125/$C$63)*(IF(COUNTA($D125:DE125)*(12/$C$63)&lt;=$C$9,0,1)),0)+IF(DG$63=$C$17,0,IF(DF$63=$C$17,$B125*(DF$60),0))</f>
        <v>2.36</v>
      </c>
      <c r="DG125" s="50">
        <f ca="1">IF(DG$63&lt;=$C$17,($C$34*DG$59*$B125/$C$63)*(IF(COUNTA($D125:DF125)*(12/$C$63)&lt;=$C$9,0,1)),0)+IF(DH$63=$C$17,0,IF(DG$63=$C$17,$B125*(DG$60),0))</f>
        <v>2.36</v>
      </c>
      <c r="DH125" s="50">
        <f ca="1">IF(DH$63&lt;=$C$17,($C$34*DH$59*$B125/$C$63)*(IF(COUNTA($D125:DG125)*(12/$C$63)&lt;=$C$9,0,1)),0)+IF(DI$63=$C$17,0,IF(DH$63=$C$17,$B125*(DH$60),0))</f>
        <v>2.36</v>
      </c>
      <c r="DI125" s="50">
        <f ca="1">IF(DI$63&lt;=$C$17,($C$34*DI$59*$B125/$C$63)*(IF(COUNTA($D125:DH125)*(12/$C$63)&lt;=$C$9,0,1)),0)+IF(DJ$63=$C$17,0,IF(DI$63=$C$17,$B125*(DI$60),0))</f>
        <v>2.36</v>
      </c>
      <c r="DJ125" s="50">
        <f ca="1">IF(DJ$63&lt;=$C$17,($C$34*DJ$59*$B125/$C$63)*(IF(COUNTA($D125:DI125)*(12/$C$63)&lt;=$C$9,0,1)),0)+IF(DK$63=$C$17,0,IF(DJ$63=$C$17,$B125*(DJ$60),0))</f>
        <v>2.36</v>
      </c>
      <c r="DK125" s="50">
        <f ca="1">IF(DK$63&lt;=$C$17,($C$34*DK$59*$B125/$C$63)*(IF(COUNTA($D125:DJ125)*(12/$C$63)&lt;=$C$9,0,1)),0)+IF(DL$63=$C$17,0,IF(DK$63=$C$17,$B125*(DK$60),0))</f>
        <v>2.36</v>
      </c>
      <c r="DL125" s="50">
        <f ca="1">IF(DL$63&lt;=$C$17,($C$34*DL$59*$B125/$C$63)*(IF(COUNTA($D125:DK125)*(12/$C$63)&lt;=$C$9,0,1)),0)+IF(DM$63=$C$17,0,IF(DL$63=$C$17,$B125*(DL$60),0))</f>
        <v>2.36</v>
      </c>
      <c r="DM125" s="50">
        <f ca="1">IF(DM$63&lt;=$C$17,($C$34*DM$59*$B125/$C$63)*(IF(COUNTA($D125:DL125)*(12/$C$63)&lt;=$C$9,0,1)),0)+IF(DN$63=$C$17,0,IF(DM$63=$C$17,$B125*(DM$60),0))</f>
        <v>2.36</v>
      </c>
      <c r="DN125" s="50">
        <f ca="1">IF(DN$63&lt;=$C$17,($C$34*DN$59*$B125/$C$63)*(IF(COUNTA($D125:DM125)*(12/$C$63)&lt;=$C$9,0,1)),0)+IF(DO$63=$C$17,0,IF(DN$63=$C$17,$B125*(DN$60),0))</f>
        <v>2.36</v>
      </c>
      <c r="DO125" s="50">
        <f ca="1">IF(DO$63&lt;=$C$17,($C$34*DO$59*$B125/$C$63)*(IF(COUNTA($D125:DN125)*(12/$C$63)&lt;=$C$9,0,1)),0)+IF(DP$63=$C$17,0,IF(DO$63=$C$17,$B125*(DO$60),0))</f>
        <v>2.36</v>
      </c>
      <c r="DP125" s="50">
        <f ca="1">IF(DP$63&lt;=$C$17,($C$34*DP$59*$B125/$C$63)*(IF(COUNTA($D125:DO125)*(12/$C$63)&lt;=$C$9,0,1)),0)+IF(DQ$63=$C$17,0,IF(DP$63=$C$17,$B125*(DP$60),0))</f>
        <v>2.36</v>
      </c>
      <c r="DQ125" s="50">
        <f ca="1">IF(DQ$63&lt;=$C$17,($C$34*DQ$59*$B125/$C$63)*(IF(COUNTA($D125:DP125)*(12/$C$63)&lt;=$C$9,0,1)),0)+IF(DR$63=$C$17,0,IF(DQ$63=$C$17,$B125*(DQ$60),0))</f>
        <v>2.36</v>
      </c>
      <c r="DR125" s="50">
        <f ca="1">IF(DR$63&lt;=$C$17,($C$34*DR$59*$B125/$C$63)*(IF(COUNTA($D125:DQ125)*(12/$C$63)&lt;=$C$9,0,1)),0)+IF(DS$63=$C$17,0,IF(DR$63=$C$17,$B125*(DR$60),0))</f>
        <v>2.36</v>
      </c>
      <c r="DS125" s="50">
        <f ca="1">IF(DS$63&lt;=$C$17,($C$34*DS$59*$B125/$C$63)*(IF(COUNTA($D125:DR125)*(12/$C$63)&lt;=$C$9,0,1)),0)+IF(DT$63=$C$17,0,IF(DS$63=$C$17,$B125*(DS$60),0))</f>
        <v>2.36</v>
      </c>
      <c r="DT125" s="50">
        <f ca="1">IF(DT$63&lt;=$C$17,($C$34*DT$59*$B125/$C$63)*(IF(COUNTA($D125:DS125)*(12/$C$63)&lt;=$C$9,0,1)),0)+IF(DU$63=$C$17,0,IF(DT$63=$C$17,$B125*(DT$60),0))</f>
        <v>579.82582397734257</v>
      </c>
      <c r="DU125" s="50">
        <f>IF(DU$63&lt;=$C$17,($C$34*DU$59*$B125/$C$63)*(IF(COUNTA($D125:DT125)*(12/$C$63)&lt;=$C$9,0,1)),0)+IF(DV$63=$C$17,0,IF(DU$63=$C$17,$B125*(DU$60),0))</f>
        <v>0</v>
      </c>
      <c r="DV125" s="50">
        <f>IF(DV$63&lt;=$C$17,($C$34*DV$59*$B125/$C$63)*(IF(COUNTA($D125:DU125)*(12/$C$63)&lt;=$C$9,0,1)),0)+IF(DW$63=$C$17,0,IF(DV$63=$C$17,$B125*(DV$60),0))</f>
        <v>0</v>
      </c>
      <c r="DW125" s="50">
        <f>IF(DW$63&lt;=$C$17,($C$34*DW$59*$B125/$C$63)*(IF(COUNTA($D125:DV125)*(12/$C$63)&lt;=$C$9,0,1)),0)+IF(DX$63=$C$17,0,IF(DW$63=$C$17,$B125*(DW$60),0))</f>
        <v>0</v>
      </c>
      <c r="DX125" s="50">
        <f>IF(DX$63&lt;=$C$17,($C$34*DX$59*$B125/$C$63)*(IF(COUNTA($D125:DW125)*(12/$C$63)&lt;=$C$9,0,1)),0)+IF(DY$63=$C$17,0,IF(DX$63=$C$17,$B125*(DX$60),0))</f>
        <v>0</v>
      </c>
      <c r="DY125" s="50">
        <f>IF(DY$63&lt;=$C$17,($C$34*DY$59*$B125/$C$63)*(IF(COUNTA($D125:DX125)*(12/$C$63)&lt;=$C$9,0,1)),0)+IF(DZ$63=$C$17,0,IF(DY$63=$C$17,$B125*(DY$60),0))</f>
        <v>0</v>
      </c>
      <c r="DZ125" s="50">
        <f>IF(DZ$63&lt;=$C$17,($C$34*DZ$59*$B125/$C$63)*(IF(COUNTA($D125:DY125)*(12/$C$63)&lt;=$C$9,0,1)),0)+IF(EA$63=$C$17,0,IF(DZ$63=$C$17,$B125*(DZ$60),0))</f>
        <v>0</v>
      </c>
      <c r="EA125" s="50">
        <f>IF(EA$63&lt;=$C$17,($C$34*EA$59*$B125/$C$63)*(IF(COUNTA($D125:DZ125)*(12/$C$63)&lt;=$C$9,0,1)),0)+IF(EB$63=$C$17,0,IF(EA$63=$C$17,$B125*(EA$60),0))</f>
        <v>0</v>
      </c>
      <c r="EB125" s="50">
        <f>IF(EB$63&lt;=$C$17,($C$34*EB$59*$B125/$C$63)*(IF(COUNTA($D125:EA125)*(12/$C$63)&lt;=$C$9,0,1)),0)+IF(EC$63=$C$17,0,IF(EB$63=$C$17,$B125*(EB$60),0))</f>
        <v>0</v>
      </c>
      <c r="EC125" s="50">
        <f>IF(EC$63&lt;=$C$17,($C$34*EC$59*$B125/$C$63)*(IF(COUNTA($D125:EB125)*(12/$C$63)&lt;=$C$9,0,1)),0)+IF(ED$63=$C$17,0,IF(EC$63=$C$17,$B125*(EC$60),0))</f>
        <v>0</v>
      </c>
      <c r="ED125" s="50">
        <f>IF(ED$63&lt;=$C$17,($C$34*ED$59*$B125/$C$63)*(IF(COUNTA($D125:EC125)*(12/$C$63)&lt;=$C$9,0,1)),0)+IF(EE$63=$C$17,0,IF(ED$63=$C$17,$B125*(ED$60),0))</f>
        <v>0</v>
      </c>
      <c r="EE125" s="50">
        <f>IF(EE$63&lt;=$C$17,($C$34*EE$59*$B125/$C$63)*(IF(COUNTA($D125:ED125)*(12/$C$63)&lt;=$C$9,0,1)),0)+IF(EF$63=$C$17,0,IF(EE$63=$C$17,$B125*(EE$60),0))</f>
        <v>0</v>
      </c>
      <c r="EF125" s="50">
        <f>IF(EF$63&lt;=$C$17,($C$34*EF$59*$B125/$C$63)*(IF(COUNTA($D125:EE125)*(12/$C$63)&lt;=$C$9,0,1)),0)+IF(EG$63=$C$17,0,IF(EF$63=$C$17,$B125*(EF$60),0))</f>
        <v>0</v>
      </c>
      <c r="EG125" s="50">
        <f>IF(EG$63&lt;=$C$17,($C$34*EG$59*$B125/$C$63)*(IF(COUNTA($D125:EF125)*(12/$C$63)&lt;=$C$9,0,1)),0)+IF(EH$63=$C$17,0,IF(EG$63=$C$17,$B125*(EG$60),0))</f>
        <v>0</v>
      </c>
      <c r="EH125" s="50">
        <f>IF(EH$63&lt;=$C$17,($C$34*EH$59*$B125/$C$63)*(IF(COUNTA($D125:EG125)*(12/$C$63)&lt;=$C$9,0,1)),0)+IF(EI$63=$C$17,0,IF(EH$63=$C$17,$B125*(EH$60),0))</f>
        <v>0</v>
      </c>
      <c r="EI125" s="50">
        <f>IF(EI$63&lt;=$C$17,($C$34*EI$59*$B125/$C$63)*(IF(COUNTA($D125:EH125)*(12/$C$63)&lt;=$C$9,0,1)),0)+IF(EJ$63=$C$17,0,IF(EI$63=$C$17,$B125*(EI$60),0))</f>
        <v>0</v>
      </c>
      <c r="EJ125" s="50">
        <f>IF(EJ$63&lt;=$C$17,($C$34*EJ$59*$B125/$C$63)*(IF(COUNTA($D125:EI125)*(12/$C$63)&lt;=$C$9,0,1)),0)+IF(EK$63=$C$17,0,IF(EJ$63=$C$17,$B125*(EJ$60),0))</f>
        <v>0</v>
      </c>
      <c r="EK125" s="50">
        <f>IF(EK$63&lt;=$C$17,($C$34*EK$59*$B125/$C$63)*(IF(COUNTA($D125:EJ125)*(12/$C$63)&lt;=$C$9,0,1)),0)+IF(EL$63=$C$17,0,IF(EK$63=$C$17,$B125*(EK$60),0))</f>
        <v>0</v>
      </c>
      <c r="EL125" s="50">
        <f>IF(EL$63&lt;=$C$17,($C$34*EL$59*$B125/$C$63)*(IF(COUNTA($D125:EK125)*(12/$C$63)&lt;=$C$9,0,1)),0)+IF(EM$63=$C$17,0,IF(EL$63=$C$17,$B125*(EL$60),0))</f>
        <v>0</v>
      </c>
      <c r="EM125" s="50">
        <f>IF(EM$63&lt;=$C$17,($C$34*EM$59*$B125/$C$63)*(IF(COUNTA($D125:EL125)*(12/$C$63)&lt;=$C$9,0,1)),0)+IF(EN$63=$C$17,0,IF(EM$63=$C$17,$B125*(EM$60),0))</f>
        <v>0</v>
      </c>
      <c r="EN125" s="50">
        <f>IF(EN$63&lt;=$C$17,($C$34*EN$59*$B125/$C$63)*(IF(COUNTA($D125:EM125)*(12/$C$63)&lt;=$C$9,0,1)),0)+IF(EO$63=$C$17,0,IF(EN$63=$C$17,$B125*(EN$60),0))</f>
        <v>0</v>
      </c>
      <c r="EO125" s="50">
        <f>IF(EO$63&lt;=$C$17,($C$34*EO$59*$B125/$C$63)*(IF(COUNTA($D125:EN125)*(12/$C$63)&lt;=$C$9,0,1)),0)+IF(EP$63=$C$17,0,IF(EO$63=$C$17,$B125*(EO$60),0))</f>
        <v>0</v>
      </c>
      <c r="EP125" s="50">
        <f>IF(EP$63&lt;=$C$17,($C$34*EP$59*$B125/$C$63)*(IF(COUNTA($D125:EO125)*(12/$C$63)&lt;=$C$9,0,1)),0)+IF(EQ$63=$C$17,0,IF(EP$63=$C$17,$B125*(EP$60),0))</f>
        <v>0</v>
      </c>
      <c r="EQ125" s="50">
        <f>IF(EQ$63&lt;=$C$17,($C$34*EQ$59*$B125/$C$63)*(IF(COUNTA($D125:EP125)*(12/$C$63)&lt;=$C$9,0,1)),0)+IF(ER$63=$C$17,0,IF(EQ$63=$C$17,$B125*(EQ$60),0))</f>
        <v>0</v>
      </c>
      <c r="ER125" s="50">
        <f>IF(ER$63&lt;=$C$17,($C$34*ER$59*$B125/$C$63)*(IF(COUNTA($D125:EQ125)*(12/$C$63)&lt;=$C$9,0,1)),0)+IF(ES$63=$C$17,0,IF(ER$63=$C$17,$B125*(ER$60),0))</f>
        <v>0</v>
      </c>
      <c r="ES125" s="50">
        <f>IF(ES$63&lt;=$C$17,($C$34*ES$59*$B125/$C$63)*(IF(COUNTA($D125:ER125)*(12/$C$63)&lt;=$C$9,0,1)),0)+IF(ET$63=$C$17,0,IF(ES$63=$C$17,$B125*(ES$60),0))</f>
        <v>0</v>
      </c>
      <c r="ET125" s="50">
        <f>IF(ET$63&lt;=$C$17,($C$34*ET$59*$B125/$C$63)*(IF(COUNTA($D125:ES125)*(12/$C$63)&lt;=$C$9,0,1)),0)+IF(EU$63=$C$17,0,IF(ET$63=$C$17,$B125*(ET$60),0))</f>
        <v>0</v>
      </c>
      <c r="EU125" s="50">
        <f>IF(EU$63&lt;=$C$17,($C$34*EU$59*$B125/$C$63)*(IF(COUNTA($D125:ET125)*(12/$C$63)&lt;=$C$9,0,1)),0)+IF(EV$63=$C$17,0,IF(EU$63=$C$17,$B125*(EU$60),0))</f>
        <v>0</v>
      </c>
      <c r="EV125" s="50">
        <f>IF(EV$63&lt;=$C$17,($C$34*EV$59*$B125/$C$63)*(IF(COUNTA($D125:EU125)*(12/$C$63)&lt;=$C$9,0,1)),0)+IF(EW$63=$C$17,0,IF(EV$63=$C$17,$B125*(EV$60),0))</f>
        <v>0</v>
      </c>
      <c r="EW125" s="50">
        <f>IF(EW$63&lt;=$C$17,($C$34*EW$59*$B125/$C$63)*(IF(COUNTA($D125:EV125)*(12/$C$63)&lt;=$C$9,0,1)),0)+IF(EX$63=$C$17,0,IF(EW$63=$C$17,$B125*(EW$60),0))</f>
        <v>0</v>
      </c>
      <c r="EX125" s="50">
        <f>IF(EX$63&lt;=$C$17,($C$34*EX$59*$B125/$C$63)*(IF(COUNTA($D125:EW125)*(12/$C$63)&lt;=$C$9,0,1)),0)+IF(EY$63=$C$17,0,IF(EX$63=$C$17,$B125*(EX$60),0))</f>
        <v>0</v>
      </c>
      <c r="EY125" s="50">
        <f>IF(EY$63&lt;=$C$17,($C$34*EY$59*$B125/$C$63)*(IF(COUNTA($D125:EX125)*(12/$C$63)&lt;=$C$9,0,1)),0)+IF(EZ$63=$C$17,0,IF(EY$63=$C$17,$B125*(EY$60),0))</f>
        <v>0</v>
      </c>
      <c r="EZ125" s="50">
        <f>IF(EZ$63&lt;=$C$17,($C$34*EZ$59*$B125/$C$63)*(IF(COUNTA($D125:EY125)*(12/$C$63)&lt;=$C$9,0,1)),0)+IF(FA$63=$C$17,0,IF(EZ$63=$C$17,$B125*(EZ$60),0))</f>
        <v>0</v>
      </c>
      <c r="FA125" s="50">
        <f>IF(FA$63&lt;=$C$17,($C$34*FA$59*$B125/$C$63)*(IF(COUNTA($D125:EZ125)*(12/$C$63)&lt;=$C$9,0,1)),0)+IF(FB$63=$C$17,0,IF(FA$63=$C$17,$B125*(FA$60),0))</f>
        <v>0</v>
      </c>
      <c r="FB125" s="50">
        <f>IF(FB$63&lt;=$C$17,($C$34*FB$59*$B125/$C$63)*(IF(COUNTA($D125:FA125)*(12/$C$63)&lt;=$C$9,0,1)),0)+IF(FC$63=$C$17,0,IF(FB$63=$C$17,$B125*(FB$60),0))</f>
        <v>0</v>
      </c>
      <c r="FC125" s="50">
        <f>IF(FC$63&lt;=$C$17,($C$34*FC$59*$B125/$C$63)*(IF(COUNTA($D125:FB125)*(12/$C$63)&lt;=$C$9,0,1)),0)+IF(FD$63=$C$17,0,IF(FC$63=$C$17,$B125*(FC$60),0))</f>
        <v>0</v>
      </c>
      <c r="FD125" s="50">
        <f>IF(FD$63&lt;=$C$17,($C$34*FD$59*$B125/$C$63)*(IF(COUNTA($D125:FC125)*(12/$C$63)&lt;=$C$9,0,1)),0)+IF(FE$63=$C$17,0,IF(FD$63=$C$17,$B125*(FD$60),0))</f>
        <v>0</v>
      </c>
      <c r="FE125" s="50">
        <f>IF(FE$63&lt;=$C$17,($C$34*FE$59*$B125/$C$63)*(IF(COUNTA($D125:FD125)*(12/$C$63)&lt;=$C$9,0,1)),0)+IF(FF$63=$C$17,0,IF(FE$63=$C$17,$B125*(FE$60),0))</f>
        <v>0</v>
      </c>
      <c r="FF125" s="50">
        <f>IF(FF$63&lt;=$C$17,($C$34*FF$59*$B125/$C$63)*(IF(COUNTA($D125:FE125)*(12/$C$63)&lt;=$C$9,0,1)),0)+IF(FG$63=$C$17,0,IF(FF$63=$C$17,$B125*(FF$60),0))</f>
        <v>0</v>
      </c>
      <c r="FG125" s="50">
        <f>IF(FG$63&lt;=$C$17,($C$34*FG$59*$B125/$C$63)*(IF(COUNTA($D125:FF125)*(12/$C$63)&lt;=$C$9,0,1)),0)+IF(FH$63=$C$17,0,IF(FG$63=$C$17,$B125*(FG$60),0))</f>
        <v>0</v>
      </c>
      <c r="FH125" s="50">
        <f>IF(FH$63&lt;=$C$17,($C$34*FH$59*$B125/$C$63)*(IF(COUNTA($D125:FG125)*(12/$C$63)&lt;=$C$9,0,1)),0)+IF(FI$63=$C$17,0,IF(FH$63=$C$17,$B125*(FH$60),0))</f>
        <v>0</v>
      </c>
      <c r="FI125" s="50">
        <f>IF(FI$63&lt;=$C$17,($C$34*FI$59*$B125/$C$63)*(IF(COUNTA($D125:FH125)*(12/$C$63)&lt;=$C$9,0,1)),0)+IF(FJ$63=$C$17,0,IF(FI$63=$C$17,$B125*(FI$60),0))</f>
        <v>0</v>
      </c>
      <c r="FJ125" s="50">
        <f>IF(FJ$63&lt;=$C$17,($C$34*FJ$59*$B125/$C$63)*(IF(COUNTA($D125:FI125)*(12/$C$63)&lt;=$C$9,0,1)),0)+IF(FK$63=$C$17,0,IF(FJ$63=$C$17,$B125*(FJ$60),0))</f>
        <v>0</v>
      </c>
      <c r="FK125" s="50">
        <f>IF(FK$63&lt;=$C$17,($C$34*FK$59*$B125/$C$63)*(IF(COUNTA($D125:FJ125)*(12/$C$63)&lt;=$C$9,0,1)),0)+IF(FL$63=$C$17,0,IF(FK$63=$C$17,$B125*(FK$60),0))</f>
        <v>0</v>
      </c>
      <c r="FL125" s="50">
        <f>IF(FL$63&lt;=$C$17,($C$34*FL$59*$B125/$C$63)*(IF(COUNTA($D125:FK125)*(12/$C$63)&lt;=$C$9,0,1)),0)+IF(FM$63=$C$17,0,IF(FL$63=$C$17,$B125*(FL$60),0))</f>
        <v>0</v>
      </c>
      <c r="FM125" s="50">
        <f>IF(FM$63&lt;=$C$17,($C$34*FM$59*$B125/$C$63)*(IF(COUNTA($D125:FL125)*(12/$C$63)&lt;=$C$9,0,1)),0)+IF(FN$63=$C$17,0,IF(FM$63=$C$17,$B125*(FM$60),0))</f>
        <v>0</v>
      </c>
      <c r="FN125" s="50">
        <f>IF(FN$63&lt;=$C$17,($C$34*FN$59*$B125/$C$63)*(IF(COUNTA($D125:FM125)*(12/$C$63)&lt;=$C$9,0,1)),0)+IF(FO$63=$C$17,0,IF(FN$63=$C$17,$B125*(FN$60),0))</f>
        <v>0</v>
      </c>
      <c r="FO125" s="50">
        <f>IF(FO$63&lt;=$C$17,($C$34*FO$59*$B125/$C$63)*(IF(COUNTA($D125:FN125)*(12/$C$63)&lt;=$C$9,0,1)),0)+IF(FP$63=$C$17,0,IF(FO$63=$C$17,$B125*(FO$60),0))</f>
        <v>0</v>
      </c>
      <c r="FP125" s="50">
        <f>IF(FP$63&lt;=$C$17,($C$34*FP$59*$B125/$C$63)*(IF(COUNTA($D125:FO125)*(12/$C$63)&lt;=$C$9,0,1)),0)+IF(FQ$63=$C$17,0,IF(FP$63=$C$17,$B125*(FP$60),0))</f>
        <v>0</v>
      </c>
      <c r="FQ125" s="50">
        <f>IF(FQ$63&lt;=$C$17,($C$34*FQ$59*$B125/$C$63)*(IF(COUNTA($D125:FP125)*(12/$C$63)&lt;=$C$9,0,1)),0)+IF(FR$63=$C$17,0,IF(FQ$63=$C$17,$B125*(FQ$60),0))</f>
        <v>0</v>
      </c>
      <c r="FR125" s="50">
        <f>IF(FR$63&lt;=$C$17,($C$34*FR$59*$B125/$C$63)*(IF(COUNTA($D125:FQ125)*(12/$C$63)&lt;=$C$9,0,1)),0)+IF(FS$63=$C$17,0,IF(FR$63=$C$17,$B125*(FR$60),0))</f>
        <v>0</v>
      </c>
      <c r="FS125" s="50">
        <f>IF(FS$63&lt;=$C$17,($C$34*FS$59*$B125/$C$63)*(IF(COUNTA($D125:FR125)*(12/$C$63)&lt;=$C$9,0,1)),0)+IF(FT$63=$C$17,0,IF(FS$63=$C$17,$B125*(FS$60),0))</f>
        <v>0</v>
      </c>
      <c r="FT125" s="50">
        <f>IF(FT$63&lt;=$C$17,($C$34*FT$59*$B125/$C$63)*(IF(COUNTA($D125:FS125)*(12/$C$63)&lt;=$C$9,0,1)),0)+IF(FU$63=$C$17,0,IF(FT$63=$C$17,$B125*(FT$60),0))</f>
        <v>0</v>
      </c>
      <c r="FU125" s="50">
        <f>IF(FU$63&lt;=$C$17,($C$34*FU$59*$B125/$C$63)*(IF(COUNTA($D125:FT125)*(12/$C$63)&lt;=$C$9,0,1)),0)+IF(FV$63=$C$17,0,IF(FU$63=$C$17,$B125*(FU$60),0))</f>
        <v>0</v>
      </c>
      <c r="FV125" s="50">
        <f>IF(FV$63&lt;=$C$17,($C$34*FV$59*$B125/$C$63)*(IF(COUNTA($D125:FU125)*(12/$C$63)&lt;=$C$9,0,1)),0)+IF(FW$63=$C$17,0,IF(FV$63=$C$17,$B125*(FV$60),0))</f>
        <v>0</v>
      </c>
      <c r="FW125" s="50">
        <f>IF(FW$63&lt;=$C$17,($C$34*FW$59*$B125/$C$63)*(IF(COUNTA($D125:FV125)*(12/$C$63)&lt;=$C$9,0,1)),0)+IF(FX$63=$C$17,0,IF(FW$63=$C$17,$B125*(FW$60),0))</f>
        <v>0</v>
      </c>
      <c r="FX125" s="50">
        <f>IF(FX$63&lt;=$C$17,($C$34*FX$59*$B125/$C$63)*(IF(COUNTA($D125:FW125)*(12/$C$63)&lt;=$C$9,0,1)),0)+IF(FY$63=$C$17,0,IF(FX$63=$C$17,$B125*(FX$60),0))</f>
        <v>0</v>
      </c>
      <c r="FY125" s="50">
        <f>IF(FY$63&lt;=$C$17,($C$34*FY$59*$B125/$C$63)*(IF(COUNTA($D125:FX125)*(12/$C$63)&lt;=$C$9,0,1)),0)+IF(FZ$63=$C$17,0,IF(FY$63=$C$17,$B125*(FY$60),0))</f>
        <v>0</v>
      </c>
      <c r="FZ125" s="50">
        <f>IF(FZ$63&lt;=$C$17,($C$34*FZ$59*$B125/$C$63)*(IF(COUNTA($D125:FY125)*(12/$C$63)&lt;=$C$9,0,1)),0)+IF(GA$63=$C$17,0,IF(FZ$63=$C$17,$B125*(FZ$60),0))</f>
        <v>0</v>
      </c>
      <c r="GA125" s="50">
        <f>IF(GA$63&lt;=$C$17,($C$34*GA$59*$B125/$C$63)*(IF(COUNTA($D125:FZ125)*(12/$C$63)&lt;=$C$9,0,1)),0)+IF(GB$63=$C$17,0,IF(GA$63=$C$17,$B125*(GA$60),0))</f>
        <v>0</v>
      </c>
      <c r="GB125" s="50">
        <f>IF(GB$63&lt;=$C$17,($C$34*GB$59*$B125/$C$63)*(IF(COUNTA($D125:GA125)*(12/$C$63)&lt;=$C$9,0,1)),0)+IF(GC$63=$C$17,0,IF(GB$63=$C$17,$B125*(GB$60),0))</f>
        <v>0</v>
      </c>
      <c r="GC125" s="50">
        <f>IF(GC$63&lt;=$C$17,($C$34*GC$59*$B125/$C$63)*(IF(COUNTA($D125:GB125)*(12/$C$63)&lt;=$C$9,0,1)),0)+IF(GD$63=$C$17,0,IF(GC$63=$C$17,$B125*(GC$60),0))</f>
        <v>0</v>
      </c>
      <c r="GD125" s="50">
        <f>IF(GD$63&lt;=$C$17,($C$34*GD$59*$B125/$C$63)*(IF(COUNTA($D125:GC125)*(12/$C$63)&lt;=$C$9,0,1)),0)+IF(GE$63=$C$17,0,IF(GD$63=$C$17,$B125*(GD$60),0))</f>
        <v>0</v>
      </c>
      <c r="GE125" s="50">
        <f>IF(GE$63&lt;=$C$17,($C$34*GE$59*$B125/$C$63)*(IF(COUNTA($D125:GD125)*(12/$C$63)&lt;=$C$9,0,1)),0)+IF(GF$63=$C$17,0,IF(GE$63=$C$17,$B125*(GE$60),0))</f>
        <v>0</v>
      </c>
      <c r="GF125" s="50">
        <f>IF(GF$63&lt;=$C$17,($C$34*GF$59*$B125/$C$63)*(IF(COUNTA($D125:GE125)*(12/$C$63)&lt;=$C$9,0,1)),0)+IF(GG$63=$C$17,0,IF(GF$63=$C$17,$B125*(GF$60),0))</f>
        <v>0</v>
      </c>
      <c r="GG125" s="50">
        <f>IF(GG$63&lt;=$C$17,($C$34*GG$59*$B125/$C$63)*(IF(COUNTA($D125:GF125)*(12/$C$63)&lt;=$C$9,0,1)),0)+IF(GH$63=$C$17,0,IF(GG$63=$C$17,$B125*(GG$60),0))</f>
        <v>0</v>
      </c>
      <c r="GH125" s="50">
        <f>IF(GH$63&lt;=$C$17,($C$34*GH$59*$B125/$C$63)*(IF(COUNTA($D125:GG125)*(12/$C$63)&lt;=$C$9,0,1)),0)+IF(GI$63=$C$17,0,IF(GH$63=$C$17,$B125*(GH$60),0))</f>
        <v>0</v>
      </c>
      <c r="GI125" s="50">
        <f>IF(GI$63&lt;=$C$17,($C$34*GI$59*$B125/$C$63)*(IF(COUNTA($D125:GH125)*(12/$C$63)&lt;=$C$9,0,1)),0)+IF(GJ$63=$C$17,0,IF(GI$63=$C$17,$B125*(GI$60),0))</f>
        <v>0</v>
      </c>
      <c r="GJ125" s="50">
        <f>IF(GJ$63&lt;=$C$17,($C$34*GJ$59*$B125/$C$63)*(IF(COUNTA($D125:GI125)*(12/$C$63)&lt;=$C$9,0,1)),0)+IF(GK$63=$C$17,0,IF(GJ$63=$C$17,$B125*(GJ$60),0))</f>
        <v>0</v>
      </c>
      <c r="GK125" s="50">
        <f>IF(GK$63&lt;=$C$17,($C$34*GK$59*$B125/$C$63)*(IF(COUNTA($D125:GJ125)*(12/$C$63)&lt;=$C$9,0,1)),0)+IF(GL$63=$C$17,0,IF(GK$63=$C$17,$B125*(GK$60),0))</f>
        <v>0</v>
      </c>
      <c r="GL125" s="50">
        <f>IF(GL$63&lt;=$C$17,($C$34*GL$59*$B125/$C$63)*(IF(COUNTA($D125:GK125)*(12/$C$63)&lt;=$C$9,0,1)),0)+IF(GM$63=$C$17,0,IF(GL$63=$C$17,$B125*(GL$60),0))</f>
        <v>0</v>
      </c>
      <c r="GM125" s="50">
        <f>IF(GM$63&lt;=$C$17,($C$34*GM$59*$B125/$C$63)*(IF(COUNTA($D125:GL125)*(12/$C$63)&lt;=$C$9,0,1)),0)+IF(GN$63=$C$17,0,IF(GM$63=$C$17,$B125*(GM$60),0))</f>
        <v>0</v>
      </c>
      <c r="GN125" s="50">
        <f>IF(GN$63&lt;=$C$17,($C$34*GN$59*$B125/$C$63)*(IF(COUNTA($D125:GM125)*(12/$C$63)&lt;=$C$9,0,1)),0)+IF(GO$63=$C$17,0,IF(GN$63=$C$17,$B125*(GN$60),0))</f>
        <v>0</v>
      </c>
      <c r="GO125" s="50">
        <f>IF(GO$63&lt;=$C$17,($C$34*GO$59*$B125/$C$63)*(IF(COUNTA($D125:GN125)*(12/$C$63)&lt;=$C$9,0,1)),0)+IF(GP$63=$C$17,0,IF(GO$63=$C$17,$B125*(GO$60),0))</f>
        <v>0</v>
      </c>
      <c r="GP125" s="50">
        <f>IF(GP$63&lt;=$C$17,($C$34*GP$59*$B125/$C$63)*(IF(COUNTA($D125:GO125)*(12/$C$63)&lt;=$C$9,0,1)),0)+IF(GQ$63=$C$17,0,IF(GP$63=$C$17,$B125*(GP$60),0))</f>
        <v>0</v>
      </c>
      <c r="GQ125" s="50">
        <f>IF(GQ$63&lt;=$C$17,($C$34*GQ$59*$B125/$C$63)*(IF(COUNTA($D125:GP125)*(12/$C$63)&lt;=$C$9,0,1)),0)+IF(GR$63=$C$17,0,IF(GQ$63=$C$17,$B125*(GQ$60),0))</f>
        <v>0</v>
      </c>
      <c r="GR125" s="50">
        <f>IF(GR$63&lt;=$C$17,($C$34*GR$59*$B125/$C$63)*(IF(COUNTA($D125:GQ125)*(12/$C$63)&lt;=$C$9,0,1)),0)+IF(GS$63=$C$17,0,IF(GR$63=$C$17,$B125*(GR$60),0))</f>
        <v>0</v>
      </c>
      <c r="GS125" s="50">
        <f>IF(GS$63&lt;=$C$17,($C$34*GS$59*$B125/$C$63)*(IF(COUNTA($D125:GR125)*(12/$C$63)&lt;=$C$9,0,1)),0)+IF(GT$63=$C$17,0,IF(GS$63=$C$17,$B125*(GS$60),0))</f>
        <v>0</v>
      </c>
      <c r="GT125" s="50">
        <f>IF(GT$63&lt;=$C$17,($C$34*GT$59*$B125/$C$63)*(IF(COUNTA($D125:GS125)*(12/$C$63)&lt;=$C$9,0,1)),0)+IF(GU$63=$C$17,0,IF(GT$63=$C$17,$B125*(GT$60),0))</f>
        <v>0</v>
      </c>
      <c r="GU125" s="50">
        <f>IF(GU$63&lt;=$C$17,($C$34*GU$59*$B125/$C$63)*(IF(COUNTA($D125:GT125)*(12/$C$63)&lt;=$C$9,0,1)),0)+IF(GV$63=$C$17,0,IF(GU$63=$C$17,$B125*(GU$60),0))</f>
        <v>0</v>
      </c>
      <c r="GV125" s="50">
        <f>IF(GV$63&lt;=$C$17,($C$34*GV$59*$B125/$C$63)*(IF(COUNTA($D125:GU125)*(12/$C$63)&lt;=$C$9,0,1)),0)+IF(GW$63=$C$17,0,IF(GV$63=$C$17,$B125*(GV$60),0))</f>
        <v>0</v>
      </c>
      <c r="GW125" s="50">
        <f>IF(GW$63&lt;=$C$17,($C$34*GW$59*$B125/$C$63)*(IF(COUNTA($D125:GV125)*(12/$C$63)&lt;=$C$9,0,1)),0)+IF(GX$63=$C$17,0,IF(GW$63=$C$17,$B125*(GW$60),0))</f>
        <v>0</v>
      </c>
      <c r="GX125" s="50">
        <f>IF(GX$63&lt;=$C$17,($C$34*GX$59*$B125/$C$63)*(IF(COUNTA($D125:GW125)*(12/$C$63)&lt;=$C$9,0,1)),0)+IF(GY$63=$C$17,0,IF(GX$63=$C$17,$B125*(GX$60),0))</f>
        <v>0</v>
      </c>
      <c r="GY125" s="50">
        <f>IF(GY$63&lt;=$C$17,($C$34*GY$59*$B125/$C$63)*(IF(COUNTA($D125:GX125)*(12/$C$63)&lt;=$C$9,0,1)),0)+IF(GZ$63=$C$17,0,IF(GY$63=$C$17,$B125*(GY$60),0))</f>
        <v>0</v>
      </c>
      <c r="GZ125" s="50">
        <f>IF(GZ$63&lt;=$C$17,($C$34*GZ$59*$B125/$C$63)*(IF(COUNTA($D125:GY125)*(12/$C$63)&lt;=$C$9,0,1)),0)+IF(HA$63=$C$17,0,IF(GZ$63=$C$17,$B125*(GZ$60),0))</f>
        <v>0</v>
      </c>
      <c r="HA125" s="50">
        <f>IF(HA$63&lt;=$C$17,($C$34*HA$59*$B125/$C$63)*(IF(COUNTA($D125:GZ125)*(12/$C$63)&lt;=$C$9,0,1)),0)+IF(HB$63=$C$17,0,IF(HA$63=$C$17,$B125*(HA$60),0))</f>
        <v>0</v>
      </c>
      <c r="HB125" s="50">
        <f>IF(HB$63&lt;=$C$17,($C$34*HB$59*$B125/$C$63)*(IF(COUNTA($D125:HA125)*(12/$C$63)&lt;=$C$9,0,1)),0)+IF(HC$63=$C$17,0,IF(HB$63=$C$17,$B125*(HB$60),0))</f>
        <v>0</v>
      </c>
      <c r="HC125" s="50">
        <f>IF(HC$63&lt;=$C$17,($C$34*HC$59*$B125/$C$63)*(IF(COUNTA($D125:HB125)*(12/$C$63)&lt;=$C$9,0,1)),0)+IF(HD$63=$C$17,0,IF(HC$63=$C$17,$B125*(HC$60),0))</f>
        <v>0</v>
      </c>
      <c r="HD125" s="50">
        <f>IF(HD$63&lt;=$C$17,($C$34*HD$59*$B125/$C$63)*(IF(COUNTA($D125:HC125)*(12/$C$63)&lt;=$C$9,0,1)),0)+IF(HE$63=$C$17,0,IF(HD$63=$C$17,$B125*(HD$60),0))</f>
        <v>0</v>
      </c>
      <c r="HE125" s="50">
        <f>IF(HE$63&lt;=$C$17,($C$34*HE$59*$B125/$C$63)*(IF(COUNTA($D125:HD125)*(12/$C$63)&lt;=$C$9,0,1)),0)+IF(HF$63=$C$17,0,IF(HE$63=$C$17,$B125*(HE$60),0))</f>
        <v>0</v>
      </c>
      <c r="HF125" s="50">
        <f>IF(HF$63&lt;=$C$17,($C$34*HF$59*$B125/$C$63)*(IF(COUNTA($D125:HE125)*(12/$C$63)&lt;=$C$9,0,1)),0)+IF(HG$63=$C$17,0,IF(HF$63=$C$17,$B125*(HF$60),0))</f>
        <v>0</v>
      </c>
      <c r="HG125" s="50">
        <f>IF(HG$63&lt;=$C$17,($C$34*HG$59*$B125/$C$63)*(IF(COUNTA($D125:HF125)*(12/$C$63)&lt;=$C$9,0,1)),0)+IF(HH$63=$C$17,0,IF(HG$63=$C$17,$B125*(HG$60),0))</f>
        <v>0</v>
      </c>
      <c r="HH125" s="50">
        <f>IF(HH$63&lt;=$C$17,($C$34*HH$59*$B125/$C$63)*(IF(COUNTA($D125:HG125)*(12/$C$63)&lt;=$C$9,0,1)),0)+IF(HI$63=$C$17,0,IF(HH$63=$C$17,$B125*(HH$60),0))</f>
        <v>0</v>
      </c>
      <c r="HI125" s="50">
        <f>IF(HI$63&lt;=$C$17,($C$34*HI$59*$B125/$C$63)*(IF(COUNTA($D125:HH125)*(12/$C$63)&lt;=$C$9,0,1)),0)+IF(HJ$63=$C$17,0,IF(HI$63=$C$17,$B125*(HI$60),0))</f>
        <v>0</v>
      </c>
      <c r="HJ125" s="50">
        <f>IF(HJ$63&lt;=$C$17,($C$34*HJ$59*$B125/$C$63)*(IF(COUNTA($D125:HI125)*(12/$C$63)&lt;=$C$9,0,1)),0)+IF(HK$63=$C$17,0,IF(HJ$63=$C$17,$B125*(HJ$60),0))</f>
        <v>0</v>
      </c>
      <c r="HK125" s="50">
        <f>IF(HK$63&lt;=$C$17,($C$34*HK$59*$B125/$C$63)*(IF(COUNTA($D125:HJ125)*(12/$C$63)&lt;=$C$9,0,1)),0)+IF(HL$63=$C$17,0,IF(HK$63=$C$17,$B125*(HK$60),0))</f>
        <v>0</v>
      </c>
      <c r="HL125" s="50">
        <f>IF(HL$63&lt;=$C$17,($C$34*HL$59*$B125/$C$63)*(IF(COUNTA($D125:HK125)*(12/$C$63)&lt;=$C$9,0,1)),0)+IF(HM$63=$C$17,0,IF(HL$63=$C$17,$B125*(HL$60),0))</f>
        <v>0</v>
      </c>
      <c r="HM125" s="50">
        <f>IF(HM$63&lt;=$C$17,($C$34*HM$59*$B125/$C$63)*(IF(COUNTA($D125:HL125)*(12/$C$63)&lt;=$C$9,0,1)),0)+IF(HN$63=$C$17,0,IF(HM$63=$C$17,$B125*(HM$60),0))</f>
        <v>0</v>
      </c>
      <c r="HN125" s="50">
        <f>IF(HN$63&lt;=$C$17,($C$34*HN$59*$B125/$C$63)*(IF(COUNTA($D125:HM125)*(12/$C$63)&lt;=$C$9,0,1)),0)+IF(HO$63=$C$17,0,IF(HN$63=$C$17,$B125*(HN$60),0))</f>
        <v>0</v>
      </c>
      <c r="HO125" s="50">
        <f>IF(HO$63&lt;=$C$17,($C$34*HO$59*$B125/$C$63)*(IF(COUNTA($D125:HN125)*(12/$C$63)&lt;=$C$9,0,1)),0)+IF(HP$63=$C$17,0,IF(HO$63=$C$17,$B125*(HO$60),0))</f>
        <v>0</v>
      </c>
      <c r="HP125" s="50">
        <f>IF(HP$63&lt;=$C$17,($C$34*HP$59*$B125/$C$63)*(IF(COUNTA($D125:HO125)*(12/$C$63)&lt;=$C$9,0,1)),0)+IF(HQ$63=$C$17,0,IF(HP$63=$C$17,$B125*(HP$60),0))</f>
        <v>0</v>
      </c>
      <c r="HQ125" s="50">
        <f>IF(HQ$63&lt;=$C$17,($C$34*HQ$59*$B125/$C$63)*(IF(COUNTA($D125:HP125)*(12/$C$63)&lt;=$C$9,0,1)),0)+IF(HR$63=$C$17,0,IF(HQ$63=$C$17,$B125*(HQ$60),0))</f>
        <v>0</v>
      </c>
      <c r="HR125" s="50">
        <f>IF(HR$63&lt;=$C$17,($C$34*HR$59*$B125/$C$63)*(IF(COUNTA($D125:HQ125)*(12/$C$63)&lt;=$C$9,0,1)),0)+IF(HS$63=$C$17,0,IF(HR$63=$C$17,$B125*(HR$60),0))</f>
        <v>0</v>
      </c>
      <c r="HS125" s="50">
        <f>IF(HS$63&lt;=$C$17,($C$34*HS$59*$B125/$C$63)*(IF(COUNTA($D125:HR125)*(12/$C$63)&lt;=$C$9,0,1)),0)+IF(HT$63=$C$17,0,IF(HS$63=$C$17,$B125*(HS$60),0))</f>
        <v>0</v>
      </c>
      <c r="HT125" s="50">
        <f>IF(HT$63&lt;=$C$17,($C$34*HT$59*$B125/$C$63)*(IF(COUNTA($D125:HS125)*(12/$C$63)&lt;=$C$9,0,1)),0)+IF(HU$63=$C$17,0,IF(HT$63=$C$17,$B125*(HT$60),0))</f>
        <v>0</v>
      </c>
      <c r="HU125" s="50">
        <f>IF(HU$63&lt;=$C$17,($C$34*HU$59*$B125/$C$63)*(IF(COUNTA($D125:HT125)*(12/$C$63)&lt;=$C$9,0,1)),0)+IF(HV$63=$C$17,0,IF(HU$63=$C$17,$B125*(HU$60),0))</f>
        <v>0</v>
      </c>
      <c r="HV125" s="50">
        <f>IF(HV$63&lt;=$C$17,($C$34*HV$59*$B125/$C$63)*(IF(COUNTA($D125:HU125)*(12/$C$63)&lt;=$C$9,0,1)),0)+IF(HW$63=$C$17,0,IF(HV$63=$C$17,$B125*(HV$60),0))</f>
        <v>0</v>
      </c>
      <c r="HW125" s="50">
        <f>IF(HW$63&lt;=$C$17,($C$34*HW$59*$B125/$C$63)*(IF(COUNTA($D125:HV125)*(12/$C$63)&lt;=$C$9,0,1)),0)+IF(HX$63=$C$17,0,IF(HW$63=$C$17,$B125*(HW$60),0))</f>
        <v>0</v>
      </c>
      <c r="HX125" s="50">
        <f>IF(HX$63&lt;=$C$17,($C$34*HX$59*$B125/$C$63)*(IF(COUNTA($D125:HW125)*(12/$C$63)&lt;=$C$9,0,1)),0)+IF(HY$63=$C$17,0,IF(HX$63=$C$17,$B125*(HX$60),0))</f>
        <v>0</v>
      </c>
      <c r="HY125" s="50">
        <f>IF(HY$63&lt;=$C$17,($C$34*HY$59*$B125/$C$63)*(IF(COUNTA($D125:HX125)*(12/$C$63)&lt;=$C$9,0,1)),0)+IF(HZ$63=$C$17,0,IF(HY$63=$C$17,$B125*(HY$60),0))</f>
        <v>0</v>
      </c>
      <c r="HZ125" s="50">
        <f>IF(HZ$63&lt;=$C$17,($C$34*HZ$59*$B125/$C$63)*(IF(COUNTA($D125:HY125)*(12/$C$63)&lt;=$C$9,0,1)),0)+IF(IA$63=$C$17,0,IF(HZ$63=$C$17,$B125*(HZ$60),0))</f>
        <v>0</v>
      </c>
      <c r="IA125" s="50">
        <f>IF(IA$63&lt;=$C$17,($C$34*IA$59*$B125/$C$63)*(IF(COUNTA($D125:HZ125)*(12/$C$63)&lt;=$C$9,0,1)),0)+IF(IB$63=$C$17,0,IF(IA$63=$C$17,$B125*(IA$60),0))</f>
        <v>0</v>
      </c>
      <c r="IB125" s="50">
        <f>IF(IB$63&lt;=$C$17,($C$34*IB$59*$B125/$C$63)*(IF(COUNTA($D125:IA125)*(12/$C$63)&lt;=$C$9,0,1)),0)+IF(IC$63=$C$17,0,IF(IB$63=$C$17,$B125*(IB$60),0))</f>
        <v>0</v>
      </c>
      <c r="IC125" s="50">
        <f>IF(IC$63&lt;=$C$17,($C$34*IC$59*$B125/$C$63)*(IF(COUNTA($D125:IB125)*(12/$C$63)&lt;=$C$9,0,1)),0)+IF(ID$63=$C$17,0,IF(IC$63=$C$17,$B125*(IC$60),0))</f>
        <v>0</v>
      </c>
      <c r="ID125" s="50">
        <f>IF(ID$63&lt;=$C$17,($C$34*ID$59*$B125/$C$63)*(IF(COUNTA($D125:IC125)*(12/$C$63)&lt;=$C$9,0,1)),0)+IF(IE$63=$C$17,0,IF(ID$63=$C$17,$B125*(ID$60),0))</f>
        <v>0</v>
      </c>
      <c r="IE125" s="50">
        <f>IF(IE$63&lt;=$C$17,($C$34*IE$59*$B125/$C$63)*(IF(COUNTA($D125:ID125)*(12/$C$63)&lt;=$C$9,0,1)),0)+IF(IF$63=$C$17,0,IF(IE$63=$C$17,$B125*(IE$60),0))</f>
        <v>0</v>
      </c>
      <c r="IF125" s="50">
        <f>IF(IF$63&lt;=$C$17,($C$34*IF$59*$B125/$C$63)*(IF(COUNTA($D125:IE125)*(12/$C$63)&lt;=$C$9,0,1)),0)+IF(IG$63=$C$17,0,IF(IF$63=$C$17,$B125*(IF$60),0))</f>
        <v>0</v>
      </c>
      <c r="IG125" s="50">
        <f>IF(IG$63&lt;=$C$17,($C$34*IG$59*$B125/$C$63)*(IF(COUNTA($D125:IF125)*(12/$C$63)&lt;=$C$9,0,1)),0)+IF(IH$63=$C$17,0,IF(IG$63=$C$17,$B125*(IG$60),0))</f>
        <v>0</v>
      </c>
      <c r="IH125" s="50">
        <f>IF(IH$63&lt;=$C$17,($C$34*IH$59*$B125/$C$63)*(IF(COUNTA($D125:IG125)*(12/$C$63)&lt;=$C$9,0,1)),0)+IF(II$63=$C$17,0,IF(IH$63=$C$17,$B125*(IH$60),0))</f>
        <v>0</v>
      </c>
      <c r="II125" s="50">
        <f>IF(II$63&lt;=$C$17,($C$34*II$59*$B125/$C$63)*(IF(COUNTA($D125:IH125)*(12/$C$63)&lt;=$C$9,0,1)),0)+IF(IJ$63=$C$17,0,IF(II$63=$C$17,$B125*(II$60),0))</f>
        <v>0</v>
      </c>
      <c r="IJ125" s="50">
        <f>IF(IJ$63&lt;=$C$17,($C$34*IJ$59*$B125/$C$63)*(IF(COUNTA($D125:II125)*(12/$C$63)&lt;=$C$9,0,1)),0)+IF(IK$63=$C$17,0,IF(IJ$63=$C$17,$B125*(IJ$60),0))</f>
        <v>0</v>
      </c>
      <c r="IK125" s="50">
        <f>IF(IK$63&lt;=$C$17,($C$34*IK$59*$B125/$C$63)*(IF(COUNTA($D125:IJ125)*(12/$C$63)&lt;=$C$9,0,1)),0)+IF(IL$63=$C$17,0,IF(IK$63=$C$17,$B125*(IK$60),0))</f>
        <v>0</v>
      </c>
      <c r="IL125" s="50">
        <f>IF(IL$63&lt;=$C$17,($C$34*IL$59*$B125/$C$63)*(IF(COUNTA($D125:IK125)*(12/$C$63)&lt;=$C$9,0,1)),0)+IF(IM$63=$C$17,0,IF(IL$63=$C$17,$B125*(IL$60),0))</f>
        <v>0</v>
      </c>
      <c r="IM125" s="50">
        <f>IF(IM$63&lt;=$C$17,($C$34*IM$59*$B125/$C$63)*(IF(COUNTA($D125:IL125)*(12/$C$63)&lt;=$C$9,0,1)),0)+IF(IN$63=$C$17,0,IF(IM$63=$C$17,$B125*(IM$60),0))</f>
        <v>0</v>
      </c>
      <c r="IN125" s="50">
        <f>IF(IN$63&lt;=$C$17,($C$34*IN$59*$B125/$C$63)*(IF(COUNTA($D125:IM125)*(12/$C$63)&lt;=$C$9,0,1)),0)+IF(IO$63=$C$17,0,IF(IN$63=$C$17,$B125*(IN$60),0))</f>
        <v>0</v>
      </c>
      <c r="IO125" s="50">
        <f>IF(IO$63&lt;=$C$17,($C$34*IO$59*$B125/$C$63)*(IF(COUNTA($D125:IN125)*(12/$C$63)&lt;=$C$9,0,1)),0)+IF(IP$63=$C$17,0,IF(IO$63=$C$17,$B125*(IO$60),0))</f>
        <v>0</v>
      </c>
      <c r="IP125" s="50">
        <f>IF(IP$63&lt;=$C$17,($C$34*IP$59*$B125/$C$63)*(IF(COUNTA($D125:IO125)*(12/$C$63)&lt;=$C$9,0,1)),0)+IF(IQ$63=$C$17,0,IF(IP$63=$C$17,$B125*(IP$60),0))</f>
        <v>0</v>
      </c>
      <c r="IQ125" s="50">
        <f>IF(IQ$63&lt;=$C$17,($C$34*IQ$59*$B125/$C$63)*(IF(COUNTA($D125:IP125)*(12/$C$63)&lt;=$C$9,0,1)),0)+IF(IR$63=$C$17,0,IF(IQ$63=$C$17,$B125*(IQ$60),0))</f>
        <v>0</v>
      </c>
      <c r="IR125" s="50">
        <f>IF(IR$63&lt;=$C$17,($C$34*IR$59*$B125/$C$63)*(IF(COUNTA($D125:IQ125)*(12/$C$63)&lt;=$C$9,0,1)),0)+IF(IS$63=$C$17,0,IF(IR$63=$C$17,$B125*(IR$60),0))</f>
        <v>0</v>
      </c>
      <c r="IS125" s="50">
        <f>IF(IS$63&lt;=$C$17,($C$34*IS$59*$B125/$C$63)*(IF(COUNTA($D125:IR125)*(12/$C$63)&lt;=$C$9,0,1)),0)+IF(IT$63=$C$17,0,IF(IS$63=$C$17,$B125*(IS$60),0))</f>
        <v>0</v>
      </c>
      <c r="IT125" s="50">
        <f>IF(IT$63&lt;=$C$17,($C$34*IT$59*$B125/$C$63)*(IF(COUNTA($D125:IS125)*(12/$C$63)&lt;=$C$9,0,1)),0)+IF(IU$63=$C$17,0,IF(IT$63=$C$17,$B125*(IT$60),0))</f>
        <v>0</v>
      </c>
      <c r="IU125" s="50">
        <f>IF(IU$63&lt;=$C$17,($C$34*IU$59*$B125/$C$63)*(IF(COUNTA($D125:IT125)*(12/$C$63)&lt;=$C$9,0,1)),0)+IF(IV$63=$C$17,0,IF(IU$63=$C$17,$B125*(IU$60),0))</f>
        <v>0</v>
      </c>
      <c r="IV125" s="50">
        <f>IF(IV$63&lt;=$C$17,($C$34*IV$59*$B125/$C$63)*(IF(COUNTA($D125:IU125)*(12/$C$63)&lt;=$C$9,0,1)),0)+IF(IW$63=$C$17,0,IF(IV$63=$C$17,$B125*(IV$60),0))</f>
        <v>0</v>
      </c>
      <c r="IW125" s="50">
        <f>IF(IW$63&lt;=$C$17,($C$34*IW$59*$B125/$C$63)*(IF(COUNTA($D125:IV125)*(12/$C$63)&lt;=$C$9,0,1)),0)+IF(IX$63=$C$17,0,IF(IW$63=$C$17,$B125*(IW$60),0))</f>
        <v>0</v>
      </c>
      <c r="IX125" s="50"/>
      <c r="IY125" s="50"/>
      <c r="IZ125" s="50"/>
      <c r="JA125" s="50"/>
      <c r="JB125" s="50"/>
      <c r="JC125" s="50"/>
      <c r="JD125" s="50"/>
      <c r="JE125" s="50"/>
      <c r="JF125" s="50"/>
      <c r="JG125" s="50"/>
      <c r="JH125" s="50"/>
      <c r="JI125" s="50"/>
      <c r="JJ125" s="50"/>
      <c r="JK125" s="50"/>
      <c r="JL125" s="50"/>
      <c r="JM125" s="50"/>
      <c r="JN125" s="50"/>
      <c r="JO125" s="50"/>
      <c r="JP125" s="50"/>
      <c r="JQ125" s="50"/>
      <c r="JR125" s="50"/>
      <c r="JS125" s="50"/>
      <c r="JT125" s="50"/>
      <c r="JU125" s="50"/>
      <c r="JV125" s="50"/>
      <c r="JW125" s="50"/>
      <c r="JX125" s="50"/>
      <c r="JY125" s="50"/>
      <c r="JZ125" s="50"/>
      <c r="KA125" s="50"/>
      <c r="KB125" s="50"/>
      <c r="KC125" s="50"/>
    </row>
    <row r="126" spans="1:289" outlineLevel="1" x14ac:dyDescent="0.25">
      <c r="A126" s="2" t="s">
        <v>55</v>
      </c>
      <c r="B126" s="79">
        <f ca="1">+OFFSET($D$52,0,COUNTA($B$66:B125),,)</f>
        <v>3</v>
      </c>
      <c r="C126" s="88">
        <f t="shared" ca="1" si="69"/>
        <v>85.263417977343352</v>
      </c>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50">
        <f ca="1">IF(BM$63&gt;$C$17,0,-BL$53*(12/$C$63))</f>
        <v>-624.36240599999996</v>
      </c>
      <c r="BM126" s="50">
        <f ca="1">IF(BM$63&lt;=$C$17,($C$34*BM$59*$B126/$C$63)*(IF(COUNTA($D126:BL126)*(12/$C$63)&lt;=$C$9,0,1)),0)+IF(BN$63=$C$17,0,IF(BM$63=$C$17,$B126*(BM$60),0))</f>
        <v>0</v>
      </c>
      <c r="BN126" s="50">
        <f ca="1">IF(BN$63&lt;=$C$17,($C$34*BN$59*$B126/$C$63)*(IF(COUNTA($D126:BM126)*(12/$C$63)&lt;=$C$9,0,1)),0)+IF(BO$63=$C$17,0,IF(BN$63=$C$17,$B126*(BN$60),0))</f>
        <v>0</v>
      </c>
      <c r="BO126" s="50">
        <f ca="1">IF(BO$63&lt;=$C$17,($C$34*BO$59*$B126/$C$63)*(IF(COUNTA($D126:BN126)*(12/$C$63)&lt;=$C$9,0,1)),0)+IF(BP$63=$C$17,0,IF(BO$63=$C$17,$B126*(BO$60),0))</f>
        <v>0</v>
      </c>
      <c r="BP126" s="50">
        <f ca="1">IF(BP$63&lt;=$C$17,($C$34*BP$59*$B126/$C$63)*(IF(COUNTA($D126:BO126)*(12/$C$63)&lt;=$C$9,0,1)),0)+IF(BQ$63=$C$17,0,IF(BP$63=$C$17,$B126*(BP$60),0))</f>
        <v>0</v>
      </c>
      <c r="BQ126" s="50">
        <f ca="1">IF(BQ$63&lt;=$C$17,($C$34*BQ$59*$B126/$C$63)*(IF(COUNTA($D126:BP126)*(12/$C$63)&lt;=$C$9,0,1)),0)+IF(BR$63=$C$17,0,IF(BQ$63=$C$17,$B126*(BQ$60),0))</f>
        <v>2.36</v>
      </c>
      <c r="BR126" s="50">
        <f ca="1">IF(BR$63&lt;=$C$17,($C$34*BR$59*$B126/$C$63)*(IF(COUNTA($D126:BQ126)*(12/$C$63)&lt;=$C$9,0,1)),0)+IF(BS$63=$C$17,0,IF(BR$63=$C$17,$B126*(BR$60),0))</f>
        <v>2.36</v>
      </c>
      <c r="BS126" s="50">
        <f ca="1">IF(BS$63&lt;=$C$17,($C$34*BS$59*$B126/$C$63)*(IF(COUNTA($D126:BR126)*(12/$C$63)&lt;=$C$9,0,1)),0)+IF(BT$63=$C$17,0,IF(BS$63=$C$17,$B126*(BS$60),0))</f>
        <v>2.36</v>
      </c>
      <c r="BT126" s="50">
        <f ca="1">IF(BT$63&lt;=$C$17,($C$34*BT$59*$B126/$C$63)*(IF(COUNTA($D126:BS126)*(12/$C$63)&lt;=$C$9,0,1)),0)+IF(BU$63=$C$17,0,IF(BT$63=$C$17,$B126*(BT$60),0))</f>
        <v>2.36</v>
      </c>
      <c r="BU126" s="50">
        <f ca="1">IF(BU$63&lt;=$C$17,($C$34*BU$59*$B126/$C$63)*(IF(COUNTA($D126:BT126)*(12/$C$63)&lt;=$C$9,0,1)),0)+IF(BV$63=$C$17,0,IF(BU$63=$C$17,$B126*(BU$60),0))</f>
        <v>2.36</v>
      </c>
      <c r="BV126" s="50">
        <f ca="1">IF(BV$63&lt;=$C$17,($C$34*BV$59*$B126/$C$63)*(IF(COUNTA($D126:BU126)*(12/$C$63)&lt;=$C$9,0,1)),0)+IF(BW$63=$C$17,0,IF(BV$63=$C$17,$B126*(BV$60),0))</f>
        <v>2.36</v>
      </c>
      <c r="BW126" s="50">
        <f ca="1">IF(BW$63&lt;=$C$17,($C$34*BW$59*$B126/$C$63)*(IF(COUNTA($D126:BV126)*(12/$C$63)&lt;=$C$9,0,1)),0)+IF(BX$63=$C$17,0,IF(BW$63=$C$17,$B126*(BW$60),0))</f>
        <v>2.36</v>
      </c>
      <c r="BX126" s="50">
        <f ca="1">IF(BX$63&lt;=$C$17,($C$34*BX$59*$B126/$C$63)*(IF(COUNTA($D126:BW126)*(12/$C$63)&lt;=$C$9,0,1)),0)+IF(BY$63=$C$17,0,IF(BX$63=$C$17,$B126*(BX$60),0))</f>
        <v>2.36</v>
      </c>
      <c r="BY126" s="50">
        <f ca="1">IF(BY$63&lt;=$C$17,($C$34*BY$59*$B126/$C$63)*(IF(COUNTA($D126:BX126)*(12/$C$63)&lt;=$C$9,0,1)),0)+IF(BZ$63=$C$17,0,IF(BY$63=$C$17,$B126*(BY$60),0))</f>
        <v>2.36</v>
      </c>
      <c r="BZ126" s="50">
        <f ca="1">IF(BZ$63&lt;=$C$17,($C$34*BZ$59*$B126/$C$63)*(IF(COUNTA($D126:BY126)*(12/$C$63)&lt;=$C$9,0,1)),0)+IF(CA$63=$C$17,0,IF(BZ$63=$C$17,$B126*(BZ$60),0))</f>
        <v>2.36</v>
      </c>
      <c r="CA126" s="50">
        <f ca="1">IF(CA$63&lt;=$C$17,($C$34*CA$59*$B126/$C$63)*(IF(COUNTA($D126:BZ126)*(12/$C$63)&lt;=$C$9,0,1)),0)+IF(CB$63=$C$17,0,IF(CA$63=$C$17,$B126*(CA$60),0))</f>
        <v>2.36</v>
      </c>
      <c r="CB126" s="50">
        <f ca="1">IF(CB$63&lt;=$C$17,($C$34*CB$59*$B126/$C$63)*(IF(COUNTA($D126:CA126)*(12/$C$63)&lt;=$C$9,0,1)),0)+IF(CC$63=$C$17,0,IF(CB$63=$C$17,$B126*(CB$60),0))</f>
        <v>2.36</v>
      </c>
      <c r="CC126" s="50">
        <f ca="1">IF(CC$63&lt;=$C$17,($C$34*CC$59*$B126/$C$63)*(IF(COUNTA($D126:CB126)*(12/$C$63)&lt;=$C$9,0,1)),0)+IF(CD$63=$C$17,0,IF(CC$63=$C$17,$B126*(CC$60),0))</f>
        <v>2.36</v>
      </c>
      <c r="CD126" s="50">
        <f ca="1">IF(CD$63&lt;=$C$17,($C$34*CD$59*$B126/$C$63)*(IF(COUNTA($D126:CC126)*(12/$C$63)&lt;=$C$9,0,1)),0)+IF(CE$63=$C$17,0,IF(CD$63=$C$17,$B126*(CD$60),0))</f>
        <v>2.36</v>
      </c>
      <c r="CE126" s="50">
        <f ca="1">IF(CE$63&lt;=$C$17,($C$34*CE$59*$B126/$C$63)*(IF(COUNTA($D126:CD126)*(12/$C$63)&lt;=$C$9,0,1)),0)+IF(CF$63=$C$17,0,IF(CE$63=$C$17,$B126*(CE$60),0))</f>
        <v>2.36</v>
      </c>
      <c r="CF126" s="50">
        <f ca="1">IF(CF$63&lt;=$C$17,($C$34*CF$59*$B126/$C$63)*(IF(COUNTA($D126:CE126)*(12/$C$63)&lt;=$C$9,0,1)),0)+IF(CG$63=$C$17,0,IF(CF$63=$C$17,$B126*(CF$60),0))</f>
        <v>2.36</v>
      </c>
      <c r="CG126" s="50">
        <f ca="1">IF(CG$63&lt;=$C$17,($C$34*CG$59*$B126/$C$63)*(IF(COUNTA($D126:CF126)*(12/$C$63)&lt;=$C$9,0,1)),0)+IF(CH$63=$C$17,0,IF(CG$63=$C$17,$B126*(CG$60),0))</f>
        <v>2.36</v>
      </c>
      <c r="CH126" s="50">
        <f ca="1">IF(CH$63&lt;=$C$17,($C$34*CH$59*$B126/$C$63)*(IF(COUNTA($D126:CG126)*(12/$C$63)&lt;=$C$9,0,1)),0)+IF(CI$63=$C$17,0,IF(CH$63=$C$17,$B126*(CH$60),0))</f>
        <v>2.36</v>
      </c>
      <c r="CI126" s="50">
        <f ca="1">IF(CI$63&lt;=$C$17,($C$34*CI$59*$B126/$C$63)*(IF(COUNTA($D126:CH126)*(12/$C$63)&lt;=$C$9,0,1)),0)+IF(CJ$63=$C$17,0,IF(CI$63=$C$17,$B126*(CI$60),0))</f>
        <v>2.36</v>
      </c>
      <c r="CJ126" s="50">
        <f ca="1">IF(CJ$63&lt;=$C$17,($C$34*CJ$59*$B126/$C$63)*(IF(COUNTA($D126:CI126)*(12/$C$63)&lt;=$C$9,0,1)),0)+IF(CK$63=$C$17,0,IF(CJ$63=$C$17,$B126*(CJ$60),0))</f>
        <v>2.36</v>
      </c>
      <c r="CK126" s="50">
        <f ca="1">IF(CK$63&lt;=$C$17,($C$34*CK$59*$B126/$C$63)*(IF(COUNTA($D126:CJ126)*(12/$C$63)&lt;=$C$9,0,1)),0)+IF(CL$63=$C$17,0,IF(CK$63=$C$17,$B126*(CK$60),0))</f>
        <v>2.36</v>
      </c>
      <c r="CL126" s="50">
        <f ca="1">IF(CL$63&lt;=$C$17,($C$34*CL$59*$B126/$C$63)*(IF(COUNTA($D126:CK126)*(12/$C$63)&lt;=$C$9,0,1)),0)+IF(CM$63=$C$17,0,IF(CL$63=$C$17,$B126*(CL$60),0))</f>
        <v>2.36</v>
      </c>
      <c r="CM126" s="50">
        <f ca="1">IF(CM$63&lt;=$C$17,($C$34*CM$59*$B126/$C$63)*(IF(COUNTA($D126:CL126)*(12/$C$63)&lt;=$C$9,0,1)),0)+IF(CN$63=$C$17,0,IF(CM$63=$C$17,$B126*(CM$60),0))</f>
        <v>2.36</v>
      </c>
      <c r="CN126" s="50">
        <f ca="1">IF(CN$63&lt;=$C$17,($C$34*CN$59*$B126/$C$63)*(IF(COUNTA($D126:CM126)*(12/$C$63)&lt;=$C$9,0,1)),0)+IF(CO$63=$C$17,0,IF(CN$63=$C$17,$B126*(CN$60),0))</f>
        <v>2.36</v>
      </c>
      <c r="CO126" s="50">
        <f ca="1">IF(CO$63&lt;=$C$17,($C$34*CO$59*$B126/$C$63)*(IF(COUNTA($D126:CN126)*(12/$C$63)&lt;=$C$9,0,1)),0)+IF(CP$63=$C$17,0,IF(CO$63=$C$17,$B126*(CO$60),0))</f>
        <v>2.36</v>
      </c>
      <c r="CP126" s="50">
        <f ca="1">IF(CP$63&lt;=$C$17,($C$34*CP$59*$B126/$C$63)*(IF(COUNTA($D126:CO126)*(12/$C$63)&lt;=$C$9,0,1)),0)+IF(CQ$63=$C$17,0,IF(CP$63=$C$17,$B126*(CP$60),0))</f>
        <v>2.36</v>
      </c>
      <c r="CQ126" s="50">
        <f ca="1">IF(CQ$63&lt;=$C$17,($C$34*CQ$59*$B126/$C$63)*(IF(COUNTA($D126:CP126)*(12/$C$63)&lt;=$C$9,0,1)),0)+IF(CR$63=$C$17,0,IF(CQ$63=$C$17,$B126*(CQ$60),0))</f>
        <v>2.36</v>
      </c>
      <c r="CR126" s="50">
        <f ca="1">IF(CR$63&lt;=$C$17,($C$34*CR$59*$B126/$C$63)*(IF(COUNTA($D126:CQ126)*(12/$C$63)&lt;=$C$9,0,1)),0)+IF(CS$63=$C$17,0,IF(CR$63=$C$17,$B126*(CR$60),0))</f>
        <v>2.36</v>
      </c>
      <c r="CS126" s="50">
        <f ca="1">IF(CS$63&lt;=$C$17,($C$34*CS$59*$B126/$C$63)*(IF(COUNTA($D126:CR126)*(12/$C$63)&lt;=$C$9,0,1)),0)+IF(CT$63=$C$17,0,IF(CS$63=$C$17,$B126*(CS$60),0))</f>
        <v>2.36</v>
      </c>
      <c r="CT126" s="50">
        <f ca="1">IF(CT$63&lt;=$C$17,($C$34*CT$59*$B126/$C$63)*(IF(COUNTA($D126:CS126)*(12/$C$63)&lt;=$C$9,0,1)),0)+IF(CU$63=$C$17,0,IF(CT$63=$C$17,$B126*(CT$60),0))</f>
        <v>2.36</v>
      </c>
      <c r="CU126" s="50">
        <f ca="1">IF(CU$63&lt;=$C$17,($C$34*CU$59*$B126/$C$63)*(IF(COUNTA($D126:CT126)*(12/$C$63)&lt;=$C$9,0,1)),0)+IF(CV$63=$C$17,0,IF(CU$63=$C$17,$B126*(CU$60),0))</f>
        <v>2.36</v>
      </c>
      <c r="CV126" s="50">
        <f ca="1">IF(CV$63&lt;=$C$17,($C$34*CV$59*$B126/$C$63)*(IF(COUNTA($D126:CU126)*(12/$C$63)&lt;=$C$9,0,1)),0)+IF(CW$63=$C$17,0,IF(CV$63=$C$17,$B126*(CV$60),0))</f>
        <v>2.36</v>
      </c>
      <c r="CW126" s="50">
        <f ca="1">IF(CW$63&lt;=$C$17,($C$34*CW$59*$B126/$C$63)*(IF(COUNTA($D126:CV126)*(12/$C$63)&lt;=$C$9,0,1)),0)+IF(CX$63=$C$17,0,IF(CW$63=$C$17,$B126*(CW$60),0))</f>
        <v>2.36</v>
      </c>
      <c r="CX126" s="50">
        <f ca="1">IF(CX$63&lt;=$C$17,($C$34*CX$59*$B126/$C$63)*(IF(COUNTA($D126:CW126)*(12/$C$63)&lt;=$C$9,0,1)),0)+IF(CY$63=$C$17,0,IF(CX$63=$C$17,$B126*(CX$60),0))</f>
        <v>2.36</v>
      </c>
      <c r="CY126" s="50">
        <f ca="1">IF(CY$63&lt;=$C$17,($C$34*CY$59*$B126/$C$63)*(IF(COUNTA($D126:CX126)*(12/$C$63)&lt;=$C$9,0,1)),0)+IF(CZ$63=$C$17,0,IF(CY$63=$C$17,$B126*(CY$60),0))</f>
        <v>2.36</v>
      </c>
      <c r="CZ126" s="50">
        <f ca="1">IF(CZ$63&lt;=$C$17,($C$34*CZ$59*$B126/$C$63)*(IF(COUNTA($D126:CY126)*(12/$C$63)&lt;=$C$9,0,1)),0)+IF(DA$63=$C$17,0,IF(CZ$63=$C$17,$B126*(CZ$60),0))</f>
        <v>2.36</v>
      </c>
      <c r="DA126" s="50">
        <f ca="1">IF(DA$63&lt;=$C$17,($C$34*DA$59*$B126/$C$63)*(IF(COUNTA($D126:CZ126)*(12/$C$63)&lt;=$C$9,0,1)),0)+IF(DB$63=$C$17,0,IF(DA$63=$C$17,$B126*(DA$60),0))</f>
        <v>2.36</v>
      </c>
      <c r="DB126" s="50">
        <f ca="1">IF(DB$63&lt;=$C$17,($C$34*DB$59*$B126/$C$63)*(IF(COUNTA($D126:DA126)*(12/$C$63)&lt;=$C$9,0,1)),0)+IF(DC$63=$C$17,0,IF(DB$63=$C$17,$B126*(DB$60),0))</f>
        <v>2.36</v>
      </c>
      <c r="DC126" s="50">
        <f ca="1">IF(DC$63&lt;=$C$17,($C$34*DC$59*$B126/$C$63)*(IF(COUNTA($D126:DB126)*(12/$C$63)&lt;=$C$9,0,1)),0)+IF(DD$63=$C$17,0,IF(DC$63=$C$17,$B126*(DC$60),0))</f>
        <v>2.36</v>
      </c>
      <c r="DD126" s="50">
        <f ca="1">IF(DD$63&lt;=$C$17,($C$34*DD$59*$B126/$C$63)*(IF(COUNTA($D126:DC126)*(12/$C$63)&lt;=$C$9,0,1)),0)+IF(DE$63=$C$17,0,IF(DD$63=$C$17,$B126*(DD$60),0))</f>
        <v>2.36</v>
      </c>
      <c r="DE126" s="50">
        <f ca="1">IF(DE$63&lt;=$C$17,($C$34*DE$59*$B126/$C$63)*(IF(COUNTA($D126:DD126)*(12/$C$63)&lt;=$C$9,0,1)),0)+IF(DF$63=$C$17,0,IF(DE$63=$C$17,$B126*(DE$60),0))</f>
        <v>2.36</v>
      </c>
      <c r="DF126" s="50">
        <f ca="1">IF(DF$63&lt;=$C$17,($C$34*DF$59*$B126/$C$63)*(IF(COUNTA($D126:DE126)*(12/$C$63)&lt;=$C$9,0,1)),0)+IF(DG$63=$C$17,0,IF(DF$63=$C$17,$B126*(DF$60),0))</f>
        <v>2.36</v>
      </c>
      <c r="DG126" s="50">
        <f ca="1">IF(DG$63&lt;=$C$17,($C$34*DG$59*$B126/$C$63)*(IF(COUNTA($D126:DF126)*(12/$C$63)&lt;=$C$9,0,1)),0)+IF(DH$63=$C$17,0,IF(DG$63=$C$17,$B126*(DG$60),0))</f>
        <v>2.36</v>
      </c>
      <c r="DH126" s="50">
        <f ca="1">IF(DH$63&lt;=$C$17,($C$34*DH$59*$B126/$C$63)*(IF(COUNTA($D126:DG126)*(12/$C$63)&lt;=$C$9,0,1)),0)+IF(DI$63=$C$17,0,IF(DH$63=$C$17,$B126*(DH$60),0))</f>
        <v>2.36</v>
      </c>
      <c r="DI126" s="50">
        <f ca="1">IF(DI$63&lt;=$C$17,($C$34*DI$59*$B126/$C$63)*(IF(COUNTA($D126:DH126)*(12/$C$63)&lt;=$C$9,0,1)),0)+IF(DJ$63=$C$17,0,IF(DI$63=$C$17,$B126*(DI$60),0))</f>
        <v>2.36</v>
      </c>
      <c r="DJ126" s="50">
        <f ca="1">IF(DJ$63&lt;=$C$17,($C$34*DJ$59*$B126/$C$63)*(IF(COUNTA($D126:DI126)*(12/$C$63)&lt;=$C$9,0,1)),0)+IF(DK$63=$C$17,0,IF(DJ$63=$C$17,$B126*(DJ$60),0))</f>
        <v>2.36</v>
      </c>
      <c r="DK126" s="50">
        <f ca="1">IF(DK$63&lt;=$C$17,($C$34*DK$59*$B126/$C$63)*(IF(COUNTA($D126:DJ126)*(12/$C$63)&lt;=$C$9,0,1)),0)+IF(DL$63=$C$17,0,IF(DK$63=$C$17,$B126*(DK$60),0))</f>
        <v>2.36</v>
      </c>
      <c r="DL126" s="50">
        <f ca="1">IF(DL$63&lt;=$C$17,($C$34*DL$59*$B126/$C$63)*(IF(COUNTA($D126:DK126)*(12/$C$63)&lt;=$C$9,0,1)),0)+IF(DM$63=$C$17,0,IF(DL$63=$C$17,$B126*(DL$60),0))</f>
        <v>2.36</v>
      </c>
      <c r="DM126" s="50">
        <f ca="1">IF(DM$63&lt;=$C$17,($C$34*DM$59*$B126/$C$63)*(IF(COUNTA($D126:DL126)*(12/$C$63)&lt;=$C$9,0,1)),0)+IF(DN$63=$C$17,0,IF(DM$63=$C$17,$B126*(DM$60),0))</f>
        <v>2.36</v>
      </c>
      <c r="DN126" s="50">
        <f ca="1">IF(DN$63&lt;=$C$17,($C$34*DN$59*$B126/$C$63)*(IF(COUNTA($D126:DM126)*(12/$C$63)&lt;=$C$9,0,1)),0)+IF(DO$63=$C$17,0,IF(DN$63=$C$17,$B126*(DN$60),0))</f>
        <v>2.36</v>
      </c>
      <c r="DO126" s="50">
        <f ca="1">IF(DO$63&lt;=$C$17,($C$34*DO$59*$B126/$C$63)*(IF(COUNTA($D126:DN126)*(12/$C$63)&lt;=$C$9,0,1)),0)+IF(DP$63=$C$17,0,IF(DO$63=$C$17,$B126*(DO$60),0))</f>
        <v>2.36</v>
      </c>
      <c r="DP126" s="50">
        <f ca="1">IF(DP$63&lt;=$C$17,($C$34*DP$59*$B126/$C$63)*(IF(COUNTA($D126:DO126)*(12/$C$63)&lt;=$C$9,0,1)),0)+IF(DQ$63=$C$17,0,IF(DP$63=$C$17,$B126*(DP$60),0))</f>
        <v>2.36</v>
      </c>
      <c r="DQ126" s="50">
        <f ca="1">IF(DQ$63&lt;=$C$17,($C$34*DQ$59*$B126/$C$63)*(IF(COUNTA($D126:DP126)*(12/$C$63)&lt;=$C$9,0,1)),0)+IF(DR$63=$C$17,0,IF(DQ$63=$C$17,$B126*(DQ$60),0))</f>
        <v>2.36</v>
      </c>
      <c r="DR126" s="50">
        <f ca="1">IF(DR$63&lt;=$C$17,($C$34*DR$59*$B126/$C$63)*(IF(COUNTA($D126:DQ126)*(12/$C$63)&lt;=$C$9,0,1)),0)+IF(DS$63=$C$17,0,IF(DR$63=$C$17,$B126*(DR$60),0))</f>
        <v>2.36</v>
      </c>
      <c r="DS126" s="50">
        <f ca="1">IF(DS$63&lt;=$C$17,($C$34*DS$59*$B126/$C$63)*(IF(COUNTA($D126:DR126)*(12/$C$63)&lt;=$C$9,0,1)),0)+IF(DT$63=$C$17,0,IF(DS$63=$C$17,$B126*(DS$60),0))</f>
        <v>2.36</v>
      </c>
      <c r="DT126" s="50">
        <f ca="1">IF(DT$63&lt;=$C$17,($C$34*DT$59*$B126/$C$63)*(IF(COUNTA($D126:DS126)*(12/$C$63)&lt;=$C$9,0,1)),0)+IF(DU$63=$C$17,0,IF(DT$63=$C$17,$B126*(DT$60),0))</f>
        <v>579.82582397734257</v>
      </c>
      <c r="DU126" s="50">
        <f>IF(DU$63&lt;=$C$17,($C$34*DU$59*$B126/$C$63)*(IF(COUNTA($D126:DT126)*(12/$C$63)&lt;=$C$9,0,1)),0)+IF(DV$63=$C$17,0,IF(DU$63=$C$17,$B126*(DU$60),0))</f>
        <v>0</v>
      </c>
      <c r="DV126" s="50">
        <f>IF(DV$63&lt;=$C$17,($C$34*DV$59*$B126/$C$63)*(IF(COUNTA($D126:DU126)*(12/$C$63)&lt;=$C$9,0,1)),0)+IF(DW$63=$C$17,0,IF(DV$63=$C$17,$B126*(DV$60),0))</f>
        <v>0</v>
      </c>
      <c r="DW126" s="50">
        <f>IF(DW$63&lt;=$C$17,($C$34*DW$59*$B126/$C$63)*(IF(COUNTA($D126:DV126)*(12/$C$63)&lt;=$C$9,0,1)),0)+IF(DX$63=$C$17,0,IF(DW$63=$C$17,$B126*(DW$60),0))</f>
        <v>0</v>
      </c>
      <c r="DX126" s="50">
        <f>IF(DX$63&lt;=$C$17,($C$34*DX$59*$B126/$C$63)*(IF(COUNTA($D126:DW126)*(12/$C$63)&lt;=$C$9,0,1)),0)+IF(DY$63=$C$17,0,IF(DX$63=$C$17,$B126*(DX$60),0))</f>
        <v>0</v>
      </c>
      <c r="DY126" s="50">
        <f>IF(DY$63&lt;=$C$17,($C$34*DY$59*$B126/$C$63)*(IF(COUNTA($D126:DX126)*(12/$C$63)&lt;=$C$9,0,1)),0)+IF(DZ$63=$C$17,0,IF(DY$63=$C$17,$B126*(DY$60),0))</f>
        <v>0</v>
      </c>
      <c r="DZ126" s="50">
        <f>IF(DZ$63&lt;=$C$17,($C$34*DZ$59*$B126/$C$63)*(IF(COUNTA($D126:DY126)*(12/$C$63)&lt;=$C$9,0,1)),0)+IF(EA$63=$C$17,0,IF(DZ$63=$C$17,$B126*(DZ$60),0))</f>
        <v>0</v>
      </c>
      <c r="EA126" s="50">
        <f>IF(EA$63&lt;=$C$17,($C$34*EA$59*$B126/$C$63)*(IF(COUNTA($D126:DZ126)*(12/$C$63)&lt;=$C$9,0,1)),0)+IF(EB$63=$C$17,0,IF(EA$63=$C$17,$B126*(EA$60),0))</f>
        <v>0</v>
      </c>
      <c r="EB126" s="50">
        <f>IF(EB$63&lt;=$C$17,($C$34*EB$59*$B126/$C$63)*(IF(COUNTA($D126:EA126)*(12/$C$63)&lt;=$C$9,0,1)),0)+IF(EC$63=$C$17,0,IF(EB$63=$C$17,$B126*(EB$60),0))</f>
        <v>0</v>
      </c>
      <c r="EC126" s="50">
        <f>IF(EC$63&lt;=$C$17,($C$34*EC$59*$B126/$C$63)*(IF(COUNTA($D126:EB126)*(12/$C$63)&lt;=$C$9,0,1)),0)+IF(ED$63=$C$17,0,IF(EC$63=$C$17,$B126*(EC$60),0))</f>
        <v>0</v>
      </c>
      <c r="ED126" s="50">
        <f>IF(ED$63&lt;=$C$17,($C$34*ED$59*$B126/$C$63)*(IF(COUNTA($D126:EC126)*(12/$C$63)&lt;=$C$9,0,1)),0)+IF(EE$63=$C$17,0,IF(ED$63=$C$17,$B126*(ED$60),0))</f>
        <v>0</v>
      </c>
      <c r="EE126" s="50">
        <f>IF(EE$63&lt;=$C$17,($C$34*EE$59*$B126/$C$63)*(IF(COUNTA($D126:ED126)*(12/$C$63)&lt;=$C$9,0,1)),0)+IF(EF$63=$C$17,0,IF(EE$63=$C$17,$B126*(EE$60),0))</f>
        <v>0</v>
      </c>
      <c r="EF126" s="50">
        <f>IF(EF$63&lt;=$C$17,($C$34*EF$59*$B126/$C$63)*(IF(COUNTA($D126:EE126)*(12/$C$63)&lt;=$C$9,0,1)),0)+IF(EG$63=$C$17,0,IF(EF$63=$C$17,$B126*(EF$60),0))</f>
        <v>0</v>
      </c>
      <c r="EG126" s="50">
        <f>IF(EG$63&lt;=$C$17,($C$34*EG$59*$B126/$C$63)*(IF(COUNTA($D126:EF126)*(12/$C$63)&lt;=$C$9,0,1)),0)+IF(EH$63=$C$17,0,IF(EG$63=$C$17,$B126*(EG$60),0))</f>
        <v>0</v>
      </c>
      <c r="EH126" s="50">
        <f>IF(EH$63&lt;=$C$17,($C$34*EH$59*$B126/$C$63)*(IF(COUNTA($D126:EG126)*(12/$C$63)&lt;=$C$9,0,1)),0)+IF(EI$63=$C$17,0,IF(EH$63=$C$17,$B126*(EH$60),0))</f>
        <v>0</v>
      </c>
      <c r="EI126" s="50">
        <f>IF(EI$63&lt;=$C$17,($C$34*EI$59*$B126/$C$63)*(IF(COUNTA($D126:EH126)*(12/$C$63)&lt;=$C$9,0,1)),0)+IF(EJ$63=$C$17,0,IF(EI$63=$C$17,$B126*(EI$60),0))</f>
        <v>0</v>
      </c>
      <c r="EJ126" s="50">
        <f>IF(EJ$63&lt;=$C$17,($C$34*EJ$59*$B126/$C$63)*(IF(COUNTA($D126:EI126)*(12/$C$63)&lt;=$C$9,0,1)),0)+IF(EK$63=$C$17,0,IF(EJ$63=$C$17,$B126*(EJ$60),0))</f>
        <v>0</v>
      </c>
      <c r="EK126" s="50">
        <f>IF(EK$63&lt;=$C$17,($C$34*EK$59*$B126/$C$63)*(IF(COUNTA($D126:EJ126)*(12/$C$63)&lt;=$C$9,0,1)),0)+IF(EL$63=$C$17,0,IF(EK$63=$C$17,$B126*(EK$60),0))</f>
        <v>0</v>
      </c>
      <c r="EL126" s="50">
        <f>IF(EL$63&lt;=$C$17,($C$34*EL$59*$B126/$C$63)*(IF(COUNTA($D126:EK126)*(12/$C$63)&lt;=$C$9,0,1)),0)+IF(EM$63=$C$17,0,IF(EL$63=$C$17,$B126*(EL$60),0))</f>
        <v>0</v>
      </c>
      <c r="EM126" s="50">
        <f>IF(EM$63&lt;=$C$17,($C$34*EM$59*$B126/$C$63)*(IF(COUNTA($D126:EL126)*(12/$C$63)&lt;=$C$9,0,1)),0)+IF(EN$63=$C$17,0,IF(EM$63=$C$17,$B126*(EM$60),0))</f>
        <v>0</v>
      </c>
      <c r="EN126" s="50">
        <f>IF(EN$63&lt;=$C$17,($C$34*EN$59*$B126/$C$63)*(IF(COUNTA($D126:EM126)*(12/$C$63)&lt;=$C$9,0,1)),0)+IF(EO$63=$C$17,0,IF(EN$63=$C$17,$B126*(EN$60),0))</f>
        <v>0</v>
      </c>
      <c r="EO126" s="50">
        <f>IF(EO$63&lt;=$C$17,($C$34*EO$59*$B126/$C$63)*(IF(COUNTA($D126:EN126)*(12/$C$63)&lt;=$C$9,0,1)),0)+IF(EP$63=$C$17,0,IF(EO$63=$C$17,$B126*(EO$60),0))</f>
        <v>0</v>
      </c>
      <c r="EP126" s="50">
        <f>IF(EP$63&lt;=$C$17,($C$34*EP$59*$B126/$C$63)*(IF(COUNTA($D126:EO126)*(12/$C$63)&lt;=$C$9,0,1)),0)+IF(EQ$63=$C$17,0,IF(EP$63=$C$17,$B126*(EP$60),0))</f>
        <v>0</v>
      </c>
      <c r="EQ126" s="50">
        <f>IF(EQ$63&lt;=$C$17,($C$34*EQ$59*$B126/$C$63)*(IF(COUNTA($D126:EP126)*(12/$C$63)&lt;=$C$9,0,1)),0)+IF(ER$63=$C$17,0,IF(EQ$63=$C$17,$B126*(EQ$60),0))</f>
        <v>0</v>
      </c>
      <c r="ER126" s="50">
        <f>IF(ER$63&lt;=$C$17,($C$34*ER$59*$B126/$C$63)*(IF(COUNTA($D126:EQ126)*(12/$C$63)&lt;=$C$9,0,1)),0)+IF(ES$63=$C$17,0,IF(ER$63=$C$17,$B126*(ER$60),0))</f>
        <v>0</v>
      </c>
      <c r="ES126" s="50">
        <f>IF(ES$63&lt;=$C$17,($C$34*ES$59*$B126/$C$63)*(IF(COUNTA($D126:ER126)*(12/$C$63)&lt;=$C$9,0,1)),0)+IF(ET$63=$C$17,0,IF(ES$63=$C$17,$B126*(ES$60),0))</f>
        <v>0</v>
      </c>
      <c r="ET126" s="50">
        <f>IF(ET$63&lt;=$C$17,($C$34*ET$59*$B126/$C$63)*(IF(COUNTA($D126:ES126)*(12/$C$63)&lt;=$C$9,0,1)),0)+IF(EU$63=$C$17,0,IF(ET$63=$C$17,$B126*(ET$60),0))</f>
        <v>0</v>
      </c>
      <c r="EU126" s="50">
        <f>IF(EU$63&lt;=$C$17,($C$34*EU$59*$B126/$C$63)*(IF(COUNTA($D126:ET126)*(12/$C$63)&lt;=$C$9,0,1)),0)+IF(EV$63=$C$17,0,IF(EU$63=$C$17,$B126*(EU$60),0))</f>
        <v>0</v>
      </c>
      <c r="EV126" s="50">
        <f>IF(EV$63&lt;=$C$17,($C$34*EV$59*$B126/$C$63)*(IF(COUNTA($D126:EU126)*(12/$C$63)&lt;=$C$9,0,1)),0)+IF(EW$63=$C$17,0,IF(EV$63=$C$17,$B126*(EV$60),0))</f>
        <v>0</v>
      </c>
      <c r="EW126" s="50">
        <f>IF(EW$63&lt;=$C$17,($C$34*EW$59*$B126/$C$63)*(IF(COUNTA($D126:EV126)*(12/$C$63)&lt;=$C$9,0,1)),0)+IF(EX$63=$C$17,0,IF(EW$63=$C$17,$B126*(EW$60),0))</f>
        <v>0</v>
      </c>
      <c r="EX126" s="50">
        <f>IF(EX$63&lt;=$C$17,($C$34*EX$59*$B126/$C$63)*(IF(COUNTA($D126:EW126)*(12/$C$63)&lt;=$C$9,0,1)),0)+IF(EY$63=$C$17,0,IF(EX$63=$C$17,$B126*(EX$60),0))</f>
        <v>0</v>
      </c>
      <c r="EY126" s="50">
        <f>IF(EY$63&lt;=$C$17,($C$34*EY$59*$B126/$C$63)*(IF(COUNTA($D126:EX126)*(12/$C$63)&lt;=$C$9,0,1)),0)+IF(EZ$63=$C$17,0,IF(EY$63=$C$17,$B126*(EY$60),0))</f>
        <v>0</v>
      </c>
      <c r="EZ126" s="50">
        <f>IF(EZ$63&lt;=$C$17,($C$34*EZ$59*$B126/$C$63)*(IF(COUNTA($D126:EY126)*(12/$C$63)&lt;=$C$9,0,1)),0)+IF(FA$63=$C$17,0,IF(EZ$63=$C$17,$B126*(EZ$60),0))</f>
        <v>0</v>
      </c>
      <c r="FA126" s="50">
        <f>IF(FA$63&lt;=$C$17,($C$34*FA$59*$B126/$C$63)*(IF(COUNTA($D126:EZ126)*(12/$C$63)&lt;=$C$9,0,1)),0)+IF(FB$63=$C$17,0,IF(FA$63=$C$17,$B126*(FA$60),0))</f>
        <v>0</v>
      </c>
      <c r="FB126" s="50">
        <f>IF(FB$63&lt;=$C$17,($C$34*FB$59*$B126/$C$63)*(IF(COUNTA($D126:FA126)*(12/$C$63)&lt;=$C$9,0,1)),0)+IF(FC$63=$C$17,0,IF(FB$63=$C$17,$B126*(FB$60),0))</f>
        <v>0</v>
      </c>
      <c r="FC126" s="50">
        <f>IF(FC$63&lt;=$C$17,($C$34*FC$59*$B126/$C$63)*(IF(COUNTA($D126:FB126)*(12/$C$63)&lt;=$C$9,0,1)),0)+IF(FD$63=$C$17,0,IF(FC$63=$C$17,$B126*(FC$60),0))</f>
        <v>0</v>
      </c>
      <c r="FD126" s="50">
        <f>IF(FD$63&lt;=$C$17,($C$34*FD$59*$B126/$C$63)*(IF(COUNTA($D126:FC126)*(12/$C$63)&lt;=$C$9,0,1)),0)+IF(FE$63=$C$17,0,IF(FD$63=$C$17,$B126*(FD$60),0))</f>
        <v>0</v>
      </c>
      <c r="FE126" s="50">
        <f>IF(FE$63&lt;=$C$17,($C$34*FE$59*$B126/$C$63)*(IF(COUNTA($D126:FD126)*(12/$C$63)&lt;=$C$9,0,1)),0)+IF(FF$63=$C$17,0,IF(FE$63=$C$17,$B126*(FE$60),0))</f>
        <v>0</v>
      </c>
      <c r="FF126" s="50">
        <f>IF(FF$63&lt;=$C$17,($C$34*FF$59*$B126/$C$63)*(IF(COUNTA($D126:FE126)*(12/$C$63)&lt;=$C$9,0,1)),0)+IF(FG$63=$C$17,0,IF(FF$63=$C$17,$B126*(FF$60),0))</f>
        <v>0</v>
      </c>
      <c r="FG126" s="50">
        <f>IF(FG$63&lt;=$C$17,($C$34*FG$59*$B126/$C$63)*(IF(COUNTA($D126:FF126)*(12/$C$63)&lt;=$C$9,0,1)),0)+IF(FH$63=$C$17,0,IF(FG$63=$C$17,$B126*(FG$60),0))</f>
        <v>0</v>
      </c>
      <c r="FH126" s="50">
        <f>IF(FH$63&lt;=$C$17,($C$34*FH$59*$B126/$C$63)*(IF(COUNTA($D126:FG126)*(12/$C$63)&lt;=$C$9,0,1)),0)+IF(FI$63=$C$17,0,IF(FH$63=$C$17,$B126*(FH$60),0))</f>
        <v>0</v>
      </c>
      <c r="FI126" s="50">
        <f>IF(FI$63&lt;=$C$17,($C$34*FI$59*$B126/$C$63)*(IF(COUNTA($D126:FH126)*(12/$C$63)&lt;=$C$9,0,1)),0)+IF(FJ$63=$C$17,0,IF(FI$63=$C$17,$B126*(FI$60),0))</f>
        <v>0</v>
      </c>
      <c r="FJ126" s="50">
        <f>IF(FJ$63&lt;=$C$17,($C$34*FJ$59*$B126/$C$63)*(IF(COUNTA($D126:FI126)*(12/$C$63)&lt;=$C$9,0,1)),0)+IF(FK$63=$C$17,0,IF(FJ$63=$C$17,$B126*(FJ$60),0))</f>
        <v>0</v>
      </c>
      <c r="FK126" s="50">
        <f>IF(FK$63&lt;=$C$17,($C$34*FK$59*$B126/$C$63)*(IF(COUNTA($D126:FJ126)*(12/$C$63)&lt;=$C$9,0,1)),0)+IF(FL$63=$C$17,0,IF(FK$63=$C$17,$B126*(FK$60),0))</f>
        <v>0</v>
      </c>
      <c r="FL126" s="50">
        <f>IF(FL$63&lt;=$C$17,($C$34*FL$59*$B126/$C$63)*(IF(COUNTA($D126:FK126)*(12/$C$63)&lt;=$C$9,0,1)),0)+IF(FM$63=$C$17,0,IF(FL$63=$C$17,$B126*(FL$60),0))</f>
        <v>0</v>
      </c>
      <c r="FM126" s="50">
        <f>IF(FM$63&lt;=$C$17,($C$34*FM$59*$B126/$C$63)*(IF(COUNTA($D126:FL126)*(12/$C$63)&lt;=$C$9,0,1)),0)+IF(FN$63=$C$17,0,IF(FM$63=$C$17,$B126*(FM$60),0))</f>
        <v>0</v>
      </c>
      <c r="FN126" s="50">
        <f>IF(FN$63&lt;=$C$17,($C$34*FN$59*$B126/$C$63)*(IF(COUNTA($D126:FM126)*(12/$C$63)&lt;=$C$9,0,1)),0)+IF(FO$63=$C$17,0,IF(FN$63=$C$17,$B126*(FN$60),0))</f>
        <v>0</v>
      </c>
      <c r="FO126" s="50">
        <f>IF(FO$63&lt;=$C$17,($C$34*FO$59*$B126/$C$63)*(IF(COUNTA($D126:FN126)*(12/$C$63)&lt;=$C$9,0,1)),0)+IF(FP$63=$C$17,0,IF(FO$63=$C$17,$B126*(FO$60),0))</f>
        <v>0</v>
      </c>
      <c r="FP126" s="50">
        <f>IF(FP$63&lt;=$C$17,($C$34*FP$59*$B126/$C$63)*(IF(COUNTA($D126:FO126)*(12/$C$63)&lt;=$C$9,0,1)),0)+IF(FQ$63=$C$17,0,IF(FP$63=$C$17,$B126*(FP$60),0))</f>
        <v>0</v>
      </c>
      <c r="FQ126" s="50">
        <f>IF(FQ$63&lt;=$C$17,($C$34*FQ$59*$B126/$C$63)*(IF(COUNTA($D126:FP126)*(12/$C$63)&lt;=$C$9,0,1)),0)+IF(FR$63=$C$17,0,IF(FQ$63=$C$17,$B126*(FQ$60),0))</f>
        <v>0</v>
      </c>
      <c r="FR126" s="50">
        <f>IF(FR$63&lt;=$C$17,($C$34*FR$59*$B126/$C$63)*(IF(COUNTA($D126:FQ126)*(12/$C$63)&lt;=$C$9,0,1)),0)+IF(FS$63=$C$17,0,IF(FR$63=$C$17,$B126*(FR$60),0))</f>
        <v>0</v>
      </c>
      <c r="FS126" s="50">
        <f>IF(FS$63&lt;=$C$17,($C$34*FS$59*$B126/$C$63)*(IF(COUNTA($D126:FR126)*(12/$C$63)&lt;=$C$9,0,1)),0)+IF(FT$63=$C$17,0,IF(FS$63=$C$17,$B126*(FS$60),0))</f>
        <v>0</v>
      </c>
      <c r="FT126" s="50">
        <f>IF(FT$63&lt;=$C$17,($C$34*FT$59*$B126/$C$63)*(IF(COUNTA($D126:FS126)*(12/$C$63)&lt;=$C$9,0,1)),0)+IF(FU$63=$C$17,0,IF(FT$63=$C$17,$B126*(FT$60),0))</f>
        <v>0</v>
      </c>
      <c r="FU126" s="50">
        <f>IF(FU$63&lt;=$C$17,($C$34*FU$59*$B126/$C$63)*(IF(COUNTA($D126:FT126)*(12/$C$63)&lt;=$C$9,0,1)),0)+IF(FV$63=$C$17,0,IF(FU$63=$C$17,$B126*(FU$60),0))</f>
        <v>0</v>
      </c>
      <c r="FV126" s="50">
        <f>IF(FV$63&lt;=$C$17,($C$34*FV$59*$B126/$C$63)*(IF(COUNTA($D126:FU126)*(12/$C$63)&lt;=$C$9,0,1)),0)+IF(FW$63=$C$17,0,IF(FV$63=$C$17,$B126*(FV$60),0))</f>
        <v>0</v>
      </c>
      <c r="FW126" s="50">
        <f>IF(FW$63&lt;=$C$17,($C$34*FW$59*$B126/$C$63)*(IF(COUNTA($D126:FV126)*(12/$C$63)&lt;=$C$9,0,1)),0)+IF(FX$63=$C$17,0,IF(FW$63=$C$17,$B126*(FW$60),0))</f>
        <v>0</v>
      </c>
      <c r="FX126" s="50">
        <f>IF(FX$63&lt;=$C$17,($C$34*FX$59*$B126/$C$63)*(IF(COUNTA($D126:FW126)*(12/$C$63)&lt;=$C$9,0,1)),0)+IF(FY$63=$C$17,0,IF(FX$63=$C$17,$B126*(FX$60),0))</f>
        <v>0</v>
      </c>
      <c r="FY126" s="50">
        <f>IF(FY$63&lt;=$C$17,($C$34*FY$59*$B126/$C$63)*(IF(COUNTA($D126:FX126)*(12/$C$63)&lt;=$C$9,0,1)),0)+IF(FZ$63=$C$17,0,IF(FY$63=$C$17,$B126*(FY$60),0))</f>
        <v>0</v>
      </c>
      <c r="FZ126" s="50">
        <f>IF(FZ$63&lt;=$C$17,($C$34*FZ$59*$B126/$C$63)*(IF(COUNTA($D126:FY126)*(12/$C$63)&lt;=$C$9,0,1)),0)+IF(GA$63=$C$17,0,IF(FZ$63=$C$17,$B126*(FZ$60),0))</f>
        <v>0</v>
      </c>
      <c r="GA126" s="50">
        <f>IF(GA$63&lt;=$C$17,($C$34*GA$59*$B126/$C$63)*(IF(COUNTA($D126:FZ126)*(12/$C$63)&lt;=$C$9,0,1)),0)+IF(GB$63=$C$17,0,IF(GA$63=$C$17,$B126*(GA$60),0))</f>
        <v>0</v>
      </c>
      <c r="GB126" s="50">
        <f>IF(GB$63&lt;=$C$17,($C$34*GB$59*$B126/$C$63)*(IF(COUNTA($D126:GA126)*(12/$C$63)&lt;=$C$9,0,1)),0)+IF(GC$63=$C$17,0,IF(GB$63=$C$17,$B126*(GB$60),0))</f>
        <v>0</v>
      </c>
      <c r="GC126" s="50">
        <f>IF(GC$63&lt;=$C$17,($C$34*GC$59*$B126/$C$63)*(IF(COUNTA($D126:GB126)*(12/$C$63)&lt;=$C$9,0,1)),0)+IF(GD$63=$C$17,0,IF(GC$63=$C$17,$B126*(GC$60),0))</f>
        <v>0</v>
      </c>
      <c r="GD126" s="50">
        <f>IF(GD$63&lt;=$C$17,($C$34*GD$59*$B126/$C$63)*(IF(COUNTA($D126:GC126)*(12/$C$63)&lt;=$C$9,0,1)),0)+IF(GE$63=$C$17,0,IF(GD$63=$C$17,$B126*(GD$60),0))</f>
        <v>0</v>
      </c>
      <c r="GE126" s="50">
        <f>IF(GE$63&lt;=$C$17,($C$34*GE$59*$B126/$C$63)*(IF(COUNTA($D126:GD126)*(12/$C$63)&lt;=$C$9,0,1)),0)+IF(GF$63=$C$17,0,IF(GE$63=$C$17,$B126*(GE$60),0))</f>
        <v>0</v>
      </c>
      <c r="GF126" s="50">
        <f>IF(GF$63&lt;=$C$17,($C$34*GF$59*$B126/$C$63)*(IF(COUNTA($D126:GE126)*(12/$C$63)&lt;=$C$9,0,1)),0)+IF(GG$63=$C$17,0,IF(GF$63=$C$17,$B126*(GF$60),0))</f>
        <v>0</v>
      </c>
      <c r="GG126" s="50">
        <f>IF(GG$63&lt;=$C$17,($C$34*GG$59*$B126/$C$63)*(IF(COUNTA($D126:GF126)*(12/$C$63)&lt;=$C$9,0,1)),0)+IF(GH$63=$C$17,0,IF(GG$63=$C$17,$B126*(GG$60),0))</f>
        <v>0</v>
      </c>
      <c r="GH126" s="50">
        <f>IF(GH$63&lt;=$C$17,($C$34*GH$59*$B126/$C$63)*(IF(COUNTA($D126:GG126)*(12/$C$63)&lt;=$C$9,0,1)),0)+IF(GI$63=$C$17,0,IF(GH$63=$C$17,$B126*(GH$60),0))</f>
        <v>0</v>
      </c>
      <c r="GI126" s="50">
        <f>IF(GI$63&lt;=$C$17,($C$34*GI$59*$B126/$C$63)*(IF(COUNTA($D126:GH126)*(12/$C$63)&lt;=$C$9,0,1)),0)+IF(GJ$63=$C$17,0,IF(GI$63=$C$17,$B126*(GI$60),0))</f>
        <v>0</v>
      </c>
      <c r="GJ126" s="50">
        <f>IF(GJ$63&lt;=$C$17,($C$34*GJ$59*$B126/$C$63)*(IF(COUNTA($D126:GI126)*(12/$C$63)&lt;=$C$9,0,1)),0)+IF(GK$63=$C$17,0,IF(GJ$63=$C$17,$B126*(GJ$60),0))</f>
        <v>0</v>
      </c>
      <c r="GK126" s="50">
        <f>IF(GK$63&lt;=$C$17,($C$34*GK$59*$B126/$C$63)*(IF(COUNTA($D126:GJ126)*(12/$C$63)&lt;=$C$9,0,1)),0)+IF(GL$63=$C$17,0,IF(GK$63=$C$17,$B126*(GK$60),0))</f>
        <v>0</v>
      </c>
      <c r="GL126" s="50">
        <f>IF(GL$63&lt;=$C$17,($C$34*GL$59*$B126/$C$63)*(IF(COUNTA($D126:GK126)*(12/$C$63)&lt;=$C$9,0,1)),0)+IF(GM$63=$C$17,0,IF(GL$63=$C$17,$B126*(GL$60),0))</f>
        <v>0</v>
      </c>
      <c r="GM126" s="50">
        <f>IF(GM$63&lt;=$C$17,($C$34*GM$59*$B126/$C$63)*(IF(COUNTA($D126:GL126)*(12/$C$63)&lt;=$C$9,0,1)),0)+IF(GN$63=$C$17,0,IF(GM$63=$C$17,$B126*(GM$60),0))</f>
        <v>0</v>
      </c>
      <c r="GN126" s="50">
        <f>IF(GN$63&lt;=$C$17,($C$34*GN$59*$B126/$C$63)*(IF(COUNTA($D126:GM126)*(12/$C$63)&lt;=$C$9,0,1)),0)+IF(GO$63=$C$17,0,IF(GN$63=$C$17,$B126*(GN$60),0))</f>
        <v>0</v>
      </c>
      <c r="GO126" s="50">
        <f>IF(GO$63&lt;=$C$17,($C$34*GO$59*$B126/$C$63)*(IF(COUNTA($D126:GN126)*(12/$C$63)&lt;=$C$9,0,1)),0)+IF(GP$63=$C$17,0,IF(GO$63=$C$17,$B126*(GO$60),0))</f>
        <v>0</v>
      </c>
      <c r="GP126" s="50">
        <f>IF(GP$63&lt;=$C$17,($C$34*GP$59*$B126/$C$63)*(IF(COUNTA($D126:GO126)*(12/$C$63)&lt;=$C$9,0,1)),0)+IF(GQ$63=$C$17,0,IF(GP$63=$C$17,$B126*(GP$60),0))</f>
        <v>0</v>
      </c>
      <c r="GQ126" s="50">
        <f>IF(GQ$63&lt;=$C$17,($C$34*GQ$59*$B126/$C$63)*(IF(COUNTA($D126:GP126)*(12/$C$63)&lt;=$C$9,0,1)),0)+IF(GR$63=$C$17,0,IF(GQ$63=$C$17,$B126*(GQ$60),0))</f>
        <v>0</v>
      </c>
      <c r="GR126" s="50">
        <f>IF(GR$63&lt;=$C$17,($C$34*GR$59*$B126/$C$63)*(IF(COUNTA($D126:GQ126)*(12/$C$63)&lt;=$C$9,0,1)),0)+IF(GS$63=$C$17,0,IF(GR$63=$C$17,$B126*(GR$60),0))</f>
        <v>0</v>
      </c>
      <c r="GS126" s="50">
        <f>IF(GS$63&lt;=$C$17,($C$34*GS$59*$B126/$C$63)*(IF(COUNTA($D126:GR126)*(12/$C$63)&lt;=$C$9,0,1)),0)+IF(GT$63=$C$17,0,IF(GS$63=$C$17,$B126*(GS$60),0))</f>
        <v>0</v>
      </c>
      <c r="GT126" s="50">
        <f>IF(GT$63&lt;=$C$17,($C$34*GT$59*$B126/$C$63)*(IF(COUNTA($D126:GS126)*(12/$C$63)&lt;=$C$9,0,1)),0)+IF(GU$63=$C$17,0,IF(GT$63=$C$17,$B126*(GT$60),0))</f>
        <v>0</v>
      </c>
      <c r="GU126" s="50">
        <f>IF(GU$63&lt;=$C$17,($C$34*GU$59*$B126/$C$63)*(IF(COUNTA($D126:GT126)*(12/$C$63)&lt;=$C$9,0,1)),0)+IF(GV$63=$C$17,0,IF(GU$63=$C$17,$B126*(GU$60),0))</f>
        <v>0</v>
      </c>
      <c r="GV126" s="50">
        <f>IF(GV$63&lt;=$C$17,($C$34*GV$59*$B126/$C$63)*(IF(COUNTA($D126:GU126)*(12/$C$63)&lt;=$C$9,0,1)),0)+IF(GW$63=$C$17,0,IF(GV$63=$C$17,$B126*(GV$60),0))</f>
        <v>0</v>
      </c>
      <c r="GW126" s="50">
        <f>IF(GW$63&lt;=$C$17,($C$34*GW$59*$B126/$C$63)*(IF(COUNTA($D126:GV126)*(12/$C$63)&lt;=$C$9,0,1)),0)+IF(GX$63=$C$17,0,IF(GW$63=$C$17,$B126*(GW$60),0))</f>
        <v>0</v>
      </c>
      <c r="GX126" s="50">
        <f>IF(GX$63&lt;=$C$17,($C$34*GX$59*$B126/$C$63)*(IF(COUNTA($D126:GW126)*(12/$C$63)&lt;=$C$9,0,1)),0)+IF(GY$63=$C$17,0,IF(GX$63=$C$17,$B126*(GX$60),0))</f>
        <v>0</v>
      </c>
      <c r="GY126" s="50">
        <f>IF(GY$63&lt;=$C$17,($C$34*GY$59*$B126/$C$63)*(IF(COUNTA($D126:GX126)*(12/$C$63)&lt;=$C$9,0,1)),0)+IF(GZ$63=$C$17,0,IF(GY$63=$C$17,$B126*(GY$60),0))</f>
        <v>0</v>
      </c>
      <c r="GZ126" s="50">
        <f>IF(GZ$63&lt;=$C$17,($C$34*GZ$59*$B126/$C$63)*(IF(COUNTA($D126:GY126)*(12/$C$63)&lt;=$C$9,0,1)),0)+IF(HA$63=$C$17,0,IF(GZ$63=$C$17,$B126*(GZ$60),0))</f>
        <v>0</v>
      </c>
      <c r="HA126" s="50">
        <f>IF(HA$63&lt;=$C$17,($C$34*HA$59*$B126/$C$63)*(IF(COUNTA($D126:GZ126)*(12/$C$63)&lt;=$C$9,0,1)),0)+IF(HB$63=$C$17,0,IF(HA$63=$C$17,$B126*(HA$60),0))</f>
        <v>0</v>
      </c>
      <c r="HB126" s="50">
        <f>IF(HB$63&lt;=$C$17,($C$34*HB$59*$B126/$C$63)*(IF(COUNTA($D126:HA126)*(12/$C$63)&lt;=$C$9,0,1)),0)+IF(HC$63=$C$17,0,IF(HB$63=$C$17,$B126*(HB$60),0))</f>
        <v>0</v>
      </c>
      <c r="HC126" s="50">
        <f>IF(HC$63&lt;=$C$17,($C$34*HC$59*$B126/$C$63)*(IF(COUNTA($D126:HB126)*(12/$C$63)&lt;=$C$9,0,1)),0)+IF(HD$63=$C$17,0,IF(HC$63=$C$17,$B126*(HC$60),0))</f>
        <v>0</v>
      </c>
      <c r="HD126" s="50">
        <f>IF(HD$63&lt;=$C$17,($C$34*HD$59*$B126/$C$63)*(IF(COUNTA($D126:HC126)*(12/$C$63)&lt;=$C$9,0,1)),0)+IF(HE$63=$C$17,0,IF(HD$63=$C$17,$B126*(HD$60),0))</f>
        <v>0</v>
      </c>
      <c r="HE126" s="50">
        <f>IF(HE$63&lt;=$C$17,($C$34*HE$59*$B126/$C$63)*(IF(COUNTA($D126:HD126)*(12/$C$63)&lt;=$C$9,0,1)),0)+IF(HF$63=$C$17,0,IF(HE$63=$C$17,$B126*(HE$60),0))</f>
        <v>0</v>
      </c>
      <c r="HF126" s="50">
        <f>IF(HF$63&lt;=$C$17,($C$34*HF$59*$B126/$C$63)*(IF(COUNTA($D126:HE126)*(12/$C$63)&lt;=$C$9,0,1)),0)+IF(HG$63=$C$17,0,IF(HF$63=$C$17,$B126*(HF$60),0))</f>
        <v>0</v>
      </c>
      <c r="HG126" s="50">
        <f>IF(HG$63&lt;=$C$17,($C$34*HG$59*$B126/$C$63)*(IF(COUNTA($D126:HF126)*(12/$C$63)&lt;=$C$9,0,1)),0)+IF(HH$63=$C$17,0,IF(HG$63=$C$17,$B126*(HG$60),0))</f>
        <v>0</v>
      </c>
      <c r="HH126" s="50">
        <f>IF(HH$63&lt;=$C$17,($C$34*HH$59*$B126/$C$63)*(IF(COUNTA($D126:HG126)*(12/$C$63)&lt;=$C$9,0,1)),0)+IF(HI$63=$C$17,0,IF(HH$63=$C$17,$B126*(HH$60),0))</f>
        <v>0</v>
      </c>
      <c r="HI126" s="50">
        <f>IF(HI$63&lt;=$C$17,($C$34*HI$59*$B126/$C$63)*(IF(COUNTA($D126:HH126)*(12/$C$63)&lt;=$C$9,0,1)),0)+IF(HJ$63=$C$17,0,IF(HI$63=$C$17,$B126*(HI$60),0))</f>
        <v>0</v>
      </c>
      <c r="HJ126" s="50">
        <f>IF(HJ$63&lt;=$C$17,($C$34*HJ$59*$B126/$C$63)*(IF(COUNTA($D126:HI126)*(12/$C$63)&lt;=$C$9,0,1)),0)+IF(HK$63=$C$17,0,IF(HJ$63=$C$17,$B126*(HJ$60),0))</f>
        <v>0</v>
      </c>
      <c r="HK126" s="50">
        <f>IF(HK$63&lt;=$C$17,($C$34*HK$59*$B126/$C$63)*(IF(COUNTA($D126:HJ126)*(12/$C$63)&lt;=$C$9,0,1)),0)+IF(HL$63=$C$17,0,IF(HK$63=$C$17,$B126*(HK$60),0))</f>
        <v>0</v>
      </c>
      <c r="HL126" s="50">
        <f>IF(HL$63&lt;=$C$17,($C$34*HL$59*$B126/$C$63)*(IF(COUNTA($D126:HK126)*(12/$C$63)&lt;=$C$9,0,1)),0)+IF(HM$63=$C$17,0,IF(HL$63=$C$17,$B126*(HL$60),0))</f>
        <v>0</v>
      </c>
      <c r="HM126" s="50">
        <f>IF(HM$63&lt;=$C$17,($C$34*HM$59*$B126/$C$63)*(IF(COUNTA($D126:HL126)*(12/$C$63)&lt;=$C$9,0,1)),0)+IF(HN$63=$C$17,0,IF(HM$63=$C$17,$B126*(HM$60),0))</f>
        <v>0</v>
      </c>
      <c r="HN126" s="50">
        <f>IF(HN$63&lt;=$C$17,($C$34*HN$59*$B126/$C$63)*(IF(COUNTA($D126:HM126)*(12/$C$63)&lt;=$C$9,0,1)),0)+IF(HO$63=$C$17,0,IF(HN$63=$C$17,$B126*(HN$60),0))</f>
        <v>0</v>
      </c>
      <c r="HO126" s="50">
        <f>IF(HO$63&lt;=$C$17,($C$34*HO$59*$B126/$C$63)*(IF(COUNTA($D126:HN126)*(12/$C$63)&lt;=$C$9,0,1)),0)+IF(HP$63=$C$17,0,IF(HO$63=$C$17,$B126*(HO$60),0))</f>
        <v>0</v>
      </c>
      <c r="HP126" s="50">
        <f>IF(HP$63&lt;=$C$17,($C$34*HP$59*$B126/$C$63)*(IF(COUNTA($D126:HO126)*(12/$C$63)&lt;=$C$9,0,1)),0)+IF(HQ$63=$C$17,0,IF(HP$63=$C$17,$B126*(HP$60),0))</f>
        <v>0</v>
      </c>
      <c r="HQ126" s="50">
        <f>IF(HQ$63&lt;=$C$17,($C$34*HQ$59*$B126/$C$63)*(IF(COUNTA($D126:HP126)*(12/$C$63)&lt;=$C$9,0,1)),0)+IF(HR$63=$C$17,0,IF(HQ$63=$C$17,$B126*(HQ$60),0))</f>
        <v>0</v>
      </c>
      <c r="HR126" s="50">
        <f>IF(HR$63&lt;=$C$17,($C$34*HR$59*$B126/$C$63)*(IF(COUNTA($D126:HQ126)*(12/$C$63)&lt;=$C$9,0,1)),0)+IF(HS$63=$C$17,0,IF(HR$63=$C$17,$B126*(HR$60),0))</f>
        <v>0</v>
      </c>
      <c r="HS126" s="50">
        <f>IF(HS$63&lt;=$C$17,($C$34*HS$59*$B126/$C$63)*(IF(COUNTA($D126:HR126)*(12/$C$63)&lt;=$C$9,0,1)),0)+IF(HT$63=$C$17,0,IF(HS$63=$C$17,$B126*(HS$60),0))</f>
        <v>0</v>
      </c>
      <c r="HT126" s="50">
        <f>IF(HT$63&lt;=$C$17,($C$34*HT$59*$B126/$C$63)*(IF(COUNTA($D126:HS126)*(12/$C$63)&lt;=$C$9,0,1)),0)+IF(HU$63=$C$17,0,IF(HT$63=$C$17,$B126*(HT$60),0))</f>
        <v>0</v>
      </c>
      <c r="HU126" s="50">
        <f>IF(HU$63&lt;=$C$17,($C$34*HU$59*$B126/$C$63)*(IF(COUNTA($D126:HT126)*(12/$C$63)&lt;=$C$9,0,1)),0)+IF(HV$63=$C$17,0,IF(HU$63=$C$17,$B126*(HU$60),0))</f>
        <v>0</v>
      </c>
      <c r="HV126" s="50">
        <f>IF(HV$63&lt;=$C$17,($C$34*HV$59*$B126/$C$63)*(IF(COUNTA($D126:HU126)*(12/$C$63)&lt;=$C$9,0,1)),0)+IF(HW$63=$C$17,0,IF(HV$63=$C$17,$B126*(HV$60),0))</f>
        <v>0</v>
      </c>
      <c r="HW126" s="50">
        <f>IF(HW$63&lt;=$C$17,($C$34*HW$59*$B126/$C$63)*(IF(COUNTA($D126:HV126)*(12/$C$63)&lt;=$C$9,0,1)),0)+IF(HX$63=$C$17,0,IF(HW$63=$C$17,$B126*(HW$60),0))</f>
        <v>0</v>
      </c>
      <c r="HX126" s="50">
        <f>IF(HX$63&lt;=$C$17,($C$34*HX$59*$B126/$C$63)*(IF(COUNTA($D126:HW126)*(12/$C$63)&lt;=$C$9,0,1)),0)+IF(HY$63=$C$17,0,IF(HX$63=$C$17,$B126*(HX$60),0))</f>
        <v>0</v>
      </c>
      <c r="HY126" s="50">
        <f>IF(HY$63&lt;=$C$17,($C$34*HY$59*$B126/$C$63)*(IF(COUNTA($D126:HX126)*(12/$C$63)&lt;=$C$9,0,1)),0)+IF(HZ$63=$C$17,0,IF(HY$63=$C$17,$B126*(HY$60),0))</f>
        <v>0</v>
      </c>
      <c r="HZ126" s="50">
        <f>IF(HZ$63&lt;=$C$17,($C$34*HZ$59*$B126/$C$63)*(IF(COUNTA($D126:HY126)*(12/$C$63)&lt;=$C$9,0,1)),0)+IF(IA$63=$C$17,0,IF(HZ$63=$C$17,$B126*(HZ$60),0))</f>
        <v>0</v>
      </c>
      <c r="IA126" s="50">
        <f>IF(IA$63&lt;=$C$17,($C$34*IA$59*$B126/$C$63)*(IF(COUNTA($D126:HZ126)*(12/$C$63)&lt;=$C$9,0,1)),0)+IF(IB$63=$C$17,0,IF(IA$63=$C$17,$B126*(IA$60),0))</f>
        <v>0</v>
      </c>
      <c r="IB126" s="50">
        <f>IF(IB$63&lt;=$C$17,($C$34*IB$59*$B126/$C$63)*(IF(COUNTA($D126:IA126)*(12/$C$63)&lt;=$C$9,0,1)),0)+IF(IC$63=$C$17,0,IF(IB$63=$C$17,$B126*(IB$60),0))</f>
        <v>0</v>
      </c>
      <c r="IC126" s="50">
        <f>IF(IC$63&lt;=$C$17,($C$34*IC$59*$B126/$C$63)*(IF(COUNTA($D126:IB126)*(12/$C$63)&lt;=$C$9,0,1)),0)+IF(ID$63=$C$17,0,IF(IC$63=$C$17,$B126*(IC$60),0))</f>
        <v>0</v>
      </c>
      <c r="ID126" s="50">
        <f>IF(ID$63&lt;=$C$17,($C$34*ID$59*$B126/$C$63)*(IF(COUNTA($D126:IC126)*(12/$C$63)&lt;=$C$9,0,1)),0)+IF(IE$63=$C$17,0,IF(ID$63=$C$17,$B126*(ID$60),0))</f>
        <v>0</v>
      </c>
      <c r="IE126" s="50">
        <f>IF(IE$63&lt;=$C$17,($C$34*IE$59*$B126/$C$63)*(IF(COUNTA($D126:ID126)*(12/$C$63)&lt;=$C$9,0,1)),0)+IF(IF$63=$C$17,0,IF(IE$63=$C$17,$B126*(IE$60),0))</f>
        <v>0</v>
      </c>
      <c r="IF126" s="50">
        <f>IF(IF$63&lt;=$C$17,($C$34*IF$59*$B126/$C$63)*(IF(COUNTA($D126:IE126)*(12/$C$63)&lt;=$C$9,0,1)),0)+IF(IG$63=$C$17,0,IF(IF$63=$C$17,$B126*(IF$60),0))</f>
        <v>0</v>
      </c>
      <c r="IG126" s="50">
        <f>IF(IG$63&lt;=$C$17,($C$34*IG$59*$B126/$C$63)*(IF(COUNTA($D126:IF126)*(12/$C$63)&lt;=$C$9,0,1)),0)+IF(IH$63=$C$17,0,IF(IG$63=$C$17,$B126*(IG$60),0))</f>
        <v>0</v>
      </c>
      <c r="IH126" s="50">
        <f>IF(IH$63&lt;=$C$17,($C$34*IH$59*$B126/$C$63)*(IF(COUNTA($D126:IG126)*(12/$C$63)&lt;=$C$9,0,1)),0)+IF(II$63=$C$17,0,IF(IH$63=$C$17,$B126*(IH$60),0))</f>
        <v>0</v>
      </c>
      <c r="II126" s="50">
        <f>IF(II$63&lt;=$C$17,($C$34*II$59*$B126/$C$63)*(IF(COUNTA($D126:IH126)*(12/$C$63)&lt;=$C$9,0,1)),0)+IF(IJ$63=$C$17,0,IF(II$63=$C$17,$B126*(II$60),0))</f>
        <v>0</v>
      </c>
      <c r="IJ126" s="50">
        <f>IF(IJ$63&lt;=$C$17,($C$34*IJ$59*$B126/$C$63)*(IF(COUNTA($D126:II126)*(12/$C$63)&lt;=$C$9,0,1)),0)+IF(IK$63=$C$17,0,IF(IJ$63=$C$17,$B126*(IJ$60),0))</f>
        <v>0</v>
      </c>
      <c r="IK126" s="50">
        <f>IF(IK$63&lt;=$C$17,($C$34*IK$59*$B126/$C$63)*(IF(COUNTA($D126:IJ126)*(12/$C$63)&lt;=$C$9,0,1)),0)+IF(IL$63=$C$17,0,IF(IK$63=$C$17,$B126*(IK$60),0))</f>
        <v>0</v>
      </c>
      <c r="IL126" s="50">
        <f>IF(IL$63&lt;=$C$17,($C$34*IL$59*$B126/$C$63)*(IF(COUNTA($D126:IK126)*(12/$C$63)&lt;=$C$9,0,1)),0)+IF(IM$63=$C$17,0,IF(IL$63=$C$17,$B126*(IL$60),0))</f>
        <v>0</v>
      </c>
      <c r="IM126" s="50">
        <f>IF(IM$63&lt;=$C$17,($C$34*IM$59*$B126/$C$63)*(IF(COUNTA($D126:IL126)*(12/$C$63)&lt;=$C$9,0,1)),0)+IF(IN$63=$C$17,0,IF(IM$63=$C$17,$B126*(IM$60),0))</f>
        <v>0</v>
      </c>
      <c r="IN126" s="50">
        <f>IF(IN$63&lt;=$C$17,($C$34*IN$59*$B126/$C$63)*(IF(COUNTA($D126:IM126)*(12/$C$63)&lt;=$C$9,0,1)),0)+IF(IO$63=$C$17,0,IF(IN$63=$C$17,$B126*(IN$60),0))</f>
        <v>0</v>
      </c>
      <c r="IO126" s="50">
        <f>IF(IO$63&lt;=$C$17,($C$34*IO$59*$B126/$C$63)*(IF(COUNTA($D126:IN126)*(12/$C$63)&lt;=$C$9,0,1)),0)+IF(IP$63=$C$17,0,IF(IO$63=$C$17,$B126*(IO$60),0))</f>
        <v>0</v>
      </c>
      <c r="IP126" s="50">
        <f>IF(IP$63&lt;=$C$17,($C$34*IP$59*$B126/$C$63)*(IF(COUNTA($D126:IO126)*(12/$C$63)&lt;=$C$9,0,1)),0)+IF(IQ$63=$C$17,0,IF(IP$63=$C$17,$B126*(IP$60),0))</f>
        <v>0</v>
      </c>
      <c r="IQ126" s="50">
        <f>IF(IQ$63&lt;=$C$17,($C$34*IQ$59*$B126/$C$63)*(IF(COUNTA($D126:IP126)*(12/$C$63)&lt;=$C$9,0,1)),0)+IF(IR$63=$C$17,0,IF(IQ$63=$C$17,$B126*(IQ$60),0))</f>
        <v>0</v>
      </c>
      <c r="IR126" s="50">
        <f>IF(IR$63&lt;=$C$17,($C$34*IR$59*$B126/$C$63)*(IF(COUNTA($D126:IQ126)*(12/$C$63)&lt;=$C$9,0,1)),0)+IF(IS$63=$C$17,0,IF(IR$63=$C$17,$B126*(IR$60),0))</f>
        <v>0</v>
      </c>
      <c r="IS126" s="50">
        <f>IF(IS$63&lt;=$C$17,($C$34*IS$59*$B126/$C$63)*(IF(COUNTA($D126:IR126)*(12/$C$63)&lt;=$C$9,0,1)),0)+IF(IT$63=$C$17,0,IF(IS$63=$C$17,$B126*(IS$60),0))</f>
        <v>0</v>
      </c>
      <c r="IT126" s="50">
        <f>IF(IT$63&lt;=$C$17,($C$34*IT$59*$B126/$C$63)*(IF(COUNTA($D126:IS126)*(12/$C$63)&lt;=$C$9,0,1)),0)+IF(IU$63=$C$17,0,IF(IT$63=$C$17,$B126*(IT$60),0))</f>
        <v>0</v>
      </c>
      <c r="IU126" s="50">
        <f>IF(IU$63&lt;=$C$17,($C$34*IU$59*$B126/$C$63)*(IF(COUNTA($D126:IT126)*(12/$C$63)&lt;=$C$9,0,1)),0)+IF(IV$63=$C$17,0,IF(IU$63=$C$17,$B126*(IU$60),0))</f>
        <v>0</v>
      </c>
      <c r="IV126" s="50">
        <f>IF(IV$63&lt;=$C$17,($C$34*IV$59*$B126/$C$63)*(IF(COUNTA($D126:IU126)*(12/$C$63)&lt;=$C$9,0,1)),0)+IF(IW$63=$C$17,0,IF(IV$63=$C$17,$B126*(IV$60),0))</f>
        <v>0</v>
      </c>
      <c r="IW126" s="50">
        <f>IF(IW$63&lt;=$C$17,($C$34*IW$59*$B126/$C$63)*(IF(COUNTA($D126:IV126)*(12/$C$63)&lt;=$C$9,0,1)),0)+IF(IX$63=$C$17,0,IF(IW$63=$C$17,$B126*(IW$60),0))</f>
        <v>0</v>
      </c>
      <c r="IX126" s="50"/>
      <c r="IY126" s="50"/>
      <c r="IZ126" s="50"/>
      <c r="JA126" s="50"/>
      <c r="JB126" s="50"/>
      <c r="JC126" s="50"/>
      <c r="JD126" s="50"/>
      <c r="JE126" s="50"/>
      <c r="JF126" s="50"/>
      <c r="JG126" s="50"/>
      <c r="JH126" s="50"/>
      <c r="JI126" s="50"/>
      <c r="JJ126" s="50"/>
      <c r="JK126" s="50"/>
      <c r="JL126" s="50"/>
      <c r="JM126" s="50"/>
      <c r="JN126" s="50"/>
      <c r="JO126" s="50"/>
      <c r="JP126" s="50"/>
      <c r="JQ126" s="50"/>
      <c r="JR126" s="50"/>
      <c r="JS126" s="50"/>
      <c r="JT126" s="50"/>
      <c r="JU126" s="50"/>
      <c r="JV126" s="50"/>
      <c r="JW126" s="50"/>
      <c r="JX126" s="50"/>
      <c r="JY126" s="50"/>
      <c r="JZ126" s="50"/>
      <c r="KA126" s="50"/>
      <c r="KB126" s="50"/>
      <c r="KC126" s="50"/>
    </row>
    <row r="127" spans="1:289" outlineLevel="1" x14ac:dyDescent="0.25">
      <c r="A127" s="2" t="s">
        <v>55</v>
      </c>
      <c r="B127" s="79">
        <f ca="1">+OFFSET($D$52,0,COUNTA($B$66:B126),,)</f>
        <v>2</v>
      </c>
      <c r="C127" s="88">
        <f t="shared" ca="1" si="69"/>
        <v>51.106529278227811</v>
      </c>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50">
        <f ca="1">IF(BN$63&gt;$C$17,0,-BM$53*(12/$C$63))</f>
        <v>-420.40402003999998</v>
      </c>
      <c r="BN127" s="50">
        <f ca="1">IF(BN$63&lt;=$C$17,($C$34*BN$59*$B127/$C$63)*(IF(COUNTA($D127:BM127)*(12/$C$63)&lt;=$C$9,0,1)),0)+IF(BO$63=$C$17,0,IF(BN$63=$C$17,$B127*(BN$60),0))</f>
        <v>0</v>
      </c>
      <c r="BO127" s="50">
        <f ca="1">IF(BO$63&lt;=$C$17,($C$34*BO$59*$B127/$C$63)*(IF(COUNTA($D127:BN127)*(12/$C$63)&lt;=$C$9,0,1)),0)+IF(BP$63=$C$17,0,IF(BO$63=$C$17,$B127*(BO$60),0))</f>
        <v>0</v>
      </c>
      <c r="BP127" s="50">
        <f ca="1">IF(BP$63&lt;=$C$17,($C$34*BP$59*$B127/$C$63)*(IF(COUNTA($D127:BO127)*(12/$C$63)&lt;=$C$9,0,1)),0)+IF(BQ$63=$C$17,0,IF(BP$63=$C$17,$B127*(BP$60),0))</f>
        <v>0</v>
      </c>
      <c r="BQ127" s="50">
        <f ca="1">IF(BQ$63&lt;=$C$17,($C$34*BQ$59*$B127/$C$63)*(IF(COUNTA($D127:BP127)*(12/$C$63)&lt;=$C$9,0,1)),0)+IF(BR$63=$C$17,0,IF(BQ$63=$C$17,$B127*(BQ$60),0))</f>
        <v>0</v>
      </c>
      <c r="BR127" s="50">
        <f ca="1">IF(BR$63&lt;=$C$17,($C$34*BR$59*$B127/$C$63)*(IF(COUNTA($D127:BQ127)*(12/$C$63)&lt;=$C$9,0,1)),0)+IF(BS$63=$C$17,0,IF(BR$63=$C$17,$B127*(BR$60),0))</f>
        <v>1.5733333333333333</v>
      </c>
      <c r="BS127" s="50">
        <f ca="1">IF(BS$63&lt;=$C$17,($C$34*BS$59*$B127/$C$63)*(IF(COUNTA($D127:BR127)*(12/$C$63)&lt;=$C$9,0,1)),0)+IF(BT$63=$C$17,0,IF(BS$63=$C$17,$B127*(BS$60),0))</f>
        <v>1.5733333333333333</v>
      </c>
      <c r="BT127" s="50">
        <f ca="1">IF(BT$63&lt;=$C$17,($C$34*BT$59*$B127/$C$63)*(IF(COUNTA($D127:BS127)*(12/$C$63)&lt;=$C$9,0,1)),0)+IF(BU$63=$C$17,0,IF(BT$63=$C$17,$B127*(BT$60),0))</f>
        <v>1.5733333333333333</v>
      </c>
      <c r="BU127" s="50">
        <f ca="1">IF(BU$63&lt;=$C$17,($C$34*BU$59*$B127/$C$63)*(IF(COUNTA($D127:BT127)*(12/$C$63)&lt;=$C$9,0,1)),0)+IF(BV$63=$C$17,0,IF(BU$63=$C$17,$B127*(BU$60),0))</f>
        <v>1.5733333333333333</v>
      </c>
      <c r="BV127" s="50">
        <f ca="1">IF(BV$63&lt;=$C$17,($C$34*BV$59*$B127/$C$63)*(IF(COUNTA($D127:BU127)*(12/$C$63)&lt;=$C$9,0,1)),0)+IF(BW$63=$C$17,0,IF(BV$63=$C$17,$B127*(BV$60),0))</f>
        <v>1.5733333333333333</v>
      </c>
      <c r="BW127" s="50">
        <f ca="1">IF(BW$63&lt;=$C$17,($C$34*BW$59*$B127/$C$63)*(IF(COUNTA($D127:BV127)*(12/$C$63)&lt;=$C$9,0,1)),0)+IF(BX$63=$C$17,0,IF(BW$63=$C$17,$B127*(BW$60),0))</f>
        <v>1.5733333333333333</v>
      </c>
      <c r="BX127" s="50">
        <f ca="1">IF(BX$63&lt;=$C$17,($C$34*BX$59*$B127/$C$63)*(IF(COUNTA($D127:BW127)*(12/$C$63)&lt;=$C$9,0,1)),0)+IF(BY$63=$C$17,0,IF(BX$63=$C$17,$B127*(BX$60),0))</f>
        <v>1.5733333333333333</v>
      </c>
      <c r="BY127" s="50">
        <f ca="1">IF(BY$63&lt;=$C$17,($C$34*BY$59*$B127/$C$63)*(IF(COUNTA($D127:BX127)*(12/$C$63)&lt;=$C$9,0,1)),0)+IF(BZ$63=$C$17,0,IF(BY$63=$C$17,$B127*(BY$60),0))</f>
        <v>1.5733333333333333</v>
      </c>
      <c r="BZ127" s="50">
        <f ca="1">IF(BZ$63&lt;=$C$17,($C$34*BZ$59*$B127/$C$63)*(IF(COUNTA($D127:BY127)*(12/$C$63)&lt;=$C$9,0,1)),0)+IF(CA$63=$C$17,0,IF(BZ$63=$C$17,$B127*(BZ$60),0))</f>
        <v>1.5733333333333333</v>
      </c>
      <c r="CA127" s="50">
        <f ca="1">IF(CA$63&lt;=$C$17,($C$34*CA$59*$B127/$C$63)*(IF(COUNTA($D127:BZ127)*(12/$C$63)&lt;=$C$9,0,1)),0)+IF(CB$63=$C$17,0,IF(CA$63=$C$17,$B127*(CA$60),0))</f>
        <v>1.5733333333333333</v>
      </c>
      <c r="CB127" s="50">
        <f ca="1">IF(CB$63&lt;=$C$17,($C$34*CB$59*$B127/$C$63)*(IF(COUNTA($D127:CA127)*(12/$C$63)&lt;=$C$9,0,1)),0)+IF(CC$63=$C$17,0,IF(CB$63=$C$17,$B127*(CB$60),0))</f>
        <v>1.5733333333333333</v>
      </c>
      <c r="CC127" s="50">
        <f ca="1">IF(CC$63&lt;=$C$17,($C$34*CC$59*$B127/$C$63)*(IF(COUNTA($D127:CB127)*(12/$C$63)&lt;=$C$9,0,1)),0)+IF(CD$63=$C$17,0,IF(CC$63=$C$17,$B127*(CC$60),0))</f>
        <v>1.5733333333333333</v>
      </c>
      <c r="CD127" s="50">
        <f ca="1">IF(CD$63&lt;=$C$17,($C$34*CD$59*$B127/$C$63)*(IF(COUNTA($D127:CC127)*(12/$C$63)&lt;=$C$9,0,1)),0)+IF(CE$63=$C$17,0,IF(CD$63=$C$17,$B127*(CD$60),0))</f>
        <v>1.5733333333333333</v>
      </c>
      <c r="CE127" s="50">
        <f ca="1">IF(CE$63&lt;=$C$17,($C$34*CE$59*$B127/$C$63)*(IF(COUNTA($D127:CD127)*(12/$C$63)&lt;=$C$9,0,1)),0)+IF(CF$63=$C$17,0,IF(CE$63=$C$17,$B127*(CE$60),0))</f>
        <v>1.5733333333333333</v>
      </c>
      <c r="CF127" s="50">
        <f ca="1">IF(CF$63&lt;=$C$17,($C$34*CF$59*$B127/$C$63)*(IF(COUNTA($D127:CE127)*(12/$C$63)&lt;=$C$9,0,1)),0)+IF(CG$63=$C$17,0,IF(CF$63=$C$17,$B127*(CF$60),0))</f>
        <v>1.5733333333333333</v>
      </c>
      <c r="CG127" s="50">
        <f ca="1">IF(CG$63&lt;=$C$17,($C$34*CG$59*$B127/$C$63)*(IF(COUNTA($D127:CF127)*(12/$C$63)&lt;=$C$9,0,1)),0)+IF(CH$63=$C$17,0,IF(CG$63=$C$17,$B127*(CG$60),0))</f>
        <v>1.5733333333333333</v>
      </c>
      <c r="CH127" s="50">
        <f ca="1">IF(CH$63&lt;=$C$17,($C$34*CH$59*$B127/$C$63)*(IF(COUNTA($D127:CG127)*(12/$C$63)&lt;=$C$9,0,1)),0)+IF(CI$63=$C$17,0,IF(CH$63=$C$17,$B127*(CH$60),0))</f>
        <v>1.5733333333333333</v>
      </c>
      <c r="CI127" s="50">
        <f ca="1">IF(CI$63&lt;=$C$17,($C$34*CI$59*$B127/$C$63)*(IF(COUNTA($D127:CH127)*(12/$C$63)&lt;=$C$9,0,1)),0)+IF(CJ$63=$C$17,0,IF(CI$63=$C$17,$B127*(CI$60),0))</f>
        <v>1.5733333333333333</v>
      </c>
      <c r="CJ127" s="50">
        <f ca="1">IF(CJ$63&lt;=$C$17,($C$34*CJ$59*$B127/$C$63)*(IF(COUNTA($D127:CI127)*(12/$C$63)&lt;=$C$9,0,1)),0)+IF(CK$63=$C$17,0,IF(CJ$63=$C$17,$B127*(CJ$60),0))</f>
        <v>1.5733333333333333</v>
      </c>
      <c r="CK127" s="50">
        <f ca="1">IF(CK$63&lt;=$C$17,($C$34*CK$59*$B127/$C$63)*(IF(COUNTA($D127:CJ127)*(12/$C$63)&lt;=$C$9,0,1)),0)+IF(CL$63=$C$17,0,IF(CK$63=$C$17,$B127*(CK$60),0))</f>
        <v>1.5733333333333333</v>
      </c>
      <c r="CL127" s="50">
        <f ca="1">IF(CL$63&lt;=$C$17,($C$34*CL$59*$B127/$C$63)*(IF(COUNTA($D127:CK127)*(12/$C$63)&lt;=$C$9,0,1)),0)+IF(CM$63=$C$17,0,IF(CL$63=$C$17,$B127*(CL$60),0))</f>
        <v>1.5733333333333333</v>
      </c>
      <c r="CM127" s="50">
        <f ca="1">IF(CM$63&lt;=$C$17,($C$34*CM$59*$B127/$C$63)*(IF(COUNTA($D127:CL127)*(12/$C$63)&lt;=$C$9,0,1)),0)+IF(CN$63=$C$17,0,IF(CM$63=$C$17,$B127*(CM$60),0))</f>
        <v>1.5733333333333333</v>
      </c>
      <c r="CN127" s="50">
        <f ca="1">IF(CN$63&lt;=$C$17,($C$34*CN$59*$B127/$C$63)*(IF(COUNTA($D127:CM127)*(12/$C$63)&lt;=$C$9,0,1)),0)+IF(CO$63=$C$17,0,IF(CN$63=$C$17,$B127*(CN$60),0))</f>
        <v>1.5733333333333333</v>
      </c>
      <c r="CO127" s="50">
        <f ca="1">IF(CO$63&lt;=$C$17,($C$34*CO$59*$B127/$C$63)*(IF(COUNTA($D127:CN127)*(12/$C$63)&lt;=$C$9,0,1)),0)+IF(CP$63=$C$17,0,IF(CO$63=$C$17,$B127*(CO$60),0))</f>
        <v>1.5733333333333333</v>
      </c>
      <c r="CP127" s="50">
        <f ca="1">IF(CP$63&lt;=$C$17,($C$34*CP$59*$B127/$C$63)*(IF(COUNTA($D127:CO127)*(12/$C$63)&lt;=$C$9,0,1)),0)+IF(CQ$63=$C$17,0,IF(CP$63=$C$17,$B127*(CP$60),0))</f>
        <v>1.5733333333333333</v>
      </c>
      <c r="CQ127" s="50">
        <f ca="1">IF(CQ$63&lt;=$C$17,($C$34*CQ$59*$B127/$C$63)*(IF(COUNTA($D127:CP127)*(12/$C$63)&lt;=$C$9,0,1)),0)+IF(CR$63=$C$17,0,IF(CQ$63=$C$17,$B127*(CQ$60),0))</f>
        <v>1.5733333333333333</v>
      </c>
      <c r="CR127" s="50">
        <f ca="1">IF(CR$63&lt;=$C$17,($C$34*CR$59*$B127/$C$63)*(IF(COUNTA($D127:CQ127)*(12/$C$63)&lt;=$C$9,0,1)),0)+IF(CS$63=$C$17,0,IF(CR$63=$C$17,$B127*(CR$60),0))</f>
        <v>1.5733333333333333</v>
      </c>
      <c r="CS127" s="50">
        <f ca="1">IF(CS$63&lt;=$C$17,($C$34*CS$59*$B127/$C$63)*(IF(COUNTA($D127:CR127)*(12/$C$63)&lt;=$C$9,0,1)),0)+IF(CT$63=$C$17,0,IF(CS$63=$C$17,$B127*(CS$60),0))</f>
        <v>1.5733333333333333</v>
      </c>
      <c r="CT127" s="50">
        <f ca="1">IF(CT$63&lt;=$C$17,($C$34*CT$59*$B127/$C$63)*(IF(COUNTA($D127:CS127)*(12/$C$63)&lt;=$C$9,0,1)),0)+IF(CU$63=$C$17,0,IF(CT$63=$C$17,$B127*(CT$60),0))</f>
        <v>1.5733333333333333</v>
      </c>
      <c r="CU127" s="50">
        <f ca="1">IF(CU$63&lt;=$C$17,($C$34*CU$59*$B127/$C$63)*(IF(COUNTA($D127:CT127)*(12/$C$63)&lt;=$C$9,0,1)),0)+IF(CV$63=$C$17,0,IF(CU$63=$C$17,$B127*(CU$60),0))</f>
        <v>1.5733333333333333</v>
      </c>
      <c r="CV127" s="50">
        <f ca="1">IF(CV$63&lt;=$C$17,($C$34*CV$59*$B127/$C$63)*(IF(COUNTA($D127:CU127)*(12/$C$63)&lt;=$C$9,0,1)),0)+IF(CW$63=$C$17,0,IF(CV$63=$C$17,$B127*(CV$60),0))</f>
        <v>1.5733333333333333</v>
      </c>
      <c r="CW127" s="50">
        <f ca="1">IF(CW$63&lt;=$C$17,($C$34*CW$59*$B127/$C$63)*(IF(COUNTA($D127:CV127)*(12/$C$63)&lt;=$C$9,0,1)),0)+IF(CX$63=$C$17,0,IF(CW$63=$C$17,$B127*(CW$60),0))</f>
        <v>1.5733333333333333</v>
      </c>
      <c r="CX127" s="50">
        <f ca="1">IF(CX$63&lt;=$C$17,($C$34*CX$59*$B127/$C$63)*(IF(COUNTA($D127:CW127)*(12/$C$63)&lt;=$C$9,0,1)),0)+IF(CY$63=$C$17,0,IF(CX$63=$C$17,$B127*(CX$60),0))</f>
        <v>1.5733333333333333</v>
      </c>
      <c r="CY127" s="50">
        <f ca="1">IF(CY$63&lt;=$C$17,($C$34*CY$59*$B127/$C$63)*(IF(COUNTA($D127:CX127)*(12/$C$63)&lt;=$C$9,0,1)),0)+IF(CZ$63=$C$17,0,IF(CY$63=$C$17,$B127*(CY$60),0))</f>
        <v>1.5733333333333333</v>
      </c>
      <c r="CZ127" s="50">
        <f ca="1">IF(CZ$63&lt;=$C$17,($C$34*CZ$59*$B127/$C$63)*(IF(COUNTA($D127:CY127)*(12/$C$63)&lt;=$C$9,0,1)),0)+IF(DA$63=$C$17,0,IF(CZ$63=$C$17,$B127*(CZ$60),0))</f>
        <v>1.5733333333333333</v>
      </c>
      <c r="DA127" s="50">
        <f ca="1">IF(DA$63&lt;=$C$17,($C$34*DA$59*$B127/$C$63)*(IF(COUNTA($D127:CZ127)*(12/$C$63)&lt;=$C$9,0,1)),0)+IF(DB$63=$C$17,0,IF(DA$63=$C$17,$B127*(DA$60),0))</f>
        <v>1.5733333333333333</v>
      </c>
      <c r="DB127" s="50">
        <f ca="1">IF(DB$63&lt;=$C$17,($C$34*DB$59*$B127/$C$63)*(IF(COUNTA($D127:DA127)*(12/$C$63)&lt;=$C$9,0,1)),0)+IF(DC$63=$C$17,0,IF(DB$63=$C$17,$B127*(DB$60),0))</f>
        <v>1.5733333333333333</v>
      </c>
      <c r="DC127" s="50">
        <f ca="1">IF(DC$63&lt;=$C$17,($C$34*DC$59*$B127/$C$63)*(IF(COUNTA($D127:DB127)*(12/$C$63)&lt;=$C$9,0,1)),0)+IF(DD$63=$C$17,0,IF(DC$63=$C$17,$B127*(DC$60),0))</f>
        <v>1.5733333333333333</v>
      </c>
      <c r="DD127" s="50">
        <f ca="1">IF(DD$63&lt;=$C$17,($C$34*DD$59*$B127/$C$63)*(IF(COUNTA($D127:DC127)*(12/$C$63)&lt;=$C$9,0,1)),0)+IF(DE$63=$C$17,0,IF(DD$63=$C$17,$B127*(DD$60),0))</f>
        <v>1.5733333333333333</v>
      </c>
      <c r="DE127" s="50">
        <f ca="1">IF(DE$63&lt;=$C$17,($C$34*DE$59*$B127/$C$63)*(IF(COUNTA($D127:DD127)*(12/$C$63)&lt;=$C$9,0,1)),0)+IF(DF$63=$C$17,0,IF(DE$63=$C$17,$B127*(DE$60),0))</f>
        <v>1.5733333333333333</v>
      </c>
      <c r="DF127" s="50">
        <f ca="1">IF(DF$63&lt;=$C$17,($C$34*DF$59*$B127/$C$63)*(IF(COUNTA($D127:DE127)*(12/$C$63)&lt;=$C$9,0,1)),0)+IF(DG$63=$C$17,0,IF(DF$63=$C$17,$B127*(DF$60),0))</f>
        <v>1.5733333333333333</v>
      </c>
      <c r="DG127" s="50">
        <f ca="1">IF(DG$63&lt;=$C$17,($C$34*DG$59*$B127/$C$63)*(IF(COUNTA($D127:DF127)*(12/$C$63)&lt;=$C$9,0,1)),0)+IF(DH$63=$C$17,0,IF(DG$63=$C$17,$B127*(DG$60),0))</f>
        <v>1.5733333333333333</v>
      </c>
      <c r="DH127" s="50">
        <f ca="1">IF(DH$63&lt;=$C$17,($C$34*DH$59*$B127/$C$63)*(IF(COUNTA($D127:DG127)*(12/$C$63)&lt;=$C$9,0,1)),0)+IF(DI$63=$C$17,0,IF(DH$63=$C$17,$B127*(DH$60),0))</f>
        <v>1.5733333333333333</v>
      </c>
      <c r="DI127" s="50">
        <f ca="1">IF(DI$63&lt;=$C$17,($C$34*DI$59*$B127/$C$63)*(IF(COUNTA($D127:DH127)*(12/$C$63)&lt;=$C$9,0,1)),0)+IF(DJ$63=$C$17,0,IF(DI$63=$C$17,$B127*(DI$60),0))</f>
        <v>1.5733333333333333</v>
      </c>
      <c r="DJ127" s="50">
        <f ca="1">IF(DJ$63&lt;=$C$17,($C$34*DJ$59*$B127/$C$63)*(IF(COUNTA($D127:DI127)*(12/$C$63)&lt;=$C$9,0,1)),0)+IF(DK$63=$C$17,0,IF(DJ$63=$C$17,$B127*(DJ$60),0))</f>
        <v>1.5733333333333333</v>
      </c>
      <c r="DK127" s="50">
        <f ca="1">IF(DK$63&lt;=$C$17,($C$34*DK$59*$B127/$C$63)*(IF(COUNTA($D127:DJ127)*(12/$C$63)&lt;=$C$9,0,1)),0)+IF(DL$63=$C$17,0,IF(DK$63=$C$17,$B127*(DK$60),0))</f>
        <v>1.5733333333333333</v>
      </c>
      <c r="DL127" s="50">
        <f ca="1">IF(DL$63&lt;=$C$17,($C$34*DL$59*$B127/$C$63)*(IF(COUNTA($D127:DK127)*(12/$C$63)&lt;=$C$9,0,1)),0)+IF(DM$63=$C$17,0,IF(DL$63=$C$17,$B127*(DL$60),0))</f>
        <v>1.5733333333333333</v>
      </c>
      <c r="DM127" s="50">
        <f ca="1">IF(DM$63&lt;=$C$17,($C$34*DM$59*$B127/$C$63)*(IF(COUNTA($D127:DL127)*(12/$C$63)&lt;=$C$9,0,1)),0)+IF(DN$63=$C$17,0,IF(DM$63=$C$17,$B127*(DM$60),0))</f>
        <v>1.5733333333333333</v>
      </c>
      <c r="DN127" s="50">
        <f ca="1">IF(DN$63&lt;=$C$17,($C$34*DN$59*$B127/$C$63)*(IF(COUNTA($D127:DM127)*(12/$C$63)&lt;=$C$9,0,1)),0)+IF(DO$63=$C$17,0,IF(DN$63=$C$17,$B127*(DN$60),0))</f>
        <v>1.5733333333333333</v>
      </c>
      <c r="DO127" s="50">
        <f ca="1">IF(DO$63&lt;=$C$17,($C$34*DO$59*$B127/$C$63)*(IF(COUNTA($D127:DN127)*(12/$C$63)&lt;=$C$9,0,1)),0)+IF(DP$63=$C$17,0,IF(DO$63=$C$17,$B127*(DO$60),0))</f>
        <v>1.5733333333333333</v>
      </c>
      <c r="DP127" s="50">
        <f ca="1">IF(DP$63&lt;=$C$17,($C$34*DP$59*$B127/$C$63)*(IF(COUNTA($D127:DO127)*(12/$C$63)&lt;=$C$9,0,1)),0)+IF(DQ$63=$C$17,0,IF(DP$63=$C$17,$B127*(DP$60),0))</f>
        <v>1.5733333333333333</v>
      </c>
      <c r="DQ127" s="50">
        <f ca="1">IF(DQ$63&lt;=$C$17,($C$34*DQ$59*$B127/$C$63)*(IF(COUNTA($D127:DP127)*(12/$C$63)&lt;=$C$9,0,1)),0)+IF(DR$63=$C$17,0,IF(DQ$63=$C$17,$B127*(DQ$60),0))</f>
        <v>1.5733333333333333</v>
      </c>
      <c r="DR127" s="50">
        <f ca="1">IF(DR$63&lt;=$C$17,($C$34*DR$59*$B127/$C$63)*(IF(COUNTA($D127:DQ127)*(12/$C$63)&lt;=$C$9,0,1)),0)+IF(DS$63=$C$17,0,IF(DR$63=$C$17,$B127*(DR$60),0))</f>
        <v>1.5733333333333333</v>
      </c>
      <c r="DS127" s="50">
        <f ca="1">IF(DS$63&lt;=$C$17,($C$34*DS$59*$B127/$C$63)*(IF(COUNTA($D127:DR127)*(12/$C$63)&lt;=$C$9,0,1)),0)+IF(DT$63=$C$17,0,IF(DS$63=$C$17,$B127*(DS$60),0))</f>
        <v>1.5733333333333333</v>
      </c>
      <c r="DT127" s="50">
        <f ca="1">IF(DT$63&lt;=$C$17,($C$34*DT$59*$B127/$C$63)*(IF(COUNTA($D127:DS127)*(12/$C$63)&lt;=$C$9,0,1)),0)+IF(DU$63=$C$17,0,IF(DT$63=$C$17,$B127*(DT$60),0))</f>
        <v>386.55054931822832</v>
      </c>
      <c r="DU127" s="50">
        <f>IF(DU$63&lt;=$C$17,($C$34*DU$59*$B127/$C$63)*(IF(COUNTA($D127:DT127)*(12/$C$63)&lt;=$C$9,0,1)),0)+IF(DV$63=$C$17,0,IF(DU$63=$C$17,$B127*(DU$60),0))</f>
        <v>0</v>
      </c>
      <c r="DV127" s="50">
        <f>IF(DV$63&lt;=$C$17,($C$34*DV$59*$B127/$C$63)*(IF(COUNTA($D127:DU127)*(12/$C$63)&lt;=$C$9,0,1)),0)+IF(DW$63=$C$17,0,IF(DV$63=$C$17,$B127*(DV$60),0))</f>
        <v>0</v>
      </c>
      <c r="DW127" s="50">
        <f>IF(DW$63&lt;=$C$17,($C$34*DW$59*$B127/$C$63)*(IF(COUNTA($D127:DV127)*(12/$C$63)&lt;=$C$9,0,1)),0)+IF(DX$63=$C$17,0,IF(DW$63=$C$17,$B127*(DW$60),0))</f>
        <v>0</v>
      </c>
      <c r="DX127" s="50">
        <f>IF(DX$63&lt;=$C$17,($C$34*DX$59*$B127/$C$63)*(IF(COUNTA($D127:DW127)*(12/$C$63)&lt;=$C$9,0,1)),0)+IF(DY$63=$C$17,0,IF(DX$63=$C$17,$B127*(DX$60),0))</f>
        <v>0</v>
      </c>
      <c r="DY127" s="50">
        <f>IF(DY$63&lt;=$C$17,($C$34*DY$59*$B127/$C$63)*(IF(COUNTA($D127:DX127)*(12/$C$63)&lt;=$C$9,0,1)),0)+IF(DZ$63=$C$17,0,IF(DY$63=$C$17,$B127*(DY$60),0))</f>
        <v>0</v>
      </c>
      <c r="DZ127" s="50">
        <f>IF(DZ$63&lt;=$C$17,($C$34*DZ$59*$B127/$C$63)*(IF(COUNTA($D127:DY127)*(12/$C$63)&lt;=$C$9,0,1)),0)+IF(EA$63=$C$17,0,IF(DZ$63=$C$17,$B127*(DZ$60),0))</f>
        <v>0</v>
      </c>
      <c r="EA127" s="50">
        <f>IF(EA$63&lt;=$C$17,($C$34*EA$59*$B127/$C$63)*(IF(COUNTA($D127:DZ127)*(12/$C$63)&lt;=$C$9,0,1)),0)+IF(EB$63=$C$17,0,IF(EA$63=$C$17,$B127*(EA$60),0))</f>
        <v>0</v>
      </c>
      <c r="EB127" s="50">
        <f>IF(EB$63&lt;=$C$17,($C$34*EB$59*$B127/$C$63)*(IF(COUNTA($D127:EA127)*(12/$C$63)&lt;=$C$9,0,1)),0)+IF(EC$63=$C$17,0,IF(EB$63=$C$17,$B127*(EB$60),0))</f>
        <v>0</v>
      </c>
      <c r="EC127" s="50">
        <f>IF(EC$63&lt;=$C$17,($C$34*EC$59*$B127/$C$63)*(IF(COUNTA($D127:EB127)*(12/$C$63)&lt;=$C$9,0,1)),0)+IF(ED$63=$C$17,0,IF(EC$63=$C$17,$B127*(EC$60),0))</f>
        <v>0</v>
      </c>
      <c r="ED127" s="50">
        <f>IF(ED$63&lt;=$C$17,($C$34*ED$59*$B127/$C$63)*(IF(COUNTA($D127:EC127)*(12/$C$63)&lt;=$C$9,0,1)),0)+IF(EE$63=$C$17,0,IF(ED$63=$C$17,$B127*(ED$60),0))</f>
        <v>0</v>
      </c>
      <c r="EE127" s="50">
        <f>IF(EE$63&lt;=$C$17,($C$34*EE$59*$B127/$C$63)*(IF(COUNTA($D127:ED127)*(12/$C$63)&lt;=$C$9,0,1)),0)+IF(EF$63=$C$17,0,IF(EE$63=$C$17,$B127*(EE$60),0))</f>
        <v>0</v>
      </c>
      <c r="EF127" s="50">
        <f>IF(EF$63&lt;=$C$17,($C$34*EF$59*$B127/$C$63)*(IF(COUNTA($D127:EE127)*(12/$C$63)&lt;=$C$9,0,1)),0)+IF(EG$63=$C$17,0,IF(EF$63=$C$17,$B127*(EF$60),0))</f>
        <v>0</v>
      </c>
      <c r="EG127" s="50">
        <f>IF(EG$63&lt;=$C$17,($C$34*EG$59*$B127/$C$63)*(IF(COUNTA($D127:EF127)*(12/$C$63)&lt;=$C$9,0,1)),0)+IF(EH$63=$C$17,0,IF(EG$63=$C$17,$B127*(EG$60),0))</f>
        <v>0</v>
      </c>
      <c r="EH127" s="50">
        <f>IF(EH$63&lt;=$C$17,($C$34*EH$59*$B127/$C$63)*(IF(COUNTA($D127:EG127)*(12/$C$63)&lt;=$C$9,0,1)),0)+IF(EI$63=$C$17,0,IF(EH$63=$C$17,$B127*(EH$60),0))</f>
        <v>0</v>
      </c>
      <c r="EI127" s="50">
        <f>IF(EI$63&lt;=$C$17,($C$34*EI$59*$B127/$C$63)*(IF(COUNTA($D127:EH127)*(12/$C$63)&lt;=$C$9,0,1)),0)+IF(EJ$63=$C$17,0,IF(EI$63=$C$17,$B127*(EI$60),0))</f>
        <v>0</v>
      </c>
      <c r="EJ127" s="50">
        <f>IF(EJ$63&lt;=$C$17,($C$34*EJ$59*$B127/$C$63)*(IF(COUNTA($D127:EI127)*(12/$C$63)&lt;=$C$9,0,1)),0)+IF(EK$63=$C$17,0,IF(EJ$63=$C$17,$B127*(EJ$60),0))</f>
        <v>0</v>
      </c>
      <c r="EK127" s="50">
        <f>IF(EK$63&lt;=$C$17,($C$34*EK$59*$B127/$C$63)*(IF(COUNTA($D127:EJ127)*(12/$C$63)&lt;=$C$9,0,1)),0)+IF(EL$63=$C$17,0,IF(EK$63=$C$17,$B127*(EK$60),0))</f>
        <v>0</v>
      </c>
      <c r="EL127" s="50">
        <f>IF(EL$63&lt;=$C$17,($C$34*EL$59*$B127/$C$63)*(IF(COUNTA($D127:EK127)*(12/$C$63)&lt;=$C$9,0,1)),0)+IF(EM$63=$C$17,0,IF(EL$63=$C$17,$B127*(EL$60),0))</f>
        <v>0</v>
      </c>
      <c r="EM127" s="50">
        <f>IF(EM$63&lt;=$C$17,($C$34*EM$59*$B127/$C$63)*(IF(COUNTA($D127:EL127)*(12/$C$63)&lt;=$C$9,0,1)),0)+IF(EN$63=$C$17,0,IF(EM$63=$C$17,$B127*(EM$60),0))</f>
        <v>0</v>
      </c>
      <c r="EN127" s="50">
        <f>IF(EN$63&lt;=$C$17,($C$34*EN$59*$B127/$C$63)*(IF(COUNTA($D127:EM127)*(12/$C$63)&lt;=$C$9,0,1)),0)+IF(EO$63=$C$17,0,IF(EN$63=$C$17,$B127*(EN$60),0))</f>
        <v>0</v>
      </c>
      <c r="EO127" s="50">
        <f>IF(EO$63&lt;=$C$17,($C$34*EO$59*$B127/$C$63)*(IF(COUNTA($D127:EN127)*(12/$C$63)&lt;=$C$9,0,1)),0)+IF(EP$63=$C$17,0,IF(EO$63=$C$17,$B127*(EO$60),0))</f>
        <v>0</v>
      </c>
      <c r="EP127" s="50">
        <f>IF(EP$63&lt;=$C$17,($C$34*EP$59*$B127/$C$63)*(IF(COUNTA($D127:EO127)*(12/$C$63)&lt;=$C$9,0,1)),0)+IF(EQ$63=$C$17,0,IF(EP$63=$C$17,$B127*(EP$60),0))</f>
        <v>0</v>
      </c>
      <c r="EQ127" s="50">
        <f>IF(EQ$63&lt;=$C$17,($C$34*EQ$59*$B127/$C$63)*(IF(COUNTA($D127:EP127)*(12/$C$63)&lt;=$C$9,0,1)),0)+IF(ER$63=$C$17,0,IF(EQ$63=$C$17,$B127*(EQ$60),0))</f>
        <v>0</v>
      </c>
      <c r="ER127" s="50">
        <f>IF(ER$63&lt;=$C$17,($C$34*ER$59*$B127/$C$63)*(IF(COUNTA($D127:EQ127)*(12/$C$63)&lt;=$C$9,0,1)),0)+IF(ES$63=$C$17,0,IF(ER$63=$C$17,$B127*(ER$60),0))</f>
        <v>0</v>
      </c>
      <c r="ES127" s="50">
        <f>IF(ES$63&lt;=$C$17,($C$34*ES$59*$B127/$C$63)*(IF(COUNTA($D127:ER127)*(12/$C$63)&lt;=$C$9,0,1)),0)+IF(ET$63=$C$17,0,IF(ES$63=$C$17,$B127*(ES$60),0))</f>
        <v>0</v>
      </c>
      <c r="ET127" s="50">
        <f>IF(ET$63&lt;=$C$17,($C$34*ET$59*$B127/$C$63)*(IF(COUNTA($D127:ES127)*(12/$C$63)&lt;=$C$9,0,1)),0)+IF(EU$63=$C$17,0,IF(ET$63=$C$17,$B127*(ET$60),0))</f>
        <v>0</v>
      </c>
      <c r="EU127" s="50">
        <f>IF(EU$63&lt;=$C$17,($C$34*EU$59*$B127/$C$63)*(IF(COUNTA($D127:ET127)*(12/$C$63)&lt;=$C$9,0,1)),0)+IF(EV$63=$C$17,0,IF(EU$63=$C$17,$B127*(EU$60),0))</f>
        <v>0</v>
      </c>
      <c r="EV127" s="50">
        <f>IF(EV$63&lt;=$C$17,($C$34*EV$59*$B127/$C$63)*(IF(COUNTA($D127:EU127)*(12/$C$63)&lt;=$C$9,0,1)),0)+IF(EW$63=$C$17,0,IF(EV$63=$C$17,$B127*(EV$60),0))</f>
        <v>0</v>
      </c>
      <c r="EW127" s="50">
        <f>IF(EW$63&lt;=$C$17,($C$34*EW$59*$B127/$C$63)*(IF(COUNTA($D127:EV127)*(12/$C$63)&lt;=$C$9,0,1)),0)+IF(EX$63=$C$17,0,IF(EW$63=$C$17,$B127*(EW$60),0))</f>
        <v>0</v>
      </c>
      <c r="EX127" s="50">
        <f>IF(EX$63&lt;=$C$17,($C$34*EX$59*$B127/$C$63)*(IF(COUNTA($D127:EW127)*(12/$C$63)&lt;=$C$9,0,1)),0)+IF(EY$63=$C$17,0,IF(EX$63=$C$17,$B127*(EX$60),0))</f>
        <v>0</v>
      </c>
      <c r="EY127" s="50">
        <f>IF(EY$63&lt;=$C$17,($C$34*EY$59*$B127/$C$63)*(IF(COUNTA($D127:EX127)*(12/$C$63)&lt;=$C$9,0,1)),0)+IF(EZ$63=$C$17,0,IF(EY$63=$C$17,$B127*(EY$60),0))</f>
        <v>0</v>
      </c>
      <c r="EZ127" s="50">
        <f>IF(EZ$63&lt;=$C$17,($C$34*EZ$59*$B127/$C$63)*(IF(COUNTA($D127:EY127)*(12/$C$63)&lt;=$C$9,0,1)),0)+IF(FA$63=$C$17,0,IF(EZ$63=$C$17,$B127*(EZ$60),0))</f>
        <v>0</v>
      </c>
      <c r="FA127" s="50">
        <f>IF(FA$63&lt;=$C$17,($C$34*FA$59*$B127/$C$63)*(IF(COUNTA($D127:EZ127)*(12/$C$63)&lt;=$C$9,0,1)),0)+IF(FB$63=$C$17,0,IF(FA$63=$C$17,$B127*(FA$60),0))</f>
        <v>0</v>
      </c>
      <c r="FB127" s="50">
        <f>IF(FB$63&lt;=$C$17,($C$34*FB$59*$B127/$C$63)*(IF(COUNTA($D127:FA127)*(12/$C$63)&lt;=$C$9,0,1)),0)+IF(FC$63=$C$17,0,IF(FB$63=$C$17,$B127*(FB$60),0))</f>
        <v>0</v>
      </c>
      <c r="FC127" s="50">
        <f>IF(FC$63&lt;=$C$17,($C$34*FC$59*$B127/$C$63)*(IF(COUNTA($D127:FB127)*(12/$C$63)&lt;=$C$9,0,1)),0)+IF(FD$63=$C$17,0,IF(FC$63=$C$17,$B127*(FC$60),0))</f>
        <v>0</v>
      </c>
      <c r="FD127" s="50">
        <f>IF(FD$63&lt;=$C$17,($C$34*FD$59*$B127/$C$63)*(IF(COUNTA($D127:FC127)*(12/$C$63)&lt;=$C$9,0,1)),0)+IF(FE$63=$C$17,0,IF(FD$63=$C$17,$B127*(FD$60),0))</f>
        <v>0</v>
      </c>
      <c r="FE127" s="50">
        <f>IF(FE$63&lt;=$C$17,($C$34*FE$59*$B127/$C$63)*(IF(COUNTA($D127:FD127)*(12/$C$63)&lt;=$C$9,0,1)),0)+IF(FF$63=$C$17,0,IF(FE$63=$C$17,$B127*(FE$60),0))</f>
        <v>0</v>
      </c>
      <c r="FF127" s="50">
        <f>IF(FF$63&lt;=$C$17,($C$34*FF$59*$B127/$C$63)*(IF(COUNTA($D127:FE127)*(12/$C$63)&lt;=$C$9,0,1)),0)+IF(FG$63=$C$17,0,IF(FF$63=$C$17,$B127*(FF$60),0))</f>
        <v>0</v>
      </c>
      <c r="FG127" s="50">
        <f>IF(FG$63&lt;=$C$17,($C$34*FG$59*$B127/$C$63)*(IF(COUNTA($D127:FF127)*(12/$C$63)&lt;=$C$9,0,1)),0)+IF(FH$63=$C$17,0,IF(FG$63=$C$17,$B127*(FG$60),0))</f>
        <v>0</v>
      </c>
      <c r="FH127" s="50">
        <f>IF(FH$63&lt;=$C$17,($C$34*FH$59*$B127/$C$63)*(IF(COUNTA($D127:FG127)*(12/$C$63)&lt;=$C$9,0,1)),0)+IF(FI$63=$C$17,0,IF(FH$63=$C$17,$B127*(FH$60),0))</f>
        <v>0</v>
      </c>
      <c r="FI127" s="50">
        <f>IF(FI$63&lt;=$C$17,($C$34*FI$59*$B127/$C$63)*(IF(COUNTA($D127:FH127)*(12/$C$63)&lt;=$C$9,0,1)),0)+IF(FJ$63=$C$17,0,IF(FI$63=$C$17,$B127*(FI$60),0))</f>
        <v>0</v>
      </c>
      <c r="FJ127" s="50">
        <f>IF(FJ$63&lt;=$C$17,($C$34*FJ$59*$B127/$C$63)*(IF(COUNTA($D127:FI127)*(12/$C$63)&lt;=$C$9,0,1)),0)+IF(FK$63=$C$17,0,IF(FJ$63=$C$17,$B127*(FJ$60),0))</f>
        <v>0</v>
      </c>
      <c r="FK127" s="50">
        <f>IF(FK$63&lt;=$C$17,($C$34*FK$59*$B127/$C$63)*(IF(COUNTA($D127:FJ127)*(12/$C$63)&lt;=$C$9,0,1)),0)+IF(FL$63=$C$17,0,IF(FK$63=$C$17,$B127*(FK$60),0))</f>
        <v>0</v>
      </c>
      <c r="FL127" s="50">
        <f>IF(FL$63&lt;=$C$17,($C$34*FL$59*$B127/$C$63)*(IF(COUNTA($D127:FK127)*(12/$C$63)&lt;=$C$9,0,1)),0)+IF(FM$63=$C$17,0,IF(FL$63=$C$17,$B127*(FL$60),0))</f>
        <v>0</v>
      </c>
      <c r="FM127" s="50">
        <f>IF(FM$63&lt;=$C$17,($C$34*FM$59*$B127/$C$63)*(IF(COUNTA($D127:FL127)*(12/$C$63)&lt;=$C$9,0,1)),0)+IF(FN$63=$C$17,0,IF(FM$63=$C$17,$B127*(FM$60),0))</f>
        <v>0</v>
      </c>
      <c r="FN127" s="50">
        <f>IF(FN$63&lt;=$C$17,($C$34*FN$59*$B127/$C$63)*(IF(COUNTA($D127:FM127)*(12/$C$63)&lt;=$C$9,0,1)),0)+IF(FO$63=$C$17,0,IF(FN$63=$C$17,$B127*(FN$60),0))</f>
        <v>0</v>
      </c>
      <c r="FO127" s="50">
        <f>IF(FO$63&lt;=$C$17,($C$34*FO$59*$B127/$C$63)*(IF(COUNTA($D127:FN127)*(12/$C$63)&lt;=$C$9,0,1)),0)+IF(FP$63=$C$17,0,IF(FO$63=$C$17,$B127*(FO$60),0))</f>
        <v>0</v>
      </c>
      <c r="FP127" s="50">
        <f>IF(FP$63&lt;=$C$17,($C$34*FP$59*$B127/$C$63)*(IF(COUNTA($D127:FO127)*(12/$C$63)&lt;=$C$9,0,1)),0)+IF(FQ$63=$C$17,0,IF(FP$63=$C$17,$B127*(FP$60),0))</f>
        <v>0</v>
      </c>
      <c r="FQ127" s="50">
        <f>IF(FQ$63&lt;=$C$17,($C$34*FQ$59*$B127/$C$63)*(IF(COUNTA($D127:FP127)*(12/$C$63)&lt;=$C$9,0,1)),0)+IF(FR$63=$C$17,0,IF(FQ$63=$C$17,$B127*(FQ$60),0))</f>
        <v>0</v>
      </c>
      <c r="FR127" s="50">
        <f>IF(FR$63&lt;=$C$17,($C$34*FR$59*$B127/$C$63)*(IF(COUNTA($D127:FQ127)*(12/$C$63)&lt;=$C$9,0,1)),0)+IF(FS$63=$C$17,0,IF(FR$63=$C$17,$B127*(FR$60),0))</f>
        <v>0</v>
      </c>
      <c r="FS127" s="50">
        <f>IF(FS$63&lt;=$C$17,($C$34*FS$59*$B127/$C$63)*(IF(COUNTA($D127:FR127)*(12/$C$63)&lt;=$C$9,0,1)),0)+IF(FT$63=$C$17,0,IF(FS$63=$C$17,$B127*(FS$60),0))</f>
        <v>0</v>
      </c>
      <c r="FT127" s="50">
        <f>IF(FT$63&lt;=$C$17,($C$34*FT$59*$B127/$C$63)*(IF(COUNTA($D127:FS127)*(12/$C$63)&lt;=$C$9,0,1)),0)+IF(FU$63=$C$17,0,IF(FT$63=$C$17,$B127*(FT$60),0))</f>
        <v>0</v>
      </c>
      <c r="FU127" s="50">
        <f>IF(FU$63&lt;=$C$17,($C$34*FU$59*$B127/$C$63)*(IF(COUNTA($D127:FT127)*(12/$C$63)&lt;=$C$9,0,1)),0)+IF(FV$63=$C$17,0,IF(FU$63=$C$17,$B127*(FU$60),0))</f>
        <v>0</v>
      </c>
      <c r="FV127" s="50">
        <f>IF(FV$63&lt;=$C$17,($C$34*FV$59*$B127/$C$63)*(IF(COUNTA($D127:FU127)*(12/$C$63)&lt;=$C$9,0,1)),0)+IF(FW$63=$C$17,0,IF(FV$63=$C$17,$B127*(FV$60),0))</f>
        <v>0</v>
      </c>
      <c r="FW127" s="50">
        <f>IF(FW$63&lt;=$C$17,($C$34*FW$59*$B127/$C$63)*(IF(COUNTA($D127:FV127)*(12/$C$63)&lt;=$C$9,0,1)),0)+IF(FX$63=$C$17,0,IF(FW$63=$C$17,$B127*(FW$60),0))</f>
        <v>0</v>
      </c>
      <c r="FX127" s="50">
        <f>IF(FX$63&lt;=$C$17,($C$34*FX$59*$B127/$C$63)*(IF(COUNTA($D127:FW127)*(12/$C$63)&lt;=$C$9,0,1)),0)+IF(FY$63=$C$17,0,IF(FX$63=$C$17,$B127*(FX$60),0))</f>
        <v>0</v>
      </c>
      <c r="FY127" s="50">
        <f>IF(FY$63&lt;=$C$17,($C$34*FY$59*$B127/$C$63)*(IF(COUNTA($D127:FX127)*(12/$C$63)&lt;=$C$9,0,1)),0)+IF(FZ$63=$C$17,0,IF(FY$63=$C$17,$B127*(FY$60),0))</f>
        <v>0</v>
      </c>
      <c r="FZ127" s="50">
        <f>IF(FZ$63&lt;=$C$17,($C$34*FZ$59*$B127/$C$63)*(IF(COUNTA($D127:FY127)*(12/$C$63)&lt;=$C$9,0,1)),0)+IF(GA$63=$C$17,0,IF(FZ$63=$C$17,$B127*(FZ$60),0))</f>
        <v>0</v>
      </c>
      <c r="GA127" s="50">
        <f>IF(GA$63&lt;=$C$17,($C$34*GA$59*$B127/$C$63)*(IF(COUNTA($D127:FZ127)*(12/$C$63)&lt;=$C$9,0,1)),0)+IF(GB$63=$C$17,0,IF(GA$63=$C$17,$B127*(GA$60),0))</f>
        <v>0</v>
      </c>
      <c r="GB127" s="50">
        <f>IF(GB$63&lt;=$C$17,($C$34*GB$59*$B127/$C$63)*(IF(COUNTA($D127:GA127)*(12/$C$63)&lt;=$C$9,0,1)),0)+IF(GC$63=$C$17,0,IF(GB$63=$C$17,$B127*(GB$60),0))</f>
        <v>0</v>
      </c>
      <c r="GC127" s="50">
        <f>IF(GC$63&lt;=$C$17,($C$34*GC$59*$B127/$C$63)*(IF(COUNTA($D127:GB127)*(12/$C$63)&lt;=$C$9,0,1)),0)+IF(GD$63=$C$17,0,IF(GC$63=$C$17,$B127*(GC$60),0))</f>
        <v>0</v>
      </c>
      <c r="GD127" s="50">
        <f>IF(GD$63&lt;=$C$17,($C$34*GD$59*$B127/$C$63)*(IF(COUNTA($D127:GC127)*(12/$C$63)&lt;=$C$9,0,1)),0)+IF(GE$63=$C$17,0,IF(GD$63=$C$17,$B127*(GD$60),0))</f>
        <v>0</v>
      </c>
      <c r="GE127" s="50">
        <f>IF(GE$63&lt;=$C$17,($C$34*GE$59*$B127/$C$63)*(IF(COUNTA($D127:GD127)*(12/$C$63)&lt;=$C$9,0,1)),0)+IF(GF$63=$C$17,0,IF(GE$63=$C$17,$B127*(GE$60),0))</f>
        <v>0</v>
      </c>
      <c r="GF127" s="50">
        <f>IF(GF$63&lt;=$C$17,($C$34*GF$59*$B127/$C$63)*(IF(COUNTA($D127:GE127)*(12/$C$63)&lt;=$C$9,0,1)),0)+IF(GG$63=$C$17,0,IF(GF$63=$C$17,$B127*(GF$60),0))</f>
        <v>0</v>
      </c>
      <c r="GG127" s="50">
        <f>IF(GG$63&lt;=$C$17,($C$34*GG$59*$B127/$C$63)*(IF(COUNTA($D127:GF127)*(12/$C$63)&lt;=$C$9,0,1)),0)+IF(GH$63=$C$17,0,IF(GG$63=$C$17,$B127*(GG$60),0))</f>
        <v>0</v>
      </c>
      <c r="GH127" s="50">
        <f>IF(GH$63&lt;=$C$17,($C$34*GH$59*$B127/$C$63)*(IF(COUNTA($D127:GG127)*(12/$C$63)&lt;=$C$9,0,1)),0)+IF(GI$63=$C$17,0,IF(GH$63=$C$17,$B127*(GH$60),0))</f>
        <v>0</v>
      </c>
      <c r="GI127" s="50">
        <f>IF(GI$63&lt;=$C$17,($C$34*GI$59*$B127/$C$63)*(IF(COUNTA($D127:GH127)*(12/$C$63)&lt;=$C$9,0,1)),0)+IF(GJ$63=$C$17,0,IF(GI$63=$C$17,$B127*(GI$60),0))</f>
        <v>0</v>
      </c>
      <c r="GJ127" s="50">
        <f>IF(GJ$63&lt;=$C$17,($C$34*GJ$59*$B127/$C$63)*(IF(COUNTA($D127:GI127)*(12/$C$63)&lt;=$C$9,0,1)),0)+IF(GK$63=$C$17,0,IF(GJ$63=$C$17,$B127*(GJ$60),0))</f>
        <v>0</v>
      </c>
      <c r="GK127" s="50">
        <f>IF(GK$63&lt;=$C$17,($C$34*GK$59*$B127/$C$63)*(IF(COUNTA($D127:GJ127)*(12/$C$63)&lt;=$C$9,0,1)),0)+IF(GL$63=$C$17,0,IF(GK$63=$C$17,$B127*(GK$60),0))</f>
        <v>0</v>
      </c>
      <c r="GL127" s="50">
        <f>IF(GL$63&lt;=$C$17,($C$34*GL$59*$B127/$C$63)*(IF(COUNTA($D127:GK127)*(12/$C$63)&lt;=$C$9,0,1)),0)+IF(GM$63=$C$17,0,IF(GL$63=$C$17,$B127*(GL$60),0))</f>
        <v>0</v>
      </c>
      <c r="GM127" s="50">
        <f>IF(GM$63&lt;=$C$17,($C$34*GM$59*$B127/$C$63)*(IF(COUNTA($D127:GL127)*(12/$C$63)&lt;=$C$9,0,1)),0)+IF(GN$63=$C$17,0,IF(GM$63=$C$17,$B127*(GM$60),0))</f>
        <v>0</v>
      </c>
      <c r="GN127" s="50">
        <f>IF(GN$63&lt;=$C$17,($C$34*GN$59*$B127/$C$63)*(IF(COUNTA($D127:GM127)*(12/$C$63)&lt;=$C$9,0,1)),0)+IF(GO$63=$C$17,0,IF(GN$63=$C$17,$B127*(GN$60),0))</f>
        <v>0</v>
      </c>
      <c r="GO127" s="50">
        <f>IF(GO$63&lt;=$C$17,($C$34*GO$59*$B127/$C$63)*(IF(COUNTA($D127:GN127)*(12/$C$63)&lt;=$C$9,0,1)),0)+IF(GP$63=$C$17,0,IF(GO$63=$C$17,$B127*(GO$60),0))</f>
        <v>0</v>
      </c>
      <c r="GP127" s="50">
        <f>IF(GP$63&lt;=$C$17,($C$34*GP$59*$B127/$C$63)*(IF(COUNTA($D127:GO127)*(12/$C$63)&lt;=$C$9,0,1)),0)+IF(GQ$63=$C$17,0,IF(GP$63=$C$17,$B127*(GP$60),0))</f>
        <v>0</v>
      </c>
      <c r="GQ127" s="50">
        <f>IF(GQ$63&lt;=$C$17,($C$34*GQ$59*$B127/$C$63)*(IF(COUNTA($D127:GP127)*(12/$C$63)&lt;=$C$9,0,1)),0)+IF(GR$63=$C$17,0,IF(GQ$63=$C$17,$B127*(GQ$60),0))</f>
        <v>0</v>
      </c>
      <c r="GR127" s="50">
        <f>IF(GR$63&lt;=$C$17,($C$34*GR$59*$B127/$C$63)*(IF(COUNTA($D127:GQ127)*(12/$C$63)&lt;=$C$9,0,1)),0)+IF(GS$63=$C$17,0,IF(GR$63=$C$17,$B127*(GR$60),0))</f>
        <v>0</v>
      </c>
      <c r="GS127" s="50">
        <f>IF(GS$63&lt;=$C$17,($C$34*GS$59*$B127/$C$63)*(IF(COUNTA($D127:GR127)*(12/$C$63)&lt;=$C$9,0,1)),0)+IF(GT$63=$C$17,0,IF(GS$63=$C$17,$B127*(GS$60),0))</f>
        <v>0</v>
      </c>
      <c r="GT127" s="50">
        <f>IF(GT$63&lt;=$C$17,($C$34*GT$59*$B127/$C$63)*(IF(COUNTA($D127:GS127)*(12/$C$63)&lt;=$C$9,0,1)),0)+IF(GU$63=$C$17,0,IF(GT$63=$C$17,$B127*(GT$60),0))</f>
        <v>0</v>
      </c>
      <c r="GU127" s="50">
        <f>IF(GU$63&lt;=$C$17,($C$34*GU$59*$B127/$C$63)*(IF(COUNTA($D127:GT127)*(12/$C$63)&lt;=$C$9,0,1)),0)+IF(GV$63=$C$17,0,IF(GU$63=$C$17,$B127*(GU$60),0))</f>
        <v>0</v>
      </c>
      <c r="GV127" s="50">
        <f>IF(GV$63&lt;=$C$17,($C$34*GV$59*$B127/$C$63)*(IF(COUNTA($D127:GU127)*(12/$C$63)&lt;=$C$9,0,1)),0)+IF(GW$63=$C$17,0,IF(GV$63=$C$17,$B127*(GV$60),0))</f>
        <v>0</v>
      </c>
      <c r="GW127" s="50">
        <f>IF(GW$63&lt;=$C$17,($C$34*GW$59*$B127/$C$63)*(IF(COUNTA($D127:GV127)*(12/$C$63)&lt;=$C$9,0,1)),0)+IF(GX$63=$C$17,0,IF(GW$63=$C$17,$B127*(GW$60),0))</f>
        <v>0</v>
      </c>
      <c r="GX127" s="50">
        <f>IF(GX$63&lt;=$C$17,($C$34*GX$59*$B127/$C$63)*(IF(COUNTA($D127:GW127)*(12/$C$63)&lt;=$C$9,0,1)),0)+IF(GY$63=$C$17,0,IF(GX$63=$C$17,$B127*(GX$60),0))</f>
        <v>0</v>
      </c>
      <c r="GY127" s="50">
        <f>IF(GY$63&lt;=$C$17,($C$34*GY$59*$B127/$C$63)*(IF(COUNTA($D127:GX127)*(12/$C$63)&lt;=$C$9,0,1)),0)+IF(GZ$63=$C$17,0,IF(GY$63=$C$17,$B127*(GY$60),0))</f>
        <v>0</v>
      </c>
      <c r="GZ127" s="50">
        <f>IF(GZ$63&lt;=$C$17,($C$34*GZ$59*$B127/$C$63)*(IF(COUNTA($D127:GY127)*(12/$C$63)&lt;=$C$9,0,1)),0)+IF(HA$63=$C$17,0,IF(GZ$63=$C$17,$B127*(GZ$60),0))</f>
        <v>0</v>
      </c>
      <c r="HA127" s="50">
        <f>IF(HA$63&lt;=$C$17,($C$34*HA$59*$B127/$C$63)*(IF(COUNTA($D127:GZ127)*(12/$C$63)&lt;=$C$9,0,1)),0)+IF(HB$63=$C$17,0,IF(HA$63=$C$17,$B127*(HA$60),0))</f>
        <v>0</v>
      </c>
      <c r="HB127" s="50">
        <f>IF(HB$63&lt;=$C$17,($C$34*HB$59*$B127/$C$63)*(IF(COUNTA($D127:HA127)*(12/$C$63)&lt;=$C$9,0,1)),0)+IF(HC$63=$C$17,0,IF(HB$63=$C$17,$B127*(HB$60),0))</f>
        <v>0</v>
      </c>
      <c r="HC127" s="50">
        <f>IF(HC$63&lt;=$C$17,($C$34*HC$59*$B127/$C$63)*(IF(COUNTA($D127:HB127)*(12/$C$63)&lt;=$C$9,0,1)),0)+IF(HD$63=$C$17,0,IF(HC$63=$C$17,$B127*(HC$60),0))</f>
        <v>0</v>
      </c>
      <c r="HD127" s="50">
        <f>IF(HD$63&lt;=$C$17,($C$34*HD$59*$B127/$C$63)*(IF(COUNTA($D127:HC127)*(12/$C$63)&lt;=$C$9,0,1)),0)+IF(HE$63=$C$17,0,IF(HD$63=$C$17,$B127*(HD$60),0))</f>
        <v>0</v>
      </c>
      <c r="HE127" s="50">
        <f>IF(HE$63&lt;=$C$17,($C$34*HE$59*$B127/$C$63)*(IF(COUNTA($D127:HD127)*(12/$C$63)&lt;=$C$9,0,1)),0)+IF(HF$63=$C$17,0,IF(HE$63=$C$17,$B127*(HE$60),0))</f>
        <v>0</v>
      </c>
      <c r="HF127" s="50">
        <f>IF(HF$63&lt;=$C$17,($C$34*HF$59*$B127/$C$63)*(IF(COUNTA($D127:HE127)*(12/$C$63)&lt;=$C$9,0,1)),0)+IF(HG$63=$C$17,0,IF(HF$63=$C$17,$B127*(HF$60),0))</f>
        <v>0</v>
      </c>
      <c r="HG127" s="50">
        <f>IF(HG$63&lt;=$C$17,($C$34*HG$59*$B127/$C$63)*(IF(COUNTA($D127:HF127)*(12/$C$63)&lt;=$C$9,0,1)),0)+IF(HH$63=$C$17,0,IF(HG$63=$C$17,$B127*(HG$60),0))</f>
        <v>0</v>
      </c>
      <c r="HH127" s="50">
        <f>IF(HH$63&lt;=$C$17,($C$34*HH$59*$B127/$C$63)*(IF(COUNTA($D127:HG127)*(12/$C$63)&lt;=$C$9,0,1)),0)+IF(HI$63=$C$17,0,IF(HH$63=$C$17,$B127*(HH$60),0))</f>
        <v>0</v>
      </c>
      <c r="HI127" s="50">
        <f>IF(HI$63&lt;=$C$17,($C$34*HI$59*$B127/$C$63)*(IF(COUNTA($D127:HH127)*(12/$C$63)&lt;=$C$9,0,1)),0)+IF(HJ$63=$C$17,0,IF(HI$63=$C$17,$B127*(HI$60),0))</f>
        <v>0</v>
      </c>
      <c r="HJ127" s="50">
        <f>IF(HJ$63&lt;=$C$17,($C$34*HJ$59*$B127/$C$63)*(IF(COUNTA($D127:HI127)*(12/$C$63)&lt;=$C$9,0,1)),0)+IF(HK$63=$C$17,0,IF(HJ$63=$C$17,$B127*(HJ$60),0))</f>
        <v>0</v>
      </c>
      <c r="HK127" s="50">
        <f>IF(HK$63&lt;=$C$17,($C$34*HK$59*$B127/$C$63)*(IF(COUNTA($D127:HJ127)*(12/$C$63)&lt;=$C$9,0,1)),0)+IF(HL$63=$C$17,0,IF(HK$63=$C$17,$B127*(HK$60),0))</f>
        <v>0</v>
      </c>
      <c r="HL127" s="50">
        <f>IF(HL$63&lt;=$C$17,($C$34*HL$59*$B127/$C$63)*(IF(COUNTA($D127:HK127)*(12/$C$63)&lt;=$C$9,0,1)),0)+IF(HM$63=$C$17,0,IF(HL$63=$C$17,$B127*(HL$60),0))</f>
        <v>0</v>
      </c>
      <c r="HM127" s="50">
        <f>IF(HM$63&lt;=$C$17,($C$34*HM$59*$B127/$C$63)*(IF(COUNTA($D127:HL127)*(12/$C$63)&lt;=$C$9,0,1)),0)+IF(HN$63=$C$17,0,IF(HM$63=$C$17,$B127*(HM$60),0))</f>
        <v>0</v>
      </c>
      <c r="HN127" s="50">
        <f>IF(HN$63&lt;=$C$17,($C$34*HN$59*$B127/$C$63)*(IF(COUNTA($D127:HM127)*(12/$C$63)&lt;=$C$9,0,1)),0)+IF(HO$63=$C$17,0,IF(HN$63=$C$17,$B127*(HN$60),0))</f>
        <v>0</v>
      </c>
      <c r="HO127" s="50">
        <f>IF(HO$63&lt;=$C$17,($C$34*HO$59*$B127/$C$63)*(IF(COUNTA($D127:HN127)*(12/$C$63)&lt;=$C$9,0,1)),0)+IF(HP$63=$C$17,0,IF(HO$63=$C$17,$B127*(HO$60),0))</f>
        <v>0</v>
      </c>
      <c r="HP127" s="50">
        <f>IF(HP$63&lt;=$C$17,($C$34*HP$59*$B127/$C$63)*(IF(COUNTA($D127:HO127)*(12/$C$63)&lt;=$C$9,0,1)),0)+IF(HQ$63=$C$17,0,IF(HP$63=$C$17,$B127*(HP$60),0))</f>
        <v>0</v>
      </c>
      <c r="HQ127" s="50">
        <f>IF(HQ$63&lt;=$C$17,($C$34*HQ$59*$B127/$C$63)*(IF(COUNTA($D127:HP127)*(12/$C$63)&lt;=$C$9,0,1)),0)+IF(HR$63=$C$17,0,IF(HQ$63=$C$17,$B127*(HQ$60),0))</f>
        <v>0</v>
      </c>
      <c r="HR127" s="50">
        <f>IF(HR$63&lt;=$C$17,($C$34*HR$59*$B127/$C$63)*(IF(COUNTA($D127:HQ127)*(12/$C$63)&lt;=$C$9,0,1)),0)+IF(HS$63=$C$17,0,IF(HR$63=$C$17,$B127*(HR$60),0))</f>
        <v>0</v>
      </c>
      <c r="HS127" s="50">
        <f>IF(HS$63&lt;=$C$17,($C$34*HS$59*$B127/$C$63)*(IF(COUNTA($D127:HR127)*(12/$C$63)&lt;=$C$9,0,1)),0)+IF(HT$63=$C$17,0,IF(HS$63=$C$17,$B127*(HS$60),0))</f>
        <v>0</v>
      </c>
      <c r="HT127" s="50">
        <f>IF(HT$63&lt;=$C$17,($C$34*HT$59*$B127/$C$63)*(IF(COUNTA($D127:HS127)*(12/$C$63)&lt;=$C$9,0,1)),0)+IF(HU$63=$C$17,0,IF(HT$63=$C$17,$B127*(HT$60),0))</f>
        <v>0</v>
      </c>
      <c r="HU127" s="50">
        <f>IF(HU$63&lt;=$C$17,($C$34*HU$59*$B127/$C$63)*(IF(COUNTA($D127:HT127)*(12/$C$63)&lt;=$C$9,0,1)),0)+IF(HV$63=$C$17,0,IF(HU$63=$C$17,$B127*(HU$60),0))</f>
        <v>0</v>
      </c>
      <c r="HV127" s="50">
        <f>IF(HV$63&lt;=$C$17,($C$34*HV$59*$B127/$C$63)*(IF(COUNTA($D127:HU127)*(12/$C$63)&lt;=$C$9,0,1)),0)+IF(HW$63=$C$17,0,IF(HV$63=$C$17,$B127*(HV$60),0))</f>
        <v>0</v>
      </c>
      <c r="HW127" s="50">
        <f>IF(HW$63&lt;=$C$17,($C$34*HW$59*$B127/$C$63)*(IF(COUNTA($D127:HV127)*(12/$C$63)&lt;=$C$9,0,1)),0)+IF(HX$63=$C$17,0,IF(HW$63=$C$17,$B127*(HW$60),0))</f>
        <v>0</v>
      </c>
      <c r="HX127" s="50">
        <f>IF(HX$63&lt;=$C$17,($C$34*HX$59*$B127/$C$63)*(IF(COUNTA($D127:HW127)*(12/$C$63)&lt;=$C$9,0,1)),0)+IF(HY$63=$C$17,0,IF(HX$63=$C$17,$B127*(HX$60),0))</f>
        <v>0</v>
      </c>
      <c r="HY127" s="50">
        <f>IF(HY$63&lt;=$C$17,($C$34*HY$59*$B127/$C$63)*(IF(COUNTA($D127:HX127)*(12/$C$63)&lt;=$C$9,0,1)),0)+IF(HZ$63=$C$17,0,IF(HY$63=$C$17,$B127*(HY$60),0))</f>
        <v>0</v>
      </c>
      <c r="HZ127" s="50">
        <f>IF(HZ$63&lt;=$C$17,($C$34*HZ$59*$B127/$C$63)*(IF(COUNTA($D127:HY127)*(12/$C$63)&lt;=$C$9,0,1)),0)+IF(IA$63=$C$17,0,IF(HZ$63=$C$17,$B127*(HZ$60),0))</f>
        <v>0</v>
      </c>
      <c r="IA127" s="50">
        <f>IF(IA$63&lt;=$C$17,($C$34*IA$59*$B127/$C$63)*(IF(COUNTA($D127:HZ127)*(12/$C$63)&lt;=$C$9,0,1)),0)+IF(IB$63=$C$17,0,IF(IA$63=$C$17,$B127*(IA$60),0))</f>
        <v>0</v>
      </c>
      <c r="IB127" s="50">
        <f>IF(IB$63&lt;=$C$17,($C$34*IB$59*$B127/$C$63)*(IF(COUNTA($D127:IA127)*(12/$C$63)&lt;=$C$9,0,1)),0)+IF(IC$63=$C$17,0,IF(IB$63=$C$17,$B127*(IB$60),0))</f>
        <v>0</v>
      </c>
      <c r="IC127" s="50">
        <f>IF(IC$63&lt;=$C$17,($C$34*IC$59*$B127/$C$63)*(IF(COUNTA($D127:IB127)*(12/$C$63)&lt;=$C$9,0,1)),0)+IF(ID$63=$C$17,0,IF(IC$63=$C$17,$B127*(IC$60),0))</f>
        <v>0</v>
      </c>
      <c r="ID127" s="50">
        <f>IF(ID$63&lt;=$C$17,($C$34*ID$59*$B127/$C$63)*(IF(COUNTA($D127:IC127)*(12/$C$63)&lt;=$C$9,0,1)),0)+IF(IE$63=$C$17,0,IF(ID$63=$C$17,$B127*(ID$60),0))</f>
        <v>0</v>
      </c>
      <c r="IE127" s="50">
        <f>IF(IE$63&lt;=$C$17,($C$34*IE$59*$B127/$C$63)*(IF(COUNTA($D127:ID127)*(12/$C$63)&lt;=$C$9,0,1)),0)+IF(IF$63=$C$17,0,IF(IE$63=$C$17,$B127*(IE$60),0))</f>
        <v>0</v>
      </c>
      <c r="IF127" s="50">
        <f>IF(IF$63&lt;=$C$17,($C$34*IF$59*$B127/$C$63)*(IF(COUNTA($D127:IE127)*(12/$C$63)&lt;=$C$9,0,1)),0)+IF(IG$63=$C$17,0,IF(IF$63=$C$17,$B127*(IF$60),0))</f>
        <v>0</v>
      </c>
      <c r="IG127" s="50">
        <f>IF(IG$63&lt;=$C$17,($C$34*IG$59*$B127/$C$63)*(IF(COUNTA($D127:IF127)*(12/$C$63)&lt;=$C$9,0,1)),0)+IF(IH$63=$C$17,0,IF(IG$63=$C$17,$B127*(IG$60),0))</f>
        <v>0</v>
      </c>
      <c r="IH127" s="50">
        <f>IF(IH$63&lt;=$C$17,($C$34*IH$59*$B127/$C$63)*(IF(COUNTA($D127:IG127)*(12/$C$63)&lt;=$C$9,0,1)),0)+IF(II$63=$C$17,0,IF(IH$63=$C$17,$B127*(IH$60),0))</f>
        <v>0</v>
      </c>
      <c r="II127" s="50">
        <f>IF(II$63&lt;=$C$17,($C$34*II$59*$B127/$C$63)*(IF(COUNTA($D127:IH127)*(12/$C$63)&lt;=$C$9,0,1)),0)+IF(IJ$63=$C$17,0,IF(II$63=$C$17,$B127*(II$60),0))</f>
        <v>0</v>
      </c>
      <c r="IJ127" s="50">
        <f>IF(IJ$63&lt;=$C$17,($C$34*IJ$59*$B127/$C$63)*(IF(COUNTA($D127:II127)*(12/$C$63)&lt;=$C$9,0,1)),0)+IF(IK$63=$C$17,0,IF(IJ$63=$C$17,$B127*(IJ$60),0))</f>
        <v>0</v>
      </c>
      <c r="IK127" s="50">
        <f>IF(IK$63&lt;=$C$17,($C$34*IK$59*$B127/$C$63)*(IF(COUNTA($D127:IJ127)*(12/$C$63)&lt;=$C$9,0,1)),0)+IF(IL$63=$C$17,0,IF(IK$63=$C$17,$B127*(IK$60),0))</f>
        <v>0</v>
      </c>
      <c r="IL127" s="50">
        <f>IF(IL$63&lt;=$C$17,($C$34*IL$59*$B127/$C$63)*(IF(COUNTA($D127:IK127)*(12/$C$63)&lt;=$C$9,0,1)),0)+IF(IM$63=$C$17,0,IF(IL$63=$C$17,$B127*(IL$60),0))</f>
        <v>0</v>
      </c>
      <c r="IM127" s="50">
        <f>IF(IM$63&lt;=$C$17,($C$34*IM$59*$B127/$C$63)*(IF(COUNTA($D127:IL127)*(12/$C$63)&lt;=$C$9,0,1)),0)+IF(IN$63=$C$17,0,IF(IM$63=$C$17,$B127*(IM$60),0))</f>
        <v>0</v>
      </c>
      <c r="IN127" s="50">
        <f>IF(IN$63&lt;=$C$17,($C$34*IN$59*$B127/$C$63)*(IF(COUNTA($D127:IM127)*(12/$C$63)&lt;=$C$9,0,1)),0)+IF(IO$63=$C$17,0,IF(IN$63=$C$17,$B127*(IN$60),0))</f>
        <v>0</v>
      </c>
      <c r="IO127" s="50">
        <f>IF(IO$63&lt;=$C$17,($C$34*IO$59*$B127/$C$63)*(IF(COUNTA($D127:IN127)*(12/$C$63)&lt;=$C$9,0,1)),0)+IF(IP$63=$C$17,0,IF(IO$63=$C$17,$B127*(IO$60),0))</f>
        <v>0</v>
      </c>
      <c r="IP127" s="50">
        <f>IF(IP$63&lt;=$C$17,($C$34*IP$59*$B127/$C$63)*(IF(COUNTA($D127:IO127)*(12/$C$63)&lt;=$C$9,0,1)),0)+IF(IQ$63=$C$17,0,IF(IP$63=$C$17,$B127*(IP$60),0))</f>
        <v>0</v>
      </c>
      <c r="IQ127" s="50">
        <f>IF(IQ$63&lt;=$C$17,($C$34*IQ$59*$B127/$C$63)*(IF(COUNTA($D127:IP127)*(12/$C$63)&lt;=$C$9,0,1)),0)+IF(IR$63=$C$17,0,IF(IQ$63=$C$17,$B127*(IQ$60),0))</f>
        <v>0</v>
      </c>
      <c r="IR127" s="50">
        <f>IF(IR$63&lt;=$C$17,($C$34*IR$59*$B127/$C$63)*(IF(COUNTA($D127:IQ127)*(12/$C$63)&lt;=$C$9,0,1)),0)+IF(IS$63=$C$17,0,IF(IR$63=$C$17,$B127*(IR$60),0))</f>
        <v>0</v>
      </c>
      <c r="IS127" s="50">
        <f>IF(IS$63&lt;=$C$17,($C$34*IS$59*$B127/$C$63)*(IF(COUNTA($D127:IR127)*(12/$C$63)&lt;=$C$9,0,1)),0)+IF(IT$63=$C$17,0,IF(IS$63=$C$17,$B127*(IS$60),0))</f>
        <v>0</v>
      </c>
      <c r="IT127" s="50">
        <f>IF(IT$63&lt;=$C$17,($C$34*IT$59*$B127/$C$63)*(IF(COUNTA($D127:IS127)*(12/$C$63)&lt;=$C$9,0,1)),0)+IF(IU$63=$C$17,0,IF(IT$63=$C$17,$B127*(IT$60),0))</f>
        <v>0</v>
      </c>
      <c r="IU127" s="50">
        <f>IF(IU$63&lt;=$C$17,($C$34*IU$59*$B127/$C$63)*(IF(COUNTA($D127:IT127)*(12/$C$63)&lt;=$C$9,0,1)),0)+IF(IV$63=$C$17,0,IF(IU$63=$C$17,$B127*(IU$60),0))</f>
        <v>0</v>
      </c>
      <c r="IV127" s="50">
        <f>IF(IV$63&lt;=$C$17,($C$34*IV$59*$B127/$C$63)*(IF(COUNTA($D127:IU127)*(12/$C$63)&lt;=$C$9,0,1)),0)+IF(IW$63=$C$17,0,IF(IV$63=$C$17,$B127*(IV$60),0))</f>
        <v>0</v>
      </c>
      <c r="IW127" s="50">
        <f>IF(IW$63&lt;=$C$17,($C$34*IW$59*$B127/$C$63)*(IF(COUNTA($D127:IV127)*(12/$C$63)&lt;=$C$9,0,1)),0)+IF(IX$63=$C$17,0,IF(IW$63=$C$17,$B127*(IW$60),0))</f>
        <v>0</v>
      </c>
      <c r="IX127" s="50"/>
      <c r="IY127" s="50"/>
      <c r="IZ127" s="50"/>
      <c r="JA127" s="50"/>
      <c r="JB127" s="50"/>
      <c r="JC127" s="50"/>
      <c r="JD127" s="50"/>
      <c r="JE127" s="50"/>
      <c r="JF127" s="50"/>
      <c r="JG127" s="50"/>
      <c r="JH127" s="50"/>
      <c r="JI127" s="50"/>
      <c r="JJ127" s="50"/>
      <c r="JK127" s="50"/>
      <c r="JL127" s="50"/>
      <c r="JM127" s="50"/>
      <c r="JN127" s="50"/>
      <c r="JO127" s="50"/>
      <c r="JP127" s="50"/>
      <c r="JQ127" s="50"/>
      <c r="JR127" s="50"/>
      <c r="JS127" s="50"/>
      <c r="JT127" s="50"/>
      <c r="JU127" s="50"/>
      <c r="JV127" s="50"/>
      <c r="JW127" s="50"/>
      <c r="JX127" s="50"/>
      <c r="JY127" s="50"/>
      <c r="JZ127" s="50"/>
      <c r="KA127" s="50"/>
      <c r="KB127" s="50"/>
      <c r="KC127" s="50"/>
    </row>
    <row r="128" spans="1:289" outlineLevel="1" x14ac:dyDescent="0.25">
      <c r="A128" s="2" t="s">
        <v>55</v>
      </c>
      <c r="B128" s="79">
        <f ca="1">+OFFSET($D$52,0,COUNTA($B$66:B127),,)</f>
        <v>3</v>
      </c>
      <c r="C128" s="88">
        <f t="shared" ca="1" si="69"/>
        <v>74.299793917343322</v>
      </c>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50">
        <f ca="1">IF(BO$63&gt;$C$17,0,-BN$53*(12/$C$63))</f>
        <v>-630.60603005999997</v>
      </c>
      <c r="BO128" s="50">
        <f ca="1">IF(BO$63&lt;=$C$17,($C$34*BO$59*$B128/$C$63)*(IF(COUNTA($D128:BN128)*(12/$C$63)&lt;=$C$9,0,1)),0)+IF(BP$63=$C$17,0,IF(BO$63=$C$17,$B128*(BO$60),0))</f>
        <v>0</v>
      </c>
      <c r="BP128" s="50">
        <f ca="1">IF(BP$63&lt;=$C$17,($C$34*BP$59*$B128/$C$63)*(IF(COUNTA($D128:BO128)*(12/$C$63)&lt;=$C$9,0,1)),0)+IF(BQ$63=$C$17,0,IF(BP$63=$C$17,$B128*(BP$60),0))</f>
        <v>0</v>
      </c>
      <c r="BQ128" s="50">
        <f ca="1">IF(BQ$63&lt;=$C$17,($C$34*BQ$59*$B128/$C$63)*(IF(COUNTA($D128:BP128)*(12/$C$63)&lt;=$C$9,0,1)),0)+IF(BR$63=$C$17,0,IF(BQ$63=$C$17,$B128*(BQ$60),0))</f>
        <v>0</v>
      </c>
      <c r="BR128" s="50">
        <f ca="1">IF(BR$63&lt;=$C$17,($C$34*BR$59*$B128/$C$63)*(IF(COUNTA($D128:BQ128)*(12/$C$63)&lt;=$C$9,0,1)),0)+IF(BS$63=$C$17,0,IF(BR$63=$C$17,$B128*(BR$60),0))</f>
        <v>0</v>
      </c>
      <c r="BS128" s="50">
        <f ca="1">IF(BS$63&lt;=$C$17,($C$34*BS$59*$B128/$C$63)*(IF(COUNTA($D128:BR128)*(12/$C$63)&lt;=$C$9,0,1)),0)+IF(BT$63=$C$17,0,IF(BS$63=$C$17,$B128*(BS$60),0))</f>
        <v>2.36</v>
      </c>
      <c r="BT128" s="50">
        <f ca="1">IF(BT$63&lt;=$C$17,($C$34*BT$59*$B128/$C$63)*(IF(COUNTA($D128:BS128)*(12/$C$63)&lt;=$C$9,0,1)),0)+IF(BU$63=$C$17,0,IF(BT$63=$C$17,$B128*(BT$60),0))</f>
        <v>2.36</v>
      </c>
      <c r="BU128" s="50">
        <f ca="1">IF(BU$63&lt;=$C$17,($C$34*BU$59*$B128/$C$63)*(IF(COUNTA($D128:BT128)*(12/$C$63)&lt;=$C$9,0,1)),0)+IF(BV$63=$C$17,0,IF(BU$63=$C$17,$B128*(BU$60),0))</f>
        <v>2.36</v>
      </c>
      <c r="BV128" s="50">
        <f ca="1">IF(BV$63&lt;=$C$17,($C$34*BV$59*$B128/$C$63)*(IF(COUNTA($D128:BU128)*(12/$C$63)&lt;=$C$9,0,1)),0)+IF(BW$63=$C$17,0,IF(BV$63=$C$17,$B128*(BV$60),0))</f>
        <v>2.36</v>
      </c>
      <c r="BW128" s="50">
        <f ca="1">IF(BW$63&lt;=$C$17,($C$34*BW$59*$B128/$C$63)*(IF(COUNTA($D128:BV128)*(12/$C$63)&lt;=$C$9,0,1)),0)+IF(BX$63=$C$17,0,IF(BW$63=$C$17,$B128*(BW$60),0))</f>
        <v>2.36</v>
      </c>
      <c r="BX128" s="50">
        <f ca="1">IF(BX$63&lt;=$C$17,($C$34*BX$59*$B128/$C$63)*(IF(COUNTA($D128:BW128)*(12/$C$63)&lt;=$C$9,0,1)),0)+IF(BY$63=$C$17,0,IF(BX$63=$C$17,$B128*(BX$60),0))</f>
        <v>2.36</v>
      </c>
      <c r="BY128" s="50">
        <f ca="1">IF(BY$63&lt;=$C$17,($C$34*BY$59*$B128/$C$63)*(IF(COUNTA($D128:BX128)*(12/$C$63)&lt;=$C$9,0,1)),0)+IF(BZ$63=$C$17,0,IF(BY$63=$C$17,$B128*(BY$60),0))</f>
        <v>2.36</v>
      </c>
      <c r="BZ128" s="50">
        <f ca="1">IF(BZ$63&lt;=$C$17,($C$34*BZ$59*$B128/$C$63)*(IF(COUNTA($D128:BY128)*(12/$C$63)&lt;=$C$9,0,1)),0)+IF(CA$63=$C$17,0,IF(BZ$63=$C$17,$B128*(BZ$60),0))</f>
        <v>2.36</v>
      </c>
      <c r="CA128" s="50">
        <f ca="1">IF(CA$63&lt;=$C$17,($C$34*CA$59*$B128/$C$63)*(IF(COUNTA($D128:BZ128)*(12/$C$63)&lt;=$C$9,0,1)),0)+IF(CB$63=$C$17,0,IF(CA$63=$C$17,$B128*(CA$60),0))</f>
        <v>2.36</v>
      </c>
      <c r="CB128" s="50">
        <f ca="1">IF(CB$63&lt;=$C$17,($C$34*CB$59*$B128/$C$63)*(IF(COUNTA($D128:CA128)*(12/$C$63)&lt;=$C$9,0,1)),0)+IF(CC$63=$C$17,0,IF(CB$63=$C$17,$B128*(CB$60),0))</f>
        <v>2.36</v>
      </c>
      <c r="CC128" s="50">
        <f ca="1">IF(CC$63&lt;=$C$17,($C$34*CC$59*$B128/$C$63)*(IF(COUNTA($D128:CB128)*(12/$C$63)&lt;=$C$9,0,1)),0)+IF(CD$63=$C$17,0,IF(CC$63=$C$17,$B128*(CC$60),0))</f>
        <v>2.36</v>
      </c>
      <c r="CD128" s="50">
        <f ca="1">IF(CD$63&lt;=$C$17,($C$34*CD$59*$B128/$C$63)*(IF(COUNTA($D128:CC128)*(12/$C$63)&lt;=$C$9,0,1)),0)+IF(CE$63=$C$17,0,IF(CD$63=$C$17,$B128*(CD$60),0))</f>
        <v>2.36</v>
      </c>
      <c r="CE128" s="50">
        <f ca="1">IF(CE$63&lt;=$C$17,($C$34*CE$59*$B128/$C$63)*(IF(COUNTA($D128:CD128)*(12/$C$63)&lt;=$C$9,0,1)),0)+IF(CF$63=$C$17,0,IF(CE$63=$C$17,$B128*(CE$60),0))</f>
        <v>2.36</v>
      </c>
      <c r="CF128" s="50">
        <f ca="1">IF(CF$63&lt;=$C$17,($C$34*CF$59*$B128/$C$63)*(IF(COUNTA($D128:CE128)*(12/$C$63)&lt;=$C$9,0,1)),0)+IF(CG$63=$C$17,0,IF(CF$63=$C$17,$B128*(CF$60),0))</f>
        <v>2.36</v>
      </c>
      <c r="CG128" s="50">
        <f ca="1">IF(CG$63&lt;=$C$17,($C$34*CG$59*$B128/$C$63)*(IF(COUNTA($D128:CF128)*(12/$C$63)&lt;=$C$9,0,1)),0)+IF(CH$63=$C$17,0,IF(CG$63=$C$17,$B128*(CG$60),0))</f>
        <v>2.36</v>
      </c>
      <c r="CH128" s="50">
        <f ca="1">IF(CH$63&lt;=$C$17,($C$34*CH$59*$B128/$C$63)*(IF(COUNTA($D128:CG128)*(12/$C$63)&lt;=$C$9,0,1)),0)+IF(CI$63=$C$17,0,IF(CH$63=$C$17,$B128*(CH$60),0))</f>
        <v>2.36</v>
      </c>
      <c r="CI128" s="50">
        <f ca="1">IF(CI$63&lt;=$C$17,($C$34*CI$59*$B128/$C$63)*(IF(COUNTA($D128:CH128)*(12/$C$63)&lt;=$C$9,0,1)),0)+IF(CJ$63=$C$17,0,IF(CI$63=$C$17,$B128*(CI$60),0))</f>
        <v>2.36</v>
      </c>
      <c r="CJ128" s="50">
        <f ca="1">IF(CJ$63&lt;=$C$17,($C$34*CJ$59*$B128/$C$63)*(IF(COUNTA($D128:CI128)*(12/$C$63)&lt;=$C$9,0,1)),0)+IF(CK$63=$C$17,0,IF(CJ$63=$C$17,$B128*(CJ$60),0))</f>
        <v>2.36</v>
      </c>
      <c r="CK128" s="50">
        <f ca="1">IF(CK$63&lt;=$C$17,($C$34*CK$59*$B128/$C$63)*(IF(COUNTA($D128:CJ128)*(12/$C$63)&lt;=$C$9,0,1)),0)+IF(CL$63=$C$17,0,IF(CK$63=$C$17,$B128*(CK$60),0))</f>
        <v>2.36</v>
      </c>
      <c r="CL128" s="50">
        <f ca="1">IF(CL$63&lt;=$C$17,($C$34*CL$59*$B128/$C$63)*(IF(COUNTA($D128:CK128)*(12/$C$63)&lt;=$C$9,0,1)),0)+IF(CM$63=$C$17,0,IF(CL$63=$C$17,$B128*(CL$60),0))</f>
        <v>2.36</v>
      </c>
      <c r="CM128" s="50">
        <f ca="1">IF(CM$63&lt;=$C$17,($C$34*CM$59*$B128/$C$63)*(IF(COUNTA($D128:CL128)*(12/$C$63)&lt;=$C$9,0,1)),0)+IF(CN$63=$C$17,0,IF(CM$63=$C$17,$B128*(CM$60),0))</f>
        <v>2.36</v>
      </c>
      <c r="CN128" s="50">
        <f ca="1">IF(CN$63&lt;=$C$17,($C$34*CN$59*$B128/$C$63)*(IF(COUNTA($D128:CM128)*(12/$C$63)&lt;=$C$9,0,1)),0)+IF(CO$63=$C$17,0,IF(CN$63=$C$17,$B128*(CN$60),0))</f>
        <v>2.36</v>
      </c>
      <c r="CO128" s="50">
        <f ca="1">IF(CO$63&lt;=$C$17,($C$34*CO$59*$B128/$C$63)*(IF(COUNTA($D128:CN128)*(12/$C$63)&lt;=$C$9,0,1)),0)+IF(CP$63=$C$17,0,IF(CO$63=$C$17,$B128*(CO$60),0))</f>
        <v>2.36</v>
      </c>
      <c r="CP128" s="50">
        <f ca="1">IF(CP$63&lt;=$C$17,($C$34*CP$59*$B128/$C$63)*(IF(COUNTA($D128:CO128)*(12/$C$63)&lt;=$C$9,0,1)),0)+IF(CQ$63=$C$17,0,IF(CP$63=$C$17,$B128*(CP$60),0))</f>
        <v>2.36</v>
      </c>
      <c r="CQ128" s="50">
        <f ca="1">IF(CQ$63&lt;=$C$17,($C$34*CQ$59*$B128/$C$63)*(IF(COUNTA($D128:CP128)*(12/$C$63)&lt;=$C$9,0,1)),0)+IF(CR$63=$C$17,0,IF(CQ$63=$C$17,$B128*(CQ$60),0))</f>
        <v>2.36</v>
      </c>
      <c r="CR128" s="50">
        <f ca="1">IF(CR$63&lt;=$C$17,($C$34*CR$59*$B128/$C$63)*(IF(COUNTA($D128:CQ128)*(12/$C$63)&lt;=$C$9,0,1)),0)+IF(CS$63=$C$17,0,IF(CR$63=$C$17,$B128*(CR$60),0))</f>
        <v>2.36</v>
      </c>
      <c r="CS128" s="50">
        <f ca="1">IF(CS$63&lt;=$C$17,($C$34*CS$59*$B128/$C$63)*(IF(COUNTA($D128:CR128)*(12/$C$63)&lt;=$C$9,0,1)),0)+IF(CT$63=$C$17,0,IF(CS$63=$C$17,$B128*(CS$60),0))</f>
        <v>2.36</v>
      </c>
      <c r="CT128" s="50">
        <f ca="1">IF(CT$63&lt;=$C$17,($C$34*CT$59*$B128/$C$63)*(IF(COUNTA($D128:CS128)*(12/$C$63)&lt;=$C$9,0,1)),0)+IF(CU$63=$C$17,0,IF(CT$63=$C$17,$B128*(CT$60),0))</f>
        <v>2.36</v>
      </c>
      <c r="CU128" s="50">
        <f ca="1">IF(CU$63&lt;=$C$17,($C$34*CU$59*$B128/$C$63)*(IF(COUNTA($D128:CT128)*(12/$C$63)&lt;=$C$9,0,1)),0)+IF(CV$63=$C$17,0,IF(CU$63=$C$17,$B128*(CU$60),0))</f>
        <v>2.36</v>
      </c>
      <c r="CV128" s="50">
        <f ca="1">IF(CV$63&lt;=$C$17,($C$34*CV$59*$B128/$C$63)*(IF(COUNTA($D128:CU128)*(12/$C$63)&lt;=$C$9,0,1)),0)+IF(CW$63=$C$17,0,IF(CV$63=$C$17,$B128*(CV$60),0))</f>
        <v>2.36</v>
      </c>
      <c r="CW128" s="50">
        <f ca="1">IF(CW$63&lt;=$C$17,($C$34*CW$59*$B128/$C$63)*(IF(COUNTA($D128:CV128)*(12/$C$63)&lt;=$C$9,0,1)),0)+IF(CX$63=$C$17,0,IF(CW$63=$C$17,$B128*(CW$60),0))</f>
        <v>2.36</v>
      </c>
      <c r="CX128" s="50">
        <f ca="1">IF(CX$63&lt;=$C$17,($C$34*CX$59*$B128/$C$63)*(IF(COUNTA($D128:CW128)*(12/$C$63)&lt;=$C$9,0,1)),0)+IF(CY$63=$C$17,0,IF(CX$63=$C$17,$B128*(CX$60),0))</f>
        <v>2.36</v>
      </c>
      <c r="CY128" s="50">
        <f ca="1">IF(CY$63&lt;=$C$17,($C$34*CY$59*$B128/$C$63)*(IF(COUNTA($D128:CX128)*(12/$C$63)&lt;=$C$9,0,1)),0)+IF(CZ$63=$C$17,0,IF(CY$63=$C$17,$B128*(CY$60),0))</f>
        <v>2.36</v>
      </c>
      <c r="CZ128" s="50">
        <f ca="1">IF(CZ$63&lt;=$C$17,($C$34*CZ$59*$B128/$C$63)*(IF(COUNTA($D128:CY128)*(12/$C$63)&lt;=$C$9,0,1)),0)+IF(DA$63=$C$17,0,IF(CZ$63=$C$17,$B128*(CZ$60),0))</f>
        <v>2.36</v>
      </c>
      <c r="DA128" s="50">
        <f ca="1">IF(DA$63&lt;=$C$17,($C$34*DA$59*$B128/$C$63)*(IF(COUNTA($D128:CZ128)*(12/$C$63)&lt;=$C$9,0,1)),0)+IF(DB$63=$C$17,0,IF(DA$63=$C$17,$B128*(DA$60),0))</f>
        <v>2.36</v>
      </c>
      <c r="DB128" s="50">
        <f ca="1">IF(DB$63&lt;=$C$17,($C$34*DB$59*$B128/$C$63)*(IF(COUNTA($D128:DA128)*(12/$C$63)&lt;=$C$9,0,1)),0)+IF(DC$63=$C$17,0,IF(DB$63=$C$17,$B128*(DB$60),0))</f>
        <v>2.36</v>
      </c>
      <c r="DC128" s="50">
        <f ca="1">IF(DC$63&lt;=$C$17,($C$34*DC$59*$B128/$C$63)*(IF(COUNTA($D128:DB128)*(12/$C$63)&lt;=$C$9,0,1)),0)+IF(DD$63=$C$17,0,IF(DC$63=$C$17,$B128*(DC$60),0))</f>
        <v>2.36</v>
      </c>
      <c r="DD128" s="50">
        <f ca="1">IF(DD$63&lt;=$C$17,($C$34*DD$59*$B128/$C$63)*(IF(COUNTA($D128:DC128)*(12/$C$63)&lt;=$C$9,0,1)),0)+IF(DE$63=$C$17,0,IF(DD$63=$C$17,$B128*(DD$60),0))</f>
        <v>2.36</v>
      </c>
      <c r="DE128" s="50">
        <f ca="1">IF(DE$63&lt;=$C$17,($C$34*DE$59*$B128/$C$63)*(IF(COUNTA($D128:DD128)*(12/$C$63)&lt;=$C$9,0,1)),0)+IF(DF$63=$C$17,0,IF(DE$63=$C$17,$B128*(DE$60),0))</f>
        <v>2.36</v>
      </c>
      <c r="DF128" s="50">
        <f ca="1">IF(DF$63&lt;=$C$17,($C$34*DF$59*$B128/$C$63)*(IF(COUNTA($D128:DE128)*(12/$C$63)&lt;=$C$9,0,1)),0)+IF(DG$63=$C$17,0,IF(DF$63=$C$17,$B128*(DF$60),0))</f>
        <v>2.36</v>
      </c>
      <c r="DG128" s="50">
        <f ca="1">IF(DG$63&lt;=$C$17,($C$34*DG$59*$B128/$C$63)*(IF(COUNTA($D128:DF128)*(12/$C$63)&lt;=$C$9,0,1)),0)+IF(DH$63=$C$17,0,IF(DG$63=$C$17,$B128*(DG$60),0))</f>
        <v>2.36</v>
      </c>
      <c r="DH128" s="50">
        <f ca="1">IF(DH$63&lt;=$C$17,($C$34*DH$59*$B128/$C$63)*(IF(COUNTA($D128:DG128)*(12/$C$63)&lt;=$C$9,0,1)),0)+IF(DI$63=$C$17,0,IF(DH$63=$C$17,$B128*(DH$60),0))</f>
        <v>2.36</v>
      </c>
      <c r="DI128" s="50">
        <f ca="1">IF(DI$63&lt;=$C$17,($C$34*DI$59*$B128/$C$63)*(IF(COUNTA($D128:DH128)*(12/$C$63)&lt;=$C$9,0,1)),0)+IF(DJ$63=$C$17,0,IF(DI$63=$C$17,$B128*(DI$60),0))</f>
        <v>2.36</v>
      </c>
      <c r="DJ128" s="50">
        <f ca="1">IF(DJ$63&lt;=$C$17,($C$34*DJ$59*$B128/$C$63)*(IF(COUNTA($D128:DI128)*(12/$C$63)&lt;=$C$9,0,1)),0)+IF(DK$63=$C$17,0,IF(DJ$63=$C$17,$B128*(DJ$60),0))</f>
        <v>2.36</v>
      </c>
      <c r="DK128" s="50">
        <f ca="1">IF(DK$63&lt;=$C$17,($C$34*DK$59*$B128/$C$63)*(IF(COUNTA($D128:DJ128)*(12/$C$63)&lt;=$C$9,0,1)),0)+IF(DL$63=$C$17,0,IF(DK$63=$C$17,$B128*(DK$60),0))</f>
        <v>2.36</v>
      </c>
      <c r="DL128" s="50">
        <f ca="1">IF(DL$63&lt;=$C$17,($C$34*DL$59*$B128/$C$63)*(IF(COUNTA($D128:DK128)*(12/$C$63)&lt;=$C$9,0,1)),0)+IF(DM$63=$C$17,0,IF(DL$63=$C$17,$B128*(DL$60),0))</f>
        <v>2.36</v>
      </c>
      <c r="DM128" s="50">
        <f ca="1">IF(DM$63&lt;=$C$17,($C$34*DM$59*$B128/$C$63)*(IF(COUNTA($D128:DL128)*(12/$C$63)&lt;=$C$9,0,1)),0)+IF(DN$63=$C$17,0,IF(DM$63=$C$17,$B128*(DM$60),0))</f>
        <v>2.36</v>
      </c>
      <c r="DN128" s="50">
        <f ca="1">IF(DN$63&lt;=$C$17,($C$34*DN$59*$B128/$C$63)*(IF(COUNTA($D128:DM128)*(12/$C$63)&lt;=$C$9,0,1)),0)+IF(DO$63=$C$17,0,IF(DN$63=$C$17,$B128*(DN$60),0))</f>
        <v>2.36</v>
      </c>
      <c r="DO128" s="50">
        <f ca="1">IF(DO$63&lt;=$C$17,($C$34*DO$59*$B128/$C$63)*(IF(COUNTA($D128:DN128)*(12/$C$63)&lt;=$C$9,0,1)),0)+IF(DP$63=$C$17,0,IF(DO$63=$C$17,$B128*(DO$60),0))</f>
        <v>2.36</v>
      </c>
      <c r="DP128" s="50">
        <f ca="1">IF(DP$63&lt;=$C$17,($C$34*DP$59*$B128/$C$63)*(IF(COUNTA($D128:DO128)*(12/$C$63)&lt;=$C$9,0,1)),0)+IF(DQ$63=$C$17,0,IF(DP$63=$C$17,$B128*(DP$60),0))</f>
        <v>2.36</v>
      </c>
      <c r="DQ128" s="50">
        <f ca="1">IF(DQ$63&lt;=$C$17,($C$34*DQ$59*$B128/$C$63)*(IF(COUNTA($D128:DP128)*(12/$C$63)&lt;=$C$9,0,1)),0)+IF(DR$63=$C$17,0,IF(DQ$63=$C$17,$B128*(DQ$60),0))</f>
        <v>2.36</v>
      </c>
      <c r="DR128" s="50">
        <f ca="1">IF(DR$63&lt;=$C$17,($C$34*DR$59*$B128/$C$63)*(IF(COUNTA($D128:DQ128)*(12/$C$63)&lt;=$C$9,0,1)),0)+IF(DS$63=$C$17,0,IF(DR$63=$C$17,$B128*(DR$60),0))</f>
        <v>2.36</v>
      </c>
      <c r="DS128" s="50">
        <f ca="1">IF(DS$63&lt;=$C$17,($C$34*DS$59*$B128/$C$63)*(IF(COUNTA($D128:DR128)*(12/$C$63)&lt;=$C$9,0,1)),0)+IF(DT$63=$C$17,0,IF(DS$63=$C$17,$B128*(DS$60),0))</f>
        <v>2.36</v>
      </c>
      <c r="DT128" s="50">
        <f ca="1">IF(DT$63&lt;=$C$17,($C$34*DT$59*$B128/$C$63)*(IF(COUNTA($D128:DS128)*(12/$C$63)&lt;=$C$9,0,1)),0)+IF(DU$63=$C$17,0,IF(DT$63=$C$17,$B128*(DT$60),0))</f>
        <v>579.82582397734257</v>
      </c>
      <c r="DU128" s="50">
        <f>IF(DU$63&lt;=$C$17,($C$34*DU$59*$B128/$C$63)*(IF(COUNTA($D128:DT128)*(12/$C$63)&lt;=$C$9,0,1)),0)+IF(DV$63=$C$17,0,IF(DU$63=$C$17,$B128*(DU$60),0))</f>
        <v>0</v>
      </c>
      <c r="DV128" s="50">
        <f>IF(DV$63&lt;=$C$17,($C$34*DV$59*$B128/$C$63)*(IF(COUNTA($D128:DU128)*(12/$C$63)&lt;=$C$9,0,1)),0)+IF(DW$63=$C$17,0,IF(DV$63=$C$17,$B128*(DV$60),0))</f>
        <v>0</v>
      </c>
      <c r="DW128" s="50">
        <f>IF(DW$63&lt;=$C$17,($C$34*DW$59*$B128/$C$63)*(IF(COUNTA($D128:DV128)*(12/$C$63)&lt;=$C$9,0,1)),0)+IF(DX$63=$C$17,0,IF(DW$63=$C$17,$B128*(DW$60),0))</f>
        <v>0</v>
      </c>
      <c r="DX128" s="50">
        <f>IF(DX$63&lt;=$C$17,($C$34*DX$59*$B128/$C$63)*(IF(COUNTA($D128:DW128)*(12/$C$63)&lt;=$C$9,0,1)),0)+IF(DY$63=$C$17,0,IF(DX$63=$C$17,$B128*(DX$60),0))</f>
        <v>0</v>
      </c>
      <c r="DY128" s="50">
        <f>IF(DY$63&lt;=$C$17,($C$34*DY$59*$B128/$C$63)*(IF(COUNTA($D128:DX128)*(12/$C$63)&lt;=$C$9,0,1)),0)+IF(DZ$63=$C$17,0,IF(DY$63=$C$17,$B128*(DY$60),0))</f>
        <v>0</v>
      </c>
      <c r="DZ128" s="50">
        <f>IF(DZ$63&lt;=$C$17,($C$34*DZ$59*$B128/$C$63)*(IF(COUNTA($D128:DY128)*(12/$C$63)&lt;=$C$9,0,1)),0)+IF(EA$63=$C$17,0,IF(DZ$63=$C$17,$B128*(DZ$60),0))</f>
        <v>0</v>
      </c>
      <c r="EA128" s="50">
        <f>IF(EA$63&lt;=$C$17,($C$34*EA$59*$B128/$C$63)*(IF(COUNTA($D128:DZ128)*(12/$C$63)&lt;=$C$9,0,1)),0)+IF(EB$63=$C$17,0,IF(EA$63=$C$17,$B128*(EA$60),0))</f>
        <v>0</v>
      </c>
      <c r="EB128" s="50">
        <f>IF(EB$63&lt;=$C$17,($C$34*EB$59*$B128/$C$63)*(IF(COUNTA($D128:EA128)*(12/$C$63)&lt;=$C$9,0,1)),0)+IF(EC$63=$C$17,0,IF(EB$63=$C$17,$B128*(EB$60),0))</f>
        <v>0</v>
      </c>
      <c r="EC128" s="50">
        <f>IF(EC$63&lt;=$C$17,($C$34*EC$59*$B128/$C$63)*(IF(COUNTA($D128:EB128)*(12/$C$63)&lt;=$C$9,0,1)),0)+IF(ED$63=$C$17,0,IF(EC$63=$C$17,$B128*(EC$60),0))</f>
        <v>0</v>
      </c>
      <c r="ED128" s="50">
        <f>IF(ED$63&lt;=$C$17,($C$34*ED$59*$B128/$C$63)*(IF(COUNTA($D128:EC128)*(12/$C$63)&lt;=$C$9,0,1)),0)+IF(EE$63=$C$17,0,IF(ED$63=$C$17,$B128*(ED$60),0))</f>
        <v>0</v>
      </c>
      <c r="EE128" s="50">
        <f>IF(EE$63&lt;=$C$17,($C$34*EE$59*$B128/$C$63)*(IF(COUNTA($D128:ED128)*(12/$C$63)&lt;=$C$9,0,1)),0)+IF(EF$63=$C$17,0,IF(EE$63=$C$17,$B128*(EE$60),0))</f>
        <v>0</v>
      </c>
      <c r="EF128" s="50">
        <f>IF(EF$63&lt;=$C$17,($C$34*EF$59*$B128/$C$63)*(IF(COUNTA($D128:EE128)*(12/$C$63)&lt;=$C$9,0,1)),0)+IF(EG$63=$C$17,0,IF(EF$63=$C$17,$B128*(EF$60),0))</f>
        <v>0</v>
      </c>
      <c r="EG128" s="50">
        <f>IF(EG$63&lt;=$C$17,($C$34*EG$59*$B128/$C$63)*(IF(COUNTA($D128:EF128)*(12/$C$63)&lt;=$C$9,0,1)),0)+IF(EH$63=$C$17,0,IF(EG$63=$C$17,$B128*(EG$60),0))</f>
        <v>0</v>
      </c>
      <c r="EH128" s="50">
        <f>IF(EH$63&lt;=$C$17,($C$34*EH$59*$B128/$C$63)*(IF(COUNTA($D128:EG128)*(12/$C$63)&lt;=$C$9,0,1)),0)+IF(EI$63=$C$17,0,IF(EH$63=$C$17,$B128*(EH$60),0))</f>
        <v>0</v>
      </c>
      <c r="EI128" s="50">
        <f>IF(EI$63&lt;=$C$17,($C$34*EI$59*$B128/$C$63)*(IF(COUNTA($D128:EH128)*(12/$C$63)&lt;=$C$9,0,1)),0)+IF(EJ$63=$C$17,0,IF(EI$63=$C$17,$B128*(EI$60),0))</f>
        <v>0</v>
      </c>
      <c r="EJ128" s="50">
        <f>IF(EJ$63&lt;=$C$17,($C$34*EJ$59*$B128/$C$63)*(IF(COUNTA($D128:EI128)*(12/$C$63)&lt;=$C$9,0,1)),0)+IF(EK$63=$C$17,0,IF(EJ$63=$C$17,$B128*(EJ$60),0))</f>
        <v>0</v>
      </c>
      <c r="EK128" s="50">
        <f>IF(EK$63&lt;=$C$17,($C$34*EK$59*$B128/$C$63)*(IF(COUNTA($D128:EJ128)*(12/$C$63)&lt;=$C$9,0,1)),0)+IF(EL$63=$C$17,0,IF(EK$63=$C$17,$B128*(EK$60),0))</f>
        <v>0</v>
      </c>
      <c r="EL128" s="50">
        <f>IF(EL$63&lt;=$C$17,($C$34*EL$59*$B128/$C$63)*(IF(COUNTA($D128:EK128)*(12/$C$63)&lt;=$C$9,0,1)),0)+IF(EM$63=$C$17,0,IF(EL$63=$C$17,$B128*(EL$60),0))</f>
        <v>0</v>
      </c>
      <c r="EM128" s="50">
        <f>IF(EM$63&lt;=$C$17,($C$34*EM$59*$B128/$C$63)*(IF(COUNTA($D128:EL128)*(12/$C$63)&lt;=$C$9,0,1)),0)+IF(EN$63=$C$17,0,IF(EM$63=$C$17,$B128*(EM$60),0))</f>
        <v>0</v>
      </c>
      <c r="EN128" s="50">
        <f>IF(EN$63&lt;=$C$17,($C$34*EN$59*$B128/$C$63)*(IF(COUNTA($D128:EM128)*(12/$C$63)&lt;=$C$9,0,1)),0)+IF(EO$63=$C$17,0,IF(EN$63=$C$17,$B128*(EN$60),0))</f>
        <v>0</v>
      </c>
      <c r="EO128" s="50">
        <f>IF(EO$63&lt;=$C$17,($C$34*EO$59*$B128/$C$63)*(IF(COUNTA($D128:EN128)*(12/$C$63)&lt;=$C$9,0,1)),0)+IF(EP$63=$C$17,0,IF(EO$63=$C$17,$B128*(EO$60),0))</f>
        <v>0</v>
      </c>
      <c r="EP128" s="50">
        <f>IF(EP$63&lt;=$C$17,($C$34*EP$59*$B128/$C$63)*(IF(COUNTA($D128:EO128)*(12/$C$63)&lt;=$C$9,0,1)),0)+IF(EQ$63=$C$17,0,IF(EP$63=$C$17,$B128*(EP$60),0))</f>
        <v>0</v>
      </c>
      <c r="EQ128" s="50">
        <f>IF(EQ$63&lt;=$C$17,($C$34*EQ$59*$B128/$C$63)*(IF(COUNTA($D128:EP128)*(12/$C$63)&lt;=$C$9,0,1)),0)+IF(ER$63=$C$17,0,IF(EQ$63=$C$17,$B128*(EQ$60),0))</f>
        <v>0</v>
      </c>
      <c r="ER128" s="50">
        <f>IF(ER$63&lt;=$C$17,($C$34*ER$59*$B128/$C$63)*(IF(COUNTA($D128:EQ128)*(12/$C$63)&lt;=$C$9,0,1)),0)+IF(ES$63=$C$17,0,IF(ER$63=$C$17,$B128*(ER$60),0))</f>
        <v>0</v>
      </c>
      <c r="ES128" s="50">
        <f>IF(ES$63&lt;=$C$17,($C$34*ES$59*$B128/$C$63)*(IF(COUNTA($D128:ER128)*(12/$C$63)&lt;=$C$9,0,1)),0)+IF(ET$63=$C$17,0,IF(ES$63=$C$17,$B128*(ES$60),0))</f>
        <v>0</v>
      </c>
      <c r="ET128" s="50">
        <f>IF(ET$63&lt;=$C$17,($C$34*ET$59*$B128/$C$63)*(IF(COUNTA($D128:ES128)*(12/$C$63)&lt;=$C$9,0,1)),0)+IF(EU$63=$C$17,0,IF(ET$63=$C$17,$B128*(ET$60),0))</f>
        <v>0</v>
      </c>
      <c r="EU128" s="50">
        <f>IF(EU$63&lt;=$C$17,($C$34*EU$59*$B128/$C$63)*(IF(COUNTA($D128:ET128)*(12/$C$63)&lt;=$C$9,0,1)),0)+IF(EV$63=$C$17,0,IF(EU$63=$C$17,$B128*(EU$60),0))</f>
        <v>0</v>
      </c>
      <c r="EV128" s="50">
        <f>IF(EV$63&lt;=$C$17,($C$34*EV$59*$B128/$C$63)*(IF(COUNTA($D128:EU128)*(12/$C$63)&lt;=$C$9,0,1)),0)+IF(EW$63=$C$17,0,IF(EV$63=$C$17,$B128*(EV$60),0))</f>
        <v>0</v>
      </c>
      <c r="EW128" s="50">
        <f>IF(EW$63&lt;=$C$17,($C$34*EW$59*$B128/$C$63)*(IF(COUNTA($D128:EV128)*(12/$C$63)&lt;=$C$9,0,1)),0)+IF(EX$63=$C$17,0,IF(EW$63=$C$17,$B128*(EW$60),0))</f>
        <v>0</v>
      </c>
      <c r="EX128" s="50">
        <f>IF(EX$63&lt;=$C$17,($C$34*EX$59*$B128/$C$63)*(IF(COUNTA($D128:EW128)*(12/$C$63)&lt;=$C$9,0,1)),0)+IF(EY$63=$C$17,0,IF(EX$63=$C$17,$B128*(EX$60),0))</f>
        <v>0</v>
      </c>
      <c r="EY128" s="50">
        <f>IF(EY$63&lt;=$C$17,($C$34*EY$59*$B128/$C$63)*(IF(COUNTA($D128:EX128)*(12/$C$63)&lt;=$C$9,0,1)),0)+IF(EZ$63=$C$17,0,IF(EY$63=$C$17,$B128*(EY$60),0))</f>
        <v>0</v>
      </c>
      <c r="EZ128" s="50">
        <f>IF(EZ$63&lt;=$C$17,($C$34*EZ$59*$B128/$C$63)*(IF(COUNTA($D128:EY128)*(12/$C$63)&lt;=$C$9,0,1)),0)+IF(FA$63=$C$17,0,IF(EZ$63=$C$17,$B128*(EZ$60),0))</f>
        <v>0</v>
      </c>
      <c r="FA128" s="50">
        <f>IF(FA$63&lt;=$C$17,($C$34*FA$59*$B128/$C$63)*(IF(COUNTA($D128:EZ128)*(12/$C$63)&lt;=$C$9,0,1)),0)+IF(FB$63=$C$17,0,IF(FA$63=$C$17,$B128*(FA$60),0))</f>
        <v>0</v>
      </c>
      <c r="FB128" s="50">
        <f>IF(FB$63&lt;=$C$17,($C$34*FB$59*$B128/$C$63)*(IF(COUNTA($D128:FA128)*(12/$C$63)&lt;=$C$9,0,1)),0)+IF(FC$63=$C$17,0,IF(FB$63=$C$17,$B128*(FB$60),0))</f>
        <v>0</v>
      </c>
      <c r="FC128" s="50">
        <f>IF(FC$63&lt;=$C$17,($C$34*FC$59*$B128/$C$63)*(IF(COUNTA($D128:FB128)*(12/$C$63)&lt;=$C$9,0,1)),0)+IF(FD$63=$C$17,0,IF(FC$63=$C$17,$B128*(FC$60),0))</f>
        <v>0</v>
      </c>
      <c r="FD128" s="50">
        <f>IF(FD$63&lt;=$C$17,($C$34*FD$59*$B128/$C$63)*(IF(COUNTA($D128:FC128)*(12/$C$63)&lt;=$C$9,0,1)),0)+IF(FE$63=$C$17,0,IF(FD$63=$C$17,$B128*(FD$60),0))</f>
        <v>0</v>
      </c>
      <c r="FE128" s="50">
        <f>IF(FE$63&lt;=$C$17,($C$34*FE$59*$B128/$C$63)*(IF(COUNTA($D128:FD128)*(12/$C$63)&lt;=$C$9,0,1)),0)+IF(FF$63=$C$17,0,IF(FE$63=$C$17,$B128*(FE$60),0))</f>
        <v>0</v>
      </c>
      <c r="FF128" s="50">
        <f>IF(FF$63&lt;=$C$17,($C$34*FF$59*$B128/$C$63)*(IF(COUNTA($D128:FE128)*(12/$C$63)&lt;=$C$9,0,1)),0)+IF(FG$63=$C$17,0,IF(FF$63=$C$17,$B128*(FF$60),0))</f>
        <v>0</v>
      </c>
      <c r="FG128" s="50">
        <f>IF(FG$63&lt;=$C$17,($C$34*FG$59*$B128/$C$63)*(IF(COUNTA($D128:FF128)*(12/$C$63)&lt;=$C$9,0,1)),0)+IF(FH$63=$C$17,0,IF(FG$63=$C$17,$B128*(FG$60),0))</f>
        <v>0</v>
      </c>
      <c r="FH128" s="50">
        <f>IF(FH$63&lt;=$C$17,($C$34*FH$59*$B128/$C$63)*(IF(COUNTA($D128:FG128)*(12/$C$63)&lt;=$C$9,0,1)),0)+IF(FI$63=$C$17,0,IF(FH$63=$C$17,$B128*(FH$60),0))</f>
        <v>0</v>
      </c>
      <c r="FI128" s="50">
        <f>IF(FI$63&lt;=$C$17,($C$34*FI$59*$B128/$C$63)*(IF(COUNTA($D128:FH128)*(12/$C$63)&lt;=$C$9,0,1)),0)+IF(FJ$63=$C$17,0,IF(FI$63=$C$17,$B128*(FI$60),0))</f>
        <v>0</v>
      </c>
      <c r="FJ128" s="50">
        <f>IF(FJ$63&lt;=$C$17,($C$34*FJ$59*$B128/$C$63)*(IF(COUNTA($D128:FI128)*(12/$C$63)&lt;=$C$9,0,1)),0)+IF(FK$63=$C$17,0,IF(FJ$63=$C$17,$B128*(FJ$60),0))</f>
        <v>0</v>
      </c>
      <c r="FK128" s="50">
        <f>IF(FK$63&lt;=$C$17,($C$34*FK$59*$B128/$C$63)*(IF(COUNTA($D128:FJ128)*(12/$C$63)&lt;=$C$9,0,1)),0)+IF(FL$63=$C$17,0,IF(FK$63=$C$17,$B128*(FK$60),0))</f>
        <v>0</v>
      </c>
      <c r="FL128" s="50">
        <f>IF(FL$63&lt;=$C$17,($C$34*FL$59*$B128/$C$63)*(IF(COUNTA($D128:FK128)*(12/$C$63)&lt;=$C$9,0,1)),0)+IF(FM$63=$C$17,0,IF(FL$63=$C$17,$B128*(FL$60),0))</f>
        <v>0</v>
      </c>
      <c r="FM128" s="50">
        <f>IF(FM$63&lt;=$C$17,($C$34*FM$59*$B128/$C$63)*(IF(COUNTA($D128:FL128)*(12/$C$63)&lt;=$C$9,0,1)),0)+IF(FN$63=$C$17,0,IF(FM$63=$C$17,$B128*(FM$60),0))</f>
        <v>0</v>
      </c>
      <c r="FN128" s="50">
        <f>IF(FN$63&lt;=$C$17,($C$34*FN$59*$B128/$C$63)*(IF(COUNTA($D128:FM128)*(12/$C$63)&lt;=$C$9,0,1)),0)+IF(FO$63=$C$17,0,IF(FN$63=$C$17,$B128*(FN$60),0))</f>
        <v>0</v>
      </c>
      <c r="FO128" s="50">
        <f>IF(FO$63&lt;=$C$17,($C$34*FO$59*$B128/$C$63)*(IF(COUNTA($D128:FN128)*(12/$C$63)&lt;=$C$9,0,1)),0)+IF(FP$63=$C$17,0,IF(FO$63=$C$17,$B128*(FO$60),0))</f>
        <v>0</v>
      </c>
      <c r="FP128" s="50">
        <f>IF(FP$63&lt;=$C$17,($C$34*FP$59*$B128/$C$63)*(IF(COUNTA($D128:FO128)*(12/$C$63)&lt;=$C$9,0,1)),0)+IF(FQ$63=$C$17,0,IF(FP$63=$C$17,$B128*(FP$60),0))</f>
        <v>0</v>
      </c>
      <c r="FQ128" s="50">
        <f>IF(FQ$63&lt;=$C$17,($C$34*FQ$59*$B128/$C$63)*(IF(COUNTA($D128:FP128)*(12/$C$63)&lt;=$C$9,0,1)),0)+IF(FR$63=$C$17,0,IF(FQ$63=$C$17,$B128*(FQ$60),0))</f>
        <v>0</v>
      </c>
      <c r="FR128" s="50">
        <f>IF(FR$63&lt;=$C$17,($C$34*FR$59*$B128/$C$63)*(IF(COUNTA($D128:FQ128)*(12/$C$63)&lt;=$C$9,0,1)),0)+IF(FS$63=$C$17,0,IF(FR$63=$C$17,$B128*(FR$60),0))</f>
        <v>0</v>
      </c>
      <c r="FS128" s="50">
        <f>IF(FS$63&lt;=$C$17,($C$34*FS$59*$B128/$C$63)*(IF(COUNTA($D128:FR128)*(12/$C$63)&lt;=$C$9,0,1)),0)+IF(FT$63=$C$17,0,IF(FS$63=$C$17,$B128*(FS$60),0))</f>
        <v>0</v>
      </c>
      <c r="FT128" s="50">
        <f>IF(FT$63&lt;=$C$17,($C$34*FT$59*$B128/$C$63)*(IF(COUNTA($D128:FS128)*(12/$C$63)&lt;=$C$9,0,1)),0)+IF(FU$63=$C$17,0,IF(FT$63=$C$17,$B128*(FT$60),0))</f>
        <v>0</v>
      </c>
      <c r="FU128" s="50">
        <f>IF(FU$63&lt;=$C$17,($C$34*FU$59*$B128/$C$63)*(IF(COUNTA($D128:FT128)*(12/$C$63)&lt;=$C$9,0,1)),0)+IF(FV$63=$C$17,0,IF(FU$63=$C$17,$B128*(FU$60),0))</f>
        <v>0</v>
      </c>
      <c r="FV128" s="50">
        <f>IF(FV$63&lt;=$C$17,($C$34*FV$59*$B128/$C$63)*(IF(COUNTA($D128:FU128)*(12/$C$63)&lt;=$C$9,0,1)),0)+IF(FW$63=$C$17,0,IF(FV$63=$C$17,$B128*(FV$60),0))</f>
        <v>0</v>
      </c>
      <c r="FW128" s="50">
        <f>IF(FW$63&lt;=$C$17,($C$34*FW$59*$B128/$C$63)*(IF(COUNTA($D128:FV128)*(12/$C$63)&lt;=$C$9,0,1)),0)+IF(FX$63=$C$17,0,IF(FW$63=$C$17,$B128*(FW$60),0))</f>
        <v>0</v>
      </c>
      <c r="FX128" s="50">
        <f>IF(FX$63&lt;=$C$17,($C$34*FX$59*$B128/$C$63)*(IF(COUNTA($D128:FW128)*(12/$C$63)&lt;=$C$9,0,1)),0)+IF(FY$63=$C$17,0,IF(FX$63=$C$17,$B128*(FX$60),0))</f>
        <v>0</v>
      </c>
      <c r="FY128" s="50">
        <f>IF(FY$63&lt;=$C$17,($C$34*FY$59*$B128/$C$63)*(IF(COUNTA($D128:FX128)*(12/$C$63)&lt;=$C$9,0,1)),0)+IF(FZ$63=$C$17,0,IF(FY$63=$C$17,$B128*(FY$60),0))</f>
        <v>0</v>
      </c>
      <c r="FZ128" s="50">
        <f>IF(FZ$63&lt;=$C$17,($C$34*FZ$59*$B128/$C$63)*(IF(COUNTA($D128:FY128)*(12/$C$63)&lt;=$C$9,0,1)),0)+IF(GA$63=$C$17,0,IF(FZ$63=$C$17,$B128*(FZ$60),0))</f>
        <v>0</v>
      </c>
      <c r="GA128" s="50">
        <f>IF(GA$63&lt;=$C$17,($C$34*GA$59*$B128/$C$63)*(IF(COUNTA($D128:FZ128)*(12/$C$63)&lt;=$C$9,0,1)),0)+IF(GB$63=$C$17,0,IF(GA$63=$C$17,$B128*(GA$60),0))</f>
        <v>0</v>
      </c>
      <c r="GB128" s="50">
        <f>IF(GB$63&lt;=$C$17,($C$34*GB$59*$B128/$C$63)*(IF(COUNTA($D128:GA128)*(12/$C$63)&lt;=$C$9,0,1)),0)+IF(GC$63=$C$17,0,IF(GB$63=$C$17,$B128*(GB$60),0))</f>
        <v>0</v>
      </c>
      <c r="GC128" s="50">
        <f>IF(GC$63&lt;=$C$17,($C$34*GC$59*$B128/$C$63)*(IF(COUNTA($D128:GB128)*(12/$C$63)&lt;=$C$9,0,1)),0)+IF(GD$63=$C$17,0,IF(GC$63=$C$17,$B128*(GC$60),0))</f>
        <v>0</v>
      </c>
      <c r="GD128" s="50">
        <f>IF(GD$63&lt;=$C$17,($C$34*GD$59*$B128/$C$63)*(IF(COUNTA($D128:GC128)*(12/$C$63)&lt;=$C$9,0,1)),0)+IF(GE$63=$C$17,0,IF(GD$63=$C$17,$B128*(GD$60),0))</f>
        <v>0</v>
      </c>
      <c r="GE128" s="50">
        <f>IF(GE$63&lt;=$C$17,($C$34*GE$59*$B128/$C$63)*(IF(COUNTA($D128:GD128)*(12/$C$63)&lt;=$C$9,0,1)),0)+IF(GF$63=$C$17,0,IF(GE$63=$C$17,$B128*(GE$60),0))</f>
        <v>0</v>
      </c>
      <c r="GF128" s="50">
        <f>IF(GF$63&lt;=$C$17,($C$34*GF$59*$B128/$C$63)*(IF(COUNTA($D128:GE128)*(12/$C$63)&lt;=$C$9,0,1)),0)+IF(GG$63=$C$17,0,IF(GF$63=$C$17,$B128*(GF$60),0))</f>
        <v>0</v>
      </c>
      <c r="GG128" s="50">
        <f>IF(GG$63&lt;=$C$17,($C$34*GG$59*$B128/$C$63)*(IF(COUNTA($D128:GF128)*(12/$C$63)&lt;=$C$9,0,1)),0)+IF(GH$63=$C$17,0,IF(GG$63=$C$17,$B128*(GG$60),0))</f>
        <v>0</v>
      </c>
      <c r="GH128" s="50">
        <f>IF(GH$63&lt;=$C$17,($C$34*GH$59*$B128/$C$63)*(IF(COUNTA($D128:GG128)*(12/$C$63)&lt;=$C$9,0,1)),0)+IF(GI$63=$C$17,0,IF(GH$63=$C$17,$B128*(GH$60),0))</f>
        <v>0</v>
      </c>
      <c r="GI128" s="50">
        <f>IF(GI$63&lt;=$C$17,($C$34*GI$59*$B128/$C$63)*(IF(COUNTA($D128:GH128)*(12/$C$63)&lt;=$C$9,0,1)),0)+IF(GJ$63=$C$17,0,IF(GI$63=$C$17,$B128*(GI$60),0))</f>
        <v>0</v>
      </c>
      <c r="GJ128" s="50">
        <f>IF(GJ$63&lt;=$C$17,($C$34*GJ$59*$B128/$C$63)*(IF(COUNTA($D128:GI128)*(12/$C$63)&lt;=$C$9,0,1)),0)+IF(GK$63=$C$17,0,IF(GJ$63=$C$17,$B128*(GJ$60),0))</f>
        <v>0</v>
      </c>
      <c r="GK128" s="50">
        <f>IF(GK$63&lt;=$C$17,($C$34*GK$59*$B128/$C$63)*(IF(COUNTA($D128:GJ128)*(12/$C$63)&lt;=$C$9,0,1)),0)+IF(GL$63=$C$17,0,IF(GK$63=$C$17,$B128*(GK$60),0))</f>
        <v>0</v>
      </c>
      <c r="GL128" s="50">
        <f>IF(GL$63&lt;=$C$17,($C$34*GL$59*$B128/$C$63)*(IF(COUNTA($D128:GK128)*(12/$C$63)&lt;=$C$9,0,1)),0)+IF(GM$63=$C$17,0,IF(GL$63=$C$17,$B128*(GL$60),0))</f>
        <v>0</v>
      </c>
      <c r="GM128" s="50">
        <f>IF(GM$63&lt;=$C$17,($C$34*GM$59*$B128/$C$63)*(IF(COUNTA($D128:GL128)*(12/$C$63)&lt;=$C$9,0,1)),0)+IF(GN$63=$C$17,0,IF(GM$63=$C$17,$B128*(GM$60),0))</f>
        <v>0</v>
      </c>
      <c r="GN128" s="50">
        <f>IF(GN$63&lt;=$C$17,($C$34*GN$59*$B128/$C$63)*(IF(COUNTA($D128:GM128)*(12/$C$63)&lt;=$C$9,0,1)),0)+IF(GO$63=$C$17,0,IF(GN$63=$C$17,$B128*(GN$60),0))</f>
        <v>0</v>
      </c>
      <c r="GO128" s="50">
        <f>IF(GO$63&lt;=$C$17,($C$34*GO$59*$B128/$C$63)*(IF(COUNTA($D128:GN128)*(12/$C$63)&lt;=$C$9,0,1)),0)+IF(GP$63=$C$17,0,IF(GO$63=$C$17,$B128*(GO$60),0))</f>
        <v>0</v>
      </c>
      <c r="GP128" s="50">
        <f>IF(GP$63&lt;=$C$17,($C$34*GP$59*$B128/$C$63)*(IF(COUNTA($D128:GO128)*(12/$C$63)&lt;=$C$9,0,1)),0)+IF(GQ$63=$C$17,0,IF(GP$63=$C$17,$B128*(GP$60),0))</f>
        <v>0</v>
      </c>
      <c r="GQ128" s="50">
        <f>IF(GQ$63&lt;=$C$17,($C$34*GQ$59*$B128/$C$63)*(IF(COUNTA($D128:GP128)*(12/$C$63)&lt;=$C$9,0,1)),0)+IF(GR$63=$C$17,0,IF(GQ$63=$C$17,$B128*(GQ$60),0))</f>
        <v>0</v>
      </c>
      <c r="GR128" s="50">
        <f>IF(GR$63&lt;=$C$17,($C$34*GR$59*$B128/$C$63)*(IF(COUNTA($D128:GQ128)*(12/$C$63)&lt;=$C$9,0,1)),0)+IF(GS$63=$C$17,0,IF(GR$63=$C$17,$B128*(GR$60),0))</f>
        <v>0</v>
      </c>
      <c r="GS128" s="50">
        <f>IF(GS$63&lt;=$C$17,($C$34*GS$59*$B128/$C$63)*(IF(COUNTA($D128:GR128)*(12/$C$63)&lt;=$C$9,0,1)),0)+IF(GT$63=$C$17,0,IF(GS$63=$C$17,$B128*(GS$60),0))</f>
        <v>0</v>
      </c>
      <c r="GT128" s="50">
        <f>IF(GT$63&lt;=$C$17,($C$34*GT$59*$B128/$C$63)*(IF(COUNTA($D128:GS128)*(12/$C$63)&lt;=$C$9,0,1)),0)+IF(GU$63=$C$17,0,IF(GT$63=$C$17,$B128*(GT$60),0))</f>
        <v>0</v>
      </c>
      <c r="GU128" s="50">
        <f>IF(GU$63&lt;=$C$17,($C$34*GU$59*$B128/$C$63)*(IF(COUNTA($D128:GT128)*(12/$C$63)&lt;=$C$9,0,1)),0)+IF(GV$63=$C$17,0,IF(GU$63=$C$17,$B128*(GU$60),0))</f>
        <v>0</v>
      </c>
      <c r="GV128" s="50">
        <f>IF(GV$63&lt;=$C$17,($C$34*GV$59*$B128/$C$63)*(IF(COUNTA($D128:GU128)*(12/$C$63)&lt;=$C$9,0,1)),0)+IF(GW$63=$C$17,0,IF(GV$63=$C$17,$B128*(GV$60),0))</f>
        <v>0</v>
      </c>
      <c r="GW128" s="50">
        <f>IF(GW$63&lt;=$C$17,($C$34*GW$59*$B128/$C$63)*(IF(COUNTA($D128:GV128)*(12/$C$63)&lt;=$C$9,0,1)),0)+IF(GX$63=$C$17,0,IF(GW$63=$C$17,$B128*(GW$60),0))</f>
        <v>0</v>
      </c>
      <c r="GX128" s="50">
        <f>IF(GX$63&lt;=$C$17,($C$34*GX$59*$B128/$C$63)*(IF(COUNTA($D128:GW128)*(12/$C$63)&lt;=$C$9,0,1)),0)+IF(GY$63=$C$17,0,IF(GX$63=$C$17,$B128*(GX$60),0))</f>
        <v>0</v>
      </c>
      <c r="GY128" s="50">
        <f>IF(GY$63&lt;=$C$17,($C$34*GY$59*$B128/$C$63)*(IF(COUNTA($D128:GX128)*(12/$C$63)&lt;=$C$9,0,1)),0)+IF(GZ$63=$C$17,0,IF(GY$63=$C$17,$B128*(GY$60),0))</f>
        <v>0</v>
      </c>
      <c r="GZ128" s="50">
        <f>IF(GZ$63&lt;=$C$17,($C$34*GZ$59*$B128/$C$63)*(IF(COUNTA($D128:GY128)*(12/$C$63)&lt;=$C$9,0,1)),0)+IF(HA$63=$C$17,0,IF(GZ$63=$C$17,$B128*(GZ$60),0))</f>
        <v>0</v>
      </c>
      <c r="HA128" s="50">
        <f>IF(HA$63&lt;=$C$17,($C$34*HA$59*$B128/$C$63)*(IF(COUNTA($D128:GZ128)*(12/$C$63)&lt;=$C$9,0,1)),0)+IF(HB$63=$C$17,0,IF(HA$63=$C$17,$B128*(HA$60),0))</f>
        <v>0</v>
      </c>
      <c r="HB128" s="50">
        <f>IF(HB$63&lt;=$C$17,($C$34*HB$59*$B128/$C$63)*(IF(COUNTA($D128:HA128)*(12/$C$63)&lt;=$C$9,0,1)),0)+IF(HC$63=$C$17,0,IF(HB$63=$C$17,$B128*(HB$60),0))</f>
        <v>0</v>
      </c>
      <c r="HC128" s="50">
        <f>IF(HC$63&lt;=$C$17,($C$34*HC$59*$B128/$C$63)*(IF(COUNTA($D128:HB128)*(12/$C$63)&lt;=$C$9,0,1)),0)+IF(HD$63=$C$17,0,IF(HC$63=$C$17,$B128*(HC$60),0))</f>
        <v>0</v>
      </c>
      <c r="HD128" s="50">
        <f>IF(HD$63&lt;=$C$17,($C$34*HD$59*$B128/$C$63)*(IF(COUNTA($D128:HC128)*(12/$C$63)&lt;=$C$9,0,1)),0)+IF(HE$63=$C$17,0,IF(HD$63=$C$17,$B128*(HD$60),0))</f>
        <v>0</v>
      </c>
      <c r="HE128" s="50">
        <f>IF(HE$63&lt;=$C$17,($C$34*HE$59*$B128/$C$63)*(IF(COUNTA($D128:HD128)*(12/$C$63)&lt;=$C$9,0,1)),0)+IF(HF$63=$C$17,0,IF(HE$63=$C$17,$B128*(HE$60),0))</f>
        <v>0</v>
      </c>
      <c r="HF128" s="50">
        <f>IF(HF$63&lt;=$C$17,($C$34*HF$59*$B128/$C$63)*(IF(COUNTA($D128:HE128)*(12/$C$63)&lt;=$C$9,0,1)),0)+IF(HG$63=$C$17,0,IF(HF$63=$C$17,$B128*(HF$60),0))</f>
        <v>0</v>
      </c>
      <c r="HG128" s="50">
        <f>IF(HG$63&lt;=$C$17,($C$34*HG$59*$B128/$C$63)*(IF(COUNTA($D128:HF128)*(12/$C$63)&lt;=$C$9,0,1)),0)+IF(HH$63=$C$17,0,IF(HG$63=$C$17,$B128*(HG$60),0))</f>
        <v>0</v>
      </c>
      <c r="HH128" s="50">
        <f>IF(HH$63&lt;=$C$17,($C$34*HH$59*$B128/$C$63)*(IF(COUNTA($D128:HG128)*(12/$C$63)&lt;=$C$9,0,1)),0)+IF(HI$63=$C$17,0,IF(HH$63=$C$17,$B128*(HH$60),0))</f>
        <v>0</v>
      </c>
      <c r="HI128" s="50">
        <f>IF(HI$63&lt;=$C$17,($C$34*HI$59*$B128/$C$63)*(IF(COUNTA($D128:HH128)*(12/$C$63)&lt;=$C$9,0,1)),0)+IF(HJ$63=$C$17,0,IF(HI$63=$C$17,$B128*(HI$60),0))</f>
        <v>0</v>
      </c>
      <c r="HJ128" s="50">
        <f>IF(HJ$63&lt;=$C$17,($C$34*HJ$59*$B128/$C$63)*(IF(COUNTA($D128:HI128)*(12/$C$63)&lt;=$C$9,0,1)),0)+IF(HK$63=$C$17,0,IF(HJ$63=$C$17,$B128*(HJ$60),0))</f>
        <v>0</v>
      </c>
      <c r="HK128" s="50">
        <f>IF(HK$63&lt;=$C$17,($C$34*HK$59*$B128/$C$63)*(IF(COUNTA($D128:HJ128)*(12/$C$63)&lt;=$C$9,0,1)),0)+IF(HL$63=$C$17,0,IF(HK$63=$C$17,$B128*(HK$60),0))</f>
        <v>0</v>
      </c>
      <c r="HL128" s="50">
        <f>IF(HL$63&lt;=$C$17,($C$34*HL$59*$B128/$C$63)*(IF(COUNTA($D128:HK128)*(12/$C$63)&lt;=$C$9,0,1)),0)+IF(HM$63=$C$17,0,IF(HL$63=$C$17,$B128*(HL$60),0))</f>
        <v>0</v>
      </c>
      <c r="HM128" s="50">
        <f>IF(HM$63&lt;=$C$17,($C$34*HM$59*$B128/$C$63)*(IF(COUNTA($D128:HL128)*(12/$C$63)&lt;=$C$9,0,1)),0)+IF(HN$63=$C$17,0,IF(HM$63=$C$17,$B128*(HM$60),0))</f>
        <v>0</v>
      </c>
      <c r="HN128" s="50">
        <f>IF(HN$63&lt;=$C$17,($C$34*HN$59*$B128/$C$63)*(IF(COUNTA($D128:HM128)*(12/$C$63)&lt;=$C$9,0,1)),0)+IF(HO$63=$C$17,0,IF(HN$63=$C$17,$B128*(HN$60),0))</f>
        <v>0</v>
      </c>
      <c r="HO128" s="50">
        <f>IF(HO$63&lt;=$C$17,($C$34*HO$59*$B128/$C$63)*(IF(COUNTA($D128:HN128)*(12/$C$63)&lt;=$C$9,0,1)),0)+IF(HP$63=$C$17,0,IF(HO$63=$C$17,$B128*(HO$60),0))</f>
        <v>0</v>
      </c>
      <c r="HP128" s="50">
        <f>IF(HP$63&lt;=$C$17,($C$34*HP$59*$B128/$C$63)*(IF(COUNTA($D128:HO128)*(12/$C$63)&lt;=$C$9,0,1)),0)+IF(HQ$63=$C$17,0,IF(HP$63=$C$17,$B128*(HP$60),0))</f>
        <v>0</v>
      </c>
      <c r="HQ128" s="50">
        <f>IF(HQ$63&lt;=$C$17,($C$34*HQ$59*$B128/$C$63)*(IF(COUNTA($D128:HP128)*(12/$C$63)&lt;=$C$9,0,1)),0)+IF(HR$63=$C$17,0,IF(HQ$63=$C$17,$B128*(HQ$60),0))</f>
        <v>0</v>
      </c>
      <c r="HR128" s="50">
        <f>IF(HR$63&lt;=$C$17,($C$34*HR$59*$B128/$C$63)*(IF(COUNTA($D128:HQ128)*(12/$C$63)&lt;=$C$9,0,1)),0)+IF(HS$63=$C$17,0,IF(HR$63=$C$17,$B128*(HR$60),0))</f>
        <v>0</v>
      </c>
      <c r="HS128" s="50">
        <f>IF(HS$63&lt;=$C$17,($C$34*HS$59*$B128/$C$63)*(IF(COUNTA($D128:HR128)*(12/$C$63)&lt;=$C$9,0,1)),0)+IF(HT$63=$C$17,0,IF(HS$63=$C$17,$B128*(HS$60),0))</f>
        <v>0</v>
      </c>
      <c r="HT128" s="50">
        <f>IF(HT$63&lt;=$C$17,($C$34*HT$59*$B128/$C$63)*(IF(COUNTA($D128:HS128)*(12/$C$63)&lt;=$C$9,0,1)),0)+IF(HU$63=$C$17,0,IF(HT$63=$C$17,$B128*(HT$60),0))</f>
        <v>0</v>
      </c>
      <c r="HU128" s="50">
        <f>IF(HU$63&lt;=$C$17,($C$34*HU$59*$B128/$C$63)*(IF(COUNTA($D128:HT128)*(12/$C$63)&lt;=$C$9,0,1)),0)+IF(HV$63=$C$17,0,IF(HU$63=$C$17,$B128*(HU$60),0))</f>
        <v>0</v>
      </c>
      <c r="HV128" s="50">
        <f>IF(HV$63&lt;=$C$17,($C$34*HV$59*$B128/$C$63)*(IF(COUNTA($D128:HU128)*(12/$C$63)&lt;=$C$9,0,1)),0)+IF(HW$63=$C$17,0,IF(HV$63=$C$17,$B128*(HV$60),0))</f>
        <v>0</v>
      </c>
      <c r="HW128" s="50">
        <f>IF(HW$63&lt;=$C$17,($C$34*HW$59*$B128/$C$63)*(IF(COUNTA($D128:HV128)*(12/$C$63)&lt;=$C$9,0,1)),0)+IF(HX$63=$C$17,0,IF(HW$63=$C$17,$B128*(HW$60),0))</f>
        <v>0</v>
      </c>
      <c r="HX128" s="50">
        <f>IF(HX$63&lt;=$C$17,($C$34*HX$59*$B128/$C$63)*(IF(COUNTA($D128:HW128)*(12/$C$63)&lt;=$C$9,0,1)),0)+IF(HY$63=$C$17,0,IF(HX$63=$C$17,$B128*(HX$60),0))</f>
        <v>0</v>
      </c>
      <c r="HY128" s="50">
        <f>IF(HY$63&lt;=$C$17,($C$34*HY$59*$B128/$C$63)*(IF(COUNTA($D128:HX128)*(12/$C$63)&lt;=$C$9,0,1)),0)+IF(HZ$63=$C$17,0,IF(HY$63=$C$17,$B128*(HY$60),0))</f>
        <v>0</v>
      </c>
      <c r="HZ128" s="50">
        <f>IF(HZ$63&lt;=$C$17,($C$34*HZ$59*$B128/$C$63)*(IF(COUNTA($D128:HY128)*(12/$C$63)&lt;=$C$9,0,1)),0)+IF(IA$63=$C$17,0,IF(HZ$63=$C$17,$B128*(HZ$60),0))</f>
        <v>0</v>
      </c>
      <c r="IA128" s="50">
        <f>IF(IA$63&lt;=$C$17,($C$34*IA$59*$B128/$C$63)*(IF(COUNTA($D128:HZ128)*(12/$C$63)&lt;=$C$9,0,1)),0)+IF(IB$63=$C$17,0,IF(IA$63=$C$17,$B128*(IA$60),0))</f>
        <v>0</v>
      </c>
      <c r="IB128" s="50">
        <f>IF(IB$63&lt;=$C$17,($C$34*IB$59*$B128/$C$63)*(IF(COUNTA($D128:IA128)*(12/$C$63)&lt;=$C$9,0,1)),0)+IF(IC$63=$C$17,0,IF(IB$63=$C$17,$B128*(IB$60),0))</f>
        <v>0</v>
      </c>
      <c r="IC128" s="50">
        <f>IF(IC$63&lt;=$C$17,($C$34*IC$59*$B128/$C$63)*(IF(COUNTA($D128:IB128)*(12/$C$63)&lt;=$C$9,0,1)),0)+IF(ID$63=$C$17,0,IF(IC$63=$C$17,$B128*(IC$60),0))</f>
        <v>0</v>
      </c>
      <c r="ID128" s="50">
        <f>IF(ID$63&lt;=$C$17,($C$34*ID$59*$B128/$C$63)*(IF(COUNTA($D128:IC128)*(12/$C$63)&lt;=$C$9,0,1)),0)+IF(IE$63=$C$17,0,IF(ID$63=$C$17,$B128*(ID$60),0))</f>
        <v>0</v>
      </c>
      <c r="IE128" s="50">
        <f>IF(IE$63&lt;=$C$17,($C$34*IE$59*$B128/$C$63)*(IF(COUNTA($D128:ID128)*(12/$C$63)&lt;=$C$9,0,1)),0)+IF(IF$63=$C$17,0,IF(IE$63=$C$17,$B128*(IE$60),0))</f>
        <v>0</v>
      </c>
      <c r="IF128" s="50">
        <f>IF(IF$63&lt;=$C$17,($C$34*IF$59*$B128/$C$63)*(IF(COUNTA($D128:IE128)*(12/$C$63)&lt;=$C$9,0,1)),0)+IF(IG$63=$C$17,0,IF(IF$63=$C$17,$B128*(IF$60),0))</f>
        <v>0</v>
      </c>
      <c r="IG128" s="50">
        <f>IF(IG$63&lt;=$C$17,($C$34*IG$59*$B128/$C$63)*(IF(COUNTA($D128:IF128)*(12/$C$63)&lt;=$C$9,0,1)),0)+IF(IH$63=$C$17,0,IF(IG$63=$C$17,$B128*(IG$60),0))</f>
        <v>0</v>
      </c>
      <c r="IH128" s="50">
        <f>IF(IH$63&lt;=$C$17,($C$34*IH$59*$B128/$C$63)*(IF(COUNTA($D128:IG128)*(12/$C$63)&lt;=$C$9,0,1)),0)+IF(II$63=$C$17,0,IF(IH$63=$C$17,$B128*(IH$60),0))</f>
        <v>0</v>
      </c>
      <c r="II128" s="50">
        <f>IF(II$63&lt;=$C$17,($C$34*II$59*$B128/$C$63)*(IF(COUNTA($D128:IH128)*(12/$C$63)&lt;=$C$9,0,1)),0)+IF(IJ$63=$C$17,0,IF(II$63=$C$17,$B128*(II$60),0))</f>
        <v>0</v>
      </c>
      <c r="IJ128" s="50">
        <f>IF(IJ$63&lt;=$C$17,($C$34*IJ$59*$B128/$C$63)*(IF(COUNTA($D128:II128)*(12/$C$63)&lt;=$C$9,0,1)),0)+IF(IK$63=$C$17,0,IF(IJ$63=$C$17,$B128*(IJ$60),0))</f>
        <v>0</v>
      </c>
      <c r="IK128" s="50">
        <f>IF(IK$63&lt;=$C$17,($C$34*IK$59*$B128/$C$63)*(IF(COUNTA($D128:IJ128)*(12/$C$63)&lt;=$C$9,0,1)),0)+IF(IL$63=$C$17,0,IF(IK$63=$C$17,$B128*(IK$60),0))</f>
        <v>0</v>
      </c>
      <c r="IL128" s="50">
        <f>IF(IL$63&lt;=$C$17,($C$34*IL$59*$B128/$C$63)*(IF(COUNTA($D128:IK128)*(12/$C$63)&lt;=$C$9,0,1)),0)+IF(IM$63=$C$17,0,IF(IL$63=$C$17,$B128*(IL$60),0))</f>
        <v>0</v>
      </c>
      <c r="IM128" s="50">
        <f>IF(IM$63&lt;=$C$17,($C$34*IM$59*$B128/$C$63)*(IF(COUNTA($D128:IL128)*(12/$C$63)&lt;=$C$9,0,1)),0)+IF(IN$63=$C$17,0,IF(IM$63=$C$17,$B128*(IM$60),0))</f>
        <v>0</v>
      </c>
      <c r="IN128" s="50">
        <f>IF(IN$63&lt;=$C$17,($C$34*IN$59*$B128/$C$63)*(IF(COUNTA($D128:IM128)*(12/$C$63)&lt;=$C$9,0,1)),0)+IF(IO$63=$C$17,0,IF(IN$63=$C$17,$B128*(IN$60),0))</f>
        <v>0</v>
      </c>
      <c r="IO128" s="50">
        <f>IF(IO$63&lt;=$C$17,($C$34*IO$59*$B128/$C$63)*(IF(COUNTA($D128:IN128)*(12/$C$63)&lt;=$C$9,0,1)),0)+IF(IP$63=$C$17,0,IF(IO$63=$C$17,$B128*(IO$60),0))</f>
        <v>0</v>
      </c>
      <c r="IP128" s="50">
        <f>IF(IP$63&lt;=$C$17,($C$34*IP$59*$B128/$C$63)*(IF(COUNTA($D128:IO128)*(12/$C$63)&lt;=$C$9,0,1)),0)+IF(IQ$63=$C$17,0,IF(IP$63=$C$17,$B128*(IP$60),0))</f>
        <v>0</v>
      </c>
      <c r="IQ128" s="50">
        <f>IF(IQ$63&lt;=$C$17,($C$34*IQ$59*$B128/$C$63)*(IF(COUNTA($D128:IP128)*(12/$C$63)&lt;=$C$9,0,1)),0)+IF(IR$63=$C$17,0,IF(IQ$63=$C$17,$B128*(IQ$60),0))</f>
        <v>0</v>
      </c>
      <c r="IR128" s="50">
        <f>IF(IR$63&lt;=$C$17,($C$34*IR$59*$B128/$C$63)*(IF(COUNTA($D128:IQ128)*(12/$C$63)&lt;=$C$9,0,1)),0)+IF(IS$63=$C$17,0,IF(IR$63=$C$17,$B128*(IR$60),0))</f>
        <v>0</v>
      </c>
      <c r="IS128" s="50">
        <f>IF(IS$63&lt;=$C$17,($C$34*IS$59*$B128/$C$63)*(IF(COUNTA($D128:IR128)*(12/$C$63)&lt;=$C$9,0,1)),0)+IF(IT$63=$C$17,0,IF(IS$63=$C$17,$B128*(IS$60),0))</f>
        <v>0</v>
      </c>
      <c r="IT128" s="50">
        <f>IF(IT$63&lt;=$C$17,($C$34*IT$59*$B128/$C$63)*(IF(COUNTA($D128:IS128)*(12/$C$63)&lt;=$C$9,0,1)),0)+IF(IU$63=$C$17,0,IF(IT$63=$C$17,$B128*(IT$60),0))</f>
        <v>0</v>
      </c>
      <c r="IU128" s="50">
        <f>IF(IU$63&lt;=$C$17,($C$34*IU$59*$B128/$C$63)*(IF(COUNTA($D128:IT128)*(12/$C$63)&lt;=$C$9,0,1)),0)+IF(IV$63=$C$17,0,IF(IU$63=$C$17,$B128*(IU$60),0))</f>
        <v>0</v>
      </c>
      <c r="IV128" s="50">
        <f>IF(IV$63&lt;=$C$17,($C$34*IV$59*$B128/$C$63)*(IF(COUNTA($D128:IU128)*(12/$C$63)&lt;=$C$9,0,1)),0)+IF(IW$63=$C$17,0,IF(IV$63=$C$17,$B128*(IV$60),0))</f>
        <v>0</v>
      </c>
      <c r="IW128" s="50">
        <f>IF(IW$63&lt;=$C$17,($C$34*IW$59*$B128/$C$63)*(IF(COUNTA($D128:IV128)*(12/$C$63)&lt;=$C$9,0,1)),0)+IF(IX$63=$C$17,0,IF(IW$63=$C$17,$B128*(IW$60),0))</f>
        <v>0</v>
      </c>
      <c r="IX128" s="50"/>
      <c r="IY128" s="50"/>
      <c r="IZ128" s="50"/>
      <c r="JA128" s="50"/>
      <c r="JB128" s="50"/>
      <c r="JC128" s="50"/>
      <c r="JD128" s="50"/>
      <c r="JE128" s="50"/>
      <c r="JF128" s="50"/>
      <c r="JG128" s="50"/>
      <c r="JH128" s="50"/>
      <c r="JI128" s="50"/>
      <c r="JJ128" s="50"/>
      <c r="JK128" s="50"/>
      <c r="JL128" s="50"/>
      <c r="JM128" s="50"/>
      <c r="JN128" s="50"/>
      <c r="JO128" s="50"/>
      <c r="JP128" s="50"/>
      <c r="JQ128" s="50"/>
      <c r="JR128" s="50"/>
      <c r="JS128" s="50"/>
      <c r="JT128" s="50"/>
      <c r="JU128" s="50"/>
      <c r="JV128" s="50"/>
      <c r="JW128" s="50"/>
      <c r="JX128" s="50"/>
      <c r="JY128" s="50"/>
      <c r="JZ128" s="50"/>
      <c r="KA128" s="50"/>
      <c r="KB128" s="50"/>
      <c r="KC128" s="50"/>
    </row>
    <row r="129" spans="1:321" outlineLevel="1" x14ac:dyDescent="0.25">
      <c r="A129" s="2" t="s">
        <v>55</v>
      </c>
      <c r="B129" s="79">
        <f ca="1">+OFFSET($D$52,0,COUNTA($B$66:B128),,)</f>
        <v>3</v>
      </c>
      <c r="C129" s="88">
        <f t="shared" ca="1" si="69"/>
        <v>71.939793917343309</v>
      </c>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50">
        <f ca="1">IF(BP$63&gt;$C$17,0,-BO$53*(12/$C$63))</f>
        <v>-630.60603005999997</v>
      </c>
      <c r="BP129" s="50">
        <f ca="1">IF(BP$63&lt;=$C$17,($C$34*BP$59*$B129/$C$63)*(IF(COUNTA($D129:BO129)*(12/$C$63)&lt;=$C$9,0,1)),0)+IF(BQ$63=$C$17,0,IF(BP$63=$C$17,$B129*(BP$60),0))</f>
        <v>0</v>
      </c>
      <c r="BQ129" s="50">
        <f ca="1">IF(BQ$63&lt;=$C$17,($C$34*BQ$59*$B129/$C$63)*(IF(COUNTA($D129:BP129)*(12/$C$63)&lt;=$C$9,0,1)),0)+IF(BR$63=$C$17,0,IF(BQ$63=$C$17,$B129*(BQ$60),0))</f>
        <v>0</v>
      </c>
      <c r="BR129" s="50">
        <f ca="1">IF(BR$63&lt;=$C$17,($C$34*BR$59*$B129/$C$63)*(IF(COUNTA($D129:BQ129)*(12/$C$63)&lt;=$C$9,0,1)),0)+IF(BS$63=$C$17,0,IF(BR$63=$C$17,$B129*(BR$60),0))</f>
        <v>0</v>
      </c>
      <c r="BS129" s="50">
        <f ca="1">IF(BS$63&lt;=$C$17,($C$34*BS$59*$B129/$C$63)*(IF(COUNTA($D129:BR129)*(12/$C$63)&lt;=$C$9,0,1)),0)+IF(BT$63=$C$17,0,IF(BS$63=$C$17,$B129*(BS$60),0))</f>
        <v>0</v>
      </c>
      <c r="BT129" s="50">
        <f ca="1">IF(BT$63&lt;=$C$17,($C$34*BT$59*$B129/$C$63)*(IF(COUNTA($D129:BS129)*(12/$C$63)&lt;=$C$9,0,1)),0)+IF(BU$63=$C$17,0,IF(BT$63=$C$17,$B129*(BT$60),0))</f>
        <v>2.36</v>
      </c>
      <c r="BU129" s="50">
        <f ca="1">IF(BU$63&lt;=$C$17,($C$34*BU$59*$B129/$C$63)*(IF(COUNTA($D129:BT129)*(12/$C$63)&lt;=$C$9,0,1)),0)+IF(BV$63=$C$17,0,IF(BU$63=$C$17,$B129*(BU$60),0))</f>
        <v>2.36</v>
      </c>
      <c r="BV129" s="50">
        <f ca="1">IF(BV$63&lt;=$C$17,($C$34*BV$59*$B129/$C$63)*(IF(COUNTA($D129:BU129)*(12/$C$63)&lt;=$C$9,0,1)),0)+IF(BW$63=$C$17,0,IF(BV$63=$C$17,$B129*(BV$60),0))</f>
        <v>2.36</v>
      </c>
      <c r="BW129" s="50">
        <f ca="1">IF(BW$63&lt;=$C$17,($C$34*BW$59*$B129/$C$63)*(IF(COUNTA($D129:BV129)*(12/$C$63)&lt;=$C$9,0,1)),0)+IF(BX$63=$C$17,0,IF(BW$63=$C$17,$B129*(BW$60),0))</f>
        <v>2.36</v>
      </c>
      <c r="BX129" s="50">
        <f ca="1">IF(BX$63&lt;=$C$17,($C$34*BX$59*$B129/$C$63)*(IF(COUNTA($D129:BW129)*(12/$C$63)&lt;=$C$9,0,1)),0)+IF(BY$63=$C$17,0,IF(BX$63=$C$17,$B129*(BX$60),0))</f>
        <v>2.36</v>
      </c>
      <c r="BY129" s="50">
        <f ca="1">IF(BY$63&lt;=$C$17,($C$34*BY$59*$B129/$C$63)*(IF(COUNTA($D129:BX129)*(12/$C$63)&lt;=$C$9,0,1)),0)+IF(BZ$63=$C$17,0,IF(BY$63=$C$17,$B129*(BY$60),0))</f>
        <v>2.36</v>
      </c>
      <c r="BZ129" s="50">
        <f ca="1">IF(BZ$63&lt;=$C$17,($C$34*BZ$59*$B129/$C$63)*(IF(COUNTA($D129:BY129)*(12/$C$63)&lt;=$C$9,0,1)),0)+IF(CA$63=$C$17,0,IF(BZ$63=$C$17,$B129*(BZ$60),0))</f>
        <v>2.36</v>
      </c>
      <c r="CA129" s="50">
        <f ca="1">IF(CA$63&lt;=$C$17,($C$34*CA$59*$B129/$C$63)*(IF(COUNTA($D129:BZ129)*(12/$C$63)&lt;=$C$9,0,1)),0)+IF(CB$63=$C$17,0,IF(CA$63=$C$17,$B129*(CA$60),0))</f>
        <v>2.36</v>
      </c>
      <c r="CB129" s="50">
        <f ca="1">IF(CB$63&lt;=$C$17,($C$34*CB$59*$B129/$C$63)*(IF(COUNTA($D129:CA129)*(12/$C$63)&lt;=$C$9,0,1)),0)+IF(CC$63=$C$17,0,IF(CB$63=$C$17,$B129*(CB$60),0))</f>
        <v>2.36</v>
      </c>
      <c r="CC129" s="50">
        <f ca="1">IF(CC$63&lt;=$C$17,($C$34*CC$59*$B129/$C$63)*(IF(COUNTA($D129:CB129)*(12/$C$63)&lt;=$C$9,0,1)),0)+IF(CD$63=$C$17,0,IF(CC$63=$C$17,$B129*(CC$60),0))</f>
        <v>2.36</v>
      </c>
      <c r="CD129" s="50">
        <f ca="1">IF(CD$63&lt;=$C$17,($C$34*CD$59*$B129/$C$63)*(IF(COUNTA($D129:CC129)*(12/$C$63)&lt;=$C$9,0,1)),0)+IF(CE$63=$C$17,0,IF(CD$63=$C$17,$B129*(CD$60),0))</f>
        <v>2.36</v>
      </c>
      <c r="CE129" s="50">
        <f ca="1">IF(CE$63&lt;=$C$17,($C$34*CE$59*$B129/$C$63)*(IF(COUNTA($D129:CD129)*(12/$C$63)&lt;=$C$9,0,1)),0)+IF(CF$63=$C$17,0,IF(CE$63=$C$17,$B129*(CE$60),0))</f>
        <v>2.36</v>
      </c>
      <c r="CF129" s="50">
        <f ca="1">IF(CF$63&lt;=$C$17,($C$34*CF$59*$B129/$C$63)*(IF(COUNTA($D129:CE129)*(12/$C$63)&lt;=$C$9,0,1)),0)+IF(CG$63=$C$17,0,IF(CF$63=$C$17,$B129*(CF$60),0))</f>
        <v>2.36</v>
      </c>
      <c r="CG129" s="50">
        <f ca="1">IF(CG$63&lt;=$C$17,($C$34*CG$59*$B129/$C$63)*(IF(COUNTA($D129:CF129)*(12/$C$63)&lt;=$C$9,0,1)),0)+IF(CH$63=$C$17,0,IF(CG$63=$C$17,$B129*(CG$60),0))</f>
        <v>2.36</v>
      </c>
      <c r="CH129" s="50">
        <f ca="1">IF(CH$63&lt;=$C$17,($C$34*CH$59*$B129/$C$63)*(IF(COUNTA($D129:CG129)*(12/$C$63)&lt;=$C$9,0,1)),0)+IF(CI$63=$C$17,0,IF(CH$63=$C$17,$B129*(CH$60),0))</f>
        <v>2.36</v>
      </c>
      <c r="CI129" s="50">
        <f ca="1">IF(CI$63&lt;=$C$17,($C$34*CI$59*$B129/$C$63)*(IF(COUNTA($D129:CH129)*(12/$C$63)&lt;=$C$9,0,1)),0)+IF(CJ$63=$C$17,0,IF(CI$63=$C$17,$B129*(CI$60),0))</f>
        <v>2.36</v>
      </c>
      <c r="CJ129" s="50">
        <f ca="1">IF(CJ$63&lt;=$C$17,($C$34*CJ$59*$B129/$C$63)*(IF(COUNTA($D129:CI129)*(12/$C$63)&lt;=$C$9,0,1)),0)+IF(CK$63=$C$17,0,IF(CJ$63=$C$17,$B129*(CJ$60),0))</f>
        <v>2.36</v>
      </c>
      <c r="CK129" s="50">
        <f ca="1">IF(CK$63&lt;=$C$17,($C$34*CK$59*$B129/$C$63)*(IF(COUNTA($D129:CJ129)*(12/$C$63)&lt;=$C$9,0,1)),0)+IF(CL$63=$C$17,0,IF(CK$63=$C$17,$B129*(CK$60),0))</f>
        <v>2.36</v>
      </c>
      <c r="CL129" s="50">
        <f ca="1">IF(CL$63&lt;=$C$17,($C$34*CL$59*$B129/$C$63)*(IF(COUNTA($D129:CK129)*(12/$C$63)&lt;=$C$9,0,1)),0)+IF(CM$63=$C$17,0,IF(CL$63=$C$17,$B129*(CL$60),0))</f>
        <v>2.36</v>
      </c>
      <c r="CM129" s="50">
        <f ca="1">IF(CM$63&lt;=$C$17,($C$34*CM$59*$B129/$C$63)*(IF(COUNTA($D129:CL129)*(12/$C$63)&lt;=$C$9,0,1)),0)+IF(CN$63=$C$17,0,IF(CM$63=$C$17,$B129*(CM$60),0))</f>
        <v>2.36</v>
      </c>
      <c r="CN129" s="50">
        <f ca="1">IF(CN$63&lt;=$C$17,($C$34*CN$59*$B129/$C$63)*(IF(COUNTA($D129:CM129)*(12/$C$63)&lt;=$C$9,0,1)),0)+IF(CO$63=$C$17,0,IF(CN$63=$C$17,$B129*(CN$60),0))</f>
        <v>2.36</v>
      </c>
      <c r="CO129" s="50">
        <f ca="1">IF(CO$63&lt;=$C$17,($C$34*CO$59*$B129/$C$63)*(IF(COUNTA($D129:CN129)*(12/$C$63)&lt;=$C$9,0,1)),0)+IF(CP$63=$C$17,0,IF(CO$63=$C$17,$B129*(CO$60),0))</f>
        <v>2.36</v>
      </c>
      <c r="CP129" s="50">
        <f ca="1">IF(CP$63&lt;=$C$17,($C$34*CP$59*$B129/$C$63)*(IF(COUNTA($D129:CO129)*(12/$C$63)&lt;=$C$9,0,1)),0)+IF(CQ$63=$C$17,0,IF(CP$63=$C$17,$B129*(CP$60),0))</f>
        <v>2.36</v>
      </c>
      <c r="CQ129" s="50">
        <f ca="1">IF(CQ$63&lt;=$C$17,($C$34*CQ$59*$B129/$C$63)*(IF(COUNTA($D129:CP129)*(12/$C$63)&lt;=$C$9,0,1)),0)+IF(CR$63=$C$17,0,IF(CQ$63=$C$17,$B129*(CQ$60),0))</f>
        <v>2.36</v>
      </c>
      <c r="CR129" s="50">
        <f ca="1">IF(CR$63&lt;=$C$17,($C$34*CR$59*$B129/$C$63)*(IF(COUNTA($D129:CQ129)*(12/$C$63)&lt;=$C$9,0,1)),0)+IF(CS$63=$C$17,0,IF(CR$63=$C$17,$B129*(CR$60),0))</f>
        <v>2.36</v>
      </c>
      <c r="CS129" s="50">
        <f ca="1">IF(CS$63&lt;=$C$17,($C$34*CS$59*$B129/$C$63)*(IF(COUNTA($D129:CR129)*(12/$C$63)&lt;=$C$9,0,1)),0)+IF(CT$63=$C$17,0,IF(CS$63=$C$17,$B129*(CS$60),0))</f>
        <v>2.36</v>
      </c>
      <c r="CT129" s="50">
        <f ca="1">IF(CT$63&lt;=$C$17,($C$34*CT$59*$B129/$C$63)*(IF(COUNTA($D129:CS129)*(12/$C$63)&lt;=$C$9,0,1)),0)+IF(CU$63=$C$17,0,IF(CT$63=$C$17,$B129*(CT$60),0))</f>
        <v>2.36</v>
      </c>
      <c r="CU129" s="50">
        <f ca="1">IF(CU$63&lt;=$C$17,($C$34*CU$59*$B129/$C$63)*(IF(COUNTA($D129:CT129)*(12/$C$63)&lt;=$C$9,0,1)),0)+IF(CV$63=$C$17,0,IF(CU$63=$C$17,$B129*(CU$60),0))</f>
        <v>2.36</v>
      </c>
      <c r="CV129" s="50">
        <f ca="1">IF(CV$63&lt;=$C$17,($C$34*CV$59*$B129/$C$63)*(IF(COUNTA($D129:CU129)*(12/$C$63)&lt;=$C$9,0,1)),0)+IF(CW$63=$C$17,0,IF(CV$63=$C$17,$B129*(CV$60),0))</f>
        <v>2.36</v>
      </c>
      <c r="CW129" s="50">
        <f ca="1">IF(CW$63&lt;=$C$17,($C$34*CW$59*$B129/$C$63)*(IF(COUNTA($D129:CV129)*(12/$C$63)&lt;=$C$9,0,1)),0)+IF(CX$63=$C$17,0,IF(CW$63=$C$17,$B129*(CW$60),0))</f>
        <v>2.36</v>
      </c>
      <c r="CX129" s="50">
        <f ca="1">IF(CX$63&lt;=$C$17,($C$34*CX$59*$B129/$C$63)*(IF(COUNTA($D129:CW129)*(12/$C$63)&lt;=$C$9,0,1)),0)+IF(CY$63=$C$17,0,IF(CX$63=$C$17,$B129*(CX$60),0))</f>
        <v>2.36</v>
      </c>
      <c r="CY129" s="50">
        <f ca="1">IF(CY$63&lt;=$C$17,($C$34*CY$59*$B129/$C$63)*(IF(COUNTA($D129:CX129)*(12/$C$63)&lt;=$C$9,0,1)),0)+IF(CZ$63=$C$17,0,IF(CY$63=$C$17,$B129*(CY$60),0))</f>
        <v>2.36</v>
      </c>
      <c r="CZ129" s="50">
        <f ca="1">IF(CZ$63&lt;=$C$17,($C$34*CZ$59*$B129/$C$63)*(IF(COUNTA($D129:CY129)*(12/$C$63)&lt;=$C$9,0,1)),0)+IF(DA$63=$C$17,0,IF(CZ$63=$C$17,$B129*(CZ$60),0))</f>
        <v>2.36</v>
      </c>
      <c r="DA129" s="50">
        <f ca="1">IF(DA$63&lt;=$C$17,($C$34*DA$59*$B129/$C$63)*(IF(COUNTA($D129:CZ129)*(12/$C$63)&lt;=$C$9,0,1)),0)+IF(DB$63=$C$17,0,IF(DA$63=$C$17,$B129*(DA$60),0))</f>
        <v>2.36</v>
      </c>
      <c r="DB129" s="50">
        <f ca="1">IF(DB$63&lt;=$C$17,($C$34*DB$59*$B129/$C$63)*(IF(COUNTA($D129:DA129)*(12/$C$63)&lt;=$C$9,0,1)),0)+IF(DC$63=$C$17,0,IF(DB$63=$C$17,$B129*(DB$60),0))</f>
        <v>2.36</v>
      </c>
      <c r="DC129" s="50">
        <f ca="1">IF(DC$63&lt;=$C$17,($C$34*DC$59*$B129/$C$63)*(IF(COUNTA($D129:DB129)*(12/$C$63)&lt;=$C$9,0,1)),0)+IF(DD$63=$C$17,0,IF(DC$63=$C$17,$B129*(DC$60),0))</f>
        <v>2.36</v>
      </c>
      <c r="DD129" s="50">
        <f ca="1">IF(DD$63&lt;=$C$17,($C$34*DD$59*$B129/$C$63)*(IF(COUNTA($D129:DC129)*(12/$C$63)&lt;=$C$9,0,1)),0)+IF(DE$63=$C$17,0,IF(DD$63=$C$17,$B129*(DD$60),0))</f>
        <v>2.36</v>
      </c>
      <c r="DE129" s="50">
        <f ca="1">IF(DE$63&lt;=$C$17,($C$34*DE$59*$B129/$C$63)*(IF(COUNTA($D129:DD129)*(12/$C$63)&lt;=$C$9,0,1)),0)+IF(DF$63=$C$17,0,IF(DE$63=$C$17,$B129*(DE$60),0))</f>
        <v>2.36</v>
      </c>
      <c r="DF129" s="50">
        <f ca="1">IF(DF$63&lt;=$C$17,($C$34*DF$59*$B129/$C$63)*(IF(COUNTA($D129:DE129)*(12/$C$63)&lt;=$C$9,0,1)),0)+IF(DG$63=$C$17,0,IF(DF$63=$C$17,$B129*(DF$60),0))</f>
        <v>2.36</v>
      </c>
      <c r="DG129" s="50">
        <f ca="1">IF(DG$63&lt;=$C$17,($C$34*DG$59*$B129/$C$63)*(IF(COUNTA($D129:DF129)*(12/$C$63)&lt;=$C$9,0,1)),0)+IF(DH$63=$C$17,0,IF(DG$63=$C$17,$B129*(DG$60),0))</f>
        <v>2.36</v>
      </c>
      <c r="DH129" s="50">
        <f ca="1">IF(DH$63&lt;=$C$17,($C$34*DH$59*$B129/$C$63)*(IF(COUNTA($D129:DG129)*(12/$C$63)&lt;=$C$9,0,1)),0)+IF(DI$63=$C$17,0,IF(DH$63=$C$17,$B129*(DH$60),0))</f>
        <v>2.36</v>
      </c>
      <c r="DI129" s="50">
        <f ca="1">IF(DI$63&lt;=$C$17,($C$34*DI$59*$B129/$C$63)*(IF(COUNTA($D129:DH129)*(12/$C$63)&lt;=$C$9,0,1)),0)+IF(DJ$63=$C$17,0,IF(DI$63=$C$17,$B129*(DI$60),0))</f>
        <v>2.36</v>
      </c>
      <c r="DJ129" s="50">
        <f ca="1">IF(DJ$63&lt;=$C$17,($C$34*DJ$59*$B129/$C$63)*(IF(COUNTA($D129:DI129)*(12/$C$63)&lt;=$C$9,0,1)),0)+IF(DK$63=$C$17,0,IF(DJ$63=$C$17,$B129*(DJ$60),0))</f>
        <v>2.36</v>
      </c>
      <c r="DK129" s="50">
        <f ca="1">IF(DK$63&lt;=$C$17,($C$34*DK$59*$B129/$C$63)*(IF(COUNTA($D129:DJ129)*(12/$C$63)&lt;=$C$9,0,1)),0)+IF(DL$63=$C$17,0,IF(DK$63=$C$17,$B129*(DK$60),0))</f>
        <v>2.36</v>
      </c>
      <c r="DL129" s="50">
        <f ca="1">IF(DL$63&lt;=$C$17,($C$34*DL$59*$B129/$C$63)*(IF(COUNTA($D129:DK129)*(12/$C$63)&lt;=$C$9,0,1)),0)+IF(DM$63=$C$17,0,IF(DL$63=$C$17,$B129*(DL$60),0))</f>
        <v>2.36</v>
      </c>
      <c r="DM129" s="50">
        <f ca="1">IF(DM$63&lt;=$C$17,($C$34*DM$59*$B129/$C$63)*(IF(COUNTA($D129:DL129)*(12/$C$63)&lt;=$C$9,0,1)),0)+IF(DN$63=$C$17,0,IF(DM$63=$C$17,$B129*(DM$60),0))</f>
        <v>2.36</v>
      </c>
      <c r="DN129" s="50">
        <f ca="1">IF(DN$63&lt;=$C$17,($C$34*DN$59*$B129/$C$63)*(IF(COUNTA($D129:DM129)*(12/$C$63)&lt;=$C$9,0,1)),0)+IF(DO$63=$C$17,0,IF(DN$63=$C$17,$B129*(DN$60),0))</f>
        <v>2.36</v>
      </c>
      <c r="DO129" s="50">
        <f ca="1">IF(DO$63&lt;=$C$17,($C$34*DO$59*$B129/$C$63)*(IF(COUNTA($D129:DN129)*(12/$C$63)&lt;=$C$9,0,1)),0)+IF(DP$63=$C$17,0,IF(DO$63=$C$17,$B129*(DO$60),0))</f>
        <v>2.36</v>
      </c>
      <c r="DP129" s="50">
        <f ca="1">IF(DP$63&lt;=$C$17,($C$34*DP$59*$B129/$C$63)*(IF(COUNTA($D129:DO129)*(12/$C$63)&lt;=$C$9,0,1)),0)+IF(DQ$63=$C$17,0,IF(DP$63=$C$17,$B129*(DP$60),0))</f>
        <v>2.36</v>
      </c>
      <c r="DQ129" s="50">
        <f ca="1">IF(DQ$63&lt;=$C$17,($C$34*DQ$59*$B129/$C$63)*(IF(COUNTA($D129:DP129)*(12/$C$63)&lt;=$C$9,0,1)),0)+IF(DR$63=$C$17,0,IF(DQ$63=$C$17,$B129*(DQ$60),0))</f>
        <v>2.36</v>
      </c>
      <c r="DR129" s="50">
        <f ca="1">IF(DR$63&lt;=$C$17,($C$34*DR$59*$B129/$C$63)*(IF(COUNTA($D129:DQ129)*(12/$C$63)&lt;=$C$9,0,1)),0)+IF(DS$63=$C$17,0,IF(DR$63=$C$17,$B129*(DR$60),0))</f>
        <v>2.36</v>
      </c>
      <c r="DS129" s="50">
        <f ca="1">IF(DS$63&lt;=$C$17,($C$34*DS$59*$B129/$C$63)*(IF(COUNTA($D129:DR129)*(12/$C$63)&lt;=$C$9,0,1)),0)+IF(DT$63=$C$17,0,IF(DS$63=$C$17,$B129*(DS$60),0))</f>
        <v>2.36</v>
      </c>
      <c r="DT129" s="50">
        <f ca="1">IF(DT$63&lt;=$C$17,($C$34*DT$59*$B129/$C$63)*(IF(COUNTA($D129:DS129)*(12/$C$63)&lt;=$C$9,0,1)),0)+IF(DU$63=$C$17,0,IF(DT$63=$C$17,$B129*(DT$60),0))</f>
        <v>579.82582397734257</v>
      </c>
      <c r="DU129" s="50">
        <f>IF(DU$63&lt;=$C$17,($C$34*DU$59*$B129/$C$63)*(IF(COUNTA($D129:DT129)*(12/$C$63)&lt;=$C$9,0,1)),0)+IF(DV$63=$C$17,0,IF(DU$63=$C$17,$B129*(DU$60),0))</f>
        <v>0</v>
      </c>
      <c r="DV129" s="50">
        <f>IF(DV$63&lt;=$C$17,($C$34*DV$59*$B129/$C$63)*(IF(COUNTA($D129:DU129)*(12/$C$63)&lt;=$C$9,0,1)),0)+IF(DW$63=$C$17,0,IF(DV$63=$C$17,$B129*(DV$60),0))</f>
        <v>0</v>
      </c>
      <c r="DW129" s="50">
        <f>IF(DW$63&lt;=$C$17,($C$34*DW$59*$B129/$C$63)*(IF(COUNTA($D129:DV129)*(12/$C$63)&lt;=$C$9,0,1)),0)+IF(DX$63=$C$17,0,IF(DW$63=$C$17,$B129*(DW$60),0))</f>
        <v>0</v>
      </c>
      <c r="DX129" s="50">
        <f>IF(DX$63&lt;=$C$17,($C$34*DX$59*$B129/$C$63)*(IF(COUNTA($D129:DW129)*(12/$C$63)&lt;=$C$9,0,1)),0)+IF(DY$63=$C$17,0,IF(DX$63=$C$17,$B129*(DX$60),0))</f>
        <v>0</v>
      </c>
      <c r="DY129" s="50">
        <f>IF(DY$63&lt;=$C$17,($C$34*DY$59*$B129/$C$63)*(IF(COUNTA($D129:DX129)*(12/$C$63)&lt;=$C$9,0,1)),0)+IF(DZ$63=$C$17,0,IF(DY$63=$C$17,$B129*(DY$60),0))</f>
        <v>0</v>
      </c>
      <c r="DZ129" s="50">
        <f>IF(DZ$63&lt;=$C$17,($C$34*DZ$59*$B129/$C$63)*(IF(COUNTA($D129:DY129)*(12/$C$63)&lt;=$C$9,0,1)),0)+IF(EA$63=$C$17,0,IF(DZ$63=$C$17,$B129*(DZ$60),0))</f>
        <v>0</v>
      </c>
      <c r="EA129" s="50">
        <f>IF(EA$63&lt;=$C$17,($C$34*EA$59*$B129/$C$63)*(IF(COUNTA($D129:DZ129)*(12/$C$63)&lt;=$C$9,0,1)),0)+IF(EB$63=$C$17,0,IF(EA$63=$C$17,$B129*(EA$60),0))</f>
        <v>0</v>
      </c>
      <c r="EB129" s="50">
        <f>IF(EB$63&lt;=$C$17,($C$34*EB$59*$B129/$C$63)*(IF(COUNTA($D129:EA129)*(12/$C$63)&lt;=$C$9,0,1)),0)+IF(EC$63=$C$17,0,IF(EB$63=$C$17,$B129*(EB$60),0))</f>
        <v>0</v>
      </c>
      <c r="EC129" s="50">
        <f>IF(EC$63&lt;=$C$17,($C$34*EC$59*$B129/$C$63)*(IF(COUNTA($D129:EB129)*(12/$C$63)&lt;=$C$9,0,1)),0)+IF(ED$63=$C$17,0,IF(EC$63=$C$17,$B129*(EC$60),0))</f>
        <v>0</v>
      </c>
      <c r="ED129" s="50">
        <f>IF(ED$63&lt;=$C$17,($C$34*ED$59*$B129/$C$63)*(IF(COUNTA($D129:EC129)*(12/$C$63)&lt;=$C$9,0,1)),0)+IF(EE$63=$C$17,0,IF(ED$63=$C$17,$B129*(ED$60),0))</f>
        <v>0</v>
      </c>
      <c r="EE129" s="50">
        <f>IF(EE$63&lt;=$C$17,($C$34*EE$59*$B129/$C$63)*(IF(COUNTA($D129:ED129)*(12/$C$63)&lt;=$C$9,0,1)),0)+IF(EF$63=$C$17,0,IF(EE$63=$C$17,$B129*(EE$60),0))</f>
        <v>0</v>
      </c>
      <c r="EF129" s="50">
        <f>IF(EF$63&lt;=$C$17,($C$34*EF$59*$B129/$C$63)*(IF(COUNTA($D129:EE129)*(12/$C$63)&lt;=$C$9,0,1)),0)+IF(EG$63=$C$17,0,IF(EF$63=$C$17,$B129*(EF$60),0))</f>
        <v>0</v>
      </c>
      <c r="EG129" s="50">
        <f>IF(EG$63&lt;=$C$17,($C$34*EG$59*$B129/$C$63)*(IF(COUNTA($D129:EF129)*(12/$C$63)&lt;=$C$9,0,1)),0)+IF(EH$63=$C$17,0,IF(EG$63=$C$17,$B129*(EG$60),0))</f>
        <v>0</v>
      </c>
      <c r="EH129" s="50">
        <f>IF(EH$63&lt;=$C$17,($C$34*EH$59*$B129/$C$63)*(IF(COUNTA($D129:EG129)*(12/$C$63)&lt;=$C$9,0,1)),0)+IF(EI$63=$C$17,0,IF(EH$63=$C$17,$B129*(EH$60),0))</f>
        <v>0</v>
      </c>
      <c r="EI129" s="50">
        <f>IF(EI$63&lt;=$C$17,($C$34*EI$59*$B129/$C$63)*(IF(COUNTA($D129:EH129)*(12/$C$63)&lt;=$C$9,0,1)),0)+IF(EJ$63=$C$17,0,IF(EI$63=$C$17,$B129*(EI$60),0))</f>
        <v>0</v>
      </c>
      <c r="EJ129" s="50">
        <f>IF(EJ$63&lt;=$C$17,($C$34*EJ$59*$B129/$C$63)*(IF(COUNTA($D129:EI129)*(12/$C$63)&lt;=$C$9,0,1)),0)+IF(EK$63=$C$17,0,IF(EJ$63=$C$17,$B129*(EJ$60),0))</f>
        <v>0</v>
      </c>
      <c r="EK129" s="50">
        <f>IF(EK$63&lt;=$C$17,($C$34*EK$59*$B129/$C$63)*(IF(COUNTA($D129:EJ129)*(12/$C$63)&lt;=$C$9,0,1)),0)+IF(EL$63=$C$17,0,IF(EK$63=$C$17,$B129*(EK$60),0))</f>
        <v>0</v>
      </c>
      <c r="EL129" s="50">
        <f>IF(EL$63&lt;=$C$17,($C$34*EL$59*$B129/$C$63)*(IF(COUNTA($D129:EK129)*(12/$C$63)&lt;=$C$9,0,1)),0)+IF(EM$63=$C$17,0,IF(EL$63=$C$17,$B129*(EL$60),0))</f>
        <v>0</v>
      </c>
      <c r="EM129" s="50">
        <f>IF(EM$63&lt;=$C$17,($C$34*EM$59*$B129/$C$63)*(IF(COUNTA($D129:EL129)*(12/$C$63)&lt;=$C$9,0,1)),0)+IF(EN$63=$C$17,0,IF(EM$63=$C$17,$B129*(EM$60),0))</f>
        <v>0</v>
      </c>
      <c r="EN129" s="50">
        <f>IF(EN$63&lt;=$C$17,($C$34*EN$59*$B129/$C$63)*(IF(COUNTA($D129:EM129)*(12/$C$63)&lt;=$C$9,0,1)),0)+IF(EO$63=$C$17,0,IF(EN$63=$C$17,$B129*(EN$60),0))</f>
        <v>0</v>
      </c>
      <c r="EO129" s="50">
        <f>IF(EO$63&lt;=$C$17,($C$34*EO$59*$B129/$C$63)*(IF(COUNTA($D129:EN129)*(12/$C$63)&lt;=$C$9,0,1)),0)+IF(EP$63=$C$17,0,IF(EO$63=$C$17,$B129*(EO$60),0))</f>
        <v>0</v>
      </c>
      <c r="EP129" s="50">
        <f>IF(EP$63&lt;=$C$17,($C$34*EP$59*$B129/$C$63)*(IF(COUNTA($D129:EO129)*(12/$C$63)&lt;=$C$9,0,1)),0)+IF(EQ$63=$C$17,0,IF(EP$63=$C$17,$B129*(EP$60),0))</f>
        <v>0</v>
      </c>
      <c r="EQ129" s="50">
        <f>IF(EQ$63&lt;=$C$17,($C$34*EQ$59*$B129/$C$63)*(IF(COUNTA($D129:EP129)*(12/$C$63)&lt;=$C$9,0,1)),0)+IF(ER$63=$C$17,0,IF(EQ$63=$C$17,$B129*(EQ$60),0))</f>
        <v>0</v>
      </c>
      <c r="ER129" s="50">
        <f>IF(ER$63&lt;=$C$17,($C$34*ER$59*$B129/$C$63)*(IF(COUNTA($D129:EQ129)*(12/$C$63)&lt;=$C$9,0,1)),0)+IF(ES$63=$C$17,0,IF(ER$63=$C$17,$B129*(ER$60),0))</f>
        <v>0</v>
      </c>
      <c r="ES129" s="50">
        <f>IF(ES$63&lt;=$C$17,($C$34*ES$59*$B129/$C$63)*(IF(COUNTA($D129:ER129)*(12/$C$63)&lt;=$C$9,0,1)),0)+IF(ET$63=$C$17,0,IF(ES$63=$C$17,$B129*(ES$60),0))</f>
        <v>0</v>
      </c>
      <c r="ET129" s="50">
        <f>IF(ET$63&lt;=$C$17,($C$34*ET$59*$B129/$C$63)*(IF(COUNTA($D129:ES129)*(12/$C$63)&lt;=$C$9,0,1)),0)+IF(EU$63=$C$17,0,IF(ET$63=$C$17,$B129*(ET$60),0))</f>
        <v>0</v>
      </c>
      <c r="EU129" s="50">
        <f>IF(EU$63&lt;=$C$17,($C$34*EU$59*$B129/$C$63)*(IF(COUNTA($D129:ET129)*(12/$C$63)&lt;=$C$9,0,1)),0)+IF(EV$63=$C$17,0,IF(EU$63=$C$17,$B129*(EU$60),0))</f>
        <v>0</v>
      </c>
      <c r="EV129" s="50">
        <f>IF(EV$63&lt;=$C$17,($C$34*EV$59*$B129/$C$63)*(IF(COUNTA($D129:EU129)*(12/$C$63)&lt;=$C$9,0,1)),0)+IF(EW$63=$C$17,0,IF(EV$63=$C$17,$B129*(EV$60),0))</f>
        <v>0</v>
      </c>
      <c r="EW129" s="50">
        <f>IF(EW$63&lt;=$C$17,($C$34*EW$59*$B129/$C$63)*(IF(COUNTA($D129:EV129)*(12/$C$63)&lt;=$C$9,0,1)),0)+IF(EX$63=$C$17,0,IF(EW$63=$C$17,$B129*(EW$60),0))</f>
        <v>0</v>
      </c>
      <c r="EX129" s="50">
        <f>IF(EX$63&lt;=$C$17,($C$34*EX$59*$B129/$C$63)*(IF(COUNTA($D129:EW129)*(12/$C$63)&lt;=$C$9,0,1)),0)+IF(EY$63=$C$17,0,IF(EX$63=$C$17,$B129*(EX$60),0))</f>
        <v>0</v>
      </c>
      <c r="EY129" s="50">
        <f>IF(EY$63&lt;=$C$17,($C$34*EY$59*$B129/$C$63)*(IF(COUNTA($D129:EX129)*(12/$C$63)&lt;=$C$9,0,1)),0)+IF(EZ$63=$C$17,0,IF(EY$63=$C$17,$B129*(EY$60),0))</f>
        <v>0</v>
      </c>
      <c r="EZ129" s="50">
        <f>IF(EZ$63&lt;=$C$17,($C$34*EZ$59*$B129/$C$63)*(IF(COUNTA($D129:EY129)*(12/$C$63)&lt;=$C$9,0,1)),0)+IF(FA$63=$C$17,0,IF(EZ$63=$C$17,$B129*(EZ$60),0))</f>
        <v>0</v>
      </c>
      <c r="FA129" s="50">
        <f>IF(FA$63&lt;=$C$17,($C$34*FA$59*$B129/$C$63)*(IF(COUNTA($D129:EZ129)*(12/$C$63)&lt;=$C$9,0,1)),0)+IF(FB$63=$C$17,0,IF(FA$63=$C$17,$B129*(FA$60),0))</f>
        <v>0</v>
      </c>
      <c r="FB129" s="50">
        <f>IF(FB$63&lt;=$C$17,($C$34*FB$59*$B129/$C$63)*(IF(COUNTA($D129:FA129)*(12/$C$63)&lt;=$C$9,0,1)),0)+IF(FC$63=$C$17,0,IF(FB$63=$C$17,$B129*(FB$60),0))</f>
        <v>0</v>
      </c>
      <c r="FC129" s="50">
        <f>IF(FC$63&lt;=$C$17,($C$34*FC$59*$B129/$C$63)*(IF(COUNTA($D129:FB129)*(12/$C$63)&lt;=$C$9,0,1)),0)+IF(FD$63=$C$17,0,IF(FC$63=$C$17,$B129*(FC$60),0))</f>
        <v>0</v>
      </c>
      <c r="FD129" s="50">
        <f>IF(FD$63&lt;=$C$17,($C$34*FD$59*$B129/$C$63)*(IF(COUNTA($D129:FC129)*(12/$C$63)&lt;=$C$9,0,1)),0)+IF(FE$63=$C$17,0,IF(FD$63=$C$17,$B129*(FD$60),0))</f>
        <v>0</v>
      </c>
      <c r="FE129" s="50">
        <f>IF(FE$63&lt;=$C$17,($C$34*FE$59*$B129/$C$63)*(IF(COUNTA($D129:FD129)*(12/$C$63)&lt;=$C$9,0,1)),0)+IF(FF$63=$C$17,0,IF(FE$63=$C$17,$B129*(FE$60),0))</f>
        <v>0</v>
      </c>
      <c r="FF129" s="50">
        <f>IF(FF$63&lt;=$C$17,($C$34*FF$59*$B129/$C$63)*(IF(COUNTA($D129:FE129)*(12/$C$63)&lt;=$C$9,0,1)),0)+IF(FG$63=$C$17,0,IF(FF$63=$C$17,$B129*(FF$60),0))</f>
        <v>0</v>
      </c>
      <c r="FG129" s="50">
        <f>IF(FG$63&lt;=$C$17,($C$34*FG$59*$B129/$C$63)*(IF(COUNTA($D129:FF129)*(12/$C$63)&lt;=$C$9,0,1)),0)+IF(FH$63=$C$17,0,IF(FG$63=$C$17,$B129*(FG$60),0))</f>
        <v>0</v>
      </c>
      <c r="FH129" s="50">
        <f>IF(FH$63&lt;=$C$17,($C$34*FH$59*$B129/$C$63)*(IF(COUNTA($D129:FG129)*(12/$C$63)&lt;=$C$9,0,1)),0)+IF(FI$63=$C$17,0,IF(FH$63=$C$17,$B129*(FH$60),0))</f>
        <v>0</v>
      </c>
      <c r="FI129" s="50">
        <f>IF(FI$63&lt;=$C$17,($C$34*FI$59*$B129/$C$63)*(IF(COUNTA($D129:FH129)*(12/$C$63)&lt;=$C$9,0,1)),0)+IF(FJ$63=$C$17,0,IF(FI$63=$C$17,$B129*(FI$60),0))</f>
        <v>0</v>
      </c>
      <c r="FJ129" s="50">
        <f>IF(FJ$63&lt;=$C$17,($C$34*FJ$59*$B129/$C$63)*(IF(COUNTA($D129:FI129)*(12/$C$63)&lt;=$C$9,0,1)),0)+IF(FK$63=$C$17,0,IF(FJ$63=$C$17,$B129*(FJ$60),0))</f>
        <v>0</v>
      </c>
      <c r="FK129" s="50">
        <f>IF(FK$63&lt;=$C$17,($C$34*FK$59*$B129/$C$63)*(IF(COUNTA($D129:FJ129)*(12/$C$63)&lt;=$C$9,0,1)),0)+IF(FL$63=$C$17,0,IF(FK$63=$C$17,$B129*(FK$60),0))</f>
        <v>0</v>
      </c>
      <c r="FL129" s="50">
        <f>IF(FL$63&lt;=$C$17,($C$34*FL$59*$B129/$C$63)*(IF(COUNTA($D129:FK129)*(12/$C$63)&lt;=$C$9,0,1)),0)+IF(FM$63=$C$17,0,IF(FL$63=$C$17,$B129*(FL$60),0))</f>
        <v>0</v>
      </c>
      <c r="FM129" s="50">
        <f>IF(FM$63&lt;=$C$17,($C$34*FM$59*$B129/$C$63)*(IF(COUNTA($D129:FL129)*(12/$C$63)&lt;=$C$9,0,1)),0)+IF(FN$63=$C$17,0,IF(FM$63=$C$17,$B129*(FM$60),0))</f>
        <v>0</v>
      </c>
      <c r="FN129" s="50">
        <f>IF(FN$63&lt;=$C$17,($C$34*FN$59*$B129/$C$63)*(IF(COUNTA($D129:FM129)*(12/$C$63)&lt;=$C$9,0,1)),0)+IF(FO$63=$C$17,0,IF(FN$63=$C$17,$B129*(FN$60),0))</f>
        <v>0</v>
      </c>
      <c r="FO129" s="50">
        <f>IF(FO$63&lt;=$C$17,($C$34*FO$59*$B129/$C$63)*(IF(COUNTA($D129:FN129)*(12/$C$63)&lt;=$C$9,0,1)),0)+IF(FP$63=$C$17,0,IF(FO$63=$C$17,$B129*(FO$60),0))</f>
        <v>0</v>
      </c>
      <c r="FP129" s="50">
        <f>IF(FP$63&lt;=$C$17,($C$34*FP$59*$B129/$C$63)*(IF(COUNTA($D129:FO129)*(12/$C$63)&lt;=$C$9,0,1)),0)+IF(FQ$63=$C$17,0,IF(FP$63=$C$17,$B129*(FP$60),0))</f>
        <v>0</v>
      </c>
      <c r="FQ129" s="50">
        <f>IF(FQ$63&lt;=$C$17,($C$34*FQ$59*$B129/$C$63)*(IF(COUNTA($D129:FP129)*(12/$C$63)&lt;=$C$9,0,1)),0)+IF(FR$63=$C$17,0,IF(FQ$63=$C$17,$B129*(FQ$60),0))</f>
        <v>0</v>
      </c>
      <c r="FR129" s="50">
        <f>IF(FR$63&lt;=$C$17,($C$34*FR$59*$B129/$C$63)*(IF(COUNTA($D129:FQ129)*(12/$C$63)&lt;=$C$9,0,1)),0)+IF(FS$63=$C$17,0,IF(FR$63=$C$17,$B129*(FR$60),0))</f>
        <v>0</v>
      </c>
      <c r="FS129" s="50">
        <f>IF(FS$63&lt;=$C$17,($C$34*FS$59*$B129/$C$63)*(IF(COUNTA($D129:FR129)*(12/$C$63)&lt;=$C$9,0,1)),0)+IF(FT$63=$C$17,0,IF(FS$63=$C$17,$B129*(FS$60),0))</f>
        <v>0</v>
      </c>
      <c r="FT129" s="50">
        <f>IF(FT$63&lt;=$C$17,($C$34*FT$59*$B129/$C$63)*(IF(COUNTA($D129:FS129)*(12/$C$63)&lt;=$C$9,0,1)),0)+IF(FU$63=$C$17,0,IF(FT$63=$C$17,$B129*(FT$60),0))</f>
        <v>0</v>
      </c>
      <c r="FU129" s="50">
        <f>IF(FU$63&lt;=$C$17,($C$34*FU$59*$B129/$C$63)*(IF(COUNTA($D129:FT129)*(12/$C$63)&lt;=$C$9,0,1)),0)+IF(FV$63=$C$17,0,IF(FU$63=$C$17,$B129*(FU$60),0))</f>
        <v>0</v>
      </c>
      <c r="FV129" s="50">
        <f>IF(FV$63&lt;=$C$17,($C$34*FV$59*$B129/$C$63)*(IF(COUNTA($D129:FU129)*(12/$C$63)&lt;=$C$9,0,1)),0)+IF(FW$63=$C$17,0,IF(FV$63=$C$17,$B129*(FV$60),0))</f>
        <v>0</v>
      </c>
      <c r="FW129" s="50">
        <f>IF(FW$63&lt;=$C$17,($C$34*FW$59*$B129/$C$63)*(IF(COUNTA($D129:FV129)*(12/$C$63)&lt;=$C$9,0,1)),0)+IF(FX$63=$C$17,0,IF(FW$63=$C$17,$B129*(FW$60),0))</f>
        <v>0</v>
      </c>
      <c r="FX129" s="50">
        <f>IF(FX$63&lt;=$C$17,($C$34*FX$59*$B129/$C$63)*(IF(COUNTA($D129:FW129)*(12/$C$63)&lt;=$C$9,0,1)),0)+IF(FY$63=$C$17,0,IF(FX$63=$C$17,$B129*(FX$60),0))</f>
        <v>0</v>
      </c>
      <c r="FY129" s="50">
        <f>IF(FY$63&lt;=$C$17,($C$34*FY$59*$B129/$C$63)*(IF(COUNTA($D129:FX129)*(12/$C$63)&lt;=$C$9,0,1)),0)+IF(FZ$63=$C$17,0,IF(FY$63=$C$17,$B129*(FY$60),0))</f>
        <v>0</v>
      </c>
      <c r="FZ129" s="50">
        <f>IF(FZ$63&lt;=$C$17,($C$34*FZ$59*$B129/$C$63)*(IF(COUNTA($D129:FY129)*(12/$C$63)&lt;=$C$9,0,1)),0)+IF(GA$63=$C$17,0,IF(FZ$63=$C$17,$B129*(FZ$60),0))</f>
        <v>0</v>
      </c>
      <c r="GA129" s="50">
        <f>IF(GA$63&lt;=$C$17,($C$34*GA$59*$B129/$C$63)*(IF(COUNTA($D129:FZ129)*(12/$C$63)&lt;=$C$9,0,1)),0)+IF(GB$63=$C$17,0,IF(GA$63=$C$17,$B129*(GA$60),0))</f>
        <v>0</v>
      </c>
      <c r="GB129" s="50">
        <f>IF(GB$63&lt;=$C$17,($C$34*GB$59*$B129/$C$63)*(IF(COUNTA($D129:GA129)*(12/$C$63)&lt;=$C$9,0,1)),0)+IF(GC$63=$C$17,0,IF(GB$63=$C$17,$B129*(GB$60),0))</f>
        <v>0</v>
      </c>
      <c r="GC129" s="50">
        <f>IF(GC$63&lt;=$C$17,($C$34*GC$59*$B129/$C$63)*(IF(COUNTA($D129:GB129)*(12/$C$63)&lt;=$C$9,0,1)),0)+IF(GD$63=$C$17,0,IF(GC$63=$C$17,$B129*(GC$60),0))</f>
        <v>0</v>
      </c>
      <c r="GD129" s="50">
        <f>IF(GD$63&lt;=$C$17,($C$34*GD$59*$B129/$C$63)*(IF(COUNTA($D129:GC129)*(12/$C$63)&lt;=$C$9,0,1)),0)+IF(GE$63=$C$17,0,IF(GD$63=$C$17,$B129*(GD$60),0))</f>
        <v>0</v>
      </c>
      <c r="GE129" s="50">
        <f>IF(GE$63&lt;=$C$17,($C$34*GE$59*$B129/$C$63)*(IF(COUNTA($D129:GD129)*(12/$C$63)&lt;=$C$9,0,1)),0)+IF(GF$63=$C$17,0,IF(GE$63=$C$17,$B129*(GE$60),0))</f>
        <v>0</v>
      </c>
      <c r="GF129" s="50">
        <f>IF(GF$63&lt;=$C$17,($C$34*GF$59*$B129/$C$63)*(IF(COUNTA($D129:GE129)*(12/$C$63)&lt;=$C$9,0,1)),0)+IF(GG$63=$C$17,0,IF(GF$63=$C$17,$B129*(GF$60),0))</f>
        <v>0</v>
      </c>
      <c r="GG129" s="50">
        <f>IF(GG$63&lt;=$C$17,($C$34*GG$59*$B129/$C$63)*(IF(COUNTA($D129:GF129)*(12/$C$63)&lt;=$C$9,0,1)),0)+IF(GH$63=$C$17,0,IF(GG$63=$C$17,$B129*(GG$60),0))</f>
        <v>0</v>
      </c>
      <c r="GH129" s="50">
        <f>IF(GH$63&lt;=$C$17,($C$34*GH$59*$B129/$C$63)*(IF(COUNTA($D129:GG129)*(12/$C$63)&lt;=$C$9,0,1)),0)+IF(GI$63=$C$17,0,IF(GH$63=$C$17,$B129*(GH$60),0))</f>
        <v>0</v>
      </c>
      <c r="GI129" s="50">
        <f>IF(GI$63&lt;=$C$17,($C$34*GI$59*$B129/$C$63)*(IF(COUNTA($D129:GH129)*(12/$C$63)&lt;=$C$9,0,1)),0)+IF(GJ$63=$C$17,0,IF(GI$63=$C$17,$B129*(GI$60),0))</f>
        <v>0</v>
      </c>
      <c r="GJ129" s="50">
        <f>IF(GJ$63&lt;=$C$17,($C$34*GJ$59*$B129/$C$63)*(IF(COUNTA($D129:GI129)*(12/$C$63)&lt;=$C$9,0,1)),0)+IF(GK$63=$C$17,0,IF(GJ$63=$C$17,$B129*(GJ$60),0))</f>
        <v>0</v>
      </c>
      <c r="GK129" s="50">
        <f>IF(GK$63&lt;=$C$17,($C$34*GK$59*$B129/$C$63)*(IF(COUNTA($D129:GJ129)*(12/$C$63)&lt;=$C$9,0,1)),0)+IF(GL$63=$C$17,0,IF(GK$63=$C$17,$B129*(GK$60),0))</f>
        <v>0</v>
      </c>
      <c r="GL129" s="50">
        <f>IF(GL$63&lt;=$C$17,($C$34*GL$59*$B129/$C$63)*(IF(COUNTA($D129:GK129)*(12/$C$63)&lt;=$C$9,0,1)),0)+IF(GM$63=$C$17,0,IF(GL$63=$C$17,$B129*(GL$60),0))</f>
        <v>0</v>
      </c>
      <c r="GM129" s="50">
        <f>IF(GM$63&lt;=$C$17,($C$34*GM$59*$B129/$C$63)*(IF(COUNTA($D129:GL129)*(12/$C$63)&lt;=$C$9,0,1)),0)+IF(GN$63=$C$17,0,IF(GM$63=$C$17,$B129*(GM$60),0))</f>
        <v>0</v>
      </c>
      <c r="GN129" s="50">
        <f>IF(GN$63&lt;=$C$17,($C$34*GN$59*$B129/$C$63)*(IF(COUNTA($D129:GM129)*(12/$C$63)&lt;=$C$9,0,1)),0)+IF(GO$63=$C$17,0,IF(GN$63=$C$17,$B129*(GN$60),0))</f>
        <v>0</v>
      </c>
      <c r="GO129" s="50">
        <f>IF(GO$63&lt;=$C$17,($C$34*GO$59*$B129/$C$63)*(IF(COUNTA($D129:GN129)*(12/$C$63)&lt;=$C$9,0,1)),0)+IF(GP$63=$C$17,0,IF(GO$63=$C$17,$B129*(GO$60),0))</f>
        <v>0</v>
      </c>
      <c r="GP129" s="50">
        <f>IF(GP$63&lt;=$C$17,($C$34*GP$59*$B129/$C$63)*(IF(COUNTA($D129:GO129)*(12/$C$63)&lt;=$C$9,0,1)),0)+IF(GQ$63=$C$17,0,IF(GP$63=$C$17,$B129*(GP$60),0))</f>
        <v>0</v>
      </c>
      <c r="GQ129" s="50">
        <f>IF(GQ$63&lt;=$C$17,($C$34*GQ$59*$B129/$C$63)*(IF(COUNTA($D129:GP129)*(12/$C$63)&lt;=$C$9,0,1)),0)+IF(GR$63=$C$17,0,IF(GQ$63=$C$17,$B129*(GQ$60),0))</f>
        <v>0</v>
      </c>
      <c r="GR129" s="50">
        <f>IF(GR$63&lt;=$C$17,($C$34*GR$59*$B129/$C$63)*(IF(COUNTA($D129:GQ129)*(12/$C$63)&lt;=$C$9,0,1)),0)+IF(GS$63=$C$17,0,IF(GR$63=$C$17,$B129*(GR$60),0))</f>
        <v>0</v>
      </c>
      <c r="GS129" s="50">
        <f>IF(GS$63&lt;=$C$17,($C$34*GS$59*$B129/$C$63)*(IF(COUNTA($D129:GR129)*(12/$C$63)&lt;=$C$9,0,1)),0)+IF(GT$63=$C$17,0,IF(GS$63=$C$17,$B129*(GS$60),0))</f>
        <v>0</v>
      </c>
      <c r="GT129" s="50">
        <f>IF(GT$63&lt;=$C$17,($C$34*GT$59*$B129/$C$63)*(IF(COUNTA($D129:GS129)*(12/$C$63)&lt;=$C$9,0,1)),0)+IF(GU$63=$C$17,0,IF(GT$63=$C$17,$B129*(GT$60),0))</f>
        <v>0</v>
      </c>
      <c r="GU129" s="50">
        <f>IF(GU$63&lt;=$C$17,($C$34*GU$59*$B129/$C$63)*(IF(COUNTA($D129:GT129)*(12/$C$63)&lt;=$C$9,0,1)),0)+IF(GV$63=$C$17,0,IF(GU$63=$C$17,$B129*(GU$60),0))</f>
        <v>0</v>
      </c>
      <c r="GV129" s="50">
        <f>IF(GV$63&lt;=$C$17,($C$34*GV$59*$B129/$C$63)*(IF(COUNTA($D129:GU129)*(12/$C$63)&lt;=$C$9,0,1)),0)+IF(GW$63=$C$17,0,IF(GV$63=$C$17,$B129*(GV$60),0))</f>
        <v>0</v>
      </c>
      <c r="GW129" s="50">
        <f>IF(GW$63&lt;=$C$17,($C$34*GW$59*$B129/$C$63)*(IF(COUNTA($D129:GV129)*(12/$C$63)&lt;=$C$9,0,1)),0)+IF(GX$63=$C$17,0,IF(GW$63=$C$17,$B129*(GW$60),0))</f>
        <v>0</v>
      </c>
      <c r="GX129" s="50">
        <f>IF(GX$63&lt;=$C$17,($C$34*GX$59*$B129/$C$63)*(IF(COUNTA($D129:GW129)*(12/$C$63)&lt;=$C$9,0,1)),0)+IF(GY$63=$C$17,0,IF(GX$63=$C$17,$B129*(GX$60),0))</f>
        <v>0</v>
      </c>
      <c r="GY129" s="50">
        <f>IF(GY$63&lt;=$C$17,($C$34*GY$59*$B129/$C$63)*(IF(COUNTA($D129:GX129)*(12/$C$63)&lt;=$C$9,0,1)),0)+IF(GZ$63=$C$17,0,IF(GY$63=$C$17,$B129*(GY$60),0))</f>
        <v>0</v>
      </c>
      <c r="GZ129" s="50">
        <f>IF(GZ$63&lt;=$C$17,($C$34*GZ$59*$B129/$C$63)*(IF(COUNTA($D129:GY129)*(12/$C$63)&lt;=$C$9,0,1)),0)+IF(HA$63=$C$17,0,IF(GZ$63=$C$17,$B129*(GZ$60),0))</f>
        <v>0</v>
      </c>
      <c r="HA129" s="50">
        <f>IF(HA$63&lt;=$C$17,($C$34*HA$59*$B129/$C$63)*(IF(COUNTA($D129:GZ129)*(12/$C$63)&lt;=$C$9,0,1)),0)+IF(HB$63=$C$17,0,IF(HA$63=$C$17,$B129*(HA$60),0))</f>
        <v>0</v>
      </c>
      <c r="HB129" s="50">
        <f>IF(HB$63&lt;=$C$17,($C$34*HB$59*$B129/$C$63)*(IF(COUNTA($D129:HA129)*(12/$C$63)&lt;=$C$9,0,1)),0)+IF(HC$63=$C$17,0,IF(HB$63=$C$17,$B129*(HB$60),0))</f>
        <v>0</v>
      </c>
      <c r="HC129" s="50">
        <f>IF(HC$63&lt;=$C$17,($C$34*HC$59*$B129/$C$63)*(IF(COUNTA($D129:HB129)*(12/$C$63)&lt;=$C$9,0,1)),0)+IF(HD$63=$C$17,0,IF(HC$63=$C$17,$B129*(HC$60),0))</f>
        <v>0</v>
      </c>
      <c r="HD129" s="50">
        <f>IF(HD$63&lt;=$C$17,($C$34*HD$59*$B129/$C$63)*(IF(COUNTA($D129:HC129)*(12/$C$63)&lt;=$C$9,0,1)),0)+IF(HE$63=$C$17,0,IF(HD$63=$C$17,$B129*(HD$60),0))</f>
        <v>0</v>
      </c>
      <c r="HE129" s="50">
        <f>IF(HE$63&lt;=$C$17,($C$34*HE$59*$B129/$C$63)*(IF(COUNTA($D129:HD129)*(12/$C$63)&lt;=$C$9,0,1)),0)+IF(HF$63=$C$17,0,IF(HE$63=$C$17,$B129*(HE$60),0))</f>
        <v>0</v>
      </c>
      <c r="HF129" s="50">
        <f>IF(HF$63&lt;=$C$17,($C$34*HF$59*$B129/$C$63)*(IF(COUNTA($D129:HE129)*(12/$C$63)&lt;=$C$9,0,1)),0)+IF(HG$63=$C$17,0,IF(HF$63=$C$17,$B129*(HF$60),0))</f>
        <v>0</v>
      </c>
      <c r="HG129" s="50">
        <f>IF(HG$63&lt;=$C$17,($C$34*HG$59*$B129/$C$63)*(IF(COUNTA($D129:HF129)*(12/$C$63)&lt;=$C$9,0,1)),0)+IF(HH$63=$C$17,0,IF(HG$63=$C$17,$B129*(HG$60),0))</f>
        <v>0</v>
      </c>
      <c r="HH129" s="50">
        <f>IF(HH$63&lt;=$C$17,($C$34*HH$59*$B129/$C$63)*(IF(COUNTA($D129:HG129)*(12/$C$63)&lt;=$C$9,0,1)),0)+IF(HI$63=$C$17,0,IF(HH$63=$C$17,$B129*(HH$60),0))</f>
        <v>0</v>
      </c>
      <c r="HI129" s="50">
        <f>IF(HI$63&lt;=$C$17,($C$34*HI$59*$B129/$C$63)*(IF(COUNTA($D129:HH129)*(12/$C$63)&lt;=$C$9,0,1)),0)+IF(HJ$63=$C$17,0,IF(HI$63=$C$17,$B129*(HI$60),0))</f>
        <v>0</v>
      </c>
      <c r="HJ129" s="50">
        <f>IF(HJ$63&lt;=$C$17,($C$34*HJ$59*$B129/$C$63)*(IF(COUNTA($D129:HI129)*(12/$C$63)&lt;=$C$9,0,1)),0)+IF(HK$63=$C$17,0,IF(HJ$63=$C$17,$B129*(HJ$60),0))</f>
        <v>0</v>
      </c>
      <c r="HK129" s="50">
        <f>IF(HK$63&lt;=$C$17,($C$34*HK$59*$B129/$C$63)*(IF(COUNTA($D129:HJ129)*(12/$C$63)&lt;=$C$9,0,1)),0)+IF(HL$63=$C$17,0,IF(HK$63=$C$17,$B129*(HK$60),0))</f>
        <v>0</v>
      </c>
      <c r="HL129" s="50">
        <f>IF(HL$63&lt;=$C$17,($C$34*HL$59*$B129/$C$63)*(IF(COUNTA($D129:HK129)*(12/$C$63)&lt;=$C$9,0,1)),0)+IF(HM$63=$C$17,0,IF(HL$63=$C$17,$B129*(HL$60),0))</f>
        <v>0</v>
      </c>
      <c r="HM129" s="50">
        <f>IF(HM$63&lt;=$C$17,($C$34*HM$59*$B129/$C$63)*(IF(COUNTA($D129:HL129)*(12/$C$63)&lt;=$C$9,0,1)),0)+IF(HN$63=$C$17,0,IF(HM$63=$C$17,$B129*(HM$60),0))</f>
        <v>0</v>
      </c>
      <c r="HN129" s="50">
        <f>IF(HN$63&lt;=$C$17,($C$34*HN$59*$B129/$C$63)*(IF(COUNTA($D129:HM129)*(12/$C$63)&lt;=$C$9,0,1)),0)+IF(HO$63=$C$17,0,IF(HN$63=$C$17,$B129*(HN$60),0))</f>
        <v>0</v>
      </c>
      <c r="HO129" s="50">
        <f>IF(HO$63&lt;=$C$17,($C$34*HO$59*$B129/$C$63)*(IF(COUNTA($D129:HN129)*(12/$C$63)&lt;=$C$9,0,1)),0)+IF(HP$63=$C$17,0,IF(HO$63=$C$17,$B129*(HO$60),0))</f>
        <v>0</v>
      </c>
      <c r="HP129" s="50">
        <f>IF(HP$63&lt;=$C$17,($C$34*HP$59*$B129/$C$63)*(IF(COUNTA($D129:HO129)*(12/$C$63)&lt;=$C$9,0,1)),0)+IF(HQ$63=$C$17,0,IF(HP$63=$C$17,$B129*(HP$60),0))</f>
        <v>0</v>
      </c>
      <c r="HQ129" s="50">
        <f>IF(HQ$63&lt;=$C$17,($C$34*HQ$59*$B129/$C$63)*(IF(COUNTA($D129:HP129)*(12/$C$63)&lt;=$C$9,0,1)),0)+IF(HR$63=$C$17,0,IF(HQ$63=$C$17,$B129*(HQ$60),0))</f>
        <v>0</v>
      </c>
      <c r="HR129" s="50">
        <f>IF(HR$63&lt;=$C$17,($C$34*HR$59*$B129/$C$63)*(IF(COUNTA($D129:HQ129)*(12/$C$63)&lt;=$C$9,0,1)),0)+IF(HS$63=$C$17,0,IF(HR$63=$C$17,$B129*(HR$60),0))</f>
        <v>0</v>
      </c>
      <c r="HS129" s="50">
        <f>IF(HS$63&lt;=$C$17,($C$34*HS$59*$B129/$C$63)*(IF(COUNTA($D129:HR129)*(12/$C$63)&lt;=$C$9,0,1)),0)+IF(HT$63=$C$17,0,IF(HS$63=$C$17,$B129*(HS$60),0))</f>
        <v>0</v>
      </c>
      <c r="HT129" s="50">
        <f>IF(HT$63&lt;=$C$17,($C$34*HT$59*$B129/$C$63)*(IF(COUNTA($D129:HS129)*(12/$C$63)&lt;=$C$9,0,1)),0)+IF(HU$63=$C$17,0,IF(HT$63=$C$17,$B129*(HT$60),0))</f>
        <v>0</v>
      </c>
      <c r="HU129" s="50">
        <f>IF(HU$63&lt;=$C$17,($C$34*HU$59*$B129/$C$63)*(IF(COUNTA($D129:HT129)*(12/$C$63)&lt;=$C$9,0,1)),0)+IF(HV$63=$C$17,0,IF(HU$63=$C$17,$B129*(HU$60),0))</f>
        <v>0</v>
      </c>
      <c r="HV129" s="50">
        <f>IF(HV$63&lt;=$C$17,($C$34*HV$59*$B129/$C$63)*(IF(COUNTA($D129:HU129)*(12/$C$63)&lt;=$C$9,0,1)),0)+IF(HW$63=$C$17,0,IF(HV$63=$C$17,$B129*(HV$60),0))</f>
        <v>0</v>
      </c>
      <c r="HW129" s="50">
        <f>IF(HW$63&lt;=$C$17,($C$34*HW$59*$B129/$C$63)*(IF(COUNTA($D129:HV129)*(12/$C$63)&lt;=$C$9,0,1)),0)+IF(HX$63=$C$17,0,IF(HW$63=$C$17,$B129*(HW$60),0))</f>
        <v>0</v>
      </c>
      <c r="HX129" s="50">
        <f>IF(HX$63&lt;=$C$17,($C$34*HX$59*$B129/$C$63)*(IF(COUNTA($D129:HW129)*(12/$C$63)&lt;=$C$9,0,1)),0)+IF(HY$63=$C$17,0,IF(HX$63=$C$17,$B129*(HX$60),0))</f>
        <v>0</v>
      </c>
      <c r="HY129" s="50">
        <f>IF(HY$63&lt;=$C$17,($C$34*HY$59*$B129/$C$63)*(IF(COUNTA($D129:HX129)*(12/$C$63)&lt;=$C$9,0,1)),0)+IF(HZ$63=$C$17,0,IF(HY$63=$C$17,$B129*(HY$60),0))</f>
        <v>0</v>
      </c>
      <c r="HZ129" s="50">
        <f>IF(HZ$63&lt;=$C$17,($C$34*HZ$59*$B129/$C$63)*(IF(COUNTA($D129:HY129)*(12/$C$63)&lt;=$C$9,0,1)),0)+IF(IA$63=$C$17,0,IF(HZ$63=$C$17,$B129*(HZ$60),0))</f>
        <v>0</v>
      </c>
      <c r="IA129" s="50">
        <f>IF(IA$63&lt;=$C$17,($C$34*IA$59*$B129/$C$63)*(IF(COUNTA($D129:HZ129)*(12/$C$63)&lt;=$C$9,0,1)),0)+IF(IB$63=$C$17,0,IF(IA$63=$C$17,$B129*(IA$60),0))</f>
        <v>0</v>
      </c>
      <c r="IB129" s="50">
        <f>IF(IB$63&lt;=$C$17,($C$34*IB$59*$B129/$C$63)*(IF(COUNTA($D129:IA129)*(12/$C$63)&lt;=$C$9,0,1)),0)+IF(IC$63=$C$17,0,IF(IB$63=$C$17,$B129*(IB$60),0))</f>
        <v>0</v>
      </c>
      <c r="IC129" s="50">
        <f>IF(IC$63&lt;=$C$17,($C$34*IC$59*$B129/$C$63)*(IF(COUNTA($D129:IB129)*(12/$C$63)&lt;=$C$9,0,1)),0)+IF(ID$63=$C$17,0,IF(IC$63=$C$17,$B129*(IC$60),0))</f>
        <v>0</v>
      </c>
      <c r="ID129" s="50">
        <f>IF(ID$63&lt;=$C$17,($C$34*ID$59*$B129/$C$63)*(IF(COUNTA($D129:IC129)*(12/$C$63)&lt;=$C$9,0,1)),0)+IF(IE$63=$C$17,0,IF(ID$63=$C$17,$B129*(ID$60),0))</f>
        <v>0</v>
      </c>
      <c r="IE129" s="50">
        <f>IF(IE$63&lt;=$C$17,($C$34*IE$59*$B129/$C$63)*(IF(COUNTA($D129:ID129)*(12/$C$63)&lt;=$C$9,0,1)),0)+IF(IF$63=$C$17,0,IF(IE$63=$C$17,$B129*(IE$60),0))</f>
        <v>0</v>
      </c>
      <c r="IF129" s="50">
        <f>IF(IF$63&lt;=$C$17,($C$34*IF$59*$B129/$C$63)*(IF(COUNTA($D129:IE129)*(12/$C$63)&lt;=$C$9,0,1)),0)+IF(IG$63=$C$17,0,IF(IF$63=$C$17,$B129*(IF$60),0))</f>
        <v>0</v>
      </c>
      <c r="IG129" s="50">
        <f>IF(IG$63&lt;=$C$17,($C$34*IG$59*$B129/$C$63)*(IF(COUNTA($D129:IF129)*(12/$C$63)&lt;=$C$9,0,1)),0)+IF(IH$63=$C$17,0,IF(IG$63=$C$17,$B129*(IG$60),0))</f>
        <v>0</v>
      </c>
      <c r="IH129" s="50">
        <f>IF(IH$63&lt;=$C$17,($C$34*IH$59*$B129/$C$63)*(IF(COUNTA($D129:IG129)*(12/$C$63)&lt;=$C$9,0,1)),0)+IF(II$63=$C$17,0,IF(IH$63=$C$17,$B129*(IH$60),0))</f>
        <v>0</v>
      </c>
      <c r="II129" s="50">
        <f>IF(II$63&lt;=$C$17,($C$34*II$59*$B129/$C$63)*(IF(COUNTA($D129:IH129)*(12/$C$63)&lt;=$C$9,0,1)),0)+IF(IJ$63=$C$17,0,IF(II$63=$C$17,$B129*(II$60),0))</f>
        <v>0</v>
      </c>
      <c r="IJ129" s="50">
        <f>IF(IJ$63&lt;=$C$17,($C$34*IJ$59*$B129/$C$63)*(IF(COUNTA($D129:II129)*(12/$C$63)&lt;=$C$9,0,1)),0)+IF(IK$63=$C$17,0,IF(IJ$63=$C$17,$B129*(IJ$60),0))</f>
        <v>0</v>
      </c>
      <c r="IK129" s="50">
        <f>IF(IK$63&lt;=$C$17,($C$34*IK$59*$B129/$C$63)*(IF(COUNTA($D129:IJ129)*(12/$C$63)&lt;=$C$9,0,1)),0)+IF(IL$63=$C$17,0,IF(IK$63=$C$17,$B129*(IK$60),0))</f>
        <v>0</v>
      </c>
      <c r="IL129" s="50">
        <f>IF(IL$63&lt;=$C$17,($C$34*IL$59*$B129/$C$63)*(IF(COUNTA($D129:IK129)*(12/$C$63)&lt;=$C$9,0,1)),0)+IF(IM$63=$C$17,0,IF(IL$63=$C$17,$B129*(IL$60),0))</f>
        <v>0</v>
      </c>
      <c r="IM129" s="50">
        <f>IF(IM$63&lt;=$C$17,($C$34*IM$59*$B129/$C$63)*(IF(COUNTA($D129:IL129)*(12/$C$63)&lt;=$C$9,0,1)),0)+IF(IN$63=$C$17,0,IF(IM$63=$C$17,$B129*(IM$60),0))</f>
        <v>0</v>
      </c>
      <c r="IN129" s="50">
        <f>IF(IN$63&lt;=$C$17,($C$34*IN$59*$B129/$C$63)*(IF(COUNTA($D129:IM129)*(12/$C$63)&lt;=$C$9,0,1)),0)+IF(IO$63=$C$17,0,IF(IN$63=$C$17,$B129*(IN$60),0))</f>
        <v>0</v>
      </c>
      <c r="IO129" s="50">
        <f>IF(IO$63&lt;=$C$17,($C$34*IO$59*$B129/$C$63)*(IF(COUNTA($D129:IN129)*(12/$C$63)&lt;=$C$9,0,1)),0)+IF(IP$63=$C$17,0,IF(IO$63=$C$17,$B129*(IO$60),0))</f>
        <v>0</v>
      </c>
      <c r="IP129" s="50">
        <f>IF(IP$63&lt;=$C$17,($C$34*IP$59*$B129/$C$63)*(IF(COUNTA($D129:IO129)*(12/$C$63)&lt;=$C$9,0,1)),0)+IF(IQ$63=$C$17,0,IF(IP$63=$C$17,$B129*(IP$60),0))</f>
        <v>0</v>
      </c>
      <c r="IQ129" s="50">
        <f>IF(IQ$63&lt;=$C$17,($C$34*IQ$59*$B129/$C$63)*(IF(COUNTA($D129:IP129)*(12/$C$63)&lt;=$C$9,0,1)),0)+IF(IR$63=$C$17,0,IF(IQ$63=$C$17,$B129*(IQ$60),0))</f>
        <v>0</v>
      </c>
      <c r="IR129" s="50">
        <f>IF(IR$63&lt;=$C$17,($C$34*IR$59*$B129/$C$63)*(IF(COUNTA($D129:IQ129)*(12/$C$63)&lt;=$C$9,0,1)),0)+IF(IS$63=$C$17,0,IF(IR$63=$C$17,$B129*(IR$60),0))</f>
        <v>0</v>
      </c>
      <c r="IS129" s="50">
        <f>IF(IS$63&lt;=$C$17,($C$34*IS$59*$B129/$C$63)*(IF(COUNTA($D129:IR129)*(12/$C$63)&lt;=$C$9,0,1)),0)+IF(IT$63=$C$17,0,IF(IS$63=$C$17,$B129*(IS$60),0))</f>
        <v>0</v>
      </c>
      <c r="IT129" s="50">
        <f>IF(IT$63&lt;=$C$17,($C$34*IT$59*$B129/$C$63)*(IF(COUNTA($D129:IS129)*(12/$C$63)&lt;=$C$9,0,1)),0)+IF(IU$63=$C$17,0,IF(IT$63=$C$17,$B129*(IT$60),0))</f>
        <v>0</v>
      </c>
      <c r="IU129" s="50">
        <f>IF(IU$63&lt;=$C$17,($C$34*IU$59*$B129/$C$63)*(IF(COUNTA($D129:IT129)*(12/$C$63)&lt;=$C$9,0,1)),0)+IF(IV$63=$C$17,0,IF(IU$63=$C$17,$B129*(IU$60),0))</f>
        <v>0</v>
      </c>
      <c r="IV129" s="50">
        <f>IF(IV$63&lt;=$C$17,($C$34*IV$59*$B129/$C$63)*(IF(COUNTA($D129:IU129)*(12/$C$63)&lt;=$C$9,0,1)),0)+IF(IW$63=$C$17,0,IF(IV$63=$C$17,$B129*(IV$60),0))</f>
        <v>0</v>
      </c>
      <c r="IW129" s="50">
        <f>IF(IW$63&lt;=$C$17,($C$34*IW$59*$B129/$C$63)*(IF(COUNTA($D129:IV129)*(12/$C$63)&lt;=$C$9,0,1)),0)+IF(IX$63=$C$17,0,IF(IW$63=$C$17,$B129*(IW$60),0))</f>
        <v>0</v>
      </c>
      <c r="IX129" s="50"/>
      <c r="IY129" s="50"/>
      <c r="IZ129" s="50"/>
      <c r="JA129" s="50"/>
      <c r="JB129" s="50"/>
      <c r="JC129" s="50"/>
      <c r="JD129" s="50"/>
      <c r="JE129" s="50"/>
      <c r="JF129" s="50"/>
      <c r="JG129" s="50"/>
      <c r="JH129" s="50"/>
      <c r="JI129" s="50"/>
      <c r="JJ129" s="50"/>
      <c r="JK129" s="50"/>
      <c r="JL129" s="50"/>
      <c r="JM129" s="50"/>
      <c r="JN129" s="50"/>
      <c r="JO129" s="50"/>
      <c r="JP129" s="50"/>
      <c r="JQ129" s="50"/>
      <c r="JR129" s="50"/>
      <c r="JS129" s="50"/>
      <c r="JT129" s="50"/>
      <c r="JU129" s="50"/>
      <c r="JV129" s="50"/>
      <c r="JW129" s="50"/>
      <c r="JX129" s="50"/>
      <c r="JY129" s="50"/>
      <c r="JZ129" s="50"/>
      <c r="KA129" s="50"/>
      <c r="KB129" s="50"/>
      <c r="KC129" s="50"/>
    </row>
    <row r="130" spans="1:321" outlineLevel="1" x14ac:dyDescent="0.25">
      <c r="A130" s="2" t="s">
        <v>55</v>
      </c>
      <c r="B130" s="79">
        <f ca="1">+OFFSET($D$52,0,COUNTA($B$66:B129),,)</f>
        <v>2</v>
      </c>
      <c r="C130" s="88">
        <f t="shared" ref="C130:C161" ca="1" si="70">SUM(D130:XEG130)</f>
        <v>46.38652927822784</v>
      </c>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50">
        <f ca="1">IF(BQ$63&gt;$C$17,0,-BP$53*(12/$C$63))</f>
        <v>-420.40402003999998</v>
      </c>
      <c r="BQ130" s="50">
        <f ca="1">IF(BQ$63&lt;=$C$17,($C$34*BQ$59*$B130/$C$63)*(IF(COUNTA($D130:BP130)*(12/$C$63)&lt;=$C$9,0,1)),0)+IF(BR$63=$C$17,0,IF(BQ$63=$C$17,$B130*(BQ$60),0))</f>
        <v>0</v>
      </c>
      <c r="BR130" s="50">
        <f ca="1">IF(BR$63&lt;=$C$17,($C$34*BR$59*$B130/$C$63)*(IF(COUNTA($D130:BQ130)*(12/$C$63)&lt;=$C$9,0,1)),0)+IF(BS$63=$C$17,0,IF(BR$63=$C$17,$B130*(BR$60),0))</f>
        <v>0</v>
      </c>
      <c r="BS130" s="50">
        <f ca="1">IF(BS$63&lt;=$C$17,($C$34*BS$59*$B130/$C$63)*(IF(COUNTA($D130:BR130)*(12/$C$63)&lt;=$C$9,0,1)),0)+IF(BT$63=$C$17,0,IF(BS$63=$C$17,$B130*(BS$60),0))</f>
        <v>0</v>
      </c>
      <c r="BT130" s="50">
        <f ca="1">IF(BT$63&lt;=$C$17,($C$34*BT$59*$B130/$C$63)*(IF(COUNTA($D130:BS130)*(12/$C$63)&lt;=$C$9,0,1)),0)+IF(BU$63=$C$17,0,IF(BT$63=$C$17,$B130*(BT$60),0))</f>
        <v>0</v>
      </c>
      <c r="BU130" s="50">
        <f ca="1">IF(BU$63&lt;=$C$17,($C$34*BU$59*$B130/$C$63)*(IF(COUNTA($D130:BT130)*(12/$C$63)&lt;=$C$9,0,1)),0)+IF(BV$63=$C$17,0,IF(BU$63=$C$17,$B130*(BU$60),0))</f>
        <v>1.5733333333333333</v>
      </c>
      <c r="BV130" s="50">
        <f ca="1">IF(BV$63&lt;=$C$17,($C$34*BV$59*$B130/$C$63)*(IF(COUNTA($D130:BU130)*(12/$C$63)&lt;=$C$9,0,1)),0)+IF(BW$63=$C$17,0,IF(BV$63=$C$17,$B130*(BV$60),0))</f>
        <v>1.5733333333333333</v>
      </c>
      <c r="BW130" s="50">
        <f ca="1">IF(BW$63&lt;=$C$17,($C$34*BW$59*$B130/$C$63)*(IF(COUNTA($D130:BV130)*(12/$C$63)&lt;=$C$9,0,1)),0)+IF(BX$63=$C$17,0,IF(BW$63=$C$17,$B130*(BW$60),0))</f>
        <v>1.5733333333333333</v>
      </c>
      <c r="BX130" s="50">
        <f ca="1">IF(BX$63&lt;=$C$17,($C$34*BX$59*$B130/$C$63)*(IF(COUNTA($D130:BW130)*(12/$C$63)&lt;=$C$9,0,1)),0)+IF(BY$63=$C$17,0,IF(BX$63=$C$17,$B130*(BX$60),0))</f>
        <v>1.5733333333333333</v>
      </c>
      <c r="BY130" s="50">
        <f ca="1">IF(BY$63&lt;=$C$17,($C$34*BY$59*$B130/$C$63)*(IF(COUNTA($D130:BX130)*(12/$C$63)&lt;=$C$9,0,1)),0)+IF(BZ$63=$C$17,0,IF(BY$63=$C$17,$B130*(BY$60),0))</f>
        <v>1.5733333333333333</v>
      </c>
      <c r="BZ130" s="50">
        <f ca="1">IF(BZ$63&lt;=$C$17,($C$34*BZ$59*$B130/$C$63)*(IF(COUNTA($D130:BY130)*(12/$C$63)&lt;=$C$9,0,1)),0)+IF(CA$63=$C$17,0,IF(BZ$63=$C$17,$B130*(BZ$60),0))</f>
        <v>1.5733333333333333</v>
      </c>
      <c r="CA130" s="50">
        <f ca="1">IF(CA$63&lt;=$C$17,($C$34*CA$59*$B130/$C$63)*(IF(COUNTA($D130:BZ130)*(12/$C$63)&lt;=$C$9,0,1)),0)+IF(CB$63=$C$17,0,IF(CA$63=$C$17,$B130*(CA$60),0))</f>
        <v>1.5733333333333333</v>
      </c>
      <c r="CB130" s="50">
        <f ca="1">IF(CB$63&lt;=$C$17,($C$34*CB$59*$B130/$C$63)*(IF(COUNTA($D130:CA130)*(12/$C$63)&lt;=$C$9,0,1)),0)+IF(CC$63=$C$17,0,IF(CB$63=$C$17,$B130*(CB$60),0))</f>
        <v>1.5733333333333333</v>
      </c>
      <c r="CC130" s="50">
        <f ca="1">IF(CC$63&lt;=$C$17,($C$34*CC$59*$B130/$C$63)*(IF(COUNTA($D130:CB130)*(12/$C$63)&lt;=$C$9,0,1)),0)+IF(CD$63=$C$17,0,IF(CC$63=$C$17,$B130*(CC$60),0))</f>
        <v>1.5733333333333333</v>
      </c>
      <c r="CD130" s="50">
        <f ca="1">IF(CD$63&lt;=$C$17,($C$34*CD$59*$B130/$C$63)*(IF(COUNTA($D130:CC130)*(12/$C$63)&lt;=$C$9,0,1)),0)+IF(CE$63=$C$17,0,IF(CD$63=$C$17,$B130*(CD$60),0))</f>
        <v>1.5733333333333333</v>
      </c>
      <c r="CE130" s="50">
        <f ca="1">IF(CE$63&lt;=$C$17,($C$34*CE$59*$B130/$C$63)*(IF(COUNTA($D130:CD130)*(12/$C$63)&lt;=$C$9,0,1)),0)+IF(CF$63=$C$17,0,IF(CE$63=$C$17,$B130*(CE$60),0))</f>
        <v>1.5733333333333333</v>
      </c>
      <c r="CF130" s="50">
        <f ca="1">IF(CF$63&lt;=$C$17,($C$34*CF$59*$B130/$C$63)*(IF(COUNTA($D130:CE130)*(12/$C$63)&lt;=$C$9,0,1)),0)+IF(CG$63=$C$17,0,IF(CF$63=$C$17,$B130*(CF$60),0))</f>
        <v>1.5733333333333333</v>
      </c>
      <c r="CG130" s="50">
        <f ca="1">IF(CG$63&lt;=$C$17,($C$34*CG$59*$B130/$C$63)*(IF(COUNTA($D130:CF130)*(12/$C$63)&lt;=$C$9,0,1)),0)+IF(CH$63=$C$17,0,IF(CG$63=$C$17,$B130*(CG$60),0))</f>
        <v>1.5733333333333333</v>
      </c>
      <c r="CH130" s="50">
        <f ca="1">IF(CH$63&lt;=$C$17,($C$34*CH$59*$B130/$C$63)*(IF(COUNTA($D130:CG130)*(12/$C$63)&lt;=$C$9,0,1)),0)+IF(CI$63=$C$17,0,IF(CH$63=$C$17,$B130*(CH$60),0))</f>
        <v>1.5733333333333333</v>
      </c>
      <c r="CI130" s="50">
        <f ca="1">IF(CI$63&lt;=$C$17,($C$34*CI$59*$B130/$C$63)*(IF(COUNTA($D130:CH130)*(12/$C$63)&lt;=$C$9,0,1)),0)+IF(CJ$63=$C$17,0,IF(CI$63=$C$17,$B130*(CI$60),0))</f>
        <v>1.5733333333333333</v>
      </c>
      <c r="CJ130" s="50">
        <f ca="1">IF(CJ$63&lt;=$C$17,($C$34*CJ$59*$B130/$C$63)*(IF(COUNTA($D130:CI130)*(12/$C$63)&lt;=$C$9,0,1)),0)+IF(CK$63=$C$17,0,IF(CJ$63=$C$17,$B130*(CJ$60),0))</f>
        <v>1.5733333333333333</v>
      </c>
      <c r="CK130" s="50">
        <f ca="1">IF(CK$63&lt;=$C$17,($C$34*CK$59*$B130/$C$63)*(IF(COUNTA($D130:CJ130)*(12/$C$63)&lt;=$C$9,0,1)),0)+IF(CL$63=$C$17,0,IF(CK$63=$C$17,$B130*(CK$60),0))</f>
        <v>1.5733333333333333</v>
      </c>
      <c r="CL130" s="50">
        <f ca="1">IF(CL$63&lt;=$C$17,($C$34*CL$59*$B130/$C$63)*(IF(COUNTA($D130:CK130)*(12/$C$63)&lt;=$C$9,0,1)),0)+IF(CM$63=$C$17,0,IF(CL$63=$C$17,$B130*(CL$60),0))</f>
        <v>1.5733333333333333</v>
      </c>
      <c r="CM130" s="50">
        <f ca="1">IF(CM$63&lt;=$C$17,($C$34*CM$59*$B130/$C$63)*(IF(COUNTA($D130:CL130)*(12/$C$63)&lt;=$C$9,0,1)),0)+IF(CN$63=$C$17,0,IF(CM$63=$C$17,$B130*(CM$60),0))</f>
        <v>1.5733333333333333</v>
      </c>
      <c r="CN130" s="50">
        <f ca="1">IF(CN$63&lt;=$C$17,($C$34*CN$59*$B130/$C$63)*(IF(COUNTA($D130:CM130)*(12/$C$63)&lt;=$C$9,0,1)),0)+IF(CO$63=$C$17,0,IF(CN$63=$C$17,$B130*(CN$60),0))</f>
        <v>1.5733333333333333</v>
      </c>
      <c r="CO130" s="50">
        <f ca="1">IF(CO$63&lt;=$C$17,($C$34*CO$59*$B130/$C$63)*(IF(COUNTA($D130:CN130)*(12/$C$63)&lt;=$C$9,0,1)),0)+IF(CP$63=$C$17,0,IF(CO$63=$C$17,$B130*(CO$60),0))</f>
        <v>1.5733333333333333</v>
      </c>
      <c r="CP130" s="50">
        <f ca="1">IF(CP$63&lt;=$C$17,($C$34*CP$59*$B130/$C$63)*(IF(COUNTA($D130:CO130)*(12/$C$63)&lt;=$C$9,0,1)),0)+IF(CQ$63=$C$17,0,IF(CP$63=$C$17,$B130*(CP$60),0))</f>
        <v>1.5733333333333333</v>
      </c>
      <c r="CQ130" s="50">
        <f ca="1">IF(CQ$63&lt;=$C$17,($C$34*CQ$59*$B130/$C$63)*(IF(COUNTA($D130:CP130)*(12/$C$63)&lt;=$C$9,0,1)),0)+IF(CR$63=$C$17,0,IF(CQ$63=$C$17,$B130*(CQ$60),0))</f>
        <v>1.5733333333333333</v>
      </c>
      <c r="CR130" s="50">
        <f ca="1">IF(CR$63&lt;=$C$17,($C$34*CR$59*$B130/$C$63)*(IF(COUNTA($D130:CQ130)*(12/$C$63)&lt;=$C$9,0,1)),0)+IF(CS$63=$C$17,0,IF(CR$63=$C$17,$B130*(CR$60),0))</f>
        <v>1.5733333333333333</v>
      </c>
      <c r="CS130" s="50">
        <f ca="1">IF(CS$63&lt;=$C$17,($C$34*CS$59*$B130/$C$63)*(IF(COUNTA($D130:CR130)*(12/$C$63)&lt;=$C$9,0,1)),0)+IF(CT$63=$C$17,0,IF(CS$63=$C$17,$B130*(CS$60),0))</f>
        <v>1.5733333333333333</v>
      </c>
      <c r="CT130" s="50">
        <f ca="1">IF(CT$63&lt;=$C$17,($C$34*CT$59*$B130/$C$63)*(IF(COUNTA($D130:CS130)*(12/$C$63)&lt;=$C$9,0,1)),0)+IF(CU$63=$C$17,0,IF(CT$63=$C$17,$B130*(CT$60),0))</f>
        <v>1.5733333333333333</v>
      </c>
      <c r="CU130" s="50">
        <f ca="1">IF(CU$63&lt;=$C$17,($C$34*CU$59*$B130/$C$63)*(IF(COUNTA($D130:CT130)*(12/$C$63)&lt;=$C$9,0,1)),0)+IF(CV$63=$C$17,0,IF(CU$63=$C$17,$B130*(CU$60),0))</f>
        <v>1.5733333333333333</v>
      </c>
      <c r="CV130" s="50">
        <f ca="1">IF(CV$63&lt;=$C$17,($C$34*CV$59*$B130/$C$63)*(IF(COUNTA($D130:CU130)*(12/$C$63)&lt;=$C$9,0,1)),0)+IF(CW$63=$C$17,0,IF(CV$63=$C$17,$B130*(CV$60),0))</f>
        <v>1.5733333333333333</v>
      </c>
      <c r="CW130" s="50">
        <f ca="1">IF(CW$63&lt;=$C$17,($C$34*CW$59*$B130/$C$63)*(IF(COUNTA($D130:CV130)*(12/$C$63)&lt;=$C$9,0,1)),0)+IF(CX$63=$C$17,0,IF(CW$63=$C$17,$B130*(CW$60),0))</f>
        <v>1.5733333333333333</v>
      </c>
      <c r="CX130" s="50">
        <f ca="1">IF(CX$63&lt;=$C$17,($C$34*CX$59*$B130/$C$63)*(IF(COUNTA($D130:CW130)*(12/$C$63)&lt;=$C$9,0,1)),0)+IF(CY$63=$C$17,0,IF(CX$63=$C$17,$B130*(CX$60),0))</f>
        <v>1.5733333333333333</v>
      </c>
      <c r="CY130" s="50">
        <f ca="1">IF(CY$63&lt;=$C$17,($C$34*CY$59*$B130/$C$63)*(IF(COUNTA($D130:CX130)*(12/$C$63)&lt;=$C$9,0,1)),0)+IF(CZ$63=$C$17,0,IF(CY$63=$C$17,$B130*(CY$60),0))</f>
        <v>1.5733333333333333</v>
      </c>
      <c r="CZ130" s="50">
        <f ca="1">IF(CZ$63&lt;=$C$17,($C$34*CZ$59*$B130/$C$63)*(IF(COUNTA($D130:CY130)*(12/$C$63)&lt;=$C$9,0,1)),0)+IF(DA$63=$C$17,0,IF(CZ$63=$C$17,$B130*(CZ$60),0))</f>
        <v>1.5733333333333333</v>
      </c>
      <c r="DA130" s="50">
        <f ca="1">IF(DA$63&lt;=$C$17,($C$34*DA$59*$B130/$C$63)*(IF(COUNTA($D130:CZ130)*(12/$C$63)&lt;=$C$9,0,1)),0)+IF(DB$63=$C$17,0,IF(DA$63=$C$17,$B130*(DA$60),0))</f>
        <v>1.5733333333333333</v>
      </c>
      <c r="DB130" s="50">
        <f ca="1">IF(DB$63&lt;=$C$17,($C$34*DB$59*$B130/$C$63)*(IF(COUNTA($D130:DA130)*(12/$C$63)&lt;=$C$9,0,1)),0)+IF(DC$63=$C$17,0,IF(DB$63=$C$17,$B130*(DB$60),0))</f>
        <v>1.5733333333333333</v>
      </c>
      <c r="DC130" s="50">
        <f ca="1">IF(DC$63&lt;=$C$17,($C$34*DC$59*$B130/$C$63)*(IF(COUNTA($D130:DB130)*(12/$C$63)&lt;=$C$9,0,1)),0)+IF(DD$63=$C$17,0,IF(DC$63=$C$17,$B130*(DC$60),0))</f>
        <v>1.5733333333333333</v>
      </c>
      <c r="DD130" s="50">
        <f ca="1">IF(DD$63&lt;=$C$17,($C$34*DD$59*$B130/$C$63)*(IF(COUNTA($D130:DC130)*(12/$C$63)&lt;=$C$9,0,1)),0)+IF(DE$63=$C$17,0,IF(DD$63=$C$17,$B130*(DD$60),0))</f>
        <v>1.5733333333333333</v>
      </c>
      <c r="DE130" s="50">
        <f ca="1">IF(DE$63&lt;=$C$17,($C$34*DE$59*$B130/$C$63)*(IF(COUNTA($D130:DD130)*(12/$C$63)&lt;=$C$9,0,1)),0)+IF(DF$63=$C$17,0,IF(DE$63=$C$17,$B130*(DE$60),0))</f>
        <v>1.5733333333333333</v>
      </c>
      <c r="DF130" s="50">
        <f ca="1">IF(DF$63&lt;=$C$17,($C$34*DF$59*$B130/$C$63)*(IF(COUNTA($D130:DE130)*(12/$C$63)&lt;=$C$9,0,1)),0)+IF(DG$63=$C$17,0,IF(DF$63=$C$17,$B130*(DF$60),0))</f>
        <v>1.5733333333333333</v>
      </c>
      <c r="DG130" s="50">
        <f ca="1">IF(DG$63&lt;=$C$17,($C$34*DG$59*$B130/$C$63)*(IF(COUNTA($D130:DF130)*(12/$C$63)&lt;=$C$9,0,1)),0)+IF(DH$63=$C$17,0,IF(DG$63=$C$17,$B130*(DG$60),0))</f>
        <v>1.5733333333333333</v>
      </c>
      <c r="DH130" s="50">
        <f ca="1">IF(DH$63&lt;=$C$17,($C$34*DH$59*$B130/$C$63)*(IF(COUNTA($D130:DG130)*(12/$C$63)&lt;=$C$9,0,1)),0)+IF(DI$63=$C$17,0,IF(DH$63=$C$17,$B130*(DH$60),0))</f>
        <v>1.5733333333333333</v>
      </c>
      <c r="DI130" s="50">
        <f ca="1">IF(DI$63&lt;=$C$17,($C$34*DI$59*$B130/$C$63)*(IF(COUNTA($D130:DH130)*(12/$C$63)&lt;=$C$9,0,1)),0)+IF(DJ$63=$C$17,0,IF(DI$63=$C$17,$B130*(DI$60),0))</f>
        <v>1.5733333333333333</v>
      </c>
      <c r="DJ130" s="50">
        <f ca="1">IF(DJ$63&lt;=$C$17,($C$34*DJ$59*$B130/$C$63)*(IF(COUNTA($D130:DI130)*(12/$C$63)&lt;=$C$9,0,1)),0)+IF(DK$63=$C$17,0,IF(DJ$63=$C$17,$B130*(DJ$60),0))</f>
        <v>1.5733333333333333</v>
      </c>
      <c r="DK130" s="50">
        <f ca="1">IF(DK$63&lt;=$C$17,($C$34*DK$59*$B130/$C$63)*(IF(COUNTA($D130:DJ130)*(12/$C$63)&lt;=$C$9,0,1)),0)+IF(DL$63=$C$17,0,IF(DK$63=$C$17,$B130*(DK$60),0))</f>
        <v>1.5733333333333333</v>
      </c>
      <c r="DL130" s="50">
        <f ca="1">IF(DL$63&lt;=$C$17,($C$34*DL$59*$B130/$C$63)*(IF(COUNTA($D130:DK130)*(12/$C$63)&lt;=$C$9,0,1)),0)+IF(DM$63=$C$17,0,IF(DL$63=$C$17,$B130*(DL$60),0))</f>
        <v>1.5733333333333333</v>
      </c>
      <c r="DM130" s="50">
        <f ca="1">IF(DM$63&lt;=$C$17,($C$34*DM$59*$B130/$C$63)*(IF(COUNTA($D130:DL130)*(12/$C$63)&lt;=$C$9,0,1)),0)+IF(DN$63=$C$17,0,IF(DM$63=$C$17,$B130*(DM$60),0))</f>
        <v>1.5733333333333333</v>
      </c>
      <c r="DN130" s="50">
        <f ca="1">IF(DN$63&lt;=$C$17,($C$34*DN$59*$B130/$C$63)*(IF(COUNTA($D130:DM130)*(12/$C$63)&lt;=$C$9,0,1)),0)+IF(DO$63=$C$17,0,IF(DN$63=$C$17,$B130*(DN$60),0))</f>
        <v>1.5733333333333333</v>
      </c>
      <c r="DO130" s="50">
        <f ca="1">IF(DO$63&lt;=$C$17,($C$34*DO$59*$B130/$C$63)*(IF(COUNTA($D130:DN130)*(12/$C$63)&lt;=$C$9,0,1)),0)+IF(DP$63=$C$17,0,IF(DO$63=$C$17,$B130*(DO$60),0))</f>
        <v>1.5733333333333333</v>
      </c>
      <c r="DP130" s="50">
        <f ca="1">IF(DP$63&lt;=$C$17,($C$34*DP$59*$B130/$C$63)*(IF(COUNTA($D130:DO130)*(12/$C$63)&lt;=$C$9,0,1)),0)+IF(DQ$63=$C$17,0,IF(DP$63=$C$17,$B130*(DP$60),0))</f>
        <v>1.5733333333333333</v>
      </c>
      <c r="DQ130" s="50">
        <f ca="1">IF(DQ$63&lt;=$C$17,($C$34*DQ$59*$B130/$C$63)*(IF(COUNTA($D130:DP130)*(12/$C$63)&lt;=$C$9,0,1)),0)+IF(DR$63=$C$17,0,IF(DQ$63=$C$17,$B130*(DQ$60),0))</f>
        <v>1.5733333333333333</v>
      </c>
      <c r="DR130" s="50">
        <f ca="1">IF(DR$63&lt;=$C$17,($C$34*DR$59*$B130/$C$63)*(IF(COUNTA($D130:DQ130)*(12/$C$63)&lt;=$C$9,0,1)),0)+IF(DS$63=$C$17,0,IF(DR$63=$C$17,$B130*(DR$60),0))</f>
        <v>1.5733333333333333</v>
      </c>
      <c r="DS130" s="50">
        <f ca="1">IF(DS$63&lt;=$C$17,($C$34*DS$59*$B130/$C$63)*(IF(COUNTA($D130:DR130)*(12/$C$63)&lt;=$C$9,0,1)),0)+IF(DT$63=$C$17,0,IF(DS$63=$C$17,$B130*(DS$60),0))</f>
        <v>1.5733333333333333</v>
      </c>
      <c r="DT130" s="50">
        <f ca="1">IF(DT$63&lt;=$C$17,($C$34*DT$59*$B130/$C$63)*(IF(COUNTA($D130:DS130)*(12/$C$63)&lt;=$C$9,0,1)),0)+IF(DU$63=$C$17,0,IF(DT$63=$C$17,$B130*(DT$60),0))</f>
        <v>386.55054931822832</v>
      </c>
      <c r="DU130" s="50">
        <f>IF(DU$63&lt;=$C$17,($C$34*DU$59*$B130/$C$63)*(IF(COUNTA($D130:DT130)*(12/$C$63)&lt;=$C$9,0,1)),0)+IF(DV$63=$C$17,0,IF(DU$63=$C$17,$B130*(DU$60),0))</f>
        <v>0</v>
      </c>
      <c r="DV130" s="50">
        <f>IF(DV$63&lt;=$C$17,($C$34*DV$59*$B130/$C$63)*(IF(COUNTA($D130:DU130)*(12/$C$63)&lt;=$C$9,0,1)),0)+IF(DW$63=$C$17,0,IF(DV$63=$C$17,$B130*(DV$60),0))</f>
        <v>0</v>
      </c>
      <c r="DW130" s="50">
        <f>IF(DW$63&lt;=$C$17,($C$34*DW$59*$B130/$C$63)*(IF(COUNTA($D130:DV130)*(12/$C$63)&lt;=$C$9,0,1)),0)+IF(DX$63=$C$17,0,IF(DW$63=$C$17,$B130*(DW$60),0))</f>
        <v>0</v>
      </c>
      <c r="DX130" s="50">
        <f>IF(DX$63&lt;=$C$17,($C$34*DX$59*$B130/$C$63)*(IF(COUNTA($D130:DW130)*(12/$C$63)&lt;=$C$9,0,1)),0)+IF(DY$63=$C$17,0,IF(DX$63=$C$17,$B130*(DX$60),0))</f>
        <v>0</v>
      </c>
      <c r="DY130" s="50">
        <f>IF(DY$63&lt;=$C$17,($C$34*DY$59*$B130/$C$63)*(IF(COUNTA($D130:DX130)*(12/$C$63)&lt;=$C$9,0,1)),0)+IF(DZ$63=$C$17,0,IF(DY$63=$C$17,$B130*(DY$60),0))</f>
        <v>0</v>
      </c>
      <c r="DZ130" s="50">
        <f>IF(DZ$63&lt;=$C$17,($C$34*DZ$59*$B130/$C$63)*(IF(COUNTA($D130:DY130)*(12/$C$63)&lt;=$C$9,0,1)),0)+IF(EA$63=$C$17,0,IF(DZ$63=$C$17,$B130*(DZ$60),0))</f>
        <v>0</v>
      </c>
      <c r="EA130" s="50">
        <f>IF(EA$63&lt;=$C$17,($C$34*EA$59*$B130/$C$63)*(IF(COUNTA($D130:DZ130)*(12/$C$63)&lt;=$C$9,0,1)),0)+IF(EB$63=$C$17,0,IF(EA$63=$C$17,$B130*(EA$60),0))</f>
        <v>0</v>
      </c>
      <c r="EB130" s="50">
        <f>IF(EB$63&lt;=$C$17,($C$34*EB$59*$B130/$C$63)*(IF(COUNTA($D130:EA130)*(12/$C$63)&lt;=$C$9,0,1)),0)+IF(EC$63=$C$17,0,IF(EB$63=$C$17,$B130*(EB$60),0))</f>
        <v>0</v>
      </c>
      <c r="EC130" s="50">
        <f>IF(EC$63&lt;=$C$17,($C$34*EC$59*$B130/$C$63)*(IF(COUNTA($D130:EB130)*(12/$C$63)&lt;=$C$9,0,1)),0)+IF(ED$63=$C$17,0,IF(EC$63=$C$17,$B130*(EC$60),0))</f>
        <v>0</v>
      </c>
      <c r="ED130" s="50">
        <f>IF(ED$63&lt;=$C$17,($C$34*ED$59*$B130/$C$63)*(IF(COUNTA($D130:EC130)*(12/$C$63)&lt;=$C$9,0,1)),0)+IF(EE$63=$C$17,0,IF(ED$63=$C$17,$B130*(ED$60),0))</f>
        <v>0</v>
      </c>
      <c r="EE130" s="50">
        <f>IF(EE$63&lt;=$C$17,($C$34*EE$59*$B130/$C$63)*(IF(COUNTA($D130:ED130)*(12/$C$63)&lt;=$C$9,0,1)),0)+IF(EF$63=$C$17,0,IF(EE$63=$C$17,$B130*(EE$60),0))</f>
        <v>0</v>
      </c>
      <c r="EF130" s="50">
        <f>IF(EF$63&lt;=$C$17,($C$34*EF$59*$B130/$C$63)*(IF(COUNTA($D130:EE130)*(12/$C$63)&lt;=$C$9,0,1)),0)+IF(EG$63=$C$17,0,IF(EF$63=$C$17,$B130*(EF$60),0))</f>
        <v>0</v>
      </c>
      <c r="EG130" s="50">
        <f>IF(EG$63&lt;=$C$17,($C$34*EG$59*$B130/$C$63)*(IF(COUNTA($D130:EF130)*(12/$C$63)&lt;=$C$9,0,1)),0)+IF(EH$63=$C$17,0,IF(EG$63=$C$17,$B130*(EG$60),0))</f>
        <v>0</v>
      </c>
      <c r="EH130" s="50">
        <f>IF(EH$63&lt;=$C$17,($C$34*EH$59*$B130/$C$63)*(IF(COUNTA($D130:EG130)*(12/$C$63)&lt;=$C$9,0,1)),0)+IF(EI$63=$C$17,0,IF(EH$63=$C$17,$B130*(EH$60),0))</f>
        <v>0</v>
      </c>
      <c r="EI130" s="50">
        <f>IF(EI$63&lt;=$C$17,($C$34*EI$59*$B130/$C$63)*(IF(COUNTA($D130:EH130)*(12/$C$63)&lt;=$C$9,0,1)),0)+IF(EJ$63=$C$17,0,IF(EI$63=$C$17,$B130*(EI$60),0))</f>
        <v>0</v>
      </c>
      <c r="EJ130" s="50">
        <f>IF(EJ$63&lt;=$C$17,($C$34*EJ$59*$B130/$C$63)*(IF(COUNTA($D130:EI130)*(12/$C$63)&lt;=$C$9,0,1)),0)+IF(EK$63=$C$17,0,IF(EJ$63=$C$17,$B130*(EJ$60),0))</f>
        <v>0</v>
      </c>
      <c r="EK130" s="50">
        <f>IF(EK$63&lt;=$C$17,($C$34*EK$59*$B130/$C$63)*(IF(COUNTA($D130:EJ130)*(12/$C$63)&lt;=$C$9,0,1)),0)+IF(EL$63=$C$17,0,IF(EK$63=$C$17,$B130*(EK$60),0))</f>
        <v>0</v>
      </c>
      <c r="EL130" s="50">
        <f>IF(EL$63&lt;=$C$17,($C$34*EL$59*$B130/$C$63)*(IF(COUNTA($D130:EK130)*(12/$C$63)&lt;=$C$9,0,1)),0)+IF(EM$63=$C$17,0,IF(EL$63=$C$17,$B130*(EL$60),0))</f>
        <v>0</v>
      </c>
      <c r="EM130" s="50">
        <f>IF(EM$63&lt;=$C$17,($C$34*EM$59*$B130/$C$63)*(IF(COUNTA($D130:EL130)*(12/$C$63)&lt;=$C$9,0,1)),0)+IF(EN$63=$C$17,0,IF(EM$63=$C$17,$B130*(EM$60),0))</f>
        <v>0</v>
      </c>
      <c r="EN130" s="50">
        <f>IF(EN$63&lt;=$C$17,($C$34*EN$59*$B130/$C$63)*(IF(COUNTA($D130:EM130)*(12/$C$63)&lt;=$C$9,0,1)),0)+IF(EO$63=$C$17,0,IF(EN$63=$C$17,$B130*(EN$60),0))</f>
        <v>0</v>
      </c>
      <c r="EO130" s="50">
        <f>IF(EO$63&lt;=$C$17,($C$34*EO$59*$B130/$C$63)*(IF(COUNTA($D130:EN130)*(12/$C$63)&lt;=$C$9,0,1)),0)+IF(EP$63=$C$17,0,IF(EO$63=$C$17,$B130*(EO$60),0))</f>
        <v>0</v>
      </c>
      <c r="EP130" s="50">
        <f>IF(EP$63&lt;=$C$17,($C$34*EP$59*$B130/$C$63)*(IF(COUNTA($D130:EO130)*(12/$C$63)&lt;=$C$9,0,1)),0)+IF(EQ$63=$C$17,0,IF(EP$63=$C$17,$B130*(EP$60),0))</f>
        <v>0</v>
      </c>
      <c r="EQ130" s="50">
        <f>IF(EQ$63&lt;=$C$17,($C$34*EQ$59*$B130/$C$63)*(IF(COUNTA($D130:EP130)*(12/$C$63)&lt;=$C$9,0,1)),0)+IF(ER$63=$C$17,0,IF(EQ$63=$C$17,$B130*(EQ$60),0))</f>
        <v>0</v>
      </c>
      <c r="ER130" s="50">
        <f>IF(ER$63&lt;=$C$17,($C$34*ER$59*$B130/$C$63)*(IF(COUNTA($D130:EQ130)*(12/$C$63)&lt;=$C$9,0,1)),0)+IF(ES$63=$C$17,0,IF(ER$63=$C$17,$B130*(ER$60),0))</f>
        <v>0</v>
      </c>
      <c r="ES130" s="50">
        <f>IF(ES$63&lt;=$C$17,($C$34*ES$59*$B130/$C$63)*(IF(COUNTA($D130:ER130)*(12/$C$63)&lt;=$C$9,0,1)),0)+IF(ET$63=$C$17,0,IF(ES$63=$C$17,$B130*(ES$60),0))</f>
        <v>0</v>
      </c>
      <c r="ET130" s="50">
        <f>IF(ET$63&lt;=$C$17,($C$34*ET$59*$B130/$C$63)*(IF(COUNTA($D130:ES130)*(12/$C$63)&lt;=$C$9,0,1)),0)+IF(EU$63=$C$17,0,IF(ET$63=$C$17,$B130*(ET$60),0))</f>
        <v>0</v>
      </c>
      <c r="EU130" s="50">
        <f>IF(EU$63&lt;=$C$17,($C$34*EU$59*$B130/$C$63)*(IF(COUNTA($D130:ET130)*(12/$C$63)&lt;=$C$9,0,1)),0)+IF(EV$63=$C$17,0,IF(EU$63=$C$17,$B130*(EU$60),0))</f>
        <v>0</v>
      </c>
      <c r="EV130" s="50">
        <f>IF(EV$63&lt;=$C$17,($C$34*EV$59*$B130/$C$63)*(IF(COUNTA($D130:EU130)*(12/$C$63)&lt;=$C$9,0,1)),0)+IF(EW$63=$C$17,0,IF(EV$63=$C$17,$B130*(EV$60),0))</f>
        <v>0</v>
      </c>
      <c r="EW130" s="50">
        <f>IF(EW$63&lt;=$C$17,($C$34*EW$59*$B130/$C$63)*(IF(COUNTA($D130:EV130)*(12/$C$63)&lt;=$C$9,0,1)),0)+IF(EX$63=$C$17,0,IF(EW$63=$C$17,$B130*(EW$60),0))</f>
        <v>0</v>
      </c>
      <c r="EX130" s="50">
        <f>IF(EX$63&lt;=$C$17,($C$34*EX$59*$B130/$C$63)*(IF(COUNTA($D130:EW130)*(12/$C$63)&lt;=$C$9,0,1)),0)+IF(EY$63=$C$17,0,IF(EX$63=$C$17,$B130*(EX$60),0))</f>
        <v>0</v>
      </c>
      <c r="EY130" s="50">
        <f>IF(EY$63&lt;=$C$17,($C$34*EY$59*$B130/$C$63)*(IF(COUNTA($D130:EX130)*(12/$C$63)&lt;=$C$9,0,1)),0)+IF(EZ$63=$C$17,0,IF(EY$63=$C$17,$B130*(EY$60),0))</f>
        <v>0</v>
      </c>
      <c r="EZ130" s="50">
        <f>IF(EZ$63&lt;=$C$17,($C$34*EZ$59*$B130/$C$63)*(IF(COUNTA($D130:EY130)*(12/$C$63)&lt;=$C$9,0,1)),0)+IF(FA$63=$C$17,0,IF(EZ$63=$C$17,$B130*(EZ$60),0))</f>
        <v>0</v>
      </c>
      <c r="FA130" s="50">
        <f>IF(FA$63&lt;=$C$17,($C$34*FA$59*$B130/$C$63)*(IF(COUNTA($D130:EZ130)*(12/$C$63)&lt;=$C$9,0,1)),0)+IF(FB$63=$C$17,0,IF(FA$63=$C$17,$B130*(FA$60),0))</f>
        <v>0</v>
      </c>
      <c r="FB130" s="50">
        <f>IF(FB$63&lt;=$C$17,($C$34*FB$59*$B130/$C$63)*(IF(COUNTA($D130:FA130)*(12/$C$63)&lt;=$C$9,0,1)),0)+IF(FC$63=$C$17,0,IF(FB$63=$C$17,$B130*(FB$60),0))</f>
        <v>0</v>
      </c>
      <c r="FC130" s="50">
        <f>IF(FC$63&lt;=$C$17,($C$34*FC$59*$B130/$C$63)*(IF(COUNTA($D130:FB130)*(12/$C$63)&lt;=$C$9,0,1)),0)+IF(FD$63=$C$17,0,IF(FC$63=$C$17,$B130*(FC$60),0))</f>
        <v>0</v>
      </c>
      <c r="FD130" s="50">
        <f>IF(FD$63&lt;=$C$17,($C$34*FD$59*$B130/$C$63)*(IF(COUNTA($D130:FC130)*(12/$C$63)&lt;=$C$9,0,1)),0)+IF(FE$63=$C$17,0,IF(FD$63=$C$17,$B130*(FD$60),0))</f>
        <v>0</v>
      </c>
      <c r="FE130" s="50">
        <f>IF(FE$63&lt;=$C$17,($C$34*FE$59*$B130/$C$63)*(IF(COUNTA($D130:FD130)*(12/$C$63)&lt;=$C$9,0,1)),0)+IF(FF$63=$C$17,0,IF(FE$63=$C$17,$B130*(FE$60),0))</f>
        <v>0</v>
      </c>
      <c r="FF130" s="50">
        <f>IF(FF$63&lt;=$C$17,($C$34*FF$59*$B130/$C$63)*(IF(COUNTA($D130:FE130)*(12/$C$63)&lt;=$C$9,0,1)),0)+IF(FG$63=$C$17,0,IF(FF$63=$C$17,$B130*(FF$60),0))</f>
        <v>0</v>
      </c>
      <c r="FG130" s="50">
        <f>IF(FG$63&lt;=$C$17,($C$34*FG$59*$B130/$C$63)*(IF(COUNTA($D130:FF130)*(12/$C$63)&lt;=$C$9,0,1)),0)+IF(FH$63=$C$17,0,IF(FG$63=$C$17,$B130*(FG$60),0))</f>
        <v>0</v>
      </c>
      <c r="FH130" s="50">
        <f>IF(FH$63&lt;=$C$17,($C$34*FH$59*$B130/$C$63)*(IF(COUNTA($D130:FG130)*(12/$C$63)&lt;=$C$9,0,1)),0)+IF(FI$63=$C$17,0,IF(FH$63=$C$17,$B130*(FH$60),0))</f>
        <v>0</v>
      </c>
      <c r="FI130" s="50">
        <f>IF(FI$63&lt;=$C$17,($C$34*FI$59*$B130/$C$63)*(IF(COUNTA($D130:FH130)*(12/$C$63)&lt;=$C$9,0,1)),0)+IF(FJ$63=$C$17,0,IF(FI$63=$C$17,$B130*(FI$60),0))</f>
        <v>0</v>
      </c>
      <c r="FJ130" s="50">
        <f>IF(FJ$63&lt;=$C$17,($C$34*FJ$59*$B130/$C$63)*(IF(COUNTA($D130:FI130)*(12/$C$63)&lt;=$C$9,0,1)),0)+IF(FK$63=$C$17,0,IF(FJ$63=$C$17,$B130*(FJ$60),0))</f>
        <v>0</v>
      </c>
      <c r="FK130" s="50">
        <f>IF(FK$63&lt;=$C$17,($C$34*FK$59*$B130/$C$63)*(IF(COUNTA($D130:FJ130)*(12/$C$63)&lt;=$C$9,0,1)),0)+IF(FL$63=$C$17,0,IF(FK$63=$C$17,$B130*(FK$60),0))</f>
        <v>0</v>
      </c>
      <c r="FL130" s="50">
        <f>IF(FL$63&lt;=$C$17,($C$34*FL$59*$B130/$C$63)*(IF(COUNTA($D130:FK130)*(12/$C$63)&lt;=$C$9,0,1)),0)+IF(FM$63=$C$17,0,IF(FL$63=$C$17,$B130*(FL$60),0))</f>
        <v>0</v>
      </c>
      <c r="FM130" s="50">
        <f>IF(FM$63&lt;=$C$17,($C$34*FM$59*$B130/$C$63)*(IF(COUNTA($D130:FL130)*(12/$C$63)&lt;=$C$9,0,1)),0)+IF(FN$63=$C$17,0,IF(FM$63=$C$17,$B130*(FM$60),0))</f>
        <v>0</v>
      </c>
      <c r="FN130" s="50">
        <f>IF(FN$63&lt;=$C$17,($C$34*FN$59*$B130/$C$63)*(IF(COUNTA($D130:FM130)*(12/$C$63)&lt;=$C$9,0,1)),0)+IF(FO$63=$C$17,0,IF(FN$63=$C$17,$B130*(FN$60),0))</f>
        <v>0</v>
      </c>
      <c r="FO130" s="50">
        <f>IF(FO$63&lt;=$C$17,($C$34*FO$59*$B130/$C$63)*(IF(COUNTA($D130:FN130)*(12/$C$63)&lt;=$C$9,0,1)),0)+IF(FP$63=$C$17,0,IF(FO$63=$C$17,$B130*(FO$60),0))</f>
        <v>0</v>
      </c>
      <c r="FP130" s="50">
        <f>IF(FP$63&lt;=$C$17,($C$34*FP$59*$B130/$C$63)*(IF(COUNTA($D130:FO130)*(12/$C$63)&lt;=$C$9,0,1)),0)+IF(FQ$63=$C$17,0,IF(FP$63=$C$17,$B130*(FP$60),0))</f>
        <v>0</v>
      </c>
      <c r="FQ130" s="50">
        <f>IF(FQ$63&lt;=$C$17,($C$34*FQ$59*$B130/$C$63)*(IF(COUNTA($D130:FP130)*(12/$C$63)&lt;=$C$9,0,1)),0)+IF(FR$63=$C$17,0,IF(FQ$63=$C$17,$B130*(FQ$60),0))</f>
        <v>0</v>
      </c>
      <c r="FR130" s="50">
        <f>IF(FR$63&lt;=$C$17,($C$34*FR$59*$B130/$C$63)*(IF(COUNTA($D130:FQ130)*(12/$C$63)&lt;=$C$9,0,1)),0)+IF(FS$63=$C$17,0,IF(FR$63=$C$17,$B130*(FR$60),0))</f>
        <v>0</v>
      </c>
      <c r="FS130" s="50">
        <f>IF(FS$63&lt;=$C$17,($C$34*FS$59*$B130/$C$63)*(IF(COUNTA($D130:FR130)*(12/$C$63)&lt;=$C$9,0,1)),0)+IF(FT$63=$C$17,0,IF(FS$63=$C$17,$B130*(FS$60),0))</f>
        <v>0</v>
      </c>
      <c r="FT130" s="50">
        <f>IF(FT$63&lt;=$C$17,($C$34*FT$59*$B130/$C$63)*(IF(COUNTA($D130:FS130)*(12/$C$63)&lt;=$C$9,0,1)),0)+IF(FU$63=$C$17,0,IF(FT$63=$C$17,$B130*(FT$60),0))</f>
        <v>0</v>
      </c>
      <c r="FU130" s="50">
        <f>IF(FU$63&lt;=$C$17,($C$34*FU$59*$B130/$C$63)*(IF(COUNTA($D130:FT130)*(12/$C$63)&lt;=$C$9,0,1)),0)+IF(FV$63=$C$17,0,IF(FU$63=$C$17,$B130*(FU$60),0))</f>
        <v>0</v>
      </c>
      <c r="FV130" s="50">
        <f>IF(FV$63&lt;=$C$17,($C$34*FV$59*$B130/$C$63)*(IF(COUNTA($D130:FU130)*(12/$C$63)&lt;=$C$9,0,1)),0)+IF(FW$63=$C$17,0,IF(FV$63=$C$17,$B130*(FV$60),0))</f>
        <v>0</v>
      </c>
      <c r="FW130" s="50">
        <f>IF(FW$63&lt;=$C$17,($C$34*FW$59*$B130/$C$63)*(IF(COUNTA($D130:FV130)*(12/$C$63)&lt;=$C$9,0,1)),0)+IF(FX$63=$C$17,0,IF(FW$63=$C$17,$B130*(FW$60),0))</f>
        <v>0</v>
      </c>
      <c r="FX130" s="50">
        <f>IF(FX$63&lt;=$C$17,($C$34*FX$59*$B130/$C$63)*(IF(COUNTA($D130:FW130)*(12/$C$63)&lt;=$C$9,0,1)),0)+IF(FY$63=$C$17,0,IF(FX$63=$C$17,$B130*(FX$60),0))</f>
        <v>0</v>
      </c>
      <c r="FY130" s="50">
        <f>IF(FY$63&lt;=$C$17,($C$34*FY$59*$B130/$C$63)*(IF(COUNTA($D130:FX130)*(12/$C$63)&lt;=$C$9,0,1)),0)+IF(FZ$63=$C$17,0,IF(FY$63=$C$17,$B130*(FY$60),0))</f>
        <v>0</v>
      </c>
      <c r="FZ130" s="50">
        <f>IF(FZ$63&lt;=$C$17,($C$34*FZ$59*$B130/$C$63)*(IF(COUNTA($D130:FY130)*(12/$C$63)&lt;=$C$9,0,1)),0)+IF(GA$63=$C$17,0,IF(FZ$63=$C$17,$B130*(FZ$60),0))</f>
        <v>0</v>
      </c>
      <c r="GA130" s="50">
        <f>IF(GA$63&lt;=$C$17,($C$34*GA$59*$B130/$C$63)*(IF(COUNTA($D130:FZ130)*(12/$C$63)&lt;=$C$9,0,1)),0)+IF(GB$63=$C$17,0,IF(GA$63=$C$17,$B130*(GA$60),0))</f>
        <v>0</v>
      </c>
      <c r="GB130" s="50">
        <f>IF(GB$63&lt;=$C$17,($C$34*GB$59*$B130/$C$63)*(IF(COUNTA($D130:GA130)*(12/$C$63)&lt;=$C$9,0,1)),0)+IF(GC$63=$C$17,0,IF(GB$63=$C$17,$B130*(GB$60),0))</f>
        <v>0</v>
      </c>
      <c r="GC130" s="50">
        <f>IF(GC$63&lt;=$C$17,($C$34*GC$59*$B130/$C$63)*(IF(COUNTA($D130:GB130)*(12/$C$63)&lt;=$C$9,0,1)),0)+IF(GD$63=$C$17,0,IF(GC$63=$C$17,$B130*(GC$60),0))</f>
        <v>0</v>
      </c>
      <c r="GD130" s="50">
        <f>IF(GD$63&lt;=$C$17,($C$34*GD$59*$B130/$C$63)*(IF(COUNTA($D130:GC130)*(12/$C$63)&lt;=$C$9,0,1)),0)+IF(GE$63=$C$17,0,IF(GD$63=$C$17,$B130*(GD$60),0))</f>
        <v>0</v>
      </c>
      <c r="GE130" s="50">
        <f>IF(GE$63&lt;=$C$17,($C$34*GE$59*$B130/$C$63)*(IF(COUNTA($D130:GD130)*(12/$C$63)&lt;=$C$9,0,1)),0)+IF(GF$63=$C$17,0,IF(GE$63=$C$17,$B130*(GE$60),0))</f>
        <v>0</v>
      </c>
      <c r="GF130" s="50">
        <f>IF(GF$63&lt;=$C$17,($C$34*GF$59*$B130/$C$63)*(IF(COUNTA($D130:GE130)*(12/$C$63)&lt;=$C$9,0,1)),0)+IF(GG$63=$C$17,0,IF(GF$63=$C$17,$B130*(GF$60),0))</f>
        <v>0</v>
      </c>
      <c r="GG130" s="50">
        <f>IF(GG$63&lt;=$C$17,($C$34*GG$59*$B130/$C$63)*(IF(COUNTA($D130:GF130)*(12/$C$63)&lt;=$C$9,0,1)),0)+IF(GH$63=$C$17,0,IF(GG$63=$C$17,$B130*(GG$60),0))</f>
        <v>0</v>
      </c>
      <c r="GH130" s="50">
        <f>IF(GH$63&lt;=$C$17,($C$34*GH$59*$B130/$C$63)*(IF(COUNTA($D130:GG130)*(12/$C$63)&lt;=$C$9,0,1)),0)+IF(GI$63=$C$17,0,IF(GH$63=$C$17,$B130*(GH$60),0))</f>
        <v>0</v>
      </c>
      <c r="GI130" s="50">
        <f>IF(GI$63&lt;=$C$17,($C$34*GI$59*$B130/$C$63)*(IF(COUNTA($D130:GH130)*(12/$C$63)&lt;=$C$9,0,1)),0)+IF(GJ$63=$C$17,0,IF(GI$63=$C$17,$B130*(GI$60),0))</f>
        <v>0</v>
      </c>
      <c r="GJ130" s="50">
        <f>IF(GJ$63&lt;=$C$17,($C$34*GJ$59*$B130/$C$63)*(IF(COUNTA($D130:GI130)*(12/$C$63)&lt;=$C$9,0,1)),0)+IF(GK$63=$C$17,0,IF(GJ$63=$C$17,$B130*(GJ$60),0))</f>
        <v>0</v>
      </c>
      <c r="GK130" s="50">
        <f>IF(GK$63&lt;=$C$17,($C$34*GK$59*$B130/$C$63)*(IF(COUNTA($D130:GJ130)*(12/$C$63)&lt;=$C$9,0,1)),0)+IF(GL$63=$C$17,0,IF(GK$63=$C$17,$B130*(GK$60),0))</f>
        <v>0</v>
      </c>
      <c r="GL130" s="50">
        <f>IF(GL$63&lt;=$C$17,($C$34*GL$59*$B130/$C$63)*(IF(COUNTA($D130:GK130)*(12/$C$63)&lt;=$C$9,0,1)),0)+IF(GM$63=$C$17,0,IF(GL$63=$C$17,$B130*(GL$60),0))</f>
        <v>0</v>
      </c>
      <c r="GM130" s="50">
        <f>IF(GM$63&lt;=$C$17,($C$34*GM$59*$B130/$C$63)*(IF(COUNTA($D130:GL130)*(12/$C$63)&lt;=$C$9,0,1)),0)+IF(GN$63=$C$17,0,IF(GM$63=$C$17,$B130*(GM$60),0))</f>
        <v>0</v>
      </c>
      <c r="GN130" s="50">
        <f>IF(GN$63&lt;=$C$17,($C$34*GN$59*$B130/$C$63)*(IF(COUNTA($D130:GM130)*(12/$C$63)&lt;=$C$9,0,1)),0)+IF(GO$63=$C$17,0,IF(GN$63=$C$17,$B130*(GN$60),0))</f>
        <v>0</v>
      </c>
      <c r="GO130" s="50">
        <f>IF(GO$63&lt;=$C$17,($C$34*GO$59*$B130/$C$63)*(IF(COUNTA($D130:GN130)*(12/$C$63)&lt;=$C$9,0,1)),0)+IF(GP$63=$C$17,0,IF(GO$63=$C$17,$B130*(GO$60),0))</f>
        <v>0</v>
      </c>
      <c r="GP130" s="50">
        <f>IF(GP$63&lt;=$C$17,($C$34*GP$59*$B130/$C$63)*(IF(COUNTA($D130:GO130)*(12/$C$63)&lt;=$C$9,0,1)),0)+IF(GQ$63=$C$17,0,IF(GP$63=$C$17,$B130*(GP$60),0))</f>
        <v>0</v>
      </c>
      <c r="GQ130" s="50">
        <f>IF(GQ$63&lt;=$C$17,($C$34*GQ$59*$B130/$C$63)*(IF(COUNTA($D130:GP130)*(12/$C$63)&lt;=$C$9,0,1)),0)+IF(GR$63=$C$17,0,IF(GQ$63=$C$17,$B130*(GQ$60),0))</f>
        <v>0</v>
      </c>
      <c r="GR130" s="50">
        <f>IF(GR$63&lt;=$C$17,($C$34*GR$59*$B130/$C$63)*(IF(COUNTA($D130:GQ130)*(12/$C$63)&lt;=$C$9,0,1)),0)+IF(GS$63=$C$17,0,IF(GR$63=$C$17,$B130*(GR$60),0))</f>
        <v>0</v>
      </c>
      <c r="GS130" s="50">
        <f>IF(GS$63&lt;=$C$17,($C$34*GS$59*$B130/$C$63)*(IF(COUNTA($D130:GR130)*(12/$C$63)&lt;=$C$9,0,1)),0)+IF(GT$63=$C$17,0,IF(GS$63=$C$17,$B130*(GS$60),0))</f>
        <v>0</v>
      </c>
      <c r="GT130" s="50">
        <f>IF(GT$63&lt;=$C$17,($C$34*GT$59*$B130/$C$63)*(IF(COUNTA($D130:GS130)*(12/$C$63)&lt;=$C$9,0,1)),0)+IF(GU$63=$C$17,0,IF(GT$63=$C$17,$B130*(GT$60),0))</f>
        <v>0</v>
      </c>
      <c r="GU130" s="50">
        <f>IF(GU$63&lt;=$C$17,($C$34*GU$59*$B130/$C$63)*(IF(COUNTA($D130:GT130)*(12/$C$63)&lt;=$C$9,0,1)),0)+IF(GV$63=$C$17,0,IF(GU$63=$C$17,$B130*(GU$60),0))</f>
        <v>0</v>
      </c>
      <c r="GV130" s="50">
        <f>IF(GV$63&lt;=$C$17,($C$34*GV$59*$B130/$C$63)*(IF(COUNTA($D130:GU130)*(12/$C$63)&lt;=$C$9,0,1)),0)+IF(GW$63=$C$17,0,IF(GV$63=$C$17,$B130*(GV$60),0))</f>
        <v>0</v>
      </c>
      <c r="GW130" s="50">
        <f>IF(GW$63&lt;=$C$17,($C$34*GW$59*$B130/$C$63)*(IF(COUNTA($D130:GV130)*(12/$C$63)&lt;=$C$9,0,1)),0)+IF(GX$63=$C$17,0,IF(GW$63=$C$17,$B130*(GW$60),0))</f>
        <v>0</v>
      </c>
      <c r="GX130" s="50">
        <f>IF(GX$63&lt;=$C$17,($C$34*GX$59*$B130/$C$63)*(IF(COUNTA($D130:GW130)*(12/$C$63)&lt;=$C$9,0,1)),0)+IF(GY$63=$C$17,0,IF(GX$63=$C$17,$B130*(GX$60),0))</f>
        <v>0</v>
      </c>
      <c r="GY130" s="50">
        <f>IF(GY$63&lt;=$C$17,($C$34*GY$59*$B130/$C$63)*(IF(COUNTA($D130:GX130)*(12/$C$63)&lt;=$C$9,0,1)),0)+IF(GZ$63=$C$17,0,IF(GY$63=$C$17,$B130*(GY$60),0))</f>
        <v>0</v>
      </c>
      <c r="GZ130" s="50">
        <f>IF(GZ$63&lt;=$C$17,($C$34*GZ$59*$B130/$C$63)*(IF(COUNTA($D130:GY130)*(12/$C$63)&lt;=$C$9,0,1)),0)+IF(HA$63=$C$17,0,IF(GZ$63=$C$17,$B130*(GZ$60),0))</f>
        <v>0</v>
      </c>
      <c r="HA130" s="50">
        <f>IF(HA$63&lt;=$C$17,($C$34*HA$59*$B130/$C$63)*(IF(COUNTA($D130:GZ130)*(12/$C$63)&lt;=$C$9,0,1)),0)+IF(HB$63=$C$17,0,IF(HA$63=$C$17,$B130*(HA$60),0))</f>
        <v>0</v>
      </c>
      <c r="HB130" s="50">
        <f>IF(HB$63&lt;=$C$17,($C$34*HB$59*$B130/$C$63)*(IF(COUNTA($D130:HA130)*(12/$C$63)&lt;=$C$9,0,1)),0)+IF(HC$63=$C$17,0,IF(HB$63=$C$17,$B130*(HB$60),0))</f>
        <v>0</v>
      </c>
      <c r="HC130" s="50">
        <f>IF(HC$63&lt;=$C$17,($C$34*HC$59*$B130/$C$63)*(IF(COUNTA($D130:HB130)*(12/$C$63)&lt;=$C$9,0,1)),0)+IF(HD$63=$C$17,0,IF(HC$63=$C$17,$B130*(HC$60),0))</f>
        <v>0</v>
      </c>
      <c r="HD130" s="50">
        <f>IF(HD$63&lt;=$C$17,($C$34*HD$59*$B130/$C$63)*(IF(COUNTA($D130:HC130)*(12/$C$63)&lt;=$C$9,0,1)),0)+IF(HE$63=$C$17,0,IF(HD$63=$C$17,$B130*(HD$60),0))</f>
        <v>0</v>
      </c>
      <c r="HE130" s="50">
        <f>IF(HE$63&lt;=$C$17,($C$34*HE$59*$B130/$C$63)*(IF(COUNTA($D130:HD130)*(12/$C$63)&lt;=$C$9,0,1)),0)+IF(HF$63=$C$17,0,IF(HE$63=$C$17,$B130*(HE$60),0))</f>
        <v>0</v>
      </c>
      <c r="HF130" s="50">
        <f>IF(HF$63&lt;=$C$17,($C$34*HF$59*$B130/$C$63)*(IF(COUNTA($D130:HE130)*(12/$C$63)&lt;=$C$9,0,1)),0)+IF(HG$63=$C$17,0,IF(HF$63=$C$17,$B130*(HF$60),0))</f>
        <v>0</v>
      </c>
      <c r="HG130" s="50">
        <f>IF(HG$63&lt;=$C$17,($C$34*HG$59*$B130/$C$63)*(IF(COUNTA($D130:HF130)*(12/$C$63)&lt;=$C$9,0,1)),0)+IF(HH$63=$C$17,0,IF(HG$63=$C$17,$B130*(HG$60),0))</f>
        <v>0</v>
      </c>
      <c r="HH130" s="50">
        <f>IF(HH$63&lt;=$C$17,($C$34*HH$59*$B130/$C$63)*(IF(COUNTA($D130:HG130)*(12/$C$63)&lt;=$C$9,0,1)),0)+IF(HI$63=$C$17,0,IF(HH$63=$C$17,$B130*(HH$60),0))</f>
        <v>0</v>
      </c>
      <c r="HI130" s="50">
        <f>IF(HI$63&lt;=$C$17,($C$34*HI$59*$B130/$C$63)*(IF(COUNTA($D130:HH130)*(12/$C$63)&lt;=$C$9,0,1)),0)+IF(HJ$63=$C$17,0,IF(HI$63=$C$17,$B130*(HI$60),0))</f>
        <v>0</v>
      </c>
      <c r="HJ130" s="50">
        <f>IF(HJ$63&lt;=$C$17,($C$34*HJ$59*$B130/$C$63)*(IF(COUNTA($D130:HI130)*(12/$C$63)&lt;=$C$9,0,1)),0)+IF(HK$63=$C$17,0,IF(HJ$63=$C$17,$B130*(HJ$60),0))</f>
        <v>0</v>
      </c>
      <c r="HK130" s="50">
        <f>IF(HK$63&lt;=$C$17,($C$34*HK$59*$B130/$C$63)*(IF(COUNTA($D130:HJ130)*(12/$C$63)&lt;=$C$9,0,1)),0)+IF(HL$63=$C$17,0,IF(HK$63=$C$17,$B130*(HK$60),0))</f>
        <v>0</v>
      </c>
      <c r="HL130" s="50">
        <f>IF(HL$63&lt;=$C$17,($C$34*HL$59*$B130/$C$63)*(IF(COUNTA($D130:HK130)*(12/$C$63)&lt;=$C$9,0,1)),0)+IF(HM$63=$C$17,0,IF(HL$63=$C$17,$B130*(HL$60),0))</f>
        <v>0</v>
      </c>
      <c r="HM130" s="50">
        <f>IF(HM$63&lt;=$C$17,($C$34*HM$59*$B130/$C$63)*(IF(COUNTA($D130:HL130)*(12/$C$63)&lt;=$C$9,0,1)),0)+IF(HN$63=$C$17,0,IF(HM$63=$C$17,$B130*(HM$60),0))</f>
        <v>0</v>
      </c>
      <c r="HN130" s="50">
        <f>IF(HN$63&lt;=$C$17,($C$34*HN$59*$B130/$C$63)*(IF(COUNTA($D130:HM130)*(12/$C$63)&lt;=$C$9,0,1)),0)+IF(HO$63=$C$17,0,IF(HN$63=$C$17,$B130*(HN$60),0))</f>
        <v>0</v>
      </c>
      <c r="HO130" s="50">
        <f>IF(HO$63&lt;=$C$17,($C$34*HO$59*$B130/$C$63)*(IF(COUNTA($D130:HN130)*(12/$C$63)&lt;=$C$9,0,1)),0)+IF(HP$63=$C$17,0,IF(HO$63=$C$17,$B130*(HO$60),0))</f>
        <v>0</v>
      </c>
      <c r="HP130" s="50">
        <f>IF(HP$63&lt;=$C$17,($C$34*HP$59*$B130/$C$63)*(IF(COUNTA($D130:HO130)*(12/$C$63)&lt;=$C$9,0,1)),0)+IF(HQ$63=$C$17,0,IF(HP$63=$C$17,$B130*(HP$60),0))</f>
        <v>0</v>
      </c>
      <c r="HQ130" s="50">
        <f>IF(HQ$63&lt;=$C$17,($C$34*HQ$59*$B130/$C$63)*(IF(COUNTA($D130:HP130)*(12/$C$63)&lt;=$C$9,0,1)),0)+IF(HR$63=$C$17,0,IF(HQ$63=$C$17,$B130*(HQ$60),0))</f>
        <v>0</v>
      </c>
      <c r="HR130" s="50">
        <f>IF(HR$63&lt;=$C$17,($C$34*HR$59*$B130/$C$63)*(IF(COUNTA($D130:HQ130)*(12/$C$63)&lt;=$C$9,0,1)),0)+IF(HS$63=$C$17,0,IF(HR$63=$C$17,$B130*(HR$60),0))</f>
        <v>0</v>
      </c>
      <c r="HS130" s="50">
        <f>IF(HS$63&lt;=$C$17,($C$34*HS$59*$B130/$C$63)*(IF(COUNTA($D130:HR130)*(12/$C$63)&lt;=$C$9,0,1)),0)+IF(HT$63=$C$17,0,IF(HS$63=$C$17,$B130*(HS$60),0))</f>
        <v>0</v>
      </c>
      <c r="HT130" s="50">
        <f>IF(HT$63&lt;=$C$17,($C$34*HT$59*$B130/$C$63)*(IF(COUNTA($D130:HS130)*(12/$C$63)&lt;=$C$9,0,1)),0)+IF(HU$63=$C$17,0,IF(HT$63=$C$17,$B130*(HT$60),0))</f>
        <v>0</v>
      </c>
      <c r="HU130" s="50">
        <f>IF(HU$63&lt;=$C$17,($C$34*HU$59*$B130/$C$63)*(IF(COUNTA($D130:HT130)*(12/$C$63)&lt;=$C$9,0,1)),0)+IF(HV$63=$C$17,0,IF(HU$63=$C$17,$B130*(HU$60),0))</f>
        <v>0</v>
      </c>
      <c r="HV130" s="50">
        <f>IF(HV$63&lt;=$C$17,($C$34*HV$59*$B130/$C$63)*(IF(COUNTA($D130:HU130)*(12/$C$63)&lt;=$C$9,0,1)),0)+IF(HW$63=$C$17,0,IF(HV$63=$C$17,$B130*(HV$60),0))</f>
        <v>0</v>
      </c>
      <c r="HW130" s="50">
        <f>IF(HW$63&lt;=$C$17,($C$34*HW$59*$B130/$C$63)*(IF(COUNTA($D130:HV130)*(12/$C$63)&lt;=$C$9,0,1)),0)+IF(HX$63=$C$17,0,IF(HW$63=$C$17,$B130*(HW$60),0))</f>
        <v>0</v>
      </c>
      <c r="HX130" s="50">
        <f>IF(HX$63&lt;=$C$17,($C$34*HX$59*$B130/$C$63)*(IF(COUNTA($D130:HW130)*(12/$C$63)&lt;=$C$9,0,1)),0)+IF(HY$63=$C$17,0,IF(HX$63=$C$17,$B130*(HX$60),0))</f>
        <v>0</v>
      </c>
      <c r="HY130" s="50">
        <f>IF(HY$63&lt;=$C$17,($C$34*HY$59*$B130/$C$63)*(IF(COUNTA($D130:HX130)*(12/$C$63)&lt;=$C$9,0,1)),0)+IF(HZ$63=$C$17,0,IF(HY$63=$C$17,$B130*(HY$60),0))</f>
        <v>0</v>
      </c>
      <c r="HZ130" s="50">
        <f>IF(HZ$63&lt;=$C$17,($C$34*HZ$59*$B130/$C$63)*(IF(COUNTA($D130:HY130)*(12/$C$63)&lt;=$C$9,0,1)),0)+IF(IA$63=$C$17,0,IF(HZ$63=$C$17,$B130*(HZ$60),0))</f>
        <v>0</v>
      </c>
      <c r="IA130" s="50">
        <f>IF(IA$63&lt;=$C$17,($C$34*IA$59*$B130/$C$63)*(IF(COUNTA($D130:HZ130)*(12/$C$63)&lt;=$C$9,0,1)),0)+IF(IB$63=$C$17,0,IF(IA$63=$C$17,$B130*(IA$60),0))</f>
        <v>0</v>
      </c>
      <c r="IB130" s="50">
        <f>IF(IB$63&lt;=$C$17,($C$34*IB$59*$B130/$C$63)*(IF(COUNTA($D130:IA130)*(12/$C$63)&lt;=$C$9,0,1)),0)+IF(IC$63=$C$17,0,IF(IB$63=$C$17,$B130*(IB$60),0))</f>
        <v>0</v>
      </c>
      <c r="IC130" s="50">
        <f>IF(IC$63&lt;=$C$17,($C$34*IC$59*$B130/$C$63)*(IF(COUNTA($D130:IB130)*(12/$C$63)&lt;=$C$9,0,1)),0)+IF(ID$63=$C$17,0,IF(IC$63=$C$17,$B130*(IC$60),0))</f>
        <v>0</v>
      </c>
      <c r="ID130" s="50">
        <f>IF(ID$63&lt;=$C$17,($C$34*ID$59*$B130/$C$63)*(IF(COUNTA($D130:IC130)*(12/$C$63)&lt;=$C$9,0,1)),0)+IF(IE$63=$C$17,0,IF(ID$63=$C$17,$B130*(ID$60),0))</f>
        <v>0</v>
      </c>
      <c r="IE130" s="50">
        <f>IF(IE$63&lt;=$C$17,($C$34*IE$59*$B130/$C$63)*(IF(COUNTA($D130:ID130)*(12/$C$63)&lt;=$C$9,0,1)),0)+IF(IF$63=$C$17,0,IF(IE$63=$C$17,$B130*(IE$60),0))</f>
        <v>0</v>
      </c>
      <c r="IF130" s="50">
        <f>IF(IF$63&lt;=$C$17,($C$34*IF$59*$B130/$C$63)*(IF(COUNTA($D130:IE130)*(12/$C$63)&lt;=$C$9,0,1)),0)+IF(IG$63=$C$17,0,IF(IF$63=$C$17,$B130*(IF$60),0))</f>
        <v>0</v>
      </c>
      <c r="IG130" s="50">
        <f>IF(IG$63&lt;=$C$17,($C$34*IG$59*$B130/$C$63)*(IF(COUNTA($D130:IF130)*(12/$C$63)&lt;=$C$9,0,1)),0)+IF(IH$63=$C$17,0,IF(IG$63=$C$17,$B130*(IG$60),0))</f>
        <v>0</v>
      </c>
      <c r="IH130" s="50">
        <f>IF(IH$63&lt;=$C$17,($C$34*IH$59*$B130/$C$63)*(IF(COUNTA($D130:IG130)*(12/$C$63)&lt;=$C$9,0,1)),0)+IF(II$63=$C$17,0,IF(IH$63=$C$17,$B130*(IH$60),0))</f>
        <v>0</v>
      </c>
      <c r="II130" s="50">
        <f>IF(II$63&lt;=$C$17,($C$34*II$59*$B130/$C$63)*(IF(COUNTA($D130:IH130)*(12/$C$63)&lt;=$C$9,0,1)),0)+IF(IJ$63=$C$17,0,IF(II$63=$C$17,$B130*(II$60),0))</f>
        <v>0</v>
      </c>
      <c r="IJ130" s="50">
        <f>IF(IJ$63&lt;=$C$17,($C$34*IJ$59*$B130/$C$63)*(IF(COUNTA($D130:II130)*(12/$C$63)&lt;=$C$9,0,1)),0)+IF(IK$63=$C$17,0,IF(IJ$63=$C$17,$B130*(IJ$60),0))</f>
        <v>0</v>
      </c>
      <c r="IK130" s="50">
        <f>IF(IK$63&lt;=$C$17,($C$34*IK$59*$B130/$C$63)*(IF(COUNTA($D130:IJ130)*(12/$C$63)&lt;=$C$9,0,1)),0)+IF(IL$63=$C$17,0,IF(IK$63=$C$17,$B130*(IK$60),0))</f>
        <v>0</v>
      </c>
      <c r="IL130" s="50">
        <f>IF(IL$63&lt;=$C$17,($C$34*IL$59*$B130/$C$63)*(IF(COUNTA($D130:IK130)*(12/$C$63)&lt;=$C$9,0,1)),0)+IF(IM$63=$C$17,0,IF(IL$63=$C$17,$B130*(IL$60),0))</f>
        <v>0</v>
      </c>
      <c r="IM130" s="50">
        <f>IF(IM$63&lt;=$C$17,($C$34*IM$59*$B130/$C$63)*(IF(COUNTA($D130:IL130)*(12/$C$63)&lt;=$C$9,0,1)),0)+IF(IN$63=$C$17,0,IF(IM$63=$C$17,$B130*(IM$60),0))</f>
        <v>0</v>
      </c>
      <c r="IN130" s="50">
        <f>IF(IN$63&lt;=$C$17,($C$34*IN$59*$B130/$C$63)*(IF(COUNTA($D130:IM130)*(12/$C$63)&lt;=$C$9,0,1)),0)+IF(IO$63=$C$17,0,IF(IN$63=$C$17,$B130*(IN$60),0))</f>
        <v>0</v>
      </c>
      <c r="IO130" s="50">
        <f>IF(IO$63&lt;=$C$17,($C$34*IO$59*$B130/$C$63)*(IF(COUNTA($D130:IN130)*(12/$C$63)&lt;=$C$9,0,1)),0)+IF(IP$63=$C$17,0,IF(IO$63=$C$17,$B130*(IO$60),0))</f>
        <v>0</v>
      </c>
      <c r="IP130" s="50">
        <f>IF(IP$63&lt;=$C$17,($C$34*IP$59*$B130/$C$63)*(IF(COUNTA($D130:IO130)*(12/$C$63)&lt;=$C$9,0,1)),0)+IF(IQ$63=$C$17,0,IF(IP$63=$C$17,$B130*(IP$60),0))</f>
        <v>0</v>
      </c>
      <c r="IQ130" s="50">
        <f>IF(IQ$63&lt;=$C$17,($C$34*IQ$59*$B130/$C$63)*(IF(COUNTA($D130:IP130)*(12/$C$63)&lt;=$C$9,0,1)),0)+IF(IR$63=$C$17,0,IF(IQ$63=$C$17,$B130*(IQ$60),0))</f>
        <v>0</v>
      </c>
      <c r="IR130" s="50">
        <f>IF(IR$63&lt;=$C$17,($C$34*IR$59*$B130/$C$63)*(IF(COUNTA($D130:IQ130)*(12/$C$63)&lt;=$C$9,0,1)),0)+IF(IS$63=$C$17,0,IF(IR$63=$C$17,$B130*(IR$60),0))</f>
        <v>0</v>
      </c>
      <c r="IS130" s="50">
        <f>IF(IS$63&lt;=$C$17,($C$34*IS$59*$B130/$C$63)*(IF(COUNTA($D130:IR130)*(12/$C$63)&lt;=$C$9,0,1)),0)+IF(IT$63=$C$17,0,IF(IS$63=$C$17,$B130*(IS$60),0))</f>
        <v>0</v>
      </c>
      <c r="IT130" s="50">
        <f>IF(IT$63&lt;=$C$17,($C$34*IT$59*$B130/$C$63)*(IF(COUNTA($D130:IS130)*(12/$C$63)&lt;=$C$9,0,1)),0)+IF(IU$63=$C$17,0,IF(IT$63=$C$17,$B130*(IT$60),0))</f>
        <v>0</v>
      </c>
      <c r="IU130" s="50">
        <f>IF(IU$63&lt;=$C$17,($C$34*IU$59*$B130/$C$63)*(IF(COUNTA($D130:IT130)*(12/$C$63)&lt;=$C$9,0,1)),0)+IF(IV$63=$C$17,0,IF(IU$63=$C$17,$B130*(IU$60),0))</f>
        <v>0</v>
      </c>
      <c r="IV130" s="50">
        <f>IF(IV$63&lt;=$C$17,($C$34*IV$59*$B130/$C$63)*(IF(COUNTA($D130:IU130)*(12/$C$63)&lt;=$C$9,0,1)),0)+IF(IW$63=$C$17,0,IF(IV$63=$C$17,$B130*(IV$60),0))</f>
        <v>0</v>
      </c>
      <c r="IW130" s="50">
        <f>IF(IW$63&lt;=$C$17,($C$34*IW$59*$B130/$C$63)*(IF(COUNTA($D130:IV130)*(12/$C$63)&lt;=$C$9,0,1)),0)+IF(IX$63=$C$17,0,IF(IW$63=$C$17,$B130*(IW$60),0))</f>
        <v>0</v>
      </c>
      <c r="IX130" s="50"/>
      <c r="IY130" s="50"/>
      <c r="IZ130" s="50"/>
      <c r="JA130" s="50"/>
      <c r="JB130" s="50"/>
      <c r="JC130" s="50"/>
      <c r="JD130" s="50"/>
      <c r="JE130" s="50"/>
      <c r="JF130" s="50"/>
      <c r="JG130" s="50"/>
      <c r="JH130" s="50"/>
      <c r="JI130" s="50"/>
      <c r="JJ130" s="50"/>
      <c r="JK130" s="50"/>
      <c r="JL130" s="50"/>
      <c r="JM130" s="50"/>
      <c r="JN130" s="50"/>
      <c r="JO130" s="50"/>
      <c r="JP130" s="50"/>
      <c r="JQ130" s="50"/>
      <c r="JR130" s="50"/>
      <c r="JS130" s="50"/>
      <c r="JT130" s="50"/>
      <c r="JU130" s="50"/>
      <c r="JV130" s="50"/>
      <c r="JW130" s="50"/>
      <c r="JX130" s="50"/>
      <c r="JY130" s="50"/>
      <c r="JZ130" s="50"/>
      <c r="KA130" s="50"/>
      <c r="KB130" s="50"/>
      <c r="KC130" s="50"/>
    </row>
    <row r="131" spans="1:321" outlineLevel="1" x14ac:dyDescent="0.25">
      <c r="A131" s="2" t="s">
        <v>55</v>
      </c>
      <c r="B131" s="79">
        <f ca="1">+OFFSET($D$52,0,COUNTA($B$66:B130),,)</f>
        <v>3</v>
      </c>
      <c r="C131" s="88">
        <f t="shared" ca="1" si="70"/>
        <v>67.219793917343281</v>
      </c>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50">
        <f ca="1">IF(BR$63&gt;$C$17,0,-BQ$53*(12/$C$63))</f>
        <v>-630.60603005999997</v>
      </c>
      <c r="BR131" s="50">
        <f ca="1">IF(BR$63&lt;=$C$17,($C$34*BR$59*$B131/$C$63)*(IF(COUNTA($D131:BQ131)*(12/$C$63)&lt;=$C$9,0,1)),0)+IF(BS$63=$C$17,0,IF(BR$63=$C$17,$B131*(BR$60),0))</f>
        <v>0</v>
      </c>
      <c r="BS131" s="50">
        <f ca="1">IF(BS$63&lt;=$C$17,($C$34*BS$59*$B131/$C$63)*(IF(COUNTA($D131:BR131)*(12/$C$63)&lt;=$C$9,0,1)),0)+IF(BT$63=$C$17,0,IF(BS$63=$C$17,$B131*(BS$60),0))</f>
        <v>0</v>
      </c>
      <c r="BT131" s="50">
        <f ca="1">IF(BT$63&lt;=$C$17,($C$34*BT$59*$B131/$C$63)*(IF(COUNTA($D131:BS131)*(12/$C$63)&lt;=$C$9,0,1)),0)+IF(BU$63=$C$17,0,IF(BT$63=$C$17,$B131*(BT$60),0))</f>
        <v>0</v>
      </c>
      <c r="BU131" s="50">
        <f ca="1">IF(BU$63&lt;=$C$17,($C$34*BU$59*$B131/$C$63)*(IF(COUNTA($D131:BT131)*(12/$C$63)&lt;=$C$9,0,1)),0)+IF(BV$63=$C$17,0,IF(BU$63=$C$17,$B131*(BU$60),0))</f>
        <v>0</v>
      </c>
      <c r="BV131" s="50">
        <f ca="1">IF(BV$63&lt;=$C$17,($C$34*BV$59*$B131/$C$63)*(IF(COUNTA($D131:BU131)*(12/$C$63)&lt;=$C$9,0,1)),0)+IF(BW$63=$C$17,0,IF(BV$63=$C$17,$B131*(BV$60),0))</f>
        <v>2.36</v>
      </c>
      <c r="BW131" s="50">
        <f ca="1">IF(BW$63&lt;=$C$17,($C$34*BW$59*$B131/$C$63)*(IF(COUNTA($D131:BV131)*(12/$C$63)&lt;=$C$9,0,1)),0)+IF(BX$63=$C$17,0,IF(BW$63=$C$17,$B131*(BW$60),0))</f>
        <v>2.36</v>
      </c>
      <c r="BX131" s="50">
        <f ca="1">IF(BX$63&lt;=$C$17,($C$34*BX$59*$B131/$C$63)*(IF(COUNTA($D131:BW131)*(12/$C$63)&lt;=$C$9,0,1)),0)+IF(BY$63=$C$17,0,IF(BX$63=$C$17,$B131*(BX$60),0))</f>
        <v>2.36</v>
      </c>
      <c r="BY131" s="50">
        <f ca="1">IF(BY$63&lt;=$C$17,($C$34*BY$59*$B131/$C$63)*(IF(COUNTA($D131:BX131)*(12/$C$63)&lt;=$C$9,0,1)),0)+IF(BZ$63=$C$17,0,IF(BY$63=$C$17,$B131*(BY$60),0))</f>
        <v>2.36</v>
      </c>
      <c r="BZ131" s="50">
        <f ca="1">IF(BZ$63&lt;=$C$17,($C$34*BZ$59*$B131/$C$63)*(IF(COUNTA($D131:BY131)*(12/$C$63)&lt;=$C$9,0,1)),0)+IF(CA$63=$C$17,0,IF(BZ$63=$C$17,$B131*(BZ$60),0))</f>
        <v>2.36</v>
      </c>
      <c r="CA131" s="50">
        <f ca="1">IF(CA$63&lt;=$C$17,($C$34*CA$59*$B131/$C$63)*(IF(COUNTA($D131:BZ131)*(12/$C$63)&lt;=$C$9,0,1)),0)+IF(CB$63=$C$17,0,IF(CA$63=$C$17,$B131*(CA$60),0))</f>
        <v>2.36</v>
      </c>
      <c r="CB131" s="50">
        <f ca="1">IF(CB$63&lt;=$C$17,($C$34*CB$59*$B131/$C$63)*(IF(COUNTA($D131:CA131)*(12/$C$63)&lt;=$C$9,0,1)),0)+IF(CC$63=$C$17,0,IF(CB$63=$C$17,$B131*(CB$60),0))</f>
        <v>2.36</v>
      </c>
      <c r="CC131" s="50">
        <f ca="1">IF(CC$63&lt;=$C$17,($C$34*CC$59*$B131/$C$63)*(IF(COUNTA($D131:CB131)*(12/$C$63)&lt;=$C$9,0,1)),0)+IF(CD$63=$C$17,0,IF(CC$63=$C$17,$B131*(CC$60),0))</f>
        <v>2.36</v>
      </c>
      <c r="CD131" s="50">
        <f ca="1">IF(CD$63&lt;=$C$17,($C$34*CD$59*$B131/$C$63)*(IF(COUNTA($D131:CC131)*(12/$C$63)&lt;=$C$9,0,1)),0)+IF(CE$63=$C$17,0,IF(CD$63=$C$17,$B131*(CD$60),0))</f>
        <v>2.36</v>
      </c>
      <c r="CE131" s="50">
        <f ca="1">IF(CE$63&lt;=$C$17,($C$34*CE$59*$B131/$C$63)*(IF(COUNTA($D131:CD131)*(12/$C$63)&lt;=$C$9,0,1)),0)+IF(CF$63=$C$17,0,IF(CE$63=$C$17,$B131*(CE$60),0))</f>
        <v>2.36</v>
      </c>
      <c r="CF131" s="50">
        <f ca="1">IF(CF$63&lt;=$C$17,($C$34*CF$59*$B131/$C$63)*(IF(COUNTA($D131:CE131)*(12/$C$63)&lt;=$C$9,0,1)),0)+IF(CG$63=$C$17,0,IF(CF$63=$C$17,$B131*(CF$60),0))</f>
        <v>2.36</v>
      </c>
      <c r="CG131" s="50">
        <f ca="1">IF(CG$63&lt;=$C$17,($C$34*CG$59*$B131/$C$63)*(IF(COUNTA($D131:CF131)*(12/$C$63)&lt;=$C$9,0,1)),0)+IF(CH$63=$C$17,0,IF(CG$63=$C$17,$B131*(CG$60),0))</f>
        <v>2.36</v>
      </c>
      <c r="CH131" s="50">
        <f ca="1">IF(CH$63&lt;=$C$17,($C$34*CH$59*$B131/$C$63)*(IF(COUNTA($D131:CG131)*(12/$C$63)&lt;=$C$9,0,1)),0)+IF(CI$63=$C$17,0,IF(CH$63=$C$17,$B131*(CH$60),0))</f>
        <v>2.36</v>
      </c>
      <c r="CI131" s="50">
        <f ca="1">IF(CI$63&lt;=$C$17,($C$34*CI$59*$B131/$C$63)*(IF(COUNTA($D131:CH131)*(12/$C$63)&lt;=$C$9,0,1)),0)+IF(CJ$63=$C$17,0,IF(CI$63=$C$17,$B131*(CI$60),0))</f>
        <v>2.36</v>
      </c>
      <c r="CJ131" s="50">
        <f ca="1">IF(CJ$63&lt;=$C$17,($C$34*CJ$59*$B131/$C$63)*(IF(COUNTA($D131:CI131)*(12/$C$63)&lt;=$C$9,0,1)),0)+IF(CK$63=$C$17,0,IF(CJ$63=$C$17,$B131*(CJ$60),0))</f>
        <v>2.36</v>
      </c>
      <c r="CK131" s="50">
        <f ca="1">IF(CK$63&lt;=$C$17,($C$34*CK$59*$B131/$C$63)*(IF(COUNTA($D131:CJ131)*(12/$C$63)&lt;=$C$9,0,1)),0)+IF(CL$63=$C$17,0,IF(CK$63=$C$17,$B131*(CK$60),0))</f>
        <v>2.36</v>
      </c>
      <c r="CL131" s="50">
        <f ca="1">IF(CL$63&lt;=$C$17,($C$34*CL$59*$B131/$C$63)*(IF(COUNTA($D131:CK131)*(12/$C$63)&lt;=$C$9,0,1)),0)+IF(CM$63=$C$17,0,IF(CL$63=$C$17,$B131*(CL$60),0))</f>
        <v>2.36</v>
      </c>
      <c r="CM131" s="50">
        <f ca="1">IF(CM$63&lt;=$C$17,($C$34*CM$59*$B131/$C$63)*(IF(COUNTA($D131:CL131)*(12/$C$63)&lt;=$C$9,0,1)),0)+IF(CN$63=$C$17,0,IF(CM$63=$C$17,$B131*(CM$60),0))</f>
        <v>2.36</v>
      </c>
      <c r="CN131" s="50">
        <f ca="1">IF(CN$63&lt;=$C$17,($C$34*CN$59*$B131/$C$63)*(IF(COUNTA($D131:CM131)*(12/$C$63)&lt;=$C$9,0,1)),0)+IF(CO$63=$C$17,0,IF(CN$63=$C$17,$B131*(CN$60),0))</f>
        <v>2.36</v>
      </c>
      <c r="CO131" s="50">
        <f ca="1">IF(CO$63&lt;=$C$17,($C$34*CO$59*$B131/$C$63)*(IF(COUNTA($D131:CN131)*(12/$C$63)&lt;=$C$9,0,1)),0)+IF(CP$63=$C$17,0,IF(CO$63=$C$17,$B131*(CO$60),0))</f>
        <v>2.36</v>
      </c>
      <c r="CP131" s="50">
        <f ca="1">IF(CP$63&lt;=$C$17,($C$34*CP$59*$B131/$C$63)*(IF(COUNTA($D131:CO131)*(12/$C$63)&lt;=$C$9,0,1)),0)+IF(CQ$63=$C$17,0,IF(CP$63=$C$17,$B131*(CP$60),0))</f>
        <v>2.36</v>
      </c>
      <c r="CQ131" s="50">
        <f ca="1">IF(CQ$63&lt;=$C$17,($C$34*CQ$59*$B131/$C$63)*(IF(COUNTA($D131:CP131)*(12/$C$63)&lt;=$C$9,0,1)),0)+IF(CR$63=$C$17,0,IF(CQ$63=$C$17,$B131*(CQ$60),0))</f>
        <v>2.36</v>
      </c>
      <c r="CR131" s="50">
        <f ca="1">IF(CR$63&lt;=$C$17,($C$34*CR$59*$B131/$C$63)*(IF(COUNTA($D131:CQ131)*(12/$C$63)&lt;=$C$9,0,1)),0)+IF(CS$63=$C$17,0,IF(CR$63=$C$17,$B131*(CR$60),0))</f>
        <v>2.36</v>
      </c>
      <c r="CS131" s="50">
        <f ca="1">IF(CS$63&lt;=$C$17,($C$34*CS$59*$B131/$C$63)*(IF(COUNTA($D131:CR131)*(12/$C$63)&lt;=$C$9,0,1)),0)+IF(CT$63=$C$17,0,IF(CS$63=$C$17,$B131*(CS$60),0))</f>
        <v>2.36</v>
      </c>
      <c r="CT131" s="50">
        <f ca="1">IF(CT$63&lt;=$C$17,($C$34*CT$59*$B131/$C$63)*(IF(COUNTA($D131:CS131)*(12/$C$63)&lt;=$C$9,0,1)),0)+IF(CU$63=$C$17,0,IF(CT$63=$C$17,$B131*(CT$60),0))</f>
        <v>2.36</v>
      </c>
      <c r="CU131" s="50">
        <f ca="1">IF(CU$63&lt;=$C$17,($C$34*CU$59*$B131/$C$63)*(IF(COUNTA($D131:CT131)*(12/$C$63)&lt;=$C$9,0,1)),0)+IF(CV$63=$C$17,0,IF(CU$63=$C$17,$B131*(CU$60),0))</f>
        <v>2.36</v>
      </c>
      <c r="CV131" s="50">
        <f ca="1">IF(CV$63&lt;=$C$17,($C$34*CV$59*$B131/$C$63)*(IF(COUNTA($D131:CU131)*(12/$C$63)&lt;=$C$9,0,1)),0)+IF(CW$63=$C$17,0,IF(CV$63=$C$17,$B131*(CV$60),0))</f>
        <v>2.36</v>
      </c>
      <c r="CW131" s="50">
        <f ca="1">IF(CW$63&lt;=$C$17,($C$34*CW$59*$B131/$C$63)*(IF(COUNTA($D131:CV131)*(12/$C$63)&lt;=$C$9,0,1)),0)+IF(CX$63=$C$17,0,IF(CW$63=$C$17,$B131*(CW$60),0))</f>
        <v>2.36</v>
      </c>
      <c r="CX131" s="50">
        <f ca="1">IF(CX$63&lt;=$C$17,($C$34*CX$59*$B131/$C$63)*(IF(COUNTA($D131:CW131)*(12/$C$63)&lt;=$C$9,0,1)),0)+IF(CY$63=$C$17,0,IF(CX$63=$C$17,$B131*(CX$60),0))</f>
        <v>2.36</v>
      </c>
      <c r="CY131" s="50">
        <f ca="1">IF(CY$63&lt;=$C$17,($C$34*CY$59*$B131/$C$63)*(IF(COUNTA($D131:CX131)*(12/$C$63)&lt;=$C$9,0,1)),0)+IF(CZ$63=$C$17,0,IF(CY$63=$C$17,$B131*(CY$60),0))</f>
        <v>2.36</v>
      </c>
      <c r="CZ131" s="50">
        <f ca="1">IF(CZ$63&lt;=$C$17,($C$34*CZ$59*$B131/$C$63)*(IF(COUNTA($D131:CY131)*(12/$C$63)&lt;=$C$9,0,1)),0)+IF(DA$63=$C$17,0,IF(CZ$63=$C$17,$B131*(CZ$60),0))</f>
        <v>2.36</v>
      </c>
      <c r="DA131" s="50">
        <f ca="1">IF(DA$63&lt;=$C$17,($C$34*DA$59*$B131/$C$63)*(IF(COUNTA($D131:CZ131)*(12/$C$63)&lt;=$C$9,0,1)),0)+IF(DB$63=$C$17,0,IF(DA$63=$C$17,$B131*(DA$60),0))</f>
        <v>2.36</v>
      </c>
      <c r="DB131" s="50">
        <f ca="1">IF(DB$63&lt;=$C$17,($C$34*DB$59*$B131/$C$63)*(IF(COUNTA($D131:DA131)*(12/$C$63)&lt;=$C$9,0,1)),0)+IF(DC$63=$C$17,0,IF(DB$63=$C$17,$B131*(DB$60),0))</f>
        <v>2.36</v>
      </c>
      <c r="DC131" s="50">
        <f ca="1">IF(DC$63&lt;=$C$17,($C$34*DC$59*$B131/$C$63)*(IF(COUNTA($D131:DB131)*(12/$C$63)&lt;=$C$9,0,1)),0)+IF(DD$63=$C$17,0,IF(DC$63=$C$17,$B131*(DC$60),0))</f>
        <v>2.36</v>
      </c>
      <c r="DD131" s="50">
        <f ca="1">IF(DD$63&lt;=$C$17,($C$34*DD$59*$B131/$C$63)*(IF(COUNTA($D131:DC131)*(12/$C$63)&lt;=$C$9,0,1)),0)+IF(DE$63=$C$17,0,IF(DD$63=$C$17,$B131*(DD$60),0))</f>
        <v>2.36</v>
      </c>
      <c r="DE131" s="50">
        <f ca="1">IF(DE$63&lt;=$C$17,($C$34*DE$59*$B131/$C$63)*(IF(COUNTA($D131:DD131)*(12/$C$63)&lt;=$C$9,0,1)),0)+IF(DF$63=$C$17,0,IF(DE$63=$C$17,$B131*(DE$60),0))</f>
        <v>2.36</v>
      </c>
      <c r="DF131" s="50">
        <f ca="1">IF(DF$63&lt;=$C$17,($C$34*DF$59*$B131/$C$63)*(IF(COUNTA($D131:DE131)*(12/$C$63)&lt;=$C$9,0,1)),0)+IF(DG$63=$C$17,0,IF(DF$63=$C$17,$B131*(DF$60),0))</f>
        <v>2.36</v>
      </c>
      <c r="DG131" s="50">
        <f ca="1">IF(DG$63&lt;=$C$17,($C$34*DG$59*$B131/$C$63)*(IF(COUNTA($D131:DF131)*(12/$C$63)&lt;=$C$9,0,1)),0)+IF(DH$63=$C$17,0,IF(DG$63=$C$17,$B131*(DG$60),0))</f>
        <v>2.36</v>
      </c>
      <c r="DH131" s="50">
        <f ca="1">IF(DH$63&lt;=$C$17,($C$34*DH$59*$B131/$C$63)*(IF(COUNTA($D131:DG131)*(12/$C$63)&lt;=$C$9,0,1)),0)+IF(DI$63=$C$17,0,IF(DH$63=$C$17,$B131*(DH$60),0))</f>
        <v>2.36</v>
      </c>
      <c r="DI131" s="50">
        <f ca="1">IF(DI$63&lt;=$C$17,($C$34*DI$59*$B131/$C$63)*(IF(COUNTA($D131:DH131)*(12/$C$63)&lt;=$C$9,0,1)),0)+IF(DJ$63=$C$17,0,IF(DI$63=$C$17,$B131*(DI$60),0))</f>
        <v>2.36</v>
      </c>
      <c r="DJ131" s="50">
        <f ca="1">IF(DJ$63&lt;=$C$17,($C$34*DJ$59*$B131/$C$63)*(IF(COUNTA($D131:DI131)*(12/$C$63)&lt;=$C$9,0,1)),0)+IF(DK$63=$C$17,0,IF(DJ$63=$C$17,$B131*(DJ$60),0))</f>
        <v>2.36</v>
      </c>
      <c r="DK131" s="50">
        <f ca="1">IF(DK$63&lt;=$C$17,($C$34*DK$59*$B131/$C$63)*(IF(COUNTA($D131:DJ131)*(12/$C$63)&lt;=$C$9,0,1)),0)+IF(DL$63=$C$17,0,IF(DK$63=$C$17,$B131*(DK$60),0))</f>
        <v>2.36</v>
      </c>
      <c r="DL131" s="50">
        <f ca="1">IF(DL$63&lt;=$C$17,($C$34*DL$59*$B131/$C$63)*(IF(COUNTA($D131:DK131)*(12/$C$63)&lt;=$C$9,0,1)),0)+IF(DM$63=$C$17,0,IF(DL$63=$C$17,$B131*(DL$60),0))</f>
        <v>2.36</v>
      </c>
      <c r="DM131" s="50">
        <f ca="1">IF(DM$63&lt;=$C$17,($C$34*DM$59*$B131/$C$63)*(IF(COUNTA($D131:DL131)*(12/$C$63)&lt;=$C$9,0,1)),0)+IF(DN$63=$C$17,0,IF(DM$63=$C$17,$B131*(DM$60),0))</f>
        <v>2.36</v>
      </c>
      <c r="DN131" s="50">
        <f ca="1">IF(DN$63&lt;=$C$17,($C$34*DN$59*$B131/$C$63)*(IF(COUNTA($D131:DM131)*(12/$C$63)&lt;=$C$9,0,1)),0)+IF(DO$63=$C$17,0,IF(DN$63=$C$17,$B131*(DN$60),0))</f>
        <v>2.36</v>
      </c>
      <c r="DO131" s="50">
        <f ca="1">IF(DO$63&lt;=$C$17,($C$34*DO$59*$B131/$C$63)*(IF(COUNTA($D131:DN131)*(12/$C$63)&lt;=$C$9,0,1)),0)+IF(DP$63=$C$17,0,IF(DO$63=$C$17,$B131*(DO$60),0))</f>
        <v>2.36</v>
      </c>
      <c r="DP131" s="50">
        <f ca="1">IF(DP$63&lt;=$C$17,($C$34*DP$59*$B131/$C$63)*(IF(COUNTA($D131:DO131)*(12/$C$63)&lt;=$C$9,0,1)),0)+IF(DQ$63=$C$17,0,IF(DP$63=$C$17,$B131*(DP$60),0))</f>
        <v>2.36</v>
      </c>
      <c r="DQ131" s="50">
        <f ca="1">IF(DQ$63&lt;=$C$17,($C$34*DQ$59*$B131/$C$63)*(IF(COUNTA($D131:DP131)*(12/$C$63)&lt;=$C$9,0,1)),0)+IF(DR$63=$C$17,0,IF(DQ$63=$C$17,$B131*(DQ$60),0))</f>
        <v>2.36</v>
      </c>
      <c r="DR131" s="50">
        <f ca="1">IF(DR$63&lt;=$C$17,($C$34*DR$59*$B131/$C$63)*(IF(COUNTA($D131:DQ131)*(12/$C$63)&lt;=$C$9,0,1)),0)+IF(DS$63=$C$17,0,IF(DR$63=$C$17,$B131*(DR$60),0))</f>
        <v>2.36</v>
      </c>
      <c r="DS131" s="50">
        <f ca="1">IF(DS$63&lt;=$C$17,($C$34*DS$59*$B131/$C$63)*(IF(COUNTA($D131:DR131)*(12/$C$63)&lt;=$C$9,0,1)),0)+IF(DT$63=$C$17,0,IF(DS$63=$C$17,$B131*(DS$60),0))</f>
        <v>2.36</v>
      </c>
      <c r="DT131" s="50">
        <f ca="1">IF(DT$63&lt;=$C$17,($C$34*DT$59*$B131/$C$63)*(IF(COUNTA($D131:DS131)*(12/$C$63)&lt;=$C$9,0,1)),0)+IF(DU$63=$C$17,0,IF(DT$63=$C$17,$B131*(DT$60),0))</f>
        <v>579.82582397734257</v>
      </c>
      <c r="DU131" s="50">
        <f>IF(DU$63&lt;=$C$17,($C$34*DU$59*$B131/$C$63)*(IF(COUNTA($D131:DT131)*(12/$C$63)&lt;=$C$9,0,1)),0)+IF(DV$63=$C$17,0,IF(DU$63=$C$17,$B131*(DU$60),0))</f>
        <v>0</v>
      </c>
      <c r="DV131" s="50">
        <f>IF(DV$63&lt;=$C$17,($C$34*DV$59*$B131/$C$63)*(IF(COUNTA($D131:DU131)*(12/$C$63)&lt;=$C$9,0,1)),0)+IF(DW$63=$C$17,0,IF(DV$63=$C$17,$B131*(DV$60),0))</f>
        <v>0</v>
      </c>
      <c r="DW131" s="50">
        <f>IF(DW$63&lt;=$C$17,($C$34*DW$59*$B131/$C$63)*(IF(COUNTA($D131:DV131)*(12/$C$63)&lt;=$C$9,0,1)),0)+IF(DX$63=$C$17,0,IF(DW$63=$C$17,$B131*(DW$60),0))</f>
        <v>0</v>
      </c>
      <c r="DX131" s="50">
        <f>IF(DX$63&lt;=$C$17,($C$34*DX$59*$B131/$C$63)*(IF(COUNTA($D131:DW131)*(12/$C$63)&lt;=$C$9,0,1)),0)+IF(DY$63=$C$17,0,IF(DX$63=$C$17,$B131*(DX$60),0))</f>
        <v>0</v>
      </c>
      <c r="DY131" s="50">
        <f>IF(DY$63&lt;=$C$17,($C$34*DY$59*$B131/$C$63)*(IF(COUNTA($D131:DX131)*(12/$C$63)&lt;=$C$9,0,1)),0)+IF(DZ$63=$C$17,0,IF(DY$63=$C$17,$B131*(DY$60),0))</f>
        <v>0</v>
      </c>
      <c r="DZ131" s="50">
        <f>IF(DZ$63&lt;=$C$17,($C$34*DZ$59*$B131/$C$63)*(IF(COUNTA($D131:DY131)*(12/$C$63)&lt;=$C$9,0,1)),0)+IF(EA$63=$C$17,0,IF(DZ$63=$C$17,$B131*(DZ$60),0))</f>
        <v>0</v>
      </c>
      <c r="EA131" s="50">
        <f>IF(EA$63&lt;=$C$17,($C$34*EA$59*$B131/$C$63)*(IF(COUNTA($D131:DZ131)*(12/$C$63)&lt;=$C$9,0,1)),0)+IF(EB$63=$C$17,0,IF(EA$63=$C$17,$B131*(EA$60),0))</f>
        <v>0</v>
      </c>
      <c r="EB131" s="50">
        <f>IF(EB$63&lt;=$C$17,($C$34*EB$59*$B131/$C$63)*(IF(COUNTA($D131:EA131)*(12/$C$63)&lt;=$C$9,0,1)),0)+IF(EC$63=$C$17,0,IF(EB$63=$C$17,$B131*(EB$60),0))</f>
        <v>0</v>
      </c>
      <c r="EC131" s="50">
        <f>IF(EC$63&lt;=$C$17,($C$34*EC$59*$B131/$C$63)*(IF(COUNTA($D131:EB131)*(12/$C$63)&lt;=$C$9,0,1)),0)+IF(ED$63=$C$17,0,IF(EC$63=$C$17,$B131*(EC$60),0))</f>
        <v>0</v>
      </c>
      <c r="ED131" s="50">
        <f>IF(ED$63&lt;=$C$17,($C$34*ED$59*$B131/$C$63)*(IF(COUNTA($D131:EC131)*(12/$C$63)&lt;=$C$9,0,1)),0)+IF(EE$63=$C$17,0,IF(ED$63=$C$17,$B131*(ED$60),0))</f>
        <v>0</v>
      </c>
      <c r="EE131" s="50">
        <f>IF(EE$63&lt;=$C$17,($C$34*EE$59*$B131/$C$63)*(IF(COUNTA($D131:ED131)*(12/$C$63)&lt;=$C$9,0,1)),0)+IF(EF$63=$C$17,0,IF(EE$63=$C$17,$B131*(EE$60),0))</f>
        <v>0</v>
      </c>
      <c r="EF131" s="50">
        <f>IF(EF$63&lt;=$C$17,($C$34*EF$59*$B131/$C$63)*(IF(COUNTA($D131:EE131)*(12/$C$63)&lt;=$C$9,0,1)),0)+IF(EG$63=$C$17,0,IF(EF$63=$C$17,$B131*(EF$60),0))</f>
        <v>0</v>
      </c>
      <c r="EG131" s="50">
        <f>IF(EG$63&lt;=$C$17,($C$34*EG$59*$B131/$C$63)*(IF(COUNTA($D131:EF131)*(12/$C$63)&lt;=$C$9,0,1)),0)+IF(EH$63=$C$17,0,IF(EG$63=$C$17,$B131*(EG$60),0))</f>
        <v>0</v>
      </c>
      <c r="EH131" s="50">
        <f>IF(EH$63&lt;=$C$17,($C$34*EH$59*$B131/$C$63)*(IF(COUNTA($D131:EG131)*(12/$C$63)&lt;=$C$9,0,1)),0)+IF(EI$63=$C$17,0,IF(EH$63=$C$17,$B131*(EH$60),0))</f>
        <v>0</v>
      </c>
      <c r="EI131" s="50">
        <f>IF(EI$63&lt;=$C$17,($C$34*EI$59*$B131/$C$63)*(IF(COUNTA($D131:EH131)*(12/$C$63)&lt;=$C$9,0,1)),0)+IF(EJ$63=$C$17,0,IF(EI$63=$C$17,$B131*(EI$60),0))</f>
        <v>0</v>
      </c>
      <c r="EJ131" s="50">
        <f>IF(EJ$63&lt;=$C$17,($C$34*EJ$59*$B131/$C$63)*(IF(COUNTA($D131:EI131)*(12/$C$63)&lt;=$C$9,0,1)),0)+IF(EK$63=$C$17,0,IF(EJ$63=$C$17,$B131*(EJ$60),0))</f>
        <v>0</v>
      </c>
      <c r="EK131" s="50">
        <f>IF(EK$63&lt;=$C$17,($C$34*EK$59*$B131/$C$63)*(IF(COUNTA($D131:EJ131)*(12/$C$63)&lt;=$C$9,0,1)),0)+IF(EL$63=$C$17,0,IF(EK$63=$C$17,$B131*(EK$60),0))</f>
        <v>0</v>
      </c>
      <c r="EL131" s="50">
        <f>IF(EL$63&lt;=$C$17,($C$34*EL$59*$B131/$C$63)*(IF(COUNTA($D131:EK131)*(12/$C$63)&lt;=$C$9,0,1)),0)+IF(EM$63=$C$17,0,IF(EL$63=$C$17,$B131*(EL$60),0))</f>
        <v>0</v>
      </c>
      <c r="EM131" s="50">
        <f>IF(EM$63&lt;=$C$17,($C$34*EM$59*$B131/$C$63)*(IF(COUNTA($D131:EL131)*(12/$C$63)&lt;=$C$9,0,1)),0)+IF(EN$63=$C$17,0,IF(EM$63=$C$17,$B131*(EM$60),0))</f>
        <v>0</v>
      </c>
      <c r="EN131" s="50">
        <f>IF(EN$63&lt;=$C$17,($C$34*EN$59*$B131/$C$63)*(IF(COUNTA($D131:EM131)*(12/$C$63)&lt;=$C$9,0,1)),0)+IF(EO$63=$C$17,0,IF(EN$63=$C$17,$B131*(EN$60),0))</f>
        <v>0</v>
      </c>
      <c r="EO131" s="50">
        <f>IF(EO$63&lt;=$C$17,($C$34*EO$59*$B131/$C$63)*(IF(COUNTA($D131:EN131)*(12/$C$63)&lt;=$C$9,0,1)),0)+IF(EP$63=$C$17,0,IF(EO$63=$C$17,$B131*(EO$60),0))</f>
        <v>0</v>
      </c>
      <c r="EP131" s="50">
        <f>IF(EP$63&lt;=$C$17,($C$34*EP$59*$B131/$C$63)*(IF(COUNTA($D131:EO131)*(12/$C$63)&lt;=$C$9,0,1)),0)+IF(EQ$63=$C$17,0,IF(EP$63=$C$17,$B131*(EP$60),0))</f>
        <v>0</v>
      </c>
      <c r="EQ131" s="50">
        <f>IF(EQ$63&lt;=$C$17,($C$34*EQ$59*$B131/$C$63)*(IF(COUNTA($D131:EP131)*(12/$C$63)&lt;=$C$9,0,1)),0)+IF(ER$63=$C$17,0,IF(EQ$63=$C$17,$B131*(EQ$60),0))</f>
        <v>0</v>
      </c>
      <c r="ER131" s="50">
        <f>IF(ER$63&lt;=$C$17,($C$34*ER$59*$B131/$C$63)*(IF(COUNTA($D131:EQ131)*(12/$C$63)&lt;=$C$9,0,1)),0)+IF(ES$63=$C$17,0,IF(ER$63=$C$17,$B131*(ER$60),0))</f>
        <v>0</v>
      </c>
      <c r="ES131" s="50">
        <f>IF(ES$63&lt;=$C$17,($C$34*ES$59*$B131/$C$63)*(IF(COUNTA($D131:ER131)*(12/$C$63)&lt;=$C$9,0,1)),0)+IF(ET$63=$C$17,0,IF(ES$63=$C$17,$B131*(ES$60),0))</f>
        <v>0</v>
      </c>
      <c r="ET131" s="50">
        <f>IF(ET$63&lt;=$C$17,($C$34*ET$59*$B131/$C$63)*(IF(COUNTA($D131:ES131)*(12/$C$63)&lt;=$C$9,0,1)),0)+IF(EU$63=$C$17,0,IF(ET$63=$C$17,$B131*(ET$60),0))</f>
        <v>0</v>
      </c>
      <c r="EU131" s="50">
        <f>IF(EU$63&lt;=$C$17,($C$34*EU$59*$B131/$C$63)*(IF(COUNTA($D131:ET131)*(12/$C$63)&lt;=$C$9,0,1)),0)+IF(EV$63=$C$17,0,IF(EU$63=$C$17,$B131*(EU$60),0))</f>
        <v>0</v>
      </c>
      <c r="EV131" s="50">
        <f>IF(EV$63&lt;=$C$17,($C$34*EV$59*$B131/$C$63)*(IF(COUNTA($D131:EU131)*(12/$C$63)&lt;=$C$9,0,1)),0)+IF(EW$63=$C$17,0,IF(EV$63=$C$17,$B131*(EV$60),0))</f>
        <v>0</v>
      </c>
      <c r="EW131" s="50">
        <f>IF(EW$63&lt;=$C$17,($C$34*EW$59*$B131/$C$63)*(IF(COUNTA($D131:EV131)*(12/$C$63)&lt;=$C$9,0,1)),0)+IF(EX$63=$C$17,0,IF(EW$63=$C$17,$B131*(EW$60),0))</f>
        <v>0</v>
      </c>
      <c r="EX131" s="50">
        <f>IF(EX$63&lt;=$C$17,($C$34*EX$59*$B131/$C$63)*(IF(COUNTA($D131:EW131)*(12/$C$63)&lt;=$C$9,0,1)),0)+IF(EY$63=$C$17,0,IF(EX$63=$C$17,$B131*(EX$60),0))</f>
        <v>0</v>
      </c>
      <c r="EY131" s="50">
        <f>IF(EY$63&lt;=$C$17,($C$34*EY$59*$B131/$C$63)*(IF(COUNTA($D131:EX131)*(12/$C$63)&lt;=$C$9,0,1)),0)+IF(EZ$63=$C$17,0,IF(EY$63=$C$17,$B131*(EY$60),0))</f>
        <v>0</v>
      </c>
      <c r="EZ131" s="50">
        <f>IF(EZ$63&lt;=$C$17,($C$34*EZ$59*$B131/$C$63)*(IF(COUNTA($D131:EY131)*(12/$C$63)&lt;=$C$9,0,1)),0)+IF(FA$63=$C$17,0,IF(EZ$63=$C$17,$B131*(EZ$60),0))</f>
        <v>0</v>
      </c>
      <c r="FA131" s="50">
        <f>IF(FA$63&lt;=$C$17,($C$34*FA$59*$B131/$C$63)*(IF(COUNTA($D131:EZ131)*(12/$C$63)&lt;=$C$9,0,1)),0)+IF(FB$63=$C$17,0,IF(FA$63=$C$17,$B131*(FA$60),0))</f>
        <v>0</v>
      </c>
      <c r="FB131" s="50">
        <f>IF(FB$63&lt;=$C$17,($C$34*FB$59*$B131/$C$63)*(IF(COUNTA($D131:FA131)*(12/$C$63)&lt;=$C$9,0,1)),0)+IF(FC$63=$C$17,0,IF(FB$63=$C$17,$B131*(FB$60),0))</f>
        <v>0</v>
      </c>
      <c r="FC131" s="50">
        <f>IF(FC$63&lt;=$C$17,($C$34*FC$59*$B131/$C$63)*(IF(COUNTA($D131:FB131)*(12/$C$63)&lt;=$C$9,0,1)),0)+IF(FD$63=$C$17,0,IF(FC$63=$C$17,$B131*(FC$60),0))</f>
        <v>0</v>
      </c>
      <c r="FD131" s="50">
        <f>IF(FD$63&lt;=$C$17,($C$34*FD$59*$B131/$C$63)*(IF(COUNTA($D131:FC131)*(12/$C$63)&lt;=$C$9,0,1)),0)+IF(FE$63=$C$17,0,IF(FD$63=$C$17,$B131*(FD$60),0))</f>
        <v>0</v>
      </c>
      <c r="FE131" s="50">
        <f>IF(FE$63&lt;=$C$17,($C$34*FE$59*$B131/$C$63)*(IF(COUNTA($D131:FD131)*(12/$C$63)&lt;=$C$9,0,1)),0)+IF(FF$63=$C$17,0,IF(FE$63=$C$17,$B131*(FE$60),0))</f>
        <v>0</v>
      </c>
      <c r="FF131" s="50">
        <f>IF(FF$63&lt;=$C$17,($C$34*FF$59*$B131/$C$63)*(IF(COUNTA($D131:FE131)*(12/$C$63)&lt;=$C$9,0,1)),0)+IF(FG$63=$C$17,0,IF(FF$63=$C$17,$B131*(FF$60),0))</f>
        <v>0</v>
      </c>
      <c r="FG131" s="50">
        <f>IF(FG$63&lt;=$C$17,($C$34*FG$59*$B131/$C$63)*(IF(COUNTA($D131:FF131)*(12/$C$63)&lt;=$C$9,0,1)),0)+IF(FH$63=$C$17,0,IF(FG$63=$C$17,$B131*(FG$60),0))</f>
        <v>0</v>
      </c>
      <c r="FH131" s="50">
        <f>IF(FH$63&lt;=$C$17,($C$34*FH$59*$B131/$C$63)*(IF(COUNTA($D131:FG131)*(12/$C$63)&lt;=$C$9,0,1)),0)+IF(FI$63=$C$17,0,IF(FH$63=$C$17,$B131*(FH$60),0))</f>
        <v>0</v>
      </c>
      <c r="FI131" s="50">
        <f>IF(FI$63&lt;=$C$17,($C$34*FI$59*$B131/$C$63)*(IF(COUNTA($D131:FH131)*(12/$C$63)&lt;=$C$9,0,1)),0)+IF(FJ$63=$C$17,0,IF(FI$63=$C$17,$B131*(FI$60),0))</f>
        <v>0</v>
      </c>
      <c r="FJ131" s="50">
        <f>IF(FJ$63&lt;=$C$17,($C$34*FJ$59*$B131/$C$63)*(IF(COUNTA($D131:FI131)*(12/$C$63)&lt;=$C$9,0,1)),0)+IF(FK$63=$C$17,0,IF(FJ$63=$C$17,$B131*(FJ$60),0))</f>
        <v>0</v>
      </c>
      <c r="FK131" s="50">
        <f>IF(FK$63&lt;=$C$17,($C$34*FK$59*$B131/$C$63)*(IF(COUNTA($D131:FJ131)*(12/$C$63)&lt;=$C$9,0,1)),0)+IF(FL$63=$C$17,0,IF(FK$63=$C$17,$B131*(FK$60),0))</f>
        <v>0</v>
      </c>
      <c r="FL131" s="50">
        <f>IF(FL$63&lt;=$C$17,($C$34*FL$59*$B131/$C$63)*(IF(COUNTA($D131:FK131)*(12/$C$63)&lt;=$C$9,0,1)),0)+IF(FM$63=$C$17,0,IF(FL$63=$C$17,$B131*(FL$60),0))</f>
        <v>0</v>
      </c>
      <c r="FM131" s="50">
        <f>IF(FM$63&lt;=$C$17,($C$34*FM$59*$B131/$C$63)*(IF(COUNTA($D131:FL131)*(12/$C$63)&lt;=$C$9,0,1)),0)+IF(FN$63=$C$17,0,IF(FM$63=$C$17,$B131*(FM$60),0))</f>
        <v>0</v>
      </c>
      <c r="FN131" s="50">
        <f>IF(FN$63&lt;=$C$17,($C$34*FN$59*$B131/$C$63)*(IF(COUNTA($D131:FM131)*(12/$C$63)&lt;=$C$9,0,1)),0)+IF(FO$63=$C$17,0,IF(FN$63=$C$17,$B131*(FN$60),0))</f>
        <v>0</v>
      </c>
      <c r="FO131" s="50">
        <f>IF(FO$63&lt;=$C$17,($C$34*FO$59*$B131/$C$63)*(IF(COUNTA($D131:FN131)*(12/$C$63)&lt;=$C$9,0,1)),0)+IF(FP$63=$C$17,0,IF(FO$63=$C$17,$B131*(FO$60),0))</f>
        <v>0</v>
      </c>
      <c r="FP131" s="50">
        <f>IF(FP$63&lt;=$C$17,($C$34*FP$59*$B131/$C$63)*(IF(COUNTA($D131:FO131)*(12/$C$63)&lt;=$C$9,0,1)),0)+IF(FQ$63=$C$17,0,IF(FP$63=$C$17,$B131*(FP$60),0))</f>
        <v>0</v>
      </c>
      <c r="FQ131" s="50">
        <f>IF(FQ$63&lt;=$C$17,($C$34*FQ$59*$B131/$C$63)*(IF(COUNTA($D131:FP131)*(12/$C$63)&lt;=$C$9,0,1)),0)+IF(FR$63=$C$17,0,IF(FQ$63=$C$17,$B131*(FQ$60),0))</f>
        <v>0</v>
      </c>
      <c r="FR131" s="50">
        <f>IF(FR$63&lt;=$C$17,($C$34*FR$59*$B131/$C$63)*(IF(COUNTA($D131:FQ131)*(12/$C$63)&lt;=$C$9,0,1)),0)+IF(FS$63=$C$17,0,IF(FR$63=$C$17,$B131*(FR$60),0))</f>
        <v>0</v>
      </c>
      <c r="FS131" s="50">
        <f>IF(FS$63&lt;=$C$17,($C$34*FS$59*$B131/$C$63)*(IF(COUNTA($D131:FR131)*(12/$C$63)&lt;=$C$9,0,1)),0)+IF(FT$63=$C$17,0,IF(FS$63=$C$17,$B131*(FS$60),0))</f>
        <v>0</v>
      </c>
      <c r="FT131" s="50">
        <f>IF(FT$63&lt;=$C$17,($C$34*FT$59*$B131/$C$63)*(IF(COUNTA($D131:FS131)*(12/$C$63)&lt;=$C$9,0,1)),0)+IF(FU$63=$C$17,0,IF(FT$63=$C$17,$B131*(FT$60),0))</f>
        <v>0</v>
      </c>
      <c r="FU131" s="50">
        <f>IF(FU$63&lt;=$C$17,($C$34*FU$59*$B131/$C$63)*(IF(COUNTA($D131:FT131)*(12/$C$63)&lt;=$C$9,0,1)),0)+IF(FV$63=$C$17,0,IF(FU$63=$C$17,$B131*(FU$60),0))</f>
        <v>0</v>
      </c>
      <c r="FV131" s="50">
        <f>IF(FV$63&lt;=$C$17,($C$34*FV$59*$B131/$C$63)*(IF(COUNTA($D131:FU131)*(12/$C$63)&lt;=$C$9,0,1)),0)+IF(FW$63=$C$17,0,IF(FV$63=$C$17,$B131*(FV$60),0))</f>
        <v>0</v>
      </c>
      <c r="FW131" s="50">
        <f>IF(FW$63&lt;=$C$17,($C$34*FW$59*$B131/$C$63)*(IF(COUNTA($D131:FV131)*(12/$C$63)&lt;=$C$9,0,1)),0)+IF(FX$63=$C$17,0,IF(FW$63=$C$17,$B131*(FW$60),0))</f>
        <v>0</v>
      </c>
      <c r="FX131" s="50">
        <f>IF(FX$63&lt;=$C$17,($C$34*FX$59*$B131/$C$63)*(IF(COUNTA($D131:FW131)*(12/$C$63)&lt;=$C$9,0,1)),0)+IF(FY$63=$C$17,0,IF(FX$63=$C$17,$B131*(FX$60),0))</f>
        <v>0</v>
      </c>
      <c r="FY131" s="50">
        <f>IF(FY$63&lt;=$C$17,($C$34*FY$59*$B131/$C$63)*(IF(COUNTA($D131:FX131)*(12/$C$63)&lt;=$C$9,0,1)),0)+IF(FZ$63=$C$17,0,IF(FY$63=$C$17,$B131*(FY$60),0))</f>
        <v>0</v>
      </c>
      <c r="FZ131" s="50">
        <f>IF(FZ$63&lt;=$C$17,($C$34*FZ$59*$B131/$C$63)*(IF(COUNTA($D131:FY131)*(12/$C$63)&lt;=$C$9,0,1)),0)+IF(GA$63=$C$17,0,IF(FZ$63=$C$17,$B131*(FZ$60),0))</f>
        <v>0</v>
      </c>
      <c r="GA131" s="50">
        <f>IF(GA$63&lt;=$C$17,($C$34*GA$59*$B131/$C$63)*(IF(COUNTA($D131:FZ131)*(12/$C$63)&lt;=$C$9,0,1)),0)+IF(GB$63=$C$17,0,IF(GA$63=$C$17,$B131*(GA$60),0))</f>
        <v>0</v>
      </c>
      <c r="GB131" s="50">
        <f>IF(GB$63&lt;=$C$17,($C$34*GB$59*$B131/$C$63)*(IF(COUNTA($D131:GA131)*(12/$C$63)&lt;=$C$9,0,1)),0)+IF(GC$63=$C$17,0,IF(GB$63=$C$17,$B131*(GB$60),0))</f>
        <v>0</v>
      </c>
      <c r="GC131" s="50">
        <f>IF(GC$63&lt;=$C$17,($C$34*GC$59*$B131/$C$63)*(IF(COUNTA($D131:GB131)*(12/$C$63)&lt;=$C$9,0,1)),0)+IF(GD$63=$C$17,0,IF(GC$63=$C$17,$B131*(GC$60),0))</f>
        <v>0</v>
      </c>
      <c r="GD131" s="50">
        <f>IF(GD$63&lt;=$C$17,($C$34*GD$59*$B131/$C$63)*(IF(COUNTA($D131:GC131)*(12/$C$63)&lt;=$C$9,0,1)),0)+IF(GE$63=$C$17,0,IF(GD$63=$C$17,$B131*(GD$60),0))</f>
        <v>0</v>
      </c>
      <c r="GE131" s="50">
        <f>IF(GE$63&lt;=$C$17,($C$34*GE$59*$B131/$C$63)*(IF(COUNTA($D131:GD131)*(12/$C$63)&lt;=$C$9,0,1)),0)+IF(GF$63=$C$17,0,IF(GE$63=$C$17,$B131*(GE$60),0))</f>
        <v>0</v>
      </c>
      <c r="GF131" s="50">
        <f>IF(GF$63&lt;=$C$17,($C$34*GF$59*$B131/$C$63)*(IF(COUNTA($D131:GE131)*(12/$C$63)&lt;=$C$9,0,1)),0)+IF(GG$63=$C$17,0,IF(GF$63=$C$17,$B131*(GF$60),0))</f>
        <v>0</v>
      </c>
      <c r="GG131" s="50">
        <f>IF(GG$63&lt;=$C$17,($C$34*GG$59*$B131/$C$63)*(IF(COUNTA($D131:GF131)*(12/$C$63)&lt;=$C$9,0,1)),0)+IF(GH$63=$C$17,0,IF(GG$63=$C$17,$B131*(GG$60),0))</f>
        <v>0</v>
      </c>
      <c r="GH131" s="50">
        <f>IF(GH$63&lt;=$C$17,($C$34*GH$59*$B131/$C$63)*(IF(COUNTA($D131:GG131)*(12/$C$63)&lt;=$C$9,0,1)),0)+IF(GI$63=$C$17,0,IF(GH$63=$C$17,$B131*(GH$60),0))</f>
        <v>0</v>
      </c>
      <c r="GI131" s="50">
        <f>IF(GI$63&lt;=$C$17,($C$34*GI$59*$B131/$C$63)*(IF(COUNTA($D131:GH131)*(12/$C$63)&lt;=$C$9,0,1)),0)+IF(GJ$63=$C$17,0,IF(GI$63=$C$17,$B131*(GI$60),0))</f>
        <v>0</v>
      </c>
      <c r="GJ131" s="50">
        <f>IF(GJ$63&lt;=$C$17,($C$34*GJ$59*$B131/$C$63)*(IF(COUNTA($D131:GI131)*(12/$C$63)&lt;=$C$9,0,1)),0)+IF(GK$63=$C$17,0,IF(GJ$63=$C$17,$B131*(GJ$60),0))</f>
        <v>0</v>
      </c>
      <c r="GK131" s="50">
        <f>IF(GK$63&lt;=$C$17,($C$34*GK$59*$B131/$C$63)*(IF(COUNTA($D131:GJ131)*(12/$C$63)&lt;=$C$9,0,1)),0)+IF(GL$63=$C$17,0,IF(GK$63=$C$17,$B131*(GK$60),0))</f>
        <v>0</v>
      </c>
      <c r="GL131" s="50">
        <f>IF(GL$63&lt;=$C$17,($C$34*GL$59*$B131/$C$63)*(IF(COUNTA($D131:GK131)*(12/$C$63)&lt;=$C$9,0,1)),0)+IF(GM$63=$C$17,0,IF(GL$63=$C$17,$B131*(GL$60),0))</f>
        <v>0</v>
      </c>
      <c r="GM131" s="50">
        <f>IF(GM$63&lt;=$C$17,($C$34*GM$59*$B131/$C$63)*(IF(COUNTA($D131:GL131)*(12/$C$63)&lt;=$C$9,0,1)),0)+IF(GN$63=$C$17,0,IF(GM$63=$C$17,$B131*(GM$60),0))</f>
        <v>0</v>
      </c>
      <c r="GN131" s="50">
        <f>IF(GN$63&lt;=$C$17,($C$34*GN$59*$B131/$C$63)*(IF(COUNTA($D131:GM131)*(12/$C$63)&lt;=$C$9,0,1)),0)+IF(GO$63=$C$17,0,IF(GN$63=$C$17,$B131*(GN$60),0))</f>
        <v>0</v>
      </c>
      <c r="GO131" s="50">
        <f>IF(GO$63&lt;=$C$17,($C$34*GO$59*$B131/$C$63)*(IF(COUNTA($D131:GN131)*(12/$C$63)&lt;=$C$9,0,1)),0)+IF(GP$63=$C$17,0,IF(GO$63=$C$17,$B131*(GO$60),0))</f>
        <v>0</v>
      </c>
      <c r="GP131" s="50">
        <f>IF(GP$63&lt;=$C$17,($C$34*GP$59*$B131/$C$63)*(IF(COUNTA($D131:GO131)*(12/$C$63)&lt;=$C$9,0,1)),0)+IF(GQ$63=$C$17,0,IF(GP$63=$C$17,$B131*(GP$60),0))</f>
        <v>0</v>
      </c>
      <c r="GQ131" s="50">
        <f>IF(GQ$63&lt;=$C$17,($C$34*GQ$59*$B131/$C$63)*(IF(COUNTA($D131:GP131)*(12/$C$63)&lt;=$C$9,0,1)),0)+IF(GR$63=$C$17,0,IF(GQ$63=$C$17,$B131*(GQ$60),0))</f>
        <v>0</v>
      </c>
      <c r="GR131" s="50">
        <f>IF(GR$63&lt;=$C$17,($C$34*GR$59*$B131/$C$63)*(IF(COUNTA($D131:GQ131)*(12/$C$63)&lt;=$C$9,0,1)),0)+IF(GS$63=$C$17,0,IF(GR$63=$C$17,$B131*(GR$60),0))</f>
        <v>0</v>
      </c>
      <c r="GS131" s="50">
        <f>IF(GS$63&lt;=$C$17,($C$34*GS$59*$B131/$C$63)*(IF(COUNTA($D131:GR131)*(12/$C$63)&lt;=$C$9,0,1)),0)+IF(GT$63=$C$17,0,IF(GS$63=$C$17,$B131*(GS$60),0))</f>
        <v>0</v>
      </c>
      <c r="GT131" s="50">
        <f>IF(GT$63&lt;=$C$17,($C$34*GT$59*$B131/$C$63)*(IF(COUNTA($D131:GS131)*(12/$C$63)&lt;=$C$9,0,1)),0)+IF(GU$63=$C$17,0,IF(GT$63=$C$17,$B131*(GT$60),0))</f>
        <v>0</v>
      </c>
      <c r="GU131" s="50">
        <f>IF(GU$63&lt;=$C$17,($C$34*GU$59*$B131/$C$63)*(IF(COUNTA($D131:GT131)*(12/$C$63)&lt;=$C$9,0,1)),0)+IF(GV$63=$C$17,0,IF(GU$63=$C$17,$B131*(GU$60),0))</f>
        <v>0</v>
      </c>
      <c r="GV131" s="50">
        <f>IF(GV$63&lt;=$C$17,($C$34*GV$59*$B131/$C$63)*(IF(COUNTA($D131:GU131)*(12/$C$63)&lt;=$C$9,0,1)),0)+IF(GW$63=$C$17,0,IF(GV$63=$C$17,$B131*(GV$60),0))</f>
        <v>0</v>
      </c>
      <c r="GW131" s="50">
        <f>IF(GW$63&lt;=$C$17,($C$34*GW$59*$B131/$C$63)*(IF(COUNTA($D131:GV131)*(12/$C$63)&lt;=$C$9,0,1)),0)+IF(GX$63=$C$17,0,IF(GW$63=$C$17,$B131*(GW$60),0))</f>
        <v>0</v>
      </c>
      <c r="GX131" s="50">
        <f>IF(GX$63&lt;=$C$17,($C$34*GX$59*$B131/$C$63)*(IF(COUNTA($D131:GW131)*(12/$C$63)&lt;=$C$9,0,1)),0)+IF(GY$63=$C$17,0,IF(GX$63=$C$17,$B131*(GX$60),0))</f>
        <v>0</v>
      </c>
      <c r="GY131" s="50">
        <f>IF(GY$63&lt;=$C$17,($C$34*GY$59*$B131/$C$63)*(IF(COUNTA($D131:GX131)*(12/$C$63)&lt;=$C$9,0,1)),0)+IF(GZ$63=$C$17,0,IF(GY$63=$C$17,$B131*(GY$60),0))</f>
        <v>0</v>
      </c>
      <c r="GZ131" s="50">
        <f>IF(GZ$63&lt;=$C$17,($C$34*GZ$59*$B131/$C$63)*(IF(COUNTA($D131:GY131)*(12/$C$63)&lt;=$C$9,0,1)),0)+IF(HA$63=$C$17,0,IF(GZ$63=$C$17,$B131*(GZ$60),0))</f>
        <v>0</v>
      </c>
      <c r="HA131" s="50">
        <f>IF(HA$63&lt;=$C$17,($C$34*HA$59*$B131/$C$63)*(IF(COUNTA($D131:GZ131)*(12/$C$63)&lt;=$C$9,0,1)),0)+IF(HB$63=$C$17,0,IF(HA$63=$C$17,$B131*(HA$60),0))</f>
        <v>0</v>
      </c>
      <c r="HB131" s="50">
        <f>IF(HB$63&lt;=$C$17,($C$34*HB$59*$B131/$C$63)*(IF(COUNTA($D131:HA131)*(12/$C$63)&lt;=$C$9,0,1)),0)+IF(HC$63=$C$17,0,IF(HB$63=$C$17,$B131*(HB$60),0))</f>
        <v>0</v>
      </c>
      <c r="HC131" s="50">
        <f>IF(HC$63&lt;=$C$17,($C$34*HC$59*$B131/$C$63)*(IF(COUNTA($D131:HB131)*(12/$C$63)&lt;=$C$9,0,1)),0)+IF(HD$63=$C$17,0,IF(HC$63=$C$17,$B131*(HC$60),0))</f>
        <v>0</v>
      </c>
      <c r="HD131" s="50">
        <f>IF(HD$63&lt;=$C$17,($C$34*HD$59*$B131/$C$63)*(IF(COUNTA($D131:HC131)*(12/$C$63)&lt;=$C$9,0,1)),0)+IF(HE$63=$C$17,0,IF(HD$63=$C$17,$B131*(HD$60),0))</f>
        <v>0</v>
      </c>
      <c r="HE131" s="50">
        <f>IF(HE$63&lt;=$C$17,($C$34*HE$59*$B131/$C$63)*(IF(COUNTA($D131:HD131)*(12/$C$63)&lt;=$C$9,0,1)),0)+IF(HF$63=$C$17,0,IF(HE$63=$C$17,$B131*(HE$60),0))</f>
        <v>0</v>
      </c>
      <c r="HF131" s="50">
        <f>IF(HF$63&lt;=$C$17,($C$34*HF$59*$B131/$C$63)*(IF(COUNTA($D131:HE131)*(12/$C$63)&lt;=$C$9,0,1)),0)+IF(HG$63=$C$17,0,IF(HF$63=$C$17,$B131*(HF$60),0))</f>
        <v>0</v>
      </c>
      <c r="HG131" s="50">
        <f>IF(HG$63&lt;=$C$17,($C$34*HG$59*$B131/$C$63)*(IF(COUNTA($D131:HF131)*(12/$C$63)&lt;=$C$9,0,1)),0)+IF(HH$63=$C$17,0,IF(HG$63=$C$17,$B131*(HG$60),0))</f>
        <v>0</v>
      </c>
      <c r="HH131" s="50">
        <f>IF(HH$63&lt;=$C$17,($C$34*HH$59*$B131/$C$63)*(IF(COUNTA($D131:HG131)*(12/$C$63)&lt;=$C$9,0,1)),0)+IF(HI$63=$C$17,0,IF(HH$63=$C$17,$B131*(HH$60),0))</f>
        <v>0</v>
      </c>
      <c r="HI131" s="50">
        <f>IF(HI$63&lt;=$C$17,($C$34*HI$59*$B131/$C$63)*(IF(COUNTA($D131:HH131)*(12/$C$63)&lt;=$C$9,0,1)),0)+IF(HJ$63=$C$17,0,IF(HI$63=$C$17,$B131*(HI$60),0))</f>
        <v>0</v>
      </c>
      <c r="HJ131" s="50">
        <f>IF(HJ$63&lt;=$C$17,($C$34*HJ$59*$B131/$C$63)*(IF(COUNTA($D131:HI131)*(12/$C$63)&lt;=$C$9,0,1)),0)+IF(HK$63=$C$17,0,IF(HJ$63=$C$17,$B131*(HJ$60),0))</f>
        <v>0</v>
      </c>
      <c r="HK131" s="50">
        <f>IF(HK$63&lt;=$C$17,($C$34*HK$59*$B131/$C$63)*(IF(COUNTA($D131:HJ131)*(12/$C$63)&lt;=$C$9,0,1)),0)+IF(HL$63=$C$17,0,IF(HK$63=$C$17,$B131*(HK$60),0))</f>
        <v>0</v>
      </c>
      <c r="HL131" s="50">
        <f>IF(HL$63&lt;=$C$17,($C$34*HL$59*$B131/$C$63)*(IF(COUNTA($D131:HK131)*(12/$C$63)&lt;=$C$9,0,1)),0)+IF(HM$63=$C$17,0,IF(HL$63=$C$17,$B131*(HL$60),0))</f>
        <v>0</v>
      </c>
      <c r="HM131" s="50">
        <f>IF(HM$63&lt;=$C$17,($C$34*HM$59*$B131/$C$63)*(IF(COUNTA($D131:HL131)*(12/$C$63)&lt;=$C$9,0,1)),0)+IF(HN$63=$C$17,0,IF(HM$63=$C$17,$B131*(HM$60),0))</f>
        <v>0</v>
      </c>
      <c r="HN131" s="50">
        <f>IF(HN$63&lt;=$C$17,($C$34*HN$59*$B131/$C$63)*(IF(COUNTA($D131:HM131)*(12/$C$63)&lt;=$C$9,0,1)),0)+IF(HO$63=$C$17,0,IF(HN$63=$C$17,$B131*(HN$60),0))</f>
        <v>0</v>
      </c>
      <c r="HO131" s="50">
        <f>IF(HO$63&lt;=$C$17,($C$34*HO$59*$B131/$C$63)*(IF(COUNTA($D131:HN131)*(12/$C$63)&lt;=$C$9,0,1)),0)+IF(HP$63=$C$17,0,IF(HO$63=$C$17,$B131*(HO$60),0))</f>
        <v>0</v>
      </c>
      <c r="HP131" s="50">
        <f>IF(HP$63&lt;=$C$17,($C$34*HP$59*$B131/$C$63)*(IF(COUNTA($D131:HO131)*(12/$C$63)&lt;=$C$9,0,1)),0)+IF(HQ$63=$C$17,0,IF(HP$63=$C$17,$B131*(HP$60),0))</f>
        <v>0</v>
      </c>
      <c r="HQ131" s="50">
        <f>IF(HQ$63&lt;=$C$17,($C$34*HQ$59*$B131/$C$63)*(IF(COUNTA($D131:HP131)*(12/$C$63)&lt;=$C$9,0,1)),0)+IF(HR$63=$C$17,0,IF(HQ$63=$C$17,$B131*(HQ$60),0))</f>
        <v>0</v>
      </c>
      <c r="HR131" s="50">
        <f>IF(HR$63&lt;=$C$17,($C$34*HR$59*$B131/$C$63)*(IF(COUNTA($D131:HQ131)*(12/$C$63)&lt;=$C$9,0,1)),0)+IF(HS$63=$C$17,0,IF(HR$63=$C$17,$B131*(HR$60),0))</f>
        <v>0</v>
      </c>
      <c r="HS131" s="50">
        <f>IF(HS$63&lt;=$C$17,($C$34*HS$59*$B131/$C$63)*(IF(COUNTA($D131:HR131)*(12/$C$63)&lt;=$C$9,0,1)),0)+IF(HT$63=$C$17,0,IF(HS$63=$C$17,$B131*(HS$60),0))</f>
        <v>0</v>
      </c>
      <c r="HT131" s="50">
        <f>IF(HT$63&lt;=$C$17,($C$34*HT$59*$B131/$C$63)*(IF(COUNTA($D131:HS131)*(12/$C$63)&lt;=$C$9,0,1)),0)+IF(HU$63=$C$17,0,IF(HT$63=$C$17,$B131*(HT$60),0))</f>
        <v>0</v>
      </c>
      <c r="HU131" s="50">
        <f>IF(HU$63&lt;=$C$17,($C$34*HU$59*$B131/$C$63)*(IF(COUNTA($D131:HT131)*(12/$C$63)&lt;=$C$9,0,1)),0)+IF(HV$63=$C$17,0,IF(HU$63=$C$17,$B131*(HU$60),0))</f>
        <v>0</v>
      </c>
      <c r="HV131" s="50">
        <f>IF(HV$63&lt;=$C$17,($C$34*HV$59*$B131/$C$63)*(IF(COUNTA($D131:HU131)*(12/$C$63)&lt;=$C$9,0,1)),0)+IF(HW$63=$C$17,0,IF(HV$63=$C$17,$B131*(HV$60),0))</f>
        <v>0</v>
      </c>
      <c r="HW131" s="50">
        <f>IF(HW$63&lt;=$C$17,($C$34*HW$59*$B131/$C$63)*(IF(COUNTA($D131:HV131)*(12/$C$63)&lt;=$C$9,0,1)),0)+IF(HX$63=$C$17,0,IF(HW$63=$C$17,$B131*(HW$60),0))</f>
        <v>0</v>
      </c>
      <c r="HX131" s="50">
        <f>IF(HX$63&lt;=$C$17,($C$34*HX$59*$B131/$C$63)*(IF(COUNTA($D131:HW131)*(12/$C$63)&lt;=$C$9,0,1)),0)+IF(HY$63=$C$17,0,IF(HX$63=$C$17,$B131*(HX$60),0))</f>
        <v>0</v>
      </c>
      <c r="HY131" s="50">
        <f>IF(HY$63&lt;=$C$17,($C$34*HY$59*$B131/$C$63)*(IF(COUNTA($D131:HX131)*(12/$C$63)&lt;=$C$9,0,1)),0)+IF(HZ$63=$C$17,0,IF(HY$63=$C$17,$B131*(HY$60),0))</f>
        <v>0</v>
      </c>
      <c r="HZ131" s="50">
        <f>IF(HZ$63&lt;=$C$17,($C$34*HZ$59*$B131/$C$63)*(IF(COUNTA($D131:HY131)*(12/$C$63)&lt;=$C$9,0,1)),0)+IF(IA$63=$C$17,0,IF(HZ$63=$C$17,$B131*(HZ$60),0))</f>
        <v>0</v>
      </c>
      <c r="IA131" s="50">
        <f>IF(IA$63&lt;=$C$17,($C$34*IA$59*$B131/$C$63)*(IF(COUNTA($D131:HZ131)*(12/$C$63)&lt;=$C$9,0,1)),0)+IF(IB$63=$C$17,0,IF(IA$63=$C$17,$B131*(IA$60),0))</f>
        <v>0</v>
      </c>
      <c r="IB131" s="50">
        <f>IF(IB$63&lt;=$C$17,($C$34*IB$59*$B131/$C$63)*(IF(COUNTA($D131:IA131)*(12/$C$63)&lt;=$C$9,0,1)),0)+IF(IC$63=$C$17,0,IF(IB$63=$C$17,$B131*(IB$60),0))</f>
        <v>0</v>
      </c>
      <c r="IC131" s="50">
        <f>IF(IC$63&lt;=$C$17,($C$34*IC$59*$B131/$C$63)*(IF(COUNTA($D131:IB131)*(12/$C$63)&lt;=$C$9,0,1)),0)+IF(ID$63=$C$17,0,IF(IC$63=$C$17,$B131*(IC$60),0))</f>
        <v>0</v>
      </c>
      <c r="ID131" s="50">
        <f>IF(ID$63&lt;=$C$17,($C$34*ID$59*$B131/$C$63)*(IF(COUNTA($D131:IC131)*(12/$C$63)&lt;=$C$9,0,1)),0)+IF(IE$63=$C$17,0,IF(ID$63=$C$17,$B131*(ID$60),0))</f>
        <v>0</v>
      </c>
      <c r="IE131" s="50">
        <f>IF(IE$63&lt;=$C$17,($C$34*IE$59*$B131/$C$63)*(IF(COUNTA($D131:ID131)*(12/$C$63)&lt;=$C$9,0,1)),0)+IF(IF$63=$C$17,0,IF(IE$63=$C$17,$B131*(IE$60),0))</f>
        <v>0</v>
      </c>
      <c r="IF131" s="50">
        <f>IF(IF$63&lt;=$C$17,($C$34*IF$59*$B131/$C$63)*(IF(COUNTA($D131:IE131)*(12/$C$63)&lt;=$C$9,0,1)),0)+IF(IG$63=$C$17,0,IF(IF$63=$C$17,$B131*(IF$60),0))</f>
        <v>0</v>
      </c>
      <c r="IG131" s="50">
        <f>IF(IG$63&lt;=$C$17,($C$34*IG$59*$B131/$C$63)*(IF(COUNTA($D131:IF131)*(12/$C$63)&lt;=$C$9,0,1)),0)+IF(IH$63=$C$17,0,IF(IG$63=$C$17,$B131*(IG$60),0))</f>
        <v>0</v>
      </c>
      <c r="IH131" s="50">
        <f>IF(IH$63&lt;=$C$17,($C$34*IH$59*$B131/$C$63)*(IF(COUNTA($D131:IG131)*(12/$C$63)&lt;=$C$9,0,1)),0)+IF(II$63=$C$17,0,IF(IH$63=$C$17,$B131*(IH$60),0))</f>
        <v>0</v>
      </c>
      <c r="II131" s="50">
        <f>IF(II$63&lt;=$C$17,($C$34*II$59*$B131/$C$63)*(IF(COUNTA($D131:IH131)*(12/$C$63)&lt;=$C$9,0,1)),0)+IF(IJ$63=$C$17,0,IF(II$63=$C$17,$B131*(II$60),0))</f>
        <v>0</v>
      </c>
      <c r="IJ131" s="50">
        <f>IF(IJ$63&lt;=$C$17,($C$34*IJ$59*$B131/$C$63)*(IF(COUNTA($D131:II131)*(12/$C$63)&lt;=$C$9,0,1)),0)+IF(IK$63=$C$17,0,IF(IJ$63=$C$17,$B131*(IJ$60),0))</f>
        <v>0</v>
      </c>
      <c r="IK131" s="50">
        <f>IF(IK$63&lt;=$C$17,($C$34*IK$59*$B131/$C$63)*(IF(COUNTA($D131:IJ131)*(12/$C$63)&lt;=$C$9,0,1)),0)+IF(IL$63=$C$17,0,IF(IK$63=$C$17,$B131*(IK$60),0))</f>
        <v>0</v>
      </c>
      <c r="IL131" s="50">
        <f>IF(IL$63&lt;=$C$17,($C$34*IL$59*$B131/$C$63)*(IF(COUNTA($D131:IK131)*(12/$C$63)&lt;=$C$9,0,1)),0)+IF(IM$63=$C$17,0,IF(IL$63=$C$17,$B131*(IL$60),0))</f>
        <v>0</v>
      </c>
      <c r="IM131" s="50">
        <f>IF(IM$63&lt;=$C$17,($C$34*IM$59*$B131/$C$63)*(IF(COUNTA($D131:IL131)*(12/$C$63)&lt;=$C$9,0,1)),0)+IF(IN$63=$C$17,0,IF(IM$63=$C$17,$B131*(IM$60),0))</f>
        <v>0</v>
      </c>
      <c r="IN131" s="50">
        <f>IF(IN$63&lt;=$C$17,($C$34*IN$59*$B131/$C$63)*(IF(COUNTA($D131:IM131)*(12/$C$63)&lt;=$C$9,0,1)),0)+IF(IO$63=$C$17,0,IF(IN$63=$C$17,$B131*(IN$60),0))</f>
        <v>0</v>
      </c>
      <c r="IO131" s="50">
        <f>IF(IO$63&lt;=$C$17,($C$34*IO$59*$B131/$C$63)*(IF(COUNTA($D131:IN131)*(12/$C$63)&lt;=$C$9,0,1)),0)+IF(IP$63=$C$17,0,IF(IO$63=$C$17,$B131*(IO$60),0))</f>
        <v>0</v>
      </c>
      <c r="IP131" s="50">
        <f>IF(IP$63&lt;=$C$17,($C$34*IP$59*$B131/$C$63)*(IF(COUNTA($D131:IO131)*(12/$C$63)&lt;=$C$9,0,1)),0)+IF(IQ$63=$C$17,0,IF(IP$63=$C$17,$B131*(IP$60),0))</f>
        <v>0</v>
      </c>
      <c r="IQ131" s="50">
        <f>IF(IQ$63&lt;=$C$17,($C$34*IQ$59*$B131/$C$63)*(IF(COUNTA($D131:IP131)*(12/$C$63)&lt;=$C$9,0,1)),0)+IF(IR$63=$C$17,0,IF(IQ$63=$C$17,$B131*(IQ$60),0))</f>
        <v>0</v>
      </c>
      <c r="IR131" s="50">
        <f>IF(IR$63&lt;=$C$17,($C$34*IR$59*$B131/$C$63)*(IF(COUNTA($D131:IQ131)*(12/$C$63)&lt;=$C$9,0,1)),0)+IF(IS$63=$C$17,0,IF(IR$63=$C$17,$B131*(IR$60),0))</f>
        <v>0</v>
      </c>
      <c r="IS131" s="50">
        <f>IF(IS$63&lt;=$C$17,($C$34*IS$59*$B131/$C$63)*(IF(COUNTA($D131:IR131)*(12/$C$63)&lt;=$C$9,0,1)),0)+IF(IT$63=$C$17,0,IF(IS$63=$C$17,$B131*(IS$60),0))</f>
        <v>0</v>
      </c>
      <c r="IT131" s="50">
        <f>IF(IT$63&lt;=$C$17,($C$34*IT$59*$B131/$C$63)*(IF(COUNTA($D131:IS131)*(12/$C$63)&lt;=$C$9,0,1)),0)+IF(IU$63=$C$17,0,IF(IT$63=$C$17,$B131*(IT$60),0))</f>
        <v>0</v>
      </c>
      <c r="IU131" s="50">
        <f>IF(IU$63&lt;=$C$17,($C$34*IU$59*$B131/$C$63)*(IF(COUNTA($D131:IT131)*(12/$C$63)&lt;=$C$9,0,1)),0)+IF(IV$63=$C$17,0,IF(IU$63=$C$17,$B131*(IU$60),0))</f>
        <v>0</v>
      </c>
      <c r="IV131" s="50">
        <f>IF(IV$63&lt;=$C$17,($C$34*IV$59*$B131/$C$63)*(IF(COUNTA($D131:IU131)*(12/$C$63)&lt;=$C$9,0,1)),0)+IF(IW$63=$C$17,0,IF(IV$63=$C$17,$B131*(IV$60),0))</f>
        <v>0</v>
      </c>
      <c r="IW131" s="50">
        <f>IF(IW$63&lt;=$C$17,($C$34*IW$59*$B131/$C$63)*(IF(COUNTA($D131:IV131)*(12/$C$63)&lt;=$C$9,0,1)),0)+IF(IX$63=$C$17,0,IF(IW$63=$C$17,$B131*(IW$60),0))</f>
        <v>0</v>
      </c>
      <c r="IX131" s="50"/>
      <c r="IY131" s="50"/>
      <c r="IZ131" s="50"/>
      <c r="JA131" s="50"/>
      <c r="JB131" s="50"/>
      <c r="JC131" s="50"/>
      <c r="JD131" s="50"/>
      <c r="JE131" s="50"/>
      <c r="JF131" s="50"/>
      <c r="JG131" s="50"/>
      <c r="JH131" s="50"/>
      <c r="JI131" s="50"/>
      <c r="JJ131" s="50"/>
      <c r="JK131" s="50"/>
      <c r="JL131" s="50"/>
      <c r="JM131" s="50"/>
      <c r="JN131" s="50"/>
      <c r="JO131" s="50"/>
      <c r="JP131" s="50"/>
      <c r="JQ131" s="50"/>
      <c r="JR131" s="50"/>
      <c r="JS131" s="50"/>
      <c r="JT131" s="50"/>
      <c r="JU131" s="50"/>
      <c r="JV131" s="50"/>
      <c r="JW131" s="50"/>
      <c r="JX131" s="50"/>
      <c r="JY131" s="50"/>
      <c r="JZ131" s="50"/>
      <c r="KA131" s="50"/>
      <c r="KB131" s="50"/>
      <c r="KC131" s="50"/>
      <c r="KD131" s="50"/>
      <c r="KE131" s="50"/>
      <c r="KF131" s="50"/>
      <c r="KG131" s="50"/>
      <c r="KH131" s="50"/>
      <c r="KI131" s="50"/>
      <c r="KJ131" s="50"/>
      <c r="KK131" s="50"/>
      <c r="KL131" s="50"/>
      <c r="KM131" s="50"/>
      <c r="KN131" s="50"/>
      <c r="KO131" s="50"/>
      <c r="KP131" s="50"/>
      <c r="KQ131" s="50"/>
      <c r="KR131" s="50"/>
      <c r="KS131" s="50"/>
      <c r="KT131" s="50"/>
      <c r="KU131" s="50"/>
      <c r="KV131" s="50"/>
      <c r="KW131" s="50"/>
      <c r="KX131" s="50"/>
      <c r="KY131" s="50"/>
      <c r="KZ131" s="50"/>
      <c r="LA131" s="50"/>
      <c r="LB131" s="50"/>
      <c r="LC131" s="50"/>
      <c r="LD131" s="50"/>
      <c r="LE131" s="50"/>
      <c r="LF131" s="50"/>
      <c r="LG131" s="50"/>
      <c r="LH131" s="50"/>
      <c r="LI131" s="50"/>
    </row>
    <row r="132" spans="1:321" outlineLevel="1" x14ac:dyDescent="0.25">
      <c r="A132" s="2" t="s">
        <v>55</v>
      </c>
      <c r="B132" s="79">
        <f ca="1">+OFFSET($D$52,0,COUNTA($B$66:B131),,)</f>
        <v>3</v>
      </c>
      <c r="C132" s="88">
        <f t="shared" ca="1" si="70"/>
        <v>64.859793917343268</v>
      </c>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50">
        <f ca="1">IF(BS$63&gt;$C$17,0,-BR$53*(12/$C$63))</f>
        <v>-630.60603005999997</v>
      </c>
      <c r="BS132" s="50">
        <f ca="1">IF(BS$63&lt;=$C$17,($C$34*BS$59*$B132/$C$63)*(IF(COUNTA($D132:BR132)*(12/$C$63)&lt;=$C$9,0,1)),0)+IF(BT$63=$C$17,0,IF(BS$63=$C$17,$B132*(BS$60),0))</f>
        <v>0</v>
      </c>
      <c r="BT132" s="50">
        <f ca="1">IF(BT$63&lt;=$C$17,($C$34*BT$59*$B132/$C$63)*(IF(COUNTA($D132:BS132)*(12/$C$63)&lt;=$C$9,0,1)),0)+IF(BU$63=$C$17,0,IF(BT$63=$C$17,$B132*(BT$60),0))</f>
        <v>0</v>
      </c>
      <c r="BU132" s="50">
        <f ca="1">IF(BU$63&lt;=$C$17,($C$34*BU$59*$B132/$C$63)*(IF(COUNTA($D132:BT132)*(12/$C$63)&lt;=$C$9,0,1)),0)+IF(BV$63=$C$17,0,IF(BU$63=$C$17,$B132*(BU$60),0))</f>
        <v>0</v>
      </c>
      <c r="BV132" s="50">
        <f ca="1">IF(BV$63&lt;=$C$17,($C$34*BV$59*$B132/$C$63)*(IF(COUNTA($D132:BU132)*(12/$C$63)&lt;=$C$9,0,1)),0)+IF(BW$63=$C$17,0,IF(BV$63=$C$17,$B132*(BV$60),0))</f>
        <v>0</v>
      </c>
      <c r="BW132" s="50">
        <f ca="1">IF(BW$63&lt;=$C$17,($C$34*BW$59*$B132/$C$63)*(IF(COUNTA($D132:BV132)*(12/$C$63)&lt;=$C$9,0,1)),0)+IF(BX$63=$C$17,0,IF(BW$63=$C$17,$B132*(BW$60),0))</f>
        <v>2.36</v>
      </c>
      <c r="BX132" s="50">
        <f ca="1">IF(BX$63&lt;=$C$17,($C$34*BX$59*$B132/$C$63)*(IF(COUNTA($D132:BW132)*(12/$C$63)&lt;=$C$9,0,1)),0)+IF(BY$63=$C$17,0,IF(BX$63=$C$17,$B132*(BX$60),0))</f>
        <v>2.36</v>
      </c>
      <c r="BY132" s="50">
        <f ca="1">IF(BY$63&lt;=$C$17,($C$34*BY$59*$B132/$C$63)*(IF(COUNTA($D132:BX132)*(12/$C$63)&lt;=$C$9,0,1)),0)+IF(BZ$63=$C$17,0,IF(BY$63=$C$17,$B132*(BY$60),0))</f>
        <v>2.36</v>
      </c>
      <c r="BZ132" s="50">
        <f ca="1">IF(BZ$63&lt;=$C$17,($C$34*BZ$59*$B132/$C$63)*(IF(COUNTA($D132:BY132)*(12/$C$63)&lt;=$C$9,0,1)),0)+IF(CA$63=$C$17,0,IF(BZ$63=$C$17,$B132*(BZ$60),0))</f>
        <v>2.36</v>
      </c>
      <c r="CA132" s="50">
        <f ca="1">IF(CA$63&lt;=$C$17,($C$34*CA$59*$B132/$C$63)*(IF(COUNTA($D132:BZ132)*(12/$C$63)&lt;=$C$9,0,1)),0)+IF(CB$63=$C$17,0,IF(CA$63=$C$17,$B132*(CA$60),0))</f>
        <v>2.36</v>
      </c>
      <c r="CB132" s="50">
        <f ca="1">IF(CB$63&lt;=$C$17,($C$34*CB$59*$B132/$C$63)*(IF(COUNTA($D132:CA132)*(12/$C$63)&lt;=$C$9,0,1)),0)+IF(CC$63=$C$17,0,IF(CB$63=$C$17,$B132*(CB$60),0))</f>
        <v>2.36</v>
      </c>
      <c r="CC132" s="50">
        <f ca="1">IF(CC$63&lt;=$C$17,($C$34*CC$59*$B132/$C$63)*(IF(COUNTA($D132:CB132)*(12/$C$63)&lt;=$C$9,0,1)),0)+IF(CD$63=$C$17,0,IF(CC$63=$C$17,$B132*(CC$60),0))</f>
        <v>2.36</v>
      </c>
      <c r="CD132" s="50">
        <f ca="1">IF(CD$63&lt;=$C$17,($C$34*CD$59*$B132/$C$63)*(IF(COUNTA($D132:CC132)*(12/$C$63)&lt;=$C$9,0,1)),0)+IF(CE$63=$C$17,0,IF(CD$63=$C$17,$B132*(CD$60),0))</f>
        <v>2.36</v>
      </c>
      <c r="CE132" s="50">
        <f ca="1">IF(CE$63&lt;=$C$17,($C$34*CE$59*$B132/$C$63)*(IF(COUNTA($D132:CD132)*(12/$C$63)&lt;=$C$9,0,1)),0)+IF(CF$63=$C$17,0,IF(CE$63=$C$17,$B132*(CE$60),0))</f>
        <v>2.36</v>
      </c>
      <c r="CF132" s="50">
        <f ca="1">IF(CF$63&lt;=$C$17,($C$34*CF$59*$B132/$C$63)*(IF(COUNTA($D132:CE132)*(12/$C$63)&lt;=$C$9,0,1)),0)+IF(CG$63=$C$17,0,IF(CF$63=$C$17,$B132*(CF$60),0))</f>
        <v>2.36</v>
      </c>
      <c r="CG132" s="50">
        <f ca="1">IF(CG$63&lt;=$C$17,($C$34*CG$59*$B132/$C$63)*(IF(COUNTA($D132:CF132)*(12/$C$63)&lt;=$C$9,0,1)),0)+IF(CH$63=$C$17,0,IF(CG$63=$C$17,$B132*(CG$60),0))</f>
        <v>2.36</v>
      </c>
      <c r="CH132" s="50">
        <f ca="1">IF(CH$63&lt;=$C$17,($C$34*CH$59*$B132/$C$63)*(IF(COUNTA($D132:CG132)*(12/$C$63)&lt;=$C$9,0,1)),0)+IF(CI$63=$C$17,0,IF(CH$63=$C$17,$B132*(CH$60),0))</f>
        <v>2.36</v>
      </c>
      <c r="CI132" s="50">
        <f ca="1">IF(CI$63&lt;=$C$17,($C$34*CI$59*$B132/$C$63)*(IF(COUNTA($D132:CH132)*(12/$C$63)&lt;=$C$9,0,1)),0)+IF(CJ$63=$C$17,0,IF(CI$63=$C$17,$B132*(CI$60),0))</f>
        <v>2.36</v>
      </c>
      <c r="CJ132" s="50">
        <f ca="1">IF(CJ$63&lt;=$C$17,($C$34*CJ$59*$B132/$C$63)*(IF(COUNTA($D132:CI132)*(12/$C$63)&lt;=$C$9,0,1)),0)+IF(CK$63=$C$17,0,IF(CJ$63=$C$17,$B132*(CJ$60),0))</f>
        <v>2.36</v>
      </c>
      <c r="CK132" s="50">
        <f ca="1">IF(CK$63&lt;=$C$17,($C$34*CK$59*$B132/$C$63)*(IF(COUNTA($D132:CJ132)*(12/$C$63)&lt;=$C$9,0,1)),0)+IF(CL$63=$C$17,0,IF(CK$63=$C$17,$B132*(CK$60),0))</f>
        <v>2.36</v>
      </c>
      <c r="CL132" s="50">
        <f ca="1">IF(CL$63&lt;=$C$17,($C$34*CL$59*$B132/$C$63)*(IF(COUNTA($D132:CK132)*(12/$C$63)&lt;=$C$9,0,1)),0)+IF(CM$63=$C$17,0,IF(CL$63=$C$17,$B132*(CL$60),0))</f>
        <v>2.36</v>
      </c>
      <c r="CM132" s="50">
        <f ca="1">IF(CM$63&lt;=$C$17,($C$34*CM$59*$B132/$C$63)*(IF(COUNTA($D132:CL132)*(12/$C$63)&lt;=$C$9,0,1)),0)+IF(CN$63=$C$17,0,IF(CM$63=$C$17,$B132*(CM$60),0))</f>
        <v>2.36</v>
      </c>
      <c r="CN132" s="50">
        <f ca="1">IF(CN$63&lt;=$C$17,($C$34*CN$59*$B132/$C$63)*(IF(COUNTA($D132:CM132)*(12/$C$63)&lt;=$C$9,0,1)),0)+IF(CO$63=$C$17,0,IF(CN$63=$C$17,$B132*(CN$60),0))</f>
        <v>2.36</v>
      </c>
      <c r="CO132" s="50">
        <f ca="1">IF(CO$63&lt;=$C$17,($C$34*CO$59*$B132/$C$63)*(IF(COUNTA($D132:CN132)*(12/$C$63)&lt;=$C$9,0,1)),0)+IF(CP$63=$C$17,0,IF(CO$63=$C$17,$B132*(CO$60),0))</f>
        <v>2.36</v>
      </c>
      <c r="CP132" s="50">
        <f ca="1">IF(CP$63&lt;=$C$17,($C$34*CP$59*$B132/$C$63)*(IF(COUNTA($D132:CO132)*(12/$C$63)&lt;=$C$9,0,1)),0)+IF(CQ$63=$C$17,0,IF(CP$63=$C$17,$B132*(CP$60),0))</f>
        <v>2.36</v>
      </c>
      <c r="CQ132" s="50">
        <f ca="1">IF(CQ$63&lt;=$C$17,($C$34*CQ$59*$B132/$C$63)*(IF(COUNTA($D132:CP132)*(12/$C$63)&lt;=$C$9,0,1)),0)+IF(CR$63=$C$17,0,IF(CQ$63=$C$17,$B132*(CQ$60),0))</f>
        <v>2.36</v>
      </c>
      <c r="CR132" s="50">
        <f ca="1">IF(CR$63&lt;=$C$17,($C$34*CR$59*$B132/$C$63)*(IF(COUNTA($D132:CQ132)*(12/$C$63)&lt;=$C$9,0,1)),0)+IF(CS$63=$C$17,0,IF(CR$63=$C$17,$B132*(CR$60),0))</f>
        <v>2.36</v>
      </c>
      <c r="CS132" s="50">
        <f ca="1">IF(CS$63&lt;=$C$17,($C$34*CS$59*$B132/$C$63)*(IF(COUNTA($D132:CR132)*(12/$C$63)&lt;=$C$9,0,1)),0)+IF(CT$63=$C$17,0,IF(CS$63=$C$17,$B132*(CS$60),0))</f>
        <v>2.36</v>
      </c>
      <c r="CT132" s="50">
        <f ca="1">IF(CT$63&lt;=$C$17,($C$34*CT$59*$B132/$C$63)*(IF(COUNTA($D132:CS132)*(12/$C$63)&lt;=$C$9,0,1)),0)+IF(CU$63=$C$17,0,IF(CT$63=$C$17,$B132*(CT$60),0))</f>
        <v>2.36</v>
      </c>
      <c r="CU132" s="50">
        <f ca="1">IF(CU$63&lt;=$C$17,($C$34*CU$59*$B132/$C$63)*(IF(COUNTA($D132:CT132)*(12/$C$63)&lt;=$C$9,0,1)),0)+IF(CV$63=$C$17,0,IF(CU$63=$C$17,$B132*(CU$60),0))</f>
        <v>2.36</v>
      </c>
      <c r="CV132" s="50">
        <f ca="1">IF(CV$63&lt;=$C$17,($C$34*CV$59*$B132/$C$63)*(IF(COUNTA($D132:CU132)*(12/$C$63)&lt;=$C$9,0,1)),0)+IF(CW$63=$C$17,0,IF(CV$63=$C$17,$B132*(CV$60),0))</f>
        <v>2.36</v>
      </c>
      <c r="CW132" s="50">
        <f ca="1">IF(CW$63&lt;=$C$17,($C$34*CW$59*$B132/$C$63)*(IF(COUNTA($D132:CV132)*(12/$C$63)&lt;=$C$9,0,1)),0)+IF(CX$63=$C$17,0,IF(CW$63=$C$17,$B132*(CW$60),0))</f>
        <v>2.36</v>
      </c>
      <c r="CX132" s="50">
        <f ca="1">IF(CX$63&lt;=$C$17,($C$34*CX$59*$B132/$C$63)*(IF(COUNTA($D132:CW132)*(12/$C$63)&lt;=$C$9,0,1)),0)+IF(CY$63=$C$17,0,IF(CX$63=$C$17,$B132*(CX$60),0))</f>
        <v>2.36</v>
      </c>
      <c r="CY132" s="50">
        <f ca="1">IF(CY$63&lt;=$C$17,($C$34*CY$59*$B132/$C$63)*(IF(COUNTA($D132:CX132)*(12/$C$63)&lt;=$C$9,0,1)),0)+IF(CZ$63=$C$17,0,IF(CY$63=$C$17,$B132*(CY$60),0))</f>
        <v>2.36</v>
      </c>
      <c r="CZ132" s="50">
        <f ca="1">IF(CZ$63&lt;=$C$17,($C$34*CZ$59*$B132/$C$63)*(IF(COUNTA($D132:CY132)*(12/$C$63)&lt;=$C$9,0,1)),0)+IF(DA$63=$C$17,0,IF(CZ$63=$C$17,$B132*(CZ$60),0))</f>
        <v>2.36</v>
      </c>
      <c r="DA132" s="50">
        <f ca="1">IF(DA$63&lt;=$C$17,($C$34*DA$59*$B132/$C$63)*(IF(COUNTA($D132:CZ132)*(12/$C$63)&lt;=$C$9,0,1)),0)+IF(DB$63=$C$17,0,IF(DA$63=$C$17,$B132*(DA$60),0))</f>
        <v>2.36</v>
      </c>
      <c r="DB132" s="50">
        <f ca="1">IF(DB$63&lt;=$C$17,($C$34*DB$59*$B132/$C$63)*(IF(COUNTA($D132:DA132)*(12/$C$63)&lt;=$C$9,0,1)),0)+IF(DC$63=$C$17,0,IF(DB$63=$C$17,$B132*(DB$60),0))</f>
        <v>2.36</v>
      </c>
      <c r="DC132" s="50">
        <f ca="1">IF(DC$63&lt;=$C$17,($C$34*DC$59*$B132/$C$63)*(IF(COUNTA($D132:DB132)*(12/$C$63)&lt;=$C$9,0,1)),0)+IF(DD$63=$C$17,0,IF(DC$63=$C$17,$B132*(DC$60),0))</f>
        <v>2.36</v>
      </c>
      <c r="DD132" s="50">
        <f ca="1">IF(DD$63&lt;=$C$17,($C$34*DD$59*$B132/$C$63)*(IF(COUNTA($D132:DC132)*(12/$C$63)&lt;=$C$9,0,1)),0)+IF(DE$63=$C$17,0,IF(DD$63=$C$17,$B132*(DD$60),0))</f>
        <v>2.36</v>
      </c>
      <c r="DE132" s="50">
        <f ca="1">IF(DE$63&lt;=$C$17,($C$34*DE$59*$B132/$C$63)*(IF(COUNTA($D132:DD132)*(12/$C$63)&lt;=$C$9,0,1)),0)+IF(DF$63=$C$17,0,IF(DE$63=$C$17,$B132*(DE$60),0))</f>
        <v>2.36</v>
      </c>
      <c r="DF132" s="50">
        <f ca="1">IF(DF$63&lt;=$C$17,($C$34*DF$59*$B132/$C$63)*(IF(COUNTA($D132:DE132)*(12/$C$63)&lt;=$C$9,0,1)),0)+IF(DG$63=$C$17,0,IF(DF$63=$C$17,$B132*(DF$60),0))</f>
        <v>2.36</v>
      </c>
      <c r="DG132" s="50">
        <f ca="1">IF(DG$63&lt;=$C$17,($C$34*DG$59*$B132/$C$63)*(IF(COUNTA($D132:DF132)*(12/$C$63)&lt;=$C$9,0,1)),0)+IF(DH$63=$C$17,0,IF(DG$63=$C$17,$B132*(DG$60),0))</f>
        <v>2.36</v>
      </c>
      <c r="DH132" s="50">
        <f ca="1">IF(DH$63&lt;=$C$17,($C$34*DH$59*$B132/$C$63)*(IF(COUNTA($D132:DG132)*(12/$C$63)&lt;=$C$9,0,1)),0)+IF(DI$63=$C$17,0,IF(DH$63=$C$17,$B132*(DH$60),0))</f>
        <v>2.36</v>
      </c>
      <c r="DI132" s="50">
        <f ca="1">IF(DI$63&lt;=$C$17,($C$34*DI$59*$B132/$C$63)*(IF(COUNTA($D132:DH132)*(12/$C$63)&lt;=$C$9,0,1)),0)+IF(DJ$63=$C$17,0,IF(DI$63=$C$17,$B132*(DI$60),0))</f>
        <v>2.36</v>
      </c>
      <c r="DJ132" s="50">
        <f ca="1">IF(DJ$63&lt;=$C$17,($C$34*DJ$59*$B132/$C$63)*(IF(COUNTA($D132:DI132)*(12/$C$63)&lt;=$C$9,0,1)),0)+IF(DK$63=$C$17,0,IF(DJ$63=$C$17,$B132*(DJ$60),0))</f>
        <v>2.36</v>
      </c>
      <c r="DK132" s="50">
        <f ca="1">IF(DK$63&lt;=$C$17,($C$34*DK$59*$B132/$C$63)*(IF(COUNTA($D132:DJ132)*(12/$C$63)&lt;=$C$9,0,1)),0)+IF(DL$63=$C$17,0,IF(DK$63=$C$17,$B132*(DK$60),0))</f>
        <v>2.36</v>
      </c>
      <c r="DL132" s="50">
        <f ca="1">IF(DL$63&lt;=$C$17,($C$34*DL$59*$B132/$C$63)*(IF(COUNTA($D132:DK132)*(12/$C$63)&lt;=$C$9,0,1)),0)+IF(DM$63=$C$17,0,IF(DL$63=$C$17,$B132*(DL$60),0))</f>
        <v>2.36</v>
      </c>
      <c r="DM132" s="50">
        <f ca="1">IF(DM$63&lt;=$C$17,($C$34*DM$59*$B132/$C$63)*(IF(COUNTA($D132:DL132)*(12/$C$63)&lt;=$C$9,0,1)),0)+IF(DN$63=$C$17,0,IF(DM$63=$C$17,$B132*(DM$60),0))</f>
        <v>2.36</v>
      </c>
      <c r="DN132" s="50">
        <f ca="1">IF(DN$63&lt;=$C$17,($C$34*DN$59*$B132/$C$63)*(IF(COUNTA($D132:DM132)*(12/$C$63)&lt;=$C$9,0,1)),0)+IF(DO$63=$C$17,0,IF(DN$63=$C$17,$B132*(DN$60),0))</f>
        <v>2.36</v>
      </c>
      <c r="DO132" s="50">
        <f ca="1">IF(DO$63&lt;=$C$17,($C$34*DO$59*$B132/$C$63)*(IF(COUNTA($D132:DN132)*(12/$C$63)&lt;=$C$9,0,1)),0)+IF(DP$63=$C$17,0,IF(DO$63=$C$17,$B132*(DO$60),0))</f>
        <v>2.36</v>
      </c>
      <c r="DP132" s="50">
        <f ca="1">IF(DP$63&lt;=$C$17,($C$34*DP$59*$B132/$C$63)*(IF(COUNTA($D132:DO132)*(12/$C$63)&lt;=$C$9,0,1)),0)+IF(DQ$63=$C$17,0,IF(DP$63=$C$17,$B132*(DP$60),0))</f>
        <v>2.36</v>
      </c>
      <c r="DQ132" s="50">
        <f ca="1">IF(DQ$63&lt;=$C$17,($C$34*DQ$59*$B132/$C$63)*(IF(COUNTA($D132:DP132)*(12/$C$63)&lt;=$C$9,0,1)),0)+IF(DR$63=$C$17,0,IF(DQ$63=$C$17,$B132*(DQ$60),0))</f>
        <v>2.36</v>
      </c>
      <c r="DR132" s="50">
        <f ca="1">IF(DR$63&lt;=$C$17,($C$34*DR$59*$B132/$C$63)*(IF(COUNTA($D132:DQ132)*(12/$C$63)&lt;=$C$9,0,1)),0)+IF(DS$63=$C$17,0,IF(DR$63=$C$17,$B132*(DR$60),0))</f>
        <v>2.36</v>
      </c>
      <c r="DS132" s="50">
        <f ca="1">IF(DS$63&lt;=$C$17,($C$34*DS$59*$B132/$C$63)*(IF(COUNTA($D132:DR132)*(12/$C$63)&lt;=$C$9,0,1)),0)+IF(DT$63=$C$17,0,IF(DS$63=$C$17,$B132*(DS$60),0))</f>
        <v>2.36</v>
      </c>
      <c r="DT132" s="50">
        <f ca="1">IF(DT$63&lt;=$C$17,($C$34*DT$59*$B132/$C$63)*(IF(COUNTA($D132:DS132)*(12/$C$63)&lt;=$C$9,0,1)),0)+IF(DU$63=$C$17,0,IF(DT$63=$C$17,$B132*(DT$60),0))</f>
        <v>579.82582397734257</v>
      </c>
      <c r="DU132" s="50">
        <f>IF(DU$63&lt;=$C$17,($C$34*DU$59*$B132/$C$63)*(IF(COUNTA($D132:DT132)*(12/$C$63)&lt;=$C$9,0,1)),0)+IF(DV$63=$C$17,0,IF(DU$63=$C$17,$B132*(DU$60),0))</f>
        <v>0</v>
      </c>
      <c r="DV132" s="50">
        <f>IF(DV$63&lt;=$C$17,($C$34*DV$59*$B132/$C$63)*(IF(COUNTA($D132:DU132)*(12/$C$63)&lt;=$C$9,0,1)),0)+IF(DW$63=$C$17,0,IF(DV$63=$C$17,$B132*(DV$60),0))</f>
        <v>0</v>
      </c>
      <c r="DW132" s="50">
        <f>IF(DW$63&lt;=$C$17,($C$34*DW$59*$B132/$C$63)*(IF(COUNTA($D132:DV132)*(12/$C$63)&lt;=$C$9,0,1)),0)+IF(DX$63=$C$17,0,IF(DW$63=$C$17,$B132*(DW$60),0))</f>
        <v>0</v>
      </c>
      <c r="DX132" s="50">
        <f>IF(DX$63&lt;=$C$17,($C$34*DX$59*$B132/$C$63)*(IF(COUNTA($D132:DW132)*(12/$C$63)&lt;=$C$9,0,1)),0)+IF(DY$63=$C$17,0,IF(DX$63=$C$17,$B132*(DX$60),0))</f>
        <v>0</v>
      </c>
      <c r="DY132" s="50">
        <f>IF(DY$63&lt;=$C$17,($C$34*DY$59*$B132/$C$63)*(IF(COUNTA($D132:DX132)*(12/$C$63)&lt;=$C$9,0,1)),0)+IF(DZ$63=$C$17,0,IF(DY$63=$C$17,$B132*(DY$60),0))</f>
        <v>0</v>
      </c>
      <c r="DZ132" s="50">
        <f>IF(DZ$63&lt;=$C$17,($C$34*DZ$59*$B132/$C$63)*(IF(COUNTA($D132:DY132)*(12/$C$63)&lt;=$C$9,0,1)),0)+IF(EA$63=$C$17,0,IF(DZ$63=$C$17,$B132*(DZ$60),0))</f>
        <v>0</v>
      </c>
      <c r="EA132" s="50">
        <f>IF(EA$63&lt;=$C$17,($C$34*EA$59*$B132/$C$63)*(IF(COUNTA($D132:DZ132)*(12/$C$63)&lt;=$C$9,0,1)),0)+IF(EB$63=$C$17,0,IF(EA$63=$C$17,$B132*(EA$60),0))</f>
        <v>0</v>
      </c>
      <c r="EB132" s="50">
        <f>IF(EB$63&lt;=$C$17,($C$34*EB$59*$B132/$C$63)*(IF(COUNTA($D132:EA132)*(12/$C$63)&lt;=$C$9,0,1)),0)+IF(EC$63=$C$17,0,IF(EB$63=$C$17,$B132*(EB$60),0))</f>
        <v>0</v>
      </c>
      <c r="EC132" s="50">
        <f>IF(EC$63&lt;=$C$17,($C$34*EC$59*$B132/$C$63)*(IF(COUNTA($D132:EB132)*(12/$C$63)&lt;=$C$9,0,1)),0)+IF(ED$63=$C$17,0,IF(EC$63=$C$17,$B132*(EC$60),0))</f>
        <v>0</v>
      </c>
      <c r="ED132" s="50">
        <f>IF(ED$63&lt;=$C$17,($C$34*ED$59*$B132/$C$63)*(IF(COUNTA($D132:EC132)*(12/$C$63)&lt;=$C$9,0,1)),0)+IF(EE$63=$C$17,0,IF(ED$63=$C$17,$B132*(ED$60),0))</f>
        <v>0</v>
      </c>
      <c r="EE132" s="50">
        <f>IF(EE$63&lt;=$C$17,($C$34*EE$59*$B132/$C$63)*(IF(COUNTA($D132:ED132)*(12/$C$63)&lt;=$C$9,0,1)),0)+IF(EF$63=$C$17,0,IF(EE$63=$C$17,$B132*(EE$60),0))</f>
        <v>0</v>
      </c>
      <c r="EF132" s="50">
        <f>IF(EF$63&lt;=$C$17,($C$34*EF$59*$B132/$C$63)*(IF(COUNTA($D132:EE132)*(12/$C$63)&lt;=$C$9,0,1)),0)+IF(EG$63=$C$17,0,IF(EF$63=$C$17,$B132*(EF$60),0))</f>
        <v>0</v>
      </c>
      <c r="EG132" s="50">
        <f>IF(EG$63&lt;=$C$17,($C$34*EG$59*$B132/$C$63)*(IF(COUNTA($D132:EF132)*(12/$C$63)&lt;=$C$9,0,1)),0)+IF(EH$63=$C$17,0,IF(EG$63=$C$17,$B132*(EG$60),0))</f>
        <v>0</v>
      </c>
      <c r="EH132" s="50">
        <f>IF(EH$63&lt;=$C$17,($C$34*EH$59*$B132/$C$63)*(IF(COUNTA($D132:EG132)*(12/$C$63)&lt;=$C$9,0,1)),0)+IF(EI$63=$C$17,0,IF(EH$63=$C$17,$B132*(EH$60),0))</f>
        <v>0</v>
      </c>
      <c r="EI132" s="50">
        <f>IF(EI$63&lt;=$C$17,($C$34*EI$59*$B132/$C$63)*(IF(COUNTA($D132:EH132)*(12/$C$63)&lt;=$C$9,0,1)),0)+IF(EJ$63=$C$17,0,IF(EI$63=$C$17,$B132*(EI$60),0))</f>
        <v>0</v>
      </c>
      <c r="EJ132" s="50">
        <f>IF(EJ$63&lt;=$C$17,($C$34*EJ$59*$B132/$C$63)*(IF(COUNTA($D132:EI132)*(12/$C$63)&lt;=$C$9,0,1)),0)+IF(EK$63=$C$17,0,IF(EJ$63=$C$17,$B132*(EJ$60),0))</f>
        <v>0</v>
      </c>
      <c r="EK132" s="50">
        <f>IF(EK$63&lt;=$C$17,($C$34*EK$59*$B132/$C$63)*(IF(COUNTA($D132:EJ132)*(12/$C$63)&lt;=$C$9,0,1)),0)+IF(EL$63=$C$17,0,IF(EK$63=$C$17,$B132*(EK$60),0))</f>
        <v>0</v>
      </c>
      <c r="EL132" s="50">
        <f>IF(EL$63&lt;=$C$17,($C$34*EL$59*$B132/$C$63)*(IF(COUNTA($D132:EK132)*(12/$C$63)&lt;=$C$9,0,1)),0)+IF(EM$63=$C$17,0,IF(EL$63=$C$17,$B132*(EL$60),0))</f>
        <v>0</v>
      </c>
      <c r="EM132" s="50">
        <f>IF(EM$63&lt;=$C$17,($C$34*EM$59*$B132/$C$63)*(IF(COUNTA($D132:EL132)*(12/$C$63)&lt;=$C$9,0,1)),0)+IF(EN$63=$C$17,0,IF(EM$63=$C$17,$B132*(EM$60),0))</f>
        <v>0</v>
      </c>
      <c r="EN132" s="50">
        <f>IF(EN$63&lt;=$C$17,($C$34*EN$59*$B132/$C$63)*(IF(COUNTA($D132:EM132)*(12/$C$63)&lt;=$C$9,0,1)),0)+IF(EO$63=$C$17,0,IF(EN$63=$C$17,$B132*(EN$60),0))</f>
        <v>0</v>
      </c>
      <c r="EO132" s="50">
        <f>IF(EO$63&lt;=$C$17,($C$34*EO$59*$B132/$C$63)*(IF(COUNTA($D132:EN132)*(12/$C$63)&lt;=$C$9,0,1)),0)+IF(EP$63=$C$17,0,IF(EO$63=$C$17,$B132*(EO$60),0))</f>
        <v>0</v>
      </c>
      <c r="EP132" s="50">
        <f>IF(EP$63&lt;=$C$17,($C$34*EP$59*$B132/$C$63)*(IF(COUNTA($D132:EO132)*(12/$C$63)&lt;=$C$9,0,1)),0)+IF(EQ$63=$C$17,0,IF(EP$63=$C$17,$B132*(EP$60),0))</f>
        <v>0</v>
      </c>
      <c r="EQ132" s="50">
        <f>IF(EQ$63&lt;=$C$17,($C$34*EQ$59*$B132/$C$63)*(IF(COUNTA($D132:EP132)*(12/$C$63)&lt;=$C$9,0,1)),0)+IF(ER$63=$C$17,0,IF(EQ$63=$C$17,$B132*(EQ$60),0))</f>
        <v>0</v>
      </c>
      <c r="ER132" s="50">
        <f>IF(ER$63&lt;=$C$17,($C$34*ER$59*$B132/$C$63)*(IF(COUNTA($D132:EQ132)*(12/$C$63)&lt;=$C$9,0,1)),0)+IF(ES$63=$C$17,0,IF(ER$63=$C$17,$B132*(ER$60),0))</f>
        <v>0</v>
      </c>
      <c r="ES132" s="50">
        <f>IF(ES$63&lt;=$C$17,($C$34*ES$59*$B132/$C$63)*(IF(COUNTA($D132:ER132)*(12/$C$63)&lt;=$C$9,0,1)),0)+IF(ET$63=$C$17,0,IF(ES$63=$C$17,$B132*(ES$60),0))</f>
        <v>0</v>
      </c>
      <c r="ET132" s="50">
        <f>IF(ET$63&lt;=$C$17,($C$34*ET$59*$B132/$C$63)*(IF(COUNTA($D132:ES132)*(12/$C$63)&lt;=$C$9,0,1)),0)+IF(EU$63=$C$17,0,IF(ET$63=$C$17,$B132*(ET$60),0))</f>
        <v>0</v>
      </c>
      <c r="EU132" s="50">
        <f>IF(EU$63&lt;=$C$17,($C$34*EU$59*$B132/$C$63)*(IF(COUNTA($D132:ET132)*(12/$C$63)&lt;=$C$9,0,1)),0)+IF(EV$63=$C$17,0,IF(EU$63=$C$17,$B132*(EU$60),0))</f>
        <v>0</v>
      </c>
      <c r="EV132" s="50">
        <f>IF(EV$63&lt;=$C$17,($C$34*EV$59*$B132/$C$63)*(IF(COUNTA($D132:EU132)*(12/$C$63)&lt;=$C$9,0,1)),0)+IF(EW$63=$C$17,0,IF(EV$63=$C$17,$B132*(EV$60),0))</f>
        <v>0</v>
      </c>
      <c r="EW132" s="50">
        <f>IF(EW$63&lt;=$C$17,($C$34*EW$59*$B132/$C$63)*(IF(COUNTA($D132:EV132)*(12/$C$63)&lt;=$C$9,0,1)),0)+IF(EX$63=$C$17,0,IF(EW$63=$C$17,$B132*(EW$60),0))</f>
        <v>0</v>
      </c>
      <c r="EX132" s="50">
        <f>IF(EX$63&lt;=$C$17,($C$34*EX$59*$B132/$C$63)*(IF(COUNTA($D132:EW132)*(12/$C$63)&lt;=$C$9,0,1)),0)+IF(EY$63=$C$17,0,IF(EX$63=$C$17,$B132*(EX$60),0))</f>
        <v>0</v>
      </c>
      <c r="EY132" s="50">
        <f>IF(EY$63&lt;=$C$17,($C$34*EY$59*$B132/$C$63)*(IF(COUNTA($D132:EX132)*(12/$C$63)&lt;=$C$9,0,1)),0)+IF(EZ$63=$C$17,0,IF(EY$63=$C$17,$B132*(EY$60),0))</f>
        <v>0</v>
      </c>
      <c r="EZ132" s="50">
        <f>IF(EZ$63&lt;=$C$17,($C$34*EZ$59*$B132/$C$63)*(IF(COUNTA($D132:EY132)*(12/$C$63)&lt;=$C$9,0,1)),0)+IF(FA$63=$C$17,0,IF(EZ$63=$C$17,$B132*(EZ$60),0))</f>
        <v>0</v>
      </c>
      <c r="FA132" s="50">
        <f>IF(FA$63&lt;=$C$17,($C$34*FA$59*$B132/$C$63)*(IF(COUNTA($D132:EZ132)*(12/$C$63)&lt;=$C$9,0,1)),0)+IF(FB$63=$C$17,0,IF(FA$63=$C$17,$B132*(FA$60),0))</f>
        <v>0</v>
      </c>
      <c r="FB132" s="50">
        <f>IF(FB$63&lt;=$C$17,($C$34*FB$59*$B132/$C$63)*(IF(COUNTA($D132:FA132)*(12/$C$63)&lt;=$C$9,0,1)),0)+IF(FC$63=$C$17,0,IF(FB$63=$C$17,$B132*(FB$60),0))</f>
        <v>0</v>
      </c>
      <c r="FC132" s="50">
        <f>IF(FC$63&lt;=$C$17,($C$34*FC$59*$B132/$C$63)*(IF(COUNTA($D132:FB132)*(12/$C$63)&lt;=$C$9,0,1)),0)+IF(FD$63=$C$17,0,IF(FC$63=$C$17,$B132*(FC$60),0))</f>
        <v>0</v>
      </c>
      <c r="FD132" s="50">
        <f>IF(FD$63&lt;=$C$17,($C$34*FD$59*$B132/$C$63)*(IF(COUNTA($D132:FC132)*(12/$C$63)&lt;=$C$9,0,1)),0)+IF(FE$63=$C$17,0,IF(FD$63=$C$17,$B132*(FD$60),0))</f>
        <v>0</v>
      </c>
      <c r="FE132" s="50">
        <f>IF(FE$63&lt;=$C$17,($C$34*FE$59*$B132/$C$63)*(IF(COUNTA($D132:FD132)*(12/$C$63)&lt;=$C$9,0,1)),0)+IF(FF$63=$C$17,0,IF(FE$63=$C$17,$B132*(FE$60),0))</f>
        <v>0</v>
      </c>
      <c r="FF132" s="50">
        <f>IF(FF$63&lt;=$C$17,($C$34*FF$59*$B132/$C$63)*(IF(COUNTA($D132:FE132)*(12/$C$63)&lt;=$C$9,0,1)),0)+IF(FG$63=$C$17,0,IF(FF$63=$C$17,$B132*(FF$60),0))</f>
        <v>0</v>
      </c>
      <c r="FG132" s="50">
        <f>IF(FG$63&lt;=$C$17,($C$34*FG$59*$B132/$C$63)*(IF(COUNTA($D132:FF132)*(12/$C$63)&lt;=$C$9,0,1)),0)+IF(FH$63=$C$17,0,IF(FG$63=$C$17,$B132*(FG$60),0))</f>
        <v>0</v>
      </c>
      <c r="FH132" s="50">
        <f>IF(FH$63&lt;=$C$17,($C$34*FH$59*$B132/$C$63)*(IF(COUNTA($D132:FG132)*(12/$C$63)&lt;=$C$9,0,1)),0)+IF(FI$63=$C$17,0,IF(FH$63=$C$17,$B132*(FH$60),0))</f>
        <v>0</v>
      </c>
      <c r="FI132" s="50">
        <f>IF(FI$63&lt;=$C$17,($C$34*FI$59*$B132/$C$63)*(IF(COUNTA($D132:FH132)*(12/$C$63)&lt;=$C$9,0,1)),0)+IF(FJ$63=$C$17,0,IF(FI$63=$C$17,$B132*(FI$60),0))</f>
        <v>0</v>
      </c>
      <c r="FJ132" s="50">
        <f>IF(FJ$63&lt;=$C$17,($C$34*FJ$59*$B132/$C$63)*(IF(COUNTA($D132:FI132)*(12/$C$63)&lt;=$C$9,0,1)),0)+IF(FK$63=$C$17,0,IF(FJ$63=$C$17,$B132*(FJ$60),0))</f>
        <v>0</v>
      </c>
      <c r="FK132" s="50">
        <f>IF(FK$63&lt;=$C$17,($C$34*FK$59*$B132/$C$63)*(IF(COUNTA($D132:FJ132)*(12/$C$63)&lt;=$C$9,0,1)),0)+IF(FL$63=$C$17,0,IF(FK$63=$C$17,$B132*(FK$60),0))</f>
        <v>0</v>
      </c>
      <c r="FL132" s="50">
        <f>IF(FL$63&lt;=$C$17,($C$34*FL$59*$B132/$C$63)*(IF(COUNTA($D132:FK132)*(12/$C$63)&lt;=$C$9,0,1)),0)+IF(FM$63=$C$17,0,IF(FL$63=$C$17,$B132*(FL$60),0))</f>
        <v>0</v>
      </c>
      <c r="FM132" s="50">
        <f>IF(FM$63&lt;=$C$17,($C$34*FM$59*$B132/$C$63)*(IF(COUNTA($D132:FL132)*(12/$C$63)&lt;=$C$9,0,1)),0)+IF(FN$63=$C$17,0,IF(FM$63=$C$17,$B132*(FM$60),0))</f>
        <v>0</v>
      </c>
      <c r="FN132" s="50">
        <f>IF(FN$63&lt;=$C$17,($C$34*FN$59*$B132/$C$63)*(IF(COUNTA($D132:FM132)*(12/$C$63)&lt;=$C$9,0,1)),0)+IF(FO$63=$C$17,0,IF(FN$63=$C$17,$B132*(FN$60),0))</f>
        <v>0</v>
      </c>
      <c r="FO132" s="50">
        <f>IF(FO$63&lt;=$C$17,($C$34*FO$59*$B132/$C$63)*(IF(COUNTA($D132:FN132)*(12/$C$63)&lt;=$C$9,0,1)),0)+IF(FP$63=$C$17,0,IF(FO$63=$C$17,$B132*(FO$60),0))</f>
        <v>0</v>
      </c>
      <c r="FP132" s="50">
        <f>IF(FP$63&lt;=$C$17,($C$34*FP$59*$B132/$C$63)*(IF(COUNTA($D132:FO132)*(12/$C$63)&lt;=$C$9,0,1)),0)+IF(FQ$63=$C$17,0,IF(FP$63=$C$17,$B132*(FP$60),0))</f>
        <v>0</v>
      </c>
      <c r="FQ132" s="50">
        <f>IF(FQ$63&lt;=$C$17,($C$34*FQ$59*$B132/$C$63)*(IF(COUNTA($D132:FP132)*(12/$C$63)&lt;=$C$9,0,1)),0)+IF(FR$63=$C$17,0,IF(FQ$63=$C$17,$B132*(FQ$60),0))</f>
        <v>0</v>
      </c>
      <c r="FR132" s="50">
        <f>IF(FR$63&lt;=$C$17,($C$34*FR$59*$B132/$C$63)*(IF(COUNTA($D132:FQ132)*(12/$C$63)&lt;=$C$9,0,1)),0)+IF(FS$63=$C$17,0,IF(FR$63=$C$17,$B132*(FR$60),0))</f>
        <v>0</v>
      </c>
      <c r="FS132" s="50">
        <f>IF(FS$63&lt;=$C$17,($C$34*FS$59*$B132/$C$63)*(IF(COUNTA($D132:FR132)*(12/$C$63)&lt;=$C$9,0,1)),0)+IF(FT$63=$C$17,0,IF(FS$63=$C$17,$B132*(FS$60),0))</f>
        <v>0</v>
      </c>
      <c r="FT132" s="50">
        <f>IF(FT$63&lt;=$C$17,($C$34*FT$59*$B132/$C$63)*(IF(COUNTA($D132:FS132)*(12/$C$63)&lt;=$C$9,0,1)),0)+IF(FU$63=$C$17,0,IF(FT$63=$C$17,$B132*(FT$60),0))</f>
        <v>0</v>
      </c>
      <c r="FU132" s="50">
        <f>IF(FU$63&lt;=$C$17,($C$34*FU$59*$B132/$C$63)*(IF(COUNTA($D132:FT132)*(12/$C$63)&lt;=$C$9,0,1)),0)+IF(FV$63=$C$17,0,IF(FU$63=$C$17,$B132*(FU$60),0))</f>
        <v>0</v>
      </c>
      <c r="FV132" s="50">
        <f>IF(FV$63&lt;=$C$17,($C$34*FV$59*$B132/$C$63)*(IF(COUNTA($D132:FU132)*(12/$C$63)&lt;=$C$9,0,1)),0)+IF(FW$63=$C$17,0,IF(FV$63=$C$17,$B132*(FV$60),0))</f>
        <v>0</v>
      </c>
      <c r="FW132" s="50">
        <f>IF(FW$63&lt;=$C$17,($C$34*FW$59*$B132/$C$63)*(IF(COUNTA($D132:FV132)*(12/$C$63)&lt;=$C$9,0,1)),0)+IF(FX$63=$C$17,0,IF(FW$63=$C$17,$B132*(FW$60),0))</f>
        <v>0</v>
      </c>
      <c r="FX132" s="50">
        <f>IF(FX$63&lt;=$C$17,($C$34*FX$59*$B132/$C$63)*(IF(COUNTA($D132:FW132)*(12/$C$63)&lt;=$C$9,0,1)),0)+IF(FY$63=$C$17,0,IF(FX$63=$C$17,$B132*(FX$60),0))</f>
        <v>0</v>
      </c>
      <c r="FY132" s="50">
        <f>IF(FY$63&lt;=$C$17,($C$34*FY$59*$B132/$C$63)*(IF(COUNTA($D132:FX132)*(12/$C$63)&lt;=$C$9,0,1)),0)+IF(FZ$63=$C$17,0,IF(FY$63=$C$17,$B132*(FY$60),0))</f>
        <v>0</v>
      </c>
      <c r="FZ132" s="50">
        <f>IF(FZ$63&lt;=$C$17,($C$34*FZ$59*$B132/$C$63)*(IF(COUNTA($D132:FY132)*(12/$C$63)&lt;=$C$9,0,1)),0)+IF(GA$63=$C$17,0,IF(FZ$63=$C$17,$B132*(FZ$60),0))</f>
        <v>0</v>
      </c>
      <c r="GA132" s="50">
        <f>IF(GA$63&lt;=$C$17,($C$34*GA$59*$B132/$C$63)*(IF(COUNTA($D132:FZ132)*(12/$C$63)&lt;=$C$9,0,1)),0)+IF(GB$63=$C$17,0,IF(GA$63=$C$17,$B132*(GA$60),0))</f>
        <v>0</v>
      </c>
      <c r="GB132" s="50">
        <f>IF(GB$63&lt;=$C$17,($C$34*GB$59*$B132/$C$63)*(IF(COUNTA($D132:GA132)*(12/$C$63)&lt;=$C$9,0,1)),0)+IF(GC$63=$C$17,0,IF(GB$63=$C$17,$B132*(GB$60),0))</f>
        <v>0</v>
      </c>
      <c r="GC132" s="50">
        <f>IF(GC$63&lt;=$C$17,($C$34*GC$59*$B132/$C$63)*(IF(COUNTA($D132:GB132)*(12/$C$63)&lt;=$C$9,0,1)),0)+IF(GD$63=$C$17,0,IF(GC$63=$C$17,$B132*(GC$60),0))</f>
        <v>0</v>
      </c>
      <c r="GD132" s="50">
        <f>IF(GD$63&lt;=$C$17,($C$34*GD$59*$B132/$C$63)*(IF(COUNTA($D132:GC132)*(12/$C$63)&lt;=$C$9,0,1)),0)+IF(GE$63=$C$17,0,IF(GD$63=$C$17,$B132*(GD$60),0))</f>
        <v>0</v>
      </c>
      <c r="GE132" s="50">
        <f>IF(GE$63&lt;=$C$17,($C$34*GE$59*$B132/$C$63)*(IF(COUNTA($D132:GD132)*(12/$C$63)&lt;=$C$9,0,1)),0)+IF(GF$63=$C$17,0,IF(GE$63=$C$17,$B132*(GE$60),0))</f>
        <v>0</v>
      </c>
      <c r="GF132" s="50">
        <f>IF(GF$63&lt;=$C$17,($C$34*GF$59*$B132/$C$63)*(IF(COUNTA($D132:GE132)*(12/$C$63)&lt;=$C$9,0,1)),0)+IF(GG$63=$C$17,0,IF(GF$63=$C$17,$B132*(GF$60),0))</f>
        <v>0</v>
      </c>
      <c r="GG132" s="50">
        <f>IF(GG$63&lt;=$C$17,($C$34*GG$59*$B132/$C$63)*(IF(COUNTA($D132:GF132)*(12/$C$63)&lt;=$C$9,0,1)),0)+IF(GH$63=$C$17,0,IF(GG$63=$C$17,$B132*(GG$60),0))</f>
        <v>0</v>
      </c>
      <c r="GH132" s="50">
        <f>IF(GH$63&lt;=$C$17,($C$34*GH$59*$B132/$C$63)*(IF(COUNTA($D132:GG132)*(12/$C$63)&lt;=$C$9,0,1)),0)+IF(GI$63=$C$17,0,IF(GH$63=$C$17,$B132*(GH$60),0))</f>
        <v>0</v>
      </c>
      <c r="GI132" s="50">
        <f>IF(GI$63&lt;=$C$17,($C$34*GI$59*$B132/$C$63)*(IF(COUNTA($D132:GH132)*(12/$C$63)&lt;=$C$9,0,1)),0)+IF(GJ$63=$C$17,0,IF(GI$63=$C$17,$B132*(GI$60),0))</f>
        <v>0</v>
      </c>
      <c r="GJ132" s="50">
        <f>IF(GJ$63&lt;=$C$17,($C$34*GJ$59*$B132/$C$63)*(IF(COUNTA($D132:GI132)*(12/$C$63)&lt;=$C$9,0,1)),0)+IF(GK$63=$C$17,0,IF(GJ$63=$C$17,$B132*(GJ$60),0))</f>
        <v>0</v>
      </c>
      <c r="GK132" s="50">
        <f>IF(GK$63&lt;=$C$17,($C$34*GK$59*$B132/$C$63)*(IF(COUNTA($D132:GJ132)*(12/$C$63)&lt;=$C$9,0,1)),0)+IF(GL$63=$C$17,0,IF(GK$63=$C$17,$B132*(GK$60),0))</f>
        <v>0</v>
      </c>
      <c r="GL132" s="50">
        <f>IF(GL$63&lt;=$C$17,($C$34*GL$59*$B132/$C$63)*(IF(COUNTA($D132:GK132)*(12/$C$63)&lt;=$C$9,0,1)),0)+IF(GM$63=$C$17,0,IF(GL$63=$C$17,$B132*(GL$60),0))</f>
        <v>0</v>
      </c>
      <c r="GM132" s="50">
        <f>IF(GM$63&lt;=$C$17,($C$34*GM$59*$B132/$C$63)*(IF(COUNTA($D132:GL132)*(12/$C$63)&lt;=$C$9,0,1)),0)+IF(GN$63=$C$17,0,IF(GM$63=$C$17,$B132*(GM$60),0))</f>
        <v>0</v>
      </c>
      <c r="GN132" s="50">
        <f>IF(GN$63&lt;=$C$17,($C$34*GN$59*$B132/$C$63)*(IF(COUNTA($D132:GM132)*(12/$C$63)&lt;=$C$9,0,1)),0)+IF(GO$63=$C$17,0,IF(GN$63=$C$17,$B132*(GN$60),0))</f>
        <v>0</v>
      </c>
      <c r="GO132" s="50">
        <f>IF(GO$63&lt;=$C$17,($C$34*GO$59*$B132/$C$63)*(IF(COUNTA($D132:GN132)*(12/$C$63)&lt;=$C$9,0,1)),0)+IF(GP$63=$C$17,0,IF(GO$63=$C$17,$B132*(GO$60),0))</f>
        <v>0</v>
      </c>
      <c r="GP132" s="50">
        <f>IF(GP$63&lt;=$C$17,($C$34*GP$59*$B132/$C$63)*(IF(COUNTA($D132:GO132)*(12/$C$63)&lt;=$C$9,0,1)),0)+IF(GQ$63=$C$17,0,IF(GP$63=$C$17,$B132*(GP$60),0))</f>
        <v>0</v>
      </c>
      <c r="GQ132" s="50">
        <f>IF(GQ$63&lt;=$C$17,($C$34*GQ$59*$B132/$C$63)*(IF(COUNTA($D132:GP132)*(12/$C$63)&lt;=$C$9,0,1)),0)+IF(GR$63=$C$17,0,IF(GQ$63=$C$17,$B132*(GQ$60),0))</f>
        <v>0</v>
      </c>
      <c r="GR132" s="50">
        <f>IF(GR$63&lt;=$C$17,($C$34*GR$59*$B132/$C$63)*(IF(COUNTA($D132:GQ132)*(12/$C$63)&lt;=$C$9,0,1)),0)+IF(GS$63=$C$17,0,IF(GR$63=$C$17,$B132*(GR$60),0))</f>
        <v>0</v>
      </c>
      <c r="GS132" s="50">
        <f>IF(GS$63&lt;=$C$17,($C$34*GS$59*$B132/$C$63)*(IF(COUNTA($D132:GR132)*(12/$C$63)&lt;=$C$9,0,1)),0)+IF(GT$63=$C$17,0,IF(GS$63=$C$17,$B132*(GS$60),0))</f>
        <v>0</v>
      </c>
      <c r="GT132" s="50">
        <f>IF(GT$63&lt;=$C$17,($C$34*GT$59*$B132/$C$63)*(IF(COUNTA($D132:GS132)*(12/$C$63)&lt;=$C$9,0,1)),0)+IF(GU$63=$C$17,0,IF(GT$63=$C$17,$B132*(GT$60),0))</f>
        <v>0</v>
      </c>
      <c r="GU132" s="50">
        <f>IF(GU$63&lt;=$C$17,($C$34*GU$59*$B132/$C$63)*(IF(COUNTA($D132:GT132)*(12/$C$63)&lt;=$C$9,0,1)),0)+IF(GV$63=$C$17,0,IF(GU$63=$C$17,$B132*(GU$60),0))</f>
        <v>0</v>
      </c>
      <c r="GV132" s="50">
        <f>IF(GV$63&lt;=$C$17,($C$34*GV$59*$B132/$C$63)*(IF(COUNTA($D132:GU132)*(12/$C$63)&lt;=$C$9,0,1)),0)+IF(GW$63=$C$17,0,IF(GV$63=$C$17,$B132*(GV$60),0))</f>
        <v>0</v>
      </c>
      <c r="GW132" s="50">
        <f>IF(GW$63&lt;=$C$17,($C$34*GW$59*$B132/$C$63)*(IF(COUNTA($D132:GV132)*(12/$C$63)&lt;=$C$9,0,1)),0)+IF(GX$63=$C$17,0,IF(GW$63=$C$17,$B132*(GW$60),0))</f>
        <v>0</v>
      </c>
      <c r="GX132" s="50">
        <f>IF(GX$63&lt;=$C$17,($C$34*GX$59*$B132/$C$63)*(IF(COUNTA($D132:GW132)*(12/$C$63)&lt;=$C$9,0,1)),0)+IF(GY$63=$C$17,0,IF(GX$63=$C$17,$B132*(GX$60),0))</f>
        <v>0</v>
      </c>
      <c r="GY132" s="50">
        <f>IF(GY$63&lt;=$C$17,($C$34*GY$59*$B132/$C$63)*(IF(COUNTA($D132:GX132)*(12/$C$63)&lt;=$C$9,0,1)),0)+IF(GZ$63=$C$17,0,IF(GY$63=$C$17,$B132*(GY$60),0))</f>
        <v>0</v>
      </c>
      <c r="GZ132" s="50">
        <f>IF(GZ$63&lt;=$C$17,($C$34*GZ$59*$B132/$C$63)*(IF(COUNTA($D132:GY132)*(12/$C$63)&lt;=$C$9,0,1)),0)+IF(HA$63=$C$17,0,IF(GZ$63=$C$17,$B132*(GZ$60),0))</f>
        <v>0</v>
      </c>
      <c r="HA132" s="50">
        <f>IF(HA$63&lt;=$C$17,($C$34*HA$59*$B132/$C$63)*(IF(COUNTA($D132:GZ132)*(12/$C$63)&lt;=$C$9,0,1)),0)+IF(HB$63=$C$17,0,IF(HA$63=$C$17,$B132*(HA$60),0))</f>
        <v>0</v>
      </c>
      <c r="HB132" s="50">
        <f>IF(HB$63&lt;=$C$17,($C$34*HB$59*$B132/$C$63)*(IF(COUNTA($D132:HA132)*(12/$C$63)&lt;=$C$9,0,1)),0)+IF(HC$63=$C$17,0,IF(HB$63=$C$17,$B132*(HB$60),0))</f>
        <v>0</v>
      </c>
      <c r="HC132" s="50">
        <f>IF(HC$63&lt;=$C$17,($C$34*HC$59*$B132/$C$63)*(IF(COUNTA($D132:HB132)*(12/$C$63)&lt;=$C$9,0,1)),0)+IF(HD$63=$C$17,0,IF(HC$63=$C$17,$B132*(HC$60),0))</f>
        <v>0</v>
      </c>
      <c r="HD132" s="50">
        <f>IF(HD$63&lt;=$C$17,($C$34*HD$59*$B132/$C$63)*(IF(COUNTA($D132:HC132)*(12/$C$63)&lt;=$C$9,0,1)),0)+IF(HE$63=$C$17,0,IF(HD$63=$C$17,$B132*(HD$60),0))</f>
        <v>0</v>
      </c>
      <c r="HE132" s="50">
        <f>IF(HE$63&lt;=$C$17,($C$34*HE$59*$B132/$C$63)*(IF(COUNTA($D132:HD132)*(12/$C$63)&lt;=$C$9,0,1)),0)+IF(HF$63=$C$17,0,IF(HE$63=$C$17,$B132*(HE$60),0))</f>
        <v>0</v>
      </c>
      <c r="HF132" s="50">
        <f>IF(HF$63&lt;=$C$17,($C$34*HF$59*$B132/$C$63)*(IF(COUNTA($D132:HE132)*(12/$C$63)&lt;=$C$9,0,1)),0)+IF(HG$63=$C$17,0,IF(HF$63=$C$17,$B132*(HF$60),0))</f>
        <v>0</v>
      </c>
      <c r="HG132" s="50">
        <f>IF(HG$63&lt;=$C$17,($C$34*HG$59*$B132/$C$63)*(IF(COUNTA($D132:HF132)*(12/$C$63)&lt;=$C$9,0,1)),0)+IF(HH$63=$C$17,0,IF(HG$63=$C$17,$B132*(HG$60),0))</f>
        <v>0</v>
      </c>
      <c r="HH132" s="50">
        <f>IF(HH$63&lt;=$C$17,($C$34*HH$59*$B132/$C$63)*(IF(COUNTA($D132:HG132)*(12/$C$63)&lt;=$C$9,0,1)),0)+IF(HI$63=$C$17,0,IF(HH$63=$C$17,$B132*(HH$60),0))</f>
        <v>0</v>
      </c>
      <c r="HI132" s="50">
        <f>IF(HI$63&lt;=$C$17,($C$34*HI$59*$B132/$C$63)*(IF(COUNTA($D132:HH132)*(12/$C$63)&lt;=$C$9,0,1)),0)+IF(HJ$63=$C$17,0,IF(HI$63=$C$17,$B132*(HI$60),0))</f>
        <v>0</v>
      </c>
      <c r="HJ132" s="50">
        <f>IF(HJ$63&lt;=$C$17,($C$34*HJ$59*$B132/$C$63)*(IF(COUNTA($D132:HI132)*(12/$C$63)&lt;=$C$9,0,1)),0)+IF(HK$63=$C$17,0,IF(HJ$63=$C$17,$B132*(HJ$60),0))</f>
        <v>0</v>
      </c>
      <c r="HK132" s="50">
        <f>IF(HK$63&lt;=$C$17,($C$34*HK$59*$B132/$C$63)*(IF(COUNTA($D132:HJ132)*(12/$C$63)&lt;=$C$9,0,1)),0)+IF(HL$63=$C$17,0,IF(HK$63=$C$17,$B132*(HK$60),0))</f>
        <v>0</v>
      </c>
      <c r="HL132" s="50">
        <f>IF(HL$63&lt;=$C$17,($C$34*HL$59*$B132/$C$63)*(IF(COUNTA($D132:HK132)*(12/$C$63)&lt;=$C$9,0,1)),0)+IF(HM$63=$C$17,0,IF(HL$63=$C$17,$B132*(HL$60),0))</f>
        <v>0</v>
      </c>
      <c r="HM132" s="50">
        <f>IF(HM$63&lt;=$C$17,($C$34*HM$59*$B132/$C$63)*(IF(COUNTA($D132:HL132)*(12/$C$63)&lt;=$C$9,0,1)),0)+IF(HN$63=$C$17,0,IF(HM$63=$C$17,$B132*(HM$60),0))</f>
        <v>0</v>
      </c>
      <c r="HN132" s="50">
        <f>IF(HN$63&lt;=$C$17,($C$34*HN$59*$B132/$C$63)*(IF(COUNTA($D132:HM132)*(12/$C$63)&lt;=$C$9,0,1)),0)+IF(HO$63=$C$17,0,IF(HN$63=$C$17,$B132*(HN$60),0))</f>
        <v>0</v>
      </c>
      <c r="HO132" s="50">
        <f>IF(HO$63&lt;=$C$17,($C$34*HO$59*$B132/$C$63)*(IF(COUNTA($D132:HN132)*(12/$C$63)&lt;=$C$9,0,1)),0)+IF(HP$63=$C$17,0,IF(HO$63=$C$17,$B132*(HO$60),0))</f>
        <v>0</v>
      </c>
      <c r="HP132" s="50">
        <f>IF(HP$63&lt;=$C$17,($C$34*HP$59*$B132/$C$63)*(IF(COUNTA($D132:HO132)*(12/$C$63)&lt;=$C$9,0,1)),0)+IF(HQ$63=$C$17,0,IF(HP$63=$C$17,$B132*(HP$60),0))</f>
        <v>0</v>
      </c>
      <c r="HQ132" s="50">
        <f>IF(HQ$63&lt;=$C$17,($C$34*HQ$59*$B132/$C$63)*(IF(COUNTA($D132:HP132)*(12/$C$63)&lt;=$C$9,0,1)),0)+IF(HR$63=$C$17,0,IF(HQ$63=$C$17,$B132*(HQ$60),0))</f>
        <v>0</v>
      </c>
      <c r="HR132" s="50">
        <f>IF(HR$63&lt;=$C$17,($C$34*HR$59*$B132/$C$63)*(IF(COUNTA($D132:HQ132)*(12/$C$63)&lt;=$C$9,0,1)),0)+IF(HS$63=$C$17,0,IF(HR$63=$C$17,$B132*(HR$60),0))</f>
        <v>0</v>
      </c>
      <c r="HS132" s="50">
        <f>IF(HS$63&lt;=$C$17,($C$34*HS$59*$B132/$C$63)*(IF(COUNTA($D132:HR132)*(12/$C$63)&lt;=$C$9,0,1)),0)+IF(HT$63=$C$17,0,IF(HS$63=$C$17,$B132*(HS$60),0))</f>
        <v>0</v>
      </c>
      <c r="HT132" s="50">
        <f>IF(HT$63&lt;=$C$17,($C$34*HT$59*$B132/$C$63)*(IF(COUNTA($D132:HS132)*(12/$C$63)&lt;=$C$9,0,1)),0)+IF(HU$63=$C$17,0,IF(HT$63=$C$17,$B132*(HT$60),0))</f>
        <v>0</v>
      </c>
      <c r="HU132" s="50">
        <f>IF(HU$63&lt;=$C$17,($C$34*HU$59*$B132/$C$63)*(IF(COUNTA($D132:HT132)*(12/$C$63)&lt;=$C$9,0,1)),0)+IF(HV$63=$C$17,0,IF(HU$63=$C$17,$B132*(HU$60),0))</f>
        <v>0</v>
      </c>
      <c r="HV132" s="50">
        <f>IF(HV$63&lt;=$C$17,($C$34*HV$59*$B132/$C$63)*(IF(COUNTA($D132:HU132)*(12/$C$63)&lt;=$C$9,0,1)),0)+IF(HW$63=$C$17,0,IF(HV$63=$C$17,$B132*(HV$60),0))</f>
        <v>0</v>
      </c>
      <c r="HW132" s="50">
        <f>IF(HW$63&lt;=$C$17,($C$34*HW$59*$B132/$C$63)*(IF(COUNTA($D132:HV132)*(12/$C$63)&lt;=$C$9,0,1)),0)+IF(HX$63=$C$17,0,IF(HW$63=$C$17,$B132*(HW$60),0))</f>
        <v>0</v>
      </c>
      <c r="HX132" s="50">
        <f>IF(HX$63&lt;=$C$17,($C$34*HX$59*$B132/$C$63)*(IF(COUNTA($D132:HW132)*(12/$C$63)&lt;=$C$9,0,1)),0)+IF(HY$63=$C$17,0,IF(HX$63=$C$17,$B132*(HX$60),0))</f>
        <v>0</v>
      </c>
      <c r="HY132" s="50">
        <f>IF(HY$63&lt;=$C$17,($C$34*HY$59*$B132/$C$63)*(IF(COUNTA($D132:HX132)*(12/$C$63)&lt;=$C$9,0,1)),0)+IF(HZ$63=$C$17,0,IF(HY$63=$C$17,$B132*(HY$60),0))</f>
        <v>0</v>
      </c>
      <c r="HZ132" s="50">
        <f>IF(HZ$63&lt;=$C$17,($C$34*HZ$59*$B132/$C$63)*(IF(COUNTA($D132:HY132)*(12/$C$63)&lt;=$C$9,0,1)),0)+IF(IA$63=$C$17,0,IF(HZ$63=$C$17,$B132*(HZ$60),0))</f>
        <v>0</v>
      </c>
      <c r="IA132" s="50">
        <f>IF(IA$63&lt;=$C$17,($C$34*IA$59*$B132/$C$63)*(IF(COUNTA($D132:HZ132)*(12/$C$63)&lt;=$C$9,0,1)),0)+IF(IB$63=$C$17,0,IF(IA$63=$C$17,$B132*(IA$60),0))</f>
        <v>0</v>
      </c>
      <c r="IB132" s="50">
        <f>IF(IB$63&lt;=$C$17,($C$34*IB$59*$B132/$C$63)*(IF(COUNTA($D132:IA132)*(12/$C$63)&lt;=$C$9,0,1)),0)+IF(IC$63=$C$17,0,IF(IB$63=$C$17,$B132*(IB$60),0))</f>
        <v>0</v>
      </c>
      <c r="IC132" s="50">
        <f>IF(IC$63&lt;=$C$17,($C$34*IC$59*$B132/$C$63)*(IF(COUNTA($D132:IB132)*(12/$C$63)&lt;=$C$9,0,1)),0)+IF(ID$63=$C$17,0,IF(IC$63=$C$17,$B132*(IC$60),0))</f>
        <v>0</v>
      </c>
      <c r="ID132" s="50">
        <f>IF(ID$63&lt;=$C$17,($C$34*ID$59*$B132/$C$63)*(IF(COUNTA($D132:IC132)*(12/$C$63)&lt;=$C$9,0,1)),0)+IF(IE$63=$C$17,0,IF(ID$63=$C$17,$B132*(ID$60),0))</f>
        <v>0</v>
      </c>
      <c r="IE132" s="50">
        <f>IF(IE$63&lt;=$C$17,($C$34*IE$59*$B132/$C$63)*(IF(COUNTA($D132:ID132)*(12/$C$63)&lt;=$C$9,0,1)),0)+IF(IF$63=$C$17,0,IF(IE$63=$C$17,$B132*(IE$60),0))</f>
        <v>0</v>
      </c>
      <c r="IF132" s="50">
        <f>IF(IF$63&lt;=$C$17,($C$34*IF$59*$B132/$C$63)*(IF(COUNTA($D132:IE132)*(12/$C$63)&lt;=$C$9,0,1)),0)+IF(IG$63=$C$17,0,IF(IF$63=$C$17,$B132*(IF$60),0))</f>
        <v>0</v>
      </c>
      <c r="IG132" s="50">
        <f>IF(IG$63&lt;=$C$17,($C$34*IG$59*$B132/$C$63)*(IF(COUNTA($D132:IF132)*(12/$C$63)&lt;=$C$9,0,1)),0)+IF(IH$63=$C$17,0,IF(IG$63=$C$17,$B132*(IG$60),0))</f>
        <v>0</v>
      </c>
      <c r="IH132" s="50">
        <f>IF(IH$63&lt;=$C$17,($C$34*IH$59*$B132/$C$63)*(IF(COUNTA($D132:IG132)*(12/$C$63)&lt;=$C$9,0,1)),0)+IF(II$63=$C$17,0,IF(IH$63=$C$17,$B132*(IH$60),0))</f>
        <v>0</v>
      </c>
      <c r="II132" s="50">
        <f>IF(II$63&lt;=$C$17,($C$34*II$59*$B132/$C$63)*(IF(COUNTA($D132:IH132)*(12/$C$63)&lt;=$C$9,0,1)),0)+IF(IJ$63=$C$17,0,IF(II$63=$C$17,$B132*(II$60),0))</f>
        <v>0</v>
      </c>
      <c r="IJ132" s="50">
        <f>IF(IJ$63&lt;=$C$17,($C$34*IJ$59*$B132/$C$63)*(IF(COUNTA($D132:II132)*(12/$C$63)&lt;=$C$9,0,1)),0)+IF(IK$63=$C$17,0,IF(IJ$63=$C$17,$B132*(IJ$60),0))</f>
        <v>0</v>
      </c>
      <c r="IK132" s="50">
        <f>IF(IK$63&lt;=$C$17,($C$34*IK$59*$B132/$C$63)*(IF(COUNTA($D132:IJ132)*(12/$C$63)&lt;=$C$9,0,1)),0)+IF(IL$63=$C$17,0,IF(IK$63=$C$17,$B132*(IK$60),0))</f>
        <v>0</v>
      </c>
      <c r="IL132" s="50">
        <f>IF(IL$63&lt;=$C$17,($C$34*IL$59*$B132/$C$63)*(IF(COUNTA($D132:IK132)*(12/$C$63)&lt;=$C$9,0,1)),0)+IF(IM$63=$C$17,0,IF(IL$63=$C$17,$B132*(IL$60),0))</f>
        <v>0</v>
      </c>
      <c r="IM132" s="50">
        <f>IF(IM$63&lt;=$C$17,($C$34*IM$59*$B132/$C$63)*(IF(COUNTA($D132:IL132)*(12/$C$63)&lt;=$C$9,0,1)),0)+IF(IN$63=$C$17,0,IF(IM$63=$C$17,$B132*(IM$60),0))</f>
        <v>0</v>
      </c>
      <c r="IN132" s="50">
        <f>IF(IN$63&lt;=$C$17,($C$34*IN$59*$B132/$C$63)*(IF(COUNTA($D132:IM132)*(12/$C$63)&lt;=$C$9,0,1)),0)+IF(IO$63=$C$17,0,IF(IN$63=$C$17,$B132*(IN$60),0))</f>
        <v>0</v>
      </c>
      <c r="IO132" s="50">
        <f>IF(IO$63&lt;=$C$17,($C$34*IO$59*$B132/$C$63)*(IF(COUNTA($D132:IN132)*(12/$C$63)&lt;=$C$9,0,1)),0)+IF(IP$63=$C$17,0,IF(IO$63=$C$17,$B132*(IO$60),0))</f>
        <v>0</v>
      </c>
      <c r="IP132" s="50">
        <f>IF(IP$63&lt;=$C$17,($C$34*IP$59*$B132/$C$63)*(IF(COUNTA($D132:IO132)*(12/$C$63)&lt;=$C$9,0,1)),0)+IF(IQ$63=$C$17,0,IF(IP$63=$C$17,$B132*(IP$60),0))</f>
        <v>0</v>
      </c>
      <c r="IQ132" s="50">
        <f>IF(IQ$63&lt;=$C$17,($C$34*IQ$59*$B132/$C$63)*(IF(COUNTA($D132:IP132)*(12/$C$63)&lt;=$C$9,0,1)),0)+IF(IR$63=$C$17,0,IF(IQ$63=$C$17,$B132*(IQ$60),0))</f>
        <v>0</v>
      </c>
      <c r="IR132" s="50">
        <f>IF(IR$63&lt;=$C$17,($C$34*IR$59*$B132/$C$63)*(IF(COUNTA($D132:IQ132)*(12/$C$63)&lt;=$C$9,0,1)),0)+IF(IS$63=$C$17,0,IF(IR$63=$C$17,$B132*(IR$60),0))</f>
        <v>0</v>
      </c>
      <c r="IS132" s="50">
        <f>IF(IS$63&lt;=$C$17,($C$34*IS$59*$B132/$C$63)*(IF(COUNTA($D132:IR132)*(12/$C$63)&lt;=$C$9,0,1)),0)+IF(IT$63=$C$17,0,IF(IS$63=$C$17,$B132*(IS$60),0))</f>
        <v>0</v>
      </c>
      <c r="IT132" s="50">
        <f>IF(IT$63&lt;=$C$17,($C$34*IT$59*$B132/$C$63)*(IF(COUNTA($D132:IS132)*(12/$C$63)&lt;=$C$9,0,1)),0)+IF(IU$63=$C$17,0,IF(IT$63=$C$17,$B132*(IT$60),0))</f>
        <v>0</v>
      </c>
      <c r="IU132" s="50">
        <f>IF(IU$63&lt;=$C$17,($C$34*IU$59*$B132/$C$63)*(IF(COUNTA($D132:IT132)*(12/$C$63)&lt;=$C$9,0,1)),0)+IF(IV$63=$C$17,0,IF(IU$63=$C$17,$B132*(IU$60),0))</f>
        <v>0</v>
      </c>
      <c r="IV132" s="50">
        <f>IF(IV$63&lt;=$C$17,($C$34*IV$59*$B132/$C$63)*(IF(COUNTA($D132:IU132)*(12/$C$63)&lt;=$C$9,0,1)),0)+IF(IW$63=$C$17,0,IF(IV$63=$C$17,$B132*(IV$60),0))</f>
        <v>0</v>
      </c>
      <c r="IW132" s="50">
        <f>IF(IW$63&lt;=$C$17,($C$34*IW$59*$B132/$C$63)*(IF(COUNTA($D132:IV132)*(12/$C$63)&lt;=$C$9,0,1)),0)+IF(IX$63=$C$17,0,IF(IW$63=$C$17,$B132*(IW$60),0))</f>
        <v>0</v>
      </c>
      <c r="IX132" s="50"/>
      <c r="IY132" s="50"/>
      <c r="IZ132" s="50"/>
      <c r="JA132" s="50"/>
      <c r="JB132" s="50"/>
      <c r="JC132" s="50"/>
      <c r="JD132" s="50"/>
      <c r="JE132" s="50"/>
      <c r="JF132" s="50"/>
      <c r="JG132" s="50"/>
      <c r="JH132" s="50"/>
      <c r="JI132" s="50"/>
      <c r="JJ132" s="50"/>
      <c r="JK132" s="50"/>
      <c r="JL132" s="50"/>
      <c r="JM132" s="50"/>
      <c r="JN132" s="50"/>
      <c r="JO132" s="50"/>
      <c r="JP132" s="50"/>
      <c r="JQ132" s="50"/>
      <c r="JR132" s="50"/>
      <c r="JS132" s="50"/>
      <c r="JT132" s="50"/>
      <c r="JU132" s="50"/>
      <c r="JV132" s="50"/>
      <c r="JW132" s="50"/>
      <c r="JX132" s="50"/>
      <c r="JY132" s="50"/>
      <c r="JZ132" s="50"/>
      <c r="KA132" s="50"/>
      <c r="KB132" s="50"/>
      <c r="KC132" s="50"/>
      <c r="KD132" s="50"/>
      <c r="KE132" s="50"/>
      <c r="KF132" s="50"/>
      <c r="KG132" s="50"/>
      <c r="KH132" s="50"/>
      <c r="KI132" s="50"/>
      <c r="KJ132" s="50"/>
      <c r="KK132" s="50"/>
      <c r="KL132" s="50"/>
      <c r="KM132" s="50"/>
      <c r="KN132" s="50"/>
      <c r="KO132" s="50"/>
      <c r="KP132" s="50"/>
      <c r="KQ132" s="50"/>
      <c r="KR132" s="50"/>
      <c r="KS132" s="50"/>
      <c r="KT132" s="50"/>
      <c r="KU132" s="50"/>
      <c r="KV132" s="50"/>
      <c r="KW132" s="50"/>
      <c r="KX132" s="50"/>
      <c r="KY132" s="50"/>
      <c r="KZ132" s="50"/>
      <c r="LA132" s="50"/>
      <c r="LB132" s="50"/>
      <c r="LC132" s="50"/>
      <c r="LD132" s="50"/>
      <c r="LE132" s="50"/>
      <c r="LF132" s="50"/>
      <c r="LG132" s="50"/>
      <c r="LH132" s="50"/>
      <c r="LI132" s="50"/>
    </row>
    <row r="133" spans="1:321" outlineLevel="1" x14ac:dyDescent="0.25">
      <c r="A133" s="2" t="s">
        <v>55</v>
      </c>
      <c r="B133" s="79">
        <f ca="1">+OFFSET($D$52,0,COUNTA($B$66:B132),,)</f>
        <v>3</v>
      </c>
      <c r="C133" s="88">
        <f t="shared" ca="1" si="70"/>
        <v>62.499793917343254</v>
      </c>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50">
        <f ca="1">IF(BT$63&gt;$C$17,0,-BS$53*(12/$C$63))</f>
        <v>-630.60603005999997</v>
      </c>
      <c r="BT133" s="50">
        <f ca="1">IF(BT$63&lt;=$C$17,($C$34*BT$59*$B133/$C$63)*(IF(COUNTA($D133:BS133)*(12/$C$63)&lt;=$C$9,0,1)),0)+IF(BU$63=$C$17,0,IF(BT$63=$C$17,$B133*(BT$60),0))</f>
        <v>0</v>
      </c>
      <c r="BU133" s="50">
        <f ca="1">IF(BU$63&lt;=$C$17,($C$34*BU$59*$B133/$C$63)*(IF(COUNTA($D133:BT133)*(12/$C$63)&lt;=$C$9,0,1)),0)+IF(BV$63=$C$17,0,IF(BU$63=$C$17,$B133*(BU$60),0))</f>
        <v>0</v>
      </c>
      <c r="BV133" s="50">
        <f ca="1">IF(BV$63&lt;=$C$17,($C$34*BV$59*$B133/$C$63)*(IF(COUNTA($D133:BU133)*(12/$C$63)&lt;=$C$9,0,1)),0)+IF(BW$63=$C$17,0,IF(BV$63=$C$17,$B133*(BV$60),0))</f>
        <v>0</v>
      </c>
      <c r="BW133" s="50">
        <f ca="1">IF(BW$63&lt;=$C$17,($C$34*BW$59*$B133/$C$63)*(IF(COUNTA($D133:BV133)*(12/$C$63)&lt;=$C$9,0,1)),0)+IF(BX$63=$C$17,0,IF(BW$63=$C$17,$B133*(BW$60),0))</f>
        <v>0</v>
      </c>
      <c r="BX133" s="50">
        <f ca="1">IF(BX$63&lt;=$C$17,($C$34*BX$59*$B133/$C$63)*(IF(COUNTA($D133:BW133)*(12/$C$63)&lt;=$C$9,0,1)),0)+IF(BY$63=$C$17,0,IF(BX$63=$C$17,$B133*(BX$60),0))</f>
        <v>2.36</v>
      </c>
      <c r="BY133" s="50">
        <f ca="1">IF(BY$63&lt;=$C$17,($C$34*BY$59*$B133/$C$63)*(IF(COUNTA($D133:BX133)*(12/$C$63)&lt;=$C$9,0,1)),0)+IF(BZ$63=$C$17,0,IF(BY$63=$C$17,$B133*(BY$60),0))</f>
        <v>2.36</v>
      </c>
      <c r="BZ133" s="50">
        <f ca="1">IF(BZ$63&lt;=$C$17,($C$34*BZ$59*$B133/$C$63)*(IF(COUNTA($D133:BY133)*(12/$C$63)&lt;=$C$9,0,1)),0)+IF(CA$63=$C$17,0,IF(BZ$63=$C$17,$B133*(BZ$60),0))</f>
        <v>2.36</v>
      </c>
      <c r="CA133" s="50">
        <f ca="1">IF(CA$63&lt;=$C$17,($C$34*CA$59*$B133/$C$63)*(IF(COUNTA($D133:BZ133)*(12/$C$63)&lt;=$C$9,0,1)),0)+IF(CB$63=$C$17,0,IF(CA$63=$C$17,$B133*(CA$60),0))</f>
        <v>2.36</v>
      </c>
      <c r="CB133" s="50">
        <f ca="1">IF(CB$63&lt;=$C$17,($C$34*CB$59*$B133/$C$63)*(IF(COUNTA($D133:CA133)*(12/$C$63)&lt;=$C$9,0,1)),0)+IF(CC$63=$C$17,0,IF(CB$63=$C$17,$B133*(CB$60),0))</f>
        <v>2.36</v>
      </c>
      <c r="CC133" s="50">
        <f ca="1">IF(CC$63&lt;=$C$17,($C$34*CC$59*$B133/$C$63)*(IF(COUNTA($D133:CB133)*(12/$C$63)&lt;=$C$9,0,1)),0)+IF(CD$63=$C$17,0,IF(CC$63=$C$17,$B133*(CC$60),0))</f>
        <v>2.36</v>
      </c>
      <c r="CD133" s="50">
        <f ca="1">IF(CD$63&lt;=$C$17,($C$34*CD$59*$B133/$C$63)*(IF(COUNTA($D133:CC133)*(12/$C$63)&lt;=$C$9,0,1)),0)+IF(CE$63=$C$17,0,IF(CD$63=$C$17,$B133*(CD$60),0))</f>
        <v>2.36</v>
      </c>
      <c r="CE133" s="50">
        <f ca="1">IF(CE$63&lt;=$C$17,($C$34*CE$59*$B133/$C$63)*(IF(COUNTA($D133:CD133)*(12/$C$63)&lt;=$C$9,0,1)),0)+IF(CF$63=$C$17,0,IF(CE$63=$C$17,$B133*(CE$60),0))</f>
        <v>2.36</v>
      </c>
      <c r="CF133" s="50">
        <f ca="1">IF(CF$63&lt;=$C$17,($C$34*CF$59*$B133/$C$63)*(IF(COUNTA($D133:CE133)*(12/$C$63)&lt;=$C$9,0,1)),0)+IF(CG$63=$C$17,0,IF(CF$63=$C$17,$B133*(CF$60),0))</f>
        <v>2.36</v>
      </c>
      <c r="CG133" s="50">
        <f ca="1">IF(CG$63&lt;=$C$17,($C$34*CG$59*$B133/$C$63)*(IF(COUNTA($D133:CF133)*(12/$C$63)&lt;=$C$9,0,1)),0)+IF(CH$63=$C$17,0,IF(CG$63=$C$17,$B133*(CG$60),0))</f>
        <v>2.36</v>
      </c>
      <c r="CH133" s="50">
        <f ca="1">IF(CH$63&lt;=$C$17,($C$34*CH$59*$B133/$C$63)*(IF(COUNTA($D133:CG133)*(12/$C$63)&lt;=$C$9,0,1)),0)+IF(CI$63=$C$17,0,IF(CH$63=$C$17,$B133*(CH$60),0))</f>
        <v>2.36</v>
      </c>
      <c r="CI133" s="50">
        <f ca="1">IF(CI$63&lt;=$C$17,($C$34*CI$59*$B133/$C$63)*(IF(COUNTA($D133:CH133)*(12/$C$63)&lt;=$C$9,0,1)),0)+IF(CJ$63=$C$17,0,IF(CI$63=$C$17,$B133*(CI$60),0))</f>
        <v>2.36</v>
      </c>
      <c r="CJ133" s="50">
        <f ca="1">IF(CJ$63&lt;=$C$17,($C$34*CJ$59*$B133/$C$63)*(IF(COUNTA($D133:CI133)*(12/$C$63)&lt;=$C$9,0,1)),0)+IF(CK$63=$C$17,0,IF(CJ$63=$C$17,$B133*(CJ$60),0))</f>
        <v>2.36</v>
      </c>
      <c r="CK133" s="50">
        <f ca="1">IF(CK$63&lt;=$C$17,($C$34*CK$59*$B133/$C$63)*(IF(COUNTA($D133:CJ133)*(12/$C$63)&lt;=$C$9,0,1)),0)+IF(CL$63=$C$17,0,IF(CK$63=$C$17,$B133*(CK$60),0))</f>
        <v>2.36</v>
      </c>
      <c r="CL133" s="50">
        <f ca="1">IF(CL$63&lt;=$C$17,($C$34*CL$59*$B133/$C$63)*(IF(COUNTA($D133:CK133)*(12/$C$63)&lt;=$C$9,0,1)),0)+IF(CM$63=$C$17,0,IF(CL$63=$C$17,$B133*(CL$60),0))</f>
        <v>2.36</v>
      </c>
      <c r="CM133" s="50">
        <f ca="1">IF(CM$63&lt;=$C$17,($C$34*CM$59*$B133/$C$63)*(IF(COUNTA($D133:CL133)*(12/$C$63)&lt;=$C$9,0,1)),0)+IF(CN$63=$C$17,0,IF(CM$63=$C$17,$B133*(CM$60),0))</f>
        <v>2.36</v>
      </c>
      <c r="CN133" s="50">
        <f ca="1">IF(CN$63&lt;=$C$17,($C$34*CN$59*$B133/$C$63)*(IF(COUNTA($D133:CM133)*(12/$C$63)&lt;=$C$9,0,1)),0)+IF(CO$63=$C$17,0,IF(CN$63=$C$17,$B133*(CN$60),0))</f>
        <v>2.36</v>
      </c>
      <c r="CO133" s="50">
        <f ca="1">IF(CO$63&lt;=$C$17,($C$34*CO$59*$B133/$C$63)*(IF(COUNTA($D133:CN133)*(12/$C$63)&lt;=$C$9,0,1)),0)+IF(CP$63=$C$17,0,IF(CO$63=$C$17,$B133*(CO$60),0))</f>
        <v>2.36</v>
      </c>
      <c r="CP133" s="50">
        <f ca="1">IF(CP$63&lt;=$C$17,($C$34*CP$59*$B133/$C$63)*(IF(COUNTA($D133:CO133)*(12/$C$63)&lt;=$C$9,0,1)),0)+IF(CQ$63=$C$17,0,IF(CP$63=$C$17,$B133*(CP$60),0))</f>
        <v>2.36</v>
      </c>
      <c r="CQ133" s="50">
        <f ca="1">IF(CQ$63&lt;=$C$17,($C$34*CQ$59*$B133/$C$63)*(IF(COUNTA($D133:CP133)*(12/$C$63)&lt;=$C$9,0,1)),0)+IF(CR$63=$C$17,0,IF(CQ$63=$C$17,$B133*(CQ$60),0))</f>
        <v>2.36</v>
      </c>
      <c r="CR133" s="50">
        <f ca="1">IF(CR$63&lt;=$C$17,($C$34*CR$59*$B133/$C$63)*(IF(COUNTA($D133:CQ133)*(12/$C$63)&lt;=$C$9,0,1)),0)+IF(CS$63=$C$17,0,IF(CR$63=$C$17,$B133*(CR$60),0))</f>
        <v>2.36</v>
      </c>
      <c r="CS133" s="50">
        <f ca="1">IF(CS$63&lt;=$C$17,($C$34*CS$59*$B133/$C$63)*(IF(COUNTA($D133:CR133)*(12/$C$63)&lt;=$C$9,0,1)),0)+IF(CT$63=$C$17,0,IF(CS$63=$C$17,$B133*(CS$60),0))</f>
        <v>2.36</v>
      </c>
      <c r="CT133" s="50">
        <f ca="1">IF(CT$63&lt;=$C$17,($C$34*CT$59*$B133/$C$63)*(IF(COUNTA($D133:CS133)*(12/$C$63)&lt;=$C$9,0,1)),0)+IF(CU$63=$C$17,0,IF(CT$63=$C$17,$B133*(CT$60),0))</f>
        <v>2.36</v>
      </c>
      <c r="CU133" s="50">
        <f ca="1">IF(CU$63&lt;=$C$17,($C$34*CU$59*$B133/$C$63)*(IF(COUNTA($D133:CT133)*(12/$C$63)&lt;=$C$9,0,1)),0)+IF(CV$63=$C$17,0,IF(CU$63=$C$17,$B133*(CU$60),0))</f>
        <v>2.36</v>
      </c>
      <c r="CV133" s="50">
        <f ca="1">IF(CV$63&lt;=$C$17,($C$34*CV$59*$B133/$C$63)*(IF(COUNTA($D133:CU133)*(12/$C$63)&lt;=$C$9,0,1)),0)+IF(CW$63=$C$17,0,IF(CV$63=$C$17,$B133*(CV$60),0))</f>
        <v>2.36</v>
      </c>
      <c r="CW133" s="50">
        <f ca="1">IF(CW$63&lt;=$C$17,($C$34*CW$59*$B133/$C$63)*(IF(COUNTA($D133:CV133)*(12/$C$63)&lt;=$C$9,0,1)),0)+IF(CX$63=$C$17,0,IF(CW$63=$C$17,$B133*(CW$60),0))</f>
        <v>2.36</v>
      </c>
      <c r="CX133" s="50">
        <f ca="1">IF(CX$63&lt;=$C$17,($C$34*CX$59*$B133/$C$63)*(IF(COUNTA($D133:CW133)*(12/$C$63)&lt;=$C$9,0,1)),0)+IF(CY$63=$C$17,0,IF(CX$63=$C$17,$B133*(CX$60),0))</f>
        <v>2.36</v>
      </c>
      <c r="CY133" s="50">
        <f ca="1">IF(CY$63&lt;=$C$17,($C$34*CY$59*$B133/$C$63)*(IF(COUNTA($D133:CX133)*(12/$C$63)&lt;=$C$9,0,1)),0)+IF(CZ$63=$C$17,0,IF(CY$63=$C$17,$B133*(CY$60),0))</f>
        <v>2.36</v>
      </c>
      <c r="CZ133" s="50">
        <f ca="1">IF(CZ$63&lt;=$C$17,($C$34*CZ$59*$B133/$C$63)*(IF(COUNTA($D133:CY133)*(12/$C$63)&lt;=$C$9,0,1)),0)+IF(DA$63=$C$17,0,IF(CZ$63=$C$17,$B133*(CZ$60),0))</f>
        <v>2.36</v>
      </c>
      <c r="DA133" s="50">
        <f ca="1">IF(DA$63&lt;=$C$17,($C$34*DA$59*$B133/$C$63)*(IF(COUNTA($D133:CZ133)*(12/$C$63)&lt;=$C$9,0,1)),0)+IF(DB$63=$C$17,0,IF(DA$63=$C$17,$B133*(DA$60),0))</f>
        <v>2.36</v>
      </c>
      <c r="DB133" s="50">
        <f ca="1">IF(DB$63&lt;=$C$17,($C$34*DB$59*$B133/$C$63)*(IF(COUNTA($D133:DA133)*(12/$C$63)&lt;=$C$9,0,1)),0)+IF(DC$63=$C$17,0,IF(DB$63=$C$17,$B133*(DB$60),0))</f>
        <v>2.36</v>
      </c>
      <c r="DC133" s="50">
        <f ca="1">IF(DC$63&lt;=$C$17,($C$34*DC$59*$B133/$C$63)*(IF(COUNTA($D133:DB133)*(12/$C$63)&lt;=$C$9,0,1)),0)+IF(DD$63=$C$17,0,IF(DC$63=$C$17,$B133*(DC$60),0))</f>
        <v>2.36</v>
      </c>
      <c r="DD133" s="50">
        <f ca="1">IF(DD$63&lt;=$C$17,($C$34*DD$59*$B133/$C$63)*(IF(COUNTA($D133:DC133)*(12/$C$63)&lt;=$C$9,0,1)),0)+IF(DE$63=$C$17,0,IF(DD$63=$C$17,$B133*(DD$60),0))</f>
        <v>2.36</v>
      </c>
      <c r="DE133" s="50">
        <f ca="1">IF(DE$63&lt;=$C$17,($C$34*DE$59*$B133/$C$63)*(IF(COUNTA($D133:DD133)*(12/$C$63)&lt;=$C$9,0,1)),0)+IF(DF$63=$C$17,0,IF(DE$63=$C$17,$B133*(DE$60),0))</f>
        <v>2.36</v>
      </c>
      <c r="DF133" s="50">
        <f ca="1">IF(DF$63&lt;=$C$17,($C$34*DF$59*$B133/$C$63)*(IF(COUNTA($D133:DE133)*(12/$C$63)&lt;=$C$9,0,1)),0)+IF(DG$63=$C$17,0,IF(DF$63=$C$17,$B133*(DF$60),0))</f>
        <v>2.36</v>
      </c>
      <c r="DG133" s="50">
        <f ca="1">IF(DG$63&lt;=$C$17,($C$34*DG$59*$B133/$C$63)*(IF(COUNTA($D133:DF133)*(12/$C$63)&lt;=$C$9,0,1)),0)+IF(DH$63=$C$17,0,IF(DG$63=$C$17,$B133*(DG$60),0))</f>
        <v>2.36</v>
      </c>
      <c r="DH133" s="50">
        <f ca="1">IF(DH$63&lt;=$C$17,($C$34*DH$59*$B133/$C$63)*(IF(COUNTA($D133:DG133)*(12/$C$63)&lt;=$C$9,0,1)),0)+IF(DI$63=$C$17,0,IF(DH$63=$C$17,$B133*(DH$60),0))</f>
        <v>2.36</v>
      </c>
      <c r="DI133" s="50">
        <f ca="1">IF(DI$63&lt;=$C$17,($C$34*DI$59*$B133/$C$63)*(IF(COUNTA($D133:DH133)*(12/$C$63)&lt;=$C$9,0,1)),0)+IF(DJ$63=$C$17,0,IF(DI$63=$C$17,$B133*(DI$60),0))</f>
        <v>2.36</v>
      </c>
      <c r="DJ133" s="50">
        <f ca="1">IF(DJ$63&lt;=$C$17,($C$34*DJ$59*$B133/$C$63)*(IF(COUNTA($D133:DI133)*(12/$C$63)&lt;=$C$9,0,1)),0)+IF(DK$63=$C$17,0,IF(DJ$63=$C$17,$B133*(DJ$60),0))</f>
        <v>2.36</v>
      </c>
      <c r="DK133" s="50">
        <f ca="1">IF(DK$63&lt;=$C$17,($C$34*DK$59*$B133/$C$63)*(IF(COUNTA($D133:DJ133)*(12/$C$63)&lt;=$C$9,0,1)),0)+IF(DL$63=$C$17,0,IF(DK$63=$C$17,$B133*(DK$60),0))</f>
        <v>2.36</v>
      </c>
      <c r="DL133" s="50">
        <f ca="1">IF(DL$63&lt;=$C$17,($C$34*DL$59*$B133/$C$63)*(IF(COUNTA($D133:DK133)*(12/$C$63)&lt;=$C$9,0,1)),0)+IF(DM$63=$C$17,0,IF(DL$63=$C$17,$B133*(DL$60),0))</f>
        <v>2.36</v>
      </c>
      <c r="DM133" s="50">
        <f ca="1">IF(DM$63&lt;=$C$17,($C$34*DM$59*$B133/$C$63)*(IF(COUNTA($D133:DL133)*(12/$C$63)&lt;=$C$9,0,1)),0)+IF(DN$63=$C$17,0,IF(DM$63=$C$17,$B133*(DM$60),0))</f>
        <v>2.36</v>
      </c>
      <c r="DN133" s="50">
        <f ca="1">IF(DN$63&lt;=$C$17,($C$34*DN$59*$B133/$C$63)*(IF(COUNTA($D133:DM133)*(12/$C$63)&lt;=$C$9,0,1)),0)+IF(DO$63=$C$17,0,IF(DN$63=$C$17,$B133*(DN$60),0))</f>
        <v>2.36</v>
      </c>
      <c r="DO133" s="50">
        <f ca="1">IF(DO$63&lt;=$C$17,($C$34*DO$59*$B133/$C$63)*(IF(COUNTA($D133:DN133)*(12/$C$63)&lt;=$C$9,0,1)),0)+IF(DP$63=$C$17,0,IF(DO$63=$C$17,$B133*(DO$60),0))</f>
        <v>2.36</v>
      </c>
      <c r="DP133" s="50">
        <f ca="1">IF(DP$63&lt;=$C$17,($C$34*DP$59*$B133/$C$63)*(IF(COUNTA($D133:DO133)*(12/$C$63)&lt;=$C$9,0,1)),0)+IF(DQ$63=$C$17,0,IF(DP$63=$C$17,$B133*(DP$60),0))</f>
        <v>2.36</v>
      </c>
      <c r="DQ133" s="50">
        <f ca="1">IF(DQ$63&lt;=$C$17,($C$34*DQ$59*$B133/$C$63)*(IF(COUNTA($D133:DP133)*(12/$C$63)&lt;=$C$9,0,1)),0)+IF(DR$63=$C$17,0,IF(DQ$63=$C$17,$B133*(DQ$60),0))</f>
        <v>2.36</v>
      </c>
      <c r="DR133" s="50">
        <f ca="1">IF(DR$63&lt;=$C$17,($C$34*DR$59*$B133/$C$63)*(IF(COUNTA($D133:DQ133)*(12/$C$63)&lt;=$C$9,0,1)),0)+IF(DS$63=$C$17,0,IF(DR$63=$C$17,$B133*(DR$60),0))</f>
        <v>2.36</v>
      </c>
      <c r="DS133" s="50">
        <f ca="1">IF(DS$63&lt;=$C$17,($C$34*DS$59*$B133/$C$63)*(IF(COUNTA($D133:DR133)*(12/$C$63)&lt;=$C$9,0,1)),0)+IF(DT$63=$C$17,0,IF(DS$63=$C$17,$B133*(DS$60),0))</f>
        <v>2.36</v>
      </c>
      <c r="DT133" s="50">
        <f ca="1">IF(DT$63&lt;=$C$17,($C$34*DT$59*$B133/$C$63)*(IF(COUNTA($D133:DS133)*(12/$C$63)&lt;=$C$9,0,1)),0)+IF(DU$63=$C$17,0,IF(DT$63=$C$17,$B133*(DT$60),0))</f>
        <v>579.82582397734257</v>
      </c>
      <c r="DU133" s="50">
        <f>IF(DU$63&lt;=$C$17,($C$34*DU$59*$B133/$C$63)*(IF(COUNTA($D133:DT133)*(12/$C$63)&lt;=$C$9,0,1)),0)+IF(DV$63=$C$17,0,IF(DU$63=$C$17,$B133*(DU$60),0))</f>
        <v>0</v>
      </c>
      <c r="DV133" s="50">
        <f>IF(DV$63&lt;=$C$17,($C$34*DV$59*$B133/$C$63)*(IF(COUNTA($D133:DU133)*(12/$C$63)&lt;=$C$9,0,1)),0)+IF(DW$63=$C$17,0,IF(DV$63=$C$17,$B133*(DV$60),0))</f>
        <v>0</v>
      </c>
      <c r="DW133" s="50">
        <f>IF(DW$63&lt;=$C$17,($C$34*DW$59*$B133/$C$63)*(IF(COUNTA($D133:DV133)*(12/$C$63)&lt;=$C$9,0,1)),0)+IF(DX$63=$C$17,0,IF(DW$63=$C$17,$B133*(DW$60),0))</f>
        <v>0</v>
      </c>
      <c r="DX133" s="50">
        <f>IF(DX$63&lt;=$C$17,($C$34*DX$59*$B133/$C$63)*(IF(COUNTA($D133:DW133)*(12/$C$63)&lt;=$C$9,0,1)),0)+IF(DY$63=$C$17,0,IF(DX$63=$C$17,$B133*(DX$60),0))</f>
        <v>0</v>
      </c>
      <c r="DY133" s="50">
        <f>IF(DY$63&lt;=$C$17,($C$34*DY$59*$B133/$C$63)*(IF(COUNTA($D133:DX133)*(12/$C$63)&lt;=$C$9,0,1)),0)+IF(DZ$63=$C$17,0,IF(DY$63=$C$17,$B133*(DY$60),0))</f>
        <v>0</v>
      </c>
      <c r="DZ133" s="50">
        <f>IF(DZ$63&lt;=$C$17,($C$34*DZ$59*$B133/$C$63)*(IF(COUNTA($D133:DY133)*(12/$C$63)&lt;=$C$9,0,1)),0)+IF(EA$63=$C$17,0,IF(DZ$63=$C$17,$B133*(DZ$60),0))</f>
        <v>0</v>
      </c>
      <c r="EA133" s="50">
        <f>IF(EA$63&lt;=$C$17,($C$34*EA$59*$B133/$C$63)*(IF(COUNTA($D133:DZ133)*(12/$C$63)&lt;=$C$9,0,1)),0)+IF(EB$63=$C$17,0,IF(EA$63=$C$17,$B133*(EA$60),0))</f>
        <v>0</v>
      </c>
      <c r="EB133" s="50">
        <f>IF(EB$63&lt;=$C$17,($C$34*EB$59*$B133/$C$63)*(IF(COUNTA($D133:EA133)*(12/$C$63)&lt;=$C$9,0,1)),0)+IF(EC$63=$C$17,0,IF(EB$63=$C$17,$B133*(EB$60),0))</f>
        <v>0</v>
      </c>
      <c r="EC133" s="50">
        <f>IF(EC$63&lt;=$C$17,($C$34*EC$59*$B133/$C$63)*(IF(COUNTA($D133:EB133)*(12/$C$63)&lt;=$C$9,0,1)),0)+IF(ED$63=$C$17,0,IF(EC$63=$C$17,$B133*(EC$60),0))</f>
        <v>0</v>
      </c>
      <c r="ED133" s="50">
        <f>IF(ED$63&lt;=$C$17,($C$34*ED$59*$B133/$C$63)*(IF(COUNTA($D133:EC133)*(12/$C$63)&lt;=$C$9,0,1)),0)+IF(EE$63=$C$17,0,IF(ED$63=$C$17,$B133*(ED$60),0))</f>
        <v>0</v>
      </c>
      <c r="EE133" s="50">
        <f>IF(EE$63&lt;=$C$17,($C$34*EE$59*$B133/$C$63)*(IF(COUNTA($D133:ED133)*(12/$C$63)&lt;=$C$9,0,1)),0)+IF(EF$63=$C$17,0,IF(EE$63=$C$17,$B133*(EE$60),0))</f>
        <v>0</v>
      </c>
      <c r="EF133" s="50">
        <f>IF(EF$63&lt;=$C$17,($C$34*EF$59*$B133/$C$63)*(IF(COUNTA($D133:EE133)*(12/$C$63)&lt;=$C$9,0,1)),0)+IF(EG$63=$C$17,0,IF(EF$63=$C$17,$B133*(EF$60),0))</f>
        <v>0</v>
      </c>
      <c r="EG133" s="50">
        <f>IF(EG$63&lt;=$C$17,($C$34*EG$59*$B133/$C$63)*(IF(COUNTA($D133:EF133)*(12/$C$63)&lt;=$C$9,0,1)),0)+IF(EH$63=$C$17,0,IF(EG$63=$C$17,$B133*(EG$60),0))</f>
        <v>0</v>
      </c>
      <c r="EH133" s="50">
        <f>IF(EH$63&lt;=$C$17,($C$34*EH$59*$B133/$C$63)*(IF(COUNTA($D133:EG133)*(12/$C$63)&lt;=$C$9,0,1)),0)+IF(EI$63=$C$17,0,IF(EH$63=$C$17,$B133*(EH$60),0))</f>
        <v>0</v>
      </c>
      <c r="EI133" s="50">
        <f>IF(EI$63&lt;=$C$17,($C$34*EI$59*$B133/$C$63)*(IF(COUNTA($D133:EH133)*(12/$C$63)&lt;=$C$9,0,1)),0)+IF(EJ$63=$C$17,0,IF(EI$63=$C$17,$B133*(EI$60),0))</f>
        <v>0</v>
      </c>
      <c r="EJ133" s="50">
        <f>IF(EJ$63&lt;=$C$17,($C$34*EJ$59*$B133/$C$63)*(IF(COUNTA($D133:EI133)*(12/$C$63)&lt;=$C$9,0,1)),0)+IF(EK$63=$C$17,0,IF(EJ$63=$C$17,$B133*(EJ$60),0))</f>
        <v>0</v>
      </c>
      <c r="EK133" s="50">
        <f>IF(EK$63&lt;=$C$17,($C$34*EK$59*$B133/$C$63)*(IF(COUNTA($D133:EJ133)*(12/$C$63)&lt;=$C$9,0,1)),0)+IF(EL$63=$C$17,0,IF(EK$63=$C$17,$B133*(EK$60),0))</f>
        <v>0</v>
      </c>
      <c r="EL133" s="50">
        <f>IF(EL$63&lt;=$C$17,($C$34*EL$59*$B133/$C$63)*(IF(COUNTA($D133:EK133)*(12/$C$63)&lt;=$C$9,0,1)),0)+IF(EM$63=$C$17,0,IF(EL$63=$C$17,$B133*(EL$60),0))</f>
        <v>0</v>
      </c>
      <c r="EM133" s="50">
        <f>IF(EM$63&lt;=$C$17,($C$34*EM$59*$B133/$C$63)*(IF(COUNTA($D133:EL133)*(12/$C$63)&lt;=$C$9,0,1)),0)+IF(EN$63=$C$17,0,IF(EM$63=$C$17,$B133*(EM$60),0))</f>
        <v>0</v>
      </c>
      <c r="EN133" s="50">
        <f>IF(EN$63&lt;=$C$17,($C$34*EN$59*$B133/$C$63)*(IF(COUNTA($D133:EM133)*(12/$C$63)&lt;=$C$9,0,1)),0)+IF(EO$63=$C$17,0,IF(EN$63=$C$17,$B133*(EN$60),0))</f>
        <v>0</v>
      </c>
      <c r="EO133" s="50">
        <f>IF(EO$63&lt;=$C$17,($C$34*EO$59*$B133/$C$63)*(IF(COUNTA($D133:EN133)*(12/$C$63)&lt;=$C$9,0,1)),0)+IF(EP$63=$C$17,0,IF(EO$63=$C$17,$B133*(EO$60),0))</f>
        <v>0</v>
      </c>
      <c r="EP133" s="50">
        <f>IF(EP$63&lt;=$C$17,($C$34*EP$59*$B133/$C$63)*(IF(COUNTA($D133:EO133)*(12/$C$63)&lt;=$C$9,0,1)),0)+IF(EQ$63=$C$17,0,IF(EP$63=$C$17,$B133*(EP$60),0))</f>
        <v>0</v>
      </c>
      <c r="EQ133" s="50">
        <f>IF(EQ$63&lt;=$C$17,($C$34*EQ$59*$B133/$C$63)*(IF(COUNTA($D133:EP133)*(12/$C$63)&lt;=$C$9,0,1)),0)+IF(ER$63=$C$17,0,IF(EQ$63=$C$17,$B133*(EQ$60),0))</f>
        <v>0</v>
      </c>
      <c r="ER133" s="50">
        <f>IF(ER$63&lt;=$C$17,($C$34*ER$59*$B133/$C$63)*(IF(COUNTA($D133:EQ133)*(12/$C$63)&lt;=$C$9,0,1)),0)+IF(ES$63=$C$17,0,IF(ER$63=$C$17,$B133*(ER$60),0))</f>
        <v>0</v>
      </c>
      <c r="ES133" s="50">
        <f>IF(ES$63&lt;=$C$17,($C$34*ES$59*$B133/$C$63)*(IF(COUNTA($D133:ER133)*(12/$C$63)&lt;=$C$9,0,1)),0)+IF(ET$63=$C$17,0,IF(ES$63=$C$17,$B133*(ES$60),0))</f>
        <v>0</v>
      </c>
      <c r="ET133" s="50">
        <f>IF(ET$63&lt;=$C$17,($C$34*ET$59*$B133/$C$63)*(IF(COUNTA($D133:ES133)*(12/$C$63)&lt;=$C$9,0,1)),0)+IF(EU$63=$C$17,0,IF(ET$63=$C$17,$B133*(ET$60),0))</f>
        <v>0</v>
      </c>
      <c r="EU133" s="50">
        <f>IF(EU$63&lt;=$C$17,($C$34*EU$59*$B133/$C$63)*(IF(COUNTA($D133:ET133)*(12/$C$63)&lt;=$C$9,0,1)),0)+IF(EV$63=$C$17,0,IF(EU$63=$C$17,$B133*(EU$60),0))</f>
        <v>0</v>
      </c>
      <c r="EV133" s="50">
        <f>IF(EV$63&lt;=$C$17,($C$34*EV$59*$B133/$C$63)*(IF(COUNTA($D133:EU133)*(12/$C$63)&lt;=$C$9,0,1)),0)+IF(EW$63=$C$17,0,IF(EV$63=$C$17,$B133*(EV$60),0))</f>
        <v>0</v>
      </c>
      <c r="EW133" s="50">
        <f>IF(EW$63&lt;=$C$17,($C$34*EW$59*$B133/$C$63)*(IF(COUNTA($D133:EV133)*(12/$C$63)&lt;=$C$9,0,1)),0)+IF(EX$63=$C$17,0,IF(EW$63=$C$17,$B133*(EW$60),0))</f>
        <v>0</v>
      </c>
      <c r="EX133" s="50">
        <f>IF(EX$63&lt;=$C$17,($C$34*EX$59*$B133/$C$63)*(IF(COUNTA($D133:EW133)*(12/$C$63)&lt;=$C$9,0,1)),0)+IF(EY$63=$C$17,0,IF(EX$63=$C$17,$B133*(EX$60),0))</f>
        <v>0</v>
      </c>
      <c r="EY133" s="50">
        <f>IF(EY$63&lt;=$C$17,($C$34*EY$59*$B133/$C$63)*(IF(COUNTA($D133:EX133)*(12/$C$63)&lt;=$C$9,0,1)),0)+IF(EZ$63=$C$17,0,IF(EY$63=$C$17,$B133*(EY$60),0))</f>
        <v>0</v>
      </c>
      <c r="EZ133" s="50">
        <f>IF(EZ$63&lt;=$C$17,($C$34*EZ$59*$B133/$C$63)*(IF(COUNTA($D133:EY133)*(12/$C$63)&lt;=$C$9,0,1)),0)+IF(FA$63=$C$17,0,IF(EZ$63=$C$17,$B133*(EZ$60),0))</f>
        <v>0</v>
      </c>
      <c r="FA133" s="50">
        <f>IF(FA$63&lt;=$C$17,($C$34*FA$59*$B133/$C$63)*(IF(COUNTA($D133:EZ133)*(12/$C$63)&lt;=$C$9,0,1)),0)+IF(FB$63=$C$17,0,IF(FA$63=$C$17,$B133*(FA$60),0))</f>
        <v>0</v>
      </c>
      <c r="FB133" s="50">
        <f>IF(FB$63&lt;=$C$17,($C$34*FB$59*$B133/$C$63)*(IF(COUNTA($D133:FA133)*(12/$C$63)&lt;=$C$9,0,1)),0)+IF(FC$63=$C$17,0,IF(FB$63=$C$17,$B133*(FB$60),0))</f>
        <v>0</v>
      </c>
      <c r="FC133" s="50">
        <f>IF(FC$63&lt;=$C$17,($C$34*FC$59*$B133/$C$63)*(IF(COUNTA($D133:FB133)*(12/$C$63)&lt;=$C$9,0,1)),0)+IF(FD$63=$C$17,0,IF(FC$63=$C$17,$B133*(FC$60),0))</f>
        <v>0</v>
      </c>
      <c r="FD133" s="50">
        <f>IF(FD$63&lt;=$C$17,($C$34*FD$59*$B133/$C$63)*(IF(COUNTA($D133:FC133)*(12/$C$63)&lt;=$C$9,0,1)),0)+IF(FE$63=$C$17,0,IF(FD$63=$C$17,$B133*(FD$60),0))</f>
        <v>0</v>
      </c>
      <c r="FE133" s="50">
        <f>IF(FE$63&lt;=$C$17,($C$34*FE$59*$B133/$C$63)*(IF(COUNTA($D133:FD133)*(12/$C$63)&lt;=$C$9,0,1)),0)+IF(FF$63=$C$17,0,IF(FE$63=$C$17,$B133*(FE$60),0))</f>
        <v>0</v>
      </c>
      <c r="FF133" s="50">
        <f>IF(FF$63&lt;=$C$17,($C$34*FF$59*$B133/$C$63)*(IF(COUNTA($D133:FE133)*(12/$C$63)&lt;=$C$9,0,1)),0)+IF(FG$63=$C$17,0,IF(FF$63=$C$17,$B133*(FF$60),0))</f>
        <v>0</v>
      </c>
      <c r="FG133" s="50">
        <f>IF(FG$63&lt;=$C$17,($C$34*FG$59*$B133/$C$63)*(IF(COUNTA($D133:FF133)*(12/$C$63)&lt;=$C$9,0,1)),0)+IF(FH$63=$C$17,0,IF(FG$63=$C$17,$B133*(FG$60),0))</f>
        <v>0</v>
      </c>
      <c r="FH133" s="50">
        <f>IF(FH$63&lt;=$C$17,($C$34*FH$59*$B133/$C$63)*(IF(COUNTA($D133:FG133)*(12/$C$63)&lt;=$C$9,0,1)),0)+IF(FI$63=$C$17,0,IF(FH$63=$C$17,$B133*(FH$60),0))</f>
        <v>0</v>
      </c>
      <c r="FI133" s="50">
        <f>IF(FI$63&lt;=$C$17,($C$34*FI$59*$B133/$C$63)*(IF(COUNTA($D133:FH133)*(12/$C$63)&lt;=$C$9,0,1)),0)+IF(FJ$63=$C$17,0,IF(FI$63=$C$17,$B133*(FI$60),0))</f>
        <v>0</v>
      </c>
      <c r="FJ133" s="50">
        <f>IF(FJ$63&lt;=$C$17,($C$34*FJ$59*$B133/$C$63)*(IF(COUNTA($D133:FI133)*(12/$C$63)&lt;=$C$9,0,1)),0)+IF(FK$63=$C$17,0,IF(FJ$63=$C$17,$B133*(FJ$60),0))</f>
        <v>0</v>
      </c>
      <c r="FK133" s="50">
        <f>IF(FK$63&lt;=$C$17,($C$34*FK$59*$B133/$C$63)*(IF(COUNTA($D133:FJ133)*(12/$C$63)&lt;=$C$9,0,1)),0)+IF(FL$63=$C$17,0,IF(FK$63=$C$17,$B133*(FK$60),0))</f>
        <v>0</v>
      </c>
      <c r="FL133" s="50">
        <f>IF(FL$63&lt;=$C$17,($C$34*FL$59*$B133/$C$63)*(IF(COUNTA($D133:FK133)*(12/$C$63)&lt;=$C$9,0,1)),0)+IF(FM$63=$C$17,0,IF(FL$63=$C$17,$B133*(FL$60),0))</f>
        <v>0</v>
      </c>
      <c r="FM133" s="50">
        <f>IF(FM$63&lt;=$C$17,($C$34*FM$59*$B133/$C$63)*(IF(COUNTA($D133:FL133)*(12/$C$63)&lt;=$C$9,0,1)),0)+IF(FN$63=$C$17,0,IF(FM$63=$C$17,$B133*(FM$60),0))</f>
        <v>0</v>
      </c>
      <c r="FN133" s="50">
        <f>IF(FN$63&lt;=$C$17,($C$34*FN$59*$B133/$C$63)*(IF(COUNTA($D133:FM133)*(12/$C$63)&lt;=$C$9,0,1)),0)+IF(FO$63=$C$17,0,IF(FN$63=$C$17,$B133*(FN$60),0))</f>
        <v>0</v>
      </c>
      <c r="FO133" s="50">
        <f>IF(FO$63&lt;=$C$17,($C$34*FO$59*$B133/$C$63)*(IF(COUNTA($D133:FN133)*(12/$C$63)&lt;=$C$9,0,1)),0)+IF(FP$63=$C$17,0,IF(FO$63=$C$17,$B133*(FO$60),0))</f>
        <v>0</v>
      </c>
      <c r="FP133" s="50">
        <f>IF(FP$63&lt;=$C$17,($C$34*FP$59*$B133/$C$63)*(IF(COUNTA($D133:FO133)*(12/$C$63)&lt;=$C$9,0,1)),0)+IF(FQ$63=$C$17,0,IF(FP$63=$C$17,$B133*(FP$60),0))</f>
        <v>0</v>
      </c>
      <c r="FQ133" s="50">
        <f>IF(FQ$63&lt;=$C$17,($C$34*FQ$59*$B133/$C$63)*(IF(COUNTA($D133:FP133)*(12/$C$63)&lt;=$C$9,0,1)),0)+IF(FR$63=$C$17,0,IF(FQ$63=$C$17,$B133*(FQ$60),0))</f>
        <v>0</v>
      </c>
      <c r="FR133" s="50">
        <f>IF(FR$63&lt;=$C$17,($C$34*FR$59*$B133/$C$63)*(IF(COUNTA($D133:FQ133)*(12/$C$63)&lt;=$C$9,0,1)),0)+IF(FS$63=$C$17,0,IF(FR$63=$C$17,$B133*(FR$60),0))</f>
        <v>0</v>
      </c>
      <c r="FS133" s="50">
        <f>IF(FS$63&lt;=$C$17,($C$34*FS$59*$B133/$C$63)*(IF(COUNTA($D133:FR133)*(12/$C$63)&lt;=$C$9,0,1)),0)+IF(FT$63=$C$17,0,IF(FS$63=$C$17,$B133*(FS$60),0))</f>
        <v>0</v>
      </c>
      <c r="FT133" s="50">
        <f>IF(FT$63&lt;=$C$17,($C$34*FT$59*$B133/$C$63)*(IF(COUNTA($D133:FS133)*(12/$C$63)&lt;=$C$9,0,1)),0)+IF(FU$63=$C$17,0,IF(FT$63=$C$17,$B133*(FT$60),0))</f>
        <v>0</v>
      </c>
      <c r="FU133" s="50">
        <f>IF(FU$63&lt;=$C$17,($C$34*FU$59*$B133/$C$63)*(IF(COUNTA($D133:FT133)*(12/$C$63)&lt;=$C$9,0,1)),0)+IF(FV$63=$C$17,0,IF(FU$63=$C$17,$B133*(FU$60),0))</f>
        <v>0</v>
      </c>
      <c r="FV133" s="50">
        <f>IF(FV$63&lt;=$C$17,($C$34*FV$59*$B133/$C$63)*(IF(COUNTA($D133:FU133)*(12/$C$63)&lt;=$C$9,0,1)),0)+IF(FW$63=$C$17,0,IF(FV$63=$C$17,$B133*(FV$60),0))</f>
        <v>0</v>
      </c>
      <c r="FW133" s="50">
        <f>IF(FW$63&lt;=$C$17,($C$34*FW$59*$B133/$C$63)*(IF(COUNTA($D133:FV133)*(12/$C$63)&lt;=$C$9,0,1)),0)+IF(FX$63=$C$17,0,IF(FW$63=$C$17,$B133*(FW$60),0))</f>
        <v>0</v>
      </c>
      <c r="FX133" s="50">
        <f>IF(FX$63&lt;=$C$17,($C$34*FX$59*$B133/$C$63)*(IF(COUNTA($D133:FW133)*(12/$C$63)&lt;=$C$9,0,1)),0)+IF(FY$63=$C$17,0,IF(FX$63=$C$17,$B133*(FX$60),0))</f>
        <v>0</v>
      </c>
      <c r="FY133" s="50">
        <f>IF(FY$63&lt;=$C$17,($C$34*FY$59*$B133/$C$63)*(IF(COUNTA($D133:FX133)*(12/$C$63)&lt;=$C$9,0,1)),0)+IF(FZ$63=$C$17,0,IF(FY$63=$C$17,$B133*(FY$60),0))</f>
        <v>0</v>
      </c>
      <c r="FZ133" s="50">
        <f>IF(FZ$63&lt;=$C$17,($C$34*FZ$59*$B133/$C$63)*(IF(COUNTA($D133:FY133)*(12/$C$63)&lt;=$C$9,0,1)),0)+IF(GA$63=$C$17,0,IF(FZ$63=$C$17,$B133*(FZ$60),0))</f>
        <v>0</v>
      </c>
      <c r="GA133" s="50">
        <f>IF(GA$63&lt;=$C$17,($C$34*GA$59*$B133/$C$63)*(IF(COUNTA($D133:FZ133)*(12/$C$63)&lt;=$C$9,0,1)),0)+IF(GB$63=$C$17,0,IF(GA$63=$C$17,$B133*(GA$60),0))</f>
        <v>0</v>
      </c>
      <c r="GB133" s="50">
        <f>IF(GB$63&lt;=$C$17,($C$34*GB$59*$B133/$C$63)*(IF(COUNTA($D133:GA133)*(12/$C$63)&lt;=$C$9,0,1)),0)+IF(GC$63=$C$17,0,IF(GB$63=$C$17,$B133*(GB$60),0))</f>
        <v>0</v>
      </c>
      <c r="GC133" s="50">
        <f>IF(GC$63&lt;=$C$17,($C$34*GC$59*$B133/$C$63)*(IF(COUNTA($D133:GB133)*(12/$C$63)&lt;=$C$9,0,1)),0)+IF(GD$63=$C$17,0,IF(GC$63=$C$17,$B133*(GC$60),0))</f>
        <v>0</v>
      </c>
      <c r="GD133" s="50">
        <f>IF(GD$63&lt;=$C$17,($C$34*GD$59*$B133/$C$63)*(IF(COUNTA($D133:GC133)*(12/$C$63)&lt;=$C$9,0,1)),0)+IF(GE$63=$C$17,0,IF(GD$63=$C$17,$B133*(GD$60),0))</f>
        <v>0</v>
      </c>
      <c r="GE133" s="50">
        <f>IF(GE$63&lt;=$C$17,($C$34*GE$59*$B133/$C$63)*(IF(COUNTA($D133:GD133)*(12/$C$63)&lt;=$C$9,0,1)),0)+IF(GF$63=$C$17,0,IF(GE$63=$C$17,$B133*(GE$60),0))</f>
        <v>0</v>
      </c>
      <c r="GF133" s="50">
        <f>IF(GF$63&lt;=$C$17,($C$34*GF$59*$B133/$C$63)*(IF(COUNTA($D133:GE133)*(12/$C$63)&lt;=$C$9,0,1)),0)+IF(GG$63=$C$17,0,IF(GF$63=$C$17,$B133*(GF$60),0))</f>
        <v>0</v>
      </c>
      <c r="GG133" s="50">
        <f>IF(GG$63&lt;=$C$17,($C$34*GG$59*$B133/$C$63)*(IF(COUNTA($D133:GF133)*(12/$C$63)&lt;=$C$9,0,1)),0)+IF(GH$63=$C$17,0,IF(GG$63=$C$17,$B133*(GG$60),0))</f>
        <v>0</v>
      </c>
      <c r="GH133" s="50">
        <f>IF(GH$63&lt;=$C$17,($C$34*GH$59*$B133/$C$63)*(IF(COUNTA($D133:GG133)*(12/$C$63)&lt;=$C$9,0,1)),0)+IF(GI$63=$C$17,0,IF(GH$63=$C$17,$B133*(GH$60),0))</f>
        <v>0</v>
      </c>
      <c r="GI133" s="50">
        <f>IF(GI$63&lt;=$C$17,($C$34*GI$59*$B133/$C$63)*(IF(COUNTA($D133:GH133)*(12/$C$63)&lt;=$C$9,0,1)),0)+IF(GJ$63=$C$17,0,IF(GI$63=$C$17,$B133*(GI$60),0))</f>
        <v>0</v>
      </c>
      <c r="GJ133" s="50">
        <f>IF(GJ$63&lt;=$C$17,($C$34*GJ$59*$B133/$C$63)*(IF(COUNTA($D133:GI133)*(12/$C$63)&lt;=$C$9,0,1)),0)+IF(GK$63=$C$17,0,IF(GJ$63=$C$17,$B133*(GJ$60),0))</f>
        <v>0</v>
      </c>
      <c r="GK133" s="50">
        <f>IF(GK$63&lt;=$C$17,($C$34*GK$59*$B133/$C$63)*(IF(COUNTA($D133:GJ133)*(12/$C$63)&lt;=$C$9,0,1)),0)+IF(GL$63=$C$17,0,IF(GK$63=$C$17,$B133*(GK$60),0))</f>
        <v>0</v>
      </c>
      <c r="GL133" s="50">
        <f>IF(GL$63&lt;=$C$17,($C$34*GL$59*$B133/$C$63)*(IF(COUNTA($D133:GK133)*(12/$C$63)&lt;=$C$9,0,1)),0)+IF(GM$63=$C$17,0,IF(GL$63=$C$17,$B133*(GL$60),0))</f>
        <v>0</v>
      </c>
      <c r="GM133" s="50">
        <f>IF(GM$63&lt;=$C$17,($C$34*GM$59*$B133/$C$63)*(IF(COUNTA($D133:GL133)*(12/$C$63)&lt;=$C$9,0,1)),0)+IF(GN$63=$C$17,0,IF(GM$63=$C$17,$B133*(GM$60),0))</f>
        <v>0</v>
      </c>
      <c r="GN133" s="50">
        <f>IF(GN$63&lt;=$C$17,($C$34*GN$59*$B133/$C$63)*(IF(COUNTA($D133:GM133)*(12/$C$63)&lt;=$C$9,0,1)),0)+IF(GO$63=$C$17,0,IF(GN$63=$C$17,$B133*(GN$60),0))</f>
        <v>0</v>
      </c>
      <c r="GO133" s="50">
        <f>IF(GO$63&lt;=$C$17,($C$34*GO$59*$B133/$C$63)*(IF(COUNTA($D133:GN133)*(12/$C$63)&lt;=$C$9,0,1)),0)+IF(GP$63=$C$17,0,IF(GO$63=$C$17,$B133*(GO$60),0))</f>
        <v>0</v>
      </c>
      <c r="GP133" s="50">
        <f>IF(GP$63&lt;=$C$17,($C$34*GP$59*$B133/$C$63)*(IF(COUNTA($D133:GO133)*(12/$C$63)&lt;=$C$9,0,1)),0)+IF(GQ$63=$C$17,0,IF(GP$63=$C$17,$B133*(GP$60),0))</f>
        <v>0</v>
      </c>
      <c r="GQ133" s="50">
        <f>IF(GQ$63&lt;=$C$17,($C$34*GQ$59*$B133/$C$63)*(IF(COUNTA($D133:GP133)*(12/$C$63)&lt;=$C$9,0,1)),0)+IF(GR$63=$C$17,0,IF(GQ$63=$C$17,$B133*(GQ$60),0))</f>
        <v>0</v>
      </c>
      <c r="GR133" s="50">
        <f>IF(GR$63&lt;=$C$17,($C$34*GR$59*$B133/$C$63)*(IF(COUNTA($D133:GQ133)*(12/$C$63)&lt;=$C$9,0,1)),0)+IF(GS$63=$C$17,0,IF(GR$63=$C$17,$B133*(GR$60),0))</f>
        <v>0</v>
      </c>
      <c r="GS133" s="50">
        <f>IF(GS$63&lt;=$C$17,($C$34*GS$59*$B133/$C$63)*(IF(COUNTA($D133:GR133)*(12/$C$63)&lt;=$C$9,0,1)),0)+IF(GT$63=$C$17,0,IF(GS$63=$C$17,$B133*(GS$60),0))</f>
        <v>0</v>
      </c>
      <c r="GT133" s="50">
        <f>IF(GT$63&lt;=$C$17,($C$34*GT$59*$B133/$C$63)*(IF(COUNTA($D133:GS133)*(12/$C$63)&lt;=$C$9,0,1)),0)+IF(GU$63=$C$17,0,IF(GT$63=$C$17,$B133*(GT$60),0))</f>
        <v>0</v>
      </c>
      <c r="GU133" s="50">
        <f>IF(GU$63&lt;=$C$17,($C$34*GU$59*$B133/$C$63)*(IF(COUNTA($D133:GT133)*(12/$C$63)&lt;=$C$9,0,1)),0)+IF(GV$63=$C$17,0,IF(GU$63=$C$17,$B133*(GU$60),0))</f>
        <v>0</v>
      </c>
      <c r="GV133" s="50">
        <f>IF(GV$63&lt;=$C$17,($C$34*GV$59*$B133/$C$63)*(IF(COUNTA($D133:GU133)*(12/$C$63)&lt;=$C$9,0,1)),0)+IF(GW$63=$C$17,0,IF(GV$63=$C$17,$B133*(GV$60),0))</f>
        <v>0</v>
      </c>
      <c r="GW133" s="50">
        <f>IF(GW$63&lt;=$C$17,($C$34*GW$59*$B133/$C$63)*(IF(COUNTA($D133:GV133)*(12/$C$63)&lt;=$C$9,0,1)),0)+IF(GX$63=$C$17,0,IF(GW$63=$C$17,$B133*(GW$60),0))</f>
        <v>0</v>
      </c>
      <c r="GX133" s="50">
        <f>IF(GX$63&lt;=$C$17,($C$34*GX$59*$B133/$C$63)*(IF(COUNTA($D133:GW133)*(12/$C$63)&lt;=$C$9,0,1)),0)+IF(GY$63=$C$17,0,IF(GX$63=$C$17,$B133*(GX$60),0))</f>
        <v>0</v>
      </c>
      <c r="GY133" s="50">
        <f>IF(GY$63&lt;=$C$17,($C$34*GY$59*$B133/$C$63)*(IF(COUNTA($D133:GX133)*(12/$C$63)&lt;=$C$9,0,1)),0)+IF(GZ$63=$C$17,0,IF(GY$63=$C$17,$B133*(GY$60),0))</f>
        <v>0</v>
      </c>
      <c r="GZ133" s="50">
        <f>IF(GZ$63&lt;=$C$17,($C$34*GZ$59*$B133/$C$63)*(IF(COUNTA($D133:GY133)*(12/$C$63)&lt;=$C$9,0,1)),0)+IF(HA$63=$C$17,0,IF(GZ$63=$C$17,$B133*(GZ$60),0))</f>
        <v>0</v>
      </c>
      <c r="HA133" s="50">
        <f>IF(HA$63&lt;=$C$17,($C$34*HA$59*$B133/$C$63)*(IF(COUNTA($D133:GZ133)*(12/$C$63)&lt;=$C$9,0,1)),0)+IF(HB$63=$C$17,0,IF(HA$63=$C$17,$B133*(HA$60),0))</f>
        <v>0</v>
      </c>
      <c r="HB133" s="50">
        <f>IF(HB$63&lt;=$C$17,($C$34*HB$59*$B133/$C$63)*(IF(COUNTA($D133:HA133)*(12/$C$63)&lt;=$C$9,0,1)),0)+IF(HC$63=$C$17,0,IF(HB$63=$C$17,$B133*(HB$60),0))</f>
        <v>0</v>
      </c>
      <c r="HC133" s="50">
        <f>IF(HC$63&lt;=$C$17,($C$34*HC$59*$B133/$C$63)*(IF(COUNTA($D133:HB133)*(12/$C$63)&lt;=$C$9,0,1)),0)+IF(HD$63=$C$17,0,IF(HC$63=$C$17,$B133*(HC$60),0))</f>
        <v>0</v>
      </c>
      <c r="HD133" s="50">
        <f>IF(HD$63&lt;=$C$17,($C$34*HD$59*$B133/$C$63)*(IF(COUNTA($D133:HC133)*(12/$C$63)&lt;=$C$9,0,1)),0)+IF(HE$63=$C$17,0,IF(HD$63=$C$17,$B133*(HD$60),0))</f>
        <v>0</v>
      </c>
      <c r="HE133" s="50">
        <f>IF(HE$63&lt;=$C$17,($C$34*HE$59*$B133/$C$63)*(IF(COUNTA($D133:HD133)*(12/$C$63)&lt;=$C$9,0,1)),0)+IF(HF$63=$C$17,0,IF(HE$63=$C$17,$B133*(HE$60),0))</f>
        <v>0</v>
      </c>
      <c r="HF133" s="50">
        <f>IF(HF$63&lt;=$C$17,($C$34*HF$59*$B133/$C$63)*(IF(COUNTA($D133:HE133)*(12/$C$63)&lt;=$C$9,0,1)),0)+IF(HG$63=$C$17,0,IF(HF$63=$C$17,$B133*(HF$60),0))</f>
        <v>0</v>
      </c>
      <c r="HG133" s="50">
        <f>IF(HG$63&lt;=$C$17,($C$34*HG$59*$B133/$C$63)*(IF(COUNTA($D133:HF133)*(12/$C$63)&lt;=$C$9,0,1)),0)+IF(HH$63=$C$17,0,IF(HG$63=$C$17,$B133*(HG$60),0))</f>
        <v>0</v>
      </c>
      <c r="HH133" s="50">
        <f>IF(HH$63&lt;=$C$17,($C$34*HH$59*$B133/$C$63)*(IF(COUNTA($D133:HG133)*(12/$C$63)&lt;=$C$9,0,1)),0)+IF(HI$63=$C$17,0,IF(HH$63=$C$17,$B133*(HH$60),0))</f>
        <v>0</v>
      </c>
      <c r="HI133" s="50">
        <f>IF(HI$63&lt;=$C$17,($C$34*HI$59*$B133/$C$63)*(IF(COUNTA($D133:HH133)*(12/$C$63)&lt;=$C$9,0,1)),0)+IF(HJ$63=$C$17,0,IF(HI$63=$C$17,$B133*(HI$60),0))</f>
        <v>0</v>
      </c>
      <c r="HJ133" s="50">
        <f>IF(HJ$63&lt;=$C$17,($C$34*HJ$59*$B133/$C$63)*(IF(COUNTA($D133:HI133)*(12/$C$63)&lt;=$C$9,0,1)),0)+IF(HK$63=$C$17,0,IF(HJ$63=$C$17,$B133*(HJ$60),0))</f>
        <v>0</v>
      </c>
      <c r="HK133" s="50">
        <f>IF(HK$63&lt;=$C$17,($C$34*HK$59*$B133/$C$63)*(IF(COUNTA($D133:HJ133)*(12/$C$63)&lt;=$C$9,0,1)),0)+IF(HL$63=$C$17,0,IF(HK$63=$C$17,$B133*(HK$60),0))</f>
        <v>0</v>
      </c>
      <c r="HL133" s="50">
        <f>IF(HL$63&lt;=$C$17,($C$34*HL$59*$B133/$C$63)*(IF(COUNTA($D133:HK133)*(12/$C$63)&lt;=$C$9,0,1)),0)+IF(HM$63=$C$17,0,IF(HL$63=$C$17,$B133*(HL$60),0))</f>
        <v>0</v>
      </c>
      <c r="HM133" s="50">
        <f>IF(HM$63&lt;=$C$17,($C$34*HM$59*$B133/$C$63)*(IF(COUNTA($D133:HL133)*(12/$C$63)&lt;=$C$9,0,1)),0)+IF(HN$63=$C$17,0,IF(HM$63=$C$17,$B133*(HM$60),0))</f>
        <v>0</v>
      </c>
      <c r="HN133" s="50">
        <f>IF(HN$63&lt;=$C$17,($C$34*HN$59*$B133/$C$63)*(IF(COUNTA($D133:HM133)*(12/$C$63)&lt;=$C$9,0,1)),0)+IF(HO$63=$C$17,0,IF(HN$63=$C$17,$B133*(HN$60),0))</f>
        <v>0</v>
      </c>
      <c r="HO133" s="50">
        <f>IF(HO$63&lt;=$C$17,($C$34*HO$59*$B133/$C$63)*(IF(COUNTA($D133:HN133)*(12/$C$63)&lt;=$C$9,0,1)),0)+IF(HP$63=$C$17,0,IF(HO$63=$C$17,$B133*(HO$60),0))</f>
        <v>0</v>
      </c>
      <c r="HP133" s="50">
        <f>IF(HP$63&lt;=$C$17,($C$34*HP$59*$B133/$C$63)*(IF(COUNTA($D133:HO133)*(12/$C$63)&lt;=$C$9,0,1)),0)+IF(HQ$63=$C$17,0,IF(HP$63=$C$17,$B133*(HP$60),0))</f>
        <v>0</v>
      </c>
      <c r="HQ133" s="50">
        <f>IF(HQ$63&lt;=$C$17,($C$34*HQ$59*$B133/$C$63)*(IF(COUNTA($D133:HP133)*(12/$C$63)&lt;=$C$9,0,1)),0)+IF(HR$63=$C$17,0,IF(HQ$63=$C$17,$B133*(HQ$60),0))</f>
        <v>0</v>
      </c>
      <c r="HR133" s="50">
        <f>IF(HR$63&lt;=$C$17,($C$34*HR$59*$B133/$C$63)*(IF(COUNTA($D133:HQ133)*(12/$C$63)&lt;=$C$9,0,1)),0)+IF(HS$63=$C$17,0,IF(HR$63=$C$17,$B133*(HR$60),0))</f>
        <v>0</v>
      </c>
      <c r="HS133" s="50">
        <f>IF(HS$63&lt;=$C$17,($C$34*HS$59*$B133/$C$63)*(IF(COUNTA($D133:HR133)*(12/$C$63)&lt;=$C$9,0,1)),0)+IF(HT$63=$C$17,0,IF(HS$63=$C$17,$B133*(HS$60),0))</f>
        <v>0</v>
      </c>
      <c r="HT133" s="50">
        <f>IF(HT$63&lt;=$C$17,($C$34*HT$59*$B133/$C$63)*(IF(COUNTA($D133:HS133)*(12/$C$63)&lt;=$C$9,0,1)),0)+IF(HU$63=$C$17,0,IF(HT$63=$C$17,$B133*(HT$60),0))</f>
        <v>0</v>
      </c>
      <c r="HU133" s="50">
        <f>IF(HU$63&lt;=$C$17,($C$34*HU$59*$B133/$C$63)*(IF(COUNTA($D133:HT133)*(12/$C$63)&lt;=$C$9,0,1)),0)+IF(HV$63=$C$17,0,IF(HU$63=$C$17,$B133*(HU$60),0))</f>
        <v>0</v>
      </c>
      <c r="HV133" s="50">
        <f>IF(HV$63&lt;=$C$17,($C$34*HV$59*$B133/$C$63)*(IF(COUNTA($D133:HU133)*(12/$C$63)&lt;=$C$9,0,1)),0)+IF(HW$63=$C$17,0,IF(HV$63=$C$17,$B133*(HV$60),0))</f>
        <v>0</v>
      </c>
      <c r="HW133" s="50">
        <f>IF(HW$63&lt;=$C$17,($C$34*HW$59*$B133/$C$63)*(IF(COUNTA($D133:HV133)*(12/$C$63)&lt;=$C$9,0,1)),0)+IF(HX$63=$C$17,0,IF(HW$63=$C$17,$B133*(HW$60),0))</f>
        <v>0</v>
      </c>
      <c r="HX133" s="50">
        <f>IF(HX$63&lt;=$C$17,($C$34*HX$59*$B133/$C$63)*(IF(COUNTA($D133:HW133)*(12/$C$63)&lt;=$C$9,0,1)),0)+IF(HY$63=$C$17,0,IF(HX$63=$C$17,$B133*(HX$60),0))</f>
        <v>0</v>
      </c>
      <c r="HY133" s="50">
        <f>IF(HY$63&lt;=$C$17,($C$34*HY$59*$B133/$C$63)*(IF(COUNTA($D133:HX133)*(12/$C$63)&lt;=$C$9,0,1)),0)+IF(HZ$63=$C$17,0,IF(HY$63=$C$17,$B133*(HY$60),0))</f>
        <v>0</v>
      </c>
      <c r="HZ133" s="50">
        <f>IF(HZ$63&lt;=$C$17,($C$34*HZ$59*$B133/$C$63)*(IF(COUNTA($D133:HY133)*(12/$C$63)&lt;=$C$9,0,1)),0)+IF(IA$63=$C$17,0,IF(HZ$63=$C$17,$B133*(HZ$60),0))</f>
        <v>0</v>
      </c>
      <c r="IA133" s="50">
        <f>IF(IA$63&lt;=$C$17,($C$34*IA$59*$B133/$C$63)*(IF(COUNTA($D133:HZ133)*(12/$C$63)&lt;=$C$9,0,1)),0)+IF(IB$63=$C$17,0,IF(IA$63=$C$17,$B133*(IA$60),0))</f>
        <v>0</v>
      </c>
      <c r="IB133" s="50">
        <f>IF(IB$63&lt;=$C$17,($C$34*IB$59*$B133/$C$63)*(IF(COUNTA($D133:IA133)*(12/$C$63)&lt;=$C$9,0,1)),0)+IF(IC$63=$C$17,0,IF(IB$63=$C$17,$B133*(IB$60),0))</f>
        <v>0</v>
      </c>
      <c r="IC133" s="50">
        <f>IF(IC$63&lt;=$C$17,($C$34*IC$59*$B133/$C$63)*(IF(COUNTA($D133:IB133)*(12/$C$63)&lt;=$C$9,0,1)),0)+IF(ID$63=$C$17,0,IF(IC$63=$C$17,$B133*(IC$60),0))</f>
        <v>0</v>
      </c>
      <c r="ID133" s="50">
        <f>IF(ID$63&lt;=$C$17,($C$34*ID$59*$B133/$C$63)*(IF(COUNTA($D133:IC133)*(12/$C$63)&lt;=$C$9,0,1)),0)+IF(IE$63=$C$17,0,IF(ID$63=$C$17,$B133*(ID$60),0))</f>
        <v>0</v>
      </c>
      <c r="IE133" s="50">
        <f>IF(IE$63&lt;=$C$17,($C$34*IE$59*$B133/$C$63)*(IF(COUNTA($D133:ID133)*(12/$C$63)&lt;=$C$9,0,1)),0)+IF(IF$63=$C$17,0,IF(IE$63=$C$17,$B133*(IE$60),0))</f>
        <v>0</v>
      </c>
      <c r="IF133" s="50">
        <f>IF(IF$63&lt;=$C$17,($C$34*IF$59*$B133/$C$63)*(IF(COUNTA($D133:IE133)*(12/$C$63)&lt;=$C$9,0,1)),0)+IF(IG$63=$C$17,0,IF(IF$63=$C$17,$B133*(IF$60),0))</f>
        <v>0</v>
      </c>
      <c r="IG133" s="50">
        <f>IF(IG$63&lt;=$C$17,($C$34*IG$59*$B133/$C$63)*(IF(COUNTA($D133:IF133)*(12/$C$63)&lt;=$C$9,0,1)),0)+IF(IH$63=$C$17,0,IF(IG$63=$C$17,$B133*(IG$60),0))</f>
        <v>0</v>
      </c>
      <c r="IH133" s="50">
        <f>IF(IH$63&lt;=$C$17,($C$34*IH$59*$B133/$C$63)*(IF(COUNTA($D133:IG133)*(12/$C$63)&lt;=$C$9,0,1)),0)+IF(II$63=$C$17,0,IF(IH$63=$C$17,$B133*(IH$60),0))</f>
        <v>0</v>
      </c>
      <c r="II133" s="50">
        <f>IF(II$63&lt;=$C$17,($C$34*II$59*$B133/$C$63)*(IF(COUNTA($D133:IH133)*(12/$C$63)&lt;=$C$9,0,1)),0)+IF(IJ$63=$C$17,0,IF(II$63=$C$17,$B133*(II$60),0))</f>
        <v>0</v>
      </c>
      <c r="IJ133" s="50">
        <f>IF(IJ$63&lt;=$C$17,($C$34*IJ$59*$B133/$C$63)*(IF(COUNTA($D133:II133)*(12/$C$63)&lt;=$C$9,0,1)),0)+IF(IK$63=$C$17,0,IF(IJ$63=$C$17,$B133*(IJ$60),0))</f>
        <v>0</v>
      </c>
      <c r="IK133" s="50">
        <f>IF(IK$63&lt;=$C$17,($C$34*IK$59*$B133/$C$63)*(IF(COUNTA($D133:IJ133)*(12/$C$63)&lt;=$C$9,0,1)),0)+IF(IL$63=$C$17,0,IF(IK$63=$C$17,$B133*(IK$60),0))</f>
        <v>0</v>
      </c>
      <c r="IL133" s="50">
        <f>IF(IL$63&lt;=$C$17,($C$34*IL$59*$B133/$C$63)*(IF(COUNTA($D133:IK133)*(12/$C$63)&lt;=$C$9,0,1)),0)+IF(IM$63=$C$17,0,IF(IL$63=$C$17,$B133*(IL$60),0))</f>
        <v>0</v>
      </c>
      <c r="IM133" s="50">
        <f>IF(IM$63&lt;=$C$17,($C$34*IM$59*$B133/$C$63)*(IF(COUNTA($D133:IL133)*(12/$C$63)&lt;=$C$9,0,1)),0)+IF(IN$63=$C$17,0,IF(IM$63=$C$17,$B133*(IM$60),0))</f>
        <v>0</v>
      </c>
      <c r="IN133" s="50">
        <f>IF(IN$63&lt;=$C$17,($C$34*IN$59*$B133/$C$63)*(IF(COUNTA($D133:IM133)*(12/$C$63)&lt;=$C$9,0,1)),0)+IF(IO$63=$C$17,0,IF(IN$63=$C$17,$B133*(IN$60),0))</f>
        <v>0</v>
      </c>
      <c r="IO133" s="50">
        <f>IF(IO$63&lt;=$C$17,($C$34*IO$59*$B133/$C$63)*(IF(COUNTA($D133:IN133)*(12/$C$63)&lt;=$C$9,0,1)),0)+IF(IP$63=$C$17,0,IF(IO$63=$C$17,$B133*(IO$60),0))</f>
        <v>0</v>
      </c>
      <c r="IP133" s="50">
        <f>IF(IP$63&lt;=$C$17,($C$34*IP$59*$B133/$C$63)*(IF(COUNTA($D133:IO133)*(12/$C$63)&lt;=$C$9,0,1)),0)+IF(IQ$63=$C$17,0,IF(IP$63=$C$17,$B133*(IP$60),0))</f>
        <v>0</v>
      </c>
      <c r="IQ133" s="50">
        <f>IF(IQ$63&lt;=$C$17,($C$34*IQ$59*$B133/$C$63)*(IF(COUNTA($D133:IP133)*(12/$C$63)&lt;=$C$9,0,1)),0)+IF(IR$63=$C$17,0,IF(IQ$63=$C$17,$B133*(IQ$60),0))</f>
        <v>0</v>
      </c>
      <c r="IR133" s="50">
        <f>IF(IR$63&lt;=$C$17,($C$34*IR$59*$B133/$C$63)*(IF(COUNTA($D133:IQ133)*(12/$C$63)&lt;=$C$9,0,1)),0)+IF(IS$63=$C$17,0,IF(IR$63=$C$17,$B133*(IR$60),0))</f>
        <v>0</v>
      </c>
      <c r="IS133" s="50">
        <f>IF(IS$63&lt;=$C$17,($C$34*IS$59*$B133/$C$63)*(IF(COUNTA($D133:IR133)*(12/$C$63)&lt;=$C$9,0,1)),0)+IF(IT$63=$C$17,0,IF(IS$63=$C$17,$B133*(IS$60),0))</f>
        <v>0</v>
      </c>
      <c r="IT133" s="50">
        <f>IF(IT$63&lt;=$C$17,($C$34*IT$59*$B133/$C$63)*(IF(COUNTA($D133:IS133)*(12/$C$63)&lt;=$C$9,0,1)),0)+IF(IU$63=$C$17,0,IF(IT$63=$C$17,$B133*(IT$60),0))</f>
        <v>0</v>
      </c>
      <c r="IU133" s="50">
        <f>IF(IU$63&lt;=$C$17,($C$34*IU$59*$B133/$C$63)*(IF(COUNTA($D133:IT133)*(12/$C$63)&lt;=$C$9,0,1)),0)+IF(IV$63=$C$17,0,IF(IU$63=$C$17,$B133*(IU$60),0))</f>
        <v>0</v>
      </c>
      <c r="IV133" s="50">
        <f>IF(IV$63&lt;=$C$17,($C$34*IV$59*$B133/$C$63)*(IF(COUNTA($D133:IU133)*(12/$C$63)&lt;=$C$9,0,1)),0)+IF(IW$63=$C$17,0,IF(IV$63=$C$17,$B133*(IV$60),0))</f>
        <v>0</v>
      </c>
      <c r="IW133" s="50">
        <f>IF(IW$63&lt;=$C$17,($C$34*IW$59*$B133/$C$63)*(IF(COUNTA($D133:IV133)*(12/$C$63)&lt;=$C$9,0,1)),0)+IF(IX$63=$C$17,0,IF(IW$63=$C$17,$B133*(IW$60),0))</f>
        <v>0</v>
      </c>
      <c r="IX133" s="50"/>
      <c r="IY133" s="50"/>
      <c r="IZ133" s="50"/>
      <c r="JA133" s="50"/>
      <c r="JB133" s="50"/>
      <c r="JC133" s="50"/>
      <c r="JD133" s="50"/>
      <c r="JE133" s="50"/>
      <c r="JF133" s="50"/>
      <c r="JG133" s="50"/>
      <c r="JH133" s="50"/>
      <c r="JI133" s="50"/>
      <c r="JJ133" s="50"/>
      <c r="JK133" s="50"/>
      <c r="JL133" s="50"/>
      <c r="JM133" s="50"/>
      <c r="JN133" s="50"/>
      <c r="JO133" s="50"/>
      <c r="JP133" s="50"/>
      <c r="JQ133" s="50"/>
      <c r="JR133" s="50"/>
      <c r="JS133" s="50"/>
      <c r="JT133" s="50"/>
      <c r="JU133" s="50"/>
      <c r="JV133" s="50"/>
      <c r="JW133" s="50"/>
      <c r="JX133" s="50"/>
      <c r="JY133" s="50"/>
      <c r="JZ133" s="50"/>
      <c r="KA133" s="50"/>
      <c r="KB133" s="50"/>
      <c r="KC133" s="50"/>
      <c r="KD133" s="50"/>
      <c r="KE133" s="50"/>
      <c r="KF133" s="50"/>
      <c r="KG133" s="50"/>
      <c r="KH133" s="50"/>
      <c r="KI133" s="50"/>
      <c r="KJ133" s="50"/>
      <c r="KK133" s="50"/>
      <c r="KL133" s="50"/>
      <c r="KM133" s="50"/>
      <c r="KN133" s="50"/>
      <c r="KO133" s="50"/>
      <c r="KP133" s="50"/>
      <c r="KQ133" s="50"/>
      <c r="KR133" s="50"/>
      <c r="KS133" s="50"/>
      <c r="KT133" s="50"/>
      <c r="KU133" s="50"/>
      <c r="KV133" s="50"/>
      <c r="KW133" s="50"/>
      <c r="KX133" s="50"/>
      <c r="KY133" s="50"/>
      <c r="KZ133" s="50"/>
      <c r="LA133" s="50"/>
      <c r="LB133" s="50"/>
      <c r="LC133" s="50"/>
      <c r="LD133" s="50"/>
      <c r="LE133" s="50"/>
      <c r="LF133" s="50"/>
      <c r="LG133" s="50"/>
      <c r="LH133" s="50"/>
      <c r="LI133" s="50"/>
    </row>
    <row r="134" spans="1:321" outlineLevel="1" x14ac:dyDescent="0.25">
      <c r="A134" s="2" t="s">
        <v>55</v>
      </c>
      <c r="B134" s="79">
        <f ca="1">+OFFSET($D$52,0,COUNTA($B$66:B133),,)</f>
        <v>2</v>
      </c>
      <c r="C134" s="88">
        <f t="shared" ca="1" si="70"/>
        <v>40.093195944894546</v>
      </c>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50">
        <f ca="1">IF(BU$63&gt;$C$17,0,-BT$53*(12/$C$63))</f>
        <v>-420.40402003999998</v>
      </c>
      <c r="BU134" s="50">
        <f ca="1">IF(BU$63&lt;=$C$17,($C$34*BU$59*$B134/$C$63)*(IF(COUNTA($D134:BT134)*(12/$C$63)&lt;=$C$9,0,1)),0)+IF(BV$63=$C$17,0,IF(BU$63=$C$17,$B134*(BU$60),0))</f>
        <v>0</v>
      </c>
      <c r="BV134" s="50">
        <f ca="1">IF(BV$63&lt;=$C$17,($C$34*BV$59*$B134/$C$63)*(IF(COUNTA($D134:BU134)*(12/$C$63)&lt;=$C$9,0,1)),0)+IF(BW$63=$C$17,0,IF(BV$63=$C$17,$B134*(BV$60),0))</f>
        <v>0</v>
      </c>
      <c r="BW134" s="50">
        <f ca="1">IF(BW$63&lt;=$C$17,($C$34*BW$59*$B134/$C$63)*(IF(COUNTA($D134:BV134)*(12/$C$63)&lt;=$C$9,0,1)),0)+IF(BX$63=$C$17,0,IF(BW$63=$C$17,$B134*(BW$60),0))</f>
        <v>0</v>
      </c>
      <c r="BX134" s="50">
        <f ca="1">IF(BX$63&lt;=$C$17,($C$34*BX$59*$B134/$C$63)*(IF(COUNTA($D134:BW134)*(12/$C$63)&lt;=$C$9,0,1)),0)+IF(BY$63=$C$17,0,IF(BX$63=$C$17,$B134*(BX$60),0))</f>
        <v>0</v>
      </c>
      <c r="BY134" s="50">
        <f ca="1">IF(BY$63&lt;=$C$17,($C$34*BY$59*$B134/$C$63)*(IF(COUNTA($D134:BX134)*(12/$C$63)&lt;=$C$9,0,1)),0)+IF(BZ$63=$C$17,0,IF(BY$63=$C$17,$B134*(BY$60),0))</f>
        <v>1.5733333333333333</v>
      </c>
      <c r="BZ134" s="50">
        <f ca="1">IF(BZ$63&lt;=$C$17,($C$34*BZ$59*$B134/$C$63)*(IF(COUNTA($D134:BY134)*(12/$C$63)&lt;=$C$9,0,1)),0)+IF(CA$63=$C$17,0,IF(BZ$63=$C$17,$B134*(BZ$60),0))</f>
        <v>1.5733333333333333</v>
      </c>
      <c r="CA134" s="50">
        <f ca="1">IF(CA$63&lt;=$C$17,($C$34*CA$59*$B134/$C$63)*(IF(COUNTA($D134:BZ134)*(12/$C$63)&lt;=$C$9,0,1)),0)+IF(CB$63=$C$17,0,IF(CA$63=$C$17,$B134*(CA$60),0))</f>
        <v>1.5733333333333333</v>
      </c>
      <c r="CB134" s="50">
        <f ca="1">IF(CB$63&lt;=$C$17,($C$34*CB$59*$B134/$C$63)*(IF(COUNTA($D134:CA134)*(12/$C$63)&lt;=$C$9,0,1)),0)+IF(CC$63=$C$17,0,IF(CB$63=$C$17,$B134*(CB$60),0))</f>
        <v>1.5733333333333333</v>
      </c>
      <c r="CC134" s="50">
        <f ca="1">IF(CC$63&lt;=$C$17,($C$34*CC$59*$B134/$C$63)*(IF(COUNTA($D134:CB134)*(12/$C$63)&lt;=$C$9,0,1)),0)+IF(CD$63=$C$17,0,IF(CC$63=$C$17,$B134*(CC$60),0))</f>
        <v>1.5733333333333333</v>
      </c>
      <c r="CD134" s="50">
        <f ca="1">IF(CD$63&lt;=$C$17,($C$34*CD$59*$B134/$C$63)*(IF(COUNTA($D134:CC134)*(12/$C$63)&lt;=$C$9,0,1)),0)+IF(CE$63=$C$17,0,IF(CD$63=$C$17,$B134*(CD$60),0))</f>
        <v>1.5733333333333333</v>
      </c>
      <c r="CE134" s="50">
        <f ca="1">IF(CE$63&lt;=$C$17,($C$34*CE$59*$B134/$C$63)*(IF(COUNTA($D134:CD134)*(12/$C$63)&lt;=$C$9,0,1)),0)+IF(CF$63=$C$17,0,IF(CE$63=$C$17,$B134*(CE$60),0))</f>
        <v>1.5733333333333333</v>
      </c>
      <c r="CF134" s="50">
        <f ca="1">IF(CF$63&lt;=$C$17,($C$34*CF$59*$B134/$C$63)*(IF(COUNTA($D134:CE134)*(12/$C$63)&lt;=$C$9,0,1)),0)+IF(CG$63=$C$17,0,IF(CF$63=$C$17,$B134*(CF$60),0))</f>
        <v>1.5733333333333333</v>
      </c>
      <c r="CG134" s="50">
        <f ca="1">IF(CG$63&lt;=$C$17,($C$34*CG$59*$B134/$C$63)*(IF(COUNTA($D134:CF134)*(12/$C$63)&lt;=$C$9,0,1)),0)+IF(CH$63=$C$17,0,IF(CG$63=$C$17,$B134*(CG$60),0))</f>
        <v>1.5733333333333333</v>
      </c>
      <c r="CH134" s="50">
        <f ca="1">IF(CH$63&lt;=$C$17,($C$34*CH$59*$B134/$C$63)*(IF(COUNTA($D134:CG134)*(12/$C$63)&lt;=$C$9,0,1)),0)+IF(CI$63=$C$17,0,IF(CH$63=$C$17,$B134*(CH$60),0))</f>
        <v>1.5733333333333333</v>
      </c>
      <c r="CI134" s="50">
        <f ca="1">IF(CI$63&lt;=$C$17,($C$34*CI$59*$B134/$C$63)*(IF(COUNTA($D134:CH134)*(12/$C$63)&lt;=$C$9,0,1)),0)+IF(CJ$63=$C$17,0,IF(CI$63=$C$17,$B134*(CI$60),0))</f>
        <v>1.5733333333333333</v>
      </c>
      <c r="CJ134" s="50">
        <f ca="1">IF(CJ$63&lt;=$C$17,($C$34*CJ$59*$B134/$C$63)*(IF(COUNTA($D134:CI134)*(12/$C$63)&lt;=$C$9,0,1)),0)+IF(CK$63=$C$17,0,IF(CJ$63=$C$17,$B134*(CJ$60),0))</f>
        <v>1.5733333333333333</v>
      </c>
      <c r="CK134" s="50">
        <f ca="1">IF(CK$63&lt;=$C$17,($C$34*CK$59*$B134/$C$63)*(IF(COUNTA($D134:CJ134)*(12/$C$63)&lt;=$C$9,0,1)),0)+IF(CL$63=$C$17,0,IF(CK$63=$C$17,$B134*(CK$60),0))</f>
        <v>1.5733333333333333</v>
      </c>
      <c r="CL134" s="50">
        <f ca="1">IF(CL$63&lt;=$C$17,($C$34*CL$59*$B134/$C$63)*(IF(COUNTA($D134:CK134)*(12/$C$63)&lt;=$C$9,0,1)),0)+IF(CM$63=$C$17,0,IF(CL$63=$C$17,$B134*(CL$60),0))</f>
        <v>1.5733333333333333</v>
      </c>
      <c r="CM134" s="50">
        <f ca="1">IF(CM$63&lt;=$C$17,($C$34*CM$59*$B134/$C$63)*(IF(COUNTA($D134:CL134)*(12/$C$63)&lt;=$C$9,0,1)),0)+IF(CN$63=$C$17,0,IF(CM$63=$C$17,$B134*(CM$60),0))</f>
        <v>1.5733333333333333</v>
      </c>
      <c r="CN134" s="50">
        <f ca="1">IF(CN$63&lt;=$C$17,($C$34*CN$59*$B134/$C$63)*(IF(COUNTA($D134:CM134)*(12/$C$63)&lt;=$C$9,0,1)),0)+IF(CO$63=$C$17,0,IF(CN$63=$C$17,$B134*(CN$60),0))</f>
        <v>1.5733333333333333</v>
      </c>
      <c r="CO134" s="50">
        <f ca="1">IF(CO$63&lt;=$C$17,($C$34*CO$59*$B134/$C$63)*(IF(COUNTA($D134:CN134)*(12/$C$63)&lt;=$C$9,0,1)),0)+IF(CP$63=$C$17,0,IF(CO$63=$C$17,$B134*(CO$60),0))</f>
        <v>1.5733333333333333</v>
      </c>
      <c r="CP134" s="50">
        <f ca="1">IF(CP$63&lt;=$C$17,($C$34*CP$59*$B134/$C$63)*(IF(COUNTA($D134:CO134)*(12/$C$63)&lt;=$C$9,0,1)),0)+IF(CQ$63=$C$17,0,IF(CP$63=$C$17,$B134*(CP$60),0))</f>
        <v>1.5733333333333333</v>
      </c>
      <c r="CQ134" s="50">
        <f ca="1">IF(CQ$63&lt;=$C$17,($C$34*CQ$59*$B134/$C$63)*(IF(COUNTA($D134:CP134)*(12/$C$63)&lt;=$C$9,0,1)),0)+IF(CR$63=$C$17,0,IF(CQ$63=$C$17,$B134*(CQ$60),0))</f>
        <v>1.5733333333333333</v>
      </c>
      <c r="CR134" s="50">
        <f ca="1">IF(CR$63&lt;=$C$17,($C$34*CR$59*$B134/$C$63)*(IF(COUNTA($D134:CQ134)*(12/$C$63)&lt;=$C$9,0,1)),0)+IF(CS$63=$C$17,0,IF(CR$63=$C$17,$B134*(CR$60),0))</f>
        <v>1.5733333333333333</v>
      </c>
      <c r="CS134" s="50">
        <f ca="1">IF(CS$63&lt;=$C$17,($C$34*CS$59*$B134/$C$63)*(IF(COUNTA($D134:CR134)*(12/$C$63)&lt;=$C$9,0,1)),0)+IF(CT$63=$C$17,0,IF(CS$63=$C$17,$B134*(CS$60),0))</f>
        <v>1.5733333333333333</v>
      </c>
      <c r="CT134" s="50">
        <f ca="1">IF(CT$63&lt;=$C$17,($C$34*CT$59*$B134/$C$63)*(IF(COUNTA($D134:CS134)*(12/$C$63)&lt;=$C$9,0,1)),0)+IF(CU$63=$C$17,0,IF(CT$63=$C$17,$B134*(CT$60),0))</f>
        <v>1.5733333333333333</v>
      </c>
      <c r="CU134" s="50">
        <f ca="1">IF(CU$63&lt;=$C$17,($C$34*CU$59*$B134/$C$63)*(IF(COUNTA($D134:CT134)*(12/$C$63)&lt;=$C$9,0,1)),0)+IF(CV$63=$C$17,0,IF(CU$63=$C$17,$B134*(CU$60),0))</f>
        <v>1.5733333333333333</v>
      </c>
      <c r="CV134" s="50">
        <f ca="1">IF(CV$63&lt;=$C$17,($C$34*CV$59*$B134/$C$63)*(IF(COUNTA($D134:CU134)*(12/$C$63)&lt;=$C$9,0,1)),0)+IF(CW$63=$C$17,0,IF(CV$63=$C$17,$B134*(CV$60),0))</f>
        <v>1.5733333333333333</v>
      </c>
      <c r="CW134" s="50">
        <f ca="1">IF(CW$63&lt;=$C$17,($C$34*CW$59*$B134/$C$63)*(IF(COUNTA($D134:CV134)*(12/$C$63)&lt;=$C$9,0,1)),0)+IF(CX$63=$C$17,0,IF(CW$63=$C$17,$B134*(CW$60),0))</f>
        <v>1.5733333333333333</v>
      </c>
      <c r="CX134" s="50">
        <f ca="1">IF(CX$63&lt;=$C$17,($C$34*CX$59*$B134/$C$63)*(IF(COUNTA($D134:CW134)*(12/$C$63)&lt;=$C$9,0,1)),0)+IF(CY$63=$C$17,0,IF(CX$63=$C$17,$B134*(CX$60),0))</f>
        <v>1.5733333333333333</v>
      </c>
      <c r="CY134" s="50">
        <f ca="1">IF(CY$63&lt;=$C$17,($C$34*CY$59*$B134/$C$63)*(IF(COUNTA($D134:CX134)*(12/$C$63)&lt;=$C$9,0,1)),0)+IF(CZ$63=$C$17,0,IF(CY$63=$C$17,$B134*(CY$60),0))</f>
        <v>1.5733333333333333</v>
      </c>
      <c r="CZ134" s="50">
        <f ca="1">IF(CZ$63&lt;=$C$17,($C$34*CZ$59*$B134/$C$63)*(IF(COUNTA($D134:CY134)*(12/$C$63)&lt;=$C$9,0,1)),0)+IF(DA$63=$C$17,0,IF(CZ$63=$C$17,$B134*(CZ$60),0))</f>
        <v>1.5733333333333333</v>
      </c>
      <c r="DA134" s="50">
        <f ca="1">IF(DA$63&lt;=$C$17,($C$34*DA$59*$B134/$C$63)*(IF(COUNTA($D134:CZ134)*(12/$C$63)&lt;=$C$9,0,1)),0)+IF(DB$63=$C$17,0,IF(DA$63=$C$17,$B134*(DA$60),0))</f>
        <v>1.5733333333333333</v>
      </c>
      <c r="DB134" s="50">
        <f ca="1">IF(DB$63&lt;=$C$17,($C$34*DB$59*$B134/$C$63)*(IF(COUNTA($D134:DA134)*(12/$C$63)&lt;=$C$9,0,1)),0)+IF(DC$63=$C$17,0,IF(DB$63=$C$17,$B134*(DB$60),0))</f>
        <v>1.5733333333333333</v>
      </c>
      <c r="DC134" s="50">
        <f ca="1">IF(DC$63&lt;=$C$17,($C$34*DC$59*$B134/$C$63)*(IF(COUNTA($D134:DB134)*(12/$C$63)&lt;=$C$9,0,1)),0)+IF(DD$63=$C$17,0,IF(DC$63=$C$17,$B134*(DC$60),0))</f>
        <v>1.5733333333333333</v>
      </c>
      <c r="DD134" s="50">
        <f ca="1">IF(DD$63&lt;=$C$17,($C$34*DD$59*$B134/$C$63)*(IF(COUNTA($D134:DC134)*(12/$C$63)&lt;=$C$9,0,1)),0)+IF(DE$63=$C$17,0,IF(DD$63=$C$17,$B134*(DD$60),0))</f>
        <v>1.5733333333333333</v>
      </c>
      <c r="DE134" s="50">
        <f ca="1">IF(DE$63&lt;=$C$17,($C$34*DE$59*$B134/$C$63)*(IF(COUNTA($D134:DD134)*(12/$C$63)&lt;=$C$9,0,1)),0)+IF(DF$63=$C$17,0,IF(DE$63=$C$17,$B134*(DE$60),0))</f>
        <v>1.5733333333333333</v>
      </c>
      <c r="DF134" s="50">
        <f ca="1">IF(DF$63&lt;=$C$17,($C$34*DF$59*$B134/$C$63)*(IF(COUNTA($D134:DE134)*(12/$C$63)&lt;=$C$9,0,1)),0)+IF(DG$63=$C$17,0,IF(DF$63=$C$17,$B134*(DF$60),0))</f>
        <v>1.5733333333333333</v>
      </c>
      <c r="DG134" s="50">
        <f ca="1">IF(DG$63&lt;=$C$17,($C$34*DG$59*$B134/$C$63)*(IF(COUNTA($D134:DF134)*(12/$C$63)&lt;=$C$9,0,1)),0)+IF(DH$63=$C$17,0,IF(DG$63=$C$17,$B134*(DG$60),0))</f>
        <v>1.5733333333333333</v>
      </c>
      <c r="DH134" s="50">
        <f ca="1">IF(DH$63&lt;=$C$17,($C$34*DH$59*$B134/$C$63)*(IF(COUNTA($D134:DG134)*(12/$C$63)&lt;=$C$9,0,1)),0)+IF(DI$63=$C$17,0,IF(DH$63=$C$17,$B134*(DH$60),0))</f>
        <v>1.5733333333333333</v>
      </c>
      <c r="DI134" s="50">
        <f ca="1">IF(DI$63&lt;=$C$17,($C$34*DI$59*$B134/$C$63)*(IF(COUNTA($D134:DH134)*(12/$C$63)&lt;=$C$9,0,1)),0)+IF(DJ$63=$C$17,0,IF(DI$63=$C$17,$B134*(DI$60),0))</f>
        <v>1.5733333333333333</v>
      </c>
      <c r="DJ134" s="50">
        <f ca="1">IF(DJ$63&lt;=$C$17,($C$34*DJ$59*$B134/$C$63)*(IF(COUNTA($D134:DI134)*(12/$C$63)&lt;=$C$9,0,1)),0)+IF(DK$63=$C$17,0,IF(DJ$63=$C$17,$B134*(DJ$60),0))</f>
        <v>1.5733333333333333</v>
      </c>
      <c r="DK134" s="50">
        <f ca="1">IF(DK$63&lt;=$C$17,($C$34*DK$59*$B134/$C$63)*(IF(COUNTA($D134:DJ134)*(12/$C$63)&lt;=$C$9,0,1)),0)+IF(DL$63=$C$17,0,IF(DK$63=$C$17,$B134*(DK$60),0))</f>
        <v>1.5733333333333333</v>
      </c>
      <c r="DL134" s="50">
        <f ca="1">IF(DL$63&lt;=$C$17,($C$34*DL$59*$B134/$C$63)*(IF(COUNTA($D134:DK134)*(12/$C$63)&lt;=$C$9,0,1)),0)+IF(DM$63=$C$17,0,IF(DL$63=$C$17,$B134*(DL$60),0))</f>
        <v>1.5733333333333333</v>
      </c>
      <c r="DM134" s="50">
        <f ca="1">IF(DM$63&lt;=$C$17,($C$34*DM$59*$B134/$C$63)*(IF(COUNTA($D134:DL134)*(12/$C$63)&lt;=$C$9,0,1)),0)+IF(DN$63=$C$17,0,IF(DM$63=$C$17,$B134*(DM$60),0))</f>
        <v>1.5733333333333333</v>
      </c>
      <c r="DN134" s="50">
        <f ca="1">IF(DN$63&lt;=$C$17,($C$34*DN$59*$B134/$C$63)*(IF(COUNTA($D134:DM134)*(12/$C$63)&lt;=$C$9,0,1)),0)+IF(DO$63=$C$17,0,IF(DN$63=$C$17,$B134*(DN$60),0))</f>
        <v>1.5733333333333333</v>
      </c>
      <c r="DO134" s="50">
        <f ca="1">IF(DO$63&lt;=$C$17,($C$34*DO$59*$B134/$C$63)*(IF(COUNTA($D134:DN134)*(12/$C$63)&lt;=$C$9,0,1)),0)+IF(DP$63=$C$17,0,IF(DO$63=$C$17,$B134*(DO$60),0))</f>
        <v>1.5733333333333333</v>
      </c>
      <c r="DP134" s="50">
        <f ca="1">IF(DP$63&lt;=$C$17,($C$34*DP$59*$B134/$C$63)*(IF(COUNTA($D134:DO134)*(12/$C$63)&lt;=$C$9,0,1)),0)+IF(DQ$63=$C$17,0,IF(DP$63=$C$17,$B134*(DP$60),0))</f>
        <v>1.5733333333333333</v>
      </c>
      <c r="DQ134" s="50">
        <f ca="1">IF(DQ$63&lt;=$C$17,($C$34*DQ$59*$B134/$C$63)*(IF(COUNTA($D134:DP134)*(12/$C$63)&lt;=$C$9,0,1)),0)+IF(DR$63=$C$17,0,IF(DQ$63=$C$17,$B134*(DQ$60),0))</f>
        <v>1.5733333333333333</v>
      </c>
      <c r="DR134" s="50">
        <f ca="1">IF(DR$63&lt;=$C$17,($C$34*DR$59*$B134/$C$63)*(IF(COUNTA($D134:DQ134)*(12/$C$63)&lt;=$C$9,0,1)),0)+IF(DS$63=$C$17,0,IF(DR$63=$C$17,$B134*(DR$60),0))</f>
        <v>1.5733333333333333</v>
      </c>
      <c r="DS134" s="50">
        <f ca="1">IF(DS$63&lt;=$C$17,($C$34*DS$59*$B134/$C$63)*(IF(COUNTA($D134:DR134)*(12/$C$63)&lt;=$C$9,0,1)),0)+IF(DT$63=$C$17,0,IF(DS$63=$C$17,$B134*(DS$60),0))</f>
        <v>1.5733333333333333</v>
      </c>
      <c r="DT134" s="50">
        <f ca="1">IF(DT$63&lt;=$C$17,($C$34*DT$59*$B134/$C$63)*(IF(COUNTA($D134:DS134)*(12/$C$63)&lt;=$C$9,0,1)),0)+IF(DU$63=$C$17,0,IF(DT$63=$C$17,$B134*(DT$60),0))</f>
        <v>386.55054931822832</v>
      </c>
      <c r="DU134" s="50">
        <f>IF(DU$63&lt;=$C$17,($C$34*DU$59*$B134/$C$63)*(IF(COUNTA($D134:DT134)*(12/$C$63)&lt;=$C$9,0,1)),0)+IF(DV$63=$C$17,0,IF(DU$63=$C$17,$B134*(DU$60),0))</f>
        <v>0</v>
      </c>
      <c r="DV134" s="50">
        <f>IF(DV$63&lt;=$C$17,($C$34*DV$59*$B134/$C$63)*(IF(COUNTA($D134:DU134)*(12/$C$63)&lt;=$C$9,0,1)),0)+IF(DW$63=$C$17,0,IF(DV$63=$C$17,$B134*(DV$60),0))</f>
        <v>0</v>
      </c>
      <c r="DW134" s="50">
        <f>IF(DW$63&lt;=$C$17,($C$34*DW$59*$B134/$C$63)*(IF(COUNTA($D134:DV134)*(12/$C$63)&lt;=$C$9,0,1)),0)+IF(DX$63=$C$17,0,IF(DW$63=$C$17,$B134*(DW$60),0))</f>
        <v>0</v>
      </c>
      <c r="DX134" s="50">
        <f>IF(DX$63&lt;=$C$17,($C$34*DX$59*$B134/$C$63)*(IF(COUNTA($D134:DW134)*(12/$C$63)&lt;=$C$9,0,1)),0)+IF(DY$63=$C$17,0,IF(DX$63=$C$17,$B134*(DX$60),0))</f>
        <v>0</v>
      </c>
      <c r="DY134" s="50">
        <f>IF(DY$63&lt;=$C$17,($C$34*DY$59*$B134/$C$63)*(IF(COUNTA($D134:DX134)*(12/$C$63)&lt;=$C$9,0,1)),0)+IF(DZ$63=$C$17,0,IF(DY$63=$C$17,$B134*(DY$60),0))</f>
        <v>0</v>
      </c>
      <c r="DZ134" s="50">
        <f>IF(DZ$63&lt;=$C$17,($C$34*DZ$59*$B134/$C$63)*(IF(COUNTA($D134:DY134)*(12/$C$63)&lt;=$C$9,0,1)),0)+IF(EA$63=$C$17,0,IF(DZ$63=$C$17,$B134*(DZ$60),0))</f>
        <v>0</v>
      </c>
      <c r="EA134" s="50">
        <f>IF(EA$63&lt;=$C$17,($C$34*EA$59*$B134/$C$63)*(IF(COUNTA($D134:DZ134)*(12/$C$63)&lt;=$C$9,0,1)),0)+IF(EB$63=$C$17,0,IF(EA$63=$C$17,$B134*(EA$60),0))</f>
        <v>0</v>
      </c>
      <c r="EB134" s="50">
        <f>IF(EB$63&lt;=$C$17,($C$34*EB$59*$B134/$C$63)*(IF(COUNTA($D134:EA134)*(12/$C$63)&lt;=$C$9,0,1)),0)+IF(EC$63=$C$17,0,IF(EB$63=$C$17,$B134*(EB$60),0))</f>
        <v>0</v>
      </c>
      <c r="EC134" s="50">
        <f>IF(EC$63&lt;=$C$17,($C$34*EC$59*$B134/$C$63)*(IF(COUNTA($D134:EB134)*(12/$C$63)&lt;=$C$9,0,1)),0)+IF(ED$63=$C$17,0,IF(EC$63=$C$17,$B134*(EC$60),0))</f>
        <v>0</v>
      </c>
      <c r="ED134" s="50">
        <f>IF(ED$63&lt;=$C$17,($C$34*ED$59*$B134/$C$63)*(IF(COUNTA($D134:EC134)*(12/$C$63)&lt;=$C$9,0,1)),0)+IF(EE$63=$C$17,0,IF(ED$63=$C$17,$B134*(ED$60),0))</f>
        <v>0</v>
      </c>
      <c r="EE134" s="50">
        <f>IF(EE$63&lt;=$C$17,($C$34*EE$59*$B134/$C$63)*(IF(COUNTA($D134:ED134)*(12/$C$63)&lt;=$C$9,0,1)),0)+IF(EF$63=$C$17,0,IF(EE$63=$C$17,$B134*(EE$60),0))</f>
        <v>0</v>
      </c>
      <c r="EF134" s="50">
        <f>IF(EF$63&lt;=$C$17,($C$34*EF$59*$B134/$C$63)*(IF(COUNTA($D134:EE134)*(12/$C$63)&lt;=$C$9,0,1)),0)+IF(EG$63=$C$17,0,IF(EF$63=$C$17,$B134*(EF$60),0))</f>
        <v>0</v>
      </c>
      <c r="EG134" s="50">
        <f>IF(EG$63&lt;=$C$17,($C$34*EG$59*$B134/$C$63)*(IF(COUNTA($D134:EF134)*(12/$C$63)&lt;=$C$9,0,1)),0)+IF(EH$63=$C$17,0,IF(EG$63=$C$17,$B134*(EG$60),0))</f>
        <v>0</v>
      </c>
      <c r="EH134" s="50">
        <f>IF(EH$63&lt;=$C$17,($C$34*EH$59*$B134/$C$63)*(IF(COUNTA($D134:EG134)*(12/$C$63)&lt;=$C$9,0,1)),0)+IF(EI$63=$C$17,0,IF(EH$63=$C$17,$B134*(EH$60),0))</f>
        <v>0</v>
      </c>
      <c r="EI134" s="50">
        <f>IF(EI$63&lt;=$C$17,($C$34*EI$59*$B134/$C$63)*(IF(COUNTA($D134:EH134)*(12/$C$63)&lt;=$C$9,0,1)),0)+IF(EJ$63=$C$17,0,IF(EI$63=$C$17,$B134*(EI$60),0))</f>
        <v>0</v>
      </c>
      <c r="EJ134" s="50">
        <f>IF(EJ$63&lt;=$C$17,($C$34*EJ$59*$B134/$C$63)*(IF(COUNTA($D134:EI134)*(12/$C$63)&lt;=$C$9,0,1)),0)+IF(EK$63=$C$17,0,IF(EJ$63=$C$17,$B134*(EJ$60),0))</f>
        <v>0</v>
      </c>
      <c r="EK134" s="50">
        <f>IF(EK$63&lt;=$C$17,($C$34*EK$59*$B134/$C$63)*(IF(COUNTA($D134:EJ134)*(12/$C$63)&lt;=$C$9,0,1)),0)+IF(EL$63=$C$17,0,IF(EK$63=$C$17,$B134*(EK$60),0))</f>
        <v>0</v>
      </c>
      <c r="EL134" s="50">
        <f>IF(EL$63&lt;=$C$17,($C$34*EL$59*$B134/$C$63)*(IF(COUNTA($D134:EK134)*(12/$C$63)&lt;=$C$9,0,1)),0)+IF(EM$63=$C$17,0,IF(EL$63=$C$17,$B134*(EL$60),0))</f>
        <v>0</v>
      </c>
      <c r="EM134" s="50">
        <f>IF(EM$63&lt;=$C$17,($C$34*EM$59*$B134/$C$63)*(IF(COUNTA($D134:EL134)*(12/$C$63)&lt;=$C$9,0,1)),0)+IF(EN$63=$C$17,0,IF(EM$63=$C$17,$B134*(EM$60),0))</f>
        <v>0</v>
      </c>
      <c r="EN134" s="50">
        <f>IF(EN$63&lt;=$C$17,($C$34*EN$59*$B134/$C$63)*(IF(COUNTA($D134:EM134)*(12/$C$63)&lt;=$C$9,0,1)),0)+IF(EO$63=$C$17,0,IF(EN$63=$C$17,$B134*(EN$60),0))</f>
        <v>0</v>
      </c>
      <c r="EO134" s="50">
        <f>IF(EO$63&lt;=$C$17,($C$34*EO$59*$B134/$C$63)*(IF(COUNTA($D134:EN134)*(12/$C$63)&lt;=$C$9,0,1)),0)+IF(EP$63=$C$17,0,IF(EO$63=$C$17,$B134*(EO$60),0))</f>
        <v>0</v>
      </c>
      <c r="EP134" s="50">
        <f>IF(EP$63&lt;=$C$17,($C$34*EP$59*$B134/$C$63)*(IF(COUNTA($D134:EO134)*(12/$C$63)&lt;=$C$9,0,1)),0)+IF(EQ$63=$C$17,0,IF(EP$63=$C$17,$B134*(EP$60),0))</f>
        <v>0</v>
      </c>
      <c r="EQ134" s="50">
        <f>IF(EQ$63&lt;=$C$17,($C$34*EQ$59*$B134/$C$63)*(IF(COUNTA($D134:EP134)*(12/$C$63)&lt;=$C$9,0,1)),0)+IF(ER$63=$C$17,0,IF(EQ$63=$C$17,$B134*(EQ$60),0))</f>
        <v>0</v>
      </c>
      <c r="ER134" s="50">
        <f>IF(ER$63&lt;=$C$17,($C$34*ER$59*$B134/$C$63)*(IF(COUNTA($D134:EQ134)*(12/$C$63)&lt;=$C$9,0,1)),0)+IF(ES$63=$C$17,0,IF(ER$63=$C$17,$B134*(ER$60),0))</f>
        <v>0</v>
      </c>
      <c r="ES134" s="50">
        <f>IF(ES$63&lt;=$C$17,($C$34*ES$59*$B134/$C$63)*(IF(COUNTA($D134:ER134)*(12/$C$63)&lt;=$C$9,0,1)),0)+IF(ET$63=$C$17,0,IF(ES$63=$C$17,$B134*(ES$60),0))</f>
        <v>0</v>
      </c>
      <c r="ET134" s="50">
        <f>IF(ET$63&lt;=$C$17,($C$34*ET$59*$B134/$C$63)*(IF(COUNTA($D134:ES134)*(12/$C$63)&lt;=$C$9,0,1)),0)+IF(EU$63=$C$17,0,IF(ET$63=$C$17,$B134*(ET$60),0))</f>
        <v>0</v>
      </c>
      <c r="EU134" s="50">
        <f>IF(EU$63&lt;=$C$17,($C$34*EU$59*$B134/$C$63)*(IF(COUNTA($D134:ET134)*(12/$C$63)&lt;=$C$9,0,1)),0)+IF(EV$63=$C$17,0,IF(EU$63=$C$17,$B134*(EU$60),0))</f>
        <v>0</v>
      </c>
      <c r="EV134" s="50">
        <f>IF(EV$63&lt;=$C$17,($C$34*EV$59*$B134/$C$63)*(IF(COUNTA($D134:EU134)*(12/$C$63)&lt;=$C$9,0,1)),0)+IF(EW$63=$C$17,0,IF(EV$63=$C$17,$B134*(EV$60),0))</f>
        <v>0</v>
      </c>
      <c r="EW134" s="50">
        <f>IF(EW$63&lt;=$C$17,($C$34*EW$59*$B134/$C$63)*(IF(COUNTA($D134:EV134)*(12/$C$63)&lt;=$C$9,0,1)),0)+IF(EX$63=$C$17,0,IF(EW$63=$C$17,$B134*(EW$60),0))</f>
        <v>0</v>
      </c>
      <c r="EX134" s="50">
        <f>IF(EX$63&lt;=$C$17,($C$34*EX$59*$B134/$C$63)*(IF(COUNTA($D134:EW134)*(12/$C$63)&lt;=$C$9,0,1)),0)+IF(EY$63=$C$17,0,IF(EX$63=$C$17,$B134*(EX$60),0))</f>
        <v>0</v>
      </c>
      <c r="EY134" s="50">
        <f>IF(EY$63&lt;=$C$17,($C$34*EY$59*$B134/$C$63)*(IF(COUNTA($D134:EX134)*(12/$C$63)&lt;=$C$9,0,1)),0)+IF(EZ$63=$C$17,0,IF(EY$63=$C$17,$B134*(EY$60),0))</f>
        <v>0</v>
      </c>
      <c r="EZ134" s="50">
        <f>IF(EZ$63&lt;=$C$17,($C$34*EZ$59*$B134/$C$63)*(IF(COUNTA($D134:EY134)*(12/$C$63)&lt;=$C$9,0,1)),0)+IF(FA$63=$C$17,0,IF(EZ$63=$C$17,$B134*(EZ$60),0))</f>
        <v>0</v>
      </c>
      <c r="FA134" s="50">
        <f>IF(FA$63&lt;=$C$17,($C$34*FA$59*$B134/$C$63)*(IF(COUNTA($D134:EZ134)*(12/$C$63)&lt;=$C$9,0,1)),0)+IF(FB$63=$C$17,0,IF(FA$63=$C$17,$B134*(FA$60),0))</f>
        <v>0</v>
      </c>
      <c r="FB134" s="50">
        <f>IF(FB$63&lt;=$C$17,($C$34*FB$59*$B134/$C$63)*(IF(COUNTA($D134:FA134)*(12/$C$63)&lt;=$C$9,0,1)),0)+IF(FC$63=$C$17,0,IF(FB$63=$C$17,$B134*(FB$60),0))</f>
        <v>0</v>
      </c>
      <c r="FC134" s="50">
        <f>IF(FC$63&lt;=$C$17,($C$34*FC$59*$B134/$C$63)*(IF(COUNTA($D134:FB134)*(12/$C$63)&lt;=$C$9,0,1)),0)+IF(FD$63=$C$17,0,IF(FC$63=$C$17,$B134*(FC$60),0))</f>
        <v>0</v>
      </c>
      <c r="FD134" s="50">
        <f>IF(FD$63&lt;=$C$17,($C$34*FD$59*$B134/$C$63)*(IF(COUNTA($D134:FC134)*(12/$C$63)&lt;=$C$9,0,1)),0)+IF(FE$63=$C$17,0,IF(FD$63=$C$17,$B134*(FD$60),0))</f>
        <v>0</v>
      </c>
      <c r="FE134" s="50">
        <f>IF(FE$63&lt;=$C$17,($C$34*FE$59*$B134/$C$63)*(IF(COUNTA($D134:FD134)*(12/$C$63)&lt;=$C$9,0,1)),0)+IF(FF$63=$C$17,0,IF(FE$63=$C$17,$B134*(FE$60),0))</f>
        <v>0</v>
      </c>
      <c r="FF134" s="50">
        <f>IF(FF$63&lt;=$C$17,($C$34*FF$59*$B134/$C$63)*(IF(COUNTA($D134:FE134)*(12/$C$63)&lt;=$C$9,0,1)),0)+IF(FG$63=$C$17,0,IF(FF$63=$C$17,$B134*(FF$60),0))</f>
        <v>0</v>
      </c>
      <c r="FG134" s="50">
        <f>IF(FG$63&lt;=$C$17,($C$34*FG$59*$B134/$C$63)*(IF(COUNTA($D134:FF134)*(12/$C$63)&lt;=$C$9,0,1)),0)+IF(FH$63=$C$17,0,IF(FG$63=$C$17,$B134*(FG$60),0))</f>
        <v>0</v>
      </c>
      <c r="FH134" s="50">
        <f>IF(FH$63&lt;=$C$17,($C$34*FH$59*$B134/$C$63)*(IF(COUNTA($D134:FG134)*(12/$C$63)&lt;=$C$9,0,1)),0)+IF(FI$63=$C$17,0,IF(FH$63=$C$17,$B134*(FH$60),0))</f>
        <v>0</v>
      </c>
      <c r="FI134" s="50">
        <f>IF(FI$63&lt;=$C$17,($C$34*FI$59*$B134/$C$63)*(IF(COUNTA($D134:FH134)*(12/$C$63)&lt;=$C$9,0,1)),0)+IF(FJ$63=$C$17,0,IF(FI$63=$C$17,$B134*(FI$60),0))</f>
        <v>0</v>
      </c>
      <c r="FJ134" s="50">
        <f>IF(FJ$63&lt;=$C$17,($C$34*FJ$59*$B134/$C$63)*(IF(COUNTA($D134:FI134)*(12/$C$63)&lt;=$C$9,0,1)),0)+IF(FK$63=$C$17,0,IF(FJ$63=$C$17,$B134*(FJ$60),0))</f>
        <v>0</v>
      </c>
      <c r="FK134" s="50">
        <f>IF(FK$63&lt;=$C$17,($C$34*FK$59*$B134/$C$63)*(IF(COUNTA($D134:FJ134)*(12/$C$63)&lt;=$C$9,0,1)),0)+IF(FL$63=$C$17,0,IF(FK$63=$C$17,$B134*(FK$60),0))</f>
        <v>0</v>
      </c>
      <c r="FL134" s="50">
        <f>IF(FL$63&lt;=$C$17,($C$34*FL$59*$B134/$C$63)*(IF(COUNTA($D134:FK134)*(12/$C$63)&lt;=$C$9,0,1)),0)+IF(FM$63=$C$17,0,IF(FL$63=$C$17,$B134*(FL$60),0))</f>
        <v>0</v>
      </c>
      <c r="FM134" s="50">
        <f>IF(FM$63&lt;=$C$17,($C$34*FM$59*$B134/$C$63)*(IF(COUNTA($D134:FL134)*(12/$C$63)&lt;=$C$9,0,1)),0)+IF(FN$63=$C$17,0,IF(FM$63=$C$17,$B134*(FM$60),0))</f>
        <v>0</v>
      </c>
      <c r="FN134" s="50">
        <f>IF(FN$63&lt;=$C$17,($C$34*FN$59*$B134/$C$63)*(IF(COUNTA($D134:FM134)*(12/$C$63)&lt;=$C$9,0,1)),0)+IF(FO$63=$C$17,0,IF(FN$63=$C$17,$B134*(FN$60),0))</f>
        <v>0</v>
      </c>
      <c r="FO134" s="50">
        <f>IF(FO$63&lt;=$C$17,($C$34*FO$59*$B134/$C$63)*(IF(COUNTA($D134:FN134)*(12/$C$63)&lt;=$C$9,0,1)),0)+IF(FP$63=$C$17,0,IF(FO$63=$C$17,$B134*(FO$60),0))</f>
        <v>0</v>
      </c>
      <c r="FP134" s="50">
        <f>IF(FP$63&lt;=$C$17,($C$34*FP$59*$B134/$C$63)*(IF(COUNTA($D134:FO134)*(12/$C$63)&lt;=$C$9,0,1)),0)+IF(FQ$63=$C$17,0,IF(FP$63=$C$17,$B134*(FP$60),0))</f>
        <v>0</v>
      </c>
      <c r="FQ134" s="50">
        <f>IF(FQ$63&lt;=$C$17,($C$34*FQ$59*$B134/$C$63)*(IF(COUNTA($D134:FP134)*(12/$C$63)&lt;=$C$9,0,1)),0)+IF(FR$63=$C$17,0,IF(FQ$63=$C$17,$B134*(FQ$60),0))</f>
        <v>0</v>
      </c>
      <c r="FR134" s="50">
        <f>IF(FR$63&lt;=$C$17,($C$34*FR$59*$B134/$C$63)*(IF(COUNTA($D134:FQ134)*(12/$C$63)&lt;=$C$9,0,1)),0)+IF(FS$63=$C$17,0,IF(FR$63=$C$17,$B134*(FR$60),0))</f>
        <v>0</v>
      </c>
      <c r="FS134" s="50">
        <f>IF(FS$63&lt;=$C$17,($C$34*FS$59*$B134/$C$63)*(IF(COUNTA($D134:FR134)*(12/$C$63)&lt;=$C$9,0,1)),0)+IF(FT$63=$C$17,0,IF(FS$63=$C$17,$B134*(FS$60),0))</f>
        <v>0</v>
      </c>
      <c r="FT134" s="50">
        <f>IF(FT$63&lt;=$C$17,($C$34*FT$59*$B134/$C$63)*(IF(COUNTA($D134:FS134)*(12/$C$63)&lt;=$C$9,0,1)),0)+IF(FU$63=$C$17,0,IF(FT$63=$C$17,$B134*(FT$60),0))</f>
        <v>0</v>
      </c>
      <c r="FU134" s="50">
        <f>IF(FU$63&lt;=$C$17,($C$34*FU$59*$B134/$C$63)*(IF(COUNTA($D134:FT134)*(12/$C$63)&lt;=$C$9,0,1)),0)+IF(FV$63=$C$17,0,IF(FU$63=$C$17,$B134*(FU$60),0))</f>
        <v>0</v>
      </c>
      <c r="FV134" s="50">
        <f>IF(FV$63&lt;=$C$17,($C$34*FV$59*$B134/$C$63)*(IF(COUNTA($D134:FU134)*(12/$C$63)&lt;=$C$9,0,1)),0)+IF(FW$63=$C$17,0,IF(FV$63=$C$17,$B134*(FV$60),0))</f>
        <v>0</v>
      </c>
      <c r="FW134" s="50">
        <f>IF(FW$63&lt;=$C$17,($C$34*FW$59*$B134/$C$63)*(IF(COUNTA($D134:FV134)*(12/$C$63)&lt;=$C$9,0,1)),0)+IF(FX$63=$C$17,0,IF(FW$63=$C$17,$B134*(FW$60),0))</f>
        <v>0</v>
      </c>
      <c r="FX134" s="50">
        <f>IF(FX$63&lt;=$C$17,($C$34*FX$59*$B134/$C$63)*(IF(COUNTA($D134:FW134)*(12/$C$63)&lt;=$C$9,0,1)),0)+IF(FY$63=$C$17,0,IF(FX$63=$C$17,$B134*(FX$60),0))</f>
        <v>0</v>
      </c>
      <c r="FY134" s="50">
        <f>IF(FY$63&lt;=$C$17,($C$34*FY$59*$B134/$C$63)*(IF(COUNTA($D134:FX134)*(12/$C$63)&lt;=$C$9,0,1)),0)+IF(FZ$63=$C$17,0,IF(FY$63=$C$17,$B134*(FY$60),0))</f>
        <v>0</v>
      </c>
      <c r="FZ134" s="50">
        <f>IF(FZ$63&lt;=$C$17,($C$34*FZ$59*$B134/$C$63)*(IF(COUNTA($D134:FY134)*(12/$C$63)&lt;=$C$9,0,1)),0)+IF(GA$63=$C$17,0,IF(FZ$63=$C$17,$B134*(FZ$60),0))</f>
        <v>0</v>
      </c>
      <c r="GA134" s="50">
        <f>IF(GA$63&lt;=$C$17,($C$34*GA$59*$B134/$C$63)*(IF(COUNTA($D134:FZ134)*(12/$C$63)&lt;=$C$9,0,1)),0)+IF(GB$63=$C$17,0,IF(GA$63=$C$17,$B134*(GA$60),0))</f>
        <v>0</v>
      </c>
      <c r="GB134" s="50">
        <f>IF(GB$63&lt;=$C$17,($C$34*GB$59*$B134/$C$63)*(IF(COUNTA($D134:GA134)*(12/$C$63)&lt;=$C$9,0,1)),0)+IF(GC$63=$C$17,0,IF(GB$63=$C$17,$B134*(GB$60),0))</f>
        <v>0</v>
      </c>
      <c r="GC134" s="50">
        <f>IF(GC$63&lt;=$C$17,($C$34*GC$59*$B134/$C$63)*(IF(COUNTA($D134:GB134)*(12/$C$63)&lt;=$C$9,0,1)),0)+IF(GD$63=$C$17,0,IF(GC$63=$C$17,$B134*(GC$60),0))</f>
        <v>0</v>
      </c>
      <c r="GD134" s="50">
        <f>IF(GD$63&lt;=$C$17,($C$34*GD$59*$B134/$C$63)*(IF(COUNTA($D134:GC134)*(12/$C$63)&lt;=$C$9,0,1)),0)+IF(GE$63=$C$17,0,IF(GD$63=$C$17,$B134*(GD$60),0))</f>
        <v>0</v>
      </c>
      <c r="GE134" s="50">
        <f>IF(GE$63&lt;=$C$17,($C$34*GE$59*$B134/$C$63)*(IF(COUNTA($D134:GD134)*(12/$C$63)&lt;=$C$9,0,1)),0)+IF(GF$63=$C$17,0,IF(GE$63=$C$17,$B134*(GE$60),0))</f>
        <v>0</v>
      </c>
      <c r="GF134" s="50">
        <f>IF(GF$63&lt;=$C$17,($C$34*GF$59*$B134/$C$63)*(IF(COUNTA($D134:GE134)*(12/$C$63)&lt;=$C$9,0,1)),0)+IF(GG$63=$C$17,0,IF(GF$63=$C$17,$B134*(GF$60),0))</f>
        <v>0</v>
      </c>
      <c r="GG134" s="50">
        <f>IF(GG$63&lt;=$C$17,($C$34*GG$59*$B134/$C$63)*(IF(COUNTA($D134:GF134)*(12/$C$63)&lt;=$C$9,0,1)),0)+IF(GH$63=$C$17,0,IF(GG$63=$C$17,$B134*(GG$60),0))</f>
        <v>0</v>
      </c>
      <c r="GH134" s="50">
        <f>IF(GH$63&lt;=$C$17,($C$34*GH$59*$B134/$C$63)*(IF(COUNTA($D134:GG134)*(12/$C$63)&lt;=$C$9,0,1)),0)+IF(GI$63=$C$17,0,IF(GH$63=$C$17,$B134*(GH$60),0))</f>
        <v>0</v>
      </c>
      <c r="GI134" s="50">
        <f>IF(GI$63&lt;=$C$17,($C$34*GI$59*$B134/$C$63)*(IF(COUNTA($D134:GH134)*(12/$C$63)&lt;=$C$9,0,1)),0)+IF(GJ$63=$C$17,0,IF(GI$63=$C$17,$B134*(GI$60),0))</f>
        <v>0</v>
      </c>
      <c r="GJ134" s="50">
        <f>IF(GJ$63&lt;=$C$17,($C$34*GJ$59*$B134/$C$63)*(IF(COUNTA($D134:GI134)*(12/$C$63)&lt;=$C$9,0,1)),0)+IF(GK$63=$C$17,0,IF(GJ$63=$C$17,$B134*(GJ$60),0))</f>
        <v>0</v>
      </c>
      <c r="GK134" s="50">
        <f>IF(GK$63&lt;=$C$17,($C$34*GK$59*$B134/$C$63)*(IF(COUNTA($D134:GJ134)*(12/$C$63)&lt;=$C$9,0,1)),0)+IF(GL$63=$C$17,0,IF(GK$63=$C$17,$B134*(GK$60),0))</f>
        <v>0</v>
      </c>
      <c r="GL134" s="50">
        <f>IF(GL$63&lt;=$C$17,($C$34*GL$59*$B134/$C$63)*(IF(COUNTA($D134:GK134)*(12/$C$63)&lt;=$C$9,0,1)),0)+IF(GM$63=$C$17,0,IF(GL$63=$C$17,$B134*(GL$60),0))</f>
        <v>0</v>
      </c>
      <c r="GM134" s="50">
        <f>IF(GM$63&lt;=$C$17,($C$34*GM$59*$B134/$C$63)*(IF(COUNTA($D134:GL134)*(12/$C$63)&lt;=$C$9,0,1)),0)+IF(GN$63=$C$17,0,IF(GM$63=$C$17,$B134*(GM$60),0))</f>
        <v>0</v>
      </c>
      <c r="GN134" s="50">
        <f>IF(GN$63&lt;=$C$17,($C$34*GN$59*$B134/$C$63)*(IF(COUNTA($D134:GM134)*(12/$C$63)&lt;=$C$9,0,1)),0)+IF(GO$63=$C$17,0,IF(GN$63=$C$17,$B134*(GN$60),0))</f>
        <v>0</v>
      </c>
      <c r="GO134" s="50">
        <f>IF(GO$63&lt;=$C$17,($C$34*GO$59*$B134/$C$63)*(IF(COUNTA($D134:GN134)*(12/$C$63)&lt;=$C$9,0,1)),0)+IF(GP$63=$C$17,0,IF(GO$63=$C$17,$B134*(GO$60),0))</f>
        <v>0</v>
      </c>
      <c r="GP134" s="50">
        <f>IF(GP$63&lt;=$C$17,($C$34*GP$59*$B134/$C$63)*(IF(COUNTA($D134:GO134)*(12/$C$63)&lt;=$C$9,0,1)),0)+IF(GQ$63=$C$17,0,IF(GP$63=$C$17,$B134*(GP$60),0))</f>
        <v>0</v>
      </c>
      <c r="GQ134" s="50">
        <f>IF(GQ$63&lt;=$C$17,($C$34*GQ$59*$B134/$C$63)*(IF(COUNTA($D134:GP134)*(12/$C$63)&lt;=$C$9,0,1)),0)+IF(GR$63=$C$17,0,IF(GQ$63=$C$17,$B134*(GQ$60),0))</f>
        <v>0</v>
      </c>
      <c r="GR134" s="50">
        <f>IF(GR$63&lt;=$C$17,($C$34*GR$59*$B134/$C$63)*(IF(COUNTA($D134:GQ134)*(12/$C$63)&lt;=$C$9,0,1)),0)+IF(GS$63=$C$17,0,IF(GR$63=$C$17,$B134*(GR$60),0))</f>
        <v>0</v>
      </c>
      <c r="GS134" s="50">
        <f>IF(GS$63&lt;=$C$17,($C$34*GS$59*$B134/$C$63)*(IF(COUNTA($D134:GR134)*(12/$C$63)&lt;=$C$9,0,1)),0)+IF(GT$63=$C$17,0,IF(GS$63=$C$17,$B134*(GS$60),0))</f>
        <v>0</v>
      </c>
      <c r="GT134" s="50">
        <f>IF(GT$63&lt;=$C$17,($C$34*GT$59*$B134/$C$63)*(IF(COUNTA($D134:GS134)*(12/$C$63)&lt;=$C$9,0,1)),0)+IF(GU$63=$C$17,0,IF(GT$63=$C$17,$B134*(GT$60),0))</f>
        <v>0</v>
      </c>
      <c r="GU134" s="50">
        <f>IF(GU$63&lt;=$C$17,($C$34*GU$59*$B134/$C$63)*(IF(COUNTA($D134:GT134)*(12/$C$63)&lt;=$C$9,0,1)),0)+IF(GV$63=$C$17,0,IF(GU$63=$C$17,$B134*(GU$60),0))</f>
        <v>0</v>
      </c>
      <c r="GV134" s="50">
        <f>IF(GV$63&lt;=$C$17,($C$34*GV$59*$B134/$C$63)*(IF(COUNTA($D134:GU134)*(12/$C$63)&lt;=$C$9,0,1)),0)+IF(GW$63=$C$17,0,IF(GV$63=$C$17,$B134*(GV$60),0))</f>
        <v>0</v>
      </c>
      <c r="GW134" s="50">
        <f>IF(GW$63&lt;=$C$17,($C$34*GW$59*$B134/$C$63)*(IF(COUNTA($D134:GV134)*(12/$C$63)&lt;=$C$9,0,1)),0)+IF(GX$63=$C$17,0,IF(GW$63=$C$17,$B134*(GW$60),0))</f>
        <v>0</v>
      </c>
      <c r="GX134" s="50">
        <f>IF(GX$63&lt;=$C$17,($C$34*GX$59*$B134/$C$63)*(IF(COUNTA($D134:GW134)*(12/$C$63)&lt;=$C$9,0,1)),0)+IF(GY$63=$C$17,0,IF(GX$63=$C$17,$B134*(GX$60),0))</f>
        <v>0</v>
      </c>
      <c r="GY134" s="50">
        <f>IF(GY$63&lt;=$C$17,($C$34*GY$59*$B134/$C$63)*(IF(COUNTA($D134:GX134)*(12/$C$63)&lt;=$C$9,0,1)),0)+IF(GZ$63=$C$17,0,IF(GY$63=$C$17,$B134*(GY$60),0))</f>
        <v>0</v>
      </c>
      <c r="GZ134" s="50">
        <f>IF(GZ$63&lt;=$C$17,($C$34*GZ$59*$B134/$C$63)*(IF(COUNTA($D134:GY134)*(12/$C$63)&lt;=$C$9,0,1)),0)+IF(HA$63=$C$17,0,IF(GZ$63=$C$17,$B134*(GZ$60),0))</f>
        <v>0</v>
      </c>
      <c r="HA134" s="50">
        <f>IF(HA$63&lt;=$C$17,($C$34*HA$59*$B134/$C$63)*(IF(COUNTA($D134:GZ134)*(12/$C$63)&lt;=$C$9,0,1)),0)+IF(HB$63=$C$17,0,IF(HA$63=$C$17,$B134*(HA$60),0))</f>
        <v>0</v>
      </c>
      <c r="HB134" s="50">
        <f>IF(HB$63&lt;=$C$17,($C$34*HB$59*$B134/$C$63)*(IF(COUNTA($D134:HA134)*(12/$C$63)&lt;=$C$9,0,1)),0)+IF(HC$63=$C$17,0,IF(HB$63=$C$17,$B134*(HB$60),0))</f>
        <v>0</v>
      </c>
      <c r="HC134" s="50">
        <f>IF(HC$63&lt;=$C$17,($C$34*HC$59*$B134/$C$63)*(IF(COUNTA($D134:HB134)*(12/$C$63)&lt;=$C$9,0,1)),0)+IF(HD$63=$C$17,0,IF(HC$63=$C$17,$B134*(HC$60),0))</f>
        <v>0</v>
      </c>
      <c r="HD134" s="50">
        <f>IF(HD$63&lt;=$C$17,($C$34*HD$59*$B134/$C$63)*(IF(COUNTA($D134:HC134)*(12/$C$63)&lt;=$C$9,0,1)),0)+IF(HE$63=$C$17,0,IF(HD$63=$C$17,$B134*(HD$60),0))</f>
        <v>0</v>
      </c>
      <c r="HE134" s="50">
        <f>IF(HE$63&lt;=$C$17,($C$34*HE$59*$B134/$C$63)*(IF(COUNTA($D134:HD134)*(12/$C$63)&lt;=$C$9,0,1)),0)+IF(HF$63=$C$17,0,IF(HE$63=$C$17,$B134*(HE$60),0))</f>
        <v>0</v>
      </c>
      <c r="HF134" s="50">
        <f>IF(HF$63&lt;=$C$17,($C$34*HF$59*$B134/$C$63)*(IF(COUNTA($D134:HE134)*(12/$C$63)&lt;=$C$9,0,1)),0)+IF(HG$63=$C$17,0,IF(HF$63=$C$17,$B134*(HF$60),0))</f>
        <v>0</v>
      </c>
      <c r="HG134" s="50">
        <f>IF(HG$63&lt;=$C$17,($C$34*HG$59*$B134/$C$63)*(IF(COUNTA($D134:HF134)*(12/$C$63)&lt;=$C$9,0,1)),0)+IF(HH$63=$C$17,0,IF(HG$63=$C$17,$B134*(HG$60),0))</f>
        <v>0</v>
      </c>
      <c r="HH134" s="50">
        <f>IF(HH$63&lt;=$C$17,($C$34*HH$59*$B134/$C$63)*(IF(COUNTA($D134:HG134)*(12/$C$63)&lt;=$C$9,0,1)),0)+IF(HI$63=$C$17,0,IF(HH$63=$C$17,$B134*(HH$60),0))</f>
        <v>0</v>
      </c>
      <c r="HI134" s="50">
        <f>IF(HI$63&lt;=$C$17,($C$34*HI$59*$B134/$C$63)*(IF(COUNTA($D134:HH134)*(12/$C$63)&lt;=$C$9,0,1)),0)+IF(HJ$63=$C$17,0,IF(HI$63=$C$17,$B134*(HI$60),0))</f>
        <v>0</v>
      </c>
      <c r="HJ134" s="50">
        <f>IF(HJ$63&lt;=$C$17,($C$34*HJ$59*$B134/$C$63)*(IF(COUNTA($D134:HI134)*(12/$C$63)&lt;=$C$9,0,1)),0)+IF(HK$63=$C$17,0,IF(HJ$63=$C$17,$B134*(HJ$60),0))</f>
        <v>0</v>
      </c>
      <c r="HK134" s="50">
        <f>IF(HK$63&lt;=$C$17,($C$34*HK$59*$B134/$C$63)*(IF(COUNTA($D134:HJ134)*(12/$C$63)&lt;=$C$9,0,1)),0)+IF(HL$63=$C$17,0,IF(HK$63=$C$17,$B134*(HK$60),0))</f>
        <v>0</v>
      </c>
      <c r="HL134" s="50">
        <f>IF(HL$63&lt;=$C$17,($C$34*HL$59*$B134/$C$63)*(IF(COUNTA($D134:HK134)*(12/$C$63)&lt;=$C$9,0,1)),0)+IF(HM$63=$C$17,0,IF(HL$63=$C$17,$B134*(HL$60),0))</f>
        <v>0</v>
      </c>
      <c r="HM134" s="50">
        <f>IF(HM$63&lt;=$C$17,($C$34*HM$59*$B134/$C$63)*(IF(COUNTA($D134:HL134)*(12/$C$63)&lt;=$C$9,0,1)),0)+IF(HN$63=$C$17,0,IF(HM$63=$C$17,$B134*(HM$60),0))</f>
        <v>0</v>
      </c>
      <c r="HN134" s="50">
        <f>IF(HN$63&lt;=$C$17,($C$34*HN$59*$B134/$C$63)*(IF(COUNTA($D134:HM134)*(12/$C$63)&lt;=$C$9,0,1)),0)+IF(HO$63=$C$17,0,IF(HN$63=$C$17,$B134*(HN$60),0))</f>
        <v>0</v>
      </c>
      <c r="HO134" s="50">
        <f>IF(HO$63&lt;=$C$17,($C$34*HO$59*$B134/$C$63)*(IF(COUNTA($D134:HN134)*(12/$C$63)&lt;=$C$9,0,1)),0)+IF(HP$63=$C$17,0,IF(HO$63=$C$17,$B134*(HO$60),0))</f>
        <v>0</v>
      </c>
      <c r="HP134" s="50">
        <f>IF(HP$63&lt;=$C$17,($C$34*HP$59*$B134/$C$63)*(IF(COUNTA($D134:HO134)*(12/$C$63)&lt;=$C$9,0,1)),0)+IF(HQ$63=$C$17,0,IF(HP$63=$C$17,$B134*(HP$60),0))</f>
        <v>0</v>
      </c>
      <c r="HQ134" s="50">
        <f>IF(HQ$63&lt;=$C$17,($C$34*HQ$59*$B134/$C$63)*(IF(COUNTA($D134:HP134)*(12/$C$63)&lt;=$C$9,0,1)),0)+IF(HR$63=$C$17,0,IF(HQ$63=$C$17,$B134*(HQ$60),0))</f>
        <v>0</v>
      </c>
      <c r="HR134" s="50">
        <f>IF(HR$63&lt;=$C$17,($C$34*HR$59*$B134/$C$63)*(IF(COUNTA($D134:HQ134)*(12/$C$63)&lt;=$C$9,0,1)),0)+IF(HS$63=$C$17,0,IF(HR$63=$C$17,$B134*(HR$60),0))</f>
        <v>0</v>
      </c>
      <c r="HS134" s="50">
        <f>IF(HS$63&lt;=$C$17,($C$34*HS$59*$B134/$C$63)*(IF(COUNTA($D134:HR134)*(12/$C$63)&lt;=$C$9,0,1)),0)+IF(HT$63=$C$17,0,IF(HS$63=$C$17,$B134*(HS$60),0))</f>
        <v>0</v>
      </c>
      <c r="HT134" s="50">
        <f>IF(HT$63&lt;=$C$17,($C$34*HT$59*$B134/$C$63)*(IF(COUNTA($D134:HS134)*(12/$C$63)&lt;=$C$9,0,1)),0)+IF(HU$63=$C$17,0,IF(HT$63=$C$17,$B134*(HT$60),0))</f>
        <v>0</v>
      </c>
      <c r="HU134" s="50">
        <f>IF(HU$63&lt;=$C$17,($C$34*HU$59*$B134/$C$63)*(IF(COUNTA($D134:HT134)*(12/$C$63)&lt;=$C$9,0,1)),0)+IF(HV$63=$C$17,0,IF(HU$63=$C$17,$B134*(HU$60),0))</f>
        <v>0</v>
      </c>
      <c r="HV134" s="50">
        <f>IF(HV$63&lt;=$C$17,($C$34*HV$59*$B134/$C$63)*(IF(COUNTA($D134:HU134)*(12/$C$63)&lt;=$C$9,0,1)),0)+IF(HW$63=$C$17,0,IF(HV$63=$C$17,$B134*(HV$60),0))</f>
        <v>0</v>
      </c>
      <c r="HW134" s="50">
        <f>IF(HW$63&lt;=$C$17,($C$34*HW$59*$B134/$C$63)*(IF(COUNTA($D134:HV134)*(12/$C$63)&lt;=$C$9,0,1)),0)+IF(HX$63=$C$17,0,IF(HW$63=$C$17,$B134*(HW$60),0))</f>
        <v>0</v>
      </c>
      <c r="HX134" s="50">
        <f>IF(HX$63&lt;=$C$17,($C$34*HX$59*$B134/$C$63)*(IF(COUNTA($D134:HW134)*(12/$C$63)&lt;=$C$9,0,1)),0)+IF(HY$63=$C$17,0,IF(HX$63=$C$17,$B134*(HX$60),0))</f>
        <v>0</v>
      </c>
      <c r="HY134" s="50">
        <f>IF(HY$63&lt;=$C$17,($C$34*HY$59*$B134/$C$63)*(IF(COUNTA($D134:HX134)*(12/$C$63)&lt;=$C$9,0,1)),0)+IF(HZ$63=$C$17,0,IF(HY$63=$C$17,$B134*(HY$60),0))</f>
        <v>0</v>
      </c>
      <c r="HZ134" s="50">
        <f>IF(HZ$63&lt;=$C$17,($C$34*HZ$59*$B134/$C$63)*(IF(COUNTA($D134:HY134)*(12/$C$63)&lt;=$C$9,0,1)),0)+IF(IA$63=$C$17,0,IF(HZ$63=$C$17,$B134*(HZ$60),0))</f>
        <v>0</v>
      </c>
      <c r="IA134" s="50">
        <f>IF(IA$63&lt;=$C$17,($C$34*IA$59*$B134/$C$63)*(IF(COUNTA($D134:HZ134)*(12/$C$63)&lt;=$C$9,0,1)),0)+IF(IB$63=$C$17,0,IF(IA$63=$C$17,$B134*(IA$60),0))</f>
        <v>0</v>
      </c>
      <c r="IB134" s="50">
        <f>IF(IB$63&lt;=$C$17,($C$34*IB$59*$B134/$C$63)*(IF(COUNTA($D134:IA134)*(12/$C$63)&lt;=$C$9,0,1)),0)+IF(IC$63=$C$17,0,IF(IB$63=$C$17,$B134*(IB$60),0))</f>
        <v>0</v>
      </c>
      <c r="IC134" s="50">
        <f>IF(IC$63&lt;=$C$17,($C$34*IC$59*$B134/$C$63)*(IF(COUNTA($D134:IB134)*(12/$C$63)&lt;=$C$9,0,1)),0)+IF(ID$63=$C$17,0,IF(IC$63=$C$17,$B134*(IC$60),0))</f>
        <v>0</v>
      </c>
      <c r="ID134" s="50">
        <f>IF(ID$63&lt;=$C$17,($C$34*ID$59*$B134/$C$63)*(IF(COUNTA($D134:IC134)*(12/$C$63)&lt;=$C$9,0,1)),0)+IF(IE$63=$C$17,0,IF(ID$63=$C$17,$B134*(ID$60),0))</f>
        <v>0</v>
      </c>
      <c r="IE134" s="50">
        <f>IF(IE$63&lt;=$C$17,($C$34*IE$59*$B134/$C$63)*(IF(COUNTA($D134:ID134)*(12/$C$63)&lt;=$C$9,0,1)),0)+IF(IF$63=$C$17,0,IF(IE$63=$C$17,$B134*(IE$60),0))</f>
        <v>0</v>
      </c>
      <c r="IF134" s="50">
        <f>IF(IF$63&lt;=$C$17,($C$34*IF$59*$B134/$C$63)*(IF(COUNTA($D134:IE134)*(12/$C$63)&lt;=$C$9,0,1)),0)+IF(IG$63=$C$17,0,IF(IF$63=$C$17,$B134*(IF$60),0))</f>
        <v>0</v>
      </c>
      <c r="IG134" s="50">
        <f>IF(IG$63&lt;=$C$17,($C$34*IG$59*$B134/$C$63)*(IF(COUNTA($D134:IF134)*(12/$C$63)&lt;=$C$9,0,1)),0)+IF(IH$63=$C$17,0,IF(IG$63=$C$17,$B134*(IG$60),0))</f>
        <v>0</v>
      </c>
      <c r="IH134" s="50">
        <f>IF(IH$63&lt;=$C$17,($C$34*IH$59*$B134/$C$63)*(IF(COUNTA($D134:IG134)*(12/$C$63)&lt;=$C$9,0,1)),0)+IF(II$63=$C$17,0,IF(IH$63=$C$17,$B134*(IH$60),0))</f>
        <v>0</v>
      </c>
      <c r="II134" s="50">
        <f>IF(II$63&lt;=$C$17,($C$34*II$59*$B134/$C$63)*(IF(COUNTA($D134:IH134)*(12/$C$63)&lt;=$C$9,0,1)),0)+IF(IJ$63=$C$17,0,IF(II$63=$C$17,$B134*(II$60),0))</f>
        <v>0</v>
      </c>
      <c r="IJ134" s="50">
        <f>IF(IJ$63&lt;=$C$17,($C$34*IJ$59*$B134/$C$63)*(IF(COUNTA($D134:II134)*(12/$C$63)&lt;=$C$9,0,1)),0)+IF(IK$63=$C$17,0,IF(IJ$63=$C$17,$B134*(IJ$60),0))</f>
        <v>0</v>
      </c>
      <c r="IK134" s="50">
        <f>IF(IK$63&lt;=$C$17,($C$34*IK$59*$B134/$C$63)*(IF(COUNTA($D134:IJ134)*(12/$C$63)&lt;=$C$9,0,1)),0)+IF(IL$63=$C$17,0,IF(IK$63=$C$17,$B134*(IK$60),0))</f>
        <v>0</v>
      </c>
      <c r="IL134" s="50">
        <f>IF(IL$63&lt;=$C$17,($C$34*IL$59*$B134/$C$63)*(IF(COUNTA($D134:IK134)*(12/$C$63)&lt;=$C$9,0,1)),0)+IF(IM$63=$C$17,0,IF(IL$63=$C$17,$B134*(IL$60),0))</f>
        <v>0</v>
      </c>
      <c r="IM134" s="50">
        <f>IF(IM$63&lt;=$C$17,($C$34*IM$59*$B134/$C$63)*(IF(COUNTA($D134:IL134)*(12/$C$63)&lt;=$C$9,0,1)),0)+IF(IN$63=$C$17,0,IF(IM$63=$C$17,$B134*(IM$60),0))</f>
        <v>0</v>
      </c>
      <c r="IN134" s="50">
        <f>IF(IN$63&lt;=$C$17,($C$34*IN$59*$B134/$C$63)*(IF(COUNTA($D134:IM134)*(12/$C$63)&lt;=$C$9,0,1)),0)+IF(IO$63=$C$17,0,IF(IN$63=$C$17,$B134*(IN$60),0))</f>
        <v>0</v>
      </c>
      <c r="IO134" s="50">
        <f>IF(IO$63&lt;=$C$17,($C$34*IO$59*$B134/$C$63)*(IF(COUNTA($D134:IN134)*(12/$C$63)&lt;=$C$9,0,1)),0)+IF(IP$63=$C$17,0,IF(IO$63=$C$17,$B134*(IO$60),0))</f>
        <v>0</v>
      </c>
      <c r="IP134" s="50">
        <f>IF(IP$63&lt;=$C$17,($C$34*IP$59*$B134/$C$63)*(IF(COUNTA($D134:IO134)*(12/$C$63)&lt;=$C$9,0,1)),0)+IF(IQ$63=$C$17,0,IF(IP$63=$C$17,$B134*(IP$60),0))</f>
        <v>0</v>
      </c>
      <c r="IQ134" s="50">
        <f>IF(IQ$63&lt;=$C$17,($C$34*IQ$59*$B134/$C$63)*(IF(COUNTA($D134:IP134)*(12/$C$63)&lt;=$C$9,0,1)),0)+IF(IR$63=$C$17,0,IF(IQ$63=$C$17,$B134*(IQ$60),0))</f>
        <v>0</v>
      </c>
      <c r="IR134" s="50">
        <f>IF(IR$63&lt;=$C$17,($C$34*IR$59*$B134/$C$63)*(IF(COUNTA($D134:IQ134)*(12/$C$63)&lt;=$C$9,0,1)),0)+IF(IS$63=$C$17,0,IF(IR$63=$C$17,$B134*(IR$60),0))</f>
        <v>0</v>
      </c>
      <c r="IS134" s="50">
        <f>IF(IS$63&lt;=$C$17,($C$34*IS$59*$B134/$C$63)*(IF(COUNTA($D134:IR134)*(12/$C$63)&lt;=$C$9,0,1)),0)+IF(IT$63=$C$17,0,IF(IS$63=$C$17,$B134*(IS$60),0))</f>
        <v>0</v>
      </c>
      <c r="IT134" s="50">
        <f>IF(IT$63&lt;=$C$17,($C$34*IT$59*$B134/$C$63)*(IF(COUNTA($D134:IS134)*(12/$C$63)&lt;=$C$9,0,1)),0)+IF(IU$63=$C$17,0,IF(IT$63=$C$17,$B134*(IT$60),0))</f>
        <v>0</v>
      </c>
      <c r="IU134" s="50">
        <f>IF(IU$63&lt;=$C$17,($C$34*IU$59*$B134/$C$63)*(IF(COUNTA($D134:IT134)*(12/$C$63)&lt;=$C$9,0,1)),0)+IF(IV$63=$C$17,0,IF(IU$63=$C$17,$B134*(IU$60),0))</f>
        <v>0</v>
      </c>
      <c r="IV134" s="50">
        <f>IF(IV$63&lt;=$C$17,($C$34*IV$59*$B134/$C$63)*(IF(COUNTA($D134:IU134)*(12/$C$63)&lt;=$C$9,0,1)),0)+IF(IW$63=$C$17,0,IF(IV$63=$C$17,$B134*(IV$60),0))</f>
        <v>0</v>
      </c>
      <c r="IW134" s="50">
        <f>IF(IW$63&lt;=$C$17,($C$34*IW$59*$B134/$C$63)*(IF(COUNTA($D134:IV134)*(12/$C$63)&lt;=$C$9,0,1)),0)+IF(IX$63=$C$17,0,IF(IW$63=$C$17,$B134*(IW$60),0))</f>
        <v>0</v>
      </c>
      <c r="IX134" s="50"/>
      <c r="IY134" s="50"/>
      <c r="IZ134" s="50"/>
      <c r="JA134" s="50"/>
      <c r="JB134" s="50"/>
      <c r="JC134" s="50"/>
      <c r="JD134" s="50"/>
      <c r="JE134" s="50"/>
      <c r="JF134" s="50"/>
      <c r="JG134" s="50"/>
      <c r="JH134" s="50"/>
      <c r="JI134" s="50"/>
      <c r="JJ134" s="50"/>
      <c r="JK134" s="50"/>
      <c r="JL134" s="50"/>
      <c r="JM134" s="50"/>
      <c r="JN134" s="50"/>
      <c r="JO134" s="50"/>
      <c r="JP134" s="50"/>
      <c r="JQ134" s="50"/>
      <c r="JR134" s="50"/>
      <c r="JS134" s="50"/>
      <c r="JT134" s="50"/>
      <c r="JU134" s="50"/>
      <c r="JV134" s="50"/>
      <c r="JW134" s="50"/>
      <c r="JX134" s="50"/>
      <c r="JY134" s="50"/>
      <c r="JZ134" s="50"/>
      <c r="KA134" s="50"/>
      <c r="KB134" s="50"/>
      <c r="KC134" s="50"/>
      <c r="KD134" s="50"/>
      <c r="KE134" s="50"/>
      <c r="KF134" s="50"/>
      <c r="KG134" s="50"/>
      <c r="KH134" s="50"/>
      <c r="KI134" s="50"/>
      <c r="KJ134" s="50"/>
      <c r="KK134" s="50"/>
      <c r="KL134" s="50"/>
      <c r="KM134" s="50"/>
      <c r="KN134" s="50"/>
      <c r="KO134" s="50"/>
      <c r="KP134" s="50"/>
      <c r="KQ134" s="50"/>
      <c r="KR134" s="50"/>
      <c r="KS134" s="50"/>
      <c r="KT134" s="50"/>
      <c r="KU134" s="50"/>
      <c r="KV134" s="50"/>
      <c r="KW134" s="50"/>
      <c r="KX134" s="50"/>
      <c r="KY134" s="50"/>
      <c r="KZ134" s="50"/>
      <c r="LA134" s="50"/>
      <c r="LB134" s="50"/>
      <c r="LC134" s="50"/>
      <c r="LD134" s="50"/>
      <c r="LE134" s="50"/>
      <c r="LF134" s="50"/>
      <c r="LG134" s="50"/>
      <c r="LH134" s="50"/>
      <c r="LI134" s="50"/>
    </row>
    <row r="135" spans="1:321" outlineLevel="1" x14ac:dyDescent="0.25">
      <c r="A135" s="2" t="s">
        <v>55</v>
      </c>
      <c r="B135" s="79">
        <f ca="1">+OFFSET($D$52,0,COUNTA($B$66:B134),,)</f>
        <v>3</v>
      </c>
      <c r="C135" s="88">
        <f t="shared" ca="1" si="70"/>
        <v>57.779793917343227</v>
      </c>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50">
        <f ca="1">IF(BV$63&gt;$C$17,0,-BU$53*(12/$C$63))</f>
        <v>-630.60603005999997</v>
      </c>
      <c r="BV135" s="50">
        <f ca="1">IF(BV$63&lt;=$C$17,($C$34*BV$59*$B135/$C$63)*(IF(COUNTA($D135:BU135)*(12/$C$63)&lt;=$C$9,0,1)),0)+IF(BW$63=$C$17,0,IF(BV$63=$C$17,$B135*(BV$60),0))</f>
        <v>0</v>
      </c>
      <c r="BW135" s="50">
        <f ca="1">IF(BW$63&lt;=$C$17,($C$34*BW$59*$B135/$C$63)*(IF(COUNTA($D135:BV135)*(12/$C$63)&lt;=$C$9,0,1)),0)+IF(BX$63=$C$17,0,IF(BW$63=$C$17,$B135*(BW$60),0))</f>
        <v>0</v>
      </c>
      <c r="BX135" s="50">
        <f ca="1">IF(BX$63&lt;=$C$17,($C$34*BX$59*$B135/$C$63)*(IF(COUNTA($D135:BW135)*(12/$C$63)&lt;=$C$9,0,1)),0)+IF(BY$63=$C$17,0,IF(BX$63=$C$17,$B135*(BX$60),0))</f>
        <v>0</v>
      </c>
      <c r="BY135" s="50">
        <f ca="1">IF(BY$63&lt;=$C$17,($C$34*BY$59*$B135/$C$63)*(IF(COUNTA($D135:BX135)*(12/$C$63)&lt;=$C$9,0,1)),0)+IF(BZ$63=$C$17,0,IF(BY$63=$C$17,$B135*(BY$60),0))</f>
        <v>0</v>
      </c>
      <c r="BZ135" s="50">
        <f ca="1">IF(BZ$63&lt;=$C$17,($C$34*BZ$59*$B135/$C$63)*(IF(COUNTA($D135:BY135)*(12/$C$63)&lt;=$C$9,0,1)),0)+IF(CA$63=$C$17,0,IF(BZ$63=$C$17,$B135*(BZ$60),0))</f>
        <v>2.36</v>
      </c>
      <c r="CA135" s="50">
        <f ca="1">IF(CA$63&lt;=$C$17,($C$34*CA$59*$B135/$C$63)*(IF(COUNTA($D135:BZ135)*(12/$C$63)&lt;=$C$9,0,1)),0)+IF(CB$63=$C$17,0,IF(CA$63=$C$17,$B135*(CA$60),0))</f>
        <v>2.36</v>
      </c>
      <c r="CB135" s="50">
        <f ca="1">IF(CB$63&lt;=$C$17,($C$34*CB$59*$B135/$C$63)*(IF(COUNTA($D135:CA135)*(12/$C$63)&lt;=$C$9,0,1)),0)+IF(CC$63=$C$17,0,IF(CB$63=$C$17,$B135*(CB$60),0))</f>
        <v>2.36</v>
      </c>
      <c r="CC135" s="50">
        <f ca="1">IF(CC$63&lt;=$C$17,($C$34*CC$59*$B135/$C$63)*(IF(COUNTA($D135:CB135)*(12/$C$63)&lt;=$C$9,0,1)),0)+IF(CD$63=$C$17,0,IF(CC$63=$C$17,$B135*(CC$60),0))</f>
        <v>2.36</v>
      </c>
      <c r="CD135" s="50">
        <f ca="1">IF(CD$63&lt;=$C$17,($C$34*CD$59*$B135/$C$63)*(IF(COUNTA($D135:CC135)*(12/$C$63)&lt;=$C$9,0,1)),0)+IF(CE$63=$C$17,0,IF(CD$63=$C$17,$B135*(CD$60),0))</f>
        <v>2.36</v>
      </c>
      <c r="CE135" s="50">
        <f ca="1">IF(CE$63&lt;=$C$17,($C$34*CE$59*$B135/$C$63)*(IF(COUNTA($D135:CD135)*(12/$C$63)&lt;=$C$9,0,1)),0)+IF(CF$63=$C$17,0,IF(CE$63=$C$17,$B135*(CE$60),0))</f>
        <v>2.36</v>
      </c>
      <c r="CF135" s="50">
        <f ca="1">IF(CF$63&lt;=$C$17,($C$34*CF$59*$B135/$C$63)*(IF(COUNTA($D135:CE135)*(12/$C$63)&lt;=$C$9,0,1)),0)+IF(CG$63=$C$17,0,IF(CF$63=$C$17,$B135*(CF$60),0))</f>
        <v>2.36</v>
      </c>
      <c r="CG135" s="50">
        <f ca="1">IF(CG$63&lt;=$C$17,($C$34*CG$59*$B135/$C$63)*(IF(COUNTA($D135:CF135)*(12/$C$63)&lt;=$C$9,0,1)),0)+IF(CH$63=$C$17,0,IF(CG$63=$C$17,$B135*(CG$60),0))</f>
        <v>2.36</v>
      </c>
      <c r="CH135" s="50">
        <f ca="1">IF(CH$63&lt;=$C$17,($C$34*CH$59*$B135/$C$63)*(IF(COUNTA($D135:CG135)*(12/$C$63)&lt;=$C$9,0,1)),0)+IF(CI$63=$C$17,0,IF(CH$63=$C$17,$B135*(CH$60),0))</f>
        <v>2.36</v>
      </c>
      <c r="CI135" s="50">
        <f ca="1">IF(CI$63&lt;=$C$17,($C$34*CI$59*$B135/$C$63)*(IF(COUNTA($D135:CH135)*(12/$C$63)&lt;=$C$9,0,1)),0)+IF(CJ$63=$C$17,0,IF(CI$63=$C$17,$B135*(CI$60),0))</f>
        <v>2.36</v>
      </c>
      <c r="CJ135" s="50">
        <f ca="1">IF(CJ$63&lt;=$C$17,($C$34*CJ$59*$B135/$C$63)*(IF(COUNTA($D135:CI135)*(12/$C$63)&lt;=$C$9,0,1)),0)+IF(CK$63=$C$17,0,IF(CJ$63=$C$17,$B135*(CJ$60),0))</f>
        <v>2.36</v>
      </c>
      <c r="CK135" s="50">
        <f ca="1">IF(CK$63&lt;=$C$17,($C$34*CK$59*$B135/$C$63)*(IF(COUNTA($D135:CJ135)*(12/$C$63)&lt;=$C$9,0,1)),0)+IF(CL$63=$C$17,0,IF(CK$63=$C$17,$B135*(CK$60),0))</f>
        <v>2.36</v>
      </c>
      <c r="CL135" s="50">
        <f ca="1">IF(CL$63&lt;=$C$17,($C$34*CL$59*$B135/$C$63)*(IF(COUNTA($D135:CK135)*(12/$C$63)&lt;=$C$9,0,1)),0)+IF(CM$63=$C$17,0,IF(CL$63=$C$17,$B135*(CL$60),0))</f>
        <v>2.36</v>
      </c>
      <c r="CM135" s="50">
        <f ca="1">IF(CM$63&lt;=$C$17,($C$34*CM$59*$B135/$C$63)*(IF(COUNTA($D135:CL135)*(12/$C$63)&lt;=$C$9,0,1)),0)+IF(CN$63=$C$17,0,IF(CM$63=$C$17,$B135*(CM$60),0))</f>
        <v>2.36</v>
      </c>
      <c r="CN135" s="50">
        <f ca="1">IF(CN$63&lt;=$C$17,($C$34*CN$59*$B135/$C$63)*(IF(COUNTA($D135:CM135)*(12/$C$63)&lt;=$C$9,0,1)),0)+IF(CO$63=$C$17,0,IF(CN$63=$C$17,$B135*(CN$60),0))</f>
        <v>2.36</v>
      </c>
      <c r="CO135" s="50">
        <f ca="1">IF(CO$63&lt;=$C$17,($C$34*CO$59*$B135/$C$63)*(IF(COUNTA($D135:CN135)*(12/$C$63)&lt;=$C$9,0,1)),0)+IF(CP$63=$C$17,0,IF(CO$63=$C$17,$B135*(CO$60),0))</f>
        <v>2.36</v>
      </c>
      <c r="CP135" s="50">
        <f ca="1">IF(CP$63&lt;=$C$17,($C$34*CP$59*$B135/$C$63)*(IF(COUNTA($D135:CO135)*(12/$C$63)&lt;=$C$9,0,1)),0)+IF(CQ$63=$C$17,0,IF(CP$63=$C$17,$B135*(CP$60),0))</f>
        <v>2.36</v>
      </c>
      <c r="CQ135" s="50">
        <f ca="1">IF(CQ$63&lt;=$C$17,($C$34*CQ$59*$B135/$C$63)*(IF(COUNTA($D135:CP135)*(12/$C$63)&lt;=$C$9,0,1)),0)+IF(CR$63=$C$17,0,IF(CQ$63=$C$17,$B135*(CQ$60),0))</f>
        <v>2.36</v>
      </c>
      <c r="CR135" s="50">
        <f ca="1">IF(CR$63&lt;=$C$17,($C$34*CR$59*$B135/$C$63)*(IF(COUNTA($D135:CQ135)*(12/$C$63)&lt;=$C$9,0,1)),0)+IF(CS$63=$C$17,0,IF(CR$63=$C$17,$B135*(CR$60),0))</f>
        <v>2.36</v>
      </c>
      <c r="CS135" s="50">
        <f ca="1">IF(CS$63&lt;=$C$17,($C$34*CS$59*$B135/$C$63)*(IF(COUNTA($D135:CR135)*(12/$C$63)&lt;=$C$9,0,1)),0)+IF(CT$63=$C$17,0,IF(CS$63=$C$17,$B135*(CS$60),0))</f>
        <v>2.36</v>
      </c>
      <c r="CT135" s="50">
        <f ca="1">IF(CT$63&lt;=$C$17,($C$34*CT$59*$B135/$C$63)*(IF(COUNTA($D135:CS135)*(12/$C$63)&lt;=$C$9,0,1)),0)+IF(CU$63=$C$17,0,IF(CT$63=$C$17,$B135*(CT$60),0))</f>
        <v>2.36</v>
      </c>
      <c r="CU135" s="50">
        <f ca="1">IF(CU$63&lt;=$C$17,($C$34*CU$59*$B135/$C$63)*(IF(COUNTA($D135:CT135)*(12/$C$63)&lt;=$C$9,0,1)),0)+IF(CV$63=$C$17,0,IF(CU$63=$C$17,$B135*(CU$60),0))</f>
        <v>2.36</v>
      </c>
      <c r="CV135" s="50">
        <f ca="1">IF(CV$63&lt;=$C$17,($C$34*CV$59*$B135/$C$63)*(IF(COUNTA($D135:CU135)*(12/$C$63)&lt;=$C$9,0,1)),0)+IF(CW$63=$C$17,0,IF(CV$63=$C$17,$B135*(CV$60),0))</f>
        <v>2.36</v>
      </c>
      <c r="CW135" s="50">
        <f ca="1">IF(CW$63&lt;=$C$17,($C$34*CW$59*$B135/$C$63)*(IF(COUNTA($D135:CV135)*(12/$C$63)&lt;=$C$9,0,1)),0)+IF(CX$63=$C$17,0,IF(CW$63=$C$17,$B135*(CW$60),0))</f>
        <v>2.36</v>
      </c>
      <c r="CX135" s="50">
        <f ca="1">IF(CX$63&lt;=$C$17,($C$34*CX$59*$B135/$C$63)*(IF(COUNTA($D135:CW135)*(12/$C$63)&lt;=$C$9,0,1)),0)+IF(CY$63=$C$17,0,IF(CX$63=$C$17,$B135*(CX$60),0))</f>
        <v>2.36</v>
      </c>
      <c r="CY135" s="50">
        <f ca="1">IF(CY$63&lt;=$C$17,($C$34*CY$59*$B135/$C$63)*(IF(COUNTA($D135:CX135)*(12/$C$63)&lt;=$C$9,0,1)),0)+IF(CZ$63=$C$17,0,IF(CY$63=$C$17,$B135*(CY$60),0))</f>
        <v>2.36</v>
      </c>
      <c r="CZ135" s="50">
        <f ca="1">IF(CZ$63&lt;=$C$17,($C$34*CZ$59*$B135/$C$63)*(IF(COUNTA($D135:CY135)*(12/$C$63)&lt;=$C$9,0,1)),0)+IF(DA$63=$C$17,0,IF(CZ$63=$C$17,$B135*(CZ$60),0))</f>
        <v>2.36</v>
      </c>
      <c r="DA135" s="50">
        <f ca="1">IF(DA$63&lt;=$C$17,($C$34*DA$59*$B135/$C$63)*(IF(COUNTA($D135:CZ135)*(12/$C$63)&lt;=$C$9,0,1)),0)+IF(DB$63=$C$17,0,IF(DA$63=$C$17,$B135*(DA$60),0))</f>
        <v>2.36</v>
      </c>
      <c r="DB135" s="50">
        <f ca="1">IF(DB$63&lt;=$C$17,($C$34*DB$59*$B135/$C$63)*(IF(COUNTA($D135:DA135)*(12/$C$63)&lt;=$C$9,0,1)),0)+IF(DC$63=$C$17,0,IF(DB$63=$C$17,$B135*(DB$60),0))</f>
        <v>2.36</v>
      </c>
      <c r="DC135" s="50">
        <f ca="1">IF(DC$63&lt;=$C$17,($C$34*DC$59*$B135/$C$63)*(IF(COUNTA($D135:DB135)*(12/$C$63)&lt;=$C$9,0,1)),0)+IF(DD$63=$C$17,0,IF(DC$63=$C$17,$B135*(DC$60),0))</f>
        <v>2.36</v>
      </c>
      <c r="DD135" s="50">
        <f ca="1">IF(DD$63&lt;=$C$17,($C$34*DD$59*$B135/$C$63)*(IF(COUNTA($D135:DC135)*(12/$C$63)&lt;=$C$9,0,1)),0)+IF(DE$63=$C$17,0,IF(DD$63=$C$17,$B135*(DD$60),0))</f>
        <v>2.36</v>
      </c>
      <c r="DE135" s="50">
        <f ca="1">IF(DE$63&lt;=$C$17,($C$34*DE$59*$B135/$C$63)*(IF(COUNTA($D135:DD135)*(12/$C$63)&lt;=$C$9,0,1)),0)+IF(DF$63=$C$17,0,IF(DE$63=$C$17,$B135*(DE$60),0))</f>
        <v>2.36</v>
      </c>
      <c r="DF135" s="50">
        <f ca="1">IF(DF$63&lt;=$C$17,($C$34*DF$59*$B135/$C$63)*(IF(COUNTA($D135:DE135)*(12/$C$63)&lt;=$C$9,0,1)),0)+IF(DG$63=$C$17,0,IF(DF$63=$C$17,$B135*(DF$60),0))</f>
        <v>2.36</v>
      </c>
      <c r="DG135" s="50">
        <f ca="1">IF(DG$63&lt;=$C$17,($C$34*DG$59*$B135/$C$63)*(IF(COUNTA($D135:DF135)*(12/$C$63)&lt;=$C$9,0,1)),0)+IF(DH$63=$C$17,0,IF(DG$63=$C$17,$B135*(DG$60),0))</f>
        <v>2.36</v>
      </c>
      <c r="DH135" s="50">
        <f ca="1">IF(DH$63&lt;=$C$17,($C$34*DH$59*$B135/$C$63)*(IF(COUNTA($D135:DG135)*(12/$C$63)&lt;=$C$9,0,1)),0)+IF(DI$63=$C$17,0,IF(DH$63=$C$17,$B135*(DH$60),0))</f>
        <v>2.36</v>
      </c>
      <c r="DI135" s="50">
        <f ca="1">IF(DI$63&lt;=$C$17,($C$34*DI$59*$B135/$C$63)*(IF(COUNTA($D135:DH135)*(12/$C$63)&lt;=$C$9,0,1)),0)+IF(DJ$63=$C$17,0,IF(DI$63=$C$17,$B135*(DI$60),0))</f>
        <v>2.36</v>
      </c>
      <c r="DJ135" s="50">
        <f ca="1">IF(DJ$63&lt;=$C$17,($C$34*DJ$59*$B135/$C$63)*(IF(COUNTA($D135:DI135)*(12/$C$63)&lt;=$C$9,0,1)),0)+IF(DK$63=$C$17,0,IF(DJ$63=$C$17,$B135*(DJ$60),0))</f>
        <v>2.36</v>
      </c>
      <c r="DK135" s="50">
        <f ca="1">IF(DK$63&lt;=$C$17,($C$34*DK$59*$B135/$C$63)*(IF(COUNTA($D135:DJ135)*(12/$C$63)&lt;=$C$9,0,1)),0)+IF(DL$63=$C$17,0,IF(DK$63=$C$17,$B135*(DK$60),0))</f>
        <v>2.36</v>
      </c>
      <c r="DL135" s="50">
        <f ca="1">IF(DL$63&lt;=$C$17,($C$34*DL$59*$B135/$C$63)*(IF(COUNTA($D135:DK135)*(12/$C$63)&lt;=$C$9,0,1)),0)+IF(DM$63=$C$17,0,IF(DL$63=$C$17,$B135*(DL$60),0))</f>
        <v>2.36</v>
      </c>
      <c r="DM135" s="50">
        <f ca="1">IF(DM$63&lt;=$C$17,($C$34*DM$59*$B135/$C$63)*(IF(COUNTA($D135:DL135)*(12/$C$63)&lt;=$C$9,0,1)),0)+IF(DN$63=$C$17,0,IF(DM$63=$C$17,$B135*(DM$60),0))</f>
        <v>2.36</v>
      </c>
      <c r="DN135" s="50">
        <f ca="1">IF(DN$63&lt;=$C$17,($C$34*DN$59*$B135/$C$63)*(IF(COUNTA($D135:DM135)*(12/$C$63)&lt;=$C$9,0,1)),0)+IF(DO$63=$C$17,0,IF(DN$63=$C$17,$B135*(DN$60),0))</f>
        <v>2.36</v>
      </c>
      <c r="DO135" s="50">
        <f ca="1">IF(DO$63&lt;=$C$17,($C$34*DO$59*$B135/$C$63)*(IF(COUNTA($D135:DN135)*(12/$C$63)&lt;=$C$9,0,1)),0)+IF(DP$63=$C$17,0,IF(DO$63=$C$17,$B135*(DO$60),0))</f>
        <v>2.36</v>
      </c>
      <c r="DP135" s="50">
        <f ca="1">IF(DP$63&lt;=$C$17,($C$34*DP$59*$B135/$C$63)*(IF(COUNTA($D135:DO135)*(12/$C$63)&lt;=$C$9,0,1)),0)+IF(DQ$63=$C$17,0,IF(DP$63=$C$17,$B135*(DP$60),0))</f>
        <v>2.36</v>
      </c>
      <c r="DQ135" s="50">
        <f ca="1">IF(DQ$63&lt;=$C$17,($C$34*DQ$59*$B135/$C$63)*(IF(COUNTA($D135:DP135)*(12/$C$63)&lt;=$C$9,0,1)),0)+IF(DR$63=$C$17,0,IF(DQ$63=$C$17,$B135*(DQ$60),0))</f>
        <v>2.36</v>
      </c>
      <c r="DR135" s="50">
        <f ca="1">IF(DR$63&lt;=$C$17,($C$34*DR$59*$B135/$C$63)*(IF(COUNTA($D135:DQ135)*(12/$C$63)&lt;=$C$9,0,1)),0)+IF(DS$63=$C$17,0,IF(DR$63=$C$17,$B135*(DR$60),0))</f>
        <v>2.36</v>
      </c>
      <c r="DS135" s="50">
        <f ca="1">IF(DS$63&lt;=$C$17,($C$34*DS$59*$B135/$C$63)*(IF(COUNTA($D135:DR135)*(12/$C$63)&lt;=$C$9,0,1)),0)+IF(DT$63=$C$17,0,IF(DS$63=$C$17,$B135*(DS$60),0))</f>
        <v>2.36</v>
      </c>
      <c r="DT135" s="50">
        <f ca="1">IF(DT$63&lt;=$C$17,($C$34*DT$59*$B135/$C$63)*(IF(COUNTA($D135:DS135)*(12/$C$63)&lt;=$C$9,0,1)),0)+IF(DU$63=$C$17,0,IF(DT$63=$C$17,$B135*(DT$60),0))</f>
        <v>579.82582397734257</v>
      </c>
      <c r="DU135" s="50">
        <f>IF(DU$63&lt;=$C$17,($C$34*DU$59*$B135/$C$63)*(IF(COUNTA($D135:DT135)*(12/$C$63)&lt;=$C$9,0,1)),0)+IF(DV$63=$C$17,0,IF(DU$63=$C$17,$B135*(DU$60),0))</f>
        <v>0</v>
      </c>
      <c r="DV135" s="50">
        <f>IF(DV$63&lt;=$C$17,($C$34*DV$59*$B135/$C$63)*(IF(COUNTA($D135:DU135)*(12/$C$63)&lt;=$C$9,0,1)),0)+IF(DW$63=$C$17,0,IF(DV$63=$C$17,$B135*(DV$60),0))</f>
        <v>0</v>
      </c>
      <c r="DW135" s="50">
        <f>IF(DW$63&lt;=$C$17,($C$34*DW$59*$B135/$C$63)*(IF(COUNTA($D135:DV135)*(12/$C$63)&lt;=$C$9,0,1)),0)+IF(DX$63=$C$17,0,IF(DW$63=$C$17,$B135*(DW$60),0))</f>
        <v>0</v>
      </c>
      <c r="DX135" s="50">
        <f>IF(DX$63&lt;=$C$17,($C$34*DX$59*$B135/$C$63)*(IF(COUNTA($D135:DW135)*(12/$C$63)&lt;=$C$9,0,1)),0)+IF(DY$63=$C$17,0,IF(DX$63=$C$17,$B135*(DX$60),0))</f>
        <v>0</v>
      </c>
      <c r="DY135" s="50">
        <f>IF(DY$63&lt;=$C$17,($C$34*DY$59*$B135/$C$63)*(IF(COUNTA($D135:DX135)*(12/$C$63)&lt;=$C$9,0,1)),0)+IF(DZ$63=$C$17,0,IF(DY$63=$C$17,$B135*(DY$60),0))</f>
        <v>0</v>
      </c>
      <c r="DZ135" s="50">
        <f>IF(DZ$63&lt;=$C$17,($C$34*DZ$59*$B135/$C$63)*(IF(COUNTA($D135:DY135)*(12/$C$63)&lt;=$C$9,0,1)),0)+IF(EA$63=$C$17,0,IF(DZ$63=$C$17,$B135*(DZ$60),0))</f>
        <v>0</v>
      </c>
      <c r="EA135" s="50">
        <f>IF(EA$63&lt;=$C$17,($C$34*EA$59*$B135/$C$63)*(IF(COUNTA($D135:DZ135)*(12/$C$63)&lt;=$C$9,0,1)),0)+IF(EB$63=$C$17,0,IF(EA$63=$C$17,$B135*(EA$60),0))</f>
        <v>0</v>
      </c>
      <c r="EB135" s="50">
        <f>IF(EB$63&lt;=$C$17,($C$34*EB$59*$B135/$C$63)*(IF(COUNTA($D135:EA135)*(12/$C$63)&lt;=$C$9,0,1)),0)+IF(EC$63=$C$17,0,IF(EB$63=$C$17,$B135*(EB$60),0))</f>
        <v>0</v>
      </c>
      <c r="EC135" s="50">
        <f>IF(EC$63&lt;=$C$17,($C$34*EC$59*$B135/$C$63)*(IF(COUNTA($D135:EB135)*(12/$C$63)&lt;=$C$9,0,1)),0)+IF(ED$63=$C$17,0,IF(EC$63=$C$17,$B135*(EC$60),0))</f>
        <v>0</v>
      </c>
      <c r="ED135" s="50">
        <f>IF(ED$63&lt;=$C$17,($C$34*ED$59*$B135/$C$63)*(IF(COUNTA($D135:EC135)*(12/$C$63)&lt;=$C$9,0,1)),0)+IF(EE$63=$C$17,0,IF(ED$63=$C$17,$B135*(ED$60),0))</f>
        <v>0</v>
      </c>
      <c r="EE135" s="50">
        <f>IF(EE$63&lt;=$C$17,($C$34*EE$59*$B135/$C$63)*(IF(COUNTA($D135:ED135)*(12/$C$63)&lt;=$C$9,0,1)),0)+IF(EF$63=$C$17,0,IF(EE$63=$C$17,$B135*(EE$60),0))</f>
        <v>0</v>
      </c>
      <c r="EF135" s="50">
        <f>IF(EF$63&lt;=$C$17,($C$34*EF$59*$B135/$C$63)*(IF(COUNTA($D135:EE135)*(12/$C$63)&lt;=$C$9,0,1)),0)+IF(EG$63=$C$17,0,IF(EF$63=$C$17,$B135*(EF$60),0))</f>
        <v>0</v>
      </c>
      <c r="EG135" s="50">
        <f>IF(EG$63&lt;=$C$17,($C$34*EG$59*$B135/$C$63)*(IF(COUNTA($D135:EF135)*(12/$C$63)&lt;=$C$9,0,1)),0)+IF(EH$63=$C$17,0,IF(EG$63=$C$17,$B135*(EG$60),0))</f>
        <v>0</v>
      </c>
      <c r="EH135" s="50">
        <f>IF(EH$63&lt;=$C$17,($C$34*EH$59*$B135/$C$63)*(IF(COUNTA($D135:EG135)*(12/$C$63)&lt;=$C$9,0,1)),0)+IF(EI$63=$C$17,0,IF(EH$63=$C$17,$B135*(EH$60),0))</f>
        <v>0</v>
      </c>
      <c r="EI135" s="50">
        <f>IF(EI$63&lt;=$C$17,($C$34*EI$59*$B135/$C$63)*(IF(COUNTA($D135:EH135)*(12/$C$63)&lt;=$C$9,0,1)),0)+IF(EJ$63=$C$17,0,IF(EI$63=$C$17,$B135*(EI$60),0))</f>
        <v>0</v>
      </c>
      <c r="EJ135" s="50">
        <f>IF(EJ$63&lt;=$C$17,($C$34*EJ$59*$B135/$C$63)*(IF(COUNTA($D135:EI135)*(12/$C$63)&lt;=$C$9,0,1)),0)+IF(EK$63=$C$17,0,IF(EJ$63=$C$17,$B135*(EJ$60),0))</f>
        <v>0</v>
      </c>
      <c r="EK135" s="50">
        <f>IF(EK$63&lt;=$C$17,($C$34*EK$59*$B135/$C$63)*(IF(COUNTA($D135:EJ135)*(12/$C$63)&lt;=$C$9,0,1)),0)+IF(EL$63=$C$17,0,IF(EK$63=$C$17,$B135*(EK$60),0))</f>
        <v>0</v>
      </c>
      <c r="EL135" s="50">
        <f>IF(EL$63&lt;=$C$17,($C$34*EL$59*$B135/$C$63)*(IF(COUNTA($D135:EK135)*(12/$C$63)&lt;=$C$9,0,1)),0)+IF(EM$63=$C$17,0,IF(EL$63=$C$17,$B135*(EL$60),0))</f>
        <v>0</v>
      </c>
      <c r="EM135" s="50">
        <f>IF(EM$63&lt;=$C$17,($C$34*EM$59*$B135/$C$63)*(IF(COUNTA($D135:EL135)*(12/$C$63)&lt;=$C$9,0,1)),0)+IF(EN$63=$C$17,0,IF(EM$63=$C$17,$B135*(EM$60),0))</f>
        <v>0</v>
      </c>
      <c r="EN135" s="50">
        <f>IF(EN$63&lt;=$C$17,($C$34*EN$59*$B135/$C$63)*(IF(COUNTA($D135:EM135)*(12/$C$63)&lt;=$C$9,0,1)),0)+IF(EO$63=$C$17,0,IF(EN$63=$C$17,$B135*(EN$60),0))</f>
        <v>0</v>
      </c>
      <c r="EO135" s="50">
        <f>IF(EO$63&lt;=$C$17,($C$34*EO$59*$B135/$C$63)*(IF(COUNTA($D135:EN135)*(12/$C$63)&lt;=$C$9,0,1)),0)+IF(EP$63=$C$17,0,IF(EO$63=$C$17,$B135*(EO$60),0))</f>
        <v>0</v>
      </c>
      <c r="EP135" s="50">
        <f>IF(EP$63&lt;=$C$17,($C$34*EP$59*$B135/$C$63)*(IF(COUNTA($D135:EO135)*(12/$C$63)&lt;=$C$9,0,1)),0)+IF(EQ$63=$C$17,0,IF(EP$63=$C$17,$B135*(EP$60),0))</f>
        <v>0</v>
      </c>
      <c r="EQ135" s="50">
        <f>IF(EQ$63&lt;=$C$17,($C$34*EQ$59*$B135/$C$63)*(IF(COUNTA($D135:EP135)*(12/$C$63)&lt;=$C$9,0,1)),0)+IF(ER$63=$C$17,0,IF(EQ$63=$C$17,$B135*(EQ$60),0))</f>
        <v>0</v>
      </c>
      <c r="ER135" s="50">
        <f>IF(ER$63&lt;=$C$17,($C$34*ER$59*$B135/$C$63)*(IF(COUNTA($D135:EQ135)*(12/$C$63)&lt;=$C$9,0,1)),0)+IF(ES$63=$C$17,0,IF(ER$63=$C$17,$B135*(ER$60),0))</f>
        <v>0</v>
      </c>
      <c r="ES135" s="50">
        <f>IF(ES$63&lt;=$C$17,($C$34*ES$59*$B135/$C$63)*(IF(COUNTA($D135:ER135)*(12/$C$63)&lt;=$C$9,0,1)),0)+IF(ET$63=$C$17,0,IF(ES$63=$C$17,$B135*(ES$60),0))</f>
        <v>0</v>
      </c>
      <c r="ET135" s="50">
        <f>IF(ET$63&lt;=$C$17,($C$34*ET$59*$B135/$C$63)*(IF(COUNTA($D135:ES135)*(12/$C$63)&lt;=$C$9,0,1)),0)+IF(EU$63=$C$17,0,IF(ET$63=$C$17,$B135*(ET$60),0))</f>
        <v>0</v>
      </c>
      <c r="EU135" s="50">
        <f>IF(EU$63&lt;=$C$17,($C$34*EU$59*$B135/$C$63)*(IF(COUNTA($D135:ET135)*(12/$C$63)&lt;=$C$9,0,1)),0)+IF(EV$63=$C$17,0,IF(EU$63=$C$17,$B135*(EU$60),0))</f>
        <v>0</v>
      </c>
      <c r="EV135" s="50">
        <f>IF(EV$63&lt;=$C$17,($C$34*EV$59*$B135/$C$63)*(IF(COUNTA($D135:EU135)*(12/$C$63)&lt;=$C$9,0,1)),0)+IF(EW$63=$C$17,0,IF(EV$63=$C$17,$B135*(EV$60),0))</f>
        <v>0</v>
      </c>
      <c r="EW135" s="50">
        <f>IF(EW$63&lt;=$C$17,($C$34*EW$59*$B135/$C$63)*(IF(COUNTA($D135:EV135)*(12/$C$63)&lt;=$C$9,0,1)),0)+IF(EX$63=$C$17,0,IF(EW$63=$C$17,$B135*(EW$60),0))</f>
        <v>0</v>
      </c>
      <c r="EX135" s="50">
        <f>IF(EX$63&lt;=$C$17,($C$34*EX$59*$B135/$C$63)*(IF(COUNTA($D135:EW135)*(12/$C$63)&lt;=$C$9,0,1)),0)+IF(EY$63=$C$17,0,IF(EX$63=$C$17,$B135*(EX$60),0))</f>
        <v>0</v>
      </c>
      <c r="EY135" s="50">
        <f>IF(EY$63&lt;=$C$17,($C$34*EY$59*$B135/$C$63)*(IF(COUNTA($D135:EX135)*(12/$C$63)&lt;=$C$9,0,1)),0)+IF(EZ$63=$C$17,0,IF(EY$63=$C$17,$B135*(EY$60),0))</f>
        <v>0</v>
      </c>
      <c r="EZ135" s="50">
        <f>IF(EZ$63&lt;=$C$17,($C$34*EZ$59*$B135/$C$63)*(IF(COUNTA($D135:EY135)*(12/$C$63)&lt;=$C$9,0,1)),0)+IF(FA$63=$C$17,0,IF(EZ$63=$C$17,$B135*(EZ$60),0))</f>
        <v>0</v>
      </c>
      <c r="FA135" s="50">
        <f>IF(FA$63&lt;=$C$17,($C$34*FA$59*$B135/$C$63)*(IF(COUNTA($D135:EZ135)*(12/$C$63)&lt;=$C$9,0,1)),0)+IF(FB$63=$C$17,0,IF(FA$63=$C$17,$B135*(FA$60),0))</f>
        <v>0</v>
      </c>
      <c r="FB135" s="50">
        <f>IF(FB$63&lt;=$C$17,($C$34*FB$59*$B135/$C$63)*(IF(COUNTA($D135:FA135)*(12/$C$63)&lt;=$C$9,0,1)),0)+IF(FC$63=$C$17,0,IF(FB$63=$C$17,$B135*(FB$60),0))</f>
        <v>0</v>
      </c>
      <c r="FC135" s="50">
        <f>IF(FC$63&lt;=$C$17,($C$34*FC$59*$B135/$C$63)*(IF(COUNTA($D135:FB135)*(12/$C$63)&lt;=$C$9,0,1)),0)+IF(FD$63=$C$17,0,IF(FC$63=$C$17,$B135*(FC$60),0))</f>
        <v>0</v>
      </c>
      <c r="FD135" s="50">
        <f>IF(FD$63&lt;=$C$17,($C$34*FD$59*$B135/$C$63)*(IF(COUNTA($D135:FC135)*(12/$C$63)&lt;=$C$9,0,1)),0)+IF(FE$63=$C$17,0,IF(FD$63=$C$17,$B135*(FD$60),0))</f>
        <v>0</v>
      </c>
      <c r="FE135" s="50">
        <f>IF(FE$63&lt;=$C$17,($C$34*FE$59*$B135/$C$63)*(IF(COUNTA($D135:FD135)*(12/$C$63)&lt;=$C$9,0,1)),0)+IF(FF$63=$C$17,0,IF(FE$63=$C$17,$B135*(FE$60),0))</f>
        <v>0</v>
      </c>
      <c r="FF135" s="50">
        <f>IF(FF$63&lt;=$C$17,($C$34*FF$59*$B135/$C$63)*(IF(COUNTA($D135:FE135)*(12/$C$63)&lt;=$C$9,0,1)),0)+IF(FG$63=$C$17,0,IF(FF$63=$C$17,$B135*(FF$60),0))</f>
        <v>0</v>
      </c>
      <c r="FG135" s="50">
        <f>IF(FG$63&lt;=$C$17,($C$34*FG$59*$B135/$C$63)*(IF(COUNTA($D135:FF135)*(12/$C$63)&lt;=$C$9,0,1)),0)+IF(FH$63=$C$17,0,IF(FG$63=$C$17,$B135*(FG$60),0))</f>
        <v>0</v>
      </c>
      <c r="FH135" s="50">
        <f>IF(FH$63&lt;=$C$17,($C$34*FH$59*$B135/$C$63)*(IF(COUNTA($D135:FG135)*(12/$C$63)&lt;=$C$9,0,1)),0)+IF(FI$63=$C$17,0,IF(FH$63=$C$17,$B135*(FH$60),0))</f>
        <v>0</v>
      </c>
      <c r="FI135" s="50">
        <f>IF(FI$63&lt;=$C$17,($C$34*FI$59*$B135/$C$63)*(IF(COUNTA($D135:FH135)*(12/$C$63)&lt;=$C$9,0,1)),0)+IF(FJ$63=$C$17,0,IF(FI$63=$C$17,$B135*(FI$60),0))</f>
        <v>0</v>
      </c>
      <c r="FJ135" s="50">
        <f>IF(FJ$63&lt;=$C$17,($C$34*FJ$59*$B135/$C$63)*(IF(COUNTA($D135:FI135)*(12/$C$63)&lt;=$C$9,0,1)),0)+IF(FK$63=$C$17,0,IF(FJ$63=$C$17,$B135*(FJ$60),0))</f>
        <v>0</v>
      </c>
      <c r="FK135" s="50">
        <f>IF(FK$63&lt;=$C$17,($C$34*FK$59*$B135/$C$63)*(IF(COUNTA($D135:FJ135)*(12/$C$63)&lt;=$C$9,0,1)),0)+IF(FL$63=$C$17,0,IF(FK$63=$C$17,$B135*(FK$60),0))</f>
        <v>0</v>
      </c>
      <c r="FL135" s="50">
        <f>IF(FL$63&lt;=$C$17,($C$34*FL$59*$B135/$C$63)*(IF(COUNTA($D135:FK135)*(12/$C$63)&lt;=$C$9,0,1)),0)+IF(FM$63=$C$17,0,IF(FL$63=$C$17,$B135*(FL$60),0))</f>
        <v>0</v>
      </c>
      <c r="FM135" s="50">
        <f>IF(FM$63&lt;=$C$17,($C$34*FM$59*$B135/$C$63)*(IF(COUNTA($D135:FL135)*(12/$C$63)&lt;=$C$9,0,1)),0)+IF(FN$63=$C$17,0,IF(FM$63=$C$17,$B135*(FM$60),0))</f>
        <v>0</v>
      </c>
      <c r="FN135" s="50">
        <f>IF(FN$63&lt;=$C$17,($C$34*FN$59*$B135/$C$63)*(IF(COUNTA($D135:FM135)*(12/$C$63)&lt;=$C$9,0,1)),0)+IF(FO$63=$C$17,0,IF(FN$63=$C$17,$B135*(FN$60),0))</f>
        <v>0</v>
      </c>
      <c r="FO135" s="50">
        <f>IF(FO$63&lt;=$C$17,($C$34*FO$59*$B135/$C$63)*(IF(COUNTA($D135:FN135)*(12/$C$63)&lt;=$C$9,0,1)),0)+IF(FP$63=$C$17,0,IF(FO$63=$C$17,$B135*(FO$60),0))</f>
        <v>0</v>
      </c>
      <c r="FP135" s="50">
        <f>IF(FP$63&lt;=$C$17,($C$34*FP$59*$B135/$C$63)*(IF(COUNTA($D135:FO135)*(12/$C$63)&lt;=$C$9,0,1)),0)+IF(FQ$63=$C$17,0,IF(FP$63=$C$17,$B135*(FP$60),0))</f>
        <v>0</v>
      </c>
      <c r="FQ135" s="50">
        <f>IF(FQ$63&lt;=$C$17,($C$34*FQ$59*$B135/$C$63)*(IF(COUNTA($D135:FP135)*(12/$C$63)&lt;=$C$9,0,1)),0)+IF(FR$63=$C$17,0,IF(FQ$63=$C$17,$B135*(FQ$60),0))</f>
        <v>0</v>
      </c>
      <c r="FR135" s="50">
        <f>IF(FR$63&lt;=$C$17,($C$34*FR$59*$B135/$C$63)*(IF(COUNTA($D135:FQ135)*(12/$C$63)&lt;=$C$9,0,1)),0)+IF(FS$63=$C$17,0,IF(FR$63=$C$17,$B135*(FR$60),0))</f>
        <v>0</v>
      </c>
      <c r="FS135" s="50">
        <f>IF(FS$63&lt;=$C$17,($C$34*FS$59*$B135/$C$63)*(IF(COUNTA($D135:FR135)*(12/$C$63)&lt;=$C$9,0,1)),0)+IF(FT$63=$C$17,0,IF(FS$63=$C$17,$B135*(FS$60),0))</f>
        <v>0</v>
      </c>
      <c r="FT135" s="50">
        <f>IF(FT$63&lt;=$C$17,($C$34*FT$59*$B135/$C$63)*(IF(COUNTA($D135:FS135)*(12/$C$63)&lt;=$C$9,0,1)),0)+IF(FU$63=$C$17,0,IF(FT$63=$C$17,$B135*(FT$60),0))</f>
        <v>0</v>
      </c>
      <c r="FU135" s="50">
        <f>IF(FU$63&lt;=$C$17,($C$34*FU$59*$B135/$C$63)*(IF(COUNTA($D135:FT135)*(12/$C$63)&lt;=$C$9,0,1)),0)+IF(FV$63=$C$17,0,IF(FU$63=$C$17,$B135*(FU$60),0))</f>
        <v>0</v>
      </c>
      <c r="FV135" s="50">
        <f>IF(FV$63&lt;=$C$17,($C$34*FV$59*$B135/$C$63)*(IF(COUNTA($D135:FU135)*(12/$C$63)&lt;=$C$9,0,1)),0)+IF(FW$63=$C$17,0,IF(FV$63=$C$17,$B135*(FV$60),0))</f>
        <v>0</v>
      </c>
      <c r="FW135" s="50">
        <f>IF(FW$63&lt;=$C$17,($C$34*FW$59*$B135/$C$63)*(IF(COUNTA($D135:FV135)*(12/$C$63)&lt;=$C$9,0,1)),0)+IF(FX$63=$C$17,0,IF(FW$63=$C$17,$B135*(FW$60),0))</f>
        <v>0</v>
      </c>
      <c r="FX135" s="50">
        <f>IF(FX$63&lt;=$C$17,($C$34*FX$59*$B135/$C$63)*(IF(COUNTA($D135:FW135)*(12/$C$63)&lt;=$C$9,0,1)),0)+IF(FY$63=$C$17,0,IF(FX$63=$C$17,$B135*(FX$60),0))</f>
        <v>0</v>
      </c>
      <c r="FY135" s="50">
        <f>IF(FY$63&lt;=$C$17,($C$34*FY$59*$B135/$C$63)*(IF(COUNTA($D135:FX135)*(12/$C$63)&lt;=$C$9,0,1)),0)+IF(FZ$63=$C$17,0,IF(FY$63=$C$17,$B135*(FY$60),0))</f>
        <v>0</v>
      </c>
      <c r="FZ135" s="50">
        <f>IF(FZ$63&lt;=$C$17,($C$34*FZ$59*$B135/$C$63)*(IF(COUNTA($D135:FY135)*(12/$C$63)&lt;=$C$9,0,1)),0)+IF(GA$63=$C$17,0,IF(FZ$63=$C$17,$B135*(FZ$60),0))</f>
        <v>0</v>
      </c>
      <c r="GA135" s="50">
        <f>IF(GA$63&lt;=$C$17,($C$34*GA$59*$B135/$C$63)*(IF(COUNTA($D135:FZ135)*(12/$C$63)&lt;=$C$9,0,1)),0)+IF(GB$63=$C$17,0,IF(GA$63=$C$17,$B135*(GA$60),0))</f>
        <v>0</v>
      </c>
      <c r="GB135" s="50">
        <f>IF(GB$63&lt;=$C$17,($C$34*GB$59*$B135/$C$63)*(IF(COUNTA($D135:GA135)*(12/$C$63)&lt;=$C$9,0,1)),0)+IF(GC$63=$C$17,0,IF(GB$63=$C$17,$B135*(GB$60),0))</f>
        <v>0</v>
      </c>
      <c r="GC135" s="50">
        <f>IF(GC$63&lt;=$C$17,($C$34*GC$59*$B135/$C$63)*(IF(COUNTA($D135:GB135)*(12/$C$63)&lt;=$C$9,0,1)),0)+IF(GD$63=$C$17,0,IF(GC$63=$C$17,$B135*(GC$60),0))</f>
        <v>0</v>
      </c>
      <c r="GD135" s="50">
        <f>IF(GD$63&lt;=$C$17,($C$34*GD$59*$B135/$C$63)*(IF(COUNTA($D135:GC135)*(12/$C$63)&lt;=$C$9,0,1)),0)+IF(GE$63=$C$17,0,IF(GD$63=$C$17,$B135*(GD$60),0))</f>
        <v>0</v>
      </c>
      <c r="GE135" s="50">
        <f>IF(GE$63&lt;=$C$17,($C$34*GE$59*$B135/$C$63)*(IF(COUNTA($D135:GD135)*(12/$C$63)&lt;=$C$9,0,1)),0)+IF(GF$63=$C$17,0,IF(GE$63=$C$17,$B135*(GE$60),0))</f>
        <v>0</v>
      </c>
      <c r="GF135" s="50">
        <f>IF(GF$63&lt;=$C$17,($C$34*GF$59*$B135/$C$63)*(IF(COUNTA($D135:GE135)*(12/$C$63)&lt;=$C$9,0,1)),0)+IF(GG$63=$C$17,0,IF(GF$63=$C$17,$B135*(GF$60),0))</f>
        <v>0</v>
      </c>
      <c r="GG135" s="50">
        <f>IF(GG$63&lt;=$C$17,($C$34*GG$59*$B135/$C$63)*(IF(COUNTA($D135:GF135)*(12/$C$63)&lt;=$C$9,0,1)),0)+IF(GH$63=$C$17,0,IF(GG$63=$C$17,$B135*(GG$60),0))</f>
        <v>0</v>
      </c>
      <c r="GH135" s="50">
        <f>IF(GH$63&lt;=$C$17,($C$34*GH$59*$B135/$C$63)*(IF(COUNTA($D135:GG135)*(12/$C$63)&lt;=$C$9,0,1)),0)+IF(GI$63=$C$17,0,IF(GH$63=$C$17,$B135*(GH$60),0))</f>
        <v>0</v>
      </c>
      <c r="GI135" s="50">
        <f>IF(GI$63&lt;=$C$17,($C$34*GI$59*$B135/$C$63)*(IF(COUNTA($D135:GH135)*(12/$C$63)&lt;=$C$9,0,1)),0)+IF(GJ$63=$C$17,0,IF(GI$63=$C$17,$B135*(GI$60),0))</f>
        <v>0</v>
      </c>
      <c r="GJ135" s="50">
        <f>IF(GJ$63&lt;=$C$17,($C$34*GJ$59*$B135/$C$63)*(IF(COUNTA($D135:GI135)*(12/$C$63)&lt;=$C$9,0,1)),0)+IF(GK$63=$C$17,0,IF(GJ$63=$C$17,$B135*(GJ$60),0))</f>
        <v>0</v>
      </c>
      <c r="GK135" s="50">
        <f>IF(GK$63&lt;=$C$17,($C$34*GK$59*$B135/$C$63)*(IF(COUNTA($D135:GJ135)*(12/$C$63)&lt;=$C$9,0,1)),0)+IF(GL$63=$C$17,0,IF(GK$63=$C$17,$B135*(GK$60),0))</f>
        <v>0</v>
      </c>
      <c r="GL135" s="50">
        <f>IF(GL$63&lt;=$C$17,($C$34*GL$59*$B135/$C$63)*(IF(COUNTA($D135:GK135)*(12/$C$63)&lt;=$C$9,0,1)),0)+IF(GM$63=$C$17,0,IF(GL$63=$C$17,$B135*(GL$60),0))</f>
        <v>0</v>
      </c>
      <c r="GM135" s="50">
        <f>IF(GM$63&lt;=$C$17,($C$34*GM$59*$B135/$C$63)*(IF(COUNTA($D135:GL135)*(12/$C$63)&lt;=$C$9,0,1)),0)+IF(GN$63=$C$17,0,IF(GM$63=$C$17,$B135*(GM$60),0))</f>
        <v>0</v>
      </c>
      <c r="GN135" s="50">
        <f>IF(GN$63&lt;=$C$17,($C$34*GN$59*$B135/$C$63)*(IF(COUNTA($D135:GM135)*(12/$C$63)&lt;=$C$9,0,1)),0)+IF(GO$63=$C$17,0,IF(GN$63=$C$17,$B135*(GN$60),0))</f>
        <v>0</v>
      </c>
      <c r="GO135" s="50">
        <f>IF(GO$63&lt;=$C$17,($C$34*GO$59*$B135/$C$63)*(IF(COUNTA($D135:GN135)*(12/$C$63)&lt;=$C$9,0,1)),0)+IF(GP$63=$C$17,0,IF(GO$63=$C$17,$B135*(GO$60),0))</f>
        <v>0</v>
      </c>
      <c r="GP135" s="50">
        <f>IF(GP$63&lt;=$C$17,($C$34*GP$59*$B135/$C$63)*(IF(COUNTA($D135:GO135)*(12/$C$63)&lt;=$C$9,0,1)),0)+IF(GQ$63=$C$17,0,IF(GP$63=$C$17,$B135*(GP$60),0))</f>
        <v>0</v>
      </c>
      <c r="GQ135" s="50">
        <f>IF(GQ$63&lt;=$C$17,($C$34*GQ$59*$B135/$C$63)*(IF(COUNTA($D135:GP135)*(12/$C$63)&lt;=$C$9,0,1)),0)+IF(GR$63=$C$17,0,IF(GQ$63=$C$17,$B135*(GQ$60),0))</f>
        <v>0</v>
      </c>
      <c r="GR135" s="50">
        <f>IF(GR$63&lt;=$C$17,($C$34*GR$59*$B135/$C$63)*(IF(COUNTA($D135:GQ135)*(12/$C$63)&lt;=$C$9,0,1)),0)+IF(GS$63=$C$17,0,IF(GR$63=$C$17,$B135*(GR$60),0))</f>
        <v>0</v>
      </c>
      <c r="GS135" s="50">
        <f>IF(GS$63&lt;=$C$17,($C$34*GS$59*$B135/$C$63)*(IF(COUNTA($D135:GR135)*(12/$C$63)&lt;=$C$9,0,1)),0)+IF(GT$63=$C$17,0,IF(GS$63=$C$17,$B135*(GS$60),0))</f>
        <v>0</v>
      </c>
      <c r="GT135" s="50">
        <f>IF(GT$63&lt;=$C$17,($C$34*GT$59*$B135/$C$63)*(IF(COUNTA($D135:GS135)*(12/$C$63)&lt;=$C$9,0,1)),0)+IF(GU$63=$C$17,0,IF(GT$63=$C$17,$B135*(GT$60),0))</f>
        <v>0</v>
      </c>
      <c r="GU135" s="50">
        <f>IF(GU$63&lt;=$C$17,($C$34*GU$59*$B135/$C$63)*(IF(COUNTA($D135:GT135)*(12/$C$63)&lt;=$C$9,0,1)),0)+IF(GV$63=$C$17,0,IF(GU$63=$C$17,$B135*(GU$60),0))</f>
        <v>0</v>
      </c>
      <c r="GV135" s="50">
        <f>IF(GV$63&lt;=$C$17,($C$34*GV$59*$B135/$C$63)*(IF(COUNTA($D135:GU135)*(12/$C$63)&lt;=$C$9,0,1)),0)+IF(GW$63=$C$17,0,IF(GV$63=$C$17,$B135*(GV$60),0))</f>
        <v>0</v>
      </c>
      <c r="GW135" s="50">
        <f>IF(GW$63&lt;=$C$17,($C$34*GW$59*$B135/$C$63)*(IF(COUNTA($D135:GV135)*(12/$C$63)&lt;=$C$9,0,1)),0)+IF(GX$63=$C$17,0,IF(GW$63=$C$17,$B135*(GW$60),0))</f>
        <v>0</v>
      </c>
      <c r="GX135" s="50">
        <f>IF(GX$63&lt;=$C$17,($C$34*GX$59*$B135/$C$63)*(IF(COUNTA($D135:GW135)*(12/$C$63)&lt;=$C$9,0,1)),0)+IF(GY$63=$C$17,0,IF(GX$63=$C$17,$B135*(GX$60),0))</f>
        <v>0</v>
      </c>
      <c r="GY135" s="50">
        <f>IF(GY$63&lt;=$C$17,($C$34*GY$59*$B135/$C$63)*(IF(COUNTA($D135:GX135)*(12/$C$63)&lt;=$C$9,0,1)),0)+IF(GZ$63=$C$17,0,IF(GY$63=$C$17,$B135*(GY$60),0))</f>
        <v>0</v>
      </c>
      <c r="GZ135" s="50">
        <f>IF(GZ$63&lt;=$C$17,($C$34*GZ$59*$B135/$C$63)*(IF(COUNTA($D135:GY135)*(12/$C$63)&lt;=$C$9,0,1)),0)+IF(HA$63=$C$17,0,IF(GZ$63=$C$17,$B135*(GZ$60),0))</f>
        <v>0</v>
      </c>
      <c r="HA135" s="50">
        <f>IF(HA$63&lt;=$C$17,($C$34*HA$59*$B135/$C$63)*(IF(COUNTA($D135:GZ135)*(12/$C$63)&lt;=$C$9,0,1)),0)+IF(HB$63=$C$17,0,IF(HA$63=$C$17,$B135*(HA$60),0))</f>
        <v>0</v>
      </c>
      <c r="HB135" s="50">
        <f>IF(HB$63&lt;=$C$17,($C$34*HB$59*$B135/$C$63)*(IF(COUNTA($D135:HA135)*(12/$C$63)&lt;=$C$9,0,1)),0)+IF(HC$63=$C$17,0,IF(HB$63=$C$17,$B135*(HB$60),0))</f>
        <v>0</v>
      </c>
      <c r="HC135" s="50">
        <f>IF(HC$63&lt;=$C$17,($C$34*HC$59*$B135/$C$63)*(IF(COUNTA($D135:HB135)*(12/$C$63)&lt;=$C$9,0,1)),0)+IF(HD$63=$C$17,0,IF(HC$63=$C$17,$B135*(HC$60),0))</f>
        <v>0</v>
      </c>
      <c r="HD135" s="50">
        <f>IF(HD$63&lt;=$C$17,($C$34*HD$59*$B135/$C$63)*(IF(COUNTA($D135:HC135)*(12/$C$63)&lt;=$C$9,0,1)),0)+IF(HE$63=$C$17,0,IF(HD$63=$C$17,$B135*(HD$60),0))</f>
        <v>0</v>
      </c>
      <c r="HE135" s="50">
        <f>IF(HE$63&lt;=$C$17,($C$34*HE$59*$B135/$C$63)*(IF(COUNTA($D135:HD135)*(12/$C$63)&lt;=$C$9,0,1)),0)+IF(HF$63=$C$17,0,IF(HE$63=$C$17,$B135*(HE$60),0))</f>
        <v>0</v>
      </c>
      <c r="HF135" s="50">
        <f>IF(HF$63&lt;=$C$17,($C$34*HF$59*$B135/$C$63)*(IF(COUNTA($D135:HE135)*(12/$C$63)&lt;=$C$9,0,1)),0)+IF(HG$63=$C$17,0,IF(HF$63=$C$17,$B135*(HF$60),0))</f>
        <v>0</v>
      </c>
      <c r="HG135" s="50">
        <f>IF(HG$63&lt;=$C$17,($C$34*HG$59*$B135/$C$63)*(IF(COUNTA($D135:HF135)*(12/$C$63)&lt;=$C$9,0,1)),0)+IF(HH$63=$C$17,0,IF(HG$63=$C$17,$B135*(HG$60),0))</f>
        <v>0</v>
      </c>
      <c r="HH135" s="50">
        <f>IF(HH$63&lt;=$C$17,($C$34*HH$59*$B135/$C$63)*(IF(COUNTA($D135:HG135)*(12/$C$63)&lt;=$C$9,0,1)),0)+IF(HI$63=$C$17,0,IF(HH$63=$C$17,$B135*(HH$60),0))</f>
        <v>0</v>
      </c>
      <c r="HI135" s="50">
        <f>IF(HI$63&lt;=$C$17,($C$34*HI$59*$B135/$C$63)*(IF(COUNTA($D135:HH135)*(12/$C$63)&lt;=$C$9,0,1)),0)+IF(HJ$63=$C$17,0,IF(HI$63=$C$17,$B135*(HI$60),0))</f>
        <v>0</v>
      </c>
      <c r="HJ135" s="50">
        <f>IF(HJ$63&lt;=$C$17,($C$34*HJ$59*$B135/$C$63)*(IF(COUNTA($D135:HI135)*(12/$C$63)&lt;=$C$9,0,1)),0)+IF(HK$63=$C$17,0,IF(HJ$63=$C$17,$B135*(HJ$60),0))</f>
        <v>0</v>
      </c>
      <c r="HK135" s="50">
        <f>IF(HK$63&lt;=$C$17,($C$34*HK$59*$B135/$C$63)*(IF(COUNTA($D135:HJ135)*(12/$C$63)&lt;=$C$9,0,1)),0)+IF(HL$63=$C$17,0,IF(HK$63=$C$17,$B135*(HK$60),0))</f>
        <v>0</v>
      </c>
      <c r="HL135" s="50">
        <f>IF(HL$63&lt;=$C$17,($C$34*HL$59*$B135/$C$63)*(IF(COUNTA($D135:HK135)*(12/$C$63)&lt;=$C$9,0,1)),0)+IF(HM$63=$C$17,0,IF(HL$63=$C$17,$B135*(HL$60),0))</f>
        <v>0</v>
      </c>
      <c r="HM135" s="50">
        <f>IF(HM$63&lt;=$C$17,($C$34*HM$59*$B135/$C$63)*(IF(COUNTA($D135:HL135)*(12/$C$63)&lt;=$C$9,0,1)),0)+IF(HN$63=$C$17,0,IF(HM$63=$C$17,$B135*(HM$60),0))</f>
        <v>0</v>
      </c>
      <c r="HN135" s="50">
        <f>IF(HN$63&lt;=$C$17,($C$34*HN$59*$B135/$C$63)*(IF(COUNTA($D135:HM135)*(12/$C$63)&lt;=$C$9,0,1)),0)+IF(HO$63=$C$17,0,IF(HN$63=$C$17,$B135*(HN$60),0))</f>
        <v>0</v>
      </c>
      <c r="HO135" s="50">
        <f>IF(HO$63&lt;=$C$17,($C$34*HO$59*$B135/$C$63)*(IF(COUNTA($D135:HN135)*(12/$C$63)&lt;=$C$9,0,1)),0)+IF(HP$63=$C$17,0,IF(HO$63=$C$17,$B135*(HO$60),0))</f>
        <v>0</v>
      </c>
      <c r="HP135" s="50">
        <f>IF(HP$63&lt;=$C$17,($C$34*HP$59*$B135/$C$63)*(IF(COUNTA($D135:HO135)*(12/$C$63)&lt;=$C$9,0,1)),0)+IF(HQ$63=$C$17,0,IF(HP$63=$C$17,$B135*(HP$60),0))</f>
        <v>0</v>
      </c>
      <c r="HQ135" s="50">
        <f>IF(HQ$63&lt;=$C$17,($C$34*HQ$59*$B135/$C$63)*(IF(COUNTA($D135:HP135)*(12/$C$63)&lt;=$C$9,0,1)),0)+IF(HR$63=$C$17,0,IF(HQ$63=$C$17,$B135*(HQ$60),0))</f>
        <v>0</v>
      </c>
      <c r="HR135" s="50">
        <f>IF(HR$63&lt;=$C$17,($C$34*HR$59*$B135/$C$63)*(IF(COUNTA($D135:HQ135)*(12/$C$63)&lt;=$C$9,0,1)),0)+IF(HS$63=$C$17,0,IF(HR$63=$C$17,$B135*(HR$60),0))</f>
        <v>0</v>
      </c>
      <c r="HS135" s="50">
        <f>IF(HS$63&lt;=$C$17,($C$34*HS$59*$B135/$C$63)*(IF(COUNTA($D135:HR135)*(12/$C$63)&lt;=$C$9,0,1)),0)+IF(HT$63=$C$17,0,IF(HS$63=$C$17,$B135*(HS$60),0))</f>
        <v>0</v>
      </c>
      <c r="HT135" s="50">
        <f>IF(HT$63&lt;=$C$17,($C$34*HT$59*$B135/$C$63)*(IF(COUNTA($D135:HS135)*(12/$C$63)&lt;=$C$9,0,1)),0)+IF(HU$63=$C$17,0,IF(HT$63=$C$17,$B135*(HT$60),0))</f>
        <v>0</v>
      </c>
      <c r="HU135" s="50">
        <f>IF(HU$63&lt;=$C$17,($C$34*HU$59*$B135/$C$63)*(IF(COUNTA($D135:HT135)*(12/$C$63)&lt;=$C$9,0,1)),0)+IF(HV$63=$C$17,0,IF(HU$63=$C$17,$B135*(HU$60),0))</f>
        <v>0</v>
      </c>
      <c r="HV135" s="50">
        <f>IF(HV$63&lt;=$C$17,($C$34*HV$59*$B135/$C$63)*(IF(COUNTA($D135:HU135)*(12/$C$63)&lt;=$C$9,0,1)),0)+IF(HW$63=$C$17,0,IF(HV$63=$C$17,$B135*(HV$60),0))</f>
        <v>0</v>
      </c>
      <c r="HW135" s="50">
        <f>IF(HW$63&lt;=$C$17,($C$34*HW$59*$B135/$C$63)*(IF(COUNTA($D135:HV135)*(12/$C$63)&lt;=$C$9,0,1)),0)+IF(HX$63=$C$17,0,IF(HW$63=$C$17,$B135*(HW$60),0))</f>
        <v>0</v>
      </c>
      <c r="HX135" s="50">
        <f>IF(HX$63&lt;=$C$17,($C$34*HX$59*$B135/$C$63)*(IF(COUNTA($D135:HW135)*(12/$C$63)&lt;=$C$9,0,1)),0)+IF(HY$63=$C$17,0,IF(HX$63=$C$17,$B135*(HX$60),0))</f>
        <v>0</v>
      </c>
      <c r="HY135" s="50">
        <f>IF(HY$63&lt;=$C$17,($C$34*HY$59*$B135/$C$63)*(IF(COUNTA($D135:HX135)*(12/$C$63)&lt;=$C$9,0,1)),0)+IF(HZ$63=$C$17,0,IF(HY$63=$C$17,$B135*(HY$60),0))</f>
        <v>0</v>
      </c>
      <c r="HZ135" s="50">
        <f>IF(HZ$63&lt;=$C$17,($C$34*HZ$59*$B135/$C$63)*(IF(COUNTA($D135:HY135)*(12/$C$63)&lt;=$C$9,0,1)),0)+IF(IA$63=$C$17,0,IF(HZ$63=$C$17,$B135*(HZ$60),0))</f>
        <v>0</v>
      </c>
      <c r="IA135" s="50">
        <f>IF(IA$63&lt;=$C$17,($C$34*IA$59*$B135/$C$63)*(IF(COUNTA($D135:HZ135)*(12/$C$63)&lt;=$C$9,0,1)),0)+IF(IB$63=$C$17,0,IF(IA$63=$C$17,$B135*(IA$60),0))</f>
        <v>0</v>
      </c>
      <c r="IB135" s="50">
        <f>IF(IB$63&lt;=$C$17,($C$34*IB$59*$B135/$C$63)*(IF(COUNTA($D135:IA135)*(12/$C$63)&lt;=$C$9,0,1)),0)+IF(IC$63=$C$17,0,IF(IB$63=$C$17,$B135*(IB$60),0))</f>
        <v>0</v>
      </c>
      <c r="IC135" s="50">
        <f>IF(IC$63&lt;=$C$17,($C$34*IC$59*$B135/$C$63)*(IF(COUNTA($D135:IB135)*(12/$C$63)&lt;=$C$9,0,1)),0)+IF(ID$63=$C$17,0,IF(IC$63=$C$17,$B135*(IC$60),0))</f>
        <v>0</v>
      </c>
      <c r="ID135" s="50">
        <f>IF(ID$63&lt;=$C$17,($C$34*ID$59*$B135/$C$63)*(IF(COUNTA($D135:IC135)*(12/$C$63)&lt;=$C$9,0,1)),0)+IF(IE$63=$C$17,0,IF(ID$63=$C$17,$B135*(ID$60),0))</f>
        <v>0</v>
      </c>
      <c r="IE135" s="50">
        <f>IF(IE$63&lt;=$C$17,($C$34*IE$59*$B135/$C$63)*(IF(COUNTA($D135:ID135)*(12/$C$63)&lt;=$C$9,0,1)),0)+IF(IF$63=$C$17,0,IF(IE$63=$C$17,$B135*(IE$60),0))</f>
        <v>0</v>
      </c>
      <c r="IF135" s="50">
        <f>IF(IF$63&lt;=$C$17,($C$34*IF$59*$B135/$C$63)*(IF(COUNTA($D135:IE135)*(12/$C$63)&lt;=$C$9,0,1)),0)+IF(IG$63=$C$17,0,IF(IF$63=$C$17,$B135*(IF$60),0))</f>
        <v>0</v>
      </c>
      <c r="IG135" s="50">
        <f>IF(IG$63&lt;=$C$17,($C$34*IG$59*$B135/$C$63)*(IF(COUNTA($D135:IF135)*(12/$C$63)&lt;=$C$9,0,1)),0)+IF(IH$63=$C$17,0,IF(IG$63=$C$17,$B135*(IG$60),0))</f>
        <v>0</v>
      </c>
      <c r="IH135" s="50">
        <f>IF(IH$63&lt;=$C$17,($C$34*IH$59*$B135/$C$63)*(IF(COUNTA($D135:IG135)*(12/$C$63)&lt;=$C$9,0,1)),0)+IF(II$63=$C$17,0,IF(IH$63=$C$17,$B135*(IH$60),0))</f>
        <v>0</v>
      </c>
      <c r="II135" s="50">
        <f>IF(II$63&lt;=$C$17,($C$34*II$59*$B135/$C$63)*(IF(COUNTA($D135:IH135)*(12/$C$63)&lt;=$C$9,0,1)),0)+IF(IJ$63=$C$17,0,IF(II$63=$C$17,$B135*(II$60),0))</f>
        <v>0</v>
      </c>
      <c r="IJ135" s="50">
        <f>IF(IJ$63&lt;=$C$17,($C$34*IJ$59*$B135/$C$63)*(IF(COUNTA($D135:II135)*(12/$C$63)&lt;=$C$9,0,1)),0)+IF(IK$63=$C$17,0,IF(IJ$63=$C$17,$B135*(IJ$60),0))</f>
        <v>0</v>
      </c>
      <c r="IK135" s="50">
        <f>IF(IK$63&lt;=$C$17,($C$34*IK$59*$B135/$C$63)*(IF(COUNTA($D135:IJ135)*(12/$C$63)&lt;=$C$9,0,1)),0)+IF(IL$63=$C$17,0,IF(IK$63=$C$17,$B135*(IK$60),0))</f>
        <v>0</v>
      </c>
      <c r="IL135" s="50">
        <f>IF(IL$63&lt;=$C$17,($C$34*IL$59*$B135/$C$63)*(IF(COUNTA($D135:IK135)*(12/$C$63)&lt;=$C$9,0,1)),0)+IF(IM$63=$C$17,0,IF(IL$63=$C$17,$B135*(IL$60),0))</f>
        <v>0</v>
      </c>
      <c r="IM135" s="50">
        <f>IF(IM$63&lt;=$C$17,($C$34*IM$59*$B135/$C$63)*(IF(COUNTA($D135:IL135)*(12/$C$63)&lt;=$C$9,0,1)),0)+IF(IN$63=$C$17,0,IF(IM$63=$C$17,$B135*(IM$60),0))</f>
        <v>0</v>
      </c>
      <c r="IN135" s="50">
        <f>IF(IN$63&lt;=$C$17,($C$34*IN$59*$B135/$C$63)*(IF(COUNTA($D135:IM135)*(12/$C$63)&lt;=$C$9,0,1)),0)+IF(IO$63=$C$17,0,IF(IN$63=$C$17,$B135*(IN$60),0))</f>
        <v>0</v>
      </c>
      <c r="IO135" s="50">
        <f>IF(IO$63&lt;=$C$17,($C$34*IO$59*$B135/$C$63)*(IF(COUNTA($D135:IN135)*(12/$C$63)&lt;=$C$9,0,1)),0)+IF(IP$63=$C$17,0,IF(IO$63=$C$17,$B135*(IO$60),0))</f>
        <v>0</v>
      </c>
      <c r="IP135" s="50">
        <f>IF(IP$63&lt;=$C$17,($C$34*IP$59*$B135/$C$63)*(IF(COUNTA($D135:IO135)*(12/$C$63)&lt;=$C$9,0,1)),0)+IF(IQ$63=$C$17,0,IF(IP$63=$C$17,$B135*(IP$60),0))</f>
        <v>0</v>
      </c>
      <c r="IQ135" s="50">
        <f>IF(IQ$63&lt;=$C$17,($C$34*IQ$59*$B135/$C$63)*(IF(COUNTA($D135:IP135)*(12/$C$63)&lt;=$C$9,0,1)),0)+IF(IR$63=$C$17,0,IF(IQ$63=$C$17,$B135*(IQ$60),0))</f>
        <v>0</v>
      </c>
      <c r="IR135" s="50">
        <f>IF(IR$63&lt;=$C$17,($C$34*IR$59*$B135/$C$63)*(IF(COUNTA($D135:IQ135)*(12/$C$63)&lt;=$C$9,0,1)),0)+IF(IS$63=$C$17,0,IF(IR$63=$C$17,$B135*(IR$60),0))</f>
        <v>0</v>
      </c>
      <c r="IS135" s="50">
        <f>IF(IS$63&lt;=$C$17,($C$34*IS$59*$B135/$C$63)*(IF(COUNTA($D135:IR135)*(12/$C$63)&lt;=$C$9,0,1)),0)+IF(IT$63=$C$17,0,IF(IS$63=$C$17,$B135*(IS$60),0))</f>
        <v>0</v>
      </c>
      <c r="IT135" s="50">
        <f>IF(IT$63&lt;=$C$17,($C$34*IT$59*$B135/$C$63)*(IF(COUNTA($D135:IS135)*(12/$C$63)&lt;=$C$9,0,1)),0)+IF(IU$63=$C$17,0,IF(IT$63=$C$17,$B135*(IT$60),0))</f>
        <v>0</v>
      </c>
      <c r="IU135" s="50">
        <f>IF(IU$63&lt;=$C$17,($C$34*IU$59*$B135/$C$63)*(IF(COUNTA($D135:IT135)*(12/$C$63)&lt;=$C$9,0,1)),0)+IF(IV$63=$C$17,0,IF(IU$63=$C$17,$B135*(IU$60),0))</f>
        <v>0</v>
      </c>
      <c r="IV135" s="50">
        <f>IF(IV$63&lt;=$C$17,($C$34*IV$59*$B135/$C$63)*(IF(COUNTA($D135:IU135)*(12/$C$63)&lt;=$C$9,0,1)),0)+IF(IW$63=$C$17,0,IF(IV$63=$C$17,$B135*(IV$60),0))</f>
        <v>0</v>
      </c>
      <c r="IW135" s="50">
        <f>IF(IW$63&lt;=$C$17,($C$34*IW$59*$B135/$C$63)*(IF(COUNTA($D135:IV135)*(12/$C$63)&lt;=$C$9,0,1)),0)+IF(IX$63=$C$17,0,IF(IW$63=$C$17,$B135*(IW$60),0))</f>
        <v>0</v>
      </c>
      <c r="IX135" s="50"/>
      <c r="IY135" s="50"/>
      <c r="IZ135" s="50"/>
      <c r="JA135" s="50"/>
      <c r="JB135" s="50"/>
      <c r="JC135" s="50"/>
      <c r="JD135" s="50"/>
      <c r="JE135" s="50"/>
      <c r="JF135" s="50"/>
      <c r="JG135" s="50"/>
      <c r="JH135" s="50"/>
      <c r="JI135" s="50"/>
      <c r="JJ135" s="50"/>
      <c r="JK135" s="50"/>
      <c r="JL135" s="50"/>
      <c r="JM135" s="50"/>
      <c r="JN135" s="50"/>
      <c r="JO135" s="50"/>
      <c r="JP135" s="50"/>
      <c r="JQ135" s="50"/>
      <c r="JR135" s="50"/>
      <c r="JS135" s="50"/>
      <c r="JT135" s="50"/>
      <c r="JU135" s="50"/>
      <c r="JV135" s="50"/>
      <c r="JW135" s="50"/>
      <c r="JX135" s="50"/>
      <c r="JY135" s="50"/>
      <c r="JZ135" s="50"/>
      <c r="KA135" s="50"/>
      <c r="KB135" s="50"/>
      <c r="KC135" s="50"/>
      <c r="KD135" s="50"/>
      <c r="KE135" s="50"/>
      <c r="KF135" s="50"/>
      <c r="KG135" s="50"/>
      <c r="KH135" s="50"/>
      <c r="KI135" s="50"/>
      <c r="KJ135" s="50"/>
      <c r="KK135" s="50"/>
      <c r="KL135" s="50"/>
      <c r="KM135" s="50"/>
      <c r="KN135" s="50"/>
      <c r="KO135" s="50"/>
      <c r="KP135" s="50"/>
      <c r="KQ135" s="50"/>
      <c r="KR135" s="50"/>
      <c r="KS135" s="50"/>
      <c r="KT135" s="50"/>
      <c r="KU135" s="50"/>
      <c r="KV135" s="50"/>
      <c r="KW135" s="50"/>
      <c r="KX135" s="50"/>
      <c r="KY135" s="50"/>
      <c r="KZ135" s="50"/>
      <c r="LA135" s="50"/>
      <c r="LB135" s="50"/>
      <c r="LC135" s="50"/>
      <c r="LD135" s="50"/>
      <c r="LE135" s="50"/>
      <c r="LF135" s="50"/>
      <c r="LG135" s="50"/>
      <c r="LH135" s="50"/>
      <c r="LI135" s="50"/>
    </row>
    <row r="136" spans="1:321" outlineLevel="1" x14ac:dyDescent="0.25">
      <c r="A136" s="2" t="s">
        <v>55</v>
      </c>
      <c r="B136" s="79">
        <f ca="1">+OFFSET($D$52,0,COUNTA($B$66:B135),,)</f>
        <v>3</v>
      </c>
      <c r="C136" s="88">
        <f t="shared" ca="1" si="70"/>
        <v>55.419793917343213</v>
      </c>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50">
        <f ca="1">IF(BW$63&gt;$C$17,0,-BV$53*(12/$C$63))</f>
        <v>-630.60603005999997</v>
      </c>
      <c r="BW136" s="50">
        <f ca="1">IF(BW$63&lt;=$C$17,($C$34*BW$59*$B136/$C$63)*(IF(COUNTA($D136:BV136)*(12/$C$63)&lt;=$C$9,0,1)),0)+IF(BX$63=$C$17,0,IF(BW$63=$C$17,$B136*(BW$60),0))</f>
        <v>0</v>
      </c>
      <c r="BX136" s="50">
        <f ca="1">IF(BX$63&lt;=$C$17,($C$34*BX$59*$B136/$C$63)*(IF(COUNTA($D136:BW136)*(12/$C$63)&lt;=$C$9,0,1)),0)+IF(BY$63=$C$17,0,IF(BX$63=$C$17,$B136*(BX$60),0))</f>
        <v>0</v>
      </c>
      <c r="BY136" s="50">
        <f ca="1">IF(BY$63&lt;=$C$17,($C$34*BY$59*$B136/$C$63)*(IF(COUNTA($D136:BX136)*(12/$C$63)&lt;=$C$9,0,1)),0)+IF(BZ$63=$C$17,0,IF(BY$63=$C$17,$B136*(BY$60),0))</f>
        <v>0</v>
      </c>
      <c r="BZ136" s="50">
        <f ca="1">IF(BZ$63&lt;=$C$17,($C$34*BZ$59*$B136/$C$63)*(IF(COUNTA($D136:BY136)*(12/$C$63)&lt;=$C$9,0,1)),0)+IF(CA$63=$C$17,0,IF(BZ$63=$C$17,$B136*(BZ$60),0))</f>
        <v>0</v>
      </c>
      <c r="CA136" s="50">
        <f ca="1">IF(CA$63&lt;=$C$17,($C$34*CA$59*$B136/$C$63)*(IF(COUNTA($D136:BZ136)*(12/$C$63)&lt;=$C$9,0,1)),0)+IF(CB$63=$C$17,0,IF(CA$63=$C$17,$B136*(CA$60),0))</f>
        <v>2.36</v>
      </c>
      <c r="CB136" s="50">
        <f ca="1">IF(CB$63&lt;=$C$17,($C$34*CB$59*$B136/$C$63)*(IF(COUNTA($D136:CA136)*(12/$C$63)&lt;=$C$9,0,1)),0)+IF(CC$63=$C$17,0,IF(CB$63=$C$17,$B136*(CB$60),0))</f>
        <v>2.36</v>
      </c>
      <c r="CC136" s="50">
        <f ca="1">IF(CC$63&lt;=$C$17,($C$34*CC$59*$B136/$C$63)*(IF(COUNTA($D136:CB136)*(12/$C$63)&lt;=$C$9,0,1)),0)+IF(CD$63=$C$17,0,IF(CC$63=$C$17,$B136*(CC$60),0))</f>
        <v>2.36</v>
      </c>
      <c r="CD136" s="50">
        <f ca="1">IF(CD$63&lt;=$C$17,($C$34*CD$59*$B136/$C$63)*(IF(COUNTA($D136:CC136)*(12/$C$63)&lt;=$C$9,0,1)),0)+IF(CE$63=$C$17,0,IF(CD$63=$C$17,$B136*(CD$60),0))</f>
        <v>2.36</v>
      </c>
      <c r="CE136" s="50">
        <f ca="1">IF(CE$63&lt;=$C$17,($C$34*CE$59*$B136/$C$63)*(IF(COUNTA($D136:CD136)*(12/$C$63)&lt;=$C$9,0,1)),0)+IF(CF$63=$C$17,0,IF(CE$63=$C$17,$B136*(CE$60),0))</f>
        <v>2.36</v>
      </c>
      <c r="CF136" s="50">
        <f ca="1">IF(CF$63&lt;=$C$17,($C$34*CF$59*$B136/$C$63)*(IF(COUNTA($D136:CE136)*(12/$C$63)&lt;=$C$9,0,1)),0)+IF(CG$63=$C$17,0,IF(CF$63=$C$17,$B136*(CF$60),0))</f>
        <v>2.36</v>
      </c>
      <c r="CG136" s="50">
        <f ca="1">IF(CG$63&lt;=$C$17,($C$34*CG$59*$B136/$C$63)*(IF(COUNTA($D136:CF136)*(12/$C$63)&lt;=$C$9,0,1)),0)+IF(CH$63=$C$17,0,IF(CG$63=$C$17,$B136*(CG$60),0))</f>
        <v>2.36</v>
      </c>
      <c r="CH136" s="50">
        <f ca="1">IF(CH$63&lt;=$C$17,($C$34*CH$59*$B136/$C$63)*(IF(COUNTA($D136:CG136)*(12/$C$63)&lt;=$C$9,0,1)),0)+IF(CI$63=$C$17,0,IF(CH$63=$C$17,$B136*(CH$60),0))</f>
        <v>2.36</v>
      </c>
      <c r="CI136" s="50">
        <f ca="1">IF(CI$63&lt;=$C$17,($C$34*CI$59*$B136/$C$63)*(IF(COUNTA($D136:CH136)*(12/$C$63)&lt;=$C$9,0,1)),0)+IF(CJ$63=$C$17,0,IF(CI$63=$C$17,$B136*(CI$60),0))</f>
        <v>2.36</v>
      </c>
      <c r="CJ136" s="50">
        <f ca="1">IF(CJ$63&lt;=$C$17,($C$34*CJ$59*$B136/$C$63)*(IF(COUNTA($D136:CI136)*(12/$C$63)&lt;=$C$9,0,1)),0)+IF(CK$63=$C$17,0,IF(CJ$63=$C$17,$B136*(CJ$60),0))</f>
        <v>2.36</v>
      </c>
      <c r="CK136" s="50">
        <f ca="1">IF(CK$63&lt;=$C$17,($C$34*CK$59*$B136/$C$63)*(IF(COUNTA($D136:CJ136)*(12/$C$63)&lt;=$C$9,0,1)),0)+IF(CL$63=$C$17,0,IF(CK$63=$C$17,$B136*(CK$60),0))</f>
        <v>2.36</v>
      </c>
      <c r="CL136" s="50">
        <f ca="1">IF(CL$63&lt;=$C$17,($C$34*CL$59*$B136/$C$63)*(IF(COUNTA($D136:CK136)*(12/$C$63)&lt;=$C$9,0,1)),0)+IF(CM$63=$C$17,0,IF(CL$63=$C$17,$B136*(CL$60),0))</f>
        <v>2.36</v>
      </c>
      <c r="CM136" s="50">
        <f ca="1">IF(CM$63&lt;=$C$17,($C$34*CM$59*$B136/$C$63)*(IF(COUNTA($D136:CL136)*(12/$C$63)&lt;=$C$9,0,1)),0)+IF(CN$63=$C$17,0,IF(CM$63=$C$17,$B136*(CM$60),0))</f>
        <v>2.36</v>
      </c>
      <c r="CN136" s="50">
        <f ca="1">IF(CN$63&lt;=$C$17,($C$34*CN$59*$B136/$C$63)*(IF(COUNTA($D136:CM136)*(12/$C$63)&lt;=$C$9,0,1)),0)+IF(CO$63=$C$17,0,IF(CN$63=$C$17,$B136*(CN$60),0))</f>
        <v>2.36</v>
      </c>
      <c r="CO136" s="50">
        <f ca="1">IF(CO$63&lt;=$C$17,($C$34*CO$59*$B136/$C$63)*(IF(COUNTA($D136:CN136)*(12/$C$63)&lt;=$C$9,0,1)),0)+IF(CP$63=$C$17,0,IF(CO$63=$C$17,$B136*(CO$60),0))</f>
        <v>2.36</v>
      </c>
      <c r="CP136" s="50">
        <f ca="1">IF(CP$63&lt;=$C$17,($C$34*CP$59*$B136/$C$63)*(IF(COUNTA($D136:CO136)*(12/$C$63)&lt;=$C$9,0,1)),0)+IF(CQ$63=$C$17,0,IF(CP$63=$C$17,$B136*(CP$60),0))</f>
        <v>2.36</v>
      </c>
      <c r="CQ136" s="50">
        <f ca="1">IF(CQ$63&lt;=$C$17,($C$34*CQ$59*$B136/$C$63)*(IF(COUNTA($D136:CP136)*(12/$C$63)&lt;=$C$9,0,1)),0)+IF(CR$63=$C$17,0,IF(CQ$63=$C$17,$B136*(CQ$60),0))</f>
        <v>2.36</v>
      </c>
      <c r="CR136" s="50">
        <f ca="1">IF(CR$63&lt;=$C$17,($C$34*CR$59*$B136/$C$63)*(IF(COUNTA($D136:CQ136)*(12/$C$63)&lt;=$C$9,0,1)),0)+IF(CS$63=$C$17,0,IF(CR$63=$C$17,$B136*(CR$60),0))</f>
        <v>2.36</v>
      </c>
      <c r="CS136" s="50">
        <f ca="1">IF(CS$63&lt;=$C$17,($C$34*CS$59*$B136/$C$63)*(IF(COUNTA($D136:CR136)*(12/$C$63)&lt;=$C$9,0,1)),0)+IF(CT$63=$C$17,0,IF(CS$63=$C$17,$B136*(CS$60),0))</f>
        <v>2.36</v>
      </c>
      <c r="CT136" s="50">
        <f ca="1">IF(CT$63&lt;=$C$17,($C$34*CT$59*$B136/$C$63)*(IF(COUNTA($D136:CS136)*(12/$C$63)&lt;=$C$9,0,1)),0)+IF(CU$63=$C$17,0,IF(CT$63=$C$17,$B136*(CT$60),0))</f>
        <v>2.36</v>
      </c>
      <c r="CU136" s="50">
        <f ca="1">IF(CU$63&lt;=$C$17,($C$34*CU$59*$B136/$C$63)*(IF(COUNTA($D136:CT136)*(12/$C$63)&lt;=$C$9,0,1)),0)+IF(CV$63=$C$17,0,IF(CU$63=$C$17,$B136*(CU$60),0))</f>
        <v>2.36</v>
      </c>
      <c r="CV136" s="50">
        <f ca="1">IF(CV$63&lt;=$C$17,($C$34*CV$59*$B136/$C$63)*(IF(COUNTA($D136:CU136)*(12/$C$63)&lt;=$C$9,0,1)),0)+IF(CW$63=$C$17,0,IF(CV$63=$C$17,$B136*(CV$60),0))</f>
        <v>2.36</v>
      </c>
      <c r="CW136" s="50">
        <f ca="1">IF(CW$63&lt;=$C$17,($C$34*CW$59*$B136/$C$63)*(IF(COUNTA($D136:CV136)*(12/$C$63)&lt;=$C$9,0,1)),0)+IF(CX$63=$C$17,0,IF(CW$63=$C$17,$B136*(CW$60),0))</f>
        <v>2.36</v>
      </c>
      <c r="CX136" s="50">
        <f ca="1">IF(CX$63&lt;=$C$17,($C$34*CX$59*$B136/$C$63)*(IF(COUNTA($D136:CW136)*(12/$C$63)&lt;=$C$9,0,1)),0)+IF(CY$63=$C$17,0,IF(CX$63=$C$17,$B136*(CX$60),0))</f>
        <v>2.36</v>
      </c>
      <c r="CY136" s="50">
        <f ca="1">IF(CY$63&lt;=$C$17,($C$34*CY$59*$B136/$C$63)*(IF(COUNTA($D136:CX136)*(12/$C$63)&lt;=$C$9,0,1)),0)+IF(CZ$63=$C$17,0,IF(CY$63=$C$17,$B136*(CY$60),0))</f>
        <v>2.36</v>
      </c>
      <c r="CZ136" s="50">
        <f ca="1">IF(CZ$63&lt;=$C$17,($C$34*CZ$59*$B136/$C$63)*(IF(COUNTA($D136:CY136)*(12/$C$63)&lt;=$C$9,0,1)),0)+IF(DA$63=$C$17,0,IF(CZ$63=$C$17,$B136*(CZ$60),0))</f>
        <v>2.36</v>
      </c>
      <c r="DA136" s="50">
        <f ca="1">IF(DA$63&lt;=$C$17,($C$34*DA$59*$B136/$C$63)*(IF(COUNTA($D136:CZ136)*(12/$C$63)&lt;=$C$9,0,1)),0)+IF(DB$63=$C$17,0,IF(DA$63=$C$17,$B136*(DA$60),0))</f>
        <v>2.36</v>
      </c>
      <c r="DB136" s="50">
        <f ca="1">IF(DB$63&lt;=$C$17,($C$34*DB$59*$B136/$C$63)*(IF(COUNTA($D136:DA136)*(12/$C$63)&lt;=$C$9,0,1)),0)+IF(DC$63=$C$17,0,IF(DB$63=$C$17,$B136*(DB$60),0))</f>
        <v>2.36</v>
      </c>
      <c r="DC136" s="50">
        <f ca="1">IF(DC$63&lt;=$C$17,($C$34*DC$59*$B136/$C$63)*(IF(COUNTA($D136:DB136)*(12/$C$63)&lt;=$C$9,0,1)),0)+IF(DD$63=$C$17,0,IF(DC$63=$C$17,$B136*(DC$60),0))</f>
        <v>2.36</v>
      </c>
      <c r="DD136" s="50">
        <f ca="1">IF(DD$63&lt;=$C$17,($C$34*DD$59*$B136/$C$63)*(IF(COUNTA($D136:DC136)*(12/$C$63)&lt;=$C$9,0,1)),0)+IF(DE$63=$C$17,0,IF(DD$63=$C$17,$B136*(DD$60),0))</f>
        <v>2.36</v>
      </c>
      <c r="DE136" s="50">
        <f ca="1">IF(DE$63&lt;=$C$17,($C$34*DE$59*$B136/$C$63)*(IF(COUNTA($D136:DD136)*(12/$C$63)&lt;=$C$9,0,1)),0)+IF(DF$63=$C$17,0,IF(DE$63=$C$17,$B136*(DE$60),0))</f>
        <v>2.36</v>
      </c>
      <c r="DF136" s="50">
        <f ca="1">IF(DF$63&lt;=$C$17,($C$34*DF$59*$B136/$C$63)*(IF(COUNTA($D136:DE136)*(12/$C$63)&lt;=$C$9,0,1)),0)+IF(DG$63=$C$17,0,IF(DF$63=$C$17,$B136*(DF$60),0))</f>
        <v>2.36</v>
      </c>
      <c r="DG136" s="50">
        <f ca="1">IF(DG$63&lt;=$C$17,($C$34*DG$59*$B136/$C$63)*(IF(COUNTA($D136:DF136)*(12/$C$63)&lt;=$C$9,0,1)),0)+IF(DH$63=$C$17,0,IF(DG$63=$C$17,$B136*(DG$60),0))</f>
        <v>2.36</v>
      </c>
      <c r="DH136" s="50">
        <f ca="1">IF(DH$63&lt;=$C$17,($C$34*DH$59*$B136/$C$63)*(IF(COUNTA($D136:DG136)*(12/$C$63)&lt;=$C$9,0,1)),0)+IF(DI$63=$C$17,0,IF(DH$63=$C$17,$B136*(DH$60),0))</f>
        <v>2.36</v>
      </c>
      <c r="DI136" s="50">
        <f ca="1">IF(DI$63&lt;=$C$17,($C$34*DI$59*$B136/$C$63)*(IF(COUNTA($D136:DH136)*(12/$C$63)&lt;=$C$9,0,1)),0)+IF(DJ$63=$C$17,0,IF(DI$63=$C$17,$B136*(DI$60),0))</f>
        <v>2.36</v>
      </c>
      <c r="DJ136" s="50">
        <f ca="1">IF(DJ$63&lt;=$C$17,($C$34*DJ$59*$B136/$C$63)*(IF(COUNTA($D136:DI136)*(12/$C$63)&lt;=$C$9,0,1)),0)+IF(DK$63=$C$17,0,IF(DJ$63=$C$17,$B136*(DJ$60),0))</f>
        <v>2.36</v>
      </c>
      <c r="DK136" s="50">
        <f ca="1">IF(DK$63&lt;=$C$17,($C$34*DK$59*$B136/$C$63)*(IF(COUNTA($D136:DJ136)*(12/$C$63)&lt;=$C$9,0,1)),0)+IF(DL$63=$C$17,0,IF(DK$63=$C$17,$B136*(DK$60),0))</f>
        <v>2.36</v>
      </c>
      <c r="DL136" s="50">
        <f ca="1">IF(DL$63&lt;=$C$17,($C$34*DL$59*$B136/$C$63)*(IF(COUNTA($D136:DK136)*(12/$C$63)&lt;=$C$9,0,1)),0)+IF(DM$63=$C$17,0,IF(DL$63=$C$17,$B136*(DL$60),0))</f>
        <v>2.36</v>
      </c>
      <c r="DM136" s="50">
        <f ca="1">IF(DM$63&lt;=$C$17,($C$34*DM$59*$B136/$C$63)*(IF(COUNTA($D136:DL136)*(12/$C$63)&lt;=$C$9,0,1)),0)+IF(DN$63=$C$17,0,IF(DM$63=$C$17,$B136*(DM$60),0))</f>
        <v>2.36</v>
      </c>
      <c r="DN136" s="50">
        <f ca="1">IF(DN$63&lt;=$C$17,($C$34*DN$59*$B136/$C$63)*(IF(COUNTA($D136:DM136)*(12/$C$63)&lt;=$C$9,0,1)),0)+IF(DO$63=$C$17,0,IF(DN$63=$C$17,$B136*(DN$60),0))</f>
        <v>2.36</v>
      </c>
      <c r="DO136" s="50">
        <f ca="1">IF(DO$63&lt;=$C$17,($C$34*DO$59*$B136/$C$63)*(IF(COUNTA($D136:DN136)*(12/$C$63)&lt;=$C$9,0,1)),0)+IF(DP$63=$C$17,0,IF(DO$63=$C$17,$B136*(DO$60),0))</f>
        <v>2.36</v>
      </c>
      <c r="DP136" s="50">
        <f ca="1">IF(DP$63&lt;=$C$17,($C$34*DP$59*$B136/$C$63)*(IF(COUNTA($D136:DO136)*(12/$C$63)&lt;=$C$9,0,1)),0)+IF(DQ$63=$C$17,0,IF(DP$63=$C$17,$B136*(DP$60),0))</f>
        <v>2.36</v>
      </c>
      <c r="DQ136" s="50">
        <f ca="1">IF(DQ$63&lt;=$C$17,($C$34*DQ$59*$B136/$C$63)*(IF(COUNTA($D136:DP136)*(12/$C$63)&lt;=$C$9,0,1)),0)+IF(DR$63=$C$17,0,IF(DQ$63=$C$17,$B136*(DQ$60),0))</f>
        <v>2.36</v>
      </c>
      <c r="DR136" s="50">
        <f ca="1">IF(DR$63&lt;=$C$17,($C$34*DR$59*$B136/$C$63)*(IF(COUNTA($D136:DQ136)*(12/$C$63)&lt;=$C$9,0,1)),0)+IF(DS$63=$C$17,0,IF(DR$63=$C$17,$B136*(DR$60),0))</f>
        <v>2.36</v>
      </c>
      <c r="DS136" s="50">
        <f ca="1">IF(DS$63&lt;=$C$17,($C$34*DS$59*$B136/$C$63)*(IF(COUNTA($D136:DR136)*(12/$C$63)&lt;=$C$9,0,1)),0)+IF(DT$63=$C$17,0,IF(DS$63=$C$17,$B136*(DS$60),0))</f>
        <v>2.36</v>
      </c>
      <c r="DT136" s="50">
        <f ca="1">IF(DT$63&lt;=$C$17,($C$34*DT$59*$B136/$C$63)*(IF(COUNTA($D136:DS136)*(12/$C$63)&lt;=$C$9,0,1)),0)+IF(DU$63=$C$17,0,IF(DT$63=$C$17,$B136*(DT$60),0))</f>
        <v>579.82582397734257</v>
      </c>
      <c r="DU136" s="50">
        <f>IF(DU$63&lt;=$C$17,($C$34*DU$59*$B136/$C$63)*(IF(COUNTA($D136:DT136)*(12/$C$63)&lt;=$C$9,0,1)),0)+IF(DV$63=$C$17,0,IF(DU$63=$C$17,$B136*(DU$60),0))</f>
        <v>0</v>
      </c>
      <c r="DV136" s="50">
        <f>IF(DV$63&lt;=$C$17,($C$34*DV$59*$B136/$C$63)*(IF(COUNTA($D136:DU136)*(12/$C$63)&lt;=$C$9,0,1)),0)+IF(DW$63=$C$17,0,IF(DV$63=$C$17,$B136*(DV$60),0))</f>
        <v>0</v>
      </c>
      <c r="DW136" s="50">
        <f>IF(DW$63&lt;=$C$17,($C$34*DW$59*$B136/$C$63)*(IF(COUNTA($D136:DV136)*(12/$C$63)&lt;=$C$9,0,1)),0)+IF(DX$63=$C$17,0,IF(DW$63=$C$17,$B136*(DW$60),0))</f>
        <v>0</v>
      </c>
      <c r="DX136" s="50">
        <f>IF(DX$63&lt;=$C$17,($C$34*DX$59*$B136/$C$63)*(IF(COUNTA($D136:DW136)*(12/$C$63)&lt;=$C$9,0,1)),0)+IF(DY$63=$C$17,0,IF(DX$63=$C$17,$B136*(DX$60),0))</f>
        <v>0</v>
      </c>
      <c r="DY136" s="50">
        <f>IF(DY$63&lt;=$C$17,($C$34*DY$59*$B136/$C$63)*(IF(COUNTA($D136:DX136)*(12/$C$63)&lt;=$C$9,0,1)),0)+IF(DZ$63=$C$17,0,IF(DY$63=$C$17,$B136*(DY$60),0))</f>
        <v>0</v>
      </c>
      <c r="DZ136" s="50">
        <f>IF(DZ$63&lt;=$C$17,($C$34*DZ$59*$B136/$C$63)*(IF(COUNTA($D136:DY136)*(12/$C$63)&lt;=$C$9,0,1)),0)+IF(EA$63=$C$17,0,IF(DZ$63=$C$17,$B136*(DZ$60),0))</f>
        <v>0</v>
      </c>
      <c r="EA136" s="50">
        <f>IF(EA$63&lt;=$C$17,($C$34*EA$59*$B136/$C$63)*(IF(COUNTA($D136:DZ136)*(12/$C$63)&lt;=$C$9,0,1)),0)+IF(EB$63=$C$17,0,IF(EA$63=$C$17,$B136*(EA$60),0))</f>
        <v>0</v>
      </c>
      <c r="EB136" s="50">
        <f>IF(EB$63&lt;=$C$17,($C$34*EB$59*$B136/$C$63)*(IF(COUNTA($D136:EA136)*(12/$C$63)&lt;=$C$9,0,1)),0)+IF(EC$63=$C$17,0,IF(EB$63=$C$17,$B136*(EB$60),0))</f>
        <v>0</v>
      </c>
      <c r="EC136" s="50">
        <f>IF(EC$63&lt;=$C$17,($C$34*EC$59*$B136/$C$63)*(IF(COUNTA($D136:EB136)*(12/$C$63)&lt;=$C$9,0,1)),0)+IF(ED$63=$C$17,0,IF(EC$63=$C$17,$B136*(EC$60),0))</f>
        <v>0</v>
      </c>
      <c r="ED136" s="50">
        <f>IF(ED$63&lt;=$C$17,($C$34*ED$59*$B136/$C$63)*(IF(COUNTA($D136:EC136)*(12/$C$63)&lt;=$C$9,0,1)),0)+IF(EE$63=$C$17,0,IF(ED$63=$C$17,$B136*(ED$60),0))</f>
        <v>0</v>
      </c>
      <c r="EE136" s="50">
        <f>IF(EE$63&lt;=$C$17,($C$34*EE$59*$B136/$C$63)*(IF(COUNTA($D136:ED136)*(12/$C$63)&lt;=$C$9,0,1)),0)+IF(EF$63=$C$17,0,IF(EE$63=$C$17,$B136*(EE$60),0))</f>
        <v>0</v>
      </c>
      <c r="EF136" s="50">
        <f>IF(EF$63&lt;=$C$17,($C$34*EF$59*$B136/$C$63)*(IF(COUNTA($D136:EE136)*(12/$C$63)&lt;=$C$9,0,1)),0)+IF(EG$63=$C$17,0,IF(EF$63=$C$17,$B136*(EF$60),0))</f>
        <v>0</v>
      </c>
      <c r="EG136" s="50">
        <f>IF(EG$63&lt;=$C$17,($C$34*EG$59*$B136/$C$63)*(IF(COUNTA($D136:EF136)*(12/$C$63)&lt;=$C$9,0,1)),0)+IF(EH$63=$C$17,0,IF(EG$63=$C$17,$B136*(EG$60),0))</f>
        <v>0</v>
      </c>
      <c r="EH136" s="50">
        <f>IF(EH$63&lt;=$C$17,($C$34*EH$59*$B136/$C$63)*(IF(COUNTA($D136:EG136)*(12/$C$63)&lt;=$C$9,0,1)),0)+IF(EI$63=$C$17,0,IF(EH$63=$C$17,$B136*(EH$60),0))</f>
        <v>0</v>
      </c>
      <c r="EI136" s="50">
        <f>IF(EI$63&lt;=$C$17,($C$34*EI$59*$B136/$C$63)*(IF(COUNTA($D136:EH136)*(12/$C$63)&lt;=$C$9,0,1)),0)+IF(EJ$63=$C$17,0,IF(EI$63=$C$17,$B136*(EI$60),0))</f>
        <v>0</v>
      </c>
      <c r="EJ136" s="50">
        <f>IF(EJ$63&lt;=$C$17,($C$34*EJ$59*$B136/$C$63)*(IF(COUNTA($D136:EI136)*(12/$C$63)&lt;=$C$9,0,1)),0)+IF(EK$63=$C$17,0,IF(EJ$63=$C$17,$B136*(EJ$60),0))</f>
        <v>0</v>
      </c>
      <c r="EK136" s="50">
        <f>IF(EK$63&lt;=$C$17,($C$34*EK$59*$B136/$C$63)*(IF(COUNTA($D136:EJ136)*(12/$C$63)&lt;=$C$9,0,1)),0)+IF(EL$63=$C$17,0,IF(EK$63=$C$17,$B136*(EK$60),0))</f>
        <v>0</v>
      </c>
      <c r="EL136" s="50">
        <f>IF(EL$63&lt;=$C$17,($C$34*EL$59*$B136/$C$63)*(IF(COUNTA($D136:EK136)*(12/$C$63)&lt;=$C$9,0,1)),0)+IF(EM$63=$C$17,0,IF(EL$63=$C$17,$B136*(EL$60),0))</f>
        <v>0</v>
      </c>
      <c r="EM136" s="50">
        <f>IF(EM$63&lt;=$C$17,($C$34*EM$59*$B136/$C$63)*(IF(COUNTA($D136:EL136)*(12/$C$63)&lt;=$C$9,0,1)),0)+IF(EN$63=$C$17,0,IF(EM$63=$C$17,$B136*(EM$60),0))</f>
        <v>0</v>
      </c>
      <c r="EN136" s="50">
        <f>IF(EN$63&lt;=$C$17,($C$34*EN$59*$B136/$C$63)*(IF(COUNTA($D136:EM136)*(12/$C$63)&lt;=$C$9,0,1)),0)+IF(EO$63=$C$17,0,IF(EN$63=$C$17,$B136*(EN$60),0))</f>
        <v>0</v>
      </c>
      <c r="EO136" s="50">
        <f>IF(EO$63&lt;=$C$17,($C$34*EO$59*$B136/$C$63)*(IF(COUNTA($D136:EN136)*(12/$C$63)&lt;=$C$9,0,1)),0)+IF(EP$63=$C$17,0,IF(EO$63=$C$17,$B136*(EO$60),0))</f>
        <v>0</v>
      </c>
      <c r="EP136" s="50">
        <f>IF(EP$63&lt;=$C$17,($C$34*EP$59*$B136/$C$63)*(IF(COUNTA($D136:EO136)*(12/$C$63)&lt;=$C$9,0,1)),0)+IF(EQ$63=$C$17,0,IF(EP$63=$C$17,$B136*(EP$60),0))</f>
        <v>0</v>
      </c>
      <c r="EQ136" s="50">
        <f>IF(EQ$63&lt;=$C$17,($C$34*EQ$59*$B136/$C$63)*(IF(COUNTA($D136:EP136)*(12/$C$63)&lt;=$C$9,0,1)),0)+IF(ER$63=$C$17,0,IF(EQ$63=$C$17,$B136*(EQ$60),0))</f>
        <v>0</v>
      </c>
      <c r="ER136" s="50">
        <f>IF(ER$63&lt;=$C$17,($C$34*ER$59*$B136/$C$63)*(IF(COUNTA($D136:EQ136)*(12/$C$63)&lt;=$C$9,0,1)),0)+IF(ES$63=$C$17,0,IF(ER$63=$C$17,$B136*(ER$60),0))</f>
        <v>0</v>
      </c>
      <c r="ES136" s="50">
        <f>IF(ES$63&lt;=$C$17,($C$34*ES$59*$B136/$C$63)*(IF(COUNTA($D136:ER136)*(12/$C$63)&lt;=$C$9,0,1)),0)+IF(ET$63=$C$17,0,IF(ES$63=$C$17,$B136*(ES$60),0))</f>
        <v>0</v>
      </c>
      <c r="ET136" s="50">
        <f>IF(ET$63&lt;=$C$17,($C$34*ET$59*$B136/$C$63)*(IF(COUNTA($D136:ES136)*(12/$C$63)&lt;=$C$9,0,1)),0)+IF(EU$63=$C$17,0,IF(ET$63=$C$17,$B136*(ET$60),0))</f>
        <v>0</v>
      </c>
      <c r="EU136" s="50">
        <f>IF(EU$63&lt;=$C$17,($C$34*EU$59*$B136/$C$63)*(IF(COUNTA($D136:ET136)*(12/$C$63)&lt;=$C$9,0,1)),0)+IF(EV$63=$C$17,0,IF(EU$63=$C$17,$B136*(EU$60),0))</f>
        <v>0</v>
      </c>
      <c r="EV136" s="50">
        <f>IF(EV$63&lt;=$C$17,($C$34*EV$59*$B136/$C$63)*(IF(COUNTA($D136:EU136)*(12/$C$63)&lt;=$C$9,0,1)),0)+IF(EW$63=$C$17,0,IF(EV$63=$C$17,$B136*(EV$60),0))</f>
        <v>0</v>
      </c>
      <c r="EW136" s="50">
        <f>IF(EW$63&lt;=$C$17,($C$34*EW$59*$B136/$C$63)*(IF(COUNTA($D136:EV136)*(12/$C$63)&lt;=$C$9,0,1)),0)+IF(EX$63=$C$17,0,IF(EW$63=$C$17,$B136*(EW$60),0))</f>
        <v>0</v>
      </c>
      <c r="EX136" s="50">
        <f>IF(EX$63&lt;=$C$17,($C$34*EX$59*$B136/$C$63)*(IF(COUNTA($D136:EW136)*(12/$C$63)&lt;=$C$9,0,1)),0)+IF(EY$63=$C$17,0,IF(EX$63=$C$17,$B136*(EX$60),0))</f>
        <v>0</v>
      </c>
      <c r="EY136" s="50">
        <f>IF(EY$63&lt;=$C$17,($C$34*EY$59*$B136/$C$63)*(IF(COUNTA($D136:EX136)*(12/$C$63)&lt;=$C$9,0,1)),0)+IF(EZ$63=$C$17,0,IF(EY$63=$C$17,$B136*(EY$60),0))</f>
        <v>0</v>
      </c>
      <c r="EZ136" s="50">
        <f>IF(EZ$63&lt;=$C$17,($C$34*EZ$59*$B136/$C$63)*(IF(COUNTA($D136:EY136)*(12/$C$63)&lt;=$C$9,0,1)),0)+IF(FA$63=$C$17,0,IF(EZ$63=$C$17,$B136*(EZ$60),0))</f>
        <v>0</v>
      </c>
      <c r="FA136" s="50">
        <f>IF(FA$63&lt;=$C$17,($C$34*FA$59*$B136/$C$63)*(IF(COUNTA($D136:EZ136)*(12/$C$63)&lt;=$C$9,0,1)),0)+IF(FB$63=$C$17,0,IF(FA$63=$C$17,$B136*(FA$60),0))</f>
        <v>0</v>
      </c>
      <c r="FB136" s="50">
        <f>IF(FB$63&lt;=$C$17,($C$34*FB$59*$B136/$C$63)*(IF(COUNTA($D136:FA136)*(12/$C$63)&lt;=$C$9,0,1)),0)+IF(FC$63=$C$17,0,IF(FB$63=$C$17,$B136*(FB$60),0))</f>
        <v>0</v>
      </c>
      <c r="FC136" s="50">
        <f>IF(FC$63&lt;=$C$17,($C$34*FC$59*$B136/$C$63)*(IF(COUNTA($D136:FB136)*(12/$C$63)&lt;=$C$9,0,1)),0)+IF(FD$63=$C$17,0,IF(FC$63=$C$17,$B136*(FC$60),0))</f>
        <v>0</v>
      </c>
      <c r="FD136" s="50">
        <f>IF(FD$63&lt;=$C$17,($C$34*FD$59*$B136/$C$63)*(IF(COUNTA($D136:FC136)*(12/$C$63)&lt;=$C$9,0,1)),0)+IF(FE$63=$C$17,0,IF(FD$63=$C$17,$B136*(FD$60),0))</f>
        <v>0</v>
      </c>
      <c r="FE136" s="50">
        <f>IF(FE$63&lt;=$C$17,($C$34*FE$59*$B136/$C$63)*(IF(COUNTA($D136:FD136)*(12/$C$63)&lt;=$C$9,0,1)),0)+IF(FF$63=$C$17,0,IF(FE$63=$C$17,$B136*(FE$60),0))</f>
        <v>0</v>
      </c>
      <c r="FF136" s="50">
        <f>IF(FF$63&lt;=$C$17,($C$34*FF$59*$B136/$C$63)*(IF(COUNTA($D136:FE136)*(12/$C$63)&lt;=$C$9,0,1)),0)+IF(FG$63=$C$17,0,IF(FF$63=$C$17,$B136*(FF$60),0))</f>
        <v>0</v>
      </c>
      <c r="FG136" s="50">
        <f>IF(FG$63&lt;=$C$17,($C$34*FG$59*$B136/$C$63)*(IF(COUNTA($D136:FF136)*(12/$C$63)&lt;=$C$9,0,1)),0)+IF(FH$63=$C$17,0,IF(FG$63=$C$17,$B136*(FG$60),0))</f>
        <v>0</v>
      </c>
      <c r="FH136" s="50">
        <f>IF(FH$63&lt;=$C$17,($C$34*FH$59*$B136/$C$63)*(IF(COUNTA($D136:FG136)*(12/$C$63)&lt;=$C$9,0,1)),0)+IF(FI$63=$C$17,0,IF(FH$63=$C$17,$B136*(FH$60),0))</f>
        <v>0</v>
      </c>
      <c r="FI136" s="50">
        <f>IF(FI$63&lt;=$C$17,($C$34*FI$59*$B136/$C$63)*(IF(COUNTA($D136:FH136)*(12/$C$63)&lt;=$C$9,0,1)),0)+IF(FJ$63=$C$17,0,IF(FI$63=$C$17,$B136*(FI$60),0))</f>
        <v>0</v>
      </c>
      <c r="FJ136" s="50">
        <f>IF(FJ$63&lt;=$C$17,($C$34*FJ$59*$B136/$C$63)*(IF(COUNTA($D136:FI136)*(12/$C$63)&lt;=$C$9,0,1)),0)+IF(FK$63=$C$17,0,IF(FJ$63=$C$17,$B136*(FJ$60),0))</f>
        <v>0</v>
      </c>
      <c r="FK136" s="50">
        <f>IF(FK$63&lt;=$C$17,($C$34*FK$59*$B136/$C$63)*(IF(COUNTA($D136:FJ136)*(12/$C$63)&lt;=$C$9,0,1)),0)+IF(FL$63=$C$17,0,IF(FK$63=$C$17,$B136*(FK$60),0))</f>
        <v>0</v>
      </c>
      <c r="FL136" s="50">
        <f>IF(FL$63&lt;=$C$17,($C$34*FL$59*$B136/$C$63)*(IF(COUNTA($D136:FK136)*(12/$C$63)&lt;=$C$9,0,1)),0)+IF(FM$63=$C$17,0,IF(FL$63=$C$17,$B136*(FL$60),0))</f>
        <v>0</v>
      </c>
      <c r="FM136" s="50">
        <f>IF(FM$63&lt;=$C$17,($C$34*FM$59*$B136/$C$63)*(IF(COUNTA($D136:FL136)*(12/$C$63)&lt;=$C$9,0,1)),0)+IF(FN$63=$C$17,0,IF(FM$63=$C$17,$B136*(FM$60),0))</f>
        <v>0</v>
      </c>
      <c r="FN136" s="50">
        <f>IF(FN$63&lt;=$C$17,($C$34*FN$59*$B136/$C$63)*(IF(COUNTA($D136:FM136)*(12/$C$63)&lt;=$C$9,0,1)),0)+IF(FO$63=$C$17,0,IF(FN$63=$C$17,$B136*(FN$60),0))</f>
        <v>0</v>
      </c>
      <c r="FO136" s="50">
        <f>IF(FO$63&lt;=$C$17,($C$34*FO$59*$B136/$C$63)*(IF(COUNTA($D136:FN136)*(12/$C$63)&lt;=$C$9,0,1)),0)+IF(FP$63=$C$17,0,IF(FO$63=$C$17,$B136*(FO$60),0))</f>
        <v>0</v>
      </c>
      <c r="FP136" s="50">
        <f>IF(FP$63&lt;=$C$17,($C$34*FP$59*$B136/$C$63)*(IF(COUNTA($D136:FO136)*(12/$C$63)&lt;=$C$9,0,1)),0)+IF(FQ$63=$C$17,0,IF(FP$63=$C$17,$B136*(FP$60),0))</f>
        <v>0</v>
      </c>
      <c r="FQ136" s="50">
        <f>IF(FQ$63&lt;=$C$17,($C$34*FQ$59*$B136/$C$63)*(IF(COUNTA($D136:FP136)*(12/$C$63)&lt;=$C$9,0,1)),0)+IF(FR$63=$C$17,0,IF(FQ$63=$C$17,$B136*(FQ$60),0))</f>
        <v>0</v>
      </c>
      <c r="FR136" s="50">
        <f>IF(FR$63&lt;=$C$17,($C$34*FR$59*$B136/$C$63)*(IF(COUNTA($D136:FQ136)*(12/$C$63)&lt;=$C$9,0,1)),0)+IF(FS$63=$C$17,0,IF(FR$63=$C$17,$B136*(FR$60),0))</f>
        <v>0</v>
      </c>
      <c r="FS136" s="50">
        <f>IF(FS$63&lt;=$C$17,($C$34*FS$59*$B136/$C$63)*(IF(COUNTA($D136:FR136)*(12/$C$63)&lt;=$C$9,0,1)),0)+IF(FT$63=$C$17,0,IF(FS$63=$C$17,$B136*(FS$60),0))</f>
        <v>0</v>
      </c>
      <c r="FT136" s="50">
        <f>IF(FT$63&lt;=$C$17,($C$34*FT$59*$B136/$C$63)*(IF(COUNTA($D136:FS136)*(12/$C$63)&lt;=$C$9,0,1)),0)+IF(FU$63=$C$17,0,IF(FT$63=$C$17,$B136*(FT$60),0))</f>
        <v>0</v>
      </c>
      <c r="FU136" s="50">
        <f>IF(FU$63&lt;=$C$17,($C$34*FU$59*$B136/$C$63)*(IF(COUNTA($D136:FT136)*(12/$C$63)&lt;=$C$9,0,1)),0)+IF(FV$63=$C$17,0,IF(FU$63=$C$17,$B136*(FU$60),0))</f>
        <v>0</v>
      </c>
      <c r="FV136" s="50">
        <f>IF(FV$63&lt;=$C$17,($C$34*FV$59*$B136/$C$63)*(IF(COUNTA($D136:FU136)*(12/$C$63)&lt;=$C$9,0,1)),0)+IF(FW$63=$C$17,0,IF(FV$63=$C$17,$B136*(FV$60),0))</f>
        <v>0</v>
      </c>
      <c r="FW136" s="50">
        <f>IF(FW$63&lt;=$C$17,($C$34*FW$59*$B136/$C$63)*(IF(COUNTA($D136:FV136)*(12/$C$63)&lt;=$C$9,0,1)),0)+IF(FX$63=$C$17,0,IF(FW$63=$C$17,$B136*(FW$60),0))</f>
        <v>0</v>
      </c>
      <c r="FX136" s="50">
        <f>IF(FX$63&lt;=$C$17,($C$34*FX$59*$B136/$C$63)*(IF(COUNTA($D136:FW136)*(12/$C$63)&lt;=$C$9,0,1)),0)+IF(FY$63=$C$17,0,IF(FX$63=$C$17,$B136*(FX$60),0))</f>
        <v>0</v>
      </c>
      <c r="FY136" s="50">
        <f>IF(FY$63&lt;=$C$17,($C$34*FY$59*$B136/$C$63)*(IF(COUNTA($D136:FX136)*(12/$C$63)&lt;=$C$9,0,1)),0)+IF(FZ$63=$C$17,0,IF(FY$63=$C$17,$B136*(FY$60),0))</f>
        <v>0</v>
      </c>
      <c r="FZ136" s="50">
        <f>IF(FZ$63&lt;=$C$17,($C$34*FZ$59*$B136/$C$63)*(IF(COUNTA($D136:FY136)*(12/$C$63)&lt;=$C$9,0,1)),0)+IF(GA$63=$C$17,0,IF(FZ$63=$C$17,$B136*(FZ$60),0))</f>
        <v>0</v>
      </c>
      <c r="GA136" s="50">
        <f>IF(GA$63&lt;=$C$17,($C$34*GA$59*$B136/$C$63)*(IF(COUNTA($D136:FZ136)*(12/$C$63)&lt;=$C$9,0,1)),0)+IF(GB$63=$C$17,0,IF(GA$63=$C$17,$B136*(GA$60),0))</f>
        <v>0</v>
      </c>
      <c r="GB136" s="50">
        <f>IF(GB$63&lt;=$C$17,($C$34*GB$59*$B136/$C$63)*(IF(COUNTA($D136:GA136)*(12/$C$63)&lt;=$C$9,0,1)),0)+IF(GC$63=$C$17,0,IF(GB$63=$C$17,$B136*(GB$60),0))</f>
        <v>0</v>
      </c>
      <c r="GC136" s="50">
        <f>IF(GC$63&lt;=$C$17,($C$34*GC$59*$B136/$C$63)*(IF(COUNTA($D136:GB136)*(12/$C$63)&lt;=$C$9,0,1)),0)+IF(GD$63=$C$17,0,IF(GC$63=$C$17,$B136*(GC$60),0))</f>
        <v>0</v>
      </c>
      <c r="GD136" s="50">
        <f>IF(GD$63&lt;=$C$17,($C$34*GD$59*$B136/$C$63)*(IF(COUNTA($D136:GC136)*(12/$C$63)&lt;=$C$9,0,1)),0)+IF(GE$63=$C$17,0,IF(GD$63=$C$17,$B136*(GD$60),0))</f>
        <v>0</v>
      </c>
      <c r="GE136" s="50">
        <f>IF(GE$63&lt;=$C$17,($C$34*GE$59*$B136/$C$63)*(IF(COUNTA($D136:GD136)*(12/$C$63)&lt;=$C$9,0,1)),0)+IF(GF$63=$C$17,0,IF(GE$63=$C$17,$B136*(GE$60),0))</f>
        <v>0</v>
      </c>
      <c r="GF136" s="50">
        <f>IF(GF$63&lt;=$C$17,($C$34*GF$59*$B136/$C$63)*(IF(COUNTA($D136:GE136)*(12/$C$63)&lt;=$C$9,0,1)),0)+IF(GG$63=$C$17,0,IF(GF$63=$C$17,$B136*(GF$60),0))</f>
        <v>0</v>
      </c>
      <c r="GG136" s="50">
        <f>IF(GG$63&lt;=$C$17,($C$34*GG$59*$B136/$C$63)*(IF(COUNTA($D136:GF136)*(12/$C$63)&lt;=$C$9,0,1)),0)+IF(GH$63=$C$17,0,IF(GG$63=$C$17,$B136*(GG$60),0))</f>
        <v>0</v>
      </c>
      <c r="GH136" s="50">
        <f>IF(GH$63&lt;=$C$17,($C$34*GH$59*$B136/$C$63)*(IF(COUNTA($D136:GG136)*(12/$C$63)&lt;=$C$9,0,1)),0)+IF(GI$63=$C$17,0,IF(GH$63=$C$17,$B136*(GH$60),0))</f>
        <v>0</v>
      </c>
      <c r="GI136" s="50">
        <f>IF(GI$63&lt;=$C$17,($C$34*GI$59*$B136/$C$63)*(IF(COUNTA($D136:GH136)*(12/$C$63)&lt;=$C$9,0,1)),0)+IF(GJ$63=$C$17,0,IF(GI$63=$C$17,$B136*(GI$60),0))</f>
        <v>0</v>
      </c>
      <c r="GJ136" s="50">
        <f>IF(GJ$63&lt;=$C$17,($C$34*GJ$59*$B136/$C$63)*(IF(COUNTA($D136:GI136)*(12/$C$63)&lt;=$C$9,0,1)),0)+IF(GK$63=$C$17,0,IF(GJ$63=$C$17,$B136*(GJ$60),0))</f>
        <v>0</v>
      </c>
      <c r="GK136" s="50">
        <f>IF(GK$63&lt;=$C$17,($C$34*GK$59*$B136/$C$63)*(IF(COUNTA($D136:GJ136)*(12/$C$63)&lt;=$C$9,0,1)),0)+IF(GL$63=$C$17,0,IF(GK$63=$C$17,$B136*(GK$60),0))</f>
        <v>0</v>
      </c>
      <c r="GL136" s="50">
        <f>IF(GL$63&lt;=$C$17,($C$34*GL$59*$B136/$C$63)*(IF(COUNTA($D136:GK136)*(12/$C$63)&lt;=$C$9,0,1)),0)+IF(GM$63=$C$17,0,IF(GL$63=$C$17,$B136*(GL$60),0))</f>
        <v>0</v>
      </c>
      <c r="GM136" s="50">
        <f>IF(GM$63&lt;=$C$17,($C$34*GM$59*$B136/$C$63)*(IF(COUNTA($D136:GL136)*(12/$C$63)&lt;=$C$9,0,1)),0)+IF(GN$63=$C$17,0,IF(GM$63=$C$17,$B136*(GM$60),0))</f>
        <v>0</v>
      </c>
      <c r="GN136" s="50">
        <f>IF(GN$63&lt;=$C$17,($C$34*GN$59*$B136/$C$63)*(IF(COUNTA($D136:GM136)*(12/$C$63)&lt;=$C$9,0,1)),0)+IF(GO$63=$C$17,0,IF(GN$63=$C$17,$B136*(GN$60),0))</f>
        <v>0</v>
      </c>
      <c r="GO136" s="50">
        <f>IF(GO$63&lt;=$C$17,($C$34*GO$59*$B136/$C$63)*(IF(COUNTA($D136:GN136)*(12/$C$63)&lt;=$C$9,0,1)),0)+IF(GP$63=$C$17,0,IF(GO$63=$C$17,$B136*(GO$60),0))</f>
        <v>0</v>
      </c>
      <c r="GP136" s="50">
        <f>IF(GP$63&lt;=$C$17,($C$34*GP$59*$B136/$C$63)*(IF(COUNTA($D136:GO136)*(12/$C$63)&lt;=$C$9,0,1)),0)+IF(GQ$63=$C$17,0,IF(GP$63=$C$17,$B136*(GP$60),0))</f>
        <v>0</v>
      </c>
      <c r="GQ136" s="50">
        <f>IF(GQ$63&lt;=$C$17,($C$34*GQ$59*$B136/$C$63)*(IF(COUNTA($D136:GP136)*(12/$C$63)&lt;=$C$9,0,1)),0)+IF(GR$63=$C$17,0,IF(GQ$63=$C$17,$B136*(GQ$60),0))</f>
        <v>0</v>
      </c>
      <c r="GR136" s="50">
        <f>IF(GR$63&lt;=$C$17,($C$34*GR$59*$B136/$C$63)*(IF(COUNTA($D136:GQ136)*(12/$C$63)&lt;=$C$9,0,1)),0)+IF(GS$63=$C$17,0,IF(GR$63=$C$17,$B136*(GR$60),0))</f>
        <v>0</v>
      </c>
      <c r="GS136" s="50">
        <f>IF(GS$63&lt;=$C$17,($C$34*GS$59*$B136/$C$63)*(IF(COUNTA($D136:GR136)*(12/$C$63)&lt;=$C$9,0,1)),0)+IF(GT$63=$C$17,0,IF(GS$63=$C$17,$B136*(GS$60),0))</f>
        <v>0</v>
      </c>
      <c r="GT136" s="50">
        <f>IF(GT$63&lt;=$C$17,($C$34*GT$59*$B136/$C$63)*(IF(COUNTA($D136:GS136)*(12/$C$63)&lt;=$C$9,0,1)),0)+IF(GU$63=$C$17,0,IF(GT$63=$C$17,$B136*(GT$60),0))</f>
        <v>0</v>
      </c>
      <c r="GU136" s="50">
        <f>IF(GU$63&lt;=$C$17,($C$34*GU$59*$B136/$C$63)*(IF(COUNTA($D136:GT136)*(12/$C$63)&lt;=$C$9,0,1)),0)+IF(GV$63=$C$17,0,IF(GU$63=$C$17,$B136*(GU$60),0))</f>
        <v>0</v>
      </c>
      <c r="GV136" s="50">
        <f>IF(GV$63&lt;=$C$17,($C$34*GV$59*$B136/$C$63)*(IF(COUNTA($D136:GU136)*(12/$C$63)&lt;=$C$9,0,1)),0)+IF(GW$63=$C$17,0,IF(GV$63=$C$17,$B136*(GV$60),0))</f>
        <v>0</v>
      </c>
      <c r="GW136" s="50">
        <f>IF(GW$63&lt;=$C$17,($C$34*GW$59*$B136/$C$63)*(IF(COUNTA($D136:GV136)*(12/$C$63)&lt;=$C$9,0,1)),0)+IF(GX$63=$C$17,0,IF(GW$63=$C$17,$B136*(GW$60),0))</f>
        <v>0</v>
      </c>
      <c r="GX136" s="50">
        <f>IF(GX$63&lt;=$C$17,($C$34*GX$59*$B136/$C$63)*(IF(COUNTA($D136:GW136)*(12/$C$63)&lt;=$C$9,0,1)),0)+IF(GY$63=$C$17,0,IF(GX$63=$C$17,$B136*(GX$60),0))</f>
        <v>0</v>
      </c>
      <c r="GY136" s="50">
        <f>IF(GY$63&lt;=$C$17,($C$34*GY$59*$B136/$C$63)*(IF(COUNTA($D136:GX136)*(12/$C$63)&lt;=$C$9,0,1)),0)+IF(GZ$63=$C$17,0,IF(GY$63=$C$17,$B136*(GY$60),0))</f>
        <v>0</v>
      </c>
      <c r="GZ136" s="50">
        <f>IF(GZ$63&lt;=$C$17,($C$34*GZ$59*$B136/$C$63)*(IF(COUNTA($D136:GY136)*(12/$C$63)&lt;=$C$9,0,1)),0)+IF(HA$63=$C$17,0,IF(GZ$63=$C$17,$B136*(GZ$60),0))</f>
        <v>0</v>
      </c>
      <c r="HA136" s="50">
        <f>IF(HA$63&lt;=$C$17,($C$34*HA$59*$B136/$C$63)*(IF(COUNTA($D136:GZ136)*(12/$C$63)&lt;=$C$9,0,1)),0)+IF(HB$63=$C$17,0,IF(HA$63=$C$17,$B136*(HA$60),0))</f>
        <v>0</v>
      </c>
      <c r="HB136" s="50">
        <f>IF(HB$63&lt;=$C$17,($C$34*HB$59*$B136/$C$63)*(IF(COUNTA($D136:HA136)*(12/$C$63)&lt;=$C$9,0,1)),0)+IF(HC$63=$C$17,0,IF(HB$63=$C$17,$B136*(HB$60),0))</f>
        <v>0</v>
      </c>
      <c r="HC136" s="50">
        <f>IF(HC$63&lt;=$C$17,($C$34*HC$59*$B136/$C$63)*(IF(COUNTA($D136:HB136)*(12/$C$63)&lt;=$C$9,0,1)),0)+IF(HD$63=$C$17,0,IF(HC$63=$C$17,$B136*(HC$60),0))</f>
        <v>0</v>
      </c>
      <c r="HD136" s="50">
        <f>IF(HD$63&lt;=$C$17,($C$34*HD$59*$B136/$C$63)*(IF(COUNTA($D136:HC136)*(12/$C$63)&lt;=$C$9,0,1)),0)+IF(HE$63=$C$17,0,IF(HD$63=$C$17,$B136*(HD$60),0))</f>
        <v>0</v>
      </c>
      <c r="HE136" s="50">
        <f>IF(HE$63&lt;=$C$17,($C$34*HE$59*$B136/$C$63)*(IF(COUNTA($D136:HD136)*(12/$C$63)&lt;=$C$9,0,1)),0)+IF(HF$63=$C$17,0,IF(HE$63=$C$17,$B136*(HE$60),0))</f>
        <v>0</v>
      </c>
      <c r="HF136" s="50">
        <f>IF(HF$63&lt;=$C$17,($C$34*HF$59*$B136/$C$63)*(IF(COUNTA($D136:HE136)*(12/$C$63)&lt;=$C$9,0,1)),0)+IF(HG$63=$C$17,0,IF(HF$63=$C$17,$B136*(HF$60),0))</f>
        <v>0</v>
      </c>
      <c r="HG136" s="50">
        <f>IF(HG$63&lt;=$C$17,($C$34*HG$59*$B136/$C$63)*(IF(COUNTA($D136:HF136)*(12/$C$63)&lt;=$C$9,0,1)),0)+IF(HH$63=$C$17,0,IF(HG$63=$C$17,$B136*(HG$60),0))</f>
        <v>0</v>
      </c>
      <c r="HH136" s="50">
        <f>IF(HH$63&lt;=$C$17,($C$34*HH$59*$B136/$C$63)*(IF(COUNTA($D136:HG136)*(12/$C$63)&lt;=$C$9,0,1)),0)+IF(HI$63=$C$17,0,IF(HH$63=$C$17,$B136*(HH$60),0))</f>
        <v>0</v>
      </c>
      <c r="HI136" s="50">
        <f>IF(HI$63&lt;=$C$17,($C$34*HI$59*$B136/$C$63)*(IF(COUNTA($D136:HH136)*(12/$C$63)&lt;=$C$9,0,1)),0)+IF(HJ$63=$C$17,0,IF(HI$63=$C$17,$B136*(HI$60),0))</f>
        <v>0</v>
      </c>
      <c r="HJ136" s="50">
        <f>IF(HJ$63&lt;=$C$17,($C$34*HJ$59*$B136/$C$63)*(IF(COUNTA($D136:HI136)*(12/$C$63)&lt;=$C$9,0,1)),0)+IF(HK$63=$C$17,0,IF(HJ$63=$C$17,$B136*(HJ$60),0))</f>
        <v>0</v>
      </c>
      <c r="HK136" s="50">
        <f>IF(HK$63&lt;=$C$17,($C$34*HK$59*$B136/$C$63)*(IF(COUNTA($D136:HJ136)*(12/$C$63)&lt;=$C$9,0,1)),0)+IF(HL$63=$C$17,0,IF(HK$63=$C$17,$B136*(HK$60),0))</f>
        <v>0</v>
      </c>
      <c r="HL136" s="50">
        <f>IF(HL$63&lt;=$C$17,($C$34*HL$59*$B136/$C$63)*(IF(COUNTA($D136:HK136)*(12/$C$63)&lt;=$C$9,0,1)),0)+IF(HM$63=$C$17,0,IF(HL$63=$C$17,$B136*(HL$60),0))</f>
        <v>0</v>
      </c>
      <c r="HM136" s="50">
        <f>IF(HM$63&lt;=$C$17,($C$34*HM$59*$B136/$C$63)*(IF(COUNTA($D136:HL136)*(12/$C$63)&lt;=$C$9,0,1)),0)+IF(HN$63=$C$17,0,IF(HM$63=$C$17,$B136*(HM$60),0))</f>
        <v>0</v>
      </c>
      <c r="HN136" s="50">
        <f>IF(HN$63&lt;=$C$17,($C$34*HN$59*$B136/$C$63)*(IF(COUNTA($D136:HM136)*(12/$C$63)&lt;=$C$9,0,1)),0)+IF(HO$63=$C$17,0,IF(HN$63=$C$17,$B136*(HN$60),0))</f>
        <v>0</v>
      </c>
      <c r="HO136" s="50">
        <f>IF(HO$63&lt;=$C$17,($C$34*HO$59*$B136/$C$63)*(IF(COUNTA($D136:HN136)*(12/$C$63)&lt;=$C$9,0,1)),0)+IF(HP$63=$C$17,0,IF(HO$63=$C$17,$B136*(HO$60),0))</f>
        <v>0</v>
      </c>
      <c r="HP136" s="50">
        <f>IF(HP$63&lt;=$C$17,($C$34*HP$59*$B136/$C$63)*(IF(COUNTA($D136:HO136)*(12/$C$63)&lt;=$C$9,0,1)),0)+IF(HQ$63=$C$17,0,IF(HP$63=$C$17,$B136*(HP$60),0))</f>
        <v>0</v>
      </c>
      <c r="HQ136" s="50">
        <f>IF(HQ$63&lt;=$C$17,($C$34*HQ$59*$B136/$C$63)*(IF(COUNTA($D136:HP136)*(12/$C$63)&lt;=$C$9,0,1)),0)+IF(HR$63=$C$17,0,IF(HQ$63=$C$17,$B136*(HQ$60),0))</f>
        <v>0</v>
      </c>
      <c r="HR136" s="50">
        <f>IF(HR$63&lt;=$C$17,($C$34*HR$59*$B136/$C$63)*(IF(COUNTA($D136:HQ136)*(12/$C$63)&lt;=$C$9,0,1)),0)+IF(HS$63=$C$17,0,IF(HR$63=$C$17,$B136*(HR$60),0))</f>
        <v>0</v>
      </c>
      <c r="HS136" s="50">
        <f>IF(HS$63&lt;=$C$17,($C$34*HS$59*$B136/$C$63)*(IF(COUNTA($D136:HR136)*(12/$C$63)&lt;=$C$9,0,1)),0)+IF(HT$63=$C$17,0,IF(HS$63=$C$17,$B136*(HS$60),0))</f>
        <v>0</v>
      </c>
      <c r="HT136" s="50">
        <f>IF(HT$63&lt;=$C$17,($C$34*HT$59*$B136/$C$63)*(IF(COUNTA($D136:HS136)*(12/$C$63)&lt;=$C$9,0,1)),0)+IF(HU$63=$C$17,0,IF(HT$63=$C$17,$B136*(HT$60),0))</f>
        <v>0</v>
      </c>
      <c r="HU136" s="50">
        <f>IF(HU$63&lt;=$C$17,($C$34*HU$59*$B136/$C$63)*(IF(COUNTA($D136:HT136)*(12/$C$63)&lt;=$C$9,0,1)),0)+IF(HV$63=$C$17,0,IF(HU$63=$C$17,$B136*(HU$60),0))</f>
        <v>0</v>
      </c>
      <c r="HV136" s="50">
        <f>IF(HV$63&lt;=$C$17,($C$34*HV$59*$B136/$C$63)*(IF(COUNTA($D136:HU136)*(12/$C$63)&lt;=$C$9,0,1)),0)+IF(HW$63=$C$17,0,IF(HV$63=$C$17,$B136*(HV$60),0))</f>
        <v>0</v>
      </c>
      <c r="HW136" s="50">
        <f>IF(HW$63&lt;=$C$17,($C$34*HW$59*$B136/$C$63)*(IF(COUNTA($D136:HV136)*(12/$C$63)&lt;=$C$9,0,1)),0)+IF(HX$63=$C$17,0,IF(HW$63=$C$17,$B136*(HW$60),0))</f>
        <v>0</v>
      </c>
      <c r="HX136" s="50">
        <f>IF(HX$63&lt;=$C$17,($C$34*HX$59*$B136/$C$63)*(IF(COUNTA($D136:HW136)*(12/$C$63)&lt;=$C$9,0,1)),0)+IF(HY$63=$C$17,0,IF(HX$63=$C$17,$B136*(HX$60),0))</f>
        <v>0</v>
      </c>
      <c r="HY136" s="50">
        <f>IF(HY$63&lt;=$C$17,($C$34*HY$59*$B136/$C$63)*(IF(COUNTA($D136:HX136)*(12/$C$63)&lt;=$C$9,0,1)),0)+IF(HZ$63=$C$17,0,IF(HY$63=$C$17,$B136*(HY$60),0))</f>
        <v>0</v>
      </c>
      <c r="HZ136" s="50">
        <f>IF(HZ$63&lt;=$C$17,($C$34*HZ$59*$B136/$C$63)*(IF(COUNTA($D136:HY136)*(12/$C$63)&lt;=$C$9,0,1)),0)+IF(IA$63=$C$17,0,IF(HZ$63=$C$17,$B136*(HZ$60),0))</f>
        <v>0</v>
      </c>
      <c r="IA136" s="50">
        <f>IF(IA$63&lt;=$C$17,($C$34*IA$59*$B136/$C$63)*(IF(COUNTA($D136:HZ136)*(12/$C$63)&lt;=$C$9,0,1)),0)+IF(IB$63=$C$17,0,IF(IA$63=$C$17,$B136*(IA$60),0))</f>
        <v>0</v>
      </c>
      <c r="IB136" s="50">
        <f>IF(IB$63&lt;=$C$17,($C$34*IB$59*$B136/$C$63)*(IF(COUNTA($D136:IA136)*(12/$C$63)&lt;=$C$9,0,1)),0)+IF(IC$63=$C$17,0,IF(IB$63=$C$17,$B136*(IB$60),0))</f>
        <v>0</v>
      </c>
      <c r="IC136" s="50">
        <f>IF(IC$63&lt;=$C$17,($C$34*IC$59*$B136/$C$63)*(IF(COUNTA($D136:IB136)*(12/$C$63)&lt;=$C$9,0,1)),0)+IF(ID$63=$C$17,0,IF(IC$63=$C$17,$B136*(IC$60),0))</f>
        <v>0</v>
      </c>
      <c r="ID136" s="50">
        <f>IF(ID$63&lt;=$C$17,($C$34*ID$59*$B136/$C$63)*(IF(COUNTA($D136:IC136)*(12/$C$63)&lt;=$C$9,0,1)),0)+IF(IE$63=$C$17,0,IF(ID$63=$C$17,$B136*(ID$60),0))</f>
        <v>0</v>
      </c>
      <c r="IE136" s="50">
        <f>IF(IE$63&lt;=$C$17,($C$34*IE$59*$B136/$C$63)*(IF(COUNTA($D136:ID136)*(12/$C$63)&lt;=$C$9,0,1)),0)+IF(IF$63=$C$17,0,IF(IE$63=$C$17,$B136*(IE$60),0))</f>
        <v>0</v>
      </c>
      <c r="IF136" s="50">
        <f>IF(IF$63&lt;=$C$17,($C$34*IF$59*$B136/$C$63)*(IF(COUNTA($D136:IE136)*(12/$C$63)&lt;=$C$9,0,1)),0)+IF(IG$63=$C$17,0,IF(IF$63=$C$17,$B136*(IF$60),0))</f>
        <v>0</v>
      </c>
      <c r="IG136" s="50">
        <f>IF(IG$63&lt;=$C$17,($C$34*IG$59*$B136/$C$63)*(IF(COUNTA($D136:IF136)*(12/$C$63)&lt;=$C$9,0,1)),0)+IF(IH$63=$C$17,0,IF(IG$63=$C$17,$B136*(IG$60),0))</f>
        <v>0</v>
      </c>
      <c r="IH136" s="50">
        <f>IF(IH$63&lt;=$C$17,($C$34*IH$59*$B136/$C$63)*(IF(COUNTA($D136:IG136)*(12/$C$63)&lt;=$C$9,0,1)),0)+IF(II$63=$C$17,0,IF(IH$63=$C$17,$B136*(IH$60),0))</f>
        <v>0</v>
      </c>
      <c r="II136" s="50">
        <f>IF(II$63&lt;=$C$17,($C$34*II$59*$B136/$C$63)*(IF(COUNTA($D136:IH136)*(12/$C$63)&lt;=$C$9,0,1)),0)+IF(IJ$63=$C$17,0,IF(II$63=$C$17,$B136*(II$60),0))</f>
        <v>0</v>
      </c>
      <c r="IJ136" s="50">
        <f>IF(IJ$63&lt;=$C$17,($C$34*IJ$59*$B136/$C$63)*(IF(COUNTA($D136:II136)*(12/$C$63)&lt;=$C$9,0,1)),0)+IF(IK$63=$C$17,0,IF(IJ$63=$C$17,$B136*(IJ$60),0))</f>
        <v>0</v>
      </c>
      <c r="IK136" s="50">
        <f>IF(IK$63&lt;=$C$17,($C$34*IK$59*$B136/$C$63)*(IF(COUNTA($D136:IJ136)*(12/$C$63)&lt;=$C$9,0,1)),0)+IF(IL$63=$C$17,0,IF(IK$63=$C$17,$B136*(IK$60),0))</f>
        <v>0</v>
      </c>
      <c r="IL136" s="50">
        <f>IF(IL$63&lt;=$C$17,($C$34*IL$59*$B136/$C$63)*(IF(COUNTA($D136:IK136)*(12/$C$63)&lt;=$C$9,0,1)),0)+IF(IM$63=$C$17,0,IF(IL$63=$C$17,$B136*(IL$60),0))</f>
        <v>0</v>
      </c>
      <c r="IM136" s="50">
        <f>IF(IM$63&lt;=$C$17,($C$34*IM$59*$B136/$C$63)*(IF(COUNTA($D136:IL136)*(12/$C$63)&lt;=$C$9,0,1)),0)+IF(IN$63=$C$17,0,IF(IM$63=$C$17,$B136*(IM$60),0))</f>
        <v>0</v>
      </c>
      <c r="IN136" s="50">
        <f>IF(IN$63&lt;=$C$17,($C$34*IN$59*$B136/$C$63)*(IF(COUNTA($D136:IM136)*(12/$C$63)&lt;=$C$9,0,1)),0)+IF(IO$63=$C$17,0,IF(IN$63=$C$17,$B136*(IN$60),0))</f>
        <v>0</v>
      </c>
      <c r="IO136" s="50">
        <f>IF(IO$63&lt;=$C$17,($C$34*IO$59*$B136/$C$63)*(IF(COUNTA($D136:IN136)*(12/$C$63)&lt;=$C$9,0,1)),0)+IF(IP$63=$C$17,0,IF(IO$63=$C$17,$B136*(IO$60),0))</f>
        <v>0</v>
      </c>
      <c r="IP136" s="50">
        <f>IF(IP$63&lt;=$C$17,($C$34*IP$59*$B136/$C$63)*(IF(COUNTA($D136:IO136)*(12/$C$63)&lt;=$C$9,0,1)),0)+IF(IQ$63=$C$17,0,IF(IP$63=$C$17,$B136*(IP$60),0))</f>
        <v>0</v>
      </c>
      <c r="IQ136" s="50">
        <f>IF(IQ$63&lt;=$C$17,($C$34*IQ$59*$B136/$C$63)*(IF(COUNTA($D136:IP136)*(12/$C$63)&lt;=$C$9,0,1)),0)+IF(IR$63=$C$17,0,IF(IQ$63=$C$17,$B136*(IQ$60),0))</f>
        <v>0</v>
      </c>
      <c r="IR136" s="50">
        <f>IF(IR$63&lt;=$C$17,($C$34*IR$59*$B136/$C$63)*(IF(COUNTA($D136:IQ136)*(12/$C$63)&lt;=$C$9,0,1)),0)+IF(IS$63=$C$17,0,IF(IR$63=$C$17,$B136*(IR$60),0))</f>
        <v>0</v>
      </c>
      <c r="IS136" s="50">
        <f>IF(IS$63&lt;=$C$17,($C$34*IS$59*$B136/$C$63)*(IF(COUNTA($D136:IR136)*(12/$C$63)&lt;=$C$9,0,1)),0)+IF(IT$63=$C$17,0,IF(IS$63=$C$17,$B136*(IS$60),0))</f>
        <v>0</v>
      </c>
      <c r="IT136" s="50">
        <f>IF(IT$63&lt;=$C$17,($C$34*IT$59*$B136/$C$63)*(IF(COUNTA($D136:IS136)*(12/$C$63)&lt;=$C$9,0,1)),0)+IF(IU$63=$C$17,0,IF(IT$63=$C$17,$B136*(IT$60),0))</f>
        <v>0</v>
      </c>
      <c r="IU136" s="50">
        <f>IF(IU$63&lt;=$C$17,($C$34*IU$59*$B136/$C$63)*(IF(COUNTA($D136:IT136)*(12/$C$63)&lt;=$C$9,0,1)),0)+IF(IV$63=$C$17,0,IF(IU$63=$C$17,$B136*(IU$60),0))</f>
        <v>0</v>
      </c>
      <c r="IV136" s="50">
        <f>IF(IV$63&lt;=$C$17,($C$34*IV$59*$B136/$C$63)*(IF(COUNTA($D136:IU136)*(12/$C$63)&lt;=$C$9,0,1)),0)+IF(IW$63=$C$17,0,IF(IV$63=$C$17,$B136*(IV$60),0))</f>
        <v>0</v>
      </c>
      <c r="IW136" s="50">
        <f>IF(IW$63&lt;=$C$17,($C$34*IW$59*$B136/$C$63)*(IF(COUNTA($D136:IV136)*(12/$C$63)&lt;=$C$9,0,1)),0)+IF(IX$63=$C$17,0,IF(IW$63=$C$17,$B136*(IW$60),0))</f>
        <v>0</v>
      </c>
      <c r="IX136" s="50"/>
      <c r="IY136" s="50"/>
      <c r="IZ136" s="50"/>
      <c r="JA136" s="50"/>
      <c r="JB136" s="50"/>
      <c r="JC136" s="50"/>
      <c r="JD136" s="50"/>
      <c r="JE136" s="50"/>
      <c r="JF136" s="50"/>
      <c r="JG136" s="50"/>
      <c r="JH136" s="50"/>
      <c r="JI136" s="50"/>
      <c r="JJ136" s="50"/>
      <c r="JK136" s="50"/>
      <c r="JL136" s="50"/>
      <c r="JM136" s="50"/>
      <c r="JN136" s="50"/>
      <c r="JO136" s="50"/>
      <c r="JP136" s="50"/>
      <c r="JQ136" s="50"/>
      <c r="JR136" s="50"/>
      <c r="JS136" s="50"/>
      <c r="JT136" s="50"/>
      <c r="JU136" s="50"/>
      <c r="JV136" s="50"/>
      <c r="JW136" s="50"/>
      <c r="JX136" s="50"/>
      <c r="JY136" s="50"/>
      <c r="JZ136" s="50"/>
      <c r="KA136" s="50"/>
      <c r="KB136" s="50"/>
      <c r="KC136" s="50"/>
      <c r="KD136" s="50"/>
      <c r="KE136" s="50"/>
      <c r="KF136" s="50"/>
      <c r="KG136" s="50"/>
      <c r="KH136" s="50"/>
      <c r="KI136" s="50"/>
      <c r="KJ136" s="50"/>
      <c r="KK136" s="50"/>
      <c r="KL136" s="50"/>
      <c r="KM136" s="50"/>
      <c r="KN136" s="50"/>
      <c r="KO136" s="50"/>
      <c r="KP136" s="50"/>
      <c r="KQ136" s="50"/>
      <c r="KR136" s="50"/>
      <c r="KS136" s="50"/>
      <c r="KT136" s="50"/>
      <c r="KU136" s="50"/>
      <c r="KV136" s="50"/>
      <c r="KW136" s="50"/>
      <c r="KX136" s="50"/>
      <c r="KY136" s="50"/>
      <c r="KZ136" s="50"/>
      <c r="LA136" s="50"/>
      <c r="LB136" s="50"/>
      <c r="LC136" s="50"/>
      <c r="LD136" s="50"/>
      <c r="LE136" s="50"/>
      <c r="LF136" s="50"/>
      <c r="LG136" s="50"/>
      <c r="LH136" s="50"/>
      <c r="LI136" s="50"/>
    </row>
    <row r="137" spans="1:321" outlineLevel="1" x14ac:dyDescent="0.25">
      <c r="A137" s="2" t="s">
        <v>55</v>
      </c>
      <c r="B137" s="79">
        <f ca="1">+OFFSET($D$52,0,COUNTA($B$66:B136),,)</f>
        <v>3</v>
      </c>
      <c r="C137" s="88">
        <f t="shared" ca="1" si="70"/>
        <v>53.0597939173432</v>
      </c>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50">
        <f ca="1">IF(BX$63&gt;$C$17,0,-BW$53*(12/$C$63))</f>
        <v>-630.60603005999997</v>
      </c>
      <c r="BX137" s="50">
        <f ca="1">IF(BX$63&lt;=$C$17,($C$34*BX$59*$B137/$C$63)*(IF(COUNTA($D137:BW137)*(12/$C$63)&lt;=$C$9,0,1)),0)+IF(BY$63=$C$17,0,IF(BX$63=$C$17,$B137*(BX$60),0))</f>
        <v>0</v>
      </c>
      <c r="BY137" s="50">
        <f ca="1">IF(BY$63&lt;=$C$17,($C$34*BY$59*$B137/$C$63)*(IF(COUNTA($D137:BX137)*(12/$C$63)&lt;=$C$9,0,1)),0)+IF(BZ$63=$C$17,0,IF(BY$63=$C$17,$B137*(BY$60),0))</f>
        <v>0</v>
      </c>
      <c r="BZ137" s="50">
        <f ca="1">IF(BZ$63&lt;=$C$17,($C$34*BZ$59*$B137/$C$63)*(IF(COUNTA($D137:BY137)*(12/$C$63)&lt;=$C$9,0,1)),0)+IF(CA$63=$C$17,0,IF(BZ$63=$C$17,$B137*(BZ$60),0))</f>
        <v>0</v>
      </c>
      <c r="CA137" s="50">
        <f ca="1">IF(CA$63&lt;=$C$17,($C$34*CA$59*$B137/$C$63)*(IF(COUNTA($D137:BZ137)*(12/$C$63)&lt;=$C$9,0,1)),0)+IF(CB$63=$C$17,0,IF(CA$63=$C$17,$B137*(CA$60),0))</f>
        <v>0</v>
      </c>
      <c r="CB137" s="50">
        <f ca="1">IF(CB$63&lt;=$C$17,($C$34*CB$59*$B137/$C$63)*(IF(COUNTA($D137:CA137)*(12/$C$63)&lt;=$C$9,0,1)),0)+IF(CC$63=$C$17,0,IF(CB$63=$C$17,$B137*(CB$60),0))</f>
        <v>2.36</v>
      </c>
      <c r="CC137" s="50">
        <f ca="1">IF(CC$63&lt;=$C$17,($C$34*CC$59*$B137/$C$63)*(IF(COUNTA($D137:CB137)*(12/$C$63)&lt;=$C$9,0,1)),0)+IF(CD$63=$C$17,0,IF(CC$63=$C$17,$B137*(CC$60),0))</f>
        <v>2.36</v>
      </c>
      <c r="CD137" s="50">
        <f ca="1">IF(CD$63&lt;=$C$17,($C$34*CD$59*$B137/$C$63)*(IF(COUNTA($D137:CC137)*(12/$C$63)&lt;=$C$9,0,1)),0)+IF(CE$63=$C$17,0,IF(CD$63=$C$17,$B137*(CD$60),0))</f>
        <v>2.36</v>
      </c>
      <c r="CE137" s="50">
        <f ca="1">IF(CE$63&lt;=$C$17,($C$34*CE$59*$B137/$C$63)*(IF(COUNTA($D137:CD137)*(12/$C$63)&lt;=$C$9,0,1)),0)+IF(CF$63=$C$17,0,IF(CE$63=$C$17,$B137*(CE$60),0))</f>
        <v>2.36</v>
      </c>
      <c r="CF137" s="50">
        <f ca="1">IF(CF$63&lt;=$C$17,($C$34*CF$59*$B137/$C$63)*(IF(COUNTA($D137:CE137)*(12/$C$63)&lt;=$C$9,0,1)),0)+IF(CG$63=$C$17,0,IF(CF$63=$C$17,$B137*(CF$60),0))</f>
        <v>2.36</v>
      </c>
      <c r="CG137" s="50">
        <f ca="1">IF(CG$63&lt;=$C$17,($C$34*CG$59*$B137/$C$63)*(IF(COUNTA($D137:CF137)*(12/$C$63)&lt;=$C$9,0,1)),0)+IF(CH$63=$C$17,0,IF(CG$63=$C$17,$B137*(CG$60),0))</f>
        <v>2.36</v>
      </c>
      <c r="CH137" s="50">
        <f ca="1">IF(CH$63&lt;=$C$17,($C$34*CH$59*$B137/$C$63)*(IF(COUNTA($D137:CG137)*(12/$C$63)&lt;=$C$9,0,1)),0)+IF(CI$63=$C$17,0,IF(CH$63=$C$17,$B137*(CH$60),0))</f>
        <v>2.36</v>
      </c>
      <c r="CI137" s="50">
        <f ca="1">IF(CI$63&lt;=$C$17,($C$34*CI$59*$B137/$C$63)*(IF(COUNTA($D137:CH137)*(12/$C$63)&lt;=$C$9,0,1)),0)+IF(CJ$63=$C$17,0,IF(CI$63=$C$17,$B137*(CI$60),0))</f>
        <v>2.36</v>
      </c>
      <c r="CJ137" s="50">
        <f ca="1">IF(CJ$63&lt;=$C$17,($C$34*CJ$59*$B137/$C$63)*(IF(COUNTA($D137:CI137)*(12/$C$63)&lt;=$C$9,0,1)),0)+IF(CK$63=$C$17,0,IF(CJ$63=$C$17,$B137*(CJ$60),0))</f>
        <v>2.36</v>
      </c>
      <c r="CK137" s="50">
        <f ca="1">IF(CK$63&lt;=$C$17,($C$34*CK$59*$B137/$C$63)*(IF(COUNTA($D137:CJ137)*(12/$C$63)&lt;=$C$9,0,1)),0)+IF(CL$63=$C$17,0,IF(CK$63=$C$17,$B137*(CK$60),0))</f>
        <v>2.36</v>
      </c>
      <c r="CL137" s="50">
        <f ca="1">IF(CL$63&lt;=$C$17,($C$34*CL$59*$B137/$C$63)*(IF(COUNTA($D137:CK137)*(12/$C$63)&lt;=$C$9,0,1)),0)+IF(CM$63=$C$17,0,IF(CL$63=$C$17,$B137*(CL$60),0))</f>
        <v>2.36</v>
      </c>
      <c r="CM137" s="50">
        <f ca="1">IF(CM$63&lt;=$C$17,($C$34*CM$59*$B137/$C$63)*(IF(COUNTA($D137:CL137)*(12/$C$63)&lt;=$C$9,0,1)),0)+IF(CN$63=$C$17,0,IF(CM$63=$C$17,$B137*(CM$60),0))</f>
        <v>2.36</v>
      </c>
      <c r="CN137" s="50">
        <f ca="1">IF(CN$63&lt;=$C$17,($C$34*CN$59*$B137/$C$63)*(IF(COUNTA($D137:CM137)*(12/$C$63)&lt;=$C$9,0,1)),0)+IF(CO$63=$C$17,0,IF(CN$63=$C$17,$B137*(CN$60),0))</f>
        <v>2.36</v>
      </c>
      <c r="CO137" s="50">
        <f ca="1">IF(CO$63&lt;=$C$17,($C$34*CO$59*$B137/$C$63)*(IF(COUNTA($D137:CN137)*(12/$C$63)&lt;=$C$9,0,1)),0)+IF(CP$63=$C$17,0,IF(CO$63=$C$17,$B137*(CO$60),0))</f>
        <v>2.36</v>
      </c>
      <c r="CP137" s="50">
        <f ca="1">IF(CP$63&lt;=$C$17,($C$34*CP$59*$B137/$C$63)*(IF(COUNTA($D137:CO137)*(12/$C$63)&lt;=$C$9,0,1)),0)+IF(CQ$63=$C$17,0,IF(CP$63=$C$17,$B137*(CP$60),0))</f>
        <v>2.36</v>
      </c>
      <c r="CQ137" s="50">
        <f ca="1">IF(CQ$63&lt;=$C$17,($C$34*CQ$59*$B137/$C$63)*(IF(COUNTA($D137:CP137)*(12/$C$63)&lt;=$C$9,0,1)),0)+IF(CR$63=$C$17,0,IF(CQ$63=$C$17,$B137*(CQ$60),0))</f>
        <v>2.36</v>
      </c>
      <c r="CR137" s="50">
        <f ca="1">IF(CR$63&lt;=$C$17,($C$34*CR$59*$B137/$C$63)*(IF(COUNTA($D137:CQ137)*(12/$C$63)&lt;=$C$9,0,1)),0)+IF(CS$63=$C$17,0,IF(CR$63=$C$17,$B137*(CR$60),0))</f>
        <v>2.36</v>
      </c>
      <c r="CS137" s="50">
        <f ca="1">IF(CS$63&lt;=$C$17,($C$34*CS$59*$B137/$C$63)*(IF(COUNTA($D137:CR137)*(12/$C$63)&lt;=$C$9,0,1)),0)+IF(CT$63=$C$17,0,IF(CS$63=$C$17,$B137*(CS$60),0))</f>
        <v>2.36</v>
      </c>
      <c r="CT137" s="50">
        <f ca="1">IF(CT$63&lt;=$C$17,($C$34*CT$59*$B137/$C$63)*(IF(COUNTA($D137:CS137)*(12/$C$63)&lt;=$C$9,0,1)),0)+IF(CU$63=$C$17,0,IF(CT$63=$C$17,$B137*(CT$60),0))</f>
        <v>2.36</v>
      </c>
      <c r="CU137" s="50">
        <f ca="1">IF(CU$63&lt;=$C$17,($C$34*CU$59*$B137/$C$63)*(IF(COUNTA($D137:CT137)*(12/$C$63)&lt;=$C$9,0,1)),0)+IF(CV$63=$C$17,0,IF(CU$63=$C$17,$B137*(CU$60),0))</f>
        <v>2.36</v>
      </c>
      <c r="CV137" s="50">
        <f ca="1">IF(CV$63&lt;=$C$17,($C$34*CV$59*$B137/$C$63)*(IF(COUNTA($D137:CU137)*(12/$C$63)&lt;=$C$9,0,1)),0)+IF(CW$63=$C$17,0,IF(CV$63=$C$17,$B137*(CV$60),0))</f>
        <v>2.36</v>
      </c>
      <c r="CW137" s="50">
        <f ca="1">IF(CW$63&lt;=$C$17,($C$34*CW$59*$B137/$C$63)*(IF(COUNTA($D137:CV137)*(12/$C$63)&lt;=$C$9,0,1)),0)+IF(CX$63=$C$17,0,IF(CW$63=$C$17,$B137*(CW$60),0))</f>
        <v>2.36</v>
      </c>
      <c r="CX137" s="50">
        <f ca="1">IF(CX$63&lt;=$C$17,($C$34*CX$59*$B137/$C$63)*(IF(COUNTA($D137:CW137)*(12/$C$63)&lt;=$C$9,0,1)),0)+IF(CY$63=$C$17,0,IF(CX$63=$C$17,$B137*(CX$60),0))</f>
        <v>2.36</v>
      </c>
      <c r="CY137" s="50">
        <f ca="1">IF(CY$63&lt;=$C$17,($C$34*CY$59*$B137/$C$63)*(IF(COUNTA($D137:CX137)*(12/$C$63)&lt;=$C$9,0,1)),0)+IF(CZ$63=$C$17,0,IF(CY$63=$C$17,$B137*(CY$60),0))</f>
        <v>2.36</v>
      </c>
      <c r="CZ137" s="50">
        <f ca="1">IF(CZ$63&lt;=$C$17,($C$34*CZ$59*$B137/$C$63)*(IF(COUNTA($D137:CY137)*(12/$C$63)&lt;=$C$9,0,1)),0)+IF(DA$63=$C$17,0,IF(CZ$63=$C$17,$B137*(CZ$60),0))</f>
        <v>2.36</v>
      </c>
      <c r="DA137" s="50">
        <f ca="1">IF(DA$63&lt;=$C$17,($C$34*DA$59*$B137/$C$63)*(IF(COUNTA($D137:CZ137)*(12/$C$63)&lt;=$C$9,0,1)),0)+IF(DB$63=$C$17,0,IF(DA$63=$C$17,$B137*(DA$60),0))</f>
        <v>2.36</v>
      </c>
      <c r="DB137" s="50">
        <f ca="1">IF(DB$63&lt;=$C$17,($C$34*DB$59*$B137/$C$63)*(IF(COUNTA($D137:DA137)*(12/$C$63)&lt;=$C$9,0,1)),0)+IF(DC$63=$C$17,0,IF(DB$63=$C$17,$B137*(DB$60),0))</f>
        <v>2.36</v>
      </c>
      <c r="DC137" s="50">
        <f ca="1">IF(DC$63&lt;=$C$17,($C$34*DC$59*$B137/$C$63)*(IF(COUNTA($D137:DB137)*(12/$C$63)&lt;=$C$9,0,1)),0)+IF(DD$63=$C$17,0,IF(DC$63=$C$17,$B137*(DC$60),0))</f>
        <v>2.36</v>
      </c>
      <c r="DD137" s="50">
        <f ca="1">IF(DD$63&lt;=$C$17,($C$34*DD$59*$B137/$C$63)*(IF(COUNTA($D137:DC137)*(12/$C$63)&lt;=$C$9,0,1)),0)+IF(DE$63=$C$17,0,IF(DD$63=$C$17,$B137*(DD$60),0))</f>
        <v>2.36</v>
      </c>
      <c r="DE137" s="50">
        <f ca="1">IF(DE$63&lt;=$C$17,($C$34*DE$59*$B137/$C$63)*(IF(COUNTA($D137:DD137)*(12/$C$63)&lt;=$C$9,0,1)),0)+IF(DF$63=$C$17,0,IF(DE$63=$C$17,$B137*(DE$60),0))</f>
        <v>2.36</v>
      </c>
      <c r="DF137" s="50">
        <f ca="1">IF(DF$63&lt;=$C$17,($C$34*DF$59*$B137/$C$63)*(IF(COUNTA($D137:DE137)*(12/$C$63)&lt;=$C$9,0,1)),0)+IF(DG$63=$C$17,0,IF(DF$63=$C$17,$B137*(DF$60),0))</f>
        <v>2.36</v>
      </c>
      <c r="DG137" s="50">
        <f ca="1">IF(DG$63&lt;=$C$17,($C$34*DG$59*$B137/$C$63)*(IF(COUNTA($D137:DF137)*(12/$C$63)&lt;=$C$9,0,1)),0)+IF(DH$63=$C$17,0,IF(DG$63=$C$17,$B137*(DG$60),0))</f>
        <v>2.36</v>
      </c>
      <c r="DH137" s="50">
        <f ca="1">IF(DH$63&lt;=$C$17,($C$34*DH$59*$B137/$C$63)*(IF(COUNTA($D137:DG137)*(12/$C$63)&lt;=$C$9,0,1)),0)+IF(DI$63=$C$17,0,IF(DH$63=$C$17,$B137*(DH$60),0))</f>
        <v>2.36</v>
      </c>
      <c r="DI137" s="50">
        <f ca="1">IF(DI$63&lt;=$C$17,($C$34*DI$59*$B137/$C$63)*(IF(COUNTA($D137:DH137)*(12/$C$63)&lt;=$C$9,0,1)),0)+IF(DJ$63=$C$17,0,IF(DI$63=$C$17,$B137*(DI$60),0))</f>
        <v>2.36</v>
      </c>
      <c r="DJ137" s="50">
        <f ca="1">IF(DJ$63&lt;=$C$17,($C$34*DJ$59*$B137/$C$63)*(IF(COUNTA($D137:DI137)*(12/$C$63)&lt;=$C$9,0,1)),0)+IF(DK$63=$C$17,0,IF(DJ$63=$C$17,$B137*(DJ$60),0))</f>
        <v>2.36</v>
      </c>
      <c r="DK137" s="50">
        <f ca="1">IF(DK$63&lt;=$C$17,($C$34*DK$59*$B137/$C$63)*(IF(COUNTA($D137:DJ137)*(12/$C$63)&lt;=$C$9,0,1)),0)+IF(DL$63=$C$17,0,IF(DK$63=$C$17,$B137*(DK$60),0))</f>
        <v>2.36</v>
      </c>
      <c r="DL137" s="50">
        <f ca="1">IF(DL$63&lt;=$C$17,($C$34*DL$59*$B137/$C$63)*(IF(COUNTA($D137:DK137)*(12/$C$63)&lt;=$C$9,0,1)),0)+IF(DM$63=$C$17,0,IF(DL$63=$C$17,$B137*(DL$60),0))</f>
        <v>2.36</v>
      </c>
      <c r="DM137" s="50">
        <f ca="1">IF(DM$63&lt;=$C$17,($C$34*DM$59*$B137/$C$63)*(IF(COUNTA($D137:DL137)*(12/$C$63)&lt;=$C$9,0,1)),0)+IF(DN$63=$C$17,0,IF(DM$63=$C$17,$B137*(DM$60),0))</f>
        <v>2.36</v>
      </c>
      <c r="DN137" s="50">
        <f ca="1">IF(DN$63&lt;=$C$17,($C$34*DN$59*$B137/$C$63)*(IF(COUNTA($D137:DM137)*(12/$C$63)&lt;=$C$9,0,1)),0)+IF(DO$63=$C$17,0,IF(DN$63=$C$17,$B137*(DN$60),0))</f>
        <v>2.36</v>
      </c>
      <c r="DO137" s="50">
        <f ca="1">IF(DO$63&lt;=$C$17,($C$34*DO$59*$B137/$C$63)*(IF(COUNTA($D137:DN137)*(12/$C$63)&lt;=$C$9,0,1)),0)+IF(DP$63=$C$17,0,IF(DO$63=$C$17,$B137*(DO$60),0))</f>
        <v>2.36</v>
      </c>
      <c r="DP137" s="50">
        <f ca="1">IF(DP$63&lt;=$C$17,($C$34*DP$59*$B137/$C$63)*(IF(COUNTA($D137:DO137)*(12/$C$63)&lt;=$C$9,0,1)),0)+IF(DQ$63=$C$17,0,IF(DP$63=$C$17,$B137*(DP$60),0))</f>
        <v>2.36</v>
      </c>
      <c r="DQ137" s="50">
        <f ca="1">IF(DQ$63&lt;=$C$17,($C$34*DQ$59*$B137/$C$63)*(IF(COUNTA($D137:DP137)*(12/$C$63)&lt;=$C$9,0,1)),0)+IF(DR$63=$C$17,0,IF(DQ$63=$C$17,$B137*(DQ$60),0))</f>
        <v>2.36</v>
      </c>
      <c r="DR137" s="50">
        <f ca="1">IF(DR$63&lt;=$C$17,($C$34*DR$59*$B137/$C$63)*(IF(COUNTA($D137:DQ137)*(12/$C$63)&lt;=$C$9,0,1)),0)+IF(DS$63=$C$17,0,IF(DR$63=$C$17,$B137*(DR$60),0))</f>
        <v>2.36</v>
      </c>
      <c r="DS137" s="50">
        <f ca="1">IF(DS$63&lt;=$C$17,($C$34*DS$59*$B137/$C$63)*(IF(COUNTA($D137:DR137)*(12/$C$63)&lt;=$C$9,0,1)),0)+IF(DT$63=$C$17,0,IF(DS$63=$C$17,$B137*(DS$60),0))</f>
        <v>2.36</v>
      </c>
      <c r="DT137" s="50">
        <f ca="1">IF(DT$63&lt;=$C$17,($C$34*DT$59*$B137/$C$63)*(IF(COUNTA($D137:DS137)*(12/$C$63)&lt;=$C$9,0,1)),0)+IF(DU$63=$C$17,0,IF(DT$63=$C$17,$B137*(DT$60),0))</f>
        <v>579.82582397734257</v>
      </c>
      <c r="DU137" s="50">
        <f>IF(DU$63&lt;=$C$17,($C$34*DU$59*$B137/$C$63)*(IF(COUNTA($D137:DT137)*(12/$C$63)&lt;=$C$9,0,1)),0)+IF(DV$63=$C$17,0,IF(DU$63=$C$17,$B137*(DU$60),0))</f>
        <v>0</v>
      </c>
      <c r="DV137" s="50">
        <f>IF(DV$63&lt;=$C$17,($C$34*DV$59*$B137/$C$63)*(IF(COUNTA($D137:DU137)*(12/$C$63)&lt;=$C$9,0,1)),0)+IF(DW$63=$C$17,0,IF(DV$63=$C$17,$B137*(DV$60),0))</f>
        <v>0</v>
      </c>
      <c r="DW137" s="50">
        <f>IF(DW$63&lt;=$C$17,($C$34*DW$59*$B137/$C$63)*(IF(COUNTA($D137:DV137)*(12/$C$63)&lt;=$C$9,0,1)),0)+IF(DX$63=$C$17,0,IF(DW$63=$C$17,$B137*(DW$60),0))</f>
        <v>0</v>
      </c>
      <c r="DX137" s="50">
        <f>IF(DX$63&lt;=$C$17,($C$34*DX$59*$B137/$C$63)*(IF(COUNTA($D137:DW137)*(12/$C$63)&lt;=$C$9,0,1)),0)+IF(DY$63=$C$17,0,IF(DX$63=$C$17,$B137*(DX$60),0))</f>
        <v>0</v>
      </c>
      <c r="DY137" s="50">
        <f>IF(DY$63&lt;=$C$17,($C$34*DY$59*$B137/$C$63)*(IF(COUNTA($D137:DX137)*(12/$C$63)&lt;=$C$9,0,1)),0)+IF(DZ$63=$C$17,0,IF(DY$63=$C$17,$B137*(DY$60),0))</f>
        <v>0</v>
      </c>
      <c r="DZ137" s="50">
        <f>IF(DZ$63&lt;=$C$17,($C$34*DZ$59*$B137/$C$63)*(IF(COUNTA($D137:DY137)*(12/$C$63)&lt;=$C$9,0,1)),0)+IF(EA$63=$C$17,0,IF(DZ$63=$C$17,$B137*(DZ$60),0))</f>
        <v>0</v>
      </c>
      <c r="EA137" s="50">
        <f>IF(EA$63&lt;=$C$17,($C$34*EA$59*$B137/$C$63)*(IF(COUNTA($D137:DZ137)*(12/$C$63)&lt;=$C$9,0,1)),0)+IF(EB$63=$C$17,0,IF(EA$63=$C$17,$B137*(EA$60),0))</f>
        <v>0</v>
      </c>
      <c r="EB137" s="50">
        <f>IF(EB$63&lt;=$C$17,($C$34*EB$59*$B137/$C$63)*(IF(COUNTA($D137:EA137)*(12/$C$63)&lt;=$C$9,0,1)),0)+IF(EC$63=$C$17,0,IF(EB$63=$C$17,$B137*(EB$60),0))</f>
        <v>0</v>
      </c>
      <c r="EC137" s="50">
        <f>IF(EC$63&lt;=$C$17,($C$34*EC$59*$B137/$C$63)*(IF(COUNTA($D137:EB137)*(12/$C$63)&lt;=$C$9,0,1)),0)+IF(ED$63=$C$17,0,IF(EC$63=$C$17,$B137*(EC$60),0))</f>
        <v>0</v>
      </c>
      <c r="ED137" s="50">
        <f>IF(ED$63&lt;=$C$17,($C$34*ED$59*$B137/$C$63)*(IF(COUNTA($D137:EC137)*(12/$C$63)&lt;=$C$9,0,1)),0)+IF(EE$63=$C$17,0,IF(ED$63=$C$17,$B137*(ED$60),0))</f>
        <v>0</v>
      </c>
      <c r="EE137" s="50">
        <f>IF(EE$63&lt;=$C$17,($C$34*EE$59*$B137/$C$63)*(IF(COUNTA($D137:ED137)*(12/$C$63)&lt;=$C$9,0,1)),0)+IF(EF$63=$C$17,0,IF(EE$63=$C$17,$B137*(EE$60),0))</f>
        <v>0</v>
      </c>
      <c r="EF137" s="50">
        <f>IF(EF$63&lt;=$C$17,($C$34*EF$59*$B137/$C$63)*(IF(COUNTA($D137:EE137)*(12/$C$63)&lt;=$C$9,0,1)),0)+IF(EG$63=$C$17,0,IF(EF$63=$C$17,$B137*(EF$60),0))</f>
        <v>0</v>
      </c>
      <c r="EG137" s="50">
        <f>IF(EG$63&lt;=$C$17,($C$34*EG$59*$B137/$C$63)*(IF(COUNTA($D137:EF137)*(12/$C$63)&lt;=$C$9,0,1)),0)+IF(EH$63=$C$17,0,IF(EG$63=$C$17,$B137*(EG$60),0))</f>
        <v>0</v>
      </c>
      <c r="EH137" s="50">
        <f>IF(EH$63&lt;=$C$17,($C$34*EH$59*$B137/$C$63)*(IF(COUNTA($D137:EG137)*(12/$C$63)&lt;=$C$9,0,1)),0)+IF(EI$63=$C$17,0,IF(EH$63=$C$17,$B137*(EH$60),0))</f>
        <v>0</v>
      </c>
      <c r="EI137" s="50">
        <f>IF(EI$63&lt;=$C$17,($C$34*EI$59*$B137/$C$63)*(IF(COUNTA($D137:EH137)*(12/$C$63)&lt;=$C$9,0,1)),0)+IF(EJ$63=$C$17,0,IF(EI$63=$C$17,$B137*(EI$60),0))</f>
        <v>0</v>
      </c>
      <c r="EJ137" s="50">
        <f>IF(EJ$63&lt;=$C$17,($C$34*EJ$59*$B137/$C$63)*(IF(COUNTA($D137:EI137)*(12/$C$63)&lt;=$C$9,0,1)),0)+IF(EK$63=$C$17,0,IF(EJ$63=$C$17,$B137*(EJ$60),0))</f>
        <v>0</v>
      </c>
      <c r="EK137" s="50">
        <f>IF(EK$63&lt;=$C$17,($C$34*EK$59*$B137/$C$63)*(IF(COUNTA($D137:EJ137)*(12/$C$63)&lt;=$C$9,0,1)),0)+IF(EL$63=$C$17,0,IF(EK$63=$C$17,$B137*(EK$60),0))</f>
        <v>0</v>
      </c>
      <c r="EL137" s="50">
        <f>IF(EL$63&lt;=$C$17,($C$34*EL$59*$B137/$C$63)*(IF(COUNTA($D137:EK137)*(12/$C$63)&lt;=$C$9,0,1)),0)+IF(EM$63=$C$17,0,IF(EL$63=$C$17,$B137*(EL$60),0))</f>
        <v>0</v>
      </c>
      <c r="EM137" s="50">
        <f>IF(EM$63&lt;=$C$17,($C$34*EM$59*$B137/$C$63)*(IF(COUNTA($D137:EL137)*(12/$C$63)&lt;=$C$9,0,1)),0)+IF(EN$63=$C$17,0,IF(EM$63=$C$17,$B137*(EM$60),0))</f>
        <v>0</v>
      </c>
      <c r="EN137" s="50">
        <f>IF(EN$63&lt;=$C$17,($C$34*EN$59*$B137/$C$63)*(IF(COUNTA($D137:EM137)*(12/$C$63)&lt;=$C$9,0,1)),0)+IF(EO$63=$C$17,0,IF(EN$63=$C$17,$B137*(EN$60),0))</f>
        <v>0</v>
      </c>
      <c r="EO137" s="50">
        <f>IF(EO$63&lt;=$C$17,($C$34*EO$59*$B137/$C$63)*(IF(COUNTA($D137:EN137)*(12/$C$63)&lt;=$C$9,0,1)),0)+IF(EP$63=$C$17,0,IF(EO$63=$C$17,$B137*(EO$60),0))</f>
        <v>0</v>
      </c>
      <c r="EP137" s="50">
        <f>IF(EP$63&lt;=$C$17,($C$34*EP$59*$B137/$C$63)*(IF(COUNTA($D137:EO137)*(12/$C$63)&lt;=$C$9,0,1)),0)+IF(EQ$63=$C$17,0,IF(EP$63=$C$17,$B137*(EP$60),0))</f>
        <v>0</v>
      </c>
      <c r="EQ137" s="50">
        <f>IF(EQ$63&lt;=$C$17,($C$34*EQ$59*$B137/$C$63)*(IF(COUNTA($D137:EP137)*(12/$C$63)&lt;=$C$9,0,1)),0)+IF(ER$63=$C$17,0,IF(EQ$63=$C$17,$B137*(EQ$60),0))</f>
        <v>0</v>
      </c>
      <c r="ER137" s="50">
        <f>IF(ER$63&lt;=$C$17,($C$34*ER$59*$B137/$C$63)*(IF(COUNTA($D137:EQ137)*(12/$C$63)&lt;=$C$9,0,1)),0)+IF(ES$63=$C$17,0,IF(ER$63=$C$17,$B137*(ER$60),0))</f>
        <v>0</v>
      </c>
      <c r="ES137" s="50">
        <f>IF(ES$63&lt;=$C$17,($C$34*ES$59*$B137/$C$63)*(IF(COUNTA($D137:ER137)*(12/$C$63)&lt;=$C$9,0,1)),0)+IF(ET$63=$C$17,0,IF(ES$63=$C$17,$B137*(ES$60),0))</f>
        <v>0</v>
      </c>
      <c r="ET137" s="50">
        <f>IF(ET$63&lt;=$C$17,($C$34*ET$59*$B137/$C$63)*(IF(COUNTA($D137:ES137)*(12/$C$63)&lt;=$C$9,0,1)),0)+IF(EU$63=$C$17,0,IF(ET$63=$C$17,$B137*(ET$60),0))</f>
        <v>0</v>
      </c>
      <c r="EU137" s="50">
        <f>IF(EU$63&lt;=$C$17,($C$34*EU$59*$B137/$C$63)*(IF(COUNTA($D137:ET137)*(12/$C$63)&lt;=$C$9,0,1)),0)+IF(EV$63=$C$17,0,IF(EU$63=$C$17,$B137*(EU$60),0))</f>
        <v>0</v>
      </c>
      <c r="EV137" s="50">
        <f>IF(EV$63&lt;=$C$17,($C$34*EV$59*$B137/$C$63)*(IF(COUNTA($D137:EU137)*(12/$C$63)&lt;=$C$9,0,1)),0)+IF(EW$63=$C$17,0,IF(EV$63=$C$17,$B137*(EV$60),0))</f>
        <v>0</v>
      </c>
      <c r="EW137" s="50">
        <f>IF(EW$63&lt;=$C$17,($C$34*EW$59*$B137/$C$63)*(IF(COUNTA($D137:EV137)*(12/$C$63)&lt;=$C$9,0,1)),0)+IF(EX$63=$C$17,0,IF(EW$63=$C$17,$B137*(EW$60),0))</f>
        <v>0</v>
      </c>
      <c r="EX137" s="50">
        <f>IF(EX$63&lt;=$C$17,($C$34*EX$59*$B137/$C$63)*(IF(COUNTA($D137:EW137)*(12/$C$63)&lt;=$C$9,0,1)),0)+IF(EY$63=$C$17,0,IF(EX$63=$C$17,$B137*(EX$60),0))</f>
        <v>0</v>
      </c>
      <c r="EY137" s="50">
        <f>IF(EY$63&lt;=$C$17,($C$34*EY$59*$B137/$C$63)*(IF(COUNTA($D137:EX137)*(12/$C$63)&lt;=$C$9,0,1)),0)+IF(EZ$63=$C$17,0,IF(EY$63=$C$17,$B137*(EY$60),0))</f>
        <v>0</v>
      </c>
      <c r="EZ137" s="50">
        <f>IF(EZ$63&lt;=$C$17,($C$34*EZ$59*$B137/$C$63)*(IF(COUNTA($D137:EY137)*(12/$C$63)&lt;=$C$9,0,1)),0)+IF(FA$63=$C$17,0,IF(EZ$63=$C$17,$B137*(EZ$60),0))</f>
        <v>0</v>
      </c>
      <c r="FA137" s="50">
        <f>IF(FA$63&lt;=$C$17,($C$34*FA$59*$B137/$C$63)*(IF(COUNTA($D137:EZ137)*(12/$C$63)&lt;=$C$9,0,1)),0)+IF(FB$63=$C$17,0,IF(FA$63=$C$17,$B137*(FA$60),0))</f>
        <v>0</v>
      </c>
      <c r="FB137" s="50">
        <f>IF(FB$63&lt;=$C$17,($C$34*FB$59*$B137/$C$63)*(IF(COUNTA($D137:FA137)*(12/$C$63)&lt;=$C$9,0,1)),0)+IF(FC$63=$C$17,0,IF(FB$63=$C$17,$B137*(FB$60),0))</f>
        <v>0</v>
      </c>
      <c r="FC137" s="50">
        <f>IF(FC$63&lt;=$C$17,($C$34*FC$59*$B137/$C$63)*(IF(COUNTA($D137:FB137)*(12/$C$63)&lt;=$C$9,0,1)),0)+IF(FD$63=$C$17,0,IF(FC$63=$C$17,$B137*(FC$60),0))</f>
        <v>0</v>
      </c>
      <c r="FD137" s="50">
        <f>IF(FD$63&lt;=$C$17,($C$34*FD$59*$B137/$C$63)*(IF(COUNTA($D137:FC137)*(12/$C$63)&lt;=$C$9,0,1)),0)+IF(FE$63=$C$17,0,IF(FD$63=$C$17,$B137*(FD$60),0))</f>
        <v>0</v>
      </c>
      <c r="FE137" s="50">
        <f>IF(FE$63&lt;=$C$17,($C$34*FE$59*$B137/$C$63)*(IF(COUNTA($D137:FD137)*(12/$C$63)&lt;=$C$9,0,1)),0)+IF(FF$63=$C$17,0,IF(FE$63=$C$17,$B137*(FE$60),0))</f>
        <v>0</v>
      </c>
      <c r="FF137" s="50">
        <f>IF(FF$63&lt;=$C$17,($C$34*FF$59*$B137/$C$63)*(IF(COUNTA($D137:FE137)*(12/$C$63)&lt;=$C$9,0,1)),0)+IF(FG$63=$C$17,0,IF(FF$63=$C$17,$B137*(FF$60),0))</f>
        <v>0</v>
      </c>
      <c r="FG137" s="50">
        <f>IF(FG$63&lt;=$C$17,($C$34*FG$59*$B137/$C$63)*(IF(COUNTA($D137:FF137)*(12/$C$63)&lt;=$C$9,0,1)),0)+IF(FH$63=$C$17,0,IF(FG$63=$C$17,$B137*(FG$60),0))</f>
        <v>0</v>
      </c>
      <c r="FH137" s="50">
        <f>IF(FH$63&lt;=$C$17,($C$34*FH$59*$B137/$C$63)*(IF(COUNTA($D137:FG137)*(12/$C$63)&lt;=$C$9,0,1)),0)+IF(FI$63=$C$17,0,IF(FH$63=$C$17,$B137*(FH$60),0))</f>
        <v>0</v>
      </c>
      <c r="FI137" s="50">
        <f>IF(FI$63&lt;=$C$17,($C$34*FI$59*$B137/$C$63)*(IF(COUNTA($D137:FH137)*(12/$C$63)&lt;=$C$9,0,1)),0)+IF(FJ$63=$C$17,0,IF(FI$63=$C$17,$B137*(FI$60),0))</f>
        <v>0</v>
      </c>
      <c r="FJ137" s="50">
        <f>IF(FJ$63&lt;=$C$17,($C$34*FJ$59*$B137/$C$63)*(IF(COUNTA($D137:FI137)*(12/$C$63)&lt;=$C$9,0,1)),0)+IF(FK$63=$C$17,0,IF(FJ$63=$C$17,$B137*(FJ$60),0))</f>
        <v>0</v>
      </c>
      <c r="FK137" s="50">
        <f>IF(FK$63&lt;=$C$17,($C$34*FK$59*$B137/$C$63)*(IF(COUNTA($D137:FJ137)*(12/$C$63)&lt;=$C$9,0,1)),0)+IF(FL$63=$C$17,0,IF(FK$63=$C$17,$B137*(FK$60),0))</f>
        <v>0</v>
      </c>
      <c r="FL137" s="50">
        <f>IF(FL$63&lt;=$C$17,($C$34*FL$59*$B137/$C$63)*(IF(COUNTA($D137:FK137)*(12/$C$63)&lt;=$C$9,0,1)),0)+IF(FM$63=$C$17,0,IF(FL$63=$C$17,$B137*(FL$60),0))</f>
        <v>0</v>
      </c>
      <c r="FM137" s="50">
        <f>IF(FM$63&lt;=$C$17,($C$34*FM$59*$B137/$C$63)*(IF(COUNTA($D137:FL137)*(12/$C$63)&lt;=$C$9,0,1)),0)+IF(FN$63=$C$17,0,IF(FM$63=$C$17,$B137*(FM$60),0))</f>
        <v>0</v>
      </c>
      <c r="FN137" s="50">
        <f>IF(FN$63&lt;=$C$17,($C$34*FN$59*$B137/$C$63)*(IF(COUNTA($D137:FM137)*(12/$C$63)&lt;=$C$9,0,1)),0)+IF(FO$63=$C$17,0,IF(FN$63=$C$17,$B137*(FN$60),0))</f>
        <v>0</v>
      </c>
      <c r="FO137" s="50">
        <f>IF(FO$63&lt;=$C$17,($C$34*FO$59*$B137/$C$63)*(IF(COUNTA($D137:FN137)*(12/$C$63)&lt;=$C$9,0,1)),0)+IF(FP$63=$C$17,0,IF(FO$63=$C$17,$B137*(FO$60),0))</f>
        <v>0</v>
      </c>
      <c r="FP137" s="50">
        <f>IF(FP$63&lt;=$C$17,($C$34*FP$59*$B137/$C$63)*(IF(COUNTA($D137:FO137)*(12/$C$63)&lt;=$C$9,0,1)),0)+IF(FQ$63=$C$17,0,IF(FP$63=$C$17,$B137*(FP$60),0))</f>
        <v>0</v>
      </c>
      <c r="FQ137" s="50">
        <f>IF(FQ$63&lt;=$C$17,($C$34*FQ$59*$B137/$C$63)*(IF(COUNTA($D137:FP137)*(12/$C$63)&lt;=$C$9,0,1)),0)+IF(FR$63=$C$17,0,IF(FQ$63=$C$17,$B137*(FQ$60),0))</f>
        <v>0</v>
      </c>
      <c r="FR137" s="50">
        <f>IF(FR$63&lt;=$C$17,($C$34*FR$59*$B137/$C$63)*(IF(COUNTA($D137:FQ137)*(12/$C$63)&lt;=$C$9,0,1)),0)+IF(FS$63=$C$17,0,IF(FR$63=$C$17,$B137*(FR$60),0))</f>
        <v>0</v>
      </c>
      <c r="FS137" s="50">
        <f>IF(FS$63&lt;=$C$17,($C$34*FS$59*$B137/$C$63)*(IF(COUNTA($D137:FR137)*(12/$C$63)&lt;=$C$9,0,1)),0)+IF(FT$63=$C$17,0,IF(FS$63=$C$17,$B137*(FS$60),0))</f>
        <v>0</v>
      </c>
      <c r="FT137" s="50">
        <f>IF(FT$63&lt;=$C$17,($C$34*FT$59*$B137/$C$63)*(IF(COUNTA($D137:FS137)*(12/$C$63)&lt;=$C$9,0,1)),0)+IF(FU$63=$C$17,0,IF(FT$63=$C$17,$B137*(FT$60),0))</f>
        <v>0</v>
      </c>
      <c r="FU137" s="50">
        <f>IF(FU$63&lt;=$C$17,($C$34*FU$59*$B137/$C$63)*(IF(COUNTA($D137:FT137)*(12/$C$63)&lt;=$C$9,0,1)),0)+IF(FV$63=$C$17,0,IF(FU$63=$C$17,$B137*(FU$60),0))</f>
        <v>0</v>
      </c>
      <c r="FV137" s="50">
        <f>IF(FV$63&lt;=$C$17,($C$34*FV$59*$B137/$C$63)*(IF(COUNTA($D137:FU137)*(12/$C$63)&lt;=$C$9,0,1)),0)+IF(FW$63=$C$17,0,IF(FV$63=$C$17,$B137*(FV$60),0))</f>
        <v>0</v>
      </c>
      <c r="FW137" s="50">
        <f>IF(FW$63&lt;=$C$17,($C$34*FW$59*$B137/$C$63)*(IF(COUNTA($D137:FV137)*(12/$C$63)&lt;=$C$9,0,1)),0)+IF(FX$63=$C$17,0,IF(FW$63=$C$17,$B137*(FW$60),0))</f>
        <v>0</v>
      </c>
      <c r="FX137" s="50">
        <f>IF(FX$63&lt;=$C$17,($C$34*FX$59*$B137/$C$63)*(IF(COUNTA($D137:FW137)*(12/$C$63)&lt;=$C$9,0,1)),0)+IF(FY$63=$C$17,0,IF(FX$63=$C$17,$B137*(FX$60),0))</f>
        <v>0</v>
      </c>
      <c r="FY137" s="50">
        <f>IF(FY$63&lt;=$C$17,($C$34*FY$59*$B137/$C$63)*(IF(COUNTA($D137:FX137)*(12/$C$63)&lt;=$C$9,0,1)),0)+IF(FZ$63=$C$17,0,IF(FY$63=$C$17,$B137*(FY$60),0))</f>
        <v>0</v>
      </c>
      <c r="FZ137" s="50">
        <f>IF(FZ$63&lt;=$C$17,($C$34*FZ$59*$B137/$C$63)*(IF(COUNTA($D137:FY137)*(12/$C$63)&lt;=$C$9,0,1)),0)+IF(GA$63=$C$17,0,IF(FZ$63=$C$17,$B137*(FZ$60),0))</f>
        <v>0</v>
      </c>
      <c r="GA137" s="50">
        <f>IF(GA$63&lt;=$C$17,($C$34*GA$59*$B137/$C$63)*(IF(COUNTA($D137:FZ137)*(12/$C$63)&lt;=$C$9,0,1)),0)+IF(GB$63=$C$17,0,IF(GA$63=$C$17,$B137*(GA$60),0))</f>
        <v>0</v>
      </c>
      <c r="GB137" s="50">
        <f>IF(GB$63&lt;=$C$17,($C$34*GB$59*$B137/$C$63)*(IF(COUNTA($D137:GA137)*(12/$C$63)&lt;=$C$9,0,1)),0)+IF(GC$63=$C$17,0,IF(GB$63=$C$17,$B137*(GB$60),0))</f>
        <v>0</v>
      </c>
      <c r="GC137" s="50">
        <f>IF(GC$63&lt;=$C$17,($C$34*GC$59*$B137/$C$63)*(IF(COUNTA($D137:GB137)*(12/$C$63)&lt;=$C$9,0,1)),0)+IF(GD$63=$C$17,0,IF(GC$63=$C$17,$B137*(GC$60),0))</f>
        <v>0</v>
      </c>
      <c r="GD137" s="50">
        <f>IF(GD$63&lt;=$C$17,($C$34*GD$59*$B137/$C$63)*(IF(COUNTA($D137:GC137)*(12/$C$63)&lt;=$C$9,0,1)),0)+IF(GE$63=$C$17,0,IF(GD$63=$C$17,$B137*(GD$60),0))</f>
        <v>0</v>
      </c>
      <c r="GE137" s="50">
        <f>IF(GE$63&lt;=$C$17,($C$34*GE$59*$B137/$C$63)*(IF(COUNTA($D137:GD137)*(12/$C$63)&lt;=$C$9,0,1)),0)+IF(GF$63=$C$17,0,IF(GE$63=$C$17,$B137*(GE$60),0))</f>
        <v>0</v>
      </c>
      <c r="GF137" s="50">
        <f>IF(GF$63&lt;=$C$17,($C$34*GF$59*$B137/$C$63)*(IF(COUNTA($D137:GE137)*(12/$C$63)&lt;=$C$9,0,1)),0)+IF(GG$63=$C$17,0,IF(GF$63=$C$17,$B137*(GF$60),0))</f>
        <v>0</v>
      </c>
      <c r="GG137" s="50">
        <f>IF(GG$63&lt;=$C$17,($C$34*GG$59*$B137/$C$63)*(IF(COUNTA($D137:GF137)*(12/$C$63)&lt;=$C$9,0,1)),0)+IF(GH$63=$C$17,0,IF(GG$63=$C$17,$B137*(GG$60),0))</f>
        <v>0</v>
      </c>
      <c r="GH137" s="50">
        <f>IF(GH$63&lt;=$C$17,($C$34*GH$59*$B137/$C$63)*(IF(COUNTA($D137:GG137)*(12/$C$63)&lt;=$C$9,0,1)),0)+IF(GI$63=$C$17,0,IF(GH$63=$C$17,$B137*(GH$60),0))</f>
        <v>0</v>
      </c>
      <c r="GI137" s="50">
        <f>IF(GI$63&lt;=$C$17,($C$34*GI$59*$B137/$C$63)*(IF(COUNTA($D137:GH137)*(12/$C$63)&lt;=$C$9,0,1)),0)+IF(GJ$63=$C$17,0,IF(GI$63=$C$17,$B137*(GI$60),0))</f>
        <v>0</v>
      </c>
      <c r="GJ137" s="50">
        <f>IF(GJ$63&lt;=$C$17,($C$34*GJ$59*$B137/$C$63)*(IF(COUNTA($D137:GI137)*(12/$C$63)&lt;=$C$9,0,1)),0)+IF(GK$63=$C$17,0,IF(GJ$63=$C$17,$B137*(GJ$60),0))</f>
        <v>0</v>
      </c>
      <c r="GK137" s="50">
        <f>IF(GK$63&lt;=$C$17,($C$34*GK$59*$B137/$C$63)*(IF(COUNTA($D137:GJ137)*(12/$C$63)&lt;=$C$9,0,1)),0)+IF(GL$63=$C$17,0,IF(GK$63=$C$17,$B137*(GK$60),0))</f>
        <v>0</v>
      </c>
      <c r="GL137" s="50">
        <f>IF(GL$63&lt;=$C$17,($C$34*GL$59*$B137/$C$63)*(IF(COUNTA($D137:GK137)*(12/$C$63)&lt;=$C$9,0,1)),0)+IF(GM$63=$C$17,0,IF(GL$63=$C$17,$B137*(GL$60),0))</f>
        <v>0</v>
      </c>
      <c r="GM137" s="50">
        <f>IF(GM$63&lt;=$C$17,($C$34*GM$59*$B137/$C$63)*(IF(COUNTA($D137:GL137)*(12/$C$63)&lt;=$C$9,0,1)),0)+IF(GN$63=$C$17,0,IF(GM$63=$C$17,$B137*(GM$60),0))</f>
        <v>0</v>
      </c>
      <c r="GN137" s="50">
        <f>IF(GN$63&lt;=$C$17,($C$34*GN$59*$B137/$C$63)*(IF(COUNTA($D137:GM137)*(12/$C$63)&lt;=$C$9,0,1)),0)+IF(GO$63=$C$17,0,IF(GN$63=$C$17,$B137*(GN$60),0))</f>
        <v>0</v>
      </c>
      <c r="GO137" s="50">
        <f>IF(GO$63&lt;=$C$17,($C$34*GO$59*$B137/$C$63)*(IF(COUNTA($D137:GN137)*(12/$C$63)&lt;=$C$9,0,1)),0)+IF(GP$63=$C$17,0,IF(GO$63=$C$17,$B137*(GO$60),0))</f>
        <v>0</v>
      </c>
      <c r="GP137" s="50">
        <f>IF(GP$63&lt;=$C$17,($C$34*GP$59*$B137/$C$63)*(IF(COUNTA($D137:GO137)*(12/$C$63)&lt;=$C$9,0,1)),0)+IF(GQ$63=$C$17,0,IF(GP$63=$C$17,$B137*(GP$60),0))</f>
        <v>0</v>
      </c>
      <c r="GQ137" s="50">
        <f>IF(GQ$63&lt;=$C$17,($C$34*GQ$59*$B137/$C$63)*(IF(COUNTA($D137:GP137)*(12/$C$63)&lt;=$C$9,0,1)),0)+IF(GR$63=$C$17,0,IF(GQ$63=$C$17,$B137*(GQ$60),0))</f>
        <v>0</v>
      </c>
      <c r="GR137" s="50">
        <f>IF(GR$63&lt;=$C$17,($C$34*GR$59*$B137/$C$63)*(IF(COUNTA($D137:GQ137)*(12/$C$63)&lt;=$C$9,0,1)),0)+IF(GS$63=$C$17,0,IF(GR$63=$C$17,$B137*(GR$60),0))</f>
        <v>0</v>
      </c>
      <c r="GS137" s="50">
        <f>IF(GS$63&lt;=$C$17,($C$34*GS$59*$B137/$C$63)*(IF(COUNTA($D137:GR137)*(12/$C$63)&lt;=$C$9,0,1)),0)+IF(GT$63=$C$17,0,IF(GS$63=$C$17,$B137*(GS$60),0))</f>
        <v>0</v>
      </c>
      <c r="GT137" s="50">
        <f>IF(GT$63&lt;=$C$17,($C$34*GT$59*$B137/$C$63)*(IF(COUNTA($D137:GS137)*(12/$C$63)&lt;=$C$9,0,1)),0)+IF(GU$63=$C$17,0,IF(GT$63=$C$17,$B137*(GT$60),0))</f>
        <v>0</v>
      </c>
      <c r="GU137" s="50">
        <f>IF(GU$63&lt;=$C$17,($C$34*GU$59*$B137/$C$63)*(IF(COUNTA($D137:GT137)*(12/$C$63)&lt;=$C$9,0,1)),0)+IF(GV$63=$C$17,0,IF(GU$63=$C$17,$B137*(GU$60),0))</f>
        <v>0</v>
      </c>
      <c r="GV137" s="50">
        <f>IF(GV$63&lt;=$C$17,($C$34*GV$59*$B137/$C$63)*(IF(COUNTA($D137:GU137)*(12/$C$63)&lt;=$C$9,0,1)),0)+IF(GW$63=$C$17,0,IF(GV$63=$C$17,$B137*(GV$60),0))</f>
        <v>0</v>
      </c>
      <c r="GW137" s="50">
        <f>IF(GW$63&lt;=$C$17,($C$34*GW$59*$B137/$C$63)*(IF(COUNTA($D137:GV137)*(12/$C$63)&lt;=$C$9,0,1)),0)+IF(GX$63=$C$17,0,IF(GW$63=$C$17,$B137*(GW$60),0))</f>
        <v>0</v>
      </c>
      <c r="GX137" s="50">
        <f>IF(GX$63&lt;=$C$17,($C$34*GX$59*$B137/$C$63)*(IF(COUNTA($D137:GW137)*(12/$C$63)&lt;=$C$9,0,1)),0)+IF(GY$63=$C$17,0,IF(GX$63=$C$17,$B137*(GX$60),0))</f>
        <v>0</v>
      </c>
      <c r="GY137" s="50">
        <f>IF(GY$63&lt;=$C$17,($C$34*GY$59*$B137/$C$63)*(IF(COUNTA($D137:GX137)*(12/$C$63)&lt;=$C$9,0,1)),0)+IF(GZ$63=$C$17,0,IF(GY$63=$C$17,$B137*(GY$60),0))</f>
        <v>0</v>
      </c>
      <c r="GZ137" s="50">
        <f>IF(GZ$63&lt;=$C$17,($C$34*GZ$59*$B137/$C$63)*(IF(COUNTA($D137:GY137)*(12/$C$63)&lt;=$C$9,0,1)),0)+IF(HA$63=$C$17,0,IF(GZ$63=$C$17,$B137*(GZ$60),0))</f>
        <v>0</v>
      </c>
      <c r="HA137" s="50">
        <f>IF(HA$63&lt;=$C$17,($C$34*HA$59*$B137/$C$63)*(IF(COUNTA($D137:GZ137)*(12/$C$63)&lt;=$C$9,0,1)),0)+IF(HB$63=$C$17,0,IF(HA$63=$C$17,$B137*(HA$60),0))</f>
        <v>0</v>
      </c>
      <c r="HB137" s="50">
        <f>IF(HB$63&lt;=$C$17,($C$34*HB$59*$B137/$C$63)*(IF(COUNTA($D137:HA137)*(12/$C$63)&lt;=$C$9,0,1)),0)+IF(HC$63=$C$17,0,IF(HB$63=$C$17,$B137*(HB$60),0))</f>
        <v>0</v>
      </c>
      <c r="HC137" s="50">
        <f>IF(HC$63&lt;=$C$17,($C$34*HC$59*$B137/$C$63)*(IF(COUNTA($D137:HB137)*(12/$C$63)&lt;=$C$9,0,1)),0)+IF(HD$63=$C$17,0,IF(HC$63=$C$17,$B137*(HC$60),0))</f>
        <v>0</v>
      </c>
      <c r="HD137" s="50">
        <f>IF(HD$63&lt;=$C$17,($C$34*HD$59*$B137/$C$63)*(IF(COUNTA($D137:HC137)*(12/$C$63)&lt;=$C$9,0,1)),0)+IF(HE$63=$C$17,0,IF(HD$63=$C$17,$B137*(HD$60),0))</f>
        <v>0</v>
      </c>
      <c r="HE137" s="50">
        <f>IF(HE$63&lt;=$C$17,($C$34*HE$59*$B137/$C$63)*(IF(COUNTA($D137:HD137)*(12/$C$63)&lt;=$C$9,0,1)),0)+IF(HF$63=$C$17,0,IF(HE$63=$C$17,$B137*(HE$60),0))</f>
        <v>0</v>
      </c>
      <c r="HF137" s="50">
        <f>IF(HF$63&lt;=$C$17,($C$34*HF$59*$B137/$C$63)*(IF(COUNTA($D137:HE137)*(12/$C$63)&lt;=$C$9,0,1)),0)+IF(HG$63=$C$17,0,IF(HF$63=$C$17,$B137*(HF$60),0))</f>
        <v>0</v>
      </c>
      <c r="HG137" s="50">
        <f>IF(HG$63&lt;=$C$17,($C$34*HG$59*$B137/$C$63)*(IF(COUNTA($D137:HF137)*(12/$C$63)&lt;=$C$9,0,1)),0)+IF(HH$63=$C$17,0,IF(HG$63=$C$17,$B137*(HG$60),0))</f>
        <v>0</v>
      </c>
      <c r="HH137" s="50">
        <f>IF(HH$63&lt;=$C$17,($C$34*HH$59*$B137/$C$63)*(IF(COUNTA($D137:HG137)*(12/$C$63)&lt;=$C$9,0,1)),0)+IF(HI$63=$C$17,0,IF(HH$63=$C$17,$B137*(HH$60),0))</f>
        <v>0</v>
      </c>
      <c r="HI137" s="50">
        <f>IF(HI$63&lt;=$C$17,($C$34*HI$59*$B137/$C$63)*(IF(COUNTA($D137:HH137)*(12/$C$63)&lt;=$C$9,0,1)),0)+IF(HJ$63=$C$17,0,IF(HI$63=$C$17,$B137*(HI$60),0))</f>
        <v>0</v>
      </c>
      <c r="HJ137" s="50">
        <f>IF(HJ$63&lt;=$C$17,($C$34*HJ$59*$B137/$C$63)*(IF(COUNTA($D137:HI137)*(12/$C$63)&lt;=$C$9,0,1)),0)+IF(HK$63=$C$17,0,IF(HJ$63=$C$17,$B137*(HJ$60),0))</f>
        <v>0</v>
      </c>
      <c r="HK137" s="50">
        <f>IF(HK$63&lt;=$C$17,($C$34*HK$59*$B137/$C$63)*(IF(COUNTA($D137:HJ137)*(12/$C$63)&lt;=$C$9,0,1)),0)+IF(HL$63=$C$17,0,IF(HK$63=$C$17,$B137*(HK$60),0))</f>
        <v>0</v>
      </c>
      <c r="HL137" s="50">
        <f>IF(HL$63&lt;=$C$17,($C$34*HL$59*$B137/$C$63)*(IF(COUNTA($D137:HK137)*(12/$C$63)&lt;=$C$9,0,1)),0)+IF(HM$63=$C$17,0,IF(HL$63=$C$17,$B137*(HL$60),0))</f>
        <v>0</v>
      </c>
      <c r="HM137" s="50">
        <f>IF(HM$63&lt;=$C$17,($C$34*HM$59*$B137/$C$63)*(IF(COUNTA($D137:HL137)*(12/$C$63)&lt;=$C$9,0,1)),0)+IF(HN$63=$C$17,0,IF(HM$63=$C$17,$B137*(HM$60),0))</f>
        <v>0</v>
      </c>
      <c r="HN137" s="50">
        <f>IF(HN$63&lt;=$C$17,($C$34*HN$59*$B137/$C$63)*(IF(COUNTA($D137:HM137)*(12/$C$63)&lt;=$C$9,0,1)),0)+IF(HO$63=$C$17,0,IF(HN$63=$C$17,$B137*(HN$60),0))</f>
        <v>0</v>
      </c>
      <c r="HO137" s="50">
        <f>IF(HO$63&lt;=$C$17,($C$34*HO$59*$B137/$C$63)*(IF(COUNTA($D137:HN137)*(12/$C$63)&lt;=$C$9,0,1)),0)+IF(HP$63=$C$17,0,IF(HO$63=$C$17,$B137*(HO$60),0))</f>
        <v>0</v>
      </c>
      <c r="HP137" s="50">
        <f>IF(HP$63&lt;=$C$17,($C$34*HP$59*$B137/$C$63)*(IF(COUNTA($D137:HO137)*(12/$C$63)&lt;=$C$9,0,1)),0)+IF(HQ$63=$C$17,0,IF(HP$63=$C$17,$B137*(HP$60),0))</f>
        <v>0</v>
      </c>
      <c r="HQ137" s="50">
        <f>IF(HQ$63&lt;=$C$17,($C$34*HQ$59*$B137/$C$63)*(IF(COUNTA($D137:HP137)*(12/$C$63)&lt;=$C$9,0,1)),0)+IF(HR$63=$C$17,0,IF(HQ$63=$C$17,$B137*(HQ$60),0))</f>
        <v>0</v>
      </c>
      <c r="HR137" s="50">
        <f>IF(HR$63&lt;=$C$17,($C$34*HR$59*$B137/$C$63)*(IF(COUNTA($D137:HQ137)*(12/$C$63)&lt;=$C$9,0,1)),0)+IF(HS$63=$C$17,0,IF(HR$63=$C$17,$B137*(HR$60),0))</f>
        <v>0</v>
      </c>
      <c r="HS137" s="50">
        <f>IF(HS$63&lt;=$C$17,($C$34*HS$59*$B137/$C$63)*(IF(COUNTA($D137:HR137)*(12/$C$63)&lt;=$C$9,0,1)),0)+IF(HT$63=$C$17,0,IF(HS$63=$C$17,$B137*(HS$60),0))</f>
        <v>0</v>
      </c>
      <c r="HT137" s="50">
        <f>IF(HT$63&lt;=$C$17,($C$34*HT$59*$B137/$C$63)*(IF(COUNTA($D137:HS137)*(12/$C$63)&lt;=$C$9,0,1)),0)+IF(HU$63=$C$17,0,IF(HT$63=$C$17,$B137*(HT$60),0))</f>
        <v>0</v>
      </c>
      <c r="HU137" s="50">
        <f>IF(HU$63&lt;=$C$17,($C$34*HU$59*$B137/$C$63)*(IF(COUNTA($D137:HT137)*(12/$C$63)&lt;=$C$9,0,1)),0)+IF(HV$63=$C$17,0,IF(HU$63=$C$17,$B137*(HU$60),0))</f>
        <v>0</v>
      </c>
      <c r="HV137" s="50">
        <f>IF(HV$63&lt;=$C$17,($C$34*HV$59*$B137/$C$63)*(IF(COUNTA($D137:HU137)*(12/$C$63)&lt;=$C$9,0,1)),0)+IF(HW$63=$C$17,0,IF(HV$63=$C$17,$B137*(HV$60),0))</f>
        <v>0</v>
      </c>
      <c r="HW137" s="50">
        <f>IF(HW$63&lt;=$C$17,($C$34*HW$59*$B137/$C$63)*(IF(COUNTA($D137:HV137)*(12/$C$63)&lt;=$C$9,0,1)),0)+IF(HX$63=$C$17,0,IF(HW$63=$C$17,$B137*(HW$60),0))</f>
        <v>0</v>
      </c>
      <c r="HX137" s="50">
        <f>IF(HX$63&lt;=$C$17,($C$34*HX$59*$B137/$C$63)*(IF(COUNTA($D137:HW137)*(12/$C$63)&lt;=$C$9,0,1)),0)+IF(HY$63=$C$17,0,IF(HX$63=$C$17,$B137*(HX$60),0))</f>
        <v>0</v>
      </c>
      <c r="HY137" s="50">
        <f>IF(HY$63&lt;=$C$17,($C$34*HY$59*$B137/$C$63)*(IF(COUNTA($D137:HX137)*(12/$C$63)&lt;=$C$9,0,1)),0)+IF(HZ$63=$C$17,0,IF(HY$63=$C$17,$B137*(HY$60),0))</f>
        <v>0</v>
      </c>
      <c r="HZ137" s="50">
        <f>IF(HZ$63&lt;=$C$17,($C$34*HZ$59*$B137/$C$63)*(IF(COUNTA($D137:HY137)*(12/$C$63)&lt;=$C$9,0,1)),0)+IF(IA$63=$C$17,0,IF(HZ$63=$C$17,$B137*(HZ$60),0))</f>
        <v>0</v>
      </c>
      <c r="IA137" s="50">
        <f>IF(IA$63&lt;=$C$17,($C$34*IA$59*$B137/$C$63)*(IF(COUNTA($D137:HZ137)*(12/$C$63)&lt;=$C$9,0,1)),0)+IF(IB$63=$C$17,0,IF(IA$63=$C$17,$B137*(IA$60),0))</f>
        <v>0</v>
      </c>
      <c r="IB137" s="50">
        <f>IF(IB$63&lt;=$C$17,($C$34*IB$59*$B137/$C$63)*(IF(COUNTA($D137:IA137)*(12/$C$63)&lt;=$C$9,0,1)),0)+IF(IC$63=$C$17,0,IF(IB$63=$C$17,$B137*(IB$60),0))</f>
        <v>0</v>
      </c>
      <c r="IC137" s="50">
        <f>IF(IC$63&lt;=$C$17,($C$34*IC$59*$B137/$C$63)*(IF(COUNTA($D137:IB137)*(12/$C$63)&lt;=$C$9,0,1)),0)+IF(ID$63=$C$17,0,IF(IC$63=$C$17,$B137*(IC$60),0))</f>
        <v>0</v>
      </c>
      <c r="ID137" s="50">
        <f>IF(ID$63&lt;=$C$17,($C$34*ID$59*$B137/$C$63)*(IF(COUNTA($D137:IC137)*(12/$C$63)&lt;=$C$9,0,1)),0)+IF(IE$63=$C$17,0,IF(ID$63=$C$17,$B137*(ID$60),0))</f>
        <v>0</v>
      </c>
      <c r="IE137" s="50">
        <f>IF(IE$63&lt;=$C$17,($C$34*IE$59*$B137/$C$63)*(IF(COUNTA($D137:ID137)*(12/$C$63)&lt;=$C$9,0,1)),0)+IF(IF$63=$C$17,0,IF(IE$63=$C$17,$B137*(IE$60),0))</f>
        <v>0</v>
      </c>
      <c r="IF137" s="50">
        <f>IF(IF$63&lt;=$C$17,($C$34*IF$59*$B137/$C$63)*(IF(COUNTA($D137:IE137)*(12/$C$63)&lt;=$C$9,0,1)),0)+IF(IG$63=$C$17,0,IF(IF$63=$C$17,$B137*(IF$60),0))</f>
        <v>0</v>
      </c>
      <c r="IG137" s="50">
        <f>IF(IG$63&lt;=$C$17,($C$34*IG$59*$B137/$C$63)*(IF(COUNTA($D137:IF137)*(12/$C$63)&lt;=$C$9,0,1)),0)+IF(IH$63=$C$17,0,IF(IG$63=$C$17,$B137*(IG$60),0))</f>
        <v>0</v>
      </c>
      <c r="IH137" s="50">
        <f>IF(IH$63&lt;=$C$17,($C$34*IH$59*$B137/$C$63)*(IF(COUNTA($D137:IG137)*(12/$C$63)&lt;=$C$9,0,1)),0)+IF(II$63=$C$17,0,IF(IH$63=$C$17,$B137*(IH$60),0))</f>
        <v>0</v>
      </c>
      <c r="II137" s="50">
        <f>IF(II$63&lt;=$C$17,($C$34*II$59*$B137/$C$63)*(IF(COUNTA($D137:IH137)*(12/$C$63)&lt;=$C$9,0,1)),0)+IF(IJ$63=$C$17,0,IF(II$63=$C$17,$B137*(II$60),0))</f>
        <v>0</v>
      </c>
      <c r="IJ137" s="50">
        <f>IF(IJ$63&lt;=$C$17,($C$34*IJ$59*$B137/$C$63)*(IF(COUNTA($D137:II137)*(12/$C$63)&lt;=$C$9,0,1)),0)+IF(IK$63=$C$17,0,IF(IJ$63=$C$17,$B137*(IJ$60),0))</f>
        <v>0</v>
      </c>
      <c r="IK137" s="50">
        <f>IF(IK$63&lt;=$C$17,($C$34*IK$59*$B137/$C$63)*(IF(COUNTA($D137:IJ137)*(12/$C$63)&lt;=$C$9,0,1)),0)+IF(IL$63=$C$17,0,IF(IK$63=$C$17,$B137*(IK$60),0))</f>
        <v>0</v>
      </c>
      <c r="IL137" s="50">
        <f>IF(IL$63&lt;=$C$17,($C$34*IL$59*$B137/$C$63)*(IF(COUNTA($D137:IK137)*(12/$C$63)&lt;=$C$9,0,1)),0)+IF(IM$63=$C$17,0,IF(IL$63=$C$17,$B137*(IL$60),0))</f>
        <v>0</v>
      </c>
      <c r="IM137" s="50">
        <f>IF(IM$63&lt;=$C$17,($C$34*IM$59*$B137/$C$63)*(IF(COUNTA($D137:IL137)*(12/$C$63)&lt;=$C$9,0,1)),0)+IF(IN$63=$C$17,0,IF(IM$63=$C$17,$B137*(IM$60),0))</f>
        <v>0</v>
      </c>
      <c r="IN137" s="50">
        <f>IF(IN$63&lt;=$C$17,($C$34*IN$59*$B137/$C$63)*(IF(COUNTA($D137:IM137)*(12/$C$63)&lt;=$C$9,0,1)),0)+IF(IO$63=$C$17,0,IF(IN$63=$C$17,$B137*(IN$60),0))</f>
        <v>0</v>
      </c>
      <c r="IO137" s="50">
        <f>IF(IO$63&lt;=$C$17,($C$34*IO$59*$B137/$C$63)*(IF(COUNTA($D137:IN137)*(12/$C$63)&lt;=$C$9,0,1)),0)+IF(IP$63=$C$17,0,IF(IO$63=$C$17,$B137*(IO$60),0))</f>
        <v>0</v>
      </c>
      <c r="IP137" s="50">
        <f>IF(IP$63&lt;=$C$17,($C$34*IP$59*$B137/$C$63)*(IF(COUNTA($D137:IO137)*(12/$C$63)&lt;=$C$9,0,1)),0)+IF(IQ$63=$C$17,0,IF(IP$63=$C$17,$B137*(IP$60),0))</f>
        <v>0</v>
      </c>
      <c r="IQ137" s="50">
        <f>IF(IQ$63&lt;=$C$17,($C$34*IQ$59*$B137/$C$63)*(IF(COUNTA($D137:IP137)*(12/$C$63)&lt;=$C$9,0,1)),0)+IF(IR$63=$C$17,0,IF(IQ$63=$C$17,$B137*(IQ$60),0))</f>
        <v>0</v>
      </c>
      <c r="IR137" s="50">
        <f>IF(IR$63&lt;=$C$17,($C$34*IR$59*$B137/$C$63)*(IF(COUNTA($D137:IQ137)*(12/$C$63)&lt;=$C$9,0,1)),0)+IF(IS$63=$C$17,0,IF(IR$63=$C$17,$B137*(IR$60),0))</f>
        <v>0</v>
      </c>
      <c r="IS137" s="50">
        <f>IF(IS$63&lt;=$C$17,($C$34*IS$59*$B137/$C$63)*(IF(COUNTA($D137:IR137)*(12/$C$63)&lt;=$C$9,0,1)),0)+IF(IT$63=$C$17,0,IF(IS$63=$C$17,$B137*(IS$60),0))</f>
        <v>0</v>
      </c>
      <c r="IT137" s="50">
        <f>IF(IT$63&lt;=$C$17,($C$34*IT$59*$B137/$C$63)*(IF(COUNTA($D137:IS137)*(12/$C$63)&lt;=$C$9,0,1)),0)+IF(IU$63=$C$17,0,IF(IT$63=$C$17,$B137*(IT$60),0))</f>
        <v>0</v>
      </c>
      <c r="IU137" s="50">
        <f>IF(IU$63&lt;=$C$17,($C$34*IU$59*$B137/$C$63)*(IF(COUNTA($D137:IT137)*(12/$C$63)&lt;=$C$9,0,1)),0)+IF(IV$63=$C$17,0,IF(IU$63=$C$17,$B137*(IU$60),0))</f>
        <v>0</v>
      </c>
      <c r="IV137" s="50">
        <f>IF(IV$63&lt;=$C$17,($C$34*IV$59*$B137/$C$63)*(IF(COUNTA($D137:IU137)*(12/$C$63)&lt;=$C$9,0,1)),0)+IF(IW$63=$C$17,0,IF(IV$63=$C$17,$B137*(IV$60),0))</f>
        <v>0</v>
      </c>
      <c r="IW137" s="50">
        <f>IF(IW$63&lt;=$C$17,($C$34*IW$59*$B137/$C$63)*(IF(COUNTA($D137:IV137)*(12/$C$63)&lt;=$C$9,0,1)),0)+IF(IX$63=$C$17,0,IF(IW$63=$C$17,$B137*(IW$60),0))</f>
        <v>0</v>
      </c>
      <c r="IX137" s="50"/>
      <c r="IY137" s="50"/>
      <c r="IZ137" s="50"/>
      <c r="JA137" s="50"/>
      <c r="JB137" s="50"/>
      <c r="JC137" s="50"/>
      <c r="JD137" s="50"/>
      <c r="JE137" s="50"/>
      <c r="JF137" s="50"/>
      <c r="JG137" s="50"/>
      <c r="JH137" s="50"/>
      <c r="JI137" s="50"/>
      <c r="JJ137" s="50"/>
      <c r="JK137" s="50"/>
      <c r="JL137" s="50"/>
      <c r="JM137" s="50"/>
      <c r="JN137" s="50"/>
      <c r="JO137" s="50"/>
      <c r="JP137" s="50"/>
      <c r="JQ137" s="50"/>
      <c r="JR137" s="50"/>
      <c r="JS137" s="50"/>
      <c r="JT137" s="50"/>
      <c r="JU137" s="50"/>
      <c r="JV137" s="50"/>
      <c r="JW137" s="50"/>
      <c r="JX137" s="50"/>
      <c r="JY137" s="50"/>
      <c r="JZ137" s="50"/>
      <c r="KA137" s="50"/>
      <c r="KB137" s="50"/>
      <c r="KC137" s="50"/>
      <c r="KD137" s="50"/>
      <c r="KE137" s="50"/>
      <c r="KF137" s="50"/>
      <c r="KG137" s="50"/>
      <c r="KH137" s="50"/>
      <c r="KI137" s="50"/>
      <c r="KJ137" s="50"/>
      <c r="KK137" s="50"/>
      <c r="KL137" s="50"/>
      <c r="KM137" s="50"/>
      <c r="KN137" s="50"/>
      <c r="KO137" s="50"/>
      <c r="KP137" s="50"/>
      <c r="KQ137" s="50"/>
      <c r="KR137" s="50"/>
      <c r="KS137" s="50"/>
      <c r="KT137" s="50"/>
      <c r="KU137" s="50"/>
      <c r="KV137" s="50"/>
      <c r="KW137" s="50"/>
      <c r="KX137" s="50"/>
      <c r="KY137" s="50"/>
      <c r="KZ137" s="50"/>
      <c r="LA137" s="50"/>
      <c r="LB137" s="50"/>
      <c r="LC137" s="50"/>
      <c r="LD137" s="50"/>
      <c r="LE137" s="50"/>
      <c r="LF137" s="50"/>
      <c r="LG137" s="50"/>
      <c r="LH137" s="50"/>
      <c r="LI137" s="50"/>
    </row>
    <row r="138" spans="1:321" outlineLevel="1" x14ac:dyDescent="0.25">
      <c r="A138" s="2" t="s">
        <v>55</v>
      </c>
      <c r="B138" s="79">
        <f ca="1">+OFFSET($D$52,0,COUNTA($B$66:B137),,)</f>
        <v>3</v>
      </c>
      <c r="C138" s="88">
        <f t="shared" ca="1" si="70"/>
        <v>50.699793917343186</v>
      </c>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50">
        <f ca="1">IF(BY$63&gt;$C$17,0,-BX$53*(12/$C$63))</f>
        <v>-630.60603005999997</v>
      </c>
      <c r="BY138" s="50">
        <f ca="1">IF(BY$63&lt;=$C$17,($C$34*BY$59*$B138/$C$63)*(IF(COUNTA($D138:BX138)*(12/$C$63)&lt;=$C$9,0,1)),0)+IF(BZ$63=$C$17,0,IF(BY$63=$C$17,$B138*(BY$60),0))</f>
        <v>0</v>
      </c>
      <c r="BZ138" s="50">
        <f ca="1">IF(BZ$63&lt;=$C$17,($C$34*BZ$59*$B138/$C$63)*(IF(COUNTA($D138:BY138)*(12/$C$63)&lt;=$C$9,0,1)),0)+IF(CA$63=$C$17,0,IF(BZ$63=$C$17,$B138*(BZ$60),0))</f>
        <v>0</v>
      </c>
      <c r="CA138" s="50">
        <f ca="1">IF(CA$63&lt;=$C$17,($C$34*CA$59*$B138/$C$63)*(IF(COUNTA($D138:BZ138)*(12/$C$63)&lt;=$C$9,0,1)),0)+IF(CB$63=$C$17,0,IF(CA$63=$C$17,$B138*(CA$60),0))</f>
        <v>0</v>
      </c>
      <c r="CB138" s="50">
        <f ca="1">IF(CB$63&lt;=$C$17,($C$34*CB$59*$B138/$C$63)*(IF(COUNTA($D138:CA138)*(12/$C$63)&lt;=$C$9,0,1)),0)+IF(CC$63=$C$17,0,IF(CB$63=$C$17,$B138*(CB$60),0))</f>
        <v>0</v>
      </c>
      <c r="CC138" s="50">
        <f ca="1">IF(CC$63&lt;=$C$17,($C$34*CC$59*$B138/$C$63)*(IF(COUNTA($D138:CB138)*(12/$C$63)&lt;=$C$9,0,1)),0)+IF(CD$63=$C$17,0,IF(CC$63=$C$17,$B138*(CC$60),0))</f>
        <v>2.36</v>
      </c>
      <c r="CD138" s="50">
        <f ca="1">IF(CD$63&lt;=$C$17,($C$34*CD$59*$B138/$C$63)*(IF(COUNTA($D138:CC138)*(12/$C$63)&lt;=$C$9,0,1)),0)+IF(CE$63=$C$17,0,IF(CD$63=$C$17,$B138*(CD$60),0))</f>
        <v>2.36</v>
      </c>
      <c r="CE138" s="50">
        <f ca="1">IF(CE$63&lt;=$C$17,($C$34*CE$59*$B138/$C$63)*(IF(COUNTA($D138:CD138)*(12/$C$63)&lt;=$C$9,0,1)),0)+IF(CF$63=$C$17,0,IF(CE$63=$C$17,$B138*(CE$60),0))</f>
        <v>2.36</v>
      </c>
      <c r="CF138" s="50">
        <f ca="1">IF(CF$63&lt;=$C$17,($C$34*CF$59*$B138/$C$63)*(IF(COUNTA($D138:CE138)*(12/$C$63)&lt;=$C$9,0,1)),0)+IF(CG$63=$C$17,0,IF(CF$63=$C$17,$B138*(CF$60),0))</f>
        <v>2.36</v>
      </c>
      <c r="CG138" s="50">
        <f ca="1">IF(CG$63&lt;=$C$17,($C$34*CG$59*$B138/$C$63)*(IF(COUNTA($D138:CF138)*(12/$C$63)&lt;=$C$9,0,1)),0)+IF(CH$63=$C$17,0,IF(CG$63=$C$17,$B138*(CG$60),0))</f>
        <v>2.36</v>
      </c>
      <c r="CH138" s="50">
        <f ca="1">IF(CH$63&lt;=$C$17,($C$34*CH$59*$B138/$C$63)*(IF(COUNTA($D138:CG138)*(12/$C$63)&lt;=$C$9,0,1)),0)+IF(CI$63=$C$17,0,IF(CH$63=$C$17,$B138*(CH$60),0))</f>
        <v>2.36</v>
      </c>
      <c r="CI138" s="50">
        <f ca="1">IF(CI$63&lt;=$C$17,($C$34*CI$59*$B138/$C$63)*(IF(COUNTA($D138:CH138)*(12/$C$63)&lt;=$C$9,0,1)),0)+IF(CJ$63=$C$17,0,IF(CI$63=$C$17,$B138*(CI$60),0))</f>
        <v>2.36</v>
      </c>
      <c r="CJ138" s="50">
        <f ca="1">IF(CJ$63&lt;=$C$17,($C$34*CJ$59*$B138/$C$63)*(IF(COUNTA($D138:CI138)*(12/$C$63)&lt;=$C$9,0,1)),0)+IF(CK$63=$C$17,0,IF(CJ$63=$C$17,$B138*(CJ$60),0))</f>
        <v>2.36</v>
      </c>
      <c r="CK138" s="50">
        <f ca="1">IF(CK$63&lt;=$C$17,($C$34*CK$59*$B138/$C$63)*(IF(COUNTA($D138:CJ138)*(12/$C$63)&lt;=$C$9,0,1)),0)+IF(CL$63=$C$17,0,IF(CK$63=$C$17,$B138*(CK$60),0))</f>
        <v>2.36</v>
      </c>
      <c r="CL138" s="50">
        <f ca="1">IF(CL$63&lt;=$C$17,($C$34*CL$59*$B138/$C$63)*(IF(COUNTA($D138:CK138)*(12/$C$63)&lt;=$C$9,0,1)),0)+IF(CM$63=$C$17,0,IF(CL$63=$C$17,$B138*(CL$60),0))</f>
        <v>2.36</v>
      </c>
      <c r="CM138" s="50">
        <f ca="1">IF(CM$63&lt;=$C$17,($C$34*CM$59*$B138/$C$63)*(IF(COUNTA($D138:CL138)*(12/$C$63)&lt;=$C$9,0,1)),0)+IF(CN$63=$C$17,0,IF(CM$63=$C$17,$B138*(CM$60),0))</f>
        <v>2.36</v>
      </c>
      <c r="CN138" s="50">
        <f ca="1">IF(CN$63&lt;=$C$17,($C$34*CN$59*$B138/$C$63)*(IF(COUNTA($D138:CM138)*(12/$C$63)&lt;=$C$9,0,1)),0)+IF(CO$63=$C$17,0,IF(CN$63=$C$17,$B138*(CN$60),0))</f>
        <v>2.36</v>
      </c>
      <c r="CO138" s="50">
        <f ca="1">IF(CO$63&lt;=$C$17,($C$34*CO$59*$B138/$C$63)*(IF(COUNTA($D138:CN138)*(12/$C$63)&lt;=$C$9,0,1)),0)+IF(CP$63=$C$17,0,IF(CO$63=$C$17,$B138*(CO$60),0))</f>
        <v>2.36</v>
      </c>
      <c r="CP138" s="50">
        <f ca="1">IF(CP$63&lt;=$C$17,($C$34*CP$59*$B138/$C$63)*(IF(COUNTA($D138:CO138)*(12/$C$63)&lt;=$C$9,0,1)),0)+IF(CQ$63=$C$17,0,IF(CP$63=$C$17,$B138*(CP$60),0))</f>
        <v>2.36</v>
      </c>
      <c r="CQ138" s="50">
        <f ca="1">IF(CQ$63&lt;=$C$17,($C$34*CQ$59*$B138/$C$63)*(IF(COUNTA($D138:CP138)*(12/$C$63)&lt;=$C$9,0,1)),0)+IF(CR$63=$C$17,0,IF(CQ$63=$C$17,$B138*(CQ$60),0))</f>
        <v>2.36</v>
      </c>
      <c r="CR138" s="50">
        <f ca="1">IF(CR$63&lt;=$C$17,($C$34*CR$59*$B138/$C$63)*(IF(COUNTA($D138:CQ138)*(12/$C$63)&lt;=$C$9,0,1)),0)+IF(CS$63=$C$17,0,IF(CR$63=$C$17,$B138*(CR$60),0))</f>
        <v>2.36</v>
      </c>
      <c r="CS138" s="50">
        <f ca="1">IF(CS$63&lt;=$C$17,($C$34*CS$59*$B138/$C$63)*(IF(COUNTA($D138:CR138)*(12/$C$63)&lt;=$C$9,0,1)),0)+IF(CT$63=$C$17,0,IF(CS$63=$C$17,$B138*(CS$60),0))</f>
        <v>2.36</v>
      </c>
      <c r="CT138" s="50">
        <f ca="1">IF(CT$63&lt;=$C$17,($C$34*CT$59*$B138/$C$63)*(IF(COUNTA($D138:CS138)*(12/$C$63)&lt;=$C$9,0,1)),0)+IF(CU$63=$C$17,0,IF(CT$63=$C$17,$B138*(CT$60),0))</f>
        <v>2.36</v>
      </c>
      <c r="CU138" s="50">
        <f ca="1">IF(CU$63&lt;=$C$17,($C$34*CU$59*$B138/$C$63)*(IF(COUNTA($D138:CT138)*(12/$C$63)&lt;=$C$9,0,1)),0)+IF(CV$63=$C$17,0,IF(CU$63=$C$17,$B138*(CU$60),0))</f>
        <v>2.36</v>
      </c>
      <c r="CV138" s="50">
        <f ca="1">IF(CV$63&lt;=$C$17,($C$34*CV$59*$B138/$C$63)*(IF(COUNTA($D138:CU138)*(12/$C$63)&lt;=$C$9,0,1)),0)+IF(CW$63=$C$17,0,IF(CV$63=$C$17,$B138*(CV$60),0))</f>
        <v>2.36</v>
      </c>
      <c r="CW138" s="50">
        <f ca="1">IF(CW$63&lt;=$C$17,($C$34*CW$59*$B138/$C$63)*(IF(COUNTA($D138:CV138)*(12/$C$63)&lt;=$C$9,0,1)),0)+IF(CX$63=$C$17,0,IF(CW$63=$C$17,$B138*(CW$60),0))</f>
        <v>2.36</v>
      </c>
      <c r="CX138" s="50">
        <f ca="1">IF(CX$63&lt;=$C$17,($C$34*CX$59*$B138/$C$63)*(IF(COUNTA($D138:CW138)*(12/$C$63)&lt;=$C$9,0,1)),0)+IF(CY$63=$C$17,0,IF(CX$63=$C$17,$B138*(CX$60),0))</f>
        <v>2.36</v>
      </c>
      <c r="CY138" s="50">
        <f ca="1">IF(CY$63&lt;=$C$17,($C$34*CY$59*$B138/$C$63)*(IF(COUNTA($D138:CX138)*(12/$C$63)&lt;=$C$9,0,1)),0)+IF(CZ$63=$C$17,0,IF(CY$63=$C$17,$B138*(CY$60),0))</f>
        <v>2.36</v>
      </c>
      <c r="CZ138" s="50">
        <f ca="1">IF(CZ$63&lt;=$C$17,($C$34*CZ$59*$B138/$C$63)*(IF(COUNTA($D138:CY138)*(12/$C$63)&lt;=$C$9,0,1)),0)+IF(DA$63=$C$17,0,IF(CZ$63=$C$17,$B138*(CZ$60),0))</f>
        <v>2.36</v>
      </c>
      <c r="DA138" s="50">
        <f ca="1">IF(DA$63&lt;=$C$17,($C$34*DA$59*$B138/$C$63)*(IF(COUNTA($D138:CZ138)*(12/$C$63)&lt;=$C$9,0,1)),0)+IF(DB$63=$C$17,0,IF(DA$63=$C$17,$B138*(DA$60),0))</f>
        <v>2.36</v>
      </c>
      <c r="DB138" s="50">
        <f ca="1">IF(DB$63&lt;=$C$17,($C$34*DB$59*$B138/$C$63)*(IF(COUNTA($D138:DA138)*(12/$C$63)&lt;=$C$9,0,1)),0)+IF(DC$63=$C$17,0,IF(DB$63=$C$17,$B138*(DB$60),0))</f>
        <v>2.36</v>
      </c>
      <c r="DC138" s="50">
        <f ca="1">IF(DC$63&lt;=$C$17,($C$34*DC$59*$B138/$C$63)*(IF(COUNTA($D138:DB138)*(12/$C$63)&lt;=$C$9,0,1)),0)+IF(DD$63=$C$17,0,IF(DC$63=$C$17,$B138*(DC$60),0))</f>
        <v>2.36</v>
      </c>
      <c r="DD138" s="50">
        <f ca="1">IF(DD$63&lt;=$C$17,($C$34*DD$59*$B138/$C$63)*(IF(COUNTA($D138:DC138)*(12/$C$63)&lt;=$C$9,0,1)),0)+IF(DE$63=$C$17,0,IF(DD$63=$C$17,$B138*(DD$60),0))</f>
        <v>2.36</v>
      </c>
      <c r="DE138" s="50">
        <f ca="1">IF(DE$63&lt;=$C$17,($C$34*DE$59*$B138/$C$63)*(IF(COUNTA($D138:DD138)*(12/$C$63)&lt;=$C$9,0,1)),0)+IF(DF$63=$C$17,0,IF(DE$63=$C$17,$B138*(DE$60),0))</f>
        <v>2.36</v>
      </c>
      <c r="DF138" s="50">
        <f ca="1">IF(DF$63&lt;=$C$17,($C$34*DF$59*$B138/$C$63)*(IF(COUNTA($D138:DE138)*(12/$C$63)&lt;=$C$9,0,1)),0)+IF(DG$63=$C$17,0,IF(DF$63=$C$17,$B138*(DF$60),0))</f>
        <v>2.36</v>
      </c>
      <c r="DG138" s="50">
        <f ca="1">IF(DG$63&lt;=$C$17,($C$34*DG$59*$B138/$C$63)*(IF(COUNTA($D138:DF138)*(12/$C$63)&lt;=$C$9,0,1)),0)+IF(DH$63=$C$17,0,IF(DG$63=$C$17,$B138*(DG$60),0))</f>
        <v>2.36</v>
      </c>
      <c r="DH138" s="50">
        <f ca="1">IF(DH$63&lt;=$C$17,($C$34*DH$59*$B138/$C$63)*(IF(COUNTA($D138:DG138)*(12/$C$63)&lt;=$C$9,0,1)),0)+IF(DI$63=$C$17,0,IF(DH$63=$C$17,$B138*(DH$60),0))</f>
        <v>2.36</v>
      </c>
      <c r="DI138" s="50">
        <f ca="1">IF(DI$63&lt;=$C$17,($C$34*DI$59*$B138/$C$63)*(IF(COUNTA($D138:DH138)*(12/$C$63)&lt;=$C$9,0,1)),0)+IF(DJ$63=$C$17,0,IF(DI$63=$C$17,$B138*(DI$60),0))</f>
        <v>2.36</v>
      </c>
      <c r="DJ138" s="50">
        <f ca="1">IF(DJ$63&lt;=$C$17,($C$34*DJ$59*$B138/$C$63)*(IF(COUNTA($D138:DI138)*(12/$C$63)&lt;=$C$9,0,1)),0)+IF(DK$63=$C$17,0,IF(DJ$63=$C$17,$B138*(DJ$60),0))</f>
        <v>2.36</v>
      </c>
      <c r="DK138" s="50">
        <f ca="1">IF(DK$63&lt;=$C$17,($C$34*DK$59*$B138/$C$63)*(IF(COUNTA($D138:DJ138)*(12/$C$63)&lt;=$C$9,0,1)),0)+IF(DL$63=$C$17,0,IF(DK$63=$C$17,$B138*(DK$60),0))</f>
        <v>2.36</v>
      </c>
      <c r="DL138" s="50">
        <f ca="1">IF(DL$63&lt;=$C$17,($C$34*DL$59*$B138/$C$63)*(IF(COUNTA($D138:DK138)*(12/$C$63)&lt;=$C$9,0,1)),0)+IF(DM$63=$C$17,0,IF(DL$63=$C$17,$B138*(DL$60),0))</f>
        <v>2.36</v>
      </c>
      <c r="DM138" s="50">
        <f ca="1">IF(DM$63&lt;=$C$17,($C$34*DM$59*$B138/$C$63)*(IF(COUNTA($D138:DL138)*(12/$C$63)&lt;=$C$9,0,1)),0)+IF(DN$63=$C$17,0,IF(DM$63=$C$17,$B138*(DM$60),0))</f>
        <v>2.36</v>
      </c>
      <c r="DN138" s="50">
        <f ca="1">IF(DN$63&lt;=$C$17,($C$34*DN$59*$B138/$C$63)*(IF(COUNTA($D138:DM138)*(12/$C$63)&lt;=$C$9,0,1)),0)+IF(DO$63=$C$17,0,IF(DN$63=$C$17,$B138*(DN$60),0))</f>
        <v>2.36</v>
      </c>
      <c r="DO138" s="50">
        <f ca="1">IF(DO$63&lt;=$C$17,($C$34*DO$59*$B138/$C$63)*(IF(COUNTA($D138:DN138)*(12/$C$63)&lt;=$C$9,0,1)),0)+IF(DP$63=$C$17,0,IF(DO$63=$C$17,$B138*(DO$60),0))</f>
        <v>2.36</v>
      </c>
      <c r="DP138" s="50">
        <f ca="1">IF(DP$63&lt;=$C$17,($C$34*DP$59*$B138/$C$63)*(IF(COUNTA($D138:DO138)*(12/$C$63)&lt;=$C$9,0,1)),0)+IF(DQ$63=$C$17,0,IF(DP$63=$C$17,$B138*(DP$60),0))</f>
        <v>2.36</v>
      </c>
      <c r="DQ138" s="50">
        <f ca="1">IF(DQ$63&lt;=$C$17,($C$34*DQ$59*$B138/$C$63)*(IF(COUNTA($D138:DP138)*(12/$C$63)&lt;=$C$9,0,1)),0)+IF(DR$63=$C$17,0,IF(DQ$63=$C$17,$B138*(DQ$60),0))</f>
        <v>2.36</v>
      </c>
      <c r="DR138" s="50">
        <f ca="1">IF(DR$63&lt;=$C$17,($C$34*DR$59*$B138/$C$63)*(IF(COUNTA($D138:DQ138)*(12/$C$63)&lt;=$C$9,0,1)),0)+IF(DS$63=$C$17,0,IF(DR$63=$C$17,$B138*(DR$60),0))</f>
        <v>2.36</v>
      </c>
      <c r="DS138" s="50">
        <f ca="1">IF(DS$63&lt;=$C$17,($C$34*DS$59*$B138/$C$63)*(IF(COUNTA($D138:DR138)*(12/$C$63)&lt;=$C$9,0,1)),0)+IF(DT$63=$C$17,0,IF(DS$63=$C$17,$B138*(DS$60),0))</f>
        <v>2.36</v>
      </c>
      <c r="DT138" s="50">
        <f ca="1">IF(DT$63&lt;=$C$17,($C$34*DT$59*$B138/$C$63)*(IF(COUNTA($D138:DS138)*(12/$C$63)&lt;=$C$9,0,1)),0)+IF(DU$63=$C$17,0,IF(DT$63=$C$17,$B138*(DT$60),0))</f>
        <v>579.82582397734257</v>
      </c>
      <c r="DU138" s="50">
        <f>IF(DU$63&lt;=$C$17,($C$34*DU$59*$B138/$C$63)*(IF(COUNTA($D138:DT138)*(12/$C$63)&lt;=$C$9,0,1)),0)+IF(DV$63=$C$17,0,IF(DU$63=$C$17,$B138*(DU$60),0))</f>
        <v>0</v>
      </c>
      <c r="DV138" s="50">
        <f>IF(DV$63&lt;=$C$17,($C$34*DV$59*$B138/$C$63)*(IF(COUNTA($D138:DU138)*(12/$C$63)&lt;=$C$9,0,1)),0)+IF(DW$63=$C$17,0,IF(DV$63=$C$17,$B138*(DV$60),0))</f>
        <v>0</v>
      </c>
      <c r="DW138" s="50">
        <f>IF(DW$63&lt;=$C$17,($C$34*DW$59*$B138/$C$63)*(IF(COUNTA($D138:DV138)*(12/$C$63)&lt;=$C$9,0,1)),0)+IF(DX$63=$C$17,0,IF(DW$63=$C$17,$B138*(DW$60),0))</f>
        <v>0</v>
      </c>
      <c r="DX138" s="50">
        <f>IF(DX$63&lt;=$C$17,($C$34*DX$59*$B138/$C$63)*(IF(COUNTA($D138:DW138)*(12/$C$63)&lt;=$C$9,0,1)),0)+IF(DY$63=$C$17,0,IF(DX$63=$C$17,$B138*(DX$60),0))</f>
        <v>0</v>
      </c>
      <c r="DY138" s="50">
        <f>IF(DY$63&lt;=$C$17,($C$34*DY$59*$B138/$C$63)*(IF(COUNTA($D138:DX138)*(12/$C$63)&lt;=$C$9,0,1)),0)+IF(DZ$63=$C$17,0,IF(DY$63=$C$17,$B138*(DY$60),0))</f>
        <v>0</v>
      </c>
      <c r="DZ138" s="50">
        <f>IF(DZ$63&lt;=$C$17,($C$34*DZ$59*$B138/$C$63)*(IF(COUNTA($D138:DY138)*(12/$C$63)&lt;=$C$9,0,1)),0)+IF(EA$63=$C$17,0,IF(DZ$63=$C$17,$B138*(DZ$60),0))</f>
        <v>0</v>
      </c>
      <c r="EA138" s="50">
        <f>IF(EA$63&lt;=$C$17,($C$34*EA$59*$B138/$C$63)*(IF(COUNTA($D138:DZ138)*(12/$C$63)&lt;=$C$9,0,1)),0)+IF(EB$63=$C$17,0,IF(EA$63=$C$17,$B138*(EA$60),0))</f>
        <v>0</v>
      </c>
      <c r="EB138" s="50">
        <f>IF(EB$63&lt;=$C$17,($C$34*EB$59*$B138/$C$63)*(IF(COUNTA($D138:EA138)*(12/$C$63)&lt;=$C$9,0,1)),0)+IF(EC$63=$C$17,0,IF(EB$63=$C$17,$B138*(EB$60),0))</f>
        <v>0</v>
      </c>
      <c r="EC138" s="50">
        <f>IF(EC$63&lt;=$C$17,($C$34*EC$59*$B138/$C$63)*(IF(COUNTA($D138:EB138)*(12/$C$63)&lt;=$C$9,0,1)),0)+IF(ED$63=$C$17,0,IF(EC$63=$C$17,$B138*(EC$60),0))</f>
        <v>0</v>
      </c>
      <c r="ED138" s="50">
        <f>IF(ED$63&lt;=$C$17,($C$34*ED$59*$B138/$C$63)*(IF(COUNTA($D138:EC138)*(12/$C$63)&lt;=$C$9,0,1)),0)+IF(EE$63=$C$17,0,IF(ED$63=$C$17,$B138*(ED$60),0))</f>
        <v>0</v>
      </c>
      <c r="EE138" s="50">
        <f>IF(EE$63&lt;=$C$17,($C$34*EE$59*$B138/$C$63)*(IF(COUNTA($D138:ED138)*(12/$C$63)&lt;=$C$9,0,1)),0)+IF(EF$63=$C$17,0,IF(EE$63=$C$17,$B138*(EE$60),0))</f>
        <v>0</v>
      </c>
      <c r="EF138" s="50">
        <f>IF(EF$63&lt;=$C$17,($C$34*EF$59*$B138/$C$63)*(IF(COUNTA($D138:EE138)*(12/$C$63)&lt;=$C$9,0,1)),0)+IF(EG$63=$C$17,0,IF(EF$63=$C$17,$B138*(EF$60),0))</f>
        <v>0</v>
      </c>
      <c r="EG138" s="50">
        <f>IF(EG$63&lt;=$C$17,($C$34*EG$59*$B138/$C$63)*(IF(COUNTA($D138:EF138)*(12/$C$63)&lt;=$C$9,0,1)),0)+IF(EH$63=$C$17,0,IF(EG$63=$C$17,$B138*(EG$60),0))</f>
        <v>0</v>
      </c>
      <c r="EH138" s="50">
        <f>IF(EH$63&lt;=$C$17,($C$34*EH$59*$B138/$C$63)*(IF(COUNTA($D138:EG138)*(12/$C$63)&lt;=$C$9,0,1)),0)+IF(EI$63=$C$17,0,IF(EH$63=$C$17,$B138*(EH$60),0))</f>
        <v>0</v>
      </c>
      <c r="EI138" s="50">
        <f>IF(EI$63&lt;=$C$17,($C$34*EI$59*$B138/$C$63)*(IF(COUNTA($D138:EH138)*(12/$C$63)&lt;=$C$9,0,1)),0)+IF(EJ$63=$C$17,0,IF(EI$63=$C$17,$B138*(EI$60),0))</f>
        <v>0</v>
      </c>
      <c r="EJ138" s="50">
        <f>IF(EJ$63&lt;=$C$17,($C$34*EJ$59*$B138/$C$63)*(IF(COUNTA($D138:EI138)*(12/$C$63)&lt;=$C$9,0,1)),0)+IF(EK$63=$C$17,0,IF(EJ$63=$C$17,$B138*(EJ$60),0))</f>
        <v>0</v>
      </c>
      <c r="EK138" s="50">
        <f>IF(EK$63&lt;=$C$17,($C$34*EK$59*$B138/$C$63)*(IF(COUNTA($D138:EJ138)*(12/$C$63)&lt;=$C$9,0,1)),0)+IF(EL$63=$C$17,0,IF(EK$63=$C$17,$B138*(EK$60),0))</f>
        <v>0</v>
      </c>
      <c r="EL138" s="50">
        <f>IF(EL$63&lt;=$C$17,($C$34*EL$59*$B138/$C$63)*(IF(COUNTA($D138:EK138)*(12/$C$63)&lt;=$C$9,0,1)),0)+IF(EM$63=$C$17,0,IF(EL$63=$C$17,$B138*(EL$60),0))</f>
        <v>0</v>
      </c>
      <c r="EM138" s="50">
        <f>IF(EM$63&lt;=$C$17,($C$34*EM$59*$B138/$C$63)*(IF(COUNTA($D138:EL138)*(12/$C$63)&lt;=$C$9,0,1)),0)+IF(EN$63=$C$17,0,IF(EM$63=$C$17,$B138*(EM$60),0))</f>
        <v>0</v>
      </c>
      <c r="EN138" s="50">
        <f>IF(EN$63&lt;=$C$17,($C$34*EN$59*$B138/$C$63)*(IF(COUNTA($D138:EM138)*(12/$C$63)&lt;=$C$9,0,1)),0)+IF(EO$63=$C$17,0,IF(EN$63=$C$17,$B138*(EN$60),0))</f>
        <v>0</v>
      </c>
      <c r="EO138" s="50">
        <f>IF(EO$63&lt;=$C$17,($C$34*EO$59*$B138/$C$63)*(IF(COUNTA($D138:EN138)*(12/$C$63)&lt;=$C$9,0,1)),0)+IF(EP$63=$C$17,0,IF(EO$63=$C$17,$B138*(EO$60),0))</f>
        <v>0</v>
      </c>
      <c r="EP138" s="50">
        <f>IF(EP$63&lt;=$C$17,($C$34*EP$59*$B138/$C$63)*(IF(COUNTA($D138:EO138)*(12/$C$63)&lt;=$C$9,0,1)),0)+IF(EQ$63=$C$17,0,IF(EP$63=$C$17,$B138*(EP$60),0))</f>
        <v>0</v>
      </c>
      <c r="EQ138" s="50">
        <f>IF(EQ$63&lt;=$C$17,($C$34*EQ$59*$B138/$C$63)*(IF(COUNTA($D138:EP138)*(12/$C$63)&lt;=$C$9,0,1)),0)+IF(ER$63=$C$17,0,IF(EQ$63=$C$17,$B138*(EQ$60),0))</f>
        <v>0</v>
      </c>
      <c r="ER138" s="50">
        <f>IF(ER$63&lt;=$C$17,($C$34*ER$59*$B138/$C$63)*(IF(COUNTA($D138:EQ138)*(12/$C$63)&lt;=$C$9,0,1)),0)+IF(ES$63=$C$17,0,IF(ER$63=$C$17,$B138*(ER$60),0))</f>
        <v>0</v>
      </c>
      <c r="ES138" s="50">
        <f>IF(ES$63&lt;=$C$17,($C$34*ES$59*$B138/$C$63)*(IF(COUNTA($D138:ER138)*(12/$C$63)&lt;=$C$9,0,1)),0)+IF(ET$63=$C$17,0,IF(ES$63=$C$17,$B138*(ES$60),0))</f>
        <v>0</v>
      </c>
      <c r="ET138" s="50">
        <f>IF(ET$63&lt;=$C$17,($C$34*ET$59*$B138/$C$63)*(IF(COUNTA($D138:ES138)*(12/$C$63)&lt;=$C$9,0,1)),0)+IF(EU$63=$C$17,0,IF(ET$63=$C$17,$B138*(ET$60),0))</f>
        <v>0</v>
      </c>
      <c r="EU138" s="50">
        <f>IF(EU$63&lt;=$C$17,($C$34*EU$59*$B138/$C$63)*(IF(COUNTA($D138:ET138)*(12/$C$63)&lt;=$C$9,0,1)),0)+IF(EV$63=$C$17,0,IF(EU$63=$C$17,$B138*(EU$60),0))</f>
        <v>0</v>
      </c>
      <c r="EV138" s="50">
        <f>IF(EV$63&lt;=$C$17,($C$34*EV$59*$B138/$C$63)*(IF(COUNTA($D138:EU138)*(12/$C$63)&lt;=$C$9,0,1)),0)+IF(EW$63=$C$17,0,IF(EV$63=$C$17,$B138*(EV$60),0))</f>
        <v>0</v>
      </c>
      <c r="EW138" s="50">
        <f>IF(EW$63&lt;=$C$17,($C$34*EW$59*$B138/$C$63)*(IF(COUNTA($D138:EV138)*(12/$C$63)&lt;=$C$9,0,1)),0)+IF(EX$63=$C$17,0,IF(EW$63=$C$17,$B138*(EW$60),0))</f>
        <v>0</v>
      </c>
      <c r="EX138" s="50">
        <f>IF(EX$63&lt;=$C$17,($C$34*EX$59*$B138/$C$63)*(IF(COUNTA($D138:EW138)*(12/$C$63)&lt;=$C$9,0,1)),0)+IF(EY$63=$C$17,0,IF(EX$63=$C$17,$B138*(EX$60),0))</f>
        <v>0</v>
      </c>
      <c r="EY138" s="50">
        <f>IF(EY$63&lt;=$C$17,($C$34*EY$59*$B138/$C$63)*(IF(COUNTA($D138:EX138)*(12/$C$63)&lt;=$C$9,0,1)),0)+IF(EZ$63=$C$17,0,IF(EY$63=$C$17,$B138*(EY$60),0))</f>
        <v>0</v>
      </c>
      <c r="EZ138" s="50">
        <f>IF(EZ$63&lt;=$C$17,($C$34*EZ$59*$B138/$C$63)*(IF(COUNTA($D138:EY138)*(12/$C$63)&lt;=$C$9,0,1)),0)+IF(FA$63=$C$17,0,IF(EZ$63=$C$17,$B138*(EZ$60),0))</f>
        <v>0</v>
      </c>
      <c r="FA138" s="50">
        <f>IF(FA$63&lt;=$C$17,($C$34*FA$59*$B138/$C$63)*(IF(COUNTA($D138:EZ138)*(12/$C$63)&lt;=$C$9,0,1)),0)+IF(FB$63=$C$17,0,IF(FA$63=$C$17,$B138*(FA$60),0))</f>
        <v>0</v>
      </c>
      <c r="FB138" s="50">
        <f>IF(FB$63&lt;=$C$17,($C$34*FB$59*$B138/$C$63)*(IF(COUNTA($D138:FA138)*(12/$C$63)&lt;=$C$9,0,1)),0)+IF(FC$63=$C$17,0,IF(FB$63=$C$17,$B138*(FB$60),0))</f>
        <v>0</v>
      </c>
      <c r="FC138" s="50">
        <f>IF(FC$63&lt;=$C$17,($C$34*FC$59*$B138/$C$63)*(IF(COUNTA($D138:FB138)*(12/$C$63)&lt;=$C$9,0,1)),0)+IF(FD$63=$C$17,0,IF(FC$63=$C$17,$B138*(FC$60),0))</f>
        <v>0</v>
      </c>
      <c r="FD138" s="50">
        <f>IF(FD$63&lt;=$C$17,($C$34*FD$59*$B138/$C$63)*(IF(COUNTA($D138:FC138)*(12/$C$63)&lt;=$C$9,0,1)),0)+IF(FE$63=$C$17,0,IF(FD$63=$C$17,$B138*(FD$60),0))</f>
        <v>0</v>
      </c>
      <c r="FE138" s="50">
        <f>IF(FE$63&lt;=$C$17,($C$34*FE$59*$B138/$C$63)*(IF(COUNTA($D138:FD138)*(12/$C$63)&lt;=$C$9,0,1)),0)+IF(FF$63=$C$17,0,IF(FE$63=$C$17,$B138*(FE$60),0))</f>
        <v>0</v>
      </c>
      <c r="FF138" s="50">
        <f>IF(FF$63&lt;=$C$17,($C$34*FF$59*$B138/$C$63)*(IF(COUNTA($D138:FE138)*(12/$C$63)&lt;=$C$9,0,1)),0)+IF(FG$63=$C$17,0,IF(FF$63=$C$17,$B138*(FF$60),0))</f>
        <v>0</v>
      </c>
      <c r="FG138" s="50">
        <f>IF(FG$63&lt;=$C$17,($C$34*FG$59*$B138/$C$63)*(IF(COUNTA($D138:FF138)*(12/$C$63)&lt;=$C$9,0,1)),0)+IF(FH$63=$C$17,0,IF(FG$63=$C$17,$B138*(FG$60),0))</f>
        <v>0</v>
      </c>
      <c r="FH138" s="50">
        <f>IF(FH$63&lt;=$C$17,($C$34*FH$59*$B138/$C$63)*(IF(COUNTA($D138:FG138)*(12/$C$63)&lt;=$C$9,0,1)),0)+IF(FI$63=$C$17,0,IF(FH$63=$C$17,$B138*(FH$60),0))</f>
        <v>0</v>
      </c>
      <c r="FI138" s="50">
        <f>IF(FI$63&lt;=$C$17,($C$34*FI$59*$B138/$C$63)*(IF(COUNTA($D138:FH138)*(12/$C$63)&lt;=$C$9,0,1)),0)+IF(FJ$63=$C$17,0,IF(FI$63=$C$17,$B138*(FI$60),0))</f>
        <v>0</v>
      </c>
      <c r="FJ138" s="50">
        <f>IF(FJ$63&lt;=$C$17,($C$34*FJ$59*$B138/$C$63)*(IF(COUNTA($D138:FI138)*(12/$C$63)&lt;=$C$9,0,1)),0)+IF(FK$63=$C$17,0,IF(FJ$63=$C$17,$B138*(FJ$60),0))</f>
        <v>0</v>
      </c>
      <c r="FK138" s="50">
        <f>IF(FK$63&lt;=$C$17,($C$34*FK$59*$B138/$C$63)*(IF(COUNTA($D138:FJ138)*(12/$C$63)&lt;=$C$9,0,1)),0)+IF(FL$63=$C$17,0,IF(FK$63=$C$17,$B138*(FK$60),0))</f>
        <v>0</v>
      </c>
      <c r="FL138" s="50">
        <f>IF(FL$63&lt;=$C$17,($C$34*FL$59*$B138/$C$63)*(IF(COUNTA($D138:FK138)*(12/$C$63)&lt;=$C$9,0,1)),0)+IF(FM$63=$C$17,0,IF(FL$63=$C$17,$B138*(FL$60),0))</f>
        <v>0</v>
      </c>
      <c r="FM138" s="50">
        <f>IF(FM$63&lt;=$C$17,($C$34*FM$59*$B138/$C$63)*(IF(COUNTA($D138:FL138)*(12/$C$63)&lt;=$C$9,0,1)),0)+IF(FN$63=$C$17,0,IF(FM$63=$C$17,$B138*(FM$60),0))</f>
        <v>0</v>
      </c>
      <c r="FN138" s="50">
        <f>IF(FN$63&lt;=$C$17,($C$34*FN$59*$B138/$C$63)*(IF(COUNTA($D138:FM138)*(12/$C$63)&lt;=$C$9,0,1)),0)+IF(FO$63=$C$17,0,IF(FN$63=$C$17,$B138*(FN$60),0))</f>
        <v>0</v>
      </c>
      <c r="FO138" s="50">
        <f>IF(FO$63&lt;=$C$17,($C$34*FO$59*$B138/$C$63)*(IF(COUNTA($D138:FN138)*(12/$C$63)&lt;=$C$9,0,1)),0)+IF(FP$63=$C$17,0,IF(FO$63=$C$17,$B138*(FO$60),0))</f>
        <v>0</v>
      </c>
      <c r="FP138" s="50">
        <f>IF(FP$63&lt;=$C$17,($C$34*FP$59*$B138/$C$63)*(IF(COUNTA($D138:FO138)*(12/$C$63)&lt;=$C$9,0,1)),0)+IF(FQ$63=$C$17,0,IF(FP$63=$C$17,$B138*(FP$60),0))</f>
        <v>0</v>
      </c>
      <c r="FQ138" s="50">
        <f>IF(FQ$63&lt;=$C$17,($C$34*FQ$59*$B138/$C$63)*(IF(COUNTA($D138:FP138)*(12/$C$63)&lt;=$C$9,0,1)),0)+IF(FR$63=$C$17,0,IF(FQ$63=$C$17,$B138*(FQ$60),0))</f>
        <v>0</v>
      </c>
      <c r="FR138" s="50">
        <f>IF(FR$63&lt;=$C$17,($C$34*FR$59*$B138/$C$63)*(IF(COUNTA($D138:FQ138)*(12/$C$63)&lt;=$C$9,0,1)),0)+IF(FS$63=$C$17,0,IF(FR$63=$C$17,$B138*(FR$60),0))</f>
        <v>0</v>
      </c>
      <c r="FS138" s="50">
        <f>IF(FS$63&lt;=$C$17,($C$34*FS$59*$B138/$C$63)*(IF(COUNTA($D138:FR138)*(12/$C$63)&lt;=$C$9,0,1)),0)+IF(FT$63=$C$17,0,IF(FS$63=$C$17,$B138*(FS$60),0))</f>
        <v>0</v>
      </c>
      <c r="FT138" s="50">
        <f>IF(FT$63&lt;=$C$17,($C$34*FT$59*$B138/$C$63)*(IF(COUNTA($D138:FS138)*(12/$C$63)&lt;=$C$9,0,1)),0)+IF(FU$63=$C$17,0,IF(FT$63=$C$17,$B138*(FT$60),0))</f>
        <v>0</v>
      </c>
      <c r="FU138" s="50">
        <f>IF(FU$63&lt;=$C$17,($C$34*FU$59*$B138/$C$63)*(IF(COUNTA($D138:FT138)*(12/$C$63)&lt;=$C$9,0,1)),0)+IF(FV$63=$C$17,0,IF(FU$63=$C$17,$B138*(FU$60),0))</f>
        <v>0</v>
      </c>
      <c r="FV138" s="50">
        <f>IF(FV$63&lt;=$C$17,($C$34*FV$59*$B138/$C$63)*(IF(COUNTA($D138:FU138)*(12/$C$63)&lt;=$C$9,0,1)),0)+IF(FW$63=$C$17,0,IF(FV$63=$C$17,$B138*(FV$60),0))</f>
        <v>0</v>
      </c>
      <c r="FW138" s="50">
        <f>IF(FW$63&lt;=$C$17,($C$34*FW$59*$B138/$C$63)*(IF(COUNTA($D138:FV138)*(12/$C$63)&lt;=$C$9,0,1)),0)+IF(FX$63=$C$17,0,IF(FW$63=$C$17,$B138*(FW$60),0))</f>
        <v>0</v>
      </c>
      <c r="FX138" s="50">
        <f>IF(FX$63&lt;=$C$17,($C$34*FX$59*$B138/$C$63)*(IF(COUNTA($D138:FW138)*(12/$C$63)&lt;=$C$9,0,1)),0)+IF(FY$63=$C$17,0,IF(FX$63=$C$17,$B138*(FX$60),0))</f>
        <v>0</v>
      </c>
      <c r="FY138" s="50">
        <f>IF(FY$63&lt;=$C$17,($C$34*FY$59*$B138/$C$63)*(IF(COUNTA($D138:FX138)*(12/$C$63)&lt;=$C$9,0,1)),0)+IF(FZ$63=$C$17,0,IF(FY$63=$C$17,$B138*(FY$60),0))</f>
        <v>0</v>
      </c>
      <c r="FZ138" s="50">
        <f>IF(FZ$63&lt;=$C$17,($C$34*FZ$59*$B138/$C$63)*(IF(COUNTA($D138:FY138)*(12/$C$63)&lt;=$C$9,0,1)),0)+IF(GA$63=$C$17,0,IF(FZ$63=$C$17,$B138*(FZ$60),0))</f>
        <v>0</v>
      </c>
      <c r="GA138" s="50">
        <f>IF(GA$63&lt;=$C$17,($C$34*GA$59*$B138/$C$63)*(IF(COUNTA($D138:FZ138)*(12/$C$63)&lt;=$C$9,0,1)),0)+IF(GB$63=$C$17,0,IF(GA$63=$C$17,$B138*(GA$60),0))</f>
        <v>0</v>
      </c>
      <c r="GB138" s="50">
        <f>IF(GB$63&lt;=$C$17,($C$34*GB$59*$B138/$C$63)*(IF(COUNTA($D138:GA138)*(12/$C$63)&lt;=$C$9,0,1)),0)+IF(GC$63=$C$17,0,IF(GB$63=$C$17,$B138*(GB$60),0))</f>
        <v>0</v>
      </c>
      <c r="GC138" s="50">
        <f>IF(GC$63&lt;=$C$17,($C$34*GC$59*$B138/$C$63)*(IF(COUNTA($D138:GB138)*(12/$C$63)&lt;=$C$9,0,1)),0)+IF(GD$63=$C$17,0,IF(GC$63=$C$17,$B138*(GC$60),0))</f>
        <v>0</v>
      </c>
      <c r="GD138" s="50">
        <f>IF(GD$63&lt;=$C$17,($C$34*GD$59*$B138/$C$63)*(IF(COUNTA($D138:GC138)*(12/$C$63)&lt;=$C$9,0,1)),0)+IF(GE$63=$C$17,0,IF(GD$63=$C$17,$B138*(GD$60),0))</f>
        <v>0</v>
      </c>
      <c r="GE138" s="50">
        <f>IF(GE$63&lt;=$C$17,($C$34*GE$59*$B138/$C$63)*(IF(COUNTA($D138:GD138)*(12/$C$63)&lt;=$C$9,0,1)),0)+IF(GF$63=$C$17,0,IF(GE$63=$C$17,$B138*(GE$60),0))</f>
        <v>0</v>
      </c>
      <c r="GF138" s="50">
        <f>IF(GF$63&lt;=$C$17,($C$34*GF$59*$B138/$C$63)*(IF(COUNTA($D138:GE138)*(12/$C$63)&lt;=$C$9,0,1)),0)+IF(GG$63=$C$17,0,IF(GF$63=$C$17,$B138*(GF$60),0))</f>
        <v>0</v>
      </c>
      <c r="GG138" s="50">
        <f>IF(GG$63&lt;=$C$17,($C$34*GG$59*$B138/$C$63)*(IF(COUNTA($D138:GF138)*(12/$C$63)&lt;=$C$9,0,1)),0)+IF(GH$63=$C$17,0,IF(GG$63=$C$17,$B138*(GG$60),0))</f>
        <v>0</v>
      </c>
      <c r="GH138" s="50">
        <f>IF(GH$63&lt;=$C$17,($C$34*GH$59*$B138/$C$63)*(IF(COUNTA($D138:GG138)*(12/$C$63)&lt;=$C$9,0,1)),0)+IF(GI$63=$C$17,0,IF(GH$63=$C$17,$B138*(GH$60),0))</f>
        <v>0</v>
      </c>
      <c r="GI138" s="50">
        <f>IF(GI$63&lt;=$C$17,($C$34*GI$59*$B138/$C$63)*(IF(COUNTA($D138:GH138)*(12/$C$63)&lt;=$C$9,0,1)),0)+IF(GJ$63=$C$17,0,IF(GI$63=$C$17,$B138*(GI$60),0))</f>
        <v>0</v>
      </c>
      <c r="GJ138" s="50">
        <f>IF(GJ$63&lt;=$C$17,($C$34*GJ$59*$B138/$C$63)*(IF(COUNTA($D138:GI138)*(12/$C$63)&lt;=$C$9,0,1)),0)+IF(GK$63=$C$17,0,IF(GJ$63=$C$17,$B138*(GJ$60),0))</f>
        <v>0</v>
      </c>
      <c r="GK138" s="50">
        <f>IF(GK$63&lt;=$C$17,($C$34*GK$59*$B138/$C$63)*(IF(COUNTA($D138:GJ138)*(12/$C$63)&lt;=$C$9,0,1)),0)+IF(GL$63=$C$17,0,IF(GK$63=$C$17,$B138*(GK$60),0))</f>
        <v>0</v>
      </c>
      <c r="GL138" s="50">
        <f>IF(GL$63&lt;=$C$17,($C$34*GL$59*$B138/$C$63)*(IF(COUNTA($D138:GK138)*(12/$C$63)&lt;=$C$9,0,1)),0)+IF(GM$63=$C$17,0,IF(GL$63=$C$17,$B138*(GL$60),0))</f>
        <v>0</v>
      </c>
      <c r="GM138" s="50">
        <f>IF(GM$63&lt;=$C$17,($C$34*GM$59*$B138/$C$63)*(IF(COUNTA($D138:GL138)*(12/$C$63)&lt;=$C$9,0,1)),0)+IF(GN$63=$C$17,0,IF(GM$63=$C$17,$B138*(GM$60),0))</f>
        <v>0</v>
      </c>
      <c r="GN138" s="50">
        <f>IF(GN$63&lt;=$C$17,($C$34*GN$59*$B138/$C$63)*(IF(COUNTA($D138:GM138)*(12/$C$63)&lt;=$C$9,0,1)),0)+IF(GO$63=$C$17,0,IF(GN$63=$C$17,$B138*(GN$60),0))</f>
        <v>0</v>
      </c>
      <c r="GO138" s="50">
        <f>IF(GO$63&lt;=$C$17,($C$34*GO$59*$B138/$C$63)*(IF(COUNTA($D138:GN138)*(12/$C$63)&lt;=$C$9,0,1)),0)+IF(GP$63=$C$17,0,IF(GO$63=$C$17,$B138*(GO$60),0))</f>
        <v>0</v>
      </c>
      <c r="GP138" s="50">
        <f>IF(GP$63&lt;=$C$17,($C$34*GP$59*$B138/$C$63)*(IF(COUNTA($D138:GO138)*(12/$C$63)&lt;=$C$9,0,1)),0)+IF(GQ$63=$C$17,0,IF(GP$63=$C$17,$B138*(GP$60),0))</f>
        <v>0</v>
      </c>
      <c r="GQ138" s="50">
        <f>IF(GQ$63&lt;=$C$17,($C$34*GQ$59*$B138/$C$63)*(IF(COUNTA($D138:GP138)*(12/$C$63)&lt;=$C$9,0,1)),0)+IF(GR$63=$C$17,0,IF(GQ$63=$C$17,$B138*(GQ$60),0))</f>
        <v>0</v>
      </c>
      <c r="GR138" s="50">
        <f>IF(GR$63&lt;=$C$17,($C$34*GR$59*$B138/$C$63)*(IF(COUNTA($D138:GQ138)*(12/$C$63)&lt;=$C$9,0,1)),0)+IF(GS$63=$C$17,0,IF(GR$63=$C$17,$B138*(GR$60),0))</f>
        <v>0</v>
      </c>
      <c r="GS138" s="50">
        <f>IF(GS$63&lt;=$C$17,($C$34*GS$59*$B138/$C$63)*(IF(COUNTA($D138:GR138)*(12/$C$63)&lt;=$C$9,0,1)),0)+IF(GT$63=$C$17,0,IF(GS$63=$C$17,$B138*(GS$60),0))</f>
        <v>0</v>
      </c>
      <c r="GT138" s="50">
        <f>IF(GT$63&lt;=$C$17,($C$34*GT$59*$B138/$C$63)*(IF(COUNTA($D138:GS138)*(12/$C$63)&lt;=$C$9,0,1)),0)+IF(GU$63=$C$17,0,IF(GT$63=$C$17,$B138*(GT$60),0))</f>
        <v>0</v>
      </c>
      <c r="GU138" s="50">
        <f>IF(GU$63&lt;=$C$17,($C$34*GU$59*$B138/$C$63)*(IF(COUNTA($D138:GT138)*(12/$C$63)&lt;=$C$9,0,1)),0)+IF(GV$63=$C$17,0,IF(GU$63=$C$17,$B138*(GU$60),0))</f>
        <v>0</v>
      </c>
      <c r="GV138" s="50">
        <f>IF(GV$63&lt;=$C$17,($C$34*GV$59*$B138/$C$63)*(IF(COUNTA($D138:GU138)*(12/$C$63)&lt;=$C$9,0,1)),0)+IF(GW$63=$C$17,0,IF(GV$63=$C$17,$B138*(GV$60),0))</f>
        <v>0</v>
      </c>
      <c r="GW138" s="50">
        <f>IF(GW$63&lt;=$C$17,($C$34*GW$59*$B138/$C$63)*(IF(COUNTA($D138:GV138)*(12/$C$63)&lt;=$C$9,0,1)),0)+IF(GX$63=$C$17,0,IF(GW$63=$C$17,$B138*(GW$60),0))</f>
        <v>0</v>
      </c>
      <c r="GX138" s="50">
        <f>IF(GX$63&lt;=$C$17,($C$34*GX$59*$B138/$C$63)*(IF(COUNTA($D138:GW138)*(12/$C$63)&lt;=$C$9,0,1)),0)+IF(GY$63=$C$17,0,IF(GX$63=$C$17,$B138*(GX$60),0))</f>
        <v>0</v>
      </c>
      <c r="GY138" s="50">
        <f>IF(GY$63&lt;=$C$17,($C$34*GY$59*$B138/$C$63)*(IF(COUNTA($D138:GX138)*(12/$C$63)&lt;=$C$9,0,1)),0)+IF(GZ$63=$C$17,0,IF(GY$63=$C$17,$B138*(GY$60),0))</f>
        <v>0</v>
      </c>
      <c r="GZ138" s="50">
        <f>IF(GZ$63&lt;=$C$17,($C$34*GZ$59*$B138/$C$63)*(IF(COUNTA($D138:GY138)*(12/$C$63)&lt;=$C$9,0,1)),0)+IF(HA$63=$C$17,0,IF(GZ$63=$C$17,$B138*(GZ$60),0))</f>
        <v>0</v>
      </c>
      <c r="HA138" s="50">
        <f>IF(HA$63&lt;=$C$17,($C$34*HA$59*$B138/$C$63)*(IF(COUNTA($D138:GZ138)*(12/$C$63)&lt;=$C$9,0,1)),0)+IF(HB$63=$C$17,0,IF(HA$63=$C$17,$B138*(HA$60),0))</f>
        <v>0</v>
      </c>
      <c r="HB138" s="50">
        <f>IF(HB$63&lt;=$C$17,($C$34*HB$59*$B138/$C$63)*(IF(COUNTA($D138:HA138)*(12/$C$63)&lt;=$C$9,0,1)),0)+IF(HC$63=$C$17,0,IF(HB$63=$C$17,$B138*(HB$60),0))</f>
        <v>0</v>
      </c>
      <c r="HC138" s="50">
        <f>IF(HC$63&lt;=$C$17,($C$34*HC$59*$B138/$C$63)*(IF(COUNTA($D138:HB138)*(12/$C$63)&lt;=$C$9,0,1)),0)+IF(HD$63=$C$17,0,IF(HC$63=$C$17,$B138*(HC$60),0))</f>
        <v>0</v>
      </c>
      <c r="HD138" s="50">
        <f>IF(HD$63&lt;=$C$17,($C$34*HD$59*$B138/$C$63)*(IF(COUNTA($D138:HC138)*(12/$C$63)&lt;=$C$9,0,1)),0)+IF(HE$63=$C$17,0,IF(HD$63=$C$17,$B138*(HD$60),0))</f>
        <v>0</v>
      </c>
      <c r="HE138" s="50">
        <f>IF(HE$63&lt;=$C$17,($C$34*HE$59*$B138/$C$63)*(IF(COUNTA($D138:HD138)*(12/$C$63)&lt;=$C$9,0,1)),0)+IF(HF$63=$C$17,0,IF(HE$63=$C$17,$B138*(HE$60),0))</f>
        <v>0</v>
      </c>
      <c r="HF138" s="50">
        <f>IF(HF$63&lt;=$C$17,($C$34*HF$59*$B138/$C$63)*(IF(COUNTA($D138:HE138)*(12/$C$63)&lt;=$C$9,0,1)),0)+IF(HG$63=$C$17,0,IF(HF$63=$C$17,$B138*(HF$60),0))</f>
        <v>0</v>
      </c>
      <c r="HG138" s="50">
        <f>IF(HG$63&lt;=$C$17,($C$34*HG$59*$B138/$C$63)*(IF(COUNTA($D138:HF138)*(12/$C$63)&lt;=$C$9,0,1)),0)+IF(HH$63=$C$17,0,IF(HG$63=$C$17,$B138*(HG$60),0))</f>
        <v>0</v>
      </c>
      <c r="HH138" s="50">
        <f>IF(HH$63&lt;=$C$17,($C$34*HH$59*$B138/$C$63)*(IF(COUNTA($D138:HG138)*(12/$C$63)&lt;=$C$9,0,1)),0)+IF(HI$63=$C$17,0,IF(HH$63=$C$17,$B138*(HH$60),0))</f>
        <v>0</v>
      </c>
      <c r="HI138" s="50">
        <f>IF(HI$63&lt;=$C$17,($C$34*HI$59*$B138/$C$63)*(IF(COUNTA($D138:HH138)*(12/$C$63)&lt;=$C$9,0,1)),0)+IF(HJ$63=$C$17,0,IF(HI$63=$C$17,$B138*(HI$60),0))</f>
        <v>0</v>
      </c>
      <c r="HJ138" s="50">
        <f>IF(HJ$63&lt;=$C$17,($C$34*HJ$59*$B138/$C$63)*(IF(COUNTA($D138:HI138)*(12/$C$63)&lt;=$C$9,0,1)),0)+IF(HK$63=$C$17,0,IF(HJ$63=$C$17,$B138*(HJ$60),0))</f>
        <v>0</v>
      </c>
      <c r="HK138" s="50">
        <f>IF(HK$63&lt;=$C$17,($C$34*HK$59*$B138/$C$63)*(IF(COUNTA($D138:HJ138)*(12/$C$63)&lt;=$C$9,0,1)),0)+IF(HL$63=$C$17,0,IF(HK$63=$C$17,$B138*(HK$60),0))</f>
        <v>0</v>
      </c>
      <c r="HL138" s="50">
        <f>IF(HL$63&lt;=$C$17,($C$34*HL$59*$B138/$C$63)*(IF(COUNTA($D138:HK138)*(12/$C$63)&lt;=$C$9,0,1)),0)+IF(HM$63=$C$17,0,IF(HL$63=$C$17,$B138*(HL$60),0))</f>
        <v>0</v>
      </c>
      <c r="HM138" s="50">
        <f>IF(HM$63&lt;=$C$17,($C$34*HM$59*$B138/$C$63)*(IF(COUNTA($D138:HL138)*(12/$C$63)&lt;=$C$9,0,1)),0)+IF(HN$63=$C$17,0,IF(HM$63=$C$17,$B138*(HM$60),0))</f>
        <v>0</v>
      </c>
      <c r="HN138" s="50">
        <f>IF(HN$63&lt;=$C$17,($C$34*HN$59*$B138/$C$63)*(IF(COUNTA($D138:HM138)*(12/$C$63)&lt;=$C$9,0,1)),0)+IF(HO$63=$C$17,0,IF(HN$63=$C$17,$B138*(HN$60),0))</f>
        <v>0</v>
      </c>
      <c r="HO138" s="50">
        <f>IF(HO$63&lt;=$C$17,($C$34*HO$59*$B138/$C$63)*(IF(COUNTA($D138:HN138)*(12/$C$63)&lt;=$C$9,0,1)),0)+IF(HP$63=$C$17,0,IF(HO$63=$C$17,$B138*(HO$60),0))</f>
        <v>0</v>
      </c>
      <c r="HP138" s="50">
        <f>IF(HP$63&lt;=$C$17,($C$34*HP$59*$B138/$C$63)*(IF(COUNTA($D138:HO138)*(12/$C$63)&lt;=$C$9,0,1)),0)+IF(HQ$63=$C$17,0,IF(HP$63=$C$17,$B138*(HP$60),0))</f>
        <v>0</v>
      </c>
      <c r="HQ138" s="50">
        <f>IF(HQ$63&lt;=$C$17,($C$34*HQ$59*$B138/$C$63)*(IF(COUNTA($D138:HP138)*(12/$C$63)&lt;=$C$9,0,1)),0)+IF(HR$63=$C$17,0,IF(HQ$63=$C$17,$B138*(HQ$60),0))</f>
        <v>0</v>
      </c>
      <c r="HR138" s="50">
        <f>IF(HR$63&lt;=$C$17,($C$34*HR$59*$B138/$C$63)*(IF(COUNTA($D138:HQ138)*(12/$C$63)&lt;=$C$9,0,1)),0)+IF(HS$63=$C$17,0,IF(HR$63=$C$17,$B138*(HR$60),0))</f>
        <v>0</v>
      </c>
      <c r="HS138" s="50">
        <f>IF(HS$63&lt;=$C$17,($C$34*HS$59*$B138/$C$63)*(IF(COUNTA($D138:HR138)*(12/$C$63)&lt;=$C$9,0,1)),0)+IF(HT$63=$C$17,0,IF(HS$63=$C$17,$B138*(HS$60),0))</f>
        <v>0</v>
      </c>
      <c r="HT138" s="50">
        <f>IF(HT$63&lt;=$C$17,($C$34*HT$59*$B138/$C$63)*(IF(COUNTA($D138:HS138)*(12/$C$63)&lt;=$C$9,0,1)),0)+IF(HU$63=$C$17,0,IF(HT$63=$C$17,$B138*(HT$60),0))</f>
        <v>0</v>
      </c>
      <c r="HU138" s="50">
        <f>IF(HU$63&lt;=$C$17,($C$34*HU$59*$B138/$C$63)*(IF(COUNTA($D138:HT138)*(12/$C$63)&lt;=$C$9,0,1)),0)+IF(HV$63=$C$17,0,IF(HU$63=$C$17,$B138*(HU$60),0))</f>
        <v>0</v>
      </c>
      <c r="HV138" s="50">
        <f>IF(HV$63&lt;=$C$17,($C$34*HV$59*$B138/$C$63)*(IF(COUNTA($D138:HU138)*(12/$C$63)&lt;=$C$9,0,1)),0)+IF(HW$63=$C$17,0,IF(HV$63=$C$17,$B138*(HV$60),0))</f>
        <v>0</v>
      </c>
      <c r="HW138" s="50">
        <f>IF(HW$63&lt;=$C$17,($C$34*HW$59*$B138/$C$63)*(IF(COUNTA($D138:HV138)*(12/$C$63)&lt;=$C$9,0,1)),0)+IF(HX$63=$C$17,0,IF(HW$63=$C$17,$B138*(HW$60),0))</f>
        <v>0</v>
      </c>
      <c r="HX138" s="50">
        <f>IF(HX$63&lt;=$C$17,($C$34*HX$59*$B138/$C$63)*(IF(COUNTA($D138:HW138)*(12/$C$63)&lt;=$C$9,0,1)),0)+IF(HY$63=$C$17,0,IF(HX$63=$C$17,$B138*(HX$60),0))</f>
        <v>0</v>
      </c>
      <c r="HY138" s="50">
        <f>IF(HY$63&lt;=$C$17,($C$34*HY$59*$B138/$C$63)*(IF(COUNTA($D138:HX138)*(12/$C$63)&lt;=$C$9,0,1)),0)+IF(HZ$63=$C$17,0,IF(HY$63=$C$17,$B138*(HY$60),0))</f>
        <v>0</v>
      </c>
      <c r="HZ138" s="50">
        <f>IF(HZ$63&lt;=$C$17,($C$34*HZ$59*$B138/$C$63)*(IF(COUNTA($D138:HY138)*(12/$C$63)&lt;=$C$9,0,1)),0)+IF(IA$63=$C$17,0,IF(HZ$63=$C$17,$B138*(HZ$60),0))</f>
        <v>0</v>
      </c>
      <c r="IA138" s="50">
        <f>IF(IA$63&lt;=$C$17,($C$34*IA$59*$B138/$C$63)*(IF(COUNTA($D138:HZ138)*(12/$C$63)&lt;=$C$9,0,1)),0)+IF(IB$63=$C$17,0,IF(IA$63=$C$17,$B138*(IA$60),0))</f>
        <v>0</v>
      </c>
      <c r="IB138" s="50">
        <f>IF(IB$63&lt;=$C$17,($C$34*IB$59*$B138/$C$63)*(IF(COUNTA($D138:IA138)*(12/$C$63)&lt;=$C$9,0,1)),0)+IF(IC$63=$C$17,0,IF(IB$63=$C$17,$B138*(IB$60),0))</f>
        <v>0</v>
      </c>
      <c r="IC138" s="50">
        <f>IF(IC$63&lt;=$C$17,($C$34*IC$59*$B138/$C$63)*(IF(COUNTA($D138:IB138)*(12/$C$63)&lt;=$C$9,0,1)),0)+IF(ID$63=$C$17,0,IF(IC$63=$C$17,$B138*(IC$60),0))</f>
        <v>0</v>
      </c>
      <c r="ID138" s="50">
        <f>IF(ID$63&lt;=$C$17,($C$34*ID$59*$B138/$C$63)*(IF(COUNTA($D138:IC138)*(12/$C$63)&lt;=$C$9,0,1)),0)+IF(IE$63=$C$17,0,IF(ID$63=$C$17,$B138*(ID$60),0))</f>
        <v>0</v>
      </c>
      <c r="IE138" s="50">
        <f>IF(IE$63&lt;=$C$17,($C$34*IE$59*$B138/$C$63)*(IF(COUNTA($D138:ID138)*(12/$C$63)&lt;=$C$9,0,1)),0)+IF(IF$63=$C$17,0,IF(IE$63=$C$17,$B138*(IE$60),0))</f>
        <v>0</v>
      </c>
      <c r="IF138" s="50">
        <f>IF(IF$63&lt;=$C$17,($C$34*IF$59*$B138/$C$63)*(IF(COUNTA($D138:IE138)*(12/$C$63)&lt;=$C$9,0,1)),0)+IF(IG$63=$C$17,0,IF(IF$63=$C$17,$B138*(IF$60),0))</f>
        <v>0</v>
      </c>
      <c r="IG138" s="50">
        <f>IF(IG$63&lt;=$C$17,($C$34*IG$59*$B138/$C$63)*(IF(COUNTA($D138:IF138)*(12/$C$63)&lt;=$C$9,0,1)),0)+IF(IH$63=$C$17,0,IF(IG$63=$C$17,$B138*(IG$60),0))</f>
        <v>0</v>
      </c>
      <c r="IH138" s="50">
        <f>IF(IH$63&lt;=$C$17,($C$34*IH$59*$B138/$C$63)*(IF(COUNTA($D138:IG138)*(12/$C$63)&lt;=$C$9,0,1)),0)+IF(II$63=$C$17,0,IF(IH$63=$C$17,$B138*(IH$60),0))</f>
        <v>0</v>
      </c>
      <c r="II138" s="50">
        <f>IF(II$63&lt;=$C$17,($C$34*II$59*$B138/$C$63)*(IF(COUNTA($D138:IH138)*(12/$C$63)&lt;=$C$9,0,1)),0)+IF(IJ$63=$C$17,0,IF(II$63=$C$17,$B138*(II$60),0))</f>
        <v>0</v>
      </c>
      <c r="IJ138" s="50">
        <f>IF(IJ$63&lt;=$C$17,($C$34*IJ$59*$B138/$C$63)*(IF(COUNTA($D138:II138)*(12/$C$63)&lt;=$C$9,0,1)),0)+IF(IK$63=$C$17,0,IF(IJ$63=$C$17,$B138*(IJ$60),0))</f>
        <v>0</v>
      </c>
      <c r="IK138" s="50">
        <f>IF(IK$63&lt;=$C$17,($C$34*IK$59*$B138/$C$63)*(IF(COUNTA($D138:IJ138)*(12/$C$63)&lt;=$C$9,0,1)),0)+IF(IL$63=$C$17,0,IF(IK$63=$C$17,$B138*(IK$60),0))</f>
        <v>0</v>
      </c>
      <c r="IL138" s="50">
        <f>IF(IL$63&lt;=$C$17,($C$34*IL$59*$B138/$C$63)*(IF(COUNTA($D138:IK138)*(12/$C$63)&lt;=$C$9,0,1)),0)+IF(IM$63=$C$17,0,IF(IL$63=$C$17,$B138*(IL$60),0))</f>
        <v>0</v>
      </c>
      <c r="IM138" s="50">
        <f>IF(IM$63&lt;=$C$17,($C$34*IM$59*$B138/$C$63)*(IF(COUNTA($D138:IL138)*(12/$C$63)&lt;=$C$9,0,1)),0)+IF(IN$63=$C$17,0,IF(IM$63=$C$17,$B138*(IM$60),0))</f>
        <v>0</v>
      </c>
      <c r="IN138" s="50">
        <f>IF(IN$63&lt;=$C$17,($C$34*IN$59*$B138/$C$63)*(IF(COUNTA($D138:IM138)*(12/$C$63)&lt;=$C$9,0,1)),0)+IF(IO$63=$C$17,0,IF(IN$63=$C$17,$B138*(IN$60),0))</f>
        <v>0</v>
      </c>
      <c r="IO138" s="50">
        <f>IF(IO$63&lt;=$C$17,($C$34*IO$59*$B138/$C$63)*(IF(COUNTA($D138:IN138)*(12/$C$63)&lt;=$C$9,0,1)),0)+IF(IP$63=$C$17,0,IF(IO$63=$C$17,$B138*(IO$60),0))</f>
        <v>0</v>
      </c>
      <c r="IP138" s="50">
        <f>IF(IP$63&lt;=$C$17,($C$34*IP$59*$B138/$C$63)*(IF(COUNTA($D138:IO138)*(12/$C$63)&lt;=$C$9,0,1)),0)+IF(IQ$63=$C$17,0,IF(IP$63=$C$17,$B138*(IP$60),0))</f>
        <v>0</v>
      </c>
      <c r="IQ138" s="50">
        <f>IF(IQ$63&lt;=$C$17,($C$34*IQ$59*$B138/$C$63)*(IF(COUNTA($D138:IP138)*(12/$C$63)&lt;=$C$9,0,1)),0)+IF(IR$63=$C$17,0,IF(IQ$63=$C$17,$B138*(IQ$60),0))</f>
        <v>0</v>
      </c>
      <c r="IR138" s="50">
        <f>IF(IR$63&lt;=$C$17,($C$34*IR$59*$B138/$C$63)*(IF(COUNTA($D138:IQ138)*(12/$C$63)&lt;=$C$9,0,1)),0)+IF(IS$63=$C$17,0,IF(IR$63=$C$17,$B138*(IR$60),0))</f>
        <v>0</v>
      </c>
      <c r="IS138" s="50">
        <f>IF(IS$63&lt;=$C$17,($C$34*IS$59*$B138/$C$63)*(IF(COUNTA($D138:IR138)*(12/$C$63)&lt;=$C$9,0,1)),0)+IF(IT$63=$C$17,0,IF(IS$63=$C$17,$B138*(IS$60),0))</f>
        <v>0</v>
      </c>
      <c r="IT138" s="50">
        <f>IF(IT$63&lt;=$C$17,($C$34*IT$59*$B138/$C$63)*(IF(COUNTA($D138:IS138)*(12/$C$63)&lt;=$C$9,0,1)),0)+IF(IU$63=$C$17,0,IF(IT$63=$C$17,$B138*(IT$60),0))</f>
        <v>0</v>
      </c>
      <c r="IU138" s="50">
        <f>IF(IU$63&lt;=$C$17,($C$34*IU$59*$B138/$C$63)*(IF(COUNTA($D138:IT138)*(12/$C$63)&lt;=$C$9,0,1)),0)+IF(IV$63=$C$17,0,IF(IU$63=$C$17,$B138*(IU$60),0))</f>
        <v>0</v>
      </c>
      <c r="IV138" s="50">
        <f>IF(IV$63&lt;=$C$17,($C$34*IV$59*$B138/$C$63)*(IF(COUNTA($D138:IU138)*(12/$C$63)&lt;=$C$9,0,1)),0)+IF(IW$63=$C$17,0,IF(IV$63=$C$17,$B138*(IV$60),0))</f>
        <v>0</v>
      </c>
      <c r="IW138" s="50">
        <f>IF(IW$63&lt;=$C$17,($C$34*IW$59*$B138/$C$63)*(IF(COUNTA($D138:IV138)*(12/$C$63)&lt;=$C$9,0,1)),0)+IF(IX$63=$C$17,0,IF(IW$63=$C$17,$B138*(IW$60),0))</f>
        <v>0</v>
      </c>
      <c r="IX138" s="50"/>
      <c r="IY138" s="50"/>
      <c r="IZ138" s="50"/>
      <c r="JA138" s="50"/>
      <c r="JB138" s="50"/>
      <c r="JC138" s="50"/>
      <c r="JD138" s="50"/>
      <c r="JE138" s="50"/>
      <c r="JF138" s="50"/>
      <c r="JG138" s="50"/>
      <c r="JH138" s="50"/>
      <c r="JI138" s="50"/>
      <c r="JJ138" s="50"/>
      <c r="JK138" s="50"/>
      <c r="JL138" s="50"/>
      <c r="JM138" s="50"/>
      <c r="JN138" s="50"/>
      <c r="JO138" s="50"/>
      <c r="JP138" s="50"/>
      <c r="JQ138" s="50"/>
      <c r="JR138" s="50"/>
      <c r="JS138" s="50"/>
      <c r="JT138" s="50"/>
      <c r="JU138" s="50"/>
      <c r="JV138" s="50"/>
      <c r="JW138" s="50"/>
      <c r="JX138" s="50"/>
      <c r="JY138" s="50"/>
      <c r="JZ138" s="50"/>
      <c r="KA138" s="50"/>
      <c r="KB138" s="50"/>
      <c r="KC138" s="50"/>
      <c r="KD138" s="50"/>
      <c r="KE138" s="50"/>
      <c r="KF138" s="50"/>
      <c r="KG138" s="50"/>
      <c r="KH138" s="50"/>
      <c r="KI138" s="50"/>
      <c r="KJ138" s="50"/>
      <c r="KK138" s="50"/>
      <c r="KL138" s="50"/>
      <c r="KM138" s="50"/>
      <c r="KN138" s="50"/>
      <c r="KO138" s="50"/>
      <c r="KP138" s="50"/>
      <c r="KQ138" s="50"/>
      <c r="KR138" s="50"/>
      <c r="KS138" s="50"/>
      <c r="KT138" s="50"/>
      <c r="KU138" s="50"/>
      <c r="KV138" s="50"/>
      <c r="KW138" s="50"/>
      <c r="KX138" s="50"/>
      <c r="KY138" s="50"/>
      <c r="KZ138" s="50"/>
      <c r="LA138" s="50"/>
      <c r="LB138" s="50"/>
      <c r="LC138" s="50"/>
      <c r="LD138" s="50"/>
      <c r="LE138" s="50"/>
      <c r="LF138" s="50"/>
      <c r="LG138" s="50"/>
      <c r="LH138" s="50"/>
      <c r="LI138" s="50"/>
    </row>
    <row r="139" spans="1:321" outlineLevel="1" x14ac:dyDescent="0.25">
      <c r="A139" s="2" t="s">
        <v>55</v>
      </c>
      <c r="B139" s="79">
        <f ca="1">+OFFSET($D$52,0,COUNTA($B$66:B138),,)</f>
        <v>2</v>
      </c>
      <c r="C139" s="88">
        <f t="shared" ca="1" si="70"/>
        <v>28.022489077827913</v>
      </c>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50">
        <f ca="1">IF(BZ$63&gt;$C$17,0,-BY$53*(12/$C$63))</f>
        <v>-424.60806024039999</v>
      </c>
      <c r="BZ139" s="50">
        <f ca="1">IF(BZ$63&lt;=$C$17,($C$34*BZ$59*$B139/$C$63)*(IF(COUNTA($D139:BY139)*(12/$C$63)&lt;=$C$9,0,1)),0)+IF(CA$63=$C$17,0,IF(BZ$63=$C$17,$B139*(BZ$60),0))</f>
        <v>0</v>
      </c>
      <c r="CA139" s="50">
        <f ca="1">IF(CA$63&lt;=$C$17,($C$34*CA$59*$B139/$C$63)*(IF(COUNTA($D139:BZ139)*(12/$C$63)&lt;=$C$9,0,1)),0)+IF(CB$63=$C$17,0,IF(CA$63=$C$17,$B139*(CA$60),0))</f>
        <v>0</v>
      </c>
      <c r="CB139" s="50">
        <f ca="1">IF(CB$63&lt;=$C$17,($C$34*CB$59*$B139/$C$63)*(IF(COUNTA($D139:CA139)*(12/$C$63)&lt;=$C$9,0,1)),0)+IF(CC$63=$C$17,0,IF(CB$63=$C$17,$B139*(CB$60),0))</f>
        <v>0</v>
      </c>
      <c r="CC139" s="50">
        <f ca="1">IF(CC$63&lt;=$C$17,($C$34*CC$59*$B139/$C$63)*(IF(COUNTA($D139:CB139)*(12/$C$63)&lt;=$C$9,0,1)),0)+IF(CD$63=$C$17,0,IF(CC$63=$C$17,$B139*(CC$60),0))</f>
        <v>0</v>
      </c>
      <c r="CD139" s="50">
        <f ca="1">IF(CD$63&lt;=$C$17,($C$34*CD$59*$B139/$C$63)*(IF(COUNTA($D139:CC139)*(12/$C$63)&lt;=$C$9,0,1)),0)+IF(CE$63=$C$17,0,IF(CD$63=$C$17,$B139*(CD$60),0))</f>
        <v>1.5733333333333333</v>
      </c>
      <c r="CE139" s="50">
        <f ca="1">IF(CE$63&lt;=$C$17,($C$34*CE$59*$B139/$C$63)*(IF(COUNTA($D139:CD139)*(12/$C$63)&lt;=$C$9,0,1)),0)+IF(CF$63=$C$17,0,IF(CE$63=$C$17,$B139*(CE$60),0))</f>
        <v>1.5733333333333333</v>
      </c>
      <c r="CF139" s="50">
        <f ca="1">IF(CF$63&lt;=$C$17,($C$34*CF$59*$B139/$C$63)*(IF(COUNTA($D139:CE139)*(12/$C$63)&lt;=$C$9,0,1)),0)+IF(CG$63=$C$17,0,IF(CF$63=$C$17,$B139*(CF$60),0))</f>
        <v>1.5733333333333333</v>
      </c>
      <c r="CG139" s="50">
        <f ca="1">IF(CG$63&lt;=$C$17,($C$34*CG$59*$B139/$C$63)*(IF(COUNTA($D139:CF139)*(12/$C$63)&lt;=$C$9,0,1)),0)+IF(CH$63=$C$17,0,IF(CG$63=$C$17,$B139*(CG$60),0))</f>
        <v>1.5733333333333333</v>
      </c>
      <c r="CH139" s="50">
        <f ca="1">IF(CH$63&lt;=$C$17,($C$34*CH$59*$B139/$C$63)*(IF(COUNTA($D139:CG139)*(12/$C$63)&lt;=$C$9,0,1)),0)+IF(CI$63=$C$17,0,IF(CH$63=$C$17,$B139*(CH$60),0))</f>
        <v>1.5733333333333333</v>
      </c>
      <c r="CI139" s="50">
        <f ca="1">IF(CI$63&lt;=$C$17,($C$34*CI$59*$B139/$C$63)*(IF(COUNTA($D139:CH139)*(12/$C$63)&lt;=$C$9,0,1)),0)+IF(CJ$63=$C$17,0,IF(CI$63=$C$17,$B139*(CI$60),0))</f>
        <v>1.5733333333333333</v>
      </c>
      <c r="CJ139" s="50">
        <f ca="1">IF(CJ$63&lt;=$C$17,($C$34*CJ$59*$B139/$C$63)*(IF(COUNTA($D139:CI139)*(12/$C$63)&lt;=$C$9,0,1)),0)+IF(CK$63=$C$17,0,IF(CJ$63=$C$17,$B139*(CJ$60),0))</f>
        <v>1.5733333333333333</v>
      </c>
      <c r="CK139" s="50">
        <f ca="1">IF(CK$63&lt;=$C$17,($C$34*CK$59*$B139/$C$63)*(IF(COUNTA($D139:CJ139)*(12/$C$63)&lt;=$C$9,0,1)),0)+IF(CL$63=$C$17,0,IF(CK$63=$C$17,$B139*(CK$60),0))</f>
        <v>1.5733333333333333</v>
      </c>
      <c r="CL139" s="50">
        <f ca="1">IF(CL$63&lt;=$C$17,($C$34*CL$59*$B139/$C$63)*(IF(COUNTA($D139:CK139)*(12/$C$63)&lt;=$C$9,0,1)),0)+IF(CM$63=$C$17,0,IF(CL$63=$C$17,$B139*(CL$60),0))</f>
        <v>1.5733333333333333</v>
      </c>
      <c r="CM139" s="50">
        <f ca="1">IF(CM$63&lt;=$C$17,($C$34*CM$59*$B139/$C$63)*(IF(COUNTA($D139:CL139)*(12/$C$63)&lt;=$C$9,0,1)),0)+IF(CN$63=$C$17,0,IF(CM$63=$C$17,$B139*(CM$60),0))</f>
        <v>1.5733333333333333</v>
      </c>
      <c r="CN139" s="50">
        <f ca="1">IF(CN$63&lt;=$C$17,($C$34*CN$59*$B139/$C$63)*(IF(COUNTA($D139:CM139)*(12/$C$63)&lt;=$C$9,0,1)),0)+IF(CO$63=$C$17,0,IF(CN$63=$C$17,$B139*(CN$60),0))</f>
        <v>1.5733333333333333</v>
      </c>
      <c r="CO139" s="50">
        <f ca="1">IF(CO$63&lt;=$C$17,($C$34*CO$59*$B139/$C$63)*(IF(COUNTA($D139:CN139)*(12/$C$63)&lt;=$C$9,0,1)),0)+IF(CP$63=$C$17,0,IF(CO$63=$C$17,$B139*(CO$60),0))</f>
        <v>1.5733333333333333</v>
      </c>
      <c r="CP139" s="50">
        <f ca="1">IF(CP$63&lt;=$C$17,($C$34*CP$59*$B139/$C$63)*(IF(COUNTA($D139:CO139)*(12/$C$63)&lt;=$C$9,0,1)),0)+IF(CQ$63=$C$17,0,IF(CP$63=$C$17,$B139*(CP$60),0))</f>
        <v>1.5733333333333333</v>
      </c>
      <c r="CQ139" s="50">
        <f ca="1">IF(CQ$63&lt;=$C$17,($C$34*CQ$59*$B139/$C$63)*(IF(COUNTA($D139:CP139)*(12/$C$63)&lt;=$C$9,0,1)),0)+IF(CR$63=$C$17,0,IF(CQ$63=$C$17,$B139*(CQ$60),0))</f>
        <v>1.5733333333333333</v>
      </c>
      <c r="CR139" s="50">
        <f ca="1">IF(CR$63&lt;=$C$17,($C$34*CR$59*$B139/$C$63)*(IF(COUNTA($D139:CQ139)*(12/$C$63)&lt;=$C$9,0,1)),0)+IF(CS$63=$C$17,0,IF(CR$63=$C$17,$B139*(CR$60),0))</f>
        <v>1.5733333333333333</v>
      </c>
      <c r="CS139" s="50">
        <f ca="1">IF(CS$63&lt;=$C$17,($C$34*CS$59*$B139/$C$63)*(IF(COUNTA($D139:CR139)*(12/$C$63)&lt;=$C$9,0,1)),0)+IF(CT$63=$C$17,0,IF(CS$63=$C$17,$B139*(CS$60),0))</f>
        <v>1.5733333333333333</v>
      </c>
      <c r="CT139" s="50">
        <f ca="1">IF(CT$63&lt;=$C$17,($C$34*CT$59*$B139/$C$63)*(IF(COUNTA($D139:CS139)*(12/$C$63)&lt;=$C$9,0,1)),0)+IF(CU$63=$C$17,0,IF(CT$63=$C$17,$B139*(CT$60),0))</f>
        <v>1.5733333333333333</v>
      </c>
      <c r="CU139" s="50">
        <f ca="1">IF(CU$63&lt;=$C$17,($C$34*CU$59*$B139/$C$63)*(IF(COUNTA($D139:CT139)*(12/$C$63)&lt;=$C$9,0,1)),0)+IF(CV$63=$C$17,0,IF(CU$63=$C$17,$B139*(CU$60),0))</f>
        <v>1.5733333333333333</v>
      </c>
      <c r="CV139" s="50">
        <f ca="1">IF(CV$63&lt;=$C$17,($C$34*CV$59*$B139/$C$63)*(IF(COUNTA($D139:CU139)*(12/$C$63)&lt;=$C$9,0,1)),0)+IF(CW$63=$C$17,0,IF(CV$63=$C$17,$B139*(CV$60),0))</f>
        <v>1.5733333333333333</v>
      </c>
      <c r="CW139" s="50">
        <f ca="1">IF(CW$63&lt;=$C$17,($C$34*CW$59*$B139/$C$63)*(IF(COUNTA($D139:CV139)*(12/$C$63)&lt;=$C$9,0,1)),0)+IF(CX$63=$C$17,0,IF(CW$63=$C$17,$B139*(CW$60),0))</f>
        <v>1.5733333333333333</v>
      </c>
      <c r="CX139" s="50">
        <f ca="1">IF(CX$63&lt;=$C$17,($C$34*CX$59*$B139/$C$63)*(IF(COUNTA($D139:CW139)*(12/$C$63)&lt;=$C$9,0,1)),0)+IF(CY$63=$C$17,0,IF(CX$63=$C$17,$B139*(CX$60),0))</f>
        <v>1.5733333333333333</v>
      </c>
      <c r="CY139" s="50">
        <f ca="1">IF(CY$63&lt;=$C$17,($C$34*CY$59*$B139/$C$63)*(IF(COUNTA($D139:CX139)*(12/$C$63)&lt;=$C$9,0,1)),0)+IF(CZ$63=$C$17,0,IF(CY$63=$C$17,$B139*(CY$60),0))</f>
        <v>1.5733333333333333</v>
      </c>
      <c r="CZ139" s="50">
        <f ca="1">IF(CZ$63&lt;=$C$17,($C$34*CZ$59*$B139/$C$63)*(IF(COUNTA($D139:CY139)*(12/$C$63)&lt;=$C$9,0,1)),0)+IF(DA$63=$C$17,0,IF(CZ$63=$C$17,$B139*(CZ$60),0))</f>
        <v>1.5733333333333333</v>
      </c>
      <c r="DA139" s="50">
        <f ca="1">IF(DA$63&lt;=$C$17,($C$34*DA$59*$B139/$C$63)*(IF(COUNTA($D139:CZ139)*(12/$C$63)&lt;=$C$9,0,1)),0)+IF(DB$63=$C$17,0,IF(DA$63=$C$17,$B139*(DA$60),0))</f>
        <v>1.5733333333333333</v>
      </c>
      <c r="DB139" s="50">
        <f ca="1">IF(DB$63&lt;=$C$17,($C$34*DB$59*$B139/$C$63)*(IF(COUNTA($D139:DA139)*(12/$C$63)&lt;=$C$9,0,1)),0)+IF(DC$63=$C$17,0,IF(DB$63=$C$17,$B139*(DB$60),0))</f>
        <v>1.5733333333333333</v>
      </c>
      <c r="DC139" s="50">
        <f ca="1">IF(DC$63&lt;=$C$17,($C$34*DC$59*$B139/$C$63)*(IF(COUNTA($D139:DB139)*(12/$C$63)&lt;=$C$9,0,1)),0)+IF(DD$63=$C$17,0,IF(DC$63=$C$17,$B139*(DC$60),0))</f>
        <v>1.5733333333333333</v>
      </c>
      <c r="DD139" s="50">
        <f ca="1">IF(DD$63&lt;=$C$17,($C$34*DD$59*$B139/$C$63)*(IF(COUNTA($D139:DC139)*(12/$C$63)&lt;=$C$9,0,1)),0)+IF(DE$63=$C$17,0,IF(DD$63=$C$17,$B139*(DD$60),0))</f>
        <v>1.5733333333333333</v>
      </c>
      <c r="DE139" s="50">
        <f ca="1">IF(DE$63&lt;=$C$17,($C$34*DE$59*$B139/$C$63)*(IF(COUNTA($D139:DD139)*(12/$C$63)&lt;=$C$9,0,1)),0)+IF(DF$63=$C$17,0,IF(DE$63=$C$17,$B139*(DE$60),0))</f>
        <v>1.5733333333333333</v>
      </c>
      <c r="DF139" s="50">
        <f ca="1">IF(DF$63&lt;=$C$17,($C$34*DF$59*$B139/$C$63)*(IF(COUNTA($D139:DE139)*(12/$C$63)&lt;=$C$9,0,1)),0)+IF(DG$63=$C$17,0,IF(DF$63=$C$17,$B139*(DF$60),0))</f>
        <v>1.5733333333333333</v>
      </c>
      <c r="DG139" s="50">
        <f ca="1">IF(DG$63&lt;=$C$17,($C$34*DG$59*$B139/$C$63)*(IF(COUNTA($D139:DF139)*(12/$C$63)&lt;=$C$9,0,1)),0)+IF(DH$63=$C$17,0,IF(DG$63=$C$17,$B139*(DG$60),0))</f>
        <v>1.5733333333333333</v>
      </c>
      <c r="DH139" s="50">
        <f ca="1">IF(DH$63&lt;=$C$17,($C$34*DH$59*$B139/$C$63)*(IF(COUNTA($D139:DG139)*(12/$C$63)&lt;=$C$9,0,1)),0)+IF(DI$63=$C$17,0,IF(DH$63=$C$17,$B139*(DH$60),0))</f>
        <v>1.5733333333333333</v>
      </c>
      <c r="DI139" s="50">
        <f ca="1">IF(DI$63&lt;=$C$17,($C$34*DI$59*$B139/$C$63)*(IF(COUNTA($D139:DH139)*(12/$C$63)&lt;=$C$9,0,1)),0)+IF(DJ$63=$C$17,0,IF(DI$63=$C$17,$B139*(DI$60),0))</f>
        <v>1.5733333333333333</v>
      </c>
      <c r="DJ139" s="50">
        <f ca="1">IF(DJ$63&lt;=$C$17,($C$34*DJ$59*$B139/$C$63)*(IF(COUNTA($D139:DI139)*(12/$C$63)&lt;=$C$9,0,1)),0)+IF(DK$63=$C$17,0,IF(DJ$63=$C$17,$B139*(DJ$60),0))</f>
        <v>1.5733333333333333</v>
      </c>
      <c r="DK139" s="50">
        <f ca="1">IF(DK$63&lt;=$C$17,($C$34*DK$59*$B139/$C$63)*(IF(COUNTA($D139:DJ139)*(12/$C$63)&lt;=$C$9,0,1)),0)+IF(DL$63=$C$17,0,IF(DK$63=$C$17,$B139*(DK$60),0))</f>
        <v>1.5733333333333333</v>
      </c>
      <c r="DL139" s="50">
        <f ca="1">IF(DL$63&lt;=$C$17,($C$34*DL$59*$B139/$C$63)*(IF(COUNTA($D139:DK139)*(12/$C$63)&lt;=$C$9,0,1)),0)+IF(DM$63=$C$17,0,IF(DL$63=$C$17,$B139*(DL$60),0))</f>
        <v>1.5733333333333333</v>
      </c>
      <c r="DM139" s="50">
        <f ca="1">IF(DM$63&lt;=$C$17,($C$34*DM$59*$B139/$C$63)*(IF(COUNTA($D139:DL139)*(12/$C$63)&lt;=$C$9,0,1)),0)+IF(DN$63=$C$17,0,IF(DM$63=$C$17,$B139*(DM$60),0))</f>
        <v>1.5733333333333333</v>
      </c>
      <c r="DN139" s="50">
        <f ca="1">IF(DN$63&lt;=$C$17,($C$34*DN$59*$B139/$C$63)*(IF(COUNTA($D139:DM139)*(12/$C$63)&lt;=$C$9,0,1)),0)+IF(DO$63=$C$17,0,IF(DN$63=$C$17,$B139*(DN$60),0))</f>
        <v>1.5733333333333333</v>
      </c>
      <c r="DO139" s="50">
        <f ca="1">IF(DO$63&lt;=$C$17,($C$34*DO$59*$B139/$C$63)*(IF(COUNTA($D139:DN139)*(12/$C$63)&lt;=$C$9,0,1)),0)+IF(DP$63=$C$17,0,IF(DO$63=$C$17,$B139*(DO$60),0))</f>
        <v>1.5733333333333333</v>
      </c>
      <c r="DP139" s="50">
        <f ca="1">IF(DP$63&lt;=$C$17,($C$34*DP$59*$B139/$C$63)*(IF(COUNTA($D139:DO139)*(12/$C$63)&lt;=$C$9,0,1)),0)+IF(DQ$63=$C$17,0,IF(DP$63=$C$17,$B139*(DP$60),0))</f>
        <v>1.5733333333333333</v>
      </c>
      <c r="DQ139" s="50">
        <f ca="1">IF(DQ$63&lt;=$C$17,($C$34*DQ$59*$B139/$C$63)*(IF(COUNTA($D139:DP139)*(12/$C$63)&lt;=$C$9,0,1)),0)+IF(DR$63=$C$17,0,IF(DQ$63=$C$17,$B139*(DQ$60),0))</f>
        <v>1.5733333333333333</v>
      </c>
      <c r="DR139" s="50">
        <f ca="1">IF(DR$63&lt;=$C$17,($C$34*DR$59*$B139/$C$63)*(IF(COUNTA($D139:DQ139)*(12/$C$63)&lt;=$C$9,0,1)),0)+IF(DS$63=$C$17,0,IF(DR$63=$C$17,$B139*(DR$60),0))</f>
        <v>1.5733333333333333</v>
      </c>
      <c r="DS139" s="50">
        <f ca="1">IF(DS$63&lt;=$C$17,($C$34*DS$59*$B139/$C$63)*(IF(COUNTA($D139:DR139)*(12/$C$63)&lt;=$C$9,0,1)),0)+IF(DT$63=$C$17,0,IF(DS$63=$C$17,$B139*(DS$60),0))</f>
        <v>1.5733333333333333</v>
      </c>
      <c r="DT139" s="50">
        <f ca="1">IF(DT$63&lt;=$C$17,($C$34*DT$59*$B139/$C$63)*(IF(COUNTA($D139:DS139)*(12/$C$63)&lt;=$C$9,0,1)),0)+IF(DU$63=$C$17,0,IF(DT$63=$C$17,$B139*(DT$60),0))</f>
        <v>386.55054931822832</v>
      </c>
      <c r="DU139" s="50">
        <f>IF(DU$63&lt;=$C$17,($C$34*DU$59*$B139/$C$63)*(IF(COUNTA($D139:DT139)*(12/$C$63)&lt;=$C$9,0,1)),0)+IF(DV$63=$C$17,0,IF(DU$63=$C$17,$B139*(DU$60),0))</f>
        <v>0</v>
      </c>
      <c r="DV139" s="50">
        <f>IF(DV$63&lt;=$C$17,($C$34*DV$59*$B139/$C$63)*(IF(COUNTA($D139:DU139)*(12/$C$63)&lt;=$C$9,0,1)),0)+IF(DW$63=$C$17,0,IF(DV$63=$C$17,$B139*(DV$60),0))</f>
        <v>0</v>
      </c>
      <c r="DW139" s="50">
        <f>IF(DW$63&lt;=$C$17,($C$34*DW$59*$B139/$C$63)*(IF(COUNTA($D139:DV139)*(12/$C$63)&lt;=$C$9,0,1)),0)+IF(DX$63=$C$17,0,IF(DW$63=$C$17,$B139*(DW$60),0))</f>
        <v>0</v>
      </c>
      <c r="DX139" s="50">
        <f>IF(DX$63&lt;=$C$17,($C$34*DX$59*$B139/$C$63)*(IF(COUNTA($D139:DW139)*(12/$C$63)&lt;=$C$9,0,1)),0)+IF(DY$63=$C$17,0,IF(DX$63=$C$17,$B139*(DX$60),0))</f>
        <v>0</v>
      </c>
      <c r="DY139" s="50">
        <f>IF(DY$63&lt;=$C$17,($C$34*DY$59*$B139/$C$63)*(IF(COUNTA($D139:DX139)*(12/$C$63)&lt;=$C$9,0,1)),0)+IF(DZ$63=$C$17,0,IF(DY$63=$C$17,$B139*(DY$60),0))</f>
        <v>0</v>
      </c>
      <c r="DZ139" s="50">
        <f>IF(DZ$63&lt;=$C$17,($C$34*DZ$59*$B139/$C$63)*(IF(COUNTA($D139:DY139)*(12/$C$63)&lt;=$C$9,0,1)),0)+IF(EA$63=$C$17,0,IF(DZ$63=$C$17,$B139*(DZ$60),0))</f>
        <v>0</v>
      </c>
      <c r="EA139" s="50">
        <f>IF(EA$63&lt;=$C$17,($C$34*EA$59*$B139/$C$63)*(IF(COUNTA($D139:DZ139)*(12/$C$63)&lt;=$C$9,0,1)),0)+IF(EB$63=$C$17,0,IF(EA$63=$C$17,$B139*(EA$60),0))</f>
        <v>0</v>
      </c>
      <c r="EB139" s="50">
        <f>IF(EB$63&lt;=$C$17,($C$34*EB$59*$B139/$C$63)*(IF(COUNTA($D139:EA139)*(12/$C$63)&lt;=$C$9,0,1)),0)+IF(EC$63=$C$17,0,IF(EB$63=$C$17,$B139*(EB$60),0))</f>
        <v>0</v>
      </c>
      <c r="EC139" s="50">
        <f>IF(EC$63&lt;=$C$17,($C$34*EC$59*$B139/$C$63)*(IF(COUNTA($D139:EB139)*(12/$C$63)&lt;=$C$9,0,1)),0)+IF(ED$63=$C$17,0,IF(EC$63=$C$17,$B139*(EC$60),0))</f>
        <v>0</v>
      </c>
      <c r="ED139" s="50">
        <f>IF(ED$63&lt;=$C$17,($C$34*ED$59*$B139/$C$63)*(IF(COUNTA($D139:EC139)*(12/$C$63)&lt;=$C$9,0,1)),0)+IF(EE$63=$C$17,0,IF(ED$63=$C$17,$B139*(ED$60),0))</f>
        <v>0</v>
      </c>
      <c r="EE139" s="50">
        <f>IF(EE$63&lt;=$C$17,($C$34*EE$59*$B139/$C$63)*(IF(COUNTA($D139:ED139)*(12/$C$63)&lt;=$C$9,0,1)),0)+IF(EF$63=$C$17,0,IF(EE$63=$C$17,$B139*(EE$60),0))</f>
        <v>0</v>
      </c>
      <c r="EF139" s="50">
        <f>IF(EF$63&lt;=$C$17,($C$34*EF$59*$B139/$C$63)*(IF(COUNTA($D139:EE139)*(12/$C$63)&lt;=$C$9,0,1)),0)+IF(EG$63=$C$17,0,IF(EF$63=$C$17,$B139*(EF$60),0))</f>
        <v>0</v>
      </c>
      <c r="EG139" s="50">
        <f>IF(EG$63&lt;=$C$17,($C$34*EG$59*$B139/$C$63)*(IF(COUNTA($D139:EF139)*(12/$C$63)&lt;=$C$9,0,1)),0)+IF(EH$63=$C$17,0,IF(EG$63=$C$17,$B139*(EG$60),0))</f>
        <v>0</v>
      </c>
      <c r="EH139" s="50">
        <f>IF(EH$63&lt;=$C$17,($C$34*EH$59*$B139/$C$63)*(IF(COUNTA($D139:EG139)*(12/$C$63)&lt;=$C$9,0,1)),0)+IF(EI$63=$C$17,0,IF(EH$63=$C$17,$B139*(EH$60),0))</f>
        <v>0</v>
      </c>
      <c r="EI139" s="50">
        <f>IF(EI$63&lt;=$C$17,($C$34*EI$59*$B139/$C$63)*(IF(COUNTA($D139:EH139)*(12/$C$63)&lt;=$C$9,0,1)),0)+IF(EJ$63=$C$17,0,IF(EI$63=$C$17,$B139*(EI$60),0))</f>
        <v>0</v>
      </c>
      <c r="EJ139" s="50">
        <f>IF(EJ$63&lt;=$C$17,($C$34*EJ$59*$B139/$C$63)*(IF(COUNTA($D139:EI139)*(12/$C$63)&lt;=$C$9,0,1)),0)+IF(EK$63=$C$17,0,IF(EJ$63=$C$17,$B139*(EJ$60),0))</f>
        <v>0</v>
      </c>
      <c r="EK139" s="50">
        <f>IF(EK$63&lt;=$C$17,($C$34*EK$59*$B139/$C$63)*(IF(COUNTA($D139:EJ139)*(12/$C$63)&lt;=$C$9,0,1)),0)+IF(EL$63=$C$17,0,IF(EK$63=$C$17,$B139*(EK$60),0))</f>
        <v>0</v>
      </c>
      <c r="EL139" s="50">
        <f>IF(EL$63&lt;=$C$17,($C$34*EL$59*$B139/$C$63)*(IF(COUNTA($D139:EK139)*(12/$C$63)&lt;=$C$9,0,1)),0)+IF(EM$63=$C$17,0,IF(EL$63=$C$17,$B139*(EL$60),0))</f>
        <v>0</v>
      </c>
      <c r="EM139" s="50">
        <f>IF(EM$63&lt;=$C$17,($C$34*EM$59*$B139/$C$63)*(IF(COUNTA($D139:EL139)*(12/$C$63)&lt;=$C$9,0,1)),0)+IF(EN$63=$C$17,0,IF(EM$63=$C$17,$B139*(EM$60),0))</f>
        <v>0</v>
      </c>
      <c r="EN139" s="50">
        <f>IF(EN$63&lt;=$C$17,($C$34*EN$59*$B139/$C$63)*(IF(COUNTA($D139:EM139)*(12/$C$63)&lt;=$C$9,0,1)),0)+IF(EO$63=$C$17,0,IF(EN$63=$C$17,$B139*(EN$60),0))</f>
        <v>0</v>
      </c>
      <c r="EO139" s="50">
        <f>IF(EO$63&lt;=$C$17,($C$34*EO$59*$B139/$C$63)*(IF(COUNTA($D139:EN139)*(12/$C$63)&lt;=$C$9,0,1)),0)+IF(EP$63=$C$17,0,IF(EO$63=$C$17,$B139*(EO$60),0))</f>
        <v>0</v>
      </c>
      <c r="EP139" s="50">
        <f>IF(EP$63&lt;=$C$17,($C$34*EP$59*$B139/$C$63)*(IF(COUNTA($D139:EO139)*(12/$C$63)&lt;=$C$9,0,1)),0)+IF(EQ$63=$C$17,0,IF(EP$63=$C$17,$B139*(EP$60),0))</f>
        <v>0</v>
      </c>
      <c r="EQ139" s="50">
        <f>IF(EQ$63&lt;=$C$17,($C$34*EQ$59*$B139/$C$63)*(IF(COUNTA($D139:EP139)*(12/$C$63)&lt;=$C$9,0,1)),0)+IF(ER$63=$C$17,0,IF(EQ$63=$C$17,$B139*(EQ$60),0))</f>
        <v>0</v>
      </c>
      <c r="ER139" s="50">
        <f>IF(ER$63&lt;=$C$17,($C$34*ER$59*$B139/$C$63)*(IF(COUNTA($D139:EQ139)*(12/$C$63)&lt;=$C$9,0,1)),0)+IF(ES$63=$C$17,0,IF(ER$63=$C$17,$B139*(ER$60),0))</f>
        <v>0</v>
      </c>
      <c r="ES139" s="50">
        <f>IF(ES$63&lt;=$C$17,($C$34*ES$59*$B139/$C$63)*(IF(COUNTA($D139:ER139)*(12/$C$63)&lt;=$C$9,0,1)),0)+IF(ET$63=$C$17,0,IF(ES$63=$C$17,$B139*(ES$60),0))</f>
        <v>0</v>
      </c>
      <c r="ET139" s="50">
        <f>IF(ET$63&lt;=$C$17,($C$34*ET$59*$B139/$C$63)*(IF(COUNTA($D139:ES139)*(12/$C$63)&lt;=$C$9,0,1)),0)+IF(EU$63=$C$17,0,IF(ET$63=$C$17,$B139*(ET$60),0))</f>
        <v>0</v>
      </c>
      <c r="EU139" s="50">
        <f>IF(EU$63&lt;=$C$17,($C$34*EU$59*$B139/$C$63)*(IF(COUNTA($D139:ET139)*(12/$C$63)&lt;=$C$9,0,1)),0)+IF(EV$63=$C$17,0,IF(EU$63=$C$17,$B139*(EU$60),0))</f>
        <v>0</v>
      </c>
      <c r="EV139" s="50">
        <f>IF(EV$63&lt;=$C$17,($C$34*EV$59*$B139/$C$63)*(IF(COUNTA($D139:EU139)*(12/$C$63)&lt;=$C$9,0,1)),0)+IF(EW$63=$C$17,0,IF(EV$63=$C$17,$B139*(EV$60),0))</f>
        <v>0</v>
      </c>
      <c r="EW139" s="50">
        <f>IF(EW$63&lt;=$C$17,($C$34*EW$59*$B139/$C$63)*(IF(COUNTA($D139:EV139)*(12/$C$63)&lt;=$C$9,0,1)),0)+IF(EX$63=$C$17,0,IF(EW$63=$C$17,$B139*(EW$60),0))</f>
        <v>0</v>
      </c>
      <c r="EX139" s="50">
        <f>IF(EX$63&lt;=$C$17,($C$34*EX$59*$B139/$C$63)*(IF(COUNTA($D139:EW139)*(12/$C$63)&lt;=$C$9,0,1)),0)+IF(EY$63=$C$17,0,IF(EX$63=$C$17,$B139*(EX$60),0))</f>
        <v>0</v>
      </c>
      <c r="EY139" s="50">
        <f>IF(EY$63&lt;=$C$17,($C$34*EY$59*$B139/$C$63)*(IF(COUNTA($D139:EX139)*(12/$C$63)&lt;=$C$9,0,1)),0)+IF(EZ$63=$C$17,0,IF(EY$63=$C$17,$B139*(EY$60),0))</f>
        <v>0</v>
      </c>
      <c r="EZ139" s="50">
        <f>IF(EZ$63&lt;=$C$17,($C$34*EZ$59*$B139/$C$63)*(IF(COUNTA($D139:EY139)*(12/$C$63)&lt;=$C$9,0,1)),0)+IF(FA$63=$C$17,0,IF(EZ$63=$C$17,$B139*(EZ$60),0))</f>
        <v>0</v>
      </c>
      <c r="FA139" s="50">
        <f>IF(FA$63&lt;=$C$17,($C$34*FA$59*$B139/$C$63)*(IF(COUNTA($D139:EZ139)*(12/$C$63)&lt;=$C$9,0,1)),0)+IF(FB$63=$C$17,0,IF(FA$63=$C$17,$B139*(FA$60),0))</f>
        <v>0</v>
      </c>
      <c r="FB139" s="50">
        <f>IF(FB$63&lt;=$C$17,($C$34*FB$59*$B139/$C$63)*(IF(COUNTA($D139:FA139)*(12/$C$63)&lt;=$C$9,0,1)),0)+IF(FC$63=$C$17,0,IF(FB$63=$C$17,$B139*(FB$60),0))</f>
        <v>0</v>
      </c>
      <c r="FC139" s="50">
        <f>IF(FC$63&lt;=$C$17,($C$34*FC$59*$B139/$C$63)*(IF(COUNTA($D139:FB139)*(12/$C$63)&lt;=$C$9,0,1)),0)+IF(FD$63=$C$17,0,IF(FC$63=$C$17,$B139*(FC$60),0))</f>
        <v>0</v>
      </c>
      <c r="FD139" s="50">
        <f>IF(FD$63&lt;=$C$17,($C$34*FD$59*$B139/$C$63)*(IF(COUNTA($D139:FC139)*(12/$C$63)&lt;=$C$9,0,1)),0)+IF(FE$63=$C$17,0,IF(FD$63=$C$17,$B139*(FD$60),0))</f>
        <v>0</v>
      </c>
      <c r="FE139" s="50">
        <f>IF(FE$63&lt;=$C$17,($C$34*FE$59*$B139/$C$63)*(IF(COUNTA($D139:FD139)*(12/$C$63)&lt;=$C$9,0,1)),0)+IF(FF$63=$C$17,0,IF(FE$63=$C$17,$B139*(FE$60),0))</f>
        <v>0</v>
      </c>
      <c r="FF139" s="50">
        <f>IF(FF$63&lt;=$C$17,($C$34*FF$59*$B139/$C$63)*(IF(COUNTA($D139:FE139)*(12/$C$63)&lt;=$C$9,0,1)),0)+IF(FG$63=$C$17,0,IF(FF$63=$C$17,$B139*(FF$60),0))</f>
        <v>0</v>
      </c>
      <c r="FG139" s="50">
        <f>IF(FG$63&lt;=$C$17,($C$34*FG$59*$B139/$C$63)*(IF(COUNTA($D139:FF139)*(12/$C$63)&lt;=$C$9,0,1)),0)+IF(FH$63=$C$17,0,IF(FG$63=$C$17,$B139*(FG$60),0))</f>
        <v>0</v>
      </c>
      <c r="FH139" s="50">
        <f>IF(FH$63&lt;=$C$17,($C$34*FH$59*$B139/$C$63)*(IF(COUNTA($D139:FG139)*(12/$C$63)&lt;=$C$9,0,1)),0)+IF(FI$63=$C$17,0,IF(FH$63=$C$17,$B139*(FH$60),0))</f>
        <v>0</v>
      </c>
      <c r="FI139" s="50">
        <f>IF(FI$63&lt;=$C$17,($C$34*FI$59*$B139/$C$63)*(IF(COUNTA($D139:FH139)*(12/$C$63)&lt;=$C$9,0,1)),0)+IF(FJ$63=$C$17,0,IF(FI$63=$C$17,$B139*(FI$60),0))</f>
        <v>0</v>
      </c>
      <c r="FJ139" s="50">
        <f>IF(FJ$63&lt;=$C$17,($C$34*FJ$59*$B139/$C$63)*(IF(COUNTA($D139:FI139)*(12/$C$63)&lt;=$C$9,0,1)),0)+IF(FK$63=$C$17,0,IF(FJ$63=$C$17,$B139*(FJ$60),0))</f>
        <v>0</v>
      </c>
      <c r="FK139" s="50">
        <f>IF(FK$63&lt;=$C$17,($C$34*FK$59*$B139/$C$63)*(IF(COUNTA($D139:FJ139)*(12/$C$63)&lt;=$C$9,0,1)),0)+IF(FL$63=$C$17,0,IF(FK$63=$C$17,$B139*(FK$60),0))</f>
        <v>0</v>
      </c>
      <c r="FL139" s="50">
        <f>IF(FL$63&lt;=$C$17,($C$34*FL$59*$B139/$C$63)*(IF(COUNTA($D139:FK139)*(12/$C$63)&lt;=$C$9,0,1)),0)+IF(FM$63=$C$17,0,IF(FL$63=$C$17,$B139*(FL$60),0))</f>
        <v>0</v>
      </c>
      <c r="FM139" s="50">
        <f>IF(FM$63&lt;=$C$17,($C$34*FM$59*$B139/$C$63)*(IF(COUNTA($D139:FL139)*(12/$C$63)&lt;=$C$9,0,1)),0)+IF(FN$63=$C$17,0,IF(FM$63=$C$17,$B139*(FM$60),0))</f>
        <v>0</v>
      </c>
      <c r="FN139" s="50">
        <f>IF(FN$63&lt;=$C$17,($C$34*FN$59*$B139/$C$63)*(IF(COUNTA($D139:FM139)*(12/$C$63)&lt;=$C$9,0,1)),0)+IF(FO$63=$C$17,0,IF(FN$63=$C$17,$B139*(FN$60),0))</f>
        <v>0</v>
      </c>
      <c r="FO139" s="50">
        <f>IF(FO$63&lt;=$C$17,($C$34*FO$59*$B139/$C$63)*(IF(COUNTA($D139:FN139)*(12/$C$63)&lt;=$C$9,0,1)),0)+IF(FP$63=$C$17,0,IF(FO$63=$C$17,$B139*(FO$60),0))</f>
        <v>0</v>
      </c>
      <c r="FP139" s="50">
        <f>IF(FP$63&lt;=$C$17,($C$34*FP$59*$B139/$C$63)*(IF(COUNTA($D139:FO139)*(12/$C$63)&lt;=$C$9,0,1)),0)+IF(FQ$63=$C$17,0,IF(FP$63=$C$17,$B139*(FP$60),0))</f>
        <v>0</v>
      </c>
      <c r="FQ139" s="50">
        <f>IF(FQ$63&lt;=$C$17,($C$34*FQ$59*$B139/$C$63)*(IF(COUNTA($D139:FP139)*(12/$C$63)&lt;=$C$9,0,1)),0)+IF(FR$63=$C$17,0,IF(FQ$63=$C$17,$B139*(FQ$60),0))</f>
        <v>0</v>
      </c>
      <c r="FR139" s="50">
        <f>IF(FR$63&lt;=$C$17,($C$34*FR$59*$B139/$C$63)*(IF(COUNTA($D139:FQ139)*(12/$C$63)&lt;=$C$9,0,1)),0)+IF(FS$63=$C$17,0,IF(FR$63=$C$17,$B139*(FR$60),0))</f>
        <v>0</v>
      </c>
      <c r="FS139" s="50">
        <f>IF(FS$63&lt;=$C$17,($C$34*FS$59*$B139/$C$63)*(IF(COUNTA($D139:FR139)*(12/$C$63)&lt;=$C$9,0,1)),0)+IF(FT$63=$C$17,0,IF(FS$63=$C$17,$B139*(FS$60),0))</f>
        <v>0</v>
      </c>
      <c r="FT139" s="50">
        <f>IF(FT$63&lt;=$C$17,($C$34*FT$59*$B139/$C$63)*(IF(COUNTA($D139:FS139)*(12/$C$63)&lt;=$C$9,0,1)),0)+IF(FU$63=$C$17,0,IF(FT$63=$C$17,$B139*(FT$60),0))</f>
        <v>0</v>
      </c>
      <c r="FU139" s="50">
        <f>IF(FU$63&lt;=$C$17,($C$34*FU$59*$B139/$C$63)*(IF(COUNTA($D139:FT139)*(12/$C$63)&lt;=$C$9,0,1)),0)+IF(FV$63=$C$17,0,IF(FU$63=$C$17,$B139*(FU$60),0))</f>
        <v>0</v>
      </c>
      <c r="FV139" s="50">
        <f>IF(FV$63&lt;=$C$17,($C$34*FV$59*$B139/$C$63)*(IF(COUNTA($D139:FU139)*(12/$C$63)&lt;=$C$9,0,1)),0)+IF(FW$63=$C$17,0,IF(FV$63=$C$17,$B139*(FV$60),0))</f>
        <v>0</v>
      </c>
      <c r="FW139" s="50">
        <f>IF(FW$63&lt;=$C$17,($C$34*FW$59*$B139/$C$63)*(IF(COUNTA($D139:FV139)*(12/$C$63)&lt;=$C$9,0,1)),0)+IF(FX$63=$C$17,0,IF(FW$63=$C$17,$B139*(FW$60),0))</f>
        <v>0</v>
      </c>
      <c r="FX139" s="50">
        <f>IF(FX$63&lt;=$C$17,($C$34*FX$59*$B139/$C$63)*(IF(COUNTA($D139:FW139)*(12/$C$63)&lt;=$C$9,0,1)),0)+IF(FY$63=$C$17,0,IF(FX$63=$C$17,$B139*(FX$60),0))</f>
        <v>0</v>
      </c>
      <c r="FY139" s="50">
        <f>IF(FY$63&lt;=$C$17,($C$34*FY$59*$B139/$C$63)*(IF(COUNTA($D139:FX139)*(12/$C$63)&lt;=$C$9,0,1)),0)+IF(FZ$63=$C$17,0,IF(FY$63=$C$17,$B139*(FY$60),0))</f>
        <v>0</v>
      </c>
      <c r="FZ139" s="50">
        <f>IF(FZ$63&lt;=$C$17,($C$34*FZ$59*$B139/$C$63)*(IF(COUNTA($D139:FY139)*(12/$C$63)&lt;=$C$9,0,1)),0)+IF(GA$63=$C$17,0,IF(FZ$63=$C$17,$B139*(FZ$60),0))</f>
        <v>0</v>
      </c>
      <c r="GA139" s="50">
        <f>IF(GA$63&lt;=$C$17,($C$34*GA$59*$B139/$C$63)*(IF(COUNTA($D139:FZ139)*(12/$C$63)&lt;=$C$9,0,1)),0)+IF(GB$63=$C$17,0,IF(GA$63=$C$17,$B139*(GA$60),0))</f>
        <v>0</v>
      </c>
      <c r="GB139" s="50">
        <f>IF(GB$63&lt;=$C$17,($C$34*GB$59*$B139/$C$63)*(IF(COUNTA($D139:GA139)*(12/$C$63)&lt;=$C$9,0,1)),0)+IF(GC$63=$C$17,0,IF(GB$63=$C$17,$B139*(GB$60),0))</f>
        <v>0</v>
      </c>
      <c r="GC139" s="50">
        <f>IF(GC$63&lt;=$C$17,($C$34*GC$59*$B139/$C$63)*(IF(COUNTA($D139:GB139)*(12/$C$63)&lt;=$C$9,0,1)),0)+IF(GD$63=$C$17,0,IF(GC$63=$C$17,$B139*(GC$60),0))</f>
        <v>0</v>
      </c>
      <c r="GD139" s="50">
        <f>IF(GD$63&lt;=$C$17,($C$34*GD$59*$B139/$C$63)*(IF(COUNTA($D139:GC139)*(12/$C$63)&lt;=$C$9,0,1)),0)+IF(GE$63=$C$17,0,IF(GD$63=$C$17,$B139*(GD$60),0))</f>
        <v>0</v>
      </c>
      <c r="GE139" s="50">
        <f>IF(GE$63&lt;=$C$17,($C$34*GE$59*$B139/$C$63)*(IF(COUNTA($D139:GD139)*(12/$C$63)&lt;=$C$9,0,1)),0)+IF(GF$63=$C$17,0,IF(GE$63=$C$17,$B139*(GE$60),0))</f>
        <v>0</v>
      </c>
      <c r="GF139" s="50">
        <f>IF(GF$63&lt;=$C$17,($C$34*GF$59*$B139/$C$63)*(IF(COUNTA($D139:GE139)*(12/$C$63)&lt;=$C$9,0,1)),0)+IF(GG$63=$C$17,0,IF(GF$63=$C$17,$B139*(GF$60),0))</f>
        <v>0</v>
      </c>
      <c r="GG139" s="50">
        <f>IF(GG$63&lt;=$C$17,($C$34*GG$59*$B139/$C$63)*(IF(COUNTA($D139:GF139)*(12/$C$63)&lt;=$C$9,0,1)),0)+IF(GH$63=$C$17,0,IF(GG$63=$C$17,$B139*(GG$60),0))</f>
        <v>0</v>
      </c>
      <c r="GH139" s="50">
        <f>IF(GH$63&lt;=$C$17,($C$34*GH$59*$B139/$C$63)*(IF(COUNTA($D139:GG139)*(12/$C$63)&lt;=$C$9,0,1)),0)+IF(GI$63=$C$17,0,IF(GH$63=$C$17,$B139*(GH$60),0))</f>
        <v>0</v>
      </c>
      <c r="GI139" s="50">
        <f>IF(GI$63&lt;=$C$17,($C$34*GI$59*$B139/$C$63)*(IF(COUNTA($D139:GH139)*(12/$C$63)&lt;=$C$9,0,1)),0)+IF(GJ$63=$C$17,0,IF(GI$63=$C$17,$B139*(GI$60),0))</f>
        <v>0</v>
      </c>
      <c r="GJ139" s="50">
        <f>IF(GJ$63&lt;=$C$17,($C$34*GJ$59*$B139/$C$63)*(IF(COUNTA($D139:GI139)*(12/$C$63)&lt;=$C$9,0,1)),0)+IF(GK$63=$C$17,0,IF(GJ$63=$C$17,$B139*(GJ$60),0))</f>
        <v>0</v>
      </c>
      <c r="GK139" s="50">
        <f>IF(GK$63&lt;=$C$17,($C$34*GK$59*$B139/$C$63)*(IF(COUNTA($D139:GJ139)*(12/$C$63)&lt;=$C$9,0,1)),0)+IF(GL$63=$C$17,0,IF(GK$63=$C$17,$B139*(GK$60),0))</f>
        <v>0</v>
      </c>
      <c r="GL139" s="50">
        <f>IF(GL$63&lt;=$C$17,($C$34*GL$59*$B139/$C$63)*(IF(COUNTA($D139:GK139)*(12/$C$63)&lt;=$C$9,0,1)),0)+IF(GM$63=$C$17,0,IF(GL$63=$C$17,$B139*(GL$60),0))</f>
        <v>0</v>
      </c>
      <c r="GM139" s="50">
        <f>IF(GM$63&lt;=$C$17,($C$34*GM$59*$B139/$C$63)*(IF(COUNTA($D139:GL139)*(12/$C$63)&lt;=$C$9,0,1)),0)+IF(GN$63=$C$17,0,IF(GM$63=$C$17,$B139*(GM$60),0))</f>
        <v>0</v>
      </c>
      <c r="GN139" s="50">
        <f>IF(GN$63&lt;=$C$17,($C$34*GN$59*$B139/$C$63)*(IF(COUNTA($D139:GM139)*(12/$C$63)&lt;=$C$9,0,1)),0)+IF(GO$63=$C$17,0,IF(GN$63=$C$17,$B139*(GN$60),0))</f>
        <v>0</v>
      </c>
      <c r="GO139" s="50">
        <f>IF(GO$63&lt;=$C$17,($C$34*GO$59*$B139/$C$63)*(IF(COUNTA($D139:GN139)*(12/$C$63)&lt;=$C$9,0,1)),0)+IF(GP$63=$C$17,0,IF(GO$63=$C$17,$B139*(GO$60),0))</f>
        <v>0</v>
      </c>
      <c r="GP139" s="50">
        <f>IF(GP$63&lt;=$C$17,($C$34*GP$59*$B139/$C$63)*(IF(COUNTA($D139:GO139)*(12/$C$63)&lt;=$C$9,0,1)),0)+IF(GQ$63=$C$17,0,IF(GP$63=$C$17,$B139*(GP$60),0))</f>
        <v>0</v>
      </c>
      <c r="GQ139" s="50">
        <f>IF(GQ$63&lt;=$C$17,($C$34*GQ$59*$B139/$C$63)*(IF(COUNTA($D139:GP139)*(12/$C$63)&lt;=$C$9,0,1)),0)+IF(GR$63=$C$17,0,IF(GQ$63=$C$17,$B139*(GQ$60),0))</f>
        <v>0</v>
      </c>
      <c r="GR139" s="50">
        <f>IF(GR$63&lt;=$C$17,($C$34*GR$59*$B139/$C$63)*(IF(COUNTA($D139:GQ139)*(12/$C$63)&lt;=$C$9,0,1)),0)+IF(GS$63=$C$17,0,IF(GR$63=$C$17,$B139*(GR$60),0))</f>
        <v>0</v>
      </c>
      <c r="GS139" s="50">
        <f>IF(GS$63&lt;=$C$17,($C$34*GS$59*$B139/$C$63)*(IF(COUNTA($D139:GR139)*(12/$C$63)&lt;=$C$9,0,1)),0)+IF(GT$63=$C$17,0,IF(GS$63=$C$17,$B139*(GS$60),0))</f>
        <v>0</v>
      </c>
      <c r="GT139" s="50">
        <f>IF(GT$63&lt;=$C$17,($C$34*GT$59*$B139/$C$63)*(IF(COUNTA($D139:GS139)*(12/$C$63)&lt;=$C$9,0,1)),0)+IF(GU$63=$C$17,0,IF(GT$63=$C$17,$B139*(GT$60),0))</f>
        <v>0</v>
      </c>
      <c r="GU139" s="50">
        <f>IF(GU$63&lt;=$C$17,($C$34*GU$59*$B139/$C$63)*(IF(COUNTA($D139:GT139)*(12/$C$63)&lt;=$C$9,0,1)),0)+IF(GV$63=$C$17,0,IF(GU$63=$C$17,$B139*(GU$60),0))</f>
        <v>0</v>
      </c>
      <c r="GV139" s="50">
        <f>IF(GV$63&lt;=$C$17,($C$34*GV$59*$B139/$C$63)*(IF(COUNTA($D139:GU139)*(12/$C$63)&lt;=$C$9,0,1)),0)+IF(GW$63=$C$17,0,IF(GV$63=$C$17,$B139*(GV$60),0))</f>
        <v>0</v>
      </c>
      <c r="GW139" s="50">
        <f>IF(GW$63&lt;=$C$17,($C$34*GW$59*$B139/$C$63)*(IF(COUNTA($D139:GV139)*(12/$C$63)&lt;=$C$9,0,1)),0)+IF(GX$63=$C$17,0,IF(GW$63=$C$17,$B139*(GW$60),0))</f>
        <v>0</v>
      </c>
      <c r="GX139" s="50">
        <f>IF(GX$63&lt;=$C$17,($C$34*GX$59*$B139/$C$63)*(IF(COUNTA($D139:GW139)*(12/$C$63)&lt;=$C$9,0,1)),0)+IF(GY$63=$C$17,0,IF(GX$63=$C$17,$B139*(GX$60),0))</f>
        <v>0</v>
      </c>
      <c r="GY139" s="50">
        <f>IF(GY$63&lt;=$C$17,($C$34*GY$59*$B139/$C$63)*(IF(COUNTA($D139:GX139)*(12/$C$63)&lt;=$C$9,0,1)),0)+IF(GZ$63=$C$17,0,IF(GY$63=$C$17,$B139*(GY$60),0))</f>
        <v>0</v>
      </c>
      <c r="GZ139" s="50">
        <f>IF(GZ$63&lt;=$C$17,($C$34*GZ$59*$B139/$C$63)*(IF(COUNTA($D139:GY139)*(12/$C$63)&lt;=$C$9,0,1)),0)+IF(HA$63=$C$17,0,IF(GZ$63=$C$17,$B139*(GZ$60),0))</f>
        <v>0</v>
      </c>
      <c r="HA139" s="50">
        <f>IF(HA$63&lt;=$C$17,($C$34*HA$59*$B139/$C$63)*(IF(COUNTA($D139:GZ139)*(12/$C$63)&lt;=$C$9,0,1)),0)+IF(HB$63=$C$17,0,IF(HA$63=$C$17,$B139*(HA$60),0))</f>
        <v>0</v>
      </c>
      <c r="HB139" s="50">
        <f>IF(HB$63&lt;=$C$17,($C$34*HB$59*$B139/$C$63)*(IF(COUNTA($D139:HA139)*(12/$C$63)&lt;=$C$9,0,1)),0)+IF(HC$63=$C$17,0,IF(HB$63=$C$17,$B139*(HB$60),0))</f>
        <v>0</v>
      </c>
      <c r="HC139" s="50">
        <f>IF(HC$63&lt;=$C$17,($C$34*HC$59*$B139/$C$63)*(IF(COUNTA($D139:HB139)*(12/$C$63)&lt;=$C$9,0,1)),0)+IF(HD$63=$C$17,0,IF(HC$63=$C$17,$B139*(HC$60),0))</f>
        <v>0</v>
      </c>
      <c r="HD139" s="50">
        <f>IF(HD$63&lt;=$C$17,($C$34*HD$59*$B139/$C$63)*(IF(COUNTA($D139:HC139)*(12/$C$63)&lt;=$C$9,0,1)),0)+IF(HE$63=$C$17,0,IF(HD$63=$C$17,$B139*(HD$60),0))</f>
        <v>0</v>
      </c>
      <c r="HE139" s="50">
        <f>IF(HE$63&lt;=$C$17,($C$34*HE$59*$B139/$C$63)*(IF(COUNTA($D139:HD139)*(12/$C$63)&lt;=$C$9,0,1)),0)+IF(HF$63=$C$17,0,IF(HE$63=$C$17,$B139*(HE$60),0))</f>
        <v>0</v>
      </c>
      <c r="HF139" s="50">
        <f>IF(HF$63&lt;=$C$17,($C$34*HF$59*$B139/$C$63)*(IF(COUNTA($D139:HE139)*(12/$C$63)&lt;=$C$9,0,1)),0)+IF(HG$63=$C$17,0,IF(HF$63=$C$17,$B139*(HF$60),0))</f>
        <v>0</v>
      </c>
      <c r="HG139" s="50">
        <f>IF(HG$63&lt;=$C$17,($C$34*HG$59*$B139/$C$63)*(IF(COUNTA($D139:HF139)*(12/$C$63)&lt;=$C$9,0,1)),0)+IF(HH$63=$C$17,0,IF(HG$63=$C$17,$B139*(HG$60),0))</f>
        <v>0</v>
      </c>
      <c r="HH139" s="50">
        <f>IF(HH$63&lt;=$C$17,($C$34*HH$59*$B139/$C$63)*(IF(COUNTA($D139:HG139)*(12/$C$63)&lt;=$C$9,0,1)),0)+IF(HI$63=$C$17,0,IF(HH$63=$C$17,$B139*(HH$60),0))</f>
        <v>0</v>
      </c>
      <c r="HI139" s="50">
        <f>IF(HI$63&lt;=$C$17,($C$34*HI$59*$B139/$C$63)*(IF(COUNTA($D139:HH139)*(12/$C$63)&lt;=$C$9,0,1)),0)+IF(HJ$63=$C$17,0,IF(HI$63=$C$17,$B139*(HI$60),0))</f>
        <v>0</v>
      </c>
      <c r="HJ139" s="50">
        <f>IF(HJ$63&lt;=$C$17,($C$34*HJ$59*$B139/$C$63)*(IF(COUNTA($D139:HI139)*(12/$C$63)&lt;=$C$9,0,1)),0)+IF(HK$63=$C$17,0,IF(HJ$63=$C$17,$B139*(HJ$60),0))</f>
        <v>0</v>
      </c>
      <c r="HK139" s="50">
        <f>IF(HK$63&lt;=$C$17,($C$34*HK$59*$B139/$C$63)*(IF(COUNTA($D139:HJ139)*(12/$C$63)&lt;=$C$9,0,1)),0)+IF(HL$63=$C$17,0,IF(HK$63=$C$17,$B139*(HK$60),0))</f>
        <v>0</v>
      </c>
      <c r="HL139" s="50">
        <f>IF(HL$63&lt;=$C$17,($C$34*HL$59*$B139/$C$63)*(IF(COUNTA($D139:HK139)*(12/$C$63)&lt;=$C$9,0,1)),0)+IF(HM$63=$C$17,0,IF(HL$63=$C$17,$B139*(HL$60),0))</f>
        <v>0</v>
      </c>
      <c r="HM139" s="50">
        <f>IF(HM$63&lt;=$C$17,($C$34*HM$59*$B139/$C$63)*(IF(COUNTA($D139:HL139)*(12/$C$63)&lt;=$C$9,0,1)),0)+IF(HN$63=$C$17,0,IF(HM$63=$C$17,$B139*(HM$60),0))</f>
        <v>0</v>
      </c>
      <c r="HN139" s="50">
        <f>IF(HN$63&lt;=$C$17,($C$34*HN$59*$B139/$C$63)*(IF(COUNTA($D139:HM139)*(12/$C$63)&lt;=$C$9,0,1)),0)+IF(HO$63=$C$17,0,IF(HN$63=$C$17,$B139*(HN$60),0))</f>
        <v>0</v>
      </c>
      <c r="HO139" s="50">
        <f>IF(HO$63&lt;=$C$17,($C$34*HO$59*$B139/$C$63)*(IF(COUNTA($D139:HN139)*(12/$C$63)&lt;=$C$9,0,1)),0)+IF(HP$63=$C$17,0,IF(HO$63=$C$17,$B139*(HO$60),0))</f>
        <v>0</v>
      </c>
      <c r="HP139" s="50">
        <f>IF(HP$63&lt;=$C$17,($C$34*HP$59*$B139/$C$63)*(IF(COUNTA($D139:HO139)*(12/$C$63)&lt;=$C$9,0,1)),0)+IF(HQ$63=$C$17,0,IF(HP$63=$C$17,$B139*(HP$60),0))</f>
        <v>0</v>
      </c>
      <c r="HQ139" s="50">
        <f>IF(HQ$63&lt;=$C$17,($C$34*HQ$59*$B139/$C$63)*(IF(COUNTA($D139:HP139)*(12/$C$63)&lt;=$C$9,0,1)),0)+IF(HR$63=$C$17,0,IF(HQ$63=$C$17,$B139*(HQ$60),0))</f>
        <v>0</v>
      </c>
      <c r="HR139" s="50">
        <f>IF(HR$63&lt;=$C$17,($C$34*HR$59*$B139/$C$63)*(IF(COUNTA($D139:HQ139)*(12/$C$63)&lt;=$C$9,0,1)),0)+IF(HS$63=$C$17,0,IF(HR$63=$C$17,$B139*(HR$60),0))</f>
        <v>0</v>
      </c>
      <c r="HS139" s="50">
        <f>IF(HS$63&lt;=$C$17,($C$34*HS$59*$B139/$C$63)*(IF(COUNTA($D139:HR139)*(12/$C$63)&lt;=$C$9,0,1)),0)+IF(HT$63=$C$17,0,IF(HS$63=$C$17,$B139*(HS$60),0))</f>
        <v>0</v>
      </c>
      <c r="HT139" s="50">
        <f>IF(HT$63&lt;=$C$17,($C$34*HT$59*$B139/$C$63)*(IF(COUNTA($D139:HS139)*(12/$C$63)&lt;=$C$9,0,1)),0)+IF(HU$63=$C$17,0,IF(HT$63=$C$17,$B139*(HT$60),0))</f>
        <v>0</v>
      </c>
      <c r="HU139" s="50">
        <f>IF(HU$63&lt;=$C$17,($C$34*HU$59*$B139/$C$63)*(IF(COUNTA($D139:HT139)*(12/$C$63)&lt;=$C$9,0,1)),0)+IF(HV$63=$C$17,0,IF(HU$63=$C$17,$B139*(HU$60),0))</f>
        <v>0</v>
      </c>
      <c r="HV139" s="50">
        <f>IF(HV$63&lt;=$C$17,($C$34*HV$59*$B139/$C$63)*(IF(COUNTA($D139:HU139)*(12/$C$63)&lt;=$C$9,0,1)),0)+IF(HW$63=$C$17,0,IF(HV$63=$C$17,$B139*(HV$60),0))</f>
        <v>0</v>
      </c>
      <c r="HW139" s="50">
        <f>IF(HW$63&lt;=$C$17,($C$34*HW$59*$B139/$C$63)*(IF(COUNTA($D139:HV139)*(12/$C$63)&lt;=$C$9,0,1)),0)+IF(HX$63=$C$17,0,IF(HW$63=$C$17,$B139*(HW$60),0))</f>
        <v>0</v>
      </c>
      <c r="HX139" s="50">
        <f>IF(HX$63&lt;=$C$17,($C$34*HX$59*$B139/$C$63)*(IF(COUNTA($D139:HW139)*(12/$C$63)&lt;=$C$9,0,1)),0)+IF(HY$63=$C$17,0,IF(HX$63=$C$17,$B139*(HX$60),0))</f>
        <v>0</v>
      </c>
      <c r="HY139" s="50">
        <f>IF(HY$63&lt;=$C$17,($C$34*HY$59*$B139/$C$63)*(IF(COUNTA($D139:HX139)*(12/$C$63)&lt;=$C$9,0,1)),0)+IF(HZ$63=$C$17,0,IF(HY$63=$C$17,$B139*(HY$60),0))</f>
        <v>0</v>
      </c>
      <c r="HZ139" s="50">
        <f>IF(HZ$63&lt;=$C$17,($C$34*HZ$59*$B139/$C$63)*(IF(COUNTA($D139:HY139)*(12/$C$63)&lt;=$C$9,0,1)),0)+IF(IA$63=$C$17,0,IF(HZ$63=$C$17,$B139*(HZ$60),0))</f>
        <v>0</v>
      </c>
      <c r="IA139" s="50">
        <f>IF(IA$63&lt;=$C$17,($C$34*IA$59*$B139/$C$63)*(IF(COUNTA($D139:HZ139)*(12/$C$63)&lt;=$C$9,0,1)),0)+IF(IB$63=$C$17,0,IF(IA$63=$C$17,$B139*(IA$60),0))</f>
        <v>0</v>
      </c>
      <c r="IB139" s="50">
        <f>IF(IB$63&lt;=$C$17,($C$34*IB$59*$B139/$C$63)*(IF(COUNTA($D139:IA139)*(12/$C$63)&lt;=$C$9,0,1)),0)+IF(IC$63=$C$17,0,IF(IB$63=$C$17,$B139*(IB$60),0))</f>
        <v>0</v>
      </c>
      <c r="IC139" s="50">
        <f>IF(IC$63&lt;=$C$17,($C$34*IC$59*$B139/$C$63)*(IF(COUNTA($D139:IB139)*(12/$C$63)&lt;=$C$9,0,1)),0)+IF(ID$63=$C$17,0,IF(IC$63=$C$17,$B139*(IC$60),0))</f>
        <v>0</v>
      </c>
      <c r="ID139" s="50">
        <f>IF(ID$63&lt;=$C$17,($C$34*ID$59*$B139/$C$63)*(IF(COUNTA($D139:IC139)*(12/$C$63)&lt;=$C$9,0,1)),0)+IF(IE$63=$C$17,0,IF(ID$63=$C$17,$B139*(ID$60),0))</f>
        <v>0</v>
      </c>
      <c r="IE139" s="50">
        <f>IF(IE$63&lt;=$C$17,($C$34*IE$59*$B139/$C$63)*(IF(COUNTA($D139:ID139)*(12/$C$63)&lt;=$C$9,0,1)),0)+IF(IF$63=$C$17,0,IF(IE$63=$C$17,$B139*(IE$60),0))</f>
        <v>0</v>
      </c>
      <c r="IF139" s="50">
        <f>IF(IF$63&lt;=$C$17,($C$34*IF$59*$B139/$C$63)*(IF(COUNTA($D139:IE139)*(12/$C$63)&lt;=$C$9,0,1)),0)+IF(IG$63=$C$17,0,IF(IF$63=$C$17,$B139*(IF$60),0))</f>
        <v>0</v>
      </c>
      <c r="IG139" s="50">
        <f>IF(IG$63&lt;=$C$17,($C$34*IG$59*$B139/$C$63)*(IF(COUNTA($D139:IF139)*(12/$C$63)&lt;=$C$9,0,1)),0)+IF(IH$63=$C$17,0,IF(IG$63=$C$17,$B139*(IG$60),0))</f>
        <v>0</v>
      </c>
      <c r="IH139" s="50">
        <f>IF(IH$63&lt;=$C$17,($C$34*IH$59*$B139/$C$63)*(IF(COUNTA($D139:IG139)*(12/$C$63)&lt;=$C$9,0,1)),0)+IF(II$63=$C$17,0,IF(IH$63=$C$17,$B139*(IH$60),0))</f>
        <v>0</v>
      </c>
      <c r="II139" s="50">
        <f>IF(II$63&lt;=$C$17,($C$34*II$59*$B139/$C$63)*(IF(COUNTA($D139:IH139)*(12/$C$63)&lt;=$C$9,0,1)),0)+IF(IJ$63=$C$17,0,IF(II$63=$C$17,$B139*(II$60),0))</f>
        <v>0</v>
      </c>
      <c r="IJ139" s="50">
        <f>IF(IJ$63&lt;=$C$17,($C$34*IJ$59*$B139/$C$63)*(IF(COUNTA($D139:II139)*(12/$C$63)&lt;=$C$9,0,1)),0)+IF(IK$63=$C$17,0,IF(IJ$63=$C$17,$B139*(IJ$60),0))</f>
        <v>0</v>
      </c>
      <c r="IK139" s="50">
        <f>IF(IK$63&lt;=$C$17,($C$34*IK$59*$B139/$C$63)*(IF(COUNTA($D139:IJ139)*(12/$C$63)&lt;=$C$9,0,1)),0)+IF(IL$63=$C$17,0,IF(IK$63=$C$17,$B139*(IK$60),0))</f>
        <v>0</v>
      </c>
      <c r="IL139" s="50">
        <f>IF(IL$63&lt;=$C$17,($C$34*IL$59*$B139/$C$63)*(IF(COUNTA($D139:IK139)*(12/$C$63)&lt;=$C$9,0,1)),0)+IF(IM$63=$C$17,0,IF(IL$63=$C$17,$B139*(IL$60),0))</f>
        <v>0</v>
      </c>
      <c r="IM139" s="50">
        <f>IF(IM$63&lt;=$C$17,($C$34*IM$59*$B139/$C$63)*(IF(COUNTA($D139:IL139)*(12/$C$63)&lt;=$C$9,0,1)),0)+IF(IN$63=$C$17,0,IF(IM$63=$C$17,$B139*(IM$60),0))</f>
        <v>0</v>
      </c>
      <c r="IN139" s="50">
        <f>IF(IN$63&lt;=$C$17,($C$34*IN$59*$B139/$C$63)*(IF(COUNTA($D139:IM139)*(12/$C$63)&lt;=$C$9,0,1)),0)+IF(IO$63=$C$17,0,IF(IN$63=$C$17,$B139*(IN$60),0))</f>
        <v>0</v>
      </c>
      <c r="IO139" s="50">
        <f>IF(IO$63&lt;=$C$17,($C$34*IO$59*$B139/$C$63)*(IF(COUNTA($D139:IN139)*(12/$C$63)&lt;=$C$9,0,1)),0)+IF(IP$63=$C$17,0,IF(IO$63=$C$17,$B139*(IO$60),0))</f>
        <v>0</v>
      </c>
      <c r="IP139" s="50">
        <f>IF(IP$63&lt;=$C$17,($C$34*IP$59*$B139/$C$63)*(IF(COUNTA($D139:IO139)*(12/$C$63)&lt;=$C$9,0,1)),0)+IF(IQ$63=$C$17,0,IF(IP$63=$C$17,$B139*(IP$60),0))</f>
        <v>0</v>
      </c>
      <c r="IQ139" s="50">
        <f>IF(IQ$63&lt;=$C$17,($C$34*IQ$59*$B139/$C$63)*(IF(COUNTA($D139:IP139)*(12/$C$63)&lt;=$C$9,0,1)),0)+IF(IR$63=$C$17,0,IF(IQ$63=$C$17,$B139*(IQ$60),0))</f>
        <v>0</v>
      </c>
      <c r="IR139" s="50">
        <f>IF(IR$63&lt;=$C$17,($C$34*IR$59*$B139/$C$63)*(IF(COUNTA($D139:IQ139)*(12/$C$63)&lt;=$C$9,0,1)),0)+IF(IS$63=$C$17,0,IF(IR$63=$C$17,$B139*(IR$60),0))</f>
        <v>0</v>
      </c>
      <c r="IS139" s="50">
        <f>IF(IS$63&lt;=$C$17,($C$34*IS$59*$B139/$C$63)*(IF(COUNTA($D139:IR139)*(12/$C$63)&lt;=$C$9,0,1)),0)+IF(IT$63=$C$17,0,IF(IS$63=$C$17,$B139*(IS$60),0))</f>
        <v>0</v>
      </c>
      <c r="IT139" s="50">
        <f>IF(IT$63&lt;=$C$17,($C$34*IT$59*$B139/$C$63)*(IF(COUNTA($D139:IS139)*(12/$C$63)&lt;=$C$9,0,1)),0)+IF(IU$63=$C$17,0,IF(IT$63=$C$17,$B139*(IT$60),0))</f>
        <v>0</v>
      </c>
      <c r="IU139" s="50">
        <f>IF(IU$63&lt;=$C$17,($C$34*IU$59*$B139/$C$63)*(IF(COUNTA($D139:IT139)*(12/$C$63)&lt;=$C$9,0,1)),0)+IF(IV$63=$C$17,0,IF(IU$63=$C$17,$B139*(IU$60),0))</f>
        <v>0</v>
      </c>
      <c r="IV139" s="50">
        <f>IF(IV$63&lt;=$C$17,($C$34*IV$59*$B139/$C$63)*(IF(COUNTA($D139:IU139)*(12/$C$63)&lt;=$C$9,0,1)),0)+IF(IW$63=$C$17,0,IF(IV$63=$C$17,$B139*(IV$60),0))</f>
        <v>0</v>
      </c>
      <c r="IW139" s="50">
        <f>IF(IW$63&lt;=$C$17,($C$34*IW$59*$B139/$C$63)*(IF(COUNTA($D139:IV139)*(12/$C$63)&lt;=$C$9,0,1)),0)+IF(IX$63=$C$17,0,IF(IW$63=$C$17,$B139*(IW$60),0))</f>
        <v>0</v>
      </c>
      <c r="IX139" s="50"/>
      <c r="IY139" s="50"/>
      <c r="IZ139" s="50"/>
      <c r="JA139" s="50"/>
      <c r="JB139" s="50"/>
      <c r="JC139" s="50"/>
      <c r="JD139" s="50"/>
      <c r="JE139" s="50"/>
      <c r="JF139" s="50"/>
      <c r="JG139" s="50"/>
      <c r="JH139" s="50"/>
      <c r="JI139" s="50"/>
      <c r="JJ139" s="50"/>
      <c r="JK139" s="50"/>
      <c r="JL139" s="50"/>
      <c r="JM139" s="50"/>
      <c r="JN139" s="50"/>
      <c r="JO139" s="50"/>
      <c r="JP139" s="50"/>
      <c r="JQ139" s="50"/>
      <c r="JR139" s="50"/>
      <c r="JS139" s="50"/>
      <c r="JT139" s="50"/>
      <c r="JU139" s="50"/>
      <c r="JV139" s="50"/>
      <c r="JW139" s="50"/>
      <c r="JX139" s="50"/>
      <c r="JY139" s="50"/>
      <c r="JZ139" s="50"/>
      <c r="KA139" s="50"/>
      <c r="KB139" s="50"/>
      <c r="KC139" s="50"/>
      <c r="KD139" s="50"/>
      <c r="KE139" s="50"/>
      <c r="KF139" s="50"/>
      <c r="KG139" s="50"/>
      <c r="KH139" s="50"/>
      <c r="KI139" s="50"/>
      <c r="KJ139" s="50"/>
      <c r="KK139" s="50"/>
      <c r="KL139" s="50"/>
      <c r="KM139" s="50"/>
      <c r="KN139" s="50"/>
      <c r="KO139" s="50"/>
      <c r="KP139" s="50"/>
      <c r="KQ139" s="50"/>
      <c r="KR139" s="50"/>
      <c r="KS139" s="50"/>
      <c r="KT139" s="50"/>
      <c r="KU139" s="50"/>
      <c r="KV139" s="50"/>
      <c r="KW139" s="50"/>
      <c r="KX139" s="50"/>
      <c r="KY139" s="50"/>
      <c r="KZ139" s="50"/>
      <c r="LA139" s="50"/>
      <c r="LB139" s="50"/>
      <c r="LC139" s="50"/>
      <c r="LD139" s="50"/>
      <c r="LE139" s="50"/>
      <c r="LF139" s="50"/>
      <c r="LG139" s="50"/>
      <c r="LH139" s="50"/>
      <c r="LI139" s="50"/>
    </row>
    <row r="140" spans="1:321" outlineLevel="1" x14ac:dyDescent="0.25">
      <c r="A140" s="2" t="s">
        <v>55</v>
      </c>
      <c r="B140" s="79">
        <f ca="1">+OFFSET($D$52,0,COUNTA($B$66:B139),,)</f>
        <v>3</v>
      </c>
      <c r="C140" s="88">
        <f t="shared" ca="1" si="70"/>
        <v>39.673733616743107</v>
      </c>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50">
        <f ca="1">IF(CA$63&gt;$C$17,0,-BZ$53*(12/$C$63))</f>
        <v>-636.91209036060002</v>
      </c>
      <c r="CA140" s="50">
        <f ca="1">IF(CA$63&lt;=$C$17,($C$34*CA$59*$B140/$C$63)*(IF(COUNTA($D140:BZ140)*(12/$C$63)&lt;=$C$9,0,1)),0)+IF(CB$63=$C$17,0,IF(CA$63=$C$17,$B140*(CA$60),0))</f>
        <v>0</v>
      </c>
      <c r="CB140" s="50">
        <f ca="1">IF(CB$63&lt;=$C$17,($C$34*CB$59*$B140/$C$63)*(IF(COUNTA($D140:CA140)*(12/$C$63)&lt;=$C$9,0,1)),0)+IF(CC$63=$C$17,0,IF(CB$63=$C$17,$B140*(CB$60),0))</f>
        <v>0</v>
      </c>
      <c r="CC140" s="50">
        <f ca="1">IF(CC$63&lt;=$C$17,($C$34*CC$59*$B140/$C$63)*(IF(COUNTA($D140:CB140)*(12/$C$63)&lt;=$C$9,0,1)),0)+IF(CD$63=$C$17,0,IF(CC$63=$C$17,$B140*(CC$60),0))</f>
        <v>0</v>
      </c>
      <c r="CD140" s="50">
        <f ca="1">IF(CD$63&lt;=$C$17,($C$34*CD$59*$B140/$C$63)*(IF(COUNTA($D140:CC140)*(12/$C$63)&lt;=$C$9,0,1)),0)+IF(CE$63=$C$17,0,IF(CD$63=$C$17,$B140*(CD$60),0))</f>
        <v>0</v>
      </c>
      <c r="CE140" s="50">
        <f ca="1">IF(CE$63&lt;=$C$17,($C$34*CE$59*$B140/$C$63)*(IF(COUNTA($D140:CD140)*(12/$C$63)&lt;=$C$9,0,1)),0)+IF(CF$63=$C$17,0,IF(CE$63=$C$17,$B140*(CE$60),0))</f>
        <v>2.36</v>
      </c>
      <c r="CF140" s="50">
        <f ca="1">IF(CF$63&lt;=$C$17,($C$34*CF$59*$B140/$C$63)*(IF(COUNTA($D140:CE140)*(12/$C$63)&lt;=$C$9,0,1)),0)+IF(CG$63=$C$17,0,IF(CF$63=$C$17,$B140*(CF$60),0))</f>
        <v>2.36</v>
      </c>
      <c r="CG140" s="50">
        <f ca="1">IF(CG$63&lt;=$C$17,($C$34*CG$59*$B140/$C$63)*(IF(COUNTA($D140:CF140)*(12/$C$63)&lt;=$C$9,0,1)),0)+IF(CH$63=$C$17,0,IF(CG$63=$C$17,$B140*(CG$60),0))</f>
        <v>2.36</v>
      </c>
      <c r="CH140" s="50">
        <f ca="1">IF(CH$63&lt;=$C$17,($C$34*CH$59*$B140/$C$63)*(IF(COUNTA($D140:CG140)*(12/$C$63)&lt;=$C$9,0,1)),0)+IF(CI$63=$C$17,0,IF(CH$63=$C$17,$B140*(CH$60),0))</f>
        <v>2.36</v>
      </c>
      <c r="CI140" s="50">
        <f ca="1">IF(CI$63&lt;=$C$17,($C$34*CI$59*$B140/$C$63)*(IF(COUNTA($D140:CH140)*(12/$C$63)&lt;=$C$9,0,1)),0)+IF(CJ$63=$C$17,0,IF(CI$63=$C$17,$B140*(CI$60),0))</f>
        <v>2.36</v>
      </c>
      <c r="CJ140" s="50">
        <f ca="1">IF(CJ$63&lt;=$C$17,($C$34*CJ$59*$B140/$C$63)*(IF(COUNTA($D140:CI140)*(12/$C$63)&lt;=$C$9,0,1)),0)+IF(CK$63=$C$17,0,IF(CJ$63=$C$17,$B140*(CJ$60),0))</f>
        <v>2.36</v>
      </c>
      <c r="CK140" s="50">
        <f ca="1">IF(CK$63&lt;=$C$17,($C$34*CK$59*$B140/$C$63)*(IF(COUNTA($D140:CJ140)*(12/$C$63)&lt;=$C$9,0,1)),0)+IF(CL$63=$C$17,0,IF(CK$63=$C$17,$B140*(CK$60),0))</f>
        <v>2.36</v>
      </c>
      <c r="CL140" s="50">
        <f ca="1">IF(CL$63&lt;=$C$17,($C$34*CL$59*$B140/$C$63)*(IF(COUNTA($D140:CK140)*(12/$C$63)&lt;=$C$9,0,1)),0)+IF(CM$63=$C$17,0,IF(CL$63=$C$17,$B140*(CL$60),0))</f>
        <v>2.36</v>
      </c>
      <c r="CM140" s="50">
        <f ca="1">IF(CM$63&lt;=$C$17,($C$34*CM$59*$B140/$C$63)*(IF(COUNTA($D140:CL140)*(12/$C$63)&lt;=$C$9,0,1)),0)+IF(CN$63=$C$17,0,IF(CM$63=$C$17,$B140*(CM$60),0))</f>
        <v>2.36</v>
      </c>
      <c r="CN140" s="50">
        <f ca="1">IF(CN$63&lt;=$C$17,($C$34*CN$59*$B140/$C$63)*(IF(COUNTA($D140:CM140)*(12/$C$63)&lt;=$C$9,0,1)),0)+IF(CO$63=$C$17,0,IF(CN$63=$C$17,$B140*(CN$60),0))</f>
        <v>2.36</v>
      </c>
      <c r="CO140" s="50">
        <f ca="1">IF(CO$63&lt;=$C$17,($C$34*CO$59*$B140/$C$63)*(IF(COUNTA($D140:CN140)*(12/$C$63)&lt;=$C$9,0,1)),0)+IF(CP$63=$C$17,0,IF(CO$63=$C$17,$B140*(CO$60),0))</f>
        <v>2.36</v>
      </c>
      <c r="CP140" s="50">
        <f ca="1">IF(CP$63&lt;=$C$17,($C$34*CP$59*$B140/$C$63)*(IF(COUNTA($D140:CO140)*(12/$C$63)&lt;=$C$9,0,1)),0)+IF(CQ$63=$C$17,0,IF(CP$63=$C$17,$B140*(CP$60),0))</f>
        <v>2.36</v>
      </c>
      <c r="CQ140" s="50">
        <f ca="1">IF(CQ$63&lt;=$C$17,($C$34*CQ$59*$B140/$C$63)*(IF(COUNTA($D140:CP140)*(12/$C$63)&lt;=$C$9,0,1)),0)+IF(CR$63=$C$17,0,IF(CQ$63=$C$17,$B140*(CQ$60),0))</f>
        <v>2.36</v>
      </c>
      <c r="CR140" s="50">
        <f ca="1">IF(CR$63&lt;=$C$17,($C$34*CR$59*$B140/$C$63)*(IF(COUNTA($D140:CQ140)*(12/$C$63)&lt;=$C$9,0,1)),0)+IF(CS$63=$C$17,0,IF(CR$63=$C$17,$B140*(CR$60),0))</f>
        <v>2.36</v>
      </c>
      <c r="CS140" s="50">
        <f ca="1">IF(CS$63&lt;=$C$17,($C$34*CS$59*$B140/$C$63)*(IF(COUNTA($D140:CR140)*(12/$C$63)&lt;=$C$9,0,1)),0)+IF(CT$63=$C$17,0,IF(CS$63=$C$17,$B140*(CS$60),0))</f>
        <v>2.36</v>
      </c>
      <c r="CT140" s="50">
        <f ca="1">IF(CT$63&lt;=$C$17,($C$34*CT$59*$B140/$C$63)*(IF(COUNTA($D140:CS140)*(12/$C$63)&lt;=$C$9,0,1)),0)+IF(CU$63=$C$17,0,IF(CT$63=$C$17,$B140*(CT$60),0))</f>
        <v>2.36</v>
      </c>
      <c r="CU140" s="50">
        <f ca="1">IF(CU$63&lt;=$C$17,($C$34*CU$59*$B140/$C$63)*(IF(COUNTA($D140:CT140)*(12/$C$63)&lt;=$C$9,0,1)),0)+IF(CV$63=$C$17,0,IF(CU$63=$C$17,$B140*(CU$60),0))</f>
        <v>2.36</v>
      </c>
      <c r="CV140" s="50">
        <f ca="1">IF(CV$63&lt;=$C$17,($C$34*CV$59*$B140/$C$63)*(IF(COUNTA($D140:CU140)*(12/$C$63)&lt;=$C$9,0,1)),0)+IF(CW$63=$C$17,0,IF(CV$63=$C$17,$B140*(CV$60),0))</f>
        <v>2.36</v>
      </c>
      <c r="CW140" s="50">
        <f ca="1">IF(CW$63&lt;=$C$17,($C$34*CW$59*$B140/$C$63)*(IF(COUNTA($D140:CV140)*(12/$C$63)&lt;=$C$9,0,1)),0)+IF(CX$63=$C$17,0,IF(CW$63=$C$17,$B140*(CW$60),0))</f>
        <v>2.36</v>
      </c>
      <c r="CX140" s="50">
        <f ca="1">IF(CX$63&lt;=$C$17,($C$34*CX$59*$B140/$C$63)*(IF(COUNTA($D140:CW140)*(12/$C$63)&lt;=$C$9,0,1)),0)+IF(CY$63=$C$17,0,IF(CX$63=$C$17,$B140*(CX$60),0))</f>
        <v>2.36</v>
      </c>
      <c r="CY140" s="50">
        <f ca="1">IF(CY$63&lt;=$C$17,($C$34*CY$59*$B140/$C$63)*(IF(COUNTA($D140:CX140)*(12/$C$63)&lt;=$C$9,0,1)),0)+IF(CZ$63=$C$17,0,IF(CY$63=$C$17,$B140*(CY$60),0))</f>
        <v>2.36</v>
      </c>
      <c r="CZ140" s="50">
        <f ca="1">IF(CZ$63&lt;=$C$17,($C$34*CZ$59*$B140/$C$63)*(IF(COUNTA($D140:CY140)*(12/$C$63)&lt;=$C$9,0,1)),0)+IF(DA$63=$C$17,0,IF(CZ$63=$C$17,$B140*(CZ$60),0))</f>
        <v>2.36</v>
      </c>
      <c r="DA140" s="50">
        <f ca="1">IF(DA$63&lt;=$C$17,($C$34*DA$59*$B140/$C$63)*(IF(COUNTA($D140:CZ140)*(12/$C$63)&lt;=$C$9,0,1)),0)+IF(DB$63=$C$17,0,IF(DA$63=$C$17,$B140*(DA$60),0))</f>
        <v>2.36</v>
      </c>
      <c r="DB140" s="50">
        <f ca="1">IF(DB$63&lt;=$C$17,($C$34*DB$59*$B140/$C$63)*(IF(COUNTA($D140:DA140)*(12/$C$63)&lt;=$C$9,0,1)),0)+IF(DC$63=$C$17,0,IF(DB$63=$C$17,$B140*(DB$60),0))</f>
        <v>2.36</v>
      </c>
      <c r="DC140" s="50">
        <f ca="1">IF(DC$63&lt;=$C$17,($C$34*DC$59*$B140/$C$63)*(IF(COUNTA($D140:DB140)*(12/$C$63)&lt;=$C$9,0,1)),0)+IF(DD$63=$C$17,0,IF(DC$63=$C$17,$B140*(DC$60),0))</f>
        <v>2.36</v>
      </c>
      <c r="DD140" s="50">
        <f ca="1">IF(DD$63&lt;=$C$17,($C$34*DD$59*$B140/$C$63)*(IF(COUNTA($D140:DC140)*(12/$C$63)&lt;=$C$9,0,1)),0)+IF(DE$63=$C$17,0,IF(DD$63=$C$17,$B140*(DD$60),0))</f>
        <v>2.36</v>
      </c>
      <c r="DE140" s="50">
        <f ca="1">IF(DE$63&lt;=$C$17,($C$34*DE$59*$B140/$C$63)*(IF(COUNTA($D140:DD140)*(12/$C$63)&lt;=$C$9,0,1)),0)+IF(DF$63=$C$17,0,IF(DE$63=$C$17,$B140*(DE$60),0))</f>
        <v>2.36</v>
      </c>
      <c r="DF140" s="50">
        <f ca="1">IF(DF$63&lt;=$C$17,($C$34*DF$59*$B140/$C$63)*(IF(COUNTA($D140:DE140)*(12/$C$63)&lt;=$C$9,0,1)),0)+IF(DG$63=$C$17,0,IF(DF$63=$C$17,$B140*(DF$60),0))</f>
        <v>2.36</v>
      </c>
      <c r="DG140" s="50">
        <f ca="1">IF(DG$63&lt;=$C$17,($C$34*DG$59*$B140/$C$63)*(IF(COUNTA($D140:DF140)*(12/$C$63)&lt;=$C$9,0,1)),0)+IF(DH$63=$C$17,0,IF(DG$63=$C$17,$B140*(DG$60),0))</f>
        <v>2.36</v>
      </c>
      <c r="DH140" s="50">
        <f ca="1">IF(DH$63&lt;=$C$17,($C$34*DH$59*$B140/$C$63)*(IF(COUNTA($D140:DG140)*(12/$C$63)&lt;=$C$9,0,1)),0)+IF(DI$63=$C$17,0,IF(DH$63=$C$17,$B140*(DH$60),0))</f>
        <v>2.36</v>
      </c>
      <c r="DI140" s="50">
        <f ca="1">IF(DI$63&lt;=$C$17,($C$34*DI$59*$B140/$C$63)*(IF(COUNTA($D140:DH140)*(12/$C$63)&lt;=$C$9,0,1)),0)+IF(DJ$63=$C$17,0,IF(DI$63=$C$17,$B140*(DI$60),0))</f>
        <v>2.36</v>
      </c>
      <c r="DJ140" s="50">
        <f ca="1">IF(DJ$63&lt;=$C$17,($C$34*DJ$59*$B140/$C$63)*(IF(COUNTA($D140:DI140)*(12/$C$63)&lt;=$C$9,0,1)),0)+IF(DK$63=$C$17,0,IF(DJ$63=$C$17,$B140*(DJ$60),0))</f>
        <v>2.36</v>
      </c>
      <c r="DK140" s="50">
        <f ca="1">IF(DK$63&lt;=$C$17,($C$34*DK$59*$B140/$C$63)*(IF(COUNTA($D140:DJ140)*(12/$C$63)&lt;=$C$9,0,1)),0)+IF(DL$63=$C$17,0,IF(DK$63=$C$17,$B140*(DK$60),0))</f>
        <v>2.36</v>
      </c>
      <c r="DL140" s="50">
        <f ca="1">IF(DL$63&lt;=$C$17,($C$34*DL$59*$B140/$C$63)*(IF(COUNTA($D140:DK140)*(12/$C$63)&lt;=$C$9,0,1)),0)+IF(DM$63=$C$17,0,IF(DL$63=$C$17,$B140*(DL$60),0))</f>
        <v>2.36</v>
      </c>
      <c r="DM140" s="50">
        <f ca="1">IF(DM$63&lt;=$C$17,($C$34*DM$59*$B140/$C$63)*(IF(COUNTA($D140:DL140)*(12/$C$63)&lt;=$C$9,0,1)),0)+IF(DN$63=$C$17,0,IF(DM$63=$C$17,$B140*(DM$60),0))</f>
        <v>2.36</v>
      </c>
      <c r="DN140" s="50">
        <f ca="1">IF(DN$63&lt;=$C$17,($C$34*DN$59*$B140/$C$63)*(IF(COUNTA($D140:DM140)*(12/$C$63)&lt;=$C$9,0,1)),0)+IF(DO$63=$C$17,0,IF(DN$63=$C$17,$B140*(DN$60),0))</f>
        <v>2.36</v>
      </c>
      <c r="DO140" s="50">
        <f ca="1">IF(DO$63&lt;=$C$17,($C$34*DO$59*$B140/$C$63)*(IF(COUNTA($D140:DN140)*(12/$C$63)&lt;=$C$9,0,1)),0)+IF(DP$63=$C$17,0,IF(DO$63=$C$17,$B140*(DO$60),0))</f>
        <v>2.36</v>
      </c>
      <c r="DP140" s="50">
        <f ca="1">IF(DP$63&lt;=$C$17,($C$34*DP$59*$B140/$C$63)*(IF(COUNTA($D140:DO140)*(12/$C$63)&lt;=$C$9,0,1)),0)+IF(DQ$63=$C$17,0,IF(DP$63=$C$17,$B140*(DP$60),0))</f>
        <v>2.36</v>
      </c>
      <c r="DQ140" s="50">
        <f ca="1">IF(DQ$63&lt;=$C$17,($C$34*DQ$59*$B140/$C$63)*(IF(COUNTA($D140:DP140)*(12/$C$63)&lt;=$C$9,0,1)),0)+IF(DR$63=$C$17,0,IF(DQ$63=$C$17,$B140*(DQ$60),0))</f>
        <v>2.36</v>
      </c>
      <c r="DR140" s="50">
        <f ca="1">IF(DR$63&lt;=$C$17,($C$34*DR$59*$B140/$C$63)*(IF(COUNTA($D140:DQ140)*(12/$C$63)&lt;=$C$9,0,1)),0)+IF(DS$63=$C$17,0,IF(DR$63=$C$17,$B140*(DR$60),0))</f>
        <v>2.36</v>
      </c>
      <c r="DS140" s="50">
        <f ca="1">IF(DS$63&lt;=$C$17,($C$34*DS$59*$B140/$C$63)*(IF(COUNTA($D140:DR140)*(12/$C$63)&lt;=$C$9,0,1)),0)+IF(DT$63=$C$17,0,IF(DS$63=$C$17,$B140*(DS$60),0))</f>
        <v>2.36</v>
      </c>
      <c r="DT140" s="50">
        <f ca="1">IF(DT$63&lt;=$C$17,($C$34*DT$59*$B140/$C$63)*(IF(COUNTA($D140:DS140)*(12/$C$63)&lt;=$C$9,0,1)),0)+IF(DU$63=$C$17,0,IF(DT$63=$C$17,$B140*(DT$60),0))</f>
        <v>579.82582397734257</v>
      </c>
      <c r="DU140" s="50">
        <f>IF(DU$63&lt;=$C$17,($C$34*DU$59*$B140/$C$63)*(IF(COUNTA($D140:DT140)*(12/$C$63)&lt;=$C$9,0,1)),0)+IF(DV$63=$C$17,0,IF(DU$63=$C$17,$B140*(DU$60),0))</f>
        <v>0</v>
      </c>
      <c r="DV140" s="50">
        <f>IF(DV$63&lt;=$C$17,($C$34*DV$59*$B140/$C$63)*(IF(COUNTA($D140:DU140)*(12/$C$63)&lt;=$C$9,0,1)),0)+IF(DW$63=$C$17,0,IF(DV$63=$C$17,$B140*(DV$60),0))</f>
        <v>0</v>
      </c>
      <c r="DW140" s="50">
        <f>IF(DW$63&lt;=$C$17,($C$34*DW$59*$B140/$C$63)*(IF(COUNTA($D140:DV140)*(12/$C$63)&lt;=$C$9,0,1)),0)+IF(DX$63=$C$17,0,IF(DW$63=$C$17,$B140*(DW$60),0))</f>
        <v>0</v>
      </c>
      <c r="DX140" s="50">
        <f>IF(DX$63&lt;=$C$17,($C$34*DX$59*$B140/$C$63)*(IF(COUNTA($D140:DW140)*(12/$C$63)&lt;=$C$9,0,1)),0)+IF(DY$63=$C$17,0,IF(DX$63=$C$17,$B140*(DX$60),0))</f>
        <v>0</v>
      </c>
      <c r="DY140" s="50">
        <f>IF(DY$63&lt;=$C$17,($C$34*DY$59*$B140/$C$63)*(IF(COUNTA($D140:DX140)*(12/$C$63)&lt;=$C$9,0,1)),0)+IF(DZ$63=$C$17,0,IF(DY$63=$C$17,$B140*(DY$60),0))</f>
        <v>0</v>
      </c>
      <c r="DZ140" s="50">
        <f>IF(DZ$63&lt;=$C$17,($C$34*DZ$59*$B140/$C$63)*(IF(COUNTA($D140:DY140)*(12/$C$63)&lt;=$C$9,0,1)),0)+IF(EA$63=$C$17,0,IF(DZ$63=$C$17,$B140*(DZ$60),0))</f>
        <v>0</v>
      </c>
      <c r="EA140" s="50">
        <f>IF(EA$63&lt;=$C$17,($C$34*EA$59*$B140/$C$63)*(IF(COUNTA($D140:DZ140)*(12/$C$63)&lt;=$C$9,0,1)),0)+IF(EB$63=$C$17,0,IF(EA$63=$C$17,$B140*(EA$60),0))</f>
        <v>0</v>
      </c>
      <c r="EB140" s="50">
        <f>IF(EB$63&lt;=$C$17,($C$34*EB$59*$B140/$C$63)*(IF(COUNTA($D140:EA140)*(12/$C$63)&lt;=$C$9,0,1)),0)+IF(EC$63=$C$17,0,IF(EB$63=$C$17,$B140*(EB$60),0))</f>
        <v>0</v>
      </c>
      <c r="EC140" s="50">
        <f>IF(EC$63&lt;=$C$17,($C$34*EC$59*$B140/$C$63)*(IF(COUNTA($D140:EB140)*(12/$C$63)&lt;=$C$9,0,1)),0)+IF(ED$63=$C$17,0,IF(EC$63=$C$17,$B140*(EC$60),0))</f>
        <v>0</v>
      </c>
      <c r="ED140" s="50">
        <f>IF(ED$63&lt;=$C$17,($C$34*ED$59*$B140/$C$63)*(IF(COUNTA($D140:EC140)*(12/$C$63)&lt;=$C$9,0,1)),0)+IF(EE$63=$C$17,0,IF(ED$63=$C$17,$B140*(ED$60),0))</f>
        <v>0</v>
      </c>
      <c r="EE140" s="50">
        <f>IF(EE$63&lt;=$C$17,($C$34*EE$59*$B140/$C$63)*(IF(COUNTA($D140:ED140)*(12/$C$63)&lt;=$C$9,0,1)),0)+IF(EF$63=$C$17,0,IF(EE$63=$C$17,$B140*(EE$60),0))</f>
        <v>0</v>
      </c>
      <c r="EF140" s="50">
        <f>IF(EF$63&lt;=$C$17,($C$34*EF$59*$B140/$C$63)*(IF(COUNTA($D140:EE140)*(12/$C$63)&lt;=$C$9,0,1)),0)+IF(EG$63=$C$17,0,IF(EF$63=$C$17,$B140*(EF$60),0))</f>
        <v>0</v>
      </c>
      <c r="EG140" s="50">
        <f>IF(EG$63&lt;=$C$17,($C$34*EG$59*$B140/$C$63)*(IF(COUNTA($D140:EF140)*(12/$C$63)&lt;=$C$9,0,1)),0)+IF(EH$63=$C$17,0,IF(EG$63=$C$17,$B140*(EG$60),0))</f>
        <v>0</v>
      </c>
      <c r="EH140" s="50">
        <f>IF(EH$63&lt;=$C$17,($C$34*EH$59*$B140/$C$63)*(IF(COUNTA($D140:EG140)*(12/$C$63)&lt;=$C$9,0,1)),0)+IF(EI$63=$C$17,0,IF(EH$63=$C$17,$B140*(EH$60),0))</f>
        <v>0</v>
      </c>
      <c r="EI140" s="50">
        <f>IF(EI$63&lt;=$C$17,($C$34*EI$59*$B140/$C$63)*(IF(COUNTA($D140:EH140)*(12/$C$63)&lt;=$C$9,0,1)),0)+IF(EJ$63=$C$17,0,IF(EI$63=$C$17,$B140*(EI$60),0))</f>
        <v>0</v>
      </c>
      <c r="EJ140" s="50">
        <f>IF(EJ$63&lt;=$C$17,($C$34*EJ$59*$B140/$C$63)*(IF(COUNTA($D140:EI140)*(12/$C$63)&lt;=$C$9,0,1)),0)+IF(EK$63=$C$17,0,IF(EJ$63=$C$17,$B140*(EJ$60),0))</f>
        <v>0</v>
      </c>
      <c r="EK140" s="50">
        <f>IF(EK$63&lt;=$C$17,($C$34*EK$59*$B140/$C$63)*(IF(COUNTA($D140:EJ140)*(12/$C$63)&lt;=$C$9,0,1)),0)+IF(EL$63=$C$17,0,IF(EK$63=$C$17,$B140*(EK$60),0))</f>
        <v>0</v>
      </c>
      <c r="EL140" s="50">
        <f>IF(EL$63&lt;=$C$17,($C$34*EL$59*$B140/$C$63)*(IF(COUNTA($D140:EK140)*(12/$C$63)&lt;=$C$9,0,1)),0)+IF(EM$63=$C$17,0,IF(EL$63=$C$17,$B140*(EL$60),0))</f>
        <v>0</v>
      </c>
      <c r="EM140" s="50">
        <f>IF(EM$63&lt;=$C$17,($C$34*EM$59*$B140/$C$63)*(IF(COUNTA($D140:EL140)*(12/$C$63)&lt;=$C$9,0,1)),0)+IF(EN$63=$C$17,0,IF(EM$63=$C$17,$B140*(EM$60),0))</f>
        <v>0</v>
      </c>
      <c r="EN140" s="50">
        <f>IF(EN$63&lt;=$C$17,($C$34*EN$59*$B140/$C$63)*(IF(COUNTA($D140:EM140)*(12/$C$63)&lt;=$C$9,0,1)),0)+IF(EO$63=$C$17,0,IF(EN$63=$C$17,$B140*(EN$60),0))</f>
        <v>0</v>
      </c>
      <c r="EO140" s="50">
        <f>IF(EO$63&lt;=$C$17,($C$34*EO$59*$B140/$C$63)*(IF(COUNTA($D140:EN140)*(12/$C$63)&lt;=$C$9,0,1)),0)+IF(EP$63=$C$17,0,IF(EO$63=$C$17,$B140*(EO$60),0))</f>
        <v>0</v>
      </c>
      <c r="EP140" s="50">
        <f>IF(EP$63&lt;=$C$17,($C$34*EP$59*$B140/$C$63)*(IF(COUNTA($D140:EO140)*(12/$C$63)&lt;=$C$9,0,1)),0)+IF(EQ$63=$C$17,0,IF(EP$63=$C$17,$B140*(EP$60),0))</f>
        <v>0</v>
      </c>
      <c r="EQ140" s="50">
        <f>IF(EQ$63&lt;=$C$17,($C$34*EQ$59*$B140/$C$63)*(IF(COUNTA($D140:EP140)*(12/$C$63)&lt;=$C$9,0,1)),0)+IF(ER$63=$C$17,0,IF(EQ$63=$C$17,$B140*(EQ$60),0))</f>
        <v>0</v>
      </c>
      <c r="ER140" s="50">
        <f>IF(ER$63&lt;=$C$17,($C$34*ER$59*$B140/$C$63)*(IF(COUNTA($D140:EQ140)*(12/$C$63)&lt;=$C$9,0,1)),0)+IF(ES$63=$C$17,0,IF(ER$63=$C$17,$B140*(ER$60),0))</f>
        <v>0</v>
      </c>
      <c r="ES140" s="50">
        <f>IF(ES$63&lt;=$C$17,($C$34*ES$59*$B140/$C$63)*(IF(COUNTA($D140:ER140)*(12/$C$63)&lt;=$C$9,0,1)),0)+IF(ET$63=$C$17,0,IF(ES$63=$C$17,$B140*(ES$60),0))</f>
        <v>0</v>
      </c>
      <c r="ET140" s="50">
        <f>IF(ET$63&lt;=$C$17,($C$34*ET$59*$B140/$C$63)*(IF(COUNTA($D140:ES140)*(12/$C$63)&lt;=$C$9,0,1)),0)+IF(EU$63=$C$17,0,IF(ET$63=$C$17,$B140*(ET$60),0))</f>
        <v>0</v>
      </c>
      <c r="EU140" s="50">
        <f>IF(EU$63&lt;=$C$17,($C$34*EU$59*$B140/$C$63)*(IF(COUNTA($D140:ET140)*(12/$C$63)&lt;=$C$9,0,1)),0)+IF(EV$63=$C$17,0,IF(EU$63=$C$17,$B140*(EU$60),0))</f>
        <v>0</v>
      </c>
      <c r="EV140" s="50">
        <f>IF(EV$63&lt;=$C$17,($C$34*EV$59*$B140/$C$63)*(IF(COUNTA($D140:EU140)*(12/$C$63)&lt;=$C$9,0,1)),0)+IF(EW$63=$C$17,0,IF(EV$63=$C$17,$B140*(EV$60),0))</f>
        <v>0</v>
      </c>
      <c r="EW140" s="50">
        <f>IF(EW$63&lt;=$C$17,($C$34*EW$59*$B140/$C$63)*(IF(COUNTA($D140:EV140)*(12/$C$63)&lt;=$C$9,0,1)),0)+IF(EX$63=$C$17,0,IF(EW$63=$C$17,$B140*(EW$60),0))</f>
        <v>0</v>
      </c>
      <c r="EX140" s="50">
        <f>IF(EX$63&lt;=$C$17,($C$34*EX$59*$B140/$C$63)*(IF(COUNTA($D140:EW140)*(12/$C$63)&lt;=$C$9,0,1)),0)+IF(EY$63=$C$17,0,IF(EX$63=$C$17,$B140*(EX$60),0))</f>
        <v>0</v>
      </c>
      <c r="EY140" s="50">
        <f>IF(EY$63&lt;=$C$17,($C$34*EY$59*$B140/$C$63)*(IF(COUNTA($D140:EX140)*(12/$C$63)&lt;=$C$9,0,1)),0)+IF(EZ$63=$C$17,0,IF(EY$63=$C$17,$B140*(EY$60),0))</f>
        <v>0</v>
      </c>
      <c r="EZ140" s="50">
        <f>IF(EZ$63&lt;=$C$17,($C$34*EZ$59*$B140/$C$63)*(IF(COUNTA($D140:EY140)*(12/$C$63)&lt;=$C$9,0,1)),0)+IF(FA$63=$C$17,0,IF(EZ$63=$C$17,$B140*(EZ$60),0))</f>
        <v>0</v>
      </c>
      <c r="FA140" s="50">
        <f>IF(FA$63&lt;=$C$17,($C$34*FA$59*$B140/$C$63)*(IF(COUNTA($D140:EZ140)*(12/$C$63)&lt;=$C$9,0,1)),0)+IF(FB$63=$C$17,0,IF(FA$63=$C$17,$B140*(FA$60),0))</f>
        <v>0</v>
      </c>
      <c r="FB140" s="50">
        <f>IF(FB$63&lt;=$C$17,($C$34*FB$59*$B140/$C$63)*(IF(COUNTA($D140:FA140)*(12/$C$63)&lt;=$C$9,0,1)),0)+IF(FC$63=$C$17,0,IF(FB$63=$C$17,$B140*(FB$60),0))</f>
        <v>0</v>
      </c>
      <c r="FC140" s="50">
        <f>IF(FC$63&lt;=$C$17,($C$34*FC$59*$B140/$C$63)*(IF(COUNTA($D140:FB140)*(12/$C$63)&lt;=$C$9,0,1)),0)+IF(FD$63=$C$17,0,IF(FC$63=$C$17,$B140*(FC$60),0))</f>
        <v>0</v>
      </c>
      <c r="FD140" s="50">
        <f>IF(FD$63&lt;=$C$17,($C$34*FD$59*$B140/$C$63)*(IF(COUNTA($D140:FC140)*(12/$C$63)&lt;=$C$9,0,1)),0)+IF(FE$63=$C$17,0,IF(FD$63=$C$17,$B140*(FD$60),0))</f>
        <v>0</v>
      </c>
      <c r="FE140" s="50">
        <f>IF(FE$63&lt;=$C$17,($C$34*FE$59*$B140/$C$63)*(IF(COUNTA($D140:FD140)*(12/$C$63)&lt;=$C$9,0,1)),0)+IF(FF$63=$C$17,0,IF(FE$63=$C$17,$B140*(FE$60),0))</f>
        <v>0</v>
      </c>
      <c r="FF140" s="50">
        <f>IF(FF$63&lt;=$C$17,($C$34*FF$59*$B140/$C$63)*(IF(COUNTA($D140:FE140)*(12/$C$63)&lt;=$C$9,0,1)),0)+IF(FG$63=$C$17,0,IF(FF$63=$C$17,$B140*(FF$60),0))</f>
        <v>0</v>
      </c>
      <c r="FG140" s="50">
        <f>IF(FG$63&lt;=$C$17,($C$34*FG$59*$B140/$C$63)*(IF(COUNTA($D140:FF140)*(12/$C$63)&lt;=$C$9,0,1)),0)+IF(FH$63=$C$17,0,IF(FG$63=$C$17,$B140*(FG$60),0))</f>
        <v>0</v>
      </c>
      <c r="FH140" s="50">
        <f>IF(FH$63&lt;=$C$17,($C$34*FH$59*$B140/$C$63)*(IF(COUNTA($D140:FG140)*(12/$C$63)&lt;=$C$9,0,1)),0)+IF(FI$63=$C$17,0,IF(FH$63=$C$17,$B140*(FH$60),0))</f>
        <v>0</v>
      </c>
      <c r="FI140" s="50">
        <f>IF(FI$63&lt;=$C$17,($C$34*FI$59*$B140/$C$63)*(IF(COUNTA($D140:FH140)*(12/$C$63)&lt;=$C$9,0,1)),0)+IF(FJ$63=$C$17,0,IF(FI$63=$C$17,$B140*(FI$60),0))</f>
        <v>0</v>
      </c>
      <c r="FJ140" s="50">
        <f>IF(FJ$63&lt;=$C$17,($C$34*FJ$59*$B140/$C$63)*(IF(COUNTA($D140:FI140)*(12/$C$63)&lt;=$C$9,0,1)),0)+IF(FK$63=$C$17,0,IF(FJ$63=$C$17,$B140*(FJ$60),0))</f>
        <v>0</v>
      </c>
      <c r="FK140" s="50">
        <f>IF(FK$63&lt;=$C$17,($C$34*FK$59*$B140/$C$63)*(IF(COUNTA($D140:FJ140)*(12/$C$63)&lt;=$C$9,0,1)),0)+IF(FL$63=$C$17,0,IF(FK$63=$C$17,$B140*(FK$60),0))</f>
        <v>0</v>
      </c>
      <c r="FL140" s="50">
        <f>IF(FL$63&lt;=$C$17,($C$34*FL$59*$B140/$C$63)*(IF(COUNTA($D140:FK140)*(12/$C$63)&lt;=$C$9,0,1)),0)+IF(FM$63=$C$17,0,IF(FL$63=$C$17,$B140*(FL$60),0))</f>
        <v>0</v>
      </c>
      <c r="FM140" s="50">
        <f>IF(FM$63&lt;=$C$17,($C$34*FM$59*$B140/$C$63)*(IF(COUNTA($D140:FL140)*(12/$C$63)&lt;=$C$9,0,1)),0)+IF(FN$63=$C$17,0,IF(FM$63=$C$17,$B140*(FM$60),0))</f>
        <v>0</v>
      </c>
      <c r="FN140" s="50">
        <f>IF(FN$63&lt;=$C$17,($C$34*FN$59*$B140/$C$63)*(IF(COUNTA($D140:FM140)*(12/$C$63)&lt;=$C$9,0,1)),0)+IF(FO$63=$C$17,0,IF(FN$63=$C$17,$B140*(FN$60),0))</f>
        <v>0</v>
      </c>
      <c r="FO140" s="50">
        <f>IF(FO$63&lt;=$C$17,($C$34*FO$59*$B140/$C$63)*(IF(COUNTA($D140:FN140)*(12/$C$63)&lt;=$C$9,0,1)),0)+IF(FP$63=$C$17,0,IF(FO$63=$C$17,$B140*(FO$60),0))</f>
        <v>0</v>
      </c>
      <c r="FP140" s="50">
        <f>IF(FP$63&lt;=$C$17,($C$34*FP$59*$B140/$C$63)*(IF(COUNTA($D140:FO140)*(12/$C$63)&lt;=$C$9,0,1)),0)+IF(FQ$63=$C$17,0,IF(FP$63=$C$17,$B140*(FP$60),0))</f>
        <v>0</v>
      </c>
      <c r="FQ140" s="50">
        <f>IF(FQ$63&lt;=$C$17,($C$34*FQ$59*$B140/$C$63)*(IF(COUNTA($D140:FP140)*(12/$C$63)&lt;=$C$9,0,1)),0)+IF(FR$63=$C$17,0,IF(FQ$63=$C$17,$B140*(FQ$60),0))</f>
        <v>0</v>
      </c>
      <c r="FR140" s="50">
        <f>IF(FR$63&lt;=$C$17,($C$34*FR$59*$B140/$C$63)*(IF(COUNTA($D140:FQ140)*(12/$C$63)&lt;=$C$9,0,1)),0)+IF(FS$63=$C$17,0,IF(FR$63=$C$17,$B140*(FR$60),0))</f>
        <v>0</v>
      </c>
      <c r="FS140" s="50">
        <f>IF(FS$63&lt;=$C$17,($C$34*FS$59*$B140/$C$63)*(IF(COUNTA($D140:FR140)*(12/$C$63)&lt;=$C$9,0,1)),0)+IF(FT$63=$C$17,0,IF(FS$63=$C$17,$B140*(FS$60),0))</f>
        <v>0</v>
      </c>
      <c r="FT140" s="50">
        <f>IF(FT$63&lt;=$C$17,($C$34*FT$59*$B140/$C$63)*(IF(COUNTA($D140:FS140)*(12/$C$63)&lt;=$C$9,0,1)),0)+IF(FU$63=$C$17,0,IF(FT$63=$C$17,$B140*(FT$60),0))</f>
        <v>0</v>
      </c>
      <c r="FU140" s="50">
        <f>IF(FU$63&lt;=$C$17,($C$34*FU$59*$B140/$C$63)*(IF(COUNTA($D140:FT140)*(12/$C$63)&lt;=$C$9,0,1)),0)+IF(FV$63=$C$17,0,IF(FU$63=$C$17,$B140*(FU$60),0))</f>
        <v>0</v>
      </c>
      <c r="FV140" s="50">
        <f>IF(FV$63&lt;=$C$17,($C$34*FV$59*$B140/$C$63)*(IF(COUNTA($D140:FU140)*(12/$C$63)&lt;=$C$9,0,1)),0)+IF(FW$63=$C$17,0,IF(FV$63=$C$17,$B140*(FV$60),0))</f>
        <v>0</v>
      </c>
      <c r="FW140" s="50">
        <f>IF(FW$63&lt;=$C$17,($C$34*FW$59*$B140/$C$63)*(IF(COUNTA($D140:FV140)*(12/$C$63)&lt;=$C$9,0,1)),0)+IF(FX$63=$C$17,0,IF(FW$63=$C$17,$B140*(FW$60),0))</f>
        <v>0</v>
      </c>
      <c r="FX140" s="50">
        <f>IF(FX$63&lt;=$C$17,($C$34*FX$59*$B140/$C$63)*(IF(COUNTA($D140:FW140)*(12/$C$63)&lt;=$C$9,0,1)),0)+IF(FY$63=$C$17,0,IF(FX$63=$C$17,$B140*(FX$60),0))</f>
        <v>0</v>
      </c>
      <c r="FY140" s="50">
        <f>IF(FY$63&lt;=$C$17,($C$34*FY$59*$B140/$C$63)*(IF(COUNTA($D140:FX140)*(12/$C$63)&lt;=$C$9,0,1)),0)+IF(FZ$63=$C$17,0,IF(FY$63=$C$17,$B140*(FY$60),0))</f>
        <v>0</v>
      </c>
      <c r="FZ140" s="50">
        <f>IF(FZ$63&lt;=$C$17,($C$34*FZ$59*$B140/$C$63)*(IF(COUNTA($D140:FY140)*(12/$C$63)&lt;=$C$9,0,1)),0)+IF(GA$63=$C$17,0,IF(FZ$63=$C$17,$B140*(FZ$60),0))</f>
        <v>0</v>
      </c>
      <c r="GA140" s="50">
        <f>IF(GA$63&lt;=$C$17,($C$34*GA$59*$B140/$C$63)*(IF(COUNTA($D140:FZ140)*(12/$C$63)&lt;=$C$9,0,1)),0)+IF(GB$63=$C$17,0,IF(GA$63=$C$17,$B140*(GA$60),0))</f>
        <v>0</v>
      </c>
      <c r="GB140" s="50">
        <f>IF(GB$63&lt;=$C$17,($C$34*GB$59*$B140/$C$63)*(IF(COUNTA($D140:GA140)*(12/$C$63)&lt;=$C$9,0,1)),0)+IF(GC$63=$C$17,0,IF(GB$63=$C$17,$B140*(GB$60),0))</f>
        <v>0</v>
      </c>
      <c r="GC140" s="50">
        <f>IF(GC$63&lt;=$C$17,($C$34*GC$59*$B140/$C$63)*(IF(COUNTA($D140:GB140)*(12/$C$63)&lt;=$C$9,0,1)),0)+IF(GD$63=$C$17,0,IF(GC$63=$C$17,$B140*(GC$60),0))</f>
        <v>0</v>
      </c>
      <c r="GD140" s="50">
        <f>IF(GD$63&lt;=$C$17,($C$34*GD$59*$B140/$C$63)*(IF(COUNTA($D140:GC140)*(12/$C$63)&lt;=$C$9,0,1)),0)+IF(GE$63=$C$17,0,IF(GD$63=$C$17,$B140*(GD$60),0))</f>
        <v>0</v>
      </c>
      <c r="GE140" s="50">
        <f>IF(GE$63&lt;=$C$17,($C$34*GE$59*$B140/$C$63)*(IF(COUNTA($D140:GD140)*(12/$C$63)&lt;=$C$9,0,1)),0)+IF(GF$63=$C$17,0,IF(GE$63=$C$17,$B140*(GE$60),0))</f>
        <v>0</v>
      </c>
      <c r="GF140" s="50">
        <f>IF(GF$63&lt;=$C$17,($C$34*GF$59*$B140/$C$63)*(IF(COUNTA($D140:GE140)*(12/$C$63)&lt;=$C$9,0,1)),0)+IF(GG$63=$C$17,0,IF(GF$63=$C$17,$B140*(GF$60),0))</f>
        <v>0</v>
      </c>
      <c r="GG140" s="50">
        <f>IF(GG$63&lt;=$C$17,($C$34*GG$59*$B140/$C$63)*(IF(COUNTA($D140:GF140)*(12/$C$63)&lt;=$C$9,0,1)),0)+IF(GH$63=$C$17,0,IF(GG$63=$C$17,$B140*(GG$60),0))</f>
        <v>0</v>
      </c>
      <c r="GH140" s="50">
        <f>IF(GH$63&lt;=$C$17,($C$34*GH$59*$B140/$C$63)*(IF(COUNTA($D140:GG140)*(12/$C$63)&lt;=$C$9,0,1)),0)+IF(GI$63=$C$17,0,IF(GH$63=$C$17,$B140*(GH$60),0))</f>
        <v>0</v>
      </c>
      <c r="GI140" s="50">
        <f>IF(GI$63&lt;=$C$17,($C$34*GI$59*$B140/$C$63)*(IF(COUNTA($D140:GH140)*(12/$C$63)&lt;=$C$9,0,1)),0)+IF(GJ$63=$C$17,0,IF(GI$63=$C$17,$B140*(GI$60),0))</f>
        <v>0</v>
      </c>
      <c r="GJ140" s="50">
        <f>IF(GJ$63&lt;=$C$17,($C$34*GJ$59*$B140/$C$63)*(IF(COUNTA($D140:GI140)*(12/$C$63)&lt;=$C$9,0,1)),0)+IF(GK$63=$C$17,0,IF(GJ$63=$C$17,$B140*(GJ$60),0))</f>
        <v>0</v>
      </c>
      <c r="GK140" s="50">
        <f>IF(GK$63&lt;=$C$17,($C$34*GK$59*$B140/$C$63)*(IF(COUNTA($D140:GJ140)*(12/$C$63)&lt;=$C$9,0,1)),0)+IF(GL$63=$C$17,0,IF(GK$63=$C$17,$B140*(GK$60),0))</f>
        <v>0</v>
      </c>
      <c r="GL140" s="50">
        <f>IF(GL$63&lt;=$C$17,($C$34*GL$59*$B140/$C$63)*(IF(COUNTA($D140:GK140)*(12/$C$63)&lt;=$C$9,0,1)),0)+IF(GM$63=$C$17,0,IF(GL$63=$C$17,$B140*(GL$60),0))</f>
        <v>0</v>
      </c>
      <c r="GM140" s="50">
        <f>IF(GM$63&lt;=$C$17,($C$34*GM$59*$B140/$C$63)*(IF(COUNTA($D140:GL140)*(12/$C$63)&lt;=$C$9,0,1)),0)+IF(GN$63=$C$17,0,IF(GM$63=$C$17,$B140*(GM$60),0))</f>
        <v>0</v>
      </c>
      <c r="GN140" s="50">
        <f>IF(GN$63&lt;=$C$17,($C$34*GN$59*$B140/$C$63)*(IF(COUNTA($D140:GM140)*(12/$C$63)&lt;=$C$9,0,1)),0)+IF(GO$63=$C$17,0,IF(GN$63=$C$17,$B140*(GN$60),0))</f>
        <v>0</v>
      </c>
      <c r="GO140" s="50">
        <f>IF(GO$63&lt;=$C$17,($C$34*GO$59*$B140/$C$63)*(IF(COUNTA($D140:GN140)*(12/$C$63)&lt;=$C$9,0,1)),0)+IF(GP$63=$C$17,0,IF(GO$63=$C$17,$B140*(GO$60),0))</f>
        <v>0</v>
      </c>
      <c r="GP140" s="50">
        <f>IF(GP$63&lt;=$C$17,($C$34*GP$59*$B140/$C$63)*(IF(COUNTA($D140:GO140)*(12/$C$63)&lt;=$C$9,0,1)),0)+IF(GQ$63=$C$17,0,IF(GP$63=$C$17,$B140*(GP$60),0))</f>
        <v>0</v>
      </c>
      <c r="GQ140" s="50">
        <f>IF(GQ$63&lt;=$C$17,($C$34*GQ$59*$B140/$C$63)*(IF(COUNTA($D140:GP140)*(12/$C$63)&lt;=$C$9,0,1)),0)+IF(GR$63=$C$17,0,IF(GQ$63=$C$17,$B140*(GQ$60),0))</f>
        <v>0</v>
      </c>
      <c r="GR140" s="50">
        <f>IF(GR$63&lt;=$C$17,($C$34*GR$59*$B140/$C$63)*(IF(COUNTA($D140:GQ140)*(12/$C$63)&lt;=$C$9,0,1)),0)+IF(GS$63=$C$17,0,IF(GR$63=$C$17,$B140*(GR$60),0))</f>
        <v>0</v>
      </c>
      <c r="GS140" s="50">
        <f>IF(GS$63&lt;=$C$17,($C$34*GS$59*$B140/$C$63)*(IF(COUNTA($D140:GR140)*(12/$C$63)&lt;=$C$9,0,1)),0)+IF(GT$63=$C$17,0,IF(GS$63=$C$17,$B140*(GS$60),0))</f>
        <v>0</v>
      </c>
      <c r="GT140" s="50">
        <f>IF(GT$63&lt;=$C$17,($C$34*GT$59*$B140/$C$63)*(IF(COUNTA($D140:GS140)*(12/$C$63)&lt;=$C$9,0,1)),0)+IF(GU$63=$C$17,0,IF(GT$63=$C$17,$B140*(GT$60),0))</f>
        <v>0</v>
      </c>
      <c r="GU140" s="50">
        <f>IF(GU$63&lt;=$C$17,($C$34*GU$59*$B140/$C$63)*(IF(COUNTA($D140:GT140)*(12/$C$63)&lt;=$C$9,0,1)),0)+IF(GV$63=$C$17,0,IF(GU$63=$C$17,$B140*(GU$60),0))</f>
        <v>0</v>
      </c>
      <c r="GV140" s="50">
        <f>IF(GV$63&lt;=$C$17,($C$34*GV$59*$B140/$C$63)*(IF(COUNTA($D140:GU140)*(12/$C$63)&lt;=$C$9,0,1)),0)+IF(GW$63=$C$17,0,IF(GV$63=$C$17,$B140*(GV$60),0))</f>
        <v>0</v>
      </c>
      <c r="GW140" s="50">
        <f>IF(GW$63&lt;=$C$17,($C$34*GW$59*$B140/$C$63)*(IF(COUNTA($D140:GV140)*(12/$C$63)&lt;=$C$9,0,1)),0)+IF(GX$63=$C$17,0,IF(GW$63=$C$17,$B140*(GW$60),0))</f>
        <v>0</v>
      </c>
      <c r="GX140" s="50">
        <f>IF(GX$63&lt;=$C$17,($C$34*GX$59*$B140/$C$63)*(IF(COUNTA($D140:GW140)*(12/$C$63)&lt;=$C$9,0,1)),0)+IF(GY$63=$C$17,0,IF(GX$63=$C$17,$B140*(GX$60),0))</f>
        <v>0</v>
      </c>
      <c r="GY140" s="50">
        <f>IF(GY$63&lt;=$C$17,($C$34*GY$59*$B140/$C$63)*(IF(COUNTA($D140:GX140)*(12/$C$63)&lt;=$C$9,0,1)),0)+IF(GZ$63=$C$17,0,IF(GY$63=$C$17,$B140*(GY$60),0))</f>
        <v>0</v>
      </c>
      <c r="GZ140" s="50">
        <f>IF(GZ$63&lt;=$C$17,($C$34*GZ$59*$B140/$C$63)*(IF(COUNTA($D140:GY140)*(12/$C$63)&lt;=$C$9,0,1)),0)+IF(HA$63=$C$17,0,IF(GZ$63=$C$17,$B140*(GZ$60),0))</f>
        <v>0</v>
      </c>
      <c r="HA140" s="50">
        <f>IF(HA$63&lt;=$C$17,($C$34*HA$59*$B140/$C$63)*(IF(COUNTA($D140:GZ140)*(12/$C$63)&lt;=$C$9,0,1)),0)+IF(HB$63=$C$17,0,IF(HA$63=$C$17,$B140*(HA$60),0))</f>
        <v>0</v>
      </c>
      <c r="HB140" s="50">
        <f>IF(HB$63&lt;=$C$17,($C$34*HB$59*$B140/$C$63)*(IF(COUNTA($D140:HA140)*(12/$C$63)&lt;=$C$9,0,1)),0)+IF(HC$63=$C$17,0,IF(HB$63=$C$17,$B140*(HB$60),0))</f>
        <v>0</v>
      </c>
      <c r="HC140" s="50">
        <f>IF(HC$63&lt;=$C$17,($C$34*HC$59*$B140/$C$63)*(IF(COUNTA($D140:HB140)*(12/$C$63)&lt;=$C$9,0,1)),0)+IF(HD$63=$C$17,0,IF(HC$63=$C$17,$B140*(HC$60),0))</f>
        <v>0</v>
      </c>
      <c r="HD140" s="50">
        <f>IF(HD$63&lt;=$C$17,($C$34*HD$59*$B140/$C$63)*(IF(COUNTA($D140:HC140)*(12/$C$63)&lt;=$C$9,0,1)),0)+IF(HE$63=$C$17,0,IF(HD$63=$C$17,$B140*(HD$60),0))</f>
        <v>0</v>
      </c>
      <c r="HE140" s="50">
        <f>IF(HE$63&lt;=$C$17,($C$34*HE$59*$B140/$C$63)*(IF(COUNTA($D140:HD140)*(12/$C$63)&lt;=$C$9,0,1)),0)+IF(HF$63=$C$17,0,IF(HE$63=$C$17,$B140*(HE$60),0))</f>
        <v>0</v>
      </c>
      <c r="HF140" s="50">
        <f>IF(HF$63&lt;=$C$17,($C$34*HF$59*$B140/$C$63)*(IF(COUNTA($D140:HE140)*(12/$C$63)&lt;=$C$9,0,1)),0)+IF(HG$63=$C$17,0,IF(HF$63=$C$17,$B140*(HF$60),0))</f>
        <v>0</v>
      </c>
      <c r="HG140" s="50">
        <f>IF(HG$63&lt;=$C$17,($C$34*HG$59*$B140/$C$63)*(IF(COUNTA($D140:HF140)*(12/$C$63)&lt;=$C$9,0,1)),0)+IF(HH$63=$C$17,0,IF(HG$63=$C$17,$B140*(HG$60),0))</f>
        <v>0</v>
      </c>
      <c r="HH140" s="50">
        <f>IF(HH$63&lt;=$C$17,($C$34*HH$59*$B140/$C$63)*(IF(COUNTA($D140:HG140)*(12/$C$63)&lt;=$C$9,0,1)),0)+IF(HI$63=$C$17,0,IF(HH$63=$C$17,$B140*(HH$60),0))</f>
        <v>0</v>
      </c>
      <c r="HI140" s="50">
        <f>IF(HI$63&lt;=$C$17,($C$34*HI$59*$B140/$C$63)*(IF(COUNTA($D140:HH140)*(12/$C$63)&lt;=$C$9,0,1)),0)+IF(HJ$63=$C$17,0,IF(HI$63=$C$17,$B140*(HI$60),0))</f>
        <v>0</v>
      </c>
      <c r="HJ140" s="50">
        <f>IF(HJ$63&lt;=$C$17,($C$34*HJ$59*$B140/$C$63)*(IF(COUNTA($D140:HI140)*(12/$C$63)&lt;=$C$9,0,1)),0)+IF(HK$63=$C$17,0,IF(HJ$63=$C$17,$B140*(HJ$60),0))</f>
        <v>0</v>
      </c>
      <c r="HK140" s="50">
        <f>IF(HK$63&lt;=$C$17,($C$34*HK$59*$B140/$C$63)*(IF(COUNTA($D140:HJ140)*(12/$C$63)&lt;=$C$9,0,1)),0)+IF(HL$63=$C$17,0,IF(HK$63=$C$17,$B140*(HK$60),0))</f>
        <v>0</v>
      </c>
      <c r="HL140" s="50">
        <f>IF(HL$63&lt;=$C$17,($C$34*HL$59*$B140/$C$63)*(IF(COUNTA($D140:HK140)*(12/$C$63)&lt;=$C$9,0,1)),0)+IF(HM$63=$C$17,0,IF(HL$63=$C$17,$B140*(HL$60),0))</f>
        <v>0</v>
      </c>
      <c r="HM140" s="50">
        <f>IF(HM$63&lt;=$C$17,($C$34*HM$59*$B140/$C$63)*(IF(COUNTA($D140:HL140)*(12/$C$63)&lt;=$C$9,0,1)),0)+IF(HN$63=$C$17,0,IF(HM$63=$C$17,$B140*(HM$60),0))</f>
        <v>0</v>
      </c>
      <c r="HN140" s="50">
        <f>IF(HN$63&lt;=$C$17,($C$34*HN$59*$B140/$C$63)*(IF(COUNTA($D140:HM140)*(12/$C$63)&lt;=$C$9,0,1)),0)+IF(HO$63=$C$17,0,IF(HN$63=$C$17,$B140*(HN$60),0))</f>
        <v>0</v>
      </c>
      <c r="HO140" s="50">
        <f>IF(HO$63&lt;=$C$17,($C$34*HO$59*$B140/$C$63)*(IF(COUNTA($D140:HN140)*(12/$C$63)&lt;=$C$9,0,1)),0)+IF(HP$63=$C$17,0,IF(HO$63=$C$17,$B140*(HO$60),0))</f>
        <v>0</v>
      </c>
      <c r="HP140" s="50">
        <f>IF(HP$63&lt;=$C$17,($C$34*HP$59*$B140/$C$63)*(IF(COUNTA($D140:HO140)*(12/$C$63)&lt;=$C$9,0,1)),0)+IF(HQ$63=$C$17,0,IF(HP$63=$C$17,$B140*(HP$60),0))</f>
        <v>0</v>
      </c>
      <c r="HQ140" s="50">
        <f>IF(HQ$63&lt;=$C$17,($C$34*HQ$59*$B140/$C$63)*(IF(COUNTA($D140:HP140)*(12/$C$63)&lt;=$C$9,0,1)),0)+IF(HR$63=$C$17,0,IF(HQ$63=$C$17,$B140*(HQ$60),0))</f>
        <v>0</v>
      </c>
      <c r="HR140" s="50">
        <f>IF(HR$63&lt;=$C$17,($C$34*HR$59*$B140/$C$63)*(IF(COUNTA($D140:HQ140)*(12/$C$63)&lt;=$C$9,0,1)),0)+IF(HS$63=$C$17,0,IF(HR$63=$C$17,$B140*(HR$60),0))</f>
        <v>0</v>
      </c>
      <c r="HS140" s="50">
        <f>IF(HS$63&lt;=$C$17,($C$34*HS$59*$B140/$C$63)*(IF(COUNTA($D140:HR140)*(12/$C$63)&lt;=$C$9,0,1)),0)+IF(HT$63=$C$17,0,IF(HS$63=$C$17,$B140*(HS$60),0))</f>
        <v>0</v>
      </c>
      <c r="HT140" s="50">
        <f>IF(HT$63&lt;=$C$17,($C$34*HT$59*$B140/$C$63)*(IF(COUNTA($D140:HS140)*(12/$C$63)&lt;=$C$9,0,1)),0)+IF(HU$63=$C$17,0,IF(HT$63=$C$17,$B140*(HT$60),0))</f>
        <v>0</v>
      </c>
      <c r="HU140" s="50">
        <f>IF(HU$63&lt;=$C$17,($C$34*HU$59*$B140/$C$63)*(IF(COUNTA($D140:HT140)*(12/$C$63)&lt;=$C$9,0,1)),0)+IF(HV$63=$C$17,0,IF(HU$63=$C$17,$B140*(HU$60),0))</f>
        <v>0</v>
      </c>
      <c r="HV140" s="50">
        <f>IF(HV$63&lt;=$C$17,($C$34*HV$59*$B140/$C$63)*(IF(COUNTA($D140:HU140)*(12/$C$63)&lt;=$C$9,0,1)),0)+IF(HW$63=$C$17,0,IF(HV$63=$C$17,$B140*(HV$60),0))</f>
        <v>0</v>
      </c>
      <c r="HW140" s="50">
        <f>IF(HW$63&lt;=$C$17,($C$34*HW$59*$B140/$C$63)*(IF(COUNTA($D140:HV140)*(12/$C$63)&lt;=$C$9,0,1)),0)+IF(HX$63=$C$17,0,IF(HW$63=$C$17,$B140*(HW$60),0))</f>
        <v>0</v>
      </c>
      <c r="HX140" s="50">
        <f>IF(HX$63&lt;=$C$17,($C$34*HX$59*$B140/$C$63)*(IF(COUNTA($D140:HW140)*(12/$C$63)&lt;=$C$9,0,1)),0)+IF(HY$63=$C$17,0,IF(HX$63=$C$17,$B140*(HX$60),0))</f>
        <v>0</v>
      </c>
      <c r="HY140" s="50">
        <f>IF(HY$63&lt;=$C$17,($C$34*HY$59*$B140/$C$63)*(IF(COUNTA($D140:HX140)*(12/$C$63)&lt;=$C$9,0,1)),0)+IF(HZ$63=$C$17,0,IF(HY$63=$C$17,$B140*(HY$60),0))</f>
        <v>0</v>
      </c>
      <c r="HZ140" s="50">
        <f>IF(HZ$63&lt;=$C$17,($C$34*HZ$59*$B140/$C$63)*(IF(COUNTA($D140:HY140)*(12/$C$63)&lt;=$C$9,0,1)),0)+IF(IA$63=$C$17,0,IF(HZ$63=$C$17,$B140*(HZ$60),0))</f>
        <v>0</v>
      </c>
      <c r="IA140" s="50">
        <f>IF(IA$63&lt;=$C$17,($C$34*IA$59*$B140/$C$63)*(IF(COUNTA($D140:HZ140)*(12/$C$63)&lt;=$C$9,0,1)),0)+IF(IB$63=$C$17,0,IF(IA$63=$C$17,$B140*(IA$60),0))</f>
        <v>0</v>
      </c>
      <c r="IB140" s="50">
        <f>IF(IB$63&lt;=$C$17,($C$34*IB$59*$B140/$C$63)*(IF(COUNTA($D140:IA140)*(12/$C$63)&lt;=$C$9,0,1)),0)+IF(IC$63=$C$17,0,IF(IB$63=$C$17,$B140*(IB$60),0))</f>
        <v>0</v>
      </c>
      <c r="IC140" s="50">
        <f>IF(IC$63&lt;=$C$17,($C$34*IC$59*$B140/$C$63)*(IF(COUNTA($D140:IB140)*(12/$C$63)&lt;=$C$9,0,1)),0)+IF(ID$63=$C$17,0,IF(IC$63=$C$17,$B140*(IC$60),0))</f>
        <v>0</v>
      </c>
      <c r="ID140" s="50">
        <f>IF(ID$63&lt;=$C$17,($C$34*ID$59*$B140/$C$63)*(IF(COUNTA($D140:IC140)*(12/$C$63)&lt;=$C$9,0,1)),0)+IF(IE$63=$C$17,0,IF(ID$63=$C$17,$B140*(ID$60),0))</f>
        <v>0</v>
      </c>
      <c r="IE140" s="50">
        <f>IF(IE$63&lt;=$C$17,($C$34*IE$59*$B140/$C$63)*(IF(COUNTA($D140:ID140)*(12/$C$63)&lt;=$C$9,0,1)),0)+IF(IF$63=$C$17,0,IF(IE$63=$C$17,$B140*(IE$60),0))</f>
        <v>0</v>
      </c>
      <c r="IF140" s="50">
        <f>IF(IF$63&lt;=$C$17,($C$34*IF$59*$B140/$C$63)*(IF(COUNTA($D140:IE140)*(12/$C$63)&lt;=$C$9,0,1)),0)+IF(IG$63=$C$17,0,IF(IF$63=$C$17,$B140*(IF$60),0))</f>
        <v>0</v>
      </c>
      <c r="IG140" s="50">
        <f>IF(IG$63&lt;=$C$17,($C$34*IG$59*$B140/$C$63)*(IF(COUNTA($D140:IF140)*(12/$C$63)&lt;=$C$9,0,1)),0)+IF(IH$63=$C$17,0,IF(IG$63=$C$17,$B140*(IG$60),0))</f>
        <v>0</v>
      </c>
      <c r="IH140" s="50">
        <f>IF(IH$63&lt;=$C$17,($C$34*IH$59*$B140/$C$63)*(IF(COUNTA($D140:IG140)*(12/$C$63)&lt;=$C$9,0,1)),0)+IF(II$63=$C$17,0,IF(IH$63=$C$17,$B140*(IH$60),0))</f>
        <v>0</v>
      </c>
      <c r="II140" s="50">
        <f>IF(II$63&lt;=$C$17,($C$34*II$59*$B140/$C$63)*(IF(COUNTA($D140:IH140)*(12/$C$63)&lt;=$C$9,0,1)),0)+IF(IJ$63=$C$17,0,IF(II$63=$C$17,$B140*(II$60),0))</f>
        <v>0</v>
      </c>
      <c r="IJ140" s="50">
        <f>IF(IJ$63&lt;=$C$17,($C$34*IJ$59*$B140/$C$63)*(IF(COUNTA($D140:II140)*(12/$C$63)&lt;=$C$9,0,1)),0)+IF(IK$63=$C$17,0,IF(IJ$63=$C$17,$B140*(IJ$60),0))</f>
        <v>0</v>
      </c>
      <c r="IK140" s="50">
        <f>IF(IK$63&lt;=$C$17,($C$34*IK$59*$B140/$C$63)*(IF(COUNTA($D140:IJ140)*(12/$C$63)&lt;=$C$9,0,1)),0)+IF(IL$63=$C$17,0,IF(IK$63=$C$17,$B140*(IK$60),0))</f>
        <v>0</v>
      </c>
      <c r="IL140" s="50">
        <f>IF(IL$63&lt;=$C$17,($C$34*IL$59*$B140/$C$63)*(IF(COUNTA($D140:IK140)*(12/$C$63)&lt;=$C$9,0,1)),0)+IF(IM$63=$C$17,0,IF(IL$63=$C$17,$B140*(IL$60),0))</f>
        <v>0</v>
      </c>
      <c r="IM140" s="50">
        <f>IF(IM$63&lt;=$C$17,($C$34*IM$59*$B140/$C$63)*(IF(COUNTA($D140:IL140)*(12/$C$63)&lt;=$C$9,0,1)),0)+IF(IN$63=$C$17,0,IF(IM$63=$C$17,$B140*(IM$60),0))</f>
        <v>0</v>
      </c>
      <c r="IN140" s="50">
        <f>IF(IN$63&lt;=$C$17,($C$34*IN$59*$B140/$C$63)*(IF(COUNTA($D140:IM140)*(12/$C$63)&lt;=$C$9,0,1)),0)+IF(IO$63=$C$17,0,IF(IN$63=$C$17,$B140*(IN$60),0))</f>
        <v>0</v>
      </c>
      <c r="IO140" s="50">
        <f>IF(IO$63&lt;=$C$17,($C$34*IO$59*$B140/$C$63)*(IF(COUNTA($D140:IN140)*(12/$C$63)&lt;=$C$9,0,1)),0)+IF(IP$63=$C$17,0,IF(IO$63=$C$17,$B140*(IO$60),0))</f>
        <v>0</v>
      </c>
      <c r="IP140" s="50">
        <f>IF(IP$63&lt;=$C$17,($C$34*IP$59*$B140/$C$63)*(IF(COUNTA($D140:IO140)*(12/$C$63)&lt;=$C$9,0,1)),0)+IF(IQ$63=$C$17,0,IF(IP$63=$C$17,$B140*(IP$60),0))</f>
        <v>0</v>
      </c>
      <c r="IQ140" s="50">
        <f>IF(IQ$63&lt;=$C$17,($C$34*IQ$59*$B140/$C$63)*(IF(COUNTA($D140:IP140)*(12/$C$63)&lt;=$C$9,0,1)),0)+IF(IR$63=$C$17,0,IF(IQ$63=$C$17,$B140*(IQ$60),0))</f>
        <v>0</v>
      </c>
      <c r="IR140" s="50">
        <f>IF(IR$63&lt;=$C$17,($C$34*IR$59*$B140/$C$63)*(IF(COUNTA($D140:IQ140)*(12/$C$63)&lt;=$C$9,0,1)),0)+IF(IS$63=$C$17,0,IF(IR$63=$C$17,$B140*(IR$60),0))</f>
        <v>0</v>
      </c>
      <c r="IS140" s="50">
        <f>IF(IS$63&lt;=$C$17,($C$34*IS$59*$B140/$C$63)*(IF(COUNTA($D140:IR140)*(12/$C$63)&lt;=$C$9,0,1)),0)+IF(IT$63=$C$17,0,IF(IS$63=$C$17,$B140*(IS$60),0))</f>
        <v>0</v>
      </c>
      <c r="IT140" s="50">
        <f>IF(IT$63&lt;=$C$17,($C$34*IT$59*$B140/$C$63)*(IF(COUNTA($D140:IS140)*(12/$C$63)&lt;=$C$9,0,1)),0)+IF(IU$63=$C$17,0,IF(IT$63=$C$17,$B140*(IT$60),0))</f>
        <v>0</v>
      </c>
      <c r="IU140" s="50">
        <f>IF(IU$63&lt;=$C$17,($C$34*IU$59*$B140/$C$63)*(IF(COUNTA($D140:IT140)*(12/$C$63)&lt;=$C$9,0,1)),0)+IF(IV$63=$C$17,0,IF(IU$63=$C$17,$B140*(IU$60),0))</f>
        <v>0</v>
      </c>
      <c r="IV140" s="50">
        <f>IF(IV$63&lt;=$C$17,($C$34*IV$59*$B140/$C$63)*(IF(COUNTA($D140:IU140)*(12/$C$63)&lt;=$C$9,0,1)),0)+IF(IW$63=$C$17,0,IF(IV$63=$C$17,$B140*(IV$60),0))</f>
        <v>0</v>
      </c>
      <c r="IW140" s="50">
        <f>IF(IW$63&lt;=$C$17,($C$34*IW$59*$B140/$C$63)*(IF(COUNTA($D140:IV140)*(12/$C$63)&lt;=$C$9,0,1)),0)+IF(IX$63=$C$17,0,IF(IW$63=$C$17,$B140*(IW$60),0))</f>
        <v>0</v>
      </c>
      <c r="IX140" s="50"/>
      <c r="IY140" s="50"/>
      <c r="IZ140" s="50"/>
      <c r="JA140" s="50"/>
      <c r="JB140" s="50"/>
      <c r="JC140" s="50"/>
      <c r="JD140" s="50"/>
      <c r="JE140" s="50"/>
      <c r="JF140" s="50"/>
      <c r="JG140" s="50"/>
      <c r="JH140" s="50"/>
      <c r="JI140" s="50"/>
      <c r="JJ140" s="50"/>
      <c r="JK140" s="50"/>
      <c r="JL140" s="50"/>
      <c r="JM140" s="50"/>
      <c r="JN140" s="50"/>
      <c r="JO140" s="50"/>
      <c r="JP140" s="50"/>
      <c r="JQ140" s="50"/>
      <c r="JR140" s="50"/>
      <c r="JS140" s="50"/>
      <c r="JT140" s="50"/>
      <c r="JU140" s="50"/>
      <c r="JV140" s="50"/>
      <c r="JW140" s="50"/>
      <c r="JX140" s="50"/>
      <c r="JY140" s="50"/>
      <c r="JZ140" s="50"/>
      <c r="KA140" s="50"/>
      <c r="KB140" s="50"/>
      <c r="KC140" s="50"/>
      <c r="KD140" s="50"/>
      <c r="KE140" s="50"/>
      <c r="KF140" s="50"/>
      <c r="KG140" s="50"/>
      <c r="KH140" s="50"/>
      <c r="KI140" s="50"/>
      <c r="KJ140" s="50"/>
      <c r="KK140" s="50"/>
      <c r="KL140" s="50"/>
      <c r="KM140" s="50"/>
      <c r="KN140" s="50"/>
      <c r="KO140" s="50"/>
      <c r="KP140" s="50"/>
      <c r="KQ140" s="50"/>
      <c r="KR140" s="50"/>
      <c r="KS140" s="50"/>
      <c r="KT140" s="50"/>
      <c r="KU140" s="50"/>
      <c r="KV140" s="50"/>
      <c r="KW140" s="50"/>
      <c r="KX140" s="50"/>
      <c r="KY140" s="50"/>
      <c r="KZ140" s="50"/>
      <c r="LA140" s="50"/>
      <c r="LB140" s="50"/>
      <c r="LC140" s="50"/>
      <c r="LD140" s="50"/>
      <c r="LE140" s="50"/>
      <c r="LF140" s="50"/>
      <c r="LG140" s="50"/>
      <c r="LH140" s="50"/>
      <c r="LI140" s="50"/>
    </row>
    <row r="141" spans="1:321" outlineLevel="1" x14ac:dyDescent="0.25">
      <c r="A141" s="2" t="s">
        <v>55</v>
      </c>
      <c r="B141" s="79">
        <f ca="1">+OFFSET($D$52,0,COUNTA($B$66:B140),,)</f>
        <v>3</v>
      </c>
      <c r="C141" s="88">
        <f t="shared" ca="1" si="70"/>
        <v>37.313733616743093</v>
      </c>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50">
        <f ca="1">IF(CB$63&gt;$C$17,0,-CA$53*(12/$C$63))</f>
        <v>-636.91209036060002</v>
      </c>
      <c r="CB141" s="50">
        <f ca="1">IF(CB$63&lt;=$C$17,($C$34*CB$59*$B141/$C$63)*(IF(COUNTA($D141:CA141)*(12/$C$63)&lt;=$C$9,0,1)),0)+IF(CC$63=$C$17,0,IF(CB$63=$C$17,$B141*(CB$60),0))</f>
        <v>0</v>
      </c>
      <c r="CC141" s="50">
        <f ca="1">IF(CC$63&lt;=$C$17,($C$34*CC$59*$B141/$C$63)*(IF(COUNTA($D141:CB141)*(12/$C$63)&lt;=$C$9,0,1)),0)+IF(CD$63=$C$17,0,IF(CC$63=$C$17,$B141*(CC$60),0))</f>
        <v>0</v>
      </c>
      <c r="CD141" s="50">
        <f ca="1">IF(CD$63&lt;=$C$17,($C$34*CD$59*$B141/$C$63)*(IF(COUNTA($D141:CC141)*(12/$C$63)&lt;=$C$9,0,1)),0)+IF(CE$63=$C$17,0,IF(CD$63=$C$17,$B141*(CD$60),0))</f>
        <v>0</v>
      </c>
      <c r="CE141" s="50">
        <f ca="1">IF(CE$63&lt;=$C$17,($C$34*CE$59*$B141/$C$63)*(IF(COUNTA($D141:CD141)*(12/$C$63)&lt;=$C$9,0,1)),0)+IF(CF$63=$C$17,0,IF(CE$63=$C$17,$B141*(CE$60),0))</f>
        <v>0</v>
      </c>
      <c r="CF141" s="50">
        <f ca="1">IF(CF$63&lt;=$C$17,($C$34*CF$59*$B141/$C$63)*(IF(COUNTA($D141:CE141)*(12/$C$63)&lt;=$C$9,0,1)),0)+IF(CG$63=$C$17,0,IF(CF$63=$C$17,$B141*(CF$60),0))</f>
        <v>2.36</v>
      </c>
      <c r="CG141" s="50">
        <f ca="1">IF(CG$63&lt;=$C$17,($C$34*CG$59*$B141/$C$63)*(IF(COUNTA($D141:CF141)*(12/$C$63)&lt;=$C$9,0,1)),0)+IF(CH$63=$C$17,0,IF(CG$63=$C$17,$B141*(CG$60),0))</f>
        <v>2.36</v>
      </c>
      <c r="CH141" s="50">
        <f ca="1">IF(CH$63&lt;=$C$17,($C$34*CH$59*$B141/$C$63)*(IF(COUNTA($D141:CG141)*(12/$C$63)&lt;=$C$9,0,1)),0)+IF(CI$63=$C$17,0,IF(CH$63=$C$17,$B141*(CH$60),0))</f>
        <v>2.36</v>
      </c>
      <c r="CI141" s="50">
        <f ca="1">IF(CI$63&lt;=$C$17,($C$34*CI$59*$B141/$C$63)*(IF(COUNTA($D141:CH141)*(12/$C$63)&lt;=$C$9,0,1)),0)+IF(CJ$63=$C$17,0,IF(CI$63=$C$17,$B141*(CI$60),0))</f>
        <v>2.36</v>
      </c>
      <c r="CJ141" s="50">
        <f ca="1">IF(CJ$63&lt;=$C$17,($C$34*CJ$59*$B141/$C$63)*(IF(COUNTA($D141:CI141)*(12/$C$63)&lt;=$C$9,0,1)),0)+IF(CK$63=$C$17,0,IF(CJ$63=$C$17,$B141*(CJ$60),0))</f>
        <v>2.36</v>
      </c>
      <c r="CK141" s="50">
        <f ca="1">IF(CK$63&lt;=$C$17,($C$34*CK$59*$B141/$C$63)*(IF(COUNTA($D141:CJ141)*(12/$C$63)&lt;=$C$9,0,1)),0)+IF(CL$63=$C$17,0,IF(CK$63=$C$17,$B141*(CK$60),0))</f>
        <v>2.36</v>
      </c>
      <c r="CL141" s="50">
        <f ca="1">IF(CL$63&lt;=$C$17,($C$34*CL$59*$B141/$C$63)*(IF(COUNTA($D141:CK141)*(12/$C$63)&lt;=$C$9,0,1)),0)+IF(CM$63=$C$17,0,IF(CL$63=$C$17,$B141*(CL$60),0))</f>
        <v>2.36</v>
      </c>
      <c r="CM141" s="50">
        <f ca="1">IF(CM$63&lt;=$C$17,($C$34*CM$59*$B141/$C$63)*(IF(COUNTA($D141:CL141)*(12/$C$63)&lt;=$C$9,0,1)),0)+IF(CN$63=$C$17,0,IF(CM$63=$C$17,$B141*(CM$60),0))</f>
        <v>2.36</v>
      </c>
      <c r="CN141" s="50">
        <f ca="1">IF(CN$63&lt;=$C$17,($C$34*CN$59*$B141/$C$63)*(IF(COUNTA($D141:CM141)*(12/$C$63)&lt;=$C$9,0,1)),0)+IF(CO$63=$C$17,0,IF(CN$63=$C$17,$B141*(CN$60),0))</f>
        <v>2.36</v>
      </c>
      <c r="CO141" s="50">
        <f ca="1">IF(CO$63&lt;=$C$17,($C$34*CO$59*$B141/$C$63)*(IF(COUNTA($D141:CN141)*(12/$C$63)&lt;=$C$9,0,1)),0)+IF(CP$63=$C$17,0,IF(CO$63=$C$17,$B141*(CO$60),0))</f>
        <v>2.36</v>
      </c>
      <c r="CP141" s="50">
        <f ca="1">IF(CP$63&lt;=$C$17,($C$34*CP$59*$B141/$C$63)*(IF(COUNTA($D141:CO141)*(12/$C$63)&lt;=$C$9,0,1)),0)+IF(CQ$63=$C$17,0,IF(CP$63=$C$17,$B141*(CP$60),0))</f>
        <v>2.36</v>
      </c>
      <c r="CQ141" s="50">
        <f ca="1">IF(CQ$63&lt;=$C$17,($C$34*CQ$59*$B141/$C$63)*(IF(COUNTA($D141:CP141)*(12/$C$63)&lt;=$C$9,0,1)),0)+IF(CR$63=$C$17,0,IF(CQ$63=$C$17,$B141*(CQ$60),0))</f>
        <v>2.36</v>
      </c>
      <c r="CR141" s="50">
        <f ca="1">IF(CR$63&lt;=$C$17,($C$34*CR$59*$B141/$C$63)*(IF(COUNTA($D141:CQ141)*(12/$C$63)&lt;=$C$9,0,1)),0)+IF(CS$63=$C$17,0,IF(CR$63=$C$17,$B141*(CR$60),0))</f>
        <v>2.36</v>
      </c>
      <c r="CS141" s="50">
        <f ca="1">IF(CS$63&lt;=$C$17,($C$34*CS$59*$B141/$C$63)*(IF(COUNTA($D141:CR141)*(12/$C$63)&lt;=$C$9,0,1)),0)+IF(CT$63=$C$17,0,IF(CS$63=$C$17,$B141*(CS$60),0))</f>
        <v>2.36</v>
      </c>
      <c r="CT141" s="50">
        <f ca="1">IF(CT$63&lt;=$C$17,($C$34*CT$59*$B141/$C$63)*(IF(COUNTA($D141:CS141)*(12/$C$63)&lt;=$C$9,0,1)),0)+IF(CU$63=$C$17,0,IF(CT$63=$C$17,$B141*(CT$60),0))</f>
        <v>2.36</v>
      </c>
      <c r="CU141" s="50">
        <f ca="1">IF(CU$63&lt;=$C$17,($C$34*CU$59*$B141/$C$63)*(IF(COUNTA($D141:CT141)*(12/$C$63)&lt;=$C$9,0,1)),0)+IF(CV$63=$C$17,0,IF(CU$63=$C$17,$B141*(CU$60),0))</f>
        <v>2.36</v>
      </c>
      <c r="CV141" s="50">
        <f ca="1">IF(CV$63&lt;=$C$17,($C$34*CV$59*$B141/$C$63)*(IF(COUNTA($D141:CU141)*(12/$C$63)&lt;=$C$9,0,1)),0)+IF(CW$63=$C$17,0,IF(CV$63=$C$17,$B141*(CV$60),0))</f>
        <v>2.36</v>
      </c>
      <c r="CW141" s="50">
        <f ca="1">IF(CW$63&lt;=$C$17,($C$34*CW$59*$B141/$C$63)*(IF(COUNTA($D141:CV141)*(12/$C$63)&lt;=$C$9,0,1)),0)+IF(CX$63=$C$17,0,IF(CW$63=$C$17,$B141*(CW$60),0))</f>
        <v>2.36</v>
      </c>
      <c r="CX141" s="50">
        <f ca="1">IF(CX$63&lt;=$C$17,($C$34*CX$59*$B141/$C$63)*(IF(COUNTA($D141:CW141)*(12/$C$63)&lt;=$C$9,0,1)),0)+IF(CY$63=$C$17,0,IF(CX$63=$C$17,$B141*(CX$60),0))</f>
        <v>2.36</v>
      </c>
      <c r="CY141" s="50">
        <f ca="1">IF(CY$63&lt;=$C$17,($C$34*CY$59*$B141/$C$63)*(IF(COUNTA($D141:CX141)*(12/$C$63)&lt;=$C$9,0,1)),0)+IF(CZ$63=$C$17,0,IF(CY$63=$C$17,$B141*(CY$60),0))</f>
        <v>2.36</v>
      </c>
      <c r="CZ141" s="50">
        <f ca="1">IF(CZ$63&lt;=$C$17,($C$34*CZ$59*$B141/$C$63)*(IF(COUNTA($D141:CY141)*(12/$C$63)&lt;=$C$9,0,1)),0)+IF(DA$63=$C$17,0,IF(CZ$63=$C$17,$B141*(CZ$60),0))</f>
        <v>2.36</v>
      </c>
      <c r="DA141" s="50">
        <f ca="1">IF(DA$63&lt;=$C$17,($C$34*DA$59*$B141/$C$63)*(IF(COUNTA($D141:CZ141)*(12/$C$63)&lt;=$C$9,0,1)),0)+IF(DB$63=$C$17,0,IF(DA$63=$C$17,$B141*(DA$60),0))</f>
        <v>2.36</v>
      </c>
      <c r="DB141" s="50">
        <f ca="1">IF(DB$63&lt;=$C$17,($C$34*DB$59*$B141/$C$63)*(IF(COUNTA($D141:DA141)*(12/$C$63)&lt;=$C$9,0,1)),0)+IF(DC$63=$C$17,0,IF(DB$63=$C$17,$B141*(DB$60),0))</f>
        <v>2.36</v>
      </c>
      <c r="DC141" s="50">
        <f ca="1">IF(DC$63&lt;=$C$17,($C$34*DC$59*$B141/$C$63)*(IF(COUNTA($D141:DB141)*(12/$C$63)&lt;=$C$9,0,1)),0)+IF(DD$63=$C$17,0,IF(DC$63=$C$17,$B141*(DC$60),0))</f>
        <v>2.36</v>
      </c>
      <c r="DD141" s="50">
        <f ca="1">IF(DD$63&lt;=$C$17,($C$34*DD$59*$B141/$C$63)*(IF(COUNTA($D141:DC141)*(12/$C$63)&lt;=$C$9,0,1)),0)+IF(DE$63=$C$17,0,IF(DD$63=$C$17,$B141*(DD$60),0))</f>
        <v>2.36</v>
      </c>
      <c r="DE141" s="50">
        <f ca="1">IF(DE$63&lt;=$C$17,($C$34*DE$59*$B141/$C$63)*(IF(COUNTA($D141:DD141)*(12/$C$63)&lt;=$C$9,0,1)),0)+IF(DF$63=$C$17,0,IF(DE$63=$C$17,$B141*(DE$60),0))</f>
        <v>2.36</v>
      </c>
      <c r="DF141" s="50">
        <f ca="1">IF(DF$63&lt;=$C$17,($C$34*DF$59*$B141/$C$63)*(IF(COUNTA($D141:DE141)*(12/$C$63)&lt;=$C$9,0,1)),0)+IF(DG$63=$C$17,0,IF(DF$63=$C$17,$B141*(DF$60),0))</f>
        <v>2.36</v>
      </c>
      <c r="DG141" s="50">
        <f ca="1">IF(DG$63&lt;=$C$17,($C$34*DG$59*$B141/$C$63)*(IF(COUNTA($D141:DF141)*(12/$C$63)&lt;=$C$9,0,1)),0)+IF(DH$63=$C$17,0,IF(DG$63=$C$17,$B141*(DG$60),0))</f>
        <v>2.36</v>
      </c>
      <c r="DH141" s="50">
        <f ca="1">IF(DH$63&lt;=$C$17,($C$34*DH$59*$B141/$C$63)*(IF(COUNTA($D141:DG141)*(12/$C$63)&lt;=$C$9,0,1)),0)+IF(DI$63=$C$17,0,IF(DH$63=$C$17,$B141*(DH$60),0))</f>
        <v>2.36</v>
      </c>
      <c r="DI141" s="50">
        <f ca="1">IF(DI$63&lt;=$C$17,($C$34*DI$59*$B141/$C$63)*(IF(COUNTA($D141:DH141)*(12/$C$63)&lt;=$C$9,0,1)),0)+IF(DJ$63=$C$17,0,IF(DI$63=$C$17,$B141*(DI$60),0))</f>
        <v>2.36</v>
      </c>
      <c r="DJ141" s="50">
        <f ca="1">IF(DJ$63&lt;=$C$17,($C$34*DJ$59*$B141/$C$63)*(IF(COUNTA($D141:DI141)*(12/$C$63)&lt;=$C$9,0,1)),0)+IF(DK$63=$C$17,0,IF(DJ$63=$C$17,$B141*(DJ$60),0))</f>
        <v>2.36</v>
      </c>
      <c r="DK141" s="50">
        <f ca="1">IF(DK$63&lt;=$C$17,($C$34*DK$59*$B141/$C$63)*(IF(COUNTA($D141:DJ141)*(12/$C$63)&lt;=$C$9,0,1)),0)+IF(DL$63=$C$17,0,IF(DK$63=$C$17,$B141*(DK$60),0))</f>
        <v>2.36</v>
      </c>
      <c r="DL141" s="50">
        <f ca="1">IF(DL$63&lt;=$C$17,($C$34*DL$59*$B141/$C$63)*(IF(COUNTA($D141:DK141)*(12/$C$63)&lt;=$C$9,0,1)),0)+IF(DM$63=$C$17,0,IF(DL$63=$C$17,$B141*(DL$60),0))</f>
        <v>2.36</v>
      </c>
      <c r="DM141" s="50">
        <f ca="1">IF(DM$63&lt;=$C$17,($C$34*DM$59*$B141/$C$63)*(IF(COUNTA($D141:DL141)*(12/$C$63)&lt;=$C$9,0,1)),0)+IF(DN$63=$C$17,0,IF(DM$63=$C$17,$B141*(DM$60),0))</f>
        <v>2.36</v>
      </c>
      <c r="DN141" s="50">
        <f ca="1">IF(DN$63&lt;=$C$17,($C$34*DN$59*$B141/$C$63)*(IF(COUNTA($D141:DM141)*(12/$C$63)&lt;=$C$9,0,1)),0)+IF(DO$63=$C$17,0,IF(DN$63=$C$17,$B141*(DN$60),0))</f>
        <v>2.36</v>
      </c>
      <c r="DO141" s="50">
        <f ca="1">IF(DO$63&lt;=$C$17,($C$34*DO$59*$B141/$C$63)*(IF(COUNTA($D141:DN141)*(12/$C$63)&lt;=$C$9,0,1)),0)+IF(DP$63=$C$17,0,IF(DO$63=$C$17,$B141*(DO$60),0))</f>
        <v>2.36</v>
      </c>
      <c r="DP141" s="50">
        <f ca="1">IF(DP$63&lt;=$C$17,($C$34*DP$59*$B141/$C$63)*(IF(COUNTA($D141:DO141)*(12/$C$63)&lt;=$C$9,0,1)),0)+IF(DQ$63=$C$17,0,IF(DP$63=$C$17,$B141*(DP$60),0))</f>
        <v>2.36</v>
      </c>
      <c r="DQ141" s="50">
        <f ca="1">IF(DQ$63&lt;=$C$17,($C$34*DQ$59*$B141/$C$63)*(IF(COUNTA($D141:DP141)*(12/$C$63)&lt;=$C$9,0,1)),0)+IF(DR$63=$C$17,0,IF(DQ$63=$C$17,$B141*(DQ$60),0))</f>
        <v>2.36</v>
      </c>
      <c r="DR141" s="50">
        <f ca="1">IF(DR$63&lt;=$C$17,($C$34*DR$59*$B141/$C$63)*(IF(COUNTA($D141:DQ141)*(12/$C$63)&lt;=$C$9,0,1)),0)+IF(DS$63=$C$17,0,IF(DR$63=$C$17,$B141*(DR$60),0))</f>
        <v>2.36</v>
      </c>
      <c r="DS141" s="50">
        <f ca="1">IF(DS$63&lt;=$C$17,($C$34*DS$59*$B141/$C$63)*(IF(COUNTA($D141:DR141)*(12/$C$63)&lt;=$C$9,0,1)),0)+IF(DT$63=$C$17,0,IF(DS$63=$C$17,$B141*(DS$60),0))</f>
        <v>2.36</v>
      </c>
      <c r="DT141" s="50">
        <f ca="1">IF(DT$63&lt;=$C$17,($C$34*DT$59*$B141/$C$63)*(IF(COUNTA($D141:DS141)*(12/$C$63)&lt;=$C$9,0,1)),0)+IF(DU$63=$C$17,0,IF(DT$63=$C$17,$B141*(DT$60),0))</f>
        <v>579.82582397734257</v>
      </c>
      <c r="DU141" s="50">
        <f>IF(DU$63&lt;=$C$17,($C$34*DU$59*$B141/$C$63)*(IF(COUNTA($D141:DT141)*(12/$C$63)&lt;=$C$9,0,1)),0)+IF(DV$63=$C$17,0,IF(DU$63=$C$17,$B141*(DU$60),0))</f>
        <v>0</v>
      </c>
      <c r="DV141" s="50">
        <f>IF(DV$63&lt;=$C$17,($C$34*DV$59*$B141/$C$63)*(IF(COUNTA($D141:DU141)*(12/$C$63)&lt;=$C$9,0,1)),0)+IF(DW$63=$C$17,0,IF(DV$63=$C$17,$B141*(DV$60),0))</f>
        <v>0</v>
      </c>
      <c r="DW141" s="50">
        <f>IF(DW$63&lt;=$C$17,($C$34*DW$59*$B141/$C$63)*(IF(COUNTA($D141:DV141)*(12/$C$63)&lt;=$C$9,0,1)),0)+IF(DX$63=$C$17,0,IF(DW$63=$C$17,$B141*(DW$60),0))</f>
        <v>0</v>
      </c>
      <c r="DX141" s="50">
        <f>IF(DX$63&lt;=$C$17,($C$34*DX$59*$B141/$C$63)*(IF(COUNTA($D141:DW141)*(12/$C$63)&lt;=$C$9,0,1)),0)+IF(DY$63=$C$17,0,IF(DX$63=$C$17,$B141*(DX$60),0))</f>
        <v>0</v>
      </c>
      <c r="DY141" s="50">
        <f>IF(DY$63&lt;=$C$17,($C$34*DY$59*$B141/$C$63)*(IF(COUNTA($D141:DX141)*(12/$C$63)&lt;=$C$9,0,1)),0)+IF(DZ$63=$C$17,0,IF(DY$63=$C$17,$B141*(DY$60),0))</f>
        <v>0</v>
      </c>
      <c r="DZ141" s="50">
        <f>IF(DZ$63&lt;=$C$17,($C$34*DZ$59*$B141/$C$63)*(IF(COUNTA($D141:DY141)*(12/$C$63)&lt;=$C$9,0,1)),0)+IF(EA$63=$C$17,0,IF(DZ$63=$C$17,$B141*(DZ$60),0))</f>
        <v>0</v>
      </c>
      <c r="EA141" s="50">
        <f>IF(EA$63&lt;=$C$17,($C$34*EA$59*$B141/$C$63)*(IF(COUNTA($D141:DZ141)*(12/$C$63)&lt;=$C$9,0,1)),0)+IF(EB$63=$C$17,0,IF(EA$63=$C$17,$B141*(EA$60),0))</f>
        <v>0</v>
      </c>
      <c r="EB141" s="50">
        <f>IF(EB$63&lt;=$C$17,($C$34*EB$59*$B141/$C$63)*(IF(COUNTA($D141:EA141)*(12/$C$63)&lt;=$C$9,0,1)),0)+IF(EC$63=$C$17,0,IF(EB$63=$C$17,$B141*(EB$60),0))</f>
        <v>0</v>
      </c>
      <c r="EC141" s="50">
        <f>IF(EC$63&lt;=$C$17,($C$34*EC$59*$B141/$C$63)*(IF(COUNTA($D141:EB141)*(12/$C$63)&lt;=$C$9,0,1)),0)+IF(ED$63=$C$17,0,IF(EC$63=$C$17,$B141*(EC$60),0))</f>
        <v>0</v>
      </c>
      <c r="ED141" s="50">
        <f>IF(ED$63&lt;=$C$17,($C$34*ED$59*$B141/$C$63)*(IF(COUNTA($D141:EC141)*(12/$C$63)&lt;=$C$9,0,1)),0)+IF(EE$63=$C$17,0,IF(ED$63=$C$17,$B141*(ED$60),0))</f>
        <v>0</v>
      </c>
      <c r="EE141" s="50">
        <f>IF(EE$63&lt;=$C$17,($C$34*EE$59*$B141/$C$63)*(IF(COUNTA($D141:ED141)*(12/$C$63)&lt;=$C$9,0,1)),0)+IF(EF$63=$C$17,0,IF(EE$63=$C$17,$B141*(EE$60),0))</f>
        <v>0</v>
      </c>
      <c r="EF141" s="50">
        <f>IF(EF$63&lt;=$C$17,($C$34*EF$59*$B141/$C$63)*(IF(COUNTA($D141:EE141)*(12/$C$63)&lt;=$C$9,0,1)),0)+IF(EG$63=$C$17,0,IF(EF$63=$C$17,$B141*(EF$60),0))</f>
        <v>0</v>
      </c>
      <c r="EG141" s="50">
        <f>IF(EG$63&lt;=$C$17,($C$34*EG$59*$B141/$C$63)*(IF(COUNTA($D141:EF141)*(12/$C$63)&lt;=$C$9,0,1)),0)+IF(EH$63=$C$17,0,IF(EG$63=$C$17,$B141*(EG$60),0))</f>
        <v>0</v>
      </c>
      <c r="EH141" s="50">
        <f>IF(EH$63&lt;=$C$17,($C$34*EH$59*$B141/$C$63)*(IF(COUNTA($D141:EG141)*(12/$C$63)&lt;=$C$9,0,1)),0)+IF(EI$63=$C$17,0,IF(EH$63=$C$17,$B141*(EH$60),0))</f>
        <v>0</v>
      </c>
      <c r="EI141" s="50">
        <f>IF(EI$63&lt;=$C$17,($C$34*EI$59*$B141/$C$63)*(IF(COUNTA($D141:EH141)*(12/$C$63)&lt;=$C$9,0,1)),0)+IF(EJ$63=$C$17,0,IF(EI$63=$C$17,$B141*(EI$60),0))</f>
        <v>0</v>
      </c>
      <c r="EJ141" s="50">
        <f>IF(EJ$63&lt;=$C$17,($C$34*EJ$59*$B141/$C$63)*(IF(COUNTA($D141:EI141)*(12/$C$63)&lt;=$C$9,0,1)),0)+IF(EK$63=$C$17,0,IF(EJ$63=$C$17,$B141*(EJ$60),0))</f>
        <v>0</v>
      </c>
      <c r="EK141" s="50">
        <f>IF(EK$63&lt;=$C$17,($C$34*EK$59*$B141/$C$63)*(IF(COUNTA($D141:EJ141)*(12/$C$63)&lt;=$C$9,0,1)),0)+IF(EL$63=$C$17,0,IF(EK$63=$C$17,$B141*(EK$60),0))</f>
        <v>0</v>
      </c>
      <c r="EL141" s="50">
        <f>IF(EL$63&lt;=$C$17,($C$34*EL$59*$B141/$C$63)*(IF(COUNTA($D141:EK141)*(12/$C$63)&lt;=$C$9,0,1)),0)+IF(EM$63=$C$17,0,IF(EL$63=$C$17,$B141*(EL$60),0))</f>
        <v>0</v>
      </c>
      <c r="EM141" s="50">
        <f>IF(EM$63&lt;=$C$17,($C$34*EM$59*$B141/$C$63)*(IF(COUNTA($D141:EL141)*(12/$C$63)&lt;=$C$9,0,1)),0)+IF(EN$63=$C$17,0,IF(EM$63=$C$17,$B141*(EM$60),0))</f>
        <v>0</v>
      </c>
      <c r="EN141" s="50">
        <f>IF(EN$63&lt;=$C$17,($C$34*EN$59*$B141/$C$63)*(IF(COUNTA($D141:EM141)*(12/$C$63)&lt;=$C$9,0,1)),0)+IF(EO$63=$C$17,0,IF(EN$63=$C$17,$B141*(EN$60),0))</f>
        <v>0</v>
      </c>
      <c r="EO141" s="50">
        <f>IF(EO$63&lt;=$C$17,($C$34*EO$59*$B141/$C$63)*(IF(COUNTA($D141:EN141)*(12/$C$63)&lt;=$C$9,0,1)),0)+IF(EP$63=$C$17,0,IF(EO$63=$C$17,$B141*(EO$60),0))</f>
        <v>0</v>
      </c>
      <c r="EP141" s="50">
        <f>IF(EP$63&lt;=$C$17,($C$34*EP$59*$B141/$C$63)*(IF(COUNTA($D141:EO141)*(12/$C$63)&lt;=$C$9,0,1)),0)+IF(EQ$63=$C$17,0,IF(EP$63=$C$17,$B141*(EP$60),0))</f>
        <v>0</v>
      </c>
      <c r="EQ141" s="50">
        <f>IF(EQ$63&lt;=$C$17,($C$34*EQ$59*$B141/$C$63)*(IF(COUNTA($D141:EP141)*(12/$C$63)&lt;=$C$9,0,1)),0)+IF(ER$63=$C$17,0,IF(EQ$63=$C$17,$B141*(EQ$60),0))</f>
        <v>0</v>
      </c>
      <c r="ER141" s="50">
        <f>IF(ER$63&lt;=$C$17,($C$34*ER$59*$B141/$C$63)*(IF(COUNTA($D141:EQ141)*(12/$C$63)&lt;=$C$9,0,1)),0)+IF(ES$63=$C$17,0,IF(ER$63=$C$17,$B141*(ER$60),0))</f>
        <v>0</v>
      </c>
      <c r="ES141" s="50">
        <f>IF(ES$63&lt;=$C$17,($C$34*ES$59*$B141/$C$63)*(IF(COUNTA($D141:ER141)*(12/$C$63)&lt;=$C$9,0,1)),0)+IF(ET$63=$C$17,0,IF(ES$63=$C$17,$B141*(ES$60),0))</f>
        <v>0</v>
      </c>
      <c r="ET141" s="50">
        <f>IF(ET$63&lt;=$C$17,($C$34*ET$59*$B141/$C$63)*(IF(COUNTA($D141:ES141)*(12/$C$63)&lt;=$C$9,0,1)),0)+IF(EU$63=$C$17,0,IF(ET$63=$C$17,$B141*(ET$60),0))</f>
        <v>0</v>
      </c>
      <c r="EU141" s="50">
        <f>IF(EU$63&lt;=$C$17,($C$34*EU$59*$B141/$C$63)*(IF(COUNTA($D141:ET141)*(12/$C$63)&lt;=$C$9,0,1)),0)+IF(EV$63=$C$17,0,IF(EU$63=$C$17,$B141*(EU$60),0))</f>
        <v>0</v>
      </c>
      <c r="EV141" s="50">
        <f>IF(EV$63&lt;=$C$17,($C$34*EV$59*$B141/$C$63)*(IF(COUNTA($D141:EU141)*(12/$C$63)&lt;=$C$9,0,1)),0)+IF(EW$63=$C$17,0,IF(EV$63=$C$17,$B141*(EV$60),0))</f>
        <v>0</v>
      </c>
      <c r="EW141" s="50">
        <f>IF(EW$63&lt;=$C$17,($C$34*EW$59*$B141/$C$63)*(IF(COUNTA($D141:EV141)*(12/$C$63)&lt;=$C$9,0,1)),0)+IF(EX$63=$C$17,0,IF(EW$63=$C$17,$B141*(EW$60),0))</f>
        <v>0</v>
      </c>
      <c r="EX141" s="50">
        <f>IF(EX$63&lt;=$C$17,($C$34*EX$59*$B141/$C$63)*(IF(COUNTA($D141:EW141)*(12/$C$63)&lt;=$C$9,0,1)),0)+IF(EY$63=$C$17,0,IF(EX$63=$C$17,$B141*(EX$60),0))</f>
        <v>0</v>
      </c>
      <c r="EY141" s="50">
        <f>IF(EY$63&lt;=$C$17,($C$34*EY$59*$B141/$C$63)*(IF(COUNTA($D141:EX141)*(12/$C$63)&lt;=$C$9,0,1)),0)+IF(EZ$63=$C$17,0,IF(EY$63=$C$17,$B141*(EY$60),0))</f>
        <v>0</v>
      </c>
      <c r="EZ141" s="50">
        <f>IF(EZ$63&lt;=$C$17,($C$34*EZ$59*$B141/$C$63)*(IF(COUNTA($D141:EY141)*(12/$C$63)&lt;=$C$9,0,1)),0)+IF(FA$63=$C$17,0,IF(EZ$63=$C$17,$B141*(EZ$60),0))</f>
        <v>0</v>
      </c>
      <c r="FA141" s="50">
        <f>IF(FA$63&lt;=$C$17,($C$34*FA$59*$B141/$C$63)*(IF(COUNTA($D141:EZ141)*(12/$C$63)&lt;=$C$9,0,1)),0)+IF(FB$63=$C$17,0,IF(FA$63=$C$17,$B141*(FA$60),0))</f>
        <v>0</v>
      </c>
      <c r="FB141" s="50">
        <f>IF(FB$63&lt;=$C$17,($C$34*FB$59*$B141/$C$63)*(IF(COUNTA($D141:FA141)*(12/$C$63)&lt;=$C$9,0,1)),0)+IF(FC$63=$C$17,0,IF(FB$63=$C$17,$B141*(FB$60),0))</f>
        <v>0</v>
      </c>
      <c r="FC141" s="50">
        <f>IF(FC$63&lt;=$C$17,($C$34*FC$59*$B141/$C$63)*(IF(COUNTA($D141:FB141)*(12/$C$63)&lt;=$C$9,0,1)),0)+IF(FD$63=$C$17,0,IF(FC$63=$C$17,$B141*(FC$60),0))</f>
        <v>0</v>
      </c>
      <c r="FD141" s="50">
        <f>IF(FD$63&lt;=$C$17,($C$34*FD$59*$B141/$C$63)*(IF(COUNTA($D141:FC141)*(12/$C$63)&lt;=$C$9,0,1)),0)+IF(FE$63=$C$17,0,IF(FD$63=$C$17,$B141*(FD$60),0))</f>
        <v>0</v>
      </c>
      <c r="FE141" s="50">
        <f>IF(FE$63&lt;=$C$17,($C$34*FE$59*$B141/$C$63)*(IF(COUNTA($D141:FD141)*(12/$C$63)&lt;=$C$9,0,1)),0)+IF(FF$63=$C$17,0,IF(FE$63=$C$17,$B141*(FE$60),0))</f>
        <v>0</v>
      </c>
      <c r="FF141" s="50">
        <f>IF(FF$63&lt;=$C$17,($C$34*FF$59*$B141/$C$63)*(IF(COUNTA($D141:FE141)*(12/$C$63)&lt;=$C$9,0,1)),0)+IF(FG$63=$C$17,0,IF(FF$63=$C$17,$B141*(FF$60),0))</f>
        <v>0</v>
      </c>
      <c r="FG141" s="50">
        <f>IF(FG$63&lt;=$C$17,($C$34*FG$59*$B141/$C$63)*(IF(COUNTA($D141:FF141)*(12/$C$63)&lt;=$C$9,0,1)),0)+IF(FH$63=$C$17,0,IF(FG$63=$C$17,$B141*(FG$60),0))</f>
        <v>0</v>
      </c>
      <c r="FH141" s="50">
        <f>IF(FH$63&lt;=$C$17,($C$34*FH$59*$B141/$C$63)*(IF(COUNTA($D141:FG141)*(12/$C$63)&lt;=$C$9,0,1)),0)+IF(FI$63=$C$17,0,IF(FH$63=$C$17,$B141*(FH$60),0))</f>
        <v>0</v>
      </c>
      <c r="FI141" s="50">
        <f>IF(FI$63&lt;=$C$17,($C$34*FI$59*$B141/$C$63)*(IF(COUNTA($D141:FH141)*(12/$C$63)&lt;=$C$9,0,1)),0)+IF(FJ$63=$C$17,0,IF(FI$63=$C$17,$B141*(FI$60),0))</f>
        <v>0</v>
      </c>
      <c r="FJ141" s="50">
        <f>IF(FJ$63&lt;=$C$17,($C$34*FJ$59*$B141/$C$63)*(IF(COUNTA($D141:FI141)*(12/$C$63)&lt;=$C$9,0,1)),0)+IF(FK$63=$C$17,0,IF(FJ$63=$C$17,$B141*(FJ$60),0))</f>
        <v>0</v>
      </c>
      <c r="FK141" s="50">
        <f>IF(FK$63&lt;=$C$17,($C$34*FK$59*$B141/$C$63)*(IF(COUNTA($D141:FJ141)*(12/$C$63)&lt;=$C$9,0,1)),0)+IF(FL$63=$C$17,0,IF(FK$63=$C$17,$B141*(FK$60),0))</f>
        <v>0</v>
      </c>
      <c r="FL141" s="50">
        <f>IF(FL$63&lt;=$C$17,($C$34*FL$59*$B141/$C$63)*(IF(COUNTA($D141:FK141)*(12/$C$63)&lt;=$C$9,0,1)),0)+IF(FM$63=$C$17,0,IF(FL$63=$C$17,$B141*(FL$60),0))</f>
        <v>0</v>
      </c>
      <c r="FM141" s="50">
        <f>IF(FM$63&lt;=$C$17,($C$34*FM$59*$B141/$C$63)*(IF(COUNTA($D141:FL141)*(12/$C$63)&lt;=$C$9,0,1)),0)+IF(FN$63=$C$17,0,IF(FM$63=$C$17,$B141*(FM$60),0))</f>
        <v>0</v>
      </c>
      <c r="FN141" s="50">
        <f>IF(FN$63&lt;=$C$17,($C$34*FN$59*$B141/$C$63)*(IF(COUNTA($D141:FM141)*(12/$C$63)&lt;=$C$9,0,1)),0)+IF(FO$63=$C$17,0,IF(FN$63=$C$17,$B141*(FN$60),0))</f>
        <v>0</v>
      </c>
      <c r="FO141" s="50">
        <f>IF(FO$63&lt;=$C$17,($C$34*FO$59*$B141/$C$63)*(IF(COUNTA($D141:FN141)*(12/$C$63)&lt;=$C$9,0,1)),0)+IF(FP$63=$C$17,0,IF(FO$63=$C$17,$B141*(FO$60),0))</f>
        <v>0</v>
      </c>
      <c r="FP141" s="50">
        <f>IF(FP$63&lt;=$C$17,($C$34*FP$59*$B141/$C$63)*(IF(COUNTA($D141:FO141)*(12/$C$63)&lt;=$C$9,0,1)),0)+IF(FQ$63=$C$17,0,IF(FP$63=$C$17,$B141*(FP$60),0))</f>
        <v>0</v>
      </c>
      <c r="FQ141" s="50">
        <f>IF(FQ$63&lt;=$C$17,($C$34*FQ$59*$B141/$C$63)*(IF(COUNTA($D141:FP141)*(12/$C$63)&lt;=$C$9,0,1)),0)+IF(FR$63=$C$17,0,IF(FQ$63=$C$17,$B141*(FQ$60),0))</f>
        <v>0</v>
      </c>
      <c r="FR141" s="50">
        <f>IF(FR$63&lt;=$C$17,($C$34*FR$59*$B141/$C$63)*(IF(COUNTA($D141:FQ141)*(12/$C$63)&lt;=$C$9,0,1)),0)+IF(FS$63=$C$17,0,IF(FR$63=$C$17,$B141*(FR$60),0))</f>
        <v>0</v>
      </c>
      <c r="FS141" s="50">
        <f>IF(FS$63&lt;=$C$17,($C$34*FS$59*$B141/$C$63)*(IF(COUNTA($D141:FR141)*(12/$C$63)&lt;=$C$9,0,1)),0)+IF(FT$63=$C$17,0,IF(FS$63=$C$17,$B141*(FS$60),0))</f>
        <v>0</v>
      </c>
      <c r="FT141" s="50">
        <f>IF(FT$63&lt;=$C$17,($C$34*FT$59*$B141/$C$63)*(IF(COUNTA($D141:FS141)*(12/$C$63)&lt;=$C$9,0,1)),0)+IF(FU$63=$C$17,0,IF(FT$63=$C$17,$B141*(FT$60),0))</f>
        <v>0</v>
      </c>
      <c r="FU141" s="50">
        <f>IF(FU$63&lt;=$C$17,($C$34*FU$59*$B141/$C$63)*(IF(COUNTA($D141:FT141)*(12/$C$63)&lt;=$C$9,0,1)),0)+IF(FV$63=$C$17,0,IF(FU$63=$C$17,$B141*(FU$60),0))</f>
        <v>0</v>
      </c>
      <c r="FV141" s="50">
        <f>IF(FV$63&lt;=$C$17,($C$34*FV$59*$B141/$C$63)*(IF(COUNTA($D141:FU141)*(12/$C$63)&lt;=$C$9,0,1)),0)+IF(FW$63=$C$17,0,IF(FV$63=$C$17,$B141*(FV$60),0))</f>
        <v>0</v>
      </c>
      <c r="FW141" s="50">
        <f>IF(FW$63&lt;=$C$17,($C$34*FW$59*$B141/$C$63)*(IF(COUNTA($D141:FV141)*(12/$C$63)&lt;=$C$9,0,1)),0)+IF(FX$63=$C$17,0,IF(FW$63=$C$17,$B141*(FW$60),0))</f>
        <v>0</v>
      </c>
      <c r="FX141" s="50">
        <f>IF(FX$63&lt;=$C$17,($C$34*FX$59*$B141/$C$63)*(IF(COUNTA($D141:FW141)*(12/$C$63)&lt;=$C$9,0,1)),0)+IF(FY$63=$C$17,0,IF(FX$63=$C$17,$B141*(FX$60),0))</f>
        <v>0</v>
      </c>
      <c r="FY141" s="50">
        <f>IF(FY$63&lt;=$C$17,($C$34*FY$59*$B141/$C$63)*(IF(COUNTA($D141:FX141)*(12/$C$63)&lt;=$C$9,0,1)),0)+IF(FZ$63=$C$17,0,IF(FY$63=$C$17,$B141*(FY$60),0))</f>
        <v>0</v>
      </c>
      <c r="FZ141" s="50">
        <f>IF(FZ$63&lt;=$C$17,($C$34*FZ$59*$B141/$C$63)*(IF(COUNTA($D141:FY141)*(12/$C$63)&lt;=$C$9,0,1)),0)+IF(GA$63=$C$17,0,IF(FZ$63=$C$17,$B141*(FZ$60),0))</f>
        <v>0</v>
      </c>
      <c r="GA141" s="50">
        <f>IF(GA$63&lt;=$C$17,($C$34*GA$59*$B141/$C$63)*(IF(COUNTA($D141:FZ141)*(12/$C$63)&lt;=$C$9,0,1)),0)+IF(GB$63=$C$17,0,IF(GA$63=$C$17,$B141*(GA$60),0))</f>
        <v>0</v>
      </c>
      <c r="GB141" s="50">
        <f>IF(GB$63&lt;=$C$17,($C$34*GB$59*$B141/$C$63)*(IF(COUNTA($D141:GA141)*(12/$C$63)&lt;=$C$9,0,1)),0)+IF(GC$63=$C$17,0,IF(GB$63=$C$17,$B141*(GB$60),0))</f>
        <v>0</v>
      </c>
      <c r="GC141" s="50">
        <f>IF(GC$63&lt;=$C$17,($C$34*GC$59*$B141/$C$63)*(IF(COUNTA($D141:GB141)*(12/$C$63)&lt;=$C$9,0,1)),0)+IF(GD$63=$C$17,0,IF(GC$63=$C$17,$B141*(GC$60),0))</f>
        <v>0</v>
      </c>
      <c r="GD141" s="50">
        <f>IF(GD$63&lt;=$C$17,($C$34*GD$59*$B141/$C$63)*(IF(COUNTA($D141:GC141)*(12/$C$63)&lt;=$C$9,0,1)),0)+IF(GE$63=$C$17,0,IF(GD$63=$C$17,$B141*(GD$60),0))</f>
        <v>0</v>
      </c>
      <c r="GE141" s="50">
        <f>IF(GE$63&lt;=$C$17,($C$34*GE$59*$B141/$C$63)*(IF(COUNTA($D141:GD141)*(12/$C$63)&lt;=$C$9,0,1)),0)+IF(GF$63=$C$17,0,IF(GE$63=$C$17,$B141*(GE$60),0))</f>
        <v>0</v>
      </c>
      <c r="GF141" s="50">
        <f>IF(GF$63&lt;=$C$17,($C$34*GF$59*$B141/$C$63)*(IF(COUNTA($D141:GE141)*(12/$C$63)&lt;=$C$9,0,1)),0)+IF(GG$63=$C$17,0,IF(GF$63=$C$17,$B141*(GF$60),0))</f>
        <v>0</v>
      </c>
      <c r="GG141" s="50">
        <f>IF(GG$63&lt;=$C$17,($C$34*GG$59*$B141/$C$63)*(IF(COUNTA($D141:GF141)*(12/$C$63)&lt;=$C$9,0,1)),0)+IF(GH$63=$C$17,0,IF(GG$63=$C$17,$B141*(GG$60),0))</f>
        <v>0</v>
      </c>
      <c r="GH141" s="50">
        <f>IF(GH$63&lt;=$C$17,($C$34*GH$59*$B141/$C$63)*(IF(COUNTA($D141:GG141)*(12/$C$63)&lt;=$C$9,0,1)),0)+IF(GI$63=$C$17,0,IF(GH$63=$C$17,$B141*(GH$60),0))</f>
        <v>0</v>
      </c>
      <c r="GI141" s="50">
        <f>IF(GI$63&lt;=$C$17,($C$34*GI$59*$B141/$C$63)*(IF(COUNTA($D141:GH141)*(12/$C$63)&lt;=$C$9,0,1)),0)+IF(GJ$63=$C$17,0,IF(GI$63=$C$17,$B141*(GI$60),0))</f>
        <v>0</v>
      </c>
      <c r="GJ141" s="50">
        <f>IF(GJ$63&lt;=$C$17,($C$34*GJ$59*$B141/$C$63)*(IF(COUNTA($D141:GI141)*(12/$C$63)&lt;=$C$9,0,1)),0)+IF(GK$63=$C$17,0,IF(GJ$63=$C$17,$B141*(GJ$60),0))</f>
        <v>0</v>
      </c>
      <c r="GK141" s="50">
        <f>IF(GK$63&lt;=$C$17,($C$34*GK$59*$B141/$C$63)*(IF(COUNTA($D141:GJ141)*(12/$C$63)&lt;=$C$9,0,1)),0)+IF(GL$63=$C$17,0,IF(GK$63=$C$17,$B141*(GK$60),0))</f>
        <v>0</v>
      </c>
      <c r="GL141" s="50">
        <f>IF(GL$63&lt;=$C$17,($C$34*GL$59*$B141/$C$63)*(IF(COUNTA($D141:GK141)*(12/$C$63)&lt;=$C$9,0,1)),0)+IF(GM$63=$C$17,0,IF(GL$63=$C$17,$B141*(GL$60),0))</f>
        <v>0</v>
      </c>
      <c r="GM141" s="50">
        <f>IF(GM$63&lt;=$C$17,($C$34*GM$59*$B141/$C$63)*(IF(COUNTA($D141:GL141)*(12/$C$63)&lt;=$C$9,0,1)),0)+IF(GN$63=$C$17,0,IF(GM$63=$C$17,$B141*(GM$60),0))</f>
        <v>0</v>
      </c>
      <c r="GN141" s="50">
        <f>IF(GN$63&lt;=$C$17,($C$34*GN$59*$B141/$C$63)*(IF(COUNTA($D141:GM141)*(12/$C$63)&lt;=$C$9,0,1)),0)+IF(GO$63=$C$17,0,IF(GN$63=$C$17,$B141*(GN$60),0))</f>
        <v>0</v>
      </c>
      <c r="GO141" s="50">
        <f>IF(GO$63&lt;=$C$17,($C$34*GO$59*$B141/$C$63)*(IF(COUNTA($D141:GN141)*(12/$C$63)&lt;=$C$9,0,1)),0)+IF(GP$63=$C$17,0,IF(GO$63=$C$17,$B141*(GO$60),0))</f>
        <v>0</v>
      </c>
      <c r="GP141" s="50">
        <f>IF(GP$63&lt;=$C$17,($C$34*GP$59*$B141/$C$63)*(IF(COUNTA($D141:GO141)*(12/$C$63)&lt;=$C$9,0,1)),0)+IF(GQ$63=$C$17,0,IF(GP$63=$C$17,$B141*(GP$60),0))</f>
        <v>0</v>
      </c>
      <c r="GQ141" s="50">
        <f>IF(GQ$63&lt;=$C$17,($C$34*GQ$59*$B141/$C$63)*(IF(COUNTA($D141:GP141)*(12/$C$63)&lt;=$C$9,0,1)),0)+IF(GR$63=$C$17,0,IF(GQ$63=$C$17,$B141*(GQ$60),0))</f>
        <v>0</v>
      </c>
      <c r="GR141" s="50">
        <f>IF(GR$63&lt;=$C$17,($C$34*GR$59*$B141/$C$63)*(IF(COUNTA($D141:GQ141)*(12/$C$63)&lt;=$C$9,0,1)),0)+IF(GS$63=$C$17,0,IF(GR$63=$C$17,$B141*(GR$60),0))</f>
        <v>0</v>
      </c>
      <c r="GS141" s="50">
        <f>IF(GS$63&lt;=$C$17,($C$34*GS$59*$B141/$C$63)*(IF(COUNTA($D141:GR141)*(12/$C$63)&lt;=$C$9,0,1)),0)+IF(GT$63=$C$17,0,IF(GS$63=$C$17,$B141*(GS$60),0))</f>
        <v>0</v>
      </c>
      <c r="GT141" s="50">
        <f>IF(GT$63&lt;=$C$17,($C$34*GT$59*$B141/$C$63)*(IF(COUNTA($D141:GS141)*(12/$C$63)&lt;=$C$9,0,1)),0)+IF(GU$63=$C$17,0,IF(GT$63=$C$17,$B141*(GT$60),0))</f>
        <v>0</v>
      </c>
      <c r="GU141" s="50">
        <f>IF(GU$63&lt;=$C$17,($C$34*GU$59*$B141/$C$63)*(IF(COUNTA($D141:GT141)*(12/$C$63)&lt;=$C$9,0,1)),0)+IF(GV$63=$C$17,0,IF(GU$63=$C$17,$B141*(GU$60),0))</f>
        <v>0</v>
      </c>
      <c r="GV141" s="50">
        <f>IF(GV$63&lt;=$C$17,($C$34*GV$59*$B141/$C$63)*(IF(COUNTA($D141:GU141)*(12/$C$63)&lt;=$C$9,0,1)),0)+IF(GW$63=$C$17,0,IF(GV$63=$C$17,$B141*(GV$60),0))</f>
        <v>0</v>
      </c>
      <c r="GW141" s="50">
        <f>IF(GW$63&lt;=$C$17,($C$34*GW$59*$B141/$C$63)*(IF(COUNTA($D141:GV141)*(12/$C$63)&lt;=$C$9,0,1)),0)+IF(GX$63=$C$17,0,IF(GW$63=$C$17,$B141*(GW$60),0))</f>
        <v>0</v>
      </c>
      <c r="GX141" s="50">
        <f>IF(GX$63&lt;=$C$17,($C$34*GX$59*$B141/$C$63)*(IF(COUNTA($D141:GW141)*(12/$C$63)&lt;=$C$9,0,1)),0)+IF(GY$63=$C$17,0,IF(GX$63=$C$17,$B141*(GX$60),0))</f>
        <v>0</v>
      </c>
      <c r="GY141" s="50">
        <f>IF(GY$63&lt;=$C$17,($C$34*GY$59*$B141/$C$63)*(IF(COUNTA($D141:GX141)*(12/$C$63)&lt;=$C$9,0,1)),0)+IF(GZ$63=$C$17,0,IF(GY$63=$C$17,$B141*(GY$60),0))</f>
        <v>0</v>
      </c>
      <c r="GZ141" s="50">
        <f>IF(GZ$63&lt;=$C$17,($C$34*GZ$59*$B141/$C$63)*(IF(COUNTA($D141:GY141)*(12/$C$63)&lt;=$C$9,0,1)),0)+IF(HA$63=$C$17,0,IF(GZ$63=$C$17,$B141*(GZ$60),0))</f>
        <v>0</v>
      </c>
      <c r="HA141" s="50">
        <f>IF(HA$63&lt;=$C$17,($C$34*HA$59*$B141/$C$63)*(IF(COUNTA($D141:GZ141)*(12/$C$63)&lt;=$C$9,0,1)),0)+IF(HB$63=$C$17,0,IF(HA$63=$C$17,$B141*(HA$60),0))</f>
        <v>0</v>
      </c>
      <c r="HB141" s="50">
        <f>IF(HB$63&lt;=$C$17,($C$34*HB$59*$B141/$C$63)*(IF(COUNTA($D141:HA141)*(12/$C$63)&lt;=$C$9,0,1)),0)+IF(HC$63=$C$17,0,IF(HB$63=$C$17,$B141*(HB$60),0))</f>
        <v>0</v>
      </c>
      <c r="HC141" s="50">
        <f>IF(HC$63&lt;=$C$17,($C$34*HC$59*$B141/$C$63)*(IF(COUNTA($D141:HB141)*(12/$C$63)&lt;=$C$9,0,1)),0)+IF(HD$63=$C$17,0,IF(HC$63=$C$17,$B141*(HC$60),0))</f>
        <v>0</v>
      </c>
      <c r="HD141" s="50">
        <f>IF(HD$63&lt;=$C$17,($C$34*HD$59*$B141/$C$63)*(IF(COUNTA($D141:HC141)*(12/$C$63)&lt;=$C$9,0,1)),0)+IF(HE$63=$C$17,0,IF(HD$63=$C$17,$B141*(HD$60),0))</f>
        <v>0</v>
      </c>
      <c r="HE141" s="50">
        <f>IF(HE$63&lt;=$C$17,($C$34*HE$59*$B141/$C$63)*(IF(COUNTA($D141:HD141)*(12/$C$63)&lt;=$C$9,0,1)),0)+IF(HF$63=$C$17,0,IF(HE$63=$C$17,$B141*(HE$60),0))</f>
        <v>0</v>
      </c>
      <c r="HF141" s="50">
        <f>IF(HF$63&lt;=$C$17,($C$34*HF$59*$B141/$C$63)*(IF(COUNTA($D141:HE141)*(12/$C$63)&lt;=$C$9,0,1)),0)+IF(HG$63=$C$17,0,IF(HF$63=$C$17,$B141*(HF$60),0))</f>
        <v>0</v>
      </c>
      <c r="HG141" s="50">
        <f>IF(HG$63&lt;=$C$17,($C$34*HG$59*$B141/$C$63)*(IF(COUNTA($D141:HF141)*(12/$C$63)&lt;=$C$9,0,1)),0)+IF(HH$63=$C$17,0,IF(HG$63=$C$17,$B141*(HG$60),0))</f>
        <v>0</v>
      </c>
      <c r="HH141" s="50">
        <f>IF(HH$63&lt;=$C$17,($C$34*HH$59*$B141/$C$63)*(IF(COUNTA($D141:HG141)*(12/$C$63)&lt;=$C$9,0,1)),0)+IF(HI$63=$C$17,0,IF(HH$63=$C$17,$B141*(HH$60),0))</f>
        <v>0</v>
      </c>
      <c r="HI141" s="50">
        <f>IF(HI$63&lt;=$C$17,($C$34*HI$59*$B141/$C$63)*(IF(COUNTA($D141:HH141)*(12/$C$63)&lt;=$C$9,0,1)),0)+IF(HJ$63=$C$17,0,IF(HI$63=$C$17,$B141*(HI$60),0))</f>
        <v>0</v>
      </c>
      <c r="HJ141" s="50">
        <f>IF(HJ$63&lt;=$C$17,($C$34*HJ$59*$B141/$C$63)*(IF(COUNTA($D141:HI141)*(12/$C$63)&lt;=$C$9,0,1)),0)+IF(HK$63=$C$17,0,IF(HJ$63=$C$17,$B141*(HJ$60),0))</f>
        <v>0</v>
      </c>
      <c r="HK141" s="50">
        <f>IF(HK$63&lt;=$C$17,($C$34*HK$59*$B141/$C$63)*(IF(COUNTA($D141:HJ141)*(12/$C$63)&lt;=$C$9,0,1)),0)+IF(HL$63=$C$17,0,IF(HK$63=$C$17,$B141*(HK$60),0))</f>
        <v>0</v>
      </c>
      <c r="HL141" s="50">
        <f>IF(HL$63&lt;=$C$17,($C$34*HL$59*$B141/$C$63)*(IF(COUNTA($D141:HK141)*(12/$C$63)&lt;=$C$9,0,1)),0)+IF(HM$63=$C$17,0,IF(HL$63=$C$17,$B141*(HL$60),0))</f>
        <v>0</v>
      </c>
      <c r="HM141" s="50">
        <f>IF(HM$63&lt;=$C$17,($C$34*HM$59*$B141/$C$63)*(IF(COUNTA($D141:HL141)*(12/$C$63)&lt;=$C$9,0,1)),0)+IF(HN$63=$C$17,0,IF(HM$63=$C$17,$B141*(HM$60),0))</f>
        <v>0</v>
      </c>
      <c r="HN141" s="50">
        <f>IF(HN$63&lt;=$C$17,($C$34*HN$59*$B141/$C$63)*(IF(COUNTA($D141:HM141)*(12/$C$63)&lt;=$C$9,0,1)),0)+IF(HO$63=$C$17,0,IF(HN$63=$C$17,$B141*(HN$60),0))</f>
        <v>0</v>
      </c>
      <c r="HO141" s="50">
        <f>IF(HO$63&lt;=$C$17,($C$34*HO$59*$B141/$C$63)*(IF(COUNTA($D141:HN141)*(12/$C$63)&lt;=$C$9,0,1)),0)+IF(HP$63=$C$17,0,IF(HO$63=$C$17,$B141*(HO$60),0))</f>
        <v>0</v>
      </c>
      <c r="HP141" s="50">
        <f>IF(HP$63&lt;=$C$17,($C$34*HP$59*$B141/$C$63)*(IF(COUNTA($D141:HO141)*(12/$C$63)&lt;=$C$9,0,1)),0)+IF(HQ$63=$C$17,0,IF(HP$63=$C$17,$B141*(HP$60),0))</f>
        <v>0</v>
      </c>
      <c r="HQ141" s="50">
        <f>IF(HQ$63&lt;=$C$17,($C$34*HQ$59*$B141/$C$63)*(IF(COUNTA($D141:HP141)*(12/$C$63)&lt;=$C$9,0,1)),0)+IF(HR$63=$C$17,0,IF(HQ$63=$C$17,$B141*(HQ$60),0))</f>
        <v>0</v>
      </c>
      <c r="HR141" s="50">
        <f>IF(HR$63&lt;=$C$17,($C$34*HR$59*$B141/$C$63)*(IF(COUNTA($D141:HQ141)*(12/$C$63)&lt;=$C$9,0,1)),0)+IF(HS$63=$C$17,0,IF(HR$63=$C$17,$B141*(HR$60),0))</f>
        <v>0</v>
      </c>
      <c r="HS141" s="50">
        <f>IF(HS$63&lt;=$C$17,($C$34*HS$59*$B141/$C$63)*(IF(COUNTA($D141:HR141)*(12/$C$63)&lt;=$C$9,0,1)),0)+IF(HT$63=$C$17,0,IF(HS$63=$C$17,$B141*(HS$60),0))</f>
        <v>0</v>
      </c>
      <c r="HT141" s="50">
        <f>IF(HT$63&lt;=$C$17,($C$34*HT$59*$B141/$C$63)*(IF(COUNTA($D141:HS141)*(12/$C$63)&lt;=$C$9,0,1)),0)+IF(HU$63=$C$17,0,IF(HT$63=$C$17,$B141*(HT$60),0))</f>
        <v>0</v>
      </c>
      <c r="HU141" s="50">
        <f>IF(HU$63&lt;=$C$17,($C$34*HU$59*$B141/$C$63)*(IF(COUNTA($D141:HT141)*(12/$C$63)&lt;=$C$9,0,1)),0)+IF(HV$63=$C$17,0,IF(HU$63=$C$17,$B141*(HU$60),0))</f>
        <v>0</v>
      </c>
      <c r="HV141" s="50">
        <f>IF(HV$63&lt;=$C$17,($C$34*HV$59*$B141/$C$63)*(IF(COUNTA($D141:HU141)*(12/$C$63)&lt;=$C$9,0,1)),0)+IF(HW$63=$C$17,0,IF(HV$63=$C$17,$B141*(HV$60),0))</f>
        <v>0</v>
      </c>
      <c r="HW141" s="50">
        <f>IF(HW$63&lt;=$C$17,($C$34*HW$59*$B141/$C$63)*(IF(COUNTA($D141:HV141)*(12/$C$63)&lt;=$C$9,0,1)),0)+IF(HX$63=$C$17,0,IF(HW$63=$C$17,$B141*(HW$60),0))</f>
        <v>0</v>
      </c>
      <c r="HX141" s="50">
        <f>IF(HX$63&lt;=$C$17,($C$34*HX$59*$B141/$C$63)*(IF(COUNTA($D141:HW141)*(12/$C$63)&lt;=$C$9,0,1)),0)+IF(HY$63=$C$17,0,IF(HX$63=$C$17,$B141*(HX$60),0))</f>
        <v>0</v>
      </c>
      <c r="HY141" s="50">
        <f>IF(HY$63&lt;=$C$17,($C$34*HY$59*$B141/$C$63)*(IF(COUNTA($D141:HX141)*(12/$C$63)&lt;=$C$9,0,1)),0)+IF(HZ$63=$C$17,0,IF(HY$63=$C$17,$B141*(HY$60),0))</f>
        <v>0</v>
      </c>
      <c r="HZ141" s="50">
        <f>IF(HZ$63&lt;=$C$17,($C$34*HZ$59*$B141/$C$63)*(IF(COUNTA($D141:HY141)*(12/$C$63)&lt;=$C$9,0,1)),0)+IF(IA$63=$C$17,0,IF(HZ$63=$C$17,$B141*(HZ$60),0))</f>
        <v>0</v>
      </c>
      <c r="IA141" s="50">
        <f>IF(IA$63&lt;=$C$17,($C$34*IA$59*$B141/$C$63)*(IF(COUNTA($D141:HZ141)*(12/$C$63)&lt;=$C$9,0,1)),0)+IF(IB$63=$C$17,0,IF(IA$63=$C$17,$B141*(IA$60),0))</f>
        <v>0</v>
      </c>
      <c r="IB141" s="50">
        <f>IF(IB$63&lt;=$C$17,($C$34*IB$59*$B141/$C$63)*(IF(COUNTA($D141:IA141)*(12/$C$63)&lt;=$C$9,0,1)),0)+IF(IC$63=$C$17,0,IF(IB$63=$C$17,$B141*(IB$60),0))</f>
        <v>0</v>
      </c>
      <c r="IC141" s="50">
        <f>IF(IC$63&lt;=$C$17,($C$34*IC$59*$B141/$C$63)*(IF(COUNTA($D141:IB141)*(12/$C$63)&lt;=$C$9,0,1)),0)+IF(ID$63=$C$17,0,IF(IC$63=$C$17,$B141*(IC$60),0))</f>
        <v>0</v>
      </c>
      <c r="ID141" s="50">
        <f>IF(ID$63&lt;=$C$17,($C$34*ID$59*$B141/$C$63)*(IF(COUNTA($D141:IC141)*(12/$C$63)&lt;=$C$9,0,1)),0)+IF(IE$63=$C$17,0,IF(ID$63=$C$17,$B141*(ID$60),0))</f>
        <v>0</v>
      </c>
      <c r="IE141" s="50">
        <f>IF(IE$63&lt;=$C$17,($C$34*IE$59*$B141/$C$63)*(IF(COUNTA($D141:ID141)*(12/$C$63)&lt;=$C$9,0,1)),0)+IF(IF$63=$C$17,0,IF(IE$63=$C$17,$B141*(IE$60),0))</f>
        <v>0</v>
      </c>
      <c r="IF141" s="50">
        <f>IF(IF$63&lt;=$C$17,($C$34*IF$59*$B141/$C$63)*(IF(COUNTA($D141:IE141)*(12/$C$63)&lt;=$C$9,0,1)),0)+IF(IG$63=$C$17,0,IF(IF$63=$C$17,$B141*(IF$60),0))</f>
        <v>0</v>
      </c>
      <c r="IG141" s="50">
        <f>IF(IG$63&lt;=$C$17,($C$34*IG$59*$B141/$C$63)*(IF(COUNTA($D141:IF141)*(12/$C$63)&lt;=$C$9,0,1)),0)+IF(IH$63=$C$17,0,IF(IG$63=$C$17,$B141*(IG$60),0))</f>
        <v>0</v>
      </c>
      <c r="IH141" s="50">
        <f>IF(IH$63&lt;=$C$17,($C$34*IH$59*$B141/$C$63)*(IF(COUNTA($D141:IG141)*(12/$C$63)&lt;=$C$9,0,1)),0)+IF(II$63=$C$17,0,IF(IH$63=$C$17,$B141*(IH$60),0))</f>
        <v>0</v>
      </c>
      <c r="II141" s="50">
        <f>IF(II$63&lt;=$C$17,($C$34*II$59*$B141/$C$63)*(IF(COUNTA($D141:IH141)*(12/$C$63)&lt;=$C$9,0,1)),0)+IF(IJ$63=$C$17,0,IF(II$63=$C$17,$B141*(II$60),0))</f>
        <v>0</v>
      </c>
      <c r="IJ141" s="50">
        <f>IF(IJ$63&lt;=$C$17,($C$34*IJ$59*$B141/$C$63)*(IF(COUNTA($D141:II141)*(12/$C$63)&lt;=$C$9,0,1)),0)+IF(IK$63=$C$17,0,IF(IJ$63=$C$17,$B141*(IJ$60),0))</f>
        <v>0</v>
      </c>
      <c r="IK141" s="50">
        <f>IF(IK$63&lt;=$C$17,($C$34*IK$59*$B141/$C$63)*(IF(COUNTA($D141:IJ141)*(12/$C$63)&lt;=$C$9,0,1)),0)+IF(IL$63=$C$17,0,IF(IK$63=$C$17,$B141*(IK$60),0))</f>
        <v>0</v>
      </c>
      <c r="IL141" s="50">
        <f>IF(IL$63&lt;=$C$17,($C$34*IL$59*$B141/$C$63)*(IF(COUNTA($D141:IK141)*(12/$C$63)&lt;=$C$9,0,1)),0)+IF(IM$63=$C$17,0,IF(IL$63=$C$17,$B141*(IL$60),0))</f>
        <v>0</v>
      </c>
      <c r="IM141" s="50">
        <f>IF(IM$63&lt;=$C$17,($C$34*IM$59*$B141/$C$63)*(IF(COUNTA($D141:IL141)*(12/$C$63)&lt;=$C$9,0,1)),0)+IF(IN$63=$C$17,0,IF(IM$63=$C$17,$B141*(IM$60),0))</f>
        <v>0</v>
      </c>
      <c r="IN141" s="50">
        <f>IF(IN$63&lt;=$C$17,($C$34*IN$59*$B141/$C$63)*(IF(COUNTA($D141:IM141)*(12/$C$63)&lt;=$C$9,0,1)),0)+IF(IO$63=$C$17,0,IF(IN$63=$C$17,$B141*(IN$60),0))</f>
        <v>0</v>
      </c>
      <c r="IO141" s="50">
        <f>IF(IO$63&lt;=$C$17,($C$34*IO$59*$B141/$C$63)*(IF(COUNTA($D141:IN141)*(12/$C$63)&lt;=$C$9,0,1)),0)+IF(IP$63=$C$17,0,IF(IO$63=$C$17,$B141*(IO$60),0))</f>
        <v>0</v>
      </c>
      <c r="IP141" s="50">
        <f>IF(IP$63&lt;=$C$17,($C$34*IP$59*$B141/$C$63)*(IF(COUNTA($D141:IO141)*(12/$C$63)&lt;=$C$9,0,1)),0)+IF(IQ$63=$C$17,0,IF(IP$63=$C$17,$B141*(IP$60),0))</f>
        <v>0</v>
      </c>
      <c r="IQ141" s="50">
        <f>IF(IQ$63&lt;=$C$17,($C$34*IQ$59*$B141/$C$63)*(IF(COUNTA($D141:IP141)*(12/$C$63)&lt;=$C$9,0,1)),0)+IF(IR$63=$C$17,0,IF(IQ$63=$C$17,$B141*(IQ$60),0))</f>
        <v>0</v>
      </c>
      <c r="IR141" s="50">
        <f>IF(IR$63&lt;=$C$17,($C$34*IR$59*$B141/$C$63)*(IF(COUNTA($D141:IQ141)*(12/$C$63)&lt;=$C$9,0,1)),0)+IF(IS$63=$C$17,0,IF(IR$63=$C$17,$B141*(IR$60),0))</f>
        <v>0</v>
      </c>
      <c r="IS141" s="50">
        <f>IF(IS$63&lt;=$C$17,($C$34*IS$59*$B141/$C$63)*(IF(COUNTA($D141:IR141)*(12/$C$63)&lt;=$C$9,0,1)),0)+IF(IT$63=$C$17,0,IF(IS$63=$C$17,$B141*(IS$60),0))</f>
        <v>0</v>
      </c>
      <c r="IT141" s="50">
        <f>IF(IT$63&lt;=$C$17,($C$34*IT$59*$B141/$C$63)*(IF(COUNTA($D141:IS141)*(12/$C$63)&lt;=$C$9,0,1)),0)+IF(IU$63=$C$17,0,IF(IT$63=$C$17,$B141*(IT$60),0))</f>
        <v>0</v>
      </c>
      <c r="IU141" s="50">
        <f>IF(IU$63&lt;=$C$17,($C$34*IU$59*$B141/$C$63)*(IF(COUNTA($D141:IT141)*(12/$C$63)&lt;=$C$9,0,1)),0)+IF(IV$63=$C$17,0,IF(IU$63=$C$17,$B141*(IU$60),0))</f>
        <v>0</v>
      </c>
      <c r="IV141" s="50">
        <f>IF(IV$63&lt;=$C$17,($C$34*IV$59*$B141/$C$63)*(IF(COUNTA($D141:IU141)*(12/$C$63)&lt;=$C$9,0,1)),0)+IF(IW$63=$C$17,0,IF(IV$63=$C$17,$B141*(IV$60),0))</f>
        <v>0</v>
      </c>
      <c r="IW141" s="50">
        <f>IF(IW$63&lt;=$C$17,($C$34*IW$59*$B141/$C$63)*(IF(COUNTA($D141:IV141)*(12/$C$63)&lt;=$C$9,0,1)),0)+IF(IX$63=$C$17,0,IF(IW$63=$C$17,$B141*(IW$60),0))</f>
        <v>0</v>
      </c>
      <c r="IX141" s="50"/>
      <c r="IY141" s="50"/>
      <c r="IZ141" s="50"/>
      <c r="JA141" s="50"/>
      <c r="JB141" s="50"/>
      <c r="JC141" s="50"/>
      <c r="JD141" s="50"/>
      <c r="JE141" s="50"/>
      <c r="JF141" s="50"/>
      <c r="JG141" s="50"/>
      <c r="JH141" s="50"/>
      <c r="JI141" s="50"/>
      <c r="JJ141" s="50"/>
      <c r="JK141" s="50"/>
      <c r="JL141" s="50"/>
      <c r="JM141" s="50"/>
      <c r="JN141" s="50"/>
      <c r="JO141" s="50"/>
      <c r="JP141" s="50"/>
      <c r="JQ141" s="50"/>
      <c r="JR141" s="50"/>
      <c r="JS141" s="50"/>
      <c r="JT141" s="50"/>
      <c r="JU141" s="50"/>
      <c r="JV141" s="50"/>
      <c r="JW141" s="50"/>
      <c r="JX141" s="50"/>
      <c r="JY141" s="50"/>
      <c r="JZ141" s="50"/>
      <c r="KA141" s="50"/>
      <c r="KB141" s="50"/>
      <c r="KC141" s="50"/>
      <c r="KD141" s="50"/>
      <c r="KE141" s="50"/>
      <c r="KF141" s="50"/>
      <c r="KG141" s="50"/>
      <c r="KH141" s="50"/>
      <c r="KI141" s="50"/>
      <c r="KJ141" s="50"/>
      <c r="KK141" s="50"/>
      <c r="KL141" s="50"/>
      <c r="KM141" s="50"/>
      <c r="KN141" s="50"/>
      <c r="KO141" s="50"/>
      <c r="KP141" s="50"/>
      <c r="KQ141" s="50"/>
      <c r="KR141" s="50"/>
      <c r="KS141" s="50"/>
      <c r="KT141" s="50"/>
      <c r="KU141" s="50"/>
      <c r="KV141" s="50"/>
      <c r="KW141" s="50"/>
      <c r="KX141" s="50"/>
      <c r="KY141" s="50"/>
      <c r="KZ141" s="50"/>
      <c r="LA141" s="50"/>
      <c r="LB141" s="50"/>
      <c r="LC141" s="50"/>
      <c r="LD141" s="50"/>
      <c r="LE141" s="50"/>
      <c r="LF141" s="50"/>
      <c r="LG141" s="50"/>
      <c r="LH141" s="50"/>
      <c r="LI141" s="50"/>
    </row>
    <row r="142" spans="1:321" outlineLevel="1" x14ac:dyDescent="0.25">
      <c r="A142" s="2" t="s">
        <v>55</v>
      </c>
      <c r="B142" s="79">
        <f ca="1">+OFFSET($D$52,0,COUNTA($B$66:B141),,)</f>
        <v>3</v>
      </c>
      <c r="C142" s="88">
        <f t="shared" ca="1" si="70"/>
        <v>34.953733616743079</v>
      </c>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50">
        <f ca="1">IF(CC$63&gt;$C$17,0,-CB$53*(12/$C$63))</f>
        <v>-636.91209036060002</v>
      </c>
      <c r="CC142" s="50">
        <f ca="1">IF(CC$63&lt;=$C$17,($C$34*CC$59*$B142/$C$63)*(IF(COUNTA($D142:CB142)*(12/$C$63)&lt;=$C$9,0,1)),0)+IF(CD$63=$C$17,0,IF(CC$63=$C$17,$B142*(CC$60),0))</f>
        <v>0</v>
      </c>
      <c r="CD142" s="50">
        <f ca="1">IF(CD$63&lt;=$C$17,($C$34*CD$59*$B142/$C$63)*(IF(COUNTA($D142:CC142)*(12/$C$63)&lt;=$C$9,0,1)),0)+IF(CE$63=$C$17,0,IF(CD$63=$C$17,$B142*(CD$60),0))</f>
        <v>0</v>
      </c>
      <c r="CE142" s="50">
        <f ca="1">IF(CE$63&lt;=$C$17,($C$34*CE$59*$B142/$C$63)*(IF(COUNTA($D142:CD142)*(12/$C$63)&lt;=$C$9,0,1)),0)+IF(CF$63=$C$17,0,IF(CE$63=$C$17,$B142*(CE$60),0))</f>
        <v>0</v>
      </c>
      <c r="CF142" s="50">
        <f ca="1">IF(CF$63&lt;=$C$17,($C$34*CF$59*$B142/$C$63)*(IF(COUNTA($D142:CE142)*(12/$C$63)&lt;=$C$9,0,1)),0)+IF(CG$63=$C$17,0,IF(CF$63=$C$17,$B142*(CF$60),0))</f>
        <v>0</v>
      </c>
      <c r="CG142" s="50">
        <f ca="1">IF(CG$63&lt;=$C$17,($C$34*CG$59*$B142/$C$63)*(IF(COUNTA($D142:CF142)*(12/$C$63)&lt;=$C$9,0,1)),0)+IF(CH$63=$C$17,0,IF(CG$63=$C$17,$B142*(CG$60),0))</f>
        <v>2.36</v>
      </c>
      <c r="CH142" s="50">
        <f ca="1">IF(CH$63&lt;=$C$17,($C$34*CH$59*$B142/$C$63)*(IF(COUNTA($D142:CG142)*(12/$C$63)&lt;=$C$9,0,1)),0)+IF(CI$63=$C$17,0,IF(CH$63=$C$17,$B142*(CH$60),0))</f>
        <v>2.36</v>
      </c>
      <c r="CI142" s="50">
        <f ca="1">IF(CI$63&lt;=$C$17,($C$34*CI$59*$B142/$C$63)*(IF(COUNTA($D142:CH142)*(12/$C$63)&lt;=$C$9,0,1)),0)+IF(CJ$63=$C$17,0,IF(CI$63=$C$17,$B142*(CI$60),0))</f>
        <v>2.36</v>
      </c>
      <c r="CJ142" s="50">
        <f ca="1">IF(CJ$63&lt;=$C$17,($C$34*CJ$59*$B142/$C$63)*(IF(COUNTA($D142:CI142)*(12/$C$63)&lt;=$C$9,0,1)),0)+IF(CK$63=$C$17,0,IF(CJ$63=$C$17,$B142*(CJ$60),0))</f>
        <v>2.36</v>
      </c>
      <c r="CK142" s="50">
        <f ca="1">IF(CK$63&lt;=$C$17,($C$34*CK$59*$B142/$C$63)*(IF(COUNTA($D142:CJ142)*(12/$C$63)&lt;=$C$9,0,1)),0)+IF(CL$63=$C$17,0,IF(CK$63=$C$17,$B142*(CK$60),0))</f>
        <v>2.36</v>
      </c>
      <c r="CL142" s="50">
        <f ca="1">IF(CL$63&lt;=$C$17,($C$34*CL$59*$B142/$C$63)*(IF(COUNTA($D142:CK142)*(12/$C$63)&lt;=$C$9,0,1)),0)+IF(CM$63=$C$17,0,IF(CL$63=$C$17,$B142*(CL$60),0))</f>
        <v>2.36</v>
      </c>
      <c r="CM142" s="50">
        <f ca="1">IF(CM$63&lt;=$C$17,($C$34*CM$59*$B142/$C$63)*(IF(COUNTA($D142:CL142)*(12/$C$63)&lt;=$C$9,0,1)),0)+IF(CN$63=$C$17,0,IF(CM$63=$C$17,$B142*(CM$60),0))</f>
        <v>2.36</v>
      </c>
      <c r="CN142" s="50">
        <f ca="1">IF(CN$63&lt;=$C$17,($C$34*CN$59*$B142/$C$63)*(IF(COUNTA($D142:CM142)*(12/$C$63)&lt;=$C$9,0,1)),0)+IF(CO$63=$C$17,0,IF(CN$63=$C$17,$B142*(CN$60),0))</f>
        <v>2.36</v>
      </c>
      <c r="CO142" s="50">
        <f ca="1">IF(CO$63&lt;=$C$17,($C$34*CO$59*$B142/$C$63)*(IF(COUNTA($D142:CN142)*(12/$C$63)&lt;=$C$9,0,1)),0)+IF(CP$63=$C$17,0,IF(CO$63=$C$17,$B142*(CO$60),0))</f>
        <v>2.36</v>
      </c>
      <c r="CP142" s="50">
        <f ca="1">IF(CP$63&lt;=$C$17,($C$34*CP$59*$B142/$C$63)*(IF(COUNTA($D142:CO142)*(12/$C$63)&lt;=$C$9,0,1)),0)+IF(CQ$63=$C$17,0,IF(CP$63=$C$17,$B142*(CP$60),0))</f>
        <v>2.36</v>
      </c>
      <c r="CQ142" s="50">
        <f ca="1">IF(CQ$63&lt;=$C$17,($C$34*CQ$59*$B142/$C$63)*(IF(COUNTA($D142:CP142)*(12/$C$63)&lt;=$C$9,0,1)),0)+IF(CR$63=$C$17,0,IF(CQ$63=$C$17,$B142*(CQ$60),0))</f>
        <v>2.36</v>
      </c>
      <c r="CR142" s="50">
        <f ca="1">IF(CR$63&lt;=$C$17,($C$34*CR$59*$B142/$C$63)*(IF(COUNTA($D142:CQ142)*(12/$C$63)&lt;=$C$9,0,1)),0)+IF(CS$63=$C$17,0,IF(CR$63=$C$17,$B142*(CR$60),0))</f>
        <v>2.36</v>
      </c>
      <c r="CS142" s="50">
        <f ca="1">IF(CS$63&lt;=$C$17,($C$34*CS$59*$B142/$C$63)*(IF(COUNTA($D142:CR142)*(12/$C$63)&lt;=$C$9,0,1)),0)+IF(CT$63=$C$17,0,IF(CS$63=$C$17,$B142*(CS$60),0))</f>
        <v>2.36</v>
      </c>
      <c r="CT142" s="50">
        <f ca="1">IF(CT$63&lt;=$C$17,($C$34*CT$59*$B142/$C$63)*(IF(COUNTA($D142:CS142)*(12/$C$63)&lt;=$C$9,0,1)),0)+IF(CU$63=$C$17,0,IF(CT$63=$C$17,$B142*(CT$60),0))</f>
        <v>2.36</v>
      </c>
      <c r="CU142" s="50">
        <f ca="1">IF(CU$63&lt;=$C$17,($C$34*CU$59*$B142/$C$63)*(IF(COUNTA($D142:CT142)*(12/$C$63)&lt;=$C$9,0,1)),0)+IF(CV$63=$C$17,0,IF(CU$63=$C$17,$B142*(CU$60),0))</f>
        <v>2.36</v>
      </c>
      <c r="CV142" s="50">
        <f ca="1">IF(CV$63&lt;=$C$17,($C$34*CV$59*$B142/$C$63)*(IF(COUNTA($D142:CU142)*(12/$C$63)&lt;=$C$9,0,1)),0)+IF(CW$63=$C$17,0,IF(CV$63=$C$17,$B142*(CV$60),0))</f>
        <v>2.36</v>
      </c>
      <c r="CW142" s="50">
        <f ca="1">IF(CW$63&lt;=$C$17,($C$34*CW$59*$B142/$C$63)*(IF(COUNTA($D142:CV142)*(12/$C$63)&lt;=$C$9,0,1)),0)+IF(CX$63=$C$17,0,IF(CW$63=$C$17,$B142*(CW$60),0))</f>
        <v>2.36</v>
      </c>
      <c r="CX142" s="50">
        <f ca="1">IF(CX$63&lt;=$C$17,($C$34*CX$59*$B142/$C$63)*(IF(COUNTA($D142:CW142)*(12/$C$63)&lt;=$C$9,0,1)),0)+IF(CY$63=$C$17,0,IF(CX$63=$C$17,$B142*(CX$60),0))</f>
        <v>2.36</v>
      </c>
      <c r="CY142" s="50">
        <f ca="1">IF(CY$63&lt;=$C$17,($C$34*CY$59*$B142/$C$63)*(IF(COUNTA($D142:CX142)*(12/$C$63)&lt;=$C$9,0,1)),0)+IF(CZ$63=$C$17,0,IF(CY$63=$C$17,$B142*(CY$60),0))</f>
        <v>2.36</v>
      </c>
      <c r="CZ142" s="50">
        <f ca="1">IF(CZ$63&lt;=$C$17,($C$34*CZ$59*$B142/$C$63)*(IF(COUNTA($D142:CY142)*(12/$C$63)&lt;=$C$9,0,1)),0)+IF(DA$63=$C$17,0,IF(CZ$63=$C$17,$B142*(CZ$60),0))</f>
        <v>2.36</v>
      </c>
      <c r="DA142" s="50">
        <f ca="1">IF(DA$63&lt;=$C$17,($C$34*DA$59*$B142/$C$63)*(IF(COUNTA($D142:CZ142)*(12/$C$63)&lt;=$C$9,0,1)),0)+IF(DB$63=$C$17,0,IF(DA$63=$C$17,$B142*(DA$60),0))</f>
        <v>2.36</v>
      </c>
      <c r="DB142" s="50">
        <f ca="1">IF(DB$63&lt;=$C$17,($C$34*DB$59*$B142/$C$63)*(IF(COUNTA($D142:DA142)*(12/$C$63)&lt;=$C$9,0,1)),0)+IF(DC$63=$C$17,0,IF(DB$63=$C$17,$B142*(DB$60),0))</f>
        <v>2.36</v>
      </c>
      <c r="DC142" s="50">
        <f ca="1">IF(DC$63&lt;=$C$17,($C$34*DC$59*$B142/$C$63)*(IF(COUNTA($D142:DB142)*(12/$C$63)&lt;=$C$9,0,1)),0)+IF(DD$63=$C$17,0,IF(DC$63=$C$17,$B142*(DC$60),0))</f>
        <v>2.36</v>
      </c>
      <c r="DD142" s="50">
        <f ca="1">IF(DD$63&lt;=$C$17,($C$34*DD$59*$B142/$C$63)*(IF(COUNTA($D142:DC142)*(12/$C$63)&lt;=$C$9,0,1)),0)+IF(DE$63=$C$17,0,IF(DD$63=$C$17,$B142*(DD$60),0))</f>
        <v>2.36</v>
      </c>
      <c r="DE142" s="50">
        <f ca="1">IF(DE$63&lt;=$C$17,($C$34*DE$59*$B142/$C$63)*(IF(COUNTA($D142:DD142)*(12/$C$63)&lt;=$C$9,0,1)),0)+IF(DF$63=$C$17,0,IF(DE$63=$C$17,$B142*(DE$60),0))</f>
        <v>2.36</v>
      </c>
      <c r="DF142" s="50">
        <f ca="1">IF(DF$63&lt;=$C$17,($C$34*DF$59*$B142/$C$63)*(IF(COUNTA($D142:DE142)*(12/$C$63)&lt;=$C$9,0,1)),0)+IF(DG$63=$C$17,0,IF(DF$63=$C$17,$B142*(DF$60),0))</f>
        <v>2.36</v>
      </c>
      <c r="DG142" s="50">
        <f ca="1">IF(DG$63&lt;=$C$17,($C$34*DG$59*$B142/$C$63)*(IF(COUNTA($D142:DF142)*(12/$C$63)&lt;=$C$9,0,1)),0)+IF(DH$63=$C$17,0,IF(DG$63=$C$17,$B142*(DG$60),0))</f>
        <v>2.36</v>
      </c>
      <c r="DH142" s="50">
        <f ca="1">IF(DH$63&lt;=$C$17,($C$34*DH$59*$B142/$C$63)*(IF(COUNTA($D142:DG142)*(12/$C$63)&lt;=$C$9,0,1)),0)+IF(DI$63=$C$17,0,IF(DH$63=$C$17,$B142*(DH$60),0))</f>
        <v>2.36</v>
      </c>
      <c r="DI142" s="50">
        <f ca="1">IF(DI$63&lt;=$C$17,($C$34*DI$59*$B142/$C$63)*(IF(COUNTA($D142:DH142)*(12/$C$63)&lt;=$C$9,0,1)),0)+IF(DJ$63=$C$17,0,IF(DI$63=$C$17,$B142*(DI$60),0))</f>
        <v>2.36</v>
      </c>
      <c r="DJ142" s="50">
        <f ca="1">IF(DJ$63&lt;=$C$17,($C$34*DJ$59*$B142/$C$63)*(IF(COUNTA($D142:DI142)*(12/$C$63)&lt;=$C$9,0,1)),0)+IF(DK$63=$C$17,0,IF(DJ$63=$C$17,$B142*(DJ$60),0))</f>
        <v>2.36</v>
      </c>
      <c r="DK142" s="50">
        <f ca="1">IF(DK$63&lt;=$C$17,($C$34*DK$59*$B142/$C$63)*(IF(COUNTA($D142:DJ142)*(12/$C$63)&lt;=$C$9,0,1)),0)+IF(DL$63=$C$17,0,IF(DK$63=$C$17,$B142*(DK$60),0))</f>
        <v>2.36</v>
      </c>
      <c r="DL142" s="50">
        <f ca="1">IF(DL$63&lt;=$C$17,($C$34*DL$59*$B142/$C$63)*(IF(COUNTA($D142:DK142)*(12/$C$63)&lt;=$C$9,0,1)),0)+IF(DM$63=$C$17,0,IF(DL$63=$C$17,$B142*(DL$60),0))</f>
        <v>2.36</v>
      </c>
      <c r="DM142" s="50">
        <f ca="1">IF(DM$63&lt;=$C$17,($C$34*DM$59*$B142/$C$63)*(IF(COUNTA($D142:DL142)*(12/$C$63)&lt;=$C$9,0,1)),0)+IF(DN$63=$C$17,0,IF(DM$63=$C$17,$B142*(DM$60),0))</f>
        <v>2.36</v>
      </c>
      <c r="DN142" s="50">
        <f ca="1">IF(DN$63&lt;=$C$17,($C$34*DN$59*$B142/$C$63)*(IF(COUNTA($D142:DM142)*(12/$C$63)&lt;=$C$9,0,1)),0)+IF(DO$63=$C$17,0,IF(DN$63=$C$17,$B142*(DN$60),0))</f>
        <v>2.36</v>
      </c>
      <c r="DO142" s="50">
        <f ca="1">IF(DO$63&lt;=$C$17,($C$34*DO$59*$B142/$C$63)*(IF(COUNTA($D142:DN142)*(12/$C$63)&lt;=$C$9,0,1)),0)+IF(DP$63=$C$17,0,IF(DO$63=$C$17,$B142*(DO$60),0))</f>
        <v>2.36</v>
      </c>
      <c r="DP142" s="50">
        <f ca="1">IF(DP$63&lt;=$C$17,($C$34*DP$59*$B142/$C$63)*(IF(COUNTA($D142:DO142)*(12/$C$63)&lt;=$C$9,0,1)),0)+IF(DQ$63=$C$17,0,IF(DP$63=$C$17,$B142*(DP$60),0))</f>
        <v>2.36</v>
      </c>
      <c r="DQ142" s="50">
        <f ca="1">IF(DQ$63&lt;=$C$17,($C$34*DQ$59*$B142/$C$63)*(IF(COUNTA($D142:DP142)*(12/$C$63)&lt;=$C$9,0,1)),0)+IF(DR$63=$C$17,0,IF(DQ$63=$C$17,$B142*(DQ$60),0))</f>
        <v>2.36</v>
      </c>
      <c r="DR142" s="50">
        <f ca="1">IF(DR$63&lt;=$C$17,($C$34*DR$59*$B142/$C$63)*(IF(COUNTA($D142:DQ142)*(12/$C$63)&lt;=$C$9,0,1)),0)+IF(DS$63=$C$17,0,IF(DR$63=$C$17,$B142*(DR$60),0))</f>
        <v>2.36</v>
      </c>
      <c r="DS142" s="50">
        <f ca="1">IF(DS$63&lt;=$C$17,($C$34*DS$59*$B142/$C$63)*(IF(COUNTA($D142:DR142)*(12/$C$63)&lt;=$C$9,0,1)),0)+IF(DT$63=$C$17,0,IF(DS$63=$C$17,$B142*(DS$60),0))</f>
        <v>2.36</v>
      </c>
      <c r="DT142" s="50">
        <f ca="1">IF(DT$63&lt;=$C$17,($C$34*DT$59*$B142/$C$63)*(IF(COUNTA($D142:DS142)*(12/$C$63)&lt;=$C$9,0,1)),0)+IF(DU$63=$C$17,0,IF(DT$63=$C$17,$B142*(DT$60),0))</f>
        <v>579.82582397734257</v>
      </c>
      <c r="DU142" s="50">
        <f>IF(DU$63&lt;=$C$17,($C$34*DU$59*$B142/$C$63)*(IF(COUNTA($D142:DT142)*(12/$C$63)&lt;=$C$9,0,1)),0)+IF(DV$63=$C$17,0,IF(DU$63=$C$17,$B142*(DU$60),0))</f>
        <v>0</v>
      </c>
      <c r="DV142" s="50">
        <f>IF(DV$63&lt;=$C$17,($C$34*DV$59*$B142/$C$63)*(IF(COUNTA($D142:DU142)*(12/$C$63)&lt;=$C$9,0,1)),0)+IF(DW$63=$C$17,0,IF(DV$63=$C$17,$B142*(DV$60),0))</f>
        <v>0</v>
      </c>
      <c r="DW142" s="50">
        <f>IF(DW$63&lt;=$C$17,($C$34*DW$59*$B142/$C$63)*(IF(COUNTA($D142:DV142)*(12/$C$63)&lt;=$C$9,0,1)),0)+IF(DX$63=$C$17,0,IF(DW$63=$C$17,$B142*(DW$60),0))</f>
        <v>0</v>
      </c>
      <c r="DX142" s="50">
        <f>IF(DX$63&lt;=$C$17,($C$34*DX$59*$B142/$C$63)*(IF(COUNTA($D142:DW142)*(12/$C$63)&lt;=$C$9,0,1)),0)+IF(DY$63=$C$17,0,IF(DX$63=$C$17,$B142*(DX$60),0))</f>
        <v>0</v>
      </c>
      <c r="DY142" s="50">
        <f>IF(DY$63&lt;=$C$17,($C$34*DY$59*$B142/$C$63)*(IF(COUNTA($D142:DX142)*(12/$C$63)&lt;=$C$9,0,1)),0)+IF(DZ$63=$C$17,0,IF(DY$63=$C$17,$B142*(DY$60),0))</f>
        <v>0</v>
      </c>
      <c r="DZ142" s="50">
        <f>IF(DZ$63&lt;=$C$17,($C$34*DZ$59*$B142/$C$63)*(IF(COUNTA($D142:DY142)*(12/$C$63)&lt;=$C$9,0,1)),0)+IF(EA$63=$C$17,0,IF(DZ$63=$C$17,$B142*(DZ$60),0))</f>
        <v>0</v>
      </c>
      <c r="EA142" s="50">
        <f>IF(EA$63&lt;=$C$17,($C$34*EA$59*$B142/$C$63)*(IF(COUNTA($D142:DZ142)*(12/$C$63)&lt;=$C$9,0,1)),0)+IF(EB$63=$C$17,0,IF(EA$63=$C$17,$B142*(EA$60),0))</f>
        <v>0</v>
      </c>
      <c r="EB142" s="50">
        <f>IF(EB$63&lt;=$C$17,($C$34*EB$59*$B142/$C$63)*(IF(COUNTA($D142:EA142)*(12/$C$63)&lt;=$C$9,0,1)),0)+IF(EC$63=$C$17,0,IF(EB$63=$C$17,$B142*(EB$60),0))</f>
        <v>0</v>
      </c>
      <c r="EC142" s="50">
        <f>IF(EC$63&lt;=$C$17,($C$34*EC$59*$B142/$C$63)*(IF(COUNTA($D142:EB142)*(12/$C$63)&lt;=$C$9,0,1)),0)+IF(ED$63=$C$17,0,IF(EC$63=$C$17,$B142*(EC$60),0))</f>
        <v>0</v>
      </c>
      <c r="ED142" s="50">
        <f>IF(ED$63&lt;=$C$17,($C$34*ED$59*$B142/$C$63)*(IF(COUNTA($D142:EC142)*(12/$C$63)&lt;=$C$9,0,1)),0)+IF(EE$63=$C$17,0,IF(ED$63=$C$17,$B142*(ED$60),0))</f>
        <v>0</v>
      </c>
      <c r="EE142" s="50">
        <f>IF(EE$63&lt;=$C$17,($C$34*EE$59*$B142/$C$63)*(IF(COUNTA($D142:ED142)*(12/$C$63)&lt;=$C$9,0,1)),0)+IF(EF$63=$C$17,0,IF(EE$63=$C$17,$B142*(EE$60),0))</f>
        <v>0</v>
      </c>
      <c r="EF142" s="50">
        <f>IF(EF$63&lt;=$C$17,($C$34*EF$59*$B142/$C$63)*(IF(COUNTA($D142:EE142)*(12/$C$63)&lt;=$C$9,0,1)),0)+IF(EG$63=$C$17,0,IF(EF$63=$C$17,$B142*(EF$60),0))</f>
        <v>0</v>
      </c>
      <c r="EG142" s="50">
        <f>IF(EG$63&lt;=$C$17,($C$34*EG$59*$B142/$C$63)*(IF(COUNTA($D142:EF142)*(12/$C$63)&lt;=$C$9,0,1)),0)+IF(EH$63=$C$17,0,IF(EG$63=$C$17,$B142*(EG$60),0))</f>
        <v>0</v>
      </c>
      <c r="EH142" s="50">
        <f>IF(EH$63&lt;=$C$17,($C$34*EH$59*$B142/$C$63)*(IF(COUNTA($D142:EG142)*(12/$C$63)&lt;=$C$9,0,1)),0)+IF(EI$63=$C$17,0,IF(EH$63=$C$17,$B142*(EH$60),0))</f>
        <v>0</v>
      </c>
      <c r="EI142" s="50">
        <f>IF(EI$63&lt;=$C$17,($C$34*EI$59*$B142/$C$63)*(IF(COUNTA($D142:EH142)*(12/$C$63)&lt;=$C$9,0,1)),0)+IF(EJ$63=$C$17,0,IF(EI$63=$C$17,$B142*(EI$60),0))</f>
        <v>0</v>
      </c>
      <c r="EJ142" s="50">
        <f>IF(EJ$63&lt;=$C$17,($C$34*EJ$59*$B142/$C$63)*(IF(COUNTA($D142:EI142)*(12/$C$63)&lt;=$C$9,0,1)),0)+IF(EK$63=$C$17,0,IF(EJ$63=$C$17,$B142*(EJ$60),0))</f>
        <v>0</v>
      </c>
      <c r="EK142" s="50">
        <f>IF(EK$63&lt;=$C$17,($C$34*EK$59*$B142/$C$63)*(IF(COUNTA($D142:EJ142)*(12/$C$63)&lt;=$C$9,0,1)),0)+IF(EL$63=$C$17,0,IF(EK$63=$C$17,$B142*(EK$60),0))</f>
        <v>0</v>
      </c>
      <c r="EL142" s="50">
        <f>IF(EL$63&lt;=$C$17,($C$34*EL$59*$B142/$C$63)*(IF(COUNTA($D142:EK142)*(12/$C$63)&lt;=$C$9,0,1)),0)+IF(EM$63=$C$17,0,IF(EL$63=$C$17,$B142*(EL$60),0))</f>
        <v>0</v>
      </c>
      <c r="EM142" s="50">
        <f>IF(EM$63&lt;=$C$17,($C$34*EM$59*$B142/$C$63)*(IF(COUNTA($D142:EL142)*(12/$C$63)&lt;=$C$9,0,1)),0)+IF(EN$63=$C$17,0,IF(EM$63=$C$17,$B142*(EM$60),0))</f>
        <v>0</v>
      </c>
      <c r="EN142" s="50">
        <f>IF(EN$63&lt;=$C$17,($C$34*EN$59*$B142/$C$63)*(IF(COUNTA($D142:EM142)*(12/$C$63)&lt;=$C$9,0,1)),0)+IF(EO$63=$C$17,0,IF(EN$63=$C$17,$B142*(EN$60),0))</f>
        <v>0</v>
      </c>
      <c r="EO142" s="50">
        <f>IF(EO$63&lt;=$C$17,($C$34*EO$59*$B142/$C$63)*(IF(COUNTA($D142:EN142)*(12/$C$63)&lt;=$C$9,0,1)),0)+IF(EP$63=$C$17,0,IF(EO$63=$C$17,$B142*(EO$60),0))</f>
        <v>0</v>
      </c>
      <c r="EP142" s="50">
        <f>IF(EP$63&lt;=$C$17,($C$34*EP$59*$B142/$C$63)*(IF(COUNTA($D142:EO142)*(12/$C$63)&lt;=$C$9,0,1)),0)+IF(EQ$63=$C$17,0,IF(EP$63=$C$17,$B142*(EP$60),0))</f>
        <v>0</v>
      </c>
      <c r="EQ142" s="50">
        <f>IF(EQ$63&lt;=$C$17,($C$34*EQ$59*$B142/$C$63)*(IF(COUNTA($D142:EP142)*(12/$C$63)&lt;=$C$9,0,1)),0)+IF(ER$63=$C$17,0,IF(EQ$63=$C$17,$B142*(EQ$60),0))</f>
        <v>0</v>
      </c>
      <c r="ER142" s="50">
        <f>IF(ER$63&lt;=$C$17,($C$34*ER$59*$B142/$C$63)*(IF(COUNTA($D142:EQ142)*(12/$C$63)&lt;=$C$9,0,1)),0)+IF(ES$63=$C$17,0,IF(ER$63=$C$17,$B142*(ER$60),0))</f>
        <v>0</v>
      </c>
      <c r="ES142" s="50">
        <f>IF(ES$63&lt;=$C$17,($C$34*ES$59*$B142/$C$63)*(IF(COUNTA($D142:ER142)*(12/$C$63)&lt;=$C$9,0,1)),0)+IF(ET$63=$C$17,0,IF(ES$63=$C$17,$B142*(ES$60),0))</f>
        <v>0</v>
      </c>
      <c r="ET142" s="50">
        <f>IF(ET$63&lt;=$C$17,($C$34*ET$59*$B142/$C$63)*(IF(COUNTA($D142:ES142)*(12/$C$63)&lt;=$C$9,0,1)),0)+IF(EU$63=$C$17,0,IF(ET$63=$C$17,$B142*(ET$60),0))</f>
        <v>0</v>
      </c>
      <c r="EU142" s="50">
        <f>IF(EU$63&lt;=$C$17,($C$34*EU$59*$B142/$C$63)*(IF(COUNTA($D142:ET142)*(12/$C$63)&lt;=$C$9,0,1)),0)+IF(EV$63=$C$17,0,IF(EU$63=$C$17,$B142*(EU$60),0))</f>
        <v>0</v>
      </c>
      <c r="EV142" s="50">
        <f>IF(EV$63&lt;=$C$17,($C$34*EV$59*$B142/$C$63)*(IF(COUNTA($D142:EU142)*(12/$C$63)&lt;=$C$9,0,1)),0)+IF(EW$63=$C$17,0,IF(EV$63=$C$17,$B142*(EV$60),0))</f>
        <v>0</v>
      </c>
      <c r="EW142" s="50">
        <f>IF(EW$63&lt;=$C$17,($C$34*EW$59*$B142/$C$63)*(IF(COUNTA($D142:EV142)*(12/$C$63)&lt;=$C$9,0,1)),0)+IF(EX$63=$C$17,0,IF(EW$63=$C$17,$B142*(EW$60),0))</f>
        <v>0</v>
      </c>
      <c r="EX142" s="50">
        <f>IF(EX$63&lt;=$C$17,($C$34*EX$59*$B142/$C$63)*(IF(COUNTA($D142:EW142)*(12/$C$63)&lt;=$C$9,0,1)),0)+IF(EY$63=$C$17,0,IF(EX$63=$C$17,$B142*(EX$60),0))</f>
        <v>0</v>
      </c>
      <c r="EY142" s="50">
        <f>IF(EY$63&lt;=$C$17,($C$34*EY$59*$B142/$C$63)*(IF(COUNTA($D142:EX142)*(12/$C$63)&lt;=$C$9,0,1)),0)+IF(EZ$63=$C$17,0,IF(EY$63=$C$17,$B142*(EY$60),0))</f>
        <v>0</v>
      </c>
      <c r="EZ142" s="50">
        <f>IF(EZ$63&lt;=$C$17,($C$34*EZ$59*$B142/$C$63)*(IF(COUNTA($D142:EY142)*(12/$C$63)&lt;=$C$9,0,1)),0)+IF(FA$63=$C$17,0,IF(EZ$63=$C$17,$B142*(EZ$60),0))</f>
        <v>0</v>
      </c>
      <c r="FA142" s="50">
        <f>IF(FA$63&lt;=$C$17,($C$34*FA$59*$B142/$C$63)*(IF(COUNTA($D142:EZ142)*(12/$C$63)&lt;=$C$9,0,1)),0)+IF(FB$63=$C$17,0,IF(FA$63=$C$17,$B142*(FA$60),0))</f>
        <v>0</v>
      </c>
      <c r="FB142" s="50">
        <f>IF(FB$63&lt;=$C$17,($C$34*FB$59*$B142/$C$63)*(IF(COUNTA($D142:FA142)*(12/$C$63)&lt;=$C$9,0,1)),0)+IF(FC$63=$C$17,0,IF(FB$63=$C$17,$B142*(FB$60),0))</f>
        <v>0</v>
      </c>
      <c r="FC142" s="50">
        <f>IF(FC$63&lt;=$C$17,($C$34*FC$59*$B142/$C$63)*(IF(COUNTA($D142:FB142)*(12/$C$63)&lt;=$C$9,0,1)),0)+IF(FD$63=$C$17,0,IF(FC$63=$C$17,$B142*(FC$60),0))</f>
        <v>0</v>
      </c>
      <c r="FD142" s="50">
        <f>IF(FD$63&lt;=$C$17,($C$34*FD$59*$B142/$C$63)*(IF(COUNTA($D142:FC142)*(12/$C$63)&lt;=$C$9,0,1)),0)+IF(FE$63=$C$17,0,IF(FD$63=$C$17,$B142*(FD$60),0))</f>
        <v>0</v>
      </c>
      <c r="FE142" s="50">
        <f>IF(FE$63&lt;=$C$17,($C$34*FE$59*$B142/$C$63)*(IF(COUNTA($D142:FD142)*(12/$C$63)&lt;=$C$9,0,1)),0)+IF(FF$63=$C$17,0,IF(FE$63=$C$17,$B142*(FE$60),0))</f>
        <v>0</v>
      </c>
      <c r="FF142" s="50">
        <f>IF(FF$63&lt;=$C$17,($C$34*FF$59*$B142/$C$63)*(IF(COUNTA($D142:FE142)*(12/$C$63)&lt;=$C$9,0,1)),0)+IF(FG$63=$C$17,0,IF(FF$63=$C$17,$B142*(FF$60),0))</f>
        <v>0</v>
      </c>
      <c r="FG142" s="50">
        <f>IF(FG$63&lt;=$C$17,($C$34*FG$59*$B142/$C$63)*(IF(COUNTA($D142:FF142)*(12/$C$63)&lt;=$C$9,0,1)),0)+IF(FH$63=$C$17,0,IF(FG$63=$C$17,$B142*(FG$60),0))</f>
        <v>0</v>
      </c>
      <c r="FH142" s="50">
        <f>IF(FH$63&lt;=$C$17,($C$34*FH$59*$B142/$C$63)*(IF(COUNTA($D142:FG142)*(12/$C$63)&lt;=$C$9,0,1)),0)+IF(FI$63=$C$17,0,IF(FH$63=$C$17,$B142*(FH$60),0))</f>
        <v>0</v>
      </c>
      <c r="FI142" s="50">
        <f>IF(FI$63&lt;=$C$17,($C$34*FI$59*$B142/$C$63)*(IF(COUNTA($D142:FH142)*(12/$C$63)&lt;=$C$9,0,1)),0)+IF(FJ$63=$C$17,0,IF(FI$63=$C$17,$B142*(FI$60),0))</f>
        <v>0</v>
      </c>
      <c r="FJ142" s="50">
        <f>IF(FJ$63&lt;=$C$17,($C$34*FJ$59*$B142/$C$63)*(IF(COUNTA($D142:FI142)*(12/$C$63)&lt;=$C$9,0,1)),0)+IF(FK$63=$C$17,0,IF(FJ$63=$C$17,$B142*(FJ$60),0))</f>
        <v>0</v>
      </c>
      <c r="FK142" s="50">
        <f>IF(FK$63&lt;=$C$17,($C$34*FK$59*$B142/$C$63)*(IF(COUNTA($D142:FJ142)*(12/$C$63)&lt;=$C$9,0,1)),0)+IF(FL$63=$C$17,0,IF(FK$63=$C$17,$B142*(FK$60),0))</f>
        <v>0</v>
      </c>
      <c r="FL142" s="50">
        <f>IF(FL$63&lt;=$C$17,($C$34*FL$59*$B142/$C$63)*(IF(COUNTA($D142:FK142)*(12/$C$63)&lt;=$C$9,0,1)),0)+IF(FM$63=$C$17,0,IF(FL$63=$C$17,$B142*(FL$60),0))</f>
        <v>0</v>
      </c>
      <c r="FM142" s="50">
        <f>IF(FM$63&lt;=$C$17,($C$34*FM$59*$B142/$C$63)*(IF(COUNTA($D142:FL142)*(12/$C$63)&lt;=$C$9,0,1)),0)+IF(FN$63=$C$17,0,IF(FM$63=$C$17,$B142*(FM$60),0))</f>
        <v>0</v>
      </c>
      <c r="FN142" s="50">
        <f>IF(FN$63&lt;=$C$17,($C$34*FN$59*$B142/$C$63)*(IF(COUNTA($D142:FM142)*(12/$C$63)&lt;=$C$9,0,1)),0)+IF(FO$63=$C$17,0,IF(FN$63=$C$17,$B142*(FN$60),0))</f>
        <v>0</v>
      </c>
      <c r="FO142" s="50">
        <f>IF(FO$63&lt;=$C$17,($C$34*FO$59*$B142/$C$63)*(IF(COUNTA($D142:FN142)*(12/$C$63)&lt;=$C$9,0,1)),0)+IF(FP$63=$C$17,0,IF(FO$63=$C$17,$B142*(FO$60),0))</f>
        <v>0</v>
      </c>
      <c r="FP142" s="50">
        <f>IF(FP$63&lt;=$C$17,($C$34*FP$59*$B142/$C$63)*(IF(COUNTA($D142:FO142)*(12/$C$63)&lt;=$C$9,0,1)),0)+IF(FQ$63=$C$17,0,IF(FP$63=$C$17,$B142*(FP$60),0))</f>
        <v>0</v>
      </c>
      <c r="FQ142" s="50">
        <f>IF(FQ$63&lt;=$C$17,($C$34*FQ$59*$B142/$C$63)*(IF(COUNTA($D142:FP142)*(12/$C$63)&lt;=$C$9,0,1)),0)+IF(FR$63=$C$17,0,IF(FQ$63=$C$17,$B142*(FQ$60),0))</f>
        <v>0</v>
      </c>
      <c r="FR142" s="50">
        <f>IF(FR$63&lt;=$C$17,($C$34*FR$59*$B142/$C$63)*(IF(COUNTA($D142:FQ142)*(12/$C$63)&lt;=$C$9,0,1)),0)+IF(FS$63=$C$17,0,IF(FR$63=$C$17,$B142*(FR$60),0))</f>
        <v>0</v>
      </c>
      <c r="FS142" s="50">
        <f>IF(FS$63&lt;=$C$17,($C$34*FS$59*$B142/$C$63)*(IF(COUNTA($D142:FR142)*(12/$C$63)&lt;=$C$9,0,1)),0)+IF(FT$63=$C$17,0,IF(FS$63=$C$17,$B142*(FS$60),0))</f>
        <v>0</v>
      </c>
      <c r="FT142" s="50">
        <f>IF(FT$63&lt;=$C$17,($C$34*FT$59*$B142/$C$63)*(IF(COUNTA($D142:FS142)*(12/$C$63)&lt;=$C$9,0,1)),0)+IF(FU$63=$C$17,0,IF(FT$63=$C$17,$B142*(FT$60),0))</f>
        <v>0</v>
      </c>
      <c r="FU142" s="50">
        <f>IF(FU$63&lt;=$C$17,($C$34*FU$59*$B142/$C$63)*(IF(COUNTA($D142:FT142)*(12/$C$63)&lt;=$C$9,0,1)),0)+IF(FV$63=$C$17,0,IF(FU$63=$C$17,$B142*(FU$60),0))</f>
        <v>0</v>
      </c>
      <c r="FV142" s="50">
        <f>IF(FV$63&lt;=$C$17,($C$34*FV$59*$B142/$C$63)*(IF(COUNTA($D142:FU142)*(12/$C$63)&lt;=$C$9,0,1)),0)+IF(FW$63=$C$17,0,IF(FV$63=$C$17,$B142*(FV$60),0))</f>
        <v>0</v>
      </c>
      <c r="FW142" s="50">
        <f>IF(FW$63&lt;=$C$17,($C$34*FW$59*$B142/$C$63)*(IF(COUNTA($D142:FV142)*(12/$C$63)&lt;=$C$9,0,1)),0)+IF(FX$63=$C$17,0,IF(FW$63=$C$17,$B142*(FW$60),0))</f>
        <v>0</v>
      </c>
      <c r="FX142" s="50">
        <f>IF(FX$63&lt;=$C$17,($C$34*FX$59*$B142/$C$63)*(IF(COUNTA($D142:FW142)*(12/$C$63)&lt;=$C$9,0,1)),0)+IF(FY$63=$C$17,0,IF(FX$63=$C$17,$B142*(FX$60),0))</f>
        <v>0</v>
      </c>
      <c r="FY142" s="50">
        <f>IF(FY$63&lt;=$C$17,($C$34*FY$59*$B142/$C$63)*(IF(COUNTA($D142:FX142)*(12/$C$63)&lt;=$C$9,0,1)),0)+IF(FZ$63=$C$17,0,IF(FY$63=$C$17,$B142*(FY$60),0))</f>
        <v>0</v>
      </c>
      <c r="FZ142" s="50">
        <f>IF(FZ$63&lt;=$C$17,($C$34*FZ$59*$B142/$C$63)*(IF(COUNTA($D142:FY142)*(12/$C$63)&lt;=$C$9,0,1)),0)+IF(GA$63=$C$17,0,IF(FZ$63=$C$17,$B142*(FZ$60),0))</f>
        <v>0</v>
      </c>
      <c r="GA142" s="50">
        <f>IF(GA$63&lt;=$C$17,($C$34*GA$59*$B142/$C$63)*(IF(COUNTA($D142:FZ142)*(12/$C$63)&lt;=$C$9,0,1)),0)+IF(GB$63=$C$17,0,IF(GA$63=$C$17,$B142*(GA$60),0))</f>
        <v>0</v>
      </c>
      <c r="GB142" s="50">
        <f>IF(GB$63&lt;=$C$17,($C$34*GB$59*$B142/$C$63)*(IF(COUNTA($D142:GA142)*(12/$C$63)&lt;=$C$9,0,1)),0)+IF(GC$63=$C$17,0,IF(GB$63=$C$17,$B142*(GB$60),0))</f>
        <v>0</v>
      </c>
      <c r="GC142" s="50">
        <f>IF(GC$63&lt;=$C$17,($C$34*GC$59*$B142/$C$63)*(IF(COUNTA($D142:GB142)*(12/$C$63)&lt;=$C$9,0,1)),0)+IF(GD$63=$C$17,0,IF(GC$63=$C$17,$B142*(GC$60),0))</f>
        <v>0</v>
      </c>
      <c r="GD142" s="50">
        <f>IF(GD$63&lt;=$C$17,($C$34*GD$59*$B142/$C$63)*(IF(COUNTA($D142:GC142)*(12/$C$63)&lt;=$C$9,0,1)),0)+IF(GE$63=$C$17,0,IF(GD$63=$C$17,$B142*(GD$60),0))</f>
        <v>0</v>
      </c>
      <c r="GE142" s="50">
        <f>IF(GE$63&lt;=$C$17,($C$34*GE$59*$B142/$C$63)*(IF(COUNTA($D142:GD142)*(12/$C$63)&lt;=$C$9,0,1)),0)+IF(GF$63=$C$17,0,IF(GE$63=$C$17,$B142*(GE$60),0))</f>
        <v>0</v>
      </c>
      <c r="GF142" s="50">
        <f>IF(GF$63&lt;=$C$17,($C$34*GF$59*$B142/$C$63)*(IF(COUNTA($D142:GE142)*(12/$C$63)&lt;=$C$9,0,1)),0)+IF(GG$63=$C$17,0,IF(GF$63=$C$17,$B142*(GF$60),0))</f>
        <v>0</v>
      </c>
      <c r="GG142" s="50">
        <f>IF(GG$63&lt;=$C$17,($C$34*GG$59*$B142/$C$63)*(IF(COUNTA($D142:GF142)*(12/$C$63)&lt;=$C$9,0,1)),0)+IF(GH$63=$C$17,0,IF(GG$63=$C$17,$B142*(GG$60),0))</f>
        <v>0</v>
      </c>
      <c r="GH142" s="50">
        <f>IF(GH$63&lt;=$C$17,($C$34*GH$59*$B142/$C$63)*(IF(COUNTA($D142:GG142)*(12/$C$63)&lt;=$C$9,0,1)),0)+IF(GI$63=$C$17,0,IF(GH$63=$C$17,$B142*(GH$60),0))</f>
        <v>0</v>
      </c>
      <c r="GI142" s="50">
        <f>IF(GI$63&lt;=$C$17,($C$34*GI$59*$B142/$C$63)*(IF(COUNTA($D142:GH142)*(12/$C$63)&lt;=$C$9,0,1)),0)+IF(GJ$63=$C$17,0,IF(GI$63=$C$17,$B142*(GI$60),0))</f>
        <v>0</v>
      </c>
      <c r="GJ142" s="50">
        <f>IF(GJ$63&lt;=$C$17,($C$34*GJ$59*$B142/$C$63)*(IF(COUNTA($D142:GI142)*(12/$C$63)&lt;=$C$9,0,1)),0)+IF(GK$63=$C$17,0,IF(GJ$63=$C$17,$B142*(GJ$60),0))</f>
        <v>0</v>
      </c>
      <c r="GK142" s="50">
        <f>IF(GK$63&lt;=$C$17,($C$34*GK$59*$B142/$C$63)*(IF(COUNTA($D142:GJ142)*(12/$C$63)&lt;=$C$9,0,1)),0)+IF(GL$63=$C$17,0,IF(GK$63=$C$17,$B142*(GK$60),0))</f>
        <v>0</v>
      </c>
      <c r="GL142" s="50">
        <f>IF(GL$63&lt;=$C$17,($C$34*GL$59*$B142/$C$63)*(IF(COUNTA($D142:GK142)*(12/$C$63)&lt;=$C$9,0,1)),0)+IF(GM$63=$C$17,0,IF(GL$63=$C$17,$B142*(GL$60),0))</f>
        <v>0</v>
      </c>
      <c r="GM142" s="50">
        <f>IF(GM$63&lt;=$C$17,($C$34*GM$59*$B142/$C$63)*(IF(COUNTA($D142:GL142)*(12/$C$63)&lt;=$C$9,0,1)),0)+IF(GN$63=$C$17,0,IF(GM$63=$C$17,$B142*(GM$60),0))</f>
        <v>0</v>
      </c>
      <c r="GN142" s="50">
        <f>IF(GN$63&lt;=$C$17,($C$34*GN$59*$B142/$C$63)*(IF(COUNTA($D142:GM142)*(12/$C$63)&lt;=$C$9,0,1)),0)+IF(GO$63=$C$17,0,IF(GN$63=$C$17,$B142*(GN$60),0))</f>
        <v>0</v>
      </c>
      <c r="GO142" s="50">
        <f>IF(GO$63&lt;=$C$17,($C$34*GO$59*$B142/$C$63)*(IF(COUNTA($D142:GN142)*(12/$C$63)&lt;=$C$9,0,1)),0)+IF(GP$63=$C$17,0,IF(GO$63=$C$17,$B142*(GO$60),0))</f>
        <v>0</v>
      </c>
      <c r="GP142" s="50">
        <f>IF(GP$63&lt;=$C$17,($C$34*GP$59*$B142/$C$63)*(IF(COUNTA($D142:GO142)*(12/$C$63)&lt;=$C$9,0,1)),0)+IF(GQ$63=$C$17,0,IF(GP$63=$C$17,$B142*(GP$60),0))</f>
        <v>0</v>
      </c>
      <c r="GQ142" s="50">
        <f>IF(GQ$63&lt;=$C$17,($C$34*GQ$59*$B142/$C$63)*(IF(COUNTA($D142:GP142)*(12/$C$63)&lt;=$C$9,0,1)),0)+IF(GR$63=$C$17,0,IF(GQ$63=$C$17,$B142*(GQ$60),0))</f>
        <v>0</v>
      </c>
      <c r="GR142" s="50">
        <f>IF(GR$63&lt;=$C$17,($C$34*GR$59*$B142/$C$63)*(IF(COUNTA($D142:GQ142)*(12/$C$63)&lt;=$C$9,0,1)),0)+IF(GS$63=$C$17,0,IF(GR$63=$C$17,$B142*(GR$60),0))</f>
        <v>0</v>
      </c>
      <c r="GS142" s="50">
        <f>IF(GS$63&lt;=$C$17,($C$34*GS$59*$B142/$C$63)*(IF(COUNTA($D142:GR142)*(12/$C$63)&lt;=$C$9,0,1)),0)+IF(GT$63=$C$17,0,IF(GS$63=$C$17,$B142*(GS$60),0))</f>
        <v>0</v>
      </c>
      <c r="GT142" s="50">
        <f>IF(GT$63&lt;=$C$17,($C$34*GT$59*$B142/$C$63)*(IF(COUNTA($D142:GS142)*(12/$C$63)&lt;=$C$9,0,1)),0)+IF(GU$63=$C$17,0,IF(GT$63=$C$17,$B142*(GT$60),0))</f>
        <v>0</v>
      </c>
      <c r="GU142" s="50">
        <f>IF(GU$63&lt;=$C$17,($C$34*GU$59*$B142/$C$63)*(IF(COUNTA($D142:GT142)*(12/$C$63)&lt;=$C$9,0,1)),0)+IF(GV$63=$C$17,0,IF(GU$63=$C$17,$B142*(GU$60),0))</f>
        <v>0</v>
      </c>
      <c r="GV142" s="50">
        <f>IF(GV$63&lt;=$C$17,($C$34*GV$59*$B142/$C$63)*(IF(COUNTA($D142:GU142)*(12/$C$63)&lt;=$C$9,0,1)),0)+IF(GW$63=$C$17,0,IF(GV$63=$C$17,$B142*(GV$60),0))</f>
        <v>0</v>
      </c>
      <c r="GW142" s="50">
        <f>IF(GW$63&lt;=$C$17,($C$34*GW$59*$B142/$C$63)*(IF(COUNTA($D142:GV142)*(12/$C$63)&lt;=$C$9,0,1)),0)+IF(GX$63=$C$17,0,IF(GW$63=$C$17,$B142*(GW$60),0))</f>
        <v>0</v>
      </c>
      <c r="GX142" s="50">
        <f>IF(GX$63&lt;=$C$17,($C$34*GX$59*$B142/$C$63)*(IF(COUNTA($D142:GW142)*(12/$C$63)&lt;=$C$9,0,1)),0)+IF(GY$63=$C$17,0,IF(GX$63=$C$17,$B142*(GX$60),0))</f>
        <v>0</v>
      </c>
      <c r="GY142" s="50">
        <f>IF(GY$63&lt;=$C$17,($C$34*GY$59*$B142/$C$63)*(IF(COUNTA($D142:GX142)*(12/$C$63)&lt;=$C$9,0,1)),0)+IF(GZ$63=$C$17,0,IF(GY$63=$C$17,$B142*(GY$60),0))</f>
        <v>0</v>
      </c>
      <c r="GZ142" s="50">
        <f>IF(GZ$63&lt;=$C$17,($C$34*GZ$59*$B142/$C$63)*(IF(COUNTA($D142:GY142)*(12/$C$63)&lt;=$C$9,0,1)),0)+IF(HA$63=$C$17,0,IF(GZ$63=$C$17,$B142*(GZ$60),0))</f>
        <v>0</v>
      </c>
      <c r="HA142" s="50">
        <f>IF(HA$63&lt;=$C$17,($C$34*HA$59*$B142/$C$63)*(IF(COUNTA($D142:GZ142)*(12/$C$63)&lt;=$C$9,0,1)),0)+IF(HB$63=$C$17,0,IF(HA$63=$C$17,$B142*(HA$60),0))</f>
        <v>0</v>
      </c>
      <c r="HB142" s="50">
        <f>IF(HB$63&lt;=$C$17,($C$34*HB$59*$B142/$C$63)*(IF(COUNTA($D142:HA142)*(12/$C$63)&lt;=$C$9,0,1)),0)+IF(HC$63=$C$17,0,IF(HB$63=$C$17,$B142*(HB$60),0))</f>
        <v>0</v>
      </c>
      <c r="HC142" s="50">
        <f>IF(HC$63&lt;=$C$17,($C$34*HC$59*$B142/$C$63)*(IF(COUNTA($D142:HB142)*(12/$C$63)&lt;=$C$9,0,1)),0)+IF(HD$63=$C$17,0,IF(HC$63=$C$17,$B142*(HC$60),0))</f>
        <v>0</v>
      </c>
      <c r="HD142" s="50">
        <f>IF(HD$63&lt;=$C$17,($C$34*HD$59*$B142/$C$63)*(IF(COUNTA($D142:HC142)*(12/$C$63)&lt;=$C$9,0,1)),0)+IF(HE$63=$C$17,0,IF(HD$63=$C$17,$B142*(HD$60),0))</f>
        <v>0</v>
      </c>
      <c r="HE142" s="50">
        <f>IF(HE$63&lt;=$C$17,($C$34*HE$59*$B142/$C$63)*(IF(COUNTA($D142:HD142)*(12/$C$63)&lt;=$C$9,0,1)),0)+IF(HF$63=$C$17,0,IF(HE$63=$C$17,$B142*(HE$60),0))</f>
        <v>0</v>
      </c>
      <c r="HF142" s="50">
        <f>IF(HF$63&lt;=$C$17,($C$34*HF$59*$B142/$C$63)*(IF(COUNTA($D142:HE142)*(12/$C$63)&lt;=$C$9,0,1)),0)+IF(HG$63=$C$17,0,IF(HF$63=$C$17,$B142*(HF$60),0))</f>
        <v>0</v>
      </c>
      <c r="HG142" s="50">
        <f>IF(HG$63&lt;=$C$17,($C$34*HG$59*$B142/$C$63)*(IF(COUNTA($D142:HF142)*(12/$C$63)&lt;=$C$9,0,1)),0)+IF(HH$63=$C$17,0,IF(HG$63=$C$17,$B142*(HG$60),0))</f>
        <v>0</v>
      </c>
      <c r="HH142" s="50">
        <f>IF(HH$63&lt;=$C$17,($C$34*HH$59*$B142/$C$63)*(IF(COUNTA($D142:HG142)*(12/$C$63)&lt;=$C$9,0,1)),0)+IF(HI$63=$C$17,0,IF(HH$63=$C$17,$B142*(HH$60),0))</f>
        <v>0</v>
      </c>
      <c r="HI142" s="50">
        <f>IF(HI$63&lt;=$C$17,($C$34*HI$59*$B142/$C$63)*(IF(COUNTA($D142:HH142)*(12/$C$63)&lt;=$C$9,0,1)),0)+IF(HJ$63=$C$17,0,IF(HI$63=$C$17,$B142*(HI$60),0))</f>
        <v>0</v>
      </c>
      <c r="HJ142" s="50">
        <f>IF(HJ$63&lt;=$C$17,($C$34*HJ$59*$B142/$C$63)*(IF(COUNTA($D142:HI142)*(12/$C$63)&lt;=$C$9,0,1)),0)+IF(HK$63=$C$17,0,IF(HJ$63=$C$17,$B142*(HJ$60),0))</f>
        <v>0</v>
      </c>
      <c r="HK142" s="50">
        <f>IF(HK$63&lt;=$C$17,($C$34*HK$59*$B142/$C$63)*(IF(COUNTA($D142:HJ142)*(12/$C$63)&lt;=$C$9,0,1)),0)+IF(HL$63=$C$17,0,IF(HK$63=$C$17,$B142*(HK$60),0))</f>
        <v>0</v>
      </c>
      <c r="HL142" s="50">
        <f>IF(HL$63&lt;=$C$17,($C$34*HL$59*$B142/$C$63)*(IF(COUNTA($D142:HK142)*(12/$C$63)&lt;=$C$9,0,1)),0)+IF(HM$63=$C$17,0,IF(HL$63=$C$17,$B142*(HL$60),0))</f>
        <v>0</v>
      </c>
      <c r="HM142" s="50">
        <f>IF(HM$63&lt;=$C$17,($C$34*HM$59*$B142/$C$63)*(IF(COUNTA($D142:HL142)*(12/$C$63)&lt;=$C$9,0,1)),0)+IF(HN$63=$C$17,0,IF(HM$63=$C$17,$B142*(HM$60),0))</f>
        <v>0</v>
      </c>
      <c r="HN142" s="50">
        <f>IF(HN$63&lt;=$C$17,($C$34*HN$59*$B142/$C$63)*(IF(COUNTA($D142:HM142)*(12/$C$63)&lt;=$C$9,0,1)),0)+IF(HO$63=$C$17,0,IF(HN$63=$C$17,$B142*(HN$60),0))</f>
        <v>0</v>
      </c>
      <c r="HO142" s="50">
        <f>IF(HO$63&lt;=$C$17,($C$34*HO$59*$B142/$C$63)*(IF(COUNTA($D142:HN142)*(12/$C$63)&lt;=$C$9,0,1)),0)+IF(HP$63=$C$17,0,IF(HO$63=$C$17,$B142*(HO$60),0))</f>
        <v>0</v>
      </c>
      <c r="HP142" s="50">
        <f>IF(HP$63&lt;=$C$17,($C$34*HP$59*$B142/$C$63)*(IF(COUNTA($D142:HO142)*(12/$C$63)&lt;=$C$9,0,1)),0)+IF(HQ$63=$C$17,0,IF(HP$63=$C$17,$B142*(HP$60),0))</f>
        <v>0</v>
      </c>
      <c r="HQ142" s="50">
        <f>IF(HQ$63&lt;=$C$17,($C$34*HQ$59*$B142/$C$63)*(IF(COUNTA($D142:HP142)*(12/$C$63)&lt;=$C$9,0,1)),0)+IF(HR$63=$C$17,0,IF(HQ$63=$C$17,$B142*(HQ$60),0))</f>
        <v>0</v>
      </c>
      <c r="HR142" s="50">
        <f>IF(HR$63&lt;=$C$17,($C$34*HR$59*$B142/$C$63)*(IF(COUNTA($D142:HQ142)*(12/$C$63)&lt;=$C$9,0,1)),0)+IF(HS$63=$C$17,0,IF(HR$63=$C$17,$B142*(HR$60),0))</f>
        <v>0</v>
      </c>
      <c r="HS142" s="50">
        <f>IF(HS$63&lt;=$C$17,($C$34*HS$59*$B142/$C$63)*(IF(COUNTA($D142:HR142)*(12/$C$63)&lt;=$C$9,0,1)),0)+IF(HT$63=$C$17,0,IF(HS$63=$C$17,$B142*(HS$60),0))</f>
        <v>0</v>
      </c>
      <c r="HT142" s="50">
        <f>IF(HT$63&lt;=$C$17,($C$34*HT$59*$B142/$C$63)*(IF(COUNTA($D142:HS142)*(12/$C$63)&lt;=$C$9,0,1)),0)+IF(HU$63=$C$17,0,IF(HT$63=$C$17,$B142*(HT$60),0))</f>
        <v>0</v>
      </c>
      <c r="HU142" s="50">
        <f>IF(HU$63&lt;=$C$17,($C$34*HU$59*$B142/$C$63)*(IF(COUNTA($D142:HT142)*(12/$C$63)&lt;=$C$9,0,1)),0)+IF(HV$63=$C$17,0,IF(HU$63=$C$17,$B142*(HU$60),0))</f>
        <v>0</v>
      </c>
      <c r="HV142" s="50">
        <f>IF(HV$63&lt;=$C$17,($C$34*HV$59*$B142/$C$63)*(IF(COUNTA($D142:HU142)*(12/$C$63)&lt;=$C$9,0,1)),0)+IF(HW$63=$C$17,0,IF(HV$63=$C$17,$B142*(HV$60),0))</f>
        <v>0</v>
      </c>
      <c r="HW142" s="50">
        <f>IF(HW$63&lt;=$C$17,($C$34*HW$59*$B142/$C$63)*(IF(COUNTA($D142:HV142)*(12/$C$63)&lt;=$C$9,0,1)),0)+IF(HX$63=$C$17,0,IF(HW$63=$C$17,$B142*(HW$60),0))</f>
        <v>0</v>
      </c>
      <c r="HX142" s="50">
        <f>IF(HX$63&lt;=$C$17,($C$34*HX$59*$B142/$C$63)*(IF(COUNTA($D142:HW142)*(12/$C$63)&lt;=$C$9,0,1)),0)+IF(HY$63=$C$17,0,IF(HX$63=$C$17,$B142*(HX$60),0))</f>
        <v>0</v>
      </c>
      <c r="HY142" s="50">
        <f>IF(HY$63&lt;=$C$17,($C$34*HY$59*$B142/$C$63)*(IF(COUNTA($D142:HX142)*(12/$C$63)&lt;=$C$9,0,1)),0)+IF(HZ$63=$C$17,0,IF(HY$63=$C$17,$B142*(HY$60),0))</f>
        <v>0</v>
      </c>
      <c r="HZ142" s="50">
        <f>IF(HZ$63&lt;=$C$17,($C$34*HZ$59*$B142/$C$63)*(IF(COUNTA($D142:HY142)*(12/$C$63)&lt;=$C$9,0,1)),0)+IF(IA$63=$C$17,0,IF(HZ$63=$C$17,$B142*(HZ$60),0))</f>
        <v>0</v>
      </c>
      <c r="IA142" s="50">
        <f>IF(IA$63&lt;=$C$17,($C$34*IA$59*$B142/$C$63)*(IF(COUNTA($D142:HZ142)*(12/$C$63)&lt;=$C$9,0,1)),0)+IF(IB$63=$C$17,0,IF(IA$63=$C$17,$B142*(IA$60),0))</f>
        <v>0</v>
      </c>
      <c r="IB142" s="50">
        <f>IF(IB$63&lt;=$C$17,($C$34*IB$59*$B142/$C$63)*(IF(COUNTA($D142:IA142)*(12/$C$63)&lt;=$C$9,0,1)),0)+IF(IC$63=$C$17,0,IF(IB$63=$C$17,$B142*(IB$60),0))</f>
        <v>0</v>
      </c>
      <c r="IC142" s="50">
        <f>IF(IC$63&lt;=$C$17,($C$34*IC$59*$B142/$C$63)*(IF(COUNTA($D142:IB142)*(12/$C$63)&lt;=$C$9,0,1)),0)+IF(ID$63=$C$17,0,IF(IC$63=$C$17,$B142*(IC$60),0))</f>
        <v>0</v>
      </c>
      <c r="ID142" s="50">
        <f>IF(ID$63&lt;=$C$17,($C$34*ID$59*$B142/$C$63)*(IF(COUNTA($D142:IC142)*(12/$C$63)&lt;=$C$9,0,1)),0)+IF(IE$63=$C$17,0,IF(ID$63=$C$17,$B142*(ID$60),0))</f>
        <v>0</v>
      </c>
      <c r="IE142" s="50">
        <f>IF(IE$63&lt;=$C$17,($C$34*IE$59*$B142/$C$63)*(IF(COUNTA($D142:ID142)*(12/$C$63)&lt;=$C$9,0,1)),0)+IF(IF$63=$C$17,0,IF(IE$63=$C$17,$B142*(IE$60),0))</f>
        <v>0</v>
      </c>
      <c r="IF142" s="50">
        <f>IF(IF$63&lt;=$C$17,($C$34*IF$59*$B142/$C$63)*(IF(COUNTA($D142:IE142)*(12/$C$63)&lt;=$C$9,0,1)),0)+IF(IG$63=$C$17,0,IF(IF$63=$C$17,$B142*(IF$60),0))</f>
        <v>0</v>
      </c>
      <c r="IG142" s="50">
        <f>IF(IG$63&lt;=$C$17,($C$34*IG$59*$B142/$C$63)*(IF(COUNTA($D142:IF142)*(12/$C$63)&lt;=$C$9,0,1)),0)+IF(IH$63=$C$17,0,IF(IG$63=$C$17,$B142*(IG$60),0))</f>
        <v>0</v>
      </c>
      <c r="IH142" s="50">
        <f>IF(IH$63&lt;=$C$17,($C$34*IH$59*$B142/$C$63)*(IF(COUNTA($D142:IG142)*(12/$C$63)&lt;=$C$9,0,1)),0)+IF(II$63=$C$17,0,IF(IH$63=$C$17,$B142*(IH$60),0))</f>
        <v>0</v>
      </c>
      <c r="II142" s="50">
        <f>IF(II$63&lt;=$C$17,($C$34*II$59*$B142/$C$63)*(IF(COUNTA($D142:IH142)*(12/$C$63)&lt;=$C$9,0,1)),0)+IF(IJ$63=$C$17,0,IF(II$63=$C$17,$B142*(II$60),0))</f>
        <v>0</v>
      </c>
      <c r="IJ142" s="50">
        <f>IF(IJ$63&lt;=$C$17,($C$34*IJ$59*$B142/$C$63)*(IF(COUNTA($D142:II142)*(12/$C$63)&lt;=$C$9,0,1)),0)+IF(IK$63=$C$17,0,IF(IJ$63=$C$17,$B142*(IJ$60),0))</f>
        <v>0</v>
      </c>
      <c r="IK142" s="50">
        <f>IF(IK$63&lt;=$C$17,($C$34*IK$59*$B142/$C$63)*(IF(COUNTA($D142:IJ142)*(12/$C$63)&lt;=$C$9,0,1)),0)+IF(IL$63=$C$17,0,IF(IK$63=$C$17,$B142*(IK$60),0))</f>
        <v>0</v>
      </c>
      <c r="IL142" s="50">
        <f>IF(IL$63&lt;=$C$17,($C$34*IL$59*$B142/$C$63)*(IF(COUNTA($D142:IK142)*(12/$C$63)&lt;=$C$9,0,1)),0)+IF(IM$63=$C$17,0,IF(IL$63=$C$17,$B142*(IL$60),0))</f>
        <v>0</v>
      </c>
      <c r="IM142" s="50">
        <f>IF(IM$63&lt;=$C$17,($C$34*IM$59*$B142/$C$63)*(IF(COUNTA($D142:IL142)*(12/$C$63)&lt;=$C$9,0,1)),0)+IF(IN$63=$C$17,0,IF(IM$63=$C$17,$B142*(IM$60),0))</f>
        <v>0</v>
      </c>
      <c r="IN142" s="50">
        <f>IF(IN$63&lt;=$C$17,($C$34*IN$59*$B142/$C$63)*(IF(COUNTA($D142:IM142)*(12/$C$63)&lt;=$C$9,0,1)),0)+IF(IO$63=$C$17,0,IF(IN$63=$C$17,$B142*(IN$60),0))</f>
        <v>0</v>
      </c>
      <c r="IO142" s="50">
        <f>IF(IO$63&lt;=$C$17,($C$34*IO$59*$B142/$C$63)*(IF(COUNTA($D142:IN142)*(12/$C$63)&lt;=$C$9,0,1)),0)+IF(IP$63=$C$17,0,IF(IO$63=$C$17,$B142*(IO$60),0))</f>
        <v>0</v>
      </c>
      <c r="IP142" s="50">
        <f>IF(IP$63&lt;=$C$17,($C$34*IP$59*$B142/$C$63)*(IF(COUNTA($D142:IO142)*(12/$C$63)&lt;=$C$9,0,1)),0)+IF(IQ$63=$C$17,0,IF(IP$63=$C$17,$B142*(IP$60),0))</f>
        <v>0</v>
      </c>
      <c r="IQ142" s="50">
        <f>IF(IQ$63&lt;=$C$17,($C$34*IQ$59*$B142/$C$63)*(IF(COUNTA($D142:IP142)*(12/$C$63)&lt;=$C$9,0,1)),0)+IF(IR$63=$C$17,0,IF(IQ$63=$C$17,$B142*(IQ$60),0))</f>
        <v>0</v>
      </c>
      <c r="IR142" s="50">
        <f>IF(IR$63&lt;=$C$17,($C$34*IR$59*$B142/$C$63)*(IF(COUNTA($D142:IQ142)*(12/$C$63)&lt;=$C$9,0,1)),0)+IF(IS$63=$C$17,0,IF(IR$63=$C$17,$B142*(IR$60),0))</f>
        <v>0</v>
      </c>
      <c r="IS142" s="50">
        <f>IF(IS$63&lt;=$C$17,($C$34*IS$59*$B142/$C$63)*(IF(COUNTA($D142:IR142)*(12/$C$63)&lt;=$C$9,0,1)),0)+IF(IT$63=$C$17,0,IF(IS$63=$C$17,$B142*(IS$60),0))</f>
        <v>0</v>
      </c>
      <c r="IT142" s="50">
        <f>IF(IT$63&lt;=$C$17,($C$34*IT$59*$B142/$C$63)*(IF(COUNTA($D142:IS142)*(12/$C$63)&lt;=$C$9,0,1)),0)+IF(IU$63=$C$17,0,IF(IT$63=$C$17,$B142*(IT$60),0))</f>
        <v>0</v>
      </c>
      <c r="IU142" s="50">
        <f>IF(IU$63&lt;=$C$17,($C$34*IU$59*$B142/$C$63)*(IF(COUNTA($D142:IT142)*(12/$C$63)&lt;=$C$9,0,1)),0)+IF(IV$63=$C$17,0,IF(IU$63=$C$17,$B142*(IU$60),0))</f>
        <v>0</v>
      </c>
      <c r="IV142" s="50">
        <f>IF(IV$63&lt;=$C$17,($C$34*IV$59*$B142/$C$63)*(IF(COUNTA($D142:IU142)*(12/$C$63)&lt;=$C$9,0,1)),0)+IF(IW$63=$C$17,0,IF(IV$63=$C$17,$B142*(IV$60),0))</f>
        <v>0</v>
      </c>
      <c r="IW142" s="50">
        <f>IF(IW$63&lt;=$C$17,($C$34*IW$59*$B142/$C$63)*(IF(COUNTA($D142:IV142)*(12/$C$63)&lt;=$C$9,0,1)),0)+IF(IX$63=$C$17,0,IF(IW$63=$C$17,$B142*(IW$60),0))</f>
        <v>0</v>
      </c>
      <c r="IX142" s="50"/>
      <c r="IY142" s="50"/>
      <c r="IZ142" s="50"/>
      <c r="JA142" s="50"/>
      <c r="JB142" s="50"/>
      <c r="JC142" s="50"/>
      <c r="JD142" s="50"/>
      <c r="JE142" s="50"/>
      <c r="JF142" s="50"/>
      <c r="JG142" s="50"/>
      <c r="JH142" s="50"/>
      <c r="JI142" s="50"/>
      <c r="JJ142" s="50"/>
      <c r="JK142" s="50"/>
      <c r="JL142" s="50"/>
      <c r="JM142" s="50"/>
      <c r="JN142" s="50"/>
      <c r="JO142" s="50"/>
      <c r="JP142" s="50"/>
      <c r="JQ142" s="50"/>
      <c r="JR142" s="50"/>
      <c r="JS142" s="50"/>
      <c r="JT142" s="50"/>
      <c r="JU142" s="50"/>
      <c r="JV142" s="50"/>
      <c r="JW142" s="50"/>
      <c r="JX142" s="50"/>
      <c r="JY142" s="50"/>
      <c r="JZ142" s="50"/>
      <c r="KA142" s="50"/>
      <c r="KB142" s="50"/>
      <c r="KC142" s="50"/>
      <c r="KD142" s="50"/>
      <c r="KE142" s="50"/>
      <c r="KF142" s="50"/>
      <c r="KG142" s="50"/>
      <c r="KH142" s="50"/>
      <c r="KI142" s="50"/>
      <c r="KJ142" s="50"/>
      <c r="KK142" s="50"/>
      <c r="KL142" s="50"/>
      <c r="KM142" s="50"/>
      <c r="KN142" s="50"/>
      <c r="KO142" s="50"/>
      <c r="KP142" s="50"/>
      <c r="KQ142" s="50"/>
      <c r="KR142" s="50"/>
      <c r="KS142" s="50"/>
      <c r="KT142" s="50"/>
      <c r="KU142" s="50"/>
      <c r="KV142" s="50"/>
      <c r="KW142" s="50"/>
      <c r="KX142" s="50"/>
      <c r="KY142" s="50"/>
      <c r="KZ142" s="50"/>
      <c r="LA142" s="50"/>
      <c r="LB142" s="50"/>
      <c r="LC142" s="50"/>
      <c r="LD142" s="50"/>
      <c r="LE142" s="50"/>
      <c r="LF142" s="50"/>
      <c r="LG142" s="50"/>
      <c r="LH142" s="50"/>
      <c r="LI142" s="50"/>
    </row>
    <row r="143" spans="1:321" outlineLevel="1" x14ac:dyDescent="0.25">
      <c r="A143" s="2" t="s">
        <v>55</v>
      </c>
      <c r="B143" s="79">
        <f ca="1">+OFFSET($D$52,0,COUNTA($B$66:B142),,)</f>
        <v>3</v>
      </c>
      <c r="C143" s="88">
        <f t="shared" ca="1" si="70"/>
        <v>32.593733616743066</v>
      </c>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50">
        <f ca="1">IF(CD$63&gt;$C$17,0,-CC$53*(12/$C$63))</f>
        <v>-636.91209036060002</v>
      </c>
      <c r="CD143" s="50">
        <f ca="1">IF(CD$63&lt;=$C$17,($C$34*CD$59*$B143/$C$63)*(IF(COUNTA($D143:CC143)*(12/$C$63)&lt;=$C$9,0,1)),0)+IF(CE$63=$C$17,0,IF(CD$63=$C$17,$B143*(CD$60),0))</f>
        <v>0</v>
      </c>
      <c r="CE143" s="50">
        <f ca="1">IF(CE$63&lt;=$C$17,($C$34*CE$59*$B143/$C$63)*(IF(COUNTA($D143:CD143)*(12/$C$63)&lt;=$C$9,0,1)),0)+IF(CF$63=$C$17,0,IF(CE$63=$C$17,$B143*(CE$60),0))</f>
        <v>0</v>
      </c>
      <c r="CF143" s="50">
        <f ca="1">IF(CF$63&lt;=$C$17,($C$34*CF$59*$B143/$C$63)*(IF(COUNTA($D143:CE143)*(12/$C$63)&lt;=$C$9,0,1)),0)+IF(CG$63=$C$17,0,IF(CF$63=$C$17,$B143*(CF$60),0))</f>
        <v>0</v>
      </c>
      <c r="CG143" s="50">
        <f ca="1">IF(CG$63&lt;=$C$17,($C$34*CG$59*$B143/$C$63)*(IF(COUNTA($D143:CF143)*(12/$C$63)&lt;=$C$9,0,1)),0)+IF(CH$63=$C$17,0,IF(CG$63=$C$17,$B143*(CG$60),0))</f>
        <v>0</v>
      </c>
      <c r="CH143" s="50">
        <f ca="1">IF(CH$63&lt;=$C$17,($C$34*CH$59*$B143/$C$63)*(IF(COUNTA($D143:CG143)*(12/$C$63)&lt;=$C$9,0,1)),0)+IF(CI$63=$C$17,0,IF(CH$63=$C$17,$B143*(CH$60),0))</f>
        <v>2.36</v>
      </c>
      <c r="CI143" s="50">
        <f ca="1">IF(CI$63&lt;=$C$17,($C$34*CI$59*$B143/$C$63)*(IF(COUNTA($D143:CH143)*(12/$C$63)&lt;=$C$9,0,1)),0)+IF(CJ$63=$C$17,0,IF(CI$63=$C$17,$B143*(CI$60),0))</f>
        <v>2.36</v>
      </c>
      <c r="CJ143" s="50">
        <f ca="1">IF(CJ$63&lt;=$C$17,($C$34*CJ$59*$B143/$C$63)*(IF(COUNTA($D143:CI143)*(12/$C$63)&lt;=$C$9,0,1)),0)+IF(CK$63=$C$17,0,IF(CJ$63=$C$17,$B143*(CJ$60),0))</f>
        <v>2.36</v>
      </c>
      <c r="CK143" s="50">
        <f ca="1">IF(CK$63&lt;=$C$17,($C$34*CK$59*$B143/$C$63)*(IF(COUNTA($D143:CJ143)*(12/$C$63)&lt;=$C$9,0,1)),0)+IF(CL$63=$C$17,0,IF(CK$63=$C$17,$B143*(CK$60),0))</f>
        <v>2.36</v>
      </c>
      <c r="CL143" s="50">
        <f ca="1">IF(CL$63&lt;=$C$17,($C$34*CL$59*$B143/$C$63)*(IF(COUNTA($D143:CK143)*(12/$C$63)&lt;=$C$9,0,1)),0)+IF(CM$63=$C$17,0,IF(CL$63=$C$17,$B143*(CL$60),0))</f>
        <v>2.36</v>
      </c>
      <c r="CM143" s="50">
        <f ca="1">IF(CM$63&lt;=$C$17,($C$34*CM$59*$B143/$C$63)*(IF(COUNTA($D143:CL143)*(12/$C$63)&lt;=$C$9,0,1)),0)+IF(CN$63=$C$17,0,IF(CM$63=$C$17,$B143*(CM$60),0))</f>
        <v>2.36</v>
      </c>
      <c r="CN143" s="50">
        <f ca="1">IF(CN$63&lt;=$C$17,($C$34*CN$59*$B143/$C$63)*(IF(COUNTA($D143:CM143)*(12/$C$63)&lt;=$C$9,0,1)),0)+IF(CO$63=$C$17,0,IF(CN$63=$C$17,$B143*(CN$60),0))</f>
        <v>2.36</v>
      </c>
      <c r="CO143" s="50">
        <f ca="1">IF(CO$63&lt;=$C$17,($C$34*CO$59*$B143/$C$63)*(IF(COUNTA($D143:CN143)*(12/$C$63)&lt;=$C$9,0,1)),0)+IF(CP$63=$C$17,0,IF(CO$63=$C$17,$B143*(CO$60),0))</f>
        <v>2.36</v>
      </c>
      <c r="CP143" s="50">
        <f ca="1">IF(CP$63&lt;=$C$17,($C$34*CP$59*$B143/$C$63)*(IF(COUNTA($D143:CO143)*(12/$C$63)&lt;=$C$9,0,1)),0)+IF(CQ$63=$C$17,0,IF(CP$63=$C$17,$B143*(CP$60),0))</f>
        <v>2.36</v>
      </c>
      <c r="CQ143" s="50">
        <f ca="1">IF(CQ$63&lt;=$C$17,($C$34*CQ$59*$B143/$C$63)*(IF(COUNTA($D143:CP143)*(12/$C$63)&lt;=$C$9,0,1)),0)+IF(CR$63=$C$17,0,IF(CQ$63=$C$17,$B143*(CQ$60),0))</f>
        <v>2.36</v>
      </c>
      <c r="CR143" s="50">
        <f ca="1">IF(CR$63&lt;=$C$17,($C$34*CR$59*$B143/$C$63)*(IF(COUNTA($D143:CQ143)*(12/$C$63)&lt;=$C$9,0,1)),0)+IF(CS$63=$C$17,0,IF(CR$63=$C$17,$B143*(CR$60),0))</f>
        <v>2.36</v>
      </c>
      <c r="CS143" s="50">
        <f ca="1">IF(CS$63&lt;=$C$17,($C$34*CS$59*$B143/$C$63)*(IF(COUNTA($D143:CR143)*(12/$C$63)&lt;=$C$9,0,1)),0)+IF(CT$63=$C$17,0,IF(CS$63=$C$17,$B143*(CS$60),0))</f>
        <v>2.36</v>
      </c>
      <c r="CT143" s="50">
        <f ca="1">IF(CT$63&lt;=$C$17,($C$34*CT$59*$B143/$C$63)*(IF(COUNTA($D143:CS143)*(12/$C$63)&lt;=$C$9,0,1)),0)+IF(CU$63=$C$17,0,IF(CT$63=$C$17,$B143*(CT$60),0))</f>
        <v>2.36</v>
      </c>
      <c r="CU143" s="50">
        <f ca="1">IF(CU$63&lt;=$C$17,($C$34*CU$59*$B143/$C$63)*(IF(COUNTA($D143:CT143)*(12/$C$63)&lt;=$C$9,0,1)),0)+IF(CV$63=$C$17,0,IF(CU$63=$C$17,$B143*(CU$60),0))</f>
        <v>2.36</v>
      </c>
      <c r="CV143" s="50">
        <f ca="1">IF(CV$63&lt;=$C$17,($C$34*CV$59*$B143/$C$63)*(IF(COUNTA($D143:CU143)*(12/$C$63)&lt;=$C$9,0,1)),0)+IF(CW$63=$C$17,0,IF(CV$63=$C$17,$B143*(CV$60),0))</f>
        <v>2.36</v>
      </c>
      <c r="CW143" s="50">
        <f ca="1">IF(CW$63&lt;=$C$17,($C$34*CW$59*$B143/$C$63)*(IF(COUNTA($D143:CV143)*(12/$C$63)&lt;=$C$9,0,1)),0)+IF(CX$63=$C$17,0,IF(CW$63=$C$17,$B143*(CW$60),0))</f>
        <v>2.36</v>
      </c>
      <c r="CX143" s="50">
        <f ca="1">IF(CX$63&lt;=$C$17,($C$34*CX$59*$B143/$C$63)*(IF(COUNTA($D143:CW143)*(12/$C$63)&lt;=$C$9,0,1)),0)+IF(CY$63=$C$17,0,IF(CX$63=$C$17,$B143*(CX$60),0))</f>
        <v>2.36</v>
      </c>
      <c r="CY143" s="50">
        <f ca="1">IF(CY$63&lt;=$C$17,($C$34*CY$59*$B143/$C$63)*(IF(COUNTA($D143:CX143)*(12/$C$63)&lt;=$C$9,0,1)),0)+IF(CZ$63=$C$17,0,IF(CY$63=$C$17,$B143*(CY$60),0))</f>
        <v>2.36</v>
      </c>
      <c r="CZ143" s="50">
        <f ca="1">IF(CZ$63&lt;=$C$17,($C$34*CZ$59*$B143/$C$63)*(IF(COUNTA($D143:CY143)*(12/$C$63)&lt;=$C$9,0,1)),0)+IF(DA$63=$C$17,0,IF(CZ$63=$C$17,$B143*(CZ$60),0))</f>
        <v>2.36</v>
      </c>
      <c r="DA143" s="50">
        <f ca="1">IF(DA$63&lt;=$C$17,($C$34*DA$59*$B143/$C$63)*(IF(COUNTA($D143:CZ143)*(12/$C$63)&lt;=$C$9,0,1)),0)+IF(DB$63=$C$17,0,IF(DA$63=$C$17,$B143*(DA$60),0))</f>
        <v>2.36</v>
      </c>
      <c r="DB143" s="50">
        <f ca="1">IF(DB$63&lt;=$C$17,($C$34*DB$59*$B143/$C$63)*(IF(COUNTA($D143:DA143)*(12/$C$63)&lt;=$C$9,0,1)),0)+IF(DC$63=$C$17,0,IF(DB$63=$C$17,$B143*(DB$60),0))</f>
        <v>2.36</v>
      </c>
      <c r="DC143" s="50">
        <f ca="1">IF(DC$63&lt;=$C$17,($C$34*DC$59*$B143/$C$63)*(IF(COUNTA($D143:DB143)*(12/$C$63)&lt;=$C$9,0,1)),0)+IF(DD$63=$C$17,0,IF(DC$63=$C$17,$B143*(DC$60),0))</f>
        <v>2.36</v>
      </c>
      <c r="DD143" s="50">
        <f ca="1">IF(DD$63&lt;=$C$17,($C$34*DD$59*$B143/$C$63)*(IF(COUNTA($D143:DC143)*(12/$C$63)&lt;=$C$9,0,1)),0)+IF(DE$63=$C$17,0,IF(DD$63=$C$17,$B143*(DD$60),0))</f>
        <v>2.36</v>
      </c>
      <c r="DE143" s="50">
        <f ca="1">IF(DE$63&lt;=$C$17,($C$34*DE$59*$B143/$C$63)*(IF(COUNTA($D143:DD143)*(12/$C$63)&lt;=$C$9,0,1)),0)+IF(DF$63=$C$17,0,IF(DE$63=$C$17,$B143*(DE$60),0))</f>
        <v>2.36</v>
      </c>
      <c r="DF143" s="50">
        <f ca="1">IF(DF$63&lt;=$C$17,($C$34*DF$59*$B143/$C$63)*(IF(COUNTA($D143:DE143)*(12/$C$63)&lt;=$C$9,0,1)),0)+IF(DG$63=$C$17,0,IF(DF$63=$C$17,$B143*(DF$60),0))</f>
        <v>2.36</v>
      </c>
      <c r="DG143" s="50">
        <f ca="1">IF(DG$63&lt;=$C$17,($C$34*DG$59*$B143/$C$63)*(IF(COUNTA($D143:DF143)*(12/$C$63)&lt;=$C$9,0,1)),0)+IF(DH$63=$C$17,0,IF(DG$63=$C$17,$B143*(DG$60),0))</f>
        <v>2.36</v>
      </c>
      <c r="DH143" s="50">
        <f ca="1">IF(DH$63&lt;=$C$17,($C$34*DH$59*$B143/$C$63)*(IF(COUNTA($D143:DG143)*(12/$C$63)&lt;=$C$9,0,1)),0)+IF(DI$63=$C$17,0,IF(DH$63=$C$17,$B143*(DH$60),0))</f>
        <v>2.36</v>
      </c>
      <c r="DI143" s="50">
        <f ca="1">IF(DI$63&lt;=$C$17,($C$34*DI$59*$B143/$C$63)*(IF(COUNTA($D143:DH143)*(12/$C$63)&lt;=$C$9,0,1)),0)+IF(DJ$63=$C$17,0,IF(DI$63=$C$17,$B143*(DI$60),0))</f>
        <v>2.36</v>
      </c>
      <c r="DJ143" s="50">
        <f ca="1">IF(DJ$63&lt;=$C$17,($C$34*DJ$59*$B143/$C$63)*(IF(COUNTA($D143:DI143)*(12/$C$63)&lt;=$C$9,0,1)),0)+IF(DK$63=$C$17,0,IF(DJ$63=$C$17,$B143*(DJ$60),0))</f>
        <v>2.36</v>
      </c>
      <c r="DK143" s="50">
        <f ca="1">IF(DK$63&lt;=$C$17,($C$34*DK$59*$B143/$C$63)*(IF(COUNTA($D143:DJ143)*(12/$C$63)&lt;=$C$9,0,1)),0)+IF(DL$63=$C$17,0,IF(DK$63=$C$17,$B143*(DK$60),0))</f>
        <v>2.36</v>
      </c>
      <c r="DL143" s="50">
        <f ca="1">IF(DL$63&lt;=$C$17,($C$34*DL$59*$B143/$C$63)*(IF(COUNTA($D143:DK143)*(12/$C$63)&lt;=$C$9,0,1)),0)+IF(DM$63=$C$17,0,IF(DL$63=$C$17,$B143*(DL$60),0))</f>
        <v>2.36</v>
      </c>
      <c r="DM143" s="50">
        <f ca="1">IF(DM$63&lt;=$C$17,($C$34*DM$59*$B143/$C$63)*(IF(COUNTA($D143:DL143)*(12/$C$63)&lt;=$C$9,0,1)),0)+IF(DN$63=$C$17,0,IF(DM$63=$C$17,$B143*(DM$60),0))</f>
        <v>2.36</v>
      </c>
      <c r="DN143" s="50">
        <f ca="1">IF(DN$63&lt;=$C$17,($C$34*DN$59*$B143/$C$63)*(IF(COUNTA($D143:DM143)*(12/$C$63)&lt;=$C$9,0,1)),0)+IF(DO$63=$C$17,0,IF(DN$63=$C$17,$B143*(DN$60),0))</f>
        <v>2.36</v>
      </c>
      <c r="DO143" s="50">
        <f ca="1">IF(DO$63&lt;=$C$17,($C$34*DO$59*$B143/$C$63)*(IF(COUNTA($D143:DN143)*(12/$C$63)&lt;=$C$9,0,1)),0)+IF(DP$63=$C$17,0,IF(DO$63=$C$17,$B143*(DO$60),0))</f>
        <v>2.36</v>
      </c>
      <c r="DP143" s="50">
        <f ca="1">IF(DP$63&lt;=$C$17,($C$34*DP$59*$B143/$C$63)*(IF(COUNTA($D143:DO143)*(12/$C$63)&lt;=$C$9,0,1)),0)+IF(DQ$63=$C$17,0,IF(DP$63=$C$17,$B143*(DP$60),0))</f>
        <v>2.36</v>
      </c>
      <c r="DQ143" s="50">
        <f ca="1">IF(DQ$63&lt;=$C$17,($C$34*DQ$59*$B143/$C$63)*(IF(COUNTA($D143:DP143)*(12/$C$63)&lt;=$C$9,0,1)),0)+IF(DR$63=$C$17,0,IF(DQ$63=$C$17,$B143*(DQ$60),0))</f>
        <v>2.36</v>
      </c>
      <c r="DR143" s="50">
        <f ca="1">IF(DR$63&lt;=$C$17,($C$34*DR$59*$B143/$C$63)*(IF(COUNTA($D143:DQ143)*(12/$C$63)&lt;=$C$9,0,1)),0)+IF(DS$63=$C$17,0,IF(DR$63=$C$17,$B143*(DR$60),0))</f>
        <v>2.36</v>
      </c>
      <c r="DS143" s="50">
        <f ca="1">IF(DS$63&lt;=$C$17,($C$34*DS$59*$B143/$C$63)*(IF(COUNTA($D143:DR143)*(12/$C$63)&lt;=$C$9,0,1)),0)+IF(DT$63=$C$17,0,IF(DS$63=$C$17,$B143*(DS$60),0))</f>
        <v>2.36</v>
      </c>
      <c r="DT143" s="50">
        <f ca="1">IF(DT$63&lt;=$C$17,($C$34*DT$59*$B143/$C$63)*(IF(COUNTA($D143:DS143)*(12/$C$63)&lt;=$C$9,0,1)),0)+IF(DU$63=$C$17,0,IF(DT$63=$C$17,$B143*(DT$60),0))</f>
        <v>579.82582397734257</v>
      </c>
      <c r="DU143" s="50">
        <f>IF(DU$63&lt;=$C$17,($C$34*DU$59*$B143/$C$63)*(IF(COUNTA($D143:DT143)*(12/$C$63)&lt;=$C$9,0,1)),0)+IF(DV$63=$C$17,0,IF(DU$63=$C$17,$B143*(DU$60),0))</f>
        <v>0</v>
      </c>
      <c r="DV143" s="50">
        <f>IF(DV$63&lt;=$C$17,($C$34*DV$59*$B143/$C$63)*(IF(COUNTA($D143:DU143)*(12/$C$63)&lt;=$C$9,0,1)),0)+IF(DW$63=$C$17,0,IF(DV$63=$C$17,$B143*(DV$60),0))</f>
        <v>0</v>
      </c>
      <c r="DW143" s="50">
        <f>IF(DW$63&lt;=$C$17,($C$34*DW$59*$B143/$C$63)*(IF(COUNTA($D143:DV143)*(12/$C$63)&lt;=$C$9,0,1)),0)+IF(DX$63=$C$17,0,IF(DW$63=$C$17,$B143*(DW$60),0))</f>
        <v>0</v>
      </c>
      <c r="DX143" s="50">
        <f>IF(DX$63&lt;=$C$17,($C$34*DX$59*$B143/$C$63)*(IF(COUNTA($D143:DW143)*(12/$C$63)&lt;=$C$9,0,1)),0)+IF(DY$63=$C$17,0,IF(DX$63=$C$17,$B143*(DX$60),0))</f>
        <v>0</v>
      </c>
      <c r="DY143" s="50">
        <f>IF(DY$63&lt;=$C$17,($C$34*DY$59*$B143/$C$63)*(IF(COUNTA($D143:DX143)*(12/$C$63)&lt;=$C$9,0,1)),0)+IF(DZ$63=$C$17,0,IF(DY$63=$C$17,$B143*(DY$60),0))</f>
        <v>0</v>
      </c>
      <c r="DZ143" s="50">
        <f>IF(DZ$63&lt;=$C$17,($C$34*DZ$59*$B143/$C$63)*(IF(COUNTA($D143:DY143)*(12/$C$63)&lt;=$C$9,0,1)),0)+IF(EA$63=$C$17,0,IF(DZ$63=$C$17,$B143*(DZ$60),0))</f>
        <v>0</v>
      </c>
      <c r="EA143" s="50">
        <f>IF(EA$63&lt;=$C$17,($C$34*EA$59*$B143/$C$63)*(IF(COUNTA($D143:DZ143)*(12/$C$63)&lt;=$C$9,0,1)),0)+IF(EB$63=$C$17,0,IF(EA$63=$C$17,$B143*(EA$60),0))</f>
        <v>0</v>
      </c>
      <c r="EB143" s="50">
        <f>IF(EB$63&lt;=$C$17,($C$34*EB$59*$B143/$C$63)*(IF(COUNTA($D143:EA143)*(12/$C$63)&lt;=$C$9,0,1)),0)+IF(EC$63=$C$17,0,IF(EB$63=$C$17,$B143*(EB$60),0))</f>
        <v>0</v>
      </c>
      <c r="EC143" s="50">
        <f>IF(EC$63&lt;=$C$17,($C$34*EC$59*$B143/$C$63)*(IF(COUNTA($D143:EB143)*(12/$C$63)&lt;=$C$9,0,1)),0)+IF(ED$63=$C$17,0,IF(EC$63=$C$17,$B143*(EC$60),0))</f>
        <v>0</v>
      </c>
      <c r="ED143" s="50">
        <f>IF(ED$63&lt;=$C$17,($C$34*ED$59*$B143/$C$63)*(IF(COUNTA($D143:EC143)*(12/$C$63)&lt;=$C$9,0,1)),0)+IF(EE$63=$C$17,0,IF(ED$63=$C$17,$B143*(ED$60),0))</f>
        <v>0</v>
      </c>
      <c r="EE143" s="50">
        <f>IF(EE$63&lt;=$C$17,($C$34*EE$59*$B143/$C$63)*(IF(COUNTA($D143:ED143)*(12/$C$63)&lt;=$C$9,0,1)),0)+IF(EF$63=$C$17,0,IF(EE$63=$C$17,$B143*(EE$60),0))</f>
        <v>0</v>
      </c>
      <c r="EF143" s="50">
        <f>IF(EF$63&lt;=$C$17,($C$34*EF$59*$B143/$C$63)*(IF(COUNTA($D143:EE143)*(12/$C$63)&lt;=$C$9,0,1)),0)+IF(EG$63=$C$17,0,IF(EF$63=$C$17,$B143*(EF$60),0))</f>
        <v>0</v>
      </c>
      <c r="EG143" s="50">
        <f>IF(EG$63&lt;=$C$17,($C$34*EG$59*$B143/$C$63)*(IF(COUNTA($D143:EF143)*(12/$C$63)&lt;=$C$9,0,1)),0)+IF(EH$63=$C$17,0,IF(EG$63=$C$17,$B143*(EG$60),0))</f>
        <v>0</v>
      </c>
      <c r="EH143" s="50">
        <f>IF(EH$63&lt;=$C$17,($C$34*EH$59*$B143/$C$63)*(IF(COUNTA($D143:EG143)*(12/$C$63)&lt;=$C$9,0,1)),0)+IF(EI$63=$C$17,0,IF(EH$63=$C$17,$B143*(EH$60),0))</f>
        <v>0</v>
      </c>
      <c r="EI143" s="50">
        <f>IF(EI$63&lt;=$C$17,($C$34*EI$59*$B143/$C$63)*(IF(COUNTA($D143:EH143)*(12/$C$63)&lt;=$C$9,0,1)),0)+IF(EJ$63=$C$17,0,IF(EI$63=$C$17,$B143*(EI$60),0))</f>
        <v>0</v>
      </c>
      <c r="EJ143" s="50">
        <f>IF(EJ$63&lt;=$C$17,($C$34*EJ$59*$B143/$C$63)*(IF(COUNTA($D143:EI143)*(12/$C$63)&lt;=$C$9,0,1)),0)+IF(EK$63=$C$17,0,IF(EJ$63=$C$17,$B143*(EJ$60),0))</f>
        <v>0</v>
      </c>
      <c r="EK143" s="50">
        <f>IF(EK$63&lt;=$C$17,($C$34*EK$59*$B143/$C$63)*(IF(COUNTA($D143:EJ143)*(12/$C$63)&lt;=$C$9,0,1)),0)+IF(EL$63=$C$17,0,IF(EK$63=$C$17,$B143*(EK$60),0))</f>
        <v>0</v>
      </c>
      <c r="EL143" s="50">
        <f>IF(EL$63&lt;=$C$17,($C$34*EL$59*$B143/$C$63)*(IF(COUNTA($D143:EK143)*(12/$C$63)&lt;=$C$9,0,1)),0)+IF(EM$63=$C$17,0,IF(EL$63=$C$17,$B143*(EL$60),0))</f>
        <v>0</v>
      </c>
      <c r="EM143" s="50">
        <f>IF(EM$63&lt;=$C$17,($C$34*EM$59*$B143/$C$63)*(IF(COUNTA($D143:EL143)*(12/$C$63)&lt;=$C$9,0,1)),0)+IF(EN$63=$C$17,0,IF(EM$63=$C$17,$B143*(EM$60),0))</f>
        <v>0</v>
      </c>
      <c r="EN143" s="50">
        <f>IF(EN$63&lt;=$C$17,($C$34*EN$59*$B143/$C$63)*(IF(COUNTA($D143:EM143)*(12/$C$63)&lt;=$C$9,0,1)),0)+IF(EO$63=$C$17,0,IF(EN$63=$C$17,$B143*(EN$60),0))</f>
        <v>0</v>
      </c>
      <c r="EO143" s="50">
        <f>IF(EO$63&lt;=$C$17,($C$34*EO$59*$B143/$C$63)*(IF(COUNTA($D143:EN143)*(12/$C$63)&lt;=$C$9,0,1)),0)+IF(EP$63=$C$17,0,IF(EO$63=$C$17,$B143*(EO$60),0))</f>
        <v>0</v>
      </c>
      <c r="EP143" s="50">
        <f>IF(EP$63&lt;=$C$17,($C$34*EP$59*$B143/$C$63)*(IF(COUNTA($D143:EO143)*(12/$C$63)&lt;=$C$9,0,1)),0)+IF(EQ$63=$C$17,0,IF(EP$63=$C$17,$B143*(EP$60),0))</f>
        <v>0</v>
      </c>
      <c r="EQ143" s="50">
        <f>IF(EQ$63&lt;=$C$17,($C$34*EQ$59*$B143/$C$63)*(IF(COUNTA($D143:EP143)*(12/$C$63)&lt;=$C$9,0,1)),0)+IF(ER$63=$C$17,0,IF(EQ$63=$C$17,$B143*(EQ$60),0))</f>
        <v>0</v>
      </c>
      <c r="ER143" s="50">
        <f>IF(ER$63&lt;=$C$17,($C$34*ER$59*$B143/$C$63)*(IF(COUNTA($D143:EQ143)*(12/$C$63)&lt;=$C$9,0,1)),0)+IF(ES$63=$C$17,0,IF(ER$63=$C$17,$B143*(ER$60),0))</f>
        <v>0</v>
      </c>
      <c r="ES143" s="50">
        <f>IF(ES$63&lt;=$C$17,($C$34*ES$59*$B143/$C$63)*(IF(COUNTA($D143:ER143)*(12/$C$63)&lt;=$C$9,0,1)),0)+IF(ET$63=$C$17,0,IF(ES$63=$C$17,$B143*(ES$60),0))</f>
        <v>0</v>
      </c>
      <c r="ET143" s="50">
        <f>IF(ET$63&lt;=$C$17,($C$34*ET$59*$B143/$C$63)*(IF(COUNTA($D143:ES143)*(12/$C$63)&lt;=$C$9,0,1)),0)+IF(EU$63=$C$17,0,IF(ET$63=$C$17,$B143*(ET$60),0))</f>
        <v>0</v>
      </c>
      <c r="EU143" s="50">
        <f>IF(EU$63&lt;=$C$17,($C$34*EU$59*$B143/$C$63)*(IF(COUNTA($D143:ET143)*(12/$C$63)&lt;=$C$9,0,1)),0)+IF(EV$63=$C$17,0,IF(EU$63=$C$17,$B143*(EU$60),0))</f>
        <v>0</v>
      </c>
      <c r="EV143" s="50">
        <f>IF(EV$63&lt;=$C$17,($C$34*EV$59*$B143/$C$63)*(IF(COUNTA($D143:EU143)*(12/$C$63)&lt;=$C$9,0,1)),0)+IF(EW$63=$C$17,0,IF(EV$63=$C$17,$B143*(EV$60),0))</f>
        <v>0</v>
      </c>
      <c r="EW143" s="50">
        <f>IF(EW$63&lt;=$C$17,($C$34*EW$59*$B143/$C$63)*(IF(COUNTA($D143:EV143)*(12/$C$63)&lt;=$C$9,0,1)),0)+IF(EX$63=$C$17,0,IF(EW$63=$C$17,$B143*(EW$60),0))</f>
        <v>0</v>
      </c>
      <c r="EX143" s="50">
        <f>IF(EX$63&lt;=$C$17,($C$34*EX$59*$B143/$C$63)*(IF(COUNTA($D143:EW143)*(12/$C$63)&lt;=$C$9,0,1)),0)+IF(EY$63=$C$17,0,IF(EX$63=$C$17,$B143*(EX$60),0))</f>
        <v>0</v>
      </c>
      <c r="EY143" s="50">
        <f>IF(EY$63&lt;=$C$17,($C$34*EY$59*$B143/$C$63)*(IF(COUNTA($D143:EX143)*(12/$C$63)&lt;=$C$9,0,1)),0)+IF(EZ$63=$C$17,0,IF(EY$63=$C$17,$B143*(EY$60),0))</f>
        <v>0</v>
      </c>
      <c r="EZ143" s="50">
        <f>IF(EZ$63&lt;=$C$17,($C$34*EZ$59*$B143/$C$63)*(IF(COUNTA($D143:EY143)*(12/$C$63)&lt;=$C$9,0,1)),0)+IF(FA$63=$C$17,0,IF(EZ$63=$C$17,$B143*(EZ$60),0))</f>
        <v>0</v>
      </c>
      <c r="FA143" s="50">
        <f>IF(FA$63&lt;=$C$17,($C$34*FA$59*$B143/$C$63)*(IF(COUNTA($D143:EZ143)*(12/$C$63)&lt;=$C$9,0,1)),0)+IF(FB$63=$C$17,0,IF(FA$63=$C$17,$B143*(FA$60),0))</f>
        <v>0</v>
      </c>
      <c r="FB143" s="50">
        <f>IF(FB$63&lt;=$C$17,($C$34*FB$59*$B143/$C$63)*(IF(COUNTA($D143:FA143)*(12/$C$63)&lt;=$C$9,0,1)),0)+IF(FC$63=$C$17,0,IF(FB$63=$C$17,$B143*(FB$60),0))</f>
        <v>0</v>
      </c>
      <c r="FC143" s="50">
        <f>IF(FC$63&lt;=$C$17,($C$34*FC$59*$B143/$C$63)*(IF(COUNTA($D143:FB143)*(12/$C$63)&lt;=$C$9,0,1)),0)+IF(FD$63=$C$17,0,IF(FC$63=$C$17,$B143*(FC$60),0))</f>
        <v>0</v>
      </c>
      <c r="FD143" s="50">
        <f>IF(FD$63&lt;=$C$17,($C$34*FD$59*$B143/$C$63)*(IF(COUNTA($D143:FC143)*(12/$C$63)&lt;=$C$9,0,1)),0)+IF(FE$63=$C$17,0,IF(FD$63=$C$17,$B143*(FD$60),0))</f>
        <v>0</v>
      </c>
      <c r="FE143" s="50">
        <f>IF(FE$63&lt;=$C$17,($C$34*FE$59*$B143/$C$63)*(IF(COUNTA($D143:FD143)*(12/$C$63)&lt;=$C$9,0,1)),0)+IF(FF$63=$C$17,0,IF(FE$63=$C$17,$B143*(FE$60),0))</f>
        <v>0</v>
      </c>
      <c r="FF143" s="50">
        <f>IF(FF$63&lt;=$C$17,($C$34*FF$59*$B143/$C$63)*(IF(COUNTA($D143:FE143)*(12/$C$63)&lt;=$C$9,0,1)),0)+IF(FG$63=$C$17,0,IF(FF$63=$C$17,$B143*(FF$60),0))</f>
        <v>0</v>
      </c>
      <c r="FG143" s="50">
        <f>IF(FG$63&lt;=$C$17,($C$34*FG$59*$B143/$C$63)*(IF(COUNTA($D143:FF143)*(12/$C$63)&lt;=$C$9,0,1)),0)+IF(FH$63=$C$17,0,IF(FG$63=$C$17,$B143*(FG$60),0))</f>
        <v>0</v>
      </c>
      <c r="FH143" s="50">
        <f>IF(FH$63&lt;=$C$17,($C$34*FH$59*$B143/$C$63)*(IF(COUNTA($D143:FG143)*(12/$C$63)&lt;=$C$9,0,1)),0)+IF(FI$63=$C$17,0,IF(FH$63=$C$17,$B143*(FH$60),0))</f>
        <v>0</v>
      </c>
      <c r="FI143" s="50">
        <f>IF(FI$63&lt;=$C$17,($C$34*FI$59*$B143/$C$63)*(IF(COUNTA($D143:FH143)*(12/$C$63)&lt;=$C$9,0,1)),0)+IF(FJ$63=$C$17,0,IF(FI$63=$C$17,$B143*(FI$60),0))</f>
        <v>0</v>
      </c>
      <c r="FJ143" s="50">
        <f>IF(FJ$63&lt;=$C$17,($C$34*FJ$59*$B143/$C$63)*(IF(COUNTA($D143:FI143)*(12/$C$63)&lt;=$C$9,0,1)),0)+IF(FK$63=$C$17,0,IF(FJ$63=$C$17,$B143*(FJ$60),0))</f>
        <v>0</v>
      </c>
      <c r="FK143" s="50">
        <f>IF(FK$63&lt;=$C$17,($C$34*FK$59*$B143/$C$63)*(IF(COUNTA($D143:FJ143)*(12/$C$63)&lt;=$C$9,0,1)),0)+IF(FL$63=$C$17,0,IF(FK$63=$C$17,$B143*(FK$60),0))</f>
        <v>0</v>
      </c>
      <c r="FL143" s="50">
        <f>IF(FL$63&lt;=$C$17,($C$34*FL$59*$B143/$C$63)*(IF(COUNTA($D143:FK143)*(12/$C$63)&lt;=$C$9,0,1)),0)+IF(FM$63=$C$17,0,IF(FL$63=$C$17,$B143*(FL$60),0))</f>
        <v>0</v>
      </c>
      <c r="FM143" s="50">
        <f>IF(FM$63&lt;=$C$17,($C$34*FM$59*$B143/$C$63)*(IF(COUNTA($D143:FL143)*(12/$C$63)&lt;=$C$9,0,1)),0)+IF(FN$63=$C$17,0,IF(FM$63=$C$17,$B143*(FM$60),0))</f>
        <v>0</v>
      </c>
      <c r="FN143" s="50">
        <f>IF(FN$63&lt;=$C$17,($C$34*FN$59*$B143/$C$63)*(IF(COUNTA($D143:FM143)*(12/$C$63)&lt;=$C$9,0,1)),0)+IF(FO$63=$C$17,0,IF(FN$63=$C$17,$B143*(FN$60),0))</f>
        <v>0</v>
      </c>
      <c r="FO143" s="50">
        <f>IF(FO$63&lt;=$C$17,($C$34*FO$59*$B143/$C$63)*(IF(COUNTA($D143:FN143)*(12/$C$63)&lt;=$C$9,0,1)),0)+IF(FP$63=$C$17,0,IF(FO$63=$C$17,$B143*(FO$60),0))</f>
        <v>0</v>
      </c>
      <c r="FP143" s="50">
        <f>IF(FP$63&lt;=$C$17,($C$34*FP$59*$B143/$C$63)*(IF(COUNTA($D143:FO143)*(12/$C$63)&lt;=$C$9,0,1)),0)+IF(FQ$63=$C$17,0,IF(FP$63=$C$17,$B143*(FP$60),0))</f>
        <v>0</v>
      </c>
      <c r="FQ143" s="50">
        <f>IF(FQ$63&lt;=$C$17,($C$34*FQ$59*$B143/$C$63)*(IF(COUNTA($D143:FP143)*(12/$C$63)&lt;=$C$9,0,1)),0)+IF(FR$63=$C$17,0,IF(FQ$63=$C$17,$B143*(FQ$60),0))</f>
        <v>0</v>
      </c>
      <c r="FR143" s="50">
        <f>IF(FR$63&lt;=$C$17,($C$34*FR$59*$B143/$C$63)*(IF(COUNTA($D143:FQ143)*(12/$C$63)&lt;=$C$9,0,1)),0)+IF(FS$63=$C$17,0,IF(FR$63=$C$17,$B143*(FR$60),0))</f>
        <v>0</v>
      </c>
      <c r="FS143" s="50">
        <f>IF(FS$63&lt;=$C$17,($C$34*FS$59*$B143/$C$63)*(IF(COUNTA($D143:FR143)*(12/$C$63)&lt;=$C$9,0,1)),0)+IF(FT$63=$C$17,0,IF(FS$63=$C$17,$B143*(FS$60),0))</f>
        <v>0</v>
      </c>
      <c r="FT143" s="50">
        <f>IF(FT$63&lt;=$C$17,($C$34*FT$59*$B143/$C$63)*(IF(COUNTA($D143:FS143)*(12/$C$63)&lt;=$C$9,0,1)),0)+IF(FU$63=$C$17,0,IF(FT$63=$C$17,$B143*(FT$60),0))</f>
        <v>0</v>
      </c>
      <c r="FU143" s="50">
        <f>IF(FU$63&lt;=$C$17,($C$34*FU$59*$B143/$C$63)*(IF(COUNTA($D143:FT143)*(12/$C$63)&lt;=$C$9,0,1)),0)+IF(FV$63=$C$17,0,IF(FU$63=$C$17,$B143*(FU$60),0))</f>
        <v>0</v>
      </c>
      <c r="FV143" s="50">
        <f>IF(FV$63&lt;=$C$17,($C$34*FV$59*$B143/$C$63)*(IF(COUNTA($D143:FU143)*(12/$C$63)&lt;=$C$9,0,1)),0)+IF(FW$63=$C$17,0,IF(FV$63=$C$17,$B143*(FV$60),0))</f>
        <v>0</v>
      </c>
      <c r="FW143" s="50">
        <f>IF(FW$63&lt;=$C$17,($C$34*FW$59*$B143/$C$63)*(IF(COUNTA($D143:FV143)*(12/$C$63)&lt;=$C$9,0,1)),0)+IF(FX$63=$C$17,0,IF(FW$63=$C$17,$B143*(FW$60),0))</f>
        <v>0</v>
      </c>
      <c r="FX143" s="50">
        <f>IF(FX$63&lt;=$C$17,($C$34*FX$59*$B143/$C$63)*(IF(COUNTA($D143:FW143)*(12/$C$63)&lt;=$C$9,0,1)),0)+IF(FY$63=$C$17,0,IF(FX$63=$C$17,$B143*(FX$60),0))</f>
        <v>0</v>
      </c>
      <c r="FY143" s="50">
        <f>IF(FY$63&lt;=$C$17,($C$34*FY$59*$B143/$C$63)*(IF(COUNTA($D143:FX143)*(12/$C$63)&lt;=$C$9,0,1)),0)+IF(FZ$63=$C$17,0,IF(FY$63=$C$17,$B143*(FY$60),0))</f>
        <v>0</v>
      </c>
      <c r="FZ143" s="50">
        <f>IF(FZ$63&lt;=$C$17,($C$34*FZ$59*$B143/$C$63)*(IF(COUNTA($D143:FY143)*(12/$C$63)&lt;=$C$9,0,1)),0)+IF(GA$63=$C$17,0,IF(FZ$63=$C$17,$B143*(FZ$60),0))</f>
        <v>0</v>
      </c>
      <c r="GA143" s="50">
        <f>IF(GA$63&lt;=$C$17,($C$34*GA$59*$B143/$C$63)*(IF(COUNTA($D143:FZ143)*(12/$C$63)&lt;=$C$9,0,1)),0)+IF(GB$63=$C$17,0,IF(GA$63=$C$17,$B143*(GA$60),0))</f>
        <v>0</v>
      </c>
      <c r="GB143" s="50">
        <f>IF(GB$63&lt;=$C$17,($C$34*GB$59*$B143/$C$63)*(IF(COUNTA($D143:GA143)*(12/$C$63)&lt;=$C$9,0,1)),0)+IF(GC$63=$C$17,0,IF(GB$63=$C$17,$B143*(GB$60),0))</f>
        <v>0</v>
      </c>
      <c r="GC143" s="50">
        <f>IF(GC$63&lt;=$C$17,($C$34*GC$59*$B143/$C$63)*(IF(COUNTA($D143:GB143)*(12/$C$63)&lt;=$C$9,0,1)),0)+IF(GD$63=$C$17,0,IF(GC$63=$C$17,$B143*(GC$60),0))</f>
        <v>0</v>
      </c>
      <c r="GD143" s="50">
        <f>IF(GD$63&lt;=$C$17,($C$34*GD$59*$B143/$C$63)*(IF(COUNTA($D143:GC143)*(12/$C$63)&lt;=$C$9,0,1)),0)+IF(GE$63=$C$17,0,IF(GD$63=$C$17,$B143*(GD$60),0))</f>
        <v>0</v>
      </c>
      <c r="GE143" s="50">
        <f>IF(GE$63&lt;=$C$17,($C$34*GE$59*$B143/$C$63)*(IF(COUNTA($D143:GD143)*(12/$C$63)&lt;=$C$9,0,1)),0)+IF(GF$63=$C$17,0,IF(GE$63=$C$17,$B143*(GE$60),0))</f>
        <v>0</v>
      </c>
      <c r="GF143" s="50">
        <f>IF(GF$63&lt;=$C$17,($C$34*GF$59*$B143/$C$63)*(IF(COUNTA($D143:GE143)*(12/$C$63)&lt;=$C$9,0,1)),0)+IF(GG$63=$C$17,0,IF(GF$63=$C$17,$B143*(GF$60),0))</f>
        <v>0</v>
      </c>
      <c r="GG143" s="50">
        <f>IF(GG$63&lt;=$C$17,($C$34*GG$59*$B143/$C$63)*(IF(COUNTA($D143:GF143)*(12/$C$63)&lt;=$C$9,0,1)),0)+IF(GH$63=$C$17,0,IF(GG$63=$C$17,$B143*(GG$60),0))</f>
        <v>0</v>
      </c>
      <c r="GH143" s="50">
        <f>IF(GH$63&lt;=$C$17,($C$34*GH$59*$B143/$C$63)*(IF(COUNTA($D143:GG143)*(12/$C$63)&lt;=$C$9,0,1)),0)+IF(GI$63=$C$17,0,IF(GH$63=$C$17,$B143*(GH$60),0))</f>
        <v>0</v>
      </c>
      <c r="GI143" s="50">
        <f>IF(GI$63&lt;=$C$17,($C$34*GI$59*$B143/$C$63)*(IF(COUNTA($D143:GH143)*(12/$C$63)&lt;=$C$9,0,1)),0)+IF(GJ$63=$C$17,0,IF(GI$63=$C$17,$B143*(GI$60),0))</f>
        <v>0</v>
      </c>
      <c r="GJ143" s="50">
        <f>IF(GJ$63&lt;=$C$17,($C$34*GJ$59*$B143/$C$63)*(IF(COUNTA($D143:GI143)*(12/$C$63)&lt;=$C$9,0,1)),0)+IF(GK$63=$C$17,0,IF(GJ$63=$C$17,$B143*(GJ$60),0))</f>
        <v>0</v>
      </c>
      <c r="GK143" s="50">
        <f>IF(GK$63&lt;=$C$17,($C$34*GK$59*$B143/$C$63)*(IF(COUNTA($D143:GJ143)*(12/$C$63)&lt;=$C$9,0,1)),0)+IF(GL$63=$C$17,0,IF(GK$63=$C$17,$B143*(GK$60),0))</f>
        <v>0</v>
      </c>
      <c r="GL143" s="50">
        <f>IF(GL$63&lt;=$C$17,($C$34*GL$59*$B143/$C$63)*(IF(COUNTA($D143:GK143)*(12/$C$63)&lt;=$C$9,0,1)),0)+IF(GM$63=$C$17,0,IF(GL$63=$C$17,$B143*(GL$60),0))</f>
        <v>0</v>
      </c>
      <c r="GM143" s="50">
        <f>IF(GM$63&lt;=$C$17,($C$34*GM$59*$B143/$C$63)*(IF(COUNTA($D143:GL143)*(12/$C$63)&lt;=$C$9,0,1)),0)+IF(GN$63=$C$17,0,IF(GM$63=$C$17,$B143*(GM$60),0))</f>
        <v>0</v>
      </c>
      <c r="GN143" s="50">
        <f>IF(GN$63&lt;=$C$17,($C$34*GN$59*$B143/$C$63)*(IF(COUNTA($D143:GM143)*(12/$C$63)&lt;=$C$9,0,1)),0)+IF(GO$63=$C$17,0,IF(GN$63=$C$17,$B143*(GN$60),0))</f>
        <v>0</v>
      </c>
      <c r="GO143" s="50">
        <f>IF(GO$63&lt;=$C$17,($C$34*GO$59*$B143/$C$63)*(IF(COUNTA($D143:GN143)*(12/$C$63)&lt;=$C$9,0,1)),0)+IF(GP$63=$C$17,0,IF(GO$63=$C$17,$B143*(GO$60),0))</f>
        <v>0</v>
      </c>
      <c r="GP143" s="50">
        <f>IF(GP$63&lt;=$C$17,($C$34*GP$59*$B143/$C$63)*(IF(COUNTA($D143:GO143)*(12/$C$63)&lt;=$C$9,0,1)),0)+IF(GQ$63=$C$17,0,IF(GP$63=$C$17,$B143*(GP$60),0))</f>
        <v>0</v>
      </c>
      <c r="GQ143" s="50">
        <f>IF(GQ$63&lt;=$C$17,($C$34*GQ$59*$B143/$C$63)*(IF(COUNTA($D143:GP143)*(12/$C$63)&lt;=$C$9,0,1)),0)+IF(GR$63=$C$17,0,IF(GQ$63=$C$17,$B143*(GQ$60),0))</f>
        <v>0</v>
      </c>
      <c r="GR143" s="50">
        <f>IF(GR$63&lt;=$C$17,($C$34*GR$59*$B143/$C$63)*(IF(COUNTA($D143:GQ143)*(12/$C$63)&lt;=$C$9,0,1)),0)+IF(GS$63=$C$17,0,IF(GR$63=$C$17,$B143*(GR$60),0))</f>
        <v>0</v>
      </c>
      <c r="GS143" s="50">
        <f>IF(GS$63&lt;=$C$17,($C$34*GS$59*$B143/$C$63)*(IF(COUNTA($D143:GR143)*(12/$C$63)&lt;=$C$9,0,1)),0)+IF(GT$63=$C$17,0,IF(GS$63=$C$17,$B143*(GS$60),0))</f>
        <v>0</v>
      </c>
      <c r="GT143" s="50">
        <f>IF(GT$63&lt;=$C$17,($C$34*GT$59*$B143/$C$63)*(IF(COUNTA($D143:GS143)*(12/$C$63)&lt;=$C$9,0,1)),0)+IF(GU$63=$C$17,0,IF(GT$63=$C$17,$B143*(GT$60),0))</f>
        <v>0</v>
      </c>
      <c r="GU143" s="50">
        <f>IF(GU$63&lt;=$C$17,($C$34*GU$59*$B143/$C$63)*(IF(COUNTA($D143:GT143)*(12/$C$63)&lt;=$C$9,0,1)),0)+IF(GV$63=$C$17,0,IF(GU$63=$C$17,$B143*(GU$60),0))</f>
        <v>0</v>
      </c>
      <c r="GV143" s="50">
        <f>IF(GV$63&lt;=$C$17,($C$34*GV$59*$B143/$C$63)*(IF(COUNTA($D143:GU143)*(12/$C$63)&lt;=$C$9,0,1)),0)+IF(GW$63=$C$17,0,IF(GV$63=$C$17,$B143*(GV$60),0))</f>
        <v>0</v>
      </c>
      <c r="GW143" s="50">
        <f>IF(GW$63&lt;=$C$17,($C$34*GW$59*$B143/$C$63)*(IF(COUNTA($D143:GV143)*(12/$C$63)&lt;=$C$9,0,1)),0)+IF(GX$63=$C$17,0,IF(GW$63=$C$17,$B143*(GW$60),0))</f>
        <v>0</v>
      </c>
      <c r="GX143" s="50">
        <f>IF(GX$63&lt;=$C$17,($C$34*GX$59*$B143/$C$63)*(IF(COUNTA($D143:GW143)*(12/$C$63)&lt;=$C$9,0,1)),0)+IF(GY$63=$C$17,0,IF(GX$63=$C$17,$B143*(GX$60),0))</f>
        <v>0</v>
      </c>
      <c r="GY143" s="50">
        <f>IF(GY$63&lt;=$C$17,($C$34*GY$59*$B143/$C$63)*(IF(COUNTA($D143:GX143)*(12/$C$63)&lt;=$C$9,0,1)),0)+IF(GZ$63=$C$17,0,IF(GY$63=$C$17,$B143*(GY$60),0))</f>
        <v>0</v>
      </c>
      <c r="GZ143" s="50">
        <f>IF(GZ$63&lt;=$C$17,($C$34*GZ$59*$B143/$C$63)*(IF(COUNTA($D143:GY143)*(12/$C$63)&lt;=$C$9,0,1)),0)+IF(HA$63=$C$17,0,IF(GZ$63=$C$17,$B143*(GZ$60),0))</f>
        <v>0</v>
      </c>
      <c r="HA143" s="50">
        <f>IF(HA$63&lt;=$C$17,($C$34*HA$59*$B143/$C$63)*(IF(COUNTA($D143:GZ143)*(12/$C$63)&lt;=$C$9,0,1)),0)+IF(HB$63=$C$17,0,IF(HA$63=$C$17,$B143*(HA$60),0))</f>
        <v>0</v>
      </c>
      <c r="HB143" s="50">
        <f>IF(HB$63&lt;=$C$17,($C$34*HB$59*$B143/$C$63)*(IF(COUNTA($D143:HA143)*(12/$C$63)&lt;=$C$9,0,1)),0)+IF(HC$63=$C$17,0,IF(HB$63=$C$17,$B143*(HB$60),0))</f>
        <v>0</v>
      </c>
      <c r="HC143" s="50">
        <f>IF(HC$63&lt;=$C$17,($C$34*HC$59*$B143/$C$63)*(IF(COUNTA($D143:HB143)*(12/$C$63)&lt;=$C$9,0,1)),0)+IF(HD$63=$C$17,0,IF(HC$63=$C$17,$B143*(HC$60),0))</f>
        <v>0</v>
      </c>
      <c r="HD143" s="50">
        <f>IF(HD$63&lt;=$C$17,($C$34*HD$59*$B143/$C$63)*(IF(COUNTA($D143:HC143)*(12/$C$63)&lt;=$C$9,0,1)),0)+IF(HE$63=$C$17,0,IF(HD$63=$C$17,$B143*(HD$60),0))</f>
        <v>0</v>
      </c>
      <c r="HE143" s="50">
        <f>IF(HE$63&lt;=$C$17,($C$34*HE$59*$B143/$C$63)*(IF(COUNTA($D143:HD143)*(12/$C$63)&lt;=$C$9,0,1)),0)+IF(HF$63=$C$17,0,IF(HE$63=$C$17,$B143*(HE$60),0))</f>
        <v>0</v>
      </c>
      <c r="HF143" s="50">
        <f>IF(HF$63&lt;=$C$17,($C$34*HF$59*$B143/$C$63)*(IF(COUNTA($D143:HE143)*(12/$C$63)&lt;=$C$9,0,1)),0)+IF(HG$63=$C$17,0,IF(HF$63=$C$17,$B143*(HF$60),0))</f>
        <v>0</v>
      </c>
      <c r="HG143" s="50">
        <f>IF(HG$63&lt;=$C$17,($C$34*HG$59*$B143/$C$63)*(IF(COUNTA($D143:HF143)*(12/$C$63)&lt;=$C$9,0,1)),0)+IF(HH$63=$C$17,0,IF(HG$63=$C$17,$B143*(HG$60),0))</f>
        <v>0</v>
      </c>
      <c r="HH143" s="50">
        <f>IF(HH$63&lt;=$C$17,($C$34*HH$59*$B143/$C$63)*(IF(COUNTA($D143:HG143)*(12/$C$63)&lt;=$C$9,0,1)),0)+IF(HI$63=$C$17,0,IF(HH$63=$C$17,$B143*(HH$60),0))</f>
        <v>0</v>
      </c>
      <c r="HI143" s="50">
        <f>IF(HI$63&lt;=$C$17,($C$34*HI$59*$B143/$C$63)*(IF(COUNTA($D143:HH143)*(12/$C$63)&lt;=$C$9,0,1)),0)+IF(HJ$63=$C$17,0,IF(HI$63=$C$17,$B143*(HI$60),0))</f>
        <v>0</v>
      </c>
      <c r="HJ143" s="50">
        <f>IF(HJ$63&lt;=$C$17,($C$34*HJ$59*$B143/$C$63)*(IF(COUNTA($D143:HI143)*(12/$C$63)&lt;=$C$9,0,1)),0)+IF(HK$63=$C$17,0,IF(HJ$63=$C$17,$B143*(HJ$60),0))</f>
        <v>0</v>
      </c>
      <c r="HK143" s="50">
        <f>IF(HK$63&lt;=$C$17,($C$34*HK$59*$B143/$C$63)*(IF(COUNTA($D143:HJ143)*(12/$C$63)&lt;=$C$9,0,1)),0)+IF(HL$63=$C$17,0,IF(HK$63=$C$17,$B143*(HK$60),0))</f>
        <v>0</v>
      </c>
      <c r="HL143" s="50">
        <f>IF(HL$63&lt;=$C$17,($C$34*HL$59*$B143/$C$63)*(IF(COUNTA($D143:HK143)*(12/$C$63)&lt;=$C$9,0,1)),0)+IF(HM$63=$C$17,0,IF(HL$63=$C$17,$B143*(HL$60),0))</f>
        <v>0</v>
      </c>
      <c r="HM143" s="50">
        <f>IF(HM$63&lt;=$C$17,($C$34*HM$59*$B143/$C$63)*(IF(COUNTA($D143:HL143)*(12/$C$63)&lt;=$C$9,0,1)),0)+IF(HN$63=$C$17,0,IF(HM$63=$C$17,$B143*(HM$60),0))</f>
        <v>0</v>
      </c>
      <c r="HN143" s="50">
        <f>IF(HN$63&lt;=$C$17,($C$34*HN$59*$B143/$C$63)*(IF(COUNTA($D143:HM143)*(12/$C$63)&lt;=$C$9,0,1)),0)+IF(HO$63=$C$17,0,IF(HN$63=$C$17,$B143*(HN$60),0))</f>
        <v>0</v>
      </c>
      <c r="HO143" s="50">
        <f>IF(HO$63&lt;=$C$17,($C$34*HO$59*$B143/$C$63)*(IF(COUNTA($D143:HN143)*(12/$C$63)&lt;=$C$9,0,1)),0)+IF(HP$63=$C$17,0,IF(HO$63=$C$17,$B143*(HO$60),0))</f>
        <v>0</v>
      </c>
      <c r="HP143" s="50">
        <f>IF(HP$63&lt;=$C$17,($C$34*HP$59*$B143/$C$63)*(IF(COUNTA($D143:HO143)*(12/$C$63)&lt;=$C$9,0,1)),0)+IF(HQ$63=$C$17,0,IF(HP$63=$C$17,$B143*(HP$60),0))</f>
        <v>0</v>
      </c>
      <c r="HQ143" s="50">
        <f>IF(HQ$63&lt;=$C$17,($C$34*HQ$59*$B143/$C$63)*(IF(COUNTA($D143:HP143)*(12/$C$63)&lt;=$C$9,0,1)),0)+IF(HR$63=$C$17,0,IF(HQ$63=$C$17,$B143*(HQ$60),0))</f>
        <v>0</v>
      </c>
      <c r="HR143" s="50">
        <f>IF(HR$63&lt;=$C$17,($C$34*HR$59*$B143/$C$63)*(IF(COUNTA($D143:HQ143)*(12/$C$63)&lt;=$C$9,0,1)),0)+IF(HS$63=$C$17,0,IF(HR$63=$C$17,$B143*(HR$60),0))</f>
        <v>0</v>
      </c>
      <c r="HS143" s="50">
        <f>IF(HS$63&lt;=$C$17,($C$34*HS$59*$B143/$C$63)*(IF(COUNTA($D143:HR143)*(12/$C$63)&lt;=$C$9,0,1)),0)+IF(HT$63=$C$17,0,IF(HS$63=$C$17,$B143*(HS$60),0))</f>
        <v>0</v>
      </c>
      <c r="HT143" s="50">
        <f>IF(HT$63&lt;=$C$17,($C$34*HT$59*$B143/$C$63)*(IF(COUNTA($D143:HS143)*(12/$C$63)&lt;=$C$9,0,1)),0)+IF(HU$63=$C$17,0,IF(HT$63=$C$17,$B143*(HT$60),0))</f>
        <v>0</v>
      </c>
      <c r="HU143" s="50">
        <f>IF(HU$63&lt;=$C$17,($C$34*HU$59*$B143/$C$63)*(IF(COUNTA($D143:HT143)*(12/$C$63)&lt;=$C$9,0,1)),0)+IF(HV$63=$C$17,0,IF(HU$63=$C$17,$B143*(HU$60),0))</f>
        <v>0</v>
      </c>
      <c r="HV143" s="50">
        <f>IF(HV$63&lt;=$C$17,($C$34*HV$59*$B143/$C$63)*(IF(COUNTA($D143:HU143)*(12/$C$63)&lt;=$C$9,0,1)),0)+IF(HW$63=$C$17,0,IF(HV$63=$C$17,$B143*(HV$60),0))</f>
        <v>0</v>
      </c>
      <c r="HW143" s="50">
        <f>IF(HW$63&lt;=$C$17,($C$34*HW$59*$B143/$C$63)*(IF(COUNTA($D143:HV143)*(12/$C$63)&lt;=$C$9,0,1)),0)+IF(HX$63=$C$17,0,IF(HW$63=$C$17,$B143*(HW$60),0))</f>
        <v>0</v>
      </c>
      <c r="HX143" s="50">
        <f>IF(HX$63&lt;=$C$17,($C$34*HX$59*$B143/$C$63)*(IF(COUNTA($D143:HW143)*(12/$C$63)&lt;=$C$9,0,1)),0)+IF(HY$63=$C$17,0,IF(HX$63=$C$17,$B143*(HX$60),0))</f>
        <v>0</v>
      </c>
      <c r="HY143" s="50">
        <f>IF(HY$63&lt;=$C$17,($C$34*HY$59*$B143/$C$63)*(IF(COUNTA($D143:HX143)*(12/$C$63)&lt;=$C$9,0,1)),0)+IF(HZ$63=$C$17,0,IF(HY$63=$C$17,$B143*(HY$60),0))</f>
        <v>0</v>
      </c>
      <c r="HZ143" s="50">
        <f>IF(HZ$63&lt;=$C$17,($C$34*HZ$59*$B143/$C$63)*(IF(COUNTA($D143:HY143)*(12/$C$63)&lt;=$C$9,0,1)),0)+IF(IA$63=$C$17,0,IF(HZ$63=$C$17,$B143*(HZ$60),0))</f>
        <v>0</v>
      </c>
      <c r="IA143" s="50">
        <f>IF(IA$63&lt;=$C$17,($C$34*IA$59*$B143/$C$63)*(IF(COUNTA($D143:HZ143)*(12/$C$63)&lt;=$C$9,0,1)),0)+IF(IB$63=$C$17,0,IF(IA$63=$C$17,$B143*(IA$60),0))</f>
        <v>0</v>
      </c>
      <c r="IB143" s="50">
        <f>IF(IB$63&lt;=$C$17,($C$34*IB$59*$B143/$C$63)*(IF(COUNTA($D143:IA143)*(12/$C$63)&lt;=$C$9,0,1)),0)+IF(IC$63=$C$17,0,IF(IB$63=$C$17,$B143*(IB$60),0))</f>
        <v>0</v>
      </c>
      <c r="IC143" s="50">
        <f>IF(IC$63&lt;=$C$17,($C$34*IC$59*$B143/$C$63)*(IF(COUNTA($D143:IB143)*(12/$C$63)&lt;=$C$9,0,1)),0)+IF(ID$63=$C$17,0,IF(IC$63=$C$17,$B143*(IC$60),0))</f>
        <v>0</v>
      </c>
      <c r="ID143" s="50">
        <f>IF(ID$63&lt;=$C$17,($C$34*ID$59*$B143/$C$63)*(IF(COUNTA($D143:IC143)*(12/$C$63)&lt;=$C$9,0,1)),0)+IF(IE$63=$C$17,0,IF(ID$63=$C$17,$B143*(ID$60),0))</f>
        <v>0</v>
      </c>
      <c r="IE143" s="50">
        <f>IF(IE$63&lt;=$C$17,($C$34*IE$59*$B143/$C$63)*(IF(COUNTA($D143:ID143)*(12/$C$63)&lt;=$C$9,0,1)),0)+IF(IF$63=$C$17,0,IF(IE$63=$C$17,$B143*(IE$60),0))</f>
        <v>0</v>
      </c>
      <c r="IF143" s="50">
        <f>IF(IF$63&lt;=$C$17,($C$34*IF$59*$B143/$C$63)*(IF(COUNTA($D143:IE143)*(12/$C$63)&lt;=$C$9,0,1)),0)+IF(IG$63=$C$17,0,IF(IF$63=$C$17,$B143*(IF$60),0))</f>
        <v>0</v>
      </c>
      <c r="IG143" s="50">
        <f>IF(IG$63&lt;=$C$17,($C$34*IG$59*$B143/$C$63)*(IF(COUNTA($D143:IF143)*(12/$C$63)&lt;=$C$9,0,1)),0)+IF(IH$63=$C$17,0,IF(IG$63=$C$17,$B143*(IG$60),0))</f>
        <v>0</v>
      </c>
      <c r="IH143" s="50">
        <f>IF(IH$63&lt;=$C$17,($C$34*IH$59*$B143/$C$63)*(IF(COUNTA($D143:IG143)*(12/$C$63)&lt;=$C$9,0,1)),0)+IF(II$63=$C$17,0,IF(IH$63=$C$17,$B143*(IH$60),0))</f>
        <v>0</v>
      </c>
      <c r="II143" s="50">
        <f>IF(II$63&lt;=$C$17,($C$34*II$59*$B143/$C$63)*(IF(COUNTA($D143:IH143)*(12/$C$63)&lt;=$C$9,0,1)),0)+IF(IJ$63=$C$17,0,IF(II$63=$C$17,$B143*(II$60),0))</f>
        <v>0</v>
      </c>
      <c r="IJ143" s="50">
        <f>IF(IJ$63&lt;=$C$17,($C$34*IJ$59*$B143/$C$63)*(IF(COUNTA($D143:II143)*(12/$C$63)&lt;=$C$9,0,1)),0)+IF(IK$63=$C$17,0,IF(IJ$63=$C$17,$B143*(IJ$60),0))</f>
        <v>0</v>
      </c>
      <c r="IK143" s="50">
        <f>IF(IK$63&lt;=$C$17,($C$34*IK$59*$B143/$C$63)*(IF(COUNTA($D143:IJ143)*(12/$C$63)&lt;=$C$9,0,1)),0)+IF(IL$63=$C$17,0,IF(IK$63=$C$17,$B143*(IK$60),0))</f>
        <v>0</v>
      </c>
      <c r="IL143" s="50">
        <f>IF(IL$63&lt;=$C$17,($C$34*IL$59*$B143/$C$63)*(IF(COUNTA($D143:IK143)*(12/$C$63)&lt;=$C$9,0,1)),0)+IF(IM$63=$C$17,0,IF(IL$63=$C$17,$B143*(IL$60),0))</f>
        <v>0</v>
      </c>
      <c r="IM143" s="50">
        <f>IF(IM$63&lt;=$C$17,($C$34*IM$59*$B143/$C$63)*(IF(COUNTA($D143:IL143)*(12/$C$63)&lt;=$C$9,0,1)),0)+IF(IN$63=$C$17,0,IF(IM$63=$C$17,$B143*(IM$60),0))</f>
        <v>0</v>
      </c>
      <c r="IN143" s="50">
        <f>IF(IN$63&lt;=$C$17,($C$34*IN$59*$B143/$C$63)*(IF(COUNTA($D143:IM143)*(12/$C$63)&lt;=$C$9,0,1)),0)+IF(IO$63=$C$17,0,IF(IN$63=$C$17,$B143*(IN$60),0))</f>
        <v>0</v>
      </c>
      <c r="IO143" s="50">
        <f>IF(IO$63&lt;=$C$17,($C$34*IO$59*$B143/$C$63)*(IF(COUNTA($D143:IN143)*(12/$C$63)&lt;=$C$9,0,1)),0)+IF(IP$63=$C$17,0,IF(IO$63=$C$17,$B143*(IO$60),0))</f>
        <v>0</v>
      </c>
      <c r="IP143" s="50">
        <f>IF(IP$63&lt;=$C$17,($C$34*IP$59*$B143/$C$63)*(IF(COUNTA($D143:IO143)*(12/$C$63)&lt;=$C$9,0,1)),0)+IF(IQ$63=$C$17,0,IF(IP$63=$C$17,$B143*(IP$60),0))</f>
        <v>0</v>
      </c>
      <c r="IQ143" s="50">
        <f>IF(IQ$63&lt;=$C$17,($C$34*IQ$59*$B143/$C$63)*(IF(COUNTA($D143:IP143)*(12/$C$63)&lt;=$C$9,0,1)),0)+IF(IR$63=$C$17,0,IF(IQ$63=$C$17,$B143*(IQ$60),0))</f>
        <v>0</v>
      </c>
      <c r="IR143" s="50">
        <f>IF(IR$63&lt;=$C$17,($C$34*IR$59*$B143/$C$63)*(IF(COUNTA($D143:IQ143)*(12/$C$63)&lt;=$C$9,0,1)),0)+IF(IS$63=$C$17,0,IF(IR$63=$C$17,$B143*(IR$60),0))</f>
        <v>0</v>
      </c>
      <c r="IS143" s="50">
        <f>IF(IS$63&lt;=$C$17,($C$34*IS$59*$B143/$C$63)*(IF(COUNTA($D143:IR143)*(12/$C$63)&lt;=$C$9,0,1)),0)+IF(IT$63=$C$17,0,IF(IS$63=$C$17,$B143*(IS$60),0))</f>
        <v>0</v>
      </c>
      <c r="IT143" s="50">
        <f>IF(IT$63&lt;=$C$17,($C$34*IT$59*$B143/$C$63)*(IF(COUNTA($D143:IS143)*(12/$C$63)&lt;=$C$9,0,1)),0)+IF(IU$63=$C$17,0,IF(IT$63=$C$17,$B143*(IT$60),0))</f>
        <v>0</v>
      </c>
      <c r="IU143" s="50">
        <f>IF(IU$63&lt;=$C$17,($C$34*IU$59*$B143/$C$63)*(IF(COUNTA($D143:IT143)*(12/$C$63)&lt;=$C$9,0,1)),0)+IF(IV$63=$C$17,0,IF(IU$63=$C$17,$B143*(IU$60),0))</f>
        <v>0</v>
      </c>
      <c r="IV143" s="50">
        <f>IF(IV$63&lt;=$C$17,($C$34*IV$59*$B143/$C$63)*(IF(COUNTA($D143:IU143)*(12/$C$63)&lt;=$C$9,0,1)),0)+IF(IW$63=$C$17,0,IF(IV$63=$C$17,$B143*(IV$60),0))</f>
        <v>0</v>
      </c>
      <c r="IW143" s="50">
        <f>IF(IW$63&lt;=$C$17,($C$34*IW$59*$B143/$C$63)*(IF(COUNTA($D143:IV143)*(12/$C$63)&lt;=$C$9,0,1)),0)+IF(IX$63=$C$17,0,IF(IW$63=$C$17,$B143*(IW$60),0))</f>
        <v>0</v>
      </c>
      <c r="IX143" s="50"/>
      <c r="IY143" s="50"/>
      <c r="IZ143" s="50"/>
      <c r="JA143" s="50"/>
      <c r="JB143" s="50"/>
      <c r="JC143" s="50"/>
      <c r="JD143" s="50"/>
      <c r="JE143" s="50"/>
      <c r="JF143" s="50"/>
      <c r="JG143" s="50"/>
      <c r="JH143" s="50"/>
      <c r="JI143" s="50"/>
      <c r="JJ143" s="50"/>
      <c r="JK143" s="50"/>
      <c r="JL143" s="50"/>
      <c r="JM143" s="50"/>
      <c r="JN143" s="50"/>
      <c r="JO143" s="50"/>
      <c r="JP143" s="50"/>
      <c r="JQ143" s="50"/>
      <c r="JR143" s="50"/>
      <c r="JS143" s="50"/>
      <c r="JT143" s="50"/>
      <c r="JU143" s="50"/>
      <c r="JV143" s="50"/>
      <c r="JW143" s="50"/>
      <c r="JX143" s="50"/>
      <c r="JY143" s="50"/>
      <c r="JZ143" s="50"/>
      <c r="KA143" s="50"/>
      <c r="KB143" s="50"/>
      <c r="KC143" s="50"/>
      <c r="KD143" s="50"/>
      <c r="KE143" s="50"/>
      <c r="KF143" s="50"/>
      <c r="KG143" s="50"/>
      <c r="KH143" s="50"/>
      <c r="KI143" s="50"/>
      <c r="KJ143" s="50"/>
      <c r="KK143" s="50"/>
      <c r="KL143" s="50"/>
      <c r="KM143" s="50"/>
      <c r="KN143" s="50"/>
      <c r="KO143" s="50"/>
      <c r="KP143" s="50"/>
      <c r="KQ143" s="50"/>
      <c r="KR143" s="50"/>
      <c r="KS143" s="50"/>
      <c r="KT143" s="50"/>
      <c r="KU143" s="50"/>
      <c r="KV143" s="50"/>
      <c r="KW143" s="50"/>
      <c r="KX143" s="50"/>
      <c r="KY143" s="50"/>
      <c r="KZ143" s="50"/>
      <c r="LA143" s="50"/>
      <c r="LB143" s="50"/>
      <c r="LC143" s="50"/>
      <c r="LD143" s="50"/>
      <c r="LE143" s="50"/>
      <c r="LF143" s="50"/>
      <c r="LG143" s="50"/>
      <c r="LH143" s="50"/>
      <c r="LI143" s="50"/>
    </row>
    <row r="144" spans="1:321" outlineLevel="1" x14ac:dyDescent="0.25">
      <c r="A144" s="2" t="s">
        <v>55</v>
      </c>
      <c r="B144" s="79">
        <f ca="1">+OFFSET($D$52,0,COUNTA($B$66:B143),,)</f>
        <v>2</v>
      </c>
      <c r="C144" s="88">
        <f t="shared" ca="1" si="70"/>
        <v>20.155822411161296</v>
      </c>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50">
        <f ca="1">IF(CE$63&gt;$C$17,0,-CD$53*(12/$C$63))</f>
        <v>-424.60806024039999</v>
      </c>
      <c r="CE144" s="50">
        <f ca="1">IF(CE$63&lt;=$C$17,($C$34*CE$59*$B144/$C$63)*(IF(COUNTA($D144:CD144)*(12/$C$63)&lt;=$C$9,0,1)),0)+IF(CF$63=$C$17,0,IF(CE$63=$C$17,$B144*(CE$60),0))</f>
        <v>0</v>
      </c>
      <c r="CF144" s="50">
        <f ca="1">IF(CF$63&lt;=$C$17,($C$34*CF$59*$B144/$C$63)*(IF(COUNTA($D144:CE144)*(12/$C$63)&lt;=$C$9,0,1)),0)+IF(CG$63=$C$17,0,IF(CF$63=$C$17,$B144*(CF$60),0))</f>
        <v>0</v>
      </c>
      <c r="CG144" s="50">
        <f ca="1">IF(CG$63&lt;=$C$17,($C$34*CG$59*$B144/$C$63)*(IF(COUNTA($D144:CF144)*(12/$C$63)&lt;=$C$9,0,1)),0)+IF(CH$63=$C$17,0,IF(CG$63=$C$17,$B144*(CG$60),0))</f>
        <v>0</v>
      </c>
      <c r="CH144" s="50">
        <f ca="1">IF(CH$63&lt;=$C$17,($C$34*CH$59*$B144/$C$63)*(IF(COUNTA($D144:CG144)*(12/$C$63)&lt;=$C$9,0,1)),0)+IF(CI$63=$C$17,0,IF(CH$63=$C$17,$B144*(CH$60),0))</f>
        <v>0</v>
      </c>
      <c r="CI144" s="50">
        <f ca="1">IF(CI$63&lt;=$C$17,($C$34*CI$59*$B144/$C$63)*(IF(COUNTA($D144:CH144)*(12/$C$63)&lt;=$C$9,0,1)),0)+IF(CJ$63=$C$17,0,IF(CI$63=$C$17,$B144*(CI$60),0))</f>
        <v>1.5733333333333333</v>
      </c>
      <c r="CJ144" s="50">
        <f ca="1">IF(CJ$63&lt;=$C$17,($C$34*CJ$59*$B144/$C$63)*(IF(COUNTA($D144:CI144)*(12/$C$63)&lt;=$C$9,0,1)),0)+IF(CK$63=$C$17,0,IF(CJ$63=$C$17,$B144*(CJ$60),0))</f>
        <v>1.5733333333333333</v>
      </c>
      <c r="CK144" s="50">
        <f ca="1">IF(CK$63&lt;=$C$17,($C$34*CK$59*$B144/$C$63)*(IF(COUNTA($D144:CJ144)*(12/$C$63)&lt;=$C$9,0,1)),0)+IF(CL$63=$C$17,0,IF(CK$63=$C$17,$B144*(CK$60),0))</f>
        <v>1.5733333333333333</v>
      </c>
      <c r="CL144" s="50">
        <f ca="1">IF(CL$63&lt;=$C$17,($C$34*CL$59*$B144/$C$63)*(IF(COUNTA($D144:CK144)*(12/$C$63)&lt;=$C$9,0,1)),0)+IF(CM$63=$C$17,0,IF(CL$63=$C$17,$B144*(CL$60),0))</f>
        <v>1.5733333333333333</v>
      </c>
      <c r="CM144" s="50">
        <f ca="1">IF(CM$63&lt;=$C$17,($C$34*CM$59*$B144/$C$63)*(IF(COUNTA($D144:CL144)*(12/$C$63)&lt;=$C$9,0,1)),0)+IF(CN$63=$C$17,0,IF(CM$63=$C$17,$B144*(CM$60),0))</f>
        <v>1.5733333333333333</v>
      </c>
      <c r="CN144" s="50">
        <f ca="1">IF(CN$63&lt;=$C$17,($C$34*CN$59*$B144/$C$63)*(IF(COUNTA($D144:CM144)*(12/$C$63)&lt;=$C$9,0,1)),0)+IF(CO$63=$C$17,0,IF(CN$63=$C$17,$B144*(CN$60),0))</f>
        <v>1.5733333333333333</v>
      </c>
      <c r="CO144" s="50">
        <f ca="1">IF(CO$63&lt;=$C$17,($C$34*CO$59*$B144/$C$63)*(IF(COUNTA($D144:CN144)*(12/$C$63)&lt;=$C$9,0,1)),0)+IF(CP$63=$C$17,0,IF(CO$63=$C$17,$B144*(CO$60),0))</f>
        <v>1.5733333333333333</v>
      </c>
      <c r="CP144" s="50">
        <f ca="1">IF(CP$63&lt;=$C$17,($C$34*CP$59*$B144/$C$63)*(IF(COUNTA($D144:CO144)*(12/$C$63)&lt;=$C$9,0,1)),0)+IF(CQ$63=$C$17,0,IF(CP$63=$C$17,$B144*(CP$60),0))</f>
        <v>1.5733333333333333</v>
      </c>
      <c r="CQ144" s="50">
        <f ca="1">IF(CQ$63&lt;=$C$17,($C$34*CQ$59*$B144/$C$63)*(IF(COUNTA($D144:CP144)*(12/$C$63)&lt;=$C$9,0,1)),0)+IF(CR$63=$C$17,0,IF(CQ$63=$C$17,$B144*(CQ$60),0))</f>
        <v>1.5733333333333333</v>
      </c>
      <c r="CR144" s="50">
        <f ca="1">IF(CR$63&lt;=$C$17,($C$34*CR$59*$B144/$C$63)*(IF(COUNTA($D144:CQ144)*(12/$C$63)&lt;=$C$9,0,1)),0)+IF(CS$63=$C$17,0,IF(CR$63=$C$17,$B144*(CR$60),0))</f>
        <v>1.5733333333333333</v>
      </c>
      <c r="CS144" s="50">
        <f ca="1">IF(CS$63&lt;=$C$17,($C$34*CS$59*$B144/$C$63)*(IF(COUNTA($D144:CR144)*(12/$C$63)&lt;=$C$9,0,1)),0)+IF(CT$63=$C$17,0,IF(CS$63=$C$17,$B144*(CS$60),0))</f>
        <v>1.5733333333333333</v>
      </c>
      <c r="CT144" s="50">
        <f ca="1">IF(CT$63&lt;=$C$17,($C$34*CT$59*$B144/$C$63)*(IF(COUNTA($D144:CS144)*(12/$C$63)&lt;=$C$9,0,1)),0)+IF(CU$63=$C$17,0,IF(CT$63=$C$17,$B144*(CT$60),0))</f>
        <v>1.5733333333333333</v>
      </c>
      <c r="CU144" s="50">
        <f ca="1">IF(CU$63&lt;=$C$17,($C$34*CU$59*$B144/$C$63)*(IF(COUNTA($D144:CT144)*(12/$C$63)&lt;=$C$9,0,1)),0)+IF(CV$63=$C$17,0,IF(CU$63=$C$17,$B144*(CU$60),0))</f>
        <v>1.5733333333333333</v>
      </c>
      <c r="CV144" s="50">
        <f ca="1">IF(CV$63&lt;=$C$17,($C$34*CV$59*$B144/$C$63)*(IF(COUNTA($D144:CU144)*(12/$C$63)&lt;=$C$9,0,1)),0)+IF(CW$63=$C$17,0,IF(CV$63=$C$17,$B144*(CV$60),0))</f>
        <v>1.5733333333333333</v>
      </c>
      <c r="CW144" s="50">
        <f ca="1">IF(CW$63&lt;=$C$17,($C$34*CW$59*$B144/$C$63)*(IF(COUNTA($D144:CV144)*(12/$C$63)&lt;=$C$9,0,1)),0)+IF(CX$63=$C$17,0,IF(CW$63=$C$17,$B144*(CW$60),0))</f>
        <v>1.5733333333333333</v>
      </c>
      <c r="CX144" s="50">
        <f ca="1">IF(CX$63&lt;=$C$17,($C$34*CX$59*$B144/$C$63)*(IF(COUNTA($D144:CW144)*(12/$C$63)&lt;=$C$9,0,1)),0)+IF(CY$63=$C$17,0,IF(CX$63=$C$17,$B144*(CX$60),0))</f>
        <v>1.5733333333333333</v>
      </c>
      <c r="CY144" s="50">
        <f ca="1">IF(CY$63&lt;=$C$17,($C$34*CY$59*$B144/$C$63)*(IF(COUNTA($D144:CX144)*(12/$C$63)&lt;=$C$9,0,1)),0)+IF(CZ$63=$C$17,0,IF(CY$63=$C$17,$B144*(CY$60),0))</f>
        <v>1.5733333333333333</v>
      </c>
      <c r="CZ144" s="50">
        <f ca="1">IF(CZ$63&lt;=$C$17,($C$34*CZ$59*$B144/$C$63)*(IF(COUNTA($D144:CY144)*(12/$C$63)&lt;=$C$9,0,1)),0)+IF(DA$63=$C$17,0,IF(CZ$63=$C$17,$B144*(CZ$60),0))</f>
        <v>1.5733333333333333</v>
      </c>
      <c r="DA144" s="50">
        <f ca="1">IF(DA$63&lt;=$C$17,($C$34*DA$59*$B144/$C$63)*(IF(COUNTA($D144:CZ144)*(12/$C$63)&lt;=$C$9,0,1)),0)+IF(DB$63=$C$17,0,IF(DA$63=$C$17,$B144*(DA$60),0))</f>
        <v>1.5733333333333333</v>
      </c>
      <c r="DB144" s="50">
        <f ca="1">IF(DB$63&lt;=$C$17,($C$34*DB$59*$B144/$C$63)*(IF(COUNTA($D144:DA144)*(12/$C$63)&lt;=$C$9,0,1)),0)+IF(DC$63=$C$17,0,IF(DB$63=$C$17,$B144*(DB$60),0))</f>
        <v>1.5733333333333333</v>
      </c>
      <c r="DC144" s="50">
        <f ca="1">IF(DC$63&lt;=$C$17,($C$34*DC$59*$B144/$C$63)*(IF(COUNTA($D144:DB144)*(12/$C$63)&lt;=$C$9,0,1)),0)+IF(DD$63=$C$17,0,IF(DC$63=$C$17,$B144*(DC$60),0))</f>
        <v>1.5733333333333333</v>
      </c>
      <c r="DD144" s="50">
        <f ca="1">IF(DD$63&lt;=$C$17,($C$34*DD$59*$B144/$C$63)*(IF(COUNTA($D144:DC144)*(12/$C$63)&lt;=$C$9,0,1)),0)+IF(DE$63=$C$17,0,IF(DD$63=$C$17,$B144*(DD$60),0))</f>
        <v>1.5733333333333333</v>
      </c>
      <c r="DE144" s="50">
        <f ca="1">IF(DE$63&lt;=$C$17,($C$34*DE$59*$B144/$C$63)*(IF(COUNTA($D144:DD144)*(12/$C$63)&lt;=$C$9,0,1)),0)+IF(DF$63=$C$17,0,IF(DE$63=$C$17,$B144*(DE$60),0))</f>
        <v>1.5733333333333333</v>
      </c>
      <c r="DF144" s="50">
        <f ca="1">IF(DF$63&lt;=$C$17,($C$34*DF$59*$B144/$C$63)*(IF(COUNTA($D144:DE144)*(12/$C$63)&lt;=$C$9,0,1)),0)+IF(DG$63=$C$17,0,IF(DF$63=$C$17,$B144*(DF$60),0))</f>
        <v>1.5733333333333333</v>
      </c>
      <c r="DG144" s="50">
        <f ca="1">IF(DG$63&lt;=$C$17,($C$34*DG$59*$B144/$C$63)*(IF(COUNTA($D144:DF144)*(12/$C$63)&lt;=$C$9,0,1)),0)+IF(DH$63=$C$17,0,IF(DG$63=$C$17,$B144*(DG$60),0))</f>
        <v>1.5733333333333333</v>
      </c>
      <c r="DH144" s="50">
        <f ca="1">IF(DH$63&lt;=$C$17,($C$34*DH$59*$B144/$C$63)*(IF(COUNTA($D144:DG144)*(12/$C$63)&lt;=$C$9,0,1)),0)+IF(DI$63=$C$17,0,IF(DH$63=$C$17,$B144*(DH$60),0))</f>
        <v>1.5733333333333333</v>
      </c>
      <c r="DI144" s="50">
        <f ca="1">IF(DI$63&lt;=$C$17,($C$34*DI$59*$B144/$C$63)*(IF(COUNTA($D144:DH144)*(12/$C$63)&lt;=$C$9,0,1)),0)+IF(DJ$63=$C$17,0,IF(DI$63=$C$17,$B144*(DI$60),0))</f>
        <v>1.5733333333333333</v>
      </c>
      <c r="DJ144" s="50">
        <f ca="1">IF(DJ$63&lt;=$C$17,($C$34*DJ$59*$B144/$C$63)*(IF(COUNTA($D144:DI144)*(12/$C$63)&lt;=$C$9,0,1)),0)+IF(DK$63=$C$17,0,IF(DJ$63=$C$17,$B144*(DJ$60),0))</f>
        <v>1.5733333333333333</v>
      </c>
      <c r="DK144" s="50">
        <f ca="1">IF(DK$63&lt;=$C$17,($C$34*DK$59*$B144/$C$63)*(IF(COUNTA($D144:DJ144)*(12/$C$63)&lt;=$C$9,0,1)),0)+IF(DL$63=$C$17,0,IF(DK$63=$C$17,$B144*(DK$60),0))</f>
        <v>1.5733333333333333</v>
      </c>
      <c r="DL144" s="50">
        <f ca="1">IF(DL$63&lt;=$C$17,($C$34*DL$59*$B144/$C$63)*(IF(COUNTA($D144:DK144)*(12/$C$63)&lt;=$C$9,0,1)),0)+IF(DM$63=$C$17,0,IF(DL$63=$C$17,$B144*(DL$60),0))</f>
        <v>1.5733333333333333</v>
      </c>
      <c r="DM144" s="50">
        <f ca="1">IF(DM$63&lt;=$C$17,($C$34*DM$59*$B144/$C$63)*(IF(COUNTA($D144:DL144)*(12/$C$63)&lt;=$C$9,0,1)),0)+IF(DN$63=$C$17,0,IF(DM$63=$C$17,$B144*(DM$60),0))</f>
        <v>1.5733333333333333</v>
      </c>
      <c r="DN144" s="50">
        <f ca="1">IF(DN$63&lt;=$C$17,($C$34*DN$59*$B144/$C$63)*(IF(COUNTA($D144:DM144)*(12/$C$63)&lt;=$C$9,0,1)),0)+IF(DO$63=$C$17,0,IF(DN$63=$C$17,$B144*(DN$60),0))</f>
        <v>1.5733333333333333</v>
      </c>
      <c r="DO144" s="50">
        <f ca="1">IF(DO$63&lt;=$C$17,($C$34*DO$59*$B144/$C$63)*(IF(COUNTA($D144:DN144)*(12/$C$63)&lt;=$C$9,0,1)),0)+IF(DP$63=$C$17,0,IF(DO$63=$C$17,$B144*(DO$60),0))</f>
        <v>1.5733333333333333</v>
      </c>
      <c r="DP144" s="50">
        <f ca="1">IF(DP$63&lt;=$C$17,($C$34*DP$59*$B144/$C$63)*(IF(COUNTA($D144:DO144)*(12/$C$63)&lt;=$C$9,0,1)),0)+IF(DQ$63=$C$17,0,IF(DP$63=$C$17,$B144*(DP$60),0))</f>
        <v>1.5733333333333333</v>
      </c>
      <c r="DQ144" s="50">
        <f ca="1">IF(DQ$63&lt;=$C$17,($C$34*DQ$59*$B144/$C$63)*(IF(COUNTA($D144:DP144)*(12/$C$63)&lt;=$C$9,0,1)),0)+IF(DR$63=$C$17,0,IF(DQ$63=$C$17,$B144*(DQ$60),0))</f>
        <v>1.5733333333333333</v>
      </c>
      <c r="DR144" s="50">
        <f ca="1">IF(DR$63&lt;=$C$17,($C$34*DR$59*$B144/$C$63)*(IF(COUNTA($D144:DQ144)*(12/$C$63)&lt;=$C$9,0,1)),0)+IF(DS$63=$C$17,0,IF(DR$63=$C$17,$B144*(DR$60),0))</f>
        <v>1.5733333333333333</v>
      </c>
      <c r="DS144" s="50">
        <f ca="1">IF(DS$63&lt;=$C$17,($C$34*DS$59*$B144/$C$63)*(IF(COUNTA($D144:DR144)*(12/$C$63)&lt;=$C$9,0,1)),0)+IF(DT$63=$C$17,0,IF(DS$63=$C$17,$B144*(DS$60),0))</f>
        <v>1.5733333333333333</v>
      </c>
      <c r="DT144" s="50">
        <f ca="1">IF(DT$63&lt;=$C$17,($C$34*DT$59*$B144/$C$63)*(IF(COUNTA($D144:DS144)*(12/$C$63)&lt;=$C$9,0,1)),0)+IF(DU$63=$C$17,0,IF(DT$63=$C$17,$B144*(DT$60),0))</f>
        <v>386.55054931822832</v>
      </c>
      <c r="DU144" s="50">
        <f>IF(DU$63&lt;=$C$17,($C$34*DU$59*$B144/$C$63)*(IF(COUNTA($D144:DT144)*(12/$C$63)&lt;=$C$9,0,1)),0)+IF(DV$63=$C$17,0,IF(DU$63=$C$17,$B144*(DU$60),0))</f>
        <v>0</v>
      </c>
      <c r="DV144" s="50">
        <f>IF(DV$63&lt;=$C$17,($C$34*DV$59*$B144/$C$63)*(IF(COUNTA($D144:DU144)*(12/$C$63)&lt;=$C$9,0,1)),0)+IF(DW$63=$C$17,0,IF(DV$63=$C$17,$B144*(DV$60),0))</f>
        <v>0</v>
      </c>
      <c r="DW144" s="50">
        <f>IF(DW$63&lt;=$C$17,($C$34*DW$59*$B144/$C$63)*(IF(COUNTA($D144:DV144)*(12/$C$63)&lt;=$C$9,0,1)),0)+IF(DX$63=$C$17,0,IF(DW$63=$C$17,$B144*(DW$60),0))</f>
        <v>0</v>
      </c>
      <c r="DX144" s="50">
        <f>IF(DX$63&lt;=$C$17,($C$34*DX$59*$B144/$C$63)*(IF(COUNTA($D144:DW144)*(12/$C$63)&lt;=$C$9,0,1)),0)+IF(DY$63=$C$17,0,IF(DX$63=$C$17,$B144*(DX$60),0))</f>
        <v>0</v>
      </c>
      <c r="DY144" s="50">
        <f>IF(DY$63&lt;=$C$17,($C$34*DY$59*$B144/$C$63)*(IF(COUNTA($D144:DX144)*(12/$C$63)&lt;=$C$9,0,1)),0)+IF(DZ$63=$C$17,0,IF(DY$63=$C$17,$B144*(DY$60),0))</f>
        <v>0</v>
      </c>
      <c r="DZ144" s="50">
        <f>IF(DZ$63&lt;=$C$17,($C$34*DZ$59*$B144/$C$63)*(IF(COUNTA($D144:DY144)*(12/$C$63)&lt;=$C$9,0,1)),0)+IF(EA$63=$C$17,0,IF(DZ$63=$C$17,$B144*(DZ$60),0))</f>
        <v>0</v>
      </c>
      <c r="EA144" s="50">
        <f>IF(EA$63&lt;=$C$17,($C$34*EA$59*$B144/$C$63)*(IF(COUNTA($D144:DZ144)*(12/$C$63)&lt;=$C$9,0,1)),0)+IF(EB$63=$C$17,0,IF(EA$63=$C$17,$B144*(EA$60),0))</f>
        <v>0</v>
      </c>
      <c r="EB144" s="50">
        <f>IF(EB$63&lt;=$C$17,($C$34*EB$59*$B144/$C$63)*(IF(COUNTA($D144:EA144)*(12/$C$63)&lt;=$C$9,0,1)),0)+IF(EC$63=$C$17,0,IF(EB$63=$C$17,$B144*(EB$60),0))</f>
        <v>0</v>
      </c>
      <c r="EC144" s="50">
        <f>IF(EC$63&lt;=$C$17,($C$34*EC$59*$B144/$C$63)*(IF(COUNTA($D144:EB144)*(12/$C$63)&lt;=$C$9,0,1)),0)+IF(ED$63=$C$17,0,IF(EC$63=$C$17,$B144*(EC$60),0))</f>
        <v>0</v>
      </c>
      <c r="ED144" s="50">
        <f>IF(ED$63&lt;=$C$17,($C$34*ED$59*$B144/$C$63)*(IF(COUNTA($D144:EC144)*(12/$C$63)&lt;=$C$9,0,1)),0)+IF(EE$63=$C$17,0,IF(ED$63=$C$17,$B144*(ED$60),0))</f>
        <v>0</v>
      </c>
      <c r="EE144" s="50">
        <f>IF(EE$63&lt;=$C$17,($C$34*EE$59*$B144/$C$63)*(IF(COUNTA($D144:ED144)*(12/$C$63)&lt;=$C$9,0,1)),0)+IF(EF$63=$C$17,0,IF(EE$63=$C$17,$B144*(EE$60),0))</f>
        <v>0</v>
      </c>
      <c r="EF144" s="50">
        <f>IF(EF$63&lt;=$C$17,($C$34*EF$59*$B144/$C$63)*(IF(COUNTA($D144:EE144)*(12/$C$63)&lt;=$C$9,0,1)),0)+IF(EG$63=$C$17,0,IF(EF$63=$C$17,$B144*(EF$60),0))</f>
        <v>0</v>
      </c>
      <c r="EG144" s="50">
        <f>IF(EG$63&lt;=$C$17,($C$34*EG$59*$B144/$C$63)*(IF(COUNTA($D144:EF144)*(12/$C$63)&lt;=$C$9,0,1)),0)+IF(EH$63=$C$17,0,IF(EG$63=$C$17,$B144*(EG$60),0))</f>
        <v>0</v>
      </c>
      <c r="EH144" s="50">
        <f>IF(EH$63&lt;=$C$17,($C$34*EH$59*$B144/$C$63)*(IF(COUNTA($D144:EG144)*(12/$C$63)&lt;=$C$9,0,1)),0)+IF(EI$63=$C$17,0,IF(EH$63=$C$17,$B144*(EH$60),0))</f>
        <v>0</v>
      </c>
      <c r="EI144" s="50">
        <f>IF(EI$63&lt;=$C$17,($C$34*EI$59*$B144/$C$63)*(IF(COUNTA($D144:EH144)*(12/$C$63)&lt;=$C$9,0,1)),0)+IF(EJ$63=$C$17,0,IF(EI$63=$C$17,$B144*(EI$60),0))</f>
        <v>0</v>
      </c>
      <c r="EJ144" s="50">
        <f>IF(EJ$63&lt;=$C$17,($C$34*EJ$59*$B144/$C$63)*(IF(COUNTA($D144:EI144)*(12/$C$63)&lt;=$C$9,0,1)),0)+IF(EK$63=$C$17,0,IF(EJ$63=$C$17,$B144*(EJ$60),0))</f>
        <v>0</v>
      </c>
      <c r="EK144" s="50">
        <f>IF(EK$63&lt;=$C$17,($C$34*EK$59*$B144/$C$63)*(IF(COUNTA($D144:EJ144)*(12/$C$63)&lt;=$C$9,0,1)),0)+IF(EL$63=$C$17,0,IF(EK$63=$C$17,$B144*(EK$60),0))</f>
        <v>0</v>
      </c>
      <c r="EL144" s="50">
        <f>IF(EL$63&lt;=$C$17,($C$34*EL$59*$B144/$C$63)*(IF(COUNTA($D144:EK144)*(12/$C$63)&lt;=$C$9,0,1)),0)+IF(EM$63=$C$17,0,IF(EL$63=$C$17,$B144*(EL$60),0))</f>
        <v>0</v>
      </c>
      <c r="EM144" s="50">
        <f>IF(EM$63&lt;=$C$17,($C$34*EM$59*$B144/$C$63)*(IF(COUNTA($D144:EL144)*(12/$C$63)&lt;=$C$9,0,1)),0)+IF(EN$63=$C$17,0,IF(EM$63=$C$17,$B144*(EM$60),0))</f>
        <v>0</v>
      </c>
      <c r="EN144" s="50">
        <f>IF(EN$63&lt;=$C$17,($C$34*EN$59*$B144/$C$63)*(IF(COUNTA($D144:EM144)*(12/$C$63)&lt;=$C$9,0,1)),0)+IF(EO$63=$C$17,0,IF(EN$63=$C$17,$B144*(EN$60),0))</f>
        <v>0</v>
      </c>
      <c r="EO144" s="50">
        <f>IF(EO$63&lt;=$C$17,($C$34*EO$59*$B144/$C$63)*(IF(COUNTA($D144:EN144)*(12/$C$63)&lt;=$C$9,0,1)),0)+IF(EP$63=$C$17,0,IF(EO$63=$C$17,$B144*(EO$60),0))</f>
        <v>0</v>
      </c>
      <c r="EP144" s="50">
        <f>IF(EP$63&lt;=$C$17,($C$34*EP$59*$B144/$C$63)*(IF(COUNTA($D144:EO144)*(12/$C$63)&lt;=$C$9,0,1)),0)+IF(EQ$63=$C$17,0,IF(EP$63=$C$17,$B144*(EP$60),0))</f>
        <v>0</v>
      </c>
      <c r="EQ144" s="50">
        <f>IF(EQ$63&lt;=$C$17,($C$34*EQ$59*$B144/$C$63)*(IF(COUNTA($D144:EP144)*(12/$C$63)&lt;=$C$9,0,1)),0)+IF(ER$63=$C$17,0,IF(EQ$63=$C$17,$B144*(EQ$60),0))</f>
        <v>0</v>
      </c>
      <c r="ER144" s="50">
        <f>IF(ER$63&lt;=$C$17,($C$34*ER$59*$B144/$C$63)*(IF(COUNTA($D144:EQ144)*(12/$C$63)&lt;=$C$9,0,1)),0)+IF(ES$63=$C$17,0,IF(ER$63=$C$17,$B144*(ER$60),0))</f>
        <v>0</v>
      </c>
      <c r="ES144" s="50">
        <f>IF(ES$63&lt;=$C$17,($C$34*ES$59*$B144/$C$63)*(IF(COUNTA($D144:ER144)*(12/$C$63)&lt;=$C$9,0,1)),0)+IF(ET$63=$C$17,0,IF(ES$63=$C$17,$B144*(ES$60),0))</f>
        <v>0</v>
      </c>
      <c r="ET144" s="50">
        <f>IF(ET$63&lt;=$C$17,($C$34*ET$59*$B144/$C$63)*(IF(COUNTA($D144:ES144)*(12/$C$63)&lt;=$C$9,0,1)),0)+IF(EU$63=$C$17,0,IF(ET$63=$C$17,$B144*(ET$60),0))</f>
        <v>0</v>
      </c>
      <c r="EU144" s="50">
        <f>IF(EU$63&lt;=$C$17,($C$34*EU$59*$B144/$C$63)*(IF(COUNTA($D144:ET144)*(12/$C$63)&lt;=$C$9,0,1)),0)+IF(EV$63=$C$17,0,IF(EU$63=$C$17,$B144*(EU$60),0))</f>
        <v>0</v>
      </c>
      <c r="EV144" s="50">
        <f>IF(EV$63&lt;=$C$17,($C$34*EV$59*$B144/$C$63)*(IF(COUNTA($D144:EU144)*(12/$C$63)&lt;=$C$9,0,1)),0)+IF(EW$63=$C$17,0,IF(EV$63=$C$17,$B144*(EV$60),0))</f>
        <v>0</v>
      </c>
      <c r="EW144" s="50">
        <f>IF(EW$63&lt;=$C$17,($C$34*EW$59*$B144/$C$63)*(IF(COUNTA($D144:EV144)*(12/$C$63)&lt;=$C$9,0,1)),0)+IF(EX$63=$C$17,0,IF(EW$63=$C$17,$B144*(EW$60),0))</f>
        <v>0</v>
      </c>
      <c r="EX144" s="50">
        <f>IF(EX$63&lt;=$C$17,($C$34*EX$59*$B144/$C$63)*(IF(COUNTA($D144:EW144)*(12/$C$63)&lt;=$C$9,0,1)),0)+IF(EY$63=$C$17,0,IF(EX$63=$C$17,$B144*(EX$60),0))</f>
        <v>0</v>
      </c>
      <c r="EY144" s="50">
        <f>IF(EY$63&lt;=$C$17,($C$34*EY$59*$B144/$C$63)*(IF(COUNTA($D144:EX144)*(12/$C$63)&lt;=$C$9,0,1)),0)+IF(EZ$63=$C$17,0,IF(EY$63=$C$17,$B144*(EY$60),0))</f>
        <v>0</v>
      </c>
      <c r="EZ144" s="50">
        <f>IF(EZ$63&lt;=$C$17,($C$34*EZ$59*$B144/$C$63)*(IF(COUNTA($D144:EY144)*(12/$C$63)&lt;=$C$9,0,1)),0)+IF(FA$63=$C$17,0,IF(EZ$63=$C$17,$B144*(EZ$60),0))</f>
        <v>0</v>
      </c>
      <c r="FA144" s="50">
        <f>IF(FA$63&lt;=$C$17,($C$34*FA$59*$B144/$C$63)*(IF(COUNTA($D144:EZ144)*(12/$C$63)&lt;=$C$9,0,1)),0)+IF(FB$63=$C$17,0,IF(FA$63=$C$17,$B144*(FA$60),0))</f>
        <v>0</v>
      </c>
      <c r="FB144" s="50">
        <f>IF(FB$63&lt;=$C$17,($C$34*FB$59*$B144/$C$63)*(IF(COUNTA($D144:FA144)*(12/$C$63)&lt;=$C$9,0,1)),0)+IF(FC$63=$C$17,0,IF(FB$63=$C$17,$B144*(FB$60),0))</f>
        <v>0</v>
      </c>
      <c r="FC144" s="50">
        <f>IF(FC$63&lt;=$C$17,($C$34*FC$59*$B144/$C$63)*(IF(COUNTA($D144:FB144)*(12/$C$63)&lt;=$C$9,0,1)),0)+IF(FD$63=$C$17,0,IF(FC$63=$C$17,$B144*(FC$60),0))</f>
        <v>0</v>
      </c>
      <c r="FD144" s="50">
        <f>IF(FD$63&lt;=$C$17,($C$34*FD$59*$B144/$C$63)*(IF(COUNTA($D144:FC144)*(12/$C$63)&lt;=$C$9,0,1)),0)+IF(FE$63=$C$17,0,IF(FD$63=$C$17,$B144*(FD$60),0))</f>
        <v>0</v>
      </c>
      <c r="FE144" s="50">
        <f>IF(FE$63&lt;=$C$17,($C$34*FE$59*$B144/$C$63)*(IF(COUNTA($D144:FD144)*(12/$C$63)&lt;=$C$9,0,1)),0)+IF(FF$63=$C$17,0,IF(FE$63=$C$17,$B144*(FE$60),0))</f>
        <v>0</v>
      </c>
      <c r="FF144" s="50">
        <f>IF(FF$63&lt;=$C$17,($C$34*FF$59*$B144/$C$63)*(IF(COUNTA($D144:FE144)*(12/$C$63)&lt;=$C$9,0,1)),0)+IF(FG$63=$C$17,0,IF(FF$63=$C$17,$B144*(FF$60),0))</f>
        <v>0</v>
      </c>
      <c r="FG144" s="50">
        <f>IF(FG$63&lt;=$C$17,($C$34*FG$59*$B144/$C$63)*(IF(COUNTA($D144:FF144)*(12/$C$63)&lt;=$C$9,0,1)),0)+IF(FH$63=$C$17,0,IF(FG$63=$C$17,$B144*(FG$60),0))</f>
        <v>0</v>
      </c>
      <c r="FH144" s="50">
        <f>IF(FH$63&lt;=$C$17,($C$34*FH$59*$B144/$C$63)*(IF(COUNTA($D144:FG144)*(12/$C$63)&lt;=$C$9,0,1)),0)+IF(FI$63=$C$17,0,IF(FH$63=$C$17,$B144*(FH$60),0))</f>
        <v>0</v>
      </c>
      <c r="FI144" s="50">
        <f>IF(FI$63&lt;=$C$17,($C$34*FI$59*$B144/$C$63)*(IF(COUNTA($D144:FH144)*(12/$C$63)&lt;=$C$9,0,1)),0)+IF(FJ$63=$C$17,0,IF(FI$63=$C$17,$B144*(FI$60),0))</f>
        <v>0</v>
      </c>
      <c r="FJ144" s="50">
        <f>IF(FJ$63&lt;=$C$17,($C$34*FJ$59*$B144/$C$63)*(IF(COUNTA($D144:FI144)*(12/$C$63)&lt;=$C$9,0,1)),0)+IF(FK$63=$C$17,0,IF(FJ$63=$C$17,$B144*(FJ$60),0))</f>
        <v>0</v>
      </c>
      <c r="FK144" s="50">
        <f>IF(FK$63&lt;=$C$17,($C$34*FK$59*$B144/$C$63)*(IF(COUNTA($D144:FJ144)*(12/$C$63)&lt;=$C$9,0,1)),0)+IF(FL$63=$C$17,0,IF(FK$63=$C$17,$B144*(FK$60),0))</f>
        <v>0</v>
      </c>
      <c r="FL144" s="50">
        <f>IF(FL$63&lt;=$C$17,($C$34*FL$59*$B144/$C$63)*(IF(COUNTA($D144:FK144)*(12/$C$63)&lt;=$C$9,0,1)),0)+IF(FM$63=$C$17,0,IF(FL$63=$C$17,$B144*(FL$60),0))</f>
        <v>0</v>
      </c>
      <c r="FM144" s="50">
        <f>IF(FM$63&lt;=$C$17,($C$34*FM$59*$B144/$C$63)*(IF(COUNTA($D144:FL144)*(12/$C$63)&lt;=$C$9,0,1)),0)+IF(FN$63=$C$17,0,IF(FM$63=$C$17,$B144*(FM$60),0))</f>
        <v>0</v>
      </c>
      <c r="FN144" s="50">
        <f>IF(FN$63&lt;=$C$17,($C$34*FN$59*$B144/$C$63)*(IF(COUNTA($D144:FM144)*(12/$C$63)&lt;=$C$9,0,1)),0)+IF(FO$63=$C$17,0,IF(FN$63=$C$17,$B144*(FN$60),0))</f>
        <v>0</v>
      </c>
      <c r="FO144" s="50">
        <f>IF(FO$63&lt;=$C$17,($C$34*FO$59*$B144/$C$63)*(IF(COUNTA($D144:FN144)*(12/$C$63)&lt;=$C$9,0,1)),0)+IF(FP$63=$C$17,0,IF(FO$63=$C$17,$B144*(FO$60),0))</f>
        <v>0</v>
      </c>
      <c r="FP144" s="50">
        <f>IF(FP$63&lt;=$C$17,($C$34*FP$59*$B144/$C$63)*(IF(COUNTA($D144:FO144)*(12/$C$63)&lt;=$C$9,0,1)),0)+IF(FQ$63=$C$17,0,IF(FP$63=$C$17,$B144*(FP$60),0))</f>
        <v>0</v>
      </c>
      <c r="FQ144" s="50">
        <f>IF(FQ$63&lt;=$C$17,($C$34*FQ$59*$B144/$C$63)*(IF(COUNTA($D144:FP144)*(12/$C$63)&lt;=$C$9,0,1)),0)+IF(FR$63=$C$17,0,IF(FQ$63=$C$17,$B144*(FQ$60),0))</f>
        <v>0</v>
      </c>
      <c r="FR144" s="50">
        <f>IF(FR$63&lt;=$C$17,($C$34*FR$59*$B144/$C$63)*(IF(COUNTA($D144:FQ144)*(12/$C$63)&lt;=$C$9,0,1)),0)+IF(FS$63=$C$17,0,IF(FR$63=$C$17,$B144*(FR$60),0))</f>
        <v>0</v>
      </c>
      <c r="FS144" s="50">
        <f>IF(FS$63&lt;=$C$17,($C$34*FS$59*$B144/$C$63)*(IF(COUNTA($D144:FR144)*(12/$C$63)&lt;=$C$9,0,1)),0)+IF(FT$63=$C$17,0,IF(FS$63=$C$17,$B144*(FS$60),0))</f>
        <v>0</v>
      </c>
      <c r="FT144" s="50">
        <f>IF(FT$63&lt;=$C$17,($C$34*FT$59*$B144/$C$63)*(IF(COUNTA($D144:FS144)*(12/$C$63)&lt;=$C$9,0,1)),0)+IF(FU$63=$C$17,0,IF(FT$63=$C$17,$B144*(FT$60),0))</f>
        <v>0</v>
      </c>
      <c r="FU144" s="50">
        <f>IF(FU$63&lt;=$C$17,($C$34*FU$59*$B144/$C$63)*(IF(COUNTA($D144:FT144)*(12/$C$63)&lt;=$C$9,0,1)),0)+IF(FV$63=$C$17,0,IF(FU$63=$C$17,$B144*(FU$60),0))</f>
        <v>0</v>
      </c>
      <c r="FV144" s="50">
        <f>IF(FV$63&lt;=$C$17,($C$34*FV$59*$B144/$C$63)*(IF(COUNTA($D144:FU144)*(12/$C$63)&lt;=$C$9,0,1)),0)+IF(FW$63=$C$17,0,IF(FV$63=$C$17,$B144*(FV$60),0))</f>
        <v>0</v>
      </c>
      <c r="FW144" s="50">
        <f>IF(FW$63&lt;=$C$17,($C$34*FW$59*$B144/$C$63)*(IF(COUNTA($D144:FV144)*(12/$C$63)&lt;=$C$9,0,1)),0)+IF(FX$63=$C$17,0,IF(FW$63=$C$17,$B144*(FW$60),0))</f>
        <v>0</v>
      </c>
      <c r="FX144" s="50">
        <f>IF(FX$63&lt;=$C$17,($C$34*FX$59*$B144/$C$63)*(IF(COUNTA($D144:FW144)*(12/$C$63)&lt;=$C$9,0,1)),0)+IF(FY$63=$C$17,0,IF(FX$63=$C$17,$B144*(FX$60),0))</f>
        <v>0</v>
      </c>
      <c r="FY144" s="50">
        <f>IF(FY$63&lt;=$C$17,($C$34*FY$59*$B144/$C$63)*(IF(COUNTA($D144:FX144)*(12/$C$63)&lt;=$C$9,0,1)),0)+IF(FZ$63=$C$17,0,IF(FY$63=$C$17,$B144*(FY$60),0))</f>
        <v>0</v>
      </c>
      <c r="FZ144" s="50">
        <f>IF(FZ$63&lt;=$C$17,($C$34*FZ$59*$B144/$C$63)*(IF(COUNTA($D144:FY144)*(12/$C$63)&lt;=$C$9,0,1)),0)+IF(GA$63=$C$17,0,IF(FZ$63=$C$17,$B144*(FZ$60),0))</f>
        <v>0</v>
      </c>
      <c r="GA144" s="50">
        <f>IF(GA$63&lt;=$C$17,($C$34*GA$59*$B144/$C$63)*(IF(COUNTA($D144:FZ144)*(12/$C$63)&lt;=$C$9,0,1)),0)+IF(GB$63=$C$17,0,IF(GA$63=$C$17,$B144*(GA$60),0))</f>
        <v>0</v>
      </c>
      <c r="GB144" s="50">
        <f>IF(GB$63&lt;=$C$17,($C$34*GB$59*$B144/$C$63)*(IF(COUNTA($D144:GA144)*(12/$C$63)&lt;=$C$9,0,1)),0)+IF(GC$63=$C$17,0,IF(GB$63=$C$17,$B144*(GB$60),0))</f>
        <v>0</v>
      </c>
      <c r="GC144" s="50">
        <f>IF(GC$63&lt;=$C$17,($C$34*GC$59*$B144/$C$63)*(IF(COUNTA($D144:GB144)*(12/$C$63)&lt;=$C$9,0,1)),0)+IF(GD$63=$C$17,0,IF(GC$63=$C$17,$B144*(GC$60),0))</f>
        <v>0</v>
      </c>
      <c r="GD144" s="50">
        <f>IF(GD$63&lt;=$C$17,($C$34*GD$59*$B144/$C$63)*(IF(COUNTA($D144:GC144)*(12/$C$63)&lt;=$C$9,0,1)),0)+IF(GE$63=$C$17,0,IF(GD$63=$C$17,$B144*(GD$60),0))</f>
        <v>0</v>
      </c>
      <c r="GE144" s="50">
        <f>IF(GE$63&lt;=$C$17,($C$34*GE$59*$B144/$C$63)*(IF(COUNTA($D144:GD144)*(12/$C$63)&lt;=$C$9,0,1)),0)+IF(GF$63=$C$17,0,IF(GE$63=$C$17,$B144*(GE$60),0))</f>
        <v>0</v>
      </c>
      <c r="GF144" s="50">
        <f>IF(GF$63&lt;=$C$17,($C$34*GF$59*$B144/$C$63)*(IF(COUNTA($D144:GE144)*(12/$C$63)&lt;=$C$9,0,1)),0)+IF(GG$63=$C$17,0,IF(GF$63=$C$17,$B144*(GF$60),0))</f>
        <v>0</v>
      </c>
      <c r="GG144" s="50">
        <f>IF(GG$63&lt;=$C$17,($C$34*GG$59*$B144/$C$63)*(IF(COUNTA($D144:GF144)*(12/$C$63)&lt;=$C$9,0,1)),0)+IF(GH$63=$C$17,0,IF(GG$63=$C$17,$B144*(GG$60),0))</f>
        <v>0</v>
      </c>
      <c r="GH144" s="50">
        <f>IF(GH$63&lt;=$C$17,($C$34*GH$59*$B144/$C$63)*(IF(COUNTA($D144:GG144)*(12/$C$63)&lt;=$C$9,0,1)),0)+IF(GI$63=$C$17,0,IF(GH$63=$C$17,$B144*(GH$60),0))</f>
        <v>0</v>
      </c>
      <c r="GI144" s="50">
        <f>IF(GI$63&lt;=$C$17,($C$34*GI$59*$B144/$C$63)*(IF(COUNTA($D144:GH144)*(12/$C$63)&lt;=$C$9,0,1)),0)+IF(GJ$63=$C$17,0,IF(GI$63=$C$17,$B144*(GI$60),0))</f>
        <v>0</v>
      </c>
      <c r="GJ144" s="50">
        <f>IF(GJ$63&lt;=$C$17,($C$34*GJ$59*$B144/$C$63)*(IF(COUNTA($D144:GI144)*(12/$C$63)&lt;=$C$9,0,1)),0)+IF(GK$63=$C$17,0,IF(GJ$63=$C$17,$B144*(GJ$60),0))</f>
        <v>0</v>
      </c>
      <c r="GK144" s="50">
        <f>IF(GK$63&lt;=$C$17,($C$34*GK$59*$B144/$C$63)*(IF(COUNTA($D144:GJ144)*(12/$C$63)&lt;=$C$9,0,1)),0)+IF(GL$63=$C$17,0,IF(GK$63=$C$17,$B144*(GK$60),0))</f>
        <v>0</v>
      </c>
      <c r="GL144" s="50">
        <f>IF(GL$63&lt;=$C$17,($C$34*GL$59*$B144/$C$63)*(IF(COUNTA($D144:GK144)*(12/$C$63)&lt;=$C$9,0,1)),0)+IF(GM$63=$C$17,0,IF(GL$63=$C$17,$B144*(GL$60),0))</f>
        <v>0</v>
      </c>
      <c r="GM144" s="50">
        <f>IF(GM$63&lt;=$C$17,($C$34*GM$59*$B144/$C$63)*(IF(COUNTA($D144:GL144)*(12/$C$63)&lt;=$C$9,0,1)),0)+IF(GN$63=$C$17,0,IF(GM$63=$C$17,$B144*(GM$60),0))</f>
        <v>0</v>
      </c>
      <c r="GN144" s="50">
        <f>IF(GN$63&lt;=$C$17,($C$34*GN$59*$B144/$C$63)*(IF(COUNTA($D144:GM144)*(12/$C$63)&lt;=$C$9,0,1)),0)+IF(GO$63=$C$17,0,IF(GN$63=$C$17,$B144*(GN$60),0))</f>
        <v>0</v>
      </c>
      <c r="GO144" s="50">
        <f>IF(GO$63&lt;=$C$17,($C$34*GO$59*$B144/$C$63)*(IF(COUNTA($D144:GN144)*(12/$C$63)&lt;=$C$9,0,1)),0)+IF(GP$63=$C$17,0,IF(GO$63=$C$17,$B144*(GO$60),0))</f>
        <v>0</v>
      </c>
      <c r="GP144" s="50">
        <f>IF(GP$63&lt;=$C$17,($C$34*GP$59*$B144/$C$63)*(IF(COUNTA($D144:GO144)*(12/$C$63)&lt;=$C$9,0,1)),0)+IF(GQ$63=$C$17,0,IF(GP$63=$C$17,$B144*(GP$60),0))</f>
        <v>0</v>
      </c>
      <c r="GQ144" s="50">
        <f>IF(GQ$63&lt;=$C$17,($C$34*GQ$59*$B144/$C$63)*(IF(COUNTA($D144:GP144)*(12/$C$63)&lt;=$C$9,0,1)),0)+IF(GR$63=$C$17,0,IF(GQ$63=$C$17,$B144*(GQ$60),0))</f>
        <v>0</v>
      </c>
      <c r="GR144" s="50">
        <f>IF(GR$63&lt;=$C$17,($C$34*GR$59*$B144/$C$63)*(IF(COUNTA($D144:GQ144)*(12/$C$63)&lt;=$C$9,0,1)),0)+IF(GS$63=$C$17,0,IF(GR$63=$C$17,$B144*(GR$60),0))</f>
        <v>0</v>
      </c>
      <c r="GS144" s="50">
        <f>IF(GS$63&lt;=$C$17,($C$34*GS$59*$B144/$C$63)*(IF(COUNTA($D144:GR144)*(12/$C$63)&lt;=$C$9,0,1)),0)+IF(GT$63=$C$17,0,IF(GS$63=$C$17,$B144*(GS$60),0))</f>
        <v>0</v>
      </c>
      <c r="GT144" s="50">
        <f>IF(GT$63&lt;=$C$17,($C$34*GT$59*$B144/$C$63)*(IF(COUNTA($D144:GS144)*(12/$C$63)&lt;=$C$9,0,1)),0)+IF(GU$63=$C$17,0,IF(GT$63=$C$17,$B144*(GT$60),0))</f>
        <v>0</v>
      </c>
      <c r="GU144" s="50">
        <f>IF(GU$63&lt;=$C$17,($C$34*GU$59*$B144/$C$63)*(IF(COUNTA($D144:GT144)*(12/$C$63)&lt;=$C$9,0,1)),0)+IF(GV$63=$C$17,0,IF(GU$63=$C$17,$B144*(GU$60),0))</f>
        <v>0</v>
      </c>
      <c r="GV144" s="50">
        <f>IF(GV$63&lt;=$C$17,($C$34*GV$59*$B144/$C$63)*(IF(COUNTA($D144:GU144)*(12/$C$63)&lt;=$C$9,0,1)),0)+IF(GW$63=$C$17,0,IF(GV$63=$C$17,$B144*(GV$60),0))</f>
        <v>0</v>
      </c>
      <c r="GW144" s="50">
        <f>IF(GW$63&lt;=$C$17,($C$34*GW$59*$B144/$C$63)*(IF(COUNTA($D144:GV144)*(12/$C$63)&lt;=$C$9,0,1)),0)+IF(GX$63=$C$17,0,IF(GW$63=$C$17,$B144*(GW$60),0))</f>
        <v>0</v>
      </c>
      <c r="GX144" s="50">
        <f>IF(GX$63&lt;=$C$17,($C$34*GX$59*$B144/$C$63)*(IF(COUNTA($D144:GW144)*(12/$C$63)&lt;=$C$9,0,1)),0)+IF(GY$63=$C$17,0,IF(GX$63=$C$17,$B144*(GX$60),0))</f>
        <v>0</v>
      </c>
      <c r="GY144" s="50">
        <f>IF(GY$63&lt;=$C$17,($C$34*GY$59*$B144/$C$63)*(IF(COUNTA($D144:GX144)*(12/$C$63)&lt;=$C$9,0,1)),0)+IF(GZ$63=$C$17,0,IF(GY$63=$C$17,$B144*(GY$60),0))</f>
        <v>0</v>
      </c>
      <c r="GZ144" s="50">
        <f>IF(GZ$63&lt;=$C$17,($C$34*GZ$59*$B144/$C$63)*(IF(COUNTA($D144:GY144)*(12/$C$63)&lt;=$C$9,0,1)),0)+IF(HA$63=$C$17,0,IF(GZ$63=$C$17,$B144*(GZ$60),0))</f>
        <v>0</v>
      </c>
      <c r="HA144" s="50">
        <f>IF(HA$63&lt;=$C$17,($C$34*HA$59*$B144/$C$63)*(IF(COUNTA($D144:GZ144)*(12/$C$63)&lt;=$C$9,0,1)),0)+IF(HB$63=$C$17,0,IF(HA$63=$C$17,$B144*(HA$60),0))</f>
        <v>0</v>
      </c>
      <c r="HB144" s="50">
        <f>IF(HB$63&lt;=$C$17,($C$34*HB$59*$B144/$C$63)*(IF(COUNTA($D144:HA144)*(12/$C$63)&lt;=$C$9,0,1)),0)+IF(HC$63=$C$17,0,IF(HB$63=$C$17,$B144*(HB$60),0))</f>
        <v>0</v>
      </c>
      <c r="HC144" s="50">
        <f>IF(HC$63&lt;=$C$17,($C$34*HC$59*$B144/$C$63)*(IF(COUNTA($D144:HB144)*(12/$C$63)&lt;=$C$9,0,1)),0)+IF(HD$63=$C$17,0,IF(HC$63=$C$17,$B144*(HC$60),0))</f>
        <v>0</v>
      </c>
      <c r="HD144" s="50">
        <f>IF(HD$63&lt;=$C$17,($C$34*HD$59*$B144/$C$63)*(IF(COUNTA($D144:HC144)*(12/$C$63)&lt;=$C$9,0,1)),0)+IF(HE$63=$C$17,0,IF(HD$63=$C$17,$B144*(HD$60),0))</f>
        <v>0</v>
      </c>
      <c r="HE144" s="50">
        <f>IF(HE$63&lt;=$C$17,($C$34*HE$59*$B144/$C$63)*(IF(COUNTA($D144:HD144)*(12/$C$63)&lt;=$C$9,0,1)),0)+IF(HF$63=$C$17,0,IF(HE$63=$C$17,$B144*(HE$60),0))</f>
        <v>0</v>
      </c>
      <c r="HF144" s="50">
        <f>IF(HF$63&lt;=$C$17,($C$34*HF$59*$B144/$C$63)*(IF(COUNTA($D144:HE144)*(12/$C$63)&lt;=$C$9,0,1)),0)+IF(HG$63=$C$17,0,IF(HF$63=$C$17,$B144*(HF$60),0))</f>
        <v>0</v>
      </c>
      <c r="HG144" s="50">
        <f>IF(HG$63&lt;=$C$17,($C$34*HG$59*$B144/$C$63)*(IF(COUNTA($D144:HF144)*(12/$C$63)&lt;=$C$9,0,1)),0)+IF(HH$63=$C$17,0,IF(HG$63=$C$17,$B144*(HG$60),0))</f>
        <v>0</v>
      </c>
      <c r="HH144" s="50">
        <f>IF(HH$63&lt;=$C$17,($C$34*HH$59*$B144/$C$63)*(IF(COUNTA($D144:HG144)*(12/$C$63)&lt;=$C$9,0,1)),0)+IF(HI$63=$C$17,0,IF(HH$63=$C$17,$B144*(HH$60),0))</f>
        <v>0</v>
      </c>
      <c r="HI144" s="50">
        <f>IF(HI$63&lt;=$C$17,($C$34*HI$59*$B144/$C$63)*(IF(COUNTA($D144:HH144)*(12/$C$63)&lt;=$C$9,0,1)),0)+IF(HJ$63=$C$17,0,IF(HI$63=$C$17,$B144*(HI$60),0))</f>
        <v>0</v>
      </c>
      <c r="HJ144" s="50">
        <f>IF(HJ$63&lt;=$C$17,($C$34*HJ$59*$B144/$C$63)*(IF(COUNTA($D144:HI144)*(12/$C$63)&lt;=$C$9,0,1)),0)+IF(HK$63=$C$17,0,IF(HJ$63=$C$17,$B144*(HJ$60),0))</f>
        <v>0</v>
      </c>
      <c r="HK144" s="50">
        <f>IF(HK$63&lt;=$C$17,($C$34*HK$59*$B144/$C$63)*(IF(COUNTA($D144:HJ144)*(12/$C$63)&lt;=$C$9,0,1)),0)+IF(HL$63=$C$17,0,IF(HK$63=$C$17,$B144*(HK$60),0))</f>
        <v>0</v>
      </c>
      <c r="HL144" s="50">
        <f>IF(HL$63&lt;=$C$17,($C$34*HL$59*$B144/$C$63)*(IF(COUNTA($D144:HK144)*(12/$C$63)&lt;=$C$9,0,1)),0)+IF(HM$63=$C$17,0,IF(HL$63=$C$17,$B144*(HL$60),0))</f>
        <v>0</v>
      </c>
      <c r="HM144" s="50">
        <f>IF(HM$63&lt;=$C$17,($C$34*HM$59*$B144/$C$63)*(IF(COUNTA($D144:HL144)*(12/$C$63)&lt;=$C$9,0,1)),0)+IF(HN$63=$C$17,0,IF(HM$63=$C$17,$B144*(HM$60),0))</f>
        <v>0</v>
      </c>
      <c r="HN144" s="50">
        <f>IF(HN$63&lt;=$C$17,($C$34*HN$59*$B144/$C$63)*(IF(COUNTA($D144:HM144)*(12/$C$63)&lt;=$C$9,0,1)),0)+IF(HO$63=$C$17,0,IF(HN$63=$C$17,$B144*(HN$60),0))</f>
        <v>0</v>
      </c>
      <c r="HO144" s="50">
        <f>IF(HO$63&lt;=$C$17,($C$34*HO$59*$B144/$C$63)*(IF(COUNTA($D144:HN144)*(12/$C$63)&lt;=$C$9,0,1)),0)+IF(HP$63=$C$17,0,IF(HO$63=$C$17,$B144*(HO$60),0))</f>
        <v>0</v>
      </c>
      <c r="HP144" s="50">
        <f>IF(HP$63&lt;=$C$17,($C$34*HP$59*$B144/$C$63)*(IF(COUNTA($D144:HO144)*(12/$C$63)&lt;=$C$9,0,1)),0)+IF(HQ$63=$C$17,0,IF(HP$63=$C$17,$B144*(HP$60),0))</f>
        <v>0</v>
      </c>
      <c r="HQ144" s="50">
        <f>IF(HQ$63&lt;=$C$17,($C$34*HQ$59*$B144/$C$63)*(IF(COUNTA($D144:HP144)*(12/$C$63)&lt;=$C$9,0,1)),0)+IF(HR$63=$C$17,0,IF(HQ$63=$C$17,$B144*(HQ$60),0))</f>
        <v>0</v>
      </c>
      <c r="HR144" s="50">
        <f>IF(HR$63&lt;=$C$17,($C$34*HR$59*$B144/$C$63)*(IF(COUNTA($D144:HQ144)*(12/$C$63)&lt;=$C$9,0,1)),0)+IF(HS$63=$C$17,0,IF(HR$63=$C$17,$B144*(HR$60),0))</f>
        <v>0</v>
      </c>
      <c r="HS144" s="50">
        <f>IF(HS$63&lt;=$C$17,($C$34*HS$59*$B144/$C$63)*(IF(COUNTA($D144:HR144)*(12/$C$63)&lt;=$C$9,0,1)),0)+IF(HT$63=$C$17,0,IF(HS$63=$C$17,$B144*(HS$60),0))</f>
        <v>0</v>
      </c>
      <c r="HT144" s="50">
        <f>IF(HT$63&lt;=$C$17,($C$34*HT$59*$B144/$C$63)*(IF(COUNTA($D144:HS144)*(12/$C$63)&lt;=$C$9,0,1)),0)+IF(HU$63=$C$17,0,IF(HT$63=$C$17,$B144*(HT$60),0))</f>
        <v>0</v>
      </c>
      <c r="HU144" s="50">
        <f>IF(HU$63&lt;=$C$17,($C$34*HU$59*$B144/$C$63)*(IF(COUNTA($D144:HT144)*(12/$C$63)&lt;=$C$9,0,1)),0)+IF(HV$63=$C$17,0,IF(HU$63=$C$17,$B144*(HU$60),0))</f>
        <v>0</v>
      </c>
      <c r="HV144" s="50">
        <f>IF(HV$63&lt;=$C$17,($C$34*HV$59*$B144/$C$63)*(IF(COUNTA($D144:HU144)*(12/$C$63)&lt;=$C$9,0,1)),0)+IF(HW$63=$C$17,0,IF(HV$63=$C$17,$B144*(HV$60),0))</f>
        <v>0</v>
      </c>
      <c r="HW144" s="50">
        <f>IF(HW$63&lt;=$C$17,($C$34*HW$59*$B144/$C$63)*(IF(COUNTA($D144:HV144)*(12/$C$63)&lt;=$C$9,0,1)),0)+IF(HX$63=$C$17,0,IF(HW$63=$C$17,$B144*(HW$60),0))</f>
        <v>0</v>
      </c>
      <c r="HX144" s="50">
        <f>IF(HX$63&lt;=$C$17,($C$34*HX$59*$B144/$C$63)*(IF(COUNTA($D144:HW144)*(12/$C$63)&lt;=$C$9,0,1)),0)+IF(HY$63=$C$17,0,IF(HX$63=$C$17,$B144*(HX$60),0))</f>
        <v>0</v>
      </c>
      <c r="HY144" s="50">
        <f>IF(HY$63&lt;=$C$17,($C$34*HY$59*$B144/$C$63)*(IF(COUNTA($D144:HX144)*(12/$C$63)&lt;=$C$9,0,1)),0)+IF(HZ$63=$C$17,0,IF(HY$63=$C$17,$B144*(HY$60),0))</f>
        <v>0</v>
      </c>
      <c r="HZ144" s="50">
        <f>IF(HZ$63&lt;=$C$17,($C$34*HZ$59*$B144/$C$63)*(IF(COUNTA($D144:HY144)*(12/$C$63)&lt;=$C$9,0,1)),0)+IF(IA$63=$C$17,0,IF(HZ$63=$C$17,$B144*(HZ$60),0))</f>
        <v>0</v>
      </c>
      <c r="IA144" s="50">
        <f>IF(IA$63&lt;=$C$17,($C$34*IA$59*$B144/$C$63)*(IF(COUNTA($D144:HZ144)*(12/$C$63)&lt;=$C$9,0,1)),0)+IF(IB$63=$C$17,0,IF(IA$63=$C$17,$B144*(IA$60),0))</f>
        <v>0</v>
      </c>
      <c r="IB144" s="50">
        <f>IF(IB$63&lt;=$C$17,($C$34*IB$59*$B144/$C$63)*(IF(COUNTA($D144:IA144)*(12/$C$63)&lt;=$C$9,0,1)),0)+IF(IC$63=$C$17,0,IF(IB$63=$C$17,$B144*(IB$60),0))</f>
        <v>0</v>
      </c>
      <c r="IC144" s="50">
        <f>IF(IC$63&lt;=$C$17,($C$34*IC$59*$B144/$C$63)*(IF(COUNTA($D144:IB144)*(12/$C$63)&lt;=$C$9,0,1)),0)+IF(ID$63=$C$17,0,IF(IC$63=$C$17,$B144*(IC$60),0))</f>
        <v>0</v>
      </c>
      <c r="ID144" s="50">
        <f>IF(ID$63&lt;=$C$17,($C$34*ID$59*$B144/$C$63)*(IF(COUNTA($D144:IC144)*(12/$C$63)&lt;=$C$9,0,1)),0)+IF(IE$63=$C$17,0,IF(ID$63=$C$17,$B144*(ID$60),0))</f>
        <v>0</v>
      </c>
      <c r="IE144" s="50">
        <f>IF(IE$63&lt;=$C$17,($C$34*IE$59*$B144/$C$63)*(IF(COUNTA($D144:ID144)*(12/$C$63)&lt;=$C$9,0,1)),0)+IF(IF$63=$C$17,0,IF(IE$63=$C$17,$B144*(IE$60),0))</f>
        <v>0</v>
      </c>
      <c r="IF144" s="50">
        <f>IF(IF$63&lt;=$C$17,($C$34*IF$59*$B144/$C$63)*(IF(COUNTA($D144:IE144)*(12/$C$63)&lt;=$C$9,0,1)),0)+IF(IG$63=$C$17,0,IF(IF$63=$C$17,$B144*(IF$60),0))</f>
        <v>0</v>
      </c>
      <c r="IG144" s="50">
        <f>IF(IG$63&lt;=$C$17,($C$34*IG$59*$B144/$C$63)*(IF(COUNTA($D144:IF144)*(12/$C$63)&lt;=$C$9,0,1)),0)+IF(IH$63=$C$17,0,IF(IG$63=$C$17,$B144*(IG$60),0))</f>
        <v>0</v>
      </c>
      <c r="IH144" s="50">
        <f>IF(IH$63&lt;=$C$17,($C$34*IH$59*$B144/$C$63)*(IF(COUNTA($D144:IG144)*(12/$C$63)&lt;=$C$9,0,1)),0)+IF(II$63=$C$17,0,IF(IH$63=$C$17,$B144*(IH$60),0))</f>
        <v>0</v>
      </c>
      <c r="II144" s="50">
        <f>IF(II$63&lt;=$C$17,($C$34*II$59*$B144/$C$63)*(IF(COUNTA($D144:IH144)*(12/$C$63)&lt;=$C$9,0,1)),0)+IF(IJ$63=$C$17,0,IF(II$63=$C$17,$B144*(II$60),0))</f>
        <v>0</v>
      </c>
      <c r="IJ144" s="50">
        <f>IF(IJ$63&lt;=$C$17,($C$34*IJ$59*$B144/$C$63)*(IF(COUNTA($D144:II144)*(12/$C$63)&lt;=$C$9,0,1)),0)+IF(IK$63=$C$17,0,IF(IJ$63=$C$17,$B144*(IJ$60),0))</f>
        <v>0</v>
      </c>
      <c r="IK144" s="50">
        <f>IF(IK$63&lt;=$C$17,($C$34*IK$59*$B144/$C$63)*(IF(COUNTA($D144:IJ144)*(12/$C$63)&lt;=$C$9,0,1)),0)+IF(IL$63=$C$17,0,IF(IK$63=$C$17,$B144*(IK$60),0))</f>
        <v>0</v>
      </c>
      <c r="IL144" s="50">
        <f>IF(IL$63&lt;=$C$17,($C$34*IL$59*$B144/$C$63)*(IF(COUNTA($D144:IK144)*(12/$C$63)&lt;=$C$9,0,1)),0)+IF(IM$63=$C$17,0,IF(IL$63=$C$17,$B144*(IL$60),0))</f>
        <v>0</v>
      </c>
      <c r="IM144" s="50">
        <f>IF(IM$63&lt;=$C$17,($C$34*IM$59*$B144/$C$63)*(IF(COUNTA($D144:IL144)*(12/$C$63)&lt;=$C$9,0,1)),0)+IF(IN$63=$C$17,0,IF(IM$63=$C$17,$B144*(IM$60),0))</f>
        <v>0</v>
      </c>
      <c r="IN144" s="50">
        <f>IF(IN$63&lt;=$C$17,($C$34*IN$59*$B144/$C$63)*(IF(COUNTA($D144:IM144)*(12/$C$63)&lt;=$C$9,0,1)),0)+IF(IO$63=$C$17,0,IF(IN$63=$C$17,$B144*(IN$60),0))</f>
        <v>0</v>
      </c>
      <c r="IO144" s="50">
        <f>IF(IO$63&lt;=$C$17,($C$34*IO$59*$B144/$C$63)*(IF(COUNTA($D144:IN144)*(12/$C$63)&lt;=$C$9,0,1)),0)+IF(IP$63=$C$17,0,IF(IO$63=$C$17,$B144*(IO$60),0))</f>
        <v>0</v>
      </c>
      <c r="IP144" s="50">
        <f>IF(IP$63&lt;=$C$17,($C$34*IP$59*$B144/$C$63)*(IF(COUNTA($D144:IO144)*(12/$C$63)&lt;=$C$9,0,1)),0)+IF(IQ$63=$C$17,0,IF(IP$63=$C$17,$B144*(IP$60),0))</f>
        <v>0</v>
      </c>
      <c r="IQ144" s="50">
        <f>IF(IQ$63&lt;=$C$17,($C$34*IQ$59*$B144/$C$63)*(IF(COUNTA($D144:IP144)*(12/$C$63)&lt;=$C$9,0,1)),0)+IF(IR$63=$C$17,0,IF(IQ$63=$C$17,$B144*(IQ$60),0))</f>
        <v>0</v>
      </c>
      <c r="IR144" s="50">
        <f>IF(IR$63&lt;=$C$17,($C$34*IR$59*$B144/$C$63)*(IF(COUNTA($D144:IQ144)*(12/$C$63)&lt;=$C$9,0,1)),0)+IF(IS$63=$C$17,0,IF(IR$63=$C$17,$B144*(IR$60),0))</f>
        <v>0</v>
      </c>
      <c r="IS144" s="50">
        <f>IF(IS$63&lt;=$C$17,($C$34*IS$59*$B144/$C$63)*(IF(COUNTA($D144:IR144)*(12/$C$63)&lt;=$C$9,0,1)),0)+IF(IT$63=$C$17,0,IF(IS$63=$C$17,$B144*(IS$60),0))</f>
        <v>0</v>
      </c>
      <c r="IT144" s="50">
        <f>IF(IT$63&lt;=$C$17,($C$34*IT$59*$B144/$C$63)*(IF(COUNTA($D144:IS144)*(12/$C$63)&lt;=$C$9,0,1)),0)+IF(IU$63=$C$17,0,IF(IT$63=$C$17,$B144*(IT$60),0))</f>
        <v>0</v>
      </c>
      <c r="IU144" s="50">
        <f>IF(IU$63&lt;=$C$17,($C$34*IU$59*$B144/$C$63)*(IF(COUNTA($D144:IT144)*(12/$C$63)&lt;=$C$9,0,1)),0)+IF(IV$63=$C$17,0,IF(IU$63=$C$17,$B144*(IU$60),0))</f>
        <v>0</v>
      </c>
      <c r="IV144" s="50">
        <f>IF(IV$63&lt;=$C$17,($C$34*IV$59*$B144/$C$63)*(IF(COUNTA($D144:IU144)*(12/$C$63)&lt;=$C$9,0,1)),0)+IF(IW$63=$C$17,0,IF(IV$63=$C$17,$B144*(IV$60),0))</f>
        <v>0</v>
      </c>
      <c r="IW144" s="50">
        <f>IF(IW$63&lt;=$C$17,($C$34*IW$59*$B144/$C$63)*(IF(COUNTA($D144:IV144)*(12/$C$63)&lt;=$C$9,0,1)),0)+IF(IX$63=$C$17,0,IF(IW$63=$C$17,$B144*(IW$60),0))</f>
        <v>0</v>
      </c>
      <c r="IX144" s="50"/>
      <c r="IY144" s="50"/>
      <c r="IZ144" s="50"/>
      <c r="JA144" s="50"/>
      <c r="JB144" s="50"/>
      <c r="JC144" s="50"/>
      <c r="JD144" s="50"/>
      <c r="JE144" s="50"/>
      <c r="JF144" s="50"/>
      <c r="JG144" s="50"/>
      <c r="JH144" s="50"/>
      <c r="JI144" s="50"/>
      <c r="JJ144" s="50"/>
      <c r="JK144" s="50"/>
      <c r="JL144" s="50"/>
      <c r="JM144" s="50"/>
      <c r="JN144" s="50"/>
      <c r="JO144" s="50"/>
      <c r="JP144" s="50"/>
      <c r="JQ144" s="50"/>
      <c r="JR144" s="50"/>
      <c r="JS144" s="50"/>
      <c r="JT144" s="50"/>
      <c r="JU144" s="50"/>
      <c r="JV144" s="50"/>
      <c r="JW144" s="50"/>
      <c r="JX144" s="50"/>
      <c r="JY144" s="50"/>
      <c r="JZ144" s="50"/>
      <c r="KA144" s="50"/>
      <c r="KB144" s="50"/>
      <c r="KC144" s="50"/>
      <c r="KD144" s="50"/>
      <c r="KE144" s="50"/>
      <c r="KF144" s="50"/>
      <c r="KG144" s="50"/>
      <c r="KH144" s="50"/>
      <c r="KI144" s="50"/>
      <c r="KJ144" s="50"/>
      <c r="KK144" s="50"/>
      <c r="KL144" s="50"/>
      <c r="KM144" s="50"/>
      <c r="KN144" s="50"/>
      <c r="KO144" s="50"/>
      <c r="KP144" s="50"/>
      <c r="KQ144" s="50"/>
      <c r="KR144" s="50"/>
      <c r="KS144" s="50"/>
      <c r="KT144" s="50"/>
      <c r="KU144" s="50"/>
      <c r="KV144" s="50"/>
      <c r="KW144" s="50"/>
      <c r="KX144" s="50"/>
      <c r="KY144" s="50"/>
      <c r="KZ144" s="50"/>
      <c r="LA144" s="50"/>
      <c r="LB144" s="50"/>
      <c r="LC144" s="50"/>
      <c r="LD144" s="50"/>
      <c r="LE144" s="50"/>
      <c r="LF144" s="50"/>
      <c r="LG144" s="50"/>
      <c r="LH144" s="50"/>
      <c r="LI144" s="50"/>
    </row>
    <row r="145" spans="1:321" outlineLevel="1" x14ac:dyDescent="0.25">
      <c r="A145" s="2" t="s">
        <v>55</v>
      </c>
      <c r="B145" s="79">
        <f ca="1">+OFFSET($D$52,0,COUNTA($B$66:B144),,)</f>
        <v>3</v>
      </c>
      <c r="C145" s="88">
        <f t="shared" ca="1" si="70"/>
        <v>27.873733616743039</v>
      </c>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50">
        <f ca="1">IF(CF$63&gt;$C$17,0,-CE$53*(12/$C$63))</f>
        <v>-636.91209036060002</v>
      </c>
      <c r="CF145" s="50">
        <f ca="1">IF(CF$63&lt;=$C$17,($C$34*CF$59*$B145/$C$63)*(IF(COUNTA($D145:CE145)*(12/$C$63)&lt;=$C$9,0,1)),0)+IF(CG$63=$C$17,0,IF(CF$63=$C$17,$B145*(CF$60),0))</f>
        <v>0</v>
      </c>
      <c r="CG145" s="50">
        <f ca="1">IF(CG$63&lt;=$C$17,($C$34*CG$59*$B145/$C$63)*(IF(COUNTA($D145:CF145)*(12/$C$63)&lt;=$C$9,0,1)),0)+IF(CH$63=$C$17,0,IF(CG$63=$C$17,$B145*(CG$60),0))</f>
        <v>0</v>
      </c>
      <c r="CH145" s="50">
        <f ca="1">IF(CH$63&lt;=$C$17,($C$34*CH$59*$B145/$C$63)*(IF(COUNTA($D145:CG145)*(12/$C$63)&lt;=$C$9,0,1)),0)+IF(CI$63=$C$17,0,IF(CH$63=$C$17,$B145*(CH$60),0))</f>
        <v>0</v>
      </c>
      <c r="CI145" s="50">
        <f ca="1">IF(CI$63&lt;=$C$17,($C$34*CI$59*$B145/$C$63)*(IF(COUNTA($D145:CH145)*(12/$C$63)&lt;=$C$9,0,1)),0)+IF(CJ$63=$C$17,0,IF(CI$63=$C$17,$B145*(CI$60),0))</f>
        <v>0</v>
      </c>
      <c r="CJ145" s="50">
        <f ca="1">IF(CJ$63&lt;=$C$17,($C$34*CJ$59*$B145/$C$63)*(IF(COUNTA($D145:CI145)*(12/$C$63)&lt;=$C$9,0,1)),0)+IF(CK$63=$C$17,0,IF(CJ$63=$C$17,$B145*(CJ$60),0))</f>
        <v>2.36</v>
      </c>
      <c r="CK145" s="50">
        <f ca="1">IF(CK$63&lt;=$C$17,($C$34*CK$59*$B145/$C$63)*(IF(COUNTA($D145:CJ145)*(12/$C$63)&lt;=$C$9,0,1)),0)+IF(CL$63=$C$17,0,IF(CK$63=$C$17,$B145*(CK$60),0))</f>
        <v>2.36</v>
      </c>
      <c r="CL145" s="50">
        <f ca="1">IF(CL$63&lt;=$C$17,($C$34*CL$59*$B145/$C$63)*(IF(COUNTA($D145:CK145)*(12/$C$63)&lt;=$C$9,0,1)),0)+IF(CM$63=$C$17,0,IF(CL$63=$C$17,$B145*(CL$60),0))</f>
        <v>2.36</v>
      </c>
      <c r="CM145" s="50">
        <f ca="1">IF(CM$63&lt;=$C$17,($C$34*CM$59*$B145/$C$63)*(IF(COUNTA($D145:CL145)*(12/$C$63)&lt;=$C$9,0,1)),0)+IF(CN$63=$C$17,0,IF(CM$63=$C$17,$B145*(CM$60),0))</f>
        <v>2.36</v>
      </c>
      <c r="CN145" s="50">
        <f ca="1">IF(CN$63&lt;=$C$17,($C$34*CN$59*$B145/$C$63)*(IF(COUNTA($D145:CM145)*(12/$C$63)&lt;=$C$9,0,1)),0)+IF(CO$63=$C$17,0,IF(CN$63=$C$17,$B145*(CN$60),0))</f>
        <v>2.36</v>
      </c>
      <c r="CO145" s="50">
        <f ca="1">IF(CO$63&lt;=$C$17,($C$34*CO$59*$B145/$C$63)*(IF(COUNTA($D145:CN145)*(12/$C$63)&lt;=$C$9,0,1)),0)+IF(CP$63=$C$17,0,IF(CO$63=$C$17,$B145*(CO$60),0))</f>
        <v>2.36</v>
      </c>
      <c r="CP145" s="50">
        <f ca="1">IF(CP$63&lt;=$C$17,($C$34*CP$59*$B145/$C$63)*(IF(COUNTA($D145:CO145)*(12/$C$63)&lt;=$C$9,0,1)),0)+IF(CQ$63=$C$17,0,IF(CP$63=$C$17,$B145*(CP$60),0))</f>
        <v>2.36</v>
      </c>
      <c r="CQ145" s="50">
        <f ca="1">IF(CQ$63&lt;=$C$17,($C$34*CQ$59*$B145/$C$63)*(IF(COUNTA($D145:CP145)*(12/$C$63)&lt;=$C$9,0,1)),0)+IF(CR$63=$C$17,0,IF(CQ$63=$C$17,$B145*(CQ$60),0))</f>
        <v>2.36</v>
      </c>
      <c r="CR145" s="50">
        <f ca="1">IF(CR$63&lt;=$C$17,($C$34*CR$59*$B145/$C$63)*(IF(COUNTA($D145:CQ145)*(12/$C$63)&lt;=$C$9,0,1)),0)+IF(CS$63=$C$17,0,IF(CR$63=$C$17,$B145*(CR$60),0))</f>
        <v>2.36</v>
      </c>
      <c r="CS145" s="50">
        <f ca="1">IF(CS$63&lt;=$C$17,($C$34*CS$59*$B145/$C$63)*(IF(COUNTA($D145:CR145)*(12/$C$63)&lt;=$C$9,0,1)),0)+IF(CT$63=$C$17,0,IF(CS$63=$C$17,$B145*(CS$60),0))</f>
        <v>2.36</v>
      </c>
      <c r="CT145" s="50">
        <f ca="1">IF(CT$63&lt;=$C$17,($C$34*CT$59*$B145/$C$63)*(IF(COUNTA($D145:CS145)*(12/$C$63)&lt;=$C$9,0,1)),0)+IF(CU$63=$C$17,0,IF(CT$63=$C$17,$B145*(CT$60),0))</f>
        <v>2.36</v>
      </c>
      <c r="CU145" s="50">
        <f ca="1">IF(CU$63&lt;=$C$17,($C$34*CU$59*$B145/$C$63)*(IF(COUNTA($D145:CT145)*(12/$C$63)&lt;=$C$9,0,1)),0)+IF(CV$63=$C$17,0,IF(CU$63=$C$17,$B145*(CU$60),0))</f>
        <v>2.36</v>
      </c>
      <c r="CV145" s="50">
        <f ca="1">IF(CV$63&lt;=$C$17,($C$34*CV$59*$B145/$C$63)*(IF(COUNTA($D145:CU145)*(12/$C$63)&lt;=$C$9,0,1)),0)+IF(CW$63=$C$17,0,IF(CV$63=$C$17,$B145*(CV$60),0))</f>
        <v>2.36</v>
      </c>
      <c r="CW145" s="50">
        <f ca="1">IF(CW$63&lt;=$C$17,($C$34*CW$59*$B145/$C$63)*(IF(COUNTA($D145:CV145)*(12/$C$63)&lt;=$C$9,0,1)),0)+IF(CX$63=$C$17,0,IF(CW$63=$C$17,$B145*(CW$60),0))</f>
        <v>2.36</v>
      </c>
      <c r="CX145" s="50">
        <f ca="1">IF(CX$63&lt;=$C$17,($C$34*CX$59*$B145/$C$63)*(IF(COUNTA($D145:CW145)*(12/$C$63)&lt;=$C$9,0,1)),0)+IF(CY$63=$C$17,0,IF(CX$63=$C$17,$B145*(CX$60),0))</f>
        <v>2.36</v>
      </c>
      <c r="CY145" s="50">
        <f ca="1">IF(CY$63&lt;=$C$17,($C$34*CY$59*$B145/$C$63)*(IF(COUNTA($D145:CX145)*(12/$C$63)&lt;=$C$9,0,1)),0)+IF(CZ$63=$C$17,0,IF(CY$63=$C$17,$B145*(CY$60),0))</f>
        <v>2.36</v>
      </c>
      <c r="CZ145" s="50">
        <f ca="1">IF(CZ$63&lt;=$C$17,($C$34*CZ$59*$B145/$C$63)*(IF(COUNTA($D145:CY145)*(12/$C$63)&lt;=$C$9,0,1)),0)+IF(DA$63=$C$17,0,IF(CZ$63=$C$17,$B145*(CZ$60),0))</f>
        <v>2.36</v>
      </c>
      <c r="DA145" s="50">
        <f ca="1">IF(DA$63&lt;=$C$17,($C$34*DA$59*$B145/$C$63)*(IF(COUNTA($D145:CZ145)*(12/$C$63)&lt;=$C$9,0,1)),0)+IF(DB$63=$C$17,0,IF(DA$63=$C$17,$B145*(DA$60),0))</f>
        <v>2.36</v>
      </c>
      <c r="DB145" s="50">
        <f ca="1">IF(DB$63&lt;=$C$17,($C$34*DB$59*$B145/$C$63)*(IF(COUNTA($D145:DA145)*(12/$C$63)&lt;=$C$9,0,1)),0)+IF(DC$63=$C$17,0,IF(DB$63=$C$17,$B145*(DB$60),0))</f>
        <v>2.36</v>
      </c>
      <c r="DC145" s="50">
        <f ca="1">IF(DC$63&lt;=$C$17,($C$34*DC$59*$B145/$C$63)*(IF(COUNTA($D145:DB145)*(12/$C$63)&lt;=$C$9,0,1)),0)+IF(DD$63=$C$17,0,IF(DC$63=$C$17,$B145*(DC$60),0))</f>
        <v>2.36</v>
      </c>
      <c r="DD145" s="50">
        <f ca="1">IF(DD$63&lt;=$C$17,($C$34*DD$59*$B145/$C$63)*(IF(COUNTA($D145:DC145)*(12/$C$63)&lt;=$C$9,0,1)),0)+IF(DE$63=$C$17,0,IF(DD$63=$C$17,$B145*(DD$60),0))</f>
        <v>2.36</v>
      </c>
      <c r="DE145" s="50">
        <f ca="1">IF(DE$63&lt;=$C$17,($C$34*DE$59*$B145/$C$63)*(IF(COUNTA($D145:DD145)*(12/$C$63)&lt;=$C$9,0,1)),0)+IF(DF$63=$C$17,0,IF(DE$63=$C$17,$B145*(DE$60),0))</f>
        <v>2.36</v>
      </c>
      <c r="DF145" s="50">
        <f ca="1">IF(DF$63&lt;=$C$17,($C$34*DF$59*$B145/$C$63)*(IF(COUNTA($D145:DE145)*(12/$C$63)&lt;=$C$9,0,1)),0)+IF(DG$63=$C$17,0,IF(DF$63=$C$17,$B145*(DF$60),0))</f>
        <v>2.36</v>
      </c>
      <c r="DG145" s="50">
        <f ca="1">IF(DG$63&lt;=$C$17,($C$34*DG$59*$B145/$C$63)*(IF(COUNTA($D145:DF145)*(12/$C$63)&lt;=$C$9,0,1)),0)+IF(DH$63=$C$17,0,IF(DG$63=$C$17,$B145*(DG$60),0))</f>
        <v>2.36</v>
      </c>
      <c r="DH145" s="50">
        <f ca="1">IF(DH$63&lt;=$C$17,($C$34*DH$59*$B145/$C$63)*(IF(COUNTA($D145:DG145)*(12/$C$63)&lt;=$C$9,0,1)),0)+IF(DI$63=$C$17,0,IF(DH$63=$C$17,$B145*(DH$60),0))</f>
        <v>2.36</v>
      </c>
      <c r="DI145" s="50">
        <f ca="1">IF(DI$63&lt;=$C$17,($C$34*DI$59*$B145/$C$63)*(IF(COUNTA($D145:DH145)*(12/$C$63)&lt;=$C$9,0,1)),0)+IF(DJ$63=$C$17,0,IF(DI$63=$C$17,$B145*(DI$60),0))</f>
        <v>2.36</v>
      </c>
      <c r="DJ145" s="50">
        <f ca="1">IF(DJ$63&lt;=$C$17,($C$34*DJ$59*$B145/$C$63)*(IF(COUNTA($D145:DI145)*(12/$C$63)&lt;=$C$9,0,1)),0)+IF(DK$63=$C$17,0,IF(DJ$63=$C$17,$B145*(DJ$60),0))</f>
        <v>2.36</v>
      </c>
      <c r="DK145" s="50">
        <f ca="1">IF(DK$63&lt;=$C$17,($C$34*DK$59*$B145/$C$63)*(IF(COUNTA($D145:DJ145)*(12/$C$63)&lt;=$C$9,0,1)),0)+IF(DL$63=$C$17,0,IF(DK$63=$C$17,$B145*(DK$60),0))</f>
        <v>2.36</v>
      </c>
      <c r="DL145" s="50">
        <f ca="1">IF(DL$63&lt;=$C$17,($C$34*DL$59*$B145/$C$63)*(IF(COUNTA($D145:DK145)*(12/$C$63)&lt;=$C$9,0,1)),0)+IF(DM$63=$C$17,0,IF(DL$63=$C$17,$B145*(DL$60),0))</f>
        <v>2.36</v>
      </c>
      <c r="DM145" s="50">
        <f ca="1">IF(DM$63&lt;=$C$17,($C$34*DM$59*$B145/$C$63)*(IF(COUNTA($D145:DL145)*(12/$C$63)&lt;=$C$9,0,1)),0)+IF(DN$63=$C$17,0,IF(DM$63=$C$17,$B145*(DM$60),0))</f>
        <v>2.36</v>
      </c>
      <c r="DN145" s="50">
        <f ca="1">IF(DN$63&lt;=$C$17,($C$34*DN$59*$B145/$C$63)*(IF(COUNTA($D145:DM145)*(12/$C$63)&lt;=$C$9,0,1)),0)+IF(DO$63=$C$17,0,IF(DN$63=$C$17,$B145*(DN$60),0))</f>
        <v>2.36</v>
      </c>
      <c r="DO145" s="50">
        <f ca="1">IF(DO$63&lt;=$C$17,($C$34*DO$59*$B145/$C$63)*(IF(COUNTA($D145:DN145)*(12/$C$63)&lt;=$C$9,0,1)),0)+IF(DP$63=$C$17,0,IF(DO$63=$C$17,$B145*(DO$60),0))</f>
        <v>2.36</v>
      </c>
      <c r="DP145" s="50">
        <f ca="1">IF(DP$63&lt;=$C$17,($C$34*DP$59*$B145/$C$63)*(IF(COUNTA($D145:DO145)*(12/$C$63)&lt;=$C$9,0,1)),0)+IF(DQ$63=$C$17,0,IF(DP$63=$C$17,$B145*(DP$60),0))</f>
        <v>2.36</v>
      </c>
      <c r="DQ145" s="50">
        <f ca="1">IF(DQ$63&lt;=$C$17,($C$34*DQ$59*$B145/$C$63)*(IF(COUNTA($D145:DP145)*(12/$C$63)&lt;=$C$9,0,1)),0)+IF(DR$63=$C$17,0,IF(DQ$63=$C$17,$B145*(DQ$60),0))</f>
        <v>2.36</v>
      </c>
      <c r="DR145" s="50">
        <f ca="1">IF(DR$63&lt;=$C$17,($C$34*DR$59*$B145/$C$63)*(IF(COUNTA($D145:DQ145)*(12/$C$63)&lt;=$C$9,0,1)),0)+IF(DS$63=$C$17,0,IF(DR$63=$C$17,$B145*(DR$60),0))</f>
        <v>2.36</v>
      </c>
      <c r="DS145" s="50">
        <f ca="1">IF(DS$63&lt;=$C$17,($C$34*DS$59*$B145/$C$63)*(IF(COUNTA($D145:DR145)*(12/$C$63)&lt;=$C$9,0,1)),0)+IF(DT$63=$C$17,0,IF(DS$63=$C$17,$B145*(DS$60),0))</f>
        <v>2.36</v>
      </c>
      <c r="DT145" s="50">
        <f ca="1">IF(DT$63&lt;=$C$17,($C$34*DT$59*$B145/$C$63)*(IF(COUNTA($D145:DS145)*(12/$C$63)&lt;=$C$9,0,1)),0)+IF(DU$63=$C$17,0,IF(DT$63=$C$17,$B145*(DT$60),0))</f>
        <v>579.82582397734257</v>
      </c>
      <c r="DU145" s="50">
        <f>IF(DU$63&lt;=$C$17,($C$34*DU$59*$B145/$C$63)*(IF(COUNTA($D145:DT145)*(12/$C$63)&lt;=$C$9,0,1)),0)+IF(DV$63=$C$17,0,IF(DU$63=$C$17,$B145*(DU$60),0))</f>
        <v>0</v>
      </c>
      <c r="DV145" s="50">
        <f>IF(DV$63&lt;=$C$17,($C$34*DV$59*$B145/$C$63)*(IF(COUNTA($D145:DU145)*(12/$C$63)&lt;=$C$9,0,1)),0)+IF(DW$63=$C$17,0,IF(DV$63=$C$17,$B145*(DV$60),0))</f>
        <v>0</v>
      </c>
      <c r="DW145" s="50">
        <f>IF(DW$63&lt;=$C$17,($C$34*DW$59*$B145/$C$63)*(IF(COUNTA($D145:DV145)*(12/$C$63)&lt;=$C$9,0,1)),0)+IF(DX$63=$C$17,0,IF(DW$63=$C$17,$B145*(DW$60),0))</f>
        <v>0</v>
      </c>
      <c r="DX145" s="50">
        <f>IF(DX$63&lt;=$C$17,($C$34*DX$59*$B145/$C$63)*(IF(COUNTA($D145:DW145)*(12/$C$63)&lt;=$C$9,0,1)),0)+IF(DY$63=$C$17,0,IF(DX$63=$C$17,$B145*(DX$60),0))</f>
        <v>0</v>
      </c>
      <c r="DY145" s="50">
        <f>IF(DY$63&lt;=$C$17,($C$34*DY$59*$B145/$C$63)*(IF(COUNTA($D145:DX145)*(12/$C$63)&lt;=$C$9,0,1)),0)+IF(DZ$63=$C$17,0,IF(DY$63=$C$17,$B145*(DY$60),0))</f>
        <v>0</v>
      </c>
      <c r="DZ145" s="50">
        <f>IF(DZ$63&lt;=$C$17,($C$34*DZ$59*$B145/$C$63)*(IF(COUNTA($D145:DY145)*(12/$C$63)&lt;=$C$9,0,1)),0)+IF(EA$63=$C$17,0,IF(DZ$63=$C$17,$B145*(DZ$60),0))</f>
        <v>0</v>
      </c>
      <c r="EA145" s="50">
        <f>IF(EA$63&lt;=$C$17,($C$34*EA$59*$B145/$C$63)*(IF(COUNTA($D145:DZ145)*(12/$C$63)&lt;=$C$9,0,1)),0)+IF(EB$63=$C$17,0,IF(EA$63=$C$17,$B145*(EA$60),0))</f>
        <v>0</v>
      </c>
      <c r="EB145" s="50">
        <f>IF(EB$63&lt;=$C$17,($C$34*EB$59*$B145/$C$63)*(IF(COUNTA($D145:EA145)*(12/$C$63)&lt;=$C$9,0,1)),0)+IF(EC$63=$C$17,0,IF(EB$63=$C$17,$B145*(EB$60),0))</f>
        <v>0</v>
      </c>
      <c r="EC145" s="50">
        <f>IF(EC$63&lt;=$C$17,($C$34*EC$59*$B145/$C$63)*(IF(COUNTA($D145:EB145)*(12/$C$63)&lt;=$C$9,0,1)),0)+IF(ED$63=$C$17,0,IF(EC$63=$C$17,$B145*(EC$60),0))</f>
        <v>0</v>
      </c>
      <c r="ED145" s="50">
        <f>IF(ED$63&lt;=$C$17,($C$34*ED$59*$B145/$C$63)*(IF(COUNTA($D145:EC145)*(12/$C$63)&lt;=$C$9,0,1)),0)+IF(EE$63=$C$17,0,IF(ED$63=$C$17,$B145*(ED$60),0))</f>
        <v>0</v>
      </c>
      <c r="EE145" s="50">
        <f>IF(EE$63&lt;=$C$17,($C$34*EE$59*$B145/$C$63)*(IF(COUNTA($D145:ED145)*(12/$C$63)&lt;=$C$9,0,1)),0)+IF(EF$63=$C$17,0,IF(EE$63=$C$17,$B145*(EE$60),0))</f>
        <v>0</v>
      </c>
      <c r="EF145" s="50">
        <f>IF(EF$63&lt;=$C$17,($C$34*EF$59*$B145/$C$63)*(IF(COUNTA($D145:EE145)*(12/$C$63)&lt;=$C$9,0,1)),0)+IF(EG$63=$C$17,0,IF(EF$63=$C$17,$B145*(EF$60),0))</f>
        <v>0</v>
      </c>
      <c r="EG145" s="50">
        <f>IF(EG$63&lt;=$C$17,($C$34*EG$59*$B145/$C$63)*(IF(COUNTA($D145:EF145)*(12/$C$63)&lt;=$C$9,0,1)),0)+IF(EH$63=$C$17,0,IF(EG$63=$C$17,$B145*(EG$60),0))</f>
        <v>0</v>
      </c>
      <c r="EH145" s="50">
        <f>IF(EH$63&lt;=$C$17,($C$34*EH$59*$B145/$C$63)*(IF(COUNTA($D145:EG145)*(12/$C$63)&lt;=$C$9,0,1)),0)+IF(EI$63=$C$17,0,IF(EH$63=$C$17,$B145*(EH$60),0))</f>
        <v>0</v>
      </c>
      <c r="EI145" s="50">
        <f>IF(EI$63&lt;=$C$17,($C$34*EI$59*$B145/$C$63)*(IF(COUNTA($D145:EH145)*(12/$C$63)&lt;=$C$9,0,1)),0)+IF(EJ$63=$C$17,0,IF(EI$63=$C$17,$B145*(EI$60),0))</f>
        <v>0</v>
      </c>
      <c r="EJ145" s="50">
        <f>IF(EJ$63&lt;=$C$17,($C$34*EJ$59*$B145/$C$63)*(IF(COUNTA($D145:EI145)*(12/$C$63)&lt;=$C$9,0,1)),0)+IF(EK$63=$C$17,0,IF(EJ$63=$C$17,$B145*(EJ$60),0))</f>
        <v>0</v>
      </c>
      <c r="EK145" s="50">
        <f>IF(EK$63&lt;=$C$17,($C$34*EK$59*$B145/$C$63)*(IF(COUNTA($D145:EJ145)*(12/$C$63)&lt;=$C$9,0,1)),0)+IF(EL$63=$C$17,0,IF(EK$63=$C$17,$B145*(EK$60),0))</f>
        <v>0</v>
      </c>
      <c r="EL145" s="50">
        <f>IF(EL$63&lt;=$C$17,($C$34*EL$59*$B145/$C$63)*(IF(COUNTA($D145:EK145)*(12/$C$63)&lt;=$C$9,0,1)),0)+IF(EM$63=$C$17,0,IF(EL$63=$C$17,$B145*(EL$60),0))</f>
        <v>0</v>
      </c>
      <c r="EM145" s="50">
        <f>IF(EM$63&lt;=$C$17,($C$34*EM$59*$B145/$C$63)*(IF(COUNTA($D145:EL145)*(12/$C$63)&lt;=$C$9,0,1)),0)+IF(EN$63=$C$17,0,IF(EM$63=$C$17,$B145*(EM$60),0))</f>
        <v>0</v>
      </c>
      <c r="EN145" s="50">
        <f>IF(EN$63&lt;=$C$17,($C$34*EN$59*$B145/$C$63)*(IF(COUNTA($D145:EM145)*(12/$C$63)&lt;=$C$9,0,1)),0)+IF(EO$63=$C$17,0,IF(EN$63=$C$17,$B145*(EN$60),0))</f>
        <v>0</v>
      </c>
      <c r="EO145" s="50">
        <f>IF(EO$63&lt;=$C$17,($C$34*EO$59*$B145/$C$63)*(IF(COUNTA($D145:EN145)*(12/$C$63)&lt;=$C$9,0,1)),0)+IF(EP$63=$C$17,0,IF(EO$63=$C$17,$B145*(EO$60),0))</f>
        <v>0</v>
      </c>
      <c r="EP145" s="50">
        <f>IF(EP$63&lt;=$C$17,($C$34*EP$59*$B145/$C$63)*(IF(COUNTA($D145:EO145)*(12/$C$63)&lt;=$C$9,0,1)),0)+IF(EQ$63=$C$17,0,IF(EP$63=$C$17,$B145*(EP$60),0))</f>
        <v>0</v>
      </c>
      <c r="EQ145" s="50">
        <f>IF(EQ$63&lt;=$C$17,($C$34*EQ$59*$B145/$C$63)*(IF(COUNTA($D145:EP145)*(12/$C$63)&lt;=$C$9,0,1)),0)+IF(ER$63=$C$17,0,IF(EQ$63=$C$17,$B145*(EQ$60),0))</f>
        <v>0</v>
      </c>
      <c r="ER145" s="50">
        <f>IF(ER$63&lt;=$C$17,($C$34*ER$59*$B145/$C$63)*(IF(COUNTA($D145:EQ145)*(12/$C$63)&lt;=$C$9,0,1)),0)+IF(ES$63=$C$17,0,IF(ER$63=$C$17,$B145*(ER$60),0))</f>
        <v>0</v>
      </c>
      <c r="ES145" s="50">
        <f>IF(ES$63&lt;=$C$17,($C$34*ES$59*$B145/$C$63)*(IF(COUNTA($D145:ER145)*(12/$C$63)&lt;=$C$9,0,1)),0)+IF(ET$63=$C$17,0,IF(ES$63=$C$17,$B145*(ES$60),0))</f>
        <v>0</v>
      </c>
      <c r="ET145" s="50">
        <f>IF(ET$63&lt;=$C$17,($C$34*ET$59*$B145/$C$63)*(IF(COUNTA($D145:ES145)*(12/$C$63)&lt;=$C$9,0,1)),0)+IF(EU$63=$C$17,0,IF(ET$63=$C$17,$B145*(ET$60),0))</f>
        <v>0</v>
      </c>
      <c r="EU145" s="50">
        <f>IF(EU$63&lt;=$C$17,($C$34*EU$59*$B145/$C$63)*(IF(COUNTA($D145:ET145)*(12/$C$63)&lt;=$C$9,0,1)),0)+IF(EV$63=$C$17,0,IF(EU$63=$C$17,$B145*(EU$60),0))</f>
        <v>0</v>
      </c>
      <c r="EV145" s="50">
        <f>IF(EV$63&lt;=$C$17,($C$34*EV$59*$B145/$C$63)*(IF(COUNTA($D145:EU145)*(12/$C$63)&lt;=$C$9,0,1)),0)+IF(EW$63=$C$17,0,IF(EV$63=$C$17,$B145*(EV$60),0))</f>
        <v>0</v>
      </c>
      <c r="EW145" s="50">
        <f>IF(EW$63&lt;=$C$17,($C$34*EW$59*$B145/$C$63)*(IF(COUNTA($D145:EV145)*(12/$C$63)&lt;=$C$9,0,1)),0)+IF(EX$63=$C$17,0,IF(EW$63=$C$17,$B145*(EW$60),0))</f>
        <v>0</v>
      </c>
      <c r="EX145" s="50">
        <f>IF(EX$63&lt;=$C$17,($C$34*EX$59*$B145/$C$63)*(IF(COUNTA($D145:EW145)*(12/$C$63)&lt;=$C$9,0,1)),0)+IF(EY$63=$C$17,0,IF(EX$63=$C$17,$B145*(EX$60),0))</f>
        <v>0</v>
      </c>
      <c r="EY145" s="50">
        <f>IF(EY$63&lt;=$C$17,($C$34*EY$59*$B145/$C$63)*(IF(COUNTA($D145:EX145)*(12/$C$63)&lt;=$C$9,0,1)),0)+IF(EZ$63=$C$17,0,IF(EY$63=$C$17,$B145*(EY$60),0))</f>
        <v>0</v>
      </c>
      <c r="EZ145" s="50">
        <f>IF(EZ$63&lt;=$C$17,($C$34*EZ$59*$B145/$C$63)*(IF(COUNTA($D145:EY145)*(12/$C$63)&lt;=$C$9,0,1)),0)+IF(FA$63=$C$17,0,IF(EZ$63=$C$17,$B145*(EZ$60),0))</f>
        <v>0</v>
      </c>
      <c r="FA145" s="50">
        <f>IF(FA$63&lt;=$C$17,($C$34*FA$59*$B145/$C$63)*(IF(COUNTA($D145:EZ145)*(12/$C$63)&lt;=$C$9,0,1)),0)+IF(FB$63=$C$17,0,IF(FA$63=$C$17,$B145*(FA$60),0))</f>
        <v>0</v>
      </c>
      <c r="FB145" s="50">
        <f>IF(FB$63&lt;=$C$17,($C$34*FB$59*$B145/$C$63)*(IF(COUNTA($D145:FA145)*(12/$C$63)&lt;=$C$9,0,1)),0)+IF(FC$63=$C$17,0,IF(FB$63=$C$17,$B145*(FB$60),0))</f>
        <v>0</v>
      </c>
      <c r="FC145" s="50">
        <f>IF(FC$63&lt;=$C$17,($C$34*FC$59*$B145/$C$63)*(IF(COUNTA($D145:FB145)*(12/$C$63)&lt;=$C$9,0,1)),0)+IF(FD$63=$C$17,0,IF(FC$63=$C$17,$B145*(FC$60),0))</f>
        <v>0</v>
      </c>
      <c r="FD145" s="50">
        <f>IF(FD$63&lt;=$C$17,($C$34*FD$59*$B145/$C$63)*(IF(COUNTA($D145:FC145)*(12/$C$63)&lt;=$C$9,0,1)),0)+IF(FE$63=$C$17,0,IF(FD$63=$C$17,$B145*(FD$60),0))</f>
        <v>0</v>
      </c>
      <c r="FE145" s="50">
        <f>IF(FE$63&lt;=$C$17,($C$34*FE$59*$B145/$C$63)*(IF(COUNTA($D145:FD145)*(12/$C$63)&lt;=$C$9,0,1)),0)+IF(FF$63=$C$17,0,IF(FE$63=$C$17,$B145*(FE$60),0))</f>
        <v>0</v>
      </c>
      <c r="FF145" s="50">
        <f>IF(FF$63&lt;=$C$17,($C$34*FF$59*$B145/$C$63)*(IF(COUNTA($D145:FE145)*(12/$C$63)&lt;=$C$9,0,1)),0)+IF(FG$63=$C$17,0,IF(FF$63=$C$17,$B145*(FF$60),0))</f>
        <v>0</v>
      </c>
      <c r="FG145" s="50">
        <f>IF(FG$63&lt;=$C$17,($C$34*FG$59*$B145/$C$63)*(IF(COUNTA($D145:FF145)*(12/$C$63)&lt;=$C$9,0,1)),0)+IF(FH$63=$C$17,0,IF(FG$63=$C$17,$B145*(FG$60),0))</f>
        <v>0</v>
      </c>
      <c r="FH145" s="50">
        <f>IF(FH$63&lt;=$C$17,($C$34*FH$59*$B145/$C$63)*(IF(COUNTA($D145:FG145)*(12/$C$63)&lt;=$C$9,0,1)),0)+IF(FI$63=$C$17,0,IF(FH$63=$C$17,$B145*(FH$60),0))</f>
        <v>0</v>
      </c>
      <c r="FI145" s="50">
        <f>IF(FI$63&lt;=$C$17,($C$34*FI$59*$B145/$C$63)*(IF(COUNTA($D145:FH145)*(12/$C$63)&lt;=$C$9,0,1)),0)+IF(FJ$63=$C$17,0,IF(FI$63=$C$17,$B145*(FI$60),0))</f>
        <v>0</v>
      </c>
      <c r="FJ145" s="50">
        <f>IF(FJ$63&lt;=$C$17,($C$34*FJ$59*$B145/$C$63)*(IF(COUNTA($D145:FI145)*(12/$C$63)&lt;=$C$9,0,1)),0)+IF(FK$63=$C$17,0,IF(FJ$63=$C$17,$B145*(FJ$60),0))</f>
        <v>0</v>
      </c>
      <c r="FK145" s="50">
        <f>IF(FK$63&lt;=$C$17,($C$34*FK$59*$B145/$C$63)*(IF(COUNTA($D145:FJ145)*(12/$C$63)&lt;=$C$9,0,1)),0)+IF(FL$63=$C$17,0,IF(FK$63=$C$17,$B145*(FK$60),0))</f>
        <v>0</v>
      </c>
      <c r="FL145" s="50">
        <f>IF(FL$63&lt;=$C$17,($C$34*FL$59*$B145/$C$63)*(IF(COUNTA($D145:FK145)*(12/$C$63)&lt;=$C$9,0,1)),0)+IF(FM$63=$C$17,0,IF(FL$63=$C$17,$B145*(FL$60),0))</f>
        <v>0</v>
      </c>
      <c r="FM145" s="50">
        <f>IF(FM$63&lt;=$C$17,($C$34*FM$59*$B145/$C$63)*(IF(COUNTA($D145:FL145)*(12/$C$63)&lt;=$C$9,0,1)),0)+IF(FN$63=$C$17,0,IF(FM$63=$C$17,$B145*(FM$60),0))</f>
        <v>0</v>
      </c>
      <c r="FN145" s="50">
        <f>IF(FN$63&lt;=$C$17,($C$34*FN$59*$B145/$C$63)*(IF(COUNTA($D145:FM145)*(12/$C$63)&lt;=$C$9,0,1)),0)+IF(FO$63=$C$17,0,IF(FN$63=$C$17,$B145*(FN$60),0))</f>
        <v>0</v>
      </c>
      <c r="FO145" s="50">
        <f>IF(FO$63&lt;=$C$17,($C$34*FO$59*$B145/$C$63)*(IF(COUNTA($D145:FN145)*(12/$C$63)&lt;=$C$9,0,1)),0)+IF(FP$63=$C$17,0,IF(FO$63=$C$17,$B145*(FO$60),0))</f>
        <v>0</v>
      </c>
      <c r="FP145" s="50">
        <f>IF(FP$63&lt;=$C$17,($C$34*FP$59*$B145/$C$63)*(IF(COUNTA($D145:FO145)*(12/$C$63)&lt;=$C$9,0,1)),0)+IF(FQ$63=$C$17,0,IF(FP$63=$C$17,$B145*(FP$60),0))</f>
        <v>0</v>
      </c>
      <c r="FQ145" s="50">
        <f>IF(FQ$63&lt;=$C$17,($C$34*FQ$59*$B145/$C$63)*(IF(COUNTA($D145:FP145)*(12/$C$63)&lt;=$C$9,0,1)),0)+IF(FR$63=$C$17,0,IF(FQ$63=$C$17,$B145*(FQ$60),0))</f>
        <v>0</v>
      </c>
      <c r="FR145" s="50">
        <f>IF(FR$63&lt;=$C$17,($C$34*FR$59*$B145/$C$63)*(IF(COUNTA($D145:FQ145)*(12/$C$63)&lt;=$C$9,0,1)),0)+IF(FS$63=$C$17,0,IF(FR$63=$C$17,$B145*(FR$60),0))</f>
        <v>0</v>
      </c>
      <c r="FS145" s="50">
        <f>IF(FS$63&lt;=$C$17,($C$34*FS$59*$B145/$C$63)*(IF(COUNTA($D145:FR145)*(12/$C$63)&lt;=$C$9,0,1)),0)+IF(FT$63=$C$17,0,IF(FS$63=$C$17,$B145*(FS$60),0))</f>
        <v>0</v>
      </c>
      <c r="FT145" s="50">
        <f>IF(FT$63&lt;=$C$17,($C$34*FT$59*$B145/$C$63)*(IF(COUNTA($D145:FS145)*(12/$C$63)&lt;=$C$9,0,1)),0)+IF(FU$63=$C$17,0,IF(FT$63=$C$17,$B145*(FT$60),0))</f>
        <v>0</v>
      </c>
      <c r="FU145" s="50">
        <f>IF(FU$63&lt;=$C$17,($C$34*FU$59*$B145/$C$63)*(IF(COUNTA($D145:FT145)*(12/$C$63)&lt;=$C$9,0,1)),0)+IF(FV$63=$C$17,0,IF(FU$63=$C$17,$B145*(FU$60),0))</f>
        <v>0</v>
      </c>
      <c r="FV145" s="50">
        <f>IF(FV$63&lt;=$C$17,($C$34*FV$59*$B145/$C$63)*(IF(COUNTA($D145:FU145)*(12/$C$63)&lt;=$C$9,0,1)),0)+IF(FW$63=$C$17,0,IF(FV$63=$C$17,$B145*(FV$60),0))</f>
        <v>0</v>
      </c>
      <c r="FW145" s="50">
        <f>IF(FW$63&lt;=$C$17,($C$34*FW$59*$B145/$C$63)*(IF(COUNTA($D145:FV145)*(12/$C$63)&lt;=$C$9,0,1)),0)+IF(FX$63=$C$17,0,IF(FW$63=$C$17,$B145*(FW$60),0))</f>
        <v>0</v>
      </c>
      <c r="FX145" s="50">
        <f>IF(FX$63&lt;=$C$17,($C$34*FX$59*$B145/$C$63)*(IF(COUNTA($D145:FW145)*(12/$C$63)&lt;=$C$9,0,1)),0)+IF(FY$63=$C$17,0,IF(FX$63=$C$17,$B145*(FX$60),0))</f>
        <v>0</v>
      </c>
      <c r="FY145" s="50">
        <f>IF(FY$63&lt;=$C$17,($C$34*FY$59*$B145/$C$63)*(IF(COUNTA($D145:FX145)*(12/$C$63)&lt;=$C$9,0,1)),0)+IF(FZ$63=$C$17,0,IF(FY$63=$C$17,$B145*(FY$60),0))</f>
        <v>0</v>
      </c>
      <c r="FZ145" s="50">
        <f>IF(FZ$63&lt;=$C$17,($C$34*FZ$59*$B145/$C$63)*(IF(COUNTA($D145:FY145)*(12/$C$63)&lt;=$C$9,0,1)),0)+IF(GA$63=$C$17,0,IF(FZ$63=$C$17,$B145*(FZ$60),0))</f>
        <v>0</v>
      </c>
      <c r="GA145" s="50">
        <f>IF(GA$63&lt;=$C$17,($C$34*GA$59*$B145/$C$63)*(IF(COUNTA($D145:FZ145)*(12/$C$63)&lt;=$C$9,0,1)),0)+IF(GB$63=$C$17,0,IF(GA$63=$C$17,$B145*(GA$60),0))</f>
        <v>0</v>
      </c>
      <c r="GB145" s="50">
        <f>IF(GB$63&lt;=$C$17,($C$34*GB$59*$B145/$C$63)*(IF(COUNTA($D145:GA145)*(12/$C$63)&lt;=$C$9,0,1)),0)+IF(GC$63=$C$17,0,IF(GB$63=$C$17,$B145*(GB$60),0))</f>
        <v>0</v>
      </c>
      <c r="GC145" s="50">
        <f>IF(GC$63&lt;=$C$17,($C$34*GC$59*$B145/$C$63)*(IF(COUNTA($D145:GB145)*(12/$C$63)&lt;=$C$9,0,1)),0)+IF(GD$63=$C$17,0,IF(GC$63=$C$17,$B145*(GC$60),0))</f>
        <v>0</v>
      </c>
      <c r="GD145" s="50">
        <f>IF(GD$63&lt;=$C$17,($C$34*GD$59*$B145/$C$63)*(IF(COUNTA($D145:GC145)*(12/$C$63)&lt;=$C$9,0,1)),0)+IF(GE$63=$C$17,0,IF(GD$63=$C$17,$B145*(GD$60),0))</f>
        <v>0</v>
      </c>
      <c r="GE145" s="50">
        <f>IF(GE$63&lt;=$C$17,($C$34*GE$59*$B145/$C$63)*(IF(COUNTA($D145:GD145)*(12/$C$63)&lt;=$C$9,0,1)),0)+IF(GF$63=$C$17,0,IF(GE$63=$C$17,$B145*(GE$60),0))</f>
        <v>0</v>
      </c>
      <c r="GF145" s="50">
        <f>IF(GF$63&lt;=$C$17,($C$34*GF$59*$B145/$C$63)*(IF(COUNTA($D145:GE145)*(12/$C$63)&lt;=$C$9,0,1)),0)+IF(GG$63=$C$17,0,IF(GF$63=$C$17,$B145*(GF$60),0))</f>
        <v>0</v>
      </c>
      <c r="GG145" s="50">
        <f>IF(GG$63&lt;=$C$17,($C$34*GG$59*$B145/$C$63)*(IF(COUNTA($D145:GF145)*(12/$C$63)&lt;=$C$9,0,1)),0)+IF(GH$63=$C$17,0,IF(GG$63=$C$17,$B145*(GG$60),0))</f>
        <v>0</v>
      </c>
      <c r="GH145" s="50">
        <f>IF(GH$63&lt;=$C$17,($C$34*GH$59*$B145/$C$63)*(IF(COUNTA($D145:GG145)*(12/$C$63)&lt;=$C$9,0,1)),0)+IF(GI$63=$C$17,0,IF(GH$63=$C$17,$B145*(GH$60),0))</f>
        <v>0</v>
      </c>
      <c r="GI145" s="50">
        <f>IF(GI$63&lt;=$C$17,($C$34*GI$59*$B145/$C$63)*(IF(COUNTA($D145:GH145)*(12/$C$63)&lt;=$C$9,0,1)),0)+IF(GJ$63=$C$17,0,IF(GI$63=$C$17,$B145*(GI$60),0))</f>
        <v>0</v>
      </c>
      <c r="GJ145" s="50">
        <f>IF(GJ$63&lt;=$C$17,($C$34*GJ$59*$B145/$C$63)*(IF(COUNTA($D145:GI145)*(12/$C$63)&lt;=$C$9,0,1)),0)+IF(GK$63=$C$17,0,IF(GJ$63=$C$17,$B145*(GJ$60),0))</f>
        <v>0</v>
      </c>
      <c r="GK145" s="50">
        <f>IF(GK$63&lt;=$C$17,($C$34*GK$59*$B145/$C$63)*(IF(COUNTA($D145:GJ145)*(12/$C$63)&lt;=$C$9,0,1)),0)+IF(GL$63=$C$17,0,IF(GK$63=$C$17,$B145*(GK$60),0))</f>
        <v>0</v>
      </c>
      <c r="GL145" s="50">
        <f>IF(GL$63&lt;=$C$17,($C$34*GL$59*$B145/$C$63)*(IF(COUNTA($D145:GK145)*(12/$C$63)&lt;=$C$9,0,1)),0)+IF(GM$63=$C$17,0,IF(GL$63=$C$17,$B145*(GL$60),0))</f>
        <v>0</v>
      </c>
      <c r="GM145" s="50">
        <f>IF(GM$63&lt;=$C$17,($C$34*GM$59*$B145/$C$63)*(IF(COUNTA($D145:GL145)*(12/$C$63)&lt;=$C$9,0,1)),0)+IF(GN$63=$C$17,0,IF(GM$63=$C$17,$B145*(GM$60),0))</f>
        <v>0</v>
      </c>
      <c r="GN145" s="50">
        <f>IF(GN$63&lt;=$C$17,($C$34*GN$59*$B145/$C$63)*(IF(COUNTA($D145:GM145)*(12/$C$63)&lt;=$C$9,0,1)),0)+IF(GO$63=$C$17,0,IF(GN$63=$C$17,$B145*(GN$60),0))</f>
        <v>0</v>
      </c>
      <c r="GO145" s="50">
        <f>IF(GO$63&lt;=$C$17,($C$34*GO$59*$B145/$C$63)*(IF(COUNTA($D145:GN145)*(12/$C$63)&lt;=$C$9,0,1)),0)+IF(GP$63=$C$17,0,IF(GO$63=$C$17,$B145*(GO$60),0))</f>
        <v>0</v>
      </c>
      <c r="GP145" s="50">
        <f>IF(GP$63&lt;=$C$17,($C$34*GP$59*$B145/$C$63)*(IF(COUNTA($D145:GO145)*(12/$C$63)&lt;=$C$9,0,1)),0)+IF(GQ$63=$C$17,0,IF(GP$63=$C$17,$B145*(GP$60),0))</f>
        <v>0</v>
      </c>
      <c r="GQ145" s="50">
        <f>IF(GQ$63&lt;=$C$17,($C$34*GQ$59*$B145/$C$63)*(IF(COUNTA($D145:GP145)*(12/$C$63)&lt;=$C$9,0,1)),0)+IF(GR$63=$C$17,0,IF(GQ$63=$C$17,$B145*(GQ$60),0))</f>
        <v>0</v>
      </c>
      <c r="GR145" s="50">
        <f>IF(GR$63&lt;=$C$17,($C$34*GR$59*$B145/$C$63)*(IF(COUNTA($D145:GQ145)*(12/$C$63)&lt;=$C$9,0,1)),0)+IF(GS$63=$C$17,0,IF(GR$63=$C$17,$B145*(GR$60),0))</f>
        <v>0</v>
      </c>
      <c r="GS145" s="50">
        <f>IF(GS$63&lt;=$C$17,($C$34*GS$59*$B145/$C$63)*(IF(COUNTA($D145:GR145)*(12/$C$63)&lt;=$C$9,0,1)),0)+IF(GT$63=$C$17,0,IF(GS$63=$C$17,$B145*(GS$60),0))</f>
        <v>0</v>
      </c>
      <c r="GT145" s="50">
        <f>IF(GT$63&lt;=$C$17,($C$34*GT$59*$B145/$C$63)*(IF(COUNTA($D145:GS145)*(12/$C$63)&lt;=$C$9,0,1)),0)+IF(GU$63=$C$17,0,IF(GT$63=$C$17,$B145*(GT$60),0))</f>
        <v>0</v>
      </c>
      <c r="GU145" s="50">
        <f>IF(GU$63&lt;=$C$17,($C$34*GU$59*$B145/$C$63)*(IF(COUNTA($D145:GT145)*(12/$C$63)&lt;=$C$9,0,1)),0)+IF(GV$63=$C$17,0,IF(GU$63=$C$17,$B145*(GU$60),0))</f>
        <v>0</v>
      </c>
      <c r="GV145" s="50">
        <f>IF(GV$63&lt;=$C$17,($C$34*GV$59*$B145/$C$63)*(IF(COUNTA($D145:GU145)*(12/$C$63)&lt;=$C$9,0,1)),0)+IF(GW$63=$C$17,0,IF(GV$63=$C$17,$B145*(GV$60),0))</f>
        <v>0</v>
      </c>
      <c r="GW145" s="50">
        <f>IF(GW$63&lt;=$C$17,($C$34*GW$59*$B145/$C$63)*(IF(COUNTA($D145:GV145)*(12/$C$63)&lt;=$C$9,0,1)),0)+IF(GX$63=$C$17,0,IF(GW$63=$C$17,$B145*(GW$60),0))</f>
        <v>0</v>
      </c>
      <c r="GX145" s="50">
        <f>IF(GX$63&lt;=$C$17,($C$34*GX$59*$B145/$C$63)*(IF(COUNTA($D145:GW145)*(12/$C$63)&lt;=$C$9,0,1)),0)+IF(GY$63=$C$17,0,IF(GX$63=$C$17,$B145*(GX$60),0))</f>
        <v>0</v>
      </c>
      <c r="GY145" s="50">
        <f>IF(GY$63&lt;=$C$17,($C$34*GY$59*$B145/$C$63)*(IF(COUNTA($D145:GX145)*(12/$C$63)&lt;=$C$9,0,1)),0)+IF(GZ$63=$C$17,0,IF(GY$63=$C$17,$B145*(GY$60),0))</f>
        <v>0</v>
      </c>
      <c r="GZ145" s="50">
        <f>IF(GZ$63&lt;=$C$17,($C$34*GZ$59*$B145/$C$63)*(IF(COUNTA($D145:GY145)*(12/$C$63)&lt;=$C$9,0,1)),0)+IF(HA$63=$C$17,0,IF(GZ$63=$C$17,$B145*(GZ$60),0))</f>
        <v>0</v>
      </c>
      <c r="HA145" s="50">
        <f>IF(HA$63&lt;=$C$17,($C$34*HA$59*$B145/$C$63)*(IF(COUNTA($D145:GZ145)*(12/$C$63)&lt;=$C$9,0,1)),0)+IF(HB$63=$C$17,0,IF(HA$63=$C$17,$B145*(HA$60),0))</f>
        <v>0</v>
      </c>
      <c r="HB145" s="50">
        <f>IF(HB$63&lt;=$C$17,($C$34*HB$59*$B145/$C$63)*(IF(COUNTA($D145:HA145)*(12/$C$63)&lt;=$C$9,0,1)),0)+IF(HC$63=$C$17,0,IF(HB$63=$C$17,$B145*(HB$60),0))</f>
        <v>0</v>
      </c>
      <c r="HC145" s="50">
        <f>IF(HC$63&lt;=$C$17,($C$34*HC$59*$B145/$C$63)*(IF(COUNTA($D145:HB145)*(12/$C$63)&lt;=$C$9,0,1)),0)+IF(HD$63=$C$17,0,IF(HC$63=$C$17,$B145*(HC$60),0))</f>
        <v>0</v>
      </c>
      <c r="HD145" s="50">
        <f>IF(HD$63&lt;=$C$17,($C$34*HD$59*$B145/$C$63)*(IF(COUNTA($D145:HC145)*(12/$C$63)&lt;=$C$9,0,1)),0)+IF(HE$63=$C$17,0,IF(HD$63=$C$17,$B145*(HD$60),0))</f>
        <v>0</v>
      </c>
      <c r="HE145" s="50">
        <f>IF(HE$63&lt;=$C$17,($C$34*HE$59*$B145/$C$63)*(IF(COUNTA($D145:HD145)*(12/$C$63)&lt;=$C$9,0,1)),0)+IF(HF$63=$C$17,0,IF(HE$63=$C$17,$B145*(HE$60),0))</f>
        <v>0</v>
      </c>
      <c r="HF145" s="50">
        <f>IF(HF$63&lt;=$C$17,($C$34*HF$59*$B145/$C$63)*(IF(COUNTA($D145:HE145)*(12/$C$63)&lt;=$C$9,0,1)),0)+IF(HG$63=$C$17,0,IF(HF$63=$C$17,$B145*(HF$60),0))</f>
        <v>0</v>
      </c>
      <c r="HG145" s="50">
        <f>IF(HG$63&lt;=$C$17,($C$34*HG$59*$B145/$C$63)*(IF(COUNTA($D145:HF145)*(12/$C$63)&lt;=$C$9,0,1)),0)+IF(HH$63=$C$17,0,IF(HG$63=$C$17,$B145*(HG$60),0))</f>
        <v>0</v>
      </c>
      <c r="HH145" s="50">
        <f>IF(HH$63&lt;=$C$17,($C$34*HH$59*$B145/$C$63)*(IF(COUNTA($D145:HG145)*(12/$C$63)&lt;=$C$9,0,1)),0)+IF(HI$63=$C$17,0,IF(HH$63=$C$17,$B145*(HH$60),0))</f>
        <v>0</v>
      </c>
      <c r="HI145" s="50">
        <f>IF(HI$63&lt;=$C$17,($C$34*HI$59*$B145/$C$63)*(IF(COUNTA($D145:HH145)*(12/$C$63)&lt;=$C$9,0,1)),0)+IF(HJ$63=$C$17,0,IF(HI$63=$C$17,$B145*(HI$60),0))</f>
        <v>0</v>
      </c>
      <c r="HJ145" s="50">
        <f>IF(HJ$63&lt;=$C$17,($C$34*HJ$59*$B145/$C$63)*(IF(COUNTA($D145:HI145)*(12/$C$63)&lt;=$C$9,0,1)),0)+IF(HK$63=$C$17,0,IF(HJ$63=$C$17,$B145*(HJ$60),0))</f>
        <v>0</v>
      </c>
      <c r="HK145" s="50">
        <f>IF(HK$63&lt;=$C$17,($C$34*HK$59*$B145/$C$63)*(IF(COUNTA($D145:HJ145)*(12/$C$63)&lt;=$C$9,0,1)),0)+IF(HL$63=$C$17,0,IF(HK$63=$C$17,$B145*(HK$60),0))</f>
        <v>0</v>
      </c>
      <c r="HL145" s="50">
        <f>IF(HL$63&lt;=$C$17,($C$34*HL$59*$B145/$C$63)*(IF(COUNTA($D145:HK145)*(12/$C$63)&lt;=$C$9,0,1)),0)+IF(HM$63=$C$17,0,IF(HL$63=$C$17,$B145*(HL$60),0))</f>
        <v>0</v>
      </c>
      <c r="HM145" s="50">
        <f>IF(HM$63&lt;=$C$17,($C$34*HM$59*$B145/$C$63)*(IF(COUNTA($D145:HL145)*(12/$C$63)&lt;=$C$9,0,1)),0)+IF(HN$63=$C$17,0,IF(HM$63=$C$17,$B145*(HM$60),0))</f>
        <v>0</v>
      </c>
      <c r="HN145" s="50">
        <f>IF(HN$63&lt;=$C$17,($C$34*HN$59*$B145/$C$63)*(IF(COUNTA($D145:HM145)*(12/$C$63)&lt;=$C$9,0,1)),0)+IF(HO$63=$C$17,0,IF(HN$63=$C$17,$B145*(HN$60),0))</f>
        <v>0</v>
      </c>
      <c r="HO145" s="50">
        <f>IF(HO$63&lt;=$C$17,($C$34*HO$59*$B145/$C$63)*(IF(COUNTA($D145:HN145)*(12/$C$63)&lt;=$C$9,0,1)),0)+IF(HP$63=$C$17,0,IF(HO$63=$C$17,$B145*(HO$60),0))</f>
        <v>0</v>
      </c>
      <c r="HP145" s="50">
        <f>IF(HP$63&lt;=$C$17,($C$34*HP$59*$B145/$C$63)*(IF(COUNTA($D145:HO145)*(12/$C$63)&lt;=$C$9,0,1)),0)+IF(HQ$63=$C$17,0,IF(HP$63=$C$17,$B145*(HP$60),0))</f>
        <v>0</v>
      </c>
      <c r="HQ145" s="50">
        <f>IF(HQ$63&lt;=$C$17,($C$34*HQ$59*$B145/$C$63)*(IF(COUNTA($D145:HP145)*(12/$C$63)&lt;=$C$9,0,1)),0)+IF(HR$63=$C$17,0,IF(HQ$63=$C$17,$B145*(HQ$60),0))</f>
        <v>0</v>
      </c>
      <c r="HR145" s="50">
        <f>IF(HR$63&lt;=$C$17,($C$34*HR$59*$B145/$C$63)*(IF(COUNTA($D145:HQ145)*(12/$C$63)&lt;=$C$9,0,1)),0)+IF(HS$63=$C$17,0,IF(HR$63=$C$17,$B145*(HR$60),0))</f>
        <v>0</v>
      </c>
      <c r="HS145" s="50">
        <f>IF(HS$63&lt;=$C$17,($C$34*HS$59*$B145/$C$63)*(IF(COUNTA($D145:HR145)*(12/$C$63)&lt;=$C$9,0,1)),0)+IF(HT$63=$C$17,0,IF(HS$63=$C$17,$B145*(HS$60),0))</f>
        <v>0</v>
      </c>
      <c r="HT145" s="50">
        <f>IF(HT$63&lt;=$C$17,($C$34*HT$59*$B145/$C$63)*(IF(COUNTA($D145:HS145)*(12/$C$63)&lt;=$C$9,0,1)),0)+IF(HU$63=$C$17,0,IF(HT$63=$C$17,$B145*(HT$60),0))</f>
        <v>0</v>
      </c>
      <c r="HU145" s="50">
        <f>IF(HU$63&lt;=$C$17,($C$34*HU$59*$B145/$C$63)*(IF(COUNTA($D145:HT145)*(12/$C$63)&lt;=$C$9,0,1)),0)+IF(HV$63=$C$17,0,IF(HU$63=$C$17,$B145*(HU$60),0))</f>
        <v>0</v>
      </c>
      <c r="HV145" s="50">
        <f>IF(HV$63&lt;=$C$17,($C$34*HV$59*$B145/$C$63)*(IF(COUNTA($D145:HU145)*(12/$C$63)&lt;=$C$9,0,1)),0)+IF(HW$63=$C$17,0,IF(HV$63=$C$17,$B145*(HV$60),0))</f>
        <v>0</v>
      </c>
      <c r="HW145" s="50">
        <f>IF(HW$63&lt;=$C$17,($C$34*HW$59*$B145/$C$63)*(IF(COUNTA($D145:HV145)*(12/$C$63)&lt;=$C$9,0,1)),0)+IF(HX$63=$C$17,0,IF(HW$63=$C$17,$B145*(HW$60),0))</f>
        <v>0</v>
      </c>
      <c r="HX145" s="50">
        <f>IF(HX$63&lt;=$C$17,($C$34*HX$59*$B145/$C$63)*(IF(COUNTA($D145:HW145)*(12/$C$63)&lt;=$C$9,0,1)),0)+IF(HY$63=$C$17,0,IF(HX$63=$C$17,$B145*(HX$60),0))</f>
        <v>0</v>
      </c>
      <c r="HY145" s="50">
        <f>IF(HY$63&lt;=$C$17,($C$34*HY$59*$B145/$C$63)*(IF(COUNTA($D145:HX145)*(12/$C$63)&lt;=$C$9,0,1)),0)+IF(HZ$63=$C$17,0,IF(HY$63=$C$17,$B145*(HY$60),0))</f>
        <v>0</v>
      </c>
      <c r="HZ145" s="50">
        <f>IF(HZ$63&lt;=$C$17,($C$34*HZ$59*$B145/$C$63)*(IF(COUNTA($D145:HY145)*(12/$C$63)&lt;=$C$9,0,1)),0)+IF(IA$63=$C$17,0,IF(HZ$63=$C$17,$B145*(HZ$60),0))</f>
        <v>0</v>
      </c>
      <c r="IA145" s="50">
        <f>IF(IA$63&lt;=$C$17,($C$34*IA$59*$B145/$C$63)*(IF(COUNTA($D145:HZ145)*(12/$C$63)&lt;=$C$9,0,1)),0)+IF(IB$63=$C$17,0,IF(IA$63=$C$17,$B145*(IA$60),0))</f>
        <v>0</v>
      </c>
      <c r="IB145" s="50">
        <f>IF(IB$63&lt;=$C$17,($C$34*IB$59*$B145/$C$63)*(IF(COUNTA($D145:IA145)*(12/$C$63)&lt;=$C$9,0,1)),0)+IF(IC$63=$C$17,0,IF(IB$63=$C$17,$B145*(IB$60),0))</f>
        <v>0</v>
      </c>
      <c r="IC145" s="50">
        <f>IF(IC$63&lt;=$C$17,($C$34*IC$59*$B145/$C$63)*(IF(COUNTA($D145:IB145)*(12/$C$63)&lt;=$C$9,0,1)),0)+IF(ID$63=$C$17,0,IF(IC$63=$C$17,$B145*(IC$60),0))</f>
        <v>0</v>
      </c>
      <c r="ID145" s="50">
        <f>IF(ID$63&lt;=$C$17,($C$34*ID$59*$B145/$C$63)*(IF(COUNTA($D145:IC145)*(12/$C$63)&lt;=$C$9,0,1)),0)+IF(IE$63=$C$17,0,IF(ID$63=$C$17,$B145*(ID$60),0))</f>
        <v>0</v>
      </c>
      <c r="IE145" s="50">
        <f>IF(IE$63&lt;=$C$17,($C$34*IE$59*$B145/$C$63)*(IF(COUNTA($D145:ID145)*(12/$C$63)&lt;=$C$9,0,1)),0)+IF(IF$63=$C$17,0,IF(IE$63=$C$17,$B145*(IE$60),0))</f>
        <v>0</v>
      </c>
      <c r="IF145" s="50">
        <f>IF(IF$63&lt;=$C$17,($C$34*IF$59*$B145/$C$63)*(IF(COUNTA($D145:IE145)*(12/$C$63)&lt;=$C$9,0,1)),0)+IF(IG$63=$C$17,0,IF(IF$63=$C$17,$B145*(IF$60),0))</f>
        <v>0</v>
      </c>
      <c r="IG145" s="50">
        <f>IF(IG$63&lt;=$C$17,($C$34*IG$59*$B145/$C$63)*(IF(COUNTA($D145:IF145)*(12/$C$63)&lt;=$C$9,0,1)),0)+IF(IH$63=$C$17,0,IF(IG$63=$C$17,$B145*(IG$60),0))</f>
        <v>0</v>
      </c>
      <c r="IH145" s="50">
        <f>IF(IH$63&lt;=$C$17,($C$34*IH$59*$B145/$C$63)*(IF(COUNTA($D145:IG145)*(12/$C$63)&lt;=$C$9,0,1)),0)+IF(II$63=$C$17,0,IF(IH$63=$C$17,$B145*(IH$60),0))</f>
        <v>0</v>
      </c>
      <c r="II145" s="50">
        <f>IF(II$63&lt;=$C$17,($C$34*II$59*$B145/$C$63)*(IF(COUNTA($D145:IH145)*(12/$C$63)&lt;=$C$9,0,1)),0)+IF(IJ$63=$C$17,0,IF(II$63=$C$17,$B145*(II$60),0))</f>
        <v>0</v>
      </c>
      <c r="IJ145" s="50">
        <f>IF(IJ$63&lt;=$C$17,($C$34*IJ$59*$B145/$C$63)*(IF(COUNTA($D145:II145)*(12/$C$63)&lt;=$C$9,0,1)),0)+IF(IK$63=$C$17,0,IF(IJ$63=$C$17,$B145*(IJ$60),0))</f>
        <v>0</v>
      </c>
      <c r="IK145" s="50">
        <f>IF(IK$63&lt;=$C$17,($C$34*IK$59*$B145/$C$63)*(IF(COUNTA($D145:IJ145)*(12/$C$63)&lt;=$C$9,0,1)),0)+IF(IL$63=$C$17,0,IF(IK$63=$C$17,$B145*(IK$60),0))</f>
        <v>0</v>
      </c>
      <c r="IL145" s="50">
        <f>IF(IL$63&lt;=$C$17,($C$34*IL$59*$B145/$C$63)*(IF(COUNTA($D145:IK145)*(12/$C$63)&lt;=$C$9,0,1)),0)+IF(IM$63=$C$17,0,IF(IL$63=$C$17,$B145*(IL$60),0))</f>
        <v>0</v>
      </c>
      <c r="IM145" s="50">
        <f>IF(IM$63&lt;=$C$17,($C$34*IM$59*$B145/$C$63)*(IF(COUNTA($D145:IL145)*(12/$C$63)&lt;=$C$9,0,1)),0)+IF(IN$63=$C$17,0,IF(IM$63=$C$17,$B145*(IM$60),0))</f>
        <v>0</v>
      </c>
      <c r="IN145" s="50">
        <f>IF(IN$63&lt;=$C$17,($C$34*IN$59*$B145/$C$63)*(IF(COUNTA($D145:IM145)*(12/$C$63)&lt;=$C$9,0,1)),0)+IF(IO$63=$C$17,0,IF(IN$63=$C$17,$B145*(IN$60),0))</f>
        <v>0</v>
      </c>
      <c r="IO145" s="50">
        <f>IF(IO$63&lt;=$C$17,($C$34*IO$59*$B145/$C$63)*(IF(COUNTA($D145:IN145)*(12/$C$63)&lt;=$C$9,0,1)),0)+IF(IP$63=$C$17,0,IF(IO$63=$C$17,$B145*(IO$60),0))</f>
        <v>0</v>
      </c>
      <c r="IP145" s="50">
        <f>IF(IP$63&lt;=$C$17,($C$34*IP$59*$B145/$C$63)*(IF(COUNTA($D145:IO145)*(12/$C$63)&lt;=$C$9,0,1)),0)+IF(IQ$63=$C$17,0,IF(IP$63=$C$17,$B145*(IP$60),0))</f>
        <v>0</v>
      </c>
      <c r="IQ145" s="50">
        <f>IF(IQ$63&lt;=$C$17,($C$34*IQ$59*$B145/$C$63)*(IF(COUNTA($D145:IP145)*(12/$C$63)&lt;=$C$9,0,1)),0)+IF(IR$63=$C$17,0,IF(IQ$63=$C$17,$B145*(IQ$60),0))</f>
        <v>0</v>
      </c>
      <c r="IR145" s="50">
        <f>IF(IR$63&lt;=$C$17,($C$34*IR$59*$B145/$C$63)*(IF(COUNTA($D145:IQ145)*(12/$C$63)&lt;=$C$9,0,1)),0)+IF(IS$63=$C$17,0,IF(IR$63=$C$17,$B145*(IR$60),0))</f>
        <v>0</v>
      </c>
      <c r="IS145" s="50">
        <f>IF(IS$63&lt;=$C$17,($C$34*IS$59*$B145/$C$63)*(IF(COUNTA($D145:IR145)*(12/$C$63)&lt;=$C$9,0,1)),0)+IF(IT$63=$C$17,0,IF(IS$63=$C$17,$B145*(IS$60),0))</f>
        <v>0</v>
      </c>
      <c r="IT145" s="50">
        <f>IF(IT$63&lt;=$C$17,($C$34*IT$59*$B145/$C$63)*(IF(COUNTA($D145:IS145)*(12/$C$63)&lt;=$C$9,0,1)),0)+IF(IU$63=$C$17,0,IF(IT$63=$C$17,$B145*(IT$60),0))</f>
        <v>0</v>
      </c>
      <c r="IU145" s="50">
        <f>IF(IU$63&lt;=$C$17,($C$34*IU$59*$B145/$C$63)*(IF(COUNTA($D145:IT145)*(12/$C$63)&lt;=$C$9,0,1)),0)+IF(IV$63=$C$17,0,IF(IU$63=$C$17,$B145*(IU$60),0))</f>
        <v>0</v>
      </c>
      <c r="IV145" s="50">
        <f>IF(IV$63&lt;=$C$17,($C$34*IV$59*$B145/$C$63)*(IF(COUNTA($D145:IU145)*(12/$C$63)&lt;=$C$9,0,1)),0)+IF(IW$63=$C$17,0,IF(IV$63=$C$17,$B145*(IV$60),0))</f>
        <v>0</v>
      </c>
      <c r="IW145" s="50">
        <f>IF(IW$63&lt;=$C$17,($C$34*IW$59*$B145/$C$63)*(IF(COUNTA($D145:IV145)*(12/$C$63)&lt;=$C$9,0,1)),0)+IF(IX$63=$C$17,0,IF(IW$63=$C$17,$B145*(IW$60),0))</f>
        <v>0</v>
      </c>
      <c r="IX145" s="50"/>
      <c r="IY145" s="50"/>
      <c r="IZ145" s="50"/>
      <c r="JA145" s="50"/>
      <c r="JB145" s="50"/>
      <c r="JC145" s="50"/>
      <c r="JD145" s="50"/>
      <c r="JE145" s="50"/>
      <c r="JF145" s="50"/>
      <c r="JG145" s="50"/>
      <c r="JH145" s="50"/>
      <c r="JI145" s="50"/>
      <c r="JJ145" s="50"/>
      <c r="JK145" s="50"/>
      <c r="JL145" s="50"/>
      <c r="JM145" s="50"/>
      <c r="JN145" s="50"/>
      <c r="JO145" s="50"/>
      <c r="JP145" s="50"/>
      <c r="JQ145" s="50"/>
      <c r="JR145" s="50"/>
      <c r="JS145" s="50"/>
      <c r="JT145" s="50"/>
      <c r="JU145" s="50"/>
      <c r="JV145" s="50"/>
      <c r="JW145" s="50"/>
      <c r="JX145" s="50"/>
      <c r="JY145" s="50"/>
      <c r="JZ145" s="50"/>
      <c r="KA145" s="50"/>
      <c r="KB145" s="50"/>
      <c r="KC145" s="50"/>
      <c r="KD145" s="50"/>
      <c r="KE145" s="50"/>
      <c r="KF145" s="50"/>
      <c r="KG145" s="50"/>
      <c r="KH145" s="50"/>
      <c r="KI145" s="50"/>
      <c r="KJ145" s="50"/>
      <c r="KK145" s="50"/>
      <c r="KL145" s="50"/>
      <c r="KM145" s="50"/>
      <c r="KN145" s="50"/>
      <c r="KO145" s="50"/>
      <c r="KP145" s="50"/>
      <c r="KQ145" s="50"/>
      <c r="KR145" s="50"/>
      <c r="KS145" s="50"/>
      <c r="KT145" s="50"/>
      <c r="KU145" s="50"/>
      <c r="KV145" s="50"/>
      <c r="KW145" s="50"/>
      <c r="KX145" s="50"/>
      <c r="KY145" s="50"/>
      <c r="KZ145" s="50"/>
      <c r="LA145" s="50"/>
      <c r="LB145" s="50"/>
      <c r="LC145" s="50"/>
      <c r="LD145" s="50"/>
      <c r="LE145" s="50"/>
      <c r="LF145" s="50"/>
      <c r="LG145" s="50"/>
      <c r="LH145" s="50"/>
      <c r="LI145" s="50"/>
    </row>
    <row r="146" spans="1:321" outlineLevel="1" x14ac:dyDescent="0.25">
      <c r="A146" s="2" t="s">
        <v>55</v>
      </c>
      <c r="B146" s="79">
        <f ca="1">+OFFSET($D$52,0,COUNTA($B$66:B145),,)</f>
        <v>3</v>
      </c>
      <c r="C146" s="88">
        <f t="shared" ca="1" si="70"/>
        <v>25.513733616743025</v>
      </c>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50">
        <f ca="1">IF(CG$63&gt;$C$17,0,-CF$53*(12/$C$63))</f>
        <v>-636.91209036060002</v>
      </c>
      <c r="CG146" s="50">
        <f ca="1">IF(CG$63&lt;=$C$17,($C$34*CG$59*$B146/$C$63)*(IF(COUNTA($D146:CF146)*(12/$C$63)&lt;=$C$9,0,1)),0)+IF(CH$63=$C$17,0,IF(CG$63=$C$17,$B146*(CG$60),0))</f>
        <v>0</v>
      </c>
      <c r="CH146" s="50">
        <f ca="1">IF(CH$63&lt;=$C$17,($C$34*CH$59*$B146/$C$63)*(IF(COUNTA($D146:CG146)*(12/$C$63)&lt;=$C$9,0,1)),0)+IF(CI$63=$C$17,0,IF(CH$63=$C$17,$B146*(CH$60),0))</f>
        <v>0</v>
      </c>
      <c r="CI146" s="50">
        <f ca="1">IF(CI$63&lt;=$C$17,($C$34*CI$59*$B146/$C$63)*(IF(COUNTA($D146:CH146)*(12/$C$63)&lt;=$C$9,0,1)),0)+IF(CJ$63=$C$17,0,IF(CI$63=$C$17,$B146*(CI$60),0))</f>
        <v>0</v>
      </c>
      <c r="CJ146" s="50">
        <f ca="1">IF(CJ$63&lt;=$C$17,($C$34*CJ$59*$B146/$C$63)*(IF(COUNTA($D146:CI146)*(12/$C$63)&lt;=$C$9,0,1)),0)+IF(CK$63=$C$17,0,IF(CJ$63=$C$17,$B146*(CJ$60),0))</f>
        <v>0</v>
      </c>
      <c r="CK146" s="50">
        <f ca="1">IF(CK$63&lt;=$C$17,($C$34*CK$59*$B146/$C$63)*(IF(COUNTA($D146:CJ146)*(12/$C$63)&lt;=$C$9,0,1)),0)+IF(CL$63=$C$17,0,IF(CK$63=$C$17,$B146*(CK$60),0))</f>
        <v>2.36</v>
      </c>
      <c r="CL146" s="50">
        <f ca="1">IF(CL$63&lt;=$C$17,($C$34*CL$59*$B146/$C$63)*(IF(COUNTA($D146:CK146)*(12/$C$63)&lt;=$C$9,0,1)),0)+IF(CM$63=$C$17,0,IF(CL$63=$C$17,$B146*(CL$60),0))</f>
        <v>2.36</v>
      </c>
      <c r="CM146" s="50">
        <f ca="1">IF(CM$63&lt;=$C$17,($C$34*CM$59*$B146/$C$63)*(IF(COUNTA($D146:CL146)*(12/$C$63)&lt;=$C$9,0,1)),0)+IF(CN$63=$C$17,0,IF(CM$63=$C$17,$B146*(CM$60),0))</f>
        <v>2.36</v>
      </c>
      <c r="CN146" s="50">
        <f ca="1">IF(CN$63&lt;=$C$17,($C$34*CN$59*$B146/$C$63)*(IF(COUNTA($D146:CM146)*(12/$C$63)&lt;=$C$9,0,1)),0)+IF(CO$63=$C$17,0,IF(CN$63=$C$17,$B146*(CN$60),0))</f>
        <v>2.36</v>
      </c>
      <c r="CO146" s="50">
        <f ca="1">IF(CO$63&lt;=$C$17,($C$34*CO$59*$B146/$C$63)*(IF(COUNTA($D146:CN146)*(12/$C$63)&lt;=$C$9,0,1)),0)+IF(CP$63=$C$17,0,IF(CO$63=$C$17,$B146*(CO$60),0))</f>
        <v>2.36</v>
      </c>
      <c r="CP146" s="50">
        <f ca="1">IF(CP$63&lt;=$C$17,($C$34*CP$59*$B146/$C$63)*(IF(COUNTA($D146:CO146)*(12/$C$63)&lt;=$C$9,0,1)),0)+IF(CQ$63=$C$17,0,IF(CP$63=$C$17,$B146*(CP$60),0))</f>
        <v>2.36</v>
      </c>
      <c r="CQ146" s="50">
        <f ca="1">IF(CQ$63&lt;=$C$17,($C$34*CQ$59*$B146/$C$63)*(IF(COUNTA($D146:CP146)*(12/$C$63)&lt;=$C$9,0,1)),0)+IF(CR$63=$C$17,0,IF(CQ$63=$C$17,$B146*(CQ$60),0))</f>
        <v>2.36</v>
      </c>
      <c r="CR146" s="50">
        <f ca="1">IF(CR$63&lt;=$C$17,($C$34*CR$59*$B146/$C$63)*(IF(COUNTA($D146:CQ146)*(12/$C$63)&lt;=$C$9,0,1)),0)+IF(CS$63=$C$17,0,IF(CR$63=$C$17,$B146*(CR$60),0))</f>
        <v>2.36</v>
      </c>
      <c r="CS146" s="50">
        <f ca="1">IF(CS$63&lt;=$C$17,($C$34*CS$59*$B146/$C$63)*(IF(COUNTA($D146:CR146)*(12/$C$63)&lt;=$C$9,0,1)),0)+IF(CT$63=$C$17,0,IF(CS$63=$C$17,$B146*(CS$60),0))</f>
        <v>2.36</v>
      </c>
      <c r="CT146" s="50">
        <f ca="1">IF(CT$63&lt;=$C$17,($C$34*CT$59*$B146/$C$63)*(IF(COUNTA($D146:CS146)*(12/$C$63)&lt;=$C$9,0,1)),0)+IF(CU$63=$C$17,0,IF(CT$63=$C$17,$B146*(CT$60),0))</f>
        <v>2.36</v>
      </c>
      <c r="CU146" s="50">
        <f ca="1">IF(CU$63&lt;=$C$17,($C$34*CU$59*$B146/$C$63)*(IF(COUNTA($D146:CT146)*(12/$C$63)&lt;=$C$9,0,1)),0)+IF(CV$63=$C$17,0,IF(CU$63=$C$17,$B146*(CU$60),0))</f>
        <v>2.36</v>
      </c>
      <c r="CV146" s="50">
        <f ca="1">IF(CV$63&lt;=$C$17,($C$34*CV$59*$B146/$C$63)*(IF(COUNTA($D146:CU146)*(12/$C$63)&lt;=$C$9,0,1)),0)+IF(CW$63=$C$17,0,IF(CV$63=$C$17,$B146*(CV$60),0))</f>
        <v>2.36</v>
      </c>
      <c r="CW146" s="50">
        <f ca="1">IF(CW$63&lt;=$C$17,($C$34*CW$59*$B146/$C$63)*(IF(COUNTA($D146:CV146)*(12/$C$63)&lt;=$C$9,0,1)),0)+IF(CX$63=$C$17,0,IF(CW$63=$C$17,$B146*(CW$60),0))</f>
        <v>2.36</v>
      </c>
      <c r="CX146" s="50">
        <f ca="1">IF(CX$63&lt;=$C$17,($C$34*CX$59*$B146/$C$63)*(IF(COUNTA($D146:CW146)*(12/$C$63)&lt;=$C$9,0,1)),0)+IF(CY$63=$C$17,0,IF(CX$63=$C$17,$B146*(CX$60),0))</f>
        <v>2.36</v>
      </c>
      <c r="CY146" s="50">
        <f ca="1">IF(CY$63&lt;=$C$17,($C$34*CY$59*$B146/$C$63)*(IF(COUNTA($D146:CX146)*(12/$C$63)&lt;=$C$9,0,1)),0)+IF(CZ$63=$C$17,0,IF(CY$63=$C$17,$B146*(CY$60),0))</f>
        <v>2.36</v>
      </c>
      <c r="CZ146" s="50">
        <f ca="1">IF(CZ$63&lt;=$C$17,($C$34*CZ$59*$B146/$C$63)*(IF(COUNTA($D146:CY146)*(12/$C$63)&lt;=$C$9,0,1)),0)+IF(DA$63=$C$17,0,IF(CZ$63=$C$17,$B146*(CZ$60),0))</f>
        <v>2.36</v>
      </c>
      <c r="DA146" s="50">
        <f ca="1">IF(DA$63&lt;=$C$17,($C$34*DA$59*$B146/$C$63)*(IF(COUNTA($D146:CZ146)*(12/$C$63)&lt;=$C$9,0,1)),0)+IF(DB$63=$C$17,0,IF(DA$63=$C$17,$B146*(DA$60),0))</f>
        <v>2.36</v>
      </c>
      <c r="DB146" s="50">
        <f ca="1">IF(DB$63&lt;=$C$17,($C$34*DB$59*$B146/$C$63)*(IF(COUNTA($D146:DA146)*(12/$C$63)&lt;=$C$9,0,1)),0)+IF(DC$63=$C$17,0,IF(DB$63=$C$17,$B146*(DB$60),0))</f>
        <v>2.36</v>
      </c>
      <c r="DC146" s="50">
        <f ca="1">IF(DC$63&lt;=$C$17,($C$34*DC$59*$B146/$C$63)*(IF(COUNTA($D146:DB146)*(12/$C$63)&lt;=$C$9,0,1)),0)+IF(DD$63=$C$17,0,IF(DC$63=$C$17,$B146*(DC$60),0))</f>
        <v>2.36</v>
      </c>
      <c r="DD146" s="50">
        <f ca="1">IF(DD$63&lt;=$C$17,($C$34*DD$59*$B146/$C$63)*(IF(COUNTA($D146:DC146)*(12/$C$63)&lt;=$C$9,0,1)),0)+IF(DE$63=$C$17,0,IF(DD$63=$C$17,$B146*(DD$60),0))</f>
        <v>2.36</v>
      </c>
      <c r="DE146" s="50">
        <f ca="1">IF(DE$63&lt;=$C$17,($C$34*DE$59*$B146/$C$63)*(IF(COUNTA($D146:DD146)*(12/$C$63)&lt;=$C$9,0,1)),0)+IF(DF$63=$C$17,0,IF(DE$63=$C$17,$B146*(DE$60),0))</f>
        <v>2.36</v>
      </c>
      <c r="DF146" s="50">
        <f ca="1">IF(DF$63&lt;=$C$17,($C$34*DF$59*$B146/$C$63)*(IF(COUNTA($D146:DE146)*(12/$C$63)&lt;=$C$9,0,1)),0)+IF(DG$63=$C$17,0,IF(DF$63=$C$17,$B146*(DF$60),0))</f>
        <v>2.36</v>
      </c>
      <c r="DG146" s="50">
        <f ca="1">IF(DG$63&lt;=$C$17,($C$34*DG$59*$B146/$C$63)*(IF(COUNTA($D146:DF146)*(12/$C$63)&lt;=$C$9,0,1)),0)+IF(DH$63=$C$17,0,IF(DG$63=$C$17,$B146*(DG$60),0))</f>
        <v>2.36</v>
      </c>
      <c r="DH146" s="50">
        <f ca="1">IF(DH$63&lt;=$C$17,($C$34*DH$59*$B146/$C$63)*(IF(COUNTA($D146:DG146)*(12/$C$63)&lt;=$C$9,0,1)),0)+IF(DI$63=$C$17,0,IF(DH$63=$C$17,$B146*(DH$60),0))</f>
        <v>2.36</v>
      </c>
      <c r="DI146" s="50">
        <f ca="1">IF(DI$63&lt;=$C$17,($C$34*DI$59*$B146/$C$63)*(IF(COUNTA($D146:DH146)*(12/$C$63)&lt;=$C$9,0,1)),0)+IF(DJ$63=$C$17,0,IF(DI$63=$C$17,$B146*(DI$60),0))</f>
        <v>2.36</v>
      </c>
      <c r="DJ146" s="50">
        <f ca="1">IF(DJ$63&lt;=$C$17,($C$34*DJ$59*$B146/$C$63)*(IF(COUNTA($D146:DI146)*(12/$C$63)&lt;=$C$9,0,1)),0)+IF(DK$63=$C$17,0,IF(DJ$63=$C$17,$B146*(DJ$60),0))</f>
        <v>2.36</v>
      </c>
      <c r="DK146" s="50">
        <f ca="1">IF(DK$63&lt;=$C$17,($C$34*DK$59*$B146/$C$63)*(IF(COUNTA($D146:DJ146)*(12/$C$63)&lt;=$C$9,0,1)),0)+IF(DL$63=$C$17,0,IF(DK$63=$C$17,$B146*(DK$60),0))</f>
        <v>2.36</v>
      </c>
      <c r="DL146" s="50">
        <f ca="1">IF(DL$63&lt;=$C$17,($C$34*DL$59*$B146/$C$63)*(IF(COUNTA($D146:DK146)*(12/$C$63)&lt;=$C$9,0,1)),0)+IF(DM$63=$C$17,0,IF(DL$63=$C$17,$B146*(DL$60),0))</f>
        <v>2.36</v>
      </c>
      <c r="DM146" s="50">
        <f ca="1">IF(DM$63&lt;=$C$17,($C$34*DM$59*$B146/$C$63)*(IF(COUNTA($D146:DL146)*(12/$C$63)&lt;=$C$9,0,1)),0)+IF(DN$63=$C$17,0,IF(DM$63=$C$17,$B146*(DM$60),0))</f>
        <v>2.36</v>
      </c>
      <c r="DN146" s="50">
        <f ca="1">IF(DN$63&lt;=$C$17,($C$34*DN$59*$B146/$C$63)*(IF(COUNTA($D146:DM146)*(12/$C$63)&lt;=$C$9,0,1)),0)+IF(DO$63=$C$17,0,IF(DN$63=$C$17,$B146*(DN$60),0))</f>
        <v>2.36</v>
      </c>
      <c r="DO146" s="50">
        <f ca="1">IF(DO$63&lt;=$C$17,($C$34*DO$59*$B146/$C$63)*(IF(COUNTA($D146:DN146)*(12/$C$63)&lt;=$C$9,0,1)),0)+IF(DP$63=$C$17,0,IF(DO$63=$C$17,$B146*(DO$60),0))</f>
        <v>2.36</v>
      </c>
      <c r="DP146" s="50">
        <f ca="1">IF(DP$63&lt;=$C$17,($C$34*DP$59*$B146/$C$63)*(IF(COUNTA($D146:DO146)*(12/$C$63)&lt;=$C$9,0,1)),0)+IF(DQ$63=$C$17,0,IF(DP$63=$C$17,$B146*(DP$60),0))</f>
        <v>2.36</v>
      </c>
      <c r="DQ146" s="50">
        <f ca="1">IF(DQ$63&lt;=$C$17,($C$34*DQ$59*$B146/$C$63)*(IF(COUNTA($D146:DP146)*(12/$C$63)&lt;=$C$9,0,1)),0)+IF(DR$63=$C$17,0,IF(DQ$63=$C$17,$B146*(DQ$60),0))</f>
        <v>2.36</v>
      </c>
      <c r="DR146" s="50">
        <f ca="1">IF(DR$63&lt;=$C$17,($C$34*DR$59*$B146/$C$63)*(IF(COUNTA($D146:DQ146)*(12/$C$63)&lt;=$C$9,0,1)),0)+IF(DS$63=$C$17,0,IF(DR$63=$C$17,$B146*(DR$60),0))</f>
        <v>2.36</v>
      </c>
      <c r="DS146" s="50">
        <f ca="1">IF(DS$63&lt;=$C$17,($C$34*DS$59*$B146/$C$63)*(IF(COUNTA($D146:DR146)*(12/$C$63)&lt;=$C$9,0,1)),0)+IF(DT$63=$C$17,0,IF(DS$63=$C$17,$B146*(DS$60),0))</f>
        <v>2.36</v>
      </c>
      <c r="DT146" s="50">
        <f ca="1">IF(DT$63&lt;=$C$17,($C$34*DT$59*$B146/$C$63)*(IF(COUNTA($D146:DS146)*(12/$C$63)&lt;=$C$9,0,1)),0)+IF(DU$63=$C$17,0,IF(DT$63=$C$17,$B146*(DT$60),0))</f>
        <v>579.82582397734257</v>
      </c>
      <c r="DU146" s="50">
        <f>IF(DU$63&lt;=$C$17,($C$34*DU$59*$B146/$C$63)*(IF(COUNTA($D146:DT146)*(12/$C$63)&lt;=$C$9,0,1)),0)+IF(DV$63=$C$17,0,IF(DU$63=$C$17,$B146*(DU$60),0))</f>
        <v>0</v>
      </c>
      <c r="DV146" s="50">
        <f>IF(DV$63&lt;=$C$17,($C$34*DV$59*$B146/$C$63)*(IF(COUNTA($D146:DU146)*(12/$C$63)&lt;=$C$9,0,1)),0)+IF(DW$63=$C$17,0,IF(DV$63=$C$17,$B146*(DV$60),0))</f>
        <v>0</v>
      </c>
      <c r="DW146" s="50">
        <f>IF(DW$63&lt;=$C$17,($C$34*DW$59*$B146/$C$63)*(IF(COUNTA($D146:DV146)*(12/$C$63)&lt;=$C$9,0,1)),0)+IF(DX$63=$C$17,0,IF(DW$63=$C$17,$B146*(DW$60),0))</f>
        <v>0</v>
      </c>
      <c r="DX146" s="50">
        <f>IF(DX$63&lt;=$C$17,($C$34*DX$59*$B146/$C$63)*(IF(COUNTA($D146:DW146)*(12/$C$63)&lt;=$C$9,0,1)),0)+IF(DY$63=$C$17,0,IF(DX$63=$C$17,$B146*(DX$60),0))</f>
        <v>0</v>
      </c>
      <c r="DY146" s="50">
        <f>IF(DY$63&lt;=$C$17,($C$34*DY$59*$B146/$C$63)*(IF(COUNTA($D146:DX146)*(12/$C$63)&lt;=$C$9,0,1)),0)+IF(DZ$63=$C$17,0,IF(DY$63=$C$17,$B146*(DY$60),0))</f>
        <v>0</v>
      </c>
      <c r="DZ146" s="50">
        <f>IF(DZ$63&lt;=$C$17,($C$34*DZ$59*$B146/$C$63)*(IF(COUNTA($D146:DY146)*(12/$C$63)&lt;=$C$9,0,1)),0)+IF(EA$63=$C$17,0,IF(DZ$63=$C$17,$B146*(DZ$60),0))</f>
        <v>0</v>
      </c>
      <c r="EA146" s="50">
        <f>IF(EA$63&lt;=$C$17,($C$34*EA$59*$B146/$C$63)*(IF(COUNTA($D146:DZ146)*(12/$C$63)&lt;=$C$9,0,1)),0)+IF(EB$63=$C$17,0,IF(EA$63=$C$17,$B146*(EA$60),0))</f>
        <v>0</v>
      </c>
      <c r="EB146" s="50">
        <f>IF(EB$63&lt;=$C$17,($C$34*EB$59*$B146/$C$63)*(IF(COUNTA($D146:EA146)*(12/$C$63)&lt;=$C$9,0,1)),0)+IF(EC$63=$C$17,0,IF(EB$63=$C$17,$B146*(EB$60),0))</f>
        <v>0</v>
      </c>
      <c r="EC146" s="50">
        <f>IF(EC$63&lt;=$C$17,($C$34*EC$59*$B146/$C$63)*(IF(COUNTA($D146:EB146)*(12/$C$63)&lt;=$C$9,0,1)),0)+IF(ED$63=$C$17,0,IF(EC$63=$C$17,$B146*(EC$60),0))</f>
        <v>0</v>
      </c>
      <c r="ED146" s="50">
        <f>IF(ED$63&lt;=$C$17,($C$34*ED$59*$B146/$C$63)*(IF(COUNTA($D146:EC146)*(12/$C$63)&lt;=$C$9,0,1)),0)+IF(EE$63=$C$17,0,IF(ED$63=$C$17,$B146*(ED$60),0))</f>
        <v>0</v>
      </c>
      <c r="EE146" s="50">
        <f>IF(EE$63&lt;=$C$17,($C$34*EE$59*$B146/$C$63)*(IF(COUNTA($D146:ED146)*(12/$C$63)&lt;=$C$9,0,1)),0)+IF(EF$63=$C$17,0,IF(EE$63=$C$17,$B146*(EE$60),0))</f>
        <v>0</v>
      </c>
      <c r="EF146" s="50">
        <f>IF(EF$63&lt;=$C$17,($C$34*EF$59*$B146/$C$63)*(IF(COUNTA($D146:EE146)*(12/$C$63)&lt;=$C$9,0,1)),0)+IF(EG$63=$C$17,0,IF(EF$63=$C$17,$B146*(EF$60),0))</f>
        <v>0</v>
      </c>
      <c r="EG146" s="50">
        <f>IF(EG$63&lt;=$C$17,($C$34*EG$59*$B146/$C$63)*(IF(COUNTA($D146:EF146)*(12/$C$63)&lt;=$C$9,0,1)),0)+IF(EH$63=$C$17,0,IF(EG$63=$C$17,$B146*(EG$60),0))</f>
        <v>0</v>
      </c>
      <c r="EH146" s="50">
        <f>IF(EH$63&lt;=$C$17,($C$34*EH$59*$B146/$C$63)*(IF(COUNTA($D146:EG146)*(12/$C$63)&lt;=$C$9,0,1)),0)+IF(EI$63=$C$17,0,IF(EH$63=$C$17,$B146*(EH$60),0))</f>
        <v>0</v>
      </c>
      <c r="EI146" s="50">
        <f>IF(EI$63&lt;=$C$17,($C$34*EI$59*$B146/$C$63)*(IF(COUNTA($D146:EH146)*(12/$C$63)&lt;=$C$9,0,1)),0)+IF(EJ$63=$C$17,0,IF(EI$63=$C$17,$B146*(EI$60),0))</f>
        <v>0</v>
      </c>
      <c r="EJ146" s="50">
        <f>IF(EJ$63&lt;=$C$17,($C$34*EJ$59*$B146/$C$63)*(IF(COUNTA($D146:EI146)*(12/$C$63)&lt;=$C$9,0,1)),0)+IF(EK$63=$C$17,0,IF(EJ$63=$C$17,$B146*(EJ$60),0))</f>
        <v>0</v>
      </c>
      <c r="EK146" s="50">
        <f>IF(EK$63&lt;=$C$17,($C$34*EK$59*$B146/$C$63)*(IF(COUNTA($D146:EJ146)*(12/$C$63)&lt;=$C$9,0,1)),0)+IF(EL$63=$C$17,0,IF(EK$63=$C$17,$B146*(EK$60),0))</f>
        <v>0</v>
      </c>
      <c r="EL146" s="50">
        <f>IF(EL$63&lt;=$C$17,($C$34*EL$59*$B146/$C$63)*(IF(COUNTA($D146:EK146)*(12/$C$63)&lt;=$C$9,0,1)),0)+IF(EM$63=$C$17,0,IF(EL$63=$C$17,$B146*(EL$60),0))</f>
        <v>0</v>
      </c>
      <c r="EM146" s="50">
        <f>IF(EM$63&lt;=$C$17,($C$34*EM$59*$B146/$C$63)*(IF(COUNTA($D146:EL146)*(12/$C$63)&lt;=$C$9,0,1)),0)+IF(EN$63=$C$17,0,IF(EM$63=$C$17,$B146*(EM$60),0))</f>
        <v>0</v>
      </c>
      <c r="EN146" s="50">
        <f>IF(EN$63&lt;=$C$17,($C$34*EN$59*$B146/$C$63)*(IF(COUNTA($D146:EM146)*(12/$C$63)&lt;=$C$9,0,1)),0)+IF(EO$63=$C$17,0,IF(EN$63=$C$17,$B146*(EN$60),0))</f>
        <v>0</v>
      </c>
      <c r="EO146" s="50">
        <f>IF(EO$63&lt;=$C$17,($C$34*EO$59*$B146/$C$63)*(IF(COUNTA($D146:EN146)*(12/$C$63)&lt;=$C$9,0,1)),0)+IF(EP$63=$C$17,0,IF(EO$63=$C$17,$B146*(EO$60),0))</f>
        <v>0</v>
      </c>
      <c r="EP146" s="50">
        <f>IF(EP$63&lt;=$C$17,($C$34*EP$59*$B146/$C$63)*(IF(COUNTA($D146:EO146)*(12/$C$63)&lt;=$C$9,0,1)),0)+IF(EQ$63=$C$17,0,IF(EP$63=$C$17,$B146*(EP$60),0))</f>
        <v>0</v>
      </c>
      <c r="EQ146" s="50">
        <f>IF(EQ$63&lt;=$C$17,($C$34*EQ$59*$B146/$C$63)*(IF(COUNTA($D146:EP146)*(12/$C$63)&lt;=$C$9,0,1)),0)+IF(ER$63=$C$17,0,IF(EQ$63=$C$17,$B146*(EQ$60),0))</f>
        <v>0</v>
      </c>
      <c r="ER146" s="50">
        <f>IF(ER$63&lt;=$C$17,($C$34*ER$59*$B146/$C$63)*(IF(COUNTA($D146:EQ146)*(12/$C$63)&lt;=$C$9,0,1)),0)+IF(ES$63=$C$17,0,IF(ER$63=$C$17,$B146*(ER$60),0))</f>
        <v>0</v>
      </c>
      <c r="ES146" s="50">
        <f>IF(ES$63&lt;=$C$17,($C$34*ES$59*$B146/$C$63)*(IF(COUNTA($D146:ER146)*(12/$C$63)&lt;=$C$9,0,1)),0)+IF(ET$63=$C$17,0,IF(ES$63=$C$17,$B146*(ES$60),0))</f>
        <v>0</v>
      </c>
      <c r="ET146" s="50">
        <f>IF(ET$63&lt;=$C$17,($C$34*ET$59*$B146/$C$63)*(IF(COUNTA($D146:ES146)*(12/$C$63)&lt;=$C$9,0,1)),0)+IF(EU$63=$C$17,0,IF(ET$63=$C$17,$B146*(ET$60),0))</f>
        <v>0</v>
      </c>
      <c r="EU146" s="50">
        <f>IF(EU$63&lt;=$C$17,($C$34*EU$59*$B146/$C$63)*(IF(COUNTA($D146:ET146)*(12/$C$63)&lt;=$C$9,0,1)),0)+IF(EV$63=$C$17,0,IF(EU$63=$C$17,$B146*(EU$60),0))</f>
        <v>0</v>
      </c>
      <c r="EV146" s="50">
        <f>IF(EV$63&lt;=$C$17,($C$34*EV$59*$B146/$C$63)*(IF(COUNTA($D146:EU146)*(12/$C$63)&lt;=$C$9,0,1)),0)+IF(EW$63=$C$17,0,IF(EV$63=$C$17,$B146*(EV$60),0))</f>
        <v>0</v>
      </c>
      <c r="EW146" s="50">
        <f>IF(EW$63&lt;=$C$17,($C$34*EW$59*$B146/$C$63)*(IF(COUNTA($D146:EV146)*(12/$C$63)&lt;=$C$9,0,1)),0)+IF(EX$63=$C$17,0,IF(EW$63=$C$17,$B146*(EW$60),0))</f>
        <v>0</v>
      </c>
      <c r="EX146" s="50">
        <f>IF(EX$63&lt;=$C$17,($C$34*EX$59*$B146/$C$63)*(IF(COUNTA($D146:EW146)*(12/$C$63)&lt;=$C$9,0,1)),0)+IF(EY$63=$C$17,0,IF(EX$63=$C$17,$B146*(EX$60),0))</f>
        <v>0</v>
      </c>
      <c r="EY146" s="50">
        <f>IF(EY$63&lt;=$C$17,($C$34*EY$59*$B146/$C$63)*(IF(COUNTA($D146:EX146)*(12/$C$63)&lt;=$C$9,0,1)),0)+IF(EZ$63=$C$17,0,IF(EY$63=$C$17,$B146*(EY$60),0))</f>
        <v>0</v>
      </c>
      <c r="EZ146" s="50">
        <f>IF(EZ$63&lt;=$C$17,($C$34*EZ$59*$B146/$C$63)*(IF(COUNTA($D146:EY146)*(12/$C$63)&lt;=$C$9,0,1)),0)+IF(FA$63=$C$17,0,IF(EZ$63=$C$17,$B146*(EZ$60),0))</f>
        <v>0</v>
      </c>
      <c r="FA146" s="50">
        <f>IF(FA$63&lt;=$C$17,($C$34*FA$59*$B146/$C$63)*(IF(COUNTA($D146:EZ146)*(12/$C$63)&lt;=$C$9,0,1)),0)+IF(FB$63=$C$17,0,IF(FA$63=$C$17,$B146*(FA$60),0))</f>
        <v>0</v>
      </c>
      <c r="FB146" s="50">
        <f>IF(FB$63&lt;=$C$17,($C$34*FB$59*$B146/$C$63)*(IF(COUNTA($D146:FA146)*(12/$C$63)&lt;=$C$9,0,1)),0)+IF(FC$63=$C$17,0,IF(FB$63=$C$17,$B146*(FB$60),0))</f>
        <v>0</v>
      </c>
      <c r="FC146" s="50">
        <f>IF(FC$63&lt;=$C$17,($C$34*FC$59*$B146/$C$63)*(IF(COUNTA($D146:FB146)*(12/$C$63)&lt;=$C$9,0,1)),0)+IF(FD$63=$C$17,0,IF(FC$63=$C$17,$B146*(FC$60),0))</f>
        <v>0</v>
      </c>
      <c r="FD146" s="50">
        <f>IF(FD$63&lt;=$C$17,($C$34*FD$59*$B146/$C$63)*(IF(COUNTA($D146:FC146)*(12/$C$63)&lt;=$C$9,0,1)),0)+IF(FE$63=$C$17,0,IF(FD$63=$C$17,$B146*(FD$60),0))</f>
        <v>0</v>
      </c>
      <c r="FE146" s="50">
        <f>IF(FE$63&lt;=$C$17,($C$34*FE$59*$B146/$C$63)*(IF(COUNTA($D146:FD146)*(12/$C$63)&lt;=$C$9,0,1)),0)+IF(FF$63=$C$17,0,IF(FE$63=$C$17,$B146*(FE$60),0))</f>
        <v>0</v>
      </c>
      <c r="FF146" s="50">
        <f>IF(FF$63&lt;=$C$17,($C$34*FF$59*$B146/$C$63)*(IF(COUNTA($D146:FE146)*(12/$C$63)&lt;=$C$9,0,1)),0)+IF(FG$63=$C$17,0,IF(FF$63=$C$17,$B146*(FF$60),0))</f>
        <v>0</v>
      </c>
      <c r="FG146" s="50">
        <f>IF(FG$63&lt;=$C$17,($C$34*FG$59*$B146/$C$63)*(IF(COUNTA($D146:FF146)*(12/$C$63)&lt;=$C$9,0,1)),0)+IF(FH$63=$C$17,0,IF(FG$63=$C$17,$B146*(FG$60),0))</f>
        <v>0</v>
      </c>
      <c r="FH146" s="50">
        <f>IF(FH$63&lt;=$C$17,($C$34*FH$59*$B146/$C$63)*(IF(COUNTA($D146:FG146)*(12/$C$63)&lt;=$C$9,0,1)),0)+IF(FI$63=$C$17,0,IF(FH$63=$C$17,$B146*(FH$60),0))</f>
        <v>0</v>
      </c>
      <c r="FI146" s="50">
        <f>IF(FI$63&lt;=$C$17,($C$34*FI$59*$B146/$C$63)*(IF(COUNTA($D146:FH146)*(12/$C$63)&lt;=$C$9,0,1)),0)+IF(FJ$63=$C$17,0,IF(FI$63=$C$17,$B146*(FI$60),0))</f>
        <v>0</v>
      </c>
      <c r="FJ146" s="50">
        <f>IF(FJ$63&lt;=$C$17,($C$34*FJ$59*$B146/$C$63)*(IF(COUNTA($D146:FI146)*(12/$C$63)&lt;=$C$9,0,1)),0)+IF(FK$63=$C$17,0,IF(FJ$63=$C$17,$B146*(FJ$60),0))</f>
        <v>0</v>
      </c>
      <c r="FK146" s="50">
        <f>IF(FK$63&lt;=$C$17,($C$34*FK$59*$B146/$C$63)*(IF(COUNTA($D146:FJ146)*(12/$C$63)&lt;=$C$9,0,1)),0)+IF(FL$63=$C$17,0,IF(FK$63=$C$17,$B146*(FK$60),0))</f>
        <v>0</v>
      </c>
      <c r="FL146" s="50">
        <f>IF(FL$63&lt;=$C$17,($C$34*FL$59*$B146/$C$63)*(IF(COUNTA($D146:FK146)*(12/$C$63)&lt;=$C$9,0,1)),0)+IF(FM$63=$C$17,0,IF(FL$63=$C$17,$B146*(FL$60),0))</f>
        <v>0</v>
      </c>
      <c r="FM146" s="50">
        <f>IF(FM$63&lt;=$C$17,($C$34*FM$59*$B146/$C$63)*(IF(COUNTA($D146:FL146)*(12/$C$63)&lt;=$C$9,0,1)),0)+IF(FN$63=$C$17,0,IF(FM$63=$C$17,$B146*(FM$60),0))</f>
        <v>0</v>
      </c>
      <c r="FN146" s="50">
        <f>IF(FN$63&lt;=$C$17,($C$34*FN$59*$B146/$C$63)*(IF(COUNTA($D146:FM146)*(12/$C$63)&lt;=$C$9,0,1)),0)+IF(FO$63=$C$17,0,IF(FN$63=$C$17,$B146*(FN$60),0))</f>
        <v>0</v>
      </c>
      <c r="FO146" s="50">
        <f>IF(FO$63&lt;=$C$17,($C$34*FO$59*$B146/$C$63)*(IF(COUNTA($D146:FN146)*(12/$C$63)&lt;=$C$9,0,1)),0)+IF(FP$63=$C$17,0,IF(FO$63=$C$17,$B146*(FO$60),0))</f>
        <v>0</v>
      </c>
      <c r="FP146" s="50">
        <f>IF(FP$63&lt;=$C$17,($C$34*FP$59*$B146/$C$63)*(IF(COUNTA($D146:FO146)*(12/$C$63)&lt;=$C$9,0,1)),0)+IF(FQ$63=$C$17,0,IF(FP$63=$C$17,$B146*(FP$60),0))</f>
        <v>0</v>
      </c>
      <c r="FQ146" s="50">
        <f>IF(FQ$63&lt;=$C$17,($C$34*FQ$59*$B146/$C$63)*(IF(COUNTA($D146:FP146)*(12/$C$63)&lt;=$C$9,0,1)),0)+IF(FR$63=$C$17,0,IF(FQ$63=$C$17,$B146*(FQ$60),0))</f>
        <v>0</v>
      </c>
      <c r="FR146" s="50">
        <f>IF(FR$63&lt;=$C$17,($C$34*FR$59*$B146/$C$63)*(IF(COUNTA($D146:FQ146)*(12/$C$63)&lt;=$C$9,0,1)),0)+IF(FS$63=$C$17,0,IF(FR$63=$C$17,$B146*(FR$60),0))</f>
        <v>0</v>
      </c>
      <c r="FS146" s="50">
        <f>IF(FS$63&lt;=$C$17,($C$34*FS$59*$B146/$C$63)*(IF(COUNTA($D146:FR146)*(12/$C$63)&lt;=$C$9,0,1)),0)+IF(FT$63=$C$17,0,IF(FS$63=$C$17,$B146*(FS$60),0))</f>
        <v>0</v>
      </c>
      <c r="FT146" s="50">
        <f>IF(FT$63&lt;=$C$17,($C$34*FT$59*$B146/$C$63)*(IF(COUNTA($D146:FS146)*(12/$C$63)&lt;=$C$9,0,1)),0)+IF(FU$63=$C$17,0,IF(FT$63=$C$17,$B146*(FT$60),0))</f>
        <v>0</v>
      </c>
      <c r="FU146" s="50">
        <f>IF(FU$63&lt;=$C$17,($C$34*FU$59*$B146/$C$63)*(IF(COUNTA($D146:FT146)*(12/$C$63)&lt;=$C$9,0,1)),0)+IF(FV$63=$C$17,0,IF(FU$63=$C$17,$B146*(FU$60),0))</f>
        <v>0</v>
      </c>
      <c r="FV146" s="50">
        <f>IF(FV$63&lt;=$C$17,($C$34*FV$59*$B146/$C$63)*(IF(COUNTA($D146:FU146)*(12/$C$63)&lt;=$C$9,0,1)),0)+IF(FW$63=$C$17,0,IF(FV$63=$C$17,$B146*(FV$60),0))</f>
        <v>0</v>
      </c>
      <c r="FW146" s="50">
        <f>IF(FW$63&lt;=$C$17,($C$34*FW$59*$B146/$C$63)*(IF(COUNTA($D146:FV146)*(12/$C$63)&lt;=$C$9,0,1)),0)+IF(FX$63=$C$17,0,IF(FW$63=$C$17,$B146*(FW$60),0))</f>
        <v>0</v>
      </c>
      <c r="FX146" s="50">
        <f>IF(FX$63&lt;=$C$17,($C$34*FX$59*$B146/$C$63)*(IF(COUNTA($D146:FW146)*(12/$C$63)&lt;=$C$9,0,1)),0)+IF(FY$63=$C$17,0,IF(FX$63=$C$17,$B146*(FX$60),0))</f>
        <v>0</v>
      </c>
      <c r="FY146" s="50">
        <f>IF(FY$63&lt;=$C$17,($C$34*FY$59*$B146/$C$63)*(IF(COUNTA($D146:FX146)*(12/$C$63)&lt;=$C$9,0,1)),0)+IF(FZ$63=$C$17,0,IF(FY$63=$C$17,$B146*(FY$60),0))</f>
        <v>0</v>
      </c>
      <c r="FZ146" s="50">
        <f>IF(FZ$63&lt;=$C$17,($C$34*FZ$59*$B146/$C$63)*(IF(COUNTA($D146:FY146)*(12/$C$63)&lt;=$C$9,0,1)),0)+IF(GA$63=$C$17,0,IF(FZ$63=$C$17,$B146*(FZ$60),0))</f>
        <v>0</v>
      </c>
      <c r="GA146" s="50">
        <f>IF(GA$63&lt;=$C$17,($C$34*GA$59*$B146/$C$63)*(IF(COUNTA($D146:FZ146)*(12/$C$63)&lt;=$C$9,0,1)),0)+IF(GB$63=$C$17,0,IF(GA$63=$C$17,$B146*(GA$60),0))</f>
        <v>0</v>
      </c>
      <c r="GB146" s="50">
        <f>IF(GB$63&lt;=$C$17,($C$34*GB$59*$B146/$C$63)*(IF(COUNTA($D146:GA146)*(12/$C$63)&lt;=$C$9,0,1)),0)+IF(GC$63=$C$17,0,IF(GB$63=$C$17,$B146*(GB$60),0))</f>
        <v>0</v>
      </c>
      <c r="GC146" s="50">
        <f>IF(GC$63&lt;=$C$17,($C$34*GC$59*$B146/$C$63)*(IF(COUNTA($D146:GB146)*(12/$C$63)&lt;=$C$9,0,1)),0)+IF(GD$63=$C$17,0,IF(GC$63=$C$17,$B146*(GC$60),0))</f>
        <v>0</v>
      </c>
      <c r="GD146" s="50">
        <f>IF(GD$63&lt;=$C$17,($C$34*GD$59*$B146/$C$63)*(IF(COUNTA($D146:GC146)*(12/$C$63)&lt;=$C$9,0,1)),0)+IF(GE$63=$C$17,0,IF(GD$63=$C$17,$B146*(GD$60),0))</f>
        <v>0</v>
      </c>
      <c r="GE146" s="50">
        <f>IF(GE$63&lt;=$C$17,($C$34*GE$59*$B146/$C$63)*(IF(COUNTA($D146:GD146)*(12/$C$63)&lt;=$C$9,0,1)),0)+IF(GF$63=$C$17,0,IF(GE$63=$C$17,$B146*(GE$60),0))</f>
        <v>0</v>
      </c>
      <c r="GF146" s="50">
        <f>IF(GF$63&lt;=$C$17,($C$34*GF$59*$B146/$C$63)*(IF(COUNTA($D146:GE146)*(12/$C$63)&lt;=$C$9,0,1)),0)+IF(GG$63=$C$17,0,IF(GF$63=$C$17,$B146*(GF$60),0))</f>
        <v>0</v>
      </c>
      <c r="GG146" s="50">
        <f>IF(GG$63&lt;=$C$17,($C$34*GG$59*$B146/$C$63)*(IF(COUNTA($D146:GF146)*(12/$C$63)&lt;=$C$9,0,1)),0)+IF(GH$63=$C$17,0,IF(GG$63=$C$17,$B146*(GG$60),0))</f>
        <v>0</v>
      </c>
      <c r="GH146" s="50">
        <f>IF(GH$63&lt;=$C$17,($C$34*GH$59*$B146/$C$63)*(IF(COUNTA($D146:GG146)*(12/$C$63)&lt;=$C$9,0,1)),0)+IF(GI$63=$C$17,0,IF(GH$63=$C$17,$B146*(GH$60),0))</f>
        <v>0</v>
      </c>
      <c r="GI146" s="50">
        <f>IF(GI$63&lt;=$C$17,($C$34*GI$59*$B146/$C$63)*(IF(COUNTA($D146:GH146)*(12/$C$63)&lt;=$C$9,0,1)),0)+IF(GJ$63=$C$17,0,IF(GI$63=$C$17,$B146*(GI$60),0))</f>
        <v>0</v>
      </c>
      <c r="GJ146" s="50">
        <f>IF(GJ$63&lt;=$C$17,($C$34*GJ$59*$B146/$C$63)*(IF(COUNTA($D146:GI146)*(12/$C$63)&lt;=$C$9,0,1)),0)+IF(GK$63=$C$17,0,IF(GJ$63=$C$17,$B146*(GJ$60),0))</f>
        <v>0</v>
      </c>
      <c r="GK146" s="50">
        <f>IF(GK$63&lt;=$C$17,($C$34*GK$59*$B146/$C$63)*(IF(COUNTA($D146:GJ146)*(12/$C$63)&lt;=$C$9,0,1)),0)+IF(GL$63=$C$17,0,IF(GK$63=$C$17,$B146*(GK$60),0))</f>
        <v>0</v>
      </c>
      <c r="GL146" s="50">
        <f>IF(GL$63&lt;=$C$17,($C$34*GL$59*$B146/$C$63)*(IF(COUNTA($D146:GK146)*(12/$C$63)&lt;=$C$9,0,1)),0)+IF(GM$63=$C$17,0,IF(GL$63=$C$17,$B146*(GL$60),0))</f>
        <v>0</v>
      </c>
      <c r="GM146" s="50">
        <f>IF(GM$63&lt;=$C$17,($C$34*GM$59*$B146/$C$63)*(IF(COUNTA($D146:GL146)*(12/$C$63)&lt;=$C$9,0,1)),0)+IF(GN$63=$C$17,0,IF(GM$63=$C$17,$B146*(GM$60),0))</f>
        <v>0</v>
      </c>
      <c r="GN146" s="50">
        <f>IF(GN$63&lt;=$C$17,($C$34*GN$59*$B146/$C$63)*(IF(COUNTA($D146:GM146)*(12/$C$63)&lt;=$C$9,0,1)),0)+IF(GO$63=$C$17,0,IF(GN$63=$C$17,$B146*(GN$60),0))</f>
        <v>0</v>
      </c>
      <c r="GO146" s="50">
        <f>IF(GO$63&lt;=$C$17,($C$34*GO$59*$B146/$C$63)*(IF(COUNTA($D146:GN146)*(12/$C$63)&lt;=$C$9,0,1)),0)+IF(GP$63=$C$17,0,IF(GO$63=$C$17,$B146*(GO$60),0))</f>
        <v>0</v>
      </c>
      <c r="GP146" s="50">
        <f>IF(GP$63&lt;=$C$17,($C$34*GP$59*$B146/$C$63)*(IF(COUNTA($D146:GO146)*(12/$C$63)&lt;=$C$9,0,1)),0)+IF(GQ$63=$C$17,0,IF(GP$63=$C$17,$B146*(GP$60),0))</f>
        <v>0</v>
      </c>
      <c r="GQ146" s="50">
        <f>IF(GQ$63&lt;=$C$17,($C$34*GQ$59*$B146/$C$63)*(IF(COUNTA($D146:GP146)*(12/$C$63)&lt;=$C$9,0,1)),0)+IF(GR$63=$C$17,0,IF(GQ$63=$C$17,$B146*(GQ$60),0))</f>
        <v>0</v>
      </c>
      <c r="GR146" s="50">
        <f>IF(GR$63&lt;=$C$17,($C$34*GR$59*$B146/$C$63)*(IF(COUNTA($D146:GQ146)*(12/$C$63)&lt;=$C$9,0,1)),0)+IF(GS$63=$C$17,0,IF(GR$63=$C$17,$B146*(GR$60),0))</f>
        <v>0</v>
      </c>
      <c r="GS146" s="50">
        <f>IF(GS$63&lt;=$C$17,($C$34*GS$59*$B146/$C$63)*(IF(COUNTA($D146:GR146)*(12/$C$63)&lt;=$C$9,0,1)),0)+IF(GT$63=$C$17,0,IF(GS$63=$C$17,$B146*(GS$60),0))</f>
        <v>0</v>
      </c>
      <c r="GT146" s="50">
        <f>IF(GT$63&lt;=$C$17,($C$34*GT$59*$B146/$C$63)*(IF(COUNTA($D146:GS146)*(12/$C$63)&lt;=$C$9,0,1)),0)+IF(GU$63=$C$17,0,IF(GT$63=$C$17,$B146*(GT$60),0))</f>
        <v>0</v>
      </c>
      <c r="GU146" s="50">
        <f>IF(GU$63&lt;=$C$17,($C$34*GU$59*$B146/$C$63)*(IF(COUNTA($D146:GT146)*(12/$C$63)&lt;=$C$9,0,1)),0)+IF(GV$63=$C$17,0,IF(GU$63=$C$17,$B146*(GU$60),0))</f>
        <v>0</v>
      </c>
      <c r="GV146" s="50">
        <f>IF(GV$63&lt;=$C$17,($C$34*GV$59*$B146/$C$63)*(IF(COUNTA($D146:GU146)*(12/$C$63)&lt;=$C$9,0,1)),0)+IF(GW$63=$C$17,0,IF(GV$63=$C$17,$B146*(GV$60),0))</f>
        <v>0</v>
      </c>
      <c r="GW146" s="50">
        <f>IF(GW$63&lt;=$C$17,($C$34*GW$59*$B146/$C$63)*(IF(COUNTA($D146:GV146)*(12/$C$63)&lt;=$C$9,0,1)),0)+IF(GX$63=$C$17,0,IF(GW$63=$C$17,$B146*(GW$60),0))</f>
        <v>0</v>
      </c>
      <c r="GX146" s="50">
        <f>IF(GX$63&lt;=$C$17,($C$34*GX$59*$B146/$C$63)*(IF(COUNTA($D146:GW146)*(12/$C$63)&lt;=$C$9,0,1)),0)+IF(GY$63=$C$17,0,IF(GX$63=$C$17,$B146*(GX$60),0))</f>
        <v>0</v>
      </c>
      <c r="GY146" s="50">
        <f>IF(GY$63&lt;=$C$17,($C$34*GY$59*$B146/$C$63)*(IF(COUNTA($D146:GX146)*(12/$C$63)&lt;=$C$9,0,1)),0)+IF(GZ$63=$C$17,0,IF(GY$63=$C$17,$B146*(GY$60),0))</f>
        <v>0</v>
      </c>
      <c r="GZ146" s="50">
        <f>IF(GZ$63&lt;=$C$17,($C$34*GZ$59*$B146/$C$63)*(IF(COUNTA($D146:GY146)*(12/$C$63)&lt;=$C$9,0,1)),0)+IF(HA$63=$C$17,0,IF(GZ$63=$C$17,$B146*(GZ$60),0))</f>
        <v>0</v>
      </c>
      <c r="HA146" s="50">
        <f>IF(HA$63&lt;=$C$17,($C$34*HA$59*$B146/$C$63)*(IF(COUNTA($D146:GZ146)*(12/$C$63)&lt;=$C$9,0,1)),0)+IF(HB$63=$C$17,0,IF(HA$63=$C$17,$B146*(HA$60),0))</f>
        <v>0</v>
      </c>
      <c r="HB146" s="50">
        <f>IF(HB$63&lt;=$C$17,($C$34*HB$59*$B146/$C$63)*(IF(COUNTA($D146:HA146)*(12/$C$63)&lt;=$C$9,0,1)),0)+IF(HC$63=$C$17,0,IF(HB$63=$C$17,$B146*(HB$60),0))</f>
        <v>0</v>
      </c>
      <c r="HC146" s="50">
        <f>IF(HC$63&lt;=$C$17,($C$34*HC$59*$B146/$C$63)*(IF(COUNTA($D146:HB146)*(12/$C$63)&lt;=$C$9,0,1)),0)+IF(HD$63=$C$17,0,IF(HC$63=$C$17,$B146*(HC$60),0))</f>
        <v>0</v>
      </c>
      <c r="HD146" s="50">
        <f>IF(HD$63&lt;=$C$17,($C$34*HD$59*$B146/$C$63)*(IF(COUNTA($D146:HC146)*(12/$C$63)&lt;=$C$9,0,1)),0)+IF(HE$63=$C$17,0,IF(HD$63=$C$17,$B146*(HD$60),0))</f>
        <v>0</v>
      </c>
      <c r="HE146" s="50">
        <f>IF(HE$63&lt;=$C$17,($C$34*HE$59*$B146/$C$63)*(IF(COUNTA($D146:HD146)*(12/$C$63)&lt;=$C$9,0,1)),0)+IF(HF$63=$C$17,0,IF(HE$63=$C$17,$B146*(HE$60),0))</f>
        <v>0</v>
      </c>
      <c r="HF146" s="50">
        <f>IF(HF$63&lt;=$C$17,($C$34*HF$59*$B146/$C$63)*(IF(COUNTA($D146:HE146)*(12/$C$63)&lt;=$C$9,0,1)),0)+IF(HG$63=$C$17,0,IF(HF$63=$C$17,$B146*(HF$60),0))</f>
        <v>0</v>
      </c>
      <c r="HG146" s="50">
        <f>IF(HG$63&lt;=$C$17,($C$34*HG$59*$B146/$C$63)*(IF(COUNTA($D146:HF146)*(12/$C$63)&lt;=$C$9,0,1)),0)+IF(HH$63=$C$17,0,IF(HG$63=$C$17,$B146*(HG$60),0))</f>
        <v>0</v>
      </c>
      <c r="HH146" s="50">
        <f>IF(HH$63&lt;=$C$17,($C$34*HH$59*$B146/$C$63)*(IF(COUNTA($D146:HG146)*(12/$C$63)&lt;=$C$9,0,1)),0)+IF(HI$63=$C$17,0,IF(HH$63=$C$17,$B146*(HH$60),0))</f>
        <v>0</v>
      </c>
      <c r="HI146" s="50">
        <f>IF(HI$63&lt;=$C$17,($C$34*HI$59*$B146/$C$63)*(IF(COUNTA($D146:HH146)*(12/$C$63)&lt;=$C$9,0,1)),0)+IF(HJ$63=$C$17,0,IF(HI$63=$C$17,$B146*(HI$60),0))</f>
        <v>0</v>
      </c>
      <c r="HJ146" s="50">
        <f>IF(HJ$63&lt;=$C$17,($C$34*HJ$59*$B146/$C$63)*(IF(COUNTA($D146:HI146)*(12/$C$63)&lt;=$C$9,0,1)),0)+IF(HK$63=$C$17,0,IF(HJ$63=$C$17,$B146*(HJ$60),0))</f>
        <v>0</v>
      </c>
      <c r="HK146" s="50">
        <f>IF(HK$63&lt;=$C$17,($C$34*HK$59*$B146/$C$63)*(IF(COUNTA($D146:HJ146)*(12/$C$63)&lt;=$C$9,0,1)),0)+IF(HL$63=$C$17,0,IF(HK$63=$C$17,$B146*(HK$60),0))</f>
        <v>0</v>
      </c>
      <c r="HL146" s="50">
        <f>IF(HL$63&lt;=$C$17,($C$34*HL$59*$B146/$C$63)*(IF(COUNTA($D146:HK146)*(12/$C$63)&lt;=$C$9,0,1)),0)+IF(HM$63=$C$17,0,IF(HL$63=$C$17,$B146*(HL$60),0))</f>
        <v>0</v>
      </c>
      <c r="HM146" s="50">
        <f>IF(HM$63&lt;=$C$17,($C$34*HM$59*$B146/$C$63)*(IF(COUNTA($D146:HL146)*(12/$C$63)&lt;=$C$9,0,1)),0)+IF(HN$63=$C$17,0,IF(HM$63=$C$17,$B146*(HM$60),0))</f>
        <v>0</v>
      </c>
      <c r="HN146" s="50">
        <f>IF(HN$63&lt;=$C$17,($C$34*HN$59*$B146/$C$63)*(IF(COUNTA($D146:HM146)*(12/$C$63)&lt;=$C$9,0,1)),0)+IF(HO$63=$C$17,0,IF(HN$63=$C$17,$B146*(HN$60),0))</f>
        <v>0</v>
      </c>
      <c r="HO146" s="50">
        <f>IF(HO$63&lt;=$C$17,($C$34*HO$59*$B146/$C$63)*(IF(COUNTA($D146:HN146)*(12/$C$63)&lt;=$C$9,0,1)),0)+IF(HP$63=$C$17,0,IF(HO$63=$C$17,$B146*(HO$60),0))</f>
        <v>0</v>
      </c>
      <c r="HP146" s="50">
        <f>IF(HP$63&lt;=$C$17,($C$34*HP$59*$B146/$C$63)*(IF(COUNTA($D146:HO146)*(12/$C$63)&lt;=$C$9,0,1)),0)+IF(HQ$63=$C$17,0,IF(HP$63=$C$17,$B146*(HP$60),0))</f>
        <v>0</v>
      </c>
      <c r="HQ146" s="50">
        <f>IF(HQ$63&lt;=$C$17,($C$34*HQ$59*$B146/$C$63)*(IF(COUNTA($D146:HP146)*(12/$C$63)&lt;=$C$9,0,1)),0)+IF(HR$63=$C$17,0,IF(HQ$63=$C$17,$B146*(HQ$60),0))</f>
        <v>0</v>
      </c>
      <c r="HR146" s="50">
        <f>IF(HR$63&lt;=$C$17,($C$34*HR$59*$B146/$C$63)*(IF(COUNTA($D146:HQ146)*(12/$C$63)&lt;=$C$9,0,1)),0)+IF(HS$63=$C$17,0,IF(HR$63=$C$17,$B146*(HR$60),0))</f>
        <v>0</v>
      </c>
      <c r="HS146" s="50">
        <f>IF(HS$63&lt;=$C$17,($C$34*HS$59*$B146/$C$63)*(IF(COUNTA($D146:HR146)*(12/$C$63)&lt;=$C$9,0,1)),0)+IF(HT$63=$C$17,0,IF(HS$63=$C$17,$B146*(HS$60),0))</f>
        <v>0</v>
      </c>
      <c r="HT146" s="50">
        <f>IF(HT$63&lt;=$C$17,($C$34*HT$59*$B146/$C$63)*(IF(COUNTA($D146:HS146)*(12/$C$63)&lt;=$C$9,0,1)),0)+IF(HU$63=$C$17,0,IF(HT$63=$C$17,$B146*(HT$60),0))</f>
        <v>0</v>
      </c>
      <c r="HU146" s="50">
        <f>IF(HU$63&lt;=$C$17,($C$34*HU$59*$B146/$C$63)*(IF(COUNTA($D146:HT146)*(12/$C$63)&lt;=$C$9,0,1)),0)+IF(HV$63=$C$17,0,IF(HU$63=$C$17,$B146*(HU$60),0))</f>
        <v>0</v>
      </c>
      <c r="HV146" s="50">
        <f>IF(HV$63&lt;=$C$17,($C$34*HV$59*$B146/$C$63)*(IF(COUNTA($D146:HU146)*(12/$C$63)&lt;=$C$9,0,1)),0)+IF(HW$63=$C$17,0,IF(HV$63=$C$17,$B146*(HV$60),0))</f>
        <v>0</v>
      </c>
      <c r="HW146" s="50">
        <f>IF(HW$63&lt;=$C$17,($C$34*HW$59*$B146/$C$63)*(IF(COUNTA($D146:HV146)*(12/$C$63)&lt;=$C$9,0,1)),0)+IF(HX$63=$C$17,0,IF(HW$63=$C$17,$B146*(HW$60),0))</f>
        <v>0</v>
      </c>
      <c r="HX146" s="50">
        <f>IF(HX$63&lt;=$C$17,($C$34*HX$59*$B146/$C$63)*(IF(COUNTA($D146:HW146)*(12/$C$63)&lt;=$C$9,0,1)),0)+IF(HY$63=$C$17,0,IF(HX$63=$C$17,$B146*(HX$60),0))</f>
        <v>0</v>
      </c>
      <c r="HY146" s="50">
        <f>IF(HY$63&lt;=$C$17,($C$34*HY$59*$B146/$C$63)*(IF(COUNTA($D146:HX146)*(12/$C$63)&lt;=$C$9,0,1)),0)+IF(HZ$63=$C$17,0,IF(HY$63=$C$17,$B146*(HY$60),0))</f>
        <v>0</v>
      </c>
      <c r="HZ146" s="50">
        <f>IF(HZ$63&lt;=$C$17,($C$34*HZ$59*$B146/$C$63)*(IF(COUNTA($D146:HY146)*(12/$C$63)&lt;=$C$9,0,1)),0)+IF(IA$63=$C$17,0,IF(HZ$63=$C$17,$B146*(HZ$60),0))</f>
        <v>0</v>
      </c>
      <c r="IA146" s="50">
        <f>IF(IA$63&lt;=$C$17,($C$34*IA$59*$B146/$C$63)*(IF(COUNTA($D146:HZ146)*(12/$C$63)&lt;=$C$9,0,1)),0)+IF(IB$63=$C$17,0,IF(IA$63=$C$17,$B146*(IA$60),0))</f>
        <v>0</v>
      </c>
      <c r="IB146" s="50">
        <f>IF(IB$63&lt;=$C$17,($C$34*IB$59*$B146/$C$63)*(IF(COUNTA($D146:IA146)*(12/$C$63)&lt;=$C$9,0,1)),0)+IF(IC$63=$C$17,0,IF(IB$63=$C$17,$B146*(IB$60),0))</f>
        <v>0</v>
      </c>
      <c r="IC146" s="50">
        <f>IF(IC$63&lt;=$C$17,($C$34*IC$59*$B146/$C$63)*(IF(COUNTA($D146:IB146)*(12/$C$63)&lt;=$C$9,0,1)),0)+IF(ID$63=$C$17,0,IF(IC$63=$C$17,$B146*(IC$60),0))</f>
        <v>0</v>
      </c>
      <c r="ID146" s="50">
        <f>IF(ID$63&lt;=$C$17,($C$34*ID$59*$B146/$C$63)*(IF(COUNTA($D146:IC146)*(12/$C$63)&lt;=$C$9,0,1)),0)+IF(IE$63=$C$17,0,IF(ID$63=$C$17,$B146*(ID$60),0))</f>
        <v>0</v>
      </c>
      <c r="IE146" s="50">
        <f>IF(IE$63&lt;=$C$17,($C$34*IE$59*$B146/$C$63)*(IF(COUNTA($D146:ID146)*(12/$C$63)&lt;=$C$9,0,1)),0)+IF(IF$63=$C$17,0,IF(IE$63=$C$17,$B146*(IE$60),0))</f>
        <v>0</v>
      </c>
      <c r="IF146" s="50">
        <f>IF(IF$63&lt;=$C$17,($C$34*IF$59*$B146/$C$63)*(IF(COUNTA($D146:IE146)*(12/$C$63)&lt;=$C$9,0,1)),0)+IF(IG$63=$C$17,0,IF(IF$63=$C$17,$B146*(IF$60),0))</f>
        <v>0</v>
      </c>
      <c r="IG146" s="50">
        <f>IF(IG$63&lt;=$C$17,($C$34*IG$59*$B146/$C$63)*(IF(COUNTA($D146:IF146)*(12/$C$63)&lt;=$C$9,0,1)),0)+IF(IH$63=$C$17,0,IF(IG$63=$C$17,$B146*(IG$60),0))</f>
        <v>0</v>
      </c>
      <c r="IH146" s="50">
        <f>IF(IH$63&lt;=$C$17,($C$34*IH$59*$B146/$C$63)*(IF(COUNTA($D146:IG146)*(12/$C$63)&lt;=$C$9,0,1)),0)+IF(II$63=$C$17,0,IF(IH$63=$C$17,$B146*(IH$60),0))</f>
        <v>0</v>
      </c>
      <c r="II146" s="50">
        <f>IF(II$63&lt;=$C$17,($C$34*II$59*$B146/$C$63)*(IF(COUNTA($D146:IH146)*(12/$C$63)&lt;=$C$9,0,1)),0)+IF(IJ$63=$C$17,0,IF(II$63=$C$17,$B146*(II$60),0))</f>
        <v>0</v>
      </c>
      <c r="IJ146" s="50">
        <f>IF(IJ$63&lt;=$C$17,($C$34*IJ$59*$B146/$C$63)*(IF(COUNTA($D146:II146)*(12/$C$63)&lt;=$C$9,0,1)),0)+IF(IK$63=$C$17,0,IF(IJ$63=$C$17,$B146*(IJ$60),0))</f>
        <v>0</v>
      </c>
      <c r="IK146" s="50">
        <f>IF(IK$63&lt;=$C$17,($C$34*IK$59*$B146/$C$63)*(IF(COUNTA($D146:IJ146)*(12/$C$63)&lt;=$C$9,0,1)),0)+IF(IL$63=$C$17,0,IF(IK$63=$C$17,$B146*(IK$60),0))</f>
        <v>0</v>
      </c>
      <c r="IL146" s="50">
        <f>IF(IL$63&lt;=$C$17,($C$34*IL$59*$B146/$C$63)*(IF(COUNTA($D146:IK146)*(12/$C$63)&lt;=$C$9,0,1)),0)+IF(IM$63=$C$17,0,IF(IL$63=$C$17,$B146*(IL$60),0))</f>
        <v>0</v>
      </c>
      <c r="IM146" s="50">
        <f>IF(IM$63&lt;=$C$17,($C$34*IM$59*$B146/$C$63)*(IF(COUNTA($D146:IL146)*(12/$C$63)&lt;=$C$9,0,1)),0)+IF(IN$63=$C$17,0,IF(IM$63=$C$17,$B146*(IM$60),0))</f>
        <v>0</v>
      </c>
      <c r="IN146" s="50">
        <f>IF(IN$63&lt;=$C$17,($C$34*IN$59*$B146/$C$63)*(IF(COUNTA($D146:IM146)*(12/$C$63)&lt;=$C$9,0,1)),0)+IF(IO$63=$C$17,0,IF(IN$63=$C$17,$B146*(IN$60),0))</f>
        <v>0</v>
      </c>
      <c r="IO146" s="50">
        <f>IF(IO$63&lt;=$C$17,($C$34*IO$59*$B146/$C$63)*(IF(COUNTA($D146:IN146)*(12/$C$63)&lt;=$C$9,0,1)),0)+IF(IP$63=$C$17,0,IF(IO$63=$C$17,$B146*(IO$60),0))</f>
        <v>0</v>
      </c>
      <c r="IP146" s="50">
        <f>IF(IP$63&lt;=$C$17,($C$34*IP$59*$B146/$C$63)*(IF(COUNTA($D146:IO146)*(12/$C$63)&lt;=$C$9,0,1)),0)+IF(IQ$63=$C$17,0,IF(IP$63=$C$17,$B146*(IP$60),0))</f>
        <v>0</v>
      </c>
      <c r="IQ146" s="50">
        <f>IF(IQ$63&lt;=$C$17,($C$34*IQ$59*$B146/$C$63)*(IF(COUNTA($D146:IP146)*(12/$C$63)&lt;=$C$9,0,1)),0)+IF(IR$63=$C$17,0,IF(IQ$63=$C$17,$B146*(IQ$60),0))</f>
        <v>0</v>
      </c>
      <c r="IR146" s="50">
        <f>IF(IR$63&lt;=$C$17,($C$34*IR$59*$B146/$C$63)*(IF(COUNTA($D146:IQ146)*(12/$C$63)&lt;=$C$9,0,1)),0)+IF(IS$63=$C$17,0,IF(IR$63=$C$17,$B146*(IR$60),0))</f>
        <v>0</v>
      </c>
      <c r="IS146" s="50">
        <f>IF(IS$63&lt;=$C$17,($C$34*IS$59*$B146/$C$63)*(IF(COUNTA($D146:IR146)*(12/$C$63)&lt;=$C$9,0,1)),0)+IF(IT$63=$C$17,0,IF(IS$63=$C$17,$B146*(IS$60),0))</f>
        <v>0</v>
      </c>
      <c r="IT146" s="50">
        <f>IF(IT$63&lt;=$C$17,($C$34*IT$59*$B146/$C$63)*(IF(COUNTA($D146:IS146)*(12/$C$63)&lt;=$C$9,0,1)),0)+IF(IU$63=$C$17,0,IF(IT$63=$C$17,$B146*(IT$60),0))</f>
        <v>0</v>
      </c>
      <c r="IU146" s="50">
        <f>IF(IU$63&lt;=$C$17,($C$34*IU$59*$B146/$C$63)*(IF(COUNTA($D146:IT146)*(12/$C$63)&lt;=$C$9,0,1)),0)+IF(IV$63=$C$17,0,IF(IU$63=$C$17,$B146*(IU$60),0))</f>
        <v>0</v>
      </c>
      <c r="IV146" s="50">
        <f>IF(IV$63&lt;=$C$17,($C$34*IV$59*$B146/$C$63)*(IF(COUNTA($D146:IU146)*(12/$C$63)&lt;=$C$9,0,1)),0)+IF(IW$63=$C$17,0,IF(IV$63=$C$17,$B146*(IV$60),0))</f>
        <v>0</v>
      </c>
      <c r="IW146" s="50">
        <f>IF(IW$63&lt;=$C$17,($C$34*IW$59*$B146/$C$63)*(IF(COUNTA($D146:IV146)*(12/$C$63)&lt;=$C$9,0,1)),0)+IF(IX$63=$C$17,0,IF(IW$63=$C$17,$B146*(IW$60),0))</f>
        <v>0</v>
      </c>
      <c r="IX146" s="50"/>
      <c r="IY146" s="50"/>
      <c r="IZ146" s="50"/>
      <c r="JA146" s="50"/>
      <c r="JB146" s="50"/>
      <c r="JC146" s="50"/>
      <c r="JD146" s="50"/>
      <c r="JE146" s="50"/>
      <c r="JF146" s="50"/>
      <c r="JG146" s="50"/>
      <c r="JH146" s="50"/>
      <c r="JI146" s="50"/>
      <c r="JJ146" s="50"/>
      <c r="JK146" s="50"/>
      <c r="JL146" s="50"/>
      <c r="JM146" s="50"/>
      <c r="JN146" s="50"/>
      <c r="JO146" s="50"/>
      <c r="JP146" s="50"/>
      <c r="JQ146" s="50"/>
      <c r="JR146" s="50"/>
      <c r="JS146" s="50"/>
      <c r="JT146" s="50"/>
      <c r="JU146" s="50"/>
      <c r="JV146" s="50"/>
      <c r="JW146" s="50"/>
      <c r="JX146" s="50"/>
      <c r="JY146" s="50"/>
      <c r="JZ146" s="50"/>
      <c r="KA146" s="50"/>
      <c r="KB146" s="50"/>
      <c r="KC146" s="50"/>
      <c r="KD146" s="50"/>
      <c r="KE146" s="50"/>
      <c r="KF146" s="50"/>
      <c r="KG146" s="50"/>
      <c r="KH146" s="50"/>
      <c r="KI146" s="50"/>
      <c r="KJ146" s="50"/>
      <c r="KK146" s="50"/>
      <c r="KL146" s="50"/>
      <c r="KM146" s="50"/>
      <c r="KN146" s="50"/>
      <c r="KO146" s="50"/>
      <c r="KP146" s="50"/>
      <c r="KQ146" s="50"/>
      <c r="KR146" s="50"/>
      <c r="KS146" s="50"/>
      <c r="KT146" s="50"/>
      <c r="KU146" s="50"/>
      <c r="KV146" s="50"/>
      <c r="KW146" s="50"/>
      <c r="KX146" s="50"/>
      <c r="KY146" s="50"/>
      <c r="KZ146" s="50"/>
      <c r="LA146" s="50"/>
      <c r="LB146" s="50"/>
      <c r="LC146" s="50"/>
      <c r="LD146" s="50"/>
      <c r="LE146" s="50"/>
      <c r="LF146" s="50"/>
      <c r="LG146" s="50"/>
      <c r="LH146" s="50"/>
      <c r="LI146" s="50"/>
    </row>
    <row r="147" spans="1:321" outlineLevel="1" x14ac:dyDescent="0.25">
      <c r="A147" s="2" t="s">
        <v>55</v>
      </c>
      <c r="B147" s="79">
        <f ca="1">+OFFSET($D$52,0,COUNTA($B$66:B146),,)</f>
        <v>3</v>
      </c>
      <c r="C147" s="88">
        <f t="shared" ca="1" si="70"/>
        <v>23.153733616743011</v>
      </c>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50">
        <f ca="1">IF(CH$63&gt;$C$17,0,-CG$53*(12/$C$63))</f>
        <v>-636.91209036060002</v>
      </c>
      <c r="CH147" s="50">
        <f ca="1">IF(CH$63&lt;=$C$17,($C$34*CH$59*$B147/$C$63)*(IF(COUNTA($D147:CG147)*(12/$C$63)&lt;=$C$9,0,1)),0)+IF(CI$63=$C$17,0,IF(CH$63=$C$17,$B147*(CH$60),0))</f>
        <v>0</v>
      </c>
      <c r="CI147" s="50">
        <f ca="1">IF(CI$63&lt;=$C$17,($C$34*CI$59*$B147/$C$63)*(IF(COUNTA($D147:CH147)*(12/$C$63)&lt;=$C$9,0,1)),0)+IF(CJ$63=$C$17,0,IF(CI$63=$C$17,$B147*(CI$60),0))</f>
        <v>0</v>
      </c>
      <c r="CJ147" s="50">
        <f ca="1">IF(CJ$63&lt;=$C$17,($C$34*CJ$59*$B147/$C$63)*(IF(COUNTA($D147:CI147)*(12/$C$63)&lt;=$C$9,0,1)),0)+IF(CK$63=$C$17,0,IF(CJ$63=$C$17,$B147*(CJ$60),0))</f>
        <v>0</v>
      </c>
      <c r="CK147" s="50">
        <f ca="1">IF(CK$63&lt;=$C$17,($C$34*CK$59*$B147/$C$63)*(IF(COUNTA($D147:CJ147)*(12/$C$63)&lt;=$C$9,0,1)),0)+IF(CL$63=$C$17,0,IF(CK$63=$C$17,$B147*(CK$60),0))</f>
        <v>0</v>
      </c>
      <c r="CL147" s="50">
        <f ca="1">IF(CL$63&lt;=$C$17,($C$34*CL$59*$B147/$C$63)*(IF(COUNTA($D147:CK147)*(12/$C$63)&lt;=$C$9,0,1)),0)+IF(CM$63=$C$17,0,IF(CL$63=$C$17,$B147*(CL$60),0))</f>
        <v>2.36</v>
      </c>
      <c r="CM147" s="50">
        <f ca="1">IF(CM$63&lt;=$C$17,($C$34*CM$59*$B147/$C$63)*(IF(COUNTA($D147:CL147)*(12/$C$63)&lt;=$C$9,0,1)),0)+IF(CN$63=$C$17,0,IF(CM$63=$C$17,$B147*(CM$60),0))</f>
        <v>2.36</v>
      </c>
      <c r="CN147" s="50">
        <f ca="1">IF(CN$63&lt;=$C$17,($C$34*CN$59*$B147/$C$63)*(IF(COUNTA($D147:CM147)*(12/$C$63)&lt;=$C$9,0,1)),0)+IF(CO$63=$C$17,0,IF(CN$63=$C$17,$B147*(CN$60),0))</f>
        <v>2.36</v>
      </c>
      <c r="CO147" s="50">
        <f ca="1">IF(CO$63&lt;=$C$17,($C$34*CO$59*$B147/$C$63)*(IF(COUNTA($D147:CN147)*(12/$C$63)&lt;=$C$9,0,1)),0)+IF(CP$63=$C$17,0,IF(CO$63=$C$17,$B147*(CO$60),0))</f>
        <v>2.36</v>
      </c>
      <c r="CP147" s="50">
        <f ca="1">IF(CP$63&lt;=$C$17,($C$34*CP$59*$B147/$C$63)*(IF(COUNTA($D147:CO147)*(12/$C$63)&lt;=$C$9,0,1)),0)+IF(CQ$63=$C$17,0,IF(CP$63=$C$17,$B147*(CP$60),0))</f>
        <v>2.36</v>
      </c>
      <c r="CQ147" s="50">
        <f ca="1">IF(CQ$63&lt;=$C$17,($C$34*CQ$59*$B147/$C$63)*(IF(COUNTA($D147:CP147)*(12/$C$63)&lt;=$C$9,0,1)),0)+IF(CR$63=$C$17,0,IF(CQ$63=$C$17,$B147*(CQ$60),0))</f>
        <v>2.36</v>
      </c>
      <c r="CR147" s="50">
        <f ca="1">IF(CR$63&lt;=$C$17,($C$34*CR$59*$B147/$C$63)*(IF(COUNTA($D147:CQ147)*(12/$C$63)&lt;=$C$9,0,1)),0)+IF(CS$63=$C$17,0,IF(CR$63=$C$17,$B147*(CR$60),0))</f>
        <v>2.36</v>
      </c>
      <c r="CS147" s="50">
        <f ca="1">IF(CS$63&lt;=$C$17,($C$34*CS$59*$B147/$C$63)*(IF(COUNTA($D147:CR147)*(12/$C$63)&lt;=$C$9,0,1)),0)+IF(CT$63=$C$17,0,IF(CS$63=$C$17,$B147*(CS$60),0))</f>
        <v>2.36</v>
      </c>
      <c r="CT147" s="50">
        <f ca="1">IF(CT$63&lt;=$C$17,($C$34*CT$59*$B147/$C$63)*(IF(COUNTA($D147:CS147)*(12/$C$63)&lt;=$C$9,0,1)),0)+IF(CU$63=$C$17,0,IF(CT$63=$C$17,$B147*(CT$60),0))</f>
        <v>2.36</v>
      </c>
      <c r="CU147" s="50">
        <f ca="1">IF(CU$63&lt;=$C$17,($C$34*CU$59*$B147/$C$63)*(IF(COUNTA($D147:CT147)*(12/$C$63)&lt;=$C$9,0,1)),0)+IF(CV$63=$C$17,0,IF(CU$63=$C$17,$B147*(CU$60),0))</f>
        <v>2.36</v>
      </c>
      <c r="CV147" s="50">
        <f ca="1">IF(CV$63&lt;=$C$17,($C$34*CV$59*$B147/$C$63)*(IF(COUNTA($D147:CU147)*(12/$C$63)&lt;=$C$9,0,1)),0)+IF(CW$63=$C$17,0,IF(CV$63=$C$17,$B147*(CV$60),0))</f>
        <v>2.36</v>
      </c>
      <c r="CW147" s="50">
        <f ca="1">IF(CW$63&lt;=$C$17,($C$34*CW$59*$B147/$C$63)*(IF(COUNTA($D147:CV147)*(12/$C$63)&lt;=$C$9,0,1)),0)+IF(CX$63=$C$17,0,IF(CW$63=$C$17,$B147*(CW$60),0))</f>
        <v>2.36</v>
      </c>
      <c r="CX147" s="50">
        <f ca="1">IF(CX$63&lt;=$C$17,($C$34*CX$59*$B147/$C$63)*(IF(COUNTA($D147:CW147)*(12/$C$63)&lt;=$C$9,0,1)),0)+IF(CY$63=$C$17,0,IF(CX$63=$C$17,$B147*(CX$60),0))</f>
        <v>2.36</v>
      </c>
      <c r="CY147" s="50">
        <f ca="1">IF(CY$63&lt;=$C$17,($C$34*CY$59*$B147/$C$63)*(IF(COUNTA($D147:CX147)*(12/$C$63)&lt;=$C$9,0,1)),0)+IF(CZ$63=$C$17,0,IF(CY$63=$C$17,$B147*(CY$60),0))</f>
        <v>2.36</v>
      </c>
      <c r="CZ147" s="50">
        <f ca="1">IF(CZ$63&lt;=$C$17,($C$34*CZ$59*$B147/$C$63)*(IF(COUNTA($D147:CY147)*(12/$C$63)&lt;=$C$9,0,1)),0)+IF(DA$63=$C$17,0,IF(CZ$63=$C$17,$B147*(CZ$60),0))</f>
        <v>2.36</v>
      </c>
      <c r="DA147" s="50">
        <f ca="1">IF(DA$63&lt;=$C$17,($C$34*DA$59*$B147/$C$63)*(IF(COUNTA($D147:CZ147)*(12/$C$63)&lt;=$C$9,0,1)),0)+IF(DB$63=$C$17,0,IF(DA$63=$C$17,$B147*(DA$60),0))</f>
        <v>2.36</v>
      </c>
      <c r="DB147" s="50">
        <f ca="1">IF(DB$63&lt;=$C$17,($C$34*DB$59*$B147/$C$63)*(IF(COUNTA($D147:DA147)*(12/$C$63)&lt;=$C$9,0,1)),0)+IF(DC$63=$C$17,0,IF(DB$63=$C$17,$B147*(DB$60),0))</f>
        <v>2.36</v>
      </c>
      <c r="DC147" s="50">
        <f ca="1">IF(DC$63&lt;=$C$17,($C$34*DC$59*$B147/$C$63)*(IF(COUNTA($D147:DB147)*(12/$C$63)&lt;=$C$9,0,1)),0)+IF(DD$63=$C$17,0,IF(DC$63=$C$17,$B147*(DC$60),0))</f>
        <v>2.36</v>
      </c>
      <c r="DD147" s="50">
        <f ca="1">IF(DD$63&lt;=$C$17,($C$34*DD$59*$B147/$C$63)*(IF(COUNTA($D147:DC147)*(12/$C$63)&lt;=$C$9,0,1)),0)+IF(DE$63=$C$17,0,IF(DD$63=$C$17,$B147*(DD$60),0))</f>
        <v>2.36</v>
      </c>
      <c r="DE147" s="50">
        <f ca="1">IF(DE$63&lt;=$C$17,($C$34*DE$59*$B147/$C$63)*(IF(COUNTA($D147:DD147)*(12/$C$63)&lt;=$C$9,0,1)),0)+IF(DF$63=$C$17,0,IF(DE$63=$C$17,$B147*(DE$60),0))</f>
        <v>2.36</v>
      </c>
      <c r="DF147" s="50">
        <f ca="1">IF(DF$63&lt;=$C$17,($C$34*DF$59*$B147/$C$63)*(IF(COUNTA($D147:DE147)*(12/$C$63)&lt;=$C$9,0,1)),0)+IF(DG$63=$C$17,0,IF(DF$63=$C$17,$B147*(DF$60),0))</f>
        <v>2.36</v>
      </c>
      <c r="DG147" s="50">
        <f ca="1">IF(DG$63&lt;=$C$17,($C$34*DG$59*$B147/$C$63)*(IF(COUNTA($D147:DF147)*(12/$C$63)&lt;=$C$9,0,1)),0)+IF(DH$63=$C$17,0,IF(DG$63=$C$17,$B147*(DG$60),0))</f>
        <v>2.36</v>
      </c>
      <c r="DH147" s="50">
        <f ca="1">IF(DH$63&lt;=$C$17,($C$34*DH$59*$B147/$C$63)*(IF(COUNTA($D147:DG147)*(12/$C$63)&lt;=$C$9,0,1)),0)+IF(DI$63=$C$17,0,IF(DH$63=$C$17,$B147*(DH$60),0))</f>
        <v>2.36</v>
      </c>
      <c r="DI147" s="50">
        <f ca="1">IF(DI$63&lt;=$C$17,($C$34*DI$59*$B147/$C$63)*(IF(COUNTA($D147:DH147)*(12/$C$63)&lt;=$C$9,0,1)),0)+IF(DJ$63=$C$17,0,IF(DI$63=$C$17,$B147*(DI$60),0))</f>
        <v>2.36</v>
      </c>
      <c r="DJ147" s="50">
        <f ca="1">IF(DJ$63&lt;=$C$17,($C$34*DJ$59*$B147/$C$63)*(IF(COUNTA($D147:DI147)*(12/$C$63)&lt;=$C$9,0,1)),0)+IF(DK$63=$C$17,0,IF(DJ$63=$C$17,$B147*(DJ$60),0))</f>
        <v>2.36</v>
      </c>
      <c r="DK147" s="50">
        <f ca="1">IF(DK$63&lt;=$C$17,($C$34*DK$59*$B147/$C$63)*(IF(COUNTA($D147:DJ147)*(12/$C$63)&lt;=$C$9,0,1)),0)+IF(DL$63=$C$17,0,IF(DK$63=$C$17,$B147*(DK$60),0))</f>
        <v>2.36</v>
      </c>
      <c r="DL147" s="50">
        <f ca="1">IF(DL$63&lt;=$C$17,($C$34*DL$59*$B147/$C$63)*(IF(COUNTA($D147:DK147)*(12/$C$63)&lt;=$C$9,0,1)),0)+IF(DM$63=$C$17,0,IF(DL$63=$C$17,$B147*(DL$60),0))</f>
        <v>2.36</v>
      </c>
      <c r="DM147" s="50">
        <f ca="1">IF(DM$63&lt;=$C$17,($C$34*DM$59*$B147/$C$63)*(IF(COUNTA($D147:DL147)*(12/$C$63)&lt;=$C$9,0,1)),0)+IF(DN$63=$C$17,0,IF(DM$63=$C$17,$B147*(DM$60),0))</f>
        <v>2.36</v>
      </c>
      <c r="DN147" s="50">
        <f ca="1">IF(DN$63&lt;=$C$17,($C$34*DN$59*$B147/$C$63)*(IF(COUNTA($D147:DM147)*(12/$C$63)&lt;=$C$9,0,1)),0)+IF(DO$63=$C$17,0,IF(DN$63=$C$17,$B147*(DN$60),0))</f>
        <v>2.36</v>
      </c>
      <c r="DO147" s="50">
        <f ca="1">IF(DO$63&lt;=$C$17,($C$34*DO$59*$B147/$C$63)*(IF(COUNTA($D147:DN147)*(12/$C$63)&lt;=$C$9,0,1)),0)+IF(DP$63=$C$17,0,IF(DO$63=$C$17,$B147*(DO$60),0))</f>
        <v>2.36</v>
      </c>
      <c r="DP147" s="50">
        <f ca="1">IF(DP$63&lt;=$C$17,($C$34*DP$59*$B147/$C$63)*(IF(COUNTA($D147:DO147)*(12/$C$63)&lt;=$C$9,0,1)),0)+IF(DQ$63=$C$17,0,IF(DP$63=$C$17,$B147*(DP$60),0))</f>
        <v>2.36</v>
      </c>
      <c r="DQ147" s="50">
        <f ca="1">IF(DQ$63&lt;=$C$17,($C$34*DQ$59*$B147/$C$63)*(IF(COUNTA($D147:DP147)*(12/$C$63)&lt;=$C$9,0,1)),0)+IF(DR$63=$C$17,0,IF(DQ$63=$C$17,$B147*(DQ$60),0))</f>
        <v>2.36</v>
      </c>
      <c r="DR147" s="50">
        <f ca="1">IF(DR$63&lt;=$C$17,($C$34*DR$59*$B147/$C$63)*(IF(COUNTA($D147:DQ147)*(12/$C$63)&lt;=$C$9,0,1)),0)+IF(DS$63=$C$17,0,IF(DR$63=$C$17,$B147*(DR$60),0))</f>
        <v>2.36</v>
      </c>
      <c r="DS147" s="50">
        <f ca="1">IF(DS$63&lt;=$C$17,($C$34*DS$59*$B147/$C$63)*(IF(COUNTA($D147:DR147)*(12/$C$63)&lt;=$C$9,0,1)),0)+IF(DT$63=$C$17,0,IF(DS$63=$C$17,$B147*(DS$60),0))</f>
        <v>2.36</v>
      </c>
      <c r="DT147" s="50">
        <f ca="1">IF(DT$63&lt;=$C$17,($C$34*DT$59*$B147/$C$63)*(IF(COUNTA($D147:DS147)*(12/$C$63)&lt;=$C$9,0,1)),0)+IF(DU$63=$C$17,0,IF(DT$63=$C$17,$B147*(DT$60),0))</f>
        <v>579.82582397734257</v>
      </c>
      <c r="DU147" s="50">
        <f>IF(DU$63&lt;=$C$17,($C$34*DU$59*$B147/$C$63)*(IF(COUNTA($D147:DT147)*(12/$C$63)&lt;=$C$9,0,1)),0)+IF(DV$63=$C$17,0,IF(DU$63=$C$17,$B147*(DU$60),0))</f>
        <v>0</v>
      </c>
      <c r="DV147" s="50">
        <f>IF(DV$63&lt;=$C$17,($C$34*DV$59*$B147/$C$63)*(IF(COUNTA($D147:DU147)*(12/$C$63)&lt;=$C$9,0,1)),0)+IF(DW$63=$C$17,0,IF(DV$63=$C$17,$B147*(DV$60),0))</f>
        <v>0</v>
      </c>
      <c r="DW147" s="50">
        <f>IF(DW$63&lt;=$C$17,($C$34*DW$59*$B147/$C$63)*(IF(COUNTA($D147:DV147)*(12/$C$63)&lt;=$C$9,0,1)),0)+IF(DX$63=$C$17,0,IF(DW$63=$C$17,$B147*(DW$60),0))</f>
        <v>0</v>
      </c>
      <c r="DX147" s="50">
        <f>IF(DX$63&lt;=$C$17,($C$34*DX$59*$B147/$C$63)*(IF(COUNTA($D147:DW147)*(12/$C$63)&lt;=$C$9,0,1)),0)+IF(DY$63=$C$17,0,IF(DX$63=$C$17,$B147*(DX$60),0))</f>
        <v>0</v>
      </c>
      <c r="DY147" s="50">
        <f>IF(DY$63&lt;=$C$17,($C$34*DY$59*$B147/$C$63)*(IF(COUNTA($D147:DX147)*(12/$C$63)&lt;=$C$9,0,1)),0)+IF(DZ$63=$C$17,0,IF(DY$63=$C$17,$B147*(DY$60),0))</f>
        <v>0</v>
      </c>
      <c r="DZ147" s="50">
        <f>IF(DZ$63&lt;=$C$17,($C$34*DZ$59*$B147/$C$63)*(IF(COUNTA($D147:DY147)*(12/$C$63)&lt;=$C$9,0,1)),0)+IF(EA$63=$C$17,0,IF(DZ$63=$C$17,$B147*(DZ$60),0))</f>
        <v>0</v>
      </c>
      <c r="EA147" s="50">
        <f>IF(EA$63&lt;=$C$17,($C$34*EA$59*$B147/$C$63)*(IF(COUNTA($D147:DZ147)*(12/$C$63)&lt;=$C$9,0,1)),0)+IF(EB$63=$C$17,0,IF(EA$63=$C$17,$B147*(EA$60),0))</f>
        <v>0</v>
      </c>
      <c r="EB147" s="50">
        <f>IF(EB$63&lt;=$C$17,($C$34*EB$59*$B147/$C$63)*(IF(COUNTA($D147:EA147)*(12/$C$63)&lt;=$C$9,0,1)),0)+IF(EC$63=$C$17,0,IF(EB$63=$C$17,$B147*(EB$60),0))</f>
        <v>0</v>
      </c>
      <c r="EC147" s="50">
        <f>IF(EC$63&lt;=$C$17,($C$34*EC$59*$B147/$C$63)*(IF(COUNTA($D147:EB147)*(12/$C$63)&lt;=$C$9,0,1)),0)+IF(ED$63=$C$17,0,IF(EC$63=$C$17,$B147*(EC$60),0))</f>
        <v>0</v>
      </c>
      <c r="ED147" s="50">
        <f>IF(ED$63&lt;=$C$17,($C$34*ED$59*$B147/$C$63)*(IF(COUNTA($D147:EC147)*(12/$C$63)&lt;=$C$9,0,1)),0)+IF(EE$63=$C$17,0,IF(ED$63=$C$17,$B147*(ED$60),0))</f>
        <v>0</v>
      </c>
      <c r="EE147" s="50">
        <f>IF(EE$63&lt;=$C$17,($C$34*EE$59*$B147/$C$63)*(IF(COUNTA($D147:ED147)*(12/$C$63)&lt;=$C$9,0,1)),0)+IF(EF$63=$C$17,0,IF(EE$63=$C$17,$B147*(EE$60),0))</f>
        <v>0</v>
      </c>
      <c r="EF147" s="50">
        <f>IF(EF$63&lt;=$C$17,($C$34*EF$59*$B147/$C$63)*(IF(COUNTA($D147:EE147)*(12/$C$63)&lt;=$C$9,0,1)),0)+IF(EG$63=$C$17,0,IF(EF$63=$C$17,$B147*(EF$60),0))</f>
        <v>0</v>
      </c>
      <c r="EG147" s="50">
        <f>IF(EG$63&lt;=$C$17,($C$34*EG$59*$B147/$C$63)*(IF(COUNTA($D147:EF147)*(12/$C$63)&lt;=$C$9,0,1)),0)+IF(EH$63=$C$17,0,IF(EG$63=$C$17,$B147*(EG$60),0))</f>
        <v>0</v>
      </c>
      <c r="EH147" s="50">
        <f>IF(EH$63&lt;=$C$17,($C$34*EH$59*$B147/$C$63)*(IF(COUNTA($D147:EG147)*(12/$C$63)&lt;=$C$9,0,1)),0)+IF(EI$63=$C$17,0,IF(EH$63=$C$17,$B147*(EH$60),0))</f>
        <v>0</v>
      </c>
      <c r="EI147" s="50">
        <f>IF(EI$63&lt;=$C$17,($C$34*EI$59*$B147/$C$63)*(IF(COUNTA($D147:EH147)*(12/$C$63)&lt;=$C$9,0,1)),0)+IF(EJ$63=$C$17,0,IF(EI$63=$C$17,$B147*(EI$60),0))</f>
        <v>0</v>
      </c>
      <c r="EJ147" s="50">
        <f>IF(EJ$63&lt;=$C$17,($C$34*EJ$59*$B147/$C$63)*(IF(COUNTA($D147:EI147)*(12/$C$63)&lt;=$C$9,0,1)),0)+IF(EK$63=$C$17,0,IF(EJ$63=$C$17,$B147*(EJ$60),0))</f>
        <v>0</v>
      </c>
      <c r="EK147" s="50">
        <f>IF(EK$63&lt;=$C$17,($C$34*EK$59*$B147/$C$63)*(IF(COUNTA($D147:EJ147)*(12/$C$63)&lt;=$C$9,0,1)),0)+IF(EL$63=$C$17,0,IF(EK$63=$C$17,$B147*(EK$60),0))</f>
        <v>0</v>
      </c>
      <c r="EL147" s="50">
        <f>IF(EL$63&lt;=$C$17,($C$34*EL$59*$B147/$C$63)*(IF(COUNTA($D147:EK147)*(12/$C$63)&lt;=$C$9,0,1)),0)+IF(EM$63=$C$17,0,IF(EL$63=$C$17,$B147*(EL$60),0))</f>
        <v>0</v>
      </c>
      <c r="EM147" s="50">
        <f>IF(EM$63&lt;=$C$17,($C$34*EM$59*$B147/$C$63)*(IF(COUNTA($D147:EL147)*(12/$C$63)&lt;=$C$9,0,1)),0)+IF(EN$63=$C$17,0,IF(EM$63=$C$17,$B147*(EM$60),0))</f>
        <v>0</v>
      </c>
      <c r="EN147" s="50">
        <f>IF(EN$63&lt;=$C$17,($C$34*EN$59*$B147/$C$63)*(IF(COUNTA($D147:EM147)*(12/$C$63)&lt;=$C$9,0,1)),0)+IF(EO$63=$C$17,0,IF(EN$63=$C$17,$B147*(EN$60),0))</f>
        <v>0</v>
      </c>
      <c r="EO147" s="50">
        <f>IF(EO$63&lt;=$C$17,($C$34*EO$59*$B147/$C$63)*(IF(COUNTA($D147:EN147)*(12/$C$63)&lt;=$C$9,0,1)),0)+IF(EP$63=$C$17,0,IF(EO$63=$C$17,$B147*(EO$60),0))</f>
        <v>0</v>
      </c>
      <c r="EP147" s="50">
        <f>IF(EP$63&lt;=$C$17,($C$34*EP$59*$B147/$C$63)*(IF(COUNTA($D147:EO147)*(12/$C$63)&lt;=$C$9,0,1)),0)+IF(EQ$63=$C$17,0,IF(EP$63=$C$17,$B147*(EP$60),0))</f>
        <v>0</v>
      </c>
      <c r="EQ147" s="50">
        <f>IF(EQ$63&lt;=$C$17,($C$34*EQ$59*$B147/$C$63)*(IF(COUNTA($D147:EP147)*(12/$C$63)&lt;=$C$9,0,1)),0)+IF(ER$63=$C$17,0,IF(EQ$63=$C$17,$B147*(EQ$60),0))</f>
        <v>0</v>
      </c>
      <c r="ER147" s="50">
        <f>IF(ER$63&lt;=$C$17,($C$34*ER$59*$B147/$C$63)*(IF(COUNTA($D147:EQ147)*(12/$C$63)&lt;=$C$9,0,1)),0)+IF(ES$63=$C$17,0,IF(ER$63=$C$17,$B147*(ER$60),0))</f>
        <v>0</v>
      </c>
      <c r="ES147" s="50">
        <f>IF(ES$63&lt;=$C$17,($C$34*ES$59*$B147/$C$63)*(IF(COUNTA($D147:ER147)*(12/$C$63)&lt;=$C$9,0,1)),0)+IF(ET$63=$C$17,0,IF(ES$63=$C$17,$B147*(ES$60),0))</f>
        <v>0</v>
      </c>
      <c r="ET147" s="50">
        <f>IF(ET$63&lt;=$C$17,($C$34*ET$59*$B147/$C$63)*(IF(COUNTA($D147:ES147)*(12/$C$63)&lt;=$C$9,0,1)),0)+IF(EU$63=$C$17,0,IF(ET$63=$C$17,$B147*(ET$60),0))</f>
        <v>0</v>
      </c>
      <c r="EU147" s="50">
        <f>IF(EU$63&lt;=$C$17,($C$34*EU$59*$B147/$C$63)*(IF(COUNTA($D147:ET147)*(12/$C$63)&lt;=$C$9,0,1)),0)+IF(EV$63=$C$17,0,IF(EU$63=$C$17,$B147*(EU$60),0))</f>
        <v>0</v>
      </c>
      <c r="EV147" s="50">
        <f>IF(EV$63&lt;=$C$17,($C$34*EV$59*$B147/$C$63)*(IF(COUNTA($D147:EU147)*(12/$C$63)&lt;=$C$9,0,1)),0)+IF(EW$63=$C$17,0,IF(EV$63=$C$17,$B147*(EV$60),0))</f>
        <v>0</v>
      </c>
      <c r="EW147" s="50">
        <f>IF(EW$63&lt;=$C$17,($C$34*EW$59*$B147/$C$63)*(IF(COUNTA($D147:EV147)*(12/$C$63)&lt;=$C$9,0,1)),0)+IF(EX$63=$C$17,0,IF(EW$63=$C$17,$B147*(EW$60),0))</f>
        <v>0</v>
      </c>
      <c r="EX147" s="50">
        <f>IF(EX$63&lt;=$C$17,($C$34*EX$59*$B147/$C$63)*(IF(COUNTA($D147:EW147)*(12/$C$63)&lt;=$C$9,0,1)),0)+IF(EY$63=$C$17,0,IF(EX$63=$C$17,$B147*(EX$60),0))</f>
        <v>0</v>
      </c>
      <c r="EY147" s="50">
        <f>IF(EY$63&lt;=$C$17,($C$34*EY$59*$B147/$C$63)*(IF(COUNTA($D147:EX147)*(12/$C$63)&lt;=$C$9,0,1)),0)+IF(EZ$63=$C$17,0,IF(EY$63=$C$17,$B147*(EY$60),0))</f>
        <v>0</v>
      </c>
      <c r="EZ147" s="50">
        <f>IF(EZ$63&lt;=$C$17,($C$34*EZ$59*$B147/$C$63)*(IF(COUNTA($D147:EY147)*(12/$C$63)&lt;=$C$9,0,1)),0)+IF(FA$63=$C$17,0,IF(EZ$63=$C$17,$B147*(EZ$60),0))</f>
        <v>0</v>
      </c>
      <c r="FA147" s="50">
        <f>IF(FA$63&lt;=$C$17,($C$34*FA$59*$B147/$C$63)*(IF(COUNTA($D147:EZ147)*(12/$C$63)&lt;=$C$9,0,1)),0)+IF(FB$63=$C$17,0,IF(FA$63=$C$17,$B147*(FA$60),0))</f>
        <v>0</v>
      </c>
      <c r="FB147" s="50">
        <f>IF(FB$63&lt;=$C$17,($C$34*FB$59*$B147/$C$63)*(IF(COUNTA($D147:FA147)*(12/$C$63)&lt;=$C$9,0,1)),0)+IF(FC$63=$C$17,0,IF(FB$63=$C$17,$B147*(FB$60),0))</f>
        <v>0</v>
      </c>
      <c r="FC147" s="50">
        <f>IF(FC$63&lt;=$C$17,($C$34*FC$59*$B147/$C$63)*(IF(COUNTA($D147:FB147)*(12/$C$63)&lt;=$C$9,0,1)),0)+IF(FD$63=$C$17,0,IF(FC$63=$C$17,$B147*(FC$60),0))</f>
        <v>0</v>
      </c>
      <c r="FD147" s="50">
        <f>IF(FD$63&lt;=$C$17,($C$34*FD$59*$B147/$C$63)*(IF(COUNTA($D147:FC147)*(12/$C$63)&lt;=$C$9,0,1)),0)+IF(FE$63=$C$17,0,IF(FD$63=$C$17,$B147*(FD$60),0))</f>
        <v>0</v>
      </c>
      <c r="FE147" s="50">
        <f>IF(FE$63&lt;=$C$17,($C$34*FE$59*$B147/$C$63)*(IF(COUNTA($D147:FD147)*(12/$C$63)&lt;=$C$9,0,1)),0)+IF(FF$63=$C$17,0,IF(FE$63=$C$17,$B147*(FE$60),0))</f>
        <v>0</v>
      </c>
      <c r="FF147" s="50">
        <f>IF(FF$63&lt;=$C$17,($C$34*FF$59*$B147/$C$63)*(IF(COUNTA($D147:FE147)*(12/$C$63)&lt;=$C$9,0,1)),0)+IF(FG$63=$C$17,0,IF(FF$63=$C$17,$B147*(FF$60),0))</f>
        <v>0</v>
      </c>
      <c r="FG147" s="50">
        <f>IF(FG$63&lt;=$C$17,($C$34*FG$59*$B147/$C$63)*(IF(COUNTA($D147:FF147)*(12/$C$63)&lt;=$C$9,0,1)),0)+IF(FH$63=$C$17,0,IF(FG$63=$C$17,$B147*(FG$60),0))</f>
        <v>0</v>
      </c>
      <c r="FH147" s="50">
        <f>IF(FH$63&lt;=$C$17,($C$34*FH$59*$B147/$C$63)*(IF(COUNTA($D147:FG147)*(12/$C$63)&lt;=$C$9,0,1)),0)+IF(FI$63=$C$17,0,IF(FH$63=$C$17,$B147*(FH$60),0))</f>
        <v>0</v>
      </c>
      <c r="FI147" s="50">
        <f>IF(FI$63&lt;=$C$17,($C$34*FI$59*$B147/$C$63)*(IF(COUNTA($D147:FH147)*(12/$C$63)&lt;=$C$9,0,1)),0)+IF(FJ$63=$C$17,0,IF(FI$63=$C$17,$B147*(FI$60),0))</f>
        <v>0</v>
      </c>
      <c r="FJ147" s="50">
        <f>IF(FJ$63&lt;=$C$17,($C$34*FJ$59*$B147/$C$63)*(IF(COUNTA($D147:FI147)*(12/$C$63)&lt;=$C$9,0,1)),0)+IF(FK$63=$C$17,0,IF(FJ$63=$C$17,$B147*(FJ$60),0))</f>
        <v>0</v>
      </c>
      <c r="FK147" s="50">
        <f>IF(FK$63&lt;=$C$17,($C$34*FK$59*$B147/$C$63)*(IF(COUNTA($D147:FJ147)*(12/$C$63)&lt;=$C$9,0,1)),0)+IF(FL$63=$C$17,0,IF(FK$63=$C$17,$B147*(FK$60),0))</f>
        <v>0</v>
      </c>
      <c r="FL147" s="50">
        <f>IF(FL$63&lt;=$C$17,($C$34*FL$59*$B147/$C$63)*(IF(COUNTA($D147:FK147)*(12/$C$63)&lt;=$C$9,0,1)),0)+IF(FM$63=$C$17,0,IF(FL$63=$C$17,$B147*(FL$60),0))</f>
        <v>0</v>
      </c>
      <c r="FM147" s="50">
        <f>IF(FM$63&lt;=$C$17,($C$34*FM$59*$B147/$C$63)*(IF(COUNTA($D147:FL147)*(12/$C$63)&lt;=$C$9,0,1)),0)+IF(FN$63=$C$17,0,IF(FM$63=$C$17,$B147*(FM$60),0))</f>
        <v>0</v>
      </c>
      <c r="FN147" s="50">
        <f>IF(FN$63&lt;=$C$17,($C$34*FN$59*$B147/$C$63)*(IF(COUNTA($D147:FM147)*(12/$C$63)&lt;=$C$9,0,1)),0)+IF(FO$63=$C$17,0,IF(FN$63=$C$17,$B147*(FN$60),0))</f>
        <v>0</v>
      </c>
      <c r="FO147" s="50">
        <f>IF(FO$63&lt;=$C$17,($C$34*FO$59*$B147/$C$63)*(IF(COUNTA($D147:FN147)*(12/$C$63)&lt;=$C$9,0,1)),0)+IF(FP$63=$C$17,0,IF(FO$63=$C$17,$B147*(FO$60),0))</f>
        <v>0</v>
      </c>
      <c r="FP147" s="50">
        <f>IF(FP$63&lt;=$C$17,($C$34*FP$59*$B147/$C$63)*(IF(COUNTA($D147:FO147)*(12/$C$63)&lt;=$C$9,0,1)),0)+IF(FQ$63=$C$17,0,IF(FP$63=$C$17,$B147*(FP$60),0))</f>
        <v>0</v>
      </c>
      <c r="FQ147" s="50">
        <f>IF(FQ$63&lt;=$C$17,($C$34*FQ$59*$B147/$C$63)*(IF(COUNTA($D147:FP147)*(12/$C$63)&lt;=$C$9,0,1)),0)+IF(FR$63=$C$17,0,IF(FQ$63=$C$17,$B147*(FQ$60),0))</f>
        <v>0</v>
      </c>
      <c r="FR147" s="50">
        <f>IF(FR$63&lt;=$C$17,($C$34*FR$59*$B147/$C$63)*(IF(COUNTA($D147:FQ147)*(12/$C$63)&lt;=$C$9,0,1)),0)+IF(FS$63=$C$17,0,IF(FR$63=$C$17,$B147*(FR$60),0))</f>
        <v>0</v>
      </c>
      <c r="FS147" s="50">
        <f>IF(FS$63&lt;=$C$17,($C$34*FS$59*$B147/$C$63)*(IF(COUNTA($D147:FR147)*(12/$C$63)&lt;=$C$9,0,1)),0)+IF(FT$63=$C$17,0,IF(FS$63=$C$17,$B147*(FS$60),0))</f>
        <v>0</v>
      </c>
      <c r="FT147" s="50">
        <f>IF(FT$63&lt;=$C$17,($C$34*FT$59*$B147/$C$63)*(IF(COUNTA($D147:FS147)*(12/$C$63)&lt;=$C$9,0,1)),0)+IF(FU$63=$C$17,0,IF(FT$63=$C$17,$B147*(FT$60),0))</f>
        <v>0</v>
      </c>
      <c r="FU147" s="50">
        <f>IF(FU$63&lt;=$C$17,($C$34*FU$59*$B147/$C$63)*(IF(COUNTA($D147:FT147)*(12/$C$63)&lt;=$C$9,0,1)),0)+IF(FV$63=$C$17,0,IF(FU$63=$C$17,$B147*(FU$60),0))</f>
        <v>0</v>
      </c>
      <c r="FV147" s="50">
        <f>IF(FV$63&lt;=$C$17,($C$34*FV$59*$B147/$C$63)*(IF(COUNTA($D147:FU147)*(12/$C$63)&lt;=$C$9,0,1)),0)+IF(FW$63=$C$17,0,IF(FV$63=$C$17,$B147*(FV$60),0))</f>
        <v>0</v>
      </c>
      <c r="FW147" s="50">
        <f>IF(FW$63&lt;=$C$17,($C$34*FW$59*$B147/$C$63)*(IF(COUNTA($D147:FV147)*(12/$C$63)&lt;=$C$9,0,1)),0)+IF(FX$63=$C$17,0,IF(FW$63=$C$17,$B147*(FW$60),0))</f>
        <v>0</v>
      </c>
      <c r="FX147" s="50">
        <f>IF(FX$63&lt;=$C$17,($C$34*FX$59*$B147/$C$63)*(IF(COUNTA($D147:FW147)*(12/$C$63)&lt;=$C$9,0,1)),0)+IF(FY$63=$C$17,0,IF(FX$63=$C$17,$B147*(FX$60),0))</f>
        <v>0</v>
      </c>
      <c r="FY147" s="50">
        <f>IF(FY$63&lt;=$C$17,($C$34*FY$59*$B147/$C$63)*(IF(COUNTA($D147:FX147)*(12/$C$63)&lt;=$C$9,0,1)),0)+IF(FZ$63=$C$17,0,IF(FY$63=$C$17,$B147*(FY$60),0))</f>
        <v>0</v>
      </c>
      <c r="FZ147" s="50">
        <f>IF(FZ$63&lt;=$C$17,($C$34*FZ$59*$B147/$C$63)*(IF(COUNTA($D147:FY147)*(12/$C$63)&lt;=$C$9,0,1)),0)+IF(GA$63=$C$17,0,IF(FZ$63=$C$17,$B147*(FZ$60),0))</f>
        <v>0</v>
      </c>
      <c r="GA147" s="50">
        <f>IF(GA$63&lt;=$C$17,($C$34*GA$59*$B147/$C$63)*(IF(COUNTA($D147:FZ147)*(12/$C$63)&lt;=$C$9,0,1)),0)+IF(GB$63=$C$17,0,IF(GA$63=$C$17,$B147*(GA$60),0))</f>
        <v>0</v>
      </c>
      <c r="GB147" s="50">
        <f>IF(GB$63&lt;=$C$17,($C$34*GB$59*$B147/$C$63)*(IF(COUNTA($D147:GA147)*(12/$C$63)&lt;=$C$9,0,1)),0)+IF(GC$63=$C$17,0,IF(GB$63=$C$17,$B147*(GB$60),0))</f>
        <v>0</v>
      </c>
      <c r="GC147" s="50">
        <f>IF(GC$63&lt;=$C$17,($C$34*GC$59*$B147/$C$63)*(IF(COUNTA($D147:GB147)*(12/$C$63)&lt;=$C$9,0,1)),0)+IF(GD$63=$C$17,0,IF(GC$63=$C$17,$B147*(GC$60),0))</f>
        <v>0</v>
      </c>
      <c r="GD147" s="50">
        <f>IF(GD$63&lt;=$C$17,($C$34*GD$59*$B147/$C$63)*(IF(COUNTA($D147:GC147)*(12/$C$63)&lt;=$C$9,0,1)),0)+IF(GE$63=$C$17,0,IF(GD$63=$C$17,$B147*(GD$60),0))</f>
        <v>0</v>
      </c>
      <c r="GE147" s="50">
        <f>IF(GE$63&lt;=$C$17,($C$34*GE$59*$B147/$C$63)*(IF(COUNTA($D147:GD147)*(12/$C$63)&lt;=$C$9,0,1)),0)+IF(GF$63=$C$17,0,IF(GE$63=$C$17,$B147*(GE$60),0))</f>
        <v>0</v>
      </c>
      <c r="GF147" s="50">
        <f>IF(GF$63&lt;=$C$17,($C$34*GF$59*$B147/$C$63)*(IF(COUNTA($D147:GE147)*(12/$C$63)&lt;=$C$9,0,1)),0)+IF(GG$63=$C$17,0,IF(GF$63=$C$17,$B147*(GF$60),0))</f>
        <v>0</v>
      </c>
      <c r="GG147" s="50">
        <f>IF(GG$63&lt;=$C$17,($C$34*GG$59*$B147/$C$63)*(IF(COUNTA($D147:GF147)*(12/$C$63)&lt;=$C$9,0,1)),0)+IF(GH$63=$C$17,0,IF(GG$63=$C$17,$B147*(GG$60),0))</f>
        <v>0</v>
      </c>
      <c r="GH147" s="50">
        <f>IF(GH$63&lt;=$C$17,($C$34*GH$59*$B147/$C$63)*(IF(COUNTA($D147:GG147)*(12/$C$63)&lt;=$C$9,0,1)),0)+IF(GI$63=$C$17,0,IF(GH$63=$C$17,$B147*(GH$60),0))</f>
        <v>0</v>
      </c>
      <c r="GI147" s="50">
        <f>IF(GI$63&lt;=$C$17,($C$34*GI$59*$B147/$C$63)*(IF(COUNTA($D147:GH147)*(12/$C$63)&lt;=$C$9,0,1)),0)+IF(GJ$63=$C$17,0,IF(GI$63=$C$17,$B147*(GI$60),0))</f>
        <v>0</v>
      </c>
      <c r="GJ147" s="50">
        <f>IF(GJ$63&lt;=$C$17,($C$34*GJ$59*$B147/$C$63)*(IF(COUNTA($D147:GI147)*(12/$C$63)&lt;=$C$9,0,1)),0)+IF(GK$63=$C$17,0,IF(GJ$63=$C$17,$B147*(GJ$60),0))</f>
        <v>0</v>
      </c>
      <c r="GK147" s="50">
        <f>IF(GK$63&lt;=$C$17,($C$34*GK$59*$B147/$C$63)*(IF(COUNTA($D147:GJ147)*(12/$C$63)&lt;=$C$9,0,1)),0)+IF(GL$63=$C$17,0,IF(GK$63=$C$17,$B147*(GK$60),0))</f>
        <v>0</v>
      </c>
      <c r="GL147" s="50">
        <f>IF(GL$63&lt;=$C$17,($C$34*GL$59*$B147/$C$63)*(IF(COUNTA($D147:GK147)*(12/$C$63)&lt;=$C$9,0,1)),0)+IF(GM$63=$C$17,0,IF(GL$63=$C$17,$B147*(GL$60),0))</f>
        <v>0</v>
      </c>
      <c r="GM147" s="50">
        <f>IF(GM$63&lt;=$C$17,($C$34*GM$59*$B147/$C$63)*(IF(COUNTA($D147:GL147)*(12/$C$63)&lt;=$C$9,0,1)),0)+IF(GN$63=$C$17,0,IF(GM$63=$C$17,$B147*(GM$60),0))</f>
        <v>0</v>
      </c>
      <c r="GN147" s="50">
        <f>IF(GN$63&lt;=$C$17,($C$34*GN$59*$B147/$C$63)*(IF(COUNTA($D147:GM147)*(12/$C$63)&lt;=$C$9,0,1)),0)+IF(GO$63=$C$17,0,IF(GN$63=$C$17,$B147*(GN$60),0))</f>
        <v>0</v>
      </c>
      <c r="GO147" s="50">
        <f>IF(GO$63&lt;=$C$17,($C$34*GO$59*$B147/$C$63)*(IF(COUNTA($D147:GN147)*(12/$C$63)&lt;=$C$9,0,1)),0)+IF(GP$63=$C$17,0,IF(GO$63=$C$17,$B147*(GO$60),0))</f>
        <v>0</v>
      </c>
      <c r="GP147" s="50">
        <f>IF(GP$63&lt;=$C$17,($C$34*GP$59*$B147/$C$63)*(IF(COUNTA($D147:GO147)*(12/$C$63)&lt;=$C$9,0,1)),0)+IF(GQ$63=$C$17,0,IF(GP$63=$C$17,$B147*(GP$60),0))</f>
        <v>0</v>
      </c>
      <c r="GQ147" s="50">
        <f>IF(GQ$63&lt;=$C$17,($C$34*GQ$59*$B147/$C$63)*(IF(COUNTA($D147:GP147)*(12/$C$63)&lt;=$C$9,0,1)),0)+IF(GR$63=$C$17,0,IF(GQ$63=$C$17,$B147*(GQ$60),0))</f>
        <v>0</v>
      </c>
      <c r="GR147" s="50">
        <f>IF(GR$63&lt;=$C$17,($C$34*GR$59*$B147/$C$63)*(IF(COUNTA($D147:GQ147)*(12/$C$63)&lt;=$C$9,0,1)),0)+IF(GS$63=$C$17,0,IF(GR$63=$C$17,$B147*(GR$60),0))</f>
        <v>0</v>
      </c>
      <c r="GS147" s="50">
        <f>IF(GS$63&lt;=$C$17,($C$34*GS$59*$B147/$C$63)*(IF(COUNTA($D147:GR147)*(12/$C$63)&lt;=$C$9,0,1)),0)+IF(GT$63=$C$17,0,IF(GS$63=$C$17,$B147*(GS$60),0))</f>
        <v>0</v>
      </c>
      <c r="GT147" s="50">
        <f>IF(GT$63&lt;=$C$17,($C$34*GT$59*$B147/$C$63)*(IF(COUNTA($D147:GS147)*(12/$C$63)&lt;=$C$9,0,1)),0)+IF(GU$63=$C$17,0,IF(GT$63=$C$17,$B147*(GT$60),0))</f>
        <v>0</v>
      </c>
      <c r="GU147" s="50">
        <f>IF(GU$63&lt;=$C$17,($C$34*GU$59*$B147/$C$63)*(IF(COUNTA($D147:GT147)*(12/$C$63)&lt;=$C$9,0,1)),0)+IF(GV$63=$C$17,0,IF(GU$63=$C$17,$B147*(GU$60),0))</f>
        <v>0</v>
      </c>
      <c r="GV147" s="50">
        <f>IF(GV$63&lt;=$C$17,($C$34*GV$59*$B147/$C$63)*(IF(COUNTA($D147:GU147)*(12/$C$63)&lt;=$C$9,0,1)),0)+IF(GW$63=$C$17,0,IF(GV$63=$C$17,$B147*(GV$60),0))</f>
        <v>0</v>
      </c>
      <c r="GW147" s="50">
        <f>IF(GW$63&lt;=$C$17,($C$34*GW$59*$B147/$C$63)*(IF(COUNTA($D147:GV147)*(12/$C$63)&lt;=$C$9,0,1)),0)+IF(GX$63=$C$17,0,IF(GW$63=$C$17,$B147*(GW$60),0))</f>
        <v>0</v>
      </c>
      <c r="GX147" s="50">
        <f>IF(GX$63&lt;=$C$17,($C$34*GX$59*$B147/$C$63)*(IF(COUNTA($D147:GW147)*(12/$C$63)&lt;=$C$9,0,1)),0)+IF(GY$63=$C$17,0,IF(GX$63=$C$17,$B147*(GX$60),0))</f>
        <v>0</v>
      </c>
      <c r="GY147" s="50">
        <f>IF(GY$63&lt;=$C$17,($C$34*GY$59*$B147/$C$63)*(IF(COUNTA($D147:GX147)*(12/$C$63)&lt;=$C$9,0,1)),0)+IF(GZ$63=$C$17,0,IF(GY$63=$C$17,$B147*(GY$60),0))</f>
        <v>0</v>
      </c>
      <c r="GZ147" s="50">
        <f>IF(GZ$63&lt;=$C$17,($C$34*GZ$59*$B147/$C$63)*(IF(COUNTA($D147:GY147)*(12/$C$63)&lt;=$C$9,0,1)),0)+IF(HA$63=$C$17,0,IF(GZ$63=$C$17,$B147*(GZ$60),0))</f>
        <v>0</v>
      </c>
      <c r="HA147" s="50">
        <f>IF(HA$63&lt;=$C$17,($C$34*HA$59*$B147/$C$63)*(IF(COUNTA($D147:GZ147)*(12/$C$63)&lt;=$C$9,0,1)),0)+IF(HB$63=$C$17,0,IF(HA$63=$C$17,$B147*(HA$60),0))</f>
        <v>0</v>
      </c>
      <c r="HB147" s="50">
        <f>IF(HB$63&lt;=$C$17,($C$34*HB$59*$B147/$C$63)*(IF(COUNTA($D147:HA147)*(12/$C$63)&lt;=$C$9,0,1)),0)+IF(HC$63=$C$17,0,IF(HB$63=$C$17,$B147*(HB$60),0))</f>
        <v>0</v>
      </c>
      <c r="HC147" s="50">
        <f>IF(HC$63&lt;=$C$17,($C$34*HC$59*$B147/$C$63)*(IF(COUNTA($D147:HB147)*(12/$C$63)&lt;=$C$9,0,1)),0)+IF(HD$63=$C$17,0,IF(HC$63=$C$17,$B147*(HC$60),0))</f>
        <v>0</v>
      </c>
      <c r="HD147" s="50">
        <f>IF(HD$63&lt;=$C$17,($C$34*HD$59*$B147/$C$63)*(IF(COUNTA($D147:HC147)*(12/$C$63)&lt;=$C$9,0,1)),0)+IF(HE$63=$C$17,0,IF(HD$63=$C$17,$B147*(HD$60),0))</f>
        <v>0</v>
      </c>
      <c r="HE147" s="50">
        <f>IF(HE$63&lt;=$C$17,($C$34*HE$59*$B147/$C$63)*(IF(COUNTA($D147:HD147)*(12/$C$63)&lt;=$C$9,0,1)),0)+IF(HF$63=$C$17,0,IF(HE$63=$C$17,$B147*(HE$60),0))</f>
        <v>0</v>
      </c>
      <c r="HF147" s="50">
        <f>IF(HF$63&lt;=$C$17,($C$34*HF$59*$B147/$C$63)*(IF(COUNTA($D147:HE147)*(12/$C$63)&lt;=$C$9,0,1)),0)+IF(HG$63=$C$17,0,IF(HF$63=$C$17,$B147*(HF$60),0))</f>
        <v>0</v>
      </c>
      <c r="HG147" s="50">
        <f>IF(HG$63&lt;=$C$17,($C$34*HG$59*$B147/$C$63)*(IF(COUNTA($D147:HF147)*(12/$C$63)&lt;=$C$9,0,1)),0)+IF(HH$63=$C$17,0,IF(HG$63=$C$17,$B147*(HG$60),0))</f>
        <v>0</v>
      </c>
      <c r="HH147" s="50">
        <f>IF(HH$63&lt;=$C$17,($C$34*HH$59*$B147/$C$63)*(IF(COUNTA($D147:HG147)*(12/$C$63)&lt;=$C$9,0,1)),0)+IF(HI$63=$C$17,0,IF(HH$63=$C$17,$B147*(HH$60),0))</f>
        <v>0</v>
      </c>
      <c r="HI147" s="50">
        <f>IF(HI$63&lt;=$C$17,($C$34*HI$59*$B147/$C$63)*(IF(COUNTA($D147:HH147)*(12/$C$63)&lt;=$C$9,0,1)),0)+IF(HJ$63=$C$17,0,IF(HI$63=$C$17,$B147*(HI$60),0))</f>
        <v>0</v>
      </c>
      <c r="HJ147" s="50">
        <f>IF(HJ$63&lt;=$C$17,($C$34*HJ$59*$B147/$C$63)*(IF(COUNTA($D147:HI147)*(12/$C$63)&lt;=$C$9,0,1)),0)+IF(HK$63=$C$17,0,IF(HJ$63=$C$17,$B147*(HJ$60),0))</f>
        <v>0</v>
      </c>
      <c r="HK147" s="50">
        <f>IF(HK$63&lt;=$C$17,($C$34*HK$59*$B147/$C$63)*(IF(COUNTA($D147:HJ147)*(12/$C$63)&lt;=$C$9,0,1)),0)+IF(HL$63=$C$17,0,IF(HK$63=$C$17,$B147*(HK$60),0))</f>
        <v>0</v>
      </c>
      <c r="HL147" s="50">
        <f>IF(HL$63&lt;=$C$17,($C$34*HL$59*$B147/$C$63)*(IF(COUNTA($D147:HK147)*(12/$C$63)&lt;=$C$9,0,1)),0)+IF(HM$63=$C$17,0,IF(HL$63=$C$17,$B147*(HL$60),0))</f>
        <v>0</v>
      </c>
      <c r="HM147" s="50">
        <f>IF(HM$63&lt;=$C$17,($C$34*HM$59*$B147/$C$63)*(IF(COUNTA($D147:HL147)*(12/$C$63)&lt;=$C$9,0,1)),0)+IF(HN$63=$C$17,0,IF(HM$63=$C$17,$B147*(HM$60),0))</f>
        <v>0</v>
      </c>
      <c r="HN147" s="50">
        <f>IF(HN$63&lt;=$C$17,($C$34*HN$59*$B147/$C$63)*(IF(COUNTA($D147:HM147)*(12/$C$63)&lt;=$C$9,0,1)),0)+IF(HO$63=$C$17,0,IF(HN$63=$C$17,$B147*(HN$60),0))</f>
        <v>0</v>
      </c>
      <c r="HO147" s="50">
        <f>IF(HO$63&lt;=$C$17,($C$34*HO$59*$B147/$C$63)*(IF(COUNTA($D147:HN147)*(12/$C$63)&lt;=$C$9,0,1)),0)+IF(HP$63=$C$17,0,IF(HO$63=$C$17,$B147*(HO$60),0))</f>
        <v>0</v>
      </c>
      <c r="HP147" s="50">
        <f>IF(HP$63&lt;=$C$17,($C$34*HP$59*$B147/$C$63)*(IF(COUNTA($D147:HO147)*(12/$C$63)&lt;=$C$9,0,1)),0)+IF(HQ$63=$C$17,0,IF(HP$63=$C$17,$B147*(HP$60),0))</f>
        <v>0</v>
      </c>
      <c r="HQ147" s="50">
        <f>IF(HQ$63&lt;=$C$17,($C$34*HQ$59*$B147/$C$63)*(IF(COUNTA($D147:HP147)*(12/$C$63)&lt;=$C$9,0,1)),0)+IF(HR$63=$C$17,0,IF(HQ$63=$C$17,$B147*(HQ$60),0))</f>
        <v>0</v>
      </c>
      <c r="HR147" s="50">
        <f>IF(HR$63&lt;=$C$17,($C$34*HR$59*$B147/$C$63)*(IF(COUNTA($D147:HQ147)*(12/$C$63)&lt;=$C$9,0,1)),0)+IF(HS$63=$C$17,0,IF(HR$63=$C$17,$B147*(HR$60),0))</f>
        <v>0</v>
      </c>
      <c r="HS147" s="50">
        <f>IF(HS$63&lt;=$C$17,($C$34*HS$59*$B147/$C$63)*(IF(COUNTA($D147:HR147)*(12/$C$63)&lt;=$C$9,0,1)),0)+IF(HT$63=$C$17,0,IF(HS$63=$C$17,$B147*(HS$60),0))</f>
        <v>0</v>
      </c>
      <c r="HT147" s="50">
        <f>IF(HT$63&lt;=$C$17,($C$34*HT$59*$B147/$C$63)*(IF(COUNTA($D147:HS147)*(12/$C$63)&lt;=$C$9,0,1)),0)+IF(HU$63=$C$17,0,IF(HT$63=$C$17,$B147*(HT$60),0))</f>
        <v>0</v>
      </c>
      <c r="HU147" s="50">
        <f>IF(HU$63&lt;=$C$17,($C$34*HU$59*$B147/$C$63)*(IF(COUNTA($D147:HT147)*(12/$C$63)&lt;=$C$9,0,1)),0)+IF(HV$63=$C$17,0,IF(HU$63=$C$17,$B147*(HU$60),0))</f>
        <v>0</v>
      </c>
      <c r="HV147" s="50">
        <f>IF(HV$63&lt;=$C$17,($C$34*HV$59*$B147/$C$63)*(IF(COUNTA($D147:HU147)*(12/$C$63)&lt;=$C$9,0,1)),0)+IF(HW$63=$C$17,0,IF(HV$63=$C$17,$B147*(HV$60),0))</f>
        <v>0</v>
      </c>
      <c r="HW147" s="50">
        <f>IF(HW$63&lt;=$C$17,($C$34*HW$59*$B147/$C$63)*(IF(COUNTA($D147:HV147)*(12/$C$63)&lt;=$C$9,0,1)),0)+IF(HX$63=$C$17,0,IF(HW$63=$C$17,$B147*(HW$60),0))</f>
        <v>0</v>
      </c>
      <c r="HX147" s="50">
        <f>IF(HX$63&lt;=$C$17,($C$34*HX$59*$B147/$C$63)*(IF(COUNTA($D147:HW147)*(12/$C$63)&lt;=$C$9,0,1)),0)+IF(HY$63=$C$17,0,IF(HX$63=$C$17,$B147*(HX$60),0))</f>
        <v>0</v>
      </c>
      <c r="HY147" s="50">
        <f>IF(HY$63&lt;=$C$17,($C$34*HY$59*$B147/$C$63)*(IF(COUNTA($D147:HX147)*(12/$C$63)&lt;=$C$9,0,1)),0)+IF(HZ$63=$C$17,0,IF(HY$63=$C$17,$B147*(HY$60),0))</f>
        <v>0</v>
      </c>
      <c r="HZ147" s="50">
        <f>IF(HZ$63&lt;=$C$17,($C$34*HZ$59*$B147/$C$63)*(IF(COUNTA($D147:HY147)*(12/$C$63)&lt;=$C$9,0,1)),0)+IF(IA$63=$C$17,0,IF(HZ$63=$C$17,$B147*(HZ$60),0))</f>
        <v>0</v>
      </c>
      <c r="IA147" s="50">
        <f>IF(IA$63&lt;=$C$17,($C$34*IA$59*$B147/$C$63)*(IF(COUNTA($D147:HZ147)*(12/$C$63)&lt;=$C$9,0,1)),0)+IF(IB$63=$C$17,0,IF(IA$63=$C$17,$B147*(IA$60),0))</f>
        <v>0</v>
      </c>
      <c r="IB147" s="50">
        <f>IF(IB$63&lt;=$C$17,($C$34*IB$59*$B147/$C$63)*(IF(COUNTA($D147:IA147)*(12/$C$63)&lt;=$C$9,0,1)),0)+IF(IC$63=$C$17,0,IF(IB$63=$C$17,$B147*(IB$60),0))</f>
        <v>0</v>
      </c>
      <c r="IC147" s="50">
        <f>IF(IC$63&lt;=$C$17,($C$34*IC$59*$B147/$C$63)*(IF(COUNTA($D147:IB147)*(12/$C$63)&lt;=$C$9,0,1)),0)+IF(ID$63=$C$17,0,IF(IC$63=$C$17,$B147*(IC$60),0))</f>
        <v>0</v>
      </c>
      <c r="ID147" s="50">
        <f>IF(ID$63&lt;=$C$17,($C$34*ID$59*$B147/$C$63)*(IF(COUNTA($D147:IC147)*(12/$C$63)&lt;=$C$9,0,1)),0)+IF(IE$63=$C$17,0,IF(ID$63=$C$17,$B147*(ID$60),0))</f>
        <v>0</v>
      </c>
      <c r="IE147" s="50">
        <f>IF(IE$63&lt;=$C$17,($C$34*IE$59*$B147/$C$63)*(IF(COUNTA($D147:ID147)*(12/$C$63)&lt;=$C$9,0,1)),0)+IF(IF$63=$C$17,0,IF(IE$63=$C$17,$B147*(IE$60),0))</f>
        <v>0</v>
      </c>
      <c r="IF147" s="50">
        <f>IF(IF$63&lt;=$C$17,($C$34*IF$59*$B147/$C$63)*(IF(COUNTA($D147:IE147)*(12/$C$63)&lt;=$C$9,0,1)),0)+IF(IG$63=$C$17,0,IF(IF$63=$C$17,$B147*(IF$60),0))</f>
        <v>0</v>
      </c>
      <c r="IG147" s="50">
        <f>IF(IG$63&lt;=$C$17,($C$34*IG$59*$B147/$C$63)*(IF(COUNTA($D147:IF147)*(12/$C$63)&lt;=$C$9,0,1)),0)+IF(IH$63=$C$17,0,IF(IG$63=$C$17,$B147*(IG$60),0))</f>
        <v>0</v>
      </c>
      <c r="IH147" s="50">
        <f>IF(IH$63&lt;=$C$17,($C$34*IH$59*$B147/$C$63)*(IF(COUNTA($D147:IG147)*(12/$C$63)&lt;=$C$9,0,1)),0)+IF(II$63=$C$17,0,IF(IH$63=$C$17,$B147*(IH$60),0))</f>
        <v>0</v>
      </c>
      <c r="II147" s="50">
        <f>IF(II$63&lt;=$C$17,($C$34*II$59*$B147/$C$63)*(IF(COUNTA($D147:IH147)*(12/$C$63)&lt;=$C$9,0,1)),0)+IF(IJ$63=$C$17,0,IF(II$63=$C$17,$B147*(II$60),0))</f>
        <v>0</v>
      </c>
      <c r="IJ147" s="50">
        <f>IF(IJ$63&lt;=$C$17,($C$34*IJ$59*$B147/$C$63)*(IF(COUNTA($D147:II147)*(12/$C$63)&lt;=$C$9,0,1)),0)+IF(IK$63=$C$17,0,IF(IJ$63=$C$17,$B147*(IJ$60),0))</f>
        <v>0</v>
      </c>
      <c r="IK147" s="50">
        <f>IF(IK$63&lt;=$C$17,($C$34*IK$59*$B147/$C$63)*(IF(COUNTA($D147:IJ147)*(12/$C$63)&lt;=$C$9,0,1)),0)+IF(IL$63=$C$17,0,IF(IK$63=$C$17,$B147*(IK$60),0))</f>
        <v>0</v>
      </c>
      <c r="IL147" s="50">
        <f>IF(IL$63&lt;=$C$17,($C$34*IL$59*$B147/$C$63)*(IF(COUNTA($D147:IK147)*(12/$C$63)&lt;=$C$9,0,1)),0)+IF(IM$63=$C$17,0,IF(IL$63=$C$17,$B147*(IL$60),0))</f>
        <v>0</v>
      </c>
      <c r="IM147" s="50">
        <f>IF(IM$63&lt;=$C$17,($C$34*IM$59*$B147/$C$63)*(IF(COUNTA($D147:IL147)*(12/$C$63)&lt;=$C$9,0,1)),0)+IF(IN$63=$C$17,0,IF(IM$63=$C$17,$B147*(IM$60),0))</f>
        <v>0</v>
      </c>
      <c r="IN147" s="50">
        <f>IF(IN$63&lt;=$C$17,($C$34*IN$59*$B147/$C$63)*(IF(COUNTA($D147:IM147)*(12/$C$63)&lt;=$C$9,0,1)),0)+IF(IO$63=$C$17,0,IF(IN$63=$C$17,$B147*(IN$60),0))</f>
        <v>0</v>
      </c>
      <c r="IO147" s="50">
        <f>IF(IO$63&lt;=$C$17,($C$34*IO$59*$B147/$C$63)*(IF(COUNTA($D147:IN147)*(12/$C$63)&lt;=$C$9,0,1)),0)+IF(IP$63=$C$17,0,IF(IO$63=$C$17,$B147*(IO$60),0))</f>
        <v>0</v>
      </c>
      <c r="IP147" s="50">
        <f>IF(IP$63&lt;=$C$17,($C$34*IP$59*$B147/$C$63)*(IF(COUNTA($D147:IO147)*(12/$C$63)&lt;=$C$9,0,1)),0)+IF(IQ$63=$C$17,0,IF(IP$63=$C$17,$B147*(IP$60),0))</f>
        <v>0</v>
      </c>
      <c r="IQ147" s="50">
        <f>IF(IQ$63&lt;=$C$17,($C$34*IQ$59*$B147/$C$63)*(IF(COUNTA($D147:IP147)*(12/$C$63)&lt;=$C$9,0,1)),0)+IF(IR$63=$C$17,0,IF(IQ$63=$C$17,$B147*(IQ$60),0))</f>
        <v>0</v>
      </c>
      <c r="IR147" s="50">
        <f>IF(IR$63&lt;=$C$17,($C$34*IR$59*$B147/$C$63)*(IF(COUNTA($D147:IQ147)*(12/$C$63)&lt;=$C$9,0,1)),0)+IF(IS$63=$C$17,0,IF(IR$63=$C$17,$B147*(IR$60),0))</f>
        <v>0</v>
      </c>
      <c r="IS147" s="50">
        <f>IF(IS$63&lt;=$C$17,($C$34*IS$59*$B147/$C$63)*(IF(COUNTA($D147:IR147)*(12/$C$63)&lt;=$C$9,0,1)),0)+IF(IT$63=$C$17,0,IF(IS$63=$C$17,$B147*(IS$60),0))</f>
        <v>0</v>
      </c>
      <c r="IT147" s="50">
        <f>IF(IT$63&lt;=$C$17,($C$34*IT$59*$B147/$C$63)*(IF(COUNTA($D147:IS147)*(12/$C$63)&lt;=$C$9,0,1)),0)+IF(IU$63=$C$17,0,IF(IT$63=$C$17,$B147*(IT$60),0))</f>
        <v>0</v>
      </c>
      <c r="IU147" s="50">
        <f>IF(IU$63&lt;=$C$17,($C$34*IU$59*$B147/$C$63)*(IF(COUNTA($D147:IT147)*(12/$C$63)&lt;=$C$9,0,1)),0)+IF(IV$63=$C$17,0,IF(IU$63=$C$17,$B147*(IU$60),0))</f>
        <v>0</v>
      </c>
      <c r="IV147" s="50">
        <f>IF(IV$63&lt;=$C$17,($C$34*IV$59*$B147/$C$63)*(IF(COUNTA($D147:IU147)*(12/$C$63)&lt;=$C$9,0,1)),0)+IF(IW$63=$C$17,0,IF(IV$63=$C$17,$B147*(IV$60),0))</f>
        <v>0</v>
      </c>
      <c r="IW147" s="50">
        <f>IF(IW$63&lt;=$C$17,($C$34*IW$59*$B147/$C$63)*(IF(COUNTA($D147:IV147)*(12/$C$63)&lt;=$C$9,0,1)),0)+IF(IX$63=$C$17,0,IF(IW$63=$C$17,$B147*(IW$60),0))</f>
        <v>0</v>
      </c>
      <c r="IX147" s="50"/>
      <c r="IY147" s="50"/>
      <c r="IZ147" s="50"/>
      <c r="JA147" s="50"/>
      <c r="JB147" s="50"/>
      <c r="JC147" s="50"/>
      <c r="JD147" s="50"/>
      <c r="JE147" s="50"/>
      <c r="JF147" s="50"/>
      <c r="JG147" s="50"/>
      <c r="JH147" s="50"/>
      <c r="JI147" s="50"/>
      <c r="JJ147" s="50"/>
      <c r="JK147" s="50"/>
      <c r="JL147" s="50"/>
      <c r="JM147" s="50"/>
      <c r="JN147" s="50"/>
      <c r="JO147" s="50"/>
      <c r="JP147" s="50"/>
      <c r="JQ147" s="50"/>
      <c r="JR147" s="50"/>
      <c r="JS147" s="50"/>
      <c r="JT147" s="50"/>
      <c r="JU147" s="50"/>
      <c r="JV147" s="50"/>
      <c r="JW147" s="50"/>
      <c r="JX147" s="50"/>
      <c r="JY147" s="50"/>
      <c r="JZ147" s="50"/>
      <c r="KA147" s="50"/>
      <c r="KB147" s="50"/>
      <c r="KC147" s="50"/>
      <c r="KD147" s="50"/>
      <c r="KE147" s="50"/>
      <c r="KF147" s="50"/>
      <c r="KG147" s="50"/>
      <c r="KH147" s="50"/>
      <c r="KI147" s="50"/>
      <c r="KJ147" s="50"/>
      <c r="KK147" s="50"/>
      <c r="KL147" s="50"/>
      <c r="KM147" s="50"/>
      <c r="KN147" s="50"/>
      <c r="KO147" s="50"/>
      <c r="KP147" s="50"/>
      <c r="KQ147" s="50"/>
      <c r="KR147" s="50"/>
      <c r="KS147" s="50"/>
      <c r="KT147" s="50"/>
      <c r="KU147" s="50"/>
      <c r="KV147" s="50"/>
      <c r="KW147" s="50"/>
      <c r="KX147" s="50"/>
      <c r="KY147" s="50"/>
      <c r="KZ147" s="50"/>
      <c r="LA147" s="50"/>
      <c r="LB147" s="50"/>
      <c r="LC147" s="50"/>
      <c r="LD147" s="50"/>
      <c r="LE147" s="50"/>
      <c r="LF147" s="50"/>
      <c r="LG147" s="50"/>
      <c r="LH147" s="50"/>
      <c r="LI147" s="50"/>
    </row>
    <row r="148" spans="1:321" outlineLevel="1" x14ac:dyDescent="0.25">
      <c r="A148" s="2" t="s">
        <v>55</v>
      </c>
      <c r="B148" s="79">
        <f ca="1">+OFFSET($D$52,0,COUNTA($B$66:B147),,)</f>
        <v>3</v>
      </c>
      <c r="C148" s="88">
        <f t="shared" ca="1" si="70"/>
        <v>20.793733616742998</v>
      </c>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50">
        <f ca="1">IF(CI$63&gt;$C$17,0,-CH$53*(12/$C$63))</f>
        <v>-636.91209036060002</v>
      </c>
      <c r="CI148" s="50">
        <f ca="1">IF(CI$63&lt;=$C$17,($C$34*CI$59*$B148/$C$63)*(IF(COUNTA($D148:CH148)*(12/$C$63)&lt;=$C$9,0,1)),0)+IF(CJ$63=$C$17,0,IF(CI$63=$C$17,$B148*(CI$60),0))</f>
        <v>0</v>
      </c>
      <c r="CJ148" s="50">
        <f ca="1">IF(CJ$63&lt;=$C$17,($C$34*CJ$59*$B148/$C$63)*(IF(COUNTA($D148:CI148)*(12/$C$63)&lt;=$C$9,0,1)),0)+IF(CK$63=$C$17,0,IF(CJ$63=$C$17,$B148*(CJ$60),0))</f>
        <v>0</v>
      </c>
      <c r="CK148" s="50">
        <f ca="1">IF(CK$63&lt;=$C$17,($C$34*CK$59*$B148/$C$63)*(IF(COUNTA($D148:CJ148)*(12/$C$63)&lt;=$C$9,0,1)),0)+IF(CL$63=$C$17,0,IF(CK$63=$C$17,$B148*(CK$60),0))</f>
        <v>0</v>
      </c>
      <c r="CL148" s="50">
        <f ca="1">IF(CL$63&lt;=$C$17,($C$34*CL$59*$B148/$C$63)*(IF(COUNTA($D148:CK148)*(12/$C$63)&lt;=$C$9,0,1)),0)+IF(CM$63=$C$17,0,IF(CL$63=$C$17,$B148*(CL$60),0))</f>
        <v>0</v>
      </c>
      <c r="CM148" s="50">
        <f ca="1">IF(CM$63&lt;=$C$17,($C$34*CM$59*$B148/$C$63)*(IF(COUNTA($D148:CL148)*(12/$C$63)&lt;=$C$9,0,1)),0)+IF(CN$63=$C$17,0,IF(CM$63=$C$17,$B148*(CM$60),0))</f>
        <v>2.36</v>
      </c>
      <c r="CN148" s="50">
        <f ca="1">IF(CN$63&lt;=$C$17,($C$34*CN$59*$B148/$C$63)*(IF(COUNTA($D148:CM148)*(12/$C$63)&lt;=$C$9,0,1)),0)+IF(CO$63=$C$17,0,IF(CN$63=$C$17,$B148*(CN$60),0))</f>
        <v>2.36</v>
      </c>
      <c r="CO148" s="50">
        <f ca="1">IF(CO$63&lt;=$C$17,($C$34*CO$59*$B148/$C$63)*(IF(COUNTA($D148:CN148)*(12/$C$63)&lt;=$C$9,0,1)),0)+IF(CP$63=$C$17,0,IF(CO$63=$C$17,$B148*(CO$60),0))</f>
        <v>2.36</v>
      </c>
      <c r="CP148" s="50">
        <f ca="1">IF(CP$63&lt;=$C$17,($C$34*CP$59*$B148/$C$63)*(IF(COUNTA($D148:CO148)*(12/$C$63)&lt;=$C$9,0,1)),0)+IF(CQ$63=$C$17,0,IF(CP$63=$C$17,$B148*(CP$60),0))</f>
        <v>2.36</v>
      </c>
      <c r="CQ148" s="50">
        <f ca="1">IF(CQ$63&lt;=$C$17,($C$34*CQ$59*$B148/$C$63)*(IF(COUNTA($D148:CP148)*(12/$C$63)&lt;=$C$9,0,1)),0)+IF(CR$63=$C$17,0,IF(CQ$63=$C$17,$B148*(CQ$60),0))</f>
        <v>2.36</v>
      </c>
      <c r="CR148" s="50">
        <f ca="1">IF(CR$63&lt;=$C$17,($C$34*CR$59*$B148/$C$63)*(IF(COUNTA($D148:CQ148)*(12/$C$63)&lt;=$C$9,0,1)),0)+IF(CS$63=$C$17,0,IF(CR$63=$C$17,$B148*(CR$60),0))</f>
        <v>2.36</v>
      </c>
      <c r="CS148" s="50">
        <f ca="1">IF(CS$63&lt;=$C$17,($C$34*CS$59*$B148/$C$63)*(IF(COUNTA($D148:CR148)*(12/$C$63)&lt;=$C$9,0,1)),0)+IF(CT$63=$C$17,0,IF(CS$63=$C$17,$B148*(CS$60),0))</f>
        <v>2.36</v>
      </c>
      <c r="CT148" s="50">
        <f ca="1">IF(CT$63&lt;=$C$17,($C$34*CT$59*$B148/$C$63)*(IF(COUNTA($D148:CS148)*(12/$C$63)&lt;=$C$9,0,1)),0)+IF(CU$63=$C$17,0,IF(CT$63=$C$17,$B148*(CT$60),0))</f>
        <v>2.36</v>
      </c>
      <c r="CU148" s="50">
        <f ca="1">IF(CU$63&lt;=$C$17,($C$34*CU$59*$B148/$C$63)*(IF(COUNTA($D148:CT148)*(12/$C$63)&lt;=$C$9,0,1)),0)+IF(CV$63=$C$17,0,IF(CU$63=$C$17,$B148*(CU$60),0))</f>
        <v>2.36</v>
      </c>
      <c r="CV148" s="50">
        <f ca="1">IF(CV$63&lt;=$C$17,($C$34*CV$59*$B148/$C$63)*(IF(COUNTA($D148:CU148)*(12/$C$63)&lt;=$C$9,0,1)),0)+IF(CW$63=$C$17,0,IF(CV$63=$C$17,$B148*(CV$60),0))</f>
        <v>2.36</v>
      </c>
      <c r="CW148" s="50">
        <f ca="1">IF(CW$63&lt;=$C$17,($C$34*CW$59*$B148/$C$63)*(IF(COUNTA($D148:CV148)*(12/$C$63)&lt;=$C$9,0,1)),0)+IF(CX$63=$C$17,0,IF(CW$63=$C$17,$B148*(CW$60),0))</f>
        <v>2.36</v>
      </c>
      <c r="CX148" s="50">
        <f ca="1">IF(CX$63&lt;=$C$17,($C$34*CX$59*$B148/$C$63)*(IF(COUNTA($D148:CW148)*(12/$C$63)&lt;=$C$9,0,1)),0)+IF(CY$63=$C$17,0,IF(CX$63=$C$17,$B148*(CX$60),0))</f>
        <v>2.36</v>
      </c>
      <c r="CY148" s="50">
        <f ca="1">IF(CY$63&lt;=$C$17,($C$34*CY$59*$B148/$C$63)*(IF(COUNTA($D148:CX148)*(12/$C$63)&lt;=$C$9,0,1)),0)+IF(CZ$63=$C$17,0,IF(CY$63=$C$17,$B148*(CY$60),0))</f>
        <v>2.36</v>
      </c>
      <c r="CZ148" s="50">
        <f ca="1">IF(CZ$63&lt;=$C$17,($C$34*CZ$59*$B148/$C$63)*(IF(COUNTA($D148:CY148)*(12/$C$63)&lt;=$C$9,0,1)),0)+IF(DA$63=$C$17,0,IF(CZ$63=$C$17,$B148*(CZ$60),0))</f>
        <v>2.36</v>
      </c>
      <c r="DA148" s="50">
        <f ca="1">IF(DA$63&lt;=$C$17,($C$34*DA$59*$B148/$C$63)*(IF(COUNTA($D148:CZ148)*(12/$C$63)&lt;=$C$9,0,1)),0)+IF(DB$63=$C$17,0,IF(DA$63=$C$17,$B148*(DA$60),0))</f>
        <v>2.36</v>
      </c>
      <c r="DB148" s="50">
        <f ca="1">IF(DB$63&lt;=$C$17,($C$34*DB$59*$B148/$C$63)*(IF(COUNTA($D148:DA148)*(12/$C$63)&lt;=$C$9,0,1)),0)+IF(DC$63=$C$17,0,IF(DB$63=$C$17,$B148*(DB$60),0))</f>
        <v>2.36</v>
      </c>
      <c r="DC148" s="50">
        <f ca="1">IF(DC$63&lt;=$C$17,($C$34*DC$59*$B148/$C$63)*(IF(COUNTA($D148:DB148)*(12/$C$63)&lt;=$C$9,0,1)),0)+IF(DD$63=$C$17,0,IF(DC$63=$C$17,$B148*(DC$60),0))</f>
        <v>2.36</v>
      </c>
      <c r="DD148" s="50">
        <f ca="1">IF(DD$63&lt;=$C$17,($C$34*DD$59*$B148/$C$63)*(IF(COUNTA($D148:DC148)*(12/$C$63)&lt;=$C$9,0,1)),0)+IF(DE$63=$C$17,0,IF(DD$63=$C$17,$B148*(DD$60),0))</f>
        <v>2.36</v>
      </c>
      <c r="DE148" s="50">
        <f ca="1">IF(DE$63&lt;=$C$17,($C$34*DE$59*$B148/$C$63)*(IF(COUNTA($D148:DD148)*(12/$C$63)&lt;=$C$9,0,1)),0)+IF(DF$63=$C$17,0,IF(DE$63=$C$17,$B148*(DE$60),0))</f>
        <v>2.36</v>
      </c>
      <c r="DF148" s="50">
        <f ca="1">IF(DF$63&lt;=$C$17,($C$34*DF$59*$B148/$C$63)*(IF(COUNTA($D148:DE148)*(12/$C$63)&lt;=$C$9,0,1)),0)+IF(DG$63=$C$17,0,IF(DF$63=$C$17,$B148*(DF$60),0))</f>
        <v>2.36</v>
      </c>
      <c r="DG148" s="50">
        <f ca="1">IF(DG$63&lt;=$C$17,($C$34*DG$59*$B148/$C$63)*(IF(COUNTA($D148:DF148)*(12/$C$63)&lt;=$C$9,0,1)),0)+IF(DH$63=$C$17,0,IF(DG$63=$C$17,$B148*(DG$60),0))</f>
        <v>2.36</v>
      </c>
      <c r="DH148" s="50">
        <f ca="1">IF(DH$63&lt;=$C$17,($C$34*DH$59*$B148/$C$63)*(IF(COUNTA($D148:DG148)*(12/$C$63)&lt;=$C$9,0,1)),0)+IF(DI$63=$C$17,0,IF(DH$63=$C$17,$B148*(DH$60),0))</f>
        <v>2.36</v>
      </c>
      <c r="DI148" s="50">
        <f ca="1">IF(DI$63&lt;=$C$17,($C$34*DI$59*$B148/$C$63)*(IF(COUNTA($D148:DH148)*(12/$C$63)&lt;=$C$9,0,1)),0)+IF(DJ$63=$C$17,0,IF(DI$63=$C$17,$B148*(DI$60),0))</f>
        <v>2.36</v>
      </c>
      <c r="DJ148" s="50">
        <f ca="1">IF(DJ$63&lt;=$C$17,($C$34*DJ$59*$B148/$C$63)*(IF(COUNTA($D148:DI148)*(12/$C$63)&lt;=$C$9,0,1)),0)+IF(DK$63=$C$17,0,IF(DJ$63=$C$17,$B148*(DJ$60),0))</f>
        <v>2.36</v>
      </c>
      <c r="DK148" s="50">
        <f ca="1">IF(DK$63&lt;=$C$17,($C$34*DK$59*$B148/$C$63)*(IF(COUNTA($D148:DJ148)*(12/$C$63)&lt;=$C$9,0,1)),0)+IF(DL$63=$C$17,0,IF(DK$63=$C$17,$B148*(DK$60),0))</f>
        <v>2.36</v>
      </c>
      <c r="DL148" s="50">
        <f ca="1">IF(DL$63&lt;=$C$17,($C$34*DL$59*$B148/$C$63)*(IF(COUNTA($D148:DK148)*(12/$C$63)&lt;=$C$9,0,1)),0)+IF(DM$63=$C$17,0,IF(DL$63=$C$17,$B148*(DL$60),0))</f>
        <v>2.36</v>
      </c>
      <c r="DM148" s="50">
        <f ca="1">IF(DM$63&lt;=$C$17,($C$34*DM$59*$B148/$C$63)*(IF(COUNTA($D148:DL148)*(12/$C$63)&lt;=$C$9,0,1)),0)+IF(DN$63=$C$17,0,IF(DM$63=$C$17,$B148*(DM$60),0))</f>
        <v>2.36</v>
      </c>
      <c r="DN148" s="50">
        <f ca="1">IF(DN$63&lt;=$C$17,($C$34*DN$59*$B148/$C$63)*(IF(COUNTA($D148:DM148)*(12/$C$63)&lt;=$C$9,0,1)),0)+IF(DO$63=$C$17,0,IF(DN$63=$C$17,$B148*(DN$60),0))</f>
        <v>2.36</v>
      </c>
      <c r="DO148" s="50">
        <f ca="1">IF(DO$63&lt;=$C$17,($C$34*DO$59*$B148/$C$63)*(IF(COUNTA($D148:DN148)*(12/$C$63)&lt;=$C$9,0,1)),0)+IF(DP$63=$C$17,0,IF(DO$63=$C$17,$B148*(DO$60),0))</f>
        <v>2.36</v>
      </c>
      <c r="DP148" s="50">
        <f ca="1">IF(DP$63&lt;=$C$17,($C$34*DP$59*$B148/$C$63)*(IF(COUNTA($D148:DO148)*(12/$C$63)&lt;=$C$9,0,1)),0)+IF(DQ$63=$C$17,0,IF(DP$63=$C$17,$B148*(DP$60),0))</f>
        <v>2.36</v>
      </c>
      <c r="DQ148" s="50">
        <f ca="1">IF(DQ$63&lt;=$C$17,($C$34*DQ$59*$B148/$C$63)*(IF(COUNTA($D148:DP148)*(12/$C$63)&lt;=$C$9,0,1)),0)+IF(DR$63=$C$17,0,IF(DQ$63=$C$17,$B148*(DQ$60),0))</f>
        <v>2.36</v>
      </c>
      <c r="DR148" s="50">
        <f ca="1">IF(DR$63&lt;=$C$17,($C$34*DR$59*$B148/$C$63)*(IF(COUNTA($D148:DQ148)*(12/$C$63)&lt;=$C$9,0,1)),0)+IF(DS$63=$C$17,0,IF(DR$63=$C$17,$B148*(DR$60),0))</f>
        <v>2.36</v>
      </c>
      <c r="DS148" s="50">
        <f ca="1">IF(DS$63&lt;=$C$17,($C$34*DS$59*$B148/$C$63)*(IF(COUNTA($D148:DR148)*(12/$C$63)&lt;=$C$9,0,1)),0)+IF(DT$63=$C$17,0,IF(DS$63=$C$17,$B148*(DS$60),0))</f>
        <v>2.36</v>
      </c>
      <c r="DT148" s="50">
        <f ca="1">IF(DT$63&lt;=$C$17,($C$34*DT$59*$B148/$C$63)*(IF(COUNTA($D148:DS148)*(12/$C$63)&lt;=$C$9,0,1)),0)+IF(DU$63=$C$17,0,IF(DT$63=$C$17,$B148*(DT$60),0))</f>
        <v>579.82582397734257</v>
      </c>
      <c r="DU148" s="50">
        <f>IF(DU$63&lt;=$C$17,($C$34*DU$59*$B148/$C$63)*(IF(COUNTA($D148:DT148)*(12/$C$63)&lt;=$C$9,0,1)),0)+IF(DV$63=$C$17,0,IF(DU$63=$C$17,$B148*(DU$60),0))</f>
        <v>0</v>
      </c>
      <c r="DV148" s="50">
        <f>IF(DV$63&lt;=$C$17,($C$34*DV$59*$B148/$C$63)*(IF(COUNTA($D148:DU148)*(12/$C$63)&lt;=$C$9,0,1)),0)+IF(DW$63=$C$17,0,IF(DV$63=$C$17,$B148*(DV$60),0))</f>
        <v>0</v>
      </c>
      <c r="DW148" s="50">
        <f>IF(DW$63&lt;=$C$17,($C$34*DW$59*$B148/$C$63)*(IF(COUNTA($D148:DV148)*(12/$C$63)&lt;=$C$9,0,1)),0)+IF(DX$63=$C$17,0,IF(DW$63=$C$17,$B148*(DW$60),0))</f>
        <v>0</v>
      </c>
      <c r="DX148" s="50">
        <f>IF(DX$63&lt;=$C$17,($C$34*DX$59*$B148/$C$63)*(IF(COUNTA($D148:DW148)*(12/$C$63)&lt;=$C$9,0,1)),0)+IF(DY$63=$C$17,0,IF(DX$63=$C$17,$B148*(DX$60),0))</f>
        <v>0</v>
      </c>
      <c r="DY148" s="50">
        <f>IF(DY$63&lt;=$C$17,($C$34*DY$59*$B148/$C$63)*(IF(COUNTA($D148:DX148)*(12/$C$63)&lt;=$C$9,0,1)),0)+IF(DZ$63=$C$17,0,IF(DY$63=$C$17,$B148*(DY$60),0))</f>
        <v>0</v>
      </c>
      <c r="DZ148" s="50">
        <f>IF(DZ$63&lt;=$C$17,($C$34*DZ$59*$B148/$C$63)*(IF(COUNTA($D148:DY148)*(12/$C$63)&lt;=$C$9,0,1)),0)+IF(EA$63=$C$17,0,IF(DZ$63=$C$17,$B148*(DZ$60),0))</f>
        <v>0</v>
      </c>
      <c r="EA148" s="50">
        <f>IF(EA$63&lt;=$C$17,($C$34*EA$59*$B148/$C$63)*(IF(COUNTA($D148:DZ148)*(12/$C$63)&lt;=$C$9,0,1)),0)+IF(EB$63=$C$17,0,IF(EA$63=$C$17,$B148*(EA$60),0))</f>
        <v>0</v>
      </c>
      <c r="EB148" s="50">
        <f>IF(EB$63&lt;=$C$17,($C$34*EB$59*$B148/$C$63)*(IF(COUNTA($D148:EA148)*(12/$C$63)&lt;=$C$9,0,1)),0)+IF(EC$63=$C$17,0,IF(EB$63=$C$17,$B148*(EB$60),0))</f>
        <v>0</v>
      </c>
      <c r="EC148" s="50">
        <f>IF(EC$63&lt;=$C$17,($C$34*EC$59*$B148/$C$63)*(IF(COUNTA($D148:EB148)*(12/$C$63)&lt;=$C$9,0,1)),0)+IF(ED$63=$C$17,0,IF(EC$63=$C$17,$B148*(EC$60),0))</f>
        <v>0</v>
      </c>
      <c r="ED148" s="50">
        <f>IF(ED$63&lt;=$C$17,($C$34*ED$59*$B148/$C$63)*(IF(COUNTA($D148:EC148)*(12/$C$63)&lt;=$C$9,0,1)),0)+IF(EE$63=$C$17,0,IF(ED$63=$C$17,$B148*(ED$60),0))</f>
        <v>0</v>
      </c>
      <c r="EE148" s="50">
        <f>IF(EE$63&lt;=$C$17,($C$34*EE$59*$B148/$C$63)*(IF(COUNTA($D148:ED148)*(12/$C$63)&lt;=$C$9,0,1)),0)+IF(EF$63=$C$17,0,IF(EE$63=$C$17,$B148*(EE$60),0))</f>
        <v>0</v>
      </c>
      <c r="EF148" s="50">
        <f>IF(EF$63&lt;=$C$17,($C$34*EF$59*$B148/$C$63)*(IF(COUNTA($D148:EE148)*(12/$C$63)&lt;=$C$9,0,1)),0)+IF(EG$63=$C$17,0,IF(EF$63=$C$17,$B148*(EF$60),0))</f>
        <v>0</v>
      </c>
      <c r="EG148" s="50">
        <f>IF(EG$63&lt;=$C$17,($C$34*EG$59*$B148/$C$63)*(IF(COUNTA($D148:EF148)*(12/$C$63)&lt;=$C$9,0,1)),0)+IF(EH$63=$C$17,0,IF(EG$63=$C$17,$B148*(EG$60),0))</f>
        <v>0</v>
      </c>
      <c r="EH148" s="50">
        <f>IF(EH$63&lt;=$C$17,($C$34*EH$59*$B148/$C$63)*(IF(COUNTA($D148:EG148)*(12/$C$63)&lt;=$C$9,0,1)),0)+IF(EI$63=$C$17,0,IF(EH$63=$C$17,$B148*(EH$60),0))</f>
        <v>0</v>
      </c>
      <c r="EI148" s="50">
        <f>IF(EI$63&lt;=$C$17,($C$34*EI$59*$B148/$C$63)*(IF(COUNTA($D148:EH148)*(12/$C$63)&lt;=$C$9,0,1)),0)+IF(EJ$63=$C$17,0,IF(EI$63=$C$17,$B148*(EI$60),0))</f>
        <v>0</v>
      </c>
      <c r="EJ148" s="50">
        <f>IF(EJ$63&lt;=$C$17,($C$34*EJ$59*$B148/$C$63)*(IF(COUNTA($D148:EI148)*(12/$C$63)&lt;=$C$9,0,1)),0)+IF(EK$63=$C$17,0,IF(EJ$63=$C$17,$B148*(EJ$60),0))</f>
        <v>0</v>
      </c>
      <c r="EK148" s="50">
        <f>IF(EK$63&lt;=$C$17,($C$34*EK$59*$B148/$C$63)*(IF(COUNTA($D148:EJ148)*(12/$C$63)&lt;=$C$9,0,1)),0)+IF(EL$63=$C$17,0,IF(EK$63=$C$17,$B148*(EK$60),0))</f>
        <v>0</v>
      </c>
      <c r="EL148" s="50">
        <f>IF(EL$63&lt;=$C$17,($C$34*EL$59*$B148/$C$63)*(IF(COUNTA($D148:EK148)*(12/$C$63)&lt;=$C$9,0,1)),0)+IF(EM$63=$C$17,0,IF(EL$63=$C$17,$B148*(EL$60),0))</f>
        <v>0</v>
      </c>
      <c r="EM148" s="50">
        <f>IF(EM$63&lt;=$C$17,($C$34*EM$59*$B148/$C$63)*(IF(COUNTA($D148:EL148)*(12/$C$63)&lt;=$C$9,0,1)),0)+IF(EN$63=$C$17,0,IF(EM$63=$C$17,$B148*(EM$60),0))</f>
        <v>0</v>
      </c>
      <c r="EN148" s="50">
        <f>IF(EN$63&lt;=$C$17,($C$34*EN$59*$B148/$C$63)*(IF(COUNTA($D148:EM148)*(12/$C$63)&lt;=$C$9,0,1)),0)+IF(EO$63=$C$17,0,IF(EN$63=$C$17,$B148*(EN$60),0))</f>
        <v>0</v>
      </c>
      <c r="EO148" s="50">
        <f>IF(EO$63&lt;=$C$17,($C$34*EO$59*$B148/$C$63)*(IF(COUNTA($D148:EN148)*(12/$C$63)&lt;=$C$9,0,1)),0)+IF(EP$63=$C$17,0,IF(EO$63=$C$17,$B148*(EO$60),0))</f>
        <v>0</v>
      </c>
      <c r="EP148" s="50">
        <f>IF(EP$63&lt;=$C$17,($C$34*EP$59*$B148/$C$63)*(IF(COUNTA($D148:EO148)*(12/$C$63)&lt;=$C$9,0,1)),0)+IF(EQ$63=$C$17,0,IF(EP$63=$C$17,$B148*(EP$60),0))</f>
        <v>0</v>
      </c>
      <c r="EQ148" s="50">
        <f>IF(EQ$63&lt;=$C$17,($C$34*EQ$59*$B148/$C$63)*(IF(COUNTA($D148:EP148)*(12/$C$63)&lt;=$C$9,0,1)),0)+IF(ER$63=$C$17,0,IF(EQ$63=$C$17,$B148*(EQ$60),0))</f>
        <v>0</v>
      </c>
      <c r="ER148" s="50">
        <f>IF(ER$63&lt;=$C$17,($C$34*ER$59*$B148/$C$63)*(IF(COUNTA($D148:EQ148)*(12/$C$63)&lt;=$C$9,0,1)),0)+IF(ES$63=$C$17,0,IF(ER$63=$C$17,$B148*(ER$60),0))</f>
        <v>0</v>
      </c>
      <c r="ES148" s="50">
        <f>IF(ES$63&lt;=$C$17,($C$34*ES$59*$B148/$C$63)*(IF(COUNTA($D148:ER148)*(12/$C$63)&lt;=$C$9,0,1)),0)+IF(ET$63=$C$17,0,IF(ES$63=$C$17,$B148*(ES$60),0))</f>
        <v>0</v>
      </c>
      <c r="ET148" s="50">
        <f>IF(ET$63&lt;=$C$17,($C$34*ET$59*$B148/$C$63)*(IF(COUNTA($D148:ES148)*(12/$C$63)&lt;=$C$9,0,1)),0)+IF(EU$63=$C$17,0,IF(ET$63=$C$17,$B148*(ET$60),0))</f>
        <v>0</v>
      </c>
      <c r="EU148" s="50">
        <f>IF(EU$63&lt;=$C$17,($C$34*EU$59*$B148/$C$63)*(IF(COUNTA($D148:ET148)*(12/$C$63)&lt;=$C$9,0,1)),0)+IF(EV$63=$C$17,0,IF(EU$63=$C$17,$B148*(EU$60),0))</f>
        <v>0</v>
      </c>
      <c r="EV148" s="50">
        <f>IF(EV$63&lt;=$C$17,($C$34*EV$59*$B148/$C$63)*(IF(COUNTA($D148:EU148)*(12/$C$63)&lt;=$C$9,0,1)),0)+IF(EW$63=$C$17,0,IF(EV$63=$C$17,$B148*(EV$60),0))</f>
        <v>0</v>
      </c>
      <c r="EW148" s="50">
        <f>IF(EW$63&lt;=$C$17,($C$34*EW$59*$B148/$C$63)*(IF(COUNTA($D148:EV148)*(12/$C$63)&lt;=$C$9,0,1)),0)+IF(EX$63=$C$17,0,IF(EW$63=$C$17,$B148*(EW$60),0))</f>
        <v>0</v>
      </c>
      <c r="EX148" s="50">
        <f>IF(EX$63&lt;=$C$17,($C$34*EX$59*$B148/$C$63)*(IF(COUNTA($D148:EW148)*(12/$C$63)&lt;=$C$9,0,1)),0)+IF(EY$63=$C$17,0,IF(EX$63=$C$17,$B148*(EX$60),0))</f>
        <v>0</v>
      </c>
      <c r="EY148" s="50">
        <f>IF(EY$63&lt;=$C$17,($C$34*EY$59*$B148/$C$63)*(IF(COUNTA($D148:EX148)*(12/$C$63)&lt;=$C$9,0,1)),0)+IF(EZ$63=$C$17,0,IF(EY$63=$C$17,$B148*(EY$60),0))</f>
        <v>0</v>
      </c>
      <c r="EZ148" s="50">
        <f>IF(EZ$63&lt;=$C$17,($C$34*EZ$59*$B148/$C$63)*(IF(COUNTA($D148:EY148)*(12/$C$63)&lt;=$C$9,0,1)),0)+IF(FA$63=$C$17,0,IF(EZ$63=$C$17,$B148*(EZ$60),0))</f>
        <v>0</v>
      </c>
      <c r="FA148" s="50">
        <f>IF(FA$63&lt;=$C$17,($C$34*FA$59*$B148/$C$63)*(IF(COUNTA($D148:EZ148)*(12/$C$63)&lt;=$C$9,0,1)),0)+IF(FB$63=$C$17,0,IF(FA$63=$C$17,$B148*(FA$60),0))</f>
        <v>0</v>
      </c>
      <c r="FB148" s="50">
        <f>IF(FB$63&lt;=$C$17,($C$34*FB$59*$B148/$C$63)*(IF(COUNTA($D148:FA148)*(12/$C$63)&lt;=$C$9,0,1)),0)+IF(FC$63=$C$17,0,IF(FB$63=$C$17,$B148*(FB$60),0))</f>
        <v>0</v>
      </c>
      <c r="FC148" s="50">
        <f>IF(FC$63&lt;=$C$17,($C$34*FC$59*$B148/$C$63)*(IF(COUNTA($D148:FB148)*(12/$C$63)&lt;=$C$9,0,1)),0)+IF(FD$63=$C$17,0,IF(FC$63=$C$17,$B148*(FC$60),0))</f>
        <v>0</v>
      </c>
      <c r="FD148" s="50">
        <f>IF(FD$63&lt;=$C$17,($C$34*FD$59*$B148/$C$63)*(IF(COUNTA($D148:FC148)*(12/$C$63)&lt;=$C$9,0,1)),0)+IF(FE$63=$C$17,0,IF(FD$63=$C$17,$B148*(FD$60),0))</f>
        <v>0</v>
      </c>
      <c r="FE148" s="50">
        <f>IF(FE$63&lt;=$C$17,($C$34*FE$59*$B148/$C$63)*(IF(COUNTA($D148:FD148)*(12/$C$63)&lt;=$C$9,0,1)),0)+IF(FF$63=$C$17,0,IF(FE$63=$C$17,$B148*(FE$60),0))</f>
        <v>0</v>
      </c>
      <c r="FF148" s="50">
        <f>IF(FF$63&lt;=$C$17,($C$34*FF$59*$B148/$C$63)*(IF(COUNTA($D148:FE148)*(12/$C$63)&lt;=$C$9,0,1)),0)+IF(FG$63=$C$17,0,IF(FF$63=$C$17,$B148*(FF$60),0))</f>
        <v>0</v>
      </c>
      <c r="FG148" s="50">
        <f>IF(FG$63&lt;=$C$17,($C$34*FG$59*$B148/$C$63)*(IF(COUNTA($D148:FF148)*(12/$C$63)&lt;=$C$9,0,1)),0)+IF(FH$63=$C$17,0,IF(FG$63=$C$17,$B148*(FG$60),0))</f>
        <v>0</v>
      </c>
      <c r="FH148" s="50">
        <f>IF(FH$63&lt;=$C$17,($C$34*FH$59*$B148/$C$63)*(IF(COUNTA($D148:FG148)*(12/$C$63)&lt;=$C$9,0,1)),0)+IF(FI$63=$C$17,0,IF(FH$63=$C$17,$B148*(FH$60),0))</f>
        <v>0</v>
      </c>
      <c r="FI148" s="50">
        <f>IF(FI$63&lt;=$C$17,($C$34*FI$59*$B148/$C$63)*(IF(COUNTA($D148:FH148)*(12/$C$63)&lt;=$C$9,0,1)),0)+IF(FJ$63=$C$17,0,IF(FI$63=$C$17,$B148*(FI$60),0))</f>
        <v>0</v>
      </c>
      <c r="FJ148" s="50">
        <f>IF(FJ$63&lt;=$C$17,($C$34*FJ$59*$B148/$C$63)*(IF(COUNTA($D148:FI148)*(12/$C$63)&lt;=$C$9,0,1)),0)+IF(FK$63=$C$17,0,IF(FJ$63=$C$17,$B148*(FJ$60),0))</f>
        <v>0</v>
      </c>
      <c r="FK148" s="50">
        <f>IF(FK$63&lt;=$C$17,($C$34*FK$59*$B148/$C$63)*(IF(COUNTA($D148:FJ148)*(12/$C$63)&lt;=$C$9,0,1)),0)+IF(FL$63=$C$17,0,IF(FK$63=$C$17,$B148*(FK$60),0))</f>
        <v>0</v>
      </c>
      <c r="FL148" s="50">
        <f>IF(FL$63&lt;=$C$17,($C$34*FL$59*$B148/$C$63)*(IF(COUNTA($D148:FK148)*(12/$C$63)&lt;=$C$9,0,1)),0)+IF(FM$63=$C$17,0,IF(FL$63=$C$17,$B148*(FL$60),0))</f>
        <v>0</v>
      </c>
      <c r="FM148" s="50">
        <f>IF(FM$63&lt;=$C$17,($C$34*FM$59*$B148/$C$63)*(IF(COUNTA($D148:FL148)*(12/$C$63)&lt;=$C$9,0,1)),0)+IF(FN$63=$C$17,0,IF(FM$63=$C$17,$B148*(FM$60),0))</f>
        <v>0</v>
      </c>
      <c r="FN148" s="50">
        <f>IF(FN$63&lt;=$C$17,($C$34*FN$59*$B148/$C$63)*(IF(COUNTA($D148:FM148)*(12/$C$63)&lt;=$C$9,0,1)),0)+IF(FO$63=$C$17,0,IF(FN$63=$C$17,$B148*(FN$60),0))</f>
        <v>0</v>
      </c>
      <c r="FO148" s="50">
        <f>IF(FO$63&lt;=$C$17,($C$34*FO$59*$B148/$C$63)*(IF(COUNTA($D148:FN148)*(12/$C$63)&lt;=$C$9,0,1)),0)+IF(FP$63=$C$17,0,IF(FO$63=$C$17,$B148*(FO$60),0))</f>
        <v>0</v>
      </c>
      <c r="FP148" s="50">
        <f>IF(FP$63&lt;=$C$17,($C$34*FP$59*$B148/$C$63)*(IF(COUNTA($D148:FO148)*(12/$C$63)&lt;=$C$9,0,1)),0)+IF(FQ$63=$C$17,0,IF(FP$63=$C$17,$B148*(FP$60),0))</f>
        <v>0</v>
      </c>
      <c r="FQ148" s="50">
        <f>IF(FQ$63&lt;=$C$17,($C$34*FQ$59*$B148/$C$63)*(IF(COUNTA($D148:FP148)*(12/$C$63)&lt;=$C$9,0,1)),0)+IF(FR$63=$C$17,0,IF(FQ$63=$C$17,$B148*(FQ$60),0))</f>
        <v>0</v>
      </c>
      <c r="FR148" s="50">
        <f>IF(FR$63&lt;=$C$17,($C$34*FR$59*$B148/$C$63)*(IF(COUNTA($D148:FQ148)*(12/$C$63)&lt;=$C$9,0,1)),0)+IF(FS$63=$C$17,0,IF(FR$63=$C$17,$B148*(FR$60),0))</f>
        <v>0</v>
      </c>
      <c r="FS148" s="50">
        <f>IF(FS$63&lt;=$C$17,($C$34*FS$59*$B148/$C$63)*(IF(COUNTA($D148:FR148)*(12/$C$63)&lt;=$C$9,0,1)),0)+IF(FT$63=$C$17,0,IF(FS$63=$C$17,$B148*(FS$60),0))</f>
        <v>0</v>
      </c>
      <c r="FT148" s="50">
        <f>IF(FT$63&lt;=$C$17,($C$34*FT$59*$B148/$C$63)*(IF(COUNTA($D148:FS148)*(12/$C$63)&lt;=$C$9,0,1)),0)+IF(FU$63=$C$17,0,IF(FT$63=$C$17,$B148*(FT$60),0))</f>
        <v>0</v>
      </c>
      <c r="FU148" s="50">
        <f>IF(FU$63&lt;=$C$17,($C$34*FU$59*$B148/$C$63)*(IF(COUNTA($D148:FT148)*(12/$C$63)&lt;=$C$9,0,1)),0)+IF(FV$63=$C$17,0,IF(FU$63=$C$17,$B148*(FU$60),0))</f>
        <v>0</v>
      </c>
      <c r="FV148" s="50">
        <f>IF(FV$63&lt;=$C$17,($C$34*FV$59*$B148/$C$63)*(IF(COUNTA($D148:FU148)*(12/$C$63)&lt;=$C$9,0,1)),0)+IF(FW$63=$C$17,0,IF(FV$63=$C$17,$B148*(FV$60),0))</f>
        <v>0</v>
      </c>
      <c r="FW148" s="50">
        <f>IF(FW$63&lt;=$C$17,($C$34*FW$59*$B148/$C$63)*(IF(COUNTA($D148:FV148)*(12/$C$63)&lt;=$C$9,0,1)),0)+IF(FX$63=$C$17,0,IF(FW$63=$C$17,$B148*(FW$60),0))</f>
        <v>0</v>
      </c>
      <c r="FX148" s="50">
        <f>IF(FX$63&lt;=$C$17,($C$34*FX$59*$B148/$C$63)*(IF(COUNTA($D148:FW148)*(12/$C$63)&lt;=$C$9,0,1)),0)+IF(FY$63=$C$17,0,IF(FX$63=$C$17,$B148*(FX$60),0))</f>
        <v>0</v>
      </c>
      <c r="FY148" s="50">
        <f>IF(FY$63&lt;=$C$17,($C$34*FY$59*$B148/$C$63)*(IF(COUNTA($D148:FX148)*(12/$C$63)&lt;=$C$9,0,1)),0)+IF(FZ$63=$C$17,0,IF(FY$63=$C$17,$B148*(FY$60),0))</f>
        <v>0</v>
      </c>
      <c r="FZ148" s="50">
        <f>IF(FZ$63&lt;=$C$17,($C$34*FZ$59*$B148/$C$63)*(IF(COUNTA($D148:FY148)*(12/$C$63)&lt;=$C$9,0,1)),0)+IF(GA$63=$C$17,0,IF(FZ$63=$C$17,$B148*(FZ$60),0))</f>
        <v>0</v>
      </c>
      <c r="GA148" s="50">
        <f>IF(GA$63&lt;=$C$17,($C$34*GA$59*$B148/$C$63)*(IF(COUNTA($D148:FZ148)*(12/$C$63)&lt;=$C$9,0,1)),0)+IF(GB$63=$C$17,0,IF(GA$63=$C$17,$B148*(GA$60),0))</f>
        <v>0</v>
      </c>
      <c r="GB148" s="50">
        <f>IF(GB$63&lt;=$C$17,($C$34*GB$59*$B148/$C$63)*(IF(COUNTA($D148:GA148)*(12/$C$63)&lt;=$C$9,0,1)),0)+IF(GC$63=$C$17,0,IF(GB$63=$C$17,$B148*(GB$60),0))</f>
        <v>0</v>
      </c>
      <c r="GC148" s="50">
        <f>IF(GC$63&lt;=$C$17,($C$34*GC$59*$B148/$C$63)*(IF(COUNTA($D148:GB148)*(12/$C$63)&lt;=$C$9,0,1)),0)+IF(GD$63=$C$17,0,IF(GC$63=$C$17,$B148*(GC$60),0))</f>
        <v>0</v>
      </c>
      <c r="GD148" s="50">
        <f>IF(GD$63&lt;=$C$17,($C$34*GD$59*$B148/$C$63)*(IF(COUNTA($D148:GC148)*(12/$C$63)&lt;=$C$9,0,1)),0)+IF(GE$63=$C$17,0,IF(GD$63=$C$17,$B148*(GD$60),0))</f>
        <v>0</v>
      </c>
      <c r="GE148" s="50">
        <f>IF(GE$63&lt;=$C$17,($C$34*GE$59*$B148/$C$63)*(IF(COUNTA($D148:GD148)*(12/$C$63)&lt;=$C$9,0,1)),0)+IF(GF$63=$C$17,0,IF(GE$63=$C$17,$B148*(GE$60),0))</f>
        <v>0</v>
      </c>
      <c r="GF148" s="50">
        <f>IF(GF$63&lt;=$C$17,($C$34*GF$59*$B148/$C$63)*(IF(COUNTA($D148:GE148)*(12/$C$63)&lt;=$C$9,0,1)),0)+IF(GG$63=$C$17,0,IF(GF$63=$C$17,$B148*(GF$60),0))</f>
        <v>0</v>
      </c>
      <c r="GG148" s="50">
        <f>IF(GG$63&lt;=$C$17,($C$34*GG$59*$B148/$C$63)*(IF(COUNTA($D148:GF148)*(12/$C$63)&lt;=$C$9,0,1)),0)+IF(GH$63=$C$17,0,IF(GG$63=$C$17,$B148*(GG$60),0))</f>
        <v>0</v>
      </c>
      <c r="GH148" s="50">
        <f>IF(GH$63&lt;=$C$17,($C$34*GH$59*$B148/$C$63)*(IF(COUNTA($D148:GG148)*(12/$C$63)&lt;=$C$9,0,1)),0)+IF(GI$63=$C$17,0,IF(GH$63=$C$17,$B148*(GH$60),0))</f>
        <v>0</v>
      </c>
      <c r="GI148" s="50">
        <f>IF(GI$63&lt;=$C$17,($C$34*GI$59*$B148/$C$63)*(IF(COUNTA($D148:GH148)*(12/$C$63)&lt;=$C$9,0,1)),0)+IF(GJ$63=$C$17,0,IF(GI$63=$C$17,$B148*(GI$60),0))</f>
        <v>0</v>
      </c>
      <c r="GJ148" s="50">
        <f>IF(GJ$63&lt;=$C$17,($C$34*GJ$59*$B148/$C$63)*(IF(COUNTA($D148:GI148)*(12/$C$63)&lt;=$C$9,0,1)),0)+IF(GK$63=$C$17,0,IF(GJ$63=$C$17,$B148*(GJ$60),0))</f>
        <v>0</v>
      </c>
      <c r="GK148" s="50">
        <f>IF(GK$63&lt;=$C$17,($C$34*GK$59*$B148/$C$63)*(IF(COUNTA($D148:GJ148)*(12/$C$63)&lt;=$C$9,0,1)),0)+IF(GL$63=$C$17,0,IF(GK$63=$C$17,$B148*(GK$60),0))</f>
        <v>0</v>
      </c>
      <c r="GL148" s="50">
        <f>IF(GL$63&lt;=$C$17,($C$34*GL$59*$B148/$C$63)*(IF(COUNTA($D148:GK148)*(12/$C$63)&lt;=$C$9,0,1)),0)+IF(GM$63=$C$17,0,IF(GL$63=$C$17,$B148*(GL$60),0))</f>
        <v>0</v>
      </c>
      <c r="GM148" s="50">
        <f>IF(GM$63&lt;=$C$17,($C$34*GM$59*$B148/$C$63)*(IF(COUNTA($D148:GL148)*(12/$C$63)&lt;=$C$9,0,1)),0)+IF(GN$63=$C$17,0,IF(GM$63=$C$17,$B148*(GM$60),0))</f>
        <v>0</v>
      </c>
      <c r="GN148" s="50">
        <f>IF(GN$63&lt;=$C$17,($C$34*GN$59*$B148/$C$63)*(IF(COUNTA($D148:GM148)*(12/$C$63)&lt;=$C$9,0,1)),0)+IF(GO$63=$C$17,0,IF(GN$63=$C$17,$B148*(GN$60),0))</f>
        <v>0</v>
      </c>
      <c r="GO148" s="50">
        <f>IF(GO$63&lt;=$C$17,($C$34*GO$59*$B148/$C$63)*(IF(COUNTA($D148:GN148)*(12/$C$63)&lt;=$C$9,0,1)),0)+IF(GP$63=$C$17,0,IF(GO$63=$C$17,$B148*(GO$60),0))</f>
        <v>0</v>
      </c>
      <c r="GP148" s="50">
        <f>IF(GP$63&lt;=$C$17,($C$34*GP$59*$B148/$C$63)*(IF(COUNTA($D148:GO148)*(12/$C$63)&lt;=$C$9,0,1)),0)+IF(GQ$63=$C$17,0,IF(GP$63=$C$17,$B148*(GP$60),0))</f>
        <v>0</v>
      </c>
      <c r="GQ148" s="50">
        <f>IF(GQ$63&lt;=$C$17,($C$34*GQ$59*$B148/$C$63)*(IF(COUNTA($D148:GP148)*(12/$C$63)&lt;=$C$9,0,1)),0)+IF(GR$63=$C$17,0,IF(GQ$63=$C$17,$B148*(GQ$60),0))</f>
        <v>0</v>
      </c>
      <c r="GR148" s="50">
        <f>IF(GR$63&lt;=$C$17,($C$34*GR$59*$B148/$C$63)*(IF(COUNTA($D148:GQ148)*(12/$C$63)&lt;=$C$9,0,1)),0)+IF(GS$63=$C$17,0,IF(GR$63=$C$17,$B148*(GR$60),0))</f>
        <v>0</v>
      </c>
      <c r="GS148" s="50">
        <f>IF(GS$63&lt;=$C$17,($C$34*GS$59*$B148/$C$63)*(IF(COUNTA($D148:GR148)*(12/$C$63)&lt;=$C$9,0,1)),0)+IF(GT$63=$C$17,0,IF(GS$63=$C$17,$B148*(GS$60),0))</f>
        <v>0</v>
      </c>
      <c r="GT148" s="50">
        <f>IF(GT$63&lt;=$C$17,($C$34*GT$59*$B148/$C$63)*(IF(COUNTA($D148:GS148)*(12/$C$63)&lt;=$C$9,0,1)),0)+IF(GU$63=$C$17,0,IF(GT$63=$C$17,$B148*(GT$60),0))</f>
        <v>0</v>
      </c>
      <c r="GU148" s="50">
        <f>IF(GU$63&lt;=$C$17,($C$34*GU$59*$B148/$C$63)*(IF(COUNTA($D148:GT148)*(12/$C$63)&lt;=$C$9,0,1)),0)+IF(GV$63=$C$17,0,IF(GU$63=$C$17,$B148*(GU$60),0))</f>
        <v>0</v>
      </c>
      <c r="GV148" s="50">
        <f>IF(GV$63&lt;=$C$17,($C$34*GV$59*$B148/$C$63)*(IF(COUNTA($D148:GU148)*(12/$C$63)&lt;=$C$9,0,1)),0)+IF(GW$63=$C$17,0,IF(GV$63=$C$17,$B148*(GV$60),0))</f>
        <v>0</v>
      </c>
      <c r="GW148" s="50">
        <f>IF(GW$63&lt;=$C$17,($C$34*GW$59*$B148/$C$63)*(IF(COUNTA($D148:GV148)*(12/$C$63)&lt;=$C$9,0,1)),0)+IF(GX$63=$C$17,0,IF(GW$63=$C$17,$B148*(GW$60),0))</f>
        <v>0</v>
      </c>
      <c r="GX148" s="50">
        <f>IF(GX$63&lt;=$C$17,($C$34*GX$59*$B148/$C$63)*(IF(COUNTA($D148:GW148)*(12/$C$63)&lt;=$C$9,0,1)),0)+IF(GY$63=$C$17,0,IF(GX$63=$C$17,$B148*(GX$60),0))</f>
        <v>0</v>
      </c>
      <c r="GY148" s="50">
        <f>IF(GY$63&lt;=$C$17,($C$34*GY$59*$B148/$C$63)*(IF(COUNTA($D148:GX148)*(12/$C$63)&lt;=$C$9,0,1)),0)+IF(GZ$63=$C$17,0,IF(GY$63=$C$17,$B148*(GY$60),0))</f>
        <v>0</v>
      </c>
      <c r="GZ148" s="50">
        <f>IF(GZ$63&lt;=$C$17,($C$34*GZ$59*$B148/$C$63)*(IF(COUNTA($D148:GY148)*(12/$C$63)&lt;=$C$9,0,1)),0)+IF(HA$63=$C$17,0,IF(GZ$63=$C$17,$B148*(GZ$60),0))</f>
        <v>0</v>
      </c>
      <c r="HA148" s="50">
        <f>IF(HA$63&lt;=$C$17,($C$34*HA$59*$B148/$C$63)*(IF(COUNTA($D148:GZ148)*(12/$C$63)&lt;=$C$9,0,1)),0)+IF(HB$63=$C$17,0,IF(HA$63=$C$17,$B148*(HA$60),0))</f>
        <v>0</v>
      </c>
      <c r="HB148" s="50">
        <f>IF(HB$63&lt;=$C$17,($C$34*HB$59*$B148/$C$63)*(IF(COUNTA($D148:HA148)*(12/$C$63)&lt;=$C$9,0,1)),0)+IF(HC$63=$C$17,0,IF(HB$63=$C$17,$B148*(HB$60),0))</f>
        <v>0</v>
      </c>
      <c r="HC148" s="50">
        <f>IF(HC$63&lt;=$C$17,($C$34*HC$59*$B148/$C$63)*(IF(COUNTA($D148:HB148)*(12/$C$63)&lt;=$C$9,0,1)),0)+IF(HD$63=$C$17,0,IF(HC$63=$C$17,$B148*(HC$60),0))</f>
        <v>0</v>
      </c>
      <c r="HD148" s="50">
        <f>IF(HD$63&lt;=$C$17,($C$34*HD$59*$B148/$C$63)*(IF(COUNTA($D148:HC148)*(12/$C$63)&lt;=$C$9,0,1)),0)+IF(HE$63=$C$17,0,IF(HD$63=$C$17,$B148*(HD$60),0))</f>
        <v>0</v>
      </c>
      <c r="HE148" s="50">
        <f>IF(HE$63&lt;=$C$17,($C$34*HE$59*$B148/$C$63)*(IF(COUNTA($D148:HD148)*(12/$C$63)&lt;=$C$9,0,1)),0)+IF(HF$63=$C$17,0,IF(HE$63=$C$17,$B148*(HE$60),0))</f>
        <v>0</v>
      </c>
      <c r="HF148" s="50">
        <f>IF(HF$63&lt;=$C$17,($C$34*HF$59*$B148/$C$63)*(IF(COUNTA($D148:HE148)*(12/$C$63)&lt;=$C$9,0,1)),0)+IF(HG$63=$C$17,0,IF(HF$63=$C$17,$B148*(HF$60),0))</f>
        <v>0</v>
      </c>
      <c r="HG148" s="50">
        <f>IF(HG$63&lt;=$C$17,($C$34*HG$59*$B148/$C$63)*(IF(COUNTA($D148:HF148)*(12/$C$63)&lt;=$C$9,0,1)),0)+IF(HH$63=$C$17,0,IF(HG$63=$C$17,$B148*(HG$60),0))</f>
        <v>0</v>
      </c>
      <c r="HH148" s="50">
        <f>IF(HH$63&lt;=$C$17,($C$34*HH$59*$B148/$C$63)*(IF(COUNTA($D148:HG148)*(12/$C$63)&lt;=$C$9,0,1)),0)+IF(HI$63=$C$17,0,IF(HH$63=$C$17,$B148*(HH$60),0))</f>
        <v>0</v>
      </c>
      <c r="HI148" s="50">
        <f>IF(HI$63&lt;=$C$17,($C$34*HI$59*$B148/$C$63)*(IF(COUNTA($D148:HH148)*(12/$C$63)&lt;=$C$9,0,1)),0)+IF(HJ$63=$C$17,0,IF(HI$63=$C$17,$B148*(HI$60),0))</f>
        <v>0</v>
      </c>
      <c r="HJ148" s="50">
        <f>IF(HJ$63&lt;=$C$17,($C$34*HJ$59*$B148/$C$63)*(IF(COUNTA($D148:HI148)*(12/$C$63)&lt;=$C$9,0,1)),0)+IF(HK$63=$C$17,0,IF(HJ$63=$C$17,$B148*(HJ$60),0))</f>
        <v>0</v>
      </c>
      <c r="HK148" s="50">
        <f>IF(HK$63&lt;=$C$17,($C$34*HK$59*$B148/$C$63)*(IF(COUNTA($D148:HJ148)*(12/$C$63)&lt;=$C$9,0,1)),0)+IF(HL$63=$C$17,0,IF(HK$63=$C$17,$B148*(HK$60),0))</f>
        <v>0</v>
      </c>
      <c r="HL148" s="50">
        <f>IF(HL$63&lt;=$C$17,($C$34*HL$59*$B148/$C$63)*(IF(COUNTA($D148:HK148)*(12/$C$63)&lt;=$C$9,0,1)),0)+IF(HM$63=$C$17,0,IF(HL$63=$C$17,$B148*(HL$60),0))</f>
        <v>0</v>
      </c>
      <c r="HM148" s="50">
        <f>IF(HM$63&lt;=$C$17,($C$34*HM$59*$B148/$C$63)*(IF(COUNTA($D148:HL148)*(12/$C$63)&lt;=$C$9,0,1)),0)+IF(HN$63=$C$17,0,IF(HM$63=$C$17,$B148*(HM$60),0))</f>
        <v>0</v>
      </c>
      <c r="HN148" s="50">
        <f>IF(HN$63&lt;=$C$17,($C$34*HN$59*$B148/$C$63)*(IF(COUNTA($D148:HM148)*(12/$C$63)&lt;=$C$9,0,1)),0)+IF(HO$63=$C$17,0,IF(HN$63=$C$17,$B148*(HN$60),0))</f>
        <v>0</v>
      </c>
      <c r="HO148" s="50">
        <f>IF(HO$63&lt;=$C$17,($C$34*HO$59*$B148/$C$63)*(IF(COUNTA($D148:HN148)*(12/$C$63)&lt;=$C$9,0,1)),0)+IF(HP$63=$C$17,0,IF(HO$63=$C$17,$B148*(HO$60),0))</f>
        <v>0</v>
      </c>
      <c r="HP148" s="50">
        <f>IF(HP$63&lt;=$C$17,($C$34*HP$59*$B148/$C$63)*(IF(COUNTA($D148:HO148)*(12/$C$63)&lt;=$C$9,0,1)),0)+IF(HQ$63=$C$17,0,IF(HP$63=$C$17,$B148*(HP$60),0))</f>
        <v>0</v>
      </c>
      <c r="HQ148" s="50">
        <f>IF(HQ$63&lt;=$C$17,($C$34*HQ$59*$B148/$C$63)*(IF(COUNTA($D148:HP148)*(12/$C$63)&lt;=$C$9,0,1)),0)+IF(HR$63=$C$17,0,IF(HQ$63=$C$17,$B148*(HQ$60),0))</f>
        <v>0</v>
      </c>
      <c r="HR148" s="50">
        <f>IF(HR$63&lt;=$C$17,($C$34*HR$59*$B148/$C$63)*(IF(COUNTA($D148:HQ148)*(12/$C$63)&lt;=$C$9,0,1)),0)+IF(HS$63=$C$17,0,IF(HR$63=$C$17,$B148*(HR$60),0))</f>
        <v>0</v>
      </c>
      <c r="HS148" s="50">
        <f>IF(HS$63&lt;=$C$17,($C$34*HS$59*$B148/$C$63)*(IF(COUNTA($D148:HR148)*(12/$C$63)&lt;=$C$9,0,1)),0)+IF(HT$63=$C$17,0,IF(HS$63=$C$17,$B148*(HS$60),0))</f>
        <v>0</v>
      </c>
      <c r="HT148" s="50">
        <f>IF(HT$63&lt;=$C$17,($C$34*HT$59*$B148/$C$63)*(IF(COUNTA($D148:HS148)*(12/$C$63)&lt;=$C$9,0,1)),0)+IF(HU$63=$C$17,0,IF(HT$63=$C$17,$B148*(HT$60),0))</f>
        <v>0</v>
      </c>
      <c r="HU148" s="50">
        <f>IF(HU$63&lt;=$C$17,($C$34*HU$59*$B148/$C$63)*(IF(COUNTA($D148:HT148)*(12/$C$63)&lt;=$C$9,0,1)),0)+IF(HV$63=$C$17,0,IF(HU$63=$C$17,$B148*(HU$60),0))</f>
        <v>0</v>
      </c>
      <c r="HV148" s="50">
        <f>IF(HV$63&lt;=$C$17,($C$34*HV$59*$B148/$C$63)*(IF(COUNTA($D148:HU148)*(12/$C$63)&lt;=$C$9,0,1)),0)+IF(HW$63=$C$17,0,IF(HV$63=$C$17,$B148*(HV$60),0))</f>
        <v>0</v>
      </c>
      <c r="HW148" s="50">
        <f>IF(HW$63&lt;=$C$17,($C$34*HW$59*$B148/$C$63)*(IF(COUNTA($D148:HV148)*(12/$C$63)&lt;=$C$9,0,1)),0)+IF(HX$63=$C$17,0,IF(HW$63=$C$17,$B148*(HW$60),0))</f>
        <v>0</v>
      </c>
      <c r="HX148" s="50">
        <f>IF(HX$63&lt;=$C$17,($C$34*HX$59*$B148/$C$63)*(IF(COUNTA($D148:HW148)*(12/$C$63)&lt;=$C$9,0,1)),0)+IF(HY$63=$C$17,0,IF(HX$63=$C$17,$B148*(HX$60),0))</f>
        <v>0</v>
      </c>
      <c r="HY148" s="50">
        <f>IF(HY$63&lt;=$C$17,($C$34*HY$59*$B148/$C$63)*(IF(COUNTA($D148:HX148)*(12/$C$63)&lt;=$C$9,0,1)),0)+IF(HZ$63=$C$17,0,IF(HY$63=$C$17,$B148*(HY$60),0))</f>
        <v>0</v>
      </c>
      <c r="HZ148" s="50">
        <f>IF(HZ$63&lt;=$C$17,($C$34*HZ$59*$B148/$C$63)*(IF(COUNTA($D148:HY148)*(12/$C$63)&lt;=$C$9,0,1)),0)+IF(IA$63=$C$17,0,IF(HZ$63=$C$17,$B148*(HZ$60),0))</f>
        <v>0</v>
      </c>
      <c r="IA148" s="50">
        <f>IF(IA$63&lt;=$C$17,($C$34*IA$59*$B148/$C$63)*(IF(COUNTA($D148:HZ148)*(12/$C$63)&lt;=$C$9,0,1)),0)+IF(IB$63=$C$17,0,IF(IA$63=$C$17,$B148*(IA$60),0))</f>
        <v>0</v>
      </c>
      <c r="IB148" s="50">
        <f>IF(IB$63&lt;=$C$17,($C$34*IB$59*$B148/$C$63)*(IF(COUNTA($D148:IA148)*(12/$C$63)&lt;=$C$9,0,1)),0)+IF(IC$63=$C$17,0,IF(IB$63=$C$17,$B148*(IB$60),0))</f>
        <v>0</v>
      </c>
      <c r="IC148" s="50">
        <f>IF(IC$63&lt;=$C$17,($C$34*IC$59*$B148/$C$63)*(IF(COUNTA($D148:IB148)*(12/$C$63)&lt;=$C$9,0,1)),0)+IF(ID$63=$C$17,0,IF(IC$63=$C$17,$B148*(IC$60),0))</f>
        <v>0</v>
      </c>
      <c r="ID148" s="50">
        <f>IF(ID$63&lt;=$C$17,($C$34*ID$59*$B148/$C$63)*(IF(COUNTA($D148:IC148)*(12/$C$63)&lt;=$C$9,0,1)),0)+IF(IE$63=$C$17,0,IF(ID$63=$C$17,$B148*(ID$60),0))</f>
        <v>0</v>
      </c>
      <c r="IE148" s="50">
        <f>IF(IE$63&lt;=$C$17,($C$34*IE$59*$B148/$C$63)*(IF(COUNTA($D148:ID148)*(12/$C$63)&lt;=$C$9,0,1)),0)+IF(IF$63=$C$17,0,IF(IE$63=$C$17,$B148*(IE$60),0))</f>
        <v>0</v>
      </c>
      <c r="IF148" s="50">
        <f>IF(IF$63&lt;=$C$17,($C$34*IF$59*$B148/$C$63)*(IF(COUNTA($D148:IE148)*(12/$C$63)&lt;=$C$9,0,1)),0)+IF(IG$63=$C$17,0,IF(IF$63=$C$17,$B148*(IF$60),0))</f>
        <v>0</v>
      </c>
      <c r="IG148" s="50">
        <f>IF(IG$63&lt;=$C$17,($C$34*IG$59*$B148/$C$63)*(IF(COUNTA($D148:IF148)*(12/$C$63)&lt;=$C$9,0,1)),0)+IF(IH$63=$C$17,0,IF(IG$63=$C$17,$B148*(IG$60),0))</f>
        <v>0</v>
      </c>
      <c r="IH148" s="50">
        <f>IF(IH$63&lt;=$C$17,($C$34*IH$59*$B148/$C$63)*(IF(COUNTA($D148:IG148)*(12/$C$63)&lt;=$C$9,0,1)),0)+IF(II$63=$C$17,0,IF(IH$63=$C$17,$B148*(IH$60),0))</f>
        <v>0</v>
      </c>
      <c r="II148" s="50">
        <f>IF(II$63&lt;=$C$17,($C$34*II$59*$B148/$C$63)*(IF(COUNTA($D148:IH148)*(12/$C$63)&lt;=$C$9,0,1)),0)+IF(IJ$63=$C$17,0,IF(II$63=$C$17,$B148*(II$60),0))</f>
        <v>0</v>
      </c>
      <c r="IJ148" s="50">
        <f>IF(IJ$63&lt;=$C$17,($C$34*IJ$59*$B148/$C$63)*(IF(COUNTA($D148:II148)*(12/$C$63)&lt;=$C$9,0,1)),0)+IF(IK$63=$C$17,0,IF(IJ$63=$C$17,$B148*(IJ$60),0))</f>
        <v>0</v>
      </c>
      <c r="IK148" s="50">
        <f>IF(IK$63&lt;=$C$17,($C$34*IK$59*$B148/$C$63)*(IF(COUNTA($D148:IJ148)*(12/$C$63)&lt;=$C$9,0,1)),0)+IF(IL$63=$C$17,0,IF(IK$63=$C$17,$B148*(IK$60),0))</f>
        <v>0</v>
      </c>
      <c r="IL148" s="50">
        <f>IF(IL$63&lt;=$C$17,($C$34*IL$59*$B148/$C$63)*(IF(COUNTA($D148:IK148)*(12/$C$63)&lt;=$C$9,0,1)),0)+IF(IM$63=$C$17,0,IF(IL$63=$C$17,$B148*(IL$60),0))</f>
        <v>0</v>
      </c>
      <c r="IM148" s="50">
        <f>IF(IM$63&lt;=$C$17,($C$34*IM$59*$B148/$C$63)*(IF(COUNTA($D148:IL148)*(12/$C$63)&lt;=$C$9,0,1)),0)+IF(IN$63=$C$17,0,IF(IM$63=$C$17,$B148*(IM$60),0))</f>
        <v>0</v>
      </c>
      <c r="IN148" s="50">
        <f>IF(IN$63&lt;=$C$17,($C$34*IN$59*$B148/$C$63)*(IF(COUNTA($D148:IM148)*(12/$C$63)&lt;=$C$9,0,1)),0)+IF(IO$63=$C$17,0,IF(IN$63=$C$17,$B148*(IN$60),0))</f>
        <v>0</v>
      </c>
      <c r="IO148" s="50">
        <f>IF(IO$63&lt;=$C$17,($C$34*IO$59*$B148/$C$63)*(IF(COUNTA($D148:IN148)*(12/$C$63)&lt;=$C$9,0,1)),0)+IF(IP$63=$C$17,0,IF(IO$63=$C$17,$B148*(IO$60),0))</f>
        <v>0</v>
      </c>
      <c r="IP148" s="50">
        <f>IF(IP$63&lt;=$C$17,($C$34*IP$59*$B148/$C$63)*(IF(COUNTA($D148:IO148)*(12/$C$63)&lt;=$C$9,0,1)),0)+IF(IQ$63=$C$17,0,IF(IP$63=$C$17,$B148*(IP$60),0))</f>
        <v>0</v>
      </c>
      <c r="IQ148" s="50">
        <f>IF(IQ$63&lt;=$C$17,($C$34*IQ$59*$B148/$C$63)*(IF(COUNTA($D148:IP148)*(12/$C$63)&lt;=$C$9,0,1)),0)+IF(IR$63=$C$17,0,IF(IQ$63=$C$17,$B148*(IQ$60),0))</f>
        <v>0</v>
      </c>
      <c r="IR148" s="50">
        <f>IF(IR$63&lt;=$C$17,($C$34*IR$59*$B148/$C$63)*(IF(COUNTA($D148:IQ148)*(12/$C$63)&lt;=$C$9,0,1)),0)+IF(IS$63=$C$17,0,IF(IR$63=$C$17,$B148*(IR$60),0))</f>
        <v>0</v>
      </c>
      <c r="IS148" s="50">
        <f>IF(IS$63&lt;=$C$17,($C$34*IS$59*$B148/$C$63)*(IF(COUNTA($D148:IR148)*(12/$C$63)&lt;=$C$9,0,1)),0)+IF(IT$63=$C$17,0,IF(IS$63=$C$17,$B148*(IS$60),0))</f>
        <v>0</v>
      </c>
      <c r="IT148" s="50">
        <f>IF(IT$63&lt;=$C$17,($C$34*IT$59*$B148/$C$63)*(IF(COUNTA($D148:IS148)*(12/$C$63)&lt;=$C$9,0,1)),0)+IF(IU$63=$C$17,0,IF(IT$63=$C$17,$B148*(IT$60),0))</f>
        <v>0</v>
      </c>
      <c r="IU148" s="50">
        <f>IF(IU$63&lt;=$C$17,($C$34*IU$59*$B148/$C$63)*(IF(COUNTA($D148:IT148)*(12/$C$63)&lt;=$C$9,0,1)),0)+IF(IV$63=$C$17,0,IF(IU$63=$C$17,$B148*(IU$60),0))</f>
        <v>0</v>
      </c>
      <c r="IV148" s="50">
        <f>IF(IV$63&lt;=$C$17,($C$34*IV$59*$B148/$C$63)*(IF(COUNTA($D148:IU148)*(12/$C$63)&lt;=$C$9,0,1)),0)+IF(IW$63=$C$17,0,IF(IV$63=$C$17,$B148*(IV$60),0))</f>
        <v>0</v>
      </c>
      <c r="IW148" s="50">
        <f>IF(IW$63&lt;=$C$17,($C$34*IW$59*$B148/$C$63)*(IF(COUNTA($D148:IV148)*(12/$C$63)&lt;=$C$9,0,1)),0)+IF(IX$63=$C$17,0,IF(IW$63=$C$17,$B148*(IW$60),0))</f>
        <v>0</v>
      </c>
      <c r="IX148" s="50"/>
      <c r="IY148" s="50"/>
      <c r="IZ148" s="50"/>
      <c r="JA148" s="50"/>
      <c r="JB148" s="50"/>
      <c r="JC148" s="50"/>
      <c r="JD148" s="50"/>
      <c r="JE148" s="50"/>
      <c r="JF148" s="50"/>
      <c r="JG148" s="50"/>
      <c r="JH148" s="50"/>
      <c r="JI148" s="50"/>
      <c r="JJ148" s="50"/>
      <c r="JK148" s="50"/>
      <c r="JL148" s="50"/>
      <c r="JM148" s="50"/>
      <c r="JN148" s="50"/>
      <c r="JO148" s="50"/>
      <c r="JP148" s="50"/>
      <c r="JQ148" s="50"/>
      <c r="JR148" s="50"/>
      <c r="JS148" s="50"/>
      <c r="JT148" s="50"/>
      <c r="JU148" s="50"/>
      <c r="JV148" s="50"/>
      <c r="JW148" s="50"/>
      <c r="JX148" s="50"/>
      <c r="JY148" s="50"/>
      <c r="JZ148" s="50"/>
      <c r="KA148" s="50"/>
      <c r="KB148" s="50"/>
      <c r="KC148" s="50"/>
      <c r="KD148" s="50"/>
      <c r="KE148" s="50"/>
      <c r="KF148" s="50"/>
      <c r="KG148" s="50"/>
      <c r="KH148" s="50"/>
      <c r="KI148" s="50"/>
      <c r="KJ148" s="50"/>
      <c r="KK148" s="50"/>
      <c r="KL148" s="50"/>
      <c r="KM148" s="50"/>
      <c r="KN148" s="50"/>
      <c r="KO148" s="50"/>
      <c r="KP148" s="50"/>
      <c r="KQ148" s="50"/>
      <c r="KR148" s="50"/>
      <c r="KS148" s="50"/>
      <c r="KT148" s="50"/>
      <c r="KU148" s="50"/>
      <c r="KV148" s="50"/>
      <c r="KW148" s="50"/>
      <c r="KX148" s="50"/>
      <c r="KY148" s="50"/>
      <c r="KZ148" s="50"/>
      <c r="LA148" s="50"/>
      <c r="LB148" s="50"/>
      <c r="LC148" s="50"/>
      <c r="LD148" s="50"/>
      <c r="LE148" s="50"/>
      <c r="LF148" s="50"/>
      <c r="LG148" s="50"/>
      <c r="LH148" s="50"/>
      <c r="LI148" s="50"/>
    </row>
    <row r="149" spans="1:321" outlineLevel="1" x14ac:dyDescent="0.25">
      <c r="A149" s="2" t="s">
        <v>55</v>
      </c>
      <c r="B149" s="79">
        <f ca="1">+OFFSET($D$52,0,COUNTA($B$66:B148),,)</f>
        <v>3</v>
      </c>
      <c r="C149" s="88">
        <f t="shared" ca="1" si="70"/>
        <v>18.433733616742984</v>
      </c>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50">
        <f ca="1">IF(CJ$63&gt;$C$17,0,-CI$53*(12/$C$63))</f>
        <v>-636.91209036060002</v>
      </c>
      <c r="CJ149" s="50">
        <f ca="1">IF(CJ$63&lt;=$C$17,($C$34*CJ$59*$B149/$C$63)*(IF(COUNTA($D149:CI149)*(12/$C$63)&lt;=$C$9,0,1)),0)+IF(CK$63=$C$17,0,IF(CJ$63=$C$17,$B149*(CJ$60),0))</f>
        <v>0</v>
      </c>
      <c r="CK149" s="50">
        <f ca="1">IF(CK$63&lt;=$C$17,($C$34*CK$59*$B149/$C$63)*(IF(COUNTA($D149:CJ149)*(12/$C$63)&lt;=$C$9,0,1)),0)+IF(CL$63=$C$17,0,IF(CK$63=$C$17,$B149*(CK$60),0))</f>
        <v>0</v>
      </c>
      <c r="CL149" s="50">
        <f ca="1">IF(CL$63&lt;=$C$17,($C$34*CL$59*$B149/$C$63)*(IF(COUNTA($D149:CK149)*(12/$C$63)&lt;=$C$9,0,1)),0)+IF(CM$63=$C$17,0,IF(CL$63=$C$17,$B149*(CL$60),0))</f>
        <v>0</v>
      </c>
      <c r="CM149" s="50">
        <f ca="1">IF(CM$63&lt;=$C$17,($C$34*CM$59*$B149/$C$63)*(IF(COUNTA($D149:CL149)*(12/$C$63)&lt;=$C$9,0,1)),0)+IF(CN$63=$C$17,0,IF(CM$63=$C$17,$B149*(CM$60),0))</f>
        <v>0</v>
      </c>
      <c r="CN149" s="50">
        <f ca="1">IF(CN$63&lt;=$C$17,($C$34*CN$59*$B149/$C$63)*(IF(COUNTA($D149:CM149)*(12/$C$63)&lt;=$C$9,0,1)),0)+IF(CO$63=$C$17,0,IF(CN$63=$C$17,$B149*(CN$60),0))</f>
        <v>2.36</v>
      </c>
      <c r="CO149" s="50">
        <f ca="1">IF(CO$63&lt;=$C$17,($C$34*CO$59*$B149/$C$63)*(IF(COUNTA($D149:CN149)*(12/$C$63)&lt;=$C$9,0,1)),0)+IF(CP$63=$C$17,0,IF(CO$63=$C$17,$B149*(CO$60),0))</f>
        <v>2.36</v>
      </c>
      <c r="CP149" s="50">
        <f ca="1">IF(CP$63&lt;=$C$17,($C$34*CP$59*$B149/$C$63)*(IF(COUNTA($D149:CO149)*(12/$C$63)&lt;=$C$9,0,1)),0)+IF(CQ$63=$C$17,0,IF(CP$63=$C$17,$B149*(CP$60),0))</f>
        <v>2.36</v>
      </c>
      <c r="CQ149" s="50">
        <f ca="1">IF(CQ$63&lt;=$C$17,($C$34*CQ$59*$B149/$C$63)*(IF(COUNTA($D149:CP149)*(12/$C$63)&lt;=$C$9,0,1)),0)+IF(CR$63=$C$17,0,IF(CQ$63=$C$17,$B149*(CQ$60),0))</f>
        <v>2.36</v>
      </c>
      <c r="CR149" s="50">
        <f ca="1">IF(CR$63&lt;=$C$17,($C$34*CR$59*$B149/$C$63)*(IF(COUNTA($D149:CQ149)*(12/$C$63)&lt;=$C$9,0,1)),0)+IF(CS$63=$C$17,0,IF(CR$63=$C$17,$B149*(CR$60),0))</f>
        <v>2.36</v>
      </c>
      <c r="CS149" s="50">
        <f ca="1">IF(CS$63&lt;=$C$17,($C$34*CS$59*$B149/$C$63)*(IF(COUNTA($D149:CR149)*(12/$C$63)&lt;=$C$9,0,1)),0)+IF(CT$63=$C$17,0,IF(CS$63=$C$17,$B149*(CS$60),0))</f>
        <v>2.36</v>
      </c>
      <c r="CT149" s="50">
        <f ca="1">IF(CT$63&lt;=$C$17,($C$34*CT$59*$B149/$C$63)*(IF(COUNTA($D149:CS149)*(12/$C$63)&lt;=$C$9,0,1)),0)+IF(CU$63=$C$17,0,IF(CT$63=$C$17,$B149*(CT$60),0))</f>
        <v>2.36</v>
      </c>
      <c r="CU149" s="50">
        <f ca="1">IF(CU$63&lt;=$C$17,($C$34*CU$59*$B149/$C$63)*(IF(COUNTA($D149:CT149)*(12/$C$63)&lt;=$C$9,0,1)),0)+IF(CV$63=$C$17,0,IF(CU$63=$C$17,$B149*(CU$60),0))</f>
        <v>2.36</v>
      </c>
      <c r="CV149" s="50">
        <f ca="1">IF(CV$63&lt;=$C$17,($C$34*CV$59*$B149/$C$63)*(IF(COUNTA($D149:CU149)*(12/$C$63)&lt;=$C$9,0,1)),0)+IF(CW$63=$C$17,0,IF(CV$63=$C$17,$B149*(CV$60),0))</f>
        <v>2.36</v>
      </c>
      <c r="CW149" s="50">
        <f ca="1">IF(CW$63&lt;=$C$17,($C$34*CW$59*$B149/$C$63)*(IF(COUNTA($D149:CV149)*(12/$C$63)&lt;=$C$9,0,1)),0)+IF(CX$63=$C$17,0,IF(CW$63=$C$17,$B149*(CW$60),0))</f>
        <v>2.36</v>
      </c>
      <c r="CX149" s="50">
        <f ca="1">IF(CX$63&lt;=$C$17,($C$34*CX$59*$B149/$C$63)*(IF(COUNTA($D149:CW149)*(12/$C$63)&lt;=$C$9,0,1)),0)+IF(CY$63=$C$17,0,IF(CX$63=$C$17,$B149*(CX$60),0))</f>
        <v>2.36</v>
      </c>
      <c r="CY149" s="50">
        <f ca="1">IF(CY$63&lt;=$C$17,($C$34*CY$59*$B149/$C$63)*(IF(COUNTA($D149:CX149)*(12/$C$63)&lt;=$C$9,0,1)),0)+IF(CZ$63=$C$17,0,IF(CY$63=$C$17,$B149*(CY$60),0))</f>
        <v>2.36</v>
      </c>
      <c r="CZ149" s="50">
        <f ca="1">IF(CZ$63&lt;=$C$17,($C$34*CZ$59*$B149/$C$63)*(IF(COUNTA($D149:CY149)*(12/$C$63)&lt;=$C$9,0,1)),0)+IF(DA$63=$C$17,0,IF(CZ$63=$C$17,$B149*(CZ$60),0))</f>
        <v>2.36</v>
      </c>
      <c r="DA149" s="50">
        <f ca="1">IF(DA$63&lt;=$C$17,($C$34*DA$59*$B149/$C$63)*(IF(COUNTA($D149:CZ149)*(12/$C$63)&lt;=$C$9,0,1)),0)+IF(DB$63=$C$17,0,IF(DA$63=$C$17,$B149*(DA$60),0))</f>
        <v>2.36</v>
      </c>
      <c r="DB149" s="50">
        <f ca="1">IF(DB$63&lt;=$C$17,($C$34*DB$59*$B149/$C$63)*(IF(COUNTA($D149:DA149)*(12/$C$63)&lt;=$C$9,0,1)),0)+IF(DC$63=$C$17,0,IF(DB$63=$C$17,$B149*(DB$60),0))</f>
        <v>2.36</v>
      </c>
      <c r="DC149" s="50">
        <f ca="1">IF(DC$63&lt;=$C$17,($C$34*DC$59*$B149/$C$63)*(IF(COUNTA($D149:DB149)*(12/$C$63)&lt;=$C$9,0,1)),0)+IF(DD$63=$C$17,0,IF(DC$63=$C$17,$B149*(DC$60),0))</f>
        <v>2.36</v>
      </c>
      <c r="DD149" s="50">
        <f ca="1">IF(DD$63&lt;=$C$17,($C$34*DD$59*$B149/$C$63)*(IF(COUNTA($D149:DC149)*(12/$C$63)&lt;=$C$9,0,1)),0)+IF(DE$63=$C$17,0,IF(DD$63=$C$17,$B149*(DD$60),0))</f>
        <v>2.36</v>
      </c>
      <c r="DE149" s="50">
        <f ca="1">IF(DE$63&lt;=$C$17,($C$34*DE$59*$B149/$C$63)*(IF(COUNTA($D149:DD149)*(12/$C$63)&lt;=$C$9,0,1)),0)+IF(DF$63=$C$17,0,IF(DE$63=$C$17,$B149*(DE$60),0))</f>
        <v>2.36</v>
      </c>
      <c r="DF149" s="50">
        <f ca="1">IF(DF$63&lt;=$C$17,($C$34*DF$59*$B149/$C$63)*(IF(COUNTA($D149:DE149)*(12/$C$63)&lt;=$C$9,0,1)),0)+IF(DG$63=$C$17,0,IF(DF$63=$C$17,$B149*(DF$60),0))</f>
        <v>2.36</v>
      </c>
      <c r="DG149" s="50">
        <f ca="1">IF(DG$63&lt;=$C$17,($C$34*DG$59*$B149/$C$63)*(IF(COUNTA($D149:DF149)*(12/$C$63)&lt;=$C$9,0,1)),0)+IF(DH$63=$C$17,0,IF(DG$63=$C$17,$B149*(DG$60),0))</f>
        <v>2.36</v>
      </c>
      <c r="DH149" s="50">
        <f ca="1">IF(DH$63&lt;=$C$17,($C$34*DH$59*$B149/$C$63)*(IF(COUNTA($D149:DG149)*(12/$C$63)&lt;=$C$9,0,1)),0)+IF(DI$63=$C$17,0,IF(DH$63=$C$17,$B149*(DH$60),0))</f>
        <v>2.36</v>
      </c>
      <c r="DI149" s="50">
        <f ca="1">IF(DI$63&lt;=$C$17,($C$34*DI$59*$B149/$C$63)*(IF(COUNTA($D149:DH149)*(12/$C$63)&lt;=$C$9,0,1)),0)+IF(DJ$63=$C$17,0,IF(DI$63=$C$17,$B149*(DI$60),0))</f>
        <v>2.36</v>
      </c>
      <c r="DJ149" s="50">
        <f ca="1">IF(DJ$63&lt;=$C$17,($C$34*DJ$59*$B149/$C$63)*(IF(COUNTA($D149:DI149)*(12/$C$63)&lt;=$C$9,0,1)),0)+IF(DK$63=$C$17,0,IF(DJ$63=$C$17,$B149*(DJ$60),0))</f>
        <v>2.36</v>
      </c>
      <c r="DK149" s="50">
        <f ca="1">IF(DK$63&lt;=$C$17,($C$34*DK$59*$B149/$C$63)*(IF(COUNTA($D149:DJ149)*(12/$C$63)&lt;=$C$9,0,1)),0)+IF(DL$63=$C$17,0,IF(DK$63=$C$17,$B149*(DK$60),0))</f>
        <v>2.36</v>
      </c>
      <c r="DL149" s="50">
        <f ca="1">IF(DL$63&lt;=$C$17,($C$34*DL$59*$B149/$C$63)*(IF(COUNTA($D149:DK149)*(12/$C$63)&lt;=$C$9,0,1)),0)+IF(DM$63=$C$17,0,IF(DL$63=$C$17,$B149*(DL$60),0))</f>
        <v>2.36</v>
      </c>
      <c r="DM149" s="50">
        <f ca="1">IF(DM$63&lt;=$C$17,($C$34*DM$59*$B149/$C$63)*(IF(COUNTA($D149:DL149)*(12/$C$63)&lt;=$C$9,0,1)),0)+IF(DN$63=$C$17,0,IF(DM$63=$C$17,$B149*(DM$60),0))</f>
        <v>2.36</v>
      </c>
      <c r="DN149" s="50">
        <f ca="1">IF(DN$63&lt;=$C$17,($C$34*DN$59*$B149/$C$63)*(IF(COUNTA($D149:DM149)*(12/$C$63)&lt;=$C$9,0,1)),0)+IF(DO$63=$C$17,0,IF(DN$63=$C$17,$B149*(DN$60),0))</f>
        <v>2.36</v>
      </c>
      <c r="DO149" s="50">
        <f ca="1">IF(DO$63&lt;=$C$17,($C$34*DO$59*$B149/$C$63)*(IF(COUNTA($D149:DN149)*(12/$C$63)&lt;=$C$9,0,1)),0)+IF(DP$63=$C$17,0,IF(DO$63=$C$17,$B149*(DO$60),0))</f>
        <v>2.36</v>
      </c>
      <c r="DP149" s="50">
        <f ca="1">IF(DP$63&lt;=$C$17,($C$34*DP$59*$B149/$C$63)*(IF(COUNTA($D149:DO149)*(12/$C$63)&lt;=$C$9,0,1)),0)+IF(DQ$63=$C$17,0,IF(DP$63=$C$17,$B149*(DP$60),0))</f>
        <v>2.36</v>
      </c>
      <c r="DQ149" s="50">
        <f ca="1">IF(DQ$63&lt;=$C$17,($C$34*DQ$59*$B149/$C$63)*(IF(COUNTA($D149:DP149)*(12/$C$63)&lt;=$C$9,0,1)),0)+IF(DR$63=$C$17,0,IF(DQ$63=$C$17,$B149*(DQ$60),0))</f>
        <v>2.36</v>
      </c>
      <c r="DR149" s="50">
        <f ca="1">IF(DR$63&lt;=$C$17,($C$34*DR$59*$B149/$C$63)*(IF(COUNTA($D149:DQ149)*(12/$C$63)&lt;=$C$9,0,1)),0)+IF(DS$63=$C$17,0,IF(DR$63=$C$17,$B149*(DR$60),0))</f>
        <v>2.36</v>
      </c>
      <c r="DS149" s="50">
        <f ca="1">IF(DS$63&lt;=$C$17,($C$34*DS$59*$B149/$C$63)*(IF(COUNTA($D149:DR149)*(12/$C$63)&lt;=$C$9,0,1)),0)+IF(DT$63=$C$17,0,IF(DS$63=$C$17,$B149*(DS$60),0))</f>
        <v>2.36</v>
      </c>
      <c r="DT149" s="50">
        <f ca="1">IF(DT$63&lt;=$C$17,($C$34*DT$59*$B149/$C$63)*(IF(COUNTA($D149:DS149)*(12/$C$63)&lt;=$C$9,0,1)),0)+IF(DU$63=$C$17,0,IF(DT$63=$C$17,$B149*(DT$60),0))</f>
        <v>579.82582397734257</v>
      </c>
      <c r="DU149" s="50">
        <f>IF(DU$63&lt;=$C$17,($C$34*DU$59*$B149/$C$63)*(IF(COUNTA($D149:DT149)*(12/$C$63)&lt;=$C$9,0,1)),0)+IF(DV$63=$C$17,0,IF(DU$63=$C$17,$B149*(DU$60),0))</f>
        <v>0</v>
      </c>
      <c r="DV149" s="50">
        <f>IF(DV$63&lt;=$C$17,($C$34*DV$59*$B149/$C$63)*(IF(COUNTA($D149:DU149)*(12/$C$63)&lt;=$C$9,0,1)),0)+IF(DW$63=$C$17,0,IF(DV$63=$C$17,$B149*(DV$60),0))</f>
        <v>0</v>
      </c>
      <c r="DW149" s="50">
        <f>IF(DW$63&lt;=$C$17,($C$34*DW$59*$B149/$C$63)*(IF(COUNTA($D149:DV149)*(12/$C$63)&lt;=$C$9,0,1)),0)+IF(DX$63=$C$17,0,IF(DW$63=$C$17,$B149*(DW$60),0))</f>
        <v>0</v>
      </c>
      <c r="DX149" s="50">
        <f>IF(DX$63&lt;=$C$17,($C$34*DX$59*$B149/$C$63)*(IF(COUNTA($D149:DW149)*(12/$C$63)&lt;=$C$9,0,1)),0)+IF(DY$63=$C$17,0,IF(DX$63=$C$17,$B149*(DX$60),0))</f>
        <v>0</v>
      </c>
      <c r="DY149" s="50">
        <f>IF(DY$63&lt;=$C$17,($C$34*DY$59*$B149/$C$63)*(IF(COUNTA($D149:DX149)*(12/$C$63)&lt;=$C$9,0,1)),0)+IF(DZ$63=$C$17,0,IF(DY$63=$C$17,$B149*(DY$60),0))</f>
        <v>0</v>
      </c>
      <c r="DZ149" s="50">
        <f>IF(DZ$63&lt;=$C$17,($C$34*DZ$59*$B149/$C$63)*(IF(COUNTA($D149:DY149)*(12/$C$63)&lt;=$C$9,0,1)),0)+IF(EA$63=$C$17,0,IF(DZ$63=$C$17,$B149*(DZ$60),0))</f>
        <v>0</v>
      </c>
      <c r="EA149" s="50">
        <f>IF(EA$63&lt;=$C$17,($C$34*EA$59*$B149/$C$63)*(IF(COUNTA($D149:DZ149)*(12/$C$63)&lt;=$C$9,0,1)),0)+IF(EB$63=$C$17,0,IF(EA$63=$C$17,$B149*(EA$60),0))</f>
        <v>0</v>
      </c>
      <c r="EB149" s="50">
        <f>IF(EB$63&lt;=$C$17,($C$34*EB$59*$B149/$C$63)*(IF(COUNTA($D149:EA149)*(12/$C$63)&lt;=$C$9,0,1)),0)+IF(EC$63=$C$17,0,IF(EB$63=$C$17,$B149*(EB$60),0))</f>
        <v>0</v>
      </c>
      <c r="EC149" s="50">
        <f>IF(EC$63&lt;=$C$17,($C$34*EC$59*$B149/$C$63)*(IF(COUNTA($D149:EB149)*(12/$C$63)&lt;=$C$9,0,1)),0)+IF(ED$63=$C$17,0,IF(EC$63=$C$17,$B149*(EC$60),0))</f>
        <v>0</v>
      </c>
      <c r="ED149" s="50">
        <f>IF(ED$63&lt;=$C$17,($C$34*ED$59*$B149/$C$63)*(IF(COUNTA($D149:EC149)*(12/$C$63)&lt;=$C$9,0,1)),0)+IF(EE$63=$C$17,0,IF(ED$63=$C$17,$B149*(ED$60),0))</f>
        <v>0</v>
      </c>
      <c r="EE149" s="50">
        <f>IF(EE$63&lt;=$C$17,($C$34*EE$59*$B149/$C$63)*(IF(COUNTA($D149:ED149)*(12/$C$63)&lt;=$C$9,0,1)),0)+IF(EF$63=$C$17,0,IF(EE$63=$C$17,$B149*(EE$60),0))</f>
        <v>0</v>
      </c>
      <c r="EF149" s="50">
        <f>IF(EF$63&lt;=$C$17,($C$34*EF$59*$B149/$C$63)*(IF(COUNTA($D149:EE149)*(12/$C$63)&lt;=$C$9,0,1)),0)+IF(EG$63=$C$17,0,IF(EF$63=$C$17,$B149*(EF$60),0))</f>
        <v>0</v>
      </c>
      <c r="EG149" s="50">
        <f>IF(EG$63&lt;=$C$17,($C$34*EG$59*$B149/$C$63)*(IF(COUNTA($D149:EF149)*(12/$C$63)&lt;=$C$9,0,1)),0)+IF(EH$63=$C$17,0,IF(EG$63=$C$17,$B149*(EG$60),0))</f>
        <v>0</v>
      </c>
      <c r="EH149" s="50">
        <f>IF(EH$63&lt;=$C$17,($C$34*EH$59*$B149/$C$63)*(IF(COUNTA($D149:EG149)*(12/$C$63)&lt;=$C$9,0,1)),0)+IF(EI$63=$C$17,0,IF(EH$63=$C$17,$B149*(EH$60),0))</f>
        <v>0</v>
      </c>
      <c r="EI149" s="50">
        <f>IF(EI$63&lt;=$C$17,($C$34*EI$59*$B149/$C$63)*(IF(COUNTA($D149:EH149)*(12/$C$63)&lt;=$C$9,0,1)),0)+IF(EJ$63=$C$17,0,IF(EI$63=$C$17,$B149*(EI$60),0))</f>
        <v>0</v>
      </c>
      <c r="EJ149" s="50">
        <f>IF(EJ$63&lt;=$C$17,($C$34*EJ$59*$B149/$C$63)*(IF(COUNTA($D149:EI149)*(12/$C$63)&lt;=$C$9,0,1)),0)+IF(EK$63=$C$17,0,IF(EJ$63=$C$17,$B149*(EJ$60),0))</f>
        <v>0</v>
      </c>
      <c r="EK149" s="50">
        <f>IF(EK$63&lt;=$C$17,($C$34*EK$59*$B149/$C$63)*(IF(COUNTA($D149:EJ149)*(12/$C$63)&lt;=$C$9,0,1)),0)+IF(EL$63=$C$17,0,IF(EK$63=$C$17,$B149*(EK$60),0))</f>
        <v>0</v>
      </c>
      <c r="EL149" s="50">
        <f>IF(EL$63&lt;=$C$17,($C$34*EL$59*$B149/$C$63)*(IF(COUNTA($D149:EK149)*(12/$C$63)&lt;=$C$9,0,1)),0)+IF(EM$63=$C$17,0,IF(EL$63=$C$17,$B149*(EL$60),0))</f>
        <v>0</v>
      </c>
      <c r="EM149" s="50">
        <f>IF(EM$63&lt;=$C$17,($C$34*EM$59*$B149/$C$63)*(IF(COUNTA($D149:EL149)*(12/$C$63)&lt;=$C$9,0,1)),0)+IF(EN$63=$C$17,0,IF(EM$63=$C$17,$B149*(EM$60),0))</f>
        <v>0</v>
      </c>
      <c r="EN149" s="50">
        <f>IF(EN$63&lt;=$C$17,($C$34*EN$59*$B149/$C$63)*(IF(COUNTA($D149:EM149)*(12/$C$63)&lt;=$C$9,0,1)),0)+IF(EO$63=$C$17,0,IF(EN$63=$C$17,$B149*(EN$60),0))</f>
        <v>0</v>
      </c>
      <c r="EO149" s="50">
        <f>IF(EO$63&lt;=$C$17,($C$34*EO$59*$B149/$C$63)*(IF(COUNTA($D149:EN149)*(12/$C$63)&lt;=$C$9,0,1)),0)+IF(EP$63=$C$17,0,IF(EO$63=$C$17,$B149*(EO$60),0))</f>
        <v>0</v>
      </c>
      <c r="EP149" s="50">
        <f>IF(EP$63&lt;=$C$17,($C$34*EP$59*$B149/$C$63)*(IF(COUNTA($D149:EO149)*(12/$C$63)&lt;=$C$9,0,1)),0)+IF(EQ$63=$C$17,0,IF(EP$63=$C$17,$B149*(EP$60),0))</f>
        <v>0</v>
      </c>
      <c r="EQ149" s="50">
        <f>IF(EQ$63&lt;=$C$17,($C$34*EQ$59*$B149/$C$63)*(IF(COUNTA($D149:EP149)*(12/$C$63)&lt;=$C$9,0,1)),0)+IF(ER$63=$C$17,0,IF(EQ$63=$C$17,$B149*(EQ$60),0))</f>
        <v>0</v>
      </c>
      <c r="ER149" s="50">
        <f>IF(ER$63&lt;=$C$17,($C$34*ER$59*$B149/$C$63)*(IF(COUNTA($D149:EQ149)*(12/$C$63)&lt;=$C$9,0,1)),0)+IF(ES$63=$C$17,0,IF(ER$63=$C$17,$B149*(ER$60),0))</f>
        <v>0</v>
      </c>
      <c r="ES149" s="50">
        <f>IF(ES$63&lt;=$C$17,($C$34*ES$59*$B149/$C$63)*(IF(COUNTA($D149:ER149)*(12/$C$63)&lt;=$C$9,0,1)),0)+IF(ET$63=$C$17,0,IF(ES$63=$C$17,$B149*(ES$60),0))</f>
        <v>0</v>
      </c>
      <c r="ET149" s="50">
        <f>IF(ET$63&lt;=$C$17,($C$34*ET$59*$B149/$C$63)*(IF(COUNTA($D149:ES149)*(12/$C$63)&lt;=$C$9,0,1)),0)+IF(EU$63=$C$17,0,IF(ET$63=$C$17,$B149*(ET$60),0))</f>
        <v>0</v>
      </c>
      <c r="EU149" s="50">
        <f>IF(EU$63&lt;=$C$17,($C$34*EU$59*$B149/$C$63)*(IF(COUNTA($D149:ET149)*(12/$C$63)&lt;=$C$9,0,1)),0)+IF(EV$63=$C$17,0,IF(EU$63=$C$17,$B149*(EU$60),0))</f>
        <v>0</v>
      </c>
      <c r="EV149" s="50">
        <f>IF(EV$63&lt;=$C$17,($C$34*EV$59*$B149/$C$63)*(IF(COUNTA($D149:EU149)*(12/$C$63)&lt;=$C$9,0,1)),0)+IF(EW$63=$C$17,0,IF(EV$63=$C$17,$B149*(EV$60),0))</f>
        <v>0</v>
      </c>
      <c r="EW149" s="50">
        <f>IF(EW$63&lt;=$C$17,($C$34*EW$59*$B149/$C$63)*(IF(COUNTA($D149:EV149)*(12/$C$63)&lt;=$C$9,0,1)),0)+IF(EX$63=$C$17,0,IF(EW$63=$C$17,$B149*(EW$60),0))</f>
        <v>0</v>
      </c>
      <c r="EX149" s="50">
        <f>IF(EX$63&lt;=$C$17,($C$34*EX$59*$B149/$C$63)*(IF(COUNTA($D149:EW149)*(12/$C$63)&lt;=$C$9,0,1)),0)+IF(EY$63=$C$17,0,IF(EX$63=$C$17,$B149*(EX$60),0))</f>
        <v>0</v>
      </c>
      <c r="EY149" s="50">
        <f>IF(EY$63&lt;=$C$17,($C$34*EY$59*$B149/$C$63)*(IF(COUNTA($D149:EX149)*(12/$C$63)&lt;=$C$9,0,1)),0)+IF(EZ$63=$C$17,0,IF(EY$63=$C$17,$B149*(EY$60),0))</f>
        <v>0</v>
      </c>
      <c r="EZ149" s="50">
        <f>IF(EZ$63&lt;=$C$17,($C$34*EZ$59*$B149/$C$63)*(IF(COUNTA($D149:EY149)*(12/$C$63)&lt;=$C$9,0,1)),0)+IF(FA$63=$C$17,0,IF(EZ$63=$C$17,$B149*(EZ$60),0))</f>
        <v>0</v>
      </c>
      <c r="FA149" s="50">
        <f>IF(FA$63&lt;=$C$17,($C$34*FA$59*$B149/$C$63)*(IF(COUNTA($D149:EZ149)*(12/$C$63)&lt;=$C$9,0,1)),0)+IF(FB$63=$C$17,0,IF(FA$63=$C$17,$B149*(FA$60),0))</f>
        <v>0</v>
      </c>
      <c r="FB149" s="50">
        <f>IF(FB$63&lt;=$C$17,($C$34*FB$59*$B149/$C$63)*(IF(COUNTA($D149:FA149)*(12/$C$63)&lt;=$C$9,0,1)),0)+IF(FC$63=$C$17,0,IF(FB$63=$C$17,$B149*(FB$60),0))</f>
        <v>0</v>
      </c>
      <c r="FC149" s="50">
        <f>IF(FC$63&lt;=$C$17,($C$34*FC$59*$B149/$C$63)*(IF(COUNTA($D149:FB149)*(12/$C$63)&lt;=$C$9,0,1)),0)+IF(FD$63=$C$17,0,IF(FC$63=$C$17,$B149*(FC$60),0))</f>
        <v>0</v>
      </c>
      <c r="FD149" s="50">
        <f>IF(FD$63&lt;=$C$17,($C$34*FD$59*$B149/$C$63)*(IF(COUNTA($D149:FC149)*(12/$C$63)&lt;=$C$9,0,1)),0)+IF(FE$63=$C$17,0,IF(FD$63=$C$17,$B149*(FD$60),0))</f>
        <v>0</v>
      </c>
      <c r="FE149" s="50">
        <f>IF(FE$63&lt;=$C$17,($C$34*FE$59*$B149/$C$63)*(IF(COUNTA($D149:FD149)*(12/$C$63)&lt;=$C$9,0,1)),0)+IF(FF$63=$C$17,0,IF(FE$63=$C$17,$B149*(FE$60),0))</f>
        <v>0</v>
      </c>
      <c r="FF149" s="50">
        <f>IF(FF$63&lt;=$C$17,($C$34*FF$59*$B149/$C$63)*(IF(COUNTA($D149:FE149)*(12/$C$63)&lt;=$C$9,0,1)),0)+IF(FG$63=$C$17,0,IF(FF$63=$C$17,$B149*(FF$60),0))</f>
        <v>0</v>
      </c>
      <c r="FG149" s="50">
        <f>IF(FG$63&lt;=$C$17,($C$34*FG$59*$B149/$C$63)*(IF(COUNTA($D149:FF149)*(12/$C$63)&lt;=$C$9,0,1)),0)+IF(FH$63=$C$17,0,IF(FG$63=$C$17,$B149*(FG$60),0))</f>
        <v>0</v>
      </c>
      <c r="FH149" s="50">
        <f>IF(FH$63&lt;=$C$17,($C$34*FH$59*$B149/$C$63)*(IF(COUNTA($D149:FG149)*(12/$C$63)&lt;=$C$9,0,1)),0)+IF(FI$63=$C$17,0,IF(FH$63=$C$17,$B149*(FH$60),0))</f>
        <v>0</v>
      </c>
      <c r="FI149" s="50">
        <f>IF(FI$63&lt;=$C$17,($C$34*FI$59*$B149/$C$63)*(IF(COUNTA($D149:FH149)*(12/$C$63)&lt;=$C$9,0,1)),0)+IF(FJ$63=$C$17,0,IF(FI$63=$C$17,$B149*(FI$60),0))</f>
        <v>0</v>
      </c>
      <c r="FJ149" s="50">
        <f>IF(FJ$63&lt;=$C$17,($C$34*FJ$59*$B149/$C$63)*(IF(COUNTA($D149:FI149)*(12/$C$63)&lt;=$C$9,0,1)),0)+IF(FK$63=$C$17,0,IF(FJ$63=$C$17,$B149*(FJ$60),0))</f>
        <v>0</v>
      </c>
      <c r="FK149" s="50">
        <f>IF(FK$63&lt;=$C$17,($C$34*FK$59*$B149/$C$63)*(IF(COUNTA($D149:FJ149)*(12/$C$63)&lt;=$C$9,0,1)),0)+IF(FL$63=$C$17,0,IF(FK$63=$C$17,$B149*(FK$60),0))</f>
        <v>0</v>
      </c>
      <c r="FL149" s="50">
        <f>IF(FL$63&lt;=$C$17,($C$34*FL$59*$B149/$C$63)*(IF(COUNTA($D149:FK149)*(12/$C$63)&lt;=$C$9,0,1)),0)+IF(FM$63=$C$17,0,IF(FL$63=$C$17,$B149*(FL$60),0))</f>
        <v>0</v>
      </c>
      <c r="FM149" s="50">
        <f>IF(FM$63&lt;=$C$17,($C$34*FM$59*$B149/$C$63)*(IF(COUNTA($D149:FL149)*(12/$C$63)&lt;=$C$9,0,1)),0)+IF(FN$63=$C$17,0,IF(FM$63=$C$17,$B149*(FM$60),0))</f>
        <v>0</v>
      </c>
      <c r="FN149" s="50">
        <f>IF(FN$63&lt;=$C$17,($C$34*FN$59*$B149/$C$63)*(IF(COUNTA($D149:FM149)*(12/$C$63)&lt;=$C$9,0,1)),0)+IF(FO$63=$C$17,0,IF(FN$63=$C$17,$B149*(FN$60),0))</f>
        <v>0</v>
      </c>
      <c r="FO149" s="50">
        <f>IF(FO$63&lt;=$C$17,($C$34*FO$59*$B149/$C$63)*(IF(COUNTA($D149:FN149)*(12/$C$63)&lt;=$C$9,0,1)),0)+IF(FP$63=$C$17,0,IF(FO$63=$C$17,$B149*(FO$60),0))</f>
        <v>0</v>
      </c>
      <c r="FP149" s="50">
        <f>IF(FP$63&lt;=$C$17,($C$34*FP$59*$B149/$C$63)*(IF(COUNTA($D149:FO149)*(12/$C$63)&lt;=$C$9,0,1)),0)+IF(FQ$63=$C$17,0,IF(FP$63=$C$17,$B149*(FP$60),0))</f>
        <v>0</v>
      </c>
      <c r="FQ149" s="50">
        <f>IF(FQ$63&lt;=$C$17,($C$34*FQ$59*$B149/$C$63)*(IF(COUNTA($D149:FP149)*(12/$C$63)&lt;=$C$9,0,1)),0)+IF(FR$63=$C$17,0,IF(FQ$63=$C$17,$B149*(FQ$60),0))</f>
        <v>0</v>
      </c>
      <c r="FR149" s="50">
        <f>IF(FR$63&lt;=$C$17,($C$34*FR$59*$B149/$C$63)*(IF(COUNTA($D149:FQ149)*(12/$C$63)&lt;=$C$9,0,1)),0)+IF(FS$63=$C$17,0,IF(FR$63=$C$17,$B149*(FR$60),0))</f>
        <v>0</v>
      </c>
      <c r="FS149" s="50">
        <f>IF(FS$63&lt;=$C$17,($C$34*FS$59*$B149/$C$63)*(IF(COUNTA($D149:FR149)*(12/$C$63)&lt;=$C$9,0,1)),0)+IF(FT$63=$C$17,0,IF(FS$63=$C$17,$B149*(FS$60),0))</f>
        <v>0</v>
      </c>
      <c r="FT149" s="50">
        <f>IF(FT$63&lt;=$C$17,($C$34*FT$59*$B149/$C$63)*(IF(COUNTA($D149:FS149)*(12/$C$63)&lt;=$C$9,0,1)),0)+IF(FU$63=$C$17,0,IF(FT$63=$C$17,$B149*(FT$60),0))</f>
        <v>0</v>
      </c>
      <c r="FU149" s="50">
        <f>IF(FU$63&lt;=$C$17,($C$34*FU$59*$B149/$C$63)*(IF(COUNTA($D149:FT149)*(12/$C$63)&lt;=$C$9,0,1)),0)+IF(FV$63=$C$17,0,IF(FU$63=$C$17,$B149*(FU$60),0))</f>
        <v>0</v>
      </c>
      <c r="FV149" s="50">
        <f>IF(FV$63&lt;=$C$17,($C$34*FV$59*$B149/$C$63)*(IF(COUNTA($D149:FU149)*(12/$C$63)&lt;=$C$9,0,1)),0)+IF(FW$63=$C$17,0,IF(FV$63=$C$17,$B149*(FV$60),0))</f>
        <v>0</v>
      </c>
      <c r="FW149" s="50">
        <f>IF(FW$63&lt;=$C$17,($C$34*FW$59*$B149/$C$63)*(IF(COUNTA($D149:FV149)*(12/$C$63)&lt;=$C$9,0,1)),0)+IF(FX$63=$C$17,0,IF(FW$63=$C$17,$B149*(FW$60),0))</f>
        <v>0</v>
      </c>
      <c r="FX149" s="50">
        <f>IF(FX$63&lt;=$C$17,($C$34*FX$59*$B149/$C$63)*(IF(COUNTA($D149:FW149)*(12/$C$63)&lt;=$C$9,0,1)),0)+IF(FY$63=$C$17,0,IF(FX$63=$C$17,$B149*(FX$60),0))</f>
        <v>0</v>
      </c>
      <c r="FY149" s="50">
        <f>IF(FY$63&lt;=$C$17,($C$34*FY$59*$B149/$C$63)*(IF(COUNTA($D149:FX149)*(12/$C$63)&lt;=$C$9,0,1)),0)+IF(FZ$63=$C$17,0,IF(FY$63=$C$17,$B149*(FY$60),0))</f>
        <v>0</v>
      </c>
      <c r="FZ149" s="50">
        <f>IF(FZ$63&lt;=$C$17,($C$34*FZ$59*$B149/$C$63)*(IF(COUNTA($D149:FY149)*(12/$C$63)&lt;=$C$9,0,1)),0)+IF(GA$63=$C$17,0,IF(FZ$63=$C$17,$B149*(FZ$60),0))</f>
        <v>0</v>
      </c>
      <c r="GA149" s="50">
        <f>IF(GA$63&lt;=$C$17,($C$34*GA$59*$B149/$C$63)*(IF(COUNTA($D149:FZ149)*(12/$C$63)&lt;=$C$9,0,1)),0)+IF(GB$63=$C$17,0,IF(GA$63=$C$17,$B149*(GA$60),0))</f>
        <v>0</v>
      </c>
      <c r="GB149" s="50">
        <f>IF(GB$63&lt;=$C$17,($C$34*GB$59*$B149/$C$63)*(IF(COUNTA($D149:GA149)*(12/$C$63)&lt;=$C$9,0,1)),0)+IF(GC$63=$C$17,0,IF(GB$63=$C$17,$B149*(GB$60),0))</f>
        <v>0</v>
      </c>
      <c r="GC149" s="50">
        <f>IF(GC$63&lt;=$C$17,($C$34*GC$59*$B149/$C$63)*(IF(COUNTA($D149:GB149)*(12/$C$63)&lt;=$C$9,0,1)),0)+IF(GD$63=$C$17,0,IF(GC$63=$C$17,$B149*(GC$60),0))</f>
        <v>0</v>
      </c>
      <c r="GD149" s="50">
        <f>IF(GD$63&lt;=$C$17,($C$34*GD$59*$B149/$C$63)*(IF(COUNTA($D149:GC149)*(12/$C$63)&lt;=$C$9,0,1)),0)+IF(GE$63=$C$17,0,IF(GD$63=$C$17,$B149*(GD$60),0))</f>
        <v>0</v>
      </c>
      <c r="GE149" s="50">
        <f>IF(GE$63&lt;=$C$17,($C$34*GE$59*$B149/$C$63)*(IF(COUNTA($D149:GD149)*(12/$C$63)&lt;=$C$9,0,1)),0)+IF(GF$63=$C$17,0,IF(GE$63=$C$17,$B149*(GE$60),0))</f>
        <v>0</v>
      </c>
      <c r="GF149" s="50">
        <f>IF(GF$63&lt;=$C$17,($C$34*GF$59*$B149/$C$63)*(IF(COUNTA($D149:GE149)*(12/$C$63)&lt;=$C$9,0,1)),0)+IF(GG$63=$C$17,0,IF(GF$63=$C$17,$B149*(GF$60),0))</f>
        <v>0</v>
      </c>
      <c r="GG149" s="50">
        <f>IF(GG$63&lt;=$C$17,($C$34*GG$59*$B149/$C$63)*(IF(COUNTA($D149:GF149)*(12/$C$63)&lt;=$C$9,0,1)),0)+IF(GH$63=$C$17,0,IF(GG$63=$C$17,$B149*(GG$60),0))</f>
        <v>0</v>
      </c>
      <c r="GH149" s="50">
        <f>IF(GH$63&lt;=$C$17,($C$34*GH$59*$B149/$C$63)*(IF(COUNTA($D149:GG149)*(12/$C$63)&lt;=$C$9,0,1)),0)+IF(GI$63=$C$17,0,IF(GH$63=$C$17,$B149*(GH$60),0))</f>
        <v>0</v>
      </c>
      <c r="GI149" s="50">
        <f>IF(GI$63&lt;=$C$17,($C$34*GI$59*$B149/$C$63)*(IF(COUNTA($D149:GH149)*(12/$C$63)&lt;=$C$9,0,1)),0)+IF(GJ$63=$C$17,0,IF(GI$63=$C$17,$B149*(GI$60),0))</f>
        <v>0</v>
      </c>
      <c r="GJ149" s="50">
        <f>IF(GJ$63&lt;=$C$17,($C$34*GJ$59*$B149/$C$63)*(IF(COUNTA($D149:GI149)*(12/$C$63)&lt;=$C$9,0,1)),0)+IF(GK$63=$C$17,0,IF(GJ$63=$C$17,$B149*(GJ$60),0))</f>
        <v>0</v>
      </c>
      <c r="GK149" s="50">
        <f>IF(GK$63&lt;=$C$17,($C$34*GK$59*$B149/$C$63)*(IF(COUNTA($D149:GJ149)*(12/$C$63)&lt;=$C$9,0,1)),0)+IF(GL$63=$C$17,0,IF(GK$63=$C$17,$B149*(GK$60),0))</f>
        <v>0</v>
      </c>
      <c r="GL149" s="50">
        <f>IF(GL$63&lt;=$C$17,($C$34*GL$59*$B149/$C$63)*(IF(COUNTA($D149:GK149)*(12/$C$63)&lt;=$C$9,0,1)),0)+IF(GM$63=$C$17,0,IF(GL$63=$C$17,$B149*(GL$60),0))</f>
        <v>0</v>
      </c>
      <c r="GM149" s="50">
        <f>IF(GM$63&lt;=$C$17,($C$34*GM$59*$B149/$C$63)*(IF(COUNTA($D149:GL149)*(12/$C$63)&lt;=$C$9,0,1)),0)+IF(GN$63=$C$17,0,IF(GM$63=$C$17,$B149*(GM$60),0))</f>
        <v>0</v>
      </c>
      <c r="GN149" s="50">
        <f>IF(GN$63&lt;=$C$17,($C$34*GN$59*$B149/$C$63)*(IF(COUNTA($D149:GM149)*(12/$C$63)&lt;=$C$9,0,1)),0)+IF(GO$63=$C$17,0,IF(GN$63=$C$17,$B149*(GN$60),0))</f>
        <v>0</v>
      </c>
      <c r="GO149" s="50">
        <f>IF(GO$63&lt;=$C$17,($C$34*GO$59*$B149/$C$63)*(IF(COUNTA($D149:GN149)*(12/$C$63)&lt;=$C$9,0,1)),0)+IF(GP$63=$C$17,0,IF(GO$63=$C$17,$B149*(GO$60),0))</f>
        <v>0</v>
      </c>
      <c r="GP149" s="50">
        <f>IF(GP$63&lt;=$C$17,($C$34*GP$59*$B149/$C$63)*(IF(COUNTA($D149:GO149)*(12/$C$63)&lt;=$C$9,0,1)),0)+IF(GQ$63=$C$17,0,IF(GP$63=$C$17,$B149*(GP$60),0))</f>
        <v>0</v>
      </c>
      <c r="GQ149" s="50">
        <f>IF(GQ$63&lt;=$C$17,($C$34*GQ$59*$B149/$C$63)*(IF(COUNTA($D149:GP149)*(12/$C$63)&lt;=$C$9,0,1)),0)+IF(GR$63=$C$17,0,IF(GQ$63=$C$17,$B149*(GQ$60),0))</f>
        <v>0</v>
      </c>
      <c r="GR149" s="50">
        <f>IF(GR$63&lt;=$C$17,($C$34*GR$59*$B149/$C$63)*(IF(COUNTA($D149:GQ149)*(12/$C$63)&lt;=$C$9,0,1)),0)+IF(GS$63=$C$17,0,IF(GR$63=$C$17,$B149*(GR$60),0))</f>
        <v>0</v>
      </c>
      <c r="GS149" s="50">
        <f>IF(GS$63&lt;=$C$17,($C$34*GS$59*$B149/$C$63)*(IF(COUNTA($D149:GR149)*(12/$C$63)&lt;=$C$9,0,1)),0)+IF(GT$63=$C$17,0,IF(GS$63=$C$17,$B149*(GS$60),0))</f>
        <v>0</v>
      </c>
      <c r="GT149" s="50">
        <f>IF(GT$63&lt;=$C$17,($C$34*GT$59*$B149/$C$63)*(IF(COUNTA($D149:GS149)*(12/$C$63)&lt;=$C$9,0,1)),0)+IF(GU$63=$C$17,0,IF(GT$63=$C$17,$B149*(GT$60),0))</f>
        <v>0</v>
      </c>
      <c r="GU149" s="50">
        <f>IF(GU$63&lt;=$C$17,($C$34*GU$59*$B149/$C$63)*(IF(COUNTA($D149:GT149)*(12/$C$63)&lt;=$C$9,0,1)),0)+IF(GV$63=$C$17,0,IF(GU$63=$C$17,$B149*(GU$60),0))</f>
        <v>0</v>
      </c>
      <c r="GV149" s="50">
        <f>IF(GV$63&lt;=$C$17,($C$34*GV$59*$B149/$C$63)*(IF(COUNTA($D149:GU149)*(12/$C$63)&lt;=$C$9,0,1)),0)+IF(GW$63=$C$17,0,IF(GV$63=$C$17,$B149*(GV$60),0))</f>
        <v>0</v>
      </c>
      <c r="GW149" s="50">
        <f>IF(GW$63&lt;=$C$17,($C$34*GW$59*$B149/$C$63)*(IF(COUNTA($D149:GV149)*(12/$C$63)&lt;=$C$9,0,1)),0)+IF(GX$63=$C$17,0,IF(GW$63=$C$17,$B149*(GW$60),0))</f>
        <v>0</v>
      </c>
      <c r="GX149" s="50">
        <f>IF(GX$63&lt;=$C$17,($C$34*GX$59*$B149/$C$63)*(IF(COUNTA($D149:GW149)*(12/$C$63)&lt;=$C$9,0,1)),0)+IF(GY$63=$C$17,0,IF(GX$63=$C$17,$B149*(GX$60),0))</f>
        <v>0</v>
      </c>
      <c r="GY149" s="50">
        <f>IF(GY$63&lt;=$C$17,($C$34*GY$59*$B149/$C$63)*(IF(COUNTA($D149:GX149)*(12/$C$63)&lt;=$C$9,0,1)),0)+IF(GZ$63=$C$17,0,IF(GY$63=$C$17,$B149*(GY$60),0))</f>
        <v>0</v>
      </c>
      <c r="GZ149" s="50">
        <f>IF(GZ$63&lt;=$C$17,($C$34*GZ$59*$B149/$C$63)*(IF(COUNTA($D149:GY149)*(12/$C$63)&lt;=$C$9,0,1)),0)+IF(HA$63=$C$17,0,IF(GZ$63=$C$17,$B149*(GZ$60),0))</f>
        <v>0</v>
      </c>
      <c r="HA149" s="50">
        <f>IF(HA$63&lt;=$C$17,($C$34*HA$59*$B149/$C$63)*(IF(COUNTA($D149:GZ149)*(12/$C$63)&lt;=$C$9,0,1)),0)+IF(HB$63=$C$17,0,IF(HA$63=$C$17,$B149*(HA$60),0))</f>
        <v>0</v>
      </c>
      <c r="HB149" s="50">
        <f>IF(HB$63&lt;=$C$17,($C$34*HB$59*$B149/$C$63)*(IF(COUNTA($D149:HA149)*(12/$C$63)&lt;=$C$9,0,1)),0)+IF(HC$63=$C$17,0,IF(HB$63=$C$17,$B149*(HB$60),0))</f>
        <v>0</v>
      </c>
      <c r="HC149" s="50">
        <f>IF(HC$63&lt;=$C$17,($C$34*HC$59*$B149/$C$63)*(IF(COUNTA($D149:HB149)*(12/$C$63)&lt;=$C$9,0,1)),0)+IF(HD$63=$C$17,0,IF(HC$63=$C$17,$B149*(HC$60),0))</f>
        <v>0</v>
      </c>
      <c r="HD149" s="50">
        <f>IF(HD$63&lt;=$C$17,($C$34*HD$59*$B149/$C$63)*(IF(COUNTA($D149:HC149)*(12/$C$63)&lt;=$C$9,0,1)),0)+IF(HE$63=$C$17,0,IF(HD$63=$C$17,$B149*(HD$60),0))</f>
        <v>0</v>
      </c>
      <c r="HE149" s="50">
        <f>IF(HE$63&lt;=$C$17,($C$34*HE$59*$B149/$C$63)*(IF(COUNTA($D149:HD149)*(12/$C$63)&lt;=$C$9,0,1)),0)+IF(HF$63=$C$17,0,IF(HE$63=$C$17,$B149*(HE$60),0))</f>
        <v>0</v>
      </c>
      <c r="HF149" s="50">
        <f>IF(HF$63&lt;=$C$17,($C$34*HF$59*$B149/$C$63)*(IF(COUNTA($D149:HE149)*(12/$C$63)&lt;=$C$9,0,1)),0)+IF(HG$63=$C$17,0,IF(HF$63=$C$17,$B149*(HF$60),0))</f>
        <v>0</v>
      </c>
      <c r="HG149" s="50">
        <f>IF(HG$63&lt;=$C$17,($C$34*HG$59*$B149/$C$63)*(IF(COUNTA($D149:HF149)*(12/$C$63)&lt;=$C$9,0,1)),0)+IF(HH$63=$C$17,0,IF(HG$63=$C$17,$B149*(HG$60),0))</f>
        <v>0</v>
      </c>
      <c r="HH149" s="50">
        <f>IF(HH$63&lt;=$C$17,($C$34*HH$59*$B149/$C$63)*(IF(COUNTA($D149:HG149)*(12/$C$63)&lt;=$C$9,0,1)),0)+IF(HI$63=$C$17,0,IF(HH$63=$C$17,$B149*(HH$60),0))</f>
        <v>0</v>
      </c>
      <c r="HI149" s="50">
        <f>IF(HI$63&lt;=$C$17,($C$34*HI$59*$B149/$C$63)*(IF(COUNTA($D149:HH149)*(12/$C$63)&lt;=$C$9,0,1)),0)+IF(HJ$63=$C$17,0,IF(HI$63=$C$17,$B149*(HI$60),0))</f>
        <v>0</v>
      </c>
      <c r="HJ149" s="50">
        <f>IF(HJ$63&lt;=$C$17,($C$34*HJ$59*$B149/$C$63)*(IF(COUNTA($D149:HI149)*(12/$C$63)&lt;=$C$9,0,1)),0)+IF(HK$63=$C$17,0,IF(HJ$63=$C$17,$B149*(HJ$60),0))</f>
        <v>0</v>
      </c>
      <c r="HK149" s="50">
        <f>IF(HK$63&lt;=$C$17,($C$34*HK$59*$B149/$C$63)*(IF(COUNTA($D149:HJ149)*(12/$C$63)&lt;=$C$9,0,1)),0)+IF(HL$63=$C$17,0,IF(HK$63=$C$17,$B149*(HK$60),0))</f>
        <v>0</v>
      </c>
      <c r="HL149" s="50">
        <f>IF(HL$63&lt;=$C$17,($C$34*HL$59*$B149/$C$63)*(IF(COUNTA($D149:HK149)*(12/$C$63)&lt;=$C$9,0,1)),0)+IF(HM$63=$C$17,0,IF(HL$63=$C$17,$B149*(HL$60),0))</f>
        <v>0</v>
      </c>
      <c r="HM149" s="50">
        <f>IF(HM$63&lt;=$C$17,($C$34*HM$59*$B149/$C$63)*(IF(COUNTA($D149:HL149)*(12/$C$63)&lt;=$C$9,0,1)),0)+IF(HN$63=$C$17,0,IF(HM$63=$C$17,$B149*(HM$60),0))</f>
        <v>0</v>
      </c>
      <c r="HN149" s="50">
        <f>IF(HN$63&lt;=$C$17,($C$34*HN$59*$B149/$C$63)*(IF(COUNTA($D149:HM149)*(12/$C$63)&lt;=$C$9,0,1)),0)+IF(HO$63=$C$17,0,IF(HN$63=$C$17,$B149*(HN$60),0))</f>
        <v>0</v>
      </c>
      <c r="HO149" s="50">
        <f>IF(HO$63&lt;=$C$17,($C$34*HO$59*$B149/$C$63)*(IF(COUNTA($D149:HN149)*(12/$C$63)&lt;=$C$9,0,1)),0)+IF(HP$63=$C$17,0,IF(HO$63=$C$17,$B149*(HO$60),0))</f>
        <v>0</v>
      </c>
      <c r="HP149" s="50">
        <f>IF(HP$63&lt;=$C$17,($C$34*HP$59*$B149/$C$63)*(IF(COUNTA($D149:HO149)*(12/$C$63)&lt;=$C$9,0,1)),0)+IF(HQ$63=$C$17,0,IF(HP$63=$C$17,$B149*(HP$60),0))</f>
        <v>0</v>
      </c>
      <c r="HQ149" s="50">
        <f>IF(HQ$63&lt;=$C$17,($C$34*HQ$59*$B149/$C$63)*(IF(COUNTA($D149:HP149)*(12/$C$63)&lt;=$C$9,0,1)),0)+IF(HR$63=$C$17,0,IF(HQ$63=$C$17,$B149*(HQ$60),0))</f>
        <v>0</v>
      </c>
      <c r="HR149" s="50">
        <f>IF(HR$63&lt;=$C$17,($C$34*HR$59*$B149/$C$63)*(IF(COUNTA($D149:HQ149)*(12/$C$63)&lt;=$C$9,0,1)),0)+IF(HS$63=$C$17,0,IF(HR$63=$C$17,$B149*(HR$60),0))</f>
        <v>0</v>
      </c>
      <c r="HS149" s="50">
        <f>IF(HS$63&lt;=$C$17,($C$34*HS$59*$B149/$C$63)*(IF(COUNTA($D149:HR149)*(12/$C$63)&lt;=$C$9,0,1)),0)+IF(HT$63=$C$17,0,IF(HS$63=$C$17,$B149*(HS$60),0))</f>
        <v>0</v>
      </c>
      <c r="HT149" s="50">
        <f>IF(HT$63&lt;=$C$17,($C$34*HT$59*$B149/$C$63)*(IF(COUNTA($D149:HS149)*(12/$C$63)&lt;=$C$9,0,1)),0)+IF(HU$63=$C$17,0,IF(HT$63=$C$17,$B149*(HT$60),0))</f>
        <v>0</v>
      </c>
      <c r="HU149" s="50">
        <f>IF(HU$63&lt;=$C$17,($C$34*HU$59*$B149/$C$63)*(IF(COUNTA($D149:HT149)*(12/$C$63)&lt;=$C$9,0,1)),0)+IF(HV$63=$C$17,0,IF(HU$63=$C$17,$B149*(HU$60),0))</f>
        <v>0</v>
      </c>
      <c r="HV149" s="50">
        <f>IF(HV$63&lt;=$C$17,($C$34*HV$59*$B149/$C$63)*(IF(COUNTA($D149:HU149)*(12/$C$63)&lt;=$C$9,0,1)),0)+IF(HW$63=$C$17,0,IF(HV$63=$C$17,$B149*(HV$60),0))</f>
        <v>0</v>
      </c>
      <c r="HW149" s="50">
        <f>IF(HW$63&lt;=$C$17,($C$34*HW$59*$B149/$C$63)*(IF(COUNTA($D149:HV149)*(12/$C$63)&lt;=$C$9,0,1)),0)+IF(HX$63=$C$17,0,IF(HW$63=$C$17,$B149*(HW$60),0))</f>
        <v>0</v>
      </c>
      <c r="HX149" s="50">
        <f>IF(HX$63&lt;=$C$17,($C$34*HX$59*$B149/$C$63)*(IF(COUNTA($D149:HW149)*(12/$C$63)&lt;=$C$9,0,1)),0)+IF(HY$63=$C$17,0,IF(HX$63=$C$17,$B149*(HX$60),0))</f>
        <v>0</v>
      </c>
      <c r="HY149" s="50">
        <f>IF(HY$63&lt;=$C$17,($C$34*HY$59*$B149/$C$63)*(IF(COUNTA($D149:HX149)*(12/$C$63)&lt;=$C$9,0,1)),0)+IF(HZ$63=$C$17,0,IF(HY$63=$C$17,$B149*(HY$60),0))</f>
        <v>0</v>
      </c>
      <c r="HZ149" s="50">
        <f>IF(HZ$63&lt;=$C$17,($C$34*HZ$59*$B149/$C$63)*(IF(COUNTA($D149:HY149)*(12/$C$63)&lt;=$C$9,0,1)),0)+IF(IA$63=$C$17,0,IF(HZ$63=$C$17,$B149*(HZ$60),0))</f>
        <v>0</v>
      </c>
      <c r="IA149" s="50">
        <f>IF(IA$63&lt;=$C$17,($C$34*IA$59*$B149/$C$63)*(IF(COUNTA($D149:HZ149)*(12/$C$63)&lt;=$C$9,0,1)),0)+IF(IB$63=$C$17,0,IF(IA$63=$C$17,$B149*(IA$60),0))</f>
        <v>0</v>
      </c>
      <c r="IB149" s="50">
        <f>IF(IB$63&lt;=$C$17,($C$34*IB$59*$B149/$C$63)*(IF(COUNTA($D149:IA149)*(12/$C$63)&lt;=$C$9,0,1)),0)+IF(IC$63=$C$17,0,IF(IB$63=$C$17,$B149*(IB$60),0))</f>
        <v>0</v>
      </c>
      <c r="IC149" s="50">
        <f>IF(IC$63&lt;=$C$17,($C$34*IC$59*$B149/$C$63)*(IF(COUNTA($D149:IB149)*(12/$C$63)&lt;=$C$9,0,1)),0)+IF(ID$63=$C$17,0,IF(IC$63=$C$17,$B149*(IC$60),0))</f>
        <v>0</v>
      </c>
      <c r="ID149" s="50">
        <f>IF(ID$63&lt;=$C$17,($C$34*ID$59*$B149/$C$63)*(IF(COUNTA($D149:IC149)*(12/$C$63)&lt;=$C$9,0,1)),0)+IF(IE$63=$C$17,0,IF(ID$63=$C$17,$B149*(ID$60),0))</f>
        <v>0</v>
      </c>
      <c r="IE149" s="50">
        <f>IF(IE$63&lt;=$C$17,($C$34*IE$59*$B149/$C$63)*(IF(COUNTA($D149:ID149)*(12/$C$63)&lt;=$C$9,0,1)),0)+IF(IF$63=$C$17,0,IF(IE$63=$C$17,$B149*(IE$60),0))</f>
        <v>0</v>
      </c>
      <c r="IF149" s="50">
        <f>IF(IF$63&lt;=$C$17,($C$34*IF$59*$B149/$C$63)*(IF(COUNTA($D149:IE149)*(12/$C$63)&lt;=$C$9,0,1)),0)+IF(IG$63=$C$17,0,IF(IF$63=$C$17,$B149*(IF$60),0))</f>
        <v>0</v>
      </c>
      <c r="IG149" s="50">
        <f>IF(IG$63&lt;=$C$17,($C$34*IG$59*$B149/$C$63)*(IF(COUNTA($D149:IF149)*(12/$C$63)&lt;=$C$9,0,1)),0)+IF(IH$63=$C$17,0,IF(IG$63=$C$17,$B149*(IG$60),0))</f>
        <v>0</v>
      </c>
      <c r="IH149" s="50">
        <f>IF(IH$63&lt;=$C$17,($C$34*IH$59*$B149/$C$63)*(IF(COUNTA($D149:IG149)*(12/$C$63)&lt;=$C$9,0,1)),0)+IF(II$63=$C$17,0,IF(IH$63=$C$17,$B149*(IH$60),0))</f>
        <v>0</v>
      </c>
      <c r="II149" s="50">
        <f>IF(II$63&lt;=$C$17,($C$34*II$59*$B149/$C$63)*(IF(COUNTA($D149:IH149)*(12/$C$63)&lt;=$C$9,0,1)),0)+IF(IJ$63=$C$17,0,IF(II$63=$C$17,$B149*(II$60),0))</f>
        <v>0</v>
      </c>
      <c r="IJ149" s="50">
        <f>IF(IJ$63&lt;=$C$17,($C$34*IJ$59*$B149/$C$63)*(IF(COUNTA($D149:II149)*(12/$C$63)&lt;=$C$9,0,1)),0)+IF(IK$63=$C$17,0,IF(IJ$63=$C$17,$B149*(IJ$60),0))</f>
        <v>0</v>
      </c>
      <c r="IK149" s="50">
        <f>IF(IK$63&lt;=$C$17,($C$34*IK$59*$B149/$C$63)*(IF(COUNTA($D149:IJ149)*(12/$C$63)&lt;=$C$9,0,1)),0)+IF(IL$63=$C$17,0,IF(IK$63=$C$17,$B149*(IK$60),0))</f>
        <v>0</v>
      </c>
      <c r="IL149" s="50">
        <f>IF(IL$63&lt;=$C$17,($C$34*IL$59*$B149/$C$63)*(IF(COUNTA($D149:IK149)*(12/$C$63)&lt;=$C$9,0,1)),0)+IF(IM$63=$C$17,0,IF(IL$63=$C$17,$B149*(IL$60),0))</f>
        <v>0</v>
      </c>
      <c r="IM149" s="50">
        <f>IF(IM$63&lt;=$C$17,($C$34*IM$59*$B149/$C$63)*(IF(COUNTA($D149:IL149)*(12/$C$63)&lt;=$C$9,0,1)),0)+IF(IN$63=$C$17,0,IF(IM$63=$C$17,$B149*(IM$60),0))</f>
        <v>0</v>
      </c>
      <c r="IN149" s="50">
        <f>IF(IN$63&lt;=$C$17,($C$34*IN$59*$B149/$C$63)*(IF(COUNTA($D149:IM149)*(12/$C$63)&lt;=$C$9,0,1)),0)+IF(IO$63=$C$17,0,IF(IN$63=$C$17,$B149*(IN$60),0))</f>
        <v>0</v>
      </c>
      <c r="IO149" s="50">
        <f>IF(IO$63&lt;=$C$17,($C$34*IO$59*$B149/$C$63)*(IF(COUNTA($D149:IN149)*(12/$C$63)&lt;=$C$9,0,1)),0)+IF(IP$63=$C$17,0,IF(IO$63=$C$17,$B149*(IO$60),0))</f>
        <v>0</v>
      </c>
      <c r="IP149" s="50">
        <f>IF(IP$63&lt;=$C$17,($C$34*IP$59*$B149/$C$63)*(IF(COUNTA($D149:IO149)*(12/$C$63)&lt;=$C$9,0,1)),0)+IF(IQ$63=$C$17,0,IF(IP$63=$C$17,$B149*(IP$60),0))</f>
        <v>0</v>
      </c>
      <c r="IQ149" s="50">
        <f>IF(IQ$63&lt;=$C$17,($C$34*IQ$59*$B149/$C$63)*(IF(COUNTA($D149:IP149)*(12/$C$63)&lt;=$C$9,0,1)),0)+IF(IR$63=$C$17,0,IF(IQ$63=$C$17,$B149*(IQ$60),0))</f>
        <v>0</v>
      </c>
      <c r="IR149" s="50">
        <f>IF(IR$63&lt;=$C$17,($C$34*IR$59*$B149/$C$63)*(IF(COUNTA($D149:IQ149)*(12/$C$63)&lt;=$C$9,0,1)),0)+IF(IS$63=$C$17,0,IF(IR$63=$C$17,$B149*(IR$60),0))</f>
        <v>0</v>
      </c>
      <c r="IS149" s="50">
        <f>IF(IS$63&lt;=$C$17,($C$34*IS$59*$B149/$C$63)*(IF(COUNTA($D149:IR149)*(12/$C$63)&lt;=$C$9,0,1)),0)+IF(IT$63=$C$17,0,IF(IS$63=$C$17,$B149*(IS$60),0))</f>
        <v>0</v>
      </c>
      <c r="IT149" s="50">
        <f>IF(IT$63&lt;=$C$17,($C$34*IT$59*$B149/$C$63)*(IF(COUNTA($D149:IS149)*(12/$C$63)&lt;=$C$9,0,1)),0)+IF(IU$63=$C$17,0,IF(IT$63=$C$17,$B149*(IT$60),0))</f>
        <v>0</v>
      </c>
      <c r="IU149" s="50">
        <f>IF(IU$63&lt;=$C$17,($C$34*IU$59*$B149/$C$63)*(IF(COUNTA($D149:IT149)*(12/$C$63)&lt;=$C$9,0,1)),0)+IF(IV$63=$C$17,0,IF(IU$63=$C$17,$B149*(IU$60),0))</f>
        <v>0</v>
      </c>
      <c r="IV149" s="50">
        <f>IF(IV$63&lt;=$C$17,($C$34*IV$59*$B149/$C$63)*(IF(COUNTA($D149:IU149)*(12/$C$63)&lt;=$C$9,0,1)),0)+IF(IW$63=$C$17,0,IF(IV$63=$C$17,$B149*(IV$60),0))</f>
        <v>0</v>
      </c>
      <c r="IW149" s="50">
        <f>IF(IW$63&lt;=$C$17,($C$34*IW$59*$B149/$C$63)*(IF(COUNTA($D149:IV149)*(12/$C$63)&lt;=$C$9,0,1)),0)+IF(IX$63=$C$17,0,IF(IW$63=$C$17,$B149*(IW$60),0))</f>
        <v>0</v>
      </c>
      <c r="IX149" s="50"/>
      <c r="IY149" s="50"/>
      <c r="IZ149" s="50"/>
      <c r="JA149" s="50"/>
      <c r="JB149" s="50"/>
      <c r="JC149" s="50"/>
      <c r="JD149" s="50"/>
      <c r="JE149" s="50"/>
      <c r="JF149" s="50"/>
      <c r="JG149" s="50"/>
      <c r="JH149" s="50"/>
      <c r="JI149" s="50"/>
      <c r="JJ149" s="50"/>
      <c r="JK149" s="50"/>
      <c r="JL149" s="50"/>
      <c r="JM149" s="50"/>
      <c r="JN149" s="50"/>
      <c r="JO149" s="50"/>
      <c r="JP149" s="50"/>
      <c r="JQ149" s="50"/>
      <c r="JR149" s="50"/>
      <c r="JS149" s="50"/>
      <c r="JT149" s="50"/>
      <c r="JU149" s="50"/>
      <c r="JV149" s="50"/>
      <c r="JW149" s="50"/>
      <c r="JX149" s="50"/>
      <c r="JY149" s="50"/>
      <c r="JZ149" s="50"/>
      <c r="KA149" s="50"/>
      <c r="KB149" s="50"/>
      <c r="KC149" s="50"/>
      <c r="KD149" s="50"/>
      <c r="KE149" s="50"/>
      <c r="KF149" s="50"/>
      <c r="KG149" s="50"/>
      <c r="KH149" s="50"/>
      <c r="KI149" s="50"/>
      <c r="KJ149" s="50"/>
      <c r="KK149" s="50"/>
      <c r="KL149" s="50"/>
      <c r="KM149" s="50"/>
      <c r="KN149" s="50"/>
      <c r="KO149" s="50"/>
      <c r="KP149" s="50"/>
      <c r="KQ149" s="50"/>
      <c r="KR149" s="50"/>
      <c r="KS149" s="50"/>
      <c r="KT149" s="50"/>
      <c r="KU149" s="50"/>
      <c r="KV149" s="50"/>
      <c r="KW149" s="50"/>
      <c r="KX149" s="50"/>
      <c r="KY149" s="50"/>
      <c r="KZ149" s="50"/>
      <c r="LA149" s="50"/>
      <c r="LB149" s="50"/>
      <c r="LC149" s="50"/>
      <c r="LD149" s="50"/>
      <c r="LE149" s="50"/>
      <c r="LF149" s="50"/>
      <c r="LG149" s="50"/>
      <c r="LH149" s="50"/>
      <c r="LI149" s="50"/>
    </row>
    <row r="150" spans="1:321" outlineLevel="1" x14ac:dyDescent="0.25">
      <c r="A150" s="2" t="s">
        <v>55</v>
      </c>
      <c r="B150" s="79">
        <f ca="1">+OFFSET($D$52,0,COUNTA($B$66:B149),,)</f>
        <v>3</v>
      </c>
      <c r="C150" s="88">
        <f t="shared" ca="1" si="70"/>
        <v>16.07373361674297</v>
      </c>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50">
        <f ca="1">IF(CK$63&gt;$C$17,0,-CJ$53*(12/$C$63))</f>
        <v>-636.91209036060002</v>
      </c>
      <c r="CK150" s="50">
        <f ca="1">IF(CK$63&lt;=$C$17,($C$34*CK$59*$B150/$C$63)*(IF(COUNTA($D150:CJ150)*(12/$C$63)&lt;=$C$9,0,1)),0)+IF(CL$63=$C$17,0,IF(CK$63=$C$17,$B150*(CK$60),0))</f>
        <v>0</v>
      </c>
      <c r="CL150" s="50">
        <f ca="1">IF(CL$63&lt;=$C$17,($C$34*CL$59*$B150/$C$63)*(IF(COUNTA($D150:CK150)*(12/$C$63)&lt;=$C$9,0,1)),0)+IF(CM$63=$C$17,0,IF(CL$63=$C$17,$B150*(CL$60),0))</f>
        <v>0</v>
      </c>
      <c r="CM150" s="50">
        <f ca="1">IF(CM$63&lt;=$C$17,($C$34*CM$59*$B150/$C$63)*(IF(COUNTA($D150:CL150)*(12/$C$63)&lt;=$C$9,0,1)),0)+IF(CN$63=$C$17,0,IF(CM$63=$C$17,$B150*(CM$60),0))</f>
        <v>0</v>
      </c>
      <c r="CN150" s="50">
        <f ca="1">IF(CN$63&lt;=$C$17,($C$34*CN$59*$B150/$C$63)*(IF(COUNTA($D150:CM150)*(12/$C$63)&lt;=$C$9,0,1)),0)+IF(CO$63=$C$17,0,IF(CN$63=$C$17,$B150*(CN$60),0))</f>
        <v>0</v>
      </c>
      <c r="CO150" s="50">
        <f ca="1">IF(CO$63&lt;=$C$17,($C$34*CO$59*$B150/$C$63)*(IF(COUNTA($D150:CN150)*(12/$C$63)&lt;=$C$9,0,1)),0)+IF(CP$63=$C$17,0,IF(CO$63=$C$17,$B150*(CO$60),0))</f>
        <v>2.36</v>
      </c>
      <c r="CP150" s="50">
        <f ca="1">IF(CP$63&lt;=$C$17,($C$34*CP$59*$B150/$C$63)*(IF(COUNTA($D150:CO150)*(12/$C$63)&lt;=$C$9,0,1)),0)+IF(CQ$63=$C$17,0,IF(CP$63=$C$17,$B150*(CP$60),0))</f>
        <v>2.36</v>
      </c>
      <c r="CQ150" s="50">
        <f ca="1">IF(CQ$63&lt;=$C$17,($C$34*CQ$59*$B150/$C$63)*(IF(COUNTA($D150:CP150)*(12/$C$63)&lt;=$C$9,0,1)),0)+IF(CR$63=$C$17,0,IF(CQ$63=$C$17,$B150*(CQ$60),0))</f>
        <v>2.36</v>
      </c>
      <c r="CR150" s="50">
        <f ca="1">IF(CR$63&lt;=$C$17,($C$34*CR$59*$B150/$C$63)*(IF(COUNTA($D150:CQ150)*(12/$C$63)&lt;=$C$9,0,1)),0)+IF(CS$63=$C$17,0,IF(CR$63=$C$17,$B150*(CR$60),0))</f>
        <v>2.36</v>
      </c>
      <c r="CS150" s="50">
        <f ca="1">IF(CS$63&lt;=$C$17,($C$34*CS$59*$B150/$C$63)*(IF(COUNTA($D150:CR150)*(12/$C$63)&lt;=$C$9,0,1)),0)+IF(CT$63=$C$17,0,IF(CS$63=$C$17,$B150*(CS$60),0))</f>
        <v>2.36</v>
      </c>
      <c r="CT150" s="50">
        <f ca="1">IF(CT$63&lt;=$C$17,($C$34*CT$59*$B150/$C$63)*(IF(COUNTA($D150:CS150)*(12/$C$63)&lt;=$C$9,0,1)),0)+IF(CU$63=$C$17,0,IF(CT$63=$C$17,$B150*(CT$60),0))</f>
        <v>2.36</v>
      </c>
      <c r="CU150" s="50">
        <f ca="1">IF(CU$63&lt;=$C$17,($C$34*CU$59*$B150/$C$63)*(IF(COUNTA($D150:CT150)*(12/$C$63)&lt;=$C$9,0,1)),0)+IF(CV$63=$C$17,0,IF(CU$63=$C$17,$B150*(CU$60),0))</f>
        <v>2.36</v>
      </c>
      <c r="CV150" s="50">
        <f ca="1">IF(CV$63&lt;=$C$17,($C$34*CV$59*$B150/$C$63)*(IF(COUNTA($D150:CU150)*(12/$C$63)&lt;=$C$9,0,1)),0)+IF(CW$63=$C$17,0,IF(CV$63=$C$17,$B150*(CV$60),0))</f>
        <v>2.36</v>
      </c>
      <c r="CW150" s="50">
        <f ca="1">IF(CW$63&lt;=$C$17,($C$34*CW$59*$B150/$C$63)*(IF(COUNTA($D150:CV150)*(12/$C$63)&lt;=$C$9,0,1)),0)+IF(CX$63=$C$17,0,IF(CW$63=$C$17,$B150*(CW$60),0))</f>
        <v>2.36</v>
      </c>
      <c r="CX150" s="50">
        <f ca="1">IF(CX$63&lt;=$C$17,($C$34*CX$59*$B150/$C$63)*(IF(COUNTA($D150:CW150)*(12/$C$63)&lt;=$C$9,0,1)),0)+IF(CY$63=$C$17,0,IF(CX$63=$C$17,$B150*(CX$60),0))</f>
        <v>2.36</v>
      </c>
      <c r="CY150" s="50">
        <f ca="1">IF(CY$63&lt;=$C$17,($C$34*CY$59*$B150/$C$63)*(IF(COUNTA($D150:CX150)*(12/$C$63)&lt;=$C$9,0,1)),0)+IF(CZ$63=$C$17,0,IF(CY$63=$C$17,$B150*(CY$60),0))</f>
        <v>2.36</v>
      </c>
      <c r="CZ150" s="50">
        <f ca="1">IF(CZ$63&lt;=$C$17,($C$34*CZ$59*$B150/$C$63)*(IF(COUNTA($D150:CY150)*(12/$C$63)&lt;=$C$9,0,1)),0)+IF(DA$63=$C$17,0,IF(CZ$63=$C$17,$B150*(CZ$60),0))</f>
        <v>2.36</v>
      </c>
      <c r="DA150" s="50">
        <f ca="1">IF(DA$63&lt;=$C$17,($C$34*DA$59*$B150/$C$63)*(IF(COUNTA($D150:CZ150)*(12/$C$63)&lt;=$C$9,0,1)),0)+IF(DB$63=$C$17,0,IF(DA$63=$C$17,$B150*(DA$60),0))</f>
        <v>2.36</v>
      </c>
      <c r="DB150" s="50">
        <f ca="1">IF(DB$63&lt;=$C$17,($C$34*DB$59*$B150/$C$63)*(IF(COUNTA($D150:DA150)*(12/$C$63)&lt;=$C$9,0,1)),0)+IF(DC$63=$C$17,0,IF(DB$63=$C$17,$B150*(DB$60),0))</f>
        <v>2.36</v>
      </c>
      <c r="DC150" s="50">
        <f ca="1">IF(DC$63&lt;=$C$17,($C$34*DC$59*$B150/$C$63)*(IF(COUNTA($D150:DB150)*(12/$C$63)&lt;=$C$9,0,1)),0)+IF(DD$63=$C$17,0,IF(DC$63=$C$17,$B150*(DC$60),0))</f>
        <v>2.36</v>
      </c>
      <c r="DD150" s="50">
        <f ca="1">IF(DD$63&lt;=$C$17,($C$34*DD$59*$B150/$C$63)*(IF(COUNTA($D150:DC150)*(12/$C$63)&lt;=$C$9,0,1)),0)+IF(DE$63=$C$17,0,IF(DD$63=$C$17,$B150*(DD$60),0))</f>
        <v>2.36</v>
      </c>
      <c r="DE150" s="50">
        <f ca="1">IF(DE$63&lt;=$C$17,($C$34*DE$59*$B150/$C$63)*(IF(COUNTA($D150:DD150)*(12/$C$63)&lt;=$C$9,0,1)),0)+IF(DF$63=$C$17,0,IF(DE$63=$C$17,$B150*(DE$60),0))</f>
        <v>2.36</v>
      </c>
      <c r="DF150" s="50">
        <f ca="1">IF(DF$63&lt;=$C$17,($C$34*DF$59*$B150/$C$63)*(IF(COUNTA($D150:DE150)*(12/$C$63)&lt;=$C$9,0,1)),0)+IF(DG$63=$C$17,0,IF(DF$63=$C$17,$B150*(DF$60),0))</f>
        <v>2.36</v>
      </c>
      <c r="DG150" s="50">
        <f ca="1">IF(DG$63&lt;=$C$17,($C$34*DG$59*$B150/$C$63)*(IF(COUNTA($D150:DF150)*(12/$C$63)&lt;=$C$9,0,1)),0)+IF(DH$63=$C$17,0,IF(DG$63=$C$17,$B150*(DG$60),0))</f>
        <v>2.36</v>
      </c>
      <c r="DH150" s="50">
        <f ca="1">IF(DH$63&lt;=$C$17,($C$34*DH$59*$B150/$C$63)*(IF(COUNTA($D150:DG150)*(12/$C$63)&lt;=$C$9,0,1)),0)+IF(DI$63=$C$17,0,IF(DH$63=$C$17,$B150*(DH$60),0))</f>
        <v>2.36</v>
      </c>
      <c r="DI150" s="50">
        <f ca="1">IF(DI$63&lt;=$C$17,($C$34*DI$59*$B150/$C$63)*(IF(COUNTA($D150:DH150)*(12/$C$63)&lt;=$C$9,0,1)),0)+IF(DJ$63=$C$17,0,IF(DI$63=$C$17,$B150*(DI$60),0))</f>
        <v>2.36</v>
      </c>
      <c r="DJ150" s="50">
        <f ca="1">IF(DJ$63&lt;=$C$17,($C$34*DJ$59*$B150/$C$63)*(IF(COUNTA($D150:DI150)*(12/$C$63)&lt;=$C$9,0,1)),0)+IF(DK$63=$C$17,0,IF(DJ$63=$C$17,$B150*(DJ$60),0))</f>
        <v>2.36</v>
      </c>
      <c r="DK150" s="50">
        <f ca="1">IF(DK$63&lt;=$C$17,($C$34*DK$59*$B150/$C$63)*(IF(COUNTA($D150:DJ150)*(12/$C$63)&lt;=$C$9,0,1)),0)+IF(DL$63=$C$17,0,IF(DK$63=$C$17,$B150*(DK$60),0))</f>
        <v>2.36</v>
      </c>
      <c r="DL150" s="50">
        <f ca="1">IF(DL$63&lt;=$C$17,($C$34*DL$59*$B150/$C$63)*(IF(COUNTA($D150:DK150)*(12/$C$63)&lt;=$C$9,0,1)),0)+IF(DM$63=$C$17,0,IF(DL$63=$C$17,$B150*(DL$60),0))</f>
        <v>2.36</v>
      </c>
      <c r="DM150" s="50">
        <f ca="1">IF(DM$63&lt;=$C$17,($C$34*DM$59*$B150/$C$63)*(IF(COUNTA($D150:DL150)*(12/$C$63)&lt;=$C$9,0,1)),0)+IF(DN$63=$C$17,0,IF(DM$63=$C$17,$B150*(DM$60),0))</f>
        <v>2.36</v>
      </c>
      <c r="DN150" s="50">
        <f ca="1">IF(DN$63&lt;=$C$17,($C$34*DN$59*$B150/$C$63)*(IF(COUNTA($D150:DM150)*(12/$C$63)&lt;=$C$9,0,1)),0)+IF(DO$63=$C$17,0,IF(DN$63=$C$17,$B150*(DN$60),0))</f>
        <v>2.36</v>
      </c>
      <c r="DO150" s="50">
        <f ca="1">IF(DO$63&lt;=$C$17,($C$34*DO$59*$B150/$C$63)*(IF(COUNTA($D150:DN150)*(12/$C$63)&lt;=$C$9,0,1)),0)+IF(DP$63=$C$17,0,IF(DO$63=$C$17,$B150*(DO$60),0))</f>
        <v>2.36</v>
      </c>
      <c r="DP150" s="50">
        <f ca="1">IF(DP$63&lt;=$C$17,($C$34*DP$59*$B150/$C$63)*(IF(COUNTA($D150:DO150)*(12/$C$63)&lt;=$C$9,0,1)),0)+IF(DQ$63=$C$17,0,IF(DP$63=$C$17,$B150*(DP$60),0))</f>
        <v>2.36</v>
      </c>
      <c r="DQ150" s="50">
        <f ca="1">IF(DQ$63&lt;=$C$17,($C$34*DQ$59*$B150/$C$63)*(IF(COUNTA($D150:DP150)*(12/$C$63)&lt;=$C$9,0,1)),0)+IF(DR$63=$C$17,0,IF(DQ$63=$C$17,$B150*(DQ$60),0))</f>
        <v>2.36</v>
      </c>
      <c r="DR150" s="50">
        <f ca="1">IF(DR$63&lt;=$C$17,($C$34*DR$59*$B150/$C$63)*(IF(COUNTA($D150:DQ150)*(12/$C$63)&lt;=$C$9,0,1)),0)+IF(DS$63=$C$17,0,IF(DR$63=$C$17,$B150*(DR$60),0))</f>
        <v>2.36</v>
      </c>
      <c r="DS150" s="50">
        <f ca="1">IF(DS$63&lt;=$C$17,($C$34*DS$59*$B150/$C$63)*(IF(COUNTA($D150:DR150)*(12/$C$63)&lt;=$C$9,0,1)),0)+IF(DT$63=$C$17,0,IF(DS$63=$C$17,$B150*(DS$60),0))</f>
        <v>2.36</v>
      </c>
      <c r="DT150" s="50">
        <f ca="1">IF(DT$63&lt;=$C$17,($C$34*DT$59*$B150/$C$63)*(IF(COUNTA($D150:DS150)*(12/$C$63)&lt;=$C$9,0,1)),0)+IF(DU$63=$C$17,0,IF(DT$63=$C$17,$B150*(DT$60),0))</f>
        <v>579.82582397734257</v>
      </c>
      <c r="DU150" s="50">
        <f>IF(DU$63&lt;=$C$17,($C$34*DU$59*$B150/$C$63)*(IF(COUNTA($D150:DT150)*(12/$C$63)&lt;=$C$9,0,1)),0)+IF(DV$63=$C$17,0,IF(DU$63=$C$17,$B150*(DU$60),0))</f>
        <v>0</v>
      </c>
      <c r="DV150" s="50">
        <f>IF(DV$63&lt;=$C$17,($C$34*DV$59*$B150/$C$63)*(IF(COUNTA($D150:DU150)*(12/$C$63)&lt;=$C$9,0,1)),0)+IF(DW$63=$C$17,0,IF(DV$63=$C$17,$B150*(DV$60),0))</f>
        <v>0</v>
      </c>
      <c r="DW150" s="50">
        <f>IF(DW$63&lt;=$C$17,($C$34*DW$59*$B150/$C$63)*(IF(COUNTA($D150:DV150)*(12/$C$63)&lt;=$C$9,0,1)),0)+IF(DX$63=$C$17,0,IF(DW$63=$C$17,$B150*(DW$60),0))</f>
        <v>0</v>
      </c>
      <c r="DX150" s="50">
        <f>IF(DX$63&lt;=$C$17,($C$34*DX$59*$B150/$C$63)*(IF(COUNTA($D150:DW150)*(12/$C$63)&lt;=$C$9,0,1)),0)+IF(DY$63=$C$17,0,IF(DX$63=$C$17,$B150*(DX$60),0))</f>
        <v>0</v>
      </c>
      <c r="DY150" s="50">
        <f>IF(DY$63&lt;=$C$17,($C$34*DY$59*$B150/$C$63)*(IF(COUNTA($D150:DX150)*(12/$C$63)&lt;=$C$9,0,1)),0)+IF(DZ$63=$C$17,0,IF(DY$63=$C$17,$B150*(DY$60),0))</f>
        <v>0</v>
      </c>
      <c r="DZ150" s="50">
        <f>IF(DZ$63&lt;=$C$17,($C$34*DZ$59*$B150/$C$63)*(IF(COUNTA($D150:DY150)*(12/$C$63)&lt;=$C$9,0,1)),0)+IF(EA$63=$C$17,0,IF(DZ$63=$C$17,$B150*(DZ$60),0))</f>
        <v>0</v>
      </c>
      <c r="EA150" s="50">
        <f>IF(EA$63&lt;=$C$17,($C$34*EA$59*$B150/$C$63)*(IF(COUNTA($D150:DZ150)*(12/$C$63)&lt;=$C$9,0,1)),0)+IF(EB$63=$C$17,0,IF(EA$63=$C$17,$B150*(EA$60),0))</f>
        <v>0</v>
      </c>
      <c r="EB150" s="50">
        <f>IF(EB$63&lt;=$C$17,($C$34*EB$59*$B150/$C$63)*(IF(COUNTA($D150:EA150)*(12/$C$63)&lt;=$C$9,0,1)),0)+IF(EC$63=$C$17,0,IF(EB$63=$C$17,$B150*(EB$60),0))</f>
        <v>0</v>
      </c>
      <c r="EC150" s="50">
        <f>IF(EC$63&lt;=$C$17,($C$34*EC$59*$B150/$C$63)*(IF(COUNTA($D150:EB150)*(12/$C$63)&lt;=$C$9,0,1)),0)+IF(ED$63=$C$17,0,IF(EC$63=$C$17,$B150*(EC$60),0))</f>
        <v>0</v>
      </c>
      <c r="ED150" s="50">
        <f>IF(ED$63&lt;=$C$17,($C$34*ED$59*$B150/$C$63)*(IF(COUNTA($D150:EC150)*(12/$C$63)&lt;=$C$9,0,1)),0)+IF(EE$63=$C$17,0,IF(ED$63=$C$17,$B150*(ED$60),0))</f>
        <v>0</v>
      </c>
      <c r="EE150" s="50">
        <f>IF(EE$63&lt;=$C$17,($C$34*EE$59*$B150/$C$63)*(IF(COUNTA($D150:ED150)*(12/$C$63)&lt;=$C$9,0,1)),0)+IF(EF$63=$C$17,0,IF(EE$63=$C$17,$B150*(EE$60),0))</f>
        <v>0</v>
      </c>
      <c r="EF150" s="50">
        <f>IF(EF$63&lt;=$C$17,($C$34*EF$59*$B150/$C$63)*(IF(COUNTA($D150:EE150)*(12/$C$63)&lt;=$C$9,0,1)),0)+IF(EG$63=$C$17,0,IF(EF$63=$C$17,$B150*(EF$60),0))</f>
        <v>0</v>
      </c>
      <c r="EG150" s="50">
        <f>IF(EG$63&lt;=$C$17,($C$34*EG$59*$B150/$C$63)*(IF(COUNTA($D150:EF150)*(12/$C$63)&lt;=$C$9,0,1)),0)+IF(EH$63=$C$17,0,IF(EG$63=$C$17,$B150*(EG$60),0))</f>
        <v>0</v>
      </c>
      <c r="EH150" s="50">
        <f>IF(EH$63&lt;=$C$17,($C$34*EH$59*$B150/$C$63)*(IF(COUNTA($D150:EG150)*(12/$C$63)&lt;=$C$9,0,1)),0)+IF(EI$63=$C$17,0,IF(EH$63=$C$17,$B150*(EH$60),0))</f>
        <v>0</v>
      </c>
      <c r="EI150" s="50">
        <f>IF(EI$63&lt;=$C$17,($C$34*EI$59*$B150/$C$63)*(IF(COUNTA($D150:EH150)*(12/$C$63)&lt;=$C$9,0,1)),0)+IF(EJ$63=$C$17,0,IF(EI$63=$C$17,$B150*(EI$60),0))</f>
        <v>0</v>
      </c>
      <c r="EJ150" s="50">
        <f>IF(EJ$63&lt;=$C$17,($C$34*EJ$59*$B150/$C$63)*(IF(COUNTA($D150:EI150)*(12/$C$63)&lt;=$C$9,0,1)),0)+IF(EK$63=$C$17,0,IF(EJ$63=$C$17,$B150*(EJ$60),0))</f>
        <v>0</v>
      </c>
      <c r="EK150" s="50">
        <f>IF(EK$63&lt;=$C$17,($C$34*EK$59*$B150/$C$63)*(IF(COUNTA($D150:EJ150)*(12/$C$63)&lt;=$C$9,0,1)),0)+IF(EL$63=$C$17,0,IF(EK$63=$C$17,$B150*(EK$60),0))</f>
        <v>0</v>
      </c>
      <c r="EL150" s="50">
        <f>IF(EL$63&lt;=$C$17,($C$34*EL$59*$B150/$C$63)*(IF(COUNTA($D150:EK150)*(12/$C$63)&lt;=$C$9,0,1)),0)+IF(EM$63=$C$17,0,IF(EL$63=$C$17,$B150*(EL$60),0))</f>
        <v>0</v>
      </c>
      <c r="EM150" s="50">
        <f>IF(EM$63&lt;=$C$17,($C$34*EM$59*$B150/$C$63)*(IF(COUNTA($D150:EL150)*(12/$C$63)&lt;=$C$9,0,1)),0)+IF(EN$63=$C$17,0,IF(EM$63=$C$17,$B150*(EM$60),0))</f>
        <v>0</v>
      </c>
      <c r="EN150" s="50">
        <f>IF(EN$63&lt;=$C$17,($C$34*EN$59*$B150/$C$63)*(IF(COUNTA($D150:EM150)*(12/$C$63)&lt;=$C$9,0,1)),0)+IF(EO$63=$C$17,0,IF(EN$63=$C$17,$B150*(EN$60),0))</f>
        <v>0</v>
      </c>
      <c r="EO150" s="50">
        <f>IF(EO$63&lt;=$C$17,($C$34*EO$59*$B150/$C$63)*(IF(COUNTA($D150:EN150)*(12/$C$63)&lt;=$C$9,0,1)),0)+IF(EP$63=$C$17,0,IF(EO$63=$C$17,$B150*(EO$60),0))</f>
        <v>0</v>
      </c>
      <c r="EP150" s="50">
        <f>IF(EP$63&lt;=$C$17,($C$34*EP$59*$B150/$C$63)*(IF(COUNTA($D150:EO150)*(12/$C$63)&lt;=$C$9,0,1)),0)+IF(EQ$63=$C$17,0,IF(EP$63=$C$17,$B150*(EP$60),0))</f>
        <v>0</v>
      </c>
      <c r="EQ150" s="50">
        <f>IF(EQ$63&lt;=$C$17,($C$34*EQ$59*$B150/$C$63)*(IF(COUNTA($D150:EP150)*(12/$C$63)&lt;=$C$9,0,1)),0)+IF(ER$63=$C$17,0,IF(EQ$63=$C$17,$B150*(EQ$60),0))</f>
        <v>0</v>
      </c>
      <c r="ER150" s="50">
        <f>IF(ER$63&lt;=$C$17,($C$34*ER$59*$B150/$C$63)*(IF(COUNTA($D150:EQ150)*(12/$C$63)&lt;=$C$9,0,1)),0)+IF(ES$63=$C$17,0,IF(ER$63=$C$17,$B150*(ER$60),0))</f>
        <v>0</v>
      </c>
      <c r="ES150" s="50">
        <f>IF(ES$63&lt;=$C$17,($C$34*ES$59*$B150/$C$63)*(IF(COUNTA($D150:ER150)*(12/$C$63)&lt;=$C$9,0,1)),0)+IF(ET$63=$C$17,0,IF(ES$63=$C$17,$B150*(ES$60),0))</f>
        <v>0</v>
      </c>
      <c r="ET150" s="50">
        <f>IF(ET$63&lt;=$C$17,($C$34*ET$59*$B150/$C$63)*(IF(COUNTA($D150:ES150)*(12/$C$63)&lt;=$C$9,0,1)),0)+IF(EU$63=$C$17,0,IF(ET$63=$C$17,$B150*(ET$60),0))</f>
        <v>0</v>
      </c>
      <c r="EU150" s="50">
        <f>IF(EU$63&lt;=$C$17,($C$34*EU$59*$B150/$C$63)*(IF(COUNTA($D150:ET150)*(12/$C$63)&lt;=$C$9,0,1)),0)+IF(EV$63=$C$17,0,IF(EU$63=$C$17,$B150*(EU$60),0))</f>
        <v>0</v>
      </c>
      <c r="EV150" s="50">
        <f>IF(EV$63&lt;=$C$17,($C$34*EV$59*$B150/$C$63)*(IF(COUNTA($D150:EU150)*(12/$C$63)&lt;=$C$9,0,1)),0)+IF(EW$63=$C$17,0,IF(EV$63=$C$17,$B150*(EV$60),0))</f>
        <v>0</v>
      </c>
      <c r="EW150" s="50">
        <f>IF(EW$63&lt;=$C$17,($C$34*EW$59*$B150/$C$63)*(IF(COUNTA($D150:EV150)*(12/$C$63)&lt;=$C$9,0,1)),0)+IF(EX$63=$C$17,0,IF(EW$63=$C$17,$B150*(EW$60),0))</f>
        <v>0</v>
      </c>
      <c r="EX150" s="50">
        <f>IF(EX$63&lt;=$C$17,($C$34*EX$59*$B150/$C$63)*(IF(COUNTA($D150:EW150)*(12/$C$63)&lt;=$C$9,0,1)),0)+IF(EY$63=$C$17,0,IF(EX$63=$C$17,$B150*(EX$60),0))</f>
        <v>0</v>
      </c>
      <c r="EY150" s="50">
        <f>IF(EY$63&lt;=$C$17,($C$34*EY$59*$B150/$C$63)*(IF(COUNTA($D150:EX150)*(12/$C$63)&lt;=$C$9,0,1)),0)+IF(EZ$63=$C$17,0,IF(EY$63=$C$17,$B150*(EY$60),0))</f>
        <v>0</v>
      </c>
      <c r="EZ150" s="50">
        <f>IF(EZ$63&lt;=$C$17,($C$34*EZ$59*$B150/$C$63)*(IF(COUNTA($D150:EY150)*(12/$C$63)&lt;=$C$9,0,1)),0)+IF(FA$63=$C$17,0,IF(EZ$63=$C$17,$B150*(EZ$60),0))</f>
        <v>0</v>
      </c>
      <c r="FA150" s="50">
        <f>IF(FA$63&lt;=$C$17,($C$34*FA$59*$B150/$C$63)*(IF(COUNTA($D150:EZ150)*(12/$C$63)&lt;=$C$9,0,1)),0)+IF(FB$63=$C$17,0,IF(FA$63=$C$17,$B150*(FA$60),0))</f>
        <v>0</v>
      </c>
      <c r="FB150" s="50">
        <f>IF(FB$63&lt;=$C$17,($C$34*FB$59*$B150/$C$63)*(IF(COUNTA($D150:FA150)*(12/$C$63)&lt;=$C$9,0,1)),0)+IF(FC$63=$C$17,0,IF(FB$63=$C$17,$B150*(FB$60),0))</f>
        <v>0</v>
      </c>
      <c r="FC150" s="50">
        <f>IF(FC$63&lt;=$C$17,($C$34*FC$59*$B150/$C$63)*(IF(COUNTA($D150:FB150)*(12/$C$63)&lt;=$C$9,0,1)),0)+IF(FD$63=$C$17,0,IF(FC$63=$C$17,$B150*(FC$60),0))</f>
        <v>0</v>
      </c>
      <c r="FD150" s="50">
        <f>IF(FD$63&lt;=$C$17,($C$34*FD$59*$B150/$C$63)*(IF(COUNTA($D150:FC150)*(12/$C$63)&lt;=$C$9,0,1)),0)+IF(FE$63=$C$17,0,IF(FD$63=$C$17,$B150*(FD$60),0))</f>
        <v>0</v>
      </c>
      <c r="FE150" s="50">
        <f>IF(FE$63&lt;=$C$17,($C$34*FE$59*$B150/$C$63)*(IF(COUNTA($D150:FD150)*(12/$C$63)&lt;=$C$9,0,1)),0)+IF(FF$63=$C$17,0,IF(FE$63=$C$17,$B150*(FE$60),0))</f>
        <v>0</v>
      </c>
      <c r="FF150" s="50">
        <f>IF(FF$63&lt;=$C$17,($C$34*FF$59*$B150/$C$63)*(IF(COUNTA($D150:FE150)*(12/$C$63)&lt;=$C$9,0,1)),0)+IF(FG$63=$C$17,0,IF(FF$63=$C$17,$B150*(FF$60),0))</f>
        <v>0</v>
      </c>
      <c r="FG150" s="50">
        <f>IF(FG$63&lt;=$C$17,($C$34*FG$59*$B150/$C$63)*(IF(COUNTA($D150:FF150)*(12/$C$63)&lt;=$C$9,0,1)),0)+IF(FH$63=$C$17,0,IF(FG$63=$C$17,$B150*(FG$60),0))</f>
        <v>0</v>
      </c>
      <c r="FH150" s="50">
        <f>IF(FH$63&lt;=$C$17,($C$34*FH$59*$B150/$C$63)*(IF(COUNTA($D150:FG150)*(12/$C$63)&lt;=$C$9,0,1)),0)+IF(FI$63=$C$17,0,IF(FH$63=$C$17,$B150*(FH$60),0))</f>
        <v>0</v>
      </c>
      <c r="FI150" s="50">
        <f>IF(FI$63&lt;=$C$17,($C$34*FI$59*$B150/$C$63)*(IF(COUNTA($D150:FH150)*(12/$C$63)&lt;=$C$9,0,1)),0)+IF(FJ$63=$C$17,0,IF(FI$63=$C$17,$B150*(FI$60),0))</f>
        <v>0</v>
      </c>
      <c r="FJ150" s="50">
        <f>IF(FJ$63&lt;=$C$17,($C$34*FJ$59*$B150/$C$63)*(IF(COUNTA($D150:FI150)*(12/$C$63)&lt;=$C$9,0,1)),0)+IF(FK$63=$C$17,0,IF(FJ$63=$C$17,$B150*(FJ$60),0))</f>
        <v>0</v>
      </c>
      <c r="FK150" s="50">
        <f>IF(FK$63&lt;=$C$17,($C$34*FK$59*$B150/$C$63)*(IF(COUNTA($D150:FJ150)*(12/$C$63)&lt;=$C$9,0,1)),0)+IF(FL$63=$C$17,0,IF(FK$63=$C$17,$B150*(FK$60),0))</f>
        <v>0</v>
      </c>
      <c r="FL150" s="50">
        <f>IF(FL$63&lt;=$C$17,($C$34*FL$59*$B150/$C$63)*(IF(COUNTA($D150:FK150)*(12/$C$63)&lt;=$C$9,0,1)),0)+IF(FM$63=$C$17,0,IF(FL$63=$C$17,$B150*(FL$60),0))</f>
        <v>0</v>
      </c>
      <c r="FM150" s="50">
        <f>IF(FM$63&lt;=$C$17,($C$34*FM$59*$B150/$C$63)*(IF(COUNTA($D150:FL150)*(12/$C$63)&lt;=$C$9,0,1)),0)+IF(FN$63=$C$17,0,IF(FM$63=$C$17,$B150*(FM$60),0))</f>
        <v>0</v>
      </c>
      <c r="FN150" s="50">
        <f>IF(FN$63&lt;=$C$17,($C$34*FN$59*$B150/$C$63)*(IF(COUNTA($D150:FM150)*(12/$C$63)&lt;=$C$9,0,1)),0)+IF(FO$63=$C$17,0,IF(FN$63=$C$17,$B150*(FN$60),0))</f>
        <v>0</v>
      </c>
      <c r="FO150" s="50">
        <f>IF(FO$63&lt;=$C$17,($C$34*FO$59*$B150/$C$63)*(IF(COUNTA($D150:FN150)*(12/$C$63)&lt;=$C$9,0,1)),0)+IF(FP$63=$C$17,0,IF(FO$63=$C$17,$B150*(FO$60),0))</f>
        <v>0</v>
      </c>
      <c r="FP150" s="50">
        <f>IF(FP$63&lt;=$C$17,($C$34*FP$59*$B150/$C$63)*(IF(COUNTA($D150:FO150)*(12/$C$63)&lt;=$C$9,0,1)),0)+IF(FQ$63=$C$17,0,IF(FP$63=$C$17,$B150*(FP$60),0))</f>
        <v>0</v>
      </c>
      <c r="FQ150" s="50">
        <f>IF(FQ$63&lt;=$C$17,($C$34*FQ$59*$B150/$C$63)*(IF(COUNTA($D150:FP150)*(12/$C$63)&lt;=$C$9,0,1)),0)+IF(FR$63=$C$17,0,IF(FQ$63=$C$17,$B150*(FQ$60),0))</f>
        <v>0</v>
      </c>
      <c r="FR150" s="50">
        <f>IF(FR$63&lt;=$C$17,($C$34*FR$59*$B150/$C$63)*(IF(COUNTA($D150:FQ150)*(12/$C$63)&lt;=$C$9,0,1)),0)+IF(FS$63=$C$17,0,IF(FR$63=$C$17,$B150*(FR$60),0))</f>
        <v>0</v>
      </c>
      <c r="FS150" s="50">
        <f>IF(FS$63&lt;=$C$17,($C$34*FS$59*$B150/$C$63)*(IF(COUNTA($D150:FR150)*(12/$C$63)&lt;=$C$9,0,1)),0)+IF(FT$63=$C$17,0,IF(FS$63=$C$17,$B150*(FS$60),0))</f>
        <v>0</v>
      </c>
      <c r="FT150" s="50">
        <f>IF(FT$63&lt;=$C$17,($C$34*FT$59*$B150/$C$63)*(IF(COUNTA($D150:FS150)*(12/$C$63)&lt;=$C$9,0,1)),0)+IF(FU$63=$C$17,0,IF(FT$63=$C$17,$B150*(FT$60),0))</f>
        <v>0</v>
      </c>
      <c r="FU150" s="50">
        <f>IF(FU$63&lt;=$C$17,($C$34*FU$59*$B150/$C$63)*(IF(COUNTA($D150:FT150)*(12/$C$63)&lt;=$C$9,0,1)),0)+IF(FV$63=$C$17,0,IF(FU$63=$C$17,$B150*(FU$60),0))</f>
        <v>0</v>
      </c>
      <c r="FV150" s="50">
        <f>IF(FV$63&lt;=$C$17,($C$34*FV$59*$B150/$C$63)*(IF(COUNTA($D150:FU150)*(12/$C$63)&lt;=$C$9,0,1)),0)+IF(FW$63=$C$17,0,IF(FV$63=$C$17,$B150*(FV$60),0))</f>
        <v>0</v>
      </c>
      <c r="FW150" s="50">
        <f>IF(FW$63&lt;=$C$17,($C$34*FW$59*$B150/$C$63)*(IF(COUNTA($D150:FV150)*(12/$C$63)&lt;=$C$9,0,1)),0)+IF(FX$63=$C$17,0,IF(FW$63=$C$17,$B150*(FW$60),0))</f>
        <v>0</v>
      </c>
      <c r="FX150" s="50">
        <f>IF(FX$63&lt;=$C$17,($C$34*FX$59*$B150/$C$63)*(IF(COUNTA($D150:FW150)*(12/$C$63)&lt;=$C$9,0,1)),0)+IF(FY$63=$C$17,0,IF(FX$63=$C$17,$B150*(FX$60),0))</f>
        <v>0</v>
      </c>
      <c r="FY150" s="50">
        <f>IF(FY$63&lt;=$C$17,($C$34*FY$59*$B150/$C$63)*(IF(COUNTA($D150:FX150)*(12/$C$63)&lt;=$C$9,0,1)),0)+IF(FZ$63=$C$17,0,IF(FY$63=$C$17,$B150*(FY$60),0))</f>
        <v>0</v>
      </c>
      <c r="FZ150" s="50">
        <f>IF(FZ$63&lt;=$C$17,($C$34*FZ$59*$B150/$C$63)*(IF(COUNTA($D150:FY150)*(12/$C$63)&lt;=$C$9,0,1)),0)+IF(GA$63=$C$17,0,IF(FZ$63=$C$17,$B150*(FZ$60),0))</f>
        <v>0</v>
      </c>
      <c r="GA150" s="50">
        <f>IF(GA$63&lt;=$C$17,($C$34*GA$59*$B150/$C$63)*(IF(COUNTA($D150:FZ150)*(12/$C$63)&lt;=$C$9,0,1)),0)+IF(GB$63=$C$17,0,IF(GA$63=$C$17,$B150*(GA$60),0))</f>
        <v>0</v>
      </c>
      <c r="GB150" s="50">
        <f>IF(GB$63&lt;=$C$17,($C$34*GB$59*$B150/$C$63)*(IF(COUNTA($D150:GA150)*(12/$C$63)&lt;=$C$9,0,1)),0)+IF(GC$63=$C$17,0,IF(GB$63=$C$17,$B150*(GB$60),0))</f>
        <v>0</v>
      </c>
      <c r="GC150" s="50">
        <f>IF(GC$63&lt;=$C$17,($C$34*GC$59*$B150/$C$63)*(IF(COUNTA($D150:GB150)*(12/$C$63)&lt;=$C$9,0,1)),0)+IF(GD$63=$C$17,0,IF(GC$63=$C$17,$B150*(GC$60),0))</f>
        <v>0</v>
      </c>
      <c r="GD150" s="50">
        <f>IF(GD$63&lt;=$C$17,($C$34*GD$59*$B150/$C$63)*(IF(COUNTA($D150:GC150)*(12/$C$63)&lt;=$C$9,0,1)),0)+IF(GE$63=$C$17,0,IF(GD$63=$C$17,$B150*(GD$60),0))</f>
        <v>0</v>
      </c>
      <c r="GE150" s="50">
        <f>IF(GE$63&lt;=$C$17,($C$34*GE$59*$B150/$C$63)*(IF(COUNTA($D150:GD150)*(12/$C$63)&lt;=$C$9,0,1)),0)+IF(GF$63=$C$17,0,IF(GE$63=$C$17,$B150*(GE$60),0))</f>
        <v>0</v>
      </c>
      <c r="GF150" s="50">
        <f>IF(GF$63&lt;=$C$17,($C$34*GF$59*$B150/$C$63)*(IF(COUNTA($D150:GE150)*(12/$C$63)&lt;=$C$9,0,1)),0)+IF(GG$63=$C$17,0,IF(GF$63=$C$17,$B150*(GF$60),0))</f>
        <v>0</v>
      </c>
      <c r="GG150" s="50">
        <f>IF(GG$63&lt;=$C$17,($C$34*GG$59*$B150/$C$63)*(IF(COUNTA($D150:GF150)*(12/$C$63)&lt;=$C$9,0,1)),0)+IF(GH$63=$C$17,0,IF(GG$63=$C$17,$B150*(GG$60),0))</f>
        <v>0</v>
      </c>
      <c r="GH150" s="50">
        <f>IF(GH$63&lt;=$C$17,($C$34*GH$59*$B150/$C$63)*(IF(COUNTA($D150:GG150)*(12/$C$63)&lt;=$C$9,0,1)),0)+IF(GI$63=$C$17,0,IF(GH$63=$C$17,$B150*(GH$60),0))</f>
        <v>0</v>
      </c>
      <c r="GI150" s="50">
        <f>IF(GI$63&lt;=$C$17,($C$34*GI$59*$B150/$C$63)*(IF(COUNTA($D150:GH150)*(12/$C$63)&lt;=$C$9,0,1)),0)+IF(GJ$63=$C$17,0,IF(GI$63=$C$17,$B150*(GI$60),0))</f>
        <v>0</v>
      </c>
      <c r="GJ150" s="50">
        <f>IF(GJ$63&lt;=$C$17,($C$34*GJ$59*$B150/$C$63)*(IF(COUNTA($D150:GI150)*(12/$C$63)&lt;=$C$9,0,1)),0)+IF(GK$63=$C$17,0,IF(GJ$63=$C$17,$B150*(GJ$60),0))</f>
        <v>0</v>
      </c>
      <c r="GK150" s="50">
        <f>IF(GK$63&lt;=$C$17,($C$34*GK$59*$B150/$C$63)*(IF(COUNTA($D150:GJ150)*(12/$C$63)&lt;=$C$9,0,1)),0)+IF(GL$63=$C$17,0,IF(GK$63=$C$17,$B150*(GK$60),0))</f>
        <v>0</v>
      </c>
      <c r="GL150" s="50">
        <f>IF(GL$63&lt;=$C$17,($C$34*GL$59*$B150/$C$63)*(IF(COUNTA($D150:GK150)*(12/$C$63)&lt;=$C$9,0,1)),0)+IF(GM$63=$C$17,0,IF(GL$63=$C$17,$B150*(GL$60),0))</f>
        <v>0</v>
      </c>
      <c r="GM150" s="50">
        <f>IF(GM$63&lt;=$C$17,($C$34*GM$59*$B150/$C$63)*(IF(COUNTA($D150:GL150)*(12/$C$63)&lt;=$C$9,0,1)),0)+IF(GN$63=$C$17,0,IF(GM$63=$C$17,$B150*(GM$60),0))</f>
        <v>0</v>
      </c>
      <c r="GN150" s="50">
        <f>IF(GN$63&lt;=$C$17,($C$34*GN$59*$B150/$C$63)*(IF(COUNTA($D150:GM150)*(12/$C$63)&lt;=$C$9,0,1)),0)+IF(GO$63=$C$17,0,IF(GN$63=$C$17,$B150*(GN$60),0))</f>
        <v>0</v>
      </c>
      <c r="GO150" s="50">
        <f>IF(GO$63&lt;=$C$17,($C$34*GO$59*$B150/$C$63)*(IF(COUNTA($D150:GN150)*(12/$C$63)&lt;=$C$9,0,1)),0)+IF(GP$63=$C$17,0,IF(GO$63=$C$17,$B150*(GO$60),0))</f>
        <v>0</v>
      </c>
      <c r="GP150" s="50">
        <f>IF(GP$63&lt;=$C$17,($C$34*GP$59*$B150/$C$63)*(IF(COUNTA($D150:GO150)*(12/$C$63)&lt;=$C$9,0,1)),0)+IF(GQ$63=$C$17,0,IF(GP$63=$C$17,$B150*(GP$60),0))</f>
        <v>0</v>
      </c>
      <c r="GQ150" s="50">
        <f>IF(GQ$63&lt;=$C$17,($C$34*GQ$59*$B150/$C$63)*(IF(COUNTA($D150:GP150)*(12/$C$63)&lt;=$C$9,0,1)),0)+IF(GR$63=$C$17,0,IF(GQ$63=$C$17,$B150*(GQ$60),0))</f>
        <v>0</v>
      </c>
      <c r="GR150" s="50">
        <f>IF(GR$63&lt;=$C$17,($C$34*GR$59*$B150/$C$63)*(IF(COUNTA($D150:GQ150)*(12/$C$63)&lt;=$C$9,0,1)),0)+IF(GS$63=$C$17,0,IF(GR$63=$C$17,$B150*(GR$60),0))</f>
        <v>0</v>
      </c>
      <c r="GS150" s="50">
        <f>IF(GS$63&lt;=$C$17,($C$34*GS$59*$B150/$C$63)*(IF(COUNTA($D150:GR150)*(12/$C$63)&lt;=$C$9,0,1)),0)+IF(GT$63=$C$17,0,IF(GS$63=$C$17,$B150*(GS$60),0))</f>
        <v>0</v>
      </c>
      <c r="GT150" s="50">
        <f>IF(GT$63&lt;=$C$17,($C$34*GT$59*$B150/$C$63)*(IF(COUNTA($D150:GS150)*(12/$C$63)&lt;=$C$9,0,1)),0)+IF(GU$63=$C$17,0,IF(GT$63=$C$17,$B150*(GT$60),0))</f>
        <v>0</v>
      </c>
      <c r="GU150" s="50">
        <f>IF(GU$63&lt;=$C$17,($C$34*GU$59*$B150/$C$63)*(IF(COUNTA($D150:GT150)*(12/$C$63)&lt;=$C$9,0,1)),0)+IF(GV$63=$C$17,0,IF(GU$63=$C$17,$B150*(GU$60),0))</f>
        <v>0</v>
      </c>
      <c r="GV150" s="50">
        <f>IF(GV$63&lt;=$C$17,($C$34*GV$59*$B150/$C$63)*(IF(COUNTA($D150:GU150)*(12/$C$63)&lt;=$C$9,0,1)),0)+IF(GW$63=$C$17,0,IF(GV$63=$C$17,$B150*(GV$60),0))</f>
        <v>0</v>
      </c>
      <c r="GW150" s="50">
        <f>IF(GW$63&lt;=$C$17,($C$34*GW$59*$B150/$C$63)*(IF(COUNTA($D150:GV150)*(12/$C$63)&lt;=$C$9,0,1)),0)+IF(GX$63=$C$17,0,IF(GW$63=$C$17,$B150*(GW$60),0))</f>
        <v>0</v>
      </c>
      <c r="GX150" s="50">
        <f>IF(GX$63&lt;=$C$17,($C$34*GX$59*$B150/$C$63)*(IF(COUNTA($D150:GW150)*(12/$C$63)&lt;=$C$9,0,1)),0)+IF(GY$63=$C$17,0,IF(GX$63=$C$17,$B150*(GX$60),0))</f>
        <v>0</v>
      </c>
      <c r="GY150" s="50">
        <f>IF(GY$63&lt;=$C$17,($C$34*GY$59*$B150/$C$63)*(IF(COUNTA($D150:GX150)*(12/$C$63)&lt;=$C$9,0,1)),0)+IF(GZ$63=$C$17,0,IF(GY$63=$C$17,$B150*(GY$60),0))</f>
        <v>0</v>
      </c>
      <c r="GZ150" s="50">
        <f>IF(GZ$63&lt;=$C$17,($C$34*GZ$59*$B150/$C$63)*(IF(COUNTA($D150:GY150)*(12/$C$63)&lt;=$C$9,0,1)),0)+IF(HA$63=$C$17,0,IF(GZ$63=$C$17,$B150*(GZ$60),0))</f>
        <v>0</v>
      </c>
      <c r="HA150" s="50">
        <f>IF(HA$63&lt;=$C$17,($C$34*HA$59*$B150/$C$63)*(IF(COUNTA($D150:GZ150)*(12/$C$63)&lt;=$C$9,0,1)),0)+IF(HB$63=$C$17,0,IF(HA$63=$C$17,$B150*(HA$60),0))</f>
        <v>0</v>
      </c>
      <c r="HB150" s="50">
        <f>IF(HB$63&lt;=$C$17,($C$34*HB$59*$B150/$C$63)*(IF(COUNTA($D150:HA150)*(12/$C$63)&lt;=$C$9,0,1)),0)+IF(HC$63=$C$17,0,IF(HB$63=$C$17,$B150*(HB$60),0))</f>
        <v>0</v>
      </c>
      <c r="HC150" s="50">
        <f>IF(HC$63&lt;=$C$17,($C$34*HC$59*$B150/$C$63)*(IF(COUNTA($D150:HB150)*(12/$C$63)&lt;=$C$9,0,1)),0)+IF(HD$63=$C$17,0,IF(HC$63=$C$17,$B150*(HC$60),0))</f>
        <v>0</v>
      </c>
      <c r="HD150" s="50">
        <f>IF(HD$63&lt;=$C$17,($C$34*HD$59*$B150/$C$63)*(IF(COUNTA($D150:HC150)*(12/$C$63)&lt;=$C$9,0,1)),0)+IF(HE$63=$C$17,0,IF(HD$63=$C$17,$B150*(HD$60),0))</f>
        <v>0</v>
      </c>
      <c r="HE150" s="50">
        <f>IF(HE$63&lt;=$C$17,($C$34*HE$59*$B150/$C$63)*(IF(COUNTA($D150:HD150)*(12/$C$63)&lt;=$C$9,0,1)),0)+IF(HF$63=$C$17,0,IF(HE$63=$C$17,$B150*(HE$60),0))</f>
        <v>0</v>
      </c>
      <c r="HF150" s="50">
        <f>IF(HF$63&lt;=$C$17,($C$34*HF$59*$B150/$C$63)*(IF(COUNTA($D150:HE150)*(12/$C$63)&lt;=$C$9,0,1)),0)+IF(HG$63=$C$17,0,IF(HF$63=$C$17,$B150*(HF$60),0))</f>
        <v>0</v>
      </c>
      <c r="HG150" s="50">
        <f>IF(HG$63&lt;=$C$17,($C$34*HG$59*$B150/$C$63)*(IF(COUNTA($D150:HF150)*(12/$C$63)&lt;=$C$9,0,1)),0)+IF(HH$63=$C$17,0,IF(HG$63=$C$17,$B150*(HG$60),0))</f>
        <v>0</v>
      </c>
      <c r="HH150" s="50">
        <f>IF(HH$63&lt;=$C$17,($C$34*HH$59*$B150/$C$63)*(IF(COUNTA($D150:HG150)*(12/$C$63)&lt;=$C$9,0,1)),0)+IF(HI$63=$C$17,0,IF(HH$63=$C$17,$B150*(HH$60),0))</f>
        <v>0</v>
      </c>
      <c r="HI150" s="50">
        <f>IF(HI$63&lt;=$C$17,($C$34*HI$59*$B150/$C$63)*(IF(COUNTA($D150:HH150)*(12/$C$63)&lt;=$C$9,0,1)),0)+IF(HJ$63=$C$17,0,IF(HI$63=$C$17,$B150*(HI$60),0))</f>
        <v>0</v>
      </c>
      <c r="HJ150" s="50">
        <f>IF(HJ$63&lt;=$C$17,($C$34*HJ$59*$B150/$C$63)*(IF(COUNTA($D150:HI150)*(12/$C$63)&lt;=$C$9,0,1)),0)+IF(HK$63=$C$17,0,IF(HJ$63=$C$17,$B150*(HJ$60),0))</f>
        <v>0</v>
      </c>
      <c r="HK150" s="50">
        <f>IF(HK$63&lt;=$C$17,($C$34*HK$59*$B150/$C$63)*(IF(COUNTA($D150:HJ150)*(12/$C$63)&lt;=$C$9,0,1)),0)+IF(HL$63=$C$17,0,IF(HK$63=$C$17,$B150*(HK$60),0))</f>
        <v>0</v>
      </c>
      <c r="HL150" s="50">
        <f>IF(HL$63&lt;=$C$17,($C$34*HL$59*$B150/$C$63)*(IF(COUNTA($D150:HK150)*(12/$C$63)&lt;=$C$9,0,1)),0)+IF(HM$63=$C$17,0,IF(HL$63=$C$17,$B150*(HL$60),0))</f>
        <v>0</v>
      </c>
      <c r="HM150" s="50">
        <f>IF(HM$63&lt;=$C$17,($C$34*HM$59*$B150/$C$63)*(IF(COUNTA($D150:HL150)*(12/$C$63)&lt;=$C$9,0,1)),0)+IF(HN$63=$C$17,0,IF(HM$63=$C$17,$B150*(HM$60),0))</f>
        <v>0</v>
      </c>
      <c r="HN150" s="50">
        <f>IF(HN$63&lt;=$C$17,($C$34*HN$59*$B150/$C$63)*(IF(COUNTA($D150:HM150)*(12/$C$63)&lt;=$C$9,0,1)),0)+IF(HO$63=$C$17,0,IF(HN$63=$C$17,$B150*(HN$60),0))</f>
        <v>0</v>
      </c>
      <c r="HO150" s="50">
        <f>IF(HO$63&lt;=$C$17,($C$34*HO$59*$B150/$C$63)*(IF(COUNTA($D150:HN150)*(12/$C$63)&lt;=$C$9,0,1)),0)+IF(HP$63=$C$17,0,IF(HO$63=$C$17,$B150*(HO$60),0))</f>
        <v>0</v>
      </c>
      <c r="HP150" s="50">
        <f>IF(HP$63&lt;=$C$17,($C$34*HP$59*$B150/$C$63)*(IF(COUNTA($D150:HO150)*(12/$C$63)&lt;=$C$9,0,1)),0)+IF(HQ$63=$C$17,0,IF(HP$63=$C$17,$B150*(HP$60),0))</f>
        <v>0</v>
      </c>
      <c r="HQ150" s="50">
        <f>IF(HQ$63&lt;=$C$17,($C$34*HQ$59*$B150/$C$63)*(IF(COUNTA($D150:HP150)*(12/$C$63)&lt;=$C$9,0,1)),0)+IF(HR$63=$C$17,0,IF(HQ$63=$C$17,$B150*(HQ$60),0))</f>
        <v>0</v>
      </c>
      <c r="HR150" s="50">
        <f>IF(HR$63&lt;=$C$17,($C$34*HR$59*$B150/$C$63)*(IF(COUNTA($D150:HQ150)*(12/$C$63)&lt;=$C$9,0,1)),0)+IF(HS$63=$C$17,0,IF(HR$63=$C$17,$B150*(HR$60),0))</f>
        <v>0</v>
      </c>
      <c r="HS150" s="50">
        <f>IF(HS$63&lt;=$C$17,($C$34*HS$59*$B150/$C$63)*(IF(COUNTA($D150:HR150)*(12/$C$63)&lt;=$C$9,0,1)),0)+IF(HT$63=$C$17,0,IF(HS$63=$C$17,$B150*(HS$60),0))</f>
        <v>0</v>
      </c>
      <c r="HT150" s="50">
        <f>IF(HT$63&lt;=$C$17,($C$34*HT$59*$B150/$C$63)*(IF(COUNTA($D150:HS150)*(12/$C$63)&lt;=$C$9,0,1)),0)+IF(HU$63=$C$17,0,IF(HT$63=$C$17,$B150*(HT$60),0))</f>
        <v>0</v>
      </c>
      <c r="HU150" s="50">
        <f>IF(HU$63&lt;=$C$17,($C$34*HU$59*$B150/$C$63)*(IF(COUNTA($D150:HT150)*(12/$C$63)&lt;=$C$9,0,1)),0)+IF(HV$63=$C$17,0,IF(HU$63=$C$17,$B150*(HU$60),0))</f>
        <v>0</v>
      </c>
      <c r="HV150" s="50">
        <f>IF(HV$63&lt;=$C$17,($C$34*HV$59*$B150/$C$63)*(IF(COUNTA($D150:HU150)*(12/$C$63)&lt;=$C$9,0,1)),0)+IF(HW$63=$C$17,0,IF(HV$63=$C$17,$B150*(HV$60),0))</f>
        <v>0</v>
      </c>
      <c r="HW150" s="50">
        <f>IF(HW$63&lt;=$C$17,($C$34*HW$59*$B150/$C$63)*(IF(COUNTA($D150:HV150)*(12/$C$63)&lt;=$C$9,0,1)),0)+IF(HX$63=$C$17,0,IF(HW$63=$C$17,$B150*(HW$60),0))</f>
        <v>0</v>
      </c>
      <c r="HX150" s="50">
        <f>IF(HX$63&lt;=$C$17,($C$34*HX$59*$B150/$C$63)*(IF(COUNTA($D150:HW150)*(12/$C$63)&lt;=$C$9,0,1)),0)+IF(HY$63=$C$17,0,IF(HX$63=$C$17,$B150*(HX$60),0))</f>
        <v>0</v>
      </c>
      <c r="HY150" s="50">
        <f>IF(HY$63&lt;=$C$17,($C$34*HY$59*$B150/$C$63)*(IF(COUNTA($D150:HX150)*(12/$C$63)&lt;=$C$9,0,1)),0)+IF(HZ$63=$C$17,0,IF(HY$63=$C$17,$B150*(HY$60),0))</f>
        <v>0</v>
      </c>
      <c r="HZ150" s="50">
        <f>IF(HZ$63&lt;=$C$17,($C$34*HZ$59*$B150/$C$63)*(IF(COUNTA($D150:HY150)*(12/$C$63)&lt;=$C$9,0,1)),0)+IF(IA$63=$C$17,0,IF(HZ$63=$C$17,$B150*(HZ$60),0))</f>
        <v>0</v>
      </c>
      <c r="IA150" s="50">
        <f>IF(IA$63&lt;=$C$17,($C$34*IA$59*$B150/$C$63)*(IF(COUNTA($D150:HZ150)*(12/$C$63)&lt;=$C$9,0,1)),0)+IF(IB$63=$C$17,0,IF(IA$63=$C$17,$B150*(IA$60),0))</f>
        <v>0</v>
      </c>
      <c r="IB150" s="50">
        <f>IF(IB$63&lt;=$C$17,($C$34*IB$59*$B150/$C$63)*(IF(COUNTA($D150:IA150)*(12/$C$63)&lt;=$C$9,0,1)),0)+IF(IC$63=$C$17,0,IF(IB$63=$C$17,$B150*(IB$60),0))</f>
        <v>0</v>
      </c>
      <c r="IC150" s="50">
        <f>IF(IC$63&lt;=$C$17,($C$34*IC$59*$B150/$C$63)*(IF(COUNTA($D150:IB150)*(12/$C$63)&lt;=$C$9,0,1)),0)+IF(ID$63=$C$17,0,IF(IC$63=$C$17,$B150*(IC$60),0))</f>
        <v>0</v>
      </c>
      <c r="ID150" s="50">
        <f>IF(ID$63&lt;=$C$17,($C$34*ID$59*$B150/$C$63)*(IF(COUNTA($D150:IC150)*(12/$C$63)&lt;=$C$9,0,1)),0)+IF(IE$63=$C$17,0,IF(ID$63=$C$17,$B150*(ID$60),0))</f>
        <v>0</v>
      </c>
      <c r="IE150" s="50">
        <f>IF(IE$63&lt;=$C$17,($C$34*IE$59*$B150/$C$63)*(IF(COUNTA($D150:ID150)*(12/$C$63)&lt;=$C$9,0,1)),0)+IF(IF$63=$C$17,0,IF(IE$63=$C$17,$B150*(IE$60),0))</f>
        <v>0</v>
      </c>
      <c r="IF150" s="50">
        <f>IF(IF$63&lt;=$C$17,($C$34*IF$59*$B150/$C$63)*(IF(COUNTA($D150:IE150)*(12/$C$63)&lt;=$C$9,0,1)),0)+IF(IG$63=$C$17,0,IF(IF$63=$C$17,$B150*(IF$60),0))</f>
        <v>0</v>
      </c>
      <c r="IG150" s="50">
        <f>IF(IG$63&lt;=$C$17,($C$34*IG$59*$B150/$C$63)*(IF(COUNTA($D150:IF150)*(12/$C$63)&lt;=$C$9,0,1)),0)+IF(IH$63=$C$17,0,IF(IG$63=$C$17,$B150*(IG$60),0))</f>
        <v>0</v>
      </c>
      <c r="IH150" s="50">
        <f>IF(IH$63&lt;=$C$17,($C$34*IH$59*$B150/$C$63)*(IF(COUNTA($D150:IG150)*(12/$C$63)&lt;=$C$9,0,1)),0)+IF(II$63=$C$17,0,IF(IH$63=$C$17,$B150*(IH$60),0))</f>
        <v>0</v>
      </c>
      <c r="II150" s="50">
        <f>IF(II$63&lt;=$C$17,($C$34*II$59*$B150/$C$63)*(IF(COUNTA($D150:IH150)*(12/$C$63)&lt;=$C$9,0,1)),0)+IF(IJ$63=$C$17,0,IF(II$63=$C$17,$B150*(II$60),0))</f>
        <v>0</v>
      </c>
      <c r="IJ150" s="50">
        <f>IF(IJ$63&lt;=$C$17,($C$34*IJ$59*$B150/$C$63)*(IF(COUNTA($D150:II150)*(12/$C$63)&lt;=$C$9,0,1)),0)+IF(IK$63=$C$17,0,IF(IJ$63=$C$17,$B150*(IJ$60),0))</f>
        <v>0</v>
      </c>
      <c r="IK150" s="50">
        <f>IF(IK$63&lt;=$C$17,($C$34*IK$59*$B150/$C$63)*(IF(COUNTA($D150:IJ150)*(12/$C$63)&lt;=$C$9,0,1)),0)+IF(IL$63=$C$17,0,IF(IK$63=$C$17,$B150*(IK$60),0))</f>
        <v>0</v>
      </c>
      <c r="IL150" s="50">
        <f>IF(IL$63&lt;=$C$17,($C$34*IL$59*$B150/$C$63)*(IF(COUNTA($D150:IK150)*(12/$C$63)&lt;=$C$9,0,1)),0)+IF(IM$63=$C$17,0,IF(IL$63=$C$17,$B150*(IL$60),0))</f>
        <v>0</v>
      </c>
      <c r="IM150" s="50">
        <f>IF(IM$63&lt;=$C$17,($C$34*IM$59*$B150/$C$63)*(IF(COUNTA($D150:IL150)*(12/$C$63)&lt;=$C$9,0,1)),0)+IF(IN$63=$C$17,0,IF(IM$63=$C$17,$B150*(IM$60),0))</f>
        <v>0</v>
      </c>
      <c r="IN150" s="50">
        <f>IF(IN$63&lt;=$C$17,($C$34*IN$59*$B150/$C$63)*(IF(COUNTA($D150:IM150)*(12/$C$63)&lt;=$C$9,0,1)),0)+IF(IO$63=$C$17,0,IF(IN$63=$C$17,$B150*(IN$60),0))</f>
        <v>0</v>
      </c>
      <c r="IO150" s="50">
        <f>IF(IO$63&lt;=$C$17,($C$34*IO$59*$B150/$C$63)*(IF(COUNTA($D150:IN150)*(12/$C$63)&lt;=$C$9,0,1)),0)+IF(IP$63=$C$17,0,IF(IO$63=$C$17,$B150*(IO$60),0))</f>
        <v>0</v>
      </c>
      <c r="IP150" s="50">
        <f>IF(IP$63&lt;=$C$17,($C$34*IP$59*$B150/$C$63)*(IF(COUNTA($D150:IO150)*(12/$C$63)&lt;=$C$9,0,1)),0)+IF(IQ$63=$C$17,0,IF(IP$63=$C$17,$B150*(IP$60),0))</f>
        <v>0</v>
      </c>
      <c r="IQ150" s="50">
        <f>IF(IQ$63&lt;=$C$17,($C$34*IQ$59*$B150/$C$63)*(IF(COUNTA($D150:IP150)*(12/$C$63)&lt;=$C$9,0,1)),0)+IF(IR$63=$C$17,0,IF(IQ$63=$C$17,$B150*(IQ$60),0))</f>
        <v>0</v>
      </c>
      <c r="IR150" s="50">
        <f>IF(IR$63&lt;=$C$17,($C$34*IR$59*$B150/$C$63)*(IF(COUNTA($D150:IQ150)*(12/$C$63)&lt;=$C$9,0,1)),0)+IF(IS$63=$C$17,0,IF(IR$63=$C$17,$B150*(IR$60),0))</f>
        <v>0</v>
      </c>
      <c r="IS150" s="50">
        <f>IF(IS$63&lt;=$C$17,($C$34*IS$59*$B150/$C$63)*(IF(COUNTA($D150:IR150)*(12/$C$63)&lt;=$C$9,0,1)),0)+IF(IT$63=$C$17,0,IF(IS$63=$C$17,$B150*(IS$60),0))</f>
        <v>0</v>
      </c>
      <c r="IT150" s="50">
        <f>IF(IT$63&lt;=$C$17,($C$34*IT$59*$B150/$C$63)*(IF(COUNTA($D150:IS150)*(12/$C$63)&lt;=$C$9,0,1)),0)+IF(IU$63=$C$17,0,IF(IT$63=$C$17,$B150*(IT$60),0))</f>
        <v>0</v>
      </c>
      <c r="IU150" s="50">
        <f>IF(IU$63&lt;=$C$17,($C$34*IU$59*$B150/$C$63)*(IF(COUNTA($D150:IT150)*(12/$C$63)&lt;=$C$9,0,1)),0)+IF(IV$63=$C$17,0,IF(IU$63=$C$17,$B150*(IU$60),0))</f>
        <v>0</v>
      </c>
      <c r="IV150" s="50">
        <f>IF(IV$63&lt;=$C$17,($C$34*IV$59*$B150/$C$63)*(IF(COUNTA($D150:IU150)*(12/$C$63)&lt;=$C$9,0,1)),0)+IF(IW$63=$C$17,0,IF(IV$63=$C$17,$B150*(IV$60),0))</f>
        <v>0</v>
      </c>
      <c r="IW150" s="50">
        <f>IF(IW$63&lt;=$C$17,($C$34*IW$59*$B150/$C$63)*(IF(COUNTA($D150:IV150)*(12/$C$63)&lt;=$C$9,0,1)),0)+IF(IX$63=$C$17,0,IF(IW$63=$C$17,$B150*(IW$60),0))</f>
        <v>0</v>
      </c>
      <c r="IX150" s="50"/>
      <c r="IY150" s="50"/>
      <c r="IZ150" s="50"/>
      <c r="JA150" s="50"/>
      <c r="JB150" s="50"/>
      <c r="JC150" s="50"/>
      <c r="JD150" s="50"/>
      <c r="JE150" s="50"/>
      <c r="JF150" s="50"/>
      <c r="JG150" s="50"/>
      <c r="JH150" s="50"/>
      <c r="JI150" s="50"/>
      <c r="JJ150" s="50"/>
      <c r="JK150" s="50"/>
      <c r="JL150" s="50"/>
      <c r="JM150" s="50"/>
      <c r="JN150" s="50"/>
      <c r="JO150" s="50"/>
      <c r="JP150" s="50"/>
      <c r="JQ150" s="50"/>
      <c r="JR150" s="50"/>
      <c r="JS150" s="50"/>
      <c r="JT150" s="50"/>
      <c r="JU150" s="50"/>
      <c r="JV150" s="50"/>
      <c r="JW150" s="50"/>
      <c r="JX150" s="50"/>
      <c r="JY150" s="50"/>
      <c r="JZ150" s="50"/>
      <c r="KA150" s="50"/>
      <c r="KB150" s="50"/>
      <c r="KC150" s="50"/>
      <c r="KD150" s="50"/>
      <c r="KE150" s="50"/>
      <c r="KF150" s="50"/>
      <c r="KG150" s="50"/>
      <c r="KH150" s="50"/>
      <c r="KI150" s="50"/>
      <c r="KJ150" s="50"/>
      <c r="KK150" s="50"/>
      <c r="KL150" s="50"/>
      <c r="KM150" s="50"/>
      <c r="KN150" s="50"/>
      <c r="KO150" s="50"/>
      <c r="KP150" s="50"/>
      <c r="KQ150" s="50"/>
      <c r="KR150" s="50"/>
      <c r="KS150" s="50"/>
      <c r="KT150" s="50"/>
      <c r="KU150" s="50"/>
      <c r="KV150" s="50"/>
      <c r="KW150" s="50"/>
      <c r="KX150" s="50"/>
      <c r="KY150" s="50"/>
      <c r="KZ150" s="50"/>
      <c r="LA150" s="50"/>
      <c r="LB150" s="50"/>
      <c r="LC150" s="50"/>
      <c r="LD150" s="50"/>
      <c r="LE150" s="50"/>
      <c r="LF150" s="50"/>
      <c r="LG150" s="50"/>
      <c r="LH150" s="50"/>
      <c r="LI150" s="50"/>
    </row>
    <row r="151" spans="1:321" outlineLevel="1" x14ac:dyDescent="0.25">
      <c r="A151" s="2" t="s">
        <v>55</v>
      </c>
      <c r="B151" s="79">
        <f ca="1">+OFFSET($D$52,0,COUNTA($B$66:B150),,)</f>
        <v>3</v>
      </c>
      <c r="C151" s="88">
        <f t="shared" ca="1" si="70"/>
        <v>7.3446127131370531</v>
      </c>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50">
        <f ca="1">IF(CL$63&gt;$C$17,0,-CK$53*(12/$C$63))</f>
        <v>-643.28121126420592</v>
      </c>
      <c r="CL151" s="50">
        <f ca="1">IF(CL$63&lt;=$C$17,($C$34*CL$59*$B151/$C$63)*(IF(COUNTA($D151:CK151)*(12/$C$63)&lt;=$C$9,0,1)),0)+IF(CM$63=$C$17,0,IF(CL$63=$C$17,$B151*(CL$60),0))</f>
        <v>0</v>
      </c>
      <c r="CM151" s="50">
        <f ca="1">IF(CM$63&lt;=$C$17,($C$34*CM$59*$B151/$C$63)*(IF(COUNTA($D151:CL151)*(12/$C$63)&lt;=$C$9,0,1)),0)+IF(CN$63=$C$17,0,IF(CM$63=$C$17,$B151*(CM$60),0))</f>
        <v>0</v>
      </c>
      <c r="CN151" s="50">
        <f ca="1">IF(CN$63&lt;=$C$17,($C$34*CN$59*$B151/$C$63)*(IF(COUNTA($D151:CM151)*(12/$C$63)&lt;=$C$9,0,1)),0)+IF(CO$63=$C$17,0,IF(CN$63=$C$17,$B151*(CN$60),0))</f>
        <v>0</v>
      </c>
      <c r="CO151" s="50">
        <f ca="1">IF(CO$63&lt;=$C$17,($C$34*CO$59*$B151/$C$63)*(IF(COUNTA($D151:CN151)*(12/$C$63)&lt;=$C$9,0,1)),0)+IF(CP$63=$C$17,0,IF(CO$63=$C$17,$B151*(CO$60),0))</f>
        <v>0</v>
      </c>
      <c r="CP151" s="50">
        <f ca="1">IF(CP$63&lt;=$C$17,($C$34*CP$59*$B151/$C$63)*(IF(COUNTA($D151:CO151)*(12/$C$63)&lt;=$C$9,0,1)),0)+IF(CQ$63=$C$17,0,IF(CP$63=$C$17,$B151*(CP$60),0))</f>
        <v>2.36</v>
      </c>
      <c r="CQ151" s="50">
        <f ca="1">IF(CQ$63&lt;=$C$17,($C$34*CQ$59*$B151/$C$63)*(IF(COUNTA($D151:CP151)*(12/$C$63)&lt;=$C$9,0,1)),0)+IF(CR$63=$C$17,0,IF(CQ$63=$C$17,$B151*(CQ$60),0))</f>
        <v>2.36</v>
      </c>
      <c r="CR151" s="50">
        <f ca="1">IF(CR$63&lt;=$C$17,($C$34*CR$59*$B151/$C$63)*(IF(COUNTA($D151:CQ151)*(12/$C$63)&lt;=$C$9,0,1)),0)+IF(CS$63=$C$17,0,IF(CR$63=$C$17,$B151*(CR$60),0))</f>
        <v>2.36</v>
      </c>
      <c r="CS151" s="50">
        <f ca="1">IF(CS$63&lt;=$C$17,($C$34*CS$59*$B151/$C$63)*(IF(COUNTA($D151:CR151)*(12/$C$63)&lt;=$C$9,0,1)),0)+IF(CT$63=$C$17,0,IF(CS$63=$C$17,$B151*(CS$60),0))</f>
        <v>2.36</v>
      </c>
      <c r="CT151" s="50">
        <f ca="1">IF(CT$63&lt;=$C$17,($C$34*CT$59*$B151/$C$63)*(IF(COUNTA($D151:CS151)*(12/$C$63)&lt;=$C$9,0,1)),0)+IF(CU$63=$C$17,0,IF(CT$63=$C$17,$B151*(CT$60),0))</f>
        <v>2.36</v>
      </c>
      <c r="CU151" s="50">
        <f ca="1">IF(CU$63&lt;=$C$17,($C$34*CU$59*$B151/$C$63)*(IF(COUNTA($D151:CT151)*(12/$C$63)&lt;=$C$9,0,1)),0)+IF(CV$63=$C$17,0,IF(CU$63=$C$17,$B151*(CU$60),0))</f>
        <v>2.36</v>
      </c>
      <c r="CV151" s="50">
        <f ca="1">IF(CV$63&lt;=$C$17,($C$34*CV$59*$B151/$C$63)*(IF(COUNTA($D151:CU151)*(12/$C$63)&lt;=$C$9,0,1)),0)+IF(CW$63=$C$17,0,IF(CV$63=$C$17,$B151*(CV$60),0))</f>
        <v>2.36</v>
      </c>
      <c r="CW151" s="50">
        <f ca="1">IF(CW$63&lt;=$C$17,($C$34*CW$59*$B151/$C$63)*(IF(COUNTA($D151:CV151)*(12/$C$63)&lt;=$C$9,0,1)),0)+IF(CX$63=$C$17,0,IF(CW$63=$C$17,$B151*(CW$60),0))</f>
        <v>2.36</v>
      </c>
      <c r="CX151" s="50">
        <f ca="1">IF(CX$63&lt;=$C$17,($C$34*CX$59*$B151/$C$63)*(IF(COUNTA($D151:CW151)*(12/$C$63)&lt;=$C$9,0,1)),0)+IF(CY$63=$C$17,0,IF(CX$63=$C$17,$B151*(CX$60),0))</f>
        <v>2.36</v>
      </c>
      <c r="CY151" s="50">
        <f ca="1">IF(CY$63&lt;=$C$17,($C$34*CY$59*$B151/$C$63)*(IF(COUNTA($D151:CX151)*(12/$C$63)&lt;=$C$9,0,1)),0)+IF(CZ$63=$C$17,0,IF(CY$63=$C$17,$B151*(CY$60),0))</f>
        <v>2.36</v>
      </c>
      <c r="CZ151" s="50">
        <f ca="1">IF(CZ$63&lt;=$C$17,($C$34*CZ$59*$B151/$C$63)*(IF(COUNTA($D151:CY151)*(12/$C$63)&lt;=$C$9,0,1)),0)+IF(DA$63=$C$17,0,IF(CZ$63=$C$17,$B151*(CZ$60),0))</f>
        <v>2.36</v>
      </c>
      <c r="DA151" s="50">
        <f ca="1">IF(DA$63&lt;=$C$17,($C$34*DA$59*$B151/$C$63)*(IF(COUNTA($D151:CZ151)*(12/$C$63)&lt;=$C$9,0,1)),0)+IF(DB$63=$C$17,0,IF(DA$63=$C$17,$B151*(DA$60),0))</f>
        <v>2.36</v>
      </c>
      <c r="DB151" s="50">
        <f ca="1">IF(DB$63&lt;=$C$17,($C$34*DB$59*$B151/$C$63)*(IF(COUNTA($D151:DA151)*(12/$C$63)&lt;=$C$9,0,1)),0)+IF(DC$63=$C$17,0,IF(DB$63=$C$17,$B151*(DB$60),0))</f>
        <v>2.36</v>
      </c>
      <c r="DC151" s="50">
        <f ca="1">IF(DC$63&lt;=$C$17,($C$34*DC$59*$B151/$C$63)*(IF(COUNTA($D151:DB151)*(12/$C$63)&lt;=$C$9,0,1)),0)+IF(DD$63=$C$17,0,IF(DC$63=$C$17,$B151*(DC$60),0))</f>
        <v>2.36</v>
      </c>
      <c r="DD151" s="50">
        <f ca="1">IF(DD$63&lt;=$C$17,($C$34*DD$59*$B151/$C$63)*(IF(COUNTA($D151:DC151)*(12/$C$63)&lt;=$C$9,0,1)),0)+IF(DE$63=$C$17,0,IF(DD$63=$C$17,$B151*(DD$60),0))</f>
        <v>2.36</v>
      </c>
      <c r="DE151" s="50">
        <f ca="1">IF(DE$63&lt;=$C$17,($C$34*DE$59*$B151/$C$63)*(IF(COUNTA($D151:DD151)*(12/$C$63)&lt;=$C$9,0,1)),0)+IF(DF$63=$C$17,0,IF(DE$63=$C$17,$B151*(DE$60),0))</f>
        <v>2.36</v>
      </c>
      <c r="DF151" s="50">
        <f ca="1">IF(DF$63&lt;=$C$17,($C$34*DF$59*$B151/$C$63)*(IF(COUNTA($D151:DE151)*(12/$C$63)&lt;=$C$9,0,1)),0)+IF(DG$63=$C$17,0,IF(DF$63=$C$17,$B151*(DF$60),0))</f>
        <v>2.36</v>
      </c>
      <c r="DG151" s="50">
        <f ca="1">IF(DG$63&lt;=$C$17,($C$34*DG$59*$B151/$C$63)*(IF(COUNTA($D151:DF151)*(12/$C$63)&lt;=$C$9,0,1)),0)+IF(DH$63=$C$17,0,IF(DG$63=$C$17,$B151*(DG$60),0))</f>
        <v>2.36</v>
      </c>
      <c r="DH151" s="50">
        <f ca="1">IF(DH$63&lt;=$C$17,($C$34*DH$59*$B151/$C$63)*(IF(COUNTA($D151:DG151)*(12/$C$63)&lt;=$C$9,0,1)),0)+IF(DI$63=$C$17,0,IF(DH$63=$C$17,$B151*(DH$60),0))</f>
        <v>2.36</v>
      </c>
      <c r="DI151" s="50">
        <f ca="1">IF(DI$63&lt;=$C$17,($C$34*DI$59*$B151/$C$63)*(IF(COUNTA($D151:DH151)*(12/$C$63)&lt;=$C$9,0,1)),0)+IF(DJ$63=$C$17,0,IF(DI$63=$C$17,$B151*(DI$60),0))</f>
        <v>2.36</v>
      </c>
      <c r="DJ151" s="50">
        <f ca="1">IF(DJ$63&lt;=$C$17,($C$34*DJ$59*$B151/$C$63)*(IF(COUNTA($D151:DI151)*(12/$C$63)&lt;=$C$9,0,1)),0)+IF(DK$63=$C$17,0,IF(DJ$63=$C$17,$B151*(DJ$60),0))</f>
        <v>2.36</v>
      </c>
      <c r="DK151" s="50">
        <f ca="1">IF(DK$63&lt;=$C$17,($C$34*DK$59*$B151/$C$63)*(IF(COUNTA($D151:DJ151)*(12/$C$63)&lt;=$C$9,0,1)),0)+IF(DL$63=$C$17,0,IF(DK$63=$C$17,$B151*(DK$60),0))</f>
        <v>2.36</v>
      </c>
      <c r="DL151" s="50">
        <f ca="1">IF(DL$63&lt;=$C$17,($C$34*DL$59*$B151/$C$63)*(IF(COUNTA($D151:DK151)*(12/$C$63)&lt;=$C$9,0,1)),0)+IF(DM$63=$C$17,0,IF(DL$63=$C$17,$B151*(DL$60),0))</f>
        <v>2.36</v>
      </c>
      <c r="DM151" s="50">
        <f ca="1">IF(DM$63&lt;=$C$17,($C$34*DM$59*$B151/$C$63)*(IF(COUNTA($D151:DL151)*(12/$C$63)&lt;=$C$9,0,1)),0)+IF(DN$63=$C$17,0,IF(DM$63=$C$17,$B151*(DM$60),0))</f>
        <v>2.36</v>
      </c>
      <c r="DN151" s="50">
        <f ca="1">IF(DN$63&lt;=$C$17,($C$34*DN$59*$B151/$C$63)*(IF(COUNTA($D151:DM151)*(12/$C$63)&lt;=$C$9,0,1)),0)+IF(DO$63=$C$17,0,IF(DN$63=$C$17,$B151*(DN$60),0))</f>
        <v>2.36</v>
      </c>
      <c r="DO151" s="50">
        <f ca="1">IF(DO$63&lt;=$C$17,($C$34*DO$59*$B151/$C$63)*(IF(COUNTA($D151:DN151)*(12/$C$63)&lt;=$C$9,0,1)),0)+IF(DP$63=$C$17,0,IF(DO$63=$C$17,$B151*(DO$60),0))</f>
        <v>2.36</v>
      </c>
      <c r="DP151" s="50">
        <f ca="1">IF(DP$63&lt;=$C$17,($C$34*DP$59*$B151/$C$63)*(IF(COUNTA($D151:DO151)*(12/$C$63)&lt;=$C$9,0,1)),0)+IF(DQ$63=$C$17,0,IF(DP$63=$C$17,$B151*(DP$60),0))</f>
        <v>2.36</v>
      </c>
      <c r="DQ151" s="50">
        <f ca="1">IF(DQ$63&lt;=$C$17,($C$34*DQ$59*$B151/$C$63)*(IF(COUNTA($D151:DP151)*(12/$C$63)&lt;=$C$9,0,1)),0)+IF(DR$63=$C$17,0,IF(DQ$63=$C$17,$B151*(DQ$60),0))</f>
        <v>2.36</v>
      </c>
      <c r="DR151" s="50">
        <f ca="1">IF(DR$63&lt;=$C$17,($C$34*DR$59*$B151/$C$63)*(IF(COUNTA($D151:DQ151)*(12/$C$63)&lt;=$C$9,0,1)),0)+IF(DS$63=$C$17,0,IF(DR$63=$C$17,$B151*(DR$60),0))</f>
        <v>2.36</v>
      </c>
      <c r="DS151" s="50">
        <f ca="1">IF(DS$63&lt;=$C$17,($C$34*DS$59*$B151/$C$63)*(IF(COUNTA($D151:DR151)*(12/$C$63)&lt;=$C$9,0,1)),0)+IF(DT$63=$C$17,0,IF(DS$63=$C$17,$B151*(DS$60),0))</f>
        <v>2.36</v>
      </c>
      <c r="DT151" s="50">
        <f ca="1">IF(DT$63&lt;=$C$17,($C$34*DT$59*$B151/$C$63)*(IF(COUNTA($D151:DS151)*(12/$C$63)&lt;=$C$9,0,1)),0)+IF(DU$63=$C$17,0,IF(DT$63=$C$17,$B151*(DT$60),0))</f>
        <v>579.82582397734257</v>
      </c>
      <c r="DU151" s="50">
        <f>IF(DU$63&lt;=$C$17,($C$34*DU$59*$B151/$C$63)*(IF(COUNTA($D151:DT151)*(12/$C$63)&lt;=$C$9,0,1)),0)+IF(DV$63=$C$17,0,IF(DU$63=$C$17,$B151*(DU$60),0))</f>
        <v>0</v>
      </c>
      <c r="DV151" s="50">
        <f>IF(DV$63&lt;=$C$17,($C$34*DV$59*$B151/$C$63)*(IF(COUNTA($D151:DU151)*(12/$C$63)&lt;=$C$9,0,1)),0)+IF(DW$63=$C$17,0,IF(DV$63=$C$17,$B151*(DV$60),0))</f>
        <v>0</v>
      </c>
      <c r="DW151" s="50">
        <f>IF(DW$63&lt;=$C$17,($C$34*DW$59*$B151/$C$63)*(IF(COUNTA($D151:DV151)*(12/$C$63)&lt;=$C$9,0,1)),0)+IF(DX$63=$C$17,0,IF(DW$63=$C$17,$B151*(DW$60),0))</f>
        <v>0</v>
      </c>
      <c r="DX151" s="50">
        <f>IF(DX$63&lt;=$C$17,($C$34*DX$59*$B151/$C$63)*(IF(COUNTA($D151:DW151)*(12/$C$63)&lt;=$C$9,0,1)),0)+IF(DY$63=$C$17,0,IF(DX$63=$C$17,$B151*(DX$60),0))</f>
        <v>0</v>
      </c>
      <c r="DY151" s="50">
        <f>IF(DY$63&lt;=$C$17,($C$34*DY$59*$B151/$C$63)*(IF(COUNTA($D151:DX151)*(12/$C$63)&lt;=$C$9,0,1)),0)+IF(DZ$63=$C$17,0,IF(DY$63=$C$17,$B151*(DY$60),0))</f>
        <v>0</v>
      </c>
      <c r="DZ151" s="50">
        <f>IF(DZ$63&lt;=$C$17,($C$34*DZ$59*$B151/$C$63)*(IF(COUNTA($D151:DY151)*(12/$C$63)&lt;=$C$9,0,1)),0)+IF(EA$63=$C$17,0,IF(DZ$63=$C$17,$B151*(DZ$60),0))</f>
        <v>0</v>
      </c>
      <c r="EA151" s="50">
        <f>IF(EA$63&lt;=$C$17,($C$34*EA$59*$B151/$C$63)*(IF(COUNTA($D151:DZ151)*(12/$C$63)&lt;=$C$9,0,1)),0)+IF(EB$63=$C$17,0,IF(EA$63=$C$17,$B151*(EA$60),0))</f>
        <v>0</v>
      </c>
      <c r="EB151" s="50">
        <f>IF(EB$63&lt;=$C$17,($C$34*EB$59*$B151/$C$63)*(IF(COUNTA($D151:EA151)*(12/$C$63)&lt;=$C$9,0,1)),0)+IF(EC$63=$C$17,0,IF(EB$63=$C$17,$B151*(EB$60),0))</f>
        <v>0</v>
      </c>
      <c r="EC151" s="50">
        <f>IF(EC$63&lt;=$C$17,($C$34*EC$59*$B151/$C$63)*(IF(COUNTA($D151:EB151)*(12/$C$63)&lt;=$C$9,0,1)),0)+IF(ED$63=$C$17,0,IF(EC$63=$C$17,$B151*(EC$60),0))</f>
        <v>0</v>
      </c>
      <c r="ED151" s="50">
        <f>IF(ED$63&lt;=$C$17,($C$34*ED$59*$B151/$C$63)*(IF(COUNTA($D151:EC151)*(12/$C$63)&lt;=$C$9,0,1)),0)+IF(EE$63=$C$17,0,IF(ED$63=$C$17,$B151*(ED$60),0))</f>
        <v>0</v>
      </c>
      <c r="EE151" s="50">
        <f>IF(EE$63&lt;=$C$17,($C$34*EE$59*$B151/$C$63)*(IF(COUNTA($D151:ED151)*(12/$C$63)&lt;=$C$9,0,1)),0)+IF(EF$63=$C$17,0,IF(EE$63=$C$17,$B151*(EE$60),0))</f>
        <v>0</v>
      </c>
      <c r="EF151" s="50">
        <f>IF(EF$63&lt;=$C$17,($C$34*EF$59*$B151/$C$63)*(IF(COUNTA($D151:EE151)*(12/$C$63)&lt;=$C$9,0,1)),0)+IF(EG$63=$C$17,0,IF(EF$63=$C$17,$B151*(EF$60),0))</f>
        <v>0</v>
      </c>
      <c r="EG151" s="50">
        <f>IF(EG$63&lt;=$C$17,($C$34*EG$59*$B151/$C$63)*(IF(COUNTA($D151:EF151)*(12/$C$63)&lt;=$C$9,0,1)),0)+IF(EH$63=$C$17,0,IF(EG$63=$C$17,$B151*(EG$60),0))</f>
        <v>0</v>
      </c>
      <c r="EH151" s="50">
        <f>IF(EH$63&lt;=$C$17,($C$34*EH$59*$B151/$C$63)*(IF(COUNTA($D151:EG151)*(12/$C$63)&lt;=$C$9,0,1)),0)+IF(EI$63=$C$17,0,IF(EH$63=$C$17,$B151*(EH$60),0))</f>
        <v>0</v>
      </c>
      <c r="EI151" s="50">
        <f>IF(EI$63&lt;=$C$17,($C$34*EI$59*$B151/$C$63)*(IF(COUNTA($D151:EH151)*(12/$C$63)&lt;=$C$9,0,1)),0)+IF(EJ$63=$C$17,0,IF(EI$63=$C$17,$B151*(EI$60),0))</f>
        <v>0</v>
      </c>
      <c r="EJ151" s="50">
        <f>IF(EJ$63&lt;=$C$17,($C$34*EJ$59*$B151/$C$63)*(IF(COUNTA($D151:EI151)*(12/$C$63)&lt;=$C$9,0,1)),0)+IF(EK$63=$C$17,0,IF(EJ$63=$C$17,$B151*(EJ$60),0))</f>
        <v>0</v>
      </c>
      <c r="EK151" s="50">
        <f>IF(EK$63&lt;=$C$17,($C$34*EK$59*$B151/$C$63)*(IF(COUNTA($D151:EJ151)*(12/$C$63)&lt;=$C$9,0,1)),0)+IF(EL$63=$C$17,0,IF(EK$63=$C$17,$B151*(EK$60),0))</f>
        <v>0</v>
      </c>
      <c r="EL151" s="50">
        <f>IF(EL$63&lt;=$C$17,($C$34*EL$59*$B151/$C$63)*(IF(COUNTA($D151:EK151)*(12/$C$63)&lt;=$C$9,0,1)),0)+IF(EM$63=$C$17,0,IF(EL$63=$C$17,$B151*(EL$60),0))</f>
        <v>0</v>
      </c>
      <c r="EM151" s="50">
        <f>IF(EM$63&lt;=$C$17,($C$34*EM$59*$B151/$C$63)*(IF(COUNTA($D151:EL151)*(12/$C$63)&lt;=$C$9,0,1)),0)+IF(EN$63=$C$17,0,IF(EM$63=$C$17,$B151*(EM$60),0))</f>
        <v>0</v>
      </c>
      <c r="EN151" s="50">
        <f>IF(EN$63&lt;=$C$17,($C$34*EN$59*$B151/$C$63)*(IF(COUNTA($D151:EM151)*(12/$C$63)&lt;=$C$9,0,1)),0)+IF(EO$63=$C$17,0,IF(EN$63=$C$17,$B151*(EN$60),0))</f>
        <v>0</v>
      </c>
      <c r="EO151" s="50">
        <f>IF(EO$63&lt;=$C$17,($C$34*EO$59*$B151/$C$63)*(IF(COUNTA($D151:EN151)*(12/$C$63)&lt;=$C$9,0,1)),0)+IF(EP$63=$C$17,0,IF(EO$63=$C$17,$B151*(EO$60),0))</f>
        <v>0</v>
      </c>
      <c r="EP151" s="50">
        <f>IF(EP$63&lt;=$C$17,($C$34*EP$59*$B151/$C$63)*(IF(COUNTA($D151:EO151)*(12/$C$63)&lt;=$C$9,0,1)),0)+IF(EQ$63=$C$17,0,IF(EP$63=$C$17,$B151*(EP$60),0))</f>
        <v>0</v>
      </c>
      <c r="EQ151" s="50">
        <f>IF(EQ$63&lt;=$C$17,($C$34*EQ$59*$B151/$C$63)*(IF(COUNTA($D151:EP151)*(12/$C$63)&lt;=$C$9,0,1)),0)+IF(ER$63=$C$17,0,IF(EQ$63=$C$17,$B151*(EQ$60),0))</f>
        <v>0</v>
      </c>
      <c r="ER151" s="50">
        <f>IF(ER$63&lt;=$C$17,($C$34*ER$59*$B151/$C$63)*(IF(COUNTA($D151:EQ151)*(12/$C$63)&lt;=$C$9,0,1)),0)+IF(ES$63=$C$17,0,IF(ER$63=$C$17,$B151*(ER$60),0))</f>
        <v>0</v>
      </c>
      <c r="ES151" s="50">
        <f>IF(ES$63&lt;=$C$17,($C$34*ES$59*$B151/$C$63)*(IF(COUNTA($D151:ER151)*(12/$C$63)&lt;=$C$9,0,1)),0)+IF(ET$63=$C$17,0,IF(ES$63=$C$17,$B151*(ES$60),0))</f>
        <v>0</v>
      </c>
      <c r="ET151" s="50">
        <f>IF(ET$63&lt;=$C$17,($C$34*ET$59*$B151/$C$63)*(IF(COUNTA($D151:ES151)*(12/$C$63)&lt;=$C$9,0,1)),0)+IF(EU$63=$C$17,0,IF(ET$63=$C$17,$B151*(ET$60),0))</f>
        <v>0</v>
      </c>
      <c r="EU151" s="50">
        <f>IF(EU$63&lt;=$C$17,($C$34*EU$59*$B151/$C$63)*(IF(COUNTA($D151:ET151)*(12/$C$63)&lt;=$C$9,0,1)),0)+IF(EV$63=$C$17,0,IF(EU$63=$C$17,$B151*(EU$60),0))</f>
        <v>0</v>
      </c>
      <c r="EV151" s="50">
        <f>IF(EV$63&lt;=$C$17,($C$34*EV$59*$B151/$C$63)*(IF(COUNTA($D151:EU151)*(12/$C$63)&lt;=$C$9,0,1)),0)+IF(EW$63=$C$17,0,IF(EV$63=$C$17,$B151*(EV$60),0))</f>
        <v>0</v>
      </c>
      <c r="EW151" s="50">
        <f>IF(EW$63&lt;=$C$17,($C$34*EW$59*$B151/$C$63)*(IF(COUNTA($D151:EV151)*(12/$C$63)&lt;=$C$9,0,1)),0)+IF(EX$63=$C$17,0,IF(EW$63=$C$17,$B151*(EW$60),0))</f>
        <v>0</v>
      </c>
      <c r="EX151" s="50">
        <f>IF(EX$63&lt;=$C$17,($C$34*EX$59*$B151/$C$63)*(IF(COUNTA($D151:EW151)*(12/$C$63)&lt;=$C$9,0,1)),0)+IF(EY$63=$C$17,0,IF(EX$63=$C$17,$B151*(EX$60),0))</f>
        <v>0</v>
      </c>
      <c r="EY151" s="50">
        <f>IF(EY$63&lt;=$C$17,($C$34*EY$59*$B151/$C$63)*(IF(COUNTA($D151:EX151)*(12/$C$63)&lt;=$C$9,0,1)),0)+IF(EZ$63=$C$17,0,IF(EY$63=$C$17,$B151*(EY$60),0))</f>
        <v>0</v>
      </c>
      <c r="EZ151" s="50">
        <f>IF(EZ$63&lt;=$C$17,($C$34*EZ$59*$B151/$C$63)*(IF(COUNTA($D151:EY151)*(12/$C$63)&lt;=$C$9,0,1)),0)+IF(FA$63=$C$17,0,IF(EZ$63=$C$17,$B151*(EZ$60),0))</f>
        <v>0</v>
      </c>
      <c r="FA151" s="50">
        <f>IF(FA$63&lt;=$C$17,($C$34*FA$59*$B151/$C$63)*(IF(COUNTA($D151:EZ151)*(12/$C$63)&lt;=$C$9,0,1)),0)+IF(FB$63=$C$17,0,IF(FA$63=$C$17,$B151*(FA$60),0))</f>
        <v>0</v>
      </c>
      <c r="FB151" s="50">
        <f>IF(FB$63&lt;=$C$17,($C$34*FB$59*$B151/$C$63)*(IF(COUNTA($D151:FA151)*(12/$C$63)&lt;=$C$9,0,1)),0)+IF(FC$63=$C$17,0,IF(FB$63=$C$17,$B151*(FB$60),0))</f>
        <v>0</v>
      </c>
      <c r="FC151" s="50">
        <f>IF(FC$63&lt;=$C$17,($C$34*FC$59*$B151/$C$63)*(IF(COUNTA($D151:FB151)*(12/$C$63)&lt;=$C$9,0,1)),0)+IF(FD$63=$C$17,0,IF(FC$63=$C$17,$B151*(FC$60),0))</f>
        <v>0</v>
      </c>
      <c r="FD151" s="50">
        <f>IF(FD$63&lt;=$C$17,($C$34*FD$59*$B151/$C$63)*(IF(COUNTA($D151:FC151)*(12/$C$63)&lt;=$C$9,0,1)),0)+IF(FE$63=$C$17,0,IF(FD$63=$C$17,$B151*(FD$60),0))</f>
        <v>0</v>
      </c>
      <c r="FE151" s="50">
        <f>IF(FE$63&lt;=$C$17,($C$34*FE$59*$B151/$C$63)*(IF(COUNTA($D151:FD151)*(12/$C$63)&lt;=$C$9,0,1)),0)+IF(FF$63=$C$17,0,IF(FE$63=$C$17,$B151*(FE$60),0))</f>
        <v>0</v>
      </c>
      <c r="FF151" s="50">
        <f>IF(FF$63&lt;=$C$17,($C$34*FF$59*$B151/$C$63)*(IF(COUNTA($D151:FE151)*(12/$C$63)&lt;=$C$9,0,1)),0)+IF(FG$63=$C$17,0,IF(FF$63=$C$17,$B151*(FF$60),0))</f>
        <v>0</v>
      </c>
      <c r="FG151" s="50">
        <f>IF(FG$63&lt;=$C$17,($C$34*FG$59*$B151/$C$63)*(IF(COUNTA($D151:FF151)*(12/$C$63)&lt;=$C$9,0,1)),0)+IF(FH$63=$C$17,0,IF(FG$63=$C$17,$B151*(FG$60),0))</f>
        <v>0</v>
      </c>
      <c r="FH151" s="50">
        <f>IF(FH$63&lt;=$C$17,($C$34*FH$59*$B151/$C$63)*(IF(COUNTA($D151:FG151)*(12/$C$63)&lt;=$C$9,0,1)),0)+IF(FI$63=$C$17,0,IF(FH$63=$C$17,$B151*(FH$60),0))</f>
        <v>0</v>
      </c>
      <c r="FI151" s="50">
        <f>IF(FI$63&lt;=$C$17,($C$34*FI$59*$B151/$C$63)*(IF(COUNTA($D151:FH151)*(12/$C$63)&lt;=$C$9,0,1)),0)+IF(FJ$63=$C$17,0,IF(FI$63=$C$17,$B151*(FI$60),0))</f>
        <v>0</v>
      </c>
      <c r="FJ151" s="50">
        <f>IF(FJ$63&lt;=$C$17,($C$34*FJ$59*$B151/$C$63)*(IF(COUNTA($D151:FI151)*(12/$C$63)&lt;=$C$9,0,1)),0)+IF(FK$63=$C$17,0,IF(FJ$63=$C$17,$B151*(FJ$60),0))</f>
        <v>0</v>
      </c>
      <c r="FK151" s="50">
        <f>IF(FK$63&lt;=$C$17,($C$34*FK$59*$B151/$C$63)*(IF(COUNTA($D151:FJ151)*(12/$C$63)&lt;=$C$9,0,1)),0)+IF(FL$63=$C$17,0,IF(FK$63=$C$17,$B151*(FK$60),0))</f>
        <v>0</v>
      </c>
      <c r="FL151" s="50">
        <f>IF(FL$63&lt;=$C$17,($C$34*FL$59*$B151/$C$63)*(IF(COUNTA($D151:FK151)*(12/$C$63)&lt;=$C$9,0,1)),0)+IF(FM$63=$C$17,0,IF(FL$63=$C$17,$B151*(FL$60),0))</f>
        <v>0</v>
      </c>
      <c r="FM151" s="50">
        <f>IF(FM$63&lt;=$C$17,($C$34*FM$59*$B151/$C$63)*(IF(COUNTA($D151:FL151)*(12/$C$63)&lt;=$C$9,0,1)),0)+IF(FN$63=$C$17,0,IF(FM$63=$C$17,$B151*(FM$60),0))</f>
        <v>0</v>
      </c>
      <c r="FN151" s="50">
        <f>IF(FN$63&lt;=$C$17,($C$34*FN$59*$B151/$C$63)*(IF(COUNTA($D151:FM151)*(12/$C$63)&lt;=$C$9,0,1)),0)+IF(FO$63=$C$17,0,IF(FN$63=$C$17,$B151*(FN$60),0))</f>
        <v>0</v>
      </c>
      <c r="FO151" s="50">
        <f>IF(FO$63&lt;=$C$17,($C$34*FO$59*$B151/$C$63)*(IF(COUNTA($D151:FN151)*(12/$C$63)&lt;=$C$9,0,1)),0)+IF(FP$63=$C$17,0,IF(FO$63=$C$17,$B151*(FO$60),0))</f>
        <v>0</v>
      </c>
      <c r="FP151" s="50">
        <f>IF(FP$63&lt;=$C$17,($C$34*FP$59*$B151/$C$63)*(IF(COUNTA($D151:FO151)*(12/$C$63)&lt;=$C$9,0,1)),0)+IF(FQ$63=$C$17,0,IF(FP$63=$C$17,$B151*(FP$60),0))</f>
        <v>0</v>
      </c>
      <c r="FQ151" s="50">
        <f>IF(FQ$63&lt;=$C$17,($C$34*FQ$59*$B151/$C$63)*(IF(COUNTA($D151:FP151)*(12/$C$63)&lt;=$C$9,0,1)),0)+IF(FR$63=$C$17,0,IF(FQ$63=$C$17,$B151*(FQ$60),0))</f>
        <v>0</v>
      </c>
      <c r="FR151" s="50">
        <f>IF(FR$63&lt;=$C$17,($C$34*FR$59*$B151/$C$63)*(IF(COUNTA($D151:FQ151)*(12/$C$63)&lt;=$C$9,0,1)),0)+IF(FS$63=$C$17,0,IF(FR$63=$C$17,$B151*(FR$60),0))</f>
        <v>0</v>
      </c>
      <c r="FS151" s="50">
        <f>IF(FS$63&lt;=$C$17,($C$34*FS$59*$B151/$C$63)*(IF(COUNTA($D151:FR151)*(12/$C$63)&lt;=$C$9,0,1)),0)+IF(FT$63=$C$17,0,IF(FS$63=$C$17,$B151*(FS$60),0))</f>
        <v>0</v>
      </c>
      <c r="FT151" s="50">
        <f>IF(FT$63&lt;=$C$17,($C$34*FT$59*$B151/$C$63)*(IF(COUNTA($D151:FS151)*(12/$C$63)&lt;=$C$9,0,1)),0)+IF(FU$63=$C$17,0,IF(FT$63=$C$17,$B151*(FT$60),0))</f>
        <v>0</v>
      </c>
      <c r="FU151" s="50">
        <f>IF(FU$63&lt;=$C$17,($C$34*FU$59*$B151/$C$63)*(IF(COUNTA($D151:FT151)*(12/$C$63)&lt;=$C$9,0,1)),0)+IF(FV$63=$C$17,0,IF(FU$63=$C$17,$B151*(FU$60),0))</f>
        <v>0</v>
      </c>
      <c r="FV151" s="50">
        <f>IF(FV$63&lt;=$C$17,($C$34*FV$59*$B151/$C$63)*(IF(COUNTA($D151:FU151)*(12/$C$63)&lt;=$C$9,0,1)),0)+IF(FW$63=$C$17,0,IF(FV$63=$C$17,$B151*(FV$60),0))</f>
        <v>0</v>
      </c>
      <c r="FW151" s="50">
        <f>IF(FW$63&lt;=$C$17,($C$34*FW$59*$B151/$C$63)*(IF(COUNTA($D151:FV151)*(12/$C$63)&lt;=$C$9,0,1)),0)+IF(FX$63=$C$17,0,IF(FW$63=$C$17,$B151*(FW$60),0))</f>
        <v>0</v>
      </c>
      <c r="FX151" s="50">
        <f>IF(FX$63&lt;=$C$17,($C$34*FX$59*$B151/$C$63)*(IF(COUNTA($D151:FW151)*(12/$C$63)&lt;=$C$9,0,1)),0)+IF(FY$63=$C$17,0,IF(FX$63=$C$17,$B151*(FX$60),0))</f>
        <v>0</v>
      </c>
      <c r="FY151" s="50">
        <f>IF(FY$63&lt;=$C$17,($C$34*FY$59*$B151/$C$63)*(IF(COUNTA($D151:FX151)*(12/$C$63)&lt;=$C$9,0,1)),0)+IF(FZ$63=$C$17,0,IF(FY$63=$C$17,$B151*(FY$60),0))</f>
        <v>0</v>
      </c>
      <c r="FZ151" s="50">
        <f>IF(FZ$63&lt;=$C$17,($C$34*FZ$59*$B151/$C$63)*(IF(COUNTA($D151:FY151)*(12/$C$63)&lt;=$C$9,0,1)),0)+IF(GA$63=$C$17,0,IF(FZ$63=$C$17,$B151*(FZ$60),0))</f>
        <v>0</v>
      </c>
      <c r="GA151" s="50">
        <f>IF(GA$63&lt;=$C$17,($C$34*GA$59*$B151/$C$63)*(IF(COUNTA($D151:FZ151)*(12/$C$63)&lt;=$C$9,0,1)),0)+IF(GB$63=$C$17,0,IF(GA$63=$C$17,$B151*(GA$60),0))</f>
        <v>0</v>
      </c>
      <c r="GB151" s="50">
        <f>IF(GB$63&lt;=$C$17,($C$34*GB$59*$B151/$C$63)*(IF(COUNTA($D151:GA151)*(12/$C$63)&lt;=$C$9,0,1)),0)+IF(GC$63=$C$17,0,IF(GB$63=$C$17,$B151*(GB$60),0))</f>
        <v>0</v>
      </c>
      <c r="GC151" s="50">
        <f>IF(GC$63&lt;=$C$17,($C$34*GC$59*$B151/$C$63)*(IF(COUNTA($D151:GB151)*(12/$C$63)&lt;=$C$9,0,1)),0)+IF(GD$63=$C$17,0,IF(GC$63=$C$17,$B151*(GC$60),0))</f>
        <v>0</v>
      </c>
      <c r="GD151" s="50">
        <f>IF(GD$63&lt;=$C$17,($C$34*GD$59*$B151/$C$63)*(IF(COUNTA($D151:GC151)*(12/$C$63)&lt;=$C$9,0,1)),0)+IF(GE$63=$C$17,0,IF(GD$63=$C$17,$B151*(GD$60),0))</f>
        <v>0</v>
      </c>
      <c r="GE151" s="50">
        <f>IF(GE$63&lt;=$C$17,($C$34*GE$59*$B151/$C$63)*(IF(COUNTA($D151:GD151)*(12/$C$63)&lt;=$C$9,0,1)),0)+IF(GF$63=$C$17,0,IF(GE$63=$C$17,$B151*(GE$60),0))</f>
        <v>0</v>
      </c>
      <c r="GF151" s="50">
        <f>IF(GF$63&lt;=$C$17,($C$34*GF$59*$B151/$C$63)*(IF(COUNTA($D151:GE151)*(12/$C$63)&lt;=$C$9,0,1)),0)+IF(GG$63=$C$17,0,IF(GF$63=$C$17,$B151*(GF$60),0))</f>
        <v>0</v>
      </c>
      <c r="GG151" s="50">
        <f>IF(GG$63&lt;=$C$17,($C$34*GG$59*$B151/$C$63)*(IF(COUNTA($D151:GF151)*(12/$C$63)&lt;=$C$9,0,1)),0)+IF(GH$63=$C$17,0,IF(GG$63=$C$17,$B151*(GG$60),0))</f>
        <v>0</v>
      </c>
      <c r="GH151" s="50">
        <f>IF(GH$63&lt;=$C$17,($C$34*GH$59*$B151/$C$63)*(IF(COUNTA($D151:GG151)*(12/$C$63)&lt;=$C$9,0,1)),0)+IF(GI$63=$C$17,0,IF(GH$63=$C$17,$B151*(GH$60),0))</f>
        <v>0</v>
      </c>
      <c r="GI151" s="50">
        <f>IF(GI$63&lt;=$C$17,($C$34*GI$59*$B151/$C$63)*(IF(COUNTA($D151:GH151)*(12/$C$63)&lt;=$C$9,0,1)),0)+IF(GJ$63=$C$17,0,IF(GI$63=$C$17,$B151*(GI$60),0))</f>
        <v>0</v>
      </c>
      <c r="GJ151" s="50">
        <f>IF(GJ$63&lt;=$C$17,($C$34*GJ$59*$B151/$C$63)*(IF(COUNTA($D151:GI151)*(12/$C$63)&lt;=$C$9,0,1)),0)+IF(GK$63=$C$17,0,IF(GJ$63=$C$17,$B151*(GJ$60),0))</f>
        <v>0</v>
      </c>
      <c r="GK151" s="50">
        <f>IF(GK$63&lt;=$C$17,($C$34*GK$59*$B151/$C$63)*(IF(COUNTA($D151:GJ151)*(12/$C$63)&lt;=$C$9,0,1)),0)+IF(GL$63=$C$17,0,IF(GK$63=$C$17,$B151*(GK$60),0))</f>
        <v>0</v>
      </c>
      <c r="GL151" s="50">
        <f>IF(GL$63&lt;=$C$17,($C$34*GL$59*$B151/$C$63)*(IF(COUNTA($D151:GK151)*(12/$C$63)&lt;=$C$9,0,1)),0)+IF(GM$63=$C$17,0,IF(GL$63=$C$17,$B151*(GL$60),0))</f>
        <v>0</v>
      </c>
      <c r="GM151" s="50">
        <f>IF(GM$63&lt;=$C$17,($C$34*GM$59*$B151/$C$63)*(IF(COUNTA($D151:GL151)*(12/$C$63)&lt;=$C$9,0,1)),0)+IF(GN$63=$C$17,0,IF(GM$63=$C$17,$B151*(GM$60),0))</f>
        <v>0</v>
      </c>
      <c r="GN151" s="50">
        <f>IF(GN$63&lt;=$C$17,($C$34*GN$59*$B151/$C$63)*(IF(COUNTA($D151:GM151)*(12/$C$63)&lt;=$C$9,0,1)),0)+IF(GO$63=$C$17,0,IF(GN$63=$C$17,$B151*(GN$60),0))</f>
        <v>0</v>
      </c>
      <c r="GO151" s="50">
        <f>IF(GO$63&lt;=$C$17,($C$34*GO$59*$B151/$C$63)*(IF(COUNTA($D151:GN151)*(12/$C$63)&lt;=$C$9,0,1)),0)+IF(GP$63=$C$17,0,IF(GO$63=$C$17,$B151*(GO$60),0))</f>
        <v>0</v>
      </c>
      <c r="GP151" s="50">
        <f>IF(GP$63&lt;=$C$17,($C$34*GP$59*$B151/$C$63)*(IF(COUNTA($D151:GO151)*(12/$C$63)&lt;=$C$9,0,1)),0)+IF(GQ$63=$C$17,0,IF(GP$63=$C$17,$B151*(GP$60),0))</f>
        <v>0</v>
      </c>
      <c r="GQ151" s="50">
        <f>IF(GQ$63&lt;=$C$17,($C$34*GQ$59*$B151/$C$63)*(IF(COUNTA($D151:GP151)*(12/$C$63)&lt;=$C$9,0,1)),0)+IF(GR$63=$C$17,0,IF(GQ$63=$C$17,$B151*(GQ$60),0))</f>
        <v>0</v>
      </c>
      <c r="GR151" s="50">
        <f>IF(GR$63&lt;=$C$17,($C$34*GR$59*$B151/$C$63)*(IF(COUNTA($D151:GQ151)*(12/$C$63)&lt;=$C$9,0,1)),0)+IF(GS$63=$C$17,0,IF(GR$63=$C$17,$B151*(GR$60),0))</f>
        <v>0</v>
      </c>
      <c r="GS151" s="50">
        <f>IF(GS$63&lt;=$C$17,($C$34*GS$59*$B151/$C$63)*(IF(COUNTA($D151:GR151)*(12/$C$63)&lt;=$C$9,0,1)),0)+IF(GT$63=$C$17,0,IF(GS$63=$C$17,$B151*(GS$60),0))</f>
        <v>0</v>
      </c>
      <c r="GT151" s="50">
        <f>IF(GT$63&lt;=$C$17,($C$34*GT$59*$B151/$C$63)*(IF(COUNTA($D151:GS151)*(12/$C$63)&lt;=$C$9,0,1)),0)+IF(GU$63=$C$17,0,IF(GT$63=$C$17,$B151*(GT$60),0))</f>
        <v>0</v>
      </c>
      <c r="GU151" s="50">
        <f>IF(GU$63&lt;=$C$17,($C$34*GU$59*$B151/$C$63)*(IF(COUNTA($D151:GT151)*(12/$C$63)&lt;=$C$9,0,1)),0)+IF(GV$63=$C$17,0,IF(GU$63=$C$17,$B151*(GU$60),0))</f>
        <v>0</v>
      </c>
      <c r="GV151" s="50">
        <f>IF(GV$63&lt;=$C$17,($C$34*GV$59*$B151/$C$63)*(IF(COUNTA($D151:GU151)*(12/$C$63)&lt;=$C$9,0,1)),0)+IF(GW$63=$C$17,0,IF(GV$63=$C$17,$B151*(GV$60),0))</f>
        <v>0</v>
      </c>
      <c r="GW151" s="50">
        <f>IF(GW$63&lt;=$C$17,($C$34*GW$59*$B151/$C$63)*(IF(COUNTA($D151:GV151)*(12/$C$63)&lt;=$C$9,0,1)),0)+IF(GX$63=$C$17,0,IF(GW$63=$C$17,$B151*(GW$60),0))</f>
        <v>0</v>
      </c>
      <c r="GX151" s="50">
        <f>IF(GX$63&lt;=$C$17,($C$34*GX$59*$B151/$C$63)*(IF(COUNTA($D151:GW151)*(12/$C$63)&lt;=$C$9,0,1)),0)+IF(GY$63=$C$17,0,IF(GX$63=$C$17,$B151*(GX$60),0))</f>
        <v>0</v>
      </c>
      <c r="GY151" s="50">
        <f>IF(GY$63&lt;=$C$17,($C$34*GY$59*$B151/$C$63)*(IF(COUNTA($D151:GX151)*(12/$C$63)&lt;=$C$9,0,1)),0)+IF(GZ$63=$C$17,0,IF(GY$63=$C$17,$B151*(GY$60),0))</f>
        <v>0</v>
      </c>
      <c r="GZ151" s="50">
        <f>IF(GZ$63&lt;=$C$17,($C$34*GZ$59*$B151/$C$63)*(IF(COUNTA($D151:GY151)*(12/$C$63)&lt;=$C$9,0,1)),0)+IF(HA$63=$C$17,0,IF(GZ$63=$C$17,$B151*(GZ$60),0))</f>
        <v>0</v>
      </c>
      <c r="HA151" s="50">
        <f>IF(HA$63&lt;=$C$17,($C$34*HA$59*$B151/$C$63)*(IF(COUNTA($D151:GZ151)*(12/$C$63)&lt;=$C$9,0,1)),0)+IF(HB$63=$C$17,0,IF(HA$63=$C$17,$B151*(HA$60),0))</f>
        <v>0</v>
      </c>
      <c r="HB151" s="50">
        <f>IF(HB$63&lt;=$C$17,($C$34*HB$59*$B151/$C$63)*(IF(COUNTA($D151:HA151)*(12/$C$63)&lt;=$C$9,0,1)),0)+IF(HC$63=$C$17,0,IF(HB$63=$C$17,$B151*(HB$60),0))</f>
        <v>0</v>
      </c>
      <c r="HC151" s="50">
        <f>IF(HC$63&lt;=$C$17,($C$34*HC$59*$B151/$C$63)*(IF(COUNTA($D151:HB151)*(12/$C$63)&lt;=$C$9,0,1)),0)+IF(HD$63=$C$17,0,IF(HC$63=$C$17,$B151*(HC$60),0))</f>
        <v>0</v>
      </c>
      <c r="HD151" s="50">
        <f>IF(HD$63&lt;=$C$17,($C$34*HD$59*$B151/$C$63)*(IF(COUNTA($D151:HC151)*(12/$C$63)&lt;=$C$9,0,1)),0)+IF(HE$63=$C$17,0,IF(HD$63=$C$17,$B151*(HD$60),0))</f>
        <v>0</v>
      </c>
      <c r="HE151" s="50">
        <f>IF(HE$63&lt;=$C$17,($C$34*HE$59*$B151/$C$63)*(IF(COUNTA($D151:HD151)*(12/$C$63)&lt;=$C$9,0,1)),0)+IF(HF$63=$C$17,0,IF(HE$63=$C$17,$B151*(HE$60),0))</f>
        <v>0</v>
      </c>
      <c r="HF151" s="50">
        <f>IF(HF$63&lt;=$C$17,($C$34*HF$59*$B151/$C$63)*(IF(COUNTA($D151:HE151)*(12/$C$63)&lt;=$C$9,0,1)),0)+IF(HG$63=$C$17,0,IF(HF$63=$C$17,$B151*(HF$60),0))</f>
        <v>0</v>
      </c>
      <c r="HG151" s="50">
        <f>IF(HG$63&lt;=$C$17,($C$34*HG$59*$B151/$C$63)*(IF(COUNTA($D151:HF151)*(12/$C$63)&lt;=$C$9,0,1)),0)+IF(HH$63=$C$17,0,IF(HG$63=$C$17,$B151*(HG$60),0))</f>
        <v>0</v>
      </c>
      <c r="HH151" s="50">
        <f>IF(HH$63&lt;=$C$17,($C$34*HH$59*$B151/$C$63)*(IF(COUNTA($D151:HG151)*(12/$C$63)&lt;=$C$9,0,1)),0)+IF(HI$63=$C$17,0,IF(HH$63=$C$17,$B151*(HH$60),0))</f>
        <v>0</v>
      </c>
      <c r="HI151" s="50">
        <f>IF(HI$63&lt;=$C$17,($C$34*HI$59*$B151/$C$63)*(IF(COUNTA($D151:HH151)*(12/$C$63)&lt;=$C$9,0,1)),0)+IF(HJ$63=$C$17,0,IF(HI$63=$C$17,$B151*(HI$60),0))</f>
        <v>0</v>
      </c>
      <c r="HJ151" s="50">
        <f>IF(HJ$63&lt;=$C$17,($C$34*HJ$59*$B151/$C$63)*(IF(COUNTA($D151:HI151)*(12/$C$63)&lt;=$C$9,0,1)),0)+IF(HK$63=$C$17,0,IF(HJ$63=$C$17,$B151*(HJ$60),0))</f>
        <v>0</v>
      </c>
      <c r="HK151" s="50">
        <f>IF(HK$63&lt;=$C$17,($C$34*HK$59*$B151/$C$63)*(IF(COUNTA($D151:HJ151)*(12/$C$63)&lt;=$C$9,0,1)),0)+IF(HL$63=$C$17,0,IF(HK$63=$C$17,$B151*(HK$60),0))</f>
        <v>0</v>
      </c>
      <c r="HL151" s="50">
        <f>IF(HL$63&lt;=$C$17,($C$34*HL$59*$B151/$C$63)*(IF(COUNTA($D151:HK151)*(12/$C$63)&lt;=$C$9,0,1)),0)+IF(HM$63=$C$17,0,IF(HL$63=$C$17,$B151*(HL$60),0))</f>
        <v>0</v>
      </c>
      <c r="HM151" s="50">
        <f>IF(HM$63&lt;=$C$17,($C$34*HM$59*$B151/$C$63)*(IF(COUNTA($D151:HL151)*(12/$C$63)&lt;=$C$9,0,1)),0)+IF(HN$63=$C$17,0,IF(HM$63=$C$17,$B151*(HM$60),0))</f>
        <v>0</v>
      </c>
      <c r="HN151" s="50">
        <f>IF(HN$63&lt;=$C$17,($C$34*HN$59*$B151/$C$63)*(IF(COUNTA($D151:HM151)*(12/$C$63)&lt;=$C$9,0,1)),0)+IF(HO$63=$C$17,0,IF(HN$63=$C$17,$B151*(HN$60),0))</f>
        <v>0</v>
      </c>
      <c r="HO151" s="50">
        <f>IF(HO$63&lt;=$C$17,($C$34*HO$59*$B151/$C$63)*(IF(COUNTA($D151:HN151)*(12/$C$63)&lt;=$C$9,0,1)),0)+IF(HP$63=$C$17,0,IF(HO$63=$C$17,$B151*(HO$60),0))</f>
        <v>0</v>
      </c>
      <c r="HP151" s="50">
        <f>IF(HP$63&lt;=$C$17,($C$34*HP$59*$B151/$C$63)*(IF(COUNTA($D151:HO151)*(12/$C$63)&lt;=$C$9,0,1)),0)+IF(HQ$63=$C$17,0,IF(HP$63=$C$17,$B151*(HP$60),0))</f>
        <v>0</v>
      </c>
      <c r="HQ151" s="50">
        <f>IF(HQ$63&lt;=$C$17,($C$34*HQ$59*$B151/$C$63)*(IF(COUNTA($D151:HP151)*(12/$C$63)&lt;=$C$9,0,1)),0)+IF(HR$63=$C$17,0,IF(HQ$63=$C$17,$B151*(HQ$60),0))</f>
        <v>0</v>
      </c>
      <c r="HR151" s="50">
        <f>IF(HR$63&lt;=$C$17,($C$34*HR$59*$B151/$C$63)*(IF(COUNTA($D151:HQ151)*(12/$C$63)&lt;=$C$9,0,1)),0)+IF(HS$63=$C$17,0,IF(HR$63=$C$17,$B151*(HR$60),0))</f>
        <v>0</v>
      </c>
      <c r="HS151" s="50">
        <f>IF(HS$63&lt;=$C$17,($C$34*HS$59*$B151/$C$63)*(IF(COUNTA($D151:HR151)*(12/$C$63)&lt;=$C$9,0,1)),0)+IF(HT$63=$C$17,0,IF(HS$63=$C$17,$B151*(HS$60),0))</f>
        <v>0</v>
      </c>
      <c r="HT151" s="50">
        <f>IF(HT$63&lt;=$C$17,($C$34*HT$59*$B151/$C$63)*(IF(COUNTA($D151:HS151)*(12/$C$63)&lt;=$C$9,0,1)),0)+IF(HU$63=$C$17,0,IF(HT$63=$C$17,$B151*(HT$60),0))</f>
        <v>0</v>
      </c>
      <c r="HU151" s="50">
        <f>IF(HU$63&lt;=$C$17,($C$34*HU$59*$B151/$C$63)*(IF(COUNTA($D151:HT151)*(12/$C$63)&lt;=$C$9,0,1)),0)+IF(HV$63=$C$17,0,IF(HU$63=$C$17,$B151*(HU$60),0))</f>
        <v>0</v>
      </c>
      <c r="HV151" s="50">
        <f>IF(HV$63&lt;=$C$17,($C$34*HV$59*$B151/$C$63)*(IF(COUNTA($D151:HU151)*(12/$C$63)&lt;=$C$9,0,1)),0)+IF(HW$63=$C$17,0,IF(HV$63=$C$17,$B151*(HV$60),0))</f>
        <v>0</v>
      </c>
      <c r="HW151" s="50">
        <f>IF(HW$63&lt;=$C$17,($C$34*HW$59*$B151/$C$63)*(IF(COUNTA($D151:HV151)*(12/$C$63)&lt;=$C$9,0,1)),0)+IF(HX$63=$C$17,0,IF(HW$63=$C$17,$B151*(HW$60),0))</f>
        <v>0</v>
      </c>
      <c r="HX151" s="50">
        <f>IF(HX$63&lt;=$C$17,($C$34*HX$59*$B151/$C$63)*(IF(COUNTA($D151:HW151)*(12/$C$63)&lt;=$C$9,0,1)),0)+IF(HY$63=$C$17,0,IF(HX$63=$C$17,$B151*(HX$60),0))</f>
        <v>0</v>
      </c>
      <c r="HY151" s="50">
        <f>IF(HY$63&lt;=$C$17,($C$34*HY$59*$B151/$C$63)*(IF(COUNTA($D151:HX151)*(12/$C$63)&lt;=$C$9,0,1)),0)+IF(HZ$63=$C$17,0,IF(HY$63=$C$17,$B151*(HY$60),0))</f>
        <v>0</v>
      </c>
      <c r="HZ151" s="50">
        <f>IF(HZ$63&lt;=$C$17,($C$34*HZ$59*$B151/$C$63)*(IF(COUNTA($D151:HY151)*(12/$C$63)&lt;=$C$9,0,1)),0)+IF(IA$63=$C$17,0,IF(HZ$63=$C$17,$B151*(HZ$60),0))</f>
        <v>0</v>
      </c>
      <c r="IA151" s="50">
        <f>IF(IA$63&lt;=$C$17,($C$34*IA$59*$B151/$C$63)*(IF(COUNTA($D151:HZ151)*(12/$C$63)&lt;=$C$9,0,1)),0)+IF(IB$63=$C$17,0,IF(IA$63=$C$17,$B151*(IA$60),0))</f>
        <v>0</v>
      </c>
      <c r="IB151" s="50">
        <f>IF(IB$63&lt;=$C$17,($C$34*IB$59*$B151/$C$63)*(IF(COUNTA($D151:IA151)*(12/$C$63)&lt;=$C$9,0,1)),0)+IF(IC$63=$C$17,0,IF(IB$63=$C$17,$B151*(IB$60),0))</f>
        <v>0</v>
      </c>
      <c r="IC151" s="50">
        <f>IF(IC$63&lt;=$C$17,($C$34*IC$59*$B151/$C$63)*(IF(COUNTA($D151:IB151)*(12/$C$63)&lt;=$C$9,0,1)),0)+IF(ID$63=$C$17,0,IF(IC$63=$C$17,$B151*(IC$60),0))</f>
        <v>0</v>
      </c>
      <c r="ID151" s="50">
        <f>IF(ID$63&lt;=$C$17,($C$34*ID$59*$B151/$C$63)*(IF(COUNTA($D151:IC151)*(12/$C$63)&lt;=$C$9,0,1)),0)+IF(IE$63=$C$17,0,IF(ID$63=$C$17,$B151*(ID$60),0))</f>
        <v>0</v>
      </c>
      <c r="IE151" s="50">
        <f>IF(IE$63&lt;=$C$17,($C$34*IE$59*$B151/$C$63)*(IF(COUNTA($D151:ID151)*(12/$C$63)&lt;=$C$9,0,1)),0)+IF(IF$63=$C$17,0,IF(IE$63=$C$17,$B151*(IE$60),0))</f>
        <v>0</v>
      </c>
      <c r="IF151" s="50">
        <f>IF(IF$63&lt;=$C$17,($C$34*IF$59*$B151/$C$63)*(IF(COUNTA($D151:IE151)*(12/$C$63)&lt;=$C$9,0,1)),0)+IF(IG$63=$C$17,0,IF(IF$63=$C$17,$B151*(IF$60),0))</f>
        <v>0</v>
      </c>
      <c r="IG151" s="50">
        <f>IF(IG$63&lt;=$C$17,($C$34*IG$59*$B151/$C$63)*(IF(COUNTA($D151:IF151)*(12/$C$63)&lt;=$C$9,0,1)),0)+IF(IH$63=$C$17,0,IF(IG$63=$C$17,$B151*(IG$60),0))</f>
        <v>0</v>
      </c>
      <c r="IH151" s="50">
        <f>IF(IH$63&lt;=$C$17,($C$34*IH$59*$B151/$C$63)*(IF(COUNTA($D151:IG151)*(12/$C$63)&lt;=$C$9,0,1)),0)+IF(II$63=$C$17,0,IF(IH$63=$C$17,$B151*(IH$60),0))</f>
        <v>0</v>
      </c>
      <c r="II151" s="50">
        <f>IF(II$63&lt;=$C$17,($C$34*II$59*$B151/$C$63)*(IF(COUNTA($D151:IH151)*(12/$C$63)&lt;=$C$9,0,1)),0)+IF(IJ$63=$C$17,0,IF(II$63=$C$17,$B151*(II$60),0))</f>
        <v>0</v>
      </c>
      <c r="IJ151" s="50">
        <f>IF(IJ$63&lt;=$C$17,($C$34*IJ$59*$B151/$C$63)*(IF(COUNTA($D151:II151)*(12/$C$63)&lt;=$C$9,0,1)),0)+IF(IK$63=$C$17,0,IF(IJ$63=$C$17,$B151*(IJ$60),0))</f>
        <v>0</v>
      </c>
      <c r="IK151" s="50">
        <f>IF(IK$63&lt;=$C$17,($C$34*IK$59*$B151/$C$63)*(IF(COUNTA($D151:IJ151)*(12/$C$63)&lt;=$C$9,0,1)),0)+IF(IL$63=$C$17,0,IF(IK$63=$C$17,$B151*(IK$60),0))</f>
        <v>0</v>
      </c>
      <c r="IL151" s="50">
        <f>IF(IL$63&lt;=$C$17,($C$34*IL$59*$B151/$C$63)*(IF(COUNTA($D151:IK151)*(12/$C$63)&lt;=$C$9,0,1)),0)+IF(IM$63=$C$17,0,IF(IL$63=$C$17,$B151*(IL$60),0))</f>
        <v>0</v>
      </c>
      <c r="IM151" s="50">
        <f>IF(IM$63&lt;=$C$17,($C$34*IM$59*$B151/$C$63)*(IF(COUNTA($D151:IL151)*(12/$C$63)&lt;=$C$9,0,1)),0)+IF(IN$63=$C$17,0,IF(IM$63=$C$17,$B151*(IM$60),0))</f>
        <v>0</v>
      </c>
      <c r="IN151" s="50">
        <f>IF(IN$63&lt;=$C$17,($C$34*IN$59*$B151/$C$63)*(IF(COUNTA($D151:IM151)*(12/$C$63)&lt;=$C$9,0,1)),0)+IF(IO$63=$C$17,0,IF(IN$63=$C$17,$B151*(IN$60),0))</f>
        <v>0</v>
      </c>
      <c r="IO151" s="50">
        <f>IF(IO$63&lt;=$C$17,($C$34*IO$59*$B151/$C$63)*(IF(COUNTA($D151:IN151)*(12/$C$63)&lt;=$C$9,0,1)),0)+IF(IP$63=$C$17,0,IF(IO$63=$C$17,$B151*(IO$60),0))</f>
        <v>0</v>
      </c>
      <c r="IP151" s="50">
        <f>IF(IP$63&lt;=$C$17,($C$34*IP$59*$B151/$C$63)*(IF(COUNTA($D151:IO151)*(12/$C$63)&lt;=$C$9,0,1)),0)+IF(IQ$63=$C$17,0,IF(IP$63=$C$17,$B151*(IP$60),0))</f>
        <v>0</v>
      </c>
      <c r="IQ151" s="50">
        <f>IF(IQ$63&lt;=$C$17,($C$34*IQ$59*$B151/$C$63)*(IF(COUNTA($D151:IP151)*(12/$C$63)&lt;=$C$9,0,1)),0)+IF(IR$63=$C$17,0,IF(IQ$63=$C$17,$B151*(IQ$60),0))</f>
        <v>0</v>
      </c>
      <c r="IR151" s="50">
        <f>IF(IR$63&lt;=$C$17,($C$34*IR$59*$B151/$C$63)*(IF(COUNTA($D151:IQ151)*(12/$C$63)&lt;=$C$9,0,1)),0)+IF(IS$63=$C$17,0,IF(IR$63=$C$17,$B151*(IR$60),0))</f>
        <v>0</v>
      </c>
      <c r="IS151" s="50">
        <f>IF(IS$63&lt;=$C$17,($C$34*IS$59*$B151/$C$63)*(IF(COUNTA($D151:IR151)*(12/$C$63)&lt;=$C$9,0,1)),0)+IF(IT$63=$C$17,0,IF(IS$63=$C$17,$B151*(IS$60),0))</f>
        <v>0</v>
      </c>
      <c r="IT151" s="50">
        <f>IF(IT$63&lt;=$C$17,($C$34*IT$59*$B151/$C$63)*(IF(COUNTA($D151:IS151)*(12/$C$63)&lt;=$C$9,0,1)),0)+IF(IU$63=$C$17,0,IF(IT$63=$C$17,$B151*(IT$60),0))</f>
        <v>0</v>
      </c>
      <c r="IU151" s="50">
        <f>IF(IU$63&lt;=$C$17,($C$34*IU$59*$B151/$C$63)*(IF(COUNTA($D151:IT151)*(12/$C$63)&lt;=$C$9,0,1)),0)+IF(IV$63=$C$17,0,IF(IU$63=$C$17,$B151*(IU$60),0))</f>
        <v>0</v>
      </c>
      <c r="IV151" s="50">
        <f>IF(IV$63&lt;=$C$17,($C$34*IV$59*$B151/$C$63)*(IF(COUNTA($D151:IU151)*(12/$C$63)&lt;=$C$9,0,1)),0)+IF(IW$63=$C$17,0,IF(IV$63=$C$17,$B151*(IV$60),0))</f>
        <v>0</v>
      </c>
      <c r="IW151" s="50">
        <f>IF(IW$63&lt;=$C$17,($C$34*IW$59*$B151/$C$63)*(IF(COUNTA($D151:IV151)*(12/$C$63)&lt;=$C$9,0,1)),0)+IF(IX$63=$C$17,0,IF(IW$63=$C$17,$B151*(IW$60),0))</f>
        <v>0</v>
      </c>
      <c r="IX151" s="50"/>
      <c r="IY151" s="50"/>
      <c r="IZ151" s="50"/>
      <c r="JA151" s="50"/>
      <c r="JB151" s="50"/>
      <c r="JC151" s="50"/>
      <c r="JD151" s="50"/>
      <c r="JE151" s="50"/>
      <c r="JF151" s="50"/>
      <c r="JG151" s="50"/>
      <c r="JH151" s="50"/>
      <c r="JI151" s="50"/>
      <c r="JJ151" s="50"/>
      <c r="JK151" s="50"/>
      <c r="JL151" s="50"/>
      <c r="JM151" s="50"/>
      <c r="JN151" s="50"/>
      <c r="JO151" s="50"/>
      <c r="JP151" s="50"/>
      <c r="JQ151" s="50"/>
      <c r="JR151" s="50"/>
      <c r="JS151" s="50"/>
      <c r="JT151" s="50"/>
      <c r="JU151" s="50"/>
      <c r="JV151" s="50"/>
      <c r="JW151" s="50"/>
      <c r="JX151" s="50"/>
      <c r="JY151" s="50"/>
      <c r="JZ151" s="50"/>
      <c r="KA151" s="50"/>
      <c r="KB151" s="50"/>
      <c r="KC151" s="50"/>
      <c r="KD151" s="50"/>
      <c r="KE151" s="50"/>
      <c r="KF151" s="50"/>
      <c r="KG151" s="50"/>
      <c r="KH151" s="50"/>
      <c r="KI151" s="50"/>
      <c r="KJ151" s="50"/>
      <c r="KK151" s="50"/>
      <c r="KL151" s="50"/>
      <c r="KM151" s="50"/>
      <c r="KN151" s="50"/>
      <c r="KO151" s="50"/>
      <c r="KP151" s="50"/>
      <c r="KQ151" s="50"/>
      <c r="KR151" s="50"/>
      <c r="KS151" s="50"/>
      <c r="KT151" s="50"/>
      <c r="KU151" s="50"/>
      <c r="KV151" s="50"/>
      <c r="KW151" s="50"/>
      <c r="KX151" s="50"/>
      <c r="KY151" s="50"/>
      <c r="KZ151" s="50"/>
      <c r="LA151" s="50"/>
      <c r="LB151" s="50"/>
      <c r="LC151" s="50"/>
      <c r="LD151" s="50"/>
      <c r="LE151" s="50"/>
      <c r="LF151" s="50"/>
      <c r="LG151" s="50"/>
      <c r="LH151" s="50"/>
      <c r="LI151" s="50"/>
    </row>
    <row r="152" spans="1:321" outlineLevel="1" x14ac:dyDescent="0.25">
      <c r="A152" s="2" t="s">
        <v>55</v>
      </c>
      <c r="B152" s="79">
        <f ca="1">+OFFSET($D$52,0,COUNTA($B$66:B151),,)</f>
        <v>3</v>
      </c>
      <c r="C152" s="88">
        <f t="shared" ca="1" si="70"/>
        <v>4.9846127131370395</v>
      </c>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50">
        <f ca="1">IF(CM$63&gt;$C$17,0,-CL$53*(12/$C$63))</f>
        <v>-643.28121126420592</v>
      </c>
      <c r="CM152" s="50">
        <f ca="1">IF(CM$63&lt;=$C$17,($C$34*CM$59*$B152/$C$63)*(IF(COUNTA($D152:CL152)*(12/$C$63)&lt;=$C$9,0,1)),0)+IF(CN$63=$C$17,0,IF(CM$63=$C$17,$B152*(CM$60),0))</f>
        <v>0</v>
      </c>
      <c r="CN152" s="50">
        <f ca="1">IF(CN$63&lt;=$C$17,($C$34*CN$59*$B152/$C$63)*(IF(COUNTA($D152:CM152)*(12/$C$63)&lt;=$C$9,0,1)),0)+IF(CO$63=$C$17,0,IF(CN$63=$C$17,$B152*(CN$60),0))</f>
        <v>0</v>
      </c>
      <c r="CO152" s="50">
        <f ca="1">IF(CO$63&lt;=$C$17,($C$34*CO$59*$B152/$C$63)*(IF(COUNTA($D152:CN152)*(12/$C$63)&lt;=$C$9,0,1)),0)+IF(CP$63=$C$17,0,IF(CO$63=$C$17,$B152*(CO$60),0))</f>
        <v>0</v>
      </c>
      <c r="CP152" s="50">
        <f ca="1">IF(CP$63&lt;=$C$17,($C$34*CP$59*$B152/$C$63)*(IF(COUNTA($D152:CO152)*(12/$C$63)&lt;=$C$9,0,1)),0)+IF(CQ$63=$C$17,0,IF(CP$63=$C$17,$B152*(CP$60),0))</f>
        <v>0</v>
      </c>
      <c r="CQ152" s="50">
        <f ca="1">IF(CQ$63&lt;=$C$17,($C$34*CQ$59*$B152/$C$63)*(IF(COUNTA($D152:CP152)*(12/$C$63)&lt;=$C$9,0,1)),0)+IF(CR$63=$C$17,0,IF(CQ$63=$C$17,$B152*(CQ$60),0))</f>
        <v>2.36</v>
      </c>
      <c r="CR152" s="50">
        <f ca="1">IF(CR$63&lt;=$C$17,($C$34*CR$59*$B152/$C$63)*(IF(COUNTA($D152:CQ152)*(12/$C$63)&lt;=$C$9,0,1)),0)+IF(CS$63=$C$17,0,IF(CR$63=$C$17,$B152*(CR$60),0))</f>
        <v>2.36</v>
      </c>
      <c r="CS152" s="50">
        <f ca="1">IF(CS$63&lt;=$C$17,($C$34*CS$59*$B152/$C$63)*(IF(COUNTA($D152:CR152)*(12/$C$63)&lt;=$C$9,0,1)),0)+IF(CT$63=$C$17,0,IF(CS$63=$C$17,$B152*(CS$60),0))</f>
        <v>2.36</v>
      </c>
      <c r="CT152" s="50">
        <f ca="1">IF(CT$63&lt;=$C$17,($C$34*CT$59*$B152/$C$63)*(IF(COUNTA($D152:CS152)*(12/$C$63)&lt;=$C$9,0,1)),0)+IF(CU$63=$C$17,0,IF(CT$63=$C$17,$B152*(CT$60),0))</f>
        <v>2.36</v>
      </c>
      <c r="CU152" s="50">
        <f ca="1">IF(CU$63&lt;=$C$17,($C$34*CU$59*$B152/$C$63)*(IF(COUNTA($D152:CT152)*(12/$C$63)&lt;=$C$9,0,1)),0)+IF(CV$63=$C$17,0,IF(CU$63=$C$17,$B152*(CU$60),0))</f>
        <v>2.36</v>
      </c>
      <c r="CV152" s="50">
        <f ca="1">IF(CV$63&lt;=$C$17,($C$34*CV$59*$B152/$C$63)*(IF(COUNTA($D152:CU152)*(12/$C$63)&lt;=$C$9,0,1)),0)+IF(CW$63=$C$17,0,IF(CV$63=$C$17,$B152*(CV$60),0))</f>
        <v>2.36</v>
      </c>
      <c r="CW152" s="50">
        <f ca="1">IF(CW$63&lt;=$C$17,($C$34*CW$59*$B152/$C$63)*(IF(COUNTA($D152:CV152)*(12/$C$63)&lt;=$C$9,0,1)),0)+IF(CX$63=$C$17,0,IF(CW$63=$C$17,$B152*(CW$60),0))</f>
        <v>2.36</v>
      </c>
      <c r="CX152" s="50">
        <f ca="1">IF(CX$63&lt;=$C$17,($C$34*CX$59*$B152/$C$63)*(IF(COUNTA($D152:CW152)*(12/$C$63)&lt;=$C$9,0,1)),0)+IF(CY$63=$C$17,0,IF(CX$63=$C$17,$B152*(CX$60),0))</f>
        <v>2.36</v>
      </c>
      <c r="CY152" s="50">
        <f ca="1">IF(CY$63&lt;=$C$17,($C$34*CY$59*$B152/$C$63)*(IF(COUNTA($D152:CX152)*(12/$C$63)&lt;=$C$9,0,1)),0)+IF(CZ$63=$C$17,0,IF(CY$63=$C$17,$B152*(CY$60),0))</f>
        <v>2.36</v>
      </c>
      <c r="CZ152" s="50">
        <f ca="1">IF(CZ$63&lt;=$C$17,($C$34*CZ$59*$B152/$C$63)*(IF(COUNTA($D152:CY152)*(12/$C$63)&lt;=$C$9,0,1)),0)+IF(DA$63=$C$17,0,IF(CZ$63=$C$17,$B152*(CZ$60),0))</f>
        <v>2.36</v>
      </c>
      <c r="DA152" s="50">
        <f ca="1">IF(DA$63&lt;=$C$17,($C$34*DA$59*$B152/$C$63)*(IF(COUNTA($D152:CZ152)*(12/$C$63)&lt;=$C$9,0,1)),0)+IF(DB$63=$C$17,0,IF(DA$63=$C$17,$B152*(DA$60),0))</f>
        <v>2.36</v>
      </c>
      <c r="DB152" s="50">
        <f ca="1">IF(DB$63&lt;=$C$17,($C$34*DB$59*$B152/$C$63)*(IF(COUNTA($D152:DA152)*(12/$C$63)&lt;=$C$9,0,1)),0)+IF(DC$63=$C$17,0,IF(DB$63=$C$17,$B152*(DB$60),0))</f>
        <v>2.36</v>
      </c>
      <c r="DC152" s="50">
        <f ca="1">IF(DC$63&lt;=$C$17,($C$34*DC$59*$B152/$C$63)*(IF(COUNTA($D152:DB152)*(12/$C$63)&lt;=$C$9,0,1)),0)+IF(DD$63=$C$17,0,IF(DC$63=$C$17,$B152*(DC$60),0))</f>
        <v>2.36</v>
      </c>
      <c r="DD152" s="50">
        <f ca="1">IF(DD$63&lt;=$C$17,($C$34*DD$59*$B152/$C$63)*(IF(COUNTA($D152:DC152)*(12/$C$63)&lt;=$C$9,0,1)),0)+IF(DE$63=$C$17,0,IF(DD$63=$C$17,$B152*(DD$60),0))</f>
        <v>2.36</v>
      </c>
      <c r="DE152" s="50">
        <f ca="1">IF(DE$63&lt;=$C$17,($C$34*DE$59*$B152/$C$63)*(IF(COUNTA($D152:DD152)*(12/$C$63)&lt;=$C$9,0,1)),0)+IF(DF$63=$C$17,0,IF(DE$63=$C$17,$B152*(DE$60),0))</f>
        <v>2.36</v>
      </c>
      <c r="DF152" s="50">
        <f ca="1">IF(DF$63&lt;=$C$17,($C$34*DF$59*$B152/$C$63)*(IF(COUNTA($D152:DE152)*(12/$C$63)&lt;=$C$9,0,1)),0)+IF(DG$63=$C$17,0,IF(DF$63=$C$17,$B152*(DF$60),0))</f>
        <v>2.36</v>
      </c>
      <c r="DG152" s="50">
        <f ca="1">IF(DG$63&lt;=$C$17,($C$34*DG$59*$B152/$C$63)*(IF(COUNTA($D152:DF152)*(12/$C$63)&lt;=$C$9,0,1)),0)+IF(DH$63=$C$17,0,IF(DG$63=$C$17,$B152*(DG$60),0))</f>
        <v>2.36</v>
      </c>
      <c r="DH152" s="50">
        <f ca="1">IF(DH$63&lt;=$C$17,($C$34*DH$59*$B152/$C$63)*(IF(COUNTA($D152:DG152)*(12/$C$63)&lt;=$C$9,0,1)),0)+IF(DI$63=$C$17,0,IF(DH$63=$C$17,$B152*(DH$60),0))</f>
        <v>2.36</v>
      </c>
      <c r="DI152" s="50">
        <f ca="1">IF(DI$63&lt;=$C$17,($C$34*DI$59*$B152/$C$63)*(IF(COUNTA($D152:DH152)*(12/$C$63)&lt;=$C$9,0,1)),0)+IF(DJ$63=$C$17,0,IF(DI$63=$C$17,$B152*(DI$60),0))</f>
        <v>2.36</v>
      </c>
      <c r="DJ152" s="50">
        <f ca="1">IF(DJ$63&lt;=$C$17,($C$34*DJ$59*$B152/$C$63)*(IF(COUNTA($D152:DI152)*(12/$C$63)&lt;=$C$9,0,1)),0)+IF(DK$63=$C$17,0,IF(DJ$63=$C$17,$B152*(DJ$60),0))</f>
        <v>2.36</v>
      </c>
      <c r="DK152" s="50">
        <f ca="1">IF(DK$63&lt;=$C$17,($C$34*DK$59*$B152/$C$63)*(IF(COUNTA($D152:DJ152)*(12/$C$63)&lt;=$C$9,0,1)),0)+IF(DL$63=$C$17,0,IF(DK$63=$C$17,$B152*(DK$60),0))</f>
        <v>2.36</v>
      </c>
      <c r="DL152" s="50">
        <f ca="1">IF(DL$63&lt;=$C$17,($C$34*DL$59*$B152/$C$63)*(IF(COUNTA($D152:DK152)*(12/$C$63)&lt;=$C$9,0,1)),0)+IF(DM$63=$C$17,0,IF(DL$63=$C$17,$B152*(DL$60),0))</f>
        <v>2.36</v>
      </c>
      <c r="DM152" s="50">
        <f ca="1">IF(DM$63&lt;=$C$17,($C$34*DM$59*$B152/$C$63)*(IF(COUNTA($D152:DL152)*(12/$C$63)&lt;=$C$9,0,1)),0)+IF(DN$63=$C$17,0,IF(DM$63=$C$17,$B152*(DM$60),0))</f>
        <v>2.36</v>
      </c>
      <c r="DN152" s="50">
        <f ca="1">IF(DN$63&lt;=$C$17,($C$34*DN$59*$B152/$C$63)*(IF(COUNTA($D152:DM152)*(12/$C$63)&lt;=$C$9,0,1)),0)+IF(DO$63=$C$17,0,IF(DN$63=$C$17,$B152*(DN$60),0))</f>
        <v>2.36</v>
      </c>
      <c r="DO152" s="50">
        <f ca="1">IF(DO$63&lt;=$C$17,($C$34*DO$59*$B152/$C$63)*(IF(COUNTA($D152:DN152)*(12/$C$63)&lt;=$C$9,0,1)),0)+IF(DP$63=$C$17,0,IF(DO$63=$C$17,$B152*(DO$60),0))</f>
        <v>2.36</v>
      </c>
      <c r="DP152" s="50">
        <f ca="1">IF(DP$63&lt;=$C$17,($C$34*DP$59*$B152/$C$63)*(IF(COUNTA($D152:DO152)*(12/$C$63)&lt;=$C$9,0,1)),0)+IF(DQ$63=$C$17,0,IF(DP$63=$C$17,$B152*(DP$60),0))</f>
        <v>2.36</v>
      </c>
      <c r="DQ152" s="50">
        <f ca="1">IF(DQ$63&lt;=$C$17,($C$34*DQ$59*$B152/$C$63)*(IF(COUNTA($D152:DP152)*(12/$C$63)&lt;=$C$9,0,1)),0)+IF(DR$63=$C$17,0,IF(DQ$63=$C$17,$B152*(DQ$60),0))</f>
        <v>2.36</v>
      </c>
      <c r="DR152" s="50">
        <f ca="1">IF(DR$63&lt;=$C$17,($C$34*DR$59*$B152/$C$63)*(IF(COUNTA($D152:DQ152)*(12/$C$63)&lt;=$C$9,0,1)),0)+IF(DS$63=$C$17,0,IF(DR$63=$C$17,$B152*(DR$60),0))</f>
        <v>2.36</v>
      </c>
      <c r="DS152" s="50">
        <f ca="1">IF(DS$63&lt;=$C$17,($C$34*DS$59*$B152/$C$63)*(IF(COUNTA($D152:DR152)*(12/$C$63)&lt;=$C$9,0,1)),0)+IF(DT$63=$C$17,0,IF(DS$63=$C$17,$B152*(DS$60),0))</f>
        <v>2.36</v>
      </c>
      <c r="DT152" s="50">
        <f ca="1">IF(DT$63&lt;=$C$17,($C$34*DT$59*$B152/$C$63)*(IF(COUNTA($D152:DS152)*(12/$C$63)&lt;=$C$9,0,1)),0)+IF(DU$63=$C$17,0,IF(DT$63=$C$17,$B152*(DT$60),0))</f>
        <v>579.82582397734257</v>
      </c>
      <c r="DU152" s="50">
        <f>IF(DU$63&lt;=$C$17,($C$34*DU$59*$B152/$C$63)*(IF(COUNTA($D152:DT152)*(12/$C$63)&lt;=$C$9,0,1)),0)+IF(DV$63=$C$17,0,IF(DU$63=$C$17,$B152*(DU$60),0))</f>
        <v>0</v>
      </c>
      <c r="DV152" s="50">
        <f>IF(DV$63&lt;=$C$17,($C$34*DV$59*$B152/$C$63)*(IF(COUNTA($D152:DU152)*(12/$C$63)&lt;=$C$9,0,1)),0)+IF(DW$63=$C$17,0,IF(DV$63=$C$17,$B152*(DV$60),0))</f>
        <v>0</v>
      </c>
      <c r="DW152" s="50">
        <f>IF(DW$63&lt;=$C$17,($C$34*DW$59*$B152/$C$63)*(IF(COUNTA($D152:DV152)*(12/$C$63)&lt;=$C$9,0,1)),0)+IF(DX$63=$C$17,0,IF(DW$63=$C$17,$B152*(DW$60),0))</f>
        <v>0</v>
      </c>
      <c r="DX152" s="50">
        <f>IF(DX$63&lt;=$C$17,($C$34*DX$59*$B152/$C$63)*(IF(COUNTA($D152:DW152)*(12/$C$63)&lt;=$C$9,0,1)),0)+IF(DY$63=$C$17,0,IF(DX$63=$C$17,$B152*(DX$60),0))</f>
        <v>0</v>
      </c>
      <c r="DY152" s="50">
        <f>IF(DY$63&lt;=$C$17,($C$34*DY$59*$B152/$C$63)*(IF(COUNTA($D152:DX152)*(12/$C$63)&lt;=$C$9,0,1)),0)+IF(DZ$63=$C$17,0,IF(DY$63=$C$17,$B152*(DY$60),0))</f>
        <v>0</v>
      </c>
      <c r="DZ152" s="50">
        <f>IF(DZ$63&lt;=$C$17,($C$34*DZ$59*$B152/$C$63)*(IF(COUNTA($D152:DY152)*(12/$C$63)&lt;=$C$9,0,1)),0)+IF(EA$63=$C$17,0,IF(DZ$63=$C$17,$B152*(DZ$60),0))</f>
        <v>0</v>
      </c>
      <c r="EA152" s="50">
        <f>IF(EA$63&lt;=$C$17,($C$34*EA$59*$B152/$C$63)*(IF(COUNTA($D152:DZ152)*(12/$C$63)&lt;=$C$9,0,1)),0)+IF(EB$63=$C$17,0,IF(EA$63=$C$17,$B152*(EA$60),0))</f>
        <v>0</v>
      </c>
      <c r="EB152" s="50">
        <f>IF(EB$63&lt;=$C$17,($C$34*EB$59*$B152/$C$63)*(IF(COUNTA($D152:EA152)*(12/$C$63)&lt;=$C$9,0,1)),0)+IF(EC$63=$C$17,0,IF(EB$63=$C$17,$B152*(EB$60),0))</f>
        <v>0</v>
      </c>
      <c r="EC152" s="50">
        <f>IF(EC$63&lt;=$C$17,($C$34*EC$59*$B152/$C$63)*(IF(COUNTA($D152:EB152)*(12/$C$63)&lt;=$C$9,0,1)),0)+IF(ED$63=$C$17,0,IF(EC$63=$C$17,$B152*(EC$60),0))</f>
        <v>0</v>
      </c>
      <c r="ED152" s="50">
        <f>IF(ED$63&lt;=$C$17,($C$34*ED$59*$B152/$C$63)*(IF(COUNTA($D152:EC152)*(12/$C$63)&lt;=$C$9,0,1)),0)+IF(EE$63=$C$17,0,IF(ED$63=$C$17,$B152*(ED$60),0))</f>
        <v>0</v>
      </c>
      <c r="EE152" s="50">
        <f>IF(EE$63&lt;=$C$17,($C$34*EE$59*$B152/$C$63)*(IF(COUNTA($D152:ED152)*(12/$C$63)&lt;=$C$9,0,1)),0)+IF(EF$63=$C$17,0,IF(EE$63=$C$17,$B152*(EE$60),0))</f>
        <v>0</v>
      </c>
      <c r="EF152" s="50">
        <f>IF(EF$63&lt;=$C$17,($C$34*EF$59*$B152/$C$63)*(IF(COUNTA($D152:EE152)*(12/$C$63)&lt;=$C$9,0,1)),0)+IF(EG$63=$C$17,0,IF(EF$63=$C$17,$B152*(EF$60),0))</f>
        <v>0</v>
      </c>
      <c r="EG152" s="50">
        <f>IF(EG$63&lt;=$C$17,($C$34*EG$59*$B152/$C$63)*(IF(COUNTA($D152:EF152)*(12/$C$63)&lt;=$C$9,0,1)),0)+IF(EH$63=$C$17,0,IF(EG$63=$C$17,$B152*(EG$60),0))</f>
        <v>0</v>
      </c>
      <c r="EH152" s="50">
        <f>IF(EH$63&lt;=$C$17,($C$34*EH$59*$B152/$C$63)*(IF(COUNTA($D152:EG152)*(12/$C$63)&lt;=$C$9,0,1)),0)+IF(EI$63=$C$17,0,IF(EH$63=$C$17,$B152*(EH$60),0))</f>
        <v>0</v>
      </c>
      <c r="EI152" s="50">
        <f>IF(EI$63&lt;=$C$17,($C$34*EI$59*$B152/$C$63)*(IF(COUNTA($D152:EH152)*(12/$C$63)&lt;=$C$9,0,1)),0)+IF(EJ$63=$C$17,0,IF(EI$63=$C$17,$B152*(EI$60),0))</f>
        <v>0</v>
      </c>
      <c r="EJ152" s="50">
        <f>IF(EJ$63&lt;=$C$17,($C$34*EJ$59*$B152/$C$63)*(IF(COUNTA($D152:EI152)*(12/$C$63)&lt;=$C$9,0,1)),0)+IF(EK$63=$C$17,0,IF(EJ$63=$C$17,$B152*(EJ$60),0))</f>
        <v>0</v>
      </c>
      <c r="EK152" s="50">
        <f>IF(EK$63&lt;=$C$17,($C$34*EK$59*$B152/$C$63)*(IF(COUNTA($D152:EJ152)*(12/$C$63)&lt;=$C$9,0,1)),0)+IF(EL$63=$C$17,0,IF(EK$63=$C$17,$B152*(EK$60),0))</f>
        <v>0</v>
      </c>
      <c r="EL152" s="50">
        <f>IF(EL$63&lt;=$C$17,($C$34*EL$59*$B152/$C$63)*(IF(COUNTA($D152:EK152)*(12/$C$63)&lt;=$C$9,0,1)),0)+IF(EM$63=$C$17,0,IF(EL$63=$C$17,$B152*(EL$60),0))</f>
        <v>0</v>
      </c>
      <c r="EM152" s="50">
        <f>IF(EM$63&lt;=$C$17,($C$34*EM$59*$B152/$C$63)*(IF(COUNTA($D152:EL152)*(12/$C$63)&lt;=$C$9,0,1)),0)+IF(EN$63=$C$17,0,IF(EM$63=$C$17,$B152*(EM$60),0))</f>
        <v>0</v>
      </c>
      <c r="EN152" s="50">
        <f>IF(EN$63&lt;=$C$17,($C$34*EN$59*$B152/$C$63)*(IF(COUNTA($D152:EM152)*(12/$C$63)&lt;=$C$9,0,1)),0)+IF(EO$63=$C$17,0,IF(EN$63=$C$17,$B152*(EN$60),0))</f>
        <v>0</v>
      </c>
      <c r="EO152" s="50">
        <f>IF(EO$63&lt;=$C$17,($C$34*EO$59*$B152/$C$63)*(IF(COUNTA($D152:EN152)*(12/$C$63)&lt;=$C$9,0,1)),0)+IF(EP$63=$C$17,0,IF(EO$63=$C$17,$B152*(EO$60),0))</f>
        <v>0</v>
      </c>
      <c r="EP152" s="50">
        <f>IF(EP$63&lt;=$C$17,($C$34*EP$59*$B152/$C$63)*(IF(COUNTA($D152:EO152)*(12/$C$63)&lt;=$C$9,0,1)),0)+IF(EQ$63=$C$17,0,IF(EP$63=$C$17,$B152*(EP$60),0))</f>
        <v>0</v>
      </c>
      <c r="EQ152" s="50">
        <f>IF(EQ$63&lt;=$C$17,($C$34*EQ$59*$B152/$C$63)*(IF(COUNTA($D152:EP152)*(12/$C$63)&lt;=$C$9,0,1)),0)+IF(ER$63=$C$17,0,IF(EQ$63=$C$17,$B152*(EQ$60),0))</f>
        <v>0</v>
      </c>
      <c r="ER152" s="50">
        <f>IF(ER$63&lt;=$C$17,($C$34*ER$59*$B152/$C$63)*(IF(COUNTA($D152:EQ152)*(12/$C$63)&lt;=$C$9,0,1)),0)+IF(ES$63=$C$17,0,IF(ER$63=$C$17,$B152*(ER$60),0))</f>
        <v>0</v>
      </c>
      <c r="ES152" s="50">
        <f>IF(ES$63&lt;=$C$17,($C$34*ES$59*$B152/$C$63)*(IF(COUNTA($D152:ER152)*(12/$C$63)&lt;=$C$9,0,1)),0)+IF(ET$63=$C$17,0,IF(ES$63=$C$17,$B152*(ES$60),0))</f>
        <v>0</v>
      </c>
      <c r="ET152" s="50">
        <f>IF(ET$63&lt;=$C$17,($C$34*ET$59*$B152/$C$63)*(IF(COUNTA($D152:ES152)*(12/$C$63)&lt;=$C$9,0,1)),0)+IF(EU$63=$C$17,0,IF(ET$63=$C$17,$B152*(ET$60),0))</f>
        <v>0</v>
      </c>
      <c r="EU152" s="50">
        <f>IF(EU$63&lt;=$C$17,($C$34*EU$59*$B152/$C$63)*(IF(COUNTA($D152:ET152)*(12/$C$63)&lt;=$C$9,0,1)),0)+IF(EV$63=$C$17,0,IF(EU$63=$C$17,$B152*(EU$60),0))</f>
        <v>0</v>
      </c>
      <c r="EV152" s="50">
        <f>IF(EV$63&lt;=$C$17,($C$34*EV$59*$B152/$C$63)*(IF(COUNTA($D152:EU152)*(12/$C$63)&lt;=$C$9,0,1)),0)+IF(EW$63=$C$17,0,IF(EV$63=$C$17,$B152*(EV$60),0))</f>
        <v>0</v>
      </c>
      <c r="EW152" s="50">
        <f>IF(EW$63&lt;=$C$17,($C$34*EW$59*$B152/$C$63)*(IF(COUNTA($D152:EV152)*(12/$C$63)&lt;=$C$9,0,1)),0)+IF(EX$63=$C$17,0,IF(EW$63=$C$17,$B152*(EW$60),0))</f>
        <v>0</v>
      </c>
      <c r="EX152" s="50">
        <f>IF(EX$63&lt;=$C$17,($C$34*EX$59*$B152/$C$63)*(IF(COUNTA($D152:EW152)*(12/$C$63)&lt;=$C$9,0,1)),0)+IF(EY$63=$C$17,0,IF(EX$63=$C$17,$B152*(EX$60),0))</f>
        <v>0</v>
      </c>
      <c r="EY152" s="50">
        <f>IF(EY$63&lt;=$C$17,($C$34*EY$59*$B152/$C$63)*(IF(COUNTA($D152:EX152)*(12/$C$63)&lt;=$C$9,0,1)),0)+IF(EZ$63=$C$17,0,IF(EY$63=$C$17,$B152*(EY$60),0))</f>
        <v>0</v>
      </c>
      <c r="EZ152" s="50">
        <f>IF(EZ$63&lt;=$C$17,($C$34*EZ$59*$B152/$C$63)*(IF(COUNTA($D152:EY152)*(12/$C$63)&lt;=$C$9,0,1)),0)+IF(FA$63=$C$17,0,IF(EZ$63=$C$17,$B152*(EZ$60),0))</f>
        <v>0</v>
      </c>
      <c r="FA152" s="50">
        <f>IF(FA$63&lt;=$C$17,($C$34*FA$59*$B152/$C$63)*(IF(COUNTA($D152:EZ152)*(12/$C$63)&lt;=$C$9,0,1)),0)+IF(FB$63=$C$17,0,IF(FA$63=$C$17,$B152*(FA$60),0))</f>
        <v>0</v>
      </c>
      <c r="FB152" s="50">
        <f>IF(FB$63&lt;=$C$17,($C$34*FB$59*$B152/$C$63)*(IF(COUNTA($D152:FA152)*(12/$C$63)&lt;=$C$9,0,1)),0)+IF(FC$63=$C$17,0,IF(FB$63=$C$17,$B152*(FB$60),0))</f>
        <v>0</v>
      </c>
      <c r="FC152" s="50">
        <f>IF(FC$63&lt;=$C$17,($C$34*FC$59*$B152/$C$63)*(IF(COUNTA($D152:FB152)*(12/$C$63)&lt;=$C$9,0,1)),0)+IF(FD$63=$C$17,0,IF(FC$63=$C$17,$B152*(FC$60),0))</f>
        <v>0</v>
      </c>
      <c r="FD152" s="50">
        <f>IF(FD$63&lt;=$C$17,($C$34*FD$59*$B152/$C$63)*(IF(COUNTA($D152:FC152)*(12/$C$63)&lt;=$C$9,0,1)),0)+IF(FE$63=$C$17,0,IF(FD$63=$C$17,$B152*(FD$60),0))</f>
        <v>0</v>
      </c>
      <c r="FE152" s="50">
        <f>IF(FE$63&lt;=$C$17,($C$34*FE$59*$B152/$C$63)*(IF(COUNTA($D152:FD152)*(12/$C$63)&lt;=$C$9,0,1)),0)+IF(FF$63=$C$17,0,IF(FE$63=$C$17,$B152*(FE$60),0))</f>
        <v>0</v>
      </c>
      <c r="FF152" s="50">
        <f>IF(FF$63&lt;=$C$17,($C$34*FF$59*$B152/$C$63)*(IF(COUNTA($D152:FE152)*(12/$C$63)&lt;=$C$9,0,1)),0)+IF(FG$63=$C$17,0,IF(FF$63=$C$17,$B152*(FF$60),0))</f>
        <v>0</v>
      </c>
      <c r="FG152" s="50">
        <f>IF(FG$63&lt;=$C$17,($C$34*FG$59*$B152/$C$63)*(IF(COUNTA($D152:FF152)*(12/$C$63)&lt;=$C$9,0,1)),0)+IF(FH$63=$C$17,0,IF(FG$63=$C$17,$B152*(FG$60),0))</f>
        <v>0</v>
      </c>
      <c r="FH152" s="50">
        <f>IF(FH$63&lt;=$C$17,($C$34*FH$59*$B152/$C$63)*(IF(COUNTA($D152:FG152)*(12/$C$63)&lt;=$C$9,0,1)),0)+IF(FI$63=$C$17,0,IF(FH$63=$C$17,$B152*(FH$60),0))</f>
        <v>0</v>
      </c>
      <c r="FI152" s="50">
        <f>IF(FI$63&lt;=$C$17,($C$34*FI$59*$B152/$C$63)*(IF(COUNTA($D152:FH152)*(12/$C$63)&lt;=$C$9,0,1)),0)+IF(FJ$63=$C$17,0,IF(FI$63=$C$17,$B152*(FI$60),0))</f>
        <v>0</v>
      </c>
      <c r="FJ152" s="50">
        <f>IF(FJ$63&lt;=$C$17,($C$34*FJ$59*$B152/$C$63)*(IF(COUNTA($D152:FI152)*(12/$C$63)&lt;=$C$9,0,1)),0)+IF(FK$63=$C$17,0,IF(FJ$63=$C$17,$B152*(FJ$60),0))</f>
        <v>0</v>
      </c>
      <c r="FK152" s="50">
        <f>IF(FK$63&lt;=$C$17,($C$34*FK$59*$B152/$C$63)*(IF(COUNTA($D152:FJ152)*(12/$C$63)&lt;=$C$9,0,1)),0)+IF(FL$63=$C$17,0,IF(FK$63=$C$17,$B152*(FK$60),0))</f>
        <v>0</v>
      </c>
      <c r="FL152" s="50">
        <f>IF(FL$63&lt;=$C$17,($C$34*FL$59*$B152/$C$63)*(IF(COUNTA($D152:FK152)*(12/$C$63)&lt;=$C$9,0,1)),0)+IF(FM$63=$C$17,0,IF(FL$63=$C$17,$B152*(FL$60),0))</f>
        <v>0</v>
      </c>
      <c r="FM152" s="50">
        <f>IF(FM$63&lt;=$C$17,($C$34*FM$59*$B152/$C$63)*(IF(COUNTA($D152:FL152)*(12/$C$63)&lt;=$C$9,0,1)),0)+IF(FN$63=$C$17,0,IF(FM$63=$C$17,$B152*(FM$60),0))</f>
        <v>0</v>
      </c>
      <c r="FN152" s="50">
        <f>IF(FN$63&lt;=$C$17,($C$34*FN$59*$B152/$C$63)*(IF(COUNTA($D152:FM152)*(12/$C$63)&lt;=$C$9,0,1)),0)+IF(FO$63=$C$17,0,IF(FN$63=$C$17,$B152*(FN$60),0))</f>
        <v>0</v>
      </c>
      <c r="FO152" s="50">
        <f>IF(FO$63&lt;=$C$17,($C$34*FO$59*$B152/$C$63)*(IF(COUNTA($D152:FN152)*(12/$C$63)&lt;=$C$9,0,1)),0)+IF(FP$63=$C$17,0,IF(FO$63=$C$17,$B152*(FO$60),0))</f>
        <v>0</v>
      </c>
      <c r="FP152" s="50">
        <f>IF(FP$63&lt;=$C$17,($C$34*FP$59*$B152/$C$63)*(IF(COUNTA($D152:FO152)*(12/$C$63)&lt;=$C$9,0,1)),0)+IF(FQ$63=$C$17,0,IF(FP$63=$C$17,$B152*(FP$60),0))</f>
        <v>0</v>
      </c>
      <c r="FQ152" s="50">
        <f>IF(FQ$63&lt;=$C$17,($C$34*FQ$59*$B152/$C$63)*(IF(COUNTA($D152:FP152)*(12/$C$63)&lt;=$C$9,0,1)),0)+IF(FR$63=$C$17,0,IF(FQ$63=$C$17,$B152*(FQ$60),0))</f>
        <v>0</v>
      </c>
      <c r="FR152" s="50">
        <f>IF(FR$63&lt;=$C$17,($C$34*FR$59*$B152/$C$63)*(IF(COUNTA($D152:FQ152)*(12/$C$63)&lt;=$C$9,0,1)),0)+IF(FS$63=$C$17,0,IF(FR$63=$C$17,$B152*(FR$60),0))</f>
        <v>0</v>
      </c>
      <c r="FS152" s="50">
        <f>IF(FS$63&lt;=$C$17,($C$34*FS$59*$B152/$C$63)*(IF(COUNTA($D152:FR152)*(12/$C$63)&lt;=$C$9,0,1)),0)+IF(FT$63=$C$17,0,IF(FS$63=$C$17,$B152*(FS$60),0))</f>
        <v>0</v>
      </c>
      <c r="FT152" s="50">
        <f>IF(FT$63&lt;=$C$17,($C$34*FT$59*$B152/$C$63)*(IF(COUNTA($D152:FS152)*(12/$C$63)&lt;=$C$9,0,1)),0)+IF(FU$63=$C$17,0,IF(FT$63=$C$17,$B152*(FT$60),0))</f>
        <v>0</v>
      </c>
      <c r="FU152" s="50">
        <f>IF(FU$63&lt;=$C$17,($C$34*FU$59*$B152/$C$63)*(IF(COUNTA($D152:FT152)*(12/$C$63)&lt;=$C$9,0,1)),0)+IF(FV$63=$C$17,0,IF(FU$63=$C$17,$B152*(FU$60),0))</f>
        <v>0</v>
      </c>
      <c r="FV152" s="50">
        <f>IF(FV$63&lt;=$C$17,($C$34*FV$59*$B152/$C$63)*(IF(COUNTA($D152:FU152)*(12/$C$63)&lt;=$C$9,0,1)),0)+IF(FW$63=$C$17,0,IF(FV$63=$C$17,$B152*(FV$60),0))</f>
        <v>0</v>
      </c>
      <c r="FW152" s="50">
        <f>IF(FW$63&lt;=$C$17,($C$34*FW$59*$B152/$C$63)*(IF(COUNTA($D152:FV152)*(12/$C$63)&lt;=$C$9,0,1)),0)+IF(FX$63=$C$17,0,IF(FW$63=$C$17,$B152*(FW$60),0))</f>
        <v>0</v>
      </c>
      <c r="FX152" s="50">
        <f>IF(FX$63&lt;=$C$17,($C$34*FX$59*$B152/$C$63)*(IF(COUNTA($D152:FW152)*(12/$C$63)&lt;=$C$9,0,1)),0)+IF(FY$63=$C$17,0,IF(FX$63=$C$17,$B152*(FX$60),0))</f>
        <v>0</v>
      </c>
      <c r="FY152" s="50">
        <f>IF(FY$63&lt;=$C$17,($C$34*FY$59*$B152/$C$63)*(IF(COUNTA($D152:FX152)*(12/$C$63)&lt;=$C$9,0,1)),0)+IF(FZ$63=$C$17,0,IF(FY$63=$C$17,$B152*(FY$60),0))</f>
        <v>0</v>
      </c>
      <c r="FZ152" s="50">
        <f>IF(FZ$63&lt;=$C$17,($C$34*FZ$59*$B152/$C$63)*(IF(COUNTA($D152:FY152)*(12/$C$63)&lt;=$C$9,0,1)),0)+IF(GA$63=$C$17,0,IF(FZ$63=$C$17,$B152*(FZ$60),0))</f>
        <v>0</v>
      </c>
      <c r="GA152" s="50">
        <f>IF(GA$63&lt;=$C$17,($C$34*GA$59*$B152/$C$63)*(IF(COUNTA($D152:FZ152)*(12/$C$63)&lt;=$C$9,0,1)),0)+IF(GB$63=$C$17,0,IF(GA$63=$C$17,$B152*(GA$60),0))</f>
        <v>0</v>
      </c>
      <c r="GB152" s="50">
        <f>IF(GB$63&lt;=$C$17,($C$34*GB$59*$B152/$C$63)*(IF(COUNTA($D152:GA152)*(12/$C$63)&lt;=$C$9,0,1)),0)+IF(GC$63=$C$17,0,IF(GB$63=$C$17,$B152*(GB$60),0))</f>
        <v>0</v>
      </c>
      <c r="GC152" s="50">
        <f>IF(GC$63&lt;=$C$17,($C$34*GC$59*$B152/$C$63)*(IF(COUNTA($D152:GB152)*(12/$C$63)&lt;=$C$9,0,1)),0)+IF(GD$63=$C$17,0,IF(GC$63=$C$17,$B152*(GC$60),0))</f>
        <v>0</v>
      </c>
      <c r="GD152" s="50">
        <f>IF(GD$63&lt;=$C$17,($C$34*GD$59*$B152/$C$63)*(IF(COUNTA($D152:GC152)*(12/$C$63)&lt;=$C$9,0,1)),0)+IF(GE$63=$C$17,0,IF(GD$63=$C$17,$B152*(GD$60),0))</f>
        <v>0</v>
      </c>
      <c r="GE152" s="50">
        <f>IF(GE$63&lt;=$C$17,($C$34*GE$59*$B152/$C$63)*(IF(COUNTA($D152:GD152)*(12/$C$63)&lt;=$C$9,0,1)),0)+IF(GF$63=$C$17,0,IF(GE$63=$C$17,$B152*(GE$60),0))</f>
        <v>0</v>
      </c>
      <c r="GF152" s="50">
        <f>IF(GF$63&lt;=$C$17,($C$34*GF$59*$B152/$C$63)*(IF(COUNTA($D152:GE152)*(12/$C$63)&lt;=$C$9,0,1)),0)+IF(GG$63=$C$17,0,IF(GF$63=$C$17,$B152*(GF$60),0))</f>
        <v>0</v>
      </c>
      <c r="GG152" s="50">
        <f>IF(GG$63&lt;=$C$17,($C$34*GG$59*$B152/$C$63)*(IF(COUNTA($D152:GF152)*(12/$C$63)&lt;=$C$9,0,1)),0)+IF(GH$63=$C$17,0,IF(GG$63=$C$17,$B152*(GG$60),0))</f>
        <v>0</v>
      </c>
      <c r="GH152" s="50">
        <f>IF(GH$63&lt;=$C$17,($C$34*GH$59*$B152/$C$63)*(IF(COUNTA($D152:GG152)*(12/$C$63)&lt;=$C$9,0,1)),0)+IF(GI$63=$C$17,0,IF(GH$63=$C$17,$B152*(GH$60),0))</f>
        <v>0</v>
      </c>
      <c r="GI152" s="50">
        <f>IF(GI$63&lt;=$C$17,($C$34*GI$59*$B152/$C$63)*(IF(COUNTA($D152:GH152)*(12/$C$63)&lt;=$C$9,0,1)),0)+IF(GJ$63=$C$17,0,IF(GI$63=$C$17,$B152*(GI$60),0))</f>
        <v>0</v>
      </c>
      <c r="GJ152" s="50">
        <f>IF(GJ$63&lt;=$C$17,($C$34*GJ$59*$B152/$C$63)*(IF(COUNTA($D152:GI152)*(12/$C$63)&lt;=$C$9,0,1)),0)+IF(GK$63=$C$17,0,IF(GJ$63=$C$17,$B152*(GJ$60),0))</f>
        <v>0</v>
      </c>
      <c r="GK152" s="50">
        <f>IF(GK$63&lt;=$C$17,($C$34*GK$59*$B152/$C$63)*(IF(COUNTA($D152:GJ152)*(12/$C$63)&lt;=$C$9,0,1)),0)+IF(GL$63=$C$17,0,IF(GK$63=$C$17,$B152*(GK$60),0))</f>
        <v>0</v>
      </c>
      <c r="GL152" s="50">
        <f>IF(GL$63&lt;=$C$17,($C$34*GL$59*$B152/$C$63)*(IF(COUNTA($D152:GK152)*(12/$C$63)&lt;=$C$9,0,1)),0)+IF(GM$63=$C$17,0,IF(GL$63=$C$17,$B152*(GL$60),0))</f>
        <v>0</v>
      </c>
      <c r="GM152" s="50">
        <f>IF(GM$63&lt;=$C$17,($C$34*GM$59*$B152/$C$63)*(IF(COUNTA($D152:GL152)*(12/$C$63)&lt;=$C$9,0,1)),0)+IF(GN$63=$C$17,0,IF(GM$63=$C$17,$B152*(GM$60),0))</f>
        <v>0</v>
      </c>
      <c r="GN152" s="50">
        <f>IF(GN$63&lt;=$C$17,($C$34*GN$59*$B152/$C$63)*(IF(COUNTA($D152:GM152)*(12/$C$63)&lt;=$C$9,0,1)),0)+IF(GO$63=$C$17,0,IF(GN$63=$C$17,$B152*(GN$60),0))</f>
        <v>0</v>
      </c>
      <c r="GO152" s="50">
        <f>IF(GO$63&lt;=$C$17,($C$34*GO$59*$B152/$C$63)*(IF(COUNTA($D152:GN152)*(12/$C$63)&lt;=$C$9,0,1)),0)+IF(GP$63=$C$17,0,IF(GO$63=$C$17,$B152*(GO$60),0))</f>
        <v>0</v>
      </c>
      <c r="GP152" s="50">
        <f>IF(GP$63&lt;=$C$17,($C$34*GP$59*$B152/$C$63)*(IF(COUNTA($D152:GO152)*(12/$C$63)&lt;=$C$9,0,1)),0)+IF(GQ$63=$C$17,0,IF(GP$63=$C$17,$B152*(GP$60),0))</f>
        <v>0</v>
      </c>
      <c r="GQ152" s="50">
        <f>IF(GQ$63&lt;=$C$17,($C$34*GQ$59*$B152/$C$63)*(IF(COUNTA($D152:GP152)*(12/$C$63)&lt;=$C$9,0,1)),0)+IF(GR$63=$C$17,0,IF(GQ$63=$C$17,$B152*(GQ$60),0))</f>
        <v>0</v>
      </c>
      <c r="GR152" s="50">
        <f>IF(GR$63&lt;=$C$17,($C$34*GR$59*$B152/$C$63)*(IF(COUNTA($D152:GQ152)*(12/$C$63)&lt;=$C$9,0,1)),0)+IF(GS$63=$C$17,0,IF(GR$63=$C$17,$B152*(GR$60),0))</f>
        <v>0</v>
      </c>
      <c r="GS152" s="50">
        <f>IF(GS$63&lt;=$C$17,($C$34*GS$59*$B152/$C$63)*(IF(COUNTA($D152:GR152)*(12/$C$63)&lt;=$C$9,0,1)),0)+IF(GT$63=$C$17,0,IF(GS$63=$C$17,$B152*(GS$60),0))</f>
        <v>0</v>
      </c>
      <c r="GT152" s="50">
        <f>IF(GT$63&lt;=$C$17,($C$34*GT$59*$B152/$C$63)*(IF(COUNTA($D152:GS152)*(12/$C$63)&lt;=$C$9,0,1)),0)+IF(GU$63=$C$17,0,IF(GT$63=$C$17,$B152*(GT$60),0))</f>
        <v>0</v>
      </c>
      <c r="GU152" s="50">
        <f>IF(GU$63&lt;=$C$17,($C$34*GU$59*$B152/$C$63)*(IF(COUNTA($D152:GT152)*(12/$C$63)&lt;=$C$9,0,1)),0)+IF(GV$63=$C$17,0,IF(GU$63=$C$17,$B152*(GU$60),0))</f>
        <v>0</v>
      </c>
      <c r="GV152" s="50">
        <f>IF(GV$63&lt;=$C$17,($C$34*GV$59*$B152/$C$63)*(IF(COUNTA($D152:GU152)*(12/$C$63)&lt;=$C$9,0,1)),0)+IF(GW$63=$C$17,0,IF(GV$63=$C$17,$B152*(GV$60),0))</f>
        <v>0</v>
      </c>
      <c r="GW152" s="50">
        <f>IF(GW$63&lt;=$C$17,($C$34*GW$59*$B152/$C$63)*(IF(COUNTA($D152:GV152)*(12/$C$63)&lt;=$C$9,0,1)),0)+IF(GX$63=$C$17,0,IF(GW$63=$C$17,$B152*(GW$60),0))</f>
        <v>0</v>
      </c>
      <c r="GX152" s="50">
        <f>IF(GX$63&lt;=$C$17,($C$34*GX$59*$B152/$C$63)*(IF(COUNTA($D152:GW152)*(12/$C$63)&lt;=$C$9,0,1)),0)+IF(GY$63=$C$17,0,IF(GX$63=$C$17,$B152*(GX$60),0))</f>
        <v>0</v>
      </c>
      <c r="GY152" s="50">
        <f>IF(GY$63&lt;=$C$17,($C$34*GY$59*$B152/$C$63)*(IF(COUNTA($D152:GX152)*(12/$C$63)&lt;=$C$9,0,1)),0)+IF(GZ$63=$C$17,0,IF(GY$63=$C$17,$B152*(GY$60),0))</f>
        <v>0</v>
      </c>
      <c r="GZ152" s="50">
        <f>IF(GZ$63&lt;=$C$17,($C$34*GZ$59*$B152/$C$63)*(IF(COUNTA($D152:GY152)*(12/$C$63)&lt;=$C$9,0,1)),0)+IF(HA$63=$C$17,0,IF(GZ$63=$C$17,$B152*(GZ$60),0))</f>
        <v>0</v>
      </c>
      <c r="HA152" s="50">
        <f>IF(HA$63&lt;=$C$17,($C$34*HA$59*$B152/$C$63)*(IF(COUNTA($D152:GZ152)*(12/$C$63)&lt;=$C$9,0,1)),0)+IF(HB$63=$C$17,0,IF(HA$63=$C$17,$B152*(HA$60),0))</f>
        <v>0</v>
      </c>
      <c r="HB152" s="50">
        <f>IF(HB$63&lt;=$C$17,($C$34*HB$59*$B152/$C$63)*(IF(COUNTA($D152:HA152)*(12/$C$63)&lt;=$C$9,0,1)),0)+IF(HC$63=$C$17,0,IF(HB$63=$C$17,$B152*(HB$60),0))</f>
        <v>0</v>
      </c>
      <c r="HC152" s="50">
        <f>IF(HC$63&lt;=$C$17,($C$34*HC$59*$B152/$C$63)*(IF(COUNTA($D152:HB152)*(12/$C$63)&lt;=$C$9,0,1)),0)+IF(HD$63=$C$17,0,IF(HC$63=$C$17,$B152*(HC$60),0))</f>
        <v>0</v>
      </c>
      <c r="HD152" s="50">
        <f>IF(HD$63&lt;=$C$17,($C$34*HD$59*$B152/$C$63)*(IF(COUNTA($D152:HC152)*(12/$C$63)&lt;=$C$9,0,1)),0)+IF(HE$63=$C$17,0,IF(HD$63=$C$17,$B152*(HD$60),0))</f>
        <v>0</v>
      </c>
      <c r="HE152" s="50">
        <f>IF(HE$63&lt;=$C$17,($C$34*HE$59*$B152/$C$63)*(IF(COUNTA($D152:HD152)*(12/$C$63)&lt;=$C$9,0,1)),0)+IF(HF$63=$C$17,0,IF(HE$63=$C$17,$B152*(HE$60),0))</f>
        <v>0</v>
      </c>
      <c r="HF152" s="50">
        <f>IF(HF$63&lt;=$C$17,($C$34*HF$59*$B152/$C$63)*(IF(COUNTA($D152:HE152)*(12/$C$63)&lt;=$C$9,0,1)),0)+IF(HG$63=$C$17,0,IF(HF$63=$C$17,$B152*(HF$60),0))</f>
        <v>0</v>
      </c>
      <c r="HG152" s="50">
        <f>IF(HG$63&lt;=$C$17,($C$34*HG$59*$B152/$C$63)*(IF(COUNTA($D152:HF152)*(12/$C$63)&lt;=$C$9,0,1)),0)+IF(HH$63=$C$17,0,IF(HG$63=$C$17,$B152*(HG$60),0))</f>
        <v>0</v>
      </c>
      <c r="HH152" s="50">
        <f>IF(HH$63&lt;=$C$17,($C$34*HH$59*$B152/$C$63)*(IF(COUNTA($D152:HG152)*(12/$C$63)&lt;=$C$9,0,1)),0)+IF(HI$63=$C$17,0,IF(HH$63=$C$17,$B152*(HH$60),0))</f>
        <v>0</v>
      </c>
      <c r="HI152" s="50">
        <f>IF(HI$63&lt;=$C$17,($C$34*HI$59*$B152/$C$63)*(IF(COUNTA($D152:HH152)*(12/$C$63)&lt;=$C$9,0,1)),0)+IF(HJ$63=$C$17,0,IF(HI$63=$C$17,$B152*(HI$60),0))</f>
        <v>0</v>
      </c>
      <c r="HJ152" s="50">
        <f>IF(HJ$63&lt;=$C$17,($C$34*HJ$59*$B152/$C$63)*(IF(COUNTA($D152:HI152)*(12/$C$63)&lt;=$C$9,0,1)),0)+IF(HK$63=$C$17,0,IF(HJ$63=$C$17,$B152*(HJ$60),0))</f>
        <v>0</v>
      </c>
      <c r="HK152" s="50">
        <f>IF(HK$63&lt;=$C$17,($C$34*HK$59*$B152/$C$63)*(IF(COUNTA($D152:HJ152)*(12/$C$63)&lt;=$C$9,0,1)),0)+IF(HL$63=$C$17,0,IF(HK$63=$C$17,$B152*(HK$60),0))</f>
        <v>0</v>
      </c>
      <c r="HL152" s="50">
        <f>IF(HL$63&lt;=$C$17,($C$34*HL$59*$B152/$C$63)*(IF(COUNTA($D152:HK152)*(12/$C$63)&lt;=$C$9,0,1)),0)+IF(HM$63=$C$17,0,IF(HL$63=$C$17,$B152*(HL$60),0))</f>
        <v>0</v>
      </c>
      <c r="HM152" s="50">
        <f>IF(HM$63&lt;=$C$17,($C$34*HM$59*$B152/$C$63)*(IF(COUNTA($D152:HL152)*(12/$C$63)&lt;=$C$9,0,1)),0)+IF(HN$63=$C$17,0,IF(HM$63=$C$17,$B152*(HM$60),0))</f>
        <v>0</v>
      </c>
      <c r="HN152" s="50">
        <f>IF(HN$63&lt;=$C$17,($C$34*HN$59*$B152/$C$63)*(IF(COUNTA($D152:HM152)*(12/$C$63)&lt;=$C$9,0,1)),0)+IF(HO$63=$C$17,0,IF(HN$63=$C$17,$B152*(HN$60),0))</f>
        <v>0</v>
      </c>
      <c r="HO152" s="50">
        <f>IF(HO$63&lt;=$C$17,($C$34*HO$59*$B152/$C$63)*(IF(COUNTA($D152:HN152)*(12/$C$63)&lt;=$C$9,0,1)),0)+IF(HP$63=$C$17,0,IF(HO$63=$C$17,$B152*(HO$60),0))</f>
        <v>0</v>
      </c>
      <c r="HP152" s="50">
        <f>IF(HP$63&lt;=$C$17,($C$34*HP$59*$B152/$C$63)*(IF(COUNTA($D152:HO152)*(12/$C$63)&lt;=$C$9,0,1)),0)+IF(HQ$63=$C$17,0,IF(HP$63=$C$17,$B152*(HP$60),0))</f>
        <v>0</v>
      </c>
      <c r="HQ152" s="50">
        <f>IF(HQ$63&lt;=$C$17,($C$34*HQ$59*$B152/$C$63)*(IF(COUNTA($D152:HP152)*(12/$C$63)&lt;=$C$9,0,1)),0)+IF(HR$63=$C$17,0,IF(HQ$63=$C$17,$B152*(HQ$60),0))</f>
        <v>0</v>
      </c>
      <c r="HR152" s="50">
        <f>IF(HR$63&lt;=$C$17,($C$34*HR$59*$B152/$C$63)*(IF(COUNTA($D152:HQ152)*(12/$C$63)&lt;=$C$9,0,1)),0)+IF(HS$63=$C$17,0,IF(HR$63=$C$17,$B152*(HR$60),0))</f>
        <v>0</v>
      </c>
      <c r="HS152" s="50">
        <f>IF(HS$63&lt;=$C$17,($C$34*HS$59*$B152/$C$63)*(IF(COUNTA($D152:HR152)*(12/$C$63)&lt;=$C$9,0,1)),0)+IF(HT$63=$C$17,0,IF(HS$63=$C$17,$B152*(HS$60),0))</f>
        <v>0</v>
      </c>
      <c r="HT152" s="50">
        <f>IF(HT$63&lt;=$C$17,($C$34*HT$59*$B152/$C$63)*(IF(COUNTA($D152:HS152)*(12/$C$63)&lt;=$C$9,0,1)),0)+IF(HU$63=$C$17,0,IF(HT$63=$C$17,$B152*(HT$60),0))</f>
        <v>0</v>
      </c>
      <c r="HU152" s="50">
        <f>IF(HU$63&lt;=$C$17,($C$34*HU$59*$B152/$C$63)*(IF(COUNTA($D152:HT152)*(12/$C$63)&lt;=$C$9,0,1)),0)+IF(HV$63=$C$17,0,IF(HU$63=$C$17,$B152*(HU$60),0))</f>
        <v>0</v>
      </c>
      <c r="HV152" s="50">
        <f>IF(HV$63&lt;=$C$17,($C$34*HV$59*$B152/$C$63)*(IF(COUNTA($D152:HU152)*(12/$C$63)&lt;=$C$9,0,1)),0)+IF(HW$63=$C$17,0,IF(HV$63=$C$17,$B152*(HV$60),0))</f>
        <v>0</v>
      </c>
      <c r="HW152" s="50">
        <f>IF(HW$63&lt;=$C$17,($C$34*HW$59*$B152/$C$63)*(IF(COUNTA($D152:HV152)*(12/$C$63)&lt;=$C$9,0,1)),0)+IF(HX$63=$C$17,0,IF(HW$63=$C$17,$B152*(HW$60),0))</f>
        <v>0</v>
      </c>
      <c r="HX152" s="50">
        <f>IF(HX$63&lt;=$C$17,($C$34*HX$59*$B152/$C$63)*(IF(COUNTA($D152:HW152)*(12/$C$63)&lt;=$C$9,0,1)),0)+IF(HY$63=$C$17,0,IF(HX$63=$C$17,$B152*(HX$60),0))</f>
        <v>0</v>
      </c>
      <c r="HY152" s="50">
        <f>IF(HY$63&lt;=$C$17,($C$34*HY$59*$B152/$C$63)*(IF(COUNTA($D152:HX152)*(12/$C$63)&lt;=$C$9,0,1)),0)+IF(HZ$63=$C$17,0,IF(HY$63=$C$17,$B152*(HY$60),0))</f>
        <v>0</v>
      </c>
      <c r="HZ152" s="50">
        <f>IF(HZ$63&lt;=$C$17,($C$34*HZ$59*$B152/$C$63)*(IF(COUNTA($D152:HY152)*(12/$C$63)&lt;=$C$9,0,1)),0)+IF(IA$63=$C$17,0,IF(HZ$63=$C$17,$B152*(HZ$60),0))</f>
        <v>0</v>
      </c>
      <c r="IA152" s="50">
        <f>IF(IA$63&lt;=$C$17,($C$34*IA$59*$B152/$C$63)*(IF(COUNTA($D152:HZ152)*(12/$C$63)&lt;=$C$9,0,1)),0)+IF(IB$63=$C$17,0,IF(IA$63=$C$17,$B152*(IA$60),0))</f>
        <v>0</v>
      </c>
      <c r="IB152" s="50">
        <f>IF(IB$63&lt;=$C$17,($C$34*IB$59*$B152/$C$63)*(IF(COUNTA($D152:IA152)*(12/$C$63)&lt;=$C$9,0,1)),0)+IF(IC$63=$C$17,0,IF(IB$63=$C$17,$B152*(IB$60),0))</f>
        <v>0</v>
      </c>
      <c r="IC152" s="50">
        <f>IF(IC$63&lt;=$C$17,($C$34*IC$59*$B152/$C$63)*(IF(COUNTA($D152:IB152)*(12/$C$63)&lt;=$C$9,0,1)),0)+IF(ID$63=$C$17,0,IF(IC$63=$C$17,$B152*(IC$60),0))</f>
        <v>0</v>
      </c>
      <c r="ID152" s="50">
        <f>IF(ID$63&lt;=$C$17,($C$34*ID$59*$B152/$C$63)*(IF(COUNTA($D152:IC152)*(12/$C$63)&lt;=$C$9,0,1)),0)+IF(IE$63=$C$17,0,IF(ID$63=$C$17,$B152*(ID$60),0))</f>
        <v>0</v>
      </c>
      <c r="IE152" s="50">
        <f>IF(IE$63&lt;=$C$17,($C$34*IE$59*$B152/$C$63)*(IF(COUNTA($D152:ID152)*(12/$C$63)&lt;=$C$9,0,1)),0)+IF(IF$63=$C$17,0,IF(IE$63=$C$17,$B152*(IE$60),0))</f>
        <v>0</v>
      </c>
      <c r="IF152" s="50">
        <f>IF(IF$63&lt;=$C$17,($C$34*IF$59*$B152/$C$63)*(IF(COUNTA($D152:IE152)*(12/$C$63)&lt;=$C$9,0,1)),0)+IF(IG$63=$C$17,0,IF(IF$63=$C$17,$B152*(IF$60),0))</f>
        <v>0</v>
      </c>
      <c r="IG152" s="50">
        <f>IF(IG$63&lt;=$C$17,($C$34*IG$59*$B152/$C$63)*(IF(COUNTA($D152:IF152)*(12/$C$63)&lt;=$C$9,0,1)),0)+IF(IH$63=$C$17,0,IF(IG$63=$C$17,$B152*(IG$60),0))</f>
        <v>0</v>
      </c>
      <c r="IH152" s="50">
        <f>IF(IH$63&lt;=$C$17,($C$34*IH$59*$B152/$C$63)*(IF(COUNTA($D152:IG152)*(12/$C$63)&lt;=$C$9,0,1)),0)+IF(II$63=$C$17,0,IF(IH$63=$C$17,$B152*(IH$60),0))</f>
        <v>0</v>
      </c>
      <c r="II152" s="50">
        <f>IF(II$63&lt;=$C$17,($C$34*II$59*$B152/$C$63)*(IF(COUNTA($D152:IH152)*(12/$C$63)&lt;=$C$9,0,1)),0)+IF(IJ$63=$C$17,0,IF(II$63=$C$17,$B152*(II$60),0))</f>
        <v>0</v>
      </c>
      <c r="IJ152" s="50">
        <f>IF(IJ$63&lt;=$C$17,($C$34*IJ$59*$B152/$C$63)*(IF(COUNTA($D152:II152)*(12/$C$63)&lt;=$C$9,0,1)),0)+IF(IK$63=$C$17,0,IF(IJ$63=$C$17,$B152*(IJ$60),0))</f>
        <v>0</v>
      </c>
      <c r="IK152" s="50">
        <f>IF(IK$63&lt;=$C$17,($C$34*IK$59*$B152/$C$63)*(IF(COUNTA($D152:IJ152)*(12/$C$63)&lt;=$C$9,0,1)),0)+IF(IL$63=$C$17,0,IF(IK$63=$C$17,$B152*(IK$60),0))</f>
        <v>0</v>
      </c>
      <c r="IL152" s="50">
        <f>IF(IL$63&lt;=$C$17,($C$34*IL$59*$B152/$C$63)*(IF(COUNTA($D152:IK152)*(12/$C$63)&lt;=$C$9,0,1)),0)+IF(IM$63=$C$17,0,IF(IL$63=$C$17,$B152*(IL$60),0))</f>
        <v>0</v>
      </c>
      <c r="IM152" s="50">
        <f>IF(IM$63&lt;=$C$17,($C$34*IM$59*$B152/$C$63)*(IF(COUNTA($D152:IL152)*(12/$C$63)&lt;=$C$9,0,1)),0)+IF(IN$63=$C$17,0,IF(IM$63=$C$17,$B152*(IM$60),0))</f>
        <v>0</v>
      </c>
      <c r="IN152" s="50">
        <f>IF(IN$63&lt;=$C$17,($C$34*IN$59*$B152/$C$63)*(IF(COUNTA($D152:IM152)*(12/$C$63)&lt;=$C$9,0,1)),0)+IF(IO$63=$C$17,0,IF(IN$63=$C$17,$B152*(IN$60),0))</f>
        <v>0</v>
      </c>
      <c r="IO152" s="50">
        <f>IF(IO$63&lt;=$C$17,($C$34*IO$59*$B152/$C$63)*(IF(COUNTA($D152:IN152)*(12/$C$63)&lt;=$C$9,0,1)),0)+IF(IP$63=$C$17,0,IF(IO$63=$C$17,$B152*(IO$60),0))</f>
        <v>0</v>
      </c>
      <c r="IP152" s="50">
        <f>IF(IP$63&lt;=$C$17,($C$34*IP$59*$B152/$C$63)*(IF(COUNTA($D152:IO152)*(12/$C$63)&lt;=$C$9,0,1)),0)+IF(IQ$63=$C$17,0,IF(IP$63=$C$17,$B152*(IP$60),0))</f>
        <v>0</v>
      </c>
      <c r="IQ152" s="50">
        <f>IF(IQ$63&lt;=$C$17,($C$34*IQ$59*$B152/$C$63)*(IF(COUNTA($D152:IP152)*(12/$C$63)&lt;=$C$9,0,1)),0)+IF(IR$63=$C$17,0,IF(IQ$63=$C$17,$B152*(IQ$60),0))</f>
        <v>0</v>
      </c>
      <c r="IR152" s="50">
        <f>IF(IR$63&lt;=$C$17,($C$34*IR$59*$B152/$C$63)*(IF(COUNTA($D152:IQ152)*(12/$C$63)&lt;=$C$9,0,1)),0)+IF(IS$63=$C$17,0,IF(IR$63=$C$17,$B152*(IR$60),0))</f>
        <v>0</v>
      </c>
      <c r="IS152" s="50">
        <f>IF(IS$63&lt;=$C$17,($C$34*IS$59*$B152/$C$63)*(IF(COUNTA($D152:IR152)*(12/$C$63)&lt;=$C$9,0,1)),0)+IF(IT$63=$C$17,0,IF(IS$63=$C$17,$B152*(IS$60),0))</f>
        <v>0</v>
      </c>
      <c r="IT152" s="50">
        <f>IF(IT$63&lt;=$C$17,($C$34*IT$59*$B152/$C$63)*(IF(COUNTA($D152:IS152)*(12/$C$63)&lt;=$C$9,0,1)),0)+IF(IU$63=$C$17,0,IF(IT$63=$C$17,$B152*(IT$60),0))</f>
        <v>0</v>
      </c>
      <c r="IU152" s="50">
        <f>IF(IU$63&lt;=$C$17,($C$34*IU$59*$B152/$C$63)*(IF(COUNTA($D152:IT152)*(12/$C$63)&lt;=$C$9,0,1)),0)+IF(IV$63=$C$17,0,IF(IU$63=$C$17,$B152*(IU$60),0))</f>
        <v>0</v>
      </c>
      <c r="IV152" s="50">
        <f>IF(IV$63&lt;=$C$17,($C$34*IV$59*$B152/$C$63)*(IF(COUNTA($D152:IU152)*(12/$C$63)&lt;=$C$9,0,1)),0)+IF(IW$63=$C$17,0,IF(IV$63=$C$17,$B152*(IV$60),0))</f>
        <v>0</v>
      </c>
      <c r="IW152" s="50">
        <f>IF(IW$63&lt;=$C$17,($C$34*IW$59*$B152/$C$63)*(IF(COUNTA($D152:IV152)*(12/$C$63)&lt;=$C$9,0,1)),0)+IF(IX$63=$C$17,0,IF(IW$63=$C$17,$B152*(IW$60),0))</f>
        <v>0</v>
      </c>
      <c r="IX152" s="50"/>
      <c r="IY152" s="50"/>
      <c r="IZ152" s="50"/>
      <c r="JA152" s="50"/>
      <c r="JB152" s="50"/>
      <c r="JC152" s="50"/>
      <c r="JD152" s="50"/>
      <c r="JE152" s="50"/>
      <c r="JF152" s="50"/>
      <c r="JG152" s="50"/>
      <c r="JH152" s="50"/>
      <c r="JI152" s="50"/>
      <c r="JJ152" s="50"/>
      <c r="JK152" s="50"/>
      <c r="JL152" s="50"/>
      <c r="JM152" s="50"/>
      <c r="JN152" s="50"/>
      <c r="JO152" s="50"/>
      <c r="JP152" s="50"/>
      <c r="JQ152" s="50"/>
      <c r="JR152" s="50"/>
      <c r="JS152" s="50"/>
      <c r="JT152" s="50"/>
      <c r="JU152" s="50"/>
      <c r="JV152" s="50"/>
      <c r="JW152" s="50"/>
      <c r="JX152" s="50"/>
      <c r="JY152" s="50"/>
      <c r="JZ152" s="50"/>
      <c r="KA152" s="50"/>
      <c r="KB152" s="50"/>
      <c r="KC152" s="50"/>
      <c r="KD152" s="50"/>
      <c r="KE152" s="50"/>
      <c r="KF152" s="50"/>
      <c r="KG152" s="50"/>
      <c r="KH152" s="50"/>
      <c r="KI152" s="50"/>
      <c r="KJ152" s="50"/>
      <c r="KK152" s="50"/>
      <c r="KL152" s="50"/>
      <c r="KM152" s="50"/>
      <c r="KN152" s="50"/>
      <c r="KO152" s="50"/>
      <c r="KP152" s="50"/>
      <c r="KQ152" s="50"/>
      <c r="KR152" s="50"/>
      <c r="KS152" s="50"/>
      <c r="KT152" s="50"/>
      <c r="KU152" s="50"/>
      <c r="KV152" s="50"/>
      <c r="KW152" s="50"/>
      <c r="KX152" s="50"/>
      <c r="KY152" s="50"/>
      <c r="KZ152" s="50"/>
      <c r="LA152" s="50"/>
      <c r="LB152" s="50"/>
      <c r="LC152" s="50"/>
      <c r="LD152" s="50"/>
      <c r="LE152" s="50"/>
      <c r="LF152" s="50"/>
      <c r="LG152" s="50"/>
      <c r="LH152" s="50"/>
      <c r="LI152" s="50"/>
    </row>
    <row r="153" spans="1:321" outlineLevel="1" x14ac:dyDescent="0.25">
      <c r="A153" s="2" t="s">
        <v>55</v>
      </c>
      <c r="B153" s="79">
        <f ca="1">+OFFSET($D$52,0,COUNTA($B$66:B152),,)</f>
        <v>3</v>
      </c>
      <c r="C153" s="88">
        <f t="shared" ca="1" si="70"/>
        <v>2.6246127131370258</v>
      </c>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50">
        <f ca="1">IF(CN$63&gt;$C$17,0,-CM$53*(12/$C$63))</f>
        <v>-643.28121126420592</v>
      </c>
      <c r="CN153" s="50">
        <f ca="1">IF(CN$63&lt;=$C$17,($C$34*CN$59*$B153/$C$63)*(IF(COUNTA($D153:CM153)*(12/$C$63)&lt;=$C$9,0,1)),0)+IF(CO$63=$C$17,0,IF(CN$63=$C$17,$B153*(CN$60),0))</f>
        <v>0</v>
      </c>
      <c r="CO153" s="50">
        <f ca="1">IF(CO$63&lt;=$C$17,($C$34*CO$59*$B153/$C$63)*(IF(COUNTA($D153:CN153)*(12/$C$63)&lt;=$C$9,0,1)),0)+IF(CP$63=$C$17,0,IF(CO$63=$C$17,$B153*(CO$60),0))</f>
        <v>0</v>
      </c>
      <c r="CP153" s="50">
        <f ca="1">IF(CP$63&lt;=$C$17,($C$34*CP$59*$B153/$C$63)*(IF(COUNTA($D153:CO153)*(12/$C$63)&lt;=$C$9,0,1)),0)+IF(CQ$63=$C$17,0,IF(CP$63=$C$17,$B153*(CP$60),0))</f>
        <v>0</v>
      </c>
      <c r="CQ153" s="50">
        <f ca="1">IF(CQ$63&lt;=$C$17,($C$34*CQ$59*$B153/$C$63)*(IF(COUNTA($D153:CP153)*(12/$C$63)&lt;=$C$9,0,1)),0)+IF(CR$63=$C$17,0,IF(CQ$63=$C$17,$B153*(CQ$60),0))</f>
        <v>0</v>
      </c>
      <c r="CR153" s="50">
        <f ca="1">IF(CR$63&lt;=$C$17,($C$34*CR$59*$B153/$C$63)*(IF(COUNTA($D153:CQ153)*(12/$C$63)&lt;=$C$9,0,1)),0)+IF(CS$63=$C$17,0,IF(CR$63=$C$17,$B153*(CR$60),0))</f>
        <v>2.36</v>
      </c>
      <c r="CS153" s="50">
        <f ca="1">IF(CS$63&lt;=$C$17,($C$34*CS$59*$B153/$C$63)*(IF(COUNTA($D153:CR153)*(12/$C$63)&lt;=$C$9,0,1)),0)+IF(CT$63=$C$17,0,IF(CS$63=$C$17,$B153*(CS$60),0))</f>
        <v>2.36</v>
      </c>
      <c r="CT153" s="50">
        <f ca="1">IF(CT$63&lt;=$C$17,($C$34*CT$59*$B153/$C$63)*(IF(COUNTA($D153:CS153)*(12/$C$63)&lt;=$C$9,0,1)),0)+IF(CU$63=$C$17,0,IF(CT$63=$C$17,$B153*(CT$60),0))</f>
        <v>2.36</v>
      </c>
      <c r="CU153" s="50">
        <f ca="1">IF(CU$63&lt;=$C$17,($C$34*CU$59*$B153/$C$63)*(IF(COUNTA($D153:CT153)*(12/$C$63)&lt;=$C$9,0,1)),0)+IF(CV$63=$C$17,0,IF(CU$63=$C$17,$B153*(CU$60),0))</f>
        <v>2.36</v>
      </c>
      <c r="CV153" s="50">
        <f ca="1">IF(CV$63&lt;=$C$17,($C$34*CV$59*$B153/$C$63)*(IF(COUNTA($D153:CU153)*(12/$C$63)&lt;=$C$9,0,1)),0)+IF(CW$63=$C$17,0,IF(CV$63=$C$17,$B153*(CV$60),0))</f>
        <v>2.36</v>
      </c>
      <c r="CW153" s="50">
        <f ca="1">IF(CW$63&lt;=$C$17,($C$34*CW$59*$B153/$C$63)*(IF(COUNTA($D153:CV153)*(12/$C$63)&lt;=$C$9,0,1)),0)+IF(CX$63=$C$17,0,IF(CW$63=$C$17,$B153*(CW$60),0))</f>
        <v>2.36</v>
      </c>
      <c r="CX153" s="50">
        <f ca="1">IF(CX$63&lt;=$C$17,($C$34*CX$59*$B153/$C$63)*(IF(COUNTA($D153:CW153)*(12/$C$63)&lt;=$C$9,0,1)),0)+IF(CY$63=$C$17,0,IF(CX$63=$C$17,$B153*(CX$60),0))</f>
        <v>2.36</v>
      </c>
      <c r="CY153" s="50">
        <f ca="1">IF(CY$63&lt;=$C$17,($C$34*CY$59*$B153/$C$63)*(IF(COUNTA($D153:CX153)*(12/$C$63)&lt;=$C$9,0,1)),0)+IF(CZ$63=$C$17,0,IF(CY$63=$C$17,$B153*(CY$60),0))</f>
        <v>2.36</v>
      </c>
      <c r="CZ153" s="50">
        <f ca="1">IF(CZ$63&lt;=$C$17,($C$34*CZ$59*$B153/$C$63)*(IF(COUNTA($D153:CY153)*(12/$C$63)&lt;=$C$9,0,1)),0)+IF(DA$63=$C$17,0,IF(CZ$63=$C$17,$B153*(CZ$60),0))</f>
        <v>2.36</v>
      </c>
      <c r="DA153" s="50">
        <f ca="1">IF(DA$63&lt;=$C$17,($C$34*DA$59*$B153/$C$63)*(IF(COUNTA($D153:CZ153)*(12/$C$63)&lt;=$C$9,0,1)),0)+IF(DB$63=$C$17,0,IF(DA$63=$C$17,$B153*(DA$60),0))</f>
        <v>2.36</v>
      </c>
      <c r="DB153" s="50">
        <f ca="1">IF(DB$63&lt;=$C$17,($C$34*DB$59*$B153/$C$63)*(IF(COUNTA($D153:DA153)*(12/$C$63)&lt;=$C$9,0,1)),0)+IF(DC$63=$C$17,0,IF(DB$63=$C$17,$B153*(DB$60),0))</f>
        <v>2.36</v>
      </c>
      <c r="DC153" s="50">
        <f ca="1">IF(DC$63&lt;=$C$17,($C$34*DC$59*$B153/$C$63)*(IF(COUNTA($D153:DB153)*(12/$C$63)&lt;=$C$9,0,1)),0)+IF(DD$63=$C$17,0,IF(DC$63=$C$17,$B153*(DC$60),0))</f>
        <v>2.36</v>
      </c>
      <c r="DD153" s="50">
        <f ca="1">IF(DD$63&lt;=$C$17,($C$34*DD$59*$B153/$C$63)*(IF(COUNTA($D153:DC153)*(12/$C$63)&lt;=$C$9,0,1)),0)+IF(DE$63=$C$17,0,IF(DD$63=$C$17,$B153*(DD$60),0))</f>
        <v>2.36</v>
      </c>
      <c r="DE153" s="50">
        <f ca="1">IF(DE$63&lt;=$C$17,($C$34*DE$59*$B153/$C$63)*(IF(COUNTA($D153:DD153)*(12/$C$63)&lt;=$C$9,0,1)),0)+IF(DF$63=$C$17,0,IF(DE$63=$C$17,$B153*(DE$60),0))</f>
        <v>2.36</v>
      </c>
      <c r="DF153" s="50">
        <f ca="1">IF(DF$63&lt;=$C$17,($C$34*DF$59*$B153/$C$63)*(IF(COUNTA($D153:DE153)*(12/$C$63)&lt;=$C$9,0,1)),0)+IF(DG$63=$C$17,0,IF(DF$63=$C$17,$B153*(DF$60),0))</f>
        <v>2.36</v>
      </c>
      <c r="DG153" s="50">
        <f ca="1">IF(DG$63&lt;=$C$17,($C$34*DG$59*$B153/$C$63)*(IF(COUNTA($D153:DF153)*(12/$C$63)&lt;=$C$9,0,1)),0)+IF(DH$63=$C$17,0,IF(DG$63=$C$17,$B153*(DG$60),0))</f>
        <v>2.36</v>
      </c>
      <c r="DH153" s="50">
        <f ca="1">IF(DH$63&lt;=$C$17,($C$34*DH$59*$B153/$C$63)*(IF(COUNTA($D153:DG153)*(12/$C$63)&lt;=$C$9,0,1)),0)+IF(DI$63=$C$17,0,IF(DH$63=$C$17,$B153*(DH$60),0))</f>
        <v>2.36</v>
      </c>
      <c r="DI153" s="50">
        <f ca="1">IF(DI$63&lt;=$C$17,($C$34*DI$59*$B153/$C$63)*(IF(COUNTA($D153:DH153)*(12/$C$63)&lt;=$C$9,0,1)),0)+IF(DJ$63=$C$17,0,IF(DI$63=$C$17,$B153*(DI$60),0))</f>
        <v>2.36</v>
      </c>
      <c r="DJ153" s="50">
        <f ca="1">IF(DJ$63&lt;=$C$17,($C$34*DJ$59*$B153/$C$63)*(IF(COUNTA($D153:DI153)*(12/$C$63)&lt;=$C$9,0,1)),0)+IF(DK$63=$C$17,0,IF(DJ$63=$C$17,$B153*(DJ$60),0))</f>
        <v>2.36</v>
      </c>
      <c r="DK153" s="50">
        <f ca="1">IF(DK$63&lt;=$C$17,($C$34*DK$59*$B153/$C$63)*(IF(COUNTA($D153:DJ153)*(12/$C$63)&lt;=$C$9,0,1)),0)+IF(DL$63=$C$17,0,IF(DK$63=$C$17,$B153*(DK$60),0))</f>
        <v>2.36</v>
      </c>
      <c r="DL153" s="50">
        <f ca="1">IF(DL$63&lt;=$C$17,($C$34*DL$59*$B153/$C$63)*(IF(COUNTA($D153:DK153)*(12/$C$63)&lt;=$C$9,0,1)),0)+IF(DM$63=$C$17,0,IF(DL$63=$C$17,$B153*(DL$60),0))</f>
        <v>2.36</v>
      </c>
      <c r="DM153" s="50">
        <f ca="1">IF(DM$63&lt;=$C$17,($C$34*DM$59*$B153/$C$63)*(IF(COUNTA($D153:DL153)*(12/$C$63)&lt;=$C$9,0,1)),0)+IF(DN$63=$C$17,0,IF(DM$63=$C$17,$B153*(DM$60),0))</f>
        <v>2.36</v>
      </c>
      <c r="DN153" s="50">
        <f ca="1">IF(DN$63&lt;=$C$17,($C$34*DN$59*$B153/$C$63)*(IF(COUNTA($D153:DM153)*(12/$C$63)&lt;=$C$9,0,1)),0)+IF(DO$63=$C$17,0,IF(DN$63=$C$17,$B153*(DN$60),0))</f>
        <v>2.36</v>
      </c>
      <c r="DO153" s="50">
        <f ca="1">IF(DO$63&lt;=$C$17,($C$34*DO$59*$B153/$C$63)*(IF(COUNTA($D153:DN153)*(12/$C$63)&lt;=$C$9,0,1)),0)+IF(DP$63=$C$17,0,IF(DO$63=$C$17,$B153*(DO$60),0))</f>
        <v>2.36</v>
      </c>
      <c r="DP153" s="50">
        <f ca="1">IF(DP$63&lt;=$C$17,($C$34*DP$59*$B153/$C$63)*(IF(COUNTA($D153:DO153)*(12/$C$63)&lt;=$C$9,0,1)),0)+IF(DQ$63=$C$17,0,IF(DP$63=$C$17,$B153*(DP$60),0))</f>
        <v>2.36</v>
      </c>
      <c r="DQ153" s="50">
        <f ca="1">IF(DQ$63&lt;=$C$17,($C$34*DQ$59*$B153/$C$63)*(IF(COUNTA($D153:DP153)*(12/$C$63)&lt;=$C$9,0,1)),0)+IF(DR$63=$C$17,0,IF(DQ$63=$C$17,$B153*(DQ$60),0))</f>
        <v>2.36</v>
      </c>
      <c r="DR153" s="50">
        <f ca="1">IF(DR$63&lt;=$C$17,($C$34*DR$59*$B153/$C$63)*(IF(COUNTA($D153:DQ153)*(12/$C$63)&lt;=$C$9,0,1)),0)+IF(DS$63=$C$17,0,IF(DR$63=$C$17,$B153*(DR$60),0))</f>
        <v>2.36</v>
      </c>
      <c r="DS153" s="50">
        <f ca="1">IF(DS$63&lt;=$C$17,($C$34*DS$59*$B153/$C$63)*(IF(COUNTA($D153:DR153)*(12/$C$63)&lt;=$C$9,0,1)),0)+IF(DT$63=$C$17,0,IF(DS$63=$C$17,$B153*(DS$60),0))</f>
        <v>2.36</v>
      </c>
      <c r="DT153" s="50">
        <f ca="1">IF(DT$63&lt;=$C$17,($C$34*DT$59*$B153/$C$63)*(IF(COUNTA($D153:DS153)*(12/$C$63)&lt;=$C$9,0,1)),0)+IF(DU$63=$C$17,0,IF(DT$63=$C$17,$B153*(DT$60),0))</f>
        <v>579.82582397734257</v>
      </c>
      <c r="DU153" s="50">
        <f>IF(DU$63&lt;=$C$17,($C$34*DU$59*$B153/$C$63)*(IF(COUNTA($D153:DT153)*(12/$C$63)&lt;=$C$9,0,1)),0)+IF(DV$63=$C$17,0,IF(DU$63=$C$17,$B153*(DU$60),0))</f>
        <v>0</v>
      </c>
      <c r="DV153" s="50">
        <f>IF(DV$63&lt;=$C$17,($C$34*DV$59*$B153/$C$63)*(IF(COUNTA($D153:DU153)*(12/$C$63)&lt;=$C$9,0,1)),0)+IF(DW$63=$C$17,0,IF(DV$63=$C$17,$B153*(DV$60),0))</f>
        <v>0</v>
      </c>
      <c r="DW153" s="50">
        <f>IF(DW$63&lt;=$C$17,($C$34*DW$59*$B153/$C$63)*(IF(COUNTA($D153:DV153)*(12/$C$63)&lt;=$C$9,0,1)),0)+IF(DX$63=$C$17,0,IF(DW$63=$C$17,$B153*(DW$60),0))</f>
        <v>0</v>
      </c>
      <c r="DX153" s="50">
        <f>IF(DX$63&lt;=$C$17,($C$34*DX$59*$B153/$C$63)*(IF(COUNTA($D153:DW153)*(12/$C$63)&lt;=$C$9,0,1)),0)+IF(DY$63=$C$17,0,IF(DX$63=$C$17,$B153*(DX$60),0))</f>
        <v>0</v>
      </c>
      <c r="DY153" s="50">
        <f>IF(DY$63&lt;=$C$17,($C$34*DY$59*$B153/$C$63)*(IF(COUNTA($D153:DX153)*(12/$C$63)&lt;=$C$9,0,1)),0)+IF(DZ$63=$C$17,0,IF(DY$63=$C$17,$B153*(DY$60),0))</f>
        <v>0</v>
      </c>
      <c r="DZ153" s="50">
        <f>IF(DZ$63&lt;=$C$17,($C$34*DZ$59*$B153/$C$63)*(IF(COUNTA($D153:DY153)*(12/$C$63)&lt;=$C$9,0,1)),0)+IF(EA$63=$C$17,0,IF(DZ$63=$C$17,$B153*(DZ$60),0))</f>
        <v>0</v>
      </c>
      <c r="EA153" s="50">
        <f>IF(EA$63&lt;=$C$17,($C$34*EA$59*$B153/$C$63)*(IF(COUNTA($D153:DZ153)*(12/$C$63)&lt;=$C$9,0,1)),0)+IF(EB$63=$C$17,0,IF(EA$63=$C$17,$B153*(EA$60),0))</f>
        <v>0</v>
      </c>
      <c r="EB153" s="50">
        <f>IF(EB$63&lt;=$C$17,($C$34*EB$59*$B153/$C$63)*(IF(COUNTA($D153:EA153)*(12/$C$63)&lt;=$C$9,0,1)),0)+IF(EC$63=$C$17,0,IF(EB$63=$C$17,$B153*(EB$60),0))</f>
        <v>0</v>
      </c>
      <c r="EC153" s="50">
        <f>IF(EC$63&lt;=$C$17,($C$34*EC$59*$B153/$C$63)*(IF(COUNTA($D153:EB153)*(12/$C$63)&lt;=$C$9,0,1)),0)+IF(ED$63=$C$17,0,IF(EC$63=$C$17,$B153*(EC$60),0))</f>
        <v>0</v>
      </c>
      <c r="ED153" s="50">
        <f>IF(ED$63&lt;=$C$17,($C$34*ED$59*$B153/$C$63)*(IF(COUNTA($D153:EC153)*(12/$C$63)&lt;=$C$9,0,1)),0)+IF(EE$63=$C$17,0,IF(ED$63=$C$17,$B153*(ED$60),0))</f>
        <v>0</v>
      </c>
      <c r="EE153" s="50">
        <f>IF(EE$63&lt;=$C$17,($C$34*EE$59*$B153/$C$63)*(IF(COUNTA($D153:ED153)*(12/$C$63)&lt;=$C$9,0,1)),0)+IF(EF$63=$C$17,0,IF(EE$63=$C$17,$B153*(EE$60),0))</f>
        <v>0</v>
      </c>
      <c r="EF153" s="50">
        <f>IF(EF$63&lt;=$C$17,($C$34*EF$59*$B153/$C$63)*(IF(COUNTA($D153:EE153)*(12/$C$63)&lt;=$C$9,0,1)),0)+IF(EG$63=$C$17,0,IF(EF$63=$C$17,$B153*(EF$60),0))</f>
        <v>0</v>
      </c>
      <c r="EG153" s="50">
        <f>IF(EG$63&lt;=$C$17,($C$34*EG$59*$B153/$C$63)*(IF(COUNTA($D153:EF153)*(12/$C$63)&lt;=$C$9,0,1)),0)+IF(EH$63=$C$17,0,IF(EG$63=$C$17,$B153*(EG$60),0))</f>
        <v>0</v>
      </c>
      <c r="EH153" s="50">
        <f>IF(EH$63&lt;=$C$17,($C$34*EH$59*$B153/$C$63)*(IF(COUNTA($D153:EG153)*(12/$C$63)&lt;=$C$9,0,1)),0)+IF(EI$63=$C$17,0,IF(EH$63=$C$17,$B153*(EH$60),0))</f>
        <v>0</v>
      </c>
      <c r="EI153" s="50">
        <f>IF(EI$63&lt;=$C$17,($C$34*EI$59*$B153/$C$63)*(IF(COUNTA($D153:EH153)*(12/$C$63)&lt;=$C$9,0,1)),0)+IF(EJ$63=$C$17,0,IF(EI$63=$C$17,$B153*(EI$60),0))</f>
        <v>0</v>
      </c>
      <c r="EJ153" s="50">
        <f>IF(EJ$63&lt;=$C$17,($C$34*EJ$59*$B153/$C$63)*(IF(COUNTA($D153:EI153)*(12/$C$63)&lt;=$C$9,0,1)),0)+IF(EK$63=$C$17,0,IF(EJ$63=$C$17,$B153*(EJ$60),0))</f>
        <v>0</v>
      </c>
      <c r="EK153" s="50">
        <f>IF(EK$63&lt;=$C$17,($C$34*EK$59*$B153/$C$63)*(IF(COUNTA($D153:EJ153)*(12/$C$63)&lt;=$C$9,0,1)),0)+IF(EL$63=$C$17,0,IF(EK$63=$C$17,$B153*(EK$60),0))</f>
        <v>0</v>
      </c>
      <c r="EL153" s="50">
        <f>IF(EL$63&lt;=$C$17,($C$34*EL$59*$B153/$C$63)*(IF(COUNTA($D153:EK153)*(12/$C$63)&lt;=$C$9,0,1)),0)+IF(EM$63=$C$17,0,IF(EL$63=$C$17,$B153*(EL$60),0))</f>
        <v>0</v>
      </c>
      <c r="EM153" s="50">
        <f>IF(EM$63&lt;=$C$17,($C$34*EM$59*$B153/$C$63)*(IF(COUNTA($D153:EL153)*(12/$C$63)&lt;=$C$9,0,1)),0)+IF(EN$63=$C$17,0,IF(EM$63=$C$17,$B153*(EM$60),0))</f>
        <v>0</v>
      </c>
      <c r="EN153" s="50">
        <f>IF(EN$63&lt;=$C$17,($C$34*EN$59*$B153/$C$63)*(IF(COUNTA($D153:EM153)*(12/$C$63)&lt;=$C$9,0,1)),0)+IF(EO$63=$C$17,0,IF(EN$63=$C$17,$B153*(EN$60),0))</f>
        <v>0</v>
      </c>
      <c r="EO153" s="50">
        <f>IF(EO$63&lt;=$C$17,($C$34*EO$59*$B153/$C$63)*(IF(COUNTA($D153:EN153)*(12/$C$63)&lt;=$C$9,0,1)),0)+IF(EP$63=$C$17,0,IF(EO$63=$C$17,$B153*(EO$60),0))</f>
        <v>0</v>
      </c>
      <c r="EP153" s="50">
        <f>IF(EP$63&lt;=$C$17,($C$34*EP$59*$B153/$C$63)*(IF(COUNTA($D153:EO153)*(12/$C$63)&lt;=$C$9,0,1)),0)+IF(EQ$63=$C$17,0,IF(EP$63=$C$17,$B153*(EP$60),0))</f>
        <v>0</v>
      </c>
      <c r="EQ153" s="50">
        <f>IF(EQ$63&lt;=$C$17,($C$34*EQ$59*$B153/$C$63)*(IF(COUNTA($D153:EP153)*(12/$C$63)&lt;=$C$9,0,1)),0)+IF(ER$63=$C$17,0,IF(EQ$63=$C$17,$B153*(EQ$60),0))</f>
        <v>0</v>
      </c>
      <c r="ER153" s="50">
        <f>IF(ER$63&lt;=$C$17,($C$34*ER$59*$B153/$C$63)*(IF(COUNTA($D153:EQ153)*(12/$C$63)&lt;=$C$9,0,1)),0)+IF(ES$63=$C$17,0,IF(ER$63=$C$17,$B153*(ER$60),0))</f>
        <v>0</v>
      </c>
      <c r="ES153" s="50">
        <f>IF(ES$63&lt;=$C$17,($C$34*ES$59*$B153/$C$63)*(IF(COUNTA($D153:ER153)*(12/$C$63)&lt;=$C$9,0,1)),0)+IF(ET$63=$C$17,0,IF(ES$63=$C$17,$B153*(ES$60),0))</f>
        <v>0</v>
      </c>
      <c r="ET153" s="50">
        <f>IF(ET$63&lt;=$C$17,($C$34*ET$59*$B153/$C$63)*(IF(COUNTA($D153:ES153)*(12/$C$63)&lt;=$C$9,0,1)),0)+IF(EU$63=$C$17,0,IF(ET$63=$C$17,$B153*(ET$60),0))</f>
        <v>0</v>
      </c>
      <c r="EU153" s="50">
        <f>IF(EU$63&lt;=$C$17,($C$34*EU$59*$B153/$C$63)*(IF(COUNTA($D153:ET153)*(12/$C$63)&lt;=$C$9,0,1)),0)+IF(EV$63=$C$17,0,IF(EU$63=$C$17,$B153*(EU$60),0))</f>
        <v>0</v>
      </c>
      <c r="EV153" s="50">
        <f>IF(EV$63&lt;=$C$17,($C$34*EV$59*$B153/$C$63)*(IF(COUNTA($D153:EU153)*(12/$C$63)&lt;=$C$9,0,1)),0)+IF(EW$63=$C$17,0,IF(EV$63=$C$17,$B153*(EV$60),0))</f>
        <v>0</v>
      </c>
      <c r="EW153" s="50">
        <f>IF(EW$63&lt;=$C$17,($C$34*EW$59*$B153/$C$63)*(IF(COUNTA($D153:EV153)*(12/$C$63)&lt;=$C$9,0,1)),0)+IF(EX$63=$C$17,0,IF(EW$63=$C$17,$B153*(EW$60),0))</f>
        <v>0</v>
      </c>
      <c r="EX153" s="50">
        <f>IF(EX$63&lt;=$C$17,($C$34*EX$59*$B153/$C$63)*(IF(COUNTA($D153:EW153)*(12/$C$63)&lt;=$C$9,0,1)),0)+IF(EY$63=$C$17,0,IF(EX$63=$C$17,$B153*(EX$60),0))</f>
        <v>0</v>
      </c>
      <c r="EY153" s="50">
        <f>IF(EY$63&lt;=$C$17,($C$34*EY$59*$B153/$C$63)*(IF(COUNTA($D153:EX153)*(12/$C$63)&lt;=$C$9,0,1)),0)+IF(EZ$63=$C$17,0,IF(EY$63=$C$17,$B153*(EY$60),0))</f>
        <v>0</v>
      </c>
      <c r="EZ153" s="50">
        <f>IF(EZ$63&lt;=$C$17,($C$34*EZ$59*$B153/$C$63)*(IF(COUNTA($D153:EY153)*(12/$C$63)&lt;=$C$9,0,1)),0)+IF(FA$63=$C$17,0,IF(EZ$63=$C$17,$B153*(EZ$60),0))</f>
        <v>0</v>
      </c>
      <c r="FA153" s="50">
        <f>IF(FA$63&lt;=$C$17,($C$34*FA$59*$B153/$C$63)*(IF(COUNTA($D153:EZ153)*(12/$C$63)&lt;=$C$9,0,1)),0)+IF(FB$63=$C$17,0,IF(FA$63=$C$17,$B153*(FA$60),0))</f>
        <v>0</v>
      </c>
      <c r="FB153" s="50">
        <f>IF(FB$63&lt;=$C$17,($C$34*FB$59*$B153/$C$63)*(IF(COUNTA($D153:FA153)*(12/$C$63)&lt;=$C$9,0,1)),0)+IF(FC$63=$C$17,0,IF(FB$63=$C$17,$B153*(FB$60),0))</f>
        <v>0</v>
      </c>
      <c r="FC153" s="50">
        <f>IF(FC$63&lt;=$C$17,($C$34*FC$59*$B153/$C$63)*(IF(COUNTA($D153:FB153)*(12/$C$63)&lt;=$C$9,0,1)),0)+IF(FD$63=$C$17,0,IF(FC$63=$C$17,$B153*(FC$60),0))</f>
        <v>0</v>
      </c>
      <c r="FD153" s="50">
        <f>IF(FD$63&lt;=$C$17,($C$34*FD$59*$B153/$C$63)*(IF(COUNTA($D153:FC153)*(12/$C$63)&lt;=$C$9,0,1)),0)+IF(FE$63=$C$17,0,IF(FD$63=$C$17,$B153*(FD$60),0))</f>
        <v>0</v>
      </c>
      <c r="FE153" s="50">
        <f>IF(FE$63&lt;=$C$17,($C$34*FE$59*$B153/$C$63)*(IF(COUNTA($D153:FD153)*(12/$C$63)&lt;=$C$9,0,1)),0)+IF(FF$63=$C$17,0,IF(FE$63=$C$17,$B153*(FE$60),0))</f>
        <v>0</v>
      </c>
      <c r="FF153" s="50">
        <f>IF(FF$63&lt;=$C$17,($C$34*FF$59*$B153/$C$63)*(IF(COUNTA($D153:FE153)*(12/$C$63)&lt;=$C$9,0,1)),0)+IF(FG$63=$C$17,0,IF(FF$63=$C$17,$B153*(FF$60),0))</f>
        <v>0</v>
      </c>
      <c r="FG153" s="50">
        <f>IF(FG$63&lt;=$C$17,($C$34*FG$59*$B153/$C$63)*(IF(COUNTA($D153:FF153)*(12/$C$63)&lt;=$C$9,0,1)),0)+IF(FH$63=$C$17,0,IF(FG$63=$C$17,$B153*(FG$60),0))</f>
        <v>0</v>
      </c>
      <c r="FH153" s="50">
        <f>IF(FH$63&lt;=$C$17,($C$34*FH$59*$B153/$C$63)*(IF(COUNTA($D153:FG153)*(12/$C$63)&lt;=$C$9,0,1)),0)+IF(FI$63=$C$17,0,IF(FH$63=$C$17,$B153*(FH$60),0))</f>
        <v>0</v>
      </c>
      <c r="FI153" s="50">
        <f>IF(FI$63&lt;=$C$17,($C$34*FI$59*$B153/$C$63)*(IF(COUNTA($D153:FH153)*(12/$C$63)&lt;=$C$9,0,1)),0)+IF(FJ$63=$C$17,0,IF(FI$63=$C$17,$B153*(FI$60),0))</f>
        <v>0</v>
      </c>
      <c r="FJ153" s="50">
        <f>IF(FJ$63&lt;=$C$17,($C$34*FJ$59*$B153/$C$63)*(IF(COUNTA($D153:FI153)*(12/$C$63)&lt;=$C$9,0,1)),0)+IF(FK$63=$C$17,0,IF(FJ$63=$C$17,$B153*(FJ$60),0))</f>
        <v>0</v>
      </c>
      <c r="FK153" s="50">
        <f>IF(FK$63&lt;=$C$17,($C$34*FK$59*$B153/$C$63)*(IF(COUNTA($D153:FJ153)*(12/$C$63)&lt;=$C$9,0,1)),0)+IF(FL$63=$C$17,0,IF(FK$63=$C$17,$B153*(FK$60),0))</f>
        <v>0</v>
      </c>
      <c r="FL153" s="50">
        <f>IF(FL$63&lt;=$C$17,($C$34*FL$59*$B153/$C$63)*(IF(COUNTA($D153:FK153)*(12/$C$63)&lt;=$C$9,0,1)),0)+IF(FM$63=$C$17,0,IF(FL$63=$C$17,$B153*(FL$60),0))</f>
        <v>0</v>
      </c>
      <c r="FM153" s="50">
        <f>IF(FM$63&lt;=$C$17,($C$34*FM$59*$B153/$C$63)*(IF(COUNTA($D153:FL153)*(12/$C$63)&lt;=$C$9,0,1)),0)+IF(FN$63=$C$17,0,IF(FM$63=$C$17,$B153*(FM$60),0))</f>
        <v>0</v>
      </c>
      <c r="FN153" s="50">
        <f>IF(FN$63&lt;=$C$17,($C$34*FN$59*$B153/$C$63)*(IF(COUNTA($D153:FM153)*(12/$C$63)&lt;=$C$9,0,1)),0)+IF(FO$63=$C$17,0,IF(FN$63=$C$17,$B153*(FN$60),0))</f>
        <v>0</v>
      </c>
      <c r="FO153" s="50">
        <f>IF(FO$63&lt;=$C$17,($C$34*FO$59*$B153/$C$63)*(IF(COUNTA($D153:FN153)*(12/$C$63)&lt;=$C$9,0,1)),0)+IF(FP$63=$C$17,0,IF(FO$63=$C$17,$B153*(FO$60),0))</f>
        <v>0</v>
      </c>
      <c r="FP153" s="50">
        <f>IF(FP$63&lt;=$C$17,($C$34*FP$59*$B153/$C$63)*(IF(COUNTA($D153:FO153)*(12/$C$63)&lt;=$C$9,0,1)),0)+IF(FQ$63=$C$17,0,IF(FP$63=$C$17,$B153*(FP$60),0))</f>
        <v>0</v>
      </c>
      <c r="FQ153" s="50">
        <f>IF(FQ$63&lt;=$C$17,($C$34*FQ$59*$B153/$C$63)*(IF(COUNTA($D153:FP153)*(12/$C$63)&lt;=$C$9,0,1)),0)+IF(FR$63=$C$17,0,IF(FQ$63=$C$17,$B153*(FQ$60),0))</f>
        <v>0</v>
      </c>
      <c r="FR153" s="50">
        <f>IF(FR$63&lt;=$C$17,($C$34*FR$59*$B153/$C$63)*(IF(COUNTA($D153:FQ153)*(12/$C$63)&lt;=$C$9,0,1)),0)+IF(FS$63=$C$17,0,IF(FR$63=$C$17,$B153*(FR$60),0))</f>
        <v>0</v>
      </c>
      <c r="FS153" s="50">
        <f>IF(FS$63&lt;=$C$17,($C$34*FS$59*$B153/$C$63)*(IF(COUNTA($D153:FR153)*(12/$C$63)&lt;=$C$9,0,1)),0)+IF(FT$63=$C$17,0,IF(FS$63=$C$17,$B153*(FS$60),0))</f>
        <v>0</v>
      </c>
      <c r="FT153" s="50">
        <f>IF(FT$63&lt;=$C$17,($C$34*FT$59*$B153/$C$63)*(IF(COUNTA($D153:FS153)*(12/$C$63)&lt;=$C$9,0,1)),0)+IF(FU$63=$C$17,0,IF(FT$63=$C$17,$B153*(FT$60),0))</f>
        <v>0</v>
      </c>
      <c r="FU153" s="50">
        <f>IF(FU$63&lt;=$C$17,($C$34*FU$59*$B153/$C$63)*(IF(COUNTA($D153:FT153)*(12/$C$63)&lt;=$C$9,0,1)),0)+IF(FV$63=$C$17,0,IF(FU$63=$C$17,$B153*(FU$60),0))</f>
        <v>0</v>
      </c>
      <c r="FV153" s="50">
        <f>IF(FV$63&lt;=$C$17,($C$34*FV$59*$B153/$C$63)*(IF(COUNTA($D153:FU153)*(12/$C$63)&lt;=$C$9,0,1)),0)+IF(FW$63=$C$17,0,IF(FV$63=$C$17,$B153*(FV$60),0))</f>
        <v>0</v>
      </c>
      <c r="FW153" s="50">
        <f>IF(FW$63&lt;=$C$17,($C$34*FW$59*$B153/$C$63)*(IF(COUNTA($D153:FV153)*(12/$C$63)&lt;=$C$9,0,1)),0)+IF(FX$63=$C$17,0,IF(FW$63=$C$17,$B153*(FW$60),0))</f>
        <v>0</v>
      </c>
      <c r="FX153" s="50">
        <f>IF(FX$63&lt;=$C$17,($C$34*FX$59*$B153/$C$63)*(IF(COUNTA($D153:FW153)*(12/$C$63)&lt;=$C$9,0,1)),0)+IF(FY$63=$C$17,0,IF(FX$63=$C$17,$B153*(FX$60),0))</f>
        <v>0</v>
      </c>
      <c r="FY153" s="50">
        <f>IF(FY$63&lt;=$C$17,($C$34*FY$59*$B153/$C$63)*(IF(COUNTA($D153:FX153)*(12/$C$63)&lt;=$C$9,0,1)),0)+IF(FZ$63=$C$17,0,IF(FY$63=$C$17,$B153*(FY$60),0))</f>
        <v>0</v>
      </c>
      <c r="FZ153" s="50">
        <f>IF(FZ$63&lt;=$C$17,($C$34*FZ$59*$B153/$C$63)*(IF(COUNTA($D153:FY153)*(12/$C$63)&lt;=$C$9,0,1)),0)+IF(GA$63=$C$17,0,IF(FZ$63=$C$17,$B153*(FZ$60),0))</f>
        <v>0</v>
      </c>
      <c r="GA153" s="50">
        <f>IF(GA$63&lt;=$C$17,($C$34*GA$59*$B153/$C$63)*(IF(COUNTA($D153:FZ153)*(12/$C$63)&lt;=$C$9,0,1)),0)+IF(GB$63=$C$17,0,IF(GA$63=$C$17,$B153*(GA$60),0))</f>
        <v>0</v>
      </c>
      <c r="GB153" s="50">
        <f>IF(GB$63&lt;=$C$17,($C$34*GB$59*$B153/$C$63)*(IF(COUNTA($D153:GA153)*(12/$C$63)&lt;=$C$9,0,1)),0)+IF(GC$63=$C$17,0,IF(GB$63=$C$17,$B153*(GB$60),0))</f>
        <v>0</v>
      </c>
      <c r="GC153" s="50">
        <f>IF(GC$63&lt;=$C$17,($C$34*GC$59*$B153/$C$63)*(IF(COUNTA($D153:GB153)*(12/$C$63)&lt;=$C$9,0,1)),0)+IF(GD$63=$C$17,0,IF(GC$63=$C$17,$B153*(GC$60),0))</f>
        <v>0</v>
      </c>
      <c r="GD153" s="50">
        <f>IF(GD$63&lt;=$C$17,($C$34*GD$59*$B153/$C$63)*(IF(COUNTA($D153:GC153)*(12/$C$63)&lt;=$C$9,0,1)),0)+IF(GE$63=$C$17,0,IF(GD$63=$C$17,$B153*(GD$60),0))</f>
        <v>0</v>
      </c>
      <c r="GE153" s="50">
        <f>IF(GE$63&lt;=$C$17,($C$34*GE$59*$B153/$C$63)*(IF(COUNTA($D153:GD153)*(12/$C$63)&lt;=$C$9,0,1)),0)+IF(GF$63=$C$17,0,IF(GE$63=$C$17,$B153*(GE$60),0))</f>
        <v>0</v>
      </c>
      <c r="GF153" s="50">
        <f>IF(GF$63&lt;=$C$17,($C$34*GF$59*$B153/$C$63)*(IF(COUNTA($D153:GE153)*(12/$C$63)&lt;=$C$9,0,1)),0)+IF(GG$63=$C$17,0,IF(GF$63=$C$17,$B153*(GF$60),0))</f>
        <v>0</v>
      </c>
      <c r="GG153" s="50">
        <f>IF(GG$63&lt;=$C$17,($C$34*GG$59*$B153/$C$63)*(IF(COUNTA($D153:GF153)*(12/$C$63)&lt;=$C$9,0,1)),0)+IF(GH$63=$C$17,0,IF(GG$63=$C$17,$B153*(GG$60),0))</f>
        <v>0</v>
      </c>
      <c r="GH153" s="50">
        <f>IF(GH$63&lt;=$C$17,($C$34*GH$59*$B153/$C$63)*(IF(COUNTA($D153:GG153)*(12/$C$63)&lt;=$C$9,0,1)),0)+IF(GI$63=$C$17,0,IF(GH$63=$C$17,$B153*(GH$60),0))</f>
        <v>0</v>
      </c>
      <c r="GI153" s="50">
        <f>IF(GI$63&lt;=$C$17,($C$34*GI$59*$B153/$C$63)*(IF(COUNTA($D153:GH153)*(12/$C$63)&lt;=$C$9,0,1)),0)+IF(GJ$63=$C$17,0,IF(GI$63=$C$17,$B153*(GI$60),0))</f>
        <v>0</v>
      </c>
      <c r="GJ153" s="50">
        <f>IF(GJ$63&lt;=$C$17,($C$34*GJ$59*$B153/$C$63)*(IF(COUNTA($D153:GI153)*(12/$C$63)&lt;=$C$9,0,1)),0)+IF(GK$63=$C$17,0,IF(GJ$63=$C$17,$B153*(GJ$60),0))</f>
        <v>0</v>
      </c>
      <c r="GK153" s="50">
        <f>IF(GK$63&lt;=$C$17,($C$34*GK$59*$B153/$C$63)*(IF(COUNTA($D153:GJ153)*(12/$C$63)&lt;=$C$9,0,1)),0)+IF(GL$63=$C$17,0,IF(GK$63=$C$17,$B153*(GK$60),0))</f>
        <v>0</v>
      </c>
      <c r="GL153" s="50">
        <f>IF(GL$63&lt;=$C$17,($C$34*GL$59*$B153/$C$63)*(IF(COUNTA($D153:GK153)*(12/$C$63)&lt;=$C$9,0,1)),0)+IF(GM$63=$C$17,0,IF(GL$63=$C$17,$B153*(GL$60),0))</f>
        <v>0</v>
      </c>
      <c r="GM153" s="50">
        <f>IF(GM$63&lt;=$C$17,($C$34*GM$59*$B153/$C$63)*(IF(COUNTA($D153:GL153)*(12/$C$63)&lt;=$C$9,0,1)),0)+IF(GN$63=$C$17,0,IF(GM$63=$C$17,$B153*(GM$60),0))</f>
        <v>0</v>
      </c>
      <c r="GN153" s="50">
        <f>IF(GN$63&lt;=$C$17,($C$34*GN$59*$B153/$C$63)*(IF(COUNTA($D153:GM153)*(12/$C$63)&lt;=$C$9,0,1)),0)+IF(GO$63=$C$17,0,IF(GN$63=$C$17,$B153*(GN$60),0))</f>
        <v>0</v>
      </c>
      <c r="GO153" s="50">
        <f>IF(GO$63&lt;=$C$17,($C$34*GO$59*$B153/$C$63)*(IF(COUNTA($D153:GN153)*(12/$C$63)&lt;=$C$9,0,1)),0)+IF(GP$63=$C$17,0,IF(GO$63=$C$17,$B153*(GO$60),0))</f>
        <v>0</v>
      </c>
      <c r="GP153" s="50">
        <f>IF(GP$63&lt;=$C$17,($C$34*GP$59*$B153/$C$63)*(IF(COUNTA($D153:GO153)*(12/$C$63)&lt;=$C$9,0,1)),0)+IF(GQ$63=$C$17,0,IF(GP$63=$C$17,$B153*(GP$60),0))</f>
        <v>0</v>
      </c>
      <c r="GQ153" s="50">
        <f>IF(GQ$63&lt;=$C$17,($C$34*GQ$59*$B153/$C$63)*(IF(COUNTA($D153:GP153)*(12/$C$63)&lt;=$C$9,0,1)),0)+IF(GR$63=$C$17,0,IF(GQ$63=$C$17,$B153*(GQ$60),0))</f>
        <v>0</v>
      </c>
      <c r="GR153" s="50">
        <f>IF(GR$63&lt;=$C$17,($C$34*GR$59*$B153/$C$63)*(IF(COUNTA($D153:GQ153)*(12/$C$63)&lt;=$C$9,0,1)),0)+IF(GS$63=$C$17,0,IF(GR$63=$C$17,$B153*(GR$60),0))</f>
        <v>0</v>
      </c>
      <c r="GS153" s="50">
        <f>IF(GS$63&lt;=$C$17,($C$34*GS$59*$B153/$C$63)*(IF(COUNTA($D153:GR153)*(12/$C$63)&lt;=$C$9,0,1)),0)+IF(GT$63=$C$17,0,IF(GS$63=$C$17,$B153*(GS$60),0))</f>
        <v>0</v>
      </c>
      <c r="GT153" s="50">
        <f>IF(GT$63&lt;=$C$17,($C$34*GT$59*$B153/$C$63)*(IF(COUNTA($D153:GS153)*(12/$C$63)&lt;=$C$9,0,1)),0)+IF(GU$63=$C$17,0,IF(GT$63=$C$17,$B153*(GT$60),0))</f>
        <v>0</v>
      </c>
      <c r="GU153" s="50">
        <f>IF(GU$63&lt;=$C$17,($C$34*GU$59*$B153/$C$63)*(IF(COUNTA($D153:GT153)*(12/$C$63)&lt;=$C$9,0,1)),0)+IF(GV$63=$C$17,0,IF(GU$63=$C$17,$B153*(GU$60),0))</f>
        <v>0</v>
      </c>
      <c r="GV153" s="50">
        <f>IF(GV$63&lt;=$C$17,($C$34*GV$59*$B153/$C$63)*(IF(COUNTA($D153:GU153)*(12/$C$63)&lt;=$C$9,0,1)),0)+IF(GW$63=$C$17,0,IF(GV$63=$C$17,$B153*(GV$60),0))</f>
        <v>0</v>
      </c>
      <c r="GW153" s="50">
        <f>IF(GW$63&lt;=$C$17,($C$34*GW$59*$B153/$C$63)*(IF(COUNTA($D153:GV153)*(12/$C$63)&lt;=$C$9,0,1)),0)+IF(GX$63=$C$17,0,IF(GW$63=$C$17,$B153*(GW$60),0))</f>
        <v>0</v>
      </c>
      <c r="GX153" s="50">
        <f>IF(GX$63&lt;=$C$17,($C$34*GX$59*$B153/$C$63)*(IF(COUNTA($D153:GW153)*(12/$C$63)&lt;=$C$9,0,1)),0)+IF(GY$63=$C$17,0,IF(GX$63=$C$17,$B153*(GX$60),0))</f>
        <v>0</v>
      </c>
      <c r="GY153" s="50">
        <f>IF(GY$63&lt;=$C$17,($C$34*GY$59*$B153/$C$63)*(IF(COUNTA($D153:GX153)*(12/$C$63)&lt;=$C$9,0,1)),0)+IF(GZ$63=$C$17,0,IF(GY$63=$C$17,$B153*(GY$60),0))</f>
        <v>0</v>
      </c>
      <c r="GZ153" s="50">
        <f>IF(GZ$63&lt;=$C$17,($C$34*GZ$59*$B153/$C$63)*(IF(COUNTA($D153:GY153)*(12/$C$63)&lt;=$C$9,0,1)),0)+IF(HA$63=$C$17,0,IF(GZ$63=$C$17,$B153*(GZ$60),0))</f>
        <v>0</v>
      </c>
      <c r="HA153" s="50">
        <f>IF(HA$63&lt;=$C$17,($C$34*HA$59*$B153/$C$63)*(IF(COUNTA($D153:GZ153)*(12/$C$63)&lt;=$C$9,0,1)),0)+IF(HB$63=$C$17,0,IF(HA$63=$C$17,$B153*(HA$60),0))</f>
        <v>0</v>
      </c>
      <c r="HB153" s="50">
        <f>IF(HB$63&lt;=$C$17,($C$34*HB$59*$B153/$C$63)*(IF(COUNTA($D153:HA153)*(12/$C$63)&lt;=$C$9,0,1)),0)+IF(HC$63=$C$17,0,IF(HB$63=$C$17,$B153*(HB$60),0))</f>
        <v>0</v>
      </c>
      <c r="HC153" s="50">
        <f>IF(HC$63&lt;=$C$17,($C$34*HC$59*$B153/$C$63)*(IF(COUNTA($D153:HB153)*(12/$C$63)&lt;=$C$9,0,1)),0)+IF(HD$63=$C$17,0,IF(HC$63=$C$17,$B153*(HC$60),0))</f>
        <v>0</v>
      </c>
      <c r="HD153" s="50">
        <f>IF(HD$63&lt;=$C$17,($C$34*HD$59*$B153/$C$63)*(IF(COUNTA($D153:HC153)*(12/$C$63)&lt;=$C$9,0,1)),0)+IF(HE$63=$C$17,0,IF(HD$63=$C$17,$B153*(HD$60),0))</f>
        <v>0</v>
      </c>
      <c r="HE153" s="50">
        <f>IF(HE$63&lt;=$C$17,($C$34*HE$59*$B153/$C$63)*(IF(COUNTA($D153:HD153)*(12/$C$63)&lt;=$C$9,0,1)),0)+IF(HF$63=$C$17,0,IF(HE$63=$C$17,$B153*(HE$60),0))</f>
        <v>0</v>
      </c>
      <c r="HF153" s="50">
        <f>IF(HF$63&lt;=$C$17,($C$34*HF$59*$B153/$C$63)*(IF(COUNTA($D153:HE153)*(12/$C$63)&lt;=$C$9,0,1)),0)+IF(HG$63=$C$17,0,IF(HF$63=$C$17,$B153*(HF$60),0))</f>
        <v>0</v>
      </c>
      <c r="HG153" s="50">
        <f>IF(HG$63&lt;=$C$17,($C$34*HG$59*$B153/$C$63)*(IF(COUNTA($D153:HF153)*(12/$C$63)&lt;=$C$9,0,1)),0)+IF(HH$63=$C$17,0,IF(HG$63=$C$17,$B153*(HG$60),0))</f>
        <v>0</v>
      </c>
      <c r="HH153" s="50">
        <f>IF(HH$63&lt;=$C$17,($C$34*HH$59*$B153/$C$63)*(IF(COUNTA($D153:HG153)*(12/$C$63)&lt;=$C$9,0,1)),0)+IF(HI$63=$C$17,0,IF(HH$63=$C$17,$B153*(HH$60),0))</f>
        <v>0</v>
      </c>
      <c r="HI153" s="50">
        <f>IF(HI$63&lt;=$C$17,($C$34*HI$59*$B153/$C$63)*(IF(COUNTA($D153:HH153)*(12/$C$63)&lt;=$C$9,0,1)),0)+IF(HJ$63=$C$17,0,IF(HI$63=$C$17,$B153*(HI$60),0))</f>
        <v>0</v>
      </c>
      <c r="HJ153" s="50">
        <f>IF(HJ$63&lt;=$C$17,($C$34*HJ$59*$B153/$C$63)*(IF(COUNTA($D153:HI153)*(12/$C$63)&lt;=$C$9,0,1)),0)+IF(HK$63=$C$17,0,IF(HJ$63=$C$17,$B153*(HJ$60),0))</f>
        <v>0</v>
      </c>
      <c r="HK153" s="50">
        <f>IF(HK$63&lt;=$C$17,($C$34*HK$59*$B153/$C$63)*(IF(COUNTA($D153:HJ153)*(12/$C$63)&lt;=$C$9,0,1)),0)+IF(HL$63=$C$17,0,IF(HK$63=$C$17,$B153*(HK$60),0))</f>
        <v>0</v>
      </c>
      <c r="HL153" s="50">
        <f>IF(HL$63&lt;=$C$17,($C$34*HL$59*$B153/$C$63)*(IF(COUNTA($D153:HK153)*(12/$C$63)&lt;=$C$9,0,1)),0)+IF(HM$63=$C$17,0,IF(HL$63=$C$17,$B153*(HL$60),0))</f>
        <v>0</v>
      </c>
      <c r="HM153" s="50">
        <f>IF(HM$63&lt;=$C$17,($C$34*HM$59*$B153/$C$63)*(IF(COUNTA($D153:HL153)*(12/$C$63)&lt;=$C$9,0,1)),0)+IF(HN$63=$C$17,0,IF(HM$63=$C$17,$B153*(HM$60),0))</f>
        <v>0</v>
      </c>
      <c r="HN153" s="50">
        <f>IF(HN$63&lt;=$C$17,($C$34*HN$59*$B153/$C$63)*(IF(COUNTA($D153:HM153)*(12/$C$63)&lt;=$C$9,0,1)),0)+IF(HO$63=$C$17,0,IF(HN$63=$C$17,$B153*(HN$60),0))</f>
        <v>0</v>
      </c>
      <c r="HO153" s="50">
        <f>IF(HO$63&lt;=$C$17,($C$34*HO$59*$B153/$C$63)*(IF(COUNTA($D153:HN153)*(12/$C$63)&lt;=$C$9,0,1)),0)+IF(HP$63=$C$17,0,IF(HO$63=$C$17,$B153*(HO$60),0))</f>
        <v>0</v>
      </c>
      <c r="HP153" s="50">
        <f>IF(HP$63&lt;=$C$17,($C$34*HP$59*$B153/$C$63)*(IF(COUNTA($D153:HO153)*(12/$C$63)&lt;=$C$9,0,1)),0)+IF(HQ$63=$C$17,0,IF(HP$63=$C$17,$B153*(HP$60),0))</f>
        <v>0</v>
      </c>
      <c r="HQ153" s="50">
        <f>IF(HQ$63&lt;=$C$17,($C$34*HQ$59*$B153/$C$63)*(IF(COUNTA($D153:HP153)*(12/$C$63)&lt;=$C$9,0,1)),0)+IF(HR$63=$C$17,0,IF(HQ$63=$C$17,$B153*(HQ$60),0))</f>
        <v>0</v>
      </c>
      <c r="HR153" s="50">
        <f>IF(HR$63&lt;=$C$17,($C$34*HR$59*$B153/$C$63)*(IF(COUNTA($D153:HQ153)*(12/$C$63)&lt;=$C$9,0,1)),0)+IF(HS$63=$C$17,0,IF(HR$63=$C$17,$B153*(HR$60),0))</f>
        <v>0</v>
      </c>
      <c r="HS153" s="50">
        <f>IF(HS$63&lt;=$C$17,($C$34*HS$59*$B153/$C$63)*(IF(COUNTA($D153:HR153)*(12/$C$63)&lt;=$C$9,0,1)),0)+IF(HT$63=$C$17,0,IF(HS$63=$C$17,$B153*(HS$60),0))</f>
        <v>0</v>
      </c>
      <c r="HT153" s="50">
        <f>IF(HT$63&lt;=$C$17,($C$34*HT$59*$B153/$C$63)*(IF(COUNTA($D153:HS153)*(12/$C$63)&lt;=$C$9,0,1)),0)+IF(HU$63=$C$17,0,IF(HT$63=$C$17,$B153*(HT$60),0))</f>
        <v>0</v>
      </c>
      <c r="HU153" s="50">
        <f>IF(HU$63&lt;=$C$17,($C$34*HU$59*$B153/$C$63)*(IF(COUNTA($D153:HT153)*(12/$C$63)&lt;=$C$9,0,1)),0)+IF(HV$63=$C$17,0,IF(HU$63=$C$17,$B153*(HU$60),0))</f>
        <v>0</v>
      </c>
      <c r="HV153" s="50">
        <f>IF(HV$63&lt;=$C$17,($C$34*HV$59*$B153/$C$63)*(IF(COUNTA($D153:HU153)*(12/$C$63)&lt;=$C$9,0,1)),0)+IF(HW$63=$C$17,0,IF(HV$63=$C$17,$B153*(HV$60),0))</f>
        <v>0</v>
      </c>
      <c r="HW153" s="50">
        <f>IF(HW$63&lt;=$C$17,($C$34*HW$59*$B153/$C$63)*(IF(COUNTA($D153:HV153)*(12/$C$63)&lt;=$C$9,0,1)),0)+IF(HX$63=$C$17,0,IF(HW$63=$C$17,$B153*(HW$60),0))</f>
        <v>0</v>
      </c>
      <c r="HX153" s="50">
        <f>IF(HX$63&lt;=$C$17,($C$34*HX$59*$B153/$C$63)*(IF(COUNTA($D153:HW153)*(12/$C$63)&lt;=$C$9,0,1)),0)+IF(HY$63=$C$17,0,IF(HX$63=$C$17,$B153*(HX$60),0))</f>
        <v>0</v>
      </c>
      <c r="HY153" s="50">
        <f>IF(HY$63&lt;=$C$17,($C$34*HY$59*$B153/$C$63)*(IF(COUNTA($D153:HX153)*(12/$C$63)&lt;=$C$9,0,1)),0)+IF(HZ$63=$C$17,0,IF(HY$63=$C$17,$B153*(HY$60),0))</f>
        <v>0</v>
      </c>
      <c r="HZ153" s="50">
        <f>IF(HZ$63&lt;=$C$17,($C$34*HZ$59*$B153/$C$63)*(IF(COUNTA($D153:HY153)*(12/$C$63)&lt;=$C$9,0,1)),0)+IF(IA$63=$C$17,0,IF(HZ$63=$C$17,$B153*(HZ$60),0))</f>
        <v>0</v>
      </c>
      <c r="IA153" s="50">
        <f>IF(IA$63&lt;=$C$17,($C$34*IA$59*$B153/$C$63)*(IF(COUNTA($D153:HZ153)*(12/$C$63)&lt;=$C$9,0,1)),0)+IF(IB$63=$C$17,0,IF(IA$63=$C$17,$B153*(IA$60),0))</f>
        <v>0</v>
      </c>
      <c r="IB153" s="50">
        <f>IF(IB$63&lt;=$C$17,($C$34*IB$59*$B153/$C$63)*(IF(COUNTA($D153:IA153)*(12/$C$63)&lt;=$C$9,0,1)),0)+IF(IC$63=$C$17,0,IF(IB$63=$C$17,$B153*(IB$60),0))</f>
        <v>0</v>
      </c>
      <c r="IC153" s="50">
        <f>IF(IC$63&lt;=$C$17,($C$34*IC$59*$B153/$C$63)*(IF(COUNTA($D153:IB153)*(12/$C$63)&lt;=$C$9,0,1)),0)+IF(ID$63=$C$17,0,IF(IC$63=$C$17,$B153*(IC$60),0))</f>
        <v>0</v>
      </c>
      <c r="ID153" s="50">
        <f>IF(ID$63&lt;=$C$17,($C$34*ID$59*$B153/$C$63)*(IF(COUNTA($D153:IC153)*(12/$C$63)&lt;=$C$9,0,1)),0)+IF(IE$63=$C$17,0,IF(ID$63=$C$17,$B153*(ID$60),0))</f>
        <v>0</v>
      </c>
      <c r="IE153" s="50">
        <f>IF(IE$63&lt;=$C$17,($C$34*IE$59*$B153/$C$63)*(IF(COUNTA($D153:ID153)*(12/$C$63)&lt;=$C$9,0,1)),0)+IF(IF$63=$C$17,0,IF(IE$63=$C$17,$B153*(IE$60),0))</f>
        <v>0</v>
      </c>
      <c r="IF153" s="50">
        <f>IF(IF$63&lt;=$C$17,($C$34*IF$59*$B153/$C$63)*(IF(COUNTA($D153:IE153)*(12/$C$63)&lt;=$C$9,0,1)),0)+IF(IG$63=$C$17,0,IF(IF$63=$C$17,$B153*(IF$60),0))</f>
        <v>0</v>
      </c>
      <c r="IG153" s="50">
        <f>IF(IG$63&lt;=$C$17,($C$34*IG$59*$B153/$C$63)*(IF(COUNTA($D153:IF153)*(12/$C$63)&lt;=$C$9,0,1)),0)+IF(IH$63=$C$17,0,IF(IG$63=$C$17,$B153*(IG$60),0))</f>
        <v>0</v>
      </c>
      <c r="IH153" s="50">
        <f>IF(IH$63&lt;=$C$17,($C$34*IH$59*$B153/$C$63)*(IF(COUNTA($D153:IG153)*(12/$C$63)&lt;=$C$9,0,1)),0)+IF(II$63=$C$17,0,IF(IH$63=$C$17,$B153*(IH$60),0))</f>
        <v>0</v>
      </c>
      <c r="II153" s="50">
        <f>IF(II$63&lt;=$C$17,($C$34*II$59*$B153/$C$63)*(IF(COUNTA($D153:IH153)*(12/$C$63)&lt;=$C$9,0,1)),0)+IF(IJ$63=$C$17,0,IF(II$63=$C$17,$B153*(II$60),0))</f>
        <v>0</v>
      </c>
      <c r="IJ153" s="50">
        <f>IF(IJ$63&lt;=$C$17,($C$34*IJ$59*$B153/$C$63)*(IF(COUNTA($D153:II153)*(12/$C$63)&lt;=$C$9,0,1)),0)+IF(IK$63=$C$17,0,IF(IJ$63=$C$17,$B153*(IJ$60),0))</f>
        <v>0</v>
      </c>
      <c r="IK153" s="50">
        <f>IF(IK$63&lt;=$C$17,($C$34*IK$59*$B153/$C$63)*(IF(COUNTA($D153:IJ153)*(12/$C$63)&lt;=$C$9,0,1)),0)+IF(IL$63=$C$17,0,IF(IK$63=$C$17,$B153*(IK$60),0))</f>
        <v>0</v>
      </c>
      <c r="IL153" s="50">
        <f>IF(IL$63&lt;=$C$17,($C$34*IL$59*$B153/$C$63)*(IF(COUNTA($D153:IK153)*(12/$C$63)&lt;=$C$9,0,1)),0)+IF(IM$63=$C$17,0,IF(IL$63=$C$17,$B153*(IL$60),0))</f>
        <v>0</v>
      </c>
      <c r="IM153" s="50">
        <f>IF(IM$63&lt;=$C$17,($C$34*IM$59*$B153/$C$63)*(IF(COUNTA($D153:IL153)*(12/$C$63)&lt;=$C$9,0,1)),0)+IF(IN$63=$C$17,0,IF(IM$63=$C$17,$B153*(IM$60),0))</f>
        <v>0</v>
      </c>
      <c r="IN153" s="50">
        <f>IF(IN$63&lt;=$C$17,($C$34*IN$59*$B153/$C$63)*(IF(COUNTA($D153:IM153)*(12/$C$63)&lt;=$C$9,0,1)),0)+IF(IO$63=$C$17,0,IF(IN$63=$C$17,$B153*(IN$60),0))</f>
        <v>0</v>
      </c>
      <c r="IO153" s="50">
        <f>IF(IO$63&lt;=$C$17,($C$34*IO$59*$B153/$C$63)*(IF(COUNTA($D153:IN153)*(12/$C$63)&lt;=$C$9,0,1)),0)+IF(IP$63=$C$17,0,IF(IO$63=$C$17,$B153*(IO$60),0))</f>
        <v>0</v>
      </c>
      <c r="IP153" s="50">
        <f>IF(IP$63&lt;=$C$17,($C$34*IP$59*$B153/$C$63)*(IF(COUNTA($D153:IO153)*(12/$C$63)&lt;=$C$9,0,1)),0)+IF(IQ$63=$C$17,0,IF(IP$63=$C$17,$B153*(IP$60),0))</f>
        <v>0</v>
      </c>
      <c r="IQ153" s="50">
        <f>IF(IQ$63&lt;=$C$17,($C$34*IQ$59*$B153/$C$63)*(IF(COUNTA($D153:IP153)*(12/$C$63)&lt;=$C$9,0,1)),0)+IF(IR$63=$C$17,0,IF(IQ$63=$C$17,$B153*(IQ$60),0))</f>
        <v>0</v>
      </c>
      <c r="IR153" s="50">
        <f>IF(IR$63&lt;=$C$17,($C$34*IR$59*$B153/$C$63)*(IF(COUNTA($D153:IQ153)*(12/$C$63)&lt;=$C$9,0,1)),0)+IF(IS$63=$C$17,0,IF(IR$63=$C$17,$B153*(IR$60),0))</f>
        <v>0</v>
      </c>
      <c r="IS153" s="50">
        <f>IF(IS$63&lt;=$C$17,($C$34*IS$59*$B153/$C$63)*(IF(COUNTA($D153:IR153)*(12/$C$63)&lt;=$C$9,0,1)),0)+IF(IT$63=$C$17,0,IF(IS$63=$C$17,$B153*(IS$60),0))</f>
        <v>0</v>
      </c>
      <c r="IT153" s="50">
        <f>IF(IT$63&lt;=$C$17,($C$34*IT$59*$B153/$C$63)*(IF(COUNTA($D153:IS153)*(12/$C$63)&lt;=$C$9,0,1)),0)+IF(IU$63=$C$17,0,IF(IT$63=$C$17,$B153*(IT$60),0))</f>
        <v>0</v>
      </c>
      <c r="IU153" s="50">
        <f>IF(IU$63&lt;=$C$17,($C$34*IU$59*$B153/$C$63)*(IF(COUNTA($D153:IT153)*(12/$C$63)&lt;=$C$9,0,1)),0)+IF(IV$63=$C$17,0,IF(IU$63=$C$17,$B153*(IU$60),0))</f>
        <v>0</v>
      </c>
      <c r="IV153" s="50">
        <f>IF(IV$63&lt;=$C$17,($C$34*IV$59*$B153/$C$63)*(IF(COUNTA($D153:IU153)*(12/$C$63)&lt;=$C$9,0,1)),0)+IF(IW$63=$C$17,0,IF(IV$63=$C$17,$B153*(IV$60),0))</f>
        <v>0</v>
      </c>
      <c r="IW153" s="50">
        <f>IF(IW$63&lt;=$C$17,($C$34*IW$59*$B153/$C$63)*(IF(COUNTA($D153:IV153)*(12/$C$63)&lt;=$C$9,0,1)),0)+IF(IX$63=$C$17,0,IF(IW$63=$C$17,$B153*(IW$60),0))</f>
        <v>0</v>
      </c>
      <c r="IX153" s="50"/>
      <c r="IY153" s="50"/>
      <c r="IZ153" s="50"/>
      <c r="JA153" s="50"/>
      <c r="JB153" s="50"/>
      <c r="JC153" s="50"/>
      <c r="JD153" s="50"/>
      <c r="JE153" s="50"/>
      <c r="JF153" s="50"/>
      <c r="JG153" s="50"/>
      <c r="JH153" s="50"/>
      <c r="JI153" s="50"/>
      <c r="JJ153" s="50"/>
      <c r="JK153" s="50"/>
      <c r="JL153" s="50"/>
      <c r="JM153" s="50"/>
      <c r="JN153" s="50"/>
      <c r="JO153" s="50"/>
      <c r="JP153" s="50"/>
      <c r="JQ153" s="50"/>
      <c r="JR153" s="50"/>
      <c r="JS153" s="50"/>
      <c r="JT153" s="50"/>
      <c r="JU153" s="50"/>
      <c r="JV153" s="50"/>
      <c r="JW153" s="50"/>
      <c r="JX153" s="50"/>
      <c r="JY153" s="50"/>
      <c r="JZ153" s="50"/>
      <c r="KA153" s="50"/>
      <c r="KB153" s="50"/>
      <c r="KC153" s="50"/>
      <c r="KD153" s="50"/>
      <c r="KE153" s="50"/>
      <c r="KF153" s="50"/>
      <c r="KG153" s="50"/>
      <c r="KH153" s="50"/>
      <c r="KI153" s="50"/>
      <c r="KJ153" s="50"/>
      <c r="KK153" s="50"/>
      <c r="KL153" s="50"/>
      <c r="KM153" s="50"/>
      <c r="KN153" s="50"/>
      <c r="KO153" s="50"/>
      <c r="KP153" s="50"/>
      <c r="KQ153" s="50"/>
      <c r="KR153" s="50"/>
      <c r="KS153" s="50"/>
      <c r="KT153" s="50"/>
      <c r="KU153" s="50"/>
      <c r="KV153" s="50"/>
      <c r="KW153" s="50"/>
      <c r="KX153" s="50"/>
      <c r="KY153" s="50"/>
      <c r="KZ153" s="50"/>
      <c r="LA153" s="50"/>
      <c r="LB153" s="50"/>
      <c r="LC153" s="50"/>
      <c r="LD153" s="50"/>
      <c r="LE153" s="50"/>
      <c r="LF153" s="50"/>
      <c r="LG153" s="50"/>
      <c r="LH153" s="50"/>
      <c r="LI153" s="50"/>
    </row>
    <row r="154" spans="1:321" outlineLevel="1" x14ac:dyDescent="0.25">
      <c r="A154" s="2" t="s">
        <v>55</v>
      </c>
      <c r="B154" s="79">
        <f ca="1">+OFFSET($D$52,0,COUNTA($B$66:B153),,)</f>
        <v>2</v>
      </c>
      <c r="C154" s="88">
        <f t="shared" ca="1" si="70"/>
        <v>0.17640847542406846</v>
      </c>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50">
        <f ca="1">IF(CO$63&gt;$C$17,0,-CN$53*(12/$C$63))</f>
        <v>-428.85414084280399</v>
      </c>
      <c r="CO154" s="50">
        <f ca="1">IF(CO$63&lt;=$C$17,($C$34*CO$59*$B154/$C$63)*(IF(COUNTA($D154:CN154)*(12/$C$63)&lt;=$C$9,0,1)),0)+IF(CP$63=$C$17,0,IF(CO$63=$C$17,$B154*(CO$60),0))</f>
        <v>0</v>
      </c>
      <c r="CP154" s="50">
        <f ca="1">IF(CP$63&lt;=$C$17,($C$34*CP$59*$B154/$C$63)*(IF(COUNTA($D154:CO154)*(12/$C$63)&lt;=$C$9,0,1)),0)+IF(CQ$63=$C$17,0,IF(CP$63=$C$17,$B154*(CP$60),0))</f>
        <v>0</v>
      </c>
      <c r="CQ154" s="50">
        <f ca="1">IF(CQ$63&lt;=$C$17,($C$34*CQ$59*$B154/$C$63)*(IF(COUNTA($D154:CP154)*(12/$C$63)&lt;=$C$9,0,1)),0)+IF(CR$63=$C$17,0,IF(CQ$63=$C$17,$B154*(CQ$60),0))</f>
        <v>0</v>
      </c>
      <c r="CR154" s="50">
        <f ca="1">IF(CR$63&lt;=$C$17,($C$34*CR$59*$B154/$C$63)*(IF(COUNTA($D154:CQ154)*(12/$C$63)&lt;=$C$9,0,1)),0)+IF(CS$63=$C$17,0,IF(CR$63=$C$17,$B154*(CR$60),0))</f>
        <v>0</v>
      </c>
      <c r="CS154" s="50">
        <f ca="1">IF(CS$63&lt;=$C$17,($C$34*CS$59*$B154/$C$63)*(IF(COUNTA($D154:CR154)*(12/$C$63)&lt;=$C$9,0,1)),0)+IF(CT$63=$C$17,0,IF(CS$63=$C$17,$B154*(CS$60),0))</f>
        <v>1.5733333333333333</v>
      </c>
      <c r="CT154" s="50">
        <f ca="1">IF(CT$63&lt;=$C$17,($C$34*CT$59*$B154/$C$63)*(IF(COUNTA($D154:CS154)*(12/$C$63)&lt;=$C$9,0,1)),0)+IF(CU$63=$C$17,0,IF(CT$63=$C$17,$B154*(CT$60),0))</f>
        <v>1.5733333333333333</v>
      </c>
      <c r="CU154" s="50">
        <f ca="1">IF(CU$63&lt;=$C$17,($C$34*CU$59*$B154/$C$63)*(IF(COUNTA($D154:CT154)*(12/$C$63)&lt;=$C$9,0,1)),0)+IF(CV$63=$C$17,0,IF(CU$63=$C$17,$B154*(CU$60),0))</f>
        <v>1.5733333333333333</v>
      </c>
      <c r="CV154" s="50">
        <f ca="1">IF(CV$63&lt;=$C$17,($C$34*CV$59*$B154/$C$63)*(IF(COUNTA($D154:CU154)*(12/$C$63)&lt;=$C$9,0,1)),0)+IF(CW$63=$C$17,0,IF(CV$63=$C$17,$B154*(CV$60),0))</f>
        <v>1.5733333333333333</v>
      </c>
      <c r="CW154" s="50">
        <f ca="1">IF(CW$63&lt;=$C$17,($C$34*CW$59*$B154/$C$63)*(IF(COUNTA($D154:CV154)*(12/$C$63)&lt;=$C$9,0,1)),0)+IF(CX$63=$C$17,0,IF(CW$63=$C$17,$B154*(CW$60),0))</f>
        <v>1.5733333333333333</v>
      </c>
      <c r="CX154" s="50">
        <f ca="1">IF(CX$63&lt;=$C$17,($C$34*CX$59*$B154/$C$63)*(IF(COUNTA($D154:CW154)*(12/$C$63)&lt;=$C$9,0,1)),0)+IF(CY$63=$C$17,0,IF(CX$63=$C$17,$B154*(CX$60),0))</f>
        <v>1.5733333333333333</v>
      </c>
      <c r="CY154" s="50">
        <f ca="1">IF(CY$63&lt;=$C$17,($C$34*CY$59*$B154/$C$63)*(IF(COUNTA($D154:CX154)*(12/$C$63)&lt;=$C$9,0,1)),0)+IF(CZ$63=$C$17,0,IF(CY$63=$C$17,$B154*(CY$60),0))</f>
        <v>1.5733333333333333</v>
      </c>
      <c r="CZ154" s="50">
        <f ca="1">IF(CZ$63&lt;=$C$17,($C$34*CZ$59*$B154/$C$63)*(IF(COUNTA($D154:CY154)*(12/$C$63)&lt;=$C$9,0,1)),0)+IF(DA$63=$C$17,0,IF(CZ$63=$C$17,$B154*(CZ$60),0))</f>
        <v>1.5733333333333333</v>
      </c>
      <c r="DA154" s="50">
        <f ca="1">IF(DA$63&lt;=$C$17,($C$34*DA$59*$B154/$C$63)*(IF(COUNTA($D154:CZ154)*(12/$C$63)&lt;=$C$9,0,1)),0)+IF(DB$63=$C$17,0,IF(DA$63=$C$17,$B154*(DA$60),0))</f>
        <v>1.5733333333333333</v>
      </c>
      <c r="DB154" s="50">
        <f ca="1">IF(DB$63&lt;=$C$17,($C$34*DB$59*$B154/$C$63)*(IF(COUNTA($D154:DA154)*(12/$C$63)&lt;=$C$9,0,1)),0)+IF(DC$63=$C$17,0,IF(DB$63=$C$17,$B154*(DB$60),0))</f>
        <v>1.5733333333333333</v>
      </c>
      <c r="DC154" s="50">
        <f ca="1">IF(DC$63&lt;=$C$17,($C$34*DC$59*$B154/$C$63)*(IF(COUNTA($D154:DB154)*(12/$C$63)&lt;=$C$9,0,1)),0)+IF(DD$63=$C$17,0,IF(DC$63=$C$17,$B154*(DC$60),0))</f>
        <v>1.5733333333333333</v>
      </c>
      <c r="DD154" s="50">
        <f ca="1">IF(DD$63&lt;=$C$17,($C$34*DD$59*$B154/$C$63)*(IF(COUNTA($D154:DC154)*(12/$C$63)&lt;=$C$9,0,1)),0)+IF(DE$63=$C$17,0,IF(DD$63=$C$17,$B154*(DD$60),0))</f>
        <v>1.5733333333333333</v>
      </c>
      <c r="DE154" s="50">
        <f ca="1">IF(DE$63&lt;=$C$17,($C$34*DE$59*$B154/$C$63)*(IF(COUNTA($D154:DD154)*(12/$C$63)&lt;=$C$9,0,1)),0)+IF(DF$63=$C$17,0,IF(DE$63=$C$17,$B154*(DE$60),0))</f>
        <v>1.5733333333333333</v>
      </c>
      <c r="DF154" s="50">
        <f ca="1">IF(DF$63&lt;=$C$17,($C$34*DF$59*$B154/$C$63)*(IF(COUNTA($D154:DE154)*(12/$C$63)&lt;=$C$9,0,1)),0)+IF(DG$63=$C$17,0,IF(DF$63=$C$17,$B154*(DF$60),0))</f>
        <v>1.5733333333333333</v>
      </c>
      <c r="DG154" s="50">
        <f ca="1">IF(DG$63&lt;=$C$17,($C$34*DG$59*$B154/$C$63)*(IF(COUNTA($D154:DF154)*(12/$C$63)&lt;=$C$9,0,1)),0)+IF(DH$63=$C$17,0,IF(DG$63=$C$17,$B154*(DG$60),0))</f>
        <v>1.5733333333333333</v>
      </c>
      <c r="DH154" s="50">
        <f ca="1">IF(DH$63&lt;=$C$17,($C$34*DH$59*$B154/$C$63)*(IF(COUNTA($D154:DG154)*(12/$C$63)&lt;=$C$9,0,1)),0)+IF(DI$63=$C$17,0,IF(DH$63=$C$17,$B154*(DH$60),0))</f>
        <v>1.5733333333333333</v>
      </c>
      <c r="DI154" s="50">
        <f ca="1">IF(DI$63&lt;=$C$17,($C$34*DI$59*$B154/$C$63)*(IF(COUNTA($D154:DH154)*(12/$C$63)&lt;=$C$9,0,1)),0)+IF(DJ$63=$C$17,0,IF(DI$63=$C$17,$B154*(DI$60),0))</f>
        <v>1.5733333333333333</v>
      </c>
      <c r="DJ154" s="50">
        <f ca="1">IF(DJ$63&lt;=$C$17,($C$34*DJ$59*$B154/$C$63)*(IF(COUNTA($D154:DI154)*(12/$C$63)&lt;=$C$9,0,1)),0)+IF(DK$63=$C$17,0,IF(DJ$63=$C$17,$B154*(DJ$60),0))</f>
        <v>1.5733333333333333</v>
      </c>
      <c r="DK154" s="50">
        <f ca="1">IF(DK$63&lt;=$C$17,($C$34*DK$59*$B154/$C$63)*(IF(COUNTA($D154:DJ154)*(12/$C$63)&lt;=$C$9,0,1)),0)+IF(DL$63=$C$17,0,IF(DK$63=$C$17,$B154*(DK$60),0))</f>
        <v>1.5733333333333333</v>
      </c>
      <c r="DL154" s="50">
        <f ca="1">IF(DL$63&lt;=$C$17,($C$34*DL$59*$B154/$C$63)*(IF(COUNTA($D154:DK154)*(12/$C$63)&lt;=$C$9,0,1)),0)+IF(DM$63=$C$17,0,IF(DL$63=$C$17,$B154*(DL$60),0))</f>
        <v>1.5733333333333333</v>
      </c>
      <c r="DM154" s="50">
        <f ca="1">IF(DM$63&lt;=$C$17,($C$34*DM$59*$B154/$C$63)*(IF(COUNTA($D154:DL154)*(12/$C$63)&lt;=$C$9,0,1)),0)+IF(DN$63=$C$17,0,IF(DM$63=$C$17,$B154*(DM$60),0))</f>
        <v>1.5733333333333333</v>
      </c>
      <c r="DN154" s="50">
        <f ca="1">IF(DN$63&lt;=$C$17,($C$34*DN$59*$B154/$C$63)*(IF(COUNTA($D154:DM154)*(12/$C$63)&lt;=$C$9,0,1)),0)+IF(DO$63=$C$17,0,IF(DN$63=$C$17,$B154*(DN$60),0))</f>
        <v>1.5733333333333333</v>
      </c>
      <c r="DO154" s="50">
        <f ca="1">IF(DO$63&lt;=$C$17,($C$34*DO$59*$B154/$C$63)*(IF(COUNTA($D154:DN154)*(12/$C$63)&lt;=$C$9,0,1)),0)+IF(DP$63=$C$17,0,IF(DO$63=$C$17,$B154*(DO$60),0))</f>
        <v>1.5733333333333333</v>
      </c>
      <c r="DP154" s="50">
        <f ca="1">IF(DP$63&lt;=$C$17,($C$34*DP$59*$B154/$C$63)*(IF(COUNTA($D154:DO154)*(12/$C$63)&lt;=$C$9,0,1)),0)+IF(DQ$63=$C$17,0,IF(DP$63=$C$17,$B154*(DP$60),0))</f>
        <v>1.5733333333333333</v>
      </c>
      <c r="DQ154" s="50">
        <f ca="1">IF(DQ$63&lt;=$C$17,($C$34*DQ$59*$B154/$C$63)*(IF(COUNTA($D154:DP154)*(12/$C$63)&lt;=$C$9,0,1)),0)+IF(DR$63=$C$17,0,IF(DQ$63=$C$17,$B154*(DQ$60),0))</f>
        <v>1.5733333333333333</v>
      </c>
      <c r="DR154" s="50">
        <f ca="1">IF(DR$63&lt;=$C$17,($C$34*DR$59*$B154/$C$63)*(IF(COUNTA($D154:DQ154)*(12/$C$63)&lt;=$C$9,0,1)),0)+IF(DS$63=$C$17,0,IF(DR$63=$C$17,$B154*(DR$60),0))</f>
        <v>1.5733333333333333</v>
      </c>
      <c r="DS154" s="50">
        <f ca="1">IF(DS$63&lt;=$C$17,($C$34*DS$59*$B154/$C$63)*(IF(COUNTA($D154:DR154)*(12/$C$63)&lt;=$C$9,0,1)),0)+IF(DT$63=$C$17,0,IF(DS$63=$C$17,$B154*(DS$60),0))</f>
        <v>1.5733333333333333</v>
      </c>
      <c r="DT154" s="50">
        <f ca="1">IF(DT$63&lt;=$C$17,($C$34*DT$59*$B154/$C$63)*(IF(COUNTA($D154:DS154)*(12/$C$63)&lt;=$C$9,0,1)),0)+IF(DU$63=$C$17,0,IF(DT$63=$C$17,$B154*(DT$60),0))</f>
        <v>386.55054931822832</v>
      </c>
      <c r="DU154" s="50">
        <f>IF(DU$63&lt;=$C$17,($C$34*DU$59*$B154/$C$63)*(IF(COUNTA($D154:DT154)*(12/$C$63)&lt;=$C$9,0,1)),0)+IF(DV$63=$C$17,0,IF(DU$63=$C$17,$B154*(DU$60),0))</f>
        <v>0</v>
      </c>
      <c r="DV154" s="50">
        <f>IF(DV$63&lt;=$C$17,($C$34*DV$59*$B154/$C$63)*(IF(COUNTA($D154:DU154)*(12/$C$63)&lt;=$C$9,0,1)),0)+IF(DW$63=$C$17,0,IF(DV$63=$C$17,$B154*(DV$60),0))</f>
        <v>0</v>
      </c>
      <c r="DW154" s="50">
        <f>IF(DW$63&lt;=$C$17,($C$34*DW$59*$B154/$C$63)*(IF(COUNTA($D154:DV154)*(12/$C$63)&lt;=$C$9,0,1)),0)+IF(DX$63=$C$17,0,IF(DW$63=$C$17,$B154*(DW$60),0))</f>
        <v>0</v>
      </c>
      <c r="DX154" s="50">
        <f>IF(DX$63&lt;=$C$17,($C$34*DX$59*$B154/$C$63)*(IF(COUNTA($D154:DW154)*(12/$C$63)&lt;=$C$9,0,1)),0)+IF(DY$63=$C$17,0,IF(DX$63=$C$17,$B154*(DX$60),0))</f>
        <v>0</v>
      </c>
      <c r="DY154" s="50">
        <f>IF(DY$63&lt;=$C$17,($C$34*DY$59*$B154/$C$63)*(IF(COUNTA($D154:DX154)*(12/$C$63)&lt;=$C$9,0,1)),0)+IF(DZ$63=$C$17,0,IF(DY$63=$C$17,$B154*(DY$60),0))</f>
        <v>0</v>
      </c>
      <c r="DZ154" s="50">
        <f>IF(DZ$63&lt;=$C$17,($C$34*DZ$59*$B154/$C$63)*(IF(COUNTA($D154:DY154)*(12/$C$63)&lt;=$C$9,0,1)),0)+IF(EA$63=$C$17,0,IF(DZ$63=$C$17,$B154*(DZ$60),0))</f>
        <v>0</v>
      </c>
      <c r="EA154" s="50">
        <f>IF(EA$63&lt;=$C$17,($C$34*EA$59*$B154/$C$63)*(IF(COUNTA($D154:DZ154)*(12/$C$63)&lt;=$C$9,0,1)),0)+IF(EB$63=$C$17,0,IF(EA$63=$C$17,$B154*(EA$60),0))</f>
        <v>0</v>
      </c>
      <c r="EB154" s="50">
        <f>IF(EB$63&lt;=$C$17,($C$34*EB$59*$B154/$C$63)*(IF(COUNTA($D154:EA154)*(12/$C$63)&lt;=$C$9,0,1)),0)+IF(EC$63=$C$17,0,IF(EB$63=$C$17,$B154*(EB$60),0))</f>
        <v>0</v>
      </c>
      <c r="EC154" s="50">
        <f>IF(EC$63&lt;=$C$17,($C$34*EC$59*$B154/$C$63)*(IF(COUNTA($D154:EB154)*(12/$C$63)&lt;=$C$9,0,1)),0)+IF(ED$63=$C$17,0,IF(EC$63=$C$17,$B154*(EC$60),0))</f>
        <v>0</v>
      </c>
      <c r="ED154" s="50">
        <f>IF(ED$63&lt;=$C$17,($C$34*ED$59*$B154/$C$63)*(IF(COUNTA($D154:EC154)*(12/$C$63)&lt;=$C$9,0,1)),0)+IF(EE$63=$C$17,0,IF(ED$63=$C$17,$B154*(ED$60),0))</f>
        <v>0</v>
      </c>
      <c r="EE154" s="50">
        <f>IF(EE$63&lt;=$C$17,($C$34*EE$59*$B154/$C$63)*(IF(COUNTA($D154:ED154)*(12/$C$63)&lt;=$C$9,0,1)),0)+IF(EF$63=$C$17,0,IF(EE$63=$C$17,$B154*(EE$60),0))</f>
        <v>0</v>
      </c>
      <c r="EF154" s="50">
        <f>IF(EF$63&lt;=$C$17,($C$34*EF$59*$B154/$C$63)*(IF(COUNTA($D154:EE154)*(12/$C$63)&lt;=$C$9,0,1)),0)+IF(EG$63=$C$17,0,IF(EF$63=$C$17,$B154*(EF$60),0))</f>
        <v>0</v>
      </c>
      <c r="EG154" s="50">
        <f>IF(EG$63&lt;=$C$17,($C$34*EG$59*$B154/$C$63)*(IF(COUNTA($D154:EF154)*(12/$C$63)&lt;=$C$9,0,1)),0)+IF(EH$63=$C$17,0,IF(EG$63=$C$17,$B154*(EG$60),0))</f>
        <v>0</v>
      </c>
      <c r="EH154" s="50">
        <f>IF(EH$63&lt;=$C$17,($C$34*EH$59*$B154/$C$63)*(IF(COUNTA($D154:EG154)*(12/$C$63)&lt;=$C$9,0,1)),0)+IF(EI$63=$C$17,0,IF(EH$63=$C$17,$B154*(EH$60),0))</f>
        <v>0</v>
      </c>
      <c r="EI154" s="50">
        <f>IF(EI$63&lt;=$C$17,($C$34*EI$59*$B154/$C$63)*(IF(COUNTA($D154:EH154)*(12/$C$63)&lt;=$C$9,0,1)),0)+IF(EJ$63=$C$17,0,IF(EI$63=$C$17,$B154*(EI$60),0))</f>
        <v>0</v>
      </c>
      <c r="EJ154" s="50">
        <f>IF(EJ$63&lt;=$C$17,($C$34*EJ$59*$B154/$C$63)*(IF(COUNTA($D154:EI154)*(12/$C$63)&lt;=$C$9,0,1)),0)+IF(EK$63=$C$17,0,IF(EJ$63=$C$17,$B154*(EJ$60),0))</f>
        <v>0</v>
      </c>
      <c r="EK154" s="50">
        <f>IF(EK$63&lt;=$C$17,($C$34*EK$59*$B154/$C$63)*(IF(COUNTA($D154:EJ154)*(12/$C$63)&lt;=$C$9,0,1)),0)+IF(EL$63=$C$17,0,IF(EK$63=$C$17,$B154*(EK$60),0))</f>
        <v>0</v>
      </c>
      <c r="EL154" s="50">
        <f>IF(EL$63&lt;=$C$17,($C$34*EL$59*$B154/$C$63)*(IF(COUNTA($D154:EK154)*(12/$C$63)&lt;=$C$9,0,1)),0)+IF(EM$63=$C$17,0,IF(EL$63=$C$17,$B154*(EL$60),0))</f>
        <v>0</v>
      </c>
      <c r="EM154" s="50">
        <f>IF(EM$63&lt;=$C$17,($C$34*EM$59*$B154/$C$63)*(IF(COUNTA($D154:EL154)*(12/$C$63)&lt;=$C$9,0,1)),0)+IF(EN$63=$C$17,0,IF(EM$63=$C$17,$B154*(EM$60),0))</f>
        <v>0</v>
      </c>
      <c r="EN154" s="50">
        <f>IF(EN$63&lt;=$C$17,($C$34*EN$59*$B154/$C$63)*(IF(COUNTA($D154:EM154)*(12/$C$63)&lt;=$C$9,0,1)),0)+IF(EO$63=$C$17,0,IF(EN$63=$C$17,$B154*(EN$60),0))</f>
        <v>0</v>
      </c>
      <c r="EO154" s="50">
        <f>IF(EO$63&lt;=$C$17,($C$34*EO$59*$B154/$C$63)*(IF(COUNTA($D154:EN154)*(12/$C$63)&lt;=$C$9,0,1)),0)+IF(EP$63=$C$17,0,IF(EO$63=$C$17,$B154*(EO$60),0))</f>
        <v>0</v>
      </c>
      <c r="EP154" s="50">
        <f>IF(EP$63&lt;=$C$17,($C$34*EP$59*$B154/$C$63)*(IF(COUNTA($D154:EO154)*(12/$C$63)&lt;=$C$9,0,1)),0)+IF(EQ$63=$C$17,0,IF(EP$63=$C$17,$B154*(EP$60),0))</f>
        <v>0</v>
      </c>
      <c r="EQ154" s="50">
        <f>IF(EQ$63&lt;=$C$17,($C$34*EQ$59*$B154/$C$63)*(IF(COUNTA($D154:EP154)*(12/$C$63)&lt;=$C$9,0,1)),0)+IF(ER$63=$C$17,0,IF(EQ$63=$C$17,$B154*(EQ$60),0))</f>
        <v>0</v>
      </c>
      <c r="ER154" s="50">
        <f>IF(ER$63&lt;=$C$17,($C$34*ER$59*$B154/$C$63)*(IF(COUNTA($D154:EQ154)*(12/$C$63)&lt;=$C$9,0,1)),0)+IF(ES$63=$C$17,0,IF(ER$63=$C$17,$B154*(ER$60),0))</f>
        <v>0</v>
      </c>
      <c r="ES154" s="50">
        <f>IF(ES$63&lt;=$C$17,($C$34*ES$59*$B154/$C$63)*(IF(COUNTA($D154:ER154)*(12/$C$63)&lt;=$C$9,0,1)),0)+IF(ET$63=$C$17,0,IF(ES$63=$C$17,$B154*(ES$60),0))</f>
        <v>0</v>
      </c>
      <c r="ET154" s="50">
        <f>IF(ET$63&lt;=$C$17,($C$34*ET$59*$B154/$C$63)*(IF(COUNTA($D154:ES154)*(12/$C$63)&lt;=$C$9,0,1)),0)+IF(EU$63=$C$17,0,IF(ET$63=$C$17,$B154*(ET$60),0))</f>
        <v>0</v>
      </c>
      <c r="EU154" s="50">
        <f>IF(EU$63&lt;=$C$17,($C$34*EU$59*$B154/$C$63)*(IF(COUNTA($D154:ET154)*(12/$C$63)&lt;=$C$9,0,1)),0)+IF(EV$63=$C$17,0,IF(EU$63=$C$17,$B154*(EU$60),0))</f>
        <v>0</v>
      </c>
      <c r="EV154" s="50">
        <f>IF(EV$63&lt;=$C$17,($C$34*EV$59*$B154/$C$63)*(IF(COUNTA($D154:EU154)*(12/$C$63)&lt;=$C$9,0,1)),0)+IF(EW$63=$C$17,0,IF(EV$63=$C$17,$B154*(EV$60),0))</f>
        <v>0</v>
      </c>
      <c r="EW154" s="50">
        <f>IF(EW$63&lt;=$C$17,($C$34*EW$59*$B154/$C$63)*(IF(COUNTA($D154:EV154)*(12/$C$63)&lt;=$C$9,0,1)),0)+IF(EX$63=$C$17,0,IF(EW$63=$C$17,$B154*(EW$60),0))</f>
        <v>0</v>
      </c>
      <c r="EX154" s="50">
        <f>IF(EX$63&lt;=$C$17,($C$34*EX$59*$B154/$C$63)*(IF(COUNTA($D154:EW154)*(12/$C$63)&lt;=$C$9,0,1)),0)+IF(EY$63=$C$17,0,IF(EX$63=$C$17,$B154*(EX$60),0))</f>
        <v>0</v>
      </c>
      <c r="EY154" s="50">
        <f>IF(EY$63&lt;=$C$17,($C$34*EY$59*$B154/$C$63)*(IF(COUNTA($D154:EX154)*(12/$C$63)&lt;=$C$9,0,1)),0)+IF(EZ$63=$C$17,0,IF(EY$63=$C$17,$B154*(EY$60),0))</f>
        <v>0</v>
      </c>
      <c r="EZ154" s="50">
        <f>IF(EZ$63&lt;=$C$17,($C$34*EZ$59*$B154/$C$63)*(IF(COUNTA($D154:EY154)*(12/$C$63)&lt;=$C$9,0,1)),0)+IF(FA$63=$C$17,0,IF(EZ$63=$C$17,$B154*(EZ$60),0))</f>
        <v>0</v>
      </c>
      <c r="FA154" s="50">
        <f>IF(FA$63&lt;=$C$17,($C$34*FA$59*$B154/$C$63)*(IF(COUNTA($D154:EZ154)*(12/$C$63)&lt;=$C$9,0,1)),0)+IF(FB$63=$C$17,0,IF(FA$63=$C$17,$B154*(FA$60),0))</f>
        <v>0</v>
      </c>
      <c r="FB154" s="50">
        <f>IF(FB$63&lt;=$C$17,($C$34*FB$59*$B154/$C$63)*(IF(COUNTA($D154:FA154)*(12/$C$63)&lt;=$C$9,0,1)),0)+IF(FC$63=$C$17,0,IF(FB$63=$C$17,$B154*(FB$60),0))</f>
        <v>0</v>
      </c>
      <c r="FC154" s="50">
        <f>IF(FC$63&lt;=$C$17,($C$34*FC$59*$B154/$C$63)*(IF(COUNTA($D154:FB154)*(12/$C$63)&lt;=$C$9,0,1)),0)+IF(FD$63=$C$17,0,IF(FC$63=$C$17,$B154*(FC$60),0))</f>
        <v>0</v>
      </c>
      <c r="FD154" s="50">
        <f>IF(FD$63&lt;=$C$17,($C$34*FD$59*$B154/$C$63)*(IF(COUNTA($D154:FC154)*(12/$C$63)&lt;=$C$9,0,1)),0)+IF(FE$63=$C$17,0,IF(FD$63=$C$17,$B154*(FD$60),0))</f>
        <v>0</v>
      </c>
      <c r="FE154" s="50">
        <f>IF(FE$63&lt;=$C$17,($C$34*FE$59*$B154/$C$63)*(IF(COUNTA($D154:FD154)*(12/$C$63)&lt;=$C$9,0,1)),0)+IF(FF$63=$C$17,0,IF(FE$63=$C$17,$B154*(FE$60),0))</f>
        <v>0</v>
      </c>
      <c r="FF154" s="50">
        <f>IF(FF$63&lt;=$C$17,($C$34*FF$59*$B154/$C$63)*(IF(COUNTA($D154:FE154)*(12/$C$63)&lt;=$C$9,0,1)),0)+IF(FG$63=$C$17,0,IF(FF$63=$C$17,$B154*(FF$60),0))</f>
        <v>0</v>
      </c>
      <c r="FG154" s="50">
        <f>IF(FG$63&lt;=$C$17,($C$34*FG$59*$B154/$C$63)*(IF(COUNTA($D154:FF154)*(12/$C$63)&lt;=$C$9,0,1)),0)+IF(FH$63=$C$17,0,IF(FG$63=$C$17,$B154*(FG$60),0))</f>
        <v>0</v>
      </c>
      <c r="FH154" s="50">
        <f>IF(FH$63&lt;=$C$17,($C$34*FH$59*$B154/$C$63)*(IF(COUNTA($D154:FG154)*(12/$C$63)&lt;=$C$9,0,1)),0)+IF(FI$63=$C$17,0,IF(FH$63=$C$17,$B154*(FH$60),0))</f>
        <v>0</v>
      </c>
      <c r="FI154" s="50">
        <f>IF(FI$63&lt;=$C$17,($C$34*FI$59*$B154/$C$63)*(IF(COUNTA($D154:FH154)*(12/$C$63)&lt;=$C$9,0,1)),0)+IF(FJ$63=$C$17,0,IF(FI$63=$C$17,$B154*(FI$60),0))</f>
        <v>0</v>
      </c>
      <c r="FJ154" s="50">
        <f>IF(FJ$63&lt;=$C$17,($C$34*FJ$59*$B154/$C$63)*(IF(COUNTA($D154:FI154)*(12/$C$63)&lt;=$C$9,0,1)),0)+IF(FK$63=$C$17,0,IF(FJ$63=$C$17,$B154*(FJ$60),0))</f>
        <v>0</v>
      </c>
      <c r="FK154" s="50">
        <f>IF(FK$63&lt;=$C$17,($C$34*FK$59*$B154/$C$63)*(IF(COUNTA($D154:FJ154)*(12/$C$63)&lt;=$C$9,0,1)),0)+IF(FL$63=$C$17,0,IF(FK$63=$C$17,$B154*(FK$60),0))</f>
        <v>0</v>
      </c>
      <c r="FL154" s="50">
        <f>IF(FL$63&lt;=$C$17,($C$34*FL$59*$B154/$C$63)*(IF(COUNTA($D154:FK154)*(12/$C$63)&lt;=$C$9,0,1)),0)+IF(FM$63=$C$17,0,IF(FL$63=$C$17,$B154*(FL$60),0))</f>
        <v>0</v>
      </c>
      <c r="FM154" s="50">
        <f>IF(FM$63&lt;=$C$17,($C$34*FM$59*$B154/$C$63)*(IF(COUNTA($D154:FL154)*(12/$C$63)&lt;=$C$9,0,1)),0)+IF(FN$63=$C$17,0,IF(FM$63=$C$17,$B154*(FM$60),0))</f>
        <v>0</v>
      </c>
      <c r="FN154" s="50">
        <f>IF(FN$63&lt;=$C$17,($C$34*FN$59*$B154/$C$63)*(IF(COUNTA($D154:FM154)*(12/$C$63)&lt;=$C$9,0,1)),0)+IF(FO$63=$C$17,0,IF(FN$63=$C$17,$B154*(FN$60),0))</f>
        <v>0</v>
      </c>
      <c r="FO154" s="50">
        <f>IF(FO$63&lt;=$C$17,($C$34*FO$59*$B154/$C$63)*(IF(COUNTA($D154:FN154)*(12/$C$63)&lt;=$C$9,0,1)),0)+IF(FP$63=$C$17,0,IF(FO$63=$C$17,$B154*(FO$60),0))</f>
        <v>0</v>
      </c>
      <c r="FP154" s="50">
        <f>IF(FP$63&lt;=$C$17,($C$34*FP$59*$B154/$C$63)*(IF(COUNTA($D154:FO154)*(12/$C$63)&lt;=$C$9,0,1)),0)+IF(FQ$63=$C$17,0,IF(FP$63=$C$17,$B154*(FP$60),0))</f>
        <v>0</v>
      </c>
      <c r="FQ154" s="50">
        <f>IF(FQ$63&lt;=$C$17,($C$34*FQ$59*$B154/$C$63)*(IF(COUNTA($D154:FP154)*(12/$C$63)&lt;=$C$9,0,1)),0)+IF(FR$63=$C$17,0,IF(FQ$63=$C$17,$B154*(FQ$60),0))</f>
        <v>0</v>
      </c>
      <c r="FR154" s="50">
        <f>IF(FR$63&lt;=$C$17,($C$34*FR$59*$B154/$C$63)*(IF(COUNTA($D154:FQ154)*(12/$C$63)&lt;=$C$9,0,1)),0)+IF(FS$63=$C$17,0,IF(FR$63=$C$17,$B154*(FR$60),0))</f>
        <v>0</v>
      </c>
      <c r="FS154" s="50">
        <f>IF(FS$63&lt;=$C$17,($C$34*FS$59*$B154/$C$63)*(IF(COUNTA($D154:FR154)*(12/$C$63)&lt;=$C$9,0,1)),0)+IF(FT$63=$C$17,0,IF(FS$63=$C$17,$B154*(FS$60),0))</f>
        <v>0</v>
      </c>
      <c r="FT154" s="50">
        <f>IF(FT$63&lt;=$C$17,($C$34*FT$59*$B154/$C$63)*(IF(COUNTA($D154:FS154)*(12/$C$63)&lt;=$C$9,0,1)),0)+IF(FU$63=$C$17,0,IF(FT$63=$C$17,$B154*(FT$60),0))</f>
        <v>0</v>
      </c>
      <c r="FU154" s="50">
        <f>IF(FU$63&lt;=$C$17,($C$34*FU$59*$B154/$C$63)*(IF(COUNTA($D154:FT154)*(12/$C$63)&lt;=$C$9,0,1)),0)+IF(FV$63=$C$17,0,IF(FU$63=$C$17,$B154*(FU$60),0))</f>
        <v>0</v>
      </c>
      <c r="FV154" s="50">
        <f>IF(FV$63&lt;=$C$17,($C$34*FV$59*$B154/$C$63)*(IF(COUNTA($D154:FU154)*(12/$C$63)&lt;=$C$9,0,1)),0)+IF(FW$63=$C$17,0,IF(FV$63=$C$17,$B154*(FV$60),0))</f>
        <v>0</v>
      </c>
      <c r="FW154" s="50">
        <f>IF(FW$63&lt;=$C$17,($C$34*FW$59*$B154/$C$63)*(IF(COUNTA($D154:FV154)*(12/$C$63)&lt;=$C$9,0,1)),0)+IF(FX$63=$C$17,0,IF(FW$63=$C$17,$B154*(FW$60),0))</f>
        <v>0</v>
      </c>
      <c r="FX154" s="50">
        <f>IF(FX$63&lt;=$C$17,($C$34*FX$59*$B154/$C$63)*(IF(COUNTA($D154:FW154)*(12/$C$63)&lt;=$C$9,0,1)),0)+IF(FY$63=$C$17,0,IF(FX$63=$C$17,$B154*(FX$60),0))</f>
        <v>0</v>
      </c>
      <c r="FY154" s="50">
        <f>IF(FY$63&lt;=$C$17,($C$34*FY$59*$B154/$C$63)*(IF(COUNTA($D154:FX154)*(12/$C$63)&lt;=$C$9,0,1)),0)+IF(FZ$63=$C$17,0,IF(FY$63=$C$17,$B154*(FY$60),0))</f>
        <v>0</v>
      </c>
      <c r="FZ154" s="50">
        <f>IF(FZ$63&lt;=$C$17,($C$34*FZ$59*$B154/$C$63)*(IF(COUNTA($D154:FY154)*(12/$C$63)&lt;=$C$9,0,1)),0)+IF(GA$63=$C$17,0,IF(FZ$63=$C$17,$B154*(FZ$60),0))</f>
        <v>0</v>
      </c>
      <c r="GA154" s="50">
        <f>IF(GA$63&lt;=$C$17,($C$34*GA$59*$B154/$C$63)*(IF(COUNTA($D154:FZ154)*(12/$C$63)&lt;=$C$9,0,1)),0)+IF(GB$63=$C$17,0,IF(GA$63=$C$17,$B154*(GA$60),0))</f>
        <v>0</v>
      </c>
      <c r="GB154" s="50">
        <f>IF(GB$63&lt;=$C$17,($C$34*GB$59*$B154/$C$63)*(IF(COUNTA($D154:GA154)*(12/$C$63)&lt;=$C$9,0,1)),0)+IF(GC$63=$C$17,0,IF(GB$63=$C$17,$B154*(GB$60),0))</f>
        <v>0</v>
      </c>
      <c r="GC154" s="50">
        <f>IF(GC$63&lt;=$C$17,($C$34*GC$59*$B154/$C$63)*(IF(COUNTA($D154:GB154)*(12/$C$63)&lt;=$C$9,0,1)),0)+IF(GD$63=$C$17,0,IF(GC$63=$C$17,$B154*(GC$60),0))</f>
        <v>0</v>
      </c>
      <c r="GD154" s="50">
        <f>IF(GD$63&lt;=$C$17,($C$34*GD$59*$B154/$C$63)*(IF(COUNTA($D154:GC154)*(12/$C$63)&lt;=$C$9,0,1)),0)+IF(GE$63=$C$17,0,IF(GD$63=$C$17,$B154*(GD$60),0))</f>
        <v>0</v>
      </c>
      <c r="GE154" s="50">
        <f>IF(GE$63&lt;=$C$17,($C$34*GE$59*$B154/$C$63)*(IF(COUNTA($D154:GD154)*(12/$C$63)&lt;=$C$9,0,1)),0)+IF(GF$63=$C$17,0,IF(GE$63=$C$17,$B154*(GE$60),0))</f>
        <v>0</v>
      </c>
      <c r="GF154" s="50">
        <f>IF(GF$63&lt;=$C$17,($C$34*GF$59*$B154/$C$63)*(IF(COUNTA($D154:GE154)*(12/$C$63)&lt;=$C$9,0,1)),0)+IF(GG$63=$C$17,0,IF(GF$63=$C$17,$B154*(GF$60),0))</f>
        <v>0</v>
      </c>
      <c r="GG154" s="50">
        <f>IF(GG$63&lt;=$C$17,($C$34*GG$59*$B154/$C$63)*(IF(COUNTA($D154:GF154)*(12/$C$63)&lt;=$C$9,0,1)),0)+IF(GH$63=$C$17,0,IF(GG$63=$C$17,$B154*(GG$60),0))</f>
        <v>0</v>
      </c>
      <c r="GH154" s="50">
        <f>IF(GH$63&lt;=$C$17,($C$34*GH$59*$B154/$C$63)*(IF(COUNTA($D154:GG154)*(12/$C$63)&lt;=$C$9,0,1)),0)+IF(GI$63=$C$17,0,IF(GH$63=$C$17,$B154*(GH$60),0))</f>
        <v>0</v>
      </c>
      <c r="GI154" s="50">
        <f>IF(GI$63&lt;=$C$17,($C$34*GI$59*$B154/$C$63)*(IF(COUNTA($D154:GH154)*(12/$C$63)&lt;=$C$9,0,1)),0)+IF(GJ$63=$C$17,0,IF(GI$63=$C$17,$B154*(GI$60),0))</f>
        <v>0</v>
      </c>
      <c r="GJ154" s="50">
        <f>IF(GJ$63&lt;=$C$17,($C$34*GJ$59*$B154/$C$63)*(IF(COUNTA($D154:GI154)*(12/$C$63)&lt;=$C$9,0,1)),0)+IF(GK$63=$C$17,0,IF(GJ$63=$C$17,$B154*(GJ$60),0))</f>
        <v>0</v>
      </c>
      <c r="GK154" s="50">
        <f>IF(GK$63&lt;=$C$17,($C$34*GK$59*$B154/$C$63)*(IF(COUNTA($D154:GJ154)*(12/$C$63)&lt;=$C$9,0,1)),0)+IF(GL$63=$C$17,0,IF(GK$63=$C$17,$B154*(GK$60),0))</f>
        <v>0</v>
      </c>
      <c r="GL154" s="50">
        <f>IF(GL$63&lt;=$C$17,($C$34*GL$59*$B154/$C$63)*(IF(COUNTA($D154:GK154)*(12/$C$63)&lt;=$C$9,0,1)),0)+IF(GM$63=$C$17,0,IF(GL$63=$C$17,$B154*(GL$60),0))</f>
        <v>0</v>
      </c>
      <c r="GM154" s="50">
        <f>IF(GM$63&lt;=$C$17,($C$34*GM$59*$B154/$C$63)*(IF(COUNTA($D154:GL154)*(12/$C$63)&lt;=$C$9,0,1)),0)+IF(GN$63=$C$17,0,IF(GM$63=$C$17,$B154*(GM$60),0))</f>
        <v>0</v>
      </c>
      <c r="GN154" s="50">
        <f>IF(GN$63&lt;=$C$17,($C$34*GN$59*$B154/$C$63)*(IF(COUNTA($D154:GM154)*(12/$C$63)&lt;=$C$9,0,1)),0)+IF(GO$63=$C$17,0,IF(GN$63=$C$17,$B154*(GN$60),0))</f>
        <v>0</v>
      </c>
      <c r="GO154" s="50">
        <f>IF(GO$63&lt;=$C$17,($C$34*GO$59*$B154/$C$63)*(IF(COUNTA($D154:GN154)*(12/$C$63)&lt;=$C$9,0,1)),0)+IF(GP$63=$C$17,0,IF(GO$63=$C$17,$B154*(GO$60),0))</f>
        <v>0</v>
      </c>
      <c r="GP154" s="50">
        <f>IF(GP$63&lt;=$C$17,($C$34*GP$59*$B154/$C$63)*(IF(COUNTA($D154:GO154)*(12/$C$63)&lt;=$C$9,0,1)),0)+IF(GQ$63=$C$17,0,IF(GP$63=$C$17,$B154*(GP$60),0))</f>
        <v>0</v>
      </c>
      <c r="GQ154" s="50">
        <f>IF(GQ$63&lt;=$C$17,($C$34*GQ$59*$B154/$C$63)*(IF(COUNTA($D154:GP154)*(12/$C$63)&lt;=$C$9,0,1)),0)+IF(GR$63=$C$17,0,IF(GQ$63=$C$17,$B154*(GQ$60),0))</f>
        <v>0</v>
      </c>
      <c r="GR154" s="50">
        <f>IF(GR$63&lt;=$C$17,($C$34*GR$59*$B154/$C$63)*(IF(COUNTA($D154:GQ154)*(12/$C$63)&lt;=$C$9,0,1)),0)+IF(GS$63=$C$17,0,IF(GR$63=$C$17,$B154*(GR$60),0))</f>
        <v>0</v>
      </c>
      <c r="GS154" s="50">
        <f>IF(GS$63&lt;=$C$17,($C$34*GS$59*$B154/$C$63)*(IF(COUNTA($D154:GR154)*(12/$C$63)&lt;=$C$9,0,1)),0)+IF(GT$63=$C$17,0,IF(GS$63=$C$17,$B154*(GS$60),0))</f>
        <v>0</v>
      </c>
      <c r="GT154" s="50">
        <f>IF(GT$63&lt;=$C$17,($C$34*GT$59*$B154/$C$63)*(IF(COUNTA($D154:GS154)*(12/$C$63)&lt;=$C$9,0,1)),0)+IF(GU$63=$C$17,0,IF(GT$63=$C$17,$B154*(GT$60),0))</f>
        <v>0</v>
      </c>
      <c r="GU154" s="50">
        <f>IF(GU$63&lt;=$C$17,($C$34*GU$59*$B154/$C$63)*(IF(COUNTA($D154:GT154)*(12/$C$63)&lt;=$C$9,0,1)),0)+IF(GV$63=$C$17,0,IF(GU$63=$C$17,$B154*(GU$60),0))</f>
        <v>0</v>
      </c>
      <c r="GV154" s="50">
        <f>IF(GV$63&lt;=$C$17,($C$34*GV$59*$B154/$C$63)*(IF(COUNTA($D154:GU154)*(12/$C$63)&lt;=$C$9,0,1)),0)+IF(GW$63=$C$17,0,IF(GV$63=$C$17,$B154*(GV$60),0))</f>
        <v>0</v>
      </c>
      <c r="GW154" s="50">
        <f>IF(GW$63&lt;=$C$17,($C$34*GW$59*$B154/$C$63)*(IF(COUNTA($D154:GV154)*(12/$C$63)&lt;=$C$9,0,1)),0)+IF(GX$63=$C$17,0,IF(GW$63=$C$17,$B154*(GW$60),0))</f>
        <v>0</v>
      </c>
      <c r="GX154" s="50">
        <f>IF(GX$63&lt;=$C$17,($C$34*GX$59*$B154/$C$63)*(IF(COUNTA($D154:GW154)*(12/$C$63)&lt;=$C$9,0,1)),0)+IF(GY$63=$C$17,0,IF(GX$63=$C$17,$B154*(GX$60),0))</f>
        <v>0</v>
      </c>
      <c r="GY154" s="50">
        <f>IF(GY$63&lt;=$C$17,($C$34*GY$59*$B154/$C$63)*(IF(COUNTA($D154:GX154)*(12/$C$63)&lt;=$C$9,0,1)),0)+IF(GZ$63=$C$17,0,IF(GY$63=$C$17,$B154*(GY$60),0))</f>
        <v>0</v>
      </c>
      <c r="GZ154" s="50">
        <f>IF(GZ$63&lt;=$C$17,($C$34*GZ$59*$B154/$C$63)*(IF(COUNTA($D154:GY154)*(12/$C$63)&lt;=$C$9,0,1)),0)+IF(HA$63=$C$17,0,IF(GZ$63=$C$17,$B154*(GZ$60),0))</f>
        <v>0</v>
      </c>
      <c r="HA154" s="50">
        <f>IF(HA$63&lt;=$C$17,($C$34*HA$59*$B154/$C$63)*(IF(COUNTA($D154:GZ154)*(12/$C$63)&lt;=$C$9,0,1)),0)+IF(HB$63=$C$17,0,IF(HA$63=$C$17,$B154*(HA$60),0))</f>
        <v>0</v>
      </c>
      <c r="HB154" s="50">
        <f>IF(HB$63&lt;=$C$17,($C$34*HB$59*$B154/$C$63)*(IF(COUNTA($D154:HA154)*(12/$C$63)&lt;=$C$9,0,1)),0)+IF(HC$63=$C$17,0,IF(HB$63=$C$17,$B154*(HB$60),0))</f>
        <v>0</v>
      </c>
      <c r="HC154" s="50">
        <f>IF(HC$63&lt;=$C$17,($C$34*HC$59*$B154/$C$63)*(IF(COUNTA($D154:HB154)*(12/$C$63)&lt;=$C$9,0,1)),0)+IF(HD$63=$C$17,0,IF(HC$63=$C$17,$B154*(HC$60),0))</f>
        <v>0</v>
      </c>
      <c r="HD154" s="50">
        <f>IF(HD$63&lt;=$C$17,($C$34*HD$59*$B154/$C$63)*(IF(COUNTA($D154:HC154)*(12/$C$63)&lt;=$C$9,0,1)),0)+IF(HE$63=$C$17,0,IF(HD$63=$C$17,$B154*(HD$60),0))</f>
        <v>0</v>
      </c>
      <c r="HE154" s="50">
        <f>IF(HE$63&lt;=$C$17,($C$34*HE$59*$B154/$C$63)*(IF(COUNTA($D154:HD154)*(12/$C$63)&lt;=$C$9,0,1)),0)+IF(HF$63=$C$17,0,IF(HE$63=$C$17,$B154*(HE$60),0))</f>
        <v>0</v>
      </c>
      <c r="HF154" s="50">
        <f>IF(HF$63&lt;=$C$17,($C$34*HF$59*$B154/$C$63)*(IF(COUNTA($D154:HE154)*(12/$C$63)&lt;=$C$9,0,1)),0)+IF(HG$63=$C$17,0,IF(HF$63=$C$17,$B154*(HF$60),0))</f>
        <v>0</v>
      </c>
      <c r="HG154" s="50">
        <f>IF(HG$63&lt;=$C$17,($C$34*HG$59*$B154/$C$63)*(IF(COUNTA($D154:HF154)*(12/$C$63)&lt;=$C$9,0,1)),0)+IF(HH$63=$C$17,0,IF(HG$63=$C$17,$B154*(HG$60),0))</f>
        <v>0</v>
      </c>
      <c r="HH154" s="50">
        <f>IF(HH$63&lt;=$C$17,($C$34*HH$59*$B154/$C$63)*(IF(COUNTA($D154:HG154)*(12/$C$63)&lt;=$C$9,0,1)),0)+IF(HI$63=$C$17,0,IF(HH$63=$C$17,$B154*(HH$60),0))</f>
        <v>0</v>
      </c>
      <c r="HI154" s="50">
        <f>IF(HI$63&lt;=$C$17,($C$34*HI$59*$B154/$C$63)*(IF(COUNTA($D154:HH154)*(12/$C$63)&lt;=$C$9,0,1)),0)+IF(HJ$63=$C$17,0,IF(HI$63=$C$17,$B154*(HI$60),0))</f>
        <v>0</v>
      </c>
      <c r="HJ154" s="50">
        <f>IF(HJ$63&lt;=$C$17,($C$34*HJ$59*$B154/$C$63)*(IF(COUNTA($D154:HI154)*(12/$C$63)&lt;=$C$9,0,1)),0)+IF(HK$63=$C$17,0,IF(HJ$63=$C$17,$B154*(HJ$60),0))</f>
        <v>0</v>
      </c>
      <c r="HK154" s="50">
        <f>IF(HK$63&lt;=$C$17,($C$34*HK$59*$B154/$C$63)*(IF(COUNTA($D154:HJ154)*(12/$C$63)&lt;=$C$9,0,1)),0)+IF(HL$63=$C$17,0,IF(HK$63=$C$17,$B154*(HK$60),0))</f>
        <v>0</v>
      </c>
      <c r="HL154" s="50">
        <f>IF(HL$63&lt;=$C$17,($C$34*HL$59*$B154/$C$63)*(IF(COUNTA($D154:HK154)*(12/$C$63)&lt;=$C$9,0,1)),0)+IF(HM$63=$C$17,0,IF(HL$63=$C$17,$B154*(HL$60),0))</f>
        <v>0</v>
      </c>
      <c r="HM154" s="50">
        <f>IF(HM$63&lt;=$C$17,($C$34*HM$59*$B154/$C$63)*(IF(COUNTA($D154:HL154)*(12/$C$63)&lt;=$C$9,0,1)),0)+IF(HN$63=$C$17,0,IF(HM$63=$C$17,$B154*(HM$60),0))</f>
        <v>0</v>
      </c>
      <c r="HN154" s="50">
        <f>IF(HN$63&lt;=$C$17,($C$34*HN$59*$B154/$C$63)*(IF(COUNTA($D154:HM154)*(12/$C$63)&lt;=$C$9,0,1)),0)+IF(HO$63=$C$17,0,IF(HN$63=$C$17,$B154*(HN$60),0))</f>
        <v>0</v>
      </c>
      <c r="HO154" s="50">
        <f>IF(HO$63&lt;=$C$17,($C$34*HO$59*$B154/$C$63)*(IF(COUNTA($D154:HN154)*(12/$C$63)&lt;=$C$9,0,1)),0)+IF(HP$63=$C$17,0,IF(HO$63=$C$17,$B154*(HO$60),0))</f>
        <v>0</v>
      </c>
      <c r="HP154" s="50">
        <f>IF(HP$63&lt;=$C$17,($C$34*HP$59*$B154/$C$63)*(IF(COUNTA($D154:HO154)*(12/$C$63)&lt;=$C$9,0,1)),0)+IF(HQ$63=$C$17,0,IF(HP$63=$C$17,$B154*(HP$60),0))</f>
        <v>0</v>
      </c>
      <c r="HQ154" s="50">
        <f>IF(HQ$63&lt;=$C$17,($C$34*HQ$59*$B154/$C$63)*(IF(COUNTA($D154:HP154)*(12/$C$63)&lt;=$C$9,0,1)),0)+IF(HR$63=$C$17,0,IF(HQ$63=$C$17,$B154*(HQ$60),0))</f>
        <v>0</v>
      </c>
      <c r="HR154" s="50">
        <f>IF(HR$63&lt;=$C$17,($C$34*HR$59*$B154/$C$63)*(IF(COUNTA($D154:HQ154)*(12/$C$63)&lt;=$C$9,0,1)),0)+IF(HS$63=$C$17,0,IF(HR$63=$C$17,$B154*(HR$60),0))</f>
        <v>0</v>
      </c>
      <c r="HS154" s="50">
        <f>IF(HS$63&lt;=$C$17,($C$34*HS$59*$B154/$C$63)*(IF(COUNTA($D154:HR154)*(12/$C$63)&lt;=$C$9,0,1)),0)+IF(HT$63=$C$17,0,IF(HS$63=$C$17,$B154*(HS$60),0))</f>
        <v>0</v>
      </c>
      <c r="HT154" s="50">
        <f>IF(HT$63&lt;=$C$17,($C$34*HT$59*$B154/$C$63)*(IF(COUNTA($D154:HS154)*(12/$C$63)&lt;=$C$9,0,1)),0)+IF(HU$63=$C$17,0,IF(HT$63=$C$17,$B154*(HT$60),0))</f>
        <v>0</v>
      </c>
      <c r="HU154" s="50">
        <f>IF(HU$63&lt;=$C$17,($C$34*HU$59*$B154/$C$63)*(IF(COUNTA($D154:HT154)*(12/$C$63)&lt;=$C$9,0,1)),0)+IF(HV$63=$C$17,0,IF(HU$63=$C$17,$B154*(HU$60),0))</f>
        <v>0</v>
      </c>
      <c r="HV154" s="50">
        <f>IF(HV$63&lt;=$C$17,($C$34*HV$59*$B154/$C$63)*(IF(COUNTA($D154:HU154)*(12/$C$63)&lt;=$C$9,0,1)),0)+IF(HW$63=$C$17,0,IF(HV$63=$C$17,$B154*(HV$60),0))</f>
        <v>0</v>
      </c>
      <c r="HW154" s="50">
        <f>IF(HW$63&lt;=$C$17,($C$34*HW$59*$B154/$C$63)*(IF(COUNTA($D154:HV154)*(12/$C$63)&lt;=$C$9,0,1)),0)+IF(HX$63=$C$17,0,IF(HW$63=$C$17,$B154*(HW$60),0))</f>
        <v>0</v>
      </c>
      <c r="HX154" s="50">
        <f>IF(HX$63&lt;=$C$17,($C$34*HX$59*$B154/$C$63)*(IF(COUNTA($D154:HW154)*(12/$C$63)&lt;=$C$9,0,1)),0)+IF(HY$63=$C$17,0,IF(HX$63=$C$17,$B154*(HX$60),0))</f>
        <v>0</v>
      </c>
      <c r="HY154" s="50">
        <f>IF(HY$63&lt;=$C$17,($C$34*HY$59*$B154/$C$63)*(IF(COUNTA($D154:HX154)*(12/$C$63)&lt;=$C$9,0,1)),0)+IF(HZ$63=$C$17,0,IF(HY$63=$C$17,$B154*(HY$60),0))</f>
        <v>0</v>
      </c>
      <c r="HZ154" s="50">
        <f>IF(HZ$63&lt;=$C$17,($C$34*HZ$59*$B154/$C$63)*(IF(COUNTA($D154:HY154)*(12/$C$63)&lt;=$C$9,0,1)),0)+IF(IA$63=$C$17,0,IF(HZ$63=$C$17,$B154*(HZ$60),0))</f>
        <v>0</v>
      </c>
      <c r="IA154" s="50">
        <f>IF(IA$63&lt;=$C$17,($C$34*IA$59*$B154/$C$63)*(IF(COUNTA($D154:HZ154)*(12/$C$63)&lt;=$C$9,0,1)),0)+IF(IB$63=$C$17,0,IF(IA$63=$C$17,$B154*(IA$60),0))</f>
        <v>0</v>
      </c>
      <c r="IB154" s="50">
        <f>IF(IB$63&lt;=$C$17,($C$34*IB$59*$B154/$C$63)*(IF(COUNTA($D154:IA154)*(12/$C$63)&lt;=$C$9,0,1)),0)+IF(IC$63=$C$17,0,IF(IB$63=$C$17,$B154*(IB$60),0))</f>
        <v>0</v>
      </c>
      <c r="IC154" s="50">
        <f>IF(IC$63&lt;=$C$17,($C$34*IC$59*$B154/$C$63)*(IF(COUNTA($D154:IB154)*(12/$C$63)&lt;=$C$9,0,1)),0)+IF(ID$63=$C$17,0,IF(IC$63=$C$17,$B154*(IC$60),0))</f>
        <v>0</v>
      </c>
      <c r="ID154" s="50">
        <f>IF(ID$63&lt;=$C$17,($C$34*ID$59*$B154/$C$63)*(IF(COUNTA($D154:IC154)*(12/$C$63)&lt;=$C$9,0,1)),0)+IF(IE$63=$C$17,0,IF(ID$63=$C$17,$B154*(ID$60),0))</f>
        <v>0</v>
      </c>
      <c r="IE154" s="50">
        <f>IF(IE$63&lt;=$C$17,($C$34*IE$59*$B154/$C$63)*(IF(COUNTA($D154:ID154)*(12/$C$63)&lt;=$C$9,0,1)),0)+IF(IF$63=$C$17,0,IF(IE$63=$C$17,$B154*(IE$60),0))</f>
        <v>0</v>
      </c>
      <c r="IF154" s="50">
        <f>IF(IF$63&lt;=$C$17,($C$34*IF$59*$B154/$C$63)*(IF(COUNTA($D154:IE154)*(12/$C$63)&lt;=$C$9,0,1)),0)+IF(IG$63=$C$17,0,IF(IF$63=$C$17,$B154*(IF$60),0))</f>
        <v>0</v>
      </c>
      <c r="IG154" s="50">
        <f>IF(IG$63&lt;=$C$17,($C$34*IG$59*$B154/$C$63)*(IF(COUNTA($D154:IF154)*(12/$C$63)&lt;=$C$9,0,1)),0)+IF(IH$63=$C$17,0,IF(IG$63=$C$17,$B154*(IG$60),0))</f>
        <v>0</v>
      </c>
      <c r="IH154" s="50">
        <f>IF(IH$63&lt;=$C$17,($C$34*IH$59*$B154/$C$63)*(IF(COUNTA($D154:IG154)*(12/$C$63)&lt;=$C$9,0,1)),0)+IF(II$63=$C$17,0,IF(IH$63=$C$17,$B154*(IH$60),0))</f>
        <v>0</v>
      </c>
      <c r="II154" s="50">
        <f>IF(II$63&lt;=$C$17,($C$34*II$59*$B154/$C$63)*(IF(COUNTA($D154:IH154)*(12/$C$63)&lt;=$C$9,0,1)),0)+IF(IJ$63=$C$17,0,IF(II$63=$C$17,$B154*(II$60),0))</f>
        <v>0</v>
      </c>
      <c r="IJ154" s="50">
        <f>IF(IJ$63&lt;=$C$17,($C$34*IJ$59*$B154/$C$63)*(IF(COUNTA($D154:II154)*(12/$C$63)&lt;=$C$9,0,1)),0)+IF(IK$63=$C$17,0,IF(IJ$63=$C$17,$B154*(IJ$60),0))</f>
        <v>0</v>
      </c>
      <c r="IK154" s="50">
        <f>IF(IK$63&lt;=$C$17,($C$34*IK$59*$B154/$C$63)*(IF(COUNTA($D154:IJ154)*(12/$C$63)&lt;=$C$9,0,1)),0)+IF(IL$63=$C$17,0,IF(IK$63=$C$17,$B154*(IK$60),0))</f>
        <v>0</v>
      </c>
      <c r="IL154" s="50">
        <f>IF(IL$63&lt;=$C$17,($C$34*IL$59*$B154/$C$63)*(IF(COUNTA($D154:IK154)*(12/$C$63)&lt;=$C$9,0,1)),0)+IF(IM$63=$C$17,0,IF(IL$63=$C$17,$B154*(IL$60),0))</f>
        <v>0</v>
      </c>
      <c r="IM154" s="50">
        <f>IF(IM$63&lt;=$C$17,($C$34*IM$59*$B154/$C$63)*(IF(COUNTA($D154:IL154)*(12/$C$63)&lt;=$C$9,0,1)),0)+IF(IN$63=$C$17,0,IF(IM$63=$C$17,$B154*(IM$60),0))</f>
        <v>0</v>
      </c>
      <c r="IN154" s="50">
        <f>IF(IN$63&lt;=$C$17,($C$34*IN$59*$B154/$C$63)*(IF(COUNTA($D154:IM154)*(12/$C$63)&lt;=$C$9,0,1)),0)+IF(IO$63=$C$17,0,IF(IN$63=$C$17,$B154*(IN$60),0))</f>
        <v>0</v>
      </c>
      <c r="IO154" s="50">
        <f>IF(IO$63&lt;=$C$17,($C$34*IO$59*$B154/$C$63)*(IF(COUNTA($D154:IN154)*(12/$C$63)&lt;=$C$9,0,1)),0)+IF(IP$63=$C$17,0,IF(IO$63=$C$17,$B154*(IO$60),0))</f>
        <v>0</v>
      </c>
      <c r="IP154" s="50">
        <f>IF(IP$63&lt;=$C$17,($C$34*IP$59*$B154/$C$63)*(IF(COUNTA($D154:IO154)*(12/$C$63)&lt;=$C$9,0,1)),0)+IF(IQ$63=$C$17,0,IF(IP$63=$C$17,$B154*(IP$60),0))</f>
        <v>0</v>
      </c>
      <c r="IQ154" s="50">
        <f>IF(IQ$63&lt;=$C$17,($C$34*IQ$59*$B154/$C$63)*(IF(COUNTA($D154:IP154)*(12/$C$63)&lt;=$C$9,0,1)),0)+IF(IR$63=$C$17,0,IF(IQ$63=$C$17,$B154*(IQ$60),0))</f>
        <v>0</v>
      </c>
      <c r="IR154" s="50">
        <f>IF(IR$63&lt;=$C$17,($C$34*IR$59*$B154/$C$63)*(IF(COUNTA($D154:IQ154)*(12/$C$63)&lt;=$C$9,0,1)),0)+IF(IS$63=$C$17,0,IF(IR$63=$C$17,$B154*(IR$60),0))</f>
        <v>0</v>
      </c>
      <c r="IS154" s="50">
        <f>IF(IS$63&lt;=$C$17,($C$34*IS$59*$B154/$C$63)*(IF(COUNTA($D154:IR154)*(12/$C$63)&lt;=$C$9,0,1)),0)+IF(IT$63=$C$17,0,IF(IS$63=$C$17,$B154*(IS$60),0))</f>
        <v>0</v>
      </c>
      <c r="IT154" s="50">
        <f>IF(IT$63&lt;=$C$17,($C$34*IT$59*$B154/$C$63)*(IF(COUNTA($D154:IS154)*(12/$C$63)&lt;=$C$9,0,1)),0)+IF(IU$63=$C$17,0,IF(IT$63=$C$17,$B154*(IT$60),0))</f>
        <v>0</v>
      </c>
      <c r="IU154" s="50">
        <f>IF(IU$63&lt;=$C$17,($C$34*IU$59*$B154/$C$63)*(IF(COUNTA($D154:IT154)*(12/$C$63)&lt;=$C$9,0,1)),0)+IF(IV$63=$C$17,0,IF(IU$63=$C$17,$B154*(IU$60),0))</f>
        <v>0</v>
      </c>
      <c r="IV154" s="50">
        <f>IF(IV$63&lt;=$C$17,($C$34*IV$59*$B154/$C$63)*(IF(COUNTA($D154:IU154)*(12/$C$63)&lt;=$C$9,0,1)),0)+IF(IW$63=$C$17,0,IF(IV$63=$C$17,$B154*(IV$60),0))</f>
        <v>0</v>
      </c>
      <c r="IW154" s="50">
        <f>IF(IW$63&lt;=$C$17,($C$34*IW$59*$B154/$C$63)*(IF(COUNTA($D154:IV154)*(12/$C$63)&lt;=$C$9,0,1)),0)+IF(IX$63=$C$17,0,IF(IW$63=$C$17,$B154*(IW$60),0))</f>
        <v>0</v>
      </c>
      <c r="IX154" s="50"/>
      <c r="IY154" s="50"/>
      <c r="IZ154" s="50"/>
      <c r="JA154" s="50"/>
      <c r="JB154" s="50"/>
      <c r="JC154" s="50"/>
      <c r="JD154" s="50"/>
      <c r="JE154" s="50"/>
      <c r="JF154" s="50"/>
      <c r="JG154" s="50"/>
      <c r="JH154" s="50"/>
      <c r="JI154" s="50"/>
      <c r="JJ154" s="50"/>
      <c r="JK154" s="50"/>
      <c r="JL154" s="50"/>
      <c r="JM154" s="50"/>
      <c r="JN154" s="50"/>
      <c r="JO154" s="50"/>
      <c r="JP154" s="50"/>
      <c r="JQ154" s="50"/>
      <c r="JR154" s="50"/>
      <c r="JS154" s="50"/>
      <c r="JT154" s="50"/>
      <c r="JU154" s="50"/>
      <c r="JV154" s="50"/>
      <c r="JW154" s="50"/>
      <c r="JX154" s="50"/>
      <c r="JY154" s="50"/>
      <c r="JZ154" s="50"/>
      <c r="KA154" s="50"/>
      <c r="KB154" s="50"/>
      <c r="KC154" s="50"/>
      <c r="KD154" s="50"/>
      <c r="KE154" s="50"/>
      <c r="KF154" s="50"/>
      <c r="KG154" s="50"/>
      <c r="KH154" s="50"/>
      <c r="KI154" s="50"/>
      <c r="KJ154" s="50"/>
      <c r="KK154" s="50"/>
      <c r="KL154" s="50"/>
      <c r="KM154" s="50"/>
      <c r="KN154" s="50"/>
      <c r="KO154" s="50"/>
      <c r="KP154" s="50"/>
      <c r="KQ154" s="50"/>
      <c r="KR154" s="50"/>
      <c r="KS154" s="50"/>
      <c r="KT154" s="50"/>
      <c r="KU154" s="50"/>
      <c r="KV154" s="50"/>
      <c r="KW154" s="50"/>
      <c r="KX154" s="50"/>
      <c r="KY154" s="50"/>
      <c r="KZ154" s="50"/>
      <c r="LA154" s="50"/>
      <c r="LB154" s="50"/>
      <c r="LC154" s="50"/>
      <c r="LD154" s="50"/>
      <c r="LE154" s="50"/>
      <c r="LF154" s="50"/>
      <c r="LG154" s="50"/>
      <c r="LH154" s="50"/>
      <c r="LI154" s="50"/>
    </row>
    <row r="155" spans="1:321" outlineLevel="1" x14ac:dyDescent="0.25">
      <c r="A155" s="2" t="s">
        <v>55</v>
      </c>
      <c r="B155" s="79">
        <f ca="1">+OFFSET($D$52,0,COUNTA($B$66:B154),,)</f>
        <v>3</v>
      </c>
      <c r="C155" s="88">
        <f t="shared" ca="1" si="70"/>
        <v>-2.0953872868630015</v>
      </c>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50">
        <f ca="1">IF(CP$63&gt;$C$17,0,-CO$53*(12/$C$63))</f>
        <v>-643.28121126420592</v>
      </c>
      <c r="CP155" s="50">
        <f ca="1">IF(CP$63&lt;=$C$17,($C$34*CP$59*$B155/$C$63)*(IF(COUNTA($D155:CO155)*(12/$C$63)&lt;=$C$9,0,1)),0)+IF(CQ$63=$C$17,0,IF(CP$63=$C$17,$B155*(CP$60),0))</f>
        <v>0</v>
      </c>
      <c r="CQ155" s="50">
        <f ca="1">IF(CQ$63&lt;=$C$17,($C$34*CQ$59*$B155/$C$63)*(IF(COUNTA($D155:CP155)*(12/$C$63)&lt;=$C$9,0,1)),0)+IF(CR$63=$C$17,0,IF(CQ$63=$C$17,$B155*(CQ$60),0))</f>
        <v>0</v>
      </c>
      <c r="CR155" s="50">
        <f ca="1">IF(CR$63&lt;=$C$17,($C$34*CR$59*$B155/$C$63)*(IF(COUNTA($D155:CQ155)*(12/$C$63)&lt;=$C$9,0,1)),0)+IF(CS$63=$C$17,0,IF(CR$63=$C$17,$B155*(CR$60),0))</f>
        <v>0</v>
      </c>
      <c r="CS155" s="50">
        <f ca="1">IF(CS$63&lt;=$C$17,($C$34*CS$59*$B155/$C$63)*(IF(COUNTA($D155:CR155)*(12/$C$63)&lt;=$C$9,0,1)),0)+IF(CT$63=$C$17,0,IF(CS$63=$C$17,$B155*(CS$60),0))</f>
        <v>0</v>
      </c>
      <c r="CT155" s="50">
        <f ca="1">IF(CT$63&lt;=$C$17,($C$34*CT$59*$B155/$C$63)*(IF(COUNTA($D155:CS155)*(12/$C$63)&lt;=$C$9,0,1)),0)+IF(CU$63=$C$17,0,IF(CT$63=$C$17,$B155*(CT$60),0))</f>
        <v>2.36</v>
      </c>
      <c r="CU155" s="50">
        <f ca="1">IF(CU$63&lt;=$C$17,($C$34*CU$59*$B155/$C$63)*(IF(COUNTA($D155:CT155)*(12/$C$63)&lt;=$C$9,0,1)),0)+IF(CV$63=$C$17,0,IF(CU$63=$C$17,$B155*(CU$60),0))</f>
        <v>2.36</v>
      </c>
      <c r="CV155" s="50">
        <f ca="1">IF(CV$63&lt;=$C$17,($C$34*CV$59*$B155/$C$63)*(IF(COUNTA($D155:CU155)*(12/$C$63)&lt;=$C$9,0,1)),0)+IF(CW$63=$C$17,0,IF(CV$63=$C$17,$B155*(CV$60),0))</f>
        <v>2.36</v>
      </c>
      <c r="CW155" s="50">
        <f ca="1">IF(CW$63&lt;=$C$17,($C$34*CW$59*$B155/$C$63)*(IF(COUNTA($D155:CV155)*(12/$C$63)&lt;=$C$9,0,1)),0)+IF(CX$63=$C$17,0,IF(CW$63=$C$17,$B155*(CW$60),0))</f>
        <v>2.36</v>
      </c>
      <c r="CX155" s="50">
        <f ca="1">IF(CX$63&lt;=$C$17,($C$34*CX$59*$B155/$C$63)*(IF(COUNTA($D155:CW155)*(12/$C$63)&lt;=$C$9,0,1)),0)+IF(CY$63=$C$17,0,IF(CX$63=$C$17,$B155*(CX$60),0))</f>
        <v>2.36</v>
      </c>
      <c r="CY155" s="50">
        <f ca="1">IF(CY$63&lt;=$C$17,($C$34*CY$59*$B155/$C$63)*(IF(COUNTA($D155:CX155)*(12/$C$63)&lt;=$C$9,0,1)),0)+IF(CZ$63=$C$17,0,IF(CY$63=$C$17,$B155*(CY$60),0))</f>
        <v>2.36</v>
      </c>
      <c r="CZ155" s="50">
        <f ca="1">IF(CZ$63&lt;=$C$17,($C$34*CZ$59*$B155/$C$63)*(IF(COUNTA($D155:CY155)*(12/$C$63)&lt;=$C$9,0,1)),0)+IF(DA$63=$C$17,0,IF(CZ$63=$C$17,$B155*(CZ$60),0))</f>
        <v>2.36</v>
      </c>
      <c r="DA155" s="50">
        <f ca="1">IF(DA$63&lt;=$C$17,($C$34*DA$59*$B155/$C$63)*(IF(COUNTA($D155:CZ155)*(12/$C$63)&lt;=$C$9,0,1)),0)+IF(DB$63=$C$17,0,IF(DA$63=$C$17,$B155*(DA$60),0))</f>
        <v>2.36</v>
      </c>
      <c r="DB155" s="50">
        <f ca="1">IF(DB$63&lt;=$C$17,($C$34*DB$59*$B155/$C$63)*(IF(COUNTA($D155:DA155)*(12/$C$63)&lt;=$C$9,0,1)),0)+IF(DC$63=$C$17,0,IF(DB$63=$C$17,$B155*(DB$60),0))</f>
        <v>2.36</v>
      </c>
      <c r="DC155" s="50">
        <f ca="1">IF(DC$63&lt;=$C$17,($C$34*DC$59*$B155/$C$63)*(IF(COUNTA($D155:DB155)*(12/$C$63)&lt;=$C$9,0,1)),0)+IF(DD$63=$C$17,0,IF(DC$63=$C$17,$B155*(DC$60),0))</f>
        <v>2.36</v>
      </c>
      <c r="DD155" s="50">
        <f ca="1">IF(DD$63&lt;=$C$17,($C$34*DD$59*$B155/$C$63)*(IF(COUNTA($D155:DC155)*(12/$C$63)&lt;=$C$9,0,1)),0)+IF(DE$63=$C$17,0,IF(DD$63=$C$17,$B155*(DD$60),0))</f>
        <v>2.36</v>
      </c>
      <c r="DE155" s="50">
        <f ca="1">IF(DE$63&lt;=$C$17,($C$34*DE$59*$B155/$C$63)*(IF(COUNTA($D155:DD155)*(12/$C$63)&lt;=$C$9,0,1)),0)+IF(DF$63=$C$17,0,IF(DE$63=$C$17,$B155*(DE$60),0))</f>
        <v>2.36</v>
      </c>
      <c r="DF155" s="50">
        <f ca="1">IF(DF$63&lt;=$C$17,($C$34*DF$59*$B155/$C$63)*(IF(COUNTA($D155:DE155)*(12/$C$63)&lt;=$C$9,0,1)),0)+IF(DG$63=$C$17,0,IF(DF$63=$C$17,$B155*(DF$60),0))</f>
        <v>2.36</v>
      </c>
      <c r="DG155" s="50">
        <f ca="1">IF(DG$63&lt;=$C$17,($C$34*DG$59*$B155/$C$63)*(IF(COUNTA($D155:DF155)*(12/$C$63)&lt;=$C$9,0,1)),0)+IF(DH$63=$C$17,0,IF(DG$63=$C$17,$B155*(DG$60),0))</f>
        <v>2.36</v>
      </c>
      <c r="DH155" s="50">
        <f ca="1">IF(DH$63&lt;=$C$17,($C$34*DH$59*$B155/$C$63)*(IF(COUNTA($D155:DG155)*(12/$C$63)&lt;=$C$9,0,1)),0)+IF(DI$63=$C$17,0,IF(DH$63=$C$17,$B155*(DH$60),0))</f>
        <v>2.36</v>
      </c>
      <c r="DI155" s="50">
        <f ca="1">IF(DI$63&lt;=$C$17,($C$34*DI$59*$B155/$C$63)*(IF(COUNTA($D155:DH155)*(12/$C$63)&lt;=$C$9,0,1)),0)+IF(DJ$63=$C$17,0,IF(DI$63=$C$17,$B155*(DI$60),0))</f>
        <v>2.36</v>
      </c>
      <c r="DJ155" s="50">
        <f ca="1">IF(DJ$63&lt;=$C$17,($C$34*DJ$59*$B155/$C$63)*(IF(COUNTA($D155:DI155)*(12/$C$63)&lt;=$C$9,0,1)),0)+IF(DK$63=$C$17,0,IF(DJ$63=$C$17,$B155*(DJ$60),0))</f>
        <v>2.36</v>
      </c>
      <c r="DK155" s="50">
        <f ca="1">IF(DK$63&lt;=$C$17,($C$34*DK$59*$B155/$C$63)*(IF(COUNTA($D155:DJ155)*(12/$C$63)&lt;=$C$9,0,1)),0)+IF(DL$63=$C$17,0,IF(DK$63=$C$17,$B155*(DK$60),0))</f>
        <v>2.36</v>
      </c>
      <c r="DL155" s="50">
        <f ca="1">IF(DL$63&lt;=$C$17,($C$34*DL$59*$B155/$C$63)*(IF(COUNTA($D155:DK155)*(12/$C$63)&lt;=$C$9,0,1)),0)+IF(DM$63=$C$17,0,IF(DL$63=$C$17,$B155*(DL$60),0))</f>
        <v>2.36</v>
      </c>
      <c r="DM155" s="50">
        <f ca="1">IF(DM$63&lt;=$C$17,($C$34*DM$59*$B155/$C$63)*(IF(COUNTA($D155:DL155)*(12/$C$63)&lt;=$C$9,0,1)),0)+IF(DN$63=$C$17,0,IF(DM$63=$C$17,$B155*(DM$60),0))</f>
        <v>2.36</v>
      </c>
      <c r="DN155" s="50">
        <f ca="1">IF(DN$63&lt;=$C$17,($C$34*DN$59*$B155/$C$63)*(IF(COUNTA($D155:DM155)*(12/$C$63)&lt;=$C$9,0,1)),0)+IF(DO$63=$C$17,0,IF(DN$63=$C$17,$B155*(DN$60),0))</f>
        <v>2.36</v>
      </c>
      <c r="DO155" s="50">
        <f ca="1">IF(DO$63&lt;=$C$17,($C$34*DO$59*$B155/$C$63)*(IF(COUNTA($D155:DN155)*(12/$C$63)&lt;=$C$9,0,1)),0)+IF(DP$63=$C$17,0,IF(DO$63=$C$17,$B155*(DO$60),0))</f>
        <v>2.36</v>
      </c>
      <c r="DP155" s="50">
        <f ca="1">IF(DP$63&lt;=$C$17,($C$34*DP$59*$B155/$C$63)*(IF(COUNTA($D155:DO155)*(12/$C$63)&lt;=$C$9,0,1)),0)+IF(DQ$63=$C$17,0,IF(DP$63=$C$17,$B155*(DP$60),0))</f>
        <v>2.36</v>
      </c>
      <c r="DQ155" s="50">
        <f ca="1">IF(DQ$63&lt;=$C$17,($C$34*DQ$59*$B155/$C$63)*(IF(COUNTA($D155:DP155)*(12/$C$63)&lt;=$C$9,0,1)),0)+IF(DR$63=$C$17,0,IF(DQ$63=$C$17,$B155*(DQ$60),0))</f>
        <v>2.36</v>
      </c>
      <c r="DR155" s="50">
        <f ca="1">IF(DR$63&lt;=$C$17,($C$34*DR$59*$B155/$C$63)*(IF(COUNTA($D155:DQ155)*(12/$C$63)&lt;=$C$9,0,1)),0)+IF(DS$63=$C$17,0,IF(DR$63=$C$17,$B155*(DR$60),0))</f>
        <v>2.36</v>
      </c>
      <c r="DS155" s="50">
        <f ca="1">IF(DS$63&lt;=$C$17,($C$34*DS$59*$B155/$C$63)*(IF(COUNTA($D155:DR155)*(12/$C$63)&lt;=$C$9,0,1)),0)+IF(DT$63=$C$17,0,IF(DS$63=$C$17,$B155*(DS$60),0))</f>
        <v>2.36</v>
      </c>
      <c r="DT155" s="50">
        <f ca="1">IF(DT$63&lt;=$C$17,($C$34*DT$59*$B155/$C$63)*(IF(COUNTA($D155:DS155)*(12/$C$63)&lt;=$C$9,0,1)),0)+IF(DU$63=$C$17,0,IF(DT$63=$C$17,$B155*(DT$60),0))</f>
        <v>579.82582397734257</v>
      </c>
      <c r="DU155" s="50">
        <f>IF(DU$63&lt;=$C$17,($C$34*DU$59*$B155/$C$63)*(IF(COUNTA($D155:DT155)*(12/$C$63)&lt;=$C$9,0,1)),0)+IF(DV$63=$C$17,0,IF(DU$63=$C$17,$B155*(DU$60),0))</f>
        <v>0</v>
      </c>
      <c r="DV155" s="50">
        <f>IF(DV$63&lt;=$C$17,($C$34*DV$59*$B155/$C$63)*(IF(COUNTA($D155:DU155)*(12/$C$63)&lt;=$C$9,0,1)),0)+IF(DW$63=$C$17,0,IF(DV$63=$C$17,$B155*(DV$60),0))</f>
        <v>0</v>
      </c>
      <c r="DW155" s="50">
        <f>IF(DW$63&lt;=$C$17,($C$34*DW$59*$B155/$C$63)*(IF(COUNTA($D155:DV155)*(12/$C$63)&lt;=$C$9,0,1)),0)+IF(DX$63=$C$17,0,IF(DW$63=$C$17,$B155*(DW$60),0))</f>
        <v>0</v>
      </c>
      <c r="DX155" s="50">
        <f>IF(DX$63&lt;=$C$17,($C$34*DX$59*$B155/$C$63)*(IF(COUNTA($D155:DW155)*(12/$C$63)&lt;=$C$9,0,1)),0)+IF(DY$63=$C$17,0,IF(DX$63=$C$17,$B155*(DX$60),0))</f>
        <v>0</v>
      </c>
      <c r="DY155" s="50">
        <f>IF(DY$63&lt;=$C$17,($C$34*DY$59*$B155/$C$63)*(IF(COUNTA($D155:DX155)*(12/$C$63)&lt;=$C$9,0,1)),0)+IF(DZ$63=$C$17,0,IF(DY$63=$C$17,$B155*(DY$60),0))</f>
        <v>0</v>
      </c>
      <c r="DZ155" s="50">
        <f>IF(DZ$63&lt;=$C$17,($C$34*DZ$59*$B155/$C$63)*(IF(COUNTA($D155:DY155)*(12/$C$63)&lt;=$C$9,0,1)),0)+IF(EA$63=$C$17,0,IF(DZ$63=$C$17,$B155*(DZ$60),0))</f>
        <v>0</v>
      </c>
      <c r="EA155" s="50">
        <f>IF(EA$63&lt;=$C$17,($C$34*EA$59*$B155/$C$63)*(IF(COUNTA($D155:DZ155)*(12/$C$63)&lt;=$C$9,0,1)),0)+IF(EB$63=$C$17,0,IF(EA$63=$C$17,$B155*(EA$60),0))</f>
        <v>0</v>
      </c>
      <c r="EB155" s="50">
        <f>IF(EB$63&lt;=$C$17,($C$34*EB$59*$B155/$C$63)*(IF(COUNTA($D155:EA155)*(12/$C$63)&lt;=$C$9,0,1)),0)+IF(EC$63=$C$17,0,IF(EB$63=$C$17,$B155*(EB$60),0))</f>
        <v>0</v>
      </c>
      <c r="EC155" s="50">
        <f>IF(EC$63&lt;=$C$17,($C$34*EC$59*$B155/$C$63)*(IF(COUNTA($D155:EB155)*(12/$C$63)&lt;=$C$9,0,1)),0)+IF(ED$63=$C$17,0,IF(EC$63=$C$17,$B155*(EC$60),0))</f>
        <v>0</v>
      </c>
      <c r="ED155" s="50">
        <f>IF(ED$63&lt;=$C$17,($C$34*ED$59*$B155/$C$63)*(IF(COUNTA($D155:EC155)*(12/$C$63)&lt;=$C$9,0,1)),0)+IF(EE$63=$C$17,0,IF(ED$63=$C$17,$B155*(ED$60),0))</f>
        <v>0</v>
      </c>
      <c r="EE155" s="50">
        <f>IF(EE$63&lt;=$C$17,($C$34*EE$59*$B155/$C$63)*(IF(COUNTA($D155:ED155)*(12/$C$63)&lt;=$C$9,0,1)),0)+IF(EF$63=$C$17,0,IF(EE$63=$C$17,$B155*(EE$60),0))</f>
        <v>0</v>
      </c>
      <c r="EF155" s="50">
        <f>IF(EF$63&lt;=$C$17,($C$34*EF$59*$B155/$C$63)*(IF(COUNTA($D155:EE155)*(12/$C$63)&lt;=$C$9,0,1)),0)+IF(EG$63=$C$17,0,IF(EF$63=$C$17,$B155*(EF$60),0))</f>
        <v>0</v>
      </c>
      <c r="EG155" s="50">
        <f>IF(EG$63&lt;=$C$17,($C$34*EG$59*$B155/$C$63)*(IF(COUNTA($D155:EF155)*(12/$C$63)&lt;=$C$9,0,1)),0)+IF(EH$63=$C$17,0,IF(EG$63=$C$17,$B155*(EG$60),0))</f>
        <v>0</v>
      </c>
      <c r="EH155" s="50">
        <f>IF(EH$63&lt;=$C$17,($C$34*EH$59*$B155/$C$63)*(IF(COUNTA($D155:EG155)*(12/$C$63)&lt;=$C$9,0,1)),0)+IF(EI$63=$C$17,0,IF(EH$63=$C$17,$B155*(EH$60),0))</f>
        <v>0</v>
      </c>
      <c r="EI155" s="50">
        <f>IF(EI$63&lt;=$C$17,($C$34*EI$59*$B155/$C$63)*(IF(COUNTA($D155:EH155)*(12/$C$63)&lt;=$C$9,0,1)),0)+IF(EJ$63=$C$17,0,IF(EI$63=$C$17,$B155*(EI$60),0))</f>
        <v>0</v>
      </c>
      <c r="EJ155" s="50">
        <f>IF(EJ$63&lt;=$C$17,($C$34*EJ$59*$B155/$C$63)*(IF(COUNTA($D155:EI155)*(12/$C$63)&lt;=$C$9,0,1)),0)+IF(EK$63=$C$17,0,IF(EJ$63=$C$17,$B155*(EJ$60),0))</f>
        <v>0</v>
      </c>
      <c r="EK155" s="50">
        <f>IF(EK$63&lt;=$C$17,($C$34*EK$59*$B155/$C$63)*(IF(COUNTA($D155:EJ155)*(12/$C$63)&lt;=$C$9,0,1)),0)+IF(EL$63=$C$17,0,IF(EK$63=$C$17,$B155*(EK$60),0))</f>
        <v>0</v>
      </c>
      <c r="EL155" s="50">
        <f>IF(EL$63&lt;=$C$17,($C$34*EL$59*$B155/$C$63)*(IF(COUNTA($D155:EK155)*(12/$C$63)&lt;=$C$9,0,1)),0)+IF(EM$63=$C$17,0,IF(EL$63=$C$17,$B155*(EL$60),0))</f>
        <v>0</v>
      </c>
      <c r="EM155" s="50">
        <f>IF(EM$63&lt;=$C$17,($C$34*EM$59*$B155/$C$63)*(IF(COUNTA($D155:EL155)*(12/$C$63)&lt;=$C$9,0,1)),0)+IF(EN$63=$C$17,0,IF(EM$63=$C$17,$B155*(EM$60),0))</f>
        <v>0</v>
      </c>
      <c r="EN155" s="50">
        <f>IF(EN$63&lt;=$C$17,($C$34*EN$59*$B155/$C$63)*(IF(COUNTA($D155:EM155)*(12/$C$63)&lt;=$C$9,0,1)),0)+IF(EO$63=$C$17,0,IF(EN$63=$C$17,$B155*(EN$60),0))</f>
        <v>0</v>
      </c>
      <c r="EO155" s="50">
        <f>IF(EO$63&lt;=$C$17,($C$34*EO$59*$B155/$C$63)*(IF(COUNTA($D155:EN155)*(12/$C$63)&lt;=$C$9,0,1)),0)+IF(EP$63=$C$17,0,IF(EO$63=$C$17,$B155*(EO$60),0))</f>
        <v>0</v>
      </c>
      <c r="EP155" s="50">
        <f>IF(EP$63&lt;=$C$17,($C$34*EP$59*$B155/$C$63)*(IF(COUNTA($D155:EO155)*(12/$C$63)&lt;=$C$9,0,1)),0)+IF(EQ$63=$C$17,0,IF(EP$63=$C$17,$B155*(EP$60),0))</f>
        <v>0</v>
      </c>
      <c r="EQ155" s="50">
        <f>IF(EQ$63&lt;=$C$17,($C$34*EQ$59*$B155/$C$63)*(IF(COUNTA($D155:EP155)*(12/$C$63)&lt;=$C$9,0,1)),0)+IF(ER$63=$C$17,0,IF(EQ$63=$C$17,$B155*(EQ$60),0))</f>
        <v>0</v>
      </c>
      <c r="ER155" s="50">
        <f>IF(ER$63&lt;=$C$17,($C$34*ER$59*$B155/$C$63)*(IF(COUNTA($D155:EQ155)*(12/$C$63)&lt;=$C$9,0,1)),0)+IF(ES$63=$C$17,0,IF(ER$63=$C$17,$B155*(ER$60),0))</f>
        <v>0</v>
      </c>
      <c r="ES155" s="50">
        <f>IF(ES$63&lt;=$C$17,($C$34*ES$59*$B155/$C$63)*(IF(COUNTA($D155:ER155)*(12/$C$63)&lt;=$C$9,0,1)),0)+IF(ET$63=$C$17,0,IF(ES$63=$C$17,$B155*(ES$60),0))</f>
        <v>0</v>
      </c>
      <c r="ET155" s="50">
        <f>IF(ET$63&lt;=$C$17,($C$34*ET$59*$B155/$C$63)*(IF(COUNTA($D155:ES155)*(12/$C$63)&lt;=$C$9,0,1)),0)+IF(EU$63=$C$17,0,IF(ET$63=$C$17,$B155*(ET$60),0))</f>
        <v>0</v>
      </c>
      <c r="EU155" s="50">
        <f>IF(EU$63&lt;=$C$17,($C$34*EU$59*$B155/$C$63)*(IF(COUNTA($D155:ET155)*(12/$C$63)&lt;=$C$9,0,1)),0)+IF(EV$63=$C$17,0,IF(EU$63=$C$17,$B155*(EU$60),0))</f>
        <v>0</v>
      </c>
      <c r="EV155" s="50">
        <f>IF(EV$63&lt;=$C$17,($C$34*EV$59*$B155/$C$63)*(IF(COUNTA($D155:EU155)*(12/$C$63)&lt;=$C$9,0,1)),0)+IF(EW$63=$C$17,0,IF(EV$63=$C$17,$B155*(EV$60),0))</f>
        <v>0</v>
      </c>
      <c r="EW155" s="50">
        <f>IF(EW$63&lt;=$C$17,($C$34*EW$59*$B155/$C$63)*(IF(COUNTA($D155:EV155)*(12/$C$63)&lt;=$C$9,0,1)),0)+IF(EX$63=$C$17,0,IF(EW$63=$C$17,$B155*(EW$60),0))</f>
        <v>0</v>
      </c>
      <c r="EX155" s="50">
        <f>IF(EX$63&lt;=$C$17,($C$34*EX$59*$B155/$C$63)*(IF(COUNTA($D155:EW155)*(12/$C$63)&lt;=$C$9,0,1)),0)+IF(EY$63=$C$17,0,IF(EX$63=$C$17,$B155*(EX$60),0))</f>
        <v>0</v>
      </c>
      <c r="EY155" s="50">
        <f>IF(EY$63&lt;=$C$17,($C$34*EY$59*$B155/$C$63)*(IF(COUNTA($D155:EX155)*(12/$C$63)&lt;=$C$9,0,1)),0)+IF(EZ$63=$C$17,0,IF(EY$63=$C$17,$B155*(EY$60),0))</f>
        <v>0</v>
      </c>
      <c r="EZ155" s="50">
        <f>IF(EZ$63&lt;=$C$17,($C$34*EZ$59*$B155/$C$63)*(IF(COUNTA($D155:EY155)*(12/$C$63)&lt;=$C$9,0,1)),0)+IF(FA$63=$C$17,0,IF(EZ$63=$C$17,$B155*(EZ$60),0))</f>
        <v>0</v>
      </c>
      <c r="FA155" s="50">
        <f>IF(FA$63&lt;=$C$17,($C$34*FA$59*$B155/$C$63)*(IF(COUNTA($D155:EZ155)*(12/$C$63)&lt;=$C$9,0,1)),0)+IF(FB$63=$C$17,0,IF(FA$63=$C$17,$B155*(FA$60),0))</f>
        <v>0</v>
      </c>
      <c r="FB155" s="50">
        <f>IF(FB$63&lt;=$C$17,($C$34*FB$59*$B155/$C$63)*(IF(COUNTA($D155:FA155)*(12/$C$63)&lt;=$C$9,0,1)),0)+IF(FC$63=$C$17,0,IF(FB$63=$C$17,$B155*(FB$60),0))</f>
        <v>0</v>
      </c>
      <c r="FC155" s="50">
        <f>IF(FC$63&lt;=$C$17,($C$34*FC$59*$B155/$C$63)*(IF(COUNTA($D155:FB155)*(12/$C$63)&lt;=$C$9,0,1)),0)+IF(FD$63=$C$17,0,IF(FC$63=$C$17,$B155*(FC$60),0))</f>
        <v>0</v>
      </c>
      <c r="FD155" s="50">
        <f>IF(FD$63&lt;=$C$17,($C$34*FD$59*$B155/$C$63)*(IF(COUNTA($D155:FC155)*(12/$C$63)&lt;=$C$9,0,1)),0)+IF(FE$63=$C$17,0,IF(FD$63=$C$17,$B155*(FD$60),0))</f>
        <v>0</v>
      </c>
      <c r="FE155" s="50">
        <f>IF(FE$63&lt;=$C$17,($C$34*FE$59*$B155/$C$63)*(IF(COUNTA($D155:FD155)*(12/$C$63)&lt;=$C$9,0,1)),0)+IF(FF$63=$C$17,0,IF(FE$63=$C$17,$B155*(FE$60),0))</f>
        <v>0</v>
      </c>
      <c r="FF155" s="50">
        <f>IF(FF$63&lt;=$C$17,($C$34*FF$59*$B155/$C$63)*(IF(COUNTA($D155:FE155)*(12/$C$63)&lt;=$C$9,0,1)),0)+IF(FG$63=$C$17,0,IF(FF$63=$C$17,$B155*(FF$60),0))</f>
        <v>0</v>
      </c>
      <c r="FG155" s="50">
        <f>IF(FG$63&lt;=$C$17,($C$34*FG$59*$B155/$C$63)*(IF(COUNTA($D155:FF155)*(12/$C$63)&lt;=$C$9,0,1)),0)+IF(FH$63=$C$17,0,IF(FG$63=$C$17,$B155*(FG$60),0))</f>
        <v>0</v>
      </c>
      <c r="FH155" s="50">
        <f>IF(FH$63&lt;=$C$17,($C$34*FH$59*$B155/$C$63)*(IF(COUNTA($D155:FG155)*(12/$C$63)&lt;=$C$9,0,1)),0)+IF(FI$63=$C$17,0,IF(FH$63=$C$17,$B155*(FH$60),0))</f>
        <v>0</v>
      </c>
      <c r="FI155" s="50">
        <f>IF(FI$63&lt;=$C$17,($C$34*FI$59*$B155/$C$63)*(IF(COUNTA($D155:FH155)*(12/$C$63)&lt;=$C$9,0,1)),0)+IF(FJ$63=$C$17,0,IF(FI$63=$C$17,$B155*(FI$60),0))</f>
        <v>0</v>
      </c>
      <c r="FJ155" s="50">
        <f>IF(FJ$63&lt;=$C$17,($C$34*FJ$59*$B155/$C$63)*(IF(COUNTA($D155:FI155)*(12/$C$63)&lt;=$C$9,0,1)),0)+IF(FK$63=$C$17,0,IF(FJ$63=$C$17,$B155*(FJ$60),0))</f>
        <v>0</v>
      </c>
      <c r="FK155" s="50">
        <f>IF(FK$63&lt;=$C$17,($C$34*FK$59*$B155/$C$63)*(IF(COUNTA($D155:FJ155)*(12/$C$63)&lt;=$C$9,0,1)),0)+IF(FL$63=$C$17,0,IF(FK$63=$C$17,$B155*(FK$60),0))</f>
        <v>0</v>
      </c>
      <c r="FL155" s="50">
        <f>IF(FL$63&lt;=$C$17,($C$34*FL$59*$B155/$C$63)*(IF(COUNTA($D155:FK155)*(12/$C$63)&lt;=$C$9,0,1)),0)+IF(FM$63=$C$17,0,IF(FL$63=$C$17,$B155*(FL$60),0))</f>
        <v>0</v>
      </c>
      <c r="FM155" s="50">
        <f>IF(FM$63&lt;=$C$17,($C$34*FM$59*$B155/$C$63)*(IF(COUNTA($D155:FL155)*(12/$C$63)&lt;=$C$9,0,1)),0)+IF(FN$63=$C$17,0,IF(FM$63=$C$17,$B155*(FM$60),0))</f>
        <v>0</v>
      </c>
      <c r="FN155" s="50">
        <f>IF(FN$63&lt;=$C$17,($C$34*FN$59*$B155/$C$63)*(IF(COUNTA($D155:FM155)*(12/$C$63)&lt;=$C$9,0,1)),0)+IF(FO$63=$C$17,0,IF(FN$63=$C$17,$B155*(FN$60),0))</f>
        <v>0</v>
      </c>
      <c r="FO155" s="50">
        <f>IF(FO$63&lt;=$C$17,($C$34*FO$59*$B155/$C$63)*(IF(COUNTA($D155:FN155)*(12/$C$63)&lt;=$C$9,0,1)),0)+IF(FP$63=$C$17,0,IF(FO$63=$C$17,$B155*(FO$60),0))</f>
        <v>0</v>
      </c>
      <c r="FP155" s="50">
        <f>IF(FP$63&lt;=$C$17,($C$34*FP$59*$B155/$C$63)*(IF(COUNTA($D155:FO155)*(12/$C$63)&lt;=$C$9,0,1)),0)+IF(FQ$63=$C$17,0,IF(FP$63=$C$17,$B155*(FP$60),0))</f>
        <v>0</v>
      </c>
      <c r="FQ155" s="50">
        <f>IF(FQ$63&lt;=$C$17,($C$34*FQ$59*$B155/$C$63)*(IF(COUNTA($D155:FP155)*(12/$C$63)&lt;=$C$9,0,1)),0)+IF(FR$63=$C$17,0,IF(FQ$63=$C$17,$B155*(FQ$60),0))</f>
        <v>0</v>
      </c>
      <c r="FR155" s="50">
        <f>IF(FR$63&lt;=$C$17,($C$34*FR$59*$B155/$C$63)*(IF(COUNTA($D155:FQ155)*(12/$C$63)&lt;=$C$9,0,1)),0)+IF(FS$63=$C$17,0,IF(FR$63=$C$17,$B155*(FR$60),0))</f>
        <v>0</v>
      </c>
      <c r="FS155" s="50">
        <f>IF(FS$63&lt;=$C$17,($C$34*FS$59*$B155/$C$63)*(IF(COUNTA($D155:FR155)*(12/$C$63)&lt;=$C$9,0,1)),0)+IF(FT$63=$C$17,0,IF(FS$63=$C$17,$B155*(FS$60),0))</f>
        <v>0</v>
      </c>
      <c r="FT155" s="50">
        <f>IF(FT$63&lt;=$C$17,($C$34*FT$59*$B155/$C$63)*(IF(COUNTA($D155:FS155)*(12/$C$63)&lt;=$C$9,0,1)),0)+IF(FU$63=$C$17,0,IF(FT$63=$C$17,$B155*(FT$60),0))</f>
        <v>0</v>
      </c>
      <c r="FU155" s="50">
        <f>IF(FU$63&lt;=$C$17,($C$34*FU$59*$B155/$C$63)*(IF(COUNTA($D155:FT155)*(12/$C$63)&lt;=$C$9,0,1)),0)+IF(FV$63=$C$17,0,IF(FU$63=$C$17,$B155*(FU$60),0))</f>
        <v>0</v>
      </c>
      <c r="FV155" s="50">
        <f>IF(FV$63&lt;=$C$17,($C$34*FV$59*$B155/$C$63)*(IF(COUNTA($D155:FU155)*(12/$C$63)&lt;=$C$9,0,1)),0)+IF(FW$63=$C$17,0,IF(FV$63=$C$17,$B155*(FV$60),0))</f>
        <v>0</v>
      </c>
      <c r="FW155" s="50">
        <f>IF(FW$63&lt;=$C$17,($C$34*FW$59*$B155/$C$63)*(IF(COUNTA($D155:FV155)*(12/$C$63)&lt;=$C$9,0,1)),0)+IF(FX$63=$C$17,0,IF(FW$63=$C$17,$B155*(FW$60),0))</f>
        <v>0</v>
      </c>
      <c r="FX155" s="50">
        <f>IF(FX$63&lt;=$C$17,($C$34*FX$59*$B155/$C$63)*(IF(COUNTA($D155:FW155)*(12/$C$63)&lt;=$C$9,0,1)),0)+IF(FY$63=$C$17,0,IF(FX$63=$C$17,$B155*(FX$60),0))</f>
        <v>0</v>
      </c>
      <c r="FY155" s="50">
        <f>IF(FY$63&lt;=$C$17,($C$34*FY$59*$B155/$C$63)*(IF(COUNTA($D155:FX155)*(12/$C$63)&lt;=$C$9,0,1)),0)+IF(FZ$63=$C$17,0,IF(FY$63=$C$17,$B155*(FY$60),0))</f>
        <v>0</v>
      </c>
      <c r="FZ155" s="50">
        <f>IF(FZ$63&lt;=$C$17,($C$34*FZ$59*$B155/$C$63)*(IF(COUNTA($D155:FY155)*(12/$C$63)&lt;=$C$9,0,1)),0)+IF(GA$63=$C$17,0,IF(FZ$63=$C$17,$B155*(FZ$60),0))</f>
        <v>0</v>
      </c>
      <c r="GA155" s="50">
        <f>IF(GA$63&lt;=$C$17,($C$34*GA$59*$B155/$C$63)*(IF(COUNTA($D155:FZ155)*(12/$C$63)&lt;=$C$9,0,1)),0)+IF(GB$63=$C$17,0,IF(GA$63=$C$17,$B155*(GA$60),0))</f>
        <v>0</v>
      </c>
      <c r="GB155" s="50">
        <f>IF(GB$63&lt;=$C$17,($C$34*GB$59*$B155/$C$63)*(IF(COUNTA($D155:GA155)*(12/$C$63)&lt;=$C$9,0,1)),0)+IF(GC$63=$C$17,0,IF(GB$63=$C$17,$B155*(GB$60),0))</f>
        <v>0</v>
      </c>
      <c r="GC155" s="50">
        <f>IF(GC$63&lt;=$C$17,($C$34*GC$59*$B155/$C$63)*(IF(COUNTA($D155:GB155)*(12/$C$63)&lt;=$C$9,0,1)),0)+IF(GD$63=$C$17,0,IF(GC$63=$C$17,$B155*(GC$60),0))</f>
        <v>0</v>
      </c>
      <c r="GD155" s="50">
        <f>IF(GD$63&lt;=$C$17,($C$34*GD$59*$B155/$C$63)*(IF(COUNTA($D155:GC155)*(12/$C$63)&lt;=$C$9,0,1)),0)+IF(GE$63=$C$17,0,IF(GD$63=$C$17,$B155*(GD$60),0))</f>
        <v>0</v>
      </c>
      <c r="GE155" s="50">
        <f>IF(GE$63&lt;=$C$17,($C$34*GE$59*$B155/$C$63)*(IF(COUNTA($D155:GD155)*(12/$C$63)&lt;=$C$9,0,1)),0)+IF(GF$63=$C$17,0,IF(GE$63=$C$17,$B155*(GE$60),0))</f>
        <v>0</v>
      </c>
      <c r="GF155" s="50">
        <f>IF(GF$63&lt;=$C$17,($C$34*GF$59*$B155/$C$63)*(IF(COUNTA($D155:GE155)*(12/$C$63)&lt;=$C$9,0,1)),0)+IF(GG$63=$C$17,0,IF(GF$63=$C$17,$B155*(GF$60),0))</f>
        <v>0</v>
      </c>
      <c r="GG155" s="50">
        <f>IF(GG$63&lt;=$C$17,($C$34*GG$59*$B155/$C$63)*(IF(COUNTA($D155:GF155)*(12/$C$63)&lt;=$C$9,0,1)),0)+IF(GH$63=$C$17,0,IF(GG$63=$C$17,$B155*(GG$60),0))</f>
        <v>0</v>
      </c>
      <c r="GH155" s="50">
        <f>IF(GH$63&lt;=$C$17,($C$34*GH$59*$B155/$C$63)*(IF(COUNTA($D155:GG155)*(12/$C$63)&lt;=$C$9,0,1)),0)+IF(GI$63=$C$17,0,IF(GH$63=$C$17,$B155*(GH$60),0))</f>
        <v>0</v>
      </c>
      <c r="GI155" s="50">
        <f>IF(GI$63&lt;=$C$17,($C$34*GI$59*$B155/$C$63)*(IF(COUNTA($D155:GH155)*(12/$C$63)&lt;=$C$9,0,1)),0)+IF(GJ$63=$C$17,0,IF(GI$63=$C$17,$B155*(GI$60),0))</f>
        <v>0</v>
      </c>
      <c r="GJ155" s="50">
        <f>IF(GJ$63&lt;=$C$17,($C$34*GJ$59*$B155/$C$63)*(IF(COUNTA($D155:GI155)*(12/$C$63)&lt;=$C$9,0,1)),0)+IF(GK$63=$C$17,0,IF(GJ$63=$C$17,$B155*(GJ$60),0))</f>
        <v>0</v>
      </c>
      <c r="GK155" s="50">
        <f>IF(GK$63&lt;=$C$17,($C$34*GK$59*$B155/$C$63)*(IF(COUNTA($D155:GJ155)*(12/$C$63)&lt;=$C$9,0,1)),0)+IF(GL$63=$C$17,0,IF(GK$63=$C$17,$B155*(GK$60),0))</f>
        <v>0</v>
      </c>
      <c r="GL155" s="50">
        <f>IF(GL$63&lt;=$C$17,($C$34*GL$59*$B155/$C$63)*(IF(COUNTA($D155:GK155)*(12/$C$63)&lt;=$C$9,0,1)),0)+IF(GM$63=$C$17,0,IF(GL$63=$C$17,$B155*(GL$60),0))</f>
        <v>0</v>
      </c>
      <c r="GM155" s="50">
        <f>IF(GM$63&lt;=$C$17,($C$34*GM$59*$B155/$C$63)*(IF(COUNTA($D155:GL155)*(12/$C$63)&lt;=$C$9,0,1)),0)+IF(GN$63=$C$17,0,IF(GM$63=$C$17,$B155*(GM$60),0))</f>
        <v>0</v>
      </c>
      <c r="GN155" s="50">
        <f>IF(GN$63&lt;=$C$17,($C$34*GN$59*$B155/$C$63)*(IF(COUNTA($D155:GM155)*(12/$C$63)&lt;=$C$9,0,1)),0)+IF(GO$63=$C$17,0,IF(GN$63=$C$17,$B155*(GN$60),0))</f>
        <v>0</v>
      </c>
      <c r="GO155" s="50">
        <f>IF(GO$63&lt;=$C$17,($C$34*GO$59*$B155/$C$63)*(IF(COUNTA($D155:GN155)*(12/$C$63)&lt;=$C$9,0,1)),0)+IF(GP$63=$C$17,0,IF(GO$63=$C$17,$B155*(GO$60),0))</f>
        <v>0</v>
      </c>
      <c r="GP155" s="50">
        <f>IF(GP$63&lt;=$C$17,($C$34*GP$59*$B155/$C$63)*(IF(COUNTA($D155:GO155)*(12/$C$63)&lt;=$C$9,0,1)),0)+IF(GQ$63=$C$17,0,IF(GP$63=$C$17,$B155*(GP$60),0))</f>
        <v>0</v>
      </c>
      <c r="GQ155" s="50">
        <f>IF(GQ$63&lt;=$C$17,($C$34*GQ$59*$B155/$C$63)*(IF(COUNTA($D155:GP155)*(12/$C$63)&lt;=$C$9,0,1)),0)+IF(GR$63=$C$17,0,IF(GQ$63=$C$17,$B155*(GQ$60),0))</f>
        <v>0</v>
      </c>
      <c r="GR155" s="50">
        <f>IF(GR$63&lt;=$C$17,($C$34*GR$59*$B155/$C$63)*(IF(COUNTA($D155:GQ155)*(12/$C$63)&lt;=$C$9,0,1)),0)+IF(GS$63=$C$17,0,IF(GR$63=$C$17,$B155*(GR$60),0))</f>
        <v>0</v>
      </c>
      <c r="GS155" s="50">
        <f>IF(GS$63&lt;=$C$17,($C$34*GS$59*$B155/$C$63)*(IF(COUNTA($D155:GR155)*(12/$C$63)&lt;=$C$9,0,1)),0)+IF(GT$63=$C$17,0,IF(GS$63=$C$17,$B155*(GS$60),0))</f>
        <v>0</v>
      </c>
      <c r="GT155" s="50">
        <f>IF(GT$63&lt;=$C$17,($C$34*GT$59*$B155/$C$63)*(IF(COUNTA($D155:GS155)*(12/$C$63)&lt;=$C$9,0,1)),0)+IF(GU$63=$C$17,0,IF(GT$63=$C$17,$B155*(GT$60),0))</f>
        <v>0</v>
      </c>
      <c r="GU155" s="50">
        <f>IF(GU$63&lt;=$C$17,($C$34*GU$59*$B155/$C$63)*(IF(COUNTA($D155:GT155)*(12/$C$63)&lt;=$C$9,0,1)),0)+IF(GV$63=$C$17,0,IF(GU$63=$C$17,$B155*(GU$60),0))</f>
        <v>0</v>
      </c>
      <c r="GV155" s="50">
        <f>IF(GV$63&lt;=$C$17,($C$34*GV$59*$B155/$C$63)*(IF(COUNTA($D155:GU155)*(12/$C$63)&lt;=$C$9,0,1)),0)+IF(GW$63=$C$17,0,IF(GV$63=$C$17,$B155*(GV$60),0))</f>
        <v>0</v>
      </c>
      <c r="GW155" s="50">
        <f>IF(GW$63&lt;=$C$17,($C$34*GW$59*$B155/$C$63)*(IF(COUNTA($D155:GV155)*(12/$C$63)&lt;=$C$9,0,1)),0)+IF(GX$63=$C$17,0,IF(GW$63=$C$17,$B155*(GW$60),0))</f>
        <v>0</v>
      </c>
      <c r="GX155" s="50">
        <f>IF(GX$63&lt;=$C$17,($C$34*GX$59*$B155/$C$63)*(IF(COUNTA($D155:GW155)*(12/$C$63)&lt;=$C$9,0,1)),0)+IF(GY$63=$C$17,0,IF(GX$63=$C$17,$B155*(GX$60),0))</f>
        <v>0</v>
      </c>
      <c r="GY155" s="50">
        <f>IF(GY$63&lt;=$C$17,($C$34*GY$59*$B155/$C$63)*(IF(COUNTA($D155:GX155)*(12/$C$63)&lt;=$C$9,0,1)),0)+IF(GZ$63=$C$17,0,IF(GY$63=$C$17,$B155*(GY$60),0))</f>
        <v>0</v>
      </c>
      <c r="GZ155" s="50">
        <f>IF(GZ$63&lt;=$C$17,($C$34*GZ$59*$B155/$C$63)*(IF(COUNTA($D155:GY155)*(12/$C$63)&lt;=$C$9,0,1)),0)+IF(HA$63=$C$17,0,IF(GZ$63=$C$17,$B155*(GZ$60),0))</f>
        <v>0</v>
      </c>
      <c r="HA155" s="50">
        <f>IF(HA$63&lt;=$C$17,($C$34*HA$59*$B155/$C$63)*(IF(COUNTA($D155:GZ155)*(12/$C$63)&lt;=$C$9,0,1)),0)+IF(HB$63=$C$17,0,IF(HA$63=$C$17,$B155*(HA$60),0))</f>
        <v>0</v>
      </c>
      <c r="HB155" s="50">
        <f>IF(HB$63&lt;=$C$17,($C$34*HB$59*$B155/$C$63)*(IF(COUNTA($D155:HA155)*(12/$C$63)&lt;=$C$9,0,1)),0)+IF(HC$63=$C$17,0,IF(HB$63=$C$17,$B155*(HB$60),0))</f>
        <v>0</v>
      </c>
      <c r="HC155" s="50">
        <f>IF(HC$63&lt;=$C$17,($C$34*HC$59*$B155/$C$63)*(IF(COUNTA($D155:HB155)*(12/$C$63)&lt;=$C$9,0,1)),0)+IF(HD$63=$C$17,0,IF(HC$63=$C$17,$B155*(HC$60),0))</f>
        <v>0</v>
      </c>
      <c r="HD155" s="50">
        <f>IF(HD$63&lt;=$C$17,($C$34*HD$59*$B155/$C$63)*(IF(COUNTA($D155:HC155)*(12/$C$63)&lt;=$C$9,0,1)),0)+IF(HE$63=$C$17,0,IF(HD$63=$C$17,$B155*(HD$60),0))</f>
        <v>0</v>
      </c>
      <c r="HE155" s="50">
        <f>IF(HE$63&lt;=$C$17,($C$34*HE$59*$B155/$C$63)*(IF(COUNTA($D155:HD155)*(12/$C$63)&lt;=$C$9,0,1)),0)+IF(HF$63=$C$17,0,IF(HE$63=$C$17,$B155*(HE$60),0))</f>
        <v>0</v>
      </c>
      <c r="HF155" s="50">
        <f>IF(HF$63&lt;=$C$17,($C$34*HF$59*$B155/$C$63)*(IF(COUNTA($D155:HE155)*(12/$C$63)&lt;=$C$9,0,1)),0)+IF(HG$63=$C$17,0,IF(HF$63=$C$17,$B155*(HF$60),0))</f>
        <v>0</v>
      </c>
      <c r="HG155" s="50">
        <f>IF(HG$63&lt;=$C$17,($C$34*HG$59*$B155/$C$63)*(IF(COUNTA($D155:HF155)*(12/$C$63)&lt;=$C$9,0,1)),0)+IF(HH$63=$C$17,0,IF(HG$63=$C$17,$B155*(HG$60),0))</f>
        <v>0</v>
      </c>
      <c r="HH155" s="50">
        <f>IF(HH$63&lt;=$C$17,($C$34*HH$59*$B155/$C$63)*(IF(COUNTA($D155:HG155)*(12/$C$63)&lt;=$C$9,0,1)),0)+IF(HI$63=$C$17,0,IF(HH$63=$C$17,$B155*(HH$60),0))</f>
        <v>0</v>
      </c>
      <c r="HI155" s="50">
        <f>IF(HI$63&lt;=$C$17,($C$34*HI$59*$B155/$C$63)*(IF(COUNTA($D155:HH155)*(12/$C$63)&lt;=$C$9,0,1)),0)+IF(HJ$63=$C$17,0,IF(HI$63=$C$17,$B155*(HI$60),0))</f>
        <v>0</v>
      </c>
      <c r="HJ155" s="50">
        <f>IF(HJ$63&lt;=$C$17,($C$34*HJ$59*$B155/$C$63)*(IF(COUNTA($D155:HI155)*(12/$C$63)&lt;=$C$9,0,1)),0)+IF(HK$63=$C$17,0,IF(HJ$63=$C$17,$B155*(HJ$60),0))</f>
        <v>0</v>
      </c>
      <c r="HK155" s="50">
        <f>IF(HK$63&lt;=$C$17,($C$34*HK$59*$B155/$C$63)*(IF(COUNTA($D155:HJ155)*(12/$C$63)&lt;=$C$9,0,1)),0)+IF(HL$63=$C$17,0,IF(HK$63=$C$17,$B155*(HK$60),0))</f>
        <v>0</v>
      </c>
      <c r="HL155" s="50">
        <f>IF(HL$63&lt;=$C$17,($C$34*HL$59*$B155/$C$63)*(IF(COUNTA($D155:HK155)*(12/$C$63)&lt;=$C$9,0,1)),0)+IF(HM$63=$C$17,0,IF(HL$63=$C$17,$B155*(HL$60),0))</f>
        <v>0</v>
      </c>
      <c r="HM155" s="50">
        <f>IF(HM$63&lt;=$C$17,($C$34*HM$59*$B155/$C$63)*(IF(COUNTA($D155:HL155)*(12/$C$63)&lt;=$C$9,0,1)),0)+IF(HN$63=$C$17,0,IF(HM$63=$C$17,$B155*(HM$60),0))</f>
        <v>0</v>
      </c>
      <c r="HN155" s="50">
        <f>IF(HN$63&lt;=$C$17,($C$34*HN$59*$B155/$C$63)*(IF(COUNTA($D155:HM155)*(12/$C$63)&lt;=$C$9,0,1)),0)+IF(HO$63=$C$17,0,IF(HN$63=$C$17,$B155*(HN$60),0))</f>
        <v>0</v>
      </c>
      <c r="HO155" s="50">
        <f>IF(HO$63&lt;=$C$17,($C$34*HO$59*$B155/$C$63)*(IF(COUNTA($D155:HN155)*(12/$C$63)&lt;=$C$9,0,1)),0)+IF(HP$63=$C$17,0,IF(HO$63=$C$17,$B155*(HO$60),0))</f>
        <v>0</v>
      </c>
      <c r="HP155" s="50">
        <f>IF(HP$63&lt;=$C$17,($C$34*HP$59*$B155/$C$63)*(IF(COUNTA($D155:HO155)*(12/$C$63)&lt;=$C$9,0,1)),0)+IF(HQ$63=$C$17,0,IF(HP$63=$C$17,$B155*(HP$60),0))</f>
        <v>0</v>
      </c>
      <c r="HQ155" s="50">
        <f>IF(HQ$63&lt;=$C$17,($C$34*HQ$59*$B155/$C$63)*(IF(COUNTA($D155:HP155)*(12/$C$63)&lt;=$C$9,0,1)),0)+IF(HR$63=$C$17,0,IF(HQ$63=$C$17,$B155*(HQ$60),0))</f>
        <v>0</v>
      </c>
      <c r="HR155" s="50">
        <f>IF(HR$63&lt;=$C$17,($C$34*HR$59*$B155/$C$63)*(IF(COUNTA($D155:HQ155)*(12/$C$63)&lt;=$C$9,0,1)),0)+IF(HS$63=$C$17,0,IF(HR$63=$C$17,$B155*(HR$60),0))</f>
        <v>0</v>
      </c>
      <c r="HS155" s="50">
        <f>IF(HS$63&lt;=$C$17,($C$34*HS$59*$B155/$C$63)*(IF(COUNTA($D155:HR155)*(12/$C$63)&lt;=$C$9,0,1)),0)+IF(HT$63=$C$17,0,IF(HS$63=$C$17,$B155*(HS$60),0))</f>
        <v>0</v>
      </c>
      <c r="HT155" s="50">
        <f>IF(HT$63&lt;=$C$17,($C$34*HT$59*$B155/$C$63)*(IF(COUNTA($D155:HS155)*(12/$C$63)&lt;=$C$9,0,1)),0)+IF(HU$63=$C$17,0,IF(HT$63=$C$17,$B155*(HT$60),0))</f>
        <v>0</v>
      </c>
      <c r="HU155" s="50">
        <f>IF(HU$63&lt;=$C$17,($C$34*HU$59*$B155/$C$63)*(IF(COUNTA($D155:HT155)*(12/$C$63)&lt;=$C$9,0,1)),0)+IF(HV$63=$C$17,0,IF(HU$63=$C$17,$B155*(HU$60),0))</f>
        <v>0</v>
      </c>
      <c r="HV155" s="50">
        <f>IF(HV$63&lt;=$C$17,($C$34*HV$59*$B155/$C$63)*(IF(COUNTA($D155:HU155)*(12/$C$63)&lt;=$C$9,0,1)),0)+IF(HW$63=$C$17,0,IF(HV$63=$C$17,$B155*(HV$60),0))</f>
        <v>0</v>
      </c>
      <c r="HW155" s="50">
        <f>IF(HW$63&lt;=$C$17,($C$34*HW$59*$B155/$C$63)*(IF(COUNTA($D155:HV155)*(12/$C$63)&lt;=$C$9,0,1)),0)+IF(HX$63=$C$17,0,IF(HW$63=$C$17,$B155*(HW$60),0))</f>
        <v>0</v>
      </c>
      <c r="HX155" s="50">
        <f>IF(HX$63&lt;=$C$17,($C$34*HX$59*$B155/$C$63)*(IF(COUNTA($D155:HW155)*(12/$C$63)&lt;=$C$9,0,1)),0)+IF(HY$63=$C$17,0,IF(HX$63=$C$17,$B155*(HX$60),0))</f>
        <v>0</v>
      </c>
      <c r="HY155" s="50">
        <f>IF(HY$63&lt;=$C$17,($C$34*HY$59*$B155/$C$63)*(IF(COUNTA($D155:HX155)*(12/$C$63)&lt;=$C$9,0,1)),0)+IF(HZ$63=$C$17,0,IF(HY$63=$C$17,$B155*(HY$60),0))</f>
        <v>0</v>
      </c>
      <c r="HZ155" s="50">
        <f>IF(HZ$63&lt;=$C$17,($C$34*HZ$59*$B155/$C$63)*(IF(COUNTA($D155:HY155)*(12/$C$63)&lt;=$C$9,0,1)),0)+IF(IA$63=$C$17,0,IF(HZ$63=$C$17,$B155*(HZ$60),0))</f>
        <v>0</v>
      </c>
      <c r="IA155" s="50">
        <f>IF(IA$63&lt;=$C$17,($C$34*IA$59*$B155/$C$63)*(IF(COUNTA($D155:HZ155)*(12/$C$63)&lt;=$C$9,0,1)),0)+IF(IB$63=$C$17,0,IF(IA$63=$C$17,$B155*(IA$60),0))</f>
        <v>0</v>
      </c>
      <c r="IB155" s="50">
        <f>IF(IB$63&lt;=$C$17,($C$34*IB$59*$B155/$C$63)*(IF(COUNTA($D155:IA155)*(12/$C$63)&lt;=$C$9,0,1)),0)+IF(IC$63=$C$17,0,IF(IB$63=$C$17,$B155*(IB$60),0))</f>
        <v>0</v>
      </c>
      <c r="IC155" s="50">
        <f>IF(IC$63&lt;=$C$17,($C$34*IC$59*$B155/$C$63)*(IF(COUNTA($D155:IB155)*(12/$C$63)&lt;=$C$9,0,1)),0)+IF(ID$63=$C$17,0,IF(IC$63=$C$17,$B155*(IC$60),0))</f>
        <v>0</v>
      </c>
      <c r="ID155" s="50">
        <f>IF(ID$63&lt;=$C$17,($C$34*ID$59*$B155/$C$63)*(IF(COUNTA($D155:IC155)*(12/$C$63)&lt;=$C$9,0,1)),0)+IF(IE$63=$C$17,0,IF(ID$63=$C$17,$B155*(ID$60),0))</f>
        <v>0</v>
      </c>
      <c r="IE155" s="50">
        <f>IF(IE$63&lt;=$C$17,($C$34*IE$59*$B155/$C$63)*(IF(COUNTA($D155:ID155)*(12/$C$63)&lt;=$C$9,0,1)),0)+IF(IF$63=$C$17,0,IF(IE$63=$C$17,$B155*(IE$60),0))</f>
        <v>0</v>
      </c>
      <c r="IF155" s="50">
        <f>IF(IF$63&lt;=$C$17,($C$34*IF$59*$B155/$C$63)*(IF(COUNTA($D155:IE155)*(12/$C$63)&lt;=$C$9,0,1)),0)+IF(IG$63=$C$17,0,IF(IF$63=$C$17,$B155*(IF$60),0))</f>
        <v>0</v>
      </c>
      <c r="IG155" s="50">
        <f>IF(IG$63&lt;=$C$17,($C$34*IG$59*$B155/$C$63)*(IF(COUNTA($D155:IF155)*(12/$C$63)&lt;=$C$9,0,1)),0)+IF(IH$63=$C$17,0,IF(IG$63=$C$17,$B155*(IG$60),0))</f>
        <v>0</v>
      </c>
      <c r="IH155" s="50">
        <f>IF(IH$63&lt;=$C$17,($C$34*IH$59*$B155/$C$63)*(IF(COUNTA($D155:IG155)*(12/$C$63)&lt;=$C$9,0,1)),0)+IF(II$63=$C$17,0,IF(IH$63=$C$17,$B155*(IH$60),0))</f>
        <v>0</v>
      </c>
      <c r="II155" s="50">
        <f>IF(II$63&lt;=$C$17,($C$34*II$59*$B155/$C$63)*(IF(COUNTA($D155:IH155)*(12/$C$63)&lt;=$C$9,0,1)),0)+IF(IJ$63=$C$17,0,IF(II$63=$C$17,$B155*(II$60),0))</f>
        <v>0</v>
      </c>
      <c r="IJ155" s="50">
        <f>IF(IJ$63&lt;=$C$17,($C$34*IJ$59*$B155/$C$63)*(IF(COUNTA($D155:II155)*(12/$C$63)&lt;=$C$9,0,1)),0)+IF(IK$63=$C$17,0,IF(IJ$63=$C$17,$B155*(IJ$60),0))</f>
        <v>0</v>
      </c>
      <c r="IK155" s="50">
        <f>IF(IK$63&lt;=$C$17,($C$34*IK$59*$B155/$C$63)*(IF(COUNTA($D155:IJ155)*(12/$C$63)&lt;=$C$9,0,1)),0)+IF(IL$63=$C$17,0,IF(IK$63=$C$17,$B155*(IK$60),0))</f>
        <v>0</v>
      </c>
      <c r="IL155" s="50">
        <f>IF(IL$63&lt;=$C$17,($C$34*IL$59*$B155/$C$63)*(IF(COUNTA($D155:IK155)*(12/$C$63)&lt;=$C$9,0,1)),0)+IF(IM$63=$C$17,0,IF(IL$63=$C$17,$B155*(IL$60),0))</f>
        <v>0</v>
      </c>
      <c r="IM155" s="50">
        <f>IF(IM$63&lt;=$C$17,($C$34*IM$59*$B155/$C$63)*(IF(COUNTA($D155:IL155)*(12/$C$63)&lt;=$C$9,0,1)),0)+IF(IN$63=$C$17,0,IF(IM$63=$C$17,$B155*(IM$60),0))</f>
        <v>0</v>
      </c>
      <c r="IN155" s="50">
        <f>IF(IN$63&lt;=$C$17,($C$34*IN$59*$B155/$C$63)*(IF(COUNTA($D155:IM155)*(12/$C$63)&lt;=$C$9,0,1)),0)+IF(IO$63=$C$17,0,IF(IN$63=$C$17,$B155*(IN$60),0))</f>
        <v>0</v>
      </c>
      <c r="IO155" s="50">
        <f>IF(IO$63&lt;=$C$17,($C$34*IO$59*$B155/$C$63)*(IF(COUNTA($D155:IN155)*(12/$C$63)&lt;=$C$9,0,1)),0)+IF(IP$63=$C$17,0,IF(IO$63=$C$17,$B155*(IO$60),0))</f>
        <v>0</v>
      </c>
      <c r="IP155" s="50">
        <f>IF(IP$63&lt;=$C$17,($C$34*IP$59*$B155/$C$63)*(IF(COUNTA($D155:IO155)*(12/$C$63)&lt;=$C$9,0,1)),0)+IF(IQ$63=$C$17,0,IF(IP$63=$C$17,$B155*(IP$60),0))</f>
        <v>0</v>
      </c>
      <c r="IQ155" s="50">
        <f>IF(IQ$63&lt;=$C$17,($C$34*IQ$59*$B155/$C$63)*(IF(COUNTA($D155:IP155)*(12/$C$63)&lt;=$C$9,0,1)),0)+IF(IR$63=$C$17,0,IF(IQ$63=$C$17,$B155*(IQ$60),0))</f>
        <v>0</v>
      </c>
      <c r="IR155" s="50">
        <f>IF(IR$63&lt;=$C$17,($C$34*IR$59*$B155/$C$63)*(IF(COUNTA($D155:IQ155)*(12/$C$63)&lt;=$C$9,0,1)),0)+IF(IS$63=$C$17,0,IF(IR$63=$C$17,$B155*(IR$60),0))</f>
        <v>0</v>
      </c>
      <c r="IS155" s="50">
        <f>IF(IS$63&lt;=$C$17,($C$34*IS$59*$B155/$C$63)*(IF(COUNTA($D155:IR155)*(12/$C$63)&lt;=$C$9,0,1)),0)+IF(IT$63=$C$17,0,IF(IS$63=$C$17,$B155*(IS$60),0))</f>
        <v>0</v>
      </c>
      <c r="IT155" s="50">
        <f>IF(IT$63&lt;=$C$17,($C$34*IT$59*$B155/$C$63)*(IF(COUNTA($D155:IS155)*(12/$C$63)&lt;=$C$9,0,1)),0)+IF(IU$63=$C$17,0,IF(IT$63=$C$17,$B155*(IT$60),0))</f>
        <v>0</v>
      </c>
      <c r="IU155" s="50">
        <f>IF(IU$63&lt;=$C$17,($C$34*IU$59*$B155/$C$63)*(IF(COUNTA($D155:IT155)*(12/$C$63)&lt;=$C$9,0,1)),0)+IF(IV$63=$C$17,0,IF(IU$63=$C$17,$B155*(IU$60),0))</f>
        <v>0</v>
      </c>
      <c r="IV155" s="50">
        <f>IF(IV$63&lt;=$C$17,($C$34*IV$59*$B155/$C$63)*(IF(COUNTA($D155:IU155)*(12/$C$63)&lt;=$C$9,0,1)),0)+IF(IW$63=$C$17,0,IF(IV$63=$C$17,$B155*(IV$60),0))</f>
        <v>0</v>
      </c>
      <c r="IW155" s="50">
        <f>IF(IW$63&lt;=$C$17,($C$34*IW$59*$B155/$C$63)*(IF(COUNTA($D155:IV155)*(12/$C$63)&lt;=$C$9,0,1)),0)+IF(IX$63=$C$17,0,IF(IW$63=$C$17,$B155*(IW$60),0))</f>
        <v>0</v>
      </c>
      <c r="IX155" s="50"/>
      <c r="IY155" s="50"/>
      <c r="IZ155" s="50"/>
      <c r="JA155" s="50"/>
      <c r="JB155" s="50"/>
      <c r="JC155" s="50"/>
      <c r="JD155" s="50"/>
      <c r="JE155" s="50"/>
      <c r="JF155" s="50"/>
      <c r="JG155" s="50"/>
      <c r="JH155" s="50"/>
      <c r="JI155" s="50"/>
      <c r="JJ155" s="50"/>
      <c r="JK155" s="50"/>
      <c r="JL155" s="50"/>
      <c r="JM155" s="50"/>
      <c r="JN155" s="50"/>
      <c r="JO155" s="50"/>
      <c r="JP155" s="50"/>
      <c r="JQ155" s="50"/>
      <c r="JR155" s="50"/>
      <c r="JS155" s="50"/>
      <c r="JT155" s="50"/>
      <c r="JU155" s="50"/>
      <c r="JV155" s="50"/>
      <c r="JW155" s="50"/>
      <c r="JX155" s="50"/>
      <c r="JY155" s="50"/>
      <c r="JZ155" s="50"/>
      <c r="KA155" s="50"/>
      <c r="KB155" s="50"/>
      <c r="KC155" s="50"/>
      <c r="KD155" s="50"/>
      <c r="KE155" s="50"/>
      <c r="KF155" s="50"/>
      <c r="KG155" s="50"/>
      <c r="KH155" s="50"/>
      <c r="KI155" s="50"/>
      <c r="KJ155" s="50"/>
      <c r="KK155" s="50"/>
      <c r="KL155" s="50"/>
      <c r="KM155" s="50"/>
      <c r="KN155" s="50"/>
      <c r="KO155" s="50"/>
      <c r="KP155" s="50"/>
      <c r="KQ155" s="50"/>
      <c r="KR155" s="50"/>
      <c r="KS155" s="50"/>
      <c r="KT155" s="50"/>
      <c r="KU155" s="50"/>
      <c r="KV155" s="50"/>
      <c r="KW155" s="50"/>
      <c r="KX155" s="50"/>
      <c r="KY155" s="50"/>
      <c r="KZ155" s="50"/>
      <c r="LA155" s="50"/>
      <c r="LB155" s="50"/>
      <c r="LC155" s="50"/>
      <c r="LD155" s="50"/>
      <c r="LE155" s="50"/>
      <c r="LF155" s="50"/>
      <c r="LG155" s="50"/>
      <c r="LH155" s="50"/>
      <c r="LI155" s="50"/>
    </row>
    <row r="156" spans="1:321" outlineLevel="1" x14ac:dyDescent="0.25">
      <c r="A156" s="2" t="s">
        <v>55</v>
      </c>
      <c r="B156" s="79">
        <f ca="1">+OFFSET($D$52,0,COUNTA($B$66:B155),,)</f>
        <v>3</v>
      </c>
      <c r="C156" s="88">
        <f t="shared" ca="1" si="70"/>
        <v>-4.4553872868630151</v>
      </c>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50">
        <f ca="1">IF(CQ$63&gt;$C$17,0,-CP$53*(12/$C$63))</f>
        <v>-643.28121126420592</v>
      </c>
      <c r="CQ156" s="50">
        <f ca="1">IF(CQ$63&lt;=$C$17,($C$34*CQ$59*$B156/$C$63)*(IF(COUNTA($D156:CP156)*(12/$C$63)&lt;=$C$9,0,1)),0)+IF(CR$63=$C$17,0,IF(CQ$63=$C$17,$B156*(CQ$60),0))</f>
        <v>0</v>
      </c>
      <c r="CR156" s="50">
        <f ca="1">IF(CR$63&lt;=$C$17,($C$34*CR$59*$B156/$C$63)*(IF(COUNTA($D156:CQ156)*(12/$C$63)&lt;=$C$9,0,1)),0)+IF(CS$63=$C$17,0,IF(CR$63=$C$17,$B156*(CR$60),0))</f>
        <v>0</v>
      </c>
      <c r="CS156" s="50">
        <f ca="1">IF(CS$63&lt;=$C$17,($C$34*CS$59*$B156/$C$63)*(IF(COUNTA($D156:CR156)*(12/$C$63)&lt;=$C$9,0,1)),0)+IF(CT$63=$C$17,0,IF(CS$63=$C$17,$B156*(CS$60),0))</f>
        <v>0</v>
      </c>
      <c r="CT156" s="50">
        <f ca="1">IF(CT$63&lt;=$C$17,($C$34*CT$59*$B156/$C$63)*(IF(COUNTA($D156:CS156)*(12/$C$63)&lt;=$C$9,0,1)),0)+IF(CU$63=$C$17,0,IF(CT$63=$C$17,$B156*(CT$60),0))</f>
        <v>0</v>
      </c>
      <c r="CU156" s="50">
        <f ca="1">IF(CU$63&lt;=$C$17,($C$34*CU$59*$B156/$C$63)*(IF(COUNTA($D156:CT156)*(12/$C$63)&lt;=$C$9,0,1)),0)+IF(CV$63=$C$17,0,IF(CU$63=$C$17,$B156*(CU$60),0))</f>
        <v>2.36</v>
      </c>
      <c r="CV156" s="50">
        <f ca="1">IF(CV$63&lt;=$C$17,($C$34*CV$59*$B156/$C$63)*(IF(COUNTA($D156:CU156)*(12/$C$63)&lt;=$C$9,0,1)),0)+IF(CW$63=$C$17,0,IF(CV$63=$C$17,$B156*(CV$60),0))</f>
        <v>2.36</v>
      </c>
      <c r="CW156" s="50">
        <f ca="1">IF(CW$63&lt;=$C$17,($C$34*CW$59*$B156/$C$63)*(IF(COUNTA($D156:CV156)*(12/$C$63)&lt;=$C$9,0,1)),0)+IF(CX$63=$C$17,0,IF(CW$63=$C$17,$B156*(CW$60),0))</f>
        <v>2.36</v>
      </c>
      <c r="CX156" s="50">
        <f ca="1">IF(CX$63&lt;=$C$17,($C$34*CX$59*$B156/$C$63)*(IF(COUNTA($D156:CW156)*(12/$C$63)&lt;=$C$9,0,1)),0)+IF(CY$63=$C$17,0,IF(CX$63=$C$17,$B156*(CX$60),0))</f>
        <v>2.36</v>
      </c>
      <c r="CY156" s="50">
        <f ca="1">IF(CY$63&lt;=$C$17,($C$34*CY$59*$B156/$C$63)*(IF(COUNTA($D156:CX156)*(12/$C$63)&lt;=$C$9,0,1)),0)+IF(CZ$63=$C$17,0,IF(CY$63=$C$17,$B156*(CY$60),0))</f>
        <v>2.36</v>
      </c>
      <c r="CZ156" s="50">
        <f ca="1">IF(CZ$63&lt;=$C$17,($C$34*CZ$59*$B156/$C$63)*(IF(COUNTA($D156:CY156)*(12/$C$63)&lt;=$C$9,0,1)),0)+IF(DA$63=$C$17,0,IF(CZ$63=$C$17,$B156*(CZ$60),0))</f>
        <v>2.36</v>
      </c>
      <c r="DA156" s="50">
        <f ca="1">IF(DA$63&lt;=$C$17,($C$34*DA$59*$B156/$C$63)*(IF(COUNTA($D156:CZ156)*(12/$C$63)&lt;=$C$9,0,1)),0)+IF(DB$63=$C$17,0,IF(DA$63=$C$17,$B156*(DA$60),0))</f>
        <v>2.36</v>
      </c>
      <c r="DB156" s="50">
        <f ca="1">IF(DB$63&lt;=$C$17,($C$34*DB$59*$B156/$C$63)*(IF(COUNTA($D156:DA156)*(12/$C$63)&lt;=$C$9,0,1)),0)+IF(DC$63=$C$17,0,IF(DB$63=$C$17,$B156*(DB$60),0))</f>
        <v>2.36</v>
      </c>
      <c r="DC156" s="50">
        <f ca="1">IF(DC$63&lt;=$C$17,($C$34*DC$59*$B156/$C$63)*(IF(COUNTA($D156:DB156)*(12/$C$63)&lt;=$C$9,0,1)),0)+IF(DD$63=$C$17,0,IF(DC$63=$C$17,$B156*(DC$60),0))</f>
        <v>2.36</v>
      </c>
      <c r="DD156" s="50">
        <f ca="1">IF(DD$63&lt;=$C$17,($C$34*DD$59*$B156/$C$63)*(IF(COUNTA($D156:DC156)*(12/$C$63)&lt;=$C$9,0,1)),0)+IF(DE$63=$C$17,0,IF(DD$63=$C$17,$B156*(DD$60),0))</f>
        <v>2.36</v>
      </c>
      <c r="DE156" s="50">
        <f ca="1">IF(DE$63&lt;=$C$17,($C$34*DE$59*$B156/$C$63)*(IF(COUNTA($D156:DD156)*(12/$C$63)&lt;=$C$9,0,1)),0)+IF(DF$63=$C$17,0,IF(DE$63=$C$17,$B156*(DE$60),0))</f>
        <v>2.36</v>
      </c>
      <c r="DF156" s="50">
        <f ca="1">IF(DF$63&lt;=$C$17,($C$34*DF$59*$B156/$C$63)*(IF(COUNTA($D156:DE156)*(12/$C$63)&lt;=$C$9,0,1)),0)+IF(DG$63=$C$17,0,IF(DF$63=$C$17,$B156*(DF$60),0))</f>
        <v>2.36</v>
      </c>
      <c r="DG156" s="50">
        <f ca="1">IF(DG$63&lt;=$C$17,($C$34*DG$59*$B156/$C$63)*(IF(COUNTA($D156:DF156)*(12/$C$63)&lt;=$C$9,0,1)),0)+IF(DH$63=$C$17,0,IF(DG$63=$C$17,$B156*(DG$60),0))</f>
        <v>2.36</v>
      </c>
      <c r="DH156" s="50">
        <f ca="1">IF(DH$63&lt;=$C$17,($C$34*DH$59*$B156/$C$63)*(IF(COUNTA($D156:DG156)*(12/$C$63)&lt;=$C$9,0,1)),0)+IF(DI$63=$C$17,0,IF(DH$63=$C$17,$B156*(DH$60),0))</f>
        <v>2.36</v>
      </c>
      <c r="DI156" s="50">
        <f ca="1">IF(DI$63&lt;=$C$17,($C$34*DI$59*$B156/$C$63)*(IF(COUNTA($D156:DH156)*(12/$C$63)&lt;=$C$9,0,1)),0)+IF(DJ$63=$C$17,0,IF(DI$63=$C$17,$B156*(DI$60),0))</f>
        <v>2.36</v>
      </c>
      <c r="DJ156" s="50">
        <f ca="1">IF(DJ$63&lt;=$C$17,($C$34*DJ$59*$B156/$C$63)*(IF(COUNTA($D156:DI156)*(12/$C$63)&lt;=$C$9,0,1)),0)+IF(DK$63=$C$17,0,IF(DJ$63=$C$17,$B156*(DJ$60),0))</f>
        <v>2.36</v>
      </c>
      <c r="DK156" s="50">
        <f ca="1">IF(DK$63&lt;=$C$17,($C$34*DK$59*$B156/$C$63)*(IF(COUNTA($D156:DJ156)*(12/$C$63)&lt;=$C$9,0,1)),0)+IF(DL$63=$C$17,0,IF(DK$63=$C$17,$B156*(DK$60),0))</f>
        <v>2.36</v>
      </c>
      <c r="DL156" s="50">
        <f ca="1">IF(DL$63&lt;=$C$17,($C$34*DL$59*$B156/$C$63)*(IF(COUNTA($D156:DK156)*(12/$C$63)&lt;=$C$9,0,1)),0)+IF(DM$63=$C$17,0,IF(DL$63=$C$17,$B156*(DL$60),0))</f>
        <v>2.36</v>
      </c>
      <c r="DM156" s="50">
        <f ca="1">IF(DM$63&lt;=$C$17,($C$34*DM$59*$B156/$C$63)*(IF(COUNTA($D156:DL156)*(12/$C$63)&lt;=$C$9,0,1)),0)+IF(DN$63=$C$17,0,IF(DM$63=$C$17,$B156*(DM$60),0))</f>
        <v>2.36</v>
      </c>
      <c r="DN156" s="50">
        <f ca="1">IF(DN$63&lt;=$C$17,($C$34*DN$59*$B156/$C$63)*(IF(COUNTA($D156:DM156)*(12/$C$63)&lt;=$C$9,0,1)),0)+IF(DO$63=$C$17,0,IF(DN$63=$C$17,$B156*(DN$60),0))</f>
        <v>2.36</v>
      </c>
      <c r="DO156" s="50">
        <f ca="1">IF(DO$63&lt;=$C$17,($C$34*DO$59*$B156/$C$63)*(IF(COUNTA($D156:DN156)*(12/$C$63)&lt;=$C$9,0,1)),0)+IF(DP$63=$C$17,0,IF(DO$63=$C$17,$B156*(DO$60),0))</f>
        <v>2.36</v>
      </c>
      <c r="DP156" s="50">
        <f ca="1">IF(DP$63&lt;=$C$17,($C$34*DP$59*$B156/$C$63)*(IF(COUNTA($D156:DO156)*(12/$C$63)&lt;=$C$9,0,1)),0)+IF(DQ$63=$C$17,0,IF(DP$63=$C$17,$B156*(DP$60),0))</f>
        <v>2.36</v>
      </c>
      <c r="DQ156" s="50">
        <f ca="1">IF(DQ$63&lt;=$C$17,($C$34*DQ$59*$B156/$C$63)*(IF(COUNTA($D156:DP156)*(12/$C$63)&lt;=$C$9,0,1)),0)+IF(DR$63=$C$17,0,IF(DQ$63=$C$17,$B156*(DQ$60),0))</f>
        <v>2.36</v>
      </c>
      <c r="DR156" s="50">
        <f ca="1">IF(DR$63&lt;=$C$17,($C$34*DR$59*$B156/$C$63)*(IF(COUNTA($D156:DQ156)*(12/$C$63)&lt;=$C$9,0,1)),0)+IF(DS$63=$C$17,0,IF(DR$63=$C$17,$B156*(DR$60),0))</f>
        <v>2.36</v>
      </c>
      <c r="DS156" s="50">
        <f ca="1">IF(DS$63&lt;=$C$17,($C$34*DS$59*$B156/$C$63)*(IF(COUNTA($D156:DR156)*(12/$C$63)&lt;=$C$9,0,1)),0)+IF(DT$63=$C$17,0,IF(DS$63=$C$17,$B156*(DS$60),0))</f>
        <v>2.36</v>
      </c>
      <c r="DT156" s="50">
        <f ca="1">IF(DT$63&lt;=$C$17,($C$34*DT$59*$B156/$C$63)*(IF(COUNTA($D156:DS156)*(12/$C$63)&lt;=$C$9,0,1)),0)+IF(DU$63=$C$17,0,IF(DT$63=$C$17,$B156*(DT$60),0))</f>
        <v>579.82582397734257</v>
      </c>
      <c r="DU156" s="50">
        <f>IF(DU$63&lt;=$C$17,($C$34*DU$59*$B156/$C$63)*(IF(COUNTA($D156:DT156)*(12/$C$63)&lt;=$C$9,0,1)),0)+IF(DV$63=$C$17,0,IF(DU$63=$C$17,$B156*(DU$60),0))</f>
        <v>0</v>
      </c>
      <c r="DV156" s="50">
        <f>IF(DV$63&lt;=$C$17,($C$34*DV$59*$B156/$C$63)*(IF(COUNTA($D156:DU156)*(12/$C$63)&lt;=$C$9,0,1)),0)+IF(DW$63=$C$17,0,IF(DV$63=$C$17,$B156*(DV$60),0))</f>
        <v>0</v>
      </c>
      <c r="DW156" s="50">
        <f>IF(DW$63&lt;=$C$17,($C$34*DW$59*$B156/$C$63)*(IF(COUNTA($D156:DV156)*(12/$C$63)&lt;=$C$9,0,1)),0)+IF(DX$63=$C$17,0,IF(DW$63=$C$17,$B156*(DW$60),0))</f>
        <v>0</v>
      </c>
      <c r="DX156" s="50">
        <f>IF(DX$63&lt;=$C$17,($C$34*DX$59*$B156/$C$63)*(IF(COUNTA($D156:DW156)*(12/$C$63)&lt;=$C$9,0,1)),0)+IF(DY$63=$C$17,0,IF(DX$63=$C$17,$B156*(DX$60),0))</f>
        <v>0</v>
      </c>
      <c r="DY156" s="50">
        <f>IF(DY$63&lt;=$C$17,($C$34*DY$59*$B156/$C$63)*(IF(COUNTA($D156:DX156)*(12/$C$63)&lt;=$C$9,0,1)),0)+IF(DZ$63=$C$17,0,IF(DY$63=$C$17,$B156*(DY$60),0))</f>
        <v>0</v>
      </c>
      <c r="DZ156" s="50">
        <f>IF(DZ$63&lt;=$C$17,($C$34*DZ$59*$B156/$C$63)*(IF(COUNTA($D156:DY156)*(12/$C$63)&lt;=$C$9,0,1)),0)+IF(EA$63=$C$17,0,IF(DZ$63=$C$17,$B156*(DZ$60),0))</f>
        <v>0</v>
      </c>
      <c r="EA156" s="50">
        <f>IF(EA$63&lt;=$C$17,($C$34*EA$59*$B156/$C$63)*(IF(COUNTA($D156:DZ156)*(12/$C$63)&lt;=$C$9,0,1)),0)+IF(EB$63=$C$17,0,IF(EA$63=$C$17,$B156*(EA$60),0))</f>
        <v>0</v>
      </c>
      <c r="EB156" s="50">
        <f>IF(EB$63&lt;=$C$17,($C$34*EB$59*$B156/$C$63)*(IF(COUNTA($D156:EA156)*(12/$C$63)&lt;=$C$9,0,1)),0)+IF(EC$63=$C$17,0,IF(EB$63=$C$17,$B156*(EB$60),0))</f>
        <v>0</v>
      </c>
      <c r="EC156" s="50">
        <f>IF(EC$63&lt;=$C$17,($C$34*EC$59*$B156/$C$63)*(IF(COUNTA($D156:EB156)*(12/$C$63)&lt;=$C$9,0,1)),0)+IF(ED$63=$C$17,0,IF(EC$63=$C$17,$B156*(EC$60),0))</f>
        <v>0</v>
      </c>
      <c r="ED156" s="50">
        <f>IF(ED$63&lt;=$C$17,($C$34*ED$59*$B156/$C$63)*(IF(COUNTA($D156:EC156)*(12/$C$63)&lt;=$C$9,0,1)),0)+IF(EE$63=$C$17,0,IF(ED$63=$C$17,$B156*(ED$60),0))</f>
        <v>0</v>
      </c>
      <c r="EE156" s="50">
        <f>IF(EE$63&lt;=$C$17,($C$34*EE$59*$B156/$C$63)*(IF(COUNTA($D156:ED156)*(12/$C$63)&lt;=$C$9,0,1)),0)+IF(EF$63=$C$17,0,IF(EE$63=$C$17,$B156*(EE$60),0))</f>
        <v>0</v>
      </c>
      <c r="EF156" s="50">
        <f>IF(EF$63&lt;=$C$17,($C$34*EF$59*$B156/$C$63)*(IF(COUNTA($D156:EE156)*(12/$C$63)&lt;=$C$9,0,1)),0)+IF(EG$63=$C$17,0,IF(EF$63=$C$17,$B156*(EF$60),0))</f>
        <v>0</v>
      </c>
      <c r="EG156" s="50">
        <f>IF(EG$63&lt;=$C$17,($C$34*EG$59*$B156/$C$63)*(IF(COUNTA($D156:EF156)*(12/$C$63)&lt;=$C$9,0,1)),0)+IF(EH$63=$C$17,0,IF(EG$63=$C$17,$B156*(EG$60),0))</f>
        <v>0</v>
      </c>
      <c r="EH156" s="50">
        <f>IF(EH$63&lt;=$C$17,($C$34*EH$59*$B156/$C$63)*(IF(COUNTA($D156:EG156)*(12/$C$63)&lt;=$C$9,0,1)),0)+IF(EI$63=$C$17,0,IF(EH$63=$C$17,$B156*(EH$60),0))</f>
        <v>0</v>
      </c>
      <c r="EI156" s="50">
        <f>IF(EI$63&lt;=$C$17,($C$34*EI$59*$B156/$C$63)*(IF(COUNTA($D156:EH156)*(12/$C$63)&lt;=$C$9,0,1)),0)+IF(EJ$63=$C$17,0,IF(EI$63=$C$17,$B156*(EI$60),0))</f>
        <v>0</v>
      </c>
      <c r="EJ156" s="50">
        <f>IF(EJ$63&lt;=$C$17,($C$34*EJ$59*$B156/$C$63)*(IF(COUNTA($D156:EI156)*(12/$C$63)&lt;=$C$9,0,1)),0)+IF(EK$63=$C$17,0,IF(EJ$63=$C$17,$B156*(EJ$60),0))</f>
        <v>0</v>
      </c>
      <c r="EK156" s="50">
        <f>IF(EK$63&lt;=$C$17,($C$34*EK$59*$B156/$C$63)*(IF(COUNTA($D156:EJ156)*(12/$C$63)&lt;=$C$9,0,1)),0)+IF(EL$63=$C$17,0,IF(EK$63=$C$17,$B156*(EK$60),0))</f>
        <v>0</v>
      </c>
      <c r="EL156" s="50">
        <f>IF(EL$63&lt;=$C$17,($C$34*EL$59*$B156/$C$63)*(IF(COUNTA($D156:EK156)*(12/$C$63)&lt;=$C$9,0,1)),0)+IF(EM$63=$C$17,0,IF(EL$63=$C$17,$B156*(EL$60),0))</f>
        <v>0</v>
      </c>
      <c r="EM156" s="50">
        <f>IF(EM$63&lt;=$C$17,($C$34*EM$59*$B156/$C$63)*(IF(COUNTA($D156:EL156)*(12/$C$63)&lt;=$C$9,0,1)),0)+IF(EN$63=$C$17,0,IF(EM$63=$C$17,$B156*(EM$60),0))</f>
        <v>0</v>
      </c>
      <c r="EN156" s="50">
        <f>IF(EN$63&lt;=$C$17,($C$34*EN$59*$B156/$C$63)*(IF(COUNTA($D156:EM156)*(12/$C$63)&lt;=$C$9,0,1)),0)+IF(EO$63=$C$17,0,IF(EN$63=$C$17,$B156*(EN$60),0))</f>
        <v>0</v>
      </c>
      <c r="EO156" s="50">
        <f>IF(EO$63&lt;=$C$17,($C$34*EO$59*$B156/$C$63)*(IF(COUNTA($D156:EN156)*(12/$C$63)&lt;=$C$9,0,1)),0)+IF(EP$63=$C$17,0,IF(EO$63=$C$17,$B156*(EO$60),0))</f>
        <v>0</v>
      </c>
      <c r="EP156" s="50">
        <f>IF(EP$63&lt;=$C$17,($C$34*EP$59*$B156/$C$63)*(IF(COUNTA($D156:EO156)*(12/$C$63)&lt;=$C$9,0,1)),0)+IF(EQ$63=$C$17,0,IF(EP$63=$C$17,$B156*(EP$60),0))</f>
        <v>0</v>
      </c>
      <c r="EQ156" s="50">
        <f>IF(EQ$63&lt;=$C$17,($C$34*EQ$59*$B156/$C$63)*(IF(COUNTA($D156:EP156)*(12/$C$63)&lt;=$C$9,0,1)),0)+IF(ER$63=$C$17,0,IF(EQ$63=$C$17,$B156*(EQ$60),0))</f>
        <v>0</v>
      </c>
      <c r="ER156" s="50">
        <f>IF(ER$63&lt;=$C$17,($C$34*ER$59*$B156/$C$63)*(IF(COUNTA($D156:EQ156)*(12/$C$63)&lt;=$C$9,0,1)),0)+IF(ES$63=$C$17,0,IF(ER$63=$C$17,$B156*(ER$60),0))</f>
        <v>0</v>
      </c>
      <c r="ES156" s="50">
        <f>IF(ES$63&lt;=$C$17,($C$34*ES$59*$B156/$C$63)*(IF(COUNTA($D156:ER156)*(12/$C$63)&lt;=$C$9,0,1)),0)+IF(ET$63=$C$17,0,IF(ES$63=$C$17,$B156*(ES$60),0))</f>
        <v>0</v>
      </c>
      <c r="ET156" s="50">
        <f>IF(ET$63&lt;=$C$17,($C$34*ET$59*$B156/$C$63)*(IF(COUNTA($D156:ES156)*(12/$C$63)&lt;=$C$9,0,1)),0)+IF(EU$63=$C$17,0,IF(ET$63=$C$17,$B156*(ET$60),0))</f>
        <v>0</v>
      </c>
      <c r="EU156" s="50">
        <f>IF(EU$63&lt;=$C$17,($C$34*EU$59*$B156/$C$63)*(IF(COUNTA($D156:ET156)*(12/$C$63)&lt;=$C$9,0,1)),0)+IF(EV$63=$C$17,0,IF(EU$63=$C$17,$B156*(EU$60),0))</f>
        <v>0</v>
      </c>
      <c r="EV156" s="50">
        <f>IF(EV$63&lt;=$C$17,($C$34*EV$59*$B156/$C$63)*(IF(COUNTA($D156:EU156)*(12/$C$63)&lt;=$C$9,0,1)),0)+IF(EW$63=$C$17,0,IF(EV$63=$C$17,$B156*(EV$60),0))</f>
        <v>0</v>
      </c>
      <c r="EW156" s="50">
        <f>IF(EW$63&lt;=$C$17,($C$34*EW$59*$B156/$C$63)*(IF(COUNTA($D156:EV156)*(12/$C$63)&lt;=$C$9,0,1)),0)+IF(EX$63=$C$17,0,IF(EW$63=$C$17,$B156*(EW$60),0))</f>
        <v>0</v>
      </c>
      <c r="EX156" s="50">
        <f>IF(EX$63&lt;=$C$17,($C$34*EX$59*$B156/$C$63)*(IF(COUNTA($D156:EW156)*(12/$C$63)&lt;=$C$9,0,1)),0)+IF(EY$63=$C$17,0,IF(EX$63=$C$17,$B156*(EX$60),0))</f>
        <v>0</v>
      </c>
      <c r="EY156" s="50">
        <f>IF(EY$63&lt;=$C$17,($C$34*EY$59*$B156/$C$63)*(IF(COUNTA($D156:EX156)*(12/$C$63)&lt;=$C$9,0,1)),0)+IF(EZ$63=$C$17,0,IF(EY$63=$C$17,$B156*(EY$60),0))</f>
        <v>0</v>
      </c>
      <c r="EZ156" s="50">
        <f>IF(EZ$63&lt;=$C$17,($C$34*EZ$59*$B156/$C$63)*(IF(COUNTA($D156:EY156)*(12/$C$63)&lt;=$C$9,0,1)),0)+IF(FA$63=$C$17,0,IF(EZ$63=$C$17,$B156*(EZ$60),0))</f>
        <v>0</v>
      </c>
      <c r="FA156" s="50">
        <f>IF(FA$63&lt;=$C$17,($C$34*FA$59*$B156/$C$63)*(IF(COUNTA($D156:EZ156)*(12/$C$63)&lt;=$C$9,0,1)),0)+IF(FB$63=$C$17,0,IF(FA$63=$C$17,$B156*(FA$60),0))</f>
        <v>0</v>
      </c>
      <c r="FB156" s="50">
        <f>IF(FB$63&lt;=$C$17,($C$34*FB$59*$B156/$C$63)*(IF(COUNTA($D156:FA156)*(12/$C$63)&lt;=$C$9,0,1)),0)+IF(FC$63=$C$17,0,IF(FB$63=$C$17,$B156*(FB$60),0))</f>
        <v>0</v>
      </c>
      <c r="FC156" s="50">
        <f>IF(FC$63&lt;=$C$17,($C$34*FC$59*$B156/$C$63)*(IF(COUNTA($D156:FB156)*(12/$C$63)&lt;=$C$9,0,1)),0)+IF(FD$63=$C$17,0,IF(FC$63=$C$17,$B156*(FC$60),0))</f>
        <v>0</v>
      </c>
      <c r="FD156" s="50">
        <f>IF(FD$63&lt;=$C$17,($C$34*FD$59*$B156/$C$63)*(IF(COUNTA($D156:FC156)*(12/$C$63)&lt;=$C$9,0,1)),0)+IF(FE$63=$C$17,0,IF(FD$63=$C$17,$B156*(FD$60),0))</f>
        <v>0</v>
      </c>
      <c r="FE156" s="50">
        <f>IF(FE$63&lt;=$C$17,($C$34*FE$59*$B156/$C$63)*(IF(COUNTA($D156:FD156)*(12/$C$63)&lt;=$C$9,0,1)),0)+IF(FF$63=$C$17,0,IF(FE$63=$C$17,$B156*(FE$60),0))</f>
        <v>0</v>
      </c>
      <c r="FF156" s="50">
        <f>IF(FF$63&lt;=$C$17,($C$34*FF$59*$B156/$C$63)*(IF(COUNTA($D156:FE156)*(12/$C$63)&lt;=$C$9,0,1)),0)+IF(FG$63=$C$17,0,IF(FF$63=$C$17,$B156*(FF$60),0))</f>
        <v>0</v>
      </c>
      <c r="FG156" s="50">
        <f>IF(FG$63&lt;=$C$17,($C$34*FG$59*$B156/$C$63)*(IF(COUNTA($D156:FF156)*(12/$C$63)&lt;=$C$9,0,1)),0)+IF(FH$63=$C$17,0,IF(FG$63=$C$17,$B156*(FG$60),0))</f>
        <v>0</v>
      </c>
      <c r="FH156" s="50">
        <f>IF(FH$63&lt;=$C$17,($C$34*FH$59*$B156/$C$63)*(IF(COUNTA($D156:FG156)*(12/$C$63)&lt;=$C$9,0,1)),0)+IF(FI$63=$C$17,0,IF(FH$63=$C$17,$B156*(FH$60),0))</f>
        <v>0</v>
      </c>
      <c r="FI156" s="50">
        <f>IF(FI$63&lt;=$C$17,($C$34*FI$59*$B156/$C$63)*(IF(COUNTA($D156:FH156)*(12/$C$63)&lt;=$C$9,0,1)),0)+IF(FJ$63=$C$17,0,IF(FI$63=$C$17,$B156*(FI$60),0))</f>
        <v>0</v>
      </c>
      <c r="FJ156" s="50">
        <f>IF(FJ$63&lt;=$C$17,($C$34*FJ$59*$B156/$C$63)*(IF(COUNTA($D156:FI156)*(12/$C$63)&lt;=$C$9,0,1)),0)+IF(FK$63=$C$17,0,IF(FJ$63=$C$17,$B156*(FJ$60),0))</f>
        <v>0</v>
      </c>
      <c r="FK156" s="50">
        <f>IF(FK$63&lt;=$C$17,($C$34*FK$59*$B156/$C$63)*(IF(COUNTA($D156:FJ156)*(12/$C$63)&lt;=$C$9,0,1)),0)+IF(FL$63=$C$17,0,IF(FK$63=$C$17,$B156*(FK$60),0))</f>
        <v>0</v>
      </c>
      <c r="FL156" s="50">
        <f>IF(FL$63&lt;=$C$17,($C$34*FL$59*$B156/$C$63)*(IF(COUNTA($D156:FK156)*(12/$C$63)&lt;=$C$9,0,1)),0)+IF(FM$63=$C$17,0,IF(FL$63=$C$17,$B156*(FL$60),0))</f>
        <v>0</v>
      </c>
      <c r="FM156" s="50">
        <f>IF(FM$63&lt;=$C$17,($C$34*FM$59*$B156/$C$63)*(IF(COUNTA($D156:FL156)*(12/$C$63)&lt;=$C$9,0,1)),0)+IF(FN$63=$C$17,0,IF(FM$63=$C$17,$B156*(FM$60),0))</f>
        <v>0</v>
      </c>
      <c r="FN156" s="50">
        <f>IF(FN$63&lt;=$C$17,($C$34*FN$59*$B156/$C$63)*(IF(COUNTA($D156:FM156)*(12/$C$63)&lt;=$C$9,0,1)),0)+IF(FO$63=$C$17,0,IF(FN$63=$C$17,$B156*(FN$60),0))</f>
        <v>0</v>
      </c>
      <c r="FO156" s="50">
        <f>IF(FO$63&lt;=$C$17,($C$34*FO$59*$B156/$C$63)*(IF(COUNTA($D156:FN156)*(12/$C$63)&lt;=$C$9,0,1)),0)+IF(FP$63=$C$17,0,IF(FO$63=$C$17,$B156*(FO$60),0))</f>
        <v>0</v>
      </c>
      <c r="FP156" s="50">
        <f>IF(FP$63&lt;=$C$17,($C$34*FP$59*$B156/$C$63)*(IF(COUNTA($D156:FO156)*(12/$C$63)&lt;=$C$9,0,1)),0)+IF(FQ$63=$C$17,0,IF(FP$63=$C$17,$B156*(FP$60),0))</f>
        <v>0</v>
      </c>
      <c r="FQ156" s="50">
        <f>IF(FQ$63&lt;=$C$17,($C$34*FQ$59*$B156/$C$63)*(IF(COUNTA($D156:FP156)*(12/$C$63)&lt;=$C$9,0,1)),0)+IF(FR$63=$C$17,0,IF(FQ$63=$C$17,$B156*(FQ$60),0))</f>
        <v>0</v>
      </c>
      <c r="FR156" s="50">
        <f>IF(FR$63&lt;=$C$17,($C$34*FR$59*$B156/$C$63)*(IF(COUNTA($D156:FQ156)*(12/$C$63)&lt;=$C$9,0,1)),0)+IF(FS$63=$C$17,0,IF(FR$63=$C$17,$B156*(FR$60),0))</f>
        <v>0</v>
      </c>
      <c r="FS156" s="50">
        <f>IF(FS$63&lt;=$C$17,($C$34*FS$59*$B156/$C$63)*(IF(COUNTA($D156:FR156)*(12/$C$63)&lt;=$C$9,0,1)),0)+IF(FT$63=$C$17,0,IF(FS$63=$C$17,$B156*(FS$60),0))</f>
        <v>0</v>
      </c>
      <c r="FT156" s="50">
        <f>IF(FT$63&lt;=$C$17,($C$34*FT$59*$B156/$C$63)*(IF(COUNTA($D156:FS156)*(12/$C$63)&lt;=$C$9,0,1)),0)+IF(FU$63=$C$17,0,IF(FT$63=$C$17,$B156*(FT$60),0))</f>
        <v>0</v>
      </c>
      <c r="FU156" s="50">
        <f>IF(FU$63&lt;=$C$17,($C$34*FU$59*$B156/$C$63)*(IF(COUNTA($D156:FT156)*(12/$C$63)&lt;=$C$9,0,1)),0)+IF(FV$63=$C$17,0,IF(FU$63=$C$17,$B156*(FU$60),0))</f>
        <v>0</v>
      </c>
      <c r="FV156" s="50">
        <f>IF(FV$63&lt;=$C$17,($C$34*FV$59*$B156/$C$63)*(IF(COUNTA($D156:FU156)*(12/$C$63)&lt;=$C$9,0,1)),0)+IF(FW$63=$C$17,0,IF(FV$63=$C$17,$B156*(FV$60),0))</f>
        <v>0</v>
      </c>
      <c r="FW156" s="50">
        <f>IF(FW$63&lt;=$C$17,($C$34*FW$59*$B156/$C$63)*(IF(COUNTA($D156:FV156)*(12/$C$63)&lt;=$C$9,0,1)),0)+IF(FX$63=$C$17,0,IF(FW$63=$C$17,$B156*(FW$60),0))</f>
        <v>0</v>
      </c>
      <c r="FX156" s="50">
        <f>IF(FX$63&lt;=$C$17,($C$34*FX$59*$B156/$C$63)*(IF(COUNTA($D156:FW156)*(12/$C$63)&lt;=$C$9,0,1)),0)+IF(FY$63=$C$17,0,IF(FX$63=$C$17,$B156*(FX$60),0))</f>
        <v>0</v>
      </c>
      <c r="FY156" s="50">
        <f>IF(FY$63&lt;=$C$17,($C$34*FY$59*$B156/$C$63)*(IF(COUNTA($D156:FX156)*(12/$C$63)&lt;=$C$9,0,1)),0)+IF(FZ$63=$C$17,0,IF(FY$63=$C$17,$B156*(FY$60),0))</f>
        <v>0</v>
      </c>
      <c r="FZ156" s="50">
        <f>IF(FZ$63&lt;=$C$17,($C$34*FZ$59*$B156/$C$63)*(IF(COUNTA($D156:FY156)*(12/$C$63)&lt;=$C$9,0,1)),0)+IF(GA$63=$C$17,0,IF(FZ$63=$C$17,$B156*(FZ$60),0))</f>
        <v>0</v>
      </c>
      <c r="GA156" s="50">
        <f>IF(GA$63&lt;=$C$17,($C$34*GA$59*$B156/$C$63)*(IF(COUNTA($D156:FZ156)*(12/$C$63)&lt;=$C$9,0,1)),0)+IF(GB$63=$C$17,0,IF(GA$63=$C$17,$B156*(GA$60),0))</f>
        <v>0</v>
      </c>
      <c r="GB156" s="50">
        <f>IF(GB$63&lt;=$C$17,($C$34*GB$59*$B156/$C$63)*(IF(COUNTA($D156:GA156)*(12/$C$63)&lt;=$C$9,0,1)),0)+IF(GC$63=$C$17,0,IF(GB$63=$C$17,$B156*(GB$60),0))</f>
        <v>0</v>
      </c>
      <c r="GC156" s="50">
        <f>IF(GC$63&lt;=$C$17,($C$34*GC$59*$B156/$C$63)*(IF(COUNTA($D156:GB156)*(12/$C$63)&lt;=$C$9,0,1)),0)+IF(GD$63=$C$17,0,IF(GC$63=$C$17,$B156*(GC$60),0))</f>
        <v>0</v>
      </c>
      <c r="GD156" s="50">
        <f>IF(GD$63&lt;=$C$17,($C$34*GD$59*$B156/$C$63)*(IF(COUNTA($D156:GC156)*(12/$C$63)&lt;=$C$9,0,1)),0)+IF(GE$63=$C$17,0,IF(GD$63=$C$17,$B156*(GD$60),0))</f>
        <v>0</v>
      </c>
      <c r="GE156" s="50">
        <f>IF(GE$63&lt;=$C$17,($C$34*GE$59*$B156/$C$63)*(IF(COUNTA($D156:GD156)*(12/$C$63)&lt;=$C$9,0,1)),0)+IF(GF$63=$C$17,0,IF(GE$63=$C$17,$B156*(GE$60),0))</f>
        <v>0</v>
      </c>
      <c r="GF156" s="50">
        <f>IF(GF$63&lt;=$C$17,($C$34*GF$59*$B156/$C$63)*(IF(COUNTA($D156:GE156)*(12/$C$63)&lt;=$C$9,0,1)),0)+IF(GG$63=$C$17,0,IF(GF$63=$C$17,$B156*(GF$60),0))</f>
        <v>0</v>
      </c>
      <c r="GG156" s="50">
        <f>IF(GG$63&lt;=$C$17,($C$34*GG$59*$B156/$C$63)*(IF(COUNTA($D156:GF156)*(12/$C$63)&lt;=$C$9,0,1)),0)+IF(GH$63=$C$17,0,IF(GG$63=$C$17,$B156*(GG$60),0))</f>
        <v>0</v>
      </c>
      <c r="GH156" s="50">
        <f>IF(GH$63&lt;=$C$17,($C$34*GH$59*$B156/$C$63)*(IF(COUNTA($D156:GG156)*(12/$C$63)&lt;=$C$9,0,1)),0)+IF(GI$63=$C$17,0,IF(GH$63=$C$17,$B156*(GH$60),0))</f>
        <v>0</v>
      </c>
      <c r="GI156" s="50">
        <f>IF(GI$63&lt;=$C$17,($C$34*GI$59*$B156/$C$63)*(IF(COUNTA($D156:GH156)*(12/$C$63)&lt;=$C$9,0,1)),0)+IF(GJ$63=$C$17,0,IF(GI$63=$C$17,$B156*(GI$60),0))</f>
        <v>0</v>
      </c>
      <c r="GJ156" s="50">
        <f>IF(GJ$63&lt;=$C$17,($C$34*GJ$59*$B156/$C$63)*(IF(COUNTA($D156:GI156)*(12/$C$63)&lt;=$C$9,0,1)),0)+IF(GK$63=$C$17,0,IF(GJ$63=$C$17,$B156*(GJ$60),0))</f>
        <v>0</v>
      </c>
      <c r="GK156" s="50">
        <f>IF(GK$63&lt;=$C$17,($C$34*GK$59*$B156/$C$63)*(IF(COUNTA($D156:GJ156)*(12/$C$63)&lt;=$C$9,0,1)),0)+IF(GL$63=$C$17,0,IF(GK$63=$C$17,$B156*(GK$60),0))</f>
        <v>0</v>
      </c>
      <c r="GL156" s="50">
        <f>IF(GL$63&lt;=$C$17,($C$34*GL$59*$B156/$C$63)*(IF(COUNTA($D156:GK156)*(12/$C$63)&lt;=$C$9,0,1)),0)+IF(GM$63=$C$17,0,IF(GL$63=$C$17,$B156*(GL$60),0))</f>
        <v>0</v>
      </c>
      <c r="GM156" s="50">
        <f>IF(GM$63&lt;=$C$17,($C$34*GM$59*$B156/$C$63)*(IF(COUNTA($D156:GL156)*(12/$C$63)&lt;=$C$9,0,1)),0)+IF(GN$63=$C$17,0,IF(GM$63=$C$17,$B156*(GM$60),0))</f>
        <v>0</v>
      </c>
      <c r="GN156" s="50">
        <f>IF(GN$63&lt;=$C$17,($C$34*GN$59*$B156/$C$63)*(IF(COUNTA($D156:GM156)*(12/$C$63)&lt;=$C$9,0,1)),0)+IF(GO$63=$C$17,0,IF(GN$63=$C$17,$B156*(GN$60),0))</f>
        <v>0</v>
      </c>
      <c r="GO156" s="50">
        <f>IF(GO$63&lt;=$C$17,($C$34*GO$59*$B156/$C$63)*(IF(COUNTA($D156:GN156)*(12/$C$63)&lt;=$C$9,0,1)),0)+IF(GP$63=$C$17,0,IF(GO$63=$C$17,$B156*(GO$60),0))</f>
        <v>0</v>
      </c>
      <c r="GP156" s="50">
        <f>IF(GP$63&lt;=$C$17,($C$34*GP$59*$B156/$C$63)*(IF(COUNTA($D156:GO156)*(12/$C$63)&lt;=$C$9,0,1)),0)+IF(GQ$63=$C$17,0,IF(GP$63=$C$17,$B156*(GP$60),0))</f>
        <v>0</v>
      </c>
      <c r="GQ156" s="50">
        <f>IF(GQ$63&lt;=$C$17,($C$34*GQ$59*$B156/$C$63)*(IF(COUNTA($D156:GP156)*(12/$C$63)&lt;=$C$9,0,1)),0)+IF(GR$63=$C$17,0,IF(GQ$63=$C$17,$B156*(GQ$60),0))</f>
        <v>0</v>
      </c>
      <c r="GR156" s="50">
        <f>IF(GR$63&lt;=$C$17,($C$34*GR$59*$B156/$C$63)*(IF(COUNTA($D156:GQ156)*(12/$C$63)&lt;=$C$9,0,1)),0)+IF(GS$63=$C$17,0,IF(GR$63=$C$17,$B156*(GR$60),0))</f>
        <v>0</v>
      </c>
      <c r="GS156" s="50">
        <f>IF(GS$63&lt;=$C$17,($C$34*GS$59*$B156/$C$63)*(IF(COUNTA($D156:GR156)*(12/$C$63)&lt;=$C$9,0,1)),0)+IF(GT$63=$C$17,0,IF(GS$63=$C$17,$B156*(GS$60),0))</f>
        <v>0</v>
      </c>
      <c r="GT156" s="50">
        <f>IF(GT$63&lt;=$C$17,($C$34*GT$59*$B156/$C$63)*(IF(COUNTA($D156:GS156)*(12/$C$63)&lt;=$C$9,0,1)),0)+IF(GU$63=$C$17,0,IF(GT$63=$C$17,$B156*(GT$60),0))</f>
        <v>0</v>
      </c>
      <c r="GU156" s="50">
        <f>IF(GU$63&lt;=$C$17,($C$34*GU$59*$B156/$C$63)*(IF(COUNTA($D156:GT156)*(12/$C$63)&lt;=$C$9,0,1)),0)+IF(GV$63=$C$17,0,IF(GU$63=$C$17,$B156*(GU$60),0))</f>
        <v>0</v>
      </c>
      <c r="GV156" s="50">
        <f>IF(GV$63&lt;=$C$17,($C$34*GV$59*$B156/$C$63)*(IF(COUNTA($D156:GU156)*(12/$C$63)&lt;=$C$9,0,1)),0)+IF(GW$63=$C$17,0,IF(GV$63=$C$17,$B156*(GV$60),0))</f>
        <v>0</v>
      </c>
      <c r="GW156" s="50">
        <f>IF(GW$63&lt;=$C$17,($C$34*GW$59*$B156/$C$63)*(IF(COUNTA($D156:GV156)*(12/$C$63)&lt;=$C$9,0,1)),0)+IF(GX$63=$C$17,0,IF(GW$63=$C$17,$B156*(GW$60),0))</f>
        <v>0</v>
      </c>
      <c r="GX156" s="50">
        <f>IF(GX$63&lt;=$C$17,($C$34*GX$59*$B156/$C$63)*(IF(COUNTA($D156:GW156)*(12/$C$63)&lt;=$C$9,0,1)),0)+IF(GY$63=$C$17,0,IF(GX$63=$C$17,$B156*(GX$60),0))</f>
        <v>0</v>
      </c>
      <c r="GY156" s="50">
        <f>IF(GY$63&lt;=$C$17,($C$34*GY$59*$B156/$C$63)*(IF(COUNTA($D156:GX156)*(12/$C$63)&lt;=$C$9,0,1)),0)+IF(GZ$63=$C$17,0,IF(GY$63=$C$17,$B156*(GY$60),0))</f>
        <v>0</v>
      </c>
      <c r="GZ156" s="50">
        <f>IF(GZ$63&lt;=$C$17,($C$34*GZ$59*$B156/$C$63)*(IF(COUNTA($D156:GY156)*(12/$C$63)&lt;=$C$9,0,1)),0)+IF(HA$63=$C$17,0,IF(GZ$63=$C$17,$B156*(GZ$60),0))</f>
        <v>0</v>
      </c>
      <c r="HA156" s="50">
        <f>IF(HA$63&lt;=$C$17,($C$34*HA$59*$B156/$C$63)*(IF(COUNTA($D156:GZ156)*(12/$C$63)&lt;=$C$9,0,1)),0)+IF(HB$63=$C$17,0,IF(HA$63=$C$17,$B156*(HA$60),0))</f>
        <v>0</v>
      </c>
      <c r="HB156" s="50">
        <f>IF(HB$63&lt;=$C$17,($C$34*HB$59*$B156/$C$63)*(IF(COUNTA($D156:HA156)*(12/$C$63)&lt;=$C$9,0,1)),0)+IF(HC$63=$C$17,0,IF(HB$63=$C$17,$B156*(HB$60),0))</f>
        <v>0</v>
      </c>
      <c r="HC156" s="50">
        <f>IF(HC$63&lt;=$C$17,($C$34*HC$59*$B156/$C$63)*(IF(COUNTA($D156:HB156)*(12/$C$63)&lt;=$C$9,0,1)),0)+IF(HD$63=$C$17,0,IF(HC$63=$C$17,$B156*(HC$60),0))</f>
        <v>0</v>
      </c>
      <c r="HD156" s="50">
        <f>IF(HD$63&lt;=$C$17,($C$34*HD$59*$B156/$C$63)*(IF(COUNTA($D156:HC156)*(12/$C$63)&lt;=$C$9,0,1)),0)+IF(HE$63=$C$17,0,IF(HD$63=$C$17,$B156*(HD$60),0))</f>
        <v>0</v>
      </c>
      <c r="HE156" s="50">
        <f>IF(HE$63&lt;=$C$17,($C$34*HE$59*$B156/$C$63)*(IF(COUNTA($D156:HD156)*(12/$C$63)&lt;=$C$9,0,1)),0)+IF(HF$63=$C$17,0,IF(HE$63=$C$17,$B156*(HE$60),0))</f>
        <v>0</v>
      </c>
      <c r="HF156" s="50">
        <f>IF(HF$63&lt;=$C$17,($C$34*HF$59*$B156/$C$63)*(IF(COUNTA($D156:HE156)*(12/$C$63)&lt;=$C$9,0,1)),0)+IF(HG$63=$C$17,0,IF(HF$63=$C$17,$B156*(HF$60),0))</f>
        <v>0</v>
      </c>
      <c r="HG156" s="50">
        <f>IF(HG$63&lt;=$C$17,($C$34*HG$59*$B156/$C$63)*(IF(COUNTA($D156:HF156)*(12/$C$63)&lt;=$C$9,0,1)),0)+IF(HH$63=$C$17,0,IF(HG$63=$C$17,$B156*(HG$60),0))</f>
        <v>0</v>
      </c>
      <c r="HH156" s="50">
        <f>IF(HH$63&lt;=$C$17,($C$34*HH$59*$B156/$C$63)*(IF(COUNTA($D156:HG156)*(12/$C$63)&lt;=$C$9,0,1)),0)+IF(HI$63=$C$17,0,IF(HH$63=$C$17,$B156*(HH$60),0))</f>
        <v>0</v>
      </c>
      <c r="HI156" s="50">
        <f>IF(HI$63&lt;=$C$17,($C$34*HI$59*$B156/$C$63)*(IF(COUNTA($D156:HH156)*(12/$C$63)&lt;=$C$9,0,1)),0)+IF(HJ$63=$C$17,0,IF(HI$63=$C$17,$B156*(HI$60),0))</f>
        <v>0</v>
      </c>
      <c r="HJ156" s="50">
        <f>IF(HJ$63&lt;=$C$17,($C$34*HJ$59*$B156/$C$63)*(IF(COUNTA($D156:HI156)*(12/$C$63)&lt;=$C$9,0,1)),0)+IF(HK$63=$C$17,0,IF(HJ$63=$C$17,$B156*(HJ$60),0))</f>
        <v>0</v>
      </c>
      <c r="HK156" s="50">
        <f>IF(HK$63&lt;=$C$17,($C$34*HK$59*$B156/$C$63)*(IF(COUNTA($D156:HJ156)*(12/$C$63)&lt;=$C$9,0,1)),0)+IF(HL$63=$C$17,0,IF(HK$63=$C$17,$B156*(HK$60),0))</f>
        <v>0</v>
      </c>
      <c r="HL156" s="50">
        <f>IF(HL$63&lt;=$C$17,($C$34*HL$59*$B156/$C$63)*(IF(COUNTA($D156:HK156)*(12/$C$63)&lt;=$C$9,0,1)),0)+IF(HM$63=$C$17,0,IF(HL$63=$C$17,$B156*(HL$60),0))</f>
        <v>0</v>
      </c>
      <c r="HM156" s="50">
        <f>IF(HM$63&lt;=$C$17,($C$34*HM$59*$B156/$C$63)*(IF(COUNTA($D156:HL156)*(12/$C$63)&lt;=$C$9,0,1)),0)+IF(HN$63=$C$17,0,IF(HM$63=$C$17,$B156*(HM$60),0))</f>
        <v>0</v>
      </c>
      <c r="HN156" s="50">
        <f>IF(HN$63&lt;=$C$17,($C$34*HN$59*$B156/$C$63)*(IF(COUNTA($D156:HM156)*(12/$C$63)&lt;=$C$9,0,1)),0)+IF(HO$63=$C$17,0,IF(HN$63=$C$17,$B156*(HN$60),0))</f>
        <v>0</v>
      </c>
      <c r="HO156" s="50">
        <f>IF(HO$63&lt;=$C$17,($C$34*HO$59*$B156/$C$63)*(IF(COUNTA($D156:HN156)*(12/$C$63)&lt;=$C$9,0,1)),0)+IF(HP$63=$C$17,0,IF(HO$63=$C$17,$B156*(HO$60),0))</f>
        <v>0</v>
      </c>
      <c r="HP156" s="50">
        <f>IF(HP$63&lt;=$C$17,($C$34*HP$59*$B156/$C$63)*(IF(COUNTA($D156:HO156)*(12/$C$63)&lt;=$C$9,0,1)),0)+IF(HQ$63=$C$17,0,IF(HP$63=$C$17,$B156*(HP$60),0))</f>
        <v>0</v>
      </c>
      <c r="HQ156" s="50">
        <f>IF(HQ$63&lt;=$C$17,($C$34*HQ$59*$B156/$C$63)*(IF(COUNTA($D156:HP156)*(12/$C$63)&lt;=$C$9,0,1)),0)+IF(HR$63=$C$17,0,IF(HQ$63=$C$17,$B156*(HQ$60),0))</f>
        <v>0</v>
      </c>
      <c r="HR156" s="50">
        <f>IF(HR$63&lt;=$C$17,($C$34*HR$59*$B156/$C$63)*(IF(COUNTA($D156:HQ156)*(12/$C$63)&lt;=$C$9,0,1)),0)+IF(HS$63=$C$17,0,IF(HR$63=$C$17,$B156*(HR$60),0))</f>
        <v>0</v>
      </c>
      <c r="HS156" s="50">
        <f>IF(HS$63&lt;=$C$17,($C$34*HS$59*$B156/$C$63)*(IF(COUNTA($D156:HR156)*(12/$C$63)&lt;=$C$9,0,1)),0)+IF(HT$63=$C$17,0,IF(HS$63=$C$17,$B156*(HS$60),0))</f>
        <v>0</v>
      </c>
      <c r="HT156" s="50">
        <f>IF(HT$63&lt;=$C$17,($C$34*HT$59*$B156/$C$63)*(IF(COUNTA($D156:HS156)*(12/$C$63)&lt;=$C$9,0,1)),0)+IF(HU$63=$C$17,0,IF(HT$63=$C$17,$B156*(HT$60),0))</f>
        <v>0</v>
      </c>
      <c r="HU156" s="50">
        <f>IF(HU$63&lt;=$C$17,($C$34*HU$59*$B156/$C$63)*(IF(COUNTA($D156:HT156)*(12/$C$63)&lt;=$C$9,0,1)),0)+IF(HV$63=$C$17,0,IF(HU$63=$C$17,$B156*(HU$60),0))</f>
        <v>0</v>
      </c>
      <c r="HV156" s="50">
        <f>IF(HV$63&lt;=$C$17,($C$34*HV$59*$B156/$C$63)*(IF(COUNTA($D156:HU156)*(12/$C$63)&lt;=$C$9,0,1)),0)+IF(HW$63=$C$17,0,IF(HV$63=$C$17,$B156*(HV$60),0))</f>
        <v>0</v>
      </c>
      <c r="HW156" s="50">
        <f>IF(HW$63&lt;=$C$17,($C$34*HW$59*$B156/$C$63)*(IF(COUNTA($D156:HV156)*(12/$C$63)&lt;=$C$9,0,1)),0)+IF(HX$63=$C$17,0,IF(HW$63=$C$17,$B156*(HW$60),0))</f>
        <v>0</v>
      </c>
      <c r="HX156" s="50">
        <f>IF(HX$63&lt;=$C$17,($C$34*HX$59*$B156/$C$63)*(IF(COUNTA($D156:HW156)*(12/$C$63)&lt;=$C$9,0,1)),0)+IF(HY$63=$C$17,0,IF(HX$63=$C$17,$B156*(HX$60),0))</f>
        <v>0</v>
      </c>
      <c r="HY156" s="50">
        <f>IF(HY$63&lt;=$C$17,($C$34*HY$59*$B156/$C$63)*(IF(COUNTA($D156:HX156)*(12/$C$63)&lt;=$C$9,0,1)),0)+IF(HZ$63=$C$17,0,IF(HY$63=$C$17,$B156*(HY$60),0))</f>
        <v>0</v>
      </c>
      <c r="HZ156" s="50">
        <f>IF(HZ$63&lt;=$C$17,($C$34*HZ$59*$B156/$C$63)*(IF(COUNTA($D156:HY156)*(12/$C$63)&lt;=$C$9,0,1)),0)+IF(IA$63=$C$17,0,IF(HZ$63=$C$17,$B156*(HZ$60),0))</f>
        <v>0</v>
      </c>
      <c r="IA156" s="50">
        <f>IF(IA$63&lt;=$C$17,($C$34*IA$59*$B156/$C$63)*(IF(COUNTA($D156:HZ156)*(12/$C$63)&lt;=$C$9,0,1)),0)+IF(IB$63=$C$17,0,IF(IA$63=$C$17,$B156*(IA$60),0))</f>
        <v>0</v>
      </c>
      <c r="IB156" s="50">
        <f>IF(IB$63&lt;=$C$17,($C$34*IB$59*$B156/$C$63)*(IF(COUNTA($D156:IA156)*(12/$C$63)&lt;=$C$9,0,1)),0)+IF(IC$63=$C$17,0,IF(IB$63=$C$17,$B156*(IB$60),0))</f>
        <v>0</v>
      </c>
      <c r="IC156" s="50">
        <f>IF(IC$63&lt;=$C$17,($C$34*IC$59*$B156/$C$63)*(IF(COUNTA($D156:IB156)*(12/$C$63)&lt;=$C$9,0,1)),0)+IF(ID$63=$C$17,0,IF(IC$63=$C$17,$B156*(IC$60),0))</f>
        <v>0</v>
      </c>
      <c r="ID156" s="50">
        <f>IF(ID$63&lt;=$C$17,($C$34*ID$59*$B156/$C$63)*(IF(COUNTA($D156:IC156)*(12/$C$63)&lt;=$C$9,0,1)),0)+IF(IE$63=$C$17,0,IF(ID$63=$C$17,$B156*(ID$60),0))</f>
        <v>0</v>
      </c>
      <c r="IE156" s="50">
        <f>IF(IE$63&lt;=$C$17,($C$34*IE$59*$B156/$C$63)*(IF(COUNTA($D156:ID156)*(12/$C$63)&lt;=$C$9,0,1)),0)+IF(IF$63=$C$17,0,IF(IE$63=$C$17,$B156*(IE$60),0))</f>
        <v>0</v>
      </c>
      <c r="IF156" s="50">
        <f>IF(IF$63&lt;=$C$17,($C$34*IF$59*$B156/$C$63)*(IF(COUNTA($D156:IE156)*(12/$C$63)&lt;=$C$9,0,1)),0)+IF(IG$63=$C$17,0,IF(IF$63=$C$17,$B156*(IF$60),0))</f>
        <v>0</v>
      </c>
      <c r="IG156" s="50">
        <f>IF(IG$63&lt;=$C$17,($C$34*IG$59*$B156/$C$63)*(IF(COUNTA($D156:IF156)*(12/$C$63)&lt;=$C$9,0,1)),0)+IF(IH$63=$C$17,0,IF(IG$63=$C$17,$B156*(IG$60),0))</f>
        <v>0</v>
      </c>
      <c r="IH156" s="50">
        <f>IF(IH$63&lt;=$C$17,($C$34*IH$59*$B156/$C$63)*(IF(COUNTA($D156:IG156)*(12/$C$63)&lt;=$C$9,0,1)),0)+IF(II$63=$C$17,0,IF(IH$63=$C$17,$B156*(IH$60),0))</f>
        <v>0</v>
      </c>
      <c r="II156" s="50">
        <f>IF(II$63&lt;=$C$17,($C$34*II$59*$B156/$C$63)*(IF(COUNTA($D156:IH156)*(12/$C$63)&lt;=$C$9,0,1)),0)+IF(IJ$63=$C$17,0,IF(II$63=$C$17,$B156*(II$60),0))</f>
        <v>0</v>
      </c>
      <c r="IJ156" s="50">
        <f>IF(IJ$63&lt;=$C$17,($C$34*IJ$59*$B156/$C$63)*(IF(COUNTA($D156:II156)*(12/$C$63)&lt;=$C$9,0,1)),0)+IF(IK$63=$C$17,0,IF(IJ$63=$C$17,$B156*(IJ$60),0))</f>
        <v>0</v>
      </c>
      <c r="IK156" s="50">
        <f>IF(IK$63&lt;=$C$17,($C$34*IK$59*$B156/$C$63)*(IF(COUNTA($D156:IJ156)*(12/$C$63)&lt;=$C$9,0,1)),0)+IF(IL$63=$C$17,0,IF(IK$63=$C$17,$B156*(IK$60),0))</f>
        <v>0</v>
      </c>
      <c r="IL156" s="50">
        <f>IF(IL$63&lt;=$C$17,($C$34*IL$59*$B156/$C$63)*(IF(COUNTA($D156:IK156)*(12/$C$63)&lt;=$C$9,0,1)),0)+IF(IM$63=$C$17,0,IF(IL$63=$C$17,$B156*(IL$60),0))</f>
        <v>0</v>
      </c>
      <c r="IM156" s="50">
        <f>IF(IM$63&lt;=$C$17,($C$34*IM$59*$B156/$C$63)*(IF(COUNTA($D156:IL156)*(12/$C$63)&lt;=$C$9,0,1)),0)+IF(IN$63=$C$17,0,IF(IM$63=$C$17,$B156*(IM$60),0))</f>
        <v>0</v>
      </c>
      <c r="IN156" s="50">
        <f>IF(IN$63&lt;=$C$17,($C$34*IN$59*$B156/$C$63)*(IF(COUNTA($D156:IM156)*(12/$C$63)&lt;=$C$9,0,1)),0)+IF(IO$63=$C$17,0,IF(IN$63=$C$17,$B156*(IN$60),0))</f>
        <v>0</v>
      </c>
      <c r="IO156" s="50">
        <f>IF(IO$63&lt;=$C$17,($C$34*IO$59*$B156/$C$63)*(IF(COUNTA($D156:IN156)*(12/$C$63)&lt;=$C$9,0,1)),0)+IF(IP$63=$C$17,0,IF(IO$63=$C$17,$B156*(IO$60),0))</f>
        <v>0</v>
      </c>
      <c r="IP156" s="50">
        <f>IF(IP$63&lt;=$C$17,($C$34*IP$59*$B156/$C$63)*(IF(COUNTA($D156:IO156)*(12/$C$63)&lt;=$C$9,0,1)),0)+IF(IQ$63=$C$17,0,IF(IP$63=$C$17,$B156*(IP$60),0))</f>
        <v>0</v>
      </c>
      <c r="IQ156" s="50">
        <f>IF(IQ$63&lt;=$C$17,($C$34*IQ$59*$B156/$C$63)*(IF(COUNTA($D156:IP156)*(12/$C$63)&lt;=$C$9,0,1)),0)+IF(IR$63=$C$17,0,IF(IQ$63=$C$17,$B156*(IQ$60),0))</f>
        <v>0</v>
      </c>
      <c r="IR156" s="50">
        <f>IF(IR$63&lt;=$C$17,($C$34*IR$59*$B156/$C$63)*(IF(COUNTA($D156:IQ156)*(12/$C$63)&lt;=$C$9,0,1)),0)+IF(IS$63=$C$17,0,IF(IR$63=$C$17,$B156*(IR$60),0))</f>
        <v>0</v>
      </c>
      <c r="IS156" s="50">
        <f>IF(IS$63&lt;=$C$17,($C$34*IS$59*$B156/$C$63)*(IF(COUNTA($D156:IR156)*(12/$C$63)&lt;=$C$9,0,1)),0)+IF(IT$63=$C$17,0,IF(IS$63=$C$17,$B156*(IS$60),0))</f>
        <v>0</v>
      </c>
      <c r="IT156" s="50">
        <f>IF(IT$63&lt;=$C$17,($C$34*IT$59*$B156/$C$63)*(IF(COUNTA($D156:IS156)*(12/$C$63)&lt;=$C$9,0,1)),0)+IF(IU$63=$C$17,0,IF(IT$63=$C$17,$B156*(IT$60),0))</f>
        <v>0</v>
      </c>
      <c r="IU156" s="50">
        <f>IF(IU$63&lt;=$C$17,($C$34*IU$59*$B156/$C$63)*(IF(COUNTA($D156:IT156)*(12/$C$63)&lt;=$C$9,0,1)),0)+IF(IV$63=$C$17,0,IF(IU$63=$C$17,$B156*(IU$60),0))</f>
        <v>0</v>
      </c>
      <c r="IV156" s="50">
        <f>IF(IV$63&lt;=$C$17,($C$34*IV$59*$B156/$C$63)*(IF(COUNTA($D156:IU156)*(12/$C$63)&lt;=$C$9,0,1)),0)+IF(IW$63=$C$17,0,IF(IV$63=$C$17,$B156*(IV$60),0))</f>
        <v>0</v>
      </c>
      <c r="IW156" s="50">
        <f>IF(IW$63&lt;=$C$17,($C$34*IW$59*$B156/$C$63)*(IF(COUNTA($D156:IV156)*(12/$C$63)&lt;=$C$9,0,1)),0)+IF(IX$63=$C$17,0,IF(IW$63=$C$17,$B156*(IW$60),0))</f>
        <v>0</v>
      </c>
      <c r="IX156" s="50"/>
      <c r="IY156" s="50"/>
      <c r="IZ156" s="50"/>
      <c r="JA156" s="50"/>
      <c r="JB156" s="50"/>
      <c r="JC156" s="50"/>
      <c r="JD156" s="50"/>
      <c r="JE156" s="50"/>
      <c r="JF156" s="50"/>
      <c r="JG156" s="50"/>
      <c r="JH156" s="50"/>
      <c r="JI156" s="50"/>
      <c r="JJ156" s="50"/>
      <c r="JK156" s="50"/>
      <c r="JL156" s="50"/>
      <c r="JM156" s="50"/>
      <c r="JN156" s="50"/>
      <c r="JO156" s="50"/>
      <c r="JP156" s="50"/>
      <c r="JQ156" s="50"/>
      <c r="JR156" s="50"/>
      <c r="JS156" s="50"/>
      <c r="JT156" s="50"/>
      <c r="JU156" s="50"/>
      <c r="JV156" s="50"/>
      <c r="JW156" s="50"/>
      <c r="JX156" s="50"/>
      <c r="JY156" s="50"/>
      <c r="JZ156" s="50"/>
      <c r="KA156" s="50"/>
      <c r="KB156" s="50"/>
      <c r="KC156" s="50"/>
      <c r="KD156" s="50"/>
      <c r="KE156" s="50"/>
      <c r="KF156" s="50"/>
      <c r="KG156" s="50"/>
      <c r="KH156" s="50"/>
      <c r="KI156" s="50"/>
      <c r="KJ156" s="50"/>
      <c r="KK156" s="50"/>
      <c r="KL156" s="50"/>
      <c r="KM156" s="50"/>
      <c r="KN156" s="50"/>
      <c r="KO156" s="50"/>
      <c r="KP156" s="50"/>
      <c r="KQ156" s="50"/>
      <c r="KR156" s="50"/>
      <c r="KS156" s="50"/>
      <c r="KT156" s="50"/>
      <c r="KU156" s="50"/>
      <c r="KV156" s="50"/>
      <c r="KW156" s="50"/>
      <c r="KX156" s="50"/>
      <c r="KY156" s="50"/>
      <c r="KZ156" s="50"/>
      <c r="LA156" s="50"/>
      <c r="LB156" s="50"/>
      <c r="LC156" s="50"/>
      <c r="LD156" s="50"/>
      <c r="LE156" s="50"/>
      <c r="LF156" s="50"/>
      <c r="LG156" s="50"/>
      <c r="LH156" s="50"/>
      <c r="LI156" s="50"/>
    </row>
    <row r="157" spans="1:321" outlineLevel="1" x14ac:dyDescent="0.25">
      <c r="A157" s="2" t="s">
        <v>55</v>
      </c>
      <c r="B157" s="79">
        <f ca="1">+OFFSET($D$52,0,COUNTA($B$66:B156),,)</f>
        <v>3</v>
      </c>
      <c r="C157" s="88">
        <f t="shared" ca="1" si="70"/>
        <v>-6.8153872868630287</v>
      </c>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50">
        <f ca="1">IF(CR$63&gt;$C$17,0,-CQ$53*(12/$C$63))</f>
        <v>-643.28121126420592</v>
      </c>
      <c r="CR157" s="50">
        <f ca="1">IF(CR$63&lt;=$C$17,($C$34*CR$59*$B157/$C$63)*(IF(COUNTA($D157:CQ157)*(12/$C$63)&lt;=$C$9,0,1)),0)+IF(CS$63=$C$17,0,IF(CR$63=$C$17,$B157*(CR$60),0))</f>
        <v>0</v>
      </c>
      <c r="CS157" s="50">
        <f ca="1">IF(CS$63&lt;=$C$17,($C$34*CS$59*$B157/$C$63)*(IF(COUNTA($D157:CR157)*(12/$C$63)&lt;=$C$9,0,1)),0)+IF(CT$63=$C$17,0,IF(CS$63=$C$17,$B157*(CS$60),0))</f>
        <v>0</v>
      </c>
      <c r="CT157" s="50">
        <f ca="1">IF(CT$63&lt;=$C$17,($C$34*CT$59*$B157/$C$63)*(IF(COUNTA($D157:CS157)*(12/$C$63)&lt;=$C$9,0,1)),0)+IF(CU$63=$C$17,0,IF(CT$63=$C$17,$B157*(CT$60),0))</f>
        <v>0</v>
      </c>
      <c r="CU157" s="50">
        <f ca="1">IF(CU$63&lt;=$C$17,($C$34*CU$59*$B157/$C$63)*(IF(COUNTA($D157:CT157)*(12/$C$63)&lt;=$C$9,0,1)),0)+IF(CV$63=$C$17,0,IF(CU$63=$C$17,$B157*(CU$60),0))</f>
        <v>0</v>
      </c>
      <c r="CV157" s="50">
        <f ca="1">IF(CV$63&lt;=$C$17,($C$34*CV$59*$B157/$C$63)*(IF(COUNTA($D157:CU157)*(12/$C$63)&lt;=$C$9,0,1)),0)+IF(CW$63=$C$17,0,IF(CV$63=$C$17,$B157*(CV$60),0))</f>
        <v>2.36</v>
      </c>
      <c r="CW157" s="50">
        <f ca="1">IF(CW$63&lt;=$C$17,($C$34*CW$59*$B157/$C$63)*(IF(COUNTA($D157:CV157)*(12/$C$63)&lt;=$C$9,0,1)),0)+IF(CX$63=$C$17,0,IF(CW$63=$C$17,$B157*(CW$60),0))</f>
        <v>2.36</v>
      </c>
      <c r="CX157" s="50">
        <f ca="1">IF(CX$63&lt;=$C$17,($C$34*CX$59*$B157/$C$63)*(IF(COUNTA($D157:CW157)*(12/$C$63)&lt;=$C$9,0,1)),0)+IF(CY$63=$C$17,0,IF(CX$63=$C$17,$B157*(CX$60),0))</f>
        <v>2.36</v>
      </c>
      <c r="CY157" s="50">
        <f ca="1">IF(CY$63&lt;=$C$17,($C$34*CY$59*$B157/$C$63)*(IF(COUNTA($D157:CX157)*(12/$C$63)&lt;=$C$9,0,1)),0)+IF(CZ$63=$C$17,0,IF(CY$63=$C$17,$B157*(CY$60),0))</f>
        <v>2.36</v>
      </c>
      <c r="CZ157" s="50">
        <f ca="1">IF(CZ$63&lt;=$C$17,($C$34*CZ$59*$B157/$C$63)*(IF(COUNTA($D157:CY157)*(12/$C$63)&lt;=$C$9,0,1)),0)+IF(DA$63=$C$17,0,IF(CZ$63=$C$17,$B157*(CZ$60),0))</f>
        <v>2.36</v>
      </c>
      <c r="DA157" s="50">
        <f ca="1">IF(DA$63&lt;=$C$17,($C$34*DA$59*$B157/$C$63)*(IF(COUNTA($D157:CZ157)*(12/$C$63)&lt;=$C$9,0,1)),0)+IF(DB$63=$C$17,0,IF(DA$63=$C$17,$B157*(DA$60),0))</f>
        <v>2.36</v>
      </c>
      <c r="DB157" s="50">
        <f ca="1">IF(DB$63&lt;=$C$17,($C$34*DB$59*$B157/$C$63)*(IF(COUNTA($D157:DA157)*(12/$C$63)&lt;=$C$9,0,1)),0)+IF(DC$63=$C$17,0,IF(DB$63=$C$17,$B157*(DB$60),0))</f>
        <v>2.36</v>
      </c>
      <c r="DC157" s="50">
        <f ca="1">IF(DC$63&lt;=$C$17,($C$34*DC$59*$B157/$C$63)*(IF(COUNTA($D157:DB157)*(12/$C$63)&lt;=$C$9,0,1)),0)+IF(DD$63=$C$17,0,IF(DC$63=$C$17,$B157*(DC$60),0))</f>
        <v>2.36</v>
      </c>
      <c r="DD157" s="50">
        <f ca="1">IF(DD$63&lt;=$C$17,($C$34*DD$59*$B157/$C$63)*(IF(COUNTA($D157:DC157)*(12/$C$63)&lt;=$C$9,0,1)),0)+IF(DE$63=$C$17,0,IF(DD$63=$C$17,$B157*(DD$60),0))</f>
        <v>2.36</v>
      </c>
      <c r="DE157" s="50">
        <f ca="1">IF(DE$63&lt;=$C$17,($C$34*DE$59*$B157/$C$63)*(IF(COUNTA($D157:DD157)*(12/$C$63)&lt;=$C$9,0,1)),0)+IF(DF$63=$C$17,0,IF(DE$63=$C$17,$B157*(DE$60),0))</f>
        <v>2.36</v>
      </c>
      <c r="DF157" s="50">
        <f ca="1">IF(DF$63&lt;=$C$17,($C$34*DF$59*$B157/$C$63)*(IF(COUNTA($D157:DE157)*(12/$C$63)&lt;=$C$9,0,1)),0)+IF(DG$63=$C$17,0,IF(DF$63=$C$17,$B157*(DF$60),0))</f>
        <v>2.36</v>
      </c>
      <c r="DG157" s="50">
        <f ca="1">IF(DG$63&lt;=$C$17,($C$34*DG$59*$B157/$C$63)*(IF(COUNTA($D157:DF157)*(12/$C$63)&lt;=$C$9,0,1)),0)+IF(DH$63=$C$17,0,IF(DG$63=$C$17,$B157*(DG$60),0))</f>
        <v>2.36</v>
      </c>
      <c r="DH157" s="50">
        <f ca="1">IF(DH$63&lt;=$C$17,($C$34*DH$59*$B157/$C$63)*(IF(COUNTA($D157:DG157)*(12/$C$63)&lt;=$C$9,0,1)),0)+IF(DI$63=$C$17,0,IF(DH$63=$C$17,$B157*(DH$60),0))</f>
        <v>2.36</v>
      </c>
      <c r="DI157" s="50">
        <f ca="1">IF(DI$63&lt;=$C$17,($C$34*DI$59*$B157/$C$63)*(IF(COUNTA($D157:DH157)*(12/$C$63)&lt;=$C$9,0,1)),0)+IF(DJ$63=$C$17,0,IF(DI$63=$C$17,$B157*(DI$60),0))</f>
        <v>2.36</v>
      </c>
      <c r="DJ157" s="50">
        <f ca="1">IF(DJ$63&lt;=$C$17,($C$34*DJ$59*$B157/$C$63)*(IF(COUNTA($D157:DI157)*(12/$C$63)&lt;=$C$9,0,1)),0)+IF(DK$63=$C$17,0,IF(DJ$63=$C$17,$B157*(DJ$60),0))</f>
        <v>2.36</v>
      </c>
      <c r="DK157" s="50">
        <f ca="1">IF(DK$63&lt;=$C$17,($C$34*DK$59*$B157/$C$63)*(IF(COUNTA($D157:DJ157)*(12/$C$63)&lt;=$C$9,0,1)),0)+IF(DL$63=$C$17,0,IF(DK$63=$C$17,$B157*(DK$60),0))</f>
        <v>2.36</v>
      </c>
      <c r="DL157" s="50">
        <f ca="1">IF(DL$63&lt;=$C$17,($C$34*DL$59*$B157/$C$63)*(IF(COUNTA($D157:DK157)*(12/$C$63)&lt;=$C$9,0,1)),0)+IF(DM$63=$C$17,0,IF(DL$63=$C$17,$B157*(DL$60),0))</f>
        <v>2.36</v>
      </c>
      <c r="DM157" s="50">
        <f ca="1">IF(DM$63&lt;=$C$17,($C$34*DM$59*$B157/$C$63)*(IF(COUNTA($D157:DL157)*(12/$C$63)&lt;=$C$9,0,1)),0)+IF(DN$63=$C$17,0,IF(DM$63=$C$17,$B157*(DM$60),0))</f>
        <v>2.36</v>
      </c>
      <c r="DN157" s="50">
        <f ca="1">IF(DN$63&lt;=$C$17,($C$34*DN$59*$B157/$C$63)*(IF(COUNTA($D157:DM157)*(12/$C$63)&lt;=$C$9,0,1)),0)+IF(DO$63=$C$17,0,IF(DN$63=$C$17,$B157*(DN$60),0))</f>
        <v>2.36</v>
      </c>
      <c r="DO157" s="50">
        <f ca="1">IF(DO$63&lt;=$C$17,($C$34*DO$59*$B157/$C$63)*(IF(COUNTA($D157:DN157)*(12/$C$63)&lt;=$C$9,0,1)),0)+IF(DP$63=$C$17,0,IF(DO$63=$C$17,$B157*(DO$60),0))</f>
        <v>2.36</v>
      </c>
      <c r="DP157" s="50">
        <f ca="1">IF(DP$63&lt;=$C$17,($C$34*DP$59*$B157/$C$63)*(IF(COUNTA($D157:DO157)*(12/$C$63)&lt;=$C$9,0,1)),0)+IF(DQ$63=$C$17,0,IF(DP$63=$C$17,$B157*(DP$60),0))</f>
        <v>2.36</v>
      </c>
      <c r="DQ157" s="50">
        <f ca="1">IF(DQ$63&lt;=$C$17,($C$34*DQ$59*$B157/$C$63)*(IF(COUNTA($D157:DP157)*(12/$C$63)&lt;=$C$9,0,1)),0)+IF(DR$63=$C$17,0,IF(DQ$63=$C$17,$B157*(DQ$60),0))</f>
        <v>2.36</v>
      </c>
      <c r="DR157" s="50">
        <f ca="1">IF(DR$63&lt;=$C$17,($C$34*DR$59*$B157/$C$63)*(IF(COUNTA($D157:DQ157)*(12/$C$63)&lt;=$C$9,0,1)),0)+IF(DS$63=$C$17,0,IF(DR$63=$C$17,$B157*(DR$60),0))</f>
        <v>2.36</v>
      </c>
      <c r="DS157" s="50">
        <f ca="1">IF(DS$63&lt;=$C$17,($C$34*DS$59*$B157/$C$63)*(IF(COUNTA($D157:DR157)*(12/$C$63)&lt;=$C$9,0,1)),0)+IF(DT$63=$C$17,0,IF(DS$63=$C$17,$B157*(DS$60),0))</f>
        <v>2.36</v>
      </c>
      <c r="DT157" s="50">
        <f ca="1">IF(DT$63&lt;=$C$17,($C$34*DT$59*$B157/$C$63)*(IF(COUNTA($D157:DS157)*(12/$C$63)&lt;=$C$9,0,1)),0)+IF(DU$63=$C$17,0,IF(DT$63=$C$17,$B157*(DT$60),0))</f>
        <v>579.82582397734257</v>
      </c>
      <c r="DU157" s="50">
        <f>IF(DU$63&lt;=$C$17,($C$34*DU$59*$B157/$C$63)*(IF(COUNTA($D157:DT157)*(12/$C$63)&lt;=$C$9,0,1)),0)+IF(DV$63=$C$17,0,IF(DU$63=$C$17,$B157*(DU$60),0))</f>
        <v>0</v>
      </c>
      <c r="DV157" s="50">
        <f>IF(DV$63&lt;=$C$17,($C$34*DV$59*$B157/$C$63)*(IF(COUNTA($D157:DU157)*(12/$C$63)&lt;=$C$9,0,1)),0)+IF(DW$63=$C$17,0,IF(DV$63=$C$17,$B157*(DV$60),0))</f>
        <v>0</v>
      </c>
      <c r="DW157" s="50">
        <f>IF(DW$63&lt;=$C$17,($C$34*DW$59*$B157/$C$63)*(IF(COUNTA($D157:DV157)*(12/$C$63)&lt;=$C$9,0,1)),0)+IF(DX$63=$C$17,0,IF(DW$63=$C$17,$B157*(DW$60),0))</f>
        <v>0</v>
      </c>
      <c r="DX157" s="50">
        <f>IF(DX$63&lt;=$C$17,($C$34*DX$59*$B157/$C$63)*(IF(COUNTA($D157:DW157)*(12/$C$63)&lt;=$C$9,0,1)),0)+IF(DY$63=$C$17,0,IF(DX$63=$C$17,$B157*(DX$60),0))</f>
        <v>0</v>
      </c>
      <c r="DY157" s="50">
        <f>IF(DY$63&lt;=$C$17,($C$34*DY$59*$B157/$C$63)*(IF(COUNTA($D157:DX157)*(12/$C$63)&lt;=$C$9,0,1)),0)+IF(DZ$63=$C$17,0,IF(DY$63=$C$17,$B157*(DY$60),0))</f>
        <v>0</v>
      </c>
      <c r="DZ157" s="50">
        <f>IF(DZ$63&lt;=$C$17,($C$34*DZ$59*$B157/$C$63)*(IF(COUNTA($D157:DY157)*(12/$C$63)&lt;=$C$9,0,1)),0)+IF(EA$63=$C$17,0,IF(DZ$63=$C$17,$B157*(DZ$60),0))</f>
        <v>0</v>
      </c>
      <c r="EA157" s="50">
        <f>IF(EA$63&lt;=$C$17,($C$34*EA$59*$B157/$C$63)*(IF(COUNTA($D157:DZ157)*(12/$C$63)&lt;=$C$9,0,1)),0)+IF(EB$63=$C$17,0,IF(EA$63=$C$17,$B157*(EA$60),0))</f>
        <v>0</v>
      </c>
      <c r="EB157" s="50">
        <f>IF(EB$63&lt;=$C$17,($C$34*EB$59*$B157/$C$63)*(IF(COUNTA($D157:EA157)*(12/$C$63)&lt;=$C$9,0,1)),0)+IF(EC$63=$C$17,0,IF(EB$63=$C$17,$B157*(EB$60),0))</f>
        <v>0</v>
      </c>
      <c r="EC157" s="50">
        <f>IF(EC$63&lt;=$C$17,($C$34*EC$59*$B157/$C$63)*(IF(COUNTA($D157:EB157)*(12/$C$63)&lt;=$C$9,0,1)),0)+IF(ED$63=$C$17,0,IF(EC$63=$C$17,$B157*(EC$60),0))</f>
        <v>0</v>
      </c>
      <c r="ED157" s="50">
        <f>IF(ED$63&lt;=$C$17,($C$34*ED$59*$B157/$C$63)*(IF(COUNTA($D157:EC157)*(12/$C$63)&lt;=$C$9,0,1)),0)+IF(EE$63=$C$17,0,IF(ED$63=$C$17,$B157*(ED$60),0))</f>
        <v>0</v>
      </c>
      <c r="EE157" s="50">
        <f>IF(EE$63&lt;=$C$17,($C$34*EE$59*$B157/$C$63)*(IF(COUNTA($D157:ED157)*(12/$C$63)&lt;=$C$9,0,1)),0)+IF(EF$63=$C$17,0,IF(EE$63=$C$17,$B157*(EE$60),0))</f>
        <v>0</v>
      </c>
      <c r="EF157" s="50">
        <f>IF(EF$63&lt;=$C$17,($C$34*EF$59*$B157/$C$63)*(IF(COUNTA($D157:EE157)*(12/$C$63)&lt;=$C$9,0,1)),0)+IF(EG$63=$C$17,0,IF(EF$63=$C$17,$B157*(EF$60),0))</f>
        <v>0</v>
      </c>
      <c r="EG157" s="50">
        <f>IF(EG$63&lt;=$C$17,($C$34*EG$59*$B157/$C$63)*(IF(COUNTA($D157:EF157)*(12/$C$63)&lt;=$C$9,0,1)),0)+IF(EH$63=$C$17,0,IF(EG$63=$C$17,$B157*(EG$60),0))</f>
        <v>0</v>
      </c>
      <c r="EH157" s="50">
        <f>IF(EH$63&lt;=$C$17,($C$34*EH$59*$B157/$C$63)*(IF(COUNTA($D157:EG157)*(12/$C$63)&lt;=$C$9,0,1)),0)+IF(EI$63=$C$17,0,IF(EH$63=$C$17,$B157*(EH$60),0))</f>
        <v>0</v>
      </c>
      <c r="EI157" s="50">
        <f>IF(EI$63&lt;=$C$17,($C$34*EI$59*$B157/$C$63)*(IF(COUNTA($D157:EH157)*(12/$C$63)&lt;=$C$9,0,1)),0)+IF(EJ$63=$C$17,0,IF(EI$63=$C$17,$B157*(EI$60),0))</f>
        <v>0</v>
      </c>
      <c r="EJ157" s="50">
        <f>IF(EJ$63&lt;=$C$17,($C$34*EJ$59*$B157/$C$63)*(IF(COUNTA($D157:EI157)*(12/$C$63)&lt;=$C$9,0,1)),0)+IF(EK$63=$C$17,0,IF(EJ$63=$C$17,$B157*(EJ$60),0))</f>
        <v>0</v>
      </c>
      <c r="EK157" s="50">
        <f>IF(EK$63&lt;=$C$17,($C$34*EK$59*$B157/$C$63)*(IF(COUNTA($D157:EJ157)*(12/$C$63)&lt;=$C$9,0,1)),0)+IF(EL$63=$C$17,0,IF(EK$63=$C$17,$B157*(EK$60),0))</f>
        <v>0</v>
      </c>
      <c r="EL157" s="50">
        <f>IF(EL$63&lt;=$C$17,($C$34*EL$59*$B157/$C$63)*(IF(COUNTA($D157:EK157)*(12/$C$63)&lt;=$C$9,0,1)),0)+IF(EM$63=$C$17,0,IF(EL$63=$C$17,$B157*(EL$60),0))</f>
        <v>0</v>
      </c>
      <c r="EM157" s="50">
        <f>IF(EM$63&lt;=$C$17,($C$34*EM$59*$B157/$C$63)*(IF(COUNTA($D157:EL157)*(12/$C$63)&lt;=$C$9,0,1)),0)+IF(EN$63=$C$17,0,IF(EM$63=$C$17,$B157*(EM$60),0))</f>
        <v>0</v>
      </c>
      <c r="EN157" s="50">
        <f>IF(EN$63&lt;=$C$17,($C$34*EN$59*$B157/$C$63)*(IF(COUNTA($D157:EM157)*(12/$C$63)&lt;=$C$9,0,1)),0)+IF(EO$63=$C$17,0,IF(EN$63=$C$17,$B157*(EN$60),0))</f>
        <v>0</v>
      </c>
      <c r="EO157" s="50">
        <f>IF(EO$63&lt;=$C$17,($C$34*EO$59*$B157/$C$63)*(IF(COUNTA($D157:EN157)*(12/$C$63)&lt;=$C$9,0,1)),0)+IF(EP$63=$C$17,0,IF(EO$63=$C$17,$B157*(EO$60),0))</f>
        <v>0</v>
      </c>
      <c r="EP157" s="50">
        <f>IF(EP$63&lt;=$C$17,($C$34*EP$59*$B157/$C$63)*(IF(COUNTA($D157:EO157)*(12/$C$63)&lt;=$C$9,0,1)),0)+IF(EQ$63=$C$17,0,IF(EP$63=$C$17,$B157*(EP$60),0))</f>
        <v>0</v>
      </c>
      <c r="EQ157" s="50">
        <f>IF(EQ$63&lt;=$C$17,($C$34*EQ$59*$B157/$C$63)*(IF(COUNTA($D157:EP157)*(12/$C$63)&lt;=$C$9,0,1)),0)+IF(ER$63=$C$17,0,IF(EQ$63=$C$17,$B157*(EQ$60),0))</f>
        <v>0</v>
      </c>
      <c r="ER157" s="50">
        <f>IF(ER$63&lt;=$C$17,($C$34*ER$59*$B157/$C$63)*(IF(COUNTA($D157:EQ157)*(12/$C$63)&lt;=$C$9,0,1)),0)+IF(ES$63=$C$17,0,IF(ER$63=$C$17,$B157*(ER$60),0))</f>
        <v>0</v>
      </c>
      <c r="ES157" s="50">
        <f>IF(ES$63&lt;=$C$17,($C$34*ES$59*$B157/$C$63)*(IF(COUNTA($D157:ER157)*(12/$C$63)&lt;=$C$9,0,1)),0)+IF(ET$63=$C$17,0,IF(ES$63=$C$17,$B157*(ES$60),0))</f>
        <v>0</v>
      </c>
      <c r="ET157" s="50">
        <f>IF(ET$63&lt;=$C$17,($C$34*ET$59*$B157/$C$63)*(IF(COUNTA($D157:ES157)*(12/$C$63)&lt;=$C$9,0,1)),0)+IF(EU$63=$C$17,0,IF(ET$63=$C$17,$B157*(ET$60),0))</f>
        <v>0</v>
      </c>
      <c r="EU157" s="50">
        <f>IF(EU$63&lt;=$C$17,($C$34*EU$59*$B157/$C$63)*(IF(COUNTA($D157:ET157)*(12/$C$63)&lt;=$C$9,0,1)),0)+IF(EV$63=$C$17,0,IF(EU$63=$C$17,$B157*(EU$60),0))</f>
        <v>0</v>
      </c>
      <c r="EV157" s="50">
        <f>IF(EV$63&lt;=$C$17,($C$34*EV$59*$B157/$C$63)*(IF(COUNTA($D157:EU157)*(12/$C$63)&lt;=$C$9,0,1)),0)+IF(EW$63=$C$17,0,IF(EV$63=$C$17,$B157*(EV$60),0))</f>
        <v>0</v>
      </c>
      <c r="EW157" s="50">
        <f>IF(EW$63&lt;=$C$17,($C$34*EW$59*$B157/$C$63)*(IF(COUNTA($D157:EV157)*(12/$C$63)&lt;=$C$9,0,1)),0)+IF(EX$63=$C$17,0,IF(EW$63=$C$17,$B157*(EW$60),0))</f>
        <v>0</v>
      </c>
      <c r="EX157" s="50">
        <f>IF(EX$63&lt;=$C$17,($C$34*EX$59*$B157/$C$63)*(IF(COUNTA($D157:EW157)*(12/$C$63)&lt;=$C$9,0,1)),0)+IF(EY$63=$C$17,0,IF(EX$63=$C$17,$B157*(EX$60),0))</f>
        <v>0</v>
      </c>
      <c r="EY157" s="50">
        <f>IF(EY$63&lt;=$C$17,($C$34*EY$59*$B157/$C$63)*(IF(COUNTA($D157:EX157)*(12/$C$63)&lt;=$C$9,0,1)),0)+IF(EZ$63=$C$17,0,IF(EY$63=$C$17,$B157*(EY$60),0))</f>
        <v>0</v>
      </c>
      <c r="EZ157" s="50">
        <f>IF(EZ$63&lt;=$C$17,($C$34*EZ$59*$B157/$C$63)*(IF(COUNTA($D157:EY157)*(12/$C$63)&lt;=$C$9,0,1)),0)+IF(FA$63=$C$17,0,IF(EZ$63=$C$17,$B157*(EZ$60),0))</f>
        <v>0</v>
      </c>
      <c r="FA157" s="50">
        <f>IF(FA$63&lt;=$C$17,($C$34*FA$59*$B157/$C$63)*(IF(COUNTA($D157:EZ157)*(12/$C$63)&lt;=$C$9,0,1)),0)+IF(FB$63=$C$17,0,IF(FA$63=$C$17,$B157*(FA$60),0))</f>
        <v>0</v>
      </c>
      <c r="FB157" s="50">
        <f>IF(FB$63&lt;=$C$17,($C$34*FB$59*$B157/$C$63)*(IF(COUNTA($D157:FA157)*(12/$C$63)&lt;=$C$9,0,1)),0)+IF(FC$63=$C$17,0,IF(FB$63=$C$17,$B157*(FB$60),0))</f>
        <v>0</v>
      </c>
      <c r="FC157" s="50">
        <f>IF(FC$63&lt;=$C$17,($C$34*FC$59*$B157/$C$63)*(IF(COUNTA($D157:FB157)*(12/$C$63)&lt;=$C$9,0,1)),0)+IF(FD$63=$C$17,0,IF(FC$63=$C$17,$B157*(FC$60),0))</f>
        <v>0</v>
      </c>
      <c r="FD157" s="50">
        <f>IF(FD$63&lt;=$C$17,($C$34*FD$59*$B157/$C$63)*(IF(COUNTA($D157:FC157)*(12/$C$63)&lt;=$C$9,0,1)),0)+IF(FE$63=$C$17,0,IF(FD$63=$C$17,$B157*(FD$60),0))</f>
        <v>0</v>
      </c>
      <c r="FE157" s="50">
        <f>IF(FE$63&lt;=$C$17,($C$34*FE$59*$B157/$C$63)*(IF(COUNTA($D157:FD157)*(12/$C$63)&lt;=$C$9,0,1)),0)+IF(FF$63=$C$17,0,IF(FE$63=$C$17,$B157*(FE$60),0))</f>
        <v>0</v>
      </c>
      <c r="FF157" s="50">
        <f>IF(FF$63&lt;=$C$17,($C$34*FF$59*$B157/$C$63)*(IF(COUNTA($D157:FE157)*(12/$C$63)&lt;=$C$9,0,1)),0)+IF(FG$63=$C$17,0,IF(FF$63=$C$17,$B157*(FF$60),0))</f>
        <v>0</v>
      </c>
      <c r="FG157" s="50">
        <f>IF(FG$63&lt;=$C$17,($C$34*FG$59*$B157/$C$63)*(IF(COUNTA($D157:FF157)*(12/$C$63)&lt;=$C$9,0,1)),0)+IF(FH$63=$C$17,0,IF(FG$63=$C$17,$B157*(FG$60),0))</f>
        <v>0</v>
      </c>
      <c r="FH157" s="50">
        <f>IF(FH$63&lt;=$C$17,($C$34*FH$59*$B157/$C$63)*(IF(COUNTA($D157:FG157)*(12/$C$63)&lt;=$C$9,0,1)),0)+IF(FI$63=$C$17,0,IF(FH$63=$C$17,$B157*(FH$60),0))</f>
        <v>0</v>
      </c>
      <c r="FI157" s="50">
        <f>IF(FI$63&lt;=$C$17,($C$34*FI$59*$B157/$C$63)*(IF(COUNTA($D157:FH157)*(12/$C$63)&lt;=$C$9,0,1)),0)+IF(FJ$63=$C$17,0,IF(FI$63=$C$17,$B157*(FI$60),0))</f>
        <v>0</v>
      </c>
      <c r="FJ157" s="50">
        <f>IF(FJ$63&lt;=$C$17,($C$34*FJ$59*$B157/$C$63)*(IF(COUNTA($D157:FI157)*(12/$C$63)&lt;=$C$9,0,1)),0)+IF(FK$63=$C$17,0,IF(FJ$63=$C$17,$B157*(FJ$60),0))</f>
        <v>0</v>
      </c>
      <c r="FK157" s="50">
        <f>IF(FK$63&lt;=$C$17,($C$34*FK$59*$B157/$C$63)*(IF(COUNTA($D157:FJ157)*(12/$C$63)&lt;=$C$9,0,1)),0)+IF(FL$63=$C$17,0,IF(FK$63=$C$17,$B157*(FK$60),0))</f>
        <v>0</v>
      </c>
      <c r="FL157" s="50">
        <f>IF(FL$63&lt;=$C$17,($C$34*FL$59*$B157/$C$63)*(IF(COUNTA($D157:FK157)*(12/$C$63)&lt;=$C$9,0,1)),0)+IF(FM$63=$C$17,0,IF(FL$63=$C$17,$B157*(FL$60),0))</f>
        <v>0</v>
      </c>
      <c r="FM157" s="50">
        <f>IF(FM$63&lt;=$C$17,($C$34*FM$59*$B157/$C$63)*(IF(COUNTA($D157:FL157)*(12/$C$63)&lt;=$C$9,0,1)),0)+IF(FN$63=$C$17,0,IF(FM$63=$C$17,$B157*(FM$60),0))</f>
        <v>0</v>
      </c>
      <c r="FN157" s="50">
        <f>IF(FN$63&lt;=$C$17,($C$34*FN$59*$B157/$C$63)*(IF(COUNTA($D157:FM157)*(12/$C$63)&lt;=$C$9,0,1)),0)+IF(FO$63=$C$17,0,IF(FN$63=$C$17,$B157*(FN$60),0))</f>
        <v>0</v>
      </c>
      <c r="FO157" s="50">
        <f>IF(FO$63&lt;=$C$17,($C$34*FO$59*$B157/$C$63)*(IF(COUNTA($D157:FN157)*(12/$C$63)&lt;=$C$9,0,1)),0)+IF(FP$63=$C$17,0,IF(FO$63=$C$17,$B157*(FO$60),0))</f>
        <v>0</v>
      </c>
      <c r="FP157" s="50">
        <f>IF(FP$63&lt;=$C$17,($C$34*FP$59*$B157/$C$63)*(IF(COUNTA($D157:FO157)*(12/$C$63)&lt;=$C$9,0,1)),0)+IF(FQ$63=$C$17,0,IF(FP$63=$C$17,$B157*(FP$60),0))</f>
        <v>0</v>
      </c>
      <c r="FQ157" s="50">
        <f>IF(FQ$63&lt;=$C$17,($C$34*FQ$59*$B157/$C$63)*(IF(COUNTA($D157:FP157)*(12/$C$63)&lt;=$C$9,0,1)),0)+IF(FR$63=$C$17,0,IF(FQ$63=$C$17,$B157*(FQ$60),0))</f>
        <v>0</v>
      </c>
      <c r="FR157" s="50">
        <f>IF(FR$63&lt;=$C$17,($C$34*FR$59*$B157/$C$63)*(IF(COUNTA($D157:FQ157)*(12/$C$63)&lt;=$C$9,0,1)),0)+IF(FS$63=$C$17,0,IF(FR$63=$C$17,$B157*(FR$60),0))</f>
        <v>0</v>
      </c>
      <c r="FS157" s="50">
        <f>IF(FS$63&lt;=$C$17,($C$34*FS$59*$B157/$C$63)*(IF(COUNTA($D157:FR157)*(12/$C$63)&lt;=$C$9,0,1)),0)+IF(FT$63=$C$17,0,IF(FS$63=$C$17,$B157*(FS$60),0))</f>
        <v>0</v>
      </c>
      <c r="FT157" s="50">
        <f>IF(FT$63&lt;=$C$17,($C$34*FT$59*$B157/$C$63)*(IF(COUNTA($D157:FS157)*(12/$C$63)&lt;=$C$9,0,1)),0)+IF(FU$63=$C$17,0,IF(FT$63=$C$17,$B157*(FT$60),0))</f>
        <v>0</v>
      </c>
      <c r="FU157" s="50">
        <f>IF(FU$63&lt;=$C$17,($C$34*FU$59*$B157/$C$63)*(IF(COUNTA($D157:FT157)*(12/$C$63)&lt;=$C$9,0,1)),0)+IF(FV$63=$C$17,0,IF(FU$63=$C$17,$B157*(FU$60),0))</f>
        <v>0</v>
      </c>
      <c r="FV157" s="50">
        <f>IF(FV$63&lt;=$C$17,($C$34*FV$59*$B157/$C$63)*(IF(COUNTA($D157:FU157)*(12/$C$63)&lt;=$C$9,0,1)),0)+IF(FW$63=$C$17,0,IF(FV$63=$C$17,$B157*(FV$60),0))</f>
        <v>0</v>
      </c>
      <c r="FW157" s="50">
        <f>IF(FW$63&lt;=$C$17,($C$34*FW$59*$B157/$C$63)*(IF(COUNTA($D157:FV157)*(12/$C$63)&lt;=$C$9,0,1)),0)+IF(FX$63=$C$17,0,IF(FW$63=$C$17,$B157*(FW$60),0))</f>
        <v>0</v>
      </c>
      <c r="FX157" s="50">
        <f>IF(FX$63&lt;=$C$17,($C$34*FX$59*$B157/$C$63)*(IF(COUNTA($D157:FW157)*(12/$C$63)&lt;=$C$9,0,1)),0)+IF(FY$63=$C$17,0,IF(FX$63=$C$17,$B157*(FX$60),0))</f>
        <v>0</v>
      </c>
      <c r="FY157" s="50">
        <f>IF(FY$63&lt;=$C$17,($C$34*FY$59*$B157/$C$63)*(IF(COUNTA($D157:FX157)*(12/$C$63)&lt;=$C$9,0,1)),0)+IF(FZ$63=$C$17,0,IF(FY$63=$C$17,$B157*(FY$60),0))</f>
        <v>0</v>
      </c>
      <c r="FZ157" s="50">
        <f>IF(FZ$63&lt;=$C$17,($C$34*FZ$59*$B157/$C$63)*(IF(COUNTA($D157:FY157)*(12/$C$63)&lt;=$C$9,0,1)),0)+IF(GA$63=$C$17,0,IF(FZ$63=$C$17,$B157*(FZ$60),0))</f>
        <v>0</v>
      </c>
      <c r="GA157" s="50">
        <f>IF(GA$63&lt;=$C$17,($C$34*GA$59*$B157/$C$63)*(IF(COUNTA($D157:FZ157)*(12/$C$63)&lt;=$C$9,0,1)),0)+IF(GB$63=$C$17,0,IF(GA$63=$C$17,$B157*(GA$60),0))</f>
        <v>0</v>
      </c>
      <c r="GB157" s="50">
        <f>IF(GB$63&lt;=$C$17,($C$34*GB$59*$B157/$C$63)*(IF(COUNTA($D157:GA157)*(12/$C$63)&lt;=$C$9,0,1)),0)+IF(GC$63=$C$17,0,IF(GB$63=$C$17,$B157*(GB$60),0))</f>
        <v>0</v>
      </c>
      <c r="GC157" s="50">
        <f>IF(GC$63&lt;=$C$17,($C$34*GC$59*$B157/$C$63)*(IF(COUNTA($D157:GB157)*(12/$C$63)&lt;=$C$9,0,1)),0)+IF(GD$63=$C$17,0,IF(GC$63=$C$17,$B157*(GC$60),0))</f>
        <v>0</v>
      </c>
      <c r="GD157" s="50">
        <f>IF(GD$63&lt;=$C$17,($C$34*GD$59*$B157/$C$63)*(IF(COUNTA($D157:GC157)*(12/$C$63)&lt;=$C$9,0,1)),0)+IF(GE$63=$C$17,0,IF(GD$63=$C$17,$B157*(GD$60),0))</f>
        <v>0</v>
      </c>
      <c r="GE157" s="50">
        <f>IF(GE$63&lt;=$C$17,($C$34*GE$59*$B157/$C$63)*(IF(COUNTA($D157:GD157)*(12/$C$63)&lt;=$C$9,0,1)),0)+IF(GF$63=$C$17,0,IF(GE$63=$C$17,$B157*(GE$60),0))</f>
        <v>0</v>
      </c>
      <c r="GF157" s="50">
        <f>IF(GF$63&lt;=$C$17,($C$34*GF$59*$B157/$C$63)*(IF(COUNTA($D157:GE157)*(12/$C$63)&lt;=$C$9,0,1)),0)+IF(GG$63=$C$17,0,IF(GF$63=$C$17,$B157*(GF$60),0))</f>
        <v>0</v>
      </c>
      <c r="GG157" s="50">
        <f>IF(GG$63&lt;=$C$17,($C$34*GG$59*$B157/$C$63)*(IF(COUNTA($D157:GF157)*(12/$C$63)&lt;=$C$9,0,1)),0)+IF(GH$63=$C$17,0,IF(GG$63=$C$17,$B157*(GG$60),0))</f>
        <v>0</v>
      </c>
      <c r="GH157" s="50">
        <f>IF(GH$63&lt;=$C$17,($C$34*GH$59*$B157/$C$63)*(IF(COUNTA($D157:GG157)*(12/$C$63)&lt;=$C$9,0,1)),0)+IF(GI$63=$C$17,0,IF(GH$63=$C$17,$B157*(GH$60),0))</f>
        <v>0</v>
      </c>
      <c r="GI157" s="50">
        <f>IF(GI$63&lt;=$C$17,($C$34*GI$59*$B157/$C$63)*(IF(COUNTA($D157:GH157)*(12/$C$63)&lt;=$C$9,0,1)),0)+IF(GJ$63=$C$17,0,IF(GI$63=$C$17,$B157*(GI$60),0))</f>
        <v>0</v>
      </c>
      <c r="GJ157" s="50">
        <f>IF(GJ$63&lt;=$C$17,($C$34*GJ$59*$B157/$C$63)*(IF(COUNTA($D157:GI157)*(12/$C$63)&lt;=$C$9,0,1)),0)+IF(GK$63=$C$17,0,IF(GJ$63=$C$17,$B157*(GJ$60),0))</f>
        <v>0</v>
      </c>
      <c r="GK157" s="50">
        <f>IF(GK$63&lt;=$C$17,($C$34*GK$59*$B157/$C$63)*(IF(COUNTA($D157:GJ157)*(12/$C$63)&lt;=$C$9,0,1)),0)+IF(GL$63=$C$17,0,IF(GK$63=$C$17,$B157*(GK$60),0))</f>
        <v>0</v>
      </c>
      <c r="GL157" s="50">
        <f>IF(GL$63&lt;=$C$17,($C$34*GL$59*$B157/$C$63)*(IF(COUNTA($D157:GK157)*(12/$C$63)&lt;=$C$9,0,1)),0)+IF(GM$63=$C$17,0,IF(GL$63=$C$17,$B157*(GL$60),0))</f>
        <v>0</v>
      </c>
      <c r="GM157" s="50">
        <f>IF(GM$63&lt;=$C$17,($C$34*GM$59*$B157/$C$63)*(IF(COUNTA($D157:GL157)*(12/$C$63)&lt;=$C$9,0,1)),0)+IF(GN$63=$C$17,0,IF(GM$63=$C$17,$B157*(GM$60),0))</f>
        <v>0</v>
      </c>
      <c r="GN157" s="50">
        <f>IF(GN$63&lt;=$C$17,($C$34*GN$59*$B157/$C$63)*(IF(COUNTA($D157:GM157)*(12/$C$63)&lt;=$C$9,0,1)),0)+IF(GO$63=$C$17,0,IF(GN$63=$C$17,$B157*(GN$60),0))</f>
        <v>0</v>
      </c>
      <c r="GO157" s="50">
        <f>IF(GO$63&lt;=$C$17,($C$34*GO$59*$B157/$C$63)*(IF(COUNTA($D157:GN157)*(12/$C$63)&lt;=$C$9,0,1)),0)+IF(GP$63=$C$17,0,IF(GO$63=$C$17,$B157*(GO$60),0))</f>
        <v>0</v>
      </c>
      <c r="GP157" s="50">
        <f>IF(GP$63&lt;=$C$17,($C$34*GP$59*$B157/$C$63)*(IF(COUNTA($D157:GO157)*(12/$C$63)&lt;=$C$9,0,1)),0)+IF(GQ$63=$C$17,0,IF(GP$63=$C$17,$B157*(GP$60),0))</f>
        <v>0</v>
      </c>
      <c r="GQ157" s="50">
        <f>IF(GQ$63&lt;=$C$17,($C$34*GQ$59*$B157/$C$63)*(IF(COUNTA($D157:GP157)*(12/$C$63)&lt;=$C$9,0,1)),0)+IF(GR$63=$C$17,0,IF(GQ$63=$C$17,$B157*(GQ$60),0))</f>
        <v>0</v>
      </c>
      <c r="GR157" s="50">
        <f>IF(GR$63&lt;=$C$17,($C$34*GR$59*$B157/$C$63)*(IF(COUNTA($D157:GQ157)*(12/$C$63)&lt;=$C$9,0,1)),0)+IF(GS$63=$C$17,0,IF(GR$63=$C$17,$B157*(GR$60),0))</f>
        <v>0</v>
      </c>
      <c r="GS157" s="50">
        <f>IF(GS$63&lt;=$C$17,($C$34*GS$59*$B157/$C$63)*(IF(COUNTA($D157:GR157)*(12/$C$63)&lt;=$C$9,0,1)),0)+IF(GT$63=$C$17,0,IF(GS$63=$C$17,$B157*(GS$60),0))</f>
        <v>0</v>
      </c>
      <c r="GT157" s="50">
        <f>IF(GT$63&lt;=$C$17,($C$34*GT$59*$B157/$C$63)*(IF(COUNTA($D157:GS157)*(12/$C$63)&lt;=$C$9,0,1)),0)+IF(GU$63=$C$17,0,IF(GT$63=$C$17,$B157*(GT$60),0))</f>
        <v>0</v>
      </c>
      <c r="GU157" s="50">
        <f>IF(GU$63&lt;=$C$17,($C$34*GU$59*$B157/$C$63)*(IF(COUNTA($D157:GT157)*(12/$C$63)&lt;=$C$9,0,1)),0)+IF(GV$63=$C$17,0,IF(GU$63=$C$17,$B157*(GU$60),0))</f>
        <v>0</v>
      </c>
      <c r="GV157" s="50">
        <f>IF(GV$63&lt;=$C$17,($C$34*GV$59*$B157/$C$63)*(IF(COUNTA($D157:GU157)*(12/$C$63)&lt;=$C$9,0,1)),0)+IF(GW$63=$C$17,0,IF(GV$63=$C$17,$B157*(GV$60),0))</f>
        <v>0</v>
      </c>
      <c r="GW157" s="50">
        <f>IF(GW$63&lt;=$C$17,($C$34*GW$59*$B157/$C$63)*(IF(COUNTA($D157:GV157)*(12/$C$63)&lt;=$C$9,0,1)),0)+IF(GX$63=$C$17,0,IF(GW$63=$C$17,$B157*(GW$60),0))</f>
        <v>0</v>
      </c>
      <c r="GX157" s="50">
        <f>IF(GX$63&lt;=$C$17,($C$34*GX$59*$B157/$C$63)*(IF(COUNTA($D157:GW157)*(12/$C$63)&lt;=$C$9,0,1)),0)+IF(GY$63=$C$17,0,IF(GX$63=$C$17,$B157*(GX$60),0))</f>
        <v>0</v>
      </c>
      <c r="GY157" s="50">
        <f>IF(GY$63&lt;=$C$17,($C$34*GY$59*$B157/$C$63)*(IF(COUNTA($D157:GX157)*(12/$C$63)&lt;=$C$9,0,1)),0)+IF(GZ$63=$C$17,0,IF(GY$63=$C$17,$B157*(GY$60),0))</f>
        <v>0</v>
      </c>
      <c r="GZ157" s="50">
        <f>IF(GZ$63&lt;=$C$17,($C$34*GZ$59*$B157/$C$63)*(IF(COUNTA($D157:GY157)*(12/$C$63)&lt;=$C$9,0,1)),0)+IF(HA$63=$C$17,0,IF(GZ$63=$C$17,$B157*(GZ$60),0))</f>
        <v>0</v>
      </c>
      <c r="HA157" s="50">
        <f>IF(HA$63&lt;=$C$17,($C$34*HA$59*$B157/$C$63)*(IF(COUNTA($D157:GZ157)*(12/$C$63)&lt;=$C$9,0,1)),0)+IF(HB$63=$C$17,0,IF(HA$63=$C$17,$B157*(HA$60),0))</f>
        <v>0</v>
      </c>
      <c r="HB157" s="50">
        <f>IF(HB$63&lt;=$C$17,($C$34*HB$59*$B157/$C$63)*(IF(COUNTA($D157:HA157)*(12/$C$63)&lt;=$C$9,0,1)),0)+IF(HC$63=$C$17,0,IF(HB$63=$C$17,$B157*(HB$60),0))</f>
        <v>0</v>
      </c>
      <c r="HC157" s="50">
        <f>IF(HC$63&lt;=$C$17,($C$34*HC$59*$B157/$C$63)*(IF(COUNTA($D157:HB157)*(12/$C$63)&lt;=$C$9,0,1)),0)+IF(HD$63=$C$17,0,IF(HC$63=$C$17,$B157*(HC$60),0))</f>
        <v>0</v>
      </c>
      <c r="HD157" s="50">
        <f>IF(HD$63&lt;=$C$17,($C$34*HD$59*$B157/$C$63)*(IF(COUNTA($D157:HC157)*(12/$C$63)&lt;=$C$9,0,1)),0)+IF(HE$63=$C$17,0,IF(HD$63=$C$17,$B157*(HD$60),0))</f>
        <v>0</v>
      </c>
      <c r="HE157" s="50">
        <f>IF(HE$63&lt;=$C$17,($C$34*HE$59*$B157/$C$63)*(IF(COUNTA($D157:HD157)*(12/$C$63)&lt;=$C$9,0,1)),0)+IF(HF$63=$C$17,0,IF(HE$63=$C$17,$B157*(HE$60),0))</f>
        <v>0</v>
      </c>
      <c r="HF157" s="50">
        <f>IF(HF$63&lt;=$C$17,($C$34*HF$59*$B157/$C$63)*(IF(COUNTA($D157:HE157)*(12/$C$63)&lt;=$C$9,0,1)),0)+IF(HG$63=$C$17,0,IF(HF$63=$C$17,$B157*(HF$60),0))</f>
        <v>0</v>
      </c>
      <c r="HG157" s="50">
        <f>IF(HG$63&lt;=$C$17,($C$34*HG$59*$B157/$C$63)*(IF(COUNTA($D157:HF157)*(12/$C$63)&lt;=$C$9,0,1)),0)+IF(HH$63=$C$17,0,IF(HG$63=$C$17,$B157*(HG$60),0))</f>
        <v>0</v>
      </c>
      <c r="HH157" s="50">
        <f>IF(HH$63&lt;=$C$17,($C$34*HH$59*$B157/$C$63)*(IF(COUNTA($D157:HG157)*(12/$C$63)&lt;=$C$9,0,1)),0)+IF(HI$63=$C$17,0,IF(HH$63=$C$17,$B157*(HH$60),0))</f>
        <v>0</v>
      </c>
      <c r="HI157" s="50">
        <f>IF(HI$63&lt;=$C$17,($C$34*HI$59*$B157/$C$63)*(IF(COUNTA($D157:HH157)*(12/$C$63)&lt;=$C$9,0,1)),0)+IF(HJ$63=$C$17,0,IF(HI$63=$C$17,$B157*(HI$60),0))</f>
        <v>0</v>
      </c>
      <c r="HJ157" s="50">
        <f>IF(HJ$63&lt;=$C$17,($C$34*HJ$59*$B157/$C$63)*(IF(COUNTA($D157:HI157)*(12/$C$63)&lt;=$C$9,0,1)),0)+IF(HK$63=$C$17,0,IF(HJ$63=$C$17,$B157*(HJ$60),0))</f>
        <v>0</v>
      </c>
      <c r="HK157" s="50">
        <f>IF(HK$63&lt;=$C$17,($C$34*HK$59*$B157/$C$63)*(IF(COUNTA($D157:HJ157)*(12/$C$63)&lt;=$C$9,0,1)),0)+IF(HL$63=$C$17,0,IF(HK$63=$C$17,$B157*(HK$60),0))</f>
        <v>0</v>
      </c>
      <c r="HL157" s="50">
        <f>IF(HL$63&lt;=$C$17,($C$34*HL$59*$B157/$C$63)*(IF(COUNTA($D157:HK157)*(12/$C$63)&lt;=$C$9,0,1)),0)+IF(HM$63=$C$17,0,IF(HL$63=$C$17,$B157*(HL$60),0))</f>
        <v>0</v>
      </c>
      <c r="HM157" s="50">
        <f>IF(HM$63&lt;=$C$17,($C$34*HM$59*$B157/$C$63)*(IF(COUNTA($D157:HL157)*(12/$C$63)&lt;=$C$9,0,1)),0)+IF(HN$63=$C$17,0,IF(HM$63=$C$17,$B157*(HM$60),0))</f>
        <v>0</v>
      </c>
      <c r="HN157" s="50">
        <f>IF(HN$63&lt;=$C$17,($C$34*HN$59*$B157/$C$63)*(IF(COUNTA($D157:HM157)*(12/$C$63)&lt;=$C$9,0,1)),0)+IF(HO$63=$C$17,0,IF(HN$63=$C$17,$B157*(HN$60),0))</f>
        <v>0</v>
      </c>
      <c r="HO157" s="50">
        <f>IF(HO$63&lt;=$C$17,($C$34*HO$59*$B157/$C$63)*(IF(COUNTA($D157:HN157)*(12/$C$63)&lt;=$C$9,0,1)),0)+IF(HP$63=$C$17,0,IF(HO$63=$C$17,$B157*(HO$60),0))</f>
        <v>0</v>
      </c>
      <c r="HP157" s="50">
        <f>IF(HP$63&lt;=$C$17,($C$34*HP$59*$B157/$C$63)*(IF(COUNTA($D157:HO157)*(12/$C$63)&lt;=$C$9,0,1)),0)+IF(HQ$63=$C$17,0,IF(HP$63=$C$17,$B157*(HP$60),0))</f>
        <v>0</v>
      </c>
      <c r="HQ157" s="50">
        <f>IF(HQ$63&lt;=$C$17,($C$34*HQ$59*$B157/$C$63)*(IF(COUNTA($D157:HP157)*(12/$C$63)&lt;=$C$9,0,1)),0)+IF(HR$63=$C$17,0,IF(HQ$63=$C$17,$B157*(HQ$60),0))</f>
        <v>0</v>
      </c>
      <c r="HR157" s="50">
        <f>IF(HR$63&lt;=$C$17,($C$34*HR$59*$B157/$C$63)*(IF(COUNTA($D157:HQ157)*(12/$C$63)&lt;=$C$9,0,1)),0)+IF(HS$63=$C$17,0,IF(HR$63=$C$17,$B157*(HR$60),0))</f>
        <v>0</v>
      </c>
      <c r="HS157" s="50">
        <f>IF(HS$63&lt;=$C$17,($C$34*HS$59*$B157/$C$63)*(IF(COUNTA($D157:HR157)*(12/$C$63)&lt;=$C$9,0,1)),0)+IF(HT$63=$C$17,0,IF(HS$63=$C$17,$B157*(HS$60),0))</f>
        <v>0</v>
      </c>
      <c r="HT157" s="50">
        <f>IF(HT$63&lt;=$C$17,($C$34*HT$59*$B157/$C$63)*(IF(COUNTA($D157:HS157)*(12/$C$63)&lt;=$C$9,0,1)),0)+IF(HU$63=$C$17,0,IF(HT$63=$C$17,$B157*(HT$60),0))</f>
        <v>0</v>
      </c>
      <c r="HU157" s="50">
        <f>IF(HU$63&lt;=$C$17,($C$34*HU$59*$B157/$C$63)*(IF(COUNTA($D157:HT157)*(12/$C$63)&lt;=$C$9,0,1)),0)+IF(HV$63=$C$17,0,IF(HU$63=$C$17,$B157*(HU$60),0))</f>
        <v>0</v>
      </c>
      <c r="HV157" s="50">
        <f>IF(HV$63&lt;=$C$17,($C$34*HV$59*$B157/$C$63)*(IF(COUNTA($D157:HU157)*(12/$C$63)&lt;=$C$9,0,1)),0)+IF(HW$63=$C$17,0,IF(HV$63=$C$17,$B157*(HV$60),0))</f>
        <v>0</v>
      </c>
      <c r="HW157" s="50">
        <f>IF(HW$63&lt;=$C$17,($C$34*HW$59*$B157/$C$63)*(IF(COUNTA($D157:HV157)*(12/$C$63)&lt;=$C$9,0,1)),0)+IF(HX$63=$C$17,0,IF(HW$63=$C$17,$B157*(HW$60),0))</f>
        <v>0</v>
      </c>
      <c r="HX157" s="50">
        <f>IF(HX$63&lt;=$C$17,($C$34*HX$59*$B157/$C$63)*(IF(COUNTA($D157:HW157)*(12/$C$63)&lt;=$C$9,0,1)),0)+IF(HY$63=$C$17,0,IF(HX$63=$C$17,$B157*(HX$60),0))</f>
        <v>0</v>
      </c>
      <c r="HY157" s="50">
        <f>IF(HY$63&lt;=$C$17,($C$34*HY$59*$B157/$C$63)*(IF(COUNTA($D157:HX157)*(12/$C$63)&lt;=$C$9,0,1)),0)+IF(HZ$63=$C$17,0,IF(HY$63=$C$17,$B157*(HY$60),0))</f>
        <v>0</v>
      </c>
      <c r="HZ157" s="50">
        <f>IF(HZ$63&lt;=$C$17,($C$34*HZ$59*$B157/$C$63)*(IF(COUNTA($D157:HY157)*(12/$C$63)&lt;=$C$9,0,1)),0)+IF(IA$63=$C$17,0,IF(HZ$63=$C$17,$B157*(HZ$60),0))</f>
        <v>0</v>
      </c>
      <c r="IA157" s="50">
        <f>IF(IA$63&lt;=$C$17,($C$34*IA$59*$B157/$C$63)*(IF(COUNTA($D157:HZ157)*(12/$C$63)&lt;=$C$9,0,1)),0)+IF(IB$63=$C$17,0,IF(IA$63=$C$17,$B157*(IA$60),0))</f>
        <v>0</v>
      </c>
      <c r="IB157" s="50">
        <f>IF(IB$63&lt;=$C$17,($C$34*IB$59*$B157/$C$63)*(IF(COUNTA($D157:IA157)*(12/$C$63)&lt;=$C$9,0,1)),0)+IF(IC$63=$C$17,0,IF(IB$63=$C$17,$B157*(IB$60),0))</f>
        <v>0</v>
      </c>
      <c r="IC157" s="50">
        <f>IF(IC$63&lt;=$C$17,($C$34*IC$59*$B157/$C$63)*(IF(COUNTA($D157:IB157)*(12/$C$63)&lt;=$C$9,0,1)),0)+IF(ID$63=$C$17,0,IF(IC$63=$C$17,$B157*(IC$60),0))</f>
        <v>0</v>
      </c>
      <c r="ID157" s="50">
        <f>IF(ID$63&lt;=$C$17,($C$34*ID$59*$B157/$C$63)*(IF(COUNTA($D157:IC157)*(12/$C$63)&lt;=$C$9,0,1)),0)+IF(IE$63=$C$17,0,IF(ID$63=$C$17,$B157*(ID$60),0))</f>
        <v>0</v>
      </c>
      <c r="IE157" s="50">
        <f>IF(IE$63&lt;=$C$17,($C$34*IE$59*$B157/$C$63)*(IF(COUNTA($D157:ID157)*(12/$C$63)&lt;=$C$9,0,1)),0)+IF(IF$63=$C$17,0,IF(IE$63=$C$17,$B157*(IE$60),0))</f>
        <v>0</v>
      </c>
      <c r="IF157" s="50">
        <f>IF(IF$63&lt;=$C$17,($C$34*IF$59*$B157/$C$63)*(IF(COUNTA($D157:IE157)*(12/$C$63)&lt;=$C$9,0,1)),0)+IF(IG$63=$C$17,0,IF(IF$63=$C$17,$B157*(IF$60),0))</f>
        <v>0</v>
      </c>
      <c r="IG157" s="50">
        <f>IF(IG$63&lt;=$C$17,($C$34*IG$59*$B157/$C$63)*(IF(COUNTA($D157:IF157)*(12/$C$63)&lt;=$C$9,0,1)),0)+IF(IH$63=$C$17,0,IF(IG$63=$C$17,$B157*(IG$60),0))</f>
        <v>0</v>
      </c>
      <c r="IH157" s="50">
        <f>IF(IH$63&lt;=$C$17,($C$34*IH$59*$B157/$C$63)*(IF(COUNTA($D157:IG157)*(12/$C$63)&lt;=$C$9,0,1)),0)+IF(II$63=$C$17,0,IF(IH$63=$C$17,$B157*(IH$60),0))</f>
        <v>0</v>
      </c>
      <c r="II157" s="50">
        <f>IF(II$63&lt;=$C$17,($C$34*II$59*$B157/$C$63)*(IF(COUNTA($D157:IH157)*(12/$C$63)&lt;=$C$9,0,1)),0)+IF(IJ$63=$C$17,0,IF(II$63=$C$17,$B157*(II$60),0))</f>
        <v>0</v>
      </c>
      <c r="IJ157" s="50">
        <f>IF(IJ$63&lt;=$C$17,($C$34*IJ$59*$B157/$C$63)*(IF(COUNTA($D157:II157)*(12/$C$63)&lt;=$C$9,0,1)),0)+IF(IK$63=$C$17,0,IF(IJ$63=$C$17,$B157*(IJ$60),0))</f>
        <v>0</v>
      </c>
      <c r="IK157" s="50">
        <f>IF(IK$63&lt;=$C$17,($C$34*IK$59*$B157/$C$63)*(IF(COUNTA($D157:IJ157)*(12/$C$63)&lt;=$C$9,0,1)),0)+IF(IL$63=$C$17,0,IF(IK$63=$C$17,$B157*(IK$60),0))</f>
        <v>0</v>
      </c>
      <c r="IL157" s="50">
        <f>IF(IL$63&lt;=$C$17,($C$34*IL$59*$B157/$C$63)*(IF(COUNTA($D157:IK157)*(12/$C$63)&lt;=$C$9,0,1)),0)+IF(IM$63=$C$17,0,IF(IL$63=$C$17,$B157*(IL$60),0))</f>
        <v>0</v>
      </c>
      <c r="IM157" s="50">
        <f>IF(IM$63&lt;=$C$17,($C$34*IM$59*$B157/$C$63)*(IF(COUNTA($D157:IL157)*(12/$C$63)&lt;=$C$9,0,1)),0)+IF(IN$63=$C$17,0,IF(IM$63=$C$17,$B157*(IM$60),0))</f>
        <v>0</v>
      </c>
      <c r="IN157" s="50">
        <f>IF(IN$63&lt;=$C$17,($C$34*IN$59*$B157/$C$63)*(IF(COUNTA($D157:IM157)*(12/$C$63)&lt;=$C$9,0,1)),0)+IF(IO$63=$C$17,0,IF(IN$63=$C$17,$B157*(IN$60),0))</f>
        <v>0</v>
      </c>
      <c r="IO157" s="50">
        <f>IF(IO$63&lt;=$C$17,($C$34*IO$59*$B157/$C$63)*(IF(COUNTA($D157:IN157)*(12/$C$63)&lt;=$C$9,0,1)),0)+IF(IP$63=$C$17,0,IF(IO$63=$C$17,$B157*(IO$60),0))</f>
        <v>0</v>
      </c>
      <c r="IP157" s="50">
        <f>IF(IP$63&lt;=$C$17,($C$34*IP$59*$B157/$C$63)*(IF(COUNTA($D157:IO157)*(12/$C$63)&lt;=$C$9,0,1)),0)+IF(IQ$63=$C$17,0,IF(IP$63=$C$17,$B157*(IP$60),0))</f>
        <v>0</v>
      </c>
      <c r="IQ157" s="50">
        <f>IF(IQ$63&lt;=$C$17,($C$34*IQ$59*$B157/$C$63)*(IF(COUNTA($D157:IP157)*(12/$C$63)&lt;=$C$9,0,1)),0)+IF(IR$63=$C$17,0,IF(IQ$63=$C$17,$B157*(IQ$60),0))</f>
        <v>0</v>
      </c>
      <c r="IR157" s="50">
        <f>IF(IR$63&lt;=$C$17,($C$34*IR$59*$B157/$C$63)*(IF(COUNTA($D157:IQ157)*(12/$C$63)&lt;=$C$9,0,1)),0)+IF(IS$63=$C$17,0,IF(IR$63=$C$17,$B157*(IR$60),0))</f>
        <v>0</v>
      </c>
      <c r="IS157" s="50">
        <f>IF(IS$63&lt;=$C$17,($C$34*IS$59*$B157/$C$63)*(IF(COUNTA($D157:IR157)*(12/$C$63)&lt;=$C$9,0,1)),0)+IF(IT$63=$C$17,0,IF(IS$63=$C$17,$B157*(IS$60),0))</f>
        <v>0</v>
      </c>
      <c r="IT157" s="50">
        <f>IF(IT$63&lt;=$C$17,($C$34*IT$59*$B157/$C$63)*(IF(COUNTA($D157:IS157)*(12/$C$63)&lt;=$C$9,0,1)),0)+IF(IU$63=$C$17,0,IF(IT$63=$C$17,$B157*(IT$60),0))</f>
        <v>0</v>
      </c>
      <c r="IU157" s="50">
        <f>IF(IU$63&lt;=$C$17,($C$34*IU$59*$B157/$C$63)*(IF(COUNTA($D157:IT157)*(12/$C$63)&lt;=$C$9,0,1)),0)+IF(IV$63=$C$17,0,IF(IU$63=$C$17,$B157*(IU$60),0))</f>
        <v>0</v>
      </c>
      <c r="IV157" s="50">
        <f>IF(IV$63&lt;=$C$17,($C$34*IV$59*$B157/$C$63)*(IF(COUNTA($D157:IU157)*(12/$C$63)&lt;=$C$9,0,1)),0)+IF(IW$63=$C$17,0,IF(IV$63=$C$17,$B157*(IV$60),0))</f>
        <v>0</v>
      </c>
      <c r="IW157" s="50">
        <f>IF(IW$63&lt;=$C$17,($C$34*IW$59*$B157/$C$63)*(IF(COUNTA($D157:IV157)*(12/$C$63)&lt;=$C$9,0,1)),0)+IF(IX$63=$C$17,0,IF(IW$63=$C$17,$B157*(IW$60),0))</f>
        <v>0</v>
      </c>
      <c r="IX157" s="50"/>
      <c r="IY157" s="50"/>
      <c r="IZ157" s="50"/>
      <c r="JA157" s="50"/>
      <c r="JB157" s="50"/>
      <c r="JC157" s="50"/>
      <c r="JD157" s="50"/>
      <c r="JE157" s="50"/>
      <c r="JF157" s="50"/>
      <c r="JG157" s="50"/>
      <c r="JH157" s="50"/>
      <c r="JI157" s="50"/>
      <c r="JJ157" s="50"/>
      <c r="JK157" s="50"/>
      <c r="JL157" s="50"/>
      <c r="JM157" s="50"/>
      <c r="JN157" s="50"/>
      <c r="JO157" s="50"/>
      <c r="JP157" s="50"/>
      <c r="JQ157" s="50"/>
      <c r="JR157" s="50"/>
      <c r="JS157" s="50"/>
      <c r="JT157" s="50"/>
      <c r="JU157" s="50"/>
      <c r="JV157" s="50"/>
      <c r="JW157" s="50"/>
      <c r="JX157" s="50"/>
      <c r="JY157" s="50"/>
      <c r="JZ157" s="50"/>
      <c r="KA157" s="50"/>
      <c r="KB157" s="50"/>
      <c r="KC157" s="50"/>
      <c r="KD157" s="50"/>
      <c r="KE157" s="50"/>
      <c r="KF157" s="50"/>
      <c r="KG157" s="50"/>
      <c r="KH157" s="50"/>
      <c r="KI157" s="50"/>
      <c r="KJ157" s="50"/>
      <c r="KK157" s="50"/>
      <c r="KL157" s="50"/>
      <c r="KM157" s="50"/>
      <c r="KN157" s="50"/>
      <c r="KO157" s="50"/>
      <c r="KP157" s="50"/>
      <c r="KQ157" s="50"/>
      <c r="KR157" s="50"/>
      <c r="KS157" s="50"/>
      <c r="KT157" s="50"/>
      <c r="KU157" s="50"/>
      <c r="KV157" s="50"/>
      <c r="KW157" s="50"/>
      <c r="KX157" s="50"/>
      <c r="KY157" s="50"/>
      <c r="KZ157" s="50"/>
      <c r="LA157" s="50"/>
      <c r="LB157" s="50"/>
      <c r="LC157" s="50"/>
      <c r="LD157" s="50"/>
      <c r="LE157" s="50"/>
      <c r="LF157" s="50"/>
      <c r="LG157" s="50"/>
      <c r="LH157" s="50"/>
      <c r="LI157" s="50"/>
    </row>
    <row r="158" spans="1:321" outlineLevel="1" x14ac:dyDescent="0.25">
      <c r="A158" s="2" t="s">
        <v>55</v>
      </c>
      <c r="B158" s="79">
        <f ca="1">+OFFSET($D$52,0,COUNTA($B$66:B157),,)</f>
        <v>3</v>
      </c>
      <c r="C158" s="88">
        <f t="shared" ca="1" si="70"/>
        <v>-9.1753872868630424</v>
      </c>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50">
        <f ca="1">IF(CS$63&gt;$C$17,0,-CR$53*(12/$C$63))</f>
        <v>-643.28121126420592</v>
      </c>
      <c r="CS158" s="50">
        <f ca="1">IF(CS$63&lt;=$C$17,($C$34*CS$59*$B158/$C$63)*(IF(COUNTA($D158:CR158)*(12/$C$63)&lt;=$C$9,0,1)),0)+IF(CT$63=$C$17,0,IF(CS$63=$C$17,$B158*(CS$60),0))</f>
        <v>0</v>
      </c>
      <c r="CT158" s="50">
        <f ca="1">IF(CT$63&lt;=$C$17,($C$34*CT$59*$B158/$C$63)*(IF(COUNTA($D158:CS158)*(12/$C$63)&lt;=$C$9,0,1)),0)+IF(CU$63=$C$17,0,IF(CT$63=$C$17,$B158*(CT$60),0))</f>
        <v>0</v>
      </c>
      <c r="CU158" s="50">
        <f ca="1">IF(CU$63&lt;=$C$17,($C$34*CU$59*$B158/$C$63)*(IF(COUNTA($D158:CT158)*(12/$C$63)&lt;=$C$9,0,1)),0)+IF(CV$63=$C$17,0,IF(CU$63=$C$17,$B158*(CU$60),0))</f>
        <v>0</v>
      </c>
      <c r="CV158" s="50">
        <f ca="1">IF(CV$63&lt;=$C$17,($C$34*CV$59*$B158/$C$63)*(IF(COUNTA($D158:CU158)*(12/$C$63)&lt;=$C$9,0,1)),0)+IF(CW$63=$C$17,0,IF(CV$63=$C$17,$B158*(CV$60),0))</f>
        <v>0</v>
      </c>
      <c r="CW158" s="50">
        <f ca="1">IF(CW$63&lt;=$C$17,($C$34*CW$59*$B158/$C$63)*(IF(COUNTA($D158:CV158)*(12/$C$63)&lt;=$C$9,0,1)),0)+IF(CX$63=$C$17,0,IF(CW$63=$C$17,$B158*(CW$60),0))</f>
        <v>2.36</v>
      </c>
      <c r="CX158" s="50">
        <f ca="1">IF(CX$63&lt;=$C$17,($C$34*CX$59*$B158/$C$63)*(IF(COUNTA($D158:CW158)*(12/$C$63)&lt;=$C$9,0,1)),0)+IF(CY$63=$C$17,0,IF(CX$63=$C$17,$B158*(CX$60),0))</f>
        <v>2.36</v>
      </c>
      <c r="CY158" s="50">
        <f ca="1">IF(CY$63&lt;=$C$17,($C$34*CY$59*$B158/$C$63)*(IF(COUNTA($D158:CX158)*(12/$C$63)&lt;=$C$9,0,1)),0)+IF(CZ$63=$C$17,0,IF(CY$63=$C$17,$B158*(CY$60),0))</f>
        <v>2.36</v>
      </c>
      <c r="CZ158" s="50">
        <f ca="1">IF(CZ$63&lt;=$C$17,($C$34*CZ$59*$B158/$C$63)*(IF(COUNTA($D158:CY158)*(12/$C$63)&lt;=$C$9,0,1)),0)+IF(DA$63=$C$17,0,IF(CZ$63=$C$17,$B158*(CZ$60),0))</f>
        <v>2.36</v>
      </c>
      <c r="DA158" s="50">
        <f ca="1">IF(DA$63&lt;=$C$17,($C$34*DA$59*$B158/$C$63)*(IF(COUNTA($D158:CZ158)*(12/$C$63)&lt;=$C$9,0,1)),0)+IF(DB$63=$C$17,0,IF(DA$63=$C$17,$B158*(DA$60),0))</f>
        <v>2.36</v>
      </c>
      <c r="DB158" s="50">
        <f ca="1">IF(DB$63&lt;=$C$17,($C$34*DB$59*$B158/$C$63)*(IF(COUNTA($D158:DA158)*(12/$C$63)&lt;=$C$9,0,1)),0)+IF(DC$63=$C$17,0,IF(DB$63=$C$17,$B158*(DB$60),0))</f>
        <v>2.36</v>
      </c>
      <c r="DC158" s="50">
        <f ca="1">IF(DC$63&lt;=$C$17,($C$34*DC$59*$B158/$C$63)*(IF(COUNTA($D158:DB158)*(12/$C$63)&lt;=$C$9,0,1)),0)+IF(DD$63=$C$17,0,IF(DC$63=$C$17,$B158*(DC$60),0))</f>
        <v>2.36</v>
      </c>
      <c r="DD158" s="50">
        <f ca="1">IF(DD$63&lt;=$C$17,($C$34*DD$59*$B158/$C$63)*(IF(COUNTA($D158:DC158)*(12/$C$63)&lt;=$C$9,0,1)),0)+IF(DE$63=$C$17,0,IF(DD$63=$C$17,$B158*(DD$60),0))</f>
        <v>2.36</v>
      </c>
      <c r="DE158" s="50">
        <f ca="1">IF(DE$63&lt;=$C$17,($C$34*DE$59*$B158/$C$63)*(IF(COUNTA($D158:DD158)*(12/$C$63)&lt;=$C$9,0,1)),0)+IF(DF$63=$C$17,0,IF(DE$63=$C$17,$B158*(DE$60),0))</f>
        <v>2.36</v>
      </c>
      <c r="DF158" s="50">
        <f ca="1">IF(DF$63&lt;=$C$17,($C$34*DF$59*$B158/$C$63)*(IF(COUNTA($D158:DE158)*(12/$C$63)&lt;=$C$9,0,1)),0)+IF(DG$63=$C$17,0,IF(DF$63=$C$17,$B158*(DF$60),0))</f>
        <v>2.36</v>
      </c>
      <c r="DG158" s="50">
        <f ca="1">IF(DG$63&lt;=$C$17,($C$34*DG$59*$B158/$C$63)*(IF(COUNTA($D158:DF158)*(12/$C$63)&lt;=$C$9,0,1)),0)+IF(DH$63=$C$17,0,IF(DG$63=$C$17,$B158*(DG$60),0))</f>
        <v>2.36</v>
      </c>
      <c r="DH158" s="50">
        <f ca="1">IF(DH$63&lt;=$C$17,($C$34*DH$59*$B158/$C$63)*(IF(COUNTA($D158:DG158)*(12/$C$63)&lt;=$C$9,0,1)),0)+IF(DI$63=$C$17,0,IF(DH$63=$C$17,$B158*(DH$60),0))</f>
        <v>2.36</v>
      </c>
      <c r="DI158" s="50">
        <f ca="1">IF(DI$63&lt;=$C$17,($C$34*DI$59*$B158/$C$63)*(IF(COUNTA($D158:DH158)*(12/$C$63)&lt;=$C$9,0,1)),0)+IF(DJ$63=$C$17,0,IF(DI$63=$C$17,$B158*(DI$60),0))</f>
        <v>2.36</v>
      </c>
      <c r="DJ158" s="50">
        <f ca="1">IF(DJ$63&lt;=$C$17,($C$34*DJ$59*$B158/$C$63)*(IF(COUNTA($D158:DI158)*(12/$C$63)&lt;=$C$9,0,1)),0)+IF(DK$63=$C$17,0,IF(DJ$63=$C$17,$B158*(DJ$60),0))</f>
        <v>2.36</v>
      </c>
      <c r="DK158" s="50">
        <f ca="1">IF(DK$63&lt;=$C$17,($C$34*DK$59*$B158/$C$63)*(IF(COUNTA($D158:DJ158)*(12/$C$63)&lt;=$C$9,0,1)),0)+IF(DL$63=$C$17,0,IF(DK$63=$C$17,$B158*(DK$60),0))</f>
        <v>2.36</v>
      </c>
      <c r="DL158" s="50">
        <f ca="1">IF(DL$63&lt;=$C$17,($C$34*DL$59*$B158/$C$63)*(IF(COUNTA($D158:DK158)*(12/$C$63)&lt;=$C$9,0,1)),0)+IF(DM$63=$C$17,0,IF(DL$63=$C$17,$B158*(DL$60),0))</f>
        <v>2.36</v>
      </c>
      <c r="DM158" s="50">
        <f ca="1">IF(DM$63&lt;=$C$17,($C$34*DM$59*$B158/$C$63)*(IF(COUNTA($D158:DL158)*(12/$C$63)&lt;=$C$9,0,1)),0)+IF(DN$63=$C$17,0,IF(DM$63=$C$17,$B158*(DM$60),0))</f>
        <v>2.36</v>
      </c>
      <c r="DN158" s="50">
        <f ca="1">IF(DN$63&lt;=$C$17,($C$34*DN$59*$B158/$C$63)*(IF(COUNTA($D158:DM158)*(12/$C$63)&lt;=$C$9,0,1)),0)+IF(DO$63=$C$17,0,IF(DN$63=$C$17,$B158*(DN$60),0))</f>
        <v>2.36</v>
      </c>
      <c r="DO158" s="50">
        <f ca="1">IF(DO$63&lt;=$C$17,($C$34*DO$59*$B158/$C$63)*(IF(COUNTA($D158:DN158)*(12/$C$63)&lt;=$C$9,0,1)),0)+IF(DP$63=$C$17,0,IF(DO$63=$C$17,$B158*(DO$60),0))</f>
        <v>2.36</v>
      </c>
      <c r="DP158" s="50">
        <f ca="1">IF(DP$63&lt;=$C$17,($C$34*DP$59*$B158/$C$63)*(IF(COUNTA($D158:DO158)*(12/$C$63)&lt;=$C$9,0,1)),0)+IF(DQ$63=$C$17,0,IF(DP$63=$C$17,$B158*(DP$60),0))</f>
        <v>2.36</v>
      </c>
      <c r="DQ158" s="50">
        <f ca="1">IF(DQ$63&lt;=$C$17,($C$34*DQ$59*$B158/$C$63)*(IF(COUNTA($D158:DP158)*(12/$C$63)&lt;=$C$9,0,1)),0)+IF(DR$63=$C$17,0,IF(DQ$63=$C$17,$B158*(DQ$60),0))</f>
        <v>2.36</v>
      </c>
      <c r="DR158" s="50">
        <f ca="1">IF(DR$63&lt;=$C$17,($C$34*DR$59*$B158/$C$63)*(IF(COUNTA($D158:DQ158)*(12/$C$63)&lt;=$C$9,0,1)),0)+IF(DS$63=$C$17,0,IF(DR$63=$C$17,$B158*(DR$60),0))</f>
        <v>2.36</v>
      </c>
      <c r="DS158" s="50">
        <f ca="1">IF(DS$63&lt;=$C$17,($C$34*DS$59*$B158/$C$63)*(IF(COUNTA($D158:DR158)*(12/$C$63)&lt;=$C$9,0,1)),0)+IF(DT$63=$C$17,0,IF(DS$63=$C$17,$B158*(DS$60),0))</f>
        <v>2.36</v>
      </c>
      <c r="DT158" s="50">
        <f ca="1">IF(DT$63&lt;=$C$17,($C$34*DT$59*$B158/$C$63)*(IF(COUNTA($D158:DS158)*(12/$C$63)&lt;=$C$9,0,1)),0)+IF(DU$63=$C$17,0,IF(DT$63=$C$17,$B158*(DT$60),0))</f>
        <v>579.82582397734257</v>
      </c>
      <c r="DU158" s="50">
        <f>IF(DU$63&lt;=$C$17,($C$34*DU$59*$B158/$C$63)*(IF(COUNTA($D158:DT158)*(12/$C$63)&lt;=$C$9,0,1)),0)+IF(DV$63=$C$17,0,IF(DU$63=$C$17,$B158*(DU$60),0))</f>
        <v>0</v>
      </c>
      <c r="DV158" s="50">
        <f>IF(DV$63&lt;=$C$17,($C$34*DV$59*$B158/$C$63)*(IF(COUNTA($D158:DU158)*(12/$C$63)&lt;=$C$9,0,1)),0)+IF(DW$63=$C$17,0,IF(DV$63=$C$17,$B158*(DV$60),0))</f>
        <v>0</v>
      </c>
      <c r="DW158" s="50">
        <f>IF(DW$63&lt;=$C$17,($C$34*DW$59*$B158/$C$63)*(IF(COUNTA($D158:DV158)*(12/$C$63)&lt;=$C$9,0,1)),0)+IF(DX$63=$C$17,0,IF(DW$63=$C$17,$B158*(DW$60),0))</f>
        <v>0</v>
      </c>
      <c r="DX158" s="50">
        <f>IF(DX$63&lt;=$C$17,($C$34*DX$59*$B158/$C$63)*(IF(COUNTA($D158:DW158)*(12/$C$63)&lt;=$C$9,0,1)),0)+IF(DY$63=$C$17,0,IF(DX$63=$C$17,$B158*(DX$60),0))</f>
        <v>0</v>
      </c>
      <c r="DY158" s="50">
        <f>IF(DY$63&lt;=$C$17,($C$34*DY$59*$B158/$C$63)*(IF(COUNTA($D158:DX158)*(12/$C$63)&lt;=$C$9,0,1)),0)+IF(DZ$63=$C$17,0,IF(DY$63=$C$17,$B158*(DY$60),0))</f>
        <v>0</v>
      </c>
      <c r="DZ158" s="50">
        <f>IF(DZ$63&lt;=$C$17,($C$34*DZ$59*$B158/$C$63)*(IF(COUNTA($D158:DY158)*(12/$C$63)&lt;=$C$9,0,1)),0)+IF(EA$63=$C$17,0,IF(DZ$63=$C$17,$B158*(DZ$60),0))</f>
        <v>0</v>
      </c>
      <c r="EA158" s="50">
        <f>IF(EA$63&lt;=$C$17,($C$34*EA$59*$B158/$C$63)*(IF(COUNTA($D158:DZ158)*(12/$C$63)&lt;=$C$9,0,1)),0)+IF(EB$63=$C$17,0,IF(EA$63=$C$17,$B158*(EA$60),0))</f>
        <v>0</v>
      </c>
      <c r="EB158" s="50">
        <f>IF(EB$63&lt;=$C$17,($C$34*EB$59*$B158/$C$63)*(IF(COUNTA($D158:EA158)*(12/$C$63)&lt;=$C$9,0,1)),0)+IF(EC$63=$C$17,0,IF(EB$63=$C$17,$B158*(EB$60),0))</f>
        <v>0</v>
      </c>
      <c r="EC158" s="50">
        <f>IF(EC$63&lt;=$C$17,($C$34*EC$59*$B158/$C$63)*(IF(COUNTA($D158:EB158)*(12/$C$63)&lt;=$C$9,0,1)),0)+IF(ED$63=$C$17,0,IF(EC$63=$C$17,$B158*(EC$60),0))</f>
        <v>0</v>
      </c>
      <c r="ED158" s="50">
        <f>IF(ED$63&lt;=$C$17,($C$34*ED$59*$B158/$C$63)*(IF(COUNTA($D158:EC158)*(12/$C$63)&lt;=$C$9,0,1)),0)+IF(EE$63=$C$17,0,IF(ED$63=$C$17,$B158*(ED$60),0))</f>
        <v>0</v>
      </c>
      <c r="EE158" s="50">
        <f>IF(EE$63&lt;=$C$17,($C$34*EE$59*$B158/$C$63)*(IF(COUNTA($D158:ED158)*(12/$C$63)&lt;=$C$9,0,1)),0)+IF(EF$63=$C$17,0,IF(EE$63=$C$17,$B158*(EE$60),0))</f>
        <v>0</v>
      </c>
      <c r="EF158" s="50">
        <f>IF(EF$63&lt;=$C$17,($C$34*EF$59*$B158/$C$63)*(IF(COUNTA($D158:EE158)*(12/$C$63)&lt;=$C$9,0,1)),0)+IF(EG$63=$C$17,0,IF(EF$63=$C$17,$B158*(EF$60),0))</f>
        <v>0</v>
      </c>
      <c r="EG158" s="50">
        <f>IF(EG$63&lt;=$C$17,($C$34*EG$59*$B158/$C$63)*(IF(COUNTA($D158:EF158)*(12/$C$63)&lt;=$C$9,0,1)),0)+IF(EH$63=$C$17,0,IF(EG$63=$C$17,$B158*(EG$60),0))</f>
        <v>0</v>
      </c>
      <c r="EH158" s="50">
        <f>IF(EH$63&lt;=$C$17,($C$34*EH$59*$B158/$C$63)*(IF(COUNTA($D158:EG158)*(12/$C$63)&lt;=$C$9,0,1)),0)+IF(EI$63=$C$17,0,IF(EH$63=$C$17,$B158*(EH$60),0))</f>
        <v>0</v>
      </c>
      <c r="EI158" s="50">
        <f>IF(EI$63&lt;=$C$17,($C$34*EI$59*$B158/$C$63)*(IF(COUNTA($D158:EH158)*(12/$C$63)&lt;=$C$9,0,1)),0)+IF(EJ$63=$C$17,0,IF(EI$63=$C$17,$B158*(EI$60),0))</f>
        <v>0</v>
      </c>
      <c r="EJ158" s="50">
        <f>IF(EJ$63&lt;=$C$17,($C$34*EJ$59*$B158/$C$63)*(IF(COUNTA($D158:EI158)*(12/$C$63)&lt;=$C$9,0,1)),0)+IF(EK$63=$C$17,0,IF(EJ$63=$C$17,$B158*(EJ$60),0))</f>
        <v>0</v>
      </c>
      <c r="EK158" s="50">
        <f>IF(EK$63&lt;=$C$17,($C$34*EK$59*$B158/$C$63)*(IF(COUNTA($D158:EJ158)*(12/$C$63)&lt;=$C$9,0,1)),0)+IF(EL$63=$C$17,0,IF(EK$63=$C$17,$B158*(EK$60),0))</f>
        <v>0</v>
      </c>
      <c r="EL158" s="50">
        <f>IF(EL$63&lt;=$C$17,($C$34*EL$59*$B158/$C$63)*(IF(COUNTA($D158:EK158)*(12/$C$63)&lt;=$C$9,0,1)),0)+IF(EM$63=$C$17,0,IF(EL$63=$C$17,$B158*(EL$60),0))</f>
        <v>0</v>
      </c>
      <c r="EM158" s="50">
        <f>IF(EM$63&lt;=$C$17,($C$34*EM$59*$B158/$C$63)*(IF(COUNTA($D158:EL158)*(12/$C$63)&lt;=$C$9,0,1)),0)+IF(EN$63=$C$17,0,IF(EM$63=$C$17,$B158*(EM$60),0))</f>
        <v>0</v>
      </c>
      <c r="EN158" s="50">
        <f>IF(EN$63&lt;=$C$17,($C$34*EN$59*$B158/$C$63)*(IF(COUNTA($D158:EM158)*(12/$C$63)&lt;=$C$9,0,1)),0)+IF(EO$63=$C$17,0,IF(EN$63=$C$17,$B158*(EN$60),0))</f>
        <v>0</v>
      </c>
      <c r="EO158" s="50">
        <f>IF(EO$63&lt;=$C$17,($C$34*EO$59*$B158/$C$63)*(IF(COUNTA($D158:EN158)*(12/$C$63)&lt;=$C$9,0,1)),0)+IF(EP$63=$C$17,0,IF(EO$63=$C$17,$B158*(EO$60),0))</f>
        <v>0</v>
      </c>
      <c r="EP158" s="50">
        <f>IF(EP$63&lt;=$C$17,($C$34*EP$59*$B158/$C$63)*(IF(COUNTA($D158:EO158)*(12/$C$63)&lt;=$C$9,0,1)),0)+IF(EQ$63=$C$17,0,IF(EP$63=$C$17,$B158*(EP$60),0))</f>
        <v>0</v>
      </c>
      <c r="EQ158" s="50">
        <f>IF(EQ$63&lt;=$C$17,($C$34*EQ$59*$B158/$C$63)*(IF(COUNTA($D158:EP158)*(12/$C$63)&lt;=$C$9,0,1)),0)+IF(ER$63=$C$17,0,IF(EQ$63=$C$17,$B158*(EQ$60),0))</f>
        <v>0</v>
      </c>
      <c r="ER158" s="50">
        <f>IF(ER$63&lt;=$C$17,($C$34*ER$59*$B158/$C$63)*(IF(COUNTA($D158:EQ158)*(12/$C$63)&lt;=$C$9,0,1)),0)+IF(ES$63=$C$17,0,IF(ER$63=$C$17,$B158*(ER$60),0))</f>
        <v>0</v>
      </c>
      <c r="ES158" s="50">
        <f>IF(ES$63&lt;=$C$17,($C$34*ES$59*$B158/$C$63)*(IF(COUNTA($D158:ER158)*(12/$C$63)&lt;=$C$9,0,1)),0)+IF(ET$63=$C$17,0,IF(ES$63=$C$17,$B158*(ES$60),0))</f>
        <v>0</v>
      </c>
      <c r="ET158" s="50">
        <f>IF(ET$63&lt;=$C$17,($C$34*ET$59*$B158/$C$63)*(IF(COUNTA($D158:ES158)*(12/$C$63)&lt;=$C$9,0,1)),0)+IF(EU$63=$C$17,0,IF(ET$63=$C$17,$B158*(ET$60),0))</f>
        <v>0</v>
      </c>
      <c r="EU158" s="50">
        <f>IF(EU$63&lt;=$C$17,($C$34*EU$59*$B158/$C$63)*(IF(COUNTA($D158:ET158)*(12/$C$63)&lt;=$C$9,0,1)),0)+IF(EV$63=$C$17,0,IF(EU$63=$C$17,$B158*(EU$60),0))</f>
        <v>0</v>
      </c>
      <c r="EV158" s="50">
        <f>IF(EV$63&lt;=$C$17,($C$34*EV$59*$B158/$C$63)*(IF(COUNTA($D158:EU158)*(12/$C$63)&lt;=$C$9,0,1)),0)+IF(EW$63=$C$17,0,IF(EV$63=$C$17,$B158*(EV$60),0))</f>
        <v>0</v>
      </c>
      <c r="EW158" s="50">
        <f>IF(EW$63&lt;=$C$17,($C$34*EW$59*$B158/$C$63)*(IF(COUNTA($D158:EV158)*(12/$C$63)&lt;=$C$9,0,1)),0)+IF(EX$63=$C$17,0,IF(EW$63=$C$17,$B158*(EW$60),0))</f>
        <v>0</v>
      </c>
      <c r="EX158" s="50">
        <f>IF(EX$63&lt;=$C$17,($C$34*EX$59*$B158/$C$63)*(IF(COUNTA($D158:EW158)*(12/$C$63)&lt;=$C$9,0,1)),0)+IF(EY$63=$C$17,0,IF(EX$63=$C$17,$B158*(EX$60),0))</f>
        <v>0</v>
      </c>
      <c r="EY158" s="50">
        <f>IF(EY$63&lt;=$C$17,($C$34*EY$59*$B158/$C$63)*(IF(COUNTA($D158:EX158)*(12/$C$63)&lt;=$C$9,0,1)),0)+IF(EZ$63=$C$17,0,IF(EY$63=$C$17,$B158*(EY$60),0))</f>
        <v>0</v>
      </c>
      <c r="EZ158" s="50">
        <f>IF(EZ$63&lt;=$C$17,($C$34*EZ$59*$B158/$C$63)*(IF(COUNTA($D158:EY158)*(12/$C$63)&lt;=$C$9,0,1)),0)+IF(FA$63=$C$17,0,IF(EZ$63=$C$17,$B158*(EZ$60),0))</f>
        <v>0</v>
      </c>
      <c r="FA158" s="50">
        <f>IF(FA$63&lt;=$C$17,($C$34*FA$59*$B158/$C$63)*(IF(COUNTA($D158:EZ158)*(12/$C$63)&lt;=$C$9,0,1)),0)+IF(FB$63=$C$17,0,IF(FA$63=$C$17,$B158*(FA$60),0))</f>
        <v>0</v>
      </c>
      <c r="FB158" s="50">
        <f>IF(FB$63&lt;=$C$17,($C$34*FB$59*$B158/$C$63)*(IF(COUNTA($D158:FA158)*(12/$C$63)&lt;=$C$9,0,1)),0)+IF(FC$63=$C$17,0,IF(FB$63=$C$17,$B158*(FB$60),0))</f>
        <v>0</v>
      </c>
      <c r="FC158" s="50">
        <f>IF(FC$63&lt;=$C$17,($C$34*FC$59*$B158/$C$63)*(IF(COUNTA($D158:FB158)*(12/$C$63)&lt;=$C$9,0,1)),0)+IF(FD$63=$C$17,0,IF(FC$63=$C$17,$B158*(FC$60),0))</f>
        <v>0</v>
      </c>
      <c r="FD158" s="50">
        <f>IF(FD$63&lt;=$C$17,($C$34*FD$59*$B158/$C$63)*(IF(COUNTA($D158:FC158)*(12/$C$63)&lt;=$C$9,0,1)),0)+IF(FE$63=$C$17,0,IF(FD$63=$C$17,$B158*(FD$60),0))</f>
        <v>0</v>
      </c>
      <c r="FE158" s="50">
        <f>IF(FE$63&lt;=$C$17,($C$34*FE$59*$B158/$C$63)*(IF(COUNTA($D158:FD158)*(12/$C$63)&lt;=$C$9,0,1)),0)+IF(FF$63=$C$17,0,IF(FE$63=$C$17,$B158*(FE$60),0))</f>
        <v>0</v>
      </c>
      <c r="FF158" s="50">
        <f>IF(FF$63&lt;=$C$17,($C$34*FF$59*$B158/$C$63)*(IF(COUNTA($D158:FE158)*(12/$C$63)&lt;=$C$9,0,1)),0)+IF(FG$63=$C$17,0,IF(FF$63=$C$17,$B158*(FF$60),0))</f>
        <v>0</v>
      </c>
      <c r="FG158" s="50">
        <f>IF(FG$63&lt;=$C$17,($C$34*FG$59*$B158/$C$63)*(IF(COUNTA($D158:FF158)*(12/$C$63)&lt;=$C$9,0,1)),0)+IF(FH$63=$C$17,0,IF(FG$63=$C$17,$B158*(FG$60),0))</f>
        <v>0</v>
      </c>
      <c r="FH158" s="50">
        <f>IF(FH$63&lt;=$C$17,($C$34*FH$59*$B158/$C$63)*(IF(COUNTA($D158:FG158)*(12/$C$63)&lt;=$C$9,0,1)),0)+IF(FI$63=$C$17,0,IF(FH$63=$C$17,$B158*(FH$60),0))</f>
        <v>0</v>
      </c>
      <c r="FI158" s="50">
        <f>IF(FI$63&lt;=$C$17,($C$34*FI$59*$B158/$C$63)*(IF(COUNTA($D158:FH158)*(12/$C$63)&lt;=$C$9,0,1)),0)+IF(FJ$63=$C$17,0,IF(FI$63=$C$17,$B158*(FI$60),0))</f>
        <v>0</v>
      </c>
      <c r="FJ158" s="50">
        <f>IF(FJ$63&lt;=$C$17,($C$34*FJ$59*$B158/$C$63)*(IF(COUNTA($D158:FI158)*(12/$C$63)&lt;=$C$9,0,1)),0)+IF(FK$63=$C$17,0,IF(FJ$63=$C$17,$B158*(FJ$60),0))</f>
        <v>0</v>
      </c>
      <c r="FK158" s="50">
        <f>IF(FK$63&lt;=$C$17,($C$34*FK$59*$B158/$C$63)*(IF(COUNTA($D158:FJ158)*(12/$C$63)&lt;=$C$9,0,1)),0)+IF(FL$63=$C$17,0,IF(FK$63=$C$17,$B158*(FK$60),0))</f>
        <v>0</v>
      </c>
      <c r="FL158" s="50">
        <f>IF(FL$63&lt;=$C$17,($C$34*FL$59*$B158/$C$63)*(IF(COUNTA($D158:FK158)*(12/$C$63)&lt;=$C$9,0,1)),0)+IF(FM$63=$C$17,0,IF(FL$63=$C$17,$B158*(FL$60),0))</f>
        <v>0</v>
      </c>
      <c r="FM158" s="50">
        <f>IF(FM$63&lt;=$C$17,($C$34*FM$59*$B158/$C$63)*(IF(COUNTA($D158:FL158)*(12/$C$63)&lt;=$C$9,0,1)),0)+IF(FN$63=$C$17,0,IF(FM$63=$C$17,$B158*(FM$60),0))</f>
        <v>0</v>
      </c>
      <c r="FN158" s="50">
        <f>IF(FN$63&lt;=$C$17,($C$34*FN$59*$B158/$C$63)*(IF(COUNTA($D158:FM158)*(12/$C$63)&lt;=$C$9,0,1)),0)+IF(FO$63=$C$17,0,IF(FN$63=$C$17,$B158*(FN$60),0))</f>
        <v>0</v>
      </c>
      <c r="FO158" s="50">
        <f>IF(FO$63&lt;=$C$17,($C$34*FO$59*$B158/$C$63)*(IF(COUNTA($D158:FN158)*(12/$C$63)&lt;=$C$9,0,1)),0)+IF(FP$63=$C$17,0,IF(FO$63=$C$17,$B158*(FO$60),0))</f>
        <v>0</v>
      </c>
      <c r="FP158" s="50">
        <f>IF(FP$63&lt;=$C$17,($C$34*FP$59*$B158/$C$63)*(IF(COUNTA($D158:FO158)*(12/$C$63)&lt;=$C$9,0,1)),0)+IF(FQ$63=$C$17,0,IF(FP$63=$C$17,$B158*(FP$60),0))</f>
        <v>0</v>
      </c>
      <c r="FQ158" s="50">
        <f>IF(FQ$63&lt;=$C$17,($C$34*FQ$59*$B158/$C$63)*(IF(COUNTA($D158:FP158)*(12/$C$63)&lt;=$C$9,0,1)),0)+IF(FR$63=$C$17,0,IF(FQ$63=$C$17,$B158*(FQ$60),0))</f>
        <v>0</v>
      </c>
      <c r="FR158" s="50">
        <f>IF(FR$63&lt;=$C$17,($C$34*FR$59*$B158/$C$63)*(IF(COUNTA($D158:FQ158)*(12/$C$63)&lt;=$C$9,0,1)),0)+IF(FS$63=$C$17,0,IF(FR$63=$C$17,$B158*(FR$60),0))</f>
        <v>0</v>
      </c>
      <c r="FS158" s="50">
        <f>IF(FS$63&lt;=$C$17,($C$34*FS$59*$B158/$C$63)*(IF(COUNTA($D158:FR158)*(12/$C$63)&lt;=$C$9,0,1)),0)+IF(FT$63=$C$17,0,IF(FS$63=$C$17,$B158*(FS$60),0))</f>
        <v>0</v>
      </c>
      <c r="FT158" s="50">
        <f>IF(FT$63&lt;=$C$17,($C$34*FT$59*$B158/$C$63)*(IF(COUNTA($D158:FS158)*(12/$C$63)&lt;=$C$9,0,1)),0)+IF(FU$63=$C$17,0,IF(FT$63=$C$17,$B158*(FT$60),0))</f>
        <v>0</v>
      </c>
      <c r="FU158" s="50">
        <f>IF(FU$63&lt;=$C$17,($C$34*FU$59*$B158/$C$63)*(IF(COUNTA($D158:FT158)*(12/$C$63)&lt;=$C$9,0,1)),0)+IF(FV$63=$C$17,0,IF(FU$63=$C$17,$B158*(FU$60),0))</f>
        <v>0</v>
      </c>
      <c r="FV158" s="50">
        <f>IF(FV$63&lt;=$C$17,($C$34*FV$59*$B158/$C$63)*(IF(COUNTA($D158:FU158)*(12/$C$63)&lt;=$C$9,0,1)),0)+IF(FW$63=$C$17,0,IF(FV$63=$C$17,$B158*(FV$60),0))</f>
        <v>0</v>
      </c>
      <c r="FW158" s="50">
        <f>IF(FW$63&lt;=$C$17,($C$34*FW$59*$B158/$C$63)*(IF(COUNTA($D158:FV158)*(12/$C$63)&lt;=$C$9,0,1)),0)+IF(FX$63=$C$17,0,IF(FW$63=$C$17,$B158*(FW$60),0))</f>
        <v>0</v>
      </c>
      <c r="FX158" s="50">
        <f>IF(FX$63&lt;=$C$17,($C$34*FX$59*$B158/$C$63)*(IF(COUNTA($D158:FW158)*(12/$C$63)&lt;=$C$9,0,1)),0)+IF(FY$63=$C$17,0,IF(FX$63=$C$17,$B158*(FX$60),0))</f>
        <v>0</v>
      </c>
      <c r="FY158" s="50">
        <f>IF(FY$63&lt;=$C$17,($C$34*FY$59*$B158/$C$63)*(IF(COUNTA($D158:FX158)*(12/$C$63)&lt;=$C$9,0,1)),0)+IF(FZ$63=$C$17,0,IF(FY$63=$C$17,$B158*(FY$60),0))</f>
        <v>0</v>
      </c>
      <c r="FZ158" s="50">
        <f>IF(FZ$63&lt;=$C$17,($C$34*FZ$59*$B158/$C$63)*(IF(COUNTA($D158:FY158)*(12/$C$63)&lt;=$C$9,0,1)),0)+IF(GA$63=$C$17,0,IF(FZ$63=$C$17,$B158*(FZ$60),0))</f>
        <v>0</v>
      </c>
      <c r="GA158" s="50">
        <f>IF(GA$63&lt;=$C$17,($C$34*GA$59*$B158/$C$63)*(IF(COUNTA($D158:FZ158)*(12/$C$63)&lt;=$C$9,0,1)),0)+IF(GB$63=$C$17,0,IF(GA$63=$C$17,$B158*(GA$60),0))</f>
        <v>0</v>
      </c>
      <c r="GB158" s="50">
        <f>IF(GB$63&lt;=$C$17,($C$34*GB$59*$B158/$C$63)*(IF(COUNTA($D158:GA158)*(12/$C$63)&lt;=$C$9,0,1)),0)+IF(GC$63=$C$17,0,IF(GB$63=$C$17,$B158*(GB$60),0))</f>
        <v>0</v>
      </c>
      <c r="GC158" s="50">
        <f>IF(GC$63&lt;=$C$17,($C$34*GC$59*$B158/$C$63)*(IF(COUNTA($D158:GB158)*(12/$C$63)&lt;=$C$9,0,1)),0)+IF(GD$63=$C$17,0,IF(GC$63=$C$17,$B158*(GC$60),0))</f>
        <v>0</v>
      </c>
      <c r="GD158" s="50">
        <f>IF(GD$63&lt;=$C$17,($C$34*GD$59*$B158/$C$63)*(IF(COUNTA($D158:GC158)*(12/$C$63)&lt;=$C$9,0,1)),0)+IF(GE$63=$C$17,0,IF(GD$63=$C$17,$B158*(GD$60),0))</f>
        <v>0</v>
      </c>
      <c r="GE158" s="50">
        <f>IF(GE$63&lt;=$C$17,($C$34*GE$59*$B158/$C$63)*(IF(COUNTA($D158:GD158)*(12/$C$63)&lt;=$C$9,0,1)),0)+IF(GF$63=$C$17,0,IF(GE$63=$C$17,$B158*(GE$60),0))</f>
        <v>0</v>
      </c>
      <c r="GF158" s="50">
        <f>IF(GF$63&lt;=$C$17,($C$34*GF$59*$B158/$C$63)*(IF(COUNTA($D158:GE158)*(12/$C$63)&lt;=$C$9,0,1)),0)+IF(GG$63=$C$17,0,IF(GF$63=$C$17,$B158*(GF$60),0))</f>
        <v>0</v>
      </c>
      <c r="GG158" s="50">
        <f>IF(GG$63&lt;=$C$17,($C$34*GG$59*$B158/$C$63)*(IF(COUNTA($D158:GF158)*(12/$C$63)&lt;=$C$9,0,1)),0)+IF(GH$63=$C$17,0,IF(GG$63=$C$17,$B158*(GG$60),0))</f>
        <v>0</v>
      </c>
      <c r="GH158" s="50">
        <f>IF(GH$63&lt;=$C$17,($C$34*GH$59*$B158/$C$63)*(IF(COUNTA($D158:GG158)*(12/$C$63)&lt;=$C$9,0,1)),0)+IF(GI$63=$C$17,0,IF(GH$63=$C$17,$B158*(GH$60),0))</f>
        <v>0</v>
      </c>
      <c r="GI158" s="50">
        <f>IF(GI$63&lt;=$C$17,($C$34*GI$59*$B158/$C$63)*(IF(COUNTA($D158:GH158)*(12/$C$63)&lt;=$C$9,0,1)),0)+IF(GJ$63=$C$17,0,IF(GI$63=$C$17,$B158*(GI$60),0))</f>
        <v>0</v>
      </c>
      <c r="GJ158" s="50">
        <f>IF(GJ$63&lt;=$C$17,($C$34*GJ$59*$B158/$C$63)*(IF(COUNTA($D158:GI158)*(12/$C$63)&lt;=$C$9,0,1)),0)+IF(GK$63=$C$17,0,IF(GJ$63=$C$17,$B158*(GJ$60),0))</f>
        <v>0</v>
      </c>
      <c r="GK158" s="50">
        <f>IF(GK$63&lt;=$C$17,($C$34*GK$59*$B158/$C$63)*(IF(COUNTA($D158:GJ158)*(12/$C$63)&lt;=$C$9,0,1)),0)+IF(GL$63=$C$17,0,IF(GK$63=$C$17,$B158*(GK$60),0))</f>
        <v>0</v>
      </c>
      <c r="GL158" s="50">
        <f>IF(GL$63&lt;=$C$17,($C$34*GL$59*$B158/$C$63)*(IF(COUNTA($D158:GK158)*(12/$C$63)&lt;=$C$9,0,1)),0)+IF(GM$63=$C$17,0,IF(GL$63=$C$17,$B158*(GL$60),0))</f>
        <v>0</v>
      </c>
      <c r="GM158" s="50">
        <f>IF(GM$63&lt;=$C$17,($C$34*GM$59*$B158/$C$63)*(IF(COUNTA($D158:GL158)*(12/$C$63)&lt;=$C$9,0,1)),0)+IF(GN$63=$C$17,0,IF(GM$63=$C$17,$B158*(GM$60),0))</f>
        <v>0</v>
      </c>
      <c r="GN158" s="50">
        <f>IF(GN$63&lt;=$C$17,($C$34*GN$59*$B158/$C$63)*(IF(COUNTA($D158:GM158)*(12/$C$63)&lt;=$C$9,0,1)),0)+IF(GO$63=$C$17,0,IF(GN$63=$C$17,$B158*(GN$60),0))</f>
        <v>0</v>
      </c>
      <c r="GO158" s="50">
        <f>IF(GO$63&lt;=$C$17,($C$34*GO$59*$B158/$C$63)*(IF(COUNTA($D158:GN158)*(12/$C$63)&lt;=$C$9,0,1)),0)+IF(GP$63=$C$17,0,IF(GO$63=$C$17,$B158*(GO$60),0))</f>
        <v>0</v>
      </c>
      <c r="GP158" s="50">
        <f>IF(GP$63&lt;=$C$17,($C$34*GP$59*$B158/$C$63)*(IF(COUNTA($D158:GO158)*(12/$C$63)&lt;=$C$9,0,1)),0)+IF(GQ$63=$C$17,0,IF(GP$63=$C$17,$B158*(GP$60),0))</f>
        <v>0</v>
      </c>
      <c r="GQ158" s="50">
        <f>IF(GQ$63&lt;=$C$17,($C$34*GQ$59*$B158/$C$63)*(IF(COUNTA($D158:GP158)*(12/$C$63)&lt;=$C$9,0,1)),0)+IF(GR$63=$C$17,0,IF(GQ$63=$C$17,$B158*(GQ$60),0))</f>
        <v>0</v>
      </c>
      <c r="GR158" s="50">
        <f>IF(GR$63&lt;=$C$17,($C$34*GR$59*$B158/$C$63)*(IF(COUNTA($D158:GQ158)*(12/$C$63)&lt;=$C$9,0,1)),0)+IF(GS$63=$C$17,0,IF(GR$63=$C$17,$B158*(GR$60),0))</f>
        <v>0</v>
      </c>
      <c r="GS158" s="50">
        <f>IF(GS$63&lt;=$C$17,($C$34*GS$59*$B158/$C$63)*(IF(COUNTA($D158:GR158)*(12/$C$63)&lt;=$C$9,0,1)),0)+IF(GT$63=$C$17,0,IF(GS$63=$C$17,$B158*(GS$60),0))</f>
        <v>0</v>
      </c>
      <c r="GT158" s="50">
        <f>IF(GT$63&lt;=$C$17,($C$34*GT$59*$B158/$C$63)*(IF(COUNTA($D158:GS158)*(12/$C$63)&lt;=$C$9,0,1)),0)+IF(GU$63=$C$17,0,IF(GT$63=$C$17,$B158*(GT$60),0))</f>
        <v>0</v>
      </c>
      <c r="GU158" s="50">
        <f>IF(GU$63&lt;=$C$17,($C$34*GU$59*$B158/$C$63)*(IF(COUNTA($D158:GT158)*(12/$C$63)&lt;=$C$9,0,1)),0)+IF(GV$63=$C$17,0,IF(GU$63=$C$17,$B158*(GU$60),0))</f>
        <v>0</v>
      </c>
      <c r="GV158" s="50">
        <f>IF(GV$63&lt;=$C$17,($C$34*GV$59*$B158/$C$63)*(IF(COUNTA($D158:GU158)*(12/$C$63)&lt;=$C$9,0,1)),0)+IF(GW$63=$C$17,0,IF(GV$63=$C$17,$B158*(GV$60),0))</f>
        <v>0</v>
      </c>
      <c r="GW158" s="50">
        <f>IF(GW$63&lt;=$C$17,($C$34*GW$59*$B158/$C$63)*(IF(COUNTA($D158:GV158)*(12/$C$63)&lt;=$C$9,0,1)),0)+IF(GX$63=$C$17,0,IF(GW$63=$C$17,$B158*(GW$60),0))</f>
        <v>0</v>
      </c>
      <c r="GX158" s="50">
        <f>IF(GX$63&lt;=$C$17,($C$34*GX$59*$B158/$C$63)*(IF(COUNTA($D158:GW158)*(12/$C$63)&lt;=$C$9,0,1)),0)+IF(GY$63=$C$17,0,IF(GX$63=$C$17,$B158*(GX$60),0))</f>
        <v>0</v>
      </c>
      <c r="GY158" s="50">
        <f>IF(GY$63&lt;=$C$17,($C$34*GY$59*$B158/$C$63)*(IF(COUNTA($D158:GX158)*(12/$C$63)&lt;=$C$9,0,1)),0)+IF(GZ$63=$C$17,0,IF(GY$63=$C$17,$B158*(GY$60),0))</f>
        <v>0</v>
      </c>
      <c r="GZ158" s="50">
        <f>IF(GZ$63&lt;=$C$17,($C$34*GZ$59*$B158/$C$63)*(IF(COUNTA($D158:GY158)*(12/$C$63)&lt;=$C$9,0,1)),0)+IF(HA$63=$C$17,0,IF(GZ$63=$C$17,$B158*(GZ$60),0))</f>
        <v>0</v>
      </c>
      <c r="HA158" s="50">
        <f>IF(HA$63&lt;=$C$17,($C$34*HA$59*$B158/$C$63)*(IF(COUNTA($D158:GZ158)*(12/$C$63)&lt;=$C$9,0,1)),0)+IF(HB$63=$C$17,0,IF(HA$63=$C$17,$B158*(HA$60),0))</f>
        <v>0</v>
      </c>
      <c r="HB158" s="50">
        <f>IF(HB$63&lt;=$C$17,($C$34*HB$59*$B158/$C$63)*(IF(COUNTA($D158:HA158)*(12/$C$63)&lt;=$C$9,0,1)),0)+IF(HC$63=$C$17,0,IF(HB$63=$C$17,$B158*(HB$60),0))</f>
        <v>0</v>
      </c>
      <c r="HC158" s="50">
        <f>IF(HC$63&lt;=$C$17,($C$34*HC$59*$B158/$C$63)*(IF(COUNTA($D158:HB158)*(12/$C$63)&lt;=$C$9,0,1)),0)+IF(HD$63=$C$17,0,IF(HC$63=$C$17,$B158*(HC$60),0))</f>
        <v>0</v>
      </c>
      <c r="HD158" s="50">
        <f>IF(HD$63&lt;=$C$17,($C$34*HD$59*$B158/$C$63)*(IF(COUNTA($D158:HC158)*(12/$C$63)&lt;=$C$9,0,1)),0)+IF(HE$63=$C$17,0,IF(HD$63=$C$17,$B158*(HD$60),0))</f>
        <v>0</v>
      </c>
      <c r="HE158" s="50">
        <f>IF(HE$63&lt;=$C$17,($C$34*HE$59*$B158/$C$63)*(IF(COUNTA($D158:HD158)*(12/$C$63)&lt;=$C$9,0,1)),0)+IF(HF$63=$C$17,0,IF(HE$63=$C$17,$B158*(HE$60),0))</f>
        <v>0</v>
      </c>
      <c r="HF158" s="50">
        <f>IF(HF$63&lt;=$C$17,($C$34*HF$59*$B158/$C$63)*(IF(COUNTA($D158:HE158)*(12/$C$63)&lt;=$C$9,0,1)),0)+IF(HG$63=$C$17,0,IF(HF$63=$C$17,$B158*(HF$60),0))</f>
        <v>0</v>
      </c>
      <c r="HG158" s="50">
        <f>IF(HG$63&lt;=$C$17,($C$34*HG$59*$B158/$C$63)*(IF(COUNTA($D158:HF158)*(12/$C$63)&lt;=$C$9,0,1)),0)+IF(HH$63=$C$17,0,IF(HG$63=$C$17,$B158*(HG$60),0))</f>
        <v>0</v>
      </c>
      <c r="HH158" s="50">
        <f>IF(HH$63&lt;=$C$17,($C$34*HH$59*$B158/$C$63)*(IF(COUNTA($D158:HG158)*(12/$C$63)&lt;=$C$9,0,1)),0)+IF(HI$63=$C$17,0,IF(HH$63=$C$17,$B158*(HH$60),0))</f>
        <v>0</v>
      </c>
      <c r="HI158" s="50">
        <f>IF(HI$63&lt;=$C$17,($C$34*HI$59*$B158/$C$63)*(IF(COUNTA($D158:HH158)*(12/$C$63)&lt;=$C$9,0,1)),0)+IF(HJ$63=$C$17,0,IF(HI$63=$C$17,$B158*(HI$60),0))</f>
        <v>0</v>
      </c>
      <c r="HJ158" s="50">
        <f>IF(HJ$63&lt;=$C$17,($C$34*HJ$59*$B158/$C$63)*(IF(COUNTA($D158:HI158)*(12/$C$63)&lt;=$C$9,0,1)),0)+IF(HK$63=$C$17,0,IF(HJ$63=$C$17,$B158*(HJ$60),0))</f>
        <v>0</v>
      </c>
      <c r="HK158" s="50">
        <f>IF(HK$63&lt;=$C$17,($C$34*HK$59*$B158/$C$63)*(IF(COUNTA($D158:HJ158)*(12/$C$63)&lt;=$C$9,0,1)),0)+IF(HL$63=$C$17,0,IF(HK$63=$C$17,$B158*(HK$60),0))</f>
        <v>0</v>
      </c>
      <c r="HL158" s="50">
        <f>IF(HL$63&lt;=$C$17,($C$34*HL$59*$B158/$C$63)*(IF(COUNTA($D158:HK158)*(12/$C$63)&lt;=$C$9,0,1)),0)+IF(HM$63=$C$17,0,IF(HL$63=$C$17,$B158*(HL$60),0))</f>
        <v>0</v>
      </c>
      <c r="HM158" s="50">
        <f>IF(HM$63&lt;=$C$17,($C$34*HM$59*$B158/$C$63)*(IF(COUNTA($D158:HL158)*(12/$C$63)&lt;=$C$9,0,1)),0)+IF(HN$63=$C$17,0,IF(HM$63=$C$17,$B158*(HM$60),0))</f>
        <v>0</v>
      </c>
      <c r="HN158" s="50">
        <f>IF(HN$63&lt;=$C$17,($C$34*HN$59*$B158/$C$63)*(IF(COUNTA($D158:HM158)*(12/$C$63)&lt;=$C$9,0,1)),0)+IF(HO$63=$C$17,0,IF(HN$63=$C$17,$B158*(HN$60),0))</f>
        <v>0</v>
      </c>
      <c r="HO158" s="50">
        <f>IF(HO$63&lt;=$C$17,($C$34*HO$59*$B158/$C$63)*(IF(COUNTA($D158:HN158)*(12/$C$63)&lt;=$C$9,0,1)),0)+IF(HP$63=$C$17,0,IF(HO$63=$C$17,$B158*(HO$60),0))</f>
        <v>0</v>
      </c>
      <c r="HP158" s="50">
        <f>IF(HP$63&lt;=$C$17,($C$34*HP$59*$B158/$C$63)*(IF(COUNTA($D158:HO158)*(12/$C$63)&lt;=$C$9,0,1)),0)+IF(HQ$63=$C$17,0,IF(HP$63=$C$17,$B158*(HP$60),0))</f>
        <v>0</v>
      </c>
      <c r="HQ158" s="50">
        <f>IF(HQ$63&lt;=$C$17,($C$34*HQ$59*$B158/$C$63)*(IF(COUNTA($D158:HP158)*(12/$C$63)&lt;=$C$9,0,1)),0)+IF(HR$63=$C$17,0,IF(HQ$63=$C$17,$B158*(HQ$60),0))</f>
        <v>0</v>
      </c>
      <c r="HR158" s="50">
        <f>IF(HR$63&lt;=$C$17,($C$34*HR$59*$B158/$C$63)*(IF(COUNTA($D158:HQ158)*(12/$C$63)&lt;=$C$9,0,1)),0)+IF(HS$63=$C$17,0,IF(HR$63=$C$17,$B158*(HR$60),0))</f>
        <v>0</v>
      </c>
      <c r="HS158" s="50">
        <f>IF(HS$63&lt;=$C$17,($C$34*HS$59*$B158/$C$63)*(IF(COUNTA($D158:HR158)*(12/$C$63)&lt;=$C$9,0,1)),0)+IF(HT$63=$C$17,0,IF(HS$63=$C$17,$B158*(HS$60),0))</f>
        <v>0</v>
      </c>
      <c r="HT158" s="50">
        <f>IF(HT$63&lt;=$C$17,($C$34*HT$59*$B158/$C$63)*(IF(COUNTA($D158:HS158)*(12/$C$63)&lt;=$C$9,0,1)),0)+IF(HU$63=$C$17,0,IF(HT$63=$C$17,$B158*(HT$60),0))</f>
        <v>0</v>
      </c>
      <c r="HU158" s="50">
        <f>IF(HU$63&lt;=$C$17,($C$34*HU$59*$B158/$C$63)*(IF(COUNTA($D158:HT158)*(12/$C$63)&lt;=$C$9,0,1)),0)+IF(HV$63=$C$17,0,IF(HU$63=$C$17,$B158*(HU$60),0))</f>
        <v>0</v>
      </c>
      <c r="HV158" s="50">
        <f>IF(HV$63&lt;=$C$17,($C$34*HV$59*$B158/$C$63)*(IF(COUNTA($D158:HU158)*(12/$C$63)&lt;=$C$9,0,1)),0)+IF(HW$63=$C$17,0,IF(HV$63=$C$17,$B158*(HV$60),0))</f>
        <v>0</v>
      </c>
      <c r="HW158" s="50">
        <f>IF(HW$63&lt;=$C$17,($C$34*HW$59*$B158/$C$63)*(IF(COUNTA($D158:HV158)*(12/$C$63)&lt;=$C$9,0,1)),0)+IF(HX$63=$C$17,0,IF(HW$63=$C$17,$B158*(HW$60),0))</f>
        <v>0</v>
      </c>
      <c r="HX158" s="50">
        <f>IF(HX$63&lt;=$C$17,($C$34*HX$59*$B158/$C$63)*(IF(COUNTA($D158:HW158)*(12/$C$63)&lt;=$C$9,0,1)),0)+IF(HY$63=$C$17,0,IF(HX$63=$C$17,$B158*(HX$60),0))</f>
        <v>0</v>
      </c>
      <c r="HY158" s="50">
        <f>IF(HY$63&lt;=$C$17,($C$34*HY$59*$B158/$C$63)*(IF(COUNTA($D158:HX158)*(12/$C$63)&lt;=$C$9,0,1)),0)+IF(HZ$63=$C$17,0,IF(HY$63=$C$17,$B158*(HY$60),0))</f>
        <v>0</v>
      </c>
      <c r="HZ158" s="50">
        <f>IF(HZ$63&lt;=$C$17,($C$34*HZ$59*$B158/$C$63)*(IF(COUNTA($D158:HY158)*(12/$C$63)&lt;=$C$9,0,1)),0)+IF(IA$63=$C$17,0,IF(HZ$63=$C$17,$B158*(HZ$60),0))</f>
        <v>0</v>
      </c>
      <c r="IA158" s="50">
        <f>IF(IA$63&lt;=$C$17,($C$34*IA$59*$B158/$C$63)*(IF(COUNTA($D158:HZ158)*(12/$C$63)&lt;=$C$9,0,1)),0)+IF(IB$63=$C$17,0,IF(IA$63=$C$17,$B158*(IA$60),0))</f>
        <v>0</v>
      </c>
      <c r="IB158" s="50">
        <f>IF(IB$63&lt;=$C$17,($C$34*IB$59*$B158/$C$63)*(IF(COUNTA($D158:IA158)*(12/$C$63)&lt;=$C$9,0,1)),0)+IF(IC$63=$C$17,0,IF(IB$63=$C$17,$B158*(IB$60),0))</f>
        <v>0</v>
      </c>
      <c r="IC158" s="50">
        <f>IF(IC$63&lt;=$C$17,($C$34*IC$59*$B158/$C$63)*(IF(COUNTA($D158:IB158)*(12/$C$63)&lt;=$C$9,0,1)),0)+IF(ID$63=$C$17,0,IF(IC$63=$C$17,$B158*(IC$60),0))</f>
        <v>0</v>
      </c>
      <c r="ID158" s="50">
        <f>IF(ID$63&lt;=$C$17,($C$34*ID$59*$B158/$C$63)*(IF(COUNTA($D158:IC158)*(12/$C$63)&lt;=$C$9,0,1)),0)+IF(IE$63=$C$17,0,IF(ID$63=$C$17,$B158*(ID$60),0))</f>
        <v>0</v>
      </c>
      <c r="IE158" s="50">
        <f>IF(IE$63&lt;=$C$17,($C$34*IE$59*$B158/$C$63)*(IF(COUNTA($D158:ID158)*(12/$C$63)&lt;=$C$9,0,1)),0)+IF(IF$63=$C$17,0,IF(IE$63=$C$17,$B158*(IE$60),0))</f>
        <v>0</v>
      </c>
      <c r="IF158" s="50">
        <f>IF(IF$63&lt;=$C$17,($C$34*IF$59*$B158/$C$63)*(IF(COUNTA($D158:IE158)*(12/$C$63)&lt;=$C$9,0,1)),0)+IF(IG$63=$C$17,0,IF(IF$63=$C$17,$B158*(IF$60),0))</f>
        <v>0</v>
      </c>
      <c r="IG158" s="50">
        <f>IF(IG$63&lt;=$C$17,($C$34*IG$59*$B158/$C$63)*(IF(COUNTA($D158:IF158)*(12/$C$63)&lt;=$C$9,0,1)),0)+IF(IH$63=$C$17,0,IF(IG$63=$C$17,$B158*(IG$60),0))</f>
        <v>0</v>
      </c>
      <c r="IH158" s="50">
        <f>IF(IH$63&lt;=$C$17,($C$34*IH$59*$B158/$C$63)*(IF(COUNTA($D158:IG158)*(12/$C$63)&lt;=$C$9,0,1)),0)+IF(II$63=$C$17,0,IF(IH$63=$C$17,$B158*(IH$60),0))</f>
        <v>0</v>
      </c>
      <c r="II158" s="50">
        <f>IF(II$63&lt;=$C$17,($C$34*II$59*$B158/$C$63)*(IF(COUNTA($D158:IH158)*(12/$C$63)&lt;=$C$9,0,1)),0)+IF(IJ$63=$C$17,0,IF(II$63=$C$17,$B158*(II$60),0))</f>
        <v>0</v>
      </c>
      <c r="IJ158" s="50">
        <f>IF(IJ$63&lt;=$C$17,($C$34*IJ$59*$B158/$C$63)*(IF(COUNTA($D158:II158)*(12/$C$63)&lt;=$C$9,0,1)),0)+IF(IK$63=$C$17,0,IF(IJ$63=$C$17,$B158*(IJ$60),0))</f>
        <v>0</v>
      </c>
      <c r="IK158" s="50">
        <f>IF(IK$63&lt;=$C$17,($C$34*IK$59*$B158/$C$63)*(IF(COUNTA($D158:IJ158)*(12/$C$63)&lt;=$C$9,0,1)),0)+IF(IL$63=$C$17,0,IF(IK$63=$C$17,$B158*(IK$60),0))</f>
        <v>0</v>
      </c>
      <c r="IL158" s="50">
        <f>IF(IL$63&lt;=$C$17,($C$34*IL$59*$B158/$C$63)*(IF(COUNTA($D158:IK158)*(12/$C$63)&lt;=$C$9,0,1)),0)+IF(IM$63=$C$17,0,IF(IL$63=$C$17,$B158*(IL$60),0))</f>
        <v>0</v>
      </c>
      <c r="IM158" s="50">
        <f>IF(IM$63&lt;=$C$17,($C$34*IM$59*$B158/$C$63)*(IF(COUNTA($D158:IL158)*(12/$C$63)&lt;=$C$9,0,1)),0)+IF(IN$63=$C$17,0,IF(IM$63=$C$17,$B158*(IM$60),0))</f>
        <v>0</v>
      </c>
      <c r="IN158" s="50">
        <f>IF(IN$63&lt;=$C$17,($C$34*IN$59*$B158/$C$63)*(IF(COUNTA($D158:IM158)*(12/$C$63)&lt;=$C$9,0,1)),0)+IF(IO$63=$C$17,0,IF(IN$63=$C$17,$B158*(IN$60),0))</f>
        <v>0</v>
      </c>
      <c r="IO158" s="50">
        <f>IF(IO$63&lt;=$C$17,($C$34*IO$59*$B158/$C$63)*(IF(COUNTA($D158:IN158)*(12/$C$63)&lt;=$C$9,0,1)),0)+IF(IP$63=$C$17,0,IF(IO$63=$C$17,$B158*(IO$60),0))</f>
        <v>0</v>
      </c>
      <c r="IP158" s="50">
        <f>IF(IP$63&lt;=$C$17,($C$34*IP$59*$B158/$C$63)*(IF(COUNTA($D158:IO158)*(12/$C$63)&lt;=$C$9,0,1)),0)+IF(IQ$63=$C$17,0,IF(IP$63=$C$17,$B158*(IP$60),0))</f>
        <v>0</v>
      </c>
      <c r="IQ158" s="50">
        <f>IF(IQ$63&lt;=$C$17,($C$34*IQ$59*$B158/$C$63)*(IF(COUNTA($D158:IP158)*(12/$C$63)&lt;=$C$9,0,1)),0)+IF(IR$63=$C$17,0,IF(IQ$63=$C$17,$B158*(IQ$60),0))</f>
        <v>0</v>
      </c>
      <c r="IR158" s="50">
        <f>IF(IR$63&lt;=$C$17,($C$34*IR$59*$B158/$C$63)*(IF(COUNTA($D158:IQ158)*(12/$C$63)&lt;=$C$9,0,1)),0)+IF(IS$63=$C$17,0,IF(IR$63=$C$17,$B158*(IR$60),0))</f>
        <v>0</v>
      </c>
      <c r="IS158" s="50">
        <f>IF(IS$63&lt;=$C$17,($C$34*IS$59*$B158/$C$63)*(IF(COUNTA($D158:IR158)*(12/$C$63)&lt;=$C$9,0,1)),0)+IF(IT$63=$C$17,0,IF(IS$63=$C$17,$B158*(IS$60),0))</f>
        <v>0</v>
      </c>
      <c r="IT158" s="50">
        <f>IF(IT$63&lt;=$C$17,($C$34*IT$59*$B158/$C$63)*(IF(COUNTA($D158:IS158)*(12/$C$63)&lt;=$C$9,0,1)),0)+IF(IU$63=$C$17,0,IF(IT$63=$C$17,$B158*(IT$60),0))</f>
        <v>0</v>
      </c>
      <c r="IU158" s="50">
        <f>IF(IU$63&lt;=$C$17,($C$34*IU$59*$B158/$C$63)*(IF(COUNTA($D158:IT158)*(12/$C$63)&lt;=$C$9,0,1)),0)+IF(IV$63=$C$17,0,IF(IU$63=$C$17,$B158*(IU$60),0))</f>
        <v>0</v>
      </c>
      <c r="IV158" s="50">
        <f>IF(IV$63&lt;=$C$17,($C$34*IV$59*$B158/$C$63)*(IF(COUNTA($D158:IU158)*(12/$C$63)&lt;=$C$9,0,1)),0)+IF(IW$63=$C$17,0,IF(IV$63=$C$17,$B158*(IV$60),0))</f>
        <v>0</v>
      </c>
      <c r="IW158" s="50">
        <f>IF(IW$63&lt;=$C$17,($C$34*IW$59*$B158/$C$63)*(IF(COUNTA($D158:IV158)*(12/$C$63)&lt;=$C$9,0,1)),0)+IF(IX$63=$C$17,0,IF(IW$63=$C$17,$B158*(IW$60),0))</f>
        <v>0</v>
      </c>
      <c r="IX158" s="50"/>
      <c r="IY158" s="50"/>
      <c r="IZ158" s="50"/>
      <c r="JA158" s="50"/>
      <c r="JB158" s="50"/>
      <c r="JC158" s="50"/>
      <c r="JD158" s="50"/>
      <c r="JE158" s="50"/>
      <c r="JF158" s="50"/>
      <c r="JG158" s="50"/>
      <c r="JH158" s="50"/>
      <c r="JI158" s="50"/>
      <c r="JJ158" s="50"/>
      <c r="JK158" s="50"/>
      <c r="JL158" s="50"/>
      <c r="JM158" s="50"/>
      <c r="JN158" s="50"/>
      <c r="JO158" s="50"/>
      <c r="JP158" s="50"/>
      <c r="JQ158" s="50"/>
      <c r="JR158" s="50"/>
      <c r="JS158" s="50"/>
      <c r="JT158" s="50"/>
      <c r="JU158" s="50"/>
      <c r="JV158" s="50"/>
      <c r="JW158" s="50"/>
      <c r="JX158" s="50"/>
      <c r="JY158" s="50"/>
      <c r="JZ158" s="50"/>
      <c r="KA158" s="50"/>
      <c r="KB158" s="50"/>
      <c r="KC158" s="50"/>
      <c r="KD158" s="50"/>
      <c r="KE158" s="50"/>
      <c r="KF158" s="50"/>
      <c r="KG158" s="50"/>
      <c r="KH158" s="50"/>
      <c r="KI158" s="50"/>
      <c r="KJ158" s="50"/>
      <c r="KK158" s="50"/>
      <c r="KL158" s="50"/>
      <c r="KM158" s="50"/>
      <c r="KN158" s="50"/>
      <c r="KO158" s="50"/>
      <c r="KP158" s="50"/>
      <c r="KQ158" s="50"/>
      <c r="KR158" s="50"/>
      <c r="KS158" s="50"/>
      <c r="KT158" s="50"/>
      <c r="KU158" s="50"/>
      <c r="KV158" s="50"/>
      <c r="KW158" s="50"/>
      <c r="KX158" s="50"/>
      <c r="KY158" s="50"/>
      <c r="KZ158" s="50"/>
      <c r="LA158" s="50"/>
      <c r="LB158" s="50"/>
      <c r="LC158" s="50"/>
      <c r="LD158" s="50"/>
      <c r="LE158" s="50"/>
      <c r="LF158" s="50"/>
      <c r="LG158" s="50"/>
      <c r="LH158" s="50"/>
      <c r="LI158" s="50"/>
    </row>
    <row r="159" spans="1:321" outlineLevel="1" x14ac:dyDescent="0.25">
      <c r="A159" s="2" t="s">
        <v>55</v>
      </c>
      <c r="B159" s="79">
        <f ca="1">+OFFSET($D$52,0,COUNTA($B$66:B158),,)</f>
        <v>3</v>
      </c>
      <c r="C159" s="88">
        <f t="shared" ca="1" si="70"/>
        <v>-11.535387286863056</v>
      </c>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50">
        <f ca="1">IF(CT$63&gt;$C$17,0,-CS$53*(12/$C$63))</f>
        <v>-643.28121126420592</v>
      </c>
      <c r="CT159" s="50">
        <f ca="1">IF(CT$63&lt;=$C$17,($C$34*CT$59*$B159/$C$63)*(IF(COUNTA($D159:CS159)*(12/$C$63)&lt;=$C$9,0,1)),0)+IF(CU$63=$C$17,0,IF(CT$63=$C$17,$B159*(CT$60),0))</f>
        <v>0</v>
      </c>
      <c r="CU159" s="50">
        <f ca="1">IF(CU$63&lt;=$C$17,($C$34*CU$59*$B159/$C$63)*(IF(COUNTA($D159:CT159)*(12/$C$63)&lt;=$C$9,0,1)),0)+IF(CV$63=$C$17,0,IF(CU$63=$C$17,$B159*(CU$60),0))</f>
        <v>0</v>
      </c>
      <c r="CV159" s="50">
        <f ca="1">IF(CV$63&lt;=$C$17,($C$34*CV$59*$B159/$C$63)*(IF(COUNTA($D159:CU159)*(12/$C$63)&lt;=$C$9,0,1)),0)+IF(CW$63=$C$17,0,IF(CV$63=$C$17,$B159*(CV$60),0))</f>
        <v>0</v>
      </c>
      <c r="CW159" s="50">
        <f ca="1">IF(CW$63&lt;=$C$17,($C$34*CW$59*$B159/$C$63)*(IF(COUNTA($D159:CV159)*(12/$C$63)&lt;=$C$9,0,1)),0)+IF(CX$63=$C$17,0,IF(CW$63=$C$17,$B159*(CW$60),0))</f>
        <v>0</v>
      </c>
      <c r="CX159" s="50">
        <f ca="1">IF(CX$63&lt;=$C$17,($C$34*CX$59*$B159/$C$63)*(IF(COUNTA($D159:CW159)*(12/$C$63)&lt;=$C$9,0,1)),0)+IF(CY$63=$C$17,0,IF(CX$63=$C$17,$B159*(CX$60),0))</f>
        <v>2.36</v>
      </c>
      <c r="CY159" s="50">
        <f ca="1">IF(CY$63&lt;=$C$17,($C$34*CY$59*$B159/$C$63)*(IF(COUNTA($D159:CX159)*(12/$C$63)&lt;=$C$9,0,1)),0)+IF(CZ$63=$C$17,0,IF(CY$63=$C$17,$B159*(CY$60),0))</f>
        <v>2.36</v>
      </c>
      <c r="CZ159" s="50">
        <f ca="1">IF(CZ$63&lt;=$C$17,($C$34*CZ$59*$B159/$C$63)*(IF(COUNTA($D159:CY159)*(12/$C$63)&lt;=$C$9,0,1)),0)+IF(DA$63=$C$17,0,IF(CZ$63=$C$17,$B159*(CZ$60),0))</f>
        <v>2.36</v>
      </c>
      <c r="DA159" s="50">
        <f ca="1">IF(DA$63&lt;=$C$17,($C$34*DA$59*$B159/$C$63)*(IF(COUNTA($D159:CZ159)*(12/$C$63)&lt;=$C$9,0,1)),0)+IF(DB$63=$C$17,0,IF(DA$63=$C$17,$B159*(DA$60),0))</f>
        <v>2.36</v>
      </c>
      <c r="DB159" s="50">
        <f ca="1">IF(DB$63&lt;=$C$17,($C$34*DB$59*$B159/$C$63)*(IF(COUNTA($D159:DA159)*(12/$C$63)&lt;=$C$9,0,1)),0)+IF(DC$63=$C$17,0,IF(DB$63=$C$17,$B159*(DB$60),0))</f>
        <v>2.36</v>
      </c>
      <c r="DC159" s="50">
        <f ca="1">IF(DC$63&lt;=$C$17,($C$34*DC$59*$B159/$C$63)*(IF(COUNTA($D159:DB159)*(12/$C$63)&lt;=$C$9,0,1)),0)+IF(DD$63=$C$17,0,IF(DC$63=$C$17,$B159*(DC$60),0))</f>
        <v>2.36</v>
      </c>
      <c r="DD159" s="50">
        <f ca="1">IF(DD$63&lt;=$C$17,($C$34*DD$59*$B159/$C$63)*(IF(COUNTA($D159:DC159)*(12/$C$63)&lt;=$C$9,0,1)),0)+IF(DE$63=$C$17,0,IF(DD$63=$C$17,$B159*(DD$60),0))</f>
        <v>2.36</v>
      </c>
      <c r="DE159" s="50">
        <f ca="1">IF(DE$63&lt;=$C$17,($C$34*DE$59*$B159/$C$63)*(IF(COUNTA($D159:DD159)*(12/$C$63)&lt;=$C$9,0,1)),0)+IF(DF$63=$C$17,0,IF(DE$63=$C$17,$B159*(DE$60),0))</f>
        <v>2.36</v>
      </c>
      <c r="DF159" s="50">
        <f ca="1">IF(DF$63&lt;=$C$17,($C$34*DF$59*$B159/$C$63)*(IF(COUNTA($D159:DE159)*(12/$C$63)&lt;=$C$9,0,1)),0)+IF(DG$63=$C$17,0,IF(DF$63=$C$17,$B159*(DF$60),0))</f>
        <v>2.36</v>
      </c>
      <c r="DG159" s="50">
        <f ca="1">IF(DG$63&lt;=$C$17,($C$34*DG$59*$B159/$C$63)*(IF(COUNTA($D159:DF159)*(12/$C$63)&lt;=$C$9,0,1)),0)+IF(DH$63=$C$17,0,IF(DG$63=$C$17,$B159*(DG$60),0))</f>
        <v>2.36</v>
      </c>
      <c r="DH159" s="50">
        <f ca="1">IF(DH$63&lt;=$C$17,($C$34*DH$59*$B159/$C$63)*(IF(COUNTA($D159:DG159)*(12/$C$63)&lt;=$C$9,0,1)),0)+IF(DI$63=$C$17,0,IF(DH$63=$C$17,$B159*(DH$60),0))</f>
        <v>2.36</v>
      </c>
      <c r="DI159" s="50">
        <f ca="1">IF(DI$63&lt;=$C$17,($C$34*DI$59*$B159/$C$63)*(IF(COUNTA($D159:DH159)*(12/$C$63)&lt;=$C$9,0,1)),0)+IF(DJ$63=$C$17,0,IF(DI$63=$C$17,$B159*(DI$60),0))</f>
        <v>2.36</v>
      </c>
      <c r="DJ159" s="50">
        <f ca="1">IF(DJ$63&lt;=$C$17,($C$34*DJ$59*$B159/$C$63)*(IF(COUNTA($D159:DI159)*(12/$C$63)&lt;=$C$9,0,1)),0)+IF(DK$63=$C$17,0,IF(DJ$63=$C$17,$B159*(DJ$60),0))</f>
        <v>2.36</v>
      </c>
      <c r="DK159" s="50">
        <f ca="1">IF(DK$63&lt;=$C$17,($C$34*DK$59*$B159/$C$63)*(IF(COUNTA($D159:DJ159)*(12/$C$63)&lt;=$C$9,0,1)),0)+IF(DL$63=$C$17,0,IF(DK$63=$C$17,$B159*(DK$60),0))</f>
        <v>2.36</v>
      </c>
      <c r="DL159" s="50">
        <f ca="1">IF(DL$63&lt;=$C$17,($C$34*DL$59*$B159/$C$63)*(IF(COUNTA($D159:DK159)*(12/$C$63)&lt;=$C$9,0,1)),0)+IF(DM$63=$C$17,0,IF(DL$63=$C$17,$B159*(DL$60),0))</f>
        <v>2.36</v>
      </c>
      <c r="DM159" s="50">
        <f ca="1">IF(DM$63&lt;=$C$17,($C$34*DM$59*$B159/$C$63)*(IF(COUNTA($D159:DL159)*(12/$C$63)&lt;=$C$9,0,1)),0)+IF(DN$63=$C$17,0,IF(DM$63=$C$17,$B159*(DM$60),0))</f>
        <v>2.36</v>
      </c>
      <c r="DN159" s="50">
        <f ca="1">IF(DN$63&lt;=$C$17,($C$34*DN$59*$B159/$C$63)*(IF(COUNTA($D159:DM159)*(12/$C$63)&lt;=$C$9,0,1)),0)+IF(DO$63=$C$17,0,IF(DN$63=$C$17,$B159*(DN$60),0))</f>
        <v>2.36</v>
      </c>
      <c r="DO159" s="50">
        <f ca="1">IF(DO$63&lt;=$C$17,($C$34*DO$59*$B159/$C$63)*(IF(COUNTA($D159:DN159)*(12/$C$63)&lt;=$C$9,0,1)),0)+IF(DP$63=$C$17,0,IF(DO$63=$C$17,$B159*(DO$60),0))</f>
        <v>2.36</v>
      </c>
      <c r="DP159" s="50">
        <f ca="1">IF(DP$63&lt;=$C$17,($C$34*DP$59*$B159/$C$63)*(IF(COUNTA($D159:DO159)*(12/$C$63)&lt;=$C$9,0,1)),0)+IF(DQ$63=$C$17,0,IF(DP$63=$C$17,$B159*(DP$60),0))</f>
        <v>2.36</v>
      </c>
      <c r="DQ159" s="50">
        <f ca="1">IF(DQ$63&lt;=$C$17,($C$34*DQ$59*$B159/$C$63)*(IF(COUNTA($D159:DP159)*(12/$C$63)&lt;=$C$9,0,1)),0)+IF(DR$63=$C$17,0,IF(DQ$63=$C$17,$B159*(DQ$60),0))</f>
        <v>2.36</v>
      </c>
      <c r="DR159" s="50">
        <f ca="1">IF(DR$63&lt;=$C$17,($C$34*DR$59*$B159/$C$63)*(IF(COUNTA($D159:DQ159)*(12/$C$63)&lt;=$C$9,0,1)),0)+IF(DS$63=$C$17,0,IF(DR$63=$C$17,$B159*(DR$60),0))</f>
        <v>2.36</v>
      </c>
      <c r="DS159" s="50">
        <f ca="1">IF(DS$63&lt;=$C$17,($C$34*DS$59*$B159/$C$63)*(IF(COUNTA($D159:DR159)*(12/$C$63)&lt;=$C$9,0,1)),0)+IF(DT$63=$C$17,0,IF(DS$63=$C$17,$B159*(DS$60),0))</f>
        <v>2.36</v>
      </c>
      <c r="DT159" s="50">
        <f ca="1">IF(DT$63&lt;=$C$17,($C$34*DT$59*$B159/$C$63)*(IF(COUNTA($D159:DS159)*(12/$C$63)&lt;=$C$9,0,1)),0)+IF(DU$63=$C$17,0,IF(DT$63=$C$17,$B159*(DT$60),0))</f>
        <v>579.82582397734257</v>
      </c>
      <c r="DU159" s="50">
        <f>IF(DU$63&lt;=$C$17,($C$34*DU$59*$B159/$C$63)*(IF(COUNTA($D159:DT159)*(12/$C$63)&lt;=$C$9,0,1)),0)+IF(DV$63=$C$17,0,IF(DU$63=$C$17,$B159*(DU$60),0))</f>
        <v>0</v>
      </c>
      <c r="DV159" s="50">
        <f>IF(DV$63&lt;=$C$17,($C$34*DV$59*$B159/$C$63)*(IF(COUNTA($D159:DU159)*(12/$C$63)&lt;=$C$9,0,1)),0)+IF(DW$63=$C$17,0,IF(DV$63=$C$17,$B159*(DV$60),0))</f>
        <v>0</v>
      </c>
      <c r="DW159" s="50">
        <f>IF(DW$63&lt;=$C$17,($C$34*DW$59*$B159/$C$63)*(IF(COUNTA($D159:DV159)*(12/$C$63)&lt;=$C$9,0,1)),0)+IF(DX$63=$C$17,0,IF(DW$63=$C$17,$B159*(DW$60),0))</f>
        <v>0</v>
      </c>
      <c r="DX159" s="50">
        <f>IF(DX$63&lt;=$C$17,($C$34*DX$59*$B159/$C$63)*(IF(COUNTA($D159:DW159)*(12/$C$63)&lt;=$C$9,0,1)),0)+IF(DY$63=$C$17,0,IF(DX$63=$C$17,$B159*(DX$60),0))</f>
        <v>0</v>
      </c>
      <c r="DY159" s="50">
        <f>IF(DY$63&lt;=$C$17,($C$34*DY$59*$B159/$C$63)*(IF(COUNTA($D159:DX159)*(12/$C$63)&lt;=$C$9,0,1)),0)+IF(DZ$63=$C$17,0,IF(DY$63=$C$17,$B159*(DY$60),0))</f>
        <v>0</v>
      </c>
      <c r="DZ159" s="50">
        <f>IF(DZ$63&lt;=$C$17,($C$34*DZ$59*$B159/$C$63)*(IF(COUNTA($D159:DY159)*(12/$C$63)&lt;=$C$9,0,1)),0)+IF(EA$63=$C$17,0,IF(DZ$63=$C$17,$B159*(DZ$60),0))</f>
        <v>0</v>
      </c>
      <c r="EA159" s="50">
        <f>IF(EA$63&lt;=$C$17,($C$34*EA$59*$B159/$C$63)*(IF(COUNTA($D159:DZ159)*(12/$C$63)&lt;=$C$9,0,1)),0)+IF(EB$63=$C$17,0,IF(EA$63=$C$17,$B159*(EA$60),0))</f>
        <v>0</v>
      </c>
      <c r="EB159" s="50">
        <f>IF(EB$63&lt;=$C$17,($C$34*EB$59*$B159/$C$63)*(IF(COUNTA($D159:EA159)*(12/$C$63)&lt;=$C$9,0,1)),0)+IF(EC$63=$C$17,0,IF(EB$63=$C$17,$B159*(EB$60),0))</f>
        <v>0</v>
      </c>
      <c r="EC159" s="50">
        <f>IF(EC$63&lt;=$C$17,($C$34*EC$59*$B159/$C$63)*(IF(COUNTA($D159:EB159)*(12/$C$63)&lt;=$C$9,0,1)),0)+IF(ED$63=$C$17,0,IF(EC$63=$C$17,$B159*(EC$60),0))</f>
        <v>0</v>
      </c>
      <c r="ED159" s="50">
        <f>IF(ED$63&lt;=$C$17,($C$34*ED$59*$B159/$C$63)*(IF(COUNTA($D159:EC159)*(12/$C$63)&lt;=$C$9,0,1)),0)+IF(EE$63=$C$17,0,IF(ED$63=$C$17,$B159*(ED$60),0))</f>
        <v>0</v>
      </c>
      <c r="EE159" s="50">
        <f>IF(EE$63&lt;=$C$17,($C$34*EE$59*$B159/$C$63)*(IF(COUNTA($D159:ED159)*(12/$C$63)&lt;=$C$9,0,1)),0)+IF(EF$63=$C$17,0,IF(EE$63=$C$17,$B159*(EE$60),0))</f>
        <v>0</v>
      </c>
      <c r="EF159" s="50">
        <f>IF(EF$63&lt;=$C$17,($C$34*EF$59*$B159/$C$63)*(IF(COUNTA($D159:EE159)*(12/$C$63)&lt;=$C$9,0,1)),0)+IF(EG$63=$C$17,0,IF(EF$63=$C$17,$B159*(EF$60),0))</f>
        <v>0</v>
      </c>
      <c r="EG159" s="50">
        <f>IF(EG$63&lt;=$C$17,($C$34*EG$59*$B159/$C$63)*(IF(COUNTA($D159:EF159)*(12/$C$63)&lt;=$C$9,0,1)),0)+IF(EH$63=$C$17,0,IF(EG$63=$C$17,$B159*(EG$60),0))</f>
        <v>0</v>
      </c>
      <c r="EH159" s="50">
        <f>IF(EH$63&lt;=$C$17,($C$34*EH$59*$B159/$C$63)*(IF(COUNTA($D159:EG159)*(12/$C$63)&lt;=$C$9,0,1)),0)+IF(EI$63=$C$17,0,IF(EH$63=$C$17,$B159*(EH$60),0))</f>
        <v>0</v>
      </c>
      <c r="EI159" s="50">
        <f>IF(EI$63&lt;=$C$17,($C$34*EI$59*$B159/$C$63)*(IF(COUNTA($D159:EH159)*(12/$C$63)&lt;=$C$9,0,1)),0)+IF(EJ$63=$C$17,0,IF(EI$63=$C$17,$B159*(EI$60),0))</f>
        <v>0</v>
      </c>
      <c r="EJ159" s="50">
        <f>IF(EJ$63&lt;=$C$17,($C$34*EJ$59*$B159/$C$63)*(IF(COUNTA($D159:EI159)*(12/$C$63)&lt;=$C$9,0,1)),0)+IF(EK$63=$C$17,0,IF(EJ$63=$C$17,$B159*(EJ$60),0))</f>
        <v>0</v>
      </c>
      <c r="EK159" s="50">
        <f>IF(EK$63&lt;=$C$17,($C$34*EK$59*$B159/$C$63)*(IF(COUNTA($D159:EJ159)*(12/$C$63)&lt;=$C$9,0,1)),0)+IF(EL$63=$C$17,0,IF(EK$63=$C$17,$B159*(EK$60),0))</f>
        <v>0</v>
      </c>
      <c r="EL159" s="50">
        <f>IF(EL$63&lt;=$C$17,($C$34*EL$59*$B159/$C$63)*(IF(COUNTA($D159:EK159)*(12/$C$63)&lt;=$C$9,0,1)),0)+IF(EM$63=$C$17,0,IF(EL$63=$C$17,$B159*(EL$60),0))</f>
        <v>0</v>
      </c>
      <c r="EM159" s="50">
        <f>IF(EM$63&lt;=$C$17,($C$34*EM$59*$B159/$C$63)*(IF(COUNTA($D159:EL159)*(12/$C$63)&lt;=$C$9,0,1)),0)+IF(EN$63=$C$17,0,IF(EM$63=$C$17,$B159*(EM$60),0))</f>
        <v>0</v>
      </c>
      <c r="EN159" s="50">
        <f>IF(EN$63&lt;=$C$17,($C$34*EN$59*$B159/$C$63)*(IF(COUNTA($D159:EM159)*(12/$C$63)&lt;=$C$9,0,1)),0)+IF(EO$63=$C$17,0,IF(EN$63=$C$17,$B159*(EN$60),0))</f>
        <v>0</v>
      </c>
      <c r="EO159" s="50">
        <f>IF(EO$63&lt;=$C$17,($C$34*EO$59*$B159/$C$63)*(IF(COUNTA($D159:EN159)*(12/$C$63)&lt;=$C$9,0,1)),0)+IF(EP$63=$C$17,0,IF(EO$63=$C$17,$B159*(EO$60),0))</f>
        <v>0</v>
      </c>
      <c r="EP159" s="50">
        <f>IF(EP$63&lt;=$C$17,($C$34*EP$59*$B159/$C$63)*(IF(COUNTA($D159:EO159)*(12/$C$63)&lt;=$C$9,0,1)),0)+IF(EQ$63=$C$17,0,IF(EP$63=$C$17,$B159*(EP$60),0))</f>
        <v>0</v>
      </c>
      <c r="EQ159" s="50">
        <f>IF(EQ$63&lt;=$C$17,($C$34*EQ$59*$B159/$C$63)*(IF(COUNTA($D159:EP159)*(12/$C$63)&lt;=$C$9,0,1)),0)+IF(ER$63=$C$17,0,IF(EQ$63=$C$17,$B159*(EQ$60),0))</f>
        <v>0</v>
      </c>
      <c r="ER159" s="50">
        <f>IF(ER$63&lt;=$C$17,($C$34*ER$59*$B159/$C$63)*(IF(COUNTA($D159:EQ159)*(12/$C$63)&lt;=$C$9,0,1)),0)+IF(ES$63=$C$17,0,IF(ER$63=$C$17,$B159*(ER$60),0))</f>
        <v>0</v>
      </c>
      <c r="ES159" s="50">
        <f>IF(ES$63&lt;=$C$17,($C$34*ES$59*$B159/$C$63)*(IF(COUNTA($D159:ER159)*(12/$C$63)&lt;=$C$9,0,1)),0)+IF(ET$63=$C$17,0,IF(ES$63=$C$17,$B159*(ES$60),0))</f>
        <v>0</v>
      </c>
      <c r="ET159" s="50">
        <f>IF(ET$63&lt;=$C$17,($C$34*ET$59*$B159/$C$63)*(IF(COUNTA($D159:ES159)*(12/$C$63)&lt;=$C$9,0,1)),0)+IF(EU$63=$C$17,0,IF(ET$63=$C$17,$B159*(ET$60),0))</f>
        <v>0</v>
      </c>
      <c r="EU159" s="50">
        <f>IF(EU$63&lt;=$C$17,($C$34*EU$59*$B159/$C$63)*(IF(COUNTA($D159:ET159)*(12/$C$63)&lt;=$C$9,0,1)),0)+IF(EV$63=$C$17,0,IF(EU$63=$C$17,$B159*(EU$60),0))</f>
        <v>0</v>
      </c>
      <c r="EV159" s="50">
        <f>IF(EV$63&lt;=$C$17,($C$34*EV$59*$B159/$C$63)*(IF(COUNTA($D159:EU159)*(12/$C$63)&lt;=$C$9,0,1)),0)+IF(EW$63=$C$17,0,IF(EV$63=$C$17,$B159*(EV$60),0))</f>
        <v>0</v>
      </c>
      <c r="EW159" s="50">
        <f>IF(EW$63&lt;=$C$17,($C$34*EW$59*$B159/$C$63)*(IF(COUNTA($D159:EV159)*(12/$C$63)&lt;=$C$9,0,1)),0)+IF(EX$63=$C$17,0,IF(EW$63=$C$17,$B159*(EW$60),0))</f>
        <v>0</v>
      </c>
      <c r="EX159" s="50">
        <f>IF(EX$63&lt;=$C$17,($C$34*EX$59*$B159/$C$63)*(IF(COUNTA($D159:EW159)*(12/$C$63)&lt;=$C$9,0,1)),0)+IF(EY$63=$C$17,0,IF(EX$63=$C$17,$B159*(EX$60),0))</f>
        <v>0</v>
      </c>
      <c r="EY159" s="50">
        <f>IF(EY$63&lt;=$C$17,($C$34*EY$59*$B159/$C$63)*(IF(COUNTA($D159:EX159)*(12/$C$63)&lt;=$C$9,0,1)),0)+IF(EZ$63=$C$17,0,IF(EY$63=$C$17,$B159*(EY$60),0))</f>
        <v>0</v>
      </c>
      <c r="EZ159" s="50">
        <f>IF(EZ$63&lt;=$C$17,($C$34*EZ$59*$B159/$C$63)*(IF(COUNTA($D159:EY159)*(12/$C$63)&lt;=$C$9,0,1)),0)+IF(FA$63=$C$17,0,IF(EZ$63=$C$17,$B159*(EZ$60),0))</f>
        <v>0</v>
      </c>
      <c r="FA159" s="50">
        <f>IF(FA$63&lt;=$C$17,($C$34*FA$59*$B159/$C$63)*(IF(COUNTA($D159:EZ159)*(12/$C$63)&lt;=$C$9,0,1)),0)+IF(FB$63=$C$17,0,IF(FA$63=$C$17,$B159*(FA$60),0))</f>
        <v>0</v>
      </c>
      <c r="FB159" s="50">
        <f>IF(FB$63&lt;=$C$17,($C$34*FB$59*$B159/$C$63)*(IF(COUNTA($D159:FA159)*(12/$C$63)&lt;=$C$9,0,1)),0)+IF(FC$63=$C$17,0,IF(FB$63=$C$17,$B159*(FB$60),0))</f>
        <v>0</v>
      </c>
      <c r="FC159" s="50">
        <f>IF(FC$63&lt;=$C$17,($C$34*FC$59*$B159/$C$63)*(IF(COUNTA($D159:FB159)*(12/$C$63)&lt;=$C$9,0,1)),0)+IF(FD$63=$C$17,0,IF(FC$63=$C$17,$B159*(FC$60),0))</f>
        <v>0</v>
      </c>
      <c r="FD159" s="50">
        <f>IF(FD$63&lt;=$C$17,($C$34*FD$59*$B159/$C$63)*(IF(COUNTA($D159:FC159)*(12/$C$63)&lt;=$C$9,0,1)),0)+IF(FE$63=$C$17,0,IF(FD$63=$C$17,$B159*(FD$60),0))</f>
        <v>0</v>
      </c>
      <c r="FE159" s="50">
        <f>IF(FE$63&lt;=$C$17,($C$34*FE$59*$B159/$C$63)*(IF(COUNTA($D159:FD159)*(12/$C$63)&lt;=$C$9,0,1)),0)+IF(FF$63=$C$17,0,IF(FE$63=$C$17,$B159*(FE$60),0))</f>
        <v>0</v>
      </c>
      <c r="FF159" s="50">
        <f>IF(FF$63&lt;=$C$17,($C$34*FF$59*$B159/$C$63)*(IF(COUNTA($D159:FE159)*(12/$C$63)&lt;=$C$9,0,1)),0)+IF(FG$63=$C$17,0,IF(FF$63=$C$17,$B159*(FF$60),0))</f>
        <v>0</v>
      </c>
      <c r="FG159" s="50">
        <f>IF(FG$63&lt;=$C$17,($C$34*FG$59*$B159/$C$63)*(IF(COUNTA($D159:FF159)*(12/$C$63)&lt;=$C$9,0,1)),0)+IF(FH$63=$C$17,0,IF(FG$63=$C$17,$B159*(FG$60),0))</f>
        <v>0</v>
      </c>
      <c r="FH159" s="50">
        <f>IF(FH$63&lt;=$C$17,($C$34*FH$59*$B159/$C$63)*(IF(COUNTA($D159:FG159)*(12/$C$63)&lt;=$C$9,0,1)),0)+IF(FI$63=$C$17,0,IF(FH$63=$C$17,$B159*(FH$60),0))</f>
        <v>0</v>
      </c>
      <c r="FI159" s="50">
        <f>IF(FI$63&lt;=$C$17,($C$34*FI$59*$B159/$C$63)*(IF(COUNTA($D159:FH159)*(12/$C$63)&lt;=$C$9,0,1)),0)+IF(FJ$63=$C$17,0,IF(FI$63=$C$17,$B159*(FI$60),0))</f>
        <v>0</v>
      </c>
      <c r="FJ159" s="50">
        <f>IF(FJ$63&lt;=$C$17,($C$34*FJ$59*$B159/$C$63)*(IF(COUNTA($D159:FI159)*(12/$C$63)&lt;=$C$9,0,1)),0)+IF(FK$63=$C$17,0,IF(FJ$63=$C$17,$B159*(FJ$60),0))</f>
        <v>0</v>
      </c>
      <c r="FK159" s="50">
        <f>IF(FK$63&lt;=$C$17,($C$34*FK$59*$B159/$C$63)*(IF(COUNTA($D159:FJ159)*(12/$C$63)&lt;=$C$9,0,1)),0)+IF(FL$63=$C$17,0,IF(FK$63=$C$17,$B159*(FK$60),0))</f>
        <v>0</v>
      </c>
      <c r="FL159" s="50">
        <f>IF(FL$63&lt;=$C$17,($C$34*FL$59*$B159/$C$63)*(IF(COUNTA($D159:FK159)*(12/$C$63)&lt;=$C$9,0,1)),0)+IF(FM$63=$C$17,0,IF(FL$63=$C$17,$B159*(FL$60),0))</f>
        <v>0</v>
      </c>
      <c r="FM159" s="50">
        <f>IF(FM$63&lt;=$C$17,($C$34*FM$59*$B159/$C$63)*(IF(COUNTA($D159:FL159)*(12/$C$63)&lt;=$C$9,0,1)),0)+IF(FN$63=$C$17,0,IF(FM$63=$C$17,$B159*(FM$60),0))</f>
        <v>0</v>
      </c>
      <c r="FN159" s="50">
        <f>IF(FN$63&lt;=$C$17,($C$34*FN$59*$B159/$C$63)*(IF(COUNTA($D159:FM159)*(12/$C$63)&lt;=$C$9,0,1)),0)+IF(FO$63=$C$17,0,IF(FN$63=$C$17,$B159*(FN$60),0))</f>
        <v>0</v>
      </c>
      <c r="FO159" s="50">
        <f>IF(FO$63&lt;=$C$17,($C$34*FO$59*$B159/$C$63)*(IF(COUNTA($D159:FN159)*(12/$C$63)&lt;=$C$9,0,1)),0)+IF(FP$63=$C$17,0,IF(FO$63=$C$17,$B159*(FO$60),0))</f>
        <v>0</v>
      </c>
      <c r="FP159" s="50">
        <f>IF(FP$63&lt;=$C$17,($C$34*FP$59*$B159/$C$63)*(IF(COUNTA($D159:FO159)*(12/$C$63)&lt;=$C$9,0,1)),0)+IF(FQ$63=$C$17,0,IF(FP$63=$C$17,$B159*(FP$60),0))</f>
        <v>0</v>
      </c>
      <c r="FQ159" s="50">
        <f>IF(FQ$63&lt;=$C$17,($C$34*FQ$59*$B159/$C$63)*(IF(COUNTA($D159:FP159)*(12/$C$63)&lt;=$C$9,0,1)),0)+IF(FR$63=$C$17,0,IF(FQ$63=$C$17,$B159*(FQ$60),0))</f>
        <v>0</v>
      </c>
      <c r="FR159" s="50">
        <f>IF(FR$63&lt;=$C$17,($C$34*FR$59*$B159/$C$63)*(IF(COUNTA($D159:FQ159)*(12/$C$63)&lt;=$C$9,0,1)),0)+IF(FS$63=$C$17,0,IF(FR$63=$C$17,$B159*(FR$60),0))</f>
        <v>0</v>
      </c>
      <c r="FS159" s="50">
        <f>IF(FS$63&lt;=$C$17,($C$34*FS$59*$B159/$C$63)*(IF(COUNTA($D159:FR159)*(12/$C$63)&lt;=$C$9,0,1)),0)+IF(FT$63=$C$17,0,IF(FS$63=$C$17,$B159*(FS$60),0))</f>
        <v>0</v>
      </c>
      <c r="FT159" s="50">
        <f>IF(FT$63&lt;=$C$17,($C$34*FT$59*$B159/$C$63)*(IF(COUNTA($D159:FS159)*(12/$C$63)&lt;=$C$9,0,1)),0)+IF(FU$63=$C$17,0,IF(FT$63=$C$17,$B159*(FT$60),0))</f>
        <v>0</v>
      </c>
      <c r="FU159" s="50">
        <f>IF(FU$63&lt;=$C$17,($C$34*FU$59*$B159/$C$63)*(IF(COUNTA($D159:FT159)*(12/$C$63)&lt;=$C$9,0,1)),0)+IF(FV$63=$C$17,0,IF(FU$63=$C$17,$B159*(FU$60),0))</f>
        <v>0</v>
      </c>
      <c r="FV159" s="50">
        <f>IF(FV$63&lt;=$C$17,($C$34*FV$59*$B159/$C$63)*(IF(COUNTA($D159:FU159)*(12/$C$63)&lt;=$C$9,0,1)),0)+IF(FW$63=$C$17,0,IF(FV$63=$C$17,$B159*(FV$60),0))</f>
        <v>0</v>
      </c>
      <c r="FW159" s="50">
        <f>IF(FW$63&lt;=$C$17,($C$34*FW$59*$B159/$C$63)*(IF(COUNTA($D159:FV159)*(12/$C$63)&lt;=$C$9,0,1)),0)+IF(FX$63=$C$17,0,IF(FW$63=$C$17,$B159*(FW$60),0))</f>
        <v>0</v>
      </c>
      <c r="FX159" s="50">
        <f>IF(FX$63&lt;=$C$17,($C$34*FX$59*$B159/$C$63)*(IF(COUNTA($D159:FW159)*(12/$C$63)&lt;=$C$9,0,1)),0)+IF(FY$63=$C$17,0,IF(FX$63=$C$17,$B159*(FX$60),0))</f>
        <v>0</v>
      </c>
      <c r="FY159" s="50">
        <f>IF(FY$63&lt;=$C$17,($C$34*FY$59*$B159/$C$63)*(IF(COUNTA($D159:FX159)*(12/$C$63)&lt;=$C$9,0,1)),0)+IF(FZ$63=$C$17,0,IF(FY$63=$C$17,$B159*(FY$60),0))</f>
        <v>0</v>
      </c>
      <c r="FZ159" s="50">
        <f>IF(FZ$63&lt;=$C$17,($C$34*FZ$59*$B159/$C$63)*(IF(COUNTA($D159:FY159)*(12/$C$63)&lt;=$C$9,0,1)),0)+IF(GA$63=$C$17,0,IF(FZ$63=$C$17,$B159*(FZ$60),0))</f>
        <v>0</v>
      </c>
      <c r="GA159" s="50">
        <f>IF(GA$63&lt;=$C$17,($C$34*GA$59*$B159/$C$63)*(IF(COUNTA($D159:FZ159)*(12/$C$63)&lt;=$C$9,0,1)),0)+IF(GB$63=$C$17,0,IF(GA$63=$C$17,$B159*(GA$60),0))</f>
        <v>0</v>
      </c>
      <c r="GB159" s="50">
        <f>IF(GB$63&lt;=$C$17,($C$34*GB$59*$B159/$C$63)*(IF(COUNTA($D159:GA159)*(12/$C$63)&lt;=$C$9,0,1)),0)+IF(GC$63=$C$17,0,IF(GB$63=$C$17,$B159*(GB$60),0))</f>
        <v>0</v>
      </c>
      <c r="GC159" s="50">
        <f>IF(GC$63&lt;=$C$17,($C$34*GC$59*$B159/$C$63)*(IF(COUNTA($D159:GB159)*(12/$C$63)&lt;=$C$9,0,1)),0)+IF(GD$63=$C$17,0,IF(GC$63=$C$17,$B159*(GC$60),0))</f>
        <v>0</v>
      </c>
      <c r="GD159" s="50">
        <f>IF(GD$63&lt;=$C$17,($C$34*GD$59*$B159/$C$63)*(IF(COUNTA($D159:GC159)*(12/$C$63)&lt;=$C$9,0,1)),0)+IF(GE$63=$C$17,0,IF(GD$63=$C$17,$B159*(GD$60),0))</f>
        <v>0</v>
      </c>
      <c r="GE159" s="50">
        <f>IF(GE$63&lt;=$C$17,($C$34*GE$59*$B159/$C$63)*(IF(COUNTA($D159:GD159)*(12/$C$63)&lt;=$C$9,0,1)),0)+IF(GF$63=$C$17,0,IF(GE$63=$C$17,$B159*(GE$60),0))</f>
        <v>0</v>
      </c>
      <c r="GF159" s="50">
        <f>IF(GF$63&lt;=$C$17,($C$34*GF$59*$B159/$C$63)*(IF(COUNTA($D159:GE159)*(12/$C$63)&lt;=$C$9,0,1)),0)+IF(GG$63=$C$17,0,IF(GF$63=$C$17,$B159*(GF$60),0))</f>
        <v>0</v>
      </c>
      <c r="GG159" s="50">
        <f>IF(GG$63&lt;=$C$17,($C$34*GG$59*$B159/$C$63)*(IF(COUNTA($D159:GF159)*(12/$C$63)&lt;=$C$9,0,1)),0)+IF(GH$63=$C$17,0,IF(GG$63=$C$17,$B159*(GG$60),0))</f>
        <v>0</v>
      </c>
      <c r="GH159" s="50">
        <f>IF(GH$63&lt;=$C$17,($C$34*GH$59*$B159/$C$63)*(IF(COUNTA($D159:GG159)*(12/$C$63)&lt;=$C$9,0,1)),0)+IF(GI$63=$C$17,0,IF(GH$63=$C$17,$B159*(GH$60),0))</f>
        <v>0</v>
      </c>
      <c r="GI159" s="50">
        <f>IF(GI$63&lt;=$C$17,($C$34*GI$59*$B159/$C$63)*(IF(COUNTA($D159:GH159)*(12/$C$63)&lt;=$C$9,0,1)),0)+IF(GJ$63=$C$17,0,IF(GI$63=$C$17,$B159*(GI$60),0))</f>
        <v>0</v>
      </c>
      <c r="GJ159" s="50">
        <f>IF(GJ$63&lt;=$C$17,($C$34*GJ$59*$B159/$C$63)*(IF(COUNTA($D159:GI159)*(12/$C$63)&lt;=$C$9,0,1)),0)+IF(GK$63=$C$17,0,IF(GJ$63=$C$17,$B159*(GJ$60),0))</f>
        <v>0</v>
      </c>
      <c r="GK159" s="50">
        <f>IF(GK$63&lt;=$C$17,($C$34*GK$59*$B159/$C$63)*(IF(COUNTA($D159:GJ159)*(12/$C$63)&lt;=$C$9,0,1)),0)+IF(GL$63=$C$17,0,IF(GK$63=$C$17,$B159*(GK$60),0))</f>
        <v>0</v>
      </c>
      <c r="GL159" s="50">
        <f>IF(GL$63&lt;=$C$17,($C$34*GL$59*$B159/$C$63)*(IF(COUNTA($D159:GK159)*(12/$C$63)&lt;=$C$9,0,1)),0)+IF(GM$63=$C$17,0,IF(GL$63=$C$17,$B159*(GL$60),0))</f>
        <v>0</v>
      </c>
      <c r="GM159" s="50">
        <f>IF(GM$63&lt;=$C$17,($C$34*GM$59*$B159/$C$63)*(IF(COUNTA($D159:GL159)*(12/$C$63)&lt;=$C$9,0,1)),0)+IF(GN$63=$C$17,0,IF(GM$63=$C$17,$B159*(GM$60),0))</f>
        <v>0</v>
      </c>
      <c r="GN159" s="50">
        <f>IF(GN$63&lt;=$C$17,($C$34*GN$59*$B159/$C$63)*(IF(COUNTA($D159:GM159)*(12/$C$63)&lt;=$C$9,0,1)),0)+IF(GO$63=$C$17,0,IF(GN$63=$C$17,$B159*(GN$60),0))</f>
        <v>0</v>
      </c>
      <c r="GO159" s="50">
        <f>IF(GO$63&lt;=$C$17,($C$34*GO$59*$B159/$C$63)*(IF(COUNTA($D159:GN159)*(12/$C$63)&lt;=$C$9,0,1)),0)+IF(GP$63=$C$17,0,IF(GO$63=$C$17,$B159*(GO$60),0))</f>
        <v>0</v>
      </c>
      <c r="GP159" s="50">
        <f>IF(GP$63&lt;=$C$17,($C$34*GP$59*$B159/$C$63)*(IF(COUNTA($D159:GO159)*(12/$C$63)&lt;=$C$9,0,1)),0)+IF(GQ$63=$C$17,0,IF(GP$63=$C$17,$B159*(GP$60),0))</f>
        <v>0</v>
      </c>
      <c r="GQ159" s="50">
        <f>IF(GQ$63&lt;=$C$17,($C$34*GQ$59*$B159/$C$63)*(IF(COUNTA($D159:GP159)*(12/$C$63)&lt;=$C$9,0,1)),0)+IF(GR$63=$C$17,0,IF(GQ$63=$C$17,$B159*(GQ$60),0))</f>
        <v>0</v>
      </c>
      <c r="GR159" s="50">
        <f>IF(GR$63&lt;=$C$17,($C$34*GR$59*$B159/$C$63)*(IF(COUNTA($D159:GQ159)*(12/$C$63)&lt;=$C$9,0,1)),0)+IF(GS$63=$C$17,0,IF(GR$63=$C$17,$B159*(GR$60),0))</f>
        <v>0</v>
      </c>
      <c r="GS159" s="50">
        <f>IF(GS$63&lt;=$C$17,($C$34*GS$59*$B159/$C$63)*(IF(COUNTA($D159:GR159)*(12/$C$63)&lt;=$C$9,0,1)),0)+IF(GT$63=$C$17,0,IF(GS$63=$C$17,$B159*(GS$60),0))</f>
        <v>0</v>
      </c>
      <c r="GT159" s="50">
        <f>IF(GT$63&lt;=$C$17,($C$34*GT$59*$B159/$C$63)*(IF(COUNTA($D159:GS159)*(12/$C$63)&lt;=$C$9,0,1)),0)+IF(GU$63=$C$17,0,IF(GT$63=$C$17,$B159*(GT$60),0))</f>
        <v>0</v>
      </c>
      <c r="GU159" s="50">
        <f>IF(GU$63&lt;=$C$17,($C$34*GU$59*$B159/$C$63)*(IF(COUNTA($D159:GT159)*(12/$C$63)&lt;=$C$9,0,1)),0)+IF(GV$63=$C$17,0,IF(GU$63=$C$17,$B159*(GU$60),0))</f>
        <v>0</v>
      </c>
      <c r="GV159" s="50">
        <f>IF(GV$63&lt;=$C$17,($C$34*GV$59*$B159/$C$63)*(IF(COUNTA($D159:GU159)*(12/$C$63)&lt;=$C$9,0,1)),0)+IF(GW$63=$C$17,0,IF(GV$63=$C$17,$B159*(GV$60),0))</f>
        <v>0</v>
      </c>
      <c r="GW159" s="50">
        <f>IF(GW$63&lt;=$C$17,($C$34*GW$59*$B159/$C$63)*(IF(COUNTA($D159:GV159)*(12/$C$63)&lt;=$C$9,0,1)),0)+IF(GX$63=$C$17,0,IF(GW$63=$C$17,$B159*(GW$60),0))</f>
        <v>0</v>
      </c>
      <c r="GX159" s="50">
        <f>IF(GX$63&lt;=$C$17,($C$34*GX$59*$B159/$C$63)*(IF(COUNTA($D159:GW159)*(12/$C$63)&lt;=$C$9,0,1)),0)+IF(GY$63=$C$17,0,IF(GX$63=$C$17,$B159*(GX$60),0))</f>
        <v>0</v>
      </c>
      <c r="GY159" s="50">
        <f>IF(GY$63&lt;=$C$17,($C$34*GY$59*$B159/$C$63)*(IF(COUNTA($D159:GX159)*(12/$C$63)&lt;=$C$9,0,1)),0)+IF(GZ$63=$C$17,0,IF(GY$63=$C$17,$B159*(GY$60),0))</f>
        <v>0</v>
      </c>
      <c r="GZ159" s="50">
        <f>IF(GZ$63&lt;=$C$17,($C$34*GZ$59*$B159/$C$63)*(IF(COUNTA($D159:GY159)*(12/$C$63)&lt;=$C$9,0,1)),0)+IF(HA$63=$C$17,0,IF(GZ$63=$C$17,$B159*(GZ$60),0))</f>
        <v>0</v>
      </c>
      <c r="HA159" s="50">
        <f>IF(HA$63&lt;=$C$17,($C$34*HA$59*$B159/$C$63)*(IF(COUNTA($D159:GZ159)*(12/$C$63)&lt;=$C$9,0,1)),0)+IF(HB$63=$C$17,0,IF(HA$63=$C$17,$B159*(HA$60),0))</f>
        <v>0</v>
      </c>
      <c r="HB159" s="50">
        <f>IF(HB$63&lt;=$C$17,($C$34*HB$59*$B159/$C$63)*(IF(COUNTA($D159:HA159)*(12/$C$63)&lt;=$C$9,0,1)),0)+IF(HC$63=$C$17,0,IF(HB$63=$C$17,$B159*(HB$60),0))</f>
        <v>0</v>
      </c>
      <c r="HC159" s="50">
        <f>IF(HC$63&lt;=$C$17,($C$34*HC$59*$B159/$C$63)*(IF(COUNTA($D159:HB159)*(12/$C$63)&lt;=$C$9,0,1)),0)+IF(HD$63=$C$17,0,IF(HC$63=$C$17,$B159*(HC$60),0))</f>
        <v>0</v>
      </c>
      <c r="HD159" s="50">
        <f>IF(HD$63&lt;=$C$17,($C$34*HD$59*$B159/$C$63)*(IF(COUNTA($D159:HC159)*(12/$C$63)&lt;=$C$9,0,1)),0)+IF(HE$63=$C$17,0,IF(HD$63=$C$17,$B159*(HD$60),0))</f>
        <v>0</v>
      </c>
      <c r="HE159" s="50">
        <f>IF(HE$63&lt;=$C$17,($C$34*HE$59*$B159/$C$63)*(IF(COUNTA($D159:HD159)*(12/$C$63)&lt;=$C$9,0,1)),0)+IF(HF$63=$C$17,0,IF(HE$63=$C$17,$B159*(HE$60),0))</f>
        <v>0</v>
      </c>
      <c r="HF159" s="50">
        <f>IF(HF$63&lt;=$C$17,($C$34*HF$59*$B159/$C$63)*(IF(COUNTA($D159:HE159)*(12/$C$63)&lt;=$C$9,0,1)),0)+IF(HG$63=$C$17,0,IF(HF$63=$C$17,$B159*(HF$60),0))</f>
        <v>0</v>
      </c>
      <c r="HG159" s="50">
        <f>IF(HG$63&lt;=$C$17,($C$34*HG$59*$B159/$C$63)*(IF(COUNTA($D159:HF159)*(12/$C$63)&lt;=$C$9,0,1)),0)+IF(HH$63=$C$17,0,IF(HG$63=$C$17,$B159*(HG$60),0))</f>
        <v>0</v>
      </c>
      <c r="HH159" s="50">
        <f>IF(HH$63&lt;=$C$17,($C$34*HH$59*$B159/$C$63)*(IF(COUNTA($D159:HG159)*(12/$C$63)&lt;=$C$9,0,1)),0)+IF(HI$63=$C$17,0,IF(HH$63=$C$17,$B159*(HH$60),0))</f>
        <v>0</v>
      </c>
      <c r="HI159" s="50">
        <f>IF(HI$63&lt;=$C$17,($C$34*HI$59*$B159/$C$63)*(IF(COUNTA($D159:HH159)*(12/$C$63)&lt;=$C$9,0,1)),0)+IF(HJ$63=$C$17,0,IF(HI$63=$C$17,$B159*(HI$60),0))</f>
        <v>0</v>
      </c>
      <c r="HJ159" s="50">
        <f>IF(HJ$63&lt;=$C$17,($C$34*HJ$59*$B159/$C$63)*(IF(COUNTA($D159:HI159)*(12/$C$63)&lt;=$C$9,0,1)),0)+IF(HK$63=$C$17,0,IF(HJ$63=$C$17,$B159*(HJ$60),0))</f>
        <v>0</v>
      </c>
      <c r="HK159" s="50">
        <f>IF(HK$63&lt;=$C$17,($C$34*HK$59*$B159/$C$63)*(IF(COUNTA($D159:HJ159)*(12/$C$63)&lt;=$C$9,0,1)),0)+IF(HL$63=$C$17,0,IF(HK$63=$C$17,$B159*(HK$60),0))</f>
        <v>0</v>
      </c>
      <c r="HL159" s="50">
        <f>IF(HL$63&lt;=$C$17,($C$34*HL$59*$B159/$C$63)*(IF(COUNTA($D159:HK159)*(12/$C$63)&lt;=$C$9,0,1)),0)+IF(HM$63=$C$17,0,IF(HL$63=$C$17,$B159*(HL$60),0))</f>
        <v>0</v>
      </c>
      <c r="HM159" s="50">
        <f>IF(HM$63&lt;=$C$17,($C$34*HM$59*$B159/$C$63)*(IF(COUNTA($D159:HL159)*(12/$C$63)&lt;=$C$9,0,1)),0)+IF(HN$63=$C$17,0,IF(HM$63=$C$17,$B159*(HM$60),0))</f>
        <v>0</v>
      </c>
      <c r="HN159" s="50">
        <f>IF(HN$63&lt;=$C$17,($C$34*HN$59*$B159/$C$63)*(IF(COUNTA($D159:HM159)*(12/$C$63)&lt;=$C$9,0,1)),0)+IF(HO$63=$C$17,0,IF(HN$63=$C$17,$B159*(HN$60),0))</f>
        <v>0</v>
      </c>
      <c r="HO159" s="50">
        <f>IF(HO$63&lt;=$C$17,($C$34*HO$59*$B159/$C$63)*(IF(COUNTA($D159:HN159)*(12/$C$63)&lt;=$C$9,0,1)),0)+IF(HP$63=$C$17,0,IF(HO$63=$C$17,$B159*(HO$60),0))</f>
        <v>0</v>
      </c>
      <c r="HP159" s="50">
        <f>IF(HP$63&lt;=$C$17,($C$34*HP$59*$B159/$C$63)*(IF(COUNTA($D159:HO159)*(12/$C$63)&lt;=$C$9,0,1)),0)+IF(HQ$63=$C$17,0,IF(HP$63=$C$17,$B159*(HP$60),0))</f>
        <v>0</v>
      </c>
      <c r="HQ159" s="50">
        <f>IF(HQ$63&lt;=$C$17,($C$34*HQ$59*$B159/$C$63)*(IF(COUNTA($D159:HP159)*(12/$C$63)&lt;=$C$9,0,1)),0)+IF(HR$63=$C$17,0,IF(HQ$63=$C$17,$B159*(HQ$60),0))</f>
        <v>0</v>
      </c>
      <c r="HR159" s="50">
        <f>IF(HR$63&lt;=$C$17,($C$34*HR$59*$B159/$C$63)*(IF(COUNTA($D159:HQ159)*(12/$C$63)&lt;=$C$9,0,1)),0)+IF(HS$63=$C$17,0,IF(HR$63=$C$17,$B159*(HR$60),0))</f>
        <v>0</v>
      </c>
      <c r="HS159" s="50">
        <f>IF(HS$63&lt;=$C$17,($C$34*HS$59*$B159/$C$63)*(IF(COUNTA($D159:HR159)*(12/$C$63)&lt;=$C$9,0,1)),0)+IF(HT$63=$C$17,0,IF(HS$63=$C$17,$B159*(HS$60),0))</f>
        <v>0</v>
      </c>
      <c r="HT159" s="50">
        <f>IF(HT$63&lt;=$C$17,($C$34*HT$59*$B159/$C$63)*(IF(COUNTA($D159:HS159)*(12/$C$63)&lt;=$C$9,0,1)),0)+IF(HU$63=$C$17,0,IF(HT$63=$C$17,$B159*(HT$60),0))</f>
        <v>0</v>
      </c>
      <c r="HU159" s="50">
        <f>IF(HU$63&lt;=$C$17,($C$34*HU$59*$B159/$C$63)*(IF(COUNTA($D159:HT159)*(12/$C$63)&lt;=$C$9,0,1)),0)+IF(HV$63=$C$17,0,IF(HU$63=$C$17,$B159*(HU$60),0))</f>
        <v>0</v>
      </c>
      <c r="HV159" s="50">
        <f>IF(HV$63&lt;=$C$17,($C$34*HV$59*$B159/$C$63)*(IF(COUNTA($D159:HU159)*(12/$C$63)&lt;=$C$9,0,1)),0)+IF(HW$63=$C$17,0,IF(HV$63=$C$17,$B159*(HV$60),0))</f>
        <v>0</v>
      </c>
      <c r="HW159" s="50">
        <f>IF(HW$63&lt;=$C$17,($C$34*HW$59*$B159/$C$63)*(IF(COUNTA($D159:HV159)*(12/$C$63)&lt;=$C$9,0,1)),0)+IF(HX$63=$C$17,0,IF(HW$63=$C$17,$B159*(HW$60),0))</f>
        <v>0</v>
      </c>
      <c r="HX159" s="50">
        <f>IF(HX$63&lt;=$C$17,($C$34*HX$59*$B159/$C$63)*(IF(COUNTA($D159:HW159)*(12/$C$63)&lt;=$C$9,0,1)),0)+IF(HY$63=$C$17,0,IF(HX$63=$C$17,$B159*(HX$60),0))</f>
        <v>0</v>
      </c>
      <c r="HY159" s="50">
        <f>IF(HY$63&lt;=$C$17,($C$34*HY$59*$B159/$C$63)*(IF(COUNTA($D159:HX159)*(12/$C$63)&lt;=$C$9,0,1)),0)+IF(HZ$63=$C$17,0,IF(HY$63=$C$17,$B159*(HY$60),0))</f>
        <v>0</v>
      </c>
      <c r="HZ159" s="50">
        <f>IF(HZ$63&lt;=$C$17,($C$34*HZ$59*$B159/$C$63)*(IF(COUNTA($D159:HY159)*(12/$C$63)&lt;=$C$9,0,1)),0)+IF(IA$63=$C$17,0,IF(HZ$63=$C$17,$B159*(HZ$60),0))</f>
        <v>0</v>
      </c>
      <c r="IA159" s="50">
        <f>IF(IA$63&lt;=$C$17,($C$34*IA$59*$B159/$C$63)*(IF(COUNTA($D159:HZ159)*(12/$C$63)&lt;=$C$9,0,1)),0)+IF(IB$63=$C$17,0,IF(IA$63=$C$17,$B159*(IA$60),0))</f>
        <v>0</v>
      </c>
      <c r="IB159" s="50">
        <f>IF(IB$63&lt;=$C$17,($C$34*IB$59*$B159/$C$63)*(IF(COUNTA($D159:IA159)*(12/$C$63)&lt;=$C$9,0,1)),0)+IF(IC$63=$C$17,0,IF(IB$63=$C$17,$B159*(IB$60),0))</f>
        <v>0</v>
      </c>
      <c r="IC159" s="50">
        <f>IF(IC$63&lt;=$C$17,($C$34*IC$59*$B159/$C$63)*(IF(COUNTA($D159:IB159)*(12/$C$63)&lt;=$C$9,0,1)),0)+IF(ID$63=$C$17,0,IF(IC$63=$C$17,$B159*(IC$60),0))</f>
        <v>0</v>
      </c>
      <c r="ID159" s="50">
        <f>IF(ID$63&lt;=$C$17,($C$34*ID$59*$B159/$C$63)*(IF(COUNTA($D159:IC159)*(12/$C$63)&lt;=$C$9,0,1)),0)+IF(IE$63=$C$17,0,IF(ID$63=$C$17,$B159*(ID$60),0))</f>
        <v>0</v>
      </c>
      <c r="IE159" s="50">
        <f>IF(IE$63&lt;=$C$17,($C$34*IE$59*$B159/$C$63)*(IF(COUNTA($D159:ID159)*(12/$C$63)&lt;=$C$9,0,1)),0)+IF(IF$63=$C$17,0,IF(IE$63=$C$17,$B159*(IE$60),0))</f>
        <v>0</v>
      </c>
      <c r="IF159" s="50">
        <f>IF(IF$63&lt;=$C$17,($C$34*IF$59*$B159/$C$63)*(IF(COUNTA($D159:IE159)*(12/$C$63)&lt;=$C$9,0,1)),0)+IF(IG$63=$C$17,0,IF(IF$63=$C$17,$B159*(IF$60),0))</f>
        <v>0</v>
      </c>
      <c r="IG159" s="50">
        <f>IF(IG$63&lt;=$C$17,($C$34*IG$59*$B159/$C$63)*(IF(COUNTA($D159:IF159)*(12/$C$63)&lt;=$C$9,0,1)),0)+IF(IH$63=$C$17,0,IF(IG$63=$C$17,$B159*(IG$60),0))</f>
        <v>0</v>
      </c>
      <c r="IH159" s="50">
        <f>IF(IH$63&lt;=$C$17,($C$34*IH$59*$B159/$C$63)*(IF(COUNTA($D159:IG159)*(12/$C$63)&lt;=$C$9,0,1)),0)+IF(II$63=$C$17,0,IF(IH$63=$C$17,$B159*(IH$60),0))</f>
        <v>0</v>
      </c>
      <c r="II159" s="50">
        <f>IF(II$63&lt;=$C$17,($C$34*II$59*$B159/$C$63)*(IF(COUNTA($D159:IH159)*(12/$C$63)&lt;=$C$9,0,1)),0)+IF(IJ$63=$C$17,0,IF(II$63=$C$17,$B159*(II$60),0))</f>
        <v>0</v>
      </c>
      <c r="IJ159" s="50">
        <f>IF(IJ$63&lt;=$C$17,($C$34*IJ$59*$B159/$C$63)*(IF(COUNTA($D159:II159)*(12/$C$63)&lt;=$C$9,0,1)),0)+IF(IK$63=$C$17,0,IF(IJ$63=$C$17,$B159*(IJ$60),0))</f>
        <v>0</v>
      </c>
      <c r="IK159" s="50">
        <f>IF(IK$63&lt;=$C$17,($C$34*IK$59*$B159/$C$63)*(IF(COUNTA($D159:IJ159)*(12/$C$63)&lt;=$C$9,0,1)),0)+IF(IL$63=$C$17,0,IF(IK$63=$C$17,$B159*(IK$60),0))</f>
        <v>0</v>
      </c>
      <c r="IL159" s="50">
        <f>IF(IL$63&lt;=$C$17,($C$34*IL$59*$B159/$C$63)*(IF(COUNTA($D159:IK159)*(12/$C$63)&lt;=$C$9,0,1)),0)+IF(IM$63=$C$17,0,IF(IL$63=$C$17,$B159*(IL$60),0))</f>
        <v>0</v>
      </c>
      <c r="IM159" s="50">
        <f>IF(IM$63&lt;=$C$17,($C$34*IM$59*$B159/$C$63)*(IF(COUNTA($D159:IL159)*(12/$C$63)&lt;=$C$9,0,1)),0)+IF(IN$63=$C$17,0,IF(IM$63=$C$17,$B159*(IM$60),0))</f>
        <v>0</v>
      </c>
      <c r="IN159" s="50">
        <f>IF(IN$63&lt;=$C$17,($C$34*IN$59*$B159/$C$63)*(IF(COUNTA($D159:IM159)*(12/$C$63)&lt;=$C$9,0,1)),0)+IF(IO$63=$C$17,0,IF(IN$63=$C$17,$B159*(IN$60),0))</f>
        <v>0</v>
      </c>
      <c r="IO159" s="50">
        <f>IF(IO$63&lt;=$C$17,($C$34*IO$59*$B159/$C$63)*(IF(COUNTA($D159:IN159)*(12/$C$63)&lt;=$C$9,0,1)),0)+IF(IP$63=$C$17,0,IF(IO$63=$C$17,$B159*(IO$60),0))</f>
        <v>0</v>
      </c>
      <c r="IP159" s="50">
        <f>IF(IP$63&lt;=$C$17,($C$34*IP$59*$B159/$C$63)*(IF(COUNTA($D159:IO159)*(12/$C$63)&lt;=$C$9,0,1)),0)+IF(IQ$63=$C$17,0,IF(IP$63=$C$17,$B159*(IP$60),0))</f>
        <v>0</v>
      </c>
      <c r="IQ159" s="50">
        <f>IF(IQ$63&lt;=$C$17,($C$34*IQ$59*$B159/$C$63)*(IF(COUNTA($D159:IP159)*(12/$C$63)&lt;=$C$9,0,1)),0)+IF(IR$63=$C$17,0,IF(IQ$63=$C$17,$B159*(IQ$60),0))</f>
        <v>0</v>
      </c>
      <c r="IR159" s="50">
        <f>IF(IR$63&lt;=$C$17,($C$34*IR$59*$B159/$C$63)*(IF(COUNTA($D159:IQ159)*(12/$C$63)&lt;=$C$9,0,1)),0)+IF(IS$63=$C$17,0,IF(IR$63=$C$17,$B159*(IR$60),0))</f>
        <v>0</v>
      </c>
      <c r="IS159" s="50">
        <f>IF(IS$63&lt;=$C$17,($C$34*IS$59*$B159/$C$63)*(IF(COUNTA($D159:IR159)*(12/$C$63)&lt;=$C$9,0,1)),0)+IF(IT$63=$C$17,0,IF(IS$63=$C$17,$B159*(IS$60),0))</f>
        <v>0</v>
      </c>
      <c r="IT159" s="50">
        <f>IF(IT$63&lt;=$C$17,($C$34*IT$59*$B159/$C$63)*(IF(COUNTA($D159:IS159)*(12/$C$63)&lt;=$C$9,0,1)),0)+IF(IU$63=$C$17,0,IF(IT$63=$C$17,$B159*(IT$60),0))</f>
        <v>0</v>
      </c>
      <c r="IU159" s="50">
        <f>IF(IU$63&lt;=$C$17,($C$34*IU$59*$B159/$C$63)*(IF(COUNTA($D159:IT159)*(12/$C$63)&lt;=$C$9,0,1)),0)+IF(IV$63=$C$17,0,IF(IU$63=$C$17,$B159*(IU$60),0))</f>
        <v>0</v>
      </c>
      <c r="IV159" s="50">
        <f>IF(IV$63&lt;=$C$17,($C$34*IV$59*$B159/$C$63)*(IF(COUNTA($D159:IU159)*(12/$C$63)&lt;=$C$9,0,1)),0)+IF(IW$63=$C$17,0,IF(IV$63=$C$17,$B159*(IV$60),0))</f>
        <v>0</v>
      </c>
      <c r="IW159" s="50">
        <f>IF(IW$63&lt;=$C$17,($C$34*IW$59*$B159/$C$63)*(IF(COUNTA($D159:IV159)*(12/$C$63)&lt;=$C$9,0,1)),0)+IF(IX$63=$C$17,0,IF(IW$63=$C$17,$B159*(IW$60),0))</f>
        <v>0</v>
      </c>
      <c r="IX159" s="50"/>
      <c r="IY159" s="50"/>
      <c r="IZ159" s="50"/>
      <c r="JA159" s="50"/>
      <c r="JB159" s="50"/>
      <c r="JC159" s="50"/>
      <c r="JD159" s="50"/>
      <c r="JE159" s="50"/>
      <c r="JF159" s="50"/>
      <c r="JG159" s="50"/>
      <c r="JH159" s="50"/>
      <c r="JI159" s="50"/>
      <c r="JJ159" s="50"/>
      <c r="JK159" s="50"/>
      <c r="JL159" s="50"/>
      <c r="JM159" s="50"/>
      <c r="JN159" s="50"/>
      <c r="JO159" s="50"/>
      <c r="JP159" s="50"/>
      <c r="JQ159" s="50"/>
      <c r="JR159" s="50"/>
      <c r="JS159" s="50"/>
      <c r="JT159" s="50"/>
      <c r="JU159" s="50"/>
      <c r="JV159" s="50"/>
      <c r="JW159" s="50"/>
      <c r="JX159" s="50"/>
      <c r="JY159" s="50"/>
      <c r="JZ159" s="50"/>
      <c r="KA159" s="50"/>
      <c r="KB159" s="50"/>
      <c r="KC159" s="50"/>
      <c r="KD159" s="50"/>
      <c r="KE159" s="50"/>
      <c r="KF159" s="50"/>
      <c r="KG159" s="50"/>
      <c r="KH159" s="50"/>
      <c r="KI159" s="50"/>
      <c r="KJ159" s="50"/>
      <c r="KK159" s="50"/>
      <c r="KL159" s="50"/>
      <c r="KM159" s="50"/>
      <c r="KN159" s="50"/>
      <c r="KO159" s="50"/>
      <c r="KP159" s="50"/>
      <c r="KQ159" s="50"/>
      <c r="KR159" s="50"/>
      <c r="KS159" s="50"/>
      <c r="KT159" s="50"/>
      <c r="KU159" s="50"/>
      <c r="KV159" s="50"/>
      <c r="KW159" s="50"/>
      <c r="KX159" s="50"/>
      <c r="KY159" s="50"/>
      <c r="KZ159" s="50"/>
      <c r="LA159" s="50"/>
      <c r="LB159" s="50"/>
      <c r="LC159" s="50"/>
      <c r="LD159" s="50"/>
      <c r="LE159" s="50"/>
      <c r="LF159" s="50"/>
      <c r="LG159" s="50"/>
      <c r="LH159" s="50"/>
      <c r="LI159" s="50"/>
    </row>
    <row r="160" spans="1:321" outlineLevel="1" x14ac:dyDescent="0.25">
      <c r="A160" s="2" t="s">
        <v>55</v>
      </c>
      <c r="B160" s="79">
        <f ca="1">+OFFSET($D$52,0,COUNTA($B$66:B159),,)</f>
        <v>3</v>
      </c>
      <c r="C160" s="88">
        <f t="shared" ca="1" si="70"/>
        <v>-13.89538728686307</v>
      </c>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50">
        <f ca="1">IF(CU$63&gt;$C$17,0,-CT$53*(12/$C$63))</f>
        <v>-643.28121126420592</v>
      </c>
      <c r="CU160" s="50">
        <f ca="1">IF(CU$63&lt;=$C$17,($C$34*CU$59*$B160/$C$63)*(IF(COUNTA($D160:CT160)*(12/$C$63)&lt;=$C$9,0,1)),0)+IF(CV$63=$C$17,0,IF(CU$63=$C$17,$B160*(CU$60),0))</f>
        <v>0</v>
      </c>
      <c r="CV160" s="50">
        <f ca="1">IF(CV$63&lt;=$C$17,($C$34*CV$59*$B160/$C$63)*(IF(COUNTA($D160:CU160)*(12/$C$63)&lt;=$C$9,0,1)),0)+IF(CW$63=$C$17,0,IF(CV$63=$C$17,$B160*(CV$60),0))</f>
        <v>0</v>
      </c>
      <c r="CW160" s="50">
        <f ca="1">IF(CW$63&lt;=$C$17,($C$34*CW$59*$B160/$C$63)*(IF(COUNTA($D160:CV160)*(12/$C$63)&lt;=$C$9,0,1)),0)+IF(CX$63=$C$17,0,IF(CW$63=$C$17,$B160*(CW$60),0))</f>
        <v>0</v>
      </c>
      <c r="CX160" s="50">
        <f ca="1">IF(CX$63&lt;=$C$17,($C$34*CX$59*$B160/$C$63)*(IF(COUNTA($D160:CW160)*(12/$C$63)&lt;=$C$9,0,1)),0)+IF(CY$63=$C$17,0,IF(CX$63=$C$17,$B160*(CX$60),0))</f>
        <v>0</v>
      </c>
      <c r="CY160" s="50">
        <f ca="1">IF(CY$63&lt;=$C$17,($C$34*CY$59*$B160/$C$63)*(IF(COUNTA($D160:CX160)*(12/$C$63)&lt;=$C$9,0,1)),0)+IF(CZ$63=$C$17,0,IF(CY$63=$C$17,$B160*(CY$60),0))</f>
        <v>2.36</v>
      </c>
      <c r="CZ160" s="50">
        <f ca="1">IF(CZ$63&lt;=$C$17,($C$34*CZ$59*$B160/$C$63)*(IF(COUNTA($D160:CY160)*(12/$C$63)&lt;=$C$9,0,1)),0)+IF(DA$63=$C$17,0,IF(CZ$63=$C$17,$B160*(CZ$60),0))</f>
        <v>2.36</v>
      </c>
      <c r="DA160" s="50">
        <f ca="1">IF(DA$63&lt;=$C$17,($C$34*DA$59*$B160/$C$63)*(IF(COUNTA($D160:CZ160)*(12/$C$63)&lt;=$C$9,0,1)),0)+IF(DB$63=$C$17,0,IF(DA$63=$C$17,$B160*(DA$60),0))</f>
        <v>2.36</v>
      </c>
      <c r="DB160" s="50">
        <f ca="1">IF(DB$63&lt;=$C$17,($C$34*DB$59*$B160/$C$63)*(IF(COUNTA($D160:DA160)*(12/$C$63)&lt;=$C$9,0,1)),0)+IF(DC$63=$C$17,0,IF(DB$63=$C$17,$B160*(DB$60),0))</f>
        <v>2.36</v>
      </c>
      <c r="DC160" s="50">
        <f ca="1">IF(DC$63&lt;=$C$17,($C$34*DC$59*$B160/$C$63)*(IF(COUNTA($D160:DB160)*(12/$C$63)&lt;=$C$9,0,1)),0)+IF(DD$63=$C$17,0,IF(DC$63=$C$17,$B160*(DC$60),0))</f>
        <v>2.36</v>
      </c>
      <c r="DD160" s="50">
        <f ca="1">IF(DD$63&lt;=$C$17,($C$34*DD$59*$B160/$C$63)*(IF(COUNTA($D160:DC160)*(12/$C$63)&lt;=$C$9,0,1)),0)+IF(DE$63=$C$17,0,IF(DD$63=$C$17,$B160*(DD$60),0))</f>
        <v>2.36</v>
      </c>
      <c r="DE160" s="50">
        <f ca="1">IF(DE$63&lt;=$C$17,($C$34*DE$59*$B160/$C$63)*(IF(COUNTA($D160:DD160)*(12/$C$63)&lt;=$C$9,0,1)),0)+IF(DF$63=$C$17,0,IF(DE$63=$C$17,$B160*(DE$60),0))</f>
        <v>2.36</v>
      </c>
      <c r="DF160" s="50">
        <f ca="1">IF(DF$63&lt;=$C$17,($C$34*DF$59*$B160/$C$63)*(IF(COUNTA($D160:DE160)*(12/$C$63)&lt;=$C$9,0,1)),0)+IF(DG$63=$C$17,0,IF(DF$63=$C$17,$B160*(DF$60),0))</f>
        <v>2.36</v>
      </c>
      <c r="DG160" s="50">
        <f ca="1">IF(DG$63&lt;=$C$17,($C$34*DG$59*$B160/$C$63)*(IF(COUNTA($D160:DF160)*(12/$C$63)&lt;=$C$9,0,1)),0)+IF(DH$63=$C$17,0,IF(DG$63=$C$17,$B160*(DG$60),0))</f>
        <v>2.36</v>
      </c>
      <c r="DH160" s="50">
        <f ca="1">IF(DH$63&lt;=$C$17,($C$34*DH$59*$B160/$C$63)*(IF(COUNTA($D160:DG160)*(12/$C$63)&lt;=$C$9,0,1)),0)+IF(DI$63=$C$17,0,IF(DH$63=$C$17,$B160*(DH$60),0))</f>
        <v>2.36</v>
      </c>
      <c r="DI160" s="50">
        <f ca="1">IF(DI$63&lt;=$C$17,($C$34*DI$59*$B160/$C$63)*(IF(COUNTA($D160:DH160)*(12/$C$63)&lt;=$C$9,0,1)),0)+IF(DJ$63=$C$17,0,IF(DI$63=$C$17,$B160*(DI$60),0))</f>
        <v>2.36</v>
      </c>
      <c r="DJ160" s="50">
        <f ca="1">IF(DJ$63&lt;=$C$17,($C$34*DJ$59*$B160/$C$63)*(IF(COUNTA($D160:DI160)*(12/$C$63)&lt;=$C$9,0,1)),0)+IF(DK$63=$C$17,0,IF(DJ$63=$C$17,$B160*(DJ$60),0))</f>
        <v>2.36</v>
      </c>
      <c r="DK160" s="50">
        <f ca="1">IF(DK$63&lt;=$C$17,($C$34*DK$59*$B160/$C$63)*(IF(COUNTA($D160:DJ160)*(12/$C$63)&lt;=$C$9,0,1)),0)+IF(DL$63=$C$17,0,IF(DK$63=$C$17,$B160*(DK$60),0))</f>
        <v>2.36</v>
      </c>
      <c r="DL160" s="50">
        <f ca="1">IF(DL$63&lt;=$C$17,($C$34*DL$59*$B160/$C$63)*(IF(COUNTA($D160:DK160)*(12/$C$63)&lt;=$C$9,0,1)),0)+IF(DM$63=$C$17,0,IF(DL$63=$C$17,$B160*(DL$60),0))</f>
        <v>2.36</v>
      </c>
      <c r="DM160" s="50">
        <f ca="1">IF(DM$63&lt;=$C$17,($C$34*DM$59*$B160/$C$63)*(IF(COUNTA($D160:DL160)*(12/$C$63)&lt;=$C$9,0,1)),0)+IF(DN$63=$C$17,0,IF(DM$63=$C$17,$B160*(DM$60),0))</f>
        <v>2.36</v>
      </c>
      <c r="DN160" s="50">
        <f ca="1">IF(DN$63&lt;=$C$17,($C$34*DN$59*$B160/$C$63)*(IF(COUNTA($D160:DM160)*(12/$C$63)&lt;=$C$9,0,1)),0)+IF(DO$63=$C$17,0,IF(DN$63=$C$17,$B160*(DN$60),0))</f>
        <v>2.36</v>
      </c>
      <c r="DO160" s="50">
        <f ca="1">IF(DO$63&lt;=$C$17,($C$34*DO$59*$B160/$C$63)*(IF(COUNTA($D160:DN160)*(12/$C$63)&lt;=$C$9,0,1)),0)+IF(DP$63=$C$17,0,IF(DO$63=$C$17,$B160*(DO$60),0))</f>
        <v>2.36</v>
      </c>
      <c r="DP160" s="50">
        <f ca="1">IF(DP$63&lt;=$C$17,($C$34*DP$59*$B160/$C$63)*(IF(COUNTA($D160:DO160)*(12/$C$63)&lt;=$C$9,0,1)),0)+IF(DQ$63=$C$17,0,IF(DP$63=$C$17,$B160*(DP$60),0))</f>
        <v>2.36</v>
      </c>
      <c r="DQ160" s="50">
        <f ca="1">IF(DQ$63&lt;=$C$17,($C$34*DQ$59*$B160/$C$63)*(IF(COUNTA($D160:DP160)*(12/$C$63)&lt;=$C$9,0,1)),0)+IF(DR$63=$C$17,0,IF(DQ$63=$C$17,$B160*(DQ$60),0))</f>
        <v>2.36</v>
      </c>
      <c r="DR160" s="50">
        <f ca="1">IF(DR$63&lt;=$C$17,($C$34*DR$59*$B160/$C$63)*(IF(COUNTA($D160:DQ160)*(12/$C$63)&lt;=$C$9,0,1)),0)+IF(DS$63=$C$17,0,IF(DR$63=$C$17,$B160*(DR$60),0))</f>
        <v>2.36</v>
      </c>
      <c r="DS160" s="50">
        <f ca="1">IF(DS$63&lt;=$C$17,($C$34*DS$59*$B160/$C$63)*(IF(COUNTA($D160:DR160)*(12/$C$63)&lt;=$C$9,0,1)),0)+IF(DT$63=$C$17,0,IF(DS$63=$C$17,$B160*(DS$60),0))</f>
        <v>2.36</v>
      </c>
      <c r="DT160" s="50">
        <f ca="1">IF(DT$63&lt;=$C$17,($C$34*DT$59*$B160/$C$63)*(IF(COUNTA($D160:DS160)*(12/$C$63)&lt;=$C$9,0,1)),0)+IF(DU$63=$C$17,0,IF(DT$63=$C$17,$B160*(DT$60),0))</f>
        <v>579.82582397734257</v>
      </c>
      <c r="DU160" s="50">
        <f>IF(DU$63&lt;=$C$17,($C$34*DU$59*$B160/$C$63)*(IF(COUNTA($D160:DT160)*(12/$C$63)&lt;=$C$9,0,1)),0)+IF(DV$63=$C$17,0,IF(DU$63=$C$17,$B160*(DU$60),0))</f>
        <v>0</v>
      </c>
      <c r="DV160" s="50">
        <f>IF(DV$63&lt;=$C$17,($C$34*DV$59*$B160/$C$63)*(IF(COUNTA($D160:DU160)*(12/$C$63)&lt;=$C$9,0,1)),0)+IF(DW$63=$C$17,0,IF(DV$63=$C$17,$B160*(DV$60),0))</f>
        <v>0</v>
      </c>
      <c r="DW160" s="50">
        <f>IF(DW$63&lt;=$C$17,($C$34*DW$59*$B160/$C$63)*(IF(COUNTA($D160:DV160)*(12/$C$63)&lt;=$C$9,0,1)),0)+IF(DX$63=$C$17,0,IF(DW$63=$C$17,$B160*(DW$60),0))</f>
        <v>0</v>
      </c>
      <c r="DX160" s="50">
        <f>IF(DX$63&lt;=$C$17,($C$34*DX$59*$B160/$C$63)*(IF(COUNTA($D160:DW160)*(12/$C$63)&lt;=$C$9,0,1)),0)+IF(DY$63=$C$17,0,IF(DX$63=$C$17,$B160*(DX$60),0))</f>
        <v>0</v>
      </c>
      <c r="DY160" s="50">
        <f>IF(DY$63&lt;=$C$17,($C$34*DY$59*$B160/$C$63)*(IF(COUNTA($D160:DX160)*(12/$C$63)&lt;=$C$9,0,1)),0)+IF(DZ$63=$C$17,0,IF(DY$63=$C$17,$B160*(DY$60),0))</f>
        <v>0</v>
      </c>
      <c r="DZ160" s="50">
        <f>IF(DZ$63&lt;=$C$17,($C$34*DZ$59*$B160/$C$63)*(IF(COUNTA($D160:DY160)*(12/$C$63)&lt;=$C$9,0,1)),0)+IF(EA$63=$C$17,0,IF(DZ$63=$C$17,$B160*(DZ$60),0))</f>
        <v>0</v>
      </c>
      <c r="EA160" s="50">
        <f>IF(EA$63&lt;=$C$17,($C$34*EA$59*$B160/$C$63)*(IF(COUNTA($D160:DZ160)*(12/$C$63)&lt;=$C$9,0,1)),0)+IF(EB$63=$C$17,0,IF(EA$63=$C$17,$B160*(EA$60),0))</f>
        <v>0</v>
      </c>
      <c r="EB160" s="50">
        <f>IF(EB$63&lt;=$C$17,($C$34*EB$59*$B160/$C$63)*(IF(COUNTA($D160:EA160)*(12/$C$63)&lt;=$C$9,0,1)),0)+IF(EC$63=$C$17,0,IF(EB$63=$C$17,$B160*(EB$60),0))</f>
        <v>0</v>
      </c>
      <c r="EC160" s="50">
        <f>IF(EC$63&lt;=$C$17,($C$34*EC$59*$B160/$C$63)*(IF(COUNTA($D160:EB160)*(12/$C$63)&lt;=$C$9,0,1)),0)+IF(ED$63=$C$17,0,IF(EC$63=$C$17,$B160*(EC$60),0))</f>
        <v>0</v>
      </c>
      <c r="ED160" s="50">
        <f>IF(ED$63&lt;=$C$17,($C$34*ED$59*$B160/$C$63)*(IF(COUNTA($D160:EC160)*(12/$C$63)&lt;=$C$9,0,1)),0)+IF(EE$63=$C$17,0,IF(ED$63=$C$17,$B160*(ED$60),0))</f>
        <v>0</v>
      </c>
      <c r="EE160" s="50">
        <f>IF(EE$63&lt;=$C$17,($C$34*EE$59*$B160/$C$63)*(IF(COUNTA($D160:ED160)*(12/$C$63)&lt;=$C$9,0,1)),0)+IF(EF$63=$C$17,0,IF(EE$63=$C$17,$B160*(EE$60),0))</f>
        <v>0</v>
      </c>
      <c r="EF160" s="50">
        <f>IF(EF$63&lt;=$C$17,($C$34*EF$59*$B160/$C$63)*(IF(COUNTA($D160:EE160)*(12/$C$63)&lt;=$C$9,0,1)),0)+IF(EG$63=$C$17,0,IF(EF$63=$C$17,$B160*(EF$60),0))</f>
        <v>0</v>
      </c>
      <c r="EG160" s="50">
        <f>IF(EG$63&lt;=$C$17,($C$34*EG$59*$B160/$C$63)*(IF(COUNTA($D160:EF160)*(12/$C$63)&lt;=$C$9,0,1)),0)+IF(EH$63=$C$17,0,IF(EG$63=$C$17,$B160*(EG$60),0))</f>
        <v>0</v>
      </c>
      <c r="EH160" s="50">
        <f>IF(EH$63&lt;=$C$17,($C$34*EH$59*$B160/$C$63)*(IF(COUNTA($D160:EG160)*(12/$C$63)&lt;=$C$9,0,1)),0)+IF(EI$63=$C$17,0,IF(EH$63=$C$17,$B160*(EH$60),0))</f>
        <v>0</v>
      </c>
      <c r="EI160" s="50">
        <f>IF(EI$63&lt;=$C$17,($C$34*EI$59*$B160/$C$63)*(IF(COUNTA($D160:EH160)*(12/$C$63)&lt;=$C$9,0,1)),0)+IF(EJ$63=$C$17,0,IF(EI$63=$C$17,$B160*(EI$60),0))</f>
        <v>0</v>
      </c>
      <c r="EJ160" s="50">
        <f>IF(EJ$63&lt;=$C$17,($C$34*EJ$59*$B160/$C$63)*(IF(COUNTA($D160:EI160)*(12/$C$63)&lt;=$C$9,0,1)),0)+IF(EK$63=$C$17,0,IF(EJ$63=$C$17,$B160*(EJ$60),0))</f>
        <v>0</v>
      </c>
      <c r="EK160" s="50">
        <f>IF(EK$63&lt;=$C$17,($C$34*EK$59*$B160/$C$63)*(IF(COUNTA($D160:EJ160)*(12/$C$63)&lt;=$C$9,0,1)),0)+IF(EL$63=$C$17,0,IF(EK$63=$C$17,$B160*(EK$60),0))</f>
        <v>0</v>
      </c>
      <c r="EL160" s="50">
        <f>IF(EL$63&lt;=$C$17,($C$34*EL$59*$B160/$C$63)*(IF(COUNTA($D160:EK160)*(12/$C$63)&lt;=$C$9,0,1)),0)+IF(EM$63=$C$17,0,IF(EL$63=$C$17,$B160*(EL$60),0))</f>
        <v>0</v>
      </c>
      <c r="EM160" s="50">
        <f>IF(EM$63&lt;=$C$17,($C$34*EM$59*$B160/$C$63)*(IF(COUNTA($D160:EL160)*(12/$C$63)&lt;=$C$9,0,1)),0)+IF(EN$63=$C$17,0,IF(EM$63=$C$17,$B160*(EM$60),0))</f>
        <v>0</v>
      </c>
      <c r="EN160" s="50">
        <f>IF(EN$63&lt;=$C$17,($C$34*EN$59*$B160/$C$63)*(IF(COUNTA($D160:EM160)*(12/$C$63)&lt;=$C$9,0,1)),0)+IF(EO$63=$C$17,0,IF(EN$63=$C$17,$B160*(EN$60),0))</f>
        <v>0</v>
      </c>
      <c r="EO160" s="50">
        <f>IF(EO$63&lt;=$C$17,($C$34*EO$59*$B160/$C$63)*(IF(COUNTA($D160:EN160)*(12/$C$63)&lt;=$C$9,0,1)),0)+IF(EP$63=$C$17,0,IF(EO$63=$C$17,$B160*(EO$60),0))</f>
        <v>0</v>
      </c>
      <c r="EP160" s="50">
        <f>IF(EP$63&lt;=$C$17,($C$34*EP$59*$B160/$C$63)*(IF(COUNTA($D160:EO160)*(12/$C$63)&lt;=$C$9,0,1)),0)+IF(EQ$63=$C$17,0,IF(EP$63=$C$17,$B160*(EP$60),0))</f>
        <v>0</v>
      </c>
      <c r="EQ160" s="50">
        <f>IF(EQ$63&lt;=$C$17,($C$34*EQ$59*$B160/$C$63)*(IF(COUNTA($D160:EP160)*(12/$C$63)&lt;=$C$9,0,1)),0)+IF(ER$63=$C$17,0,IF(EQ$63=$C$17,$B160*(EQ$60),0))</f>
        <v>0</v>
      </c>
      <c r="ER160" s="50">
        <f>IF(ER$63&lt;=$C$17,($C$34*ER$59*$B160/$C$63)*(IF(COUNTA($D160:EQ160)*(12/$C$63)&lt;=$C$9,0,1)),0)+IF(ES$63=$C$17,0,IF(ER$63=$C$17,$B160*(ER$60),0))</f>
        <v>0</v>
      </c>
      <c r="ES160" s="50">
        <f>IF(ES$63&lt;=$C$17,($C$34*ES$59*$B160/$C$63)*(IF(COUNTA($D160:ER160)*(12/$C$63)&lt;=$C$9,0,1)),0)+IF(ET$63=$C$17,0,IF(ES$63=$C$17,$B160*(ES$60),0))</f>
        <v>0</v>
      </c>
      <c r="ET160" s="50">
        <f>IF(ET$63&lt;=$C$17,($C$34*ET$59*$B160/$C$63)*(IF(COUNTA($D160:ES160)*(12/$C$63)&lt;=$C$9,0,1)),0)+IF(EU$63=$C$17,0,IF(ET$63=$C$17,$B160*(ET$60),0))</f>
        <v>0</v>
      </c>
      <c r="EU160" s="50">
        <f>IF(EU$63&lt;=$C$17,($C$34*EU$59*$B160/$C$63)*(IF(COUNTA($D160:ET160)*(12/$C$63)&lt;=$C$9,0,1)),0)+IF(EV$63=$C$17,0,IF(EU$63=$C$17,$B160*(EU$60),0))</f>
        <v>0</v>
      </c>
      <c r="EV160" s="50">
        <f>IF(EV$63&lt;=$C$17,($C$34*EV$59*$B160/$C$63)*(IF(COUNTA($D160:EU160)*(12/$C$63)&lt;=$C$9,0,1)),0)+IF(EW$63=$C$17,0,IF(EV$63=$C$17,$B160*(EV$60),0))</f>
        <v>0</v>
      </c>
      <c r="EW160" s="50">
        <f>IF(EW$63&lt;=$C$17,($C$34*EW$59*$B160/$C$63)*(IF(COUNTA($D160:EV160)*(12/$C$63)&lt;=$C$9,0,1)),0)+IF(EX$63=$C$17,0,IF(EW$63=$C$17,$B160*(EW$60),0))</f>
        <v>0</v>
      </c>
      <c r="EX160" s="50">
        <f>IF(EX$63&lt;=$C$17,($C$34*EX$59*$B160/$C$63)*(IF(COUNTA($D160:EW160)*(12/$C$63)&lt;=$C$9,0,1)),0)+IF(EY$63=$C$17,0,IF(EX$63=$C$17,$B160*(EX$60),0))</f>
        <v>0</v>
      </c>
      <c r="EY160" s="50">
        <f>IF(EY$63&lt;=$C$17,($C$34*EY$59*$B160/$C$63)*(IF(COUNTA($D160:EX160)*(12/$C$63)&lt;=$C$9,0,1)),0)+IF(EZ$63=$C$17,0,IF(EY$63=$C$17,$B160*(EY$60),0))</f>
        <v>0</v>
      </c>
      <c r="EZ160" s="50">
        <f>IF(EZ$63&lt;=$C$17,($C$34*EZ$59*$B160/$C$63)*(IF(COUNTA($D160:EY160)*(12/$C$63)&lt;=$C$9,0,1)),0)+IF(FA$63=$C$17,0,IF(EZ$63=$C$17,$B160*(EZ$60),0))</f>
        <v>0</v>
      </c>
      <c r="FA160" s="50">
        <f>IF(FA$63&lt;=$C$17,($C$34*FA$59*$B160/$C$63)*(IF(COUNTA($D160:EZ160)*(12/$C$63)&lt;=$C$9,0,1)),0)+IF(FB$63=$C$17,0,IF(FA$63=$C$17,$B160*(FA$60),0))</f>
        <v>0</v>
      </c>
      <c r="FB160" s="50">
        <f>IF(FB$63&lt;=$C$17,($C$34*FB$59*$B160/$C$63)*(IF(COUNTA($D160:FA160)*(12/$C$63)&lt;=$C$9,0,1)),0)+IF(FC$63=$C$17,0,IF(FB$63=$C$17,$B160*(FB$60),0))</f>
        <v>0</v>
      </c>
      <c r="FC160" s="50">
        <f>IF(FC$63&lt;=$C$17,($C$34*FC$59*$B160/$C$63)*(IF(COUNTA($D160:FB160)*(12/$C$63)&lt;=$C$9,0,1)),0)+IF(FD$63=$C$17,0,IF(FC$63=$C$17,$B160*(FC$60),0))</f>
        <v>0</v>
      </c>
      <c r="FD160" s="50">
        <f>IF(FD$63&lt;=$C$17,($C$34*FD$59*$B160/$C$63)*(IF(COUNTA($D160:FC160)*(12/$C$63)&lt;=$C$9,0,1)),0)+IF(FE$63=$C$17,0,IF(FD$63=$C$17,$B160*(FD$60),0))</f>
        <v>0</v>
      </c>
      <c r="FE160" s="50">
        <f>IF(FE$63&lt;=$C$17,($C$34*FE$59*$B160/$C$63)*(IF(COUNTA($D160:FD160)*(12/$C$63)&lt;=$C$9,0,1)),0)+IF(FF$63=$C$17,0,IF(FE$63=$C$17,$B160*(FE$60),0))</f>
        <v>0</v>
      </c>
      <c r="FF160" s="50">
        <f>IF(FF$63&lt;=$C$17,($C$34*FF$59*$B160/$C$63)*(IF(COUNTA($D160:FE160)*(12/$C$63)&lt;=$C$9,0,1)),0)+IF(FG$63=$C$17,0,IF(FF$63=$C$17,$B160*(FF$60),0))</f>
        <v>0</v>
      </c>
      <c r="FG160" s="50">
        <f>IF(FG$63&lt;=$C$17,($C$34*FG$59*$B160/$C$63)*(IF(COUNTA($D160:FF160)*(12/$C$63)&lt;=$C$9,0,1)),0)+IF(FH$63=$C$17,0,IF(FG$63=$C$17,$B160*(FG$60),0))</f>
        <v>0</v>
      </c>
      <c r="FH160" s="50">
        <f>IF(FH$63&lt;=$C$17,($C$34*FH$59*$B160/$C$63)*(IF(COUNTA($D160:FG160)*(12/$C$63)&lt;=$C$9,0,1)),0)+IF(FI$63=$C$17,0,IF(FH$63=$C$17,$B160*(FH$60),0))</f>
        <v>0</v>
      </c>
      <c r="FI160" s="50">
        <f>IF(FI$63&lt;=$C$17,($C$34*FI$59*$B160/$C$63)*(IF(COUNTA($D160:FH160)*(12/$C$63)&lt;=$C$9,0,1)),0)+IF(FJ$63=$C$17,0,IF(FI$63=$C$17,$B160*(FI$60),0))</f>
        <v>0</v>
      </c>
      <c r="FJ160" s="50">
        <f>IF(FJ$63&lt;=$C$17,($C$34*FJ$59*$B160/$C$63)*(IF(COUNTA($D160:FI160)*(12/$C$63)&lt;=$C$9,0,1)),0)+IF(FK$63=$C$17,0,IF(FJ$63=$C$17,$B160*(FJ$60),0))</f>
        <v>0</v>
      </c>
      <c r="FK160" s="50">
        <f>IF(FK$63&lt;=$C$17,($C$34*FK$59*$B160/$C$63)*(IF(COUNTA($D160:FJ160)*(12/$C$63)&lt;=$C$9,0,1)),0)+IF(FL$63=$C$17,0,IF(FK$63=$C$17,$B160*(FK$60),0))</f>
        <v>0</v>
      </c>
      <c r="FL160" s="50">
        <f>IF(FL$63&lt;=$C$17,($C$34*FL$59*$B160/$C$63)*(IF(COUNTA($D160:FK160)*(12/$C$63)&lt;=$C$9,0,1)),0)+IF(FM$63=$C$17,0,IF(FL$63=$C$17,$B160*(FL$60),0))</f>
        <v>0</v>
      </c>
      <c r="FM160" s="50">
        <f>IF(FM$63&lt;=$C$17,($C$34*FM$59*$B160/$C$63)*(IF(COUNTA($D160:FL160)*(12/$C$63)&lt;=$C$9,0,1)),0)+IF(FN$63=$C$17,0,IF(FM$63=$C$17,$B160*(FM$60),0))</f>
        <v>0</v>
      </c>
      <c r="FN160" s="50">
        <f>IF(FN$63&lt;=$C$17,($C$34*FN$59*$B160/$C$63)*(IF(COUNTA($D160:FM160)*(12/$C$63)&lt;=$C$9,0,1)),0)+IF(FO$63=$C$17,0,IF(FN$63=$C$17,$B160*(FN$60),0))</f>
        <v>0</v>
      </c>
      <c r="FO160" s="50">
        <f>IF(FO$63&lt;=$C$17,($C$34*FO$59*$B160/$C$63)*(IF(COUNTA($D160:FN160)*(12/$C$63)&lt;=$C$9,0,1)),0)+IF(FP$63=$C$17,0,IF(FO$63=$C$17,$B160*(FO$60),0))</f>
        <v>0</v>
      </c>
      <c r="FP160" s="50">
        <f>IF(FP$63&lt;=$C$17,($C$34*FP$59*$B160/$C$63)*(IF(COUNTA($D160:FO160)*(12/$C$63)&lt;=$C$9,0,1)),0)+IF(FQ$63=$C$17,0,IF(FP$63=$C$17,$B160*(FP$60),0))</f>
        <v>0</v>
      </c>
      <c r="FQ160" s="50">
        <f>IF(FQ$63&lt;=$C$17,($C$34*FQ$59*$B160/$C$63)*(IF(COUNTA($D160:FP160)*(12/$C$63)&lt;=$C$9,0,1)),0)+IF(FR$63=$C$17,0,IF(FQ$63=$C$17,$B160*(FQ$60),0))</f>
        <v>0</v>
      </c>
      <c r="FR160" s="50">
        <f>IF(FR$63&lt;=$C$17,($C$34*FR$59*$B160/$C$63)*(IF(COUNTA($D160:FQ160)*(12/$C$63)&lt;=$C$9,0,1)),0)+IF(FS$63=$C$17,0,IF(FR$63=$C$17,$B160*(FR$60),0))</f>
        <v>0</v>
      </c>
      <c r="FS160" s="50">
        <f>IF(FS$63&lt;=$C$17,($C$34*FS$59*$B160/$C$63)*(IF(COUNTA($D160:FR160)*(12/$C$63)&lt;=$C$9,0,1)),0)+IF(FT$63=$C$17,0,IF(FS$63=$C$17,$B160*(FS$60),0))</f>
        <v>0</v>
      </c>
      <c r="FT160" s="50">
        <f>IF(FT$63&lt;=$C$17,($C$34*FT$59*$B160/$C$63)*(IF(COUNTA($D160:FS160)*(12/$C$63)&lt;=$C$9,0,1)),0)+IF(FU$63=$C$17,0,IF(FT$63=$C$17,$B160*(FT$60),0))</f>
        <v>0</v>
      </c>
      <c r="FU160" s="50">
        <f>IF(FU$63&lt;=$C$17,($C$34*FU$59*$B160/$C$63)*(IF(COUNTA($D160:FT160)*(12/$C$63)&lt;=$C$9,0,1)),0)+IF(FV$63=$C$17,0,IF(FU$63=$C$17,$B160*(FU$60),0))</f>
        <v>0</v>
      </c>
      <c r="FV160" s="50">
        <f>IF(FV$63&lt;=$C$17,($C$34*FV$59*$B160/$C$63)*(IF(COUNTA($D160:FU160)*(12/$C$63)&lt;=$C$9,0,1)),0)+IF(FW$63=$C$17,0,IF(FV$63=$C$17,$B160*(FV$60),0))</f>
        <v>0</v>
      </c>
      <c r="FW160" s="50">
        <f>IF(FW$63&lt;=$C$17,($C$34*FW$59*$B160/$C$63)*(IF(COUNTA($D160:FV160)*(12/$C$63)&lt;=$C$9,0,1)),0)+IF(FX$63=$C$17,0,IF(FW$63=$C$17,$B160*(FW$60),0))</f>
        <v>0</v>
      </c>
      <c r="FX160" s="50">
        <f>IF(FX$63&lt;=$C$17,($C$34*FX$59*$B160/$C$63)*(IF(COUNTA($D160:FW160)*(12/$C$63)&lt;=$C$9,0,1)),0)+IF(FY$63=$C$17,0,IF(FX$63=$C$17,$B160*(FX$60),0))</f>
        <v>0</v>
      </c>
      <c r="FY160" s="50">
        <f>IF(FY$63&lt;=$C$17,($C$34*FY$59*$B160/$C$63)*(IF(COUNTA($D160:FX160)*(12/$C$63)&lt;=$C$9,0,1)),0)+IF(FZ$63=$C$17,0,IF(FY$63=$C$17,$B160*(FY$60),0))</f>
        <v>0</v>
      </c>
      <c r="FZ160" s="50">
        <f>IF(FZ$63&lt;=$C$17,($C$34*FZ$59*$B160/$C$63)*(IF(COUNTA($D160:FY160)*(12/$C$63)&lt;=$C$9,0,1)),0)+IF(GA$63=$C$17,0,IF(FZ$63=$C$17,$B160*(FZ$60),0))</f>
        <v>0</v>
      </c>
      <c r="GA160" s="50">
        <f>IF(GA$63&lt;=$C$17,($C$34*GA$59*$B160/$C$63)*(IF(COUNTA($D160:FZ160)*(12/$C$63)&lt;=$C$9,0,1)),0)+IF(GB$63=$C$17,0,IF(GA$63=$C$17,$B160*(GA$60),0))</f>
        <v>0</v>
      </c>
      <c r="GB160" s="50">
        <f>IF(GB$63&lt;=$C$17,($C$34*GB$59*$B160/$C$63)*(IF(COUNTA($D160:GA160)*(12/$C$63)&lt;=$C$9,0,1)),0)+IF(GC$63=$C$17,0,IF(GB$63=$C$17,$B160*(GB$60),0))</f>
        <v>0</v>
      </c>
      <c r="GC160" s="50">
        <f>IF(GC$63&lt;=$C$17,($C$34*GC$59*$B160/$C$63)*(IF(COUNTA($D160:GB160)*(12/$C$63)&lt;=$C$9,0,1)),0)+IF(GD$63=$C$17,0,IF(GC$63=$C$17,$B160*(GC$60),0))</f>
        <v>0</v>
      </c>
      <c r="GD160" s="50">
        <f>IF(GD$63&lt;=$C$17,($C$34*GD$59*$B160/$C$63)*(IF(COUNTA($D160:GC160)*(12/$C$63)&lt;=$C$9,0,1)),0)+IF(GE$63=$C$17,0,IF(GD$63=$C$17,$B160*(GD$60),0))</f>
        <v>0</v>
      </c>
      <c r="GE160" s="50">
        <f>IF(GE$63&lt;=$C$17,($C$34*GE$59*$B160/$C$63)*(IF(COUNTA($D160:GD160)*(12/$C$63)&lt;=$C$9,0,1)),0)+IF(GF$63=$C$17,0,IF(GE$63=$C$17,$B160*(GE$60),0))</f>
        <v>0</v>
      </c>
      <c r="GF160" s="50">
        <f>IF(GF$63&lt;=$C$17,($C$34*GF$59*$B160/$C$63)*(IF(COUNTA($D160:GE160)*(12/$C$63)&lt;=$C$9,0,1)),0)+IF(GG$63=$C$17,0,IF(GF$63=$C$17,$B160*(GF$60),0))</f>
        <v>0</v>
      </c>
      <c r="GG160" s="50">
        <f>IF(GG$63&lt;=$C$17,($C$34*GG$59*$B160/$C$63)*(IF(COUNTA($D160:GF160)*(12/$C$63)&lt;=$C$9,0,1)),0)+IF(GH$63=$C$17,0,IF(GG$63=$C$17,$B160*(GG$60),0))</f>
        <v>0</v>
      </c>
      <c r="GH160" s="50">
        <f>IF(GH$63&lt;=$C$17,($C$34*GH$59*$B160/$C$63)*(IF(COUNTA($D160:GG160)*(12/$C$63)&lt;=$C$9,0,1)),0)+IF(GI$63=$C$17,0,IF(GH$63=$C$17,$B160*(GH$60),0))</f>
        <v>0</v>
      </c>
      <c r="GI160" s="50">
        <f>IF(GI$63&lt;=$C$17,($C$34*GI$59*$B160/$C$63)*(IF(COUNTA($D160:GH160)*(12/$C$63)&lt;=$C$9,0,1)),0)+IF(GJ$63=$C$17,0,IF(GI$63=$C$17,$B160*(GI$60),0))</f>
        <v>0</v>
      </c>
      <c r="GJ160" s="50">
        <f>IF(GJ$63&lt;=$C$17,($C$34*GJ$59*$B160/$C$63)*(IF(COUNTA($D160:GI160)*(12/$C$63)&lt;=$C$9,0,1)),0)+IF(GK$63=$C$17,0,IF(GJ$63=$C$17,$B160*(GJ$60),0))</f>
        <v>0</v>
      </c>
      <c r="GK160" s="50">
        <f>IF(GK$63&lt;=$C$17,($C$34*GK$59*$B160/$C$63)*(IF(COUNTA($D160:GJ160)*(12/$C$63)&lt;=$C$9,0,1)),0)+IF(GL$63=$C$17,0,IF(GK$63=$C$17,$B160*(GK$60),0))</f>
        <v>0</v>
      </c>
      <c r="GL160" s="50">
        <f>IF(GL$63&lt;=$C$17,($C$34*GL$59*$B160/$C$63)*(IF(COUNTA($D160:GK160)*(12/$C$63)&lt;=$C$9,0,1)),0)+IF(GM$63=$C$17,0,IF(GL$63=$C$17,$B160*(GL$60),0))</f>
        <v>0</v>
      </c>
      <c r="GM160" s="50">
        <f>IF(GM$63&lt;=$C$17,($C$34*GM$59*$B160/$C$63)*(IF(COUNTA($D160:GL160)*(12/$C$63)&lt;=$C$9,0,1)),0)+IF(GN$63=$C$17,0,IF(GM$63=$C$17,$B160*(GM$60),0))</f>
        <v>0</v>
      </c>
      <c r="GN160" s="50">
        <f>IF(GN$63&lt;=$C$17,($C$34*GN$59*$B160/$C$63)*(IF(COUNTA($D160:GM160)*(12/$C$63)&lt;=$C$9,0,1)),0)+IF(GO$63=$C$17,0,IF(GN$63=$C$17,$B160*(GN$60),0))</f>
        <v>0</v>
      </c>
      <c r="GO160" s="50">
        <f>IF(GO$63&lt;=$C$17,($C$34*GO$59*$B160/$C$63)*(IF(COUNTA($D160:GN160)*(12/$C$63)&lt;=$C$9,0,1)),0)+IF(GP$63=$C$17,0,IF(GO$63=$C$17,$B160*(GO$60),0))</f>
        <v>0</v>
      </c>
      <c r="GP160" s="50">
        <f>IF(GP$63&lt;=$C$17,($C$34*GP$59*$B160/$C$63)*(IF(COUNTA($D160:GO160)*(12/$C$63)&lt;=$C$9,0,1)),0)+IF(GQ$63=$C$17,0,IF(GP$63=$C$17,$B160*(GP$60),0))</f>
        <v>0</v>
      </c>
      <c r="GQ160" s="50">
        <f>IF(GQ$63&lt;=$C$17,($C$34*GQ$59*$B160/$C$63)*(IF(COUNTA($D160:GP160)*(12/$C$63)&lt;=$C$9,0,1)),0)+IF(GR$63=$C$17,0,IF(GQ$63=$C$17,$B160*(GQ$60),0))</f>
        <v>0</v>
      </c>
      <c r="GR160" s="50">
        <f>IF(GR$63&lt;=$C$17,($C$34*GR$59*$B160/$C$63)*(IF(COUNTA($D160:GQ160)*(12/$C$63)&lt;=$C$9,0,1)),0)+IF(GS$63=$C$17,0,IF(GR$63=$C$17,$B160*(GR$60),0))</f>
        <v>0</v>
      </c>
      <c r="GS160" s="50">
        <f>IF(GS$63&lt;=$C$17,($C$34*GS$59*$B160/$C$63)*(IF(COUNTA($D160:GR160)*(12/$C$63)&lt;=$C$9,0,1)),0)+IF(GT$63=$C$17,0,IF(GS$63=$C$17,$B160*(GS$60),0))</f>
        <v>0</v>
      </c>
      <c r="GT160" s="50">
        <f>IF(GT$63&lt;=$C$17,($C$34*GT$59*$B160/$C$63)*(IF(COUNTA($D160:GS160)*(12/$C$63)&lt;=$C$9,0,1)),0)+IF(GU$63=$C$17,0,IF(GT$63=$C$17,$B160*(GT$60),0))</f>
        <v>0</v>
      </c>
      <c r="GU160" s="50">
        <f>IF(GU$63&lt;=$C$17,($C$34*GU$59*$B160/$C$63)*(IF(COUNTA($D160:GT160)*(12/$C$63)&lt;=$C$9,0,1)),0)+IF(GV$63=$C$17,0,IF(GU$63=$C$17,$B160*(GU$60),0))</f>
        <v>0</v>
      </c>
      <c r="GV160" s="50">
        <f>IF(GV$63&lt;=$C$17,($C$34*GV$59*$B160/$C$63)*(IF(COUNTA($D160:GU160)*(12/$C$63)&lt;=$C$9,0,1)),0)+IF(GW$63=$C$17,0,IF(GV$63=$C$17,$B160*(GV$60),0))</f>
        <v>0</v>
      </c>
      <c r="GW160" s="50">
        <f>IF(GW$63&lt;=$C$17,($C$34*GW$59*$B160/$C$63)*(IF(COUNTA($D160:GV160)*(12/$C$63)&lt;=$C$9,0,1)),0)+IF(GX$63=$C$17,0,IF(GW$63=$C$17,$B160*(GW$60),0))</f>
        <v>0</v>
      </c>
      <c r="GX160" s="50">
        <f>IF(GX$63&lt;=$C$17,($C$34*GX$59*$B160/$C$63)*(IF(COUNTA($D160:GW160)*(12/$C$63)&lt;=$C$9,0,1)),0)+IF(GY$63=$C$17,0,IF(GX$63=$C$17,$B160*(GX$60),0))</f>
        <v>0</v>
      </c>
      <c r="GY160" s="50">
        <f>IF(GY$63&lt;=$C$17,($C$34*GY$59*$B160/$C$63)*(IF(COUNTA($D160:GX160)*(12/$C$63)&lt;=$C$9,0,1)),0)+IF(GZ$63=$C$17,0,IF(GY$63=$C$17,$B160*(GY$60),0))</f>
        <v>0</v>
      </c>
      <c r="GZ160" s="50">
        <f>IF(GZ$63&lt;=$C$17,($C$34*GZ$59*$B160/$C$63)*(IF(COUNTA($D160:GY160)*(12/$C$63)&lt;=$C$9,0,1)),0)+IF(HA$63=$C$17,0,IF(GZ$63=$C$17,$B160*(GZ$60),0))</f>
        <v>0</v>
      </c>
      <c r="HA160" s="50">
        <f>IF(HA$63&lt;=$C$17,($C$34*HA$59*$B160/$C$63)*(IF(COUNTA($D160:GZ160)*(12/$C$63)&lt;=$C$9,0,1)),0)+IF(HB$63=$C$17,0,IF(HA$63=$C$17,$B160*(HA$60),0))</f>
        <v>0</v>
      </c>
      <c r="HB160" s="50">
        <f>IF(HB$63&lt;=$C$17,($C$34*HB$59*$B160/$C$63)*(IF(COUNTA($D160:HA160)*(12/$C$63)&lt;=$C$9,0,1)),0)+IF(HC$63=$C$17,0,IF(HB$63=$C$17,$B160*(HB$60),0))</f>
        <v>0</v>
      </c>
      <c r="HC160" s="50">
        <f>IF(HC$63&lt;=$C$17,($C$34*HC$59*$B160/$C$63)*(IF(COUNTA($D160:HB160)*(12/$C$63)&lt;=$C$9,0,1)),0)+IF(HD$63=$C$17,0,IF(HC$63=$C$17,$B160*(HC$60),0))</f>
        <v>0</v>
      </c>
      <c r="HD160" s="50">
        <f>IF(HD$63&lt;=$C$17,($C$34*HD$59*$B160/$C$63)*(IF(COUNTA($D160:HC160)*(12/$C$63)&lt;=$C$9,0,1)),0)+IF(HE$63=$C$17,0,IF(HD$63=$C$17,$B160*(HD$60),0))</f>
        <v>0</v>
      </c>
      <c r="HE160" s="50">
        <f>IF(HE$63&lt;=$C$17,($C$34*HE$59*$B160/$C$63)*(IF(COUNTA($D160:HD160)*(12/$C$63)&lt;=$C$9,0,1)),0)+IF(HF$63=$C$17,0,IF(HE$63=$C$17,$B160*(HE$60),0))</f>
        <v>0</v>
      </c>
      <c r="HF160" s="50">
        <f>IF(HF$63&lt;=$C$17,($C$34*HF$59*$B160/$C$63)*(IF(COUNTA($D160:HE160)*(12/$C$63)&lt;=$C$9,0,1)),0)+IF(HG$63=$C$17,0,IF(HF$63=$C$17,$B160*(HF$60),0))</f>
        <v>0</v>
      </c>
      <c r="HG160" s="50">
        <f>IF(HG$63&lt;=$C$17,($C$34*HG$59*$B160/$C$63)*(IF(COUNTA($D160:HF160)*(12/$C$63)&lt;=$C$9,0,1)),0)+IF(HH$63=$C$17,0,IF(HG$63=$C$17,$B160*(HG$60),0))</f>
        <v>0</v>
      </c>
      <c r="HH160" s="50">
        <f>IF(HH$63&lt;=$C$17,($C$34*HH$59*$B160/$C$63)*(IF(COUNTA($D160:HG160)*(12/$C$63)&lt;=$C$9,0,1)),0)+IF(HI$63=$C$17,0,IF(HH$63=$C$17,$B160*(HH$60),0))</f>
        <v>0</v>
      </c>
      <c r="HI160" s="50">
        <f>IF(HI$63&lt;=$C$17,($C$34*HI$59*$B160/$C$63)*(IF(COUNTA($D160:HH160)*(12/$C$63)&lt;=$C$9,0,1)),0)+IF(HJ$63=$C$17,0,IF(HI$63=$C$17,$B160*(HI$60),0))</f>
        <v>0</v>
      </c>
      <c r="HJ160" s="50">
        <f>IF(HJ$63&lt;=$C$17,($C$34*HJ$59*$B160/$C$63)*(IF(COUNTA($D160:HI160)*(12/$C$63)&lt;=$C$9,0,1)),0)+IF(HK$63=$C$17,0,IF(HJ$63=$C$17,$B160*(HJ$60),0))</f>
        <v>0</v>
      </c>
      <c r="HK160" s="50">
        <f>IF(HK$63&lt;=$C$17,($C$34*HK$59*$B160/$C$63)*(IF(COUNTA($D160:HJ160)*(12/$C$63)&lt;=$C$9,0,1)),0)+IF(HL$63=$C$17,0,IF(HK$63=$C$17,$B160*(HK$60),0))</f>
        <v>0</v>
      </c>
      <c r="HL160" s="50">
        <f>IF(HL$63&lt;=$C$17,($C$34*HL$59*$B160/$C$63)*(IF(COUNTA($D160:HK160)*(12/$C$63)&lt;=$C$9,0,1)),0)+IF(HM$63=$C$17,0,IF(HL$63=$C$17,$B160*(HL$60),0))</f>
        <v>0</v>
      </c>
      <c r="HM160" s="50">
        <f>IF(HM$63&lt;=$C$17,($C$34*HM$59*$B160/$C$63)*(IF(COUNTA($D160:HL160)*(12/$C$63)&lt;=$C$9,0,1)),0)+IF(HN$63=$C$17,0,IF(HM$63=$C$17,$B160*(HM$60),0))</f>
        <v>0</v>
      </c>
      <c r="HN160" s="50">
        <f>IF(HN$63&lt;=$C$17,($C$34*HN$59*$B160/$C$63)*(IF(COUNTA($D160:HM160)*(12/$C$63)&lt;=$C$9,0,1)),0)+IF(HO$63=$C$17,0,IF(HN$63=$C$17,$B160*(HN$60),0))</f>
        <v>0</v>
      </c>
      <c r="HO160" s="50">
        <f>IF(HO$63&lt;=$C$17,($C$34*HO$59*$B160/$C$63)*(IF(COUNTA($D160:HN160)*(12/$C$63)&lt;=$C$9,0,1)),0)+IF(HP$63=$C$17,0,IF(HO$63=$C$17,$B160*(HO$60),0))</f>
        <v>0</v>
      </c>
      <c r="HP160" s="50">
        <f>IF(HP$63&lt;=$C$17,($C$34*HP$59*$B160/$C$63)*(IF(COUNTA($D160:HO160)*(12/$C$63)&lt;=$C$9,0,1)),0)+IF(HQ$63=$C$17,0,IF(HP$63=$C$17,$B160*(HP$60),0))</f>
        <v>0</v>
      </c>
      <c r="HQ160" s="50">
        <f>IF(HQ$63&lt;=$C$17,($C$34*HQ$59*$B160/$C$63)*(IF(COUNTA($D160:HP160)*(12/$C$63)&lt;=$C$9,0,1)),0)+IF(HR$63=$C$17,0,IF(HQ$63=$C$17,$B160*(HQ$60),0))</f>
        <v>0</v>
      </c>
      <c r="HR160" s="50">
        <f>IF(HR$63&lt;=$C$17,($C$34*HR$59*$B160/$C$63)*(IF(COUNTA($D160:HQ160)*(12/$C$63)&lt;=$C$9,0,1)),0)+IF(HS$63=$C$17,0,IF(HR$63=$C$17,$B160*(HR$60),0))</f>
        <v>0</v>
      </c>
      <c r="HS160" s="50">
        <f>IF(HS$63&lt;=$C$17,($C$34*HS$59*$B160/$C$63)*(IF(COUNTA($D160:HR160)*(12/$C$63)&lt;=$C$9,0,1)),0)+IF(HT$63=$C$17,0,IF(HS$63=$C$17,$B160*(HS$60),0))</f>
        <v>0</v>
      </c>
      <c r="HT160" s="50">
        <f>IF(HT$63&lt;=$C$17,($C$34*HT$59*$B160/$C$63)*(IF(COUNTA($D160:HS160)*(12/$C$63)&lt;=$C$9,0,1)),0)+IF(HU$63=$C$17,0,IF(HT$63=$C$17,$B160*(HT$60),0))</f>
        <v>0</v>
      </c>
      <c r="HU160" s="50">
        <f>IF(HU$63&lt;=$C$17,($C$34*HU$59*$B160/$C$63)*(IF(COUNTA($D160:HT160)*(12/$C$63)&lt;=$C$9,0,1)),0)+IF(HV$63=$C$17,0,IF(HU$63=$C$17,$B160*(HU$60),0))</f>
        <v>0</v>
      </c>
      <c r="HV160" s="50">
        <f>IF(HV$63&lt;=$C$17,($C$34*HV$59*$B160/$C$63)*(IF(COUNTA($D160:HU160)*(12/$C$63)&lt;=$C$9,0,1)),0)+IF(HW$63=$C$17,0,IF(HV$63=$C$17,$B160*(HV$60),0))</f>
        <v>0</v>
      </c>
      <c r="HW160" s="50">
        <f>IF(HW$63&lt;=$C$17,($C$34*HW$59*$B160/$C$63)*(IF(COUNTA($D160:HV160)*(12/$C$63)&lt;=$C$9,0,1)),0)+IF(HX$63=$C$17,0,IF(HW$63=$C$17,$B160*(HW$60),0))</f>
        <v>0</v>
      </c>
      <c r="HX160" s="50">
        <f>IF(HX$63&lt;=$C$17,($C$34*HX$59*$B160/$C$63)*(IF(COUNTA($D160:HW160)*(12/$C$63)&lt;=$C$9,0,1)),0)+IF(HY$63=$C$17,0,IF(HX$63=$C$17,$B160*(HX$60),0))</f>
        <v>0</v>
      </c>
      <c r="HY160" s="50">
        <f>IF(HY$63&lt;=$C$17,($C$34*HY$59*$B160/$C$63)*(IF(COUNTA($D160:HX160)*(12/$C$63)&lt;=$C$9,0,1)),0)+IF(HZ$63=$C$17,0,IF(HY$63=$C$17,$B160*(HY$60),0))</f>
        <v>0</v>
      </c>
      <c r="HZ160" s="50">
        <f>IF(HZ$63&lt;=$C$17,($C$34*HZ$59*$B160/$C$63)*(IF(COUNTA($D160:HY160)*(12/$C$63)&lt;=$C$9,0,1)),0)+IF(IA$63=$C$17,0,IF(HZ$63=$C$17,$B160*(HZ$60),0))</f>
        <v>0</v>
      </c>
      <c r="IA160" s="50">
        <f>IF(IA$63&lt;=$C$17,($C$34*IA$59*$B160/$C$63)*(IF(COUNTA($D160:HZ160)*(12/$C$63)&lt;=$C$9,0,1)),0)+IF(IB$63=$C$17,0,IF(IA$63=$C$17,$B160*(IA$60),0))</f>
        <v>0</v>
      </c>
      <c r="IB160" s="50">
        <f>IF(IB$63&lt;=$C$17,($C$34*IB$59*$B160/$C$63)*(IF(COUNTA($D160:IA160)*(12/$C$63)&lt;=$C$9,0,1)),0)+IF(IC$63=$C$17,0,IF(IB$63=$C$17,$B160*(IB$60),0))</f>
        <v>0</v>
      </c>
      <c r="IC160" s="50">
        <f>IF(IC$63&lt;=$C$17,($C$34*IC$59*$B160/$C$63)*(IF(COUNTA($D160:IB160)*(12/$C$63)&lt;=$C$9,0,1)),0)+IF(ID$63=$C$17,0,IF(IC$63=$C$17,$B160*(IC$60),0))</f>
        <v>0</v>
      </c>
      <c r="ID160" s="50">
        <f>IF(ID$63&lt;=$C$17,($C$34*ID$59*$B160/$C$63)*(IF(COUNTA($D160:IC160)*(12/$C$63)&lt;=$C$9,0,1)),0)+IF(IE$63=$C$17,0,IF(ID$63=$C$17,$B160*(ID$60),0))</f>
        <v>0</v>
      </c>
      <c r="IE160" s="50">
        <f>IF(IE$63&lt;=$C$17,($C$34*IE$59*$B160/$C$63)*(IF(COUNTA($D160:ID160)*(12/$C$63)&lt;=$C$9,0,1)),0)+IF(IF$63=$C$17,0,IF(IE$63=$C$17,$B160*(IE$60),0))</f>
        <v>0</v>
      </c>
      <c r="IF160" s="50">
        <f>IF(IF$63&lt;=$C$17,($C$34*IF$59*$B160/$C$63)*(IF(COUNTA($D160:IE160)*(12/$C$63)&lt;=$C$9,0,1)),0)+IF(IG$63=$C$17,0,IF(IF$63=$C$17,$B160*(IF$60),0))</f>
        <v>0</v>
      </c>
      <c r="IG160" s="50">
        <f>IF(IG$63&lt;=$C$17,($C$34*IG$59*$B160/$C$63)*(IF(COUNTA($D160:IF160)*(12/$C$63)&lt;=$C$9,0,1)),0)+IF(IH$63=$C$17,0,IF(IG$63=$C$17,$B160*(IG$60),0))</f>
        <v>0</v>
      </c>
      <c r="IH160" s="50">
        <f>IF(IH$63&lt;=$C$17,($C$34*IH$59*$B160/$C$63)*(IF(COUNTA($D160:IG160)*(12/$C$63)&lt;=$C$9,0,1)),0)+IF(II$63=$C$17,0,IF(IH$63=$C$17,$B160*(IH$60),0))</f>
        <v>0</v>
      </c>
      <c r="II160" s="50">
        <f>IF(II$63&lt;=$C$17,($C$34*II$59*$B160/$C$63)*(IF(COUNTA($D160:IH160)*(12/$C$63)&lt;=$C$9,0,1)),0)+IF(IJ$63=$C$17,0,IF(II$63=$C$17,$B160*(II$60),0))</f>
        <v>0</v>
      </c>
      <c r="IJ160" s="50">
        <f>IF(IJ$63&lt;=$C$17,($C$34*IJ$59*$B160/$C$63)*(IF(COUNTA($D160:II160)*(12/$C$63)&lt;=$C$9,0,1)),0)+IF(IK$63=$C$17,0,IF(IJ$63=$C$17,$B160*(IJ$60),0))</f>
        <v>0</v>
      </c>
      <c r="IK160" s="50">
        <f>IF(IK$63&lt;=$C$17,($C$34*IK$59*$B160/$C$63)*(IF(COUNTA($D160:IJ160)*(12/$C$63)&lt;=$C$9,0,1)),0)+IF(IL$63=$C$17,0,IF(IK$63=$C$17,$B160*(IK$60),0))</f>
        <v>0</v>
      </c>
      <c r="IL160" s="50">
        <f>IF(IL$63&lt;=$C$17,($C$34*IL$59*$B160/$C$63)*(IF(COUNTA($D160:IK160)*(12/$C$63)&lt;=$C$9,0,1)),0)+IF(IM$63=$C$17,0,IF(IL$63=$C$17,$B160*(IL$60),0))</f>
        <v>0</v>
      </c>
      <c r="IM160" s="50">
        <f>IF(IM$63&lt;=$C$17,($C$34*IM$59*$B160/$C$63)*(IF(COUNTA($D160:IL160)*(12/$C$63)&lt;=$C$9,0,1)),0)+IF(IN$63=$C$17,0,IF(IM$63=$C$17,$B160*(IM$60),0))</f>
        <v>0</v>
      </c>
      <c r="IN160" s="50">
        <f>IF(IN$63&lt;=$C$17,($C$34*IN$59*$B160/$C$63)*(IF(COUNTA($D160:IM160)*(12/$C$63)&lt;=$C$9,0,1)),0)+IF(IO$63=$C$17,0,IF(IN$63=$C$17,$B160*(IN$60),0))</f>
        <v>0</v>
      </c>
      <c r="IO160" s="50">
        <f>IF(IO$63&lt;=$C$17,($C$34*IO$59*$B160/$C$63)*(IF(COUNTA($D160:IN160)*(12/$C$63)&lt;=$C$9,0,1)),0)+IF(IP$63=$C$17,0,IF(IO$63=$C$17,$B160*(IO$60),0))</f>
        <v>0</v>
      </c>
      <c r="IP160" s="50">
        <f>IF(IP$63&lt;=$C$17,($C$34*IP$59*$B160/$C$63)*(IF(COUNTA($D160:IO160)*(12/$C$63)&lt;=$C$9,0,1)),0)+IF(IQ$63=$C$17,0,IF(IP$63=$C$17,$B160*(IP$60),0))</f>
        <v>0</v>
      </c>
      <c r="IQ160" s="50">
        <f>IF(IQ$63&lt;=$C$17,($C$34*IQ$59*$B160/$C$63)*(IF(COUNTA($D160:IP160)*(12/$C$63)&lt;=$C$9,0,1)),0)+IF(IR$63=$C$17,0,IF(IQ$63=$C$17,$B160*(IQ$60),0))</f>
        <v>0</v>
      </c>
      <c r="IR160" s="50">
        <f>IF(IR$63&lt;=$C$17,($C$34*IR$59*$B160/$C$63)*(IF(COUNTA($D160:IQ160)*(12/$C$63)&lt;=$C$9,0,1)),0)+IF(IS$63=$C$17,0,IF(IR$63=$C$17,$B160*(IR$60),0))</f>
        <v>0</v>
      </c>
      <c r="IS160" s="50">
        <f>IF(IS$63&lt;=$C$17,($C$34*IS$59*$B160/$C$63)*(IF(COUNTA($D160:IR160)*(12/$C$63)&lt;=$C$9,0,1)),0)+IF(IT$63=$C$17,0,IF(IS$63=$C$17,$B160*(IS$60),0))</f>
        <v>0</v>
      </c>
      <c r="IT160" s="50">
        <f>IF(IT$63&lt;=$C$17,($C$34*IT$59*$B160/$C$63)*(IF(COUNTA($D160:IS160)*(12/$C$63)&lt;=$C$9,0,1)),0)+IF(IU$63=$C$17,0,IF(IT$63=$C$17,$B160*(IT$60),0))</f>
        <v>0</v>
      </c>
      <c r="IU160" s="50">
        <f>IF(IU$63&lt;=$C$17,($C$34*IU$59*$B160/$C$63)*(IF(COUNTA($D160:IT160)*(12/$C$63)&lt;=$C$9,0,1)),0)+IF(IV$63=$C$17,0,IF(IU$63=$C$17,$B160*(IU$60),0))</f>
        <v>0</v>
      </c>
      <c r="IV160" s="50">
        <f>IF(IV$63&lt;=$C$17,($C$34*IV$59*$B160/$C$63)*(IF(COUNTA($D160:IU160)*(12/$C$63)&lt;=$C$9,0,1)),0)+IF(IW$63=$C$17,0,IF(IV$63=$C$17,$B160*(IV$60),0))</f>
        <v>0</v>
      </c>
      <c r="IW160" s="50">
        <f>IF(IW$63&lt;=$C$17,($C$34*IW$59*$B160/$C$63)*(IF(COUNTA($D160:IV160)*(12/$C$63)&lt;=$C$9,0,1)),0)+IF(IX$63=$C$17,0,IF(IW$63=$C$17,$B160*(IW$60),0))</f>
        <v>0</v>
      </c>
      <c r="IX160" s="50"/>
      <c r="IY160" s="50"/>
      <c r="IZ160" s="50"/>
      <c r="JA160" s="50"/>
      <c r="JB160" s="50"/>
      <c r="JC160" s="50"/>
      <c r="JD160" s="50"/>
      <c r="JE160" s="50"/>
      <c r="JF160" s="50"/>
      <c r="JG160" s="50"/>
      <c r="JH160" s="50"/>
      <c r="JI160" s="50"/>
      <c r="JJ160" s="50"/>
      <c r="JK160" s="50"/>
      <c r="JL160" s="50"/>
      <c r="JM160" s="50"/>
      <c r="JN160" s="50"/>
      <c r="JO160" s="50"/>
      <c r="JP160" s="50"/>
      <c r="JQ160" s="50"/>
      <c r="JR160" s="50"/>
      <c r="JS160" s="50"/>
      <c r="JT160" s="50"/>
      <c r="JU160" s="50"/>
      <c r="JV160" s="50"/>
      <c r="JW160" s="50"/>
      <c r="JX160" s="50"/>
      <c r="JY160" s="50"/>
      <c r="JZ160" s="50"/>
      <c r="KA160" s="50"/>
      <c r="KB160" s="50"/>
      <c r="KC160" s="50"/>
      <c r="KD160" s="50"/>
      <c r="KE160" s="50"/>
      <c r="KF160" s="50"/>
      <c r="KG160" s="50"/>
      <c r="KH160" s="50"/>
      <c r="KI160" s="50"/>
      <c r="KJ160" s="50"/>
      <c r="KK160" s="50"/>
      <c r="KL160" s="50"/>
      <c r="KM160" s="50"/>
      <c r="KN160" s="50"/>
      <c r="KO160" s="50"/>
      <c r="KP160" s="50"/>
      <c r="KQ160" s="50"/>
      <c r="KR160" s="50"/>
      <c r="KS160" s="50"/>
      <c r="KT160" s="50"/>
      <c r="KU160" s="50"/>
      <c r="KV160" s="50"/>
      <c r="KW160" s="50"/>
      <c r="KX160" s="50"/>
      <c r="KY160" s="50"/>
      <c r="KZ160" s="50"/>
      <c r="LA160" s="50"/>
      <c r="LB160" s="50"/>
      <c r="LC160" s="50"/>
      <c r="LD160" s="50"/>
      <c r="LE160" s="50"/>
      <c r="LF160" s="50"/>
      <c r="LG160" s="50"/>
      <c r="LH160" s="50"/>
      <c r="LI160" s="50"/>
    </row>
    <row r="161" spans="1:321" outlineLevel="1" x14ac:dyDescent="0.25">
      <c r="A161" s="2" t="s">
        <v>55</v>
      </c>
      <c r="B161" s="79">
        <f ca="1">+OFFSET($D$52,0,COUNTA($B$66:B160),,)</f>
        <v>3</v>
      </c>
      <c r="C161" s="88">
        <f t="shared" ca="1" si="70"/>
        <v>-16.255387286863083</v>
      </c>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50">
        <f ca="1">IF(CV$63&gt;$C$17,0,-CU$53*(12/$C$63))</f>
        <v>-643.28121126420592</v>
      </c>
      <c r="CV161" s="50">
        <f ca="1">IF(CV$63&lt;=$C$17,($C$34*CV$59*$B161/$C$63)*(IF(COUNTA($D161:CU161)*(12/$C$63)&lt;=$C$9,0,1)),0)+IF(CW$63=$C$17,0,IF(CV$63=$C$17,$B161*(CV$60),0))</f>
        <v>0</v>
      </c>
      <c r="CW161" s="50">
        <f ca="1">IF(CW$63&lt;=$C$17,($C$34*CW$59*$B161/$C$63)*(IF(COUNTA($D161:CV161)*(12/$C$63)&lt;=$C$9,0,1)),0)+IF(CX$63=$C$17,0,IF(CW$63=$C$17,$B161*(CW$60),0))</f>
        <v>0</v>
      </c>
      <c r="CX161" s="50">
        <f ca="1">IF(CX$63&lt;=$C$17,($C$34*CX$59*$B161/$C$63)*(IF(COUNTA($D161:CW161)*(12/$C$63)&lt;=$C$9,0,1)),0)+IF(CY$63=$C$17,0,IF(CX$63=$C$17,$B161*(CX$60),0))</f>
        <v>0</v>
      </c>
      <c r="CY161" s="50">
        <f ca="1">IF(CY$63&lt;=$C$17,($C$34*CY$59*$B161/$C$63)*(IF(COUNTA($D161:CX161)*(12/$C$63)&lt;=$C$9,0,1)),0)+IF(CZ$63=$C$17,0,IF(CY$63=$C$17,$B161*(CY$60),0))</f>
        <v>0</v>
      </c>
      <c r="CZ161" s="50">
        <f ca="1">IF(CZ$63&lt;=$C$17,($C$34*CZ$59*$B161/$C$63)*(IF(COUNTA($D161:CY161)*(12/$C$63)&lt;=$C$9,0,1)),0)+IF(DA$63=$C$17,0,IF(CZ$63=$C$17,$B161*(CZ$60),0))</f>
        <v>2.36</v>
      </c>
      <c r="DA161" s="50">
        <f ca="1">IF(DA$63&lt;=$C$17,($C$34*DA$59*$B161/$C$63)*(IF(COUNTA($D161:CZ161)*(12/$C$63)&lt;=$C$9,0,1)),0)+IF(DB$63=$C$17,0,IF(DA$63=$C$17,$B161*(DA$60),0))</f>
        <v>2.36</v>
      </c>
      <c r="DB161" s="50">
        <f ca="1">IF(DB$63&lt;=$C$17,($C$34*DB$59*$B161/$C$63)*(IF(COUNTA($D161:DA161)*(12/$C$63)&lt;=$C$9,0,1)),0)+IF(DC$63=$C$17,0,IF(DB$63=$C$17,$B161*(DB$60),0))</f>
        <v>2.36</v>
      </c>
      <c r="DC161" s="50">
        <f ca="1">IF(DC$63&lt;=$C$17,($C$34*DC$59*$B161/$C$63)*(IF(COUNTA($D161:DB161)*(12/$C$63)&lt;=$C$9,0,1)),0)+IF(DD$63=$C$17,0,IF(DC$63=$C$17,$B161*(DC$60),0))</f>
        <v>2.36</v>
      </c>
      <c r="DD161" s="50">
        <f ca="1">IF(DD$63&lt;=$C$17,($C$34*DD$59*$B161/$C$63)*(IF(COUNTA($D161:DC161)*(12/$C$63)&lt;=$C$9,0,1)),0)+IF(DE$63=$C$17,0,IF(DD$63=$C$17,$B161*(DD$60),0))</f>
        <v>2.36</v>
      </c>
      <c r="DE161" s="50">
        <f ca="1">IF(DE$63&lt;=$C$17,($C$34*DE$59*$B161/$C$63)*(IF(COUNTA($D161:DD161)*(12/$C$63)&lt;=$C$9,0,1)),0)+IF(DF$63=$C$17,0,IF(DE$63=$C$17,$B161*(DE$60),0))</f>
        <v>2.36</v>
      </c>
      <c r="DF161" s="50">
        <f ca="1">IF(DF$63&lt;=$C$17,($C$34*DF$59*$B161/$C$63)*(IF(COUNTA($D161:DE161)*(12/$C$63)&lt;=$C$9,0,1)),0)+IF(DG$63=$C$17,0,IF(DF$63=$C$17,$B161*(DF$60),0))</f>
        <v>2.36</v>
      </c>
      <c r="DG161" s="50">
        <f ca="1">IF(DG$63&lt;=$C$17,($C$34*DG$59*$B161/$C$63)*(IF(COUNTA($D161:DF161)*(12/$C$63)&lt;=$C$9,0,1)),0)+IF(DH$63=$C$17,0,IF(DG$63=$C$17,$B161*(DG$60),0))</f>
        <v>2.36</v>
      </c>
      <c r="DH161" s="50">
        <f ca="1">IF(DH$63&lt;=$C$17,($C$34*DH$59*$B161/$C$63)*(IF(COUNTA($D161:DG161)*(12/$C$63)&lt;=$C$9,0,1)),0)+IF(DI$63=$C$17,0,IF(DH$63=$C$17,$B161*(DH$60),0))</f>
        <v>2.36</v>
      </c>
      <c r="DI161" s="50">
        <f ca="1">IF(DI$63&lt;=$C$17,($C$34*DI$59*$B161/$C$63)*(IF(COUNTA($D161:DH161)*(12/$C$63)&lt;=$C$9,0,1)),0)+IF(DJ$63=$C$17,0,IF(DI$63=$C$17,$B161*(DI$60),0))</f>
        <v>2.36</v>
      </c>
      <c r="DJ161" s="50">
        <f ca="1">IF(DJ$63&lt;=$C$17,($C$34*DJ$59*$B161/$C$63)*(IF(COUNTA($D161:DI161)*(12/$C$63)&lt;=$C$9,0,1)),0)+IF(DK$63=$C$17,0,IF(DJ$63=$C$17,$B161*(DJ$60),0))</f>
        <v>2.36</v>
      </c>
      <c r="DK161" s="50">
        <f ca="1">IF(DK$63&lt;=$C$17,($C$34*DK$59*$B161/$C$63)*(IF(COUNTA($D161:DJ161)*(12/$C$63)&lt;=$C$9,0,1)),0)+IF(DL$63=$C$17,0,IF(DK$63=$C$17,$B161*(DK$60),0))</f>
        <v>2.36</v>
      </c>
      <c r="DL161" s="50">
        <f ca="1">IF(DL$63&lt;=$C$17,($C$34*DL$59*$B161/$C$63)*(IF(COUNTA($D161:DK161)*(12/$C$63)&lt;=$C$9,0,1)),0)+IF(DM$63=$C$17,0,IF(DL$63=$C$17,$B161*(DL$60),0))</f>
        <v>2.36</v>
      </c>
      <c r="DM161" s="50">
        <f ca="1">IF(DM$63&lt;=$C$17,($C$34*DM$59*$B161/$C$63)*(IF(COUNTA($D161:DL161)*(12/$C$63)&lt;=$C$9,0,1)),0)+IF(DN$63=$C$17,0,IF(DM$63=$C$17,$B161*(DM$60),0))</f>
        <v>2.36</v>
      </c>
      <c r="DN161" s="50">
        <f ca="1">IF(DN$63&lt;=$C$17,($C$34*DN$59*$B161/$C$63)*(IF(COUNTA($D161:DM161)*(12/$C$63)&lt;=$C$9,0,1)),0)+IF(DO$63=$C$17,0,IF(DN$63=$C$17,$B161*(DN$60),0))</f>
        <v>2.36</v>
      </c>
      <c r="DO161" s="50">
        <f ca="1">IF(DO$63&lt;=$C$17,($C$34*DO$59*$B161/$C$63)*(IF(COUNTA($D161:DN161)*(12/$C$63)&lt;=$C$9,0,1)),0)+IF(DP$63=$C$17,0,IF(DO$63=$C$17,$B161*(DO$60),0))</f>
        <v>2.36</v>
      </c>
      <c r="DP161" s="50">
        <f ca="1">IF(DP$63&lt;=$C$17,($C$34*DP$59*$B161/$C$63)*(IF(COUNTA($D161:DO161)*(12/$C$63)&lt;=$C$9,0,1)),0)+IF(DQ$63=$C$17,0,IF(DP$63=$C$17,$B161*(DP$60),0))</f>
        <v>2.36</v>
      </c>
      <c r="DQ161" s="50">
        <f ca="1">IF(DQ$63&lt;=$C$17,($C$34*DQ$59*$B161/$C$63)*(IF(COUNTA($D161:DP161)*(12/$C$63)&lt;=$C$9,0,1)),0)+IF(DR$63=$C$17,0,IF(DQ$63=$C$17,$B161*(DQ$60),0))</f>
        <v>2.36</v>
      </c>
      <c r="DR161" s="50">
        <f ca="1">IF(DR$63&lt;=$C$17,($C$34*DR$59*$B161/$C$63)*(IF(COUNTA($D161:DQ161)*(12/$C$63)&lt;=$C$9,0,1)),0)+IF(DS$63=$C$17,0,IF(DR$63=$C$17,$B161*(DR$60),0))</f>
        <v>2.36</v>
      </c>
      <c r="DS161" s="50">
        <f ca="1">IF(DS$63&lt;=$C$17,($C$34*DS$59*$B161/$C$63)*(IF(COUNTA($D161:DR161)*(12/$C$63)&lt;=$C$9,0,1)),0)+IF(DT$63=$C$17,0,IF(DS$63=$C$17,$B161*(DS$60),0))</f>
        <v>2.36</v>
      </c>
      <c r="DT161" s="50">
        <f ca="1">IF(DT$63&lt;=$C$17,($C$34*DT$59*$B161/$C$63)*(IF(COUNTA($D161:DS161)*(12/$C$63)&lt;=$C$9,0,1)),0)+IF(DU$63=$C$17,0,IF(DT$63=$C$17,$B161*(DT$60),0))</f>
        <v>579.82582397734257</v>
      </c>
      <c r="DU161" s="50">
        <f>IF(DU$63&lt;=$C$17,($C$34*DU$59*$B161/$C$63)*(IF(COUNTA($D161:DT161)*(12/$C$63)&lt;=$C$9,0,1)),0)+IF(DV$63=$C$17,0,IF(DU$63=$C$17,$B161*(DU$60),0))</f>
        <v>0</v>
      </c>
      <c r="DV161" s="50">
        <f>IF(DV$63&lt;=$C$17,($C$34*DV$59*$B161/$C$63)*(IF(COUNTA($D161:DU161)*(12/$C$63)&lt;=$C$9,0,1)),0)+IF(DW$63=$C$17,0,IF(DV$63=$C$17,$B161*(DV$60),0))</f>
        <v>0</v>
      </c>
      <c r="DW161" s="50">
        <f>IF(DW$63&lt;=$C$17,($C$34*DW$59*$B161/$C$63)*(IF(COUNTA($D161:DV161)*(12/$C$63)&lt;=$C$9,0,1)),0)+IF(DX$63=$C$17,0,IF(DW$63=$C$17,$B161*(DW$60),0))</f>
        <v>0</v>
      </c>
      <c r="DX161" s="50">
        <f>IF(DX$63&lt;=$C$17,($C$34*DX$59*$B161/$C$63)*(IF(COUNTA($D161:DW161)*(12/$C$63)&lt;=$C$9,0,1)),0)+IF(DY$63=$C$17,0,IF(DX$63=$C$17,$B161*(DX$60),0))</f>
        <v>0</v>
      </c>
      <c r="DY161" s="50">
        <f>IF(DY$63&lt;=$C$17,($C$34*DY$59*$B161/$C$63)*(IF(COUNTA($D161:DX161)*(12/$C$63)&lt;=$C$9,0,1)),0)+IF(DZ$63=$C$17,0,IF(DY$63=$C$17,$B161*(DY$60),0))</f>
        <v>0</v>
      </c>
      <c r="DZ161" s="50">
        <f>IF(DZ$63&lt;=$C$17,($C$34*DZ$59*$B161/$C$63)*(IF(COUNTA($D161:DY161)*(12/$C$63)&lt;=$C$9,0,1)),0)+IF(EA$63=$C$17,0,IF(DZ$63=$C$17,$B161*(DZ$60),0))</f>
        <v>0</v>
      </c>
      <c r="EA161" s="50">
        <f>IF(EA$63&lt;=$C$17,($C$34*EA$59*$B161/$C$63)*(IF(COUNTA($D161:DZ161)*(12/$C$63)&lt;=$C$9,0,1)),0)+IF(EB$63=$C$17,0,IF(EA$63=$C$17,$B161*(EA$60),0))</f>
        <v>0</v>
      </c>
      <c r="EB161" s="50">
        <f>IF(EB$63&lt;=$C$17,($C$34*EB$59*$B161/$C$63)*(IF(COUNTA($D161:EA161)*(12/$C$63)&lt;=$C$9,0,1)),0)+IF(EC$63=$C$17,0,IF(EB$63=$C$17,$B161*(EB$60),0))</f>
        <v>0</v>
      </c>
      <c r="EC161" s="50">
        <f>IF(EC$63&lt;=$C$17,($C$34*EC$59*$B161/$C$63)*(IF(COUNTA($D161:EB161)*(12/$C$63)&lt;=$C$9,0,1)),0)+IF(ED$63=$C$17,0,IF(EC$63=$C$17,$B161*(EC$60),0))</f>
        <v>0</v>
      </c>
      <c r="ED161" s="50">
        <f>IF(ED$63&lt;=$C$17,($C$34*ED$59*$B161/$C$63)*(IF(COUNTA($D161:EC161)*(12/$C$63)&lt;=$C$9,0,1)),0)+IF(EE$63=$C$17,0,IF(ED$63=$C$17,$B161*(ED$60),0))</f>
        <v>0</v>
      </c>
      <c r="EE161" s="50">
        <f>IF(EE$63&lt;=$C$17,($C$34*EE$59*$B161/$C$63)*(IF(COUNTA($D161:ED161)*(12/$C$63)&lt;=$C$9,0,1)),0)+IF(EF$63=$C$17,0,IF(EE$63=$C$17,$B161*(EE$60),0))</f>
        <v>0</v>
      </c>
      <c r="EF161" s="50">
        <f>IF(EF$63&lt;=$C$17,($C$34*EF$59*$B161/$C$63)*(IF(COUNTA($D161:EE161)*(12/$C$63)&lt;=$C$9,0,1)),0)+IF(EG$63=$C$17,0,IF(EF$63=$C$17,$B161*(EF$60),0))</f>
        <v>0</v>
      </c>
      <c r="EG161" s="50">
        <f>IF(EG$63&lt;=$C$17,($C$34*EG$59*$B161/$C$63)*(IF(COUNTA($D161:EF161)*(12/$C$63)&lt;=$C$9,0,1)),0)+IF(EH$63=$C$17,0,IF(EG$63=$C$17,$B161*(EG$60),0))</f>
        <v>0</v>
      </c>
      <c r="EH161" s="50">
        <f>IF(EH$63&lt;=$C$17,($C$34*EH$59*$B161/$C$63)*(IF(COUNTA($D161:EG161)*(12/$C$63)&lt;=$C$9,0,1)),0)+IF(EI$63=$C$17,0,IF(EH$63=$C$17,$B161*(EH$60),0))</f>
        <v>0</v>
      </c>
      <c r="EI161" s="50">
        <f>IF(EI$63&lt;=$C$17,($C$34*EI$59*$B161/$C$63)*(IF(COUNTA($D161:EH161)*(12/$C$63)&lt;=$C$9,0,1)),0)+IF(EJ$63=$C$17,0,IF(EI$63=$C$17,$B161*(EI$60),0))</f>
        <v>0</v>
      </c>
      <c r="EJ161" s="50">
        <f>IF(EJ$63&lt;=$C$17,($C$34*EJ$59*$B161/$C$63)*(IF(COUNTA($D161:EI161)*(12/$C$63)&lt;=$C$9,0,1)),0)+IF(EK$63=$C$17,0,IF(EJ$63=$C$17,$B161*(EJ$60),0))</f>
        <v>0</v>
      </c>
      <c r="EK161" s="50">
        <f>IF(EK$63&lt;=$C$17,($C$34*EK$59*$B161/$C$63)*(IF(COUNTA($D161:EJ161)*(12/$C$63)&lt;=$C$9,0,1)),0)+IF(EL$63=$C$17,0,IF(EK$63=$C$17,$B161*(EK$60),0))</f>
        <v>0</v>
      </c>
      <c r="EL161" s="50">
        <f>IF(EL$63&lt;=$C$17,($C$34*EL$59*$B161/$C$63)*(IF(COUNTA($D161:EK161)*(12/$C$63)&lt;=$C$9,0,1)),0)+IF(EM$63=$C$17,0,IF(EL$63=$C$17,$B161*(EL$60),0))</f>
        <v>0</v>
      </c>
      <c r="EM161" s="50">
        <f>IF(EM$63&lt;=$C$17,($C$34*EM$59*$B161/$C$63)*(IF(COUNTA($D161:EL161)*(12/$C$63)&lt;=$C$9,0,1)),0)+IF(EN$63=$C$17,0,IF(EM$63=$C$17,$B161*(EM$60),0))</f>
        <v>0</v>
      </c>
      <c r="EN161" s="50">
        <f>IF(EN$63&lt;=$C$17,($C$34*EN$59*$B161/$C$63)*(IF(COUNTA($D161:EM161)*(12/$C$63)&lt;=$C$9,0,1)),0)+IF(EO$63=$C$17,0,IF(EN$63=$C$17,$B161*(EN$60),0))</f>
        <v>0</v>
      </c>
      <c r="EO161" s="50">
        <f>IF(EO$63&lt;=$C$17,($C$34*EO$59*$B161/$C$63)*(IF(COUNTA($D161:EN161)*(12/$C$63)&lt;=$C$9,0,1)),0)+IF(EP$63=$C$17,0,IF(EO$63=$C$17,$B161*(EO$60),0))</f>
        <v>0</v>
      </c>
      <c r="EP161" s="50">
        <f>IF(EP$63&lt;=$C$17,($C$34*EP$59*$B161/$C$63)*(IF(COUNTA($D161:EO161)*(12/$C$63)&lt;=$C$9,0,1)),0)+IF(EQ$63=$C$17,0,IF(EP$63=$C$17,$B161*(EP$60),0))</f>
        <v>0</v>
      </c>
      <c r="EQ161" s="50">
        <f>IF(EQ$63&lt;=$C$17,($C$34*EQ$59*$B161/$C$63)*(IF(COUNTA($D161:EP161)*(12/$C$63)&lt;=$C$9,0,1)),0)+IF(ER$63=$C$17,0,IF(EQ$63=$C$17,$B161*(EQ$60),0))</f>
        <v>0</v>
      </c>
      <c r="ER161" s="50">
        <f>IF(ER$63&lt;=$C$17,($C$34*ER$59*$B161/$C$63)*(IF(COUNTA($D161:EQ161)*(12/$C$63)&lt;=$C$9,0,1)),0)+IF(ES$63=$C$17,0,IF(ER$63=$C$17,$B161*(ER$60),0))</f>
        <v>0</v>
      </c>
      <c r="ES161" s="50">
        <f>IF(ES$63&lt;=$C$17,($C$34*ES$59*$B161/$C$63)*(IF(COUNTA($D161:ER161)*(12/$C$63)&lt;=$C$9,0,1)),0)+IF(ET$63=$C$17,0,IF(ES$63=$C$17,$B161*(ES$60),0))</f>
        <v>0</v>
      </c>
      <c r="ET161" s="50">
        <f>IF(ET$63&lt;=$C$17,($C$34*ET$59*$B161/$C$63)*(IF(COUNTA($D161:ES161)*(12/$C$63)&lt;=$C$9,0,1)),0)+IF(EU$63=$C$17,0,IF(ET$63=$C$17,$B161*(ET$60),0))</f>
        <v>0</v>
      </c>
      <c r="EU161" s="50">
        <f>IF(EU$63&lt;=$C$17,($C$34*EU$59*$B161/$C$63)*(IF(COUNTA($D161:ET161)*(12/$C$63)&lt;=$C$9,0,1)),0)+IF(EV$63=$C$17,0,IF(EU$63=$C$17,$B161*(EU$60),0))</f>
        <v>0</v>
      </c>
      <c r="EV161" s="50">
        <f>IF(EV$63&lt;=$C$17,($C$34*EV$59*$B161/$C$63)*(IF(COUNTA($D161:EU161)*(12/$C$63)&lt;=$C$9,0,1)),0)+IF(EW$63=$C$17,0,IF(EV$63=$C$17,$B161*(EV$60),0))</f>
        <v>0</v>
      </c>
      <c r="EW161" s="50">
        <f>IF(EW$63&lt;=$C$17,($C$34*EW$59*$B161/$C$63)*(IF(COUNTA($D161:EV161)*(12/$C$63)&lt;=$C$9,0,1)),0)+IF(EX$63=$C$17,0,IF(EW$63=$C$17,$B161*(EW$60),0))</f>
        <v>0</v>
      </c>
      <c r="EX161" s="50">
        <f>IF(EX$63&lt;=$C$17,($C$34*EX$59*$B161/$C$63)*(IF(COUNTA($D161:EW161)*(12/$C$63)&lt;=$C$9,0,1)),0)+IF(EY$63=$C$17,0,IF(EX$63=$C$17,$B161*(EX$60),0))</f>
        <v>0</v>
      </c>
      <c r="EY161" s="50">
        <f>IF(EY$63&lt;=$C$17,($C$34*EY$59*$B161/$C$63)*(IF(COUNTA($D161:EX161)*(12/$C$63)&lt;=$C$9,0,1)),0)+IF(EZ$63=$C$17,0,IF(EY$63=$C$17,$B161*(EY$60),0))</f>
        <v>0</v>
      </c>
      <c r="EZ161" s="50">
        <f>IF(EZ$63&lt;=$C$17,($C$34*EZ$59*$B161/$C$63)*(IF(COUNTA($D161:EY161)*(12/$C$63)&lt;=$C$9,0,1)),0)+IF(FA$63=$C$17,0,IF(EZ$63=$C$17,$B161*(EZ$60),0))</f>
        <v>0</v>
      </c>
      <c r="FA161" s="50">
        <f>IF(FA$63&lt;=$C$17,($C$34*FA$59*$B161/$C$63)*(IF(COUNTA($D161:EZ161)*(12/$C$63)&lt;=$C$9,0,1)),0)+IF(FB$63=$C$17,0,IF(FA$63=$C$17,$B161*(FA$60),0))</f>
        <v>0</v>
      </c>
      <c r="FB161" s="50">
        <f>IF(FB$63&lt;=$C$17,($C$34*FB$59*$B161/$C$63)*(IF(COUNTA($D161:FA161)*(12/$C$63)&lt;=$C$9,0,1)),0)+IF(FC$63=$C$17,0,IF(FB$63=$C$17,$B161*(FB$60),0))</f>
        <v>0</v>
      </c>
      <c r="FC161" s="50">
        <f>IF(FC$63&lt;=$C$17,($C$34*FC$59*$B161/$C$63)*(IF(COUNTA($D161:FB161)*(12/$C$63)&lt;=$C$9,0,1)),0)+IF(FD$63=$C$17,0,IF(FC$63=$C$17,$B161*(FC$60),0))</f>
        <v>0</v>
      </c>
      <c r="FD161" s="50">
        <f>IF(FD$63&lt;=$C$17,($C$34*FD$59*$B161/$C$63)*(IF(COUNTA($D161:FC161)*(12/$C$63)&lt;=$C$9,0,1)),0)+IF(FE$63=$C$17,0,IF(FD$63=$C$17,$B161*(FD$60),0))</f>
        <v>0</v>
      </c>
      <c r="FE161" s="50">
        <f>IF(FE$63&lt;=$C$17,($C$34*FE$59*$B161/$C$63)*(IF(COUNTA($D161:FD161)*(12/$C$63)&lt;=$C$9,0,1)),0)+IF(FF$63=$C$17,0,IF(FE$63=$C$17,$B161*(FE$60),0))</f>
        <v>0</v>
      </c>
      <c r="FF161" s="50">
        <f>IF(FF$63&lt;=$C$17,($C$34*FF$59*$B161/$C$63)*(IF(COUNTA($D161:FE161)*(12/$C$63)&lt;=$C$9,0,1)),0)+IF(FG$63=$C$17,0,IF(FF$63=$C$17,$B161*(FF$60),0))</f>
        <v>0</v>
      </c>
      <c r="FG161" s="50">
        <f>IF(FG$63&lt;=$C$17,($C$34*FG$59*$B161/$C$63)*(IF(COUNTA($D161:FF161)*(12/$C$63)&lt;=$C$9,0,1)),0)+IF(FH$63=$C$17,0,IF(FG$63=$C$17,$B161*(FG$60),0))</f>
        <v>0</v>
      </c>
      <c r="FH161" s="50">
        <f>IF(FH$63&lt;=$C$17,($C$34*FH$59*$B161/$C$63)*(IF(COUNTA($D161:FG161)*(12/$C$63)&lt;=$C$9,0,1)),0)+IF(FI$63=$C$17,0,IF(FH$63=$C$17,$B161*(FH$60),0))</f>
        <v>0</v>
      </c>
      <c r="FI161" s="50">
        <f>IF(FI$63&lt;=$C$17,($C$34*FI$59*$B161/$C$63)*(IF(COUNTA($D161:FH161)*(12/$C$63)&lt;=$C$9,0,1)),0)+IF(FJ$63=$C$17,0,IF(FI$63=$C$17,$B161*(FI$60),0))</f>
        <v>0</v>
      </c>
      <c r="FJ161" s="50">
        <f>IF(FJ$63&lt;=$C$17,($C$34*FJ$59*$B161/$C$63)*(IF(COUNTA($D161:FI161)*(12/$C$63)&lt;=$C$9,0,1)),0)+IF(FK$63=$C$17,0,IF(FJ$63=$C$17,$B161*(FJ$60),0))</f>
        <v>0</v>
      </c>
      <c r="FK161" s="50">
        <f>IF(FK$63&lt;=$C$17,($C$34*FK$59*$B161/$C$63)*(IF(COUNTA($D161:FJ161)*(12/$C$63)&lt;=$C$9,0,1)),0)+IF(FL$63=$C$17,0,IF(FK$63=$C$17,$B161*(FK$60),0))</f>
        <v>0</v>
      </c>
      <c r="FL161" s="50">
        <f>IF(FL$63&lt;=$C$17,($C$34*FL$59*$B161/$C$63)*(IF(COUNTA($D161:FK161)*(12/$C$63)&lt;=$C$9,0,1)),0)+IF(FM$63=$C$17,0,IF(FL$63=$C$17,$B161*(FL$60),0))</f>
        <v>0</v>
      </c>
      <c r="FM161" s="50">
        <f>IF(FM$63&lt;=$C$17,($C$34*FM$59*$B161/$C$63)*(IF(COUNTA($D161:FL161)*(12/$C$63)&lt;=$C$9,0,1)),0)+IF(FN$63=$C$17,0,IF(FM$63=$C$17,$B161*(FM$60),0))</f>
        <v>0</v>
      </c>
      <c r="FN161" s="50">
        <f>IF(FN$63&lt;=$C$17,($C$34*FN$59*$B161/$C$63)*(IF(COUNTA($D161:FM161)*(12/$C$63)&lt;=$C$9,0,1)),0)+IF(FO$63=$C$17,0,IF(FN$63=$C$17,$B161*(FN$60),0))</f>
        <v>0</v>
      </c>
      <c r="FO161" s="50">
        <f>IF(FO$63&lt;=$C$17,($C$34*FO$59*$B161/$C$63)*(IF(COUNTA($D161:FN161)*(12/$C$63)&lt;=$C$9,0,1)),0)+IF(FP$63=$C$17,0,IF(FO$63=$C$17,$B161*(FO$60),0))</f>
        <v>0</v>
      </c>
      <c r="FP161" s="50">
        <f>IF(FP$63&lt;=$C$17,($C$34*FP$59*$B161/$C$63)*(IF(COUNTA($D161:FO161)*(12/$C$63)&lt;=$C$9,0,1)),0)+IF(FQ$63=$C$17,0,IF(FP$63=$C$17,$B161*(FP$60),0))</f>
        <v>0</v>
      </c>
      <c r="FQ161" s="50">
        <f>IF(FQ$63&lt;=$C$17,($C$34*FQ$59*$B161/$C$63)*(IF(COUNTA($D161:FP161)*(12/$C$63)&lt;=$C$9,0,1)),0)+IF(FR$63=$C$17,0,IF(FQ$63=$C$17,$B161*(FQ$60),0))</f>
        <v>0</v>
      </c>
      <c r="FR161" s="50">
        <f>IF(FR$63&lt;=$C$17,($C$34*FR$59*$B161/$C$63)*(IF(COUNTA($D161:FQ161)*(12/$C$63)&lt;=$C$9,0,1)),0)+IF(FS$63=$C$17,0,IF(FR$63=$C$17,$B161*(FR$60),0))</f>
        <v>0</v>
      </c>
      <c r="FS161" s="50">
        <f>IF(FS$63&lt;=$C$17,($C$34*FS$59*$B161/$C$63)*(IF(COUNTA($D161:FR161)*(12/$C$63)&lt;=$C$9,0,1)),0)+IF(FT$63=$C$17,0,IF(FS$63=$C$17,$B161*(FS$60),0))</f>
        <v>0</v>
      </c>
      <c r="FT161" s="50">
        <f>IF(FT$63&lt;=$C$17,($C$34*FT$59*$B161/$C$63)*(IF(COUNTA($D161:FS161)*(12/$C$63)&lt;=$C$9,0,1)),0)+IF(FU$63=$C$17,0,IF(FT$63=$C$17,$B161*(FT$60),0))</f>
        <v>0</v>
      </c>
      <c r="FU161" s="50">
        <f>IF(FU$63&lt;=$C$17,($C$34*FU$59*$B161/$C$63)*(IF(COUNTA($D161:FT161)*(12/$C$63)&lt;=$C$9,0,1)),0)+IF(FV$63=$C$17,0,IF(FU$63=$C$17,$B161*(FU$60),0))</f>
        <v>0</v>
      </c>
      <c r="FV161" s="50">
        <f>IF(FV$63&lt;=$C$17,($C$34*FV$59*$B161/$C$63)*(IF(COUNTA($D161:FU161)*(12/$C$63)&lt;=$C$9,0,1)),0)+IF(FW$63=$C$17,0,IF(FV$63=$C$17,$B161*(FV$60),0))</f>
        <v>0</v>
      </c>
      <c r="FW161" s="50">
        <f>IF(FW$63&lt;=$C$17,($C$34*FW$59*$B161/$C$63)*(IF(COUNTA($D161:FV161)*(12/$C$63)&lt;=$C$9,0,1)),0)+IF(FX$63=$C$17,0,IF(FW$63=$C$17,$B161*(FW$60),0))</f>
        <v>0</v>
      </c>
      <c r="FX161" s="50">
        <f>IF(FX$63&lt;=$C$17,($C$34*FX$59*$B161/$C$63)*(IF(COUNTA($D161:FW161)*(12/$C$63)&lt;=$C$9,0,1)),0)+IF(FY$63=$C$17,0,IF(FX$63=$C$17,$B161*(FX$60),0))</f>
        <v>0</v>
      </c>
      <c r="FY161" s="50">
        <f>IF(FY$63&lt;=$C$17,($C$34*FY$59*$B161/$C$63)*(IF(COUNTA($D161:FX161)*(12/$C$63)&lt;=$C$9,0,1)),0)+IF(FZ$63=$C$17,0,IF(FY$63=$C$17,$B161*(FY$60),0))</f>
        <v>0</v>
      </c>
      <c r="FZ161" s="50">
        <f>IF(FZ$63&lt;=$C$17,($C$34*FZ$59*$B161/$C$63)*(IF(COUNTA($D161:FY161)*(12/$C$63)&lt;=$C$9,0,1)),0)+IF(GA$63=$C$17,0,IF(FZ$63=$C$17,$B161*(FZ$60),0))</f>
        <v>0</v>
      </c>
      <c r="GA161" s="50">
        <f>IF(GA$63&lt;=$C$17,($C$34*GA$59*$B161/$C$63)*(IF(COUNTA($D161:FZ161)*(12/$C$63)&lt;=$C$9,0,1)),0)+IF(GB$63=$C$17,0,IF(GA$63=$C$17,$B161*(GA$60),0))</f>
        <v>0</v>
      </c>
      <c r="GB161" s="50">
        <f>IF(GB$63&lt;=$C$17,($C$34*GB$59*$B161/$C$63)*(IF(COUNTA($D161:GA161)*(12/$C$63)&lt;=$C$9,0,1)),0)+IF(GC$63=$C$17,0,IF(GB$63=$C$17,$B161*(GB$60),0))</f>
        <v>0</v>
      </c>
      <c r="GC161" s="50">
        <f>IF(GC$63&lt;=$C$17,($C$34*GC$59*$B161/$C$63)*(IF(COUNTA($D161:GB161)*(12/$C$63)&lt;=$C$9,0,1)),0)+IF(GD$63=$C$17,0,IF(GC$63=$C$17,$B161*(GC$60),0))</f>
        <v>0</v>
      </c>
      <c r="GD161" s="50">
        <f>IF(GD$63&lt;=$C$17,($C$34*GD$59*$B161/$C$63)*(IF(COUNTA($D161:GC161)*(12/$C$63)&lt;=$C$9,0,1)),0)+IF(GE$63=$C$17,0,IF(GD$63=$C$17,$B161*(GD$60),0))</f>
        <v>0</v>
      </c>
      <c r="GE161" s="50">
        <f>IF(GE$63&lt;=$C$17,($C$34*GE$59*$B161/$C$63)*(IF(COUNTA($D161:GD161)*(12/$C$63)&lt;=$C$9,0,1)),0)+IF(GF$63=$C$17,0,IF(GE$63=$C$17,$B161*(GE$60),0))</f>
        <v>0</v>
      </c>
      <c r="GF161" s="50">
        <f>IF(GF$63&lt;=$C$17,($C$34*GF$59*$B161/$C$63)*(IF(COUNTA($D161:GE161)*(12/$C$63)&lt;=$C$9,0,1)),0)+IF(GG$63=$C$17,0,IF(GF$63=$C$17,$B161*(GF$60),0))</f>
        <v>0</v>
      </c>
      <c r="GG161" s="50">
        <f>IF(GG$63&lt;=$C$17,($C$34*GG$59*$B161/$C$63)*(IF(COUNTA($D161:GF161)*(12/$C$63)&lt;=$C$9,0,1)),0)+IF(GH$63=$C$17,0,IF(GG$63=$C$17,$B161*(GG$60),0))</f>
        <v>0</v>
      </c>
      <c r="GH161" s="50">
        <f>IF(GH$63&lt;=$C$17,($C$34*GH$59*$B161/$C$63)*(IF(COUNTA($D161:GG161)*(12/$C$63)&lt;=$C$9,0,1)),0)+IF(GI$63=$C$17,0,IF(GH$63=$C$17,$B161*(GH$60),0))</f>
        <v>0</v>
      </c>
      <c r="GI161" s="50">
        <f>IF(GI$63&lt;=$C$17,($C$34*GI$59*$B161/$C$63)*(IF(COUNTA($D161:GH161)*(12/$C$63)&lt;=$C$9,0,1)),0)+IF(GJ$63=$C$17,0,IF(GI$63=$C$17,$B161*(GI$60),0))</f>
        <v>0</v>
      </c>
      <c r="GJ161" s="50">
        <f>IF(GJ$63&lt;=$C$17,($C$34*GJ$59*$B161/$C$63)*(IF(COUNTA($D161:GI161)*(12/$C$63)&lt;=$C$9,0,1)),0)+IF(GK$63=$C$17,0,IF(GJ$63=$C$17,$B161*(GJ$60),0))</f>
        <v>0</v>
      </c>
      <c r="GK161" s="50">
        <f>IF(GK$63&lt;=$C$17,($C$34*GK$59*$B161/$C$63)*(IF(COUNTA($D161:GJ161)*(12/$C$63)&lt;=$C$9,0,1)),0)+IF(GL$63=$C$17,0,IF(GK$63=$C$17,$B161*(GK$60),0))</f>
        <v>0</v>
      </c>
      <c r="GL161" s="50">
        <f>IF(GL$63&lt;=$C$17,($C$34*GL$59*$B161/$C$63)*(IF(COUNTA($D161:GK161)*(12/$C$63)&lt;=$C$9,0,1)),0)+IF(GM$63=$C$17,0,IF(GL$63=$C$17,$B161*(GL$60),0))</f>
        <v>0</v>
      </c>
      <c r="GM161" s="50">
        <f>IF(GM$63&lt;=$C$17,($C$34*GM$59*$B161/$C$63)*(IF(COUNTA($D161:GL161)*(12/$C$63)&lt;=$C$9,0,1)),0)+IF(GN$63=$C$17,0,IF(GM$63=$C$17,$B161*(GM$60),0))</f>
        <v>0</v>
      </c>
      <c r="GN161" s="50">
        <f>IF(GN$63&lt;=$C$17,($C$34*GN$59*$B161/$C$63)*(IF(COUNTA($D161:GM161)*(12/$C$63)&lt;=$C$9,0,1)),0)+IF(GO$63=$C$17,0,IF(GN$63=$C$17,$B161*(GN$60),0))</f>
        <v>0</v>
      </c>
      <c r="GO161" s="50">
        <f>IF(GO$63&lt;=$C$17,($C$34*GO$59*$B161/$C$63)*(IF(COUNTA($D161:GN161)*(12/$C$63)&lt;=$C$9,0,1)),0)+IF(GP$63=$C$17,0,IF(GO$63=$C$17,$B161*(GO$60),0))</f>
        <v>0</v>
      </c>
      <c r="GP161" s="50">
        <f>IF(GP$63&lt;=$C$17,($C$34*GP$59*$B161/$C$63)*(IF(COUNTA($D161:GO161)*(12/$C$63)&lt;=$C$9,0,1)),0)+IF(GQ$63=$C$17,0,IF(GP$63=$C$17,$B161*(GP$60),0))</f>
        <v>0</v>
      </c>
      <c r="GQ161" s="50">
        <f>IF(GQ$63&lt;=$C$17,($C$34*GQ$59*$B161/$C$63)*(IF(COUNTA($D161:GP161)*(12/$C$63)&lt;=$C$9,0,1)),0)+IF(GR$63=$C$17,0,IF(GQ$63=$C$17,$B161*(GQ$60),0))</f>
        <v>0</v>
      </c>
      <c r="GR161" s="50">
        <f>IF(GR$63&lt;=$C$17,($C$34*GR$59*$B161/$C$63)*(IF(COUNTA($D161:GQ161)*(12/$C$63)&lt;=$C$9,0,1)),0)+IF(GS$63=$C$17,0,IF(GR$63=$C$17,$B161*(GR$60),0))</f>
        <v>0</v>
      </c>
      <c r="GS161" s="50">
        <f>IF(GS$63&lt;=$C$17,($C$34*GS$59*$B161/$C$63)*(IF(COUNTA($D161:GR161)*(12/$C$63)&lt;=$C$9,0,1)),0)+IF(GT$63=$C$17,0,IF(GS$63=$C$17,$B161*(GS$60),0))</f>
        <v>0</v>
      </c>
      <c r="GT161" s="50">
        <f>IF(GT$63&lt;=$C$17,($C$34*GT$59*$B161/$C$63)*(IF(COUNTA($D161:GS161)*(12/$C$63)&lt;=$C$9,0,1)),0)+IF(GU$63=$C$17,0,IF(GT$63=$C$17,$B161*(GT$60),0))</f>
        <v>0</v>
      </c>
      <c r="GU161" s="50">
        <f>IF(GU$63&lt;=$C$17,($C$34*GU$59*$B161/$C$63)*(IF(COUNTA($D161:GT161)*(12/$C$63)&lt;=$C$9,0,1)),0)+IF(GV$63=$C$17,0,IF(GU$63=$C$17,$B161*(GU$60),0))</f>
        <v>0</v>
      </c>
      <c r="GV161" s="50">
        <f>IF(GV$63&lt;=$C$17,($C$34*GV$59*$B161/$C$63)*(IF(COUNTA($D161:GU161)*(12/$C$63)&lt;=$C$9,0,1)),0)+IF(GW$63=$C$17,0,IF(GV$63=$C$17,$B161*(GV$60),0))</f>
        <v>0</v>
      </c>
      <c r="GW161" s="50">
        <f>IF(GW$63&lt;=$C$17,($C$34*GW$59*$B161/$C$63)*(IF(COUNTA($D161:GV161)*(12/$C$63)&lt;=$C$9,0,1)),0)+IF(GX$63=$C$17,0,IF(GW$63=$C$17,$B161*(GW$60),0))</f>
        <v>0</v>
      </c>
      <c r="GX161" s="50">
        <f>IF(GX$63&lt;=$C$17,($C$34*GX$59*$B161/$C$63)*(IF(COUNTA($D161:GW161)*(12/$C$63)&lt;=$C$9,0,1)),0)+IF(GY$63=$C$17,0,IF(GX$63=$C$17,$B161*(GX$60),0))</f>
        <v>0</v>
      </c>
      <c r="GY161" s="50">
        <f>IF(GY$63&lt;=$C$17,($C$34*GY$59*$B161/$C$63)*(IF(COUNTA($D161:GX161)*(12/$C$63)&lt;=$C$9,0,1)),0)+IF(GZ$63=$C$17,0,IF(GY$63=$C$17,$B161*(GY$60),0))</f>
        <v>0</v>
      </c>
      <c r="GZ161" s="50">
        <f>IF(GZ$63&lt;=$C$17,($C$34*GZ$59*$B161/$C$63)*(IF(COUNTA($D161:GY161)*(12/$C$63)&lt;=$C$9,0,1)),0)+IF(HA$63=$C$17,0,IF(GZ$63=$C$17,$B161*(GZ$60),0))</f>
        <v>0</v>
      </c>
      <c r="HA161" s="50">
        <f>IF(HA$63&lt;=$C$17,($C$34*HA$59*$B161/$C$63)*(IF(COUNTA($D161:GZ161)*(12/$C$63)&lt;=$C$9,0,1)),0)+IF(HB$63=$C$17,0,IF(HA$63=$C$17,$B161*(HA$60),0))</f>
        <v>0</v>
      </c>
      <c r="HB161" s="50">
        <f>IF(HB$63&lt;=$C$17,($C$34*HB$59*$B161/$C$63)*(IF(COUNTA($D161:HA161)*(12/$C$63)&lt;=$C$9,0,1)),0)+IF(HC$63=$C$17,0,IF(HB$63=$C$17,$B161*(HB$60),0))</f>
        <v>0</v>
      </c>
      <c r="HC161" s="50">
        <f>IF(HC$63&lt;=$C$17,($C$34*HC$59*$B161/$C$63)*(IF(COUNTA($D161:HB161)*(12/$C$63)&lt;=$C$9,0,1)),0)+IF(HD$63=$C$17,0,IF(HC$63=$C$17,$B161*(HC$60),0))</f>
        <v>0</v>
      </c>
      <c r="HD161" s="50">
        <f>IF(HD$63&lt;=$C$17,($C$34*HD$59*$B161/$C$63)*(IF(COUNTA($D161:HC161)*(12/$C$63)&lt;=$C$9,0,1)),0)+IF(HE$63=$C$17,0,IF(HD$63=$C$17,$B161*(HD$60),0))</f>
        <v>0</v>
      </c>
      <c r="HE161" s="50">
        <f>IF(HE$63&lt;=$C$17,($C$34*HE$59*$B161/$C$63)*(IF(COUNTA($D161:HD161)*(12/$C$63)&lt;=$C$9,0,1)),0)+IF(HF$63=$C$17,0,IF(HE$63=$C$17,$B161*(HE$60),0))</f>
        <v>0</v>
      </c>
      <c r="HF161" s="50">
        <f>IF(HF$63&lt;=$C$17,($C$34*HF$59*$B161/$C$63)*(IF(COUNTA($D161:HE161)*(12/$C$63)&lt;=$C$9,0,1)),0)+IF(HG$63=$C$17,0,IF(HF$63=$C$17,$B161*(HF$60),0))</f>
        <v>0</v>
      </c>
      <c r="HG161" s="50">
        <f>IF(HG$63&lt;=$C$17,($C$34*HG$59*$B161/$C$63)*(IF(COUNTA($D161:HF161)*(12/$C$63)&lt;=$C$9,0,1)),0)+IF(HH$63=$C$17,0,IF(HG$63=$C$17,$B161*(HG$60),0))</f>
        <v>0</v>
      </c>
      <c r="HH161" s="50">
        <f>IF(HH$63&lt;=$C$17,($C$34*HH$59*$B161/$C$63)*(IF(COUNTA($D161:HG161)*(12/$C$63)&lt;=$C$9,0,1)),0)+IF(HI$63=$C$17,0,IF(HH$63=$C$17,$B161*(HH$60),0))</f>
        <v>0</v>
      </c>
      <c r="HI161" s="50">
        <f>IF(HI$63&lt;=$C$17,($C$34*HI$59*$B161/$C$63)*(IF(COUNTA($D161:HH161)*(12/$C$63)&lt;=$C$9,0,1)),0)+IF(HJ$63=$C$17,0,IF(HI$63=$C$17,$B161*(HI$60),0))</f>
        <v>0</v>
      </c>
      <c r="HJ161" s="50">
        <f>IF(HJ$63&lt;=$C$17,($C$34*HJ$59*$B161/$C$63)*(IF(COUNTA($D161:HI161)*(12/$C$63)&lt;=$C$9,0,1)),0)+IF(HK$63=$C$17,0,IF(HJ$63=$C$17,$B161*(HJ$60),0))</f>
        <v>0</v>
      </c>
      <c r="HK161" s="50">
        <f>IF(HK$63&lt;=$C$17,($C$34*HK$59*$B161/$C$63)*(IF(COUNTA($D161:HJ161)*(12/$C$63)&lt;=$C$9,0,1)),0)+IF(HL$63=$C$17,0,IF(HK$63=$C$17,$B161*(HK$60),0))</f>
        <v>0</v>
      </c>
      <c r="HL161" s="50">
        <f>IF(HL$63&lt;=$C$17,($C$34*HL$59*$B161/$C$63)*(IF(COUNTA($D161:HK161)*(12/$C$63)&lt;=$C$9,0,1)),0)+IF(HM$63=$C$17,0,IF(HL$63=$C$17,$B161*(HL$60),0))</f>
        <v>0</v>
      </c>
      <c r="HM161" s="50">
        <f>IF(HM$63&lt;=$C$17,($C$34*HM$59*$B161/$C$63)*(IF(COUNTA($D161:HL161)*(12/$C$63)&lt;=$C$9,0,1)),0)+IF(HN$63=$C$17,0,IF(HM$63=$C$17,$B161*(HM$60),0))</f>
        <v>0</v>
      </c>
      <c r="HN161" s="50">
        <f>IF(HN$63&lt;=$C$17,($C$34*HN$59*$B161/$C$63)*(IF(COUNTA($D161:HM161)*(12/$C$63)&lt;=$C$9,0,1)),0)+IF(HO$63=$C$17,0,IF(HN$63=$C$17,$B161*(HN$60),0))</f>
        <v>0</v>
      </c>
      <c r="HO161" s="50">
        <f>IF(HO$63&lt;=$C$17,($C$34*HO$59*$B161/$C$63)*(IF(COUNTA($D161:HN161)*(12/$C$63)&lt;=$C$9,0,1)),0)+IF(HP$63=$C$17,0,IF(HO$63=$C$17,$B161*(HO$60),0))</f>
        <v>0</v>
      </c>
      <c r="HP161" s="50">
        <f>IF(HP$63&lt;=$C$17,($C$34*HP$59*$B161/$C$63)*(IF(COUNTA($D161:HO161)*(12/$C$63)&lt;=$C$9,0,1)),0)+IF(HQ$63=$C$17,0,IF(HP$63=$C$17,$B161*(HP$60),0))</f>
        <v>0</v>
      </c>
      <c r="HQ161" s="50">
        <f>IF(HQ$63&lt;=$C$17,($C$34*HQ$59*$B161/$C$63)*(IF(COUNTA($D161:HP161)*(12/$C$63)&lt;=$C$9,0,1)),0)+IF(HR$63=$C$17,0,IF(HQ$63=$C$17,$B161*(HQ$60),0))</f>
        <v>0</v>
      </c>
      <c r="HR161" s="50">
        <f>IF(HR$63&lt;=$C$17,($C$34*HR$59*$B161/$C$63)*(IF(COUNTA($D161:HQ161)*(12/$C$63)&lt;=$C$9,0,1)),0)+IF(HS$63=$C$17,0,IF(HR$63=$C$17,$B161*(HR$60),0))</f>
        <v>0</v>
      </c>
      <c r="HS161" s="50">
        <f>IF(HS$63&lt;=$C$17,($C$34*HS$59*$B161/$C$63)*(IF(COUNTA($D161:HR161)*(12/$C$63)&lt;=$C$9,0,1)),0)+IF(HT$63=$C$17,0,IF(HS$63=$C$17,$B161*(HS$60),0))</f>
        <v>0</v>
      </c>
      <c r="HT161" s="50">
        <f>IF(HT$63&lt;=$C$17,($C$34*HT$59*$B161/$C$63)*(IF(COUNTA($D161:HS161)*(12/$C$63)&lt;=$C$9,0,1)),0)+IF(HU$63=$C$17,0,IF(HT$63=$C$17,$B161*(HT$60),0))</f>
        <v>0</v>
      </c>
      <c r="HU161" s="50">
        <f>IF(HU$63&lt;=$C$17,($C$34*HU$59*$B161/$C$63)*(IF(COUNTA($D161:HT161)*(12/$C$63)&lt;=$C$9,0,1)),0)+IF(HV$63=$C$17,0,IF(HU$63=$C$17,$B161*(HU$60),0))</f>
        <v>0</v>
      </c>
      <c r="HV161" s="50">
        <f>IF(HV$63&lt;=$C$17,($C$34*HV$59*$B161/$C$63)*(IF(COUNTA($D161:HU161)*(12/$C$63)&lt;=$C$9,0,1)),0)+IF(HW$63=$C$17,0,IF(HV$63=$C$17,$B161*(HV$60),0))</f>
        <v>0</v>
      </c>
      <c r="HW161" s="50">
        <f>IF(HW$63&lt;=$C$17,($C$34*HW$59*$B161/$C$63)*(IF(COUNTA($D161:HV161)*(12/$C$63)&lt;=$C$9,0,1)),0)+IF(HX$63=$C$17,0,IF(HW$63=$C$17,$B161*(HW$60),0))</f>
        <v>0</v>
      </c>
      <c r="HX161" s="50">
        <f>IF(HX$63&lt;=$C$17,($C$34*HX$59*$B161/$C$63)*(IF(COUNTA($D161:HW161)*(12/$C$63)&lt;=$C$9,0,1)),0)+IF(HY$63=$C$17,0,IF(HX$63=$C$17,$B161*(HX$60),0))</f>
        <v>0</v>
      </c>
      <c r="HY161" s="50">
        <f>IF(HY$63&lt;=$C$17,($C$34*HY$59*$B161/$C$63)*(IF(COUNTA($D161:HX161)*(12/$C$63)&lt;=$C$9,0,1)),0)+IF(HZ$63=$C$17,0,IF(HY$63=$C$17,$B161*(HY$60),0))</f>
        <v>0</v>
      </c>
      <c r="HZ161" s="50">
        <f>IF(HZ$63&lt;=$C$17,($C$34*HZ$59*$B161/$C$63)*(IF(COUNTA($D161:HY161)*(12/$C$63)&lt;=$C$9,0,1)),0)+IF(IA$63=$C$17,0,IF(HZ$63=$C$17,$B161*(HZ$60),0))</f>
        <v>0</v>
      </c>
      <c r="IA161" s="50">
        <f>IF(IA$63&lt;=$C$17,($C$34*IA$59*$B161/$C$63)*(IF(COUNTA($D161:HZ161)*(12/$C$63)&lt;=$C$9,0,1)),0)+IF(IB$63=$C$17,0,IF(IA$63=$C$17,$B161*(IA$60),0))</f>
        <v>0</v>
      </c>
      <c r="IB161" s="50">
        <f>IF(IB$63&lt;=$C$17,($C$34*IB$59*$B161/$C$63)*(IF(COUNTA($D161:IA161)*(12/$C$63)&lt;=$C$9,0,1)),0)+IF(IC$63=$C$17,0,IF(IB$63=$C$17,$B161*(IB$60),0))</f>
        <v>0</v>
      </c>
      <c r="IC161" s="50">
        <f>IF(IC$63&lt;=$C$17,($C$34*IC$59*$B161/$C$63)*(IF(COUNTA($D161:IB161)*(12/$C$63)&lt;=$C$9,0,1)),0)+IF(ID$63=$C$17,0,IF(IC$63=$C$17,$B161*(IC$60),0))</f>
        <v>0</v>
      </c>
      <c r="ID161" s="50">
        <f>IF(ID$63&lt;=$C$17,($C$34*ID$59*$B161/$C$63)*(IF(COUNTA($D161:IC161)*(12/$C$63)&lt;=$C$9,0,1)),0)+IF(IE$63=$C$17,0,IF(ID$63=$C$17,$B161*(ID$60),0))</f>
        <v>0</v>
      </c>
      <c r="IE161" s="50">
        <f>IF(IE$63&lt;=$C$17,($C$34*IE$59*$B161/$C$63)*(IF(COUNTA($D161:ID161)*(12/$C$63)&lt;=$C$9,0,1)),0)+IF(IF$63=$C$17,0,IF(IE$63=$C$17,$B161*(IE$60),0))</f>
        <v>0</v>
      </c>
      <c r="IF161" s="50">
        <f>IF(IF$63&lt;=$C$17,($C$34*IF$59*$B161/$C$63)*(IF(COUNTA($D161:IE161)*(12/$C$63)&lt;=$C$9,0,1)),0)+IF(IG$63=$C$17,0,IF(IF$63=$C$17,$B161*(IF$60),0))</f>
        <v>0</v>
      </c>
      <c r="IG161" s="50">
        <f>IF(IG$63&lt;=$C$17,($C$34*IG$59*$B161/$C$63)*(IF(COUNTA($D161:IF161)*(12/$C$63)&lt;=$C$9,0,1)),0)+IF(IH$63=$C$17,0,IF(IG$63=$C$17,$B161*(IG$60),0))</f>
        <v>0</v>
      </c>
      <c r="IH161" s="50">
        <f>IF(IH$63&lt;=$C$17,($C$34*IH$59*$B161/$C$63)*(IF(COUNTA($D161:IG161)*(12/$C$63)&lt;=$C$9,0,1)),0)+IF(II$63=$C$17,0,IF(IH$63=$C$17,$B161*(IH$60),0))</f>
        <v>0</v>
      </c>
      <c r="II161" s="50">
        <f>IF(II$63&lt;=$C$17,($C$34*II$59*$B161/$C$63)*(IF(COUNTA($D161:IH161)*(12/$C$63)&lt;=$C$9,0,1)),0)+IF(IJ$63=$C$17,0,IF(II$63=$C$17,$B161*(II$60),0))</f>
        <v>0</v>
      </c>
      <c r="IJ161" s="50">
        <f>IF(IJ$63&lt;=$C$17,($C$34*IJ$59*$B161/$C$63)*(IF(COUNTA($D161:II161)*(12/$C$63)&lt;=$C$9,0,1)),0)+IF(IK$63=$C$17,0,IF(IJ$63=$C$17,$B161*(IJ$60),0))</f>
        <v>0</v>
      </c>
      <c r="IK161" s="50">
        <f>IF(IK$63&lt;=$C$17,($C$34*IK$59*$B161/$C$63)*(IF(COUNTA($D161:IJ161)*(12/$C$63)&lt;=$C$9,0,1)),0)+IF(IL$63=$C$17,0,IF(IK$63=$C$17,$B161*(IK$60),0))</f>
        <v>0</v>
      </c>
      <c r="IL161" s="50">
        <f>IF(IL$63&lt;=$C$17,($C$34*IL$59*$B161/$C$63)*(IF(COUNTA($D161:IK161)*(12/$C$63)&lt;=$C$9,0,1)),0)+IF(IM$63=$C$17,0,IF(IL$63=$C$17,$B161*(IL$60),0))</f>
        <v>0</v>
      </c>
      <c r="IM161" s="50">
        <f>IF(IM$63&lt;=$C$17,($C$34*IM$59*$B161/$C$63)*(IF(COUNTA($D161:IL161)*(12/$C$63)&lt;=$C$9,0,1)),0)+IF(IN$63=$C$17,0,IF(IM$63=$C$17,$B161*(IM$60),0))</f>
        <v>0</v>
      </c>
      <c r="IN161" s="50">
        <f>IF(IN$63&lt;=$C$17,($C$34*IN$59*$B161/$C$63)*(IF(COUNTA($D161:IM161)*(12/$C$63)&lt;=$C$9,0,1)),0)+IF(IO$63=$C$17,0,IF(IN$63=$C$17,$B161*(IN$60),0))</f>
        <v>0</v>
      </c>
      <c r="IO161" s="50">
        <f>IF(IO$63&lt;=$C$17,($C$34*IO$59*$B161/$C$63)*(IF(COUNTA($D161:IN161)*(12/$C$63)&lt;=$C$9,0,1)),0)+IF(IP$63=$C$17,0,IF(IO$63=$C$17,$B161*(IO$60),0))</f>
        <v>0</v>
      </c>
      <c r="IP161" s="50">
        <f>IF(IP$63&lt;=$C$17,($C$34*IP$59*$B161/$C$63)*(IF(COUNTA($D161:IO161)*(12/$C$63)&lt;=$C$9,0,1)),0)+IF(IQ$63=$C$17,0,IF(IP$63=$C$17,$B161*(IP$60),0))</f>
        <v>0</v>
      </c>
      <c r="IQ161" s="50">
        <f>IF(IQ$63&lt;=$C$17,($C$34*IQ$59*$B161/$C$63)*(IF(COUNTA($D161:IP161)*(12/$C$63)&lt;=$C$9,0,1)),0)+IF(IR$63=$C$17,0,IF(IQ$63=$C$17,$B161*(IQ$60),0))</f>
        <v>0</v>
      </c>
      <c r="IR161" s="50">
        <f>IF(IR$63&lt;=$C$17,($C$34*IR$59*$B161/$C$63)*(IF(COUNTA($D161:IQ161)*(12/$C$63)&lt;=$C$9,0,1)),0)+IF(IS$63=$C$17,0,IF(IR$63=$C$17,$B161*(IR$60),0))</f>
        <v>0</v>
      </c>
      <c r="IS161" s="50">
        <f>IF(IS$63&lt;=$C$17,($C$34*IS$59*$B161/$C$63)*(IF(COUNTA($D161:IR161)*(12/$C$63)&lt;=$C$9,0,1)),0)+IF(IT$63=$C$17,0,IF(IS$63=$C$17,$B161*(IS$60),0))</f>
        <v>0</v>
      </c>
      <c r="IT161" s="50">
        <f>IF(IT$63&lt;=$C$17,($C$34*IT$59*$B161/$C$63)*(IF(COUNTA($D161:IS161)*(12/$C$63)&lt;=$C$9,0,1)),0)+IF(IU$63=$C$17,0,IF(IT$63=$C$17,$B161*(IT$60),0))</f>
        <v>0</v>
      </c>
      <c r="IU161" s="50">
        <f>IF(IU$63&lt;=$C$17,($C$34*IU$59*$B161/$C$63)*(IF(COUNTA($D161:IT161)*(12/$C$63)&lt;=$C$9,0,1)),0)+IF(IV$63=$C$17,0,IF(IU$63=$C$17,$B161*(IU$60),0))</f>
        <v>0</v>
      </c>
      <c r="IV161" s="50">
        <f>IF(IV$63&lt;=$C$17,($C$34*IV$59*$B161/$C$63)*(IF(COUNTA($D161:IU161)*(12/$C$63)&lt;=$C$9,0,1)),0)+IF(IW$63=$C$17,0,IF(IV$63=$C$17,$B161*(IV$60),0))</f>
        <v>0</v>
      </c>
      <c r="IW161" s="50">
        <f>IF(IW$63&lt;=$C$17,($C$34*IW$59*$B161/$C$63)*(IF(COUNTA($D161:IV161)*(12/$C$63)&lt;=$C$9,0,1)),0)+IF(IX$63=$C$17,0,IF(IW$63=$C$17,$B161*(IW$60),0))</f>
        <v>0</v>
      </c>
      <c r="IX161" s="50"/>
      <c r="IY161" s="50"/>
      <c r="IZ161" s="50"/>
      <c r="JA161" s="50"/>
      <c r="JB161" s="50"/>
      <c r="JC161" s="50"/>
      <c r="JD161" s="50"/>
      <c r="JE161" s="50"/>
      <c r="JF161" s="50"/>
      <c r="JG161" s="50"/>
      <c r="JH161" s="50"/>
      <c r="JI161" s="50"/>
      <c r="JJ161" s="50"/>
      <c r="JK161" s="50"/>
      <c r="JL161" s="50"/>
      <c r="JM161" s="50"/>
      <c r="JN161" s="50"/>
      <c r="JO161" s="50"/>
      <c r="JP161" s="50"/>
      <c r="JQ161" s="50"/>
      <c r="JR161" s="50"/>
      <c r="JS161" s="50"/>
      <c r="JT161" s="50"/>
      <c r="JU161" s="50"/>
      <c r="JV161" s="50"/>
      <c r="JW161" s="50"/>
      <c r="JX161" s="50"/>
      <c r="JY161" s="50"/>
      <c r="JZ161" s="50"/>
      <c r="KA161" s="50"/>
      <c r="KB161" s="50"/>
      <c r="KC161" s="50"/>
      <c r="KD161" s="50"/>
      <c r="KE161" s="50"/>
      <c r="KF161" s="50"/>
      <c r="KG161" s="50"/>
      <c r="KH161" s="50"/>
      <c r="KI161" s="50"/>
      <c r="KJ161" s="50"/>
      <c r="KK161" s="50"/>
      <c r="KL161" s="50"/>
      <c r="KM161" s="50"/>
      <c r="KN161" s="50"/>
      <c r="KO161" s="50"/>
      <c r="KP161" s="50"/>
      <c r="KQ161" s="50"/>
      <c r="KR161" s="50"/>
      <c r="KS161" s="50"/>
      <c r="KT161" s="50"/>
      <c r="KU161" s="50"/>
      <c r="KV161" s="50"/>
      <c r="KW161" s="50"/>
      <c r="KX161" s="50"/>
      <c r="KY161" s="50"/>
      <c r="KZ161" s="50"/>
      <c r="LA161" s="50"/>
      <c r="LB161" s="50"/>
      <c r="LC161" s="50"/>
      <c r="LD161" s="50"/>
      <c r="LE161" s="50"/>
      <c r="LF161" s="50"/>
      <c r="LG161" s="50"/>
      <c r="LH161" s="50"/>
      <c r="LI161" s="50"/>
    </row>
    <row r="162" spans="1:321" outlineLevel="1" x14ac:dyDescent="0.25">
      <c r="A162" s="2" t="s">
        <v>55</v>
      </c>
      <c r="B162" s="79">
        <f ca="1">+OFFSET($D$52,0,COUNTA($B$66:B161),,)</f>
        <v>3</v>
      </c>
      <c r="C162" s="88">
        <f t="shared" ref="C162:C225" ca="1" si="71">SUM(D162:XEG162)</f>
        <v>-18.615387286863097</v>
      </c>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50">
        <f ca="1">IF(CW$63&gt;$C$17,0,-CV$53*(12/$C$63))</f>
        <v>-643.28121126420592</v>
      </c>
      <c r="CW162" s="50">
        <f ca="1">IF(CW$63&lt;=$C$17,($C$34*CW$59*$B162/$C$63)*(IF(COUNTA($D162:CV162)*(12/$C$63)&lt;=$C$9,0,1)),0)+IF(CX$63=$C$17,0,IF(CW$63=$C$17,$B162*(CW$60),0))</f>
        <v>0</v>
      </c>
      <c r="CX162" s="50">
        <f ca="1">IF(CX$63&lt;=$C$17,($C$34*CX$59*$B162/$C$63)*(IF(COUNTA($D162:CW162)*(12/$C$63)&lt;=$C$9,0,1)),0)+IF(CY$63=$C$17,0,IF(CX$63=$C$17,$B162*(CX$60),0))</f>
        <v>0</v>
      </c>
      <c r="CY162" s="50">
        <f ca="1">IF(CY$63&lt;=$C$17,($C$34*CY$59*$B162/$C$63)*(IF(COUNTA($D162:CX162)*(12/$C$63)&lt;=$C$9,0,1)),0)+IF(CZ$63=$C$17,0,IF(CY$63=$C$17,$B162*(CY$60),0))</f>
        <v>0</v>
      </c>
      <c r="CZ162" s="50">
        <f ca="1">IF(CZ$63&lt;=$C$17,($C$34*CZ$59*$B162/$C$63)*(IF(COUNTA($D162:CY162)*(12/$C$63)&lt;=$C$9,0,1)),0)+IF(DA$63=$C$17,0,IF(CZ$63=$C$17,$B162*(CZ$60),0))</f>
        <v>0</v>
      </c>
      <c r="DA162" s="50">
        <f ca="1">IF(DA$63&lt;=$C$17,($C$34*DA$59*$B162/$C$63)*(IF(COUNTA($D162:CZ162)*(12/$C$63)&lt;=$C$9,0,1)),0)+IF(DB$63=$C$17,0,IF(DA$63=$C$17,$B162*(DA$60),0))</f>
        <v>2.36</v>
      </c>
      <c r="DB162" s="50">
        <f ca="1">IF(DB$63&lt;=$C$17,($C$34*DB$59*$B162/$C$63)*(IF(COUNTA($D162:DA162)*(12/$C$63)&lt;=$C$9,0,1)),0)+IF(DC$63=$C$17,0,IF(DB$63=$C$17,$B162*(DB$60),0))</f>
        <v>2.36</v>
      </c>
      <c r="DC162" s="50">
        <f ca="1">IF(DC$63&lt;=$C$17,($C$34*DC$59*$B162/$C$63)*(IF(COUNTA($D162:DB162)*(12/$C$63)&lt;=$C$9,0,1)),0)+IF(DD$63=$C$17,0,IF(DC$63=$C$17,$B162*(DC$60),0))</f>
        <v>2.36</v>
      </c>
      <c r="DD162" s="50">
        <f ca="1">IF(DD$63&lt;=$C$17,($C$34*DD$59*$B162/$C$63)*(IF(COUNTA($D162:DC162)*(12/$C$63)&lt;=$C$9,0,1)),0)+IF(DE$63=$C$17,0,IF(DD$63=$C$17,$B162*(DD$60),0))</f>
        <v>2.36</v>
      </c>
      <c r="DE162" s="50">
        <f ca="1">IF(DE$63&lt;=$C$17,($C$34*DE$59*$B162/$C$63)*(IF(COUNTA($D162:DD162)*(12/$C$63)&lt;=$C$9,0,1)),0)+IF(DF$63=$C$17,0,IF(DE$63=$C$17,$B162*(DE$60),0))</f>
        <v>2.36</v>
      </c>
      <c r="DF162" s="50">
        <f ca="1">IF(DF$63&lt;=$C$17,($C$34*DF$59*$B162/$C$63)*(IF(COUNTA($D162:DE162)*(12/$C$63)&lt;=$C$9,0,1)),0)+IF(DG$63=$C$17,0,IF(DF$63=$C$17,$B162*(DF$60),0))</f>
        <v>2.36</v>
      </c>
      <c r="DG162" s="50">
        <f ca="1">IF(DG$63&lt;=$C$17,($C$34*DG$59*$B162/$C$63)*(IF(COUNTA($D162:DF162)*(12/$C$63)&lt;=$C$9,0,1)),0)+IF(DH$63=$C$17,0,IF(DG$63=$C$17,$B162*(DG$60),0))</f>
        <v>2.36</v>
      </c>
      <c r="DH162" s="50">
        <f ca="1">IF(DH$63&lt;=$C$17,($C$34*DH$59*$B162/$C$63)*(IF(COUNTA($D162:DG162)*(12/$C$63)&lt;=$C$9,0,1)),0)+IF(DI$63=$C$17,0,IF(DH$63=$C$17,$B162*(DH$60),0))</f>
        <v>2.36</v>
      </c>
      <c r="DI162" s="50">
        <f ca="1">IF(DI$63&lt;=$C$17,($C$34*DI$59*$B162/$C$63)*(IF(COUNTA($D162:DH162)*(12/$C$63)&lt;=$C$9,0,1)),0)+IF(DJ$63=$C$17,0,IF(DI$63=$C$17,$B162*(DI$60),0))</f>
        <v>2.36</v>
      </c>
      <c r="DJ162" s="50">
        <f ca="1">IF(DJ$63&lt;=$C$17,($C$34*DJ$59*$B162/$C$63)*(IF(COUNTA($D162:DI162)*(12/$C$63)&lt;=$C$9,0,1)),0)+IF(DK$63=$C$17,0,IF(DJ$63=$C$17,$B162*(DJ$60),0))</f>
        <v>2.36</v>
      </c>
      <c r="DK162" s="50">
        <f ca="1">IF(DK$63&lt;=$C$17,($C$34*DK$59*$B162/$C$63)*(IF(COUNTA($D162:DJ162)*(12/$C$63)&lt;=$C$9,0,1)),0)+IF(DL$63=$C$17,0,IF(DK$63=$C$17,$B162*(DK$60),0))</f>
        <v>2.36</v>
      </c>
      <c r="DL162" s="50">
        <f ca="1">IF(DL$63&lt;=$C$17,($C$34*DL$59*$B162/$C$63)*(IF(COUNTA($D162:DK162)*(12/$C$63)&lt;=$C$9,0,1)),0)+IF(DM$63=$C$17,0,IF(DL$63=$C$17,$B162*(DL$60),0))</f>
        <v>2.36</v>
      </c>
      <c r="DM162" s="50">
        <f ca="1">IF(DM$63&lt;=$C$17,($C$34*DM$59*$B162/$C$63)*(IF(COUNTA($D162:DL162)*(12/$C$63)&lt;=$C$9,0,1)),0)+IF(DN$63=$C$17,0,IF(DM$63=$C$17,$B162*(DM$60),0))</f>
        <v>2.36</v>
      </c>
      <c r="DN162" s="50">
        <f ca="1">IF(DN$63&lt;=$C$17,($C$34*DN$59*$B162/$C$63)*(IF(COUNTA($D162:DM162)*(12/$C$63)&lt;=$C$9,0,1)),0)+IF(DO$63=$C$17,0,IF(DN$63=$C$17,$B162*(DN$60),0))</f>
        <v>2.36</v>
      </c>
      <c r="DO162" s="50">
        <f ca="1">IF(DO$63&lt;=$C$17,($C$34*DO$59*$B162/$C$63)*(IF(COUNTA($D162:DN162)*(12/$C$63)&lt;=$C$9,0,1)),0)+IF(DP$63=$C$17,0,IF(DO$63=$C$17,$B162*(DO$60),0))</f>
        <v>2.36</v>
      </c>
      <c r="DP162" s="50">
        <f ca="1">IF(DP$63&lt;=$C$17,($C$34*DP$59*$B162/$C$63)*(IF(COUNTA($D162:DO162)*(12/$C$63)&lt;=$C$9,0,1)),0)+IF(DQ$63=$C$17,0,IF(DP$63=$C$17,$B162*(DP$60),0))</f>
        <v>2.36</v>
      </c>
      <c r="DQ162" s="50">
        <f ca="1">IF(DQ$63&lt;=$C$17,($C$34*DQ$59*$B162/$C$63)*(IF(COUNTA($D162:DP162)*(12/$C$63)&lt;=$C$9,0,1)),0)+IF(DR$63=$C$17,0,IF(DQ$63=$C$17,$B162*(DQ$60),0))</f>
        <v>2.36</v>
      </c>
      <c r="DR162" s="50">
        <f ca="1">IF(DR$63&lt;=$C$17,($C$34*DR$59*$B162/$C$63)*(IF(COUNTA($D162:DQ162)*(12/$C$63)&lt;=$C$9,0,1)),0)+IF(DS$63=$C$17,0,IF(DR$63=$C$17,$B162*(DR$60),0))</f>
        <v>2.36</v>
      </c>
      <c r="DS162" s="50">
        <f ca="1">IF(DS$63&lt;=$C$17,($C$34*DS$59*$B162/$C$63)*(IF(COUNTA($D162:DR162)*(12/$C$63)&lt;=$C$9,0,1)),0)+IF(DT$63=$C$17,0,IF(DS$63=$C$17,$B162*(DS$60),0))</f>
        <v>2.36</v>
      </c>
      <c r="DT162" s="50">
        <f ca="1">IF(DT$63&lt;=$C$17,($C$34*DT$59*$B162/$C$63)*(IF(COUNTA($D162:DS162)*(12/$C$63)&lt;=$C$9,0,1)),0)+IF(DU$63=$C$17,0,IF(DT$63=$C$17,$B162*(DT$60),0))</f>
        <v>579.82582397734257</v>
      </c>
      <c r="DU162" s="50">
        <f>IF(DU$63&lt;=$C$17,($C$34*DU$59*$B162/$C$63)*(IF(COUNTA($D162:DT162)*(12/$C$63)&lt;=$C$9,0,1)),0)+IF(DV$63=$C$17,0,IF(DU$63=$C$17,$B162*(DU$60),0))</f>
        <v>0</v>
      </c>
      <c r="DV162" s="50">
        <f>IF(DV$63&lt;=$C$17,($C$34*DV$59*$B162/$C$63)*(IF(COUNTA($D162:DU162)*(12/$C$63)&lt;=$C$9,0,1)),0)+IF(DW$63=$C$17,0,IF(DV$63=$C$17,$B162*(DV$60),0))</f>
        <v>0</v>
      </c>
      <c r="DW162" s="50">
        <f>IF(DW$63&lt;=$C$17,($C$34*DW$59*$B162/$C$63)*(IF(COUNTA($D162:DV162)*(12/$C$63)&lt;=$C$9,0,1)),0)+IF(DX$63=$C$17,0,IF(DW$63=$C$17,$B162*(DW$60),0))</f>
        <v>0</v>
      </c>
      <c r="DX162" s="50">
        <f>IF(DX$63&lt;=$C$17,($C$34*DX$59*$B162/$C$63)*(IF(COUNTA($D162:DW162)*(12/$C$63)&lt;=$C$9,0,1)),0)+IF(DY$63=$C$17,0,IF(DX$63=$C$17,$B162*(DX$60),0))</f>
        <v>0</v>
      </c>
      <c r="DY162" s="50">
        <f>IF(DY$63&lt;=$C$17,($C$34*DY$59*$B162/$C$63)*(IF(COUNTA($D162:DX162)*(12/$C$63)&lt;=$C$9,0,1)),0)+IF(DZ$63=$C$17,0,IF(DY$63=$C$17,$B162*(DY$60),0))</f>
        <v>0</v>
      </c>
      <c r="DZ162" s="50">
        <f>IF(DZ$63&lt;=$C$17,($C$34*DZ$59*$B162/$C$63)*(IF(COUNTA($D162:DY162)*(12/$C$63)&lt;=$C$9,0,1)),0)+IF(EA$63=$C$17,0,IF(DZ$63=$C$17,$B162*(DZ$60),0))</f>
        <v>0</v>
      </c>
      <c r="EA162" s="50">
        <f>IF(EA$63&lt;=$C$17,($C$34*EA$59*$B162/$C$63)*(IF(COUNTA($D162:DZ162)*(12/$C$63)&lt;=$C$9,0,1)),0)+IF(EB$63=$C$17,0,IF(EA$63=$C$17,$B162*(EA$60),0))</f>
        <v>0</v>
      </c>
      <c r="EB162" s="50">
        <f>IF(EB$63&lt;=$C$17,($C$34*EB$59*$B162/$C$63)*(IF(COUNTA($D162:EA162)*(12/$C$63)&lt;=$C$9,0,1)),0)+IF(EC$63=$C$17,0,IF(EB$63=$C$17,$B162*(EB$60),0))</f>
        <v>0</v>
      </c>
      <c r="EC162" s="50">
        <f>IF(EC$63&lt;=$C$17,($C$34*EC$59*$B162/$C$63)*(IF(COUNTA($D162:EB162)*(12/$C$63)&lt;=$C$9,0,1)),0)+IF(ED$63=$C$17,0,IF(EC$63=$C$17,$B162*(EC$60),0))</f>
        <v>0</v>
      </c>
      <c r="ED162" s="50">
        <f>IF(ED$63&lt;=$C$17,($C$34*ED$59*$B162/$C$63)*(IF(COUNTA($D162:EC162)*(12/$C$63)&lt;=$C$9,0,1)),0)+IF(EE$63=$C$17,0,IF(ED$63=$C$17,$B162*(ED$60),0))</f>
        <v>0</v>
      </c>
      <c r="EE162" s="50">
        <f>IF(EE$63&lt;=$C$17,($C$34*EE$59*$B162/$C$63)*(IF(COUNTA($D162:ED162)*(12/$C$63)&lt;=$C$9,0,1)),0)+IF(EF$63=$C$17,0,IF(EE$63=$C$17,$B162*(EE$60),0))</f>
        <v>0</v>
      </c>
      <c r="EF162" s="50">
        <f>IF(EF$63&lt;=$C$17,($C$34*EF$59*$B162/$C$63)*(IF(COUNTA($D162:EE162)*(12/$C$63)&lt;=$C$9,0,1)),0)+IF(EG$63=$C$17,0,IF(EF$63=$C$17,$B162*(EF$60),0))</f>
        <v>0</v>
      </c>
      <c r="EG162" s="50">
        <f>IF(EG$63&lt;=$C$17,($C$34*EG$59*$B162/$C$63)*(IF(COUNTA($D162:EF162)*(12/$C$63)&lt;=$C$9,0,1)),0)+IF(EH$63=$C$17,0,IF(EG$63=$C$17,$B162*(EG$60),0))</f>
        <v>0</v>
      </c>
      <c r="EH162" s="50">
        <f>IF(EH$63&lt;=$C$17,($C$34*EH$59*$B162/$C$63)*(IF(COUNTA($D162:EG162)*(12/$C$63)&lt;=$C$9,0,1)),0)+IF(EI$63=$C$17,0,IF(EH$63=$C$17,$B162*(EH$60),0))</f>
        <v>0</v>
      </c>
      <c r="EI162" s="50">
        <f>IF(EI$63&lt;=$C$17,($C$34*EI$59*$B162/$C$63)*(IF(COUNTA($D162:EH162)*(12/$C$63)&lt;=$C$9,0,1)),0)+IF(EJ$63=$C$17,0,IF(EI$63=$C$17,$B162*(EI$60),0))</f>
        <v>0</v>
      </c>
      <c r="EJ162" s="50">
        <f>IF(EJ$63&lt;=$C$17,($C$34*EJ$59*$B162/$C$63)*(IF(COUNTA($D162:EI162)*(12/$C$63)&lt;=$C$9,0,1)),0)+IF(EK$63=$C$17,0,IF(EJ$63=$C$17,$B162*(EJ$60),0))</f>
        <v>0</v>
      </c>
      <c r="EK162" s="50">
        <f>IF(EK$63&lt;=$C$17,($C$34*EK$59*$B162/$C$63)*(IF(COUNTA($D162:EJ162)*(12/$C$63)&lt;=$C$9,0,1)),0)+IF(EL$63=$C$17,0,IF(EK$63=$C$17,$B162*(EK$60),0))</f>
        <v>0</v>
      </c>
      <c r="EL162" s="50">
        <f>IF(EL$63&lt;=$C$17,($C$34*EL$59*$B162/$C$63)*(IF(COUNTA($D162:EK162)*(12/$C$63)&lt;=$C$9,0,1)),0)+IF(EM$63=$C$17,0,IF(EL$63=$C$17,$B162*(EL$60),0))</f>
        <v>0</v>
      </c>
      <c r="EM162" s="50">
        <f>IF(EM$63&lt;=$C$17,($C$34*EM$59*$B162/$C$63)*(IF(COUNTA($D162:EL162)*(12/$C$63)&lt;=$C$9,0,1)),0)+IF(EN$63=$C$17,0,IF(EM$63=$C$17,$B162*(EM$60),0))</f>
        <v>0</v>
      </c>
      <c r="EN162" s="50">
        <f>IF(EN$63&lt;=$C$17,($C$34*EN$59*$B162/$C$63)*(IF(COUNTA($D162:EM162)*(12/$C$63)&lt;=$C$9,0,1)),0)+IF(EO$63=$C$17,0,IF(EN$63=$C$17,$B162*(EN$60),0))</f>
        <v>0</v>
      </c>
      <c r="EO162" s="50">
        <f>IF(EO$63&lt;=$C$17,($C$34*EO$59*$B162/$C$63)*(IF(COUNTA($D162:EN162)*(12/$C$63)&lt;=$C$9,0,1)),0)+IF(EP$63=$C$17,0,IF(EO$63=$C$17,$B162*(EO$60),0))</f>
        <v>0</v>
      </c>
      <c r="EP162" s="50">
        <f>IF(EP$63&lt;=$C$17,($C$34*EP$59*$B162/$C$63)*(IF(COUNTA($D162:EO162)*(12/$C$63)&lt;=$C$9,0,1)),0)+IF(EQ$63=$C$17,0,IF(EP$63=$C$17,$B162*(EP$60),0))</f>
        <v>0</v>
      </c>
      <c r="EQ162" s="50">
        <f>IF(EQ$63&lt;=$C$17,($C$34*EQ$59*$B162/$C$63)*(IF(COUNTA($D162:EP162)*(12/$C$63)&lt;=$C$9,0,1)),0)+IF(ER$63=$C$17,0,IF(EQ$63=$C$17,$B162*(EQ$60),0))</f>
        <v>0</v>
      </c>
      <c r="ER162" s="50">
        <f>IF(ER$63&lt;=$C$17,($C$34*ER$59*$B162/$C$63)*(IF(COUNTA($D162:EQ162)*(12/$C$63)&lt;=$C$9,0,1)),0)+IF(ES$63=$C$17,0,IF(ER$63=$C$17,$B162*(ER$60),0))</f>
        <v>0</v>
      </c>
      <c r="ES162" s="50">
        <f>IF(ES$63&lt;=$C$17,($C$34*ES$59*$B162/$C$63)*(IF(COUNTA($D162:ER162)*(12/$C$63)&lt;=$C$9,0,1)),0)+IF(ET$63=$C$17,0,IF(ES$63=$C$17,$B162*(ES$60),0))</f>
        <v>0</v>
      </c>
      <c r="ET162" s="50">
        <f>IF(ET$63&lt;=$C$17,($C$34*ET$59*$B162/$C$63)*(IF(COUNTA($D162:ES162)*(12/$C$63)&lt;=$C$9,0,1)),0)+IF(EU$63=$C$17,0,IF(ET$63=$C$17,$B162*(ET$60),0))</f>
        <v>0</v>
      </c>
      <c r="EU162" s="50">
        <f>IF(EU$63&lt;=$C$17,($C$34*EU$59*$B162/$C$63)*(IF(COUNTA($D162:ET162)*(12/$C$63)&lt;=$C$9,0,1)),0)+IF(EV$63=$C$17,0,IF(EU$63=$C$17,$B162*(EU$60),0))</f>
        <v>0</v>
      </c>
      <c r="EV162" s="50">
        <f>IF(EV$63&lt;=$C$17,($C$34*EV$59*$B162/$C$63)*(IF(COUNTA($D162:EU162)*(12/$C$63)&lt;=$C$9,0,1)),0)+IF(EW$63=$C$17,0,IF(EV$63=$C$17,$B162*(EV$60),0))</f>
        <v>0</v>
      </c>
      <c r="EW162" s="50">
        <f>IF(EW$63&lt;=$C$17,($C$34*EW$59*$B162/$C$63)*(IF(COUNTA($D162:EV162)*(12/$C$63)&lt;=$C$9,0,1)),0)+IF(EX$63=$C$17,0,IF(EW$63=$C$17,$B162*(EW$60),0))</f>
        <v>0</v>
      </c>
      <c r="EX162" s="50">
        <f>IF(EX$63&lt;=$C$17,($C$34*EX$59*$B162/$C$63)*(IF(COUNTA($D162:EW162)*(12/$C$63)&lt;=$C$9,0,1)),0)+IF(EY$63=$C$17,0,IF(EX$63=$C$17,$B162*(EX$60),0))</f>
        <v>0</v>
      </c>
      <c r="EY162" s="50">
        <f>IF(EY$63&lt;=$C$17,($C$34*EY$59*$B162/$C$63)*(IF(COUNTA($D162:EX162)*(12/$C$63)&lt;=$C$9,0,1)),0)+IF(EZ$63=$C$17,0,IF(EY$63=$C$17,$B162*(EY$60),0))</f>
        <v>0</v>
      </c>
      <c r="EZ162" s="50">
        <f>IF(EZ$63&lt;=$C$17,($C$34*EZ$59*$B162/$C$63)*(IF(COUNTA($D162:EY162)*(12/$C$63)&lt;=$C$9,0,1)),0)+IF(FA$63=$C$17,0,IF(EZ$63=$C$17,$B162*(EZ$60),0))</f>
        <v>0</v>
      </c>
      <c r="FA162" s="50">
        <f>IF(FA$63&lt;=$C$17,($C$34*FA$59*$B162/$C$63)*(IF(COUNTA($D162:EZ162)*(12/$C$63)&lt;=$C$9,0,1)),0)+IF(FB$63=$C$17,0,IF(FA$63=$C$17,$B162*(FA$60),0))</f>
        <v>0</v>
      </c>
      <c r="FB162" s="50">
        <f>IF(FB$63&lt;=$C$17,($C$34*FB$59*$B162/$C$63)*(IF(COUNTA($D162:FA162)*(12/$C$63)&lt;=$C$9,0,1)),0)+IF(FC$63=$C$17,0,IF(FB$63=$C$17,$B162*(FB$60),0))</f>
        <v>0</v>
      </c>
      <c r="FC162" s="50">
        <f>IF(FC$63&lt;=$C$17,($C$34*FC$59*$B162/$C$63)*(IF(COUNTA($D162:FB162)*(12/$C$63)&lt;=$C$9,0,1)),0)+IF(FD$63=$C$17,0,IF(FC$63=$C$17,$B162*(FC$60),0))</f>
        <v>0</v>
      </c>
      <c r="FD162" s="50">
        <f>IF(FD$63&lt;=$C$17,($C$34*FD$59*$B162/$C$63)*(IF(COUNTA($D162:FC162)*(12/$C$63)&lt;=$C$9,0,1)),0)+IF(FE$63=$C$17,0,IF(FD$63=$C$17,$B162*(FD$60),0))</f>
        <v>0</v>
      </c>
      <c r="FE162" s="50">
        <f>IF(FE$63&lt;=$C$17,($C$34*FE$59*$B162/$C$63)*(IF(COUNTA($D162:FD162)*(12/$C$63)&lt;=$C$9,0,1)),0)+IF(FF$63=$C$17,0,IF(FE$63=$C$17,$B162*(FE$60),0))</f>
        <v>0</v>
      </c>
      <c r="FF162" s="50">
        <f>IF(FF$63&lt;=$C$17,($C$34*FF$59*$B162/$C$63)*(IF(COUNTA($D162:FE162)*(12/$C$63)&lt;=$C$9,0,1)),0)+IF(FG$63=$C$17,0,IF(FF$63=$C$17,$B162*(FF$60),0))</f>
        <v>0</v>
      </c>
      <c r="FG162" s="50">
        <f>IF(FG$63&lt;=$C$17,($C$34*FG$59*$B162/$C$63)*(IF(COUNTA($D162:FF162)*(12/$C$63)&lt;=$C$9,0,1)),0)+IF(FH$63=$C$17,0,IF(FG$63=$C$17,$B162*(FG$60),0))</f>
        <v>0</v>
      </c>
      <c r="FH162" s="50">
        <f>IF(FH$63&lt;=$C$17,($C$34*FH$59*$B162/$C$63)*(IF(COUNTA($D162:FG162)*(12/$C$63)&lt;=$C$9,0,1)),0)+IF(FI$63=$C$17,0,IF(FH$63=$C$17,$B162*(FH$60),0))</f>
        <v>0</v>
      </c>
      <c r="FI162" s="50">
        <f>IF(FI$63&lt;=$C$17,($C$34*FI$59*$B162/$C$63)*(IF(COUNTA($D162:FH162)*(12/$C$63)&lt;=$C$9,0,1)),0)+IF(FJ$63=$C$17,0,IF(FI$63=$C$17,$B162*(FI$60),0))</f>
        <v>0</v>
      </c>
      <c r="FJ162" s="50">
        <f>IF(FJ$63&lt;=$C$17,($C$34*FJ$59*$B162/$C$63)*(IF(COUNTA($D162:FI162)*(12/$C$63)&lt;=$C$9,0,1)),0)+IF(FK$63=$C$17,0,IF(FJ$63=$C$17,$B162*(FJ$60),0))</f>
        <v>0</v>
      </c>
      <c r="FK162" s="50">
        <f>IF(FK$63&lt;=$C$17,($C$34*FK$59*$B162/$C$63)*(IF(COUNTA($D162:FJ162)*(12/$C$63)&lt;=$C$9,0,1)),0)+IF(FL$63=$C$17,0,IF(FK$63=$C$17,$B162*(FK$60),0))</f>
        <v>0</v>
      </c>
      <c r="FL162" s="50">
        <f>IF(FL$63&lt;=$C$17,($C$34*FL$59*$B162/$C$63)*(IF(COUNTA($D162:FK162)*(12/$C$63)&lt;=$C$9,0,1)),0)+IF(FM$63=$C$17,0,IF(FL$63=$C$17,$B162*(FL$60),0))</f>
        <v>0</v>
      </c>
      <c r="FM162" s="50">
        <f>IF(FM$63&lt;=$C$17,($C$34*FM$59*$B162/$C$63)*(IF(COUNTA($D162:FL162)*(12/$C$63)&lt;=$C$9,0,1)),0)+IF(FN$63=$C$17,0,IF(FM$63=$C$17,$B162*(FM$60),0))</f>
        <v>0</v>
      </c>
      <c r="FN162" s="50">
        <f>IF(FN$63&lt;=$C$17,($C$34*FN$59*$B162/$C$63)*(IF(COUNTA($D162:FM162)*(12/$C$63)&lt;=$C$9,0,1)),0)+IF(FO$63=$C$17,0,IF(FN$63=$C$17,$B162*(FN$60),0))</f>
        <v>0</v>
      </c>
      <c r="FO162" s="50">
        <f>IF(FO$63&lt;=$C$17,($C$34*FO$59*$B162/$C$63)*(IF(COUNTA($D162:FN162)*(12/$C$63)&lt;=$C$9,0,1)),0)+IF(FP$63=$C$17,0,IF(FO$63=$C$17,$B162*(FO$60),0))</f>
        <v>0</v>
      </c>
      <c r="FP162" s="50">
        <f>IF(FP$63&lt;=$C$17,($C$34*FP$59*$B162/$C$63)*(IF(COUNTA($D162:FO162)*(12/$C$63)&lt;=$C$9,0,1)),0)+IF(FQ$63=$C$17,0,IF(FP$63=$C$17,$B162*(FP$60),0))</f>
        <v>0</v>
      </c>
      <c r="FQ162" s="50">
        <f>IF(FQ$63&lt;=$C$17,($C$34*FQ$59*$B162/$C$63)*(IF(COUNTA($D162:FP162)*(12/$C$63)&lt;=$C$9,0,1)),0)+IF(FR$63=$C$17,0,IF(FQ$63=$C$17,$B162*(FQ$60),0))</f>
        <v>0</v>
      </c>
      <c r="FR162" s="50">
        <f>IF(FR$63&lt;=$C$17,($C$34*FR$59*$B162/$C$63)*(IF(COUNTA($D162:FQ162)*(12/$C$63)&lt;=$C$9,0,1)),0)+IF(FS$63=$C$17,0,IF(FR$63=$C$17,$B162*(FR$60),0))</f>
        <v>0</v>
      </c>
      <c r="FS162" s="50">
        <f>IF(FS$63&lt;=$C$17,($C$34*FS$59*$B162/$C$63)*(IF(COUNTA($D162:FR162)*(12/$C$63)&lt;=$C$9,0,1)),0)+IF(FT$63=$C$17,0,IF(FS$63=$C$17,$B162*(FS$60),0))</f>
        <v>0</v>
      </c>
      <c r="FT162" s="50">
        <f>IF(FT$63&lt;=$C$17,($C$34*FT$59*$B162/$C$63)*(IF(COUNTA($D162:FS162)*(12/$C$63)&lt;=$C$9,0,1)),0)+IF(FU$63=$C$17,0,IF(FT$63=$C$17,$B162*(FT$60),0))</f>
        <v>0</v>
      </c>
      <c r="FU162" s="50">
        <f>IF(FU$63&lt;=$C$17,($C$34*FU$59*$B162/$C$63)*(IF(COUNTA($D162:FT162)*(12/$C$63)&lt;=$C$9,0,1)),0)+IF(FV$63=$C$17,0,IF(FU$63=$C$17,$B162*(FU$60),0))</f>
        <v>0</v>
      </c>
      <c r="FV162" s="50">
        <f>IF(FV$63&lt;=$C$17,($C$34*FV$59*$B162/$C$63)*(IF(COUNTA($D162:FU162)*(12/$C$63)&lt;=$C$9,0,1)),0)+IF(FW$63=$C$17,0,IF(FV$63=$C$17,$B162*(FV$60),0))</f>
        <v>0</v>
      </c>
      <c r="FW162" s="50">
        <f>IF(FW$63&lt;=$C$17,($C$34*FW$59*$B162/$C$63)*(IF(COUNTA($D162:FV162)*(12/$C$63)&lt;=$C$9,0,1)),0)+IF(FX$63=$C$17,0,IF(FW$63=$C$17,$B162*(FW$60),0))</f>
        <v>0</v>
      </c>
      <c r="FX162" s="50">
        <f>IF(FX$63&lt;=$C$17,($C$34*FX$59*$B162/$C$63)*(IF(COUNTA($D162:FW162)*(12/$C$63)&lt;=$C$9,0,1)),0)+IF(FY$63=$C$17,0,IF(FX$63=$C$17,$B162*(FX$60),0))</f>
        <v>0</v>
      </c>
      <c r="FY162" s="50">
        <f>IF(FY$63&lt;=$C$17,($C$34*FY$59*$B162/$C$63)*(IF(COUNTA($D162:FX162)*(12/$C$63)&lt;=$C$9,0,1)),0)+IF(FZ$63=$C$17,0,IF(FY$63=$C$17,$B162*(FY$60),0))</f>
        <v>0</v>
      </c>
      <c r="FZ162" s="50">
        <f>IF(FZ$63&lt;=$C$17,($C$34*FZ$59*$B162/$C$63)*(IF(COUNTA($D162:FY162)*(12/$C$63)&lt;=$C$9,0,1)),0)+IF(GA$63=$C$17,0,IF(FZ$63=$C$17,$B162*(FZ$60),0))</f>
        <v>0</v>
      </c>
      <c r="GA162" s="50">
        <f>IF(GA$63&lt;=$C$17,($C$34*GA$59*$B162/$C$63)*(IF(COUNTA($D162:FZ162)*(12/$C$63)&lt;=$C$9,0,1)),0)+IF(GB$63=$C$17,0,IF(GA$63=$C$17,$B162*(GA$60),0))</f>
        <v>0</v>
      </c>
      <c r="GB162" s="50">
        <f>IF(GB$63&lt;=$C$17,($C$34*GB$59*$B162/$C$63)*(IF(COUNTA($D162:GA162)*(12/$C$63)&lt;=$C$9,0,1)),0)+IF(GC$63=$C$17,0,IF(GB$63=$C$17,$B162*(GB$60),0))</f>
        <v>0</v>
      </c>
      <c r="GC162" s="50">
        <f>IF(GC$63&lt;=$C$17,($C$34*GC$59*$B162/$C$63)*(IF(COUNTA($D162:GB162)*(12/$C$63)&lt;=$C$9,0,1)),0)+IF(GD$63=$C$17,0,IF(GC$63=$C$17,$B162*(GC$60),0))</f>
        <v>0</v>
      </c>
      <c r="GD162" s="50">
        <f>IF(GD$63&lt;=$C$17,($C$34*GD$59*$B162/$C$63)*(IF(COUNTA($D162:GC162)*(12/$C$63)&lt;=$C$9,0,1)),0)+IF(GE$63=$C$17,0,IF(GD$63=$C$17,$B162*(GD$60),0))</f>
        <v>0</v>
      </c>
      <c r="GE162" s="50">
        <f>IF(GE$63&lt;=$C$17,($C$34*GE$59*$B162/$C$63)*(IF(COUNTA($D162:GD162)*(12/$C$63)&lt;=$C$9,0,1)),0)+IF(GF$63=$C$17,0,IF(GE$63=$C$17,$B162*(GE$60),0))</f>
        <v>0</v>
      </c>
      <c r="GF162" s="50">
        <f>IF(GF$63&lt;=$C$17,($C$34*GF$59*$B162/$C$63)*(IF(COUNTA($D162:GE162)*(12/$C$63)&lt;=$C$9,0,1)),0)+IF(GG$63=$C$17,0,IF(GF$63=$C$17,$B162*(GF$60),0))</f>
        <v>0</v>
      </c>
      <c r="GG162" s="50">
        <f>IF(GG$63&lt;=$C$17,($C$34*GG$59*$B162/$C$63)*(IF(COUNTA($D162:GF162)*(12/$C$63)&lt;=$C$9,0,1)),0)+IF(GH$63=$C$17,0,IF(GG$63=$C$17,$B162*(GG$60),0))</f>
        <v>0</v>
      </c>
      <c r="GH162" s="50">
        <f>IF(GH$63&lt;=$C$17,($C$34*GH$59*$B162/$C$63)*(IF(COUNTA($D162:GG162)*(12/$C$63)&lt;=$C$9,0,1)),0)+IF(GI$63=$C$17,0,IF(GH$63=$C$17,$B162*(GH$60),0))</f>
        <v>0</v>
      </c>
      <c r="GI162" s="50">
        <f>IF(GI$63&lt;=$C$17,($C$34*GI$59*$B162/$C$63)*(IF(COUNTA($D162:GH162)*(12/$C$63)&lt;=$C$9,0,1)),0)+IF(GJ$63=$C$17,0,IF(GI$63=$C$17,$B162*(GI$60),0))</f>
        <v>0</v>
      </c>
      <c r="GJ162" s="50">
        <f>IF(GJ$63&lt;=$C$17,($C$34*GJ$59*$B162/$C$63)*(IF(COUNTA($D162:GI162)*(12/$C$63)&lt;=$C$9,0,1)),0)+IF(GK$63=$C$17,0,IF(GJ$63=$C$17,$B162*(GJ$60),0))</f>
        <v>0</v>
      </c>
      <c r="GK162" s="50">
        <f>IF(GK$63&lt;=$C$17,($C$34*GK$59*$B162/$C$63)*(IF(COUNTA($D162:GJ162)*(12/$C$63)&lt;=$C$9,0,1)),0)+IF(GL$63=$C$17,0,IF(GK$63=$C$17,$B162*(GK$60),0))</f>
        <v>0</v>
      </c>
      <c r="GL162" s="50">
        <f>IF(GL$63&lt;=$C$17,($C$34*GL$59*$B162/$C$63)*(IF(COUNTA($D162:GK162)*(12/$C$63)&lt;=$C$9,0,1)),0)+IF(GM$63=$C$17,0,IF(GL$63=$C$17,$B162*(GL$60),0))</f>
        <v>0</v>
      </c>
      <c r="GM162" s="50">
        <f>IF(GM$63&lt;=$C$17,($C$34*GM$59*$B162/$C$63)*(IF(COUNTA($D162:GL162)*(12/$C$63)&lt;=$C$9,0,1)),0)+IF(GN$63=$C$17,0,IF(GM$63=$C$17,$B162*(GM$60),0))</f>
        <v>0</v>
      </c>
      <c r="GN162" s="50">
        <f>IF(GN$63&lt;=$C$17,($C$34*GN$59*$B162/$C$63)*(IF(COUNTA($D162:GM162)*(12/$C$63)&lt;=$C$9,0,1)),0)+IF(GO$63=$C$17,0,IF(GN$63=$C$17,$B162*(GN$60),0))</f>
        <v>0</v>
      </c>
      <c r="GO162" s="50">
        <f>IF(GO$63&lt;=$C$17,($C$34*GO$59*$B162/$C$63)*(IF(COUNTA($D162:GN162)*(12/$C$63)&lt;=$C$9,0,1)),0)+IF(GP$63=$C$17,0,IF(GO$63=$C$17,$B162*(GO$60),0))</f>
        <v>0</v>
      </c>
      <c r="GP162" s="50">
        <f>IF(GP$63&lt;=$C$17,($C$34*GP$59*$B162/$C$63)*(IF(COUNTA($D162:GO162)*(12/$C$63)&lt;=$C$9,0,1)),0)+IF(GQ$63=$C$17,0,IF(GP$63=$C$17,$B162*(GP$60),0))</f>
        <v>0</v>
      </c>
      <c r="GQ162" s="50">
        <f>IF(GQ$63&lt;=$C$17,($C$34*GQ$59*$B162/$C$63)*(IF(COUNTA($D162:GP162)*(12/$C$63)&lt;=$C$9,0,1)),0)+IF(GR$63=$C$17,0,IF(GQ$63=$C$17,$B162*(GQ$60),0))</f>
        <v>0</v>
      </c>
      <c r="GR162" s="50">
        <f>IF(GR$63&lt;=$C$17,($C$34*GR$59*$B162/$C$63)*(IF(COUNTA($D162:GQ162)*(12/$C$63)&lt;=$C$9,0,1)),0)+IF(GS$63=$C$17,0,IF(GR$63=$C$17,$B162*(GR$60),0))</f>
        <v>0</v>
      </c>
      <c r="GS162" s="50">
        <f>IF(GS$63&lt;=$C$17,($C$34*GS$59*$B162/$C$63)*(IF(COUNTA($D162:GR162)*(12/$C$63)&lt;=$C$9,0,1)),0)+IF(GT$63=$C$17,0,IF(GS$63=$C$17,$B162*(GS$60),0))</f>
        <v>0</v>
      </c>
      <c r="GT162" s="50">
        <f>IF(GT$63&lt;=$C$17,($C$34*GT$59*$B162/$C$63)*(IF(COUNTA($D162:GS162)*(12/$C$63)&lt;=$C$9,0,1)),0)+IF(GU$63=$C$17,0,IF(GT$63=$C$17,$B162*(GT$60),0))</f>
        <v>0</v>
      </c>
      <c r="GU162" s="50">
        <f>IF(GU$63&lt;=$C$17,($C$34*GU$59*$B162/$C$63)*(IF(COUNTA($D162:GT162)*(12/$C$63)&lt;=$C$9,0,1)),0)+IF(GV$63=$C$17,0,IF(GU$63=$C$17,$B162*(GU$60),0))</f>
        <v>0</v>
      </c>
      <c r="GV162" s="50">
        <f>IF(GV$63&lt;=$C$17,($C$34*GV$59*$B162/$C$63)*(IF(COUNTA($D162:GU162)*(12/$C$63)&lt;=$C$9,0,1)),0)+IF(GW$63=$C$17,0,IF(GV$63=$C$17,$B162*(GV$60),0))</f>
        <v>0</v>
      </c>
      <c r="GW162" s="50">
        <f>IF(GW$63&lt;=$C$17,($C$34*GW$59*$B162/$C$63)*(IF(COUNTA($D162:GV162)*(12/$C$63)&lt;=$C$9,0,1)),0)+IF(GX$63=$C$17,0,IF(GW$63=$C$17,$B162*(GW$60),0))</f>
        <v>0</v>
      </c>
      <c r="GX162" s="50">
        <f>IF(GX$63&lt;=$C$17,($C$34*GX$59*$B162/$C$63)*(IF(COUNTA($D162:GW162)*(12/$C$63)&lt;=$C$9,0,1)),0)+IF(GY$63=$C$17,0,IF(GX$63=$C$17,$B162*(GX$60),0))</f>
        <v>0</v>
      </c>
      <c r="GY162" s="50">
        <f>IF(GY$63&lt;=$C$17,($C$34*GY$59*$B162/$C$63)*(IF(COUNTA($D162:GX162)*(12/$C$63)&lt;=$C$9,0,1)),0)+IF(GZ$63=$C$17,0,IF(GY$63=$C$17,$B162*(GY$60),0))</f>
        <v>0</v>
      </c>
      <c r="GZ162" s="50">
        <f>IF(GZ$63&lt;=$C$17,($C$34*GZ$59*$B162/$C$63)*(IF(COUNTA($D162:GY162)*(12/$C$63)&lt;=$C$9,0,1)),0)+IF(HA$63=$C$17,0,IF(GZ$63=$C$17,$B162*(GZ$60),0))</f>
        <v>0</v>
      </c>
      <c r="HA162" s="50">
        <f>IF(HA$63&lt;=$C$17,($C$34*HA$59*$B162/$C$63)*(IF(COUNTA($D162:GZ162)*(12/$C$63)&lt;=$C$9,0,1)),0)+IF(HB$63=$C$17,0,IF(HA$63=$C$17,$B162*(HA$60),0))</f>
        <v>0</v>
      </c>
      <c r="HB162" s="50">
        <f>IF(HB$63&lt;=$C$17,($C$34*HB$59*$B162/$C$63)*(IF(COUNTA($D162:HA162)*(12/$C$63)&lt;=$C$9,0,1)),0)+IF(HC$63=$C$17,0,IF(HB$63=$C$17,$B162*(HB$60),0))</f>
        <v>0</v>
      </c>
      <c r="HC162" s="50">
        <f>IF(HC$63&lt;=$C$17,($C$34*HC$59*$B162/$C$63)*(IF(COUNTA($D162:HB162)*(12/$C$63)&lt;=$C$9,0,1)),0)+IF(HD$63=$C$17,0,IF(HC$63=$C$17,$B162*(HC$60),0))</f>
        <v>0</v>
      </c>
      <c r="HD162" s="50">
        <f>IF(HD$63&lt;=$C$17,($C$34*HD$59*$B162/$C$63)*(IF(COUNTA($D162:HC162)*(12/$C$63)&lt;=$C$9,0,1)),0)+IF(HE$63=$C$17,0,IF(HD$63=$C$17,$B162*(HD$60),0))</f>
        <v>0</v>
      </c>
      <c r="HE162" s="50">
        <f>IF(HE$63&lt;=$C$17,($C$34*HE$59*$B162/$C$63)*(IF(COUNTA($D162:HD162)*(12/$C$63)&lt;=$C$9,0,1)),0)+IF(HF$63=$C$17,0,IF(HE$63=$C$17,$B162*(HE$60),0))</f>
        <v>0</v>
      </c>
      <c r="HF162" s="50">
        <f>IF(HF$63&lt;=$C$17,($C$34*HF$59*$B162/$C$63)*(IF(COUNTA($D162:HE162)*(12/$C$63)&lt;=$C$9,0,1)),0)+IF(HG$63=$C$17,0,IF(HF$63=$C$17,$B162*(HF$60),0))</f>
        <v>0</v>
      </c>
      <c r="HG162" s="50">
        <f>IF(HG$63&lt;=$C$17,($C$34*HG$59*$B162/$C$63)*(IF(COUNTA($D162:HF162)*(12/$C$63)&lt;=$C$9,0,1)),0)+IF(HH$63=$C$17,0,IF(HG$63=$C$17,$B162*(HG$60),0))</f>
        <v>0</v>
      </c>
      <c r="HH162" s="50">
        <f>IF(HH$63&lt;=$C$17,($C$34*HH$59*$B162/$C$63)*(IF(COUNTA($D162:HG162)*(12/$C$63)&lt;=$C$9,0,1)),0)+IF(HI$63=$C$17,0,IF(HH$63=$C$17,$B162*(HH$60),0))</f>
        <v>0</v>
      </c>
      <c r="HI162" s="50">
        <f>IF(HI$63&lt;=$C$17,($C$34*HI$59*$B162/$C$63)*(IF(COUNTA($D162:HH162)*(12/$C$63)&lt;=$C$9,0,1)),0)+IF(HJ$63=$C$17,0,IF(HI$63=$C$17,$B162*(HI$60),0))</f>
        <v>0</v>
      </c>
      <c r="HJ162" s="50">
        <f>IF(HJ$63&lt;=$C$17,($C$34*HJ$59*$B162/$C$63)*(IF(COUNTA($D162:HI162)*(12/$C$63)&lt;=$C$9,0,1)),0)+IF(HK$63=$C$17,0,IF(HJ$63=$C$17,$B162*(HJ$60),0))</f>
        <v>0</v>
      </c>
      <c r="HK162" s="50">
        <f>IF(HK$63&lt;=$C$17,($C$34*HK$59*$B162/$C$63)*(IF(COUNTA($D162:HJ162)*(12/$C$63)&lt;=$C$9,0,1)),0)+IF(HL$63=$C$17,0,IF(HK$63=$C$17,$B162*(HK$60),0))</f>
        <v>0</v>
      </c>
      <c r="HL162" s="50">
        <f>IF(HL$63&lt;=$C$17,($C$34*HL$59*$B162/$C$63)*(IF(COUNTA($D162:HK162)*(12/$C$63)&lt;=$C$9,0,1)),0)+IF(HM$63=$C$17,0,IF(HL$63=$C$17,$B162*(HL$60),0))</f>
        <v>0</v>
      </c>
      <c r="HM162" s="50">
        <f>IF(HM$63&lt;=$C$17,($C$34*HM$59*$B162/$C$63)*(IF(COUNTA($D162:HL162)*(12/$C$63)&lt;=$C$9,0,1)),0)+IF(HN$63=$C$17,0,IF(HM$63=$C$17,$B162*(HM$60),0))</f>
        <v>0</v>
      </c>
      <c r="HN162" s="50">
        <f>IF(HN$63&lt;=$C$17,($C$34*HN$59*$B162/$C$63)*(IF(COUNTA($D162:HM162)*(12/$C$63)&lt;=$C$9,0,1)),0)+IF(HO$63=$C$17,0,IF(HN$63=$C$17,$B162*(HN$60),0))</f>
        <v>0</v>
      </c>
      <c r="HO162" s="50">
        <f>IF(HO$63&lt;=$C$17,($C$34*HO$59*$B162/$C$63)*(IF(COUNTA($D162:HN162)*(12/$C$63)&lt;=$C$9,0,1)),0)+IF(HP$63=$C$17,0,IF(HO$63=$C$17,$B162*(HO$60),0))</f>
        <v>0</v>
      </c>
      <c r="HP162" s="50">
        <f>IF(HP$63&lt;=$C$17,($C$34*HP$59*$B162/$C$63)*(IF(COUNTA($D162:HO162)*(12/$C$63)&lt;=$C$9,0,1)),0)+IF(HQ$63=$C$17,0,IF(HP$63=$C$17,$B162*(HP$60),0))</f>
        <v>0</v>
      </c>
      <c r="HQ162" s="50">
        <f>IF(HQ$63&lt;=$C$17,($C$34*HQ$59*$B162/$C$63)*(IF(COUNTA($D162:HP162)*(12/$C$63)&lt;=$C$9,0,1)),0)+IF(HR$63=$C$17,0,IF(HQ$63=$C$17,$B162*(HQ$60),0))</f>
        <v>0</v>
      </c>
      <c r="HR162" s="50">
        <f>IF(HR$63&lt;=$C$17,($C$34*HR$59*$B162/$C$63)*(IF(COUNTA($D162:HQ162)*(12/$C$63)&lt;=$C$9,0,1)),0)+IF(HS$63=$C$17,0,IF(HR$63=$C$17,$B162*(HR$60),0))</f>
        <v>0</v>
      </c>
      <c r="HS162" s="50">
        <f>IF(HS$63&lt;=$C$17,($C$34*HS$59*$B162/$C$63)*(IF(COUNTA($D162:HR162)*(12/$C$63)&lt;=$C$9,0,1)),0)+IF(HT$63=$C$17,0,IF(HS$63=$C$17,$B162*(HS$60),0))</f>
        <v>0</v>
      </c>
      <c r="HT162" s="50">
        <f>IF(HT$63&lt;=$C$17,($C$34*HT$59*$B162/$C$63)*(IF(COUNTA($D162:HS162)*(12/$C$63)&lt;=$C$9,0,1)),0)+IF(HU$63=$C$17,0,IF(HT$63=$C$17,$B162*(HT$60),0))</f>
        <v>0</v>
      </c>
      <c r="HU162" s="50">
        <f>IF(HU$63&lt;=$C$17,($C$34*HU$59*$B162/$C$63)*(IF(COUNTA($D162:HT162)*(12/$C$63)&lt;=$C$9,0,1)),0)+IF(HV$63=$C$17,0,IF(HU$63=$C$17,$B162*(HU$60),0))</f>
        <v>0</v>
      </c>
      <c r="HV162" s="50">
        <f>IF(HV$63&lt;=$C$17,($C$34*HV$59*$B162/$C$63)*(IF(COUNTA($D162:HU162)*(12/$C$63)&lt;=$C$9,0,1)),0)+IF(HW$63=$C$17,0,IF(HV$63=$C$17,$B162*(HV$60),0))</f>
        <v>0</v>
      </c>
      <c r="HW162" s="50">
        <f>IF(HW$63&lt;=$C$17,($C$34*HW$59*$B162/$C$63)*(IF(COUNTA($D162:HV162)*(12/$C$63)&lt;=$C$9,0,1)),0)+IF(HX$63=$C$17,0,IF(HW$63=$C$17,$B162*(HW$60),0))</f>
        <v>0</v>
      </c>
      <c r="HX162" s="50">
        <f>IF(HX$63&lt;=$C$17,($C$34*HX$59*$B162/$C$63)*(IF(COUNTA($D162:HW162)*(12/$C$63)&lt;=$C$9,0,1)),0)+IF(HY$63=$C$17,0,IF(HX$63=$C$17,$B162*(HX$60),0))</f>
        <v>0</v>
      </c>
      <c r="HY162" s="50">
        <f>IF(HY$63&lt;=$C$17,($C$34*HY$59*$B162/$C$63)*(IF(COUNTA($D162:HX162)*(12/$C$63)&lt;=$C$9,0,1)),0)+IF(HZ$63=$C$17,0,IF(HY$63=$C$17,$B162*(HY$60),0))</f>
        <v>0</v>
      </c>
      <c r="HZ162" s="50">
        <f>IF(HZ$63&lt;=$C$17,($C$34*HZ$59*$B162/$C$63)*(IF(COUNTA($D162:HY162)*(12/$C$63)&lt;=$C$9,0,1)),0)+IF(IA$63=$C$17,0,IF(HZ$63=$C$17,$B162*(HZ$60),0))</f>
        <v>0</v>
      </c>
      <c r="IA162" s="50">
        <f>IF(IA$63&lt;=$C$17,($C$34*IA$59*$B162/$C$63)*(IF(COUNTA($D162:HZ162)*(12/$C$63)&lt;=$C$9,0,1)),0)+IF(IB$63=$C$17,0,IF(IA$63=$C$17,$B162*(IA$60),0))</f>
        <v>0</v>
      </c>
      <c r="IB162" s="50">
        <f>IF(IB$63&lt;=$C$17,($C$34*IB$59*$B162/$C$63)*(IF(COUNTA($D162:IA162)*(12/$C$63)&lt;=$C$9,0,1)),0)+IF(IC$63=$C$17,0,IF(IB$63=$C$17,$B162*(IB$60),0))</f>
        <v>0</v>
      </c>
      <c r="IC162" s="50">
        <f>IF(IC$63&lt;=$C$17,($C$34*IC$59*$B162/$C$63)*(IF(COUNTA($D162:IB162)*(12/$C$63)&lt;=$C$9,0,1)),0)+IF(ID$63=$C$17,0,IF(IC$63=$C$17,$B162*(IC$60),0))</f>
        <v>0</v>
      </c>
      <c r="ID162" s="50">
        <f>IF(ID$63&lt;=$C$17,($C$34*ID$59*$B162/$C$63)*(IF(COUNTA($D162:IC162)*(12/$C$63)&lt;=$C$9,0,1)),0)+IF(IE$63=$C$17,0,IF(ID$63=$C$17,$B162*(ID$60),0))</f>
        <v>0</v>
      </c>
      <c r="IE162" s="50">
        <f>IF(IE$63&lt;=$C$17,($C$34*IE$59*$B162/$C$63)*(IF(COUNTA($D162:ID162)*(12/$C$63)&lt;=$C$9,0,1)),0)+IF(IF$63=$C$17,0,IF(IE$63=$C$17,$B162*(IE$60),0))</f>
        <v>0</v>
      </c>
      <c r="IF162" s="50">
        <f>IF(IF$63&lt;=$C$17,($C$34*IF$59*$B162/$C$63)*(IF(COUNTA($D162:IE162)*(12/$C$63)&lt;=$C$9,0,1)),0)+IF(IG$63=$C$17,0,IF(IF$63=$C$17,$B162*(IF$60),0))</f>
        <v>0</v>
      </c>
      <c r="IG162" s="50">
        <f>IF(IG$63&lt;=$C$17,($C$34*IG$59*$B162/$C$63)*(IF(COUNTA($D162:IF162)*(12/$C$63)&lt;=$C$9,0,1)),0)+IF(IH$63=$C$17,0,IF(IG$63=$C$17,$B162*(IG$60),0))</f>
        <v>0</v>
      </c>
      <c r="IH162" s="50">
        <f>IF(IH$63&lt;=$C$17,($C$34*IH$59*$B162/$C$63)*(IF(COUNTA($D162:IG162)*(12/$C$63)&lt;=$C$9,0,1)),0)+IF(II$63=$C$17,0,IF(IH$63=$C$17,$B162*(IH$60),0))</f>
        <v>0</v>
      </c>
      <c r="II162" s="50">
        <f>IF(II$63&lt;=$C$17,($C$34*II$59*$B162/$C$63)*(IF(COUNTA($D162:IH162)*(12/$C$63)&lt;=$C$9,0,1)),0)+IF(IJ$63=$C$17,0,IF(II$63=$C$17,$B162*(II$60),0))</f>
        <v>0</v>
      </c>
      <c r="IJ162" s="50">
        <f>IF(IJ$63&lt;=$C$17,($C$34*IJ$59*$B162/$C$63)*(IF(COUNTA($D162:II162)*(12/$C$63)&lt;=$C$9,0,1)),0)+IF(IK$63=$C$17,0,IF(IJ$63=$C$17,$B162*(IJ$60),0))</f>
        <v>0</v>
      </c>
      <c r="IK162" s="50">
        <f>IF(IK$63&lt;=$C$17,($C$34*IK$59*$B162/$C$63)*(IF(COUNTA($D162:IJ162)*(12/$C$63)&lt;=$C$9,0,1)),0)+IF(IL$63=$C$17,0,IF(IK$63=$C$17,$B162*(IK$60),0))</f>
        <v>0</v>
      </c>
      <c r="IL162" s="50">
        <f>IF(IL$63&lt;=$C$17,($C$34*IL$59*$B162/$C$63)*(IF(COUNTA($D162:IK162)*(12/$C$63)&lt;=$C$9,0,1)),0)+IF(IM$63=$C$17,0,IF(IL$63=$C$17,$B162*(IL$60),0))</f>
        <v>0</v>
      </c>
      <c r="IM162" s="50">
        <f>IF(IM$63&lt;=$C$17,($C$34*IM$59*$B162/$C$63)*(IF(COUNTA($D162:IL162)*(12/$C$63)&lt;=$C$9,0,1)),0)+IF(IN$63=$C$17,0,IF(IM$63=$C$17,$B162*(IM$60),0))</f>
        <v>0</v>
      </c>
      <c r="IN162" s="50">
        <f>IF(IN$63&lt;=$C$17,($C$34*IN$59*$B162/$C$63)*(IF(COUNTA($D162:IM162)*(12/$C$63)&lt;=$C$9,0,1)),0)+IF(IO$63=$C$17,0,IF(IN$63=$C$17,$B162*(IN$60),0))</f>
        <v>0</v>
      </c>
      <c r="IO162" s="50">
        <f>IF(IO$63&lt;=$C$17,($C$34*IO$59*$B162/$C$63)*(IF(COUNTA($D162:IN162)*(12/$C$63)&lt;=$C$9,0,1)),0)+IF(IP$63=$C$17,0,IF(IO$63=$C$17,$B162*(IO$60),0))</f>
        <v>0</v>
      </c>
      <c r="IP162" s="50">
        <f>IF(IP$63&lt;=$C$17,($C$34*IP$59*$B162/$C$63)*(IF(COUNTA($D162:IO162)*(12/$C$63)&lt;=$C$9,0,1)),0)+IF(IQ$63=$C$17,0,IF(IP$63=$C$17,$B162*(IP$60),0))</f>
        <v>0</v>
      </c>
      <c r="IQ162" s="50">
        <f>IF(IQ$63&lt;=$C$17,($C$34*IQ$59*$B162/$C$63)*(IF(COUNTA($D162:IP162)*(12/$C$63)&lt;=$C$9,0,1)),0)+IF(IR$63=$C$17,0,IF(IQ$63=$C$17,$B162*(IQ$60),0))</f>
        <v>0</v>
      </c>
      <c r="IR162" s="50">
        <f>IF(IR$63&lt;=$C$17,($C$34*IR$59*$B162/$C$63)*(IF(COUNTA($D162:IQ162)*(12/$C$63)&lt;=$C$9,0,1)),0)+IF(IS$63=$C$17,0,IF(IR$63=$C$17,$B162*(IR$60),0))</f>
        <v>0</v>
      </c>
      <c r="IS162" s="50">
        <f>IF(IS$63&lt;=$C$17,($C$34*IS$59*$B162/$C$63)*(IF(COUNTA($D162:IR162)*(12/$C$63)&lt;=$C$9,0,1)),0)+IF(IT$63=$C$17,0,IF(IS$63=$C$17,$B162*(IS$60),0))</f>
        <v>0</v>
      </c>
      <c r="IT162" s="50">
        <f>IF(IT$63&lt;=$C$17,($C$34*IT$59*$B162/$C$63)*(IF(COUNTA($D162:IS162)*(12/$C$63)&lt;=$C$9,0,1)),0)+IF(IU$63=$C$17,0,IF(IT$63=$C$17,$B162*(IT$60),0))</f>
        <v>0</v>
      </c>
      <c r="IU162" s="50">
        <f>IF(IU$63&lt;=$C$17,($C$34*IU$59*$B162/$C$63)*(IF(COUNTA($D162:IT162)*(12/$C$63)&lt;=$C$9,0,1)),0)+IF(IV$63=$C$17,0,IF(IU$63=$C$17,$B162*(IU$60),0))</f>
        <v>0</v>
      </c>
      <c r="IV162" s="50">
        <f>IF(IV$63&lt;=$C$17,($C$34*IV$59*$B162/$C$63)*(IF(COUNTA($D162:IU162)*(12/$C$63)&lt;=$C$9,0,1)),0)+IF(IW$63=$C$17,0,IF(IV$63=$C$17,$B162*(IV$60),0))</f>
        <v>0</v>
      </c>
      <c r="IW162" s="50">
        <f>IF(IW$63&lt;=$C$17,($C$34*IW$59*$B162/$C$63)*(IF(COUNTA($D162:IV162)*(12/$C$63)&lt;=$C$9,0,1)),0)+IF(IX$63=$C$17,0,IF(IW$63=$C$17,$B162*(IW$60),0))</f>
        <v>0</v>
      </c>
      <c r="IX162" s="50"/>
      <c r="IY162" s="50"/>
      <c r="IZ162" s="50"/>
      <c r="JA162" s="50"/>
      <c r="JB162" s="50"/>
      <c r="JC162" s="50"/>
      <c r="JD162" s="50"/>
      <c r="JE162" s="50"/>
      <c r="JF162" s="50"/>
      <c r="JG162" s="50"/>
      <c r="JH162" s="50"/>
      <c r="JI162" s="50"/>
      <c r="JJ162" s="50"/>
      <c r="JK162" s="50"/>
      <c r="JL162" s="50"/>
      <c r="JM162" s="50"/>
      <c r="JN162" s="50"/>
      <c r="JO162" s="50"/>
      <c r="JP162" s="50"/>
      <c r="JQ162" s="50"/>
      <c r="JR162" s="50"/>
      <c r="JS162" s="50"/>
      <c r="JT162" s="50"/>
      <c r="JU162" s="50"/>
      <c r="JV162" s="50"/>
      <c r="JW162" s="50"/>
      <c r="JX162" s="50"/>
      <c r="JY162" s="50"/>
      <c r="JZ162" s="50"/>
      <c r="KA162" s="50"/>
      <c r="KB162" s="50"/>
      <c r="KC162" s="50"/>
      <c r="KD162" s="50"/>
      <c r="KE162" s="50"/>
      <c r="KF162" s="50"/>
      <c r="KG162" s="50"/>
      <c r="KH162" s="50"/>
      <c r="KI162" s="50"/>
      <c r="KJ162" s="50"/>
      <c r="KK162" s="50"/>
      <c r="KL162" s="50"/>
      <c r="KM162" s="50"/>
      <c r="KN162" s="50"/>
      <c r="KO162" s="50"/>
      <c r="KP162" s="50"/>
      <c r="KQ162" s="50"/>
      <c r="KR162" s="50"/>
      <c r="KS162" s="50"/>
      <c r="KT162" s="50"/>
      <c r="KU162" s="50"/>
      <c r="KV162" s="50"/>
      <c r="KW162" s="50"/>
      <c r="KX162" s="50"/>
      <c r="KY162" s="50"/>
      <c r="KZ162" s="50"/>
      <c r="LA162" s="50"/>
      <c r="LB162" s="50"/>
      <c r="LC162" s="50"/>
      <c r="LD162" s="50"/>
      <c r="LE162" s="50"/>
      <c r="LF162" s="50"/>
      <c r="LG162" s="50"/>
      <c r="LH162" s="50"/>
      <c r="LI162" s="50"/>
    </row>
    <row r="163" spans="1:321" outlineLevel="1" x14ac:dyDescent="0.25">
      <c r="A163" s="2" t="s">
        <v>55</v>
      </c>
      <c r="B163" s="79">
        <f ca="1">+OFFSET($D$52,0,COUNTA($B$66:B162),,)</f>
        <v>3</v>
      </c>
      <c r="C163" s="88">
        <f t="shared" ca="1" si="71"/>
        <v>-27.408199399505179</v>
      </c>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50">
        <f ca="1">IF(CX$63&gt;$C$17,0,-CW$53*(12/$C$63))</f>
        <v>-649.71402337684799</v>
      </c>
      <c r="CX163" s="50">
        <f ca="1">IF(CX$63&lt;=$C$17,($C$34*CX$59*$B163/$C$63)*(IF(COUNTA($D163:CW163)*(12/$C$63)&lt;=$C$9,0,1)),0)+IF(CY$63=$C$17,0,IF(CX$63=$C$17,$B163*(CX$60),0))</f>
        <v>0</v>
      </c>
      <c r="CY163" s="50">
        <f ca="1">IF(CY$63&lt;=$C$17,($C$34*CY$59*$B163/$C$63)*(IF(COUNTA($D163:CX163)*(12/$C$63)&lt;=$C$9,0,1)),0)+IF(CZ$63=$C$17,0,IF(CY$63=$C$17,$B163*(CY$60),0))</f>
        <v>0</v>
      </c>
      <c r="CZ163" s="50">
        <f ca="1">IF(CZ$63&lt;=$C$17,($C$34*CZ$59*$B163/$C$63)*(IF(COUNTA($D163:CY163)*(12/$C$63)&lt;=$C$9,0,1)),0)+IF(DA$63=$C$17,0,IF(CZ$63=$C$17,$B163*(CZ$60),0))</f>
        <v>0</v>
      </c>
      <c r="DA163" s="50">
        <f ca="1">IF(DA$63&lt;=$C$17,($C$34*DA$59*$B163/$C$63)*(IF(COUNTA($D163:CZ163)*(12/$C$63)&lt;=$C$9,0,1)),0)+IF(DB$63=$C$17,0,IF(DA$63=$C$17,$B163*(DA$60),0))</f>
        <v>0</v>
      </c>
      <c r="DB163" s="50">
        <f ca="1">IF(DB$63&lt;=$C$17,($C$34*DB$59*$B163/$C$63)*(IF(COUNTA($D163:DA163)*(12/$C$63)&lt;=$C$9,0,1)),0)+IF(DC$63=$C$17,0,IF(DB$63=$C$17,$B163*(DB$60),0))</f>
        <v>2.36</v>
      </c>
      <c r="DC163" s="50">
        <f ca="1">IF(DC$63&lt;=$C$17,($C$34*DC$59*$B163/$C$63)*(IF(COUNTA($D163:DB163)*(12/$C$63)&lt;=$C$9,0,1)),0)+IF(DD$63=$C$17,0,IF(DC$63=$C$17,$B163*(DC$60),0))</f>
        <v>2.36</v>
      </c>
      <c r="DD163" s="50">
        <f ca="1">IF(DD$63&lt;=$C$17,($C$34*DD$59*$B163/$C$63)*(IF(COUNTA($D163:DC163)*(12/$C$63)&lt;=$C$9,0,1)),0)+IF(DE$63=$C$17,0,IF(DD$63=$C$17,$B163*(DD$60),0))</f>
        <v>2.36</v>
      </c>
      <c r="DE163" s="50">
        <f ca="1">IF(DE$63&lt;=$C$17,($C$34*DE$59*$B163/$C$63)*(IF(COUNTA($D163:DD163)*(12/$C$63)&lt;=$C$9,0,1)),0)+IF(DF$63=$C$17,0,IF(DE$63=$C$17,$B163*(DE$60),0))</f>
        <v>2.36</v>
      </c>
      <c r="DF163" s="50">
        <f ca="1">IF(DF$63&lt;=$C$17,($C$34*DF$59*$B163/$C$63)*(IF(COUNTA($D163:DE163)*(12/$C$63)&lt;=$C$9,0,1)),0)+IF(DG$63=$C$17,0,IF(DF$63=$C$17,$B163*(DF$60),0))</f>
        <v>2.36</v>
      </c>
      <c r="DG163" s="50">
        <f ca="1">IF(DG$63&lt;=$C$17,($C$34*DG$59*$B163/$C$63)*(IF(COUNTA($D163:DF163)*(12/$C$63)&lt;=$C$9,0,1)),0)+IF(DH$63=$C$17,0,IF(DG$63=$C$17,$B163*(DG$60),0))</f>
        <v>2.36</v>
      </c>
      <c r="DH163" s="50">
        <f ca="1">IF(DH$63&lt;=$C$17,($C$34*DH$59*$B163/$C$63)*(IF(COUNTA($D163:DG163)*(12/$C$63)&lt;=$C$9,0,1)),0)+IF(DI$63=$C$17,0,IF(DH$63=$C$17,$B163*(DH$60),0))</f>
        <v>2.36</v>
      </c>
      <c r="DI163" s="50">
        <f ca="1">IF(DI$63&lt;=$C$17,($C$34*DI$59*$B163/$C$63)*(IF(COUNTA($D163:DH163)*(12/$C$63)&lt;=$C$9,0,1)),0)+IF(DJ$63=$C$17,0,IF(DI$63=$C$17,$B163*(DI$60),0))</f>
        <v>2.36</v>
      </c>
      <c r="DJ163" s="50">
        <f ca="1">IF(DJ$63&lt;=$C$17,($C$34*DJ$59*$B163/$C$63)*(IF(COUNTA($D163:DI163)*(12/$C$63)&lt;=$C$9,0,1)),0)+IF(DK$63=$C$17,0,IF(DJ$63=$C$17,$B163*(DJ$60),0))</f>
        <v>2.36</v>
      </c>
      <c r="DK163" s="50">
        <f ca="1">IF(DK$63&lt;=$C$17,($C$34*DK$59*$B163/$C$63)*(IF(COUNTA($D163:DJ163)*(12/$C$63)&lt;=$C$9,0,1)),0)+IF(DL$63=$C$17,0,IF(DK$63=$C$17,$B163*(DK$60),0))</f>
        <v>2.36</v>
      </c>
      <c r="DL163" s="50">
        <f ca="1">IF(DL$63&lt;=$C$17,($C$34*DL$59*$B163/$C$63)*(IF(COUNTA($D163:DK163)*(12/$C$63)&lt;=$C$9,0,1)),0)+IF(DM$63=$C$17,0,IF(DL$63=$C$17,$B163*(DL$60),0))</f>
        <v>2.36</v>
      </c>
      <c r="DM163" s="50">
        <f ca="1">IF(DM$63&lt;=$C$17,($C$34*DM$59*$B163/$C$63)*(IF(COUNTA($D163:DL163)*(12/$C$63)&lt;=$C$9,0,1)),0)+IF(DN$63=$C$17,0,IF(DM$63=$C$17,$B163*(DM$60),0))</f>
        <v>2.36</v>
      </c>
      <c r="DN163" s="50">
        <f ca="1">IF(DN$63&lt;=$C$17,($C$34*DN$59*$B163/$C$63)*(IF(COUNTA($D163:DM163)*(12/$C$63)&lt;=$C$9,0,1)),0)+IF(DO$63=$C$17,0,IF(DN$63=$C$17,$B163*(DN$60),0))</f>
        <v>2.36</v>
      </c>
      <c r="DO163" s="50">
        <f ca="1">IF(DO$63&lt;=$C$17,($C$34*DO$59*$B163/$C$63)*(IF(COUNTA($D163:DN163)*(12/$C$63)&lt;=$C$9,0,1)),0)+IF(DP$63=$C$17,0,IF(DO$63=$C$17,$B163*(DO$60),0))</f>
        <v>2.36</v>
      </c>
      <c r="DP163" s="50">
        <f ca="1">IF(DP$63&lt;=$C$17,($C$34*DP$59*$B163/$C$63)*(IF(COUNTA($D163:DO163)*(12/$C$63)&lt;=$C$9,0,1)),0)+IF(DQ$63=$C$17,0,IF(DP$63=$C$17,$B163*(DP$60),0))</f>
        <v>2.36</v>
      </c>
      <c r="DQ163" s="50">
        <f ca="1">IF(DQ$63&lt;=$C$17,($C$34*DQ$59*$B163/$C$63)*(IF(COUNTA($D163:DP163)*(12/$C$63)&lt;=$C$9,0,1)),0)+IF(DR$63=$C$17,0,IF(DQ$63=$C$17,$B163*(DQ$60),0))</f>
        <v>2.36</v>
      </c>
      <c r="DR163" s="50">
        <f ca="1">IF(DR$63&lt;=$C$17,($C$34*DR$59*$B163/$C$63)*(IF(COUNTA($D163:DQ163)*(12/$C$63)&lt;=$C$9,0,1)),0)+IF(DS$63=$C$17,0,IF(DR$63=$C$17,$B163*(DR$60),0))</f>
        <v>2.36</v>
      </c>
      <c r="DS163" s="50">
        <f ca="1">IF(DS$63&lt;=$C$17,($C$34*DS$59*$B163/$C$63)*(IF(COUNTA($D163:DR163)*(12/$C$63)&lt;=$C$9,0,1)),0)+IF(DT$63=$C$17,0,IF(DS$63=$C$17,$B163*(DS$60),0))</f>
        <v>2.36</v>
      </c>
      <c r="DT163" s="50">
        <f ca="1">IF(DT$63&lt;=$C$17,($C$34*DT$59*$B163/$C$63)*(IF(COUNTA($D163:DS163)*(12/$C$63)&lt;=$C$9,0,1)),0)+IF(DU$63=$C$17,0,IF(DT$63=$C$17,$B163*(DT$60),0))</f>
        <v>579.82582397734257</v>
      </c>
      <c r="DU163" s="50">
        <f>IF(DU$63&lt;=$C$17,($C$34*DU$59*$B163/$C$63)*(IF(COUNTA($D163:DT163)*(12/$C$63)&lt;=$C$9,0,1)),0)+IF(DV$63=$C$17,0,IF(DU$63=$C$17,$B163*(DU$60),0))</f>
        <v>0</v>
      </c>
      <c r="DV163" s="50">
        <f>IF(DV$63&lt;=$C$17,($C$34*DV$59*$B163/$C$63)*(IF(COUNTA($D163:DU163)*(12/$C$63)&lt;=$C$9,0,1)),0)+IF(DW$63=$C$17,0,IF(DV$63=$C$17,$B163*(DV$60),0))</f>
        <v>0</v>
      </c>
      <c r="DW163" s="50">
        <f>IF(DW$63&lt;=$C$17,($C$34*DW$59*$B163/$C$63)*(IF(COUNTA($D163:DV163)*(12/$C$63)&lt;=$C$9,0,1)),0)+IF(DX$63=$C$17,0,IF(DW$63=$C$17,$B163*(DW$60),0))</f>
        <v>0</v>
      </c>
      <c r="DX163" s="50">
        <f>IF(DX$63&lt;=$C$17,($C$34*DX$59*$B163/$C$63)*(IF(COUNTA($D163:DW163)*(12/$C$63)&lt;=$C$9,0,1)),0)+IF(DY$63=$C$17,0,IF(DX$63=$C$17,$B163*(DX$60),0))</f>
        <v>0</v>
      </c>
      <c r="DY163" s="50">
        <f>IF(DY$63&lt;=$C$17,($C$34*DY$59*$B163/$C$63)*(IF(COUNTA($D163:DX163)*(12/$C$63)&lt;=$C$9,0,1)),0)+IF(DZ$63=$C$17,0,IF(DY$63=$C$17,$B163*(DY$60),0))</f>
        <v>0</v>
      </c>
      <c r="DZ163" s="50">
        <f>IF(DZ$63&lt;=$C$17,($C$34*DZ$59*$B163/$C$63)*(IF(COUNTA($D163:DY163)*(12/$C$63)&lt;=$C$9,0,1)),0)+IF(EA$63=$C$17,0,IF(DZ$63=$C$17,$B163*(DZ$60),0))</f>
        <v>0</v>
      </c>
      <c r="EA163" s="50">
        <f>IF(EA$63&lt;=$C$17,($C$34*EA$59*$B163/$C$63)*(IF(COUNTA($D163:DZ163)*(12/$C$63)&lt;=$C$9,0,1)),0)+IF(EB$63=$C$17,0,IF(EA$63=$C$17,$B163*(EA$60),0))</f>
        <v>0</v>
      </c>
      <c r="EB163" s="50">
        <f>IF(EB$63&lt;=$C$17,($C$34*EB$59*$B163/$C$63)*(IF(COUNTA($D163:EA163)*(12/$C$63)&lt;=$C$9,0,1)),0)+IF(EC$63=$C$17,0,IF(EB$63=$C$17,$B163*(EB$60),0))</f>
        <v>0</v>
      </c>
      <c r="EC163" s="50">
        <f>IF(EC$63&lt;=$C$17,($C$34*EC$59*$B163/$C$63)*(IF(COUNTA($D163:EB163)*(12/$C$63)&lt;=$C$9,0,1)),0)+IF(ED$63=$C$17,0,IF(EC$63=$C$17,$B163*(EC$60),0))</f>
        <v>0</v>
      </c>
      <c r="ED163" s="50">
        <f>IF(ED$63&lt;=$C$17,($C$34*ED$59*$B163/$C$63)*(IF(COUNTA($D163:EC163)*(12/$C$63)&lt;=$C$9,0,1)),0)+IF(EE$63=$C$17,0,IF(ED$63=$C$17,$B163*(ED$60),0))</f>
        <v>0</v>
      </c>
      <c r="EE163" s="50">
        <f>IF(EE$63&lt;=$C$17,($C$34*EE$59*$B163/$C$63)*(IF(COUNTA($D163:ED163)*(12/$C$63)&lt;=$C$9,0,1)),0)+IF(EF$63=$C$17,0,IF(EE$63=$C$17,$B163*(EE$60),0))</f>
        <v>0</v>
      </c>
      <c r="EF163" s="50">
        <f>IF(EF$63&lt;=$C$17,($C$34*EF$59*$B163/$C$63)*(IF(COUNTA($D163:EE163)*(12/$C$63)&lt;=$C$9,0,1)),0)+IF(EG$63=$C$17,0,IF(EF$63=$C$17,$B163*(EF$60),0))</f>
        <v>0</v>
      </c>
      <c r="EG163" s="50">
        <f>IF(EG$63&lt;=$C$17,($C$34*EG$59*$B163/$C$63)*(IF(COUNTA($D163:EF163)*(12/$C$63)&lt;=$C$9,0,1)),0)+IF(EH$63=$C$17,0,IF(EG$63=$C$17,$B163*(EG$60),0))</f>
        <v>0</v>
      </c>
      <c r="EH163" s="50">
        <f>IF(EH$63&lt;=$C$17,($C$34*EH$59*$B163/$C$63)*(IF(COUNTA($D163:EG163)*(12/$C$63)&lt;=$C$9,0,1)),0)+IF(EI$63=$C$17,0,IF(EH$63=$C$17,$B163*(EH$60),0))</f>
        <v>0</v>
      </c>
      <c r="EI163" s="50">
        <f>IF(EI$63&lt;=$C$17,($C$34*EI$59*$B163/$C$63)*(IF(COUNTA($D163:EH163)*(12/$C$63)&lt;=$C$9,0,1)),0)+IF(EJ$63=$C$17,0,IF(EI$63=$C$17,$B163*(EI$60),0))</f>
        <v>0</v>
      </c>
      <c r="EJ163" s="50">
        <f>IF(EJ$63&lt;=$C$17,($C$34*EJ$59*$B163/$C$63)*(IF(COUNTA($D163:EI163)*(12/$C$63)&lt;=$C$9,0,1)),0)+IF(EK$63=$C$17,0,IF(EJ$63=$C$17,$B163*(EJ$60),0))</f>
        <v>0</v>
      </c>
      <c r="EK163" s="50">
        <f>IF(EK$63&lt;=$C$17,($C$34*EK$59*$B163/$C$63)*(IF(COUNTA($D163:EJ163)*(12/$C$63)&lt;=$C$9,0,1)),0)+IF(EL$63=$C$17,0,IF(EK$63=$C$17,$B163*(EK$60),0))</f>
        <v>0</v>
      </c>
      <c r="EL163" s="50">
        <f>IF(EL$63&lt;=$C$17,($C$34*EL$59*$B163/$C$63)*(IF(COUNTA($D163:EK163)*(12/$C$63)&lt;=$C$9,0,1)),0)+IF(EM$63=$C$17,0,IF(EL$63=$C$17,$B163*(EL$60),0))</f>
        <v>0</v>
      </c>
      <c r="EM163" s="50">
        <f>IF(EM$63&lt;=$C$17,($C$34*EM$59*$B163/$C$63)*(IF(COUNTA($D163:EL163)*(12/$C$63)&lt;=$C$9,0,1)),0)+IF(EN$63=$C$17,0,IF(EM$63=$C$17,$B163*(EM$60),0))</f>
        <v>0</v>
      </c>
      <c r="EN163" s="50">
        <f>IF(EN$63&lt;=$C$17,($C$34*EN$59*$B163/$C$63)*(IF(COUNTA($D163:EM163)*(12/$C$63)&lt;=$C$9,0,1)),0)+IF(EO$63=$C$17,0,IF(EN$63=$C$17,$B163*(EN$60),0))</f>
        <v>0</v>
      </c>
      <c r="EO163" s="50">
        <f>IF(EO$63&lt;=$C$17,($C$34*EO$59*$B163/$C$63)*(IF(COUNTA($D163:EN163)*(12/$C$63)&lt;=$C$9,0,1)),0)+IF(EP$63=$C$17,0,IF(EO$63=$C$17,$B163*(EO$60),0))</f>
        <v>0</v>
      </c>
      <c r="EP163" s="50">
        <f>IF(EP$63&lt;=$C$17,($C$34*EP$59*$B163/$C$63)*(IF(COUNTA($D163:EO163)*(12/$C$63)&lt;=$C$9,0,1)),0)+IF(EQ$63=$C$17,0,IF(EP$63=$C$17,$B163*(EP$60),0))</f>
        <v>0</v>
      </c>
      <c r="EQ163" s="50">
        <f>IF(EQ$63&lt;=$C$17,($C$34*EQ$59*$B163/$C$63)*(IF(COUNTA($D163:EP163)*(12/$C$63)&lt;=$C$9,0,1)),0)+IF(ER$63=$C$17,0,IF(EQ$63=$C$17,$B163*(EQ$60),0))</f>
        <v>0</v>
      </c>
      <c r="ER163" s="50">
        <f>IF(ER$63&lt;=$C$17,($C$34*ER$59*$B163/$C$63)*(IF(COUNTA($D163:EQ163)*(12/$C$63)&lt;=$C$9,0,1)),0)+IF(ES$63=$C$17,0,IF(ER$63=$C$17,$B163*(ER$60),0))</f>
        <v>0</v>
      </c>
      <c r="ES163" s="50">
        <f>IF(ES$63&lt;=$C$17,($C$34*ES$59*$B163/$C$63)*(IF(COUNTA($D163:ER163)*(12/$C$63)&lt;=$C$9,0,1)),0)+IF(ET$63=$C$17,0,IF(ES$63=$C$17,$B163*(ES$60),0))</f>
        <v>0</v>
      </c>
      <c r="ET163" s="50">
        <f>IF(ET$63&lt;=$C$17,($C$34*ET$59*$B163/$C$63)*(IF(COUNTA($D163:ES163)*(12/$C$63)&lt;=$C$9,0,1)),0)+IF(EU$63=$C$17,0,IF(ET$63=$C$17,$B163*(ET$60),0))</f>
        <v>0</v>
      </c>
      <c r="EU163" s="50">
        <f>IF(EU$63&lt;=$C$17,($C$34*EU$59*$B163/$C$63)*(IF(COUNTA($D163:ET163)*(12/$C$63)&lt;=$C$9,0,1)),0)+IF(EV$63=$C$17,0,IF(EU$63=$C$17,$B163*(EU$60),0))</f>
        <v>0</v>
      </c>
      <c r="EV163" s="50">
        <f>IF(EV$63&lt;=$C$17,($C$34*EV$59*$B163/$C$63)*(IF(COUNTA($D163:EU163)*(12/$C$63)&lt;=$C$9,0,1)),0)+IF(EW$63=$C$17,0,IF(EV$63=$C$17,$B163*(EV$60),0))</f>
        <v>0</v>
      </c>
      <c r="EW163" s="50">
        <f>IF(EW$63&lt;=$C$17,($C$34*EW$59*$B163/$C$63)*(IF(COUNTA($D163:EV163)*(12/$C$63)&lt;=$C$9,0,1)),0)+IF(EX$63=$C$17,0,IF(EW$63=$C$17,$B163*(EW$60),0))</f>
        <v>0</v>
      </c>
      <c r="EX163" s="50">
        <f>IF(EX$63&lt;=$C$17,($C$34*EX$59*$B163/$C$63)*(IF(COUNTA($D163:EW163)*(12/$C$63)&lt;=$C$9,0,1)),0)+IF(EY$63=$C$17,0,IF(EX$63=$C$17,$B163*(EX$60),0))</f>
        <v>0</v>
      </c>
      <c r="EY163" s="50">
        <f>IF(EY$63&lt;=$C$17,($C$34*EY$59*$B163/$C$63)*(IF(COUNTA($D163:EX163)*(12/$C$63)&lt;=$C$9,0,1)),0)+IF(EZ$63=$C$17,0,IF(EY$63=$C$17,$B163*(EY$60),0))</f>
        <v>0</v>
      </c>
      <c r="EZ163" s="50">
        <f>IF(EZ$63&lt;=$C$17,($C$34*EZ$59*$B163/$C$63)*(IF(COUNTA($D163:EY163)*(12/$C$63)&lt;=$C$9,0,1)),0)+IF(FA$63=$C$17,0,IF(EZ$63=$C$17,$B163*(EZ$60),0))</f>
        <v>0</v>
      </c>
      <c r="FA163" s="50">
        <f>IF(FA$63&lt;=$C$17,($C$34*FA$59*$B163/$C$63)*(IF(COUNTA($D163:EZ163)*(12/$C$63)&lt;=$C$9,0,1)),0)+IF(FB$63=$C$17,0,IF(FA$63=$C$17,$B163*(FA$60),0))</f>
        <v>0</v>
      </c>
      <c r="FB163" s="50">
        <f>IF(FB$63&lt;=$C$17,($C$34*FB$59*$B163/$C$63)*(IF(COUNTA($D163:FA163)*(12/$C$63)&lt;=$C$9,0,1)),0)+IF(FC$63=$C$17,0,IF(FB$63=$C$17,$B163*(FB$60),0))</f>
        <v>0</v>
      </c>
      <c r="FC163" s="50">
        <f>IF(FC$63&lt;=$C$17,($C$34*FC$59*$B163/$C$63)*(IF(COUNTA($D163:FB163)*(12/$C$63)&lt;=$C$9,0,1)),0)+IF(FD$63=$C$17,0,IF(FC$63=$C$17,$B163*(FC$60),0))</f>
        <v>0</v>
      </c>
      <c r="FD163" s="50">
        <f>IF(FD$63&lt;=$C$17,($C$34*FD$59*$B163/$C$63)*(IF(COUNTA($D163:FC163)*(12/$C$63)&lt;=$C$9,0,1)),0)+IF(FE$63=$C$17,0,IF(FD$63=$C$17,$B163*(FD$60),0))</f>
        <v>0</v>
      </c>
      <c r="FE163" s="50">
        <f>IF(FE$63&lt;=$C$17,($C$34*FE$59*$B163/$C$63)*(IF(COUNTA($D163:FD163)*(12/$C$63)&lt;=$C$9,0,1)),0)+IF(FF$63=$C$17,0,IF(FE$63=$C$17,$B163*(FE$60),0))</f>
        <v>0</v>
      </c>
      <c r="FF163" s="50">
        <f>IF(FF$63&lt;=$C$17,($C$34*FF$59*$B163/$C$63)*(IF(COUNTA($D163:FE163)*(12/$C$63)&lt;=$C$9,0,1)),0)+IF(FG$63=$C$17,0,IF(FF$63=$C$17,$B163*(FF$60),0))</f>
        <v>0</v>
      </c>
      <c r="FG163" s="50">
        <f>IF(FG$63&lt;=$C$17,($C$34*FG$59*$B163/$C$63)*(IF(COUNTA($D163:FF163)*(12/$C$63)&lt;=$C$9,0,1)),0)+IF(FH$63=$C$17,0,IF(FG$63=$C$17,$B163*(FG$60),0))</f>
        <v>0</v>
      </c>
      <c r="FH163" s="50">
        <f>IF(FH$63&lt;=$C$17,($C$34*FH$59*$B163/$C$63)*(IF(COUNTA($D163:FG163)*(12/$C$63)&lt;=$C$9,0,1)),0)+IF(FI$63=$C$17,0,IF(FH$63=$C$17,$B163*(FH$60),0))</f>
        <v>0</v>
      </c>
      <c r="FI163" s="50">
        <f>IF(FI$63&lt;=$C$17,($C$34*FI$59*$B163/$C$63)*(IF(COUNTA($D163:FH163)*(12/$C$63)&lt;=$C$9,0,1)),0)+IF(FJ$63=$C$17,0,IF(FI$63=$C$17,$B163*(FI$60),0))</f>
        <v>0</v>
      </c>
      <c r="FJ163" s="50">
        <f>IF(FJ$63&lt;=$C$17,($C$34*FJ$59*$B163/$C$63)*(IF(COUNTA($D163:FI163)*(12/$C$63)&lt;=$C$9,0,1)),0)+IF(FK$63=$C$17,0,IF(FJ$63=$C$17,$B163*(FJ$60),0))</f>
        <v>0</v>
      </c>
      <c r="FK163" s="50">
        <f>IF(FK$63&lt;=$C$17,($C$34*FK$59*$B163/$C$63)*(IF(COUNTA($D163:FJ163)*(12/$C$63)&lt;=$C$9,0,1)),0)+IF(FL$63=$C$17,0,IF(FK$63=$C$17,$B163*(FK$60),0))</f>
        <v>0</v>
      </c>
      <c r="FL163" s="50">
        <f>IF(FL$63&lt;=$C$17,($C$34*FL$59*$B163/$C$63)*(IF(COUNTA($D163:FK163)*(12/$C$63)&lt;=$C$9,0,1)),0)+IF(FM$63=$C$17,0,IF(FL$63=$C$17,$B163*(FL$60),0))</f>
        <v>0</v>
      </c>
      <c r="FM163" s="50">
        <f>IF(FM$63&lt;=$C$17,($C$34*FM$59*$B163/$C$63)*(IF(COUNTA($D163:FL163)*(12/$C$63)&lt;=$C$9,0,1)),0)+IF(FN$63=$C$17,0,IF(FM$63=$C$17,$B163*(FM$60),0))</f>
        <v>0</v>
      </c>
      <c r="FN163" s="50">
        <f>IF(FN$63&lt;=$C$17,($C$34*FN$59*$B163/$C$63)*(IF(COUNTA($D163:FM163)*(12/$C$63)&lt;=$C$9,0,1)),0)+IF(FO$63=$C$17,0,IF(FN$63=$C$17,$B163*(FN$60),0))</f>
        <v>0</v>
      </c>
      <c r="FO163" s="50">
        <f>IF(FO$63&lt;=$C$17,($C$34*FO$59*$B163/$C$63)*(IF(COUNTA($D163:FN163)*(12/$C$63)&lt;=$C$9,0,1)),0)+IF(FP$63=$C$17,0,IF(FO$63=$C$17,$B163*(FO$60),0))</f>
        <v>0</v>
      </c>
      <c r="FP163" s="50">
        <f>IF(FP$63&lt;=$C$17,($C$34*FP$59*$B163/$C$63)*(IF(COUNTA($D163:FO163)*(12/$C$63)&lt;=$C$9,0,1)),0)+IF(FQ$63=$C$17,0,IF(FP$63=$C$17,$B163*(FP$60),0))</f>
        <v>0</v>
      </c>
      <c r="FQ163" s="50">
        <f>IF(FQ$63&lt;=$C$17,($C$34*FQ$59*$B163/$C$63)*(IF(COUNTA($D163:FP163)*(12/$C$63)&lt;=$C$9,0,1)),0)+IF(FR$63=$C$17,0,IF(FQ$63=$C$17,$B163*(FQ$60),0))</f>
        <v>0</v>
      </c>
      <c r="FR163" s="50">
        <f>IF(FR$63&lt;=$C$17,($C$34*FR$59*$B163/$C$63)*(IF(COUNTA($D163:FQ163)*(12/$C$63)&lt;=$C$9,0,1)),0)+IF(FS$63=$C$17,0,IF(FR$63=$C$17,$B163*(FR$60),0))</f>
        <v>0</v>
      </c>
      <c r="FS163" s="50">
        <f>IF(FS$63&lt;=$C$17,($C$34*FS$59*$B163/$C$63)*(IF(COUNTA($D163:FR163)*(12/$C$63)&lt;=$C$9,0,1)),0)+IF(FT$63=$C$17,0,IF(FS$63=$C$17,$B163*(FS$60),0))</f>
        <v>0</v>
      </c>
      <c r="FT163" s="50">
        <f>IF(FT$63&lt;=$C$17,($C$34*FT$59*$B163/$C$63)*(IF(COUNTA($D163:FS163)*(12/$C$63)&lt;=$C$9,0,1)),0)+IF(FU$63=$C$17,0,IF(FT$63=$C$17,$B163*(FT$60),0))</f>
        <v>0</v>
      </c>
      <c r="FU163" s="50">
        <f>IF(FU$63&lt;=$C$17,($C$34*FU$59*$B163/$C$63)*(IF(COUNTA($D163:FT163)*(12/$C$63)&lt;=$C$9,0,1)),0)+IF(FV$63=$C$17,0,IF(FU$63=$C$17,$B163*(FU$60),0))</f>
        <v>0</v>
      </c>
      <c r="FV163" s="50">
        <f>IF(FV$63&lt;=$C$17,($C$34*FV$59*$B163/$C$63)*(IF(COUNTA($D163:FU163)*(12/$C$63)&lt;=$C$9,0,1)),0)+IF(FW$63=$C$17,0,IF(FV$63=$C$17,$B163*(FV$60),0))</f>
        <v>0</v>
      </c>
      <c r="FW163" s="50">
        <f>IF(FW$63&lt;=$C$17,($C$34*FW$59*$B163/$C$63)*(IF(COUNTA($D163:FV163)*(12/$C$63)&lt;=$C$9,0,1)),0)+IF(FX$63=$C$17,0,IF(FW$63=$C$17,$B163*(FW$60),0))</f>
        <v>0</v>
      </c>
      <c r="FX163" s="50">
        <f>IF(FX$63&lt;=$C$17,($C$34*FX$59*$B163/$C$63)*(IF(COUNTA($D163:FW163)*(12/$C$63)&lt;=$C$9,0,1)),0)+IF(FY$63=$C$17,0,IF(FX$63=$C$17,$B163*(FX$60),0))</f>
        <v>0</v>
      </c>
      <c r="FY163" s="50">
        <f>IF(FY$63&lt;=$C$17,($C$34*FY$59*$B163/$C$63)*(IF(COUNTA($D163:FX163)*(12/$C$63)&lt;=$C$9,0,1)),0)+IF(FZ$63=$C$17,0,IF(FY$63=$C$17,$B163*(FY$60),0))</f>
        <v>0</v>
      </c>
      <c r="FZ163" s="50">
        <f>IF(FZ$63&lt;=$C$17,($C$34*FZ$59*$B163/$C$63)*(IF(COUNTA($D163:FY163)*(12/$C$63)&lt;=$C$9,0,1)),0)+IF(GA$63=$C$17,0,IF(FZ$63=$C$17,$B163*(FZ$60),0))</f>
        <v>0</v>
      </c>
      <c r="GA163" s="50">
        <f>IF(GA$63&lt;=$C$17,($C$34*GA$59*$B163/$C$63)*(IF(COUNTA($D163:FZ163)*(12/$C$63)&lt;=$C$9,0,1)),0)+IF(GB$63=$C$17,0,IF(GA$63=$C$17,$B163*(GA$60),0))</f>
        <v>0</v>
      </c>
      <c r="GB163" s="50">
        <f>IF(GB$63&lt;=$C$17,($C$34*GB$59*$B163/$C$63)*(IF(COUNTA($D163:GA163)*(12/$C$63)&lt;=$C$9,0,1)),0)+IF(GC$63=$C$17,0,IF(GB$63=$C$17,$B163*(GB$60),0))</f>
        <v>0</v>
      </c>
      <c r="GC163" s="50">
        <f>IF(GC$63&lt;=$C$17,($C$34*GC$59*$B163/$C$63)*(IF(COUNTA($D163:GB163)*(12/$C$63)&lt;=$C$9,0,1)),0)+IF(GD$63=$C$17,0,IF(GC$63=$C$17,$B163*(GC$60),0))</f>
        <v>0</v>
      </c>
      <c r="GD163" s="50">
        <f>IF(GD$63&lt;=$C$17,($C$34*GD$59*$B163/$C$63)*(IF(COUNTA($D163:GC163)*(12/$C$63)&lt;=$C$9,0,1)),0)+IF(GE$63=$C$17,0,IF(GD$63=$C$17,$B163*(GD$60),0))</f>
        <v>0</v>
      </c>
      <c r="GE163" s="50">
        <f>IF(GE$63&lt;=$C$17,($C$34*GE$59*$B163/$C$63)*(IF(COUNTA($D163:GD163)*(12/$C$63)&lt;=$C$9,0,1)),0)+IF(GF$63=$C$17,0,IF(GE$63=$C$17,$B163*(GE$60),0))</f>
        <v>0</v>
      </c>
      <c r="GF163" s="50">
        <f>IF(GF$63&lt;=$C$17,($C$34*GF$59*$B163/$C$63)*(IF(COUNTA($D163:GE163)*(12/$C$63)&lt;=$C$9,0,1)),0)+IF(GG$63=$C$17,0,IF(GF$63=$C$17,$B163*(GF$60),0))</f>
        <v>0</v>
      </c>
      <c r="GG163" s="50">
        <f>IF(GG$63&lt;=$C$17,($C$34*GG$59*$B163/$C$63)*(IF(COUNTA($D163:GF163)*(12/$C$63)&lt;=$C$9,0,1)),0)+IF(GH$63=$C$17,0,IF(GG$63=$C$17,$B163*(GG$60),0))</f>
        <v>0</v>
      </c>
      <c r="GH163" s="50">
        <f>IF(GH$63&lt;=$C$17,($C$34*GH$59*$B163/$C$63)*(IF(COUNTA($D163:GG163)*(12/$C$63)&lt;=$C$9,0,1)),0)+IF(GI$63=$C$17,0,IF(GH$63=$C$17,$B163*(GH$60),0))</f>
        <v>0</v>
      </c>
      <c r="GI163" s="50">
        <f>IF(GI$63&lt;=$C$17,($C$34*GI$59*$B163/$C$63)*(IF(COUNTA($D163:GH163)*(12/$C$63)&lt;=$C$9,0,1)),0)+IF(GJ$63=$C$17,0,IF(GI$63=$C$17,$B163*(GI$60),0))</f>
        <v>0</v>
      </c>
      <c r="GJ163" s="50">
        <f>IF(GJ$63&lt;=$C$17,($C$34*GJ$59*$B163/$C$63)*(IF(COUNTA($D163:GI163)*(12/$C$63)&lt;=$C$9,0,1)),0)+IF(GK$63=$C$17,0,IF(GJ$63=$C$17,$B163*(GJ$60),0))</f>
        <v>0</v>
      </c>
      <c r="GK163" s="50">
        <f>IF(GK$63&lt;=$C$17,($C$34*GK$59*$B163/$C$63)*(IF(COUNTA($D163:GJ163)*(12/$C$63)&lt;=$C$9,0,1)),0)+IF(GL$63=$C$17,0,IF(GK$63=$C$17,$B163*(GK$60),0))</f>
        <v>0</v>
      </c>
      <c r="GL163" s="50">
        <f>IF(GL$63&lt;=$C$17,($C$34*GL$59*$B163/$C$63)*(IF(COUNTA($D163:GK163)*(12/$C$63)&lt;=$C$9,0,1)),0)+IF(GM$63=$C$17,0,IF(GL$63=$C$17,$B163*(GL$60),0))</f>
        <v>0</v>
      </c>
      <c r="GM163" s="50">
        <f>IF(GM$63&lt;=$C$17,($C$34*GM$59*$B163/$C$63)*(IF(COUNTA($D163:GL163)*(12/$C$63)&lt;=$C$9,0,1)),0)+IF(GN$63=$C$17,0,IF(GM$63=$C$17,$B163*(GM$60),0))</f>
        <v>0</v>
      </c>
      <c r="GN163" s="50">
        <f>IF(GN$63&lt;=$C$17,($C$34*GN$59*$B163/$C$63)*(IF(COUNTA($D163:GM163)*(12/$C$63)&lt;=$C$9,0,1)),0)+IF(GO$63=$C$17,0,IF(GN$63=$C$17,$B163*(GN$60),0))</f>
        <v>0</v>
      </c>
      <c r="GO163" s="50">
        <f>IF(GO$63&lt;=$C$17,($C$34*GO$59*$B163/$C$63)*(IF(COUNTA($D163:GN163)*(12/$C$63)&lt;=$C$9,0,1)),0)+IF(GP$63=$C$17,0,IF(GO$63=$C$17,$B163*(GO$60),0))</f>
        <v>0</v>
      </c>
      <c r="GP163" s="50">
        <f>IF(GP$63&lt;=$C$17,($C$34*GP$59*$B163/$C$63)*(IF(COUNTA($D163:GO163)*(12/$C$63)&lt;=$C$9,0,1)),0)+IF(GQ$63=$C$17,0,IF(GP$63=$C$17,$B163*(GP$60),0))</f>
        <v>0</v>
      </c>
      <c r="GQ163" s="50">
        <f>IF(GQ$63&lt;=$C$17,($C$34*GQ$59*$B163/$C$63)*(IF(COUNTA($D163:GP163)*(12/$C$63)&lt;=$C$9,0,1)),0)+IF(GR$63=$C$17,0,IF(GQ$63=$C$17,$B163*(GQ$60),0))</f>
        <v>0</v>
      </c>
      <c r="GR163" s="50">
        <f>IF(GR$63&lt;=$C$17,($C$34*GR$59*$B163/$C$63)*(IF(COUNTA($D163:GQ163)*(12/$C$63)&lt;=$C$9,0,1)),0)+IF(GS$63=$C$17,0,IF(GR$63=$C$17,$B163*(GR$60),0))</f>
        <v>0</v>
      </c>
      <c r="GS163" s="50">
        <f>IF(GS$63&lt;=$C$17,($C$34*GS$59*$B163/$C$63)*(IF(COUNTA($D163:GR163)*(12/$C$63)&lt;=$C$9,0,1)),0)+IF(GT$63=$C$17,0,IF(GS$63=$C$17,$B163*(GS$60),0))</f>
        <v>0</v>
      </c>
      <c r="GT163" s="50">
        <f>IF(GT$63&lt;=$C$17,($C$34*GT$59*$B163/$C$63)*(IF(COUNTA($D163:GS163)*(12/$C$63)&lt;=$C$9,0,1)),0)+IF(GU$63=$C$17,0,IF(GT$63=$C$17,$B163*(GT$60),0))</f>
        <v>0</v>
      </c>
      <c r="GU163" s="50">
        <f>IF(GU$63&lt;=$C$17,($C$34*GU$59*$B163/$C$63)*(IF(COUNTA($D163:GT163)*(12/$C$63)&lt;=$C$9,0,1)),0)+IF(GV$63=$C$17,0,IF(GU$63=$C$17,$B163*(GU$60),0))</f>
        <v>0</v>
      </c>
      <c r="GV163" s="50">
        <f>IF(GV$63&lt;=$C$17,($C$34*GV$59*$B163/$C$63)*(IF(COUNTA($D163:GU163)*(12/$C$63)&lt;=$C$9,0,1)),0)+IF(GW$63=$C$17,0,IF(GV$63=$C$17,$B163*(GV$60),0))</f>
        <v>0</v>
      </c>
      <c r="GW163" s="50">
        <f>IF(GW$63&lt;=$C$17,($C$34*GW$59*$B163/$C$63)*(IF(COUNTA($D163:GV163)*(12/$C$63)&lt;=$C$9,0,1)),0)+IF(GX$63=$C$17,0,IF(GW$63=$C$17,$B163*(GW$60),0))</f>
        <v>0</v>
      </c>
      <c r="GX163" s="50">
        <f>IF(GX$63&lt;=$C$17,($C$34*GX$59*$B163/$C$63)*(IF(COUNTA($D163:GW163)*(12/$C$63)&lt;=$C$9,0,1)),0)+IF(GY$63=$C$17,0,IF(GX$63=$C$17,$B163*(GX$60),0))</f>
        <v>0</v>
      </c>
      <c r="GY163" s="50">
        <f>IF(GY$63&lt;=$C$17,($C$34*GY$59*$B163/$C$63)*(IF(COUNTA($D163:GX163)*(12/$C$63)&lt;=$C$9,0,1)),0)+IF(GZ$63=$C$17,0,IF(GY$63=$C$17,$B163*(GY$60),0))</f>
        <v>0</v>
      </c>
      <c r="GZ163" s="50">
        <f>IF(GZ$63&lt;=$C$17,($C$34*GZ$59*$B163/$C$63)*(IF(COUNTA($D163:GY163)*(12/$C$63)&lt;=$C$9,0,1)),0)+IF(HA$63=$C$17,0,IF(GZ$63=$C$17,$B163*(GZ$60),0))</f>
        <v>0</v>
      </c>
      <c r="HA163" s="50">
        <f>IF(HA$63&lt;=$C$17,($C$34*HA$59*$B163/$C$63)*(IF(COUNTA($D163:GZ163)*(12/$C$63)&lt;=$C$9,0,1)),0)+IF(HB$63=$C$17,0,IF(HA$63=$C$17,$B163*(HA$60),0))</f>
        <v>0</v>
      </c>
      <c r="HB163" s="50">
        <f>IF(HB$63&lt;=$C$17,($C$34*HB$59*$B163/$C$63)*(IF(COUNTA($D163:HA163)*(12/$C$63)&lt;=$C$9,0,1)),0)+IF(HC$63=$C$17,0,IF(HB$63=$C$17,$B163*(HB$60),0))</f>
        <v>0</v>
      </c>
      <c r="HC163" s="50">
        <f>IF(HC$63&lt;=$C$17,($C$34*HC$59*$B163/$C$63)*(IF(COUNTA($D163:HB163)*(12/$C$63)&lt;=$C$9,0,1)),0)+IF(HD$63=$C$17,0,IF(HC$63=$C$17,$B163*(HC$60),0))</f>
        <v>0</v>
      </c>
      <c r="HD163" s="50">
        <f>IF(HD$63&lt;=$C$17,($C$34*HD$59*$B163/$C$63)*(IF(COUNTA($D163:HC163)*(12/$C$63)&lt;=$C$9,0,1)),0)+IF(HE$63=$C$17,0,IF(HD$63=$C$17,$B163*(HD$60),0))</f>
        <v>0</v>
      </c>
      <c r="HE163" s="50">
        <f>IF(HE$63&lt;=$C$17,($C$34*HE$59*$B163/$C$63)*(IF(COUNTA($D163:HD163)*(12/$C$63)&lt;=$C$9,0,1)),0)+IF(HF$63=$C$17,0,IF(HE$63=$C$17,$B163*(HE$60),0))</f>
        <v>0</v>
      </c>
      <c r="HF163" s="50">
        <f>IF(HF$63&lt;=$C$17,($C$34*HF$59*$B163/$C$63)*(IF(COUNTA($D163:HE163)*(12/$C$63)&lt;=$C$9,0,1)),0)+IF(HG$63=$C$17,0,IF(HF$63=$C$17,$B163*(HF$60),0))</f>
        <v>0</v>
      </c>
      <c r="HG163" s="50">
        <f>IF(HG$63&lt;=$C$17,($C$34*HG$59*$B163/$C$63)*(IF(COUNTA($D163:HF163)*(12/$C$63)&lt;=$C$9,0,1)),0)+IF(HH$63=$C$17,0,IF(HG$63=$C$17,$B163*(HG$60),0))</f>
        <v>0</v>
      </c>
      <c r="HH163" s="50">
        <f>IF(HH$63&lt;=$C$17,($C$34*HH$59*$B163/$C$63)*(IF(COUNTA($D163:HG163)*(12/$C$63)&lt;=$C$9,0,1)),0)+IF(HI$63=$C$17,0,IF(HH$63=$C$17,$B163*(HH$60),0))</f>
        <v>0</v>
      </c>
      <c r="HI163" s="50">
        <f>IF(HI$63&lt;=$C$17,($C$34*HI$59*$B163/$C$63)*(IF(COUNTA($D163:HH163)*(12/$C$63)&lt;=$C$9,0,1)),0)+IF(HJ$63=$C$17,0,IF(HI$63=$C$17,$B163*(HI$60),0))</f>
        <v>0</v>
      </c>
      <c r="HJ163" s="50">
        <f>IF(HJ$63&lt;=$C$17,($C$34*HJ$59*$B163/$C$63)*(IF(COUNTA($D163:HI163)*(12/$C$63)&lt;=$C$9,0,1)),0)+IF(HK$63=$C$17,0,IF(HJ$63=$C$17,$B163*(HJ$60),0))</f>
        <v>0</v>
      </c>
      <c r="HK163" s="50">
        <f>IF(HK$63&lt;=$C$17,($C$34*HK$59*$B163/$C$63)*(IF(COUNTA($D163:HJ163)*(12/$C$63)&lt;=$C$9,0,1)),0)+IF(HL$63=$C$17,0,IF(HK$63=$C$17,$B163*(HK$60),0))</f>
        <v>0</v>
      </c>
      <c r="HL163" s="50">
        <f>IF(HL$63&lt;=$C$17,($C$34*HL$59*$B163/$C$63)*(IF(COUNTA($D163:HK163)*(12/$C$63)&lt;=$C$9,0,1)),0)+IF(HM$63=$C$17,0,IF(HL$63=$C$17,$B163*(HL$60),0))</f>
        <v>0</v>
      </c>
      <c r="HM163" s="50">
        <f>IF(HM$63&lt;=$C$17,($C$34*HM$59*$B163/$C$63)*(IF(COUNTA($D163:HL163)*(12/$C$63)&lt;=$C$9,0,1)),0)+IF(HN$63=$C$17,0,IF(HM$63=$C$17,$B163*(HM$60),0))</f>
        <v>0</v>
      </c>
      <c r="HN163" s="50">
        <f>IF(HN$63&lt;=$C$17,($C$34*HN$59*$B163/$C$63)*(IF(COUNTA($D163:HM163)*(12/$C$63)&lt;=$C$9,0,1)),0)+IF(HO$63=$C$17,0,IF(HN$63=$C$17,$B163*(HN$60),0))</f>
        <v>0</v>
      </c>
      <c r="HO163" s="50">
        <f>IF(HO$63&lt;=$C$17,($C$34*HO$59*$B163/$C$63)*(IF(COUNTA($D163:HN163)*(12/$C$63)&lt;=$C$9,0,1)),0)+IF(HP$63=$C$17,0,IF(HO$63=$C$17,$B163*(HO$60),0))</f>
        <v>0</v>
      </c>
      <c r="HP163" s="50">
        <f>IF(HP$63&lt;=$C$17,($C$34*HP$59*$B163/$C$63)*(IF(COUNTA($D163:HO163)*(12/$C$63)&lt;=$C$9,0,1)),0)+IF(HQ$63=$C$17,0,IF(HP$63=$C$17,$B163*(HP$60),0))</f>
        <v>0</v>
      </c>
      <c r="HQ163" s="50">
        <f>IF(HQ$63&lt;=$C$17,($C$34*HQ$59*$B163/$C$63)*(IF(COUNTA($D163:HP163)*(12/$C$63)&lt;=$C$9,0,1)),0)+IF(HR$63=$C$17,0,IF(HQ$63=$C$17,$B163*(HQ$60),0))</f>
        <v>0</v>
      </c>
      <c r="HR163" s="50">
        <f>IF(HR$63&lt;=$C$17,($C$34*HR$59*$B163/$C$63)*(IF(COUNTA($D163:HQ163)*(12/$C$63)&lt;=$C$9,0,1)),0)+IF(HS$63=$C$17,0,IF(HR$63=$C$17,$B163*(HR$60),0))</f>
        <v>0</v>
      </c>
      <c r="HS163" s="50">
        <f>IF(HS$63&lt;=$C$17,($C$34*HS$59*$B163/$C$63)*(IF(COUNTA($D163:HR163)*(12/$C$63)&lt;=$C$9,0,1)),0)+IF(HT$63=$C$17,0,IF(HS$63=$C$17,$B163*(HS$60),0))</f>
        <v>0</v>
      </c>
      <c r="HT163" s="50">
        <f>IF(HT$63&lt;=$C$17,($C$34*HT$59*$B163/$C$63)*(IF(COUNTA($D163:HS163)*(12/$C$63)&lt;=$C$9,0,1)),0)+IF(HU$63=$C$17,0,IF(HT$63=$C$17,$B163*(HT$60),0))</f>
        <v>0</v>
      </c>
      <c r="HU163" s="50">
        <f>IF(HU$63&lt;=$C$17,($C$34*HU$59*$B163/$C$63)*(IF(COUNTA($D163:HT163)*(12/$C$63)&lt;=$C$9,0,1)),0)+IF(HV$63=$C$17,0,IF(HU$63=$C$17,$B163*(HU$60),0))</f>
        <v>0</v>
      </c>
      <c r="HV163" s="50">
        <f>IF(HV$63&lt;=$C$17,($C$34*HV$59*$B163/$C$63)*(IF(COUNTA($D163:HU163)*(12/$C$63)&lt;=$C$9,0,1)),0)+IF(HW$63=$C$17,0,IF(HV$63=$C$17,$B163*(HV$60),0))</f>
        <v>0</v>
      </c>
      <c r="HW163" s="50">
        <f>IF(HW$63&lt;=$C$17,($C$34*HW$59*$B163/$C$63)*(IF(COUNTA($D163:HV163)*(12/$C$63)&lt;=$C$9,0,1)),0)+IF(HX$63=$C$17,0,IF(HW$63=$C$17,$B163*(HW$60),0))</f>
        <v>0</v>
      </c>
      <c r="HX163" s="50">
        <f>IF(HX$63&lt;=$C$17,($C$34*HX$59*$B163/$C$63)*(IF(COUNTA($D163:HW163)*(12/$C$63)&lt;=$C$9,0,1)),0)+IF(HY$63=$C$17,0,IF(HX$63=$C$17,$B163*(HX$60),0))</f>
        <v>0</v>
      </c>
      <c r="HY163" s="50">
        <f>IF(HY$63&lt;=$C$17,($C$34*HY$59*$B163/$C$63)*(IF(COUNTA($D163:HX163)*(12/$C$63)&lt;=$C$9,0,1)),0)+IF(HZ$63=$C$17,0,IF(HY$63=$C$17,$B163*(HY$60),0))</f>
        <v>0</v>
      </c>
      <c r="HZ163" s="50">
        <f>IF(HZ$63&lt;=$C$17,($C$34*HZ$59*$B163/$C$63)*(IF(COUNTA($D163:HY163)*(12/$C$63)&lt;=$C$9,0,1)),0)+IF(IA$63=$C$17,0,IF(HZ$63=$C$17,$B163*(HZ$60),0))</f>
        <v>0</v>
      </c>
      <c r="IA163" s="50">
        <f>IF(IA$63&lt;=$C$17,($C$34*IA$59*$B163/$C$63)*(IF(COUNTA($D163:HZ163)*(12/$C$63)&lt;=$C$9,0,1)),0)+IF(IB$63=$C$17,0,IF(IA$63=$C$17,$B163*(IA$60),0))</f>
        <v>0</v>
      </c>
      <c r="IB163" s="50">
        <f>IF(IB$63&lt;=$C$17,($C$34*IB$59*$B163/$C$63)*(IF(COUNTA($D163:IA163)*(12/$C$63)&lt;=$C$9,0,1)),0)+IF(IC$63=$C$17,0,IF(IB$63=$C$17,$B163*(IB$60),0))</f>
        <v>0</v>
      </c>
      <c r="IC163" s="50">
        <f>IF(IC$63&lt;=$C$17,($C$34*IC$59*$B163/$C$63)*(IF(COUNTA($D163:IB163)*(12/$C$63)&lt;=$C$9,0,1)),0)+IF(ID$63=$C$17,0,IF(IC$63=$C$17,$B163*(IC$60),0))</f>
        <v>0</v>
      </c>
      <c r="ID163" s="50">
        <f>IF(ID$63&lt;=$C$17,($C$34*ID$59*$B163/$C$63)*(IF(COUNTA($D163:IC163)*(12/$C$63)&lt;=$C$9,0,1)),0)+IF(IE$63=$C$17,0,IF(ID$63=$C$17,$B163*(ID$60),0))</f>
        <v>0</v>
      </c>
      <c r="IE163" s="50">
        <f>IF(IE$63&lt;=$C$17,($C$34*IE$59*$B163/$C$63)*(IF(COUNTA($D163:ID163)*(12/$C$63)&lt;=$C$9,0,1)),0)+IF(IF$63=$C$17,0,IF(IE$63=$C$17,$B163*(IE$60),0))</f>
        <v>0</v>
      </c>
      <c r="IF163" s="50">
        <f>IF(IF$63&lt;=$C$17,($C$34*IF$59*$B163/$C$63)*(IF(COUNTA($D163:IE163)*(12/$C$63)&lt;=$C$9,0,1)),0)+IF(IG$63=$C$17,0,IF(IF$63=$C$17,$B163*(IF$60),0))</f>
        <v>0</v>
      </c>
      <c r="IG163" s="50">
        <f>IF(IG$63&lt;=$C$17,($C$34*IG$59*$B163/$C$63)*(IF(COUNTA($D163:IF163)*(12/$C$63)&lt;=$C$9,0,1)),0)+IF(IH$63=$C$17,0,IF(IG$63=$C$17,$B163*(IG$60),0))</f>
        <v>0</v>
      </c>
      <c r="IH163" s="50">
        <f>IF(IH$63&lt;=$C$17,($C$34*IH$59*$B163/$C$63)*(IF(COUNTA($D163:IG163)*(12/$C$63)&lt;=$C$9,0,1)),0)+IF(II$63=$C$17,0,IF(IH$63=$C$17,$B163*(IH$60),0))</f>
        <v>0</v>
      </c>
      <c r="II163" s="50">
        <f>IF(II$63&lt;=$C$17,($C$34*II$59*$B163/$C$63)*(IF(COUNTA($D163:IH163)*(12/$C$63)&lt;=$C$9,0,1)),0)+IF(IJ$63=$C$17,0,IF(II$63=$C$17,$B163*(II$60),0))</f>
        <v>0</v>
      </c>
      <c r="IJ163" s="50">
        <f>IF(IJ$63&lt;=$C$17,($C$34*IJ$59*$B163/$C$63)*(IF(COUNTA($D163:II163)*(12/$C$63)&lt;=$C$9,0,1)),0)+IF(IK$63=$C$17,0,IF(IJ$63=$C$17,$B163*(IJ$60),0))</f>
        <v>0</v>
      </c>
      <c r="IK163" s="50">
        <f>IF(IK$63&lt;=$C$17,($C$34*IK$59*$B163/$C$63)*(IF(COUNTA($D163:IJ163)*(12/$C$63)&lt;=$C$9,0,1)),0)+IF(IL$63=$C$17,0,IF(IK$63=$C$17,$B163*(IK$60),0))</f>
        <v>0</v>
      </c>
      <c r="IL163" s="50">
        <f>IF(IL$63&lt;=$C$17,($C$34*IL$59*$B163/$C$63)*(IF(COUNTA($D163:IK163)*(12/$C$63)&lt;=$C$9,0,1)),0)+IF(IM$63=$C$17,0,IF(IL$63=$C$17,$B163*(IL$60),0))</f>
        <v>0</v>
      </c>
      <c r="IM163" s="50">
        <f>IF(IM$63&lt;=$C$17,($C$34*IM$59*$B163/$C$63)*(IF(COUNTA($D163:IL163)*(12/$C$63)&lt;=$C$9,0,1)),0)+IF(IN$63=$C$17,0,IF(IM$63=$C$17,$B163*(IM$60),0))</f>
        <v>0</v>
      </c>
      <c r="IN163" s="50">
        <f>IF(IN$63&lt;=$C$17,($C$34*IN$59*$B163/$C$63)*(IF(COUNTA($D163:IM163)*(12/$C$63)&lt;=$C$9,0,1)),0)+IF(IO$63=$C$17,0,IF(IN$63=$C$17,$B163*(IN$60),0))</f>
        <v>0</v>
      </c>
      <c r="IO163" s="50">
        <f>IF(IO$63&lt;=$C$17,($C$34*IO$59*$B163/$C$63)*(IF(COUNTA($D163:IN163)*(12/$C$63)&lt;=$C$9,0,1)),0)+IF(IP$63=$C$17,0,IF(IO$63=$C$17,$B163*(IO$60),0))</f>
        <v>0</v>
      </c>
      <c r="IP163" s="50">
        <f>IF(IP$63&lt;=$C$17,($C$34*IP$59*$B163/$C$63)*(IF(COUNTA($D163:IO163)*(12/$C$63)&lt;=$C$9,0,1)),0)+IF(IQ$63=$C$17,0,IF(IP$63=$C$17,$B163*(IP$60),0))</f>
        <v>0</v>
      </c>
      <c r="IQ163" s="50">
        <f>IF(IQ$63&lt;=$C$17,($C$34*IQ$59*$B163/$C$63)*(IF(COUNTA($D163:IP163)*(12/$C$63)&lt;=$C$9,0,1)),0)+IF(IR$63=$C$17,0,IF(IQ$63=$C$17,$B163*(IQ$60),0))</f>
        <v>0</v>
      </c>
      <c r="IR163" s="50">
        <f>IF(IR$63&lt;=$C$17,($C$34*IR$59*$B163/$C$63)*(IF(COUNTA($D163:IQ163)*(12/$C$63)&lt;=$C$9,0,1)),0)+IF(IS$63=$C$17,0,IF(IR$63=$C$17,$B163*(IR$60),0))</f>
        <v>0</v>
      </c>
      <c r="IS163" s="50">
        <f>IF(IS$63&lt;=$C$17,($C$34*IS$59*$B163/$C$63)*(IF(COUNTA($D163:IR163)*(12/$C$63)&lt;=$C$9,0,1)),0)+IF(IT$63=$C$17,0,IF(IS$63=$C$17,$B163*(IS$60),0))</f>
        <v>0</v>
      </c>
      <c r="IT163" s="50">
        <f>IF(IT$63&lt;=$C$17,($C$34*IT$59*$B163/$C$63)*(IF(COUNTA($D163:IS163)*(12/$C$63)&lt;=$C$9,0,1)),0)+IF(IU$63=$C$17,0,IF(IT$63=$C$17,$B163*(IT$60),0))</f>
        <v>0</v>
      </c>
      <c r="IU163" s="50">
        <f>IF(IU$63&lt;=$C$17,($C$34*IU$59*$B163/$C$63)*(IF(COUNTA($D163:IT163)*(12/$C$63)&lt;=$C$9,0,1)),0)+IF(IV$63=$C$17,0,IF(IU$63=$C$17,$B163*(IU$60),0))</f>
        <v>0</v>
      </c>
      <c r="IV163" s="50">
        <f>IF(IV$63&lt;=$C$17,($C$34*IV$59*$B163/$C$63)*(IF(COUNTA($D163:IU163)*(12/$C$63)&lt;=$C$9,0,1)),0)+IF(IW$63=$C$17,0,IF(IV$63=$C$17,$B163*(IV$60),0))</f>
        <v>0</v>
      </c>
      <c r="IW163" s="50">
        <f>IF(IW$63&lt;=$C$17,($C$34*IW$59*$B163/$C$63)*(IF(COUNTA($D163:IV163)*(12/$C$63)&lt;=$C$9,0,1)),0)+IF(IX$63=$C$17,0,IF(IW$63=$C$17,$B163*(IW$60),0))</f>
        <v>0</v>
      </c>
      <c r="IX163" s="50"/>
      <c r="IY163" s="50"/>
      <c r="IZ163" s="50"/>
      <c r="JA163" s="50"/>
      <c r="JB163" s="50"/>
      <c r="JC163" s="50"/>
      <c r="JD163" s="50"/>
      <c r="JE163" s="50"/>
      <c r="JF163" s="50"/>
      <c r="JG163" s="50"/>
      <c r="JH163" s="50"/>
      <c r="JI163" s="50"/>
      <c r="JJ163" s="50"/>
      <c r="JK163" s="50"/>
      <c r="JL163" s="50"/>
      <c r="JM163" s="50"/>
      <c r="JN163" s="50"/>
      <c r="JO163" s="50"/>
      <c r="JP163" s="50"/>
      <c r="JQ163" s="50"/>
      <c r="JR163" s="50"/>
      <c r="JS163" s="50"/>
      <c r="JT163" s="50"/>
      <c r="JU163" s="50"/>
      <c r="JV163" s="50"/>
      <c r="JW163" s="50"/>
      <c r="JX163" s="50"/>
      <c r="JY163" s="50"/>
      <c r="JZ163" s="50"/>
      <c r="KA163" s="50"/>
      <c r="KB163" s="50"/>
      <c r="KC163" s="50"/>
      <c r="KD163" s="50"/>
      <c r="KE163" s="50"/>
      <c r="KF163" s="50"/>
      <c r="KG163" s="50"/>
      <c r="KH163" s="50"/>
      <c r="KI163" s="50"/>
      <c r="KJ163" s="50"/>
      <c r="KK163" s="50"/>
      <c r="KL163" s="50"/>
      <c r="KM163" s="50"/>
      <c r="KN163" s="50"/>
      <c r="KO163" s="50"/>
      <c r="KP163" s="50"/>
      <c r="KQ163" s="50"/>
      <c r="KR163" s="50"/>
      <c r="KS163" s="50"/>
      <c r="KT163" s="50"/>
      <c r="KU163" s="50"/>
      <c r="KV163" s="50"/>
      <c r="KW163" s="50"/>
      <c r="KX163" s="50"/>
      <c r="KY163" s="50"/>
      <c r="KZ163" s="50"/>
      <c r="LA163" s="50"/>
      <c r="LB163" s="50"/>
      <c r="LC163" s="50"/>
      <c r="LD163" s="50"/>
      <c r="LE163" s="50"/>
      <c r="LF163" s="50"/>
      <c r="LG163" s="50"/>
      <c r="LH163" s="50"/>
      <c r="LI163" s="50"/>
    </row>
    <row r="164" spans="1:321" outlineLevel="1" x14ac:dyDescent="0.25">
      <c r="A164" s="2" t="s">
        <v>55</v>
      </c>
      <c r="B164" s="79">
        <f ca="1">+OFFSET($D$52,0,COUNTA($B$66:B163),,)</f>
        <v>3</v>
      </c>
      <c r="C164" s="88">
        <f t="shared" ca="1" si="71"/>
        <v>-29.768199399505193</v>
      </c>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50">
        <f ca="1">IF(CY$63&gt;$C$17,0,-CX$53*(12/$C$63))</f>
        <v>-649.71402337684799</v>
      </c>
      <c r="CY164" s="50">
        <f ca="1">IF(CY$63&lt;=$C$17,($C$34*CY$59*$B164/$C$63)*(IF(COUNTA($D164:CX164)*(12/$C$63)&lt;=$C$9,0,1)),0)+IF(CZ$63=$C$17,0,IF(CY$63=$C$17,$B164*(CY$60),0))</f>
        <v>0</v>
      </c>
      <c r="CZ164" s="50">
        <f ca="1">IF(CZ$63&lt;=$C$17,($C$34*CZ$59*$B164/$C$63)*(IF(COUNTA($D164:CY164)*(12/$C$63)&lt;=$C$9,0,1)),0)+IF(DA$63=$C$17,0,IF(CZ$63=$C$17,$B164*(CZ$60),0))</f>
        <v>0</v>
      </c>
      <c r="DA164" s="50">
        <f ca="1">IF(DA$63&lt;=$C$17,($C$34*DA$59*$B164/$C$63)*(IF(COUNTA($D164:CZ164)*(12/$C$63)&lt;=$C$9,0,1)),0)+IF(DB$63=$C$17,0,IF(DA$63=$C$17,$B164*(DA$60),0))</f>
        <v>0</v>
      </c>
      <c r="DB164" s="50">
        <f ca="1">IF(DB$63&lt;=$C$17,($C$34*DB$59*$B164/$C$63)*(IF(COUNTA($D164:DA164)*(12/$C$63)&lt;=$C$9,0,1)),0)+IF(DC$63=$C$17,0,IF(DB$63=$C$17,$B164*(DB$60),0))</f>
        <v>0</v>
      </c>
      <c r="DC164" s="50">
        <f ca="1">IF(DC$63&lt;=$C$17,($C$34*DC$59*$B164/$C$63)*(IF(COUNTA($D164:DB164)*(12/$C$63)&lt;=$C$9,0,1)),0)+IF(DD$63=$C$17,0,IF(DC$63=$C$17,$B164*(DC$60),0))</f>
        <v>2.36</v>
      </c>
      <c r="DD164" s="50">
        <f ca="1">IF(DD$63&lt;=$C$17,($C$34*DD$59*$B164/$C$63)*(IF(COUNTA($D164:DC164)*(12/$C$63)&lt;=$C$9,0,1)),0)+IF(DE$63=$C$17,0,IF(DD$63=$C$17,$B164*(DD$60),0))</f>
        <v>2.36</v>
      </c>
      <c r="DE164" s="50">
        <f ca="1">IF(DE$63&lt;=$C$17,($C$34*DE$59*$B164/$C$63)*(IF(COUNTA($D164:DD164)*(12/$C$63)&lt;=$C$9,0,1)),0)+IF(DF$63=$C$17,0,IF(DE$63=$C$17,$B164*(DE$60),0))</f>
        <v>2.36</v>
      </c>
      <c r="DF164" s="50">
        <f ca="1">IF(DF$63&lt;=$C$17,($C$34*DF$59*$B164/$C$63)*(IF(COUNTA($D164:DE164)*(12/$C$63)&lt;=$C$9,0,1)),0)+IF(DG$63=$C$17,0,IF(DF$63=$C$17,$B164*(DF$60),0))</f>
        <v>2.36</v>
      </c>
      <c r="DG164" s="50">
        <f ca="1">IF(DG$63&lt;=$C$17,($C$34*DG$59*$B164/$C$63)*(IF(COUNTA($D164:DF164)*(12/$C$63)&lt;=$C$9,0,1)),0)+IF(DH$63=$C$17,0,IF(DG$63=$C$17,$B164*(DG$60),0))</f>
        <v>2.36</v>
      </c>
      <c r="DH164" s="50">
        <f ca="1">IF(DH$63&lt;=$C$17,($C$34*DH$59*$B164/$C$63)*(IF(COUNTA($D164:DG164)*(12/$C$63)&lt;=$C$9,0,1)),0)+IF(DI$63=$C$17,0,IF(DH$63=$C$17,$B164*(DH$60),0))</f>
        <v>2.36</v>
      </c>
      <c r="DI164" s="50">
        <f ca="1">IF(DI$63&lt;=$C$17,($C$34*DI$59*$B164/$C$63)*(IF(COUNTA($D164:DH164)*(12/$C$63)&lt;=$C$9,0,1)),0)+IF(DJ$63=$C$17,0,IF(DI$63=$C$17,$B164*(DI$60),0))</f>
        <v>2.36</v>
      </c>
      <c r="DJ164" s="50">
        <f ca="1">IF(DJ$63&lt;=$C$17,($C$34*DJ$59*$B164/$C$63)*(IF(COUNTA($D164:DI164)*(12/$C$63)&lt;=$C$9,0,1)),0)+IF(DK$63=$C$17,0,IF(DJ$63=$C$17,$B164*(DJ$60),0))</f>
        <v>2.36</v>
      </c>
      <c r="DK164" s="50">
        <f ca="1">IF(DK$63&lt;=$C$17,($C$34*DK$59*$B164/$C$63)*(IF(COUNTA($D164:DJ164)*(12/$C$63)&lt;=$C$9,0,1)),0)+IF(DL$63=$C$17,0,IF(DK$63=$C$17,$B164*(DK$60),0))</f>
        <v>2.36</v>
      </c>
      <c r="DL164" s="50">
        <f ca="1">IF(DL$63&lt;=$C$17,($C$34*DL$59*$B164/$C$63)*(IF(COUNTA($D164:DK164)*(12/$C$63)&lt;=$C$9,0,1)),0)+IF(DM$63=$C$17,0,IF(DL$63=$C$17,$B164*(DL$60),0))</f>
        <v>2.36</v>
      </c>
      <c r="DM164" s="50">
        <f ca="1">IF(DM$63&lt;=$C$17,($C$34*DM$59*$B164/$C$63)*(IF(COUNTA($D164:DL164)*(12/$C$63)&lt;=$C$9,0,1)),0)+IF(DN$63=$C$17,0,IF(DM$63=$C$17,$B164*(DM$60),0))</f>
        <v>2.36</v>
      </c>
      <c r="DN164" s="50">
        <f ca="1">IF(DN$63&lt;=$C$17,($C$34*DN$59*$B164/$C$63)*(IF(COUNTA($D164:DM164)*(12/$C$63)&lt;=$C$9,0,1)),0)+IF(DO$63=$C$17,0,IF(DN$63=$C$17,$B164*(DN$60),0))</f>
        <v>2.36</v>
      </c>
      <c r="DO164" s="50">
        <f ca="1">IF(DO$63&lt;=$C$17,($C$34*DO$59*$B164/$C$63)*(IF(COUNTA($D164:DN164)*(12/$C$63)&lt;=$C$9,0,1)),0)+IF(DP$63=$C$17,0,IF(DO$63=$C$17,$B164*(DO$60),0))</f>
        <v>2.36</v>
      </c>
      <c r="DP164" s="50">
        <f ca="1">IF(DP$63&lt;=$C$17,($C$34*DP$59*$B164/$C$63)*(IF(COUNTA($D164:DO164)*(12/$C$63)&lt;=$C$9,0,1)),0)+IF(DQ$63=$C$17,0,IF(DP$63=$C$17,$B164*(DP$60),0))</f>
        <v>2.36</v>
      </c>
      <c r="DQ164" s="50">
        <f ca="1">IF(DQ$63&lt;=$C$17,($C$34*DQ$59*$B164/$C$63)*(IF(COUNTA($D164:DP164)*(12/$C$63)&lt;=$C$9,0,1)),0)+IF(DR$63=$C$17,0,IF(DQ$63=$C$17,$B164*(DQ$60),0))</f>
        <v>2.36</v>
      </c>
      <c r="DR164" s="50">
        <f ca="1">IF(DR$63&lt;=$C$17,($C$34*DR$59*$B164/$C$63)*(IF(COUNTA($D164:DQ164)*(12/$C$63)&lt;=$C$9,0,1)),0)+IF(DS$63=$C$17,0,IF(DR$63=$C$17,$B164*(DR$60),0))</f>
        <v>2.36</v>
      </c>
      <c r="DS164" s="50">
        <f ca="1">IF(DS$63&lt;=$C$17,($C$34*DS$59*$B164/$C$63)*(IF(COUNTA($D164:DR164)*(12/$C$63)&lt;=$C$9,0,1)),0)+IF(DT$63=$C$17,0,IF(DS$63=$C$17,$B164*(DS$60),0))</f>
        <v>2.36</v>
      </c>
      <c r="DT164" s="50">
        <f ca="1">IF(DT$63&lt;=$C$17,($C$34*DT$59*$B164/$C$63)*(IF(COUNTA($D164:DS164)*(12/$C$63)&lt;=$C$9,0,1)),0)+IF(DU$63=$C$17,0,IF(DT$63=$C$17,$B164*(DT$60),0))</f>
        <v>579.82582397734257</v>
      </c>
      <c r="DU164" s="50">
        <f>IF(DU$63&lt;=$C$17,($C$34*DU$59*$B164/$C$63)*(IF(COUNTA($D164:DT164)*(12/$C$63)&lt;=$C$9,0,1)),0)+IF(DV$63=$C$17,0,IF(DU$63=$C$17,$B164*(DU$60),0))</f>
        <v>0</v>
      </c>
      <c r="DV164" s="50">
        <f>IF(DV$63&lt;=$C$17,($C$34*DV$59*$B164/$C$63)*(IF(COUNTA($D164:DU164)*(12/$C$63)&lt;=$C$9,0,1)),0)+IF(DW$63=$C$17,0,IF(DV$63=$C$17,$B164*(DV$60),0))</f>
        <v>0</v>
      </c>
      <c r="DW164" s="50">
        <f>IF(DW$63&lt;=$C$17,($C$34*DW$59*$B164/$C$63)*(IF(COUNTA($D164:DV164)*(12/$C$63)&lt;=$C$9,0,1)),0)+IF(DX$63=$C$17,0,IF(DW$63=$C$17,$B164*(DW$60),0))</f>
        <v>0</v>
      </c>
      <c r="DX164" s="50">
        <f>IF(DX$63&lt;=$C$17,($C$34*DX$59*$B164/$C$63)*(IF(COUNTA($D164:DW164)*(12/$C$63)&lt;=$C$9,0,1)),0)+IF(DY$63=$C$17,0,IF(DX$63=$C$17,$B164*(DX$60),0))</f>
        <v>0</v>
      </c>
      <c r="DY164" s="50">
        <f>IF(DY$63&lt;=$C$17,($C$34*DY$59*$B164/$C$63)*(IF(COUNTA($D164:DX164)*(12/$C$63)&lt;=$C$9,0,1)),0)+IF(DZ$63=$C$17,0,IF(DY$63=$C$17,$B164*(DY$60),0))</f>
        <v>0</v>
      </c>
      <c r="DZ164" s="50">
        <f>IF(DZ$63&lt;=$C$17,($C$34*DZ$59*$B164/$C$63)*(IF(COUNTA($D164:DY164)*(12/$C$63)&lt;=$C$9,0,1)),0)+IF(EA$63=$C$17,0,IF(DZ$63=$C$17,$B164*(DZ$60),0))</f>
        <v>0</v>
      </c>
      <c r="EA164" s="50">
        <f>IF(EA$63&lt;=$C$17,($C$34*EA$59*$B164/$C$63)*(IF(COUNTA($D164:DZ164)*(12/$C$63)&lt;=$C$9,0,1)),0)+IF(EB$63=$C$17,0,IF(EA$63=$C$17,$B164*(EA$60),0))</f>
        <v>0</v>
      </c>
      <c r="EB164" s="50">
        <f>IF(EB$63&lt;=$C$17,($C$34*EB$59*$B164/$C$63)*(IF(COUNTA($D164:EA164)*(12/$C$63)&lt;=$C$9,0,1)),0)+IF(EC$63=$C$17,0,IF(EB$63=$C$17,$B164*(EB$60),0))</f>
        <v>0</v>
      </c>
      <c r="EC164" s="50">
        <f>IF(EC$63&lt;=$C$17,($C$34*EC$59*$B164/$C$63)*(IF(COUNTA($D164:EB164)*(12/$C$63)&lt;=$C$9,0,1)),0)+IF(ED$63=$C$17,0,IF(EC$63=$C$17,$B164*(EC$60),0))</f>
        <v>0</v>
      </c>
      <c r="ED164" s="50">
        <f>IF(ED$63&lt;=$C$17,($C$34*ED$59*$B164/$C$63)*(IF(COUNTA($D164:EC164)*(12/$C$63)&lt;=$C$9,0,1)),0)+IF(EE$63=$C$17,0,IF(ED$63=$C$17,$B164*(ED$60),0))</f>
        <v>0</v>
      </c>
      <c r="EE164" s="50">
        <f>IF(EE$63&lt;=$C$17,($C$34*EE$59*$B164/$C$63)*(IF(COUNTA($D164:ED164)*(12/$C$63)&lt;=$C$9,0,1)),0)+IF(EF$63=$C$17,0,IF(EE$63=$C$17,$B164*(EE$60),0))</f>
        <v>0</v>
      </c>
      <c r="EF164" s="50">
        <f>IF(EF$63&lt;=$C$17,($C$34*EF$59*$B164/$C$63)*(IF(COUNTA($D164:EE164)*(12/$C$63)&lt;=$C$9,0,1)),0)+IF(EG$63=$C$17,0,IF(EF$63=$C$17,$B164*(EF$60),0))</f>
        <v>0</v>
      </c>
      <c r="EG164" s="50">
        <f>IF(EG$63&lt;=$C$17,($C$34*EG$59*$B164/$C$63)*(IF(COUNTA($D164:EF164)*(12/$C$63)&lt;=$C$9,0,1)),0)+IF(EH$63=$C$17,0,IF(EG$63=$C$17,$B164*(EG$60),0))</f>
        <v>0</v>
      </c>
      <c r="EH164" s="50">
        <f>IF(EH$63&lt;=$C$17,($C$34*EH$59*$B164/$C$63)*(IF(COUNTA($D164:EG164)*(12/$C$63)&lt;=$C$9,0,1)),0)+IF(EI$63=$C$17,0,IF(EH$63=$C$17,$B164*(EH$60),0))</f>
        <v>0</v>
      </c>
      <c r="EI164" s="50">
        <f>IF(EI$63&lt;=$C$17,($C$34*EI$59*$B164/$C$63)*(IF(COUNTA($D164:EH164)*(12/$C$63)&lt;=$C$9,0,1)),0)+IF(EJ$63=$C$17,0,IF(EI$63=$C$17,$B164*(EI$60),0))</f>
        <v>0</v>
      </c>
      <c r="EJ164" s="50">
        <f>IF(EJ$63&lt;=$C$17,($C$34*EJ$59*$B164/$C$63)*(IF(COUNTA($D164:EI164)*(12/$C$63)&lt;=$C$9,0,1)),0)+IF(EK$63=$C$17,0,IF(EJ$63=$C$17,$B164*(EJ$60),0))</f>
        <v>0</v>
      </c>
      <c r="EK164" s="50">
        <f>IF(EK$63&lt;=$C$17,($C$34*EK$59*$B164/$C$63)*(IF(COUNTA($D164:EJ164)*(12/$C$63)&lt;=$C$9,0,1)),0)+IF(EL$63=$C$17,0,IF(EK$63=$C$17,$B164*(EK$60),0))</f>
        <v>0</v>
      </c>
      <c r="EL164" s="50">
        <f>IF(EL$63&lt;=$C$17,($C$34*EL$59*$B164/$C$63)*(IF(COUNTA($D164:EK164)*(12/$C$63)&lt;=$C$9,0,1)),0)+IF(EM$63=$C$17,0,IF(EL$63=$C$17,$B164*(EL$60),0))</f>
        <v>0</v>
      </c>
      <c r="EM164" s="50">
        <f>IF(EM$63&lt;=$C$17,($C$34*EM$59*$B164/$C$63)*(IF(COUNTA($D164:EL164)*(12/$C$63)&lt;=$C$9,0,1)),0)+IF(EN$63=$C$17,0,IF(EM$63=$C$17,$B164*(EM$60),0))</f>
        <v>0</v>
      </c>
      <c r="EN164" s="50">
        <f>IF(EN$63&lt;=$C$17,($C$34*EN$59*$B164/$C$63)*(IF(COUNTA($D164:EM164)*(12/$C$63)&lt;=$C$9,0,1)),0)+IF(EO$63=$C$17,0,IF(EN$63=$C$17,$B164*(EN$60),0))</f>
        <v>0</v>
      </c>
      <c r="EO164" s="50">
        <f>IF(EO$63&lt;=$C$17,($C$34*EO$59*$B164/$C$63)*(IF(COUNTA($D164:EN164)*(12/$C$63)&lt;=$C$9,0,1)),0)+IF(EP$63=$C$17,0,IF(EO$63=$C$17,$B164*(EO$60),0))</f>
        <v>0</v>
      </c>
      <c r="EP164" s="50">
        <f>IF(EP$63&lt;=$C$17,($C$34*EP$59*$B164/$C$63)*(IF(COUNTA($D164:EO164)*(12/$C$63)&lt;=$C$9,0,1)),0)+IF(EQ$63=$C$17,0,IF(EP$63=$C$17,$B164*(EP$60),0))</f>
        <v>0</v>
      </c>
      <c r="EQ164" s="50">
        <f>IF(EQ$63&lt;=$C$17,($C$34*EQ$59*$B164/$C$63)*(IF(COUNTA($D164:EP164)*(12/$C$63)&lt;=$C$9,0,1)),0)+IF(ER$63=$C$17,0,IF(EQ$63=$C$17,$B164*(EQ$60),0))</f>
        <v>0</v>
      </c>
      <c r="ER164" s="50">
        <f>IF(ER$63&lt;=$C$17,($C$34*ER$59*$B164/$C$63)*(IF(COUNTA($D164:EQ164)*(12/$C$63)&lt;=$C$9,0,1)),0)+IF(ES$63=$C$17,0,IF(ER$63=$C$17,$B164*(ER$60),0))</f>
        <v>0</v>
      </c>
      <c r="ES164" s="50">
        <f>IF(ES$63&lt;=$C$17,($C$34*ES$59*$B164/$C$63)*(IF(COUNTA($D164:ER164)*(12/$C$63)&lt;=$C$9,0,1)),0)+IF(ET$63=$C$17,0,IF(ES$63=$C$17,$B164*(ES$60),0))</f>
        <v>0</v>
      </c>
      <c r="ET164" s="50">
        <f>IF(ET$63&lt;=$C$17,($C$34*ET$59*$B164/$C$63)*(IF(COUNTA($D164:ES164)*(12/$C$63)&lt;=$C$9,0,1)),0)+IF(EU$63=$C$17,0,IF(ET$63=$C$17,$B164*(ET$60),0))</f>
        <v>0</v>
      </c>
      <c r="EU164" s="50">
        <f>IF(EU$63&lt;=$C$17,($C$34*EU$59*$B164/$C$63)*(IF(COUNTA($D164:ET164)*(12/$C$63)&lt;=$C$9,0,1)),0)+IF(EV$63=$C$17,0,IF(EU$63=$C$17,$B164*(EU$60),0))</f>
        <v>0</v>
      </c>
      <c r="EV164" s="50">
        <f>IF(EV$63&lt;=$C$17,($C$34*EV$59*$B164/$C$63)*(IF(COUNTA($D164:EU164)*(12/$C$63)&lt;=$C$9,0,1)),0)+IF(EW$63=$C$17,0,IF(EV$63=$C$17,$B164*(EV$60),0))</f>
        <v>0</v>
      </c>
      <c r="EW164" s="50">
        <f>IF(EW$63&lt;=$C$17,($C$34*EW$59*$B164/$C$63)*(IF(COUNTA($D164:EV164)*(12/$C$63)&lt;=$C$9,0,1)),0)+IF(EX$63=$C$17,0,IF(EW$63=$C$17,$B164*(EW$60),0))</f>
        <v>0</v>
      </c>
      <c r="EX164" s="50">
        <f>IF(EX$63&lt;=$C$17,($C$34*EX$59*$B164/$C$63)*(IF(COUNTA($D164:EW164)*(12/$C$63)&lt;=$C$9,0,1)),0)+IF(EY$63=$C$17,0,IF(EX$63=$C$17,$B164*(EX$60),0))</f>
        <v>0</v>
      </c>
      <c r="EY164" s="50">
        <f>IF(EY$63&lt;=$C$17,($C$34*EY$59*$B164/$C$63)*(IF(COUNTA($D164:EX164)*(12/$C$63)&lt;=$C$9,0,1)),0)+IF(EZ$63=$C$17,0,IF(EY$63=$C$17,$B164*(EY$60),0))</f>
        <v>0</v>
      </c>
      <c r="EZ164" s="50">
        <f>IF(EZ$63&lt;=$C$17,($C$34*EZ$59*$B164/$C$63)*(IF(COUNTA($D164:EY164)*(12/$C$63)&lt;=$C$9,0,1)),0)+IF(FA$63=$C$17,0,IF(EZ$63=$C$17,$B164*(EZ$60),0))</f>
        <v>0</v>
      </c>
      <c r="FA164" s="50">
        <f>IF(FA$63&lt;=$C$17,($C$34*FA$59*$B164/$C$63)*(IF(COUNTA($D164:EZ164)*(12/$C$63)&lt;=$C$9,0,1)),0)+IF(FB$63=$C$17,0,IF(FA$63=$C$17,$B164*(FA$60),0))</f>
        <v>0</v>
      </c>
      <c r="FB164" s="50">
        <f>IF(FB$63&lt;=$C$17,($C$34*FB$59*$B164/$C$63)*(IF(COUNTA($D164:FA164)*(12/$C$63)&lt;=$C$9,0,1)),0)+IF(FC$63=$C$17,0,IF(FB$63=$C$17,$B164*(FB$60),0))</f>
        <v>0</v>
      </c>
      <c r="FC164" s="50">
        <f>IF(FC$63&lt;=$C$17,($C$34*FC$59*$B164/$C$63)*(IF(COUNTA($D164:FB164)*(12/$C$63)&lt;=$C$9,0,1)),0)+IF(FD$63=$C$17,0,IF(FC$63=$C$17,$B164*(FC$60),0))</f>
        <v>0</v>
      </c>
      <c r="FD164" s="50">
        <f>IF(FD$63&lt;=$C$17,($C$34*FD$59*$B164/$C$63)*(IF(COUNTA($D164:FC164)*(12/$C$63)&lt;=$C$9,0,1)),0)+IF(FE$63=$C$17,0,IF(FD$63=$C$17,$B164*(FD$60),0))</f>
        <v>0</v>
      </c>
      <c r="FE164" s="50">
        <f>IF(FE$63&lt;=$C$17,($C$34*FE$59*$B164/$C$63)*(IF(COUNTA($D164:FD164)*(12/$C$63)&lt;=$C$9,0,1)),0)+IF(FF$63=$C$17,0,IF(FE$63=$C$17,$B164*(FE$60),0))</f>
        <v>0</v>
      </c>
      <c r="FF164" s="50">
        <f>IF(FF$63&lt;=$C$17,($C$34*FF$59*$B164/$C$63)*(IF(COUNTA($D164:FE164)*(12/$C$63)&lt;=$C$9,0,1)),0)+IF(FG$63=$C$17,0,IF(FF$63=$C$17,$B164*(FF$60),0))</f>
        <v>0</v>
      </c>
      <c r="FG164" s="50">
        <f>IF(FG$63&lt;=$C$17,($C$34*FG$59*$B164/$C$63)*(IF(COUNTA($D164:FF164)*(12/$C$63)&lt;=$C$9,0,1)),0)+IF(FH$63=$C$17,0,IF(FG$63=$C$17,$B164*(FG$60),0))</f>
        <v>0</v>
      </c>
      <c r="FH164" s="50">
        <f>IF(FH$63&lt;=$C$17,($C$34*FH$59*$B164/$C$63)*(IF(COUNTA($D164:FG164)*(12/$C$63)&lt;=$C$9,0,1)),0)+IF(FI$63=$C$17,0,IF(FH$63=$C$17,$B164*(FH$60),0))</f>
        <v>0</v>
      </c>
      <c r="FI164" s="50">
        <f>IF(FI$63&lt;=$C$17,($C$34*FI$59*$B164/$C$63)*(IF(COUNTA($D164:FH164)*(12/$C$63)&lt;=$C$9,0,1)),0)+IF(FJ$63=$C$17,0,IF(FI$63=$C$17,$B164*(FI$60),0))</f>
        <v>0</v>
      </c>
      <c r="FJ164" s="50">
        <f>IF(FJ$63&lt;=$C$17,($C$34*FJ$59*$B164/$C$63)*(IF(COUNTA($D164:FI164)*(12/$C$63)&lt;=$C$9,0,1)),0)+IF(FK$63=$C$17,0,IF(FJ$63=$C$17,$B164*(FJ$60),0))</f>
        <v>0</v>
      </c>
      <c r="FK164" s="50">
        <f>IF(FK$63&lt;=$C$17,($C$34*FK$59*$B164/$C$63)*(IF(COUNTA($D164:FJ164)*(12/$C$63)&lt;=$C$9,0,1)),0)+IF(FL$63=$C$17,0,IF(FK$63=$C$17,$B164*(FK$60),0))</f>
        <v>0</v>
      </c>
      <c r="FL164" s="50">
        <f>IF(FL$63&lt;=$C$17,($C$34*FL$59*$B164/$C$63)*(IF(COUNTA($D164:FK164)*(12/$C$63)&lt;=$C$9,0,1)),0)+IF(FM$63=$C$17,0,IF(FL$63=$C$17,$B164*(FL$60),0))</f>
        <v>0</v>
      </c>
      <c r="FM164" s="50">
        <f>IF(FM$63&lt;=$C$17,($C$34*FM$59*$B164/$C$63)*(IF(COUNTA($D164:FL164)*(12/$C$63)&lt;=$C$9,0,1)),0)+IF(FN$63=$C$17,0,IF(FM$63=$C$17,$B164*(FM$60),0))</f>
        <v>0</v>
      </c>
      <c r="FN164" s="50">
        <f>IF(FN$63&lt;=$C$17,($C$34*FN$59*$B164/$C$63)*(IF(COUNTA($D164:FM164)*(12/$C$63)&lt;=$C$9,0,1)),0)+IF(FO$63=$C$17,0,IF(FN$63=$C$17,$B164*(FN$60),0))</f>
        <v>0</v>
      </c>
      <c r="FO164" s="50">
        <f>IF(FO$63&lt;=$C$17,($C$34*FO$59*$B164/$C$63)*(IF(COUNTA($D164:FN164)*(12/$C$63)&lt;=$C$9,0,1)),0)+IF(FP$63=$C$17,0,IF(FO$63=$C$17,$B164*(FO$60),0))</f>
        <v>0</v>
      </c>
      <c r="FP164" s="50">
        <f>IF(FP$63&lt;=$C$17,($C$34*FP$59*$B164/$C$63)*(IF(COUNTA($D164:FO164)*(12/$C$63)&lt;=$C$9,0,1)),0)+IF(FQ$63=$C$17,0,IF(FP$63=$C$17,$B164*(FP$60),0))</f>
        <v>0</v>
      </c>
      <c r="FQ164" s="50">
        <f>IF(FQ$63&lt;=$C$17,($C$34*FQ$59*$B164/$C$63)*(IF(COUNTA($D164:FP164)*(12/$C$63)&lt;=$C$9,0,1)),0)+IF(FR$63=$C$17,0,IF(FQ$63=$C$17,$B164*(FQ$60),0))</f>
        <v>0</v>
      </c>
      <c r="FR164" s="50">
        <f>IF(FR$63&lt;=$C$17,($C$34*FR$59*$B164/$C$63)*(IF(COUNTA($D164:FQ164)*(12/$C$63)&lt;=$C$9,0,1)),0)+IF(FS$63=$C$17,0,IF(FR$63=$C$17,$B164*(FR$60),0))</f>
        <v>0</v>
      </c>
      <c r="FS164" s="50">
        <f>IF(FS$63&lt;=$C$17,($C$34*FS$59*$B164/$C$63)*(IF(COUNTA($D164:FR164)*(12/$C$63)&lt;=$C$9,0,1)),0)+IF(FT$63=$C$17,0,IF(FS$63=$C$17,$B164*(FS$60),0))</f>
        <v>0</v>
      </c>
      <c r="FT164" s="50">
        <f>IF(FT$63&lt;=$C$17,($C$34*FT$59*$B164/$C$63)*(IF(COUNTA($D164:FS164)*(12/$C$63)&lt;=$C$9,0,1)),0)+IF(FU$63=$C$17,0,IF(FT$63=$C$17,$B164*(FT$60),0))</f>
        <v>0</v>
      </c>
      <c r="FU164" s="50">
        <f>IF(FU$63&lt;=$C$17,($C$34*FU$59*$B164/$C$63)*(IF(COUNTA($D164:FT164)*(12/$C$63)&lt;=$C$9,0,1)),0)+IF(FV$63=$C$17,0,IF(FU$63=$C$17,$B164*(FU$60),0))</f>
        <v>0</v>
      </c>
      <c r="FV164" s="50">
        <f>IF(FV$63&lt;=$C$17,($C$34*FV$59*$B164/$C$63)*(IF(COUNTA($D164:FU164)*(12/$C$63)&lt;=$C$9,0,1)),0)+IF(FW$63=$C$17,0,IF(FV$63=$C$17,$B164*(FV$60),0))</f>
        <v>0</v>
      </c>
      <c r="FW164" s="50">
        <f>IF(FW$63&lt;=$C$17,($C$34*FW$59*$B164/$C$63)*(IF(COUNTA($D164:FV164)*(12/$C$63)&lt;=$C$9,0,1)),0)+IF(FX$63=$C$17,0,IF(FW$63=$C$17,$B164*(FW$60),0))</f>
        <v>0</v>
      </c>
      <c r="FX164" s="50">
        <f>IF(FX$63&lt;=$C$17,($C$34*FX$59*$B164/$C$63)*(IF(COUNTA($D164:FW164)*(12/$C$63)&lt;=$C$9,0,1)),0)+IF(FY$63=$C$17,0,IF(FX$63=$C$17,$B164*(FX$60),0))</f>
        <v>0</v>
      </c>
      <c r="FY164" s="50">
        <f>IF(FY$63&lt;=$C$17,($C$34*FY$59*$B164/$C$63)*(IF(COUNTA($D164:FX164)*(12/$C$63)&lt;=$C$9,0,1)),0)+IF(FZ$63=$C$17,0,IF(FY$63=$C$17,$B164*(FY$60),0))</f>
        <v>0</v>
      </c>
      <c r="FZ164" s="50">
        <f>IF(FZ$63&lt;=$C$17,($C$34*FZ$59*$B164/$C$63)*(IF(COUNTA($D164:FY164)*(12/$C$63)&lt;=$C$9,0,1)),0)+IF(GA$63=$C$17,0,IF(FZ$63=$C$17,$B164*(FZ$60),0))</f>
        <v>0</v>
      </c>
      <c r="GA164" s="50">
        <f>IF(GA$63&lt;=$C$17,($C$34*GA$59*$B164/$C$63)*(IF(COUNTA($D164:FZ164)*(12/$C$63)&lt;=$C$9,0,1)),0)+IF(GB$63=$C$17,0,IF(GA$63=$C$17,$B164*(GA$60),0))</f>
        <v>0</v>
      </c>
      <c r="GB164" s="50">
        <f>IF(GB$63&lt;=$C$17,($C$34*GB$59*$B164/$C$63)*(IF(COUNTA($D164:GA164)*(12/$C$63)&lt;=$C$9,0,1)),0)+IF(GC$63=$C$17,0,IF(GB$63=$C$17,$B164*(GB$60),0))</f>
        <v>0</v>
      </c>
      <c r="GC164" s="50">
        <f>IF(GC$63&lt;=$C$17,($C$34*GC$59*$B164/$C$63)*(IF(COUNTA($D164:GB164)*(12/$C$63)&lt;=$C$9,0,1)),0)+IF(GD$63=$C$17,0,IF(GC$63=$C$17,$B164*(GC$60),0))</f>
        <v>0</v>
      </c>
      <c r="GD164" s="50">
        <f>IF(GD$63&lt;=$C$17,($C$34*GD$59*$B164/$C$63)*(IF(COUNTA($D164:GC164)*(12/$C$63)&lt;=$C$9,0,1)),0)+IF(GE$63=$C$17,0,IF(GD$63=$C$17,$B164*(GD$60),0))</f>
        <v>0</v>
      </c>
      <c r="GE164" s="50">
        <f>IF(GE$63&lt;=$C$17,($C$34*GE$59*$B164/$C$63)*(IF(COUNTA($D164:GD164)*(12/$C$63)&lt;=$C$9,0,1)),0)+IF(GF$63=$C$17,0,IF(GE$63=$C$17,$B164*(GE$60),0))</f>
        <v>0</v>
      </c>
      <c r="GF164" s="50">
        <f>IF(GF$63&lt;=$C$17,($C$34*GF$59*$B164/$C$63)*(IF(COUNTA($D164:GE164)*(12/$C$63)&lt;=$C$9,0,1)),0)+IF(GG$63=$C$17,0,IF(GF$63=$C$17,$B164*(GF$60),0))</f>
        <v>0</v>
      </c>
      <c r="GG164" s="50">
        <f>IF(GG$63&lt;=$C$17,($C$34*GG$59*$B164/$C$63)*(IF(COUNTA($D164:GF164)*(12/$C$63)&lt;=$C$9,0,1)),0)+IF(GH$63=$C$17,0,IF(GG$63=$C$17,$B164*(GG$60),0))</f>
        <v>0</v>
      </c>
      <c r="GH164" s="50">
        <f>IF(GH$63&lt;=$C$17,($C$34*GH$59*$B164/$C$63)*(IF(COUNTA($D164:GG164)*(12/$C$63)&lt;=$C$9,0,1)),0)+IF(GI$63=$C$17,0,IF(GH$63=$C$17,$B164*(GH$60),0))</f>
        <v>0</v>
      </c>
      <c r="GI164" s="50">
        <f>IF(GI$63&lt;=$C$17,($C$34*GI$59*$B164/$C$63)*(IF(COUNTA($D164:GH164)*(12/$C$63)&lt;=$C$9,0,1)),0)+IF(GJ$63=$C$17,0,IF(GI$63=$C$17,$B164*(GI$60),0))</f>
        <v>0</v>
      </c>
      <c r="GJ164" s="50">
        <f>IF(GJ$63&lt;=$C$17,($C$34*GJ$59*$B164/$C$63)*(IF(COUNTA($D164:GI164)*(12/$C$63)&lt;=$C$9,0,1)),0)+IF(GK$63=$C$17,0,IF(GJ$63=$C$17,$B164*(GJ$60),0))</f>
        <v>0</v>
      </c>
      <c r="GK164" s="50">
        <f>IF(GK$63&lt;=$C$17,($C$34*GK$59*$B164/$C$63)*(IF(COUNTA($D164:GJ164)*(12/$C$63)&lt;=$C$9,0,1)),0)+IF(GL$63=$C$17,0,IF(GK$63=$C$17,$B164*(GK$60),0))</f>
        <v>0</v>
      </c>
      <c r="GL164" s="50">
        <f>IF(GL$63&lt;=$C$17,($C$34*GL$59*$B164/$C$63)*(IF(COUNTA($D164:GK164)*(12/$C$63)&lt;=$C$9,0,1)),0)+IF(GM$63=$C$17,0,IF(GL$63=$C$17,$B164*(GL$60),0))</f>
        <v>0</v>
      </c>
      <c r="GM164" s="50">
        <f>IF(GM$63&lt;=$C$17,($C$34*GM$59*$B164/$C$63)*(IF(COUNTA($D164:GL164)*(12/$C$63)&lt;=$C$9,0,1)),0)+IF(GN$63=$C$17,0,IF(GM$63=$C$17,$B164*(GM$60),0))</f>
        <v>0</v>
      </c>
      <c r="GN164" s="50">
        <f>IF(GN$63&lt;=$C$17,($C$34*GN$59*$B164/$C$63)*(IF(COUNTA($D164:GM164)*(12/$C$63)&lt;=$C$9,0,1)),0)+IF(GO$63=$C$17,0,IF(GN$63=$C$17,$B164*(GN$60),0))</f>
        <v>0</v>
      </c>
      <c r="GO164" s="50">
        <f>IF(GO$63&lt;=$C$17,($C$34*GO$59*$B164/$C$63)*(IF(COUNTA($D164:GN164)*(12/$C$63)&lt;=$C$9,0,1)),0)+IF(GP$63=$C$17,0,IF(GO$63=$C$17,$B164*(GO$60),0))</f>
        <v>0</v>
      </c>
      <c r="GP164" s="50">
        <f>IF(GP$63&lt;=$C$17,($C$34*GP$59*$B164/$C$63)*(IF(COUNTA($D164:GO164)*(12/$C$63)&lt;=$C$9,0,1)),0)+IF(GQ$63=$C$17,0,IF(GP$63=$C$17,$B164*(GP$60),0))</f>
        <v>0</v>
      </c>
      <c r="GQ164" s="50">
        <f>IF(GQ$63&lt;=$C$17,($C$34*GQ$59*$B164/$C$63)*(IF(COUNTA($D164:GP164)*(12/$C$63)&lt;=$C$9,0,1)),0)+IF(GR$63=$C$17,0,IF(GQ$63=$C$17,$B164*(GQ$60),0))</f>
        <v>0</v>
      </c>
      <c r="GR164" s="50">
        <f>IF(GR$63&lt;=$C$17,($C$34*GR$59*$B164/$C$63)*(IF(COUNTA($D164:GQ164)*(12/$C$63)&lt;=$C$9,0,1)),0)+IF(GS$63=$C$17,0,IF(GR$63=$C$17,$B164*(GR$60),0))</f>
        <v>0</v>
      </c>
      <c r="GS164" s="50">
        <f>IF(GS$63&lt;=$C$17,($C$34*GS$59*$B164/$C$63)*(IF(COUNTA($D164:GR164)*(12/$C$63)&lt;=$C$9,0,1)),0)+IF(GT$63=$C$17,0,IF(GS$63=$C$17,$B164*(GS$60),0))</f>
        <v>0</v>
      </c>
      <c r="GT164" s="50">
        <f>IF(GT$63&lt;=$C$17,($C$34*GT$59*$B164/$C$63)*(IF(COUNTA($D164:GS164)*(12/$C$63)&lt;=$C$9,0,1)),0)+IF(GU$63=$C$17,0,IF(GT$63=$C$17,$B164*(GT$60),0))</f>
        <v>0</v>
      </c>
      <c r="GU164" s="50">
        <f>IF(GU$63&lt;=$C$17,($C$34*GU$59*$B164/$C$63)*(IF(COUNTA($D164:GT164)*(12/$C$63)&lt;=$C$9,0,1)),0)+IF(GV$63=$C$17,0,IF(GU$63=$C$17,$B164*(GU$60),0))</f>
        <v>0</v>
      </c>
      <c r="GV164" s="50">
        <f>IF(GV$63&lt;=$C$17,($C$34*GV$59*$B164/$C$63)*(IF(COUNTA($D164:GU164)*(12/$C$63)&lt;=$C$9,0,1)),0)+IF(GW$63=$C$17,0,IF(GV$63=$C$17,$B164*(GV$60),0))</f>
        <v>0</v>
      </c>
      <c r="GW164" s="50">
        <f>IF(GW$63&lt;=$C$17,($C$34*GW$59*$B164/$C$63)*(IF(COUNTA($D164:GV164)*(12/$C$63)&lt;=$C$9,0,1)),0)+IF(GX$63=$C$17,0,IF(GW$63=$C$17,$B164*(GW$60),0))</f>
        <v>0</v>
      </c>
      <c r="GX164" s="50">
        <f>IF(GX$63&lt;=$C$17,($C$34*GX$59*$B164/$C$63)*(IF(COUNTA($D164:GW164)*(12/$C$63)&lt;=$C$9,0,1)),0)+IF(GY$63=$C$17,0,IF(GX$63=$C$17,$B164*(GX$60),0))</f>
        <v>0</v>
      </c>
      <c r="GY164" s="50">
        <f>IF(GY$63&lt;=$C$17,($C$34*GY$59*$B164/$C$63)*(IF(COUNTA($D164:GX164)*(12/$C$63)&lt;=$C$9,0,1)),0)+IF(GZ$63=$C$17,0,IF(GY$63=$C$17,$B164*(GY$60),0))</f>
        <v>0</v>
      </c>
      <c r="GZ164" s="50">
        <f>IF(GZ$63&lt;=$C$17,($C$34*GZ$59*$B164/$C$63)*(IF(COUNTA($D164:GY164)*(12/$C$63)&lt;=$C$9,0,1)),0)+IF(HA$63=$C$17,0,IF(GZ$63=$C$17,$B164*(GZ$60),0))</f>
        <v>0</v>
      </c>
      <c r="HA164" s="50">
        <f>IF(HA$63&lt;=$C$17,($C$34*HA$59*$B164/$C$63)*(IF(COUNTA($D164:GZ164)*(12/$C$63)&lt;=$C$9,0,1)),0)+IF(HB$63=$C$17,0,IF(HA$63=$C$17,$B164*(HA$60),0))</f>
        <v>0</v>
      </c>
      <c r="HB164" s="50">
        <f>IF(HB$63&lt;=$C$17,($C$34*HB$59*$B164/$C$63)*(IF(COUNTA($D164:HA164)*(12/$C$63)&lt;=$C$9,0,1)),0)+IF(HC$63=$C$17,0,IF(HB$63=$C$17,$B164*(HB$60),0))</f>
        <v>0</v>
      </c>
      <c r="HC164" s="50">
        <f>IF(HC$63&lt;=$C$17,($C$34*HC$59*$B164/$C$63)*(IF(COUNTA($D164:HB164)*(12/$C$63)&lt;=$C$9,0,1)),0)+IF(HD$63=$C$17,0,IF(HC$63=$C$17,$B164*(HC$60),0))</f>
        <v>0</v>
      </c>
      <c r="HD164" s="50">
        <f>IF(HD$63&lt;=$C$17,($C$34*HD$59*$B164/$C$63)*(IF(COUNTA($D164:HC164)*(12/$C$63)&lt;=$C$9,0,1)),0)+IF(HE$63=$C$17,0,IF(HD$63=$C$17,$B164*(HD$60),0))</f>
        <v>0</v>
      </c>
      <c r="HE164" s="50">
        <f>IF(HE$63&lt;=$C$17,($C$34*HE$59*$B164/$C$63)*(IF(COUNTA($D164:HD164)*(12/$C$63)&lt;=$C$9,0,1)),0)+IF(HF$63=$C$17,0,IF(HE$63=$C$17,$B164*(HE$60),0))</f>
        <v>0</v>
      </c>
      <c r="HF164" s="50">
        <f>IF(HF$63&lt;=$C$17,($C$34*HF$59*$B164/$C$63)*(IF(COUNTA($D164:HE164)*(12/$C$63)&lt;=$C$9,0,1)),0)+IF(HG$63=$C$17,0,IF(HF$63=$C$17,$B164*(HF$60),0))</f>
        <v>0</v>
      </c>
      <c r="HG164" s="50">
        <f>IF(HG$63&lt;=$C$17,($C$34*HG$59*$B164/$C$63)*(IF(COUNTA($D164:HF164)*(12/$C$63)&lt;=$C$9,0,1)),0)+IF(HH$63=$C$17,0,IF(HG$63=$C$17,$B164*(HG$60),0))</f>
        <v>0</v>
      </c>
      <c r="HH164" s="50">
        <f>IF(HH$63&lt;=$C$17,($C$34*HH$59*$B164/$C$63)*(IF(COUNTA($D164:HG164)*(12/$C$63)&lt;=$C$9,0,1)),0)+IF(HI$63=$C$17,0,IF(HH$63=$C$17,$B164*(HH$60),0))</f>
        <v>0</v>
      </c>
      <c r="HI164" s="50">
        <f>IF(HI$63&lt;=$C$17,($C$34*HI$59*$B164/$C$63)*(IF(COUNTA($D164:HH164)*(12/$C$63)&lt;=$C$9,0,1)),0)+IF(HJ$63=$C$17,0,IF(HI$63=$C$17,$B164*(HI$60),0))</f>
        <v>0</v>
      </c>
      <c r="HJ164" s="50">
        <f>IF(HJ$63&lt;=$C$17,($C$34*HJ$59*$B164/$C$63)*(IF(COUNTA($D164:HI164)*(12/$C$63)&lt;=$C$9,0,1)),0)+IF(HK$63=$C$17,0,IF(HJ$63=$C$17,$B164*(HJ$60),0))</f>
        <v>0</v>
      </c>
      <c r="HK164" s="50">
        <f>IF(HK$63&lt;=$C$17,($C$34*HK$59*$B164/$C$63)*(IF(COUNTA($D164:HJ164)*(12/$C$63)&lt;=$C$9,0,1)),0)+IF(HL$63=$C$17,0,IF(HK$63=$C$17,$B164*(HK$60),0))</f>
        <v>0</v>
      </c>
      <c r="HL164" s="50">
        <f>IF(HL$63&lt;=$C$17,($C$34*HL$59*$B164/$C$63)*(IF(COUNTA($D164:HK164)*(12/$C$63)&lt;=$C$9,0,1)),0)+IF(HM$63=$C$17,0,IF(HL$63=$C$17,$B164*(HL$60),0))</f>
        <v>0</v>
      </c>
      <c r="HM164" s="50">
        <f>IF(HM$63&lt;=$C$17,($C$34*HM$59*$B164/$C$63)*(IF(COUNTA($D164:HL164)*(12/$C$63)&lt;=$C$9,0,1)),0)+IF(HN$63=$C$17,0,IF(HM$63=$C$17,$B164*(HM$60),0))</f>
        <v>0</v>
      </c>
      <c r="HN164" s="50">
        <f>IF(HN$63&lt;=$C$17,($C$34*HN$59*$B164/$C$63)*(IF(COUNTA($D164:HM164)*(12/$C$63)&lt;=$C$9,0,1)),0)+IF(HO$63=$C$17,0,IF(HN$63=$C$17,$B164*(HN$60),0))</f>
        <v>0</v>
      </c>
      <c r="HO164" s="50">
        <f>IF(HO$63&lt;=$C$17,($C$34*HO$59*$B164/$C$63)*(IF(COUNTA($D164:HN164)*(12/$C$63)&lt;=$C$9,0,1)),0)+IF(HP$63=$C$17,0,IF(HO$63=$C$17,$B164*(HO$60),0))</f>
        <v>0</v>
      </c>
      <c r="HP164" s="50">
        <f>IF(HP$63&lt;=$C$17,($C$34*HP$59*$B164/$C$63)*(IF(COUNTA($D164:HO164)*(12/$C$63)&lt;=$C$9,0,1)),0)+IF(HQ$63=$C$17,0,IF(HP$63=$C$17,$B164*(HP$60),0))</f>
        <v>0</v>
      </c>
      <c r="HQ164" s="50">
        <f>IF(HQ$63&lt;=$C$17,($C$34*HQ$59*$B164/$C$63)*(IF(COUNTA($D164:HP164)*(12/$C$63)&lt;=$C$9,0,1)),0)+IF(HR$63=$C$17,0,IF(HQ$63=$C$17,$B164*(HQ$60),0))</f>
        <v>0</v>
      </c>
      <c r="HR164" s="50">
        <f>IF(HR$63&lt;=$C$17,($C$34*HR$59*$B164/$C$63)*(IF(COUNTA($D164:HQ164)*(12/$C$63)&lt;=$C$9,0,1)),0)+IF(HS$63=$C$17,0,IF(HR$63=$C$17,$B164*(HR$60),0))</f>
        <v>0</v>
      </c>
      <c r="HS164" s="50">
        <f>IF(HS$63&lt;=$C$17,($C$34*HS$59*$B164/$C$63)*(IF(COUNTA($D164:HR164)*(12/$C$63)&lt;=$C$9,0,1)),0)+IF(HT$63=$C$17,0,IF(HS$63=$C$17,$B164*(HS$60),0))</f>
        <v>0</v>
      </c>
      <c r="HT164" s="50">
        <f>IF(HT$63&lt;=$C$17,($C$34*HT$59*$B164/$C$63)*(IF(COUNTA($D164:HS164)*(12/$C$63)&lt;=$C$9,0,1)),0)+IF(HU$63=$C$17,0,IF(HT$63=$C$17,$B164*(HT$60),0))</f>
        <v>0</v>
      </c>
      <c r="HU164" s="50">
        <f>IF(HU$63&lt;=$C$17,($C$34*HU$59*$B164/$C$63)*(IF(COUNTA($D164:HT164)*(12/$C$63)&lt;=$C$9,0,1)),0)+IF(HV$63=$C$17,0,IF(HU$63=$C$17,$B164*(HU$60),0))</f>
        <v>0</v>
      </c>
      <c r="HV164" s="50">
        <f>IF(HV$63&lt;=$C$17,($C$34*HV$59*$B164/$C$63)*(IF(COUNTA($D164:HU164)*(12/$C$63)&lt;=$C$9,0,1)),0)+IF(HW$63=$C$17,0,IF(HV$63=$C$17,$B164*(HV$60),0))</f>
        <v>0</v>
      </c>
      <c r="HW164" s="50">
        <f>IF(HW$63&lt;=$C$17,($C$34*HW$59*$B164/$C$63)*(IF(COUNTA($D164:HV164)*(12/$C$63)&lt;=$C$9,0,1)),0)+IF(HX$63=$C$17,0,IF(HW$63=$C$17,$B164*(HW$60),0))</f>
        <v>0</v>
      </c>
      <c r="HX164" s="50">
        <f>IF(HX$63&lt;=$C$17,($C$34*HX$59*$B164/$C$63)*(IF(COUNTA($D164:HW164)*(12/$C$63)&lt;=$C$9,0,1)),0)+IF(HY$63=$C$17,0,IF(HX$63=$C$17,$B164*(HX$60),0))</f>
        <v>0</v>
      </c>
      <c r="HY164" s="50">
        <f>IF(HY$63&lt;=$C$17,($C$34*HY$59*$B164/$C$63)*(IF(COUNTA($D164:HX164)*(12/$C$63)&lt;=$C$9,0,1)),0)+IF(HZ$63=$C$17,0,IF(HY$63=$C$17,$B164*(HY$60),0))</f>
        <v>0</v>
      </c>
      <c r="HZ164" s="50">
        <f>IF(HZ$63&lt;=$C$17,($C$34*HZ$59*$B164/$C$63)*(IF(COUNTA($D164:HY164)*(12/$C$63)&lt;=$C$9,0,1)),0)+IF(IA$63=$C$17,0,IF(HZ$63=$C$17,$B164*(HZ$60),0))</f>
        <v>0</v>
      </c>
      <c r="IA164" s="50">
        <f>IF(IA$63&lt;=$C$17,($C$34*IA$59*$B164/$C$63)*(IF(COUNTA($D164:HZ164)*(12/$C$63)&lt;=$C$9,0,1)),0)+IF(IB$63=$C$17,0,IF(IA$63=$C$17,$B164*(IA$60),0))</f>
        <v>0</v>
      </c>
      <c r="IB164" s="50">
        <f>IF(IB$63&lt;=$C$17,($C$34*IB$59*$B164/$C$63)*(IF(COUNTA($D164:IA164)*(12/$C$63)&lt;=$C$9,0,1)),0)+IF(IC$63=$C$17,0,IF(IB$63=$C$17,$B164*(IB$60),0))</f>
        <v>0</v>
      </c>
      <c r="IC164" s="50">
        <f>IF(IC$63&lt;=$C$17,($C$34*IC$59*$B164/$C$63)*(IF(COUNTA($D164:IB164)*(12/$C$63)&lt;=$C$9,0,1)),0)+IF(ID$63=$C$17,0,IF(IC$63=$C$17,$B164*(IC$60),0))</f>
        <v>0</v>
      </c>
      <c r="ID164" s="50">
        <f>IF(ID$63&lt;=$C$17,($C$34*ID$59*$B164/$C$63)*(IF(COUNTA($D164:IC164)*(12/$C$63)&lt;=$C$9,0,1)),0)+IF(IE$63=$C$17,0,IF(ID$63=$C$17,$B164*(ID$60),0))</f>
        <v>0</v>
      </c>
      <c r="IE164" s="50">
        <f>IF(IE$63&lt;=$C$17,($C$34*IE$59*$B164/$C$63)*(IF(COUNTA($D164:ID164)*(12/$C$63)&lt;=$C$9,0,1)),0)+IF(IF$63=$C$17,0,IF(IE$63=$C$17,$B164*(IE$60),0))</f>
        <v>0</v>
      </c>
      <c r="IF164" s="50">
        <f>IF(IF$63&lt;=$C$17,($C$34*IF$59*$B164/$C$63)*(IF(COUNTA($D164:IE164)*(12/$C$63)&lt;=$C$9,0,1)),0)+IF(IG$63=$C$17,0,IF(IF$63=$C$17,$B164*(IF$60),0))</f>
        <v>0</v>
      </c>
      <c r="IG164" s="50">
        <f>IF(IG$63&lt;=$C$17,($C$34*IG$59*$B164/$C$63)*(IF(COUNTA($D164:IF164)*(12/$C$63)&lt;=$C$9,0,1)),0)+IF(IH$63=$C$17,0,IF(IG$63=$C$17,$B164*(IG$60),0))</f>
        <v>0</v>
      </c>
      <c r="IH164" s="50">
        <f>IF(IH$63&lt;=$C$17,($C$34*IH$59*$B164/$C$63)*(IF(COUNTA($D164:IG164)*(12/$C$63)&lt;=$C$9,0,1)),0)+IF(II$63=$C$17,0,IF(IH$63=$C$17,$B164*(IH$60),0))</f>
        <v>0</v>
      </c>
      <c r="II164" s="50">
        <f>IF(II$63&lt;=$C$17,($C$34*II$59*$B164/$C$63)*(IF(COUNTA($D164:IH164)*(12/$C$63)&lt;=$C$9,0,1)),0)+IF(IJ$63=$C$17,0,IF(II$63=$C$17,$B164*(II$60),0))</f>
        <v>0</v>
      </c>
      <c r="IJ164" s="50">
        <f>IF(IJ$63&lt;=$C$17,($C$34*IJ$59*$B164/$C$63)*(IF(COUNTA($D164:II164)*(12/$C$63)&lt;=$C$9,0,1)),0)+IF(IK$63=$C$17,0,IF(IJ$63=$C$17,$B164*(IJ$60),0))</f>
        <v>0</v>
      </c>
      <c r="IK164" s="50">
        <f>IF(IK$63&lt;=$C$17,($C$34*IK$59*$B164/$C$63)*(IF(COUNTA($D164:IJ164)*(12/$C$63)&lt;=$C$9,0,1)),0)+IF(IL$63=$C$17,0,IF(IK$63=$C$17,$B164*(IK$60),0))</f>
        <v>0</v>
      </c>
      <c r="IL164" s="50">
        <f>IF(IL$63&lt;=$C$17,($C$34*IL$59*$B164/$C$63)*(IF(COUNTA($D164:IK164)*(12/$C$63)&lt;=$C$9,0,1)),0)+IF(IM$63=$C$17,0,IF(IL$63=$C$17,$B164*(IL$60),0))</f>
        <v>0</v>
      </c>
      <c r="IM164" s="50">
        <f>IF(IM$63&lt;=$C$17,($C$34*IM$59*$B164/$C$63)*(IF(COUNTA($D164:IL164)*(12/$C$63)&lt;=$C$9,0,1)),0)+IF(IN$63=$C$17,0,IF(IM$63=$C$17,$B164*(IM$60),0))</f>
        <v>0</v>
      </c>
      <c r="IN164" s="50">
        <f>IF(IN$63&lt;=$C$17,($C$34*IN$59*$B164/$C$63)*(IF(COUNTA($D164:IM164)*(12/$C$63)&lt;=$C$9,0,1)),0)+IF(IO$63=$C$17,0,IF(IN$63=$C$17,$B164*(IN$60),0))</f>
        <v>0</v>
      </c>
      <c r="IO164" s="50">
        <f>IF(IO$63&lt;=$C$17,($C$34*IO$59*$B164/$C$63)*(IF(COUNTA($D164:IN164)*(12/$C$63)&lt;=$C$9,0,1)),0)+IF(IP$63=$C$17,0,IF(IO$63=$C$17,$B164*(IO$60),0))</f>
        <v>0</v>
      </c>
      <c r="IP164" s="50">
        <f>IF(IP$63&lt;=$C$17,($C$34*IP$59*$B164/$C$63)*(IF(COUNTA($D164:IO164)*(12/$C$63)&lt;=$C$9,0,1)),0)+IF(IQ$63=$C$17,0,IF(IP$63=$C$17,$B164*(IP$60),0))</f>
        <v>0</v>
      </c>
      <c r="IQ164" s="50">
        <f>IF(IQ$63&lt;=$C$17,($C$34*IQ$59*$B164/$C$63)*(IF(COUNTA($D164:IP164)*(12/$C$63)&lt;=$C$9,0,1)),0)+IF(IR$63=$C$17,0,IF(IQ$63=$C$17,$B164*(IQ$60),0))</f>
        <v>0</v>
      </c>
      <c r="IR164" s="50">
        <f>IF(IR$63&lt;=$C$17,($C$34*IR$59*$B164/$C$63)*(IF(COUNTA($D164:IQ164)*(12/$C$63)&lt;=$C$9,0,1)),0)+IF(IS$63=$C$17,0,IF(IR$63=$C$17,$B164*(IR$60),0))</f>
        <v>0</v>
      </c>
      <c r="IS164" s="50">
        <f>IF(IS$63&lt;=$C$17,($C$34*IS$59*$B164/$C$63)*(IF(COUNTA($D164:IR164)*(12/$C$63)&lt;=$C$9,0,1)),0)+IF(IT$63=$C$17,0,IF(IS$63=$C$17,$B164*(IS$60),0))</f>
        <v>0</v>
      </c>
      <c r="IT164" s="50">
        <f>IF(IT$63&lt;=$C$17,($C$34*IT$59*$B164/$C$63)*(IF(COUNTA($D164:IS164)*(12/$C$63)&lt;=$C$9,0,1)),0)+IF(IU$63=$C$17,0,IF(IT$63=$C$17,$B164*(IT$60),0))</f>
        <v>0</v>
      </c>
      <c r="IU164" s="50">
        <f>IF(IU$63&lt;=$C$17,($C$34*IU$59*$B164/$C$63)*(IF(COUNTA($D164:IT164)*(12/$C$63)&lt;=$C$9,0,1)),0)+IF(IV$63=$C$17,0,IF(IU$63=$C$17,$B164*(IU$60),0))</f>
        <v>0</v>
      </c>
      <c r="IV164" s="50">
        <f>IF(IV$63&lt;=$C$17,($C$34*IV$59*$B164/$C$63)*(IF(COUNTA($D164:IU164)*(12/$C$63)&lt;=$C$9,0,1)),0)+IF(IW$63=$C$17,0,IF(IV$63=$C$17,$B164*(IV$60),0))</f>
        <v>0</v>
      </c>
      <c r="IW164" s="50">
        <f>IF(IW$63&lt;=$C$17,($C$34*IW$59*$B164/$C$63)*(IF(COUNTA($D164:IV164)*(12/$C$63)&lt;=$C$9,0,1)),0)+IF(IX$63=$C$17,0,IF(IW$63=$C$17,$B164*(IW$60),0))</f>
        <v>0</v>
      </c>
      <c r="IX164" s="50"/>
      <c r="IY164" s="50"/>
      <c r="IZ164" s="50"/>
      <c r="JA164" s="50"/>
      <c r="JB164" s="50"/>
      <c r="JC164" s="50"/>
      <c r="JD164" s="50"/>
      <c r="JE164" s="50"/>
      <c r="JF164" s="50"/>
      <c r="JG164" s="50"/>
      <c r="JH164" s="50"/>
      <c r="JI164" s="50"/>
      <c r="JJ164" s="50"/>
      <c r="JK164" s="50"/>
      <c r="JL164" s="50"/>
      <c r="JM164" s="50"/>
      <c r="JN164" s="50"/>
      <c r="JO164" s="50"/>
      <c r="JP164" s="50"/>
      <c r="JQ164" s="50"/>
      <c r="JR164" s="50"/>
      <c r="JS164" s="50"/>
      <c r="JT164" s="50"/>
      <c r="JU164" s="50"/>
      <c r="JV164" s="50"/>
      <c r="JW164" s="50"/>
      <c r="JX164" s="50"/>
      <c r="JY164" s="50"/>
      <c r="JZ164" s="50"/>
      <c r="KA164" s="50"/>
      <c r="KB164" s="50"/>
      <c r="KC164" s="50"/>
      <c r="KD164" s="50"/>
      <c r="KE164" s="50"/>
      <c r="KF164" s="50"/>
      <c r="KG164" s="50"/>
      <c r="KH164" s="50"/>
      <c r="KI164" s="50"/>
      <c r="KJ164" s="50"/>
      <c r="KK164" s="50"/>
      <c r="KL164" s="50"/>
      <c r="KM164" s="50"/>
      <c r="KN164" s="50"/>
      <c r="KO164" s="50"/>
      <c r="KP164" s="50"/>
      <c r="KQ164" s="50"/>
      <c r="KR164" s="50"/>
      <c r="KS164" s="50"/>
      <c r="KT164" s="50"/>
      <c r="KU164" s="50"/>
      <c r="KV164" s="50"/>
      <c r="KW164" s="50"/>
      <c r="KX164" s="50"/>
      <c r="KY164" s="50"/>
      <c r="KZ164" s="50"/>
      <c r="LA164" s="50"/>
      <c r="LB164" s="50"/>
      <c r="LC164" s="50"/>
      <c r="LD164" s="50"/>
      <c r="LE164" s="50"/>
      <c r="LF164" s="50"/>
      <c r="LG164" s="50"/>
      <c r="LH164" s="50"/>
      <c r="LI164" s="50"/>
    </row>
    <row r="165" spans="1:321" outlineLevel="1" x14ac:dyDescent="0.25">
      <c r="A165" s="2" t="s">
        <v>55</v>
      </c>
      <c r="B165" s="79">
        <f ca="1">+OFFSET($D$52,0,COUNTA($B$66:B164),,)</f>
        <v>4</v>
      </c>
      <c r="C165" s="88">
        <f t="shared" ca="1" si="71"/>
        <v>-42.837599199341071</v>
      </c>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50">
        <f ca="1">IF(CZ$63&gt;$C$17,0,-CY$53*(12/$C$63))</f>
        <v>-866.28536450246406</v>
      </c>
      <c r="CZ165" s="50">
        <f ca="1">IF(CZ$63&lt;=$C$17,($C$34*CZ$59*$B165/$C$63)*(IF(COUNTA($D165:CY165)*(12/$C$63)&lt;=$C$9,0,1)),0)+IF(DA$63=$C$17,0,IF(CZ$63=$C$17,$B165*(CZ$60),0))</f>
        <v>0</v>
      </c>
      <c r="DA165" s="50">
        <f ca="1">IF(DA$63&lt;=$C$17,($C$34*DA$59*$B165/$C$63)*(IF(COUNTA($D165:CZ165)*(12/$C$63)&lt;=$C$9,0,1)),0)+IF(DB$63=$C$17,0,IF(DA$63=$C$17,$B165*(DA$60),0))</f>
        <v>0</v>
      </c>
      <c r="DB165" s="50">
        <f ca="1">IF(DB$63&lt;=$C$17,($C$34*DB$59*$B165/$C$63)*(IF(COUNTA($D165:DA165)*(12/$C$63)&lt;=$C$9,0,1)),0)+IF(DC$63=$C$17,0,IF(DB$63=$C$17,$B165*(DB$60),0))</f>
        <v>0</v>
      </c>
      <c r="DC165" s="50">
        <f ca="1">IF(DC$63&lt;=$C$17,($C$34*DC$59*$B165/$C$63)*(IF(COUNTA($D165:DB165)*(12/$C$63)&lt;=$C$9,0,1)),0)+IF(DD$63=$C$17,0,IF(DC$63=$C$17,$B165*(DC$60),0))</f>
        <v>0</v>
      </c>
      <c r="DD165" s="50">
        <f ca="1">IF(DD$63&lt;=$C$17,($C$34*DD$59*$B165/$C$63)*(IF(COUNTA($D165:DC165)*(12/$C$63)&lt;=$C$9,0,1)),0)+IF(DE$63=$C$17,0,IF(DD$63=$C$17,$B165*(DD$60),0))</f>
        <v>3.1466666666666665</v>
      </c>
      <c r="DE165" s="50">
        <f ca="1">IF(DE$63&lt;=$C$17,($C$34*DE$59*$B165/$C$63)*(IF(COUNTA($D165:DD165)*(12/$C$63)&lt;=$C$9,0,1)),0)+IF(DF$63=$C$17,0,IF(DE$63=$C$17,$B165*(DE$60),0))</f>
        <v>3.1466666666666665</v>
      </c>
      <c r="DF165" s="50">
        <f ca="1">IF(DF$63&lt;=$C$17,($C$34*DF$59*$B165/$C$63)*(IF(COUNTA($D165:DE165)*(12/$C$63)&lt;=$C$9,0,1)),0)+IF(DG$63=$C$17,0,IF(DF$63=$C$17,$B165*(DF$60),0))</f>
        <v>3.1466666666666665</v>
      </c>
      <c r="DG165" s="50">
        <f ca="1">IF(DG$63&lt;=$C$17,($C$34*DG$59*$B165/$C$63)*(IF(COUNTA($D165:DF165)*(12/$C$63)&lt;=$C$9,0,1)),0)+IF(DH$63=$C$17,0,IF(DG$63=$C$17,$B165*(DG$60),0))</f>
        <v>3.1466666666666665</v>
      </c>
      <c r="DH165" s="50">
        <f ca="1">IF(DH$63&lt;=$C$17,($C$34*DH$59*$B165/$C$63)*(IF(COUNTA($D165:DG165)*(12/$C$63)&lt;=$C$9,0,1)),0)+IF(DI$63=$C$17,0,IF(DH$63=$C$17,$B165*(DH$60),0))</f>
        <v>3.1466666666666665</v>
      </c>
      <c r="DI165" s="50">
        <f ca="1">IF(DI$63&lt;=$C$17,($C$34*DI$59*$B165/$C$63)*(IF(COUNTA($D165:DH165)*(12/$C$63)&lt;=$C$9,0,1)),0)+IF(DJ$63=$C$17,0,IF(DI$63=$C$17,$B165*(DI$60),0))</f>
        <v>3.1466666666666665</v>
      </c>
      <c r="DJ165" s="50">
        <f ca="1">IF(DJ$63&lt;=$C$17,($C$34*DJ$59*$B165/$C$63)*(IF(COUNTA($D165:DI165)*(12/$C$63)&lt;=$C$9,0,1)),0)+IF(DK$63=$C$17,0,IF(DJ$63=$C$17,$B165*(DJ$60),0))</f>
        <v>3.1466666666666665</v>
      </c>
      <c r="DK165" s="50">
        <f ca="1">IF(DK$63&lt;=$C$17,($C$34*DK$59*$B165/$C$63)*(IF(COUNTA($D165:DJ165)*(12/$C$63)&lt;=$C$9,0,1)),0)+IF(DL$63=$C$17,0,IF(DK$63=$C$17,$B165*(DK$60),0))</f>
        <v>3.1466666666666665</v>
      </c>
      <c r="DL165" s="50">
        <f ca="1">IF(DL$63&lt;=$C$17,($C$34*DL$59*$B165/$C$63)*(IF(COUNTA($D165:DK165)*(12/$C$63)&lt;=$C$9,0,1)),0)+IF(DM$63=$C$17,0,IF(DL$63=$C$17,$B165*(DL$60),0))</f>
        <v>3.1466666666666665</v>
      </c>
      <c r="DM165" s="50">
        <f ca="1">IF(DM$63&lt;=$C$17,($C$34*DM$59*$B165/$C$63)*(IF(COUNTA($D165:DL165)*(12/$C$63)&lt;=$C$9,0,1)),0)+IF(DN$63=$C$17,0,IF(DM$63=$C$17,$B165*(DM$60),0))</f>
        <v>3.1466666666666665</v>
      </c>
      <c r="DN165" s="50">
        <f ca="1">IF(DN$63&lt;=$C$17,($C$34*DN$59*$B165/$C$63)*(IF(COUNTA($D165:DM165)*(12/$C$63)&lt;=$C$9,0,1)),0)+IF(DO$63=$C$17,0,IF(DN$63=$C$17,$B165*(DN$60),0))</f>
        <v>3.1466666666666665</v>
      </c>
      <c r="DO165" s="50">
        <f ca="1">IF(DO$63&lt;=$C$17,($C$34*DO$59*$B165/$C$63)*(IF(COUNTA($D165:DN165)*(12/$C$63)&lt;=$C$9,0,1)),0)+IF(DP$63=$C$17,0,IF(DO$63=$C$17,$B165*(DO$60),0))</f>
        <v>3.1466666666666665</v>
      </c>
      <c r="DP165" s="50">
        <f ca="1">IF(DP$63&lt;=$C$17,($C$34*DP$59*$B165/$C$63)*(IF(COUNTA($D165:DO165)*(12/$C$63)&lt;=$C$9,0,1)),0)+IF(DQ$63=$C$17,0,IF(DP$63=$C$17,$B165*(DP$60),0))</f>
        <v>3.1466666666666665</v>
      </c>
      <c r="DQ165" s="50">
        <f ca="1">IF(DQ$63&lt;=$C$17,($C$34*DQ$59*$B165/$C$63)*(IF(COUNTA($D165:DP165)*(12/$C$63)&lt;=$C$9,0,1)),0)+IF(DR$63=$C$17,0,IF(DQ$63=$C$17,$B165*(DQ$60),0))</f>
        <v>3.1466666666666665</v>
      </c>
      <c r="DR165" s="50">
        <f ca="1">IF(DR$63&lt;=$C$17,($C$34*DR$59*$B165/$C$63)*(IF(COUNTA($D165:DQ165)*(12/$C$63)&lt;=$C$9,0,1)),0)+IF(DS$63=$C$17,0,IF(DR$63=$C$17,$B165*(DR$60),0))</f>
        <v>3.1466666666666665</v>
      </c>
      <c r="DS165" s="50">
        <f ca="1">IF(DS$63&lt;=$C$17,($C$34*DS$59*$B165/$C$63)*(IF(COUNTA($D165:DR165)*(12/$C$63)&lt;=$C$9,0,1)),0)+IF(DT$63=$C$17,0,IF(DS$63=$C$17,$B165*(DS$60),0))</f>
        <v>3.1466666666666665</v>
      </c>
      <c r="DT165" s="50">
        <f ca="1">IF(DT$63&lt;=$C$17,($C$34*DT$59*$B165/$C$63)*(IF(COUNTA($D165:DS165)*(12/$C$63)&lt;=$C$9,0,1)),0)+IF(DU$63=$C$17,0,IF(DT$63=$C$17,$B165*(DT$60),0))</f>
        <v>773.10109863645664</v>
      </c>
      <c r="DU165" s="50">
        <f>IF(DU$63&lt;=$C$17,($C$34*DU$59*$B165/$C$63)*(IF(COUNTA($D165:DT165)*(12/$C$63)&lt;=$C$9,0,1)),0)+IF(DV$63=$C$17,0,IF(DU$63=$C$17,$B165*(DU$60),0))</f>
        <v>0</v>
      </c>
      <c r="DV165" s="50">
        <f>IF(DV$63&lt;=$C$17,($C$34*DV$59*$B165/$C$63)*(IF(COUNTA($D165:DU165)*(12/$C$63)&lt;=$C$9,0,1)),0)+IF(DW$63=$C$17,0,IF(DV$63=$C$17,$B165*(DV$60),0))</f>
        <v>0</v>
      </c>
      <c r="DW165" s="50">
        <f>IF(DW$63&lt;=$C$17,($C$34*DW$59*$B165/$C$63)*(IF(COUNTA($D165:DV165)*(12/$C$63)&lt;=$C$9,0,1)),0)+IF(DX$63=$C$17,0,IF(DW$63=$C$17,$B165*(DW$60),0))</f>
        <v>0</v>
      </c>
      <c r="DX165" s="50">
        <f>IF(DX$63&lt;=$C$17,($C$34*DX$59*$B165/$C$63)*(IF(COUNTA($D165:DW165)*(12/$C$63)&lt;=$C$9,0,1)),0)+IF(DY$63=$C$17,0,IF(DX$63=$C$17,$B165*(DX$60),0))</f>
        <v>0</v>
      </c>
      <c r="DY165" s="50">
        <f>IF(DY$63&lt;=$C$17,($C$34*DY$59*$B165/$C$63)*(IF(COUNTA($D165:DX165)*(12/$C$63)&lt;=$C$9,0,1)),0)+IF(DZ$63=$C$17,0,IF(DY$63=$C$17,$B165*(DY$60),0))</f>
        <v>0</v>
      </c>
      <c r="DZ165" s="50">
        <f>IF(DZ$63&lt;=$C$17,($C$34*DZ$59*$B165/$C$63)*(IF(COUNTA($D165:DY165)*(12/$C$63)&lt;=$C$9,0,1)),0)+IF(EA$63=$C$17,0,IF(DZ$63=$C$17,$B165*(DZ$60),0))</f>
        <v>0</v>
      </c>
      <c r="EA165" s="50">
        <f>IF(EA$63&lt;=$C$17,($C$34*EA$59*$B165/$C$63)*(IF(COUNTA($D165:DZ165)*(12/$C$63)&lt;=$C$9,0,1)),0)+IF(EB$63=$C$17,0,IF(EA$63=$C$17,$B165*(EA$60),0))</f>
        <v>0</v>
      </c>
      <c r="EB165" s="50">
        <f>IF(EB$63&lt;=$C$17,($C$34*EB$59*$B165/$C$63)*(IF(COUNTA($D165:EA165)*(12/$C$63)&lt;=$C$9,0,1)),0)+IF(EC$63=$C$17,0,IF(EB$63=$C$17,$B165*(EB$60),0))</f>
        <v>0</v>
      </c>
      <c r="EC165" s="50">
        <f>IF(EC$63&lt;=$C$17,($C$34*EC$59*$B165/$C$63)*(IF(COUNTA($D165:EB165)*(12/$C$63)&lt;=$C$9,0,1)),0)+IF(ED$63=$C$17,0,IF(EC$63=$C$17,$B165*(EC$60),0))</f>
        <v>0</v>
      </c>
      <c r="ED165" s="50">
        <f>IF(ED$63&lt;=$C$17,($C$34*ED$59*$B165/$C$63)*(IF(COUNTA($D165:EC165)*(12/$C$63)&lt;=$C$9,0,1)),0)+IF(EE$63=$C$17,0,IF(ED$63=$C$17,$B165*(ED$60),0))</f>
        <v>0</v>
      </c>
      <c r="EE165" s="50">
        <f>IF(EE$63&lt;=$C$17,($C$34*EE$59*$B165/$C$63)*(IF(COUNTA($D165:ED165)*(12/$C$63)&lt;=$C$9,0,1)),0)+IF(EF$63=$C$17,0,IF(EE$63=$C$17,$B165*(EE$60),0))</f>
        <v>0</v>
      </c>
      <c r="EF165" s="50">
        <f>IF(EF$63&lt;=$C$17,($C$34*EF$59*$B165/$C$63)*(IF(COUNTA($D165:EE165)*(12/$C$63)&lt;=$C$9,0,1)),0)+IF(EG$63=$C$17,0,IF(EF$63=$C$17,$B165*(EF$60),0))</f>
        <v>0</v>
      </c>
      <c r="EG165" s="50">
        <f>IF(EG$63&lt;=$C$17,($C$34*EG$59*$B165/$C$63)*(IF(COUNTA($D165:EF165)*(12/$C$63)&lt;=$C$9,0,1)),0)+IF(EH$63=$C$17,0,IF(EG$63=$C$17,$B165*(EG$60),0))</f>
        <v>0</v>
      </c>
      <c r="EH165" s="50">
        <f>IF(EH$63&lt;=$C$17,($C$34*EH$59*$B165/$C$63)*(IF(COUNTA($D165:EG165)*(12/$C$63)&lt;=$C$9,0,1)),0)+IF(EI$63=$C$17,0,IF(EH$63=$C$17,$B165*(EH$60),0))</f>
        <v>0</v>
      </c>
      <c r="EI165" s="50">
        <f>IF(EI$63&lt;=$C$17,($C$34*EI$59*$B165/$C$63)*(IF(COUNTA($D165:EH165)*(12/$C$63)&lt;=$C$9,0,1)),0)+IF(EJ$63=$C$17,0,IF(EI$63=$C$17,$B165*(EI$60),0))</f>
        <v>0</v>
      </c>
      <c r="EJ165" s="50">
        <f>IF(EJ$63&lt;=$C$17,($C$34*EJ$59*$B165/$C$63)*(IF(COUNTA($D165:EI165)*(12/$C$63)&lt;=$C$9,0,1)),0)+IF(EK$63=$C$17,0,IF(EJ$63=$C$17,$B165*(EJ$60),0))</f>
        <v>0</v>
      </c>
      <c r="EK165" s="50">
        <f>IF(EK$63&lt;=$C$17,($C$34*EK$59*$B165/$C$63)*(IF(COUNTA($D165:EJ165)*(12/$C$63)&lt;=$C$9,0,1)),0)+IF(EL$63=$C$17,0,IF(EK$63=$C$17,$B165*(EK$60),0))</f>
        <v>0</v>
      </c>
      <c r="EL165" s="50">
        <f>IF(EL$63&lt;=$C$17,($C$34*EL$59*$B165/$C$63)*(IF(COUNTA($D165:EK165)*(12/$C$63)&lt;=$C$9,0,1)),0)+IF(EM$63=$C$17,0,IF(EL$63=$C$17,$B165*(EL$60),0))</f>
        <v>0</v>
      </c>
      <c r="EM165" s="50">
        <f>IF(EM$63&lt;=$C$17,($C$34*EM$59*$B165/$C$63)*(IF(COUNTA($D165:EL165)*(12/$C$63)&lt;=$C$9,0,1)),0)+IF(EN$63=$C$17,0,IF(EM$63=$C$17,$B165*(EM$60),0))</f>
        <v>0</v>
      </c>
      <c r="EN165" s="50">
        <f>IF(EN$63&lt;=$C$17,($C$34*EN$59*$B165/$C$63)*(IF(COUNTA($D165:EM165)*(12/$C$63)&lt;=$C$9,0,1)),0)+IF(EO$63=$C$17,0,IF(EN$63=$C$17,$B165*(EN$60),0))</f>
        <v>0</v>
      </c>
      <c r="EO165" s="50">
        <f>IF(EO$63&lt;=$C$17,($C$34*EO$59*$B165/$C$63)*(IF(COUNTA($D165:EN165)*(12/$C$63)&lt;=$C$9,0,1)),0)+IF(EP$63=$C$17,0,IF(EO$63=$C$17,$B165*(EO$60),0))</f>
        <v>0</v>
      </c>
      <c r="EP165" s="50">
        <f>IF(EP$63&lt;=$C$17,($C$34*EP$59*$B165/$C$63)*(IF(COUNTA($D165:EO165)*(12/$C$63)&lt;=$C$9,0,1)),0)+IF(EQ$63=$C$17,0,IF(EP$63=$C$17,$B165*(EP$60),0))</f>
        <v>0</v>
      </c>
      <c r="EQ165" s="50">
        <f>IF(EQ$63&lt;=$C$17,($C$34*EQ$59*$B165/$C$63)*(IF(COUNTA($D165:EP165)*(12/$C$63)&lt;=$C$9,0,1)),0)+IF(ER$63=$C$17,0,IF(EQ$63=$C$17,$B165*(EQ$60),0))</f>
        <v>0</v>
      </c>
      <c r="ER165" s="50">
        <f>IF(ER$63&lt;=$C$17,($C$34*ER$59*$B165/$C$63)*(IF(COUNTA($D165:EQ165)*(12/$C$63)&lt;=$C$9,0,1)),0)+IF(ES$63=$C$17,0,IF(ER$63=$C$17,$B165*(ER$60),0))</f>
        <v>0</v>
      </c>
      <c r="ES165" s="50">
        <f>IF(ES$63&lt;=$C$17,($C$34*ES$59*$B165/$C$63)*(IF(COUNTA($D165:ER165)*(12/$C$63)&lt;=$C$9,0,1)),0)+IF(ET$63=$C$17,0,IF(ES$63=$C$17,$B165*(ES$60),0))</f>
        <v>0</v>
      </c>
      <c r="ET165" s="50">
        <f>IF(ET$63&lt;=$C$17,($C$34*ET$59*$B165/$C$63)*(IF(COUNTA($D165:ES165)*(12/$C$63)&lt;=$C$9,0,1)),0)+IF(EU$63=$C$17,0,IF(ET$63=$C$17,$B165*(ET$60),0))</f>
        <v>0</v>
      </c>
      <c r="EU165" s="50">
        <f>IF(EU$63&lt;=$C$17,($C$34*EU$59*$B165/$C$63)*(IF(COUNTA($D165:ET165)*(12/$C$63)&lt;=$C$9,0,1)),0)+IF(EV$63=$C$17,0,IF(EU$63=$C$17,$B165*(EU$60),0))</f>
        <v>0</v>
      </c>
      <c r="EV165" s="50">
        <f>IF(EV$63&lt;=$C$17,($C$34*EV$59*$B165/$C$63)*(IF(COUNTA($D165:EU165)*(12/$C$63)&lt;=$C$9,0,1)),0)+IF(EW$63=$C$17,0,IF(EV$63=$C$17,$B165*(EV$60),0))</f>
        <v>0</v>
      </c>
      <c r="EW165" s="50">
        <f>IF(EW$63&lt;=$C$17,($C$34*EW$59*$B165/$C$63)*(IF(COUNTA($D165:EV165)*(12/$C$63)&lt;=$C$9,0,1)),0)+IF(EX$63=$C$17,0,IF(EW$63=$C$17,$B165*(EW$60),0))</f>
        <v>0</v>
      </c>
      <c r="EX165" s="50">
        <f>IF(EX$63&lt;=$C$17,($C$34*EX$59*$B165/$C$63)*(IF(COUNTA($D165:EW165)*(12/$C$63)&lt;=$C$9,0,1)),0)+IF(EY$63=$C$17,0,IF(EX$63=$C$17,$B165*(EX$60),0))</f>
        <v>0</v>
      </c>
      <c r="EY165" s="50">
        <f>IF(EY$63&lt;=$C$17,($C$34*EY$59*$B165/$C$63)*(IF(COUNTA($D165:EX165)*(12/$C$63)&lt;=$C$9,0,1)),0)+IF(EZ$63=$C$17,0,IF(EY$63=$C$17,$B165*(EY$60),0))</f>
        <v>0</v>
      </c>
      <c r="EZ165" s="50">
        <f>IF(EZ$63&lt;=$C$17,($C$34*EZ$59*$B165/$C$63)*(IF(COUNTA($D165:EY165)*(12/$C$63)&lt;=$C$9,0,1)),0)+IF(FA$63=$C$17,0,IF(EZ$63=$C$17,$B165*(EZ$60),0))</f>
        <v>0</v>
      </c>
      <c r="FA165" s="50">
        <f>IF(FA$63&lt;=$C$17,($C$34*FA$59*$B165/$C$63)*(IF(COUNTA($D165:EZ165)*(12/$C$63)&lt;=$C$9,0,1)),0)+IF(FB$63=$C$17,0,IF(FA$63=$C$17,$B165*(FA$60),0))</f>
        <v>0</v>
      </c>
      <c r="FB165" s="50">
        <f>IF(FB$63&lt;=$C$17,($C$34*FB$59*$B165/$C$63)*(IF(COUNTA($D165:FA165)*(12/$C$63)&lt;=$C$9,0,1)),0)+IF(FC$63=$C$17,0,IF(FB$63=$C$17,$B165*(FB$60),0))</f>
        <v>0</v>
      </c>
      <c r="FC165" s="50">
        <f>IF(FC$63&lt;=$C$17,($C$34*FC$59*$B165/$C$63)*(IF(COUNTA($D165:FB165)*(12/$C$63)&lt;=$C$9,0,1)),0)+IF(FD$63=$C$17,0,IF(FC$63=$C$17,$B165*(FC$60),0))</f>
        <v>0</v>
      </c>
      <c r="FD165" s="50">
        <f>IF(FD$63&lt;=$C$17,($C$34*FD$59*$B165/$C$63)*(IF(COUNTA($D165:FC165)*(12/$C$63)&lt;=$C$9,0,1)),0)+IF(FE$63=$C$17,0,IF(FD$63=$C$17,$B165*(FD$60),0))</f>
        <v>0</v>
      </c>
      <c r="FE165" s="50">
        <f>IF(FE$63&lt;=$C$17,($C$34*FE$59*$B165/$C$63)*(IF(COUNTA($D165:FD165)*(12/$C$63)&lt;=$C$9,0,1)),0)+IF(FF$63=$C$17,0,IF(FE$63=$C$17,$B165*(FE$60),0))</f>
        <v>0</v>
      </c>
      <c r="FF165" s="50">
        <f>IF(FF$63&lt;=$C$17,($C$34*FF$59*$B165/$C$63)*(IF(COUNTA($D165:FE165)*(12/$C$63)&lt;=$C$9,0,1)),0)+IF(FG$63=$C$17,0,IF(FF$63=$C$17,$B165*(FF$60),0))</f>
        <v>0</v>
      </c>
      <c r="FG165" s="50">
        <f>IF(FG$63&lt;=$C$17,($C$34*FG$59*$B165/$C$63)*(IF(COUNTA($D165:FF165)*(12/$C$63)&lt;=$C$9,0,1)),0)+IF(FH$63=$C$17,0,IF(FG$63=$C$17,$B165*(FG$60),0))</f>
        <v>0</v>
      </c>
      <c r="FH165" s="50">
        <f>IF(FH$63&lt;=$C$17,($C$34*FH$59*$B165/$C$63)*(IF(COUNTA($D165:FG165)*(12/$C$63)&lt;=$C$9,0,1)),0)+IF(FI$63=$C$17,0,IF(FH$63=$C$17,$B165*(FH$60),0))</f>
        <v>0</v>
      </c>
      <c r="FI165" s="50">
        <f>IF(FI$63&lt;=$C$17,($C$34*FI$59*$B165/$C$63)*(IF(COUNTA($D165:FH165)*(12/$C$63)&lt;=$C$9,0,1)),0)+IF(FJ$63=$C$17,0,IF(FI$63=$C$17,$B165*(FI$60),0))</f>
        <v>0</v>
      </c>
      <c r="FJ165" s="50">
        <f>IF(FJ$63&lt;=$C$17,($C$34*FJ$59*$B165/$C$63)*(IF(COUNTA($D165:FI165)*(12/$C$63)&lt;=$C$9,0,1)),0)+IF(FK$63=$C$17,0,IF(FJ$63=$C$17,$B165*(FJ$60),0))</f>
        <v>0</v>
      </c>
      <c r="FK165" s="50">
        <f>IF(FK$63&lt;=$C$17,($C$34*FK$59*$B165/$C$63)*(IF(COUNTA($D165:FJ165)*(12/$C$63)&lt;=$C$9,0,1)),0)+IF(FL$63=$C$17,0,IF(FK$63=$C$17,$B165*(FK$60),0))</f>
        <v>0</v>
      </c>
      <c r="FL165" s="50">
        <f>IF(FL$63&lt;=$C$17,($C$34*FL$59*$B165/$C$63)*(IF(COUNTA($D165:FK165)*(12/$C$63)&lt;=$C$9,0,1)),0)+IF(FM$63=$C$17,0,IF(FL$63=$C$17,$B165*(FL$60),0))</f>
        <v>0</v>
      </c>
      <c r="FM165" s="50">
        <f>IF(FM$63&lt;=$C$17,($C$34*FM$59*$B165/$C$63)*(IF(COUNTA($D165:FL165)*(12/$C$63)&lt;=$C$9,0,1)),0)+IF(FN$63=$C$17,0,IF(FM$63=$C$17,$B165*(FM$60),0))</f>
        <v>0</v>
      </c>
      <c r="FN165" s="50">
        <f>IF(FN$63&lt;=$C$17,($C$34*FN$59*$B165/$C$63)*(IF(COUNTA($D165:FM165)*(12/$C$63)&lt;=$C$9,0,1)),0)+IF(FO$63=$C$17,0,IF(FN$63=$C$17,$B165*(FN$60),0))</f>
        <v>0</v>
      </c>
      <c r="FO165" s="50">
        <f>IF(FO$63&lt;=$C$17,($C$34*FO$59*$B165/$C$63)*(IF(COUNTA($D165:FN165)*(12/$C$63)&lt;=$C$9,0,1)),0)+IF(FP$63=$C$17,0,IF(FO$63=$C$17,$B165*(FO$60),0))</f>
        <v>0</v>
      </c>
      <c r="FP165" s="50">
        <f>IF(FP$63&lt;=$C$17,($C$34*FP$59*$B165/$C$63)*(IF(COUNTA($D165:FO165)*(12/$C$63)&lt;=$C$9,0,1)),0)+IF(FQ$63=$C$17,0,IF(FP$63=$C$17,$B165*(FP$60),0))</f>
        <v>0</v>
      </c>
      <c r="FQ165" s="50">
        <f>IF(FQ$63&lt;=$C$17,($C$34*FQ$59*$B165/$C$63)*(IF(COUNTA($D165:FP165)*(12/$C$63)&lt;=$C$9,0,1)),0)+IF(FR$63=$C$17,0,IF(FQ$63=$C$17,$B165*(FQ$60),0))</f>
        <v>0</v>
      </c>
      <c r="FR165" s="50">
        <f>IF(FR$63&lt;=$C$17,($C$34*FR$59*$B165/$C$63)*(IF(COUNTA($D165:FQ165)*(12/$C$63)&lt;=$C$9,0,1)),0)+IF(FS$63=$C$17,0,IF(FR$63=$C$17,$B165*(FR$60),0))</f>
        <v>0</v>
      </c>
      <c r="FS165" s="50">
        <f>IF(FS$63&lt;=$C$17,($C$34*FS$59*$B165/$C$63)*(IF(COUNTA($D165:FR165)*(12/$C$63)&lt;=$C$9,0,1)),0)+IF(FT$63=$C$17,0,IF(FS$63=$C$17,$B165*(FS$60),0))</f>
        <v>0</v>
      </c>
      <c r="FT165" s="50">
        <f>IF(FT$63&lt;=$C$17,($C$34*FT$59*$B165/$C$63)*(IF(COUNTA($D165:FS165)*(12/$C$63)&lt;=$C$9,0,1)),0)+IF(FU$63=$C$17,0,IF(FT$63=$C$17,$B165*(FT$60),0))</f>
        <v>0</v>
      </c>
      <c r="FU165" s="50">
        <f>IF(FU$63&lt;=$C$17,($C$34*FU$59*$B165/$C$63)*(IF(COUNTA($D165:FT165)*(12/$C$63)&lt;=$C$9,0,1)),0)+IF(FV$63=$C$17,0,IF(FU$63=$C$17,$B165*(FU$60),0))</f>
        <v>0</v>
      </c>
      <c r="FV165" s="50">
        <f>IF(FV$63&lt;=$C$17,($C$34*FV$59*$B165/$C$63)*(IF(COUNTA($D165:FU165)*(12/$C$63)&lt;=$C$9,0,1)),0)+IF(FW$63=$C$17,0,IF(FV$63=$C$17,$B165*(FV$60),0))</f>
        <v>0</v>
      </c>
      <c r="FW165" s="50">
        <f>IF(FW$63&lt;=$C$17,($C$34*FW$59*$B165/$C$63)*(IF(COUNTA($D165:FV165)*(12/$C$63)&lt;=$C$9,0,1)),0)+IF(FX$63=$C$17,0,IF(FW$63=$C$17,$B165*(FW$60),0))</f>
        <v>0</v>
      </c>
      <c r="FX165" s="50">
        <f>IF(FX$63&lt;=$C$17,($C$34*FX$59*$B165/$C$63)*(IF(COUNTA($D165:FW165)*(12/$C$63)&lt;=$C$9,0,1)),0)+IF(FY$63=$C$17,0,IF(FX$63=$C$17,$B165*(FX$60),0))</f>
        <v>0</v>
      </c>
      <c r="FY165" s="50">
        <f>IF(FY$63&lt;=$C$17,($C$34*FY$59*$B165/$C$63)*(IF(COUNTA($D165:FX165)*(12/$C$63)&lt;=$C$9,0,1)),0)+IF(FZ$63=$C$17,0,IF(FY$63=$C$17,$B165*(FY$60),0))</f>
        <v>0</v>
      </c>
      <c r="FZ165" s="50">
        <f>IF(FZ$63&lt;=$C$17,($C$34*FZ$59*$B165/$C$63)*(IF(COUNTA($D165:FY165)*(12/$C$63)&lt;=$C$9,0,1)),0)+IF(GA$63=$C$17,0,IF(FZ$63=$C$17,$B165*(FZ$60),0))</f>
        <v>0</v>
      </c>
      <c r="GA165" s="50">
        <f>IF(GA$63&lt;=$C$17,($C$34*GA$59*$B165/$C$63)*(IF(COUNTA($D165:FZ165)*(12/$C$63)&lt;=$C$9,0,1)),0)+IF(GB$63=$C$17,0,IF(GA$63=$C$17,$B165*(GA$60),0))</f>
        <v>0</v>
      </c>
      <c r="GB165" s="50">
        <f>IF(GB$63&lt;=$C$17,($C$34*GB$59*$B165/$C$63)*(IF(COUNTA($D165:GA165)*(12/$C$63)&lt;=$C$9,0,1)),0)+IF(GC$63=$C$17,0,IF(GB$63=$C$17,$B165*(GB$60),0))</f>
        <v>0</v>
      </c>
      <c r="GC165" s="50">
        <f>IF(GC$63&lt;=$C$17,($C$34*GC$59*$B165/$C$63)*(IF(COUNTA($D165:GB165)*(12/$C$63)&lt;=$C$9,0,1)),0)+IF(GD$63=$C$17,0,IF(GC$63=$C$17,$B165*(GC$60),0))</f>
        <v>0</v>
      </c>
      <c r="GD165" s="50">
        <f>IF(GD$63&lt;=$C$17,($C$34*GD$59*$B165/$C$63)*(IF(COUNTA($D165:GC165)*(12/$C$63)&lt;=$C$9,0,1)),0)+IF(GE$63=$C$17,0,IF(GD$63=$C$17,$B165*(GD$60),0))</f>
        <v>0</v>
      </c>
      <c r="GE165" s="50">
        <f>IF(GE$63&lt;=$C$17,($C$34*GE$59*$B165/$C$63)*(IF(COUNTA($D165:GD165)*(12/$C$63)&lt;=$C$9,0,1)),0)+IF(GF$63=$C$17,0,IF(GE$63=$C$17,$B165*(GE$60),0))</f>
        <v>0</v>
      </c>
      <c r="GF165" s="50">
        <f>IF(GF$63&lt;=$C$17,($C$34*GF$59*$B165/$C$63)*(IF(COUNTA($D165:GE165)*(12/$C$63)&lt;=$C$9,0,1)),0)+IF(GG$63=$C$17,0,IF(GF$63=$C$17,$B165*(GF$60),0))</f>
        <v>0</v>
      </c>
      <c r="GG165" s="50">
        <f>IF(GG$63&lt;=$C$17,($C$34*GG$59*$B165/$C$63)*(IF(COUNTA($D165:GF165)*(12/$C$63)&lt;=$C$9,0,1)),0)+IF(GH$63=$C$17,0,IF(GG$63=$C$17,$B165*(GG$60),0))</f>
        <v>0</v>
      </c>
      <c r="GH165" s="50">
        <f>IF(GH$63&lt;=$C$17,($C$34*GH$59*$B165/$C$63)*(IF(COUNTA($D165:GG165)*(12/$C$63)&lt;=$C$9,0,1)),0)+IF(GI$63=$C$17,0,IF(GH$63=$C$17,$B165*(GH$60),0))</f>
        <v>0</v>
      </c>
      <c r="GI165" s="50">
        <f>IF(GI$63&lt;=$C$17,($C$34*GI$59*$B165/$C$63)*(IF(COUNTA($D165:GH165)*(12/$C$63)&lt;=$C$9,0,1)),0)+IF(GJ$63=$C$17,0,IF(GI$63=$C$17,$B165*(GI$60),0))</f>
        <v>0</v>
      </c>
      <c r="GJ165" s="50">
        <f>IF(GJ$63&lt;=$C$17,($C$34*GJ$59*$B165/$C$63)*(IF(COUNTA($D165:GI165)*(12/$C$63)&lt;=$C$9,0,1)),0)+IF(GK$63=$C$17,0,IF(GJ$63=$C$17,$B165*(GJ$60),0))</f>
        <v>0</v>
      </c>
      <c r="GK165" s="50">
        <f>IF(GK$63&lt;=$C$17,($C$34*GK$59*$B165/$C$63)*(IF(COUNTA($D165:GJ165)*(12/$C$63)&lt;=$C$9,0,1)),0)+IF(GL$63=$C$17,0,IF(GK$63=$C$17,$B165*(GK$60),0))</f>
        <v>0</v>
      </c>
      <c r="GL165" s="50">
        <f>IF(GL$63&lt;=$C$17,($C$34*GL$59*$B165/$C$63)*(IF(COUNTA($D165:GK165)*(12/$C$63)&lt;=$C$9,0,1)),0)+IF(GM$63=$C$17,0,IF(GL$63=$C$17,$B165*(GL$60),0))</f>
        <v>0</v>
      </c>
      <c r="GM165" s="50">
        <f>IF(GM$63&lt;=$C$17,($C$34*GM$59*$B165/$C$63)*(IF(COUNTA($D165:GL165)*(12/$C$63)&lt;=$C$9,0,1)),0)+IF(GN$63=$C$17,0,IF(GM$63=$C$17,$B165*(GM$60),0))</f>
        <v>0</v>
      </c>
      <c r="GN165" s="50">
        <f>IF(GN$63&lt;=$C$17,($C$34*GN$59*$B165/$C$63)*(IF(COUNTA($D165:GM165)*(12/$C$63)&lt;=$C$9,0,1)),0)+IF(GO$63=$C$17,0,IF(GN$63=$C$17,$B165*(GN$60),0))</f>
        <v>0</v>
      </c>
      <c r="GO165" s="50">
        <f>IF(GO$63&lt;=$C$17,($C$34*GO$59*$B165/$C$63)*(IF(COUNTA($D165:GN165)*(12/$C$63)&lt;=$C$9,0,1)),0)+IF(GP$63=$C$17,0,IF(GO$63=$C$17,$B165*(GO$60),0))</f>
        <v>0</v>
      </c>
      <c r="GP165" s="50">
        <f>IF(GP$63&lt;=$C$17,($C$34*GP$59*$B165/$C$63)*(IF(COUNTA($D165:GO165)*(12/$C$63)&lt;=$C$9,0,1)),0)+IF(GQ$63=$C$17,0,IF(GP$63=$C$17,$B165*(GP$60),0))</f>
        <v>0</v>
      </c>
      <c r="GQ165" s="50">
        <f>IF(GQ$63&lt;=$C$17,($C$34*GQ$59*$B165/$C$63)*(IF(COUNTA($D165:GP165)*(12/$C$63)&lt;=$C$9,0,1)),0)+IF(GR$63=$C$17,0,IF(GQ$63=$C$17,$B165*(GQ$60),0))</f>
        <v>0</v>
      </c>
      <c r="GR165" s="50">
        <f>IF(GR$63&lt;=$C$17,($C$34*GR$59*$B165/$C$63)*(IF(COUNTA($D165:GQ165)*(12/$C$63)&lt;=$C$9,0,1)),0)+IF(GS$63=$C$17,0,IF(GR$63=$C$17,$B165*(GR$60),0))</f>
        <v>0</v>
      </c>
      <c r="GS165" s="50">
        <f>IF(GS$63&lt;=$C$17,($C$34*GS$59*$B165/$C$63)*(IF(COUNTA($D165:GR165)*(12/$C$63)&lt;=$C$9,0,1)),0)+IF(GT$63=$C$17,0,IF(GS$63=$C$17,$B165*(GS$60),0))</f>
        <v>0</v>
      </c>
      <c r="GT165" s="50">
        <f>IF(GT$63&lt;=$C$17,($C$34*GT$59*$B165/$C$63)*(IF(COUNTA($D165:GS165)*(12/$C$63)&lt;=$C$9,0,1)),0)+IF(GU$63=$C$17,0,IF(GT$63=$C$17,$B165*(GT$60),0))</f>
        <v>0</v>
      </c>
      <c r="GU165" s="50">
        <f>IF(GU$63&lt;=$C$17,($C$34*GU$59*$B165/$C$63)*(IF(COUNTA($D165:GT165)*(12/$C$63)&lt;=$C$9,0,1)),0)+IF(GV$63=$C$17,0,IF(GU$63=$C$17,$B165*(GU$60),0))</f>
        <v>0</v>
      </c>
      <c r="GV165" s="50">
        <f>IF(GV$63&lt;=$C$17,($C$34*GV$59*$B165/$C$63)*(IF(COUNTA($D165:GU165)*(12/$C$63)&lt;=$C$9,0,1)),0)+IF(GW$63=$C$17,0,IF(GV$63=$C$17,$B165*(GV$60),0))</f>
        <v>0</v>
      </c>
      <c r="GW165" s="50">
        <f>IF(GW$63&lt;=$C$17,($C$34*GW$59*$B165/$C$63)*(IF(COUNTA($D165:GV165)*(12/$C$63)&lt;=$C$9,0,1)),0)+IF(GX$63=$C$17,0,IF(GW$63=$C$17,$B165*(GW$60),0))</f>
        <v>0</v>
      </c>
      <c r="GX165" s="50">
        <f>IF(GX$63&lt;=$C$17,($C$34*GX$59*$B165/$C$63)*(IF(COUNTA($D165:GW165)*(12/$C$63)&lt;=$C$9,0,1)),0)+IF(GY$63=$C$17,0,IF(GX$63=$C$17,$B165*(GX$60),0))</f>
        <v>0</v>
      </c>
      <c r="GY165" s="50">
        <f>IF(GY$63&lt;=$C$17,($C$34*GY$59*$B165/$C$63)*(IF(COUNTA($D165:GX165)*(12/$C$63)&lt;=$C$9,0,1)),0)+IF(GZ$63=$C$17,0,IF(GY$63=$C$17,$B165*(GY$60),0))</f>
        <v>0</v>
      </c>
      <c r="GZ165" s="50">
        <f>IF(GZ$63&lt;=$C$17,($C$34*GZ$59*$B165/$C$63)*(IF(COUNTA($D165:GY165)*(12/$C$63)&lt;=$C$9,0,1)),0)+IF(HA$63=$C$17,0,IF(GZ$63=$C$17,$B165*(GZ$60),0))</f>
        <v>0</v>
      </c>
      <c r="HA165" s="50">
        <f>IF(HA$63&lt;=$C$17,($C$34*HA$59*$B165/$C$63)*(IF(COUNTA($D165:GZ165)*(12/$C$63)&lt;=$C$9,0,1)),0)+IF(HB$63=$C$17,0,IF(HA$63=$C$17,$B165*(HA$60),0))</f>
        <v>0</v>
      </c>
      <c r="HB165" s="50">
        <f>IF(HB$63&lt;=$C$17,($C$34*HB$59*$B165/$C$63)*(IF(COUNTA($D165:HA165)*(12/$C$63)&lt;=$C$9,0,1)),0)+IF(HC$63=$C$17,0,IF(HB$63=$C$17,$B165*(HB$60),0))</f>
        <v>0</v>
      </c>
      <c r="HC165" s="50">
        <f>IF(HC$63&lt;=$C$17,($C$34*HC$59*$B165/$C$63)*(IF(COUNTA($D165:HB165)*(12/$C$63)&lt;=$C$9,0,1)),0)+IF(HD$63=$C$17,0,IF(HC$63=$C$17,$B165*(HC$60),0))</f>
        <v>0</v>
      </c>
      <c r="HD165" s="50">
        <f>IF(HD$63&lt;=$C$17,($C$34*HD$59*$B165/$C$63)*(IF(COUNTA($D165:HC165)*(12/$C$63)&lt;=$C$9,0,1)),0)+IF(HE$63=$C$17,0,IF(HD$63=$C$17,$B165*(HD$60),0))</f>
        <v>0</v>
      </c>
      <c r="HE165" s="50">
        <f>IF(HE$63&lt;=$C$17,($C$34*HE$59*$B165/$C$63)*(IF(COUNTA($D165:HD165)*(12/$C$63)&lt;=$C$9,0,1)),0)+IF(HF$63=$C$17,0,IF(HE$63=$C$17,$B165*(HE$60),0))</f>
        <v>0</v>
      </c>
      <c r="HF165" s="50">
        <f>IF(HF$63&lt;=$C$17,($C$34*HF$59*$B165/$C$63)*(IF(COUNTA($D165:HE165)*(12/$C$63)&lt;=$C$9,0,1)),0)+IF(HG$63=$C$17,0,IF(HF$63=$C$17,$B165*(HF$60),0))</f>
        <v>0</v>
      </c>
      <c r="HG165" s="50">
        <f>IF(HG$63&lt;=$C$17,($C$34*HG$59*$B165/$C$63)*(IF(COUNTA($D165:HF165)*(12/$C$63)&lt;=$C$9,0,1)),0)+IF(HH$63=$C$17,0,IF(HG$63=$C$17,$B165*(HG$60),0))</f>
        <v>0</v>
      </c>
      <c r="HH165" s="50">
        <f>IF(HH$63&lt;=$C$17,($C$34*HH$59*$B165/$C$63)*(IF(COUNTA($D165:HG165)*(12/$C$63)&lt;=$C$9,0,1)),0)+IF(HI$63=$C$17,0,IF(HH$63=$C$17,$B165*(HH$60),0))</f>
        <v>0</v>
      </c>
      <c r="HI165" s="50">
        <f>IF(HI$63&lt;=$C$17,($C$34*HI$59*$B165/$C$63)*(IF(COUNTA($D165:HH165)*(12/$C$63)&lt;=$C$9,0,1)),0)+IF(HJ$63=$C$17,0,IF(HI$63=$C$17,$B165*(HI$60),0))</f>
        <v>0</v>
      </c>
      <c r="HJ165" s="50">
        <f>IF(HJ$63&lt;=$C$17,($C$34*HJ$59*$B165/$C$63)*(IF(COUNTA($D165:HI165)*(12/$C$63)&lt;=$C$9,0,1)),0)+IF(HK$63=$C$17,0,IF(HJ$63=$C$17,$B165*(HJ$60),0))</f>
        <v>0</v>
      </c>
      <c r="HK165" s="50">
        <f>IF(HK$63&lt;=$C$17,($C$34*HK$59*$B165/$C$63)*(IF(COUNTA($D165:HJ165)*(12/$C$63)&lt;=$C$9,0,1)),0)+IF(HL$63=$C$17,0,IF(HK$63=$C$17,$B165*(HK$60),0))</f>
        <v>0</v>
      </c>
      <c r="HL165" s="50">
        <f>IF(HL$63&lt;=$C$17,($C$34*HL$59*$B165/$C$63)*(IF(COUNTA($D165:HK165)*(12/$C$63)&lt;=$C$9,0,1)),0)+IF(HM$63=$C$17,0,IF(HL$63=$C$17,$B165*(HL$60),0))</f>
        <v>0</v>
      </c>
      <c r="HM165" s="50">
        <f>IF(HM$63&lt;=$C$17,($C$34*HM$59*$B165/$C$63)*(IF(COUNTA($D165:HL165)*(12/$C$63)&lt;=$C$9,0,1)),0)+IF(HN$63=$C$17,0,IF(HM$63=$C$17,$B165*(HM$60),0))</f>
        <v>0</v>
      </c>
      <c r="HN165" s="50">
        <f>IF(HN$63&lt;=$C$17,($C$34*HN$59*$B165/$C$63)*(IF(COUNTA($D165:HM165)*(12/$C$63)&lt;=$C$9,0,1)),0)+IF(HO$63=$C$17,0,IF(HN$63=$C$17,$B165*(HN$60),0))</f>
        <v>0</v>
      </c>
      <c r="HO165" s="50">
        <f>IF(HO$63&lt;=$C$17,($C$34*HO$59*$B165/$C$63)*(IF(COUNTA($D165:HN165)*(12/$C$63)&lt;=$C$9,0,1)),0)+IF(HP$63=$C$17,0,IF(HO$63=$C$17,$B165*(HO$60),0))</f>
        <v>0</v>
      </c>
      <c r="HP165" s="50">
        <f>IF(HP$63&lt;=$C$17,($C$34*HP$59*$B165/$C$63)*(IF(COUNTA($D165:HO165)*(12/$C$63)&lt;=$C$9,0,1)),0)+IF(HQ$63=$C$17,0,IF(HP$63=$C$17,$B165*(HP$60),0))</f>
        <v>0</v>
      </c>
      <c r="HQ165" s="50">
        <f>IF(HQ$63&lt;=$C$17,($C$34*HQ$59*$B165/$C$63)*(IF(COUNTA($D165:HP165)*(12/$C$63)&lt;=$C$9,0,1)),0)+IF(HR$63=$C$17,0,IF(HQ$63=$C$17,$B165*(HQ$60),0))</f>
        <v>0</v>
      </c>
      <c r="HR165" s="50">
        <f>IF(HR$63&lt;=$C$17,($C$34*HR$59*$B165/$C$63)*(IF(COUNTA($D165:HQ165)*(12/$C$63)&lt;=$C$9,0,1)),0)+IF(HS$63=$C$17,0,IF(HR$63=$C$17,$B165*(HR$60),0))</f>
        <v>0</v>
      </c>
      <c r="HS165" s="50">
        <f>IF(HS$63&lt;=$C$17,($C$34*HS$59*$B165/$C$63)*(IF(COUNTA($D165:HR165)*(12/$C$63)&lt;=$C$9,0,1)),0)+IF(HT$63=$C$17,0,IF(HS$63=$C$17,$B165*(HS$60),0))</f>
        <v>0</v>
      </c>
      <c r="HT165" s="50">
        <f>IF(HT$63&lt;=$C$17,($C$34*HT$59*$B165/$C$63)*(IF(COUNTA($D165:HS165)*(12/$C$63)&lt;=$C$9,0,1)),0)+IF(HU$63=$C$17,0,IF(HT$63=$C$17,$B165*(HT$60),0))</f>
        <v>0</v>
      </c>
      <c r="HU165" s="50">
        <f>IF(HU$63&lt;=$C$17,($C$34*HU$59*$B165/$C$63)*(IF(COUNTA($D165:HT165)*(12/$C$63)&lt;=$C$9,0,1)),0)+IF(HV$63=$C$17,0,IF(HU$63=$C$17,$B165*(HU$60),0))</f>
        <v>0</v>
      </c>
      <c r="HV165" s="50">
        <f>IF(HV$63&lt;=$C$17,($C$34*HV$59*$B165/$C$63)*(IF(COUNTA($D165:HU165)*(12/$C$63)&lt;=$C$9,0,1)),0)+IF(HW$63=$C$17,0,IF(HV$63=$C$17,$B165*(HV$60),0))</f>
        <v>0</v>
      </c>
      <c r="HW165" s="50">
        <f>IF(HW$63&lt;=$C$17,($C$34*HW$59*$B165/$C$63)*(IF(COUNTA($D165:HV165)*(12/$C$63)&lt;=$C$9,0,1)),0)+IF(HX$63=$C$17,0,IF(HW$63=$C$17,$B165*(HW$60),0))</f>
        <v>0</v>
      </c>
      <c r="HX165" s="50">
        <f>IF(HX$63&lt;=$C$17,($C$34*HX$59*$B165/$C$63)*(IF(COUNTA($D165:HW165)*(12/$C$63)&lt;=$C$9,0,1)),0)+IF(HY$63=$C$17,0,IF(HX$63=$C$17,$B165*(HX$60),0))</f>
        <v>0</v>
      </c>
      <c r="HY165" s="50">
        <f>IF(HY$63&lt;=$C$17,($C$34*HY$59*$B165/$C$63)*(IF(COUNTA($D165:HX165)*(12/$C$63)&lt;=$C$9,0,1)),0)+IF(HZ$63=$C$17,0,IF(HY$63=$C$17,$B165*(HY$60),0))</f>
        <v>0</v>
      </c>
      <c r="HZ165" s="50">
        <f>IF(HZ$63&lt;=$C$17,($C$34*HZ$59*$B165/$C$63)*(IF(COUNTA($D165:HY165)*(12/$C$63)&lt;=$C$9,0,1)),0)+IF(IA$63=$C$17,0,IF(HZ$63=$C$17,$B165*(HZ$60),0))</f>
        <v>0</v>
      </c>
      <c r="IA165" s="50">
        <f>IF(IA$63&lt;=$C$17,($C$34*IA$59*$B165/$C$63)*(IF(COUNTA($D165:HZ165)*(12/$C$63)&lt;=$C$9,0,1)),0)+IF(IB$63=$C$17,0,IF(IA$63=$C$17,$B165*(IA$60),0))</f>
        <v>0</v>
      </c>
      <c r="IB165" s="50">
        <f>IF(IB$63&lt;=$C$17,($C$34*IB$59*$B165/$C$63)*(IF(COUNTA($D165:IA165)*(12/$C$63)&lt;=$C$9,0,1)),0)+IF(IC$63=$C$17,0,IF(IB$63=$C$17,$B165*(IB$60),0))</f>
        <v>0</v>
      </c>
      <c r="IC165" s="50">
        <f>IF(IC$63&lt;=$C$17,($C$34*IC$59*$B165/$C$63)*(IF(COUNTA($D165:IB165)*(12/$C$63)&lt;=$C$9,0,1)),0)+IF(ID$63=$C$17,0,IF(IC$63=$C$17,$B165*(IC$60),0))</f>
        <v>0</v>
      </c>
      <c r="ID165" s="50">
        <f>IF(ID$63&lt;=$C$17,($C$34*ID$59*$B165/$C$63)*(IF(COUNTA($D165:IC165)*(12/$C$63)&lt;=$C$9,0,1)),0)+IF(IE$63=$C$17,0,IF(ID$63=$C$17,$B165*(ID$60),0))</f>
        <v>0</v>
      </c>
      <c r="IE165" s="50">
        <f>IF(IE$63&lt;=$C$17,($C$34*IE$59*$B165/$C$63)*(IF(COUNTA($D165:ID165)*(12/$C$63)&lt;=$C$9,0,1)),0)+IF(IF$63=$C$17,0,IF(IE$63=$C$17,$B165*(IE$60),0))</f>
        <v>0</v>
      </c>
      <c r="IF165" s="50">
        <f>IF(IF$63&lt;=$C$17,($C$34*IF$59*$B165/$C$63)*(IF(COUNTA($D165:IE165)*(12/$C$63)&lt;=$C$9,0,1)),0)+IF(IG$63=$C$17,0,IF(IF$63=$C$17,$B165*(IF$60),0))</f>
        <v>0</v>
      </c>
      <c r="IG165" s="50">
        <f>IF(IG$63&lt;=$C$17,($C$34*IG$59*$B165/$C$63)*(IF(COUNTA($D165:IF165)*(12/$C$63)&lt;=$C$9,0,1)),0)+IF(IH$63=$C$17,0,IF(IG$63=$C$17,$B165*(IG$60),0))</f>
        <v>0</v>
      </c>
      <c r="IH165" s="50">
        <f>IF(IH$63&lt;=$C$17,($C$34*IH$59*$B165/$C$63)*(IF(COUNTA($D165:IG165)*(12/$C$63)&lt;=$C$9,0,1)),0)+IF(II$63=$C$17,0,IF(IH$63=$C$17,$B165*(IH$60),0))</f>
        <v>0</v>
      </c>
      <c r="II165" s="50">
        <f>IF(II$63&lt;=$C$17,($C$34*II$59*$B165/$C$63)*(IF(COUNTA($D165:IH165)*(12/$C$63)&lt;=$C$9,0,1)),0)+IF(IJ$63=$C$17,0,IF(II$63=$C$17,$B165*(II$60),0))</f>
        <v>0</v>
      </c>
      <c r="IJ165" s="50">
        <f>IF(IJ$63&lt;=$C$17,($C$34*IJ$59*$B165/$C$63)*(IF(COUNTA($D165:II165)*(12/$C$63)&lt;=$C$9,0,1)),0)+IF(IK$63=$C$17,0,IF(IJ$63=$C$17,$B165*(IJ$60),0))</f>
        <v>0</v>
      </c>
      <c r="IK165" s="50">
        <f>IF(IK$63&lt;=$C$17,($C$34*IK$59*$B165/$C$63)*(IF(COUNTA($D165:IJ165)*(12/$C$63)&lt;=$C$9,0,1)),0)+IF(IL$63=$C$17,0,IF(IK$63=$C$17,$B165*(IK$60),0))</f>
        <v>0</v>
      </c>
      <c r="IL165" s="50">
        <f>IF(IL$63&lt;=$C$17,($C$34*IL$59*$B165/$C$63)*(IF(COUNTA($D165:IK165)*(12/$C$63)&lt;=$C$9,0,1)),0)+IF(IM$63=$C$17,0,IF(IL$63=$C$17,$B165*(IL$60),0))</f>
        <v>0</v>
      </c>
      <c r="IM165" s="50">
        <f>IF(IM$63&lt;=$C$17,($C$34*IM$59*$B165/$C$63)*(IF(COUNTA($D165:IL165)*(12/$C$63)&lt;=$C$9,0,1)),0)+IF(IN$63=$C$17,0,IF(IM$63=$C$17,$B165*(IM$60),0))</f>
        <v>0</v>
      </c>
      <c r="IN165" s="50">
        <f>IF(IN$63&lt;=$C$17,($C$34*IN$59*$B165/$C$63)*(IF(COUNTA($D165:IM165)*(12/$C$63)&lt;=$C$9,0,1)),0)+IF(IO$63=$C$17,0,IF(IN$63=$C$17,$B165*(IN$60),0))</f>
        <v>0</v>
      </c>
      <c r="IO165" s="50">
        <f>IF(IO$63&lt;=$C$17,($C$34*IO$59*$B165/$C$63)*(IF(COUNTA($D165:IN165)*(12/$C$63)&lt;=$C$9,0,1)),0)+IF(IP$63=$C$17,0,IF(IO$63=$C$17,$B165*(IO$60),0))</f>
        <v>0</v>
      </c>
      <c r="IP165" s="50">
        <f>IF(IP$63&lt;=$C$17,($C$34*IP$59*$B165/$C$63)*(IF(COUNTA($D165:IO165)*(12/$C$63)&lt;=$C$9,0,1)),0)+IF(IQ$63=$C$17,0,IF(IP$63=$C$17,$B165*(IP$60),0))</f>
        <v>0</v>
      </c>
      <c r="IQ165" s="50">
        <f>IF(IQ$63&lt;=$C$17,($C$34*IQ$59*$B165/$C$63)*(IF(COUNTA($D165:IP165)*(12/$C$63)&lt;=$C$9,0,1)),0)+IF(IR$63=$C$17,0,IF(IQ$63=$C$17,$B165*(IQ$60),0))</f>
        <v>0</v>
      </c>
      <c r="IR165" s="50">
        <f>IF(IR$63&lt;=$C$17,($C$34*IR$59*$B165/$C$63)*(IF(COUNTA($D165:IQ165)*(12/$C$63)&lt;=$C$9,0,1)),0)+IF(IS$63=$C$17,0,IF(IR$63=$C$17,$B165*(IR$60),0))</f>
        <v>0</v>
      </c>
      <c r="IS165" s="50">
        <f>IF(IS$63&lt;=$C$17,($C$34*IS$59*$B165/$C$63)*(IF(COUNTA($D165:IR165)*(12/$C$63)&lt;=$C$9,0,1)),0)+IF(IT$63=$C$17,0,IF(IS$63=$C$17,$B165*(IS$60),0))</f>
        <v>0</v>
      </c>
      <c r="IT165" s="50">
        <f>IF(IT$63&lt;=$C$17,($C$34*IT$59*$B165/$C$63)*(IF(COUNTA($D165:IS165)*(12/$C$63)&lt;=$C$9,0,1)),0)+IF(IU$63=$C$17,0,IF(IT$63=$C$17,$B165*(IT$60),0))</f>
        <v>0</v>
      </c>
      <c r="IU165" s="50">
        <f>IF(IU$63&lt;=$C$17,($C$34*IU$59*$B165/$C$63)*(IF(COUNTA($D165:IT165)*(12/$C$63)&lt;=$C$9,0,1)),0)+IF(IV$63=$C$17,0,IF(IU$63=$C$17,$B165*(IU$60),0))</f>
        <v>0</v>
      </c>
      <c r="IV165" s="50">
        <f>IF(IV$63&lt;=$C$17,($C$34*IV$59*$B165/$C$63)*(IF(COUNTA($D165:IU165)*(12/$C$63)&lt;=$C$9,0,1)),0)+IF(IW$63=$C$17,0,IF(IV$63=$C$17,$B165*(IV$60),0))</f>
        <v>0</v>
      </c>
      <c r="IW165" s="50">
        <f>IF(IW$63&lt;=$C$17,($C$34*IW$59*$B165/$C$63)*(IF(COUNTA($D165:IV165)*(12/$C$63)&lt;=$C$9,0,1)),0)+IF(IX$63=$C$17,0,IF(IW$63=$C$17,$B165*(IW$60),0))</f>
        <v>0</v>
      </c>
      <c r="IX165" s="50"/>
      <c r="IY165" s="50"/>
      <c r="IZ165" s="50"/>
      <c r="JA165" s="50"/>
      <c r="JB165" s="50"/>
      <c r="JC165" s="50"/>
      <c r="JD165" s="50"/>
      <c r="JE165" s="50"/>
      <c r="JF165" s="50"/>
      <c r="JG165" s="50"/>
      <c r="JH165" s="50"/>
      <c r="JI165" s="50"/>
      <c r="JJ165" s="50"/>
      <c r="JK165" s="50"/>
      <c r="JL165" s="50"/>
      <c r="JM165" s="50"/>
      <c r="JN165" s="50"/>
      <c r="JO165" s="50"/>
      <c r="JP165" s="50"/>
      <c r="JQ165" s="50"/>
      <c r="JR165" s="50"/>
      <c r="JS165" s="50"/>
      <c r="JT165" s="50"/>
      <c r="JU165" s="50"/>
      <c r="JV165" s="50"/>
      <c r="JW165" s="50"/>
      <c r="JX165" s="50"/>
      <c r="JY165" s="50"/>
      <c r="JZ165" s="50"/>
      <c r="KA165" s="50"/>
      <c r="KB165" s="50"/>
      <c r="KC165" s="50"/>
      <c r="KD165" s="50"/>
      <c r="KE165" s="50"/>
      <c r="KF165" s="50"/>
      <c r="KG165" s="50"/>
      <c r="KH165" s="50"/>
      <c r="KI165" s="50"/>
      <c r="KJ165" s="50"/>
      <c r="KK165" s="50"/>
      <c r="KL165" s="50"/>
      <c r="KM165" s="50"/>
      <c r="KN165" s="50"/>
      <c r="KO165" s="50"/>
      <c r="KP165" s="50"/>
      <c r="KQ165" s="50"/>
      <c r="KR165" s="50"/>
      <c r="KS165" s="50"/>
      <c r="KT165" s="50"/>
      <c r="KU165" s="50"/>
      <c r="KV165" s="50"/>
      <c r="KW165" s="50"/>
      <c r="KX165" s="50"/>
      <c r="KY165" s="50"/>
      <c r="KZ165" s="50"/>
      <c r="LA165" s="50"/>
      <c r="LB165" s="50"/>
      <c r="LC165" s="50"/>
      <c r="LD165" s="50"/>
      <c r="LE165" s="50"/>
      <c r="LF165" s="50"/>
      <c r="LG165" s="50"/>
      <c r="LH165" s="50"/>
      <c r="LI165" s="50"/>
    </row>
    <row r="166" spans="1:321" outlineLevel="1" x14ac:dyDescent="0.25">
      <c r="A166" s="2" t="s">
        <v>55</v>
      </c>
      <c r="B166" s="79">
        <f ca="1">+OFFSET($D$52,0,COUNTA($B$66:B165),,)</f>
        <v>3</v>
      </c>
      <c r="C166" s="88">
        <f t="shared" ca="1" si="71"/>
        <v>-34.48819939950522</v>
      </c>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50">
        <f ca="1">IF(DA$63&gt;$C$17,0,-CZ$53*(12/$C$63))</f>
        <v>-649.71402337684799</v>
      </c>
      <c r="DA166" s="50">
        <f ca="1">IF(DA$63&lt;=$C$17,($C$34*DA$59*$B166/$C$63)*(IF(COUNTA($D166:CZ166)*(12/$C$63)&lt;=$C$9,0,1)),0)+IF(DB$63=$C$17,0,IF(DA$63=$C$17,$B166*(DA$60),0))</f>
        <v>0</v>
      </c>
      <c r="DB166" s="50">
        <f ca="1">IF(DB$63&lt;=$C$17,($C$34*DB$59*$B166/$C$63)*(IF(COUNTA($D166:DA166)*(12/$C$63)&lt;=$C$9,0,1)),0)+IF(DC$63=$C$17,0,IF(DB$63=$C$17,$B166*(DB$60),0))</f>
        <v>0</v>
      </c>
      <c r="DC166" s="50">
        <f ca="1">IF(DC$63&lt;=$C$17,($C$34*DC$59*$B166/$C$63)*(IF(COUNTA($D166:DB166)*(12/$C$63)&lt;=$C$9,0,1)),0)+IF(DD$63=$C$17,0,IF(DC$63=$C$17,$B166*(DC$60),0))</f>
        <v>0</v>
      </c>
      <c r="DD166" s="50">
        <f ca="1">IF(DD$63&lt;=$C$17,($C$34*DD$59*$B166/$C$63)*(IF(COUNTA($D166:DC166)*(12/$C$63)&lt;=$C$9,0,1)),0)+IF(DE$63=$C$17,0,IF(DD$63=$C$17,$B166*(DD$60),0))</f>
        <v>0</v>
      </c>
      <c r="DE166" s="50">
        <f ca="1">IF(DE$63&lt;=$C$17,($C$34*DE$59*$B166/$C$63)*(IF(COUNTA($D166:DD166)*(12/$C$63)&lt;=$C$9,0,1)),0)+IF(DF$63=$C$17,0,IF(DE$63=$C$17,$B166*(DE$60),0))</f>
        <v>2.36</v>
      </c>
      <c r="DF166" s="50">
        <f ca="1">IF(DF$63&lt;=$C$17,($C$34*DF$59*$B166/$C$63)*(IF(COUNTA($D166:DE166)*(12/$C$63)&lt;=$C$9,0,1)),0)+IF(DG$63=$C$17,0,IF(DF$63=$C$17,$B166*(DF$60),0))</f>
        <v>2.36</v>
      </c>
      <c r="DG166" s="50">
        <f ca="1">IF(DG$63&lt;=$C$17,($C$34*DG$59*$B166/$C$63)*(IF(COUNTA($D166:DF166)*(12/$C$63)&lt;=$C$9,0,1)),0)+IF(DH$63=$C$17,0,IF(DG$63=$C$17,$B166*(DG$60),0))</f>
        <v>2.36</v>
      </c>
      <c r="DH166" s="50">
        <f ca="1">IF(DH$63&lt;=$C$17,($C$34*DH$59*$B166/$C$63)*(IF(COUNTA($D166:DG166)*(12/$C$63)&lt;=$C$9,0,1)),0)+IF(DI$63=$C$17,0,IF(DH$63=$C$17,$B166*(DH$60),0))</f>
        <v>2.36</v>
      </c>
      <c r="DI166" s="50">
        <f ca="1">IF(DI$63&lt;=$C$17,($C$34*DI$59*$B166/$C$63)*(IF(COUNTA($D166:DH166)*(12/$C$63)&lt;=$C$9,0,1)),0)+IF(DJ$63=$C$17,0,IF(DI$63=$C$17,$B166*(DI$60),0))</f>
        <v>2.36</v>
      </c>
      <c r="DJ166" s="50">
        <f ca="1">IF(DJ$63&lt;=$C$17,($C$34*DJ$59*$B166/$C$63)*(IF(COUNTA($D166:DI166)*(12/$C$63)&lt;=$C$9,0,1)),0)+IF(DK$63=$C$17,0,IF(DJ$63=$C$17,$B166*(DJ$60),0))</f>
        <v>2.36</v>
      </c>
      <c r="DK166" s="50">
        <f ca="1">IF(DK$63&lt;=$C$17,($C$34*DK$59*$B166/$C$63)*(IF(COUNTA($D166:DJ166)*(12/$C$63)&lt;=$C$9,0,1)),0)+IF(DL$63=$C$17,0,IF(DK$63=$C$17,$B166*(DK$60),0))</f>
        <v>2.36</v>
      </c>
      <c r="DL166" s="50">
        <f ca="1">IF(DL$63&lt;=$C$17,($C$34*DL$59*$B166/$C$63)*(IF(COUNTA($D166:DK166)*(12/$C$63)&lt;=$C$9,0,1)),0)+IF(DM$63=$C$17,0,IF(DL$63=$C$17,$B166*(DL$60),0))</f>
        <v>2.36</v>
      </c>
      <c r="DM166" s="50">
        <f ca="1">IF(DM$63&lt;=$C$17,($C$34*DM$59*$B166/$C$63)*(IF(COUNTA($D166:DL166)*(12/$C$63)&lt;=$C$9,0,1)),0)+IF(DN$63=$C$17,0,IF(DM$63=$C$17,$B166*(DM$60),0))</f>
        <v>2.36</v>
      </c>
      <c r="DN166" s="50">
        <f ca="1">IF(DN$63&lt;=$C$17,($C$34*DN$59*$B166/$C$63)*(IF(COUNTA($D166:DM166)*(12/$C$63)&lt;=$C$9,0,1)),0)+IF(DO$63=$C$17,0,IF(DN$63=$C$17,$B166*(DN$60),0))</f>
        <v>2.36</v>
      </c>
      <c r="DO166" s="50">
        <f ca="1">IF(DO$63&lt;=$C$17,($C$34*DO$59*$B166/$C$63)*(IF(COUNTA($D166:DN166)*(12/$C$63)&lt;=$C$9,0,1)),0)+IF(DP$63=$C$17,0,IF(DO$63=$C$17,$B166*(DO$60),0))</f>
        <v>2.36</v>
      </c>
      <c r="DP166" s="50">
        <f ca="1">IF(DP$63&lt;=$C$17,($C$34*DP$59*$B166/$C$63)*(IF(COUNTA($D166:DO166)*(12/$C$63)&lt;=$C$9,0,1)),0)+IF(DQ$63=$C$17,0,IF(DP$63=$C$17,$B166*(DP$60),0))</f>
        <v>2.36</v>
      </c>
      <c r="DQ166" s="50">
        <f ca="1">IF(DQ$63&lt;=$C$17,($C$34*DQ$59*$B166/$C$63)*(IF(COUNTA($D166:DP166)*(12/$C$63)&lt;=$C$9,0,1)),0)+IF(DR$63=$C$17,0,IF(DQ$63=$C$17,$B166*(DQ$60),0))</f>
        <v>2.36</v>
      </c>
      <c r="DR166" s="50">
        <f ca="1">IF(DR$63&lt;=$C$17,($C$34*DR$59*$B166/$C$63)*(IF(COUNTA($D166:DQ166)*(12/$C$63)&lt;=$C$9,0,1)),0)+IF(DS$63=$C$17,0,IF(DR$63=$C$17,$B166*(DR$60),0))</f>
        <v>2.36</v>
      </c>
      <c r="DS166" s="50">
        <f ca="1">IF(DS$63&lt;=$C$17,($C$34*DS$59*$B166/$C$63)*(IF(COUNTA($D166:DR166)*(12/$C$63)&lt;=$C$9,0,1)),0)+IF(DT$63=$C$17,0,IF(DS$63=$C$17,$B166*(DS$60),0))</f>
        <v>2.36</v>
      </c>
      <c r="DT166" s="50">
        <f ca="1">IF(DT$63&lt;=$C$17,($C$34*DT$59*$B166/$C$63)*(IF(COUNTA($D166:DS166)*(12/$C$63)&lt;=$C$9,0,1)),0)+IF(DU$63=$C$17,0,IF(DT$63=$C$17,$B166*(DT$60),0))</f>
        <v>579.82582397734257</v>
      </c>
      <c r="DU166" s="50">
        <f>IF(DU$63&lt;=$C$17,($C$34*DU$59*$B166/$C$63)*(IF(COUNTA($D166:DT166)*(12/$C$63)&lt;=$C$9,0,1)),0)+IF(DV$63=$C$17,0,IF(DU$63=$C$17,$B166*(DU$60),0))</f>
        <v>0</v>
      </c>
      <c r="DV166" s="50">
        <f>IF(DV$63&lt;=$C$17,($C$34*DV$59*$B166/$C$63)*(IF(COUNTA($D166:DU166)*(12/$C$63)&lt;=$C$9,0,1)),0)+IF(DW$63=$C$17,0,IF(DV$63=$C$17,$B166*(DV$60),0))</f>
        <v>0</v>
      </c>
      <c r="DW166" s="50">
        <f>IF(DW$63&lt;=$C$17,($C$34*DW$59*$B166/$C$63)*(IF(COUNTA($D166:DV166)*(12/$C$63)&lt;=$C$9,0,1)),0)+IF(DX$63=$C$17,0,IF(DW$63=$C$17,$B166*(DW$60),0))</f>
        <v>0</v>
      </c>
      <c r="DX166" s="50">
        <f>IF(DX$63&lt;=$C$17,($C$34*DX$59*$B166/$C$63)*(IF(COUNTA($D166:DW166)*(12/$C$63)&lt;=$C$9,0,1)),0)+IF(DY$63=$C$17,0,IF(DX$63=$C$17,$B166*(DX$60),0))</f>
        <v>0</v>
      </c>
      <c r="DY166" s="50">
        <f>IF(DY$63&lt;=$C$17,($C$34*DY$59*$B166/$C$63)*(IF(COUNTA($D166:DX166)*(12/$C$63)&lt;=$C$9,0,1)),0)+IF(DZ$63=$C$17,0,IF(DY$63=$C$17,$B166*(DY$60),0))</f>
        <v>0</v>
      </c>
      <c r="DZ166" s="50">
        <f>IF(DZ$63&lt;=$C$17,($C$34*DZ$59*$B166/$C$63)*(IF(COUNTA($D166:DY166)*(12/$C$63)&lt;=$C$9,0,1)),0)+IF(EA$63=$C$17,0,IF(DZ$63=$C$17,$B166*(DZ$60),0))</f>
        <v>0</v>
      </c>
      <c r="EA166" s="50">
        <f>IF(EA$63&lt;=$C$17,($C$34*EA$59*$B166/$C$63)*(IF(COUNTA($D166:DZ166)*(12/$C$63)&lt;=$C$9,0,1)),0)+IF(EB$63=$C$17,0,IF(EA$63=$C$17,$B166*(EA$60),0))</f>
        <v>0</v>
      </c>
      <c r="EB166" s="50">
        <f>IF(EB$63&lt;=$C$17,($C$34*EB$59*$B166/$C$63)*(IF(COUNTA($D166:EA166)*(12/$C$63)&lt;=$C$9,0,1)),0)+IF(EC$63=$C$17,0,IF(EB$63=$C$17,$B166*(EB$60),0))</f>
        <v>0</v>
      </c>
      <c r="EC166" s="50">
        <f>IF(EC$63&lt;=$C$17,($C$34*EC$59*$B166/$C$63)*(IF(COUNTA($D166:EB166)*(12/$C$63)&lt;=$C$9,0,1)),0)+IF(ED$63=$C$17,0,IF(EC$63=$C$17,$B166*(EC$60),0))</f>
        <v>0</v>
      </c>
      <c r="ED166" s="50">
        <f>IF(ED$63&lt;=$C$17,($C$34*ED$59*$B166/$C$63)*(IF(COUNTA($D166:EC166)*(12/$C$63)&lt;=$C$9,0,1)),0)+IF(EE$63=$C$17,0,IF(ED$63=$C$17,$B166*(ED$60),0))</f>
        <v>0</v>
      </c>
      <c r="EE166" s="50">
        <f>IF(EE$63&lt;=$C$17,($C$34*EE$59*$B166/$C$63)*(IF(COUNTA($D166:ED166)*(12/$C$63)&lt;=$C$9,0,1)),0)+IF(EF$63=$C$17,0,IF(EE$63=$C$17,$B166*(EE$60),0))</f>
        <v>0</v>
      </c>
      <c r="EF166" s="50">
        <f>IF(EF$63&lt;=$C$17,($C$34*EF$59*$B166/$C$63)*(IF(COUNTA($D166:EE166)*(12/$C$63)&lt;=$C$9,0,1)),0)+IF(EG$63=$C$17,0,IF(EF$63=$C$17,$B166*(EF$60),0))</f>
        <v>0</v>
      </c>
      <c r="EG166" s="50">
        <f>IF(EG$63&lt;=$C$17,($C$34*EG$59*$B166/$C$63)*(IF(COUNTA($D166:EF166)*(12/$C$63)&lt;=$C$9,0,1)),0)+IF(EH$63=$C$17,0,IF(EG$63=$C$17,$B166*(EG$60),0))</f>
        <v>0</v>
      </c>
      <c r="EH166" s="50">
        <f>IF(EH$63&lt;=$C$17,($C$34*EH$59*$B166/$C$63)*(IF(COUNTA($D166:EG166)*(12/$C$63)&lt;=$C$9,0,1)),0)+IF(EI$63=$C$17,0,IF(EH$63=$C$17,$B166*(EH$60),0))</f>
        <v>0</v>
      </c>
      <c r="EI166" s="50">
        <f>IF(EI$63&lt;=$C$17,($C$34*EI$59*$B166/$C$63)*(IF(COUNTA($D166:EH166)*(12/$C$63)&lt;=$C$9,0,1)),0)+IF(EJ$63=$C$17,0,IF(EI$63=$C$17,$B166*(EI$60),0))</f>
        <v>0</v>
      </c>
      <c r="EJ166" s="50">
        <f>IF(EJ$63&lt;=$C$17,($C$34*EJ$59*$B166/$C$63)*(IF(COUNTA($D166:EI166)*(12/$C$63)&lt;=$C$9,0,1)),0)+IF(EK$63=$C$17,0,IF(EJ$63=$C$17,$B166*(EJ$60),0))</f>
        <v>0</v>
      </c>
      <c r="EK166" s="50">
        <f>IF(EK$63&lt;=$C$17,($C$34*EK$59*$B166/$C$63)*(IF(COUNTA($D166:EJ166)*(12/$C$63)&lt;=$C$9,0,1)),0)+IF(EL$63=$C$17,0,IF(EK$63=$C$17,$B166*(EK$60),0))</f>
        <v>0</v>
      </c>
      <c r="EL166" s="50">
        <f>IF(EL$63&lt;=$C$17,($C$34*EL$59*$B166/$C$63)*(IF(COUNTA($D166:EK166)*(12/$C$63)&lt;=$C$9,0,1)),0)+IF(EM$63=$C$17,0,IF(EL$63=$C$17,$B166*(EL$60),0))</f>
        <v>0</v>
      </c>
      <c r="EM166" s="50">
        <f>IF(EM$63&lt;=$C$17,($C$34*EM$59*$B166/$C$63)*(IF(COUNTA($D166:EL166)*(12/$C$63)&lt;=$C$9,0,1)),0)+IF(EN$63=$C$17,0,IF(EM$63=$C$17,$B166*(EM$60),0))</f>
        <v>0</v>
      </c>
      <c r="EN166" s="50">
        <f>IF(EN$63&lt;=$C$17,($C$34*EN$59*$B166/$C$63)*(IF(COUNTA($D166:EM166)*(12/$C$63)&lt;=$C$9,0,1)),0)+IF(EO$63=$C$17,0,IF(EN$63=$C$17,$B166*(EN$60),0))</f>
        <v>0</v>
      </c>
      <c r="EO166" s="50">
        <f>IF(EO$63&lt;=$C$17,($C$34*EO$59*$B166/$C$63)*(IF(COUNTA($D166:EN166)*(12/$C$63)&lt;=$C$9,0,1)),0)+IF(EP$63=$C$17,0,IF(EO$63=$C$17,$B166*(EO$60),0))</f>
        <v>0</v>
      </c>
      <c r="EP166" s="50">
        <f>IF(EP$63&lt;=$C$17,($C$34*EP$59*$B166/$C$63)*(IF(COUNTA($D166:EO166)*(12/$C$63)&lt;=$C$9,0,1)),0)+IF(EQ$63=$C$17,0,IF(EP$63=$C$17,$B166*(EP$60),0))</f>
        <v>0</v>
      </c>
      <c r="EQ166" s="50">
        <f>IF(EQ$63&lt;=$C$17,($C$34*EQ$59*$B166/$C$63)*(IF(COUNTA($D166:EP166)*(12/$C$63)&lt;=$C$9,0,1)),0)+IF(ER$63=$C$17,0,IF(EQ$63=$C$17,$B166*(EQ$60),0))</f>
        <v>0</v>
      </c>
      <c r="ER166" s="50">
        <f>IF(ER$63&lt;=$C$17,($C$34*ER$59*$B166/$C$63)*(IF(COUNTA($D166:EQ166)*(12/$C$63)&lt;=$C$9,0,1)),0)+IF(ES$63=$C$17,0,IF(ER$63=$C$17,$B166*(ER$60),0))</f>
        <v>0</v>
      </c>
      <c r="ES166" s="50">
        <f>IF(ES$63&lt;=$C$17,($C$34*ES$59*$B166/$C$63)*(IF(COUNTA($D166:ER166)*(12/$C$63)&lt;=$C$9,0,1)),0)+IF(ET$63=$C$17,0,IF(ES$63=$C$17,$B166*(ES$60),0))</f>
        <v>0</v>
      </c>
      <c r="ET166" s="50">
        <f>IF(ET$63&lt;=$C$17,($C$34*ET$59*$B166/$C$63)*(IF(COUNTA($D166:ES166)*(12/$C$63)&lt;=$C$9,0,1)),0)+IF(EU$63=$C$17,0,IF(ET$63=$C$17,$B166*(ET$60),0))</f>
        <v>0</v>
      </c>
      <c r="EU166" s="50">
        <f>IF(EU$63&lt;=$C$17,($C$34*EU$59*$B166/$C$63)*(IF(COUNTA($D166:ET166)*(12/$C$63)&lt;=$C$9,0,1)),0)+IF(EV$63=$C$17,0,IF(EU$63=$C$17,$B166*(EU$60),0))</f>
        <v>0</v>
      </c>
      <c r="EV166" s="50">
        <f>IF(EV$63&lt;=$C$17,($C$34*EV$59*$B166/$C$63)*(IF(COUNTA($D166:EU166)*(12/$C$63)&lt;=$C$9,0,1)),0)+IF(EW$63=$C$17,0,IF(EV$63=$C$17,$B166*(EV$60),0))</f>
        <v>0</v>
      </c>
      <c r="EW166" s="50">
        <f>IF(EW$63&lt;=$C$17,($C$34*EW$59*$B166/$C$63)*(IF(COUNTA($D166:EV166)*(12/$C$63)&lt;=$C$9,0,1)),0)+IF(EX$63=$C$17,0,IF(EW$63=$C$17,$B166*(EW$60),0))</f>
        <v>0</v>
      </c>
      <c r="EX166" s="50">
        <f>IF(EX$63&lt;=$C$17,($C$34*EX$59*$B166/$C$63)*(IF(COUNTA($D166:EW166)*(12/$C$63)&lt;=$C$9,0,1)),0)+IF(EY$63=$C$17,0,IF(EX$63=$C$17,$B166*(EX$60),0))</f>
        <v>0</v>
      </c>
      <c r="EY166" s="50">
        <f>IF(EY$63&lt;=$C$17,($C$34*EY$59*$B166/$C$63)*(IF(COUNTA($D166:EX166)*(12/$C$63)&lt;=$C$9,0,1)),0)+IF(EZ$63=$C$17,0,IF(EY$63=$C$17,$B166*(EY$60),0))</f>
        <v>0</v>
      </c>
      <c r="EZ166" s="50">
        <f>IF(EZ$63&lt;=$C$17,($C$34*EZ$59*$B166/$C$63)*(IF(COUNTA($D166:EY166)*(12/$C$63)&lt;=$C$9,0,1)),0)+IF(FA$63=$C$17,0,IF(EZ$63=$C$17,$B166*(EZ$60),0))</f>
        <v>0</v>
      </c>
      <c r="FA166" s="50">
        <f>IF(FA$63&lt;=$C$17,($C$34*FA$59*$B166/$C$63)*(IF(COUNTA($D166:EZ166)*(12/$C$63)&lt;=$C$9,0,1)),0)+IF(FB$63=$C$17,0,IF(FA$63=$C$17,$B166*(FA$60),0))</f>
        <v>0</v>
      </c>
      <c r="FB166" s="50">
        <f>IF(FB$63&lt;=$C$17,($C$34*FB$59*$B166/$C$63)*(IF(COUNTA($D166:FA166)*(12/$C$63)&lt;=$C$9,0,1)),0)+IF(FC$63=$C$17,0,IF(FB$63=$C$17,$B166*(FB$60),0))</f>
        <v>0</v>
      </c>
      <c r="FC166" s="50">
        <f>IF(FC$63&lt;=$C$17,($C$34*FC$59*$B166/$C$63)*(IF(COUNTA($D166:FB166)*(12/$C$63)&lt;=$C$9,0,1)),0)+IF(FD$63=$C$17,0,IF(FC$63=$C$17,$B166*(FC$60),0))</f>
        <v>0</v>
      </c>
      <c r="FD166" s="50">
        <f>IF(FD$63&lt;=$C$17,($C$34*FD$59*$B166/$C$63)*(IF(COUNTA($D166:FC166)*(12/$C$63)&lt;=$C$9,0,1)),0)+IF(FE$63=$C$17,0,IF(FD$63=$C$17,$B166*(FD$60),0))</f>
        <v>0</v>
      </c>
      <c r="FE166" s="50">
        <f>IF(FE$63&lt;=$C$17,($C$34*FE$59*$B166/$C$63)*(IF(COUNTA($D166:FD166)*(12/$C$63)&lt;=$C$9,0,1)),0)+IF(FF$63=$C$17,0,IF(FE$63=$C$17,$B166*(FE$60),0))</f>
        <v>0</v>
      </c>
      <c r="FF166" s="50">
        <f>IF(FF$63&lt;=$C$17,($C$34*FF$59*$B166/$C$63)*(IF(COUNTA($D166:FE166)*(12/$C$63)&lt;=$C$9,0,1)),0)+IF(FG$63=$C$17,0,IF(FF$63=$C$17,$B166*(FF$60),0))</f>
        <v>0</v>
      </c>
      <c r="FG166" s="50">
        <f>IF(FG$63&lt;=$C$17,($C$34*FG$59*$B166/$C$63)*(IF(COUNTA($D166:FF166)*(12/$C$63)&lt;=$C$9,0,1)),0)+IF(FH$63=$C$17,0,IF(FG$63=$C$17,$B166*(FG$60),0))</f>
        <v>0</v>
      </c>
      <c r="FH166" s="50">
        <f>IF(FH$63&lt;=$C$17,($C$34*FH$59*$B166/$C$63)*(IF(COUNTA($D166:FG166)*(12/$C$63)&lt;=$C$9,0,1)),0)+IF(FI$63=$C$17,0,IF(FH$63=$C$17,$B166*(FH$60),0))</f>
        <v>0</v>
      </c>
      <c r="FI166" s="50">
        <f>IF(FI$63&lt;=$C$17,($C$34*FI$59*$B166/$C$63)*(IF(COUNTA($D166:FH166)*(12/$C$63)&lt;=$C$9,0,1)),0)+IF(FJ$63=$C$17,0,IF(FI$63=$C$17,$B166*(FI$60),0))</f>
        <v>0</v>
      </c>
      <c r="FJ166" s="50">
        <f>IF(FJ$63&lt;=$C$17,($C$34*FJ$59*$B166/$C$63)*(IF(COUNTA($D166:FI166)*(12/$C$63)&lt;=$C$9,0,1)),0)+IF(FK$63=$C$17,0,IF(FJ$63=$C$17,$B166*(FJ$60),0))</f>
        <v>0</v>
      </c>
      <c r="FK166" s="50">
        <f>IF(FK$63&lt;=$C$17,($C$34*FK$59*$B166/$C$63)*(IF(COUNTA($D166:FJ166)*(12/$C$63)&lt;=$C$9,0,1)),0)+IF(FL$63=$C$17,0,IF(FK$63=$C$17,$B166*(FK$60),0))</f>
        <v>0</v>
      </c>
      <c r="FL166" s="50">
        <f>IF(FL$63&lt;=$C$17,($C$34*FL$59*$B166/$C$63)*(IF(COUNTA($D166:FK166)*(12/$C$63)&lt;=$C$9,0,1)),0)+IF(FM$63=$C$17,0,IF(FL$63=$C$17,$B166*(FL$60),0))</f>
        <v>0</v>
      </c>
      <c r="FM166" s="50">
        <f>IF(FM$63&lt;=$C$17,($C$34*FM$59*$B166/$C$63)*(IF(COUNTA($D166:FL166)*(12/$C$63)&lt;=$C$9,0,1)),0)+IF(FN$63=$C$17,0,IF(FM$63=$C$17,$B166*(FM$60),0))</f>
        <v>0</v>
      </c>
      <c r="FN166" s="50">
        <f>IF(FN$63&lt;=$C$17,($C$34*FN$59*$B166/$C$63)*(IF(COUNTA($D166:FM166)*(12/$C$63)&lt;=$C$9,0,1)),0)+IF(FO$63=$C$17,0,IF(FN$63=$C$17,$B166*(FN$60),0))</f>
        <v>0</v>
      </c>
      <c r="FO166" s="50">
        <f>IF(FO$63&lt;=$C$17,($C$34*FO$59*$B166/$C$63)*(IF(COUNTA($D166:FN166)*(12/$C$63)&lt;=$C$9,0,1)),0)+IF(FP$63=$C$17,0,IF(FO$63=$C$17,$B166*(FO$60),0))</f>
        <v>0</v>
      </c>
      <c r="FP166" s="50">
        <f>IF(FP$63&lt;=$C$17,($C$34*FP$59*$B166/$C$63)*(IF(COUNTA($D166:FO166)*(12/$C$63)&lt;=$C$9,0,1)),0)+IF(FQ$63=$C$17,0,IF(FP$63=$C$17,$B166*(FP$60),0))</f>
        <v>0</v>
      </c>
      <c r="FQ166" s="50">
        <f>IF(FQ$63&lt;=$C$17,($C$34*FQ$59*$B166/$C$63)*(IF(COUNTA($D166:FP166)*(12/$C$63)&lt;=$C$9,0,1)),0)+IF(FR$63=$C$17,0,IF(FQ$63=$C$17,$B166*(FQ$60),0))</f>
        <v>0</v>
      </c>
      <c r="FR166" s="50">
        <f>IF(FR$63&lt;=$C$17,($C$34*FR$59*$B166/$C$63)*(IF(COUNTA($D166:FQ166)*(12/$C$63)&lt;=$C$9,0,1)),0)+IF(FS$63=$C$17,0,IF(FR$63=$C$17,$B166*(FR$60),0))</f>
        <v>0</v>
      </c>
      <c r="FS166" s="50">
        <f>IF(FS$63&lt;=$C$17,($C$34*FS$59*$B166/$C$63)*(IF(COUNTA($D166:FR166)*(12/$C$63)&lt;=$C$9,0,1)),0)+IF(FT$63=$C$17,0,IF(FS$63=$C$17,$B166*(FS$60),0))</f>
        <v>0</v>
      </c>
      <c r="FT166" s="50">
        <f>IF(FT$63&lt;=$C$17,($C$34*FT$59*$B166/$C$63)*(IF(COUNTA($D166:FS166)*(12/$C$63)&lt;=$C$9,0,1)),0)+IF(FU$63=$C$17,0,IF(FT$63=$C$17,$B166*(FT$60),0))</f>
        <v>0</v>
      </c>
      <c r="FU166" s="50">
        <f>IF(FU$63&lt;=$C$17,($C$34*FU$59*$B166/$C$63)*(IF(COUNTA($D166:FT166)*(12/$C$63)&lt;=$C$9,0,1)),0)+IF(FV$63=$C$17,0,IF(FU$63=$C$17,$B166*(FU$60),0))</f>
        <v>0</v>
      </c>
      <c r="FV166" s="50">
        <f>IF(FV$63&lt;=$C$17,($C$34*FV$59*$B166/$C$63)*(IF(COUNTA($D166:FU166)*(12/$C$63)&lt;=$C$9,0,1)),0)+IF(FW$63=$C$17,0,IF(FV$63=$C$17,$B166*(FV$60),0))</f>
        <v>0</v>
      </c>
      <c r="FW166" s="50">
        <f>IF(FW$63&lt;=$C$17,($C$34*FW$59*$B166/$C$63)*(IF(COUNTA($D166:FV166)*(12/$C$63)&lt;=$C$9,0,1)),0)+IF(FX$63=$C$17,0,IF(FW$63=$C$17,$B166*(FW$60),0))</f>
        <v>0</v>
      </c>
      <c r="FX166" s="50">
        <f>IF(FX$63&lt;=$C$17,($C$34*FX$59*$B166/$C$63)*(IF(COUNTA($D166:FW166)*(12/$C$63)&lt;=$C$9,0,1)),0)+IF(FY$63=$C$17,0,IF(FX$63=$C$17,$B166*(FX$60),0))</f>
        <v>0</v>
      </c>
      <c r="FY166" s="50">
        <f>IF(FY$63&lt;=$C$17,($C$34*FY$59*$B166/$C$63)*(IF(COUNTA($D166:FX166)*(12/$C$63)&lt;=$C$9,0,1)),0)+IF(FZ$63=$C$17,0,IF(FY$63=$C$17,$B166*(FY$60),0))</f>
        <v>0</v>
      </c>
      <c r="FZ166" s="50">
        <f>IF(FZ$63&lt;=$C$17,($C$34*FZ$59*$B166/$C$63)*(IF(COUNTA($D166:FY166)*(12/$C$63)&lt;=$C$9,0,1)),0)+IF(GA$63=$C$17,0,IF(FZ$63=$C$17,$B166*(FZ$60),0))</f>
        <v>0</v>
      </c>
      <c r="GA166" s="50">
        <f>IF(GA$63&lt;=$C$17,($C$34*GA$59*$B166/$C$63)*(IF(COUNTA($D166:FZ166)*(12/$C$63)&lt;=$C$9,0,1)),0)+IF(GB$63=$C$17,0,IF(GA$63=$C$17,$B166*(GA$60),0))</f>
        <v>0</v>
      </c>
      <c r="GB166" s="50">
        <f>IF(GB$63&lt;=$C$17,($C$34*GB$59*$B166/$C$63)*(IF(COUNTA($D166:GA166)*(12/$C$63)&lt;=$C$9,0,1)),0)+IF(GC$63=$C$17,0,IF(GB$63=$C$17,$B166*(GB$60),0))</f>
        <v>0</v>
      </c>
      <c r="GC166" s="50">
        <f>IF(GC$63&lt;=$C$17,($C$34*GC$59*$B166/$C$63)*(IF(COUNTA($D166:GB166)*(12/$C$63)&lt;=$C$9,0,1)),0)+IF(GD$63=$C$17,0,IF(GC$63=$C$17,$B166*(GC$60),0))</f>
        <v>0</v>
      </c>
      <c r="GD166" s="50">
        <f>IF(GD$63&lt;=$C$17,($C$34*GD$59*$B166/$C$63)*(IF(COUNTA($D166:GC166)*(12/$C$63)&lt;=$C$9,0,1)),0)+IF(GE$63=$C$17,0,IF(GD$63=$C$17,$B166*(GD$60),0))</f>
        <v>0</v>
      </c>
      <c r="GE166" s="50">
        <f>IF(GE$63&lt;=$C$17,($C$34*GE$59*$B166/$C$63)*(IF(COUNTA($D166:GD166)*(12/$C$63)&lt;=$C$9,0,1)),0)+IF(GF$63=$C$17,0,IF(GE$63=$C$17,$B166*(GE$60),0))</f>
        <v>0</v>
      </c>
      <c r="GF166" s="50">
        <f>IF(GF$63&lt;=$C$17,($C$34*GF$59*$B166/$C$63)*(IF(COUNTA($D166:GE166)*(12/$C$63)&lt;=$C$9,0,1)),0)+IF(GG$63=$C$17,0,IF(GF$63=$C$17,$B166*(GF$60),0))</f>
        <v>0</v>
      </c>
      <c r="GG166" s="50">
        <f>IF(GG$63&lt;=$C$17,($C$34*GG$59*$B166/$C$63)*(IF(COUNTA($D166:GF166)*(12/$C$63)&lt;=$C$9,0,1)),0)+IF(GH$63=$C$17,0,IF(GG$63=$C$17,$B166*(GG$60),0))</f>
        <v>0</v>
      </c>
      <c r="GH166" s="50">
        <f>IF(GH$63&lt;=$C$17,($C$34*GH$59*$B166/$C$63)*(IF(COUNTA($D166:GG166)*(12/$C$63)&lt;=$C$9,0,1)),0)+IF(GI$63=$C$17,0,IF(GH$63=$C$17,$B166*(GH$60),0))</f>
        <v>0</v>
      </c>
      <c r="GI166" s="50">
        <f>IF(GI$63&lt;=$C$17,($C$34*GI$59*$B166/$C$63)*(IF(COUNTA($D166:GH166)*(12/$C$63)&lt;=$C$9,0,1)),0)+IF(GJ$63=$C$17,0,IF(GI$63=$C$17,$B166*(GI$60),0))</f>
        <v>0</v>
      </c>
      <c r="GJ166" s="50">
        <f>IF(GJ$63&lt;=$C$17,($C$34*GJ$59*$B166/$C$63)*(IF(COUNTA($D166:GI166)*(12/$C$63)&lt;=$C$9,0,1)),0)+IF(GK$63=$C$17,0,IF(GJ$63=$C$17,$B166*(GJ$60),0))</f>
        <v>0</v>
      </c>
      <c r="GK166" s="50">
        <f>IF(GK$63&lt;=$C$17,($C$34*GK$59*$B166/$C$63)*(IF(COUNTA($D166:GJ166)*(12/$C$63)&lt;=$C$9,0,1)),0)+IF(GL$63=$C$17,0,IF(GK$63=$C$17,$B166*(GK$60),0))</f>
        <v>0</v>
      </c>
      <c r="GL166" s="50">
        <f>IF(GL$63&lt;=$C$17,($C$34*GL$59*$B166/$C$63)*(IF(COUNTA($D166:GK166)*(12/$C$63)&lt;=$C$9,0,1)),0)+IF(GM$63=$C$17,0,IF(GL$63=$C$17,$B166*(GL$60),0))</f>
        <v>0</v>
      </c>
      <c r="GM166" s="50">
        <f>IF(GM$63&lt;=$C$17,($C$34*GM$59*$B166/$C$63)*(IF(COUNTA($D166:GL166)*(12/$C$63)&lt;=$C$9,0,1)),0)+IF(GN$63=$C$17,0,IF(GM$63=$C$17,$B166*(GM$60),0))</f>
        <v>0</v>
      </c>
      <c r="GN166" s="50">
        <f>IF(GN$63&lt;=$C$17,($C$34*GN$59*$B166/$C$63)*(IF(COUNTA($D166:GM166)*(12/$C$63)&lt;=$C$9,0,1)),0)+IF(GO$63=$C$17,0,IF(GN$63=$C$17,$B166*(GN$60),0))</f>
        <v>0</v>
      </c>
      <c r="GO166" s="50">
        <f>IF(GO$63&lt;=$C$17,($C$34*GO$59*$B166/$C$63)*(IF(COUNTA($D166:GN166)*(12/$C$63)&lt;=$C$9,0,1)),0)+IF(GP$63=$C$17,0,IF(GO$63=$C$17,$B166*(GO$60),0))</f>
        <v>0</v>
      </c>
      <c r="GP166" s="50">
        <f>IF(GP$63&lt;=$C$17,($C$34*GP$59*$B166/$C$63)*(IF(COUNTA($D166:GO166)*(12/$C$63)&lt;=$C$9,0,1)),0)+IF(GQ$63=$C$17,0,IF(GP$63=$C$17,$B166*(GP$60),0))</f>
        <v>0</v>
      </c>
      <c r="GQ166" s="50">
        <f>IF(GQ$63&lt;=$C$17,($C$34*GQ$59*$B166/$C$63)*(IF(COUNTA($D166:GP166)*(12/$C$63)&lt;=$C$9,0,1)),0)+IF(GR$63=$C$17,0,IF(GQ$63=$C$17,$B166*(GQ$60),0))</f>
        <v>0</v>
      </c>
      <c r="GR166" s="50">
        <f>IF(GR$63&lt;=$C$17,($C$34*GR$59*$B166/$C$63)*(IF(COUNTA($D166:GQ166)*(12/$C$63)&lt;=$C$9,0,1)),0)+IF(GS$63=$C$17,0,IF(GR$63=$C$17,$B166*(GR$60),0))</f>
        <v>0</v>
      </c>
      <c r="GS166" s="50">
        <f>IF(GS$63&lt;=$C$17,($C$34*GS$59*$B166/$C$63)*(IF(COUNTA($D166:GR166)*(12/$C$63)&lt;=$C$9,0,1)),0)+IF(GT$63=$C$17,0,IF(GS$63=$C$17,$B166*(GS$60),0))</f>
        <v>0</v>
      </c>
      <c r="GT166" s="50">
        <f>IF(GT$63&lt;=$C$17,($C$34*GT$59*$B166/$C$63)*(IF(COUNTA($D166:GS166)*(12/$C$63)&lt;=$C$9,0,1)),0)+IF(GU$63=$C$17,0,IF(GT$63=$C$17,$B166*(GT$60),0))</f>
        <v>0</v>
      </c>
      <c r="GU166" s="50">
        <f>IF(GU$63&lt;=$C$17,($C$34*GU$59*$B166/$C$63)*(IF(COUNTA($D166:GT166)*(12/$C$63)&lt;=$C$9,0,1)),0)+IF(GV$63=$C$17,0,IF(GU$63=$C$17,$B166*(GU$60),0))</f>
        <v>0</v>
      </c>
      <c r="GV166" s="50">
        <f>IF(GV$63&lt;=$C$17,($C$34*GV$59*$B166/$C$63)*(IF(COUNTA($D166:GU166)*(12/$C$63)&lt;=$C$9,0,1)),0)+IF(GW$63=$C$17,0,IF(GV$63=$C$17,$B166*(GV$60),0))</f>
        <v>0</v>
      </c>
      <c r="GW166" s="50">
        <f>IF(GW$63&lt;=$C$17,($C$34*GW$59*$B166/$C$63)*(IF(COUNTA($D166:GV166)*(12/$C$63)&lt;=$C$9,0,1)),0)+IF(GX$63=$C$17,0,IF(GW$63=$C$17,$B166*(GW$60),0))</f>
        <v>0</v>
      </c>
      <c r="GX166" s="50">
        <f>IF(GX$63&lt;=$C$17,($C$34*GX$59*$B166/$C$63)*(IF(COUNTA($D166:GW166)*(12/$C$63)&lt;=$C$9,0,1)),0)+IF(GY$63=$C$17,0,IF(GX$63=$C$17,$B166*(GX$60),0))</f>
        <v>0</v>
      </c>
      <c r="GY166" s="50">
        <f>IF(GY$63&lt;=$C$17,($C$34*GY$59*$B166/$C$63)*(IF(COUNTA($D166:GX166)*(12/$C$63)&lt;=$C$9,0,1)),0)+IF(GZ$63=$C$17,0,IF(GY$63=$C$17,$B166*(GY$60),0))</f>
        <v>0</v>
      </c>
      <c r="GZ166" s="50">
        <f>IF(GZ$63&lt;=$C$17,($C$34*GZ$59*$B166/$C$63)*(IF(COUNTA($D166:GY166)*(12/$C$63)&lt;=$C$9,0,1)),0)+IF(HA$63=$C$17,0,IF(GZ$63=$C$17,$B166*(GZ$60),0))</f>
        <v>0</v>
      </c>
      <c r="HA166" s="50">
        <f>IF(HA$63&lt;=$C$17,($C$34*HA$59*$B166/$C$63)*(IF(COUNTA($D166:GZ166)*(12/$C$63)&lt;=$C$9,0,1)),0)+IF(HB$63=$C$17,0,IF(HA$63=$C$17,$B166*(HA$60),0))</f>
        <v>0</v>
      </c>
      <c r="HB166" s="50">
        <f>IF(HB$63&lt;=$C$17,($C$34*HB$59*$B166/$C$63)*(IF(COUNTA($D166:HA166)*(12/$C$63)&lt;=$C$9,0,1)),0)+IF(HC$63=$C$17,0,IF(HB$63=$C$17,$B166*(HB$60),0))</f>
        <v>0</v>
      </c>
      <c r="HC166" s="50">
        <f>IF(HC$63&lt;=$C$17,($C$34*HC$59*$B166/$C$63)*(IF(COUNTA($D166:HB166)*(12/$C$63)&lt;=$C$9,0,1)),0)+IF(HD$63=$C$17,0,IF(HC$63=$C$17,$B166*(HC$60),0))</f>
        <v>0</v>
      </c>
      <c r="HD166" s="50">
        <f>IF(HD$63&lt;=$C$17,($C$34*HD$59*$B166/$C$63)*(IF(COUNTA($D166:HC166)*(12/$C$63)&lt;=$C$9,0,1)),0)+IF(HE$63=$C$17,0,IF(HD$63=$C$17,$B166*(HD$60),0))</f>
        <v>0</v>
      </c>
      <c r="HE166" s="50">
        <f>IF(HE$63&lt;=$C$17,($C$34*HE$59*$B166/$C$63)*(IF(COUNTA($D166:HD166)*(12/$C$63)&lt;=$C$9,0,1)),0)+IF(HF$63=$C$17,0,IF(HE$63=$C$17,$B166*(HE$60),0))</f>
        <v>0</v>
      </c>
      <c r="HF166" s="50">
        <f>IF(HF$63&lt;=$C$17,($C$34*HF$59*$B166/$C$63)*(IF(COUNTA($D166:HE166)*(12/$C$63)&lt;=$C$9,0,1)),0)+IF(HG$63=$C$17,0,IF(HF$63=$C$17,$B166*(HF$60),0))</f>
        <v>0</v>
      </c>
      <c r="HG166" s="50">
        <f>IF(HG$63&lt;=$C$17,($C$34*HG$59*$B166/$C$63)*(IF(COUNTA($D166:HF166)*(12/$C$63)&lt;=$C$9,0,1)),0)+IF(HH$63=$C$17,0,IF(HG$63=$C$17,$B166*(HG$60),0))</f>
        <v>0</v>
      </c>
      <c r="HH166" s="50">
        <f>IF(HH$63&lt;=$C$17,($C$34*HH$59*$B166/$C$63)*(IF(COUNTA($D166:HG166)*(12/$C$63)&lt;=$C$9,0,1)),0)+IF(HI$63=$C$17,0,IF(HH$63=$C$17,$B166*(HH$60),0))</f>
        <v>0</v>
      </c>
      <c r="HI166" s="50">
        <f>IF(HI$63&lt;=$C$17,($C$34*HI$59*$B166/$C$63)*(IF(COUNTA($D166:HH166)*(12/$C$63)&lt;=$C$9,0,1)),0)+IF(HJ$63=$C$17,0,IF(HI$63=$C$17,$B166*(HI$60),0))</f>
        <v>0</v>
      </c>
      <c r="HJ166" s="50">
        <f>IF(HJ$63&lt;=$C$17,($C$34*HJ$59*$B166/$C$63)*(IF(COUNTA($D166:HI166)*(12/$C$63)&lt;=$C$9,0,1)),0)+IF(HK$63=$C$17,0,IF(HJ$63=$C$17,$B166*(HJ$60),0))</f>
        <v>0</v>
      </c>
      <c r="HK166" s="50">
        <f>IF(HK$63&lt;=$C$17,($C$34*HK$59*$B166/$C$63)*(IF(COUNTA($D166:HJ166)*(12/$C$63)&lt;=$C$9,0,1)),0)+IF(HL$63=$C$17,0,IF(HK$63=$C$17,$B166*(HK$60),0))</f>
        <v>0</v>
      </c>
      <c r="HL166" s="50">
        <f>IF(HL$63&lt;=$C$17,($C$34*HL$59*$B166/$C$63)*(IF(COUNTA($D166:HK166)*(12/$C$63)&lt;=$C$9,0,1)),0)+IF(HM$63=$C$17,0,IF(HL$63=$C$17,$B166*(HL$60),0))</f>
        <v>0</v>
      </c>
      <c r="HM166" s="50">
        <f>IF(HM$63&lt;=$C$17,($C$34*HM$59*$B166/$C$63)*(IF(COUNTA($D166:HL166)*(12/$C$63)&lt;=$C$9,0,1)),0)+IF(HN$63=$C$17,0,IF(HM$63=$C$17,$B166*(HM$60),0))</f>
        <v>0</v>
      </c>
      <c r="HN166" s="50">
        <f>IF(HN$63&lt;=$C$17,($C$34*HN$59*$B166/$C$63)*(IF(COUNTA($D166:HM166)*(12/$C$63)&lt;=$C$9,0,1)),0)+IF(HO$63=$C$17,0,IF(HN$63=$C$17,$B166*(HN$60),0))</f>
        <v>0</v>
      </c>
      <c r="HO166" s="50">
        <f>IF(HO$63&lt;=$C$17,($C$34*HO$59*$B166/$C$63)*(IF(COUNTA($D166:HN166)*(12/$C$63)&lt;=$C$9,0,1)),0)+IF(HP$63=$C$17,0,IF(HO$63=$C$17,$B166*(HO$60),0))</f>
        <v>0</v>
      </c>
      <c r="HP166" s="50">
        <f>IF(HP$63&lt;=$C$17,($C$34*HP$59*$B166/$C$63)*(IF(COUNTA($D166:HO166)*(12/$C$63)&lt;=$C$9,0,1)),0)+IF(HQ$63=$C$17,0,IF(HP$63=$C$17,$B166*(HP$60),0))</f>
        <v>0</v>
      </c>
      <c r="HQ166" s="50">
        <f>IF(HQ$63&lt;=$C$17,($C$34*HQ$59*$B166/$C$63)*(IF(COUNTA($D166:HP166)*(12/$C$63)&lt;=$C$9,0,1)),0)+IF(HR$63=$C$17,0,IF(HQ$63=$C$17,$B166*(HQ$60),0))</f>
        <v>0</v>
      </c>
      <c r="HR166" s="50">
        <f>IF(HR$63&lt;=$C$17,($C$34*HR$59*$B166/$C$63)*(IF(COUNTA($D166:HQ166)*(12/$C$63)&lt;=$C$9,0,1)),0)+IF(HS$63=$C$17,0,IF(HR$63=$C$17,$B166*(HR$60),0))</f>
        <v>0</v>
      </c>
      <c r="HS166" s="50">
        <f>IF(HS$63&lt;=$C$17,($C$34*HS$59*$B166/$C$63)*(IF(COUNTA($D166:HR166)*(12/$C$63)&lt;=$C$9,0,1)),0)+IF(HT$63=$C$17,0,IF(HS$63=$C$17,$B166*(HS$60),0))</f>
        <v>0</v>
      </c>
      <c r="HT166" s="50">
        <f>IF(HT$63&lt;=$C$17,($C$34*HT$59*$B166/$C$63)*(IF(COUNTA($D166:HS166)*(12/$C$63)&lt;=$C$9,0,1)),0)+IF(HU$63=$C$17,0,IF(HT$63=$C$17,$B166*(HT$60),0))</f>
        <v>0</v>
      </c>
      <c r="HU166" s="50">
        <f>IF(HU$63&lt;=$C$17,($C$34*HU$59*$B166/$C$63)*(IF(COUNTA($D166:HT166)*(12/$C$63)&lt;=$C$9,0,1)),0)+IF(HV$63=$C$17,0,IF(HU$63=$C$17,$B166*(HU$60),0))</f>
        <v>0</v>
      </c>
      <c r="HV166" s="50">
        <f>IF(HV$63&lt;=$C$17,($C$34*HV$59*$B166/$C$63)*(IF(COUNTA($D166:HU166)*(12/$C$63)&lt;=$C$9,0,1)),0)+IF(HW$63=$C$17,0,IF(HV$63=$C$17,$B166*(HV$60),0))</f>
        <v>0</v>
      </c>
      <c r="HW166" s="50">
        <f>IF(HW$63&lt;=$C$17,($C$34*HW$59*$B166/$C$63)*(IF(COUNTA($D166:HV166)*(12/$C$63)&lt;=$C$9,0,1)),0)+IF(HX$63=$C$17,0,IF(HW$63=$C$17,$B166*(HW$60),0))</f>
        <v>0</v>
      </c>
      <c r="HX166" s="50">
        <f>IF(HX$63&lt;=$C$17,($C$34*HX$59*$B166/$C$63)*(IF(COUNTA($D166:HW166)*(12/$C$63)&lt;=$C$9,0,1)),0)+IF(HY$63=$C$17,0,IF(HX$63=$C$17,$B166*(HX$60),0))</f>
        <v>0</v>
      </c>
      <c r="HY166" s="50">
        <f>IF(HY$63&lt;=$C$17,($C$34*HY$59*$B166/$C$63)*(IF(COUNTA($D166:HX166)*(12/$C$63)&lt;=$C$9,0,1)),0)+IF(HZ$63=$C$17,0,IF(HY$63=$C$17,$B166*(HY$60),0))</f>
        <v>0</v>
      </c>
      <c r="HZ166" s="50">
        <f>IF(HZ$63&lt;=$C$17,($C$34*HZ$59*$B166/$C$63)*(IF(COUNTA($D166:HY166)*(12/$C$63)&lt;=$C$9,0,1)),0)+IF(IA$63=$C$17,0,IF(HZ$63=$C$17,$B166*(HZ$60),0))</f>
        <v>0</v>
      </c>
      <c r="IA166" s="50">
        <f>IF(IA$63&lt;=$C$17,($C$34*IA$59*$B166/$C$63)*(IF(COUNTA($D166:HZ166)*(12/$C$63)&lt;=$C$9,0,1)),0)+IF(IB$63=$C$17,0,IF(IA$63=$C$17,$B166*(IA$60),0))</f>
        <v>0</v>
      </c>
      <c r="IB166" s="50">
        <f>IF(IB$63&lt;=$C$17,($C$34*IB$59*$B166/$C$63)*(IF(COUNTA($D166:IA166)*(12/$C$63)&lt;=$C$9,0,1)),0)+IF(IC$63=$C$17,0,IF(IB$63=$C$17,$B166*(IB$60),0))</f>
        <v>0</v>
      </c>
      <c r="IC166" s="50">
        <f>IF(IC$63&lt;=$C$17,($C$34*IC$59*$B166/$C$63)*(IF(COUNTA($D166:IB166)*(12/$C$63)&lt;=$C$9,0,1)),0)+IF(ID$63=$C$17,0,IF(IC$63=$C$17,$B166*(IC$60),0))</f>
        <v>0</v>
      </c>
      <c r="ID166" s="50">
        <f>IF(ID$63&lt;=$C$17,($C$34*ID$59*$B166/$C$63)*(IF(COUNTA($D166:IC166)*(12/$C$63)&lt;=$C$9,0,1)),0)+IF(IE$63=$C$17,0,IF(ID$63=$C$17,$B166*(ID$60),0))</f>
        <v>0</v>
      </c>
      <c r="IE166" s="50">
        <f>IF(IE$63&lt;=$C$17,($C$34*IE$59*$B166/$C$63)*(IF(COUNTA($D166:ID166)*(12/$C$63)&lt;=$C$9,0,1)),0)+IF(IF$63=$C$17,0,IF(IE$63=$C$17,$B166*(IE$60),0))</f>
        <v>0</v>
      </c>
      <c r="IF166" s="50">
        <f>IF(IF$63&lt;=$C$17,($C$34*IF$59*$B166/$C$63)*(IF(COUNTA($D166:IE166)*(12/$C$63)&lt;=$C$9,0,1)),0)+IF(IG$63=$C$17,0,IF(IF$63=$C$17,$B166*(IF$60),0))</f>
        <v>0</v>
      </c>
      <c r="IG166" s="50">
        <f>IF(IG$63&lt;=$C$17,($C$34*IG$59*$B166/$C$63)*(IF(COUNTA($D166:IF166)*(12/$C$63)&lt;=$C$9,0,1)),0)+IF(IH$63=$C$17,0,IF(IG$63=$C$17,$B166*(IG$60),0))</f>
        <v>0</v>
      </c>
      <c r="IH166" s="50">
        <f>IF(IH$63&lt;=$C$17,($C$34*IH$59*$B166/$C$63)*(IF(COUNTA($D166:IG166)*(12/$C$63)&lt;=$C$9,0,1)),0)+IF(II$63=$C$17,0,IF(IH$63=$C$17,$B166*(IH$60),0))</f>
        <v>0</v>
      </c>
      <c r="II166" s="50">
        <f>IF(II$63&lt;=$C$17,($C$34*II$59*$B166/$C$63)*(IF(COUNTA($D166:IH166)*(12/$C$63)&lt;=$C$9,0,1)),0)+IF(IJ$63=$C$17,0,IF(II$63=$C$17,$B166*(II$60),0))</f>
        <v>0</v>
      </c>
      <c r="IJ166" s="50">
        <f>IF(IJ$63&lt;=$C$17,($C$34*IJ$59*$B166/$C$63)*(IF(COUNTA($D166:II166)*(12/$C$63)&lt;=$C$9,0,1)),0)+IF(IK$63=$C$17,0,IF(IJ$63=$C$17,$B166*(IJ$60),0))</f>
        <v>0</v>
      </c>
      <c r="IK166" s="50">
        <f>IF(IK$63&lt;=$C$17,($C$34*IK$59*$B166/$C$63)*(IF(COUNTA($D166:IJ166)*(12/$C$63)&lt;=$C$9,0,1)),0)+IF(IL$63=$C$17,0,IF(IK$63=$C$17,$B166*(IK$60),0))</f>
        <v>0</v>
      </c>
      <c r="IL166" s="50">
        <f>IF(IL$63&lt;=$C$17,($C$34*IL$59*$B166/$C$63)*(IF(COUNTA($D166:IK166)*(12/$C$63)&lt;=$C$9,0,1)),0)+IF(IM$63=$C$17,0,IF(IL$63=$C$17,$B166*(IL$60),0))</f>
        <v>0</v>
      </c>
      <c r="IM166" s="50">
        <f>IF(IM$63&lt;=$C$17,($C$34*IM$59*$B166/$C$63)*(IF(COUNTA($D166:IL166)*(12/$C$63)&lt;=$C$9,0,1)),0)+IF(IN$63=$C$17,0,IF(IM$63=$C$17,$B166*(IM$60),0))</f>
        <v>0</v>
      </c>
      <c r="IN166" s="50">
        <f>IF(IN$63&lt;=$C$17,($C$34*IN$59*$B166/$C$63)*(IF(COUNTA($D166:IM166)*(12/$C$63)&lt;=$C$9,0,1)),0)+IF(IO$63=$C$17,0,IF(IN$63=$C$17,$B166*(IN$60),0))</f>
        <v>0</v>
      </c>
      <c r="IO166" s="50">
        <f>IF(IO$63&lt;=$C$17,($C$34*IO$59*$B166/$C$63)*(IF(COUNTA($D166:IN166)*(12/$C$63)&lt;=$C$9,0,1)),0)+IF(IP$63=$C$17,0,IF(IO$63=$C$17,$B166*(IO$60),0))</f>
        <v>0</v>
      </c>
      <c r="IP166" s="50">
        <f>IF(IP$63&lt;=$C$17,($C$34*IP$59*$B166/$C$63)*(IF(COUNTA($D166:IO166)*(12/$C$63)&lt;=$C$9,0,1)),0)+IF(IQ$63=$C$17,0,IF(IP$63=$C$17,$B166*(IP$60),0))</f>
        <v>0</v>
      </c>
      <c r="IQ166" s="50">
        <f>IF(IQ$63&lt;=$C$17,($C$34*IQ$59*$B166/$C$63)*(IF(COUNTA($D166:IP166)*(12/$C$63)&lt;=$C$9,0,1)),0)+IF(IR$63=$C$17,0,IF(IQ$63=$C$17,$B166*(IQ$60),0))</f>
        <v>0</v>
      </c>
      <c r="IR166" s="50">
        <f>IF(IR$63&lt;=$C$17,($C$34*IR$59*$B166/$C$63)*(IF(COUNTA($D166:IQ166)*(12/$C$63)&lt;=$C$9,0,1)),0)+IF(IS$63=$C$17,0,IF(IR$63=$C$17,$B166*(IR$60),0))</f>
        <v>0</v>
      </c>
      <c r="IS166" s="50">
        <f>IF(IS$63&lt;=$C$17,($C$34*IS$59*$B166/$C$63)*(IF(COUNTA($D166:IR166)*(12/$C$63)&lt;=$C$9,0,1)),0)+IF(IT$63=$C$17,0,IF(IS$63=$C$17,$B166*(IS$60),0))</f>
        <v>0</v>
      </c>
      <c r="IT166" s="50">
        <f>IF(IT$63&lt;=$C$17,($C$34*IT$59*$B166/$C$63)*(IF(COUNTA($D166:IS166)*(12/$C$63)&lt;=$C$9,0,1)),0)+IF(IU$63=$C$17,0,IF(IT$63=$C$17,$B166*(IT$60),0))</f>
        <v>0</v>
      </c>
      <c r="IU166" s="50">
        <f>IF(IU$63&lt;=$C$17,($C$34*IU$59*$B166/$C$63)*(IF(COUNTA($D166:IT166)*(12/$C$63)&lt;=$C$9,0,1)),0)+IF(IV$63=$C$17,0,IF(IU$63=$C$17,$B166*(IU$60),0))</f>
        <v>0</v>
      </c>
      <c r="IV166" s="50">
        <f>IF(IV$63&lt;=$C$17,($C$34*IV$59*$B166/$C$63)*(IF(COUNTA($D166:IU166)*(12/$C$63)&lt;=$C$9,0,1)),0)+IF(IW$63=$C$17,0,IF(IV$63=$C$17,$B166*(IV$60),0))</f>
        <v>0</v>
      </c>
      <c r="IW166" s="50">
        <f>IF(IW$63&lt;=$C$17,($C$34*IW$59*$B166/$C$63)*(IF(COUNTA($D166:IV166)*(12/$C$63)&lt;=$C$9,0,1)),0)+IF(IX$63=$C$17,0,IF(IW$63=$C$17,$B166*(IW$60),0))</f>
        <v>0</v>
      </c>
      <c r="IX166" s="50"/>
      <c r="IY166" s="50"/>
      <c r="IZ166" s="50"/>
      <c r="JA166" s="50"/>
      <c r="JB166" s="50"/>
      <c r="JC166" s="50"/>
      <c r="JD166" s="50"/>
      <c r="JE166" s="50"/>
      <c r="JF166" s="50"/>
      <c r="JG166" s="50"/>
      <c r="JH166" s="50"/>
      <c r="JI166" s="50"/>
      <c r="JJ166" s="50"/>
      <c r="JK166" s="50"/>
      <c r="JL166" s="50"/>
      <c r="JM166" s="50"/>
      <c r="JN166" s="50"/>
      <c r="JO166" s="50"/>
      <c r="JP166" s="50"/>
      <c r="JQ166" s="50"/>
      <c r="JR166" s="50"/>
      <c r="JS166" s="50"/>
      <c r="JT166" s="50"/>
      <c r="JU166" s="50"/>
      <c r="JV166" s="50"/>
      <c r="JW166" s="50"/>
      <c r="JX166" s="50"/>
      <c r="JY166" s="50"/>
      <c r="JZ166" s="50"/>
      <c r="KA166" s="50"/>
      <c r="KB166" s="50"/>
      <c r="KC166" s="50"/>
      <c r="KD166" s="50"/>
      <c r="KE166" s="50"/>
      <c r="KF166" s="50"/>
      <c r="KG166" s="50"/>
      <c r="KH166" s="50"/>
      <c r="KI166" s="50"/>
      <c r="KJ166" s="50"/>
      <c r="KK166" s="50"/>
      <c r="KL166" s="50"/>
      <c r="KM166" s="50"/>
      <c r="KN166" s="50"/>
      <c r="KO166" s="50"/>
      <c r="KP166" s="50"/>
      <c r="KQ166" s="50"/>
      <c r="KR166" s="50"/>
      <c r="KS166" s="50"/>
      <c r="KT166" s="50"/>
      <c r="KU166" s="50"/>
      <c r="KV166" s="50"/>
      <c r="KW166" s="50"/>
      <c r="KX166" s="50"/>
      <c r="KY166" s="50"/>
      <c r="KZ166" s="50"/>
      <c r="LA166" s="50"/>
      <c r="LB166" s="50"/>
      <c r="LC166" s="50"/>
      <c r="LD166" s="50"/>
      <c r="LE166" s="50"/>
      <c r="LF166" s="50"/>
      <c r="LG166" s="50"/>
      <c r="LH166" s="50"/>
      <c r="LI166" s="50"/>
    </row>
    <row r="167" spans="1:321" outlineLevel="1" x14ac:dyDescent="0.25">
      <c r="A167" s="2" t="s">
        <v>55</v>
      </c>
      <c r="B167" s="79">
        <f ca="1">+OFFSET($D$52,0,COUNTA($B$66:B166),,)</f>
        <v>3</v>
      </c>
      <c r="C167" s="88">
        <f t="shared" ca="1" si="71"/>
        <v>-36.848199399505233</v>
      </c>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50">
        <f ca="1">IF(DB$63&gt;$C$17,0,-DA$53*(12/$C$63))</f>
        <v>-649.71402337684799</v>
      </c>
      <c r="DB167" s="50">
        <f ca="1">IF(DB$63&lt;=$C$17,($C$34*DB$59*$B167/$C$63)*(IF(COUNTA($D167:DA167)*(12/$C$63)&lt;=$C$9,0,1)),0)+IF(DC$63=$C$17,0,IF(DB$63=$C$17,$B167*(DB$60),0))</f>
        <v>0</v>
      </c>
      <c r="DC167" s="50">
        <f ca="1">IF(DC$63&lt;=$C$17,($C$34*DC$59*$B167/$C$63)*(IF(COUNTA($D167:DB167)*(12/$C$63)&lt;=$C$9,0,1)),0)+IF(DD$63=$C$17,0,IF(DC$63=$C$17,$B167*(DC$60),0))</f>
        <v>0</v>
      </c>
      <c r="DD167" s="50">
        <f ca="1">IF(DD$63&lt;=$C$17,($C$34*DD$59*$B167/$C$63)*(IF(COUNTA($D167:DC167)*(12/$C$63)&lt;=$C$9,0,1)),0)+IF(DE$63=$C$17,0,IF(DD$63=$C$17,$B167*(DD$60),0))</f>
        <v>0</v>
      </c>
      <c r="DE167" s="50">
        <f ca="1">IF(DE$63&lt;=$C$17,($C$34*DE$59*$B167/$C$63)*(IF(COUNTA($D167:DD167)*(12/$C$63)&lt;=$C$9,0,1)),0)+IF(DF$63=$C$17,0,IF(DE$63=$C$17,$B167*(DE$60),0))</f>
        <v>0</v>
      </c>
      <c r="DF167" s="50">
        <f ca="1">IF(DF$63&lt;=$C$17,($C$34*DF$59*$B167/$C$63)*(IF(COUNTA($D167:DE167)*(12/$C$63)&lt;=$C$9,0,1)),0)+IF(DG$63=$C$17,0,IF(DF$63=$C$17,$B167*(DF$60),0))</f>
        <v>2.36</v>
      </c>
      <c r="DG167" s="50">
        <f ca="1">IF(DG$63&lt;=$C$17,($C$34*DG$59*$B167/$C$63)*(IF(COUNTA($D167:DF167)*(12/$C$63)&lt;=$C$9,0,1)),0)+IF(DH$63=$C$17,0,IF(DG$63=$C$17,$B167*(DG$60),0))</f>
        <v>2.36</v>
      </c>
      <c r="DH167" s="50">
        <f ca="1">IF(DH$63&lt;=$C$17,($C$34*DH$59*$B167/$C$63)*(IF(COUNTA($D167:DG167)*(12/$C$63)&lt;=$C$9,0,1)),0)+IF(DI$63=$C$17,0,IF(DH$63=$C$17,$B167*(DH$60),0))</f>
        <v>2.36</v>
      </c>
      <c r="DI167" s="50">
        <f ca="1">IF(DI$63&lt;=$C$17,($C$34*DI$59*$B167/$C$63)*(IF(COUNTA($D167:DH167)*(12/$C$63)&lt;=$C$9,0,1)),0)+IF(DJ$63=$C$17,0,IF(DI$63=$C$17,$B167*(DI$60),0))</f>
        <v>2.36</v>
      </c>
      <c r="DJ167" s="50">
        <f ca="1">IF(DJ$63&lt;=$C$17,($C$34*DJ$59*$B167/$C$63)*(IF(COUNTA($D167:DI167)*(12/$C$63)&lt;=$C$9,0,1)),0)+IF(DK$63=$C$17,0,IF(DJ$63=$C$17,$B167*(DJ$60),0))</f>
        <v>2.36</v>
      </c>
      <c r="DK167" s="50">
        <f ca="1">IF(DK$63&lt;=$C$17,($C$34*DK$59*$B167/$C$63)*(IF(COUNTA($D167:DJ167)*(12/$C$63)&lt;=$C$9,0,1)),0)+IF(DL$63=$C$17,0,IF(DK$63=$C$17,$B167*(DK$60),0))</f>
        <v>2.36</v>
      </c>
      <c r="DL167" s="50">
        <f ca="1">IF(DL$63&lt;=$C$17,($C$34*DL$59*$B167/$C$63)*(IF(COUNTA($D167:DK167)*(12/$C$63)&lt;=$C$9,0,1)),0)+IF(DM$63=$C$17,0,IF(DL$63=$C$17,$B167*(DL$60),0))</f>
        <v>2.36</v>
      </c>
      <c r="DM167" s="50">
        <f ca="1">IF(DM$63&lt;=$C$17,($C$34*DM$59*$B167/$C$63)*(IF(COUNTA($D167:DL167)*(12/$C$63)&lt;=$C$9,0,1)),0)+IF(DN$63=$C$17,0,IF(DM$63=$C$17,$B167*(DM$60),0))</f>
        <v>2.36</v>
      </c>
      <c r="DN167" s="50">
        <f ca="1">IF(DN$63&lt;=$C$17,($C$34*DN$59*$B167/$C$63)*(IF(COUNTA($D167:DM167)*(12/$C$63)&lt;=$C$9,0,1)),0)+IF(DO$63=$C$17,0,IF(DN$63=$C$17,$B167*(DN$60),0))</f>
        <v>2.36</v>
      </c>
      <c r="DO167" s="50">
        <f ca="1">IF(DO$63&lt;=$C$17,($C$34*DO$59*$B167/$C$63)*(IF(COUNTA($D167:DN167)*(12/$C$63)&lt;=$C$9,0,1)),0)+IF(DP$63=$C$17,0,IF(DO$63=$C$17,$B167*(DO$60),0))</f>
        <v>2.36</v>
      </c>
      <c r="DP167" s="50">
        <f ca="1">IF(DP$63&lt;=$C$17,($C$34*DP$59*$B167/$C$63)*(IF(COUNTA($D167:DO167)*(12/$C$63)&lt;=$C$9,0,1)),0)+IF(DQ$63=$C$17,0,IF(DP$63=$C$17,$B167*(DP$60),0))</f>
        <v>2.36</v>
      </c>
      <c r="DQ167" s="50">
        <f ca="1">IF(DQ$63&lt;=$C$17,($C$34*DQ$59*$B167/$C$63)*(IF(COUNTA($D167:DP167)*(12/$C$63)&lt;=$C$9,0,1)),0)+IF(DR$63=$C$17,0,IF(DQ$63=$C$17,$B167*(DQ$60),0))</f>
        <v>2.36</v>
      </c>
      <c r="DR167" s="50">
        <f ca="1">IF(DR$63&lt;=$C$17,($C$34*DR$59*$B167/$C$63)*(IF(COUNTA($D167:DQ167)*(12/$C$63)&lt;=$C$9,0,1)),0)+IF(DS$63=$C$17,0,IF(DR$63=$C$17,$B167*(DR$60),0))</f>
        <v>2.36</v>
      </c>
      <c r="DS167" s="50">
        <f ca="1">IF(DS$63&lt;=$C$17,($C$34*DS$59*$B167/$C$63)*(IF(COUNTA($D167:DR167)*(12/$C$63)&lt;=$C$9,0,1)),0)+IF(DT$63=$C$17,0,IF(DS$63=$C$17,$B167*(DS$60),0))</f>
        <v>2.36</v>
      </c>
      <c r="DT167" s="50">
        <f ca="1">IF(DT$63&lt;=$C$17,($C$34*DT$59*$B167/$C$63)*(IF(COUNTA($D167:DS167)*(12/$C$63)&lt;=$C$9,0,1)),0)+IF(DU$63=$C$17,0,IF(DT$63=$C$17,$B167*(DT$60),0))</f>
        <v>579.82582397734257</v>
      </c>
      <c r="DU167" s="50">
        <f>IF(DU$63&lt;=$C$17,($C$34*DU$59*$B167/$C$63)*(IF(COUNTA($D167:DT167)*(12/$C$63)&lt;=$C$9,0,1)),0)+IF(DV$63=$C$17,0,IF(DU$63=$C$17,$B167*(DU$60),0))</f>
        <v>0</v>
      </c>
      <c r="DV167" s="50">
        <f>IF(DV$63&lt;=$C$17,($C$34*DV$59*$B167/$C$63)*(IF(COUNTA($D167:DU167)*(12/$C$63)&lt;=$C$9,0,1)),0)+IF(DW$63=$C$17,0,IF(DV$63=$C$17,$B167*(DV$60),0))</f>
        <v>0</v>
      </c>
      <c r="DW167" s="50">
        <f>IF(DW$63&lt;=$C$17,($C$34*DW$59*$B167/$C$63)*(IF(COUNTA($D167:DV167)*(12/$C$63)&lt;=$C$9,0,1)),0)+IF(DX$63=$C$17,0,IF(DW$63=$C$17,$B167*(DW$60),0))</f>
        <v>0</v>
      </c>
      <c r="DX167" s="50">
        <f>IF(DX$63&lt;=$C$17,($C$34*DX$59*$B167/$C$63)*(IF(COUNTA($D167:DW167)*(12/$C$63)&lt;=$C$9,0,1)),0)+IF(DY$63=$C$17,0,IF(DX$63=$C$17,$B167*(DX$60),0))</f>
        <v>0</v>
      </c>
      <c r="DY167" s="50">
        <f>IF(DY$63&lt;=$C$17,($C$34*DY$59*$B167/$C$63)*(IF(COUNTA($D167:DX167)*(12/$C$63)&lt;=$C$9,0,1)),0)+IF(DZ$63=$C$17,0,IF(DY$63=$C$17,$B167*(DY$60),0))</f>
        <v>0</v>
      </c>
      <c r="DZ167" s="50">
        <f>IF(DZ$63&lt;=$C$17,($C$34*DZ$59*$B167/$C$63)*(IF(COUNTA($D167:DY167)*(12/$C$63)&lt;=$C$9,0,1)),0)+IF(EA$63=$C$17,0,IF(DZ$63=$C$17,$B167*(DZ$60),0))</f>
        <v>0</v>
      </c>
      <c r="EA167" s="50">
        <f>IF(EA$63&lt;=$C$17,($C$34*EA$59*$B167/$C$63)*(IF(COUNTA($D167:DZ167)*(12/$C$63)&lt;=$C$9,0,1)),0)+IF(EB$63=$C$17,0,IF(EA$63=$C$17,$B167*(EA$60),0))</f>
        <v>0</v>
      </c>
      <c r="EB167" s="50">
        <f>IF(EB$63&lt;=$C$17,($C$34*EB$59*$B167/$C$63)*(IF(COUNTA($D167:EA167)*(12/$C$63)&lt;=$C$9,0,1)),0)+IF(EC$63=$C$17,0,IF(EB$63=$C$17,$B167*(EB$60),0))</f>
        <v>0</v>
      </c>
      <c r="EC167" s="50">
        <f>IF(EC$63&lt;=$C$17,($C$34*EC$59*$B167/$C$63)*(IF(COUNTA($D167:EB167)*(12/$C$63)&lt;=$C$9,0,1)),0)+IF(ED$63=$C$17,0,IF(EC$63=$C$17,$B167*(EC$60),0))</f>
        <v>0</v>
      </c>
      <c r="ED167" s="50">
        <f>IF(ED$63&lt;=$C$17,($C$34*ED$59*$B167/$C$63)*(IF(COUNTA($D167:EC167)*(12/$C$63)&lt;=$C$9,0,1)),0)+IF(EE$63=$C$17,0,IF(ED$63=$C$17,$B167*(ED$60),0))</f>
        <v>0</v>
      </c>
      <c r="EE167" s="50">
        <f>IF(EE$63&lt;=$C$17,($C$34*EE$59*$B167/$C$63)*(IF(COUNTA($D167:ED167)*(12/$C$63)&lt;=$C$9,0,1)),0)+IF(EF$63=$C$17,0,IF(EE$63=$C$17,$B167*(EE$60),0))</f>
        <v>0</v>
      </c>
      <c r="EF167" s="50">
        <f>IF(EF$63&lt;=$C$17,($C$34*EF$59*$B167/$C$63)*(IF(COUNTA($D167:EE167)*(12/$C$63)&lt;=$C$9,0,1)),0)+IF(EG$63=$C$17,0,IF(EF$63=$C$17,$B167*(EF$60),0))</f>
        <v>0</v>
      </c>
      <c r="EG167" s="50">
        <f>IF(EG$63&lt;=$C$17,($C$34*EG$59*$B167/$C$63)*(IF(COUNTA($D167:EF167)*(12/$C$63)&lt;=$C$9,0,1)),0)+IF(EH$63=$C$17,0,IF(EG$63=$C$17,$B167*(EG$60),0))</f>
        <v>0</v>
      </c>
      <c r="EH167" s="50">
        <f>IF(EH$63&lt;=$C$17,($C$34*EH$59*$B167/$C$63)*(IF(COUNTA($D167:EG167)*(12/$C$63)&lt;=$C$9,0,1)),0)+IF(EI$63=$C$17,0,IF(EH$63=$C$17,$B167*(EH$60),0))</f>
        <v>0</v>
      </c>
      <c r="EI167" s="50">
        <f>IF(EI$63&lt;=$C$17,($C$34*EI$59*$B167/$C$63)*(IF(COUNTA($D167:EH167)*(12/$C$63)&lt;=$C$9,0,1)),0)+IF(EJ$63=$C$17,0,IF(EI$63=$C$17,$B167*(EI$60),0))</f>
        <v>0</v>
      </c>
      <c r="EJ167" s="50">
        <f>IF(EJ$63&lt;=$C$17,($C$34*EJ$59*$B167/$C$63)*(IF(COUNTA($D167:EI167)*(12/$C$63)&lt;=$C$9,0,1)),0)+IF(EK$63=$C$17,0,IF(EJ$63=$C$17,$B167*(EJ$60),0))</f>
        <v>0</v>
      </c>
      <c r="EK167" s="50">
        <f>IF(EK$63&lt;=$C$17,($C$34*EK$59*$B167/$C$63)*(IF(COUNTA($D167:EJ167)*(12/$C$63)&lt;=$C$9,0,1)),0)+IF(EL$63=$C$17,0,IF(EK$63=$C$17,$B167*(EK$60),0))</f>
        <v>0</v>
      </c>
      <c r="EL167" s="50">
        <f>IF(EL$63&lt;=$C$17,($C$34*EL$59*$B167/$C$63)*(IF(COUNTA($D167:EK167)*(12/$C$63)&lt;=$C$9,0,1)),0)+IF(EM$63=$C$17,0,IF(EL$63=$C$17,$B167*(EL$60),0))</f>
        <v>0</v>
      </c>
      <c r="EM167" s="50">
        <f>IF(EM$63&lt;=$C$17,($C$34*EM$59*$B167/$C$63)*(IF(COUNTA($D167:EL167)*(12/$C$63)&lt;=$C$9,0,1)),0)+IF(EN$63=$C$17,0,IF(EM$63=$C$17,$B167*(EM$60),0))</f>
        <v>0</v>
      </c>
      <c r="EN167" s="50">
        <f>IF(EN$63&lt;=$C$17,($C$34*EN$59*$B167/$C$63)*(IF(COUNTA($D167:EM167)*(12/$C$63)&lt;=$C$9,0,1)),0)+IF(EO$63=$C$17,0,IF(EN$63=$C$17,$B167*(EN$60),0))</f>
        <v>0</v>
      </c>
      <c r="EO167" s="50">
        <f>IF(EO$63&lt;=$C$17,($C$34*EO$59*$B167/$C$63)*(IF(COUNTA($D167:EN167)*(12/$C$63)&lt;=$C$9,0,1)),0)+IF(EP$63=$C$17,0,IF(EO$63=$C$17,$B167*(EO$60),0))</f>
        <v>0</v>
      </c>
      <c r="EP167" s="50">
        <f>IF(EP$63&lt;=$C$17,($C$34*EP$59*$B167/$C$63)*(IF(COUNTA($D167:EO167)*(12/$C$63)&lt;=$C$9,0,1)),0)+IF(EQ$63=$C$17,0,IF(EP$63=$C$17,$B167*(EP$60),0))</f>
        <v>0</v>
      </c>
      <c r="EQ167" s="50">
        <f>IF(EQ$63&lt;=$C$17,($C$34*EQ$59*$B167/$C$63)*(IF(COUNTA($D167:EP167)*(12/$C$63)&lt;=$C$9,0,1)),0)+IF(ER$63=$C$17,0,IF(EQ$63=$C$17,$B167*(EQ$60),0))</f>
        <v>0</v>
      </c>
      <c r="ER167" s="50">
        <f>IF(ER$63&lt;=$C$17,($C$34*ER$59*$B167/$C$63)*(IF(COUNTA($D167:EQ167)*(12/$C$63)&lt;=$C$9,0,1)),0)+IF(ES$63=$C$17,0,IF(ER$63=$C$17,$B167*(ER$60),0))</f>
        <v>0</v>
      </c>
      <c r="ES167" s="50">
        <f>IF(ES$63&lt;=$C$17,($C$34*ES$59*$B167/$C$63)*(IF(COUNTA($D167:ER167)*(12/$C$63)&lt;=$C$9,0,1)),0)+IF(ET$63=$C$17,0,IF(ES$63=$C$17,$B167*(ES$60),0))</f>
        <v>0</v>
      </c>
      <c r="ET167" s="50">
        <f>IF(ET$63&lt;=$C$17,($C$34*ET$59*$B167/$C$63)*(IF(COUNTA($D167:ES167)*(12/$C$63)&lt;=$C$9,0,1)),0)+IF(EU$63=$C$17,0,IF(ET$63=$C$17,$B167*(ET$60),0))</f>
        <v>0</v>
      </c>
      <c r="EU167" s="50">
        <f>IF(EU$63&lt;=$C$17,($C$34*EU$59*$B167/$C$63)*(IF(COUNTA($D167:ET167)*(12/$C$63)&lt;=$C$9,0,1)),0)+IF(EV$63=$C$17,0,IF(EU$63=$C$17,$B167*(EU$60),0))</f>
        <v>0</v>
      </c>
      <c r="EV167" s="50">
        <f>IF(EV$63&lt;=$C$17,($C$34*EV$59*$B167/$C$63)*(IF(COUNTA($D167:EU167)*(12/$C$63)&lt;=$C$9,0,1)),0)+IF(EW$63=$C$17,0,IF(EV$63=$C$17,$B167*(EV$60),0))</f>
        <v>0</v>
      </c>
      <c r="EW167" s="50">
        <f>IF(EW$63&lt;=$C$17,($C$34*EW$59*$B167/$C$63)*(IF(COUNTA($D167:EV167)*(12/$C$63)&lt;=$C$9,0,1)),0)+IF(EX$63=$C$17,0,IF(EW$63=$C$17,$B167*(EW$60),0))</f>
        <v>0</v>
      </c>
      <c r="EX167" s="50">
        <f>IF(EX$63&lt;=$C$17,($C$34*EX$59*$B167/$C$63)*(IF(COUNTA($D167:EW167)*(12/$C$63)&lt;=$C$9,0,1)),0)+IF(EY$63=$C$17,0,IF(EX$63=$C$17,$B167*(EX$60),0))</f>
        <v>0</v>
      </c>
      <c r="EY167" s="50">
        <f>IF(EY$63&lt;=$C$17,($C$34*EY$59*$B167/$C$63)*(IF(COUNTA($D167:EX167)*(12/$C$63)&lt;=$C$9,0,1)),0)+IF(EZ$63=$C$17,0,IF(EY$63=$C$17,$B167*(EY$60),0))</f>
        <v>0</v>
      </c>
      <c r="EZ167" s="50">
        <f>IF(EZ$63&lt;=$C$17,($C$34*EZ$59*$B167/$C$63)*(IF(COUNTA($D167:EY167)*(12/$C$63)&lt;=$C$9,0,1)),0)+IF(FA$63=$C$17,0,IF(EZ$63=$C$17,$B167*(EZ$60),0))</f>
        <v>0</v>
      </c>
      <c r="FA167" s="50">
        <f>IF(FA$63&lt;=$C$17,($C$34*FA$59*$B167/$C$63)*(IF(COUNTA($D167:EZ167)*(12/$C$63)&lt;=$C$9,0,1)),0)+IF(FB$63=$C$17,0,IF(FA$63=$C$17,$B167*(FA$60),0))</f>
        <v>0</v>
      </c>
      <c r="FB167" s="50">
        <f>IF(FB$63&lt;=$C$17,($C$34*FB$59*$B167/$C$63)*(IF(COUNTA($D167:FA167)*(12/$C$63)&lt;=$C$9,0,1)),0)+IF(FC$63=$C$17,0,IF(FB$63=$C$17,$B167*(FB$60),0))</f>
        <v>0</v>
      </c>
      <c r="FC167" s="50">
        <f>IF(FC$63&lt;=$C$17,($C$34*FC$59*$B167/$C$63)*(IF(COUNTA($D167:FB167)*(12/$C$63)&lt;=$C$9,0,1)),0)+IF(FD$63=$C$17,0,IF(FC$63=$C$17,$B167*(FC$60),0))</f>
        <v>0</v>
      </c>
      <c r="FD167" s="50">
        <f>IF(FD$63&lt;=$C$17,($C$34*FD$59*$B167/$C$63)*(IF(COUNTA($D167:FC167)*(12/$C$63)&lt;=$C$9,0,1)),0)+IF(FE$63=$C$17,0,IF(FD$63=$C$17,$B167*(FD$60),0))</f>
        <v>0</v>
      </c>
      <c r="FE167" s="50">
        <f>IF(FE$63&lt;=$C$17,($C$34*FE$59*$B167/$C$63)*(IF(COUNTA($D167:FD167)*(12/$C$63)&lt;=$C$9,0,1)),0)+IF(FF$63=$C$17,0,IF(FE$63=$C$17,$B167*(FE$60),0))</f>
        <v>0</v>
      </c>
      <c r="FF167" s="50">
        <f>IF(FF$63&lt;=$C$17,($C$34*FF$59*$B167/$C$63)*(IF(COUNTA($D167:FE167)*(12/$C$63)&lt;=$C$9,0,1)),0)+IF(FG$63=$C$17,0,IF(FF$63=$C$17,$B167*(FF$60),0))</f>
        <v>0</v>
      </c>
      <c r="FG167" s="50">
        <f>IF(FG$63&lt;=$C$17,($C$34*FG$59*$B167/$C$63)*(IF(COUNTA($D167:FF167)*(12/$C$63)&lt;=$C$9,0,1)),0)+IF(FH$63=$C$17,0,IF(FG$63=$C$17,$B167*(FG$60),0))</f>
        <v>0</v>
      </c>
      <c r="FH167" s="50">
        <f>IF(FH$63&lt;=$C$17,($C$34*FH$59*$B167/$C$63)*(IF(COUNTA($D167:FG167)*(12/$C$63)&lt;=$C$9,0,1)),0)+IF(FI$63=$C$17,0,IF(FH$63=$C$17,$B167*(FH$60),0))</f>
        <v>0</v>
      </c>
      <c r="FI167" s="50">
        <f>IF(FI$63&lt;=$C$17,($C$34*FI$59*$B167/$C$63)*(IF(COUNTA($D167:FH167)*(12/$C$63)&lt;=$C$9,0,1)),0)+IF(FJ$63=$C$17,0,IF(FI$63=$C$17,$B167*(FI$60),0))</f>
        <v>0</v>
      </c>
      <c r="FJ167" s="50">
        <f>IF(FJ$63&lt;=$C$17,($C$34*FJ$59*$B167/$C$63)*(IF(COUNTA($D167:FI167)*(12/$C$63)&lt;=$C$9,0,1)),0)+IF(FK$63=$C$17,0,IF(FJ$63=$C$17,$B167*(FJ$60),0))</f>
        <v>0</v>
      </c>
      <c r="FK167" s="50">
        <f>IF(FK$63&lt;=$C$17,($C$34*FK$59*$B167/$C$63)*(IF(COUNTA($D167:FJ167)*(12/$C$63)&lt;=$C$9,0,1)),0)+IF(FL$63=$C$17,0,IF(FK$63=$C$17,$B167*(FK$60),0))</f>
        <v>0</v>
      </c>
      <c r="FL167" s="50">
        <f>IF(FL$63&lt;=$C$17,($C$34*FL$59*$B167/$C$63)*(IF(COUNTA($D167:FK167)*(12/$C$63)&lt;=$C$9,0,1)),0)+IF(FM$63=$C$17,0,IF(FL$63=$C$17,$B167*(FL$60),0))</f>
        <v>0</v>
      </c>
      <c r="FM167" s="50">
        <f>IF(FM$63&lt;=$C$17,($C$34*FM$59*$B167/$C$63)*(IF(COUNTA($D167:FL167)*(12/$C$63)&lt;=$C$9,0,1)),0)+IF(FN$63=$C$17,0,IF(FM$63=$C$17,$B167*(FM$60),0))</f>
        <v>0</v>
      </c>
      <c r="FN167" s="50">
        <f>IF(FN$63&lt;=$C$17,($C$34*FN$59*$B167/$C$63)*(IF(COUNTA($D167:FM167)*(12/$C$63)&lt;=$C$9,0,1)),0)+IF(FO$63=$C$17,0,IF(FN$63=$C$17,$B167*(FN$60),0))</f>
        <v>0</v>
      </c>
      <c r="FO167" s="50">
        <f>IF(FO$63&lt;=$C$17,($C$34*FO$59*$B167/$C$63)*(IF(COUNTA($D167:FN167)*(12/$C$63)&lt;=$C$9,0,1)),0)+IF(FP$63=$C$17,0,IF(FO$63=$C$17,$B167*(FO$60),0))</f>
        <v>0</v>
      </c>
      <c r="FP167" s="50">
        <f>IF(FP$63&lt;=$C$17,($C$34*FP$59*$B167/$C$63)*(IF(COUNTA($D167:FO167)*(12/$C$63)&lt;=$C$9,0,1)),0)+IF(FQ$63=$C$17,0,IF(FP$63=$C$17,$B167*(FP$60),0))</f>
        <v>0</v>
      </c>
      <c r="FQ167" s="50">
        <f>IF(FQ$63&lt;=$C$17,($C$34*FQ$59*$B167/$C$63)*(IF(COUNTA($D167:FP167)*(12/$C$63)&lt;=$C$9,0,1)),0)+IF(FR$63=$C$17,0,IF(FQ$63=$C$17,$B167*(FQ$60),0))</f>
        <v>0</v>
      </c>
      <c r="FR167" s="50">
        <f>IF(FR$63&lt;=$C$17,($C$34*FR$59*$B167/$C$63)*(IF(COUNTA($D167:FQ167)*(12/$C$63)&lt;=$C$9,0,1)),0)+IF(FS$63=$C$17,0,IF(FR$63=$C$17,$B167*(FR$60),0))</f>
        <v>0</v>
      </c>
      <c r="FS167" s="50">
        <f>IF(FS$63&lt;=$C$17,($C$34*FS$59*$B167/$C$63)*(IF(COUNTA($D167:FR167)*(12/$C$63)&lt;=$C$9,0,1)),0)+IF(FT$63=$C$17,0,IF(FS$63=$C$17,$B167*(FS$60),0))</f>
        <v>0</v>
      </c>
      <c r="FT167" s="50">
        <f>IF(FT$63&lt;=$C$17,($C$34*FT$59*$B167/$C$63)*(IF(COUNTA($D167:FS167)*(12/$C$63)&lt;=$C$9,0,1)),0)+IF(FU$63=$C$17,0,IF(FT$63=$C$17,$B167*(FT$60),0))</f>
        <v>0</v>
      </c>
      <c r="FU167" s="50">
        <f>IF(FU$63&lt;=$C$17,($C$34*FU$59*$B167/$C$63)*(IF(COUNTA($D167:FT167)*(12/$C$63)&lt;=$C$9,0,1)),0)+IF(FV$63=$C$17,0,IF(FU$63=$C$17,$B167*(FU$60),0))</f>
        <v>0</v>
      </c>
      <c r="FV167" s="50">
        <f>IF(FV$63&lt;=$C$17,($C$34*FV$59*$B167/$C$63)*(IF(COUNTA($D167:FU167)*(12/$C$63)&lt;=$C$9,0,1)),0)+IF(FW$63=$C$17,0,IF(FV$63=$C$17,$B167*(FV$60),0))</f>
        <v>0</v>
      </c>
      <c r="FW167" s="50">
        <f>IF(FW$63&lt;=$C$17,($C$34*FW$59*$B167/$C$63)*(IF(COUNTA($D167:FV167)*(12/$C$63)&lt;=$C$9,0,1)),0)+IF(FX$63=$C$17,0,IF(FW$63=$C$17,$B167*(FW$60),0))</f>
        <v>0</v>
      </c>
      <c r="FX167" s="50">
        <f>IF(FX$63&lt;=$C$17,($C$34*FX$59*$B167/$C$63)*(IF(COUNTA($D167:FW167)*(12/$C$63)&lt;=$C$9,0,1)),0)+IF(FY$63=$C$17,0,IF(FX$63=$C$17,$B167*(FX$60),0))</f>
        <v>0</v>
      </c>
      <c r="FY167" s="50">
        <f>IF(FY$63&lt;=$C$17,($C$34*FY$59*$B167/$C$63)*(IF(COUNTA($D167:FX167)*(12/$C$63)&lt;=$C$9,0,1)),0)+IF(FZ$63=$C$17,0,IF(FY$63=$C$17,$B167*(FY$60),0))</f>
        <v>0</v>
      </c>
      <c r="FZ167" s="50">
        <f>IF(FZ$63&lt;=$C$17,($C$34*FZ$59*$B167/$C$63)*(IF(COUNTA($D167:FY167)*(12/$C$63)&lt;=$C$9,0,1)),0)+IF(GA$63=$C$17,0,IF(FZ$63=$C$17,$B167*(FZ$60),0))</f>
        <v>0</v>
      </c>
      <c r="GA167" s="50">
        <f>IF(GA$63&lt;=$C$17,($C$34*GA$59*$B167/$C$63)*(IF(COUNTA($D167:FZ167)*(12/$C$63)&lt;=$C$9,0,1)),0)+IF(GB$63=$C$17,0,IF(GA$63=$C$17,$B167*(GA$60),0))</f>
        <v>0</v>
      </c>
      <c r="GB167" s="50">
        <f>IF(GB$63&lt;=$C$17,($C$34*GB$59*$B167/$C$63)*(IF(COUNTA($D167:GA167)*(12/$C$63)&lt;=$C$9,0,1)),0)+IF(GC$63=$C$17,0,IF(GB$63=$C$17,$B167*(GB$60),0))</f>
        <v>0</v>
      </c>
      <c r="GC167" s="50">
        <f>IF(GC$63&lt;=$C$17,($C$34*GC$59*$B167/$C$63)*(IF(COUNTA($D167:GB167)*(12/$C$63)&lt;=$C$9,0,1)),0)+IF(GD$63=$C$17,0,IF(GC$63=$C$17,$B167*(GC$60),0))</f>
        <v>0</v>
      </c>
      <c r="GD167" s="50">
        <f>IF(GD$63&lt;=$C$17,($C$34*GD$59*$B167/$C$63)*(IF(COUNTA($D167:GC167)*(12/$C$63)&lt;=$C$9,0,1)),0)+IF(GE$63=$C$17,0,IF(GD$63=$C$17,$B167*(GD$60),0))</f>
        <v>0</v>
      </c>
      <c r="GE167" s="50">
        <f>IF(GE$63&lt;=$C$17,($C$34*GE$59*$B167/$C$63)*(IF(COUNTA($D167:GD167)*(12/$C$63)&lt;=$C$9,0,1)),0)+IF(GF$63=$C$17,0,IF(GE$63=$C$17,$B167*(GE$60),0))</f>
        <v>0</v>
      </c>
      <c r="GF167" s="50">
        <f>IF(GF$63&lt;=$C$17,($C$34*GF$59*$B167/$C$63)*(IF(COUNTA($D167:GE167)*(12/$C$63)&lt;=$C$9,0,1)),0)+IF(GG$63=$C$17,0,IF(GF$63=$C$17,$B167*(GF$60),0))</f>
        <v>0</v>
      </c>
      <c r="GG167" s="50">
        <f>IF(GG$63&lt;=$C$17,($C$34*GG$59*$B167/$C$63)*(IF(COUNTA($D167:GF167)*(12/$C$63)&lt;=$C$9,0,1)),0)+IF(GH$63=$C$17,0,IF(GG$63=$C$17,$B167*(GG$60),0))</f>
        <v>0</v>
      </c>
      <c r="GH167" s="50">
        <f>IF(GH$63&lt;=$C$17,($C$34*GH$59*$B167/$C$63)*(IF(COUNTA($D167:GG167)*(12/$C$63)&lt;=$C$9,0,1)),0)+IF(GI$63=$C$17,0,IF(GH$63=$C$17,$B167*(GH$60),0))</f>
        <v>0</v>
      </c>
      <c r="GI167" s="50">
        <f>IF(GI$63&lt;=$C$17,($C$34*GI$59*$B167/$C$63)*(IF(COUNTA($D167:GH167)*(12/$C$63)&lt;=$C$9,0,1)),0)+IF(GJ$63=$C$17,0,IF(GI$63=$C$17,$B167*(GI$60),0))</f>
        <v>0</v>
      </c>
      <c r="GJ167" s="50">
        <f>IF(GJ$63&lt;=$C$17,($C$34*GJ$59*$B167/$C$63)*(IF(COUNTA($D167:GI167)*(12/$C$63)&lt;=$C$9,0,1)),0)+IF(GK$63=$C$17,0,IF(GJ$63=$C$17,$B167*(GJ$60),0))</f>
        <v>0</v>
      </c>
      <c r="GK167" s="50">
        <f>IF(GK$63&lt;=$C$17,($C$34*GK$59*$B167/$C$63)*(IF(COUNTA($D167:GJ167)*(12/$C$63)&lt;=$C$9,0,1)),0)+IF(GL$63=$C$17,0,IF(GK$63=$C$17,$B167*(GK$60),0))</f>
        <v>0</v>
      </c>
      <c r="GL167" s="50">
        <f>IF(GL$63&lt;=$C$17,($C$34*GL$59*$B167/$C$63)*(IF(COUNTA($D167:GK167)*(12/$C$63)&lt;=$C$9,0,1)),0)+IF(GM$63=$C$17,0,IF(GL$63=$C$17,$B167*(GL$60),0))</f>
        <v>0</v>
      </c>
      <c r="GM167" s="50">
        <f>IF(GM$63&lt;=$C$17,($C$34*GM$59*$B167/$C$63)*(IF(COUNTA($D167:GL167)*(12/$C$63)&lt;=$C$9,0,1)),0)+IF(GN$63=$C$17,0,IF(GM$63=$C$17,$B167*(GM$60),0))</f>
        <v>0</v>
      </c>
      <c r="GN167" s="50">
        <f>IF(GN$63&lt;=$C$17,($C$34*GN$59*$B167/$C$63)*(IF(COUNTA($D167:GM167)*(12/$C$63)&lt;=$C$9,0,1)),0)+IF(GO$63=$C$17,0,IF(GN$63=$C$17,$B167*(GN$60),0))</f>
        <v>0</v>
      </c>
      <c r="GO167" s="50">
        <f>IF(GO$63&lt;=$C$17,($C$34*GO$59*$B167/$C$63)*(IF(COUNTA($D167:GN167)*(12/$C$63)&lt;=$C$9,0,1)),0)+IF(GP$63=$C$17,0,IF(GO$63=$C$17,$B167*(GO$60),0))</f>
        <v>0</v>
      </c>
      <c r="GP167" s="50">
        <f>IF(GP$63&lt;=$C$17,($C$34*GP$59*$B167/$C$63)*(IF(COUNTA($D167:GO167)*(12/$C$63)&lt;=$C$9,0,1)),0)+IF(GQ$63=$C$17,0,IF(GP$63=$C$17,$B167*(GP$60),0))</f>
        <v>0</v>
      </c>
      <c r="GQ167" s="50">
        <f>IF(GQ$63&lt;=$C$17,($C$34*GQ$59*$B167/$C$63)*(IF(COUNTA($D167:GP167)*(12/$C$63)&lt;=$C$9,0,1)),0)+IF(GR$63=$C$17,0,IF(GQ$63=$C$17,$B167*(GQ$60),0))</f>
        <v>0</v>
      </c>
      <c r="GR167" s="50">
        <f>IF(GR$63&lt;=$C$17,($C$34*GR$59*$B167/$C$63)*(IF(COUNTA($D167:GQ167)*(12/$C$63)&lt;=$C$9,0,1)),0)+IF(GS$63=$C$17,0,IF(GR$63=$C$17,$B167*(GR$60),0))</f>
        <v>0</v>
      </c>
      <c r="GS167" s="50">
        <f>IF(GS$63&lt;=$C$17,($C$34*GS$59*$B167/$C$63)*(IF(COUNTA($D167:GR167)*(12/$C$63)&lt;=$C$9,0,1)),0)+IF(GT$63=$C$17,0,IF(GS$63=$C$17,$B167*(GS$60),0))</f>
        <v>0</v>
      </c>
      <c r="GT167" s="50">
        <f>IF(GT$63&lt;=$C$17,($C$34*GT$59*$B167/$C$63)*(IF(COUNTA($D167:GS167)*(12/$C$63)&lt;=$C$9,0,1)),0)+IF(GU$63=$C$17,0,IF(GT$63=$C$17,$B167*(GT$60),0))</f>
        <v>0</v>
      </c>
      <c r="GU167" s="50">
        <f>IF(GU$63&lt;=$C$17,($C$34*GU$59*$B167/$C$63)*(IF(COUNTA($D167:GT167)*(12/$C$63)&lt;=$C$9,0,1)),0)+IF(GV$63=$C$17,0,IF(GU$63=$C$17,$B167*(GU$60),0))</f>
        <v>0</v>
      </c>
      <c r="GV167" s="50">
        <f>IF(GV$63&lt;=$C$17,($C$34*GV$59*$B167/$C$63)*(IF(COUNTA($D167:GU167)*(12/$C$63)&lt;=$C$9,0,1)),0)+IF(GW$63=$C$17,0,IF(GV$63=$C$17,$B167*(GV$60),0))</f>
        <v>0</v>
      </c>
      <c r="GW167" s="50">
        <f>IF(GW$63&lt;=$C$17,($C$34*GW$59*$B167/$C$63)*(IF(COUNTA($D167:GV167)*(12/$C$63)&lt;=$C$9,0,1)),0)+IF(GX$63=$C$17,0,IF(GW$63=$C$17,$B167*(GW$60),0))</f>
        <v>0</v>
      </c>
      <c r="GX167" s="50">
        <f>IF(GX$63&lt;=$C$17,($C$34*GX$59*$B167/$C$63)*(IF(COUNTA($D167:GW167)*(12/$C$63)&lt;=$C$9,0,1)),0)+IF(GY$63=$C$17,0,IF(GX$63=$C$17,$B167*(GX$60),0))</f>
        <v>0</v>
      </c>
      <c r="GY167" s="50">
        <f>IF(GY$63&lt;=$C$17,($C$34*GY$59*$B167/$C$63)*(IF(COUNTA($D167:GX167)*(12/$C$63)&lt;=$C$9,0,1)),0)+IF(GZ$63=$C$17,0,IF(GY$63=$C$17,$B167*(GY$60),0))</f>
        <v>0</v>
      </c>
      <c r="GZ167" s="50">
        <f>IF(GZ$63&lt;=$C$17,($C$34*GZ$59*$B167/$C$63)*(IF(COUNTA($D167:GY167)*(12/$C$63)&lt;=$C$9,0,1)),0)+IF(HA$63=$C$17,0,IF(GZ$63=$C$17,$B167*(GZ$60),0))</f>
        <v>0</v>
      </c>
      <c r="HA167" s="50">
        <f>IF(HA$63&lt;=$C$17,($C$34*HA$59*$B167/$C$63)*(IF(COUNTA($D167:GZ167)*(12/$C$63)&lt;=$C$9,0,1)),0)+IF(HB$63=$C$17,0,IF(HA$63=$C$17,$B167*(HA$60),0))</f>
        <v>0</v>
      </c>
      <c r="HB167" s="50">
        <f>IF(HB$63&lt;=$C$17,($C$34*HB$59*$B167/$C$63)*(IF(COUNTA($D167:HA167)*(12/$C$63)&lt;=$C$9,0,1)),0)+IF(HC$63=$C$17,0,IF(HB$63=$C$17,$B167*(HB$60),0))</f>
        <v>0</v>
      </c>
      <c r="HC167" s="50">
        <f>IF(HC$63&lt;=$C$17,($C$34*HC$59*$B167/$C$63)*(IF(COUNTA($D167:HB167)*(12/$C$63)&lt;=$C$9,0,1)),0)+IF(HD$63=$C$17,0,IF(HC$63=$C$17,$B167*(HC$60),0))</f>
        <v>0</v>
      </c>
      <c r="HD167" s="50">
        <f>IF(HD$63&lt;=$C$17,($C$34*HD$59*$B167/$C$63)*(IF(COUNTA($D167:HC167)*(12/$C$63)&lt;=$C$9,0,1)),0)+IF(HE$63=$C$17,0,IF(HD$63=$C$17,$B167*(HD$60),0))</f>
        <v>0</v>
      </c>
      <c r="HE167" s="50">
        <f>IF(HE$63&lt;=$C$17,($C$34*HE$59*$B167/$C$63)*(IF(COUNTA($D167:HD167)*(12/$C$63)&lt;=$C$9,0,1)),0)+IF(HF$63=$C$17,0,IF(HE$63=$C$17,$B167*(HE$60),0))</f>
        <v>0</v>
      </c>
      <c r="HF167" s="50">
        <f>IF(HF$63&lt;=$C$17,($C$34*HF$59*$B167/$C$63)*(IF(COUNTA($D167:HE167)*(12/$C$63)&lt;=$C$9,0,1)),0)+IF(HG$63=$C$17,0,IF(HF$63=$C$17,$B167*(HF$60),0))</f>
        <v>0</v>
      </c>
      <c r="HG167" s="50">
        <f>IF(HG$63&lt;=$C$17,($C$34*HG$59*$B167/$C$63)*(IF(COUNTA($D167:HF167)*(12/$C$63)&lt;=$C$9,0,1)),0)+IF(HH$63=$C$17,0,IF(HG$63=$C$17,$B167*(HG$60),0))</f>
        <v>0</v>
      </c>
      <c r="HH167" s="50">
        <f>IF(HH$63&lt;=$C$17,($C$34*HH$59*$B167/$C$63)*(IF(COUNTA($D167:HG167)*(12/$C$63)&lt;=$C$9,0,1)),0)+IF(HI$63=$C$17,0,IF(HH$63=$C$17,$B167*(HH$60),0))</f>
        <v>0</v>
      </c>
      <c r="HI167" s="50">
        <f>IF(HI$63&lt;=$C$17,($C$34*HI$59*$B167/$C$63)*(IF(COUNTA($D167:HH167)*(12/$C$63)&lt;=$C$9,0,1)),0)+IF(HJ$63=$C$17,0,IF(HI$63=$C$17,$B167*(HI$60),0))</f>
        <v>0</v>
      </c>
      <c r="HJ167" s="50">
        <f>IF(HJ$63&lt;=$C$17,($C$34*HJ$59*$B167/$C$63)*(IF(COUNTA($D167:HI167)*(12/$C$63)&lt;=$C$9,0,1)),0)+IF(HK$63=$C$17,0,IF(HJ$63=$C$17,$B167*(HJ$60),0))</f>
        <v>0</v>
      </c>
      <c r="HK167" s="50">
        <f>IF(HK$63&lt;=$C$17,($C$34*HK$59*$B167/$C$63)*(IF(COUNTA($D167:HJ167)*(12/$C$63)&lt;=$C$9,0,1)),0)+IF(HL$63=$C$17,0,IF(HK$63=$C$17,$B167*(HK$60),0))</f>
        <v>0</v>
      </c>
      <c r="HL167" s="50">
        <f>IF(HL$63&lt;=$C$17,($C$34*HL$59*$B167/$C$63)*(IF(COUNTA($D167:HK167)*(12/$C$63)&lt;=$C$9,0,1)),0)+IF(HM$63=$C$17,0,IF(HL$63=$C$17,$B167*(HL$60),0))</f>
        <v>0</v>
      </c>
      <c r="HM167" s="50">
        <f>IF(HM$63&lt;=$C$17,($C$34*HM$59*$B167/$C$63)*(IF(COUNTA($D167:HL167)*(12/$C$63)&lt;=$C$9,0,1)),0)+IF(HN$63=$C$17,0,IF(HM$63=$C$17,$B167*(HM$60),0))</f>
        <v>0</v>
      </c>
      <c r="HN167" s="50">
        <f>IF(HN$63&lt;=$C$17,($C$34*HN$59*$B167/$C$63)*(IF(COUNTA($D167:HM167)*(12/$C$63)&lt;=$C$9,0,1)),0)+IF(HO$63=$C$17,0,IF(HN$63=$C$17,$B167*(HN$60),0))</f>
        <v>0</v>
      </c>
      <c r="HO167" s="50">
        <f>IF(HO$63&lt;=$C$17,($C$34*HO$59*$B167/$C$63)*(IF(COUNTA($D167:HN167)*(12/$C$63)&lt;=$C$9,0,1)),0)+IF(HP$63=$C$17,0,IF(HO$63=$C$17,$B167*(HO$60),0))</f>
        <v>0</v>
      </c>
      <c r="HP167" s="50">
        <f>IF(HP$63&lt;=$C$17,($C$34*HP$59*$B167/$C$63)*(IF(COUNTA($D167:HO167)*(12/$C$63)&lt;=$C$9,0,1)),0)+IF(HQ$63=$C$17,0,IF(HP$63=$C$17,$B167*(HP$60),0))</f>
        <v>0</v>
      </c>
      <c r="HQ167" s="50">
        <f>IF(HQ$63&lt;=$C$17,($C$34*HQ$59*$B167/$C$63)*(IF(COUNTA($D167:HP167)*(12/$C$63)&lt;=$C$9,0,1)),0)+IF(HR$63=$C$17,0,IF(HQ$63=$C$17,$B167*(HQ$60),0))</f>
        <v>0</v>
      </c>
      <c r="HR167" s="50">
        <f>IF(HR$63&lt;=$C$17,($C$34*HR$59*$B167/$C$63)*(IF(COUNTA($D167:HQ167)*(12/$C$63)&lt;=$C$9,0,1)),0)+IF(HS$63=$C$17,0,IF(HR$63=$C$17,$B167*(HR$60),0))</f>
        <v>0</v>
      </c>
      <c r="HS167" s="50">
        <f>IF(HS$63&lt;=$C$17,($C$34*HS$59*$B167/$C$63)*(IF(COUNTA($D167:HR167)*(12/$C$63)&lt;=$C$9,0,1)),0)+IF(HT$63=$C$17,0,IF(HS$63=$C$17,$B167*(HS$60),0))</f>
        <v>0</v>
      </c>
      <c r="HT167" s="50">
        <f>IF(HT$63&lt;=$C$17,($C$34*HT$59*$B167/$C$63)*(IF(COUNTA($D167:HS167)*(12/$C$63)&lt;=$C$9,0,1)),0)+IF(HU$63=$C$17,0,IF(HT$63=$C$17,$B167*(HT$60),0))</f>
        <v>0</v>
      </c>
      <c r="HU167" s="50">
        <f>IF(HU$63&lt;=$C$17,($C$34*HU$59*$B167/$C$63)*(IF(COUNTA($D167:HT167)*(12/$C$63)&lt;=$C$9,0,1)),0)+IF(HV$63=$C$17,0,IF(HU$63=$C$17,$B167*(HU$60),0))</f>
        <v>0</v>
      </c>
      <c r="HV167" s="50">
        <f>IF(HV$63&lt;=$C$17,($C$34*HV$59*$B167/$C$63)*(IF(COUNTA($D167:HU167)*(12/$C$63)&lt;=$C$9,0,1)),0)+IF(HW$63=$C$17,0,IF(HV$63=$C$17,$B167*(HV$60),0))</f>
        <v>0</v>
      </c>
      <c r="HW167" s="50">
        <f>IF(HW$63&lt;=$C$17,($C$34*HW$59*$B167/$C$63)*(IF(COUNTA($D167:HV167)*(12/$C$63)&lt;=$C$9,0,1)),0)+IF(HX$63=$C$17,0,IF(HW$63=$C$17,$B167*(HW$60),0))</f>
        <v>0</v>
      </c>
      <c r="HX167" s="50">
        <f>IF(HX$63&lt;=$C$17,($C$34*HX$59*$B167/$C$63)*(IF(COUNTA($D167:HW167)*(12/$C$63)&lt;=$C$9,0,1)),0)+IF(HY$63=$C$17,0,IF(HX$63=$C$17,$B167*(HX$60),0))</f>
        <v>0</v>
      </c>
      <c r="HY167" s="50">
        <f>IF(HY$63&lt;=$C$17,($C$34*HY$59*$B167/$C$63)*(IF(COUNTA($D167:HX167)*(12/$C$63)&lt;=$C$9,0,1)),0)+IF(HZ$63=$C$17,0,IF(HY$63=$C$17,$B167*(HY$60),0))</f>
        <v>0</v>
      </c>
      <c r="HZ167" s="50">
        <f>IF(HZ$63&lt;=$C$17,($C$34*HZ$59*$B167/$C$63)*(IF(COUNTA($D167:HY167)*(12/$C$63)&lt;=$C$9,0,1)),0)+IF(IA$63=$C$17,0,IF(HZ$63=$C$17,$B167*(HZ$60),0))</f>
        <v>0</v>
      </c>
      <c r="IA167" s="50">
        <f>IF(IA$63&lt;=$C$17,($C$34*IA$59*$B167/$C$63)*(IF(COUNTA($D167:HZ167)*(12/$C$63)&lt;=$C$9,0,1)),0)+IF(IB$63=$C$17,0,IF(IA$63=$C$17,$B167*(IA$60),0))</f>
        <v>0</v>
      </c>
      <c r="IB167" s="50">
        <f>IF(IB$63&lt;=$C$17,($C$34*IB$59*$B167/$C$63)*(IF(COUNTA($D167:IA167)*(12/$C$63)&lt;=$C$9,0,1)),0)+IF(IC$63=$C$17,0,IF(IB$63=$C$17,$B167*(IB$60),0))</f>
        <v>0</v>
      </c>
      <c r="IC167" s="50">
        <f>IF(IC$63&lt;=$C$17,($C$34*IC$59*$B167/$C$63)*(IF(COUNTA($D167:IB167)*(12/$C$63)&lt;=$C$9,0,1)),0)+IF(ID$63=$C$17,0,IF(IC$63=$C$17,$B167*(IC$60),0))</f>
        <v>0</v>
      </c>
      <c r="ID167" s="50">
        <f>IF(ID$63&lt;=$C$17,($C$34*ID$59*$B167/$C$63)*(IF(COUNTA($D167:IC167)*(12/$C$63)&lt;=$C$9,0,1)),0)+IF(IE$63=$C$17,0,IF(ID$63=$C$17,$B167*(ID$60),0))</f>
        <v>0</v>
      </c>
      <c r="IE167" s="50">
        <f>IF(IE$63&lt;=$C$17,($C$34*IE$59*$B167/$C$63)*(IF(COUNTA($D167:ID167)*(12/$C$63)&lt;=$C$9,0,1)),0)+IF(IF$63=$C$17,0,IF(IE$63=$C$17,$B167*(IE$60),0))</f>
        <v>0</v>
      </c>
      <c r="IF167" s="50">
        <f>IF(IF$63&lt;=$C$17,($C$34*IF$59*$B167/$C$63)*(IF(COUNTA($D167:IE167)*(12/$C$63)&lt;=$C$9,0,1)),0)+IF(IG$63=$C$17,0,IF(IF$63=$C$17,$B167*(IF$60),0))</f>
        <v>0</v>
      </c>
      <c r="IG167" s="50">
        <f>IF(IG$63&lt;=$C$17,($C$34*IG$59*$B167/$C$63)*(IF(COUNTA($D167:IF167)*(12/$C$63)&lt;=$C$9,0,1)),0)+IF(IH$63=$C$17,0,IF(IG$63=$C$17,$B167*(IG$60),0))</f>
        <v>0</v>
      </c>
      <c r="IH167" s="50">
        <f>IF(IH$63&lt;=$C$17,($C$34*IH$59*$B167/$C$63)*(IF(COUNTA($D167:IG167)*(12/$C$63)&lt;=$C$9,0,1)),0)+IF(II$63=$C$17,0,IF(IH$63=$C$17,$B167*(IH$60),0))</f>
        <v>0</v>
      </c>
      <c r="II167" s="50">
        <f>IF(II$63&lt;=$C$17,($C$34*II$59*$B167/$C$63)*(IF(COUNTA($D167:IH167)*(12/$C$63)&lt;=$C$9,0,1)),0)+IF(IJ$63=$C$17,0,IF(II$63=$C$17,$B167*(II$60),0))</f>
        <v>0</v>
      </c>
      <c r="IJ167" s="50">
        <f>IF(IJ$63&lt;=$C$17,($C$34*IJ$59*$B167/$C$63)*(IF(COUNTA($D167:II167)*(12/$C$63)&lt;=$C$9,0,1)),0)+IF(IK$63=$C$17,0,IF(IJ$63=$C$17,$B167*(IJ$60),0))</f>
        <v>0</v>
      </c>
      <c r="IK167" s="50">
        <f>IF(IK$63&lt;=$C$17,($C$34*IK$59*$B167/$C$63)*(IF(COUNTA($D167:IJ167)*(12/$C$63)&lt;=$C$9,0,1)),0)+IF(IL$63=$C$17,0,IF(IK$63=$C$17,$B167*(IK$60),0))</f>
        <v>0</v>
      </c>
      <c r="IL167" s="50">
        <f>IF(IL$63&lt;=$C$17,($C$34*IL$59*$B167/$C$63)*(IF(COUNTA($D167:IK167)*(12/$C$63)&lt;=$C$9,0,1)),0)+IF(IM$63=$C$17,0,IF(IL$63=$C$17,$B167*(IL$60),0))</f>
        <v>0</v>
      </c>
      <c r="IM167" s="50">
        <f>IF(IM$63&lt;=$C$17,($C$34*IM$59*$B167/$C$63)*(IF(COUNTA($D167:IL167)*(12/$C$63)&lt;=$C$9,0,1)),0)+IF(IN$63=$C$17,0,IF(IM$63=$C$17,$B167*(IM$60),0))</f>
        <v>0</v>
      </c>
      <c r="IN167" s="50">
        <f>IF(IN$63&lt;=$C$17,($C$34*IN$59*$B167/$C$63)*(IF(COUNTA($D167:IM167)*(12/$C$63)&lt;=$C$9,0,1)),0)+IF(IO$63=$C$17,0,IF(IN$63=$C$17,$B167*(IN$60),0))</f>
        <v>0</v>
      </c>
      <c r="IO167" s="50">
        <f>IF(IO$63&lt;=$C$17,($C$34*IO$59*$B167/$C$63)*(IF(COUNTA($D167:IN167)*(12/$C$63)&lt;=$C$9,0,1)),0)+IF(IP$63=$C$17,0,IF(IO$63=$C$17,$B167*(IO$60),0))</f>
        <v>0</v>
      </c>
      <c r="IP167" s="50">
        <f>IF(IP$63&lt;=$C$17,($C$34*IP$59*$B167/$C$63)*(IF(COUNTA($D167:IO167)*(12/$C$63)&lt;=$C$9,0,1)),0)+IF(IQ$63=$C$17,0,IF(IP$63=$C$17,$B167*(IP$60),0))</f>
        <v>0</v>
      </c>
      <c r="IQ167" s="50">
        <f>IF(IQ$63&lt;=$C$17,($C$34*IQ$59*$B167/$C$63)*(IF(COUNTA($D167:IP167)*(12/$C$63)&lt;=$C$9,0,1)),0)+IF(IR$63=$C$17,0,IF(IQ$63=$C$17,$B167*(IQ$60),0))</f>
        <v>0</v>
      </c>
      <c r="IR167" s="50">
        <f>IF(IR$63&lt;=$C$17,($C$34*IR$59*$B167/$C$63)*(IF(COUNTA($D167:IQ167)*(12/$C$63)&lt;=$C$9,0,1)),0)+IF(IS$63=$C$17,0,IF(IR$63=$C$17,$B167*(IR$60),0))</f>
        <v>0</v>
      </c>
      <c r="IS167" s="50">
        <f>IF(IS$63&lt;=$C$17,($C$34*IS$59*$B167/$C$63)*(IF(COUNTA($D167:IR167)*(12/$C$63)&lt;=$C$9,0,1)),0)+IF(IT$63=$C$17,0,IF(IS$63=$C$17,$B167*(IS$60),0))</f>
        <v>0</v>
      </c>
      <c r="IT167" s="50">
        <f>IF(IT$63&lt;=$C$17,($C$34*IT$59*$B167/$C$63)*(IF(COUNTA($D167:IS167)*(12/$C$63)&lt;=$C$9,0,1)),0)+IF(IU$63=$C$17,0,IF(IT$63=$C$17,$B167*(IT$60),0))</f>
        <v>0</v>
      </c>
      <c r="IU167" s="50">
        <f>IF(IU$63&lt;=$C$17,($C$34*IU$59*$B167/$C$63)*(IF(COUNTA($D167:IT167)*(12/$C$63)&lt;=$C$9,0,1)),0)+IF(IV$63=$C$17,0,IF(IU$63=$C$17,$B167*(IU$60),0))</f>
        <v>0</v>
      </c>
      <c r="IV167" s="50">
        <f>IF(IV$63&lt;=$C$17,($C$34*IV$59*$B167/$C$63)*(IF(COUNTA($D167:IU167)*(12/$C$63)&lt;=$C$9,0,1)),0)+IF(IW$63=$C$17,0,IF(IV$63=$C$17,$B167*(IV$60),0))</f>
        <v>0</v>
      </c>
      <c r="IW167" s="50">
        <f>IF(IW$63&lt;=$C$17,($C$34*IW$59*$B167/$C$63)*(IF(COUNTA($D167:IV167)*(12/$C$63)&lt;=$C$9,0,1)),0)+IF(IX$63=$C$17,0,IF(IW$63=$C$17,$B167*(IW$60),0))</f>
        <v>0</v>
      </c>
      <c r="IX167" s="50"/>
      <c r="IY167" s="50"/>
      <c r="IZ167" s="50"/>
      <c r="JA167" s="50"/>
      <c r="JB167" s="50"/>
      <c r="JC167" s="50"/>
      <c r="JD167" s="50"/>
      <c r="JE167" s="50"/>
      <c r="JF167" s="50"/>
      <c r="JG167" s="50"/>
      <c r="JH167" s="50"/>
      <c r="JI167" s="50"/>
      <c r="JJ167" s="50"/>
      <c r="JK167" s="50"/>
      <c r="JL167" s="50"/>
      <c r="JM167" s="50"/>
      <c r="JN167" s="50"/>
      <c r="JO167" s="50"/>
      <c r="JP167" s="50"/>
      <c r="JQ167" s="50"/>
      <c r="JR167" s="50"/>
      <c r="JS167" s="50"/>
      <c r="JT167" s="50"/>
      <c r="JU167" s="50"/>
      <c r="JV167" s="50"/>
      <c r="JW167" s="50"/>
      <c r="JX167" s="50"/>
      <c r="JY167" s="50"/>
      <c r="JZ167" s="50"/>
      <c r="KA167" s="50"/>
      <c r="KB167" s="50"/>
      <c r="KC167" s="50"/>
      <c r="KD167" s="50"/>
      <c r="KE167" s="50"/>
      <c r="KF167" s="50"/>
      <c r="KG167" s="50"/>
      <c r="KH167" s="50"/>
      <c r="KI167" s="50"/>
      <c r="KJ167" s="50"/>
      <c r="KK167" s="50"/>
      <c r="KL167" s="50"/>
      <c r="KM167" s="50"/>
      <c r="KN167" s="50"/>
      <c r="KO167" s="50"/>
      <c r="KP167" s="50"/>
      <c r="KQ167" s="50"/>
      <c r="KR167" s="50"/>
      <c r="KS167" s="50"/>
      <c r="KT167" s="50"/>
      <c r="KU167" s="50"/>
      <c r="KV167" s="50"/>
      <c r="KW167" s="50"/>
      <c r="KX167" s="50"/>
      <c r="KY167" s="50"/>
      <c r="KZ167" s="50"/>
      <c r="LA167" s="50"/>
      <c r="LB167" s="50"/>
      <c r="LC167" s="50"/>
      <c r="LD167" s="50"/>
      <c r="LE167" s="50"/>
      <c r="LF167" s="50"/>
      <c r="LG167" s="50"/>
      <c r="LH167" s="50"/>
      <c r="LI167" s="50"/>
    </row>
    <row r="168" spans="1:321" outlineLevel="1" x14ac:dyDescent="0.25">
      <c r="A168" s="2" t="s">
        <v>55</v>
      </c>
      <c r="B168" s="79">
        <f ca="1">+OFFSET($D$52,0,COUNTA($B$66:B167),,)</f>
        <v>3</v>
      </c>
      <c r="C168" s="88">
        <f t="shared" ca="1" si="71"/>
        <v>-39.208199399505247</v>
      </c>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50">
        <f ca="1">IF(DC$63&gt;$C$17,0,-DB$53*(12/$C$63))</f>
        <v>-649.71402337684799</v>
      </c>
      <c r="DC168" s="50">
        <f ca="1">IF(DC$63&lt;=$C$17,($C$34*DC$59*$B168/$C$63)*(IF(COUNTA($D168:DB168)*(12/$C$63)&lt;=$C$9,0,1)),0)+IF(DD$63=$C$17,0,IF(DC$63=$C$17,$B168*(DC$60),0))</f>
        <v>0</v>
      </c>
      <c r="DD168" s="50">
        <f ca="1">IF(DD$63&lt;=$C$17,($C$34*DD$59*$B168/$C$63)*(IF(COUNTA($D168:DC168)*(12/$C$63)&lt;=$C$9,0,1)),0)+IF(DE$63=$C$17,0,IF(DD$63=$C$17,$B168*(DD$60),0))</f>
        <v>0</v>
      </c>
      <c r="DE168" s="50">
        <f ca="1">IF(DE$63&lt;=$C$17,($C$34*DE$59*$B168/$C$63)*(IF(COUNTA($D168:DD168)*(12/$C$63)&lt;=$C$9,0,1)),0)+IF(DF$63=$C$17,0,IF(DE$63=$C$17,$B168*(DE$60),0))</f>
        <v>0</v>
      </c>
      <c r="DF168" s="50">
        <f ca="1">IF(DF$63&lt;=$C$17,($C$34*DF$59*$B168/$C$63)*(IF(COUNTA($D168:DE168)*(12/$C$63)&lt;=$C$9,0,1)),0)+IF(DG$63=$C$17,0,IF(DF$63=$C$17,$B168*(DF$60),0))</f>
        <v>0</v>
      </c>
      <c r="DG168" s="50">
        <f ca="1">IF(DG$63&lt;=$C$17,($C$34*DG$59*$B168/$C$63)*(IF(COUNTA($D168:DF168)*(12/$C$63)&lt;=$C$9,0,1)),0)+IF(DH$63=$C$17,0,IF(DG$63=$C$17,$B168*(DG$60),0))</f>
        <v>2.36</v>
      </c>
      <c r="DH168" s="50">
        <f ca="1">IF(DH$63&lt;=$C$17,($C$34*DH$59*$B168/$C$63)*(IF(COUNTA($D168:DG168)*(12/$C$63)&lt;=$C$9,0,1)),0)+IF(DI$63=$C$17,0,IF(DH$63=$C$17,$B168*(DH$60),0))</f>
        <v>2.36</v>
      </c>
      <c r="DI168" s="50">
        <f ca="1">IF(DI$63&lt;=$C$17,($C$34*DI$59*$B168/$C$63)*(IF(COUNTA($D168:DH168)*(12/$C$63)&lt;=$C$9,0,1)),0)+IF(DJ$63=$C$17,0,IF(DI$63=$C$17,$B168*(DI$60),0))</f>
        <v>2.36</v>
      </c>
      <c r="DJ168" s="50">
        <f ca="1">IF(DJ$63&lt;=$C$17,($C$34*DJ$59*$B168/$C$63)*(IF(COUNTA($D168:DI168)*(12/$C$63)&lt;=$C$9,0,1)),0)+IF(DK$63=$C$17,0,IF(DJ$63=$C$17,$B168*(DJ$60),0))</f>
        <v>2.36</v>
      </c>
      <c r="DK168" s="50">
        <f ca="1">IF(DK$63&lt;=$C$17,($C$34*DK$59*$B168/$C$63)*(IF(COUNTA($D168:DJ168)*(12/$C$63)&lt;=$C$9,0,1)),0)+IF(DL$63=$C$17,0,IF(DK$63=$C$17,$B168*(DK$60),0))</f>
        <v>2.36</v>
      </c>
      <c r="DL168" s="50">
        <f ca="1">IF(DL$63&lt;=$C$17,($C$34*DL$59*$B168/$C$63)*(IF(COUNTA($D168:DK168)*(12/$C$63)&lt;=$C$9,0,1)),0)+IF(DM$63=$C$17,0,IF(DL$63=$C$17,$B168*(DL$60),0))</f>
        <v>2.36</v>
      </c>
      <c r="DM168" s="50">
        <f ca="1">IF(DM$63&lt;=$C$17,($C$34*DM$59*$B168/$C$63)*(IF(COUNTA($D168:DL168)*(12/$C$63)&lt;=$C$9,0,1)),0)+IF(DN$63=$C$17,0,IF(DM$63=$C$17,$B168*(DM$60),0))</f>
        <v>2.36</v>
      </c>
      <c r="DN168" s="50">
        <f ca="1">IF(DN$63&lt;=$C$17,($C$34*DN$59*$B168/$C$63)*(IF(COUNTA($D168:DM168)*(12/$C$63)&lt;=$C$9,0,1)),0)+IF(DO$63=$C$17,0,IF(DN$63=$C$17,$B168*(DN$60),0))</f>
        <v>2.36</v>
      </c>
      <c r="DO168" s="50">
        <f ca="1">IF(DO$63&lt;=$C$17,($C$34*DO$59*$B168/$C$63)*(IF(COUNTA($D168:DN168)*(12/$C$63)&lt;=$C$9,0,1)),0)+IF(DP$63=$C$17,0,IF(DO$63=$C$17,$B168*(DO$60),0))</f>
        <v>2.36</v>
      </c>
      <c r="DP168" s="50">
        <f ca="1">IF(DP$63&lt;=$C$17,($C$34*DP$59*$B168/$C$63)*(IF(COUNTA($D168:DO168)*(12/$C$63)&lt;=$C$9,0,1)),0)+IF(DQ$63=$C$17,0,IF(DP$63=$C$17,$B168*(DP$60),0))</f>
        <v>2.36</v>
      </c>
      <c r="DQ168" s="50">
        <f ca="1">IF(DQ$63&lt;=$C$17,($C$34*DQ$59*$B168/$C$63)*(IF(COUNTA($D168:DP168)*(12/$C$63)&lt;=$C$9,0,1)),0)+IF(DR$63=$C$17,0,IF(DQ$63=$C$17,$B168*(DQ$60),0))</f>
        <v>2.36</v>
      </c>
      <c r="DR168" s="50">
        <f ca="1">IF(DR$63&lt;=$C$17,($C$34*DR$59*$B168/$C$63)*(IF(COUNTA($D168:DQ168)*(12/$C$63)&lt;=$C$9,0,1)),0)+IF(DS$63=$C$17,0,IF(DR$63=$C$17,$B168*(DR$60),0))</f>
        <v>2.36</v>
      </c>
      <c r="DS168" s="50">
        <f ca="1">IF(DS$63&lt;=$C$17,($C$34*DS$59*$B168/$C$63)*(IF(COUNTA($D168:DR168)*(12/$C$63)&lt;=$C$9,0,1)),0)+IF(DT$63=$C$17,0,IF(DS$63=$C$17,$B168*(DS$60),0))</f>
        <v>2.36</v>
      </c>
      <c r="DT168" s="50">
        <f ca="1">IF(DT$63&lt;=$C$17,($C$34*DT$59*$B168/$C$63)*(IF(COUNTA($D168:DS168)*(12/$C$63)&lt;=$C$9,0,1)),0)+IF(DU$63=$C$17,0,IF(DT$63=$C$17,$B168*(DT$60),0))</f>
        <v>579.82582397734257</v>
      </c>
      <c r="DU168" s="50">
        <f>IF(DU$63&lt;=$C$17,($C$34*DU$59*$B168/$C$63)*(IF(COUNTA($D168:DT168)*(12/$C$63)&lt;=$C$9,0,1)),0)+IF(DV$63=$C$17,0,IF(DU$63=$C$17,$B168*(DU$60),0))</f>
        <v>0</v>
      </c>
      <c r="DV168" s="50">
        <f>IF(DV$63&lt;=$C$17,($C$34*DV$59*$B168/$C$63)*(IF(COUNTA($D168:DU168)*(12/$C$63)&lt;=$C$9,0,1)),0)+IF(DW$63=$C$17,0,IF(DV$63=$C$17,$B168*(DV$60),0))</f>
        <v>0</v>
      </c>
      <c r="DW168" s="50">
        <f>IF(DW$63&lt;=$C$17,($C$34*DW$59*$B168/$C$63)*(IF(COUNTA($D168:DV168)*(12/$C$63)&lt;=$C$9,0,1)),0)+IF(DX$63=$C$17,0,IF(DW$63=$C$17,$B168*(DW$60),0))</f>
        <v>0</v>
      </c>
      <c r="DX168" s="50">
        <f>IF(DX$63&lt;=$C$17,($C$34*DX$59*$B168/$C$63)*(IF(COUNTA($D168:DW168)*(12/$C$63)&lt;=$C$9,0,1)),0)+IF(DY$63=$C$17,0,IF(DX$63=$C$17,$B168*(DX$60),0))</f>
        <v>0</v>
      </c>
      <c r="DY168" s="50">
        <f>IF(DY$63&lt;=$C$17,($C$34*DY$59*$B168/$C$63)*(IF(COUNTA($D168:DX168)*(12/$C$63)&lt;=$C$9,0,1)),0)+IF(DZ$63=$C$17,0,IF(DY$63=$C$17,$B168*(DY$60),0))</f>
        <v>0</v>
      </c>
      <c r="DZ168" s="50">
        <f>IF(DZ$63&lt;=$C$17,($C$34*DZ$59*$B168/$C$63)*(IF(COUNTA($D168:DY168)*(12/$C$63)&lt;=$C$9,0,1)),0)+IF(EA$63=$C$17,0,IF(DZ$63=$C$17,$B168*(DZ$60),0))</f>
        <v>0</v>
      </c>
      <c r="EA168" s="50">
        <f>IF(EA$63&lt;=$C$17,($C$34*EA$59*$B168/$C$63)*(IF(COUNTA($D168:DZ168)*(12/$C$63)&lt;=$C$9,0,1)),0)+IF(EB$63=$C$17,0,IF(EA$63=$C$17,$B168*(EA$60),0))</f>
        <v>0</v>
      </c>
      <c r="EB168" s="50">
        <f>IF(EB$63&lt;=$C$17,($C$34*EB$59*$B168/$C$63)*(IF(COUNTA($D168:EA168)*(12/$C$63)&lt;=$C$9,0,1)),0)+IF(EC$63=$C$17,0,IF(EB$63=$C$17,$B168*(EB$60),0))</f>
        <v>0</v>
      </c>
      <c r="EC168" s="50">
        <f>IF(EC$63&lt;=$C$17,($C$34*EC$59*$B168/$C$63)*(IF(COUNTA($D168:EB168)*(12/$C$63)&lt;=$C$9,0,1)),0)+IF(ED$63=$C$17,0,IF(EC$63=$C$17,$B168*(EC$60),0))</f>
        <v>0</v>
      </c>
      <c r="ED168" s="50">
        <f>IF(ED$63&lt;=$C$17,($C$34*ED$59*$B168/$C$63)*(IF(COUNTA($D168:EC168)*(12/$C$63)&lt;=$C$9,0,1)),0)+IF(EE$63=$C$17,0,IF(ED$63=$C$17,$B168*(ED$60),0))</f>
        <v>0</v>
      </c>
      <c r="EE168" s="50">
        <f>IF(EE$63&lt;=$C$17,($C$34*EE$59*$B168/$C$63)*(IF(COUNTA($D168:ED168)*(12/$C$63)&lt;=$C$9,0,1)),0)+IF(EF$63=$C$17,0,IF(EE$63=$C$17,$B168*(EE$60),0))</f>
        <v>0</v>
      </c>
      <c r="EF168" s="50">
        <f>IF(EF$63&lt;=$C$17,($C$34*EF$59*$B168/$C$63)*(IF(COUNTA($D168:EE168)*(12/$C$63)&lt;=$C$9,0,1)),0)+IF(EG$63=$C$17,0,IF(EF$63=$C$17,$B168*(EF$60),0))</f>
        <v>0</v>
      </c>
      <c r="EG168" s="50">
        <f>IF(EG$63&lt;=$C$17,($C$34*EG$59*$B168/$C$63)*(IF(COUNTA($D168:EF168)*(12/$C$63)&lt;=$C$9,0,1)),0)+IF(EH$63=$C$17,0,IF(EG$63=$C$17,$B168*(EG$60),0))</f>
        <v>0</v>
      </c>
      <c r="EH168" s="50">
        <f>IF(EH$63&lt;=$C$17,($C$34*EH$59*$B168/$C$63)*(IF(COUNTA($D168:EG168)*(12/$C$63)&lt;=$C$9,0,1)),0)+IF(EI$63=$C$17,0,IF(EH$63=$C$17,$B168*(EH$60),0))</f>
        <v>0</v>
      </c>
      <c r="EI168" s="50">
        <f>IF(EI$63&lt;=$C$17,($C$34*EI$59*$B168/$C$63)*(IF(COUNTA($D168:EH168)*(12/$C$63)&lt;=$C$9,0,1)),0)+IF(EJ$63=$C$17,0,IF(EI$63=$C$17,$B168*(EI$60),0))</f>
        <v>0</v>
      </c>
      <c r="EJ168" s="50">
        <f>IF(EJ$63&lt;=$C$17,($C$34*EJ$59*$B168/$C$63)*(IF(COUNTA($D168:EI168)*(12/$C$63)&lt;=$C$9,0,1)),0)+IF(EK$63=$C$17,0,IF(EJ$63=$C$17,$B168*(EJ$60),0))</f>
        <v>0</v>
      </c>
      <c r="EK168" s="50">
        <f>IF(EK$63&lt;=$C$17,($C$34*EK$59*$B168/$C$63)*(IF(COUNTA($D168:EJ168)*(12/$C$63)&lt;=$C$9,0,1)),0)+IF(EL$63=$C$17,0,IF(EK$63=$C$17,$B168*(EK$60),0))</f>
        <v>0</v>
      </c>
      <c r="EL168" s="50">
        <f>IF(EL$63&lt;=$C$17,($C$34*EL$59*$B168/$C$63)*(IF(COUNTA($D168:EK168)*(12/$C$63)&lt;=$C$9,0,1)),0)+IF(EM$63=$C$17,0,IF(EL$63=$C$17,$B168*(EL$60),0))</f>
        <v>0</v>
      </c>
      <c r="EM168" s="50">
        <f>IF(EM$63&lt;=$C$17,($C$34*EM$59*$B168/$C$63)*(IF(COUNTA($D168:EL168)*(12/$C$63)&lt;=$C$9,0,1)),0)+IF(EN$63=$C$17,0,IF(EM$63=$C$17,$B168*(EM$60),0))</f>
        <v>0</v>
      </c>
      <c r="EN168" s="50">
        <f>IF(EN$63&lt;=$C$17,($C$34*EN$59*$B168/$C$63)*(IF(COUNTA($D168:EM168)*(12/$C$63)&lt;=$C$9,0,1)),0)+IF(EO$63=$C$17,0,IF(EN$63=$C$17,$B168*(EN$60),0))</f>
        <v>0</v>
      </c>
      <c r="EO168" s="50">
        <f>IF(EO$63&lt;=$C$17,($C$34*EO$59*$B168/$C$63)*(IF(COUNTA($D168:EN168)*(12/$C$63)&lt;=$C$9,0,1)),0)+IF(EP$63=$C$17,0,IF(EO$63=$C$17,$B168*(EO$60),0))</f>
        <v>0</v>
      </c>
      <c r="EP168" s="50">
        <f>IF(EP$63&lt;=$C$17,($C$34*EP$59*$B168/$C$63)*(IF(COUNTA($D168:EO168)*(12/$C$63)&lt;=$C$9,0,1)),0)+IF(EQ$63=$C$17,0,IF(EP$63=$C$17,$B168*(EP$60),0))</f>
        <v>0</v>
      </c>
      <c r="EQ168" s="50">
        <f>IF(EQ$63&lt;=$C$17,($C$34*EQ$59*$B168/$C$63)*(IF(COUNTA($D168:EP168)*(12/$C$63)&lt;=$C$9,0,1)),0)+IF(ER$63=$C$17,0,IF(EQ$63=$C$17,$B168*(EQ$60),0))</f>
        <v>0</v>
      </c>
      <c r="ER168" s="50">
        <f>IF(ER$63&lt;=$C$17,($C$34*ER$59*$B168/$C$63)*(IF(COUNTA($D168:EQ168)*(12/$C$63)&lt;=$C$9,0,1)),0)+IF(ES$63=$C$17,0,IF(ER$63=$C$17,$B168*(ER$60),0))</f>
        <v>0</v>
      </c>
      <c r="ES168" s="50">
        <f>IF(ES$63&lt;=$C$17,($C$34*ES$59*$B168/$C$63)*(IF(COUNTA($D168:ER168)*(12/$C$63)&lt;=$C$9,0,1)),0)+IF(ET$63=$C$17,0,IF(ES$63=$C$17,$B168*(ES$60),0))</f>
        <v>0</v>
      </c>
      <c r="ET168" s="50">
        <f>IF(ET$63&lt;=$C$17,($C$34*ET$59*$B168/$C$63)*(IF(COUNTA($D168:ES168)*(12/$C$63)&lt;=$C$9,0,1)),0)+IF(EU$63=$C$17,0,IF(ET$63=$C$17,$B168*(ET$60),0))</f>
        <v>0</v>
      </c>
      <c r="EU168" s="50">
        <f>IF(EU$63&lt;=$C$17,($C$34*EU$59*$B168/$C$63)*(IF(COUNTA($D168:ET168)*(12/$C$63)&lt;=$C$9,0,1)),0)+IF(EV$63=$C$17,0,IF(EU$63=$C$17,$B168*(EU$60),0))</f>
        <v>0</v>
      </c>
      <c r="EV168" s="50">
        <f>IF(EV$63&lt;=$C$17,($C$34*EV$59*$B168/$C$63)*(IF(COUNTA($D168:EU168)*(12/$C$63)&lt;=$C$9,0,1)),0)+IF(EW$63=$C$17,0,IF(EV$63=$C$17,$B168*(EV$60),0))</f>
        <v>0</v>
      </c>
      <c r="EW168" s="50">
        <f>IF(EW$63&lt;=$C$17,($C$34*EW$59*$B168/$C$63)*(IF(COUNTA($D168:EV168)*(12/$C$63)&lt;=$C$9,0,1)),0)+IF(EX$63=$C$17,0,IF(EW$63=$C$17,$B168*(EW$60),0))</f>
        <v>0</v>
      </c>
      <c r="EX168" s="50">
        <f>IF(EX$63&lt;=$C$17,($C$34*EX$59*$B168/$C$63)*(IF(COUNTA($D168:EW168)*(12/$C$63)&lt;=$C$9,0,1)),0)+IF(EY$63=$C$17,0,IF(EX$63=$C$17,$B168*(EX$60),0))</f>
        <v>0</v>
      </c>
      <c r="EY168" s="50">
        <f>IF(EY$63&lt;=$C$17,($C$34*EY$59*$B168/$C$63)*(IF(COUNTA($D168:EX168)*(12/$C$63)&lt;=$C$9,0,1)),0)+IF(EZ$63=$C$17,0,IF(EY$63=$C$17,$B168*(EY$60),0))</f>
        <v>0</v>
      </c>
      <c r="EZ168" s="50">
        <f>IF(EZ$63&lt;=$C$17,($C$34*EZ$59*$B168/$C$63)*(IF(COUNTA($D168:EY168)*(12/$C$63)&lt;=$C$9,0,1)),0)+IF(FA$63=$C$17,0,IF(EZ$63=$C$17,$B168*(EZ$60),0))</f>
        <v>0</v>
      </c>
      <c r="FA168" s="50">
        <f>IF(FA$63&lt;=$C$17,($C$34*FA$59*$B168/$C$63)*(IF(COUNTA($D168:EZ168)*(12/$C$63)&lt;=$C$9,0,1)),0)+IF(FB$63=$C$17,0,IF(FA$63=$C$17,$B168*(FA$60),0))</f>
        <v>0</v>
      </c>
      <c r="FB168" s="50">
        <f>IF(FB$63&lt;=$C$17,($C$34*FB$59*$B168/$C$63)*(IF(COUNTA($D168:FA168)*(12/$C$63)&lt;=$C$9,0,1)),0)+IF(FC$63=$C$17,0,IF(FB$63=$C$17,$B168*(FB$60),0))</f>
        <v>0</v>
      </c>
      <c r="FC168" s="50">
        <f>IF(FC$63&lt;=$C$17,($C$34*FC$59*$B168/$C$63)*(IF(COUNTA($D168:FB168)*(12/$C$63)&lt;=$C$9,0,1)),0)+IF(FD$63=$C$17,0,IF(FC$63=$C$17,$B168*(FC$60),0))</f>
        <v>0</v>
      </c>
      <c r="FD168" s="50">
        <f>IF(FD$63&lt;=$C$17,($C$34*FD$59*$B168/$C$63)*(IF(COUNTA($D168:FC168)*(12/$C$63)&lt;=$C$9,0,1)),0)+IF(FE$63=$C$17,0,IF(FD$63=$C$17,$B168*(FD$60),0))</f>
        <v>0</v>
      </c>
      <c r="FE168" s="50">
        <f>IF(FE$63&lt;=$C$17,($C$34*FE$59*$B168/$C$63)*(IF(COUNTA($D168:FD168)*(12/$C$63)&lt;=$C$9,0,1)),0)+IF(FF$63=$C$17,0,IF(FE$63=$C$17,$B168*(FE$60),0))</f>
        <v>0</v>
      </c>
      <c r="FF168" s="50">
        <f>IF(FF$63&lt;=$C$17,($C$34*FF$59*$B168/$C$63)*(IF(COUNTA($D168:FE168)*(12/$C$63)&lt;=$C$9,0,1)),0)+IF(FG$63=$C$17,0,IF(FF$63=$C$17,$B168*(FF$60),0))</f>
        <v>0</v>
      </c>
      <c r="FG168" s="50">
        <f>IF(FG$63&lt;=$C$17,($C$34*FG$59*$B168/$C$63)*(IF(COUNTA($D168:FF168)*(12/$C$63)&lt;=$C$9,0,1)),0)+IF(FH$63=$C$17,0,IF(FG$63=$C$17,$B168*(FG$60),0))</f>
        <v>0</v>
      </c>
      <c r="FH168" s="50">
        <f>IF(FH$63&lt;=$C$17,($C$34*FH$59*$B168/$C$63)*(IF(COUNTA($D168:FG168)*(12/$C$63)&lt;=$C$9,0,1)),0)+IF(FI$63=$C$17,0,IF(FH$63=$C$17,$B168*(FH$60),0))</f>
        <v>0</v>
      </c>
      <c r="FI168" s="50">
        <f>IF(FI$63&lt;=$C$17,($C$34*FI$59*$B168/$C$63)*(IF(COUNTA($D168:FH168)*(12/$C$63)&lt;=$C$9,0,1)),0)+IF(FJ$63=$C$17,0,IF(FI$63=$C$17,$B168*(FI$60),0))</f>
        <v>0</v>
      </c>
      <c r="FJ168" s="50">
        <f>IF(FJ$63&lt;=$C$17,($C$34*FJ$59*$B168/$C$63)*(IF(COUNTA($D168:FI168)*(12/$C$63)&lt;=$C$9,0,1)),0)+IF(FK$63=$C$17,0,IF(FJ$63=$C$17,$B168*(FJ$60),0))</f>
        <v>0</v>
      </c>
      <c r="FK168" s="50">
        <f>IF(FK$63&lt;=$C$17,($C$34*FK$59*$B168/$C$63)*(IF(COUNTA($D168:FJ168)*(12/$C$63)&lt;=$C$9,0,1)),0)+IF(FL$63=$C$17,0,IF(FK$63=$C$17,$B168*(FK$60),0))</f>
        <v>0</v>
      </c>
      <c r="FL168" s="50">
        <f>IF(FL$63&lt;=$C$17,($C$34*FL$59*$B168/$C$63)*(IF(COUNTA($D168:FK168)*(12/$C$63)&lt;=$C$9,0,1)),0)+IF(FM$63=$C$17,0,IF(FL$63=$C$17,$B168*(FL$60),0))</f>
        <v>0</v>
      </c>
      <c r="FM168" s="50">
        <f>IF(FM$63&lt;=$C$17,($C$34*FM$59*$B168/$C$63)*(IF(COUNTA($D168:FL168)*(12/$C$63)&lt;=$C$9,0,1)),0)+IF(FN$63=$C$17,0,IF(FM$63=$C$17,$B168*(FM$60),0))</f>
        <v>0</v>
      </c>
      <c r="FN168" s="50">
        <f>IF(FN$63&lt;=$C$17,($C$34*FN$59*$B168/$C$63)*(IF(COUNTA($D168:FM168)*(12/$C$63)&lt;=$C$9,0,1)),0)+IF(FO$63=$C$17,0,IF(FN$63=$C$17,$B168*(FN$60),0))</f>
        <v>0</v>
      </c>
      <c r="FO168" s="50">
        <f>IF(FO$63&lt;=$C$17,($C$34*FO$59*$B168/$C$63)*(IF(COUNTA($D168:FN168)*(12/$C$63)&lt;=$C$9,0,1)),0)+IF(FP$63=$C$17,0,IF(FO$63=$C$17,$B168*(FO$60),0))</f>
        <v>0</v>
      </c>
      <c r="FP168" s="50">
        <f>IF(FP$63&lt;=$C$17,($C$34*FP$59*$B168/$C$63)*(IF(COUNTA($D168:FO168)*(12/$C$63)&lt;=$C$9,0,1)),0)+IF(FQ$63=$C$17,0,IF(FP$63=$C$17,$B168*(FP$60),0))</f>
        <v>0</v>
      </c>
      <c r="FQ168" s="50">
        <f>IF(FQ$63&lt;=$C$17,($C$34*FQ$59*$B168/$C$63)*(IF(COUNTA($D168:FP168)*(12/$C$63)&lt;=$C$9,0,1)),0)+IF(FR$63=$C$17,0,IF(FQ$63=$C$17,$B168*(FQ$60),0))</f>
        <v>0</v>
      </c>
      <c r="FR168" s="50">
        <f>IF(FR$63&lt;=$C$17,($C$34*FR$59*$B168/$C$63)*(IF(COUNTA($D168:FQ168)*(12/$C$63)&lt;=$C$9,0,1)),0)+IF(FS$63=$C$17,0,IF(FR$63=$C$17,$B168*(FR$60),0))</f>
        <v>0</v>
      </c>
      <c r="FS168" s="50">
        <f>IF(FS$63&lt;=$C$17,($C$34*FS$59*$B168/$C$63)*(IF(COUNTA($D168:FR168)*(12/$C$63)&lt;=$C$9,0,1)),0)+IF(FT$63=$C$17,0,IF(FS$63=$C$17,$B168*(FS$60),0))</f>
        <v>0</v>
      </c>
      <c r="FT168" s="50">
        <f>IF(FT$63&lt;=$C$17,($C$34*FT$59*$B168/$C$63)*(IF(COUNTA($D168:FS168)*(12/$C$63)&lt;=$C$9,0,1)),0)+IF(FU$63=$C$17,0,IF(FT$63=$C$17,$B168*(FT$60),0))</f>
        <v>0</v>
      </c>
      <c r="FU168" s="50">
        <f>IF(FU$63&lt;=$C$17,($C$34*FU$59*$B168/$C$63)*(IF(COUNTA($D168:FT168)*(12/$C$63)&lt;=$C$9,0,1)),0)+IF(FV$63=$C$17,0,IF(FU$63=$C$17,$B168*(FU$60),0))</f>
        <v>0</v>
      </c>
      <c r="FV168" s="50">
        <f>IF(FV$63&lt;=$C$17,($C$34*FV$59*$B168/$C$63)*(IF(COUNTA($D168:FU168)*(12/$C$63)&lt;=$C$9,0,1)),0)+IF(FW$63=$C$17,0,IF(FV$63=$C$17,$B168*(FV$60),0))</f>
        <v>0</v>
      </c>
      <c r="FW168" s="50">
        <f>IF(FW$63&lt;=$C$17,($C$34*FW$59*$B168/$C$63)*(IF(COUNTA($D168:FV168)*(12/$C$63)&lt;=$C$9,0,1)),0)+IF(FX$63=$C$17,0,IF(FW$63=$C$17,$B168*(FW$60),0))</f>
        <v>0</v>
      </c>
      <c r="FX168" s="50">
        <f>IF(FX$63&lt;=$C$17,($C$34*FX$59*$B168/$C$63)*(IF(COUNTA($D168:FW168)*(12/$C$63)&lt;=$C$9,0,1)),0)+IF(FY$63=$C$17,0,IF(FX$63=$C$17,$B168*(FX$60),0))</f>
        <v>0</v>
      </c>
      <c r="FY168" s="50">
        <f>IF(FY$63&lt;=$C$17,($C$34*FY$59*$B168/$C$63)*(IF(COUNTA($D168:FX168)*(12/$C$63)&lt;=$C$9,0,1)),0)+IF(FZ$63=$C$17,0,IF(FY$63=$C$17,$B168*(FY$60),0))</f>
        <v>0</v>
      </c>
      <c r="FZ168" s="50">
        <f>IF(FZ$63&lt;=$C$17,($C$34*FZ$59*$B168/$C$63)*(IF(COUNTA($D168:FY168)*(12/$C$63)&lt;=$C$9,0,1)),0)+IF(GA$63=$C$17,0,IF(FZ$63=$C$17,$B168*(FZ$60),0))</f>
        <v>0</v>
      </c>
      <c r="GA168" s="50">
        <f>IF(GA$63&lt;=$C$17,($C$34*GA$59*$B168/$C$63)*(IF(COUNTA($D168:FZ168)*(12/$C$63)&lt;=$C$9,0,1)),0)+IF(GB$63=$C$17,0,IF(GA$63=$C$17,$B168*(GA$60),0))</f>
        <v>0</v>
      </c>
      <c r="GB168" s="50">
        <f>IF(GB$63&lt;=$C$17,($C$34*GB$59*$B168/$C$63)*(IF(COUNTA($D168:GA168)*(12/$C$63)&lt;=$C$9,0,1)),0)+IF(GC$63=$C$17,0,IF(GB$63=$C$17,$B168*(GB$60),0))</f>
        <v>0</v>
      </c>
      <c r="GC168" s="50">
        <f>IF(GC$63&lt;=$C$17,($C$34*GC$59*$B168/$C$63)*(IF(COUNTA($D168:GB168)*(12/$C$63)&lt;=$C$9,0,1)),0)+IF(GD$63=$C$17,0,IF(GC$63=$C$17,$B168*(GC$60),0))</f>
        <v>0</v>
      </c>
      <c r="GD168" s="50">
        <f>IF(GD$63&lt;=$C$17,($C$34*GD$59*$B168/$C$63)*(IF(COUNTA($D168:GC168)*(12/$C$63)&lt;=$C$9,0,1)),0)+IF(GE$63=$C$17,0,IF(GD$63=$C$17,$B168*(GD$60),0))</f>
        <v>0</v>
      </c>
      <c r="GE168" s="50">
        <f>IF(GE$63&lt;=$C$17,($C$34*GE$59*$B168/$C$63)*(IF(COUNTA($D168:GD168)*(12/$C$63)&lt;=$C$9,0,1)),0)+IF(GF$63=$C$17,0,IF(GE$63=$C$17,$B168*(GE$60),0))</f>
        <v>0</v>
      </c>
      <c r="GF168" s="50">
        <f>IF(GF$63&lt;=$C$17,($C$34*GF$59*$B168/$C$63)*(IF(COUNTA($D168:GE168)*(12/$C$63)&lt;=$C$9,0,1)),0)+IF(GG$63=$C$17,0,IF(GF$63=$C$17,$B168*(GF$60),0))</f>
        <v>0</v>
      </c>
      <c r="GG168" s="50">
        <f>IF(GG$63&lt;=$C$17,($C$34*GG$59*$B168/$C$63)*(IF(COUNTA($D168:GF168)*(12/$C$63)&lt;=$C$9,0,1)),0)+IF(GH$63=$C$17,0,IF(GG$63=$C$17,$B168*(GG$60),0))</f>
        <v>0</v>
      </c>
      <c r="GH168" s="50">
        <f>IF(GH$63&lt;=$C$17,($C$34*GH$59*$B168/$C$63)*(IF(COUNTA($D168:GG168)*(12/$C$63)&lt;=$C$9,0,1)),0)+IF(GI$63=$C$17,0,IF(GH$63=$C$17,$B168*(GH$60),0))</f>
        <v>0</v>
      </c>
      <c r="GI168" s="50">
        <f>IF(GI$63&lt;=$C$17,($C$34*GI$59*$B168/$C$63)*(IF(COUNTA($D168:GH168)*(12/$C$63)&lt;=$C$9,0,1)),0)+IF(GJ$63=$C$17,0,IF(GI$63=$C$17,$B168*(GI$60),0))</f>
        <v>0</v>
      </c>
      <c r="GJ168" s="50">
        <f>IF(GJ$63&lt;=$C$17,($C$34*GJ$59*$B168/$C$63)*(IF(COUNTA($D168:GI168)*(12/$C$63)&lt;=$C$9,0,1)),0)+IF(GK$63=$C$17,0,IF(GJ$63=$C$17,$B168*(GJ$60),0))</f>
        <v>0</v>
      </c>
      <c r="GK168" s="50">
        <f>IF(GK$63&lt;=$C$17,($C$34*GK$59*$B168/$C$63)*(IF(COUNTA($D168:GJ168)*(12/$C$63)&lt;=$C$9,0,1)),0)+IF(GL$63=$C$17,0,IF(GK$63=$C$17,$B168*(GK$60),0))</f>
        <v>0</v>
      </c>
      <c r="GL168" s="50">
        <f>IF(GL$63&lt;=$C$17,($C$34*GL$59*$B168/$C$63)*(IF(COUNTA($D168:GK168)*(12/$C$63)&lt;=$C$9,0,1)),0)+IF(GM$63=$C$17,0,IF(GL$63=$C$17,$B168*(GL$60),0))</f>
        <v>0</v>
      </c>
      <c r="GM168" s="50">
        <f>IF(GM$63&lt;=$C$17,($C$34*GM$59*$B168/$C$63)*(IF(COUNTA($D168:GL168)*(12/$C$63)&lt;=$C$9,0,1)),0)+IF(GN$63=$C$17,0,IF(GM$63=$C$17,$B168*(GM$60),0))</f>
        <v>0</v>
      </c>
      <c r="GN168" s="50">
        <f>IF(GN$63&lt;=$C$17,($C$34*GN$59*$B168/$C$63)*(IF(COUNTA($D168:GM168)*(12/$C$63)&lt;=$C$9,0,1)),0)+IF(GO$63=$C$17,0,IF(GN$63=$C$17,$B168*(GN$60),0))</f>
        <v>0</v>
      </c>
      <c r="GO168" s="50">
        <f>IF(GO$63&lt;=$C$17,($C$34*GO$59*$B168/$C$63)*(IF(COUNTA($D168:GN168)*(12/$C$63)&lt;=$C$9,0,1)),0)+IF(GP$63=$C$17,0,IF(GO$63=$C$17,$B168*(GO$60),0))</f>
        <v>0</v>
      </c>
      <c r="GP168" s="50">
        <f>IF(GP$63&lt;=$C$17,($C$34*GP$59*$B168/$C$63)*(IF(COUNTA($D168:GO168)*(12/$C$63)&lt;=$C$9,0,1)),0)+IF(GQ$63=$C$17,0,IF(GP$63=$C$17,$B168*(GP$60),0))</f>
        <v>0</v>
      </c>
      <c r="GQ168" s="50">
        <f>IF(GQ$63&lt;=$C$17,($C$34*GQ$59*$B168/$C$63)*(IF(COUNTA($D168:GP168)*(12/$C$63)&lt;=$C$9,0,1)),0)+IF(GR$63=$C$17,0,IF(GQ$63=$C$17,$B168*(GQ$60),0))</f>
        <v>0</v>
      </c>
      <c r="GR168" s="50">
        <f>IF(GR$63&lt;=$C$17,($C$34*GR$59*$B168/$C$63)*(IF(COUNTA($D168:GQ168)*(12/$C$63)&lt;=$C$9,0,1)),0)+IF(GS$63=$C$17,0,IF(GR$63=$C$17,$B168*(GR$60),0))</f>
        <v>0</v>
      </c>
      <c r="GS168" s="50">
        <f>IF(GS$63&lt;=$C$17,($C$34*GS$59*$B168/$C$63)*(IF(COUNTA($D168:GR168)*(12/$C$63)&lt;=$C$9,0,1)),0)+IF(GT$63=$C$17,0,IF(GS$63=$C$17,$B168*(GS$60),0))</f>
        <v>0</v>
      </c>
      <c r="GT168" s="50">
        <f>IF(GT$63&lt;=$C$17,($C$34*GT$59*$B168/$C$63)*(IF(COUNTA($D168:GS168)*(12/$C$63)&lt;=$C$9,0,1)),0)+IF(GU$63=$C$17,0,IF(GT$63=$C$17,$B168*(GT$60),0))</f>
        <v>0</v>
      </c>
      <c r="GU168" s="50">
        <f>IF(GU$63&lt;=$C$17,($C$34*GU$59*$B168/$C$63)*(IF(COUNTA($D168:GT168)*(12/$C$63)&lt;=$C$9,0,1)),0)+IF(GV$63=$C$17,0,IF(GU$63=$C$17,$B168*(GU$60),0))</f>
        <v>0</v>
      </c>
      <c r="GV168" s="50">
        <f>IF(GV$63&lt;=$C$17,($C$34*GV$59*$B168/$C$63)*(IF(COUNTA($D168:GU168)*(12/$C$63)&lt;=$C$9,0,1)),0)+IF(GW$63=$C$17,0,IF(GV$63=$C$17,$B168*(GV$60),0))</f>
        <v>0</v>
      </c>
      <c r="GW168" s="50">
        <f>IF(GW$63&lt;=$C$17,($C$34*GW$59*$B168/$C$63)*(IF(COUNTA($D168:GV168)*(12/$C$63)&lt;=$C$9,0,1)),0)+IF(GX$63=$C$17,0,IF(GW$63=$C$17,$B168*(GW$60),0))</f>
        <v>0</v>
      </c>
      <c r="GX168" s="50">
        <f>IF(GX$63&lt;=$C$17,($C$34*GX$59*$B168/$C$63)*(IF(COUNTA($D168:GW168)*(12/$C$63)&lt;=$C$9,0,1)),0)+IF(GY$63=$C$17,0,IF(GX$63=$C$17,$B168*(GX$60),0))</f>
        <v>0</v>
      </c>
      <c r="GY168" s="50">
        <f>IF(GY$63&lt;=$C$17,($C$34*GY$59*$B168/$C$63)*(IF(COUNTA($D168:GX168)*(12/$C$63)&lt;=$C$9,0,1)),0)+IF(GZ$63=$C$17,0,IF(GY$63=$C$17,$B168*(GY$60),0))</f>
        <v>0</v>
      </c>
      <c r="GZ168" s="50">
        <f>IF(GZ$63&lt;=$C$17,($C$34*GZ$59*$B168/$C$63)*(IF(COUNTA($D168:GY168)*(12/$C$63)&lt;=$C$9,0,1)),0)+IF(HA$63=$C$17,0,IF(GZ$63=$C$17,$B168*(GZ$60),0))</f>
        <v>0</v>
      </c>
      <c r="HA168" s="50">
        <f>IF(HA$63&lt;=$C$17,($C$34*HA$59*$B168/$C$63)*(IF(COUNTA($D168:GZ168)*(12/$C$63)&lt;=$C$9,0,1)),0)+IF(HB$63=$C$17,0,IF(HA$63=$C$17,$B168*(HA$60),0))</f>
        <v>0</v>
      </c>
      <c r="HB168" s="50">
        <f>IF(HB$63&lt;=$C$17,($C$34*HB$59*$B168/$C$63)*(IF(COUNTA($D168:HA168)*(12/$C$63)&lt;=$C$9,0,1)),0)+IF(HC$63=$C$17,0,IF(HB$63=$C$17,$B168*(HB$60),0))</f>
        <v>0</v>
      </c>
      <c r="HC168" s="50">
        <f>IF(HC$63&lt;=$C$17,($C$34*HC$59*$B168/$C$63)*(IF(COUNTA($D168:HB168)*(12/$C$63)&lt;=$C$9,0,1)),0)+IF(HD$63=$C$17,0,IF(HC$63=$C$17,$B168*(HC$60),0))</f>
        <v>0</v>
      </c>
      <c r="HD168" s="50">
        <f>IF(HD$63&lt;=$C$17,($C$34*HD$59*$B168/$C$63)*(IF(COUNTA($D168:HC168)*(12/$C$63)&lt;=$C$9,0,1)),0)+IF(HE$63=$C$17,0,IF(HD$63=$C$17,$B168*(HD$60),0))</f>
        <v>0</v>
      </c>
      <c r="HE168" s="50">
        <f>IF(HE$63&lt;=$C$17,($C$34*HE$59*$B168/$C$63)*(IF(COUNTA($D168:HD168)*(12/$C$63)&lt;=$C$9,0,1)),0)+IF(HF$63=$C$17,0,IF(HE$63=$C$17,$B168*(HE$60),0))</f>
        <v>0</v>
      </c>
      <c r="HF168" s="50">
        <f>IF(HF$63&lt;=$C$17,($C$34*HF$59*$B168/$C$63)*(IF(COUNTA($D168:HE168)*(12/$C$63)&lt;=$C$9,0,1)),0)+IF(HG$63=$C$17,0,IF(HF$63=$C$17,$B168*(HF$60),0))</f>
        <v>0</v>
      </c>
      <c r="HG168" s="50">
        <f>IF(HG$63&lt;=$C$17,($C$34*HG$59*$B168/$C$63)*(IF(COUNTA($D168:HF168)*(12/$C$63)&lt;=$C$9,0,1)),0)+IF(HH$63=$C$17,0,IF(HG$63=$C$17,$B168*(HG$60),0))</f>
        <v>0</v>
      </c>
      <c r="HH168" s="50">
        <f>IF(HH$63&lt;=$C$17,($C$34*HH$59*$B168/$C$63)*(IF(COUNTA($D168:HG168)*(12/$C$63)&lt;=$C$9,0,1)),0)+IF(HI$63=$C$17,0,IF(HH$63=$C$17,$B168*(HH$60),0))</f>
        <v>0</v>
      </c>
      <c r="HI168" s="50">
        <f>IF(HI$63&lt;=$C$17,($C$34*HI$59*$B168/$C$63)*(IF(COUNTA($D168:HH168)*(12/$C$63)&lt;=$C$9,0,1)),0)+IF(HJ$63=$C$17,0,IF(HI$63=$C$17,$B168*(HI$60),0))</f>
        <v>0</v>
      </c>
      <c r="HJ168" s="50">
        <f>IF(HJ$63&lt;=$C$17,($C$34*HJ$59*$B168/$C$63)*(IF(COUNTA($D168:HI168)*(12/$C$63)&lt;=$C$9,0,1)),0)+IF(HK$63=$C$17,0,IF(HJ$63=$C$17,$B168*(HJ$60),0))</f>
        <v>0</v>
      </c>
      <c r="HK168" s="50">
        <f>IF(HK$63&lt;=$C$17,($C$34*HK$59*$B168/$C$63)*(IF(COUNTA($D168:HJ168)*(12/$C$63)&lt;=$C$9,0,1)),0)+IF(HL$63=$C$17,0,IF(HK$63=$C$17,$B168*(HK$60),0))</f>
        <v>0</v>
      </c>
      <c r="HL168" s="50">
        <f>IF(HL$63&lt;=$C$17,($C$34*HL$59*$B168/$C$63)*(IF(COUNTA($D168:HK168)*(12/$C$63)&lt;=$C$9,0,1)),0)+IF(HM$63=$C$17,0,IF(HL$63=$C$17,$B168*(HL$60),0))</f>
        <v>0</v>
      </c>
      <c r="HM168" s="50">
        <f>IF(HM$63&lt;=$C$17,($C$34*HM$59*$B168/$C$63)*(IF(COUNTA($D168:HL168)*(12/$C$63)&lt;=$C$9,0,1)),0)+IF(HN$63=$C$17,0,IF(HM$63=$C$17,$B168*(HM$60),0))</f>
        <v>0</v>
      </c>
      <c r="HN168" s="50">
        <f>IF(HN$63&lt;=$C$17,($C$34*HN$59*$B168/$C$63)*(IF(COUNTA($D168:HM168)*(12/$C$63)&lt;=$C$9,0,1)),0)+IF(HO$63=$C$17,0,IF(HN$63=$C$17,$B168*(HN$60),0))</f>
        <v>0</v>
      </c>
      <c r="HO168" s="50">
        <f>IF(HO$63&lt;=$C$17,($C$34*HO$59*$B168/$C$63)*(IF(COUNTA($D168:HN168)*(12/$C$63)&lt;=$C$9,0,1)),0)+IF(HP$63=$C$17,0,IF(HO$63=$C$17,$B168*(HO$60),0))</f>
        <v>0</v>
      </c>
      <c r="HP168" s="50">
        <f>IF(HP$63&lt;=$C$17,($C$34*HP$59*$B168/$C$63)*(IF(COUNTA($D168:HO168)*(12/$C$63)&lt;=$C$9,0,1)),0)+IF(HQ$63=$C$17,0,IF(HP$63=$C$17,$B168*(HP$60),0))</f>
        <v>0</v>
      </c>
      <c r="HQ168" s="50">
        <f>IF(HQ$63&lt;=$C$17,($C$34*HQ$59*$B168/$C$63)*(IF(COUNTA($D168:HP168)*(12/$C$63)&lt;=$C$9,0,1)),0)+IF(HR$63=$C$17,0,IF(HQ$63=$C$17,$B168*(HQ$60),0))</f>
        <v>0</v>
      </c>
      <c r="HR168" s="50">
        <f>IF(HR$63&lt;=$C$17,($C$34*HR$59*$B168/$C$63)*(IF(COUNTA($D168:HQ168)*(12/$C$63)&lt;=$C$9,0,1)),0)+IF(HS$63=$C$17,0,IF(HR$63=$C$17,$B168*(HR$60),0))</f>
        <v>0</v>
      </c>
      <c r="HS168" s="50">
        <f>IF(HS$63&lt;=$C$17,($C$34*HS$59*$B168/$C$63)*(IF(COUNTA($D168:HR168)*(12/$C$63)&lt;=$C$9,0,1)),0)+IF(HT$63=$C$17,0,IF(HS$63=$C$17,$B168*(HS$60),0))</f>
        <v>0</v>
      </c>
      <c r="HT168" s="50">
        <f>IF(HT$63&lt;=$C$17,($C$34*HT$59*$B168/$C$63)*(IF(COUNTA($D168:HS168)*(12/$C$63)&lt;=$C$9,0,1)),0)+IF(HU$63=$C$17,0,IF(HT$63=$C$17,$B168*(HT$60),0))</f>
        <v>0</v>
      </c>
      <c r="HU168" s="50">
        <f>IF(HU$63&lt;=$C$17,($C$34*HU$59*$B168/$C$63)*(IF(COUNTA($D168:HT168)*(12/$C$63)&lt;=$C$9,0,1)),0)+IF(HV$63=$C$17,0,IF(HU$63=$C$17,$B168*(HU$60),0))</f>
        <v>0</v>
      </c>
      <c r="HV168" s="50">
        <f>IF(HV$63&lt;=$C$17,($C$34*HV$59*$B168/$C$63)*(IF(COUNTA($D168:HU168)*(12/$C$63)&lt;=$C$9,0,1)),0)+IF(HW$63=$C$17,0,IF(HV$63=$C$17,$B168*(HV$60),0))</f>
        <v>0</v>
      </c>
      <c r="HW168" s="50">
        <f>IF(HW$63&lt;=$C$17,($C$34*HW$59*$B168/$C$63)*(IF(COUNTA($D168:HV168)*(12/$C$63)&lt;=$C$9,0,1)),0)+IF(HX$63=$C$17,0,IF(HW$63=$C$17,$B168*(HW$60),0))</f>
        <v>0</v>
      </c>
      <c r="HX168" s="50">
        <f>IF(HX$63&lt;=$C$17,($C$34*HX$59*$B168/$C$63)*(IF(COUNTA($D168:HW168)*(12/$C$63)&lt;=$C$9,0,1)),0)+IF(HY$63=$C$17,0,IF(HX$63=$C$17,$B168*(HX$60),0))</f>
        <v>0</v>
      </c>
      <c r="HY168" s="50">
        <f>IF(HY$63&lt;=$C$17,($C$34*HY$59*$B168/$C$63)*(IF(COUNTA($D168:HX168)*(12/$C$63)&lt;=$C$9,0,1)),0)+IF(HZ$63=$C$17,0,IF(HY$63=$C$17,$B168*(HY$60),0))</f>
        <v>0</v>
      </c>
      <c r="HZ168" s="50">
        <f>IF(HZ$63&lt;=$C$17,($C$34*HZ$59*$B168/$C$63)*(IF(COUNTA($D168:HY168)*(12/$C$63)&lt;=$C$9,0,1)),0)+IF(IA$63=$C$17,0,IF(HZ$63=$C$17,$B168*(HZ$60),0))</f>
        <v>0</v>
      </c>
      <c r="IA168" s="50">
        <f>IF(IA$63&lt;=$C$17,($C$34*IA$59*$B168/$C$63)*(IF(COUNTA($D168:HZ168)*(12/$C$63)&lt;=$C$9,0,1)),0)+IF(IB$63=$C$17,0,IF(IA$63=$C$17,$B168*(IA$60),0))</f>
        <v>0</v>
      </c>
      <c r="IB168" s="50">
        <f>IF(IB$63&lt;=$C$17,($C$34*IB$59*$B168/$C$63)*(IF(COUNTA($D168:IA168)*(12/$C$63)&lt;=$C$9,0,1)),0)+IF(IC$63=$C$17,0,IF(IB$63=$C$17,$B168*(IB$60),0))</f>
        <v>0</v>
      </c>
      <c r="IC168" s="50">
        <f>IF(IC$63&lt;=$C$17,($C$34*IC$59*$B168/$C$63)*(IF(COUNTA($D168:IB168)*(12/$C$63)&lt;=$C$9,0,1)),0)+IF(ID$63=$C$17,0,IF(IC$63=$C$17,$B168*(IC$60),0))</f>
        <v>0</v>
      </c>
      <c r="ID168" s="50">
        <f>IF(ID$63&lt;=$C$17,($C$34*ID$59*$B168/$C$63)*(IF(COUNTA($D168:IC168)*(12/$C$63)&lt;=$C$9,0,1)),0)+IF(IE$63=$C$17,0,IF(ID$63=$C$17,$B168*(ID$60),0))</f>
        <v>0</v>
      </c>
      <c r="IE168" s="50">
        <f>IF(IE$63&lt;=$C$17,($C$34*IE$59*$B168/$C$63)*(IF(COUNTA($D168:ID168)*(12/$C$63)&lt;=$C$9,0,1)),0)+IF(IF$63=$C$17,0,IF(IE$63=$C$17,$B168*(IE$60),0))</f>
        <v>0</v>
      </c>
      <c r="IF168" s="50">
        <f>IF(IF$63&lt;=$C$17,($C$34*IF$59*$B168/$C$63)*(IF(COUNTA($D168:IE168)*(12/$C$63)&lt;=$C$9,0,1)),0)+IF(IG$63=$C$17,0,IF(IF$63=$C$17,$B168*(IF$60),0))</f>
        <v>0</v>
      </c>
      <c r="IG168" s="50">
        <f>IF(IG$63&lt;=$C$17,($C$34*IG$59*$B168/$C$63)*(IF(COUNTA($D168:IF168)*(12/$C$63)&lt;=$C$9,0,1)),0)+IF(IH$63=$C$17,0,IF(IG$63=$C$17,$B168*(IG$60),0))</f>
        <v>0</v>
      </c>
      <c r="IH168" s="50">
        <f>IF(IH$63&lt;=$C$17,($C$34*IH$59*$B168/$C$63)*(IF(COUNTA($D168:IG168)*(12/$C$63)&lt;=$C$9,0,1)),0)+IF(II$63=$C$17,0,IF(IH$63=$C$17,$B168*(IH$60),0))</f>
        <v>0</v>
      </c>
      <c r="II168" s="50">
        <f>IF(II$63&lt;=$C$17,($C$34*II$59*$B168/$C$63)*(IF(COUNTA($D168:IH168)*(12/$C$63)&lt;=$C$9,0,1)),0)+IF(IJ$63=$C$17,0,IF(II$63=$C$17,$B168*(II$60),0))</f>
        <v>0</v>
      </c>
      <c r="IJ168" s="50">
        <f>IF(IJ$63&lt;=$C$17,($C$34*IJ$59*$B168/$C$63)*(IF(COUNTA($D168:II168)*(12/$C$63)&lt;=$C$9,0,1)),0)+IF(IK$63=$C$17,0,IF(IJ$63=$C$17,$B168*(IJ$60),0))</f>
        <v>0</v>
      </c>
      <c r="IK168" s="50">
        <f>IF(IK$63&lt;=$C$17,($C$34*IK$59*$B168/$C$63)*(IF(COUNTA($D168:IJ168)*(12/$C$63)&lt;=$C$9,0,1)),0)+IF(IL$63=$C$17,0,IF(IK$63=$C$17,$B168*(IK$60),0))</f>
        <v>0</v>
      </c>
      <c r="IL168" s="50">
        <f>IF(IL$63&lt;=$C$17,($C$34*IL$59*$B168/$C$63)*(IF(COUNTA($D168:IK168)*(12/$C$63)&lt;=$C$9,0,1)),0)+IF(IM$63=$C$17,0,IF(IL$63=$C$17,$B168*(IL$60),0))</f>
        <v>0</v>
      </c>
      <c r="IM168" s="50">
        <f>IF(IM$63&lt;=$C$17,($C$34*IM$59*$B168/$C$63)*(IF(COUNTA($D168:IL168)*(12/$C$63)&lt;=$C$9,0,1)),0)+IF(IN$63=$C$17,0,IF(IM$63=$C$17,$B168*(IM$60),0))</f>
        <v>0</v>
      </c>
      <c r="IN168" s="50">
        <f>IF(IN$63&lt;=$C$17,($C$34*IN$59*$B168/$C$63)*(IF(COUNTA($D168:IM168)*(12/$C$63)&lt;=$C$9,0,1)),0)+IF(IO$63=$C$17,0,IF(IN$63=$C$17,$B168*(IN$60),0))</f>
        <v>0</v>
      </c>
      <c r="IO168" s="50">
        <f>IF(IO$63&lt;=$C$17,($C$34*IO$59*$B168/$C$63)*(IF(COUNTA($D168:IN168)*(12/$C$63)&lt;=$C$9,0,1)),0)+IF(IP$63=$C$17,0,IF(IO$63=$C$17,$B168*(IO$60),0))</f>
        <v>0</v>
      </c>
      <c r="IP168" s="50">
        <f>IF(IP$63&lt;=$C$17,($C$34*IP$59*$B168/$C$63)*(IF(COUNTA($D168:IO168)*(12/$C$63)&lt;=$C$9,0,1)),0)+IF(IQ$63=$C$17,0,IF(IP$63=$C$17,$B168*(IP$60),0))</f>
        <v>0</v>
      </c>
      <c r="IQ168" s="50">
        <f>IF(IQ$63&lt;=$C$17,($C$34*IQ$59*$B168/$C$63)*(IF(COUNTA($D168:IP168)*(12/$C$63)&lt;=$C$9,0,1)),0)+IF(IR$63=$C$17,0,IF(IQ$63=$C$17,$B168*(IQ$60),0))</f>
        <v>0</v>
      </c>
      <c r="IR168" s="50">
        <f>IF(IR$63&lt;=$C$17,($C$34*IR$59*$B168/$C$63)*(IF(COUNTA($D168:IQ168)*(12/$C$63)&lt;=$C$9,0,1)),0)+IF(IS$63=$C$17,0,IF(IR$63=$C$17,$B168*(IR$60),0))</f>
        <v>0</v>
      </c>
      <c r="IS168" s="50">
        <f>IF(IS$63&lt;=$C$17,($C$34*IS$59*$B168/$C$63)*(IF(COUNTA($D168:IR168)*(12/$C$63)&lt;=$C$9,0,1)),0)+IF(IT$63=$C$17,0,IF(IS$63=$C$17,$B168*(IS$60),0))</f>
        <v>0</v>
      </c>
      <c r="IT168" s="50">
        <f>IF(IT$63&lt;=$C$17,($C$34*IT$59*$B168/$C$63)*(IF(COUNTA($D168:IS168)*(12/$C$63)&lt;=$C$9,0,1)),0)+IF(IU$63=$C$17,0,IF(IT$63=$C$17,$B168*(IT$60),0))</f>
        <v>0</v>
      </c>
      <c r="IU168" s="50">
        <f>IF(IU$63&lt;=$C$17,($C$34*IU$59*$B168/$C$63)*(IF(COUNTA($D168:IT168)*(12/$C$63)&lt;=$C$9,0,1)),0)+IF(IV$63=$C$17,0,IF(IU$63=$C$17,$B168*(IU$60),0))</f>
        <v>0</v>
      </c>
      <c r="IV168" s="50">
        <f>IF(IV$63&lt;=$C$17,($C$34*IV$59*$B168/$C$63)*(IF(COUNTA($D168:IU168)*(12/$C$63)&lt;=$C$9,0,1)),0)+IF(IW$63=$C$17,0,IF(IV$63=$C$17,$B168*(IV$60),0))</f>
        <v>0</v>
      </c>
      <c r="IW168" s="50">
        <f>IF(IW$63&lt;=$C$17,($C$34*IW$59*$B168/$C$63)*(IF(COUNTA($D168:IV168)*(12/$C$63)&lt;=$C$9,0,1)),0)+IF(IX$63=$C$17,0,IF(IW$63=$C$17,$B168*(IW$60),0))</f>
        <v>0</v>
      </c>
      <c r="IX168" s="50"/>
      <c r="IY168" s="50"/>
      <c r="IZ168" s="50"/>
      <c r="JA168" s="50"/>
      <c r="JB168" s="50"/>
      <c r="JC168" s="50"/>
      <c r="JD168" s="50"/>
      <c r="JE168" s="50"/>
      <c r="JF168" s="50"/>
      <c r="JG168" s="50"/>
      <c r="JH168" s="50"/>
      <c r="JI168" s="50"/>
      <c r="JJ168" s="50"/>
      <c r="JK168" s="50"/>
      <c r="JL168" s="50"/>
      <c r="JM168" s="50"/>
      <c r="JN168" s="50"/>
      <c r="JO168" s="50"/>
      <c r="JP168" s="50"/>
      <c r="JQ168" s="50"/>
      <c r="JR168" s="50"/>
      <c r="JS168" s="50"/>
      <c r="JT168" s="50"/>
      <c r="JU168" s="50"/>
      <c r="JV168" s="50"/>
      <c r="JW168" s="50"/>
      <c r="JX168" s="50"/>
      <c r="JY168" s="50"/>
      <c r="JZ168" s="50"/>
      <c r="KA168" s="50"/>
      <c r="KB168" s="50"/>
      <c r="KC168" s="50"/>
      <c r="KD168" s="50"/>
      <c r="KE168" s="50"/>
      <c r="KF168" s="50"/>
      <c r="KG168" s="50"/>
      <c r="KH168" s="50"/>
      <c r="KI168" s="50"/>
      <c r="KJ168" s="50"/>
      <c r="KK168" s="50"/>
      <c r="KL168" s="50"/>
      <c r="KM168" s="50"/>
      <c r="KN168" s="50"/>
      <c r="KO168" s="50"/>
      <c r="KP168" s="50"/>
      <c r="KQ168" s="50"/>
      <c r="KR168" s="50"/>
      <c r="KS168" s="50"/>
      <c r="KT168" s="50"/>
      <c r="KU168" s="50"/>
      <c r="KV168" s="50"/>
      <c r="KW168" s="50"/>
      <c r="KX168" s="50"/>
      <c r="KY168" s="50"/>
      <c r="KZ168" s="50"/>
      <c r="LA168" s="50"/>
      <c r="LB168" s="50"/>
      <c r="LC168" s="50"/>
      <c r="LD168" s="50"/>
      <c r="LE168" s="50"/>
      <c r="LF168" s="50"/>
      <c r="LG168" s="50"/>
      <c r="LH168" s="50"/>
      <c r="LI168" s="50"/>
    </row>
    <row r="169" spans="1:321" outlineLevel="1" x14ac:dyDescent="0.25">
      <c r="A169" s="2" t="s">
        <v>55</v>
      </c>
      <c r="B169" s="79">
        <f ca="1">+OFFSET($D$52,0,COUNTA($B$66:B168),,)</f>
        <v>3</v>
      </c>
      <c r="C169" s="88">
        <f t="shared" ca="1" si="71"/>
        <v>-41.568199399505261</v>
      </c>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50">
        <f ca="1">IF(DD$63&gt;$C$17,0,-DC$53*(12/$C$63))</f>
        <v>-649.71402337684799</v>
      </c>
      <c r="DD169" s="50">
        <f ca="1">IF(DD$63&lt;=$C$17,($C$34*DD$59*$B169/$C$63)*(IF(COUNTA($D169:DC169)*(12/$C$63)&lt;=$C$9,0,1)),0)+IF(DE$63=$C$17,0,IF(DD$63=$C$17,$B169*(DD$60),0))</f>
        <v>0</v>
      </c>
      <c r="DE169" s="50">
        <f ca="1">IF(DE$63&lt;=$C$17,($C$34*DE$59*$B169/$C$63)*(IF(COUNTA($D169:DD169)*(12/$C$63)&lt;=$C$9,0,1)),0)+IF(DF$63=$C$17,0,IF(DE$63=$C$17,$B169*(DE$60),0))</f>
        <v>0</v>
      </c>
      <c r="DF169" s="50">
        <f ca="1">IF(DF$63&lt;=$C$17,($C$34*DF$59*$B169/$C$63)*(IF(COUNTA($D169:DE169)*(12/$C$63)&lt;=$C$9,0,1)),0)+IF(DG$63=$C$17,0,IF(DF$63=$C$17,$B169*(DF$60),0))</f>
        <v>0</v>
      </c>
      <c r="DG169" s="50">
        <f ca="1">IF(DG$63&lt;=$C$17,($C$34*DG$59*$B169/$C$63)*(IF(COUNTA($D169:DF169)*(12/$C$63)&lt;=$C$9,0,1)),0)+IF(DH$63=$C$17,0,IF(DG$63=$C$17,$B169*(DG$60),0))</f>
        <v>0</v>
      </c>
      <c r="DH169" s="50">
        <f ca="1">IF(DH$63&lt;=$C$17,($C$34*DH$59*$B169/$C$63)*(IF(COUNTA($D169:DG169)*(12/$C$63)&lt;=$C$9,0,1)),0)+IF(DI$63=$C$17,0,IF(DH$63=$C$17,$B169*(DH$60),0))</f>
        <v>2.36</v>
      </c>
      <c r="DI169" s="50">
        <f ca="1">IF(DI$63&lt;=$C$17,($C$34*DI$59*$B169/$C$63)*(IF(COUNTA($D169:DH169)*(12/$C$63)&lt;=$C$9,0,1)),0)+IF(DJ$63=$C$17,0,IF(DI$63=$C$17,$B169*(DI$60),0))</f>
        <v>2.36</v>
      </c>
      <c r="DJ169" s="50">
        <f ca="1">IF(DJ$63&lt;=$C$17,($C$34*DJ$59*$B169/$C$63)*(IF(COUNTA($D169:DI169)*(12/$C$63)&lt;=$C$9,0,1)),0)+IF(DK$63=$C$17,0,IF(DJ$63=$C$17,$B169*(DJ$60),0))</f>
        <v>2.36</v>
      </c>
      <c r="DK169" s="50">
        <f ca="1">IF(DK$63&lt;=$C$17,($C$34*DK$59*$B169/$C$63)*(IF(COUNTA($D169:DJ169)*(12/$C$63)&lt;=$C$9,0,1)),0)+IF(DL$63=$C$17,0,IF(DK$63=$C$17,$B169*(DK$60),0))</f>
        <v>2.36</v>
      </c>
      <c r="DL169" s="50">
        <f ca="1">IF(DL$63&lt;=$C$17,($C$34*DL$59*$B169/$C$63)*(IF(COUNTA($D169:DK169)*(12/$C$63)&lt;=$C$9,0,1)),0)+IF(DM$63=$C$17,0,IF(DL$63=$C$17,$B169*(DL$60),0))</f>
        <v>2.36</v>
      </c>
      <c r="DM169" s="50">
        <f ca="1">IF(DM$63&lt;=$C$17,($C$34*DM$59*$B169/$C$63)*(IF(COUNTA($D169:DL169)*(12/$C$63)&lt;=$C$9,0,1)),0)+IF(DN$63=$C$17,0,IF(DM$63=$C$17,$B169*(DM$60),0))</f>
        <v>2.36</v>
      </c>
      <c r="DN169" s="50">
        <f ca="1">IF(DN$63&lt;=$C$17,($C$34*DN$59*$B169/$C$63)*(IF(COUNTA($D169:DM169)*(12/$C$63)&lt;=$C$9,0,1)),0)+IF(DO$63=$C$17,0,IF(DN$63=$C$17,$B169*(DN$60),0))</f>
        <v>2.36</v>
      </c>
      <c r="DO169" s="50">
        <f ca="1">IF(DO$63&lt;=$C$17,($C$34*DO$59*$B169/$C$63)*(IF(COUNTA($D169:DN169)*(12/$C$63)&lt;=$C$9,0,1)),0)+IF(DP$63=$C$17,0,IF(DO$63=$C$17,$B169*(DO$60),0))</f>
        <v>2.36</v>
      </c>
      <c r="DP169" s="50">
        <f ca="1">IF(DP$63&lt;=$C$17,($C$34*DP$59*$B169/$C$63)*(IF(COUNTA($D169:DO169)*(12/$C$63)&lt;=$C$9,0,1)),0)+IF(DQ$63=$C$17,0,IF(DP$63=$C$17,$B169*(DP$60),0))</f>
        <v>2.36</v>
      </c>
      <c r="DQ169" s="50">
        <f ca="1">IF(DQ$63&lt;=$C$17,($C$34*DQ$59*$B169/$C$63)*(IF(COUNTA($D169:DP169)*(12/$C$63)&lt;=$C$9,0,1)),0)+IF(DR$63=$C$17,0,IF(DQ$63=$C$17,$B169*(DQ$60),0))</f>
        <v>2.36</v>
      </c>
      <c r="DR169" s="50">
        <f ca="1">IF(DR$63&lt;=$C$17,($C$34*DR$59*$B169/$C$63)*(IF(COUNTA($D169:DQ169)*(12/$C$63)&lt;=$C$9,0,1)),0)+IF(DS$63=$C$17,0,IF(DR$63=$C$17,$B169*(DR$60),0))</f>
        <v>2.36</v>
      </c>
      <c r="DS169" s="50">
        <f ca="1">IF(DS$63&lt;=$C$17,($C$34*DS$59*$B169/$C$63)*(IF(COUNTA($D169:DR169)*(12/$C$63)&lt;=$C$9,0,1)),0)+IF(DT$63=$C$17,0,IF(DS$63=$C$17,$B169*(DS$60),0))</f>
        <v>2.36</v>
      </c>
      <c r="DT169" s="50">
        <f ca="1">IF(DT$63&lt;=$C$17,($C$34*DT$59*$B169/$C$63)*(IF(COUNTA($D169:DS169)*(12/$C$63)&lt;=$C$9,0,1)),0)+IF(DU$63=$C$17,0,IF(DT$63=$C$17,$B169*(DT$60),0))</f>
        <v>579.82582397734257</v>
      </c>
      <c r="DU169" s="50">
        <f>IF(DU$63&lt;=$C$17,($C$34*DU$59*$B169/$C$63)*(IF(COUNTA($D169:DT169)*(12/$C$63)&lt;=$C$9,0,1)),0)+IF(DV$63=$C$17,0,IF(DU$63=$C$17,$B169*(DU$60),0))</f>
        <v>0</v>
      </c>
      <c r="DV169" s="50">
        <f>IF(DV$63&lt;=$C$17,($C$34*DV$59*$B169/$C$63)*(IF(COUNTA($D169:DU169)*(12/$C$63)&lt;=$C$9,0,1)),0)+IF(DW$63=$C$17,0,IF(DV$63=$C$17,$B169*(DV$60),0))</f>
        <v>0</v>
      </c>
      <c r="DW169" s="50">
        <f>IF(DW$63&lt;=$C$17,($C$34*DW$59*$B169/$C$63)*(IF(COUNTA($D169:DV169)*(12/$C$63)&lt;=$C$9,0,1)),0)+IF(DX$63=$C$17,0,IF(DW$63=$C$17,$B169*(DW$60),0))</f>
        <v>0</v>
      </c>
      <c r="DX169" s="50">
        <f>IF(DX$63&lt;=$C$17,($C$34*DX$59*$B169/$C$63)*(IF(COUNTA($D169:DW169)*(12/$C$63)&lt;=$C$9,0,1)),0)+IF(DY$63=$C$17,0,IF(DX$63=$C$17,$B169*(DX$60),0))</f>
        <v>0</v>
      </c>
      <c r="DY169" s="50">
        <f>IF(DY$63&lt;=$C$17,($C$34*DY$59*$B169/$C$63)*(IF(COUNTA($D169:DX169)*(12/$C$63)&lt;=$C$9,0,1)),0)+IF(DZ$63=$C$17,0,IF(DY$63=$C$17,$B169*(DY$60),0))</f>
        <v>0</v>
      </c>
      <c r="DZ169" s="50">
        <f>IF(DZ$63&lt;=$C$17,($C$34*DZ$59*$B169/$C$63)*(IF(COUNTA($D169:DY169)*(12/$C$63)&lt;=$C$9,0,1)),0)+IF(EA$63=$C$17,0,IF(DZ$63=$C$17,$B169*(DZ$60),0))</f>
        <v>0</v>
      </c>
      <c r="EA169" s="50">
        <f>IF(EA$63&lt;=$C$17,($C$34*EA$59*$B169/$C$63)*(IF(COUNTA($D169:DZ169)*(12/$C$63)&lt;=$C$9,0,1)),0)+IF(EB$63=$C$17,0,IF(EA$63=$C$17,$B169*(EA$60),0))</f>
        <v>0</v>
      </c>
      <c r="EB169" s="50">
        <f>IF(EB$63&lt;=$C$17,($C$34*EB$59*$B169/$C$63)*(IF(COUNTA($D169:EA169)*(12/$C$63)&lt;=$C$9,0,1)),0)+IF(EC$63=$C$17,0,IF(EB$63=$C$17,$B169*(EB$60),0))</f>
        <v>0</v>
      </c>
      <c r="EC169" s="50">
        <f>IF(EC$63&lt;=$C$17,($C$34*EC$59*$B169/$C$63)*(IF(COUNTA($D169:EB169)*(12/$C$63)&lt;=$C$9,0,1)),0)+IF(ED$63=$C$17,0,IF(EC$63=$C$17,$B169*(EC$60),0))</f>
        <v>0</v>
      </c>
      <c r="ED169" s="50">
        <f>IF(ED$63&lt;=$C$17,($C$34*ED$59*$B169/$C$63)*(IF(COUNTA($D169:EC169)*(12/$C$63)&lt;=$C$9,0,1)),0)+IF(EE$63=$C$17,0,IF(ED$63=$C$17,$B169*(ED$60),0))</f>
        <v>0</v>
      </c>
      <c r="EE169" s="50">
        <f>IF(EE$63&lt;=$C$17,($C$34*EE$59*$B169/$C$63)*(IF(COUNTA($D169:ED169)*(12/$C$63)&lt;=$C$9,0,1)),0)+IF(EF$63=$C$17,0,IF(EE$63=$C$17,$B169*(EE$60),0))</f>
        <v>0</v>
      </c>
      <c r="EF169" s="50">
        <f>IF(EF$63&lt;=$C$17,($C$34*EF$59*$B169/$C$63)*(IF(COUNTA($D169:EE169)*(12/$C$63)&lt;=$C$9,0,1)),0)+IF(EG$63=$C$17,0,IF(EF$63=$C$17,$B169*(EF$60),0))</f>
        <v>0</v>
      </c>
      <c r="EG169" s="50">
        <f>IF(EG$63&lt;=$C$17,($C$34*EG$59*$B169/$C$63)*(IF(COUNTA($D169:EF169)*(12/$C$63)&lt;=$C$9,0,1)),0)+IF(EH$63=$C$17,0,IF(EG$63=$C$17,$B169*(EG$60),0))</f>
        <v>0</v>
      </c>
      <c r="EH169" s="50">
        <f>IF(EH$63&lt;=$C$17,($C$34*EH$59*$B169/$C$63)*(IF(COUNTA($D169:EG169)*(12/$C$63)&lt;=$C$9,0,1)),0)+IF(EI$63=$C$17,0,IF(EH$63=$C$17,$B169*(EH$60),0))</f>
        <v>0</v>
      </c>
      <c r="EI169" s="50">
        <f>IF(EI$63&lt;=$C$17,($C$34*EI$59*$B169/$C$63)*(IF(COUNTA($D169:EH169)*(12/$C$63)&lt;=$C$9,0,1)),0)+IF(EJ$63=$C$17,0,IF(EI$63=$C$17,$B169*(EI$60),0))</f>
        <v>0</v>
      </c>
      <c r="EJ169" s="50">
        <f>IF(EJ$63&lt;=$C$17,($C$34*EJ$59*$B169/$C$63)*(IF(COUNTA($D169:EI169)*(12/$C$63)&lt;=$C$9,0,1)),0)+IF(EK$63=$C$17,0,IF(EJ$63=$C$17,$B169*(EJ$60),0))</f>
        <v>0</v>
      </c>
      <c r="EK169" s="50">
        <f>IF(EK$63&lt;=$C$17,($C$34*EK$59*$B169/$C$63)*(IF(COUNTA($D169:EJ169)*(12/$C$63)&lt;=$C$9,0,1)),0)+IF(EL$63=$C$17,0,IF(EK$63=$C$17,$B169*(EK$60),0))</f>
        <v>0</v>
      </c>
      <c r="EL169" s="50">
        <f>IF(EL$63&lt;=$C$17,($C$34*EL$59*$B169/$C$63)*(IF(COUNTA($D169:EK169)*(12/$C$63)&lt;=$C$9,0,1)),0)+IF(EM$63=$C$17,0,IF(EL$63=$C$17,$B169*(EL$60),0))</f>
        <v>0</v>
      </c>
      <c r="EM169" s="50">
        <f>IF(EM$63&lt;=$C$17,($C$34*EM$59*$B169/$C$63)*(IF(COUNTA($D169:EL169)*(12/$C$63)&lt;=$C$9,0,1)),0)+IF(EN$63=$C$17,0,IF(EM$63=$C$17,$B169*(EM$60),0))</f>
        <v>0</v>
      </c>
      <c r="EN169" s="50">
        <f>IF(EN$63&lt;=$C$17,($C$34*EN$59*$B169/$C$63)*(IF(COUNTA($D169:EM169)*(12/$C$63)&lt;=$C$9,0,1)),0)+IF(EO$63=$C$17,0,IF(EN$63=$C$17,$B169*(EN$60),0))</f>
        <v>0</v>
      </c>
      <c r="EO169" s="50">
        <f>IF(EO$63&lt;=$C$17,($C$34*EO$59*$B169/$C$63)*(IF(COUNTA($D169:EN169)*(12/$C$63)&lt;=$C$9,0,1)),0)+IF(EP$63=$C$17,0,IF(EO$63=$C$17,$B169*(EO$60),0))</f>
        <v>0</v>
      </c>
      <c r="EP169" s="50">
        <f>IF(EP$63&lt;=$C$17,($C$34*EP$59*$B169/$C$63)*(IF(COUNTA($D169:EO169)*(12/$C$63)&lt;=$C$9,0,1)),0)+IF(EQ$63=$C$17,0,IF(EP$63=$C$17,$B169*(EP$60),0))</f>
        <v>0</v>
      </c>
      <c r="EQ169" s="50">
        <f>IF(EQ$63&lt;=$C$17,($C$34*EQ$59*$B169/$C$63)*(IF(COUNTA($D169:EP169)*(12/$C$63)&lt;=$C$9,0,1)),0)+IF(ER$63=$C$17,0,IF(EQ$63=$C$17,$B169*(EQ$60),0))</f>
        <v>0</v>
      </c>
      <c r="ER169" s="50">
        <f>IF(ER$63&lt;=$C$17,($C$34*ER$59*$B169/$C$63)*(IF(COUNTA($D169:EQ169)*(12/$C$63)&lt;=$C$9,0,1)),0)+IF(ES$63=$C$17,0,IF(ER$63=$C$17,$B169*(ER$60),0))</f>
        <v>0</v>
      </c>
      <c r="ES169" s="50">
        <f>IF(ES$63&lt;=$C$17,($C$34*ES$59*$B169/$C$63)*(IF(COUNTA($D169:ER169)*(12/$C$63)&lt;=$C$9,0,1)),0)+IF(ET$63=$C$17,0,IF(ES$63=$C$17,$B169*(ES$60),0))</f>
        <v>0</v>
      </c>
      <c r="ET169" s="50">
        <f>IF(ET$63&lt;=$C$17,($C$34*ET$59*$B169/$C$63)*(IF(COUNTA($D169:ES169)*(12/$C$63)&lt;=$C$9,0,1)),0)+IF(EU$63=$C$17,0,IF(ET$63=$C$17,$B169*(ET$60),0))</f>
        <v>0</v>
      </c>
      <c r="EU169" s="50">
        <f>IF(EU$63&lt;=$C$17,($C$34*EU$59*$B169/$C$63)*(IF(COUNTA($D169:ET169)*(12/$C$63)&lt;=$C$9,0,1)),0)+IF(EV$63=$C$17,0,IF(EU$63=$C$17,$B169*(EU$60),0))</f>
        <v>0</v>
      </c>
      <c r="EV169" s="50">
        <f>IF(EV$63&lt;=$C$17,($C$34*EV$59*$B169/$C$63)*(IF(COUNTA($D169:EU169)*(12/$C$63)&lt;=$C$9,0,1)),0)+IF(EW$63=$C$17,0,IF(EV$63=$C$17,$B169*(EV$60),0))</f>
        <v>0</v>
      </c>
      <c r="EW169" s="50">
        <f>IF(EW$63&lt;=$C$17,($C$34*EW$59*$B169/$C$63)*(IF(COUNTA($D169:EV169)*(12/$C$63)&lt;=$C$9,0,1)),0)+IF(EX$63=$C$17,0,IF(EW$63=$C$17,$B169*(EW$60),0))</f>
        <v>0</v>
      </c>
      <c r="EX169" s="50">
        <f>IF(EX$63&lt;=$C$17,($C$34*EX$59*$B169/$C$63)*(IF(COUNTA($D169:EW169)*(12/$C$63)&lt;=$C$9,0,1)),0)+IF(EY$63=$C$17,0,IF(EX$63=$C$17,$B169*(EX$60),0))</f>
        <v>0</v>
      </c>
      <c r="EY169" s="50">
        <f>IF(EY$63&lt;=$C$17,($C$34*EY$59*$B169/$C$63)*(IF(COUNTA($D169:EX169)*(12/$C$63)&lt;=$C$9,0,1)),0)+IF(EZ$63=$C$17,0,IF(EY$63=$C$17,$B169*(EY$60),0))</f>
        <v>0</v>
      </c>
      <c r="EZ169" s="50">
        <f>IF(EZ$63&lt;=$C$17,($C$34*EZ$59*$B169/$C$63)*(IF(COUNTA($D169:EY169)*(12/$C$63)&lt;=$C$9,0,1)),0)+IF(FA$63=$C$17,0,IF(EZ$63=$C$17,$B169*(EZ$60),0))</f>
        <v>0</v>
      </c>
      <c r="FA169" s="50">
        <f>IF(FA$63&lt;=$C$17,($C$34*FA$59*$B169/$C$63)*(IF(COUNTA($D169:EZ169)*(12/$C$63)&lt;=$C$9,0,1)),0)+IF(FB$63=$C$17,0,IF(FA$63=$C$17,$B169*(FA$60),0))</f>
        <v>0</v>
      </c>
      <c r="FB169" s="50">
        <f>IF(FB$63&lt;=$C$17,($C$34*FB$59*$B169/$C$63)*(IF(COUNTA($D169:FA169)*(12/$C$63)&lt;=$C$9,0,1)),0)+IF(FC$63=$C$17,0,IF(FB$63=$C$17,$B169*(FB$60),0))</f>
        <v>0</v>
      </c>
      <c r="FC169" s="50">
        <f>IF(FC$63&lt;=$C$17,($C$34*FC$59*$B169/$C$63)*(IF(COUNTA($D169:FB169)*(12/$C$63)&lt;=$C$9,0,1)),0)+IF(FD$63=$C$17,0,IF(FC$63=$C$17,$B169*(FC$60),0))</f>
        <v>0</v>
      </c>
      <c r="FD169" s="50">
        <f>IF(FD$63&lt;=$C$17,($C$34*FD$59*$B169/$C$63)*(IF(COUNTA($D169:FC169)*(12/$C$63)&lt;=$C$9,0,1)),0)+IF(FE$63=$C$17,0,IF(FD$63=$C$17,$B169*(FD$60),0))</f>
        <v>0</v>
      </c>
      <c r="FE169" s="50">
        <f>IF(FE$63&lt;=$C$17,($C$34*FE$59*$B169/$C$63)*(IF(COUNTA($D169:FD169)*(12/$C$63)&lt;=$C$9,0,1)),0)+IF(FF$63=$C$17,0,IF(FE$63=$C$17,$B169*(FE$60),0))</f>
        <v>0</v>
      </c>
      <c r="FF169" s="50">
        <f>IF(FF$63&lt;=$C$17,($C$34*FF$59*$B169/$C$63)*(IF(COUNTA($D169:FE169)*(12/$C$63)&lt;=$C$9,0,1)),0)+IF(FG$63=$C$17,0,IF(FF$63=$C$17,$B169*(FF$60),0))</f>
        <v>0</v>
      </c>
      <c r="FG169" s="50">
        <f>IF(FG$63&lt;=$C$17,($C$34*FG$59*$B169/$C$63)*(IF(COUNTA($D169:FF169)*(12/$C$63)&lt;=$C$9,0,1)),0)+IF(FH$63=$C$17,0,IF(FG$63=$C$17,$B169*(FG$60),0))</f>
        <v>0</v>
      </c>
      <c r="FH169" s="50">
        <f>IF(FH$63&lt;=$C$17,($C$34*FH$59*$B169/$C$63)*(IF(COUNTA($D169:FG169)*(12/$C$63)&lt;=$C$9,0,1)),0)+IF(FI$63=$C$17,0,IF(FH$63=$C$17,$B169*(FH$60),0))</f>
        <v>0</v>
      </c>
      <c r="FI169" s="50">
        <f>IF(FI$63&lt;=$C$17,($C$34*FI$59*$B169/$C$63)*(IF(COUNTA($D169:FH169)*(12/$C$63)&lt;=$C$9,0,1)),0)+IF(FJ$63=$C$17,0,IF(FI$63=$C$17,$B169*(FI$60),0))</f>
        <v>0</v>
      </c>
      <c r="FJ169" s="50">
        <f>IF(FJ$63&lt;=$C$17,($C$34*FJ$59*$B169/$C$63)*(IF(COUNTA($D169:FI169)*(12/$C$63)&lt;=$C$9,0,1)),0)+IF(FK$63=$C$17,0,IF(FJ$63=$C$17,$B169*(FJ$60),0))</f>
        <v>0</v>
      </c>
      <c r="FK169" s="50">
        <f>IF(FK$63&lt;=$C$17,($C$34*FK$59*$B169/$C$63)*(IF(COUNTA($D169:FJ169)*(12/$C$63)&lt;=$C$9,0,1)),0)+IF(FL$63=$C$17,0,IF(FK$63=$C$17,$B169*(FK$60),0))</f>
        <v>0</v>
      </c>
      <c r="FL169" s="50">
        <f>IF(FL$63&lt;=$C$17,($C$34*FL$59*$B169/$C$63)*(IF(COUNTA($D169:FK169)*(12/$C$63)&lt;=$C$9,0,1)),0)+IF(FM$63=$C$17,0,IF(FL$63=$C$17,$B169*(FL$60),0))</f>
        <v>0</v>
      </c>
      <c r="FM169" s="50">
        <f>IF(FM$63&lt;=$C$17,($C$34*FM$59*$B169/$C$63)*(IF(COUNTA($D169:FL169)*(12/$C$63)&lt;=$C$9,0,1)),0)+IF(FN$63=$C$17,0,IF(FM$63=$C$17,$B169*(FM$60),0))</f>
        <v>0</v>
      </c>
      <c r="FN169" s="50">
        <f>IF(FN$63&lt;=$C$17,($C$34*FN$59*$B169/$C$63)*(IF(COUNTA($D169:FM169)*(12/$C$63)&lt;=$C$9,0,1)),0)+IF(FO$63=$C$17,0,IF(FN$63=$C$17,$B169*(FN$60),0))</f>
        <v>0</v>
      </c>
      <c r="FO169" s="50">
        <f>IF(FO$63&lt;=$C$17,($C$34*FO$59*$B169/$C$63)*(IF(COUNTA($D169:FN169)*(12/$C$63)&lt;=$C$9,0,1)),0)+IF(FP$63=$C$17,0,IF(FO$63=$C$17,$B169*(FO$60),0))</f>
        <v>0</v>
      </c>
      <c r="FP169" s="50">
        <f>IF(FP$63&lt;=$C$17,($C$34*FP$59*$B169/$C$63)*(IF(COUNTA($D169:FO169)*(12/$C$63)&lt;=$C$9,0,1)),0)+IF(FQ$63=$C$17,0,IF(FP$63=$C$17,$B169*(FP$60),0))</f>
        <v>0</v>
      </c>
      <c r="FQ169" s="50">
        <f>IF(FQ$63&lt;=$C$17,($C$34*FQ$59*$B169/$C$63)*(IF(COUNTA($D169:FP169)*(12/$C$63)&lt;=$C$9,0,1)),0)+IF(FR$63=$C$17,0,IF(FQ$63=$C$17,$B169*(FQ$60),0))</f>
        <v>0</v>
      </c>
      <c r="FR169" s="50">
        <f>IF(FR$63&lt;=$C$17,($C$34*FR$59*$B169/$C$63)*(IF(COUNTA($D169:FQ169)*(12/$C$63)&lt;=$C$9,0,1)),0)+IF(FS$63=$C$17,0,IF(FR$63=$C$17,$B169*(FR$60),0))</f>
        <v>0</v>
      </c>
      <c r="FS169" s="50">
        <f>IF(FS$63&lt;=$C$17,($C$34*FS$59*$B169/$C$63)*(IF(COUNTA($D169:FR169)*(12/$C$63)&lt;=$C$9,0,1)),0)+IF(FT$63=$C$17,0,IF(FS$63=$C$17,$B169*(FS$60),0))</f>
        <v>0</v>
      </c>
      <c r="FT169" s="50">
        <f>IF(FT$63&lt;=$C$17,($C$34*FT$59*$B169/$C$63)*(IF(COUNTA($D169:FS169)*(12/$C$63)&lt;=$C$9,0,1)),0)+IF(FU$63=$C$17,0,IF(FT$63=$C$17,$B169*(FT$60),0))</f>
        <v>0</v>
      </c>
      <c r="FU169" s="50">
        <f>IF(FU$63&lt;=$C$17,($C$34*FU$59*$B169/$C$63)*(IF(COUNTA($D169:FT169)*(12/$C$63)&lt;=$C$9,0,1)),0)+IF(FV$63=$C$17,0,IF(FU$63=$C$17,$B169*(FU$60),0))</f>
        <v>0</v>
      </c>
      <c r="FV169" s="50">
        <f>IF(FV$63&lt;=$C$17,($C$34*FV$59*$B169/$C$63)*(IF(COUNTA($D169:FU169)*(12/$C$63)&lt;=$C$9,0,1)),0)+IF(FW$63=$C$17,0,IF(FV$63=$C$17,$B169*(FV$60),0))</f>
        <v>0</v>
      </c>
      <c r="FW169" s="50">
        <f>IF(FW$63&lt;=$C$17,($C$34*FW$59*$B169/$C$63)*(IF(COUNTA($D169:FV169)*(12/$C$63)&lt;=$C$9,0,1)),0)+IF(FX$63=$C$17,0,IF(FW$63=$C$17,$B169*(FW$60),0))</f>
        <v>0</v>
      </c>
      <c r="FX169" s="50">
        <f>IF(FX$63&lt;=$C$17,($C$34*FX$59*$B169/$C$63)*(IF(COUNTA($D169:FW169)*(12/$C$63)&lt;=$C$9,0,1)),0)+IF(FY$63=$C$17,0,IF(FX$63=$C$17,$B169*(FX$60),0))</f>
        <v>0</v>
      </c>
      <c r="FY169" s="50">
        <f>IF(FY$63&lt;=$C$17,($C$34*FY$59*$B169/$C$63)*(IF(COUNTA($D169:FX169)*(12/$C$63)&lt;=$C$9,0,1)),0)+IF(FZ$63=$C$17,0,IF(FY$63=$C$17,$B169*(FY$60),0))</f>
        <v>0</v>
      </c>
      <c r="FZ169" s="50">
        <f>IF(FZ$63&lt;=$C$17,($C$34*FZ$59*$B169/$C$63)*(IF(COUNTA($D169:FY169)*(12/$C$63)&lt;=$C$9,0,1)),0)+IF(GA$63=$C$17,0,IF(FZ$63=$C$17,$B169*(FZ$60),0))</f>
        <v>0</v>
      </c>
      <c r="GA169" s="50">
        <f>IF(GA$63&lt;=$C$17,($C$34*GA$59*$B169/$C$63)*(IF(COUNTA($D169:FZ169)*(12/$C$63)&lt;=$C$9,0,1)),0)+IF(GB$63=$C$17,0,IF(GA$63=$C$17,$B169*(GA$60),0))</f>
        <v>0</v>
      </c>
      <c r="GB169" s="50">
        <f>IF(GB$63&lt;=$C$17,($C$34*GB$59*$B169/$C$63)*(IF(COUNTA($D169:GA169)*(12/$C$63)&lt;=$C$9,0,1)),0)+IF(GC$63=$C$17,0,IF(GB$63=$C$17,$B169*(GB$60),0))</f>
        <v>0</v>
      </c>
      <c r="GC169" s="50">
        <f>IF(GC$63&lt;=$C$17,($C$34*GC$59*$B169/$C$63)*(IF(COUNTA($D169:GB169)*(12/$C$63)&lt;=$C$9,0,1)),0)+IF(GD$63=$C$17,0,IF(GC$63=$C$17,$B169*(GC$60),0))</f>
        <v>0</v>
      </c>
      <c r="GD169" s="50">
        <f>IF(GD$63&lt;=$C$17,($C$34*GD$59*$B169/$C$63)*(IF(COUNTA($D169:GC169)*(12/$C$63)&lt;=$C$9,0,1)),0)+IF(GE$63=$C$17,0,IF(GD$63=$C$17,$B169*(GD$60),0))</f>
        <v>0</v>
      </c>
      <c r="GE169" s="50">
        <f>IF(GE$63&lt;=$C$17,($C$34*GE$59*$B169/$C$63)*(IF(COUNTA($D169:GD169)*(12/$C$63)&lt;=$C$9,0,1)),0)+IF(GF$63=$C$17,0,IF(GE$63=$C$17,$B169*(GE$60),0))</f>
        <v>0</v>
      </c>
      <c r="GF169" s="50">
        <f>IF(GF$63&lt;=$C$17,($C$34*GF$59*$B169/$C$63)*(IF(COUNTA($D169:GE169)*(12/$C$63)&lt;=$C$9,0,1)),0)+IF(GG$63=$C$17,0,IF(GF$63=$C$17,$B169*(GF$60),0))</f>
        <v>0</v>
      </c>
      <c r="GG169" s="50">
        <f>IF(GG$63&lt;=$C$17,($C$34*GG$59*$B169/$C$63)*(IF(COUNTA($D169:GF169)*(12/$C$63)&lt;=$C$9,0,1)),0)+IF(GH$63=$C$17,0,IF(GG$63=$C$17,$B169*(GG$60),0))</f>
        <v>0</v>
      </c>
      <c r="GH169" s="50">
        <f>IF(GH$63&lt;=$C$17,($C$34*GH$59*$B169/$C$63)*(IF(COUNTA($D169:GG169)*(12/$C$63)&lt;=$C$9,0,1)),0)+IF(GI$63=$C$17,0,IF(GH$63=$C$17,$B169*(GH$60),0))</f>
        <v>0</v>
      </c>
      <c r="GI169" s="50">
        <f>IF(GI$63&lt;=$C$17,($C$34*GI$59*$B169/$C$63)*(IF(COUNTA($D169:GH169)*(12/$C$63)&lt;=$C$9,0,1)),0)+IF(GJ$63=$C$17,0,IF(GI$63=$C$17,$B169*(GI$60),0))</f>
        <v>0</v>
      </c>
      <c r="GJ169" s="50">
        <f>IF(GJ$63&lt;=$C$17,($C$34*GJ$59*$B169/$C$63)*(IF(COUNTA($D169:GI169)*(12/$C$63)&lt;=$C$9,0,1)),0)+IF(GK$63=$C$17,0,IF(GJ$63=$C$17,$B169*(GJ$60),0))</f>
        <v>0</v>
      </c>
      <c r="GK169" s="50">
        <f>IF(GK$63&lt;=$C$17,($C$34*GK$59*$B169/$C$63)*(IF(COUNTA($D169:GJ169)*(12/$C$63)&lt;=$C$9,0,1)),0)+IF(GL$63=$C$17,0,IF(GK$63=$C$17,$B169*(GK$60),0))</f>
        <v>0</v>
      </c>
      <c r="GL169" s="50">
        <f>IF(GL$63&lt;=$C$17,($C$34*GL$59*$B169/$C$63)*(IF(COUNTA($D169:GK169)*(12/$C$63)&lt;=$C$9,0,1)),0)+IF(GM$63=$C$17,0,IF(GL$63=$C$17,$B169*(GL$60),0))</f>
        <v>0</v>
      </c>
      <c r="GM169" s="50">
        <f>IF(GM$63&lt;=$C$17,($C$34*GM$59*$B169/$C$63)*(IF(COUNTA($D169:GL169)*(12/$C$63)&lt;=$C$9,0,1)),0)+IF(GN$63=$C$17,0,IF(GM$63=$C$17,$B169*(GM$60),0))</f>
        <v>0</v>
      </c>
      <c r="GN169" s="50">
        <f>IF(GN$63&lt;=$C$17,($C$34*GN$59*$B169/$C$63)*(IF(COUNTA($D169:GM169)*(12/$C$63)&lt;=$C$9,0,1)),0)+IF(GO$63=$C$17,0,IF(GN$63=$C$17,$B169*(GN$60),0))</f>
        <v>0</v>
      </c>
      <c r="GO169" s="50">
        <f>IF(GO$63&lt;=$C$17,($C$34*GO$59*$B169/$C$63)*(IF(COUNTA($D169:GN169)*(12/$C$63)&lt;=$C$9,0,1)),0)+IF(GP$63=$C$17,0,IF(GO$63=$C$17,$B169*(GO$60),0))</f>
        <v>0</v>
      </c>
      <c r="GP169" s="50">
        <f>IF(GP$63&lt;=$C$17,($C$34*GP$59*$B169/$C$63)*(IF(COUNTA($D169:GO169)*(12/$C$63)&lt;=$C$9,0,1)),0)+IF(GQ$63=$C$17,0,IF(GP$63=$C$17,$B169*(GP$60),0))</f>
        <v>0</v>
      </c>
      <c r="GQ169" s="50">
        <f>IF(GQ$63&lt;=$C$17,($C$34*GQ$59*$B169/$C$63)*(IF(COUNTA($D169:GP169)*(12/$C$63)&lt;=$C$9,0,1)),0)+IF(GR$63=$C$17,0,IF(GQ$63=$C$17,$B169*(GQ$60),0))</f>
        <v>0</v>
      </c>
      <c r="GR169" s="50">
        <f>IF(GR$63&lt;=$C$17,($C$34*GR$59*$B169/$C$63)*(IF(COUNTA($D169:GQ169)*(12/$C$63)&lt;=$C$9,0,1)),0)+IF(GS$63=$C$17,0,IF(GR$63=$C$17,$B169*(GR$60),0))</f>
        <v>0</v>
      </c>
      <c r="GS169" s="50">
        <f>IF(GS$63&lt;=$C$17,($C$34*GS$59*$B169/$C$63)*(IF(COUNTA($D169:GR169)*(12/$C$63)&lt;=$C$9,0,1)),0)+IF(GT$63=$C$17,0,IF(GS$63=$C$17,$B169*(GS$60),0))</f>
        <v>0</v>
      </c>
      <c r="GT169" s="50">
        <f>IF(GT$63&lt;=$C$17,($C$34*GT$59*$B169/$C$63)*(IF(COUNTA($D169:GS169)*(12/$C$63)&lt;=$C$9,0,1)),0)+IF(GU$63=$C$17,0,IF(GT$63=$C$17,$B169*(GT$60),0))</f>
        <v>0</v>
      </c>
      <c r="GU169" s="50">
        <f>IF(GU$63&lt;=$C$17,($C$34*GU$59*$B169/$C$63)*(IF(COUNTA($D169:GT169)*(12/$C$63)&lt;=$C$9,0,1)),0)+IF(GV$63=$C$17,0,IF(GU$63=$C$17,$B169*(GU$60),0))</f>
        <v>0</v>
      </c>
      <c r="GV169" s="50">
        <f>IF(GV$63&lt;=$C$17,($C$34*GV$59*$B169/$C$63)*(IF(COUNTA($D169:GU169)*(12/$C$63)&lt;=$C$9,0,1)),0)+IF(GW$63=$C$17,0,IF(GV$63=$C$17,$B169*(GV$60),0))</f>
        <v>0</v>
      </c>
      <c r="GW169" s="50">
        <f>IF(GW$63&lt;=$C$17,($C$34*GW$59*$B169/$C$63)*(IF(COUNTA($D169:GV169)*(12/$C$63)&lt;=$C$9,0,1)),0)+IF(GX$63=$C$17,0,IF(GW$63=$C$17,$B169*(GW$60),0))</f>
        <v>0</v>
      </c>
      <c r="GX169" s="50">
        <f>IF(GX$63&lt;=$C$17,($C$34*GX$59*$B169/$C$63)*(IF(COUNTA($D169:GW169)*(12/$C$63)&lt;=$C$9,0,1)),0)+IF(GY$63=$C$17,0,IF(GX$63=$C$17,$B169*(GX$60),0))</f>
        <v>0</v>
      </c>
      <c r="GY169" s="50">
        <f>IF(GY$63&lt;=$C$17,($C$34*GY$59*$B169/$C$63)*(IF(COUNTA($D169:GX169)*(12/$C$63)&lt;=$C$9,0,1)),0)+IF(GZ$63=$C$17,0,IF(GY$63=$C$17,$B169*(GY$60),0))</f>
        <v>0</v>
      </c>
      <c r="GZ169" s="50">
        <f>IF(GZ$63&lt;=$C$17,($C$34*GZ$59*$B169/$C$63)*(IF(COUNTA($D169:GY169)*(12/$C$63)&lt;=$C$9,0,1)),0)+IF(HA$63=$C$17,0,IF(GZ$63=$C$17,$B169*(GZ$60),0))</f>
        <v>0</v>
      </c>
      <c r="HA169" s="50">
        <f>IF(HA$63&lt;=$C$17,($C$34*HA$59*$B169/$C$63)*(IF(COUNTA($D169:GZ169)*(12/$C$63)&lt;=$C$9,0,1)),0)+IF(HB$63=$C$17,0,IF(HA$63=$C$17,$B169*(HA$60),0))</f>
        <v>0</v>
      </c>
      <c r="HB169" s="50">
        <f>IF(HB$63&lt;=$C$17,($C$34*HB$59*$B169/$C$63)*(IF(COUNTA($D169:HA169)*(12/$C$63)&lt;=$C$9,0,1)),0)+IF(HC$63=$C$17,0,IF(HB$63=$C$17,$B169*(HB$60),0))</f>
        <v>0</v>
      </c>
      <c r="HC169" s="50">
        <f>IF(HC$63&lt;=$C$17,($C$34*HC$59*$B169/$C$63)*(IF(COUNTA($D169:HB169)*(12/$C$63)&lt;=$C$9,0,1)),0)+IF(HD$63=$C$17,0,IF(HC$63=$C$17,$B169*(HC$60),0))</f>
        <v>0</v>
      </c>
      <c r="HD169" s="50">
        <f>IF(HD$63&lt;=$C$17,($C$34*HD$59*$B169/$C$63)*(IF(COUNTA($D169:HC169)*(12/$C$63)&lt;=$C$9,0,1)),0)+IF(HE$63=$C$17,0,IF(HD$63=$C$17,$B169*(HD$60),0))</f>
        <v>0</v>
      </c>
      <c r="HE169" s="50">
        <f>IF(HE$63&lt;=$C$17,($C$34*HE$59*$B169/$C$63)*(IF(COUNTA($D169:HD169)*(12/$C$63)&lt;=$C$9,0,1)),0)+IF(HF$63=$C$17,0,IF(HE$63=$C$17,$B169*(HE$60),0))</f>
        <v>0</v>
      </c>
      <c r="HF169" s="50">
        <f>IF(HF$63&lt;=$C$17,($C$34*HF$59*$B169/$C$63)*(IF(COUNTA($D169:HE169)*(12/$C$63)&lt;=$C$9,0,1)),0)+IF(HG$63=$C$17,0,IF(HF$63=$C$17,$B169*(HF$60),0))</f>
        <v>0</v>
      </c>
      <c r="HG169" s="50">
        <f>IF(HG$63&lt;=$C$17,($C$34*HG$59*$B169/$C$63)*(IF(COUNTA($D169:HF169)*(12/$C$63)&lt;=$C$9,0,1)),0)+IF(HH$63=$C$17,0,IF(HG$63=$C$17,$B169*(HG$60),0))</f>
        <v>0</v>
      </c>
      <c r="HH169" s="50">
        <f>IF(HH$63&lt;=$C$17,($C$34*HH$59*$B169/$C$63)*(IF(COUNTA($D169:HG169)*(12/$C$63)&lt;=$C$9,0,1)),0)+IF(HI$63=$C$17,0,IF(HH$63=$C$17,$B169*(HH$60),0))</f>
        <v>0</v>
      </c>
      <c r="HI169" s="50">
        <f>IF(HI$63&lt;=$C$17,($C$34*HI$59*$B169/$C$63)*(IF(COUNTA($D169:HH169)*(12/$C$63)&lt;=$C$9,0,1)),0)+IF(HJ$63=$C$17,0,IF(HI$63=$C$17,$B169*(HI$60),0))</f>
        <v>0</v>
      </c>
      <c r="HJ169" s="50">
        <f>IF(HJ$63&lt;=$C$17,($C$34*HJ$59*$B169/$C$63)*(IF(COUNTA($D169:HI169)*(12/$C$63)&lt;=$C$9,0,1)),0)+IF(HK$63=$C$17,0,IF(HJ$63=$C$17,$B169*(HJ$60),0))</f>
        <v>0</v>
      </c>
      <c r="HK169" s="50">
        <f>IF(HK$63&lt;=$C$17,($C$34*HK$59*$B169/$C$63)*(IF(COUNTA($D169:HJ169)*(12/$C$63)&lt;=$C$9,0,1)),0)+IF(HL$63=$C$17,0,IF(HK$63=$C$17,$B169*(HK$60),0))</f>
        <v>0</v>
      </c>
      <c r="HL169" s="50">
        <f>IF(HL$63&lt;=$C$17,($C$34*HL$59*$B169/$C$63)*(IF(COUNTA($D169:HK169)*(12/$C$63)&lt;=$C$9,0,1)),0)+IF(HM$63=$C$17,0,IF(HL$63=$C$17,$B169*(HL$60),0))</f>
        <v>0</v>
      </c>
      <c r="HM169" s="50">
        <f>IF(HM$63&lt;=$C$17,($C$34*HM$59*$B169/$C$63)*(IF(COUNTA($D169:HL169)*(12/$C$63)&lt;=$C$9,0,1)),0)+IF(HN$63=$C$17,0,IF(HM$63=$C$17,$B169*(HM$60),0))</f>
        <v>0</v>
      </c>
      <c r="HN169" s="50">
        <f>IF(HN$63&lt;=$C$17,($C$34*HN$59*$B169/$C$63)*(IF(COUNTA($D169:HM169)*(12/$C$63)&lt;=$C$9,0,1)),0)+IF(HO$63=$C$17,0,IF(HN$63=$C$17,$B169*(HN$60),0))</f>
        <v>0</v>
      </c>
      <c r="HO169" s="50">
        <f>IF(HO$63&lt;=$C$17,($C$34*HO$59*$B169/$C$63)*(IF(COUNTA($D169:HN169)*(12/$C$63)&lt;=$C$9,0,1)),0)+IF(HP$63=$C$17,0,IF(HO$63=$C$17,$B169*(HO$60),0))</f>
        <v>0</v>
      </c>
      <c r="HP169" s="50">
        <f>IF(HP$63&lt;=$C$17,($C$34*HP$59*$B169/$C$63)*(IF(COUNTA($D169:HO169)*(12/$C$63)&lt;=$C$9,0,1)),0)+IF(HQ$63=$C$17,0,IF(HP$63=$C$17,$B169*(HP$60),0))</f>
        <v>0</v>
      </c>
      <c r="HQ169" s="50">
        <f>IF(HQ$63&lt;=$C$17,($C$34*HQ$59*$B169/$C$63)*(IF(COUNTA($D169:HP169)*(12/$C$63)&lt;=$C$9,0,1)),0)+IF(HR$63=$C$17,0,IF(HQ$63=$C$17,$B169*(HQ$60),0))</f>
        <v>0</v>
      </c>
      <c r="HR169" s="50">
        <f>IF(HR$63&lt;=$C$17,($C$34*HR$59*$B169/$C$63)*(IF(COUNTA($D169:HQ169)*(12/$C$63)&lt;=$C$9,0,1)),0)+IF(HS$63=$C$17,0,IF(HR$63=$C$17,$B169*(HR$60),0))</f>
        <v>0</v>
      </c>
      <c r="HS169" s="50">
        <f>IF(HS$63&lt;=$C$17,($C$34*HS$59*$B169/$C$63)*(IF(COUNTA($D169:HR169)*(12/$C$63)&lt;=$C$9,0,1)),0)+IF(HT$63=$C$17,0,IF(HS$63=$C$17,$B169*(HS$60),0))</f>
        <v>0</v>
      </c>
      <c r="HT169" s="50">
        <f>IF(HT$63&lt;=$C$17,($C$34*HT$59*$B169/$C$63)*(IF(COUNTA($D169:HS169)*(12/$C$63)&lt;=$C$9,0,1)),0)+IF(HU$63=$C$17,0,IF(HT$63=$C$17,$B169*(HT$60),0))</f>
        <v>0</v>
      </c>
      <c r="HU169" s="50">
        <f>IF(HU$63&lt;=$C$17,($C$34*HU$59*$B169/$C$63)*(IF(COUNTA($D169:HT169)*(12/$C$63)&lt;=$C$9,0,1)),0)+IF(HV$63=$C$17,0,IF(HU$63=$C$17,$B169*(HU$60),0))</f>
        <v>0</v>
      </c>
      <c r="HV169" s="50">
        <f>IF(HV$63&lt;=$C$17,($C$34*HV$59*$B169/$C$63)*(IF(COUNTA($D169:HU169)*(12/$C$63)&lt;=$C$9,0,1)),0)+IF(HW$63=$C$17,0,IF(HV$63=$C$17,$B169*(HV$60),0))</f>
        <v>0</v>
      </c>
      <c r="HW169" s="50">
        <f>IF(HW$63&lt;=$C$17,($C$34*HW$59*$B169/$C$63)*(IF(COUNTA($D169:HV169)*(12/$C$63)&lt;=$C$9,0,1)),0)+IF(HX$63=$C$17,0,IF(HW$63=$C$17,$B169*(HW$60),0))</f>
        <v>0</v>
      </c>
      <c r="HX169" s="50">
        <f>IF(HX$63&lt;=$C$17,($C$34*HX$59*$B169/$C$63)*(IF(COUNTA($D169:HW169)*(12/$C$63)&lt;=$C$9,0,1)),0)+IF(HY$63=$C$17,0,IF(HX$63=$C$17,$B169*(HX$60),0))</f>
        <v>0</v>
      </c>
      <c r="HY169" s="50">
        <f>IF(HY$63&lt;=$C$17,($C$34*HY$59*$B169/$C$63)*(IF(COUNTA($D169:HX169)*(12/$C$63)&lt;=$C$9,0,1)),0)+IF(HZ$63=$C$17,0,IF(HY$63=$C$17,$B169*(HY$60),0))</f>
        <v>0</v>
      </c>
      <c r="HZ169" s="50">
        <f>IF(HZ$63&lt;=$C$17,($C$34*HZ$59*$B169/$C$63)*(IF(COUNTA($D169:HY169)*(12/$C$63)&lt;=$C$9,0,1)),0)+IF(IA$63=$C$17,0,IF(HZ$63=$C$17,$B169*(HZ$60),0))</f>
        <v>0</v>
      </c>
      <c r="IA169" s="50">
        <f>IF(IA$63&lt;=$C$17,($C$34*IA$59*$B169/$C$63)*(IF(COUNTA($D169:HZ169)*(12/$C$63)&lt;=$C$9,0,1)),0)+IF(IB$63=$C$17,0,IF(IA$63=$C$17,$B169*(IA$60),0))</f>
        <v>0</v>
      </c>
      <c r="IB169" s="50">
        <f>IF(IB$63&lt;=$C$17,($C$34*IB$59*$B169/$C$63)*(IF(COUNTA($D169:IA169)*(12/$C$63)&lt;=$C$9,0,1)),0)+IF(IC$63=$C$17,0,IF(IB$63=$C$17,$B169*(IB$60),0))</f>
        <v>0</v>
      </c>
      <c r="IC169" s="50">
        <f>IF(IC$63&lt;=$C$17,($C$34*IC$59*$B169/$C$63)*(IF(COUNTA($D169:IB169)*(12/$C$63)&lt;=$C$9,0,1)),0)+IF(ID$63=$C$17,0,IF(IC$63=$C$17,$B169*(IC$60),0))</f>
        <v>0</v>
      </c>
      <c r="ID169" s="50">
        <f>IF(ID$63&lt;=$C$17,($C$34*ID$59*$B169/$C$63)*(IF(COUNTA($D169:IC169)*(12/$C$63)&lt;=$C$9,0,1)),0)+IF(IE$63=$C$17,0,IF(ID$63=$C$17,$B169*(ID$60),0))</f>
        <v>0</v>
      </c>
      <c r="IE169" s="50">
        <f>IF(IE$63&lt;=$C$17,($C$34*IE$59*$B169/$C$63)*(IF(COUNTA($D169:ID169)*(12/$C$63)&lt;=$C$9,0,1)),0)+IF(IF$63=$C$17,0,IF(IE$63=$C$17,$B169*(IE$60),0))</f>
        <v>0</v>
      </c>
      <c r="IF169" s="50">
        <f>IF(IF$63&lt;=$C$17,($C$34*IF$59*$B169/$C$63)*(IF(COUNTA($D169:IE169)*(12/$C$63)&lt;=$C$9,0,1)),0)+IF(IG$63=$C$17,0,IF(IF$63=$C$17,$B169*(IF$60),0))</f>
        <v>0</v>
      </c>
      <c r="IG169" s="50">
        <f>IF(IG$63&lt;=$C$17,($C$34*IG$59*$B169/$C$63)*(IF(COUNTA($D169:IF169)*(12/$C$63)&lt;=$C$9,0,1)),0)+IF(IH$63=$C$17,0,IF(IG$63=$C$17,$B169*(IG$60),0))</f>
        <v>0</v>
      </c>
      <c r="IH169" s="50">
        <f>IF(IH$63&lt;=$C$17,($C$34*IH$59*$B169/$C$63)*(IF(COUNTA($D169:IG169)*(12/$C$63)&lt;=$C$9,0,1)),0)+IF(II$63=$C$17,0,IF(IH$63=$C$17,$B169*(IH$60),0))</f>
        <v>0</v>
      </c>
      <c r="II169" s="50">
        <f>IF(II$63&lt;=$C$17,($C$34*II$59*$B169/$C$63)*(IF(COUNTA($D169:IH169)*(12/$C$63)&lt;=$C$9,0,1)),0)+IF(IJ$63=$C$17,0,IF(II$63=$C$17,$B169*(II$60),0))</f>
        <v>0</v>
      </c>
      <c r="IJ169" s="50">
        <f>IF(IJ$63&lt;=$C$17,($C$34*IJ$59*$B169/$C$63)*(IF(COUNTA($D169:II169)*(12/$C$63)&lt;=$C$9,0,1)),0)+IF(IK$63=$C$17,0,IF(IJ$63=$C$17,$B169*(IJ$60),0))</f>
        <v>0</v>
      </c>
      <c r="IK169" s="50">
        <f>IF(IK$63&lt;=$C$17,($C$34*IK$59*$B169/$C$63)*(IF(COUNTA($D169:IJ169)*(12/$C$63)&lt;=$C$9,0,1)),0)+IF(IL$63=$C$17,0,IF(IK$63=$C$17,$B169*(IK$60),0))</f>
        <v>0</v>
      </c>
      <c r="IL169" s="50">
        <f>IF(IL$63&lt;=$C$17,($C$34*IL$59*$B169/$C$63)*(IF(COUNTA($D169:IK169)*(12/$C$63)&lt;=$C$9,0,1)),0)+IF(IM$63=$C$17,0,IF(IL$63=$C$17,$B169*(IL$60),0))</f>
        <v>0</v>
      </c>
      <c r="IM169" s="50">
        <f>IF(IM$63&lt;=$C$17,($C$34*IM$59*$B169/$C$63)*(IF(COUNTA($D169:IL169)*(12/$C$63)&lt;=$C$9,0,1)),0)+IF(IN$63=$C$17,0,IF(IM$63=$C$17,$B169*(IM$60),0))</f>
        <v>0</v>
      </c>
      <c r="IN169" s="50">
        <f>IF(IN$63&lt;=$C$17,($C$34*IN$59*$B169/$C$63)*(IF(COUNTA($D169:IM169)*(12/$C$63)&lt;=$C$9,0,1)),0)+IF(IO$63=$C$17,0,IF(IN$63=$C$17,$B169*(IN$60),0))</f>
        <v>0</v>
      </c>
      <c r="IO169" s="50">
        <f>IF(IO$63&lt;=$C$17,($C$34*IO$59*$B169/$C$63)*(IF(COUNTA($D169:IN169)*(12/$C$63)&lt;=$C$9,0,1)),0)+IF(IP$63=$C$17,0,IF(IO$63=$C$17,$B169*(IO$60),0))</f>
        <v>0</v>
      </c>
      <c r="IP169" s="50">
        <f>IF(IP$63&lt;=$C$17,($C$34*IP$59*$B169/$C$63)*(IF(COUNTA($D169:IO169)*(12/$C$63)&lt;=$C$9,0,1)),0)+IF(IQ$63=$C$17,0,IF(IP$63=$C$17,$B169*(IP$60),0))</f>
        <v>0</v>
      </c>
      <c r="IQ169" s="50">
        <f>IF(IQ$63&lt;=$C$17,($C$34*IQ$59*$B169/$C$63)*(IF(COUNTA($D169:IP169)*(12/$C$63)&lt;=$C$9,0,1)),0)+IF(IR$63=$C$17,0,IF(IQ$63=$C$17,$B169*(IQ$60),0))</f>
        <v>0</v>
      </c>
      <c r="IR169" s="50">
        <f>IF(IR$63&lt;=$C$17,($C$34*IR$59*$B169/$C$63)*(IF(COUNTA($D169:IQ169)*(12/$C$63)&lt;=$C$9,0,1)),0)+IF(IS$63=$C$17,0,IF(IR$63=$C$17,$B169*(IR$60),0))</f>
        <v>0</v>
      </c>
      <c r="IS169" s="50">
        <f>IF(IS$63&lt;=$C$17,($C$34*IS$59*$B169/$C$63)*(IF(COUNTA($D169:IR169)*(12/$C$63)&lt;=$C$9,0,1)),0)+IF(IT$63=$C$17,0,IF(IS$63=$C$17,$B169*(IS$60),0))</f>
        <v>0</v>
      </c>
      <c r="IT169" s="50">
        <f>IF(IT$63&lt;=$C$17,($C$34*IT$59*$B169/$C$63)*(IF(COUNTA($D169:IS169)*(12/$C$63)&lt;=$C$9,0,1)),0)+IF(IU$63=$C$17,0,IF(IT$63=$C$17,$B169*(IT$60),0))</f>
        <v>0</v>
      </c>
      <c r="IU169" s="50">
        <f>IF(IU$63&lt;=$C$17,($C$34*IU$59*$B169/$C$63)*(IF(COUNTA($D169:IT169)*(12/$C$63)&lt;=$C$9,0,1)),0)+IF(IV$63=$C$17,0,IF(IU$63=$C$17,$B169*(IU$60),0))</f>
        <v>0</v>
      </c>
      <c r="IV169" s="50">
        <f>IF(IV$63&lt;=$C$17,($C$34*IV$59*$B169/$C$63)*(IF(COUNTA($D169:IU169)*(12/$C$63)&lt;=$C$9,0,1)),0)+IF(IW$63=$C$17,0,IF(IV$63=$C$17,$B169*(IV$60),0))</f>
        <v>0</v>
      </c>
      <c r="IW169" s="50">
        <f>IF(IW$63&lt;=$C$17,($C$34*IW$59*$B169/$C$63)*(IF(COUNTA($D169:IV169)*(12/$C$63)&lt;=$C$9,0,1)),0)+IF(IX$63=$C$17,0,IF(IW$63=$C$17,$B169*(IW$60),0))</f>
        <v>0</v>
      </c>
      <c r="IX169" s="50"/>
      <c r="IY169" s="50"/>
      <c r="IZ169" s="50"/>
      <c r="JA169" s="50"/>
      <c r="JB169" s="50"/>
      <c r="JC169" s="50"/>
      <c r="JD169" s="50"/>
      <c r="JE169" s="50"/>
      <c r="JF169" s="50"/>
      <c r="JG169" s="50"/>
      <c r="JH169" s="50"/>
      <c r="JI169" s="50"/>
      <c r="JJ169" s="50"/>
      <c r="JK169" s="50"/>
      <c r="JL169" s="50"/>
      <c r="JM169" s="50"/>
      <c r="JN169" s="50"/>
      <c r="JO169" s="50"/>
      <c r="JP169" s="50"/>
      <c r="JQ169" s="50"/>
      <c r="JR169" s="50"/>
      <c r="JS169" s="50"/>
      <c r="JT169" s="50"/>
      <c r="JU169" s="50"/>
      <c r="JV169" s="50"/>
      <c r="JW169" s="50"/>
      <c r="JX169" s="50"/>
      <c r="JY169" s="50"/>
      <c r="JZ169" s="50"/>
      <c r="KA169" s="50"/>
      <c r="KB169" s="50"/>
      <c r="KC169" s="50"/>
      <c r="KD169" s="50"/>
      <c r="KE169" s="50"/>
      <c r="KF169" s="50"/>
      <c r="KG169" s="50"/>
      <c r="KH169" s="50"/>
      <c r="KI169" s="50"/>
      <c r="KJ169" s="50"/>
      <c r="KK169" s="50"/>
      <c r="KL169" s="50"/>
      <c r="KM169" s="50"/>
      <c r="KN169" s="50"/>
      <c r="KO169" s="50"/>
      <c r="KP169" s="50"/>
      <c r="KQ169" s="50"/>
      <c r="KR169" s="50"/>
      <c r="KS169" s="50"/>
      <c r="KT169" s="50"/>
      <c r="KU169" s="50"/>
      <c r="KV169" s="50"/>
      <c r="KW169" s="50"/>
      <c r="KX169" s="50"/>
      <c r="KY169" s="50"/>
      <c r="KZ169" s="50"/>
      <c r="LA169" s="50"/>
      <c r="LB169" s="50"/>
      <c r="LC169" s="50"/>
      <c r="LD169" s="50"/>
      <c r="LE169" s="50"/>
      <c r="LF169" s="50"/>
      <c r="LG169" s="50"/>
      <c r="LH169" s="50"/>
      <c r="LI169" s="50"/>
    </row>
    <row r="170" spans="1:321" outlineLevel="1" x14ac:dyDescent="0.25">
      <c r="A170" s="2" t="s">
        <v>55</v>
      </c>
      <c r="B170" s="79">
        <f ca="1">+OFFSET($D$52,0,COUNTA($B$66:B169),,)</f>
        <v>3</v>
      </c>
      <c r="C170" s="88">
        <f t="shared" ca="1" si="71"/>
        <v>-43.928199399505274</v>
      </c>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50">
        <f ca="1">IF(DE$63&gt;$C$17,0,-DD$53*(12/$C$63))</f>
        <v>-649.71402337684799</v>
      </c>
      <c r="DE170" s="50">
        <f ca="1">IF(DE$63&lt;=$C$17,($C$34*DE$59*$B170/$C$63)*(IF(COUNTA($D170:DD170)*(12/$C$63)&lt;=$C$9,0,1)),0)+IF(DF$63=$C$17,0,IF(DE$63=$C$17,$B170*(DE$60),0))</f>
        <v>0</v>
      </c>
      <c r="DF170" s="50">
        <f ca="1">IF(DF$63&lt;=$C$17,($C$34*DF$59*$B170/$C$63)*(IF(COUNTA($D170:DE170)*(12/$C$63)&lt;=$C$9,0,1)),0)+IF(DG$63=$C$17,0,IF(DF$63=$C$17,$B170*(DF$60),0))</f>
        <v>0</v>
      </c>
      <c r="DG170" s="50">
        <f ca="1">IF(DG$63&lt;=$C$17,($C$34*DG$59*$B170/$C$63)*(IF(COUNTA($D170:DF170)*(12/$C$63)&lt;=$C$9,0,1)),0)+IF(DH$63=$C$17,0,IF(DG$63=$C$17,$B170*(DG$60),0))</f>
        <v>0</v>
      </c>
      <c r="DH170" s="50">
        <f ca="1">IF(DH$63&lt;=$C$17,($C$34*DH$59*$B170/$C$63)*(IF(COUNTA($D170:DG170)*(12/$C$63)&lt;=$C$9,0,1)),0)+IF(DI$63=$C$17,0,IF(DH$63=$C$17,$B170*(DH$60),0))</f>
        <v>0</v>
      </c>
      <c r="DI170" s="50">
        <f ca="1">IF(DI$63&lt;=$C$17,($C$34*DI$59*$B170/$C$63)*(IF(COUNTA($D170:DH170)*(12/$C$63)&lt;=$C$9,0,1)),0)+IF(DJ$63=$C$17,0,IF(DI$63=$C$17,$B170*(DI$60),0))</f>
        <v>2.36</v>
      </c>
      <c r="DJ170" s="50">
        <f ca="1">IF(DJ$63&lt;=$C$17,($C$34*DJ$59*$B170/$C$63)*(IF(COUNTA($D170:DI170)*(12/$C$63)&lt;=$C$9,0,1)),0)+IF(DK$63=$C$17,0,IF(DJ$63=$C$17,$B170*(DJ$60),0))</f>
        <v>2.36</v>
      </c>
      <c r="DK170" s="50">
        <f ca="1">IF(DK$63&lt;=$C$17,($C$34*DK$59*$B170/$C$63)*(IF(COUNTA($D170:DJ170)*(12/$C$63)&lt;=$C$9,0,1)),0)+IF(DL$63=$C$17,0,IF(DK$63=$C$17,$B170*(DK$60),0))</f>
        <v>2.36</v>
      </c>
      <c r="DL170" s="50">
        <f ca="1">IF(DL$63&lt;=$C$17,($C$34*DL$59*$B170/$C$63)*(IF(COUNTA($D170:DK170)*(12/$C$63)&lt;=$C$9,0,1)),0)+IF(DM$63=$C$17,0,IF(DL$63=$C$17,$B170*(DL$60),0))</f>
        <v>2.36</v>
      </c>
      <c r="DM170" s="50">
        <f ca="1">IF(DM$63&lt;=$C$17,($C$34*DM$59*$B170/$C$63)*(IF(COUNTA($D170:DL170)*(12/$C$63)&lt;=$C$9,0,1)),0)+IF(DN$63=$C$17,0,IF(DM$63=$C$17,$B170*(DM$60),0))</f>
        <v>2.36</v>
      </c>
      <c r="DN170" s="50">
        <f ca="1">IF(DN$63&lt;=$C$17,($C$34*DN$59*$B170/$C$63)*(IF(COUNTA($D170:DM170)*(12/$C$63)&lt;=$C$9,0,1)),0)+IF(DO$63=$C$17,0,IF(DN$63=$C$17,$B170*(DN$60),0))</f>
        <v>2.36</v>
      </c>
      <c r="DO170" s="50">
        <f ca="1">IF(DO$63&lt;=$C$17,($C$34*DO$59*$B170/$C$63)*(IF(COUNTA($D170:DN170)*(12/$C$63)&lt;=$C$9,0,1)),0)+IF(DP$63=$C$17,0,IF(DO$63=$C$17,$B170*(DO$60),0))</f>
        <v>2.36</v>
      </c>
      <c r="DP170" s="50">
        <f ca="1">IF(DP$63&lt;=$C$17,($C$34*DP$59*$B170/$C$63)*(IF(COUNTA($D170:DO170)*(12/$C$63)&lt;=$C$9,0,1)),0)+IF(DQ$63=$C$17,0,IF(DP$63=$C$17,$B170*(DP$60),0))</f>
        <v>2.36</v>
      </c>
      <c r="DQ170" s="50">
        <f ca="1">IF(DQ$63&lt;=$C$17,($C$34*DQ$59*$B170/$C$63)*(IF(COUNTA($D170:DP170)*(12/$C$63)&lt;=$C$9,0,1)),0)+IF(DR$63=$C$17,0,IF(DQ$63=$C$17,$B170*(DQ$60),0))</f>
        <v>2.36</v>
      </c>
      <c r="DR170" s="50">
        <f ca="1">IF(DR$63&lt;=$C$17,($C$34*DR$59*$B170/$C$63)*(IF(COUNTA($D170:DQ170)*(12/$C$63)&lt;=$C$9,0,1)),0)+IF(DS$63=$C$17,0,IF(DR$63=$C$17,$B170*(DR$60),0))</f>
        <v>2.36</v>
      </c>
      <c r="DS170" s="50">
        <f ca="1">IF(DS$63&lt;=$C$17,($C$34*DS$59*$B170/$C$63)*(IF(COUNTA($D170:DR170)*(12/$C$63)&lt;=$C$9,0,1)),0)+IF(DT$63=$C$17,0,IF(DS$63=$C$17,$B170*(DS$60),0))</f>
        <v>2.36</v>
      </c>
      <c r="DT170" s="50">
        <f ca="1">IF(DT$63&lt;=$C$17,($C$34*DT$59*$B170/$C$63)*(IF(COUNTA($D170:DS170)*(12/$C$63)&lt;=$C$9,0,1)),0)+IF(DU$63=$C$17,0,IF(DT$63=$C$17,$B170*(DT$60),0))</f>
        <v>579.82582397734257</v>
      </c>
      <c r="DU170" s="50">
        <f>IF(DU$63&lt;=$C$17,($C$34*DU$59*$B170/$C$63)*(IF(COUNTA($D170:DT170)*(12/$C$63)&lt;=$C$9,0,1)),0)+IF(DV$63=$C$17,0,IF(DU$63=$C$17,$B170*(DU$60),0))</f>
        <v>0</v>
      </c>
      <c r="DV170" s="50">
        <f>IF(DV$63&lt;=$C$17,($C$34*DV$59*$B170/$C$63)*(IF(COUNTA($D170:DU170)*(12/$C$63)&lt;=$C$9,0,1)),0)+IF(DW$63=$C$17,0,IF(DV$63=$C$17,$B170*(DV$60),0))</f>
        <v>0</v>
      </c>
      <c r="DW170" s="50">
        <f>IF(DW$63&lt;=$C$17,($C$34*DW$59*$B170/$C$63)*(IF(COUNTA($D170:DV170)*(12/$C$63)&lt;=$C$9,0,1)),0)+IF(DX$63=$C$17,0,IF(DW$63=$C$17,$B170*(DW$60),0))</f>
        <v>0</v>
      </c>
      <c r="DX170" s="50">
        <f>IF(DX$63&lt;=$C$17,($C$34*DX$59*$B170/$C$63)*(IF(COUNTA($D170:DW170)*(12/$C$63)&lt;=$C$9,0,1)),0)+IF(DY$63=$C$17,0,IF(DX$63=$C$17,$B170*(DX$60),0))</f>
        <v>0</v>
      </c>
      <c r="DY170" s="50">
        <f>IF(DY$63&lt;=$C$17,($C$34*DY$59*$B170/$C$63)*(IF(COUNTA($D170:DX170)*(12/$C$63)&lt;=$C$9,0,1)),0)+IF(DZ$63=$C$17,0,IF(DY$63=$C$17,$B170*(DY$60),0))</f>
        <v>0</v>
      </c>
      <c r="DZ170" s="50">
        <f>IF(DZ$63&lt;=$C$17,($C$34*DZ$59*$B170/$C$63)*(IF(COUNTA($D170:DY170)*(12/$C$63)&lt;=$C$9,0,1)),0)+IF(EA$63=$C$17,0,IF(DZ$63=$C$17,$B170*(DZ$60),0))</f>
        <v>0</v>
      </c>
      <c r="EA170" s="50">
        <f>IF(EA$63&lt;=$C$17,($C$34*EA$59*$B170/$C$63)*(IF(COUNTA($D170:DZ170)*(12/$C$63)&lt;=$C$9,0,1)),0)+IF(EB$63=$C$17,0,IF(EA$63=$C$17,$B170*(EA$60),0))</f>
        <v>0</v>
      </c>
      <c r="EB170" s="50">
        <f>IF(EB$63&lt;=$C$17,($C$34*EB$59*$B170/$C$63)*(IF(COUNTA($D170:EA170)*(12/$C$63)&lt;=$C$9,0,1)),0)+IF(EC$63=$C$17,0,IF(EB$63=$C$17,$B170*(EB$60),0))</f>
        <v>0</v>
      </c>
      <c r="EC170" s="50">
        <f>IF(EC$63&lt;=$C$17,($C$34*EC$59*$B170/$C$63)*(IF(COUNTA($D170:EB170)*(12/$C$63)&lt;=$C$9,0,1)),0)+IF(ED$63=$C$17,0,IF(EC$63=$C$17,$B170*(EC$60),0))</f>
        <v>0</v>
      </c>
      <c r="ED170" s="50">
        <f>IF(ED$63&lt;=$C$17,($C$34*ED$59*$B170/$C$63)*(IF(COUNTA($D170:EC170)*(12/$C$63)&lt;=$C$9,0,1)),0)+IF(EE$63=$C$17,0,IF(ED$63=$C$17,$B170*(ED$60),0))</f>
        <v>0</v>
      </c>
      <c r="EE170" s="50">
        <f>IF(EE$63&lt;=$C$17,($C$34*EE$59*$B170/$C$63)*(IF(COUNTA($D170:ED170)*(12/$C$63)&lt;=$C$9,0,1)),0)+IF(EF$63=$C$17,0,IF(EE$63=$C$17,$B170*(EE$60),0))</f>
        <v>0</v>
      </c>
      <c r="EF170" s="50">
        <f>IF(EF$63&lt;=$C$17,($C$34*EF$59*$B170/$C$63)*(IF(COUNTA($D170:EE170)*(12/$C$63)&lt;=$C$9,0,1)),0)+IF(EG$63=$C$17,0,IF(EF$63=$C$17,$B170*(EF$60),0))</f>
        <v>0</v>
      </c>
      <c r="EG170" s="50">
        <f>IF(EG$63&lt;=$C$17,($C$34*EG$59*$B170/$C$63)*(IF(COUNTA($D170:EF170)*(12/$C$63)&lt;=$C$9,0,1)),0)+IF(EH$63=$C$17,0,IF(EG$63=$C$17,$B170*(EG$60),0))</f>
        <v>0</v>
      </c>
      <c r="EH170" s="50">
        <f>IF(EH$63&lt;=$C$17,($C$34*EH$59*$B170/$C$63)*(IF(COUNTA($D170:EG170)*(12/$C$63)&lt;=$C$9,0,1)),0)+IF(EI$63=$C$17,0,IF(EH$63=$C$17,$B170*(EH$60),0))</f>
        <v>0</v>
      </c>
      <c r="EI170" s="50">
        <f>IF(EI$63&lt;=$C$17,($C$34*EI$59*$B170/$C$63)*(IF(COUNTA($D170:EH170)*(12/$C$63)&lt;=$C$9,0,1)),0)+IF(EJ$63=$C$17,0,IF(EI$63=$C$17,$B170*(EI$60),0))</f>
        <v>0</v>
      </c>
      <c r="EJ170" s="50">
        <f>IF(EJ$63&lt;=$C$17,($C$34*EJ$59*$B170/$C$63)*(IF(COUNTA($D170:EI170)*(12/$C$63)&lt;=$C$9,0,1)),0)+IF(EK$63=$C$17,0,IF(EJ$63=$C$17,$B170*(EJ$60),0))</f>
        <v>0</v>
      </c>
      <c r="EK170" s="50">
        <f>IF(EK$63&lt;=$C$17,($C$34*EK$59*$B170/$C$63)*(IF(COUNTA($D170:EJ170)*(12/$C$63)&lt;=$C$9,0,1)),0)+IF(EL$63=$C$17,0,IF(EK$63=$C$17,$B170*(EK$60),0))</f>
        <v>0</v>
      </c>
      <c r="EL170" s="50">
        <f>IF(EL$63&lt;=$C$17,($C$34*EL$59*$B170/$C$63)*(IF(COUNTA($D170:EK170)*(12/$C$63)&lt;=$C$9,0,1)),0)+IF(EM$63=$C$17,0,IF(EL$63=$C$17,$B170*(EL$60),0))</f>
        <v>0</v>
      </c>
      <c r="EM170" s="50">
        <f>IF(EM$63&lt;=$C$17,($C$34*EM$59*$B170/$C$63)*(IF(COUNTA($D170:EL170)*(12/$C$63)&lt;=$C$9,0,1)),0)+IF(EN$63=$C$17,0,IF(EM$63=$C$17,$B170*(EM$60),0))</f>
        <v>0</v>
      </c>
      <c r="EN170" s="50">
        <f>IF(EN$63&lt;=$C$17,($C$34*EN$59*$B170/$C$63)*(IF(COUNTA($D170:EM170)*(12/$C$63)&lt;=$C$9,0,1)),0)+IF(EO$63=$C$17,0,IF(EN$63=$C$17,$B170*(EN$60),0))</f>
        <v>0</v>
      </c>
      <c r="EO170" s="50">
        <f>IF(EO$63&lt;=$C$17,($C$34*EO$59*$B170/$C$63)*(IF(COUNTA($D170:EN170)*(12/$C$63)&lt;=$C$9,0,1)),0)+IF(EP$63=$C$17,0,IF(EO$63=$C$17,$B170*(EO$60),0))</f>
        <v>0</v>
      </c>
      <c r="EP170" s="50">
        <f>IF(EP$63&lt;=$C$17,($C$34*EP$59*$B170/$C$63)*(IF(COUNTA($D170:EO170)*(12/$C$63)&lt;=$C$9,0,1)),0)+IF(EQ$63=$C$17,0,IF(EP$63=$C$17,$B170*(EP$60),0))</f>
        <v>0</v>
      </c>
      <c r="EQ170" s="50">
        <f>IF(EQ$63&lt;=$C$17,($C$34*EQ$59*$B170/$C$63)*(IF(COUNTA($D170:EP170)*(12/$C$63)&lt;=$C$9,0,1)),0)+IF(ER$63=$C$17,0,IF(EQ$63=$C$17,$B170*(EQ$60),0))</f>
        <v>0</v>
      </c>
      <c r="ER170" s="50">
        <f>IF(ER$63&lt;=$C$17,($C$34*ER$59*$B170/$C$63)*(IF(COUNTA($D170:EQ170)*(12/$C$63)&lt;=$C$9,0,1)),0)+IF(ES$63=$C$17,0,IF(ER$63=$C$17,$B170*(ER$60),0))</f>
        <v>0</v>
      </c>
      <c r="ES170" s="50">
        <f>IF(ES$63&lt;=$C$17,($C$34*ES$59*$B170/$C$63)*(IF(COUNTA($D170:ER170)*(12/$C$63)&lt;=$C$9,0,1)),0)+IF(ET$63=$C$17,0,IF(ES$63=$C$17,$B170*(ES$60),0))</f>
        <v>0</v>
      </c>
      <c r="ET170" s="50">
        <f>IF(ET$63&lt;=$C$17,($C$34*ET$59*$B170/$C$63)*(IF(COUNTA($D170:ES170)*(12/$C$63)&lt;=$C$9,0,1)),0)+IF(EU$63=$C$17,0,IF(ET$63=$C$17,$B170*(ET$60),0))</f>
        <v>0</v>
      </c>
      <c r="EU170" s="50">
        <f>IF(EU$63&lt;=$C$17,($C$34*EU$59*$B170/$C$63)*(IF(COUNTA($D170:ET170)*(12/$C$63)&lt;=$C$9,0,1)),0)+IF(EV$63=$C$17,0,IF(EU$63=$C$17,$B170*(EU$60),0))</f>
        <v>0</v>
      </c>
      <c r="EV170" s="50">
        <f>IF(EV$63&lt;=$C$17,($C$34*EV$59*$B170/$C$63)*(IF(COUNTA($D170:EU170)*(12/$C$63)&lt;=$C$9,0,1)),0)+IF(EW$63=$C$17,0,IF(EV$63=$C$17,$B170*(EV$60),0))</f>
        <v>0</v>
      </c>
      <c r="EW170" s="50">
        <f>IF(EW$63&lt;=$C$17,($C$34*EW$59*$B170/$C$63)*(IF(COUNTA($D170:EV170)*(12/$C$63)&lt;=$C$9,0,1)),0)+IF(EX$63=$C$17,0,IF(EW$63=$C$17,$B170*(EW$60),0))</f>
        <v>0</v>
      </c>
      <c r="EX170" s="50">
        <f>IF(EX$63&lt;=$C$17,($C$34*EX$59*$B170/$C$63)*(IF(COUNTA($D170:EW170)*(12/$C$63)&lt;=$C$9,0,1)),0)+IF(EY$63=$C$17,0,IF(EX$63=$C$17,$B170*(EX$60),0))</f>
        <v>0</v>
      </c>
      <c r="EY170" s="50">
        <f>IF(EY$63&lt;=$C$17,($C$34*EY$59*$B170/$C$63)*(IF(COUNTA($D170:EX170)*(12/$C$63)&lt;=$C$9,0,1)),0)+IF(EZ$63=$C$17,0,IF(EY$63=$C$17,$B170*(EY$60),0))</f>
        <v>0</v>
      </c>
      <c r="EZ170" s="50">
        <f>IF(EZ$63&lt;=$C$17,($C$34*EZ$59*$B170/$C$63)*(IF(COUNTA($D170:EY170)*(12/$C$63)&lt;=$C$9,0,1)),0)+IF(FA$63=$C$17,0,IF(EZ$63=$C$17,$B170*(EZ$60),0))</f>
        <v>0</v>
      </c>
      <c r="FA170" s="50">
        <f>IF(FA$63&lt;=$C$17,($C$34*FA$59*$B170/$C$63)*(IF(COUNTA($D170:EZ170)*(12/$C$63)&lt;=$C$9,0,1)),0)+IF(FB$63=$C$17,0,IF(FA$63=$C$17,$B170*(FA$60),0))</f>
        <v>0</v>
      </c>
      <c r="FB170" s="50">
        <f>IF(FB$63&lt;=$C$17,($C$34*FB$59*$B170/$C$63)*(IF(COUNTA($D170:FA170)*(12/$C$63)&lt;=$C$9,0,1)),0)+IF(FC$63=$C$17,0,IF(FB$63=$C$17,$B170*(FB$60),0))</f>
        <v>0</v>
      </c>
      <c r="FC170" s="50">
        <f>IF(FC$63&lt;=$C$17,($C$34*FC$59*$B170/$C$63)*(IF(COUNTA($D170:FB170)*(12/$C$63)&lt;=$C$9,0,1)),0)+IF(FD$63=$C$17,0,IF(FC$63=$C$17,$B170*(FC$60),0))</f>
        <v>0</v>
      </c>
      <c r="FD170" s="50">
        <f>IF(FD$63&lt;=$C$17,($C$34*FD$59*$B170/$C$63)*(IF(COUNTA($D170:FC170)*(12/$C$63)&lt;=$C$9,0,1)),0)+IF(FE$63=$C$17,0,IF(FD$63=$C$17,$B170*(FD$60),0))</f>
        <v>0</v>
      </c>
      <c r="FE170" s="50">
        <f>IF(FE$63&lt;=$C$17,($C$34*FE$59*$B170/$C$63)*(IF(COUNTA($D170:FD170)*(12/$C$63)&lt;=$C$9,0,1)),0)+IF(FF$63=$C$17,0,IF(FE$63=$C$17,$B170*(FE$60),0))</f>
        <v>0</v>
      </c>
      <c r="FF170" s="50">
        <f>IF(FF$63&lt;=$C$17,($C$34*FF$59*$B170/$C$63)*(IF(COUNTA($D170:FE170)*(12/$C$63)&lt;=$C$9,0,1)),0)+IF(FG$63=$C$17,0,IF(FF$63=$C$17,$B170*(FF$60),0))</f>
        <v>0</v>
      </c>
      <c r="FG170" s="50">
        <f>IF(FG$63&lt;=$C$17,($C$34*FG$59*$B170/$C$63)*(IF(COUNTA($D170:FF170)*(12/$C$63)&lt;=$C$9,0,1)),0)+IF(FH$63=$C$17,0,IF(FG$63=$C$17,$B170*(FG$60),0))</f>
        <v>0</v>
      </c>
      <c r="FH170" s="50">
        <f>IF(FH$63&lt;=$C$17,($C$34*FH$59*$B170/$C$63)*(IF(COUNTA($D170:FG170)*(12/$C$63)&lt;=$C$9,0,1)),0)+IF(FI$63=$C$17,0,IF(FH$63=$C$17,$B170*(FH$60),0))</f>
        <v>0</v>
      </c>
      <c r="FI170" s="50">
        <f>IF(FI$63&lt;=$C$17,($C$34*FI$59*$B170/$C$63)*(IF(COUNTA($D170:FH170)*(12/$C$63)&lt;=$C$9,0,1)),0)+IF(FJ$63=$C$17,0,IF(FI$63=$C$17,$B170*(FI$60),0))</f>
        <v>0</v>
      </c>
      <c r="FJ170" s="50">
        <f>IF(FJ$63&lt;=$C$17,($C$34*FJ$59*$B170/$C$63)*(IF(COUNTA($D170:FI170)*(12/$C$63)&lt;=$C$9,0,1)),0)+IF(FK$63=$C$17,0,IF(FJ$63=$C$17,$B170*(FJ$60),0))</f>
        <v>0</v>
      </c>
      <c r="FK170" s="50">
        <f>IF(FK$63&lt;=$C$17,($C$34*FK$59*$B170/$C$63)*(IF(COUNTA($D170:FJ170)*(12/$C$63)&lt;=$C$9,0,1)),0)+IF(FL$63=$C$17,0,IF(FK$63=$C$17,$B170*(FK$60),0))</f>
        <v>0</v>
      </c>
      <c r="FL170" s="50">
        <f>IF(FL$63&lt;=$C$17,($C$34*FL$59*$B170/$C$63)*(IF(COUNTA($D170:FK170)*(12/$C$63)&lt;=$C$9,0,1)),0)+IF(FM$63=$C$17,0,IF(FL$63=$C$17,$B170*(FL$60),0))</f>
        <v>0</v>
      </c>
      <c r="FM170" s="50">
        <f>IF(FM$63&lt;=$C$17,($C$34*FM$59*$B170/$C$63)*(IF(COUNTA($D170:FL170)*(12/$C$63)&lt;=$C$9,0,1)),0)+IF(FN$63=$C$17,0,IF(FM$63=$C$17,$B170*(FM$60),0))</f>
        <v>0</v>
      </c>
      <c r="FN170" s="50">
        <f>IF(FN$63&lt;=$C$17,($C$34*FN$59*$B170/$C$63)*(IF(COUNTA($D170:FM170)*(12/$C$63)&lt;=$C$9,0,1)),0)+IF(FO$63=$C$17,0,IF(FN$63=$C$17,$B170*(FN$60),0))</f>
        <v>0</v>
      </c>
      <c r="FO170" s="50">
        <f>IF(FO$63&lt;=$C$17,($C$34*FO$59*$B170/$C$63)*(IF(COUNTA($D170:FN170)*(12/$C$63)&lt;=$C$9,0,1)),0)+IF(FP$63=$C$17,0,IF(FO$63=$C$17,$B170*(FO$60),0))</f>
        <v>0</v>
      </c>
      <c r="FP170" s="50">
        <f>IF(FP$63&lt;=$C$17,($C$34*FP$59*$B170/$C$63)*(IF(COUNTA($D170:FO170)*(12/$C$63)&lt;=$C$9,0,1)),0)+IF(FQ$63=$C$17,0,IF(FP$63=$C$17,$B170*(FP$60),0))</f>
        <v>0</v>
      </c>
      <c r="FQ170" s="50">
        <f>IF(FQ$63&lt;=$C$17,($C$34*FQ$59*$B170/$C$63)*(IF(COUNTA($D170:FP170)*(12/$C$63)&lt;=$C$9,0,1)),0)+IF(FR$63=$C$17,0,IF(FQ$63=$C$17,$B170*(FQ$60),0))</f>
        <v>0</v>
      </c>
      <c r="FR170" s="50">
        <f>IF(FR$63&lt;=$C$17,($C$34*FR$59*$B170/$C$63)*(IF(COUNTA($D170:FQ170)*(12/$C$63)&lt;=$C$9,0,1)),0)+IF(FS$63=$C$17,0,IF(FR$63=$C$17,$B170*(FR$60),0))</f>
        <v>0</v>
      </c>
      <c r="FS170" s="50">
        <f>IF(FS$63&lt;=$C$17,($C$34*FS$59*$B170/$C$63)*(IF(COUNTA($D170:FR170)*(12/$C$63)&lt;=$C$9,0,1)),0)+IF(FT$63=$C$17,0,IF(FS$63=$C$17,$B170*(FS$60),0))</f>
        <v>0</v>
      </c>
      <c r="FT170" s="50">
        <f>IF(FT$63&lt;=$C$17,($C$34*FT$59*$B170/$C$63)*(IF(COUNTA($D170:FS170)*(12/$C$63)&lt;=$C$9,0,1)),0)+IF(FU$63=$C$17,0,IF(FT$63=$C$17,$B170*(FT$60),0))</f>
        <v>0</v>
      </c>
      <c r="FU170" s="50">
        <f>IF(FU$63&lt;=$C$17,($C$34*FU$59*$B170/$C$63)*(IF(COUNTA($D170:FT170)*(12/$C$63)&lt;=$C$9,0,1)),0)+IF(FV$63=$C$17,0,IF(FU$63=$C$17,$B170*(FU$60),0))</f>
        <v>0</v>
      </c>
      <c r="FV170" s="50">
        <f>IF(FV$63&lt;=$C$17,($C$34*FV$59*$B170/$C$63)*(IF(COUNTA($D170:FU170)*(12/$C$63)&lt;=$C$9,0,1)),0)+IF(FW$63=$C$17,0,IF(FV$63=$C$17,$B170*(FV$60),0))</f>
        <v>0</v>
      </c>
      <c r="FW170" s="50">
        <f>IF(FW$63&lt;=$C$17,($C$34*FW$59*$B170/$C$63)*(IF(COUNTA($D170:FV170)*(12/$C$63)&lt;=$C$9,0,1)),0)+IF(FX$63=$C$17,0,IF(FW$63=$C$17,$B170*(FW$60),0))</f>
        <v>0</v>
      </c>
      <c r="FX170" s="50">
        <f>IF(FX$63&lt;=$C$17,($C$34*FX$59*$B170/$C$63)*(IF(COUNTA($D170:FW170)*(12/$C$63)&lt;=$C$9,0,1)),0)+IF(FY$63=$C$17,0,IF(FX$63=$C$17,$B170*(FX$60),0))</f>
        <v>0</v>
      </c>
      <c r="FY170" s="50">
        <f>IF(FY$63&lt;=$C$17,($C$34*FY$59*$B170/$C$63)*(IF(COUNTA($D170:FX170)*(12/$C$63)&lt;=$C$9,0,1)),0)+IF(FZ$63=$C$17,0,IF(FY$63=$C$17,$B170*(FY$60),0))</f>
        <v>0</v>
      </c>
      <c r="FZ170" s="50">
        <f>IF(FZ$63&lt;=$C$17,($C$34*FZ$59*$B170/$C$63)*(IF(COUNTA($D170:FY170)*(12/$C$63)&lt;=$C$9,0,1)),0)+IF(GA$63=$C$17,0,IF(FZ$63=$C$17,$B170*(FZ$60),0))</f>
        <v>0</v>
      </c>
      <c r="GA170" s="50">
        <f>IF(GA$63&lt;=$C$17,($C$34*GA$59*$B170/$C$63)*(IF(COUNTA($D170:FZ170)*(12/$C$63)&lt;=$C$9,0,1)),0)+IF(GB$63=$C$17,0,IF(GA$63=$C$17,$B170*(GA$60),0))</f>
        <v>0</v>
      </c>
      <c r="GB170" s="50">
        <f>IF(GB$63&lt;=$C$17,($C$34*GB$59*$B170/$C$63)*(IF(COUNTA($D170:GA170)*(12/$C$63)&lt;=$C$9,0,1)),0)+IF(GC$63=$C$17,0,IF(GB$63=$C$17,$B170*(GB$60),0))</f>
        <v>0</v>
      </c>
      <c r="GC170" s="50">
        <f>IF(GC$63&lt;=$C$17,($C$34*GC$59*$B170/$C$63)*(IF(COUNTA($D170:GB170)*(12/$C$63)&lt;=$C$9,0,1)),0)+IF(GD$63=$C$17,0,IF(GC$63=$C$17,$B170*(GC$60),0))</f>
        <v>0</v>
      </c>
      <c r="GD170" s="50">
        <f>IF(GD$63&lt;=$C$17,($C$34*GD$59*$B170/$C$63)*(IF(COUNTA($D170:GC170)*(12/$C$63)&lt;=$C$9,0,1)),0)+IF(GE$63=$C$17,0,IF(GD$63=$C$17,$B170*(GD$60),0))</f>
        <v>0</v>
      </c>
      <c r="GE170" s="50">
        <f>IF(GE$63&lt;=$C$17,($C$34*GE$59*$B170/$C$63)*(IF(COUNTA($D170:GD170)*(12/$C$63)&lt;=$C$9,0,1)),0)+IF(GF$63=$C$17,0,IF(GE$63=$C$17,$B170*(GE$60),0))</f>
        <v>0</v>
      </c>
      <c r="GF170" s="50">
        <f>IF(GF$63&lt;=$C$17,($C$34*GF$59*$B170/$C$63)*(IF(COUNTA($D170:GE170)*(12/$C$63)&lt;=$C$9,0,1)),0)+IF(GG$63=$C$17,0,IF(GF$63=$C$17,$B170*(GF$60),0))</f>
        <v>0</v>
      </c>
      <c r="GG170" s="50">
        <f>IF(GG$63&lt;=$C$17,($C$34*GG$59*$B170/$C$63)*(IF(COUNTA($D170:GF170)*(12/$C$63)&lt;=$C$9,0,1)),0)+IF(GH$63=$C$17,0,IF(GG$63=$C$17,$B170*(GG$60),0))</f>
        <v>0</v>
      </c>
      <c r="GH170" s="50">
        <f>IF(GH$63&lt;=$C$17,($C$34*GH$59*$B170/$C$63)*(IF(COUNTA($D170:GG170)*(12/$C$63)&lt;=$C$9,0,1)),0)+IF(GI$63=$C$17,0,IF(GH$63=$C$17,$B170*(GH$60),0))</f>
        <v>0</v>
      </c>
      <c r="GI170" s="50">
        <f>IF(GI$63&lt;=$C$17,($C$34*GI$59*$B170/$C$63)*(IF(COUNTA($D170:GH170)*(12/$C$63)&lt;=$C$9,0,1)),0)+IF(GJ$63=$C$17,0,IF(GI$63=$C$17,$B170*(GI$60),0))</f>
        <v>0</v>
      </c>
      <c r="GJ170" s="50">
        <f>IF(GJ$63&lt;=$C$17,($C$34*GJ$59*$B170/$C$63)*(IF(COUNTA($D170:GI170)*(12/$C$63)&lt;=$C$9,0,1)),0)+IF(GK$63=$C$17,0,IF(GJ$63=$C$17,$B170*(GJ$60),0))</f>
        <v>0</v>
      </c>
      <c r="GK170" s="50">
        <f>IF(GK$63&lt;=$C$17,($C$34*GK$59*$B170/$C$63)*(IF(COUNTA($D170:GJ170)*(12/$C$63)&lt;=$C$9,0,1)),0)+IF(GL$63=$C$17,0,IF(GK$63=$C$17,$B170*(GK$60),0))</f>
        <v>0</v>
      </c>
      <c r="GL170" s="50">
        <f>IF(GL$63&lt;=$C$17,($C$34*GL$59*$B170/$C$63)*(IF(COUNTA($D170:GK170)*(12/$C$63)&lt;=$C$9,0,1)),0)+IF(GM$63=$C$17,0,IF(GL$63=$C$17,$B170*(GL$60),0))</f>
        <v>0</v>
      </c>
      <c r="GM170" s="50">
        <f>IF(GM$63&lt;=$C$17,($C$34*GM$59*$B170/$C$63)*(IF(COUNTA($D170:GL170)*(12/$C$63)&lt;=$C$9,0,1)),0)+IF(GN$63=$C$17,0,IF(GM$63=$C$17,$B170*(GM$60),0))</f>
        <v>0</v>
      </c>
      <c r="GN170" s="50">
        <f>IF(GN$63&lt;=$C$17,($C$34*GN$59*$B170/$C$63)*(IF(COUNTA($D170:GM170)*(12/$C$63)&lt;=$C$9,0,1)),0)+IF(GO$63=$C$17,0,IF(GN$63=$C$17,$B170*(GN$60),0))</f>
        <v>0</v>
      </c>
      <c r="GO170" s="50">
        <f>IF(GO$63&lt;=$C$17,($C$34*GO$59*$B170/$C$63)*(IF(COUNTA($D170:GN170)*(12/$C$63)&lt;=$C$9,0,1)),0)+IF(GP$63=$C$17,0,IF(GO$63=$C$17,$B170*(GO$60),0))</f>
        <v>0</v>
      </c>
      <c r="GP170" s="50">
        <f>IF(GP$63&lt;=$C$17,($C$34*GP$59*$B170/$C$63)*(IF(COUNTA($D170:GO170)*(12/$C$63)&lt;=$C$9,0,1)),0)+IF(GQ$63=$C$17,0,IF(GP$63=$C$17,$B170*(GP$60),0))</f>
        <v>0</v>
      </c>
      <c r="GQ170" s="50">
        <f>IF(GQ$63&lt;=$C$17,($C$34*GQ$59*$B170/$C$63)*(IF(COUNTA($D170:GP170)*(12/$C$63)&lt;=$C$9,0,1)),0)+IF(GR$63=$C$17,0,IF(GQ$63=$C$17,$B170*(GQ$60),0))</f>
        <v>0</v>
      </c>
      <c r="GR170" s="50">
        <f>IF(GR$63&lt;=$C$17,($C$34*GR$59*$B170/$C$63)*(IF(COUNTA($D170:GQ170)*(12/$C$63)&lt;=$C$9,0,1)),0)+IF(GS$63=$C$17,0,IF(GR$63=$C$17,$B170*(GR$60),0))</f>
        <v>0</v>
      </c>
      <c r="GS170" s="50">
        <f>IF(GS$63&lt;=$C$17,($C$34*GS$59*$B170/$C$63)*(IF(COUNTA($D170:GR170)*(12/$C$63)&lt;=$C$9,0,1)),0)+IF(GT$63=$C$17,0,IF(GS$63=$C$17,$B170*(GS$60),0))</f>
        <v>0</v>
      </c>
      <c r="GT170" s="50">
        <f>IF(GT$63&lt;=$C$17,($C$34*GT$59*$B170/$C$63)*(IF(COUNTA($D170:GS170)*(12/$C$63)&lt;=$C$9,0,1)),0)+IF(GU$63=$C$17,0,IF(GT$63=$C$17,$B170*(GT$60),0))</f>
        <v>0</v>
      </c>
      <c r="GU170" s="50">
        <f>IF(GU$63&lt;=$C$17,($C$34*GU$59*$B170/$C$63)*(IF(COUNTA($D170:GT170)*(12/$C$63)&lt;=$C$9,0,1)),0)+IF(GV$63=$C$17,0,IF(GU$63=$C$17,$B170*(GU$60),0))</f>
        <v>0</v>
      </c>
      <c r="GV170" s="50">
        <f>IF(GV$63&lt;=$C$17,($C$34*GV$59*$B170/$C$63)*(IF(COUNTA($D170:GU170)*(12/$C$63)&lt;=$C$9,0,1)),0)+IF(GW$63=$C$17,0,IF(GV$63=$C$17,$B170*(GV$60),0))</f>
        <v>0</v>
      </c>
      <c r="GW170" s="50">
        <f>IF(GW$63&lt;=$C$17,($C$34*GW$59*$B170/$C$63)*(IF(COUNTA($D170:GV170)*(12/$C$63)&lt;=$C$9,0,1)),0)+IF(GX$63=$C$17,0,IF(GW$63=$C$17,$B170*(GW$60),0))</f>
        <v>0</v>
      </c>
      <c r="GX170" s="50">
        <f>IF(GX$63&lt;=$C$17,($C$34*GX$59*$B170/$C$63)*(IF(COUNTA($D170:GW170)*(12/$C$63)&lt;=$C$9,0,1)),0)+IF(GY$63=$C$17,0,IF(GX$63=$C$17,$B170*(GX$60),0))</f>
        <v>0</v>
      </c>
      <c r="GY170" s="50">
        <f>IF(GY$63&lt;=$C$17,($C$34*GY$59*$B170/$C$63)*(IF(COUNTA($D170:GX170)*(12/$C$63)&lt;=$C$9,0,1)),0)+IF(GZ$63=$C$17,0,IF(GY$63=$C$17,$B170*(GY$60),0))</f>
        <v>0</v>
      </c>
      <c r="GZ170" s="50">
        <f>IF(GZ$63&lt;=$C$17,($C$34*GZ$59*$B170/$C$63)*(IF(COUNTA($D170:GY170)*(12/$C$63)&lt;=$C$9,0,1)),0)+IF(HA$63=$C$17,0,IF(GZ$63=$C$17,$B170*(GZ$60),0))</f>
        <v>0</v>
      </c>
      <c r="HA170" s="50">
        <f>IF(HA$63&lt;=$C$17,($C$34*HA$59*$B170/$C$63)*(IF(COUNTA($D170:GZ170)*(12/$C$63)&lt;=$C$9,0,1)),0)+IF(HB$63=$C$17,0,IF(HA$63=$C$17,$B170*(HA$60),0))</f>
        <v>0</v>
      </c>
      <c r="HB170" s="50">
        <f>IF(HB$63&lt;=$C$17,($C$34*HB$59*$B170/$C$63)*(IF(COUNTA($D170:HA170)*(12/$C$63)&lt;=$C$9,0,1)),0)+IF(HC$63=$C$17,0,IF(HB$63=$C$17,$B170*(HB$60),0))</f>
        <v>0</v>
      </c>
      <c r="HC170" s="50">
        <f>IF(HC$63&lt;=$C$17,($C$34*HC$59*$B170/$C$63)*(IF(COUNTA($D170:HB170)*(12/$C$63)&lt;=$C$9,0,1)),0)+IF(HD$63=$C$17,0,IF(HC$63=$C$17,$B170*(HC$60),0))</f>
        <v>0</v>
      </c>
      <c r="HD170" s="50">
        <f>IF(HD$63&lt;=$C$17,($C$34*HD$59*$B170/$C$63)*(IF(COUNTA($D170:HC170)*(12/$C$63)&lt;=$C$9,0,1)),0)+IF(HE$63=$C$17,0,IF(HD$63=$C$17,$B170*(HD$60),0))</f>
        <v>0</v>
      </c>
      <c r="HE170" s="50">
        <f>IF(HE$63&lt;=$C$17,($C$34*HE$59*$B170/$C$63)*(IF(COUNTA($D170:HD170)*(12/$C$63)&lt;=$C$9,0,1)),0)+IF(HF$63=$C$17,0,IF(HE$63=$C$17,$B170*(HE$60),0))</f>
        <v>0</v>
      </c>
      <c r="HF170" s="50">
        <f>IF(HF$63&lt;=$C$17,($C$34*HF$59*$B170/$C$63)*(IF(COUNTA($D170:HE170)*(12/$C$63)&lt;=$C$9,0,1)),0)+IF(HG$63=$C$17,0,IF(HF$63=$C$17,$B170*(HF$60),0))</f>
        <v>0</v>
      </c>
      <c r="HG170" s="50">
        <f>IF(HG$63&lt;=$C$17,($C$34*HG$59*$B170/$C$63)*(IF(COUNTA($D170:HF170)*(12/$C$63)&lt;=$C$9,0,1)),0)+IF(HH$63=$C$17,0,IF(HG$63=$C$17,$B170*(HG$60),0))</f>
        <v>0</v>
      </c>
      <c r="HH170" s="50">
        <f>IF(HH$63&lt;=$C$17,($C$34*HH$59*$B170/$C$63)*(IF(COUNTA($D170:HG170)*(12/$C$63)&lt;=$C$9,0,1)),0)+IF(HI$63=$C$17,0,IF(HH$63=$C$17,$B170*(HH$60),0))</f>
        <v>0</v>
      </c>
      <c r="HI170" s="50">
        <f>IF(HI$63&lt;=$C$17,($C$34*HI$59*$B170/$C$63)*(IF(COUNTA($D170:HH170)*(12/$C$63)&lt;=$C$9,0,1)),0)+IF(HJ$63=$C$17,0,IF(HI$63=$C$17,$B170*(HI$60),0))</f>
        <v>0</v>
      </c>
      <c r="HJ170" s="50">
        <f>IF(HJ$63&lt;=$C$17,($C$34*HJ$59*$B170/$C$63)*(IF(COUNTA($D170:HI170)*(12/$C$63)&lt;=$C$9,0,1)),0)+IF(HK$63=$C$17,0,IF(HJ$63=$C$17,$B170*(HJ$60),0))</f>
        <v>0</v>
      </c>
      <c r="HK170" s="50">
        <f>IF(HK$63&lt;=$C$17,($C$34*HK$59*$B170/$C$63)*(IF(COUNTA($D170:HJ170)*(12/$C$63)&lt;=$C$9,0,1)),0)+IF(HL$63=$C$17,0,IF(HK$63=$C$17,$B170*(HK$60),0))</f>
        <v>0</v>
      </c>
      <c r="HL170" s="50">
        <f>IF(HL$63&lt;=$C$17,($C$34*HL$59*$B170/$C$63)*(IF(COUNTA($D170:HK170)*(12/$C$63)&lt;=$C$9,0,1)),0)+IF(HM$63=$C$17,0,IF(HL$63=$C$17,$B170*(HL$60),0))</f>
        <v>0</v>
      </c>
      <c r="HM170" s="50">
        <f>IF(HM$63&lt;=$C$17,($C$34*HM$59*$B170/$C$63)*(IF(COUNTA($D170:HL170)*(12/$C$63)&lt;=$C$9,0,1)),0)+IF(HN$63=$C$17,0,IF(HM$63=$C$17,$B170*(HM$60),0))</f>
        <v>0</v>
      </c>
      <c r="HN170" s="50">
        <f>IF(HN$63&lt;=$C$17,($C$34*HN$59*$B170/$C$63)*(IF(COUNTA($D170:HM170)*(12/$C$63)&lt;=$C$9,0,1)),0)+IF(HO$63=$C$17,0,IF(HN$63=$C$17,$B170*(HN$60),0))</f>
        <v>0</v>
      </c>
      <c r="HO170" s="50">
        <f>IF(HO$63&lt;=$C$17,($C$34*HO$59*$B170/$C$63)*(IF(COUNTA($D170:HN170)*(12/$C$63)&lt;=$C$9,0,1)),0)+IF(HP$63=$C$17,0,IF(HO$63=$C$17,$B170*(HO$60),0))</f>
        <v>0</v>
      </c>
      <c r="HP170" s="50">
        <f>IF(HP$63&lt;=$C$17,($C$34*HP$59*$B170/$C$63)*(IF(COUNTA($D170:HO170)*(12/$C$63)&lt;=$C$9,0,1)),0)+IF(HQ$63=$C$17,0,IF(HP$63=$C$17,$B170*(HP$60),0))</f>
        <v>0</v>
      </c>
      <c r="HQ170" s="50">
        <f>IF(HQ$63&lt;=$C$17,($C$34*HQ$59*$B170/$C$63)*(IF(COUNTA($D170:HP170)*(12/$C$63)&lt;=$C$9,0,1)),0)+IF(HR$63=$C$17,0,IF(HQ$63=$C$17,$B170*(HQ$60),0))</f>
        <v>0</v>
      </c>
      <c r="HR170" s="50">
        <f>IF(HR$63&lt;=$C$17,($C$34*HR$59*$B170/$C$63)*(IF(COUNTA($D170:HQ170)*(12/$C$63)&lt;=$C$9,0,1)),0)+IF(HS$63=$C$17,0,IF(HR$63=$C$17,$B170*(HR$60),0))</f>
        <v>0</v>
      </c>
      <c r="HS170" s="50">
        <f>IF(HS$63&lt;=$C$17,($C$34*HS$59*$B170/$C$63)*(IF(COUNTA($D170:HR170)*(12/$C$63)&lt;=$C$9,0,1)),0)+IF(HT$63=$C$17,0,IF(HS$63=$C$17,$B170*(HS$60),0))</f>
        <v>0</v>
      </c>
      <c r="HT170" s="50">
        <f>IF(HT$63&lt;=$C$17,($C$34*HT$59*$B170/$C$63)*(IF(COUNTA($D170:HS170)*(12/$C$63)&lt;=$C$9,0,1)),0)+IF(HU$63=$C$17,0,IF(HT$63=$C$17,$B170*(HT$60),0))</f>
        <v>0</v>
      </c>
      <c r="HU170" s="50">
        <f>IF(HU$63&lt;=$C$17,($C$34*HU$59*$B170/$C$63)*(IF(COUNTA($D170:HT170)*(12/$C$63)&lt;=$C$9,0,1)),0)+IF(HV$63=$C$17,0,IF(HU$63=$C$17,$B170*(HU$60),0))</f>
        <v>0</v>
      </c>
      <c r="HV170" s="50">
        <f>IF(HV$63&lt;=$C$17,($C$34*HV$59*$B170/$C$63)*(IF(COUNTA($D170:HU170)*(12/$C$63)&lt;=$C$9,0,1)),0)+IF(HW$63=$C$17,0,IF(HV$63=$C$17,$B170*(HV$60),0))</f>
        <v>0</v>
      </c>
      <c r="HW170" s="50">
        <f>IF(HW$63&lt;=$C$17,($C$34*HW$59*$B170/$C$63)*(IF(COUNTA($D170:HV170)*(12/$C$63)&lt;=$C$9,0,1)),0)+IF(HX$63=$C$17,0,IF(HW$63=$C$17,$B170*(HW$60),0))</f>
        <v>0</v>
      </c>
      <c r="HX170" s="50">
        <f>IF(HX$63&lt;=$C$17,($C$34*HX$59*$B170/$C$63)*(IF(COUNTA($D170:HW170)*(12/$C$63)&lt;=$C$9,0,1)),0)+IF(HY$63=$C$17,0,IF(HX$63=$C$17,$B170*(HX$60),0))</f>
        <v>0</v>
      </c>
      <c r="HY170" s="50">
        <f>IF(HY$63&lt;=$C$17,($C$34*HY$59*$B170/$C$63)*(IF(COUNTA($D170:HX170)*(12/$C$63)&lt;=$C$9,0,1)),0)+IF(HZ$63=$C$17,0,IF(HY$63=$C$17,$B170*(HY$60),0))</f>
        <v>0</v>
      </c>
      <c r="HZ170" s="50">
        <f>IF(HZ$63&lt;=$C$17,($C$34*HZ$59*$B170/$C$63)*(IF(COUNTA($D170:HY170)*(12/$C$63)&lt;=$C$9,0,1)),0)+IF(IA$63=$C$17,0,IF(HZ$63=$C$17,$B170*(HZ$60),0))</f>
        <v>0</v>
      </c>
      <c r="IA170" s="50">
        <f>IF(IA$63&lt;=$C$17,($C$34*IA$59*$B170/$C$63)*(IF(COUNTA($D170:HZ170)*(12/$C$63)&lt;=$C$9,0,1)),0)+IF(IB$63=$C$17,0,IF(IA$63=$C$17,$B170*(IA$60),0))</f>
        <v>0</v>
      </c>
      <c r="IB170" s="50">
        <f>IF(IB$63&lt;=$C$17,($C$34*IB$59*$B170/$C$63)*(IF(COUNTA($D170:IA170)*(12/$C$63)&lt;=$C$9,0,1)),0)+IF(IC$63=$C$17,0,IF(IB$63=$C$17,$B170*(IB$60),0))</f>
        <v>0</v>
      </c>
      <c r="IC170" s="50">
        <f>IF(IC$63&lt;=$C$17,($C$34*IC$59*$B170/$C$63)*(IF(COUNTA($D170:IB170)*(12/$C$63)&lt;=$C$9,0,1)),0)+IF(ID$63=$C$17,0,IF(IC$63=$C$17,$B170*(IC$60),0))</f>
        <v>0</v>
      </c>
      <c r="ID170" s="50">
        <f>IF(ID$63&lt;=$C$17,($C$34*ID$59*$B170/$C$63)*(IF(COUNTA($D170:IC170)*(12/$C$63)&lt;=$C$9,0,1)),0)+IF(IE$63=$C$17,0,IF(ID$63=$C$17,$B170*(ID$60),0))</f>
        <v>0</v>
      </c>
      <c r="IE170" s="50">
        <f>IF(IE$63&lt;=$C$17,($C$34*IE$59*$B170/$C$63)*(IF(COUNTA($D170:ID170)*(12/$C$63)&lt;=$C$9,0,1)),0)+IF(IF$63=$C$17,0,IF(IE$63=$C$17,$B170*(IE$60),0))</f>
        <v>0</v>
      </c>
      <c r="IF170" s="50">
        <f>IF(IF$63&lt;=$C$17,($C$34*IF$59*$B170/$C$63)*(IF(COUNTA($D170:IE170)*(12/$C$63)&lt;=$C$9,0,1)),0)+IF(IG$63=$C$17,0,IF(IF$63=$C$17,$B170*(IF$60),0))</f>
        <v>0</v>
      </c>
      <c r="IG170" s="50">
        <f>IF(IG$63&lt;=$C$17,($C$34*IG$59*$B170/$C$63)*(IF(COUNTA($D170:IF170)*(12/$C$63)&lt;=$C$9,0,1)),0)+IF(IH$63=$C$17,0,IF(IG$63=$C$17,$B170*(IG$60),0))</f>
        <v>0</v>
      </c>
      <c r="IH170" s="50">
        <f>IF(IH$63&lt;=$C$17,($C$34*IH$59*$B170/$C$63)*(IF(COUNTA($D170:IG170)*(12/$C$63)&lt;=$C$9,0,1)),0)+IF(II$63=$C$17,0,IF(IH$63=$C$17,$B170*(IH$60),0))</f>
        <v>0</v>
      </c>
      <c r="II170" s="50">
        <f>IF(II$63&lt;=$C$17,($C$34*II$59*$B170/$C$63)*(IF(COUNTA($D170:IH170)*(12/$C$63)&lt;=$C$9,0,1)),0)+IF(IJ$63=$C$17,0,IF(II$63=$C$17,$B170*(II$60),0))</f>
        <v>0</v>
      </c>
      <c r="IJ170" s="50">
        <f>IF(IJ$63&lt;=$C$17,($C$34*IJ$59*$B170/$C$63)*(IF(COUNTA($D170:II170)*(12/$C$63)&lt;=$C$9,0,1)),0)+IF(IK$63=$C$17,0,IF(IJ$63=$C$17,$B170*(IJ$60),0))</f>
        <v>0</v>
      </c>
      <c r="IK170" s="50">
        <f>IF(IK$63&lt;=$C$17,($C$34*IK$59*$B170/$C$63)*(IF(COUNTA($D170:IJ170)*(12/$C$63)&lt;=$C$9,0,1)),0)+IF(IL$63=$C$17,0,IF(IK$63=$C$17,$B170*(IK$60),0))</f>
        <v>0</v>
      </c>
      <c r="IL170" s="50">
        <f>IF(IL$63&lt;=$C$17,($C$34*IL$59*$B170/$C$63)*(IF(COUNTA($D170:IK170)*(12/$C$63)&lt;=$C$9,0,1)),0)+IF(IM$63=$C$17,0,IF(IL$63=$C$17,$B170*(IL$60),0))</f>
        <v>0</v>
      </c>
      <c r="IM170" s="50">
        <f>IF(IM$63&lt;=$C$17,($C$34*IM$59*$B170/$C$63)*(IF(COUNTA($D170:IL170)*(12/$C$63)&lt;=$C$9,0,1)),0)+IF(IN$63=$C$17,0,IF(IM$63=$C$17,$B170*(IM$60),0))</f>
        <v>0</v>
      </c>
      <c r="IN170" s="50">
        <f>IF(IN$63&lt;=$C$17,($C$34*IN$59*$B170/$C$63)*(IF(COUNTA($D170:IM170)*(12/$C$63)&lt;=$C$9,0,1)),0)+IF(IO$63=$C$17,0,IF(IN$63=$C$17,$B170*(IN$60),0))</f>
        <v>0</v>
      </c>
      <c r="IO170" s="50">
        <f>IF(IO$63&lt;=$C$17,($C$34*IO$59*$B170/$C$63)*(IF(COUNTA($D170:IN170)*(12/$C$63)&lt;=$C$9,0,1)),0)+IF(IP$63=$C$17,0,IF(IO$63=$C$17,$B170*(IO$60),0))</f>
        <v>0</v>
      </c>
      <c r="IP170" s="50">
        <f>IF(IP$63&lt;=$C$17,($C$34*IP$59*$B170/$C$63)*(IF(COUNTA($D170:IO170)*(12/$C$63)&lt;=$C$9,0,1)),0)+IF(IQ$63=$C$17,0,IF(IP$63=$C$17,$B170*(IP$60),0))</f>
        <v>0</v>
      </c>
      <c r="IQ170" s="50">
        <f>IF(IQ$63&lt;=$C$17,($C$34*IQ$59*$B170/$C$63)*(IF(COUNTA($D170:IP170)*(12/$C$63)&lt;=$C$9,0,1)),0)+IF(IR$63=$C$17,0,IF(IQ$63=$C$17,$B170*(IQ$60),0))</f>
        <v>0</v>
      </c>
      <c r="IR170" s="50">
        <f>IF(IR$63&lt;=$C$17,($C$34*IR$59*$B170/$C$63)*(IF(COUNTA($D170:IQ170)*(12/$C$63)&lt;=$C$9,0,1)),0)+IF(IS$63=$C$17,0,IF(IR$63=$C$17,$B170*(IR$60),0))</f>
        <v>0</v>
      </c>
      <c r="IS170" s="50">
        <f>IF(IS$63&lt;=$C$17,($C$34*IS$59*$B170/$C$63)*(IF(COUNTA($D170:IR170)*(12/$C$63)&lt;=$C$9,0,1)),0)+IF(IT$63=$C$17,0,IF(IS$63=$C$17,$B170*(IS$60),0))</f>
        <v>0</v>
      </c>
      <c r="IT170" s="50">
        <f>IF(IT$63&lt;=$C$17,($C$34*IT$59*$B170/$C$63)*(IF(COUNTA($D170:IS170)*(12/$C$63)&lt;=$C$9,0,1)),0)+IF(IU$63=$C$17,0,IF(IT$63=$C$17,$B170*(IT$60),0))</f>
        <v>0</v>
      </c>
      <c r="IU170" s="50">
        <f>IF(IU$63&lt;=$C$17,($C$34*IU$59*$B170/$C$63)*(IF(COUNTA($D170:IT170)*(12/$C$63)&lt;=$C$9,0,1)),0)+IF(IV$63=$C$17,0,IF(IU$63=$C$17,$B170*(IU$60),0))</f>
        <v>0</v>
      </c>
      <c r="IV170" s="50">
        <f>IF(IV$63&lt;=$C$17,($C$34*IV$59*$B170/$C$63)*(IF(COUNTA($D170:IU170)*(12/$C$63)&lt;=$C$9,0,1)),0)+IF(IW$63=$C$17,0,IF(IV$63=$C$17,$B170*(IV$60),0))</f>
        <v>0</v>
      </c>
      <c r="IW170" s="50">
        <f>IF(IW$63&lt;=$C$17,($C$34*IW$59*$B170/$C$63)*(IF(COUNTA($D170:IV170)*(12/$C$63)&lt;=$C$9,0,1)),0)+IF(IX$63=$C$17,0,IF(IW$63=$C$17,$B170*(IW$60),0))</f>
        <v>0</v>
      </c>
      <c r="IX170" s="50"/>
      <c r="IY170" s="50"/>
      <c r="IZ170" s="50"/>
      <c r="JA170" s="50"/>
      <c r="JB170" s="50"/>
      <c r="JC170" s="50"/>
      <c r="JD170" s="50"/>
      <c r="JE170" s="50"/>
      <c r="JF170" s="50"/>
      <c r="JG170" s="50"/>
      <c r="JH170" s="50"/>
      <c r="JI170" s="50"/>
      <c r="JJ170" s="50"/>
      <c r="JK170" s="50"/>
      <c r="JL170" s="50"/>
      <c r="JM170" s="50"/>
      <c r="JN170" s="50"/>
      <c r="JO170" s="50"/>
      <c r="JP170" s="50"/>
      <c r="JQ170" s="50"/>
      <c r="JR170" s="50"/>
      <c r="JS170" s="50"/>
      <c r="JT170" s="50"/>
      <c r="JU170" s="50"/>
      <c r="JV170" s="50"/>
      <c r="JW170" s="50"/>
      <c r="JX170" s="50"/>
      <c r="JY170" s="50"/>
      <c r="JZ170" s="50"/>
      <c r="KA170" s="50"/>
      <c r="KB170" s="50"/>
      <c r="KC170" s="50"/>
      <c r="KD170" s="50"/>
      <c r="KE170" s="50"/>
      <c r="KF170" s="50"/>
      <c r="KG170" s="50"/>
      <c r="KH170" s="50"/>
      <c r="KI170" s="50"/>
      <c r="KJ170" s="50"/>
      <c r="KK170" s="50"/>
      <c r="KL170" s="50"/>
      <c r="KM170" s="50"/>
      <c r="KN170" s="50"/>
      <c r="KO170" s="50"/>
      <c r="KP170" s="50"/>
      <c r="KQ170" s="50"/>
      <c r="KR170" s="50"/>
      <c r="KS170" s="50"/>
      <c r="KT170" s="50"/>
      <c r="KU170" s="50"/>
      <c r="KV170" s="50"/>
      <c r="KW170" s="50"/>
      <c r="KX170" s="50"/>
      <c r="KY170" s="50"/>
      <c r="KZ170" s="50"/>
      <c r="LA170" s="50"/>
      <c r="LB170" s="50"/>
      <c r="LC170" s="50"/>
      <c r="LD170" s="50"/>
      <c r="LE170" s="50"/>
      <c r="LF170" s="50"/>
      <c r="LG170" s="50"/>
      <c r="LH170" s="50"/>
      <c r="LI170" s="50"/>
    </row>
    <row r="171" spans="1:321" outlineLevel="1" x14ac:dyDescent="0.25">
      <c r="A171" s="2" t="s">
        <v>55</v>
      </c>
      <c r="B171" s="79">
        <f ca="1">+OFFSET($D$52,0,COUNTA($B$66:B170),,)</f>
        <v>3</v>
      </c>
      <c r="C171" s="88">
        <f t="shared" ca="1" si="71"/>
        <v>-46.288199399505288</v>
      </c>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50">
        <f ca="1">IF(DF$63&gt;$C$17,0,-DE$53*(12/$C$63))</f>
        <v>-649.71402337684799</v>
      </c>
      <c r="DF171" s="50">
        <f ca="1">IF(DF$63&lt;=$C$17,($C$34*DF$59*$B171/$C$63)*(IF(COUNTA($D171:DE171)*(12/$C$63)&lt;=$C$9,0,1)),0)+IF(DG$63=$C$17,0,IF(DF$63=$C$17,$B171*(DF$60),0))</f>
        <v>0</v>
      </c>
      <c r="DG171" s="50">
        <f ca="1">IF(DG$63&lt;=$C$17,($C$34*DG$59*$B171/$C$63)*(IF(COUNTA($D171:DF171)*(12/$C$63)&lt;=$C$9,0,1)),0)+IF(DH$63=$C$17,0,IF(DG$63=$C$17,$B171*(DG$60),0))</f>
        <v>0</v>
      </c>
      <c r="DH171" s="50">
        <f ca="1">IF(DH$63&lt;=$C$17,($C$34*DH$59*$B171/$C$63)*(IF(COUNTA($D171:DG171)*(12/$C$63)&lt;=$C$9,0,1)),0)+IF(DI$63=$C$17,0,IF(DH$63=$C$17,$B171*(DH$60),0))</f>
        <v>0</v>
      </c>
      <c r="DI171" s="50">
        <f ca="1">IF(DI$63&lt;=$C$17,($C$34*DI$59*$B171/$C$63)*(IF(COUNTA($D171:DH171)*(12/$C$63)&lt;=$C$9,0,1)),0)+IF(DJ$63=$C$17,0,IF(DI$63=$C$17,$B171*(DI$60),0))</f>
        <v>0</v>
      </c>
      <c r="DJ171" s="50">
        <f ca="1">IF(DJ$63&lt;=$C$17,($C$34*DJ$59*$B171/$C$63)*(IF(COUNTA($D171:DI171)*(12/$C$63)&lt;=$C$9,0,1)),0)+IF(DK$63=$C$17,0,IF(DJ$63=$C$17,$B171*(DJ$60),0))</f>
        <v>2.36</v>
      </c>
      <c r="DK171" s="50">
        <f ca="1">IF(DK$63&lt;=$C$17,($C$34*DK$59*$B171/$C$63)*(IF(COUNTA($D171:DJ171)*(12/$C$63)&lt;=$C$9,0,1)),0)+IF(DL$63=$C$17,0,IF(DK$63=$C$17,$B171*(DK$60),0))</f>
        <v>2.36</v>
      </c>
      <c r="DL171" s="50">
        <f ca="1">IF(DL$63&lt;=$C$17,($C$34*DL$59*$B171/$C$63)*(IF(COUNTA($D171:DK171)*(12/$C$63)&lt;=$C$9,0,1)),0)+IF(DM$63=$C$17,0,IF(DL$63=$C$17,$B171*(DL$60),0))</f>
        <v>2.36</v>
      </c>
      <c r="DM171" s="50">
        <f ca="1">IF(DM$63&lt;=$C$17,($C$34*DM$59*$B171/$C$63)*(IF(COUNTA($D171:DL171)*(12/$C$63)&lt;=$C$9,0,1)),0)+IF(DN$63=$C$17,0,IF(DM$63=$C$17,$B171*(DM$60),0))</f>
        <v>2.36</v>
      </c>
      <c r="DN171" s="50">
        <f ca="1">IF(DN$63&lt;=$C$17,($C$34*DN$59*$B171/$C$63)*(IF(COUNTA($D171:DM171)*(12/$C$63)&lt;=$C$9,0,1)),0)+IF(DO$63=$C$17,0,IF(DN$63=$C$17,$B171*(DN$60),0))</f>
        <v>2.36</v>
      </c>
      <c r="DO171" s="50">
        <f ca="1">IF(DO$63&lt;=$C$17,($C$34*DO$59*$B171/$C$63)*(IF(COUNTA($D171:DN171)*(12/$C$63)&lt;=$C$9,0,1)),0)+IF(DP$63=$C$17,0,IF(DO$63=$C$17,$B171*(DO$60),0))</f>
        <v>2.36</v>
      </c>
      <c r="DP171" s="50">
        <f ca="1">IF(DP$63&lt;=$C$17,($C$34*DP$59*$B171/$C$63)*(IF(COUNTA($D171:DO171)*(12/$C$63)&lt;=$C$9,0,1)),0)+IF(DQ$63=$C$17,0,IF(DP$63=$C$17,$B171*(DP$60),0))</f>
        <v>2.36</v>
      </c>
      <c r="DQ171" s="50">
        <f ca="1">IF(DQ$63&lt;=$C$17,($C$34*DQ$59*$B171/$C$63)*(IF(COUNTA($D171:DP171)*(12/$C$63)&lt;=$C$9,0,1)),0)+IF(DR$63=$C$17,0,IF(DQ$63=$C$17,$B171*(DQ$60),0))</f>
        <v>2.36</v>
      </c>
      <c r="DR171" s="50">
        <f ca="1">IF(DR$63&lt;=$C$17,($C$34*DR$59*$B171/$C$63)*(IF(COUNTA($D171:DQ171)*(12/$C$63)&lt;=$C$9,0,1)),0)+IF(DS$63=$C$17,0,IF(DR$63=$C$17,$B171*(DR$60),0))</f>
        <v>2.36</v>
      </c>
      <c r="DS171" s="50">
        <f ca="1">IF(DS$63&lt;=$C$17,($C$34*DS$59*$B171/$C$63)*(IF(COUNTA($D171:DR171)*(12/$C$63)&lt;=$C$9,0,1)),0)+IF(DT$63=$C$17,0,IF(DS$63=$C$17,$B171*(DS$60),0))</f>
        <v>2.36</v>
      </c>
      <c r="DT171" s="50">
        <f ca="1">IF(DT$63&lt;=$C$17,($C$34*DT$59*$B171/$C$63)*(IF(COUNTA($D171:DS171)*(12/$C$63)&lt;=$C$9,0,1)),0)+IF(DU$63=$C$17,0,IF(DT$63=$C$17,$B171*(DT$60),0))</f>
        <v>579.82582397734257</v>
      </c>
      <c r="DU171" s="50">
        <f>IF(DU$63&lt;=$C$17,($C$34*DU$59*$B171/$C$63)*(IF(COUNTA($D171:DT171)*(12/$C$63)&lt;=$C$9,0,1)),0)+IF(DV$63=$C$17,0,IF(DU$63=$C$17,$B171*(DU$60),0))</f>
        <v>0</v>
      </c>
      <c r="DV171" s="50">
        <f>IF(DV$63&lt;=$C$17,($C$34*DV$59*$B171/$C$63)*(IF(COUNTA($D171:DU171)*(12/$C$63)&lt;=$C$9,0,1)),0)+IF(DW$63=$C$17,0,IF(DV$63=$C$17,$B171*(DV$60),0))</f>
        <v>0</v>
      </c>
      <c r="DW171" s="50">
        <f>IF(DW$63&lt;=$C$17,($C$34*DW$59*$B171/$C$63)*(IF(COUNTA($D171:DV171)*(12/$C$63)&lt;=$C$9,0,1)),0)+IF(DX$63=$C$17,0,IF(DW$63=$C$17,$B171*(DW$60),0))</f>
        <v>0</v>
      </c>
      <c r="DX171" s="50">
        <f>IF(DX$63&lt;=$C$17,($C$34*DX$59*$B171/$C$63)*(IF(COUNTA($D171:DW171)*(12/$C$63)&lt;=$C$9,0,1)),0)+IF(DY$63=$C$17,0,IF(DX$63=$C$17,$B171*(DX$60),0))</f>
        <v>0</v>
      </c>
      <c r="DY171" s="50">
        <f>IF(DY$63&lt;=$C$17,($C$34*DY$59*$B171/$C$63)*(IF(COUNTA($D171:DX171)*(12/$C$63)&lt;=$C$9,0,1)),0)+IF(DZ$63=$C$17,0,IF(DY$63=$C$17,$B171*(DY$60),0))</f>
        <v>0</v>
      </c>
      <c r="DZ171" s="50">
        <f>IF(DZ$63&lt;=$C$17,($C$34*DZ$59*$B171/$C$63)*(IF(COUNTA($D171:DY171)*(12/$C$63)&lt;=$C$9,0,1)),0)+IF(EA$63=$C$17,0,IF(DZ$63=$C$17,$B171*(DZ$60),0))</f>
        <v>0</v>
      </c>
      <c r="EA171" s="50">
        <f>IF(EA$63&lt;=$C$17,($C$34*EA$59*$B171/$C$63)*(IF(COUNTA($D171:DZ171)*(12/$C$63)&lt;=$C$9,0,1)),0)+IF(EB$63=$C$17,0,IF(EA$63=$C$17,$B171*(EA$60),0))</f>
        <v>0</v>
      </c>
      <c r="EB171" s="50">
        <f>IF(EB$63&lt;=$C$17,($C$34*EB$59*$B171/$C$63)*(IF(COUNTA($D171:EA171)*(12/$C$63)&lt;=$C$9,0,1)),0)+IF(EC$63=$C$17,0,IF(EB$63=$C$17,$B171*(EB$60),0))</f>
        <v>0</v>
      </c>
      <c r="EC171" s="50">
        <f>IF(EC$63&lt;=$C$17,($C$34*EC$59*$B171/$C$63)*(IF(COUNTA($D171:EB171)*(12/$C$63)&lt;=$C$9,0,1)),0)+IF(ED$63=$C$17,0,IF(EC$63=$C$17,$B171*(EC$60),0))</f>
        <v>0</v>
      </c>
      <c r="ED171" s="50">
        <f>IF(ED$63&lt;=$C$17,($C$34*ED$59*$B171/$C$63)*(IF(COUNTA($D171:EC171)*(12/$C$63)&lt;=$C$9,0,1)),0)+IF(EE$63=$C$17,0,IF(ED$63=$C$17,$B171*(ED$60),0))</f>
        <v>0</v>
      </c>
      <c r="EE171" s="50">
        <f>IF(EE$63&lt;=$C$17,($C$34*EE$59*$B171/$C$63)*(IF(COUNTA($D171:ED171)*(12/$C$63)&lt;=$C$9,0,1)),0)+IF(EF$63=$C$17,0,IF(EE$63=$C$17,$B171*(EE$60),0))</f>
        <v>0</v>
      </c>
      <c r="EF171" s="50">
        <f>IF(EF$63&lt;=$C$17,($C$34*EF$59*$B171/$C$63)*(IF(COUNTA($D171:EE171)*(12/$C$63)&lt;=$C$9,0,1)),0)+IF(EG$63=$C$17,0,IF(EF$63=$C$17,$B171*(EF$60),0))</f>
        <v>0</v>
      </c>
      <c r="EG171" s="50">
        <f>IF(EG$63&lt;=$C$17,($C$34*EG$59*$B171/$C$63)*(IF(COUNTA($D171:EF171)*(12/$C$63)&lt;=$C$9,0,1)),0)+IF(EH$63=$C$17,0,IF(EG$63=$C$17,$B171*(EG$60),0))</f>
        <v>0</v>
      </c>
      <c r="EH171" s="50">
        <f>IF(EH$63&lt;=$C$17,($C$34*EH$59*$B171/$C$63)*(IF(COUNTA($D171:EG171)*(12/$C$63)&lt;=$C$9,0,1)),0)+IF(EI$63=$C$17,0,IF(EH$63=$C$17,$B171*(EH$60),0))</f>
        <v>0</v>
      </c>
      <c r="EI171" s="50">
        <f>IF(EI$63&lt;=$C$17,($C$34*EI$59*$B171/$C$63)*(IF(COUNTA($D171:EH171)*(12/$C$63)&lt;=$C$9,0,1)),0)+IF(EJ$63=$C$17,0,IF(EI$63=$C$17,$B171*(EI$60),0))</f>
        <v>0</v>
      </c>
      <c r="EJ171" s="50">
        <f>IF(EJ$63&lt;=$C$17,($C$34*EJ$59*$B171/$C$63)*(IF(COUNTA($D171:EI171)*(12/$C$63)&lt;=$C$9,0,1)),0)+IF(EK$63=$C$17,0,IF(EJ$63=$C$17,$B171*(EJ$60),0))</f>
        <v>0</v>
      </c>
      <c r="EK171" s="50">
        <f>IF(EK$63&lt;=$C$17,($C$34*EK$59*$B171/$C$63)*(IF(COUNTA($D171:EJ171)*(12/$C$63)&lt;=$C$9,0,1)),0)+IF(EL$63=$C$17,0,IF(EK$63=$C$17,$B171*(EK$60),0))</f>
        <v>0</v>
      </c>
      <c r="EL171" s="50">
        <f>IF(EL$63&lt;=$C$17,($C$34*EL$59*$B171/$C$63)*(IF(COUNTA($D171:EK171)*(12/$C$63)&lt;=$C$9,0,1)),0)+IF(EM$63=$C$17,0,IF(EL$63=$C$17,$B171*(EL$60),0))</f>
        <v>0</v>
      </c>
      <c r="EM171" s="50">
        <f>IF(EM$63&lt;=$C$17,($C$34*EM$59*$B171/$C$63)*(IF(COUNTA($D171:EL171)*(12/$C$63)&lt;=$C$9,0,1)),0)+IF(EN$63=$C$17,0,IF(EM$63=$C$17,$B171*(EM$60),0))</f>
        <v>0</v>
      </c>
      <c r="EN171" s="50">
        <f>IF(EN$63&lt;=$C$17,($C$34*EN$59*$B171/$C$63)*(IF(COUNTA($D171:EM171)*(12/$C$63)&lt;=$C$9,0,1)),0)+IF(EO$63=$C$17,0,IF(EN$63=$C$17,$B171*(EN$60),0))</f>
        <v>0</v>
      </c>
      <c r="EO171" s="50">
        <f>IF(EO$63&lt;=$C$17,($C$34*EO$59*$B171/$C$63)*(IF(COUNTA($D171:EN171)*(12/$C$63)&lt;=$C$9,0,1)),0)+IF(EP$63=$C$17,0,IF(EO$63=$C$17,$B171*(EO$60),0))</f>
        <v>0</v>
      </c>
      <c r="EP171" s="50">
        <f>IF(EP$63&lt;=$C$17,($C$34*EP$59*$B171/$C$63)*(IF(COUNTA($D171:EO171)*(12/$C$63)&lt;=$C$9,0,1)),0)+IF(EQ$63=$C$17,0,IF(EP$63=$C$17,$B171*(EP$60),0))</f>
        <v>0</v>
      </c>
      <c r="EQ171" s="50">
        <f>IF(EQ$63&lt;=$C$17,($C$34*EQ$59*$B171/$C$63)*(IF(COUNTA($D171:EP171)*(12/$C$63)&lt;=$C$9,0,1)),0)+IF(ER$63=$C$17,0,IF(EQ$63=$C$17,$B171*(EQ$60),0))</f>
        <v>0</v>
      </c>
      <c r="ER171" s="50">
        <f>IF(ER$63&lt;=$C$17,($C$34*ER$59*$B171/$C$63)*(IF(COUNTA($D171:EQ171)*(12/$C$63)&lt;=$C$9,0,1)),0)+IF(ES$63=$C$17,0,IF(ER$63=$C$17,$B171*(ER$60),0))</f>
        <v>0</v>
      </c>
      <c r="ES171" s="50">
        <f>IF(ES$63&lt;=$C$17,($C$34*ES$59*$B171/$C$63)*(IF(COUNTA($D171:ER171)*(12/$C$63)&lt;=$C$9,0,1)),0)+IF(ET$63=$C$17,0,IF(ES$63=$C$17,$B171*(ES$60),0))</f>
        <v>0</v>
      </c>
      <c r="ET171" s="50">
        <f>IF(ET$63&lt;=$C$17,($C$34*ET$59*$B171/$C$63)*(IF(COUNTA($D171:ES171)*(12/$C$63)&lt;=$C$9,0,1)),0)+IF(EU$63=$C$17,0,IF(ET$63=$C$17,$B171*(ET$60),0))</f>
        <v>0</v>
      </c>
      <c r="EU171" s="50">
        <f>IF(EU$63&lt;=$C$17,($C$34*EU$59*$B171/$C$63)*(IF(COUNTA($D171:ET171)*(12/$C$63)&lt;=$C$9,0,1)),0)+IF(EV$63=$C$17,0,IF(EU$63=$C$17,$B171*(EU$60),0))</f>
        <v>0</v>
      </c>
      <c r="EV171" s="50">
        <f>IF(EV$63&lt;=$C$17,($C$34*EV$59*$B171/$C$63)*(IF(COUNTA($D171:EU171)*(12/$C$63)&lt;=$C$9,0,1)),0)+IF(EW$63=$C$17,0,IF(EV$63=$C$17,$B171*(EV$60),0))</f>
        <v>0</v>
      </c>
      <c r="EW171" s="50">
        <f>IF(EW$63&lt;=$C$17,($C$34*EW$59*$B171/$C$63)*(IF(COUNTA($D171:EV171)*(12/$C$63)&lt;=$C$9,0,1)),0)+IF(EX$63=$C$17,0,IF(EW$63=$C$17,$B171*(EW$60),0))</f>
        <v>0</v>
      </c>
      <c r="EX171" s="50">
        <f>IF(EX$63&lt;=$C$17,($C$34*EX$59*$B171/$C$63)*(IF(COUNTA($D171:EW171)*(12/$C$63)&lt;=$C$9,0,1)),0)+IF(EY$63=$C$17,0,IF(EX$63=$C$17,$B171*(EX$60),0))</f>
        <v>0</v>
      </c>
      <c r="EY171" s="50">
        <f>IF(EY$63&lt;=$C$17,($C$34*EY$59*$B171/$C$63)*(IF(COUNTA($D171:EX171)*(12/$C$63)&lt;=$C$9,0,1)),0)+IF(EZ$63=$C$17,0,IF(EY$63=$C$17,$B171*(EY$60),0))</f>
        <v>0</v>
      </c>
      <c r="EZ171" s="50">
        <f>IF(EZ$63&lt;=$C$17,($C$34*EZ$59*$B171/$C$63)*(IF(COUNTA($D171:EY171)*(12/$C$63)&lt;=$C$9,0,1)),0)+IF(FA$63=$C$17,0,IF(EZ$63=$C$17,$B171*(EZ$60),0))</f>
        <v>0</v>
      </c>
      <c r="FA171" s="50">
        <f>IF(FA$63&lt;=$C$17,($C$34*FA$59*$B171/$C$63)*(IF(COUNTA($D171:EZ171)*(12/$C$63)&lt;=$C$9,0,1)),0)+IF(FB$63=$C$17,0,IF(FA$63=$C$17,$B171*(FA$60),0))</f>
        <v>0</v>
      </c>
      <c r="FB171" s="50">
        <f>IF(FB$63&lt;=$C$17,($C$34*FB$59*$B171/$C$63)*(IF(COUNTA($D171:FA171)*(12/$C$63)&lt;=$C$9,0,1)),0)+IF(FC$63=$C$17,0,IF(FB$63=$C$17,$B171*(FB$60),0))</f>
        <v>0</v>
      </c>
      <c r="FC171" s="50">
        <f>IF(FC$63&lt;=$C$17,($C$34*FC$59*$B171/$C$63)*(IF(COUNTA($D171:FB171)*(12/$C$63)&lt;=$C$9,0,1)),0)+IF(FD$63=$C$17,0,IF(FC$63=$C$17,$B171*(FC$60),0))</f>
        <v>0</v>
      </c>
      <c r="FD171" s="50">
        <f>IF(FD$63&lt;=$C$17,($C$34*FD$59*$B171/$C$63)*(IF(COUNTA($D171:FC171)*(12/$C$63)&lt;=$C$9,0,1)),0)+IF(FE$63=$C$17,0,IF(FD$63=$C$17,$B171*(FD$60),0))</f>
        <v>0</v>
      </c>
      <c r="FE171" s="50">
        <f>IF(FE$63&lt;=$C$17,($C$34*FE$59*$B171/$C$63)*(IF(COUNTA($D171:FD171)*(12/$C$63)&lt;=$C$9,0,1)),0)+IF(FF$63=$C$17,0,IF(FE$63=$C$17,$B171*(FE$60),0))</f>
        <v>0</v>
      </c>
      <c r="FF171" s="50">
        <f>IF(FF$63&lt;=$C$17,($C$34*FF$59*$B171/$C$63)*(IF(COUNTA($D171:FE171)*(12/$C$63)&lt;=$C$9,0,1)),0)+IF(FG$63=$C$17,0,IF(FF$63=$C$17,$B171*(FF$60),0))</f>
        <v>0</v>
      </c>
      <c r="FG171" s="50">
        <f>IF(FG$63&lt;=$C$17,($C$34*FG$59*$B171/$C$63)*(IF(COUNTA($D171:FF171)*(12/$C$63)&lt;=$C$9,0,1)),0)+IF(FH$63=$C$17,0,IF(FG$63=$C$17,$B171*(FG$60),0))</f>
        <v>0</v>
      </c>
      <c r="FH171" s="50">
        <f>IF(FH$63&lt;=$C$17,($C$34*FH$59*$B171/$C$63)*(IF(COUNTA($D171:FG171)*(12/$C$63)&lt;=$C$9,0,1)),0)+IF(FI$63=$C$17,0,IF(FH$63=$C$17,$B171*(FH$60),0))</f>
        <v>0</v>
      </c>
      <c r="FI171" s="50">
        <f>IF(FI$63&lt;=$C$17,($C$34*FI$59*$B171/$C$63)*(IF(COUNTA($D171:FH171)*(12/$C$63)&lt;=$C$9,0,1)),0)+IF(FJ$63=$C$17,0,IF(FI$63=$C$17,$B171*(FI$60),0))</f>
        <v>0</v>
      </c>
      <c r="FJ171" s="50">
        <f>IF(FJ$63&lt;=$C$17,($C$34*FJ$59*$B171/$C$63)*(IF(COUNTA($D171:FI171)*(12/$C$63)&lt;=$C$9,0,1)),0)+IF(FK$63=$C$17,0,IF(FJ$63=$C$17,$B171*(FJ$60),0))</f>
        <v>0</v>
      </c>
      <c r="FK171" s="50">
        <f>IF(FK$63&lt;=$C$17,($C$34*FK$59*$B171/$C$63)*(IF(COUNTA($D171:FJ171)*(12/$C$63)&lt;=$C$9,0,1)),0)+IF(FL$63=$C$17,0,IF(FK$63=$C$17,$B171*(FK$60),0))</f>
        <v>0</v>
      </c>
      <c r="FL171" s="50">
        <f>IF(FL$63&lt;=$C$17,($C$34*FL$59*$B171/$C$63)*(IF(COUNTA($D171:FK171)*(12/$C$63)&lt;=$C$9,0,1)),0)+IF(FM$63=$C$17,0,IF(FL$63=$C$17,$B171*(FL$60),0))</f>
        <v>0</v>
      </c>
      <c r="FM171" s="50">
        <f>IF(FM$63&lt;=$C$17,($C$34*FM$59*$B171/$C$63)*(IF(COUNTA($D171:FL171)*(12/$C$63)&lt;=$C$9,0,1)),0)+IF(FN$63=$C$17,0,IF(FM$63=$C$17,$B171*(FM$60),0))</f>
        <v>0</v>
      </c>
      <c r="FN171" s="50">
        <f>IF(FN$63&lt;=$C$17,($C$34*FN$59*$B171/$C$63)*(IF(COUNTA($D171:FM171)*(12/$C$63)&lt;=$C$9,0,1)),0)+IF(FO$63=$C$17,0,IF(FN$63=$C$17,$B171*(FN$60),0))</f>
        <v>0</v>
      </c>
      <c r="FO171" s="50">
        <f>IF(FO$63&lt;=$C$17,($C$34*FO$59*$B171/$C$63)*(IF(COUNTA($D171:FN171)*(12/$C$63)&lt;=$C$9,0,1)),0)+IF(FP$63=$C$17,0,IF(FO$63=$C$17,$B171*(FO$60),0))</f>
        <v>0</v>
      </c>
      <c r="FP171" s="50">
        <f>IF(FP$63&lt;=$C$17,($C$34*FP$59*$B171/$C$63)*(IF(COUNTA($D171:FO171)*(12/$C$63)&lt;=$C$9,0,1)),0)+IF(FQ$63=$C$17,0,IF(FP$63=$C$17,$B171*(FP$60),0))</f>
        <v>0</v>
      </c>
      <c r="FQ171" s="50">
        <f>IF(FQ$63&lt;=$C$17,($C$34*FQ$59*$B171/$C$63)*(IF(COUNTA($D171:FP171)*(12/$C$63)&lt;=$C$9,0,1)),0)+IF(FR$63=$C$17,0,IF(FQ$63=$C$17,$B171*(FQ$60),0))</f>
        <v>0</v>
      </c>
      <c r="FR171" s="50">
        <f>IF(FR$63&lt;=$C$17,($C$34*FR$59*$B171/$C$63)*(IF(COUNTA($D171:FQ171)*(12/$C$63)&lt;=$C$9,0,1)),0)+IF(FS$63=$C$17,0,IF(FR$63=$C$17,$B171*(FR$60),0))</f>
        <v>0</v>
      </c>
      <c r="FS171" s="50">
        <f>IF(FS$63&lt;=$C$17,($C$34*FS$59*$B171/$C$63)*(IF(COUNTA($D171:FR171)*(12/$C$63)&lt;=$C$9,0,1)),0)+IF(FT$63=$C$17,0,IF(FS$63=$C$17,$B171*(FS$60),0))</f>
        <v>0</v>
      </c>
      <c r="FT171" s="50">
        <f>IF(FT$63&lt;=$C$17,($C$34*FT$59*$B171/$C$63)*(IF(COUNTA($D171:FS171)*(12/$C$63)&lt;=$C$9,0,1)),0)+IF(FU$63=$C$17,0,IF(FT$63=$C$17,$B171*(FT$60),0))</f>
        <v>0</v>
      </c>
      <c r="FU171" s="50">
        <f>IF(FU$63&lt;=$C$17,($C$34*FU$59*$B171/$C$63)*(IF(COUNTA($D171:FT171)*(12/$C$63)&lt;=$C$9,0,1)),0)+IF(FV$63=$C$17,0,IF(FU$63=$C$17,$B171*(FU$60),0))</f>
        <v>0</v>
      </c>
      <c r="FV171" s="50">
        <f>IF(FV$63&lt;=$C$17,($C$34*FV$59*$B171/$C$63)*(IF(COUNTA($D171:FU171)*(12/$C$63)&lt;=$C$9,0,1)),0)+IF(FW$63=$C$17,0,IF(FV$63=$C$17,$B171*(FV$60),0))</f>
        <v>0</v>
      </c>
      <c r="FW171" s="50">
        <f>IF(FW$63&lt;=$C$17,($C$34*FW$59*$B171/$C$63)*(IF(COUNTA($D171:FV171)*(12/$C$63)&lt;=$C$9,0,1)),0)+IF(FX$63=$C$17,0,IF(FW$63=$C$17,$B171*(FW$60),0))</f>
        <v>0</v>
      </c>
      <c r="FX171" s="50">
        <f>IF(FX$63&lt;=$C$17,($C$34*FX$59*$B171/$C$63)*(IF(COUNTA($D171:FW171)*(12/$C$63)&lt;=$C$9,0,1)),0)+IF(FY$63=$C$17,0,IF(FX$63=$C$17,$B171*(FX$60),0))</f>
        <v>0</v>
      </c>
      <c r="FY171" s="50">
        <f>IF(FY$63&lt;=$C$17,($C$34*FY$59*$B171/$C$63)*(IF(COUNTA($D171:FX171)*(12/$C$63)&lt;=$C$9,0,1)),0)+IF(FZ$63=$C$17,0,IF(FY$63=$C$17,$B171*(FY$60),0))</f>
        <v>0</v>
      </c>
      <c r="FZ171" s="50">
        <f>IF(FZ$63&lt;=$C$17,($C$34*FZ$59*$B171/$C$63)*(IF(COUNTA($D171:FY171)*(12/$C$63)&lt;=$C$9,0,1)),0)+IF(GA$63=$C$17,0,IF(FZ$63=$C$17,$B171*(FZ$60),0))</f>
        <v>0</v>
      </c>
      <c r="GA171" s="50">
        <f>IF(GA$63&lt;=$C$17,($C$34*GA$59*$B171/$C$63)*(IF(COUNTA($D171:FZ171)*(12/$C$63)&lt;=$C$9,0,1)),0)+IF(GB$63=$C$17,0,IF(GA$63=$C$17,$B171*(GA$60),0))</f>
        <v>0</v>
      </c>
      <c r="GB171" s="50">
        <f>IF(GB$63&lt;=$C$17,($C$34*GB$59*$B171/$C$63)*(IF(COUNTA($D171:GA171)*(12/$C$63)&lt;=$C$9,0,1)),0)+IF(GC$63=$C$17,0,IF(GB$63=$C$17,$B171*(GB$60),0))</f>
        <v>0</v>
      </c>
      <c r="GC171" s="50">
        <f>IF(GC$63&lt;=$C$17,($C$34*GC$59*$B171/$C$63)*(IF(COUNTA($D171:GB171)*(12/$C$63)&lt;=$C$9,0,1)),0)+IF(GD$63=$C$17,0,IF(GC$63=$C$17,$B171*(GC$60),0))</f>
        <v>0</v>
      </c>
      <c r="GD171" s="50">
        <f>IF(GD$63&lt;=$C$17,($C$34*GD$59*$B171/$C$63)*(IF(COUNTA($D171:GC171)*(12/$C$63)&lt;=$C$9,0,1)),0)+IF(GE$63=$C$17,0,IF(GD$63=$C$17,$B171*(GD$60),0))</f>
        <v>0</v>
      </c>
      <c r="GE171" s="50">
        <f>IF(GE$63&lt;=$C$17,($C$34*GE$59*$B171/$C$63)*(IF(COUNTA($D171:GD171)*(12/$C$63)&lt;=$C$9,0,1)),0)+IF(GF$63=$C$17,0,IF(GE$63=$C$17,$B171*(GE$60),0))</f>
        <v>0</v>
      </c>
      <c r="GF171" s="50">
        <f>IF(GF$63&lt;=$C$17,($C$34*GF$59*$B171/$C$63)*(IF(COUNTA($D171:GE171)*(12/$C$63)&lt;=$C$9,0,1)),0)+IF(GG$63=$C$17,0,IF(GF$63=$C$17,$B171*(GF$60),0))</f>
        <v>0</v>
      </c>
      <c r="GG171" s="50">
        <f>IF(GG$63&lt;=$C$17,($C$34*GG$59*$B171/$C$63)*(IF(COUNTA($D171:GF171)*(12/$C$63)&lt;=$C$9,0,1)),0)+IF(GH$63=$C$17,0,IF(GG$63=$C$17,$B171*(GG$60),0))</f>
        <v>0</v>
      </c>
      <c r="GH171" s="50">
        <f>IF(GH$63&lt;=$C$17,($C$34*GH$59*$B171/$C$63)*(IF(COUNTA($D171:GG171)*(12/$C$63)&lt;=$C$9,0,1)),0)+IF(GI$63=$C$17,0,IF(GH$63=$C$17,$B171*(GH$60),0))</f>
        <v>0</v>
      </c>
      <c r="GI171" s="50">
        <f>IF(GI$63&lt;=$C$17,($C$34*GI$59*$B171/$C$63)*(IF(COUNTA($D171:GH171)*(12/$C$63)&lt;=$C$9,0,1)),0)+IF(GJ$63=$C$17,0,IF(GI$63=$C$17,$B171*(GI$60),0))</f>
        <v>0</v>
      </c>
      <c r="GJ171" s="50">
        <f>IF(GJ$63&lt;=$C$17,($C$34*GJ$59*$B171/$C$63)*(IF(COUNTA($D171:GI171)*(12/$C$63)&lt;=$C$9,0,1)),0)+IF(GK$63=$C$17,0,IF(GJ$63=$C$17,$B171*(GJ$60),0))</f>
        <v>0</v>
      </c>
      <c r="GK171" s="50">
        <f>IF(GK$63&lt;=$C$17,($C$34*GK$59*$B171/$C$63)*(IF(COUNTA($D171:GJ171)*(12/$C$63)&lt;=$C$9,0,1)),0)+IF(GL$63=$C$17,0,IF(GK$63=$C$17,$B171*(GK$60),0))</f>
        <v>0</v>
      </c>
      <c r="GL171" s="50">
        <f>IF(GL$63&lt;=$C$17,($C$34*GL$59*$B171/$C$63)*(IF(COUNTA($D171:GK171)*(12/$C$63)&lt;=$C$9,0,1)),0)+IF(GM$63=$C$17,0,IF(GL$63=$C$17,$B171*(GL$60),0))</f>
        <v>0</v>
      </c>
      <c r="GM171" s="50">
        <f>IF(GM$63&lt;=$C$17,($C$34*GM$59*$B171/$C$63)*(IF(COUNTA($D171:GL171)*(12/$C$63)&lt;=$C$9,0,1)),0)+IF(GN$63=$C$17,0,IF(GM$63=$C$17,$B171*(GM$60),0))</f>
        <v>0</v>
      </c>
      <c r="GN171" s="50">
        <f>IF(GN$63&lt;=$C$17,($C$34*GN$59*$B171/$C$63)*(IF(COUNTA($D171:GM171)*(12/$C$63)&lt;=$C$9,0,1)),0)+IF(GO$63=$C$17,0,IF(GN$63=$C$17,$B171*(GN$60),0))</f>
        <v>0</v>
      </c>
      <c r="GO171" s="50">
        <f>IF(GO$63&lt;=$C$17,($C$34*GO$59*$B171/$C$63)*(IF(COUNTA($D171:GN171)*(12/$C$63)&lt;=$C$9,0,1)),0)+IF(GP$63=$C$17,0,IF(GO$63=$C$17,$B171*(GO$60),0))</f>
        <v>0</v>
      </c>
      <c r="GP171" s="50">
        <f>IF(GP$63&lt;=$C$17,($C$34*GP$59*$B171/$C$63)*(IF(COUNTA($D171:GO171)*(12/$C$63)&lt;=$C$9,0,1)),0)+IF(GQ$63=$C$17,0,IF(GP$63=$C$17,$B171*(GP$60),0))</f>
        <v>0</v>
      </c>
      <c r="GQ171" s="50">
        <f>IF(GQ$63&lt;=$C$17,($C$34*GQ$59*$B171/$C$63)*(IF(COUNTA($D171:GP171)*(12/$C$63)&lt;=$C$9,0,1)),0)+IF(GR$63=$C$17,0,IF(GQ$63=$C$17,$B171*(GQ$60),0))</f>
        <v>0</v>
      </c>
      <c r="GR171" s="50">
        <f>IF(GR$63&lt;=$C$17,($C$34*GR$59*$B171/$C$63)*(IF(COUNTA($D171:GQ171)*(12/$C$63)&lt;=$C$9,0,1)),0)+IF(GS$63=$C$17,0,IF(GR$63=$C$17,$B171*(GR$60),0))</f>
        <v>0</v>
      </c>
      <c r="GS171" s="50">
        <f>IF(GS$63&lt;=$C$17,($C$34*GS$59*$B171/$C$63)*(IF(COUNTA($D171:GR171)*(12/$C$63)&lt;=$C$9,0,1)),0)+IF(GT$63=$C$17,0,IF(GS$63=$C$17,$B171*(GS$60),0))</f>
        <v>0</v>
      </c>
      <c r="GT171" s="50">
        <f>IF(GT$63&lt;=$C$17,($C$34*GT$59*$B171/$C$63)*(IF(COUNTA($D171:GS171)*(12/$C$63)&lt;=$C$9,0,1)),0)+IF(GU$63=$C$17,0,IF(GT$63=$C$17,$B171*(GT$60),0))</f>
        <v>0</v>
      </c>
      <c r="GU171" s="50">
        <f>IF(GU$63&lt;=$C$17,($C$34*GU$59*$B171/$C$63)*(IF(COUNTA($D171:GT171)*(12/$C$63)&lt;=$C$9,0,1)),0)+IF(GV$63=$C$17,0,IF(GU$63=$C$17,$B171*(GU$60),0))</f>
        <v>0</v>
      </c>
      <c r="GV171" s="50">
        <f>IF(GV$63&lt;=$C$17,($C$34*GV$59*$B171/$C$63)*(IF(COUNTA($D171:GU171)*(12/$C$63)&lt;=$C$9,0,1)),0)+IF(GW$63=$C$17,0,IF(GV$63=$C$17,$B171*(GV$60),0))</f>
        <v>0</v>
      </c>
      <c r="GW171" s="50">
        <f>IF(GW$63&lt;=$C$17,($C$34*GW$59*$B171/$C$63)*(IF(COUNTA($D171:GV171)*(12/$C$63)&lt;=$C$9,0,1)),0)+IF(GX$63=$C$17,0,IF(GW$63=$C$17,$B171*(GW$60),0))</f>
        <v>0</v>
      </c>
      <c r="GX171" s="50">
        <f>IF(GX$63&lt;=$C$17,($C$34*GX$59*$B171/$C$63)*(IF(COUNTA($D171:GW171)*(12/$C$63)&lt;=$C$9,0,1)),0)+IF(GY$63=$C$17,0,IF(GX$63=$C$17,$B171*(GX$60),0))</f>
        <v>0</v>
      </c>
      <c r="GY171" s="50">
        <f>IF(GY$63&lt;=$C$17,($C$34*GY$59*$B171/$C$63)*(IF(COUNTA($D171:GX171)*(12/$C$63)&lt;=$C$9,0,1)),0)+IF(GZ$63=$C$17,0,IF(GY$63=$C$17,$B171*(GY$60),0))</f>
        <v>0</v>
      </c>
      <c r="GZ171" s="50">
        <f>IF(GZ$63&lt;=$C$17,($C$34*GZ$59*$B171/$C$63)*(IF(COUNTA($D171:GY171)*(12/$C$63)&lt;=$C$9,0,1)),0)+IF(HA$63=$C$17,0,IF(GZ$63=$C$17,$B171*(GZ$60),0))</f>
        <v>0</v>
      </c>
      <c r="HA171" s="50">
        <f>IF(HA$63&lt;=$C$17,($C$34*HA$59*$B171/$C$63)*(IF(COUNTA($D171:GZ171)*(12/$C$63)&lt;=$C$9,0,1)),0)+IF(HB$63=$C$17,0,IF(HA$63=$C$17,$B171*(HA$60),0))</f>
        <v>0</v>
      </c>
      <c r="HB171" s="50">
        <f>IF(HB$63&lt;=$C$17,($C$34*HB$59*$B171/$C$63)*(IF(COUNTA($D171:HA171)*(12/$C$63)&lt;=$C$9,0,1)),0)+IF(HC$63=$C$17,0,IF(HB$63=$C$17,$B171*(HB$60),0))</f>
        <v>0</v>
      </c>
      <c r="HC171" s="50">
        <f>IF(HC$63&lt;=$C$17,($C$34*HC$59*$B171/$C$63)*(IF(COUNTA($D171:HB171)*(12/$C$63)&lt;=$C$9,0,1)),0)+IF(HD$63=$C$17,0,IF(HC$63=$C$17,$B171*(HC$60),0))</f>
        <v>0</v>
      </c>
      <c r="HD171" s="50">
        <f>IF(HD$63&lt;=$C$17,($C$34*HD$59*$B171/$C$63)*(IF(COUNTA($D171:HC171)*(12/$C$63)&lt;=$C$9,0,1)),0)+IF(HE$63=$C$17,0,IF(HD$63=$C$17,$B171*(HD$60),0))</f>
        <v>0</v>
      </c>
      <c r="HE171" s="50">
        <f>IF(HE$63&lt;=$C$17,($C$34*HE$59*$B171/$C$63)*(IF(COUNTA($D171:HD171)*(12/$C$63)&lt;=$C$9,0,1)),0)+IF(HF$63=$C$17,0,IF(HE$63=$C$17,$B171*(HE$60),0))</f>
        <v>0</v>
      </c>
      <c r="HF171" s="50">
        <f>IF(HF$63&lt;=$C$17,($C$34*HF$59*$B171/$C$63)*(IF(COUNTA($D171:HE171)*(12/$C$63)&lt;=$C$9,0,1)),0)+IF(HG$63=$C$17,0,IF(HF$63=$C$17,$B171*(HF$60),0))</f>
        <v>0</v>
      </c>
      <c r="HG171" s="50">
        <f>IF(HG$63&lt;=$C$17,($C$34*HG$59*$B171/$C$63)*(IF(COUNTA($D171:HF171)*(12/$C$63)&lt;=$C$9,0,1)),0)+IF(HH$63=$C$17,0,IF(HG$63=$C$17,$B171*(HG$60),0))</f>
        <v>0</v>
      </c>
      <c r="HH171" s="50">
        <f>IF(HH$63&lt;=$C$17,($C$34*HH$59*$B171/$C$63)*(IF(COUNTA($D171:HG171)*(12/$C$63)&lt;=$C$9,0,1)),0)+IF(HI$63=$C$17,0,IF(HH$63=$C$17,$B171*(HH$60),0))</f>
        <v>0</v>
      </c>
      <c r="HI171" s="50">
        <f>IF(HI$63&lt;=$C$17,($C$34*HI$59*$B171/$C$63)*(IF(COUNTA($D171:HH171)*(12/$C$63)&lt;=$C$9,0,1)),0)+IF(HJ$63=$C$17,0,IF(HI$63=$C$17,$B171*(HI$60),0))</f>
        <v>0</v>
      </c>
      <c r="HJ171" s="50">
        <f>IF(HJ$63&lt;=$C$17,($C$34*HJ$59*$B171/$C$63)*(IF(COUNTA($D171:HI171)*(12/$C$63)&lt;=$C$9,0,1)),0)+IF(HK$63=$C$17,0,IF(HJ$63=$C$17,$B171*(HJ$60),0))</f>
        <v>0</v>
      </c>
      <c r="HK171" s="50">
        <f>IF(HK$63&lt;=$C$17,($C$34*HK$59*$B171/$C$63)*(IF(COUNTA($D171:HJ171)*(12/$C$63)&lt;=$C$9,0,1)),0)+IF(HL$63=$C$17,0,IF(HK$63=$C$17,$B171*(HK$60),0))</f>
        <v>0</v>
      </c>
      <c r="HL171" s="50">
        <f>IF(HL$63&lt;=$C$17,($C$34*HL$59*$B171/$C$63)*(IF(COUNTA($D171:HK171)*(12/$C$63)&lt;=$C$9,0,1)),0)+IF(HM$63=$C$17,0,IF(HL$63=$C$17,$B171*(HL$60),0))</f>
        <v>0</v>
      </c>
      <c r="HM171" s="50">
        <f>IF(HM$63&lt;=$C$17,($C$34*HM$59*$B171/$C$63)*(IF(COUNTA($D171:HL171)*(12/$C$63)&lt;=$C$9,0,1)),0)+IF(HN$63=$C$17,0,IF(HM$63=$C$17,$B171*(HM$60),0))</f>
        <v>0</v>
      </c>
      <c r="HN171" s="50">
        <f>IF(HN$63&lt;=$C$17,($C$34*HN$59*$B171/$C$63)*(IF(COUNTA($D171:HM171)*(12/$C$63)&lt;=$C$9,0,1)),0)+IF(HO$63=$C$17,0,IF(HN$63=$C$17,$B171*(HN$60),0))</f>
        <v>0</v>
      </c>
      <c r="HO171" s="50">
        <f>IF(HO$63&lt;=$C$17,($C$34*HO$59*$B171/$C$63)*(IF(COUNTA($D171:HN171)*(12/$C$63)&lt;=$C$9,0,1)),0)+IF(HP$63=$C$17,0,IF(HO$63=$C$17,$B171*(HO$60),0))</f>
        <v>0</v>
      </c>
      <c r="HP171" s="50">
        <f>IF(HP$63&lt;=$C$17,($C$34*HP$59*$B171/$C$63)*(IF(COUNTA($D171:HO171)*(12/$C$63)&lt;=$C$9,0,1)),0)+IF(HQ$63=$C$17,0,IF(HP$63=$C$17,$B171*(HP$60),0))</f>
        <v>0</v>
      </c>
      <c r="HQ171" s="50">
        <f>IF(HQ$63&lt;=$C$17,($C$34*HQ$59*$B171/$C$63)*(IF(COUNTA($D171:HP171)*(12/$C$63)&lt;=$C$9,0,1)),0)+IF(HR$63=$C$17,0,IF(HQ$63=$C$17,$B171*(HQ$60),0))</f>
        <v>0</v>
      </c>
      <c r="HR171" s="50">
        <f>IF(HR$63&lt;=$C$17,($C$34*HR$59*$B171/$C$63)*(IF(COUNTA($D171:HQ171)*(12/$C$63)&lt;=$C$9,0,1)),0)+IF(HS$63=$C$17,0,IF(HR$63=$C$17,$B171*(HR$60),0))</f>
        <v>0</v>
      </c>
      <c r="HS171" s="50">
        <f>IF(HS$63&lt;=$C$17,($C$34*HS$59*$B171/$C$63)*(IF(COUNTA($D171:HR171)*(12/$C$63)&lt;=$C$9,0,1)),0)+IF(HT$63=$C$17,0,IF(HS$63=$C$17,$B171*(HS$60),0))</f>
        <v>0</v>
      </c>
      <c r="HT171" s="50">
        <f>IF(HT$63&lt;=$C$17,($C$34*HT$59*$B171/$C$63)*(IF(COUNTA($D171:HS171)*(12/$C$63)&lt;=$C$9,0,1)),0)+IF(HU$63=$C$17,0,IF(HT$63=$C$17,$B171*(HT$60),0))</f>
        <v>0</v>
      </c>
      <c r="HU171" s="50">
        <f>IF(HU$63&lt;=$C$17,($C$34*HU$59*$B171/$C$63)*(IF(COUNTA($D171:HT171)*(12/$C$63)&lt;=$C$9,0,1)),0)+IF(HV$63=$C$17,0,IF(HU$63=$C$17,$B171*(HU$60),0))</f>
        <v>0</v>
      </c>
      <c r="HV171" s="50">
        <f>IF(HV$63&lt;=$C$17,($C$34*HV$59*$B171/$C$63)*(IF(COUNTA($D171:HU171)*(12/$C$63)&lt;=$C$9,0,1)),0)+IF(HW$63=$C$17,0,IF(HV$63=$C$17,$B171*(HV$60),0))</f>
        <v>0</v>
      </c>
      <c r="HW171" s="50">
        <f>IF(HW$63&lt;=$C$17,($C$34*HW$59*$B171/$C$63)*(IF(COUNTA($D171:HV171)*(12/$C$63)&lt;=$C$9,0,1)),0)+IF(HX$63=$C$17,0,IF(HW$63=$C$17,$B171*(HW$60),0))</f>
        <v>0</v>
      </c>
      <c r="HX171" s="50">
        <f>IF(HX$63&lt;=$C$17,($C$34*HX$59*$B171/$C$63)*(IF(COUNTA($D171:HW171)*(12/$C$63)&lt;=$C$9,0,1)),0)+IF(HY$63=$C$17,0,IF(HX$63=$C$17,$B171*(HX$60),0))</f>
        <v>0</v>
      </c>
      <c r="HY171" s="50">
        <f>IF(HY$63&lt;=$C$17,($C$34*HY$59*$B171/$C$63)*(IF(COUNTA($D171:HX171)*(12/$C$63)&lt;=$C$9,0,1)),0)+IF(HZ$63=$C$17,0,IF(HY$63=$C$17,$B171*(HY$60),0))</f>
        <v>0</v>
      </c>
      <c r="HZ171" s="50">
        <f>IF(HZ$63&lt;=$C$17,($C$34*HZ$59*$B171/$C$63)*(IF(COUNTA($D171:HY171)*(12/$C$63)&lt;=$C$9,0,1)),0)+IF(IA$63=$C$17,0,IF(HZ$63=$C$17,$B171*(HZ$60),0))</f>
        <v>0</v>
      </c>
      <c r="IA171" s="50">
        <f>IF(IA$63&lt;=$C$17,($C$34*IA$59*$B171/$C$63)*(IF(COUNTA($D171:HZ171)*(12/$C$63)&lt;=$C$9,0,1)),0)+IF(IB$63=$C$17,0,IF(IA$63=$C$17,$B171*(IA$60),0))</f>
        <v>0</v>
      </c>
      <c r="IB171" s="50">
        <f>IF(IB$63&lt;=$C$17,($C$34*IB$59*$B171/$C$63)*(IF(COUNTA($D171:IA171)*(12/$C$63)&lt;=$C$9,0,1)),0)+IF(IC$63=$C$17,0,IF(IB$63=$C$17,$B171*(IB$60),0))</f>
        <v>0</v>
      </c>
      <c r="IC171" s="50">
        <f>IF(IC$63&lt;=$C$17,($C$34*IC$59*$B171/$C$63)*(IF(COUNTA($D171:IB171)*(12/$C$63)&lt;=$C$9,0,1)),0)+IF(ID$63=$C$17,0,IF(IC$63=$C$17,$B171*(IC$60),0))</f>
        <v>0</v>
      </c>
      <c r="ID171" s="50">
        <f>IF(ID$63&lt;=$C$17,($C$34*ID$59*$B171/$C$63)*(IF(COUNTA($D171:IC171)*(12/$C$63)&lt;=$C$9,0,1)),0)+IF(IE$63=$C$17,0,IF(ID$63=$C$17,$B171*(ID$60),0))</f>
        <v>0</v>
      </c>
      <c r="IE171" s="50">
        <f>IF(IE$63&lt;=$C$17,($C$34*IE$59*$B171/$C$63)*(IF(COUNTA($D171:ID171)*(12/$C$63)&lt;=$C$9,0,1)),0)+IF(IF$63=$C$17,0,IF(IE$63=$C$17,$B171*(IE$60),0))</f>
        <v>0</v>
      </c>
      <c r="IF171" s="50">
        <f>IF(IF$63&lt;=$C$17,($C$34*IF$59*$B171/$C$63)*(IF(COUNTA($D171:IE171)*(12/$C$63)&lt;=$C$9,0,1)),0)+IF(IG$63=$C$17,0,IF(IF$63=$C$17,$B171*(IF$60),0))</f>
        <v>0</v>
      </c>
      <c r="IG171" s="50">
        <f>IF(IG$63&lt;=$C$17,($C$34*IG$59*$B171/$C$63)*(IF(COUNTA($D171:IF171)*(12/$C$63)&lt;=$C$9,0,1)),0)+IF(IH$63=$C$17,0,IF(IG$63=$C$17,$B171*(IG$60),0))</f>
        <v>0</v>
      </c>
      <c r="IH171" s="50">
        <f>IF(IH$63&lt;=$C$17,($C$34*IH$59*$B171/$C$63)*(IF(COUNTA($D171:IG171)*(12/$C$63)&lt;=$C$9,0,1)),0)+IF(II$63=$C$17,0,IF(IH$63=$C$17,$B171*(IH$60),0))</f>
        <v>0</v>
      </c>
      <c r="II171" s="50">
        <f>IF(II$63&lt;=$C$17,($C$34*II$59*$B171/$C$63)*(IF(COUNTA($D171:IH171)*(12/$C$63)&lt;=$C$9,0,1)),0)+IF(IJ$63=$C$17,0,IF(II$63=$C$17,$B171*(II$60),0))</f>
        <v>0</v>
      </c>
      <c r="IJ171" s="50">
        <f>IF(IJ$63&lt;=$C$17,($C$34*IJ$59*$B171/$C$63)*(IF(COUNTA($D171:II171)*(12/$C$63)&lt;=$C$9,0,1)),0)+IF(IK$63=$C$17,0,IF(IJ$63=$C$17,$B171*(IJ$60),0))</f>
        <v>0</v>
      </c>
      <c r="IK171" s="50">
        <f>IF(IK$63&lt;=$C$17,($C$34*IK$59*$B171/$C$63)*(IF(COUNTA($D171:IJ171)*(12/$C$63)&lt;=$C$9,0,1)),0)+IF(IL$63=$C$17,0,IF(IK$63=$C$17,$B171*(IK$60),0))</f>
        <v>0</v>
      </c>
      <c r="IL171" s="50">
        <f>IF(IL$63&lt;=$C$17,($C$34*IL$59*$B171/$C$63)*(IF(COUNTA($D171:IK171)*(12/$C$63)&lt;=$C$9,0,1)),0)+IF(IM$63=$C$17,0,IF(IL$63=$C$17,$B171*(IL$60),0))</f>
        <v>0</v>
      </c>
      <c r="IM171" s="50">
        <f>IF(IM$63&lt;=$C$17,($C$34*IM$59*$B171/$C$63)*(IF(COUNTA($D171:IL171)*(12/$C$63)&lt;=$C$9,0,1)),0)+IF(IN$63=$C$17,0,IF(IM$63=$C$17,$B171*(IM$60),0))</f>
        <v>0</v>
      </c>
      <c r="IN171" s="50">
        <f>IF(IN$63&lt;=$C$17,($C$34*IN$59*$B171/$C$63)*(IF(COUNTA($D171:IM171)*(12/$C$63)&lt;=$C$9,0,1)),0)+IF(IO$63=$C$17,0,IF(IN$63=$C$17,$B171*(IN$60),0))</f>
        <v>0</v>
      </c>
      <c r="IO171" s="50">
        <f>IF(IO$63&lt;=$C$17,($C$34*IO$59*$B171/$C$63)*(IF(COUNTA($D171:IN171)*(12/$C$63)&lt;=$C$9,0,1)),0)+IF(IP$63=$C$17,0,IF(IO$63=$C$17,$B171*(IO$60),0))</f>
        <v>0</v>
      </c>
      <c r="IP171" s="50">
        <f>IF(IP$63&lt;=$C$17,($C$34*IP$59*$B171/$C$63)*(IF(COUNTA($D171:IO171)*(12/$C$63)&lt;=$C$9,0,1)),0)+IF(IQ$63=$C$17,0,IF(IP$63=$C$17,$B171*(IP$60),0))</f>
        <v>0</v>
      </c>
      <c r="IQ171" s="50">
        <f>IF(IQ$63&lt;=$C$17,($C$34*IQ$59*$B171/$C$63)*(IF(COUNTA($D171:IP171)*(12/$C$63)&lt;=$C$9,0,1)),0)+IF(IR$63=$C$17,0,IF(IQ$63=$C$17,$B171*(IQ$60),0))</f>
        <v>0</v>
      </c>
      <c r="IR171" s="50">
        <f>IF(IR$63&lt;=$C$17,($C$34*IR$59*$B171/$C$63)*(IF(COUNTA($D171:IQ171)*(12/$C$63)&lt;=$C$9,0,1)),0)+IF(IS$63=$C$17,0,IF(IR$63=$C$17,$B171*(IR$60),0))</f>
        <v>0</v>
      </c>
      <c r="IS171" s="50">
        <f>IF(IS$63&lt;=$C$17,($C$34*IS$59*$B171/$C$63)*(IF(COUNTA($D171:IR171)*(12/$C$63)&lt;=$C$9,0,1)),0)+IF(IT$63=$C$17,0,IF(IS$63=$C$17,$B171*(IS$60),0))</f>
        <v>0</v>
      </c>
      <c r="IT171" s="50">
        <f>IF(IT$63&lt;=$C$17,($C$34*IT$59*$B171/$C$63)*(IF(COUNTA($D171:IS171)*(12/$C$63)&lt;=$C$9,0,1)),0)+IF(IU$63=$C$17,0,IF(IT$63=$C$17,$B171*(IT$60),0))</f>
        <v>0</v>
      </c>
      <c r="IU171" s="50">
        <f>IF(IU$63&lt;=$C$17,($C$34*IU$59*$B171/$C$63)*(IF(COUNTA($D171:IT171)*(12/$C$63)&lt;=$C$9,0,1)),0)+IF(IV$63=$C$17,0,IF(IU$63=$C$17,$B171*(IU$60),0))</f>
        <v>0</v>
      </c>
      <c r="IV171" s="50">
        <f>IF(IV$63&lt;=$C$17,($C$34*IV$59*$B171/$C$63)*(IF(COUNTA($D171:IU171)*(12/$C$63)&lt;=$C$9,0,1)),0)+IF(IW$63=$C$17,0,IF(IV$63=$C$17,$B171*(IV$60),0))</f>
        <v>0</v>
      </c>
      <c r="IW171" s="50">
        <f>IF(IW$63&lt;=$C$17,($C$34*IW$59*$B171/$C$63)*(IF(COUNTA($D171:IV171)*(12/$C$63)&lt;=$C$9,0,1)),0)+IF(IX$63=$C$17,0,IF(IW$63=$C$17,$B171*(IW$60),0))</f>
        <v>0</v>
      </c>
      <c r="IX171" s="50"/>
      <c r="IY171" s="50"/>
      <c r="IZ171" s="50"/>
      <c r="JA171" s="50"/>
      <c r="JB171" s="50"/>
      <c r="JC171" s="50"/>
      <c r="JD171" s="50"/>
      <c r="JE171" s="50"/>
      <c r="JF171" s="50"/>
      <c r="JG171" s="50"/>
      <c r="JH171" s="50"/>
      <c r="JI171" s="50"/>
      <c r="JJ171" s="50"/>
      <c r="JK171" s="50"/>
      <c r="JL171" s="50"/>
      <c r="JM171" s="50"/>
      <c r="JN171" s="50"/>
      <c r="JO171" s="50"/>
      <c r="JP171" s="50"/>
      <c r="JQ171" s="50"/>
      <c r="JR171" s="50"/>
      <c r="JS171" s="50"/>
      <c r="JT171" s="50"/>
      <c r="JU171" s="50"/>
      <c r="JV171" s="50"/>
      <c r="JW171" s="50"/>
      <c r="JX171" s="50"/>
      <c r="JY171" s="50"/>
      <c r="JZ171" s="50"/>
      <c r="KA171" s="50"/>
      <c r="KB171" s="50"/>
      <c r="KC171" s="50"/>
      <c r="KD171" s="50"/>
      <c r="KE171" s="50"/>
      <c r="KF171" s="50"/>
      <c r="KG171" s="50"/>
      <c r="KH171" s="50"/>
      <c r="KI171" s="50"/>
      <c r="KJ171" s="50"/>
      <c r="KK171" s="50"/>
      <c r="KL171" s="50"/>
      <c r="KM171" s="50"/>
      <c r="KN171" s="50"/>
      <c r="KO171" s="50"/>
      <c r="KP171" s="50"/>
      <c r="KQ171" s="50"/>
      <c r="KR171" s="50"/>
      <c r="KS171" s="50"/>
      <c r="KT171" s="50"/>
      <c r="KU171" s="50"/>
      <c r="KV171" s="50"/>
      <c r="KW171" s="50"/>
      <c r="KX171" s="50"/>
      <c r="KY171" s="50"/>
      <c r="KZ171" s="50"/>
      <c r="LA171" s="50"/>
      <c r="LB171" s="50"/>
      <c r="LC171" s="50"/>
      <c r="LD171" s="50"/>
      <c r="LE171" s="50"/>
      <c r="LF171" s="50"/>
      <c r="LG171" s="50"/>
      <c r="LH171" s="50"/>
      <c r="LI171" s="50"/>
    </row>
    <row r="172" spans="1:321" outlineLevel="1" x14ac:dyDescent="0.25">
      <c r="A172" s="2" t="s">
        <v>55</v>
      </c>
      <c r="B172" s="79">
        <f ca="1">+OFFSET($D$52,0,COUNTA($B$66:B171),,)</f>
        <v>3</v>
      </c>
      <c r="C172" s="88">
        <f t="shared" ca="1" si="71"/>
        <v>-48.648199399505302</v>
      </c>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50">
        <f ca="1">IF(DG$63&gt;$C$17,0,-DF$53*(12/$C$63))</f>
        <v>-649.71402337684799</v>
      </c>
      <c r="DG172" s="50">
        <f ca="1">IF(DG$63&lt;=$C$17,($C$34*DG$59*$B172/$C$63)*(IF(COUNTA($D172:DF172)*(12/$C$63)&lt;=$C$9,0,1)),0)+IF(DH$63=$C$17,0,IF(DG$63=$C$17,$B172*(DG$60),0))</f>
        <v>0</v>
      </c>
      <c r="DH172" s="50">
        <f ca="1">IF(DH$63&lt;=$C$17,($C$34*DH$59*$B172/$C$63)*(IF(COUNTA($D172:DG172)*(12/$C$63)&lt;=$C$9,0,1)),0)+IF(DI$63=$C$17,0,IF(DH$63=$C$17,$B172*(DH$60),0))</f>
        <v>0</v>
      </c>
      <c r="DI172" s="50">
        <f ca="1">IF(DI$63&lt;=$C$17,($C$34*DI$59*$B172/$C$63)*(IF(COUNTA($D172:DH172)*(12/$C$63)&lt;=$C$9,0,1)),0)+IF(DJ$63=$C$17,0,IF(DI$63=$C$17,$B172*(DI$60),0))</f>
        <v>0</v>
      </c>
      <c r="DJ172" s="50">
        <f ca="1">IF(DJ$63&lt;=$C$17,($C$34*DJ$59*$B172/$C$63)*(IF(COUNTA($D172:DI172)*(12/$C$63)&lt;=$C$9,0,1)),0)+IF(DK$63=$C$17,0,IF(DJ$63=$C$17,$B172*(DJ$60),0))</f>
        <v>0</v>
      </c>
      <c r="DK172" s="50">
        <f ca="1">IF(DK$63&lt;=$C$17,($C$34*DK$59*$B172/$C$63)*(IF(COUNTA($D172:DJ172)*(12/$C$63)&lt;=$C$9,0,1)),0)+IF(DL$63=$C$17,0,IF(DK$63=$C$17,$B172*(DK$60),0))</f>
        <v>2.36</v>
      </c>
      <c r="DL172" s="50">
        <f ca="1">IF(DL$63&lt;=$C$17,($C$34*DL$59*$B172/$C$63)*(IF(COUNTA($D172:DK172)*(12/$C$63)&lt;=$C$9,0,1)),0)+IF(DM$63=$C$17,0,IF(DL$63=$C$17,$B172*(DL$60),0))</f>
        <v>2.36</v>
      </c>
      <c r="DM172" s="50">
        <f ca="1">IF(DM$63&lt;=$C$17,($C$34*DM$59*$B172/$C$63)*(IF(COUNTA($D172:DL172)*(12/$C$63)&lt;=$C$9,0,1)),0)+IF(DN$63=$C$17,0,IF(DM$63=$C$17,$B172*(DM$60),0))</f>
        <v>2.36</v>
      </c>
      <c r="DN172" s="50">
        <f ca="1">IF(DN$63&lt;=$C$17,($C$34*DN$59*$B172/$C$63)*(IF(COUNTA($D172:DM172)*(12/$C$63)&lt;=$C$9,0,1)),0)+IF(DO$63=$C$17,0,IF(DN$63=$C$17,$B172*(DN$60),0))</f>
        <v>2.36</v>
      </c>
      <c r="DO172" s="50">
        <f ca="1">IF(DO$63&lt;=$C$17,($C$34*DO$59*$B172/$C$63)*(IF(COUNTA($D172:DN172)*(12/$C$63)&lt;=$C$9,0,1)),0)+IF(DP$63=$C$17,0,IF(DO$63=$C$17,$B172*(DO$60),0))</f>
        <v>2.36</v>
      </c>
      <c r="DP172" s="50">
        <f ca="1">IF(DP$63&lt;=$C$17,($C$34*DP$59*$B172/$C$63)*(IF(COUNTA($D172:DO172)*(12/$C$63)&lt;=$C$9,0,1)),0)+IF(DQ$63=$C$17,0,IF(DP$63=$C$17,$B172*(DP$60),0))</f>
        <v>2.36</v>
      </c>
      <c r="DQ172" s="50">
        <f ca="1">IF(DQ$63&lt;=$C$17,($C$34*DQ$59*$B172/$C$63)*(IF(COUNTA($D172:DP172)*(12/$C$63)&lt;=$C$9,0,1)),0)+IF(DR$63=$C$17,0,IF(DQ$63=$C$17,$B172*(DQ$60),0))</f>
        <v>2.36</v>
      </c>
      <c r="DR172" s="50">
        <f ca="1">IF(DR$63&lt;=$C$17,($C$34*DR$59*$B172/$C$63)*(IF(COUNTA($D172:DQ172)*(12/$C$63)&lt;=$C$9,0,1)),0)+IF(DS$63=$C$17,0,IF(DR$63=$C$17,$B172*(DR$60),0))</f>
        <v>2.36</v>
      </c>
      <c r="DS172" s="50">
        <f ca="1">IF(DS$63&lt;=$C$17,($C$34*DS$59*$B172/$C$63)*(IF(COUNTA($D172:DR172)*(12/$C$63)&lt;=$C$9,0,1)),0)+IF(DT$63=$C$17,0,IF(DS$63=$C$17,$B172*(DS$60),0))</f>
        <v>2.36</v>
      </c>
      <c r="DT172" s="50">
        <f ca="1">IF(DT$63&lt;=$C$17,($C$34*DT$59*$B172/$C$63)*(IF(COUNTA($D172:DS172)*(12/$C$63)&lt;=$C$9,0,1)),0)+IF(DU$63=$C$17,0,IF(DT$63=$C$17,$B172*(DT$60),0))</f>
        <v>579.82582397734257</v>
      </c>
      <c r="DU172" s="50">
        <f>IF(DU$63&lt;=$C$17,($C$34*DU$59*$B172/$C$63)*(IF(COUNTA($D172:DT172)*(12/$C$63)&lt;=$C$9,0,1)),0)+IF(DV$63=$C$17,0,IF(DU$63=$C$17,$B172*(DU$60),0))</f>
        <v>0</v>
      </c>
      <c r="DV172" s="50">
        <f>IF(DV$63&lt;=$C$17,($C$34*DV$59*$B172/$C$63)*(IF(COUNTA($D172:DU172)*(12/$C$63)&lt;=$C$9,0,1)),0)+IF(DW$63=$C$17,0,IF(DV$63=$C$17,$B172*(DV$60),0))</f>
        <v>0</v>
      </c>
      <c r="DW172" s="50">
        <f>IF(DW$63&lt;=$C$17,($C$34*DW$59*$B172/$C$63)*(IF(COUNTA($D172:DV172)*(12/$C$63)&lt;=$C$9,0,1)),0)+IF(DX$63=$C$17,0,IF(DW$63=$C$17,$B172*(DW$60),0))</f>
        <v>0</v>
      </c>
      <c r="DX172" s="50">
        <f>IF(DX$63&lt;=$C$17,($C$34*DX$59*$B172/$C$63)*(IF(COUNTA($D172:DW172)*(12/$C$63)&lt;=$C$9,0,1)),0)+IF(DY$63=$C$17,0,IF(DX$63=$C$17,$B172*(DX$60),0))</f>
        <v>0</v>
      </c>
      <c r="DY172" s="50">
        <f>IF(DY$63&lt;=$C$17,($C$34*DY$59*$B172/$C$63)*(IF(COUNTA($D172:DX172)*(12/$C$63)&lt;=$C$9,0,1)),0)+IF(DZ$63=$C$17,0,IF(DY$63=$C$17,$B172*(DY$60),0))</f>
        <v>0</v>
      </c>
      <c r="DZ172" s="50">
        <f>IF(DZ$63&lt;=$C$17,($C$34*DZ$59*$B172/$C$63)*(IF(COUNTA($D172:DY172)*(12/$C$63)&lt;=$C$9,0,1)),0)+IF(EA$63=$C$17,0,IF(DZ$63=$C$17,$B172*(DZ$60),0))</f>
        <v>0</v>
      </c>
      <c r="EA172" s="50">
        <f>IF(EA$63&lt;=$C$17,($C$34*EA$59*$B172/$C$63)*(IF(COUNTA($D172:DZ172)*(12/$C$63)&lt;=$C$9,0,1)),0)+IF(EB$63=$C$17,0,IF(EA$63=$C$17,$B172*(EA$60),0))</f>
        <v>0</v>
      </c>
      <c r="EB172" s="50">
        <f>IF(EB$63&lt;=$C$17,($C$34*EB$59*$B172/$C$63)*(IF(COUNTA($D172:EA172)*(12/$C$63)&lt;=$C$9,0,1)),0)+IF(EC$63=$C$17,0,IF(EB$63=$C$17,$B172*(EB$60),0))</f>
        <v>0</v>
      </c>
      <c r="EC172" s="50">
        <f>IF(EC$63&lt;=$C$17,($C$34*EC$59*$B172/$C$63)*(IF(COUNTA($D172:EB172)*(12/$C$63)&lt;=$C$9,0,1)),0)+IF(ED$63=$C$17,0,IF(EC$63=$C$17,$B172*(EC$60),0))</f>
        <v>0</v>
      </c>
      <c r="ED172" s="50">
        <f>IF(ED$63&lt;=$C$17,($C$34*ED$59*$B172/$C$63)*(IF(COUNTA($D172:EC172)*(12/$C$63)&lt;=$C$9,0,1)),0)+IF(EE$63=$C$17,0,IF(ED$63=$C$17,$B172*(ED$60),0))</f>
        <v>0</v>
      </c>
      <c r="EE172" s="50">
        <f>IF(EE$63&lt;=$C$17,($C$34*EE$59*$B172/$C$63)*(IF(COUNTA($D172:ED172)*(12/$C$63)&lt;=$C$9,0,1)),0)+IF(EF$63=$C$17,0,IF(EE$63=$C$17,$B172*(EE$60),0))</f>
        <v>0</v>
      </c>
      <c r="EF172" s="50">
        <f>IF(EF$63&lt;=$C$17,($C$34*EF$59*$B172/$C$63)*(IF(COUNTA($D172:EE172)*(12/$C$63)&lt;=$C$9,0,1)),0)+IF(EG$63=$C$17,0,IF(EF$63=$C$17,$B172*(EF$60),0))</f>
        <v>0</v>
      </c>
      <c r="EG172" s="50">
        <f>IF(EG$63&lt;=$C$17,($C$34*EG$59*$B172/$C$63)*(IF(COUNTA($D172:EF172)*(12/$C$63)&lt;=$C$9,0,1)),0)+IF(EH$63=$C$17,0,IF(EG$63=$C$17,$B172*(EG$60),0))</f>
        <v>0</v>
      </c>
      <c r="EH172" s="50">
        <f>IF(EH$63&lt;=$C$17,($C$34*EH$59*$B172/$C$63)*(IF(COUNTA($D172:EG172)*(12/$C$63)&lt;=$C$9,0,1)),0)+IF(EI$63=$C$17,0,IF(EH$63=$C$17,$B172*(EH$60),0))</f>
        <v>0</v>
      </c>
      <c r="EI172" s="50">
        <f>IF(EI$63&lt;=$C$17,($C$34*EI$59*$B172/$C$63)*(IF(COUNTA($D172:EH172)*(12/$C$63)&lt;=$C$9,0,1)),0)+IF(EJ$63=$C$17,0,IF(EI$63=$C$17,$B172*(EI$60),0))</f>
        <v>0</v>
      </c>
      <c r="EJ172" s="50">
        <f>IF(EJ$63&lt;=$C$17,($C$34*EJ$59*$B172/$C$63)*(IF(COUNTA($D172:EI172)*(12/$C$63)&lt;=$C$9,0,1)),0)+IF(EK$63=$C$17,0,IF(EJ$63=$C$17,$B172*(EJ$60),0))</f>
        <v>0</v>
      </c>
      <c r="EK172" s="50">
        <f>IF(EK$63&lt;=$C$17,($C$34*EK$59*$B172/$C$63)*(IF(COUNTA($D172:EJ172)*(12/$C$63)&lt;=$C$9,0,1)),0)+IF(EL$63=$C$17,0,IF(EK$63=$C$17,$B172*(EK$60),0))</f>
        <v>0</v>
      </c>
      <c r="EL172" s="50">
        <f>IF(EL$63&lt;=$C$17,($C$34*EL$59*$B172/$C$63)*(IF(COUNTA($D172:EK172)*(12/$C$63)&lt;=$C$9,0,1)),0)+IF(EM$63=$C$17,0,IF(EL$63=$C$17,$B172*(EL$60),0))</f>
        <v>0</v>
      </c>
      <c r="EM172" s="50">
        <f>IF(EM$63&lt;=$C$17,($C$34*EM$59*$B172/$C$63)*(IF(COUNTA($D172:EL172)*(12/$C$63)&lt;=$C$9,0,1)),0)+IF(EN$63=$C$17,0,IF(EM$63=$C$17,$B172*(EM$60),0))</f>
        <v>0</v>
      </c>
      <c r="EN172" s="50">
        <f>IF(EN$63&lt;=$C$17,($C$34*EN$59*$B172/$C$63)*(IF(COUNTA($D172:EM172)*(12/$C$63)&lt;=$C$9,0,1)),0)+IF(EO$63=$C$17,0,IF(EN$63=$C$17,$B172*(EN$60),0))</f>
        <v>0</v>
      </c>
      <c r="EO172" s="50">
        <f>IF(EO$63&lt;=$C$17,($C$34*EO$59*$B172/$C$63)*(IF(COUNTA($D172:EN172)*(12/$C$63)&lt;=$C$9,0,1)),0)+IF(EP$63=$C$17,0,IF(EO$63=$C$17,$B172*(EO$60),0))</f>
        <v>0</v>
      </c>
      <c r="EP172" s="50">
        <f>IF(EP$63&lt;=$C$17,($C$34*EP$59*$B172/$C$63)*(IF(COUNTA($D172:EO172)*(12/$C$63)&lt;=$C$9,0,1)),0)+IF(EQ$63=$C$17,0,IF(EP$63=$C$17,$B172*(EP$60),0))</f>
        <v>0</v>
      </c>
      <c r="EQ172" s="50">
        <f>IF(EQ$63&lt;=$C$17,($C$34*EQ$59*$B172/$C$63)*(IF(COUNTA($D172:EP172)*(12/$C$63)&lt;=$C$9,0,1)),0)+IF(ER$63=$C$17,0,IF(EQ$63=$C$17,$B172*(EQ$60),0))</f>
        <v>0</v>
      </c>
      <c r="ER172" s="50">
        <f>IF(ER$63&lt;=$C$17,($C$34*ER$59*$B172/$C$63)*(IF(COUNTA($D172:EQ172)*(12/$C$63)&lt;=$C$9,0,1)),0)+IF(ES$63=$C$17,0,IF(ER$63=$C$17,$B172*(ER$60),0))</f>
        <v>0</v>
      </c>
      <c r="ES172" s="50">
        <f>IF(ES$63&lt;=$C$17,($C$34*ES$59*$B172/$C$63)*(IF(COUNTA($D172:ER172)*(12/$C$63)&lt;=$C$9,0,1)),0)+IF(ET$63=$C$17,0,IF(ES$63=$C$17,$B172*(ES$60),0))</f>
        <v>0</v>
      </c>
      <c r="ET172" s="50">
        <f>IF(ET$63&lt;=$C$17,($C$34*ET$59*$B172/$C$63)*(IF(COUNTA($D172:ES172)*(12/$C$63)&lt;=$C$9,0,1)),0)+IF(EU$63=$C$17,0,IF(ET$63=$C$17,$B172*(ET$60),0))</f>
        <v>0</v>
      </c>
      <c r="EU172" s="50">
        <f>IF(EU$63&lt;=$C$17,($C$34*EU$59*$B172/$C$63)*(IF(COUNTA($D172:ET172)*(12/$C$63)&lt;=$C$9,0,1)),0)+IF(EV$63=$C$17,0,IF(EU$63=$C$17,$B172*(EU$60),0))</f>
        <v>0</v>
      </c>
      <c r="EV172" s="50">
        <f>IF(EV$63&lt;=$C$17,($C$34*EV$59*$B172/$C$63)*(IF(COUNTA($D172:EU172)*(12/$C$63)&lt;=$C$9,0,1)),0)+IF(EW$63=$C$17,0,IF(EV$63=$C$17,$B172*(EV$60),0))</f>
        <v>0</v>
      </c>
      <c r="EW172" s="50">
        <f>IF(EW$63&lt;=$C$17,($C$34*EW$59*$B172/$C$63)*(IF(COUNTA($D172:EV172)*(12/$C$63)&lt;=$C$9,0,1)),0)+IF(EX$63=$C$17,0,IF(EW$63=$C$17,$B172*(EW$60),0))</f>
        <v>0</v>
      </c>
      <c r="EX172" s="50">
        <f>IF(EX$63&lt;=$C$17,($C$34*EX$59*$B172/$C$63)*(IF(COUNTA($D172:EW172)*(12/$C$63)&lt;=$C$9,0,1)),0)+IF(EY$63=$C$17,0,IF(EX$63=$C$17,$B172*(EX$60),0))</f>
        <v>0</v>
      </c>
      <c r="EY172" s="50">
        <f>IF(EY$63&lt;=$C$17,($C$34*EY$59*$B172/$C$63)*(IF(COUNTA($D172:EX172)*(12/$C$63)&lt;=$C$9,0,1)),0)+IF(EZ$63=$C$17,0,IF(EY$63=$C$17,$B172*(EY$60),0))</f>
        <v>0</v>
      </c>
      <c r="EZ172" s="50">
        <f>IF(EZ$63&lt;=$C$17,($C$34*EZ$59*$B172/$C$63)*(IF(COUNTA($D172:EY172)*(12/$C$63)&lt;=$C$9,0,1)),0)+IF(FA$63=$C$17,0,IF(EZ$63=$C$17,$B172*(EZ$60),0))</f>
        <v>0</v>
      </c>
      <c r="FA172" s="50">
        <f>IF(FA$63&lt;=$C$17,($C$34*FA$59*$B172/$C$63)*(IF(COUNTA($D172:EZ172)*(12/$C$63)&lt;=$C$9,0,1)),0)+IF(FB$63=$C$17,0,IF(FA$63=$C$17,$B172*(FA$60),0))</f>
        <v>0</v>
      </c>
      <c r="FB172" s="50">
        <f>IF(FB$63&lt;=$C$17,($C$34*FB$59*$B172/$C$63)*(IF(COUNTA($D172:FA172)*(12/$C$63)&lt;=$C$9,0,1)),0)+IF(FC$63=$C$17,0,IF(FB$63=$C$17,$B172*(FB$60),0))</f>
        <v>0</v>
      </c>
      <c r="FC172" s="50">
        <f>IF(FC$63&lt;=$C$17,($C$34*FC$59*$B172/$C$63)*(IF(COUNTA($D172:FB172)*(12/$C$63)&lt;=$C$9,0,1)),0)+IF(FD$63=$C$17,0,IF(FC$63=$C$17,$B172*(FC$60),0))</f>
        <v>0</v>
      </c>
      <c r="FD172" s="50">
        <f>IF(FD$63&lt;=$C$17,($C$34*FD$59*$B172/$C$63)*(IF(COUNTA($D172:FC172)*(12/$C$63)&lt;=$C$9,0,1)),0)+IF(FE$63=$C$17,0,IF(FD$63=$C$17,$B172*(FD$60),0))</f>
        <v>0</v>
      </c>
      <c r="FE172" s="50">
        <f>IF(FE$63&lt;=$C$17,($C$34*FE$59*$B172/$C$63)*(IF(COUNTA($D172:FD172)*(12/$C$63)&lt;=$C$9,0,1)),0)+IF(FF$63=$C$17,0,IF(FE$63=$C$17,$B172*(FE$60),0))</f>
        <v>0</v>
      </c>
      <c r="FF172" s="50">
        <f>IF(FF$63&lt;=$C$17,($C$34*FF$59*$B172/$C$63)*(IF(COUNTA($D172:FE172)*(12/$C$63)&lt;=$C$9,0,1)),0)+IF(FG$63=$C$17,0,IF(FF$63=$C$17,$B172*(FF$60),0))</f>
        <v>0</v>
      </c>
      <c r="FG172" s="50">
        <f>IF(FG$63&lt;=$C$17,($C$34*FG$59*$B172/$C$63)*(IF(COUNTA($D172:FF172)*(12/$C$63)&lt;=$C$9,0,1)),0)+IF(FH$63=$C$17,0,IF(FG$63=$C$17,$B172*(FG$60),0))</f>
        <v>0</v>
      </c>
      <c r="FH172" s="50">
        <f>IF(FH$63&lt;=$C$17,($C$34*FH$59*$B172/$C$63)*(IF(COUNTA($D172:FG172)*(12/$C$63)&lt;=$C$9,0,1)),0)+IF(FI$63=$C$17,0,IF(FH$63=$C$17,$B172*(FH$60),0))</f>
        <v>0</v>
      </c>
      <c r="FI172" s="50">
        <f>IF(FI$63&lt;=$C$17,($C$34*FI$59*$B172/$C$63)*(IF(COUNTA($D172:FH172)*(12/$C$63)&lt;=$C$9,0,1)),0)+IF(FJ$63=$C$17,0,IF(FI$63=$C$17,$B172*(FI$60),0))</f>
        <v>0</v>
      </c>
      <c r="FJ172" s="50">
        <f>IF(FJ$63&lt;=$C$17,($C$34*FJ$59*$B172/$C$63)*(IF(COUNTA($D172:FI172)*(12/$C$63)&lt;=$C$9,0,1)),0)+IF(FK$63=$C$17,0,IF(FJ$63=$C$17,$B172*(FJ$60),0))</f>
        <v>0</v>
      </c>
      <c r="FK172" s="50">
        <f>IF(FK$63&lt;=$C$17,($C$34*FK$59*$B172/$C$63)*(IF(COUNTA($D172:FJ172)*(12/$C$63)&lt;=$C$9,0,1)),0)+IF(FL$63=$C$17,0,IF(FK$63=$C$17,$B172*(FK$60),0))</f>
        <v>0</v>
      </c>
      <c r="FL172" s="50">
        <f>IF(FL$63&lt;=$C$17,($C$34*FL$59*$B172/$C$63)*(IF(COUNTA($D172:FK172)*(12/$C$63)&lt;=$C$9,0,1)),0)+IF(FM$63=$C$17,0,IF(FL$63=$C$17,$B172*(FL$60),0))</f>
        <v>0</v>
      </c>
      <c r="FM172" s="50">
        <f>IF(FM$63&lt;=$C$17,($C$34*FM$59*$B172/$C$63)*(IF(COUNTA($D172:FL172)*(12/$C$63)&lt;=$C$9,0,1)),0)+IF(FN$63=$C$17,0,IF(FM$63=$C$17,$B172*(FM$60),0))</f>
        <v>0</v>
      </c>
      <c r="FN172" s="50">
        <f>IF(FN$63&lt;=$C$17,($C$34*FN$59*$B172/$C$63)*(IF(COUNTA($D172:FM172)*(12/$C$63)&lt;=$C$9,0,1)),0)+IF(FO$63=$C$17,0,IF(FN$63=$C$17,$B172*(FN$60),0))</f>
        <v>0</v>
      </c>
      <c r="FO172" s="50">
        <f>IF(FO$63&lt;=$C$17,($C$34*FO$59*$B172/$C$63)*(IF(COUNTA($D172:FN172)*(12/$C$63)&lt;=$C$9,0,1)),0)+IF(FP$63=$C$17,0,IF(FO$63=$C$17,$B172*(FO$60),0))</f>
        <v>0</v>
      </c>
      <c r="FP172" s="50">
        <f>IF(FP$63&lt;=$C$17,($C$34*FP$59*$B172/$C$63)*(IF(COUNTA($D172:FO172)*(12/$C$63)&lt;=$C$9,0,1)),0)+IF(FQ$63=$C$17,0,IF(FP$63=$C$17,$B172*(FP$60),0))</f>
        <v>0</v>
      </c>
      <c r="FQ172" s="50">
        <f>IF(FQ$63&lt;=$C$17,($C$34*FQ$59*$B172/$C$63)*(IF(COUNTA($D172:FP172)*(12/$C$63)&lt;=$C$9,0,1)),0)+IF(FR$63=$C$17,0,IF(FQ$63=$C$17,$B172*(FQ$60),0))</f>
        <v>0</v>
      </c>
      <c r="FR172" s="50">
        <f>IF(FR$63&lt;=$C$17,($C$34*FR$59*$B172/$C$63)*(IF(COUNTA($D172:FQ172)*(12/$C$63)&lt;=$C$9,0,1)),0)+IF(FS$63=$C$17,0,IF(FR$63=$C$17,$B172*(FR$60),0))</f>
        <v>0</v>
      </c>
      <c r="FS172" s="50">
        <f>IF(FS$63&lt;=$C$17,($C$34*FS$59*$B172/$C$63)*(IF(COUNTA($D172:FR172)*(12/$C$63)&lt;=$C$9,0,1)),0)+IF(FT$63=$C$17,0,IF(FS$63=$C$17,$B172*(FS$60),0))</f>
        <v>0</v>
      </c>
      <c r="FT172" s="50">
        <f>IF(FT$63&lt;=$C$17,($C$34*FT$59*$B172/$C$63)*(IF(COUNTA($D172:FS172)*(12/$C$63)&lt;=$C$9,0,1)),0)+IF(FU$63=$C$17,0,IF(FT$63=$C$17,$B172*(FT$60),0))</f>
        <v>0</v>
      </c>
      <c r="FU172" s="50">
        <f>IF(FU$63&lt;=$C$17,($C$34*FU$59*$B172/$C$63)*(IF(COUNTA($D172:FT172)*(12/$C$63)&lt;=$C$9,0,1)),0)+IF(FV$63=$C$17,0,IF(FU$63=$C$17,$B172*(FU$60),0))</f>
        <v>0</v>
      </c>
      <c r="FV172" s="50">
        <f>IF(FV$63&lt;=$C$17,($C$34*FV$59*$B172/$C$63)*(IF(COUNTA($D172:FU172)*(12/$C$63)&lt;=$C$9,0,1)),0)+IF(FW$63=$C$17,0,IF(FV$63=$C$17,$B172*(FV$60),0))</f>
        <v>0</v>
      </c>
      <c r="FW172" s="50">
        <f>IF(FW$63&lt;=$C$17,($C$34*FW$59*$B172/$C$63)*(IF(COUNTA($D172:FV172)*(12/$C$63)&lt;=$C$9,0,1)),0)+IF(FX$63=$C$17,0,IF(FW$63=$C$17,$B172*(FW$60),0))</f>
        <v>0</v>
      </c>
      <c r="FX172" s="50">
        <f>IF(FX$63&lt;=$C$17,($C$34*FX$59*$B172/$C$63)*(IF(COUNTA($D172:FW172)*(12/$C$63)&lt;=$C$9,0,1)),0)+IF(FY$63=$C$17,0,IF(FX$63=$C$17,$B172*(FX$60),0))</f>
        <v>0</v>
      </c>
      <c r="FY172" s="50">
        <f>IF(FY$63&lt;=$C$17,($C$34*FY$59*$B172/$C$63)*(IF(COUNTA($D172:FX172)*(12/$C$63)&lt;=$C$9,0,1)),0)+IF(FZ$63=$C$17,0,IF(FY$63=$C$17,$B172*(FY$60),0))</f>
        <v>0</v>
      </c>
      <c r="FZ172" s="50">
        <f>IF(FZ$63&lt;=$C$17,($C$34*FZ$59*$B172/$C$63)*(IF(COUNTA($D172:FY172)*(12/$C$63)&lt;=$C$9,0,1)),0)+IF(GA$63=$C$17,0,IF(FZ$63=$C$17,$B172*(FZ$60),0))</f>
        <v>0</v>
      </c>
      <c r="GA172" s="50">
        <f>IF(GA$63&lt;=$C$17,($C$34*GA$59*$B172/$C$63)*(IF(COUNTA($D172:FZ172)*(12/$C$63)&lt;=$C$9,0,1)),0)+IF(GB$63=$C$17,0,IF(GA$63=$C$17,$B172*(GA$60),0))</f>
        <v>0</v>
      </c>
      <c r="GB172" s="50">
        <f>IF(GB$63&lt;=$C$17,($C$34*GB$59*$B172/$C$63)*(IF(COUNTA($D172:GA172)*(12/$C$63)&lt;=$C$9,0,1)),0)+IF(GC$63=$C$17,0,IF(GB$63=$C$17,$B172*(GB$60),0))</f>
        <v>0</v>
      </c>
      <c r="GC172" s="50">
        <f>IF(GC$63&lt;=$C$17,($C$34*GC$59*$B172/$C$63)*(IF(COUNTA($D172:GB172)*(12/$C$63)&lt;=$C$9,0,1)),0)+IF(GD$63=$C$17,0,IF(GC$63=$C$17,$B172*(GC$60),0))</f>
        <v>0</v>
      </c>
      <c r="GD172" s="50">
        <f>IF(GD$63&lt;=$C$17,($C$34*GD$59*$B172/$C$63)*(IF(COUNTA($D172:GC172)*(12/$C$63)&lt;=$C$9,0,1)),0)+IF(GE$63=$C$17,0,IF(GD$63=$C$17,$B172*(GD$60),0))</f>
        <v>0</v>
      </c>
      <c r="GE172" s="50">
        <f>IF(GE$63&lt;=$C$17,($C$34*GE$59*$B172/$C$63)*(IF(COUNTA($D172:GD172)*(12/$C$63)&lt;=$C$9,0,1)),0)+IF(GF$63=$C$17,0,IF(GE$63=$C$17,$B172*(GE$60),0))</f>
        <v>0</v>
      </c>
      <c r="GF172" s="50">
        <f>IF(GF$63&lt;=$C$17,($C$34*GF$59*$B172/$C$63)*(IF(COUNTA($D172:GE172)*(12/$C$63)&lt;=$C$9,0,1)),0)+IF(GG$63=$C$17,0,IF(GF$63=$C$17,$B172*(GF$60),0))</f>
        <v>0</v>
      </c>
      <c r="GG172" s="50">
        <f>IF(GG$63&lt;=$C$17,($C$34*GG$59*$B172/$C$63)*(IF(COUNTA($D172:GF172)*(12/$C$63)&lt;=$C$9,0,1)),0)+IF(GH$63=$C$17,0,IF(GG$63=$C$17,$B172*(GG$60),0))</f>
        <v>0</v>
      </c>
      <c r="GH172" s="50">
        <f>IF(GH$63&lt;=$C$17,($C$34*GH$59*$B172/$C$63)*(IF(COUNTA($D172:GG172)*(12/$C$63)&lt;=$C$9,0,1)),0)+IF(GI$63=$C$17,0,IF(GH$63=$C$17,$B172*(GH$60),0))</f>
        <v>0</v>
      </c>
      <c r="GI172" s="50">
        <f>IF(GI$63&lt;=$C$17,($C$34*GI$59*$B172/$C$63)*(IF(COUNTA($D172:GH172)*(12/$C$63)&lt;=$C$9,0,1)),0)+IF(GJ$63=$C$17,0,IF(GI$63=$C$17,$B172*(GI$60),0))</f>
        <v>0</v>
      </c>
      <c r="GJ172" s="50">
        <f>IF(GJ$63&lt;=$C$17,($C$34*GJ$59*$B172/$C$63)*(IF(COUNTA($D172:GI172)*(12/$C$63)&lt;=$C$9,0,1)),0)+IF(GK$63=$C$17,0,IF(GJ$63=$C$17,$B172*(GJ$60),0))</f>
        <v>0</v>
      </c>
      <c r="GK172" s="50">
        <f>IF(GK$63&lt;=$C$17,($C$34*GK$59*$B172/$C$63)*(IF(COUNTA($D172:GJ172)*(12/$C$63)&lt;=$C$9,0,1)),0)+IF(GL$63=$C$17,0,IF(GK$63=$C$17,$B172*(GK$60),0))</f>
        <v>0</v>
      </c>
      <c r="GL172" s="50">
        <f>IF(GL$63&lt;=$C$17,($C$34*GL$59*$B172/$C$63)*(IF(COUNTA($D172:GK172)*(12/$C$63)&lt;=$C$9,0,1)),0)+IF(GM$63=$C$17,0,IF(GL$63=$C$17,$B172*(GL$60),0))</f>
        <v>0</v>
      </c>
      <c r="GM172" s="50">
        <f>IF(GM$63&lt;=$C$17,($C$34*GM$59*$B172/$C$63)*(IF(COUNTA($D172:GL172)*(12/$C$63)&lt;=$C$9,0,1)),0)+IF(GN$63=$C$17,0,IF(GM$63=$C$17,$B172*(GM$60),0))</f>
        <v>0</v>
      </c>
      <c r="GN172" s="50">
        <f>IF(GN$63&lt;=$C$17,($C$34*GN$59*$B172/$C$63)*(IF(COUNTA($D172:GM172)*(12/$C$63)&lt;=$C$9,0,1)),0)+IF(GO$63=$C$17,0,IF(GN$63=$C$17,$B172*(GN$60),0))</f>
        <v>0</v>
      </c>
      <c r="GO172" s="50">
        <f>IF(GO$63&lt;=$C$17,($C$34*GO$59*$B172/$C$63)*(IF(COUNTA($D172:GN172)*(12/$C$63)&lt;=$C$9,0,1)),0)+IF(GP$63=$C$17,0,IF(GO$63=$C$17,$B172*(GO$60),0))</f>
        <v>0</v>
      </c>
      <c r="GP172" s="50">
        <f>IF(GP$63&lt;=$C$17,($C$34*GP$59*$B172/$C$63)*(IF(COUNTA($D172:GO172)*(12/$C$63)&lt;=$C$9,0,1)),0)+IF(GQ$63=$C$17,0,IF(GP$63=$C$17,$B172*(GP$60),0))</f>
        <v>0</v>
      </c>
      <c r="GQ172" s="50">
        <f>IF(GQ$63&lt;=$C$17,($C$34*GQ$59*$B172/$C$63)*(IF(COUNTA($D172:GP172)*(12/$C$63)&lt;=$C$9,0,1)),0)+IF(GR$63=$C$17,0,IF(GQ$63=$C$17,$B172*(GQ$60),0))</f>
        <v>0</v>
      </c>
      <c r="GR172" s="50">
        <f>IF(GR$63&lt;=$C$17,($C$34*GR$59*$B172/$C$63)*(IF(COUNTA($D172:GQ172)*(12/$C$63)&lt;=$C$9,0,1)),0)+IF(GS$63=$C$17,0,IF(GR$63=$C$17,$B172*(GR$60),0))</f>
        <v>0</v>
      </c>
      <c r="GS172" s="50">
        <f>IF(GS$63&lt;=$C$17,($C$34*GS$59*$B172/$C$63)*(IF(COUNTA($D172:GR172)*(12/$C$63)&lt;=$C$9,0,1)),0)+IF(GT$63=$C$17,0,IF(GS$63=$C$17,$B172*(GS$60),0))</f>
        <v>0</v>
      </c>
      <c r="GT172" s="50">
        <f>IF(GT$63&lt;=$C$17,($C$34*GT$59*$B172/$C$63)*(IF(COUNTA($D172:GS172)*(12/$C$63)&lt;=$C$9,0,1)),0)+IF(GU$63=$C$17,0,IF(GT$63=$C$17,$B172*(GT$60),0))</f>
        <v>0</v>
      </c>
      <c r="GU172" s="50">
        <f>IF(GU$63&lt;=$C$17,($C$34*GU$59*$B172/$C$63)*(IF(COUNTA($D172:GT172)*(12/$C$63)&lt;=$C$9,0,1)),0)+IF(GV$63=$C$17,0,IF(GU$63=$C$17,$B172*(GU$60),0))</f>
        <v>0</v>
      </c>
      <c r="GV172" s="50">
        <f>IF(GV$63&lt;=$C$17,($C$34*GV$59*$B172/$C$63)*(IF(COUNTA($D172:GU172)*(12/$C$63)&lt;=$C$9,0,1)),0)+IF(GW$63=$C$17,0,IF(GV$63=$C$17,$B172*(GV$60),0))</f>
        <v>0</v>
      </c>
      <c r="GW172" s="50">
        <f>IF(GW$63&lt;=$C$17,($C$34*GW$59*$B172/$C$63)*(IF(COUNTA($D172:GV172)*(12/$C$63)&lt;=$C$9,0,1)),0)+IF(GX$63=$C$17,0,IF(GW$63=$C$17,$B172*(GW$60),0))</f>
        <v>0</v>
      </c>
      <c r="GX172" s="50">
        <f>IF(GX$63&lt;=$C$17,($C$34*GX$59*$B172/$C$63)*(IF(COUNTA($D172:GW172)*(12/$C$63)&lt;=$C$9,0,1)),0)+IF(GY$63=$C$17,0,IF(GX$63=$C$17,$B172*(GX$60),0))</f>
        <v>0</v>
      </c>
      <c r="GY172" s="50">
        <f>IF(GY$63&lt;=$C$17,($C$34*GY$59*$B172/$C$63)*(IF(COUNTA($D172:GX172)*(12/$C$63)&lt;=$C$9,0,1)),0)+IF(GZ$63=$C$17,0,IF(GY$63=$C$17,$B172*(GY$60),0))</f>
        <v>0</v>
      </c>
      <c r="GZ172" s="50">
        <f>IF(GZ$63&lt;=$C$17,($C$34*GZ$59*$B172/$C$63)*(IF(COUNTA($D172:GY172)*(12/$C$63)&lt;=$C$9,0,1)),0)+IF(HA$63=$C$17,0,IF(GZ$63=$C$17,$B172*(GZ$60),0))</f>
        <v>0</v>
      </c>
      <c r="HA172" s="50">
        <f>IF(HA$63&lt;=$C$17,($C$34*HA$59*$B172/$C$63)*(IF(COUNTA($D172:GZ172)*(12/$C$63)&lt;=$C$9,0,1)),0)+IF(HB$63=$C$17,0,IF(HA$63=$C$17,$B172*(HA$60),0))</f>
        <v>0</v>
      </c>
      <c r="HB172" s="50">
        <f>IF(HB$63&lt;=$C$17,($C$34*HB$59*$B172/$C$63)*(IF(COUNTA($D172:HA172)*(12/$C$63)&lt;=$C$9,0,1)),0)+IF(HC$63=$C$17,0,IF(HB$63=$C$17,$B172*(HB$60),0))</f>
        <v>0</v>
      </c>
      <c r="HC172" s="50">
        <f>IF(HC$63&lt;=$C$17,($C$34*HC$59*$B172/$C$63)*(IF(COUNTA($D172:HB172)*(12/$C$63)&lt;=$C$9,0,1)),0)+IF(HD$63=$C$17,0,IF(HC$63=$C$17,$B172*(HC$60),0))</f>
        <v>0</v>
      </c>
      <c r="HD172" s="50">
        <f>IF(HD$63&lt;=$C$17,($C$34*HD$59*$B172/$C$63)*(IF(COUNTA($D172:HC172)*(12/$C$63)&lt;=$C$9,0,1)),0)+IF(HE$63=$C$17,0,IF(HD$63=$C$17,$B172*(HD$60),0))</f>
        <v>0</v>
      </c>
      <c r="HE172" s="50">
        <f>IF(HE$63&lt;=$C$17,($C$34*HE$59*$B172/$C$63)*(IF(COUNTA($D172:HD172)*(12/$C$63)&lt;=$C$9,0,1)),0)+IF(HF$63=$C$17,0,IF(HE$63=$C$17,$B172*(HE$60),0))</f>
        <v>0</v>
      </c>
      <c r="HF172" s="50">
        <f>IF(HF$63&lt;=$C$17,($C$34*HF$59*$B172/$C$63)*(IF(COUNTA($D172:HE172)*(12/$C$63)&lt;=$C$9,0,1)),0)+IF(HG$63=$C$17,0,IF(HF$63=$C$17,$B172*(HF$60),0))</f>
        <v>0</v>
      </c>
      <c r="HG172" s="50">
        <f>IF(HG$63&lt;=$C$17,($C$34*HG$59*$B172/$C$63)*(IF(COUNTA($D172:HF172)*(12/$C$63)&lt;=$C$9,0,1)),0)+IF(HH$63=$C$17,0,IF(HG$63=$C$17,$B172*(HG$60),0))</f>
        <v>0</v>
      </c>
      <c r="HH172" s="50">
        <f>IF(HH$63&lt;=$C$17,($C$34*HH$59*$B172/$C$63)*(IF(COUNTA($D172:HG172)*(12/$C$63)&lt;=$C$9,0,1)),0)+IF(HI$63=$C$17,0,IF(HH$63=$C$17,$B172*(HH$60),0))</f>
        <v>0</v>
      </c>
      <c r="HI172" s="50">
        <f>IF(HI$63&lt;=$C$17,($C$34*HI$59*$B172/$C$63)*(IF(COUNTA($D172:HH172)*(12/$C$63)&lt;=$C$9,0,1)),0)+IF(HJ$63=$C$17,0,IF(HI$63=$C$17,$B172*(HI$60),0))</f>
        <v>0</v>
      </c>
      <c r="HJ172" s="50">
        <f>IF(HJ$63&lt;=$C$17,($C$34*HJ$59*$B172/$C$63)*(IF(COUNTA($D172:HI172)*(12/$C$63)&lt;=$C$9,0,1)),0)+IF(HK$63=$C$17,0,IF(HJ$63=$C$17,$B172*(HJ$60),0))</f>
        <v>0</v>
      </c>
      <c r="HK172" s="50">
        <f>IF(HK$63&lt;=$C$17,($C$34*HK$59*$B172/$C$63)*(IF(COUNTA($D172:HJ172)*(12/$C$63)&lt;=$C$9,0,1)),0)+IF(HL$63=$C$17,0,IF(HK$63=$C$17,$B172*(HK$60),0))</f>
        <v>0</v>
      </c>
      <c r="HL172" s="50">
        <f>IF(HL$63&lt;=$C$17,($C$34*HL$59*$B172/$C$63)*(IF(COUNTA($D172:HK172)*(12/$C$63)&lt;=$C$9,0,1)),0)+IF(HM$63=$C$17,0,IF(HL$63=$C$17,$B172*(HL$60),0))</f>
        <v>0</v>
      </c>
      <c r="HM172" s="50">
        <f>IF(HM$63&lt;=$C$17,($C$34*HM$59*$B172/$C$63)*(IF(COUNTA($D172:HL172)*(12/$C$63)&lt;=$C$9,0,1)),0)+IF(HN$63=$C$17,0,IF(HM$63=$C$17,$B172*(HM$60),0))</f>
        <v>0</v>
      </c>
      <c r="HN172" s="50">
        <f>IF(HN$63&lt;=$C$17,($C$34*HN$59*$B172/$C$63)*(IF(COUNTA($D172:HM172)*(12/$C$63)&lt;=$C$9,0,1)),0)+IF(HO$63=$C$17,0,IF(HN$63=$C$17,$B172*(HN$60),0))</f>
        <v>0</v>
      </c>
      <c r="HO172" s="50">
        <f>IF(HO$63&lt;=$C$17,($C$34*HO$59*$B172/$C$63)*(IF(COUNTA($D172:HN172)*(12/$C$63)&lt;=$C$9,0,1)),0)+IF(HP$63=$C$17,0,IF(HO$63=$C$17,$B172*(HO$60),0))</f>
        <v>0</v>
      </c>
      <c r="HP172" s="50">
        <f>IF(HP$63&lt;=$C$17,($C$34*HP$59*$B172/$C$63)*(IF(COUNTA($D172:HO172)*(12/$C$63)&lt;=$C$9,0,1)),0)+IF(HQ$63=$C$17,0,IF(HP$63=$C$17,$B172*(HP$60),0))</f>
        <v>0</v>
      </c>
      <c r="HQ172" s="50">
        <f>IF(HQ$63&lt;=$C$17,($C$34*HQ$59*$B172/$C$63)*(IF(COUNTA($D172:HP172)*(12/$C$63)&lt;=$C$9,0,1)),0)+IF(HR$63=$C$17,0,IF(HQ$63=$C$17,$B172*(HQ$60),0))</f>
        <v>0</v>
      </c>
      <c r="HR172" s="50">
        <f>IF(HR$63&lt;=$C$17,($C$34*HR$59*$B172/$C$63)*(IF(COUNTA($D172:HQ172)*(12/$C$63)&lt;=$C$9,0,1)),0)+IF(HS$63=$C$17,0,IF(HR$63=$C$17,$B172*(HR$60),0))</f>
        <v>0</v>
      </c>
      <c r="HS172" s="50">
        <f>IF(HS$63&lt;=$C$17,($C$34*HS$59*$B172/$C$63)*(IF(COUNTA($D172:HR172)*(12/$C$63)&lt;=$C$9,0,1)),0)+IF(HT$63=$C$17,0,IF(HS$63=$C$17,$B172*(HS$60),0))</f>
        <v>0</v>
      </c>
      <c r="HT172" s="50">
        <f>IF(HT$63&lt;=$C$17,($C$34*HT$59*$B172/$C$63)*(IF(COUNTA($D172:HS172)*(12/$C$63)&lt;=$C$9,0,1)),0)+IF(HU$63=$C$17,0,IF(HT$63=$C$17,$B172*(HT$60),0))</f>
        <v>0</v>
      </c>
      <c r="HU172" s="50">
        <f>IF(HU$63&lt;=$C$17,($C$34*HU$59*$B172/$C$63)*(IF(COUNTA($D172:HT172)*(12/$C$63)&lt;=$C$9,0,1)),0)+IF(HV$63=$C$17,0,IF(HU$63=$C$17,$B172*(HU$60),0))</f>
        <v>0</v>
      </c>
      <c r="HV172" s="50">
        <f>IF(HV$63&lt;=$C$17,($C$34*HV$59*$B172/$C$63)*(IF(COUNTA($D172:HU172)*(12/$C$63)&lt;=$C$9,0,1)),0)+IF(HW$63=$C$17,0,IF(HV$63=$C$17,$B172*(HV$60),0))</f>
        <v>0</v>
      </c>
      <c r="HW172" s="50">
        <f>IF(HW$63&lt;=$C$17,($C$34*HW$59*$B172/$C$63)*(IF(COUNTA($D172:HV172)*(12/$C$63)&lt;=$C$9,0,1)),0)+IF(HX$63=$C$17,0,IF(HW$63=$C$17,$B172*(HW$60),0))</f>
        <v>0</v>
      </c>
      <c r="HX172" s="50">
        <f>IF(HX$63&lt;=$C$17,($C$34*HX$59*$B172/$C$63)*(IF(COUNTA($D172:HW172)*(12/$C$63)&lt;=$C$9,0,1)),0)+IF(HY$63=$C$17,0,IF(HX$63=$C$17,$B172*(HX$60),0))</f>
        <v>0</v>
      </c>
      <c r="HY172" s="50">
        <f>IF(HY$63&lt;=$C$17,($C$34*HY$59*$B172/$C$63)*(IF(COUNTA($D172:HX172)*(12/$C$63)&lt;=$C$9,0,1)),0)+IF(HZ$63=$C$17,0,IF(HY$63=$C$17,$B172*(HY$60),0))</f>
        <v>0</v>
      </c>
      <c r="HZ172" s="50">
        <f>IF(HZ$63&lt;=$C$17,($C$34*HZ$59*$B172/$C$63)*(IF(COUNTA($D172:HY172)*(12/$C$63)&lt;=$C$9,0,1)),0)+IF(IA$63=$C$17,0,IF(HZ$63=$C$17,$B172*(HZ$60),0))</f>
        <v>0</v>
      </c>
      <c r="IA172" s="50">
        <f>IF(IA$63&lt;=$C$17,($C$34*IA$59*$B172/$C$63)*(IF(COUNTA($D172:HZ172)*(12/$C$63)&lt;=$C$9,0,1)),0)+IF(IB$63=$C$17,0,IF(IA$63=$C$17,$B172*(IA$60),0))</f>
        <v>0</v>
      </c>
      <c r="IB172" s="50">
        <f>IF(IB$63&lt;=$C$17,($C$34*IB$59*$B172/$C$63)*(IF(COUNTA($D172:IA172)*(12/$C$63)&lt;=$C$9,0,1)),0)+IF(IC$63=$C$17,0,IF(IB$63=$C$17,$B172*(IB$60),0))</f>
        <v>0</v>
      </c>
      <c r="IC172" s="50">
        <f>IF(IC$63&lt;=$C$17,($C$34*IC$59*$B172/$C$63)*(IF(COUNTA($D172:IB172)*(12/$C$63)&lt;=$C$9,0,1)),0)+IF(ID$63=$C$17,0,IF(IC$63=$C$17,$B172*(IC$60),0))</f>
        <v>0</v>
      </c>
      <c r="ID172" s="50">
        <f>IF(ID$63&lt;=$C$17,($C$34*ID$59*$B172/$C$63)*(IF(COUNTA($D172:IC172)*(12/$C$63)&lt;=$C$9,0,1)),0)+IF(IE$63=$C$17,0,IF(ID$63=$C$17,$B172*(ID$60),0))</f>
        <v>0</v>
      </c>
      <c r="IE172" s="50">
        <f>IF(IE$63&lt;=$C$17,($C$34*IE$59*$B172/$C$63)*(IF(COUNTA($D172:ID172)*(12/$C$63)&lt;=$C$9,0,1)),0)+IF(IF$63=$C$17,0,IF(IE$63=$C$17,$B172*(IE$60),0))</f>
        <v>0</v>
      </c>
      <c r="IF172" s="50">
        <f>IF(IF$63&lt;=$C$17,($C$34*IF$59*$B172/$C$63)*(IF(COUNTA($D172:IE172)*(12/$C$63)&lt;=$C$9,0,1)),0)+IF(IG$63=$C$17,0,IF(IF$63=$C$17,$B172*(IF$60),0))</f>
        <v>0</v>
      </c>
      <c r="IG172" s="50">
        <f>IF(IG$63&lt;=$C$17,($C$34*IG$59*$B172/$C$63)*(IF(COUNTA($D172:IF172)*(12/$C$63)&lt;=$C$9,0,1)),0)+IF(IH$63=$C$17,0,IF(IG$63=$C$17,$B172*(IG$60),0))</f>
        <v>0</v>
      </c>
      <c r="IH172" s="50">
        <f>IF(IH$63&lt;=$C$17,($C$34*IH$59*$B172/$C$63)*(IF(COUNTA($D172:IG172)*(12/$C$63)&lt;=$C$9,0,1)),0)+IF(II$63=$C$17,0,IF(IH$63=$C$17,$B172*(IH$60),0))</f>
        <v>0</v>
      </c>
      <c r="II172" s="50">
        <f>IF(II$63&lt;=$C$17,($C$34*II$59*$B172/$C$63)*(IF(COUNTA($D172:IH172)*(12/$C$63)&lt;=$C$9,0,1)),0)+IF(IJ$63=$C$17,0,IF(II$63=$C$17,$B172*(II$60),0))</f>
        <v>0</v>
      </c>
      <c r="IJ172" s="50">
        <f>IF(IJ$63&lt;=$C$17,($C$34*IJ$59*$B172/$C$63)*(IF(COUNTA($D172:II172)*(12/$C$63)&lt;=$C$9,0,1)),0)+IF(IK$63=$C$17,0,IF(IJ$63=$C$17,$B172*(IJ$60),0))</f>
        <v>0</v>
      </c>
      <c r="IK172" s="50">
        <f>IF(IK$63&lt;=$C$17,($C$34*IK$59*$B172/$C$63)*(IF(COUNTA($D172:IJ172)*(12/$C$63)&lt;=$C$9,0,1)),0)+IF(IL$63=$C$17,0,IF(IK$63=$C$17,$B172*(IK$60),0))</f>
        <v>0</v>
      </c>
      <c r="IL172" s="50">
        <f>IF(IL$63&lt;=$C$17,($C$34*IL$59*$B172/$C$63)*(IF(COUNTA($D172:IK172)*(12/$C$63)&lt;=$C$9,0,1)),0)+IF(IM$63=$C$17,0,IF(IL$63=$C$17,$B172*(IL$60),0))</f>
        <v>0</v>
      </c>
      <c r="IM172" s="50">
        <f>IF(IM$63&lt;=$C$17,($C$34*IM$59*$B172/$C$63)*(IF(COUNTA($D172:IL172)*(12/$C$63)&lt;=$C$9,0,1)),0)+IF(IN$63=$C$17,0,IF(IM$63=$C$17,$B172*(IM$60),0))</f>
        <v>0</v>
      </c>
      <c r="IN172" s="50">
        <f>IF(IN$63&lt;=$C$17,($C$34*IN$59*$B172/$C$63)*(IF(COUNTA($D172:IM172)*(12/$C$63)&lt;=$C$9,0,1)),0)+IF(IO$63=$C$17,0,IF(IN$63=$C$17,$B172*(IN$60),0))</f>
        <v>0</v>
      </c>
      <c r="IO172" s="50">
        <f>IF(IO$63&lt;=$C$17,($C$34*IO$59*$B172/$C$63)*(IF(COUNTA($D172:IN172)*(12/$C$63)&lt;=$C$9,0,1)),0)+IF(IP$63=$C$17,0,IF(IO$63=$C$17,$B172*(IO$60),0))</f>
        <v>0</v>
      </c>
      <c r="IP172" s="50">
        <f>IF(IP$63&lt;=$C$17,($C$34*IP$59*$B172/$C$63)*(IF(COUNTA($D172:IO172)*(12/$C$63)&lt;=$C$9,0,1)),0)+IF(IQ$63=$C$17,0,IF(IP$63=$C$17,$B172*(IP$60),0))</f>
        <v>0</v>
      </c>
      <c r="IQ172" s="50">
        <f>IF(IQ$63&lt;=$C$17,($C$34*IQ$59*$B172/$C$63)*(IF(COUNTA($D172:IP172)*(12/$C$63)&lt;=$C$9,0,1)),0)+IF(IR$63=$C$17,0,IF(IQ$63=$C$17,$B172*(IQ$60),0))</f>
        <v>0</v>
      </c>
      <c r="IR172" s="50">
        <f>IF(IR$63&lt;=$C$17,($C$34*IR$59*$B172/$C$63)*(IF(COUNTA($D172:IQ172)*(12/$C$63)&lt;=$C$9,0,1)),0)+IF(IS$63=$C$17,0,IF(IR$63=$C$17,$B172*(IR$60),0))</f>
        <v>0</v>
      </c>
      <c r="IS172" s="50">
        <f>IF(IS$63&lt;=$C$17,($C$34*IS$59*$B172/$C$63)*(IF(COUNTA($D172:IR172)*(12/$C$63)&lt;=$C$9,0,1)),0)+IF(IT$63=$C$17,0,IF(IS$63=$C$17,$B172*(IS$60),0))</f>
        <v>0</v>
      </c>
      <c r="IT172" s="50">
        <f>IF(IT$63&lt;=$C$17,($C$34*IT$59*$B172/$C$63)*(IF(COUNTA($D172:IS172)*(12/$C$63)&lt;=$C$9,0,1)),0)+IF(IU$63=$C$17,0,IF(IT$63=$C$17,$B172*(IT$60),0))</f>
        <v>0</v>
      </c>
      <c r="IU172" s="50">
        <f>IF(IU$63&lt;=$C$17,($C$34*IU$59*$B172/$C$63)*(IF(COUNTA($D172:IT172)*(12/$C$63)&lt;=$C$9,0,1)),0)+IF(IV$63=$C$17,0,IF(IU$63=$C$17,$B172*(IU$60),0))</f>
        <v>0</v>
      </c>
      <c r="IV172" s="50">
        <f>IF(IV$63&lt;=$C$17,($C$34*IV$59*$B172/$C$63)*(IF(COUNTA($D172:IU172)*(12/$C$63)&lt;=$C$9,0,1)),0)+IF(IW$63=$C$17,0,IF(IV$63=$C$17,$B172*(IV$60),0))</f>
        <v>0</v>
      </c>
      <c r="IW172" s="50">
        <f>IF(IW$63&lt;=$C$17,($C$34*IW$59*$B172/$C$63)*(IF(COUNTA($D172:IV172)*(12/$C$63)&lt;=$C$9,0,1)),0)+IF(IX$63=$C$17,0,IF(IW$63=$C$17,$B172*(IW$60),0))</f>
        <v>0</v>
      </c>
      <c r="IX172" s="50"/>
      <c r="IY172" s="50"/>
      <c r="IZ172" s="50"/>
      <c r="JA172" s="50"/>
      <c r="JB172" s="50"/>
      <c r="JC172" s="50"/>
      <c r="JD172" s="50"/>
      <c r="JE172" s="50"/>
      <c r="JF172" s="50"/>
      <c r="JG172" s="50"/>
      <c r="JH172" s="50"/>
      <c r="JI172" s="50"/>
      <c r="JJ172" s="50"/>
      <c r="JK172" s="50"/>
      <c r="JL172" s="50"/>
      <c r="JM172" s="50"/>
      <c r="JN172" s="50"/>
      <c r="JO172" s="50"/>
      <c r="JP172" s="50"/>
      <c r="JQ172" s="50"/>
      <c r="JR172" s="50"/>
      <c r="JS172" s="50"/>
      <c r="JT172" s="50"/>
      <c r="JU172" s="50"/>
      <c r="JV172" s="50"/>
      <c r="JW172" s="50"/>
      <c r="JX172" s="50"/>
      <c r="JY172" s="50"/>
      <c r="JZ172" s="50"/>
      <c r="KA172" s="50"/>
      <c r="KB172" s="50"/>
      <c r="KC172" s="50"/>
      <c r="KD172" s="50"/>
      <c r="KE172" s="50"/>
      <c r="KF172" s="50"/>
      <c r="KG172" s="50"/>
      <c r="KH172" s="50"/>
      <c r="KI172" s="50"/>
      <c r="KJ172" s="50"/>
      <c r="KK172" s="50"/>
      <c r="KL172" s="50"/>
      <c r="KM172" s="50"/>
      <c r="KN172" s="50"/>
      <c r="KO172" s="50"/>
      <c r="KP172" s="50"/>
      <c r="KQ172" s="50"/>
      <c r="KR172" s="50"/>
      <c r="KS172" s="50"/>
      <c r="KT172" s="50"/>
      <c r="KU172" s="50"/>
      <c r="KV172" s="50"/>
      <c r="KW172" s="50"/>
      <c r="KX172" s="50"/>
      <c r="KY172" s="50"/>
      <c r="KZ172" s="50"/>
      <c r="LA172" s="50"/>
      <c r="LB172" s="50"/>
      <c r="LC172" s="50"/>
      <c r="LD172" s="50"/>
      <c r="LE172" s="50"/>
      <c r="LF172" s="50"/>
      <c r="LG172" s="50"/>
      <c r="LH172" s="50"/>
      <c r="LI172" s="50"/>
    </row>
    <row r="173" spans="1:321" outlineLevel="1" x14ac:dyDescent="0.25">
      <c r="A173" s="2" t="s">
        <v>55</v>
      </c>
      <c r="B173" s="79">
        <f ca="1">+OFFSET($D$52,0,COUNTA($B$66:B172),,)</f>
        <v>3</v>
      </c>
      <c r="C173" s="88">
        <f t="shared" ca="1" si="71"/>
        <v>-51.008199399505315</v>
      </c>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50">
        <f ca="1">IF(DH$63&gt;$C$17,0,-DG$53*(12/$C$63))</f>
        <v>-649.71402337684799</v>
      </c>
      <c r="DH173" s="50">
        <f ca="1">IF(DH$63&lt;=$C$17,($C$34*DH$59*$B173/$C$63)*(IF(COUNTA($D173:DG173)*(12/$C$63)&lt;=$C$9,0,1)),0)+IF(DI$63=$C$17,0,IF(DH$63=$C$17,$B173*(DH$60),0))</f>
        <v>0</v>
      </c>
      <c r="DI173" s="50">
        <f ca="1">IF(DI$63&lt;=$C$17,($C$34*DI$59*$B173/$C$63)*(IF(COUNTA($D173:DH173)*(12/$C$63)&lt;=$C$9,0,1)),0)+IF(DJ$63=$C$17,0,IF(DI$63=$C$17,$B173*(DI$60),0))</f>
        <v>0</v>
      </c>
      <c r="DJ173" s="50">
        <f ca="1">IF(DJ$63&lt;=$C$17,($C$34*DJ$59*$B173/$C$63)*(IF(COUNTA($D173:DI173)*(12/$C$63)&lt;=$C$9,0,1)),0)+IF(DK$63=$C$17,0,IF(DJ$63=$C$17,$B173*(DJ$60),0))</f>
        <v>0</v>
      </c>
      <c r="DK173" s="50">
        <f ca="1">IF(DK$63&lt;=$C$17,($C$34*DK$59*$B173/$C$63)*(IF(COUNTA($D173:DJ173)*(12/$C$63)&lt;=$C$9,0,1)),0)+IF(DL$63=$C$17,0,IF(DK$63=$C$17,$B173*(DK$60),0))</f>
        <v>0</v>
      </c>
      <c r="DL173" s="50">
        <f ca="1">IF(DL$63&lt;=$C$17,($C$34*DL$59*$B173/$C$63)*(IF(COUNTA($D173:DK173)*(12/$C$63)&lt;=$C$9,0,1)),0)+IF(DM$63=$C$17,0,IF(DL$63=$C$17,$B173*(DL$60),0))</f>
        <v>2.36</v>
      </c>
      <c r="DM173" s="50">
        <f ca="1">IF(DM$63&lt;=$C$17,($C$34*DM$59*$B173/$C$63)*(IF(COUNTA($D173:DL173)*(12/$C$63)&lt;=$C$9,0,1)),0)+IF(DN$63=$C$17,0,IF(DM$63=$C$17,$B173*(DM$60),0))</f>
        <v>2.36</v>
      </c>
      <c r="DN173" s="50">
        <f ca="1">IF(DN$63&lt;=$C$17,($C$34*DN$59*$B173/$C$63)*(IF(COUNTA($D173:DM173)*(12/$C$63)&lt;=$C$9,0,1)),0)+IF(DO$63=$C$17,0,IF(DN$63=$C$17,$B173*(DN$60),0))</f>
        <v>2.36</v>
      </c>
      <c r="DO173" s="50">
        <f ca="1">IF(DO$63&lt;=$C$17,($C$34*DO$59*$B173/$C$63)*(IF(COUNTA($D173:DN173)*(12/$C$63)&lt;=$C$9,0,1)),0)+IF(DP$63=$C$17,0,IF(DO$63=$C$17,$B173*(DO$60),0))</f>
        <v>2.36</v>
      </c>
      <c r="DP173" s="50">
        <f ca="1">IF(DP$63&lt;=$C$17,($C$34*DP$59*$B173/$C$63)*(IF(COUNTA($D173:DO173)*(12/$C$63)&lt;=$C$9,0,1)),0)+IF(DQ$63=$C$17,0,IF(DP$63=$C$17,$B173*(DP$60),0))</f>
        <v>2.36</v>
      </c>
      <c r="DQ173" s="50">
        <f ca="1">IF(DQ$63&lt;=$C$17,($C$34*DQ$59*$B173/$C$63)*(IF(COUNTA($D173:DP173)*(12/$C$63)&lt;=$C$9,0,1)),0)+IF(DR$63=$C$17,0,IF(DQ$63=$C$17,$B173*(DQ$60),0))</f>
        <v>2.36</v>
      </c>
      <c r="DR173" s="50">
        <f ca="1">IF(DR$63&lt;=$C$17,($C$34*DR$59*$B173/$C$63)*(IF(COUNTA($D173:DQ173)*(12/$C$63)&lt;=$C$9,0,1)),0)+IF(DS$63=$C$17,0,IF(DR$63=$C$17,$B173*(DR$60),0))</f>
        <v>2.36</v>
      </c>
      <c r="DS173" s="50">
        <f ca="1">IF(DS$63&lt;=$C$17,($C$34*DS$59*$B173/$C$63)*(IF(COUNTA($D173:DR173)*(12/$C$63)&lt;=$C$9,0,1)),0)+IF(DT$63=$C$17,0,IF(DS$63=$C$17,$B173*(DS$60),0))</f>
        <v>2.36</v>
      </c>
      <c r="DT173" s="50">
        <f ca="1">IF(DT$63&lt;=$C$17,($C$34*DT$59*$B173/$C$63)*(IF(COUNTA($D173:DS173)*(12/$C$63)&lt;=$C$9,0,1)),0)+IF(DU$63=$C$17,0,IF(DT$63=$C$17,$B173*(DT$60),0))</f>
        <v>579.82582397734257</v>
      </c>
      <c r="DU173" s="50">
        <f>IF(DU$63&lt;=$C$17,($C$34*DU$59*$B173/$C$63)*(IF(COUNTA($D173:DT173)*(12/$C$63)&lt;=$C$9,0,1)),0)+IF(DV$63=$C$17,0,IF(DU$63=$C$17,$B173*(DU$60),0))</f>
        <v>0</v>
      </c>
      <c r="DV173" s="50">
        <f>IF(DV$63&lt;=$C$17,($C$34*DV$59*$B173/$C$63)*(IF(COUNTA($D173:DU173)*(12/$C$63)&lt;=$C$9,0,1)),0)+IF(DW$63=$C$17,0,IF(DV$63=$C$17,$B173*(DV$60),0))</f>
        <v>0</v>
      </c>
      <c r="DW173" s="50">
        <f>IF(DW$63&lt;=$C$17,($C$34*DW$59*$B173/$C$63)*(IF(COUNTA($D173:DV173)*(12/$C$63)&lt;=$C$9,0,1)),0)+IF(DX$63=$C$17,0,IF(DW$63=$C$17,$B173*(DW$60),0))</f>
        <v>0</v>
      </c>
      <c r="DX173" s="50">
        <f>IF(DX$63&lt;=$C$17,($C$34*DX$59*$B173/$C$63)*(IF(COUNTA($D173:DW173)*(12/$C$63)&lt;=$C$9,0,1)),0)+IF(DY$63=$C$17,0,IF(DX$63=$C$17,$B173*(DX$60),0))</f>
        <v>0</v>
      </c>
      <c r="DY173" s="50">
        <f>IF(DY$63&lt;=$C$17,($C$34*DY$59*$B173/$C$63)*(IF(COUNTA($D173:DX173)*(12/$C$63)&lt;=$C$9,0,1)),0)+IF(DZ$63=$C$17,0,IF(DY$63=$C$17,$B173*(DY$60),0))</f>
        <v>0</v>
      </c>
      <c r="DZ173" s="50">
        <f>IF(DZ$63&lt;=$C$17,($C$34*DZ$59*$B173/$C$63)*(IF(COUNTA($D173:DY173)*(12/$C$63)&lt;=$C$9,0,1)),0)+IF(EA$63=$C$17,0,IF(DZ$63=$C$17,$B173*(DZ$60),0))</f>
        <v>0</v>
      </c>
      <c r="EA173" s="50">
        <f>IF(EA$63&lt;=$C$17,($C$34*EA$59*$B173/$C$63)*(IF(COUNTA($D173:DZ173)*(12/$C$63)&lt;=$C$9,0,1)),0)+IF(EB$63=$C$17,0,IF(EA$63=$C$17,$B173*(EA$60),0))</f>
        <v>0</v>
      </c>
      <c r="EB173" s="50">
        <f>IF(EB$63&lt;=$C$17,($C$34*EB$59*$B173/$C$63)*(IF(COUNTA($D173:EA173)*(12/$C$63)&lt;=$C$9,0,1)),0)+IF(EC$63=$C$17,0,IF(EB$63=$C$17,$B173*(EB$60),0))</f>
        <v>0</v>
      </c>
      <c r="EC173" s="50">
        <f>IF(EC$63&lt;=$C$17,($C$34*EC$59*$B173/$C$63)*(IF(COUNTA($D173:EB173)*(12/$C$63)&lt;=$C$9,0,1)),0)+IF(ED$63=$C$17,0,IF(EC$63=$C$17,$B173*(EC$60),0))</f>
        <v>0</v>
      </c>
      <c r="ED173" s="50">
        <f>IF(ED$63&lt;=$C$17,($C$34*ED$59*$B173/$C$63)*(IF(COUNTA($D173:EC173)*(12/$C$63)&lt;=$C$9,0,1)),0)+IF(EE$63=$C$17,0,IF(ED$63=$C$17,$B173*(ED$60),0))</f>
        <v>0</v>
      </c>
      <c r="EE173" s="50">
        <f>IF(EE$63&lt;=$C$17,($C$34*EE$59*$B173/$C$63)*(IF(COUNTA($D173:ED173)*(12/$C$63)&lt;=$C$9,0,1)),0)+IF(EF$63=$C$17,0,IF(EE$63=$C$17,$B173*(EE$60),0))</f>
        <v>0</v>
      </c>
      <c r="EF173" s="50">
        <f>IF(EF$63&lt;=$C$17,($C$34*EF$59*$B173/$C$63)*(IF(COUNTA($D173:EE173)*(12/$C$63)&lt;=$C$9,0,1)),0)+IF(EG$63=$C$17,0,IF(EF$63=$C$17,$B173*(EF$60),0))</f>
        <v>0</v>
      </c>
      <c r="EG173" s="50">
        <f>IF(EG$63&lt;=$C$17,($C$34*EG$59*$B173/$C$63)*(IF(COUNTA($D173:EF173)*(12/$C$63)&lt;=$C$9,0,1)),0)+IF(EH$63=$C$17,0,IF(EG$63=$C$17,$B173*(EG$60),0))</f>
        <v>0</v>
      </c>
      <c r="EH173" s="50">
        <f>IF(EH$63&lt;=$C$17,($C$34*EH$59*$B173/$C$63)*(IF(COUNTA($D173:EG173)*(12/$C$63)&lt;=$C$9,0,1)),0)+IF(EI$63=$C$17,0,IF(EH$63=$C$17,$B173*(EH$60),0))</f>
        <v>0</v>
      </c>
      <c r="EI173" s="50">
        <f>IF(EI$63&lt;=$C$17,($C$34*EI$59*$B173/$C$63)*(IF(COUNTA($D173:EH173)*(12/$C$63)&lt;=$C$9,0,1)),0)+IF(EJ$63=$C$17,0,IF(EI$63=$C$17,$B173*(EI$60),0))</f>
        <v>0</v>
      </c>
      <c r="EJ173" s="50">
        <f>IF(EJ$63&lt;=$C$17,($C$34*EJ$59*$B173/$C$63)*(IF(COUNTA($D173:EI173)*(12/$C$63)&lt;=$C$9,0,1)),0)+IF(EK$63=$C$17,0,IF(EJ$63=$C$17,$B173*(EJ$60),0))</f>
        <v>0</v>
      </c>
      <c r="EK173" s="50">
        <f>IF(EK$63&lt;=$C$17,($C$34*EK$59*$B173/$C$63)*(IF(COUNTA($D173:EJ173)*(12/$C$63)&lt;=$C$9,0,1)),0)+IF(EL$63=$C$17,0,IF(EK$63=$C$17,$B173*(EK$60),0))</f>
        <v>0</v>
      </c>
      <c r="EL173" s="50">
        <f>IF(EL$63&lt;=$C$17,($C$34*EL$59*$B173/$C$63)*(IF(COUNTA($D173:EK173)*(12/$C$63)&lt;=$C$9,0,1)),0)+IF(EM$63=$C$17,0,IF(EL$63=$C$17,$B173*(EL$60),0))</f>
        <v>0</v>
      </c>
      <c r="EM173" s="50">
        <f>IF(EM$63&lt;=$C$17,($C$34*EM$59*$B173/$C$63)*(IF(COUNTA($D173:EL173)*(12/$C$63)&lt;=$C$9,0,1)),0)+IF(EN$63=$C$17,0,IF(EM$63=$C$17,$B173*(EM$60),0))</f>
        <v>0</v>
      </c>
      <c r="EN173" s="50">
        <f>IF(EN$63&lt;=$C$17,($C$34*EN$59*$B173/$C$63)*(IF(COUNTA($D173:EM173)*(12/$C$63)&lt;=$C$9,0,1)),0)+IF(EO$63=$C$17,0,IF(EN$63=$C$17,$B173*(EN$60),0))</f>
        <v>0</v>
      </c>
      <c r="EO173" s="50">
        <f>IF(EO$63&lt;=$C$17,($C$34*EO$59*$B173/$C$63)*(IF(COUNTA($D173:EN173)*(12/$C$63)&lt;=$C$9,0,1)),0)+IF(EP$63=$C$17,0,IF(EO$63=$C$17,$B173*(EO$60),0))</f>
        <v>0</v>
      </c>
      <c r="EP173" s="50">
        <f>IF(EP$63&lt;=$C$17,($C$34*EP$59*$B173/$C$63)*(IF(COUNTA($D173:EO173)*(12/$C$63)&lt;=$C$9,0,1)),0)+IF(EQ$63=$C$17,0,IF(EP$63=$C$17,$B173*(EP$60),0))</f>
        <v>0</v>
      </c>
      <c r="EQ173" s="50">
        <f>IF(EQ$63&lt;=$C$17,($C$34*EQ$59*$B173/$C$63)*(IF(COUNTA($D173:EP173)*(12/$C$63)&lt;=$C$9,0,1)),0)+IF(ER$63=$C$17,0,IF(EQ$63=$C$17,$B173*(EQ$60),0))</f>
        <v>0</v>
      </c>
      <c r="ER173" s="50">
        <f>IF(ER$63&lt;=$C$17,($C$34*ER$59*$B173/$C$63)*(IF(COUNTA($D173:EQ173)*(12/$C$63)&lt;=$C$9,0,1)),0)+IF(ES$63=$C$17,0,IF(ER$63=$C$17,$B173*(ER$60),0))</f>
        <v>0</v>
      </c>
      <c r="ES173" s="50">
        <f>IF(ES$63&lt;=$C$17,($C$34*ES$59*$B173/$C$63)*(IF(COUNTA($D173:ER173)*(12/$C$63)&lt;=$C$9,0,1)),0)+IF(ET$63=$C$17,0,IF(ES$63=$C$17,$B173*(ES$60),0))</f>
        <v>0</v>
      </c>
      <c r="ET173" s="50">
        <f>IF(ET$63&lt;=$C$17,($C$34*ET$59*$B173/$C$63)*(IF(COUNTA($D173:ES173)*(12/$C$63)&lt;=$C$9,0,1)),0)+IF(EU$63=$C$17,0,IF(ET$63=$C$17,$B173*(ET$60),0))</f>
        <v>0</v>
      </c>
      <c r="EU173" s="50">
        <f>IF(EU$63&lt;=$C$17,($C$34*EU$59*$B173/$C$63)*(IF(COUNTA($D173:ET173)*(12/$C$63)&lt;=$C$9,0,1)),0)+IF(EV$63=$C$17,0,IF(EU$63=$C$17,$B173*(EU$60),0))</f>
        <v>0</v>
      </c>
      <c r="EV173" s="50">
        <f>IF(EV$63&lt;=$C$17,($C$34*EV$59*$B173/$C$63)*(IF(COUNTA($D173:EU173)*(12/$C$63)&lt;=$C$9,0,1)),0)+IF(EW$63=$C$17,0,IF(EV$63=$C$17,$B173*(EV$60),0))</f>
        <v>0</v>
      </c>
      <c r="EW173" s="50">
        <f>IF(EW$63&lt;=$C$17,($C$34*EW$59*$B173/$C$63)*(IF(COUNTA($D173:EV173)*(12/$C$63)&lt;=$C$9,0,1)),0)+IF(EX$63=$C$17,0,IF(EW$63=$C$17,$B173*(EW$60),0))</f>
        <v>0</v>
      </c>
      <c r="EX173" s="50">
        <f>IF(EX$63&lt;=$C$17,($C$34*EX$59*$B173/$C$63)*(IF(COUNTA($D173:EW173)*(12/$C$63)&lt;=$C$9,0,1)),0)+IF(EY$63=$C$17,0,IF(EX$63=$C$17,$B173*(EX$60),0))</f>
        <v>0</v>
      </c>
      <c r="EY173" s="50">
        <f>IF(EY$63&lt;=$C$17,($C$34*EY$59*$B173/$C$63)*(IF(COUNTA($D173:EX173)*(12/$C$63)&lt;=$C$9,0,1)),0)+IF(EZ$63=$C$17,0,IF(EY$63=$C$17,$B173*(EY$60),0))</f>
        <v>0</v>
      </c>
      <c r="EZ173" s="50">
        <f>IF(EZ$63&lt;=$C$17,($C$34*EZ$59*$B173/$C$63)*(IF(COUNTA($D173:EY173)*(12/$C$63)&lt;=$C$9,0,1)),0)+IF(FA$63=$C$17,0,IF(EZ$63=$C$17,$B173*(EZ$60),0))</f>
        <v>0</v>
      </c>
      <c r="FA173" s="50">
        <f>IF(FA$63&lt;=$C$17,($C$34*FA$59*$B173/$C$63)*(IF(COUNTA($D173:EZ173)*(12/$C$63)&lt;=$C$9,0,1)),0)+IF(FB$63=$C$17,0,IF(FA$63=$C$17,$B173*(FA$60),0))</f>
        <v>0</v>
      </c>
      <c r="FB173" s="50">
        <f>IF(FB$63&lt;=$C$17,($C$34*FB$59*$B173/$C$63)*(IF(COUNTA($D173:FA173)*(12/$C$63)&lt;=$C$9,0,1)),0)+IF(FC$63=$C$17,0,IF(FB$63=$C$17,$B173*(FB$60),0))</f>
        <v>0</v>
      </c>
      <c r="FC173" s="50">
        <f>IF(FC$63&lt;=$C$17,($C$34*FC$59*$B173/$C$63)*(IF(COUNTA($D173:FB173)*(12/$C$63)&lt;=$C$9,0,1)),0)+IF(FD$63=$C$17,0,IF(FC$63=$C$17,$B173*(FC$60),0))</f>
        <v>0</v>
      </c>
      <c r="FD173" s="50">
        <f>IF(FD$63&lt;=$C$17,($C$34*FD$59*$B173/$C$63)*(IF(COUNTA($D173:FC173)*(12/$C$63)&lt;=$C$9,0,1)),0)+IF(FE$63=$C$17,0,IF(FD$63=$C$17,$B173*(FD$60),0))</f>
        <v>0</v>
      </c>
      <c r="FE173" s="50">
        <f>IF(FE$63&lt;=$C$17,($C$34*FE$59*$B173/$C$63)*(IF(COUNTA($D173:FD173)*(12/$C$63)&lt;=$C$9,0,1)),0)+IF(FF$63=$C$17,0,IF(FE$63=$C$17,$B173*(FE$60),0))</f>
        <v>0</v>
      </c>
      <c r="FF173" s="50">
        <f>IF(FF$63&lt;=$C$17,($C$34*FF$59*$B173/$C$63)*(IF(COUNTA($D173:FE173)*(12/$C$63)&lt;=$C$9,0,1)),0)+IF(FG$63=$C$17,0,IF(FF$63=$C$17,$B173*(FF$60),0))</f>
        <v>0</v>
      </c>
      <c r="FG173" s="50">
        <f>IF(FG$63&lt;=$C$17,($C$34*FG$59*$B173/$C$63)*(IF(COUNTA($D173:FF173)*(12/$C$63)&lt;=$C$9,0,1)),0)+IF(FH$63=$C$17,0,IF(FG$63=$C$17,$B173*(FG$60),0))</f>
        <v>0</v>
      </c>
      <c r="FH173" s="50">
        <f>IF(FH$63&lt;=$C$17,($C$34*FH$59*$B173/$C$63)*(IF(COUNTA($D173:FG173)*(12/$C$63)&lt;=$C$9,0,1)),0)+IF(FI$63=$C$17,0,IF(FH$63=$C$17,$B173*(FH$60),0))</f>
        <v>0</v>
      </c>
      <c r="FI173" s="50">
        <f>IF(FI$63&lt;=$C$17,($C$34*FI$59*$B173/$C$63)*(IF(COUNTA($D173:FH173)*(12/$C$63)&lt;=$C$9,0,1)),0)+IF(FJ$63=$C$17,0,IF(FI$63=$C$17,$B173*(FI$60),0))</f>
        <v>0</v>
      </c>
      <c r="FJ173" s="50">
        <f>IF(FJ$63&lt;=$C$17,($C$34*FJ$59*$B173/$C$63)*(IF(COUNTA($D173:FI173)*(12/$C$63)&lt;=$C$9,0,1)),0)+IF(FK$63=$C$17,0,IF(FJ$63=$C$17,$B173*(FJ$60),0))</f>
        <v>0</v>
      </c>
      <c r="FK173" s="50">
        <f>IF(FK$63&lt;=$C$17,($C$34*FK$59*$B173/$C$63)*(IF(COUNTA($D173:FJ173)*(12/$C$63)&lt;=$C$9,0,1)),0)+IF(FL$63=$C$17,0,IF(FK$63=$C$17,$B173*(FK$60),0))</f>
        <v>0</v>
      </c>
      <c r="FL173" s="50">
        <f>IF(FL$63&lt;=$C$17,($C$34*FL$59*$B173/$C$63)*(IF(COUNTA($D173:FK173)*(12/$C$63)&lt;=$C$9,0,1)),0)+IF(FM$63=$C$17,0,IF(FL$63=$C$17,$B173*(FL$60),0))</f>
        <v>0</v>
      </c>
      <c r="FM173" s="50">
        <f>IF(FM$63&lt;=$C$17,($C$34*FM$59*$B173/$C$63)*(IF(COUNTA($D173:FL173)*(12/$C$63)&lt;=$C$9,0,1)),0)+IF(FN$63=$C$17,0,IF(FM$63=$C$17,$B173*(FM$60),0))</f>
        <v>0</v>
      </c>
      <c r="FN173" s="50">
        <f>IF(FN$63&lt;=$C$17,($C$34*FN$59*$B173/$C$63)*(IF(COUNTA($D173:FM173)*(12/$C$63)&lt;=$C$9,0,1)),0)+IF(FO$63=$C$17,0,IF(FN$63=$C$17,$B173*(FN$60),0))</f>
        <v>0</v>
      </c>
      <c r="FO173" s="50">
        <f>IF(FO$63&lt;=$C$17,($C$34*FO$59*$B173/$C$63)*(IF(COUNTA($D173:FN173)*(12/$C$63)&lt;=$C$9,0,1)),0)+IF(FP$63=$C$17,0,IF(FO$63=$C$17,$B173*(FO$60),0))</f>
        <v>0</v>
      </c>
      <c r="FP173" s="50">
        <f>IF(FP$63&lt;=$C$17,($C$34*FP$59*$B173/$C$63)*(IF(COUNTA($D173:FO173)*(12/$C$63)&lt;=$C$9,0,1)),0)+IF(FQ$63=$C$17,0,IF(FP$63=$C$17,$B173*(FP$60),0))</f>
        <v>0</v>
      </c>
      <c r="FQ173" s="50">
        <f>IF(FQ$63&lt;=$C$17,($C$34*FQ$59*$B173/$C$63)*(IF(COUNTA($D173:FP173)*(12/$C$63)&lt;=$C$9,0,1)),0)+IF(FR$63=$C$17,0,IF(FQ$63=$C$17,$B173*(FQ$60),0))</f>
        <v>0</v>
      </c>
      <c r="FR173" s="50">
        <f>IF(FR$63&lt;=$C$17,($C$34*FR$59*$B173/$C$63)*(IF(COUNTA($D173:FQ173)*(12/$C$63)&lt;=$C$9,0,1)),0)+IF(FS$63=$C$17,0,IF(FR$63=$C$17,$B173*(FR$60),0))</f>
        <v>0</v>
      </c>
      <c r="FS173" s="50">
        <f>IF(FS$63&lt;=$C$17,($C$34*FS$59*$B173/$C$63)*(IF(COUNTA($D173:FR173)*(12/$C$63)&lt;=$C$9,0,1)),0)+IF(FT$63=$C$17,0,IF(FS$63=$C$17,$B173*(FS$60),0))</f>
        <v>0</v>
      </c>
      <c r="FT173" s="50">
        <f>IF(FT$63&lt;=$C$17,($C$34*FT$59*$B173/$C$63)*(IF(COUNTA($D173:FS173)*(12/$C$63)&lt;=$C$9,0,1)),0)+IF(FU$63=$C$17,0,IF(FT$63=$C$17,$B173*(FT$60),0))</f>
        <v>0</v>
      </c>
      <c r="FU173" s="50">
        <f>IF(FU$63&lt;=$C$17,($C$34*FU$59*$B173/$C$63)*(IF(COUNTA($D173:FT173)*(12/$C$63)&lt;=$C$9,0,1)),0)+IF(FV$63=$C$17,0,IF(FU$63=$C$17,$B173*(FU$60),0))</f>
        <v>0</v>
      </c>
      <c r="FV173" s="50">
        <f>IF(FV$63&lt;=$C$17,($C$34*FV$59*$B173/$C$63)*(IF(COUNTA($D173:FU173)*(12/$C$63)&lt;=$C$9,0,1)),0)+IF(FW$63=$C$17,0,IF(FV$63=$C$17,$B173*(FV$60),0))</f>
        <v>0</v>
      </c>
      <c r="FW173" s="50">
        <f>IF(FW$63&lt;=$C$17,($C$34*FW$59*$B173/$C$63)*(IF(COUNTA($D173:FV173)*(12/$C$63)&lt;=$C$9,0,1)),0)+IF(FX$63=$C$17,0,IF(FW$63=$C$17,$B173*(FW$60),0))</f>
        <v>0</v>
      </c>
      <c r="FX173" s="50">
        <f>IF(FX$63&lt;=$C$17,($C$34*FX$59*$B173/$C$63)*(IF(COUNTA($D173:FW173)*(12/$C$63)&lt;=$C$9,0,1)),0)+IF(FY$63=$C$17,0,IF(FX$63=$C$17,$B173*(FX$60),0))</f>
        <v>0</v>
      </c>
      <c r="FY173" s="50">
        <f>IF(FY$63&lt;=$C$17,($C$34*FY$59*$B173/$C$63)*(IF(COUNTA($D173:FX173)*(12/$C$63)&lt;=$C$9,0,1)),0)+IF(FZ$63=$C$17,0,IF(FY$63=$C$17,$B173*(FY$60),0))</f>
        <v>0</v>
      </c>
      <c r="FZ173" s="50">
        <f>IF(FZ$63&lt;=$C$17,($C$34*FZ$59*$B173/$C$63)*(IF(COUNTA($D173:FY173)*(12/$C$63)&lt;=$C$9,0,1)),0)+IF(GA$63=$C$17,0,IF(FZ$63=$C$17,$B173*(FZ$60),0))</f>
        <v>0</v>
      </c>
      <c r="GA173" s="50">
        <f>IF(GA$63&lt;=$C$17,($C$34*GA$59*$B173/$C$63)*(IF(COUNTA($D173:FZ173)*(12/$C$63)&lt;=$C$9,0,1)),0)+IF(GB$63=$C$17,0,IF(GA$63=$C$17,$B173*(GA$60),0))</f>
        <v>0</v>
      </c>
      <c r="GB173" s="50">
        <f>IF(GB$63&lt;=$C$17,($C$34*GB$59*$B173/$C$63)*(IF(COUNTA($D173:GA173)*(12/$C$63)&lt;=$C$9,0,1)),0)+IF(GC$63=$C$17,0,IF(GB$63=$C$17,$B173*(GB$60),0))</f>
        <v>0</v>
      </c>
      <c r="GC173" s="50">
        <f>IF(GC$63&lt;=$C$17,($C$34*GC$59*$B173/$C$63)*(IF(COUNTA($D173:GB173)*(12/$C$63)&lt;=$C$9,0,1)),0)+IF(GD$63=$C$17,0,IF(GC$63=$C$17,$B173*(GC$60),0))</f>
        <v>0</v>
      </c>
      <c r="GD173" s="50">
        <f>IF(GD$63&lt;=$C$17,($C$34*GD$59*$B173/$C$63)*(IF(COUNTA($D173:GC173)*(12/$C$63)&lt;=$C$9,0,1)),0)+IF(GE$63=$C$17,0,IF(GD$63=$C$17,$B173*(GD$60),0))</f>
        <v>0</v>
      </c>
      <c r="GE173" s="50">
        <f>IF(GE$63&lt;=$C$17,($C$34*GE$59*$B173/$C$63)*(IF(COUNTA($D173:GD173)*(12/$C$63)&lt;=$C$9,0,1)),0)+IF(GF$63=$C$17,0,IF(GE$63=$C$17,$B173*(GE$60),0))</f>
        <v>0</v>
      </c>
      <c r="GF173" s="50">
        <f>IF(GF$63&lt;=$C$17,($C$34*GF$59*$B173/$C$63)*(IF(COUNTA($D173:GE173)*(12/$C$63)&lt;=$C$9,0,1)),0)+IF(GG$63=$C$17,0,IF(GF$63=$C$17,$B173*(GF$60),0))</f>
        <v>0</v>
      </c>
      <c r="GG173" s="50">
        <f>IF(GG$63&lt;=$C$17,($C$34*GG$59*$B173/$C$63)*(IF(COUNTA($D173:GF173)*(12/$C$63)&lt;=$C$9,0,1)),0)+IF(GH$63=$C$17,0,IF(GG$63=$C$17,$B173*(GG$60),0))</f>
        <v>0</v>
      </c>
      <c r="GH173" s="50">
        <f>IF(GH$63&lt;=$C$17,($C$34*GH$59*$B173/$C$63)*(IF(COUNTA($D173:GG173)*(12/$C$63)&lt;=$C$9,0,1)),0)+IF(GI$63=$C$17,0,IF(GH$63=$C$17,$B173*(GH$60),0))</f>
        <v>0</v>
      </c>
      <c r="GI173" s="50">
        <f>IF(GI$63&lt;=$C$17,($C$34*GI$59*$B173/$C$63)*(IF(COUNTA($D173:GH173)*(12/$C$63)&lt;=$C$9,0,1)),0)+IF(GJ$63=$C$17,0,IF(GI$63=$C$17,$B173*(GI$60),0))</f>
        <v>0</v>
      </c>
      <c r="GJ173" s="50">
        <f>IF(GJ$63&lt;=$C$17,($C$34*GJ$59*$B173/$C$63)*(IF(COUNTA($D173:GI173)*(12/$C$63)&lt;=$C$9,0,1)),0)+IF(GK$63=$C$17,0,IF(GJ$63=$C$17,$B173*(GJ$60),0))</f>
        <v>0</v>
      </c>
      <c r="GK173" s="50">
        <f>IF(GK$63&lt;=$C$17,($C$34*GK$59*$B173/$C$63)*(IF(COUNTA($D173:GJ173)*(12/$C$63)&lt;=$C$9,0,1)),0)+IF(GL$63=$C$17,0,IF(GK$63=$C$17,$B173*(GK$60),0))</f>
        <v>0</v>
      </c>
      <c r="GL173" s="50">
        <f>IF(GL$63&lt;=$C$17,($C$34*GL$59*$B173/$C$63)*(IF(COUNTA($D173:GK173)*(12/$C$63)&lt;=$C$9,0,1)),0)+IF(GM$63=$C$17,0,IF(GL$63=$C$17,$B173*(GL$60),0))</f>
        <v>0</v>
      </c>
      <c r="GM173" s="50">
        <f>IF(GM$63&lt;=$C$17,($C$34*GM$59*$B173/$C$63)*(IF(COUNTA($D173:GL173)*(12/$C$63)&lt;=$C$9,0,1)),0)+IF(GN$63=$C$17,0,IF(GM$63=$C$17,$B173*(GM$60),0))</f>
        <v>0</v>
      </c>
      <c r="GN173" s="50">
        <f>IF(GN$63&lt;=$C$17,($C$34*GN$59*$B173/$C$63)*(IF(COUNTA($D173:GM173)*(12/$C$63)&lt;=$C$9,0,1)),0)+IF(GO$63=$C$17,0,IF(GN$63=$C$17,$B173*(GN$60),0))</f>
        <v>0</v>
      </c>
      <c r="GO173" s="50">
        <f>IF(GO$63&lt;=$C$17,($C$34*GO$59*$B173/$C$63)*(IF(COUNTA($D173:GN173)*(12/$C$63)&lt;=$C$9,0,1)),0)+IF(GP$63=$C$17,0,IF(GO$63=$C$17,$B173*(GO$60),0))</f>
        <v>0</v>
      </c>
      <c r="GP173" s="50">
        <f>IF(GP$63&lt;=$C$17,($C$34*GP$59*$B173/$C$63)*(IF(COUNTA($D173:GO173)*(12/$C$63)&lt;=$C$9,0,1)),0)+IF(GQ$63=$C$17,0,IF(GP$63=$C$17,$B173*(GP$60),0))</f>
        <v>0</v>
      </c>
      <c r="GQ173" s="50">
        <f>IF(GQ$63&lt;=$C$17,($C$34*GQ$59*$B173/$C$63)*(IF(COUNTA($D173:GP173)*(12/$C$63)&lt;=$C$9,0,1)),0)+IF(GR$63=$C$17,0,IF(GQ$63=$C$17,$B173*(GQ$60),0))</f>
        <v>0</v>
      </c>
      <c r="GR173" s="50">
        <f>IF(GR$63&lt;=$C$17,($C$34*GR$59*$B173/$C$63)*(IF(COUNTA($D173:GQ173)*(12/$C$63)&lt;=$C$9,0,1)),0)+IF(GS$63=$C$17,0,IF(GR$63=$C$17,$B173*(GR$60),0))</f>
        <v>0</v>
      </c>
      <c r="GS173" s="50">
        <f>IF(GS$63&lt;=$C$17,($C$34*GS$59*$B173/$C$63)*(IF(COUNTA($D173:GR173)*(12/$C$63)&lt;=$C$9,0,1)),0)+IF(GT$63=$C$17,0,IF(GS$63=$C$17,$B173*(GS$60),0))</f>
        <v>0</v>
      </c>
      <c r="GT173" s="50">
        <f>IF(GT$63&lt;=$C$17,($C$34*GT$59*$B173/$C$63)*(IF(COUNTA($D173:GS173)*(12/$C$63)&lt;=$C$9,0,1)),0)+IF(GU$63=$C$17,0,IF(GT$63=$C$17,$B173*(GT$60),0))</f>
        <v>0</v>
      </c>
      <c r="GU173" s="50">
        <f>IF(GU$63&lt;=$C$17,($C$34*GU$59*$B173/$C$63)*(IF(COUNTA($D173:GT173)*(12/$C$63)&lt;=$C$9,0,1)),0)+IF(GV$63=$C$17,0,IF(GU$63=$C$17,$B173*(GU$60),0))</f>
        <v>0</v>
      </c>
      <c r="GV173" s="50">
        <f>IF(GV$63&lt;=$C$17,($C$34*GV$59*$B173/$C$63)*(IF(COUNTA($D173:GU173)*(12/$C$63)&lt;=$C$9,0,1)),0)+IF(GW$63=$C$17,0,IF(GV$63=$C$17,$B173*(GV$60),0))</f>
        <v>0</v>
      </c>
      <c r="GW173" s="50">
        <f>IF(GW$63&lt;=$C$17,($C$34*GW$59*$B173/$C$63)*(IF(COUNTA($D173:GV173)*(12/$C$63)&lt;=$C$9,0,1)),0)+IF(GX$63=$C$17,0,IF(GW$63=$C$17,$B173*(GW$60),0))</f>
        <v>0</v>
      </c>
      <c r="GX173" s="50">
        <f>IF(GX$63&lt;=$C$17,($C$34*GX$59*$B173/$C$63)*(IF(COUNTA($D173:GW173)*(12/$C$63)&lt;=$C$9,0,1)),0)+IF(GY$63=$C$17,0,IF(GX$63=$C$17,$B173*(GX$60),0))</f>
        <v>0</v>
      </c>
      <c r="GY173" s="50">
        <f>IF(GY$63&lt;=$C$17,($C$34*GY$59*$B173/$C$63)*(IF(COUNTA($D173:GX173)*(12/$C$63)&lt;=$C$9,0,1)),0)+IF(GZ$63=$C$17,0,IF(GY$63=$C$17,$B173*(GY$60),0))</f>
        <v>0</v>
      </c>
      <c r="GZ173" s="50">
        <f>IF(GZ$63&lt;=$C$17,($C$34*GZ$59*$B173/$C$63)*(IF(COUNTA($D173:GY173)*(12/$C$63)&lt;=$C$9,0,1)),0)+IF(HA$63=$C$17,0,IF(GZ$63=$C$17,$B173*(GZ$60),0))</f>
        <v>0</v>
      </c>
      <c r="HA173" s="50">
        <f>IF(HA$63&lt;=$C$17,($C$34*HA$59*$B173/$C$63)*(IF(COUNTA($D173:GZ173)*(12/$C$63)&lt;=$C$9,0,1)),0)+IF(HB$63=$C$17,0,IF(HA$63=$C$17,$B173*(HA$60),0))</f>
        <v>0</v>
      </c>
      <c r="HB173" s="50">
        <f>IF(HB$63&lt;=$C$17,($C$34*HB$59*$B173/$C$63)*(IF(COUNTA($D173:HA173)*(12/$C$63)&lt;=$C$9,0,1)),0)+IF(HC$63=$C$17,0,IF(HB$63=$C$17,$B173*(HB$60),0))</f>
        <v>0</v>
      </c>
      <c r="HC173" s="50">
        <f>IF(HC$63&lt;=$C$17,($C$34*HC$59*$B173/$C$63)*(IF(COUNTA($D173:HB173)*(12/$C$63)&lt;=$C$9,0,1)),0)+IF(HD$63=$C$17,0,IF(HC$63=$C$17,$B173*(HC$60),0))</f>
        <v>0</v>
      </c>
      <c r="HD173" s="50">
        <f>IF(HD$63&lt;=$C$17,($C$34*HD$59*$B173/$C$63)*(IF(COUNTA($D173:HC173)*(12/$C$63)&lt;=$C$9,0,1)),0)+IF(HE$63=$C$17,0,IF(HD$63=$C$17,$B173*(HD$60),0))</f>
        <v>0</v>
      </c>
      <c r="HE173" s="50">
        <f>IF(HE$63&lt;=$C$17,($C$34*HE$59*$B173/$C$63)*(IF(COUNTA($D173:HD173)*(12/$C$63)&lt;=$C$9,0,1)),0)+IF(HF$63=$C$17,0,IF(HE$63=$C$17,$B173*(HE$60),0))</f>
        <v>0</v>
      </c>
      <c r="HF173" s="50">
        <f>IF(HF$63&lt;=$C$17,($C$34*HF$59*$B173/$C$63)*(IF(COUNTA($D173:HE173)*(12/$C$63)&lt;=$C$9,0,1)),0)+IF(HG$63=$C$17,0,IF(HF$63=$C$17,$B173*(HF$60),0))</f>
        <v>0</v>
      </c>
      <c r="HG173" s="50">
        <f>IF(HG$63&lt;=$C$17,($C$34*HG$59*$B173/$C$63)*(IF(COUNTA($D173:HF173)*(12/$C$63)&lt;=$C$9,0,1)),0)+IF(HH$63=$C$17,0,IF(HG$63=$C$17,$B173*(HG$60),0))</f>
        <v>0</v>
      </c>
      <c r="HH173" s="50">
        <f>IF(HH$63&lt;=$C$17,($C$34*HH$59*$B173/$C$63)*(IF(COUNTA($D173:HG173)*(12/$C$63)&lt;=$C$9,0,1)),0)+IF(HI$63=$C$17,0,IF(HH$63=$C$17,$B173*(HH$60),0))</f>
        <v>0</v>
      </c>
      <c r="HI173" s="50">
        <f>IF(HI$63&lt;=$C$17,($C$34*HI$59*$B173/$C$63)*(IF(COUNTA($D173:HH173)*(12/$C$63)&lt;=$C$9,0,1)),0)+IF(HJ$63=$C$17,0,IF(HI$63=$C$17,$B173*(HI$60),0))</f>
        <v>0</v>
      </c>
      <c r="HJ173" s="50">
        <f>IF(HJ$63&lt;=$C$17,($C$34*HJ$59*$B173/$C$63)*(IF(COUNTA($D173:HI173)*(12/$C$63)&lt;=$C$9,0,1)),0)+IF(HK$63=$C$17,0,IF(HJ$63=$C$17,$B173*(HJ$60),0))</f>
        <v>0</v>
      </c>
      <c r="HK173" s="50">
        <f>IF(HK$63&lt;=$C$17,($C$34*HK$59*$B173/$C$63)*(IF(COUNTA($D173:HJ173)*(12/$C$63)&lt;=$C$9,0,1)),0)+IF(HL$63=$C$17,0,IF(HK$63=$C$17,$B173*(HK$60),0))</f>
        <v>0</v>
      </c>
      <c r="HL173" s="50">
        <f>IF(HL$63&lt;=$C$17,($C$34*HL$59*$B173/$C$63)*(IF(COUNTA($D173:HK173)*(12/$C$63)&lt;=$C$9,0,1)),0)+IF(HM$63=$C$17,0,IF(HL$63=$C$17,$B173*(HL$60),0))</f>
        <v>0</v>
      </c>
      <c r="HM173" s="50">
        <f>IF(HM$63&lt;=$C$17,($C$34*HM$59*$B173/$C$63)*(IF(COUNTA($D173:HL173)*(12/$C$63)&lt;=$C$9,0,1)),0)+IF(HN$63=$C$17,0,IF(HM$63=$C$17,$B173*(HM$60),0))</f>
        <v>0</v>
      </c>
      <c r="HN173" s="50">
        <f>IF(HN$63&lt;=$C$17,($C$34*HN$59*$B173/$C$63)*(IF(COUNTA($D173:HM173)*(12/$C$63)&lt;=$C$9,0,1)),0)+IF(HO$63=$C$17,0,IF(HN$63=$C$17,$B173*(HN$60),0))</f>
        <v>0</v>
      </c>
      <c r="HO173" s="50">
        <f>IF(HO$63&lt;=$C$17,($C$34*HO$59*$B173/$C$63)*(IF(COUNTA($D173:HN173)*(12/$C$63)&lt;=$C$9,0,1)),0)+IF(HP$63=$C$17,0,IF(HO$63=$C$17,$B173*(HO$60),0))</f>
        <v>0</v>
      </c>
      <c r="HP173" s="50">
        <f>IF(HP$63&lt;=$C$17,($C$34*HP$59*$B173/$C$63)*(IF(COUNTA($D173:HO173)*(12/$C$63)&lt;=$C$9,0,1)),0)+IF(HQ$63=$C$17,0,IF(HP$63=$C$17,$B173*(HP$60),0))</f>
        <v>0</v>
      </c>
      <c r="HQ173" s="50">
        <f>IF(HQ$63&lt;=$C$17,($C$34*HQ$59*$B173/$C$63)*(IF(COUNTA($D173:HP173)*(12/$C$63)&lt;=$C$9,0,1)),0)+IF(HR$63=$C$17,0,IF(HQ$63=$C$17,$B173*(HQ$60),0))</f>
        <v>0</v>
      </c>
      <c r="HR173" s="50">
        <f>IF(HR$63&lt;=$C$17,($C$34*HR$59*$B173/$C$63)*(IF(COUNTA($D173:HQ173)*(12/$C$63)&lt;=$C$9,0,1)),0)+IF(HS$63=$C$17,0,IF(HR$63=$C$17,$B173*(HR$60),0))</f>
        <v>0</v>
      </c>
      <c r="HS173" s="50">
        <f>IF(HS$63&lt;=$C$17,($C$34*HS$59*$B173/$C$63)*(IF(COUNTA($D173:HR173)*(12/$C$63)&lt;=$C$9,0,1)),0)+IF(HT$63=$C$17,0,IF(HS$63=$C$17,$B173*(HS$60),0))</f>
        <v>0</v>
      </c>
      <c r="HT173" s="50">
        <f>IF(HT$63&lt;=$C$17,($C$34*HT$59*$B173/$C$63)*(IF(COUNTA($D173:HS173)*(12/$C$63)&lt;=$C$9,0,1)),0)+IF(HU$63=$C$17,0,IF(HT$63=$C$17,$B173*(HT$60),0))</f>
        <v>0</v>
      </c>
      <c r="HU173" s="50">
        <f>IF(HU$63&lt;=$C$17,($C$34*HU$59*$B173/$C$63)*(IF(COUNTA($D173:HT173)*(12/$C$63)&lt;=$C$9,0,1)),0)+IF(HV$63=$C$17,0,IF(HU$63=$C$17,$B173*(HU$60),0))</f>
        <v>0</v>
      </c>
      <c r="HV173" s="50">
        <f>IF(HV$63&lt;=$C$17,($C$34*HV$59*$B173/$C$63)*(IF(COUNTA($D173:HU173)*(12/$C$63)&lt;=$C$9,0,1)),0)+IF(HW$63=$C$17,0,IF(HV$63=$C$17,$B173*(HV$60),0))</f>
        <v>0</v>
      </c>
      <c r="HW173" s="50">
        <f>IF(HW$63&lt;=$C$17,($C$34*HW$59*$B173/$C$63)*(IF(COUNTA($D173:HV173)*(12/$C$63)&lt;=$C$9,0,1)),0)+IF(HX$63=$C$17,0,IF(HW$63=$C$17,$B173*(HW$60),0))</f>
        <v>0</v>
      </c>
      <c r="HX173" s="50">
        <f>IF(HX$63&lt;=$C$17,($C$34*HX$59*$B173/$C$63)*(IF(COUNTA($D173:HW173)*(12/$C$63)&lt;=$C$9,0,1)),0)+IF(HY$63=$C$17,0,IF(HX$63=$C$17,$B173*(HX$60),0))</f>
        <v>0</v>
      </c>
      <c r="HY173" s="50">
        <f>IF(HY$63&lt;=$C$17,($C$34*HY$59*$B173/$C$63)*(IF(COUNTA($D173:HX173)*(12/$C$63)&lt;=$C$9,0,1)),0)+IF(HZ$63=$C$17,0,IF(HY$63=$C$17,$B173*(HY$60),0))</f>
        <v>0</v>
      </c>
      <c r="HZ173" s="50">
        <f>IF(HZ$63&lt;=$C$17,($C$34*HZ$59*$B173/$C$63)*(IF(COUNTA($D173:HY173)*(12/$C$63)&lt;=$C$9,0,1)),0)+IF(IA$63=$C$17,0,IF(HZ$63=$C$17,$B173*(HZ$60),0))</f>
        <v>0</v>
      </c>
      <c r="IA173" s="50">
        <f>IF(IA$63&lt;=$C$17,($C$34*IA$59*$B173/$C$63)*(IF(COUNTA($D173:HZ173)*(12/$C$63)&lt;=$C$9,0,1)),0)+IF(IB$63=$C$17,0,IF(IA$63=$C$17,$B173*(IA$60),0))</f>
        <v>0</v>
      </c>
      <c r="IB173" s="50">
        <f>IF(IB$63&lt;=$C$17,($C$34*IB$59*$B173/$C$63)*(IF(COUNTA($D173:IA173)*(12/$C$63)&lt;=$C$9,0,1)),0)+IF(IC$63=$C$17,0,IF(IB$63=$C$17,$B173*(IB$60),0))</f>
        <v>0</v>
      </c>
      <c r="IC173" s="50">
        <f>IF(IC$63&lt;=$C$17,($C$34*IC$59*$B173/$C$63)*(IF(COUNTA($D173:IB173)*(12/$C$63)&lt;=$C$9,0,1)),0)+IF(ID$63=$C$17,0,IF(IC$63=$C$17,$B173*(IC$60),0))</f>
        <v>0</v>
      </c>
      <c r="ID173" s="50">
        <f>IF(ID$63&lt;=$C$17,($C$34*ID$59*$B173/$C$63)*(IF(COUNTA($D173:IC173)*(12/$C$63)&lt;=$C$9,0,1)),0)+IF(IE$63=$C$17,0,IF(ID$63=$C$17,$B173*(ID$60),0))</f>
        <v>0</v>
      </c>
      <c r="IE173" s="50">
        <f>IF(IE$63&lt;=$C$17,($C$34*IE$59*$B173/$C$63)*(IF(COUNTA($D173:ID173)*(12/$C$63)&lt;=$C$9,0,1)),0)+IF(IF$63=$C$17,0,IF(IE$63=$C$17,$B173*(IE$60),0))</f>
        <v>0</v>
      </c>
      <c r="IF173" s="50">
        <f>IF(IF$63&lt;=$C$17,($C$34*IF$59*$B173/$C$63)*(IF(COUNTA($D173:IE173)*(12/$C$63)&lt;=$C$9,0,1)),0)+IF(IG$63=$C$17,0,IF(IF$63=$C$17,$B173*(IF$60),0))</f>
        <v>0</v>
      </c>
      <c r="IG173" s="50">
        <f>IF(IG$63&lt;=$C$17,($C$34*IG$59*$B173/$C$63)*(IF(COUNTA($D173:IF173)*(12/$C$63)&lt;=$C$9,0,1)),0)+IF(IH$63=$C$17,0,IF(IG$63=$C$17,$B173*(IG$60),0))</f>
        <v>0</v>
      </c>
      <c r="IH173" s="50">
        <f>IF(IH$63&lt;=$C$17,($C$34*IH$59*$B173/$C$63)*(IF(COUNTA($D173:IG173)*(12/$C$63)&lt;=$C$9,0,1)),0)+IF(II$63=$C$17,0,IF(IH$63=$C$17,$B173*(IH$60),0))</f>
        <v>0</v>
      </c>
      <c r="II173" s="50">
        <f>IF(II$63&lt;=$C$17,($C$34*II$59*$B173/$C$63)*(IF(COUNTA($D173:IH173)*(12/$C$63)&lt;=$C$9,0,1)),0)+IF(IJ$63=$C$17,0,IF(II$63=$C$17,$B173*(II$60),0))</f>
        <v>0</v>
      </c>
      <c r="IJ173" s="50">
        <f>IF(IJ$63&lt;=$C$17,($C$34*IJ$59*$B173/$C$63)*(IF(COUNTA($D173:II173)*(12/$C$63)&lt;=$C$9,0,1)),0)+IF(IK$63=$C$17,0,IF(IJ$63=$C$17,$B173*(IJ$60),0))</f>
        <v>0</v>
      </c>
      <c r="IK173" s="50">
        <f>IF(IK$63&lt;=$C$17,($C$34*IK$59*$B173/$C$63)*(IF(COUNTA($D173:IJ173)*(12/$C$63)&lt;=$C$9,0,1)),0)+IF(IL$63=$C$17,0,IF(IK$63=$C$17,$B173*(IK$60),0))</f>
        <v>0</v>
      </c>
      <c r="IL173" s="50">
        <f>IF(IL$63&lt;=$C$17,($C$34*IL$59*$B173/$C$63)*(IF(COUNTA($D173:IK173)*(12/$C$63)&lt;=$C$9,0,1)),0)+IF(IM$63=$C$17,0,IF(IL$63=$C$17,$B173*(IL$60),0))</f>
        <v>0</v>
      </c>
      <c r="IM173" s="50">
        <f>IF(IM$63&lt;=$C$17,($C$34*IM$59*$B173/$C$63)*(IF(COUNTA($D173:IL173)*(12/$C$63)&lt;=$C$9,0,1)),0)+IF(IN$63=$C$17,0,IF(IM$63=$C$17,$B173*(IM$60),0))</f>
        <v>0</v>
      </c>
      <c r="IN173" s="50">
        <f>IF(IN$63&lt;=$C$17,($C$34*IN$59*$B173/$C$63)*(IF(COUNTA($D173:IM173)*(12/$C$63)&lt;=$C$9,0,1)),0)+IF(IO$63=$C$17,0,IF(IN$63=$C$17,$B173*(IN$60),0))</f>
        <v>0</v>
      </c>
      <c r="IO173" s="50">
        <f>IF(IO$63&lt;=$C$17,($C$34*IO$59*$B173/$C$63)*(IF(COUNTA($D173:IN173)*(12/$C$63)&lt;=$C$9,0,1)),0)+IF(IP$63=$C$17,0,IF(IO$63=$C$17,$B173*(IO$60),0))</f>
        <v>0</v>
      </c>
      <c r="IP173" s="50">
        <f>IF(IP$63&lt;=$C$17,($C$34*IP$59*$B173/$C$63)*(IF(COUNTA($D173:IO173)*(12/$C$63)&lt;=$C$9,0,1)),0)+IF(IQ$63=$C$17,0,IF(IP$63=$C$17,$B173*(IP$60),0))</f>
        <v>0</v>
      </c>
      <c r="IQ173" s="50">
        <f>IF(IQ$63&lt;=$C$17,($C$34*IQ$59*$B173/$C$63)*(IF(COUNTA($D173:IP173)*(12/$C$63)&lt;=$C$9,0,1)),0)+IF(IR$63=$C$17,0,IF(IQ$63=$C$17,$B173*(IQ$60),0))</f>
        <v>0</v>
      </c>
      <c r="IR173" s="50">
        <f>IF(IR$63&lt;=$C$17,($C$34*IR$59*$B173/$C$63)*(IF(COUNTA($D173:IQ173)*(12/$C$63)&lt;=$C$9,0,1)),0)+IF(IS$63=$C$17,0,IF(IR$63=$C$17,$B173*(IR$60),0))</f>
        <v>0</v>
      </c>
      <c r="IS173" s="50">
        <f>IF(IS$63&lt;=$C$17,($C$34*IS$59*$B173/$C$63)*(IF(COUNTA($D173:IR173)*(12/$C$63)&lt;=$C$9,0,1)),0)+IF(IT$63=$C$17,0,IF(IS$63=$C$17,$B173*(IS$60),0))</f>
        <v>0</v>
      </c>
      <c r="IT173" s="50">
        <f>IF(IT$63&lt;=$C$17,($C$34*IT$59*$B173/$C$63)*(IF(COUNTA($D173:IS173)*(12/$C$63)&lt;=$C$9,0,1)),0)+IF(IU$63=$C$17,0,IF(IT$63=$C$17,$B173*(IT$60),0))</f>
        <v>0</v>
      </c>
      <c r="IU173" s="50">
        <f>IF(IU$63&lt;=$C$17,($C$34*IU$59*$B173/$C$63)*(IF(COUNTA($D173:IT173)*(12/$C$63)&lt;=$C$9,0,1)),0)+IF(IV$63=$C$17,0,IF(IU$63=$C$17,$B173*(IU$60),0))</f>
        <v>0</v>
      </c>
      <c r="IV173" s="50">
        <f>IF(IV$63&lt;=$C$17,($C$34*IV$59*$B173/$C$63)*(IF(COUNTA($D173:IU173)*(12/$C$63)&lt;=$C$9,0,1)),0)+IF(IW$63=$C$17,0,IF(IV$63=$C$17,$B173*(IV$60),0))</f>
        <v>0</v>
      </c>
      <c r="IW173" s="50">
        <f>IF(IW$63&lt;=$C$17,($C$34*IW$59*$B173/$C$63)*(IF(COUNTA($D173:IV173)*(12/$C$63)&lt;=$C$9,0,1)),0)+IF(IX$63=$C$17,0,IF(IW$63=$C$17,$B173*(IW$60),0))</f>
        <v>0</v>
      </c>
      <c r="IX173" s="50"/>
      <c r="IY173" s="50"/>
      <c r="IZ173" s="50"/>
      <c r="JA173" s="50"/>
      <c r="JB173" s="50"/>
      <c r="JC173" s="50"/>
      <c r="JD173" s="50"/>
      <c r="JE173" s="50"/>
      <c r="JF173" s="50"/>
      <c r="JG173" s="50"/>
      <c r="JH173" s="50"/>
      <c r="JI173" s="50"/>
      <c r="JJ173" s="50"/>
      <c r="JK173" s="50"/>
      <c r="JL173" s="50"/>
      <c r="JM173" s="50"/>
      <c r="JN173" s="50"/>
      <c r="JO173" s="50"/>
      <c r="JP173" s="50"/>
      <c r="JQ173" s="50"/>
      <c r="JR173" s="50"/>
      <c r="JS173" s="50"/>
      <c r="JT173" s="50"/>
      <c r="JU173" s="50"/>
      <c r="JV173" s="50"/>
      <c r="JW173" s="50"/>
      <c r="JX173" s="50"/>
      <c r="JY173" s="50"/>
      <c r="JZ173" s="50"/>
      <c r="KA173" s="50"/>
      <c r="KB173" s="50"/>
      <c r="KC173" s="50"/>
      <c r="KD173" s="50"/>
      <c r="KE173" s="50"/>
      <c r="KF173" s="50"/>
      <c r="KG173" s="50"/>
      <c r="KH173" s="50"/>
      <c r="KI173" s="50"/>
      <c r="KJ173" s="50"/>
      <c r="KK173" s="50"/>
      <c r="KL173" s="50"/>
      <c r="KM173" s="50"/>
      <c r="KN173" s="50"/>
      <c r="KO173" s="50"/>
      <c r="KP173" s="50"/>
      <c r="KQ173" s="50"/>
      <c r="KR173" s="50"/>
      <c r="KS173" s="50"/>
      <c r="KT173" s="50"/>
      <c r="KU173" s="50"/>
      <c r="KV173" s="50"/>
      <c r="KW173" s="50"/>
      <c r="KX173" s="50"/>
      <c r="KY173" s="50"/>
      <c r="KZ173" s="50"/>
      <c r="LA173" s="50"/>
      <c r="LB173" s="50"/>
      <c r="LC173" s="50"/>
      <c r="LD173" s="50"/>
      <c r="LE173" s="50"/>
      <c r="LF173" s="50"/>
      <c r="LG173" s="50"/>
      <c r="LH173" s="50"/>
      <c r="LI173" s="50"/>
    </row>
    <row r="174" spans="1:321" outlineLevel="1" x14ac:dyDescent="0.25">
      <c r="A174" s="2" t="s">
        <v>55</v>
      </c>
      <c r="B174" s="79">
        <f ca="1">+OFFSET($D$52,0,COUNTA($B$66:B173),,)</f>
        <v>4</v>
      </c>
      <c r="C174" s="88">
        <f t="shared" ca="1" si="71"/>
        <v>-71.157599199340893</v>
      </c>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50">
        <f ca="1">IF(DI$63&gt;$C$17,0,-DH$53*(12/$C$63))</f>
        <v>-866.28536450246406</v>
      </c>
      <c r="DI174" s="50">
        <f ca="1">IF(DI$63&lt;=$C$17,($C$34*DI$59*$B174/$C$63)*(IF(COUNTA($D174:DH174)*(12/$C$63)&lt;=$C$9,0,1)),0)+IF(DJ$63=$C$17,0,IF(DI$63=$C$17,$B174*(DI$60),0))</f>
        <v>0</v>
      </c>
      <c r="DJ174" s="50">
        <f ca="1">IF(DJ$63&lt;=$C$17,($C$34*DJ$59*$B174/$C$63)*(IF(COUNTA($D174:DI174)*(12/$C$63)&lt;=$C$9,0,1)),0)+IF(DK$63=$C$17,0,IF(DJ$63=$C$17,$B174*(DJ$60),0))</f>
        <v>0</v>
      </c>
      <c r="DK174" s="50">
        <f ca="1">IF(DK$63&lt;=$C$17,($C$34*DK$59*$B174/$C$63)*(IF(COUNTA($D174:DJ174)*(12/$C$63)&lt;=$C$9,0,1)),0)+IF(DL$63=$C$17,0,IF(DK$63=$C$17,$B174*(DK$60),0))</f>
        <v>0</v>
      </c>
      <c r="DL174" s="50">
        <f ca="1">IF(DL$63&lt;=$C$17,($C$34*DL$59*$B174/$C$63)*(IF(COUNTA($D174:DK174)*(12/$C$63)&lt;=$C$9,0,1)),0)+IF(DM$63=$C$17,0,IF(DL$63=$C$17,$B174*(DL$60),0))</f>
        <v>0</v>
      </c>
      <c r="DM174" s="50">
        <f ca="1">IF(DM$63&lt;=$C$17,($C$34*DM$59*$B174/$C$63)*(IF(COUNTA($D174:DL174)*(12/$C$63)&lt;=$C$9,0,1)),0)+IF(DN$63=$C$17,0,IF(DM$63=$C$17,$B174*(DM$60),0))</f>
        <v>3.1466666666666665</v>
      </c>
      <c r="DN174" s="50">
        <f ca="1">IF(DN$63&lt;=$C$17,($C$34*DN$59*$B174/$C$63)*(IF(COUNTA($D174:DM174)*(12/$C$63)&lt;=$C$9,0,1)),0)+IF(DO$63=$C$17,0,IF(DN$63=$C$17,$B174*(DN$60),0))</f>
        <v>3.1466666666666665</v>
      </c>
      <c r="DO174" s="50">
        <f ca="1">IF(DO$63&lt;=$C$17,($C$34*DO$59*$B174/$C$63)*(IF(COUNTA($D174:DN174)*(12/$C$63)&lt;=$C$9,0,1)),0)+IF(DP$63=$C$17,0,IF(DO$63=$C$17,$B174*(DO$60),0))</f>
        <v>3.1466666666666665</v>
      </c>
      <c r="DP174" s="50">
        <f ca="1">IF(DP$63&lt;=$C$17,($C$34*DP$59*$B174/$C$63)*(IF(COUNTA($D174:DO174)*(12/$C$63)&lt;=$C$9,0,1)),0)+IF(DQ$63=$C$17,0,IF(DP$63=$C$17,$B174*(DP$60),0))</f>
        <v>3.1466666666666665</v>
      </c>
      <c r="DQ174" s="50">
        <f ca="1">IF(DQ$63&lt;=$C$17,($C$34*DQ$59*$B174/$C$63)*(IF(COUNTA($D174:DP174)*(12/$C$63)&lt;=$C$9,0,1)),0)+IF(DR$63=$C$17,0,IF(DQ$63=$C$17,$B174*(DQ$60),0))</f>
        <v>3.1466666666666665</v>
      </c>
      <c r="DR174" s="50">
        <f ca="1">IF(DR$63&lt;=$C$17,($C$34*DR$59*$B174/$C$63)*(IF(COUNTA($D174:DQ174)*(12/$C$63)&lt;=$C$9,0,1)),0)+IF(DS$63=$C$17,0,IF(DR$63=$C$17,$B174*(DR$60),0))</f>
        <v>3.1466666666666665</v>
      </c>
      <c r="DS174" s="50">
        <f ca="1">IF(DS$63&lt;=$C$17,($C$34*DS$59*$B174/$C$63)*(IF(COUNTA($D174:DR174)*(12/$C$63)&lt;=$C$9,0,1)),0)+IF(DT$63=$C$17,0,IF(DS$63=$C$17,$B174*(DS$60),0))</f>
        <v>3.1466666666666665</v>
      </c>
      <c r="DT174" s="50">
        <f ca="1">IF(DT$63&lt;=$C$17,($C$34*DT$59*$B174/$C$63)*(IF(COUNTA($D174:DS174)*(12/$C$63)&lt;=$C$9,0,1)),0)+IF(DU$63=$C$17,0,IF(DT$63=$C$17,$B174*(DT$60),0))</f>
        <v>773.10109863645664</v>
      </c>
      <c r="DU174" s="50">
        <f>IF(DU$63&lt;=$C$17,($C$34*DU$59*$B174/$C$63)*(IF(COUNTA($D174:DT174)*(12/$C$63)&lt;=$C$9,0,1)),0)+IF(DV$63=$C$17,0,IF(DU$63=$C$17,$B174*(DU$60),0))</f>
        <v>0</v>
      </c>
      <c r="DV174" s="50">
        <f>IF(DV$63&lt;=$C$17,($C$34*DV$59*$B174/$C$63)*(IF(COUNTA($D174:DU174)*(12/$C$63)&lt;=$C$9,0,1)),0)+IF(DW$63=$C$17,0,IF(DV$63=$C$17,$B174*(DV$60),0))</f>
        <v>0</v>
      </c>
      <c r="DW174" s="50">
        <f>IF(DW$63&lt;=$C$17,($C$34*DW$59*$B174/$C$63)*(IF(COUNTA($D174:DV174)*(12/$C$63)&lt;=$C$9,0,1)),0)+IF(DX$63=$C$17,0,IF(DW$63=$C$17,$B174*(DW$60),0))</f>
        <v>0</v>
      </c>
      <c r="DX174" s="50">
        <f>IF(DX$63&lt;=$C$17,($C$34*DX$59*$B174/$C$63)*(IF(COUNTA($D174:DW174)*(12/$C$63)&lt;=$C$9,0,1)),0)+IF(DY$63=$C$17,0,IF(DX$63=$C$17,$B174*(DX$60),0))</f>
        <v>0</v>
      </c>
      <c r="DY174" s="50">
        <f>IF(DY$63&lt;=$C$17,($C$34*DY$59*$B174/$C$63)*(IF(COUNTA($D174:DX174)*(12/$C$63)&lt;=$C$9,0,1)),0)+IF(DZ$63=$C$17,0,IF(DY$63=$C$17,$B174*(DY$60),0))</f>
        <v>0</v>
      </c>
      <c r="DZ174" s="50">
        <f>IF(DZ$63&lt;=$C$17,($C$34*DZ$59*$B174/$C$63)*(IF(COUNTA($D174:DY174)*(12/$C$63)&lt;=$C$9,0,1)),0)+IF(EA$63=$C$17,0,IF(DZ$63=$C$17,$B174*(DZ$60),0))</f>
        <v>0</v>
      </c>
      <c r="EA174" s="50">
        <f>IF(EA$63&lt;=$C$17,($C$34*EA$59*$B174/$C$63)*(IF(COUNTA($D174:DZ174)*(12/$C$63)&lt;=$C$9,0,1)),0)+IF(EB$63=$C$17,0,IF(EA$63=$C$17,$B174*(EA$60),0))</f>
        <v>0</v>
      </c>
      <c r="EB174" s="50">
        <f>IF(EB$63&lt;=$C$17,($C$34*EB$59*$B174/$C$63)*(IF(COUNTA($D174:EA174)*(12/$C$63)&lt;=$C$9,0,1)),0)+IF(EC$63=$C$17,0,IF(EB$63=$C$17,$B174*(EB$60),0))</f>
        <v>0</v>
      </c>
      <c r="EC174" s="50">
        <f>IF(EC$63&lt;=$C$17,($C$34*EC$59*$B174/$C$63)*(IF(COUNTA($D174:EB174)*(12/$C$63)&lt;=$C$9,0,1)),0)+IF(ED$63=$C$17,0,IF(EC$63=$C$17,$B174*(EC$60),0))</f>
        <v>0</v>
      </c>
      <c r="ED174" s="50">
        <f>IF(ED$63&lt;=$C$17,($C$34*ED$59*$B174/$C$63)*(IF(COUNTA($D174:EC174)*(12/$C$63)&lt;=$C$9,0,1)),0)+IF(EE$63=$C$17,0,IF(ED$63=$C$17,$B174*(ED$60),0))</f>
        <v>0</v>
      </c>
      <c r="EE174" s="50">
        <f>IF(EE$63&lt;=$C$17,($C$34*EE$59*$B174/$C$63)*(IF(COUNTA($D174:ED174)*(12/$C$63)&lt;=$C$9,0,1)),0)+IF(EF$63=$C$17,0,IF(EE$63=$C$17,$B174*(EE$60),0))</f>
        <v>0</v>
      </c>
      <c r="EF174" s="50">
        <f>IF(EF$63&lt;=$C$17,($C$34*EF$59*$B174/$C$63)*(IF(COUNTA($D174:EE174)*(12/$C$63)&lt;=$C$9,0,1)),0)+IF(EG$63=$C$17,0,IF(EF$63=$C$17,$B174*(EF$60),0))</f>
        <v>0</v>
      </c>
      <c r="EG174" s="50">
        <f>IF(EG$63&lt;=$C$17,($C$34*EG$59*$B174/$C$63)*(IF(COUNTA($D174:EF174)*(12/$C$63)&lt;=$C$9,0,1)),0)+IF(EH$63=$C$17,0,IF(EG$63=$C$17,$B174*(EG$60),0))</f>
        <v>0</v>
      </c>
      <c r="EH174" s="50">
        <f>IF(EH$63&lt;=$C$17,($C$34*EH$59*$B174/$C$63)*(IF(COUNTA($D174:EG174)*(12/$C$63)&lt;=$C$9,0,1)),0)+IF(EI$63=$C$17,0,IF(EH$63=$C$17,$B174*(EH$60),0))</f>
        <v>0</v>
      </c>
      <c r="EI174" s="50">
        <f>IF(EI$63&lt;=$C$17,($C$34*EI$59*$B174/$C$63)*(IF(COUNTA($D174:EH174)*(12/$C$63)&lt;=$C$9,0,1)),0)+IF(EJ$63=$C$17,0,IF(EI$63=$C$17,$B174*(EI$60),0))</f>
        <v>0</v>
      </c>
      <c r="EJ174" s="50">
        <f>IF(EJ$63&lt;=$C$17,($C$34*EJ$59*$B174/$C$63)*(IF(COUNTA($D174:EI174)*(12/$C$63)&lt;=$C$9,0,1)),0)+IF(EK$63=$C$17,0,IF(EJ$63=$C$17,$B174*(EJ$60),0))</f>
        <v>0</v>
      </c>
      <c r="EK174" s="50">
        <f>IF(EK$63&lt;=$C$17,($C$34*EK$59*$B174/$C$63)*(IF(COUNTA($D174:EJ174)*(12/$C$63)&lt;=$C$9,0,1)),0)+IF(EL$63=$C$17,0,IF(EK$63=$C$17,$B174*(EK$60),0))</f>
        <v>0</v>
      </c>
      <c r="EL174" s="50">
        <f>IF(EL$63&lt;=$C$17,($C$34*EL$59*$B174/$C$63)*(IF(COUNTA($D174:EK174)*(12/$C$63)&lt;=$C$9,0,1)),0)+IF(EM$63=$C$17,0,IF(EL$63=$C$17,$B174*(EL$60),0))</f>
        <v>0</v>
      </c>
      <c r="EM174" s="50">
        <f>IF(EM$63&lt;=$C$17,($C$34*EM$59*$B174/$C$63)*(IF(COUNTA($D174:EL174)*(12/$C$63)&lt;=$C$9,0,1)),0)+IF(EN$63=$C$17,0,IF(EM$63=$C$17,$B174*(EM$60),0))</f>
        <v>0</v>
      </c>
      <c r="EN174" s="50">
        <f>IF(EN$63&lt;=$C$17,($C$34*EN$59*$B174/$C$63)*(IF(COUNTA($D174:EM174)*(12/$C$63)&lt;=$C$9,0,1)),0)+IF(EO$63=$C$17,0,IF(EN$63=$C$17,$B174*(EN$60),0))</f>
        <v>0</v>
      </c>
      <c r="EO174" s="50">
        <f>IF(EO$63&lt;=$C$17,($C$34*EO$59*$B174/$C$63)*(IF(COUNTA($D174:EN174)*(12/$C$63)&lt;=$C$9,0,1)),0)+IF(EP$63=$C$17,0,IF(EO$63=$C$17,$B174*(EO$60),0))</f>
        <v>0</v>
      </c>
      <c r="EP174" s="50">
        <f>IF(EP$63&lt;=$C$17,($C$34*EP$59*$B174/$C$63)*(IF(COUNTA($D174:EO174)*(12/$C$63)&lt;=$C$9,0,1)),0)+IF(EQ$63=$C$17,0,IF(EP$63=$C$17,$B174*(EP$60),0))</f>
        <v>0</v>
      </c>
      <c r="EQ174" s="50">
        <f>IF(EQ$63&lt;=$C$17,($C$34*EQ$59*$B174/$C$63)*(IF(COUNTA($D174:EP174)*(12/$C$63)&lt;=$C$9,0,1)),0)+IF(ER$63=$C$17,0,IF(EQ$63=$C$17,$B174*(EQ$60),0))</f>
        <v>0</v>
      </c>
      <c r="ER174" s="50">
        <f>IF(ER$63&lt;=$C$17,($C$34*ER$59*$B174/$C$63)*(IF(COUNTA($D174:EQ174)*(12/$C$63)&lt;=$C$9,0,1)),0)+IF(ES$63=$C$17,0,IF(ER$63=$C$17,$B174*(ER$60),0))</f>
        <v>0</v>
      </c>
      <c r="ES174" s="50">
        <f>IF(ES$63&lt;=$C$17,($C$34*ES$59*$B174/$C$63)*(IF(COUNTA($D174:ER174)*(12/$C$63)&lt;=$C$9,0,1)),0)+IF(ET$63=$C$17,0,IF(ES$63=$C$17,$B174*(ES$60),0))</f>
        <v>0</v>
      </c>
      <c r="ET174" s="50">
        <f>IF(ET$63&lt;=$C$17,($C$34*ET$59*$B174/$C$63)*(IF(COUNTA($D174:ES174)*(12/$C$63)&lt;=$C$9,0,1)),0)+IF(EU$63=$C$17,0,IF(ET$63=$C$17,$B174*(ET$60),0))</f>
        <v>0</v>
      </c>
      <c r="EU174" s="50">
        <f>IF(EU$63&lt;=$C$17,($C$34*EU$59*$B174/$C$63)*(IF(COUNTA($D174:ET174)*(12/$C$63)&lt;=$C$9,0,1)),0)+IF(EV$63=$C$17,0,IF(EU$63=$C$17,$B174*(EU$60),0))</f>
        <v>0</v>
      </c>
      <c r="EV174" s="50">
        <f>IF(EV$63&lt;=$C$17,($C$34*EV$59*$B174/$C$63)*(IF(COUNTA($D174:EU174)*(12/$C$63)&lt;=$C$9,0,1)),0)+IF(EW$63=$C$17,0,IF(EV$63=$C$17,$B174*(EV$60),0))</f>
        <v>0</v>
      </c>
      <c r="EW174" s="50">
        <f>IF(EW$63&lt;=$C$17,($C$34*EW$59*$B174/$C$63)*(IF(COUNTA($D174:EV174)*(12/$C$63)&lt;=$C$9,0,1)),0)+IF(EX$63=$C$17,0,IF(EW$63=$C$17,$B174*(EW$60),0))</f>
        <v>0</v>
      </c>
      <c r="EX174" s="50">
        <f>IF(EX$63&lt;=$C$17,($C$34*EX$59*$B174/$C$63)*(IF(COUNTA($D174:EW174)*(12/$C$63)&lt;=$C$9,0,1)),0)+IF(EY$63=$C$17,0,IF(EX$63=$C$17,$B174*(EX$60),0))</f>
        <v>0</v>
      </c>
      <c r="EY174" s="50">
        <f>IF(EY$63&lt;=$C$17,($C$34*EY$59*$B174/$C$63)*(IF(COUNTA($D174:EX174)*(12/$C$63)&lt;=$C$9,0,1)),0)+IF(EZ$63=$C$17,0,IF(EY$63=$C$17,$B174*(EY$60),0))</f>
        <v>0</v>
      </c>
      <c r="EZ174" s="50">
        <f>IF(EZ$63&lt;=$C$17,($C$34*EZ$59*$B174/$C$63)*(IF(COUNTA($D174:EY174)*(12/$C$63)&lt;=$C$9,0,1)),0)+IF(FA$63=$C$17,0,IF(EZ$63=$C$17,$B174*(EZ$60),0))</f>
        <v>0</v>
      </c>
      <c r="FA174" s="50">
        <f>IF(FA$63&lt;=$C$17,($C$34*FA$59*$B174/$C$63)*(IF(COUNTA($D174:EZ174)*(12/$C$63)&lt;=$C$9,0,1)),0)+IF(FB$63=$C$17,0,IF(FA$63=$C$17,$B174*(FA$60),0))</f>
        <v>0</v>
      </c>
      <c r="FB174" s="50">
        <f>IF(FB$63&lt;=$C$17,($C$34*FB$59*$B174/$C$63)*(IF(COUNTA($D174:FA174)*(12/$C$63)&lt;=$C$9,0,1)),0)+IF(FC$63=$C$17,0,IF(FB$63=$C$17,$B174*(FB$60),0))</f>
        <v>0</v>
      </c>
      <c r="FC174" s="50">
        <f>IF(FC$63&lt;=$C$17,($C$34*FC$59*$B174/$C$63)*(IF(COUNTA($D174:FB174)*(12/$C$63)&lt;=$C$9,0,1)),0)+IF(FD$63=$C$17,0,IF(FC$63=$C$17,$B174*(FC$60),0))</f>
        <v>0</v>
      </c>
      <c r="FD174" s="50">
        <f>IF(FD$63&lt;=$C$17,($C$34*FD$59*$B174/$C$63)*(IF(COUNTA($D174:FC174)*(12/$C$63)&lt;=$C$9,0,1)),0)+IF(FE$63=$C$17,0,IF(FD$63=$C$17,$B174*(FD$60),0))</f>
        <v>0</v>
      </c>
      <c r="FE174" s="50">
        <f>IF(FE$63&lt;=$C$17,($C$34*FE$59*$B174/$C$63)*(IF(COUNTA($D174:FD174)*(12/$C$63)&lt;=$C$9,0,1)),0)+IF(FF$63=$C$17,0,IF(FE$63=$C$17,$B174*(FE$60),0))</f>
        <v>0</v>
      </c>
      <c r="FF174" s="50">
        <f>IF(FF$63&lt;=$C$17,($C$34*FF$59*$B174/$C$63)*(IF(COUNTA($D174:FE174)*(12/$C$63)&lt;=$C$9,0,1)),0)+IF(FG$63=$C$17,0,IF(FF$63=$C$17,$B174*(FF$60),0))</f>
        <v>0</v>
      </c>
      <c r="FG174" s="50">
        <f>IF(FG$63&lt;=$C$17,($C$34*FG$59*$B174/$C$63)*(IF(COUNTA($D174:FF174)*(12/$C$63)&lt;=$C$9,0,1)),0)+IF(FH$63=$C$17,0,IF(FG$63=$C$17,$B174*(FG$60),0))</f>
        <v>0</v>
      </c>
      <c r="FH174" s="50">
        <f>IF(FH$63&lt;=$C$17,($C$34*FH$59*$B174/$C$63)*(IF(COUNTA($D174:FG174)*(12/$C$63)&lt;=$C$9,0,1)),0)+IF(FI$63=$C$17,0,IF(FH$63=$C$17,$B174*(FH$60),0))</f>
        <v>0</v>
      </c>
      <c r="FI174" s="50">
        <f>IF(FI$63&lt;=$C$17,($C$34*FI$59*$B174/$C$63)*(IF(COUNTA($D174:FH174)*(12/$C$63)&lt;=$C$9,0,1)),0)+IF(FJ$63=$C$17,0,IF(FI$63=$C$17,$B174*(FI$60),0))</f>
        <v>0</v>
      </c>
      <c r="FJ174" s="50">
        <f>IF(FJ$63&lt;=$C$17,($C$34*FJ$59*$B174/$C$63)*(IF(COUNTA($D174:FI174)*(12/$C$63)&lt;=$C$9,0,1)),0)+IF(FK$63=$C$17,0,IF(FJ$63=$C$17,$B174*(FJ$60),0))</f>
        <v>0</v>
      </c>
      <c r="FK174" s="50">
        <f>IF(FK$63&lt;=$C$17,($C$34*FK$59*$B174/$C$63)*(IF(COUNTA($D174:FJ174)*(12/$C$63)&lt;=$C$9,0,1)),0)+IF(FL$63=$C$17,0,IF(FK$63=$C$17,$B174*(FK$60),0))</f>
        <v>0</v>
      </c>
      <c r="FL174" s="50">
        <f>IF(FL$63&lt;=$C$17,($C$34*FL$59*$B174/$C$63)*(IF(COUNTA($D174:FK174)*(12/$C$63)&lt;=$C$9,0,1)),0)+IF(FM$63=$C$17,0,IF(FL$63=$C$17,$B174*(FL$60),0))</f>
        <v>0</v>
      </c>
      <c r="FM174" s="50">
        <f>IF(FM$63&lt;=$C$17,($C$34*FM$59*$B174/$C$63)*(IF(COUNTA($D174:FL174)*(12/$C$63)&lt;=$C$9,0,1)),0)+IF(FN$63=$C$17,0,IF(FM$63=$C$17,$B174*(FM$60),0))</f>
        <v>0</v>
      </c>
      <c r="FN174" s="50">
        <f>IF(FN$63&lt;=$C$17,($C$34*FN$59*$B174/$C$63)*(IF(COUNTA($D174:FM174)*(12/$C$63)&lt;=$C$9,0,1)),0)+IF(FO$63=$C$17,0,IF(FN$63=$C$17,$B174*(FN$60),0))</f>
        <v>0</v>
      </c>
      <c r="FO174" s="50">
        <f>IF(FO$63&lt;=$C$17,($C$34*FO$59*$B174/$C$63)*(IF(COUNTA($D174:FN174)*(12/$C$63)&lt;=$C$9,0,1)),0)+IF(FP$63=$C$17,0,IF(FO$63=$C$17,$B174*(FO$60),0))</f>
        <v>0</v>
      </c>
      <c r="FP174" s="50">
        <f>IF(FP$63&lt;=$C$17,($C$34*FP$59*$B174/$C$63)*(IF(COUNTA($D174:FO174)*(12/$C$63)&lt;=$C$9,0,1)),0)+IF(FQ$63=$C$17,0,IF(FP$63=$C$17,$B174*(FP$60),0))</f>
        <v>0</v>
      </c>
      <c r="FQ174" s="50">
        <f>IF(FQ$63&lt;=$C$17,($C$34*FQ$59*$B174/$C$63)*(IF(COUNTA($D174:FP174)*(12/$C$63)&lt;=$C$9,0,1)),0)+IF(FR$63=$C$17,0,IF(FQ$63=$C$17,$B174*(FQ$60),0))</f>
        <v>0</v>
      </c>
      <c r="FR174" s="50">
        <f>IF(FR$63&lt;=$C$17,($C$34*FR$59*$B174/$C$63)*(IF(COUNTA($D174:FQ174)*(12/$C$63)&lt;=$C$9,0,1)),0)+IF(FS$63=$C$17,0,IF(FR$63=$C$17,$B174*(FR$60),0))</f>
        <v>0</v>
      </c>
      <c r="FS174" s="50">
        <f>IF(FS$63&lt;=$C$17,($C$34*FS$59*$B174/$C$63)*(IF(COUNTA($D174:FR174)*(12/$C$63)&lt;=$C$9,0,1)),0)+IF(FT$63=$C$17,0,IF(FS$63=$C$17,$B174*(FS$60),0))</f>
        <v>0</v>
      </c>
      <c r="FT174" s="50">
        <f>IF(FT$63&lt;=$C$17,($C$34*FT$59*$B174/$C$63)*(IF(COUNTA($D174:FS174)*(12/$C$63)&lt;=$C$9,0,1)),0)+IF(FU$63=$C$17,0,IF(FT$63=$C$17,$B174*(FT$60),0))</f>
        <v>0</v>
      </c>
      <c r="FU174" s="50">
        <f>IF(FU$63&lt;=$C$17,($C$34*FU$59*$B174/$C$63)*(IF(COUNTA($D174:FT174)*(12/$C$63)&lt;=$C$9,0,1)),0)+IF(FV$63=$C$17,0,IF(FU$63=$C$17,$B174*(FU$60),0))</f>
        <v>0</v>
      </c>
      <c r="FV174" s="50">
        <f>IF(FV$63&lt;=$C$17,($C$34*FV$59*$B174/$C$63)*(IF(COUNTA($D174:FU174)*(12/$C$63)&lt;=$C$9,0,1)),0)+IF(FW$63=$C$17,0,IF(FV$63=$C$17,$B174*(FV$60),0))</f>
        <v>0</v>
      </c>
      <c r="FW174" s="50">
        <f>IF(FW$63&lt;=$C$17,($C$34*FW$59*$B174/$C$63)*(IF(COUNTA($D174:FV174)*(12/$C$63)&lt;=$C$9,0,1)),0)+IF(FX$63=$C$17,0,IF(FW$63=$C$17,$B174*(FW$60),0))</f>
        <v>0</v>
      </c>
      <c r="FX174" s="50">
        <f>IF(FX$63&lt;=$C$17,($C$34*FX$59*$B174/$C$63)*(IF(COUNTA($D174:FW174)*(12/$C$63)&lt;=$C$9,0,1)),0)+IF(FY$63=$C$17,0,IF(FX$63=$C$17,$B174*(FX$60),0))</f>
        <v>0</v>
      </c>
      <c r="FY174" s="50">
        <f>IF(FY$63&lt;=$C$17,($C$34*FY$59*$B174/$C$63)*(IF(COUNTA($D174:FX174)*(12/$C$63)&lt;=$C$9,0,1)),0)+IF(FZ$63=$C$17,0,IF(FY$63=$C$17,$B174*(FY$60),0))</f>
        <v>0</v>
      </c>
      <c r="FZ174" s="50">
        <f>IF(FZ$63&lt;=$C$17,($C$34*FZ$59*$B174/$C$63)*(IF(COUNTA($D174:FY174)*(12/$C$63)&lt;=$C$9,0,1)),0)+IF(GA$63=$C$17,0,IF(FZ$63=$C$17,$B174*(FZ$60),0))</f>
        <v>0</v>
      </c>
      <c r="GA174" s="50">
        <f>IF(GA$63&lt;=$C$17,($C$34*GA$59*$B174/$C$63)*(IF(COUNTA($D174:FZ174)*(12/$C$63)&lt;=$C$9,0,1)),0)+IF(GB$63=$C$17,0,IF(GA$63=$C$17,$B174*(GA$60),0))</f>
        <v>0</v>
      </c>
      <c r="GB174" s="50">
        <f>IF(GB$63&lt;=$C$17,($C$34*GB$59*$B174/$C$63)*(IF(COUNTA($D174:GA174)*(12/$C$63)&lt;=$C$9,0,1)),0)+IF(GC$63=$C$17,0,IF(GB$63=$C$17,$B174*(GB$60),0))</f>
        <v>0</v>
      </c>
      <c r="GC174" s="50">
        <f>IF(GC$63&lt;=$C$17,($C$34*GC$59*$B174/$C$63)*(IF(COUNTA($D174:GB174)*(12/$C$63)&lt;=$C$9,0,1)),0)+IF(GD$63=$C$17,0,IF(GC$63=$C$17,$B174*(GC$60),0))</f>
        <v>0</v>
      </c>
      <c r="GD174" s="50">
        <f>IF(GD$63&lt;=$C$17,($C$34*GD$59*$B174/$C$63)*(IF(COUNTA($D174:GC174)*(12/$C$63)&lt;=$C$9,0,1)),0)+IF(GE$63=$C$17,0,IF(GD$63=$C$17,$B174*(GD$60),0))</f>
        <v>0</v>
      </c>
      <c r="GE174" s="50">
        <f>IF(GE$63&lt;=$C$17,($C$34*GE$59*$B174/$C$63)*(IF(COUNTA($D174:GD174)*(12/$C$63)&lt;=$C$9,0,1)),0)+IF(GF$63=$C$17,0,IF(GE$63=$C$17,$B174*(GE$60),0))</f>
        <v>0</v>
      </c>
      <c r="GF174" s="50">
        <f>IF(GF$63&lt;=$C$17,($C$34*GF$59*$B174/$C$63)*(IF(COUNTA($D174:GE174)*(12/$C$63)&lt;=$C$9,0,1)),0)+IF(GG$63=$C$17,0,IF(GF$63=$C$17,$B174*(GF$60),0))</f>
        <v>0</v>
      </c>
      <c r="GG174" s="50">
        <f>IF(GG$63&lt;=$C$17,($C$34*GG$59*$B174/$C$63)*(IF(COUNTA($D174:GF174)*(12/$C$63)&lt;=$C$9,0,1)),0)+IF(GH$63=$C$17,0,IF(GG$63=$C$17,$B174*(GG$60),0))</f>
        <v>0</v>
      </c>
      <c r="GH174" s="50">
        <f>IF(GH$63&lt;=$C$17,($C$34*GH$59*$B174/$C$63)*(IF(COUNTA($D174:GG174)*(12/$C$63)&lt;=$C$9,0,1)),0)+IF(GI$63=$C$17,0,IF(GH$63=$C$17,$B174*(GH$60),0))</f>
        <v>0</v>
      </c>
      <c r="GI174" s="50">
        <f>IF(GI$63&lt;=$C$17,($C$34*GI$59*$B174/$C$63)*(IF(COUNTA($D174:GH174)*(12/$C$63)&lt;=$C$9,0,1)),0)+IF(GJ$63=$C$17,0,IF(GI$63=$C$17,$B174*(GI$60),0))</f>
        <v>0</v>
      </c>
      <c r="GJ174" s="50">
        <f>IF(GJ$63&lt;=$C$17,($C$34*GJ$59*$B174/$C$63)*(IF(COUNTA($D174:GI174)*(12/$C$63)&lt;=$C$9,0,1)),0)+IF(GK$63=$C$17,0,IF(GJ$63=$C$17,$B174*(GJ$60),0))</f>
        <v>0</v>
      </c>
      <c r="GK174" s="50">
        <f>IF(GK$63&lt;=$C$17,($C$34*GK$59*$B174/$C$63)*(IF(COUNTA($D174:GJ174)*(12/$C$63)&lt;=$C$9,0,1)),0)+IF(GL$63=$C$17,0,IF(GK$63=$C$17,$B174*(GK$60),0))</f>
        <v>0</v>
      </c>
      <c r="GL174" s="50">
        <f>IF(GL$63&lt;=$C$17,($C$34*GL$59*$B174/$C$63)*(IF(COUNTA($D174:GK174)*(12/$C$63)&lt;=$C$9,0,1)),0)+IF(GM$63=$C$17,0,IF(GL$63=$C$17,$B174*(GL$60),0))</f>
        <v>0</v>
      </c>
      <c r="GM174" s="50">
        <f>IF(GM$63&lt;=$C$17,($C$34*GM$59*$B174/$C$63)*(IF(COUNTA($D174:GL174)*(12/$C$63)&lt;=$C$9,0,1)),0)+IF(GN$63=$C$17,0,IF(GM$63=$C$17,$B174*(GM$60),0))</f>
        <v>0</v>
      </c>
      <c r="GN174" s="50">
        <f>IF(GN$63&lt;=$C$17,($C$34*GN$59*$B174/$C$63)*(IF(COUNTA($D174:GM174)*(12/$C$63)&lt;=$C$9,0,1)),0)+IF(GO$63=$C$17,0,IF(GN$63=$C$17,$B174*(GN$60),0))</f>
        <v>0</v>
      </c>
      <c r="GO174" s="50">
        <f>IF(GO$63&lt;=$C$17,($C$34*GO$59*$B174/$C$63)*(IF(COUNTA($D174:GN174)*(12/$C$63)&lt;=$C$9,0,1)),0)+IF(GP$63=$C$17,0,IF(GO$63=$C$17,$B174*(GO$60),0))</f>
        <v>0</v>
      </c>
      <c r="GP174" s="50">
        <f>IF(GP$63&lt;=$C$17,($C$34*GP$59*$B174/$C$63)*(IF(COUNTA($D174:GO174)*(12/$C$63)&lt;=$C$9,0,1)),0)+IF(GQ$63=$C$17,0,IF(GP$63=$C$17,$B174*(GP$60),0))</f>
        <v>0</v>
      </c>
      <c r="GQ174" s="50">
        <f>IF(GQ$63&lt;=$C$17,($C$34*GQ$59*$B174/$C$63)*(IF(COUNTA($D174:GP174)*(12/$C$63)&lt;=$C$9,0,1)),0)+IF(GR$63=$C$17,0,IF(GQ$63=$C$17,$B174*(GQ$60),0))</f>
        <v>0</v>
      </c>
      <c r="GR174" s="50">
        <f>IF(GR$63&lt;=$C$17,($C$34*GR$59*$B174/$C$63)*(IF(COUNTA($D174:GQ174)*(12/$C$63)&lt;=$C$9,0,1)),0)+IF(GS$63=$C$17,0,IF(GR$63=$C$17,$B174*(GR$60),0))</f>
        <v>0</v>
      </c>
      <c r="GS174" s="50">
        <f>IF(GS$63&lt;=$C$17,($C$34*GS$59*$B174/$C$63)*(IF(COUNTA($D174:GR174)*(12/$C$63)&lt;=$C$9,0,1)),0)+IF(GT$63=$C$17,0,IF(GS$63=$C$17,$B174*(GS$60),0))</f>
        <v>0</v>
      </c>
      <c r="GT174" s="50">
        <f>IF(GT$63&lt;=$C$17,($C$34*GT$59*$B174/$C$63)*(IF(COUNTA($D174:GS174)*(12/$C$63)&lt;=$C$9,0,1)),0)+IF(GU$63=$C$17,0,IF(GT$63=$C$17,$B174*(GT$60),0))</f>
        <v>0</v>
      </c>
      <c r="GU174" s="50">
        <f>IF(GU$63&lt;=$C$17,($C$34*GU$59*$B174/$C$63)*(IF(COUNTA($D174:GT174)*(12/$C$63)&lt;=$C$9,0,1)),0)+IF(GV$63=$C$17,0,IF(GU$63=$C$17,$B174*(GU$60),0))</f>
        <v>0</v>
      </c>
      <c r="GV174" s="50">
        <f>IF(GV$63&lt;=$C$17,($C$34*GV$59*$B174/$C$63)*(IF(COUNTA($D174:GU174)*(12/$C$63)&lt;=$C$9,0,1)),0)+IF(GW$63=$C$17,0,IF(GV$63=$C$17,$B174*(GV$60),0))</f>
        <v>0</v>
      </c>
      <c r="GW174" s="50">
        <f>IF(GW$63&lt;=$C$17,($C$34*GW$59*$B174/$C$63)*(IF(COUNTA($D174:GV174)*(12/$C$63)&lt;=$C$9,0,1)),0)+IF(GX$63=$C$17,0,IF(GW$63=$C$17,$B174*(GW$60),0))</f>
        <v>0</v>
      </c>
      <c r="GX174" s="50">
        <f>IF(GX$63&lt;=$C$17,($C$34*GX$59*$B174/$C$63)*(IF(COUNTA($D174:GW174)*(12/$C$63)&lt;=$C$9,0,1)),0)+IF(GY$63=$C$17,0,IF(GX$63=$C$17,$B174*(GX$60),0))</f>
        <v>0</v>
      </c>
      <c r="GY174" s="50">
        <f>IF(GY$63&lt;=$C$17,($C$34*GY$59*$B174/$C$63)*(IF(COUNTA($D174:GX174)*(12/$C$63)&lt;=$C$9,0,1)),0)+IF(GZ$63=$C$17,0,IF(GY$63=$C$17,$B174*(GY$60),0))</f>
        <v>0</v>
      </c>
      <c r="GZ174" s="50">
        <f>IF(GZ$63&lt;=$C$17,($C$34*GZ$59*$B174/$C$63)*(IF(COUNTA($D174:GY174)*(12/$C$63)&lt;=$C$9,0,1)),0)+IF(HA$63=$C$17,0,IF(GZ$63=$C$17,$B174*(GZ$60),0))</f>
        <v>0</v>
      </c>
      <c r="HA174" s="50">
        <f>IF(HA$63&lt;=$C$17,($C$34*HA$59*$B174/$C$63)*(IF(COUNTA($D174:GZ174)*(12/$C$63)&lt;=$C$9,0,1)),0)+IF(HB$63=$C$17,0,IF(HA$63=$C$17,$B174*(HA$60),0))</f>
        <v>0</v>
      </c>
      <c r="HB174" s="50">
        <f>IF(HB$63&lt;=$C$17,($C$34*HB$59*$B174/$C$63)*(IF(COUNTA($D174:HA174)*(12/$C$63)&lt;=$C$9,0,1)),0)+IF(HC$63=$C$17,0,IF(HB$63=$C$17,$B174*(HB$60),0))</f>
        <v>0</v>
      </c>
      <c r="HC174" s="50">
        <f>IF(HC$63&lt;=$C$17,($C$34*HC$59*$B174/$C$63)*(IF(COUNTA($D174:HB174)*(12/$C$63)&lt;=$C$9,0,1)),0)+IF(HD$63=$C$17,0,IF(HC$63=$C$17,$B174*(HC$60),0))</f>
        <v>0</v>
      </c>
      <c r="HD174" s="50">
        <f>IF(HD$63&lt;=$C$17,($C$34*HD$59*$B174/$C$63)*(IF(COUNTA($D174:HC174)*(12/$C$63)&lt;=$C$9,0,1)),0)+IF(HE$63=$C$17,0,IF(HD$63=$C$17,$B174*(HD$60),0))</f>
        <v>0</v>
      </c>
      <c r="HE174" s="50">
        <f>IF(HE$63&lt;=$C$17,($C$34*HE$59*$B174/$C$63)*(IF(COUNTA($D174:HD174)*(12/$C$63)&lt;=$C$9,0,1)),0)+IF(HF$63=$C$17,0,IF(HE$63=$C$17,$B174*(HE$60),0))</f>
        <v>0</v>
      </c>
      <c r="HF174" s="50">
        <f>IF(HF$63&lt;=$C$17,($C$34*HF$59*$B174/$C$63)*(IF(COUNTA($D174:HE174)*(12/$C$63)&lt;=$C$9,0,1)),0)+IF(HG$63=$C$17,0,IF(HF$63=$C$17,$B174*(HF$60),0))</f>
        <v>0</v>
      </c>
      <c r="HG174" s="50">
        <f>IF(HG$63&lt;=$C$17,($C$34*HG$59*$B174/$C$63)*(IF(COUNTA($D174:HF174)*(12/$C$63)&lt;=$C$9,0,1)),0)+IF(HH$63=$C$17,0,IF(HG$63=$C$17,$B174*(HG$60),0))</f>
        <v>0</v>
      </c>
      <c r="HH174" s="50">
        <f>IF(HH$63&lt;=$C$17,($C$34*HH$59*$B174/$C$63)*(IF(COUNTA($D174:HG174)*(12/$C$63)&lt;=$C$9,0,1)),0)+IF(HI$63=$C$17,0,IF(HH$63=$C$17,$B174*(HH$60),0))</f>
        <v>0</v>
      </c>
      <c r="HI174" s="50">
        <f>IF(HI$63&lt;=$C$17,($C$34*HI$59*$B174/$C$63)*(IF(COUNTA($D174:HH174)*(12/$C$63)&lt;=$C$9,0,1)),0)+IF(HJ$63=$C$17,0,IF(HI$63=$C$17,$B174*(HI$60),0))</f>
        <v>0</v>
      </c>
      <c r="HJ174" s="50">
        <f>IF(HJ$63&lt;=$C$17,($C$34*HJ$59*$B174/$C$63)*(IF(COUNTA($D174:HI174)*(12/$C$63)&lt;=$C$9,0,1)),0)+IF(HK$63=$C$17,0,IF(HJ$63=$C$17,$B174*(HJ$60),0))</f>
        <v>0</v>
      </c>
      <c r="HK174" s="50">
        <f>IF(HK$63&lt;=$C$17,($C$34*HK$59*$B174/$C$63)*(IF(COUNTA($D174:HJ174)*(12/$C$63)&lt;=$C$9,0,1)),0)+IF(HL$63=$C$17,0,IF(HK$63=$C$17,$B174*(HK$60),0))</f>
        <v>0</v>
      </c>
      <c r="HL174" s="50">
        <f>IF(HL$63&lt;=$C$17,($C$34*HL$59*$B174/$C$63)*(IF(COUNTA($D174:HK174)*(12/$C$63)&lt;=$C$9,0,1)),0)+IF(HM$63=$C$17,0,IF(HL$63=$C$17,$B174*(HL$60),0))</f>
        <v>0</v>
      </c>
      <c r="HM174" s="50">
        <f>IF(HM$63&lt;=$C$17,($C$34*HM$59*$B174/$C$63)*(IF(COUNTA($D174:HL174)*(12/$C$63)&lt;=$C$9,0,1)),0)+IF(HN$63=$C$17,0,IF(HM$63=$C$17,$B174*(HM$60),0))</f>
        <v>0</v>
      </c>
      <c r="HN174" s="50">
        <f>IF(HN$63&lt;=$C$17,($C$34*HN$59*$B174/$C$63)*(IF(COUNTA($D174:HM174)*(12/$C$63)&lt;=$C$9,0,1)),0)+IF(HO$63=$C$17,0,IF(HN$63=$C$17,$B174*(HN$60),0))</f>
        <v>0</v>
      </c>
      <c r="HO174" s="50">
        <f>IF(HO$63&lt;=$C$17,($C$34*HO$59*$B174/$C$63)*(IF(COUNTA($D174:HN174)*(12/$C$63)&lt;=$C$9,0,1)),0)+IF(HP$63=$C$17,0,IF(HO$63=$C$17,$B174*(HO$60),0))</f>
        <v>0</v>
      </c>
      <c r="HP174" s="50">
        <f>IF(HP$63&lt;=$C$17,($C$34*HP$59*$B174/$C$63)*(IF(COUNTA($D174:HO174)*(12/$C$63)&lt;=$C$9,0,1)),0)+IF(HQ$63=$C$17,0,IF(HP$63=$C$17,$B174*(HP$60),0))</f>
        <v>0</v>
      </c>
      <c r="HQ174" s="50">
        <f>IF(HQ$63&lt;=$C$17,($C$34*HQ$59*$B174/$C$63)*(IF(COUNTA($D174:HP174)*(12/$C$63)&lt;=$C$9,0,1)),0)+IF(HR$63=$C$17,0,IF(HQ$63=$C$17,$B174*(HQ$60),0))</f>
        <v>0</v>
      </c>
      <c r="HR174" s="50">
        <f>IF(HR$63&lt;=$C$17,($C$34*HR$59*$B174/$C$63)*(IF(COUNTA($D174:HQ174)*(12/$C$63)&lt;=$C$9,0,1)),0)+IF(HS$63=$C$17,0,IF(HR$63=$C$17,$B174*(HR$60),0))</f>
        <v>0</v>
      </c>
      <c r="HS174" s="50">
        <f>IF(HS$63&lt;=$C$17,($C$34*HS$59*$B174/$C$63)*(IF(COUNTA($D174:HR174)*(12/$C$63)&lt;=$C$9,0,1)),0)+IF(HT$63=$C$17,0,IF(HS$63=$C$17,$B174*(HS$60),0))</f>
        <v>0</v>
      </c>
      <c r="HT174" s="50">
        <f>IF(HT$63&lt;=$C$17,($C$34*HT$59*$B174/$C$63)*(IF(COUNTA($D174:HS174)*(12/$C$63)&lt;=$C$9,0,1)),0)+IF(HU$63=$C$17,0,IF(HT$63=$C$17,$B174*(HT$60),0))</f>
        <v>0</v>
      </c>
      <c r="HU174" s="50">
        <f>IF(HU$63&lt;=$C$17,($C$34*HU$59*$B174/$C$63)*(IF(COUNTA($D174:HT174)*(12/$C$63)&lt;=$C$9,0,1)),0)+IF(HV$63=$C$17,0,IF(HU$63=$C$17,$B174*(HU$60),0))</f>
        <v>0</v>
      </c>
      <c r="HV174" s="50">
        <f>IF(HV$63&lt;=$C$17,($C$34*HV$59*$B174/$C$63)*(IF(COUNTA($D174:HU174)*(12/$C$63)&lt;=$C$9,0,1)),0)+IF(HW$63=$C$17,0,IF(HV$63=$C$17,$B174*(HV$60),0))</f>
        <v>0</v>
      </c>
      <c r="HW174" s="50">
        <f>IF(HW$63&lt;=$C$17,($C$34*HW$59*$B174/$C$63)*(IF(COUNTA($D174:HV174)*(12/$C$63)&lt;=$C$9,0,1)),0)+IF(HX$63=$C$17,0,IF(HW$63=$C$17,$B174*(HW$60),0))</f>
        <v>0</v>
      </c>
      <c r="HX174" s="50">
        <f>IF(HX$63&lt;=$C$17,($C$34*HX$59*$B174/$C$63)*(IF(COUNTA($D174:HW174)*(12/$C$63)&lt;=$C$9,0,1)),0)+IF(HY$63=$C$17,0,IF(HX$63=$C$17,$B174*(HX$60),0))</f>
        <v>0</v>
      </c>
      <c r="HY174" s="50">
        <f>IF(HY$63&lt;=$C$17,($C$34*HY$59*$B174/$C$63)*(IF(COUNTA($D174:HX174)*(12/$C$63)&lt;=$C$9,0,1)),0)+IF(HZ$63=$C$17,0,IF(HY$63=$C$17,$B174*(HY$60),0))</f>
        <v>0</v>
      </c>
      <c r="HZ174" s="50">
        <f>IF(HZ$63&lt;=$C$17,($C$34*HZ$59*$B174/$C$63)*(IF(COUNTA($D174:HY174)*(12/$C$63)&lt;=$C$9,0,1)),0)+IF(IA$63=$C$17,0,IF(HZ$63=$C$17,$B174*(HZ$60),0))</f>
        <v>0</v>
      </c>
      <c r="IA174" s="50">
        <f>IF(IA$63&lt;=$C$17,($C$34*IA$59*$B174/$C$63)*(IF(COUNTA($D174:HZ174)*(12/$C$63)&lt;=$C$9,0,1)),0)+IF(IB$63=$C$17,0,IF(IA$63=$C$17,$B174*(IA$60),0))</f>
        <v>0</v>
      </c>
      <c r="IB174" s="50">
        <f>IF(IB$63&lt;=$C$17,($C$34*IB$59*$B174/$C$63)*(IF(COUNTA($D174:IA174)*(12/$C$63)&lt;=$C$9,0,1)),0)+IF(IC$63=$C$17,0,IF(IB$63=$C$17,$B174*(IB$60),0))</f>
        <v>0</v>
      </c>
      <c r="IC174" s="50">
        <f>IF(IC$63&lt;=$C$17,($C$34*IC$59*$B174/$C$63)*(IF(COUNTA($D174:IB174)*(12/$C$63)&lt;=$C$9,0,1)),0)+IF(ID$63=$C$17,0,IF(IC$63=$C$17,$B174*(IC$60),0))</f>
        <v>0</v>
      </c>
      <c r="ID174" s="50">
        <f>IF(ID$63&lt;=$C$17,($C$34*ID$59*$B174/$C$63)*(IF(COUNTA($D174:IC174)*(12/$C$63)&lt;=$C$9,0,1)),0)+IF(IE$63=$C$17,0,IF(ID$63=$C$17,$B174*(ID$60),0))</f>
        <v>0</v>
      </c>
      <c r="IE174" s="50">
        <f>IF(IE$63&lt;=$C$17,($C$34*IE$59*$B174/$C$63)*(IF(COUNTA($D174:ID174)*(12/$C$63)&lt;=$C$9,0,1)),0)+IF(IF$63=$C$17,0,IF(IE$63=$C$17,$B174*(IE$60),0))</f>
        <v>0</v>
      </c>
      <c r="IF174" s="50">
        <f>IF(IF$63&lt;=$C$17,($C$34*IF$59*$B174/$C$63)*(IF(COUNTA($D174:IE174)*(12/$C$63)&lt;=$C$9,0,1)),0)+IF(IG$63=$C$17,0,IF(IF$63=$C$17,$B174*(IF$60),0))</f>
        <v>0</v>
      </c>
      <c r="IG174" s="50">
        <f>IF(IG$63&lt;=$C$17,($C$34*IG$59*$B174/$C$63)*(IF(COUNTA($D174:IF174)*(12/$C$63)&lt;=$C$9,0,1)),0)+IF(IH$63=$C$17,0,IF(IG$63=$C$17,$B174*(IG$60),0))</f>
        <v>0</v>
      </c>
      <c r="IH174" s="50">
        <f>IF(IH$63&lt;=$C$17,($C$34*IH$59*$B174/$C$63)*(IF(COUNTA($D174:IG174)*(12/$C$63)&lt;=$C$9,0,1)),0)+IF(II$63=$C$17,0,IF(IH$63=$C$17,$B174*(IH$60),0))</f>
        <v>0</v>
      </c>
      <c r="II174" s="50">
        <f>IF(II$63&lt;=$C$17,($C$34*II$59*$B174/$C$63)*(IF(COUNTA($D174:IH174)*(12/$C$63)&lt;=$C$9,0,1)),0)+IF(IJ$63=$C$17,0,IF(II$63=$C$17,$B174*(II$60),0))</f>
        <v>0</v>
      </c>
      <c r="IJ174" s="50">
        <f>IF(IJ$63&lt;=$C$17,($C$34*IJ$59*$B174/$C$63)*(IF(COUNTA($D174:II174)*(12/$C$63)&lt;=$C$9,0,1)),0)+IF(IK$63=$C$17,0,IF(IJ$63=$C$17,$B174*(IJ$60),0))</f>
        <v>0</v>
      </c>
      <c r="IK174" s="50">
        <f>IF(IK$63&lt;=$C$17,($C$34*IK$59*$B174/$C$63)*(IF(COUNTA($D174:IJ174)*(12/$C$63)&lt;=$C$9,0,1)),0)+IF(IL$63=$C$17,0,IF(IK$63=$C$17,$B174*(IK$60),0))</f>
        <v>0</v>
      </c>
      <c r="IL174" s="50">
        <f>IF(IL$63&lt;=$C$17,($C$34*IL$59*$B174/$C$63)*(IF(COUNTA($D174:IK174)*(12/$C$63)&lt;=$C$9,0,1)),0)+IF(IM$63=$C$17,0,IF(IL$63=$C$17,$B174*(IL$60),0))</f>
        <v>0</v>
      </c>
      <c r="IM174" s="50">
        <f>IF(IM$63&lt;=$C$17,($C$34*IM$59*$B174/$C$63)*(IF(COUNTA($D174:IL174)*(12/$C$63)&lt;=$C$9,0,1)),0)+IF(IN$63=$C$17,0,IF(IM$63=$C$17,$B174*(IM$60),0))</f>
        <v>0</v>
      </c>
      <c r="IN174" s="50">
        <f>IF(IN$63&lt;=$C$17,($C$34*IN$59*$B174/$C$63)*(IF(COUNTA($D174:IM174)*(12/$C$63)&lt;=$C$9,0,1)),0)+IF(IO$63=$C$17,0,IF(IN$63=$C$17,$B174*(IN$60),0))</f>
        <v>0</v>
      </c>
      <c r="IO174" s="50">
        <f>IF(IO$63&lt;=$C$17,($C$34*IO$59*$B174/$C$63)*(IF(COUNTA($D174:IN174)*(12/$C$63)&lt;=$C$9,0,1)),0)+IF(IP$63=$C$17,0,IF(IO$63=$C$17,$B174*(IO$60),0))</f>
        <v>0</v>
      </c>
      <c r="IP174" s="50">
        <f>IF(IP$63&lt;=$C$17,($C$34*IP$59*$B174/$C$63)*(IF(COUNTA($D174:IO174)*(12/$C$63)&lt;=$C$9,0,1)),0)+IF(IQ$63=$C$17,0,IF(IP$63=$C$17,$B174*(IP$60),0))</f>
        <v>0</v>
      </c>
      <c r="IQ174" s="50">
        <f>IF(IQ$63&lt;=$C$17,($C$34*IQ$59*$B174/$C$63)*(IF(COUNTA($D174:IP174)*(12/$C$63)&lt;=$C$9,0,1)),0)+IF(IR$63=$C$17,0,IF(IQ$63=$C$17,$B174*(IQ$60),0))</f>
        <v>0</v>
      </c>
      <c r="IR174" s="50">
        <f>IF(IR$63&lt;=$C$17,($C$34*IR$59*$B174/$C$63)*(IF(COUNTA($D174:IQ174)*(12/$C$63)&lt;=$C$9,0,1)),0)+IF(IS$63=$C$17,0,IF(IR$63=$C$17,$B174*(IR$60),0))</f>
        <v>0</v>
      </c>
      <c r="IS174" s="50">
        <f>IF(IS$63&lt;=$C$17,($C$34*IS$59*$B174/$C$63)*(IF(COUNTA($D174:IR174)*(12/$C$63)&lt;=$C$9,0,1)),0)+IF(IT$63=$C$17,0,IF(IS$63=$C$17,$B174*(IS$60),0))</f>
        <v>0</v>
      </c>
      <c r="IT174" s="50">
        <f>IF(IT$63&lt;=$C$17,($C$34*IT$59*$B174/$C$63)*(IF(COUNTA($D174:IS174)*(12/$C$63)&lt;=$C$9,0,1)),0)+IF(IU$63=$C$17,0,IF(IT$63=$C$17,$B174*(IT$60),0))</f>
        <v>0</v>
      </c>
      <c r="IU174" s="50">
        <f>IF(IU$63&lt;=$C$17,($C$34*IU$59*$B174/$C$63)*(IF(COUNTA($D174:IT174)*(12/$C$63)&lt;=$C$9,0,1)),0)+IF(IV$63=$C$17,0,IF(IU$63=$C$17,$B174*(IU$60),0))</f>
        <v>0</v>
      </c>
      <c r="IV174" s="50">
        <f>IF(IV$63&lt;=$C$17,($C$34*IV$59*$B174/$C$63)*(IF(COUNTA($D174:IU174)*(12/$C$63)&lt;=$C$9,0,1)),0)+IF(IW$63=$C$17,0,IF(IV$63=$C$17,$B174*(IV$60),0))</f>
        <v>0</v>
      </c>
      <c r="IW174" s="50">
        <f>IF(IW$63&lt;=$C$17,($C$34*IW$59*$B174/$C$63)*(IF(COUNTA($D174:IV174)*(12/$C$63)&lt;=$C$9,0,1)),0)+IF(IX$63=$C$17,0,IF(IW$63=$C$17,$B174*(IW$60),0))</f>
        <v>0</v>
      </c>
      <c r="IX174" s="50"/>
      <c r="IY174" s="50"/>
      <c r="IZ174" s="50"/>
      <c r="JA174" s="50"/>
      <c r="JB174" s="50"/>
      <c r="JC174" s="50"/>
      <c r="JD174" s="50"/>
      <c r="JE174" s="50"/>
      <c r="JF174" s="50"/>
      <c r="JG174" s="50"/>
      <c r="JH174" s="50"/>
      <c r="JI174" s="50"/>
      <c r="JJ174" s="50"/>
      <c r="JK174" s="50"/>
      <c r="JL174" s="50"/>
      <c r="JM174" s="50"/>
      <c r="JN174" s="50"/>
      <c r="JO174" s="50"/>
      <c r="JP174" s="50"/>
      <c r="JQ174" s="50"/>
      <c r="JR174" s="50"/>
      <c r="JS174" s="50"/>
      <c r="JT174" s="50"/>
      <c r="JU174" s="50"/>
      <c r="JV174" s="50"/>
      <c r="JW174" s="50"/>
      <c r="JX174" s="50"/>
      <c r="JY174" s="50"/>
      <c r="JZ174" s="50"/>
      <c r="KA174" s="50"/>
      <c r="KB174" s="50"/>
      <c r="KC174" s="50"/>
      <c r="KD174" s="50"/>
      <c r="KE174" s="50"/>
      <c r="KF174" s="50"/>
      <c r="KG174" s="50"/>
      <c r="KH174" s="50"/>
      <c r="KI174" s="50"/>
      <c r="KJ174" s="50"/>
      <c r="KK174" s="50"/>
      <c r="KL174" s="50"/>
      <c r="KM174" s="50"/>
      <c r="KN174" s="50"/>
      <c r="KO174" s="50"/>
      <c r="KP174" s="50"/>
      <c r="KQ174" s="50"/>
      <c r="KR174" s="50"/>
      <c r="KS174" s="50"/>
      <c r="KT174" s="50"/>
      <c r="KU174" s="50"/>
      <c r="KV174" s="50"/>
      <c r="KW174" s="50"/>
      <c r="KX174" s="50"/>
      <c r="KY174" s="50"/>
      <c r="KZ174" s="50"/>
      <c r="LA174" s="50"/>
      <c r="LB174" s="50"/>
      <c r="LC174" s="50"/>
      <c r="LD174" s="50"/>
      <c r="LE174" s="50"/>
      <c r="LF174" s="50"/>
      <c r="LG174" s="50"/>
      <c r="LH174" s="50"/>
      <c r="LI174" s="50"/>
    </row>
    <row r="175" spans="1:321" outlineLevel="1" x14ac:dyDescent="0.25">
      <c r="A175" s="2" t="s">
        <v>55</v>
      </c>
      <c r="B175" s="79">
        <f ca="1">+OFFSET($D$52,0,COUNTA($B$66:B174),,)</f>
        <v>3</v>
      </c>
      <c r="C175" s="88">
        <f t="shared" ca="1" si="71"/>
        <v>-62.225339633273848</v>
      </c>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50">
        <f ca="1">IF(DJ$63&gt;$C$17,0,-DI$53*(12/$C$63))</f>
        <v>-656.2111636106165</v>
      </c>
      <c r="DJ175" s="50">
        <f ca="1">IF(DJ$63&lt;=$C$17,($C$34*DJ$59*$B175/$C$63)*(IF(COUNTA($D175:DI175)*(12/$C$63)&lt;=$C$9,0,1)),0)+IF(DK$63=$C$17,0,IF(DJ$63=$C$17,$B175*(DJ$60),0))</f>
        <v>0</v>
      </c>
      <c r="DK175" s="50">
        <f ca="1">IF(DK$63&lt;=$C$17,($C$34*DK$59*$B175/$C$63)*(IF(COUNTA($D175:DJ175)*(12/$C$63)&lt;=$C$9,0,1)),0)+IF(DL$63=$C$17,0,IF(DK$63=$C$17,$B175*(DK$60),0))</f>
        <v>0</v>
      </c>
      <c r="DL175" s="50">
        <f ca="1">IF(DL$63&lt;=$C$17,($C$34*DL$59*$B175/$C$63)*(IF(COUNTA($D175:DK175)*(12/$C$63)&lt;=$C$9,0,1)),0)+IF(DM$63=$C$17,0,IF(DL$63=$C$17,$B175*(DL$60),0))</f>
        <v>0</v>
      </c>
      <c r="DM175" s="50">
        <f ca="1">IF(DM$63&lt;=$C$17,($C$34*DM$59*$B175/$C$63)*(IF(COUNTA($D175:DL175)*(12/$C$63)&lt;=$C$9,0,1)),0)+IF(DN$63=$C$17,0,IF(DM$63=$C$17,$B175*(DM$60),0))</f>
        <v>0</v>
      </c>
      <c r="DN175" s="50">
        <f ca="1">IF(DN$63&lt;=$C$17,($C$34*DN$59*$B175/$C$63)*(IF(COUNTA($D175:DM175)*(12/$C$63)&lt;=$C$9,0,1)),0)+IF(DO$63=$C$17,0,IF(DN$63=$C$17,$B175*(DN$60),0))</f>
        <v>2.36</v>
      </c>
      <c r="DO175" s="50">
        <f ca="1">IF(DO$63&lt;=$C$17,($C$34*DO$59*$B175/$C$63)*(IF(COUNTA($D175:DN175)*(12/$C$63)&lt;=$C$9,0,1)),0)+IF(DP$63=$C$17,0,IF(DO$63=$C$17,$B175*(DO$60),0))</f>
        <v>2.36</v>
      </c>
      <c r="DP175" s="50">
        <f ca="1">IF(DP$63&lt;=$C$17,($C$34*DP$59*$B175/$C$63)*(IF(COUNTA($D175:DO175)*(12/$C$63)&lt;=$C$9,0,1)),0)+IF(DQ$63=$C$17,0,IF(DP$63=$C$17,$B175*(DP$60),0))</f>
        <v>2.36</v>
      </c>
      <c r="DQ175" s="50">
        <f ca="1">IF(DQ$63&lt;=$C$17,($C$34*DQ$59*$B175/$C$63)*(IF(COUNTA($D175:DP175)*(12/$C$63)&lt;=$C$9,0,1)),0)+IF(DR$63=$C$17,0,IF(DQ$63=$C$17,$B175*(DQ$60),0))</f>
        <v>2.36</v>
      </c>
      <c r="DR175" s="50">
        <f ca="1">IF(DR$63&lt;=$C$17,($C$34*DR$59*$B175/$C$63)*(IF(COUNTA($D175:DQ175)*(12/$C$63)&lt;=$C$9,0,1)),0)+IF(DS$63=$C$17,0,IF(DR$63=$C$17,$B175*(DR$60),0))</f>
        <v>2.36</v>
      </c>
      <c r="DS175" s="50">
        <f ca="1">IF(DS$63&lt;=$C$17,($C$34*DS$59*$B175/$C$63)*(IF(COUNTA($D175:DR175)*(12/$C$63)&lt;=$C$9,0,1)),0)+IF(DT$63=$C$17,0,IF(DS$63=$C$17,$B175*(DS$60),0))</f>
        <v>2.36</v>
      </c>
      <c r="DT175" s="50">
        <f ca="1">IF(DT$63&lt;=$C$17,($C$34*DT$59*$B175/$C$63)*(IF(COUNTA($D175:DS175)*(12/$C$63)&lt;=$C$9,0,1)),0)+IF(DU$63=$C$17,0,IF(DT$63=$C$17,$B175*(DT$60),0))</f>
        <v>579.82582397734257</v>
      </c>
      <c r="DU175" s="50">
        <f>IF(DU$63&lt;=$C$17,($C$34*DU$59*$B175/$C$63)*(IF(COUNTA($D175:DT175)*(12/$C$63)&lt;=$C$9,0,1)),0)+IF(DV$63=$C$17,0,IF(DU$63=$C$17,$B175*(DU$60),0))</f>
        <v>0</v>
      </c>
      <c r="DV175" s="50">
        <f>IF(DV$63&lt;=$C$17,($C$34*DV$59*$B175/$C$63)*(IF(COUNTA($D175:DU175)*(12/$C$63)&lt;=$C$9,0,1)),0)+IF(DW$63=$C$17,0,IF(DV$63=$C$17,$B175*(DV$60),0))</f>
        <v>0</v>
      </c>
      <c r="DW175" s="50">
        <f>IF(DW$63&lt;=$C$17,($C$34*DW$59*$B175/$C$63)*(IF(COUNTA($D175:DV175)*(12/$C$63)&lt;=$C$9,0,1)),0)+IF(DX$63=$C$17,0,IF(DW$63=$C$17,$B175*(DW$60),0))</f>
        <v>0</v>
      </c>
      <c r="DX175" s="50">
        <f>IF(DX$63&lt;=$C$17,($C$34*DX$59*$B175/$C$63)*(IF(COUNTA($D175:DW175)*(12/$C$63)&lt;=$C$9,0,1)),0)+IF(DY$63=$C$17,0,IF(DX$63=$C$17,$B175*(DX$60),0))</f>
        <v>0</v>
      </c>
      <c r="DY175" s="50">
        <f>IF(DY$63&lt;=$C$17,($C$34*DY$59*$B175/$C$63)*(IF(COUNTA($D175:DX175)*(12/$C$63)&lt;=$C$9,0,1)),0)+IF(DZ$63=$C$17,0,IF(DY$63=$C$17,$B175*(DY$60),0))</f>
        <v>0</v>
      </c>
      <c r="DZ175" s="50">
        <f>IF(DZ$63&lt;=$C$17,($C$34*DZ$59*$B175/$C$63)*(IF(COUNTA($D175:DY175)*(12/$C$63)&lt;=$C$9,0,1)),0)+IF(EA$63=$C$17,0,IF(DZ$63=$C$17,$B175*(DZ$60),0))</f>
        <v>0</v>
      </c>
      <c r="EA175" s="50">
        <f>IF(EA$63&lt;=$C$17,($C$34*EA$59*$B175/$C$63)*(IF(COUNTA($D175:DZ175)*(12/$C$63)&lt;=$C$9,0,1)),0)+IF(EB$63=$C$17,0,IF(EA$63=$C$17,$B175*(EA$60),0))</f>
        <v>0</v>
      </c>
      <c r="EB175" s="50">
        <f>IF(EB$63&lt;=$C$17,($C$34*EB$59*$B175/$C$63)*(IF(COUNTA($D175:EA175)*(12/$C$63)&lt;=$C$9,0,1)),0)+IF(EC$63=$C$17,0,IF(EB$63=$C$17,$B175*(EB$60),0))</f>
        <v>0</v>
      </c>
      <c r="EC175" s="50">
        <f>IF(EC$63&lt;=$C$17,($C$34*EC$59*$B175/$C$63)*(IF(COUNTA($D175:EB175)*(12/$C$63)&lt;=$C$9,0,1)),0)+IF(ED$63=$C$17,0,IF(EC$63=$C$17,$B175*(EC$60),0))</f>
        <v>0</v>
      </c>
      <c r="ED175" s="50">
        <f>IF(ED$63&lt;=$C$17,($C$34*ED$59*$B175/$C$63)*(IF(COUNTA($D175:EC175)*(12/$C$63)&lt;=$C$9,0,1)),0)+IF(EE$63=$C$17,0,IF(ED$63=$C$17,$B175*(ED$60),0))</f>
        <v>0</v>
      </c>
      <c r="EE175" s="50">
        <f>IF(EE$63&lt;=$C$17,($C$34*EE$59*$B175/$C$63)*(IF(COUNTA($D175:ED175)*(12/$C$63)&lt;=$C$9,0,1)),0)+IF(EF$63=$C$17,0,IF(EE$63=$C$17,$B175*(EE$60),0))</f>
        <v>0</v>
      </c>
      <c r="EF175" s="50">
        <f>IF(EF$63&lt;=$C$17,($C$34*EF$59*$B175/$C$63)*(IF(COUNTA($D175:EE175)*(12/$C$63)&lt;=$C$9,0,1)),0)+IF(EG$63=$C$17,0,IF(EF$63=$C$17,$B175*(EF$60),0))</f>
        <v>0</v>
      </c>
      <c r="EG175" s="50">
        <f>IF(EG$63&lt;=$C$17,($C$34*EG$59*$B175/$C$63)*(IF(COUNTA($D175:EF175)*(12/$C$63)&lt;=$C$9,0,1)),0)+IF(EH$63=$C$17,0,IF(EG$63=$C$17,$B175*(EG$60),0))</f>
        <v>0</v>
      </c>
      <c r="EH175" s="50">
        <f>IF(EH$63&lt;=$C$17,($C$34*EH$59*$B175/$C$63)*(IF(COUNTA($D175:EG175)*(12/$C$63)&lt;=$C$9,0,1)),0)+IF(EI$63=$C$17,0,IF(EH$63=$C$17,$B175*(EH$60),0))</f>
        <v>0</v>
      </c>
      <c r="EI175" s="50">
        <f>IF(EI$63&lt;=$C$17,($C$34*EI$59*$B175/$C$63)*(IF(COUNTA($D175:EH175)*(12/$C$63)&lt;=$C$9,0,1)),0)+IF(EJ$63=$C$17,0,IF(EI$63=$C$17,$B175*(EI$60),0))</f>
        <v>0</v>
      </c>
      <c r="EJ175" s="50">
        <f>IF(EJ$63&lt;=$C$17,($C$34*EJ$59*$B175/$C$63)*(IF(COUNTA($D175:EI175)*(12/$C$63)&lt;=$C$9,0,1)),0)+IF(EK$63=$C$17,0,IF(EJ$63=$C$17,$B175*(EJ$60),0))</f>
        <v>0</v>
      </c>
      <c r="EK175" s="50">
        <f>IF(EK$63&lt;=$C$17,($C$34*EK$59*$B175/$C$63)*(IF(COUNTA($D175:EJ175)*(12/$C$63)&lt;=$C$9,0,1)),0)+IF(EL$63=$C$17,0,IF(EK$63=$C$17,$B175*(EK$60),0))</f>
        <v>0</v>
      </c>
      <c r="EL175" s="50">
        <f>IF(EL$63&lt;=$C$17,($C$34*EL$59*$B175/$C$63)*(IF(COUNTA($D175:EK175)*(12/$C$63)&lt;=$C$9,0,1)),0)+IF(EM$63=$C$17,0,IF(EL$63=$C$17,$B175*(EL$60),0))</f>
        <v>0</v>
      </c>
      <c r="EM175" s="50">
        <f>IF(EM$63&lt;=$C$17,($C$34*EM$59*$B175/$C$63)*(IF(COUNTA($D175:EL175)*(12/$C$63)&lt;=$C$9,0,1)),0)+IF(EN$63=$C$17,0,IF(EM$63=$C$17,$B175*(EM$60),0))</f>
        <v>0</v>
      </c>
      <c r="EN175" s="50">
        <f>IF(EN$63&lt;=$C$17,($C$34*EN$59*$B175/$C$63)*(IF(COUNTA($D175:EM175)*(12/$C$63)&lt;=$C$9,0,1)),0)+IF(EO$63=$C$17,0,IF(EN$63=$C$17,$B175*(EN$60),0))</f>
        <v>0</v>
      </c>
      <c r="EO175" s="50">
        <f>IF(EO$63&lt;=$C$17,($C$34*EO$59*$B175/$C$63)*(IF(COUNTA($D175:EN175)*(12/$C$63)&lt;=$C$9,0,1)),0)+IF(EP$63=$C$17,0,IF(EO$63=$C$17,$B175*(EO$60),0))</f>
        <v>0</v>
      </c>
      <c r="EP175" s="50">
        <f>IF(EP$63&lt;=$C$17,($C$34*EP$59*$B175/$C$63)*(IF(COUNTA($D175:EO175)*(12/$C$63)&lt;=$C$9,0,1)),0)+IF(EQ$63=$C$17,0,IF(EP$63=$C$17,$B175*(EP$60),0))</f>
        <v>0</v>
      </c>
      <c r="EQ175" s="50">
        <f>IF(EQ$63&lt;=$C$17,($C$34*EQ$59*$B175/$C$63)*(IF(COUNTA($D175:EP175)*(12/$C$63)&lt;=$C$9,0,1)),0)+IF(ER$63=$C$17,0,IF(EQ$63=$C$17,$B175*(EQ$60),0))</f>
        <v>0</v>
      </c>
      <c r="ER175" s="50">
        <f>IF(ER$63&lt;=$C$17,($C$34*ER$59*$B175/$C$63)*(IF(COUNTA($D175:EQ175)*(12/$C$63)&lt;=$C$9,0,1)),0)+IF(ES$63=$C$17,0,IF(ER$63=$C$17,$B175*(ER$60),0))</f>
        <v>0</v>
      </c>
      <c r="ES175" s="50">
        <f>IF(ES$63&lt;=$C$17,($C$34*ES$59*$B175/$C$63)*(IF(COUNTA($D175:ER175)*(12/$C$63)&lt;=$C$9,0,1)),0)+IF(ET$63=$C$17,0,IF(ES$63=$C$17,$B175*(ES$60),0))</f>
        <v>0</v>
      </c>
      <c r="ET175" s="50">
        <f>IF(ET$63&lt;=$C$17,($C$34*ET$59*$B175/$C$63)*(IF(COUNTA($D175:ES175)*(12/$C$63)&lt;=$C$9,0,1)),0)+IF(EU$63=$C$17,0,IF(ET$63=$C$17,$B175*(ET$60),0))</f>
        <v>0</v>
      </c>
      <c r="EU175" s="50">
        <f>IF(EU$63&lt;=$C$17,($C$34*EU$59*$B175/$C$63)*(IF(COUNTA($D175:ET175)*(12/$C$63)&lt;=$C$9,0,1)),0)+IF(EV$63=$C$17,0,IF(EU$63=$C$17,$B175*(EU$60),0))</f>
        <v>0</v>
      </c>
      <c r="EV175" s="50">
        <f>IF(EV$63&lt;=$C$17,($C$34*EV$59*$B175/$C$63)*(IF(COUNTA($D175:EU175)*(12/$C$63)&lt;=$C$9,0,1)),0)+IF(EW$63=$C$17,0,IF(EV$63=$C$17,$B175*(EV$60),0))</f>
        <v>0</v>
      </c>
      <c r="EW175" s="50">
        <f>IF(EW$63&lt;=$C$17,($C$34*EW$59*$B175/$C$63)*(IF(COUNTA($D175:EV175)*(12/$C$63)&lt;=$C$9,0,1)),0)+IF(EX$63=$C$17,0,IF(EW$63=$C$17,$B175*(EW$60),0))</f>
        <v>0</v>
      </c>
      <c r="EX175" s="50">
        <f>IF(EX$63&lt;=$C$17,($C$34*EX$59*$B175/$C$63)*(IF(COUNTA($D175:EW175)*(12/$C$63)&lt;=$C$9,0,1)),0)+IF(EY$63=$C$17,0,IF(EX$63=$C$17,$B175*(EX$60),0))</f>
        <v>0</v>
      </c>
      <c r="EY175" s="50">
        <f>IF(EY$63&lt;=$C$17,($C$34*EY$59*$B175/$C$63)*(IF(COUNTA($D175:EX175)*(12/$C$63)&lt;=$C$9,0,1)),0)+IF(EZ$63=$C$17,0,IF(EY$63=$C$17,$B175*(EY$60),0))</f>
        <v>0</v>
      </c>
      <c r="EZ175" s="50">
        <f>IF(EZ$63&lt;=$C$17,($C$34*EZ$59*$B175/$C$63)*(IF(COUNTA($D175:EY175)*(12/$C$63)&lt;=$C$9,0,1)),0)+IF(FA$63=$C$17,0,IF(EZ$63=$C$17,$B175*(EZ$60),0))</f>
        <v>0</v>
      </c>
      <c r="FA175" s="50">
        <f>IF(FA$63&lt;=$C$17,($C$34*FA$59*$B175/$C$63)*(IF(COUNTA($D175:EZ175)*(12/$C$63)&lt;=$C$9,0,1)),0)+IF(FB$63=$C$17,0,IF(FA$63=$C$17,$B175*(FA$60),0))</f>
        <v>0</v>
      </c>
      <c r="FB175" s="50">
        <f>IF(FB$63&lt;=$C$17,($C$34*FB$59*$B175/$C$63)*(IF(COUNTA($D175:FA175)*(12/$C$63)&lt;=$C$9,0,1)),0)+IF(FC$63=$C$17,0,IF(FB$63=$C$17,$B175*(FB$60),0))</f>
        <v>0</v>
      </c>
      <c r="FC175" s="50">
        <f>IF(FC$63&lt;=$C$17,($C$34*FC$59*$B175/$C$63)*(IF(COUNTA($D175:FB175)*(12/$C$63)&lt;=$C$9,0,1)),0)+IF(FD$63=$C$17,0,IF(FC$63=$C$17,$B175*(FC$60),0))</f>
        <v>0</v>
      </c>
      <c r="FD175" s="50">
        <f>IF(FD$63&lt;=$C$17,($C$34*FD$59*$B175/$C$63)*(IF(COUNTA($D175:FC175)*(12/$C$63)&lt;=$C$9,0,1)),0)+IF(FE$63=$C$17,0,IF(FD$63=$C$17,$B175*(FD$60),0))</f>
        <v>0</v>
      </c>
      <c r="FE175" s="50">
        <f>IF(FE$63&lt;=$C$17,($C$34*FE$59*$B175/$C$63)*(IF(COUNTA($D175:FD175)*(12/$C$63)&lt;=$C$9,0,1)),0)+IF(FF$63=$C$17,0,IF(FE$63=$C$17,$B175*(FE$60),0))</f>
        <v>0</v>
      </c>
      <c r="FF175" s="50">
        <f>IF(FF$63&lt;=$C$17,($C$34*FF$59*$B175/$C$63)*(IF(COUNTA($D175:FE175)*(12/$C$63)&lt;=$C$9,0,1)),0)+IF(FG$63=$C$17,0,IF(FF$63=$C$17,$B175*(FF$60),0))</f>
        <v>0</v>
      </c>
      <c r="FG175" s="50">
        <f>IF(FG$63&lt;=$C$17,($C$34*FG$59*$B175/$C$63)*(IF(COUNTA($D175:FF175)*(12/$C$63)&lt;=$C$9,0,1)),0)+IF(FH$63=$C$17,0,IF(FG$63=$C$17,$B175*(FG$60),0))</f>
        <v>0</v>
      </c>
      <c r="FH175" s="50">
        <f>IF(FH$63&lt;=$C$17,($C$34*FH$59*$B175/$C$63)*(IF(COUNTA($D175:FG175)*(12/$C$63)&lt;=$C$9,0,1)),0)+IF(FI$63=$C$17,0,IF(FH$63=$C$17,$B175*(FH$60),0))</f>
        <v>0</v>
      </c>
      <c r="FI175" s="50">
        <f>IF(FI$63&lt;=$C$17,($C$34*FI$59*$B175/$C$63)*(IF(COUNTA($D175:FH175)*(12/$C$63)&lt;=$C$9,0,1)),0)+IF(FJ$63=$C$17,0,IF(FI$63=$C$17,$B175*(FI$60),0))</f>
        <v>0</v>
      </c>
      <c r="FJ175" s="50">
        <f>IF(FJ$63&lt;=$C$17,($C$34*FJ$59*$B175/$C$63)*(IF(COUNTA($D175:FI175)*(12/$C$63)&lt;=$C$9,0,1)),0)+IF(FK$63=$C$17,0,IF(FJ$63=$C$17,$B175*(FJ$60),0))</f>
        <v>0</v>
      </c>
      <c r="FK175" s="50">
        <f>IF(FK$63&lt;=$C$17,($C$34*FK$59*$B175/$C$63)*(IF(COUNTA($D175:FJ175)*(12/$C$63)&lt;=$C$9,0,1)),0)+IF(FL$63=$C$17,0,IF(FK$63=$C$17,$B175*(FK$60),0))</f>
        <v>0</v>
      </c>
      <c r="FL175" s="50">
        <f>IF(FL$63&lt;=$C$17,($C$34*FL$59*$B175/$C$63)*(IF(COUNTA($D175:FK175)*(12/$C$63)&lt;=$C$9,0,1)),0)+IF(FM$63=$C$17,0,IF(FL$63=$C$17,$B175*(FL$60),0))</f>
        <v>0</v>
      </c>
      <c r="FM175" s="50">
        <f>IF(FM$63&lt;=$C$17,($C$34*FM$59*$B175/$C$63)*(IF(COUNTA($D175:FL175)*(12/$C$63)&lt;=$C$9,0,1)),0)+IF(FN$63=$C$17,0,IF(FM$63=$C$17,$B175*(FM$60),0))</f>
        <v>0</v>
      </c>
      <c r="FN175" s="50">
        <f>IF(FN$63&lt;=$C$17,($C$34*FN$59*$B175/$C$63)*(IF(COUNTA($D175:FM175)*(12/$C$63)&lt;=$C$9,0,1)),0)+IF(FO$63=$C$17,0,IF(FN$63=$C$17,$B175*(FN$60),0))</f>
        <v>0</v>
      </c>
      <c r="FO175" s="50">
        <f>IF(FO$63&lt;=$C$17,($C$34*FO$59*$B175/$C$63)*(IF(COUNTA($D175:FN175)*(12/$C$63)&lt;=$C$9,0,1)),0)+IF(FP$63=$C$17,0,IF(FO$63=$C$17,$B175*(FO$60),0))</f>
        <v>0</v>
      </c>
      <c r="FP175" s="50">
        <f>IF(FP$63&lt;=$C$17,($C$34*FP$59*$B175/$C$63)*(IF(COUNTA($D175:FO175)*(12/$C$63)&lt;=$C$9,0,1)),0)+IF(FQ$63=$C$17,0,IF(FP$63=$C$17,$B175*(FP$60),0))</f>
        <v>0</v>
      </c>
      <c r="FQ175" s="50">
        <f>IF(FQ$63&lt;=$C$17,($C$34*FQ$59*$B175/$C$63)*(IF(COUNTA($D175:FP175)*(12/$C$63)&lt;=$C$9,0,1)),0)+IF(FR$63=$C$17,0,IF(FQ$63=$C$17,$B175*(FQ$60),0))</f>
        <v>0</v>
      </c>
      <c r="FR175" s="50">
        <f>IF(FR$63&lt;=$C$17,($C$34*FR$59*$B175/$C$63)*(IF(COUNTA($D175:FQ175)*(12/$C$63)&lt;=$C$9,0,1)),0)+IF(FS$63=$C$17,0,IF(FR$63=$C$17,$B175*(FR$60),0))</f>
        <v>0</v>
      </c>
      <c r="FS175" s="50">
        <f>IF(FS$63&lt;=$C$17,($C$34*FS$59*$B175/$C$63)*(IF(COUNTA($D175:FR175)*(12/$C$63)&lt;=$C$9,0,1)),0)+IF(FT$63=$C$17,0,IF(FS$63=$C$17,$B175*(FS$60),0))</f>
        <v>0</v>
      </c>
      <c r="FT175" s="50">
        <f>IF(FT$63&lt;=$C$17,($C$34*FT$59*$B175/$C$63)*(IF(COUNTA($D175:FS175)*(12/$C$63)&lt;=$C$9,0,1)),0)+IF(FU$63=$C$17,0,IF(FT$63=$C$17,$B175*(FT$60),0))</f>
        <v>0</v>
      </c>
      <c r="FU175" s="50">
        <f>IF(FU$63&lt;=$C$17,($C$34*FU$59*$B175/$C$63)*(IF(COUNTA($D175:FT175)*(12/$C$63)&lt;=$C$9,0,1)),0)+IF(FV$63=$C$17,0,IF(FU$63=$C$17,$B175*(FU$60),0))</f>
        <v>0</v>
      </c>
      <c r="FV175" s="50">
        <f>IF(FV$63&lt;=$C$17,($C$34*FV$59*$B175/$C$63)*(IF(COUNTA($D175:FU175)*(12/$C$63)&lt;=$C$9,0,1)),0)+IF(FW$63=$C$17,0,IF(FV$63=$C$17,$B175*(FV$60),0))</f>
        <v>0</v>
      </c>
      <c r="FW175" s="50">
        <f>IF(FW$63&lt;=$C$17,($C$34*FW$59*$B175/$C$63)*(IF(COUNTA($D175:FV175)*(12/$C$63)&lt;=$C$9,0,1)),0)+IF(FX$63=$C$17,0,IF(FW$63=$C$17,$B175*(FW$60),0))</f>
        <v>0</v>
      </c>
      <c r="FX175" s="50">
        <f>IF(FX$63&lt;=$C$17,($C$34*FX$59*$B175/$C$63)*(IF(COUNTA($D175:FW175)*(12/$C$63)&lt;=$C$9,0,1)),0)+IF(FY$63=$C$17,0,IF(FX$63=$C$17,$B175*(FX$60),0))</f>
        <v>0</v>
      </c>
      <c r="FY175" s="50">
        <f>IF(FY$63&lt;=$C$17,($C$34*FY$59*$B175/$C$63)*(IF(COUNTA($D175:FX175)*(12/$C$63)&lt;=$C$9,0,1)),0)+IF(FZ$63=$C$17,0,IF(FY$63=$C$17,$B175*(FY$60),0))</f>
        <v>0</v>
      </c>
      <c r="FZ175" s="50">
        <f>IF(FZ$63&lt;=$C$17,($C$34*FZ$59*$B175/$C$63)*(IF(COUNTA($D175:FY175)*(12/$C$63)&lt;=$C$9,0,1)),0)+IF(GA$63=$C$17,0,IF(FZ$63=$C$17,$B175*(FZ$60),0))</f>
        <v>0</v>
      </c>
      <c r="GA175" s="50">
        <f>IF(GA$63&lt;=$C$17,($C$34*GA$59*$B175/$C$63)*(IF(COUNTA($D175:FZ175)*(12/$C$63)&lt;=$C$9,0,1)),0)+IF(GB$63=$C$17,0,IF(GA$63=$C$17,$B175*(GA$60),0))</f>
        <v>0</v>
      </c>
      <c r="GB175" s="50">
        <f>IF(GB$63&lt;=$C$17,($C$34*GB$59*$B175/$C$63)*(IF(COUNTA($D175:GA175)*(12/$C$63)&lt;=$C$9,0,1)),0)+IF(GC$63=$C$17,0,IF(GB$63=$C$17,$B175*(GB$60),0))</f>
        <v>0</v>
      </c>
      <c r="GC175" s="50">
        <f>IF(GC$63&lt;=$C$17,($C$34*GC$59*$B175/$C$63)*(IF(COUNTA($D175:GB175)*(12/$C$63)&lt;=$C$9,0,1)),0)+IF(GD$63=$C$17,0,IF(GC$63=$C$17,$B175*(GC$60),0))</f>
        <v>0</v>
      </c>
      <c r="GD175" s="50">
        <f>IF(GD$63&lt;=$C$17,($C$34*GD$59*$B175/$C$63)*(IF(COUNTA($D175:GC175)*(12/$C$63)&lt;=$C$9,0,1)),0)+IF(GE$63=$C$17,0,IF(GD$63=$C$17,$B175*(GD$60),0))</f>
        <v>0</v>
      </c>
      <c r="GE175" s="50">
        <f>IF(GE$63&lt;=$C$17,($C$34*GE$59*$B175/$C$63)*(IF(COUNTA($D175:GD175)*(12/$C$63)&lt;=$C$9,0,1)),0)+IF(GF$63=$C$17,0,IF(GE$63=$C$17,$B175*(GE$60),0))</f>
        <v>0</v>
      </c>
      <c r="GF175" s="50">
        <f>IF(GF$63&lt;=$C$17,($C$34*GF$59*$B175/$C$63)*(IF(COUNTA($D175:GE175)*(12/$C$63)&lt;=$C$9,0,1)),0)+IF(GG$63=$C$17,0,IF(GF$63=$C$17,$B175*(GF$60),0))</f>
        <v>0</v>
      </c>
      <c r="GG175" s="50">
        <f>IF(GG$63&lt;=$C$17,($C$34*GG$59*$B175/$C$63)*(IF(COUNTA($D175:GF175)*(12/$C$63)&lt;=$C$9,0,1)),0)+IF(GH$63=$C$17,0,IF(GG$63=$C$17,$B175*(GG$60),0))</f>
        <v>0</v>
      </c>
      <c r="GH175" s="50">
        <f>IF(GH$63&lt;=$C$17,($C$34*GH$59*$B175/$C$63)*(IF(COUNTA($D175:GG175)*(12/$C$63)&lt;=$C$9,0,1)),0)+IF(GI$63=$C$17,0,IF(GH$63=$C$17,$B175*(GH$60),0))</f>
        <v>0</v>
      </c>
      <c r="GI175" s="50">
        <f>IF(GI$63&lt;=$C$17,($C$34*GI$59*$B175/$C$63)*(IF(COUNTA($D175:GH175)*(12/$C$63)&lt;=$C$9,0,1)),0)+IF(GJ$63=$C$17,0,IF(GI$63=$C$17,$B175*(GI$60),0))</f>
        <v>0</v>
      </c>
      <c r="GJ175" s="50">
        <f>IF(GJ$63&lt;=$C$17,($C$34*GJ$59*$B175/$C$63)*(IF(COUNTA($D175:GI175)*(12/$C$63)&lt;=$C$9,0,1)),0)+IF(GK$63=$C$17,0,IF(GJ$63=$C$17,$B175*(GJ$60),0))</f>
        <v>0</v>
      </c>
      <c r="GK175" s="50">
        <f>IF(GK$63&lt;=$C$17,($C$34*GK$59*$B175/$C$63)*(IF(COUNTA($D175:GJ175)*(12/$C$63)&lt;=$C$9,0,1)),0)+IF(GL$63=$C$17,0,IF(GK$63=$C$17,$B175*(GK$60),0))</f>
        <v>0</v>
      </c>
      <c r="GL175" s="50">
        <f>IF(GL$63&lt;=$C$17,($C$34*GL$59*$B175/$C$63)*(IF(COUNTA($D175:GK175)*(12/$C$63)&lt;=$C$9,0,1)),0)+IF(GM$63=$C$17,0,IF(GL$63=$C$17,$B175*(GL$60),0))</f>
        <v>0</v>
      </c>
      <c r="GM175" s="50">
        <f>IF(GM$63&lt;=$C$17,($C$34*GM$59*$B175/$C$63)*(IF(COUNTA($D175:GL175)*(12/$C$63)&lt;=$C$9,0,1)),0)+IF(GN$63=$C$17,0,IF(GM$63=$C$17,$B175*(GM$60),0))</f>
        <v>0</v>
      </c>
      <c r="GN175" s="50">
        <f>IF(GN$63&lt;=$C$17,($C$34*GN$59*$B175/$C$63)*(IF(COUNTA($D175:GM175)*(12/$C$63)&lt;=$C$9,0,1)),0)+IF(GO$63=$C$17,0,IF(GN$63=$C$17,$B175*(GN$60),0))</f>
        <v>0</v>
      </c>
      <c r="GO175" s="50">
        <f>IF(GO$63&lt;=$C$17,($C$34*GO$59*$B175/$C$63)*(IF(COUNTA($D175:GN175)*(12/$C$63)&lt;=$C$9,0,1)),0)+IF(GP$63=$C$17,0,IF(GO$63=$C$17,$B175*(GO$60),0))</f>
        <v>0</v>
      </c>
      <c r="GP175" s="50">
        <f>IF(GP$63&lt;=$C$17,($C$34*GP$59*$B175/$C$63)*(IF(COUNTA($D175:GO175)*(12/$C$63)&lt;=$C$9,0,1)),0)+IF(GQ$63=$C$17,0,IF(GP$63=$C$17,$B175*(GP$60),0))</f>
        <v>0</v>
      </c>
      <c r="GQ175" s="50">
        <f>IF(GQ$63&lt;=$C$17,($C$34*GQ$59*$B175/$C$63)*(IF(COUNTA($D175:GP175)*(12/$C$63)&lt;=$C$9,0,1)),0)+IF(GR$63=$C$17,0,IF(GQ$63=$C$17,$B175*(GQ$60),0))</f>
        <v>0</v>
      </c>
      <c r="GR175" s="50">
        <f>IF(GR$63&lt;=$C$17,($C$34*GR$59*$B175/$C$63)*(IF(COUNTA($D175:GQ175)*(12/$C$63)&lt;=$C$9,0,1)),0)+IF(GS$63=$C$17,0,IF(GR$63=$C$17,$B175*(GR$60),0))</f>
        <v>0</v>
      </c>
      <c r="GS175" s="50">
        <f>IF(GS$63&lt;=$C$17,($C$34*GS$59*$B175/$C$63)*(IF(COUNTA($D175:GR175)*(12/$C$63)&lt;=$C$9,0,1)),0)+IF(GT$63=$C$17,0,IF(GS$63=$C$17,$B175*(GS$60),0))</f>
        <v>0</v>
      </c>
      <c r="GT175" s="50">
        <f>IF(GT$63&lt;=$C$17,($C$34*GT$59*$B175/$C$63)*(IF(COUNTA($D175:GS175)*(12/$C$63)&lt;=$C$9,0,1)),0)+IF(GU$63=$C$17,0,IF(GT$63=$C$17,$B175*(GT$60),0))</f>
        <v>0</v>
      </c>
      <c r="GU175" s="50">
        <f>IF(GU$63&lt;=$C$17,($C$34*GU$59*$B175/$C$63)*(IF(COUNTA($D175:GT175)*(12/$C$63)&lt;=$C$9,0,1)),0)+IF(GV$63=$C$17,0,IF(GU$63=$C$17,$B175*(GU$60),0))</f>
        <v>0</v>
      </c>
      <c r="GV175" s="50">
        <f>IF(GV$63&lt;=$C$17,($C$34*GV$59*$B175/$C$63)*(IF(COUNTA($D175:GU175)*(12/$C$63)&lt;=$C$9,0,1)),0)+IF(GW$63=$C$17,0,IF(GV$63=$C$17,$B175*(GV$60),0))</f>
        <v>0</v>
      </c>
      <c r="GW175" s="50">
        <f>IF(GW$63&lt;=$C$17,($C$34*GW$59*$B175/$C$63)*(IF(COUNTA($D175:GV175)*(12/$C$63)&lt;=$C$9,0,1)),0)+IF(GX$63=$C$17,0,IF(GW$63=$C$17,$B175*(GW$60),0))</f>
        <v>0</v>
      </c>
      <c r="GX175" s="50">
        <f>IF(GX$63&lt;=$C$17,($C$34*GX$59*$B175/$C$63)*(IF(COUNTA($D175:GW175)*(12/$C$63)&lt;=$C$9,0,1)),0)+IF(GY$63=$C$17,0,IF(GX$63=$C$17,$B175*(GX$60),0))</f>
        <v>0</v>
      </c>
      <c r="GY175" s="50">
        <f>IF(GY$63&lt;=$C$17,($C$34*GY$59*$B175/$C$63)*(IF(COUNTA($D175:GX175)*(12/$C$63)&lt;=$C$9,0,1)),0)+IF(GZ$63=$C$17,0,IF(GY$63=$C$17,$B175*(GY$60),0))</f>
        <v>0</v>
      </c>
      <c r="GZ175" s="50">
        <f>IF(GZ$63&lt;=$C$17,($C$34*GZ$59*$B175/$C$63)*(IF(COUNTA($D175:GY175)*(12/$C$63)&lt;=$C$9,0,1)),0)+IF(HA$63=$C$17,0,IF(GZ$63=$C$17,$B175*(GZ$60),0))</f>
        <v>0</v>
      </c>
      <c r="HA175" s="50">
        <f>IF(HA$63&lt;=$C$17,($C$34*HA$59*$B175/$C$63)*(IF(COUNTA($D175:GZ175)*(12/$C$63)&lt;=$C$9,0,1)),0)+IF(HB$63=$C$17,0,IF(HA$63=$C$17,$B175*(HA$60),0))</f>
        <v>0</v>
      </c>
      <c r="HB175" s="50">
        <f>IF(HB$63&lt;=$C$17,($C$34*HB$59*$B175/$C$63)*(IF(COUNTA($D175:HA175)*(12/$C$63)&lt;=$C$9,0,1)),0)+IF(HC$63=$C$17,0,IF(HB$63=$C$17,$B175*(HB$60),0))</f>
        <v>0</v>
      </c>
      <c r="HC175" s="50">
        <f>IF(HC$63&lt;=$C$17,($C$34*HC$59*$B175/$C$63)*(IF(COUNTA($D175:HB175)*(12/$C$63)&lt;=$C$9,0,1)),0)+IF(HD$63=$C$17,0,IF(HC$63=$C$17,$B175*(HC$60),0))</f>
        <v>0</v>
      </c>
      <c r="HD175" s="50">
        <f>IF(HD$63&lt;=$C$17,($C$34*HD$59*$B175/$C$63)*(IF(COUNTA($D175:HC175)*(12/$C$63)&lt;=$C$9,0,1)),0)+IF(HE$63=$C$17,0,IF(HD$63=$C$17,$B175*(HD$60),0))</f>
        <v>0</v>
      </c>
      <c r="HE175" s="50">
        <f>IF(HE$63&lt;=$C$17,($C$34*HE$59*$B175/$C$63)*(IF(COUNTA($D175:HD175)*(12/$C$63)&lt;=$C$9,0,1)),0)+IF(HF$63=$C$17,0,IF(HE$63=$C$17,$B175*(HE$60),0))</f>
        <v>0</v>
      </c>
      <c r="HF175" s="50">
        <f>IF(HF$63&lt;=$C$17,($C$34*HF$59*$B175/$C$63)*(IF(COUNTA($D175:HE175)*(12/$C$63)&lt;=$C$9,0,1)),0)+IF(HG$63=$C$17,0,IF(HF$63=$C$17,$B175*(HF$60),0))</f>
        <v>0</v>
      </c>
      <c r="HG175" s="50">
        <f>IF(HG$63&lt;=$C$17,($C$34*HG$59*$B175/$C$63)*(IF(COUNTA($D175:HF175)*(12/$C$63)&lt;=$C$9,0,1)),0)+IF(HH$63=$C$17,0,IF(HG$63=$C$17,$B175*(HG$60),0))</f>
        <v>0</v>
      </c>
      <c r="HH175" s="50">
        <f>IF(HH$63&lt;=$C$17,($C$34*HH$59*$B175/$C$63)*(IF(COUNTA($D175:HG175)*(12/$C$63)&lt;=$C$9,0,1)),0)+IF(HI$63=$C$17,0,IF(HH$63=$C$17,$B175*(HH$60),0))</f>
        <v>0</v>
      </c>
      <c r="HI175" s="50">
        <f>IF(HI$63&lt;=$C$17,($C$34*HI$59*$B175/$C$63)*(IF(COUNTA($D175:HH175)*(12/$C$63)&lt;=$C$9,0,1)),0)+IF(HJ$63=$C$17,0,IF(HI$63=$C$17,$B175*(HI$60),0))</f>
        <v>0</v>
      </c>
      <c r="HJ175" s="50">
        <f>IF(HJ$63&lt;=$C$17,($C$34*HJ$59*$B175/$C$63)*(IF(COUNTA($D175:HI175)*(12/$C$63)&lt;=$C$9,0,1)),0)+IF(HK$63=$C$17,0,IF(HJ$63=$C$17,$B175*(HJ$60),0))</f>
        <v>0</v>
      </c>
      <c r="HK175" s="50">
        <f>IF(HK$63&lt;=$C$17,($C$34*HK$59*$B175/$C$63)*(IF(COUNTA($D175:HJ175)*(12/$C$63)&lt;=$C$9,0,1)),0)+IF(HL$63=$C$17,0,IF(HK$63=$C$17,$B175*(HK$60),0))</f>
        <v>0</v>
      </c>
      <c r="HL175" s="50">
        <f>IF(HL$63&lt;=$C$17,($C$34*HL$59*$B175/$C$63)*(IF(COUNTA($D175:HK175)*(12/$C$63)&lt;=$C$9,0,1)),0)+IF(HM$63=$C$17,0,IF(HL$63=$C$17,$B175*(HL$60),0))</f>
        <v>0</v>
      </c>
      <c r="HM175" s="50">
        <f>IF(HM$63&lt;=$C$17,($C$34*HM$59*$B175/$C$63)*(IF(COUNTA($D175:HL175)*(12/$C$63)&lt;=$C$9,0,1)),0)+IF(HN$63=$C$17,0,IF(HM$63=$C$17,$B175*(HM$60),0))</f>
        <v>0</v>
      </c>
      <c r="HN175" s="50">
        <f>IF(HN$63&lt;=$C$17,($C$34*HN$59*$B175/$C$63)*(IF(COUNTA($D175:HM175)*(12/$C$63)&lt;=$C$9,0,1)),0)+IF(HO$63=$C$17,0,IF(HN$63=$C$17,$B175*(HN$60),0))</f>
        <v>0</v>
      </c>
      <c r="HO175" s="50">
        <f>IF(HO$63&lt;=$C$17,($C$34*HO$59*$B175/$C$63)*(IF(COUNTA($D175:HN175)*(12/$C$63)&lt;=$C$9,0,1)),0)+IF(HP$63=$C$17,0,IF(HO$63=$C$17,$B175*(HO$60),0))</f>
        <v>0</v>
      </c>
      <c r="HP175" s="50">
        <f>IF(HP$63&lt;=$C$17,($C$34*HP$59*$B175/$C$63)*(IF(COUNTA($D175:HO175)*(12/$C$63)&lt;=$C$9,0,1)),0)+IF(HQ$63=$C$17,0,IF(HP$63=$C$17,$B175*(HP$60),0))</f>
        <v>0</v>
      </c>
      <c r="HQ175" s="50">
        <f>IF(HQ$63&lt;=$C$17,($C$34*HQ$59*$B175/$C$63)*(IF(COUNTA($D175:HP175)*(12/$C$63)&lt;=$C$9,0,1)),0)+IF(HR$63=$C$17,0,IF(HQ$63=$C$17,$B175*(HQ$60),0))</f>
        <v>0</v>
      </c>
      <c r="HR175" s="50">
        <f>IF(HR$63&lt;=$C$17,($C$34*HR$59*$B175/$C$63)*(IF(COUNTA($D175:HQ175)*(12/$C$63)&lt;=$C$9,0,1)),0)+IF(HS$63=$C$17,0,IF(HR$63=$C$17,$B175*(HR$60),0))</f>
        <v>0</v>
      </c>
      <c r="HS175" s="50">
        <f>IF(HS$63&lt;=$C$17,($C$34*HS$59*$B175/$C$63)*(IF(COUNTA($D175:HR175)*(12/$C$63)&lt;=$C$9,0,1)),0)+IF(HT$63=$C$17,0,IF(HS$63=$C$17,$B175*(HS$60),0))</f>
        <v>0</v>
      </c>
      <c r="HT175" s="50">
        <f>IF(HT$63&lt;=$C$17,($C$34*HT$59*$B175/$C$63)*(IF(COUNTA($D175:HS175)*(12/$C$63)&lt;=$C$9,0,1)),0)+IF(HU$63=$C$17,0,IF(HT$63=$C$17,$B175*(HT$60),0))</f>
        <v>0</v>
      </c>
      <c r="HU175" s="50">
        <f>IF(HU$63&lt;=$C$17,($C$34*HU$59*$B175/$C$63)*(IF(COUNTA($D175:HT175)*(12/$C$63)&lt;=$C$9,0,1)),0)+IF(HV$63=$C$17,0,IF(HU$63=$C$17,$B175*(HU$60),0))</f>
        <v>0</v>
      </c>
      <c r="HV175" s="50">
        <f>IF(HV$63&lt;=$C$17,($C$34*HV$59*$B175/$C$63)*(IF(COUNTA($D175:HU175)*(12/$C$63)&lt;=$C$9,0,1)),0)+IF(HW$63=$C$17,0,IF(HV$63=$C$17,$B175*(HV$60),0))</f>
        <v>0</v>
      </c>
      <c r="HW175" s="50">
        <f>IF(HW$63&lt;=$C$17,($C$34*HW$59*$B175/$C$63)*(IF(COUNTA($D175:HV175)*(12/$C$63)&lt;=$C$9,0,1)),0)+IF(HX$63=$C$17,0,IF(HW$63=$C$17,$B175*(HW$60),0))</f>
        <v>0</v>
      </c>
      <c r="HX175" s="50">
        <f>IF(HX$63&lt;=$C$17,($C$34*HX$59*$B175/$C$63)*(IF(COUNTA($D175:HW175)*(12/$C$63)&lt;=$C$9,0,1)),0)+IF(HY$63=$C$17,0,IF(HX$63=$C$17,$B175*(HX$60),0))</f>
        <v>0</v>
      </c>
      <c r="HY175" s="50">
        <f>IF(HY$63&lt;=$C$17,($C$34*HY$59*$B175/$C$63)*(IF(COUNTA($D175:HX175)*(12/$C$63)&lt;=$C$9,0,1)),0)+IF(HZ$63=$C$17,0,IF(HY$63=$C$17,$B175*(HY$60),0))</f>
        <v>0</v>
      </c>
      <c r="HZ175" s="50">
        <f>IF(HZ$63&lt;=$C$17,($C$34*HZ$59*$B175/$C$63)*(IF(COUNTA($D175:HY175)*(12/$C$63)&lt;=$C$9,0,1)),0)+IF(IA$63=$C$17,0,IF(HZ$63=$C$17,$B175*(HZ$60),0))</f>
        <v>0</v>
      </c>
      <c r="IA175" s="50">
        <f>IF(IA$63&lt;=$C$17,($C$34*IA$59*$B175/$C$63)*(IF(COUNTA($D175:HZ175)*(12/$C$63)&lt;=$C$9,0,1)),0)+IF(IB$63=$C$17,0,IF(IA$63=$C$17,$B175*(IA$60),0))</f>
        <v>0</v>
      </c>
      <c r="IB175" s="50">
        <f>IF(IB$63&lt;=$C$17,($C$34*IB$59*$B175/$C$63)*(IF(COUNTA($D175:IA175)*(12/$C$63)&lt;=$C$9,0,1)),0)+IF(IC$63=$C$17,0,IF(IB$63=$C$17,$B175*(IB$60),0))</f>
        <v>0</v>
      </c>
      <c r="IC175" s="50">
        <f>IF(IC$63&lt;=$C$17,($C$34*IC$59*$B175/$C$63)*(IF(COUNTA($D175:IB175)*(12/$C$63)&lt;=$C$9,0,1)),0)+IF(ID$63=$C$17,0,IF(IC$63=$C$17,$B175*(IC$60),0))</f>
        <v>0</v>
      </c>
      <c r="ID175" s="50">
        <f>IF(ID$63&lt;=$C$17,($C$34*ID$59*$B175/$C$63)*(IF(COUNTA($D175:IC175)*(12/$C$63)&lt;=$C$9,0,1)),0)+IF(IE$63=$C$17,0,IF(ID$63=$C$17,$B175*(ID$60),0))</f>
        <v>0</v>
      </c>
      <c r="IE175" s="50">
        <f>IF(IE$63&lt;=$C$17,($C$34*IE$59*$B175/$C$63)*(IF(COUNTA($D175:ID175)*(12/$C$63)&lt;=$C$9,0,1)),0)+IF(IF$63=$C$17,0,IF(IE$63=$C$17,$B175*(IE$60),0))</f>
        <v>0</v>
      </c>
      <c r="IF175" s="50">
        <f>IF(IF$63&lt;=$C$17,($C$34*IF$59*$B175/$C$63)*(IF(COUNTA($D175:IE175)*(12/$C$63)&lt;=$C$9,0,1)),0)+IF(IG$63=$C$17,0,IF(IF$63=$C$17,$B175*(IF$60),0))</f>
        <v>0</v>
      </c>
      <c r="IG175" s="50">
        <f>IF(IG$63&lt;=$C$17,($C$34*IG$59*$B175/$C$63)*(IF(COUNTA($D175:IF175)*(12/$C$63)&lt;=$C$9,0,1)),0)+IF(IH$63=$C$17,0,IF(IG$63=$C$17,$B175*(IG$60),0))</f>
        <v>0</v>
      </c>
      <c r="IH175" s="50">
        <f>IF(IH$63&lt;=$C$17,($C$34*IH$59*$B175/$C$63)*(IF(COUNTA($D175:IG175)*(12/$C$63)&lt;=$C$9,0,1)),0)+IF(II$63=$C$17,0,IF(IH$63=$C$17,$B175*(IH$60),0))</f>
        <v>0</v>
      </c>
      <c r="II175" s="50">
        <f>IF(II$63&lt;=$C$17,($C$34*II$59*$B175/$C$63)*(IF(COUNTA($D175:IH175)*(12/$C$63)&lt;=$C$9,0,1)),0)+IF(IJ$63=$C$17,0,IF(II$63=$C$17,$B175*(II$60),0))</f>
        <v>0</v>
      </c>
      <c r="IJ175" s="50">
        <f>IF(IJ$63&lt;=$C$17,($C$34*IJ$59*$B175/$C$63)*(IF(COUNTA($D175:II175)*(12/$C$63)&lt;=$C$9,0,1)),0)+IF(IK$63=$C$17,0,IF(IJ$63=$C$17,$B175*(IJ$60),0))</f>
        <v>0</v>
      </c>
      <c r="IK175" s="50">
        <f>IF(IK$63&lt;=$C$17,($C$34*IK$59*$B175/$C$63)*(IF(COUNTA($D175:IJ175)*(12/$C$63)&lt;=$C$9,0,1)),0)+IF(IL$63=$C$17,0,IF(IK$63=$C$17,$B175*(IK$60),0))</f>
        <v>0</v>
      </c>
      <c r="IL175" s="50">
        <f>IF(IL$63&lt;=$C$17,($C$34*IL$59*$B175/$C$63)*(IF(COUNTA($D175:IK175)*(12/$C$63)&lt;=$C$9,0,1)),0)+IF(IM$63=$C$17,0,IF(IL$63=$C$17,$B175*(IL$60),0))</f>
        <v>0</v>
      </c>
      <c r="IM175" s="50">
        <f>IF(IM$63&lt;=$C$17,($C$34*IM$59*$B175/$C$63)*(IF(COUNTA($D175:IL175)*(12/$C$63)&lt;=$C$9,0,1)),0)+IF(IN$63=$C$17,0,IF(IM$63=$C$17,$B175*(IM$60),0))</f>
        <v>0</v>
      </c>
      <c r="IN175" s="50">
        <f>IF(IN$63&lt;=$C$17,($C$34*IN$59*$B175/$C$63)*(IF(COUNTA($D175:IM175)*(12/$C$63)&lt;=$C$9,0,1)),0)+IF(IO$63=$C$17,0,IF(IN$63=$C$17,$B175*(IN$60),0))</f>
        <v>0</v>
      </c>
      <c r="IO175" s="50">
        <f>IF(IO$63&lt;=$C$17,($C$34*IO$59*$B175/$C$63)*(IF(COUNTA($D175:IN175)*(12/$C$63)&lt;=$C$9,0,1)),0)+IF(IP$63=$C$17,0,IF(IO$63=$C$17,$B175*(IO$60),0))</f>
        <v>0</v>
      </c>
      <c r="IP175" s="50">
        <f>IF(IP$63&lt;=$C$17,($C$34*IP$59*$B175/$C$63)*(IF(COUNTA($D175:IO175)*(12/$C$63)&lt;=$C$9,0,1)),0)+IF(IQ$63=$C$17,0,IF(IP$63=$C$17,$B175*(IP$60),0))</f>
        <v>0</v>
      </c>
      <c r="IQ175" s="50">
        <f>IF(IQ$63&lt;=$C$17,($C$34*IQ$59*$B175/$C$63)*(IF(COUNTA($D175:IP175)*(12/$C$63)&lt;=$C$9,0,1)),0)+IF(IR$63=$C$17,0,IF(IQ$63=$C$17,$B175*(IQ$60),0))</f>
        <v>0</v>
      </c>
      <c r="IR175" s="50">
        <f>IF(IR$63&lt;=$C$17,($C$34*IR$59*$B175/$C$63)*(IF(COUNTA($D175:IQ175)*(12/$C$63)&lt;=$C$9,0,1)),0)+IF(IS$63=$C$17,0,IF(IR$63=$C$17,$B175*(IR$60),0))</f>
        <v>0</v>
      </c>
      <c r="IS175" s="50">
        <f>IF(IS$63&lt;=$C$17,($C$34*IS$59*$B175/$C$63)*(IF(COUNTA($D175:IR175)*(12/$C$63)&lt;=$C$9,0,1)),0)+IF(IT$63=$C$17,0,IF(IS$63=$C$17,$B175*(IS$60),0))</f>
        <v>0</v>
      </c>
      <c r="IT175" s="50">
        <f>IF(IT$63&lt;=$C$17,($C$34*IT$59*$B175/$C$63)*(IF(COUNTA($D175:IS175)*(12/$C$63)&lt;=$C$9,0,1)),0)+IF(IU$63=$C$17,0,IF(IT$63=$C$17,$B175*(IT$60),0))</f>
        <v>0</v>
      </c>
      <c r="IU175" s="50">
        <f>IF(IU$63&lt;=$C$17,($C$34*IU$59*$B175/$C$63)*(IF(COUNTA($D175:IT175)*(12/$C$63)&lt;=$C$9,0,1)),0)+IF(IV$63=$C$17,0,IF(IU$63=$C$17,$B175*(IU$60),0))</f>
        <v>0</v>
      </c>
      <c r="IV175" s="50">
        <f>IF(IV$63&lt;=$C$17,($C$34*IV$59*$B175/$C$63)*(IF(COUNTA($D175:IU175)*(12/$C$63)&lt;=$C$9,0,1)),0)+IF(IW$63=$C$17,0,IF(IV$63=$C$17,$B175*(IV$60),0))</f>
        <v>0</v>
      </c>
      <c r="IW175" s="50">
        <f>IF(IW$63&lt;=$C$17,($C$34*IW$59*$B175/$C$63)*(IF(COUNTA($D175:IV175)*(12/$C$63)&lt;=$C$9,0,1)),0)+IF(IX$63=$C$17,0,IF(IW$63=$C$17,$B175*(IW$60),0))</f>
        <v>0</v>
      </c>
      <c r="IX175" s="50"/>
      <c r="IY175" s="50"/>
      <c r="IZ175" s="50"/>
      <c r="JA175" s="50"/>
      <c r="JB175" s="50"/>
      <c r="JC175" s="50"/>
      <c r="JD175" s="50"/>
      <c r="JE175" s="50"/>
      <c r="JF175" s="50"/>
      <c r="JG175" s="50"/>
      <c r="JH175" s="50"/>
      <c r="JI175" s="50"/>
      <c r="JJ175" s="50"/>
      <c r="JK175" s="50"/>
      <c r="JL175" s="50"/>
      <c r="JM175" s="50"/>
      <c r="JN175" s="50"/>
      <c r="JO175" s="50"/>
      <c r="JP175" s="50"/>
      <c r="JQ175" s="50"/>
      <c r="JR175" s="50"/>
      <c r="JS175" s="50"/>
      <c r="JT175" s="50"/>
      <c r="JU175" s="50"/>
      <c r="JV175" s="50"/>
      <c r="JW175" s="50"/>
      <c r="JX175" s="50"/>
      <c r="JY175" s="50"/>
      <c r="JZ175" s="50"/>
      <c r="KA175" s="50"/>
      <c r="KB175" s="50"/>
      <c r="KC175" s="50"/>
      <c r="KD175" s="50"/>
      <c r="KE175" s="50"/>
      <c r="KF175" s="50"/>
      <c r="KG175" s="50"/>
      <c r="KH175" s="50"/>
      <c r="KI175" s="50"/>
      <c r="KJ175" s="50"/>
      <c r="KK175" s="50"/>
      <c r="KL175" s="50"/>
      <c r="KM175" s="50"/>
      <c r="KN175" s="50"/>
      <c r="KO175" s="50"/>
      <c r="KP175" s="50"/>
      <c r="KQ175" s="50"/>
      <c r="KR175" s="50"/>
      <c r="KS175" s="50"/>
      <c r="KT175" s="50"/>
      <c r="KU175" s="50"/>
      <c r="KV175" s="50"/>
      <c r="KW175" s="50"/>
      <c r="KX175" s="50"/>
      <c r="KY175" s="50"/>
      <c r="KZ175" s="50"/>
      <c r="LA175" s="50"/>
      <c r="LB175" s="50"/>
      <c r="LC175" s="50"/>
      <c r="LD175" s="50"/>
      <c r="LE175" s="50"/>
      <c r="LF175" s="50"/>
      <c r="LG175" s="50"/>
      <c r="LH175" s="50"/>
      <c r="LI175" s="50"/>
    </row>
    <row r="176" spans="1:321" outlineLevel="1" x14ac:dyDescent="0.25">
      <c r="A176" s="2" t="s">
        <v>55</v>
      </c>
      <c r="B176" s="79">
        <f ca="1">+OFFSET($D$52,0,COUNTA($B$66:B175),,)</f>
        <v>3</v>
      </c>
      <c r="C176" s="88">
        <f t="shared" ca="1" si="71"/>
        <v>-64.585339633273861</v>
      </c>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50">
        <f ca="1">IF(DK$63&gt;$C$17,0,-DJ$53*(12/$C$63))</f>
        <v>-656.2111636106165</v>
      </c>
      <c r="DK176" s="50">
        <f ca="1">IF(DK$63&lt;=$C$17,($C$34*DK$59*$B176/$C$63)*(IF(COUNTA($D176:DJ176)*(12/$C$63)&lt;=$C$9,0,1)),0)+IF(DL$63=$C$17,0,IF(DK$63=$C$17,$B176*(DK$60),0))</f>
        <v>0</v>
      </c>
      <c r="DL176" s="50">
        <f ca="1">IF(DL$63&lt;=$C$17,($C$34*DL$59*$B176/$C$63)*(IF(COUNTA($D176:DK176)*(12/$C$63)&lt;=$C$9,0,1)),0)+IF(DM$63=$C$17,0,IF(DL$63=$C$17,$B176*(DL$60),0))</f>
        <v>0</v>
      </c>
      <c r="DM176" s="50">
        <f ca="1">IF(DM$63&lt;=$C$17,($C$34*DM$59*$B176/$C$63)*(IF(COUNTA($D176:DL176)*(12/$C$63)&lt;=$C$9,0,1)),0)+IF(DN$63=$C$17,0,IF(DM$63=$C$17,$B176*(DM$60),0))</f>
        <v>0</v>
      </c>
      <c r="DN176" s="50">
        <f ca="1">IF(DN$63&lt;=$C$17,($C$34*DN$59*$B176/$C$63)*(IF(COUNTA($D176:DM176)*(12/$C$63)&lt;=$C$9,0,1)),0)+IF(DO$63=$C$17,0,IF(DN$63=$C$17,$B176*(DN$60),0))</f>
        <v>0</v>
      </c>
      <c r="DO176" s="50">
        <f ca="1">IF(DO$63&lt;=$C$17,($C$34*DO$59*$B176/$C$63)*(IF(COUNTA($D176:DN176)*(12/$C$63)&lt;=$C$9,0,1)),0)+IF(DP$63=$C$17,0,IF(DO$63=$C$17,$B176*(DO$60),0))</f>
        <v>2.36</v>
      </c>
      <c r="DP176" s="50">
        <f ca="1">IF(DP$63&lt;=$C$17,($C$34*DP$59*$B176/$C$63)*(IF(COUNTA($D176:DO176)*(12/$C$63)&lt;=$C$9,0,1)),0)+IF(DQ$63=$C$17,0,IF(DP$63=$C$17,$B176*(DP$60),0))</f>
        <v>2.36</v>
      </c>
      <c r="DQ176" s="50">
        <f ca="1">IF(DQ$63&lt;=$C$17,($C$34*DQ$59*$B176/$C$63)*(IF(COUNTA($D176:DP176)*(12/$C$63)&lt;=$C$9,0,1)),0)+IF(DR$63=$C$17,0,IF(DQ$63=$C$17,$B176*(DQ$60),0))</f>
        <v>2.36</v>
      </c>
      <c r="DR176" s="50">
        <f ca="1">IF(DR$63&lt;=$C$17,($C$34*DR$59*$B176/$C$63)*(IF(COUNTA($D176:DQ176)*(12/$C$63)&lt;=$C$9,0,1)),0)+IF(DS$63=$C$17,0,IF(DR$63=$C$17,$B176*(DR$60),0))</f>
        <v>2.36</v>
      </c>
      <c r="DS176" s="50">
        <f ca="1">IF(DS$63&lt;=$C$17,($C$34*DS$59*$B176/$C$63)*(IF(COUNTA($D176:DR176)*(12/$C$63)&lt;=$C$9,0,1)),0)+IF(DT$63=$C$17,0,IF(DS$63=$C$17,$B176*(DS$60),0))</f>
        <v>2.36</v>
      </c>
      <c r="DT176" s="50">
        <f ca="1">IF(DT$63&lt;=$C$17,($C$34*DT$59*$B176/$C$63)*(IF(COUNTA($D176:DS176)*(12/$C$63)&lt;=$C$9,0,1)),0)+IF(DU$63=$C$17,0,IF(DT$63=$C$17,$B176*(DT$60),0))</f>
        <v>579.82582397734257</v>
      </c>
      <c r="DU176" s="50">
        <f>IF(DU$63&lt;=$C$17,($C$34*DU$59*$B176/$C$63)*(IF(COUNTA($D176:DT176)*(12/$C$63)&lt;=$C$9,0,1)),0)+IF(DV$63=$C$17,0,IF(DU$63=$C$17,$B176*(DU$60),0))</f>
        <v>0</v>
      </c>
      <c r="DV176" s="50">
        <f>IF(DV$63&lt;=$C$17,($C$34*DV$59*$B176/$C$63)*(IF(COUNTA($D176:DU176)*(12/$C$63)&lt;=$C$9,0,1)),0)+IF(DW$63=$C$17,0,IF(DV$63=$C$17,$B176*(DV$60),0))</f>
        <v>0</v>
      </c>
      <c r="DW176" s="50">
        <f>IF(DW$63&lt;=$C$17,($C$34*DW$59*$B176/$C$63)*(IF(COUNTA($D176:DV176)*(12/$C$63)&lt;=$C$9,0,1)),0)+IF(DX$63=$C$17,0,IF(DW$63=$C$17,$B176*(DW$60),0))</f>
        <v>0</v>
      </c>
      <c r="DX176" s="50">
        <f>IF(DX$63&lt;=$C$17,($C$34*DX$59*$B176/$C$63)*(IF(COUNTA($D176:DW176)*(12/$C$63)&lt;=$C$9,0,1)),0)+IF(DY$63=$C$17,0,IF(DX$63=$C$17,$B176*(DX$60),0))</f>
        <v>0</v>
      </c>
      <c r="DY176" s="50">
        <f>IF(DY$63&lt;=$C$17,($C$34*DY$59*$B176/$C$63)*(IF(COUNTA($D176:DX176)*(12/$C$63)&lt;=$C$9,0,1)),0)+IF(DZ$63=$C$17,0,IF(DY$63=$C$17,$B176*(DY$60),0))</f>
        <v>0</v>
      </c>
      <c r="DZ176" s="50">
        <f>IF(DZ$63&lt;=$C$17,($C$34*DZ$59*$B176/$C$63)*(IF(COUNTA($D176:DY176)*(12/$C$63)&lt;=$C$9,0,1)),0)+IF(EA$63=$C$17,0,IF(DZ$63=$C$17,$B176*(DZ$60),0))</f>
        <v>0</v>
      </c>
      <c r="EA176" s="50">
        <f>IF(EA$63&lt;=$C$17,($C$34*EA$59*$B176/$C$63)*(IF(COUNTA($D176:DZ176)*(12/$C$63)&lt;=$C$9,0,1)),0)+IF(EB$63=$C$17,0,IF(EA$63=$C$17,$B176*(EA$60),0))</f>
        <v>0</v>
      </c>
      <c r="EB176" s="50">
        <f>IF(EB$63&lt;=$C$17,($C$34*EB$59*$B176/$C$63)*(IF(COUNTA($D176:EA176)*(12/$C$63)&lt;=$C$9,0,1)),0)+IF(EC$63=$C$17,0,IF(EB$63=$C$17,$B176*(EB$60),0))</f>
        <v>0</v>
      </c>
      <c r="EC176" s="50">
        <f>IF(EC$63&lt;=$C$17,($C$34*EC$59*$B176/$C$63)*(IF(COUNTA($D176:EB176)*(12/$C$63)&lt;=$C$9,0,1)),0)+IF(ED$63=$C$17,0,IF(EC$63=$C$17,$B176*(EC$60),0))</f>
        <v>0</v>
      </c>
      <c r="ED176" s="50">
        <f>IF(ED$63&lt;=$C$17,($C$34*ED$59*$B176/$C$63)*(IF(COUNTA($D176:EC176)*(12/$C$63)&lt;=$C$9,0,1)),0)+IF(EE$63=$C$17,0,IF(ED$63=$C$17,$B176*(ED$60),0))</f>
        <v>0</v>
      </c>
      <c r="EE176" s="50">
        <f>IF(EE$63&lt;=$C$17,($C$34*EE$59*$B176/$C$63)*(IF(COUNTA($D176:ED176)*(12/$C$63)&lt;=$C$9,0,1)),0)+IF(EF$63=$C$17,0,IF(EE$63=$C$17,$B176*(EE$60),0))</f>
        <v>0</v>
      </c>
      <c r="EF176" s="50">
        <f>IF(EF$63&lt;=$C$17,($C$34*EF$59*$B176/$C$63)*(IF(COUNTA($D176:EE176)*(12/$C$63)&lt;=$C$9,0,1)),0)+IF(EG$63=$C$17,0,IF(EF$63=$C$17,$B176*(EF$60),0))</f>
        <v>0</v>
      </c>
      <c r="EG176" s="50">
        <f>IF(EG$63&lt;=$C$17,($C$34*EG$59*$B176/$C$63)*(IF(COUNTA($D176:EF176)*(12/$C$63)&lt;=$C$9,0,1)),0)+IF(EH$63=$C$17,0,IF(EG$63=$C$17,$B176*(EG$60),0))</f>
        <v>0</v>
      </c>
      <c r="EH176" s="50">
        <f>IF(EH$63&lt;=$C$17,($C$34*EH$59*$B176/$C$63)*(IF(COUNTA($D176:EG176)*(12/$C$63)&lt;=$C$9,0,1)),0)+IF(EI$63=$C$17,0,IF(EH$63=$C$17,$B176*(EH$60),0))</f>
        <v>0</v>
      </c>
      <c r="EI176" s="50">
        <f>IF(EI$63&lt;=$C$17,($C$34*EI$59*$B176/$C$63)*(IF(COUNTA($D176:EH176)*(12/$C$63)&lt;=$C$9,0,1)),0)+IF(EJ$63=$C$17,0,IF(EI$63=$C$17,$B176*(EI$60),0))</f>
        <v>0</v>
      </c>
      <c r="EJ176" s="50">
        <f>IF(EJ$63&lt;=$C$17,($C$34*EJ$59*$B176/$C$63)*(IF(COUNTA($D176:EI176)*(12/$C$63)&lt;=$C$9,0,1)),0)+IF(EK$63=$C$17,0,IF(EJ$63=$C$17,$B176*(EJ$60),0))</f>
        <v>0</v>
      </c>
      <c r="EK176" s="50">
        <f>IF(EK$63&lt;=$C$17,($C$34*EK$59*$B176/$C$63)*(IF(COUNTA($D176:EJ176)*(12/$C$63)&lt;=$C$9,0,1)),0)+IF(EL$63=$C$17,0,IF(EK$63=$C$17,$B176*(EK$60),0))</f>
        <v>0</v>
      </c>
      <c r="EL176" s="50">
        <f>IF(EL$63&lt;=$C$17,($C$34*EL$59*$B176/$C$63)*(IF(COUNTA($D176:EK176)*(12/$C$63)&lt;=$C$9,0,1)),0)+IF(EM$63=$C$17,0,IF(EL$63=$C$17,$B176*(EL$60),0))</f>
        <v>0</v>
      </c>
      <c r="EM176" s="50">
        <f>IF(EM$63&lt;=$C$17,($C$34*EM$59*$B176/$C$63)*(IF(COUNTA($D176:EL176)*(12/$C$63)&lt;=$C$9,0,1)),0)+IF(EN$63=$C$17,0,IF(EM$63=$C$17,$B176*(EM$60),0))</f>
        <v>0</v>
      </c>
      <c r="EN176" s="50">
        <f>IF(EN$63&lt;=$C$17,($C$34*EN$59*$B176/$C$63)*(IF(COUNTA($D176:EM176)*(12/$C$63)&lt;=$C$9,0,1)),0)+IF(EO$63=$C$17,0,IF(EN$63=$C$17,$B176*(EN$60),0))</f>
        <v>0</v>
      </c>
      <c r="EO176" s="50">
        <f>IF(EO$63&lt;=$C$17,($C$34*EO$59*$B176/$C$63)*(IF(COUNTA($D176:EN176)*(12/$C$63)&lt;=$C$9,0,1)),0)+IF(EP$63=$C$17,0,IF(EO$63=$C$17,$B176*(EO$60),0))</f>
        <v>0</v>
      </c>
      <c r="EP176" s="50">
        <f>IF(EP$63&lt;=$C$17,($C$34*EP$59*$B176/$C$63)*(IF(COUNTA($D176:EO176)*(12/$C$63)&lt;=$C$9,0,1)),0)+IF(EQ$63=$C$17,0,IF(EP$63=$C$17,$B176*(EP$60),0))</f>
        <v>0</v>
      </c>
      <c r="EQ176" s="50">
        <f>IF(EQ$63&lt;=$C$17,($C$34*EQ$59*$B176/$C$63)*(IF(COUNTA($D176:EP176)*(12/$C$63)&lt;=$C$9,0,1)),0)+IF(ER$63=$C$17,0,IF(EQ$63=$C$17,$B176*(EQ$60),0))</f>
        <v>0</v>
      </c>
      <c r="ER176" s="50">
        <f>IF(ER$63&lt;=$C$17,($C$34*ER$59*$B176/$C$63)*(IF(COUNTA($D176:EQ176)*(12/$C$63)&lt;=$C$9,0,1)),0)+IF(ES$63=$C$17,0,IF(ER$63=$C$17,$B176*(ER$60),0))</f>
        <v>0</v>
      </c>
      <c r="ES176" s="50">
        <f>IF(ES$63&lt;=$C$17,($C$34*ES$59*$B176/$C$63)*(IF(COUNTA($D176:ER176)*(12/$C$63)&lt;=$C$9,0,1)),0)+IF(ET$63=$C$17,0,IF(ES$63=$C$17,$B176*(ES$60),0))</f>
        <v>0</v>
      </c>
      <c r="ET176" s="50">
        <f>IF(ET$63&lt;=$C$17,($C$34*ET$59*$B176/$C$63)*(IF(COUNTA($D176:ES176)*(12/$C$63)&lt;=$C$9,0,1)),0)+IF(EU$63=$C$17,0,IF(ET$63=$C$17,$B176*(ET$60),0))</f>
        <v>0</v>
      </c>
      <c r="EU176" s="50">
        <f>IF(EU$63&lt;=$C$17,($C$34*EU$59*$B176/$C$63)*(IF(COUNTA($D176:ET176)*(12/$C$63)&lt;=$C$9,0,1)),0)+IF(EV$63=$C$17,0,IF(EU$63=$C$17,$B176*(EU$60),0))</f>
        <v>0</v>
      </c>
      <c r="EV176" s="50">
        <f>IF(EV$63&lt;=$C$17,($C$34*EV$59*$B176/$C$63)*(IF(COUNTA($D176:EU176)*(12/$C$63)&lt;=$C$9,0,1)),0)+IF(EW$63=$C$17,0,IF(EV$63=$C$17,$B176*(EV$60),0))</f>
        <v>0</v>
      </c>
      <c r="EW176" s="50">
        <f>IF(EW$63&lt;=$C$17,($C$34*EW$59*$B176/$C$63)*(IF(COUNTA($D176:EV176)*(12/$C$63)&lt;=$C$9,0,1)),0)+IF(EX$63=$C$17,0,IF(EW$63=$C$17,$B176*(EW$60),0))</f>
        <v>0</v>
      </c>
      <c r="EX176" s="50">
        <f>IF(EX$63&lt;=$C$17,($C$34*EX$59*$B176/$C$63)*(IF(COUNTA($D176:EW176)*(12/$C$63)&lt;=$C$9,0,1)),0)+IF(EY$63=$C$17,0,IF(EX$63=$C$17,$B176*(EX$60),0))</f>
        <v>0</v>
      </c>
      <c r="EY176" s="50">
        <f>IF(EY$63&lt;=$C$17,($C$34*EY$59*$B176/$C$63)*(IF(COUNTA($D176:EX176)*(12/$C$63)&lt;=$C$9,0,1)),0)+IF(EZ$63=$C$17,0,IF(EY$63=$C$17,$B176*(EY$60),0))</f>
        <v>0</v>
      </c>
      <c r="EZ176" s="50">
        <f>IF(EZ$63&lt;=$C$17,($C$34*EZ$59*$B176/$C$63)*(IF(COUNTA($D176:EY176)*(12/$C$63)&lt;=$C$9,0,1)),0)+IF(FA$63=$C$17,0,IF(EZ$63=$C$17,$B176*(EZ$60),0))</f>
        <v>0</v>
      </c>
      <c r="FA176" s="50">
        <f>IF(FA$63&lt;=$C$17,($C$34*FA$59*$B176/$C$63)*(IF(COUNTA($D176:EZ176)*(12/$C$63)&lt;=$C$9,0,1)),0)+IF(FB$63=$C$17,0,IF(FA$63=$C$17,$B176*(FA$60),0))</f>
        <v>0</v>
      </c>
      <c r="FB176" s="50">
        <f>IF(FB$63&lt;=$C$17,($C$34*FB$59*$B176/$C$63)*(IF(COUNTA($D176:FA176)*(12/$C$63)&lt;=$C$9,0,1)),0)+IF(FC$63=$C$17,0,IF(FB$63=$C$17,$B176*(FB$60),0))</f>
        <v>0</v>
      </c>
      <c r="FC176" s="50">
        <f>IF(FC$63&lt;=$C$17,($C$34*FC$59*$B176/$C$63)*(IF(COUNTA($D176:FB176)*(12/$C$63)&lt;=$C$9,0,1)),0)+IF(FD$63=$C$17,0,IF(FC$63=$C$17,$B176*(FC$60),0))</f>
        <v>0</v>
      </c>
      <c r="FD176" s="50">
        <f>IF(FD$63&lt;=$C$17,($C$34*FD$59*$B176/$C$63)*(IF(COUNTA($D176:FC176)*(12/$C$63)&lt;=$C$9,0,1)),0)+IF(FE$63=$C$17,0,IF(FD$63=$C$17,$B176*(FD$60),0))</f>
        <v>0</v>
      </c>
      <c r="FE176" s="50">
        <f>IF(FE$63&lt;=$C$17,($C$34*FE$59*$B176/$C$63)*(IF(COUNTA($D176:FD176)*(12/$C$63)&lt;=$C$9,0,1)),0)+IF(FF$63=$C$17,0,IF(FE$63=$C$17,$B176*(FE$60),0))</f>
        <v>0</v>
      </c>
      <c r="FF176" s="50">
        <f>IF(FF$63&lt;=$C$17,($C$34*FF$59*$B176/$C$63)*(IF(COUNTA($D176:FE176)*(12/$C$63)&lt;=$C$9,0,1)),0)+IF(FG$63=$C$17,0,IF(FF$63=$C$17,$B176*(FF$60),0))</f>
        <v>0</v>
      </c>
      <c r="FG176" s="50">
        <f>IF(FG$63&lt;=$C$17,($C$34*FG$59*$B176/$C$63)*(IF(COUNTA($D176:FF176)*(12/$C$63)&lt;=$C$9,0,1)),0)+IF(FH$63=$C$17,0,IF(FG$63=$C$17,$B176*(FG$60),0))</f>
        <v>0</v>
      </c>
      <c r="FH176" s="50">
        <f>IF(FH$63&lt;=$C$17,($C$34*FH$59*$B176/$C$63)*(IF(COUNTA($D176:FG176)*(12/$C$63)&lt;=$C$9,0,1)),0)+IF(FI$63=$C$17,0,IF(FH$63=$C$17,$B176*(FH$60),0))</f>
        <v>0</v>
      </c>
      <c r="FI176" s="50">
        <f>IF(FI$63&lt;=$C$17,($C$34*FI$59*$B176/$C$63)*(IF(COUNTA($D176:FH176)*(12/$C$63)&lt;=$C$9,0,1)),0)+IF(FJ$63=$C$17,0,IF(FI$63=$C$17,$B176*(FI$60),0))</f>
        <v>0</v>
      </c>
      <c r="FJ176" s="50">
        <f>IF(FJ$63&lt;=$C$17,($C$34*FJ$59*$B176/$C$63)*(IF(COUNTA($D176:FI176)*(12/$C$63)&lt;=$C$9,0,1)),0)+IF(FK$63=$C$17,0,IF(FJ$63=$C$17,$B176*(FJ$60),0))</f>
        <v>0</v>
      </c>
      <c r="FK176" s="50">
        <f>IF(FK$63&lt;=$C$17,($C$34*FK$59*$B176/$C$63)*(IF(COUNTA($D176:FJ176)*(12/$C$63)&lt;=$C$9,0,1)),0)+IF(FL$63=$C$17,0,IF(FK$63=$C$17,$B176*(FK$60),0))</f>
        <v>0</v>
      </c>
      <c r="FL176" s="50">
        <f>IF(FL$63&lt;=$C$17,($C$34*FL$59*$B176/$C$63)*(IF(COUNTA($D176:FK176)*(12/$C$63)&lt;=$C$9,0,1)),0)+IF(FM$63=$C$17,0,IF(FL$63=$C$17,$B176*(FL$60),0))</f>
        <v>0</v>
      </c>
      <c r="FM176" s="50">
        <f>IF(FM$63&lt;=$C$17,($C$34*FM$59*$B176/$C$63)*(IF(COUNTA($D176:FL176)*(12/$C$63)&lt;=$C$9,0,1)),0)+IF(FN$63=$C$17,0,IF(FM$63=$C$17,$B176*(FM$60),0))</f>
        <v>0</v>
      </c>
      <c r="FN176" s="50">
        <f>IF(FN$63&lt;=$C$17,($C$34*FN$59*$B176/$C$63)*(IF(COUNTA($D176:FM176)*(12/$C$63)&lt;=$C$9,0,1)),0)+IF(FO$63=$C$17,0,IF(FN$63=$C$17,$B176*(FN$60),0))</f>
        <v>0</v>
      </c>
      <c r="FO176" s="50">
        <f>IF(FO$63&lt;=$C$17,($C$34*FO$59*$B176/$C$63)*(IF(COUNTA($D176:FN176)*(12/$C$63)&lt;=$C$9,0,1)),0)+IF(FP$63=$C$17,0,IF(FO$63=$C$17,$B176*(FO$60),0))</f>
        <v>0</v>
      </c>
      <c r="FP176" s="50">
        <f>IF(FP$63&lt;=$C$17,($C$34*FP$59*$B176/$C$63)*(IF(COUNTA($D176:FO176)*(12/$C$63)&lt;=$C$9,0,1)),0)+IF(FQ$63=$C$17,0,IF(FP$63=$C$17,$B176*(FP$60),0))</f>
        <v>0</v>
      </c>
      <c r="FQ176" s="50">
        <f>IF(FQ$63&lt;=$C$17,($C$34*FQ$59*$B176/$C$63)*(IF(COUNTA($D176:FP176)*(12/$C$63)&lt;=$C$9,0,1)),0)+IF(FR$63=$C$17,0,IF(FQ$63=$C$17,$B176*(FQ$60),0))</f>
        <v>0</v>
      </c>
      <c r="FR176" s="50">
        <f>IF(FR$63&lt;=$C$17,($C$34*FR$59*$B176/$C$63)*(IF(COUNTA($D176:FQ176)*(12/$C$63)&lt;=$C$9,0,1)),0)+IF(FS$63=$C$17,0,IF(FR$63=$C$17,$B176*(FR$60),0))</f>
        <v>0</v>
      </c>
      <c r="FS176" s="50">
        <f>IF(FS$63&lt;=$C$17,($C$34*FS$59*$B176/$C$63)*(IF(COUNTA($D176:FR176)*(12/$C$63)&lt;=$C$9,0,1)),0)+IF(FT$63=$C$17,0,IF(FS$63=$C$17,$B176*(FS$60),0))</f>
        <v>0</v>
      </c>
      <c r="FT176" s="50">
        <f>IF(FT$63&lt;=$C$17,($C$34*FT$59*$B176/$C$63)*(IF(COUNTA($D176:FS176)*(12/$C$63)&lt;=$C$9,0,1)),0)+IF(FU$63=$C$17,0,IF(FT$63=$C$17,$B176*(FT$60),0))</f>
        <v>0</v>
      </c>
      <c r="FU176" s="50">
        <f>IF(FU$63&lt;=$C$17,($C$34*FU$59*$B176/$C$63)*(IF(COUNTA($D176:FT176)*(12/$C$63)&lt;=$C$9,0,1)),0)+IF(FV$63=$C$17,0,IF(FU$63=$C$17,$B176*(FU$60),0))</f>
        <v>0</v>
      </c>
      <c r="FV176" s="50">
        <f>IF(FV$63&lt;=$C$17,($C$34*FV$59*$B176/$C$63)*(IF(COUNTA($D176:FU176)*(12/$C$63)&lt;=$C$9,0,1)),0)+IF(FW$63=$C$17,0,IF(FV$63=$C$17,$B176*(FV$60),0))</f>
        <v>0</v>
      </c>
      <c r="FW176" s="50">
        <f>IF(FW$63&lt;=$C$17,($C$34*FW$59*$B176/$C$63)*(IF(COUNTA($D176:FV176)*(12/$C$63)&lt;=$C$9,0,1)),0)+IF(FX$63=$C$17,0,IF(FW$63=$C$17,$B176*(FW$60),0))</f>
        <v>0</v>
      </c>
      <c r="FX176" s="50">
        <f>IF(FX$63&lt;=$C$17,($C$34*FX$59*$B176/$C$63)*(IF(COUNTA($D176:FW176)*(12/$C$63)&lt;=$C$9,0,1)),0)+IF(FY$63=$C$17,0,IF(FX$63=$C$17,$B176*(FX$60),0))</f>
        <v>0</v>
      </c>
      <c r="FY176" s="50">
        <f>IF(FY$63&lt;=$C$17,($C$34*FY$59*$B176/$C$63)*(IF(COUNTA($D176:FX176)*(12/$C$63)&lt;=$C$9,0,1)),0)+IF(FZ$63=$C$17,0,IF(FY$63=$C$17,$B176*(FY$60),0))</f>
        <v>0</v>
      </c>
      <c r="FZ176" s="50">
        <f>IF(FZ$63&lt;=$C$17,($C$34*FZ$59*$B176/$C$63)*(IF(COUNTA($D176:FY176)*(12/$C$63)&lt;=$C$9,0,1)),0)+IF(GA$63=$C$17,0,IF(FZ$63=$C$17,$B176*(FZ$60),0))</f>
        <v>0</v>
      </c>
      <c r="GA176" s="50">
        <f>IF(GA$63&lt;=$C$17,($C$34*GA$59*$B176/$C$63)*(IF(COUNTA($D176:FZ176)*(12/$C$63)&lt;=$C$9,0,1)),0)+IF(GB$63=$C$17,0,IF(GA$63=$C$17,$B176*(GA$60),0))</f>
        <v>0</v>
      </c>
      <c r="GB176" s="50">
        <f>IF(GB$63&lt;=$C$17,($C$34*GB$59*$B176/$C$63)*(IF(COUNTA($D176:GA176)*(12/$C$63)&lt;=$C$9,0,1)),0)+IF(GC$63=$C$17,0,IF(GB$63=$C$17,$B176*(GB$60),0))</f>
        <v>0</v>
      </c>
      <c r="GC176" s="50">
        <f>IF(GC$63&lt;=$C$17,($C$34*GC$59*$B176/$C$63)*(IF(COUNTA($D176:GB176)*(12/$C$63)&lt;=$C$9,0,1)),0)+IF(GD$63=$C$17,0,IF(GC$63=$C$17,$B176*(GC$60),0))</f>
        <v>0</v>
      </c>
      <c r="GD176" s="50">
        <f>IF(GD$63&lt;=$C$17,($C$34*GD$59*$B176/$C$63)*(IF(COUNTA($D176:GC176)*(12/$C$63)&lt;=$C$9,0,1)),0)+IF(GE$63=$C$17,0,IF(GD$63=$C$17,$B176*(GD$60),0))</f>
        <v>0</v>
      </c>
      <c r="GE176" s="50">
        <f>IF(GE$63&lt;=$C$17,($C$34*GE$59*$B176/$C$63)*(IF(COUNTA($D176:GD176)*(12/$C$63)&lt;=$C$9,0,1)),0)+IF(GF$63=$C$17,0,IF(GE$63=$C$17,$B176*(GE$60),0))</f>
        <v>0</v>
      </c>
      <c r="GF176" s="50">
        <f>IF(GF$63&lt;=$C$17,($C$34*GF$59*$B176/$C$63)*(IF(COUNTA($D176:GE176)*(12/$C$63)&lt;=$C$9,0,1)),0)+IF(GG$63=$C$17,0,IF(GF$63=$C$17,$B176*(GF$60),0))</f>
        <v>0</v>
      </c>
      <c r="GG176" s="50">
        <f>IF(GG$63&lt;=$C$17,($C$34*GG$59*$B176/$C$63)*(IF(COUNTA($D176:GF176)*(12/$C$63)&lt;=$C$9,0,1)),0)+IF(GH$63=$C$17,0,IF(GG$63=$C$17,$B176*(GG$60),0))</f>
        <v>0</v>
      </c>
      <c r="GH176" s="50">
        <f>IF(GH$63&lt;=$C$17,($C$34*GH$59*$B176/$C$63)*(IF(COUNTA($D176:GG176)*(12/$C$63)&lt;=$C$9,0,1)),0)+IF(GI$63=$C$17,0,IF(GH$63=$C$17,$B176*(GH$60),0))</f>
        <v>0</v>
      </c>
      <c r="GI176" s="50">
        <f>IF(GI$63&lt;=$C$17,($C$34*GI$59*$B176/$C$63)*(IF(COUNTA($D176:GH176)*(12/$C$63)&lt;=$C$9,0,1)),0)+IF(GJ$63=$C$17,0,IF(GI$63=$C$17,$B176*(GI$60),0))</f>
        <v>0</v>
      </c>
      <c r="GJ176" s="50">
        <f>IF(GJ$63&lt;=$C$17,($C$34*GJ$59*$B176/$C$63)*(IF(COUNTA($D176:GI176)*(12/$C$63)&lt;=$C$9,0,1)),0)+IF(GK$63=$C$17,0,IF(GJ$63=$C$17,$B176*(GJ$60),0))</f>
        <v>0</v>
      </c>
      <c r="GK176" s="50">
        <f>IF(GK$63&lt;=$C$17,($C$34*GK$59*$B176/$C$63)*(IF(COUNTA($D176:GJ176)*(12/$C$63)&lt;=$C$9,0,1)),0)+IF(GL$63=$C$17,0,IF(GK$63=$C$17,$B176*(GK$60),0))</f>
        <v>0</v>
      </c>
      <c r="GL176" s="50">
        <f>IF(GL$63&lt;=$C$17,($C$34*GL$59*$B176/$C$63)*(IF(COUNTA($D176:GK176)*(12/$C$63)&lt;=$C$9,0,1)),0)+IF(GM$63=$C$17,0,IF(GL$63=$C$17,$B176*(GL$60),0))</f>
        <v>0</v>
      </c>
      <c r="GM176" s="50">
        <f>IF(GM$63&lt;=$C$17,($C$34*GM$59*$B176/$C$63)*(IF(COUNTA($D176:GL176)*(12/$C$63)&lt;=$C$9,0,1)),0)+IF(GN$63=$C$17,0,IF(GM$63=$C$17,$B176*(GM$60),0))</f>
        <v>0</v>
      </c>
      <c r="GN176" s="50">
        <f>IF(GN$63&lt;=$C$17,($C$34*GN$59*$B176/$C$63)*(IF(COUNTA($D176:GM176)*(12/$C$63)&lt;=$C$9,0,1)),0)+IF(GO$63=$C$17,0,IF(GN$63=$C$17,$B176*(GN$60),0))</f>
        <v>0</v>
      </c>
      <c r="GO176" s="50">
        <f>IF(GO$63&lt;=$C$17,($C$34*GO$59*$B176/$C$63)*(IF(COUNTA($D176:GN176)*(12/$C$63)&lt;=$C$9,0,1)),0)+IF(GP$63=$C$17,0,IF(GO$63=$C$17,$B176*(GO$60),0))</f>
        <v>0</v>
      </c>
      <c r="GP176" s="50">
        <f>IF(GP$63&lt;=$C$17,($C$34*GP$59*$B176/$C$63)*(IF(COUNTA($D176:GO176)*(12/$C$63)&lt;=$C$9,0,1)),0)+IF(GQ$63=$C$17,0,IF(GP$63=$C$17,$B176*(GP$60),0))</f>
        <v>0</v>
      </c>
      <c r="GQ176" s="50">
        <f>IF(GQ$63&lt;=$C$17,($C$34*GQ$59*$B176/$C$63)*(IF(COUNTA($D176:GP176)*(12/$C$63)&lt;=$C$9,0,1)),0)+IF(GR$63=$C$17,0,IF(GQ$63=$C$17,$B176*(GQ$60),0))</f>
        <v>0</v>
      </c>
      <c r="GR176" s="50">
        <f>IF(GR$63&lt;=$C$17,($C$34*GR$59*$B176/$C$63)*(IF(COUNTA($D176:GQ176)*(12/$C$63)&lt;=$C$9,0,1)),0)+IF(GS$63=$C$17,0,IF(GR$63=$C$17,$B176*(GR$60),0))</f>
        <v>0</v>
      </c>
      <c r="GS176" s="50">
        <f>IF(GS$63&lt;=$C$17,($C$34*GS$59*$B176/$C$63)*(IF(COUNTA($D176:GR176)*(12/$C$63)&lt;=$C$9,0,1)),0)+IF(GT$63=$C$17,0,IF(GS$63=$C$17,$B176*(GS$60),0))</f>
        <v>0</v>
      </c>
      <c r="GT176" s="50">
        <f>IF(GT$63&lt;=$C$17,($C$34*GT$59*$B176/$C$63)*(IF(COUNTA($D176:GS176)*(12/$C$63)&lt;=$C$9,0,1)),0)+IF(GU$63=$C$17,0,IF(GT$63=$C$17,$B176*(GT$60),0))</f>
        <v>0</v>
      </c>
      <c r="GU176" s="50">
        <f>IF(GU$63&lt;=$C$17,($C$34*GU$59*$B176/$C$63)*(IF(COUNTA($D176:GT176)*(12/$C$63)&lt;=$C$9,0,1)),0)+IF(GV$63=$C$17,0,IF(GU$63=$C$17,$B176*(GU$60),0))</f>
        <v>0</v>
      </c>
      <c r="GV176" s="50">
        <f>IF(GV$63&lt;=$C$17,($C$34*GV$59*$B176/$C$63)*(IF(COUNTA($D176:GU176)*(12/$C$63)&lt;=$C$9,0,1)),0)+IF(GW$63=$C$17,0,IF(GV$63=$C$17,$B176*(GV$60),0))</f>
        <v>0</v>
      </c>
      <c r="GW176" s="50">
        <f>IF(GW$63&lt;=$C$17,($C$34*GW$59*$B176/$C$63)*(IF(COUNTA($D176:GV176)*(12/$C$63)&lt;=$C$9,0,1)),0)+IF(GX$63=$C$17,0,IF(GW$63=$C$17,$B176*(GW$60),0))</f>
        <v>0</v>
      </c>
      <c r="GX176" s="50">
        <f>IF(GX$63&lt;=$C$17,($C$34*GX$59*$B176/$C$63)*(IF(COUNTA($D176:GW176)*(12/$C$63)&lt;=$C$9,0,1)),0)+IF(GY$63=$C$17,0,IF(GX$63=$C$17,$B176*(GX$60),0))</f>
        <v>0</v>
      </c>
      <c r="GY176" s="50">
        <f>IF(GY$63&lt;=$C$17,($C$34*GY$59*$B176/$C$63)*(IF(COUNTA($D176:GX176)*(12/$C$63)&lt;=$C$9,0,1)),0)+IF(GZ$63=$C$17,0,IF(GY$63=$C$17,$B176*(GY$60),0))</f>
        <v>0</v>
      </c>
      <c r="GZ176" s="50">
        <f>IF(GZ$63&lt;=$C$17,($C$34*GZ$59*$B176/$C$63)*(IF(COUNTA($D176:GY176)*(12/$C$63)&lt;=$C$9,0,1)),0)+IF(HA$63=$C$17,0,IF(GZ$63=$C$17,$B176*(GZ$60),0))</f>
        <v>0</v>
      </c>
      <c r="HA176" s="50">
        <f>IF(HA$63&lt;=$C$17,($C$34*HA$59*$B176/$C$63)*(IF(COUNTA($D176:GZ176)*(12/$C$63)&lt;=$C$9,0,1)),0)+IF(HB$63=$C$17,0,IF(HA$63=$C$17,$B176*(HA$60),0))</f>
        <v>0</v>
      </c>
      <c r="HB176" s="50">
        <f>IF(HB$63&lt;=$C$17,($C$34*HB$59*$B176/$C$63)*(IF(COUNTA($D176:HA176)*(12/$C$63)&lt;=$C$9,0,1)),0)+IF(HC$63=$C$17,0,IF(HB$63=$C$17,$B176*(HB$60),0))</f>
        <v>0</v>
      </c>
      <c r="HC176" s="50">
        <f>IF(HC$63&lt;=$C$17,($C$34*HC$59*$B176/$C$63)*(IF(COUNTA($D176:HB176)*(12/$C$63)&lt;=$C$9,0,1)),0)+IF(HD$63=$C$17,0,IF(HC$63=$C$17,$B176*(HC$60),0))</f>
        <v>0</v>
      </c>
      <c r="HD176" s="50">
        <f>IF(HD$63&lt;=$C$17,($C$34*HD$59*$B176/$C$63)*(IF(COUNTA($D176:HC176)*(12/$C$63)&lt;=$C$9,0,1)),0)+IF(HE$63=$C$17,0,IF(HD$63=$C$17,$B176*(HD$60),0))</f>
        <v>0</v>
      </c>
      <c r="HE176" s="50">
        <f>IF(HE$63&lt;=$C$17,($C$34*HE$59*$B176/$C$63)*(IF(COUNTA($D176:HD176)*(12/$C$63)&lt;=$C$9,0,1)),0)+IF(HF$63=$C$17,0,IF(HE$63=$C$17,$B176*(HE$60),0))</f>
        <v>0</v>
      </c>
      <c r="HF176" s="50">
        <f>IF(HF$63&lt;=$C$17,($C$34*HF$59*$B176/$C$63)*(IF(COUNTA($D176:HE176)*(12/$C$63)&lt;=$C$9,0,1)),0)+IF(HG$63=$C$17,0,IF(HF$63=$C$17,$B176*(HF$60),0))</f>
        <v>0</v>
      </c>
      <c r="HG176" s="50">
        <f>IF(HG$63&lt;=$C$17,($C$34*HG$59*$B176/$C$63)*(IF(COUNTA($D176:HF176)*(12/$C$63)&lt;=$C$9,0,1)),0)+IF(HH$63=$C$17,0,IF(HG$63=$C$17,$B176*(HG$60),0))</f>
        <v>0</v>
      </c>
      <c r="HH176" s="50">
        <f>IF(HH$63&lt;=$C$17,($C$34*HH$59*$B176/$C$63)*(IF(COUNTA($D176:HG176)*(12/$C$63)&lt;=$C$9,0,1)),0)+IF(HI$63=$C$17,0,IF(HH$63=$C$17,$B176*(HH$60),0))</f>
        <v>0</v>
      </c>
      <c r="HI176" s="50">
        <f>IF(HI$63&lt;=$C$17,($C$34*HI$59*$B176/$C$63)*(IF(COUNTA($D176:HH176)*(12/$C$63)&lt;=$C$9,0,1)),0)+IF(HJ$63=$C$17,0,IF(HI$63=$C$17,$B176*(HI$60),0))</f>
        <v>0</v>
      </c>
      <c r="HJ176" s="50">
        <f>IF(HJ$63&lt;=$C$17,($C$34*HJ$59*$B176/$C$63)*(IF(COUNTA($D176:HI176)*(12/$C$63)&lt;=$C$9,0,1)),0)+IF(HK$63=$C$17,0,IF(HJ$63=$C$17,$B176*(HJ$60),0))</f>
        <v>0</v>
      </c>
      <c r="HK176" s="50">
        <f>IF(HK$63&lt;=$C$17,($C$34*HK$59*$B176/$C$63)*(IF(COUNTA($D176:HJ176)*(12/$C$63)&lt;=$C$9,0,1)),0)+IF(HL$63=$C$17,0,IF(HK$63=$C$17,$B176*(HK$60),0))</f>
        <v>0</v>
      </c>
      <c r="HL176" s="50">
        <f>IF(HL$63&lt;=$C$17,($C$34*HL$59*$B176/$C$63)*(IF(COUNTA($D176:HK176)*(12/$C$63)&lt;=$C$9,0,1)),0)+IF(HM$63=$C$17,0,IF(HL$63=$C$17,$B176*(HL$60),0))</f>
        <v>0</v>
      </c>
      <c r="HM176" s="50">
        <f>IF(HM$63&lt;=$C$17,($C$34*HM$59*$B176/$C$63)*(IF(COUNTA($D176:HL176)*(12/$C$63)&lt;=$C$9,0,1)),0)+IF(HN$63=$C$17,0,IF(HM$63=$C$17,$B176*(HM$60),0))</f>
        <v>0</v>
      </c>
      <c r="HN176" s="50">
        <f>IF(HN$63&lt;=$C$17,($C$34*HN$59*$B176/$C$63)*(IF(COUNTA($D176:HM176)*(12/$C$63)&lt;=$C$9,0,1)),0)+IF(HO$63=$C$17,0,IF(HN$63=$C$17,$B176*(HN$60),0))</f>
        <v>0</v>
      </c>
      <c r="HO176" s="50">
        <f>IF(HO$63&lt;=$C$17,($C$34*HO$59*$B176/$C$63)*(IF(COUNTA($D176:HN176)*(12/$C$63)&lt;=$C$9,0,1)),0)+IF(HP$63=$C$17,0,IF(HO$63=$C$17,$B176*(HO$60),0))</f>
        <v>0</v>
      </c>
      <c r="HP176" s="50">
        <f>IF(HP$63&lt;=$C$17,($C$34*HP$59*$B176/$C$63)*(IF(COUNTA($D176:HO176)*(12/$C$63)&lt;=$C$9,0,1)),0)+IF(HQ$63=$C$17,0,IF(HP$63=$C$17,$B176*(HP$60),0))</f>
        <v>0</v>
      </c>
      <c r="HQ176" s="50">
        <f>IF(HQ$63&lt;=$C$17,($C$34*HQ$59*$B176/$C$63)*(IF(COUNTA($D176:HP176)*(12/$C$63)&lt;=$C$9,0,1)),0)+IF(HR$63=$C$17,0,IF(HQ$63=$C$17,$B176*(HQ$60),0))</f>
        <v>0</v>
      </c>
      <c r="HR176" s="50">
        <f>IF(HR$63&lt;=$C$17,($C$34*HR$59*$B176/$C$63)*(IF(COUNTA($D176:HQ176)*(12/$C$63)&lt;=$C$9,0,1)),0)+IF(HS$63=$C$17,0,IF(HR$63=$C$17,$B176*(HR$60),0))</f>
        <v>0</v>
      </c>
      <c r="HS176" s="50">
        <f>IF(HS$63&lt;=$C$17,($C$34*HS$59*$B176/$C$63)*(IF(COUNTA($D176:HR176)*(12/$C$63)&lt;=$C$9,0,1)),0)+IF(HT$63=$C$17,0,IF(HS$63=$C$17,$B176*(HS$60),0))</f>
        <v>0</v>
      </c>
      <c r="HT176" s="50">
        <f>IF(HT$63&lt;=$C$17,($C$34*HT$59*$B176/$C$63)*(IF(COUNTA($D176:HS176)*(12/$C$63)&lt;=$C$9,0,1)),0)+IF(HU$63=$C$17,0,IF(HT$63=$C$17,$B176*(HT$60),0))</f>
        <v>0</v>
      </c>
      <c r="HU176" s="50">
        <f>IF(HU$63&lt;=$C$17,($C$34*HU$59*$B176/$C$63)*(IF(COUNTA($D176:HT176)*(12/$C$63)&lt;=$C$9,0,1)),0)+IF(HV$63=$C$17,0,IF(HU$63=$C$17,$B176*(HU$60),0))</f>
        <v>0</v>
      </c>
      <c r="HV176" s="50">
        <f>IF(HV$63&lt;=$C$17,($C$34*HV$59*$B176/$C$63)*(IF(COUNTA($D176:HU176)*(12/$C$63)&lt;=$C$9,0,1)),0)+IF(HW$63=$C$17,0,IF(HV$63=$C$17,$B176*(HV$60),0))</f>
        <v>0</v>
      </c>
      <c r="HW176" s="50">
        <f>IF(HW$63&lt;=$C$17,($C$34*HW$59*$B176/$C$63)*(IF(COUNTA($D176:HV176)*(12/$C$63)&lt;=$C$9,0,1)),0)+IF(HX$63=$C$17,0,IF(HW$63=$C$17,$B176*(HW$60),0))</f>
        <v>0</v>
      </c>
      <c r="HX176" s="50">
        <f>IF(HX$63&lt;=$C$17,($C$34*HX$59*$B176/$C$63)*(IF(COUNTA($D176:HW176)*(12/$C$63)&lt;=$C$9,0,1)),0)+IF(HY$63=$C$17,0,IF(HX$63=$C$17,$B176*(HX$60),0))</f>
        <v>0</v>
      </c>
      <c r="HY176" s="50">
        <f>IF(HY$63&lt;=$C$17,($C$34*HY$59*$B176/$C$63)*(IF(COUNTA($D176:HX176)*(12/$C$63)&lt;=$C$9,0,1)),0)+IF(HZ$63=$C$17,0,IF(HY$63=$C$17,$B176*(HY$60),0))</f>
        <v>0</v>
      </c>
      <c r="HZ176" s="50">
        <f>IF(HZ$63&lt;=$C$17,($C$34*HZ$59*$B176/$C$63)*(IF(COUNTA($D176:HY176)*(12/$C$63)&lt;=$C$9,0,1)),0)+IF(IA$63=$C$17,0,IF(HZ$63=$C$17,$B176*(HZ$60),0))</f>
        <v>0</v>
      </c>
      <c r="IA176" s="50">
        <f>IF(IA$63&lt;=$C$17,($C$34*IA$59*$B176/$C$63)*(IF(COUNTA($D176:HZ176)*(12/$C$63)&lt;=$C$9,0,1)),0)+IF(IB$63=$C$17,0,IF(IA$63=$C$17,$B176*(IA$60),0))</f>
        <v>0</v>
      </c>
      <c r="IB176" s="50">
        <f>IF(IB$63&lt;=$C$17,($C$34*IB$59*$B176/$C$63)*(IF(COUNTA($D176:IA176)*(12/$C$63)&lt;=$C$9,0,1)),0)+IF(IC$63=$C$17,0,IF(IB$63=$C$17,$B176*(IB$60),0))</f>
        <v>0</v>
      </c>
      <c r="IC176" s="50">
        <f>IF(IC$63&lt;=$C$17,($C$34*IC$59*$B176/$C$63)*(IF(COUNTA($D176:IB176)*(12/$C$63)&lt;=$C$9,0,1)),0)+IF(ID$63=$C$17,0,IF(IC$63=$C$17,$B176*(IC$60),0))</f>
        <v>0</v>
      </c>
      <c r="ID176" s="50">
        <f>IF(ID$63&lt;=$C$17,($C$34*ID$59*$B176/$C$63)*(IF(COUNTA($D176:IC176)*(12/$C$63)&lt;=$C$9,0,1)),0)+IF(IE$63=$C$17,0,IF(ID$63=$C$17,$B176*(ID$60),0))</f>
        <v>0</v>
      </c>
      <c r="IE176" s="50">
        <f>IF(IE$63&lt;=$C$17,($C$34*IE$59*$B176/$C$63)*(IF(COUNTA($D176:ID176)*(12/$C$63)&lt;=$C$9,0,1)),0)+IF(IF$63=$C$17,0,IF(IE$63=$C$17,$B176*(IE$60),0))</f>
        <v>0</v>
      </c>
      <c r="IF176" s="50">
        <f>IF(IF$63&lt;=$C$17,($C$34*IF$59*$B176/$C$63)*(IF(COUNTA($D176:IE176)*(12/$C$63)&lt;=$C$9,0,1)),0)+IF(IG$63=$C$17,0,IF(IF$63=$C$17,$B176*(IF$60),0))</f>
        <v>0</v>
      </c>
      <c r="IG176" s="50">
        <f>IF(IG$63&lt;=$C$17,($C$34*IG$59*$B176/$C$63)*(IF(COUNTA($D176:IF176)*(12/$C$63)&lt;=$C$9,0,1)),0)+IF(IH$63=$C$17,0,IF(IG$63=$C$17,$B176*(IG$60),0))</f>
        <v>0</v>
      </c>
      <c r="IH176" s="50">
        <f>IF(IH$63&lt;=$C$17,($C$34*IH$59*$B176/$C$63)*(IF(COUNTA($D176:IG176)*(12/$C$63)&lt;=$C$9,0,1)),0)+IF(II$63=$C$17,0,IF(IH$63=$C$17,$B176*(IH$60),0))</f>
        <v>0</v>
      </c>
      <c r="II176" s="50">
        <f>IF(II$63&lt;=$C$17,($C$34*II$59*$B176/$C$63)*(IF(COUNTA($D176:IH176)*(12/$C$63)&lt;=$C$9,0,1)),0)+IF(IJ$63=$C$17,0,IF(II$63=$C$17,$B176*(II$60),0))</f>
        <v>0</v>
      </c>
      <c r="IJ176" s="50">
        <f>IF(IJ$63&lt;=$C$17,($C$34*IJ$59*$B176/$C$63)*(IF(COUNTA($D176:II176)*(12/$C$63)&lt;=$C$9,0,1)),0)+IF(IK$63=$C$17,0,IF(IJ$63=$C$17,$B176*(IJ$60),0))</f>
        <v>0</v>
      </c>
      <c r="IK176" s="50">
        <f>IF(IK$63&lt;=$C$17,($C$34*IK$59*$B176/$C$63)*(IF(COUNTA($D176:IJ176)*(12/$C$63)&lt;=$C$9,0,1)),0)+IF(IL$63=$C$17,0,IF(IK$63=$C$17,$B176*(IK$60),0))</f>
        <v>0</v>
      </c>
      <c r="IL176" s="50">
        <f>IF(IL$63&lt;=$C$17,($C$34*IL$59*$B176/$C$63)*(IF(COUNTA($D176:IK176)*(12/$C$63)&lt;=$C$9,0,1)),0)+IF(IM$63=$C$17,0,IF(IL$63=$C$17,$B176*(IL$60),0))</f>
        <v>0</v>
      </c>
      <c r="IM176" s="50">
        <f>IF(IM$63&lt;=$C$17,($C$34*IM$59*$B176/$C$63)*(IF(COUNTA($D176:IL176)*(12/$C$63)&lt;=$C$9,0,1)),0)+IF(IN$63=$C$17,0,IF(IM$63=$C$17,$B176*(IM$60),0))</f>
        <v>0</v>
      </c>
      <c r="IN176" s="50">
        <f>IF(IN$63&lt;=$C$17,($C$34*IN$59*$B176/$C$63)*(IF(COUNTA($D176:IM176)*(12/$C$63)&lt;=$C$9,0,1)),0)+IF(IO$63=$C$17,0,IF(IN$63=$C$17,$B176*(IN$60),0))</f>
        <v>0</v>
      </c>
      <c r="IO176" s="50">
        <f>IF(IO$63&lt;=$C$17,($C$34*IO$59*$B176/$C$63)*(IF(COUNTA($D176:IN176)*(12/$C$63)&lt;=$C$9,0,1)),0)+IF(IP$63=$C$17,0,IF(IO$63=$C$17,$B176*(IO$60),0))</f>
        <v>0</v>
      </c>
      <c r="IP176" s="50">
        <f>IF(IP$63&lt;=$C$17,($C$34*IP$59*$B176/$C$63)*(IF(COUNTA($D176:IO176)*(12/$C$63)&lt;=$C$9,0,1)),0)+IF(IQ$63=$C$17,0,IF(IP$63=$C$17,$B176*(IP$60),0))</f>
        <v>0</v>
      </c>
      <c r="IQ176" s="50">
        <f>IF(IQ$63&lt;=$C$17,($C$34*IQ$59*$B176/$C$63)*(IF(COUNTA($D176:IP176)*(12/$C$63)&lt;=$C$9,0,1)),0)+IF(IR$63=$C$17,0,IF(IQ$63=$C$17,$B176*(IQ$60),0))</f>
        <v>0</v>
      </c>
      <c r="IR176" s="50">
        <f>IF(IR$63&lt;=$C$17,($C$34*IR$59*$B176/$C$63)*(IF(COUNTA($D176:IQ176)*(12/$C$63)&lt;=$C$9,0,1)),0)+IF(IS$63=$C$17,0,IF(IR$63=$C$17,$B176*(IR$60),0))</f>
        <v>0</v>
      </c>
      <c r="IS176" s="50">
        <f>IF(IS$63&lt;=$C$17,($C$34*IS$59*$B176/$C$63)*(IF(COUNTA($D176:IR176)*(12/$C$63)&lt;=$C$9,0,1)),0)+IF(IT$63=$C$17,0,IF(IS$63=$C$17,$B176*(IS$60),0))</f>
        <v>0</v>
      </c>
      <c r="IT176" s="50">
        <f>IF(IT$63&lt;=$C$17,($C$34*IT$59*$B176/$C$63)*(IF(COUNTA($D176:IS176)*(12/$C$63)&lt;=$C$9,0,1)),0)+IF(IU$63=$C$17,0,IF(IT$63=$C$17,$B176*(IT$60),0))</f>
        <v>0</v>
      </c>
      <c r="IU176" s="50">
        <f>IF(IU$63&lt;=$C$17,($C$34*IU$59*$B176/$C$63)*(IF(COUNTA($D176:IT176)*(12/$C$63)&lt;=$C$9,0,1)),0)+IF(IV$63=$C$17,0,IF(IU$63=$C$17,$B176*(IU$60),0))</f>
        <v>0</v>
      </c>
      <c r="IV176" s="50">
        <f>IF(IV$63&lt;=$C$17,($C$34*IV$59*$B176/$C$63)*(IF(COUNTA($D176:IU176)*(12/$C$63)&lt;=$C$9,0,1)),0)+IF(IW$63=$C$17,0,IF(IV$63=$C$17,$B176*(IV$60),0))</f>
        <v>0</v>
      </c>
      <c r="IW176" s="50">
        <f>IF(IW$63&lt;=$C$17,($C$34*IW$59*$B176/$C$63)*(IF(COUNTA($D176:IV176)*(12/$C$63)&lt;=$C$9,0,1)),0)+IF(IX$63=$C$17,0,IF(IW$63=$C$17,$B176*(IW$60),0))</f>
        <v>0</v>
      </c>
      <c r="IX176" s="50"/>
      <c r="IY176" s="50"/>
      <c r="IZ176" s="50"/>
      <c r="JA176" s="50"/>
      <c r="JB176" s="50"/>
      <c r="JC176" s="50"/>
      <c r="JD176" s="50"/>
      <c r="JE176" s="50"/>
      <c r="JF176" s="50"/>
      <c r="JG176" s="50"/>
      <c r="JH176" s="50"/>
      <c r="JI176" s="50"/>
      <c r="JJ176" s="50"/>
      <c r="JK176" s="50"/>
      <c r="JL176" s="50"/>
      <c r="JM176" s="50"/>
      <c r="JN176" s="50"/>
      <c r="JO176" s="50"/>
      <c r="JP176" s="50"/>
      <c r="JQ176" s="50"/>
      <c r="JR176" s="50"/>
      <c r="JS176" s="50"/>
      <c r="JT176" s="50"/>
      <c r="JU176" s="50"/>
      <c r="JV176" s="50"/>
      <c r="JW176" s="50"/>
      <c r="JX176" s="50"/>
      <c r="JY176" s="50"/>
      <c r="JZ176" s="50"/>
      <c r="KA176" s="50"/>
      <c r="KB176" s="50"/>
      <c r="KC176" s="50"/>
      <c r="KD176" s="50"/>
      <c r="KE176" s="50"/>
      <c r="KF176" s="50"/>
      <c r="KG176" s="50"/>
      <c r="KH176" s="50"/>
      <c r="KI176" s="50"/>
      <c r="KJ176" s="50"/>
      <c r="KK176" s="50"/>
      <c r="KL176" s="50"/>
      <c r="KM176" s="50"/>
      <c r="KN176" s="50"/>
      <c r="KO176" s="50"/>
      <c r="KP176" s="50"/>
      <c r="KQ176" s="50"/>
      <c r="KR176" s="50"/>
      <c r="KS176" s="50"/>
      <c r="KT176" s="50"/>
      <c r="KU176" s="50"/>
      <c r="KV176" s="50"/>
      <c r="KW176" s="50"/>
      <c r="KX176" s="50"/>
      <c r="KY176" s="50"/>
      <c r="KZ176" s="50"/>
      <c r="LA176" s="50"/>
      <c r="LB176" s="50"/>
      <c r="LC176" s="50"/>
      <c r="LD176" s="50"/>
      <c r="LE176" s="50"/>
      <c r="LF176" s="50"/>
      <c r="LG176" s="50"/>
      <c r="LH176" s="50"/>
      <c r="LI176" s="50"/>
    </row>
    <row r="177" spans="1:321" outlineLevel="1" x14ac:dyDescent="0.25">
      <c r="A177" s="2" t="s">
        <v>55</v>
      </c>
      <c r="B177" s="79">
        <f ca="1">+OFFSET($D$52,0,COUNTA($B$66:B176),,)</f>
        <v>3</v>
      </c>
      <c r="C177" s="88">
        <f t="shared" ca="1" si="71"/>
        <v>-66.945339633273875</v>
      </c>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50">
        <f ca="1">IF(DL$63&gt;$C$17,0,-DK$53*(12/$C$63))</f>
        <v>-656.2111636106165</v>
      </c>
      <c r="DL177" s="50">
        <f ca="1">IF(DL$63&lt;=$C$17,($C$34*DL$59*$B177/$C$63)*(IF(COUNTA($D177:DK177)*(12/$C$63)&lt;=$C$9,0,1)),0)+IF(DM$63=$C$17,0,IF(DL$63=$C$17,$B177*(DL$60),0))</f>
        <v>0</v>
      </c>
      <c r="DM177" s="50">
        <f ca="1">IF(DM$63&lt;=$C$17,($C$34*DM$59*$B177/$C$63)*(IF(COUNTA($D177:DL177)*(12/$C$63)&lt;=$C$9,0,1)),0)+IF(DN$63=$C$17,0,IF(DM$63=$C$17,$B177*(DM$60),0))</f>
        <v>0</v>
      </c>
      <c r="DN177" s="50">
        <f ca="1">IF(DN$63&lt;=$C$17,($C$34*DN$59*$B177/$C$63)*(IF(COUNTA($D177:DM177)*(12/$C$63)&lt;=$C$9,0,1)),0)+IF(DO$63=$C$17,0,IF(DN$63=$C$17,$B177*(DN$60),0))</f>
        <v>0</v>
      </c>
      <c r="DO177" s="50">
        <f ca="1">IF(DO$63&lt;=$C$17,($C$34*DO$59*$B177/$C$63)*(IF(COUNTA($D177:DN177)*(12/$C$63)&lt;=$C$9,0,1)),0)+IF(DP$63=$C$17,0,IF(DO$63=$C$17,$B177*(DO$60),0))</f>
        <v>0</v>
      </c>
      <c r="DP177" s="50">
        <f ca="1">IF(DP$63&lt;=$C$17,($C$34*DP$59*$B177/$C$63)*(IF(COUNTA($D177:DO177)*(12/$C$63)&lt;=$C$9,0,1)),0)+IF(DQ$63=$C$17,0,IF(DP$63=$C$17,$B177*(DP$60),0))</f>
        <v>2.36</v>
      </c>
      <c r="DQ177" s="50">
        <f ca="1">IF(DQ$63&lt;=$C$17,($C$34*DQ$59*$B177/$C$63)*(IF(COUNTA($D177:DP177)*(12/$C$63)&lt;=$C$9,0,1)),0)+IF(DR$63=$C$17,0,IF(DQ$63=$C$17,$B177*(DQ$60),0))</f>
        <v>2.36</v>
      </c>
      <c r="DR177" s="50">
        <f ca="1">IF(DR$63&lt;=$C$17,($C$34*DR$59*$B177/$C$63)*(IF(COUNTA($D177:DQ177)*(12/$C$63)&lt;=$C$9,0,1)),0)+IF(DS$63=$C$17,0,IF(DR$63=$C$17,$B177*(DR$60),0))</f>
        <v>2.36</v>
      </c>
      <c r="DS177" s="50">
        <f ca="1">IF(DS$63&lt;=$C$17,($C$34*DS$59*$B177/$C$63)*(IF(COUNTA($D177:DR177)*(12/$C$63)&lt;=$C$9,0,1)),0)+IF(DT$63=$C$17,0,IF(DS$63=$C$17,$B177*(DS$60),0))</f>
        <v>2.36</v>
      </c>
      <c r="DT177" s="50">
        <f ca="1">IF(DT$63&lt;=$C$17,($C$34*DT$59*$B177/$C$63)*(IF(COUNTA($D177:DS177)*(12/$C$63)&lt;=$C$9,0,1)),0)+IF(DU$63=$C$17,0,IF(DT$63=$C$17,$B177*(DT$60),0))</f>
        <v>579.82582397734257</v>
      </c>
      <c r="DU177" s="50">
        <f>IF(DU$63&lt;=$C$17,($C$34*DU$59*$B177/$C$63)*(IF(COUNTA($D177:DT177)*(12/$C$63)&lt;=$C$9,0,1)),0)+IF(DV$63=$C$17,0,IF(DU$63=$C$17,$B177*(DU$60),0))</f>
        <v>0</v>
      </c>
      <c r="DV177" s="50">
        <f>IF(DV$63&lt;=$C$17,($C$34*DV$59*$B177/$C$63)*(IF(COUNTA($D177:DU177)*(12/$C$63)&lt;=$C$9,0,1)),0)+IF(DW$63=$C$17,0,IF(DV$63=$C$17,$B177*(DV$60),0))</f>
        <v>0</v>
      </c>
      <c r="DW177" s="50">
        <f>IF(DW$63&lt;=$C$17,($C$34*DW$59*$B177/$C$63)*(IF(COUNTA($D177:DV177)*(12/$C$63)&lt;=$C$9,0,1)),0)+IF(DX$63=$C$17,0,IF(DW$63=$C$17,$B177*(DW$60),0))</f>
        <v>0</v>
      </c>
      <c r="DX177" s="50">
        <f>IF(DX$63&lt;=$C$17,($C$34*DX$59*$B177/$C$63)*(IF(COUNTA($D177:DW177)*(12/$C$63)&lt;=$C$9,0,1)),0)+IF(DY$63=$C$17,0,IF(DX$63=$C$17,$B177*(DX$60),0))</f>
        <v>0</v>
      </c>
      <c r="DY177" s="50">
        <f>IF(DY$63&lt;=$C$17,($C$34*DY$59*$B177/$C$63)*(IF(COUNTA($D177:DX177)*(12/$C$63)&lt;=$C$9,0,1)),0)+IF(DZ$63=$C$17,0,IF(DY$63=$C$17,$B177*(DY$60),0))</f>
        <v>0</v>
      </c>
      <c r="DZ177" s="50">
        <f>IF(DZ$63&lt;=$C$17,($C$34*DZ$59*$B177/$C$63)*(IF(COUNTA($D177:DY177)*(12/$C$63)&lt;=$C$9,0,1)),0)+IF(EA$63=$C$17,0,IF(DZ$63=$C$17,$B177*(DZ$60),0))</f>
        <v>0</v>
      </c>
      <c r="EA177" s="50">
        <f>IF(EA$63&lt;=$C$17,($C$34*EA$59*$B177/$C$63)*(IF(COUNTA($D177:DZ177)*(12/$C$63)&lt;=$C$9,0,1)),0)+IF(EB$63=$C$17,0,IF(EA$63=$C$17,$B177*(EA$60),0))</f>
        <v>0</v>
      </c>
      <c r="EB177" s="50">
        <f>IF(EB$63&lt;=$C$17,($C$34*EB$59*$B177/$C$63)*(IF(COUNTA($D177:EA177)*(12/$C$63)&lt;=$C$9,0,1)),0)+IF(EC$63=$C$17,0,IF(EB$63=$C$17,$B177*(EB$60),0))</f>
        <v>0</v>
      </c>
      <c r="EC177" s="50">
        <f>IF(EC$63&lt;=$C$17,($C$34*EC$59*$B177/$C$63)*(IF(COUNTA($D177:EB177)*(12/$C$63)&lt;=$C$9,0,1)),0)+IF(ED$63=$C$17,0,IF(EC$63=$C$17,$B177*(EC$60),0))</f>
        <v>0</v>
      </c>
      <c r="ED177" s="50">
        <f>IF(ED$63&lt;=$C$17,($C$34*ED$59*$B177/$C$63)*(IF(COUNTA($D177:EC177)*(12/$C$63)&lt;=$C$9,0,1)),0)+IF(EE$63=$C$17,0,IF(ED$63=$C$17,$B177*(ED$60),0))</f>
        <v>0</v>
      </c>
      <c r="EE177" s="50">
        <f>IF(EE$63&lt;=$C$17,($C$34*EE$59*$B177/$C$63)*(IF(COUNTA($D177:ED177)*(12/$C$63)&lt;=$C$9,0,1)),0)+IF(EF$63=$C$17,0,IF(EE$63=$C$17,$B177*(EE$60),0))</f>
        <v>0</v>
      </c>
      <c r="EF177" s="50">
        <f>IF(EF$63&lt;=$C$17,($C$34*EF$59*$B177/$C$63)*(IF(COUNTA($D177:EE177)*(12/$C$63)&lt;=$C$9,0,1)),0)+IF(EG$63=$C$17,0,IF(EF$63=$C$17,$B177*(EF$60),0))</f>
        <v>0</v>
      </c>
      <c r="EG177" s="50">
        <f>IF(EG$63&lt;=$C$17,($C$34*EG$59*$B177/$C$63)*(IF(COUNTA($D177:EF177)*(12/$C$63)&lt;=$C$9,0,1)),0)+IF(EH$63=$C$17,0,IF(EG$63=$C$17,$B177*(EG$60),0))</f>
        <v>0</v>
      </c>
      <c r="EH177" s="50">
        <f>IF(EH$63&lt;=$C$17,($C$34*EH$59*$B177/$C$63)*(IF(COUNTA($D177:EG177)*(12/$C$63)&lt;=$C$9,0,1)),0)+IF(EI$63=$C$17,0,IF(EH$63=$C$17,$B177*(EH$60),0))</f>
        <v>0</v>
      </c>
      <c r="EI177" s="50">
        <f>IF(EI$63&lt;=$C$17,($C$34*EI$59*$B177/$C$63)*(IF(COUNTA($D177:EH177)*(12/$C$63)&lt;=$C$9,0,1)),0)+IF(EJ$63=$C$17,0,IF(EI$63=$C$17,$B177*(EI$60),0))</f>
        <v>0</v>
      </c>
      <c r="EJ177" s="50">
        <f>IF(EJ$63&lt;=$C$17,($C$34*EJ$59*$B177/$C$63)*(IF(COUNTA($D177:EI177)*(12/$C$63)&lt;=$C$9,0,1)),0)+IF(EK$63=$C$17,0,IF(EJ$63=$C$17,$B177*(EJ$60),0))</f>
        <v>0</v>
      </c>
      <c r="EK177" s="50">
        <f>IF(EK$63&lt;=$C$17,($C$34*EK$59*$B177/$C$63)*(IF(COUNTA($D177:EJ177)*(12/$C$63)&lt;=$C$9,0,1)),0)+IF(EL$63=$C$17,0,IF(EK$63=$C$17,$B177*(EK$60),0))</f>
        <v>0</v>
      </c>
      <c r="EL177" s="50">
        <f>IF(EL$63&lt;=$C$17,($C$34*EL$59*$B177/$C$63)*(IF(COUNTA($D177:EK177)*(12/$C$63)&lt;=$C$9,0,1)),0)+IF(EM$63=$C$17,0,IF(EL$63=$C$17,$B177*(EL$60),0))</f>
        <v>0</v>
      </c>
      <c r="EM177" s="50">
        <f>IF(EM$63&lt;=$C$17,($C$34*EM$59*$B177/$C$63)*(IF(COUNTA($D177:EL177)*(12/$C$63)&lt;=$C$9,0,1)),0)+IF(EN$63=$C$17,0,IF(EM$63=$C$17,$B177*(EM$60),0))</f>
        <v>0</v>
      </c>
      <c r="EN177" s="50">
        <f>IF(EN$63&lt;=$C$17,($C$34*EN$59*$B177/$C$63)*(IF(COUNTA($D177:EM177)*(12/$C$63)&lt;=$C$9,0,1)),0)+IF(EO$63=$C$17,0,IF(EN$63=$C$17,$B177*(EN$60),0))</f>
        <v>0</v>
      </c>
      <c r="EO177" s="50">
        <f>IF(EO$63&lt;=$C$17,($C$34*EO$59*$B177/$C$63)*(IF(COUNTA($D177:EN177)*(12/$C$63)&lt;=$C$9,0,1)),0)+IF(EP$63=$C$17,0,IF(EO$63=$C$17,$B177*(EO$60),0))</f>
        <v>0</v>
      </c>
      <c r="EP177" s="50">
        <f>IF(EP$63&lt;=$C$17,($C$34*EP$59*$B177/$C$63)*(IF(COUNTA($D177:EO177)*(12/$C$63)&lt;=$C$9,0,1)),0)+IF(EQ$63=$C$17,0,IF(EP$63=$C$17,$B177*(EP$60),0))</f>
        <v>0</v>
      </c>
      <c r="EQ177" s="50">
        <f>IF(EQ$63&lt;=$C$17,($C$34*EQ$59*$B177/$C$63)*(IF(COUNTA($D177:EP177)*(12/$C$63)&lt;=$C$9,0,1)),0)+IF(ER$63=$C$17,0,IF(EQ$63=$C$17,$B177*(EQ$60),0))</f>
        <v>0</v>
      </c>
      <c r="ER177" s="50">
        <f>IF(ER$63&lt;=$C$17,($C$34*ER$59*$B177/$C$63)*(IF(COUNTA($D177:EQ177)*(12/$C$63)&lt;=$C$9,0,1)),0)+IF(ES$63=$C$17,0,IF(ER$63=$C$17,$B177*(ER$60),0))</f>
        <v>0</v>
      </c>
      <c r="ES177" s="50">
        <f>IF(ES$63&lt;=$C$17,($C$34*ES$59*$B177/$C$63)*(IF(COUNTA($D177:ER177)*(12/$C$63)&lt;=$C$9,0,1)),0)+IF(ET$63=$C$17,0,IF(ES$63=$C$17,$B177*(ES$60),0))</f>
        <v>0</v>
      </c>
      <c r="ET177" s="50">
        <f>IF(ET$63&lt;=$C$17,($C$34*ET$59*$B177/$C$63)*(IF(COUNTA($D177:ES177)*(12/$C$63)&lt;=$C$9,0,1)),0)+IF(EU$63=$C$17,0,IF(ET$63=$C$17,$B177*(ET$60),0))</f>
        <v>0</v>
      </c>
      <c r="EU177" s="50">
        <f>IF(EU$63&lt;=$C$17,($C$34*EU$59*$B177/$C$63)*(IF(COUNTA($D177:ET177)*(12/$C$63)&lt;=$C$9,0,1)),0)+IF(EV$63=$C$17,0,IF(EU$63=$C$17,$B177*(EU$60),0))</f>
        <v>0</v>
      </c>
      <c r="EV177" s="50">
        <f>IF(EV$63&lt;=$C$17,($C$34*EV$59*$B177/$C$63)*(IF(COUNTA($D177:EU177)*(12/$C$63)&lt;=$C$9,0,1)),0)+IF(EW$63=$C$17,0,IF(EV$63=$C$17,$B177*(EV$60),0))</f>
        <v>0</v>
      </c>
      <c r="EW177" s="50">
        <f>IF(EW$63&lt;=$C$17,($C$34*EW$59*$B177/$C$63)*(IF(COUNTA($D177:EV177)*(12/$C$63)&lt;=$C$9,0,1)),0)+IF(EX$63=$C$17,0,IF(EW$63=$C$17,$B177*(EW$60),0))</f>
        <v>0</v>
      </c>
      <c r="EX177" s="50">
        <f>IF(EX$63&lt;=$C$17,($C$34*EX$59*$B177/$C$63)*(IF(COUNTA($D177:EW177)*(12/$C$63)&lt;=$C$9,0,1)),0)+IF(EY$63=$C$17,0,IF(EX$63=$C$17,$B177*(EX$60),0))</f>
        <v>0</v>
      </c>
      <c r="EY177" s="50">
        <f>IF(EY$63&lt;=$C$17,($C$34*EY$59*$B177/$C$63)*(IF(COUNTA($D177:EX177)*(12/$C$63)&lt;=$C$9,0,1)),0)+IF(EZ$63=$C$17,0,IF(EY$63=$C$17,$B177*(EY$60),0))</f>
        <v>0</v>
      </c>
      <c r="EZ177" s="50">
        <f>IF(EZ$63&lt;=$C$17,($C$34*EZ$59*$B177/$C$63)*(IF(COUNTA($D177:EY177)*(12/$C$63)&lt;=$C$9,0,1)),0)+IF(FA$63=$C$17,0,IF(EZ$63=$C$17,$B177*(EZ$60),0))</f>
        <v>0</v>
      </c>
      <c r="FA177" s="50">
        <f>IF(FA$63&lt;=$C$17,($C$34*FA$59*$B177/$C$63)*(IF(COUNTA($D177:EZ177)*(12/$C$63)&lt;=$C$9,0,1)),0)+IF(FB$63=$C$17,0,IF(FA$63=$C$17,$B177*(FA$60),0))</f>
        <v>0</v>
      </c>
      <c r="FB177" s="50">
        <f>IF(FB$63&lt;=$C$17,($C$34*FB$59*$B177/$C$63)*(IF(COUNTA($D177:FA177)*(12/$C$63)&lt;=$C$9,0,1)),0)+IF(FC$63=$C$17,0,IF(FB$63=$C$17,$B177*(FB$60),0))</f>
        <v>0</v>
      </c>
      <c r="FC177" s="50">
        <f>IF(FC$63&lt;=$C$17,($C$34*FC$59*$B177/$C$63)*(IF(COUNTA($D177:FB177)*(12/$C$63)&lt;=$C$9,0,1)),0)+IF(FD$63=$C$17,0,IF(FC$63=$C$17,$B177*(FC$60),0))</f>
        <v>0</v>
      </c>
      <c r="FD177" s="50">
        <f>IF(FD$63&lt;=$C$17,($C$34*FD$59*$B177/$C$63)*(IF(COUNTA($D177:FC177)*(12/$C$63)&lt;=$C$9,0,1)),0)+IF(FE$63=$C$17,0,IF(FD$63=$C$17,$B177*(FD$60),0))</f>
        <v>0</v>
      </c>
      <c r="FE177" s="50">
        <f>IF(FE$63&lt;=$C$17,($C$34*FE$59*$B177/$C$63)*(IF(COUNTA($D177:FD177)*(12/$C$63)&lt;=$C$9,0,1)),0)+IF(FF$63=$C$17,0,IF(FE$63=$C$17,$B177*(FE$60),0))</f>
        <v>0</v>
      </c>
      <c r="FF177" s="50">
        <f>IF(FF$63&lt;=$C$17,($C$34*FF$59*$B177/$C$63)*(IF(COUNTA($D177:FE177)*(12/$C$63)&lt;=$C$9,0,1)),0)+IF(FG$63=$C$17,0,IF(FF$63=$C$17,$B177*(FF$60),0))</f>
        <v>0</v>
      </c>
      <c r="FG177" s="50">
        <f>IF(FG$63&lt;=$C$17,($C$34*FG$59*$B177/$C$63)*(IF(COUNTA($D177:FF177)*(12/$C$63)&lt;=$C$9,0,1)),0)+IF(FH$63=$C$17,0,IF(FG$63=$C$17,$B177*(FG$60),0))</f>
        <v>0</v>
      </c>
      <c r="FH177" s="50">
        <f>IF(FH$63&lt;=$C$17,($C$34*FH$59*$B177/$C$63)*(IF(COUNTA($D177:FG177)*(12/$C$63)&lt;=$C$9,0,1)),0)+IF(FI$63=$C$17,0,IF(FH$63=$C$17,$B177*(FH$60),0))</f>
        <v>0</v>
      </c>
      <c r="FI177" s="50">
        <f>IF(FI$63&lt;=$C$17,($C$34*FI$59*$B177/$C$63)*(IF(COUNTA($D177:FH177)*(12/$C$63)&lt;=$C$9,0,1)),0)+IF(FJ$63=$C$17,0,IF(FI$63=$C$17,$B177*(FI$60),0))</f>
        <v>0</v>
      </c>
      <c r="FJ177" s="50">
        <f>IF(FJ$63&lt;=$C$17,($C$34*FJ$59*$B177/$C$63)*(IF(COUNTA($D177:FI177)*(12/$C$63)&lt;=$C$9,0,1)),0)+IF(FK$63=$C$17,0,IF(FJ$63=$C$17,$B177*(FJ$60),0))</f>
        <v>0</v>
      </c>
      <c r="FK177" s="50">
        <f>IF(FK$63&lt;=$C$17,($C$34*FK$59*$B177/$C$63)*(IF(COUNTA($D177:FJ177)*(12/$C$63)&lt;=$C$9,0,1)),0)+IF(FL$63=$C$17,0,IF(FK$63=$C$17,$B177*(FK$60),0))</f>
        <v>0</v>
      </c>
      <c r="FL177" s="50">
        <f>IF(FL$63&lt;=$C$17,($C$34*FL$59*$B177/$C$63)*(IF(COUNTA($D177:FK177)*(12/$C$63)&lt;=$C$9,0,1)),0)+IF(FM$63=$C$17,0,IF(FL$63=$C$17,$B177*(FL$60),0))</f>
        <v>0</v>
      </c>
      <c r="FM177" s="50">
        <f>IF(FM$63&lt;=$C$17,($C$34*FM$59*$B177/$C$63)*(IF(COUNTA($D177:FL177)*(12/$C$63)&lt;=$C$9,0,1)),0)+IF(FN$63=$C$17,0,IF(FM$63=$C$17,$B177*(FM$60),0))</f>
        <v>0</v>
      </c>
      <c r="FN177" s="50">
        <f>IF(FN$63&lt;=$C$17,($C$34*FN$59*$B177/$C$63)*(IF(COUNTA($D177:FM177)*(12/$C$63)&lt;=$C$9,0,1)),0)+IF(FO$63=$C$17,0,IF(FN$63=$C$17,$B177*(FN$60),0))</f>
        <v>0</v>
      </c>
      <c r="FO177" s="50">
        <f>IF(FO$63&lt;=$C$17,($C$34*FO$59*$B177/$C$63)*(IF(COUNTA($D177:FN177)*(12/$C$63)&lt;=$C$9,0,1)),0)+IF(FP$63=$C$17,0,IF(FO$63=$C$17,$B177*(FO$60),0))</f>
        <v>0</v>
      </c>
      <c r="FP177" s="50">
        <f>IF(FP$63&lt;=$C$17,($C$34*FP$59*$B177/$C$63)*(IF(COUNTA($D177:FO177)*(12/$C$63)&lt;=$C$9,0,1)),0)+IF(FQ$63=$C$17,0,IF(FP$63=$C$17,$B177*(FP$60),0))</f>
        <v>0</v>
      </c>
      <c r="FQ177" s="50">
        <f>IF(FQ$63&lt;=$C$17,($C$34*FQ$59*$B177/$C$63)*(IF(COUNTA($D177:FP177)*(12/$C$63)&lt;=$C$9,0,1)),0)+IF(FR$63=$C$17,0,IF(FQ$63=$C$17,$B177*(FQ$60),0))</f>
        <v>0</v>
      </c>
      <c r="FR177" s="50">
        <f>IF(FR$63&lt;=$C$17,($C$34*FR$59*$B177/$C$63)*(IF(COUNTA($D177:FQ177)*(12/$C$63)&lt;=$C$9,0,1)),0)+IF(FS$63=$C$17,0,IF(FR$63=$C$17,$B177*(FR$60),0))</f>
        <v>0</v>
      </c>
      <c r="FS177" s="50">
        <f>IF(FS$63&lt;=$C$17,($C$34*FS$59*$B177/$C$63)*(IF(COUNTA($D177:FR177)*(12/$C$63)&lt;=$C$9,0,1)),0)+IF(FT$63=$C$17,0,IF(FS$63=$C$17,$B177*(FS$60),0))</f>
        <v>0</v>
      </c>
      <c r="FT177" s="50">
        <f>IF(FT$63&lt;=$C$17,($C$34*FT$59*$B177/$C$63)*(IF(COUNTA($D177:FS177)*(12/$C$63)&lt;=$C$9,0,1)),0)+IF(FU$63=$C$17,0,IF(FT$63=$C$17,$B177*(FT$60),0))</f>
        <v>0</v>
      </c>
      <c r="FU177" s="50">
        <f>IF(FU$63&lt;=$C$17,($C$34*FU$59*$B177/$C$63)*(IF(COUNTA($D177:FT177)*(12/$C$63)&lt;=$C$9,0,1)),0)+IF(FV$63=$C$17,0,IF(FU$63=$C$17,$B177*(FU$60),0))</f>
        <v>0</v>
      </c>
      <c r="FV177" s="50">
        <f>IF(FV$63&lt;=$C$17,($C$34*FV$59*$B177/$C$63)*(IF(COUNTA($D177:FU177)*(12/$C$63)&lt;=$C$9,0,1)),0)+IF(FW$63=$C$17,0,IF(FV$63=$C$17,$B177*(FV$60),0))</f>
        <v>0</v>
      </c>
      <c r="FW177" s="50">
        <f>IF(FW$63&lt;=$C$17,($C$34*FW$59*$B177/$C$63)*(IF(COUNTA($D177:FV177)*(12/$C$63)&lt;=$C$9,0,1)),0)+IF(FX$63=$C$17,0,IF(FW$63=$C$17,$B177*(FW$60),0))</f>
        <v>0</v>
      </c>
      <c r="FX177" s="50">
        <f>IF(FX$63&lt;=$C$17,($C$34*FX$59*$B177/$C$63)*(IF(COUNTA($D177:FW177)*(12/$C$63)&lt;=$C$9,0,1)),0)+IF(FY$63=$C$17,0,IF(FX$63=$C$17,$B177*(FX$60),0))</f>
        <v>0</v>
      </c>
      <c r="FY177" s="50">
        <f>IF(FY$63&lt;=$C$17,($C$34*FY$59*$B177/$C$63)*(IF(COUNTA($D177:FX177)*(12/$C$63)&lt;=$C$9,0,1)),0)+IF(FZ$63=$C$17,0,IF(FY$63=$C$17,$B177*(FY$60),0))</f>
        <v>0</v>
      </c>
      <c r="FZ177" s="50">
        <f>IF(FZ$63&lt;=$C$17,($C$34*FZ$59*$B177/$C$63)*(IF(COUNTA($D177:FY177)*(12/$C$63)&lt;=$C$9,0,1)),0)+IF(GA$63=$C$17,0,IF(FZ$63=$C$17,$B177*(FZ$60),0))</f>
        <v>0</v>
      </c>
      <c r="GA177" s="50">
        <f>IF(GA$63&lt;=$C$17,($C$34*GA$59*$B177/$C$63)*(IF(COUNTA($D177:FZ177)*(12/$C$63)&lt;=$C$9,0,1)),0)+IF(GB$63=$C$17,0,IF(GA$63=$C$17,$B177*(GA$60),0))</f>
        <v>0</v>
      </c>
      <c r="GB177" s="50">
        <f>IF(GB$63&lt;=$C$17,($C$34*GB$59*$B177/$C$63)*(IF(COUNTA($D177:GA177)*(12/$C$63)&lt;=$C$9,0,1)),0)+IF(GC$63=$C$17,0,IF(GB$63=$C$17,$B177*(GB$60),0))</f>
        <v>0</v>
      </c>
      <c r="GC177" s="50">
        <f>IF(GC$63&lt;=$C$17,($C$34*GC$59*$B177/$C$63)*(IF(COUNTA($D177:GB177)*(12/$C$63)&lt;=$C$9,0,1)),0)+IF(GD$63=$C$17,0,IF(GC$63=$C$17,$B177*(GC$60),0))</f>
        <v>0</v>
      </c>
      <c r="GD177" s="50">
        <f>IF(GD$63&lt;=$C$17,($C$34*GD$59*$B177/$C$63)*(IF(COUNTA($D177:GC177)*(12/$C$63)&lt;=$C$9,0,1)),0)+IF(GE$63=$C$17,0,IF(GD$63=$C$17,$B177*(GD$60),0))</f>
        <v>0</v>
      </c>
      <c r="GE177" s="50">
        <f>IF(GE$63&lt;=$C$17,($C$34*GE$59*$B177/$C$63)*(IF(COUNTA($D177:GD177)*(12/$C$63)&lt;=$C$9,0,1)),0)+IF(GF$63=$C$17,0,IF(GE$63=$C$17,$B177*(GE$60),0))</f>
        <v>0</v>
      </c>
      <c r="GF177" s="50">
        <f>IF(GF$63&lt;=$C$17,($C$34*GF$59*$B177/$C$63)*(IF(COUNTA($D177:GE177)*(12/$C$63)&lt;=$C$9,0,1)),0)+IF(GG$63=$C$17,0,IF(GF$63=$C$17,$B177*(GF$60),0))</f>
        <v>0</v>
      </c>
      <c r="GG177" s="50">
        <f>IF(GG$63&lt;=$C$17,($C$34*GG$59*$B177/$C$63)*(IF(COUNTA($D177:GF177)*(12/$C$63)&lt;=$C$9,0,1)),0)+IF(GH$63=$C$17,0,IF(GG$63=$C$17,$B177*(GG$60),0))</f>
        <v>0</v>
      </c>
      <c r="GH177" s="50">
        <f>IF(GH$63&lt;=$C$17,($C$34*GH$59*$B177/$C$63)*(IF(COUNTA($D177:GG177)*(12/$C$63)&lt;=$C$9,0,1)),0)+IF(GI$63=$C$17,0,IF(GH$63=$C$17,$B177*(GH$60),0))</f>
        <v>0</v>
      </c>
      <c r="GI177" s="50">
        <f>IF(GI$63&lt;=$C$17,($C$34*GI$59*$B177/$C$63)*(IF(COUNTA($D177:GH177)*(12/$C$63)&lt;=$C$9,0,1)),0)+IF(GJ$63=$C$17,0,IF(GI$63=$C$17,$B177*(GI$60),0))</f>
        <v>0</v>
      </c>
      <c r="GJ177" s="50">
        <f>IF(GJ$63&lt;=$C$17,($C$34*GJ$59*$B177/$C$63)*(IF(COUNTA($D177:GI177)*(12/$C$63)&lt;=$C$9,0,1)),0)+IF(GK$63=$C$17,0,IF(GJ$63=$C$17,$B177*(GJ$60),0))</f>
        <v>0</v>
      </c>
      <c r="GK177" s="50">
        <f>IF(GK$63&lt;=$C$17,($C$34*GK$59*$B177/$C$63)*(IF(COUNTA($D177:GJ177)*(12/$C$63)&lt;=$C$9,0,1)),0)+IF(GL$63=$C$17,0,IF(GK$63=$C$17,$B177*(GK$60),0))</f>
        <v>0</v>
      </c>
      <c r="GL177" s="50">
        <f>IF(GL$63&lt;=$C$17,($C$34*GL$59*$B177/$C$63)*(IF(COUNTA($D177:GK177)*(12/$C$63)&lt;=$C$9,0,1)),0)+IF(GM$63=$C$17,0,IF(GL$63=$C$17,$B177*(GL$60),0))</f>
        <v>0</v>
      </c>
      <c r="GM177" s="50">
        <f>IF(GM$63&lt;=$C$17,($C$34*GM$59*$B177/$C$63)*(IF(COUNTA($D177:GL177)*(12/$C$63)&lt;=$C$9,0,1)),0)+IF(GN$63=$C$17,0,IF(GM$63=$C$17,$B177*(GM$60),0))</f>
        <v>0</v>
      </c>
      <c r="GN177" s="50">
        <f>IF(GN$63&lt;=$C$17,($C$34*GN$59*$B177/$C$63)*(IF(COUNTA($D177:GM177)*(12/$C$63)&lt;=$C$9,0,1)),0)+IF(GO$63=$C$17,0,IF(GN$63=$C$17,$B177*(GN$60),0))</f>
        <v>0</v>
      </c>
      <c r="GO177" s="50">
        <f>IF(GO$63&lt;=$C$17,($C$34*GO$59*$B177/$C$63)*(IF(COUNTA($D177:GN177)*(12/$C$63)&lt;=$C$9,0,1)),0)+IF(GP$63=$C$17,0,IF(GO$63=$C$17,$B177*(GO$60),0))</f>
        <v>0</v>
      </c>
      <c r="GP177" s="50">
        <f>IF(GP$63&lt;=$C$17,($C$34*GP$59*$B177/$C$63)*(IF(COUNTA($D177:GO177)*(12/$C$63)&lt;=$C$9,0,1)),0)+IF(GQ$63=$C$17,0,IF(GP$63=$C$17,$B177*(GP$60),0))</f>
        <v>0</v>
      </c>
      <c r="GQ177" s="50">
        <f>IF(GQ$63&lt;=$C$17,($C$34*GQ$59*$B177/$C$63)*(IF(COUNTA($D177:GP177)*(12/$C$63)&lt;=$C$9,0,1)),0)+IF(GR$63=$C$17,0,IF(GQ$63=$C$17,$B177*(GQ$60),0))</f>
        <v>0</v>
      </c>
      <c r="GR177" s="50">
        <f>IF(GR$63&lt;=$C$17,($C$34*GR$59*$B177/$C$63)*(IF(COUNTA($D177:GQ177)*(12/$C$63)&lt;=$C$9,0,1)),0)+IF(GS$63=$C$17,0,IF(GR$63=$C$17,$B177*(GR$60),0))</f>
        <v>0</v>
      </c>
      <c r="GS177" s="50">
        <f>IF(GS$63&lt;=$C$17,($C$34*GS$59*$B177/$C$63)*(IF(COUNTA($D177:GR177)*(12/$C$63)&lt;=$C$9,0,1)),0)+IF(GT$63=$C$17,0,IF(GS$63=$C$17,$B177*(GS$60),0))</f>
        <v>0</v>
      </c>
      <c r="GT177" s="50">
        <f>IF(GT$63&lt;=$C$17,($C$34*GT$59*$B177/$C$63)*(IF(COUNTA($D177:GS177)*(12/$C$63)&lt;=$C$9,0,1)),0)+IF(GU$63=$C$17,0,IF(GT$63=$C$17,$B177*(GT$60),0))</f>
        <v>0</v>
      </c>
      <c r="GU177" s="50">
        <f>IF(GU$63&lt;=$C$17,($C$34*GU$59*$B177/$C$63)*(IF(COUNTA($D177:GT177)*(12/$C$63)&lt;=$C$9,0,1)),0)+IF(GV$63=$C$17,0,IF(GU$63=$C$17,$B177*(GU$60),0))</f>
        <v>0</v>
      </c>
      <c r="GV177" s="50">
        <f>IF(GV$63&lt;=$C$17,($C$34*GV$59*$B177/$C$63)*(IF(COUNTA($D177:GU177)*(12/$C$63)&lt;=$C$9,0,1)),0)+IF(GW$63=$C$17,0,IF(GV$63=$C$17,$B177*(GV$60),0))</f>
        <v>0</v>
      </c>
      <c r="GW177" s="50">
        <f>IF(GW$63&lt;=$C$17,($C$34*GW$59*$B177/$C$63)*(IF(COUNTA($D177:GV177)*(12/$C$63)&lt;=$C$9,0,1)),0)+IF(GX$63=$C$17,0,IF(GW$63=$C$17,$B177*(GW$60),0))</f>
        <v>0</v>
      </c>
      <c r="GX177" s="50">
        <f>IF(GX$63&lt;=$C$17,($C$34*GX$59*$B177/$C$63)*(IF(COUNTA($D177:GW177)*(12/$C$63)&lt;=$C$9,0,1)),0)+IF(GY$63=$C$17,0,IF(GX$63=$C$17,$B177*(GX$60),0))</f>
        <v>0</v>
      </c>
      <c r="GY177" s="50">
        <f>IF(GY$63&lt;=$C$17,($C$34*GY$59*$B177/$C$63)*(IF(COUNTA($D177:GX177)*(12/$C$63)&lt;=$C$9,0,1)),0)+IF(GZ$63=$C$17,0,IF(GY$63=$C$17,$B177*(GY$60),0))</f>
        <v>0</v>
      </c>
      <c r="GZ177" s="50">
        <f>IF(GZ$63&lt;=$C$17,($C$34*GZ$59*$B177/$C$63)*(IF(COUNTA($D177:GY177)*(12/$C$63)&lt;=$C$9,0,1)),0)+IF(HA$63=$C$17,0,IF(GZ$63=$C$17,$B177*(GZ$60),0))</f>
        <v>0</v>
      </c>
      <c r="HA177" s="50">
        <f>IF(HA$63&lt;=$C$17,($C$34*HA$59*$B177/$C$63)*(IF(COUNTA($D177:GZ177)*(12/$C$63)&lt;=$C$9,0,1)),0)+IF(HB$63=$C$17,0,IF(HA$63=$C$17,$B177*(HA$60),0))</f>
        <v>0</v>
      </c>
      <c r="HB177" s="50">
        <f>IF(HB$63&lt;=$C$17,($C$34*HB$59*$B177/$C$63)*(IF(COUNTA($D177:HA177)*(12/$C$63)&lt;=$C$9,0,1)),0)+IF(HC$63=$C$17,0,IF(HB$63=$C$17,$B177*(HB$60),0))</f>
        <v>0</v>
      </c>
      <c r="HC177" s="50">
        <f>IF(HC$63&lt;=$C$17,($C$34*HC$59*$B177/$C$63)*(IF(COUNTA($D177:HB177)*(12/$C$63)&lt;=$C$9,0,1)),0)+IF(HD$63=$C$17,0,IF(HC$63=$C$17,$B177*(HC$60),0))</f>
        <v>0</v>
      </c>
      <c r="HD177" s="50">
        <f>IF(HD$63&lt;=$C$17,($C$34*HD$59*$B177/$C$63)*(IF(COUNTA($D177:HC177)*(12/$C$63)&lt;=$C$9,0,1)),0)+IF(HE$63=$C$17,0,IF(HD$63=$C$17,$B177*(HD$60),0))</f>
        <v>0</v>
      </c>
      <c r="HE177" s="50">
        <f>IF(HE$63&lt;=$C$17,($C$34*HE$59*$B177/$C$63)*(IF(COUNTA($D177:HD177)*(12/$C$63)&lt;=$C$9,0,1)),0)+IF(HF$63=$C$17,0,IF(HE$63=$C$17,$B177*(HE$60),0))</f>
        <v>0</v>
      </c>
      <c r="HF177" s="50">
        <f>IF(HF$63&lt;=$C$17,($C$34*HF$59*$B177/$C$63)*(IF(COUNTA($D177:HE177)*(12/$C$63)&lt;=$C$9,0,1)),0)+IF(HG$63=$C$17,0,IF(HF$63=$C$17,$B177*(HF$60),0))</f>
        <v>0</v>
      </c>
      <c r="HG177" s="50">
        <f>IF(HG$63&lt;=$C$17,($C$34*HG$59*$B177/$C$63)*(IF(COUNTA($D177:HF177)*(12/$C$63)&lt;=$C$9,0,1)),0)+IF(HH$63=$C$17,0,IF(HG$63=$C$17,$B177*(HG$60),0))</f>
        <v>0</v>
      </c>
      <c r="HH177" s="50">
        <f>IF(HH$63&lt;=$C$17,($C$34*HH$59*$B177/$C$63)*(IF(COUNTA($D177:HG177)*(12/$C$63)&lt;=$C$9,0,1)),0)+IF(HI$63=$C$17,0,IF(HH$63=$C$17,$B177*(HH$60),0))</f>
        <v>0</v>
      </c>
      <c r="HI177" s="50">
        <f>IF(HI$63&lt;=$C$17,($C$34*HI$59*$B177/$C$63)*(IF(COUNTA($D177:HH177)*(12/$C$63)&lt;=$C$9,0,1)),0)+IF(HJ$63=$C$17,0,IF(HI$63=$C$17,$B177*(HI$60),0))</f>
        <v>0</v>
      </c>
      <c r="HJ177" s="50">
        <f>IF(HJ$63&lt;=$C$17,($C$34*HJ$59*$B177/$C$63)*(IF(COUNTA($D177:HI177)*(12/$C$63)&lt;=$C$9,0,1)),0)+IF(HK$63=$C$17,0,IF(HJ$63=$C$17,$B177*(HJ$60),0))</f>
        <v>0</v>
      </c>
      <c r="HK177" s="50">
        <f>IF(HK$63&lt;=$C$17,($C$34*HK$59*$B177/$C$63)*(IF(COUNTA($D177:HJ177)*(12/$C$63)&lt;=$C$9,0,1)),0)+IF(HL$63=$C$17,0,IF(HK$63=$C$17,$B177*(HK$60),0))</f>
        <v>0</v>
      </c>
      <c r="HL177" s="50">
        <f>IF(HL$63&lt;=$C$17,($C$34*HL$59*$B177/$C$63)*(IF(COUNTA($D177:HK177)*(12/$C$63)&lt;=$C$9,0,1)),0)+IF(HM$63=$C$17,0,IF(HL$63=$C$17,$B177*(HL$60),0))</f>
        <v>0</v>
      </c>
      <c r="HM177" s="50">
        <f>IF(HM$63&lt;=$C$17,($C$34*HM$59*$B177/$C$63)*(IF(COUNTA($D177:HL177)*(12/$C$63)&lt;=$C$9,0,1)),0)+IF(HN$63=$C$17,0,IF(HM$63=$C$17,$B177*(HM$60),0))</f>
        <v>0</v>
      </c>
      <c r="HN177" s="50">
        <f>IF(HN$63&lt;=$C$17,($C$34*HN$59*$B177/$C$63)*(IF(COUNTA($D177:HM177)*(12/$C$63)&lt;=$C$9,0,1)),0)+IF(HO$63=$C$17,0,IF(HN$63=$C$17,$B177*(HN$60),0))</f>
        <v>0</v>
      </c>
      <c r="HO177" s="50">
        <f>IF(HO$63&lt;=$C$17,($C$34*HO$59*$B177/$C$63)*(IF(COUNTA($D177:HN177)*(12/$C$63)&lt;=$C$9,0,1)),0)+IF(HP$63=$C$17,0,IF(HO$63=$C$17,$B177*(HO$60),0))</f>
        <v>0</v>
      </c>
      <c r="HP177" s="50">
        <f>IF(HP$63&lt;=$C$17,($C$34*HP$59*$B177/$C$63)*(IF(COUNTA($D177:HO177)*(12/$C$63)&lt;=$C$9,0,1)),0)+IF(HQ$63=$C$17,0,IF(HP$63=$C$17,$B177*(HP$60),0))</f>
        <v>0</v>
      </c>
      <c r="HQ177" s="50">
        <f>IF(HQ$63&lt;=$C$17,($C$34*HQ$59*$B177/$C$63)*(IF(COUNTA($D177:HP177)*(12/$C$63)&lt;=$C$9,0,1)),0)+IF(HR$63=$C$17,0,IF(HQ$63=$C$17,$B177*(HQ$60),0))</f>
        <v>0</v>
      </c>
      <c r="HR177" s="50">
        <f>IF(HR$63&lt;=$C$17,($C$34*HR$59*$B177/$C$63)*(IF(COUNTA($D177:HQ177)*(12/$C$63)&lt;=$C$9,0,1)),0)+IF(HS$63=$C$17,0,IF(HR$63=$C$17,$B177*(HR$60),0))</f>
        <v>0</v>
      </c>
      <c r="HS177" s="50">
        <f>IF(HS$63&lt;=$C$17,($C$34*HS$59*$B177/$C$63)*(IF(COUNTA($D177:HR177)*(12/$C$63)&lt;=$C$9,0,1)),0)+IF(HT$63=$C$17,0,IF(HS$63=$C$17,$B177*(HS$60),0))</f>
        <v>0</v>
      </c>
      <c r="HT177" s="50">
        <f>IF(HT$63&lt;=$C$17,($C$34*HT$59*$B177/$C$63)*(IF(COUNTA($D177:HS177)*(12/$C$63)&lt;=$C$9,0,1)),0)+IF(HU$63=$C$17,0,IF(HT$63=$C$17,$B177*(HT$60),0))</f>
        <v>0</v>
      </c>
      <c r="HU177" s="50">
        <f>IF(HU$63&lt;=$C$17,($C$34*HU$59*$B177/$C$63)*(IF(COUNTA($D177:HT177)*(12/$C$63)&lt;=$C$9,0,1)),0)+IF(HV$63=$C$17,0,IF(HU$63=$C$17,$B177*(HU$60),0))</f>
        <v>0</v>
      </c>
      <c r="HV177" s="50">
        <f>IF(HV$63&lt;=$C$17,($C$34*HV$59*$B177/$C$63)*(IF(COUNTA($D177:HU177)*(12/$C$63)&lt;=$C$9,0,1)),0)+IF(HW$63=$C$17,0,IF(HV$63=$C$17,$B177*(HV$60),0))</f>
        <v>0</v>
      </c>
      <c r="HW177" s="50">
        <f>IF(HW$63&lt;=$C$17,($C$34*HW$59*$B177/$C$63)*(IF(COUNTA($D177:HV177)*(12/$C$63)&lt;=$C$9,0,1)),0)+IF(HX$63=$C$17,0,IF(HW$63=$C$17,$B177*(HW$60),0))</f>
        <v>0</v>
      </c>
      <c r="HX177" s="50">
        <f>IF(HX$63&lt;=$C$17,($C$34*HX$59*$B177/$C$63)*(IF(COUNTA($D177:HW177)*(12/$C$63)&lt;=$C$9,0,1)),0)+IF(HY$63=$C$17,0,IF(HX$63=$C$17,$B177*(HX$60),0))</f>
        <v>0</v>
      </c>
      <c r="HY177" s="50">
        <f>IF(HY$63&lt;=$C$17,($C$34*HY$59*$B177/$C$63)*(IF(COUNTA($D177:HX177)*(12/$C$63)&lt;=$C$9,0,1)),0)+IF(HZ$63=$C$17,0,IF(HY$63=$C$17,$B177*(HY$60),0))</f>
        <v>0</v>
      </c>
      <c r="HZ177" s="50">
        <f>IF(HZ$63&lt;=$C$17,($C$34*HZ$59*$B177/$C$63)*(IF(COUNTA($D177:HY177)*(12/$C$63)&lt;=$C$9,0,1)),0)+IF(IA$63=$C$17,0,IF(HZ$63=$C$17,$B177*(HZ$60),0))</f>
        <v>0</v>
      </c>
      <c r="IA177" s="50">
        <f>IF(IA$63&lt;=$C$17,($C$34*IA$59*$B177/$C$63)*(IF(COUNTA($D177:HZ177)*(12/$C$63)&lt;=$C$9,0,1)),0)+IF(IB$63=$C$17,0,IF(IA$63=$C$17,$B177*(IA$60),0))</f>
        <v>0</v>
      </c>
      <c r="IB177" s="50">
        <f>IF(IB$63&lt;=$C$17,($C$34*IB$59*$B177/$C$63)*(IF(COUNTA($D177:IA177)*(12/$C$63)&lt;=$C$9,0,1)),0)+IF(IC$63=$C$17,0,IF(IB$63=$C$17,$B177*(IB$60),0))</f>
        <v>0</v>
      </c>
      <c r="IC177" s="50">
        <f>IF(IC$63&lt;=$C$17,($C$34*IC$59*$B177/$C$63)*(IF(COUNTA($D177:IB177)*(12/$C$63)&lt;=$C$9,0,1)),0)+IF(ID$63=$C$17,0,IF(IC$63=$C$17,$B177*(IC$60),0))</f>
        <v>0</v>
      </c>
      <c r="ID177" s="50">
        <f>IF(ID$63&lt;=$C$17,($C$34*ID$59*$B177/$C$63)*(IF(COUNTA($D177:IC177)*(12/$C$63)&lt;=$C$9,0,1)),0)+IF(IE$63=$C$17,0,IF(ID$63=$C$17,$B177*(ID$60),0))</f>
        <v>0</v>
      </c>
      <c r="IE177" s="50">
        <f>IF(IE$63&lt;=$C$17,($C$34*IE$59*$B177/$C$63)*(IF(COUNTA($D177:ID177)*(12/$C$63)&lt;=$C$9,0,1)),0)+IF(IF$63=$C$17,0,IF(IE$63=$C$17,$B177*(IE$60),0))</f>
        <v>0</v>
      </c>
      <c r="IF177" s="50">
        <f>IF(IF$63&lt;=$C$17,($C$34*IF$59*$B177/$C$63)*(IF(COUNTA($D177:IE177)*(12/$C$63)&lt;=$C$9,0,1)),0)+IF(IG$63=$C$17,0,IF(IF$63=$C$17,$B177*(IF$60),0))</f>
        <v>0</v>
      </c>
      <c r="IG177" s="50">
        <f>IF(IG$63&lt;=$C$17,($C$34*IG$59*$B177/$C$63)*(IF(COUNTA($D177:IF177)*(12/$C$63)&lt;=$C$9,0,1)),0)+IF(IH$63=$C$17,0,IF(IG$63=$C$17,$B177*(IG$60),0))</f>
        <v>0</v>
      </c>
      <c r="IH177" s="50">
        <f>IF(IH$63&lt;=$C$17,($C$34*IH$59*$B177/$C$63)*(IF(COUNTA($D177:IG177)*(12/$C$63)&lt;=$C$9,0,1)),0)+IF(II$63=$C$17,0,IF(IH$63=$C$17,$B177*(IH$60),0))</f>
        <v>0</v>
      </c>
      <c r="II177" s="50">
        <f>IF(II$63&lt;=$C$17,($C$34*II$59*$B177/$C$63)*(IF(COUNTA($D177:IH177)*(12/$C$63)&lt;=$C$9,0,1)),0)+IF(IJ$63=$C$17,0,IF(II$63=$C$17,$B177*(II$60),0))</f>
        <v>0</v>
      </c>
      <c r="IJ177" s="50">
        <f>IF(IJ$63&lt;=$C$17,($C$34*IJ$59*$B177/$C$63)*(IF(COUNTA($D177:II177)*(12/$C$63)&lt;=$C$9,0,1)),0)+IF(IK$63=$C$17,0,IF(IJ$63=$C$17,$B177*(IJ$60),0))</f>
        <v>0</v>
      </c>
      <c r="IK177" s="50">
        <f>IF(IK$63&lt;=$C$17,($C$34*IK$59*$B177/$C$63)*(IF(COUNTA($D177:IJ177)*(12/$C$63)&lt;=$C$9,0,1)),0)+IF(IL$63=$C$17,0,IF(IK$63=$C$17,$B177*(IK$60),0))</f>
        <v>0</v>
      </c>
      <c r="IL177" s="50">
        <f>IF(IL$63&lt;=$C$17,($C$34*IL$59*$B177/$C$63)*(IF(COUNTA($D177:IK177)*(12/$C$63)&lt;=$C$9,0,1)),0)+IF(IM$63=$C$17,0,IF(IL$63=$C$17,$B177*(IL$60),0))</f>
        <v>0</v>
      </c>
      <c r="IM177" s="50">
        <f>IF(IM$63&lt;=$C$17,($C$34*IM$59*$B177/$C$63)*(IF(COUNTA($D177:IL177)*(12/$C$63)&lt;=$C$9,0,1)),0)+IF(IN$63=$C$17,0,IF(IM$63=$C$17,$B177*(IM$60),0))</f>
        <v>0</v>
      </c>
      <c r="IN177" s="50">
        <f>IF(IN$63&lt;=$C$17,($C$34*IN$59*$B177/$C$63)*(IF(COUNTA($D177:IM177)*(12/$C$63)&lt;=$C$9,0,1)),0)+IF(IO$63=$C$17,0,IF(IN$63=$C$17,$B177*(IN$60),0))</f>
        <v>0</v>
      </c>
      <c r="IO177" s="50">
        <f>IF(IO$63&lt;=$C$17,($C$34*IO$59*$B177/$C$63)*(IF(COUNTA($D177:IN177)*(12/$C$63)&lt;=$C$9,0,1)),0)+IF(IP$63=$C$17,0,IF(IO$63=$C$17,$B177*(IO$60),0))</f>
        <v>0</v>
      </c>
      <c r="IP177" s="50">
        <f>IF(IP$63&lt;=$C$17,($C$34*IP$59*$B177/$C$63)*(IF(COUNTA($D177:IO177)*(12/$C$63)&lt;=$C$9,0,1)),0)+IF(IQ$63=$C$17,0,IF(IP$63=$C$17,$B177*(IP$60),0))</f>
        <v>0</v>
      </c>
      <c r="IQ177" s="50">
        <f>IF(IQ$63&lt;=$C$17,($C$34*IQ$59*$B177/$C$63)*(IF(COUNTA($D177:IP177)*(12/$C$63)&lt;=$C$9,0,1)),0)+IF(IR$63=$C$17,0,IF(IQ$63=$C$17,$B177*(IQ$60),0))</f>
        <v>0</v>
      </c>
      <c r="IR177" s="50">
        <f>IF(IR$63&lt;=$C$17,($C$34*IR$59*$B177/$C$63)*(IF(COUNTA($D177:IQ177)*(12/$C$63)&lt;=$C$9,0,1)),0)+IF(IS$63=$C$17,0,IF(IR$63=$C$17,$B177*(IR$60),0))</f>
        <v>0</v>
      </c>
      <c r="IS177" s="50">
        <f>IF(IS$63&lt;=$C$17,($C$34*IS$59*$B177/$C$63)*(IF(COUNTA($D177:IR177)*(12/$C$63)&lt;=$C$9,0,1)),0)+IF(IT$63=$C$17,0,IF(IS$63=$C$17,$B177*(IS$60),0))</f>
        <v>0</v>
      </c>
      <c r="IT177" s="50">
        <f>IF(IT$63&lt;=$C$17,($C$34*IT$59*$B177/$C$63)*(IF(COUNTA($D177:IS177)*(12/$C$63)&lt;=$C$9,0,1)),0)+IF(IU$63=$C$17,0,IF(IT$63=$C$17,$B177*(IT$60),0))</f>
        <v>0</v>
      </c>
      <c r="IU177" s="50">
        <f>IF(IU$63&lt;=$C$17,($C$34*IU$59*$B177/$C$63)*(IF(COUNTA($D177:IT177)*(12/$C$63)&lt;=$C$9,0,1)),0)+IF(IV$63=$C$17,0,IF(IU$63=$C$17,$B177*(IU$60),0))</f>
        <v>0</v>
      </c>
      <c r="IV177" s="50">
        <f>IF(IV$63&lt;=$C$17,($C$34*IV$59*$B177/$C$63)*(IF(COUNTA($D177:IU177)*(12/$C$63)&lt;=$C$9,0,1)),0)+IF(IW$63=$C$17,0,IF(IV$63=$C$17,$B177*(IV$60),0))</f>
        <v>0</v>
      </c>
      <c r="IW177" s="50">
        <f>IF(IW$63&lt;=$C$17,($C$34*IW$59*$B177/$C$63)*(IF(COUNTA($D177:IV177)*(12/$C$63)&lt;=$C$9,0,1)),0)+IF(IX$63=$C$17,0,IF(IW$63=$C$17,$B177*(IW$60),0))</f>
        <v>0</v>
      </c>
      <c r="IX177" s="50"/>
      <c r="IY177" s="50"/>
      <c r="IZ177" s="50"/>
      <c r="JA177" s="50"/>
      <c r="JB177" s="50"/>
      <c r="JC177" s="50"/>
      <c r="JD177" s="50"/>
      <c r="JE177" s="50"/>
      <c r="JF177" s="50"/>
      <c r="JG177" s="50"/>
      <c r="JH177" s="50"/>
      <c r="JI177" s="50"/>
      <c r="JJ177" s="50"/>
      <c r="JK177" s="50"/>
      <c r="JL177" s="50"/>
      <c r="JM177" s="50"/>
      <c r="JN177" s="50"/>
      <c r="JO177" s="50"/>
      <c r="JP177" s="50"/>
      <c r="JQ177" s="50"/>
      <c r="JR177" s="50"/>
      <c r="JS177" s="50"/>
      <c r="JT177" s="50"/>
      <c r="JU177" s="50"/>
      <c r="JV177" s="50"/>
      <c r="JW177" s="50"/>
      <c r="JX177" s="50"/>
      <c r="JY177" s="50"/>
      <c r="JZ177" s="50"/>
      <c r="KA177" s="50"/>
      <c r="KB177" s="50"/>
      <c r="KC177" s="50"/>
      <c r="KD177" s="50"/>
      <c r="KE177" s="50"/>
      <c r="KF177" s="50"/>
      <c r="KG177" s="50"/>
      <c r="KH177" s="50"/>
      <c r="KI177" s="50"/>
      <c r="KJ177" s="50"/>
      <c r="KK177" s="50"/>
      <c r="KL177" s="50"/>
      <c r="KM177" s="50"/>
      <c r="KN177" s="50"/>
      <c r="KO177" s="50"/>
      <c r="KP177" s="50"/>
      <c r="KQ177" s="50"/>
      <c r="KR177" s="50"/>
      <c r="KS177" s="50"/>
      <c r="KT177" s="50"/>
      <c r="KU177" s="50"/>
      <c r="KV177" s="50"/>
      <c r="KW177" s="50"/>
      <c r="KX177" s="50"/>
      <c r="KY177" s="50"/>
      <c r="KZ177" s="50"/>
      <c r="LA177" s="50"/>
      <c r="LB177" s="50"/>
      <c r="LC177" s="50"/>
      <c r="LD177" s="50"/>
      <c r="LE177" s="50"/>
      <c r="LF177" s="50"/>
      <c r="LG177" s="50"/>
      <c r="LH177" s="50"/>
      <c r="LI177" s="50"/>
    </row>
    <row r="178" spans="1:321" outlineLevel="1" x14ac:dyDescent="0.25">
      <c r="A178" s="2" t="s">
        <v>55</v>
      </c>
      <c r="B178" s="79">
        <f ca="1">+OFFSET($D$52,0,COUNTA($B$66:B177),,)</f>
        <v>3</v>
      </c>
      <c r="C178" s="88">
        <f t="shared" ca="1" si="71"/>
        <v>-69.305339633273888</v>
      </c>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50">
        <f ca="1">IF(DM$63&gt;$C$17,0,-DL$53*(12/$C$63))</f>
        <v>-656.2111636106165</v>
      </c>
      <c r="DM178" s="50">
        <f ca="1">IF(DM$63&lt;=$C$17,($C$34*DM$59*$B178/$C$63)*(IF(COUNTA($D178:DL178)*(12/$C$63)&lt;=$C$9,0,1)),0)+IF(DN$63=$C$17,0,IF(DM$63=$C$17,$B178*(DM$60),0))</f>
        <v>0</v>
      </c>
      <c r="DN178" s="50">
        <f ca="1">IF(DN$63&lt;=$C$17,($C$34*DN$59*$B178/$C$63)*(IF(COUNTA($D178:DM178)*(12/$C$63)&lt;=$C$9,0,1)),0)+IF(DO$63=$C$17,0,IF(DN$63=$C$17,$B178*(DN$60),0))</f>
        <v>0</v>
      </c>
      <c r="DO178" s="50">
        <f ca="1">IF(DO$63&lt;=$C$17,($C$34*DO$59*$B178/$C$63)*(IF(COUNTA($D178:DN178)*(12/$C$63)&lt;=$C$9,0,1)),0)+IF(DP$63=$C$17,0,IF(DO$63=$C$17,$B178*(DO$60),0))</f>
        <v>0</v>
      </c>
      <c r="DP178" s="50">
        <f ca="1">IF(DP$63&lt;=$C$17,($C$34*DP$59*$B178/$C$63)*(IF(COUNTA($D178:DO178)*(12/$C$63)&lt;=$C$9,0,1)),0)+IF(DQ$63=$C$17,0,IF(DP$63=$C$17,$B178*(DP$60),0))</f>
        <v>0</v>
      </c>
      <c r="DQ178" s="50">
        <f ca="1">IF(DQ$63&lt;=$C$17,($C$34*DQ$59*$B178/$C$63)*(IF(COUNTA($D178:DP178)*(12/$C$63)&lt;=$C$9,0,1)),0)+IF(DR$63=$C$17,0,IF(DQ$63=$C$17,$B178*(DQ$60),0))</f>
        <v>2.36</v>
      </c>
      <c r="DR178" s="50">
        <f ca="1">IF(DR$63&lt;=$C$17,($C$34*DR$59*$B178/$C$63)*(IF(COUNTA($D178:DQ178)*(12/$C$63)&lt;=$C$9,0,1)),0)+IF(DS$63=$C$17,0,IF(DR$63=$C$17,$B178*(DR$60),0))</f>
        <v>2.36</v>
      </c>
      <c r="DS178" s="50">
        <f ca="1">IF(DS$63&lt;=$C$17,($C$34*DS$59*$B178/$C$63)*(IF(COUNTA($D178:DR178)*(12/$C$63)&lt;=$C$9,0,1)),0)+IF(DT$63=$C$17,0,IF(DS$63=$C$17,$B178*(DS$60),0))</f>
        <v>2.36</v>
      </c>
      <c r="DT178" s="50">
        <f ca="1">IF(DT$63&lt;=$C$17,($C$34*DT$59*$B178/$C$63)*(IF(COUNTA($D178:DS178)*(12/$C$63)&lt;=$C$9,0,1)),0)+IF(DU$63=$C$17,0,IF(DT$63=$C$17,$B178*(DT$60),0))</f>
        <v>579.82582397734257</v>
      </c>
      <c r="DU178" s="50">
        <f>IF(DU$63&lt;=$C$17,($C$34*DU$59*$B178/$C$63)*(IF(COUNTA($D178:DT178)*(12/$C$63)&lt;=$C$9,0,1)),0)+IF(DV$63=$C$17,0,IF(DU$63=$C$17,$B178*(DU$60),0))</f>
        <v>0</v>
      </c>
      <c r="DV178" s="50">
        <f>IF(DV$63&lt;=$C$17,($C$34*DV$59*$B178/$C$63)*(IF(COUNTA($D178:DU178)*(12/$C$63)&lt;=$C$9,0,1)),0)+IF(DW$63=$C$17,0,IF(DV$63=$C$17,$B178*(DV$60),0))</f>
        <v>0</v>
      </c>
      <c r="DW178" s="50">
        <f>IF(DW$63&lt;=$C$17,($C$34*DW$59*$B178/$C$63)*(IF(COUNTA($D178:DV178)*(12/$C$63)&lt;=$C$9,0,1)),0)+IF(DX$63=$C$17,0,IF(DW$63=$C$17,$B178*(DW$60),0))</f>
        <v>0</v>
      </c>
      <c r="DX178" s="50">
        <f>IF(DX$63&lt;=$C$17,($C$34*DX$59*$B178/$C$63)*(IF(COUNTA($D178:DW178)*(12/$C$63)&lt;=$C$9,0,1)),0)+IF(DY$63=$C$17,0,IF(DX$63=$C$17,$B178*(DX$60),0))</f>
        <v>0</v>
      </c>
      <c r="DY178" s="50">
        <f>IF(DY$63&lt;=$C$17,($C$34*DY$59*$B178/$C$63)*(IF(COUNTA($D178:DX178)*(12/$C$63)&lt;=$C$9,0,1)),0)+IF(DZ$63=$C$17,0,IF(DY$63=$C$17,$B178*(DY$60),0))</f>
        <v>0</v>
      </c>
      <c r="DZ178" s="50">
        <f>IF(DZ$63&lt;=$C$17,($C$34*DZ$59*$B178/$C$63)*(IF(COUNTA($D178:DY178)*(12/$C$63)&lt;=$C$9,0,1)),0)+IF(EA$63=$C$17,0,IF(DZ$63=$C$17,$B178*(DZ$60),0))</f>
        <v>0</v>
      </c>
      <c r="EA178" s="50">
        <f>IF(EA$63&lt;=$C$17,($C$34*EA$59*$B178/$C$63)*(IF(COUNTA($D178:DZ178)*(12/$C$63)&lt;=$C$9,0,1)),0)+IF(EB$63=$C$17,0,IF(EA$63=$C$17,$B178*(EA$60),0))</f>
        <v>0</v>
      </c>
      <c r="EB178" s="50">
        <f>IF(EB$63&lt;=$C$17,($C$34*EB$59*$B178/$C$63)*(IF(COUNTA($D178:EA178)*(12/$C$63)&lt;=$C$9,0,1)),0)+IF(EC$63=$C$17,0,IF(EB$63=$C$17,$B178*(EB$60),0))</f>
        <v>0</v>
      </c>
      <c r="EC178" s="50">
        <f>IF(EC$63&lt;=$C$17,($C$34*EC$59*$B178/$C$63)*(IF(COUNTA($D178:EB178)*(12/$C$63)&lt;=$C$9,0,1)),0)+IF(ED$63=$C$17,0,IF(EC$63=$C$17,$B178*(EC$60),0))</f>
        <v>0</v>
      </c>
      <c r="ED178" s="50">
        <f>IF(ED$63&lt;=$C$17,($C$34*ED$59*$B178/$C$63)*(IF(COUNTA($D178:EC178)*(12/$C$63)&lt;=$C$9,0,1)),0)+IF(EE$63=$C$17,0,IF(ED$63=$C$17,$B178*(ED$60),0))</f>
        <v>0</v>
      </c>
      <c r="EE178" s="50">
        <f>IF(EE$63&lt;=$C$17,($C$34*EE$59*$B178/$C$63)*(IF(COUNTA($D178:ED178)*(12/$C$63)&lt;=$C$9,0,1)),0)+IF(EF$63=$C$17,0,IF(EE$63=$C$17,$B178*(EE$60),0))</f>
        <v>0</v>
      </c>
      <c r="EF178" s="50">
        <f>IF(EF$63&lt;=$C$17,($C$34*EF$59*$B178/$C$63)*(IF(COUNTA($D178:EE178)*(12/$C$63)&lt;=$C$9,0,1)),0)+IF(EG$63=$C$17,0,IF(EF$63=$C$17,$B178*(EF$60),0))</f>
        <v>0</v>
      </c>
      <c r="EG178" s="50">
        <f>IF(EG$63&lt;=$C$17,($C$34*EG$59*$B178/$C$63)*(IF(COUNTA($D178:EF178)*(12/$C$63)&lt;=$C$9,0,1)),0)+IF(EH$63=$C$17,0,IF(EG$63=$C$17,$B178*(EG$60),0))</f>
        <v>0</v>
      </c>
      <c r="EH178" s="50">
        <f>IF(EH$63&lt;=$C$17,($C$34*EH$59*$B178/$C$63)*(IF(COUNTA($D178:EG178)*(12/$C$63)&lt;=$C$9,0,1)),0)+IF(EI$63=$C$17,0,IF(EH$63=$C$17,$B178*(EH$60),0))</f>
        <v>0</v>
      </c>
      <c r="EI178" s="50">
        <f>IF(EI$63&lt;=$C$17,($C$34*EI$59*$B178/$C$63)*(IF(COUNTA($D178:EH178)*(12/$C$63)&lt;=$C$9,0,1)),0)+IF(EJ$63=$C$17,0,IF(EI$63=$C$17,$B178*(EI$60),0))</f>
        <v>0</v>
      </c>
      <c r="EJ178" s="50">
        <f>IF(EJ$63&lt;=$C$17,($C$34*EJ$59*$B178/$C$63)*(IF(COUNTA($D178:EI178)*(12/$C$63)&lt;=$C$9,0,1)),0)+IF(EK$63=$C$17,0,IF(EJ$63=$C$17,$B178*(EJ$60),0))</f>
        <v>0</v>
      </c>
      <c r="EK178" s="50">
        <f>IF(EK$63&lt;=$C$17,($C$34*EK$59*$B178/$C$63)*(IF(COUNTA($D178:EJ178)*(12/$C$63)&lt;=$C$9,0,1)),0)+IF(EL$63=$C$17,0,IF(EK$63=$C$17,$B178*(EK$60),0))</f>
        <v>0</v>
      </c>
      <c r="EL178" s="50">
        <f>IF(EL$63&lt;=$C$17,($C$34*EL$59*$B178/$C$63)*(IF(COUNTA($D178:EK178)*(12/$C$63)&lt;=$C$9,0,1)),0)+IF(EM$63=$C$17,0,IF(EL$63=$C$17,$B178*(EL$60),0))</f>
        <v>0</v>
      </c>
      <c r="EM178" s="50">
        <f>IF(EM$63&lt;=$C$17,($C$34*EM$59*$B178/$C$63)*(IF(COUNTA($D178:EL178)*(12/$C$63)&lt;=$C$9,0,1)),0)+IF(EN$63=$C$17,0,IF(EM$63=$C$17,$B178*(EM$60),0))</f>
        <v>0</v>
      </c>
      <c r="EN178" s="50">
        <f>IF(EN$63&lt;=$C$17,($C$34*EN$59*$B178/$C$63)*(IF(COUNTA($D178:EM178)*(12/$C$63)&lt;=$C$9,0,1)),0)+IF(EO$63=$C$17,0,IF(EN$63=$C$17,$B178*(EN$60),0))</f>
        <v>0</v>
      </c>
      <c r="EO178" s="50">
        <f>IF(EO$63&lt;=$C$17,($C$34*EO$59*$B178/$C$63)*(IF(COUNTA($D178:EN178)*(12/$C$63)&lt;=$C$9,0,1)),0)+IF(EP$63=$C$17,0,IF(EO$63=$C$17,$B178*(EO$60),0))</f>
        <v>0</v>
      </c>
      <c r="EP178" s="50">
        <f>IF(EP$63&lt;=$C$17,($C$34*EP$59*$B178/$C$63)*(IF(COUNTA($D178:EO178)*(12/$C$63)&lt;=$C$9,0,1)),0)+IF(EQ$63=$C$17,0,IF(EP$63=$C$17,$B178*(EP$60),0))</f>
        <v>0</v>
      </c>
      <c r="EQ178" s="50">
        <f>IF(EQ$63&lt;=$C$17,($C$34*EQ$59*$B178/$C$63)*(IF(COUNTA($D178:EP178)*(12/$C$63)&lt;=$C$9,0,1)),0)+IF(ER$63=$C$17,0,IF(EQ$63=$C$17,$B178*(EQ$60),0))</f>
        <v>0</v>
      </c>
      <c r="ER178" s="50">
        <f>IF(ER$63&lt;=$C$17,($C$34*ER$59*$B178/$C$63)*(IF(COUNTA($D178:EQ178)*(12/$C$63)&lt;=$C$9,0,1)),0)+IF(ES$63=$C$17,0,IF(ER$63=$C$17,$B178*(ER$60),0))</f>
        <v>0</v>
      </c>
      <c r="ES178" s="50">
        <f>IF(ES$63&lt;=$C$17,($C$34*ES$59*$B178/$C$63)*(IF(COUNTA($D178:ER178)*(12/$C$63)&lt;=$C$9,0,1)),0)+IF(ET$63=$C$17,0,IF(ES$63=$C$17,$B178*(ES$60),0))</f>
        <v>0</v>
      </c>
      <c r="ET178" s="50">
        <f>IF(ET$63&lt;=$C$17,($C$34*ET$59*$B178/$C$63)*(IF(COUNTA($D178:ES178)*(12/$C$63)&lt;=$C$9,0,1)),0)+IF(EU$63=$C$17,0,IF(ET$63=$C$17,$B178*(ET$60),0))</f>
        <v>0</v>
      </c>
      <c r="EU178" s="50">
        <f>IF(EU$63&lt;=$C$17,($C$34*EU$59*$B178/$C$63)*(IF(COUNTA($D178:ET178)*(12/$C$63)&lt;=$C$9,0,1)),0)+IF(EV$63=$C$17,0,IF(EU$63=$C$17,$B178*(EU$60),0))</f>
        <v>0</v>
      </c>
      <c r="EV178" s="50">
        <f>IF(EV$63&lt;=$C$17,($C$34*EV$59*$B178/$C$63)*(IF(COUNTA($D178:EU178)*(12/$C$63)&lt;=$C$9,0,1)),0)+IF(EW$63=$C$17,0,IF(EV$63=$C$17,$B178*(EV$60),0))</f>
        <v>0</v>
      </c>
      <c r="EW178" s="50">
        <f>IF(EW$63&lt;=$C$17,($C$34*EW$59*$B178/$C$63)*(IF(COUNTA($D178:EV178)*(12/$C$63)&lt;=$C$9,0,1)),0)+IF(EX$63=$C$17,0,IF(EW$63=$C$17,$B178*(EW$60),0))</f>
        <v>0</v>
      </c>
      <c r="EX178" s="50">
        <f>IF(EX$63&lt;=$C$17,($C$34*EX$59*$B178/$C$63)*(IF(COUNTA($D178:EW178)*(12/$C$63)&lt;=$C$9,0,1)),0)+IF(EY$63=$C$17,0,IF(EX$63=$C$17,$B178*(EX$60),0))</f>
        <v>0</v>
      </c>
      <c r="EY178" s="50">
        <f>IF(EY$63&lt;=$C$17,($C$34*EY$59*$B178/$C$63)*(IF(COUNTA($D178:EX178)*(12/$C$63)&lt;=$C$9,0,1)),0)+IF(EZ$63=$C$17,0,IF(EY$63=$C$17,$B178*(EY$60),0))</f>
        <v>0</v>
      </c>
      <c r="EZ178" s="50">
        <f>IF(EZ$63&lt;=$C$17,($C$34*EZ$59*$B178/$C$63)*(IF(COUNTA($D178:EY178)*(12/$C$63)&lt;=$C$9,0,1)),0)+IF(FA$63=$C$17,0,IF(EZ$63=$C$17,$B178*(EZ$60),0))</f>
        <v>0</v>
      </c>
      <c r="FA178" s="50">
        <f>IF(FA$63&lt;=$C$17,($C$34*FA$59*$B178/$C$63)*(IF(COUNTA($D178:EZ178)*(12/$C$63)&lt;=$C$9,0,1)),0)+IF(FB$63=$C$17,0,IF(FA$63=$C$17,$B178*(FA$60),0))</f>
        <v>0</v>
      </c>
      <c r="FB178" s="50">
        <f>IF(FB$63&lt;=$C$17,($C$34*FB$59*$B178/$C$63)*(IF(COUNTA($D178:FA178)*(12/$C$63)&lt;=$C$9,0,1)),0)+IF(FC$63=$C$17,0,IF(FB$63=$C$17,$B178*(FB$60),0))</f>
        <v>0</v>
      </c>
      <c r="FC178" s="50">
        <f>IF(FC$63&lt;=$C$17,($C$34*FC$59*$B178/$C$63)*(IF(COUNTA($D178:FB178)*(12/$C$63)&lt;=$C$9,0,1)),0)+IF(FD$63=$C$17,0,IF(FC$63=$C$17,$B178*(FC$60),0))</f>
        <v>0</v>
      </c>
      <c r="FD178" s="50">
        <f>IF(FD$63&lt;=$C$17,($C$34*FD$59*$B178/$C$63)*(IF(COUNTA($D178:FC178)*(12/$C$63)&lt;=$C$9,0,1)),0)+IF(FE$63=$C$17,0,IF(FD$63=$C$17,$B178*(FD$60),0))</f>
        <v>0</v>
      </c>
      <c r="FE178" s="50">
        <f>IF(FE$63&lt;=$C$17,($C$34*FE$59*$B178/$C$63)*(IF(COUNTA($D178:FD178)*(12/$C$63)&lt;=$C$9,0,1)),0)+IF(FF$63=$C$17,0,IF(FE$63=$C$17,$B178*(FE$60),0))</f>
        <v>0</v>
      </c>
      <c r="FF178" s="50">
        <f>IF(FF$63&lt;=$C$17,($C$34*FF$59*$B178/$C$63)*(IF(COUNTA($D178:FE178)*(12/$C$63)&lt;=$C$9,0,1)),0)+IF(FG$63=$C$17,0,IF(FF$63=$C$17,$B178*(FF$60),0))</f>
        <v>0</v>
      </c>
      <c r="FG178" s="50">
        <f>IF(FG$63&lt;=$C$17,($C$34*FG$59*$B178/$C$63)*(IF(COUNTA($D178:FF178)*(12/$C$63)&lt;=$C$9,0,1)),0)+IF(FH$63=$C$17,0,IF(FG$63=$C$17,$B178*(FG$60),0))</f>
        <v>0</v>
      </c>
      <c r="FH178" s="50">
        <f>IF(FH$63&lt;=$C$17,($C$34*FH$59*$B178/$C$63)*(IF(COUNTA($D178:FG178)*(12/$C$63)&lt;=$C$9,0,1)),0)+IF(FI$63=$C$17,0,IF(FH$63=$C$17,$B178*(FH$60),0))</f>
        <v>0</v>
      </c>
      <c r="FI178" s="50">
        <f>IF(FI$63&lt;=$C$17,($C$34*FI$59*$B178/$C$63)*(IF(COUNTA($D178:FH178)*(12/$C$63)&lt;=$C$9,0,1)),0)+IF(FJ$63=$C$17,0,IF(FI$63=$C$17,$B178*(FI$60),0))</f>
        <v>0</v>
      </c>
      <c r="FJ178" s="50">
        <f>IF(FJ$63&lt;=$C$17,($C$34*FJ$59*$B178/$C$63)*(IF(COUNTA($D178:FI178)*(12/$C$63)&lt;=$C$9,0,1)),0)+IF(FK$63=$C$17,0,IF(FJ$63=$C$17,$B178*(FJ$60),0))</f>
        <v>0</v>
      </c>
      <c r="FK178" s="50">
        <f>IF(FK$63&lt;=$C$17,($C$34*FK$59*$B178/$C$63)*(IF(COUNTA($D178:FJ178)*(12/$C$63)&lt;=$C$9,0,1)),0)+IF(FL$63=$C$17,0,IF(FK$63=$C$17,$B178*(FK$60),0))</f>
        <v>0</v>
      </c>
      <c r="FL178" s="50">
        <f>IF(FL$63&lt;=$C$17,($C$34*FL$59*$B178/$C$63)*(IF(COUNTA($D178:FK178)*(12/$C$63)&lt;=$C$9,0,1)),0)+IF(FM$63=$C$17,0,IF(FL$63=$C$17,$B178*(FL$60),0))</f>
        <v>0</v>
      </c>
      <c r="FM178" s="50">
        <f>IF(FM$63&lt;=$C$17,($C$34*FM$59*$B178/$C$63)*(IF(COUNTA($D178:FL178)*(12/$C$63)&lt;=$C$9,0,1)),0)+IF(FN$63=$C$17,0,IF(FM$63=$C$17,$B178*(FM$60),0))</f>
        <v>0</v>
      </c>
      <c r="FN178" s="50">
        <f>IF(FN$63&lt;=$C$17,($C$34*FN$59*$B178/$C$63)*(IF(COUNTA($D178:FM178)*(12/$C$63)&lt;=$C$9,0,1)),0)+IF(FO$63=$C$17,0,IF(FN$63=$C$17,$B178*(FN$60),0))</f>
        <v>0</v>
      </c>
      <c r="FO178" s="50">
        <f>IF(FO$63&lt;=$C$17,($C$34*FO$59*$B178/$C$63)*(IF(COUNTA($D178:FN178)*(12/$C$63)&lt;=$C$9,0,1)),0)+IF(FP$63=$C$17,0,IF(FO$63=$C$17,$B178*(FO$60),0))</f>
        <v>0</v>
      </c>
      <c r="FP178" s="50">
        <f>IF(FP$63&lt;=$C$17,($C$34*FP$59*$B178/$C$63)*(IF(COUNTA($D178:FO178)*(12/$C$63)&lt;=$C$9,0,1)),0)+IF(FQ$63=$C$17,0,IF(FP$63=$C$17,$B178*(FP$60),0))</f>
        <v>0</v>
      </c>
      <c r="FQ178" s="50">
        <f>IF(FQ$63&lt;=$C$17,($C$34*FQ$59*$B178/$C$63)*(IF(COUNTA($D178:FP178)*(12/$C$63)&lt;=$C$9,0,1)),0)+IF(FR$63=$C$17,0,IF(FQ$63=$C$17,$B178*(FQ$60),0))</f>
        <v>0</v>
      </c>
      <c r="FR178" s="50">
        <f>IF(FR$63&lt;=$C$17,($C$34*FR$59*$B178/$C$63)*(IF(COUNTA($D178:FQ178)*(12/$C$63)&lt;=$C$9,0,1)),0)+IF(FS$63=$C$17,0,IF(FR$63=$C$17,$B178*(FR$60),0))</f>
        <v>0</v>
      </c>
      <c r="FS178" s="50">
        <f>IF(FS$63&lt;=$C$17,($C$34*FS$59*$B178/$C$63)*(IF(COUNTA($D178:FR178)*(12/$C$63)&lt;=$C$9,0,1)),0)+IF(FT$63=$C$17,0,IF(FS$63=$C$17,$B178*(FS$60),0))</f>
        <v>0</v>
      </c>
      <c r="FT178" s="50">
        <f>IF(FT$63&lt;=$C$17,($C$34*FT$59*$B178/$C$63)*(IF(COUNTA($D178:FS178)*(12/$C$63)&lt;=$C$9,0,1)),0)+IF(FU$63=$C$17,0,IF(FT$63=$C$17,$B178*(FT$60),0))</f>
        <v>0</v>
      </c>
      <c r="FU178" s="50">
        <f>IF(FU$63&lt;=$C$17,($C$34*FU$59*$B178/$C$63)*(IF(COUNTA($D178:FT178)*(12/$C$63)&lt;=$C$9,0,1)),0)+IF(FV$63=$C$17,0,IF(FU$63=$C$17,$B178*(FU$60),0))</f>
        <v>0</v>
      </c>
      <c r="FV178" s="50">
        <f>IF(FV$63&lt;=$C$17,($C$34*FV$59*$B178/$C$63)*(IF(COUNTA($D178:FU178)*(12/$C$63)&lt;=$C$9,0,1)),0)+IF(FW$63=$C$17,0,IF(FV$63=$C$17,$B178*(FV$60),0))</f>
        <v>0</v>
      </c>
      <c r="FW178" s="50">
        <f>IF(FW$63&lt;=$C$17,($C$34*FW$59*$B178/$C$63)*(IF(COUNTA($D178:FV178)*(12/$C$63)&lt;=$C$9,0,1)),0)+IF(FX$63=$C$17,0,IF(FW$63=$C$17,$B178*(FW$60),0))</f>
        <v>0</v>
      </c>
      <c r="FX178" s="50">
        <f>IF(FX$63&lt;=$C$17,($C$34*FX$59*$B178/$C$63)*(IF(COUNTA($D178:FW178)*(12/$C$63)&lt;=$C$9,0,1)),0)+IF(FY$63=$C$17,0,IF(FX$63=$C$17,$B178*(FX$60),0))</f>
        <v>0</v>
      </c>
      <c r="FY178" s="50">
        <f>IF(FY$63&lt;=$C$17,($C$34*FY$59*$B178/$C$63)*(IF(COUNTA($D178:FX178)*(12/$C$63)&lt;=$C$9,0,1)),0)+IF(FZ$63=$C$17,0,IF(FY$63=$C$17,$B178*(FY$60),0))</f>
        <v>0</v>
      </c>
      <c r="FZ178" s="50">
        <f>IF(FZ$63&lt;=$C$17,($C$34*FZ$59*$B178/$C$63)*(IF(COUNTA($D178:FY178)*(12/$C$63)&lt;=$C$9,0,1)),0)+IF(GA$63=$C$17,0,IF(FZ$63=$C$17,$B178*(FZ$60),0))</f>
        <v>0</v>
      </c>
      <c r="GA178" s="50">
        <f>IF(GA$63&lt;=$C$17,($C$34*GA$59*$B178/$C$63)*(IF(COUNTA($D178:FZ178)*(12/$C$63)&lt;=$C$9,0,1)),0)+IF(GB$63=$C$17,0,IF(GA$63=$C$17,$B178*(GA$60),0))</f>
        <v>0</v>
      </c>
      <c r="GB178" s="50">
        <f>IF(GB$63&lt;=$C$17,($C$34*GB$59*$B178/$C$63)*(IF(COUNTA($D178:GA178)*(12/$C$63)&lt;=$C$9,0,1)),0)+IF(GC$63=$C$17,0,IF(GB$63=$C$17,$B178*(GB$60),0))</f>
        <v>0</v>
      </c>
      <c r="GC178" s="50">
        <f>IF(GC$63&lt;=$C$17,($C$34*GC$59*$B178/$C$63)*(IF(COUNTA($D178:GB178)*(12/$C$63)&lt;=$C$9,0,1)),0)+IF(GD$63=$C$17,0,IF(GC$63=$C$17,$B178*(GC$60),0))</f>
        <v>0</v>
      </c>
      <c r="GD178" s="50">
        <f>IF(GD$63&lt;=$C$17,($C$34*GD$59*$B178/$C$63)*(IF(COUNTA($D178:GC178)*(12/$C$63)&lt;=$C$9,0,1)),0)+IF(GE$63=$C$17,0,IF(GD$63=$C$17,$B178*(GD$60),0))</f>
        <v>0</v>
      </c>
      <c r="GE178" s="50">
        <f>IF(GE$63&lt;=$C$17,($C$34*GE$59*$B178/$C$63)*(IF(COUNTA($D178:GD178)*(12/$C$63)&lt;=$C$9,0,1)),0)+IF(GF$63=$C$17,0,IF(GE$63=$C$17,$B178*(GE$60),0))</f>
        <v>0</v>
      </c>
      <c r="GF178" s="50">
        <f>IF(GF$63&lt;=$C$17,($C$34*GF$59*$B178/$C$63)*(IF(COUNTA($D178:GE178)*(12/$C$63)&lt;=$C$9,0,1)),0)+IF(GG$63=$C$17,0,IF(GF$63=$C$17,$B178*(GF$60),0))</f>
        <v>0</v>
      </c>
      <c r="GG178" s="50">
        <f>IF(GG$63&lt;=$C$17,($C$34*GG$59*$B178/$C$63)*(IF(COUNTA($D178:GF178)*(12/$C$63)&lt;=$C$9,0,1)),0)+IF(GH$63=$C$17,0,IF(GG$63=$C$17,$B178*(GG$60),0))</f>
        <v>0</v>
      </c>
      <c r="GH178" s="50">
        <f>IF(GH$63&lt;=$C$17,($C$34*GH$59*$B178/$C$63)*(IF(COUNTA($D178:GG178)*(12/$C$63)&lt;=$C$9,0,1)),0)+IF(GI$63=$C$17,0,IF(GH$63=$C$17,$B178*(GH$60),0))</f>
        <v>0</v>
      </c>
      <c r="GI178" s="50">
        <f>IF(GI$63&lt;=$C$17,($C$34*GI$59*$B178/$C$63)*(IF(COUNTA($D178:GH178)*(12/$C$63)&lt;=$C$9,0,1)),0)+IF(GJ$63=$C$17,0,IF(GI$63=$C$17,$B178*(GI$60),0))</f>
        <v>0</v>
      </c>
      <c r="GJ178" s="50">
        <f>IF(GJ$63&lt;=$C$17,($C$34*GJ$59*$B178/$C$63)*(IF(COUNTA($D178:GI178)*(12/$C$63)&lt;=$C$9,0,1)),0)+IF(GK$63=$C$17,0,IF(GJ$63=$C$17,$B178*(GJ$60),0))</f>
        <v>0</v>
      </c>
      <c r="GK178" s="50">
        <f>IF(GK$63&lt;=$C$17,($C$34*GK$59*$B178/$C$63)*(IF(COUNTA($D178:GJ178)*(12/$C$63)&lt;=$C$9,0,1)),0)+IF(GL$63=$C$17,0,IF(GK$63=$C$17,$B178*(GK$60),0))</f>
        <v>0</v>
      </c>
      <c r="GL178" s="50">
        <f>IF(GL$63&lt;=$C$17,($C$34*GL$59*$B178/$C$63)*(IF(COUNTA($D178:GK178)*(12/$C$63)&lt;=$C$9,0,1)),0)+IF(GM$63=$C$17,0,IF(GL$63=$C$17,$B178*(GL$60),0))</f>
        <v>0</v>
      </c>
      <c r="GM178" s="50">
        <f>IF(GM$63&lt;=$C$17,($C$34*GM$59*$B178/$C$63)*(IF(COUNTA($D178:GL178)*(12/$C$63)&lt;=$C$9,0,1)),0)+IF(GN$63=$C$17,0,IF(GM$63=$C$17,$B178*(GM$60),0))</f>
        <v>0</v>
      </c>
      <c r="GN178" s="50">
        <f>IF(GN$63&lt;=$C$17,($C$34*GN$59*$B178/$C$63)*(IF(COUNTA($D178:GM178)*(12/$C$63)&lt;=$C$9,0,1)),0)+IF(GO$63=$C$17,0,IF(GN$63=$C$17,$B178*(GN$60),0))</f>
        <v>0</v>
      </c>
      <c r="GO178" s="50">
        <f>IF(GO$63&lt;=$C$17,($C$34*GO$59*$B178/$C$63)*(IF(COUNTA($D178:GN178)*(12/$C$63)&lt;=$C$9,0,1)),0)+IF(GP$63=$C$17,0,IF(GO$63=$C$17,$B178*(GO$60),0))</f>
        <v>0</v>
      </c>
      <c r="GP178" s="50">
        <f>IF(GP$63&lt;=$C$17,($C$34*GP$59*$B178/$C$63)*(IF(COUNTA($D178:GO178)*(12/$C$63)&lt;=$C$9,0,1)),0)+IF(GQ$63=$C$17,0,IF(GP$63=$C$17,$B178*(GP$60),0))</f>
        <v>0</v>
      </c>
      <c r="GQ178" s="50">
        <f>IF(GQ$63&lt;=$C$17,($C$34*GQ$59*$B178/$C$63)*(IF(COUNTA($D178:GP178)*(12/$C$63)&lt;=$C$9,0,1)),0)+IF(GR$63=$C$17,0,IF(GQ$63=$C$17,$B178*(GQ$60),0))</f>
        <v>0</v>
      </c>
      <c r="GR178" s="50">
        <f>IF(GR$63&lt;=$C$17,($C$34*GR$59*$B178/$C$63)*(IF(COUNTA($D178:GQ178)*(12/$C$63)&lt;=$C$9,0,1)),0)+IF(GS$63=$C$17,0,IF(GR$63=$C$17,$B178*(GR$60),0))</f>
        <v>0</v>
      </c>
      <c r="GS178" s="50">
        <f>IF(GS$63&lt;=$C$17,($C$34*GS$59*$B178/$C$63)*(IF(COUNTA($D178:GR178)*(12/$C$63)&lt;=$C$9,0,1)),0)+IF(GT$63=$C$17,0,IF(GS$63=$C$17,$B178*(GS$60),0))</f>
        <v>0</v>
      </c>
      <c r="GT178" s="50">
        <f>IF(GT$63&lt;=$C$17,($C$34*GT$59*$B178/$C$63)*(IF(COUNTA($D178:GS178)*(12/$C$63)&lt;=$C$9,0,1)),0)+IF(GU$63=$C$17,0,IF(GT$63=$C$17,$B178*(GT$60),0))</f>
        <v>0</v>
      </c>
      <c r="GU178" s="50">
        <f>IF(GU$63&lt;=$C$17,($C$34*GU$59*$B178/$C$63)*(IF(COUNTA($D178:GT178)*(12/$C$63)&lt;=$C$9,0,1)),0)+IF(GV$63=$C$17,0,IF(GU$63=$C$17,$B178*(GU$60),0))</f>
        <v>0</v>
      </c>
      <c r="GV178" s="50">
        <f>IF(GV$63&lt;=$C$17,($C$34*GV$59*$B178/$C$63)*(IF(COUNTA($D178:GU178)*(12/$C$63)&lt;=$C$9,0,1)),0)+IF(GW$63=$C$17,0,IF(GV$63=$C$17,$B178*(GV$60),0))</f>
        <v>0</v>
      </c>
      <c r="GW178" s="50">
        <f>IF(GW$63&lt;=$C$17,($C$34*GW$59*$B178/$C$63)*(IF(COUNTA($D178:GV178)*(12/$C$63)&lt;=$C$9,0,1)),0)+IF(GX$63=$C$17,0,IF(GW$63=$C$17,$B178*(GW$60),0))</f>
        <v>0</v>
      </c>
      <c r="GX178" s="50">
        <f>IF(GX$63&lt;=$C$17,($C$34*GX$59*$B178/$C$63)*(IF(COUNTA($D178:GW178)*(12/$C$63)&lt;=$C$9,0,1)),0)+IF(GY$63=$C$17,0,IF(GX$63=$C$17,$B178*(GX$60),0))</f>
        <v>0</v>
      </c>
      <c r="GY178" s="50">
        <f>IF(GY$63&lt;=$C$17,($C$34*GY$59*$B178/$C$63)*(IF(COUNTA($D178:GX178)*(12/$C$63)&lt;=$C$9,0,1)),0)+IF(GZ$63=$C$17,0,IF(GY$63=$C$17,$B178*(GY$60),0))</f>
        <v>0</v>
      </c>
      <c r="GZ178" s="50">
        <f>IF(GZ$63&lt;=$C$17,($C$34*GZ$59*$B178/$C$63)*(IF(COUNTA($D178:GY178)*(12/$C$63)&lt;=$C$9,0,1)),0)+IF(HA$63=$C$17,0,IF(GZ$63=$C$17,$B178*(GZ$60),0))</f>
        <v>0</v>
      </c>
      <c r="HA178" s="50">
        <f>IF(HA$63&lt;=$C$17,($C$34*HA$59*$B178/$C$63)*(IF(COUNTA($D178:GZ178)*(12/$C$63)&lt;=$C$9,0,1)),0)+IF(HB$63=$C$17,0,IF(HA$63=$C$17,$B178*(HA$60),0))</f>
        <v>0</v>
      </c>
      <c r="HB178" s="50">
        <f>IF(HB$63&lt;=$C$17,($C$34*HB$59*$B178/$C$63)*(IF(COUNTA($D178:HA178)*(12/$C$63)&lt;=$C$9,0,1)),0)+IF(HC$63=$C$17,0,IF(HB$63=$C$17,$B178*(HB$60),0))</f>
        <v>0</v>
      </c>
      <c r="HC178" s="50">
        <f>IF(HC$63&lt;=$C$17,($C$34*HC$59*$B178/$C$63)*(IF(COUNTA($D178:HB178)*(12/$C$63)&lt;=$C$9,0,1)),0)+IF(HD$63=$C$17,0,IF(HC$63=$C$17,$B178*(HC$60),0))</f>
        <v>0</v>
      </c>
      <c r="HD178" s="50">
        <f>IF(HD$63&lt;=$C$17,($C$34*HD$59*$B178/$C$63)*(IF(COUNTA($D178:HC178)*(12/$C$63)&lt;=$C$9,0,1)),0)+IF(HE$63=$C$17,0,IF(HD$63=$C$17,$B178*(HD$60),0))</f>
        <v>0</v>
      </c>
      <c r="HE178" s="50">
        <f>IF(HE$63&lt;=$C$17,($C$34*HE$59*$B178/$C$63)*(IF(COUNTA($D178:HD178)*(12/$C$63)&lt;=$C$9,0,1)),0)+IF(HF$63=$C$17,0,IF(HE$63=$C$17,$B178*(HE$60),0))</f>
        <v>0</v>
      </c>
      <c r="HF178" s="50">
        <f>IF(HF$63&lt;=$C$17,($C$34*HF$59*$B178/$C$63)*(IF(COUNTA($D178:HE178)*(12/$C$63)&lt;=$C$9,0,1)),0)+IF(HG$63=$C$17,0,IF(HF$63=$C$17,$B178*(HF$60),0))</f>
        <v>0</v>
      </c>
      <c r="HG178" s="50">
        <f>IF(HG$63&lt;=$C$17,($C$34*HG$59*$B178/$C$63)*(IF(COUNTA($D178:HF178)*(12/$C$63)&lt;=$C$9,0,1)),0)+IF(HH$63=$C$17,0,IF(HG$63=$C$17,$B178*(HG$60),0))</f>
        <v>0</v>
      </c>
      <c r="HH178" s="50">
        <f>IF(HH$63&lt;=$C$17,($C$34*HH$59*$B178/$C$63)*(IF(COUNTA($D178:HG178)*(12/$C$63)&lt;=$C$9,0,1)),0)+IF(HI$63=$C$17,0,IF(HH$63=$C$17,$B178*(HH$60),0))</f>
        <v>0</v>
      </c>
      <c r="HI178" s="50">
        <f>IF(HI$63&lt;=$C$17,($C$34*HI$59*$B178/$C$63)*(IF(COUNTA($D178:HH178)*(12/$C$63)&lt;=$C$9,0,1)),0)+IF(HJ$63=$C$17,0,IF(HI$63=$C$17,$B178*(HI$60),0))</f>
        <v>0</v>
      </c>
      <c r="HJ178" s="50">
        <f>IF(HJ$63&lt;=$C$17,($C$34*HJ$59*$B178/$C$63)*(IF(COUNTA($D178:HI178)*(12/$C$63)&lt;=$C$9,0,1)),0)+IF(HK$63=$C$17,0,IF(HJ$63=$C$17,$B178*(HJ$60),0))</f>
        <v>0</v>
      </c>
      <c r="HK178" s="50">
        <f>IF(HK$63&lt;=$C$17,($C$34*HK$59*$B178/$C$63)*(IF(COUNTA($D178:HJ178)*(12/$C$63)&lt;=$C$9,0,1)),0)+IF(HL$63=$C$17,0,IF(HK$63=$C$17,$B178*(HK$60),0))</f>
        <v>0</v>
      </c>
      <c r="HL178" s="50">
        <f>IF(HL$63&lt;=$C$17,($C$34*HL$59*$B178/$C$63)*(IF(COUNTA($D178:HK178)*(12/$C$63)&lt;=$C$9,0,1)),0)+IF(HM$63=$C$17,0,IF(HL$63=$C$17,$B178*(HL$60),0))</f>
        <v>0</v>
      </c>
      <c r="HM178" s="50">
        <f>IF(HM$63&lt;=$C$17,($C$34*HM$59*$B178/$C$63)*(IF(COUNTA($D178:HL178)*(12/$C$63)&lt;=$C$9,0,1)),0)+IF(HN$63=$C$17,0,IF(HM$63=$C$17,$B178*(HM$60),0))</f>
        <v>0</v>
      </c>
      <c r="HN178" s="50">
        <f>IF(HN$63&lt;=$C$17,($C$34*HN$59*$B178/$C$63)*(IF(COUNTA($D178:HM178)*(12/$C$63)&lt;=$C$9,0,1)),0)+IF(HO$63=$C$17,0,IF(HN$63=$C$17,$B178*(HN$60),0))</f>
        <v>0</v>
      </c>
      <c r="HO178" s="50">
        <f>IF(HO$63&lt;=$C$17,($C$34*HO$59*$B178/$C$63)*(IF(COUNTA($D178:HN178)*(12/$C$63)&lt;=$C$9,0,1)),0)+IF(HP$63=$C$17,0,IF(HO$63=$C$17,$B178*(HO$60),0))</f>
        <v>0</v>
      </c>
      <c r="HP178" s="50">
        <f>IF(HP$63&lt;=$C$17,($C$34*HP$59*$B178/$C$63)*(IF(COUNTA($D178:HO178)*(12/$C$63)&lt;=$C$9,0,1)),0)+IF(HQ$63=$C$17,0,IF(HP$63=$C$17,$B178*(HP$60),0))</f>
        <v>0</v>
      </c>
      <c r="HQ178" s="50">
        <f>IF(HQ$63&lt;=$C$17,($C$34*HQ$59*$B178/$C$63)*(IF(COUNTA($D178:HP178)*(12/$C$63)&lt;=$C$9,0,1)),0)+IF(HR$63=$C$17,0,IF(HQ$63=$C$17,$B178*(HQ$60),0))</f>
        <v>0</v>
      </c>
      <c r="HR178" s="50">
        <f>IF(HR$63&lt;=$C$17,($C$34*HR$59*$B178/$C$63)*(IF(COUNTA($D178:HQ178)*(12/$C$63)&lt;=$C$9,0,1)),0)+IF(HS$63=$C$17,0,IF(HR$63=$C$17,$B178*(HR$60),0))</f>
        <v>0</v>
      </c>
      <c r="HS178" s="50">
        <f>IF(HS$63&lt;=$C$17,($C$34*HS$59*$B178/$C$63)*(IF(COUNTA($D178:HR178)*(12/$C$63)&lt;=$C$9,0,1)),0)+IF(HT$63=$C$17,0,IF(HS$63=$C$17,$B178*(HS$60),0))</f>
        <v>0</v>
      </c>
      <c r="HT178" s="50">
        <f>IF(HT$63&lt;=$C$17,($C$34*HT$59*$B178/$C$63)*(IF(COUNTA($D178:HS178)*(12/$C$63)&lt;=$C$9,0,1)),0)+IF(HU$63=$C$17,0,IF(HT$63=$C$17,$B178*(HT$60),0))</f>
        <v>0</v>
      </c>
      <c r="HU178" s="50">
        <f>IF(HU$63&lt;=$C$17,($C$34*HU$59*$B178/$C$63)*(IF(COUNTA($D178:HT178)*(12/$C$63)&lt;=$C$9,0,1)),0)+IF(HV$63=$C$17,0,IF(HU$63=$C$17,$B178*(HU$60),0))</f>
        <v>0</v>
      </c>
      <c r="HV178" s="50">
        <f>IF(HV$63&lt;=$C$17,($C$34*HV$59*$B178/$C$63)*(IF(COUNTA($D178:HU178)*(12/$C$63)&lt;=$C$9,0,1)),0)+IF(HW$63=$C$17,0,IF(HV$63=$C$17,$B178*(HV$60),0))</f>
        <v>0</v>
      </c>
      <c r="HW178" s="50">
        <f>IF(HW$63&lt;=$C$17,($C$34*HW$59*$B178/$C$63)*(IF(COUNTA($D178:HV178)*(12/$C$63)&lt;=$C$9,0,1)),0)+IF(HX$63=$C$17,0,IF(HW$63=$C$17,$B178*(HW$60),0))</f>
        <v>0</v>
      </c>
      <c r="HX178" s="50">
        <f>IF(HX$63&lt;=$C$17,($C$34*HX$59*$B178/$C$63)*(IF(COUNTA($D178:HW178)*(12/$C$63)&lt;=$C$9,0,1)),0)+IF(HY$63=$C$17,0,IF(HX$63=$C$17,$B178*(HX$60),0))</f>
        <v>0</v>
      </c>
      <c r="HY178" s="50">
        <f>IF(HY$63&lt;=$C$17,($C$34*HY$59*$B178/$C$63)*(IF(COUNTA($D178:HX178)*(12/$C$63)&lt;=$C$9,0,1)),0)+IF(HZ$63=$C$17,0,IF(HY$63=$C$17,$B178*(HY$60),0))</f>
        <v>0</v>
      </c>
      <c r="HZ178" s="50">
        <f>IF(HZ$63&lt;=$C$17,($C$34*HZ$59*$B178/$C$63)*(IF(COUNTA($D178:HY178)*(12/$C$63)&lt;=$C$9,0,1)),0)+IF(IA$63=$C$17,0,IF(HZ$63=$C$17,$B178*(HZ$60),0))</f>
        <v>0</v>
      </c>
      <c r="IA178" s="50">
        <f>IF(IA$63&lt;=$C$17,($C$34*IA$59*$B178/$C$63)*(IF(COUNTA($D178:HZ178)*(12/$C$63)&lt;=$C$9,0,1)),0)+IF(IB$63=$C$17,0,IF(IA$63=$C$17,$B178*(IA$60),0))</f>
        <v>0</v>
      </c>
      <c r="IB178" s="50">
        <f>IF(IB$63&lt;=$C$17,($C$34*IB$59*$B178/$C$63)*(IF(COUNTA($D178:IA178)*(12/$C$63)&lt;=$C$9,0,1)),0)+IF(IC$63=$C$17,0,IF(IB$63=$C$17,$B178*(IB$60),0))</f>
        <v>0</v>
      </c>
      <c r="IC178" s="50">
        <f>IF(IC$63&lt;=$C$17,($C$34*IC$59*$B178/$C$63)*(IF(COUNTA($D178:IB178)*(12/$C$63)&lt;=$C$9,0,1)),0)+IF(ID$63=$C$17,0,IF(IC$63=$C$17,$B178*(IC$60),0))</f>
        <v>0</v>
      </c>
      <c r="ID178" s="50">
        <f>IF(ID$63&lt;=$C$17,($C$34*ID$59*$B178/$C$63)*(IF(COUNTA($D178:IC178)*(12/$C$63)&lt;=$C$9,0,1)),0)+IF(IE$63=$C$17,0,IF(ID$63=$C$17,$B178*(ID$60),0))</f>
        <v>0</v>
      </c>
      <c r="IE178" s="50">
        <f>IF(IE$63&lt;=$C$17,($C$34*IE$59*$B178/$C$63)*(IF(COUNTA($D178:ID178)*(12/$C$63)&lt;=$C$9,0,1)),0)+IF(IF$63=$C$17,0,IF(IE$63=$C$17,$B178*(IE$60),0))</f>
        <v>0</v>
      </c>
      <c r="IF178" s="50">
        <f>IF(IF$63&lt;=$C$17,($C$34*IF$59*$B178/$C$63)*(IF(COUNTA($D178:IE178)*(12/$C$63)&lt;=$C$9,0,1)),0)+IF(IG$63=$C$17,0,IF(IF$63=$C$17,$B178*(IF$60),0))</f>
        <v>0</v>
      </c>
      <c r="IG178" s="50">
        <f>IF(IG$63&lt;=$C$17,($C$34*IG$59*$B178/$C$63)*(IF(COUNTA($D178:IF178)*(12/$C$63)&lt;=$C$9,0,1)),0)+IF(IH$63=$C$17,0,IF(IG$63=$C$17,$B178*(IG$60),0))</f>
        <v>0</v>
      </c>
      <c r="IH178" s="50">
        <f>IF(IH$63&lt;=$C$17,($C$34*IH$59*$B178/$C$63)*(IF(COUNTA($D178:IG178)*(12/$C$63)&lt;=$C$9,0,1)),0)+IF(II$63=$C$17,0,IF(IH$63=$C$17,$B178*(IH$60),0))</f>
        <v>0</v>
      </c>
      <c r="II178" s="50">
        <f>IF(II$63&lt;=$C$17,($C$34*II$59*$B178/$C$63)*(IF(COUNTA($D178:IH178)*(12/$C$63)&lt;=$C$9,0,1)),0)+IF(IJ$63=$C$17,0,IF(II$63=$C$17,$B178*(II$60),0))</f>
        <v>0</v>
      </c>
      <c r="IJ178" s="50">
        <f>IF(IJ$63&lt;=$C$17,($C$34*IJ$59*$B178/$C$63)*(IF(COUNTA($D178:II178)*(12/$C$63)&lt;=$C$9,0,1)),0)+IF(IK$63=$C$17,0,IF(IJ$63=$C$17,$B178*(IJ$60),0))</f>
        <v>0</v>
      </c>
      <c r="IK178" s="50">
        <f>IF(IK$63&lt;=$C$17,($C$34*IK$59*$B178/$C$63)*(IF(COUNTA($D178:IJ178)*(12/$C$63)&lt;=$C$9,0,1)),0)+IF(IL$63=$C$17,0,IF(IK$63=$C$17,$B178*(IK$60),0))</f>
        <v>0</v>
      </c>
      <c r="IL178" s="50">
        <f>IF(IL$63&lt;=$C$17,($C$34*IL$59*$B178/$C$63)*(IF(COUNTA($D178:IK178)*(12/$C$63)&lt;=$C$9,0,1)),0)+IF(IM$63=$C$17,0,IF(IL$63=$C$17,$B178*(IL$60),0))</f>
        <v>0</v>
      </c>
      <c r="IM178" s="50">
        <f>IF(IM$63&lt;=$C$17,($C$34*IM$59*$B178/$C$63)*(IF(COUNTA($D178:IL178)*(12/$C$63)&lt;=$C$9,0,1)),0)+IF(IN$63=$C$17,0,IF(IM$63=$C$17,$B178*(IM$60),0))</f>
        <v>0</v>
      </c>
      <c r="IN178" s="50">
        <f>IF(IN$63&lt;=$C$17,($C$34*IN$59*$B178/$C$63)*(IF(COUNTA($D178:IM178)*(12/$C$63)&lt;=$C$9,0,1)),0)+IF(IO$63=$C$17,0,IF(IN$63=$C$17,$B178*(IN$60),0))</f>
        <v>0</v>
      </c>
      <c r="IO178" s="50">
        <f>IF(IO$63&lt;=$C$17,($C$34*IO$59*$B178/$C$63)*(IF(COUNTA($D178:IN178)*(12/$C$63)&lt;=$C$9,0,1)),0)+IF(IP$63=$C$17,0,IF(IO$63=$C$17,$B178*(IO$60),0))</f>
        <v>0</v>
      </c>
      <c r="IP178" s="50">
        <f>IF(IP$63&lt;=$C$17,($C$34*IP$59*$B178/$C$63)*(IF(COUNTA($D178:IO178)*(12/$C$63)&lt;=$C$9,0,1)),0)+IF(IQ$63=$C$17,0,IF(IP$63=$C$17,$B178*(IP$60),0))</f>
        <v>0</v>
      </c>
      <c r="IQ178" s="50">
        <f>IF(IQ$63&lt;=$C$17,($C$34*IQ$59*$B178/$C$63)*(IF(COUNTA($D178:IP178)*(12/$C$63)&lt;=$C$9,0,1)),0)+IF(IR$63=$C$17,0,IF(IQ$63=$C$17,$B178*(IQ$60),0))</f>
        <v>0</v>
      </c>
      <c r="IR178" s="50">
        <f>IF(IR$63&lt;=$C$17,($C$34*IR$59*$B178/$C$63)*(IF(COUNTA($D178:IQ178)*(12/$C$63)&lt;=$C$9,0,1)),0)+IF(IS$63=$C$17,0,IF(IR$63=$C$17,$B178*(IR$60),0))</f>
        <v>0</v>
      </c>
      <c r="IS178" s="50">
        <f>IF(IS$63&lt;=$C$17,($C$34*IS$59*$B178/$C$63)*(IF(COUNTA($D178:IR178)*(12/$C$63)&lt;=$C$9,0,1)),0)+IF(IT$63=$C$17,0,IF(IS$63=$C$17,$B178*(IS$60),0))</f>
        <v>0</v>
      </c>
      <c r="IT178" s="50">
        <f>IF(IT$63&lt;=$C$17,($C$34*IT$59*$B178/$C$63)*(IF(COUNTA($D178:IS178)*(12/$C$63)&lt;=$C$9,0,1)),0)+IF(IU$63=$C$17,0,IF(IT$63=$C$17,$B178*(IT$60),0))</f>
        <v>0</v>
      </c>
      <c r="IU178" s="50">
        <f>IF(IU$63&lt;=$C$17,($C$34*IU$59*$B178/$C$63)*(IF(COUNTA($D178:IT178)*(12/$C$63)&lt;=$C$9,0,1)),0)+IF(IV$63=$C$17,0,IF(IU$63=$C$17,$B178*(IU$60),0))</f>
        <v>0</v>
      </c>
      <c r="IV178" s="50">
        <f>IF(IV$63&lt;=$C$17,($C$34*IV$59*$B178/$C$63)*(IF(COUNTA($D178:IU178)*(12/$C$63)&lt;=$C$9,0,1)),0)+IF(IW$63=$C$17,0,IF(IV$63=$C$17,$B178*(IV$60),0))</f>
        <v>0</v>
      </c>
      <c r="IW178" s="50">
        <f>IF(IW$63&lt;=$C$17,($C$34*IW$59*$B178/$C$63)*(IF(COUNTA($D178:IV178)*(12/$C$63)&lt;=$C$9,0,1)),0)+IF(IX$63=$C$17,0,IF(IW$63=$C$17,$B178*(IW$60),0))</f>
        <v>0</v>
      </c>
      <c r="IX178" s="50"/>
      <c r="IY178" s="50"/>
      <c r="IZ178" s="50"/>
      <c r="JA178" s="50"/>
      <c r="JB178" s="50"/>
      <c r="JC178" s="50"/>
      <c r="JD178" s="50"/>
      <c r="JE178" s="50"/>
      <c r="JF178" s="50"/>
      <c r="JG178" s="50"/>
      <c r="JH178" s="50"/>
      <c r="JI178" s="50"/>
      <c r="JJ178" s="50"/>
      <c r="JK178" s="50"/>
      <c r="JL178" s="50"/>
      <c r="JM178" s="50"/>
      <c r="JN178" s="50"/>
      <c r="JO178" s="50"/>
      <c r="JP178" s="50"/>
      <c r="JQ178" s="50"/>
      <c r="JR178" s="50"/>
      <c r="JS178" s="50"/>
      <c r="JT178" s="50"/>
      <c r="JU178" s="50"/>
      <c r="JV178" s="50"/>
      <c r="JW178" s="50"/>
      <c r="JX178" s="50"/>
      <c r="JY178" s="50"/>
      <c r="JZ178" s="50"/>
      <c r="KA178" s="50"/>
      <c r="KB178" s="50"/>
      <c r="KC178" s="50"/>
      <c r="KD178" s="50"/>
      <c r="KE178" s="50"/>
      <c r="KF178" s="50"/>
      <c r="KG178" s="50"/>
      <c r="KH178" s="50"/>
      <c r="KI178" s="50"/>
      <c r="KJ178" s="50"/>
      <c r="KK178" s="50"/>
      <c r="KL178" s="50"/>
      <c r="KM178" s="50"/>
      <c r="KN178" s="50"/>
      <c r="KO178" s="50"/>
      <c r="KP178" s="50"/>
      <c r="KQ178" s="50"/>
      <c r="KR178" s="50"/>
      <c r="KS178" s="50"/>
      <c r="KT178" s="50"/>
      <c r="KU178" s="50"/>
      <c r="KV178" s="50"/>
      <c r="KW178" s="50"/>
      <c r="KX178" s="50"/>
      <c r="KY178" s="50"/>
      <c r="KZ178" s="50"/>
      <c r="LA178" s="50"/>
      <c r="LB178" s="50"/>
      <c r="LC178" s="50"/>
      <c r="LD178" s="50"/>
      <c r="LE178" s="50"/>
      <c r="LF178" s="50"/>
      <c r="LG178" s="50"/>
      <c r="LH178" s="50"/>
      <c r="LI178" s="50"/>
    </row>
    <row r="179" spans="1:321" outlineLevel="1" x14ac:dyDescent="0.25">
      <c r="A179" s="2" t="s">
        <v>55</v>
      </c>
      <c r="B179" s="79">
        <f ca="1">+OFFSET($D$52,0,COUNTA($B$66:B178),,)</f>
        <v>3</v>
      </c>
      <c r="C179" s="88">
        <f t="shared" ca="1" si="71"/>
        <v>-71.665339633273902</v>
      </c>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50">
        <f ca="1">IF(DN$63&gt;$C$17,0,-DM$53*(12/$C$63))</f>
        <v>-656.2111636106165</v>
      </c>
      <c r="DN179" s="50">
        <f ca="1">IF(DN$63&lt;=$C$17,($C$34*DN$59*$B179/$C$63)*(IF(COUNTA($D179:DM179)*(12/$C$63)&lt;=$C$9,0,1)),0)+IF(DO$63=$C$17,0,IF(DN$63=$C$17,$B179*(DN$60),0))</f>
        <v>0</v>
      </c>
      <c r="DO179" s="50">
        <f ca="1">IF(DO$63&lt;=$C$17,($C$34*DO$59*$B179/$C$63)*(IF(COUNTA($D179:DN179)*(12/$C$63)&lt;=$C$9,0,1)),0)+IF(DP$63=$C$17,0,IF(DO$63=$C$17,$B179*(DO$60),0))</f>
        <v>0</v>
      </c>
      <c r="DP179" s="50">
        <f ca="1">IF(DP$63&lt;=$C$17,($C$34*DP$59*$B179/$C$63)*(IF(COUNTA($D179:DO179)*(12/$C$63)&lt;=$C$9,0,1)),0)+IF(DQ$63=$C$17,0,IF(DP$63=$C$17,$B179*(DP$60),0))</f>
        <v>0</v>
      </c>
      <c r="DQ179" s="50">
        <f ca="1">IF(DQ$63&lt;=$C$17,($C$34*DQ$59*$B179/$C$63)*(IF(COUNTA($D179:DP179)*(12/$C$63)&lt;=$C$9,0,1)),0)+IF(DR$63=$C$17,0,IF(DQ$63=$C$17,$B179*(DQ$60),0))</f>
        <v>0</v>
      </c>
      <c r="DR179" s="50">
        <f ca="1">IF(DR$63&lt;=$C$17,($C$34*DR$59*$B179/$C$63)*(IF(COUNTA($D179:DQ179)*(12/$C$63)&lt;=$C$9,0,1)),0)+IF(DS$63=$C$17,0,IF(DR$63=$C$17,$B179*(DR$60),0))</f>
        <v>2.36</v>
      </c>
      <c r="DS179" s="50">
        <f ca="1">IF(DS$63&lt;=$C$17,($C$34*DS$59*$B179/$C$63)*(IF(COUNTA($D179:DR179)*(12/$C$63)&lt;=$C$9,0,1)),0)+IF(DT$63=$C$17,0,IF(DS$63=$C$17,$B179*(DS$60),0))</f>
        <v>2.36</v>
      </c>
      <c r="DT179" s="50">
        <f ca="1">IF(DT$63&lt;=$C$17,($C$34*DT$59*$B179/$C$63)*(IF(COUNTA($D179:DS179)*(12/$C$63)&lt;=$C$9,0,1)),0)+IF(DU$63=$C$17,0,IF(DT$63=$C$17,$B179*(DT$60),0))</f>
        <v>579.82582397734257</v>
      </c>
      <c r="DU179" s="50">
        <f>IF(DU$63&lt;=$C$17,($C$34*DU$59*$B179/$C$63)*(IF(COUNTA($D179:DT179)*(12/$C$63)&lt;=$C$9,0,1)),0)+IF(DV$63=$C$17,0,IF(DU$63=$C$17,$B179*(DU$60),0))</f>
        <v>0</v>
      </c>
      <c r="DV179" s="50">
        <f>IF(DV$63&lt;=$C$17,($C$34*DV$59*$B179/$C$63)*(IF(COUNTA($D179:DU179)*(12/$C$63)&lt;=$C$9,0,1)),0)+IF(DW$63=$C$17,0,IF(DV$63=$C$17,$B179*(DV$60),0))</f>
        <v>0</v>
      </c>
      <c r="DW179" s="50">
        <f>IF(DW$63&lt;=$C$17,($C$34*DW$59*$B179/$C$63)*(IF(COUNTA($D179:DV179)*(12/$C$63)&lt;=$C$9,0,1)),0)+IF(DX$63=$C$17,0,IF(DW$63=$C$17,$B179*(DW$60),0))</f>
        <v>0</v>
      </c>
      <c r="DX179" s="50">
        <f>IF(DX$63&lt;=$C$17,($C$34*DX$59*$B179/$C$63)*(IF(COUNTA($D179:DW179)*(12/$C$63)&lt;=$C$9,0,1)),0)+IF(DY$63=$C$17,0,IF(DX$63=$C$17,$B179*(DX$60),0))</f>
        <v>0</v>
      </c>
      <c r="DY179" s="50">
        <f>IF(DY$63&lt;=$C$17,($C$34*DY$59*$B179/$C$63)*(IF(COUNTA($D179:DX179)*(12/$C$63)&lt;=$C$9,0,1)),0)+IF(DZ$63=$C$17,0,IF(DY$63=$C$17,$B179*(DY$60),0))</f>
        <v>0</v>
      </c>
      <c r="DZ179" s="50">
        <f>IF(DZ$63&lt;=$C$17,($C$34*DZ$59*$B179/$C$63)*(IF(COUNTA($D179:DY179)*(12/$C$63)&lt;=$C$9,0,1)),0)+IF(EA$63=$C$17,0,IF(DZ$63=$C$17,$B179*(DZ$60),0))</f>
        <v>0</v>
      </c>
      <c r="EA179" s="50">
        <f>IF(EA$63&lt;=$C$17,($C$34*EA$59*$B179/$C$63)*(IF(COUNTA($D179:DZ179)*(12/$C$63)&lt;=$C$9,0,1)),0)+IF(EB$63=$C$17,0,IF(EA$63=$C$17,$B179*(EA$60),0))</f>
        <v>0</v>
      </c>
      <c r="EB179" s="50">
        <f>IF(EB$63&lt;=$C$17,($C$34*EB$59*$B179/$C$63)*(IF(COUNTA($D179:EA179)*(12/$C$63)&lt;=$C$9,0,1)),0)+IF(EC$63=$C$17,0,IF(EB$63=$C$17,$B179*(EB$60),0))</f>
        <v>0</v>
      </c>
      <c r="EC179" s="50">
        <f>IF(EC$63&lt;=$C$17,($C$34*EC$59*$B179/$C$63)*(IF(COUNTA($D179:EB179)*(12/$C$63)&lt;=$C$9,0,1)),0)+IF(ED$63=$C$17,0,IF(EC$63=$C$17,$B179*(EC$60),0))</f>
        <v>0</v>
      </c>
      <c r="ED179" s="50">
        <f>IF(ED$63&lt;=$C$17,($C$34*ED$59*$B179/$C$63)*(IF(COUNTA($D179:EC179)*(12/$C$63)&lt;=$C$9,0,1)),0)+IF(EE$63=$C$17,0,IF(ED$63=$C$17,$B179*(ED$60),0))</f>
        <v>0</v>
      </c>
      <c r="EE179" s="50">
        <f>IF(EE$63&lt;=$C$17,($C$34*EE$59*$B179/$C$63)*(IF(COUNTA($D179:ED179)*(12/$C$63)&lt;=$C$9,0,1)),0)+IF(EF$63=$C$17,0,IF(EE$63=$C$17,$B179*(EE$60),0))</f>
        <v>0</v>
      </c>
      <c r="EF179" s="50">
        <f>IF(EF$63&lt;=$C$17,($C$34*EF$59*$B179/$C$63)*(IF(COUNTA($D179:EE179)*(12/$C$63)&lt;=$C$9,0,1)),0)+IF(EG$63=$C$17,0,IF(EF$63=$C$17,$B179*(EF$60),0))</f>
        <v>0</v>
      </c>
      <c r="EG179" s="50">
        <f>IF(EG$63&lt;=$C$17,($C$34*EG$59*$B179/$C$63)*(IF(COUNTA($D179:EF179)*(12/$C$63)&lt;=$C$9,0,1)),0)+IF(EH$63=$C$17,0,IF(EG$63=$C$17,$B179*(EG$60),0))</f>
        <v>0</v>
      </c>
      <c r="EH179" s="50">
        <f>IF(EH$63&lt;=$C$17,($C$34*EH$59*$B179/$C$63)*(IF(COUNTA($D179:EG179)*(12/$C$63)&lt;=$C$9,0,1)),0)+IF(EI$63=$C$17,0,IF(EH$63=$C$17,$B179*(EH$60),0))</f>
        <v>0</v>
      </c>
      <c r="EI179" s="50">
        <f>IF(EI$63&lt;=$C$17,($C$34*EI$59*$B179/$C$63)*(IF(COUNTA($D179:EH179)*(12/$C$63)&lt;=$C$9,0,1)),0)+IF(EJ$63=$C$17,0,IF(EI$63=$C$17,$B179*(EI$60),0))</f>
        <v>0</v>
      </c>
      <c r="EJ179" s="50">
        <f>IF(EJ$63&lt;=$C$17,($C$34*EJ$59*$B179/$C$63)*(IF(COUNTA($D179:EI179)*(12/$C$63)&lt;=$C$9,0,1)),0)+IF(EK$63=$C$17,0,IF(EJ$63=$C$17,$B179*(EJ$60),0))</f>
        <v>0</v>
      </c>
      <c r="EK179" s="50">
        <f>IF(EK$63&lt;=$C$17,($C$34*EK$59*$B179/$C$63)*(IF(COUNTA($D179:EJ179)*(12/$C$63)&lt;=$C$9,0,1)),0)+IF(EL$63=$C$17,0,IF(EK$63=$C$17,$B179*(EK$60),0))</f>
        <v>0</v>
      </c>
      <c r="EL179" s="50">
        <f>IF(EL$63&lt;=$C$17,($C$34*EL$59*$B179/$C$63)*(IF(COUNTA($D179:EK179)*(12/$C$63)&lt;=$C$9,0,1)),0)+IF(EM$63=$C$17,0,IF(EL$63=$C$17,$B179*(EL$60),0))</f>
        <v>0</v>
      </c>
      <c r="EM179" s="50">
        <f>IF(EM$63&lt;=$C$17,($C$34*EM$59*$B179/$C$63)*(IF(COUNTA($D179:EL179)*(12/$C$63)&lt;=$C$9,0,1)),0)+IF(EN$63=$C$17,0,IF(EM$63=$C$17,$B179*(EM$60),0))</f>
        <v>0</v>
      </c>
      <c r="EN179" s="50">
        <f>IF(EN$63&lt;=$C$17,($C$34*EN$59*$B179/$C$63)*(IF(COUNTA($D179:EM179)*(12/$C$63)&lt;=$C$9,0,1)),0)+IF(EO$63=$C$17,0,IF(EN$63=$C$17,$B179*(EN$60),0))</f>
        <v>0</v>
      </c>
      <c r="EO179" s="50">
        <f>IF(EO$63&lt;=$C$17,($C$34*EO$59*$B179/$C$63)*(IF(COUNTA($D179:EN179)*(12/$C$63)&lt;=$C$9,0,1)),0)+IF(EP$63=$C$17,0,IF(EO$63=$C$17,$B179*(EO$60),0))</f>
        <v>0</v>
      </c>
      <c r="EP179" s="50">
        <f>IF(EP$63&lt;=$C$17,($C$34*EP$59*$B179/$C$63)*(IF(COUNTA($D179:EO179)*(12/$C$63)&lt;=$C$9,0,1)),0)+IF(EQ$63=$C$17,0,IF(EP$63=$C$17,$B179*(EP$60),0))</f>
        <v>0</v>
      </c>
      <c r="EQ179" s="50">
        <f>IF(EQ$63&lt;=$C$17,($C$34*EQ$59*$B179/$C$63)*(IF(COUNTA($D179:EP179)*(12/$C$63)&lt;=$C$9,0,1)),0)+IF(ER$63=$C$17,0,IF(EQ$63=$C$17,$B179*(EQ$60),0))</f>
        <v>0</v>
      </c>
      <c r="ER179" s="50">
        <f>IF(ER$63&lt;=$C$17,($C$34*ER$59*$B179/$C$63)*(IF(COUNTA($D179:EQ179)*(12/$C$63)&lt;=$C$9,0,1)),0)+IF(ES$63=$C$17,0,IF(ER$63=$C$17,$B179*(ER$60),0))</f>
        <v>0</v>
      </c>
      <c r="ES179" s="50">
        <f>IF(ES$63&lt;=$C$17,($C$34*ES$59*$B179/$C$63)*(IF(COUNTA($D179:ER179)*(12/$C$63)&lt;=$C$9,0,1)),0)+IF(ET$63=$C$17,0,IF(ES$63=$C$17,$B179*(ES$60),0))</f>
        <v>0</v>
      </c>
      <c r="ET179" s="50">
        <f>IF(ET$63&lt;=$C$17,($C$34*ET$59*$B179/$C$63)*(IF(COUNTA($D179:ES179)*(12/$C$63)&lt;=$C$9,0,1)),0)+IF(EU$63=$C$17,0,IF(ET$63=$C$17,$B179*(ET$60),0))</f>
        <v>0</v>
      </c>
      <c r="EU179" s="50">
        <f>IF(EU$63&lt;=$C$17,($C$34*EU$59*$B179/$C$63)*(IF(COUNTA($D179:ET179)*(12/$C$63)&lt;=$C$9,0,1)),0)+IF(EV$63=$C$17,0,IF(EU$63=$C$17,$B179*(EU$60),0))</f>
        <v>0</v>
      </c>
      <c r="EV179" s="50">
        <f>IF(EV$63&lt;=$C$17,($C$34*EV$59*$B179/$C$63)*(IF(COUNTA($D179:EU179)*(12/$C$63)&lt;=$C$9,0,1)),0)+IF(EW$63=$C$17,0,IF(EV$63=$C$17,$B179*(EV$60),0))</f>
        <v>0</v>
      </c>
      <c r="EW179" s="50">
        <f>IF(EW$63&lt;=$C$17,($C$34*EW$59*$B179/$C$63)*(IF(COUNTA($D179:EV179)*(12/$C$63)&lt;=$C$9,0,1)),0)+IF(EX$63=$C$17,0,IF(EW$63=$C$17,$B179*(EW$60),0))</f>
        <v>0</v>
      </c>
      <c r="EX179" s="50">
        <f>IF(EX$63&lt;=$C$17,($C$34*EX$59*$B179/$C$63)*(IF(COUNTA($D179:EW179)*(12/$C$63)&lt;=$C$9,0,1)),0)+IF(EY$63=$C$17,0,IF(EX$63=$C$17,$B179*(EX$60),0))</f>
        <v>0</v>
      </c>
      <c r="EY179" s="50">
        <f>IF(EY$63&lt;=$C$17,($C$34*EY$59*$B179/$C$63)*(IF(COUNTA($D179:EX179)*(12/$C$63)&lt;=$C$9,0,1)),0)+IF(EZ$63=$C$17,0,IF(EY$63=$C$17,$B179*(EY$60),0))</f>
        <v>0</v>
      </c>
      <c r="EZ179" s="50">
        <f>IF(EZ$63&lt;=$C$17,($C$34*EZ$59*$B179/$C$63)*(IF(COUNTA($D179:EY179)*(12/$C$63)&lt;=$C$9,0,1)),0)+IF(FA$63=$C$17,0,IF(EZ$63=$C$17,$B179*(EZ$60),0))</f>
        <v>0</v>
      </c>
      <c r="FA179" s="50">
        <f>IF(FA$63&lt;=$C$17,($C$34*FA$59*$B179/$C$63)*(IF(COUNTA($D179:EZ179)*(12/$C$63)&lt;=$C$9,0,1)),0)+IF(FB$63=$C$17,0,IF(FA$63=$C$17,$B179*(FA$60),0))</f>
        <v>0</v>
      </c>
      <c r="FB179" s="50">
        <f>IF(FB$63&lt;=$C$17,($C$34*FB$59*$B179/$C$63)*(IF(COUNTA($D179:FA179)*(12/$C$63)&lt;=$C$9,0,1)),0)+IF(FC$63=$C$17,0,IF(FB$63=$C$17,$B179*(FB$60),0))</f>
        <v>0</v>
      </c>
      <c r="FC179" s="50">
        <f>IF(FC$63&lt;=$C$17,($C$34*FC$59*$B179/$C$63)*(IF(COUNTA($D179:FB179)*(12/$C$63)&lt;=$C$9,0,1)),0)+IF(FD$63=$C$17,0,IF(FC$63=$C$17,$B179*(FC$60),0))</f>
        <v>0</v>
      </c>
      <c r="FD179" s="50">
        <f>IF(FD$63&lt;=$C$17,($C$34*FD$59*$B179/$C$63)*(IF(COUNTA($D179:FC179)*(12/$C$63)&lt;=$C$9,0,1)),0)+IF(FE$63=$C$17,0,IF(FD$63=$C$17,$B179*(FD$60),0))</f>
        <v>0</v>
      </c>
      <c r="FE179" s="50">
        <f>IF(FE$63&lt;=$C$17,($C$34*FE$59*$B179/$C$63)*(IF(COUNTA($D179:FD179)*(12/$C$63)&lt;=$C$9,0,1)),0)+IF(FF$63=$C$17,0,IF(FE$63=$C$17,$B179*(FE$60),0))</f>
        <v>0</v>
      </c>
      <c r="FF179" s="50">
        <f>IF(FF$63&lt;=$C$17,($C$34*FF$59*$B179/$C$63)*(IF(COUNTA($D179:FE179)*(12/$C$63)&lt;=$C$9,0,1)),0)+IF(FG$63=$C$17,0,IF(FF$63=$C$17,$B179*(FF$60),0))</f>
        <v>0</v>
      </c>
      <c r="FG179" s="50">
        <f>IF(FG$63&lt;=$C$17,($C$34*FG$59*$B179/$C$63)*(IF(COUNTA($D179:FF179)*(12/$C$63)&lt;=$C$9,0,1)),0)+IF(FH$63=$C$17,0,IF(FG$63=$C$17,$B179*(FG$60),0))</f>
        <v>0</v>
      </c>
      <c r="FH179" s="50">
        <f>IF(FH$63&lt;=$C$17,($C$34*FH$59*$B179/$C$63)*(IF(COUNTA($D179:FG179)*(12/$C$63)&lt;=$C$9,0,1)),0)+IF(FI$63=$C$17,0,IF(FH$63=$C$17,$B179*(FH$60),0))</f>
        <v>0</v>
      </c>
      <c r="FI179" s="50">
        <f>IF(FI$63&lt;=$C$17,($C$34*FI$59*$B179/$C$63)*(IF(COUNTA($D179:FH179)*(12/$C$63)&lt;=$C$9,0,1)),0)+IF(FJ$63=$C$17,0,IF(FI$63=$C$17,$B179*(FI$60),0))</f>
        <v>0</v>
      </c>
      <c r="FJ179" s="50">
        <f>IF(FJ$63&lt;=$C$17,($C$34*FJ$59*$B179/$C$63)*(IF(COUNTA($D179:FI179)*(12/$C$63)&lt;=$C$9,0,1)),0)+IF(FK$63=$C$17,0,IF(FJ$63=$C$17,$B179*(FJ$60),0))</f>
        <v>0</v>
      </c>
      <c r="FK179" s="50">
        <f>IF(FK$63&lt;=$C$17,($C$34*FK$59*$B179/$C$63)*(IF(COUNTA($D179:FJ179)*(12/$C$63)&lt;=$C$9,0,1)),0)+IF(FL$63=$C$17,0,IF(FK$63=$C$17,$B179*(FK$60),0))</f>
        <v>0</v>
      </c>
      <c r="FL179" s="50">
        <f>IF(FL$63&lt;=$C$17,($C$34*FL$59*$B179/$C$63)*(IF(COUNTA($D179:FK179)*(12/$C$63)&lt;=$C$9,0,1)),0)+IF(FM$63=$C$17,0,IF(FL$63=$C$17,$B179*(FL$60),0))</f>
        <v>0</v>
      </c>
      <c r="FM179" s="50">
        <f>IF(FM$63&lt;=$C$17,($C$34*FM$59*$B179/$C$63)*(IF(COUNTA($D179:FL179)*(12/$C$63)&lt;=$C$9,0,1)),0)+IF(FN$63=$C$17,0,IF(FM$63=$C$17,$B179*(FM$60),0))</f>
        <v>0</v>
      </c>
      <c r="FN179" s="50">
        <f>IF(FN$63&lt;=$C$17,($C$34*FN$59*$B179/$C$63)*(IF(COUNTA($D179:FM179)*(12/$C$63)&lt;=$C$9,0,1)),0)+IF(FO$63=$C$17,0,IF(FN$63=$C$17,$B179*(FN$60),0))</f>
        <v>0</v>
      </c>
      <c r="FO179" s="50">
        <f>IF(FO$63&lt;=$C$17,($C$34*FO$59*$B179/$C$63)*(IF(COUNTA($D179:FN179)*(12/$C$63)&lt;=$C$9,0,1)),0)+IF(FP$63=$C$17,0,IF(FO$63=$C$17,$B179*(FO$60),0))</f>
        <v>0</v>
      </c>
      <c r="FP179" s="50">
        <f>IF(FP$63&lt;=$C$17,($C$34*FP$59*$B179/$C$63)*(IF(COUNTA($D179:FO179)*(12/$C$63)&lt;=$C$9,0,1)),0)+IF(FQ$63=$C$17,0,IF(FP$63=$C$17,$B179*(FP$60),0))</f>
        <v>0</v>
      </c>
      <c r="FQ179" s="50">
        <f>IF(FQ$63&lt;=$C$17,($C$34*FQ$59*$B179/$C$63)*(IF(COUNTA($D179:FP179)*(12/$C$63)&lt;=$C$9,0,1)),0)+IF(FR$63=$C$17,0,IF(FQ$63=$C$17,$B179*(FQ$60),0))</f>
        <v>0</v>
      </c>
      <c r="FR179" s="50">
        <f>IF(FR$63&lt;=$C$17,($C$34*FR$59*$B179/$C$63)*(IF(COUNTA($D179:FQ179)*(12/$C$63)&lt;=$C$9,0,1)),0)+IF(FS$63=$C$17,0,IF(FR$63=$C$17,$B179*(FR$60),0))</f>
        <v>0</v>
      </c>
      <c r="FS179" s="50">
        <f>IF(FS$63&lt;=$C$17,($C$34*FS$59*$B179/$C$63)*(IF(COUNTA($D179:FR179)*(12/$C$63)&lt;=$C$9,0,1)),0)+IF(FT$63=$C$17,0,IF(FS$63=$C$17,$B179*(FS$60),0))</f>
        <v>0</v>
      </c>
      <c r="FT179" s="50">
        <f>IF(FT$63&lt;=$C$17,($C$34*FT$59*$B179/$C$63)*(IF(COUNTA($D179:FS179)*(12/$C$63)&lt;=$C$9,0,1)),0)+IF(FU$63=$C$17,0,IF(FT$63=$C$17,$B179*(FT$60),0))</f>
        <v>0</v>
      </c>
      <c r="FU179" s="50">
        <f>IF(FU$63&lt;=$C$17,($C$34*FU$59*$B179/$C$63)*(IF(COUNTA($D179:FT179)*(12/$C$63)&lt;=$C$9,0,1)),0)+IF(FV$63=$C$17,0,IF(FU$63=$C$17,$B179*(FU$60),0))</f>
        <v>0</v>
      </c>
      <c r="FV179" s="50">
        <f>IF(FV$63&lt;=$C$17,($C$34*FV$59*$B179/$C$63)*(IF(COUNTA($D179:FU179)*(12/$C$63)&lt;=$C$9,0,1)),0)+IF(FW$63=$C$17,0,IF(FV$63=$C$17,$B179*(FV$60),0))</f>
        <v>0</v>
      </c>
      <c r="FW179" s="50">
        <f>IF(FW$63&lt;=$C$17,($C$34*FW$59*$B179/$C$63)*(IF(COUNTA($D179:FV179)*(12/$C$63)&lt;=$C$9,0,1)),0)+IF(FX$63=$C$17,0,IF(FW$63=$C$17,$B179*(FW$60),0))</f>
        <v>0</v>
      </c>
      <c r="FX179" s="50">
        <f>IF(FX$63&lt;=$C$17,($C$34*FX$59*$B179/$C$63)*(IF(COUNTA($D179:FW179)*(12/$C$63)&lt;=$C$9,0,1)),0)+IF(FY$63=$C$17,0,IF(FX$63=$C$17,$B179*(FX$60),0))</f>
        <v>0</v>
      </c>
      <c r="FY179" s="50">
        <f>IF(FY$63&lt;=$C$17,($C$34*FY$59*$B179/$C$63)*(IF(COUNTA($D179:FX179)*(12/$C$63)&lt;=$C$9,0,1)),0)+IF(FZ$63=$C$17,0,IF(FY$63=$C$17,$B179*(FY$60),0))</f>
        <v>0</v>
      </c>
      <c r="FZ179" s="50">
        <f>IF(FZ$63&lt;=$C$17,($C$34*FZ$59*$B179/$C$63)*(IF(COUNTA($D179:FY179)*(12/$C$63)&lt;=$C$9,0,1)),0)+IF(GA$63=$C$17,0,IF(FZ$63=$C$17,$B179*(FZ$60),0))</f>
        <v>0</v>
      </c>
      <c r="GA179" s="50">
        <f>IF(GA$63&lt;=$C$17,($C$34*GA$59*$B179/$C$63)*(IF(COUNTA($D179:FZ179)*(12/$C$63)&lt;=$C$9,0,1)),0)+IF(GB$63=$C$17,0,IF(GA$63=$C$17,$B179*(GA$60),0))</f>
        <v>0</v>
      </c>
      <c r="GB179" s="50">
        <f>IF(GB$63&lt;=$C$17,($C$34*GB$59*$B179/$C$63)*(IF(COUNTA($D179:GA179)*(12/$C$63)&lt;=$C$9,0,1)),0)+IF(GC$63=$C$17,0,IF(GB$63=$C$17,$B179*(GB$60),0))</f>
        <v>0</v>
      </c>
      <c r="GC179" s="50">
        <f>IF(GC$63&lt;=$C$17,($C$34*GC$59*$B179/$C$63)*(IF(COUNTA($D179:GB179)*(12/$C$63)&lt;=$C$9,0,1)),0)+IF(GD$63=$C$17,0,IF(GC$63=$C$17,$B179*(GC$60),0))</f>
        <v>0</v>
      </c>
      <c r="GD179" s="50">
        <f>IF(GD$63&lt;=$C$17,($C$34*GD$59*$B179/$C$63)*(IF(COUNTA($D179:GC179)*(12/$C$63)&lt;=$C$9,0,1)),0)+IF(GE$63=$C$17,0,IF(GD$63=$C$17,$B179*(GD$60),0))</f>
        <v>0</v>
      </c>
      <c r="GE179" s="50">
        <f>IF(GE$63&lt;=$C$17,($C$34*GE$59*$B179/$C$63)*(IF(COUNTA($D179:GD179)*(12/$C$63)&lt;=$C$9,0,1)),0)+IF(GF$63=$C$17,0,IF(GE$63=$C$17,$B179*(GE$60),0))</f>
        <v>0</v>
      </c>
      <c r="GF179" s="50">
        <f>IF(GF$63&lt;=$C$17,($C$34*GF$59*$B179/$C$63)*(IF(COUNTA($D179:GE179)*(12/$C$63)&lt;=$C$9,0,1)),0)+IF(GG$63=$C$17,0,IF(GF$63=$C$17,$B179*(GF$60),0))</f>
        <v>0</v>
      </c>
      <c r="GG179" s="50">
        <f>IF(GG$63&lt;=$C$17,($C$34*GG$59*$B179/$C$63)*(IF(COUNTA($D179:GF179)*(12/$C$63)&lt;=$C$9,0,1)),0)+IF(GH$63=$C$17,0,IF(GG$63=$C$17,$B179*(GG$60),0))</f>
        <v>0</v>
      </c>
      <c r="GH179" s="50">
        <f>IF(GH$63&lt;=$C$17,($C$34*GH$59*$B179/$C$63)*(IF(COUNTA($D179:GG179)*(12/$C$63)&lt;=$C$9,0,1)),0)+IF(GI$63=$C$17,0,IF(GH$63=$C$17,$B179*(GH$60),0))</f>
        <v>0</v>
      </c>
      <c r="GI179" s="50">
        <f>IF(GI$63&lt;=$C$17,($C$34*GI$59*$B179/$C$63)*(IF(COUNTA($D179:GH179)*(12/$C$63)&lt;=$C$9,0,1)),0)+IF(GJ$63=$C$17,0,IF(GI$63=$C$17,$B179*(GI$60),0))</f>
        <v>0</v>
      </c>
      <c r="GJ179" s="50">
        <f>IF(GJ$63&lt;=$C$17,($C$34*GJ$59*$B179/$C$63)*(IF(COUNTA($D179:GI179)*(12/$C$63)&lt;=$C$9,0,1)),0)+IF(GK$63=$C$17,0,IF(GJ$63=$C$17,$B179*(GJ$60),0))</f>
        <v>0</v>
      </c>
      <c r="GK179" s="50">
        <f>IF(GK$63&lt;=$C$17,($C$34*GK$59*$B179/$C$63)*(IF(COUNTA($D179:GJ179)*(12/$C$63)&lt;=$C$9,0,1)),0)+IF(GL$63=$C$17,0,IF(GK$63=$C$17,$B179*(GK$60),0))</f>
        <v>0</v>
      </c>
      <c r="GL179" s="50">
        <f>IF(GL$63&lt;=$C$17,($C$34*GL$59*$B179/$C$63)*(IF(COUNTA($D179:GK179)*(12/$C$63)&lt;=$C$9,0,1)),0)+IF(GM$63=$C$17,0,IF(GL$63=$C$17,$B179*(GL$60),0))</f>
        <v>0</v>
      </c>
      <c r="GM179" s="50">
        <f>IF(GM$63&lt;=$C$17,($C$34*GM$59*$B179/$C$63)*(IF(COUNTA($D179:GL179)*(12/$C$63)&lt;=$C$9,0,1)),0)+IF(GN$63=$C$17,0,IF(GM$63=$C$17,$B179*(GM$60),0))</f>
        <v>0</v>
      </c>
      <c r="GN179" s="50">
        <f>IF(GN$63&lt;=$C$17,($C$34*GN$59*$B179/$C$63)*(IF(COUNTA($D179:GM179)*(12/$C$63)&lt;=$C$9,0,1)),0)+IF(GO$63=$C$17,0,IF(GN$63=$C$17,$B179*(GN$60),0))</f>
        <v>0</v>
      </c>
      <c r="GO179" s="50">
        <f>IF(GO$63&lt;=$C$17,($C$34*GO$59*$B179/$C$63)*(IF(COUNTA($D179:GN179)*(12/$C$63)&lt;=$C$9,0,1)),0)+IF(GP$63=$C$17,0,IF(GO$63=$C$17,$B179*(GO$60),0))</f>
        <v>0</v>
      </c>
      <c r="GP179" s="50">
        <f>IF(GP$63&lt;=$C$17,($C$34*GP$59*$B179/$C$63)*(IF(COUNTA($D179:GO179)*(12/$C$63)&lt;=$C$9,0,1)),0)+IF(GQ$63=$C$17,0,IF(GP$63=$C$17,$B179*(GP$60),0))</f>
        <v>0</v>
      </c>
      <c r="GQ179" s="50">
        <f>IF(GQ$63&lt;=$C$17,($C$34*GQ$59*$B179/$C$63)*(IF(COUNTA($D179:GP179)*(12/$C$63)&lt;=$C$9,0,1)),0)+IF(GR$63=$C$17,0,IF(GQ$63=$C$17,$B179*(GQ$60),0))</f>
        <v>0</v>
      </c>
      <c r="GR179" s="50">
        <f>IF(GR$63&lt;=$C$17,($C$34*GR$59*$B179/$C$63)*(IF(COUNTA($D179:GQ179)*(12/$C$63)&lt;=$C$9,0,1)),0)+IF(GS$63=$C$17,0,IF(GR$63=$C$17,$B179*(GR$60),0))</f>
        <v>0</v>
      </c>
      <c r="GS179" s="50">
        <f>IF(GS$63&lt;=$C$17,($C$34*GS$59*$B179/$C$63)*(IF(COUNTA($D179:GR179)*(12/$C$63)&lt;=$C$9,0,1)),0)+IF(GT$63=$C$17,0,IF(GS$63=$C$17,$B179*(GS$60),0))</f>
        <v>0</v>
      </c>
      <c r="GT179" s="50">
        <f>IF(GT$63&lt;=$C$17,($C$34*GT$59*$B179/$C$63)*(IF(COUNTA($D179:GS179)*(12/$C$63)&lt;=$C$9,0,1)),0)+IF(GU$63=$C$17,0,IF(GT$63=$C$17,$B179*(GT$60),0))</f>
        <v>0</v>
      </c>
      <c r="GU179" s="50">
        <f>IF(GU$63&lt;=$C$17,($C$34*GU$59*$B179/$C$63)*(IF(COUNTA($D179:GT179)*(12/$C$63)&lt;=$C$9,0,1)),0)+IF(GV$63=$C$17,0,IF(GU$63=$C$17,$B179*(GU$60),0))</f>
        <v>0</v>
      </c>
      <c r="GV179" s="50">
        <f>IF(GV$63&lt;=$C$17,($C$34*GV$59*$B179/$C$63)*(IF(COUNTA($D179:GU179)*(12/$C$63)&lt;=$C$9,0,1)),0)+IF(GW$63=$C$17,0,IF(GV$63=$C$17,$B179*(GV$60),0))</f>
        <v>0</v>
      </c>
      <c r="GW179" s="50">
        <f>IF(GW$63&lt;=$C$17,($C$34*GW$59*$B179/$C$63)*(IF(COUNTA($D179:GV179)*(12/$C$63)&lt;=$C$9,0,1)),0)+IF(GX$63=$C$17,0,IF(GW$63=$C$17,$B179*(GW$60),0))</f>
        <v>0</v>
      </c>
      <c r="GX179" s="50">
        <f>IF(GX$63&lt;=$C$17,($C$34*GX$59*$B179/$C$63)*(IF(COUNTA($D179:GW179)*(12/$C$63)&lt;=$C$9,0,1)),0)+IF(GY$63=$C$17,0,IF(GX$63=$C$17,$B179*(GX$60),0))</f>
        <v>0</v>
      </c>
      <c r="GY179" s="50">
        <f>IF(GY$63&lt;=$C$17,($C$34*GY$59*$B179/$C$63)*(IF(COUNTA($D179:GX179)*(12/$C$63)&lt;=$C$9,0,1)),0)+IF(GZ$63=$C$17,0,IF(GY$63=$C$17,$B179*(GY$60),0))</f>
        <v>0</v>
      </c>
      <c r="GZ179" s="50">
        <f>IF(GZ$63&lt;=$C$17,($C$34*GZ$59*$B179/$C$63)*(IF(COUNTA($D179:GY179)*(12/$C$63)&lt;=$C$9,0,1)),0)+IF(HA$63=$C$17,0,IF(GZ$63=$C$17,$B179*(GZ$60),0))</f>
        <v>0</v>
      </c>
      <c r="HA179" s="50">
        <f>IF(HA$63&lt;=$C$17,($C$34*HA$59*$B179/$C$63)*(IF(COUNTA($D179:GZ179)*(12/$C$63)&lt;=$C$9,0,1)),0)+IF(HB$63=$C$17,0,IF(HA$63=$C$17,$B179*(HA$60),0))</f>
        <v>0</v>
      </c>
      <c r="HB179" s="50">
        <f>IF(HB$63&lt;=$C$17,($C$34*HB$59*$B179/$C$63)*(IF(COUNTA($D179:HA179)*(12/$C$63)&lt;=$C$9,0,1)),0)+IF(HC$63=$C$17,0,IF(HB$63=$C$17,$B179*(HB$60),0))</f>
        <v>0</v>
      </c>
      <c r="HC179" s="50">
        <f>IF(HC$63&lt;=$C$17,($C$34*HC$59*$B179/$C$63)*(IF(COUNTA($D179:HB179)*(12/$C$63)&lt;=$C$9,0,1)),0)+IF(HD$63=$C$17,0,IF(HC$63=$C$17,$B179*(HC$60),0))</f>
        <v>0</v>
      </c>
      <c r="HD179" s="50">
        <f>IF(HD$63&lt;=$C$17,($C$34*HD$59*$B179/$C$63)*(IF(COUNTA($D179:HC179)*(12/$C$63)&lt;=$C$9,0,1)),0)+IF(HE$63=$C$17,0,IF(HD$63=$C$17,$B179*(HD$60),0))</f>
        <v>0</v>
      </c>
      <c r="HE179" s="50">
        <f>IF(HE$63&lt;=$C$17,($C$34*HE$59*$B179/$C$63)*(IF(COUNTA($D179:HD179)*(12/$C$63)&lt;=$C$9,0,1)),0)+IF(HF$63=$C$17,0,IF(HE$63=$C$17,$B179*(HE$60),0))</f>
        <v>0</v>
      </c>
      <c r="HF179" s="50">
        <f>IF(HF$63&lt;=$C$17,($C$34*HF$59*$B179/$C$63)*(IF(COUNTA($D179:HE179)*(12/$C$63)&lt;=$C$9,0,1)),0)+IF(HG$63=$C$17,0,IF(HF$63=$C$17,$B179*(HF$60),0))</f>
        <v>0</v>
      </c>
      <c r="HG179" s="50">
        <f>IF(HG$63&lt;=$C$17,($C$34*HG$59*$B179/$C$63)*(IF(COUNTA($D179:HF179)*(12/$C$63)&lt;=$C$9,0,1)),0)+IF(HH$63=$C$17,0,IF(HG$63=$C$17,$B179*(HG$60),0))</f>
        <v>0</v>
      </c>
      <c r="HH179" s="50">
        <f>IF(HH$63&lt;=$C$17,($C$34*HH$59*$B179/$C$63)*(IF(COUNTA($D179:HG179)*(12/$C$63)&lt;=$C$9,0,1)),0)+IF(HI$63=$C$17,0,IF(HH$63=$C$17,$B179*(HH$60),0))</f>
        <v>0</v>
      </c>
      <c r="HI179" s="50">
        <f>IF(HI$63&lt;=$C$17,($C$34*HI$59*$B179/$C$63)*(IF(COUNTA($D179:HH179)*(12/$C$63)&lt;=$C$9,0,1)),0)+IF(HJ$63=$C$17,0,IF(HI$63=$C$17,$B179*(HI$60),0))</f>
        <v>0</v>
      </c>
      <c r="HJ179" s="50">
        <f>IF(HJ$63&lt;=$C$17,($C$34*HJ$59*$B179/$C$63)*(IF(COUNTA($D179:HI179)*(12/$C$63)&lt;=$C$9,0,1)),0)+IF(HK$63=$C$17,0,IF(HJ$63=$C$17,$B179*(HJ$60),0))</f>
        <v>0</v>
      </c>
      <c r="HK179" s="50">
        <f>IF(HK$63&lt;=$C$17,($C$34*HK$59*$B179/$C$63)*(IF(COUNTA($D179:HJ179)*(12/$C$63)&lt;=$C$9,0,1)),0)+IF(HL$63=$C$17,0,IF(HK$63=$C$17,$B179*(HK$60),0))</f>
        <v>0</v>
      </c>
      <c r="HL179" s="50">
        <f>IF(HL$63&lt;=$C$17,($C$34*HL$59*$B179/$C$63)*(IF(COUNTA($D179:HK179)*(12/$C$63)&lt;=$C$9,0,1)),0)+IF(HM$63=$C$17,0,IF(HL$63=$C$17,$B179*(HL$60),0))</f>
        <v>0</v>
      </c>
      <c r="HM179" s="50">
        <f>IF(HM$63&lt;=$C$17,($C$34*HM$59*$B179/$C$63)*(IF(COUNTA($D179:HL179)*(12/$C$63)&lt;=$C$9,0,1)),0)+IF(HN$63=$C$17,0,IF(HM$63=$C$17,$B179*(HM$60),0))</f>
        <v>0</v>
      </c>
      <c r="HN179" s="50">
        <f>IF(HN$63&lt;=$C$17,($C$34*HN$59*$B179/$C$63)*(IF(COUNTA($D179:HM179)*(12/$C$63)&lt;=$C$9,0,1)),0)+IF(HO$63=$C$17,0,IF(HN$63=$C$17,$B179*(HN$60),0))</f>
        <v>0</v>
      </c>
      <c r="HO179" s="50">
        <f>IF(HO$63&lt;=$C$17,($C$34*HO$59*$B179/$C$63)*(IF(COUNTA($D179:HN179)*(12/$C$63)&lt;=$C$9,0,1)),0)+IF(HP$63=$C$17,0,IF(HO$63=$C$17,$B179*(HO$60),0))</f>
        <v>0</v>
      </c>
      <c r="HP179" s="50">
        <f>IF(HP$63&lt;=$C$17,($C$34*HP$59*$B179/$C$63)*(IF(COUNTA($D179:HO179)*(12/$C$63)&lt;=$C$9,0,1)),0)+IF(HQ$63=$C$17,0,IF(HP$63=$C$17,$B179*(HP$60),0))</f>
        <v>0</v>
      </c>
      <c r="HQ179" s="50">
        <f>IF(HQ$63&lt;=$C$17,($C$34*HQ$59*$B179/$C$63)*(IF(COUNTA($D179:HP179)*(12/$C$63)&lt;=$C$9,0,1)),0)+IF(HR$63=$C$17,0,IF(HQ$63=$C$17,$B179*(HQ$60),0))</f>
        <v>0</v>
      </c>
      <c r="HR179" s="50">
        <f>IF(HR$63&lt;=$C$17,($C$34*HR$59*$B179/$C$63)*(IF(COUNTA($D179:HQ179)*(12/$C$63)&lt;=$C$9,0,1)),0)+IF(HS$63=$C$17,0,IF(HR$63=$C$17,$B179*(HR$60),0))</f>
        <v>0</v>
      </c>
      <c r="HS179" s="50">
        <f>IF(HS$63&lt;=$C$17,($C$34*HS$59*$B179/$C$63)*(IF(COUNTA($D179:HR179)*(12/$C$63)&lt;=$C$9,0,1)),0)+IF(HT$63=$C$17,0,IF(HS$63=$C$17,$B179*(HS$60),0))</f>
        <v>0</v>
      </c>
      <c r="HT179" s="50">
        <f>IF(HT$63&lt;=$C$17,($C$34*HT$59*$B179/$C$63)*(IF(COUNTA($D179:HS179)*(12/$C$63)&lt;=$C$9,0,1)),0)+IF(HU$63=$C$17,0,IF(HT$63=$C$17,$B179*(HT$60),0))</f>
        <v>0</v>
      </c>
      <c r="HU179" s="50">
        <f>IF(HU$63&lt;=$C$17,($C$34*HU$59*$B179/$C$63)*(IF(COUNTA($D179:HT179)*(12/$C$63)&lt;=$C$9,0,1)),0)+IF(HV$63=$C$17,0,IF(HU$63=$C$17,$B179*(HU$60),0))</f>
        <v>0</v>
      </c>
      <c r="HV179" s="50">
        <f>IF(HV$63&lt;=$C$17,($C$34*HV$59*$B179/$C$63)*(IF(COUNTA($D179:HU179)*(12/$C$63)&lt;=$C$9,0,1)),0)+IF(HW$63=$C$17,0,IF(HV$63=$C$17,$B179*(HV$60),0))</f>
        <v>0</v>
      </c>
      <c r="HW179" s="50">
        <f>IF(HW$63&lt;=$C$17,($C$34*HW$59*$B179/$C$63)*(IF(COUNTA($D179:HV179)*(12/$C$63)&lt;=$C$9,0,1)),0)+IF(HX$63=$C$17,0,IF(HW$63=$C$17,$B179*(HW$60),0))</f>
        <v>0</v>
      </c>
      <c r="HX179" s="50">
        <f>IF(HX$63&lt;=$C$17,($C$34*HX$59*$B179/$C$63)*(IF(COUNTA($D179:HW179)*(12/$C$63)&lt;=$C$9,0,1)),0)+IF(HY$63=$C$17,0,IF(HX$63=$C$17,$B179*(HX$60),0))</f>
        <v>0</v>
      </c>
      <c r="HY179" s="50">
        <f>IF(HY$63&lt;=$C$17,($C$34*HY$59*$B179/$C$63)*(IF(COUNTA($D179:HX179)*(12/$C$63)&lt;=$C$9,0,1)),0)+IF(HZ$63=$C$17,0,IF(HY$63=$C$17,$B179*(HY$60),0))</f>
        <v>0</v>
      </c>
      <c r="HZ179" s="50">
        <f>IF(HZ$63&lt;=$C$17,($C$34*HZ$59*$B179/$C$63)*(IF(COUNTA($D179:HY179)*(12/$C$63)&lt;=$C$9,0,1)),0)+IF(IA$63=$C$17,0,IF(HZ$63=$C$17,$B179*(HZ$60),0))</f>
        <v>0</v>
      </c>
      <c r="IA179" s="50">
        <f>IF(IA$63&lt;=$C$17,($C$34*IA$59*$B179/$C$63)*(IF(COUNTA($D179:HZ179)*(12/$C$63)&lt;=$C$9,0,1)),0)+IF(IB$63=$C$17,0,IF(IA$63=$C$17,$B179*(IA$60),0))</f>
        <v>0</v>
      </c>
      <c r="IB179" s="50">
        <f>IF(IB$63&lt;=$C$17,($C$34*IB$59*$B179/$C$63)*(IF(COUNTA($D179:IA179)*(12/$C$63)&lt;=$C$9,0,1)),0)+IF(IC$63=$C$17,0,IF(IB$63=$C$17,$B179*(IB$60),0))</f>
        <v>0</v>
      </c>
      <c r="IC179" s="50">
        <f>IF(IC$63&lt;=$C$17,($C$34*IC$59*$B179/$C$63)*(IF(COUNTA($D179:IB179)*(12/$C$63)&lt;=$C$9,0,1)),0)+IF(ID$63=$C$17,0,IF(IC$63=$C$17,$B179*(IC$60),0))</f>
        <v>0</v>
      </c>
      <c r="ID179" s="50">
        <f>IF(ID$63&lt;=$C$17,($C$34*ID$59*$B179/$C$63)*(IF(COUNTA($D179:IC179)*(12/$C$63)&lt;=$C$9,0,1)),0)+IF(IE$63=$C$17,0,IF(ID$63=$C$17,$B179*(ID$60),0))</f>
        <v>0</v>
      </c>
      <c r="IE179" s="50">
        <f>IF(IE$63&lt;=$C$17,($C$34*IE$59*$B179/$C$63)*(IF(COUNTA($D179:ID179)*(12/$C$63)&lt;=$C$9,0,1)),0)+IF(IF$63=$C$17,0,IF(IE$63=$C$17,$B179*(IE$60),0))</f>
        <v>0</v>
      </c>
      <c r="IF179" s="50">
        <f>IF(IF$63&lt;=$C$17,($C$34*IF$59*$B179/$C$63)*(IF(COUNTA($D179:IE179)*(12/$C$63)&lt;=$C$9,0,1)),0)+IF(IG$63=$C$17,0,IF(IF$63=$C$17,$B179*(IF$60),0))</f>
        <v>0</v>
      </c>
      <c r="IG179" s="50">
        <f>IF(IG$63&lt;=$C$17,($C$34*IG$59*$B179/$C$63)*(IF(COUNTA($D179:IF179)*(12/$C$63)&lt;=$C$9,0,1)),0)+IF(IH$63=$C$17,0,IF(IG$63=$C$17,$B179*(IG$60),0))</f>
        <v>0</v>
      </c>
      <c r="IH179" s="50">
        <f>IF(IH$63&lt;=$C$17,($C$34*IH$59*$B179/$C$63)*(IF(COUNTA($D179:IG179)*(12/$C$63)&lt;=$C$9,0,1)),0)+IF(II$63=$C$17,0,IF(IH$63=$C$17,$B179*(IH$60),0))</f>
        <v>0</v>
      </c>
      <c r="II179" s="50">
        <f>IF(II$63&lt;=$C$17,($C$34*II$59*$B179/$C$63)*(IF(COUNTA($D179:IH179)*(12/$C$63)&lt;=$C$9,0,1)),0)+IF(IJ$63=$C$17,0,IF(II$63=$C$17,$B179*(II$60),0))</f>
        <v>0</v>
      </c>
      <c r="IJ179" s="50">
        <f>IF(IJ$63&lt;=$C$17,($C$34*IJ$59*$B179/$C$63)*(IF(COUNTA($D179:II179)*(12/$C$63)&lt;=$C$9,0,1)),0)+IF(IK$63=$C$17,0,IF(IJ$63=$C$17,$B179*(IJ$60),0))</f>
        <v>0</v>
      </c>
      <c r="IK179" s="50">
        <f>IF(IK$63&lt;=$C$17,($C$34*IK$59*$B179/$C$63)*(IF(COUNTA($D179:IJ179)*(12/$C$63)&lt;=$C$9,0,1)),0)+IF(IL$63=$C$17,0,IF(IK$63=$C$17,$B179*(IK$60),0))</f>
        <v>0</v>
      </c>
      <c r="IL179" s="50">
        <f>IF(IL$63&lt;=$C$17,($C$34*IL$59*$B179/$C$63)*(IF(COUNTA($D179:IK179)*(12/$C$63)&lt;=$C$9,0,1)),0)+IF(IM$63=$C$17,0,IF(IL$63=$C$17,$B179*(IL$60),0))</f>
        <v>0</v>
      </c>
      <c r="IM179" s="50">
        <f>IF(IM$63&lt;=$C$17,($C$34*IM$59*$B179/$C$63)*(IF(COUNTA($D179:IL179)*(12/$C$63)&lt;=$C$9,0,1)),0)+IF(IN$63=$C$17,0,IF(IM$63=$C$17,$B179*(IM$60),0))</f>
        <v>0</v>
      </c>
      <c r="IN179" s="50">
        <f>IF(IN$63&lt;=$C$17,($C$34*IN$59*$B179/$C$63)*(IF(COUNTA($D179:IM179)*(12/$C$63)&lt;=$C$9,0,1)),0)+IF(IO$63=$C$17,0,IF(IN$63=$C$17,$B179*(IN$60),0))</f>
        <v>0</v>
      </c>
      <c r="IO179" s="50">
        <f>IF(IO$63&lt;=$C$17,($C$34*IO$59*$B179/$C$63)*(IF(COUNTA($D179:IN179)*(12/$C$63)&lt;=$C$9,0,1)),0)+IF(IP$63=$C$17,0,IF(IO$63=$C$17,$B179*(IO$60),0))</f>
        <v>0</v>
      </c>
      <c r="IP179" s="50">
        <f>IF(IP$63&lt;=$C$17,($C$34*IP$59*$B179/$C$63)*(IF(COUNTA($D179:IO179)*(12/$C$63)&lt;=$C$9,0,1)),0)+IF(IQ$63=$C$17,0,IF(IP$63=$C$17,$B179*(IP$60),0))</f>
        <v>0</v>
      </c>
      <c r="IQ179" s="50">
        <f>IF(IQ$63&lt;=$C$17,($C$34*IQ$59*$B179/$C$63)*(IF(COUNTA($D179:IP179)*(12/$C$63)&lt;=$C$9,0,1)),0)+IF(IR$63=$C$17,0,IF(IQ$63=$C$17,$B179*(IQ$60),0))</f>
        <v>0</v>
      </c>
      <c r="IR179" s="50">
        <f>IF(IR$63&lt;=$C$17,($C$34*IR$59*$B179/$C$63)*(IF(COUNTA($D179:IQ179)*(12/$C$63)&lt;=$C$9,0,1)),0)+IF(IS$63=$C$17,0,IF(IR$63=$C$17,$B179*(IR$60),0))</f>
        <v>0</v>
      </c>
      <c r="IS179" s="50">
        <f>IF(IS$63&lt;=$C$17,($C$34*IS$59*$B179/$C$63)*(IF(COUNTA($D179:IR179)*(12/$C$63)&lt;=$C$9,0,1)),0)+IF(IT$63=$C$17,0,IF(IS$63=$C$17,$B179*(IS$60),0))</f>
        <v>0</v>
      </c>
      <c r="IT179" s="50">
        <f>IF(IT$63&lt;=$C$17,($C$34*IT$59*$B179/$C$63)*(IF(COUNTA($D179:IS179)*(12/$C$63)&lt;=$C$9,0,1)),0)+IF(IU$63=$C$17,0,IF(IT$63=$C$17,$B179*(IT$60),0))</f>
        <v>0</v>
      </c>
      <c r="IU179" s="50">
        <f>IF(IU$63&lt;=$C$17,($C$34*IU$59*$B179/$C$63)*(IF(COUNTA($D179:IT179)*(12/$C$63)&lt;=$C$9,0,1)),0)+IF(IV$63=$C$17,0,IF(IU$63=$C$17,$B179*(IU$60),0))</f>
        <v>0</v>
      </c>
      <c r="IV179" s="50">
        <f>IF(IV$63&lt;=$C$17,($C$34*IV$59*$B179/$C$63)*(IF(COUNTA($D179:IU179)*(12/$C$63)&lt;=$C$9,0,1)),0)+IF(IW$63=$C$17,0,IF(IV$63=$C$17,$B179*(IV$60),0))</f>
        <v>0</v>
      </c>
      <c r="IW179" s="50">
        <f>IF(IW$63&lt;=$C$17,($C$34*IW$59*$B179/$C$63)*(IF(COUNTA($D179:IV179)*(12/$C$63)&lt;=$C$9,0,1)),0)+IF(IX$63=$C$17,0,IF(IW$63=$C$17,$B179*(IW$60),0))</f>
        <v>0</v>
      </c>
      <c r="IX179" s="50"/>
      <c r="IY179" s="50"/>
      <c r="IZ179" s="50"/>
      <c r="JA179" s="50"/>
      <c r="JB179" s="50"/>
      <c r="JC179" s="50"/>
      <c r="JD179" s="50"/>
      <c r="JE179" s="50"/>
      <c r="JF179" s="50"/>
      <c r="JG179" s="50"/>
      <c r="JH179" s="50"/>
      <c r="JI179" s="50"/>
      <c r="JJ179" s="50"/>
      <c r="JK179" s="50"/>
      <c r="JL179" s="50"/>
      <c r="JM179" s="50"/>
      <c r="JN179" s="50"/>
      <c r="JO179" s="50"/>
      <c r="JP179" s="50"/>
      <c r="JQ179" s="50"/>
      <c r="JR179" s="50"/>
      <c r="JS179" s="50"/>
      <c r="JT179" s="50"/>
      <c r="JU179" s="50"/>
      <c r="JV179" s="50"/>
      <c r="JW179" s="50"/>
      <c r="JX179" s="50"/>
      <c r="JY179" s="50"/>
      <c r="JZ179" s="50"/>
      <c r="KA179" s="50"/>
      <c r="KB179" s="50"/>
      <c r="KC179" s="50"/>
      <c r="KD179" s="50"/>
      <c r="KE179" s="50"/>
      <c r="KF179" s="50"/>
      <c r="KG179" s="50"/>
      <c r="KH179" s="50"/>
      <c r="KI179" s="50"/>
      <c r="KJ179" s="50"/>
      <c r="KK179" s="50"/>
      <c r="KL179" s="50"/>
      <c r="KM179" s="50"/>
      <c r="KN179" s="50"/>
      <c r="KO179" s="50"/>
      <c r="KP179" s="50"/>
      <c r="KQ179" s="50"/>
      <c r="KR179" s="50"/>
      <c r="KS179" s="50"/>
      <c r="KT179" s="50"/>
      <c r="KU179" s="50"/>
      <c r="KV179" s="50"/>
      <c r="KW179" s="50"/>
      <c r="KX179" s="50"/>
      <c r="KY179" s="50"/>
      <c r="KZ179" s="50"/>
      <c r="LA179" s="50"/>
      <c r="LB179" s="50"/>
      <c r="LC179" s="50"/>
      <c r="LD179" s="50"/>
      <c r="LE179" s="50"/>
      <c r="LF179" s="50"/>
      <c r="LG179" s="50"/>
      <c r="LH179" s="50"/>
      <c r="LI179" s="50"/>
    </row>
    <row r="180" spans="1:321" outlineLevel="1" x14ac:dyDescent="0.25">
      <c r="A180" s="2" t="s">
        <v>55</v>
      </c>
      <c r="B180" s="79">
        <f ca="1">+OFFSET($D$52,0,COUNTA($B$66:B179),,)</f>
        <v>4</v>
      </c>
      <c r="C180" s="88">
        <f t="shared" ca="1" si="71"/>
        <v>-98.700452844365373</v>
      </c>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50">
        <f ca="1">IF(DO$63&gt;$C$17,0,-DN$53*(12/$C$63))</f>
        <v>-874.94821814748866</v>
      </c>
      <c r="DO180" s="50">
        <f ca="1">IF(DO$63&lt;=$C$17,($C$34*DO$59*$B180/$C$63)*(IF(COUNTA($D180:DN180)*(12/$C$63)&lt;=$C$9,0,1)),0)+IF(DP$63=$C$17,0,IF(DO$63=$C$17,$B180*(DO$60),0))</f>
        <v>0</v>
      </c>
      <c r="DP180" s="50">
        <f ca="1">IF(DP$63&lt;=$C$17,($C$34*DP$59*$B180/$C$63)*(IF(COUNTA($D180:DO180)*(12/$C$63)&lt;=$C$9,0,1)),0)+IF(DQ$63=$C$17,0,IF(DP$63=$C$17,$B180*(DP$60),0))</f>
        <v>0</v>
      </c>
      <c r="DQ180" s="50">
        <f ca="1">IF(DQ$63&lt;=$C$17,($C$34*DQ$59*$B180/$C$63)*(IF(COUNTA($D180:DP180)*(12/$C$63)&lt;=$C$9,0,1)),0)+IF(DR$63=$C$17,0,IF(DQ$63=$C$17,$B180*(DQ$60),0))</f>
        <v>0</v>
      </c>
      <c r="DR180" s="50">
        <f ca="1">IF(DR$63&lt;=$C$17,($C$34*DR$59*$B180/$C$63)*(IF(COUNTA($D180:DQ180)*(12/$C$63)&lt;=$C$9,0,1)),0)+IF(DS$63=$C$17,0,IF(DR$63=$C$17,$B180*(DR$60),0))</f>
        <v>0</v>
      </c>
      <c r="DS180" s="50">
        <f ca="1">IF(DS$63&lt;=$C$17,($C$34*DS$59*$B180/$C$63)*(IF(COUNTA($D180:DR180)*(12/$C$63)&lt;=$C$9,0,1)),0)+IF(DT$63=$C$17,0,IF(DS$63=$C$17,$B180*(DS$60),0))</f>
        <v>3.1466666666666665</v>
      </c>
      <c r="DT180" s="50">
        <f ca="1">IF(DT$63&lt;=$C$17,($C$34*DT$59*$B180/$C$63)*(IF(COUNTA($D180:DS180)*(12/$C$63)&lt;=$C$9,0,1)),0)+IF(DU$63=$C$17,0,IF(DT$63=$C$17,$B180*(DT$60),0))</f>
        <v>773.10109863645664</v>
      </c>
      <c r="DU180" s="50">
        <f>IF(DU$63&lt;=$C$17,($C$34*DU$59*$B180/$C$63)*(IF(COUNTA($D180:DT180)*(12/$C$63)&lt;=$C$9,0,1)),0)+IF(DV$63=$C$17,0,IF(DU$63=$C$17,$B180*(DU$60),0))</f>
        <v>0</v>
      </c>
      <c r="DV180" s="50">
        <f>IF(DV$63&lt;=$C$17,($C$34*DV$59*$B180/$C$63)*(IF(COUNTA($D180:DU180)*(12/$C$63)&lt;=$C$9,0,1)),0)+IF(DW$63=$C$17,0,IF(DV$63=$C$17,$B180*(DV$60),0))</f>
        <v>0</v>
      </c>
      <c r="DW180" s="50">
        <f>IF(DW$63&lt;=$C$17,($C$34*DW$59*$B180/$C$63)*(IF(COUNTA($D180:DV180)*(12/$C$63)&lt;=$C$9,0,1)),0)+IF(DX$63=$C$17,0,IF(DW$63=$C$17,$B180*(DW$60),0))</f>
        <v>0</v>
      </c>
      <c r="DX180" s="50">
        <f>IF(DX$63&lt;=$C$17,($C$34*DX$59*$B180/$C$63)*(IF(COUNTA($D180:DW180)*(12/$C$63)&lt;=$C$9,0,1)),0)+IF(DY$63=$C$17,0,IF(DX$63=$C$17,$B180*(DX$60),0))</f>
        <v>0</v>
      </c>
      <c r="DY180" s="50">
        <f>IF(DY$63&lt;=$C$17,($C$34*DY$59*$B180/$C$63)*(IF(COUNTA($D180:DX180)*(12/$C$63)&lt;=$C$9,0,1)),0)+IF(DZ$63=$C$17,0,IF(DY$63=$C$17,$B180*(DY$60),0))</f>
        <v>0</v>
      </c>
      <c r="DZ180" s="50">
        <f>IF(DZ$63&lt;=$C$17,($C$34*DZ$59*$B180/$C$63)*(IF(COUNTA($D180:DY180)*(12/$C$63)&lt;=$C$9,0,1)),0)+IF(EA$63=$C$17,0,IF(DZ$63=$C$17,$B180*(DZ$60),0))</f>
        <v>0</v>
      </c>
      <c r="EA180" s="50">
        <f>IF(EA$63&lt;=$C$17,($C$34*EA$59*$B180/$C$63)*(IF(COUNTA($D180:DZ180)*(12/$C$63)&lt;=$C$9,0,1)),0)+IF(EB$63=$C$17,0,IF(EA$63=$C$17,$B180*(EA$60),0))</f>
        <v>0</v>
      </c>
      <c r="EB180" s="50">
        <f>IF(EB$63&lt;=$C$17,($C$34*EB$59*$B180/$C$63)*(IF(COUNTA($D180:EA180)*(12/$C$63)&lt;=$C$9,0,1)),0)+IF(EC$63=$C$17,0,IF(EB$63=$C$17,$B180*(EB$60),0))</f>
        <v>0</v>
      </c>
      <c r="EC180" s="50">
        <f>IF(EC$63&lt;=$C$17,($C$34*EC$59*$B180/$C$63)*(IF(COUNTA($D180:EB180)*(12/$C$63)&lt;=$C$9,0,1)),0)+IF(ED$63=$C$17,0,IF(EC$63=$C$17,$B180*(EC$60),0))</f>
        <v>0</v>
      </c>
      <c r="ED180" s="50">
        <f>IF(ED$63&lt;=$C$17,($C$34*ED$59*$B180/$C$63)*(IF(COUNTA($D180:EC180)*(12/$C$63)&lt;=$C$9,0,1)),0)+IF(EE$63=$C$17,0,IF(ED$63=$C$17,$B180*(ED$60),0))</f>
        <v>0</v>
      </c>
      <c r="EE180" s="50">
        <f>IF(EE$63&lt;=$C$17,($C$34*EE$59*$B180/$C$63)*(IF(COUNTA($D180:ED180)*(12/$C$63)&lt;=$C$9,0,1)),0)+IF(EF$63=$C$17,0,IF(EE$63=$C$17,$B180*(EE$60),0))</f>
        <v>0</v>
      </c>
      <c r="EF180" s="50">
        <f>IF(EF$63&lt;=$C$17,($C$34*EF$59*$B180/$C$63)*(IF(COUNTA($D180:EE180)*(12/$C$63)&lt;=$C$9,0,1)),0)+IF(EG$63=$C$17,0,IF(EF$63=$C$17,$B180*(EF$60),0))</f>
        <v>0</v>
      </c>
      <c r="EG180" s="50">
        <f>IF(EG$63&lt;=$C$17,($C$34*EG$59*$B180/$C$63)*(IF(COUNTA($D180:EF180)*(12/$C$63)&lt;=$C$9,0,1)),0)+IF(EH$63=$C$17,0,IF(EG$63=$C$17,$B180*(EG$60),0))</f>
        <v>0</v>
      </c>
      <c r="EH180" s="50">
        <f>IF(EH$63&lt;=$C$17,($C$34*EH$59*$B180/$C$63)*(IF(COUNTA($D180:EG180)*(12/$C$63)&lt;=$C$9,0,1)),0)+IF(EI$63=$C$17,0,IF(EH$63=$C$17,$B180*(EH$60),0))</f>
        <v>0</v>
      </c>
      <c r="EI180" s="50">
        <f>IF(EI$63&lt;=$C$17,($C$34*EI$59*$B180/$C$63)*(IF(COUNTA($D180:EH180)*(12/$C$63)&lt;=$C$9,0,1)),0)+IF(EJ$63=$C$17,0,IF(EI$63=$C$17,$B180*(EI$60),0))</f>
        <v>0</v>
      </c>
      <c r="EJ180" s="50">
        <f>IF(EJ$63&lt;=$C$17,($C$34*EJ$59*$B180/$C$63)*(IF(COUNTA($D180:EI180)*(12/$C$63)&lt;=$C$9,0,1)),0)+IF(EK$63=$C$17,0,IF(EJ$63=$C$17,$B180*(EJ$60),0))</f>
        <v>0</v>
      </c>
      <c r="EK180" s="50">
        <f>IF(EK$63&lt;=$C$17,($C$34*EK$59*$B180/$C$63)*(IF(COUNTA($D180:EJ180)*(12/$C$63)&lt;=$C$9,0,1)),0)+IF(EL$63=$C$17,0,IF(EK$63=$C$17,$B180*(EK$60),0))</f>
        <v>0</v>
      </c>
      <c r="EL180" s="50">
        <f>IF(EL$63&lt;=$C$17,($C$34*EL$59*$B180/$C$63)*(IF(COUNTA($D180:EK180)*(12/$C$63)&lt;=$C$9,0,1)),0)+IF(EM$63=$C$17,0,IF(EL$63=$C$17,$B180*(EL$60),0))</f>
        <v>0</v>
      </c>
      <c r="EM180" s="50">
        <f>IF(EM$63&lt;=$C$17,($C$34*EM$59*$B180/$C$63)*(IF(COUNTA($D180:EL180)*(12/$C$63)&lt;=$C$9,0,1)),0)+IF(EN$63=$C$17,0,IF(EM$63=$C$17,$B180*(EM$60),0))</f>
        <v>0</v>
      </c>
      <c r="EN180" s="50">
        <f>IF(EN$63&lt;=$C$17,($C$34*EN$59*$B180/$C$63)*(IF(COUNTA($D180:EM180)*(12/$C$63)&lt;=$C$9,0,1)),0)+IF(EO$63=$C$17,0,IF(EN$63=$C$17,$B180*(EN$60),0))</f>
        <v>0</v>
      </c>
      <c r="EO180" s="50">
        <f>IF(EO$63&lt;=$C$17,($C$34*EO$59*$B180/$C$63)*(IF(COUNTA($D180:EN180)*(12/$C$63)&lt;=$C$9,0,1)),0)+IF(EP$63=$C$17,0,IF(EO$63=$C$17,$B180*(EO$60),0))</f>
        <v>0</v>
      </c>
      <c r="EP180" s="50">
        <f>IF(EP$63&lt;=$C$17,($C$34*EP$59*$B180/$C$63)*(IF(COUNTA($D180:EO180)*(12/$C$63)&lt;=$C$9,0,1)),0)+IF(EQ$63=$C$17,0,IF(EP$63=$C$17,$B180*(EP$60),0))</f>
        <v>0</v>
      </c>
      <c r="EQ180" s="50">
        <f>IF(EQ$63&lt;=$C$17,($C$34*EQ$59*$B180/$C$63)*(IF(COUNTA($D180:EP180)*(12/$C$63)&lt;=$C$9,0,1)),0)+IF(ER$63=$C$17,0,IF(EQ$63=$C$17,$B180*(EQ$60),0))</f>
        <v>0</v>
      </c>
      <c r="ER180" s="50">
        <f>IF(ER$63&lt;=$C$17,($C$34*ER$59*$B180/$C$63)*(IF(COUNTA($D180:EQ180)*(12/$C$63)&lt;=$C$9,0,1)),0)+IF(ES$63=$C$17,0,IF(ER$63=$C$17,$B180*(ER$60),0))</f>
        <v>0</v>
      </c>
      <c r="ES180" s="50">
        <f>IF(ES$63&lt;=$C$17,($C$34*ES$59*$B180/$C$63)*(IF(COUNTA($D180:ER180)*(12/$C$63)&lt;=$C$9,0,1)),0)+IF(ET$63=$C$17,0,IF(ES$63=$C$17,$B180*(ES$60),0))</f>
        <v>0</v>
      </c>
      <c r="ET180" s="50">
        <f>IF(ET$63&lt;=$C$17,($C$34*ET$59*$B180/$C$63)*(IF(COUNTA($D180:ES180)*(12/$C$63)&lt;=$C$9,0,1)),0)+IF(EU$63=$C$17,0,IF(ET$63=$C$17,$B180*(ET$60),0))</f>
        <v>0</v>
      </c>
      <c r="EU180" s="50">
        <f>IF(EU$63&lt;=$C$17,($C$34*EU$59*$B180/$C$63)*(IF(COUNTA($D180:ET180)*(12/$C$63)&lt;=$C$9,0,1)),0)+IF(EV$63=$C$17,0,IF(EU$63=$C$17,$B180*(EU$60),0))</f>
        <v>0</v>
      </c>
      <c r="EV180" s="50">
        <f>IF(EV$63&lt;=$C$17,($C$34*EV$59*$B180/$C$63)*(IF(COUNTA($D180:EU180)*(12/$C$63)&lt;=$C$9,0,1)),0)+IF(EW$63=$C$17,0,IF(EV$63=$C$17,$B180*(EV$60),0))</f>
        <v>0</v>
      </c>
      <c r="EW180" s="50">
        <f>IF(EW$63&lt;=$C$17,($C$34*EW$59*$B180/$C$63)*(IF(COUNTA($D180:EV180)*(12/$C$63)&lt;=$C$9,0,1)),0)+IF(EX$63=$C$17,0,IF(EW$63=$C$17,$B180*(EW$60),0))</f>
        <v>0</v>
      </c>
      <c r="EX180" s="50">
        <f>IF(EX$63&lt;=$C$17,($C$34*EX$59*$B180/$C$63)*(IF(COUNTA($D180:EW180)*(12/$C$63)&lt;=$C$9,0,1)),0)+IF(EY$63=$C$17,0,IF(EX$63=$C$17,$B180*(EX$60),0))</f>
        <v>0</v>
      </c>
      <c r="EY180" s="50">
        <f>IF(EY$63&lt;=$C$17,($C$34*EY$59*$B180/$C$63)*(IF(COUNTA($D180:EX180)*(12/$C$63)&lt;=$C$9,0,1)),0)+IF(EZ$63=$C$17,0,IF(EY$63=$C$17,$B180*(EY$60),0))</f>
        <v>0</v>
      </c>
      <c r="EZ180" s="50">
        <f>IF(EZ$63&lt;=$C$17,($C$34*EZ$59*$B180/$C$63)*(IF(COUNTA($D180:EY180)*(12/$C$63)&lt;=$C$9,0,1)),0)+IF(FA$63=$C$17,0,IF(EZ$63=$C$17,$B180*(EZ$60),0))</f>
        <v>0</v>
      </c>
      <c r="FA180" s="50">
        <f>IF(FA$63&lt;=$C$17,($C$34*FA$59*$B180/$C$63)*(IF(COUNTA($D180:EZ180)*(12/$C$63)&lt;=$C$9,0,1)),0)+IF(FB$63=$C$17,0,IF(FA$63=$C$17,$B180*(FA$60),0))</f>
        <v>0</v>
      </c>
      <c r="FB180" s="50">
        <f>IF(FB$63&lt;=$C$17,($C$34*FB$59*$B180/$C$63)*(IF(COUNTA($D180:FA180)*(12/$C$63)&lt;=$C$9,0,1)),0)+IF(FC$63=$C$17,0,IF(FB$63=$C$17,$B180*(FB$60),0))</f>
        <v>0</v>
      </c>
      <c r="FC180" s="50">
        <f>IF(FC$63&lt;=$C$17,($C$34*FC$59*$B180/$C$63)*(IF(COUNTA($D180:FB180)*(12/$C$63)&lt;=$C$9,0,1)),0)+IF(FD$63=$C$17,0,IF(FC$63=$C$17,$B180*(FC$60),0))</f>
        <v>0</v>
      </c>
      <c r="FD180" s="50">
        <f>IF(FD$63&lt;=$C$17,($C$34*FD$59*$B180/$C$63)*(IF(COUNTA($D180:FC180)*(12/$C$63)&lt;=$C$9,0,1)),0)+IF(FE$63=$C$17,0,IF(FD$63=$C$17,$B180*(FD$60),0))</f>
        <v>0</v>
      </c>
      <c r="FE180" s="50">
        <f>IF(FE$63&lt;=$C$17,($C$34*FE$59*$B180/$C$63)*(IF(COUNTA($D180:FD180)*(12/$C$63)&lt;=$C$9,0,1)),0)+IF(FF$63=$C$17,0,IF(FE$63=$C$17,$B180*(FE$60),0))</f>
        <v>0</v>
      </c>
      <c r="FF180" s="50">
        <f>IF(FF$63&lt;=$C$17,($C$34*FF$59*$B180/$C$63)*(IF(COUNTA($D180:FE180)*(12/$C$63)&lt;=$C$9,0,1)),0)+IF(FG$63=$C$17,0,IF(FF$63=$C$17,$B180*(FF$60),0))</f>
        <v>0</v>
      </c>
      <c r="FG180" s="50">
        <f>IF(FG$63&lt;=$C$17,($C$34*FG$59*$B180/$C$63)*(IF(COUNTA($D180:FF180)*(12/$C$63)&lt;=$C$9,0,1)),0)+IF(FH$63=$C$17,0,IF(FG$63=$C$17,$B180*(FG$60),0))</f>
        <v>0</v>
      </c>
      <c r="FH180" s="50">
        <f>IF(FH$63&lt;=$C$17,($C$34*FH$59*$B180/$C$63)*(IF(COUNTA($D180:FG180)*(12/$C$63)&lt;=$C$9,0,1)),0)+IF(FI$63=$C$17,0,IF(FH$63=$C$17,$B180*(FH$60),0))</f>
        <v>0</v>
      </c>
      <c r="FI180" s="50">
        <f>IF(FI$63&lt;=$C$17,($C$34*FI$59*$B180/$C$63)*(IF(COUNTA($D180:FH180)*(12/$C$63)&lt;=$C$9,0,1)),0)+IF(FJ$63=$C$17,0,IF(FI$63=$C$17,$B180*(FI$60),0))</f>
        <v>0</v>
      </c>
      <c r="FJ180" s="50">
        <f>IF(FJ$63&lt;=$C$17,($C$34*FJ$59*$B180/$C$63)*(IF(COUNTA($D180:FI180)*(12/$C$63)&lt;=$C$9,0,1)),0)+IF(FK$63=$C$17,0,IF(FJ$63=$C$17,$B180*(FJ$60),0))</f>
        <v>0</v>
      </c>
      <c r="FK180" s="50">
        <f>IF(FK$63&lt;=$C$17,($C$34*FK$59*$B180/$C$63)*(IF(COUNTA($D180:FJ180)*(12/$C$63)&lt;=$C$9,0,1)),0)+IF(FL$63=$C$17,0,IF(FK$63=$C$17,$B180*(FK$60),0))</f>
        <v>0</v>
      </c>
      <c r="FL180" s="50">
        <f>IF(FL$63&lt;=$C$17,($C$34*FL$59*$B180/$C$63)*(IF(COUNTA($D180:FK180)*(12/$C$63)&lt;=$C$9,0,1)),0)+IF(FM$63=$C$17,0,IF(FL$63=$C$17,$B180*(FL$60),0))</f>
        <v>0</v>
      </c>
      <c r="FM180" s="50">
        <f>IF(FM$63&lt;=$C$17,($C$34*FM$59*$B180/$C$63)*(IF(COUNTA($D180:FL180)*(12/$C$63)&lt;=$C$9,0,1)),0)+IF(FN$63=$C$17,0,IF(FM$63=$C$17,$B180*(FM$60),0))</f>
        <v>0</v>
      </c>
      <c r="FN180" s="50">
        <f>IF(FN$63&lt;=$C$17,($C$34*FN$59*$B180/$C$63)*(IF(COUNTA($D180:FM180)*(12/$C$63)&lt;=$C$9,0,1)),0)+IF(FO$63=$C$17,0,IF(FN$63=$C$17,$B180*(FN$60),0))</f>
        <v>0</v>
      </c>
      <c r="FO180" s="50">
        <f>IF(FO$63&lt;=$C$17,($C$34*FO$59*$B180/$C$63)*(IF(COUNTA($D180:FN180)*(12/$C$63)&lt;=$C$9,0,1)),0)+IF(FP$63=$C$17,0,IF(FO$63=$C$17,$B180*(FO$60),0))</f>
        <v>0</v>
      </c>
      <c r="FP180" s="50">
        <f>IF(FP$63&lt;=$C$17,($C$34*FP$59*$B180/$C$63)*(IF(COUNTA($D180:FO180)*(12/$C$63)&lt;=$C$9,0,1)),0)+IF(FQ$63=$C$17,0,IF(FP$63=$C$17,$B180*(FP$60),0))</f>
        <v>0</v>
      </c>
      <c r="FQ180" s="50">
        <f>IF(FQ$63&lt;=$C$17,($C$34*FQ$59*$B180/$C$63)*(IF(COUNTA($D180:FP180)*(12/$C$63)&lt;=$C$9,0,1)),0)+IF(FR$63=$C$17,0,IF(FQ$63=$C$17,$B180*(FQ$60),0))</f>
        <v>0</v>
      </c>
      <c r="FR180" s="50">
        <f>IF(FR$63&lt;=$C$17,($C$34*FR$59*$B180/$C$63)*(IF(COUNTA($D180:FQ180)*(12/$C$63)&lt;=$C$9,0,1)),0)+IF(FS$63=$C$17,0,IF(FR$63=$C$17,$B180*(FR$60),0))</f>
        <v>0</v>
      </c>
      <c r="FS180" s="50">
        <f>IF(FS$63&lt;=$C$17,($C$34*FS$59*$B180/$C$63)*(IF(COUNTA($D180:FR180)*(12/$C$63)&lt;=$C$9,0,1)),0)+IF(FT$63=$C$17,0,IF(FS$63=$C$17,$B180*(FS$60),0))</f>
        <v>0</v>
      </c>
      <c r="FT180" s="50">
        <f>IF(FT$63&lt;=$C$17,($C$34*FT$59*$B180/$C$63)*(IF(COUNTA($D180:FS180)*(12/$C$63)&lt;=$C$9,0,1)),0)+IF(FU$63=$C$17,0,IF(FT$63=$C$17,$B180*(FT$60),0))</f>
        <v>0</v>
      </c>
      <c r="FU180" s="50">
        <f>IF(FU$63&lt;=$C$17,($C$34*FU$59*$B180/$C$63)*(IF(COUNTA($D180:FT180)*(12/$C$63)&lt;=$C$9,0,1)),0)+IF(FV$63=$C$17,0,IF(FU$63=$C$17,$B180*(FU$60),0))</f>
        <v>0</v>
      </c>
      <c r="FV180" s="50">
        <f>IF(FV$63&lt;=$C$17,($C$34*FV$59*$B180/$C$63)*(IF(COUNTA($D180:FU180)*(12/$C$63)&lt;=$C$9,0,1)),0)+IF(FW$63=$C$17,0,IF(FV$63=$C$17,$B180*(FV$60),0))</f>
        <v>0</v>
      </c>
      <c r="FW180" s="50">
        <f>IF(FW$63&lt;=$C$17,($C$34*FW$59*$B180/$C$63)*(IF(COUNTA($D180:FV180)*(12/$C$63)&lt;=$C$9,0,1)),0)+IF(FX$63=$C$17,0,IF(FW$63=$C$17,$B180*(FW$60),0))</f>
        <v>0</v>
      </c>
      <c r="FX180" s="50">
        <f>IF(FX$63&lt;=$C$17,($C$34*FX$59*$B180/$C$63)*(IF(COUNTA($D180:FW180)*(12/$C$63)&lt;=$C$9,0,1)),0)+IF(FY$63=$C$17,0,IF(FX$63=$C$17,$B180*(FX$60),0))</f>
        <v>0</v>
      </c>
      <c r="FY180" s="50">
        <f>IF(FY$63&lt;=$C$17,($C$34*FY$59*$B180/$C$63)*(IF(COUNTA($D180:FX180)*(12/$C$63)&lt;=$C$9,0,1)),0)+IF(FZ$63=$C$17,0,IF(FY$63=$C$17,$B180*(FY$60),0))</f>
        <v>0</v>
      </c>
      <c r="FZ180" s="50">
        <f>IF(FZ$63&lt;=$C$17,($C$34*FZ$59*$B180/$C$63)*(IF(COUNTA($D180:FY180)*(12/$C$63)&lt;=$C$9,0,1)),0)+IF(GA$63=$C$17,0,IF(FZ$63=$C$17,$B180*(FZ$60),0))</f>
        <v>0</v>
      </c>
      <c r="GA180" s="50">
        <f>IF(GA$63&lt;=$C$17,($C$34*GA$59*$B180/$C$63)*(IF(COUNTA($D180:FZ180)*(12/$C$63)&lt;=$C$9,0,1)),0)+IF(GB$63=$C$17,0,IF(GA$63=$C$17,$B180*(GA$60),0))</f>
        <v>0</v>
      </c>
      <c r="GB180" s="50">
        <f>IF(GB$63&lt;=$C$17,($C$34*GB$59*$B180/$C$63)*(IF(COUNTA($D180:GA180)*(12/$C$63)&lt;=$C$9,0,1)),0)+IF(GC$63=$C$17,0,IF(GB$63=$C$17,$B180*(GB$60),0))</f>
        <v>0</v>
      </c>
      <c r="GC180" s="50">
        <f>IF(GC$63&lt;=$C$17,($C$34*GC$59*$B180/$C$63)*(IF(COUNTA($D180:GB180)*(12/$C$63)&lt;=$C$9,0,1)),0)+IF(GD$63=$C$17,0,IF(GC$63=$C$17,$B180*(GC$60),0))</f>
        <v>0</v>
      </c>
      <c r="GD180" s="50">
        <f>IF(GD$63&lt;=$C$17,($C$34*GD$59*$B180/$C$63)*(IF(COUNTA($D180:GC180)*(12/$C$63)&lt;=$C$9,0,1)),0)+IF(GE$63=$C$17,0,IF(GD$63=$C$17,$B180*(GD$60),0))</f>
        <v>0</v>
      </c>
      <c r="GE180" s="50">
        <f>IF(GE$63&lt;=$C$17,($C$34*GE$59*$B180/$C$63)*(IF(COUNTA($D180:GD180)*(12/$C$63)&lt;=$C$9,0,1)),0)+IF(GF$63=$C$17,0,IF(GE$63=$C$17,$B180*(GE$60),0))</f>
        <v>0</v>
      </c>
      <c r="GF180" s="50">
        <f>IF(GF$63&lt;=$C$17,($C$34*GF$59*$B180/$C$63)*(IF(COUNTA($D180:GE180)*(12/$C$63)&lt;=$C$9,0,1)),0)+IF(GG$63=$C$17,0,IF(GF$63=$C$17,$B180*(GF$60),0))</f>
        <v>0</v>
      </c>
      <c r="GG180" s="50">
        <f>IF(GG$63&lt;=$C$17,($C$34*GG$59*$B180/$C$63)*(IF(COUNTA($D180:GF180)*(12/$C$63)&lt;=$C$9,0,1)),0)+IF(GH$63=$C$17,0,IF(GG$63=$C$17,$B180*(GG$60),0))</f>
        <v>0</v>
      </c>
      <c r="GH180" s="50">
        <f>IF(GH$63&lt;=$C$17,($C$34*GH$59*$B180/$C$63)*(IF(COUNTA($D180:GG180)*(12/$C$63)&lt;=$C$9,0,1)),0)+IF(GI$63=$C$17,0,IF(GH$63=$C$17,$B180*(GH$60),0))</f>
        <v>0</v>
      </c>
      <c r="GI180" s="50">
        <f>IF(GI$63&lt;=$C$17,($C$34*GI$59*$B180/$C$63)*(IF(COUNTA($D180:GH180)*(12/$C$63)&lt;=$C$9,0,1)),0)+IF(GJ$63=$C$17,0,IF(GI$63=$C$17,$B180*(GI$60),0))</f>
        <v>0</v>
      </c>
      <c r="GJ180" s="50">
        <f>IF(GJ$63&lt;=$C$17,($C$34*GJ$59*$B180/$C$63)*(IF(COUNTA($D180:GI180)*(12/$C$63)&lt;=$C$9,0,1)),0)+IF(GK$63=$C$17,0,IF(GJ$63=$C$17,$B180*(GJ$60),0))</f>
        <v>0</v>
      </c>
      <c r="GK180" s="50">
        <f>IF(GK$63&lt;=$C$17,($C$34*GK$59*$B180/$C$63)*(IF(COUNTA($D180:GJ180)*(12/$C$63)&lt;=$C$9,0,1)),0)+IF(GL$63=$C$17,0,IF(GK$63=$C$17,$B180*(GK$60),0))</f>
        <v>0</v>
      </c>
      <c r="GL180" s="50">
        <f>IF(GL$63&lt;=$C$17,($C$34*GL$59*$B180/$C$63)*(IF(COUNTA($D180:GK180)*(12/$C$63)&lt;=$C$9,0,1)),0)+IF(GM$63=$C$17,0,IF(GL$63=$C$17,$B180*(GL$60),0))</f>
        <v>0</v>
      </c>
      <c r="GM180" s="50">
        <f>IF(GM$63&lt;=$C$17,($C$34*GM$59*$B180/$C$63)*(IF(COUNTA($D180:GL180)*(12/$C$63)&lt;=$C$9,0,1)),0)+IF(GN$63=$C$17,0,IF(GM$63=$C$17,$B180*(GM$60),0))</f>
        <v>0</v>
      </c>
      <c r="GN180" s="50">
        <f>IF(GN$63&lt;=$C$17,($C$34*GN$59*$B180/$C$63)*(IF(COUNTA($D180:GM180)*(12/$C$63)&lt;=$C$9,0,1)),0)+IF(GO$63=$C$17,0,IF(GN$63=$C$17,$B180*(GN$60),0))</f>
        <v>0</v>
      </c>
      <c r="GO180" s="50">
        <f>IF(GO$63&lt;=$C$17,($C$34*GO$59*$B180/$C$63)*(IF(COUNTA($D180:GN180)*(12/$C$63)&lt;=$C$9,0,1)),0)+IF(GP$63=$C$17,0,IF(GO$63=$C$17,$B180*(GO$60),0))</f>
        <v>0</v>
      </c>
      <c r="GP180" s="50">
        <f>IF(GP$63&lt;=$C$17,($C$34*GP$59*$B180/$C$63)*(IF(COUNTA($D180:GO180)*(12/$C$63)&lt;=$C$9,0,1)),0)+IF(GQ$63=$C$17,0,IF(GP$63=$C$17,$B180*(GP$60),0))</f>
        <v>0</v>
      </c>
      <c r="GQ180" s="50">
        <f>IF(GQ$63&lt;=$C$17,($C$34*GQ$59*$B180/$C$63)*(IF(COUNTA($D180:GP180)*(12/$C$63)&lt;=$C$9,0,1)),0)+IF(GR$63=$C$17,0,IF(GQ$63=$C$17,$B180*(GQ$60),0))</f>
        <v>0</v>
      </c>
      <c r="GR180" s="50">
        <f>IF(GR$63&lt;=$C$17,($C$34*GR$59*$B180/$C$63)*(IF(COUNTA($D180:GQ180)*(12/$C$63)&lt;=$C$9,0,1)),0)+IF(GS$63=$C$17,0,IF(GR$63=$C$17,$B180*(GR$60),0))</f>
        <v>0</v>
      </c>
      <c r="GS180" s="50">
        <f>IF(GS$63&lt;=$C$17,($C$34*GS$59*$B180/$C$63)*(IF(COUNTA($D180:GR180)*(12/$C$63)&lt;=$C$9,0,1)),0)+IF(GT$63=$C$17,0,IF(GS$63=$C$17,$B180*(GS$60),0))</f>
        <v>0</v>
      </c>
      <c r="GT180" s="50">
        <f>IF(GT$63&lt;=$C$17,($C$34*GT$59*$B180/$C$63)*(IF(COUNTA($D180:GS180)*(12/$C$63)&lt;=$C$9,0,1)),0)+IF(GU$63=$C$17,0,IF(GT$63=$C$17,$B180*(GT$60),0))</f>
        <v>0</v>
      </c>
      <c r="GU180" s="50">
        <f>IF(GU$63&lt;=$C$17,($C$34*GU$59*$B180/$C$63)*(IF(COUNTA($D180:GT180)*(12/$C$63)&lt;=$C$9,0,1)),0)+IF(GV$63=$C$17,0,IF(GU$63=$C$17,$B180*(GU$60),0))</f>
        <v>0</v>
      </c>
      <c r="GV180" s="50">
        <f>IF(GV$63&lt;=$C$17,($C$34*GV$59*$B180/$C$63)*(IF(COUNTA($D180:GU180)*(12/$C$63)&lt;=$C$9,0,1)),0)+IF(GW$63=$C$17,0,IF(GV$63=$C$17,$B180*(GV$60),0))</f>
        <v>0</v>
      </c>
      <c r="GW180" s="50">
        <f>IF(GW$63&lt;=$C$17,($C$34*GW$59*$B180/$C$63)*(IF(COUNTA($D180:GV180)*(12/$C$63)&lt;=$C$9,0,1)),0)+IF(GX$63=$C$17,0,IF(GW$63=$C$17,$B180*(GW$60),0))</f>
        <v>0</v>
      </c>
      <c r="GX180" s="50">
        <f>IF(GX$63&lt;=$C$17,($C$34*GX$59*$B180/$C$63)*(IF(COUNTA($D180:GW180)*(12/$C$63)&lt;=$C$9,0,1)),0)+IF(GY$63=$C$17,0,IF(GX$63=$C$17,$B180*(GX$60),0))</f>
        <v>0</v>
      </c>
      <c r="GY180" s="50">
        <f>IF(GY$63&lt;=$C$17,($C$34*GY$59*$B180/$C$63)*(IF(COUNTA($D180:GX180)*(12/$C$63)&lt;=$C$9,0,1)),0)+IF(GZ$63=$C$17,0,IF(GY$63=$C$17,$B180*(GY$60),0))</f>
        <v>0</v>
      </c>
      <c r="GZ180" s="50">
        <f>IF(GZ$63&lt;=$C$17,($C$34*GZ$59*$B180/$C$63)*(IF(COUNTA($D180:GY180)*(12/$C$63)&lt;=$C$9,0,1)),0)+IF(HA$63=$C$17,0,IF(GZ$63=$C$17,$B180*(GZ$60),0))</f>
        <v>0</v>
      </c>
      <c r="HA180" s="50">
        <f>IF(HA$63&lt;=$C$17,($C$34*HA$59*$B180/$C$63)*(IF(COUNTA($D180:GZ180)*(12/$C$63)&lt;=$C$9,0,1)),0)+IF(HB$63=$C$17,0,IF(HA$63=$C$17,$B180*(HA$60),0))</f>
        <v>0</v>
      </c>
      <c r="HB180" s="50">
        <f>IF(HB$63&lt;=$C$17,($C$34*HB$59*$B180/$C$63)*(IF(COUNTA($D180:HA180)*(12/$C$63)&lt;=$C$9,0,1)),0)+IF(HC$63=$C$17,0,IF(HB$63=$C$17,$B180*(HB$60),0))</f>
        <v>0</v>
      </c>
      <c r="HC180" s="50">
        <f>IF(HC$63&lt;=$C$17,($C$34*HC$59*$B180/$C$63)*(IF(COUNTA($D180:HB180)*(12/$C$63)&lt;=$C$9,0,1)),0)+IF(HD$63=$C$17,0,IF(HC$63=$C$17,$B180*(HC$60),0))</f>
        <v>0</v>
      </c>
      <c r="HD180" s="50">
        <f>IF(HD$63&lt;=$C$17,($C$34*HD$59*$B180/$C$63)*(IF(COUNTA($D180:HC180)*(12/$C$63)&lt;=$C$9,0,1)),0)+IF(HE$63=$C$17,0,IF(HD$63=$C$17,$B180*(HD$60),0))</f>
        <v>0</v>
      </c>
      <c r="HE180" s="50">
        <f>IF(HE$63&lt;=$C$17,($C$34*HE$59*$B180/$C$63)*(IF(COUNTA($D180:HD180)*(12/$C$63)&lt;=$C$9,0,1)),0)+IF(HF$63=$C$17,0,IF(HE$63=$C$17,$B180*(HE$60),0))</f>
        <v>0</v>
      </c>
      <c r="HF180" s="50">
        <f>IF(HF$63&lt;=$C$17,($C$34*HF$59*$B180/$C$63)*(IF(COUNTA($D180:HE180)*(12/$C$63)&lt;=$C$9,0,1)),0)+IF(HG$63=$C$17,0,IF(HF$63=$C$17,$B180*(HF$60),0))</f>
        <v>0</v>
      </c>
      <c r="HG180" s="50">
        <f>IF(HG$63&lt;=$C$17,($C$34*HG$59*$B180/$C$63)*(IF(COUNTA($D180:HF180)*(12/$C$63)&lt;=$C$9,0,1)),0)+IF(HH$63=$C$17,0,IF(HG$63=$C$17,$B180*(HG$60),0))</f>
        <v>0</v>
      </c>
      <c r="HH180" s="50">
        <f>IF(HH$63&lt;=$C$17,($C$34*HH$59*$B180/$C$63)*(IF(COUNTA($D180:HG180)*(12/$C$63)&lt;=$C$9,0,1)),0)+IF(HI$63=$C$17,0,IF(HH$63=$C$17,$B180*(HH$60),0))</f>
        <v>0</v>
      </c>
      <c r="HI180" s="50">
        <f>IF(HI$63&lt;=$C$17,($C$34*HI$59*$B180/$C$63)*(IF(COUNTA($D180:HH180)*(12/$C$63)&lt;=$C$9,0,1)),0)+IF(HJ$63=$C$17,0,IF(HI$63=$C$17,$B180*(HI$60),0))</f>
        <v>0</v>
      </c>
      <c r="HJ180" s="50">
        <f>IF(HJ$63&lt;=$C$17,($C$34*HJ$59*$B180/$C$63)*(IF(COUNTA($D180:HI180)*(12/$C$63)&lt;=$C$9,0,1)),0)+IF(HK$63=$C$17,0,IF(HJ$63=$C$17,$B180*(HJ$60),0))</f>
        <v>0</v>
      </c>
      <c r="HK180" s="50">
        <f>IF(HK$63&lt;=$C$17,($C$34*HK$59*$B180/$C$63)*(IF(COUNTA($D180:HJ180)*(12/$C$63)&lt;=$C$9,0,1)),0)+IF(HL$63=$C$17,0,IF(HK$63=$C$17,$B180*(HK$60),0))</f>
        <v>0</v>
      </c>
      <c r="HL180" s="50">
        <f>IF(HL$63&lt;=$C$17,($C$34*HL$59*$B180/$C$63)*(IF(COUNTA($D180:HK180)*(12/$C$63)&lt;=$C$9,0,1)),0)+IF(HM$63=$C$17,0,IF(HL$63=$C$17,$B180*(HL$60),0))</f>
        <v>0</v>
      </c>
      <c r="HM180" s="50">
        <f>IF(HM$63&lt;=$C$17,($C$34*HM$59*$B180/$C$63)*(IF(COUNTA($D180:HL180)*(12/$C$63)&lt;=$C$9,0,1)),0)+IF(HN$63=$C$17,0,IF(HM$63=$C$17,$B180*(HM$60),0))</f>
        <v>0</v>
      </c>
      <c r="HN180" s="50">
        <f>IF(HN$63&lt;=$C$17,($C$34*HN$59*$B180/$C$63)*(IF(COUNTA($D180:HM180)*(12/$C$63)&lt;=$C$9,0,1)),0)+IF(HO$63=$C$17,0,IF(HN$63=$C$17,$B180*(HN$60),0))</f>
        <v>0</v>
      </c>
      <c r="HO180" s="50">
        <f>IF(HO$63&lt;=$C$17,($C$34*HO$59*$B180/$C$63)*(IF(COUNTA($D180:HN180)*(12/$C$63)&lt;=$C$9,0,1)),0)+IF(HP$63=$C$17,0,IF(HO$63=$C$17,$B180*(HO$60),0))</f>
        <v>0</v>
      </c>
      <c r="HP180" s="50">
        <f>IF(HP$63&lt;=$C$17,($C$34*HP$59*$B180/$C$63)*(IF(COUNTA($D180:HO180)*(12/$C$63)&lt;=$C$9,0,1)),0)+IF(HQ$63=$C$17,0,IF(HP$63=$C$17,$B180*(HP$60),0))</f>
        <v>0</v>
      </c>
      <c r="HQ180" s="50">
        <f>IF(HQ$63&lt;=$C$17,($C$34*HQ$59*$B180/$C$63)*(IF(COUNTA($D180:HP180)*(12/$C$63)&lt;=$C$9,0,1)),0)+IF(HR$63=$C$17,0,IF(HQ$63=$C$17,$B180*(HQ$60),0))</f>
        <v>0</v>
      </c>
      <c r="HR180" s="50">
        <f>IF(HR$63&lt;=$C$17,($C$34*HR$59*$B180/$C$63)*(IF(COUNTA($D180:HQ180)*(12/$C$63)&lt;=$C$9,0,1)),0)+IF(HS$63=$C$17,0,IF(HR$63=$C$17,$B180*(HR$60),0))</f>
        <v>0</v>
      </c>
      <c r="HS180" s="50">
        <f>IF(HS$63&lt;=$C$17,($C$34*HS$59*$B180/$C$63)*(IF(COUNTA($D180:HR180)*(12/$C$63)&lt;=$C$9,0,1)),0)+IF(HT$63=$C$17,0,IF(HS$63=$C$17,$B180*(HS$60),0))</f>
        <v>0</v>
      </c>
      <c r="HT180" s="50">
        <f>IF(HT$63&lt;=$C$17,($C$34*HT$59*$B180/$C$63)*(IF(COUNTA($D180:HS180)*(12/$C$63)&lt;=$C$9,0,1)),0)+IF(HU$63=$C$17,0,IF(HT$63=$C$17,$B180*(HT$60),0))</f>
        <v>0</v>
      </c>
      <c r="HU180" s="50">
        <f>IF(HU$63&lt;=$C$17,($C$34*HU$59*$B180/$C$63)*(IF(COUNTA($D180:HT180)*(12/$C$63)&lt;=$C$9,0,1)),0)+IF(HV$63=$C$17,0,IF(HU$63=$C$17,$B180*(HU$60),0))</f>
        <v>0</v>
      </c>
      <c r="HV180" s="50">
        <f>IF(HV$63&lt;=$C$17,($C$34*HV$59*$B180/$C$63)*(IF(COUNTA($D180:HU180)*(12/$C$63)&lt;=$C$9,0,1)),0)+IF(HW$63=$C$17,0,IF(HV$63=$C$17,$B180*(HV$60),0))</f>
        <v>0</v>
      </c>
      <c r="HW180" s="50">
        <f>IF(HW$63&lt;=$C$17,($C$34*HW$59*$B180/$C$63)*(IF(COUNTA($D180:HV180)*(12/$C$63)&lt;=$C$9,0,1)),0)+IF(HX$63=$C$17,0,IF(HW$63=$C$17,$B180*(HW$60),0))</f>
        <v>0</v>
      </c>
      <c r="HX180" s="50">
        <f>IF(HX$63&lt;=$C$17,($C$34*HX$59*$B180/$C$63)*(IF(COUNTA($D180:HW180)*(12/$C$63)&lt;=$C$9,0,1)),0)+IF(HY$63=$C$17,0,IF(HX$63=$C$17,$B180*(HX$60),0))</f>
        <v>0</v>
      </c>
      <c r="HY180" s="50">
        <f>IF(HY$63&lt;=$C$17,($C$34*HY$59*$B180/$C$63)*(IF(COUNTA($D180:HX180)*(12/$C$63)&lt;=$C$9,0,1)),0)+IF(HZ$63=$C$17,0,IF(HY$63=$C$17,$B180*(HY$60),0))</f>
        <v>0</v>
      </c>
      <c r="HZ180" s="50">
        <f>IF(HZ$63&lt;=$C$17,($C$34*HZ$59*$B180/$C$63)*(IF(COUNTA($D180:HY180)*(12/$C$63)&lt;=$C$9,0,1)),0)+IF(IA$63=$C$17,0,IF(HZ$63=$C$17,$B180*(HZ$60),0))</f>
        <v>0</v>
      </c>
      <c r="IA180" s="50">
        <f>IF(IA$63&lt;=$C$17,($C$34*IA$59*$B180/$C$63)*(IF(COUNTA($D180:HZ180)*(12/$C$63)&lt;=$C$9,0,1)),0)+IF(IB$63=$C$17,0,IF(IA$63=$C$17,$B180*(IA$60),0))</f>
        <v>0</v>
      </c>
      <c r="IB180" s="50">
        <f>IF(IB$63&lt;=$C$17,($C$34*IB$59*$B180/$C$63)*(IF(COUNTA($D180:IA180)*(12/$C$63)&lt;=$C$9,0,1)),0)+IF(IC$63=$C$17,0,IF(IB$63=$C$17,$B180*(IB$60),0))</f>
        <v>0</v>
      </c>
      <c r="IC180" s="50">
        <f>IF(IC$63&lt;=$C$17,($C$34*IC$59*$B180/$C$63)*(IF(COUNTA($D180:IB180)*(12/$C$63)&lt;=$C$9,0,1)),0)+IF(ID$63=$C$17,0,IF(IC$63=$C$17,$B180*(IC$60),0))</f>
        <v>0</v>
      </c>
      <c r="ID180" s="50">
        <f>IF(ID$63&lt;=$C$17,($C$34*ID$59*$B180/$C$63)*(IF(COUNTA($D180:IC180)*(12/$C$63)&lt;=$C$9,0,1)),0)+IF(IE$63=$C$17,0,IF(ID$63=$C$17,$B180*(ID$60),0))</f>
        <v>0</v>
      </c>
      <c r="IE180" s="50">
        <f>IF(IE$63&lt;=$C$17,($C$34*IE$59*$B180/$C$63)*(IF(COUNTA($D180:ID180)*(12/$C$63)&lt;=$C$9,0,1)),0)+IF(IF$63=$C$17,0,IF(IE$63=$C$17,$B180*(IE$60),0))</f>
        <v>0</v>
      </c>
      <c r="IF180" s="50">
        <f>IF(IF$63&lt;=$C$17,($C$34*IF$59*$B180/$C$63)*(IF(COUNTA($D180:IE180)*(12/$C$63)&lt;=$C$9,0,1)),0)+IF(IG$63=$C$17,0,IF(IF$63=$C$17,$B180*(IF$60),0))</f>
        <v>0</v>
      </c>
      <c r="IG180" s="50">
        <f>IF(IG$63&lt;=$C$17,($C$34*IG$59*$B180/$C$63)*(IF(COUNTA($D180:IF180)*(12/$C$63)&lt;=$C$9,0,1)),0)+IF(IH$63=$C$17,0,IF(IG$63=$C$17,$B180*(IG$60),0))</f>
        <v>0</v>
      </c>
      <c r="IH180" s="50">
        <f>IF(IH$63&lt;=$C$17,($C$34*IH$59*$B180/$C$63)*(IF(COUNTA($D180:IG180)*(12/$C$63)&lt;=$C$9,0,1)),0)+IF(II$63=$C$17,0,IF(IH$63=$C$17,$B180*(IH$60),0))</f>
        <v>0</v>
      </c>
      <c r="II180" s="50">
        <f>IF(II$63&lt;=$C$17,($C$34*II$59*$B180/$C$63)*(IF(COUNTA($D180:IH180)*(12/$C$63)&lt;=$C$9,0,1)),0)+IF(IJ$63=$C$17,0,IF(II$63=$C$17,$B180*(II$60),0))</f>
        <v>0</v>
      </c>
      <c r="IJ180" s="50">
        <f>IF(IJ$63&lt;=$C$17,($C$34*IJ$59*$B180/$C$63)*(IF(COUNTA($D180:II180)*(12/$C$63)&lt;=$C$9,0,1)),0)+IF(IK$63=$C$17,0,IF(IJ$63=$C$17,$B180*(IJ$60),0))</f>
        <v>0</v>
      </c>
      <c r="IK180" s="50">
        <f>IF(IK$63&lt;=$C$17,($C$34*IK$59*$B180/$C$63)*(IF(COUNTA($D180:IJ180)*(12/$C$63)&lt;=$C$9,0,1)),0)+IF(IL$63=$C$17,0,IF(IK$63=$C$17,$B180*(IK$60),0))</f>
        <v>0</v>
      </c>
      <c r="IL180" s="50">
        <f>IF(IL$63&lt;=$C$17,($C$34*IL$59*$B180/$C$63)*(IF(COUNTA($D180:IK180)*(12/$C$63)&lt;=$C$9,0,1)),0)+IF(IM$63=$C$17,0,IF(IL$63=$C$17,$B180*(IL$60),0))</f>
        <v>0</v>
      </c>
      <c r="IM180" s="50">
        <f>IF(IM$63&lt;=$C$17,($C$34*IM$59*$B180/$C$63)*(IF(COUNTA($D180:IL180)*(12/$C$63)&lt;=$C$9,0,1)),0)+IF(IN$63=$C$17,0,IF(IM$63=$C$17,$B180*(IM$60),0))</f>
        <v>0</v>
      </c>
      <c r="IN180" s="50">
        <f>IF(IN$63&lt;=$C$17,($C$34*IN$59*$B180/$C$63)*(IF(COUNTA($D180:IM180)*(12/$C$63)&lt;=$C$9,0,1)),0)+IF(IO$63=$C$17,0,IF(IN$63=$C$17,$B180*(IN$60),0))</f>
        <v>0</v>
      </c>
      <c r="IO180" s="50">
        <f>IF(IO$63&lt;=$C$17,($C$34*IO$59*$B180/$C$63)*(IF(COUNTA($D180:IN180)*(12/$C$63)&lt;=$C$9,0,1)),0)+IF(IP$63=$C$17,0,IF(IO$63=$C$17,$B180*(IO$60),0))</f>
        <v>0</v>
      </c>
      <c r="IP180" s="50">
        <f>IF(IP$63&lt;=$C$17,($C$34*IP$59*$B180/$C$63)*(IF(COUNTA($D180:IO180)*(12/$C$63)&lt;=$C$9,0,1)),0)+IF(IQ$63=$C$17,0,IF(IP$63=$C$17,$B180*(IP$60),0))</f>
        <v>0</v>
      </c>
      <c r="IQ180" s="50">
        <f>IF(IQ$63&lt;=$C$17,($C$34*IQ$59*$B180/$C$63)*(IF(COUNTA($D180:IP180)*(12/$C$63)&lt;=$C$9,0,1)),0)+IF(IR$63=$C$17,0,IF(IQ$63=$C$17,$B180*(IQ$60),0))</f>
        <v>0</v>
      </c>
      <c r="IR180" s="50">
        <f>IF(IR$63&lt;=$C$17,($C$34*IR$59*$B180/$C$63)*(IF(COUNTA($D180:IQ180)*(12/$C$63)&lt;=$C$9,0,1)),0)+IF(IS$63=$C$17,0,IF(IR$63=$C$17,$B180*(IR$60),0))</f>
        <v>0</v>
      </c>
      <c r="IS180" s="50">
        <f>IF(IS$63&lt;=$C$17,($C$34*IS$59*$B180/$C$63)*(IF(COUNTA($D180:IR180)*(12/$C$63)&lt;=$C$9,0,1)),0)+IF(IT$63=$C$17,0,IF(IS$63=$C$17,$B180*(IS$60),0))</f>
        <v>0</v>
      </c>
      <c r="IT180" s="50">
        <f>IF(IT$63&lt;=$C$17,($C$34*IT$59*$B180/$C$63)*(IF(COUNTA($D180:IS180)*(12/$C$63)&lt;=$C$9,0,1)),0)+IF(IU$63=$C$17,0,IF(IT$63=$C$17,$B180*(IT$60),0))</f>
        <v>0</v>
      </c>
      <c r="IU180" s="50">
        <f>IF(IU$63&lt;=$C$17,($C$34*IU$59*$B180/$C$63)*(IF(COUNTA($D180:IT180)*(12/$C$63)&lt;=$C$9,0,1)),0)+IF(IV$63=$C$17,0,IF(IU$63=$C$17,$B180*(IU$60),0))</f>
        <v>0</v>
      </c>
      <c r="IV180" s="50">
        <f>IF(IV$63&lt;=$C$17,($C$34*IV$59*$B180/$C$63)*(IF(COUNTA($D180:IU180)*(12/$C$63)&lt;=$C$9,0,1)),0)+IF(IW$63=$C$17,0,IF(IV$63=$C$17,$B180*(IV$60),0))</f>
        <v>0</v>
      </c>
      <c r="IW180" s="50">
        <f>IF(IW$63&lt;=$C$17,($C$34*IW$59*$B180/$C$63)*(IF(COUNTA($D180:IV180)*(12/$C$63)&lt;=$C$9,0,1)),0)+IF(IX$63=$C$17,0,IF(IW$63=$C$17,$B180*(IW$60),0))</f>
        <v>0</v>
      </c>
      <c r="IX180" s="50"/>
      <c r="IY180" s="50"/>
      <c r="IZ180" s="50"/>
      <c r="JA180" s="50"/>
      <c r="JB180" s="50"/>
      <c r="JC180" s="50"/>
      <c r="JD180" s="50"/>
      <c r="JE180" s="50"/>
      <c r="JF180" s="50"/>
      <c r="JG180" s="50"/>
      <c r="JH180" s="50"/>
      <c r="JI180" s="50"/>
      <c r="JJ180" s="50"/>
      <c r="JK180" s="50"/>
      <c r="JL180" s="50"/>
      <c r="JM180" s="50"/>
      <c r="JN180" s="50"/>
      <c r="JO180" s="50"/>
      <c r="JP180" s="50"/>
      <c r="JQ180" s="50"/>
      <c r="JR180" s="50"/>
      <c r="JS180" s="50"/>
      <c r="JT180" s="50"/>
      <c r="JU180" s="50"/>
      <c r="JV180" s="50"/>
      <c r="JW180" s="50"/>
      <c r="JX180" s="50"/>
      <c r="JY180" s="50"/>
      <c r="JZ180" s="50"/>
      <c r="KA180" s="50"/>
      <c r="KB180" s="50"/>
      <c r="KC180" s="50"/>
      <c r="KD180" s="50"/>
      <c r="KE180" s="50"/>
      <c r="KF180" s="50"/>
      <c r="KG180" s="50"/>
      <c r="KH180" s="50"/>
      <c r="KI180" s="50"/>
      <c r="KJ180" s="50"/>
      <c r="KK180" s="50"/>
      <c r="KL180" s="50"/>
      <c r="KM180" s="50"/>
      <c r="KN180" s="50"/>
      <c r="KO180" s="50"/>
      <c r="KP180" s="50"/>
      <c r="KQ180" s="50"/>
      <c r="KR180" s="50"/>
      <c r="KS180" s="50"/>
      <c r="KT180" s="50"/>
      <c r="KU180" s="50"/>
      <c r="KV180" s="50"/>
      <c r="KW180" s="50"/>
      <c r="KX180" s="50"/>
      <c r="KY180" s="50"/>
      <c r="KZ180" s="50"/>
      <c r="LA180" s="50"/>
      <c r="LB180" s="50"/>
      <c r="LC180" s="50"/>
      <c r="LD180" s="50"/>
      <c r="LE180" s="50"/>
      <c r="LF180" s="50"/>
      <c r="LG180" s="50"/>
      <c r="LH180" s="50"/>
      <c r="LI180" s="50"/>
    </row>
    <row r="181" spans="1:321" outlineLevel="1" x14ac:dyDescent="0.25">
      <c r="A181" s="2" t="s">
        <v>55</v>
      </c>
      <c r="B181" s="79">
        <f ca="1">+OFFSET($D$52,0,COUNTA($B$66:B180),,)</f>
        <v>3</v>
      </c>
      <c r="C181" s="88">
        <f t="shared" ca="1" si="71"/>
        <v>-76.385339633273929</v>
      </c>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50">
        <f ca="1">IF(DP$63&gt;$C$17,0,-DO$53*(12/$C$63))</f>
        <v>-656.2111636106165</v>
      </c>
      <c r="DP181" s="50">
        <f ca="1">IF(DP$63&lt;=$C$17,($C$34*DP$59*$B181/$C$63)*(IF(COUNTA($D181:DO181)*(12/$C$63)&lt;=$C$9,0,1)),0)+IF(DQ$63=$C$17,0,IF(DP$63=$C$17,$B181*(DP$60),0))</f>
        <v>0</v>
      </c>
      <c r="DQ181" s="50">
        <f ca="1">IF(DQ$63&lt;=$C$17,($C$34*DQ$59*$B181/$C$63)*(IF(COUNTA($D181:DP181)*(12/$C$63)&lt;=$C$9,0,1)),0)+IF(DR$63=$C$17,0,IF(DQ$63=$C$17,$B181*(DQ$60),0))</f>
        <v>0</v>
      </c>
      <c r="DR181" s="50">
        <f ca="1">IF(DR$63&lt;=$C$17,($C$34*DR$59*$B181/$C$63)*(IF(COUNTA($D181:DQ181)*(12/$C$63)&lt;=$C$9,0,1)),0)+IF(DS$63=$C$17,0,IF(DR$63=$C$17,$B181*(DR$60),0))</f>
        <v>0</v>
      </c>
      <c r="DS181" s="50">
        <f ca="1">IF(DS$63&lt;=$C$17,($C$34*DS$59*$B181/$C$63)*(IF(COUNTA($D181:DR181)*(12/$C$63)&lt;=$C$9,0,1)),0)+IF(DT$63=$C$17,0,IF(DS$63=$C$17,$B181*(DS$60),0))</f>
        <v>0</v>
      </c>
      <c r="DT181" s="50">
        <f ca="1">IF(DT$63&lt;=$C$17,($C$34*DT$59*$B181/$C$63)*(IF(COUNTA($D181:DS181)*(12/$C$63)&lt;=$C$9,0,1)),0)+IF(DU$63=$C$17,0,IF(DT$63=$C$17,$B181*(DT$60),0))</f>
        <v>579.82582397734257</v>
      </c>
      <c r="DU181" s="50">
        <f>IF(DU$63&lt;=$C$17,($C$34*DU$59*$B181/$C$63)*(IF(COUNTA($D181:DT181)*(12/$C$63)&lt;=$C$9,0,1)),0)+IF(DV$63=$C$17,0,IF(DU$63=$C$17,$B181*(DU$60),0))</f>
        <v>0</v>
      </c>
      <c r="DV181" s="50">
        <f>IF(DV$63&lt;=$C$17,($C$34*DV$59*$B181/$C$63)*(IF(COUNTA($D181:DU181)*(12/$C$63)&lt;=$C$9,0,1)),0)+IF(DW$63=$C$17,0,IF(DV$63=$C$17,$B181*(DV$60),0))</f>
        <v>0</v>
      </c>
      <c r="DW181" s="50">
        <f>IF(DW$63&lt;=$C$17,($C$34*DW$59*$B181/$C$63)*(IF(COUNTA($D181:DV181)*(12/$C$63)&lt;=$C$9,0,1)),0)+IF(DX$63=$C$17,0,IF(DW$63=$C$17,$B181*(DW$60),0))</f>
        <v>0</v>
      </c>
      <c r="DX181" s="50">
        <f>IF(DX$63&lt;=$C$17,($C$34*DX$59*$B181/$C$63)*(IF(COUNTA($D181:DW181)*(12/$C$63)&lt;=$C$9,0,1)),0)+IF(DY$63=$C$17,0,IF(DX$63=$C$17,$B181*(DX$60),0))</f>
        <v>0</v>
      </c>
      <c r="DY181" s="50">
        <f>IF(DY$63&lt;=$C$17,($C$34*DY$59*$B181/$C$63)*(IF(COUNTA($D181:DX181)*(12/$C$63)&lt;=$C$9,0,1)),0)+IF(DZ$63=$C$17,0,IF(DY$63=$C$17,$B181*(DY$60),0))</f>
        <v>0</v>
      </c>
      <c r="DZ181" s="50">
        <f>IF(DZ$63&lt;=$C$17,($C$34*DZ$59*$B181/$C$63)*(IF(COUNTA($D181:DY181)*(12/$C$63)&lt;=$C$9,0,1)),0)+IF(EA$63=$C$17,0,IF(DZ$63=$C$17,$B181*(DZ$60),0))</f>
        <v>0</v>
      </c>
      <c r="EA181" s="50">
        <f>IF(EA$63&lt;=$C$17,($C$34*EA$59*$B181/$C$63)*(IF(COUNTA($D181:DZ181)*(12/$C$63)&lt;=$C$9,0,1)),0)+IF(EB$63=$C$17,0,IF(EA$63=$C$17,$B181*(EA$60),0))</f>
        <v>0</v>
      </c>
      <c r="EB181" s="50">
        <f>IF(EB$63&lt;=$C$17,($C$34*EB$59*$B181/$C$63)*(IF(COUNTA($D181:EA181)*(12/$C$63)&lt;=$C$9,0,1)),0)+IF(EC$63=$C$17,0,IF(EB$63=$C$17,$B181*(EB$60),0))</f>
        <v>0</v>
      </c>
      <c r="EC181" s="50">
        <f>IF(EC$63&lt;=$C$17,($C$34*EC$59*$B181/$C$63)*(IF(COUNTA($D181:EB181)*(12/$C$63)&lt;=$C$9,0,1)),0)+IF(ED$63=$C$17,0,IF(EC$63=$C$17,$B181*(EC$60),0))</f>
        <v>0</v>
      </c>
      <c r="ED181" s="50">
        <f>IF(ED$63&lt;=$C$17,($C$34*ED$59*$B181/$C$63)*(IF(COUNTA($D181:EC181)*(12/$C$63)&lt;=$C$9,0,1)),0)+IF(EE$63=$C$17,0,IF(ED$63=$C$17,$B181*(ED$60),0))</f>
        <v>0</v>
      </c>
      <c r="EE181" s="50">
        <f>IF(EE$63&lt;=$C$17,($C$34*EE$59*$B181/$C$63)*(IF(COUNTA($D181:ED181)*(12/$C$63)&lt;=$C$9,0,1)),0)+IF(EF$63=$C$17,0,IF(EE$63=$C$17,$B181*(EE$60),0))</f>
        <v>0</v>
      </c>
      <c r="EF181" s="50">
        <f>IF(EF$63&lt;=$C$17,($C$34*EF$59*$B181/$C$63)*(IF(COUNTA($D181:EE181)*(12/$C$63)&lt;=$C$9,0,1)),0)+IF(EG$63=$C$17,0,IF(EF$63=$C$17,$B181*(EF$60),0))</f>
        <v>0</v>
      </c>
      <c r="EG181" s="50">
        <f>IF(EG$63&lt;=$C$17,($C$34*EG$59*$B181/$C$63)*(IF(COUNTA($D181:EF181)*(12/$C$63)&lt;=$C$9,0,1)),0)+IF(EH$63=$C$17,0,IF(EG$63=$C$17,$B181*(EG$60),0))</f>
        <v>0</v>
      </c>
      <c r="EH181" s="50">
        <f>IF(EH$63&lt;=$C$17,($C$34*EH$59*$B181/$C$63)*(IF(COUNTA($D181:EG181)*(12/$C$63)&lt;=$C$9,0,1)),0)+IF(EI$63=$C$17,0,IF(EH$63=$C$17,$B181*(EH$60),0))</f>
        <v>0</v>
      </c>
      <c r="EI181" s="50">
        <f>IF(EI$63&lt;=$C$17,($C$34*EI$59*$B181/$C$63)*(IF(COUNTA($D181:EH181)*(12/$C$63)&lt;=$C$9,0,1)),0)+IF(EJ$63=$C$17,0,IF(EI$63=$C$17,$B181*(EI$60),0))</f>
        <v>0</v>
      </c>
      <c r="EJ181" s="50">
        <f>IF(EJ$63&lt;=$C$17,($C$34*EJ$59*$B181/$C$63)*(IF(COUNTA($D181:EI181)*(12/$C$63)&lt;=$C$9,0,1)),0)+IF(EK$63=$C$17,0,IF(EJ$63=$C$17,$B181*(EJ$60),0))</f>
        <v>0</v>
      </c>
      <c r="EK181" s="50">
        <f>IF(EK$63&lt;=$C$17,($C$34*EK$59*$B181/$C$63)*(IF(COUNTA($D181:EJ181)*(12/$C$63)&lt;=$C$9,0,1)),0)+IF(EL$63=$C$17,0,IF(EK$63=$C$17,$B181*(EK$60),0))</f>
        <v>0</v>
      </c>
      <c r="EL181" s="50">
        <f>IF(EL$63&lt;=$C$17,($C$34*EL$59*$B181/$C$63)*(IF(COUNTA($D181:EK181)*(12/$C$63)&lt;=$C$9,0,1)),0)+IF(EM$63=$C$17,0,IF(EL$63=$C$17,$B181*(EL$60),0))</f>
        <v>0</v>
      </c>
      <c r="EM181" s="50">
        <f>IF(EM$63&lt;=$C$17,($C$34*EM$59*$B181/$C$63)*(IF(COUNTA($D181:EL181)*(12/$C$63)&lt;=$C$9,0,1)),0)+IF(EN$63=$C$17,0,IF(EM$63=$C$17,$B181*(EM$60),0))</f>
        <v>0</v>
      </c>
      <c r="EN181" s="50">
        <f>IF(EN$63&lt;=$C$17,($C$34*EN$59*$B181/$C$63)*(IF(COUNTA($D181:EM181)*(12/$C$63)&lt;=$C$9,0,1)),0)+IF(EO$63=$C$17,0,IF(EN$63=$C$17,$B181*(EN$60),0))</f>
        <v>0</v>
      </c>
      <c r="EO181" s="50">
        <f>IF(EO$63&lt;=$C$17,($C$34*EO$59*$B181/$C$63)*(IF(COUNTA($D181:EN181)*(12/$C$63)&lt;=$C$9,0,1)),0)+IF(EP$63=$C$17,0,IF(EO$63=$C$17,$B181*(EO$60),0))</f>
        <v>0</v>
      </c>
      <c r="EP181" s="50">
        <f>IF(EP$63&lt;=$C$17,($C$34*EP$59*$B181/$C$63)*(IF(COUNTA($D181:EO181)*(12/$C$63)&lt;=$C$9,0,1)),0)+IF(EQ$63=$C$17,0,IF(EP$63=$C$17,$B181*(EP$60),0))</f>
        <v>0</v>
      </c>
      <c r="EQ181" s="50">
        <f>IF(EQ$63&lt;=$C$17,($C$34*EQ$59*$B181/$C$63)*(IF(COUNTA($D181:EP181)*(12/$C$63)&lt;=$C$9,0,1)),0)+IF(ER$63=$C$17,0,IF(EQ$63=$C$17,$B181*(EQ$60),0))</f>
        <v>0</v>
      </c>
      <c r="ER181" s="50">
        <f>IF(ER$63&lt;=$C$17,($C$34*ER$59*$B181/$C$63)*(IF(COUNTA($D181:EQ181)*(12/$C$63)&lt;=$C$9,0,1)),0)+IF(ES$63=$C$17,0,IF(ER$63=$C$17,$B181*(ER$60),0))</f>
        <v>0</v>
      </c>
      <c r="ES181" s="50">
        <f>IF(ES$63&lt;=$C$17,($C$34*ES$59*$B181/$C$63)*(IF(COUNTA($D181:ER181)*(12/$C$63)&lt;=$C$9,0,1)),0)+IF(ET$63=$C$17,0,IF(ES$63=$C$17,$B181*(ES$60),0))</f>
        <v>0</v>
      </c>
      <c r="ET181" s="50">
        <f>IF(ET$63&lt;=$C$17,($C$34*ET$59*$B181/$C$63)*(IF(COUNTA($D181:ES181)*(12/$C$63)&lt;=$C$9,0,1)),0)+IF(EU$63=$C$17,0,IF(ET$63=$C$17,$B181*(ET$60),0))</f>
        <v>0</v>
      </c>
      <c r="EU181" s="50">
        <f>IF(EU$63&lt;=$C$17,($C$34*EU$59*$B181/$C$63)*(IF(COUNTA($D181:ET181)*(12/$C$63)&lt;=$C$9,0,1)),0)+IF(EV$63=$C$17,0,IF(EU$63=$C$17,$B181*(EU$60),0))</f>
        <v>0</v>
      </c>
      <c r="EV181" s="50">
        <f>IF(EV$63&lt;=$C$17,($C$34*EV$59*$B181/$C$63)*(IF(COUNTA($D181:EU181)*(12/$C$63)&lt;=$C$9,0,1)),0)+IF(EW$63=$C$17,0,IF(EV$63=$C$17,$B181*(EV$60),0))</f>
        <v>0</v>
      </c>
      <c r="EW181" s="50">
        <f>IF(EW$63&lt;=$C$17,($C$34*EW$59*$B181/$C$63)*(IF(COUNTA($D181:EV181)*(12/$C$63)&lt;=$C$9,0,1)),0)+IF(EX$63=$C$17,0,IF(EW$63=$C$17,$B181*(EW$60),0))</f>
        <v>0</v>
      </c>
      <c r="EX181" s="50">
        <f>IF(EX$63&lt;=$C$17,($C$34*EX$59*$B181/$C$63)*(IF(COUNTA($D181:EW181)*(12/$C$63)&lt;=$C$9,0,1)),0)+IF(EY$63=$C$17,0,IF(EX$63=$C$17,$B181*(EX$60),0))</f>
        <v>0</v>
      </c>
      <c r="EY181" s="50">
        <f>IF(EY$63&lt;=$C$17,($C$34*EY$59*$B181/$C$63)*(IF(COUNTA($D181:EX181)*(12/$C$63)&lt;=$C$9,0,1)),0)+IF(EZ$63=$C$17,0,IF(EY$63=$C$17,$B181*(EY$60),0))</f>
        <v>0</v>
      </c>
      <c r="EZ181" s="50">
        <f>IF(EZ$63&lt;=$C$17,($C$34*EZ$59*$B181/$C$63)*(IF(COUNTA($D181:EY181)*(12/$C$63)&lt;=$C$9,0,1)),0)+IF(FA$63=$C$17,0,IF(EZ$63=$C$17,$B181*(EZ$60),0))</f>
        <v>0</v>
      </c>
      <c r="FA181" s="50">
        <f>IF(FA$63&lt;=$C$17,($C$34*FA$59*$B181/$C$63)*(IF(COUNTA($D181:EZ181)*(12/$C$63)&lt;=$C$9,0,1)),0)+IF(FB$63=$C$17,0,IF(FA$63=$C$17,$B181*(FA$60),0))</f>
        <v>0</v>
      </c>
      <c r="FB181" s="50">
        <f>IF(FB$63&lt;=$C$17,($C$34*FB$59*$B181/$C$63)*(IF(COUNTA($D181:FA181)*(12/$C$63)&lt;=$C$9,0,1)),0)+IF(FC$63=$C$17,0,IF(FB$63=$C$17,$B181*(FB$60),0))</f>
        <v>0</v>
      </c>
      <c r="FC181" s="50">
        <f>IF(FC$63&lt;=$C$17,($C$34*FC$59*$B181/$C$63)*(IF(COUNTA($D181:FB181)*(12/$C$63)&lt;=$C$9,0,1)),0)+IF(FD$63=$C$17,0,IF(FC$63=$C$17,$B181*(FC$60),0))</f>
        <v>0</v>
      </c>
      <c r="FD181" s="50">
        <f>IF(FD$63&lt;=$C$17,($C$34*FD$59*$B181/$C$63)*(IF(COUNTA($D181:FC181)*(12/$C$63)&lt;=$C$9,0,1)),0)+IF(FE$63=$C$17,0,IF(FD$63=$C$17,$B181*(FD$60),0))</f>
        <v>0</v>
      </c>
      <c r="FE181" s="50">
        <f>IF(FE$63&lt;=$C$17,($C$34*FE$59*$B181/$C$63)*(IF(COUNTA($D181:FD181)*(12/$C$63)&lt;=$C$9,0,1)),0)+IF(FF$63=$C$17,0,IF(FE$63=$C$17,$B181*(FE$60),0))</f>
        <v>0</v>
      </c>
      <c r="FF181" s="50">
        <f>IF(FF$63&lt;=$C$17,($C$34*FF$59*$B181/$C$63)*(IF(COUNTA($D181:FE181)*(12/$C$63)&lt;=$C$9,0,1)),0)+IF(FG$63=$C$17,0,IF(FF$63=$C$17,$B181*(FF$60),0))</f>
        <v>0</v>
      </c>
      <c r="FG181" s="50">
        <f>IF(FG$63&lt;=$C$17,($C$34*FG$59*$B181/$C$63)*(IF(COUNTA($D181:FF181)*(12/$C$63)&lt;=$C$9,0,1)),0)+IF(FH$63=$C$17,0,IF(FG$63=$C$17,$B181*(FG$60),0))</f>
        <v>0</v>
      </c>
      <c r="FH181" s="50">
        <f>IF(FH$63&lt;=$C$17,($C$34*FH$59*$B181/$C$63)*(IF(COUNTA($D181:FG181)*(12/$C$63)&lt;=$C$9,0,1)),0)+IF(FI$63=$C$17,0,IF(FH$63=$C$17,$B181*(FH$60),0))</f>
        <v>0</v>
      </c>
      <c r="FI181" s="50">
        <f>IF(FI$63&lt;=$C$17,($C$34*FI$59*$B181/$C$63)*(IF(COUNTA($D181:FH181)*(12/$C$63)&lt;=$C$9,0,1)),0)+IF(FJ$63=$C$17,0,IF(FI$63=$C$17,$B181*(FI$60),0))</f>
        <v>0</v>
      </c>
      <c r="FJ181" s="50">
        <f>IF(FJ$63&lt;=$C$17,($C$34*FJ$59*$B181/$C$63)*(IF(COUNTA($D181:FI181)*(12/$C$63)&lt;=$C$9,0,1)),0)+IF(FK$63=$C$17,0,IF(FJ$63=$C$17,$B181*(FJ$60),0))</f>
        <v>0</v>
      </c>
      <c r="FK181" s="50">
        <f>IF(FK$63&lt;=$C$17,($C$34*FK$59*$B181/$C$63)*(IF(COUNTA($D181:FJ181)*(12/$C$63)&lt;=$C$9,0,1)),0)+IF(FL$63=$C$17,0,IF(FK$63=$C$17,$B181*(FK$60),0))</f>
        <v>0</v>
      </c>
      <c r="FL181" s="50">
        <f>IF(FL$63&lt;=$C$17,($C$34*FL$59*$B181/$C$63)*(IF(COUNTA($D181:FK181)*(12/$C$63)&lt;=$C$9,0,1)),0)+IF(FM$63=$C$17,0,IF(FL$63=$C$17,$B181*(FL$60),0))</f>
        <v>0</v>
      </c>
      <c r="FM181" s="50">
        <f>IF(FM$63&lt;=$C$17,($C$34*FM$59*$B181/$C$63)*(IF(COUNTA($D181:FL181)*(12/$C$63)&lt;=$C$9,0,1)),0)+IF(FN$63=$C$17,0,IF(FM$63=$C$17,$B181*(FM$60),0))</f>
        <v>0</v>
      </c>
      <c r="FN181" s="50">
        <f>IF(FN$63&lt;=$C$17,($C$34*FN$59*$B181/$C$63)*(IF(COUNTA($D181:FM181)*(12/$C$63)&lt;=$C$9,0,1)),0)+IF(FO$63=$C$17,0,IF(FN$63=$C$17,$B181*(FN$60),0))</f>
        <v>0</v>
      </c>
      <c r="FO181" s="50">
        <f>IF(FO$63&lt;=$C$17,($C$34*FO$59*$B181/$C$63)*(IF(COUNTA($D181:FN181)*(12/$C$63)&lt;=$C$9,0,1)),0)+IF(FP$63=$C$17,0,IF(FO$63=$C$17,$B181*(FO$60),0))</f>
        <v>0</v>
      </c>
      <c r="FP181" s="50">
        <f>IF(FP$63&lt;=$C$17,($C$34*FP$59*$B181/$C$63)*(IF(COUNTA($D181:FO181)*(12/$C$63)&lt;=$C$9,0,1)),0)+IF(FQ$63=$C$17,0,IF(FP$63=$C$17,$B181*(FP$60),0))</f>
        <v>0</v>
      </c>
      <c r="FQ181" s="50">
        <f>IF(FQ$63&lt;=$C$17,($C$34*FQ$59*$B181/$C$63)*(IF(COUNTA($D181:FP181)*(12/$C$63)&lt;=$C$9,0,1)),0)+IF(FR$63=$C$17,0,IF(FQ$63=$C$17,$B181*(FQ$60),0))</f>
        <v>0</v>
      </c>
      <c r="FR181" s="50">
        <f>IF(FR$63&lt;=$C$17,($C$34*FR$59*$B181/$C$63)*(IF(COUNTA($D181:FQ181)*(12/$C$63)&lt;=$C$9,0,1)),0)+IF(FS$63=$C$17,0,IF(FR$63=$C$17,$B181*(FR$60),0))</f>
        <v>0</v>
      </c>
      <c r="FS181" s="50">
        <f>IF(FS$63&lt;=$C$17,($C$34*FS$59*$B181/$C$63)*(IF(COUNTA($D181:FR181)*(12/$C$63)&lt;=$C$9,0,1)),0)+IF(FT$63=$C$17,0,IF(FS$63=$C$17,$B181*(FS$60),0))</f>
        <v>0</v>
      </c>
      <c r="FT181" s="50">
        <f>IF(FT$63&lt;=$C$17,($C$34*FT$59*$B181/$C$63)*(IF(COUNTA($D181:FS181)*(12/$C$63)&lt;=$C$9,0,1)),0)+IF(FU$63=$C$17,0,IF(FT$63=$C$17,$B181*(FT$60),0))</f>
        <v>0</v>
      </c>
      <c r="FU181" s="50">
        <f>IF(FU$63&lt;=$C$17,($C$34*FU$59*$B181/$C$63)*(IF(COUNTA($D181:FT181)*(12/$C$63)&lt;=$C$9,0,1)),0)+IF(FV$63=$C$17,0,IF(FU$63=$C$17,$B181*(FU$60),0))</f>
        <v>0</v>
      </c>
      <c r="FV181" s="50">
        <f>IF(FV$63&lt;=$C$17,($C$34*FV$59*$B181/$C$63)*(IF(COUNTA($D181:FU181)*(12/$C$63)&lt;=$C$9,0,1)),0)+IF(FW$63=$C$17,0,IF(FV$63=$C$17,$B181*(FV$60),0))</f>
        <v>0</v>
      </c>
      <c r="FW181" s="50">
        <f>IF(FW$63&lt;=$C$17,($C$34*FW$59*$B181/$C$63)*(IF(COUNTA($D181:FV181)*(12/$C$63)&lt;=$C$9,0,1)),0)+IF(FX$63=$C$17,0,IF(FW$63=$C$17,$B181*(FW$60),0))</f>
        <v>0</v>
      </c>
      <c r="FX181" s="50">
        <f>IF(FX$63&lt;=$C$17,($C$34*FX$59*$B181/$C$63)*(IF(COUNTA($D181:FW181)*(12/$C$63)&lt;=$C$9,0,1)),0)+IF(FY$63=$C$17,0,IF(FX$63=$C$17,$B181*(FX$60),0))</f>
        <v>0</v>
      </c>
      <c r="FY181" s="50">
        <f>IF(FY$63&lt;=$C$17,($C$34*FY$59*$B181/$C$63)*(IF(COUNTA($D181:FX181)*(12/$C$63)&lt;=$C$9,0,1)),0)+IF(FZ$63=$C$17,0,IF(FY$63=$C$17,$B181*(FY$60),0))</f>
        <v>0</v>
      </c>
      <c r="FZ181" s="50">
        <f>IF(FZ$63&lt;=$C$17,($C$34*FZ$59*$B181/$C$63)*(IF(COUNTA($D181:FY181)*(12/$C$63)&lt;=$C$9,0,1)),0)+IF(GA$63=$C$17,0,IF(FZ$63=$C$17,$B181*(FZ$60),0))</f>
        <v>0</v>
      </c>
      <c r="GA181" s="50">
        <f>IF(GA$63&lt;=$C$17,($C$34*GA$59*$B181/$C$63)*(IF(COUNTA($D181:FZ181)*(12/$C$63)&lt;=$C$9,0,1)),0)+IF(GB$63=$C$17,0,IF(GA$63=$C$17,$B181*(GA$60),0))</f>
        <v>0</v>
      </c>
      <c r="GB181" s="50">
        <f>IF(GB$63&lt;=$C$17,($C$34*GB$59*$B181/$C$63)*(IF(COUNTA($D181:GA181)*(12/$C$63)&lt;=$C$9,0,1)),0)+IF(GC$63=$C$17,0,IF(GB$63=$C$17,$B181*(GB$60),0))</f>
        <v>0</v>
      </c>
      <c r="GC181" s="50">
        <f>IF(GC$63&lt;=$C$17,($C$34*GC$59*$B181/$C$63)*(IF(COUNTA($D181:GB181)*(12/$C$63)&lt;=$C$9,0,1)),0)+IF(GD$63=$C$17,0,IF(GC$63=$C$17,$B181*(GC$60),0))</f>
        <v>0</v>
      </c>
      <c r="GD181" s="50">
        <f>IF(GD$63&lt;=$C$17,($C$34*GD$59*$B181/$C$63)*(IF(COUNTA($D181:GC181)*(12/$C$63)&lt;=$C$9,0,1)),0)+IF(GE$63=$C$17,0,IF(GD$63=$C$17,$B181*(GD$60),0))</f>
        <v>0</v>
      </c>
      <c r="GE181" s="50">
        <f>IF(GE$63&lt;=$C$17,($C$34*GE$59*$B181/$C$63)*(IF(COUNTA($D181:GD181)*(12/$C$63)&lt;=$C$9,0,1)),0)+IF(GF$63=$C$17,0,IF(GE$63=$C$17,$B181*(GE$60),0))</f>
        <v>0</v>
      </c>
      <c r="GF181" s="50">
        <f>IF(GF$63&lt;=$C$17,($C$34*GF$59*$B181/$C$63)*(IF(COUNTA($D181:GE181)*(12/$C$63)&lt;=$C$9,0,1)),0)+IF(GG$63=$C$17,0,IF(GF$63=$C$17,$B181*(GF$60),0))</f>
        <v>0</v>
      </c>
      <c r="GG181" s="50">
        <f>IF(GG$63&lt;=$C$17,($C$34*GG$59*$B181/$C$63)*(IF(COUNTA($D181:GF181)*(12/$C$63)&lt;=$C$9,0,1)),0)+IF(GH$63=$C$17,0,IF(GG$63=$C$17,$B181*(GG$60),0))</f>
        <v>0</v>
      </c>
      <c r="GH181" s="50">
        <f>IF(GH$63&lt;=$C$17,($C$34*GH$59*$B181/$C$63)*(IF(COUNTA($D181:GG181)*(12/$C$63)&lt;=$C$9,0,1)),0)+IF(GI$63=$C$17,0,IF(GH$63=$C$17,$B181*(GH$60),0))</f>
        <v>0</v>
      </c>
      <c r="GI181" s="50">
        <f>IF(GI$63&lt;=$C$17,($C$34*GI$59*$B181/$C$63)*(IF(COUNTA($D181:GH181)*(12/$C$63)&lt;=$C$9,0,1)),0)+IF(GJ$63=$C$17,0,IF(GI$63=$C$17,$B181*(GI$60),0))</f>
        <v>0</v>
      </c>
      <c r="GJ181" s="50">
        <f>IF(GJ$63&lt;=$C$17,($C$34*GJ$59*$B181/$C$63)*(IF(COUNTA($D181:GI181)*(12/$C$63)&lt;=$C$9,0,1)),0)+IF(GK$63=$C$17,0,IF(GJ$63=$C$17,$B181*(GJ$60),0))</f>
        <v>0</v>
      </c>
      <c r="GK181" s="50">
        <f>IF(GK$63&lt;=$C$17,($C$34*GK$59*$B181/$C$63)*(IF(COUNTA($D181:GJ181)*(12/$C$63)&lt;=$C$9,0,1)),0)+IF(GL$63=$C$17,0,IF(GK$63=$C$17,$B181*(GK$60),0))</f>
        <v>0</v>
      </c>
      <c r="GL181" s="50">
        <f>IF(GL$63&lt;=$C$17,($C$34*GL$59*$B181/$C$63)*(IF(COUNTA($D181:GK181)*(12/$C$63)&lt;=$C$9,0,1)),0)+IF(GM$63=$C$17,0,IF(GL$63=$C$17,$B181*(GL$60),0))</f>
        <v>0</v>
      </c>
      <c r="GM181" s="50">
        <f>IF(GM$63&lt;=$C$17,($C$34*GM$59*$B181/$C$63)*(IF(COUNTA($D181:GL181)*(12/$C$63)&lt;=$C$9,0,1)),0)+IF(GN$63=$C$17,0,IF(GM$63=$C$17,$B181*(GM$60),0))</f>
        <v>0</v>
      </c>
      <c r="GN181" s="50">
        <f>IF(GN$63&lt;=$C$17,($C$34*GN$59*$B181/$C$63)*(IF(COUNTA($D181:GM181)*(12/$C$63)&lt;=$C$9,0,1)),0)+IF(GO$63=$C$17,0,IF(GN$63=$C$17,$B181*(GN$60),0))</f>
        <v>0</v>
      </c>
      <c r="GO181" s="50">
        <f>IF(GO$63&lt;=$C$17,($C$34*GO$59*$B181/$C$63)*(IF(COUNTA($D181:GN181)*(12/$C$63)&lt;=$C$9,0,1)),0)+IF(GP$63=$C$17,0,IF(GO$63=$C$17,$B181*(GO$60),0))</f>
        <v>0</v>
      </c>
      <c r="GP181" s="50">
        <f>IF(GP$63&lt;=$C$17,($C$34*GP$59*$B181/$C$63)*(IF(COUNTA($D181:GO181)*(12/$C$63)&lt;=$C$9,0,1)),0)+IF(GQ$63=$C$17,0,IF(GP$63=$C$17,$B181*(GP$60),0))</f>
        <v>0</v>
      </c>
      <c r="GQ181" s="50">
        <f>IF(GQ$63&lt;=$C$17,($C$34*GQ$59*$B181/$C$63)*(IF(COUNTA($D181:GP181)*(12/$C$63)&lt;=$C$9,0,1)),0)+IF(GR$63=$C$17,0,IF(GQ$63=$C$17,$B181*(GQ$60),0))</f>
        <v>0</v>
      </c>
      <c r="GR181" s="50">
        <f>IF(GR$63&lt;=$C$17,($C$34*GR$59*$B181/$C$63)*(IF(COUNTA($D181:GQ181)*(12/$C$63)&lt;=$C$9,0,1)),0)+IF(GS$63=$C$17,0,IF(GR$63=$C$17,$B181*(GR$60),0))</f>
        <v>0</v>
      </c>
      <c r="GS181" s="50">
        <f>IF(GS$63&lt;=$C$17,($C$34*GS$59*$B181/$C$63)*(IF(COUNTA($D181:GR181)*(12/$C$63)&lt;=$C$9,0,1)),0)+IF(GT$63=$C$17,0,IF(GS$63=$C$17,$B181*(GS$60),0))</f>
        <v>0</v>
      </c>
      <c r="GT181" s="50">
        <f>IF(GT$63&lt;=$C$17,($C$34*GT$59*$B181/$C$63)*(IF(COUNTA($D181:GS181)*(12/$C$63)&lt;=$C$9,0,1)),0)+IF(GU$63=$C$17,0,IF(GT$63=$C$17,$B181*(GT$60),0))</f>
        <v>0</v>
      </c>
      <c r="GU181" s="50">
        <f>IF(GU$63&lt;=$C$17,($C$34*GU$59*$B181/$C$63)*(IF(COUNTA($D181:GT181)*(12/$C$63)&lt;=$C$9,0,1)),0)+IF(GV$63=$C$17,0,IF(GU$63=$C$17,$B181*(GU$60),0))</f>
        <v>0</v>
      </c>
      <c r="GV181" s="50">
        <f>IF(GV$63&lt;=$C$17,($C$34*GV$59*$B181/$C$63)*(IF(COUNTA($D181:GU181)*(12/$C$63)&lt;=$C$9,0,1)),0)+IF(GW$63=$C$17,0,IF(GV$63=$C$17,$B181*(GV$60),0))</f>
        <v>0</v>
      </c>
      <c r="GW181" s="50">
        <f>IF(GW$63&lt;=$C$17,($C$34*GW$59*$B181/$C$63)*(IF(COUNTA($D181:GV181)*(12/$C$63)&lt;=$C$9,0,1)),0)+IF(GX$63=$C$17,0,IF(GW$63=$C$17,$B181*(GW$60),0))</f>
        <v>0</v>
      </c>
      <c r="GX181" s="50">
        <f>IF(GX$63&lt;=$C$17,($C$34*GX$59*$B181/$C$63)*(IF(COUNTA($D181:GW181)*(12/$C$63)&lt;=$C$9,0,1)),0)+IF(GY$63=$C$17,0,IF(GX$63=$C$17,$B181*(GX$60),0))</f>
        <v>0</v>
      </c>
      <c r="GY181" s="50">
        <f>IF(GY$63&lt;=$C$17,($C$34*GY$59*$B181/$C$63)*(IF(COUNTA($D181:GX181)*(12/$C$63)&lt;=$C$9,0,1)),0)+IF(GZ$63=$C$17,0,IF(GY$63=$C$17,$B181*(GY$60),0))</f>
        <v>0</v>
      </c>
      <c r="GZ181" s="50">
        <f>IF(GZ$63&lt;=$C$17,($C$34*GZ$59*$B181/$C$63)*(IF(COUNTA($D181:GY181)*(12/$C$63)&lt;=$C$9,0,1)),0)+IF(HA$63=$C$17,0,IF(GZ$63=$C$17,$B181*(GZ$60),0))</f>
        <v>0</v>
      </c>
      <c r="HA181" s="50">
        <f>IF(HA$63&lt;=$C$17,($C$34*HA$59*$B181/$C$63)*(IF(COUNTA($D181:GZ181)*(12/$C$63)&lt;=$C$9,0,1)),0)+IF(HB$63=$C$17,0,IF(HA$63=$C$17,$B181*(HA$60),0))</f>
        <v>0</v>
      </c>
      <c r="HB181" s="50">
        <f>IF(HB$63&lt;=$C$17,($C$34*HB$59*$B181/$C$63)*(IF(COUNTA($D181:HA181)*(12/$C$63)&lt;=$C$9,0,1)),0)+IF(HC$63=$C$17,0,IF(HB$63=$C$17,$B181*(HB$60),0))</f>
        <v>0</v>
      </c>
      <c r="HC181" s="50">
        <f>IF(HC$63&lt;=$C$17,($C$34*HC$59*$B181/$C$63)*(IF(COUNTA($D181:HB181)*(12/$C$63)&lt;=$C$9,0,1)),0)+IF(HD$63=$C$17,0,IF(HC$63=$C$17,$B181*(HC$60),0))</f>
        <v>0</v>
      </c>
      <c r="HD181" s="50">
        <f>IF(HD$63&lt;=$C$17,($C$34*HD$59*$B181/$C$63)*(IF(COUNTA($D181:HC181)*(12/$C$63)&lt;=$C$9,0,1)),0)+IF(HE$63=$C$17,0,IF(HD$63=$C$17,$B181*(HD$60),0))</f>
        <v>0</v>
      </c>
      <c r="HE181" s="50">
        <f>IF(HE$63&lt;=$C$17,($C$34*HE$59*$B181/$C$63)*(IF(COUNTA($D181:HD181)*(12/$C$63)&lt;=$C$9,0,1)),0)+IF(HF$63=$C$17,0,IF(HE$63=$C$17,$B181*(HE$60),0))</f>
        <v>0</v>
      </c>
      <c r="HF181" s="50">
        <f>IF(HF$63&lt;=$C$17,($C$34*HF$59*$B181/$C$63)*(IF(COUNTA($D181:HE181)*(12/$C$63)&lt;=$C$9,0,1)),0)+IF(HG$63=$C$17,0,IF(HF$63=$C$17,$B181*(HF$60),0))</f>
        <v>0</v>
      </c>
      <c r="HG181" s="50">
        <f>IF(HG$63&lt;=$C$17,($C$34*HG$59*$B181/$C$63)*(IF(COUNTA($D181:HF181)*(12/$C$63)&lt;=$C$9,0,1)),0)+IF(HH$63=$C$17,0,IF(HG$63=$C$17,$B181*(HG$60),0))</f>
        <v>0</v>
      </c>
      <c r="HH181" s="50">
        <f>IF(HH$63&lt;=$C$17,($C$34*HH$59*$B181/$C$63)*(IF(COUNTA($D181:HG181)*(12/$C$63)&lt;=$C$9,0,1)),0)+IF(HI$63=$C$17,0,IF(HH$63=$C$17,$B181*(HH$60),0))</f>
        <v>0</v>
      </c>
      <c r="HI181" s="50">
        <f>IF(HI$63&lt;=$C$17,($C$34*HI$59*$B181/$C$63)*(IF(COUNTA($D181:HH181)*(12/$C$63)&lt;=$C$9,0,1)),0)+IF(HJ$63=$C$17,0,IF(HI$63=$C$17,$B181*(HI$60),0))</f>
        <v>0</v>
      </c>
      <c r="HJ181" s="50">
        <f>IF(HJ$63&lt;=$C$17,($C$34*HJ$59*$B181/$C$63)*(IF(COUNTA($D181:HI181)*(12/$C$63)&lt;=$C$9,0,1)),0)+IF(HK$63=$C$17,0,IF(HJ$63=$C$17,$B181*(HJ$60),0))</f>
        <v>0</v>
      </c>
      <c r="HK181" s="50">
        <f>IF(HK$63&lt;=$C$17,($C$34*HK$59*$B181/$C$63)*(IF(COUNTA($D181:HJ181)*(12/$C$63)&lt;=$C$9,0,1)),0)+IF(HL$63=$C$17,0,IF(HK$63=$C$17,$B181*(HK$60),0))</f>
        <v>0</v>
      </c>
      <c r="HL181" s="50">
        <f>IF(HL$63&lt;=$C$17,($C$34*HL$59*$B181/$C$63)*(IF(COUNTA($D181:HK181)*(12/$C$63)&lt;=$C$9,0,1)),0)+IF(HM$63=$C$17,0,IF(HL$63=$C$17,$B181*(HL$60),0))</f>
        <v>0</v>
      </c>
      <c r="HM181" s="50">
        <f>IF(HM$63&lt;=$C$17,($C$34*HM$59*$B181/$C$63)*(IF(COUNTA($D181:HL181)*(12/$C$63)&lt;=$C$9,0,1)),0)+IF(HN$63=$C$17,0,IF(HM$63=$C$17,$B181*(HM$60),0))</f>
        <v>0</v>
      </c>
      <c r="HN181" s="50">
        <f>IF(HN$63&lt;=$C$17,($C$34*HN$59*$B181/$C$63)*(IF(COUNTA($D181:HM181)*(12/$C$63)&lt;=$C$9,0,1)),0)+IF(HO$63=$C$17,0,IF(HN$63=$C$17,$B181*(HN$60),0))</f>
        <v>0</v>
      </c>
      <c r="HO181" s="50">
        <f>IF(HO$63&lt;=$C$17,($C$34*HO$59*$B181/$C$63)*(IF(COUNTA($D181:HN181)*(12/$C$63)&lt;=$C$9,0,1)),0)+IF(HP$63=$C$17,0,IF(HO$63=$C$17,$B181*(HO$60),0))</f>
        <v>0</v>
      </c>
      <c r="HP181" s="50">
        <f>IF(HP$63&lt;=$C$17,($C$34*HP$59*$B181/$C$63)*(IF(COUNTA($D181:HO181)*(12/$C$63)&lt;=$C$9,0,1)),0)+IF(HQ$63=$C$17,0,IF(HP$63=$C$17,$B181*(HP$60),0))</f>
        <v>0</v>
      </c>
      <c r="HQ181" s="50">
        <f>IF(HQ$63&lt;=$C$17,($C$34*HQ$59*$B181/$C$63)*(IF(COUNTA($D181:HP181)*(12/$C$63)&lt;=$C$9,0,1)),0)+IF(HR$63=$C$17,0,IF(HQ$63=$C$17,$B181*(HQ$60),0))</f>
        <v>0</v>
      </c>
      <c r="HR181" s="50">
        <f>IF(HR$63&lt;=$C$17,($C$34*HR$59*$B181/$C$63)*(IF(COUNTA($D181:HQ181)*(12/$C$63)&lt;=$C$9,0,1)),0)+IF(HS$63=$C$17,0,IF(HR$63=$C$17,$B181*(HR$60),0))</f>
        <v>0</v>
      </c>
      <c r="HS181" s="50">
        <f>IF(HS$63&lt;=$C$17,($C$34*HS$59*$B181/$C$63)*(IF(COUNTA($D181:HR181)*(12/$C$63)&lt;=$C$9,0,1)),0)+IF(HT$63=$C$17,0,IF(HS$63=$C$17,$B181*(HS$60),0))</f>
        <v>0</v>
      </c>
      <c r="HT181" s="50">
        <f>IF(HT$63&lt;=$C$17,($C$34*HT$59*$B181/$C$63)*(IF(COUNTA($D181:HS181)*(12/$C$63)&lt;=$C$9,0,1)),0)+IF(HU$63=$C$17,0,IF(HT$63=$C$17,$B181*(HT$60),0))</f>
        <v>0</v>
      </c>
      <c r="HU181" s="50">
        <f>IF(HU$63&lt;=$C$17,($C$34*HU$59*$B181/$C$63)*(IF(COUNTA($D181:HT181)*(12/$C$63)&lt;=$C$9,0,1)),0)+IF(HV$63=$C$17,0,IF(HU$63=$C$17,$B181*(HU$60),0))</f>
        <v>0</v>
      </c>
      <c r="HV181" s="50">
        <f>IF(HV$63&lt;=$C$17,($C$34*HV$59*$B181/$C$63)*(IF(COUNTA($D181:HU181)*(12/$C$63)&lt;=$C$9,0,1)),0)+IF(HW$63=$C$17,0,IF(HV$63=$C$17,$B181*(HV$60),0))</f>
        <v>0</v>
      </c>
      <c r="HW181" s="50">
        <f>IF(HW$63&lt;=$C$17,($C$34*HW$59*$B181/$C$63)*(IF(COUNTA($D181:HV181)*(12/$C$63)&lt;=$C$9,0,1)),0)+IF(HX$63=$C$17,0,IF(HW$63=$C$17,$B181*(HW$60),0))</f>
        <v>0</v>
      </c>
      <c r="HX181" s="50">
        <f>IF(HX$63&lt;=$C$17,($C$34*HX$59*$B181/$C$63)*(IF(COUNTA($D181:HW181)*(12/$C$63)&lt;=$C$9,0,1)),0)+IF(HY$63=$C$17,0,IF(HX$63=$C$17,$B181*(HX$60),0))</f>
        <v>0</v>
      </c>
      <c r="HY181" s="50">
        <f>IF(HY$63&lt;=$C$17,($C$34*HY$59*$B181/$C$63)*(IF(COUNTA($D181:HX181)*(12/$C$63)&lt;=$C$9,0,1)),0)+IF(HZ$63=$C$17,0,IF(HY$63=$C$17,$B181*(HY$60),0))</f>
        <v>0</v>
      </c>
      <c r="HZ181" s="50">
        <f>IF(HZ$63&lt;=$C$17,($C$34*HZ$59*$B181/$C$63)*(IF(COUNTA($D181:HY181)*(12/$C$63)&lt;=$C$9,0,1)),0)+IF(IA$63=$C$17,0,IF(HZ$63=$C$17,$B181*(HZ$60),0))</f>
        <v>0</v>
      </c>
      <c r="IA181" s="50">
        <f>IF(IA$63&lt;=$C$17,($C$34*IA$59*$B181/$C$63)*(IF(COUNTA($D181:HZ181)*(12/$C$63)&lt;=$C$9,0,1)),0)+IF(IB$63=$C$17,0,IF(IA$63=$C$17,$B181*(IA$60),0))</f>
        <v>0</v>
      </c>
      <c r="IB181" s="50">
        <f>IF(IB$63&lt;=$C$17,($C$34*IB$59*$B181/$C$63)*(IF(COUNTA($D181:IA181)*(12/$C$63)&lt;=$C$9,0,1)),0)+IF(IC$63=$C$17,0,IF(IB$63=$C$17,$B181*(IB$60),0))</f>
        <v>0</v>
      </c>
      <c r="IC181" s="50">
        <f>IF(IC$63&lt;=$C$17,($C$34*IC$59*$B181/$C$63)*(IF(COUNTA($D181:IB181)*(12/$C$63)&lt;=$C$9,0,1)),0)+IF(ID$63=$C$17,0,IF(IC$63=$C$17,$B181*(IC$60),0))</f>
        <v>0</v>
      </c>
      <c r="ID181" s="50">
        <f>IF(ID$63&lt;=$C$17,($C$34*ID$59*$B181/$C$63)*(IF(COUNTA($D181:IC181)*(12/$C$63)&lt;=$C$9,0,1)),0)+IF(IE$63=$C$17,0,IF(ID$63=$C$17,$B181*(ID$60),0))</f>
        <v>0</v>
      </c>
      <c r="IE181" s="50">
        <f>IF(IE$63&lt;=$C$17,($C$34*IE$59*$B181/$C$63)*(IF(COUNTA($D181:ID181)*(12/$C$63)&lt;=$C$9,0,1)),0)+IF(IF$63=$C$17,0,IF(IE$63=$C$17,$B181*(IE$60),0))</f>
        <v>0</v>
      </c>
      <c r="IF181" s="50">
        <f>IF(IF$63&lt;=$C$17,($C$34*IF$59*$B181/$C$63)*(IF(COUNTA($D181:IE181)*(12/$C$63)&lt;=$C$9,0,1)),0)+IF(IG$63=$C$17,0,IF(IF$63=$C$17,$B181*(IF$60),0))</f>
        <v>0</v>
      </c>
      <c r="IG181" s="50">
        <f>IF(IG$63&lt;=$C$17,($C$34*IG$59*$B181/$C$63)*(IF(COUNTA($D181:IF181)*(12/$C$63)&lt;=$C$9,0,1)),0)+IF(IH$63=$C$17,0,IF(IG$63=$C$17,$B181*(IG$60),0))</f>
        <v>0</v>
      </c>
      <c r="IH181" s="50">
        <f>IF(IH$63&lt;=$C$17,($C$34*IH$59*$B181/$C$63)*(IF(COUNTA($D181:IG181)*(12/$C$63)&lt;=$C$9,0,1)),0)+IF(II$63=$C$17,0,IF(IH$63=$C$17,$B181*(IH$60),0))</f>
        <v>0</v>
      </c>
      <c r="II181" s="50">
        <f>IF(II$63&lt;=$C$17,($C$34*II$59*$B181/$C$63)*(IF(COUNTA($D181:IH181)*(12/$C$63)&lt;=$C$9,0,1)),0)+IF(IJ$63=$C$17,0,IF(II$63=$C$17,$B181*(II$60),0))</f>
        <v>0</v>
      </c>
      <c r="IJ181" s="50">
        <f>IF(IJ$63&lt;=$C$17,($C$34*IJ$59*$B181/$C$63)*(IF(COUNTA($D181:II181)*(12/$C$63)&lt;=$C$9,0,1)),0)+IF(IK$63=$C$17,0,IF(IJ$63=$C$17,$B181*(IJ$60),0))</f>
        <v>0</v>
      </c>
      <c r="IK181" s="50">
        <f>IF(IK$63&lt;=$C$17,($C$34*IK$59*$B181/$C$63)*(IF(COUNTA($D181:IJ181)*(12/$C$63)&lt;=$C$9,0,1)),0)+IF(IL$63=$C$17,0,IF(IK$63=$C$17,$B181*(IK$60),0))</f>
        <v>0</v>
      </c>
      <c r="IL181" s="50">
        <f>IF(IL$63&lt;=$C$17,($C$34*IL$59*$B181/$C$63)*(IF(COUNTA($D181:IK181)*(12/$C$63)&lt;=$C$9,0,1)),0)+IF(IM$63=$C$17,0,IF(IL$63=$C$17,$B181*(IL$60),0))</f>
        <v>0</v>
      </c>
      <c r="IM181" s="50">
        <f>IF(IM$63&lt;=$C$17,($C$34*IM$59*$B181/$C$63)*(IF(COUNTA($D181:IL181)*(12/$C$63)&lt;=$C$9,0,1)),0)+IF(IN$63=$C$17,0,IF(IM$63=$C$17,$B181*(IM$60),0))</f>
        <v>0</v>
      </c>
      <c r="IN181" s="50">
        <f>IF(IN$63&lt;=$C$17,($C$34*IN$59*$B181/$C$63)*(IF(COUNTA($D181:IM181)*(12/$C$63)&lt;=$C$9,0,1)),0)+IF(IO$63=$C$17,0,IF(IN$63=$C$17,$B181*(IN$60),0))</f>
        <v>0</v>
      </c>
      <c r="IO181" s="50">
        <f>IF(IO$63&lt;=$C$17,($C$34*IO$59*$B181/$C$63)*(IF(COUNTA($D181:IN181)*(12/$C$63)&lt;=$C$9,0,1)),0)+IF(IP$63=$C$17,0,IF(IO$63=$C$17,$B181*(IO$60),0))</f>
        <v>0</v>
      </c>
      <c r="IP181" s="50">
        <f>IF(IP$63&lt;=$C$17,($C$34*IP$59*$B181/$C$63)*(IF(COUNTA($D181:IO181)*(12/$C$63)&lt;=$C$9,0,1)),0)+IF(IQ$63=$C$17,0,IF(IP$63=$C$17,$B181*(IP$60),0))</f>
        <v>0</v>
      </c>
      <c r="IQ181" s="50">
        <f>IF(IQ$63&lt;=$C$17,($C$34*IQ$59*$B181/$C$63)*(IF(COUNTA($D181:IP181)*(12/$C$63)&lt;=$C$9,0,1)),0)+IF(IR$63=$C$17,0,IF(IQ$63=$C$17,$B181*(IQ$60),0))</f>
        <v>0</v>
      </c>
      <c r="IR181" s="50">
        <f>IF(IR$63&lt;=$C$17,($C$34*IR$59*$B181/$C$63)*(IF(COUNTA($D181:IQ181)*(12/$C$63)&lt;=$C$9,0,1)),0)+IF(IS$63=$C$17,0,IF(IR$63=$C$17,$B181*(IR$60),0))</f>
        <v>0</v>
      </c>
      <c r="IS181" s="50">
        <f>IF(IS$63&lt;=$C$17,($C$34*IS$59*$B181/$C$63)*(IF(COUNTA($D181:IR181)*(12/$C$63)&lt;=$C$9,0,1)),0)+IF(IT$63=$C$17,0,IF(IS$63=$C$17,$B181*(IS$60),0))</f>
        <v>0</v>
      </c>
      <c r="IT181" s="50">
        <f>IF(IT$63&lt;=$C$17,($C$34*IT$59*$B181/$C$63)*(IF(COUNTA($D181:IS181)*(12/$C$63)&lt;=$C$9,0,1)),0)+IF(IU$63=$C$17,0,IF(IT$63=$C$17,$B181*(IT$60),0))</f>
        <v>0</v>
      </c>
      <c r="IU181" s="50">
        <f>IF(IU$63&lt;=$C$17,($C$34*IU$59*$B181/$C$63)*(IF(COUNTA($D181:IT181)*(12/$C$63)&lt;=$C$9,0,1)),0)+IF(IV$63=$C$17,0,IF(IU$63=$C$17,$B181*(IU$60),0))</f>
        <v>0</v>
      </c>
      <c r="IV181" s="50">
        <f>IF(IV$63&lt;=$C$17,($C$34*IV$59*$B181/$C$63)*(IF(COUNTA($D181:IU181)*(12/$C$63)&lt;=$C$9,0,1)),0)+IF(IW$63=$C$17,0,IF(IV$63=$C$17,$B181*(IV$60),0))</f>
        <v>0</v>
      </c>
      <c r="IW181" s="50">
        <f>IF(IW$63&lt;=$C$17,($C$34*IW$59*$B181/$C$63)*(IF(COUNTA($D181:IV181)*(12/$C$63)&lt;=$C$9,0,1)),0)+IF(IX$63=$C$17,0,IF(IW$63=$C$17,$B181*(IW$60),0))</f>
        <v>0</v>
      </c>
      <c r="IX181" s="50"/>
      <c r="IY181" s="50"/>
      <c r="IZ181" s="50"/>
      <c r="JA181" s="50"/>
      <c r="JB181" s="50"/>
      <c r="JC181" s="50"/>
      <c r="JD181" s="50"/>
      <c r="JE181" s="50"/>
      <c r="JF181" s="50"/>
      <c r="JG181" s="50"/>
      <c r="JH181" s="50"/>
      <c r="JI181" s="50"/>
      <c r="JJ181" s="50"/>
      <c r="JK181" s="50"/>
      <c r="JL181" s="50"/>
      <c r="JM181" s="50"/>
      <c r="JN181" s="50"/>
      <c r="JO181" s="50"/>
      <c r="JP181" s="50"/>
      <c r="JQ181" s="50"/>
      <c r="JR181" s="50"/>
      <c r="JS181" s="50"/>
      <c r="JT181" s="50"/>
      <c r="JU181" s="50"/>
      <c r="JV181" s="50"/>
      <c r="JW181" s="50"/>
      <c r="JX181" s="50"/>
      <c r="JY181" s="50"/>
      <c r="JZ181" s="50"/>
      <c r="KA181" s="50"/>
      <c r="KB181" s="50"/>
      <c r="KC181" s="50"/>
      <c r="KD181" s="50"/>
      <c r="KE181" s="50"/>
      <c r="KF181" s="50"/>
      <c r="KG181" s="50"/>
      <c r="KH181" s="50"/>
      <c r="KI181" s="50"/>
      <c r="KJ181" s="50"/>
      <c r="KK181" s="50"/>
      <c r="KL181" s="50"/>
      <c r="KM181" s="50"/>
      <c r="KN181" s="50"/>
      <c r="KO181" s="50"/>
      <c r="KP181" s="50"/>
      <c r="KQ181" s="50"/>
      <c r="KR181" s="50"/>
      <c r="KS181" s="50"/>
      <c r="KT181" s="50"/>
      <c r="KU181" s="50"/>
      <c r="KV181" s="50"/>
      <c r="KW181" s="50"/>
      <c r="KX181" s="50"/>
      <c r="KY181" s="50"/>
      <c r="KZ181" s="50"/>
      <c r="LA181" s="50"/>
      <c r="LB181" s="50"/>
      <c r="LC181" s="50"/>
      <c r="LD181" s="50"/>
      <c r="LE181" s="50"/>
      <c r="LF181" s="50"/>
      <c r="LG181" s="50"/>
      <c r="LH181" s="50"/>
      <c r="LI181" s="50"/>
    </row>
    <row r="182" spans="1:321" outlineLevel="1" x14ac:dyDescent="0.25">
      <c r="A182" s="2" t="s">
        <v>55</v>
      </c>
      <c r="B182" s="79">
        <f ca="1">+OFFSET($D$52,0,COUNTA($B$66:B181),,)</f>
        <v>3</v>
      </c>
      <c r="C182" s="88">
        <f t="shared" ca="1" si="71"/>
        <v>-78.745339633273943</v>
      </c>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50">
        <f ca="1">IF(DQ$63&gt;$C$17,0,-DP$53*(12/$C$63))</f>
        <v>-656.2111636106165</v>
      </c>
      <c r="DQ182" s="50">
        <f ca="1">IF(DQ$63&lt;=$C$17,($C$34*DQ$59*$B182/$C$63)*(IF(COUNTA($D182:DP182)*(12/$C$63)&lt;=$C$9,0,1)),0)+IF(DR$63=$C$17,0,IF(DQ$63=$C$17,$B182*(DQ$60),0))</f>
        <v>0</v>
      </c>
      <c r="DR182" s="50">
        <f ca="1">IF(DR$63&lt;=$C$17,($C$34*DR$59*$B182/$C$63)*(IF(COUNTA($D182:DQ182)*(12/$C$63)&lt;=$C$9,0,1)),0)+IF(DS$63=$C$17,0,IF(DR$63=$C$17,$B182*(DR$60),0))</f>
        <v>0</v>
      </c>
      <c r="DS182" s="50">
        <f ca="1">IF(DS$63&lt;=$C$17,($C$34*DS$59*$B182/$C$63)*(IF(COUNTA($D182:DR182)*(12/$C$63)&lt;=$C$9,0,1)),0)+IF(DT$63=$C$17,0,IF(DS$63=$C$17,$B182*(DS$60),0))</f>
        <v>0</v>
      </c>
      <c r="DT182" s="50">
        <f ca="1">IF(DT$63&lt;=$C$17,($C$34*DT$59*$B182/$C$63)*(IF(COUNTA($D182:DS182)*(12/$C$63)&lt;=$C$9,0,1)),0)+IF(DU$63=$C$17,0,IF(DT$63=$C$17,$B182*(DT$60),0))</f>
        <v>577.46582397734255</v>
      </c>
      <c r="DU182" s="50">
        <f>IF(DU$63&lt;=$C$17,($C$34*DU$59*$B182/$C$63)*(IF(COUNTA($D182:DT182)*(12/$C$63)&lt;=$C$9,0,1)),0)+IF(DV$63=$C$17,0,IF(DU$63=$C$17,$B182*(DU$60),0))</f>
        <v>0</v>
      </c>
      <c r="DV182" s="50">
        <f>IF(DV$63&lt;=$C$17,($C$34*DV$59*$B182/$C$63)*(IF(COUNTA($D182:DU182)*(12/$C$63)&lt;=$C$9,0,1)),0)+IF(DW$63=$C$17,0,IF(DV$63=$C$17,$B182*(DV$60),0))</f>
        <v>0</v>
      </c>
      <c r="DW182" s="50">
        <f>IF(DW$63&lt;=$C$17,($C$34*DW$59*$B182/$C$63)*(IF(COUNTA($D182:DV182)*(12/$C$63)&lt;=$C$9,0,1)),0)+IF(DX$63=$C$17,0,IF(DW$63=$C$17,$B182*(DW$60),0))</f>
        <v>0</v>
      </c>
      <c r="DX182" s="50">
        <f>IF(DX$63&lt;=$C$17,($C$34*DX$59*$B182/$C$63)*(IF(COUNTA($D182:DW182)*(12/$C$63)&lt;=$C$9,0,1)),0)+IF(DY$63=$C$17,0,IF(DX$63=$C$17,$B182*(DX$60),0))</f>
        <v>0</v>
      </c>
      <c r="DY182" s="50">
        <f>IF(DY$63&lt;=$C$17,($C$34*DY$59*$B182/$C$63)*(IF(COUNTA($D182:DX182)*(12/$C$63)&lt;=$C$9,0,1)),0)+IF(DZ$63=$C$17,0,IF(DY$63=$C$17,$B182*(DY$60),0))</f>
        <v>0</v>
      </c>
      <c r="DZ182" s="50">
        <f>IF(DZ$63&lt;=$C$17,($C$34*DZ$59*$B182/$C$63)*(IF(COUNTA($D182:DY182)*(12/$C$63)&lt;=$C$9,0,1)),0)+IF(EA$63=$C$17,0,IF(DZ$63=$C$17,$B182*(DZ$60),0))</f>
        <v>0</v>
      </c>
      <c r="EA182" s="50">
        <f>IF(EA$63&lt;=$C$17,($C$34*EA$59*$B182/$C$63)*(IF(COUNTA($D182:DZ182)*(12/$C$63)&lt;=$C$9,0,1)),0)+IF(EB$63=$C$17,0,IF(EA$63=$C$17,$B182*(EA$60),0))</f>
        <v>0</v>
      </c>
      <c r="EB182" s="50">
        <f>IF(EB$63&lt;=$C$17,($C$34*EB$59*$B182/$C$63)*(IF(COUNTA($D182:EA182)*(12/$C$63)&lt;=$C$9,0,1)),0)+IF(EC$63=$C$17,0,IF(EB$63=$C$17,$B182*(EB$60),0))</f>
        <v>0</v>
      </c>
      <c r="EC182" s="50">
        <f>IF(EC$63&lt;=$C$17,($C$34*EC$59*$B182/$C$63)*(IF(COUNTA($D182:EB182)*(12/$C$63)&lt;=$C$9,0,1)),0)+IF(ED$63=$C$17,0,IF(EC$63=$C$17,$B182*(EC$60),0))</f>
        <v>0</v>
      </c>
      <c r="ED182" s="50">
        <f>IF(ED$63&lt;=$C$17,($C$34*ED$59*$B182/$C$63)*(IF(COUNTA($D182:EC182)*(12/$C$63)&lt;=$C$9,0,1)),0)+IF(EE$63=$C$17,0,IF(ED$63=$C$17,$B182*(ED$60),0))</f>
        <v>0</v>
      </c>
      <c r="EE182" s="50">
        <f>IF(EE$63&lt;=$C$17,($C$34*EE$59*$B182/$C$63)*(IF(COUNTA($D182:ED182)*(12/$C$63)&lt;=$C$9,0,1)),0)+IF(EF$63=$C$17,0,IF(EE$63=$C$17,$B182*(EE$60),0))</f>
        <v>0</v>
      </c>
      <c r="EF182" s="50">
        <f>IF(EF$63&lt;=$C$17,($C$34*EF$59*$B182/$C$63)*(IF(COUNTA($D182:EE182)*(12/$C$63)&lt;=$C$9,0,1)),0)+IF(EG$63=$C$17,0,IF(EF$63=$C$17,$B182*(EF$60),0))</f>
        <v>0</v>
      </c>
      <c r="EG182" s="50">
        <f>IF(EG$63&lt;=$C$17,($C$34*EG$59*$B182/$C$63)*(IF(COUNTA($D182:EF182)*(12/$C$63)&lt;=$C$9,0,1)),0)+IF(EH$63=$C$17,0,IF(EG$63=$C$17,$B182*(EG$60),0))</f>
        <v>0</v>
      </c>
      <c r="EH182" s="50">
        <f>IF(EH$63&lt;=$C$17,($C$34*EH$59*$B182/$C$63)*(IF(COUNTA($D182:EG182)*(12/$C$63)&lt;=$C$9,0,1)),0)+IF(EI$63=$C$17,0,IF(EH$63=$C$17,$B182*(EH$60),0))</f>
        <v>0</v>
      </c>
      <c r="EI182" s="50">
        <f>IF(EI$63&lt;=$C$17,($C$34*EI$59*$B182/$C$63)*(IF(COUNTA($D182:EH182)*(12/$C$63)&lt;=$C$9,0,1)),0)+IF(EJ$63=$C$17,0,IF(EI$63=$C$17,$B182*(EI$60),0))</f>
        <v>0</v>
      </c>
      <c r="EJ182" s="50">
        <f>IF(EJ$63&lt;=$C$17,($C$34*EJ$59*$B182/$C$63)*(IF(COUNTA($D182:EI182)*(12/$C$63)&lt;=$C$9,0,1)),0)+IF(EK$63=$C$17,0,IF(EJ$63=$C$17,$B182*(EJ$60),0))</f>
        <v>0</v>
      </c>
      <c r="EK182" s="50">
        <f>IF(EK$63&lt;=$C$17,($C$34*EK$59*$B182/$C$63)*(IF(COUNTA($D182:EJ182)*(12/$C$63)&lt;=$C$9,0,1)),0)+IF(EL$63=$C$17,0,IF(EK$63=$C$17,$B182*(EK$60),0))</f>
        <v>0</v>
      </c>
      <c r="EL182" s="50">
        <f>IF(EL$63&lt;=$C$17,($C$34*EL$59*$B182/$C$63)*(IF(COUNTA($D182:EK182)*(12/$C$63)&lt;=$C$9,0,1)),0)+IF(EM$63=$C$17,0,IF(EL$63=$C$17,$B182*(EL$60),0))</f>
        <v>0</v>
      </c>
      <c r="EM182" s="50">
        <f>IF(EM$63&lt;=$C$17,($C$34*EM$59*$B182/$C$63)*(IF(COUNTA($D182:EL182)*(12/$C$63)&lt;=$C$9,0,1)),0)+IF(EN$63=$C$17,0,IF(EM$63=$C$17,$B182*(EM$60),0))</f>
        <v>0</v>
      </c>
      <c r="EN182" s="50">
        <f>IF(EN$63&lt;=$C$17,($C$34*EN$59*$B182/$C$63)*(IF(COUNTA($D182:EM182)*(12/$C$63)&lt;=$C$9,0,1)),0)+IF(EO$63=$C$17,0,IF(EN$63=$C$17,$B182*(EN$60),0))</f>
        <v>0</v>
      </c>
      <c r="EO182" s="50">
        <f>IF(EO$63&lt;=$C$17,($C$34*EO$59*$B182/$C$63)*(IF(COUNTA($D182:EN182)*(12/$C$63)&lt;=$C$9,0,1)),0)+IF(EP$63=$C$17,0,IF(EO$63=$C$17,$B182*(EO$60),0))</f>
        <v>0</v>
      </c>
      <c r="EP182" s="50">
        <f>IF(EP$63&lt;=$C$17,($C$34*EP$59*$B182/$C$63)*(IF(COUNTA($D182:EO182)*(12/$C$63)&lt;=$C$9,0,1)),0)+IF(EQ$63=$C$17,0,IF(EP$63=$C$17,$B182*(EP$60),0))</f>
        <v>0</v>
      </c>
      <c r="EQ182" s="50">
        <f>IF(EQ$63&lt;=$C$17,($C$34*EQ$59*$B182/$C$63)*(IF(COUNTA($D182:EP182)*(12/$C$63)&lt;=$C$9,0,1)),0)+IF(ER$63=$C$17,0,IF(EQ$63=$C$17,$B182*(EQ$60),0))</f>
        <v>0</v>
      </c>
      <c r="ER182" s="50">
        <f>IF(ER$63&lt;=$C$17,($C$34*ER$59*$B182/$C$63)*(IF(COUNTA($D182:EQ182)*(12/$C$63)&lt;=$C$9,0,1)),0)+IF(ES$63=$C$17,0,IF(ER$63=$C$17,$B182*(ER$60),0))</f>
        <v>0</v>
      </c>
      <c r="ES182" s="50">
        <f>IF(ES$63&lt;=$C$17,($C$34*ES$59*$B182/$C$63)*(IF(COUNTA($D182:ER182)*(12/$C$63)&lt;=$C$9,0,1)),0)+IF(ET$63=$C$17,0,IF(ES$63=$C$17,$B182*(ES$60),0))</f>
        <v>0</v>
      </c>
      <c r="ET182" s="50">
        <f>IF(ET$63&lt;=$C$17,($C$34*ET$59*$B182/$C$63)*(IF(COUNTA($D182:ES182)*(12/$C$63)&lt;=$C$9,0,1)),0)+IF(EU$63=$C$17,0,IF(ET$63=$C$17,$B182*(ET$60),0))</f>
        <v>0</v>
      </c>
      <c r="EU182" s="50">
        <f>IF(EU$63&lt;=$C$17,($C$34*EU$59*$B182/$C$63)*(IF(COUNTA($D182:ET182)*(12/$C$63)&lt;=$C$9,0,1)),0)+IF(EV$63=$C$17,0,IF(EU$63=$C$17,$B182*(EU$60),0))</f>
        <v>0</v>
      </c>
      <c r="EV182" s="50">
        <f>IF(EV$63&lt;=$C$17,($C$34*EV$59*$B182/$C$63)*(IF(COUNTA($D182:EU182)*(12/$C$63)&lt;=$C$9,0,1)),0)+IF(EW$63=$C$17,0,IF(EV$63=$C$17,$B182*(EV$60),0))</f>
        <v>0</v>
      </c>
      <c r="EW182" s="50">
        <f>IF(EW$63&lt;=$C$17,($C$34*EW$59*$B182/$C$63)*(IF(COUNTA($D182:EV182)*(12/$C$63)&lt;=$C$9,0,1)),0)+IF(EX$63=$C$17,0,IF(EW$63=$C$17,$B182*(EW$60),0))</f>
        <v>0</v>
      </c>
      <c r="EX182" s="50">
        <f>IF(EX$63&lt;=$C$17,($C$34*EX$59*$B182/$C$63)*(IF(COUNTA($D182:EW182)*(12/$C$63)&lt;=$C$9,0,1)),0)+IF(EY$63=$C$17,0,IF(EX$63=$C$17,$B182*(EX$60),0))</f>
        <v>0</v>
      </c>
      <c r="EY182" s="50">
        <f>IF(EY$63&lt;=$C$17,($C$34*EY$59*$B182/$C$63)*(IF(COUNTA($D182:EX182)*(12/$C$63)&lt;=$C$9,0,1)),0)+IF(EZ$63=$C$17,0,IF(EY$63=$C$17,$B182*(EY$60),0))</f>
        <v>0</v>
      </c>
      <c r="EZ182" s="50">
        <f>IF(EZ$63&lt;=$C$17,($C$34*EZ$59*$B182/$C$63)*(IF(COUNTA($D182:EY182)*(12/$C$63)&lt;=$C$9,0,1)),0)+IF(FA$63=$C$17,0,IF(EZ$63=$C$17,$B182*(EZ$60),0))</f>
        <v>0</v>
      </c>
      <c r="FA182" s="50">
        <f>IF(FA$63&lt;=$C$17,($C$34*FA$59*$B182/$C$63)*(IF(COUNTA($D182:EZ182)*(12/$C$63)&lt;=$C$9,0,1)),0)+IF(FB$63=$C$17,0,IF(FA$63=$C$17,$B182*(FA$60),0))</f>
        <v>0</v>
      </c>
      <c r="FB182" s="50">
        <f>IF(FB$63&lt;=$C$17,($C$34*FB$59*$B182/$C$63)*(IF(COUNTA($D182:FA182)*(12/$C$63)&lt;=$C$9,0,1)),0)+IF(FC$63=$C$17,0,IF(FB$63=$C$17,$B182*(FB$60),0))</f>
        <v>0</v>
      </c>
      <c r="FC182" s="50">
        <f>IF(FC$63&lt;=$C$17,($C$34*FC$59*$B182/$C$63)*(IF(COUNTA($D182:FB182)*(12/$C$63)&lt;=$C$9,0,1)),0)+IF(FD$63=$C$17,0,IF(FC$63=$C$17,$B182*(FC$60),0))</f>
        <v>0</v>
      </c>
      <c r="FD182" s="50">
        <f>IF(FD$63&lt;=$C$17,($C$34*FD$59*$B182/$C$63)*(IF(COUNTA($D182:FC182)*(12/$C$63)&lt;=$C$9,0,1)),0)+IF(FE$63=$C$17,0,IF(FD$63=$C$17,$B182*(FD$60),0))</f>
        <v>0</v>
      </c>
      <c r="FE182" s="50">
        <f>IF(FE$63&lt;=$C$17,($C$34*FE$59*$B182/$C$63)*(IF(COUNTA($D182:FD182)*(12/$C$63)&lt;=$C$9,0,1)),0)+IF(FF$63=$C$17,0,IF(FE$63=$C$17,$B182*(FE$60),0))</f>
        <v>0</v>
      </c>
      <c r="FF182" s="50">
        <f>IF(FF$63&lt;=$C$17,($C$34*FF$59*$B182/$C$63)*(IF(COUNTA($D182:FE182)*(12/$C$63)&lt;=$C$9,0,1)),0)+IF(FG$63=$C$17,0,IF(FF$63=$C$17,$B182*(FF$60),0))</f>
        <v>0</v>
      </c>
      <c r="FG182" s="50">
        <f>IF(FG$63&lt;=$C$17,($C$34*FG$59*$B182/$C$63)*(IF(COUNTA($D182:FF182)*(12/$C$63)&lt;=$C$9,0,1)),0)+IF(FH$63=$C$17,0,IF(FG$63=$C$17,$B182*(FG$60),0))</f>
        <v>0</v>
      </c>
      <c r="FH182" s="50">
        <f>IF(FH$63&lt;=$C$17,($C$34*FH$59*$B182/$C$63)*(IF(COUNTA($D182:FG182)*(12/$C$63)&lt;=$C$9,0,1)),0)+IF(FI$63=$C$17,0,IF(FH$63=$C$17,$B182*(FH$60),0))</f>
        <v>0</v>
      </c>
      <c r="FI182" s="50">
        <f>IF(FI$63&lt;=$C$17,($C$34*FI$59*$B182/$C$63)*(IF(COUNTA($D182:FH182)*(12/$C$63)&lt;=$C$9,0,1)),0)+IF(FJ$63=$C$17,0,IF(FI$63=$C$17,$B182*(FI$60),0))</f>
        <v>0</v>
      </c>
      <c r="FJ182" s="50">
        <f>IF(FJ$63&lt;=$C$17,($C$34*FJ$59*$B182/$C$63)*(IF(COUNTA($D182:FI182)*(12/$C$63)&lt;=$C$9,0,1)),0)+IF(FK$63=$C$17,0,IF(FJ$63=$C$17,$B182*(FJ$60),0))</f>
        <v>0</v>
      </c>
      <c r="FK182" s="50">
        <f>IF(FK$63&lt;=$C$17,($C$34*FK$59*$B182/$C$63)*(IF(COUNTA($D182:FJ182)*(12/$C$63)&lt;=$C$9,0,1)),0)+IF(FL$63=$C$17,0,IF(FK$63=$C$17,$B182*(FK$60),0))</f>
        <v>0</v>
      </c>
      <c r="FL182" s="50">
        <f>IF(FL$63&lt;=$C$17,($C$34*FL$59*$B182/$C$63)*(IF(COUNTA($D182:FK182)*(12/$C$63)&lt;=$C$9,0,1)),0)+IF(FM$63=$C$17,0,IF(FL$63=$C$17,$B182*(FL$60),0))</f>
        <v>0</v>
      </c>
      <c r="FM182" s="50">
        <f>IF(FM$63&lt;=$C$17,($C$34*FM$59*$B182/$C$63)*(IF(COUNTA($D182:FL182)*(12/$C$63)&lt;=$C$9,0,1)),0)+IF(FN$63=$C$17,0,IF(FM$63=$C$17,$B182*(FM$60),0))</f>
        <v>0</v>
      </c>
      <c r="FN182" s="50">
        <f>IF(FN$63&lt;=$C$17,($C$34*FN$59*$B182/$C$63)*(IF(COUNTA($D182:FM182)*(12/$C$63)&lt;=$C$9,0,1)),0)+IF(FO$63=$C$17,0,IF(FN$63=$C$17,$B182*(FN$60),0))</f>
        <v>0</v>
      </c>
      <c r="FO182" s="50">
        <f>IF(FO$63&lt;=$C$17,($C$34*FO$59*$B182/$C$63)*(IF(COUNTA($D182:FN182)*(12/$C$63)&lt;=$C$9,0,1)),0)+IF(FP$63=$C$17,0,IF(FO$63=$C$17,$B182*(FO$60),0))</f>
        <v>0</v>
      </c>
      <c r="FP182" s="50">
        <f>IF(FP$63&lt;=$C$17,($C$34*FP$59*$B182/$C$63)*(IF(COUNTA($D182:FO182)*(12/$C$63)&lt;=$C$9,0,1)),0)+IF(FQ$63=$C$17,0,IF(FP$63=$C$17,$B182*(FP$60),0))</f>
        <v>0</v>
      </c>
      <c r="FQ182" s="50">
        <f>IF(FQ$63&lt;=$C$17,($C$34*FQ$59*$B182/$C$63)*(IF(COUNTA($D182:FP182)*(12/$C$63)&lt;=$C$9,0,1)),0)+IF(FR$63=$C$17,0,IF(FQ$63=$C$17,$B182*(FQ$60),0))</f>
        <v>0</v>
      </c>
      <c r="FR182" s="50">
        <f>IF(FR$63&lt;=$C$17,($C$34*FR$59*$B182/$C$63)*(IF(COUNTA($D182:FQ182)*(12/$C$63)&lt;=$C$9,0,1)),0)+IF(FS$63=$C$17,0,IF(FR$63=$C$17,$B182*(FR$60),0))</f>
        <v>0</v>
      </c>
      <c r="FS182" s="50">
        <f>IF(FS$63&lt;=$C$17,($C$34*FS$59*$B182/$C$63)*(IF(COUNTA($D182:FR182)*(12/$C$63)&lt;=$C$9,0,1)),0)+IF(FT$63=$C$17,0,IF(FS$63=$C$17,$B182*(FS$60),0))</f>
        <v>0</v>
      </c>
      <c r="FT182" s="50">
        <f>IF(FT$63&lt;=$C$17,($C$34*FT$59*$B182/$C$63)*(IF(COUNTA($D182:FS182)*(12/$C$63)&lt;=$C$9,0,1)),0)+IF(FU$63=$C$17,0,IF(FT$63=$C$17,$B182*(FT$60),0))</f>
        <v>0</v>
      </c>
      <c r="FU182" s="50">
        <f>IF(FU$63&lt;=$C$17,($C$34*FU$59*$B182/$C$63)*(IF(COUNTA($D182:FT182)*(12/$C$63)&lt;=$C$9,0,1)),0)+IF(FV$63=$C$17,0,IF(FU$63=$C$17,$B182*(FU$60),0))</f>
        <v>0</v>
      </c>
      <c r="FV182" s="50">
        <f>IF(FV$63&lt;=$C$17,($C$34*FV$59*$B182/$C$63)*(IF(COUNTA($D182:FU182)*(12/$C$63)&lt;=$C$9,0,1)),0)+IF(FW$63=$C$17,0,IF(FV$63=$C$17,$B182*(FV$60),0))</f>
        <v>0</v>
      </c>
      <c r="FW182" s="50">
        <f>IF(FW$63&lt;=$C$17,($C$34*FW$59*$B182/$C$63)*(IF(COUNTA($D182:FV182)*(12/$C$63)&lt;=$C$9,0,1)),0)+IF(FX$63=$C$17,0,IF(FW$63=$C$17,$B182*(FW$60),0))</f>
        <v>0</v>
      </c>
      <c r="FX182" s="50">
        <f>IF(FX$63&lt;=$C$17,($C$34*FX$59*$B182/$C$63)*(IF(COUNTA($D182:FW182)*(12/$C$63)&lt;=$C$9,0,1)),0)+IF(FY$63=$C$17,0,IF(FX$63=$C$17,$B182*(FX$60),0))</f>
        <v>0</v>
      </c>
      <c r="FY182" s="50">
        <f>IF(FY$63&lt;=$C$17,($C$34*FY$59*$B182/$C$63)*(IF(COUNTA($D182:FX182)*(12/$C$63)&lt;=$C$9,0,1)),0)+IF(FZ$63=$C$17,0,IF(FY$63=$C$17,$B182*(FY$60),0))</f>
        <v>0</v>
      </c>
      <c r="FZ182" s="50">
        <f>IF(FZ$63&lt;=$C$17,($C$34*FZ$59*$B182/$C$63)*(IF(COUNTA($D182:FY182)*(12/$C$63)&lt;=$C$9,0,1)),0)+IF(GA$63=$C$17,0,IF(FZ$63=$C$17,$B182*(FZ$60),0))</f>
        <v>0</v>
      </c>
      <c r="GA182" s="50">
        <f>IF(GA$63&lt;=$C$17,($C$34*GA$59*$B182/$C$63)*(IF(COUNTA($D182:FZ182)*(12/$C$63)&lt;=$C$9,0,1)),0)+IF(GB$63=$C$17,0,IF(GA$63=$C$17,$B182*(GA$60),0))</f>
        <v>0</v>
      </c>
      <c r="GB182" s="50">
        <f>IF(GB$63&lt;=$C$17,($C$34*GB$59*$B182/$C$63)*(IF(COUNTA($D182:GA182)*(12/$C$63)&lt;=$C$9,0,1)),0)+IF(GC$63=$C$17,0,IF(GB$63=$C$17,$B182*(GB$60),0))</f>
        <v>0</v>
      </c>
      <c r="GC182" s="50">
        <f>IF(GC$63&lt;=$C$17,($C$34*GC$59*$B182/$C$63)*(IF(COUNTA($D182:GB182)*(12/$C$63)&lt;=$C$9,0,1)),0)+IF(GD$63=$C$17,0,IF(GC$63=$C$17,$B182*(GC$60),0))</f>
        <v>0</v>
      </c>
      <c r="GD182" s="50">
        <f>IF(GD$63&lt;=$C$17,($C$34*GD$59*$B182/$C$63)*(IF(COUNTA($D182:GC182)*(12/$C$63)&lt;=$C$9,0,1)),0)+IF(GE$63=$C$17,0,IF(GD$63=$C$17,$B182*(GD$60),0))</f>
        <v>0</v>
      </c>
      <c r="GE182" s="50">
        <f>IF(GE$63&lt;=$C$17,($C$34*GE$59*$B182/$C$63)*(IF(COUNTA($D182:GD182)*(12/$C$63)&lt;=$C$9,0,1)),0)+IF(GF$63=$C$17,0,IF(GE$63=$C$17,$B182*(GE$60),0))</f>
        <v>0</v>
      </c>
      <c r="GF182" s="50">
        <f>IF(GF$63&lt;=$C$17,($C$34*GF$59*$B182/$C$63)*(IF(COUNTA($D182:GE182)*(12/$C$63)&lt;=$C$9,0,1)),0)+IF(GG$63=$C$17,0,IF(GF$63=$C$17,$B182*(GF$60),0))</f>
        <v>0</v>
      </c>
      <c r="GG182" s="50">
        <f>IF(GG$63&lt;=$C$17,($C$34*GG$59*$B182/$C$63)*(IF(COUNTA($D182:GF182)*(12/$C$63)&lt;=$C$9,0,1)),0)+IF(GH$63=$C$17,0,IF(GG$63=$C$17,$B182*(GG$60),0))</f>
        <v>0</v>
      </c>
      <c r="GH182" s="50">
        <f>IF(GH$63&lt;=$C$17,($C$34*GH$59*$B182/$C$63)*(IF(COUNTA($D182:GG182)*(12/$C$63)&lt;=$C$9,0,1)),0)+IF(GI$63=$C$17,0,IF(GH$63=$C$17,$B182*(GH$60),0))</f>
        <v>0</v>
      </c>
      <c r="GI182" s="50">
        <f>IF(GI$63&lt;=$C$17,($C$34*GI$59*$B182/$C$63)*(IF(COUNTA($D182:GH182)*(12/$C$63)&lt;=$C$9,0,1)),0)+IF(GJ$63=$C$17,0,IF(GI$63=$C$17,$B182*(GI$60),0))</f>
        <v>0</v>
      </c>
      <c r="GJ182" s="50">
        <f>IF(GJ$63&lt;=$C$17,($C$34*GJ$59*$B182/$C$63)*(IF(COUNTA($D182:GI182)*(12/$C$63)&lt;=$C$9,0,1)),0)+IF(GK$63=$C$17,0,IF(GJ$63=$C$17,$B182*(GJ$60),0))</f>
        <v>0</v>
      </c>
      <c r="GK182" s="50">
        <f>IF(GK$63&lt;=$C$17,($C$34*GK$59*$B182/$C$63)*(IF(COUNTA($D182:GJ182)*(12/$C$63)&lt;=$C$9,0,1)),0)+IF(GL$63=$C$17,0,IF(GK$63=$C$17,$B182*(GK$60),0))</f>
        <v>0</v>
      </c>
      <c r="GL182" s="50">
        <f>IF(GL$63&lt;=$C$17,($C$34*GL$59*$B182/$C$63)*(IF(COUNTA($D182:GK182)*(12/$C$63)&lt;=$C$9,0,1)),0)+IF(GM$63=$C$17,0,IF(GL$63=$C$17,$B182*(GL$60),0))</f>
        <v>0</v>
      </c>
      <c r="GM182" s="50">
        <f>IF(GM$63&lt;=$C$17,($C$34*GM$59*$B182/$C$63)*(IF(COUNTA($D182:GL182)*(12/$C$63)&lt;=$C$9,0,1)),0)+IF(GN$63=$C$17,0,IF(GM$63=$C$17,$B182*(GM$60),0))</f>
        <v>0</v>
      </c>
      <c r="GN182" s="50">
        <f>IF(GN$63&lt;=$C$17,($C$34*GN$59*$B182/$C$63)*(IF(COUNTA($D182:GM182)*(12/$C$63)&lt;=$C$9,0,1)),0)+IF(GO$63=$C$17,0,IF(GN$63=$C$17,$B182*(GN$60),0))</f>
        <v>0</v>
      </c>
      <c r="GO182" s="50">
        <f>IF(GO$63&lt;=$C$17,($C$34*GO$59*$B182/$C$63)*(IF(COUNTA($D182:GN182)*(12/$C$63)&lt;=$C$9,0,1)),0)+IF(GP$63=$C$17,0,IF(GO$63=$C$17,$B182*(GO$60),0))</f>
        <v>0</v>
      </c>
      <c r="GP182" s="50">
        <f>IF(GP$63&lt;=$C$17,($C$34*GP$59*$B182/$C$63)*(IF(COUNTA($D182:GO182)*(12/$C$63)&lt;=$C$9,0,1)),0)+IF(GQ$63=$C$17,0,IF(GP$63=$C$17,$B182*(GP$60),0))</f>
        <v>0</v>
      </c>
      <c r="GQ182" s="50">
        <f>IF(GQ$63&lt;=$C$17,($C$34*GQ$59*$B182/$C$63)*(IF(COUNTA($D182:GP182)*(12/$C$63)&lt;=$C$9,0,1)),0)+IF(GR$63=$C$17,0,IF(GQ$63=$C$17,$B182*(GQ$60),0))</f>
        <v>0</v>
      </c>
      <c r="GR182" s="50">
        <f>IF(GR$63&lt;=$C$17,($C$34*GR$59*$B182/$C$63)*(IF(COUNTA($D182:GQ182)*(12/$C$63)&lt;=$C$9,0,1)),0)+IF(GS$63=$C$17,0,IF(GR$63=$C$17,$B182*(GR$60),0))</f>
        <v>0</v>
      </c>
      <c r="GS182" s="50">
        <f>IF(GS$63&lt;=$C$17,($C$34*GS$59*$B182/$C$63)*(IF(COUNTA($D182:GR182)*(12/$C$63)&lt;=$C$9,0,1)),0)+IF(GT$63=$C$17,0,IF(GS$63=$C$17,$B182*(GS$60),0))</f>
        <v>0</v>
      </c>
      <c r="GT182" s="50">
        <f>IF(GT$63&lt;=$C$17,($C$34*GT$59*$B182/$C$63)*(IF(COUNTA($D182:GS182)*(12/$C$63)&lt;=$C$9,0,1)),0)+IF(GU$63=$C$17,0,IF(GT$63=$C$17,$B182*(GT$60),0))</f>
        <v>0</v>
      </c>
      <c r="GU182" s="50">
        <f>IF(GU$63&lt;=$C$17,($C$34*GU$59*$B182/$C$63)*(IF(COUNTA($D182:GT182)*(12/$C$63)&lt;=$C$9,0,1)),0)+IF(GV$63=$C$17,0,IF(GU$63=$C$17,$B182*(GU$60),0))</f>
        <v>0</v>
      </c>
      <c r="GV182" s="50">
        <f>IF(GV$63&lt;=$C$17,($C$34*GV$59*$B182/$C$63)*(IF(COUNTA($D182:GU182)*(12/$C$63)&lt;=$C$9,0,1)),0)+IF(GW$63=$C$17,0,IF(GV$63=$C$17,$B182*(GV$60),0))</f>
        <v>0</v>
      </c>
      <c r="GW182" s="50">
        <f>IF(GW$63&lt;=$C$17,($C$34*GW$59*$B182/$C$63)*(IF(COUNTA($D182:GV182)*(12/$C$63)&lt;=$C$9,0,1)),0)+IF(GX$63=$C$17,0,IF(GW$63=$C$17,$B182*(GW$60),0))</f>
        <v>0</v>
      </c>
      <c r="GX182" s="50">
        <f>IF(GX$63&lt;=$C$17,($C$34*GX$59*$B182/$C$63)*(IF(COUNTA($D182:GW182)*(12/$C$63)&lt;=$C$9,0,1)),0)+IF(GY$63=$C$17,0,IF(GX$63=$C$17,$B182*(GX$60),0))</f>
        <v>0</v>
      </c>
      <c r="GY182" s="50">
        <f>IF(GY$63&lt;=$C$17,($C$34*GY$59*$B182/$C$63)*(IF(COUNTA($D182:GX182)*(12/$C$63)&lt;=$C$9,0,1)),0)+IF(GZ$63=$C$17,0,IF(GY$63=$C$17,$B182*(GY$60),0))</f>
        <v>0</v>
      </c>
      <c r="GZ182" s="50">
        <f>IF(GZ$63&lt;=$C$17,($C$34*GZ$59*$B182/$C$63)*(IF(COUNTA($D182:GY182)*(12/$C$63)&lt;=$C$9,0,1)),0)+IF(HA$63=$C$17,0,IF(GZ$63=$C$17,$B182*(GZ$60),0))</f>
        <v>0</v>
      </c>
      <c r="HA182" s="50">
        <f>IF(HA$63&lt;=$C$17,($C$34*HA$59*$B182/$C$63)*(IF(COUNTA($D182:GZ182)*(12/$C$63)&lt;=$C$9,0,1)),0)+IF(HB$63=$C$17,0,IF(HA$63=$C$17,$B182*(HA$60),0))</f>
        <v>0</v>
      </c>
      <c r="HB182" s="50">
        <f>IF(HB$63&lt;=$C$17,($C$34*HB$59*$B182/$C$63)*(IF(COUNTA($D182:HA182)*(12/$C$63)&lt;=$C$9,0,1)),0)+IF(HC$63=$C$17,0,IF(HB$63=$C$17,$B182*(HB$60),0))</f>
        <v>0</v>
      </c>
      <c r="HC182" s="50">
        <f>IF(HC$63&lt;=$C$17,($C$34*HC$59*$B182/$C$63)*(IF(COUNTA($D182:HB182)*(12/$C$63)&lt;=$C$9,0,1)),0)+IF(HD$63=$C$17,0,IF(HC$63=$C$17,$B182*(HC$60),0))</f>
        <v>0</v>
      </c>
      <c r="HD182" s="50">
        <f>IF(HD$63&lt;=$C$17,($C$34*HD$59*$B182/$C$63)*(IF(COUNTA($D182:HC182)*(12/$C$63)&lt;=$C$9,0,1)),0)+IF(HE$63=$C$17,0,IF(HD$63=$C$17,$B182*(HD$60),0))</f>
        <v>0</v>
      </c>
      <c r="HE182" s="50">
        <f>IF(HE$63&lt;=$C$17,($C$34*HE$59*$B182/$C$63)*(IF(COUNTA($D182:HD182)*(12/$C$63)&lt;=$C$9,0,1)),0)+IF(HF$63=$C$17,0,IF(HE$63=$C$17,$B182*(HE$60),0))</f>
        <v>0</v>
      </c>
      <c r="HF182" s="50">
        <f>IF(HF$63&lt;=$C$17,($C$34*HF$59*$B182/$C$63)*(IF(COUNTA($D182:HE182)*(12/$C$63)&lt;=$C$9,0,1)),0)+IF(HG$63=$C$17,0,IF(HF$63=$C$17,$B182*(HF$60),0))</f>
        <v>0</v>
      </c>
      <c r="HG182" s="50">
        <f>IF(HG$63&lt;=$C$17,($C$34*HG$59*$B182/$C$63)*(IF(COUNTA($D182:HF182)*(12/$C$63)&lt;=$C$9,0,1)),0)+IF(HH$63=$C$17,0,IF(HG$63=$C$17,$B182*(HG$60),0))</f>
        <v>0</v>
      </c>
      <c r="HH182" s="50">
        <f>IF(HH$63&lt;=$C$17,($C$34*HH$59*$B182/$C$63)*(IF(COUNTA($D182:HG182)*(12/$C$63)&lt;=$C$9,0,1)),0)+IF(HI$63=$C$17,0,IF(HH$63=$C$17,$B182*(HH$60),0))</f>
        <v>0</v>
      </c>
      <c r="HI182" s="50">
        <f>IF(HI$63&lt;=$C$17,($C$34*HI$59*$B182/$C$63)*(IF(COUNTA($D182:HH182)*(12/$C$63)&lt;=$C$9,0,1)),0)+IF(HJ$63=$C$17,0,IF(HI$63=$C$17,$B182*(HI$60),0))</f>
        <v>0</v>
      </c>
      <c r="HJ182" s="50">
        <f>IF(HJ$63&lt;=$C$17,($C$34*HJ$59*$B182/$C$63)*(IF(COUNTA($D182:HI182)*(12/$C$63)&lt;=$C$9,0,1)),0)+IF(HK$63=$C$17,0,IF(HJ$63=$C$17,$B182*(HJ$60),0))</f>
        <v>0</v>
      </c>
      <c r="HK182" s="50">
        <f>IF(HK$63&lt;=$C$17,($C$34*HK$59*$B182/$C$63)*(IF(COUNTA($D182:HJ182)*(12/$C$63)&lt;=$C$9,0,1)),0)+IF(HL$63=$C$17,0,IF(HK$63=$C$17,$B182*(HK$60),0))</f>
        <v>0</v>
      </c>
      <c r="HL182" s="50">
        <f>IF(HL$63&lt;=$C$17,($C$34*HL$59*$B182/$C$63)*(IF(COUNTA($D182:HK182)*(12/$C$63)&lt;=$C$9,0,1)),0)+IF(HM$63=$C$17,0,IF(HL$63=$C$17,$B182*(HL$60),0))</f>
        <v>0</v>
      </c>
      <c r="HM182" s="50">
        <f>IF(HM$63&lt;=$C$17,($C$34*HM$59*$B182/$C$63)*(IF(COUNTA($D182:HL182)*(12/$C$63)&lt;=$C$9,0,1)),0)+IF(HN$63=$C$17,0,IF(HM$63=$C$17,$B182*(HM$60),0))</f>
        <v>0</v>
      </c>
      <c r="HN182" s="50">
        <f>IF(HN$63&lt;=$C$17,($C$34*HN$59*$B182/$C$63)*(IF(COUNTA($D182:HM182)*(12/$C$63)&lt;=$C$9,0,1)),0)+IF(HO$63=$C$17,0,IF(HN$63=$C$17,$B182*(HN$60),0))</f>
        <v>0</v>
      </c>
      <c r="HO182" s="50">
        <f>IF(HO$63&lt;=$C$17,($C$34*HO$59*$B182/$C$63)*(IF(COUNTA($D182:HN182)*(12/$C$63)&lt;=$C$9,0,1)),0)+IF(HP$63=$C$17,0,IF(HO$63=$C$17,$B182*(HO$60),0))</f>
        <v>0</v>
      </c>
      <c r="HP182" s="50">
        <f>IF(HP$63&lt;=$C$17,($C$34*HP$59*$B182/$C$63)*(IF(COUNTA($D182:HO182)*(12/$C$63)&lt;=$C$9,0,1)),0)+IF(HQ$63=$C$17,0,IF(HP$63=$C$17,$B182*(HP$60),0))</f>
        <v>0</v>
      </c>
      <c r="HQ182" s="50">
        <f>IF(HQ$63&lt;=$C$17,($C$34*HQ$59*$B182/$C$63)*(IF(COUNTA($D182:HP182)*(12/$C$63)&lt;=$C$9,0,1)),0)+IF(HR$63=$C$17,0,IF(HQ$63=$C$17,$B182*(HQ$60),0))</f>
        <v>0</v>
      </c>
      <c r="HR182" s="50">
        <f>IF(HR$63&lt;=$C$17,($C$34*HR$59*$B182/$C$63)*(IF(COUNTA($D182:HQ182)*(12/$C$63)&lt;=$C$9,0,1)),0)+IF(HS$63=$C$17,0,IF(HR$63=$C$17,$B182*(HR$60),0))</f>
        <v>0</v>
      </c>
      <c r="HS182" s="50">
        <f>IF(HS$63&lt;=$C$17,($C$34*HS$59*$B182/$C$63)*(IF(COUNTA($D182:HR182)*(12/$C$63)&lt;=$C$9,0,1)),0)+IF(HT$63=$C$17,0,IF(HS$63=$C$17,$B182*(HS$60),0))</f>
        <v>0</v>
      </c>
      <c r="HT182" s="50">
        <f>IF(HT$63&lt;=$C$17,($C$34*HT$59*$B182/$C$63)*(IF(COUNTA($D182:HS182)*(12/$C$63)&lt;=$C$9,0,1)),0)+IF(HU$63=$C$17,0,IF(HT$63=$C$17,$B182*(HT$60),0))</f>
        <v>0</v>
      </c>
      <c r="HU182" s="50">
        <f>IF(HU$63&lt;=$C$17,($C$34*HU$59*$B182/$C$63)*(IF(COUNTA($D182:HT182)*(12/$C$63)&lt;=$C$9,0,1)),0)+IF(HV$63=$C$17,0,IF(HU$63=$C$17,$B182*(HU$60),0))</f>
        <v>0</v>
      </c>
      <c r="HV182" s="50">
        <f>IF(HV$63&lt;=$C$17,($C$34*HV$59*$B182/$C$63)*(IF(COUNTA($D182:HU182)*(12/$C$63)&lt;=$C$9,0,1)),0)+IF(HW$63=$C$17,0,IF(HV$63=$C$17,$B182*(HV$60),0))</f>
        <v>0</v>
      </c>
      <c r="HW182" s="50">
        <f>IF(HW$63&lt;=$C$17,($C$34*HW$59*$B182/$C$63)*(IF(COUNTA($D182:HV182)*(12/$C$63)&lt;=$C$9,0,1)),0)+IF(HX$63=$C$17,0,IF(HW$63=$C$17,$B182*(HW$60),0))</f>
        <v>0</v>
      </c>
      <c r="HX182" s="50">
        <f>IF(HX$63&lt;=$C$17,($C$34*HX$59*$B182/$C$63)*(IF(COUNTA($D182:HW182)*(12/$C$63)&lt;=$C$9,0,1)),0)+IF(HY$63=$C$17,0,IF(HX$63=$C$17,$B182*(HX$60),0))</f>
        <v>0</v>
      </c>
      <c r="HY182" s="50">
        <f>IF(HY$63&lt;=$C$17,($C$34*HY$59*$B182/$C$63)*(IF(COUNTA($D182:HX182)*(12/$C$63)&lt;=$C$9,0,1)),0)+IF(HZ$63=$C$17,0,IF(HY$63=$C$17,$B182*(HY$60),0))</f>
        <v>0</v>
      </c>
      <c r="HZ182" s="50">
        <f>IF(HZ$63&lt;=$C$17,($C$34*HZ$59*$B182/$C$63)*(IF(COUNTA($D182:HY182)*(12/$C$63)&lt;=$C$9,0,1)),0)+IF(IA$63=$C$17,0,IF(HZ$63=$C$17,$B182*(HZ$60),0))</f>
        <v>0</v>
      </c>
      <c r="IA182" s="50">
        <f>IF(IA$63&lt;=$C$17,($C$34*IA$59*$B182/$C$63)*(IF(COUNTA($D182:HZ182)*(12/$C$63)&lt;=$C$9,0,1)),0)+IF(IB$63=$C$17,0,IF(IA$63=$C$17,$B182*(IA$60),0))</f>
        <v>0</v>
      </c>
      <c r="IB182" s="50">
        <f>IF(IB$63&lt;=$C$17,($C$34*IB$59*$B182/$C$63)*(IF(COUNTA($D182:IA182)*(12/$C$63)&lt;=$C$9,0,1)),0)+IF(IC$63=$C$17,0,IF(IB$63=$C$17,$B182*(IB$60),0))</f>
        <v>0</v>
      </c>
      <c r="IC182" s="50">
        <f>IF(IC$63&lt;=$C$17,($C$34*IC$59*$B182/$C$63)*(IF(COUNTA($D182:IB182)*(12/$C$63)&lt;=$C$9,0,1)),0)+IF(ID$63=$C$17,0,IF(IC$63=$C$17,$B182*(IC$60),0))</f>
        <v>0</v>
      </c>
      <c r="ID182" s="50">
        <f>IF(ID$63&lt;=$C$17,($C$34*ID$59*$B182/$C$63)*(IF(COUNTA($D182:IC182)*(12/$C$63)&lt;=$C$9,0,1)),0)+IF(IE$63=$C$17,0,IF(ID$63=$C$17,$B182*(ID$60),0))</f>
        <v>0</v>
      </c>
      <c r="IE182" s="50">
        <f>IF(IE$63&lt;=$C$17,($C$34*IE$59*$B182/$C$63)*(IF(COUNTA($D182:ID182)*(12/$C$63)&lt;=$C$9,0,1)),0)+IF(IF$63=$C$17,0,IF(IE$63=$C$17,$B182*(IE$60),0))</f>
        <v>0</v>
      </c>
      <c r="IF182" s="50">
        <f>IF(IF$63&lt;=$C$17,($C$34*IF$59*$B182/$C$63)*(IF(COUNTA($D182:IE182)*(12/$C$63)&lt;=$C$9,0,1)),0)+IF(IG$63=$C$17,0,IF(IF$63=$C$17,$B182*(IF$60),0))</f>
        <v>0</v>
      </c>
      <c r="IG182" s="50">
        <f>IF(IG$63&lt;=$C$17,($C$34*IG$59*$B182/$C$63)*(IF(COUNTA($D182:IF182)*(12/$C$63)&lt;=$C$9,0,1)),0)+IF(IH$63=$C$17,0,IF(IG$63=$C$17,$B182*(IG$60),0))</f>
        <v>0</v>
      </c>
      <c r="IH182" s="50">
        <f>IF(IH$63&lt;=$C$17,($C$34*IH$59*$B182/$C$63)*(IF(COUNTA($D182:IG182)*(12/$C$63)&lt;=$C$9,0,1)),0)+IF(II$63=$C$17,0,IF(IH$63=$C$17,$B182*(IH$60),0))</f>
        <v>0</v>
      </c>
      <c r="II182" s="50">
        <f>IF(II$63&lt;=$C$17,($C$34*II$59*$B182/$C$63)*(IF(COUNTA($D182:IH182)*(12/$C$63)&lt;=$C$9,0,1)),0)+IF(IJ$63=$C$17,0,IF(II$63=$C$17,$B182*(II$60),0))</f>
        <v>0</v>
      </c>
      <c r="IJ182" s="50">
        <f>IF(IJ$63&lt;=$C$17,($C$34*IJ$59*$B182/$C$63)*(IF(COUNTA($D182:II182)*(12/$C$63)&lt;=$C$9,0,1)),0)+IF(IK$63=$C$17,0,IF(IJ$63=$C$17,$B182*(IJ$60),0))</f>
        <v>0</v>
      </c>
      <c r="IK182" s="50">
        <f>IF(IK$63&lt;=$C$17,($C$34*IK$59*$B182/$C$63)*(IF(COUNTA($D182:IJ182)*(12/$C$63)&lt;=$C$9,0,1)),0)+IF(IL$63=$C$17,0,IF(IK$63=$C$17,$B182*(IK$60),0))</f>
        <v>0</v>
      </c>
      <c r="IL182" s="50">
        <f>IF(IL$63&lt;=$C$17,($C$34*IL$59*$B182/$C$63)*(IF(COUNTA($D182:IK182)*(12/$C$63)&lt;=$C$9,0,1)),0)+IF(IM$63=$C$17,0,IF(IL$63=$C$17,$B182*(IL$60),0))</f>
        <v>0</v>
      </c>
      <c r="IM182" s="50">
        <f>IF(IM$63&lt;=$C$17,($C$34*IM$59*$B182/$C$63)*(IF(COUNTA($D182:IL182)*(12/$C$63)&lt;=$C$9,0,1)),0)+IF(IN$63=$C$17,0,IF(IM$63=$C$17,$B182*(IM$60),0))</f>
        <v>0</v>
      </c>
      <c r="IN182" s="50">
        <f>IF(IN$63&lt;=$C$17,($C$34*IN$59*$B182/$C$63)*(IF(COUNTA($D182:IM182)*(12/$C$63)&lt;=$C$9,0,1)),0)+IF(IO$63=$C$17,0,IF(IN$63=$C$17,$B182*(IN$60),0))</f>
        <v>0</v>
      </c>
      <c r="IO182" s="50">
        <f>IF(IO$63&lt;=$C$17,($C$34*IO$59*$B182/$C$63)*(IF(COUNTA($D182:IN182)*(12/$C$63)&lt;=$C$9,0,1)),0)+IF(IP$63=$C$17,0,IF(IO$63=$C$17,$B182*(IO$60),0))</f>
        <v>0</v>
      </c>
      <c r="IP182" s="50">
        <f>IF(IP$63&lt;=$C$17,($C$34*IP$59*$B182/$C$63)*(IF(COUNTA($D182:IO182)*(12/$C$63)&lt;=$C$9,0,1)),0)+IF(IQ$63=$C$17,0,IF(IP$63=$C$17,$B182*(IP$60),0))</f>
        <v>0</v>
      </c>
      <c r="IQ182" s="50">
        <f>IF(IQ$63&lt;=$C$17,($C$34*IQ$59*$B182/$C$63)*(IF(COUNTA($D182:IP182)*(12/$C$63)&lt;=$C$9,0,1)),0)+IF(IR$63=$C$17,0,IF(IQ$63=$C$17,$B182*(IQ$60),0))</f>
        <v>0</v>
      </c>
      <c r="IR182" s="50">
        <f>IF(IR$63&lt;=$C$17,($C$34*IR$59*$B182/$C$63)*(IF(COUNTA($D182:IQ182)*(12/$C$63)&lt;=$C$9,0,1)),0)+IF(IS$63=$C$17,0,IF(IR$63=$C$17,$B182*(IR$60),0))</f>
        <v>0</v>
      </c>
      <c r="IS182" s="50">
        <f>IF(IS$63&lt;=$C$17,($C$34*IS$59*$B182/$C$63)*(IF(COUNTA($D182:IR182)*(12/$C$63)&lt;=$C$9,0,1)),0)+IF(IT$63=$C$17,0,IF(IS$63=$C$17,$B182*(IS$60),0))</f>
        <v>0</v>
      </c>
      <c r="IT182" s="50">
        <f>IF(IT$63&lt;=$C$17,($C$34*IT$59*$B182/$C$63)*(IF(COUNTA($D182:IS182)*(12/$C$63)&lt;=$C$9,0,1)),0)+IF(IU$63=$C$17,0,IF(IT$63=$C$17,$B182*(IT$60),0))</f>
        <v>0</v>
      </c>
      <c r="IU182" s="50">
        <f>IF(IU$63&lt;=$C$17,($C$34*IU$59*$B182/$C$63)*(IF(COUNTA($D182:IT182)*(12/$C$63)&lt;=$C$9,0,1)),0)+IF(IV$63=$C$17,0,IF(IU$63=$C$17,$B182*(IU$60),0))</f>
        <v>0</v>
      </c>
      <c r="IV182" s="50">
        <f>IF(IV$63&lt;=$C$17,($C$34*IV$59*$B182/$C$63)*(IF(COUNTA($D182:IU182)*(12/$C$63)&lt;=$C$9,0,1)),0)+IF(IW$63=$C$17,0,IF(IV$63=$C$17,$B182*(IV$60),0))</f>
        <v>0</v>
      </c>
      <c r="IW182" s="50">
        <f>IF(IW$63&lt;=$C$17,($C$34*IW$59*$B182/$C$63)*(IF(COUNTA($D182:IV182)*(12/$C$63)&lt;=$C$9,0,1)),0)+IF(IX$63=$C$17,0,IF(IW$63=$C$17,$B182*(IW$60),0))</f>
        <v>0</v>
      </c>
      <c r="IX182" s="50"/>
      <c r="IY182" s="50"/>
      <c r="IZ182" s="50"/>
      <c r="JA182" s="50"/>
      <c r="JB182" s="50"/>
      <c r="JC182" s="50"/>
      <c r="JD182" s="50"/>
      <c r="JE182" s="50"/>
      <c r="JF182" s="50"/>
      <c r="JG182" s="50"/>
      <c r="JH182" s="50"/>
      <c r="JI182" s="50"/>
      <c r="JJ182" s="50"/>
      <c r="JK182" s="50"/>
      <c r="JL182" s="50"/>
      <c r="JM182" s="50"/>
      <c r="JN182" s="50"/>
      <c r="JO182" s="50"/>
      <c r="JP182" s="50"/>
      <c r="JQ182" s="50"/>
      <c r="JR182" s="50"/>
      <c r="JS182" s="50"/>
      <c r="JT182" s="50"/>
      <c r="JU182" s="50"/>
      <c r="JV182" s="50"/>
      <c r="JW182" s="50"/>
      <c r="JX182" s="50"/>
      <c r="JY182" s="50"/>
      <c r="JZ182" s="50"/>
      <c r="KA182" s="50"/>
      <c r="KB182" s="50"/>
      <c r="KC182" s="50"/>
      <c r="KD182" s="50"/>
      <c r="KE182" s="50"/>
      <c r="KF182" s="50"/>
      <c r="KG182" s="50"/>
      <c r="KH182" s="50"/>
      <c r="KI182" s="50"/>
      <c r="KJ182" s="50"/>
      <c r="KK182" s="50"/>
      <c r="KL182" s="50"/>
      <c r="KM182" s="50"/>
      <c r="KN182" s="50"/>
      <c r="KO182" s="50"/>
      <c r="KP182" s="50"/>
      <c r="KQ182" s="50"/>
      <c r="KR182" s="50"/>
      <c r="KS182" s="50"/>
      <c r="KT182" s="50"/>
      <c r="KU182" s="50"/>
      <c r="KV182" s="50"/>
      <c r="KW182" s="50"/>
      <c r="KX182" s="50"/>
      <c r="KY182" s="50"/>
      <c r="KZ182" s="50"/>
      <c r="LA182" s="50"/>
      <c r="LB182" s="50"/>
      <c r="LC182" s="50"/>
      <c r="LD182" s="50"/>
      <c r="LE182" s="50"/>
      <c r="LF182" s="50"/>
      <c r="LG182" s="50"/>
      <c r="LH182" s="50"/>
      <c r="LI182" s="50"/>
    </row>
    <row r="183" spans="1:321" outlineLevel="1" x14ac:dyDescent="0.25">
      <c r="A183" s="2" t="s">
        <v>55</v>
      </c>
      <c r="B183" s="79">
        <f ca="1">+OFFSET($D$52,0,COUNTA($B$66:B182),,)</f>
        <v>3</v>
      </c>
      <c r="C183" s="88">
        <f t="shared" ca="1" si="71"/>
        <v>-78.745339633273943</v>
      </c>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50">
        <f ca="1">IF(DR$63&gt;$C$17,0,-DQ$53*(12/$C$63))</f>
        <v>-656.2111636106165</v>
      </c>
      <c r="DR183" s="50">
        <f ca="1">IF(DR$63&lt;=$C$17,($C$34*DR$59*$B183/$C$63)*(IF(COUNTA($D183:DQ183)*(12/$C$63)&lt;=$C$9,0,1)),0)+IF(DS$63=$C$17,0,IF(DR$63=$C$17,$B183*(DR$60),0))</f>
        <v>0</v>
      </c>
      <c r="DS183" s="50">
        <f ca="1">IF(DS$63&lt;=$C$17,($C$34*DS$59*$B183/$C$63)*(IF(COUNTA($D183:DR183)*(12/$C$63)&lt;=$C$9,0,1)),0)+IF(DT$63=$C$17,0,IF(DS$63=$C$17,$B183*(DS$60),0))</f>
        <v>0</v>
      </c>
      <c r="DT183" s="50">
        <f ca="1">IF(DT$63&lt;=$C$17,($C$34*DT$59*$B183/$C$63)*(IF(COUNTA($D183:DS183)*(12/$C$63)&lt;=$C$9,0,1)),0)+IF(DU$63=$C$17,0,IF(DT$63=$C$17,$B183*(DT$60),0))</f>
        <v>577.46582397734255</v>
      </c>
      <c r="DU183" s="50">
        <f>IF(DU$63&lt;=$C$17,($C$34*DU$59*$B183/$C$63)*(IF(COUNTA($D183:DT183)*(12/$C$63)&lt;=$C$9,0,1)),0)+IF(DV$63=$C$17,0,IF(DU$63=$C$17,$B183*(DU$60),0))</f>
        <v>0</v>
      </c>
      <c r="DV183" s="50">
        <f>IF(DV$63&lt;=$C$17,($C$34*DV$59*$B183/$C$63)*(IF(COUNTA($D183:DU183)*(12/$C$63)&lt;=$C$9,0,1)),0)+IF(DW$63=$C$17,0,IF(DV$63=$C$17,$B183*(DV$60),0))</f>
        <v>0</v>
      </c>
      <c r="DW183" s="50">
        <f>IF(DW$63&lt;=$C$17,($C$34*DW$59*$B183/$C$63)*(IF(COUNTA($D183:DV183)*(12/$C$63)&lt;=$C$9,0,1)),0)+IF(DX$63=$C$17,0,IF(DW$63=$C$17,$B183*(DW$60),0))</f>
        <v>0</v>
      </c>
      <c r="DX183" s="50">
        <f>IF(DX$63&lt;=$C$17,($C$34*DX$59*$B183/$C$63)*(IF(COUNTA($D183:DW183)*(12/$C$63)&lt;=$C$9,0,1)),0)+IF(DY$63=$C$17,0,IF(DX$63=$C$17,$B183*(DX$60),0))</f>
        <v>0</v>
      </c>
      <c r="DY183" s="50">
        <f>IF(DY$63&lt;=$C$17,($C$34*DY$59*$B183/$C$63)*(IF(COUNTA($D183:DX183)*(12/$C$63)&lt;=$C$9,0,1)),0)+IF(DZ$63=$C$17,0,IF(DY$63=$C$17,$B183*(DY$60),0))</f>
        <v>0</v>
      </c>
      <c r="DZ183" s="50">
        <f>IF(DZ$63&lt;=$C$17,($C$34*DZ$59*$B183/$C$63)*(IF(COUNTA($D183:DY183)*(12/$C$63)&lt;=$C$9,0,1)),0)+IF(EA$63=$C$17,0,IF(DZ$63=$C$17,$B183*(DZ$60),0))</f>
        <v>0</v>
      </c>
      <c r="EA183" s="50">
        <f>IF(EA$63&lt;=$C$17,($C$34*EA$59*$B183/$C$63)*(IF(COUNTA($D183:DZ183)*(12/$C$63)&lt;=$C$9,0,1)),0)+IF(EB$63=$C$17,0,IF(EA$63=$C$17,$B183*(EA$60),0))</f>
        <v>0</v>
      </c>
      <c r="EB183" s="50">
        <f>IF(EB$63&lt;=$C$17,($C$34*EB$59*$B183/$C$63)*(IF(COUNTA($D183:EA183)*(12/$C$63)&lt;=$C$9,0,1)),0)+IF(EC$63=$C$17,0,IF(EB$63=$C$17,$B183*(EB$60),0))</f>
        <v>0</v>
      </c>
      <c r="EC183" s="50">
        <f>IF(EC$63&lt;=$C$17,($C$34*EC$59*$B183/$C$63)*(IF(COUNTA($D183:EB183)*(12/$C$63)&lt;=$C$9,0,1)),0)+IF(ED$63=$C$17,0,IF(EC$63=$C$17,$B183*(EC$60),0))</f>
        <v>0</v>
      </c>
      <c r="ED183" s="50">
        <f>IF(ED$63&lt;=$C$17,($C$34*ED$59*$B183/$C$63)*(IF(COUNTA($D183:EC183)*(12/$C$63)&lt;=$C$9,0,1)),0)+IF(EE$63=$C$17,0,IF(ED$63=$C$17,$B183*(ED$60),0))</f>
        <v>0</v>
      </c>
      <c r="EE183" s="50">
        <f>IF(EE$63&lt;=$C$17,($C$34*EE$59*$B183/$C$63)*(IF(COUNTA($D183:ED183)*(12/$C$63)&lt;=$C$9,0,1)),0)+IF(EF$63=$C$17,0,IF(EE$63=$C$17,$B183*(EE$60),0))</f>
        <v>0</v>
      </c>
      <c r="EF183" s="50">
        <f>IF(EF$63&lt;=$C$17,($C$34*EF$59*$B183/$C$63)*(IF(COUNTA($D183:EE183)*(12/$C$63)&lt;=$C$9,0,1)),0)+IF(EG$63=$C$17,0,IF(EF$63=$C$17,$B183*(EF$60),0))</f>
        <v>0</v>
      </c>
      <c r="EG183" s="50">
        <f>IF(EG$63&lt;=$C$17,($C$34*EG$59*$B183/$C$63)*(IF(COUNTA($D183:EF183)*(12/$C$63)&lt;=$C$9,0,1)),0)+IF(EH$63=$C$17,0,IF(EG$63=$C$17,$B183*(EG$60),0))</f>
        <v>0</v>
      </c>
      <c r="EH183" s="50">
        <f>IF(EH$63&lt;=$C$17,($C$34*EH$59*$B183/$C$63)*(IF(COUNTA($D183:EG183)*(12/$C$63)&lt;=$C$9,0,1)),0)+IF(EI$63=$C$17,0,IF(EH$63=$C$17,$B183*(EH$60),0))</f>
        <v>0</v>
      </c>
      <c r="EI183" s="50">
        <f>IF(EI$63&lt;=$C$17,($C$34*EI$59*$B183/$C$63)*(IF(COUNTA($D183:EH183)*(12/$C$63)&lt;=$C$9,0,1)),0)+IF(EJ$63=$C$17,0,IF(EI$63=$C$17,$B183*(EI$60),0))</f>
        <v>0</v>
      </c>
      <c r="EJ183" s="50">
        <f>IF(EJ$63&lt;=$C$17,($C$34*EJ$59*$B183/$C$63)*(IF(COUNTA($D183:EI183)*(12/$C$63)&lt;=$C$9,0,1)),0)+IF(EK$63=$C$17,0,IF(EJ$63=$C$17,$B183*(EJ$60),0))</f>
        <v>0</v>
      </c>
      <c r="EK183" s="50">
        <f>IF(EK$63&lt;=$C$17,($C$34*EK$59*$B183/$C$63)*(IF(COUNTA($D183:EJ183)*(12/$C$63)&lt;=$C$9,0,1)),0)+IF(EL$63=$C$17,0,IF(EK$63=$C$17,$B183*(EK$60),0))</f>
        <v>0</v>
      </c>
      <c r="EL183" s="50">
        <f>IF(EL$63&lt;=$C$17,($C$34*EL$59*$B183/$C$63)*(IF(COUNTA($D183:EK183)*(12/$C$63)&lt;=$C$9,0,1)),0)+IF(EM$63=$C$17,0,IF(EL$63=$C$17,$B183*(EL$60),0))</f>
        <v>0</v>
      </c>
      <c r="EM183" s="50">
        <f>IF(EM$63&lt;=$C$17,($C$34*EM$59*$B183/$C$63)*(IF(COUNTA($D183:EL183)*(12/$C$63)&lt;=$C$9,0,1)),0)+IF(EN$63=$C$17,0,IF(EM$63=$C$17,$B183*(EM$60),0))</f>
        <v>0</v>
      </c>
      <c r="EN183" s="50">
        <f>IF(EN$63&lt;=$C$17,($C$34*EN$59*$B183/$C$63)*(IF(COUNTA($D183:EM183)*(12/$C$63)&lt;=$C$9,0,1)),0)+IF(EO$63=$C$17,0,IF(EN$63=$C$17,$B183*(EN$60),0))</f>
        <v>0</v>
      </c>
      <c r="EO183" s="50">
        <f>IF(EO$63&lt;=$C$17,($C$34*EO$59*$B183/$C$63)*(IF(COUNTA($D183:EN183)*(12/$C$63)&lt;=$C$9,0,1)),0)+IF(EP$63=$C$17,0,IF(EO$63=$C$17,$B183*(EO$60),0))</f>
        <v>0</v>
      </c>
      <c r="EP183" s="50">
        <f>IF(EP$63&lt;=$C$17,($C$34*EP$59*$B183/$C$63)*(IF(COUNTA($D183:EO183)*(12/$C$63)&lt;=$C$9,0,1)),0)+IF(EQ$63=$C$17,0,IF(EP$63=$C$17,$B183*(EP$60),0))</f>
        <v>0</v>
      </c>
      <c r="EQ183" s="50">
        <f>IF(EQ$63&lt;=$C$17,($C$34*EQ$59*$B183/$C$63)*(IF(COUNTA($D183:EP183)*(12/$C$63)&lt;=$C$9,0,1)),0)+IF(ER$63=$C$17,0,IF(EQ$63=$C$17,$B183*(EQ$60),0))</f>
        <v>0</v>
      </c>
      <c r="ER183" s="50">
        <f>IF(ER$63&lt;=$C$17,($C$34*ER$59*$B183/$C$63)*(IF(COUNTA($D183:EQ183)*(12/$C$63)&lt;=$C$9,0,1)),0)+IF(ES$63=$C$17,0,IF(ER$63=$C$17,$B183*(ER$60),0))</f>
        <v>0</v>
      </c>
      <c r="ES183" s="50">
        <f>IF(ES$63&lt;=$C$17,($C$34*ES$59*$B183/$C$63)*(IF(COUNTA($D183:ER183)*(12/$C$63)&lt;=$C$9,0,1)),0)+IF(ET$63=$C$17,0,IF(ES$63=$C$17,$B183*(ES$60),0))</f>
        <v>0</v>
      </c>
      <c r="ET183" s="50">
        <f>IF(ET$63&lt;=$C$17,($C$34*ET$59*$B183/$C$63)*(IF(COUNTA($D183:ES183)*(12/$C$63)&lt;=$C$9,0,1)),0)+IF(EU$63=$C$17,0,IF(ET$63=$C$17,$B183*(ET$60),0))</f>
        <v>0</v>
      </c>
      <c r="EU183" s="50">
        <f>IF(EU$63&lt;=$C$17,($C$34*EU$59*$B183/$C$63)*(IF(COUNTA($D183:ET183)*(12/$C$63)&lt;=$C$9,0,1)),0)+IF(EV$63=$C$17,0,IF(EU$63=$C$17,$B183*(EU$60),0))</f>
        <v>0</v>
      </c>
      <c r="EV183" s="50">
        <f>IF(EV$63&lt;=$C$17,($C$34*EV$59*$B183/$C$63)*(IF(COUNTA($D183:EU183)*(12/$C$63)&lt;=$C$9,0,1)),0)+IF(EW$63=$C$17,0,IF(EV$63=$C$17,$B183*(EV$60),0))</f>
        <v>0</v>
      </c>
      <c r="EW183" s="50">
        <f>IF(EW$63&lt;=$C$17,($C$34*EW$59*$B183/$C$63)*(IF(COUNTA($D183:EV183)*(12/$C$63)&lt;=$C$9,0,1)),0)+IF(EX$63=$C$17,0,IF(EW$63=$C$17,$B183*(EW$60),0))</f>
        <v>0</v>
      </c>
      <c r="EX183" s="50">
        <f>IF(EX$63&lt;=$C$17,($C$34*EX$59*$B183/$C$63)*(IF(COUNTA($D183:EW183)*(12/$C$63)&lt;=$C$9,0,1)),0)+IF(EY$63=$C$17,0,IF(EX$63=$C$17,$B183*(EX$60),0))</f>
        <v>0</v>
      </c>
      <c r="EY183" s="50">
        <f>IF(EY$63&lt;=$C$17,($C$34*EY$59*$B183/$C$63)*(IF(COUNTA($D183:EX183)*(12/$C$63)&lt;=$C$9,0,1)),0)+IF(EZ$63=$C$17,0,IF(EY$63=$C$17,$B183*(EY$60),0))</f>
        <v>0</v>
      </c>
      <c r="EZ183" s="50">
        <f>IF(EZ$63&lt;=$C$17,($C$34*EZ$59*$B183/$C$63)*(IF(COUNTA($D183:EY183)*(12/$C$63)&lt;=$C$9,0,1)),0)+IF(FA$63=$C$17,0,IF(EZ$63=$C$17,$B183*(EZ$60),0))</f>
        <v>0</v>
      </c>
      <c r="FA183" s="50">
        <f>IF(FA$63&lt;=$C$17,($C$34*FA$59*$B183/$C$63)*(IF(COUNTA($D183:EZ183)*(12/$C$63)&lt;=$C$9,0,1)),0)+IF(FB$63=$C$17,0,IF(FA$63=$C$17,$B183*(FA$60),0))</f>
        <v>0</v>
      </c>
      <c r="FB183" s="50">
        <f>IF(FB$63&lt;=$C$17,($C$34*FB$59*$B183/$C$63)*(IF(COUNTA($D183:FA183)*(12/$C$63)&lt;=$C$9,0,1)),0)+IF(FC$63=$C$17,0,IF(FB$63=$C$17,$B183*(FB$60),0))</f>
        <v>0</v>
      </c>
      <c r="FC183" s="50">
        <f>IF(FC$63&lt;=$C$17,($C$34*FC$59*$B183/$C$63)*(IF(COUNTA($D183:FB183)*(12/$C$63)&lt;=$C$9,0,1)),0)+IF(FD$63=$C$17,0,IF(FC$63=$C$17,$B183*(FC$60),0))</f>
        <v>0</v>
      </c>
      <c r="FD183" s="50">
        <f>IF(FD$63&lt;=$C$17,($C$34*FD$59*$B183/$C$63)*(IF(COUNTA($D183:FC183)*(12/$C$63)&lt;=$C$9,0,1)),0)+IF(FE$63=$C$17,0,IF(FD$63=$C$17,$B183*(FD$60),0))</f>
        <v>0</v>
      </c>
      <c r="FE183" s="50">
        <f>IF(FE$63&lt;=$C$17,($C$34*FE$59*$B183/$C$63)*(IF(COUNTA($D183:FD183)*(12/$C$63)&lt;=$C$9,0,1)),0)+IF(FF$63=$C$17,0,IF(FE$63=$C$17,$B183*(FE$60),0))</f>
        <v>0</v>
      </c>
      <c r="FF183" s="50">
        <f>IF(FF$63&lt;=$C$17,($C$34*FF$59*$B183/$C$63)*(IF(COUNTA($D183:FE183)*(12/$C$63)&lt;=$C$9,0,1)),0)+IF(FG$63=$C$17,0,IF(FF$63=$C$17,$B183*(FF$60),0))</f>
        <v>0</v>
      </c>
      <c r="FG183" s="50">
        <f>IF(FG$63&lt;=$C$17,($C$34*FG$59*$B183/$C$63)*(IF(COUNTA($D183:FF183)*(12/$C$63)&lt;=$C$9,0,1)),0)+IF(FH$63=$C$17,0,IF(FG$63=$C$17,$B183*(FG$60),0))</f>
        <v>0</v>
      </c>
      <c r="FH183" s="50">
        <f>IF(FH$63&lt;=$C$17,($C$34*FH$59*$B183/$C$63)*(IF(COUNTA($D183:FG183)*(12/$C$63)&lt;=$C$9,0,1)),0)+IF(FI$63=$C$17,0,IF(FH$63=$C$17,$B183*(FH$60),0))</f>
        <v>0</v>
      </c>
      <c r="FI183" s="50">
        <f>IF(FI$63&lt;=$C$17,($C$34*FI$59*$B183/$C$63)*(IF(COUNTA($D183:FH183)*(12/$C$63)&lt;=$C$9,0,1)),0)+IF(FJ$63=$C$17,0,IF(FI$63=$C$17,$B183*(FI$60),0))</f>
        <v>0</v>
      </c>
      <c r="FJ183" s="50">
        <f>IF(FJ$63&lt;=$C$17,($C$34*FJ$59*$B183/$C$63)*(IF(COUNTA($D183:FI183)*(12/$C$63)&lt;=$C$9,0,1)),0)+IF(FK$63=$C$17,0,IF(FJ$63=$C$17,$B183*(FJ$60),0))</f>
        <v>0</v>
      </c>
      <c r="FK183" s="50">
        <f>IF(FK$63&lt;=$C$17,($C$34*FK$59*$B183/$C$63)*(IF(COUNTA($D183:FJ183)*(12/$C$63)&lt;=$C$9,0,1)),0)+IF(FL$63=$C$17,0,IF(FK$63=$C$17,$B183*(FK$60),0))</f>
        <v>0</v>
      </c>
      <c r="FL183" s="50">
        <f>IF(FL$63&lt;=$C$17,($C$34*FL$59*$B183/$C$63)*(IF(COUNTA($D183:FK183)*(12/$C$63)&lt;=$C$9,0,1)),0)+IF(FM$63=$C$17,0,IF(FL$63=$C$17,$B183*(FL$60),0))</f>
        <v>0</v>
      </c>
      <c r="FM183" s="50">
        <f>IF(FM$63&lt;=$C$17,($C$34*FM$59*$B183/$C$63)*(IF(COUNTA($D183:FL183)*(12/$C$63)&lt;=$C$9,0,1)),0)+IF(FN$63=$C$17,0,IF(FM$63=$C$17,$B183*(FM$60),0))</f>
        <v>0</v>
      </c>
      <c r="FN183" s="50">
        <f>IF(FN$63&lt;=$C$17,($C$34*FN$59*$B183/$C$63)*(IF(COUNTA($D183:FM183)*(12/$C$63)&lt;=$C$9,0,1)),0)+IF(FO$63=$C$17,0,IF(FN$63=$C$17,$B183*(FN$60),0))</f>
        <v>0</v>
      </c>
      <c r="FO183" s="50">
        <f>IF(FO$63&lt;=$C$17,($C$34*FO$59*$B183/$C$63)*(IF(COUNTA($D183:FN183)*(12/$C$63)&lt;=$C$9,0,1)),0)+IF(FP$63=$C$17,0,IF(FO$63=$C$17,$B183*(FO$60),0))</f>
        <v>0</v>
      </c>
      <c r="FP183" s="50">
        <f>IF(FP$63&lt;=$C$17,($C$34*FP$59*$B183/$C$63)*(IF(COUNTA($D183:FO183)*(12/$C$63)&lt;=$C$9,0,1)),0)+IF(FQ$63=$C$17,0,IF(FP$63=$C$17,$B183*(FP$60),0))</f>
        <v>0</v>
      </c>
      <c r="FQ183" s="50">
        <f>IF(FQ$63&lt;=$C$17,($C$34*FQ$59*$B183/$C$63)*(IF(COUNTA($D183:FP183)*(12/$C$63)&lt;=$C$9,0,1)),0)+IF(FR$63=$C$17,0,IF(FQ$63=$C$17,$B183*(FQ$60),0))</f>
        <v>0</v>
      </c>
      <c r="FR183" s="50">
        <f>IF(FR$63&lt;=$C$17,($C$34*FR$59*$B183/$C$63)*(IF(COUNTA($D183:FQ183)*(12/$C$63)&lt;=$C$9,0,1)),0)+IF(FS$63=$C$17,0,IF(FR$63=$C$17,$B183*(FR$60),0))</f>
        <v>0</v>
      </c>
      <c r="FS183" s="50">
        <f>IF(FS$63&lt;=$C$17,($C$34*FS$59*$B183/$C$63)*(IF(COUNTA($D183:FR183)*(12/$C$63)&lt;=$C$9,0,1)),0)+IF(FT$63=$C$17,0,IF(FS$63=$C$17,$B183*(FS$60),0))</f>
        <v>0</v>
      </c>
      <c r="FT183" s="50">
        <f>IF(FT$63&lt;=$C$17,($C$34*FT$59*$B183/$C$63)*(IF(COUNTA($D183:FS183)*(12/$C$63)&lt;=$C$9,0,1)),0)+IF(FU$63=$C$17,0,IF(FT$63=$C$17,$B183*(FT$60),0))</f>
        <v>0</v>
      </c>
      <c r="FU183" s="50">
        <f>IF(FU$63&lt;=$C$17,($C$34*FU$59*$B183/$C$63)*(IF(COUNTA($D183:FT183)*(12/$C$63)&lt;=$C$9,0,1)),0)+IF(FV$63=$C$17,0,IF(FU$63=$C$17,$B183*(FU$60),0))</f>
        <v>0</v>
      </c>
      <c r="FV183" s="50">
        <f>IF(FV$63&lt;=$C$17,($C$34*FV$59*$B183/$C$63)*(IF(COUNTA($D183:FU183)*(12/$C$63)&lt;=$C$9,0,1)),0)+IF(FW$63=$C$17,0,IF(FV$63=$C$17,$B183*(FV$60),0))</f>
        <v>0</v>
      </c>
      <c r="FW183" s="50">
        <f>IF(FW$63&lt;=$C$17,($C$34*FW$59*$B183/$C$63)*(IF(COUNTA($D183:FV183)*(12/$C$63)&lt;=$C$9,0,1)),0)+IF(FX$63=$C$17,0,IF(FW$63=$C$17,$B183*(FW$60),0))</f>
        <v>0</v>
      </c>
      <c r="FX183" s="50">
        <f>IF(FX$63&lt;=$C$17,($C$34*FX$59*$B183/$C$63)*(IF(COUNTA($D183:FW183)*(12/$C$63)&lt;=$C$9,0,1)),0)+IF(FY$63=$C$17,0,IF(FX$63=$C$17,$B183*(FX$60),0))</f>
        <v>0</v>
      </c>
      <c r="FY183" s="50">
        <f>IF(FY$63&lt;=$C$17,($C$34*FY$59*$B183/$C$63)*(IF(COUNTA($D183:FX183)*(12/$C$63)&lt;=$C$9,0,1)),0)+IF(FZ$63=$C$17,0,IF(FY$63=$C$17,$B183*(FY$60),0))</f>
        <v>0</v>
      </c>
      <c r="FZ183" s="50">
        <f>IF(FZ$63&lt;=$C$17,($C$34*FZ$59*$B183/$C$63)*(IF(COUNTA($D183:FY183)*(12/$C$63)&lt;=$C$9,0,1)),0)+IF(GA$63=$C$17,0,IF(FZ$63=$C$17,$B183*(FZ$60),0))</f>
        <v>0</v>
      </c>
      <c r="GA183" s="50">
        <f>IF(GA$63&lt;=$C$17,($C$34*GA$59*$B183/$C$63)*(IF(COUNTA($D183:FZ183)*(12/$C$63)&lt;=$C$9,0,1)),0)+IF(GB$63=$C$17,0,IF(GA$63=$C$17,$B183*(GA$60),0))</f>
        <v>0</v>
      </c>
      <c r="GB183" s="50">
        <f>IF(GB$63&lt;=$C$17,($C$34*GB$59*$B183/$C$63)*(IF(COUNTA($D183:GA183)*(12/$C$63)&lt;=$C$9,0,1)),0)+IF(GC$63=$C$17,0,IF(GB$63=$C$17,$B183*(GB$60),0))</f>
        <v>0</v>
      </c>
      <c r="GC183" s="50">
        <f>IF(GC$63&lt;=$C$17,($C$34*GC$59*$B183/$C$63)*(IF(COUNTA($D183:GB183)*(12/$C$63)&lt;=$C$9,0,1)),0)+IF(GD$63=$C$17,0,IF(GC$63=$C$17,$B183*(GC$60),0))</f>
        <v>0</v>
      </c>
      <c r="GD183" s="50">
        <f>IF(GD$63&lt;=$C$17,($C$34*GD$59*$B183/$C$63)*(IF(COUNTA($D183:GC183)*(12/$C$63)&lt;=$C$9,0,1)),0)+IF(GE$63=$C$17,0,IF(GD$63=$C$17,$B183*(GD$60),0))</f>
        <v>0</v>
      </c>
      <c r="GE183" s="50">
        <f>IF(GE$63&lt;=$C$17,($C$34*GE$59*$B183/$C$63)*(IF(COUNTA($D183:GD183)*(12/$C$63)&lt;=$C$9,0,1)),0)+IF(GF$63=$C$17,0,IF(GE$63=$C$17,$B183*(GE$60),0))</f>
        <v>0</v>
      </c>
      <c r="GF183" s="50">
        <f>IF(GF$63&lt;=$C$17,($C$34*GF$59*$B183/$C$63)*(IF(COUNTA($D183:GE183)*(12/$C$63)&lt;=$C$9,0,1)),0)+IF(GG$63=$C$17,0,IF(GF$63=$C$17,$B183*(GF$60),0))</f>
        <v>0</v>
      </c>
      <c r="GG183" s="50">
        <f>IF(GG$63&lt;=$C$17,($C$34*GG$59*$B183/$C$63)*(IF(COUNTA($D183:GF183)*(12/$C$63)&lt;=$C$9,0,1)),0)+IF(GH$63=$C$17,0,IF(GG$63=$C$17,$B183*(GG$60),0))</f>
        <v>0</v>
      </c>
      <c r="GH183" s="50">
        <f>IF(GH$63&lt;=$C$17,($C$34*GH$59*$B183/$C$63)*(IF(COUNTA($D183:GG183)*(12/$C$63)&lt;=$C$9,0,1)),0)+IF(GI$63=$C$17,0,IF(GH$63=$C$17,$B183*(GH$60),0))</f>
        <v>0</v>
      </c>
      <c r="GI183" s="50">
        <f>IF(GI$63&lt;=$C$17,($C$34*GI$59*$B183/$C$63)*(IF(COUNTA($D183:GH183)*(12/$C$63)&lt;=$C$9,0,1)),0)+IF(GJ$63=$C$17,0,IF(GI$63=$C$17,$B183*(GI$60),0))</f>
        <v>0</v>
      </c>
      <c r="GJ183" s="50">
        <f>IF(GJ$63&lt;=$C$17,($C$34*GJ$59*$B183/$C$63)*(IF(COUNTA($D183:GI183)*(12/$C$63)&lt;=$C$9,0,1)),0)+IF(GK$63=$C$17,0,IF(GJ$63=$C$17,$B183*(GJ$60),0))</f>
        <v>0</v>
      </c>
      <c r="GK183" s="50">
        <f>IF(GK$63&lt;=$C$17,($C$34*GK$59*$B183/$C$63)*(IF(COUNTA($D183:GJ183)*(12/$C$63)&lt;=$C$9,0,1)),0)+IF(GL$63=$C$17,0,IF(GK$63=$C$17,$B183*(GK$60),0))</f>
        <v>0</v>
      </c>
      <c r="GL183" s="50">
        <f>IF(GL$63&lt;=$C$17,($C$34*GL$59*$B183/$C$63)*(IF(COUNTA($D183:GK183)*(12/$C$63)&lt;=$C$9,0,1)),0)+IF(GM$63=$C$17,0,IF(GL$63=$C$17,$B183*(GL$60),0))</f>
        <v>0</v>
      </c>
      <c r="GM183" s="50">
        <f>IF(GM$63&lt;=$C$17,($C$34*GM$59*$B183/$C$63)*(IF(COUNTA($D183:GL183)*(12/$C$63)&lt;=$C$9,0,1)),0)+IF(GN$63=$C$17,0,IF(GM$63=$C$17,$B183*(GM$60),0))</f>
        <v>0</v>
      </c>
      <c r="GN183" s="50">
        <f>IF(GN$63&lt;=$C$17,($C$34*GN$59*$B183/$C$63)*(IF(COUNTA($D183:GM183)*(12/$C$63)&lt;=$C$9,0,1)),0)+IF(GO$63=$C$17,0,IF(GN$63=$C$17,$B183*(GN$60),0))</f>
        <v>0</v>
      </c>
      <c r="GO183" s="50">
        <f>IF(GO$63&lt;=$C$17,($C$34*GO$59*$B183/$C$63)*(IF(COUNTA($D183:GN183)*(12/$C$63)&lt;=$C$9,0,1)),0)+IF(GP$63=$C$17,0,IF(GO$63=$C$17,$B183*(GO$60),0))</f>
        <v>0</v>
      </c>
      <c r="GP183" s="50">
        <f>IF(GP$63&lt;=$C$17,($C$34*GP$59*$B183/$C$63)*(IF(COUNTA($D183:GO183)*(12/$C$63)&lt;=$C$9,0,1)),0)+IF(GQ$63=$C$17,0,IF(GP$63=$C$17,$B183*(GP$60),0))</f>
        <v>0</v>
      </c>
      <c r="GQ183" s="50">
        <f>IF(GQ$63&lt;=$C$17,($C$34*GQ$59*$B183/$C$63)*(IF(COUNTA($D183:GP183)*(12/$C$63)&lt;=$C$9,0,1)),0)+IF(GR$63=$C$17,0,IF(GQ$63=$C$17,$B183*(GQ$60),0))</f>
        <v>0</v>
      </c>
      <c r="GR183" s="50">
        <f>IF(GR$63&lt;=$C$17,($C$34*GR$59*$B183/$C$63)*(IF(COUNTA($D183:GQ183)*(12/$C$63)&lt;=$C$9,0,1)),0)+IF(GS$63=$C$17,0,IF(GR$63=$C$17,$B183*(GR$60),0))</f>
        <v>0</v>
      </c>
      <c r="GS183" s="50">
        <f>IF(GS$63&lt;=$C$17,($C$34*GS$59*$B183/$C$63)*(IF(COUNTA($D183:GR183)*(12/$C$63)&lt;=$C$9,0,1)),0)+IF(GT$63=$C$17,0,IF(GS$63=$C$17,$B183*(GS$60),0))</f>
        <v>0</v>
      </c>
      <c r="GT183" s="50">
        <f>IF(GT$63&lt;=$C$17,($C$34*GT$59*$B183/$C$63)*(IF(COUNTA($D183:GS183)*(12/$C$63)&lt;=$C$9,0,1)),0)+IF(GU$63=$C$17,0,IF(GT$63=$C$17,$B183*(GT$60),0))</f>
        <v>0</v>
      </c>
      <c r="GU183" s="50">
        <f>IF(GU$63&lt;=$C$17,($C$34*GU$59*$B183/$C$63)*(IF(COUNTA($D183:GT183)*(12/$C$63)&lt;=$C$9,0,1)),0)+IF(GV$63=$C$17,0,IF(GU$63=$C$17,$B183*(GU$60),0))</f>
        <v>0</v>
      </c>
      <c r="GV183" s="50">
        <f>IF(GV$63&lt;=$C$17,($C$34*GV$59*$B183/$C$63)*(IF(COUNTA($D183:GU183)*(12/$C$63)&lt;=$C$9,0,1)),0)+IF(GW$63=$C$17,0,IF(GV$63=$C$17,$B183*(GV$60),0))</f>
        <v>0</v>
      </c>
      <c r="GW183" s="50">
        <f>IF(GW$63&lt;=$C$17,($C$34*GW$59*$B183/$C$63)*(IF(COUNTA($D183:GV183)*(12/$C$63)&lt;=$C$9,0,1)),0)+IF(GX$63=$C$17,0,IF(GW$63=$C$17,$B183*(GW$60),0))</f>
        <v>0</v>
      </c>
      <c r="GX183" s="50">
        <f>IF(GX$63&lt;=$C$17,($C$34*GX$59*$B183/$C$63)*(IF(COUNTA($D183:GW183)*(12/$C$63)&lt;=$C$9,0,1)),0)+IF(GY$63=$C$17,0,IF(GX$63=$C$17,$B183*(GX$60),0))</f>
        <v>0</v>
      </c>
      <c r="GY183" s="50">
        <f>IF(GY$63&lt;=$C$17,($C$34*GY$59*$B183/$C$63)*(IF(COUNTA($D183:GX183)*(12/$C$63)&lt;=$C$9,0,1)),0)+IF(GZ$63=$C$17,0,IF(GY$63=$C$17,$B183*(GY$60),0))</f>
        <v>0</v>
      </c>
      <c r="GZ183" s="50">
        <f>IF(GZ$63&lt;=$C$17,($C$34*GZ$59*$B183/$C$63)*(IF(COUNTA($D183:GY183)*(12/$C$63)&lt;=$C$9,0,1)),0)+IF(HA$63=$C$17,0,IF(GZ$63=$C$17,$B183*(GZ$60),0))</f>
        <v>0</v>
      </c>
      <c r="HA183" s="50">
        <f>IF(HA$63&lt;=$C$17,($C$34*HA$59*$B183/$C$63)*(IF(COUNTA($D183:GZ183)*(12/$C$63)&lt;=$C$9,0,1)),0)+IF(HB$63=$C$17,0,IF(HA$63=$C$17,$B183*(HA$60),0))</f>
        <v>0</v>
      </c>
      <c r="HB183" s="50">
        <f>IF(HB$63&lt;=$C$17,($C$34*HB$59*$B183/$C$63)*(IF(COUNTA($D183:HA183)*(12/$C$63)&lt;=$C$9,0,1)),0)+IF(HC$63=$C$17,0,IF(HB$63=$C$17,$B183*(HB$60),0))</f>
        <v>0</v>
      </c>
      <c r="HC183" s="50">
        <f>IF(HC$63&lt;=$C$17,($C$34*HC$59*$B183/$C$63)*(IF(COUNTA($D183:HB183)*(12/$C$63)&lt;=$C$9,0,1)),0)+IF(HD$63=$C$17,0,IF(HC$63=$C$17,$B183*(HC$60),0))</f>
        <v>0</v>
      </c>
      <c r="HD183" s="50">
        <f>IF(HD$63&lt;=$C$17,($C$34*HD$59*$B183/$C$63)*(IF(COUNTA($D183:HC183)*(12/$C$63)&lt;=$C$9,0,1)),0)+IF(HE$63=$C$17,0,IF(HD$63=$C$17,$B183*(HD$60),0))</f>
        <v>0</v>
      </c>
      <c r="HE183" s="50">
        <f>IF(HE$63&lt;=$C$17,($C$34*HE$59*$B183/$C$63)*(IF(COUNTA($D183:HD183)*(12/$C$63)&lt;=$C$9,0,1)),0)+IF(HF$63=$C$17,0,IF(HE$63=$C$17,$B183*(HE$60),0))</f>
        <v>0</v>
      </c>
      <c r="HF183" s="50">
        <f>IF(HF$63&lt;=$C$17,($C$34*HF$59*$B183/$C$63)*(IF(COUNTA($D183:HE183)*(12/$C$63)&lt;=$C$9,0,1)),0)+IF(HG$63=$C$17,0,IF(HF$63=$C$17,$B183*(HF$60),0))</f>
        <v>0</v>
      </c>
      <c r="HG183" s="50">
        <f>IF(HG$63&lt;=$C$17,($C$34*HG$59*$B183/$C$63)*(IF(COUNTA($D183:HF183)*(12/$C$63)&lt;=$C$9,0,1)),0)+IF(HH$63=$C$17,0,IF(HG$63=$C$17,$B183*(HG$60),0))</f>
        <v>0</v>
      </c>
      <c r="HH183" s="50">
        <f>IF(HH$63&lt;=$C$17,($C$34*HH$59*$B183/$C$63)*(IF(COUNTA($D183:HG183)*(12/$C$63)&lt;=$C$9,0,1)),0)+IF(HI$63=$C$17,0,IF(HH$63=$C$17,$B183*(HH$60),0))</f>
        <v>0</v>
      </c>
      <c r="HI183" s="50">
        <f>IF(HI$63&lt;=$C$17,($C$34*HI$59*$B183/$C$63)*(IF(COUNTA($D183:HH183)*(12/$C$63)&lt;=$C$9,0,1)),0)+IF(HJ$63=$C$17,0,IF(HI$63=$C$17,$B183*(HI$60),0))</f>
        <v>0</v>
      </c>
      <c r="HJ183" s="50">
        <f>IF(HJ$63&lt;=$C$17,($C$34*HJ$59*$B183/$C$63)*(IF(COUNTA($D183:HI183)*(12/$C$63)&lt;=$C$9,0,1)),0)+IF(HK$63=$C$17,0,IF(HJ$63=$C$17,$B183*(HJ$60),0))</f>
        <v>0</v>
      </c>
      <c r="HK183" s="50">
        <f>IF(HK$63&lt;=$C$17,($C$34*HK$59*$B183/$C$63)*(IF(COUNTA($D183:HJ183)*(12/$C$63)&lt;=$C$9,0,1)),0)+IF(HL$63=$C$17,0,IF(HK$63=$C$17,$B183*(HK$60),0))</f>
        <v>0</v>
      </c>
      <c r="HL183" s="50">
        <f>IF(HL$63&lt;=$C$17,($C$34*HL$59*$B183/$C$63)*(IF(COUNTA($D183:HK183)*(12/$C$63)&lt;=$C$9,0,1)),0)+IF(HM$63=$C$17,0,IF(HL$63=$C$17,$B183*(HL$60),0))</f>
        <v>0</v>
      </c>
      <c r="HM183" s="50">
        <f>IF(HM$63&lt;=$C$17,($C$34*HM$59*$B183/$C$63)*(IF(COUNTA($D183:HL183)*(12/$C$63)&lt;=$C$9,0,1)),0)+IF(HN$63=$C$17,0,IF(HM$63=$C$17,$B183*(HM$60),0))</f>
        <v>0</v>
      </c>
      <c r="HN183" s="50">
        <f>IF(HN$63&lt;=$C$17,($C$34*HN$59*$B183/$C$63)*(IF(COUNTA($D183:HM183)*(12/$C$63)&lt;=$C$9,0,1)),0)+IF(HO$63=$C$17,0,IF(HN$63=$C$17,$B183*(HN$60),0))</f>
        <v>0</v>
      </c>
      <c r="HO183" s="50">
        <f>IF(HO$63&lt;=$C$17,($C$34*HO$59*$B183/$C$63)*(IF(COUNTA($D183:HN183)*(12/$C$63)&lt;=$C$9,0,1)),0)+IF(HP$63=$C$17,0,IF(HO$63=$C$17,$B183*(HO$60),0))</f>
        <v>0</v>
      </c>
      <c r="HP183" s="50">
        <f>IF(HP$63&lt;=$C$17,($C$34*HP$59*$B183/$C$63)*(IF(COUNTA($D183:HO183)*(12/$C$63)&lt;=$C$9,0,1)),0)+IF(HQ$63=$C$17,0,IF(HP$63=$C$17,$B183*(HP$60),0))</f>
        <v>0</v>
      </c>
      <c r="HQ183" s="50">
        <f>IF(HQ$63&lt;=$C$17,($C$34*HQ$59*$B183/$C$63)*(IF(COUNTA($D183:HP183)*(12/$C$63)&lt;=$C$9,0,1)),0)+IF(HR$63=$C$17,0,IF(HQ$63=$C$17,$B183*(HQ$60),0))</f>
        <v>0</v>
      </c>
      <c r="HR183" s="50">
        <f>IF(HR$63&lt;=$C$17,($C$34*HR$59*$B183/$C$63)*(IF(COUNTA($D183:HQ183)*(12/$C$63)&lt;=$C$9,0,1)),0)+IF(HS$63=$C$17,0,IF(HR$63=$C$17,$B183*(HR$60),0))</f>
        <v>0</v>
      </c>
      <c r="HS183" s="50">
        <f>IF(HS$63&lt;=$C$17,($C$34*HS$59*$B183/$C$63)*(IF(COUNTA($D183:HR183)*(12/$C$63)&lt;=$C$9,0,1)),0)+IF(HT$63=$C$17,0,IF(HS$63=$C$17,$B183*(HS$60),0))</f>
        <v>0</v>
      </c>
      <c r="HT183" s="50">
        <f>IF(HT$63&lt;=$C$17,($C$34*HT$59*$B183/$C$63)*(IF(COUNTA($D183:HS183)*(12/$C$63)&lt;=$C$9,0,1)),0)+IF(HU$63=$C$17,0,IF(HT$63=$C$17,$B183*(HT$60),0))</f>
        <v>0</v>
      </c>
      <c r="HU183" s="50">
        <f>IF(HU$63&lt;=$C$17,($C$34*HU$59*$B183/$C$63)*(IF(COUNTA($D183:HT183)*(12/$C$63)&lt;=$C$9,0,1)),0)+IF(HV$63=$C$17,0,IF(HU$63=$C$17,$B183*(HU$60),0))</f>
        <v>0</v>
      </c>
      <c r="HV183" s="50">
        <f>IF(HV$63&lt;=$C$17,($C$34*HV$59*$B183/$C$63)*(IF(COUNTA($D183:HU183)*(12/$C$63)&lt;=$C$9,0,1)),0)+IF(HW$63=$C$17,0,IF(HV$63=$C$17,$B183*(HV$60),0))</f>
        <v>0</v>
      </c>
      <c r="HW183" s="50">
        <f>IF(HW$63&lt;=$C$17,($C$34*HW$59*$B183/$C$63)*(IF(COUNTA($D183:HV183)*(12/$C$63)&lt;=$C$9,0,1)),0)+IF(HX$63=$C$17,0,IF(HW$63=$C$17,$B183*(HW$60),0))</f>
        <v>0</v>
      </c>
      <c r="HX183" s="50">
        <f>IF(HX$63&lt;=$C$17,($C$34*HX$59*$B183/$C$63)*(IF(COUNTA($D183:HW183)*(12/$C$63)&lt;=$C$9,0,1)),0)+IF(HY$63=$C$17,0,IF(HX$63=$C$17,$B183*(HX$60),0))</f>
        <v>0</v>
      </c>
      <c r="HY183" s="50">
        <f>IF(HY$63&lt;=$C$17,($C$34*HY$59*$B183/$C$63)*(IF(COUNTA($D183:HX183)*(12/$C$63)&lt;=$C$9,0,1)),0)+IF(HZ$63=$C$17,0,IF(HY$63=$C$17,$B183*(HY$60),0))</f>
        <v>0</v>
      </c>
      <c r="HZ183" s="50">
        <f>IF(HZ$63&lt;=$C$17,($C$34*HZ$59*$B183/$C$63)*(IF(COUNTA($D183:HY183)*(12/$C$63)&lt;=$C$9,0,1)),0)+IF(IA$63=$C$17,0,IF(HZ$63=$C$17,$B183*(HZ$60),0))</f>
        <v>0</v>
      </c>
      <c r="IA183" s="50">
        <f>IF(IA$63&lt;=$C$17,($C$34*IA$59*$B183/$C$63)*(IF(COUNTA($D183:HZ183)*(12/$C$63)&lt;=$C$9,0,1)),0)+IF(IB$63=$C$17,0,IF(IA$63=$C$17,$B183*(IA$60),0))</f>
        <v>0</v>
      </c>
      <c r="IB183" s="50">
        <f>IF(IB$63&lt;=$C$17,($C$34*IB$59*$B183/$C$63)*(IF(COUNTA($D183:IA183)*(12/$C$63)&lt;=$C$9,0,1)),0)+IF(IC$63=$C$17,0,IF(IB$63=$C$17,$B183*(IB$60),0))</f>
        <v>0</v>
      </c>
      <c r="IC183" s="50">
        <f>IF(IC$63&lt;=$C$17,($C$34*IC$59*$B183/$C$63)*(IF(COUNTA($D183:IB183)*(12/$C$63)&lt;=$C$9,0,1)),0)+IF(ID$63=$C$17,0,IF(IC$63=$C$17,$B183*(IC$60),0))</f>
        <v>0</v>
      </c>
      <c r="ID183" s="50">
        <f>IF(ID$63&lt;=$C$17,($C$34*ID$59*$B183/$C$63)*(IF(COUNTA($D183:IC183)*(12/$C$63)&lt;=$C$9,0,1)),0)+IF(IE$63=$C$17,0,IF(ID$63=$C$17,$B183*(ID$60),0))</f>
        <v>0</v>
      </c>
      <c r="IE183" s="50">
        <f>IF(IE$63&lt;=$C$17,($C$34*IE$59*$B183/$C$63)*(IF(COUNTA($D183:ID183)*(12/$C$63)&lt;=$C$9,0,1)),0)+IF(IF$63=$C$17,0,IF(IE$63=$C$17,$B183*(IE$60),0))</f>
        <v>0</v>
      </c>
      <c r="IF183" s="50">
        <f>IF(IF$63&lt;=$C$17,($C$34*IF$59*$B183/$C$63)*(IF(COUNTA($D183:IE183)*(12/$C$63)&lt;=$C$9,0,1)),0)+IF(IG$63=$C$17,0,IF(IF$63=$C$17,$B183*(IF$60),0))</f>
        <v>0</v>
      </c>
      <c r="IG183" s="50">
        <f>IF(IG$63&lt;=$C$17,($C$34*IG$59*$B183/$C$63)*(IF(COUNTA($D183:IF183)*(12/$C$63)&lt;=$C$9,0,1)),0)+IF(IH$63=$C$17,0,IF(IG$63=$C$17,$B183*(IG$60),0))</f>
        <v>0</v>
      </c>
      <c r="IH183" s="50">
        <f>IF(IH$63&lt;=$C$17,($C$34*IH$59*$B183/$C$63)*(IF(COUNTA($D183:IG183)*(12/$C$63)&lt;=$C$9,0,1)),0)+IF(II$63=$C$17,0,IF(IH$63=$C$17,$B183*(IH$60),0))</f>
        <v>0</v>
      </c>
      <c r="II183" s="50">
        <f>IF(II$63&lt;=$C$17,($C$34*II$59*$B183/$C$63)*(IF(COUNTA($D183:IH183)*(12/$C$63)&lt;=$C$9,0,1)),0)+IF(IJ$63=$C$17,0,IF(II$63=$C$17,$B183*(II$60),0))</f>
        <v>0</v>
      </c>
      <c r="IJ183" s="50">
        <f>IF(IJ$63&lt;=$C$17,($C$34*IJ$59*$B183/$C$63)*(IF(COUNTA($D183:II183)*(12/$C$63)&lt;=$C$9,0,1)),0)+IF(IK$63=$C$17,0,IF(IJ$63=$C$17,$B183*(IJ$60),0))</f>
        <v>0</v>
      </c>
      <c r="IK183" s="50">
        <f>IF(IK$63&lt;=$C$17,($C$34*IK$59*$B183/$C$63)*(IF(COUNTA($D183:IJ183)*(12/$C$63)&lt;=$C$9,0,1)),0)+IF(IL$63=$C$17,0,IF(IK$63=$C$17,$B183*(IK$60),0))</f>
        <v>0</v>
      </c>
      <c r="IL183" s="50">
        <f>IF(IL$63&lt;=$C$17,($C$34*IL$59*$B183/$C$63)*(IF(COUNTA($D183:IK183)*(12/$C$63)&lt;=$C$9,0,1)),0)+IF(IM$63=$C$17,0,IF(IL$63=$C$17,$B183*(IL$60),0))</f>
        <v>0</v>
      </c>
      <c r="IM183" s="50">
        <f>IF(IM$63&lt;=$C$17,($C$34*IM$59*$B183/$C$63)*(IF(COUNTA($D183:IL183)*(12/$C$63)&lt;=$C$9,0,1)),0)+IF(IN$63=$C$17,0,IF(IM$63=$C$17,$B183*(IM$60),0))</f>
        <v>0</v>
      </c>
      <c r="IN183" s="50">
        <f>IF(IN$63&lt;=$C$17,($C$34*IN$59*$B183/$C$63)*(IF(COUNTA($D183:IM183)*(12/$C$63)&lt;=$C$9,0,1)),0)+IF(IO$63=$C$17,0,IF(IN$63=$C$17,$B183*(IN$60),0))</f>
        <v>0</v>
      </c>
      <c r="IO183" s="50">
        <f>IF(IO$63&lt;=$C$17,($C$34*IO$59*$B183/$C$63)*(IF(COUNTA($D183:IN183)*(12/$C$63)&lt;=$C$9,0,1)),0)+IF(IP$63=$C$17,0,IF(IO$63=$C$17,$B183*(IO$60),0))</f>
        <v>0</v>
      </c>
      <c r="IP183" s="50">
        <f>IF(IP$63&lt;=$C$17,($C$34*IP$59*$B183/$C$63)*(IF(COUNTA($D183:IO183)*(12/$C$63)&lt;=$C$9,0,1)),0)+IF(IQ$63=$C$17,0,IF(IP$63=$C$17,$B183*(IP$60),0))</f>
        <v>0</v>
      </c>
      <c r="IQ183" s="50">
        <f>IF(IQ$63&lt;=$C$17,($C$34*IQ$59*$B183/$C$63)*(IF(COUNTA($D183:IP183)*(12/$C$63)&lt;=$C$9,0,1)),0)+IF(IR$63=$C$17,0,IF(IQ$63=$C$17,$B183*(IQ$60),0))</f>
        <v>0</v>
      </c>
      <c r="IR183" s="50">
        <f>IF(IR$63&lt;=$C$17,($C$34*IR$59*$B183/$C$63)*(IF(COUNTA($D183:IQ183)*(12/$C$63)&lt;=$C$9,0,1)),0)+IF(IS$63=$C$17,0,IF(IR$63=$C$17,$B183*(IR$60),0))</f>
        <v>0</v>
      </c>
      <c r="IS183" s="50">
        <f>IF(IS$63&lt;=$C$17,($C$34*IS$59*$B183/$C$63)*(IF(COUNTA($D183:IR183)*(12/$C$63)&lt;=$C$9,0,1)),0)+IF(IT$63=$C$17,0,IF(IS$63=$C$17,$B183*(IS$60),0))</f>
        <v>0</v>
      </c>
      <c r="IT183" s="50">
        <f>IF(IT$63&lt;=$C$17,($C$34*IT$59*$B183/$C$63)*(IF(COUNTA($D183:IS183)*(12/$C$63)&lt;=$C$9,0,1)),0)+IF(IU$63=$C$17,0,IF(IT$63=$C$17,$B183*(IT$60),0))</f>
        <v>0</v>
      </c>
      <c r="IU183" s="50">
        <f>IF(IU$63&lt;=$C$17,($C$34*IU$59*$B183/$C$63)*(IF(COUNTA($D183:IT183)*(12/$C$63)&lt;=$C$9,0,1)),0)+IF(IV$63=$C$17,0,IF(IU$63=$C$17,$B183*(IU$60),0))</f>
        <v>0</v>
      </c>
      <c r="IV183" s="50">
        <f>IF(IV$63&lt;=$C$17,($C$34*IV$59*$B183/$C$63)*(IF(COUNTA($D183:IU183)*(12/$C$63)&lt;=$C$9,0,1)),0)+IF(IW$63=$C$17,0,IF(IV$63=$C$17,$B183*(IV$60),0))</f>
        <v>0</v>
      </c>
      <c r="IW183" s="50">
        <f>IF(IW$63&lt;=$C$17,($C$34*IW$59*$B183/$C$63)*(IF(COUNTA($D183:IV183)*(12/$C$63)&lt;=$C$9,0,1)),0)+IF(IX$63=$C$17,0,IF(IW$63=$C$17,$B183*(IW$60),0))</f>
        <v>0</v>
      </c>
      <c r="IX183" s="50"/>
      <c r="IY183" s="50"/>
      <c r="IZ183" s="50"/>
      <c r="JA183" s="50"/>
      <c r="JB183" s="50"/>
      <c r="JC183" s="50"/>
      <c r="JD183" s="50"/>
      <c r="JE183" s="50"/>
      <c r="JF183" s="50"/>
      <c r="JG183" s="50"/>
      <c r="JH183" s="50"/>
      <c r="JI183" s="50"/>
      <c r="JJ183" s="50"/>
      <c r="JK183" s="50"/>
      <c r="JL183" s="50"/>
      <c r="JM183" s="50"/>
      <c r="JN183" s="50"/>
      <c r="JO183" s="50"/>
      <c r="JP183" s="50"/>
      <c r="JQ183" s="50"/>
      <c r="JR183" s="50"/>
      <c r="JS183" s="50"/>
      <c r="JT183" s="50"/>
      <c r="JU183" s="50"/>
      <c r="JV183" s="50"/>
      <c r="JW183" s="50"/>
      <c r="JX183" s="50"/>
      <c r="JY183" s="50"/>
      <c r="JZ183" s="50"/>
      <c r="KA183" s="50"/>
      <c r="KB183" s="50"/>
      <c r="KC183" s="50"/>
      <c r="KD183" s="50"/>
      <c r="KE183" s="50"/>
      <c r="KF183" s="50"/>
      <c r="KG183" s="50"/>
      <c r="KH183" s="50"/>
      <c r="KI183" s="50"/>
      <c r="KJ183" s="50"/>
      <c r="KK183" s="50"/>
      <c r="KL183" s="50"/>
      <c r="KM183" s="50"/>
      <c r="KN183" s="50"/>
      <c r="KO183" s="50"/>
      <c r="KP183" s="50"/>
      <c r="KQ183" s="50"/>
      <c r="KR183" s="50"/>
      <c r="KS183" s="50"/>
      <c r="KT183" s="50"/>
      <c r="KU183" s="50"/>
      <c r="KV183" s="50"/>
      <c r="KW183" s="50"/>
      <c r="KX183" s="50"/>
      <c r="KY183" s="50"/>
      <c r="KZ183" s="50"/>
      <c r="LA183" s="50"/>
      <c r="LB183" s="50"/>
      <c r="LC183" s="50"/>
      <c r="LD183" s="50"/>
      <c r="LE183" s="50"/>
      <c r="LF183" s="50"/>
      <c r="LG183" s="50"/>
      <c r="LH183" s="50"/>
      <c r="LI183" s="50"/>
    </row>
    <row r="184" spans="1:321" outlineLevel="1" x14ac:dyDescent="0.25">
      <c r="A184" s="2" t="s">
        <v>55</v>
      </c>
      <c r="B184" s="79">
        <f ca="1">+OFFSET($D$52,0,COUNTA($B$66:B183),,)</f>
        <v>4</v>
      </c>
      <c r="C184" s="88">
        <f t="shared" ca="1" si="71"/>
        <v>-104.99378617769867</v>
      </c>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50">
        <f ca="1">IF(DS$63&gt;$C$17,0,-DR$53*(12/$C$63))</f>
        <v>-874.94821814748866</v>
      </c>
      <c r="DS184" s="50">
        <f ca="1">IF(DS$63&lt;=$C$17,($C$34*DS$59*$B184/$C$63)*(IF(COUNTA($D184:DR184)*(12/$C$63)&lt;=$C$9,0,1)),0)+IF(DT$63=$C$17,0,IF(DS$63=$C$17,$B184*(DS$60),0))</f>
        <v>0</v>
      </c>
      <c r="DT184" s="50">
        <f ca="1">IF(DT$63&lt;=$C$17,($C$34*DT$59*$B184/$C$63)*(IF(COUNTA($D184:DS184)*(12/$C$63)&lt;=$C$9,0,1)),0)+IF(DU$63=$C$17,0,IF(DT$63=$C$17,$B184*(DT$60),0))</f>
        <v>769.95443196978999</v>
      </c>
      <c r="DU184" s="50">
        <f>IF(DU$63&lt;=$C$17,($C$34*DU$59*$B184/$C$63)*(IF(COUNTA($D184:DT184)*(12/$C$63)&lt;=$C$9,0,1)),0)+IF(DV$63=$C$17,0,IF(DU$63=$C$17,$B184*(DU$60),0))</f>
        <v>0</v>
      </c>
      <c r="DV184" s="50">
        <f>IF(DV$63&lt;=$C$17,($C$34*DV$59*$B184/$C$63)*(IF(COUNTA($D184:DU184)*(12/$C$63)&lt;=$C$9,0,1)),0)+IF(DW$63=$C$17,0,IF(DV$63=$C$17,$B184*(DV$60),0))</f>
        <v>0</v>
      </c>
      <c r="DW184" s="50">
        <f>IF(DW$63&lt;=$C$17,($C$34*DW$59*$B184/$C$63)*(IF(COUNTA($D184:DV184)*(12/$C$63)&lt;=$C$9,0,1)),0)+IF(DX$63=$C$17,0,IF(DW$63=$C$17,$B184*(DW$60),0))</f>
        <v>0</v>
      </c>
      <c r="DX184" s="50">
        <f>IF(DX$63&lt;=$C$17,($C$34*DX$59*$B184/$C$63)*(IF(COUNTA($D184:DW184)*(12/$C$63)&lt;=$C$9,0,1)),0)+IF(DY$63=$C$17,0,IF(DX$63=$C$17,$B184*(DX$60),0))</f>
        <v>0</v>
      </c>
      <c r="DY184" s="50">
        <f>IF(DY$63&lt;=$C$17,($C$34*DY$59*$B184/$C$63)*(IF(COUNTA($D184:DX184)*(12/$C$63)&lt;=$C$9,0,1)),0)+IF(DZ$63=$C$17,0,IF(DY$63=$C$17,$B184*(DY$60),0))</f>
        <v>0</v>
      </c>
      <c r="DZ184" s="50">
        <f>IF(DZ$63&lt;=$C$17,($C$34*DZ$59*$B184/$C$63)*(IF(COUNTA($D184:DY184)*(12/$C$63)&lt;=$C$9,0,1)),0)+IF(EA$63=$C$17,0,IF(DZ$63=$C$17,$B184*(DZ$60),0))</f>
        <v>0</v>
      </c>
      <c r="EA184" s="50">
        <f>IF(EA$63&lt;=$C$17,($C$34*EA$59*$B184/$C$63)*(IF(COUNTA($D184:DZ184)*(12/$C$63)&lt;=$C$9,0,1)),0)+IF(EB$63=$C$17,0,IF(EA$63=$C$17,$B184*(EA$60),0))</f>
        <v>0</v>
      </c>
      <c r="EB184" s="50">
        <f>IF(EB$63&lt;=$C$17,($C$34*EB$59*$B184/$C$63)*(IF(COUNTA($D184:EA184)*(12/$C$63)&lt;=$C$9,0,1)),0)+IF(EC$63=$C$17,0,IF(EB$63=$C$17,$B184*(EB$60),0))</f>
        <v>0</v>
      </c>
      <c r="EC184" s="50">
        <f>IF(EC$63&lt;=$C$17,($C$34*EC$59*$B184/$C$63)*(IF(COUNTA($D184:EB184)*(12/$C$63)&lt;=$C$9,0,1)),0)+IF(ED$63=$C$17,0,IF(EC$63=$C$17,$B184*(EC$60),0))</f>
        <v>0</v>
      </c>
      <c r="ED184" s="50">
        <f>IF(ED$63&lt;=$C$17,($C$34*ED$59*$B184/$C$63)*(IF(COUNTA($D184:EC184)*(12/$C$63)&lt;=$C$9,0,1)),0)+IF(EE$63=$C$17,0,IF(ED$63=$C$17,$B184*(ED$60),0))</f>
        <v>0</v>
      </c>
      <c r="EE184" s="50">
        <f>IF(EE$63&lt;=$C$17,($C$34*EE$59*$B184/$C$63)*(IF(COUNTA($D184:ED184)*(12/$C$63)&lt;=$C$9,0,1)),0)+IF(EF$63=$C$17,0,IF(EE$63=$C$17,$B184*(EE$60),0))</f>
        <v>0</v>
      </c>
      <c r="EF184" s="50">
        <f>IF(EF$63&lt;=$C$17,($C$34*EF$59*$B184/$C$63)*(IF(COUNTA($D184:EE184)*(12/$C$63)&lt;=$C$9,0,1)),0)+IF(EG$63=$C$17,0,IF(EF$63=$C$17,$B184*(EF$60),0))</f>
        <v>0</v>
      </c>
      <c r="EG184" s="50">
        <f>IF(EG$63&lt;=$C$17,($C$34*EG$59*$B184/$C$63)*(IF(COUNTA($D184:EF184)*(12/$C$63)&lt;=$C$9,0,1)),0)+IF(EH$63=$C$17,0,IF(EG$63=$C$17,$B184*(EG$60),0))</f>
        <v>0</v>
      </c>
      <c r="EH184" s="50">
        <f>IF(EH$63&lt;=$C$17,($C$34*EH$59*$B184/$C$63)*(IF(COUNTA($D184:EG184)*(12/$C$63)&lt;=$C$9,0,1)),0)+IF(EI$63=$C$17,0,IF(EH$63=$C$17,$B184*(EH$60),0))</f>
        <v>0</v>
      </c>
      <c r="EI184" s="50">
        <f>IF(EI$63&lt;=$C$17,($C$34*EI$59*$B184/$C$63)*(IF(COUNTA($D184:EH184)*(12/$C$63)&lt;=$C$9,0,1)),0)+IF(EJ$63=$C$17,0,IF(EI$63=$C$17,$B184*(EI$60),0))</f>
        <v>0</v>
      </c>
      <c r="EJ184" s="50">
        <f>IF(EJ$63&lt;=$C$17,($C$34*EJ$59*$B184/$C$63)*(IF(COUNTA($D184:EI184)*(12/$C$63)&lt;=$C$9,0,1)),0)+IF(EK$63=$C$17,0,IF(EJ$63=$C$17,$B184*(EJ$60),0))</f>
        <v>0</v>
      </c>
      <c r="EK184" s="50">
        <f>IF(EK$63&lt;=$C$17,($C$34*EK$59*$B184/$C$63)*(IF(COUNTA($D184:EJ184)*(12/$C$63)&lt;=$C$9,0,1)),0)+IF(EL$63=$C$17,0,IF(EK$63=$C$17,$B184*(EK$60),0))</f>
        <v>0</v>
      </c>
      <c r="EL184" s="50">
        <f>IF(EL$63&lt;=$C$17,($C$34*EL$59*$B184/$C$63)*(IF(COUNTA($D184:EK184)*(12/$C$63)&lt;=$C$9,0,1)),0)+IF(EM$63=$C$17,0,IF(EL$63=$C$17,$B184*(EL$60),0))</f>
        <v>0</v>
      </c>
      <c r="EM184" s="50">
        <f>IF(EM$63&lt;=$C$17,($C$34*EM$59*$B184/$C$63)*(IF(COUNTA($D184:EL184)*(12/$C$63)&lt;=$C$9,0,1)),0)+IF(EN$63=$C$17,0,IF(EM$63=$C$17,$B184*(EM$60),0))</f>
        <v>0</v>
      </c>
      <c r="EN184" s="50">
        <f>IF(EN$63&lt;=$C$17,($C$34*EN$59*$B184/$C$63)*(IF(COUNTA($D184:EM184)*(12/$C$63)&lt;=$C$9,0,1)),0)+IF(EO$63=$C$17,0,IF(EN$63=$C$17,$B184*(EN$60),0))</f>
        <v>0</v>
      </c>
      <c r="EO184" s="50">
        <f>IF(EO$63&lt;=$C$17,($C$34*EO$59*$B184/$C$63)*(IF(COUNTA($D184:EN184)*(12/$C$63)&lt;=$C$9,0,1)),0)+IF(EP$63=$C$17,0,IF(EO$63=$C$17,$B184*(EO$60),0))</f>
        <v>0</v>
      </c>
      <c r="EP184" s="50">
        <f>IF(EP$63&lt;=$C$17,($C$34*EP$59*$B184/$C$63)*(IF(COUNTA($D184:EO184)*(12/$C$63)&lt;=$C$9,0,1)),0)+IF(EQ$63=$C$17,0,IF(EP$63=$C$17,$B184*(EP$60),0))</f>
        <v>0</v>
      </c>
      <c r="EQ184" s="50">
        <f>IF(EQ$63&lt;=$C$17,($C$34*EQ$59*$B184/$C$63)*(IF(COUNTA($D184:EP184)*(12/$C$63)&lt;=$C$9,0,1)),0)+IF(ER$63=$C$17,0,IF(EQ$63=$C$17,$B184*(EQ$60),0))</f>
        <v>0</v>
      </c>
      <c r="ER184" s="50">
        <f>IF(ER$63&lt;=$C$17,($C$34*ER$59*$B184/$C$63)*(IF(COUNTA($D184:EQ184)*(12/$C$63)&lt;=$C$9,0,1)),0)+IF(ES$63=$C$17,0,IF(ER$63=$C$17,$B184*(ER$60),0))</f>
        <v>0</v>
      </c>
      <c r="ES184" s="50">
        <f>IF(ES$63&lt;=$C$17,($C$34*ES$59*$B184/$C$63)*(IF(COUNTA($D184:ER184)*(12/$C$63)&lt;=$C$9,0,1)),0)+IF(ET$63=$C$17,0,IF(ES$63=$C$17,$B184*(ES$60),0))</f>
        <v>0</v>
      </c>
      <c r="ET184" s="50">
        <f>IF(ET$63&lt;=$C$17,($C$34*ET$59*$B184/$C$63)*(IF(COUNTA($D184:ES184)*(12/$C$63)&lt;=$C$9,0,1)),0)+IF(EU$63=$C$17,0,IF(ET$63=$C$17,$B184*(ET$60),0))</f>
        <v>0</v>
      </c>
      <c r="EU184" s="50">
        <f>IF(EU$63&lt;=$C$17,($C$34*EU$59*$B184/$C$63)*(IF(COUNTA($D184:ET184)*(12/$C$63)&lt;=$C$9,0,1)),0)+IF(EV$63=$C$17,0,IF(EU$63=$C$17,$B184*(EU$60),0))</f>
        <v>0</v>
      </c>
      <c r="EV184" s="50">
        <f>IF(EV$63&lt;=$C$17,($C$34*EV$59*$B184/$C$63)*(IF(COUNTA($D184:EU184)*(12/$C$63)&lt;=$C$9,0,1)),0)+IF(EW$63=$C$17,0,IF(EV$63=$C$17,$B184*(EV$60),0))</f>
        <v>0</v>
      </c>
      <c r="EW184" s="50">
        <f>IF(EW$63&lt;=$C$17,($C$34*EW$59*$B184/$C$63)*(IF(COUNTA($D184:EV184)*(12/$C$63)&lt;=$C$9,0,1)),0)+IF(EX$63=$C$17,0,IF(EW$63=$C$17,$B184*(EW$60),0))</f>
        <v>0</v>
      </c>
      <c r="EX184" s="50">
        <f>IF(EX$63&lt;=$C$17,($C$34*EX$59*$B184/$C$63)*(IF(COUNTA($D184:EW184)*(12/$C$63)&lt;=$C$9,0,1)),0)+IF(EY$63=$C$17,0,IF(EX$63=$C$17,$B184*(EX$60),0))</f>
        <v>0</v>
      </c>
      <c r="EY184" s="50">
        <f>IF(EY$63&lt;=$C$17,($C$34*EY$59*$B184/$C$63)*(IF(COUNTA($D184:EX184)*(12/$C$63)&lt;=$C$9,0,1)),0)+IF(EZ$63=$C$17,0,IF(EY$63=$C$17,$B184*(EY$60),0))</f>
        <v>0</v>
      </c>
      <c r="EZ184" s="50">
        <f>IF(EZ$63&lt;=$C$17,($C$34*EZ$59*$B184/$C$63)*(IF(COUNTA($D184:EY184)*(12/$C$63)&lt;=$C$9,0,1)),0)+IF(FA$63=$C$17,0,IF(EZ$63=$C$17,$B184*(EZ$60),0))</f>
        <v>0</v>
      </c>
      <c r="FA184" s="50">
        <f>IF(FA$63&lt;=$C$17,($C$34*FA$59*$B184/$C$63)*(IF(COUNTA($D184:EZ184)*(12/$C$63)&lt;=$C$9,0,1)),0)+IF(FB$63=$C$17,0,IF(FA$63=$C$17,$B184*(FA$60),0))</f>
        <v>0</v>
      </c>
      <c r="FB184" s="50">
        <f>IF(FB$63&lt;=$C$17,($C$34*FB$59*$B184/$C$63)*(IF(COUNTA($D184:FA184)*(12/$C$63)&lt;=$C$9,0,1)),0)+IF(FC$63=$C$17,0,IF(FB$63=$C$17,$B184*(FB$60),0))</f>
        <v>0</v>
      </c>
      <c r="FC184" s="50">
        <f>IF(FC$63&lt;=$C$17,($C$34*FC$59*$B184/$C$63)*(IF(COUNTA($D184:FB184)*(12/$C$63)&lt;=$C$9,0,1)),0)+IF(FD$63=$C$17,0,IF(FC$63=$C$17,$B184*(FC$60),0))</f>
        <v>0</v>
      </c>
      <c r="FD184" s="50">
        <f>IF(FD$63&lt;=$C$17,($C$34*FD$59*$B184/$C$63)*(IF(COUNTA($D184:FC184)*(12/$C$63)&lt;=$C$9,0,1)),0)+IF(FE$63=$C$17,0,IF(FD$63=$C$17,$B184*(FD$60),0))</f>
        <v>0</v>
      </c>
      <c r="FE184" s="50">
        <f>IF(FE$63&lt;=$C$17,($C$34*FE$59*$B184/$C$63)*(IF(COUNTA($D184:FD184)*(12/$C$63)&lt;=$C$9,0,1)),0)+IF(FF$63=$C$17,0,IF(FE$63=$C$17,$B184*(FE$60),0))</f>
        <v>0</v>
      </c>
      <c r="FF184" s="50">
        <f>IF(FF$63&lt;=$C$17,($C$34*FF$59*$B184/$C$63)*(IF(COUNTA($D184:FE184)*(12/$C$63)&lt;=$C$9,0,1)),0)+IF(FG$63=$C$17,0,IF(FF$63=$C$17,$B184*(FF$60),0))</f>
        <v>0</v>
      </c>
      <c r="FG184" s="50">
        <f>IF(FG$63&lt;=$C$17,($C$34*FG$59*$B184/$C$63)*(IF(COUNTA($D184:FF184)*(12/$C$63)&lt;=$C$9,0,1)),0)+IF(FH$63=$C$17,0,IF(FG$63=$C$17,$B184*(FG$60),0))</f>
        <v>0</v>
      </c>
      <c r="FH184" s="50">
        <f>IF(FH$63&lt;=$C$17,($C$34*FH$59*$B184/$C$63)*(IF(COUNTA($D184:FG184)*(12/$C$63)&lt;=$C$9,0,1)),0)+IF(FI$63=$C$17,0,IF(FH$63=$C$17,$B184*(FH$60),0))</f>
        <v>0</v>
      </c>
      <c r="FI184" s="50">
        <f>IF(FI$63&lt;=$C$17,($C$34*FI$59*$B184/$C$63)*(IF(COUNTA($D184:FH184)*(12/$C$63)&lt;=$C$9,0,1)),0)+IF(FJ$63=$C$17,0,IF(FI$63=$C$17,$B184*(FI$60),0))</f>
        <v>0</v>
      </c>
      <c r="FJ184" s="50">
        <f>IF(FJ$63&lt;=$C$17,($C$34*FJ$59*$B184/$C$63)*(IF(COUNTA($D184:FI184)*(12/$C$63)&lt;=$C$9,0,1)),0)+IF(FK$63=$C$17,0,IF(FJ$63=$C$17,$B184*(FJ$60),0))</f>
        <v>0</v>
      </c>
      <c r="FK184" s="50">
        <f>IF(FK$63&lt;=$C$17,($C$34*FK$59*$B184/$C$63)*(IF(COUNTA($D184:FJ184)*(12/$C$63)&lt;=$C$9,0,1)),0)+IF(FL$63=$C$17,0,IF(FK$63=$C$17,$B184*(FK$60),0))</f>
        <v>0</v>
      </c>
      <c r="FL184" s="50">
        <f>IF(FL$63&lt;=$C$17,($C$34*FL$59*$B184/$C$63)*(IF(COUNTA($D184:FK184)*(12/$C$63)&lt;=$C$9,0,1)),0)+IF(FM$63=$C$17,0,IF(FL$63=$C$17,$B184*(FL$60),0))</f>
        <v>0</v>
      </c>
      <c r="FM184" s="50">
        <f>IF(FM$63&lt;=$C$17,($C$34*FM$59*$B184/$C$63)*(IF(COUNTA($D184:FL184)*(12/$C$63)&lt;=$C$9,0,1)),0)+IF(FN$63=$C$17,0,IF(FM$63=$C$17,$B184*(FM$60),0))</f>
        <v>0</v>
      </c>
      <c r="FN184" s="50">
        <f>IF(FN$63&lt;=$C$17,($C$34*FN$59*$B184/$C$63)*(IF(COUNTA($D184:FM184)*(12/$C$63)&lt;=$C$9,0,1)),0)+IF(FO$63=$C$17,0,IF(FN$63=$C$17,$B184*(FN$60),0))</f>
        <v>0</v>
      </c>
      <c r="FO184" s="50">
        <f>IF(FO$63&lt;=$C$17,($C$34*FO$59*$B184/$C$63)*(IF(COUNTA($D184:FN184)*(12/$C$63)&lt;=$C$9,0,1)),0)+IF(FP$63=$C$17,0,IF(FO$63=$C$17,$B184*(FO$60),0))</f>
        <v>0</v>
      </c>
      <c r="FP184" s="50">
        <f>IF(FP$63&lt;=$C$17,($C$34*FP$59*$B184/$C$63)*(IF(COUNTA($D184:FO184)*(12/$C$63)&lt;=$C$9,0,1)),0)+IF(FQ$63=$C$17,0,IF(FP$63=$C$17,$B184*(FP$60),0))</f>
        <v>0</v>
      </c>
      <c r="FQ184" s="50">
        <f>IF(FQ$63&lt;=$C$17,($C$34*FQ$59*$B184/$C$63)*(IF(COUNTA($D184:FP184)*(12/$C$63)&lt;=$C$9,0,1)),0)+IF(FR$63=$C$17,0,IF(FQ$63=$C$17,$B184*(FQ$60),0))</f>
        <v>0</v>
      </c>
      <c r="FR184" s="50">
        <f>IF(FR$63&lt;=$C$17,($C$34*FR$59*$B184/$C$63)*(IF(COUNTA($D184:FQ184)*(12/$C$63)&lt;=$C$9,0,1)),0)+IF(FS$63=$C$17,0,IF(FR$63=$C$17,$B184*(FR$60),0))</f>
        <v>0</v>
      </c>
      <c r="FS184" s="50">
        <f>IF(FS$63&lt;=$C$17,($C$34*FS$59*$B184/$C$63)*(IF(COUNTA($D184:FR184)*(12/$C$63)&lt;=$C$9,0,1)),0)+IF(FT$63=$C$17,0,IF(FS$63=$C$17,$B184*(FS$60),0))</f>
        <v>0</v>
      </c>
      <c r="FT184" s="50">
        <f>IF(FT$63&lt;=$C$17,($C$34*FT$59*$B184/$C$63)*(IF(COUNTA($D184:FS184)*(12/$C$63)&lt;=$C$9,0,1)),0)+IF(FU$63=$C$17,0,IF(FT$63=$C$17,$B184*(FT$60),0))</f>
        <v>0</v>
      </c>
      <c r="FU184" s="50">
        <f>IF(FU$63&lt;=$C$17,($C$34*FU$59*$B184/$C$63)*(IF(COUNTA($D184:FT184)*(12/$C$63)&lt;=$C$9,0,1)),0)+IF(FV$63=$C$17,0,IF(FU$63=$C$17,$B184*(FU$60),0))</f>
        <v>0</v>
      </c>
      <c r="FV184" s="50">
        <f>IF(FV$63&lt;=$C$17,($C$34*FV$59*$B184/$C$63)*(IF(COUNTA($D184:FU184)*(12/$C$63)&lt;=$C$9,0,1)),0)+IF(FW$63=$C$17,0,IF(FV$63=$C$17,$B184*(FV$60),0))</f>
        <v>0</v>
      </c>
      <c r="FW184" s="50">
        <f>IF(FW$63&lt;=$C$17,($C$34*FW$59*$B184/$C$63)*(IF(COUNTA($D184:FV184)*(12/$C$63)&lt;=$C$9,0,1)),0)+IF(FX$63=$C$17,0,IF(FW$63=$C$17,$B184*(FW$60),0))</f>
        <v>0</v>
      </c>
      <c r="FX184" s="50">
        <f>IF(FX$63&lt;=$C$17,($C$34*FX$59*$B184/$C$63)*(IF(COUNTA($D184:FW184)*(12/$C$63)&lt;=$C$9,0,1)),0)+IF(FY$63=$C$17,0,IF(FX$63=$C$17,$B184*(FX$60),0))</f>
        <v>0</v>
      </c>
      <c r="FY184" s="50">
        <f>IF(FY$63&lt;=$C$17,($C$34*FY$59*$B184/$C$63)*(IF(COUNTA($D184:FX184)*(12/$C$63)&lt;=$C$9,0,1)),0)+IF(FZ$63=$C$17,0,IF(FY$63=$C$17,$B184*(FY$60),0))</f>
        <v>0</v>
      </c>
      <c r="FZ184" s="50">
        <f>IF(FZ$63&lt;=$C$17,($C$34*FZ$59*$B184/$C$63)*(IF(COUNTA($D184:FY184)*(12/$C$63)&lt;=$C$9,0,1)),0)+IF(GA$63=$C$17,0,IF(FZ$63=$C$17,$B184*(FZ$60),0))</f>
        <v>0</v>
      </c>
      <c r="GA184" s="50">
        <f>IF(GA$63&lt;=$C$17,($C$34*GA$59*$B184/$C$63)*(IF(COUNTA($D184:FZ184)*(12/$C$63)&lt;=$C$9,0,1)),0)+IF(GB$63=$C$17,0,IF(GA$63=$C$17,$B184*(GA$60),0))</f>
        <v>0</v>
      </c>
      <c r="GB184" s="50">
        <f>IF(GB$63&lt;=$C$17,($C$34*GB$59*$B184/$C$63)*(IF(COUNTA($D184:GA184)*(12/$C$63)&lt;=$C$9,0,1)),0)+IF(GC$63=$C$17,0,IF(GB$63=$C$17,$B184*(GB$60),0))</f>
        <v>0</v>
      </c>
      <c r="GC184" s="50">
        <f>IF(GC$63&lt;=$C$17,($C$34*GC$59*$B184/$C$63)*(IF(COUNTA($D184:GB184)*(12/$C$63)&lt;=$C$9,0,1)),0)+IF(GD$63=$C$17,0,IF(GC$63=$C$17,$B184*(GC$60),0))</f>
        <v>0</v>
      </c>
      <c r="GD184" s="50">
        <f>IF(GD$63&lt;=$C$17,($C$34*GD$59*$B184/$C$63)*(IF(COUNTA($D184:GC184)*(12/$C$63)&lt;=$C$9,0,1)),0)+IF(GE$63=$C$17,0,IF(GD$63=$C$17,$B184*(GD$60),0))</f>
        <v>0</v>
      </c>
      <c r="GE184" s="50">
        <f>IF(GE$63&lt;=$C$17,($C$34*GE$59*$B184/$C$63)*(IF(COUNTA($D184:GD184)*(12/$C$63)&lt;=$C$9,0,1)),0)+IF(GF$63=$C$17,0,IF(GE$63=$C$17,$B184*(GE$60),0))</f>
        <v>0</v>
      </c>
      <c r="GF184" s="50">
        <f>IF(GF$63&lt;=$C$17,($C$34*GF$59*$B184/$C$63)*(IF(COUNTA($D184:GE184)*(12/$C$63)&lt;=$C$9,0,1)),0)+IF(GG$63=$C$17,0,IF(GF$63=$C$17,$B184*(GF$60),0))</f>
        <v>0</v>
      </c>
      <c r="GG184" s="50">
        <f>IF(GG$63&lt;=$C$17,($C$34*GG$59*$B184/$C$63)*(IF(COUNTA($D184:GF184)*(12/$C$63)&lt;=$C$9,0,1)),0)+IF(GH$63=$C$17,0,IF(GG$63=$C$17,$B184*(GG$60),0))</f>
        <v>0</v>
      </c>
      <c r="GH184" s="50">
        <f>IF(GH$63&lt;=$C$17,($C$34*GH$59*$B184/$C$63)*(IF(COUNTA($D184:GG184)*(12/$C$63)&lt;=$C$9,0,1)),0)+IF(GI$63=$C$17,0,IF(GH$63=$C$17,$B184*(GH$60),0))</f>
        <v>0</v>
      </c>
      <c r="GI184" s="50">
        <f>IF(GI$63&lt;=$C$17,($C$34*GI$59*$B184/$C$63)*(IF(COUNTA($D184:GH184)*(12/$C$63)&lt;=$C$9,0,1)),0)+IF(GJ$63=$C$17,0,IF(GI$63=$C$17,$B184*(GI$60),0))</f>
        <v>0</v>
      </c>
      <c r="GJ184" s="50">
        <f>IF(GJ$63&lt;=$C$17,($C$34*GJ$59*$B184/$C$63)*(IF(COUNTA($D184:GI184)*(12/$C$63)&lt;=$C$9,0,1)),0)+IF(GK$63=$C$17,0,IF(GJ$63=$C$17,$B184*(GJ$60),0))</f>
        <v>0</v>
      </c>
      <c r="GK184" s="50">
        <f>IF(GK$63&lt;=$C$17,($C$34*GK$59*$B184/$C$63)*(IF(COUNTA($D184:GJ184)*(12/$C$63)&lt;=$C$9,0,1)),0)+IF(GL$63=$C$17,0,IF(GK$63=$C$17,$B184*(GK$60),0))</f>
        <v>0</v>
      </c>
      <c r="GL184" s="50">
        <f>IF(GL$63&lt;=$C$17,($C$34*GL$59*$B184/$C$63)*(IF(COUNTA($D184:GK184)*(12/$C$63)&lt;=$C$9,0,1)),0)+IF(GM$63=$C$17,0,IF(GL$63=$C$17,$B184*(GL$60),0))</f>
        <v>0</v>
      </c>
      <c r="GM184" s="50">
        <f>IF(GM$63&lt;=$C$17,($C$34*GM$59*$B184/$C$63)*(IF(COUNTA($D184:GL184)*(12/$C$63)&lt;=$C$9,0,1)),0)+IF(GN$63=$C$17,0,IF(GM$63=$C$17,$B184*(GM$60),0))</f>
        <v>0</v>
      </c>
      <c r="GN184" s="50">
        <f>IF(GN$63&lt;=$C$17,($C$34*GN$59*$B184/$C$63)*(IF(COUNTA($D184:GM184)*(12/$C$63)&lt;=$C$9,0,1)),0)+IF(GO$63=$C$17,0,IF(GN$63=$C$17,$B184*(GN$60),0))</f>
        <v>0</v>
      </c>
      <c r="GO184" s="50">
        <f>IF(GO$63&lt;=$C$17,($C$34*GO$59*$B184/$C$63)*(IF(COUNTA($D184:GN184)*(12/$C$63)&lt;=$C$9,0,1)),0)+IF(GP$63=$C$17,0,IF(GO$63=$C$17,$B184*(GO$60),0))</f>
        <v>0</v>
      </c>
      <c r="GP184" s="50">
        <f>IF(GP$63&lt;=$C$17,($C$34*GP$59*$B184/$C$63)*(IF(COUNTA($D184:GO184)*(12/$C$63)&lt;=$C$9,0,1)),0)+IF(GQ$63=$C$17,0,IF(GP$63=$C$17,$B184*(GP$60),0))</f>
        <v>0</v>
      </c>
      <c r="GQ184" s="50">
        <f>IF(GQ$63&lt;=$C$17,($C$34*GQ$59*$B184/$C$63)*(IF(COUNTA($D184:GP184)*(12/$C$63)&lt;=$C$9,0,1)),0)+IF(GR$63=$C$17,0,IF(GQ$63=$C$17,$B184*(GQ$60),0))</f>
        <v>0</v>
      </c>
      <c r="GR184" s="50">
        <f>IF(GR$63&lt;=$C$17,($C$34*GR$59*$B184/$C$63)*(IF(COUNTA($D184:GQ184)*(12/$C$63)&lt;=$C$9,0,1)),0)+IF(GS$63=$C$17,0,IF(GR$63=$C$17,$B184*(GR$60),0))</f>
        <v>0</v>
      </c>
      <c r="GS184" s="50">
        <f>IF(GS$63&lt;=$C$17,($C$34*GS$59*$B184/$C$63)*(IF(COUNTA($D184:GR184)*(12/$C$63)&lt;=$C$9,0,1)),0)+IF(GT$63=$C$17,0,IF(GS$63=$C$17,$B184*(GS$60),0))</f>
        <v>0</v>
      </c>
      <c r="GT184" s="50">
        <f>IF(GT$63&lt;=$C$17,($C$34*GT$59*$B184/$C$63)*(IF(COUNTA($D184:GS184)*(12/$C$63)&lt;=$C$9,0,1)),0)+IF(GU$63=$C$17,0,IF(GT$63=$C$17,$B184*(GT$60),0))</f>
        <v>0</v>
      </c>
      <c r="GU184" s="50">
        <f>IF(GU$63&lt;=$C$17,($C$34*GU$59*$B184/$C$63)*(IF(COUNTA($D184:GT184)*(12/$C$63)&lt;=$C$9,0,1)),0)+IF(GV$63=$C$17,0,IF(GU$63=$C$17,$B184*(GU$60),0))</f>
        <v>0</v>
      </c>
      <c r="GV184" s="50">
        <f>IF(GV$63&lt;=$C$17,($C$34*GV$59*$B184/$C$63)*(IF(COUNTA($D184:GU184)*(12/$C$63)&lt;=$C$9,0,1)),0)+IF(GW$63=$C$17,0,IF(GV$63=$C$17,$B184*(GV$60),0))</f>
        <v>0</v>
      </c>
      <c r="GW184" s="50">
        <f>IF(GW$63&lt;=$C$17,($C$34*GW$59*$B184/$C$63)*(IF(COUNTA($D184:GV184)*(12/$C$63)&lt;=$C$9,0,1)),0)+IF(GX$63=$C$17,0,IF(GW$63=$C$17,$B184*(GW$60),0))</f>
        <v>0</v>
      </c>
      <c r="GX184" s="50">
        <f>IF(GX$63&lt;=$C$17,($C$34*GX$59*$B184/$C$63)*(IF(COUNTA($D184:GW184)*(12/$C$63)&lt;=$C$9,0,1)),0)+IF(GY$63=$C$17,0,IF(GX$63=$C$17,$B184*(GX$60),0))</f>
        <v>0</v>
      </c>
      <c r="GY184" s="50">
        <f>IF(GY$63&lt;=$C$17,($C$34*GY$59*$B184/$C$63)*(IF(COUNTA($D184:GX184)*(12/$C$63)&lt;=$C$9,0,1)),0)+IF(GZ$63=$C$17,0,IF(GY$63=$C$17,$B184*(GY$60),0))</f>
        <v>0</v>
      </c>
      <c r="GZ184" s="50">
        <f>IF(GZ$63&lt;=$C$17,($C$34*GZ$59*$B184/$C$63)*(IF(COUNTA($D184:GY184)*(12/$C$63)&lt;=$C$9,0,1)),0)+IF(HA$63=$C$17,0,IF(GZ$63=$C$17,$B184*(GZ$60),0))</f>
        <v>0</v>
      </c>
      <c r="HA184" s="50">
        <f>IF(HA$63&lt;=$C$17,($C$34*HA$59*$B184/$C$63)*(IF(COUNTA($D184:GZ184)*(12/$C$63)&lt;=$C$9,0,1)),0)+IF(HB$63=$C$17,0,IF(HA$63=$C$17,$B184*(HA$60),0))</f>
        <v>0</v>
      </c>
      <c r="HB184" s="50">
        <f>IF(HB$63&lt;=$C$17,($C$34*HB$59*$B184/$C$63)*(IF(COUNTA($D184:HA184)*(12/$C$63)&lt;=$C$9,0,1)),0)+IF(HC$63=$C$17,0,IF(HB$63=$C$17,$B184*(HB$60),0))</f>
        <v>0</v>
      </c>
      <c r="HC184" s="50">
        <f>IF(HC$63&lt;=$C$17,($C$34*HC$59*$B184/$C$63)*(IF(COUNTA($D184:HB184)*(12/$C$63)&lt;=$C$9,0,1)),0)+IF(HD$63=$C$17,0,IF(HC$63=$C$17,$B184*(HC$60),0))</f>
        <v>0</v>
      </c>
      <c r="HD184" s="50">
        <f>IF(HD$63&lt;=$C$17,($C$34*HD$59*$B184/$C$63)*(IF(COUNTA($D184:HC184)*(12/$C$63)&lt;=$C$9,0,1)),0)+IF(HE$63=$C$17,0,IF(HD$63=$C$17,$B184*(HD$60),0))</f>
        <v>0</v>
      </c>
      <c r="HE184" s="50">
        <f>IF(HE$63&lt;=$C$17,($C$34*HE$59*$B184/$C$63)*(IF(COUNTA($D184:HD184)*(12/$C$63)&lt;=$C$9,0,1)),0)+IF(HF$63=$C$17,0,IF(HE$63=$C$17,$B184*(HE$60),0))</f>
        <v>0</v>
      </c>
      <c r="HF184" s="50">
        <f>IF(HF$63&lt;=$C$17,($C$34*HF$59*$B184/$C$63)*(IF(COUNTA($D184:HE184)*(12/$C$63)&lt;=$C$9,0,1)),0)+IF(HG$63=$C$17,0,IF(HF$63=$C$17,$B184*(HF$60),0))</f>
        <v>0</v>
      </c>
      <c r="HG184" s="50">
        <f>IF(HG$63&lt;=$C$17,($C$34*HG$59*$B184/$C$63)*(IF(COUNTA($D184:HF184)*(12/$C$63)&lt;=$C$9,0,1)),0)+IF(HH$63=$C$17,0,IF(HG$63=$C$17,$B184*(HG$60),0))</f>
        <v>0</v>
      </c>
      <c r="HH184" s="50">
        <f>IF(HH$63&lt;=$C$17,($C$34*HH$59*$B184/$C$63)*(IF(COUNTA($D184:HG184)*(12/$C$63)&lt;=$C$9,0,1)),0)+IF(HI$63=$C$17,0,IF(HH$63=$C$17,$B184*(HH$60),0))</f>
        <v>0</v>
      </c>
      <c r="HI184" s="50">
        <f>IF(HI$63&lt;=$C$17,($C$34*HI$59*$B184/$C$63)*(IF(COUNTA($D184:HH184)*(12/$C$63)&lt;=$C$9,0,1)),0)+IF(HJ$63=$C$17,0,IF(HI$63=$C$17,$B184*(HI$60),0))</f>
        <v>0</v>
      </c>
      <c r="HJ184" s="50">
        <f>IF(HJ$63&lt;=$C$17,($C$34*HJ$59*$B184/$C$63)*(IF(COUNTA($D184:HI184)*(12/$C$63)&lt;=$C$9,0,1)),0)+IF(HK$63=$C$17,0,IF(HJ$63=$C$17,$B184*(HJ$60),0))</f>
        <v>0</v>
      </c>
      <c r="HK184" s="50">
        <f>IF(HK$63&lt;=$C$17,($C$34*HK$59*$B184/$C$63)*(IF(COUNTA($D184:HJ184)*(12/$C$63)&lt;=$C$9,0,1)),0)+IF(HL$63=$C$17,0,IF(HK$63=$C$17,$B184*(HK$60),0))</f>
        <v>0</v>
      </c>
      <c r="HL184" s="50">
        <f>IF(HL$63&lt;=$C$17,($C$34*HL$59*$B184/$C$63)*(IF(COUNTA($D184:HK184)*(12/$C$63)&lt;=$C$9,0,1)),0)+IF(HM$63=$C$17,0,IF(HL$63=$C$17,$B184*(HL$60),0))</f>
        <v>0</v>
      </c>
      <c r="HM184" s="50">
        <f>IF(HM$63&lt;=$C$17,($C$34*HM$59*$B184/$C$63)*(IF(COUNTA($D184:HL184)*(12/$C$63)&lt;=$C$9,0,1)),0)+IF(HN$63=$C$17,0,IF(HM$63=$C$17,$B184*(HM$60),0))</f>
        <v>0</v>
      </c>
      <c r="HN184" s="50">
        <f>IF(HN$63&lt;=$C$17,($C$34*HN$59*$B184/$C$63)*(IF(COUNTA($D184:HM184)*(12/$C$63)&lt;=$C$9,0,1)),0)+IF(HO$63=$C$17,0,IF(HN$63=$C$17,$B184*(HN$60),0))</f>
        <v>0</v>
      </c>
      <c r="HO184" s="50">
        <f>IF(HO$63&lt;=$C$17,($C$34*HO$59*$B184/$C$63)*(IF(COUNTA($D184:HN184)*(12/$C$63)&lt;=$C$9,0,1)),0)+IF(HP$63=$C$17,0,IF(HO$63=$C$17,$B184*(HO$60),0))</f>
        <v>0</v>
      </c>
      <c r="HP184" s="50">
        <f>IF(HP$63&lt;=$C$17,($C$34*HP$59*$B184/$C$63)*(IF(COUNTA($D184:HO184)*(12/$C$63)&lt;=$C$9,0,1)),0)+IF(HQ$63=$C$17,0,IF(HP$63=$C$17,$B184*(HP$60),0))</f>
        <v>0</v>
      </c>
      <c r="HQ184" s="50">
        <f>IF(HQ$63&lt;=$C$17,($C$34*HQ$59*$B184/$C$63)*(IF(COUNTA($D184:HP184)*(12/$C$63)&lt;=$C$9,0,1)),0)+IF(HR$63=$C$17,0,IF(HQ$63=$C$17,$B184*(HQ$60),0))</f>
        <v>0</v>
      </c>
      <c r="HR184" s="50">
        <f>IF(HR$63&lt;=$C$17,($C$34*HR$59*$B184/$C$63)*(IF(COUNTA($D184:HQ184)*(12/$C$63)&lt;=$C$9,0,1)),0)+IF(HS$63=$C$17,0,IF(HR$63=$C$17,$B184*(HR$60),0))</f>
        <v>0</v>
      </c>
      <c r="HS184" s="50">
        <f>IF(HS$63&lt;=$C$17,($C$34*HS$59*$B184/$C$63)*(IF(COUNTA($D184:HR184)*(12/$C$63)&lt;=$C$9,0,1)),0)+IF(HT$63=$C$17,0,IF(HS$63=$C$17,$B184*(HS$60),0))</f>
        <v>0</v>
      </c>
      <c r="HT184" s="50">
        <f>IF(HT$63&lt;=$C$17,($C$34*HT$59*$B184/$C$63)*(IF(COUNTA($D184:HS184)*(12/$C$63)&lt;=$C$9,0,1)),0)+IF(HU$63=$C$17,0,IF(HT$63=$C$17,$B184*(HT$60),0))</f>
        <v>0</v>
      </c>
      <c r="HU184" s="50">
        <f>IF(HU$63&lt;=$C$17,($C$34*HU$59*$B184/$C$63)*(IF(COUNTA($D184:HT184)*(12/$C$63)&lt;=$C$9,0,1)),0)+IF(HV$63=$C$17,0,IF(HU$63=$C$17,$B184*(HU$60),0))</f>
        <v>0</v>
      </c>
      <c r="HV184" s="50">
        <f>IF(HV$63&lt;=$C$17,($C$34*HV$59*$B184/$C$63)*(IF(COUNTA($D184:HU184)*(12/$C$63)&lt;=$C$9,0,1)),0)+IF(HW$63=$C$17,0,IF(HV$63=$C$17,$B184*(HV$60),0))</f>
        <v>0</v>
      </c>
      <c r="HW184" s="50">
        <f>IF(HW$63&lt;=$C$17,($C$34*HW$59*$B184/$C$63)*(IF(COUNTA($D184:HV184)*(12/$C$63)&lt;=$C$9,0,1)),0)+IF(HX$63=$C$17,0,IF(HW$63=$C$17,$B184*(HW$60),0))</f>
        <v>0</v>
      </c>
      <c r="HX184" s="50">
        <f>IF(HX$63&lt;=$C$17,($C$34*HX$59*$B184/$C$63)*(IF(COUNTA($D184:HW184)*(12/$C$63)&lt;=$C$9,0,1)),0)+IF(HY$63=$C$17,0,IF(HX$63=$C$17,$B184*(HX$60),0))</f>
        <v>0</v>
      </c>
      <c r="HY184" s="50">
        <f>IF(HY$63&lt;=$C$17,($C$34*HY$59*$B184/$C$63)*(IF(COUNTA($D184:HX184)*(12/$C$63)&lt;=$C$9,0,1)),0)+IF(HZ$63=$C$17,0,IF(HY$63=$C$17,$B184*(HY$60),0))</f>
        <v>0</v>
      </c>
      <c r="HZ184" s="50">
        <f>IF(HZ$63&lt;=$C$17,($C$34*HZ$59*$B184/$C$63)*(IF(COUNTA($D184:HY184)*(12/$C$63)&lt;=$C$9,0,1)),0)+IF(IA$63=$C$17,0,IF(HZ$63=$C$17,$B184*(HZ$60),0))</f>
        <v>0</v>
      </c>
      <c r="IA184" s="50">
        <f>IF(IA$63&lt;=$C$17,($C$34*IA$59*$B184/$C$63)*(IF(COUNTA($D184:HZ184)*(12/$C$63)&lt;=$C$9,0,1)),0)+IF(IB$63=$C$17,0,IF(IA$63=$C$17,$B184*(IA$60),0))</f>
        <v>0</v>
      </c>
      <c r="IB184" s="50">
        <f>IF(IB$63&lt;=$C$17,($C$34*IB$59*$B184/$C$63)*(IF(COUNTA($D184:IA184)*(12/$C$63)&lt;=$C$9,0,1)),0)+IF(IC$63=$C$17,0,IF(IB$63=$C$17,$B184*(IB$60),0))</f>
        <v>0</v>
      </c>
      <c r="IC184" s="50">
        <f>IF(IC$63&lt;=$C$17,($C$34*IC$59*$B184/$C$63)*(IF(COUNTA($D184:IB184)*(12/$C$63)&lt;=$C$9,0,1)),0)+IF(ID$63=$C$17,0,IF(IC$63=$C$17,$B184*(IC$60),0))</f>
        <v>0</v>
      </c>
      <c r="ID184" s="50">
        <f>IF(ID$63&lt;=$C$17,($C$34*ID$59*$B184/$C$63)*(IF(COUNTA($D184:IC184)*(12/$C$63)&lt;=$C$9,0,1)),0)+IF(IE$63=$C$17,0,IF(ID$63=$C$17,$B184*(ID$60),0))</f>
        <v>0</v>
      </c>
      <c r="IE184" s="50">
        <f>IF(IE$63&lt;=$C$17,($C$34*IE$59*$B184/$C$63)*(IF(COUNTA($D184:ID184)*(12/$C$63)&lt;=$C$9,0,1)),0)+IF(IF$63=$C$17,0,IF(IE$63=$C$17,$B184*(IE$60),0))</f>
        <v>0</v>
      </c>
      <c r="IF184" s="50">
        <f>IF(IF$63&lt;=$C$17,($C$34*IF$59*$B184/$C$63)*(IF(COUNTA($D184:IE184)*(12/$C$63)&lt;=$C$9,0,1)),0)+IF(IG$63=$C$17,0,IF(IF$63=$C$17,$B184*(IF$60),0))</f>
        <v>0</v>
      </c>
      <c r="IG184" s="50">
        <f>IF(IG$63&lt;=$C$17,($C$34*IG$59*$B184/$C$63)*(IF(COUNTA($D184:IF184)*(12/$C$63)&lt;=$C$9,0,1)),0)+IF(IH$63=$C$17,0,IF(IG$63=$C$17,$B184*(IG$60),0))</f>
        <v>0</v>
      </c>
      <c r="IH184" s="50">
        <f>IF(IH$63&lt;=$C$17,($C$34*IH$59*$B184/$C$63)*(IF(COUNTA($D184:IG184)*(12/$C$63)&lt;=$C$9,0,1)),0)+IF(II$63=$C$17,0,IF(IH$63=$C$17,$B184*(IH$60),0))</f>
        <v>0</v>
      </c>
      <c r="II184" s="50">
        <f>IF(II$63&lt;=$C$17,($C$34*II$59*$B184/$C$63)*(IF(COUNTA($D184:IH184)*(12/$C$63)&lt;=$C$9,0,1)),0)+IF(IJ$63=$C$17,0,IF(II$63=$C$17,$B184*(II$60),0))</f>
        <v>0</v>
      </c>
      <c r="IJ184" s="50">
        <f>IF(IJ$63&lt;=$C$17,($C$34*IJ$59*$B184/$C$63)*(IF(COUNTA($D184:II184)*(12/$C$63)&lt;=$C$9,0,1)),0)+IF(IK$63=$C$17,0,IF(IJ$63=$C$17,$B184*(IJ$60),0))</f>
        <v>0</v>
      </c>
      <c r="IK184" s="50">
        <f>IF(IK$63&lt;=$C$17,($C$34*IK$59*$B184/$C$63)*(IF(COUNTA($D184:IJ184)*(12/$C$63)&lt;=$C$9,0,1)),0)+IF(IL$63=$C$17,0,IF(IK$63=$C$17,$B184*(IK$60),0))</f>
        <v>0</v>
      </c>
      <c r="IL184" s="50">
        <f>IF(IL$63&lt;=$C$17,($C$34*IL$59*$B184/$C$63)*(IF(COUNTA($D184:IK184)*(12/$C$63)&lt;=$C$9,0,1)),0)+IF(IM$63=$C$17,0,IF(IL$63=$C$17,$B184*(IL$60),0))</f>
        <v>0</v>
      </c>
      <c r="IM184" s="50">
        <f>IF(IM$63&lt;=$C$17,($C$34*IM$59*$B184/$C$63)*(IF(COUNTA($D184:IL184)*(12/$C$63)&lt;=$C$9,0,1)),0)+IF(IN$63=$C$17,0,IF(IM$63=$C$17,$B184*(IM$60),0))</f>
        <v>0</v>
      </c>
      <c r="IN184" s="50">
        <f>IF(IN$63&lt;=$C$17,($C$34*IN$59*$B184/$C$63)*(IF(COUNTA($D184:IM184)*(12/$C$63)&lt;=$C$9,0,1)),0)+IF(IO$63=$C$17,0,IF(IN$63=$C$17,$B184*(IN$60),0))</f>
        <v>0</v>
      </c>
      <c r="IO184" s="50">
        <f>IF(IO$63&lt;=$C$17,($C$34*IO$59*$B184/$C$63)*(IF(COUNTA($D184:IN184)*(12/$C$63)&lt;=$C$9,0,1)),0)+IF(IP$63=$C$17,0,IF(IO$63=$C$17,$B184*(IO$60),0))</f>
        <v>0</v>
      </c>
      <c r="IP184" s="50">
        <f>IF(IP$63&lt;=$C$17,($C$34*IP$59*$B184/$C$63)*(IF(COUNTA($D184:IO184)*(12/$C$63)&lt;=$C$9,0,1)),0)+IF(IQ$63=$C$17,0,IF(IP$63=$C$17,$B184*(IP$60),0))</f>
        <v>0</v>
      </c>
      <c r="IQ184" s="50">
        <f>IF(IQ$63&lt;=$C$17,($C$34*IQ$59*$B184/$C$63)*(IF(COUNTA($D184:IP184)*(12/$C$63)&lt;=$C$9,0,1)),0)+IF(IR$63=$C$17,0,IF(IQ$63=$C$17,$B184*(IQ$60),0))</f>
        <v>0</v>
      </c>
      <c r="IR184" s="50">
        <f>IF(IR$63&lt;=$C$17,($C$34*IR$59*$B184/$C$63)*(IF(COUNTA($D184:IQ184)*(12/$C$63)&lt;=$C$9,0,1)),0)+IF(IS$63=$C$17,0,IF(IR$63=$C$17,$B184*(IR$60),0))</f>
        <v>0</v>
      </c>
      <c r="IS184" s="50">
        <f>IF(IS$63&lt;=$C$17,($C$34*IS$59*$B184/$C$63)*(IF(COUNTA($D184:IR184)*(12/$C$63)&lt;=$C$9,0,1)),0)+IF(IT$63=$C$17,0,IF(IS$63=$C$17,$B184*(IS$60),0))</f>
        <v>0</v>
      </c>
      <c r="IT184" s="50">
        <f>IF(IT$63&lt;=$C$17,($C$34*IT$59*$B184/$C$63)*(IF(COUNTA($D184:IS184)*(12/$C$63)&lt;=$C$9,0,1)),0)+IF(IU$63=$C$17,0,IF(IT$63=$C$17,$B184*(IT$60),0))</f>
        <v>0</v>
      </c>
      <c r="IU184" s="50">
        <f>IF(IU$63&lt;=$C$17,($C$34*IU$59*$B184/$C$63)*(IF(COUNTA($D184:IT184)*(12/$C$63)&lt;=$C$9,0,1)),0)+IF(IV$63=$C$17,0,IF(IU$63=$C$17,$B184*(IU$60),0))</f>
        <v>0</v>
      </c>
      <c r="IV184" s="50">
        <f>IF(IV$63&lt;=$C$17,($C$34*IV$59*$B184/$C$63)*(IF(COUNTA($D184:IU184)*(12/$C$63)&lt;=$C$9,0,1)),0)+IF(IW$63=$C$17,0,IF(IV$63=$C$17,$B184*(IV$60),0))</f>
        <v>0</v>
      </c>
      <c r="IW184" s="50">
        <f>IF(IW$63&lt;=$C$17,($C$34*IW$59*$B184/$C$63)*(IF(COUNTA($D184:IV184)*(12/$C$63)&lt;=$C$9,0,1)),0)+IF(IX$63=$C$17,0,IF(IW$63=$C$17,$B184*(IW$60),0))</f>
        <v>0</v>
      </c>
      <c r="IX184" s="50"/>
      <c r="IY184" s="50"/>
      <c r="IZ184" s="50"/>
      <c r="JA184" s="50"/>
      <c r="JB184" s="50"/>
      <c r="JC184" s="50"/>
      <c r="JD184" s="50"/>
      <c r="JE184" s="50"/>
      <c r="JF184" s="50"/>
      <c r="JG184" s="50"/>
      <c r="JH184" s="50"/>
      <c r="JI184" s="50"/>
      <c r="JJ184" s="50"/>
      <c r="JK184" s="50"/>
      <c r="JL184" s="50"/>
      <c r="JM184" s="50"/>
      <c r="JN184" s="50"/>
      <c r="JO184" s="50"/>
      <c r="JP184" s="50"/>
      <c r="JQ184" s="50"/>
      <c r="JR184" s="50"/>
      <c r="JS184" s="50"/>
      <c r="JT184" s="50"/>
      <c r="JU184" s="50"/>
      <c r="JV184" s="50"/>
      <c r="JW184" s="50"/>
      <c r="JX184" s="50"/>
      <c r="JY184" s="50"/>
      <c r="JZ184" s="50"/>
      <c r="KA184" s="50"/>
      <c r="KB184" s="50"/>
      <c r="KC184" s="50"/>
      <c r="KD184" s="50"/>
      <c r="KE184" s="50"/>
      <c r="KF184" s="50"/>
      <c r="KG184" s="50"/>
      <c r="KH184" s="50"/>
      <c r="KI184" s="50"/>
      <c r="KJ184" s="50"/>
      <c r="KK184" s="50"/>
      <c r="KL184" s="50"/>
      <c r="KM184" s="50"/>
      <c r="KN184" s="50"/>
      <c r="KO184" s="50"/>
      <c r="KP184" s="50"/>
      <c r="KQ184" s="50"/>
      <c r="KR184" s="50"/>
      <c r="KS184" s="50"/>
      <c r="KT184" s="50"/>
      <c r="KU184" s="50"/>
      <c r="KV184" s="50"/>
      <c r="KW184" s="50"/>
      <c r="KX184" s="50"/>
      <c r="KY184" s="50"/>
      <c r="KZ184" s="50"/>
      <c r="LA184" s="50"/>
      <c r="LB184" s="50"/>
      <c r="LC184" s="50"/>
      <c r="LD184" s="50"/>
      <c r="LE184" s="50"/>
      <c r="LF184" s="50"/>
      <c r="LG184" s="50"/>
      <c r="LH184" s="50"/>
      <c r="LI184" s="50"/>
    </row>
    <row r="185" spans="1:321" outlineLevel="1" x14ac:dyDescent="0.25">
      <c r="A185" s="2" t="s">
        <v>55</v>
      </c>
      <c r="B185" s="79">
        <f ca="1">+OFFSET($D$52,0,COUNTA($B$66:B184),,)</f>
        <v>3</v>
      </c>
      <c r="C185" s="88">
        <f t="shared" ca="1" si="71"/>
        <v>-78.745339633273943</v>
      </c>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50">
        <f ca="1">IF(DT$63&gt;$C$17,0,-DS$53*(12/$C$63))</f>
        <v>-656.2111636106165</v>
      </c>
      <c r="DT185" s="50">
        <f ca="1">IF(DT$63&lt;=$C$17,($C$34*DT$59*$B185/$C$63)*(IF(COUNTA($D185:DS185)*(12/$C$63)&lt;=$C$9,0,1)),0)+IF(DU$63=$C$17,0,IF(DT$63=$C$17,$B185*(DT$60),0))</f>
        <v>577.46582397734255</v>
      </c>
      <c r="DU185" s="50">
        <f>IF(DU$63&lt;=$C$17,($C$34*DU$59*$B185/$C$63)*(IF(COUNTA($D185:DT185)*(12/$C$63)&lt;=$C$9,0,1)),0)+IF(DV$63=$C$17,0,IF(DU$63=$C$17,$B185*(DU$60),0))</f>
        <v>0</v>
      </c>
      <c r="DV185" s="50">
        <f>IF(DV$63&lt;=$C$17,($C$34*DV$59*$B185/$C$63)*(IF(COUNTA($D185:DU185)*(12/$C$63)&lt;=$C$9,0,1)),0)+IF(DW$63=$C$17,0,IF(DV$63=$C$17,$B185*(DV$60),0))</f>
        <v>0</v>
      </c>
      <c r="DW185" s="50">
        <f>IF(DW$63&lt;=$C$17,($C$34*DW$59*$B185/$C$63)*(IF(COUNTA($D185:DV185)*(12/$C$63)&lt;=$C$9,0,1)),0)+IF(DX$63=$C$17,0,IF(DW$63=$C$17,$B185*(DW$60),0))</f>
        <v>0</v>
      </c>
      <c r="DX185" s="50">
        <f>IF(DX$63&lt;=$C$17,($C$34*DX$59*$B185/$C$63)*(IF(COUNTA($D185:DW185)*(12/$C$63)&lt;=$C$9,0,1)),0)+IF(DY$63=$C$17,0,IF(DX$63=$C$17,$B185*(DX$60),0))</f>
        <v>0</v>
      </c>
      <c r="DY185" s="50">
        <f>IF(DY$63&lt;=$C$17,($C$34*DY$59*$B185/$C$63)*(IF(COUNTA($D185:DX185)*(12/$C$63)&lt;=$C$9,0,1)),0)+IF(DZ$63=$C$17,0,IF(DY$63=$C$17,$B185*(DY$60),0))</f>
        <v>0</v>
      </c>
      <c r="DZ185" s="50">
        <f>IF(DZ$63&lt;=$C$17,($C$34*DZ$59*$B185/$C$63)*(IF(COUNTA($D185:DY185)*(12/$C$63)&lt;=$C$9,0,1)),0)+IF(EA$63=$C$17,0,IF(DZ$63=$C$17,$B185*(DZ$60),0))</f>
        <v>0</v>
      </c>
      <c r="EA185" s="50">
        <f>IF(EA$63&lt;=$C$17,($C$34*EA$59*$B185/$C$63)*(IF(COUNTA($D185:DZ185)*(12/$C$63)&lt;=$C$9,0,1)),0)+IF(EB$63=$C$17,0,IF(EA$63=$C$17,$B185*(EA$60),0))</f>
        <v>0</v>
      </c>
      <c r="EB185" s="50">
        <f>IF(EB$63&lt;=$C$17,($C$34*EB$59*$B185/$C$63)*(IF(COUNTA($D185:EA185)*(12/$C$63)&lt;=$C$9,0,1)),0)+IF(EC$63=$C$17,0,IF(EB$63=$C$17,$B185*(EB$60),0))</f>
        <v>0</v>
      </c>
      <c r="EC185" s="50">
        <f>IF(EC$63&lt;=$C$17,($C$34*EC$59*$B185/$C$63)*(IF(COUNTA($D185:EB185)*(12/$C$63)&lt;=$C$9,0,1)),0)+IF(ED$63=$C$17,0,IF(EC$63=$C$17,$B185*(EC$60),0))</f>
        <v>0</v>
      </c>
      <c r="ED185" s="50">
        <f>IF(ED$63&lt;=$C$17,($C$34*ED$59*$B185/$C$63)*(IF(COUNTA($D185:EC185)*(12/$C$63)&lt;=$C$9,0,1)),0)+IF(EE$63=$C$17,0,IF(ED$63=$C$17,$B185*(ED$60),0))</f>
        <v>0</v>
      </c>
      <c r="EE185" s="50">
        <f>IF(EE$63&lt;=$C$17,($C$34*EE$59*$B185/$C$63)*(IF(COUNTA($D185:ED185)*(12/$C$63)&lt;=$C$9,0,1)),0)+IF(EF$63=$C$17,0,IF(EE$63=$C$17,$B185*(EE$60),0))</f>
        <v>0</v>
      </c>
      <c r="EF185" s="50">
        <f>IF(EF$63&lt;=$C$17,($C$34*EF$59*$B185/$C$63)*(IF(COUNTA($D185:EE185)*(12/$C$63)&lt;=$C$9,0,1)),0)+IF(EG$63=$C$17,0,IF(EF$63=$C$17,$B185*(EF$60),0))</f>
        <v>0</v>
      </c>
      <c r="EG185" s="50">
        <f>IF(EG$63&lt;=$C$17,($C$34*EG$59*$B185/$C$63)*(IF(COUNTA($D185:EF185)*(12/$C$63)&lt;=$C$9,0,1)),0)+IF(EH$63=$C$17,0,IF(EG$63=$C$17,$B185*(EG$60),0))</f>
        <v>0</v>
      </c>
      <c r="EH185" s="50">
        <f>IF(EH$63&lt;=$C$17,($C$34*EH$59*$B185/$C$63)*(IF(COUNTA($D185:EG185)*(12/$C$63)&lt;=$C$9,0,1)),0)+IF(EI$63=$C$17,0,IF(EH$63=$C$17,$B185*(EH$60),0))</f>
        <v>0</v>
      </c>
      <c r="EI185" s="50">
        <f>IF(EI$63&lt;=$C$17,($C$34*EI$59*$B185/$C$63)*(IF(COUNTA($D185:EH185)*(12/$C$63)&lt;=$C$9,0,1)),0)+IF(EJ$63=$C$17,0,IF(EI$63=$C$17,$B185*(EI$60),0))</f>
        <v>0</v>
      </c>
      <c r="EJ185" s="50">
        <f>IF(EJ$63&lt;=$C$17,($C$34*EJ$59*$B185/$C$63)*(IF(COUNTA($D185:EI185)*(12/$C$63)&lt;=$C$9,0,1)),0)+IF(EK$63=$C$17,0,IF(EJ$63=$C$17,$B185*(EJ$60),0))</f>
        <v>0</v>
      </c>
      <c r="EK185" s="50">
        <f>IF(EK$63&lt;=$C$17,($C$34*EK$59*$B185/$C$63)*(IF(COUNTA($D185:EJ185)*(12/$C$63)&lt;=$C$9,0,1)),0)+IF(EL$63=$C$17,0,IF(EK$63=$C$17,$B185*(EK$60),0))</f>
        <v>0</v>
      </c>
      <c r="EL185" s="50">
        <f>IF(EL$63&lt;=$C$17,($C$34*EL$59*$B185/$C$63)*(IF(COUNTA($D185:EK185)*(12/$C$63)&lt;=$C$9,0,1)),0)+IF(EM$63=$C$17,0,IF(EL$63=$C$17,$B185*(EL$60),0))</f>
        <v>0</v>
      </c>
      <c r="EM185" s="50">
        <f>IF(EM$63&lt;=$C$17,($C$34*EM$59*$B185/$C$63)*(IF(COUNTA($D185:EL185)*(12/$C$63)&lt;=$C$9,0,1)),0)+IF(EN$63=$C$17,0,IF(EM$63=$C$17,$B185*(EM$60),0))</f>
        <v>0</v>
      </c>
      <c r="EN185" s="50">
        <f>IF(EN$63&lt;=$C$17,($C$34*EN$59*$B185/$C$63)*(IF(COUNTA($D185:EM185)*(12/$C$63)&lt;=$C$9,0,1)),0)+IF(EO$63=$C$17,0,IF(EN$63=$C$17,$B185*(EN$60),0))</f>
        <v>0</v>
      </c>
      <c r="EO185" s="50">
        <f>IF(EO$63&lt;=$C$17,($C$34*EO$59*$B185/$C$63)*(IF(COUNTA($D185:EN185)*(12/$C$63)&lt;=$C$9,0,1)),0)+IF(EP$63=$C$17,0,IF(EO$63=$C$17,$B185*(EO$60),0))</f>
        <v>0</v>
      </c>
      <c r="EP185" s="50">
        <f>IF(EP$63&lt;=$C$17,($C$34*EP$59*$B185/$C$63)*(IF(COUNTA($D185:EO185)*(12/$C$63)&lt;=$C$9,0,1)),0)+IF(EQ$63=$C$17,0,IF(EP$63=$C$17,$B185*(EP$60),0))</f>
        <v>0</v>
      </c>
      <c r="EQ185" s="50">
        <f>IF(EQ$63&lt;=$C$17,($C$34*EQ$59*$B185/$C$63)*(IF(COUNTA($D185:EP185)*(12/$C$63)&lt;=$C$9,0,1)),0)+IF(ER$63=$C$17,0,IF(EQ$63=$C$17,$B185*(EQ$60),0))</f>
        <v>0</v>
      </c>
      <c r="ER185" s="50">
        <f>IF(ER$63&lt;=$C$17,($C$34*ER$59*$B185/$C$63)*(IF(COUNTA($D185:EQ185)*(12/$C$63)&lt;=$C$9,0,1)),0)+IF(ES$63=$C$17,0,IF(ER$63=$C$17,$B185*(ER$60),0))</f>
        <v>0</v>
      </c>
      <c r="ES185" s="50">
        <f>IF(ES$63&lt;=$C$17,($C$34*ES$59*$B185/$C$63)*(IF(COUNTA($D185:ER185)*(12/$C$63)&lt;=$C$9,0,1)),0)+IF(ET$63=$C$17,0,IF(ES$63=$C$17,$B185*(ES$60),0))</f>
        <v>0</v>
      </c>
      <c r="ET185" s="50">
        <f>IF(ET$63&lt;=$C$17,($C$34*ET$59*$B185/$C$63)*(IF(COUNTA($D185:ES185)*(12/$C$63)&lt;=$C$9,0,1)),0)+IF(EU$63=$C$17,0,IF(ET$63=$C$17,$B185*(ET$60),0))</f>
        <v>0</v>
      </c>
      <c r="EU185" s="50">
        <f>IF(EU$63&lt;=$C$17,($C$34*EU$59*$B185/$C$63)*(IF(COUNTA($D185:ET185)*(12/$C$63)&lt;=$C$9,0,1)),0)+IF(EV$63=$C$17,0,IF(EU$63=$C$17,$B185*(EU$60),0))</f>
        <v>0</v>
      </c>
      <c r="EV185" s="50">
        <f>IF(EV$63&lt;=$C$17,($C$34*EV$59*$B185/$C$63)*(IF(COUNTA($D185:EU185)*(12/$C$63)&lt;=$C$9,0,1)),0)+IF(EW$63=$C$17,0,IF(EV$63=$C$17,$B185*(EV$60),0))</f>
        <v>0</v>
      </c>
      <c r="EW185" s="50">
        <f>IF(EW$63&lt;=$C$17,($C$34*EW$59*$B185/$C$63)*(IF(COUNTA($D185:EV185)*(12/$C$63)&lt;=$C$9,0,1)),0)+IF(EX$63=$C$17,0,IF(EW$63=$C$17,$B185*(EW$60),0))</f>
        <v>0</v>
      </c>
      <c r="EX185" s="50">
        <f>IF(EX$63&lt;=$C$17,($C$34*EX$59*$B185/$C$63)*(IF(COUNTA($D185:EW185)*(12/$C$63)&lt;=$C$9,0,1)),0)+IF(EY$63=$C$17,0,IF(EX$63=$C$17,$B185*(EX$60),0))</f>
        <v>0</v>
      </c>
      <c r="EY185" s="50">
        <f>IF(EY$63&lt;=$C$17,($C$34*EY$59*$B185/$C$63)*(IF(COUNTA($D185:EX185)*(12/$C$63)&lt;=$C$9,0,1)),0)+IF(EZ$63=$C$17,0,IF(EY$63=$C$17,$B185*(EY$60),0))</f>
        <v>0</v>
      </c>
      <c r="EZ185" s="50">
        <f>IF(EZ$63&lt;=$C$17,($C$34*EZ$59*$B185/$C$63)*(IF(COUNTA($D185:EY185)*(12/$C$63)&lt;=$C$9,0,1)),0)+IF(FA$63=$C$17,0,IF(EZ$63=$C$17,$B185*(EZ$60),0))</f>
        <v>0</v>
      </c>
      <c r="FA185" s="50">
        <f>IF(FA$63&lt;=$C$17,($C$34*FA$59*$B185/$C$63)*(IF(COUNTA($D185:EZ185)*(12/$C$63)&lt;=$C$9,0,1)),0)+IF(FB$63=$C$17,0,IF(FA$63=$C$17,$B185*(FA$60),0))</f>
        <v>0</v>
      </c>
      <c r="FB185" s="50">
        <f>IF(FB$63&lt;=$C$17,($C$34*FB$59*$B185/$C$63)*(IF(COUNTA($D185:FA185)*(12/$C$63)&lt;=$C$9,0,1)),0)+IF(FC$63=$C$17,0,IF(FB$63=$C$17,$B185*(FB$60),0))</f>
        <v>0</v>
      </c>
      <c r="FC185" s="50">
        <f>IF(FC$63&lt;=$C$17,($C$34*FC$59*$B185/$C$63)*(IF(COUNTA($D185:FB185)*(12/$C$63)&lt;=$C$9,0,1)),0)+IF(FD$63=$C$17,0,IF(FC$63=$C$17,$B185*(FC$60),0))</f>
        <v>0</v>
      </c>
      <c r="FD185" s="50">
        <f>IF(FD$63&lt;=$C$17,($C$34*FD$59*$B185/$C$63)*(IF(COUNTA($D185:FC185)*(12/$C$63)&lt;=$C$9,0,1)),0)+IF(FE$63=$C$17,0,IF(FD$63=$C$17,$B185*(FD$60),0))</f>
        <v>0</v>
      </c>
      <c r="FE185" s="50">
        <f>IF(FE$63&lt;=$C$17,($C$34*FE$59*$B185/$C$63)*(IF(COUNTA($D185:FD185)*(12/$C$63)&lt;=$C$9,0,1)),0)+IF(FF$63=$C$17,0,IF(FE$63=$C$17,$B185*(FE$60),0))</f>
        <v>0</v>
      </c>
      <c r="FF185" s="50">
        <f>IF(FF$63&lt;=$C$17,($C$34*FF$59*$B185/$C$63)*(IF(COUNTA($D185:FE185)*(12/$C$63)&lt;=$C$9,0,1)),0)+IF(FG$63=$C$17,0,IF(FF$63=$C$17,$B185*(FF$60),0))</f>
        <v>0</v>
      </c>
      <c r="FG185" s="50">
        <f>IF(FG$63&lt;=$C$17,($C$34*FG$59*$B185/$C$63)*(IF(COUNTA($D185:FF185)*(12/$C$63)&lt;=$C$9,0,1)),0)+IF(FH$63=$C$17,0,IF(FG$63=$C$17,$B185*(FG$60),0))</f>
        <v>0</v>
      </c>
      <c r="FH185" s="50">
        <f>IF(FH$63&lt;=$C$17,($C$34*FH$59*$B185/$C$63)*(IF(COUNTA($D185:FG185)*(12/$C$63)&lt;=$C$9,0,1)),0)+IF(FI$63=$C$17,0,IF(FH$63=$C$17,$B185*(FH$60),0))</f>
        <v>0</v>
      </c>
      <c r="FI185" s="50">
        <f>IF(FI$63&lt;=$C$17,($C$34*FI$59*$B185/$C$63)*(IF(COUNTA($D185:FH185)*(12/$C$63)&lt;=$C$9,0,1)),0)+IF(FJ$63=$C$17,0,IF(FI$63=$C$17,$B185*(FI$60),0))</f>
        <v>0</v>
      </c>
      <c r="FJ185" s="50">
        <f>IF(FJ$63&lt;=$C$17,($C$34*FJ$59*$B185/$C$63)*(IF(COUNTA($D185:FI185)*(12/$C$63)&lt;=$C$9,0,1)),0)+IF(FK$63=$C$17,0,IF(FJ$63=$C$17,$B185*(FJ$60),0))</f>
        <v>0</v>
      </c>
      <c r="FK185" s="50">
        <f>IF(FK$63&lt;=$C$17,($C$34*FK$59*$B185/$C$63)*(IF(COUNTA($D185:FJ185)*(12/$C$63)&lt;=$C$9,0,1)),0)+IF(FL$63=$C$17,0,IF(FK$63=$C$17,$B185*(FK$60),0))</f>
        <v>0</v>
      </c>
      <c r="FL185" s="50">
        <f>IF(FL$63&lt;=$C$17,($C$34*FL$59*$B185/$C$63)*(IF(COUNTA($D185:FK185)*(12/$C$63)&lt;=$C$9,0,1)),0)+IF(FM$63=$C$17,0,IF(FL$63=$C$17,$B185*(FL$60),0))</f>
        <v>0</v>
      </c>
      <c r="FM185" s="50">
        <f>IF(FM$63&lt;=$C$17,($C$34*FM$59*$B185/$C$63)*(IF(COUNTA($D185:FL185)*(12/$C$63)&lt;=$C$9,0,1)),0)+IF(FN$63=$C$17,0,IF(FM$63=$C$17,$B185*(FM$60),0))</f>
        <v>0</v>
      </c>
      <c r="FN185" s="50">
        <f>IF(FN$63&lt;=$C$17,($C$34*FN$59*$B185/$C$63)*(IF(COUNTA($D185:FM185)*(12/$C$63)&lt;=$C$9,0,1)),0)+IF(FO$63=$C$17,0,IF(FN$63=$C$17,$B185*(FN$60),0))</f>
        <v>0</v>
      </c>
      <c r="FO185" s="50">
        <f>IF(FO$63&lt;=$C$17,($C$34*FO$59*$B185/$C$63)*(IF(COUNTA($D185:FN185)*(12/$C$63)&lt;=$C$9,0,1)),0)+IF(FP$63=$C$17,0,IF(FO$63=$C$17,$B185*(FO$60),0))</f>
        <v>0</v>
      </c>
      <c r="FP185" s="50">
        <f>IF(FP$63&lt;=$C$17,($C$34*FP$59*$B185/$C$63)*(IF(COUNTA($D185:FO185)*(12/$C$63)&lt;=$C$9,0,1)),0)+IF(FQ$63=$C$17,0,IF(FP$63=$C$17,$B185*(FP$60),0))</f>
        <v>0</v>
      </c>
      <c r="FQ185" s="50">
        <f>IF(FQ$63&lt;=$C$17,($C$34*FQ$59*$B185/$C$63)*(IF(COUNTA($D185:FP185)*(12/$C$63)&lt;=$C$9,0,1)),0)+IF(FR$63=$C$17,0,IF(FQ$63=$C$17,$B185*(FQ$60),0))</f>
        <v>0</v>
      </c>
      <c r="FR185" s="50">
        <f>IF(FR$63&lt;=$C$17,($C$34*FR$59*$B185/$C$63)*(IF(COUNTA($D185:FQ185)*(12/$C$63)&lt;=$C$9,0,1)),0)+IF(FS$63=$C$17,0,IF(FR$63=$C$17,$B185*(FR$60),0))</f>
        <v>0</v>
      </c>
      <c r="FS185" s="50">
        <f>IF(FS$63&lt;=$C$17,($C$34*FS$59*$B185/$C$63)*(IF(COUNTA($D185:FR185)*(12/$C$63)&lt;=$C$9,0,1)),0)+IF(FT$63=$C$17,0,IF(FS$63=$C$17,$B185*(FS$60),0))</f>
        <v>0</v>
      </c>
      <c r="FT185" s="50">
        <f>IF(FT$63&lt;=$C$17,($C$34*FT$59*$B185/$C$63)*(IF(COUNTA($D185:FS185)*(12/$C$63)&lt;=$C$9,0,1)),0)+IF(FU$63=$C$17,0,IF(FT$63=$C$17,$B185*(FT$60),0))</f>
        <v>0</v>
      </c>
      <c r="FU185" s="50">
        <f>IF(FU$63&lt;=$C$17,($C$34*FU$59*$B185/$C$63)*(IF(COUNTA($D185:FT185)*(12/$C$63)&lt;=$C$9,0,1)),0)+IF(FV$63=$C$17,0,IF(FU$63=$C$17,$B185*(FU$60),0))</f>
        <v>0</v>
      </c>
      <c r="FV185" s="50">
        <f>IF(FV$63&lt;=$C$17,($C$34*FV$59*$B185/$C$63)*(IF(COUNTA($D185:FU185)*(12/$C$63)&lt;=$C$9,0,1)),0)+IF(FW$63=$C$17,0,IF(FV$63=$C$17,$B185*(FV$60),0))</f>
        <v>0</v>
      </c>
      <c r="FW185" s="50">
        <f>IF(FW$63&lt;=$C$17,($C$34*FW$59*$B185/$C$63)*(IF(COUNTA($D185:FV185)*(12/$C$63)&lt;=$C$9,0,1)),0)+IF(FX$63=$C$17,0,IF(FW$63=$C$17,$B185*(FW$60),0))</f>
        <v>0</v>
      </c>
      <c r="FX185" s="50">
        <f>IF(FX$63&lt;=$C$17,($C$34*FX$59*$B185/$C$63)*(IF(COUNTA($D185:FW185)*(12/$C$63)&lt;=$C$9,0,1)),0)+IF(FY$63=$C$17,0,IF(FX$63=$C$17,$B185*(FX$60),0))</f>
        <v>0</v>
      </c>
      <c r="FY185" s="50">
        <f>IF(FY$63&lt;=$C$17,($C$34*FY$59*$B185/$C$63)*(IF(COUNTA($D185:FX185)*(12/$C$63)&lt;=$C$9,0,1)),0)+IF(FZ$63=$C$17,0,IF(FY$63=$C$17,$B185*(FY$60),0))</f>
        <v>0</v>
      </c>
      <c r="FZ185" s="50">
        <f>IF(FZ$63&lt;=$C$17,($C$34*FZ$59*$B185/$C$63)*(IF(COUNTA($D185:FY185)*(12/$C$63)&lt;=$C$9,0,1)),0)+IF(GA$63=$C$17,0,IF(FZ$63=$C$17,$B185*(FZ$60),0))</f>
        <v>0</v>
      </c>
      <c r="GA185" s="50">
        <f>IF(GA$63&lt;=$C$17,($C$34*GA$59*$B185/$C$63)*(IF(COUNTA($D185:FZ185)*(12/$C$63)&lt;=$C$9,0,1)),0)+IF(GB$63=$C$17,0,IF(GA$63=$C$17,$B185*(GA$60),0))</f>
        <v>0</v>
      </c>
      <c r="GB185" s="50">
        <f>IF(GB$63&lt;=$C$17,($C$34*GB$59*$B185/$C$63)*(IF(COUNTA($D185:GA185)*(12/$C$63)&lt;=$C$9,0,1)),0)+IF(GC$63=$C$17,0,IF(GB$63=$C$17,$B185*(GB$60),0))</f>
        <v>0</v>
      </c>
      <c r="GC185" s="50">
        <f>IF(GC$63&lt;=$C$17,($C$34*GC$59*$B185/$C$63)*(IF(COUNTA($D185:GB185)*(12/$C$63)&lt;=$C$9,0,1)),0)+IF(GD$63=$C$17,0,IF(GC$63=$C$17,$B185*(GC$60),0))</f>
        <v>0</v>
      </c>
      <c r="GD185" s="50">
        <f>IF(GD$63&lt;=$C$17,($C$34*GD$59*$B185/$C$63)*(IF(COUNTA($D185:GC185)*(12/$C$63)&lt;=$C$9,0,1)),0)+IF(GE$63=$C$17,0,IF(GD$63=$C$17,$B185*(GD$60),0))</f>
        <v>0</v>
      </c>
      <c r="GE185" s="50">
        <f>IF(GE$63&lt;=$C$17,($C$34*GE$59*$B185/$C$63)*(IF(COUNTA($D185:GD185)*(12/$C$63)&lt;=$C$9,0,1)),0)+IF(GF$63=$C$17,0,IF(GE$63=$C$17,$B185*(GE$60),0))</f>
        <v>0</v>
      </c>
      <c r="GF185" s="50">
        <f>IF(GF$63&lt;=$C$17,($C$34*GF$59*$B185/$C$63)*(IF(COUNTA($D185:GE185)*(12/$C$63)&lt;=$C$9,0,1)),0)+IF(GG$63=$C$17,0,IF(GF$63=$C$17,$B185*(GF$60),0))</f>
        <v>0</v>
      </c>
      <c r="GG185" s="50">
        <f>IF(GG$63&lt;=$C$17,($C$34*GG$59*$B185/$C$63)*(IF(COUNTA($D185:GF185)*(12/$C$63)&lt;=$C$9,0,1)),0)+IF(GH$63=$C$17,0,IF(GG$63=$C$17,$B185*(GG$60),0))</f>
        <v>0</v>
      </c>
      <c r="GH185" s="50">
        <f>IF(GH$63&lt;=$C$17,($C$34*GH$59*$B185/$C$63)*(IF(COUNTA($D185:GG185)*(12/$C$63)&lt;=$C$9,0,1)),0)+IF(GI$63=$C$17,0,IF(GH$63=$C$17,$B185*(GH$60),0))</f>
        <v>0</v>
      </c>
      <c r="GI185" s="50">
        <f>IF(GI$63&lt;=$C$17,($C$34*GI$59*$B185/$C$63)*(IF(COUNTA($D185:GH185)*(12/$C$63)&lt;=$C$9,0,1)),0)+IF(GJ$63=$C$17,0,IF(GI$63=$C$17,$B185*(GI$60),0))</f>
        <v>0</v>
      </c>
      <c r="GJ185" s="50">
        <f>IF(GJ$63&lt;=$C$17,($C$34*GJ$59*$B185/$C$63)*(IF(COUNTA($D185:GI185)*(12/$C$63)&lt;=$C$9,0,1)),0)+IF(GK$63=$C$17,0,IF(GJ$63=$C$17,$B185*(GJ$60),0))</f>
        <v>0</v>
      </c>
      <c r="GK185" s="50">
        <f>IF(GK$63&lt;=$C$17,($C$34*GK$59*$B185/$C$63)*(IF(COUNTA($D185:GJ185)*(12/$C$63)&lt;=$C$9,0,1)),0)+IF(GL$63=$C$17,0,IF(GK$63=$C$17,$B185*(GK$60),0))</f>
        <v>0</v>
      </c>
      <c r="GL185" s="50">
        <f>IF(GL$63&lt;=$C$17,($C$34*GL$59*$B185/$C$63)*(IF(COUNTA($D185:GK185)*(12/$C$63)&lt;=$C$9,0,1)),0)+IF(GM$63=$C$17,0,IF(GL$63=$C$17,$B185*(GL$60),0))</f>
        <v>0</v>
      </c>
      <c r="GM185" s="50">
        <f>IF(GM$63&lt;=$C$17,($C$34*GM$59*$B185/$C$63)*(IF(COUNTA($D185:GL185)*(12/$C$63)&lt;=$C$9,0,1)),0)+IF(GN$63=$C$17,0,IF(GM$63=$C$17,$B185*(GM$60),0))</f>
        <v>0</v>
      </c>
      <c r="GN185" s="50">
        <f>IF(GN$63&lt;=$C$17,($C$34*GN$59*$B185/$C$63)*(IF(COUNTA($D185:GM185)*(12/$C$63)&lt;=$C$9,0,1)),0)+IF(GO$63=$C$17,0,IF(GN$63=$C$17,$B185*(GN$60),0))</f>
        <v>0</v>
      </c>
      <c r="GO185" s="50">
        <f>IF(GO$63&lt;=$C$17,($C$34*GO$59*$B185/$C$63)*(IF(COUNTA($D185:GN185)*(12/$C$63)&lt;=$C$9,0,1)),0)+IF(GP$63=$C$17,0,IF(GO$63=$C$17,$B185*(GO$60),0))</f>
        <v>0</v>
      </c>
      <c r="GP185" s="50">
        <f>IF(GP$63&lt;=$C$17,($C$34*GP$59*$B185/$C$63)*(IF(COUNTA($D185:GO185)*(12/$C$63)&lt;=$C$9,0,1)),0)+IF(GQ$63=$C$17,0,IF(GP$63=$C$17,$B185*(GP$60),0))</f>
        <v>0</v>
      </c>
      <c r="GQ185" s="50">
        <f>IF(GQ$63&lt;=$C$17,($C$34*GQ$59*$B185/$C$63)*(IF(COUNTA($D185:GP185)*(12/$C$63)&lt;=$C$9,0,1)),0)+IF(GR$63=$C$17,0,IF(GQ$63=$C$17,$B185*(GQ$60),0))</f>
        <v>0</v>
      </c>
      <c r="GR185" s="50">
        <f>IF(GR$63&lt;=$C$17,($C$34*GR$59*$B185/$C$63)*(IF(COUNTA($D185:GQ185)*(12/$C$63)&lt;=$C$9,0,1)),0)+IF(GS$63=$C$17,0,IF(GR$63=$C$17,$B185*(GR$60),0))</f>
        <v>0</v>
      </c>
      <c r="GS185" s="50">
        <f>IF(GS$63&lt;=$C$17,($C$34*GS$59*$B185/$C$63)*(IF(COUNTA($D185:GR185)*(12/$C$63)&lt;=$C$9,0,1)),0)+IF(GT$63=$C$17,0,IF(GS$63=$C$17,$B185*(GS$60),0))</f>
        <v>0</v>
      </c>
      <c r="GT185" s="50">
        <f>IF(GT$63&lt;=$C$17,($C$34*GT$59*$B185/$C$63)*(IF(COUNTA($D185:GS185)*(12/$C$63)&lt;=$C$9,0,1)),0)+IF(GU$63=$C$17,0,IF(GT$63=$C$17,$B185*(GT$60),0))</f>
        <v>0</v>
      </c>
      <c r="GU185" s="50">
        <f>IF(GU$63&lt;=$C$17,($C$34*GU$59*$B185/$C$63)*(IF(COUNTA($D185:GT185)*(12/$C$63)&lt;=$C$9,0,1)),0)+IF(GV$63=$C$17,0,IF(GU$63=$C$17,$B185*(GU$60),0))</f>
        <v>0</v>
      </c>
      <c r="GV185" s="50">
        <f>IF(GV$63&lt;=$C$17,($C$34*GV$59*$B185/$C$63)*(IF(COUNTA($D185:GU185)*(12/$C$63)&lt;=$C$9,0,1)),0)+IF(GW$63=$C$17,0,IF(GV$63=$C$17,$B185*(GV$60),0))</f>
        <v>0</v>
      </c>
      <c r="GW185" s="50">
        <f>IF(GW$63&lt;=$C$17,($C$34*GW$59*$B185/$C$63)*(IF(COUNTA($D185:GV185)*(12/$C$63)&lt;=$C$9,0,1)),0)+IF(GX$63=$C$17,0,IF(GW$63=$C$17,$B185*(GW$60),0))</f>
        <v>0</v>
      </c>
      <c r="GX185" s="50">
        <f>IF(GX$63&lt;=$C$17,($C$34*GX$59*$B185/$C$63)*(IF(COUNTA($D185:GW185)*(12/$C$63)&lt;=$C$9,0,1)),0)+IF(GY$63=$C$17,0,IF(GX$63=$C$17,$B185*(GX$60),0))</f>
        <v>0</v>
      </c>
      <c r="GY185" s="50">
        <f>IF(GY$63&lt;=$C$17,($C$34*GY$59*$B185/$C$63)*(IF(COUNTA($D185:GX185)*(12/$C$63)&lt;=$C$9,0,1)),0)+IF(GZ$63=$C$17,0,IF(GY$63=$C$17,$B185*(GY$60),0))</f>
        <v>0</v>
      </c>
      <c r="GZ185" s="50">
        <f>IF(GZ$63&lt;=$C$17,($C$34*GZ$59*$B185/$C$63)*(IF(COUNTA($D185:GY185)*(12/$C$63)&lt;=$C$9,0,1)),0)+IF(HA$63=$C$17,0,IF(GZ$63=$C$17,$B185*(GZ$60),0))</f>
        <v>0</v>
      </c>
      <c r="HA185" s="50">
        <f>IF(HA$63&lt;=$C$17,($C$34*HA$59*$B185/$C$63)*(IF(COUNTA($D185:GZ185)*(12/$C$63)&lt;=$C$9,0,1)),0)+IF(HB$63=$C$17,0,IF(HA$63=$C$17,$B185*(HA$60),0))</f>
        <v>0</v>
      </c>
      <c r="HB185" s="50">
        <f>IF(HB$63&lt;=$C$17,($C$34*HB$59*$B185/$C$63)*(IF(COUNTA($D185:HA185)*(12/$C$63)&lt;=$C$9,0,1)),0)+IF(HC$63=$C$17,0,IF(HB$63=$C$17,$B185*(HB$60),0))</f>
        <v>0</v>
      </c>
      <c r="HC185" s="50">
        <f>IF(HC$63&lt;=$C$17,($C$34*HC$59*$B185/$C$63)*(IF(COUNTA($D185:HB185)*(12/$C$63)&lt;=$C$9,0,1)),0)+IF(HD$63=$C$17,0,IF(HC$63=$C$17,$B185*(HC$60),0))</f>
        <v>0</v>
      </c>
      <c r="HD185" s="50">
        <f>IF(HD$63&lt;=$C$17,($C$34*HD$59*$B185/$C$63)*(IF(COUNTA($D185:HC185)*(12/$C$63)&lt;=$C$9,0,1)),0)+IF(HE$63=$C$17,0,IF(HD$63=$C$17,$B185*(HD$60),0))</f>
        <v>0</v>
      </c>
      <c r="HE185" s="50">
        <f>IF(HE$63&lt;=$C$17,($C$34*HE$59*$B185/$C$63)*(IF(COUNTA($D185:HD185)*(12/$C$63)&lt;=$C$9,0,1)),0)+IF(HF$63=$C$17,0,IF(HE$63=$C$17,$B185*(HE$60),0))</f>
        <v>0</v>
      </c>
      <c r="HF185" s="50">
        <f>IF(HF$63&lt;=$C$17,($C$34*HF$59*$B185/$C$63)*(IF(COUNTA($D185:HE185)*(12/$C$63)&lt;=$C$9,0,1)),0)+IF(HG$63=$C$17,0,IF(HF$63=$C$17,$B185*(HF$60),0))</f>
        <v>0</v>
      </c>
      <c r="HG185" s="50">
        <f>IF(HG$63&lt;=$C$17,($C$34*HG$59*$B185/$C$63)*(IF(COUNTA($D185:HF185)*(12/$C$63)&lt;=$C$9,0,1)),0)+IF(HH$63=$C$17,0,IF(HG$63=$C$17,$B185*(HG$60),0))</f>
        <v>0</v>
      </c>
      <c r="HH185" s="50">
        <f>IF(HH$63&lt;=$C$17,($C$34*HH$59*$B185/$C$63)*(IF(COUNTA($D185:HG185)*(12/$C$63)&lt;=$C$9,0,1)),0)+IF(HI$63=$C$17,0,IF(HH$63=$C$17,$B185*(HH$60),0))</f>
        <v>0</v>
      </c>
      <c r="HI185" s="50">
        <f>IF(HI$63&lt;=$C$17,($C$34*HI$59*$B185/$C$63)*(IF(COUNTA($D185:HH185)*(12/$C$63)&lt;=$C$9,0,1)),0)+IF(HJ$63=$C$17,0,IF(HI$63=$C$17,$B185*(HI$60),0))</f>
        <v>0</v>
      </c>
      <c r="HJ185" s="50">
        <f>IF(HJ$63&lt;=$C$17,($C$34*HJ$59*$B185/$C$63)*(IF(COUNTA($D185:HI185)*(12/$C$63)&lt;=$C$9,0,1)),0)+IF(HK$63=$C$17,0,IF(HJ$63=$C$17,$B185*(HJ$60),0))</f>
        <v>0</v>
      </c>
      <c r="HK185" s="50">
        <f>IF(HK$63&lt;=$C$17,($C$34*HK$59*$B185/$C$63)*(IF(COUNTA($D185:HJ185)*(12/$C$63)&lt;=$C$9,0,1)),0)+IF(HL$63=$C$17,0,IF(HK$63=$C$17,$B185*(HK$60),0))</f>
        <v>0</v>
      </c>
      <c r="HL185" s="50">
        <f>IF(HL$63&lt;=$C$17,($C$34*HL$59*$B185/$C$63)*(IF(COUNTA($D185:HK185)*(12/$C$63)&lt;=$C$9,0,1)),0)+IF(HM$63=$C$17,0,IF(HL$63=$C$17,$B185*(HL$60),0))</f>
        <v>0</v>
      </c>
      <c r="HM185" s="50">
        <f>IF(HM$63&lt;=$C$17,($C$34*HM$59*$B185/$C$63)*(IF(COUNTA($D185:HL185)*(12/$C$63)&lt;=$C$9,0,1)),0)+IF(HN$63=$C$17,0,IF(HM$63=$C$17,$B185*(HM$60),0))</f>
        <v>0</v>
      </c>
      <c r="HN185" s="50">
        <f>IF(HN$63&lt;=$C$17,($C$34*HN$59*$B185/$C$63)*(IF(COUNTA($D185:HM185)*(12/$C$63)&lt;=$C$9,0,1)),0)+IF(HO$63=$C$17,0,IF(HN$63=$C$17,$B185*(HN$60),0))</f>
        <v>0</v>
      </c>
      <c r="HO185" s="50">
        <f>IF(HO$63&lt;=$C$17,($C$34*HO$59*$B185/$C$63)*(IF(COUNTA($D185:HN185)*(12/$C$63)&lt;=$C$9,0,1)),0)+IF(HP$63=$C$17,0,IF(HO$63=$C$17,$B185*(HO$60),0))</f>
        <v>0</v>
      </c>
      <c r="HP185" s="50">
        <f>IF(HP$63&lt;=$C$17,($C$34*HP$59*$B185/$C$63)*(IF(COUNTA($D185:HO185)*(12/$C$63)&lt;=$C$9,0,1)),0)+IF(HQ$63=$C$17,0,IF(HP$63=$C$17,$B185*(HP$60),0))</f>
        <v>0</v>
      </c>
      <c r="HQ185" s="50">
        <f>IF(HQ$63&lt;=$C$17,($C$34*HQ$59*$B185/$C$63)*(IF(COUNTA($D185:HP185)*(12/$C$63)&lt;=$C$9,0,1)),0)+IF(HR$63=$C$17,0,IF(HQ$63=$C$17,$B185*(HQ$60),0))</f>
        <v>0</v>
      </c>
      <c r="HR185" s="50">
        <f>IF(HR$63&lt;=$C$17,($C$34*HR$59*$B185/$C$63)*(IF(COUNTA($D185:HQ185)*(12/$C$63)&lt;=$C$9,0,1)),0)+IF(HS$63=$C$17,0,IF(HR$63=$C$17,$B185*(HR$60),0))</f>
        <v>0</v>
      </c>
      <c r="HS185" s="50">
        <f>IF(HS$63&lt;=$C$17,($C$34*HS$59*$B185/$C$63)*(IF(COUNTA($D185:HR185)*(12/$C$63)&lt;=$C$9,0,1)),0)+IF(HT$63=$C$17,0,IF(HS$63=$C$17,$B185*(HS$60),0))</f>
        <v>0</v>
      </c>
      <c r="HT185" s="50">
        <f>IF(HT$63&lt;=$C$17,($C$34*HT$59*$B185/$C$63)*(IF(COUNTA($D185:HS185)*(12/$C$63)&lt;=$C$9,0,1)),0)+IF(HU$63=$C$17,0,IF(HT$63=$C$17,$B185*(HT$60),0))</f>
        <v>0</v>
      </c>
      <c r="HU185" s="50">
        <f>IF(HU$63&lt;=$C$17,($C$34*HU$59*$B185/$C$63)*(IF(COUNTA($D185:HT185)*(12/$C$63)&lt;=$C$9,0,1)),0)+IF(HV$63=$C$17,0,IF(HU$63=$C$17,$B185*(HU$60),0))</f>
        <v>0</v>
      </c>
      <c r="HV185" s="50">
        <f>IF(HV$63&lt;=$C$17,($C$34*HV$59*$B185/$C$63)*(IF(COUNTA($D185:HU185)*(12/$C$63)&lt;=$C$9,0,1)),0)+IF(HW$63=$C$17,0,IF(HV$63=$C$17,$B185*(HV$60),0))</f>
        <v>0</v>
      </c>
      <c r="HW185" s="50">
        <f>IF(HW$63&lt;=$C$17,($C$34*HW$59*$B185/$C$63)*(IF(COUNTA($D185:HV185)*(12/$C$63)&lt;=$C$9,0,1)),0)+IF(HX$63=$C$17,0,IF(HW$63=$C$17,$B185*(HW$60),0))</f>
        <v>0</v>
      </c>
      <c r="HX185" s="50">
        <f>IF(HX$63&lt;=$C$17,($C$34*HX$59*$B185/$C$63)*(IF(COUNTA($D185:HW185)*(12/$C$63)&lt;=$C$9,0,1)),0)+IF(HY$63=$C$17,0,IF(HX$63=$C$17,$B185*(HX$60),0))</f>
        <v>0</v>
      </c>
      <c r="HY185" s="50">
        <f>IF(HY$63&lt;=$C$17,($C$34*HY$59*$B185/$C$63)*(IF(COUNTA($D185:HX185)*(12/$C$63)&lt;=$C$9,0,1)),0)+IF(HZ$63=$C$17,0,IF(HY$63=$C$17,$B185*(HY$60),0))</f>
        <v>0</v>
      </c>
      <c r="HZ185" s="50">
        <f>IF(HZ$63&lt;=$C$17,($C$34*HZ$59*$B185/$C$63)*(IF(COUNTA($D185:HY185)*(12/$C$63)&lt;=$C$9,0,1)),0)+IF(IA$63=$C$17,0,IF(HZ$63=$C$17,$B185*(HZ$60),0))</f>
        <v>0</v>
      </c>
      <c r="IA185" s="50">
        <f>IF(IA$63&lt;=$C$17,($C$34*IA$59*$B185/$C$63)*(IF(COUNTA($D185:HZ185)*(12/$C$63)&lt;=$C$9,0,1)),0)+IF(IB$63=$C$17,0,IF(IA$63=$C$17,$B185*(IA$60),0))</f>
        <v>0</v>
      </c>
      <c r="IB185" s="50">
        <f>IF(IB$63&lt;=$C$17,($C$34*IB$59*$B185/$C$63)*(IF(COUNTA($D185:IA185)*(12/$C$63)&lt;=$C$9,0,1)),0)+IF(IC$63=$C$17,0,IF(IB$63=$C$17,$B185*(IB$60),0))</f>
        <v>0</v>
      </c>
      <c r="IC185" s="50">
        <f>IF(IC$63&lt;=$C$17,($C$34*IC$59*$B185/$C$63)*(IF(COUNTA($D185:IB185)*(12/$C$63)&lt;=$C$9,0,1)),0)+IF(ID$63=$C$17,0,IF(IC$63=$C$17,$B185*(IC$60),0))</f>
        <v>0</v>
      </c>
      <c r="ID185" s="50">
        <f>IF(ID$63&lt;=$C$17,($C$34*ID$59*$B185/$C$63)*(IF(COUNTA($D185:IC185)*(12/$C$63)&lt;=$C$9,0,1)),0)+IF(IE$63=$C$17,0,IF(ID$63=$C$17,$B185*(ID$60),0))</f>
        <v>0</v>
      </c>
      <c r="IE185" s="50">
        <f>IF(IE$63&lt;=$C$17,($C$34*IE$59*$B185/$C$63)*(IF(COUNTA($D185:ID185)*(12/$C$63)&lt;=$C$9,0,1)),0)+IF(IF$63=$C$17,0,IF(IE$63=$C$17,$B185*(IE$60),0))</f>
        <v>0</v>
      </c>
      <c r="IF185" s="50">
        <f>IF(IF$63&lt;=$C$17,($C$34*IF$59*$B185/$C$63)*(IF(COUNTA($D185:IE185)*(12/$C$63)&lt;=$C$9,0,1)),0)+IF(IG$63=$C$17,0,IF(IF$63=$C$17,$B185*(IF$60),0))</f>
        <v>0</v>
      </c>
      <c r="IG185" s="50">
        <f>IF(IG$63&lt;=$C$17,($C$34*IG$59*$B185/$C$63)*(IF(COUNTA($D185:IF185)*(12/$C$63)&lt;=$C$9,0,1)),0)+IF(IH$63=$C$17,0,IF(IG$63=$C$17,$B185*(IG$60),0))</f>
        <v>0</v>
      </c>
      <c r="IH185" s="50">
        <f>IF(IH$63&lt;=$C$17,($C$34*IH$59*$B185/$C$63)*(IF(COUNTA($D185:IG185)*(12/$C$63)&lt;=$C$9,0,1)),0)+IF(II$63=$C$17,0,IF(IH$63=$C$17,$B185*(IH$60),0))</f>
        <v>0</v>
      </c>
      <c r="II185" s="50">
        <f>IF(II$63&lt;=$C$17,($C$34*II$59*$B185/$C$63)*(IF(COUNTA($D185:IH185)*(12/$C$63)&lt;=$C$9,0,1)),0)+IF(IJ$63=$C$17,0,IF(II$63=$C$17,$B185*(II$60),0))</f>
        <v>0</v>
      </c>
      <c r="IJ185" s="50">
        <f>IF(IJ$63&lt;=$C$17,($C$34*IJ$59*$B185/$C$63)*(IF(COUNTA($D185:II185)*(12/$C$63)&lt;=$C$9,0,1)),0)+IF(IK$63=$C$17,0,IF(IJ$63=$C$17,$B185*(IJ$60),0))</f>
        <v>0</v>
      </c>
      <c r="IK185" s="50">
        <f>IF(IK$63&lt;=$C$17,($C$34*IK$59*$B185/$C$63)*(IF(COUNTA($D185:IJ185)*(12/$C$63)&lt;=$C$9,0,1)),0)+IF(IL$63=$C$17,0,IF(IK$63=$C$17,$B185*(IK$60),0))</f>
        <v>0</v>
      </c>
      <c r="IL185" s="50">
        <f>IF(IL$63&lt;=$C$17,($C$34*IL$59*$B185/$C$63)*(IF(COUNTA($D185:IK185)*(12/$C$63)&lt;=$C$9,0,1)),0)+IF(IM$63=$C$17,0,IF(IL$63=$C$17,$B185*(IL$60),0))</f>
        <v>0</v>
      </c>
      <c r="IM185" s="50">
        <f>IF(IM$63&lt;=$C$17,($C$34*IM$59*$B185/$C$63)*(IF(COUNTA($D185:IL185)*(12/$C$63)&lt;=$C$9,0,1)),0)+IF(IN$63=$C$17,0,IF(IM$63=$C$17,$B185*(IM$60),0))</f>
        <v>0</v>
      </c>
      <c r="IN185" s="50">
        <f>IF(IN$63&lt;=$C$17,($C$34*IN$59*$B185/$C$63)*(IF(COUNTA($D185:IM185)*(12/$C$63)&lt;=$C$9,0,1)),0)+IF(IO$63=$C$17,0,IF(IN$63=$C$17,$B185*(IN$60),0))</f>
        <v>0</v>
      </c>
      <c r="IO185" s="50">
        <f>IF(IO$63&lt;=$C$17,($C$34*IO$59*$B185/$C$63)*(IF(COUNTA($D185:IN185)*(12/$C$63)&lt;=$C$9,0,1)),0)+IF(IP$63=$C$17,0,IF(IO$63=$C$17,$B185*(IO$60),0))</f>
        <v>0</v>
      </c>
      <c r="IP185" s="50">
        <f>IF(IP$63&lt;=$C$17,($C$34*IP$59*$B185/$C$63)*(IF(COUNTA($D185:IO185)*(12/$C$63)&lt;=$C$9,0,1)),0)+IF(IQ$63=$C$17,0,IF(IP$63=$C$17,$B185*(IP$60),0))</f>
        <v>0</v>
      </c>
      <c r="IQ185" s="50">
        <f>IF(IQ$63&lt;=$C$17,($C$34*IQ$59*$B185/$C$63)*(IF(COUNTA($D185:IP185)*(12/$C$63)&lt;=$C$9,0,1)),0)+IF(IR$63=$C$17,0,IF(IQ$63=$C$17,$B185*(IQ$60),0))</f>
        <v>0</v>
      </c>
      <c r="IR185" s="50">
        <f>IF(IR$63&lt;=$C$17,($C$34*IR$59*$B185/$C$63)*(IF(COUNTA($D185:IQ185)*(12/$C$63)&lt;=$C$9,0,1)),0)+IF(IS$63=$C$17,0,IF(IR$63=$C$17,$B185*(IR$60),0))</f>
        <v>0</v>
      </c>
      <c r="IS185" s="50">
        <f>IF(IS$63&lt;=$C$17,($C$34*IS$59*$B185/$C$63)*(IF(COUNTA($D185:IR185)*(12/$C$63)&lt;=$C$9,0,1)),0)+IF(IT$63=$C$17,0,IF(IS$63=$C$17,$B185*(IS$60),0))</f>
        <v>0</v>
      </c>
      <c r="IT185" s="50">
        <f>IF(IT$63&lt;=$C$17,($C$34*IT$59*$B185/$C$63)*(IF(COUNTA($D185:IS185)*(12/$C$63)&lt;=$C$9,0,1)),0)+IF(IU$63=$C$17,0,IF(IT$63=$C$17,$B185*(IT$60),0))</f>
        <v>0</v>
      </c>
      <c r="IU185" s="50">
        <f>IF(IU$63&lt;=$C$17,($C$34*IU$59*$B185/$C$63)*(IF(COUNTA($D185:IT185)*(12/$C$63)&lt;=$C$9,0,1)),0)+IF(IV$63=$C$17,0,IF(IU$63=$C$17,$B185*(IU$60),0))</f>
        <v>0</v>
      </c>
      <c r="IV185" s="50">
        <f>IF(IV$63&lt;=$C$17,($C$34*IV$59*$B185/$C$63)*(IF(COUNTA($D185:IU185)*(12/$C$63)&lt;=$C$9,0,1)),0)+IF(IW$63=$C$17,0,IF(IV$63=$C$17,$B185*(IV$60),0))</f>
        <v>0</v>
      </c>
      <c r="IW185" s="50">
        <f>IF(IW$63&lt;=$C$17,($C$34*IW$59*$B185/$C$63)*(IF(COUNTA($D185:IV185)*(12/$C$63)&lt;=$C$9,0,1)),0)+IF(IX$63=$C$17,0,IF(IW$63=$C$17,$B185*(IW$60),0))</f>
        <v>0</v>
      </c>
      <c r="IX185" s="50"/>
      <c r="IY185" s="50"/>
      <c r="IZ185" s="50"/>
      <c r="JA185" s="50"/>
      <c r="JB185" s="50"/>
      <c r="JC185" s="50"/>
      <c r="JD185" s="50"/>
      <c r="JE185" s="50"/>
      <c r="JF185" s="50"/>
      <c r="JG185" s="50"/>
      <c r="JH185" s="50"/>
      <c r="JI185" s="50"/>
      <c r="JJ185" s="50"/>
      <c r="JK185" s="50"/>
      <c r="JL185" s="50"/>
      <c r="JM185" s="50"/>
      <c r="JN185" s="50"/>
      <c r="JO185" s="50"/>
      <c r="JP185" s="50"/>
      <c r="JQ185" s="50"/>
      <c r="JR185" s="50"/>
      <c r="JS185" s="50"/>
      <c r="JT185" s="50"/>
      <c r="JU185" s="50"/>
      <c r="JV185" s="50"/>
      <c r="JW185" s="50"/>
      <c r="JX185" s="50"/>
      <c r="JY185" s="50"/>
      <c r="JZ185" s="50"/>
      <c r="KA185" s="50"/>
      <c r="KB185" s="50"/>
      <c r="KC185" s="50"/>
      <c r="KD185" s="50"/>
      <c r="KE185" s="50"/>
      <c r="KF185" s="50"/>
      <c r="KG185" s="50"/>
      <c r="KH185" s="50"/>
      <c r="KI185" s="50"/>
      <c r="KJ185" s="50"/>
      <c r="KK185" s="50"/>
      <c r="KL185" s="50"/>
      <c r="KM185" s="50"/>
      <c r="KN185" s="50"/>
      <c r="KO185" s="50"/>
      <c r="KP185" s="50"/>
      <c r="KQ185" s="50"/>
      <c r="KR185" s="50"/>
      <c r="KS185" s="50"/>
      <c r="KT185" s="50"/>
      <c r="KU185" s="50"/>
      <c r="KV185" s="50"/>
      <c r="KW185" s="50"/>
      <c r="KX185" s="50"/>
      <c r="KY185" s="50"/>
      <c r="KZ185" s="50"/>
      <c r="LA185" s="50"/>
      <c r="LB185" s="50"/>
      <c r="LC185" s="50"/>
      <c r="LD185" s="50"/>
      <c r="LE185" s="50"/>
      <c r="LF185" s="50"/>
      <c r="LG185" s="50"/>
      <c r="LH185" s="50"/>
      <c r="LI185" s="50"/>
    </row>
    <row r="186" spans="1:321" outlineLevel="1" x14ac:dyDescent="0.25">
      <c r="A186" s="2" t="s">
        <v>55</v>
      </c>
      <c r="B186" s="79">
        <f ca="1">+OFFSET($D$52,0,COUNTA($B$66:B185),,)</f>
        <v>0</v>
      </c>
      <c r="C186" s="88">
        <f t="shared" si="71"/>
        <v>0</v>
      </c>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50">
        <f>IF(DU$63&gt;$C$17,0,-DT$53*(12/$C$63))</f>
        <v>0</v>
      </c>
      <c r="DU186" s="50">
        <f>IF(DU$63&lt;=$C$17,($C$34*DU$59*$B186/$C$63)*(IF(COUNTA($D186:DT186)*(12/$C$63)&lt;=$C$9,0,1)),0)+IF(DV$63=$C$17,0,IF(DU$63=$C$17,$B186*(DU$60),0))</f>
        <v>0</v>
      </c>
      <c r="DV186" s="50">
        <f>IF(DV$63&lt;=$C$17,($C$34*DV$59*$B186/$C$63)*(IF(COUNTA($D186:DU186)*(12/$C$63)&lt;=$C$9,0,1)),0)+IF(DW$63=$C$17,0,IF(DV$63=$C$17,$B186*(DV$60),0))</f>
        <v>0</v>
      </c>
      <c r="DW186" s="50">
        <f>IF(DW$63&lt;=$C$17,($C$34*DW$59*$B186/$C$63)*(IF(COUNTA($D186:DV186)*(12/$C$63)&lt;=$C$9,0,1)),0)+IF(DX$63=$C$17,0,IF(DW$63=$C$17,$B186*(DW$60),0))</f>
        <v>0</v>
      </c>
      <c r="DX186" s="50">
        <f>IF(DX$63&lt;=$C$17,($C$34*DX$59*$B186/$C$63)*(IF(COUNTA($D186:DW186)*(12/$C$63)&lt;=$C$9,0,1)),0)+IF(DY$63=$C$17,0,IF(DX$63=$C$17,$B186*(DX$60),0))</f>
        <v>0</v>
      </c>
      <c r="DY186" s="50">
        <f>IF(DY$63&lt;=$C$17,($C$34*DY$59*$B186/$C$63)*(IF(COUNTA($D186:DX186)*(12/$C$63)&lt;=$C$9,0,1)),0)+IF(DZ$63=$C$17,0,IF(DY$63=$C$17,$B186*(DY$60),0))</f>
        <v>0</v>
      </c>
      <c r="DZ186" s="50">
        <f>IF(DZ$63&lt;=$C$17,($C$34*DZ$59*$B186/$C$63)*(IF(COUNTA($D186:DY186)*(12/$C$63)&lt;=$C$9,0,1)),0)+IF(EA$63=$C$17,0,IF(DZ$63=$C$17,$B186*(DZ$60),0))</f>
        <v>0</v>
      </c>
      <c r="EA186" s="50">
        <f>IF(EA$63&lt;=$C$17,($C$34*EA$59*$B186/$C$63)*(IF(COUNTA($D186:DZ186)*(12/$C$63)&lt;=$C$9,0,1)),0)+IF(EB$63=$C$17,0,IF(EA$63=$C$17,$B186*(EA$60),0))</f>
        <v>0</v>
      </c>
      <c r="EB186" s="50">
        <f>IF(EB$63&lt;=$C$17,($C$34*EB$59*$B186/$C$63)*(IF(COUNTA($D186:EA186)*(12/$C$63)&lt;=$C$9,0,1)),0)+IF(EC$63=$C$17,0,IF(EB$63=$C$17,$B186*(EB$60),0))</f>
        <v>0</v>
      </c>
      <c r="EC186" s="50">
        <f>IF(EC$63&lt;=$C$17,($C$34*EC$59*$B186/$C$63)*(IF(COUNTA($D186:EB186)*(12/$C$63)&lt;=$C$9,0,1)),0)+IF(ED$63=$C$17,0,IF(EC$63=$C$17,$B186*(EC$60),0))</f>
        <v>0</v>
      </c>
      <c r="ED186" s="50">
        <f>IF(ED$63&lt;=$C$17,($C$34*ED$59*$B186/$C$63)*(IF(COUNTA($D186:EC186)*(12/$C$63)&lt;=$C$9,0,1)),0)+IF(EE$63=$C$17,0,IF(ED$63=$C$17,$B186*(ED$60),0))</f>
        <v>0</v>
      </c>
      <c r="EE186" s="50">
        <f>IF(EE$63&lt;=$C$17,($C$34*EE$59*$B186/$C$63)*(IF(COUNTA($D186:ED186)*(12/$C$63)&lt;=$C$9,0,1)),0)+IF(EF$63=$C$17,0,IF(EE$63=$C$17,$B186*(EE$60),0))</f>
        <v>0</v>
      </c>
      <c r="EF186" s="50">
        <f>IF(EF$63&lt;=$C$17,($C$34*EF$59*$B186/$C$63)*(IF(COUNTA($D186:EE186)*(12/$C$63)&lt;=$C$9,0,1)),0)+IF(EG$63=$C$17,0,IF(EF$63=$C$17,$B186*(EF$60),0))</f>
        <v>0</v>
      </c>
      <c r="EG186" s="50">
        <f>IF(EG$63&lt;=$C$17,($C$34*EG$59*$B186/$C$63)*(IF(COUNTA($D186:EF186)*(12/$C$63)&lt;=$C$9,0,1)),0)+IF(EH$63=$C$17,0,IF(EG$63=$C$17,$B186*(EG$60),0))</f>
        <v>0</v>
      </c>
      <c r="EH186" s="50">
        <f>IF(EH$63&lt;=$C$17,($C$34*EH$59*$B186/$C$63)*(IF(COUNTA($D186:EG186)*(12/$C$63)&lt;=$C$9,0,1)),0)+IF(EI$63=$C$17,0,IF(EH$63=$C$17,$B186*(EH$60),0))</f>
        <v>0</v>
      </c>
      <c r="EI186" s="50">
        <f>IF(EI$63&lt;=$C$17,($C$34*EI$59*$B186/$C$63)*(IF(COUNTA($D186:EH186)*(12/$C$63)&lt;=$C$9,0,1)),0)+IF(EJ$63=$C$17,0,IF(EI$63=$C$17,$B186*(EI$60),0))</f>
        <v>0</v>
      </c>
      <c r="EJ186" s="50">
        <f>IF(EJ$63&lt;=$C$17,($C$34*EJ$59*$B186/$C$63)*(IF(COUNTA($D186:EI186)*(12/$C$63)&lt;=$C$9,0,1)),0)+IF(EK$63=$C$17,0,IF(EJ$63=$C$17,$B186*(EJ$60),0))</f>
        <v>0</v>
      </c>
      <c r="EK186" s="50">
        <f>IF(EK$63&lt;=$C$17,($C$34*EK$59*$B186/$C$63)*(IF(COUNTA($D186:EJ186)*(12/$C$63)&lt;=$C$9,0,1)),0)+IF(EL$63=$C$17,0,IF(EK$63=$C$17,$B186*(EK$60),0))</f>
        <v>0</v>
      </c>
      <c r="EL186" s="50">
        <f>IF(EL$63&lt;=$C$17,($C$34*EL$59*$B186/$C$63)*(IF(COUNTA($D186:EK186)*(12/$C$63)&lt;=$C$9,0,1)),0)+IF(EM$63=$C$17,0,IF(EL$63=$C$17,$B186*(EL$60),0))</f>
        <v>0</v>
      </c>
      <c r="EM186" s="50">
        <f>IF(EM$63&lt;=$C$17,($C$34*EM$59*$B186/$C$63)*(IF(COUNTA($D186:EL186)*(12/$C$63)&lt;=$C$9,0,1)),0)+IF(EN$63=$C$17,0,IF(EM$63=$C$17,$B186*(EM$60),0))</f>
        <v>0</v>
      </c>
      <c r="EN186" s="50">
        <f>IF(EN$63&lt;=$C$17,($C$34*EN$59*$B186/$C$63)*(IF(COUNTA($D186:EM186)*(12/$C$63)&lt;=$C$9,0,1)),0)+IF(EO$63=$C$17,0,IF(EN$63=$C$17,$B186*(EN$60),0))</f>
        <v>0</v>
      </c>
      <c r="EO186" s="50">
        <f>IF(EO$63&lt;=$C$17,($C$34*EO$59*$B186/$C$63)*(IF(COUNTA($D186:EN186)*(12/$C$63)&lt;=$C$9,0,1)),0)+IF(EP$63=$C$17,0,IF(EO$63=$C$17,$B186*(EO$60),0))</f>
        <v>0</v>
      </c>
      <c r="EP186" s="50">
        <f>IF(EP$63&lt;=$C$17,($C$34*EP$59*$B186/$C$63)*(IF(COUNTA($D186:EO186)*(12/$C$63)&lt;=$C$9,0,1)),0)+IF(EQ$63=$C$17,0,IF(EP$63=$C$17,$B186*(EP$60),0))</f>
        <v>0</v>
      </c>
      <c r="EQ186" s="50">
        <f>IF(EQ$63&lt;=$C$17,($C$34*EQ$59*$B186/$C$63)*(IF(COUNTA($D186:EP186)*(12/$C$63)&lt;=$C$9,0,1)),0)+IF(ER$63=$C$17,0,IF(EQ$63=$C$17,$B186*(EQ$60),0))</f>
        <v>0</v>
      </c>
      <c r="ER186" s="50">
        <f>IF(ER$63&lt;=$C$17,($C$34*ER$59*$B186/$C$63)*(IF(COUNTA($D186:EQ186)*(12/$C$63)&lt;=$C$9,0,1)),0)+IF(ES$63=$C$17,0,IF(ER$63=$C$17,$B186*(ER$60),0))</f>
        <v>0</v>
      </c>
      <c r="ES186" s="50">
        <f>IF(ES$63&lt;=$C$17,($C$34*ES$59*$B186/$C$63)*(IF(COUNTA($D186:ER186)*(12/$C$63)&lt;=$C$9,0,1)),0)+IF(ET$63=$C$17,0,IF(ES$63=$C$17,$B186*(ES$60),0))</f>
        <v>0</v>
      </c>
      <c r="ET186" s="50">
        <f>IF(ET$63&lt;=$C$17,($C$34*ET$59*$B186/$C$63)*(IF(COUNTA($D186:ES186)*(12/$C$63)&lt;=$C$9,0,1)),0)+IF(EU$63=$C$17,0,IF(ET$63=$C$17,$B186*(ET$60),0))</f>
        <v>0</v>
      </c>
      <c r="EU186" s="50">
        <f>IF(EU$63&lt;=$C$17,($C$34*EU$59*$B186/$C$63)*(IF(COUNTA($D186:ET186)*(12/$C$63)&lt;=$C$9,0,1)),0)+IF(EV$63=$C$17,0,IF(EU$63=$C$17,$B186*(EU$60),0))</f>
        <v>0</v>
      </c>
      <c r="EV186" s="50">
        <f>IF(EV$63&lt;=$C$17,($C$34*EV$59*$B186/$C$63)*(IF(COUNTA($D186:EU186)*(12/$C$63)&lt;=$C$9,0,1)),0)+IF(EW$63=$C$17,0,IF(EV$63=$C$17,$B186*(EV$60),0))</f>
        <v>0</v>
      </c>
      <c r="EW186" s="50">
        <f>IF(EW$63&lt;=$C$17,($C$34*EW$59*$B186/$C$63)*(IF(COUNTA($D186:EV186)*(12/$C$63)&lt;=$C$9,0,1)),0)+IF(EX$63=$C$17,0,IF(EW$63=$C$17,$B186*(EW$60),0))</f>
        <v>0</v>
      </c>
      <c r="EX186" s="50">
        <f>IF(EX$63&lt;=$C$17,($C$34*EX$59*$B186/$C$63)*(IF(COUNTA($D186:EW186)*(12/$C$63)&lt;=$C$9,0,1)),0)+IF(EY$63=$C$17,0,IF(EX$63=$C$17,$B186*(EX$60),0))</f>
        <v>0</v>
      </c>
      <c r="EY186" s="50">
        <f>IF(EY$63&lt;=$C$17,($C$34*EY$59*$B186/$C$63)*(IF(COUNTA($D186:EX186)*(12/$C$63)&lt;=$C$9,0,1)),0)+IF(EZ$63=$C$17,0,IF(EY$63=$C$17,$B186*(EY$60),0))</f>
        <v>0</v>
      </c>
      <c r="EZ186" s="50">
        <f>IF(EZ$63&lt;=$C$17,($C$34*EZ$59*$B186/$C$63)*(IF(COUNTA($D186:EY186)*(12/$C$63)&lt;=$C$9,0,1)),0)+IF(FA$63=$C$17,0,IF(EZ$63=$C$17,$B186*(EZ$60),0))</f>
        <v>0</v>
      </c>
      <c r="FA186" s="50">
        <f>IF(FA$63&lt;=$C$17,($C$34*FA$59*$B186/$C$63)*(IF(COUNTA($D186:EZ186)*(12/$C$63)&lt;=$C$9,0,1)),0)+IF(FB$63=$C$17,0,IF(FA$63=$C$17,$B186*(FA$60),0))</f>
        <v>0</v>
      </c>
      <c r="FB186" s="50">
        <f>IF(FB$63&lt;=$C$17,($C$34*FB$59*$B186/$C$63)*(IF(COUNTA($D186:FA186)*(12/$C$63)&lt;=$C$9,0,1)),0)+IF(FC$63=$C$17,0,IF(FB$63=$C$17,$B186*(FB$60),0))</f>
        <v>0</v>
      </c>
      <c r="FC186" s="50">
        <f>IF(FC$63&lt;=$C$17,($C$34*FC$59*$B186/$C$63)*(IF(COUNTA($D186:FB186)*(12/$C$63)&lt;=$C$9,0,1)),0)+IF(FD$63=$C$17,0,IF(FC$63=$C$17,$B186*(FC$60),0))</f>
        <v>0</v>
      </c>
      <c r="FD186" s="50">
        <f>IF(FD$63&lt;=$C$17,($C$34*FD$59*$B186/$C$63)*(IF(COUNTA($D186:FC186)*(12/$C$63)&lt;=$C$9,0,1)),0)+IF(FE$63=$C$17,0,IF(FD$63=$C$17,$B186*(FD$60),0))</f>
        <v>0</v>
      </c>
      <c r="FE186" s="50">
        <f>IF(FE$63&lt;=$C$17,($C$34*FE$59*$B186/$C$63)*(IF(COUNTA($D186:FD186)*(12/$C$63)&lt;=$C$9,0,1)),0)+IF(FF$63=$C$17,0,IF(FE$63=$C$17,$B186*(FE$60),0))</f>
        <v>0</v>
      </c>
      <c r="FF186" s="50">
        <f>IF(FF$63&lt;=$C$17,($C$34*FF$59*$B186/$C$63)*(IF(COUNTA($D186:FE186)*(12/$C$63)&lt;=$C$9,0,1)),0)+IF(FG$63=$C$17,0,IF(FF$63=$C$17,$B186*(FF$60),0))</f>
        <v>0</v>
      </c>
      <c r="FG186" s="50">
        <f>IF(FG$63&lt;=$C$17,($C$34*FG$59*$B186/$C$63)*(IF(COUNTA($D186:FF186)*(12/$C$63)&lt;=$C$9,0,1)),0)+IF(FH$63=$C$17,0,IF(FG$63=$C$17,$B186*(FG$60),0))</f>
        <v>0</v>
      </c>
      <c r="FH186" s="50">
        <f>IF(FH$63&lt;=$C$17,($C$34*FH$59*$B186/$C$63)*(IF(COUNTA($D186:FG186)*(12/$C$63)&lt;=$C$9,0,1)),0)+IF(FI$63=$C$17,0,IF(FH$63=$C$17,$B186*(FH$60),0))</f>
        <v>0</v>
      </c>
      <c r="FI186" s="50">
        <f>IF(FI$63&lt;=$C$17,($C$34*FI$59*$B186/$C$63)*(IF(COUNTA($D186:FH186)*(12/$C$63)&lt;=$C$9,0,1)),0)+IF(FJ$63=$C$17,0,IF(FI$63=$C$17,$B186*(FI$60),0))</f>
        <v>0</v>
      </c>
      <c r="FJ186" s="50">
        <f>IF(FJ$63&lt;=$C$17,($C$34*FJ$59*$B186/$C$63)*(IF(COUNTA($D186:FI186)*(12/$C$63)&lt;=$C$9,0,1)),0)+IF(FK$63=$C$17,0,IF(FJ$63=$C$17,$B186*(FJ$60),0))</f>
        <v>0</v>
      </c>
      <c r="FK186" s="50">
        <f>IF(FK$63&lt;=$C$17,($C$34*FK$59*$B186/$C$63)*(IF(COUNTA($D186:FJ186)*(12/$C$63)&lt;=$C$9,0,1)),0)+IF(FL$63=$C$17,0,IF(FK$63=$C$17,$B186*(FK$60),0))</f>
        <v>0</v>
      </c>
      <c r="FL186" s="50">
        <f>IF(FL$63&lt;=$C$17,($C$34*FL$59*$B186/$C$63)*(IF(COUNTA($D186:FK186)*(12/$C$63)&lt;=$C$9,0,1)),0)+IF(FM$63=$C$17,0,IF(FL$63=$C$17,$B186*(FL$60),0))</f>
        <v>0</v>
      </c>
      <c r="FM186" s="50">
        <f>IF(FM$63&lt;=$C$17,($C$34*FM$59*$B186/$C$63)*(IF(COUNTA($D186:FL186)*(12/$C$63)&lt;=$C$9,0,1)),0)+IF(FN$63=$C$17,0,IF(FM$63=$C$17,$B186*(FM$60),0))</f>
        <v>0</v>
      </c>
      <c r="FN186" s="50">
        <f>IF(FN$63&lt;=$C$17,($C$34*FN$59*$B186/$C$63)*(IF(COUNTA($D186:FM186)*(12/$C$63)&lt;=$C$9,0,1)),0)+IF(FO$63=$C$17,0,IF(FN$63=$C$17,$B186*(FN$60),0))</f>
        <v>0</v>
      </c>
      <c r="FO186" s="50">
        <f>IF(FO$63&lt;=$C$17,($C$34*FO$59*$B186/$C$63)*(IF(COUNTA($D186:FN186)*(12/$C$63)&lt;=$C$9,0,1)),0)+IF(FP$63=$C$17,0,IF(FO$63=$C$17,$B186*(FO$60),0))</f>
        <v>0</v>
      </c>
      <c r="FP186" s="50">
        <f>IF(FP$63&lt;=$C$17,($C$34*FP$59*$B186/$C$63)*(IF(COUNTA($D186:FO186)*(12/$C$63)&lt;=$C$9,0,1)),0)+IF(FQ$63=$C$17,0,IF(FP$63=$C$17,$B186*(FP$60),0))</f>
        <v>0</v>
      </c>
      <c r="FQ186" s="50">
        <f>IF(FQ$63&lt;=$C$17,($C$34*FQ$59*$B186/$C$63)*(IF(COUNTA($D186:FP186)*(12/$C$63)&lt;=$C$9,0,1)),0)+IF(FR$63=$C$17,0,IF(FQ$63=$C$17,$B186*(FQ$60),0))</f>
        <v>0</v>
      </c>
      <c r="FR186" s="50">
        <f>IF(FR$63&lt;=$C$17,($C$34*FR$59*$B186/$C$63)*(IF(COUNTA($D186:FQ186)*(12/$C$63)&lt;=$C$9,0,1)),0)+IF(FS$63=$C$17,0,IF(FR$63=$C$17,$B186*(FR$60),0))</f>
        <v>0</v>
      </c>
      <c r="FS186" s="50">
        <f>IF(FS$63&lt;=$C$17,($C$34*FS$59*$B186/$C$63)*(IF(COUNTA($D186:FR186)*(12/$C$63)&lt;=$C$9,0,1)),0)+IF(FT$63=$C$17,0,IF(FS$63=$C$17,$B186*(FS$60),0))</f>
        <v>0</v>
      </c>
      <c r="FT186" s="50">
        <f>IF(FT$63&lt;=$C$17,($C$34*FT$59*$B186/$C$63)*(IF(COUNTA($D186:FS186)*(12/$C$63)&lt;=$C$9,0,1)),0)+IF(FU$63=$C$17,0,IF(FT$63=$C$17,$B186*(FT$60),0))</f>
        <v>0</v>
      </c>
      <c r="FU186" s="50">
        <f>IF(FU$63&lt;=$C$17,($C$34*FU$59*$B186/$C$63)*(IF(COUNTA($D186:FT186)*(12/$C$63)&lt;=$C$9,0,1)),0)+IF(FV$63=$C$17,0,IF(FU$63=$C$17,$B186*(FU$60),0))</f>
        <v>0</v>
      </c>
      <c r="FV186" s="50">
        <f>IF(FV$63&lt;=$C$17,($C$34*FV$59*$B186/$C$63)*(IF(COUNTA($D186:FU186)*(12/$C$63)&lt;=$C$9,0,1)),0)+IF(FW$63=$C$17,0,IF(FV$63=$C$17,$B186*(FV$60),0))</f>
        <v>0</v>
      </c>
      <c r="FW186" s="50">
        <f>IF(FW$63&lt;=$C$17,($C$34*FW$59*$B186/$C$63)*(IF(COUNTA($D186:FV186)*(12/$C$63)&lt;=$C$9,0,1)),0)+IF(FX$63=$C$17,0,IF(FW$63=$C$17,$B186*(FW$60),0))</f>
        <v>0</v>
      </c>
      <c r="FX186" s="50">
        <f>IF(FX$63&lt;=$C$17,($C$34*FX$59*$B186/$C$63)*(IF(COUNTA($D186:FW186)*(12/$C$63)&lt;=$C$9,0,1)),0)+IF(FY$63=$C$17,0,IF(FX$63=$C$17,$B186*(FX$60),0))</f>
        <v>0</v>
      </c>
      <c r="FY186" s="50">
        <f>IF(FY$63&lt;=$C$17,($C$34*FY$59*$B186/$C$63)*(IF(COUNTA($D186:FX186)*(12/$C$63)&lt;=$C$9,0,1)),0)+IF(FZ$63=$C$17,0,IF(FY$63=$C$17,$B186*(FY$60),0))</f>
        <v>0</v>
      </c>
      <c r="FZ186" s="50">
        <f>IF(FZ$63&lt;=$C$17,($C$34*FZ$59*$B186/$C$63)*(IF(COUNTA($D186:FY186)*(12/$C$63)&lt;=$C$9,0,1)),0)+IF(GA$63=$C$17,0,IF(FZ$63=$C$17,$B186*(FZ$60),0))</f>
        <v>0</v>
      </c>
      <c r="GA186" s="50">
        <f>IF(GA$63&lt;=$C$17,($C$34*GA$59*$B186/$C$63)*(IF(COUNTA($D186:FZ186)*(12/$C$63)&lt;=$C$9,0,1)),0)+IF(GB$63=$C$17,0,IF(GA$63=$C$17,$B186*(GA$60),0))</f>
        <v>0</v>
      </c>
      <c r="GB186" s="50">
        <f>IF(GB$63&lt;=$C$17,($C$34*GB$59*$B186/$C$63)*(IF(COUNTA($D186:GA186)*(12/$C$63)&lt;=$C$9,0,1)),0)+IF(GC$63=$C$17,0,IF(GB$63=$C$17,$B186*(GB$60),0))</f>
        <v>0</v>
      </c>
      <c r="GC186" s="50">
        <f>IF(GC$63&lt;=$C$17,($C$34*GC$59*$B186/$C$63)*(IF(COUNTA($D186:GB186)*(12/$C$63)&lt;=$C$9,0,1)),0)+IF(GD$63=$C$17,0,IF(GC$63=$C$17,$B186*(GC$60),0))</f>
        <v>0</v>
      </c>
      <c r="GD186" s="50">
        <f>IF(GD$63&lt;=$C$17,($C$34*GD$59*$B186/$C$63)*(IF(COUNTA($D186:GC186)*(12/$C$63)&lt;=$C$9,0,1)),0)+IF(GE$63=$C$17,0,IF(GD$63=$C$17,$B186*(GD$60),0))</f>
        <v>0</v>
      </c>
      <c r="GE186" s="50">
        <f>IF(GE$63&lt;=$C$17,($C$34*GE$59*$B186/$C$63)*(IF(COUNTA($D186:GD186)*(12/$C$63)&lt;=$C$9,0,1)),0)+IF(GF$63=$C$17,0,IF(GE$63=$C$17,$B186*(GE$60),0))</f>
        <v>0</v>
      </c>
      <c r="GF186" s="50">
        <f>IF(GF$63&lt;=$C$17,($C$34*GF$59*$B186/$C$63)*(IF(COUNTA($D186:GE186)*(12/$C$63)&lt;=$C$9,0,1)),0)+IF(GG$63=$C$17,0,IF(GF$63=$C$17,$B186*(GF$60),0))</f>
        <v>0</v>
      </c>
      <c r="GG186" s="50">
        <f>IF(GG$63&lt;=$C$17,($C$34*GG$59*$B186/$C$63)*(IF(COUNTA($D186:GF186)*(12/$C$63)&lt;=$C$9,0,1)),0)+IF(GH$63=$C$17,0,IF(GG$63=$C$17,$B186*(GG$60),0))</f>
        <v>0</v>
      </c>
      <c r="GH186" s="50">
        <f>IF(GH$63&lt;=$C$17,($C$34*GH$59*$B186/$C$63)*(IF(COUNTA($D186:GG186)*(12/$C$63)&lt;=$C$9,0,1)),0)+IF(GI$63=$C$17,0,IF(GH$63=$C$17,$B186*(GH$60),0))</f>
        <v>0</v>
      </c>
      <c r="GI186" s="50">
        <f>IF(GI$63&lt;=$C$17,($C$34*GI$59*$B186/$C$63)*(IF(COUNTA($D186:GH186)*(12/$C$63)&lt;=$C$9,0,1)),0)+IF(GJ$63=$C$17,0,IF(GI$63=$C$17,$B186*(GI$60),0))</f>
        <v>0</v>
      </c>
      <c r="GJ186" s="50">
        <f>IF(GJ$63&lt;=$C$17,($C$34*GJ$59*$B186/$C$63)*(IF(COUNTA($D186:GI186)*(12/$C$63)&lt;=$C$9,0,1)),0)+IF(GK$63=$C$17,0,IF(GJ$63=$C$17,$B186*(GJ$60),0))</f>
        <v>0</v>
      </c>
      <c r="GK186" s="50">
        <f>IF(GK$63&lt;=$C$17,($C$34*GK$59*$B186/$C$63)*(IF(COUNTA($D186:GJ186)*(12/$C$63)&lt;=$C$9,0,1)),0)+IF(GL$63=$C$17,0,IF(GK$63=$C$17,$B186*(GK$60),0))</f>
        <v>0</v>
      </c>
      <c r="GL186" s="50">
        <f>IF(GL$63&lt;=$C$17,($C$34*GL$59*$B186/$C$63)*(IF(COUNTA($D186:GK186)*(12/$C$63)&lt;=$C$9,0,1)),0)+IF(GM$63=$C$17,0,IF(GL$63=$C$17,$B186*(GL$60),0))</f>
        <v>0</v>
      </c>
      <c r="GM186" s="50">
        <f>IF(GM$63&lt;=$C$17,($C$34*GM$59*$B186/$C$63)*(IF(COUNTA($D186:GL186)*(12/$C$63)&lt;=$C$9,0,1)),0)+IF(GN$63=$C$17,0,IF(GM$63=$C$17,$B186*(GM$60),0))</f>
        <v>0</v>
      </c>
      <c r="GN186" s="50">
        <f>IF(GN$63&lt;=$C$17,($C$34*GN$59*$B186/$C$63)*(IF(COUNTA($D186:GM186)*(12/$C$63)&lt;=$C$9,0,1)),0)+IF(GO$63=$C$17,0,IF(GN$63=$C$17,$B186*(GN$60),0))</f>
        <v>0</v>
      </c>
      <c r="GO186" s="50">
        <f>IF(GO$63&lt;=$C$17,($C$34*GO$59*$B186/$C$63)*(IF(COUNTA($D186:GN186)*(12/$C$63)&lt;=$C$9,0,1)),0)+IF(GP$63=$C$17,0,IF(GO$63=$C$17,$B186*(GO$60),0))</f>
        <v>0</v>
      </c>
      <c r="GP186" s="50">
        <f>IF(GP$63&lt;=$C$17,($C$34*GP$59*$B186/$C$63)*(IF(COUNTA($D186:GO186)*(12/$C$63)&lt;=$C$9,0,1)),0)+IF(GQ$63=$C$17,0,IF(GP$63=$C$17,$B186*(GP$60),0))</f>
        <v>0</v>
      </c>
      <c r="GQ186" s="50">
        <f>IF(GQ$63&lt;=$C$17,($C$34*GQ$59*$B186/$C$63)*(IF(COUNTA($D186:GP186)*(12/$C$63)&lt;=$C$9,0,1)),0)+IF(GR$63=$C$17,0,IF(GQ$63=$C$17,$B186*(GQ$60),0))</f>
        <v>0</v>
      </c>
      <c r="GR186" s="50">
        <f>IF(GR$63&lt;=$C$17,($C$34*GR$59*$B186/$C$63)*(IF(COUNTA($D186:GQ186)*(12/$C$63)&lt;=$C$9,0,1)),0)+IF(GS$63=$C$17,0,IF(GR$63=$C$17,$B186*(GR$60),0))</f>
        <v>0</v>
      </c>
      <c r="GS186" s="50">
        <f>IF(GS$63&lt;=$C$17,($C$34*GS$59*$B186/$C$63)*(IF(COUNTA($D186:GR186)*(12/$C$63)&lt;=$C$9,0,1)),0)+IF(GT$63=$C$17,0,IF(GS$63=$C$17,$B186*(GS$60),0))</f>
        <v>0</v>
      </c>
      <c r="GT186" s="50">
        <f>IF(GT$63&lt;=$C$17,($C$34*GT$59*$B186/$C$63)*(IF(COUNTA($D186:GS186)*(12/$C$63)&lt;=$C$9,0,1)),0)+IF(GU$63=$C$17,0,IF(GT$63=$C$17,$B186*(GT$60),0))</f>
        <v>0</v>
      </c>
      <c r="GU186" s="50">
        <f>IF(GU$63&lt;=$C$17,($C$34*GU$59*$B186/$C$63)*(IF(COUNTA($D186:GT186)*(12/$C$63)&lt;=$C$9,0,1)),0)+IF(GV$63=$C$17,0,IF(GU$63=$C$17,$B186*(GU$60),0))</f>
        <v>0</v>
      </c>
      <c r="GV186" s="50">
        <f>IF(GV$63&lt;=$C$17,($C$34*GV$59*$B186/$C$63)*(IF(COUNTA($D186:GU186)*(12/$C$63)&lt;=$C$9,0,1)),0)+IF(GW$63=$C$17,0,IF(GV$63=$C$17,$B186*(GV$60),0))</f>
        <v>0</v>
      </c>
      <c r="GW186" s="50">
        <f>IF(GW$63&lt;=$C$17,($C$34*GW$59*$B186/$C$63)*(IF(COUNTA($D186:GV186)*(12/$C$63)&lt;=$C$9,0,1)),0)+IF(GX$63=$C$17,0,IF(GW$63=$C$17,$B186*(GW$60),0))</f>
        <v>0</v>
      </c>
      <c r="GX186" s="50">
        <f>IF(GX$63&lt;=$C$17,($C$34*GX$59*$B186/$C$63)*(IF(COUNTA($D186:GW186)*(12/$C$63)&lt;=$C$9,0,1)),0)+IF(GY$63=$C$17,0,IF(GX$63=$C$17,$B186*(GX$60),0))</f>
        <v>0</v>
      </c>
      <c r="GY186" s="50">
        <f>IF(GY$63&lt;=$C$17,($C$34*GY$59*$B186/$C$63)*(IF(COUNTA($D186:GX186)*(12/$C$63)&lt;=$C$9,0,1)),0)+IF(GZ$63=$C$17,0,IF(GY$63=$C$17,$B186*(GY$60),0))</f>
        <v>0</v>
      </c>
      <c r="GZ186" s="50">
        <f>IF(GZ$63&lt;=$C$17,($C$34*GZ$59*$B186/$C$63)*(IF(COUNTA($D186:GY186)*(12/$C$63)&lt;=$C$9,0,1)),0)+IF(HA$63=$C$17,0,IF(GZ$63=$C$17,$B186*(GZ$60),0))</f>
        <v>0</v>
      </c>
      <c r="HA186" s="50">
        <f>IF(HA$63&lt;=$C$17,($C$34*HA$59*$B186/$C$63)*(IF(COUNTA($D186:GZ186)*(12/$C$63)&lt;=$C$9,0,1)),0)+IF(HB$63=$C$17,0,IF(HA$63=$C$17,$B186*(HA$60),0))</f>
        <v>0</v>
      </c>
      <c r="HB186" s="50">
        <f>IF(HB$63&lt;=$C$17,($C$34*HB$59*$B186/$C$63)*(IF(COUNTA($D186:HA186)*(12/$C$63)&lt;=$C$9,0,1)),0)+IF(HC$63=$C$17,0,IF(HB$63=$C$17,$B186*(HB$60),0))</f>
        <v>0</v>
      </c>
      <c r="HC186" s="50">
        <f>IF(HC$63&lt;=$C$17,($C$34*HC$59*$B186/$C$63)*(IF(COUNTA($D186:HB186)*(12/$C$63)&lt;=$C$9,0,1)),0)+IF(HD$63=$C$17,0,IF(HC$63=$C$17,$B186*(HC$60),0))</f>
        <v>0</v>
      </c>
      <c r="HD186" s="50">
        <f>IF(HD$63&lt;=$C$17,($C$34*HD$59*$B186/$C$63)*(IF(COUNTA($D186:HC186)*(12/$C$63)&lt;=$C$9,0,1)),0)+IF(HE$63=$C$17,0,IF(HD$63=$C$17,$B186*(HD$60),0))</f>
        <v>0</v>
      </c>
      <c r="HE186" s="50">
        <f>IF(HE$63&lt;=$C$17,($C$34*HE$59*$B186/$C$63)*(IF(COUNTA($D186:HD186)*(12/$C$63)&lt;=$C$9,0,1)),0)+IF(HF$63=$C$17,0,IF(HE$63=$C$17,$B186*(HE$60),0))</f>
        <v>0</v>
      </c>
      <c r="HF186" s="50">
        <f>IF(HF$63&lt;=$C$17,($C$34*HF$59*$B186/$C$63)*(IF(COUNTA($D186:HE186)*(12/$C$63)&lt;=$C$9,0,1)),0)+IF(HG$63=$C$17,0,IF(HF$63=$C$17,$B186*(HF$60),0))</f>
        <v>0</v>
      </c>
      <c r="HG186" s="50">
        <f>IF(HG$63&lt;=$C$17,($C$34*HG$59*$B186/$C$63)*(IF(COUNTA($D186:HF186)*(12/$C$63)&lt;=$C$9,0,1)),0)+IF(HH$63=$C$17,0,IF(HG$63=$C$17,$B186*(HG$60),0))</f>
        <v>0</v>
      </c>
      <c r="HH186" s="50">
        <f>IF(HH$63&lt;=$C$17,($C$34*HH$59*$B186/$C$63)*(IF(COUNTA($D186:HG186)*(12/$C$63)&lt;=$C$9,0,1)),0)+IF(HI$63=$C$17,0,IF(HH$63=$C$17,$B186*(HH$60),0))</f>
        <v>0</v>
      </c>
      <c r="HI186" s="50">
        <f>IF(HI$63&lt;=$C$17,($C$34*HI$59*$B186/$C$63)*(IF(COUNTA($D186:HH186)*(12/$C$63)&lt;=$C$9,0,1)),0)+IF(HJ$63=$C$17,0,IF(HI$63=$C$17,$B186*(HI$60),0))</f>
        <v>0</v>
      </c>
      <c r="HJ186" s="50">
        <f>IF(HJ$63&lt;=$C$17,($C$34*HJ$59*$B186/$C$63)*(IF(COUNTA($D186:HI186)*(12/$C$63)&lt;=$C$9,0,1)),0)+IF(HK$63=$C$17,0,IF(HJ$63=$C$17,$B186*(HJ$60),0))</f>
        <v>0</v>
      </c>
      <c r="HK186" s="50">
        <f>IF(HK$63&lt;=$C$17,($C$34*HK$59*$B186/$C$63)*(IF(COUNTA($D186:HJ186)*(12/$C$63)&lt;=$C$9,0,1)),0)+IF(HL$63=$C$17,0,IF(HK$63=$C$17,$B186*(HK$60),0))</f>
        <v>0</v>
      </c>
      <c r="HL186" s="50">
        <f>IF(HL$63&lt;=$C$17,($C$34*HL$59*$B186/$C$63)*(IF(COUNTA($D186:HK186)*(12/$C$63)&lt;=$C$9,0,1)),0)+IF(HM$63=$C$17,0,IF(HL$63=$C$17,$B186*(HL$60),0))</f>
        <v>0</v>
      </c>
      <c r="HM186" s="50">
        <f>IF(HM$63&lt;=$C$17,($C$34*HM$59*$B186/$C$63)*(IF(COUNTA($D186:HL186)*(12/$C$63)&lt;=$C$9,0,1)),0)+IF(HN$63=$C$17,0,IF(HM$63=$C$17,$B186*(HM$60),0))</f>
        <v>0</v>
      </c>
      <c r="HN186" s="50">
        <f>IF(HN$63&lt;=$C$17,($C$34*HN$59*$B186/$C$63)*(IF(COUNTA($D186:HM186)*(12/$C$63)&lt;=$C$9,0,1)),0)+IF(HO$63=$C$17,0,IF(HN$63=$C$17,$B186*(HN$60),0))</f>
        <v>0</v>
      </c>
      <c r="HO186" s="50">
        <f>IF(HO$63&lt;=$C$17,($C$34*HO$59*$B186/$C$63)*(IF(COUNTA($D186:HN186)*(12/$C$63)&lt;=$C$9,0,1)),0)+IF(HP$63=$C$17,0,IF(HO$63=$C$17,$B186*(HO$60),0))</f>
        <v>0</v>
      </c>
      <c r="HP186" s="50">
        <f>IF(HP$63&lt;=$C$17,($C$34*HP$59*$B186/$C$63)*(IF(COUNTA($D186:HO186)*(12/$C$63)&lt;=$C$9,0,1)),0)+IF(HQ$63=$C$17,0,IF(HP$63=$C$17,$B186*(HP$60),0))</f>
        <v>0</v>
      </c>
      <c r="HQ186" s="50">
        <f>IF(HQ$63&lt;=$C$17,($C$34*HQ$59*$B186/$C$63)*(IF(COUNTA($D186:HP186)*(12/$C$63)&lt;=$C$9,0,1)),0)+IF(HR$63=$C$17,0,IF(HQ$63=$C$17,$B186*(HQ$60),0))</f>
        <v>0</v>
      </c>
      <c r="HR186" s="50">
        <f>IF(HR$63&lt;=$C$17,($C$34*HR$59*$B186/$C$63)*(IF(COUNTA($D186:HQ186)*(12/$C$63)&lt;=$C$9,0,1)),0)+IF(HS$63=$C$17,0,IF(HR$63=$C$17,$B186*(HR$60),0))</f>
        <v>0</v>
      </c>
      <c r="HS186" s="50">
        <f>IF(HS$63&lt;=$C$17,($C$34*HS$59*$B186/$C$63)*(IF(COUNTA($D186:HR186)*(12/$C$63)&lt;=$C$9,0,1)),0)+IF(HT$63=$C$17,0,IF(HS$63=$C$17,$B186*(HS$60),0))</f>
        <v>0</v>
      </c>
      <c r="HT186" s="50">
        <f>IF(HT$63&lt;=$C$17,($C$34*HT$59*$B186/$C$63)*(IF(COUNTA($D186:HS186)*(12/$C$63)&lt;=$C$9,0,1)),0)+IF(HU$63=$C$17,0,IF(HT$63=$C$17,$B186*(HT$60),0))</f>
        <v>0</v>
      </c>
      <c r="HU186" s="50">
        <f>IF(HU$63&lt;=$C$17,($C$34*HU$59*$B186/$C$63)*(IF(COUNTA($D186:HT186)*(12/$C$63)&lt;=$C$9,0,1)),0)+IF(HV$63=$C$17,0,IF(HU$63=$C$17,$B186*(HU$60),0))</f>
        <v>0</v>
      </c>
      <c r="HV186" s="50">
        <f>IF(HV$63&lt;=$C$17,($C$34*HV$59*$B186/$C$63)*(IF(COUNTA($D186:HU186)*(12/$C$63)&lt;=$C$9,0,1)),0)+IF(HW$63=$C$17,0,IF(HV$63=$C$17,$B186*(HV$60),0))</f>
        <v>0</v>
      </c>
      <c r="HW186" s="50">
        <f>IF(HW$63&lt;=$C$17,($C$34*HW$59*$B186/$C$63)*(IF(COUNTA($D186:HV186)*(12/$C$63)&lt;=$C$9,0,1)),0)+IF(HX$63=$C$17,0,IF(HW$63=$C$17,$B186*(HW$60),0))</f>
        <v>0</v>
      </c>
      <c r="HX186" s="50">
        <f>IF(HX$63&lt;=$C$17,($C$34*HX$59*$B186/$C$63)*(IF(COUNTA($D186:HW186)*(12/$C$63)&lt;=$C$9,0,1)),0)+IF(HY$63=$C$17,0,IF(HX$63=$C$17,$B186*(HX$60),0))</f>
        <v>0</v>
      </c>
      <c r="HY186" s="50">
        <f>IF(HY$63&lt;=$C$17,($C$34*HY$59*$B186/$C$63)*(IF(COUNTA($D186:HX186)*(12/$C$63)&lt;=$C$9,0,1)),0)+IF(HZ$63=$C$17,0,IF(HY$63=$C$17,$B186*(HY$60),0))</f>
        <v>0</v>
      </c>
      <c r="HZ186" s="50">
        <f>IF(HZ$63&lt;=$C$17,($C$34*HZ$59*$B186/$C$63)*(IF(COUNTA($D186:HY186)*(12/$C$63)&lt;=$C$9,0,1)),0)+IF(IA$63=$C$17,0,IF(HZ$63=$C$17,$B186*(HZ$60),0))</f>
        <v>0</v>
      </c>
      <c r="IA186" s="50">
        <f>IF(IA$63&lt;=$C$17,($C$34*IA$59*$B186/$C$63)*(IF(COUNTA($D186:HZ186)*(12/$C$63)&lt;=$C$9,0,1)),0)+IF(IB$63=$C$17,0,IF(IA$63=$C$17,$B186*(IA$60),0))</f>
        <v>0</v>
      </c>
      <c r="IB186" s="50">
        <f>IF(IB$63&lt;=$C$17,($C$34*IB$59*$B186/$C$63)*(IF(COUNTA($D186:IA186)*(12/$C$63)&lt;=$C$9,0,1)),0)+IF(IC$63=$C$17,0,IF(IB$63=$C$17,$B186*(IB$60),0))</f>
        <v>0</v>
      </c>
      <c r="IC186" s="50">
        <f>IF(IC$63&lt;=$C$17,($C$34*IC$59*$B186/$C$63)*(IF(COUNTA($D186:IB186)*(12/$C$63)&lt;=$C$9,0,1)),0)+IF(ID$63=$C$17,0,IF(IC$63=$C$17,$B186*(IC$60),0))</f>
        <v>0</v>
      </c>
      <c r="ID186" s="50">
        <f>IF(ID$63&lt;=$C$17,($C$34*ID$59*$B186/$C$63)*(IF(COUNTA($D186:IC186)*(12/$C$63)&lt;=$C$9,0,1)),0)+IF(IE$63=$C$17,0,IF(ID$63=$C$17,$B186*(ID$60),0))</f>
        <v>0</v>
      </c>
      <c r="IE186" s="50">
        <f>IF(IE$63&lt;=$C$17,($C$34*IE$59*$B186/$C$63)*(IF(COUNTA($D186:ID186)*(12/$C$63)&lt;=$C$9,0,1)),0)+IF(IF$63=$C$17,0,IF(IE$63=$C$17,$B186*(IE$60),0))</f>
        <v>0</v>
      </c>
      <c r="IF186" s="50">
        <f>IF(IF$63&lt;=$C$17,($C$34*IF$59*$B186/$C$63)*(IF(COUNTA($D186:IE186)*(12/$C$63)&lt;=$C$9,0,1)),0)+IF(IG$63=$C$17,0,IF(IF$63=$C$17,$B186*(IF$60),0))</f>
        <v>0</v>
      </c>
      <c r="IG186" s="50">
        <f>IF(IG$63&lt;=$C$17,($C$34*IG$59*$B186/$C$63)*(IF(COUNTA($D186:IF186)*(12/$C$63)&lt;=$C$9,0,1)),0)+IF(IH$63=$C$17,0,IF(IG$63=$C$17,$B186*(IG$60),0))</f>
        <v>0</v>
      </c>
      <c r="IH186" s="50">
        <f>IF(IH$63&lt;=$C$17,($C$34*IH$59*$B186/$C$63)*(IF(COUNTA($D186:IG186)*(12/$C$63)&lt;=$C$9,0,1)),0)+IF(II$63=$C$17,0,IF(IH$63=$C$17,$B186*(IH$60),0))</f>
        <v>0</v>
      </c>
      <c r="II186" s="50">
        <f>IF(II$63&lt;=$C$17,($C$34*II$59*$B186/$C$63)*(IF(COUNTA($D186:IH186)*(12/$C$63)&lt;=$C$9,0,1)),0)+IF(IJ$63=$C$17,0,IF(II$63=$C$17,$B186*(II$60),0))</f>
        <v>0</v>
      </c>
      <c r="IJ186" s="50">
        <f>IF(IJ$63&lt;=$C$17,($C$34*IJ$59*$B186/$C$63)*(IF(COUNTA($D186:II186)*(12/$C$63)&lt;=$C$9,0,1)),0)+IF(IK$63=$C$17,0,IF(IJ$63=$C$17,$B186*(IJ$60),0))</f>
        <v>0</v>
      </c>
      <c r="IK186" s="50">
        <f>IF(IK$63&lt;=$C$17,($C$34*IK$59*$B186/$C$63)*(IF(COUNTA($D186:IJ186)*(12/$C$63)&lt;=$C$9,0,1)),0)+IF(IL$63=$C$17,0,IF(IK$63=$C$17,$B186*(IK$60),0))</f>
        <v>0</v>
      </c>
      <c r="IL186" s="50">
        <f>IF(IL$63&lt;=$C$17,($C$34*IL$59*$B186/$C$63)*(IF(COUNTA($D186:IK186)*(12/$C$63)&lt;=$C$9,0,1)),0)+IF(IM$63=$C$17,0,IF(IL$63=$C$17,$B186*(IL$60),0))</f>
        <v>0</v>
      </c>
      <c r="IM186" s="50">
        <f>IF(IM$63&lt;=$C$17,($C$34*IM$59*$B186/$C$63)*(IF(COUNTA($D186:IL186)*(12/$C$63)&lt;=$C$9,0,1)),0)+IF(IN$63=$C$17,0,IF(IM$63=$C$17,$B186*(IM$60),0))</f>
        <v>0</v>
      </c>
      <c r="IN186" s="50">
        <f>IF(IN$63&lt;=$C$17,($C$34*IN$59*$B186/$C$63)*(IF(COUNTA($D186:IM186)*(12/$C$63)&lt;=$C$9,0,1)),0)+IF(IO$63=$C$17,0,IF(IN$63=$C$17,$B186*(IN$60),0))</f>
        <v>0</v>
      </c>
      <c r="IO186" s="50">
        <f>IF(IO$63&lt;=$C$17,($C$34*IO$59*$B186/$C$63)*(IF(COUNTA($D186:IN186)*(12/$C$63)&lt;=$C$9,0,1)),0)+IF(IP$63=$C$17,0,IF(IO$63=$C$17,$B186*(IO$60),0))</f>
        <v>0</v>
      </c>
      <c r="IP186" s="50">
        <f>IF(IP$63&lt;=$C$17,($C$34*IP$59*$B186/$C$63)*(IF(COUNTA($D186:IO186)*(12/$C$63)&lt;=$C$9,0,1)),0)+IF(IQ$63=$C$17,0,IF(IP$63=$C$17,$B186*(IP$60),0))</f>
        <v>0</v>
      </c>
      <c r="IQ186" s="50">
        <f>IF(IQ$63&lt;=$C$17,($C$34*IQ$59*$B186/$C$63)*(IF(COUNTA($D186:IP186)*(12/$C$63)&lt;=$C$9,0,1)),0)+IF(IR$63=$C$17,0,IF(IQ$63=$C$17,$B186*(IQ$60),0))</f>
        <v>0</v>
      </c>
      <c r="IR186" s="50">
        <f>IF(IR$63&lt;=$C$17,($C$34*IR$59*$B186/$C$63)*(IF(COUNTA($D186:IQ186)*(12/$C$63)&lt;=$C$9,0,1)),0)+IF(IS$63=$C$17,0,IF(IR$63=$C$17,$B186*(IR$60),0))</f>
        <v>0</v>
      </c>
      <c r="IS186" s="50">
        <f>IF(IS$63&lt;=$C$17,($C$34*IS$59*$B186/$C$63)*(IF(COUNTA($D186:IR186)*(12/$C$63)&lt;=$C$9,0,1)),0)+IF(IT$63=$C$17,0,IF(IS$63=$C$17,$B186*(IS$60),0))</f>
        <v>0</v>
      </c>
      <c r="IT186" s="50">
        <f>IF(IT$63&lt;=$C$17,($C$34*IT$59*$B186/$C$63)*(IF(COUNTA($D186:IS186)*(12/$C$63)&lt;=$C$9,0,1)),0)+IF(IU$63=$C$17,0,IF(IT$63=$C$17,$B186*(IT$60),0))</f>
        <v>0</v>
      </c>
      <c r="IU186" s="50">
        <f>IF(IU$63&lt;=$C$17,($C$34*IU$59*$B186/$C$63)*(IF(COUNTA($D186:IT186)*(12/$C$63)&lt;=$C$9,0,1)),0)+IF(IV$63=$C$17,0,IF(IU$63=$C$17,$B186*(IU$60),0))</f>
        <v>0</v>
      </c>
      <c r="IV186" s="50">
        <f>IF(IV$63&lt;=$C$17,($C$34*IV$59*$B186/$C$63)*(IF(COUNTA($D186:IU186)*(12/$C$63)&lt;=$C$9,0,1)),0)+IF(IW$63=$C$17,0,IF(IV$63=$C$17,$B186*(IV$60),0))</f>
        <v>0</v>
      </c>
      <c r="IW186" s="50">
        <f>IF(IW$63&lt;=$C$17,($C$34*IW$59*$B186/$C$63)*(IF(COUNTA($D186:IV186)*(12/$C$63)&lt;=$C$9,0,1)),0)+IF(IX$63=$C$17,0,IF(IW$63=$C$17,$B186*(IW$60),0))</f>
        <v>0</v>
      </c>
      <c r="IX186" s="50"/>
      <c r="IY186" s="50"/>
      <c r="IZ186" s="50"/>
      <c r="JA186" s="50"/>
      <c r="JB186" s="50"/>
      <c r="JC186" s="50"/>
      <c r="JD186" s="50"/>
      <c r="JE186" s="50"/>
      <c r="JF186" s="50"/>
      <c r="JG186" s="50"/>
      <c r="JH186" s="50"/>
      <c r="JI186" s="50"/>
      <c r="JJ186" s="50"/>
      <c r="JK186" s="50"/>
      <c r="JL186" s="50"/>
      <c r="JM186" s="50"/>
      <c r="JN186" s="50"/>
      <c r="JO186" s="50"/>
      <c r="JP186" s="50"/>
      <c r="JQ186" s="50"/>
      <c r="JR186" s="50"/>
      <c r="JS186" s="50"/>
      <c r="JT186" s="50"/>
      <c r="JU186" s="50"/>
      <c r="JV186" s="50"/>
      <c r="JW186" s="50"/>
      <c r="JX186" s="50"/>
      <c r="JY186" s="50"/>
      <c r="JZ186" s="50"/>
      <c r="KA186" s="50"/>
      <c r="KB186" s="50"/>
      <c r="KC186" s="50"/>
      <c r="KD186" s="50"/>
      <c r="KE186" s="50"/>
      <c r="KF186" s="50"/>
      <c r="KG186" s="50"/>
      <c r="KH186" s="50"/>
      <c r="KI186" s="50"/>
      <c r="KJ186" s="50"/>
      <c r="KK186" s="50"/>
      <c r="KL186" s="50"/>
      <c r="KM186" s="50"/>
      <c r="KN186" s="50"/>
      <c r="KO186" s="50"/>
      <c r="KP186" s="50"/>
      <c r="KQ186" s="50"/>
      <c r="KR186" s="50"/>
      <c r="KS186" s="50"/>
      <c r="KT186" s="50"/>
      <c r="KU186" s="50"/>
      <c r="KV186" s="50"/>
      <c r="KW186" s="50"/>
      <c r="KX186" s="50"/>
      <c r="KY186" s="50"/>
      <c r="KZ186" s="50"/>
      <c r="LA186" s="50"/>
      <c r="LB186" s="50"/>
      <c r="LC186" s="50"/>
      <c r="LD186" s="50"/>
      <c r="LE186" s="50"/>
      <c r="LF186" s="50"/>
      <c r="LG186" s="50"/>
      <c r="LH186" s="50"/>
      <c r="LI186" s="50"/>
    </row>
    <row r="187" spans="1:321" outlineLevel="1" x14ac:dyDescent="0.25">
      <c r="A187" s="2" t="s">
        <v>55</v>
      </c>
      <c r="B187" s="79">
        <f ca="1">+OFFSET($D$52,0,COUNTA($B$66:B186),,)</f>
        <v>0</v>
      </c>
      <c r="C187" s="88">
        <f t="shared" si="71"/>
        <v>0</v>
      </c>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50">
        <f>IF(DV$63&gt;$C$17,0,-DU$53*(12/$C$63))</f>
        <v>0</v>
      </c>
      <c r="DV187" s="50">
        <f>IF(DV$63&lt;=$C$17,($C$34*DV$59*$B187/$C$63)*(IF(COUNTA($D187:DU187)*(12/$C$63)&lt;=$C$9,0,1)),0)+IF(DW$63=$C$17,0,IF(DV$63=$C$17,$B187*(DV$60),0))</f>
        <v>0</v>
      </c>
      <c r="DW187" s="50">
        <f>IF(DW$63&lt;=$C$17,($C$34*DW$59*$B187/$C$63)*(IF(COUNTA($D187:DV187)*(12/$C$63)&lt;=$C$9,0,1)),0)+IF(DX$63=$C$17,0,IF(DW$63=$C$17,$B187*(DW$60),0))</f>
        <v>0</v>
      </c>
      <c r="DX187" s="50">
        <f>IF(DX$63&lt;=$C$17,($C$34*DX$59*$B187/$C$63)*(IF(COUNTA($D187:DW187)*(12/$C$63)&lt;=$C$9,0,1)),0)+IF(DY$63=$C$17,0,IF(DX$63=$C$17,$B187*(DX$60),0))</f>
        <v>0</v>
      </c>
      <c r="DY187" s="50">
        <f>IF(DY$63&lt;=$C$17,($C$34*DY$59*$B187/$C$63)*(IF(COUNTA($D187:DX187)*(12/$C$63)&lt;=$C$9,0,1)),0)+IF(DZ$63=$C$17,0,IF(DY$63=$C$17,$B187*(DY$60),0))</f>
        <v>0</v>
      </c>
      <c r="DZ187" s="50">
        <f>IF(DZ$63&lt;=$C$17,($C$34*DZ$59*$B187/$C$63)*(IF(COUNTA($D187:DY187)*(12/$C$63)&lt;=$C$9,0,1)),0)+IF(EA$63=$C$17,0,IF(DZ$63=$C$17,$B187*(DZ$60),0))</f>
        <v>0</v>
      </c>
      <c r="EA187" s="50">
        <f>IF(EA$63&lt;=$C$17,($C$34*EA$59*$B187/$C$63)*(IF(COUNTA($D187:DZ187)*(12/$C$63)&lt;=$C$9,0,1)),0)+IF(EB$63=$C$17,0,IF(EA$63=$C$17,$B187*(EA$60),0))</f>
        <v>0</v>
      </c>
      <c r="EB187" s="50">
        <f>IF(EB$63&lt;=$C$17,($C$34*EB$59*$B187/$C$63)*(IF(COUNTA($D187:EA187)*(12/$C$63)&lt;=$C$9,0,1)),0)+IF(EC$63=$C$17,0,IF(EB$63=$C$17,$B187*(EB$60),0))</f>
        <v>0</v>
      </c>
      <c r="EC187" s="50">
        <f>IF(EC$63&lt;=$C$17,($C$34*EC$59*$B187/$C$63)*(IF(COUNTA($D187:EB187)*(12/$C$63)&lt;=$C$9,0,1)),0)+IF(ED$63=$C$17,0,IF(EC$63=$C$17,$B187*(EC$60),0))</f>
        <v>0</v>
      </c>
      <c r="ED187" s="50">
        <f>IF(ED$63&lt;=$C$17,($C$34*ED$59*$B187/$C$63)*(IF(COUNTA($D187:EC187)*(12/$C$63)&lt;=$C$9,0,1)),0)+IF(EE$63=$C$17,0,IF(ED$63=$C$17,$B187*(ED$60),0))</f>
        <v>0</v>
      </c>
      <c r="EE187" s="50">
        <f>IF(EE$63&lt;=$C$17,($C$34*EE$59*$B187/$C$63)*(IF(COUNTA($D187:ED187)*(12/$C$63)&lt;=$C$9,0,1)),0)+IF(EF$63=$C$17,0,IF(EE$63=$C$17,$B187*(EE$60),0))</f>
        <v>0</v>
      </c>
      <c r="EF187" s="50">
        <f>IF(EF$63&lt;=$C$17,($C$34*EF$59*$B187/$C$63)*(IF(COUNTA($D187:EE187)*(12/$C$63)&lt;=$C$9,0,1)),0)+IF(EG$63=$C$17,0,IF(EF$63=$C$17,$B187*(EF$60),0))</f>
        <v>0</v>
      </c>
      <c r="EG187" s="50">
        <f>IF(EG$63&lt;=$C$17,($C$34*EG$59*$B187/$C$63)*(IF(COUNTA($D187:EF187)*(12/$C$63)&lt;=$C$9,0,1)),0)+IF(EH$63=$C$17,0,IF(EG$63=$C$17,$B187*(EG$60),0))</f>
        <v>0</v>
      </c>
      <c r="EH187" s="50">
        <f>IF(EH$63&lt;=$C$17,($C$34*EH$59*$B187/$C$63)*(IF(COUNTA($D187:EG187)*(12/$C$63)&lt;=$C$9,0,1)),0)+IF(EI$63=$C$17,0,IF(EH$63=$C$17,$B187*(EH$60),0))</f>
        <v>0</v>
      </c>
      <c r="EI187" s="50">
        <f>IF(EI$63&lt;=$C$17,($C$34*EI$59*$B187/$C$63)*(IF(COUNTA($D187:EH187)*(12/$C$63)&lt;=$C$9,0,1)),0)+IF(EJ$63=$C$17,0,IF(EI$63=$C$17,$B187*(EI$60),0))</f>
        <v>0</v>
      </c>
      <c r="EJ187" s="50">
        <f>IF(EJ$63&lt;=$C$17,($C$34*EJ$59*$B187/$C$63)*(IF(COUNTA($D187:EI187)*(12/$C$63)&lt;=$C$9,0,1)),0)+IF(EK$63=$C$17,0,IF(EJ$63=$C$17,$B187*(EJ$60),0))</f>
        <v>0</v>
      </c>
      <c r="EK187" s="50">
        <f>IF(EK$63&lt;=$C$17,($C$34*EK$59*$B187/$C$63)*(IF(COUNTA($D187:EJ187)*(12/$C$63)&lt;=$C$9,0,1)),0)+IF(EL$63=$C$17,0,IF(EK$63=$C$17,$B187*(EK$60),0))</f>
        <v>0</v>
      </c>
      <c r="EL187" s="50">
        <f>IF(EL$63&lt;=$C$17,($C$34*EL$59*$B187/$C$63)*(IF(COUNTA($D187:EK187)*(12/$C$63)&lt;=$C$9,0,1)),0)+IF(EM$63=$C$17,0,IF(EL$63=$C$17,$B187*(EL$60),0))</f>
        <v>0</v>
      </c>
      <c r="EM187" s="50">
        <f>IF(EM$63&lt;=$C$17,($C$34*EM$59*$B187/$C$63)*(IF(COUNTA($D187:EL187)*(12/$C$63)&lt;=$C$9,0,1)),0)+IF(EN$63=$C$17,0,IF(EM$63=$C$17,$B187*(EM$60),0))</f>
        <v>0</v>
      </c>
      <c r="EN187" s="50">
        <f>IF(EN$63&lt;=$C$17,($C$34*EN$59*$B187/$C$63)*(IF(COUNTA($D187:EM187)*(12/$C$63)&lt;=$C$9,0,1)),0)+IF(EO$63=$C$17,0,IF(EN$63=$C$17,$B187*(EN$60),0))</f>
        <v>0</v>
      </c>
      <c r="EO187" s="50">
        <f>IF(EO$63&lt;=$C$17,($C$34*EO$59*$B187/$C$63)*(IF(COUNTA($D187:EN187)*(12/$C$63)&lt;=$C$9,0,1)),0)+IF(EP$63=$C$17,0,IF(EO$63=$C$17,$B187*(EO$60),0))</f>
        <v>0</v>
      </c>
      <c r="EP187" s="50">
        <f>IF(EP$63&lt;=$C$17,($C$34*EP$59*$B187/$C$63)*(IF(COUNTA($D187:EO187)*(12/$C$63)&lt;=$C$9,0,1)),0)+IF(EQ$63=$C$17,0,IF(EP$63=$C$17,$B187*(EP$60),0))</f>
        <v>0</v>
      </c>
      <c r="EQ187" s="50">
        <f>IF(EQ$63&lt;=$C$17,($C$34*EQ$59*$B187/$C$63)*(IF(COUNTA($D187:EP187)*(12/$C$63)&lt;=$C$9,0,1)),0)+IF(ER$63=$C$17,0,IF(EQ$63=$C$17,$B187*(EQ$60),0))</f>
        <v>0</v>
      </c>
      <c r="ER187" s="50">
        <f>IF(ER$63&lt;=$C$17,($C$34*ER$59*$B187/$C$63)*(IF(COUNTA($D187:EQ187)*(12/$C$63)&lt;=$C$9,0,1)),0)+IF(ES$63=$C$17,0,IF(ER$63=$C$17,$B187*(ER$60),0))</f>
        <v>0</v>
      </c>
      <c r="ES187" s="50">
        <f>IF(ES$63&lt;=$C$17,($C$34*ES$59*$B187/$C$63)*(IF(COUNTA($D187:ER187)*(12/$C$63)&lt;=$C$9,0,1)),0)+IF(ET$63=$C$17,0,IF(ES$63=$C$17,$B187*(ES$60),0))</f>
        <v>0</v>
      </c>
      <c r="ET187" s="50">
        <f>IF(ET$63&lt;=$C$17,($C$34*ET$59*$B187/$C$63)*(IF(COUNTA($D187:ES187)*(12/$C$63)&lt;=$C$9,0,1)),0)+IF(EU$63=$C$17,0,IF(ET$63=$C$17,$B187*(ET$60),0))</f>
        <v>0</v>
      </c>
      <c r="EU187" s="50">
        <f>IF(EU$63&lt;=$C$17,($C$34*EU$59*$B187/$C$63)*(IF(COUNTA($D187:ET187)*(12/$C$63)&lt;=$C$9,0,1)),0)+IF(EV$63=$C$17,0,IF(EU$63=$C$17,$B187*(EU$60),0))</f>
        <v>0</v>
      </c>
      <c r="EV187" s="50">
        <f>IF(EV$63&lt;=$C$17,($C$34*EV$59*$B187/$C$63)*(IF(COUNTA($D187:EU187)*(12/$C$63)&lt;=$C$9,0,1)),0)+IF(EW$63=$C$17,0,IF(EV$63=$C$17,$B187*(EV$60),0))</f>
        <v>0</v>
      </c>
      <c r="EW187" s="50">
        <f>IF(EW$63&lt;=$C$17,($C$34*EW$59*$B187/$C$63)*(IF(COUNTA($D187:EV187)*(12/$C$63)&lt;=$C$9,0,1)),0)+IF(EX$63=$C$17,0,IF(EW$63=$C$17,$B187*(EW$60),0))</f>
        <v>0</v>
      </c>
      <c r="EX187" s="50">
        <f>IF(EX$63&lt;=$C$17,($C$34*EX$59*$B187/$C$63)*(IF(COUNTA($D187:EW187)*(12/$C$63)&lt;=$C$9,0,1)),0)+IF(EY$63=$C$17,0,IF(EX$63=$C$17,$B187*(EX$60),0))</f>
        <v>0</v>
      </c>
      <c r="EY187" s="50">
        <f>IF(EY$63&lt;=$C$17,($C$34*EY$59*$B187/$C$63)*(IF(COUNTA($D187:EX187)*(12/$C$63)&lt;=$C$9,0,1)),0)+IF(EZ$63=$C$17,0,IF(EY$63=$C$17,$B187*(EY$60),0))</f>
        <v>0</v>
      </c>
      <c r="EZ187" s="50">
        <f>IF(EZ$63&lt;=$C$17,($C$34*EZ$59*$B187/$C$63)*(IF(COUNTA($D187:EY187)*(12/$C$63)&lt;=$C$9,0,1)),0)+IF(FA$63=$C$17,0,IF(EZ$63=$C$17,$B187*(EZ$60),0))</f>
        <v>0</v>
      </c>
      <c r="FA187" s="50">
        <f>IF(FA$63&lt;=$C$17,($C$34*FA$59*$B187/$C$63)*(IF(COUNTA($D187:EZ187)*(12/$C$63)&lt;=$C$9,0,1)),0)+IF(FB$63=$C$17,0,IF(FA$63=$C$17,$B187*(FA$60),0))</f>
        <v>0</v>
      </c>
      <c r="FB187" s="50">
        <f>IF(FB$63&lt;=$C$17,($C$34*FB$59*$B187/$C$63)*(IF(COUNTA($D187:FA187)*(12/$C$63)&lt;=$C$9,0,1)),0)+IF(FC$63=$C$17,0,IF(FB$63=$C$17,$B187*(FB$60),0))</f>
        <v>0</v>
      </c>
      <c r="FC187" s="50">
        <f>IF(FC$63&lt;=$C$17,($C$34*FC$59*$B187/$C$63)*(IF(COUNTA($D187:FB187)*(12/$C$63)&lt;=$C$9,0,1)),0)+IF(FD$63=$C$17,0,IF(FC$63=$C$17,$B187*(FC$60),0))</f>
        <v>0</v>
      </c>
      <c r="FD187" s="50">
        <f>IF(FD$63&lt;=$C$17,($C$34*FD$59*$B187/$C$63)*(IF(COUNTA($D187:FC187)*(12/$C$63)&lt;=$C$9,0,1)),0)+IF(FE$63=$C$17,0,IF(FD$63=$C$17,$B187*(FD$60),0))</f>
        <v>0</v>
      </c>
      <c r="FE187" s="50">
        <f>IF(FE$63&lt;=$C$17,($C$34*FE$59*$B187/$C$63)*(IF(COUNTA($D187:FD187)*(12/$C$63)&lt;=$C$9,0,1)),0)+IF(FF$63=$C$17,0,IF(FE$63=$C$17,$B187*(FE$60),0))</f>
        <v>0</v>
      </c>
      <c r="FF187" s="50">
        <f>IF(FF$63&lt;=$C$17,($C$34*FF$59*$B187/$C$63)*(IF(COUNTA($D187:FE187)*(12/$C$63)&lt;=$C$9,0,1)),0)+IF(FG$63=$C$17,0,IF(FF$63=$C$17,$B187*(FF$60),0))</f>
        <v>0</v>
      </c>
      <c r="FG187" s="50">
        <f>IF(FG$63&lt;=$C$17,($C$34*FG$59*$B187/$C$63)*(IF(COUNTA($D187:FF187)*(12/$C$63)&lt;=$C$9,0,1)),0)+IF(FH$63=$C$17,0,IF(FG$63=$C$17,$B187*(FG$60),0))</f>
        <v>0</v>
      </c>
      <c r="FH187" s="50">
        <f>IF(FH$63&lt;=$C$17,($C$34*FH$59*$B187/$C$63)*(IF(COUNTA($D187:FG187)*(12/$C$63)&lt;=$C$9,0,1)),0)+IF(FI$63=$C$17,0,IF(FH$63=$C$17,$B187*(FH$60),0))</f>
        <v>0</v>
      </c>
      <c r="FI187" s="50">
        <f>IF(FI$63&lt;=$C$17,($C$34*FI$59*$B187/$C$63)*(IF(COUNTA($D187:FH187)*(12/$C$63)&lt;=$C$9,0,1)),0)+IF(FJ$63=$C$17,0,IF(FI$63=$C$17,$B187*(FI$60),0))</f>
        <v>0</v>
      </c>
      <c r="FJ187" s="50">
        <f>IF(FJ$63&lt;=$C$17,($C$34*FJ$59*$B187/$C$63)*(IF(COUNTA($D187:FI187)*(12/$C$63)&lt;=$C$9,0,1)),0)+IF(FK$63=$C$17,0,IF(FJ$63=$C$17,$B187*(FJ$60),0))</f>
        <v>0</v>
      </c>
      <c r="FK187" s="50">
        <f>IF(FK$63&lt;=$C$17,($C$34*FK$59*$B187/$C$63)*(IF(COUNTA($D187:FJ187)*(12/$C$63)&lt;=$C$9,0,1)),0)+IF(FL$63=$C$17,0,IF(FK$63=$C$17,$B187*(FK$60),0))</f>
        <v>0</v>
      </c>
      <c r="FL187" s="50">
        <f>IF(FL$63&lt;=$C$17,($C$34*FL$59*$B187/$C$63)*(IF(COUNTA($D187:FK187)*(12/$C$63)&lt;=$C$9,0,1)),0)+IF(FM$63=$C$17,0,IF(FL$63=$C$17,$B187*(FL$60),0))</f>
        <v>0</v>
      </c>
      <c r="FM187" s="50">
        <f>IF(FM$63&lt;=$C$17,($C$34*FM$59*$B187/$C$63)*(IF(COUNTA($D187:FL187)*(12/$C$63)&lt;=$C$9,0,1)),0)+IF(FN$63=$C$17,0,IF(FM$63=$C$17,$B187*(FM$60),0))</f>
        <v>0</v>
      </c>
      <c r="FN187" s="50">
        <f>IF(FN$63&lt;=$C$17,($C$34*FN$59*$B187/$C$63)*(IF(COUNTA($D187:FM187)*(12/$C$63)&lt;=$C$9,0,1)),0)+IF(FO$63=$C$17,0,IF(FN$63=$C$17,$B187*(FN$60),0))</f>
        <v>0</v>
      </c>
      <c r="FO187" s="50">
        <f>IF(FO$63&lt;=$C$17,($C$34*FO$59*$B187/$C$63)*(IF(COUNTA($D187:FN187)*(12/$C$63)&lt;=$C$9,0,1)),0)+IF(FP$63=$C$17,0,IF(FO$63=$C$17,$B187*(FO$60),0))</f>
        <v>0</v>
      </c>
      <c r="FP187" s="50">
        <f>IF(FP$63&lt;=$C$17,($C$34*FP$59*$B187/$C$63)*(IF(COUNTA($D187:FO187)*(12/$C$63)&lt;=$C$9,0,1)),0)+IF(FQ$63=$C$17,0,IF(FP$63=$C$17,$B187*(FP$60),0))</f>
        <v>0</v>
      </c>
      <c r="FQ187" s="50">
        <f>IF(FQ$63&lt;=$C$17,($C$34*FQ$59*$B187/$C$63)*(IF(COUNTA($D187:FP187)*(12/$C$63)&lt;=$C$9,0,1)),0)+IF(FR$63=$C$17,0,IF(FQ$63=$C$17,$B187*(FQ$60),0))</f>
        <v>0</v>
      </c>
      <c r="FR187" s="50">
        <f>IF(FR$63&lt;=$C$17,($C$34*FR$59*$B187/$C$63)*(IF(COUNTA($D187:FQ187)*(12/$C$63)&lt;=$C$9,0,1)),0)+IF(FS$63=$C$17,0,IF(FR$63=$C$17,$B187*(FR$60),0))</f>
        <v>0</v>
      </c>
      <c r="FS187" s="50">
        <f>IF(FS$63&lt;=$C$17,($C$34*FS$59*$B187/$C$63)*(IF(COUNTA($D187:FR187)*(12/$C$63)&lt;=$C$9,0,1)),0)+IF(FT$63=$C$17,0,IF(FS$63=$C$17,$B187*(FS$60),0))</f>
        <v>0</v>
      </c>
      <c r="FT187" s="50">
        <f>IF(FT$63&lt;=$C$17,($C$34*FT$59*$B187/$C$63)*(IF(COUNTA($D187:FS187)*(12/$C$63)&lt;=$C$9,0,1)),0)+IF(FU$63=$C$17,0,IF(FT$63=$C$17,$B187*(FT$60),0))</f>
        <v>0</v>
      </c>
      <c r="FU187" s="50">
        <f>IF(FU$63&lt;=$C$17,($C$34*FU$59*$B187/$C$63)*(IF(COUNTA($D187:FT187)*(12/$C$63)&lt;=$C$9,0,1)),0)+IF(FV$63=$C$17,0,IF(FU$63=$C$17,$B187*(FU$60),0))</f>
        <v>0</v>
      </c>
      <c r="FV187" s="50">
        <f>IF(FV$63&lt;=$C$17,($C$34*FV$59*$B187/$C$63)*(IF(COUNTA($D187:FU187)*(12/$C$63)&lt;=$C$9,0,1)),0)+IF(FW$63=$C$17,0,IF(FV$63=$C$17,$B187*(FV$60),0))</f>
        <v>0</v>
      </c>
      <c r="FW187" s="50">
        <f>IF(FW$63&lt;=$C$17,($C$34*FW$59*$B187/$C$63)*(IF(COUNTA($D187:FV187)*(12/$C$63)&lt;=$C$9,0,1)),0)+IF(FX$63=$C$17,0,IF(FW$63=$C$17,$B187*(FW$60),0))</f>
        <v>0</v>
      </c>
      <c r="FX187" s="50">
        <f>IF(FX$63&lt;=$C$17,($C$34*FX$59*$B187/$C$63)*(IF(COUNTA($D187:FW187)*(12/$C$63)&lt;=$C$9,0,1)),0)+IF(FY$63=$C$17,0,IF(FX$63=$C$17,$B187*(FX$60),0))</f>
        <v>0</v>
      </c>
      <c r="FY187" s="50">
        <f>IF(FY$63&lt;=$C$17,($C$34*FY$59*$B187/$C$63)*(IF(COUNTA($D187:FX187)*(12/$C$63)&lt;=$C$9,0,1)),0)+IF(FZ$63=$C$17,0,IF(FY$63=$C$17,$B187*(FY$60),0))</f>
        <v>0</v>
      </c>
      <c r="FZ187" s="50">
        <f>IF(FZ$63&lt;=$C$17,($C$34*FZ$59*$B187/$C$63)*(IF(COUNTA($D187:FY187)*(12/$C$63)&lt;=$C$9,0,1)),0)+IF(GA$63=$C$17,0,IF(FZ$63=$C$17,$B187*(FZ$60),0))</f>
        <v>0</v>
      </c>
      <c r="GA187" s="50">
        <f>IF(GA$63&lt;=$C$17,($C$34*GA$59*$B187/$C$63)*(IF(COUNTA($D187:FZ187)*(12/$C$63)&lt;=$C$9,0,1)),0)+IF(GB$63=$C$17,0,IF(GA$63=$C$17,$B187*(GA$60),0))</f>
        <v>0</v>
      </c>
      <c r="GB187" s="50">
        <f>IF(GB$63&lt;=$C$17,($C$34*GB$59*$B187/$C$63)*(IF(COUNTA($D187:GA187)*(12/$C$63)&lt;=$C$9,0,1)),0)+IF(GC$63=$C$17,0,IF(GB$63=$C$17,$B187*(GB$60),0))</f>
        <v>0</v>
      </c>
      <c r="GC187" s="50">
        <f>IF(GC$63&lt;=$C$17,($C$34*GC$59*$B187/$C$63)*(IF(COUNTA($D187:GB187)*(12/$C$63)&lt;=$C$9,0,1)),0)+IF(GD$63=$C$17,0,IF(GC$63=$C$17,$B187*(GC$60),0))</f>
        <v>0</v>
      </c>
      <c r="GD187" s="50">
        <f>IF(GD$63&lt;=$C$17,($C$34*GD$59*$B187/$C$63)*(IF(COUNTA($D187:GC187)*(12/$C$63)&lt;=$C$9,0,1)),0)+IF(GE$63=$C$17,0,IF(GD$63=$C$17,$B187*(GD$60),0))</f>
        <v>0</v>
      </c>
      <c r="GE187" s="50">
        <f>IF(GE$63&lt;=$C$17,($C$34*GE$59*$B187/$C$63)*(IF(COUNTA($D187:GD187)*(12/$C$63)&lt;=$C$9,0,1)),0)+IF(GF$63=$C$17,0,IF(GE$63=$C$17,$B187*(GE$60),0))</f>
        <v>0</v>
      </c>
      <c r="GF187" s="50">
        <f>IF(GF$63&lt;=$C$17,($C$34*GF$59*$B187/$C$63)*(IF(COUNTA($D187:GE187)*(12/$C$63)&lt;=$C$9,0,1)),0)+IF(GG$63=$C$17,0,IF(GF$63=$C$17,$B187*(GF$60),0))</f>
        <v>0</v>
      </c>
      <c r="GG187" s="50">
        <f>IF(GG$63&lt;=$C$17,($C$34*GG$59*$B187/$C$63)*(IF(COUNTA($D187:GF187)*(12/$C$63)&lt;=$C$9,0,1)),0)+IF(GH$63=$C$17,0,IF(GG$63=$C$17,$B187*(GG$60),0))</f>
        <v>0</v>
      </c>
      <c r="GH187" s="50">
        <f>IF(GH$63&lt;=$C$17,($C$34*GH$59*$B187/$C$63)*(IF(COUNTA($D187:GG187)*(12/$C$63)&lt;=$C$9,0,1)),0)+IF(GI$63=$C$17,0,IF(GH$63=$C$17,$B187*(GH$60),0))</f>
        <v>0</v>
      </c>
      <c r="GI187" s="50">
        <f>IF(GI$63&lt;=$C$17,($C$34*GI$59*$B187/$C$63)*(IF(COUNTA($D187:GH187)*(12/$C$63)&lt;=$C$9,0,1)),0)+IF(GJ$63=$C$17,0,IF(GI$63=$C$17,$B187*(GI$60),0))</f>
        <v>0</v>
      </c>
      <c r="GJ187" s="50">
        <f>IF(GJ$63&lt;=$C$17,($C$34*GJ$59*$B187/$C$63)*(IF(COUNTA($D187:GI187)*(12/$C$63)&lt;=$C$9,0,1)),0)+IF(GK$63=$C$17,0,IF(GJ$63=$C$17,$B187*(GJ$60),0))</f>
        <v>0</v>
      </c>
      <c r="GK187" s="50">
        <f>IF(GK$63&lt;=$C$17,($C$34*GK$59*$B187/$C$63)*(IF(COUNTA($D187:GJ187)*(12/$C$63)&lt;=$C$9,0,1)),0)+IF(GL$63=$C$17,0,IF(GK$63=$C$17,$B187*(GK$60),0))</f>
        <v>0</v>
      </c>
      <c r="GL187" s="50">
        <f>IF(GL$63&lt;=$C$17,($C$34*GL$59*$B187/$C$63)*(IF(COUNTA($D187:GK187)*(12/$C$63)&lt;=$C$9,0,1)),0)+IF(GM$63=$C$17,0,IF(GL$63=$C$17,$B187*(GL$60),0))</f>
        <v>0</v>
      </c>
      <c r="GM187" s="50">
        <f>IF(GM$63&lt;=$C$17,($C$34*GM$59*$B187/$C$63)*(IF(COUNTA($D187:GL187)*(12/$C$63)&lt;=$C$9,0,1)),0)+IF(GN$63=$C$17,0,IF(GM$63=$C$17,$B187*(GM$60),0))</f>
        <v>0</v>
      </c>
      <c r="GN187" s="50">
        <f>IF(GN$63&lt;=$C$17,($C$34*GN$59*$B187/$C$63)*(IF(COUNTA($D187:GM187)*(12/$C$63)&lt;=$C$9,0,1)),0)+IF(GO$63=$C$17,0,IF(GN$63=$C$17,$B187*(GN$60),0))</f>
        <v>0</v>
      </c>
      <c r="GO187" s="50">
        <f>IF(GO$63&lt;=$C$17,($C$34*GO$59*$B187/$C$63)*(IF(COUNTA($D187:GN187)*(12/$C$63)&lt;=$C$9,0,1)),0)+IF(GP$63=$C$17,0,IF(GO$63=$C$17,$B187*(GO$60),0))</f>
        <v>0</v>
      </c>
      <c r="GP187" s="50">
        <f>IF(GP$63&lt;=$C$17,($C$34*GP$59*$B187/$C$63)*(IF(COUNTA($D187:GO187)*(12/$C$63)&lt;=$C$9,0,1)),0)+IF(GQ$63=$C$17,0,IF(GP$63=$C$17,$B187*(GP$60),0))</f>
        <v>0</v>
      </c>
      <c r="GQ187" s="50">
        <f>IF(GQ$63&lt;=$C$17,($C$34*GQ$59*$B187/$C$63)*(IF(COUNTA($D187:GP187)*(12/$C$63)&lt;=$C$9,0,1)),0)+IF(GR$63=$C$17,0,IF(GQ$63=$C$17,$B187*(GQ$60),0))</f>
        <v>0</v>
      </c>
      <c r="GR187" s="50">
        <f>IF(GR$63&lt;=$C$17,($C$34*GR$59*$B187/$C$63)*(IF(COUNTA($D187:GQ187)*(12/$C$63)&lt;=$C$9,0,1)),0)+IF(GS$63=$C$17,0,IF(GR$63=$C$17,$B187*(GR$60),0))</f>
        <v>0</v>
      </c>
      <c r="GS187" s="50">
        <f>IF(GS$63&lt;=$C$17,($C$34*GS$59*$B187/$C$63)*(IF(COUNTA($D187:GR187)*(12/$C$63)&lt;=$C$9,0,1)),0)+IF(GT$63=$C$17,0,IF(GS$63=$C$17,$B187*(GS$60),0))</f>
        <v>0</v>
      </c>
      <c r="GT187" s="50">
        <f>IF(GT$63&lt;=$C$17,($C$34*GT$59*$B187/$C$63)*(IF(COUNTA($D187:GS187)*(12/$C$63)&lt;=$C$9,0,1)),0)+IF(GU$63=$C$17,0,IF(GT$63=$C$17,$B187*(GT$60),0))</f>
        <v>0</v>
      </c>
      <c r="GU187" s="50">
        <f>IF(GU$63&lt;=$C$17,($C$34*GU$59*$B187/$C$63)*(IF(COUNTA($D187:GT187)*(12/$C$63)&lt;=$C$9,0,1)),0)+IF(GV$63=$C$17,0,IF(GU$63=$C$17,$B187*(GU$60),0))</f>
        <v>0</v>
      </c>
      <c r="GV187" s="50">
        <f>IF(GV$63&lt;=$C$17,($C$34*GV$59*$B187/$C$63)*(IF(COUNTA($D187:GU187)*(12/$C$63)&lt;=$C$9,0,1)),0)+IF(GW$63=$C$17,0,IF(GV$63=$C$17,$B187*(GV$60),0))</f>
        <v>0</v>
      </c>
      <c r="GW187" s="50">
        <f>IF(GW$63&lt;=$C$17,($C$34*GW$59*$B187/$C$63)*(IF(COUNTA($D187:GV187)*(12/$C$63)&lt;=$C$9,0,1)),0)+IF(GX$63=$C$17,0,IF(GW$63=$C$17,$B187*(GW$60),0))</f>
        <v>0</v>
      </c>
      <c r="GX187" s="50">
        <f>IF(GX$63&lt;=$C$17,($C$34*GX$59*$B187/$C$63)*(IF(COUNTA($D187:GW187)*(12/$C$63)&lt;=$C$9,0,1)),0)+IF(GY$63=$C$17,0,IF(GX$63=$C$17,$B187*(GX$60),0))</f>
        <v>0</v>
      </c>
      <c r="GY187" s="50">
        <f>IF(GY$63&lt;=$C$17,($C$34*GY$59*$B187/$C$63)*(IF(COUNTA($D187:GX187)*(12/$C$63)&lt;=$C$9,0,1)),0)+IF(GZ$63=$C$17,0,IF(GY$63=$C$17,$B187*(GY$60),0))</f>
        <v>0</v>
      </c>
      <c r="GZ187" s="50">
        <f>IF(GZ$63&lt;=$C$17,($C$34*GZ$59*$B187/$C$63)*(IF(COUNTA($D187:GY187)*(12/$C$63)&lt;=$C$9,0,1)),0)+IF(HA$63=$C$17,0,IF(GZ$63=$C$17,$B187*(GZ$60),0))</f>
        <v>0</v>
      </c>
      <c r="HA187" s="50">
        <f>IF(HA$63&lt;=$C$17,($C$34*HA$59*$B187/$C$63)*(IF(COUNTA($D187:GZ187)*(12/$C$63)&lt;=$C$9,0,1)),0)+IF(HB$63=$C$17,0,IF(HA$63=$C$17,$B187*(HA$60),0))</f>
        <v>0</v>
      </c>
      <c r="HB187" s="50">
        <f>IF(HB$63&lt;=$C$17,($C$34*HB$59*$B187/$C$63)*(IF(COUNTA($D187:HA187)*(12/$C$63)&lt;=$C$9,0,1)),0)+IF(HC$63=$C$17,0,IF(HB$63=$C$17,$B187*(HB$60),0))</f>
        <v>0</v>
      </c>
      <c r="HC187" s="50">
        <f>IF(HC$63&lt;=$C$17,($C$34*HC$59*$B187/$C$63)*(IF(COUNTA($D187:HB187)*(12/$C$63)&lt;=$C$9,0,1)),0)+IF(HD$63=$C$17,0,IF(HC$63=$C$17,$B187*(HC$60),0))</f>
        <v>0</v>
      </c>
      <c r="HD187" s="50">
        <f>IF(HD$63&lt;=$C$17,($C$34*HD$59*$B187/$C$63)*(IF(COUNTA($D187:HC187)*(12/$C$63)&lt;=$C$9,0,1)),0)+IF(HE$63=$C$17,0,IF(HD$63=$C$17,$B187*(HD$60),0))</f>
        <v>0</v>
      </c>
      <c r="HE187" s="50">
        <f>IF(HE$63&lt;=$C$17,($C$34*HE$59*$B187/$C$63)*(IF(COUNTA($D187:HD187)*(12/$C$63)&lt;=$C$9,0,1)),0)+IF(HF$63=$C$17,0,IF(HE$63=$C$17,$B187*(HE$60),0))</f>
        <v>0</v>
      </c>
      <c r="HF187" s="50">
        <f>IF(HF$63&lt;=$C$17,($C$34*HF$59*$B187/$C$63)*(IF(COUNTA($D187:HE187)*(12/$C$63)&lt;=$C$9,0,1)),0)+IF(HG$63=$C$17,0,IF(HF$63=$C$17,$B187*(HF$60),0))</f>
        <v>0</v>
      </c>
      <c r="HG187" s="50">
        <f>IF(HG$63&lt;=$C$17,($C$34*HG$59*$B187/$C$63)*(IF(COUNTA($D187:HF187)*(12/$C$63)&lt;=$C$9,0,1)),0)+IF(HH$63=$C$17,0,IF(HG$63=$C$17,$B187*(HG$60),0))</f>
        <v>0</v>
      </c>
      <c r="HH187" s="50">
        <f>IF(HH$63&lt;=$C$17,($C$34*HH$59*$B187/$C$63)*(IF(COUNTA($D187:HG187)*(12/$C$63)&lt;=$C$9,0,1)),0)+IF(HI$63=$C$17,0,IF(HH$63=$C$17,$B187*(HH$60),0))</f>
        <v>0</v>
      </c>
      <c r="HI187" s="50">
        <f>IF(HI$63&lt;=$C$17,($C$34*HI$59*$B187/$C$63)*(IF(COUNTA($D187:HH187)*(12/$C$63)&lt;=$C$9,0,1)),0)+IF(HJ$63=$C$17,0,IF(HI$63=$C$17,$B187*(HI$60),0))</f>
        <v>0</v>
      </c>
      <c r="HJ187" s="50">
        <f>IF(HJ$63&lt;=$C$17,($C$34*HJ$59*$B187/$C$63)*(IF(COUNTA($D187:HI187)*(12/$C$63)&lt;=$C$9,0,1)),0)+IF(HK$63=$C$17,0,IF(HJ$63=$C$17,$B187*(HJ$60),0))</f>
        <v>0</v>
      </c>
      <c r="HK187" s="50">
        <f>IF(HK$63&lt;=$C$17,($C$34*HK$59*$B187/$C$63)*(IF(COUNTA($D187:HJ187)*(12/$C$63)&lt;=$C$9,0,1)),0)+IF(HL$63=$C$17,0,IF(HK$63=$C$17,$B187*(HK$60),0))</f>
        <v>0</v>
      </c>
      <c r="HL187" s="50">
        <f>IF(HL$63&lt;=$C$17,($C$34*HL$59*$B187/$C$63)*(IF(COUNTA($D187:HK187)*(12/$C$63)&lt;=$C$9,0,1)),0)+IF(HM$63=$C$17,0,IF(HL$63=$C$17,$B187*(HL$60),0))</f>
        <v>0</v>
      </c>
      <c r="HM187" s="50">
        <f>IF(HM$63&lt;=$C$17,($C$34*HM$59*$B187/$C$63)*(IF(COUNTA($D187:HL187)*(12/$C$63)&lt;=$C$9,0,1)),0)+IF(HN$63=$C$17,0,IF(HM$63=$C$17,$B187*(HM$60),0))</f>
        <v>0</v>
      </c>
      <c r="HN187" s="50">
        <f>IF(HN$63&lt;=$C$17,($C$34*HN$59*$B187/$C$63)*(IF(COUNTA($D187:HM187)*(12/$C$63)&lt;=$C$9,0,1)),0)+IF(HO$63=$C$17,0,IF(HN$63=$C$17,$B187*(HN$60),0))</f>
        <v>0</v>
      </c>
      <c r="HO187" s="50">
        <f>IF(HO$63&lt;=$C$17,($C$34*HO$59*$B187/$C$63)*(IF(COUNTA($D187:HN187)*(12/$C$63)&lt;=$C$9,0,1)),0)+IF(HP$63=$C$17,0,IF(HO$63=$C$17,$B187*(HO$60),0))</f>
        <v>0</v>
      </c>
      <c r="HP187" s="50">
        <f>IF(HP$63&lt;=$C$17,($C$34*HP$59*$B187/$C$63)*(IF(COUNTA($D187:HO187)*(12/$C$63)&lt;=$C$9,0,1)),0)+IF(HQ$63=$C$17,0,IF(HP$63=$C$17,$B187*(HP$60),0))</f>
        <v>0</v>
      </c>
      <c r="HQ187" s="50">
        <f>IF(HQ$63&lt;=$C$17,($C$34*HQ$59*$B187/$C$63)*(IF(COUNTA($D187:HP187)*(12/$C$63)&lt;=$C$9,0,1)),0)+IF(HR$63=$C$17,0,IF(HQ$63=$C$17,$B187*(HQ$60),0))</f>
        <v>0</v>
      </c>
      <c r="HR187" s="50">
        <f>IF(HR$63&lt;=$C$17,($C$34*HR$59*$B187/$C$63)*(IF(COUNTA($D187:HQ187)*(12/$C$63)&lt;=$C$9,0,1)),0)+IF(HS$63=$C$17,0,IF(HR$63=$C$17,$B187*(HR$60),0))</f>
        <v>0</v>
      </c>
      <c r="HS187" s="50">
        <f>IF(HS$63&lt;=$C$17,($C$34*HS$59*$B187/$C$63)*(IF(COUNTA($D187:HR187)*(12/$C$63)&lt;=$C$9,0,1)),0)+IF(HT$63=$C$17,0,IF(HS$63=$C$17,$B187*(HS$60),0))</f>
        <v>0</v>
      </c>
      <c r="HT187" s="50">
        <f>IF(HT$63&lt;=$C$17,($C$34*HT$59*$B187/$C$63)*(IF(COUNTA($D187:HS187)*(12/$C$63)&lt;=$C$9,0,1)),0)+IF(HU$63=$C$17,0,IF(HT$63=$C$17,$B187*(HT$60),0))</f>
        <v>0</v>
      </c>
      <c r="HU187" s="50">
        <f>IF(HU$63&lt;=$C$17,($C$34*HU$59*$B187/$C$63)*(IF(COUNTA($D187:HT187)*(12/$C$63)&lt;=$C$9,0,1)),0)+IF(HV$63=$C$17,0,IF(HU$63=$C$17,$B187*(HU$60),0))</f>
        <v>0</v>
      </c>
      <c r="HV187" s="50">
        <f>IF(HV$63&lt;=$C$17,($C$34*HV$59*$B187/$C$63)*(IF(COUNTA($D187:HU187)*(12/$C$63)&lt;=$C$9,0,1)),0)+IF(HW$63=$C$17,0,IF(HV$63=$C$17,$B187*(HV$60),0))</f>
        <v>0</v>
      </c>
      <c r="HW187" s="50">
        <f>IF(HW$63&lt;=$C$17,($C$34*HW$59*$B187/$C$63)*(IF(COUNTA($D187:HV187)*(12/$C$63)&lt;=$C$9,0,1)),0)+IF(HX$63=$C$17,0,IF(HW$63=$C$17,$B187*(HW$60),0))</f>
        <v>0</v>
      </c>
      <c r="HX187" s="50">
        <f>IF(HX$63&lt;=$C$17,($C$34*HX$59*$B187/$C$63)*(IF(COUNTA($D187:HW187)*(12/$C$63)&lt;=$C$9,0,1)),0)+IF(HY$63=$C$17,0,IF(HX$63=$C$17,$B187*(HX$60),0))</f>
        <v>0</v>
      </c>
      <c r="HY187" s="50">
        <f>IF(HY$63&lt;=$C$17,($C$34*HY$59*$B187/$C$63)*(IF(COUNTA($D187:HX187)*(12/$C$63)&lt;=$C$9,0,1)),0)+IF(HZ$63=$C$17,0,IF(HY$63=$C$17,$B187*(HY$60),0))</f>
        <v>0</v>
      </c>
      <c r="HZ187" s="50">
        <f>IF(HZ$63&lt;=$C$17,($C$34*HZ$59*$B187/$C$63)*(IF(COUNTA($D187:HY187)*(12/$C$63)&lt;=$C$9,0,1)),0)+IF(IA$63=$C$17,0,IF(HZ$63=$C$17,$B187*(HZ$60),0))</f>
        <v>0</v>
      </c>
      <c r="IA187" s="50">
        <f>IF(IA$63&lt;=$C$17,($C$34*IA$59*$B187/$C$63)*(IF(COUNTA($D187:HZ187)*(12/$C$63)&lt;=$C$9,0,1)),0)+IF(IB$63=$C$17,0,IF(IA$63=$C$17,$B187*(IA$60),0))</f>
        <v>0</v>
      </c>
      <c r="IB187" s="50">
        <f>IF(IB$63&lt;=$C$17,($C$34*IB$59*$B187/$C$63)*(IF(COUNTA($D187:IA187)*(12/$C$63)&lt;=$C$9,0,1)),0)+IF(IC$63=$C$17,0,IF(IB$63=$C$17,$B187*(IB$60),0))</f>
        <v>0</v>
      </c>
      <c r="IC187" s="50">
        <f>IF(IC$63&lt;=$C$17,($C$34*IC$59*$B187/$C$63)*(IF(COUNTA($D187:IB187)*(12/$C$63)&lt;=$C$9,0,1)),0)+IF(ID$63=$C$17,0,IF(IC$63=$C$17,$B187*(IC$60),0))</f>
        <v>0</v>
      </c>
      <c r="ID187" s="50">
        <f>IF(ID$63&lt;=$C$17,($C$34*ID$59*$B187/$C$63)*(IF(COUNTA($D187:IC187)*(12/$C$63)&lt;=$C$9,0,1)),0)+IF(IE$63=$C$17,0,IF(ID$63=$C$17,$B187*(ID$60),0))</f>
        <v>0</v>
      </c>
      <c r="IE187" s="50">
        <f>IF(IE$63&lt;=$C$17,($C$34*IE$59*$B187/$C$63)*(IF(COUNTA($D187:ID187)*(12/$C$63)&lt;=$C$9,0,1)),0)+IF(IF$63=$C$17,0,IF(IE$63=$C$17,$B187*(IE$60),0))</f>
        <v>0</v>
      </c>
      <c r="IF187" s="50">
        <f>IF(IF$63&lt;=$C$17,($C$34*IF$59*$B187/$C$63)*(IF(COUNTA($D187:IE187)*(12/$C$63)&lt;=$C$9,0,1)),0)+IF(IG$63=$C$17,0,IF(IF$63=$C$17,$B187*(IF$60),0))</f>
        <v>0</v>
      </c>
      <c r="IG187" s="50">
        <f>IF(IG$63&lt;=$C$17,($C$34*IG$59*$B187/$C$63)*(IF(COUNTA($D187:IF187)*(12/$C$63)&lt;=$C$9,0,1)),0)+IF(IH$63=$C$17,0,IF(IG$63=$C$17,$B187*(IG$60),0))</f>
        <v>0</v>
      </c>
      <c r="IH187" s="50">
        <f>IF(IH$63&lt;=$C$17,($C$34*IH$59*$B187/$C$63)*(IF(COUNTA($D187:IG187)*(12/$C$63)&lt;=$C$9,0,1)),0)+IF(II$63=$C$17,0,IF(IH$63=$C$17,$B187*(IH$60),0))</f>
        <v>0</v>
      </c>
      <c r="II187" s="50">
        <f>IF(II$63&lt;=$C$17,($C$34*II$59*$B187/$C$63)*(IF(COUNTA($D187:IH187)*(12/$C$63)&lt;=$C$9,0,1)),0)+IF(IJ$63=$C$17,0,IF(II$63=$C$17,$B187*(II$60),0))</f>
        <v>0</v>
      </c>
      <c r="IJ187" s="50">
        <f>IF(IJ$63&lt;=$C$17,($C$34*IJ$59*$B187/$C$63)*(IF(COUNTA($D187:II187)*(12/$C$63)&lt;=$C$9,0,1)),0)+IF(IK$63=$C$17,0,IF(IJ$63=$C$17,$B187*(IJ$60),0))</f>
        <v>0</v>
      </c>
      <c r="IK187" s="50">
        <f>IF(IK$63&lt;=$C$17,($C$34*IK$59*$B187/$C$63)*(IF(COUNTA($D187:IJ187)*(12/$C$63)&lt;=$C$9,0,1)),0)+IF(IL$63=$C$17,0,IF(IK$63=$C$17,$B187*(IK$60),0))</f>
        <v>0</v>
      </c>
      <c r="IL187" s="50">
        <f>IF(IL$63&lt;=$C$17,($C$34*IL$59*$B187/$C$63)*(IF(COUNTA($D187:IK187)*(12/$C$63)&lt;=$C$9,0,1)),0)+IF(IM$63=$C$17,0,IF(IL$63=$C$17,$B187*(IL$60),0))</f>
        <v>0</v>
      </c>
      <c r="IM187" s="50">
        <f>IF(IM$63&lt;=$C$17,($C$34*IM$59*$B187/$C$63)*(IF(COUNTA($D187:IL187)*(12/$C$63)&lt;=$C$9,0,1)),0)+IF(IN$63=$C$17,0,IF(IM$63=$C$17,$B187*(IM$60),0))</f>
        <v>0</v>
      </c>
      <c r="IN187" s="50">
        <f>IF(IN$63&lt;=$C$17,($C$34*IN$59*$B187/$C$63)*(IF(COUNTA($D187:IM187)*(12/$C$63)&lt;=$C$9,0,1)),0)+IF(IO$63=$C$17,0,IF(IN$63=$C$17,$B187*(IN$60),0))</f>
        <v>0</v>
      </c>
      <c r="IO187" s="50">
        <f>IF(IO$63&lt;=$C$17,($C$34*IO$59*$B187/$C$63)*(IF(COUNTA($D187:IN187)*(12/$C$63)&lt;=$C$9,0,1)),0)+IF(IP$63=$C$17,0,IF(IO$63=$C$17,$B187*(IO$60),0))</f>
        <v>0</v>
      </c>
      <c r="IP187" s="50">
        <f>IF(IP$63&lt;=$C$17,($C$34*IP$59*$B187/$C$63)*(IF(COUNTA($D187:IO187)*(12/$C$63)&lt;=$C$9,0,1)),0)+IF(IQ$63=$C$17,0,IF(IP$63=$C$17,$B187*(IP$60),0))</f>
        <v>0</v>
      </c>
      <c r="IQ187" s="50">
        <f>IF(IQ$63&lt;=$C$17,($C$34*IQ$59*$B187/$C$63)*(IF(COUNTA($D187:IP187)*(12/$C$63)&lt;=$C$9,0,1)),0)+IF(IR$63=$C$17,0,IF(IQ$63=$C$17,$B187*(IQ$60),0))</f>
        <v>0</v>
      </c>
      <c r="IR187" s="50">
        <f>IF(IR$63&lt;=$C$17,($C$34*IR$59*$B187/$C$63)*(IF(COUNTA($D187:IQ187)*(12/$C$63)&lt;=$C$9,0,1)),0)+IF(IS$63=$C$17,0,IF(IR$63=$C$17,$B187*(IR$60),0))</f>
        <v>0</v>
      </c>
      <c r="IS187" s="50">
        <f>IF(IS$63&lt;=$C$17,($C$34*IS$59*$B187/$C$63)*(IF(COUNTA($D187:IR187)*(12/$C$63)&lt;=$C$9,0,1)),0)+IF(IT$63=$C$17,0,IF(IS$63=$C$17,$B187*(IS$60),0))</f>
        <v>0</v>
      </c>
      <c r="IT187" s="50">
        <f>IF(IT$63&lt;=$C$17,($C$34*IT$59*$B187/$C$63)*(IF(COUNTA($D187:IS187)*(12/$C$63)&lt;=$C$9,0,1)),0)+IF(IU$63=$C$17,0,IF(IT$63=$C$17,$B187*(IT$60),0))</f>
        <v>0</v>
      </c>
      <c r="IU187" s="50">
        <f>IF(IU$63&lt;=$C$17,($C$34*IU$59*$B187/$C$63)*(IF(COUNTA($D187:IT187)*(12/$C$63)&lt;=$C$9,0,1)),0)+IF(IV$63=$C$17,0,IF(IU$63=$C$17,$B187*(IU$60),0))</f>
        <v>0</v>
      </c>
      <c r="IV187" s="50">
        <f>IF(IV$63&lt;=$C$17,($C$34*IV$59*$B187/$C$63)*(IF(COUNTA($D187:IU187)*(12/$C$63)&lt;=$C$9,0,1)),0)+IF(IW$63=$C$17,0,IF(IV$63=$C$17,$B187*(IV$60),0))</f>
        <v>0</v>
      </c>
      <c r="IW187" s="50">
        <f>IF(IW$63&lt;=$C$17,($C$34*IW$59*$B187/$C$63)*(IF(COUNTA($D187:IV187)*(12/$C$63)&lt;=$C$9,0,1)),0)+IF(IX$63=$C$17,0,IF(IW$63=$C$17,$B187*(IW$60),0))</f>
        <v>0</v>
      </c>
      <c r="IX187" s="50"/>
      <c r="IY187" s="50"/>
      <c r="IZ187" s="50"/>
      <c r="JA187" s="50"/>
      <c r="JB187" s="50"/>
      <c r="JC187" s="50"/>
      <c r="JD187" s="50"/>
      <c r="JE187" s="50"/>
      <c r="JF187" s="50"/>
      <c r="JG187" s="50"/>
      <c r="JH187" s="50"/>
      <c r="JI187" s="50"/>
      <c r="JJ187" s="50"/>
      <c r="JK187" s="50"/>
      <c r="JL187" s="50"/>
      <c r="JM187" s="50"/>
      <c r="JN187" s="50"/>
      <c r="JO187" s="50"/>
      <c r="JP187" s="50"/>
      <c r="JQ187" s="50"/>
      <c r="JR187" s="50"/>
      <c r="JS187" s="50"/>
      <c r="JT187" s="50"/>
      <c r="JU187" s="50"/>
      <c r="JV187" s="50"/>
      <c r="JW187" s="50"/>
      <c r="JX187" s="50"/>
      <c r="JY187" s="50"/>
      <c r="JZ187" s="50"/>
      <c r="KA187" s="50"/>
      <c r="KB187" s="50"/>
      <c r="KC187" s="50"/>
      <c r="KD187" s="50"/>
      <c r="KE187" s="50"/>
      <c r="KF187" s="50"/>
      <c r="KG187" s="50"/>
      <c r="KH187" s="50"/>
      <c r="KI187" s="50"/>
      <c r="KJ187" s="50"/>
      <c r="KK187" s="50"/>
      <c r="KL187" s="50"/>
      <c r="KM187" s="50"/>
      <c r="KN187" s="50"/>
      <c r="KO187" s="50"/>
      <c r="KP187" s="50"/>
      <c r="KQ187" s="50"/>
      <c r="KR187" s="50"/>
      <c r="KS187" s="50"/>
      <c r="KT187" s="50"/>
      <c r="KU187" s="50"/>
      <c r="KV187" s="50"/>
      <c r="KW187" s="50"/>
      <c r="KX187" s="50"/>
      <c r="KY187" s="50"/>
      <c r="KZ187" s="50"/>
      <c r="LA187" s="50"/>
      <c r="LB187" s="50"/>
      <c r="LC187" s="50"/>
      <c r="LD187" s="50"/>
      <c r="LE187" s="50"/>
      <c r="LF187" s="50"/>
      <c r="LG187" s="50"/>
      <c r="LH187" s="50"/>
      <c r="LI187" s="50"/>
    </row>
    <row r="188" spans="1:321" outlineLevel="1" x14ac:dyDescent="0.25">
      <c r="A188" s="2" t="s">
        <v>55</v>
      </c>
      <c r="B188" s="79">
        <f ca="1">+OFFSET($D$52,0,COUNTA($B$66:B187),,)</f>
        <v>0</v>
      </c>
      <c r="C188" s="88">
        <f t="shared" si="71"/>
        <v>0</v>
      </c>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50">
        <f>IF(DW$63&gt;$C$17,0,-DV$53*(12/$C$63))</f>
        <v>0</v>
      </c>
      <c r="DW188" s="50">
        <f>IF(DW$63&lt;=$C$17,($C$34*DW$59*$B188/$C$63)*(IF(COUNTA($D188:DV188)*(12/$C$63)&lt;=$C$9,0,1)),0)+IF(DX$63=$C$17,0,IF(DW$63=$C$17,$B188*(DW$60),0))</f>
        <v>0</v>
      </c>
      <c r="DX188" s="50">
        <f>IF(DX$63&lt;=$C$17,($C$34*DX$59*$B188/$C$63)*(IF(COUNTA($D188:DW188)*(12/$C$63)&lt;=$C$9,0,1)),0)+IF(DY$63=$C$17,0,IF(DX$63=$C$17,$B188*(DX$60),0))</f>
        <v>0</v>
      </c>
      <c r="DY188" s="50">
        <f>IF(DY$63&lt;=$C$17,($C$34*DY$59*$B188/$C$63)*(IF(COUNTA($D188:DX188)*(12/$C$63)&lt;=$C$9,0,1)),0)+IF(DZ$63=$C$17,0,IF(DY$63=$C$17,$B188*(DY$60),0))</f>
        <v>0</v>
      </c>
      <c r="DZ188" s="50">
        <f>IF(DZ$63&lt;=$C$17,($C$34*DZ$59*$B188/$C$63)*(IF(COUNTA($D188:DY188)*(12/$C$63)&lt;=$C$9,0,1)),0)+IF(EA$63=$C$17,0,IF(DZ$63=$C$17,$B188*(DZ$60),0))</f>
        <v>0</v>
      </c>
      <c r="EA188" s="50">
        <f>IF(EA$63&lt;=$C$17,($C$34*EA$59*$B188/$C$63)*(IF(COUNTA($D188:DZ188)*(12/$C$63)&lt;=$C$9,0,1)),0)+IF(EB$63=$C$17,0,IF(EA$63=$C$17,$B188*(EA$60),0))</f>
        <v>0</v>
      </c>
      <c r="EB188" s="50">
        <f>IF(EB$63&lt;=$C$17,($C$34*EB$59*$B188/$C$63)*(IF(COUNTA($D188:EA188)*(12/$C$63)&lt;=$C$9,0,1)),0)+IF(EC$63=$C$17,0,IF(EB$63=$C$17,$B188*(EB$60),0))</f>
        <v>0</v>
      </c>
      <c r="EC188" s="50">
        <f>IF(EC$63&lt;=$C$17,($C$34*EC$59*$B188/$C$63)*(IF(COUNTA($D188:EB188)*(12/$C$63)&lt;=$C$9,0,1)),0)+IF(ED$63=$C$17,0,IF(EC$63=$C$17,$B188*(EC$60),0))</f>
        <v>0</v>
      </c>
      <c r="ED188" s="50">
        <f>IF(ED$63&lt;=$C$17,($C$34*ED$59*$B188/$C$63)*(IF(COUNTA($D188:EC188)*(12/$C$63)&lt;=$C$9,0,1)),0)+IF(EE$63=$C$17,0,IF(ED$63=$C$17,$B188*(ED$60),0))</f>
        <v>0</v>
      </c>
      <c r="EE188" s="50">
        <f>IF(EE$63&lt;=$C$17,($C$34*EE$59*$B188/$C$63)*(IF(COUNTA($D188:ED188)*(12/$C$63)&lt;=$C$9,0,1)),0)+IF(EF$63=$C$17,0,IF(EE$63=$C$17,$B188*(EE$60),0))</f>
        <v>0</v>
      </c>
      <c r="EF188" s="50">
        <f>IF(EF$63&lt;=$C$17,($C$34*EF$59*$B188/$C$63)*(IF(COUNTA($D188:EE188)*(12/$C$63)&lt;=$C$9,0,1)),0)+IF(EG$63=$C$17,0,IF(EF$63=$C$17,$B188*(EF$60),0))</f>
        <v>0</v>
      </c>
      <c r="EG188" s="50">
        <f>IF(EG$63&lt;=$C$17,($C$34*EG$59*$B188/$C$63)*(IF(COUNTA($D188:EF188)*(12/$C$63)&lt;=$C$9,0,1)),0)+IF(EH$63=$C$17,0,IF(EG$63=$C$17,$B188*(EG$60),0))</f>
        <v>0</v>
      </c>
      <c r="EH188" s="50">
        <f>IF(EH$63&lt;=$C$17,($C$34*EH$59*$B188/$C$63)*(IF(COUNTA($D188:EG188)*(12/$C$63)&lt;=$C$9,0,1)),0)+IF(EI$63=$C$17,0,IF(EH$63=$C$17,$B188*(EH$60),0))</f>
        <v>0</v>
      </c>
      <c r="EI188" s="50">
        <f>IF(EI$63&lt;=$C$17,($C$34*EI$59*$B188/$C$63)*(IF(COUNTA($D188:EH188)*(12/$C$63)&lt;=$C$9,0,1)),0)+IF(EJ$63=$C$17,0,IF(EI$63=$C$17,$B188*(EI$60),0))</f>
        <v>0</v>
      </c>
      <c r="EJ188" s="50">
        <f>IF(EJ$63&lt;=$C$17,($C$34*EJ$59*$B188/$C$63)*(IF(COUNTA($D188:EI188)*(12/$C$63)&lt;=$C$9,0,1)),0)+IF(EK$63=$C$17,0,IF(EJ$63=$C$17,$B188*(EJ$60),0))</f>
        <v>0</v>
      </c>
      <c r="EK188" s="50">
        <f>IF(EK$63&lt;=$C$17,($C$34*EK$59*$B188/$C$63)*(IF(COUNTA($D188:EJ188)*(12/$C$63)&lt;=$C$9,0,1)),0)+IF(EL$63=$C$17,0,IF(EK$63=$C$17,$B188*(EK$60),0))</f>
        <v>0</v>
      </c>
      <c r="EL188" s="50">
        <f>IF(EL$63&lt;=$C$17,($C$34*EL$59*$B188/$C$63)*(IF(COUNTA($D188:EK188)*(12/$C$63)&lt;=$C$9,0,1)),0)+IF(EM$63=$C$17,0,IF(EL$63=$C$17,$B188*(EL$60),0))</f>
        <v>0</v>
      </c>
      <c r="EM188" s="50">
        <f>IF(EM$63&lt;=$C$17,($C$34*EM$59*$B188/$C$63)*(IF(COUNTA($D188:EL188)*(12/$C$63)&lt;=$C$9,0,1)),0)+IF(EN$63=$C$17,0,IF(EM$63=$C$17,$B188*(EM$60),0))</f>
        <v>0</v>
      </c>
      <c r="EN188" s="50">
        <f>IF(EN$63&lt;=$C$17,($C$34*EN$59*$B188/$C$63)*(IF(COUNTA($D188:EM188)*(12/$C$63)&lt;=$C$9,0,1)),0)+IF(EO$63=$C$17,0,IF(EN$63=$C$17,$B188*(EN$60),0))</f>
        <v>0</v>
      </c>
      <c r="EO188" s="50">
        <f>IF(EO$63&lt;=$C$17,($C$34*EO$59*$B188/$C$63)*(IF(COUNTA($D188:EN188)*(12/$C$63)&lt;=$C$9,0,1)),0)+IF(EP$63=$C$17,0,IF(EO$63=$C$17,$B188*(EO$60),0))</f>
        <v>0</v>
      </c>
      <c r="EP188" s="50">
        <f>IF(EP$63&lt;=$C$17,($C$34*EP$59*$B188/$C$63)*(IF(COUNTA($D188:EO188)*(12/$C$63)&lt;=$C$9,0,1)),0)+IF(EQ$63=$C$17,0,IF(EP$63=$C$17,$B188*(EP$60),0))</f>
        <v>0</v>
      </c>
      <c r="EQ188" s="50">
        <f>IF(EQ$63&lt;=$C$17,($C$34*EQ$59*$B188/$C$63)*(IF(COUNTA($D188:EP188)*(12/$C$63)&lt;=$C$9,0,1)),0)+IF(ER$63=$C$17,0,IF(EQ$63=$C$17,$B188*(EQ$60),0))</f>
        <v>0</v>
      </c>
      <c r="ER188" s="50">
        <f>IF(ER$63&lt;=$C$17,($C$34*ER$59*$B188/$C$63)*(IF(COUNTA($D188:EQ188)*(12/$C$63)&lt;=$C$9,0,1)),0)+IF(ES$63=$C$17,0,IF(ER$63=$C$17,$B188*(ER$60),0))</f>
        <v>0</v>
      </c>
      <c r="ES188" s="50">
        <f>IF(ES$63&lt;=$C$17,($C$34*ES$59*$B188/$C$63)*(IF(COUNTA($D188:ER188)*(12/$C$63)&lt;=$C$9,0,1)),0)+IF(ET$63=$C$17,0,IF(ES$63=$C$17,$B188*(ES$60),0))</f>
        <v>0</v>
      </c>
      <c r="ET188" s="50">
        <f>IF(ET$63&lt;=$C$17,($C$34*ET$59*$B188/$C$63)*(IF(COUNTA($D188:ES188)*(12/$C$63)&lt;=$C$9,0,1)),0)+IF(EU$63=$C$17,0,IF(ET$63=$C$17,$B188*(ET$60),0))</f>
        <v>0</v>
      </c>
      <c r="EU188" s="50">
        <f>IF(EU$63&lt;=$C$17,($C$34*EU$59*$B188/$C$63)*(IF(COUNTA($D188:ET188)*(12/$C$63)&lt;=$C$9,0,1)),0)+IF(EV$63=$C$17,0,IF(EU$63=$C$17,$B188*(EU$60),0))</f>
        <v>0</v>
      </c>
      <c r="EV188" s="50">
        <f>IF(EV$63&lt;=$C$17,($C$34*EV$59*$B188/$C$63)*(IF(COUNTA($D188:EU188)*(12/$C$63)&lt;=$C$9,0,1)),0)+IF(EW$63=$C$17,0,IF(EV$63=$C$17,$B188*(EV$60),0))</f>
        <v>0</v>
      </c>
      <c r="EW188" s="50">
        <f>IF(EW$63&lt;=$C$17,($C$34*EW$59*$B188/$C$63)*(IF(COUNTA($D188:EV188)*(12/$C$63)&lt;=$C$9,0,1)),0)+IF(EX$63=$C$17,0,IF(EW$63=$C$17,$B188*(EW$60),0))</f>
        <v>0</v>
      </c>
      <c r="EX188" s="50">
        <f>IF(EX$63&lt;=$C$17,($C$34*EX$59*$B188/$C$63)*(IF(COUNTA($D188:EW188)*(12/$C$63)&lt;=$C$9,0,1)),0)+IF(EY$63=$C$17,0,IF(EX$63=$C$17,$B188*(EX$60),0))</f>
        <v>0</v>
      </c>
      <c r="EY188" s="50">
        <f>IF(EY$63&lt;=$C$17,($C$34*EY$59*$B188/$C$63)*(IF(COUNTA($D188:EX188)*(12/$C$63)&lt;=$C$9,0,1)),0)+IF(EZ$63=$C$17,0,IF(EY$63=$C$17,$B188*(EY$60),0))</f>
        <v>0</v>
      </c>
      <c r="EZ188" s="50">
        <f>IF(EZ$63&lt;=$C$17,($C$34*EZ$59*$B188/$C$63)*(IF(COUNTA($D188:EY188)*(12/$C$63)&lt;=$C$9,0,1)),0)+IF(FA$63=$C$17,0,IF(EZ$63=$C$17,$B188*(EZ$60),0))</f>
        <v>0</v>
      </c>
      <c r="FA188" s="50">
        <f>IF(FA$63&lt;=$C$17,($C$34*FA$59*$B188/$C$63)*(IF(COUNTA($D188:EZ188)*(12/$C$63)&lt;=$C$9,0,1)),0)+IF(FB$63=$C$17,0,IF(FA$63=$C$17,$B188*(FA$60),0))</f>
        <v>0</v>
      </c>
      <c r="FB188" s="50">
        <f>IF(FB$63&lt;=$C$17,($C$34*FB$59*$B188/$C$63)*(IF(COUNTA($D188:FA188)*(12/$C$63)&lt;=$C$9,0,1)),0)+IF(FC$63=$C$17,0,IF(FB$63=$C$17,$B188*(FB$60),0))</f>
        <v>0</v>
      </c>
      <c r="FC188" s="50">
        <f>IF(FC$63&lt;=$C$17,($C$34*FC$59*$B188/$C$63)*(IF(COUNTA($D188:FB188)*(12/$C$63)&lt;=$C$9,0,1)),0)+IF(FD$63=$C$17,0,IF(FC$63=$C$17,$B188*(FC$60),0))</f>
        <v>0</v>
      </c>
      <c r="FD188" s="50">
        <f>IF(FD$63&lt;=$C$17,($C$34*FD$59*$B188/$C$63)*(IF(COUNTA($D188:FC188)*(12/$C$63)&lt;=$C$9,0,1)),0)+IF(FE$63=$C$17,0,IF(FD$63=$C$17,$B188*(FD$60),0))</f>
        <v>0</v>
      </c>
      <c r="FE188" s="50">
        <f>IF(FE$63&lt;=$C$17,($C$34*FE$59*$B188/$C$63)*(IF(COUNTA($D188:FD188)*(12/$C$63)&lt;=$C$9,0,1)),0)+IF(FF$63=$C$17,0,IF(FE$63=$C$17,$B188*(FE$60),0))</f>
        <v>0</v>
      </c>
      <c r="FF188" s="50">
        <f>IF(FF$63&lt;=$C$17,($C$34*FF$59*$B188/$C$63)*(IF(COUNTA($D188:FE188)*(12/$C$63)&lt;=$C$9,0,1)),0)+IF(FG$63=$C$17,0,IF(FF$63=$C$17,$B188*(FF$60),0))</f>
        <v>0</v>
      </c>
      <c r="FG188" s="50">
        <f>IF(FG$63&lt;=$C$17,($C$34*FG$59*$B188/$C$63)*(IF(COUNTA($D188:FF188)*(12/$C$63)&lt;=$C$9,0,1)),0)+IF(FH$63=$C$17,0,IF(FG$63=$C$17,$B188*(FG$60),0))</f>
        <v>0</v>
      </c>
      <c r="FH188" s="50">
        <f>IF(FH$63&lt;=$C$17,($C$34*FH$59*$B188/$C$63)*(IF(COUNTA($D188:FG188)*(12/$C$63)&lt;=$C$9,0,1)),0)+IF(FI$63=$C$17,0,IF(FH$63=$C$17,$B188*(FH$60),0))</f>
        <v>0</v>
      </c>
      <c r="FI188" s="50">
        <f>IF(FI$63&lt;=$C$17,($C$34*FI$59*$B188/$C$63)*(IF(COUNTA($D188:FH188)*(12/$C$63)&lt;=$C$9,0,1)),0)+IF(FJ$63=$C$17,0,IF(FI$63=$C$17,$B188*(FI$60),0))</f>
        <v>0</v>
      </c>
      <c r="FJ188" s="50">
        <f>IF(FJ$63&lt;=$C$17,($C$34*FJ$59*$B188/$C$63)*(IF(COUNTA($D188:FI188)*(12/$C$63)&lt;=$C$9,0,1)),0)+IF(FK$63=$C$17,0,IF(FJ$63=$C$17,$B188*(FJ$60),0))</f>
        <v>0</v>
      </c>
      <c r="FK188" s="50">
        <f>IF(FK$63&lt;=$C$17,($C$34*FK$59*$B188/$C$63)*(IF(COUNTA($D188:FJ188)*(12/$C$63)&lt;=$C$9,0,1)),0)+IF(FL$63=$C$17,0,IF(FK$63=$C$17,$B188*(FK$60),0))</f>
        <v>0</v>
      </c>
      <c r="FL188" s="50">
        <f>IF(FL$63&lt;=$C$17,($C$34*FL$59*$B188/$C$63)*(IF(COUNTA($D188:FK188)*(12/$C$63)&lt;=$C$9,0,1)),0)+IF(FM$63=$C$17,0,IF(FL$63=$C$17,$B188*(FL$60),0))</f>
        <v>0</v>
      </c>
      <c r="FM188" s="50">
        <f>IF(FM$63&lt;=$C$17,($C$34*FM$59*$B188/$C$63)*(IF(COUNTA($D188:FL188)*(12/$C$63)&lt;=$C$9,0,1)),0)+IF(FN$63=$C$17,0,IF(FM$63=$C$17,$B188*(FM$60),0))</f>
        <v>0</v>
      </c>
      <c r="FN188" s="50">
        <f>IF(FN$63&lt;=$C$17,($C$34*FN$59*$B188/$C$63)*(IF(COUNTA($D188:FM188)*(12/$C$63)&lt;=$C$9,0,1)),0)+IF(FO$63=$C$17,0,IF(FN$63=$C$17,$B188*(FN$60),0))</f>
        <v>0</v>
      </c>
      <c r="FO188" s="50">
        <f>IF(FO$63&lt;=$C$17,($C$34*FO$59*$B188/$C$63)*(IF(COUNTA($D188:FN188)*(12/$C$63)&lt;=$C$9,0,1)),0)+IF(FP$63=$C$17,0,IF(FO$63=$C$17,$B188*(FO$60),0))</f>
        <v>0</v>
      </c>
      <c r="FP188" s="50">
        <f>IF(FP$63&lt;=$C$17,($C$34*FP$59*$B188/$C$63)*(IF(COUNTA($D188:FO188)*(12/$C$63)&lt;=$C$9,0,1)),0)+IF(FQ$63=$C$17,0,IF(FP$63=$C$17,$B188*(FP$60),0))</f>
        <v>0</v>
      </c>
      <c r="FQ188" s="50">
        <f>IF(FQ$63&lt;=$C$17,($C$34*FQ$59*$B188/$C$63)*(IF(COUNTA($D188:FP188)*(12/$C$63)&lt;=$C$9,0,1)),0)+IF(FR$63=$C$17,0,IF(FQ$63=$C$17,$B188*(FQ$60),0))</f>
        <v>0</v>
      </c>
      <c r="FR188" s="50">
        <f>IF(FR$63&lt;=$C$17,($C$34*FR$59*$B188/$C$63)*(IF(COUNTA($D188:FQ188)*(12/$C$63)&lt;=$C$9,0,1)),0)+IF(FS$63=$C$17,0,IF(FR$63=$C$17,$B188*(FR$60),0))</f>
        <v>0</v>
      </c>
      <c r="FS188" s="50">
        <f>IF(FS$63&lt;=$C$17,($C$34*FS$59*$B188/$C$63)*(IF(COUNTA($D188:FR188)*(12/$C$63)&lt;=$C$9,0,1)),0)+IF(FT$63=$C$17,0,IF(FS$63=$C$17,$B188*(FS$60),0))</f>
        <v>0</v>
      </c>
      <c r="FT188" s="50">
        <f>IF(FT$63&lt;=$C$17,($C$34*FT$59*$B188/$C$63)*(IF(COUNTA($D188:FS188)*(12/$C$63)&lt;=$C$9,0,1)),0)+IF(FU$63=$C$17,0,IF(FT$63=$C$17,$B188*(FT$60),0))</f>
        <v>0</v>
      </c>
      <c r="FU188" s="50">
        <f>IF(FU$63&lt;=$C$17,($C$34*FU$59*$B188/$C$63)*(IF(COUNTA($D188:FT188)*(12/$C$63)&lt;=$C$9,0,1)),0)+IF(FV$63=$C$17,0,IF(FU$63=$C$17,$B188*(FU$60),0))</f>
        <v>0</v>
      </c>
      <c r="FV188" s="50">
        <f>IF(FV$63&lt;=$C$17,($C$34*FV$59*$B188/$C$63)*(IF(COUNTA($D188:FU188)*(12/$C$63)&lt;=$C$9,0,1)),0)+IF(FW$63=$C$17,0,IF(FV$63=$C$17,$B188*(FV$60),0))</f>
        <v>0</v>
      </c>
      <c r="FW188" s="50">
        <f>IF(FW$63&lt;=$C$17,($C$34*FW$59*$B188/$C$63)*(IF(COUNTA($D188:FV188)*(12/$C$63)&lt;=$C$9,0,1)),0)+IF(FX$63=$C$17,0,IF(FW$63=$C$17,$B188*(FW$60),0))</f>
        <v>0</v>
      </c>
      <c r="FX188" s="50">
        <f>IF(FX$63&lt;=$C$17,($C$34*FX$59*$B188/$C$63)*(IF(COUNTA($D188:FW188)*(12/$C$63)&lt;=$C$9,0,1)),0)+IF(FY$63=$C$17,0,IF(FX$63=$C$17,$B188*(FX$60),0))</f>
        <v>0</v>
      </c>
      <c r="FY188" s="50">
        <f>IF(FY$63&lt;=$C$17,($C$34*FY$59*$B188/$C$63)*(IF(COUNTA($D188:FX188)*(12/$C$63)&lt;=$C$9,0,1)),0)+IF(FZ$63=$C$17,0,IF(FY$63=$C$17,$B188*(FY$60),0))</f>
        <v>0</v>
      </c>
      <c r="FZ188" s="50">
        <f>IF(FZ$63&lt;=$C$17,($C$34*FZ$59*$B188/$C$63)*(IF(COUNTA($D188:FY188)*(12/$C$63)&lt;=$C$9,0,1)),0)+IF(GA$63=$C$17,0,IF(FZ$63=$C$17,$B188*(FZ$60),0))</f>
        <v>0</v>
      </c>
      <c r="GA188" s="50">
        <f>IF(GA$63&lt;=$C$17,($C$34*GA$59*$B188/$C$63)*(IF(COUNTA($D188:FZ188)*(12/$C$63)&lt;=$C$9,0,1)),0)+IF(GB$63=$C$17,0,IF(GA$63=$C$17,$B188*(GA$60),0))</f>
        <v>0</v>
      </c>
      <c r="GB188" s="50">
        <f>IF(GB$63&lt;=$C$17,($C$34*GB$59*$B188/$C$63)*(IF(COUNTA($D188:GA188)*(12/$C$63)&lt;=$C$9,0,1)),0)+IF(GC$63=$C$17,0,IF(GB$63=$C$17,$B188*(GB$60),0))</f>
        <v>0</v>
      </c>
      <c r="GC188" s="50">
        <f>IF(GC$63&lt;=$C$17,($C$34*GC$59*$B188/$C$63)*(IF(COUNTA($D188:GB188)*(12/$C$63)&lt;=$C$9,0,1)),0)+IF(GD$63=$C$17,0,IF(GC$63=$C$17,$B188*(GC$60),0))</f>
        <v>0</v>
      </c>
      <c r="GD188" s="50">
        <f>IF(GD$63&lt;=$C$17,($C$34*GD$59*$B188/$C$63)*(IF(COUNTA($D188:GC188)*(12/$C$63)&lt;=$C$9,0,1)),0)+IF(GE$63=$C$17,0,IF(GD$63=$C$17,$B188*(GD$60),0))</f>
        <v>0</v>
      </c>
      <c r="GE188" s="50">
        <f>IF(GE$63&lt;=$C$17,($C$34*GE$59*$B188/$C$63)*(IF(COUNTA($D188:GD188)*(12/$C$63)&lt;=$C$9,0,1)),0)+IF(GF$63=$C$17,0,IF(GE$63=$C$17,$B188*(GE$60),0))</f>
        <v>0</v>
      </c>
      <c r="GF188" s="50">
        <f>IF(GF$63&lt;=$C$17,($C$34*GF$59*$B188/$C$63)*(IF(COUNTA($D188:GE188)*(12/$C$63)&lt;=$C$9,0,1)),0)+IF(GG$63=$C$17,0,IF(GF$63=$C$17,$B188*(GF$60),0))</f>
        <v>0</v>
      </c>
      <c r="GG188" s="50">
        <f>IF(GG$63&lt;=$C$17,($C$34*GG$59*$B188/$C$63)*(IF(COUNTA($D188:GF188)*(12/$C$63)&lt;=$C$9,0,1)),0)+IF(GH$63=$C$17,0,IF(GG$63=$C$17,$B188*(GG$60),0))</f>
        <v>0</v>
      </c>
      <c r="GH188" s="50">
        <f>IF(GH$63&lt;=$C$17,($C$34*GH$59*$B188/$C$63)*(IF(COUNTA($D188:GG188)*(12/$C$63)&lt;=$C$9,0,1)),0)+IF(GI$63=$C$17,0,IF(GH$63=$C$17,$B188*(GH$60),0))</f>
        <v>0</v>
      </c>
      <c r="GI188" s="50">
        <f>IF(GI$63&lt;=$C$17,($C$34*GI$59*$B188/$C$63)*(IF(COUNTA($D188:GH188)*(12/$C$63)&lt;=$C$9,0,1)),0)+IF(GJ$63=$C$17,0,IF(GI$63=$C$17,$B188*(GI$60),0))</f>
        <v>0</v>
      </c>
      <c r="GJ188" s="50">
        <f>IF(GJ$63&lt;=$C$17,($C$34*GJ$59*$B188/$C$63)*(IF(COUNTA($D188:GI188)*(12/$C$63)&lt;=$C$9,0,1)),0)+IF(GK$63=$C$17,0,IF(GJ$63=$C$17,$B188*(GJ$60),0))</f>
        <v>0</v>
      </c>
      <c r="GK188" s="50">
        <f>IF(GK$63&lt;=$C$17,($C$34*GK$59*$B188/$C$63)*(IF(COUNTA($D188:GJ188)*(12/$C$63)&lt;=$C$9,0,1)),0)+IF(GL$63=$C$17,0,IF(GK$63=$C$17,$B188*(GK$60),0))</f>
        <v>0</v>
      </c>
      <c r="GL188" s="50">
        <f>IF(GL$63&lt;=$C$17,($C$34*GL$59*$B188/$C$63)*(IF(COUNTA($D188:GK188)*(12/$C$63)&lt;=$C$9,0,1)),0)+IF(GM$63=$C$17,0,IF(GL$63=$C$17,$B188*(GL$60),0))</f>
        <v>0</v>
      </c>
      <c r="GM188" s="50">
        <f>IF(GM$63&lt;=$C$17,($C$34*GM$59*$B188/$C$63)*(IF(COUNTA($D188:GL188)*(12/$C$63)&lt;=$C$9,0,1)),0)+IF(GN$63=$C$17,0,IF(GM$63=$C$17,$B188*(GM$60),0))</f>
        <v>0</v>
      </c>
      <c r="GN188" s="50">
        <f>IF(GN$63&lt;=$C$17,($C$34*GN$59*$B188/$C$63)*(IF(COUNTA($D188:GM188)*(12/$C$63)&lt;=$C$9,0,1)),0)+IF(GO$63=$C$17,0,IF(GN$63=$C$17,$B188*(GN$60),0))</f>
        <v>0</v>
      </c>
      <c r="GO188" s="50">
        <f>IF(GO$63&lt;=$C$17,($C$34*GO$59*$B188/$C$63)*(IF(COUNTA($D188:GN188)*(12/$C$63)&lt;=$C$9,0,1)),0)+IF(GP$63=$C$17,0,IF(GO$63=$C$17,$B188*(GO$60),0))</f>
        <v>0</v>
      </c>
      <c r="GP188" s="50">
        <f>IF(GP$63&lt;=$C$17,($C$34*GP$59*$B188/$C$63)*(IF(COUNTA($D188:GO188)*(12/$C$63)&lt;=$C$9,0,1)),0)+IF(GQ$63=$C$17,0,IF(GP$63=$C$17,$B188*(GP$60),0))</f>
        <v>0</v>
      </c>
      <c r="GQ188" s="50">
        <f>IF(GQ$63&lt;=$C$17,($C$34*GQ$59*$B188/$C$63)*(IF(COUNTA($D188:GP188)*(12/$C$63)&lt;=$C$9,0,1)),0)+IF(GR$63=$C$17,0,IF(GQ$63=$C$17,$B188*(GQ$60),0))</f>
        <v>0</v>
      </c>
      <c r="GR188" s="50">
        <f>IF(GR$63&lt;=$C$17,($C$34*GR$59*$B188/$C$63)*(IF(COUNTA($D188:GQ188)*(12/$C$63)&lt;=$C$9,0,1)),0)+IF(GS$63=$C$17,0,IF(GR$63=$C$17,$B188*(GR$60),0))</f>
        <v>0</v>
      </c>
      <c r="GS188" s="50">
        <f>IF(GS$63&lt;=$C$17,($C$34*GS$59*$B188/$C$63)*(IF(COUNTA($D188:GR188)*(12/$C$63)&lt;=$C$9,0,1)),0)+IF(GT$63=$C$17,0,IF(GS$63=$C$17,$B188*(GS$60),0))</f>
        <v>0</v>
      </c>
      <c r="GT188" s="50">
        <f>IF(GT$63&lt;=$C$17,($C$34*GT$59*$B188/$C$63)*(IF(COUNTA($D188:GS188)*(12/$C$63)&lt;=$C$9,0,1)),0)+IF(GU$63=$C$17,0,IF(GT$63=$C$17,$B188*(GT$60),0))</f>
        <v>0</v>
      </c>
      <c r="GU188" s="50">
        <f>IF(GU$63&lt;=$C$17,($C$34*GU$59*$B188/$C$63)*(IF(COUNTA($D188:GT188)*(12/$C$63)&lt;=$C$9,0,1)),0)+IF(GV$63=$C$17,0,IF(GU$63=$C$17,$B188*(GU$60),0))</f>
        <v>0</v>
      </c>
      <c r="GV188" s="50">
        <f>IF(GV$63&lt;=$C$17,($C$34*GV$59*$B188/$C$63)*(IF(COUNTA($D188:GU188)*(12/$C$63)&lt;=$C$9,0,1)),0)+IF(GW$63=$C$17,0,IF(GV$63=$C$17,$B188*(GV$60),0))</f>
        <v>0</v>
      </c>
      <c r="GW188" s="50">
        <f>IF(GW$63&lt;=$C$17,($C$34*GW$59*$B188/$C$63)*(IF(COUNTA($D188:GV188)*(12/$C$63)&lt;=$C$9,0,1)),0)+IF(GX$63=$C$17,0,IF(GW$63=$C$17,$B188*(GW$60),0))</f>
        <v>0</v>
      </c>
      <c r="GX188" s="50">
        <f>IF(GX$63&lt;=$C$17,($C$34*GX$59*$B188/$C$63)*(IF(COUNTA($D188:GW188)*(12/$C$63)&lt;=$C$9,0,1)),0)+IF(GY$63=$C$17,0,IF(GX$63=$C$17,$B188*(GX$60),0))</f>
        <v>0</v>
      </c>
      <c r="GY188" s="50">
        <f>IF(GY$63&lt;=$C$17,($C$34*GY$59*$B188/$C$63)*(IF(COUNTA($D188:GX188)*(12/$C$63)&lt;=$C$9,0,1)),0)+IF(GZ$63=$C$17,0,IF(GY$63=$C$17,$B188*(GY$60),0))</f>
        <v>0</v>
      </c>
      <c r="GZ188" s="50">
        <f>IF(GZ$63&lt;=$C$17,($C$34*GZ$59*$B188/$C$63)*(IF(COUNTA($D188:GY188)*(12/$C$63)&lt;=$C$9,0,1)),0)+IF(HA$63=$C$17,0,IF(GZ$63=$C$17,$B188*(GZ$60),0))</f>
        <v>0</v>
      </c>
      <c r="HA188" s="50">
        <f>IF(HA$63&lt;=$C$17,($C$34*HA$59*$B188/$C$63)*(IF(COUNTA($D188:GZ188)*(12/$C$63)&lt;=$C$9,0,1)),0)+IF(HB$63=$C$17,0,IF(HA$63=$C$17,$B188*(HA$60),0))</f>
        <v>0</v>
      </c>
      <c r="HB188" s="50">
        <f>IF(HB$63&lt;=$C$17,($C$34*HB$59*$B188/$C$63)*(IF(COUNTA($D188:HA188)*(12/$C$63)&lt;=$C$9,0,1)),0)+IF(HC$63=$C$17,0,IF(HB$63=$C$17,$B188*(HB$60),0))</f>
        <v>0</v>
      </c>
      <c r="HC188" s="50">
        <f>IF(HC$63&lt;=$C$17,($C$34*HC$59*$B188/$C$63)*(IF(COUNTA($D188:HB188)*(12/$C$63)&lt;=$C$9,0,1)),0)+IF(HD$63=$C$17,0,IF(HC$63=$C$17,$B188*(HC$60),0))</f>
        <v>0</v>
      </c>
      <c r="HD188" s="50">
        <f>IF(HD$63&lt;=$C$17,($C$34*HD$59*$B188/$C$63)*(IF(COUNTA($D188:HC188)*(12/$C$63)&lt;=$C$9,0,1)),0)+IF(HE$63=$C$17,0,IF(HD$63=$C$17,$B188*(HD$60),0))</f>
        <v>0</v>
      </c>
      <c r="HE188" s="50">
        <f>IF(HE$63&lt;=$C$17,($C$34*HE$59*$B188/$C$63)*(IF(COUNTA($D188:HD188)*(12/$C$63)&lt;=$C$9,0,1)),0)+IF(HF$63=$C$17,0,IF(HE$63=$C$17,$B188*(HE$60),0))</f>
        <v>0</v>
      </c>
      <c r="HF188" s="50">
        <f>IF(HF$63&lt;=$C$17,($C$34*HF$59*$B188/$C$63)*(IF(COUNTA($D188:HE188)*(12/$C$63)&lt;=$C$9,0,1)),0)+IF(HG$63=$C$17,0,IF(HF$63=$C$17,$B188*(HF$60),0))</f>
        <v>0</v>
      </c>
      <c r="HG188" s="50">
        <f>IF(HG$63&lt;=$C$17,($C$34*HG$59*$B188/$C$63)*(IF(COUNTA($D188:HF188)*(12/$C$63)&lt;=$C$9,0,1)),0)+IF(HH$63=$C$17,0,IF(HG$63=$C$17,$B188*(HG$60),0))</f>
        <v>0</v>
      </c>
      <c r="HH188" s="50">
        <f>IF(HH$63&lt;=$C$17,($C$34*HH$59*$B188/$C$63)*(IF(COUNTA($D188:HG188)*(12/$C$63)&lt;=$C$9,0,1)),0)+IF(HI$63=$C$17,0,IF(HH$63=$C$17,$B188*(HH$60),0))</f>
        <v>0</v>
      </c>
      <c r="HI188" s="50">
        <f>IF(HI$63&lt;=$C$17,($C$34*HI$59*$B188/$C$63)*(IF(COUNTA($D188:HH188)*(12/$C$63)&lt;=$C$9,0,1)),0)+IF(HJ$63=$C$17,0,IF(HI$63=$C$17,$B188*(HI$60),0))</f>
        <v>0</v>
      </c>
      <c r="HJ188" s="50">
        <f>IF(HJ$63&lt;=$C$17,($C$34*HJ$59*$B188/$C$63)*(IF(COUNTA($D188:HI188)*(12/$C$63)&lt;=$C$9,0,1)),0)+IF(HK$63=$C$17,0,IF(HJ$63=$C$17,$B188*(HJ$60),0))</f>
        <v>0</v>
      </c>
      <c r="HK188" s="50">
        <f>IF(HK$63&lt;=$C$17,($C$34*HK$59*$B188/$C$63)*(IF(COUNTA($D188:HJ188)*(12/$C$63)&lt;=$C$9,0,1)),0)+IF(HL$63=$C$17,0,IF(HK$63=$C$17,$B188*(HK$60),0))</f>
        <v>0</v>
      </c>
      <c r="HL188" s="50">
        <f>IF(HL$63&lt;=$C$17,($C$34*HL$59*$B188/$C$63)*(IF(COUNTA($D188:HK188)*(12/$C$63)&lt;=$C$9,0,1)),0)+IF(HM$63=$C$17,0,IF(HL$63=$C$17,$B188*(HL$60),0))</f>
        <v>0</v>
      </c>
      <c r="HM188" s="50">
        <f>IF(HM$63&lt;=$C$17,($C$34*HM$59*$B188/$C$63)*(IF(COUNTA($D188:HL188)*(12/$C$63)&lt;=$C$9,0,1)),0)+IF(HN$63=$C$17,0,IF(HM$63=$C$17,$B188*(HM$60),0))</f>
        <v>0</v>
      </c>
      <c r="HN188" s="50">
        <f>IF(HN$63&lt;=$C$17,($C$34*HN$59*$B188/$C$63)*(IF(COUNTA($D188:HM188)*(12/$C$63)&lt;=$C$9,0,1)),0)+IF(HO$63=$C$17,0,IF(HN$63=$C$17,$B188*(HN$60),0))</f>
        <v>0</v>
      </c>
      <c r="HO188" s="50">
        <f>IF(HO$63&lt;=$C$17,($C$34*HO$59*$B188/$C$63)*(IF(COUNTA($D188:HN188)*(12/$C$63)&lt;=$C$9,0,1)),0)+IF(HP$63=$C$17,0,IF(HO$63=$C$17,$B188*(HO$60),0))</f>
        <v>0</v>
      </c>
      <c r="HP188" s="50">
        <f>IF(HP$63&lt;=$C$17,($C$34*HP$59*$B188/$C$63)*(IF(COUNTA($D188:HO188)*(12/$C$63)&lt;=$C$9,0,1)),0)+IF(HQ$63=$C$17,0,IF(HP$63=$C$17,$B188*(HP$60),0))</f>
        <v>0</v>
      </c>
      <c r="HQ188" s="50">
        <f>IF(HQ$63&lt;=$C$17,($C$34*HQ$59*$B188/$C$63)*(IF(COUNTA($D188:HP188)*(12/$C$63)&lt;=$C$9,0,1)),0)+IF(HR$63=$C$17,0,IF(HQ$63=$C$17,$B188*(HQ$60),0))</f>
        <v>0</v>
      </c>
      <c r="HR188" s="50">
        <f>IF(HR$63&lt;=$C$17,($C$34*HR$59*$B188/$C$63)*(IF(COUNTA($D188:HQ188)*(12/$C$63)&lt;=$C$9,0,1)),0)+IF(HS$63=$C$17,0,IF(HR$63=$C$17,$B188*(HR$60),0))</f>
        <v>0</v>
      </c>
      <c r="HS188" s="50">
        <f>IF(HS$63&lt;=$C$17,($C$34*HS$59*$B188/$C$63)*(IF(COUNTA($D188:HR188)*(12/$C$63)&lt;=$C$9,0,1)),0)+IF(HT$63=$C$17,0,IF(HS$63=$C$17,$B188*(HS$60),0))</f>
        <v>0</v>
      </c>
      <c r="HT188" s="50">
        <f>IF(HT$63&lt;=$C$17,($C$34*HT$59*$B188/$C$63)*(IF(COUNTA($D188:HS188)*(12/$C$63)&lt;=$C$9,0,1)),0)+IF(HU$63=$C$17,0,IF(HT$63=$C$17,$B188*(HT$60),0))</f>
        <v>0</v>
      </c>
      <c r="HU188" s="50">
        <f>IF(HU$63&lt;=$C$17,($C$34*HU$59*$B188/$C$63)*(IF(COUNTA($D188:HT188)*(12/$C$63)&lt;=$C$9,0,1)),0)+IF(HV$63=$C$17,0,IF(HU$63=$C$17,$B188*(HU$60),0))</f>
        <v>0</v>
      </c>
      <c r="HV188" s="50">
        <f>IF(HV$63&lt;=$C$17,($C$34*HV$59*$B188/$C$63)*(IF(COUNTA($D188:HU188)*(12/$C$63)&lt;=$C$9,0,1)),0)+IF(HW$63=$C$17,0,IF(HV$63=$C$17,$B188*(HV$60),0))</f>
        <v>0</v>
      </c>
      <c r="HW188" s="50">
        <f>IF(HW$63&lt;=$C$17,($C$34*HW$59*$B188/$C$63)*(IF(COUNTA($D188:HV188)*(12/$C$63)&lt;=$C$9,0,1)),0)+IF(HX$63=$C$17,0,IF(HW$63=$C$17,$B188*(HW$60),0))</f>
        <v>0</v>
      </c>
      <c r="HX188" s="50">
        <f>IF(HX$63&lt;=$C$17,($C$34*HX$59*$B188/$C$63)*(IF(COUNTA($D188:HW188)*(12/$C$63)&lt;=$C$9,0,1)),0)+IF(HY$63=$C$17,0,IF(HX$63=$C$17,$B188*(HX$60),0))</f>
        <v>0</v>
      </c>
      <c r="HY188" s="50">
        <f>IF(HY$63&lt;=$C$17,($C$34*HY$59*$B188/$C$63)*(IF(COUNTA($D188:HX188)*(12/$C$63)&lt;=$C$9,0,1)),0)+IF(HZ$63=$C$17,0,IF(HY$63=$C$17,$B188*(HY$60),0))</f>
        <v>0</v>
      </c>
      <c r="HZ188" s="50">
        <f>IF(HZ$63&lt;=$C$17,($C$34*HZ$59*$B188/$C$63)*(IF(COUNTA($D188:HY188)*(12/$C$63)&lt;=$C$9,0,1)),0)+IF(IA$63=$C$17,0,IF(HZ$63=$C$17,$B188*(HZ$60),0))</f>
        <v>0</v>
      </c>
      <c r="IA188" s="50">
        <f>IF(IA$63&lt;=$C$17,($C$34*IA$59*$B188/$C$63)*(IF(COUNTA($D188:HZ188)*(12/$C$63)&lt;=$C$9,0,1)),0)+IF(IB$63=$C$17,0,IF(IA$63=$C$17,$B188*(IA$60),0))</f>
        <v>0</v>
      </c>
      <c r="IB188" s="50">
        <f>IF(IB$63&lt;=$C$17,($C$34*IB$59*$B188/$C$63)*(IF(COUNTA($D188:IA188)*(12/$C$63)&lt;=$C$9,0,1)),0)+IF(IC$63=$C$17,0,IF(IB$63=$C$17,$B188*(IB$60),0))</f>
        <v>0</v>
      </c>
      <c r="IC188" s="50">
        <f>IF(IC$63&lt;=$C$17,($C$34*IC$59*$B188/$C$63)*(IF(COUNTA($D188:IB188)*(12/$C$63)&lt;=$C$9,0,1)),0)+IF(ID$63=$C$17,0,IF(IC$63=$C$17,$B188*(IC$60),0))</f>
        <v>0</v>
      </c>
      <c r="ID188" s="50">
        <f>IF(ID$63&lt;=$C$17,($C$34*ID$59*$B188/$C$63)*(IF(COUNTA($D188:IC188)*(12/$C$63)&lt;=$C$9,0,1)),0)+IF(IE$63=$C$17,0,IF(ID$63=$C$17,$B188*(ID$60),0))</f>
        <v>0</v>
      </c>
      <c r="IE188" s="50">
        <f>IF(IE$63&lt;=$C$17,($C$34*IE$59*$B188/$C$63)*(IF(COUNTA($D188:ID188)*(12/$C$63)&lt;=$C$9,0,1)),0)+IF(IF$63=$C$17,0,IF(IE$63=$C$17,$B188*(IE$60),0))</f>
        <v>0</v>
      </c>
      <c r="IF188" s="50">
        <f>IF(IF$63&lt;=$C$17,($C$34*IF$59*$B188/$C$63)*(IF(COUNTA($D188:IE188)*(12/$C$63)&lt;=$C$9,0,1)),0)+IF(IG$63=$C$17,0,IF(IF$63=$C$17,$B188*(IF$60),0))</f>
        <v>0</v>
      </c>
      <c r="IG188" s="50">
        <f>IF(IG$63&lt;=$C$17,($C$34*IG$59*$B188/$C$63)*(IF(COUNTA($D188:IF188)*(12/$C$63)&lt;=$C$9,0,1)),0)+IF(IH$63=$C$17,0,IF(IG$63=$C$17,$B188*(IG$60),0))</f>
        <v>0</v>
      </c>
      <c r="IH188" s="50">
        <f>IF(IH$63&lt;=$C$17,($C$34*IH$59*$B188/$C$63)*(IF(COUNTA($D188:IG188)*(12/$C$63)&lt;=$C$9,0,1)),0)+IF(II$63=$C$17,0,IF(IH$63=$C$17,$B188*(IH$60),0))</f>
        <v>0</v>
      </c>
      <c r="II188" s="50">
        <f>IF(II$63&lt;=$C$17,($C$34*II$59*$B188/$C$63)*(IF(COUNTA($D188:IH188)*(12/$C$63)&lt;=$C$9,0,1)),0)+IF(IJ$63=$C$17,0,IF(II$63=$C$17,$B188*(II$60),0))</f>
        <v>0</v>
      </c>
      <c r="IJ188" s="50">
        <f>IF(IJ$63&lt;=$C$17,($C$34*IJ$59*$B188/$C$63)*(IF(COUNTA($D188:II188)*(12/$C$63)&lt;=$C$9,0,1)),0)+IF(IK$63=$C$17,0,IF(IJ$63=$C$17,$B188*(IJ$60),0))</f>
        <v>0</v>
      </c>
      <c r="IK188" s="50">
        <f>IF(IK$63&lt;=$C$17,($C$34*IK$59*$B188/$C$63)*(IF(COUNTA($D188:IJ188)*(12/$C$63)&lt;=$C$9,0,1)),0)+IF(IL$63=$C$17,0,IF(IK$63=$C$17,$B188*(IK$60),0))</f>
        <v>0</v>
      </c>
      <c r="IL188" s="50">
        <f>IF(IL$63&lt;=$C$17,($C$34*IL$59*$B188/$C$63)*(IF(COUNTA($D188:IK188)*(12/$C$63)&lt;=$C$9,0,1)),0)+IF(IM$63=$C$17,0,IF(IL$63=$C$17,$B188*(IL$60),0))</f>
        <v>0</v>
      </c>
      <c r="IM188" s="50">
        <f>IF(IM$63&lt;=$C$17,($C$34*IM$59*$B188/$C$63)*(IF(COUNTA($D188:IL188)*(12/$C$63)&lt;=$C$9,0,1)),0)+IF(IN$63=$C$17,0,IF(IM$63=$C$17,$B188*(IM$60),0))</f>
        <v>0</v>
      </c>
      <c r="IN188" s="50">
        <f>IF(IN$63&lt;=$C$17,($C$34*IN$59*$B188/$C$63)*(IF(COUNTA($D188:IM188)*(12/$C$63)&lt;=$C$9,0,1)),0)+IF(IO$63=$C$17,0,IF(IN$63=$C$17,$B188*(IN$60),0))</f>
        <v>0</v>
      </c>
      <c r="IO188" s="50">
        <f>IF(IO$63&lt;=$C$17,($C$34*IO$59*$B188/$C$63)*(IF(COUNTA($D188:IN188)*(12/$C$63)&lt;=$C$9,0,1)),0)+IF(IP$63=$C$17,0,IF(IO$63=$C$17,$B188*(IO$60),0))</f>
        <v>0</v>
      </c>
      <c r="IP188" s="50">
        <f>IF(IP$63&lt;=$C$17,($C$34*IP$59*$B188/$C$63)*(IF(COUNTA($D188:IO188)*(12/$C$63)&lt;=$C$9,0,1)),0)+IF(IQ$63=$C$17,0,IF(IP$63=$C$17,$B188*(IP$60),0))</f>
        <v>0</v>
      </c>
      <c r="IQ188" s="50">
        <f>IF(IQ$63&lt;=$C$17,($C$34*IQ$59*$B188/$C$63)*(IF(COUNTA($D188:IP188)*(12/$C$63)&lt;=$C$9,0,1)),0)+IF(IR$63=$C$17,0,IF(IQ$63=$C$17,$B188*(IQ$60),0))</f>
        <v>0</v>
      </c>
      <c r="IR188" s="50">
        <f>IF(IR$63&lt;=$C$17,($C$34*IR$59*$B188/$C$63)*(IF(COUNTA($D188:IQ188)*(12/$C$63)&lt;=$C$9,0,1)),0)+IF(IS$63=$C$17,0,IF(IR$63=$C$17,$B188*(IR$60),0))</f>
        <v>0</v>
      </c>
      <c r="IS188" s="50">
        <f>IF(IS$63&lt;=$C$17,($C$34*IS$59*$B188/$C$63)*(IF(COUNTA($D188:IR188)*(12/$C$63)&lt;=$C$9,0,1)),0)+IF(IT$63=$C$17,0,IF(IS$63=$C$17,$B188*(IS$60),0))</f>
        <v>0</v>
      </c>
      <c r="IT188" s="50">
        <f>IF(IT$63&lt;=$C$17,($C$34*IT$59*$B188/$C$63)*(IF(COUNTA($D188:IS188)*(12/$C$63)&lt;=$C$9,0,1)),0)+IF(IU$63=$C$17,0,IF(IT$63=$C$17,$B188*(IT$60),0))</f>
        <v>0</v>
      </c>
      <c r="IU188" s="50">
        <f>IF(IU$63&lt;=$C$17,($C$34*IU$59*$B188/$C$63)*(IF(COUNTA($D188:IT188)*(12/$C$63)&lt;=$C$9,0,1)),0)+IF(IV$63=$C$17,0,IF(IU$63=$C$17,$B188*(IU$60),0))</f>
        <v>0</v>
      </c>
      <c r="IV188" s="50">
        <f>IF(IV$63&lt;=$C$17,($C$34*IV$59*$B188/$C$63)*(IF(COUNTA($D188:IU188)*(12/$C$63)&lt;=$C$9,0,1)),0)+IF(IW$63=$C$17,0,IF(IV$63=$C$17,$B188*(IV$60),0))</f>
        <v>0</v>
      </c>
      <c r="IW188" s="50">
        <f>IF(IW$63&lt;=$C$17,($C$34*IW$59*$B188/$C$63)*(IF(COUNTA($D188:IV188)*(12/$C$63)&lt;=$C$9,0,1)),0)+IF(IX$63=$C$17,0,IF(IW$63=$C$17,$B188*(IW$60),0))</f>
        <v>0</v>
      </c>
      <c r="IX188" s="50"/>
      <c r="IY188" s="50"/>
      <c r="IZ188" s="50"/>
      <c r="JA188" s="50"/>
      <c r="JB188" s="50"/>
      <c r="JC188" s="50"/>
      <c r="JD188" s="50"/>
      <c r="JE188" s="50"/>
      <c r="JF188" s="50"/>
      <c r="JG188" s="50"/>
      <c r="JH188" s="50"/>
      <c r="JI188" s="50"/>
      <c r="JJ188" s="50"/>
      <c r="JK188" s="50"/>
      <c r="JL188" s="50"/>
      <c r="JM188" s="50"/>
      <c r="JN188" s="50"/>
      <c r="JO188" s="50"/>
      <c r="JP188" s="50"/>
      <c r="JQ188" s="50"/>
      <c r="JR188" s="50"/>
      <c r="JS188" s="50"/>
      <c r="JT188" s="50"/>
      <c r="JU188" s="50"/>
      <c r="JV188" s="50"/>
      <c r="JW188" s="50"/>
      <c r="JX188" s="50"/>
      <c r="JY188" s="50"/>
      <c r="JZ188" s="50"/>
      <c r="KA188" s="50"/>
      <c r="KB188" s="50"/>
      <c r="KC188" s="50"/>
      <c r="KD188" s="50"/>
      <c r="KE188" s="50"/>
      <c r="KF188" s="50"/>
      <c r="KG188" s="50"/>
      <c r="KH188" s="50"/>
      <c r="KI188" s="50"/>
      <c r="KJ188" s="50"/>
      <c r="KK188" s="50"/>
      <c r="KL188" s="50"/>
      <c r="KM188" s="50"/>
      <c r="KN188" s="50"/>
      <c r="KO188" s="50"/>
      <c r="KP188" s="50"/>
      <c r="KQ188" s="50"/>
      <c r="KR188" s="50"/>
      <c r="KS188" s="50"/>
      <c r="KT188" s="50"/>
      <c r="KU188" s="50"/>
      <c r="KV188" s="50"/>
      <c r="KW188" s="50"/>
      <c r="KX188" s="50"/>
      <c r="KY188" s="50"/>
      <c r="KZ188" s="50"/>
      <c r="LA188" s="50"/>
      <c r="LB188" s="50"/>
      <c r="LC188" s="50"/>
      <c r="LD188" s="50"/>
      <c r="LE188" s="50"/>
      <c r="LF188" s="50"/>
      <c r="LG188" s="50"/>
      <c r="LH188" s="50"/>
      <c r="LI188" s="50"/>
    </row>
    <row r="189" spans="1:321" outlineLevel="1" x14ac:dyDescent="0.25">
      <c r="A189" s="2" t="s">
        <v>55</v>
      </c>
      <c r="B189" s="79">
        <f ca="1">+OFFSET($D$52,0,COUNTA($B$66:B188),,)</f>
        <v>0</v>
      </c>
      <c r="C189" s="88">
        <f t="shared" si="71"/>
        <v>0</v>
      </c>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50">
        <f>IF(DX$63&gt;$C$17,0,-DW$53*(12/$C$63))</f>
        <v>0</v>
      </c>
      <c r="DX189" s="50">
        <f>IF(DX$63&lt;=$C$17,($C$34*DX$59*$B189/$C$63)*(IF(COUNTA($D189:DW189)*(12/$C$63)&lt;=$C$9,0,1)),0)+IF(DY$63=$C$17,0,IF(DX$63=$C$17,$B189*(DX$60),0))</f>
        <v>0</v>
      </c>
      <c r="DY189" s="50">
        <f>IF(DY$63&lt;=$C$17,($C$34*DY$59*$B189/$C$63)*(IF(COUNTA($D189:DX189)*(12/$C$63)&lt;=$C$9,0,1)),0)+IF(DZ$63=$C$17,0,IF(DY$63=$C$17,$B189*(DY$60),0))</f>
        <v>0</v>
      </c>
      <c r="DZ189" s="50">
        <f>IF(DZ$63&lt;=$C$17,($C$34*DZ$59*$B189/$C$63)*(IF(COUNTA($D189:DY189)*(12/$C$63)&lt;=$C$9,0,1)),0)+IF(EA$63=$C$17,0,IF(DZ$63=$C$17,$B189*(DZ$60),0))</f>
        <v>0</v>
      </c>
      <c r="EA189" s="50">
        <f>IF(EA$63&lt;=$C$17,($C$34*EA$59*$B189/$C$63)*(IF(COUNTA($D189:DZ189)*(12/$C$63)&lt;=$C$9,0,1)),0)+IF(EB$63=$C$17,0,IF(EA$63=$C$17,$B189*(EA$60),0))</f>
        <v>0</v>
      </c>
      <c r="EB189" s="50">
        <f>IF(EB$63&lt;=$C$17,($C$34*EB$59*$B189/$C$63)*(IF(COUNTA($D189:EA189)*(12/$C$63)&lt;=$C$9,0,1)),0)+IF(EC$63=$C$17,0,IF(EB$63=$C$17,$B189*(EB$60),0))</f>
        <v>0</v>
      </c>
      <c r="EC189" s="50">
        <f>IF(EC$63&lt;=$C$17,($C$34*EC$59*$B189/$C$63)*(IF(COUNTA($D189:EB189)*(12/$C$63)&lt;=$C$9,0,1)),0)+IF(ED$63=$C$17,0,IF(EC$63=$C$17,$B189*(EC$60),0))</f>
        <v>0</v>
      </c>
      <c r="ED189" s="50">
        <f>IF(ED$63&lt;=$C$17,($C$34*ED$59*$B189/$C$63)*(IF(COUNTA($D189:EC189)*(12/$C$63)&lt;=$C$9,0,1)),0)+IF(EE$63=$C$17,0,IF(ED$63=$C$17,$B189*(ED$60),0))</f>
        <v>0</v>
      </c>
      <c r="EE189" s="50">
        <f>IF(EE$63&lt;=$C$17,($C$34*EE$59*$B189/$C$63)*(IF(COUNTA($D189:ED189)*(12/$C$63)&lt;=$C$9,0,1)),0)+IF(EF$63=$C$17,0,IF(EE$63=$C$17,$B189*(EE$60),0))</f>
        <v>0</v>
      </c>
      <c r="EF189" s="50">
        <f>IF(EF$63&lt;=$C$17,($C$34*EF$59*$B189/$C$63)*(IF(COUNTA($D189:EE189)*(12/$C$63)&lt;=$C$9,0,1)),0)+IF(EG$63=$C$17,0,IF(EF$63=$C$17,$B189*(EF$60),0))</f>
        <v>0</v>
      </c>
      <c r="EG189" s="50">
        <f>IF(EG$63&lt;=$C$17,($C$34*EG$59*$B189/$C$63)*(IF(COUNTA($D189:EF189)*(12/$C$63)&lt;=$C$9,0,1)),0)+IF(EH$63=$C$17,0,IF(EG$63=$C$17,$B189*(EG$60),0))</f>
        <v>0</v>
      </c>
      <c r="EH189" s="50">
        <f>IF(EH$63&lt;=$C$17,($C$34*EH$59*$B189/$C$63)*(IF(COUNTA($D189:EG189)*(12/$C$63)&lt;=$C$9,0,1)),0)+IF(EI$63=$C$17,0,IF(EH$63=$C$17,$B189*(EH$60),0))</f>
        <v>0</v>
      </c>
      <c r="EI189" s="50">
        <f>IF(EI$63&lt;=$C$17,($C$34*EI$59*$B189/$C$63)*(IF(COUNTA($D189:EH189)*(12/$C$63)&lt;=$C$9,0,1)),0)+IF(EJ$63=$C$17,0,IF(EI$63=$C$17,$B189*(EI$60),0))</f>
        <v>0</v>
      </c>
      <c r="EJ189" s="50">
        <f>IF(EJ$63&lt;=$C$17,($C$34*EJ$59*$B189/$C$63)*(IF(COUNTA($D189:EI189)*(12/$C$63)&lt;=$C$9,0,1)),0)+IF(EK$63=$C$17,0,IF(EJ$63=$C$17,$B189*(EJ$60),0))</f>
        <v>0</v>
      </c>
      <c r="EK189" s="50">
        <f>IF(EK$63&lt;=$C$17,($C$34*EK$59*$B189/$C$63)*(IF(COUNTA($D189:EJ189)*(12/$C$63)&lt;=$C$9,0,1)),0)+IF(EL$63=$C$17,0,IF(EK$63=$C$17,$B189*(EK$60),0))</f>
        <v>0</v>
      </c>
      <c r="EL189" s="50">
        <f>IF(EL$63&lt;=$C$17,($C$34*EL$59*$B189/$C$63)*(IF(COUNTA($D189:EK189)*(12/$C$63)&lt;=$C$9,0,1)),0)+IF(EM$63=$C$17,0,IF(EL$63=$C$17,$B189*(EL$60),0))</f>
        <v>0</v>
      </c>
      <c r="EM189" s="50">
        <f>IF(EM$63&lt;=$C$17,($C$34*EM$59*$B189/$C$63)*(IF(COUNTA($D189:EL189)*(12/$C$63)&lt;=$C$9,0,1)),0)+IF(EN$63=$C$17,0,IF(EM$63=$C$17,$B189*(EM$60),0))</f>
        <v>0</v>
      </c>
      <c r="EN189" s="50">
        <f>IF(EN$63&lt;=$C$17,($C$34*EN$59*$B189/$C$63)*(IF(COUNTA($D189:EM189)*(12/$C$63)&lt;=$C$9,0,1)),0)+IF(EO$63=$C$17,0,IF(EN$63=$C$17,$B189*(EN$60),0))</f>
        <v>0</v>
      </c>
      <c r="EO189" s="50">
        <f>IF(EO$63&lt;=$C$17,($C$34*EO$59*$B189/$C$63)*(IF(COUNTA($D189:EN189)*(12/$C$63)&lt;=$C$9,0,1)),0)+IF(EP$63=$C$17,0,IF(EO$63=$C$17,$B189*(EO$60),0))</f>
        <v>0</v>
      </c>
      <c r="EP189" s="50">
        <f>IF(EP$63&lt;=$C$17,($C$34*EP$59*$B189/$C$63)*(IF(COUNTA($D189:EO189)*(12/$C$63)&lt;=$C$9,0,1)),0)+IF(EQ$63=$C$17,0,IF(EP$63=$C$17,$B189*(EP$60),0))</f>
        <v>0</v>
      </c>
      <c r="EQ189" s="50">
        <f>IF(EQ$63&lt;=$C$17,($C$34*EQ$59*$B189/$C$63)*(IF(COUNTA($D189:EP189)*(12/$C$63)&lt;=$C$9,0,1)),0)+IF(ER$63=$C$17,0,IF(EQ$63=$C$17,$B189*(EQ$60),0))</f>
        <v>0</v>
      </c>
      <c r="ER189" s="50">
        <f>IF(ER$63&lt;=$C$17,($C$34*ER$59*$B189/$C$63)*(IF(COUNTA($D189:EQ189)*(12/$C$63)&lt;=$C$9,0,1)),0)+IF(ES$63=$C$17,0,IF(ER$63=$C$17,$B189*(ER$60),0))</f>
        <v>0</v>
      </c>
      <c r="ES189" s="50">
        <f>IF(ES$63&lt;=$C$17,($C$34*ES$59*$B189/$C$63)*(IF(COUNTA($D189:ER189)*(12/$C$63)&lt;=$C$9,0,1)),0)+IF(ET$63=$C$17,0,IF(ES$63=$C$17,$B189*(ES$60),0))</f>
        <v>0</v>
      </c>
      <c r="ET189" s="50">
        <f>IF(ET$63&lt;=$C$17,($C$34*ET$59*$B189/$C$63)*(IF(COUNTA($D189:ES189)*(12/$C$63)&lt;=$C$9,0,1)),0)+IF(EU$63=$C$17,0,IF(ET$63=$C$17,$B189*(ET$60),0))</f>
        <v>0</v>
      </c>
      <c r="EU189" s="50">
        <f>IF(EU$63&lt;=$C$17,($C$34*EU$59*$B189/$C$63)*(IF(COUNTA($D189:ET189)*(12/$C$63)&lt;=$C$9,0,1)),0)+IF(EV$63=$C$17,0,IF(EU$63=$C$17,$B189*(EU$60),0))</f>
        <v>0</v>
      </c>
      <c r="EV189" s="50">
        <f>IF(EV$63&lt;=$C$17,($C$34*EV$59*$B189/$C$63)*(IF(COUNTA($D189:EU189)*(12/$C$63)&lt;=$C$9,0,1)),0)+IF(EW$63=$C$17,0,IF(EV$63=$C$17,$B189*(EV$60),0))</f>
        <v>0</v>
      </c>
      <c r="EW189" s="50">
        <f>IF(EW$63&lt;=$C$17,($C$34*EW$59*$B189/$C$63)*(IF(COUNTA($D189:EV189)*(12/$C$63)&lt;=$C$9,0,1)),0)+IF(EX$63=$C$17,0,IF(EW$63=$C$17,$B189*(EW$60),0))</f>
        <v>0</v>
      </c>
      <c r="EX189" s="50">
        <f>IF(EX$63&lt;=$C$17,($C$34*EX$59*$B189/$C$63)*(IF(COUNTA($D189:EW189)*(12/$C$63)&lt;=$C$9,0,1)),0)+IF(EY$63=$C$17,0,IF(EX$63=$C$17,$B189*(EX$60),0))</f>
        <v>0</v>
      </c>
      <c r="EY189" s="50">
        <f>IF(EY$63&lt;=$C$17,($C$34*EY$59*$B189/$C$63)*(IF(COUNTA($D189:EX189)*(12/$C$63)&lt;=$C$9,0,1)),0)+IF(EZ$63=$C$17,0,IF(EY$63=$C$17,$B189*(EY$60),0))</f>
        <v>0</v>
      </c>
      <c r="EZ189" s="50">
        <f>IF(EZ$63&lt;=$C$17,($C$34*EZ$59*$B189/$C$63)*(IF(COUNTA($D189:EY189)*(12/$C$63)&lt;=$C$9,0,1)),0)+IF(FA$63=$C$17,0,IF(EZ$63=$C$17,$B189*(EZ$60),0))</f>
        <v>0</v>
      </c>
      <c r="FA189" s="50">
        <f>IF(FA$63&lt;=$C$17,($C$34*FA$59*$B189/$C$63)*(IF(COUNTA($D189:EZ189)*(12/$C$63)&lt;=$C$9,0,1)),0)+IF(FB$63=$C$17,0,IF(FA$63=$C$17,$B189*(FA$60),0))</f>
        <v>0</v>
      </c>
      <c r="FB189" s="50">
        <f>IF(FB$63&lt;=$C$17,($C$34*FB$59*$B189/$C$63)*(IF(COUNTA($D189:FA189)*(12/$C$63)&lt;=$C$9,0,1)),0)+IF(FC$63=$C$17,0,IF(FB$63=$C$17,$B189*(FB$60),0))</f>
        <v>0</v>
      </c>
      <c r="FC189" s="50">
        <f>IF(FC$63&lt;=$C$17,($C$34*FC$59*$B189/$C$63)*(IF(COUNTA($D189:FB189)*(12/$C$63)&lt;=$C$9,0,1)),0)+IF(FD$63=$C$17,0,IF(FC$63=$C$17,$B189*(FC$60),0))</f>
        <v>0</v>
      </c>
      <c r="FD189" s="50">
        <f>IF(FD$63&lt;=$C$17,($C$34*FD$59*$B189/$C$63)*(IF(COUNTA($D189:FC189)*(12/$C$63)&lt;=$C$9,0,1)),0)+IF(FE$63=$C$17,0,IF(FD$63=$C$17,$B189*(FD$60),0))</f>
        <v>0</v>
      </c>
      <c r="FE189" s="50">
        <f>IF(FE$63&lt;=$C$17,($C$34*FE$59*$B189/$C$63)*(IF(COUNTA($D189:FD189)*(12/$C$63)&lt;=$C$9,0,1)),0)+IF(FF$63=$C$17,0,IF(FE$63=$C$17,$B189*(FE$60),0))</f>
        <v>0</v>
      </c>
      <c r="FF189" s="50">
        <f>IF(FF$63&lt;=$C$17,($C$34*FF$59*$B189/$C$63)*(IF(COUNTA($D189:FE189)*(12/$C$63)&lt;=$C$9,0,1)),0)+IF(FG$63=$C$17,0,IF(FF$63=$C$17,$B189*(FF$60),0))</f>
        <v>0</v>
      </c>
      <c r="FG189" s="50">
        <f>IF(FG$63&lt;=$C$17,($C$34*FG$59*$B189/$C$63)*(IF(COUNTA($D189:FF189)*(12/$C$63)&lt;=$C$9,0,1)),0)+IF(FH$63=$C$17,0,IF(FG$63=$C$17,$B189*(FG$60),0))</f>
        <v>0</v>
      </c>
      <c r="FH189" s="50">
        <f>IF(FH$63&lt;=$C$17,($C$34*FH$59*$B189/$C$63)*(IF(COUNTA($D189:FG189)*(12/$C$63)&lt;=$C$9,0,1)),0)+IF(FI$63=$C$17,0,IF(FH$63=$C$17,$B189*(FH$60),0))</f>
        <v>0</v>
      </c>
      <c r="FI189" s="50">
        <f>IF(FI$63&lt;=$C$17,($C$34*FI$59*$B189/$C$63)*(IF(COUNTA($D189:FH189)*(12/$C$63)&lt;=$C$9,0,1)),0)+IF(FJ$63=$C$17,0,IF(FI$63=$C$17,$B189*(FI$60),0))</f>
        <v>0</v>
      </c>
      <c r="FJ189" s="50">
        <f>IF(FJ$63&lt;=$C$17,($C$34*FJ$59*$B189/$C$63)*(IF(COUNTA($D189:FI189)*(12/$C$63)&lt;=$C$9,0,1)),0)+IF(FK$63=$C$17,0,IF(FJ$63=$C$17,$B189*(FJ$60),0))</f>
        <v>0</v>
      </c>
      <c r="FK189" s="50">
        <f>IF(FK$63&lt;=$C$17,($C$34*FK$59*$B189/$C$63)*(IF(COUNTA($D189:FJ189)*(12/$C$63)&lt;=$C$9,0,1)),0)+IF(FL$63=$C$17,0,IF(FK$63=$C$17,$B189*(FK$60),0))</f>
        <v>0</v>
      </c>
      <c r="FL189" s="50">
        <f>IF(FL$63&lt;=$C$17,($C$34*FL$59*$B189/$C$63)*(IF(COUNTA($D189:FK189)*(12/$C$63)&lt;=$C$9,0,1)),0)+IF(FM$63=$C$17,0,IF(FL$63=$C$17,$B189*(FL$60),0))</f>
        <v>0</v>
      </c>
      <c r="FM189" s="50">
        <f>IF(FM$63&lt;=$C$17,($C$34*FM$59*$B189/$C$63)*(IF(COUNTA($D189:FL189)*(12/$C$63)&lt;=$C$9,0,1)),0)+IF(FN$63=$C$17,0,IF(FM$63=$C$17,$B189*(FM$60),0))</f>
        <v>0</v>
      </c>
      <c r="FN189" s="50">
        <f>IF(FN$63&lt;=$C$17,($C$34*FN$59*$B189/$C$63)*(IF(COUNTA($D189:FM189)*(12/$C$63)&lt;=$C$9,0,1)),0)+IF(FO$63=$C$17,0,IF(FN$63=$C$17,$B189*(FN$60),0))</f>
        <v>0</v>
      </c>
      <c r="FO189" s="50">
        <f>IF(FO$63&lt;=$C$17,($C$34*FO$59*$B189/$C$63)*(IF(COUNTA($D189:FN189)*(12/$C$63)&lt;=$C$9,0,1)),0)+IF(FP$63=$C$17,0,IF(FO$63=$C$17,$B189*(FO$60),0))</f>
        <v>0</v>
      </c>
      <c r="FP189" s="50">
        <f>IF(FP$63&lt;=$C$17,($C$34*FP$59*$B189/$C$63)*(IF(COUNTA($D189:FO189)*(12/$C$63)&lt;=$C$9,0,1)),0)+IF(FQ$63=$C$17,0,IF(FP$63=$C$17,$B189*(FP$60),0))</f>
        <v>0</v>
      </c>
      <c r="FQ189" s="50">
        <f>IF(FQ$63&lt;=$C$17,($C$34*FQ$59*$B189/$C$63)*(IF(COUNTA($D189:FP189)*(12/$C$63)&lt;=$C$9,0,1)),0)+IF(FR$63=$C$17,0,IF(FQ$63=$C$17,$B189*(FQ$60),0))</f>
        <v>0</v>
      </c>
      <c r="FR189" s="50">
        <f>IF(FR$63&lt;=$C$17,($C$34*FR$59*$B189/$C$63)*(IF(COUNTA($D189:FQ189)*(12/$C$63)&lt;=$C$9,0,1)),0)+IF(FS$63=$C$17,0,IF(FR$63=$C$17,$B189*(FR$60),0))</f>
        <v>0</v>
      </c>
      <c r="FS189" s="50">
        <f>IF(FS$63&lt;=$C$17,($C$34*FS$59*$B189/$C$63)*(IF(COUNTA($D189:FR189)*(12/$C$63)&lt;=$C$9,0,1)),0)+IF(FT$63=$C$17,0,IF(FS$63=$C$17,$B189*(FS$60),0))</f>
        <v>0</v>
      </c>
      <c r="FT189" s="50">
        <f>IF(FT$63&lt;=$C$17,($C$34*FT$59*$B189/$C$63)*(IF(COUNTA($D189:FS189)*(12/$C$63)&lt;=$C$9,0,1)),0)+IF(FU$63=$C$17,0,IF(FT$63=$C$17,$B189*(FT$60),0))</f>
        <v>0</v>
      </c>
      <c r="FU189" s="50">
        <f>IF(FU$63&lt;=$C$17,($C$34*FU$59*$B189/$C$63)*(IF(COUNTA($D189:FT189)*(12/$C$63)&lt;=$C$9,0,1)),0)+IF(FV$63=$C$17,0,IF(FU$63=$C$17,$B189*(FU$60),0))</f>
        <v>0</v>
      </c>
      <c r="FV189" s="50">
        <f>IF(FV$63&lt;=$C$17,($C$34*FV$59*$B189/$C$63)*(IF(COUNTA($D189:FU189)*(12/$C$63)&lt;=$C$9,0,1)),0)+IF(FW$63=$C$17,0,IF(FV$63=$C$17,$B189*(FV$60),0))</f>
        <v>0</v>
      </c>
      <c r="FW189" s="50">
        <f>IF(FW$63&lt;=$C$17,($C$34*FW$59*$B189/$C$63)*(IF(COUNTA($D189:FV189)*(12/$C$63)&lt;=$C$9,0,1)),0)+IF(FX$63=$C$17,0,IF(FW$63=$C$17,$B189*(FW$60),0))</f>
        <v>0</v>
      </c>
      <c r="FX189" s="50">
        <f>IF(FX$63&lt;=$C$17,($C$34*FX$59*$B189/$C$63)*(IF(COUNTA($D189:FW189)*(12/$C$63)&lt;=$C$9,0,1)),0)+IF(FY$63=$C$17,0,IF(FX$63=$C$17,$B189*(FX$60),0))</f>
        <v>0</v>
      </c>
      <c r="FY189" s="50">
        <f>IF(FY$63&lt;=$C$17,($C$34*FY$59*$B189/$C$63)*(IF(COUNTA($D189:FX189)*(12/$C$63)&lt;=$C$9,0,1)),0)+IF(FZ$63=$C$17,0,IF(FY$63=$C$17,$B189*(FY$60),0))</f>
        <v>0</v>
      </c>
      <c r="FZ189" s="50">
        <f>IF(FZ$63&lt;=$C$17,($C$34*FZ$59*$B189/$C$63)*(IF(COUNTA($D189:FY189)*(12/$C$63)&lt;=$C$9,0,1)),0)+IF(GA$63=$C$17,0,IF(FZ$63=$C$17,$B189*(FZ$60),0))</f>
        <v>0</v>
      </c>
      <c r="GA189" s="50">
        <f>IF(GA$63&lt;=$C$17,($C$34*GA$59*$B189/$C$63)*(IF(COUNTA($D189:FZ189)*(12/$C$63)&lt;=$C$9,0,1)),0)+IF(GB$63=$C$17,0,IF(GA$63=$C$17,$B189*(GA$60),0))</f>
        <v>0</v>
      </c>
      <c r="GB189" s="50">
        <f>IF(GB$63&lt;=$C$17,($C$34*GB$59*$B189/$C$63)*(IF(COUNTA($D189:GA189)*(12/$C$63)&lt;=$C$9,0,1)),0)+IF(GC$63=$C$17,0,IF(GB$63=$C$17,$B189*(GB$60),0))</f>
        <v>0</v>
      </c>
      <c r="GC189" s="50">
        <f>IF(GC$63&lt;=$C$17,($C$34*GC$59*$B189/$C$63)*(IF(COUNTA($D189:GB189)*(12/$C$63)&lt;=$C$9,0,1)),0)+IF(GD$63=$C$17,0,IF(GC$63=$C$17,$B189*(GC$60),0))</f>
        <v>0</v>
      </c>
      <c r="GD189" s="50">
        <f>IF(GD$63&lt;=$C$17,($C$34*GD$59*$B189/$C$63)*(IF(COUNTA($D189:GC189)*(12/$C$63)&lt;=$C$9,0,1)),0)+IF(GE$63=$C$17,0,IF(GD$63=$C$17,$B189*(GD$60),0))</f>
        <v>0</v>
      </c>
      <c r="GE189" s="50">
        <f>IF(GE$63&lt;=$C$17,($C$34*GE$59*$B189/$C$63)*(IF(COUNTA($D189:GD189)*(12/$C$63)&lt;=$C$9,0,1)),0)+IF(GF$63=$C$17,0,IF(GE$63=$C$17,$B189*(GE$60),0))</f>
        <v>0</v>
      </c>
      <c r="GF189" s="50">
        <f>IF(GF$63&lt;=$C$17,($C$34*GF$59*$B189/$C$63)*(IF(COUNTA($D189:GE189)*(12/$C$63)&lt;=$C$9,0,1)),0)+IF(GG$63=$C$17,0,IF(GF$63=$C$17,$B189*(GF$60),0))</f>
        <v>0</v>
      </c>
      <c r="GG189" s="50">
        <f>IF(GG$63&lt;=$C$17,($C$34*GG$59*$B189/$C$63)*(IF(COUNTA($D189:GF189)*(12/$C$63)&lt;=$C$9,0,1)),0)+IF(GH$63=$C$17,0,IF(GG$63=$C$17,$B189*(GG$60),0))</f>
        <v>0</v>
      </c>
      <c r="GH189" s="50">
        <f>IF(GH$63&lt;=$C$17,($C$34*GH$59*$B189/$C$63)*(IF(COUNTA($D189:GG189)*(12/$C$63)&lt;=$C$9,0,1)),0)+IF(GI$63=$C$17,0,IF(GH$63=$C$17,$B189*(GH$60),0))</f>
        <v>0</v>
      </c>
      <c r="GI189" s="50">
        <f>IF(GI$63&lt;=$C$17,($C$34*GI$59*$B189/$C$63)*(IF(COUNTA($D189:GH189)*(12/$C$63)&lt;=$C$9,0,1)),0)+IF(GJ$63=$C$17,0,IF(GI$63=$C$17,$B189*(GI$60),0))</f>
        <v>0</v>
      </c>
      <c r="GJ189" s="50">
        <f>IF(GJ$63&lt;=$C$17,($C$34*GJ$59*$B189/$C$63)*(IF(COUNTA($D189:GI189)*(12/$C$63)&lt;=$C$9,0,1)),0)+IF(GK$63=$C$17,0,IF(GJ$63=$C$17,$B189*(GJ$60),0))</f>
        <v>0</v>
      </c>
      <c r="GK189" s="50">
        <f>IF(GK$63&lt;=$C$17,($C$34*GK$59*$B189/$C$63)*(IF(COUNTA($D189:GJ189)*(12/$C$63)&lt;=$C$9,0,1)),0)+IF(GL$63=$C$17,0,IF(GK$63=$C$17,$B189*(GK$60),0))</f>
        <v>0</v>
      </c>
      <c r="GL189" s="50">
        <f>IF(GL$63&lt;=$C$17,($C$34*GL$59*$B189/$C$63)*(IF(COUNTA($D189:GK189)*(12/$C$63)&lt;=$C$9,0,1)),0)+IF(GM$63=$C$17,0,IF(GL$63=$C$17,$B189*(GL$60),0))</f>
        <v>0</v>
      </c>
      <c r="GM189" s="50">
        <f>IF(GM$63&lt;=$C$17,($C$34*GM$59*$B189/$C$63)*(IF(COUNTA($D189:GL189)*(12/$C$63)&lt;=$C$9,0,1)),0)+IF(GN$63=$C$17,0,IF(GM$63=$C$17,$B189*(GM$60),0))</f>
        <v>0</v>
      </c>
      <c r="GN189" s="50">
        <f>IF(GN$63&lt;=$C$17,($C$34*GN$59*$B189/$C$63)*(IF(COUNTA($D189:GM189)*(12/$C$63)&lt;=$C$9,0,1)),0)+IF(GO$63=$C$17,0,IF(GN$63=$C$17,$B189*(GN$60),0))</f>
        <v>0</v>
      </c>
      <c r="GO189" s="50">
        <f>IF(GO$63&lt;=$C$17,($C$34*GO$59*$B189/$C$63)*(IF(COUNTA($D189:GN189)*(12/$C$63)&lt;=$C$9,0,1)),0)+IF(GP$63=$C$17,0,IF(GO$63=$C$17,$B189*(GO$60),0))</f>
        <v>0</v>
      </c>
      <c r="GP189" s="50">
        <f>IF(GP$63&lt;=$C$17,($C$34*GP$59*$B189/$C$63)*(IF(COUNTA($D189:GO189)*(12/$C$63)&lt;=$C$9,0,1)),0)+IF(GQ$63=$C$17,0,IF(GP$63=$C$17,$B189*(GP$60),0))</f>
        <v>0</v>
      </c>
      <c r="GQ189" s="50">
        <f>IF(GQ$63&lt;=$C$17,($C$34*GQ$59*$B189/$C$63)*(IF(COUNTA($D189:GP189)*(12/$C$63)&lt;=$C$9,0,1)),0)+IF(GR$63=$C$17,0,IF(GQ$63=$C$17,$B189*(GQ$60),0))</f>
        <v>0</v>
      </c>
      <c r="GR189" s="50">
        <f>IF(GR$63&lt;=$C$17,($C$34*GR$59*$B189/$C$63)*(IF(COUNTA($D189:GQ189)*(12/$C$63)&lt;=$C$9,0,1)),0)+IF(GS$63=$C$17,0,IF(GR$63=$C$17,$B189*(GR$60),0))</f>
        <v>0</v>
      </c>
      <c r="GS189" s="50">
        <f>IF(GS$63&lt;=$C$17,($C$34*GS$59*$B189/$C$63)*(IF(COUNTA($D189:GR189)*(12/$C$63)&lt;=$C$9,0,1)),0)+IF(GT$63=$C$17,0,IF(GS$63=$C$17,$B189*(GS$60),0))</f>
        <v>0</v>
      </c>
      <c r="GT189" s="50">
        <f>IF(GT$63&lt;=$C$17,($C$34*GT$59*$B189/$C$63)*(IF(COUNTA($D189:GS189)*(12/$C$63)&lt;=$C$9,0,1)),0)+IF(GU$63=$C$17,0,IF(GT$63=$C$17,$B189*(GT$60),0))</f>
        <v>0</v>
      </c>
      <c r="GU189" s="50">
        <f>IF(GU$63&lt;=$C$17,($C$34*GU$59*$B189/$C$63)*(IF(COUNTA($D189:GT189)*(12/$C$63)&lt;=$C$9,0,1)),0)+IF(GV$63=$C$17,0,IF(GU$63=$C$17,$B189*(GU$60),0))</f>
        <v>0</v>
      </c>
      <c r="GV189" s="50">
        <f>IF(GV$63&lt;=$C$17,($C$34*GV$59*$B189/$C$63)*(IF(COUNTA($D189:GU189)*(12/$C$63)&lt;=$C$9,0,1)),0)+IF(GW$63=$C$17,0,IF(GV$63=$C$17,$B189*(GV$60),0))</f>
        <v>0</v>
      </c>
      <c r="GW189" s="50">
        <f>IF(GW$63&lt;=$C$17,($C$34*GW$59*$B189/$C$63)*(IF(COUNTA($D189:GV189)*(12/$C$63)&lt;=$C$9,0,1)),0)+IF(GX$63=$C$17,0,IF(GW$63=$C$17,$B189*(GW$60),0))</f>
        <v>0</v>
      </c>
      <c r="GX189" s="50">
        <f>IF(GX$63&lt;=$C$17,($C$34*GX$59*$B189/$C$63)*(IF(COUNTA($D189:GW189)*(12/$C$63)&lt;=$C$9,0,1)),0)+IF(GY$63=$C$17,0,IF(GX$63=$C$17,$B189*(GX$60),0))</f>
        <v>0</v>
      </c>
      <c r="GY189" s="50">
        <f>IF(GY$63&lt;=$C$17,($C$34*GY$59*$B189/$C$63)*(IF(COUNTA($D189:GX189)*(12/$C$63)&lt;=$C$9,0,1)),0)+IF(GZ$63=$C$17,0,IF(GY$63=$C$17,$B189*(GY$60),0))</f>
        <v>0</v>
      </c>
      <c r="GZ189" s="50">
        <f>IF(GZ$63&lt;=$C$17,($C$34*GZ$59*$B189/$C$63)*(IF(COUNTA($D189:GY189)*(12/$C$63)&lt;=$C$9,0,1)),0)+IF(HA$63=$C$17,0,IF(GZ$63=$C$17,$B189*(GZ$60),0))</f>
        <v>0</v>
      </c>
      <c r="HA189" s="50">
        <f>IF(HA$63&lt;=$C$17,($C$34*HA$59*$B189/$C$63)*(IF(COUNTA($D189:GZ189)*(12/$C$63)&lt;=$C$9,0,1)),0)+IF(HB$63=$C$17,0,IF(HA$63=$C$17,$B189*(HA$60),0))</f>
        <v>0</v>
      </c>
      <c r="HB189" s="50">
        <f>IF(HB$63&lt;=$C$17,($C$34*HB$59*$B189/$C$63)*(IF(COUNTA($D189:HA189)*(12/$C$63)&lt;=$C$9,0,1)),0)+IF(HC$63=$C$17,0,IF(HB$63=$C$17,$B189*(HB$60),0))</f>
        <v>0</v>
      </c>
      <c r="HC189" s="50">
        <f>IF(HC$63&lt;=$C$17,($C$34*HC$59*$B189/$C$63)*(IF(COUNTA($D189:HB189)*(12/$C$63)&lt;=$C$9,0,1)),0)+IF(HD$63=$C$17,0,IF(HC$63=$C$17,$B189*(HC$60),0))</f>
        <v>0</v>
      </c>
      <c r="HD189" s="50">
        <f>IF(HD$63&lt;=$C$17,($C$34*HD$59*$B189/$C$63)*(IF(COUNTA($D189:HC189)*(12/$C$63)&lt;=$C$9,0,1)),0)+IF(HE$63=$C$17,0,IF(HD$63=$C$17,$B189*(HD$60),0))</f>
        <v>0</v>
      </c>
      <c r="HE189" s="50">
        <f>IF(HE$63&lt;=$C$17,($C$34*HE$59*$B189/$C$63)*(IF(COUNTA($D189:HD189)*(12/$C$63)&lt;=$C$9,0,1)),0)+IF(HF$63=$C$17,0,IF(HE$63=$C$17,$B189*(HE$60),0))</f>
        <v>0</v>
      </c>
      <c r="HF189" s="50">
        <f>IF(HF$63&lt;=$C$17,($C$34*HF$59*$B189/$C$63)*(IF(COUNTA($D189:HE189)*(12/$C$63)&lt;=$C$9,0,1)),0)+IF(HG$63=$C$17,0,IF(HF$63=$C$17,$B189*(HF$60),0))</f>
        <v>0</v>
      </c>
      <c r="HG189" s="50">
        <f>IF(HG$63&lt;=$C$17,($C$34*HG$59*$B189/$C$63)*(IF(COUNTA($D189:HF189)*(12/$C$63)&lt;=$C$9,0,1)),0)+IF(HH$63=$C$17,0,IF(HG$63=$C$17,$B189*(HG$60),0))</f>
        <v>0</v>
      </c>
      <c r="HH189" s="50">
        <f>IF(HH$63&lt;=$C$17,($C$34*HH$59*$B189/$C$63)*(IF(COUNTA($D189:HG189)*(12/$C$63)&lt;=$C$9,0,1)),0)+IF(HI$63=$C$17,0,IF(HH$63=$C$17,$B189*(HH$60),0))</f>
        <v>0</v>
      </c>
      <c r="HI189" s="50">
        <f>IF(HI$63&lt;=$C$17,($C$34*HI$59*$B189/$C$63)*(IF(COUNTA($D189:HH189)*(12/$C$63)&lt;=$C$9,0,1)),0)+IF(HJ$63=$C$17,0,IF(HI$63=$C$17,$B189*(HI$60),0))</f>
        <v>0</v>
      </c>
      <c r="HJ189" s="50">
        <f>IF(HJ$63&lt;=$C$17,($C$34*HJ$59*$B189/$C$63)*(IF(COUNTA($D189:HI189)*(12/$C$63)&lt;=$C$9,0,1)),0)+IF(HK$63=$C$17,0,IF(HJ$63=$C$17,$B189*(HJ$60),0))</f>
        <v>0</v>
      </c>
      <c r="HK189" s="50">
        <f>IF(HK$63&lt;=$C$17,($C$34*HK$59*$B189/$C$63)*(IF(COUNTA($D189:HJ189)*(12/$C$63)&lt;=$C$9,0,1)),0)+IF(HL$63=$C$17,0,IF(HK$63=$C$17,$B189*(HK$60),0))</f>
        <v>0</v>
      </c>
      <c r="HL189" s="50">
        <f>IF(HL$63&lt;=$C$17,($C$34*HL$59*$B189/$C$63)*(IF(COUNTA($D189:HK189)*(12/$C$63)&lt;=$C$9,0,1)),0)+IF(HM$63=$C$17,0,IF(HL$63=$C$17,$B189*(HL$60),0))</f>
        <v>0</v>
      </c>
      <c r="HM189" s="50">
        <f>IF(HM$63&lt;=$C$17,($C$34*HM$59*$B189/$C$63)*(IF(COUNTA($D189:HL189)*(12/$C$63)&lt;=$C$9,0,1)),0)+IF(HN$63=$C$17,0,IF(HM$63=$C$17,$B189*(HM$60),0))</f>
        <v>0</v>
      </c>
      <c r="HN189" s="50">
        <f>IF(HN$63&lt;=$C$17,($C$34*HN$59*$B189/$C$63)*(IF(COUNTA($D189:HM189)*(12/$C$63)&lt;=$C$9,0,1)),0)+IF(HO$63=$C$17,0,IF(HN$63=$C$17,$B189*(HN$60),0))</f>
        <v>0</v>
      </c>
      <c r="HO189" s="50">
        <f>IF(HO$63&lt;=$C$17,($C$34*HO$59*$B189/$C$63)*(IF(COUNTA($D189:HN189)*(12/$C$63)&lt;=$C$9,0,1)),0)+IF(HP$63=$C$17,0,IF(HO$63=$C$17,$B189*(HO$60),0))</f>
        <v>0</v>
      </c>
      <c r="HP189" s="50">
        <f>IF(HP$63&lt;=$C$17,($C$34*HP$59*$B189/$C$63)*(IF(COUNTA($D189:HO189)*(12/$C$63)&lt;=$C$9,0,1)),0)+IF(HQ$63=$C$17,0,IF(HP$63=$C$17,$B189*(HP$60),0))</f>
        <v>0</v>
      </c>
      <c r="HQ189" s="50">
        <f>IF(HQ$63&lt;=$C$17,($C$34*HQ$59*$B189/$C$63)*(IF(COUNTA($D189:HP189)*(12/$C$63)&lt;=$C$9,0,1)),0)+IF(HR$63=$C$17,0,IF(HQ$63=$C$17,$B189*(HQ$60),0))</f>
        <v>0</v>
      </c>
      <c r="HR189" s="50">
        <f>IF(HR$63&lt;=$C$17,($C$34*HR$59*$B189/$C$63)*(IF(COUNTA($D189:HQ189)*(12/$C$63)&lt;=$C$9,0,1)),0)+IF(HS$63=$C$17,0,IF(HR$63=$C$17,$B189*(HR$60),0))</f>
        <v>0</v>
      </c>
      <c r="HS189" s="50">
        <f>IF(HS$63&lt;=$C$17,($C$34*HS$59*$B189/$C$63)*(IF(COUNTA($D189:HR189)*(12/$C$63)&lt;=$C$9,0,1)),0)+IF(HT$63=$C$17,0,IF(HS$63=$C$17,$B189*(HS$60),0))</f>
        <v>0</v>
      </c>
      <c r="HT189" s="50">
        <f>IF(HT$63&lt;=$C$17,($C$34*HT$59*$B189/$C$63)*(IF(COUNTA($D189:HS189)*(12/$C$63)&lt;=$C$9,0,1)),0)+IF(HU$63=$C$17,0,IF(HT$63=$C$17,$B189*(HT$60),0))</f>
        <v>0</v>
      </c>
      <c r="HU189" s="50">
        <f>IF(HU$63&lt;=$C$17,($C$34*HU$59*$B189/$C$63)*(IF(COUNTA($D189:HT189)*(12/$C$63)&lt;=$C$9,0,1)),0)+IF(HV$63=$C$17,0,IF(HU$63=$C$17,$B189*(HU$60),0))</f>
        <v>0</v>
      </c>
      <c r="HV189" s="50">
        <f>IF(HV$63&lt;=$C$17,($C$34*HV$59*$B189/$C$63)*(IF(COUNTA($D189:HU189)*(12/$C$63)&lt;=$C$9,0,1)),0)+IF(HW$63=$C$17,0,IF(HV$63=$C$17,$B189*(HV$60),0))</f>
        <v>0</v>
      </c>
      <c r="HW189" s="50">
        <f>IF(HW$63&lt;=$C$17,($C$34*HW$59*$B189/$C$63)*(IF(COUNTA($D189:HV189)*(12/$C$63)&lt;=$C$9,0,1)),0)+IF(HX$63=$C$17,0,IF(HW$63=$C$17,$B189*(HW$60),0))</f>
        <v>0</v>
      </c>
      <c r="HX189" s="50">
        <f>IF(HX$63&lt;=$C$17,($C$34*HX$59*$B189/$C$63)*(IF(COUNTA($D189:HW189)*(12/$C$63)&lt;=$C$9,0,1)),0)+IF(HY$63=$C$17,0,IF(HX$63=$C$17,$B189*(HX$60),0))</f>
        <v>0</v>
      </c>
      <c r="HY189" s="50">
        <f>IF(HY$63&lt;=$C$17,($C$34*HY$59*$B189/$C$63)*(IF(COUNTA($D189:HX189)*(12/$C$63)&lt;=$C$9,0,1)),0)+IF(HZ$63=$C$17,0,IF(HY$63=$C$17,$B189*(HY$60),0))</f>
        <v>0</v>
      </c>
      <c r="HZ189" s="50">
        <f>IF(HZ$63&lt;=$C$17,($C$34*HZ$59*$B189/$C$63)*(IF(COUNTA($D189:HY189)*(12/$C$63)&lt;=$C$9,0,1)),0)+IF(IA$63=$C$17,0,IF(HZ$63=$C$17,$B189*(HZ$60),0))</f>
        <v>0</v>
      </c>
      <c r="IA189" s="50">
        <f>IF(IA$63&lt;=$C$17,($C$34*IA$59*$B189/$C$63)*(IF(COUNTA($D189:HZ189)*(12/$C$63)&lt;=$C$9,0,1)),0)+IF(IB$63=$C$17,0,IF(IA$63=$C$17,$B189*(IA$60),0))</f>
        <v>0</v>
      </c>
      <c r="IB189" s="50">
        <f>IF(IB$63&lt;=$C$17,($C$34*IB$59*$B189/$C$63)*(IF(COUNTA($D189:IA189)*(12/$C$63)&lt;=$C$9,0,1)),0)+IF(IC$63=$C$17,0,IF(IB$63=$C$17,$B189*(IB$60),0))</f>
        <v>0</v>
      </c>
      <c r="IC189" s="50">
        <f>IF(IC$63&lt;=$C$17,($C$34*IC$59*$B189/$C$63)*(IF(COUNTA($D189:IB189)*(12/$C$63)&lt;=$C$9,0,1)),0)+IF(ID$63=$C$17,0,IF(IC$63=$C$17,$B189*(IC$60),0))</f>
        <v>0</v>
      </c>
      <c r="ID189" s="50">
        <f>IF(ID$63&lt;=$C$17,($C$34*ID$59*$B189/$C$63)*(IF(COUNTA($D189:IC189)*(12/$C$63)&lt;=$C$9,0,1)),0)+IF(IE$63=$C$17,0,IF(ID$63=$C$17,$B189*(ID$60),0))</f>
        <v>0</v>
      </c>
      <c r="IE189" s="50">
        <f>IF(IE$63&lt;=$C$17,($C$34*IE$59*$B189/$C$63)*(IF(COUNTA($D189:ID189)*(12/$C$63)&lt;=$C$9,0,1)),0)+IF(IF$63=$C$17,0,IF(IE$63=$C$17,$B189*(IE$60),0))</f>
        <v>0</v>
      </c>
      <c r="IF189" s="50">
        <f>IF(IF$63&lt;=$C$17,($C$34*IF$59*$B189/$C$63)*(IF(COUNTA($D189:IE189)*(12/$C$63)&lt;=$C$9,0,1)),0)+IF(IG$63=$C$17,0,IF(IF$63=$C$17,$B189*(IF$60),0))</f>
        <v>0</v>
      </c>
      <c r="IG189" s="50">
        <f>IF(IG$63&lt;=$C$17,($C$34*IG$59*$B189/$C$63)*(IF(COUNTA($D189:IF189)*(12/$C$63)&lt;=$C$9,0,1)),0)+IF(IH$63=$C$17,0,IF(IG$63=$C$17,$B189*(IG$60),0))</f>
        <v>0</v>
      </c>
      <c r="IH189" s="50">
        <f>IF(IH$63&lt;=$C$17,($C$34*IH$59*$B189/$C$63)*(IF(COUNTA($D189:IG189)*(12/$C$63)&lt;=$C$9,0,1)),0)+IF(II$63=$C$17,0,IF(IH$63=$C$17,$B189*(IH$60),0))</f>
        <v>0</v>
      </c>
      <c r="II189" s="50">
        <f>IF(II$63&lt;=$C$17,($C$34*II$59*$B189/$C$63)*(IF(COUNTA($D189:IH189)*(12/$C$63)&lt;=$C$9,0,1)),0)+IF(IJ$63=$C$17,0,IF(II$63=$C$17,$B189*(II$60),0))</f>
        <v>0</v>
      </c>
      <c r="IJ189" s="50">
        <f>IF(IJ$63&lt;=$C$17,($C$34*IJ$59*$B189/$C$63)*(IF(COUNTA($D189:II189)*(12/$C$63)&lt;=$C$9,0,1)),0)+IF(IK$63=$C$17,0,IF(IJ$63=$C$17,$B189*(IJ$60),0))</f>
        <v>0</v>
      </c>
      <c r="IK189" s="50">
        <f>IF(IK$63&lt;=$C$17,($C$34*IK$59*$B189/$C$63)*(IF(COUNTA($D189:IJ189)*(12/$C$63)&lt;=$C$9,0,1)),0)+IF(IL$63=$C$17,0,IF(IK$63=$C$17,$B189*(IK$60),0))</f>
        <v>0</v>
      </c>
      <c r="IL189" s="50">
        <f>IF(IL$63&lt;=$C$17,($C$34*IL$59*$B189/$C$63)*(IF(COUNTA($D189:IK189)*(12/$C$63)&lt;=$C$9,0,1)),0)+IF(IM$63=$C$17,0,IF(IL$63=$C$17,$B189*(IL$60),0))</f>
        <v>0</v>
      </c>
      <c r="IM189" s="50">
        <f>IF(IM$63&lt;=$C$17,($C$34*IM$59*$B189/$C$63)*(IF(COUNTA($D189:IL189)*(12/$C$63)&lt;=$C$9,0,1)),0)+IF(IN$63=$C$17,0,IF(IM$63=$C$17,$B189*(IM$60),0))</f>
        <v>0</v>
      </c>
      <c r="IN189" s="50">
        <f>IF(IN$63&lt;=$C$17,($C$34*IN$59*$B189/$C$63)*(IF(COUNTA($D189:IM189)*(12/$C$63)&lt;=$C$9,0,1)),0)+IF(IO$63=$C$17,0,IF(IN$63=$C$17,$B189*(IN$60),0))</f>
        <v>0</v>
      </c>
      <c r="IO189" s="50">
        <f>IF(IO$63&lt;=$C$17,($C$34*IO$59*$B189/$C$63)*(IF(COUNTA($D189:IN189)*(12/$C$63)&lt;=$C$9,0,1)),0)+IF(IP$63=$C$17,0,IF(IO$63=$C$17,$B189*(IO$60),0))</f>
        <v>0</v>
      </c>
      <c r="IP189" s="50">
        <f>IF(IP$63&lt;=$C$17,($C$34*IP$59*$B189/$C$63)*(IF(COUNTA($D189:IO189)*(12/$C$63)&lt;=$C$9,0,1)),0)+IF(IQ$63=$C$17,0,IF(IP$63=$C$17,$B189*(IP$60),0))</f>
        <v>0</v>
      </c>
      <c r="IQ189" s="50">
        <f>IF(IQ$63&lt;=$C$17,($C$34*IQ$59*$B189/$C$63)*(IF(COUNTA($D189:IP189)*(12/$C$63)&lt;=$C$9,0,1)),0)+IF(IR$63=$C$17,0,IF(IQ$63=$C$17,$B189*(IQ$60),0))</f>
        <v>0</v>
      </c>
      <c r="IR189" s="50">
        <f>IF(IR$63&lt;=$C$17,($C$34*IR$59*$B189/$C$63)*(IF(COUNTA($D189:IQ189)*(12/$C$63)&lt;=$C$9,0,1)),0)+IF(IS$63=$C$17,0,IF(IR$63=$C$17,$B189*(IR$60),0))</f>
        <v>0</v>
      </c>
      <c r="IS189" s="50">
        <f>IF(IS$63&lt;=$C$17,($C$34*IS$59*$B189/$C$63)*(IF(COUNTA($D189:IR189)*(12/$C$63)&lt;=$C$9,0,1)),0)+IF(IT$63=$C$17,0,IF(IS$63=$C$17,$B189*(IS$60),0))</f>
        <v>0</v>
      </c>
      <c r="IT189" s="50">
        <f>IF(IT$63&lt;=$C$17,($C$34*IT$59*$B189/$C$63)*(IF(COUNTA($D189:IS189)*(12/$C$63)&lt;=$C$9,0,1)),0)+IF(IU$63=$C$17,0,IF(IT$63=$C$17,$B189*(IT$60),0))</f>
        <v>0</v>
      </c>
      <c r="IU189" s="50">
        <f>IF(IU$63&lt;=$C$17,($C$34*IU$59*$B189/$C$63)*(IF(COUNTA($D189:IT189)*(12/$C$63)&lt;=$C$9,0,1)),0)+IF(IV$63=$C$17,0,IF(IU$63=$C$17,$B189*(IU$60),0))</f>
        <v>0</v>
      </c>
      <c r="IV189" s="50">
        <f>IF(IV$63&lt;=$C$17,($C$34*IV$59*$B189/$C$63)*(IF(COUNTA($D189:IU189)*(12/$C$63)&lt;=$C$9,0,1)),0)+IF(IW$63=$C$17,0,IF(IV$63=$C$17,$B189*(IV$60),0))</f>
        <v>0</v>
      </c>
      <c r="IW189" s="50">
        <f>IF(IW$63&lt;=$C$17,($C$34*IW$59*$B189/$C$63)*(IF(COUNTA($D189:IV189)*(12/$C$63)&lt;=$C$9,0,1)),0)+IF(IX$63=$C$17,0,IF(IW$63=$C$17,$B189*(IW$60),0))</f>
        <v>0</v>
      </c>
      <c r="IX189" s="50"/>
      <c r="IY189" s="50"/>
      <c r="IZ189" s="50"/>
      <c r="JA189" s="50"/>
      <c r="JB189" s="50"/>
      <c r="JC189" s="50"/>
      <c r="JD189" s="50"/>
      <c r="JE189" s="50"/>
      <c r="JF189" s="50"/>
      <c r="JG189" s="50"/>
      <c r="JH189" s="50"/>
      <c r="JI189" s="50"/>
      <c r="JJ189" s="50"/>
      <c r="JK189" s="50"/>
      <c r="JL189" s="50"/>
      <c r="JM189" s="50"/>
      <c r="JN189" s="50"/>
      <c r="JO189" s="50"/>
      <c r="JP189" s="50"/>
      <c r="JQ189" s="50"/>
      <c r="JR189" s="50"/>
      <c r="JS189" s="50"/>
      <c r="JT189" s="50"/>
      <c r="JU189" s="50"/>
      <c r="JV189" s="50"/>
      <c r="JW189" s="50"/>
      <c r="JX189" s="50"/>
      <c r="JY189" s="50"/>
      <c r="JZ189" s="50"/>
      <c r="KA189" s="50"/>
      <c r="KB189" s="50"/>
      <c r="KC189" s="50"/>
      <c r="KD189" s="50"/>
      <c r="KE189" s="50"/>
      <c r="KF189" s="50"/>
      <c r="KG189" s="50"/>
      <c r="KH189" s="50"/>
      <c r="KI189" s="50"/>
      <c r="KJ189" s="50"/>
      <c r="KK189" s="50"/>
      <c r="KL189" s="50"/>
      <c r="KM189" s="50"/>
      <c r="KN189" s="50"/>
      <c r="KO189" s="50"/>
      <c r="KP189" s="50"/>
      <c r="KQ189" s="50"/>
      <c r="KR189" s="50"/>
      <c r="KS189" s="50"/>
      <c r="KT189" s="50"/>
      <c r="KU189" s="50"/>
      <c r="KV189" s="50"/>
      <c r="KW189" s="50"/>
      <c r="KX189" s="50"/>
      <c r="KY189" s="50"/>
      <c r="KZ189" s="50"/>
      <c r="LA189" s="50"/>
      <c r="LB189" s="50"/>
      <c r="LC189" s="50"/>
      <c r="LD189" s="50"/>
      <c r="LE189" s="50"/>
      <c r="LF189" s="50"/>
      <c r="LG189" s="50"/>
      <c r="LH189" s="50"/>
      <c r="LI189" s="50"/>
    </row>
    <row r="190" spans="1:321" outlineLevel="1" x14ac:dyDescent="0.25">
      <c r="A190" s="2" t="s">
        <v>55</v>
      </c>
      <c r="B190" s="79">
        <f ca="1">+OFFSET($D$52,0,COUNTA($B$66:B189),,)</f>
        <v>0</v>
      </c>
      <c r="C190" s="88">
        <f t="shared" si="71"/>
        <v>0</v>
      </c>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50">
        <f>IF(DY$63&gt;$C$17,0,-DX$53*(12/$C$63))</f>
        <v>0</v>
      </c>
      <c r="DY190" s="50">
        <f>IF(DY$63&lt;=$C$17,($C$34*DY$59*$B190/$C$63)*(IF(COUNTA($D190:DX190)*(12/$C$63)&lt;=$C$9,0,1)),0)+IF(DZ$63=$C$17,0,IF(DY$63=$C$17,$B190*(DY$60),0))</f>
        <v>0</v>
      </c>
      <c r="DZ190" s="50">
        <f>IF(DZ$63&lt;=$C$17,($C$34*DZ$59*$B190/$C$63)*(IF(COUNTA($D190:DY190)*(12/$C$63)&lt;=$C$9,0,1)),0)+IF(EA$63=$C$17,0,IF(DZ$63=$C$17,$B190*(DZ$60),0))</f>
        <v>0</v>
      </c>
      <c r="EA190" s="50">
        <f>IF(EA$63&lt;=$C$17,($C$34*EA$59*$B190/$C$63)*(IF(COUNTA($D190:DZ190)*(12/$C$63)&lt;=$C$9,0,1)),0)+IF(EB$63=$C$17,0,IF(EA$63=$C$17,$B190*(EA$60),0))</f>
        <v>0</v>
      </c>
      <c r="EB190" s="50">
        <f>IF(EB$63&lt;=$C$17,($C$34*EB$59*$B190/$C$63)*(IF(COUNTA($D190:EA190)*(12/$C$63)&lt;=$C$9,0,1)),0)+IF(EC$63=$C$17,0,IF(EB$63=$C$17,$B190*(EB$60),0))</f>
        <v>0</v>
      </c>
      <c r="EC190" s="50">
        <f>IF(EC$63&lt;=$C$17,($C$34*EC$59*$B190/$C$63)*(IF(COUNTA($D190:EB190)*(12/$C$63)&lt;=$C$9,0,1)),0)+IF(ED$63=$C$17,0,IF(EC$63=$C$17,$B190*(EC$60),0))</f>
        <v>0</v>
      </c>
      <c r="ED190" s="50">
        <f>IF(ED$63&lt;=$C$17,($C$34*ED$59*$B190/$C$63)*(IF(COUNTA($D190:EC190)*(12/$C$63)&lt;=$C$9,0,1)),0)+IF(EE$63=$C$17,0,IF(ED$63=$C$17,$B190*(ED$60),0))</f>
        <v>0</v>
      </c>
      <c r="EE190" s="50">
        <f>IF(EE$63&lt;=$C$17,($C$34*EE$59*$B190/$C$63)*(IF(COUNTA($D190:ED190)*(12/$C$63)&lt;=$C$9,0,1)),0)+IF(EF$63=$C$17,0,IF(EE$63=$C$17,$B190*(EE$60),0))</f>
        <v>0</v>
      </c>
      <c r="EF190" s="50">
        <f>IF(EF$63&lt;=$C$17,($C$34*EF$59*$B190/$C$63)*(IF(COUNTA($D190:EE190)*(12/$C$63)&lt;=$C$9,0,1)),0)+IF(EG$63=$C$17,0,IF(EF$63=$C$17,$B190*(EF$60),0))</f>
        <v>0</v>
      </c>
      <c r="EG190" s="50">
        <f>IF(EG$63&lt;=$C$17,($C$34*EG$59*$B190/$C$63)*(IF(COUNTA($D190:EF190)*(12/$C$63)&lt;=$C$9,0,1)),0)+IF(EH$63=$C$17,0,IF(EG$63=$C$17,$B190*(EG$60),0))</f>
        <v>0</v>
      </c>
      <c r="EH190" s="50">
        <f>IF(EH$63&lt;=$C$17,($C$34*EH$59*$B190/$C$63)*(IF(COUNTA($D190:EG190)*(12/$C$63)&lt;=$C$9,0,1)),0)+IF(EI$63=$C$17,0,IF(EH$63=$C$17,$B190*(EH$60),0))</f>
        <v>0</v>
      </c>
      <c r="EI190" s="50">
        <f>IF(EI$63&lt;=$C$17,($C$34*EI$59*$B190/$C$63)*(IF(COUNTA($D190:EH190)*(12/$C$63)&lt;=$C$9,0,1)),0)+IF(EJ$63=$C$17,0,IF(EI$63=$C$17,$B190*(EI$60),0))</f>
        <v>0</v>
      </c>
      <c r="EJ190" s="50">
        <f>IF(EJ$63&lt;=$C$17,($C$34*EJ$59*$B190/$C$63)*(IF(COUNTA($D190:EI190)*(12/$C$63)&lt;=$C$9,0,1)),0)+IF(EK$63=$C$17,0,IF(EJ$63=$C$17,$B190*(EJ$60),0))</f>
        <v>0</v>
      </c>
      <c r="EK190" s="50">
        <f>IF(EK$63&lt;=$C$17,($C$34*EK$59*$B190/$C$63)*(IF(COUNTA($D190:EJ190)*(12/$C$63)&lt;=$C$9,0,1)),0)+IF(EL$63=$C$17,0,IF(EK$63=$C$17,$B190*(EK$60),0))</f>
        <v>0</v>
      </c>
      <c r="EL190" s="50">
        <f>IF(EL$63&lt;=$C$17,($C$34*EL$59*$B190/$C$63)*(IF(COUNTA($D190:EK190)*(12/$C$63)&lt;=$C$9,0,1)),0)+IF(EM$63=$C$17,0,IF(EL$63=$C$17,$B190*(EL$60),0))</f>
        <v>0</v>
      </c>
      <c r="EM190" s="50">
        <f>IF(EM$63&lt;=$C$17,($C$34*EM$59*$B190/$C$63)*(IF(COUNTA($D190:EL190)*(12/$C$63)&lt;=$C$9,0,1)),0)+IF(EN$63=$C$17,0,IF(EM$63=$C$17,$B190*(EM$60),0))</f>
        <v>0</v>
      </c>
      <c r="EN190" s="50">
        <f>IF(EN$63&lt;=$C$17,($C$34*EN$59*$B190/$C$63)*(IF(COUNTA($D190:EM190)*(12/$C$63)&lt;=$C$9,0,1)),0)+IF(EO$63=$C$17,0,IF(EN$63=$C$17,$B190*(EN$60),0))</f>
        <v>0</v>
      </c>
      <c r="EO190" s="50">
        <f>IF(EO$63&lt;=$C$17,($C$34*EO$59*$B190/$C$63)*(IF(COUNTA($D190:EN190)*(12/$C$63)&lt;=$C$9,0,1)),0)+IF(EP$63=$C$17,0,IF(EO$63=$C$17,$B190*(EO$60),0))</f>
        <v>0</v>
      </c>
      <c r="EP190" s="50">
        <f>IF(EP$63&lt;=$C$17,($C$34*EP$59*$B190/$C$63)*(IF(COUNTA($D190:EO190)*(12/$C$63)&lt;=$C$9,0,1)),0)+IF(EQ$63=$C$17,0,IF(EP$63=$C$17,$B190*(EP$60),0))</f>
        <v>0</v>
      </c>
      <c r="EQ190" s="50">
        <f>IF(EQ$63&lt;=$C$17,($C$34*EQ$59*$B190/$C$63)*(IF(COUNTA($D190:EP190)*(12/$C$63)&lt;=$C$9,0,1)),0)+IF(ER$63=$C$17,0,IF(EQ$63=$C$17,$B190*(EQ$60),0))</f>
        <v>0</v>
      </c>
      <c r="ER190" s="50">
        <f>IF(ER$63&lt;=$C$17,($C$34*ER$59*$B190/$C$63)*(IF(COUNTA($D190:EQ190)*(12/$C$63)&lt;=$C$9,0,1)),0)+IF(ES$63=$C$17,0,IF(ER$63=$C$17,$B190*(ER$60),0))</f>
        <v>0</v>
      </c>
      <c r="ES190" s="50">
        <f>IF(ES$63&lt;=$C$17,($C$34*ES$59*$B190/$C$63)*(IF(COUNTA($D190:ER190)*(12/$C$63)&lt;=$C$9,0,1)),0)+IF(ET$63=$C$17,0,IF(ES$63=$C$17,$B190*(ES$60),0))</f>
        <v>0</v>
      </c>
      <c r="ET190" s="50">
        <f>IF(ET$63&lt;=$C$17,($C$34*ET$59*$B190/$C$63)*(IF(COUNTA($D190:ES190)*(12/$C$63)&lt;=$C$9,0,1)),0)+IF(EU$63=$C$17,0,IF(ET$63=$C$17,$B190*(ET$60),0))</f>
        <v>0</v>
      </c>
      <c r="EU190" s="50">
        <f>IF(EU$63&lt;=$C$17,($C$34*EU$59*$B190/$C$63)*(IF(COUNTA($D190:ET190)*(12/$C$63)&lt;=$C$9,0,1)),0)+IF(EV$63=$C$17,0,IF(EU$63=$C$17,$B190*(EU$60),0))</f>
        <v>0</v>
      </c>
      <c r="EV190" s="50">
        <f>IF(EV$63&lt;=$C$17,($C$34*EV$59*$B190/$C$63)*(IF(COUNTA($D190:EU190)*(12/$C$63)&lt;=$C$9,0,1)),0)+IF(EW$63=$C$17,0,IF(EV$63=$C$17,$B190*(EV$60),0))</f>
        <v>0</v>
      </c>
      <c r="EW190" s="50">
        <f>IF(EW$63&lt;=$C$17,($C$34*EW$59*$B190/$C$63)*(IF(COUNTA($D190:EV190)*(12/$C$63)&lt;=$C$9,0,1)),0)+IF(EX$63=$C$17,0,IF(EW$63=$C$17,$B190*(EW$60),0))</f>
        <v>0</v>
      </c>
      <c r="EX190" s="50">
        <f>IF(EX$63&lt;=$C$17,($C$34*EX$59*$B190/$C$63)*(IF(COUNTA($D190:EW190)*(12/$C$63)&lt;=$C$9,0,1)),0)+IF(EY$63=$C$17,0,IF(EX$63=$C$17,$B190*(EX$60),0))</f>
        <v>0</v>
      </c>
      <c r="EY190" s="50">
        <f>IF(EY$63&lt;=$C$17,($C$34*EY$59*$B190/$C$63)*(IF(COUNTA($D190:EX190)*(12/$C$63)&lt;=$C$9,0,1)),0)+IF(EZ$63=$C$17,0,IF(EY$63=$C$17,$B190*(EY$60),0))</f>
        <v>0</v>
      </c>
      <c r="EZ190" s="50">
        <f>IF(EZ$63&lt;=$C$17,($C$34*EZ$59*$B190/$C$63)*(IF(COUNTA($D190:EY190)*(12/$C$63)&lt;=$C$9,0,1)),0)+IF(FA$63=$C$17,0,IF(EZ$63=$C$17,$B190*(EZ$60),0))</f>
        <v>0</v>
      </c>
      <c r="FA190" s="50">
        <f>IF(FA$63&lt;=$C$17,($C$34*FA$59*$B190/$C$63)*(IF(COUNTA($D190:EZ190)*(12/$C$63)&lt;=$C$9,0,1)),0)+IF(FB$63=$C$17,0,IF(FA$63=$C$17,$B190*(FA$60),0))</f>
        <v>0</v>
      </c>
      <c r="FB190" s="50">
        <f>IF(FB$63&lt;=$C$17,($C$34*FB$59*$B190/$C$63)*(IF(COUNTA($D190:FA190)*(12/$C$63)&lt;=$C$9,0,1)),0)+IF(FC$63=$C$17,0,IF(FB$63=$C$17,$B190*(FB$60),0))</f>
        <v>0</v>
      </c>
      <c r="FC190" s="50">
        <f>IF(FC$63&lt;=$C$17,($C$34*FC$59*$B190/$C$63)*(IF(COUNTA($D190:FB190)*(12/$C$63)&lt;=$C$9,0,1)),0)+IF(FD$63=$C$17,0,IF(FC$63=$C$17,$B190*(FC$60),0))</f>
        <v>0</v>
      </c>
      <c r="FD190" s="50">
        <f>IF(FD$63&lt;=$C$17,($C$34*FD$59*$B190/$C$63)*(IF(COUNTA($D190:FC190)*(12/$C$63)&lt;=$C$9,0,1)),0)+IF(FE$63=$C$17,0,IF(FD$63=$C$17,$B190*(FD$60),0))</f>
        <v>0</v>
      </c>
      <c r="FE190" s="50">
        <f>IF(FE$63&lt;=$C$17,($C$34*FE$59*$B190/$C$63)*(IF(COUNTA($D190:FD190)*(12/$C$63)&lt;=$C$9,0,1)),0)+IF(FF$63=$C$17,0,IF(FE$63=$C$17,$B190*(FE$60),0))</f>
        <v>0</v>
      </c>
      <c r="FF190" s="50">
        <f>IF(FF$63&lt;=$C$17,($C$34*FF$59*$B190/$C$63)*(IF(COUNTA($D190:FE190)*(12/$C$63)&lt;=$C$9,0,1)),0)+IF(FG$63=$C$17,0,IF(FF$63=$C$17,$B190*(FF$60),0))</f>
        <v>0</v>
      </c>
      <c r="FG190" s="50">
        <f>IF(FG$63&lt;=$C$17,($C$34*FG$59*$B190/$C$63)*(IF(COUNTA($D190:FF190)*(12/$C$63)&lt;=$C$9,0,1)),0)+IF(FH$63=$C$17,0,IF(FG$63=$C$17,$B190*(FG$60),0))</f>
        <v>0</v>
      </c>
      <c r="FH190" s="50">
        <f>IF(FH$63&lt;=$C$17,($C$34*FH$59*$B190/$C$63)*(IF(COUNTA($D190:FG190)*(12/$C$63)&lt;=$C$9,0,1)),0)+IF(FI$63=$C$17,0,IF(FH$63=$C$17,$B190*(FH$60),0))</f>
        <v>0</v>
      </c>
      <c r="FI190" s="50">
        <f>IF(FI$63&lt;=$C$17,($C$34*FI$59*$B190/$C$63)*(IF(COUNTA($D190:FH190)*(12/$C$63)&lt;=$C$9,0,1)),0)+IF(FJ$63=$C$17,0,IF(FI$63=$C$17,$B190*(FI$60),0))</f>
        <v>0</v>
      </c>
      <c r="FJ190" s="50">
        <f>IF(FJ$63&lt;=$C$17,($C$34*FJ$59*$B190/$C$63)*(IF(COUNTA($D190:FI190)*(12/$C$63)&lt;=$C$9,0,1)),0)+IF(FK$63=$C$17,0,IF(FJ$63=$C$17,$B190*(FJ$60),0))</f>
        <v>0</v>
      </c>
      <c r="FK190" s="50">
        <f>IF(FK$63&lt;=$C$17,($C$34*FK$59*$B190/$C$63)*(IF(COUNTA($D190:FJ190)*(12/$C$63)&lt;=$C$9,0,1)),0)+IF(FL$63=$C$17,0,IF(FK$63=$C$17,$B190*(FK$60),0))</f>
        <v>0</v>
      </c>
      <c r="FL190" s="50">
        <f>IF(FL$63&lt;=$C$17,($C$34*FL$59*$B190/$C$63)*(IF(COUNTA($D190:FK190)*(12/$C$63)&lt;=$C$9,0,1)),0)+IF(FM$63=$C$17,0,IF(FL$63=$C$17,$B190*(FL$60),0))</f>
        <v>0</v>
      </c>
      <c r="FM190" s="50">
        <f>IF(FM$63&lt;=$C$17,($C$34*FM$59*$B190/$C$63)*(IF(COUNTA($D190:FL190)*(12/$C$63)&lt;=$C$9,0,1)),0)+IF(FN$63=$C$17,0,IF(FM$63=$C$17,$B190*(FM$60),0))</f>
        <v>0</v>
      </c>
      <c r="FN190" s="50">
        <f>IF(FN$63&lt;=$C$17,($C$34*FN$59*$B190/$C$63)*(IF(COUNTA($D190:FM190)*(12/$C$63)&lt;=$C$9,0,1)),0)+IF(FO$63=$C$17,0,IF(FN$63=$C$17,$B190*(FN$60),0))</f>
        <v>0</v>
      </c>
      <c r="FO190" s="50">
        <f>IF(FO$63&lt;=$C$17,($C$34*FO$59*$B190/$C$63)*(IF(COUNTA($D190:FN190)*(12/$C$63)&lt;=$C$9,0,1)),0)+IF(FP$63=$C$17,0,IF(FO$63=$C$17,$B190*(FO$60),0))</f>
        <v>0</v>
      </c>
      <c r="FP190" s="50">
        <f>IF(FP$63&lt;=$C$17,($C$34*FP$59*$B190/$C$63)*(IF(COUNTA($D190:FO190)*(12/$C$63)&lt;=$C$9,0,1)),0)+IF(FQ$63=$C$17,0,IF(FP$63=$C$17,$B190*(FP$60),0))</f>
        <v>0</v>
      </c>
      <c r="FQ190" s="50">
        <f>IF(FQ$63&lt;=$C$17,($C$34*FQ$59*$B190/$C$63)*(IF(COUNTA($D190:FP190)*(12/$C$63)&lt;=$C$9,0,1)),0)+IF(FR$63=$C$17,0,IF(FQ$63=$C$17,$B190*(FQ$60),0))</f>
        <v>0</v>
      </c>
      <c r="FR190" s="50">
        <f>IF(FR$63&lt;=$C$17,($C$34*FR$59*$B190/$C$63)*(IF(COUNTA($D190:FQ190)*(12/$C$63)&lt;=$C$9,0,1)),0)+IF(FS$63=$C$17,0,IF(FR$63=$C$17,$B190*(FR$60),0))</f>
        <v>0</v>
      </c>
      <c r="FS190" s="50">
        <f>IF(FS$63&lt;=$C$17,($C$34*FS$59*$B190/$C$63)*(IF(COUNTA($D190:FR190)*(12/$C$63)&lt;=$C$9,0,1)),0)+IF(FT$63=$C$17,0,IF(FS$63=$C$17,$B190*(FS$60),0))</f>
        <v>0</v>
      </c>
      <c r="FT190" s="50">
        <f>IF(FT$63&lt;=$C$17,($C$34*FT$59*$B190/$C$63)*(IF(COUNTA($D190:FS190)*(12/$C$63)&lt;=$C$9,0,1)),0)+IF(FU$63=$C$17,0,IF(FT$63=$C$17,$B190*(FT$60),0))</f>
        <v>0</v>
      </c>
      <c r="FU190" s="50">
        <f>IF(FU$63&lt;=$C$17,($C$34*FU$59*$B190/$C$63)*(IF(COUNTA($D190:FT190)*(12/$C$63)&lt;=$C$9,0,1)),0)+IF(FV$63=$C$17,0,IF(FU$63=$C$17,$B190*(FU$60),0))</f>
        <v>0</v>
      </c>
      <c r="FV190" s="50">
        <f>IF(FV$63&lt;=$C$17,($C$34*FV$59*$B190/$C$63)*(IF(COUNTA($D190:FU190)*(12/$C$63)&lt;=$C$9,0,1)),0)+IF(FW$63=$C$17,0,IF(FV$63=$C$17,$B190*(FV$60),0))</f>
        <v>0</v>
      </c>
      <c r="FW190" s="50">
        <f>IF(FW$63&lt;=$C$17,($C$34*FW$59*$B190/$C$63)*(IF(COUNTA($D190:FV190)*(12/$C$63)&lt;=$C$9,0,1)),0)+IF(FX$63=$C$17,0,IF(FW$63=$C$17,$B190*(FW$60),0))</f>
        <v>0</v>
      </c>
      <c r="FX190" s="50">
        <f>IF(FX$63&lt;=$C$17,($C$34*FX$59*$B190/$C$63)*(IF(COUNTA($D190:FW190)*(12/$C$63)&lt;=$C$9,0,1)),0)+IF(FY$63=$C$17,0,IF(FX$63=$C$17,$B190*(FX$60),0))</f>
        <v>0</v>
      </c>
      <c r="FY190" s="50">
        <f>IF(FY$63&lt;=$C$17,($C$34*FY$59*$B190/$C$63)*(IF(COUNTA($D190:FX190)*(12/$C$63)&lt;=$C$9,0,1)),0)+IF(FZ$63=$C$17,0,IF(FY$63=$C$17,$B190*(FY$60),0))</f>
        <v>0</v>
      </c>
      <c r="FZ190" s="50">
        <f>IF(FZ$63&lt;=$C$17,($C$34*FZ$59*$B190/$C$63)*(IF(COUNTA($D190:FY190)*(12/$C$63)&lt;=$C$9,0,1)),0)+IF(GA$63=$C$17,0,IF(FZ$63=$C$17,$B190*(FZ$60),0))</f>
        <v>0</v>
      </c>
      <c r="GA190" s="50">
        <f>IF(GA$63&lt;=$C$17,($C$34*GA$59*$B190/$C$63)*(IF(COUNTA($D190:FZ190)*(12/$C$63)&lt;=$C$9,0,1)),0)+IF(GB$63=$C$17,0,IF(GA$63=$C$17,$B190*(GA$60),0))</f>
        <v>0</v>
      </c>
      <c r="GB190" s="50">
        <f>IF(GB$63&lt;=$C$17,($C$34*GB$59*$B190/$C$63)*(IF(COUNTA($D190:GA190)*(12/$C$63)&lt;=$C$9,0,1)),0)+IF(GC$63=$C$17,0,IF(GB$63=$C$17,$B190*(GB$60),0))</f>
        <v>0</v>
      </c>
      <c r="GC190" s="50">
        <f>IF(GC$63&lt;=$C$17,($C$34*GC$59*$B190/$C$63)*(IF(COUNTA($D190:GB190)*(12/$C$63)&lt;=$C$9,0,1)),0)+IF(GD$63=$C$17,0,IF(GC$63=$C$17,$B190*(GC$60),0))</f>
        <v>0</v>
      </c>
      <c r="GD190" s="50">
        <f>IF(GD$63&lt;=$C$17,($C$34*GD$59*$B190/$C$63)*(IF(COUNTA($D190:GC190)*(12/$C$63)&lt;=$C$9,0,1)),0)+IF(GE$63=$C$17,0,IF(GD$63=$C$17,$B190*(GD$60),0))</f>
        <v>0</v>
      </c>
      <c r="GE190" s="50">
        <f>IF(GE$63&lt;=$C$17,($C$34*GE$59*$B190/$C$63)*(IF(COUNTA($D190:GD190)*(12/$C$63)&lt;=$C$9,0,1)),0)+IF(GF$63=$C$17,0,IF(GE$63=$C$17,$B190*(GE$60),0))</f>
        <v>0</v>
      </c>
      <c r="GF190" s="50">
        <f>IF(GF$63&lt;=$C$17,($C$34*GF$59*$B190/$C$63)*(IF(COUNTA($D190:GE190)*(12/$C$63)&lt;=$C$9,0,1)),0)+IF(GG$63=$C$17,0,IF(GF$63=$C$17,$B190*(GF$60),0))</f>
        <v>0</v>
      </c>
      <c r="GG190" s="50">
        <f>IF(GG$63&lt;=$C$17,($C$34*GG$59*$B190/$C$63)*(IF(COUNTA($D190:GF190)*(12/$C$63)&lt;=$C$9,0,1)),0)+IF(GH$63=$C$17,0,IF(GG$63=$C$17,$B190*(GG$60),0))</f>
        <v>0</v>
      </c>
      <c r="GH190" s="50">
        <f>IF(GH$63&lt;=$C$17,($C$34*GH$59*$B190/$C$63)*(IF(COUNTA($D190:GG190)*(12/$C$63)&lt;=$C$9,0,1)),0)+IF(GI$63=$C$17,0,IF(GH$63=$C$17,$B190*(GH$60),0))</f>
        <v>0</v>
      </c>
      <c r="GI190" s="50">
        <f>IF(GI$63&lt;=$C$17,($C$34*GI$59*$B190/$C$63)*(IF(COUNTA($D190:GH190)*(12/$C$63)&lt;=$C$9,0,1)),0)+IF(GJ$63=$C$17,0,IF(GI$63=$C$17,$B190*(GI$60),0))</f>
        <v>0</v>
      </c>
      <c r="GJ190" s="50">
        <f>IF(GJ$63&lt;=$C$17,($C$34*GJ$59*$B190/$C$63)*(IF(COUNTA($D190:GI190)*(12/$C$63)&lt;=$C$9,0,1)),0)+IF(GK$63=$C$17,0,IF(GJ$63=$C$17,$B190*(GJ$60),0))</f>
        <v>0</v>
      </c>
      <c r="GK190" s="50">
        <f>IF(GK$63&lt;=$C$17,($C$34*GK$59*$B190/$C$63)*(IF(COUNTA($D190:GJ190)*(12/$C$63)&lt;=$C$9,0,1)),0)+IF(GL$63=$C$17,0,IF(GK$63=$C$17,$B190*(GK$60),0))</f>
        <v>0</v>
      </c>
      <c r="GL190" s="50">
        <f>IF(GL$63&lt;=$C$17,($C$34*GL$59*$B190/$C$63)*(IF(COUNTA($D190:GK190)*(12/$C$63)&lt;=$C$9,0,1)),0)+IF(GM$63=$C$17,0,IF(GL$63=$C$17,$B190*(GL$60),0))</f>
        <v>0</v>
      </c>
      <c r="GM190" s="50">
        <f>IF(GM$63&lt;=$C$17,($C$34*GM$59*$B190/$C$63)*(IF(COUNTA($D190:GL190)*(12/$C$63)&lt;=$C$9,0,1)),0)+IF(GN$63=$C$17,0,IF(GM$63=$C$17,$B190*(GM$60),0))</f>
        <v>0</v>
      </c>
      <c r="GN190" s="50">
        <f>IF(GN$63&lt;=$C$17,($C$34*GN$59*$B190/$C$63)*(IF(COUNTA($D190:GM190)*(12/$C$63)&lt;=$C$9,0,1)),0)+IF(GO$63=$C$17,0,IF(GN$63=$C$17,$B190*(GN$60),0))</f>
        <v>0</v>
      </c>
      <c r="GO190" s="50">
        <f>IF(GO$63&lt;=$C$17,($C$34*GO$59*$B190/$C$63)*(IF(COUNTA($D190:GN190)*(12/$C$63)&lt;=$C$9,0,1)),0)+IF(GP$63=$C$17,0,IF(GO$63=$C$17,$B190*(GO$60),0))</f>
        <v>0</v>
      </c>
      <c r="GP190" s="50">
        <f>IF(GP$63&lt;=$C$17,($C$34*GP$59*$B190/$C$63)*(IF(COUNTA($D190:GO190)*(12/$C$63)&lt;=$C$9,0,1)),0)+IF(GQ$63=$C$17,0,IF(GP$63=$C$17,$B190*(GP$60),0))</f>
        <v>0</v>
      </c>
      <c r="GQ190" s="50">
        <f>IF(GQ$63&lt;=$C$17,($C$34*GQ$59*$B190/$C$63)*(IF(COUNTA($D190:GP190)*(12/$C$63)&lt;=$C$9,0,1)),0)+IF(GR$63=$C$17,0,IF(GQ$63=$C$17,$B190*(GQ$60),0))</f>
        <v>0</v>
      </c>
      <c r="GR190" s="50">
        <f>IF(GR$63&lt;=$C$17,($C$34*GR$59*$B190/$C$63)*(IF(COUNTA($D190:GQ190)*(12/$C$63)&lt;=$C$9,0,1)),0)+IF(GS$63=$C$17,0,IF(GR$63=$C$17,$B190*(GR$60),0))</f>
        <v>0</v>
      </c>
      <c r="GS190" s="50">
        <f>IF(GS$63&lt;=$C$17,($C$34*GS$59*$B190/$C$63)*(IF(COUNTA($D190:GR190)*(12/$C$63)&lt;=$C$9,0,1)),0)+IF(GT$63=$C$17,0,IF(GS$63=$C$17,$B190*(GS$60),0))</f>
        <v>0</v>
      </c>
      <c r="GT190" s="50">
        <f>IF(GT$63&lt;=$C$17,($C$34*GT$59*$B190/$C$63)*(IF(COUNTA($D190:GS190)*(12/$C$63)&lt;=$C$9,0,1)),0)+IF(GU$63=$C$17,0,IF(GT$63=$C$17,$B190*(GT$60),0))</f>
        <v>0</v>
      </c>
      <c r="GU190" s="50">
        <f>IF(GU$63&lt;=$C$17,($C$34*GU$59*$B190/$C$63)*(IF(COUNTA($D190:GT190)*(12/$C$63)&lt;=$C$9,0,1)),0)+IF(GV$63=$C$17,0,IF(GU$63=$C$17,$B190*(GU$60),0))</f>
        <v>0</v>
      </c>
      <c r="GV190" s="50">
        <f>IF(GV$63&lt;=$C$17,($C$34*GV$59*$B190/$C$63)*(IF(COUNTA($D190:GU190)*(12/$C$63)&lt;=$C$9,0,1)),0)+IF(GW$63=$C$17,0,IF(GV$63=$C$17,$B190*(GV$60),0))</f>
        <v>0</v>
      </c>
      <c r="GW190" s="50">
        <f>IF(GW$63&lt;=$C$17,($C$34*GW$59*$B190/$C$63)*(IF(COUNTA($D190:GV190)*(12/$C$63)&lt;=$C$9,0,1)),0)+IF(GX$63=$C$17,0,IF(GW$63=$C$17,$B190*(GW$60),0))</f>
        <v>0</v>
      </c>
      <c r="GX190" s="50">
        <f>IF(GX$63&lt;=$C$17,($C$34*GX$59*$B190/$C$63)*(IF(COUNTA($D190:GW190)*(12/$C$63)&lt;=$C$9,0,1)),0)+IF(GY$63=$C$17,0,IF(GX$63=$C$17,$B190*(GX$60),0))</f>
        <v>0</v>
      </c>
      <c r="GY190" s="50">
        <f>IF(GY$63&lt;=$C$17,($C$34*GY$59*$B190/$C$63)*(IF(COUNTA($D190:GX190)*(12/$C$63)&lt;=$C$9,0,1)),0)+IF(GZ$63=$C$17,0,IF(GY$63=$C$17,$B190*(GY$60),0))</f>
        <v>0</v>
      </c>
      <c r="GZ190" s="50">
        <f>IF(GZ$63&lt;=$C$17,($C$34*GZ$59*$B190/$C$63)*(IF(COUNTA($D190:GY190)*(12/$C$63)&lt;=$C$9,0,1)),0)+IF(HA$63=$C$17,0,IF(GZ$63=$C$17,$B190*(GZ$60),0))</f>
        <v>0</v>
      </c>
      <c r="HA190" s="50">
        <f>IF(HA$63&lt;=$C$17,($C$34*HA$59*$B190/$C$63)*(IF(COUNTA($D190:GZ190)*(12/$C$63)&lt;=$C$9,0,1)),0)+IF(HB$63=$C$17,0,IF(HA$63=$C$17,$B190*(HA$60),0))</f>
        <v>0</v>
      </c>
      <c r="HB190" s="50">
        <f>IF(HB$63&lt;=$C$17,($C$34*HB$59*$B190/$C$63)*(IF(COUNTA($D190:HA190)*(12/$C$63)&lt;=$C$9,0,1)),0)+IF(HC$63=$C$17,0,IF(HB$63=$C$17,$B190*(HB$60),0))</f>
        <v>0</v>
      </c>
      <c r="HC190" s="50">
        <f>IF(HC$63&lt;=$C$17,($C$34*HC$59*$B190/$C$63)*(IF(COUNTA($D190:HB190)*(12/$C$63)&lt;=$C$9,0,1)),0)+IF(HD$63=$C$17,0,IF(HC$63=$C$17,$B190*(HC$60),0))</f>
        <v>0</v>
      </c>
      <c r="HD190" s="50">
        <f>IF(HD$63&lt;=$C$17,($C$34*HD$59*$B190/$C$63)*(IF(COUNTA($D190:HC190)*(12/$C$63)&lt;=$C$9,0,1)),0)+IF(HE$63=$C$17,0,IF(HD$63=$C$17,$B190*(HD$60),0))</f>
        <v>0</v>
      </c>
      <c r="HE190" s="50">
        <f>IF(HE$63&lt;=$C$17,($C$34*HE$59*$B190/$C$63)*(IF(COUNTA($D190:HD190)*(12/$C$63)&lt;=$C$9,0,1)),0)+IF(HF$63=$C$17,0,IF(HE$63=$C$17,$B190*(HE$60),0))</f>
        <v>0</v>
      </c>
      <c r="HF190" s="50">
        <f>IF(HF$63&lt;=$C$17,($C$34*HF$59*$B190/$C$63)*(IF(COUNTA($D190:HE190)*(12/$C$63)&lt;=$C$9,0,1)),0)+IF(HG$63=$C$17,0,IF(HF$63=$C$17,$B190*(HF$60),0))</f>
        <v>0</v>
      </c>
      <c r="HG190" s="50">
        <f>IF(HG$63&lt;=$C$17,($C$34*HG$59*$B190/$C$63)*(IF(COUNTA($D190:HF190)*(12/$C$63)&lt;=$C$9,0,1)),0)+IF(HH$63=$C$17,0,IF(HG$63=$C$17,$B190*(HG$60),0))</f>
        <v>0</v>
      </c>
      <c r="HH190" s="50">
        <f>IF(HH$63&lt;=$C$17,($C$34*HH$59*$B190/$C$63)*(IF(COUNTA($D190:HG190)*(12/$C$63)&lt;=$C$9,0,1)),0)+IF(HI$63=$C$17,0,IF(HH$63=$C$17,$B190*(HH$60),0))</f>
        <v>0</v>
      </c>
      <c r="HI190" s="50">
        <f>IF(HI$63&lt;=$C$17,($C$34*HI$59*$B190/$C$63)*(IF(COUNTA($D190:HH190)*(12/$C$63)&lt;=$C$9,0,1)),0)+IF(HJ$63=$C$17,0,IF(HI$63=$C$17,$B190*(HI$60),0))</f>
        <v>0</v>
      </c>
      <c r="HJ190" s="50">
        <f>IF(HJ$63&lt;=$C$17,($C$34*HJ$59*$B190/$C$63)*(IF(COUNTA($D190:HI190)*(12/$C$63)&lt;=$C$9,0,1)),0)+IF(HK$63=$C$17,0,IF(HJ$63=$C$17,$B190*(HJ$60),0))</f>
        <v>0</v>
      </c>
      <c r="HK190" s="50">
        <f>IF(HK$63&lt;=$C$17,($C$34*HK$59*$B190/$C$63)*(IF(COUNTA($D190:HJ190)*(12/$C$63)&lt;=$C$9,0,1)),0)+IF(HL$63=$C$17,0,IF(HK$63=$C$17,$B190*(HK$60),0))</f>
        <v>0</v>
      </c>
      <c r="HL190" s="50">
        <f>IF(HL$63&lt;=$C$17,($C$34*HL$59*$B190/$C$63)*(IF(COUNTA($D190:HK190)*(12/$C$63)&lt;=$C$9,0,1)),0)+IF(HM$63=$C$17,0,IF(HL$63=$C$17,$B190*(HL$60),0))</f>
        <v>0</v>
      </c>
      <c r="HM190" s="50">
        <f>IF(HM$63&lt;=$C$17,($C$34*HM$59*$B190/$C$63)*(IF(COUNTA($D190:HL190)*(12/$C$63)&lt;=$C$9,0,1)),0)+IF(HN$63=$C$17,0,IF(HM$63=$C$17,$B190*(HM$60),0))</f>
        <v>0</v>
      </c>
      <c r="HN190" s="50">
        <f>IF(HN$63&lt;=$C$17,($C$34*HN$59*$B190/$C$63)*(IF(COUNTA($D190:HM190)*(12/$C$63)&lt;=$C$9,0,1)),0)+IF(HO$63=$C$17,0,IF(HN$63=$C$17,$B190*(HN$60),0))</f>
        <v>0</v>
      </c>
      <c r="HO190" s="50">
        <f>IF(HO$63&lt;=$C$17,($C$34*HO$59*$B190/$C$63)*(IF(COUNTA($D190:HN190)*(12/$C$63)&lt;=$C$9,0,1)),0)+IF(HP$63=$C$17,0,IF(HO$63=$C$17,$B190*(HO$60),0))</f>
        <v>0</v>
      </c>
      <c r="HP190" s="50">
        <f>IF(HP$63&lt;=$C$17,($C$34*HP$59*$B190/$C$63)*(IF(COUNTA($D190:HO190)*(12/$C$63)&lt;=$C$9,0,1)),0)+IF(HQ$63=$C$17,0,IF(HP$63=$C$17,$B190*(HP$60),0))</f>
        <v>0</v>
      </c>
      <c r="HQ190" s="50">
        <f>IF(HQ$63&lt;=$C$17,($C$34*HQ$59*$B190/$C$63)*(IF(COUNTA($D190:HP190)*(12/$C$63)&lt;=$C$9,0,1)),0)+IF(HR$63=$C$17,0,IF(HQ$63=$C$17,$B190*(HQ$60),0))</f>
        <v>0</v>
      </c>
      <c r="HR190" s="50">
        <f>IF(HR$63&lt;=$C$17,($C$34*HR$59*$B190/$C$63)*(IF(COUNTA($D190:HQ190)*(12/$C$63)&lt;=$C$9,0,1)),0)+IF(HS$63=$C$17,0,IF(HR$63=$C$17,$B190*(HR$60),0))</f>
        <v>0</v>
      </c>
      <c r="HS190" s="50">
        <f>IF(HS$63&lt;=$C$17,($C$34*HS$59*$B190/$C$63)*(IF(COUNTA($D190:HR190)*(12/$C$63)&lt;=$C$9,0,1)),0)+IF(HT$63=$C$17,0,IF(HS$63=$C$17,$B190*(HS$60),0))</f>
        <v>0</v>
      </c>
      <c r="HT190" s="50">
        <f>IF(HT$63&lt;=$C$17,($C$34*HT$59*$B190/$C$63)*(IF(COUNTA($D190:HS190)*(12/$C$63)&lt;=$C$9,0,1)),0)+IF(HU$63=$C$17,0,IF(HT$63=$C$17,$B190*(HT$60),0))</f>
        <v>0</v>
      </c>
      <c r="HU190" s="50">
        <f>IF(HU$63&lt;=$C$17,($C$34*HU$59*$B190/$C$63)*(IF(COUNTA($D190:HT190)*(12/$C$63)&lt;=$C$9,0,1)),0)+IF(HV$63=$C$17,0,IF(HU$63=$C$17,$B190*(HU$60),0))</f>
        <v>0</v>
      </c>
      <c r="HV190" s="50">
        <f>IF(HV$63&lt;=$C$17,($C$34*HV$59*$B190/$C$63)*(IF(COUNTA($D190:HU190)*(12/$C$63)&lt;=$C$9,0,1)),0)+IF(HW$63=$C$17,0,IF(HV$63=$C$17,$B190*(HV$60),0))</f>
        <v>0</v>
      </c>
      <c r="HW190" s="50">
        <f>IF(HW$63&lt;=$C$17,($C$34*HW$59*$B190/$C$63)*(IF(COUNTA($D190:HV190)*(12/$C$63)&lt;=$C$9,0,1)),0)+IF(HX$63=$C$17,0,IF(HW$63=$C$17,$B190*(HW$60),0))</f>
        <v>0</v>
      </c>
      <c r="HX190" s="50">
        <f>IF(HX$63&lt;=$C$17,($C$34*HX$59*$B190/$C$63)*(IF(COUNTA($D190:HW190)*(12/$C$63)&lt;=$C$9,0,1)),0)+IF(HY$63=$C$17,0,IF(HX$63=$C$17,$B190*(HX$60),0))</f>
        <v>0</v>
      </c>
      <c r="HY190" s="50">
        <f>IF(HY$63&lt;=$C$17,($C$34*HY$59*$B190/$C$63)*(IF(COUNTA($D190:HX190)*(12/$C$63)&lt;=$C$9,0,1)),0)+IF(HZ$63=$C$17,0,IF(HY$63=$C$17,$B190*(HY$60),0))</f>
        <v>0</v>
      </c>
      <c r="HZ190" s="50">
        <f>IF(HZ$63&lt;=$C$17,($C$34*HZ$59*$B190/$C$63)*(IF(COUNTA($D190:HY190)*(12/$C$63)&lt;=$C$9,0,1)),0)+IF(IA$63=$C$17,0,IF(HZ$63=$C$17,$B190*(HZ$60),0))</f>
        <v>0</v>
      </c>
      <c r="IA190" s="50">
        <f>IF(IA$63&lt;=$C$17,($C$34*IA$59*$B190/$C$63)*(IF(COUNTA($D190:HZ190)*(12/$C$63)&lt;=$C$9,0,1)),0)+IF(IB$63=$C$17,0,IF(IA$63=$C$17,$B190*(IA$60),0))</f>
        <v>0</v>
      </c>
      <c r="IB190" s="50">
        <f>IF(IB$63&lt;=$C$17,($C$34*IB$59*$B190/$C$63)*(IF(COUNTA($D190:IA190)*(12/$C$63)&lt;=$C$9,0,1)),0)+IF(IC$63=$C$17,0,IF(IB$63=$C$17,$B190*(IB$60),0))</f>
        <v>0</v>
      </c>
      <c r="IC190" s="50">
        <f>IF(IC$63&lt;=$C$17,($C$34*IC$59*$B190/$C$63)*(IF(COUNTA($D190:IB190)*(12/$C$63)&lt;=$C$9,0,1)),0)+IF(ID$63=$C$17,0,IF(IC$63=$C$17,$B190*(IC$60),0))</f>
        <v>0</v>
      </c>
      <c r="ID190" s="50">
        <f>IF(ID$63&lt;=$C$17,($C$34*ID$59*$B190/$C$63)*(IF(COUNTA($D190:IC190)*(12/$C$63)&lt;=$C$9,0,1)),0)+IF(IE$63=$C$17,0,IF(ID$63=$C$17,$B190*(ID$60),0))</f>
        <v>0</v>
      </c>
      <c r="IE190" s="50">
        <f>IF(IE$63&lt;=$C$17,($C$34*IE$59*$B190/$C$63)*(IF(COUNTA($D190:ID190)*(12/$C$63)&lt;=$C$9,0,1)),0)+IF(IF$63=$C$17,0,IF(IE$63=$C$17,$B190*(IE$60),0))</f>
        <v>0</v>
      </c>
      <c r="IF190" s="50">
        <f>IF(IF$63&lt;=$C$17,($C$34*IF$59*$B190/$C$63)*(IF(COUNTA($D190:IE190)*(12/$C$63)&lt;=$C$9,0,1)),0)+IF(IG$63=$C$17,0,IF(IF$63=$C$17,$B190*(IF$60),0))</f>
        <v>0</v>
      </c>
      <c r="IG190" s="50">
        <f>IF(IG$63&lt;=$C$17,($C$34*IG$59*$B190/$C$63)*(IF(COUNTA($D190:IF190)*(12/$C$63)&lt;=$C$9,0,1)),0)+IF(IH$63=$C$17,0,IF(IG$63=$C$17,$B190*(IG$60),0))</f>
        <v>0</v>
      </c>
      <c r="IH190" s="50">
        <f>IF(IH$63&lt;=$C$17,($C$34*IH$59*$B190/$C$63)*(IF(COUNTA($D190:IG190)*(12/$C$63)&lt;=$C$9,0,1)),0)+IF(II$63=$C$17,0,IF(IH$63=$C$17,$B190*(IH$60),0))</f>
        <v>0</v>
      </c>
      <c r="II190" s="50">
        <f>IF(II$63&lt;=$C$17,($C$34*II$59*$B190/$C$63)*(IF(COUNTA($D190:IH190)*(12/$C$63)&lt;=$C$9,0,1)),0)+IF(IJ$63=$C$17,0,IF(II$63=$C$17,$B190*(II$60),0))</f>
        <v>0</v>
      </c>
      <c r="IJ190" s="50">
        <f>IF(IJ$63&lt;=$C$17,($C$34*IJ$59*$B190/$C$63)*(IF(COUNTA($D190:II190)*(12/$C$63)&lt;=$C$9,0,1)),0)+IF(IK$63=$C$17,0,IF(IJ$63=$C$17,$B190*(IJ$60),0))</f>
        <v>0</v>
      </c>
      <c r="IK190" s="50">
        <f>IF(IK$63&lt;=$C$17,($C$34*IK$59*$B190/$C$63)*(IF(COUNTA($D190:IJ190)*(12/$C$63)&lt;=$C$9,0,1)),0)+IF(IL$63=$C$17,0,IF(IK$63=$C$17,$B190*(IK$60),0))</f>
        <v>0</v>
      </c>
      <c r="IL190" s="50">
        <f>IF(IL$63&lt;=$C$17,($C$34*IL$59*$B190/$C$63)*(IF(COUNTA($D190:IK190)*(12/$C$63)&lt;=$C$9,0,1)),0)+IF(IM$63=$C$17,0,IF(IL$63=$C$17,$B190*(IL$60),0))</f>
        <v>0</v>
      </c>
      <c r="IM190" s="50">
        <f>IF(IM$63&lt;=$C$17,($C$34*IM$59*$B190/$C$63)*(IF(COUNTA($D190:IL190)*(12/$C$63)&lt;=$C$9,0,1)),0)+IF(IN$63=$C$17,0,IF(IM$63=$C$17,$B190*(IM$60),0))</f>
        <v>0</v>
      </c>
      <c r="IN190" s="50">
        <f>IF(IN$63&lt;=$C$17,($C$34*IN$59*$B190/$C$63)*(IF(COUNTA($D190:IM190)*(12/$C$63)&lt;=$C$9,0,1)),0)+IF(IO$63=$C$17,0,IF(IN$63=$C$17,$B190*(IN$60),0))</f>
        <v>0</v>
      </c>
      <c r="IO190" s="50">
        <f>IF(IO$63&lt;=$C$17,($C$34*IO$59*$B190/$C$63)*(IF(COUNTA($D190:IN190)*(12/$C$63)&lt;=$C$9,0,1)),0)+IF(IP$63=$C$17,0,IF(IO$63=$C$17,$B190*(IO$60),0))</f>
        <v>0</v>
      </c>
      <c r="IP190" s="50">
        <f>IF(IP$63&lt;=$C$17,($C$34*IP$59*$B190/$C$63)*(IF(COUNTA($D190:IO190)*(12/$C$63)&lt;=$C$9,0,1)),0)+IF(IQ$63=$C$17,0,IF(IP$63=$C$17,$B190*(IP$60),0))</f>
        <v>0</v>
      </c>
      <c r="IQ190" s="50">
        <f>IF(IQ$63&lt;=$C$17,($C$34*IQ$59*$B190/$C$63)*(IF(COUNTA($D190:IP190)*(12/$C$63)&lt;=$C$9,0,1)),0)+IF(IR$63=$C$17,0,IF(IQ$63=$C$17,$B190*(IQ$60),0))</f>
        <v>0</v>
      </c>
      <c r="IR190" s="50">
        <f>IF(IR$63&lt;=$C$17,($C$34*IR$59*$B190/$C$63)*(IF(COUNTA($D190:IQ190)*(12/$C$63)&lt;=$C$9,0,1)),0)+IF(IS$63=$C$17,0,IF(IR$63=$C$17,$B190*(IR$60),0))</f>
        <v>0</v>
      </c>
      <c r="IS190" s="50">
        <f>IF(IS$63&lt;=$C$17,($C$34*IS$59*$B190/$C$63)*(IF(COUNTA($D190:IR190)*(12/$C$63)&lt;=$C$9,0,1)),0)+IF(IT$63=$C$17,0,IF(IS$63=$C$17,$B190*(IS$60),0))</f>
        <v>0</v>
      </c>
      <c r="IT190" s="50">
        <f>IF(IT$63&lt;=$C$17,($C$34*IT$59*$B190/$C$63)*(IF(COUNTA($D190:IS190)*(12/$C$63)&lt;=$C$9,0,1)),0)+IF(IU$63=$C$17,0,IF(IT$63=$C$17,$B190*(IT$60),0))</f>
        <v>0</v>
      </c>
      <c r="IU190" s="50">
        <f>IF(IU$63&lt;=$C$17,($C$34*IU$59*$B190/$C$63)*(IF(COUNTA($D190:IT190)*(12/$C$63)&lt;=$C$9,0,1)),0)+IF(IV$63=$C$17,0,IF(IU$63=$C$17,$B190*(IU$60),0))</f>
        <v>0</v>
      </c>
      <c r="IV190" s="50">
        <f>IF(IV$63&lt;=$C$17,($C$34*IV$59*$B190/$C$63)*(IF(COUNTA($D190:IU190)*(12/$C$63)&lt;=$C$9,0,1)),0)+IF(IW$63=$C$17,0,IF(IV$63=$C$17,$B190*(IV$60),0))</f>
        <v>0</v>
      </c>
      <c r="IW190" s="50">
        <f>IF(IW$63&lt;=$C$17,($C$34*IW$59*$B190/$C$63)*(IF(COUNTA($D190:IV190)*(12/$C$63)&lt;=$C$9,0,1)),0)+IF(IX$63=$C$17,0,IF(IW$63=$C$17,$B190*(IW$60),0))</f>
        <v>0</v>
      </c>
      <c r="IX190" s="50"/>
      <c r="IY190" s="50"/>
      <c r="IZ190" s="50"/>
      <c r="JA190" s="50"/>
      <c r="JB190" s="50"/>
      <c r="JC190" s="50"/>
      <c r="JD190" s="50"/>
      <c r="JE190" s="50"/>
      <c r="JF190" s="50"/>
      <c r="JG190" s="50"/>
      <c r="JH190" s="50"/>
      <c r="JI190" s="50"/>
      <c r="JJ190" s="50"/>
      <c r="JK190" s="50"/>
      <c r="JL190" s="50"/>
      <c r="JM190" s="50"/>
      <c r="JN190" s="50"/>
      <c r="JO190" s="50"/>
      <c r="JP190" s="50"/>
      <c r="JQ190" s="50"/>
      <c r="JR190" s="50"/>
      <c r="JS190" s="50"/>
      <c r="JT190" s="50"/>
      <c r="JU190" s="50"/>
      <c r="JV190" s="50"/>
      <c r="JW190" s="50"/>
      <c r="JX190" s="50"/>
      <c r="JY190" s="50"/>
      <c r="JZ190" s="50"/>
      <c r="KA190" s="50"/>
      <c r="KB190" s="50"/>
      <c r="KC190" s="50"/>
      <c r="KD190" s="50"/>
      <c r="KE190" s="50"/>
      <c r="KF190" s="50"/>
      <c r="KG190" s="50"/>
      <c r="KH190" s="50"/>
      <c r="KI190" s="50"/>
      <c r="KJ190" s="50"/>
      <c r="KK190" s="50"/>
      <c r="KL190" s="50"/>
      <c r="KM190" s="50"/>
      <c r="KN190" s="50"/>
      <c r="KO190" s="50"/>
      <c r="KP190" s="50"/>
      <c r="KQ190" s="50"/>
      <c r="KR190" s="50"/>
      <c r="KS190" s="50"/>
      <c r="KT190" s="50"/>
      <c r="KU190" s="50"/>
      <c r="KV190" s="50"/>
      <c r="KW190" s="50"/>
      <c r="KX190" s="50"/>
      <c r="KY190" s="50"/>
      <c r="KZ190" s="50"/>
      <c r="LA190" s="50"/>
      <c r="LB190" s="50"/>
      <c r="LC190" s="50"/>
      <c r="LD190" s="50"/>
      <c r="LE190" s="50"/>
      <c r="LF190" s="50"/>
      <c r="LG190" s="50"/>
      <c r="LH190" s="50"/>
      <c r="LI190" s="50"/>
    </row>
    <row r="191" spans="1:321" outlineLevel="1" x14ac:dyDescent="0.25">
      <c r="A191" s="2" t="s">
        <v>55</v>
      </c>
      <c r="B191" s="79">
        <f ca="1">+OFFSET($D$52,0,COUNTA($B$66:B190),,)</f>
        <v>0</v>
      </c>
      <c r="C191" s="88">
        <f t="shared" si="71"/>
        <v>0</v>
      </c>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50">
        <f>IF(DZ$63&gt;$C$17,0,-DY$53*(12/$C$63))</f>
        <v>0</v>
      </c>
      <c r="DZ191" s="50">
        <f>IF(DZ$63&lt;=$C$17,($C$34*DZ$59*$B191/$C$63)*(IF(COUNTA($D191:DY191)*(12/$C$63)&lt;=$C$9,0,1)),0)+IF(EA$63=$C$17,0,IF(DZ$63=$C$17,$B191*(DZ$60),0))</f>
        <v>0</v>
      </c>
      <c r="EA191" s="50">
        <f>IF(EA$63&lt;=$C$17,($C$34*EA$59*$B191/$C$63)*(IF(COUNTA($D191:DZ191)*(12/$C$63)&lt;=$C$9,0,1)),0)+IF(EB$63=$C$17,0,IF(EA$63=$C$17,$B191*(EA$60),0))</f>
        <v>0</v>
      </c>
      <c r="EB191" s="50">
        <f>IF(EB$63&lt;=$C$17,($C$34*EB$59*$B191/$C$63)*(IF(COUNTA($D191:EA191)*(12/$C$63)&lt;=$C$9,0,1)),0)+IF(EC$63=$C$17,0,IF(EB$63=$C$17,$B191*(EB$60),0))</f>
        <v>0</v>
      </c>
      <c r="EC191" s="50">
        <f>IF(EC$63&lt;=$C$17,($C$34*EC$59*$B191/$C$63)*(IF(COUNTA($D191:EB191)*(12/$C$63)&lt;=$C$9,0,1)),0)+IF(ED$63=$C$17,0,IF(EC$63=$C$17,$B191*(EC$60),0))</f>
        <v>0</v>
      </c>
      <c r="ED191" s="50">
        <f>IF(ED$63&lt;=$C$17,($C$34*ED$59*$B191/$C$63)*(IF(COUNTA($D191:EC191)*(12/$C$63)&lt;=$C$9,0,1)),0)+IF(EE$63=$C$17,0,IF(ED$63=$C$17,$B191*(ED$60),0))</f>
        <v>0</v>
      </c>
      <c r="EE191" s="50">
        <f>IF(EE$63&lt;=$C$17,($C$34*EE$59*$B191/$C$63)*(IF(COUNTA($D191:ED191)*(12/$C$63)&lt;=$C$9,0,1)),0)+IF(EF$63=$C$17,0,IF(EE$63=$C$17,$B191*(EE$60),0))</f>
        <v>0</v>
      </c>
      <c r="EF191" s="50">
        <f>IF(EF$63&lt;=$C$17,($C$34*EF$59*$B191/$C$63)*(IF(COUNTA($D191:EE191)*(12/$C$63)&lt;=$C$9,0,1)),0)+IF(EG$63=$C$17,0,IF(EF$63=$C$17,$B191*(EF$60),0))</f>
        <v>0</v>
      </c>
      <c r="EG191" s="50">
        <f>IF(EG$63&lt;=$C$17,($C$34*EG$59*$B191/$C$63)*(IF(COUNTA($D191:EF191)*(12/$C$63)&lt;=$C$9,0,1)),0)+IF(EH$63=$C$17,0,IF(EG$63=$C$17,$B191*(EG$60),0))</f>
        <v>0</v>
      </c>
      <c r="EH191" s="50">
        <f>IF(EH$63&lt;=$C$17,($C$34*EH$59*$B191/$C$63)*(IF(COUNTA($D191:EG191)*(12/$C$63)&lt;=$C$9,0,1)),0)+IF(EI$63=$C$17,0,IF(EH$63=$C$17,$B191*(EH$60),0))</f>
        <v>0</v>
      </c>
      <c r="EI191" s="50">
        <f>IF(EI$63&lt;=$C$17,($C$34*EI$59*$B191/$C$63)*(IF(COUNTA($D191:EH191)*(12/$C$63)&lt;=$C$9,0,1)),0)+IF(EJ$63=$C$17,0,IF(EI$63=$C$17,$B191*(EI$60),0))</f>
        <v>0</v>
      </c>
      <c r="EJ191" s="50">
        <f>IF(EJ$63&lt;=$C$17,($C$34*EJ$59*$B191/$C$63)*(IF(COUNTA($D191:EI191)*(12/$C$63)&lt;=$C$9,0,1)),0)+IF(EK$63=$C$17,0,IF(EJ$63=$C$17,$B191*(EJ$60),0))</f>
        <v>0</v>
      </c>
      <c r="EK191" s="50">
        <f>IF(EK$63&lt;=$C$17,($C$34*EK$59*$B191/$C$63)*(IF(COUNTA($D191:EJ191)*(12/$C$63)&lt;=$C$9,0,1)),0)+IF(EL$63=$C$17,0,IF(EK$63=$C$17,$B191*(EK$60),0))</f>
        <v>0</v>
      </c>
      <c r="EL191" s="50">
        <f>IF(EL$63&lt;=$C$17,($C$34*EL$59*$B191/$C$63)*(IF(COUNTA($D191:EK191)*(12/$C$63)&lt;=$C$9,0,1)),0)+IF(EM$63=$C$17,0,IF(EL$63=$C$17,$B191*(EL$60),0))</f>
        <v>0</v>
      </c>
      <c r="EM191" s="50">
        <f>IF(EM$63&lt;=$C$17,($C$34*EM$59*$B191/$C$63)*(IF(COUNTA($D191:EL191)*(12/$C$63)&lt;=$C$9,0,1)),0)+IF(EN$63=$C$17,0,IF(EM$63=$C$17,$B191*(EM$60),0))</f>
        <v>0</v>
      </c>
      <c r="EN191" s="50">
        <f>IF(EN$63&lt;=$C$17,($C$34*EN$59*$B191/$C$63)*(IF(COUNTA($D191:EM191)*(12/$C$63)&lt;=$C$9,0,1)),0)+IF(EO$63=$C$17,0,IF(EN$63=$C$17,$B191*(EN$60),0))</f>
        <v>0</v>
      </c>
      <c r="EO191" s="50">
        <f>IF(EO$63&lt;=$C$17,($C$34*EO$59*$B191/$C$63)*(IF(COUNTA($D191:EN191)*(12/$C$63)&lt;=$C$9,0,1)),0)+IF(EP$63=$C$17,0,IF(EO$63=$C$17,$B191*(EO$60),0))</f>
        <v>0</v>
      </c>
      <c r="EP191" s="50">
        <f>IF(EP$63&lt;=$C$17,($C$34*EP$59*$B191/$C$63)*(IF(COUNTA($D191:EO191)*(12/$C$63)&lt;=$C$9,0,1)),0)+IF(EQ$63=$C$17,0,IF(EP$63=$C$17,$B191*(EP$60),0))</f>
        <v>0</v>
      </c>
      <c r="EQ191" s="50">
        <f>IF(EQ$63&lt;=$C$17,($C$34*EQ$59*$B191/$C$63)*(IF(COUNTA($D191:EP191)*(12/$C$63)&lt;=$C$9,0,1)),0)+IF(ER$63=$C$17,0,IF(EQ$63=$C$17,$B191*(EQ$60),0))</f>
        <v>0</v>
      </c>
      <c r="ER191" s="50">
        <f>IF(ER$63&lt;=$C$17,($C$34*ER$59*$B191/$C$63)*(IF(COUNTA($D191:EQ191)*(12/$C$63)&lt;=$C$9,0,1)),0)+IF(ES$63=$C$17,0,IF(ER$63=$C$17,$B191*(ER$60),0))</f>
        <v>0</v>
      </c>
      <c r="ES191" s="50">
        <f>IF(ES$63&lt;=$C$17,($C$34*ES$59*$B191/$C$63)*(IF(COUNTA($D191:ER191)*(12/$C$63)&lt;=$C$9,0,1)),0)+IF(ET$63=$C$17,0,IF(ES$63=$C$17,$B191*(ES$60),0))</f>
        <v>0</v>
      </c>
      <c r="ET191" s="50">
        <f>IF(ET$63&lt;=$C$17,($C$34*ET$59*$B191/$C$63)*(IF(COUNTA($D191:ES191)*(12/$C$63)&lt;=$C$9,0,1)),0)+IF(EU$63=$C$17,0,IF(ET$63=$C$17,$B191*(ET$60),0))</f>
        <v>0</v>
      </c>
      <c r="EU191" s="50">
        <f>IF(EU$63&lt;=$C$17,($C$34*EU$59*$B191/$C$63)*(IF(COUNTA($D191:ET191)*(12/$C$63)&lt;=$C$9,0,1)),0)+IF(EV$63=$C$17,0,IF(EU$63=$C$17,$B191*(EU$60),0))</f>
        <v>0</v>
      </c>
      <c r="EV191" s="50">
        <f>IF(EV$63&lt;=$C$17,($C$34*EV$59*$B191/$C$63)*(IF(COUNTA($D191:EU191)*(12/$C$63)&lt;=$C$9,0,1)),0)+IF(EW$63=$C$17,0,IF(EV$63=$C$17,$B191*(EV$60),0))</f>
        <v>0</v>
      </c>
      <c r="EW191" s="50">
        <f>IF(EW$63&lt;=$C$17,($C$34*EW$59*$B191/$C$63)*(IF(COUNTA($D191:EV191)*(12/$C$63)&lt;=$C$9,0,1)),0)+IF(EX$63=$C$17,0,IF(EW$63=$C$17,$B191*(EW$60),0))</f>
        <v>0</v>
      </c>
      <c r="EX191" s="50">
        <f>IF(EX$63&lt;=$C$17,($C$34*EX$59*$B191/$C$63)*(IF(COUNTA($D191:EW191)*(12/$C$63)&lt;=$C$9,0,1)),0)+IF(EY$63=$C$17,0,IF(EX$63=$C$17,$B191*(EX$60),0))</f>
        <v>0</v>
      </c>
      <c r="EY191" s="50">
        <f>IF(EY$63&lt;=$C$17,($C$34*EY$59*$B191/$C$63)*(IF(COUNTA($D191:EX191)*(12/$C$63)&lt;=$C$9,0,1)),0)+IF(EZ$63=$C$17,0,IF(EY$63=$C$17,$B191*(EY$60),0))</f>
        <v>0</v>
      </c>
      <c r="EZ191" s="50">
        <f>IF(EZ$63&lt;=$C$17,($C$34*EZ$59*$B191/$C$63)*(IF(COUNTA($D191:EY191)*(12/$C$63)&lt;=$C$9,0,1)),0)+IF(FA$63=$C$17,0,IF(EZ$63=$C$17,$B191*(EZ$60),0))</f>
        <v>0</v>
      </c>
      <c r="FA191" s="50">
        <f>IF(FA$63&lt;=$C$17,($C$34*FA$59*$B191/$C$63)*(IF(COUNTA($D191:EZ191)*(12/$C$63)&lt;=$C$9,0,1)),0)+IF(FB$63=$C$17,0,IF(FA$63=$C$17,$B191*(FA$60),0))</f>
        <v>0</v>
      </c>
      <c r="FB191" s="50">
        <f>IF(FB$63&lt;=$C$17,($C$34*FB$59*$B191/$C$63)*(IF(COUNTA($D191:FA191)*(12/$C$63)&lt;=$C$9,0,1)),0)+IF(FC$63=$C$17,0,IF(FB$63=$C$17,$B191*(FB$60),0))</f>
        <v>0</v>
      </c>
      <c r="FC191" s="50">
        <f>IF(FC$63&lt;=$C$17,($C$34*FC$59*$B191/$C$63)*(IF(COUNTA($D191:FB191)*(12/$C$63)&lt;=$C$9,0,1)),0)+IF(FD$63=$C$17,0,IF(FC$63=$C$17,$B191*(FC$60),0))</f>
        <v>0</v>
      </c>
      <c r="FD191" s="50">
        <f>IF(FD$63&lt;=$C$17,($C$34*FD$59*$B191/$C$63)*(IF(COUNTA($D191:FC191)*(12/$C$63)&lt;=$C$9,0,1)),0)+IF(FE$63=$C$17,0,IF(FD$63=$C$17,$B191*(FD$60),0))</f>
        <v>0</v>
      </c>
      <c r="FE191" s="50">
        <f>IF(FE$63&lt;=$C$17,($C$34*FE$59*$B191/$C$63)*(IF(COUNTA($D191:FD191)*(12/$C$63)&lt;=$C$9,0,1)),0)+IF(FF$63=$C$17,0,IF(FE$63=$C$17,$B191*(FE$60),0))</f>
        <v>0</v>
      </c>
      <c r="FF191" s="50">
        <f>IF(FF$63&lt;=$C$17,($C$34*FF$59*$B191/$C$63)*(IF(COUNTA($D191:FE191)*(12/$C$63)&lt;=$C$9,0,1)),0)+IF(FG$63=$C$17,0,IF(FF$63=$C$17,$B191*(FF$60),0))</f>
        <v>0</v>
      </c>
      <c r="FG191" s="50">
        <f>IF(FG$63&lt;=$C$17,($C$34*FG$59*$B191/$C$63)*(IF(COUNTA($D191:FF191)*(12/$C$63)&lt;=$C$9,0,1)),0)+IF(FH$63=$C$17,0,IF(FG$63=$C$17,$B191*(FG$60),0))</f>
        <v>0</v>
      </c>
      <c r="FH191" s="50">
        <f>IF(FH$63&lt;=$C$17,($C$34*FH$59*$B191/$C$63)*(IF(COUNTA($D191:FG191)*(12/$C$63)&lt;=$C$9,0,1)),0)+IF(FI$63=$C$17,0,IF(FH$63=$C$17,$B191*(FH$60),0))</f>
        <v>0</v>
      </c>
      <c r="FI191" s="50">
        <f>IF(FI$63&lt;=$C$17,($C$34*FI$59*$B191/$C$63)*(IF(COUNTA($D191:FH191)*(12/$C$63)&lt;=$C$9,0,1)),0)+IF(FJ$63=$C$17,0,IF(FI$63=$C$17,$B191*(FI$60),0))</f>
        <v>0</v>
      </c>
      <c r="FJ191" s="50">
        <f>IF(FJ$63&lt;=$C$17,($C$34*FJ$59*$B191/$C$63)*(IF(COUNTA($D191:FI191)*(12/$C$63)&lt;=$C$9,0,1)),0)+IF(FK$63=$C$17,0,IF(FJ$63=$C$17,$B191*(FJ$60),0))</f>
        <v>0</v>
      </c>
      <c r="FK191" s="50">
        <f>IF(FK$63&lt;=$C$17,($C$34*FK$59*$B191/$C$63)*(IF(COUNTA($D191:FJ191)*(12/$C$63)&lt;=$C$9,0,1)),0)+IF(FL$63=$C$17,0,IF(FK$63=$C$17,$B191*(FK$60),0))</f>
        <v>0</v>
      </c>
      <c r="FL191" s="50">
        <f>IF(FL$63&lt;=$C$17,($C$34*FL$59*$B191/$C$63)*(IF(COUNTA($D191:FK191)*(12/$C$63)&lt;=$C$9,0,1)),0)+IF(FM$63=$C$17,0,IF(FL$63=$C$17,$B191*(FL$60),0))</f>
        <v>0</v>
      </c>
      <c r="FM191" s="50">
        <f>IF(FM$63&lt;=$C$17,($C$34*FM$59*$B191/$C$63)*(IF(COUNTA($D191:FL191)*(12/$C$63)&lt;=$C$9,0,1)),0)+IF(FN$63=$C$17,0,IF(FM$63=$C$17,$B191*(FM$60),0))</f>
        <v>0</v>
      </c>
      <c r="FN191" s="50">
        <f>IF(FN$63&lt;=$C$17,($C$34*FN$59*$B191/$C$63)*(IF(COUNTA($D191:FM191)*(12/$C$63)&lt;=$C$9,0,1)),0)+IF(FO$63=$C$17,0,IF(FN$63=$C$17,$B191*(FN$60),0))</f>
        <v>0</v>
      </c>
      <c r="FO191" s="50">
        <f>IF(FO$63&lt;=$C$17,($C$34*FO$59*$B191/$C$63)*(IF(COUNTA($D191:FN191)*(12/$C$63)&lt;=$C$9,0,1)),0)+IF(FP$63=$C$17,0,IF(FO$63=$C$17,$B191*(FO$60),0))</f>
        <v>0</v>
      </c>
      <c r="FP191" s="50">
        <f>IF(FP$63&lt;=$C$17,($C$34*FP$59*$B191/$C$63)*(IF(COUNTA($D191:FO191)*(12/$C$63)&lt;=$C$9,0,1)),0)+IF(FQ$63=$C$17,0,IF(FP$63=$C$17,$B191*(FP$60),0))</f>
        <v>0</v>
      </c>
      <c r="FQ191" s="50">
        <f>IF(FQ$63&lt;=$C$17,($C$34*FQ$59*$B191/$C$63)*(IF(COUNTA($D191:FP191)*(12/$C$63)&lt;=$C$9,0,1)),0)+IF(FR$63=$C$17,0,IF(FQ$63=$C$17,$B191*(FQ$60),0))</f>
        <v>0</v>
      </c>
      <c r="FR191" s="50">
        <f>IF(FR$63&lt;=$C$17,($C$34*FR$59*$B191/$C$63)*(IF(COUNTA($D191:FQ191)*(12/$C$63)&lt;=$C$9,0,1)),0)+IF(FS$63=$C$17,0,IF(FR$63=$C$17,$B191*(FR$60),0))</f>
        <v>0</v>
      </c>
      <c r="FS191" s="50">
        <f>IF(FS$63&lt;=$C$17,($C$34*FS$59*$B191/$C$63)*(IF(COUNTA($D191:FR191)*(12/$C$63)&lt;=$C$9,0,1)),0)+IF(FT$63=$C$17,0,IF(FS$63=$C$17,$B191*(FS$60),0))</f>
        <v>0</v>
      </c>
      <c r="FT191" s="50">
        <f>IF(FT$63&lt;=$C$17,($C$34*FT$59*$B191/$C$63)*(IF(COUNTA($D191:FS191)*(12/$C$63)&lt;=$C$9,0,1)),0)+IF(FU$63=$C$17,0,IF(FT$63=$C$17,$B191*(FT$60),0))</f>
        <v>0</v>
      </c>
      <c r="FU191" s="50">
        <f>IF(FU$63&lt;=$C$17,($C$34*FU$59*$B191/$C$63)*(IF(COUNTA($D191:FT191)*(12/$C$63)&lt;=$C$9,0,1)),0)+IF(FV$63=$C$17,0,IF(FU$63=$C$17,$B191*(FU$60),0))</f>
        <v>0</v>
      </c>
      <c r="FV191" s="50">
        <f>IF(FV$63&lt;=$C$17,($C$34*FV$59*$B191/$C$63)*(IF(COUNTA($D191:FU191)*(12/$C$63)&lt;=$C$9,0,1)),0)+IF(FW$63=$C$17,0,IF(FV$63=$C$17,$B191*(FV$60),0))</f>
        <v>0</v>
      </c>
      <c r="FW191" s="50">
        <f>IF(FW$63&lt;=$C$17,($C$34*FW$59*$B191/$C$63)*(IF(COUNTA($D191:FV191)*(12/$C$63)&lt;=$C$9,0,1)),0)+IF(FX$63=$C$17,0,IF(FW$63=$C$17,$B191*(FW$60),0))</f>
        <v>0</v>
      </c>
      <c r="FX191" s="50">
        <f>IF(FX$63&lt;=$C$17,($C$34*FX$59*$B191/$C$63)*(IF(COUNTA($D191:FW191)*(12/$C$63)&lt;=$C$9,0,1)),0)+IF(FY$63=$C$17,0,IF(FX$63=$C$17,$B191*(FX$60),0))</f>
        <v>0</v>
      </c>
      <c r="FY191" s="50">
        <f>IF(FY$63&lt;=$C$17,($C$34*FY$59*$B191/$C$63)*(IF(COUNTA($D191:FX191)*(12/$C$63)&lt;=$C$9,0,1)),0)+IF(FZ$63=$C$17,0,IF(FY$63=$C$17,$B191*(FY$60),0))</f>
        <v>0</v>
      </c>
      <c r="FZ191" s="50">
        <f>IF(FZ$63&lt;=$C$17,($C$34*FZ$59*$B191/$C$63)*(IF(COUNTA($D191:FY191)*(12/$C$63)&lt;=$C$9,0,1)),0)+IF(GA$63=$C$17,0,IF(FZ$63=$C$17,$B191*(FZ$60),0))</f>
        <v>0</v>
      </c>
      <c r="GA191" s="50">
        <f>IF(GA$63&lt;=$C$17,($C$34*GA$59*$B191/$C$63)*(IF(COUNTA($D191:FZ191)*(12/$C$63)&lt;=$C$9,0,1)),0)+IF(GB$63=$C$17,0,IF(GA$63=$C$17,$B191*(GA$60),0))</f>
        <v>0</v>
      </c>
      <c r="GB191" s="50">
        <f>IF(GB$63&lt;=$C$17,($C$34*GB$59*$B191/$C$63)*(IF(COUNTA($D191:GA191)*(12/$C$63)&lt;=$C$9,0,1)),0)+IF(GC$63=$C$17,0,IF(GB$63=$C$17,$B191*(GB$60),0))</f>
        <v>0</v>
      </c>
      <c r="GC191" s="50">
        <f>IF(GC$63&lt;=$C$17,($C$34*GC$59*$B191/$C$63)*(IF(COUNTA($D191:GB191)*(12/$C$63)&lt;=$C$9,0,1)),0)+IF(GD$63=$C$17,0,IF(GC$63=$C$17,$B191*(GC$60),0))</f>
        <v>0</v>
      </c>
      <c r="GD191" s="50">
        <f>IF(GD$63&lt;=$C$17,($C$34*GD$59*$B191/$C$63)*(IF(COUNTA($D191:GC191)*(12/$C$63)&lt;=$C$9,0,1)),0)+IF(GE$63=$C$17,0,IF(GD$63=$C$17,$B191*(GD$60),0))</f>
        <v>0</v>
      </c>
      <c r="GE191" s="50">
        <f>IF(GE$63&lt;=$C$17,($C$34*GE$59*$B191/$C$63)*(IF(COUNTA($D191:GD191)*(12/$C$63)&lt;=$C$9,0,1)),0)+IF(GF$63=$C$17,0,IF(GE$63=$C$17,$B191*(GE$60),0))</f>
        <v>0</v>
      </c>
      <c r="GF191" s="50">
        <f>IF(GF$63&lt;=$C$17,($C$34*GF$59*$B191/$C$63)*(IF(COUNTA($D191:GE191)*(12/$C$63)&lt;=$C$9,0,1)),0)+IF(GG$63=$C$17,0,IF(GF$63=$C$17,$B191*(GF$60),0))</f>
        <v>0</v>
      </c>
      <c r="GG191" s="50">
        <f>IF(GG$63&lt;=$C$17,($C$34*GG$59*$B191/$C$63)*(IF(COUNTA($D191:GF191)*(12/$C$63)&lt;=$C$9,0,1)),0)+IF(GH$63=$C$17,0,IF(GG$63=$C$17,$B191*(GG$60),0))</f>
        <v>0</v>
      </c>
      <c r="GH191" s="50">
        <f>IF(GH$63&lt;=$C$17,($C$34*GH$59*$B191/$C$63)*(IF(COUNTA($D191:GG191)*(12/$C$63)&lt;=$C$9,0,1)),0)+IF(GI$63=$C$17,0,IF(GH$63=$C$17,$B191*(GH$60),0))</f>
        <v>0</v>
      </c>
      <c r="GI191" s="50">
        <f>IF(GI$63&lt;=$C$17,($C$34*GI$59*$B191/$C$63)*(IF(COUNTA($D191:GH191)*(12/$C$63)&lt;=$C$9,0,1)),0)+IF(GJ$63=$C$17,0,IF(GI$63=$C$17,$B191*(GI$60),0))</f>
        <v>0</v>
      </c>
      <c r="GJ191" s="50">
        <f>IF(GJ$63&lt;=$C$17,($C$34*GJ$59*$B191/$C$63)*(IF(COUNTA($D191:GI191)*(12/$C$63)&lt;=$C$9,0,1)),0)+IF(GK$63=$C$17,0,IF(GJ$63=$C$17,$B191*(GJ$60),0))</f>
        <v>0</v>
      </c>
      <c r="GK191" s="50">
        <f>IF(GK$63&lt;=$C$17,($C$34*GK$59*$B191/$C$63)*(IF(COUNTA($D191:GJ191)*(12/$C$63)&lt;=$C$9,0,1)),0)+IF(GL$63=$C$17,0,IF(GK$63=$C$17,$B191*(GK$60),0))</f>
        <v>0</v>
      </c>
      <c r="GL191" s="50">
        <f>IF(GL$63&lt;=$C$17,($C$34*GL$59*$B191/$C$63)*(IF(COUNTA($D191:GK191)*(12/$C$63)&lt;=$C$9,0,1)),0)+IF(GM$63=$C$17,0,IF(GL$63=$C$17,$B191*(GL$60),0))</f>
        <v>0</v>
      </c>
      <c r="GM191" s="50">
        <f>IF(GM$63&lt;=$C$17,($C$34*GM$59*$B191/$C$63)*(IF(COUNTA($D191:GL191)*(12/$C$63)&lt;=$C$9,0,1)),0)+IF(GN$63=$C$17,0,IF(GM$63=$C$17,$B191*(GM$60),0))</f>
        <v>0</v>
      </c>
      <c r="GN191" s="50">
        <f>IF(GN$63&lt;=$C$17,($C$34*GN$59*$B191/$C$63)*(IF(COUNTA($D191:GM191)*(12/$C$63)&lt;=$C$9,0,1)),0)+IF(GO$63=$C$17,0,IF(GN$63=$C$17,$B191*(GN$60),0))</f>
        <v>0</v>
      </c>
      <c r="GO191" s="50">
        <f>IF(GO$63&lt;=$C$17,($C$34*GO$59*$B191/$C$63)*(IF(COUNTA($D191:GN191)*(12/$C$63)&lt;=$C$9,0,1)),0)+IF(GP$63=$C$17,0,IF(GO$63=$C$17,$B191*(GO$60),0))</f>
        <v>0</v>
      </c>
      <c r="GP191" s="50">
        <f>IF(GP$63&lt;=$C$17,($C$34*GP$59*$B191/$C$63)*(IF(COUNTA($D191:GO191)*(12/$C$63)&lt;=$C$9,0,1)),0)+IF(GQ$63=$C$17,0,IF(GP$63=$C$17,$B191*(GP$60),0))</f>
        <v>0</v>
      </c>
      <c r="GQ191" s="50">
        <f>IF(GQ$63&lt;=$C$17,($C$34*GQ$59*$B191/$C$63)*(IF(COUNTA($D191:GP191)*(12/$C$63)&lt;=$C$9,0,1)),0)+IF(GR$63=$C$17,0,IF(GQ$63=$C$17,$B191*(GQ$60),0))</f>
        <v>0</v>
      </c>
      <c r="GR191" s="50">
        <f>IF(GR$63&lt;=$C$17,($C$34*GR$59*$B191/$C$63)*(IF(COUNTA($D191:GQ191)*(12/$C$63)&lt;=$C$9,0,1)),0)+IF(GS$63=$C$17,0,IF(GR$63=$C$17,$B191*(GR$60),0))</f>
        <v>0</v>
      </c>
      <c r="GS191" s="50">
        <f>IF(GS$63&lt;=$C$17,($C$34*GS$59*$B191/$C$63)*(IF(COUNTA($D191:GR191)*(12/$C$63)&lt;=$C$9,0,1)),0)+IF(GT$63=$C$17,0,IF(GS$63=$C$17,$B191*(GS$60),0))</f>
        <v>0</v>
      </c>
      <c r="GT191" s="50">
        <f>IF(GT$63&lt;=$C$17,($C$34*GT$59*$B191/$C$63)*(IF(COUNTA($D191:GS191)*(12/$C$63)&lt;=$C$9,0,1)),0)+IF(GU$63=$C$17,0,IF(GT$63=$C$17,$B191*(GT$60),0))</f>
        <v>0</v>
      </c>
      <c r="GU191" s="50">
        <f>IF(GU$63&lt;=$C$17,($C$34*GU$59*$B191/$C$63)*(IF(COUNTA($D191:GT191)*(12/$C$63)&lt;=$C$9,0,1)),0)+IF(GV$63=$C$17,0,IF(GU$63=$C$17,$B191*(GU$60),0))</f>
        <v>0</v>
      </c>
      <c r="GV191" s="50">
        <f>IF(GV$63&lt;=$C$17,($C$34*GV$59*$B191/$C$63)*(IF(COUNTA($D191:GU191)*(12/$C$63)&lt;=$C$9,0,1)),0)+IF(GW$63=$C$17,0,IF(GV$63=$C$17,$B191*(GV$60),0))</f>
        <v>0</v>
      </c>
      <c r="GW191" s="50">
        <f>IF(GW$63&lt;=$C$17,($C$34*GW$59*$B191/$C$63)*(IF(COUNTA($D191:GV191)*(12/$C$63)&lt;=$C$9,0,1)),0)+IF(GX$63=$C$17,0,IF(GW$63=$C$17,$B191*(GW$60),0))</f>
        <v>0</v>
      </c>
      <c r="GX191" s="50">
        <f>IF(GX$63&lt;=$C$17,($C$34*GX$59*$B191/$C$63)*(IF(COUNTA($D191:GW191)*(12/$C$63)&lt;=$C$9,0,1)),0)+IF(GY$63=$C$17,0,IF(GX$63=$C$17,$B191*(GX$60),0))</f>
        <v>0</v>
      </c>
      <c r="GY191" s="50">
        <f>IF(GY$63&lt;=$C$17,($C$34*GY$59*$B191/$C$63)*(IF(COUNTA($D191:GX191)*(12/$C$63)&lt;=$C$9,0,1)),0)+IF(GZ$63=$C$17,0,IF(GY$63=$C$17,$B191*(GY$60),0))</f>
        <v>0</v>
      </c>
      <c r="GZ191" s="50">
        <f>IF(GZ$63&lt;=$C$17,($C$34*GZ$59*$B191/$C$63)*(IF(COUNTA($D191:GY191)*(12/$C$63)&lt;=$C$9,0,1)),0)+IF(HA$63=$C$17,0,IF(GZ$63=$C$17,$B191*(GZ$60),0))</f>
        <v>0</v>
      </c>
      <c r="HA191" s="50">
        <f>IF(HA$63&lt;=$C$17,($C$34*HA$59*$B191/$C$63)*(IF(COUNTA($D191:GZ191)*(12/$C$63)&lt;=$C$9,0,1)),0)+IF(HB$63=$C$17,0,IF(HA$63=$C$17,$B191*(HA$60),0))</f>
        <v>0</v>
      </c>
      <c r="HB191" s="50">
        <f>IF(HB$63&lt;=$C$17,($C$34*HB$59*$B191/$C$63)*(IF(COUNTA($D191:HA191)*(12/$C$63)&lt;=$C$9,0,1)),0)+IF(HC$63=$C$17,0,IF(HB$63=$C$17,$B191*(HB$60),0))</f>
        <v>0</v>
      </c>
      <c r="HC191" s="50">
        <f>IF(HC$63&lt;=$C$17,($C$34*HC$59*$B191/$C$63)*(IF(COUNTA($D191:HB191)*(12/$C$63)&lt;=$C$9,0,1)),0)+IF(HD$63=$C$17,0,IF(HC$63=$C$17,$B191*(HC$60),0))</f>
        <v>0</v>
      </c>
      <c r="HD191" s="50">
        <f>IF(HD$63&lt;=$C$17,($C$34*HD$59*$B191/$C$63)*(IF(COUNTA($D191:HC191)*(12/$C$63)&lt;=$C$9,0,1)),0)+IF(HE$63=$C$17,0,IF(HD$63=$C$17,$B191*(HD$60),0))</f>
        <v>0</v>
      </c>
      <c r="HE191" s="50">
        <f>IF(HE$63&lt;=$C$17,($C$34*HE$59*$B191/$C$63)*(IF(COUNTA($D191:HD191)*(12/$C$63)&lt;=$C$9,0,1)),0)+IF(HF$63=$C$17,0,IF(HE$63=$C$17,$B191*(HE$60),0))</f>
        <v>0</v>
      </c>
      <c r="HF191" s="50">
        <f>IF(HF$63&lt;=$C$17,($C$34*HF$59*$B191/$C$63)*(IF(COUNTA($D191:HE191)*(12/$C$63)&lt;=$C$9,0,1)),0)+IF(HG$63=$C$17,0,IF(HF$63=$C$17,$B191*(HF$60),0))</f>
        <v>0</v>
      </c>
      <c r="HG191" s="50">
        <f>IF(HG$63&lt;=$C$17,($C$34*HG$59*$B191/$C$63)*(IF(COUNTA($D191:HF191)*(12/$C$63)&lt;=$C$9,0,1)),0)+IF(HH$63=$C$17,0,IF(HG$63=$C$17,$B191*(HG$60),0))</f>
        <v>0</v>
      </c>
      <c r="HH191" s="50">
        <f>IF(HH$63&lt;=$C$17,($C$34*HH$59*$B191/$C$63)*(IF(COUNTA($D191:HG191)*(12/$C$63)&lt;=$C$9,0,1)),0)+IF(HI$63=$C$17,0,IF(HH$63=$C$17,$B191*(HH$60),0))</f>
        <v>0</v>
      </c>
      <c r="HI191" s="50">
        <f>IF(HI$63&lt;=$C$17,($C$34*HI$59*$B191/$C$63)*(IF(COUNTA($D191:HH191)*(12/$C$63)&lt;=$C$9,0,1)),0)+IF(HJ$63=$C$17,0,IF(HI$63=$C$17,$B191*(HI$60),0))</f>
        <v>0</v>
      </c>
      <c r="HJ191" s="50">
        <f>IF(HJ$63&lt;=$C$17,($C$34*HJ$59*$B191/$C$63)*(IF(COUNTA($D191:HI191)*(12/$C$63)&lt;=$C$9,0,1)),0)+IF(HK$63=$C$17,0,IF(HJ$63=$C$17,$B191*(HJ$60),0))</f>
        <v>0</v>
      </c>
      <c r="HK191" s="50">
        <f>IF(HK$63&lt;=$C$17,($C$34*HK$59*$B191/$C$63)*(IF(COUNTA($D191:HJ191)*(12/$C$63)&lt;=$C$9,0,1)),0)+IF(HL$63=$C$17,0,IF(HK$63=$C$17,$B191*(HK$60),0))</f>
        <v>0</v>
      </c>
      <c r="HL191" s="50">
        <f>IF(HL$63&lt;=$C$17,($C$34*HL$59*$B191/$C$63)*(IF(COUNTA($D191:HK191)*(12/$C$63)&lt;=$C$9,0,1)),0)+IF(HM$63=$C$17,0,IF(HL$63=$C$17,$B191*(HL$60),0))</f>
        <v>0</v>
      </c>
      <c r="HM191" s="50">
        <f>IF(HM$63&lt;=$C$17,($C$34*HM$59*$B191/$C$63)*(IF(COUNTA($D191:HL191)*(12/$C$63)&lt;=$C$9,0,1)),0)+IF(HN$63=$C$17,0,IF(HM$63=$C$17,$B191*(HM$60),0))</f>
        <v>0</v>
      </c>
      <c r="HN191" s="50">
        <f>IF(HN$63&lt;=$C$17,($C$34*HN$59*$B191/$C$63)*(IF(COUNTA($D191:HM191)*(12/$C$63)&lt;=$C$9,0,1)),0)+IF(HO$63=$C$17,0,IF(HN$63=$C$17,$B191*(HN$60),0))</f>
        <v>0</v>
      </c>
      <c r="HO191" s="50">
        <f>IF(HO$63&lt;=$C$17,($C$34*HO$59*$B191/$C$63)*(IF(COUNTA($D191:HN191)*(12/$C$63)&lt;=$C$9,0,1)),0)+IF(HP$63=$C$17,0,IF(HO$63=$C$17,$B191*(HO$60),0))</f>
        <v>0</v>
      </c>
      <c r="HP191" s="50">
        <f>IF(HP$63&lt;=$C$17,($C$34*HP$59*$B191/$C$63)*(IF(COUNTA($D191:HO191)*(12/$C$63)&lt;=$C$9,0,1)),0)+IF(HQ$63=$C$17,0,IF(HP$63=$C$17,$B191*(HP$60),0))</f>
        <v>0</v>
      </c>
      <c r="HQ191" s="50">
        <f>IF(HQ$63&lt;=$C$17,($C$34*HQ$59*$B191/$C$63)*(IF(COUNTA($D191:HP191)*(12/$C$63)&lt;=$C$9,0,1)),0)+IF(HR$63=$C$17,0,IF(HQ$63=$C$17,$B191*(HQ$60),0))</f>
        <v>0</v>
      </c>
      <c r="HR191" s="50">
        <f>IF(HR$63&lt;=$C$17,($C$34*HR$59*$B191/$C$63)*(IF(COUNTA($D191:HQ191)*(12/$C$63)&lt;=$C$9,0,1)),0)+IF(HS$63=$C$17,0,IF(HR$63=$C$17,$B191*(HR$60),0))</f>
        <v>0</v>
      </c>
      <c r="HS191" s="50">
        <f>IF(HS$63&lt;=$C$17,($C$34*HS$59*$B191/$C$63)*(IF(COUNTA($D191:HR191)*(12/$C$63)&lt;=$C$9,0,1)),0)+IF(HT$63=$C$17,0,IF(HS$63=$C$17,$B191*(HS$60),0))</f>
        <v>0</v>
      </c>
      <c r="HT191" s="50">
        <f>IF(HT$63&lt;=$C$17,($C$34*HT$59*$B191/$C$63)*(IF(COUNTA($D191:HS191)*(12/$C$63)&lt;=$C$9,0,1)),0)+IF(HU$63=$C$17,0,IF(HT$63=$C$17,$B191*(HT$60),0))</f>
        <v>0</v>
      </c>
      <c r="HU191" s="50">
        <f>IF(HU$63&lt;=$C$17,($C$34*HU$59*$B191/$C$63)*(IF(COUNTA($D191:HT191)*(12/$C$63)&lt;=$C$9,0,1)),0)+IF(HV$63=$C$17,0,IF(HU$63=$C$17,$B191*(HU$60),0))</f>
        <v>0</v>
      </c>
      <c r="HV191" s="50">
        <f>IF(HV$63&lt;=$C$17,($C$34*HV$59*$B191/$C$63)*(IF(COUNTA($D191:HU191)*(12/$C$63)&lt;=$C$9,0,1)),0)+IF(HW$63=$C$17,0,IF(HV$63=$C$17,$B191*(HV$60),0))</f>
        <v>0</v>
      </c>
      <c r="HW191" s="50">
        <f>IF(HW$63&lt;=$C$17,($C$34*HW$59*$B191/$C$63)*(IF(COUNTA($D191:HV191)*(12/$C$63)&lt;=$C$9,0,1)),0)+IF(HX$63=$C$17,0,IF(HW$63=$C$17,$B191*(HW$60),0))</f>
        <v>0</v>
      </c>
      <c r="HX191" s="50">
        <f>IF(HX$63&lt;=$C$17,($C$34*HX$59*$B191/$C$63)*(IF(COUNTA($D191:HW191)*(12/$C$63)&lt;=$C$9,0,1)),0)+IF(HY$63=$C$17,0,IF(HX$63=$C$17,$B191*(HX$60),0))</f>
        <v>0</v>
      </c>
      <c r="HY191" s="50">
        <f>IF(HY$63&lt;=$C$17,($C$34*HY$59*$B191/$C$63)*(IF(COUNTA($D191:HX191)*(12/$C$63)&lt;=$C$9,0,1)),0)+IF(HZ$63=$C$17,0,IF(HY$63=$C$17,$B191*(HY$60),0))</f>
        <v>0</v>
      </c>
      <c r="HZ191" s="50">
        <f>IF(HZ$63&lt;=$C$17,($C$34*HZ$59*$B191/$C$63)*(IF(COUNTA($D191:HY191)*(12/$C$63)&lt;=$C$9,0,1)),0)+IF(IA$63=$C$17,0,IF(HZ$63=$C$17,$B191*(HZ$60),0))</f>
        <v>0</v>
      </c>
      <c r="IA191" s="50">
        <f>IF(IA$63&lt;=$C$17,($C$34*IA$59*$B191/$C$63)*(IF(COUNTA($D191:HZ191)*(12/$C$63)&lt;=$C$9,0,1)),0)+IF(IB$63=$C$17,0,IF(IA$63=$C$17,$B191*(IA$60),0))</f>
        <v>0</v>
      </c>
      <c r="IB191" s="50">
        <f>IF(IB$63&lt;=$C$17,($C$34*IB$59*$B191/$C$63)*(IF(COUNTA($D191:IA191)*(12/$C$63)&lt;=$C$9,0,1)),0)+IF(IC$63=$C$17,0,IF(IB$63=$C$17,$B191*(IB$60),0))</f>
        <v>0</v>
      </c>
      <c r="IC191" s="50">
        <f>IF(IC$63&lt;=$C$17,($C$34*IC$59*$B191/$C$63)*(IF(COUNTA($D191:IB191)*(12/$C$63)&lt;=$C$9,0,1)),0)+IF(ID$63=$C$17,0,IF(IC$63=$C$17,$B191*(IC$60),0))</f>
        <v>0</v>
      </c>
      <c r="ID191" s="50">
        <f>IF(ID$63&lt;=$C$17,($C$34*ID$59*$B191/$C$63)*(IF(COUNTA($D191:IC191)*(12/$C$63)&lt;=$C$9,0,1)),0)+IF(IE$63=$C$17,0,IF(ID$63=$C$17,$B191*(ID$60),0))</f>
        <v>0</v>
      </c>
      <c r="IE191" s="50">
        <f>IF(IE$63&lt;=$C$17,($C$34*IE$59*$B191/$C$63)*(IF(COUNTA($D191:ID191)*(12/$C$63)&lt;=$C$9,0,1)),0)+IF(IF$63=$C$17,0,IF(IE$63=$C$17,$B191*(IE$60),0))</f>
        <v>0</v>
      </c>
      <c r="IF191" s="50">
        <f>IF(IF$63&lt;=$C$17,($C$34*IF$59*$B191/$C$63)*(IF(COUNTA($D191:IE191)*(12/$C$63)&lt;=$C$9,0,1)),0)+IF(IG$63=$C$17,0,IF(IF$63=$C$17,$B191*(IF$60),0))</f>
        <v>0</v>
      </c>
      <c r="IG191" s="50">
        <f>IF(IG$63&lt;=$C$17,($C$34*IG$59*$B191/$C$63)*(IF(COUNTA($D191:IF191)*(12/$C$63)&lt;=$C$9,0,1)),0)+IF(IH$63=$C$17,0,IF(IG$63=$C$17,$B191*(IG$60),0))</f>
        <v>0</v>
      </c>
      <c r="IH191" s="50">
        <f>IF(IH$63&lt;=$C$17,($C$34*IH$59*$B191/$C$63)*(IF(COUNTA($D191:IG191)*(12/$C$63)&lt;=$C$9,0,1)),0)+IF(II$63=$C$17,0,IF(IH$63=$C$17,$B191*(IH$60),0))</f>
        <v>0</v>
      </c>
      <c r="II191" s="50">
        <f>IF(II$63&lt;=$C$17,($C$34*II$59*$B191/$C$63)*(IF(COUNTA($D191:IH191)*(12/$C$63)&lt;=$C$9,0,1)),0)+IF(IJ$63=$C$17,0,IF(II$63=$C$17,$B191*(II$60),0))</f>
        <v>0</v>
      </c>
      <c r="IJ191" s="50">
        <f>IF(IJ$63&lt;=$C$17,($C$34*IJ$59*$B191/$C$63)*(IF(COUNTA($D191:II191)*(12/$C$63)&lt;=$C$9,0,1)),0)+IF(IK$63=$C$17,0,IF(IJ$63=$C$17,$B191*(IJ$60),0))</f>
        <v>0</v>
      </c>
      <c r="IK191" s="50">
        <f>IF(IK$63&lt;=$C$17,($C$34*IK$59*$B191/$C$63)*(IF(COUNTA($D191:IJ191)*(12/$C$63)&lt;=$C$9,0,1)),0)+IF(IL$63=$C$17,0,IF(IK$63=$C$17,$B191*(IK$60),0))</f>
        <v>0</v>
      </c>
      <c r="IL191" s="50">
        <f>IF(IL$63&lt;=$C$17,($C$34*IL$59*$B191/$C$63)*(IF(COUNTA($D191:IK191)*(12/$C$63)&lt;=$C$9,0,1)),0)+IF(IM$63=$C$17,0,IF(IL$63=$C$17,$B191*(IL$60),0))</f>
        <v>0</v>
      </c>
      <c r="IM191" s="50">
        <f>IF(IM$63&lt;=$C$17,($C$34*IM$59*$B191/$C$63)*(IF(COUNTA($D191:IL191)*(12/$C$63)&lt;=$C$9,0,1)),0)+IF(IN$63=$C$17,0,IF(IM$63=$C$17,$B191*(IM$60),0))</f>
        <v>0</v>
      </c>
      <c r="IN191" s="50">
        <f>IF(IN$63&lt;=$C$17,($C$34*IN$59*$B191/$C$63)*(IF(COUNTA($D191:IM191)*(12/$C$63)&lt;=$C$9,0,1)),0)+IF(IO$63=$C$17,0,IF(IN$63=$C$17,$B191*(IN$60),0))</f>
        <v>0</v>
      </c>
      <c r="IO191" s="50">
        <f>IF(IO$63&lt;=$C$17,($C$34*IO$59*$B191/$C$63)*(IF(COUNTA($D191:IN191)*(12/$C$63)&lt;=$C$9,0,1)),0)+IF(IP$63=$C$17,0,IF(IO$63=$C$17,$B191*(IO$60),0))</f>
        <v>0</v>
      </c>
      <c r="IP191" s="50">
        <f>IF(IP$63&lt;=$C$17,($C$34*IP$59*$B191/$C$63)*(IF(COUNTA($D191:IO191)*(12/$C$63)&lt;=$C$9,0,1)),0)+IF(IQ$63=$C$17,0,IF(IP$63=$C$17,$B191*(IP$60),0))</f>
        <v>0</v>
      </c>
      <c r="IQ191" s="50">
        <f>IF(IQ$63&lt;=$C$17,($C$34*IQ$59*$B191/$C$63)*(IF(COUNTA($D191:IP191)*(12/$C$63)&lt;=$C$9,0,1)),0)+IF(IR$63=$C$17,0,IF(IQ$63=$C$17,$B191*(IQ$60),0))</f>
        <v>0</v>
      </c>
      <c r="IR191" s="50">
        <f>IF(IR$63&lt;=$C$17,($C$34*IR$59*$B191/$C$63)*(IF(COUNTA($D191:IQ191)*(12/$C$63)&lt;=$C$9,0,1)),0)+IF(IS$63=$C$17,0,IF(IR$63=$C$17,$B191*(IR$60),0))</f>
        <v>0</v>
      </c>
      <c r="IS191" s="50">
        <f>IF(IS$63&lt;=$C$17,($C$34*IS$59*$B191/$C$63)*(IF(COUNTA($D191:IR191)*(12/$C$63)&lt;=$C$9,0,1)),0)+IF(IT$63=$C$17,0,IF(IS$63=$C$17,$B191*(IS$60),0))</f>
        <v>0</v>
      </c>
      <c r="IT191" s="50">
        <f>IF(IT$63&lt;=$C$17,($C$34*IT$59*$B191/$C$63)*(IF(COUNTA($D191:IS191)*(12/$C$63)&lt;=$C$9,0,1)),0)+IF(IU$63=$C$17,0,IF(IT$63=$C$17,$B191*(IT$60),0))</f>
        <v>0</v>
      </c>
      <c r="IU191" s="50">
        <f>IF(IU$63&lt;=$C$17,($C$34*IU$59*$B191/$C$63)*(IF(COUNTA($D191:IT191)*(12/$C$63)&lt;=$C$9,0,1)),0)+IF(IV$63=$C$17,0,IF(IU$63=$C$17,$B191*(IU$60),0))</f>
        <v>0</v>
      </c>
      <c r="IV191" s="50">
        <f>IF(IV$63&lt;=$C$17,($C$34*IV$59*$B191/$C$63)*(IF(COUNTA($D191:IU191)*(12/$C$63)&lt;=$C$9,0,1)),0)+IF(IW$63=$C$17,0,IF(IV$63=$C$17,$B191*(IV$60),0))</f>
        <v>0</v>
      </c>
      <c r="IW191" s="50">
        <f>IF(IW$63&lt;=$C$17,($C$34*IW$59*$B191/$C$63)*(IF(COUNTA($D191:IV191)*(12/$C$63)&lt;=$C$9,0,1)),0)+IF(IX$63=$C$17,0,IF(IW$63=$C$17,$B191*(IW$60),0))</f>
        <v>0</v>
      </c>
      <c r="IX191" s="50"/>
      <c r="IY191" s="50"/>
      <c r="IZ191" s="50"/>
      <c r="JA191" s="50"/>
      <c r="JB191" s="50"/>
      <c r="JC191" s="50"/>
      <c r="JD191" s="50"/>
      <c r="JE191" s="50"/>
      <c r="JF191" s="50"/>
      <c r="JG191" s="50"/>
      <c r="JH191" s="50"/>
      <c r="JI191" s="50"/>
      <c r="JJ191" s="50"/>
      <c r="JK191" s="50"/>
      <c r="JL191" s="50"/>
      <c r="JM191" s="50"/>
      <c r="JN191" s="50"/>
      <c r="JO191" s="50"/>
      <c r="JP191" s="50"/>
      <c r="JQ191" s="50"/>
      <c r="JR191" s="50"/>
      <c r="JS191" s="50"/>
      <c r="JT191" s="50"/>
      <c r="JU191" s="50"/>
      <c r="JV191" s="50"/>
      <c r="JW191" s="50"/>
      <c r="JX191" s="50"/>
      <c r="JY191" s="50"/>
      <c r="JZ191" s="50"/>
      <c r="KA191" s="50"/>
      <c r="KB191" s="50"/>
      <c r="KC191" s="50"/>
      <c r="KD191" s="50"/>
      <c r="KE191" s="50"/>
      <c r="KF191" s="50"/>
      <c r="KG191" s="50"/>
      <c r="KH191" s="50"/>
      <c r="KI191" s="50"/>
      <c r="KJ191" s="50"/>
      <c r="KK191" s="50"/>
      <c r="KL191" s="50"/>
      <c r="KM191" s="50"/>
      <c r="KN191" s="50"/>
      <c r="KO191" s="50"/>
      <c r="KP191" s="50"/>
      <c r="KQ191" s="50"/>
      <c r="KR191" s="50"/>
      <c r="KS191" s="50"/>
      <c r="KT191" s="50"/>
      <c r="KU191" s="50"/>
      <c r="KV191" s="50"/>
      <c r="KW191" s="50"/>
      <c r="KX191" s="50"/>
      <c r="KY191" s="50"/>
      <c r="KZ191" s="50"/>
      <c r="LA191" s="50"/>
      <c r="LB191" s="50"/>
      <c r="LC191" s="50"/>
      <c r="LD191" s="50"/>
      <c r="LE191" s="50"/>
      <c r="LF191" s="50"/>
      <c r="LG191" s="50"/>
      <c r="LH191" s="50"/>
      <c r="LI191" s="50"/>
    </row>
    <row r="192" spans="1:321" outlineLevel="1" x14ac:dyDescent="0.25">
      <c r="A192" s="2" t="s">
        <v>55</v>
      </c>
      <c r="B192" s="79">
        <f ca="1">+OFFSET($D$52,0,COUNTA($B$66:B191),,)</f>
        <v>0</v>
      </c>
      <c r="C192" s="88">
        <f t="shared" si="71"/>
        <v>0</v>
      </c>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50">
        <f>IF(EA$63&gt;$C$17,0,-DZ$53*(12/$C$63))</f>
        <v>0</v>
      </c>
      <c r="EA192" s="50">
        <f>IF(EA$63&lt;=$C$17,($C$34*EA$59*$B192/$C$63)*(IF(COUNTA($D192:DZ192)*(12/$C$63)&lt;=$C$9,0,1)),0)+IF(EB$63=$C$17,0,IF(EA$63=$C$17,$B192*(EA$60),0))</f>
        <v>0</v>
      </c>
      <c r="EB192" s="50">
        <f>IF(EB$63&lt;=$C$17,($C$34*EB$59*$B192/$C$63)*(IF(COUNTA($D192:EA192)*(12/$C$63)&lt;=$C$9,0,1)),0)+IF(EC$63=$C$17,0,IF(EB$63=$C$17,$B192*(EB$60),0))</f>
        <v>0</v>
      </c>
      <c r="EC192" s="50">
        <f>IF(EC$63&lt;=$C$17,($C$34*EC$59*$B192/$C$63)*(IF(COUNTA($D192:EB192)*(12/$C$63)&lt;=$C$9,0,1)),0)+IF(ED$63=$C$17,0,IF(EC$63=$C$17,$B192*(EC$60),0))</f>
        <v>0</v>
      </c>
      <c r="ED192" s="50">
        <f>IF(ED$63&lt;=$C$17,($C$34*ED$59*$B192/$C$63)*(IF(COUNTA($D192:EC192)*(12/$C$63)&lt;=$C$9,0,1)),0)+IF(EE$63=$C$17,0,IF(ED$63=$C$17,$B192*(ED$60),0))</f>
        <v>0</v>
      </c>
      <c r="EE192" s="50">
        <f>IF(EE$63&lt;=$C$17,($C$34*EE$59*$B192/$C$63)*(IF(COUNTA($D192:ED192)*(12/$C$63)&lt;=$C$9,0,1)),0)+IF(EF$63=$C$17,0,IF(EE$63=$C$17,$B192*(EE$60),0))</f>
        <v>0</v>
      </c>
      <c r="EF192" s="50">
        <f>IF(EF$63&lt;=$C$17,($C$34*EF$59*$B192/$C$63)*(IF(COUNTA($D192:EE192)*(12/$C$63)&lt;=$C$9,0,1)),0)+IF(EG$63=$C$17,0,IF(EF$63=$C$17,$B192*(EF$60),0))</f>
        <v>0</v>
      </c>
      <c r="EG192" s="50">
        <f>IF(EG$63&lt;=$C$17,($C$34*EG$59*$B192/$C$63)*(IF(COUNTA($D192:EF192)*(12/$C$63)&lt;=$C$9,0,1)),0)+IF(EH$63=$C$17,0,IF(EG$63=$C$17,$B192*(EG$60),0))</f>
        <v>0</v>
      </c>
      <c r="EH192" s="50">
        <f>IF(EH$63&lt;=$C$17,($C$34*EH$59*$B192/$C$63)*(IF(COUNTA($D192:EG192)*(12/$C$63)&lt;=$C$9,0,1)),0)+IF(EI$63=$C$17,0,IF(EH$63=$C$17,$B192*(EH$60),0))</f>
        <v>0</v>
      </c>
      <c r="EI192" s="50">
        <f>IF(EI$63&lt;=$C$17,($C$34*EI$59*$B192/$C$63)*(IF(COUNTA($D192:EH192)*(12/$C$63)&lt;=$C$9,0,1)),0)+IF(EJ$63=$C$17,0,IF(EI$63=$C$17,$B192*(EI$60),0))</f>
        <v>0</v>
      </c>
      <c r="EJ192" s="50">
        <f>IF(EJ$63&lt;=$C$17,($C$34*EJ$59*$B192/$C$63)*(IF(COUNTA($D192:EI192)*(12/$C$63)&lt;=$C$9,0,1)),0)+IF(EK$63=$C$17,0,IF(EJ$63=$C$17,$B192*(EJ$60),0))</f>
        <v>0</v>
      </c>
      <c r="EK192" s="50">
        <f>IF(EK$63&lt;=$C$17,($C$34*EK$59*$B192/$C$63)*(IF(COUNTA($D192:EJ192)*(12/$C$63)&lt;=$C$9,0,1)),0)+IF(EL$63=$C$17,0,IF(EK$63=$C$17,$B192*(EK$60),0))</f>
        <v>0</v>
      </c>
      <c r="EL192" s="50">
        <f>IF(EL$63&lt;=$C$17,($C$34*EL$59*$B192/$C$63)*(IF(COUNTA($D192:EK192)*(12/$C$63)&lt;=$C$9,0,1)),0)+IF(EM$63=$C$17,0,IF(EL$63=$C$17,$B192*(EL$60),0))</f>
        <v>0</v>
      </c>
      <c r="EM192" s="50">
        <f>IF(EM$63&lt;=$C$17,($C$34*EM$59*$B192/$C$63)*(IF(COUNTA($D192:EL192)*(12/$C$63)&lt;=$C$9,0,1)),0)+IF(EN$63=$C$17,0,IF(EM$63=$C$17,$B192*(EM$60),0))</f>
        <v>0</v>
      </c>
      <c r="EN192" s="50">
        <f>IF(EN$63&lt;=$C$17,($C$34*EN$59*$B192/$C$63)*(IF(COUNTA($D192:EM192)*(12/$C$63)&lt;=$C$9,0,1)),0)+IF(EO$63=$C$17,0,IF(EN$63=$C$17,$B192*(EN$60),0))</f>
        <v>0</v>
      </c>
      <c r="EO192" s="50">
        <f>IF(EO$63&lt;=$C$17,($C$34*EO$59*$B192/$C$63)*(IF(COUNTA($D192:EN192)*(12/$C$63)&lt;=$C$9,0,1)),0)+IF(EP$63=$C$17,0,IF(EO$63=$C$17,$B192*(EO$60),0))</f>
        <v>0</v>
      </c>
      <c r="EP192" s="50">
        <f>IF(EP$63&lt;=$C$17,($C$34*EP$59*$B192/$C$63)*(IF(COUNTA($D192:EO192)*(12/$C$63)&lt;=$C$9,0,1)),0)+IF(EQ$63=$C$17,0,IF(EP$63=$C$17,$B192*(EP$60),0))</f>
        <v>0</v>
      </c>
      <c r="EQ192" s="50">
        <f>IF(EQ$63&lt;=$C$17,($C$34*EQ$59*$B192/$C$63)*(IF(COUNTA($D192:EP192)*(12/$C$63)&lt;=$C$9,0,1)),0)+IF(ER$63=$C$17,0,IF(EQ$63=$C$17,$B192*(EQ$60),0))</f>
        <v>0</v>
      </c>
      <c r="ER192" s="50">
        <f>IF(ER$63&lt;=$C$17,($C$34*ER$59*$B192/$C$63)*(IF(COUNTA($D192:EQ192)*(12/$C$63)&lt;=$C$9,0,1)),0)+IF(ES$63=$C$17,0,IF(ER$63=$C$17,$B192*(ER$60),0))</f>
        <v>0</v>
      </c>
      <c r="ES192" s="50">
        <f>IF(ES$63&lt;=$C$17,($C$34*ES$59*$B192/$C$63)*(IF(COUNTA($D192:ER192)*(12/$C$63)&lt;=$C$9,0,1)),0)+IF(ET$63=$C$17,0,IF(ES$63=$C$17,$B192*(ES$60),0))</f>
        <v>0</v>
      </c>
      <c r="ET192" s="50">
        <f>IF(ET$63&lt;=$C$17,($C$34*ET$59*$B192/$C$63)*(IF(COUNTA($D192:ES192)*(12/$C$63)&lt;=$C$9,0,1)),0)+IF(EU$63=$C$17,0,IF(ET$63=$C$17,$B192*(ET$60),0))</f>
        <v>0</v>
      </c>
      <c r="EU192" s="50">
        <f>IF(EU$63&lt;=$C$17,($C$34*EU$59*$B192/$C$63)*(IF(COUNTA($D192:ET192)*(12/$C$63)&lt;=$C$9,0,1)),0)+IF(EV$63=$C$17,0,IF(EU$63=$C$17,$B192*(EU$60),0))</f>
        <v>0</v>
      </c>
      <c r="EV192" s="50">
        <f>IF(EV$63&lt;=$C$17,($C$34*EV$59*$B192/$C$63)*(IF(COUNTA($D192:EU192)*(12/$C$63)&lt;=$C$9,0,1)),0)+IF(EW$63=$C$17,0,IF(EV$63=$C$17,$B192*(EV$60),0))</f>
        <v>0</v>
      </c>
      <c r="EW192" s="50">
        <f>IF(EW$63&lt;=$C$17,($C$34*EW$59*$B192/$C$63)*(IF(COUNTA($D192:EV192)*(12/$C$63)&lt;=$C$9,0,1)),0)+IF(EX$63=$C$17,0,IF(EW$63=$C$17,$B192*(EW$60),0))</f>
        <v>0</v>
      </c>
      <c r="EX192" s="50">
        <f>IF(EX$63&lt;=$C$17,($C$34*EX$59*$B192/$C$63)*(IF(COUNTA($D192:EW192)*(12/$C$63)&lt;=$C$9,0,1)),0)+IF(EY$63=$C$17,0,IF(EX$63=$C$17,$B192*(EX$60),0))</f>
        <v>0</v>
      </c>
      <c r="EY192" s="50">
        <f>IF(EY$63&lt;=$C$17,($C$34*EY$59*$B192/$C$63)*(IF(COUNTA($D192:EX192)*(12/$C$63)&lt;=$C$9,0,1)),0)+IF(EZ$63=$C$17,0,IF(EY$63=$C$17,$B192*(EY$60),0))</f>
        <v>0</v>
      </c>
      <c r="EZ192" s="50">
        <f>IF(EZ$63&lt;=$C$17,($C$34*EZ$59*$B192/$C$63)*(IF(COUNTA($D192:EY192)*(12/$C$63)&lt;=$C$9,0,1)),0)+IF(FA$63=$C$17,0,IF(EZ$63=$C$17,$B192*(EZ$60),0))</f>
        <v>0</v>
      </c>
      <c r="FA192" s="50">
        <f>IF(FA$63&lt;=$C$17,($C$34*FA$59*$B192/$C$63)*(IF(COUNTA($D192:EZ192)*(12/$C$63)&lt;=$C$9,0,1)),0)+IF(FB$63=$C$17,0,IF(FA$63=$C$17,$B192*(FA$60),0))</f>
        <v>0</v>
      </c>
      <c r="FB192" s="50">
        <f>IF(FB$63&lt;=$C$17,($C$34*FB$59*$B192/$C$63)*(IF(COUNTA($D192:FA192)*(12/$C$63)&lt;=$C$9,0,1)),0)+IF(FC$63=$C$17,0,IF(FB$63=$C$17,$B192*(FB$60),0))</f>
        <v>0</v>
      </c>
      <c r="FC192" s="50">
        <f>IF(FC$63&lt;=$C$17,($C$34*FC$59*$B192/$C$63)*(IF(COUNTA($D192:FB192)*(12/$C$63)&lt;=$C$9,0,1)),0)+IF(FD$63=$C$17,0,IF(FC$63=$C$17,$B192*(FC$60),0))</f>
        <v>0</v>
      </c>
      <c r="FD192" s="50">
        <f>IF(FD$63&lt;=$C$17,($C$34*FD$59*$B192/$C$63)*(IF(COUNTA($D192:FC192)*(12/$C$63)&lt;=$C$9,0,1)),0)+IF(FE$63=$C$17,0,IF(FD$63=$C$17,$B192*(FD$60),0))</f>
        <v>0</v>
      </c>
      <c r="FE192" s="50">
        <f>IF(FE$63&lt;=$C$17,($C$34*FE$59*$B192/$C$63)*(IF(COUNTA($D192:FD192)*(12/$C$63)&lt;=$C$9,0,1)),0)+IF(FF$63=$C$17,0,IF(FE$63=$C$17,$B192*(FE$60),0))</f>
        <v>0</v>
      </c>
      <c r="FF192" s="50">
        <f>IF(FF$63&lt;=$C$17,($C$34*FF$59*$B192/$C$63)*(IF(COUNTA($D192:FE192)*(12/$C$63)&lt;=$C$9,0,1)),0)+IF(FG$63=$C$17,0,IF(FF$63=$C$17,$B192*(FF$60),0))</f>
        <v>0</v>
      </c>
      <c r="FG192" s="50">
        <f>IF(FG$63&lt;=$C$17,($C$34*FG$59*$B192/$C$63)*(IF(COUNTA($D192:FF192)*(12/$C$63)&lt;=$C$9,0,1)),0)+IF(FH$63=$C$17,0,IF(FG$63=$C$17,$B192*(FG$60),0))</f>
        <v>0</v>
      </c>
      <c r="FH192" s="50">
        <f>IF(FH$63&lt;=$C$17,($C$34*FH$59*$B192/$C$63)*(IF(COUNTA($D192:FG192)*(12/$C$63)&lt;=$C$9,0,1)),0)+IF(FI$63=$C$17,0,IF(FH$63=$C$17,$B192*(FH$60),0))</f>
        <v>0</v>
      </c>
      <c r="FI192" s="50">
        <f>IF(FI$63&lt;=$C$17,($C$34*FI$59*$B192/$C$63)*(IF(COUNTA($D192:FH192)*(12/$C$63)&lt;=$C$9,0,1)),0)+IF(FJ$63=$C$17,0,IF(FI$63=$C$17,$B192*(FI$60),0))</f>
        <v>0</v>
      </c>
      <c r="FJ192" s="50">
        <f>IF(FJ$63&lt;=$C$17,($C$34*FJ$59*$B192/$C$63)*(IF(COUNTA($D192:FI192)*(12/$C$63)&lt;=$C$9,0,1)),0)+IF(FK$63=$C$17,0,IF(FJ$63=$C$17,$B192*(FJ$60),0))</f>
        <v>0</v>
      </c>
      <c r="FK192" s="50">
        <f>IF(FK$63&lt;=$C$17,($C$34*FK$59*$B192/$C$63)*(IF(COUNTA($D192:FJ192)*(12/$C$63)&lt;=$C$9,0,1)),0)+IF(FL$63=$C$17,0,IF(FK$63=$C$17,$B192*(FK$60),0))</f>
        <v>0</v>
      </c>
      <c r="FL192" s="50">
        <f>IF(FL$63&lt;=$C$17,($C$34*FL$59*$B192/$C$63)*(IF(COUNTA($D192:FK192)*(12/$C$63)&lt;=$C$9,0,1)),0)+IF(FM$63=$C$17,0,IF(FL$63=$C$17,$B192*(FL$60),0))</f>
        <v>0</v>
      </c>
      <c r="FM192" s="50">
        <f>IF(FM$63&lt;=$C$17,($C$34*FM$59*$B192/$C$63)*(IF(COUNTA($D192:FL192)*(12/$C$63)&lt;=$C$9,0,1)),0)+IF(FN$63=$C$17,0,IF(FM$63=$C$17,$B192*(FM$60),0))</f>
        <v>0</v>
      </c>
      <c r="FN192" s="50">
        <f>IF(FN$63&lt;=$C$17,($C$34*FN$59*$B192/$C$63)*(IF(COUNTA($D192:FM192)*(12/$C$63)&lt;=$C$9,0,1)),0)+IF(FO$63=$C$17,0,IF(FN$63=$C$17,$B192*(FN$60),0))</f>
        <v>0</v>
      </c>
      <c r="FO192" s="50">
        <f>IF(FO$63&lt;=$C$17,($C$34*FO$59*$B192/$C$63)*(IF(COUNTA($D192:FN192)*(12/$C$63)&lt;=$C$9,0,1)),0)+IF(FP$63=$C$17,0,IF(FO$63=$C$17,$B192*(FO$60),0))</f>
        <v>0</v>
      </c>
      <c r="FP192" s="50">
        <f>IF(FP$63&lt;=$C$17,($C$34*FP$59*$B192/$C$63)*(IF(COUNTA($D192:FO192)*(12/$C$63)&lt;=$C$9,0,1)),0)+IF(FQ$63=$C$17,0,IF(FP$63=$C$17,$B192*(FP$60),0))</f>
        <v>0</v>
      </c>
      <c r="FQ192" s="50">
        <f>IF(FQ$63&lt;=$C$17,($C$34*FQ$59*$B192/$C$63)*(IF(COUNTA($D192:FP192)*(12/$C$63)&lt;=$C$9,0,1)),0)+IF(FR$63=$C$17,0,IF(FQ$63=$C$17,$B192*(FQ$60),0))</f>
        <v>0</v>
      </c>
      <c r="FR192" s="50">
        <f>IF(FR$63&lt;=$C$17,($C$34*FR$59*$B192/$C$63)*(IF(COUNTA($D192:FQ192)*(12/$C$63)&lt;=$C$9,0,1)),0)+IF(FS$63=$C$17,0,IF(FR$63=$C$17,$B192*(FR$60),0))</f>
        <v>0</v>
      </c>
      <c r="FS192" s="50">
        <f>IF(FS$63&lt;=$C$17,($C$34*FS$59*$B192/$C$63)*(IF(COUNTA($D192:FR192)*(12/$C$63)&lt;=$C$9,0,1)),0)+IF(FT$63=$C$17,0,IF(FS$63=$C$17,$B192*(FS$60),0))</f>
        <v>0</v>
      </c>
      <c r="FT192" s="50">
        <f>IF(FT$63&lt;=$C$17,($C$34*FT$59*$B192/$C$63)*(IF(COUNTA($D192:FS192)*(12/$C$63)&lt;=$C$9,0,1)),0)+IF(FU$63=$C$17,0,IF(FT$63=$C$17,$B192*(FT$60),0))</f>
        <v>0</v>
      </c>
      <c r="FU192" s="50">
        <f>IF(FU$63&lt;=$C$17,($C$34*FU$59*$B192/$C$63)*(IF(COUNTA($D192:FT192)*(12/$C$63)&lt;=$C$9,0,1)),0)+IF(FV$63=$C$17,0,IF(FU$63=$C$17,$B192*(FU$60),0))</f>
        <v>0</v>
      </c>
      <c r="FV192" s="50">
        <f>IF(FV$63&lt;=$C$17,($C$34*FV$59*$B192/$C$63)*(IF(COUNTA($D192:FU192)*(12/$C$63)&lt;=$C$9,0,1)),0)+IF(FW$63=$C$17,0,IF(FV$63=$C$17,$B192*(FV$60),0))</f>
        <v>0</v>
      </c>
      <c r="FW192" s="50">
        <f>IF(FW$63&lt;=$C$17,($C$34*FW$59*$B192/$C$63)*(IF(COUNTA($D192:FV192)*(12/$C$63)&lt;=$C$9,0,1)),0)+IF(FX$63=$C$17,0,IF(FW$63=$C$17,$B192*(FW$60),0))</f>
        <v>0</v>
      </c>
      <c r="FX192" s="50">
        <f>IF(FX$63&lt;=$C$17,($C$34*FX$59*$B192/$C$63)*(IF(COUNTA($D192:FW192)*(12/$C$63)&lt;=$C$9,0,1)),0)+IF(FY$63=$C$17,0,IF(FX$63=$C$17,$B192*(FX$60),0))</f>
        <v>0</v>
      </c>
      <c r="FY192" s="50">
        <f>IF(FY$63&lt;=$C$17,($C$34*FY$59*$B192/$C$63)*(IF(COUNTA($D192:FX192)*(12/$C$63)&lt;=$C$9,0,1)),0)+IF(FZ$63=$C$17,0,IF(FY$63=$C$17,$B192*(FY$60),0))</f>
        <v>0</v>
      </c>
      <c r="FZ192" s="50">
        <f>IF(FZ$63&lt;=$C$17,($C$34*FZ$59*$B192/$C$63)*(IF(COUNTA($D192:FY192)*(12/$C$63)&lt;=$C$9,0,1)),0)+IF(GA$63=$C$17,0,IF(FZ$63=$C$17,$B192*(FZ$60),0))</f>
        <v>0</v>
      </c>
      <c r="GA192" s="50">
        <f>IF(GA$63&lt;=$C$17,($C$34*GA$59*$B192/$C$63)*(IF(COUNTA($D192:FZ192)*(12/$C$63)&lt;=$C$9,0,1)),0)+IF(GB$63=$C$17,0,IF(GA$63=$C$17,$B192*(GA$60),0))</f>
        <v>0</v>
      </c>
      <c r="GB192" s="50">
        <f>IF(GB$63&lt;=$C$17,($C$34*GB$59*$B192/$C$63)*(IF(COUNTA($D192:GA192)*(12/$C$63)&lt;=$C$9,0,1)),0)+IF(GC$63=$C$17,0,IF(GB$63=$C$17,$B192*(GB$60),0))</f>
        <v>0</v>
      </c>
      <c r="GC192" s="50">
        <f>IF(GC$63&lt;=$C$17,($C$34*GC$59*$B192/$C$63)*(IF(COUNTA($D192:GB192)*(12/$C$63)&lt;=$C$9,0,1)),0)+IF(GD$63=$C$17,0,IF(GC$63=$C$17,$B192*(GC$60),0))</f>
        <v>0</v>
      </c>
      <c r="GD192" s="50">
        <f>IF(GD$63&lt;=$C$17,($C$34*GD$59*$B192/$C$63)*(IF(COUNTA($D192:GC192)*(12/$C$63)&lt;=$C$9,0,1)),0)+IF(GE$63=$C$17,0,IF(GD$63=$C$17,$B192*(GD$60),0))</f>
        <v>0</v>
      </c>
      <c r="GE192" s="50">
        <f>IF(GE$63&lt;=$C$17,($C$34*GE$59*$B192/$C$63)*(IF(COUNTA($D192:GD192)*(12/$C$63)&lt;=$C$9,0,1)),0)+IF(GF$63=$C$17,0,IF(GE$63=$C$17,$B192*(GE$60),0))</f>
        <v>0</v>
      </c>
      <c r="GF192" s="50">
        <f>IF(GF$63&lt;=$C$17,($C$34*GF$59*$B192/$C$63)*(IF(COUNTA($D192:GE192)*(12/$C$63)&lt;=$C$9,0,1)),0)+IF(GG$63=$C$17,0,IF(GF$63=$C$17,$B192*(GF$60),0))</f>
        <v>0</v>
      </c>
      <c r="GG192" s="50">
        <f>IF(GG$63&lt;=$C$17,($C$34*GG$59*$B192/$C$63)*(IF(COUNTA($D192:GF192)*(12/$C$63)&lt;=$C$9,0,1)),0)+IF(GH$63=$C$17,0,IF(GG$63=$C$17,$B192*(GG$60),0))</f>
        <v>0</v>
      </c>
      <c r="GH192" s="50">
        <f>IF(GH$63&lt;=$C$17,($C$34*GH$59*$B192/$C$63)*(IF(COUNTA($D192:GG192)*(12/$C$63)&lt;=$C$9,0,1)),0)+IF(GI$63=$C$17,0,IF(GH$63=$C$17,$B192*(GH$60),0))</f>
        <v>0</v>
      </c>
      <c r="GI192" s="50">
        <f>IF(GI$63&lt;=$C$17,($C$34*GI$59*$B192/$C$63)*(IF(COUNTA($D192:GH192)*(12/$C$63)&lt;=$C$9,0,1)),0)+IF(GJ$63=$C$17,0,IF(GI$63=$C$17,$B192*(GI$60),0))</f>
        <v>0</v>
      </c>
      <c r="GJ192" s="50">
        <f>IF(GJ$63&lt;=$C$17,($C$34*GJ$59*$B192/$C$63)*(IF(COUNTA($D192:GI192)*(12/$C$63)&lt;=$C$9,0,1)),0)+IF(GK$63=$C$17,0,IF(GJ$63=$C$17,$B192*(GJ$60),0))</f>
        <v>0</v>
      </c>
      <c r="GK192" s="50">
        <f>IF(GK$63&lt;=$C$17,($C$34*GK$59*$B192/$C$63)*(IF(COUNTA($D192:GJ192)*(12/$C$63)&lt;=$C$9,0,1)),0)+IF(GL$63=$C$17,0,IF(GK$63=$C$17,$B192*(GK$60),0))</f>
        <v>0</v>
      </c>
      <c r="GL192" s="50">
        <f>IF(GL$63&lt;=$C$17,($C$34*GL$59*$B192/$C$63)*(IF(COUNTA($D192:GK192)*(12/$C$63)&lt;=$C$9,0,1)),0)+IF(GM$63=$C$17,0,IF(GL$63=$C$17,$B192*(GL$60),0))</f>
        <v>0</v>
      </c>
      <c r="GM192" s="50">
        <f>IF(GM$63&lt;=$C$17,($C$34*GM$59*$B192/$C$63)*(IF(COUNTA($D192:GL192)*(12/$C$63)&lt;=$C$9,0,1)),0)+IF(GN$63=$C$17,0,IF(GM$63=$C$17,$B192*(GM$60),0))</f>
        <v>0</v>
      </c>
      <c r="GN192" s="50">
        <f>IF(GN$63&lt;=$C$17,($C$34*GN$59*$B192/$C$63)*(IF(COUNTA($D192:GM192)*(12/$C$63)&lt;=$C$9,0,1)),0)+IF(GO$63=$C$17,0,IF(GN$63=$C$17,$B192*(GN$60),0))</f>
        <v>0</v>
      </c>
      <c r="GO192" s="50">
        <f>IF(GO$63&lt;=$C$17,($C$34*GO$59*$B192/$C$63)*(IF(COUNTA($D192:GN192)*(12/$C$63)&lt;=$C$9,0,1)),0)+IF(GP$63=$C$17,0,IF(GO$63=$C$17,$B192*(GO$60),0))</f>
        <v>0</v>
      </c>
      <c r="GP192" s="50">
        <f>IF(GP$63&lt;=$C$17,($C$34*GP$59*$B192/$C$63)*(IF(COUNTA($D192:GO192)*(12/$C$63)&lt;=$C$9,0,1)),0)+IF(GQ$63=$C$17,0,IF(GP$63=$C$17,$B192*(GP$60),0))</f>
        <v>0</v>
      </c>
      <c r="GQ192" s="50">
        <f>IF(GQ$63&lt;=$C$17,($C$34*GQ$59*$B192/$C$63)*(IF(COUNTA($D192:GP192)*(12/$C$63)&lt;=$C$9,0,1)),0)+IF(GR$63=$C$17,0,IF(GQ$63=$C$17,$B192*(GQ$60),0))</f>
        <v>0</v>
      </c>
      <c r="GR192" s="50">
        <f>IF(GR$63&lt;=$C$17,($C$34*GR$59*$B192/$C$63)*(IF(COUNTA($D192:GQ192)*(12/$C$63)&lt;=$C$9,0,1)),0)+IF(GS$63=$C$17,0,IF(GR$63=$C$17,$B192*(GR$60),0))</f>
        <v>0</v>
      </c>
      <c r="GS192" s="50">
        <f>IF(GS$63&lt;=$C$17,($C$34*GS$59*$B192/$C$63)*(IF(COUNTA($D192:GR192)*(12/$C$63)&lt;=$C$9,0,1)),0)+IF(GT$63=$C$17,0,IF(GS$63=$C$17,$B192*(GS$60),0))</f>
        <v>0</v>
      </c>
      <c r="GT192" s="50">
        <f>IF(GT$63&lt;=$C$17,($C$34*GT$59*$B192/$C$63)*(IF(COUNTA($D192:GS192)*(12/$C$63)&lt;=$C$9,0,1)),0)+IF(GU$63=$C$17,0,IF(GT$63=$C$17,$B192*(GT$60),0))</f>
        <v>0</v>
      </c>
      <c r="GU192" s="50">
        <f>IF(GU$63&lt;=$C$17,($C$34*GU$59*$B192/$C$63)*(IF(COUNTA($D192:GT192)*(12/$C$63)&lt;=$C$9,0,1)),0)+IF(GV$63=$C$17,0,IF(GU$63=$C$17,$B192*(GU$60),0))</f>
        <v>0</v>
      </c>
      <c r="GV192" s="50">
        <f>IF(GV$63&lt;=$C$17,($C$34*GV$59*$B192/$C$63)*(IF(COUNTA($D192:GU192)*(12/$C$63)&lt;=$C$9,0,1)),0)+IF(GW$63=$C$17,0,IF(GV$63=$C$17,$B192*(GV$60),0))</f>
        <v>0</v>
      </c>
      <c r="GW192" s="50">
        <f>IF(GW$63&lt;=$C$17,($C$34*GW$59*$B192/$C$63)*(IF(COUNTA($D192:GV192)*(12/$C$63)&lt;=$C$9,0,1)),0)+IF(GX$63=$C$17,0,IF(GW$63=$C$17,$B192*(GW$60),0))</f>
        <v>0</v>
      </c>
      <c r="GX192" s="50">
        <f>IF(GX$63&lt;=$C$17,($C$34*GX$59*$B192/$C$63)*(IF(COUNTA($D192:GW192)*(12/$C$63)&lt;=$C$9,0,1)),0)+IF(GY$63=$C$17,0,IF(GX$63=$C$17,$B192*(GX$60),0))</f>
        <v>0</v>
      </c>
      <c r="GY192" s="50">
        <f>IF(GY$63&lt;=$C$17,($C$34*GY$59*$B192/$C$63)*(IF(COUNTA($D192:GX192)*(12/$C$63)&lt;=$C$9,0,1)),0)+IF(GZ$63=$C$17,0,IF(GY$63=$C$17,$B192*(GY$60),0))</f>
        <v>0</v>
      </c>
      <c r="GZ192" s="50">
        <f>IF(GZ$63&lt;=$C$17,($C$34*GZ$59*$B192/$C$63)*(IF(COUNTA($D192:GY192)*(12/$C$63)&lt;=$C$9,0,1)),0)+IF(HA$63=$C$17,0,IF(GZ$63=$C$17,$B192*(GZ$60),0))</f>
        <v>0</v>
      </c>
      <c r="HA192" s="50">
        <f>IF(HA$63&lt;=$C$17,($C$34*HA$59*$B192/$C$63)*(IF(COUNTA($D192:GZ192)*(12/$C$63)&lt;=$C$9,0,1)),0)+IF(HB$63=$C$17,0,IF(HA$63=$C$17,$B192*(HA$60),0))</f>
        <v>0</v>
      </c>
      <c r="HB192" s="50">
        <f>IF(HB$63&lt;=$C$17,($C$34*HB$59*$B192/$C$63)*(IF(COUNTA($D192:HA192)*(12/$C$63)&lt;=$C$9,0,1)),0)+IF(HC$63=$C$17,0,IF(HB$63=$C$17,$B192*(HB$60),0))</f>
        <v>0</v>
      </c>
      <c r="HC192" s="50">
        <f>IF(HC$63&lt;=$C$17,($C$34*HC$59*$B192/$C$63)*(IF(COUNTA($D192:HB192)*(12/$C$63)&lt;=$C$9,0,1)),0)+IF(HD$63=$C$17,0,IF(HC$63=$C$17,$B192*(HC$60),0))</f>
        <v>0</v>
      </c>
      <c r="HD192" s="50">
        <f>IF(HD$63&lt;=$C$17,($C$34*HD$59*$B192/$C$63)*(IF(COUNTA($D192:HC192)*(12/$C$63)&lt;=$C$9,0,1)),0)+IF(HE$63=$C$17,0,IF(HD$63=$C$17,$B192*(HD$60),0))</f>
        <v>0</v>
      </c>
      <c r="HE192" s="50">
        <f>IF(HE$63&lt;=$C$17,($C$34*HE$59*$B192/$C$63)*(IF(COUNTA($D192:HD192)*(12/$C$63)&lt;=$C$9,0,1)),0)+IF(HF$63=$C$17,0,IF(HE$63=$C$17,$B192*(HE$60),0))</f>
        <v>0</v>
      </c>
      <c r="HF192" s="50">
        <f>IF(HF$63&lt;=$C$17,($C$34*HF$59*$B192/$C$63)*(IF(COUNTA($D192:HE192)*(12/$C$63)&lt;=$C$9,0,1)),0)+IF(HG$63=$C$17,0,IF(HF$63=$C$17,$B192*(HF$60),0))</f>
        <v>0</v>
      </c>
      <c r="HG192" s="50">
        <f>IF(HG$63&lt;=$C$17,($C$34*HG$59*$B192/$C$63)*(IF(COUNTA($D192:HF192)*(12/$C$63)&lt;=$C$9,0,1)),0)+IF(HH$63=$C$17,0,IF(HG$63=$C$17,$B192*(HG$60),0))</f>
        <v>0</v>
      </c>
      <c r="HH192" s="50">
        <f>IF(HH$63&lt;=$C$17,($C$34*HH$59*$B192/$C$63)*(IF(COUNTA($D192:HG192)*(12/$C$63)&lt;=$C$9,0,1)),0)+IF(HI$63=$C$17,0,IF(HH$63=$C$17,$B192*(HH$60),0))</f>
        <v>0</v>
      </c>
      <c r="HI192" s="50">
        <f>IF(HI$63&lt;=$C$17,($C$34*HI$59*$B192/$C$63)*(IF(COUNTA($D192:HH192)*(12/$C$63)&lt;=$C$9,0,1)),0)+IF(HJ$63=$C$17,0,IF(HI$63=$C$17,$B192*(HI$60),0))</f>
        <v>0</v>
      </c>
      <c r="HJ192" s="50">
        <f>IF(HJ$63&lt;=$C$17,($C$34*HJ$59*$B192/$C$63)*(IF(COUNTA($D192:HI192)*(12/$C$63)&lt;=$C$9,0,1)),0)+IF(HK$63=$C$17,0,IF(HJ$63=$C$17,$B192*(HJ$60),0))</f>
        <v>0</v>
      </c>
      <c r="HK192" s="50">
        <f>IF(HK$63&lt;=$C$17,($C$34*HK$59*$B192/$C$63)*(IF(COUNTA($D192:HJ192)*(12/$C$63)&lt;=$C$9,0,1)),0)+IF(HL$63=$C$17,0,IF(HK$63=$C$17,$B192*(HK$60),0))</f>
        <v>0</v>
      </c>
      <c r="HL192" s="50">
        <f>IF(HL$63&lt;=$C$17,($C$34*HL$59*$B192/$C$63)*(IF(COUNTA($D192:HK192)*(12/$C$63)&lt;=$C$9,0,1)),0)+IF(HM$63=$C$17,0,IF(HL$63=$C$17,$B192*(HL$60),0))</f>
        <v>0</v>
      </c>
      <c r="HM192" s="50">
        <f>IF(HM$63&lt;=$C$17,($C$34*HM$59*$B192/$C$63)*(IF(COUNTA($D192:HL192)*(12/$C$63)&lt;=$C$9,0,1)),0)+IF(HN$63=$C$17,0,IF(HM$63=$C$17,$B192*(HM$60),0))</f>
        <v>0</v>
      </c>
      <c r="HN192" s="50">
        <f>IF(HN$63&lt;=$C$17,($C$34*HN$59*$B192/$C$63)*(IF(COUNTA($D192:HM192)*(12/$C$63)&lt;=$C$9,0,1)),0)+IF(HO$63=$C$17,0,IF(HN$63=$C$17,$B192*(HN$60),0))</f>
        <v>0</v>
      </c>
      <c r="HO192" s="50">
        <f>IF(HO$63&lt;=$C$17,($C$34*HO$59*$B192/$C$63)*(IF(COUNTA($D192:HN192)*(12/$C$63)&lt;=$C$9,0,1)),0)+IF(HP$63=$C$17,0,IF(HO$63=$C$17,$B192*(HO$60),0))</f>
        <v>0</v>
      </c>
      <c r="HP192" s="50">
        <f>IF(HP$63&lt;=$C$17,($C$34*HP$59*$B192/$C$63)*(IF(COUNTA($D192:HO192)*(12/$C$63)&lt;=$C$9,0,1)),0)+IF(HQ$63=$C$17,0,IF(HP$63=$C$17,$B192*(HP$60),0))</f>
        <v>0</v>
      </c>
      <c r="HQ192" s="50">
        <f>IF(HQ$63&lt;=$C$17,($C$34*HQ$59*$B192/$C$63)*(IF(COUNTA($D192:HP192)*(12/$C$63)&lt;=$C$9,0,1)),0)+IF(HR$63=$C$17,0,IF(HQ$63=$C$17,$B192*(HQ$60),0))</f>
        <v>0</v>
      </c>
      <c r="HR192" s="50">
        <f>IF(HR$63&lt;=$C$17,($C$34*HR$59*$B192/$C$63)*(IF(COUNTA($D192:HQ192)*(12/$C$63)&lt;=$C$9,0,1)),0)+IF(HS$63=$C$17,0,IF(HR$63=$C$17,$B192*(HR$60),0))</f>
        <v>0</v>
      </c>
      <c r="HS192" s="50">
        <f>IF(HS$63&lt;=$C$17,($C$34*HS$59*$B192/$C$63)*(IF(COUNTA($D192:HR192)*(12/$C$63)&lt;=$C$9,0,1)),0)+IF(HT$63=$C$17,0,IF(HS$63=$C$17,$B192*(HS$60),0))</f>
        <v>0</v>
      </c>
      <c r="HT192" s="50">
        <f>IF(HT$63&lt;=$C$17,($C$34*HT$59*$B192/$C$63)*(IF(COUNTA($D192:HS192)*(12/$C$63)&lt;=$C$9,0,1)),0)+IF(HU$63=$C$17,0,IF(HT$63=$C$17,$B192*(HT$60),0))</f>
        <v>0</v>
      </c>
      <c r="HU192" s="50">
        <f>IF(HU$63&lt;=$C$17,($C$34*HU$59*$B192/$C$63)*(IF(COUNTA($D192:HT192)*(12/$C$63)&lt;=$C$9,0,1)),0)+IF(HV$63=$C$17,0,IF(HU$63=$C$17,$B192*(HU$60),0))</f>
        <v>0</v>
      </c>
      <c r="HV192" s="50">
        <f>IF(HV$63&lt;=$C$17,($C$34*HV$59*$B192/$C$63)*(IF(COUNTA($D192:HU192)*(12/$C$63)&lt;=$C$9,0,1)),0)+IF(HW$63=$C$17,0,IF(HV$63=$C$17,$B192*(HV$60),0))</f>
        <v>0</v>
      </c>
      <c r="HW192" s="50">
        <f>IF(HW$63&lt;=$C$17,($C$34*HW$59*$B192/$C$63)*(IF(COUNTA($D192:HV192)*(12/$C$63)&lt;=$C$9,0,1)),0)+IF(HX$63=$C$17,0,IF(HW$63=$C$17,$B192*(HW$60),0))</f>
        <v>0</v>
      </c>
      <c r="HX192" s="50">
        <f>IF(HX$63&lt;=$C$17,($C$34*HX$59*$B192/$C$63)*(IF(COUNTA($D192:HW192)*(12/$C$63)&lt;=$C$9,0,1)),0)+IF(HY$63=$C$17,0,IF(HX$63=$C$17,$B192*(HX$60),0))</f>
        <v>0</v>
      </c>
      <c r="HY192" s="50">
        <f>IF(HY$63&lt;=$C$17,($C$34*HY$59*$B192/$C$63)*(IF(COUNTA($D192:HX192)*(12/$C$63)&lt;=$C$9,0,1)),0)+IF(HZ$63=$C$17,0,IF(HY$63=$C$17,$B192*(HY$60),0))</f>
        <v>0</v>
      </c>
      <c r="HZ192" s="50">
        <f>IF(HZ$63&lt;=$C$17,($C$34*HZ$59*$B192/$C$63)*(IF(COUNTA($D192:HY192)*(12/$C$63)&lt;=$C$9,0,1)),0)+IF(IA$63=$C$17,0,IF(HZ$63=$C$17,$B192*(HZ$60),0))</f>
        <v>0</v>
      </c>
      <c r="IA192" s="50">
        <f>IF(IA$63&lt;=$C$17,($C$34*IA$59*$B192/$C$63)*(IF(COUNTA($D192:HZ192)*(12/$C$63)&lt;=$C$9,0,1)),0)+IF(IB$63=$C$17,0,IF(IA$63=$C$17,$B192*(IA$60),0))</f>
        <v>0</v>
      </c>
      <c r="IB192" s="50">
        <f>IF(IB$63&lt;=$C$17,($C$34*IB$59*$B192/$C$63)*(IF(COUNTA($D192:IA192)*(12/$C$63)&lt;=$C$9,0,1)),0)+IF(IC$63=$C$17,0,IF(IB$63=$C$17,$B192*(IB$60),0))</f>
        <v>0</v>
      </c>
      <c r="IC192" s="50">
        <f>IF(IC$63&lt;=$C$17,($C$34*IC$59*$B192/$C$63)*(IF(COUNTA($D192:IB192)*(12/$C$63)&lt;=$C$9,0,1)),0)+IF(ID$63=$C$17,0,IF(IC$63=$C$17,$B192*(IC$60),0))</f>
        <v>0</v>
      </c>
      <c r="ID192" s="50">
        <f>IF(ID$63&lt;=$C$17,($C$34*ID$59*$B192/$C$63)*(IF(COUNTA($D192:IC192)*(12/$C$63)&lt;=$C$9,0,1)),0)+IF(IE$63=$C$17,0,IF(ID$63=$C$17,$B192*(ID$60),0))</f>
        <v>0</v>
      </c>
      <c r="IE192" s="50">
        <f>IF(IE$63&lt;=$C$17,($C$34*IE$59*$B192/$C$63)*(IF(COUNTA($D192:ID192)*(12/$C$63)&lt;=$C$9,0,1)),0)+IF(IF$63=$C$17,0,IF(IE$63=$C$17,$B192*(IE$60),0))</f>
        <v>0</v>
      </c>
      <c r="IF192" s="50">
        <f>IF(IF$63&lt;=$C$17,($C$34*IF$59*$B192/$C$63)*(IF(COUNTA($D192:IE192)*(12/$C$63)&lt;=$C$9,0,1)),0)+IF(IG$63=$C$17,0,IF(IF$63=$C$17,$B192*(IF$60),0))</f>
        <v>0</v>
      </c>
      <c r="IG192" s="50">
        <f>IF(IG$63&lt;=$C$17,($C$34*IG$59*$B192/$C$63)*(IF(COUNTA($D192:IF192)*(12/$C$63)&lt;=$C$9,0,1)),0)+IF(IH$63=$C$17,0,IF(IG$63=$C$17,$B192*(IG$60),0))</f>
        <v>0</v>
      </c>
      <c r="IH192" s="50">
        <f>IF(IH$63&lt;=$C$17,($C$34*IH$59*$B192/$C$63)*(IF(COUNTA($D192:IG192)*(12/$C$63)&lt;=$C$9,0,1)),0)+IF(II$63=$C$17,0,IF(IH$63=$C$17,$B192*(IH$60),0))</f>
        <v>0</v>
      </c>
      <c r="II192" s="50">
        <f>IF(II$63&lt;=$C$17,($C$34*II$59*$B192/$C$63)*(IF(COUNTA($D192:IH192)*(12/$C$63)&lt;=$C$9,0,1)),0)+IF(IJ$63=$C$17,0,IF(II$63=$C$17,$B192*(II$60),0))</f>
        <v>0</v>
      </c>
      <c r="IJ192" s="50">
        <f>IF(IJ$63&lt;=$C$17,($C$34*IJ$59*$B192/$C$63)*(IF(COUNTA($D192:II192)*(12/$C$63)&lt;=$C$9,0,1)),0)+IF(IK$63=$C$17,0,IF(IJ$63=$C$17,$B192*(IJ$60),0))</f>
        <v>0</v>
      </c>
      <c r="IK192" s="50">
        <f>IF(IK$63&lt;=$C$17,($C$34*IK$59*$B192/$C$63)*(IF(COUNTA($D192:IJ192)*(12/$C$63)&lt;=$C$9,0,1)),0)+IF(IL$63=$C$17,0,IF(IK$63=$C$17,$B192*(IK$60),0))</f>
        <v>0</v>
      </c>
      <c r="IL192" s="50">
        <f>IF(IL$63&lt;=$C$17,($C$34*IL$59*$B192/$C$63)*(IF(COUNTA($D192:IK192)*(12/$C$63)&lt;=$C$9,0,1)),0)+IF(IM$63=$C$17,0,IF(IL$63=$C$17,$B192*(IL$60),0))</f>
        <v>0</v>
      </c>
      <c r="IM192" s="50">
        <f>IF(IM$63&lt;=$C$17,($C$34*IM$59*$B192/$C$63)*(IF(COUNTA($D192:IL192)*(12/$C$63)&lt;=$C$9,0,1)),0)+IF(IN$63=$C$17,0,IF(IM$63=$C$17,$B192*(IM$60),0))</f>
        <v>0</v>
      </c>
      <c r="IN192" s="50">
        <f>IF(IN$63&lt;=$C$17,($C$34*IN$59*$B192/$C$63)*(IF(COUNTA($D192:IM192)*(12/$C$63)&lt;=$C$9,0,1)),0)+IF(IO$63=$C$17,0,IF(IN$63=$C$17,$B192*(IN$60),0))</f>
        <v>0</v>
      </c>
      <c r="IO192" s="50">
        <f>IF(IO$63&lt;=$C$17,($C$34*IO$59*$B192/$C$63)*(IF(COUNTA($D192:IN192)*(12/$C$63)&lt;=$C$9,0,1)),0)+IF(IP$63=$C$17,0,IF(IO$63=$C$17,$B192*(IO$60),0))</f>
        <v>0</v>
      </c>
      <c r="IP192" s="50">
        <f>IF(IP$63&lt;=$C$17,($C$34*IP$59*$B192/$C$63)*(IF(COUNTA($D192:IO192)*(12/$C$63)&lt;=$C$9,0,1)),0)+IF(IQ$63=$C$17,0,IF(IP$63=$C$17,$B192*(IP$60),0))</f>
        <v>0</v>
      </c>
      <c r="IQ192" s="50">
        <f>IF(IQ$63&lt;=$C$17,($C$34*IQ$59*$B192/$C$63)*(IF(COUNTA($D192:IP192)*(12/$C$63)&lt;=$C$9,0,1)),0)+IF(IR$63=$C$17,0,IF(IQ$63=$C$17,$B192*(IQ$60),0))</f>
        <v>0</v>
      </c>
      <c r="IR192" s="50">
        <f>IF(IR$63&lt;=$C$17,($C$34*IR$59*$B192/$C$63)*(IF(COUNTA($D192:IQ192)*(12/$C$63)&lt;=$C$9,0,1)),0)+IF(IS$63=$C$17,0,IF(IR$63=$C$17,$B192*(IR$60),0))</f>
        <v>0</v>
      </c>
      <c r="IS192" s="50">
        <f>IF(IS$63&lt;=$C$17,($C$34*IS$59*$B192/$C$63)*(IF(COUNTA($D192:IR192)*(12/$C$63)&lt;=$C$9,0,1)),0)+IF(IT$63=$C$17,0,IF(IS$63=$C$17,$B192*(IS$60),0))</f>
        <v>0</v>
      </c>
      <c r="IT192" s="50">
        <f>IF(IT$63&lt;=$C$17,($C$34*IT$59*$B192/$C$63)*(IF(COUNTA($D192:IS192)*(12/$C$63)&lt;=$C$9,0,1)),0)+IF(IU$63=$C$17,0,IF(IT$63=$C$17,$B192*(IT$60),0))</f>
        <v>0</v>
      </c>
      <c r="IU192" s="50">
        <f>IF(IU$63&lt;=$C$17,($C$34*IU$59*$B192/$C$63)*(IF(COUNTA($D192:IT192)*(12/$C$63)&lt;=$C$9,0,1)),0)+IF(IV$63=$C$17,0,IF(IU$63=$C$17,$B192*(IU$60),0))</f>
        <v>0</v>
      </c>
      <c r="IV192" s="50">
        <f>IF(IV$63&lt;=$C$17,($C$34*IV$59*$B192/$C$63)*(IF(COUNTA($D192:IU192)*(12/$C$63)&lt;=$C$9,0,1)),0)+IF(IW$63=$C$17,0,IF(IV$63=$C$17,$B192*(IV$60),0))</f>
        <v>0</v>
      </c>
      <c r="IW192" s="50">
        <f>IF(IW$63&lt;=$C$17,($C$34*IW$59*$B192/$C$63)*(IF(COUNTA($D192:IV192)*(12/$C$63)&lt;=$C$9,0,1)),0)+IF(IX$63=$C$17,0,IF(IW$63=$C$17,$B192*(IW$60),0))</f>
        <v>0</v>
      </c>
      <c r="IX192" s="50"/>
      <c r="IY192" s="50"/>
      <c r="IZ192" s="50"/>
      <c r="JA192" s="50"/>
      <c r="JB192" s="50"/>
      <c r="JC192" s="50"/>
      <c r="JD192" s="50"/>
      <c r="JE192" s="50"/>
      <c r="JF192" s="50"/>
      <c r="JG192" s="50"/>
      <c r="JH192" s="50"/>
      <c r="JI192" s="50"/>
      <c r="JJ192" s="50"/>
      <c r="JK192" s="50"/>
      <c r="JL192" s="50"/>
      <c r="JM192" s="50"/>
      <c r="JN192" s="50"/>
      <c r="JO192" s="50"/>
      <c r="JP192" s="50"/>
      <c r="JQ192" s="50"/>
      <c r="JR192" s="50"/>
      <c r="JS192" s="50"/>
      <c r="JT192" s="50"/>
      <c r="JU192" s="50"/>
      <c r="JV192" s="50"/>
      <c r="JW192" s="50"/>
      <c r="JX192" s="50"/>
      <c r="JY192" s="50"/>
      <c r="JZ192" s="50"/>
      <c r="KA192" s="50"/>
      <c r="KB192" s="50"/>
      <c r="KC192" s="50"/>
      <c r="KD192" s="50"/>
      <c r="KE192" s="50"/>
      <c r="KF192" s="50"/>
      <c r="KG192" s="50"/>
      <c r="KH192" s="50"/>
      <c r="KI192" s="50"/>
      <c r="KJ192" s="50"/>
      <c r="KK192" s="50"/>
      <c r="KL192" s="50"/>
      <c r="KM192" s="50"/>
      <c r="KN192" s="50"/>
      <c r="KO192" s="50"/>
      <c r="KP192" s="50"/>
      <c r="KQ192" s="50"/>
      <c r="KR192" s="50"/>
      <c r="KS192" s="50"/>
      <c r="KT192" s="50"/>
      <c r="KU192" s="50"/>
      <c r="KV192" s="50"/>
      <c r="KW192" s="50"/>
      <c r="KX192" s="50"/>
      <c r="KY192" s="50"/>
      <c r="KZ192" s="50"/>
      <c r="LA192" s="50"/>
      <c r="LB192" s="50"/>
      <c r="LC192" s="50"/>
      <c r="LD192" s="50"/>
      <c r="LE192" s="50"/>
      <c r="LF192" s="50"/>
      <c r="LG192" s="50"/>
      <c r="LH192" s="50"/>
      <c r="LI192" s="50"/>
    </row>
    <row r="193" spans="1:385" outlineLevel="1" x14ac:dyDescent="0.25">
      <c r="A193" s="2" t="s">
        <v>55</v>
      </c>
      <c r="B193" s="79">
        <f ca="1">+OFFSET($D$52,0,COUNTA($B$66:B192),,)</f>
        <v>0</v>
      </c>
      <c r="C193" s="88">
        <f t="shared" si="71"/>
        <v>0</v>
      </c>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50">
        <f>IF(EB$63&gt;$C$17,0,-EA$53*(12/$C$63))</f>
        <v>0</v>
      </c>
      <c r="EB193" s="50">
        <f>IF(EB$63&lt;=$C$17,($C$34*EB$59*$B193/$C$63)*(IF(COUNTA($D193:EA193)*(12/$C$63)&lt;=$C$9,0,1)),0)+IF(EC$63=$C$17,0,IF(EB$63=$C$17,$B193*(EB$60),0))</f>
        <v>0</v>
      </c>
      <c r="EC193" s="50">
        <f>IF(EC$63&lt;=$C$17,($C$34*EC$59*$B193/$C$63)*(IF(COUNTA($D193:EB193)*(12/$C$63)&lt;=$C$9,0,1)),0)+IF(ED$63=$C$17,0,IF(EC$63=$C$17,$B193*(EC$60),0))</f>
        <v>0</v>
      </c>
      <c r="ED193" s="50">
        <f>IF(ED$63&lt;=$C$17,($C$34*ED$59*$B193/$C$63)*(IF(COUNTA($D193:EC193)*(12/$C$63)&lt;=$C$9,0,1)),0)+IF(EE$63=$C$17,0,IF(ED$63=$C$17,$B193*(ED$60),0))</f>
        <v>0</v>
      </c>
      <c r="EE193" s="50">
        <f>IF(EE$63&lt;=$C$17,($C$34*EE$59*$B193/$C$63)*(IF(COUNTA($D193:ED193)*(12/$C$63)&lt;=$C$9,0,1)),0)+IF(EF$63=$C$17,0,IF(EE$63=$C$17,$B193*(EE$60),0))</f>
        <v>0</v>
      </c>
      <c r="EF193" s="50">
        <f>IF(EF$63&lt;=$C$17,($C$34*EF$59*$B193/$C$63)*(IF(COUNTA($D193:EE193)*(12/$C$63)&lt;=$C$9,0,1)),0)+IF(EG$63=$C$17,0,IF(EF$63=$C$17,$B193*(EF$60),0))</f>
        <v>0</v>
      </c>
      <c r="EG193" s="50">
        <f>IF(EG$63&lt;=$C$17,($C$34*EG$59*$B193/$C$63)*(IF(COUNTA($D193:EF193)*(12/$C$63)&lt;=$C$9,0,1)),0)+IF(EH$63=$C$17,0,IF(EG$63=$C$17,$B193*(EG$60),0))</f>
        <v>0</v>
      </c>
      <c r="EH193" s="50">
        <f>IF(EH$63&lt;=$C$17,($C$34*EH$59*$B193/$C$63)*(IF(COUNTA($D193:EG193)*(12/$C$63)&lt;=$C$9,0,1)),0)+IF(EI$63=$C$17,0,IF(EH$63=$C$17,$B193*(EH$60),0))</f>
        <v>0</v>
      </c>
      <c r="EI193" s="50">
        <f>IF(EI$63&lt;=$C$17,($C$34*EI$59*$B193/$C$63)*(IF(COUNTA($D193:EH193)*(12/$C$63)&lt;=$C$9,0,1)),0)+IF(EJ$63=$C$17,0,IF(EI$63=$C$17,$B193*(EI$60),0))</f>
        <v>0</v>
      </c>
      <c r="EJ193" s="50">
        <f>IF(EJ$63&lt;=$C$17,($C$34*EJ$59*$B193/$C$63)*(IF(COUNTA($D193:EI193)*(12/$C$63)&lt;=$C$9,0,1)),0)+IF(EK$63=$C$17,0,IF(EJ$63=$C$17,$B193*(EJ$60),0))</f>
        <v>0</v>
      </c>
      <c r="EK193" s="50">
        <f>IF(EK$63&lt;=$C$17,($C$34*EK$59*$B193/$C$63)*(IF(COUNTA($D193:EJ193)*(12/$C$63)&lt;=$C$9,0,1)),0)+IF(EL$63=$C$17,0,IF(EK$63=$C$17,$B193*(EK$60),0))</f>
        <v>0</v>
      </c>
      <c r="EL193" s="50">
        <f>IF(EL$63&lt;=$C$17,($C$34*EL$59*$B193/$C$63)*(IF(COUNTA($D193:EK193)*(12/$C$63)&lt;=$C$9,0,1)),0)+IF(EM$63=$C$17,0,IF(EL$63=$C$17,$B193*(EL$60),0))</f>
        <v>0</v>
      </c>
      <c r="EM193" s="50">
        <f>IF(EM$63&lt;=$C$17,($C$34*EM$59*$B193/$C$63)*(IF(COUNTA($D193:EL193)*(12/$C$63)&lt;=$C$9,0,1)),0)+IF(EN$63=$C$17,0,IF(EM$63=$C$17,$B193*(EM$60),0))</f>
        <v>0</v>
      </c>
      <c r="EN193" s="50">
        <f>IF(EN$63&lt;=$C$17,($C$34*EN$59*$B193/$C$63)*(IF(COUNTA($D193:EM193)*(12/$C$63)&lt;=$C$9,0,1)),0)+IF(EO$63=$C$17,0,IF(EN$63=$C$17,$B193*(EN$60),0))</f>
        <v>0</v>
      </c>
      <c r="EO193" s="50">
        <f>IF(EO$63&lt;=$C$17,($C$34*EO$59*$B193/$C$63)*(IF(COUNTA($D193:EN193)*(12/$C$63)&lt;=$C$9,0,1)),0)+IF(EP$63=$C$17,0,IF(EO$63=$C$17,$B193*(EO$60),0))</f>
        <v>0</v>
      </c>
      <c r="EP193" s="50">
        <f>IF(EP$63&lt;=$C$17,($C$34*EP$59*$B193/$C$63)*(IF(COUNTA($D193:EO193)*(12/$C$63)&lt;=$C$9,0,1)),0)+IF(EQ$63=$C$17,0,IF(EP$63=$C$17,$B193*(EP$60),0))</f>
        <v>0</v>
      </c>
      <c r="EQ193" s="50">
        <f>IF(EQ$63&lt;=$C$17,($C$34*EQ$59*$B193/$C$63)*(IF(COUNTA($D193:EP193)*(12/$C$63)&lt;=$C$9,0,1)),0)+IF(ER$63=$C$17,0,IF(EQ$63=$C$17,$B193*(EQ$60),0))</f>
        <v>0</v>
      </c>
      <c r="ER193" s="50">
        <f>IF(ER$63&lt;=$C$17,($C$34*ER$59*$B193/$C$63)*(IF(COUNTA($D193:EQ193)*(12/$C$63)&lt;=$C$9,0,1)),0)+IF(ES$63=$C$17,0,IF(ER$63=$C$17,$B193*(ER$60),0))</f>
        <v>0</v>
      </c>
      <c r="ES193" s="50">
        <f>IF(ES$63&lt;=$C$17,($C$34*ES$59*$B193/$C$63)*(IF(COUNTA($D193:ER193)*(12/$C$63)&lt;=$C$9,0,1)),0)+IF(ET$63=$C$17,0,IF(ES$63=$C$17,$B193*(ES$60),0))</f>
        <v>0</v>
      </c>
      <c r="ET193" s="50">
        <f>IF(ET$63&lt;=$C$17,($C$34*ET$59*$B193/$C$63)*(IF(COUNTA($D193:ES193)*(12/$C$63)&lt;=$C$9,0,1)),0)+IF(EU$63=$C$17,0,IF(ET$63=$C$17,$B193*(ET$60),0))</f>
        <v>0</v>
      </c>
      <c r="EU193" s="50">
        <f>IF(EU$63&lt;=$C$17,($C$34*EU$59*$B193/$C$63)*(IF(COUNTA($D193:ET193)*(12/$C$63)&lt;=$C$9,0,1)),0)+IF(EV$63=$C$17,0,IF(EU$63=$C$17,$B193*(EU$60),0))</f>
        <v>0</v>
      </c>
      <c r="EV193" s="50">
        <f>IF(EV$63&lt;=$C$17,($C$34*EV$59*$B193/$C$63)*(IF(COUNTA($D193:EU193)*(12/$C$63)&lt;=$C$9,0,1)),0)+IF(EW$63=$C$17,0,IF(EV$63=$C$17,$B193*(EV$60),0))</f>
        <v>0</v>
      </c>
      <c r="EW193" s="50">
        <f>IF(EW$63&lt;=$C$17,($C$34*EW$59*$B193/$C$63)*(IF(COUNTA($D193:EV193)*(12/$C$63)&lt;=$C$9,0,1)),0)+IF(EX$63=$C$17,0,IF(EW$63=$C$17,$B193*(EW$60),0))</f>
        <v>0</v>
      </c>
      <c r="EX193" s="50">
        <f>IF(EX$63&lt;=$C$17,($C$34*EX$59*$B193/$C$63)*(IF(COUNTA($D193:EW193)*(12/$C$63)&lt;=$C$9,0,1)),0)+IF(EY$63=$C$17,0,IF(EX$63=$C$17,$B193*(EX$60),0))</f>
        <v>0</v>
      </c>
      <c r="EY193" s="50">
        <f>IF(EY$63&lt;=$C$17,($C$34*EY$59*$B193/$C$63)*(IF(COUNTA($D193:EX193)*(12/$C$63)&lt;=$C$9,0,1)),0)+IF(EZ$63=$C$17,0,IF(EY$63=$C$17,$B193*(EY$60),0))</f>
        <v>0</v>
      </c>
      <c r="EZ193" s="50">
        <f>IF(EZ$63&lt;=$C$17,($C$34*EZ$59*$B193/$C$63)*(IF(COUNTA($D193:EY193)*(12/$C$63)&lt;=$C$9,0,1)),0)+IF(FA$63=$C$17,0,IF(EZ$63=$C$17,$B193*(EZ$60),0))</f>
        <v>0</v>
      </c>
      <c r="FA193" s="50">
        <f>IF(FA$63&lt;=$C$17,($C$34*FA$59*$B193/$C$63)*(IF(COUNTA($D193:EZ193)*(12/$C$63)&lt;=$C$9,0,1)),0)+IF(FB$63=$C$17,0,IF(FA$63=$C$17,$B193*(FA$60),0))</f>
        <v>0</v>
      </c>
      <c r="FB193" s="50">
        <f>IF(FB$63&lt;=$C$17,($C$34*FB$59*$B193/$C$63)*(IF(COUNTA($D193:FA193)*(12/$C$63)&lt;=$C$9,0,1)),0)+IF(FC$63=$C$17,0,IF(FB$63=$C$17,$B193*(FB$60),0))</f>
        <v>0</v>
      </c>
      <c r="FC193" s="50">
        <f>IF(FC$63&lt;=$C$17,($C$34*FC$59*$B193/$C$63)*(IF(COUNTA($D193:FB193)*(12/$C$63)&lt;=$C$9,0,1)),0)+IF(FD$63=$C$17,0,IF(FC$63=$C$17,$B193*(FC$60),0))</f>
        <v>0</v>
      </c>
      <c r="FD193" s="50">
        <f>IF(FD$63&lt;=$C$17,($C$34*FD$59*$B193/$C$63)*(IF(COUNTA($D193:FC193)*(12/$C$63)&lt;=$C$9,0,1)),0)+IF(FE$63=$C$17,0,IF(FD$63=$C$17,$B193*(FD$60),0))</f>
        <v>0</v>
      </c>
      <c r="FE193" s="50">
        <f>IF(FE$63&lt;=$C$17,($C$34*FE$59*$B193/$C$63)*(IF(COUNTA($D193:FD193)*(12/$C$63)&lt;=$C$9,0,1)),0)+IF(FF$63=$C$17,0,IF(FE$63=$C$17,$B193*(FE$60),0))</f>
        <v>0</v>
      </c>
      <c r="FF193" s="50">
        <f>IF(FF$63&lt;=$C$17,($C$34*FF$59*$B193/$C$63)*(IF(COUNTA($D193:FE193)*(12/$C$63)&lt;=$C$9,0,1)),0)+IF(FG$63=$C$17,0,IF(FF$63=$C$17,$B193*(FF$60),0))</f>
        <v>0</v>
      </c>
      <c r="FG193" s="50">
        <f>IF(FG$63&lt;=$C$17,($C$34*FG$59*$B193/$C$63)*(IF(COUNTA($D193:FF193)*(12/$C$63)&lt;=$C$9,0,1)),0)+IF(FH$63=$C$17,0,IF(FG$63=$C$17,$B193*(FG$60),0))</f>
        <v>0</v>
      </c>
      <c r="FH193" s="50">
        <f>IF(FH$63&lt;=$C$17,($C$34*FH$59*$B193/$C$63)*(IF(COUNTA($D193:FG193)*(12/$C$63)&lt;=$C$9,0,1)),0)+IF(FI$63=$C$17,0,IF(FH$63=$C$17,$B193*(FH$60),0))</f>
        <v>0</v>
      </c>
      <c r="FI193" s="50">
        <f>IF(FI$63&lt;=$C$17,($C$34*FI$59*$B193/$C$63)*(IF(COUNTA($D193:FH193)*(12/$C$63)&lt;=$C$9,0,1)),0)+IF(FJ$63=$C$17,0,IF(FI$63=$C$17,$B193*(FI$60),0))</f>
        <v>0</v>
      </c>
      <c r="FJ193" s="50">
        <f>IF(FJ$63&lt;=$C$17,($C$34*FJ$59*$B193/$C$63)*(IF(COUNTA($D193:FI193)*(12/$C$63)&lt;=$C$9,0,1)),0)+IF(FK$63=$C$17,0,IF(FJ$63=$C$17,$B193*(FJ$60),0))</f>
        <v>0</v>
      </c>
      <c r="FK193" s="50">
        <f>IF(FK$63&lt;=$C$17,($C$34*FK$59*$B193/$C$63)*(IF(COUNTA($D193:FJ193)*(12/$C$63)&lt;=$C$9,0,1)),0)+IF(FL$63=$C$17,0,IF(FK$63=$C$17,$B193*(FK$60),0))</f>
        <v>0</v>
      </c>
      <c r="FL193" s="50">
        <f>IF(FL$63&lt;=$C$17,($C$34*FL$59*$B193/$C$63)*(IF(COUNTA($D193:FK193)*(12/$C$63)&lt;=$C$9,0,1)),0)+IF(FM$63=$C$17,0,IF(FL$63=$C$17,$B193*(FL$60),0))</f>
        <v>0</v>
      </c>
      <c r="FM193" s="50">
        <f>IF(FM$63&lt;=$C$17,($C$34*FM$59*$B193/$C$63)*(IF(COUNTA($D193:FL193)*(12/$C$63)&lt;=$C$9,0,1)),0)+IF(FN$63=$C$17,0,IF(FM$63=$C$17,$B193*(FM$60),0))</f>
        <v>0</v>
      </c>
      <c r="FN193" s="50">
        <f>IF(FN$63&lt;=$C$17,($C$34*FN$59*$B193/$C$63)*(IF(COUNTA($D193:FM193)*(12/$C$63)&lt;=$C$9,0,1)),0)+IF(FO$63=$C$17,0,IF(FN$63=$C$17,$B193*(FN$60),0))</f>
        <v>0</v>
      </c>
      <c r="FO193" s="50">
        <f>IF(FO$63&lt;=$C$17,($C$34*FO$59*$B193/$C$63)*(IF(COUNTA($D193:FN193)*(12/$C$63)&lt;=$C$9,0,1)),0)+IF(FP$63=$C$17,0,IF(FO$63=$C$17,$B193*(FO$60),0))</f>
        <v>0</v>
      </c>
      <c r="FP193" s="50">
        <f>IF(FP$63&lt;=$C$17,($C$34*FP$59*$B193/$C$63)*(IF(COUNTA($D193:FO193)*(12/$C$63)&lt;=$C$9,0,1)),0)+IF(FQ$63=$C$17,0,IF(FP$63=$C$17,$B193*(FP$60),0))</f>
        <v>0</v>
      </c>
      <c r="FQ193" s="50">
        <f>IF(FQ$63&lt;=$C$17,($C$34*FQ$59*$B193/$C$63)*(IF(COUNTA($D193:FP193)*(12/$C$63)&lt;=$C$9,0,1)),0)+IF(FR$63=$C$17,0,IF(FQ$63=$C$17,$B193*(FQ$60),0))</f>
        <v>0</v>
      </c>
      <c r="FR193" s="50">
        <f>IF(FR$63&lt;=$C$17,($C$34*FR$59*$B193/$C$63)*(IF(COUNTA($D193:FQ193)*(12/$C$63)&lt;=$C$9,0,1)),0)+IF(FS$63=$C$17,0,IF(FR$63=$C$17,$B193*(FR$60),0))</f>
        <v>0</v>
      </c>
      <c r="FS193" s="50">
        <f>IF(FS$63&lt;=$C$17,($C$34*FS$59*$B193/$C$63)*(IF(COUNTA($D193:FR193)*(12/$C$63)&lt;=$C$9,0,1)),0)+IF(FT$63=$C$17,0,IF(FS$63=$C$17,$B193*(FS$60),0))</f>
        <v>0</v>
      </c>
      <c r="FT193" s="50">
        <f>IF(FT$63&lt;=$C$17,($C$34*FT$59*$B193/$C$63)*(IF(COUNTA($D193:FS193)*(12/$C$63)&lt;=$C$9,0,1)),0)+IF(FU$63=$C$17,0,IF(FT$63=$C$17,$B193*(FT$60),0))</f>
        <v>0</v>
      </c>
      <c r="FU193" s="50">
        <f>IF(FU$63&lt;=$C$17,($C$34*FU$59*$B193/$C$63)*(IF(COUNTA($D193:FT193)*(12/$C$63)&lt;=$C$9,0,1)),0)+IF(FV$63=$C$17,0,IF(FU$63=$C$17,$B193*(FU$60),0))</f>
        <v>0</v>
      </c>
      <c r="FV193" s="50">
        <f>IF(FV$63&lt;=$C$17,($C$34*FV$59*$B193/$C$63)*(IF(COUNTA($D193:FU193)*(12/$C$63)&lt;=$C$9,0,1)),0)+IF(FW$63=$C$17,0,IF(FV$63=$C$17,$B193*(FV$60),0))</f>
        <v>0</v>
      </c>
      <c r="FW193" s="50">
        <f>IF(FW$63&lt;=$C$17,($C$34*FW$59*$B193/$C$63)*(IF(COUNTA($D193:FV193)*(12/$C$63)&lt;=$C$9,0,1)),0)+IF(FX$63=$C$17,0,IF(FW$63=$C$17,$B193*(FW$60),0))</f>
        <v>0</v>
      </c>
      <c r="FX193" s="50">
        <f>IF(FX$63&lt;=$C$17,($C$34*FX$59*$B193/$C$63)*(IF(COUNTA($D193:FW193)*(12/$C$63)&lt;=$C$9,0,1)),0)+IF(FY$63=$C$17,0,IF(FX$63=$C$17,$B193*(FX$60),0))</f>
        <v>0</v>
      </c>
      <c r="FY193" s="50">
        <f>IF(FY$63&lt;=$C$17,($C$34*FY$59*$B193/$C$63)*(IF(COUNTA($D193:FX193)*(12/$C$63)&lt;=$C$9,0,1)),0)+IF(FZ$63=$C$17,0,IF(FY$63=$C$17,$B193*(FY$60),0))</f>
        <v>0</v>
      </c>
      <c r="FZ193" s="50">
        <f>IF(FZ$63&lt;=$C$17,($C$34*FZ$59*$B193/$C$63)*(IF(COUNTA($D193:FY193)*(12/$C$63)&lt;=$C$9,0,1)),0)+IF(GA$63=$C$17,0,IF(FZ$63=$C$17,$B193*(FZ$60),0))</f>
        <v>0</v>
      </c>
      <c r="GA193" s="50">
        <f>IF(GA$63&lt;=$C$17,($C$34*GA$59*$B193/$C$63)*(IF(COUNTA($D193:FZ193)*(12/$C$63)&lt;=$C$9,0,1)),0)+IF(GB$63=$C$17,0,IF(GA$63=$C$17,$B193*(GA$60),0))</f>
        <v>0</v>
      </c>
      <c r="GB193" s="50">
        <f>IF(GB$63&lt;=$C$17,($C$34*GB$59*$B193/$C$63)*(IF(COUNTA($D193:GA193)*(12/$C$63)&lt;=$C$9,0,1)),0)+IF(GC$63=$C$17,0,IF(GB$63=$C$17,$B193*(GB$60),0))</f>
        <v>0</v>
      </c>
      <c r="GC193" s="50">
        <f>IF(GC$63&lt;=$C$17,($C$34*GC$59*$B193/$C$63)*(IF(COUNTA($D193:GB193)*(12/$C$63)&lt;=$C$9,0,1)),0)+IF(GD$63=$C$17,0,IF(GC$63=$C$17,$B193*(GC$60),0))</f>
        <v>0</v>
      </c>
      <c r="GD193" s="50">
        <f>IF(GD$63&lt;=$C$17,($C$34*GD$59*$B193/$C$63)*(IF(COUNTA($D193:GC193)*(12/$C$63)&lt;=$C$9,0,1)),0)+IF(GE$63=$C$17,0,IF(GD$63=$C$17,$B193*(GD$60),0))</f>
        <v>0</v>
      </c>
      <c r="GE193" s="50">
        <f>IF(GE$63&lt;=$C$17,($C$34*GE$59*$B193/$C$63)*(IF(COUNTA($D193:GD193)*(12/$C$63)&lt;=$C$9,0,1)),0)+IF(GF$63=$C$17,0,IF(GE$63=$C$17,$B193*(GE$60),0))</f>
        <v>0</v>
      </c>
      <c r="GF193" s="50">
        <f>IF(GF$63&lt;=$C$17,($C$34*GF$59*$B193/$C$63)*(IF(COUNTA($D193:GE193)*(12/$C$63)&lt;=$C$9,0,1)),0)+IF(GG$63=$C$17,0,IF(GF$63=$C$17,$B193*(GF$60),0))</f>
        <v>0</v>
      </c>
      <c r="GG193" s="50">
        <f>IF(GG$63&lt;=$C$17,($C$34*GG$59*$B193/$C$63)*(IF(COUNTA($D193:GF193)*(12/$C$63)&lt;=$C$9,0,1)),0)+IF(GH$63=$C$17,0,IF(GG$63=$C$17,$B193*(GG$60),0))</f>
        <v>0</v>
      </c>
      <c r="GH193" s="50">
        <f>IF(GH$63&lt;=$C$17,($C$34*GH$59*$B193/$C$63)*(IF(COUNTA($D193:GG193)*(12/$C$63)&lt;=$C$9,0,1)),0)+IF(GI$63=$C$17,0,IF(GH$63=$C$17,$B193*(GH$60),0))</f>
        <v>0</v>
      </c>
      <c r="GI193" s="50">
        <f>IF(GI$63&lt;=$C$17,($C$34*GI$59*$B193/$C$63)*(IF(COUNTA($D193:GH193)*(12/$C$63)&lt;=$C$9,0,1)),0)+IF(GJ$63=$C$17,0,IF(GI$63=$C$17,$B193*(GI$60),0))</f>
        <v>0</v>
      </c>
      <c r="GJ193" s="50">
        <f>IF(GJ$63&lt;=$C$17,($C$34*GJ$59*$B193/$C$63)*(IF(COUNTA($D193:GI193)*(12/$C$63)&lt;=$C$9,0,1)),0)+IF(GK$63=$C$17,0,IF(GJ$63=$C$17,$B193*(GJ$60),0))</f>
        <v>0</v>
      </c>
      <c r="GK193" s="50">
        <f>IF(GK$63&lt;=$C$17,($C$34*GK$59*$B193/$C$63)*(IF(COUNTA($D193:GJ193)*(12/$C$63)&lt;=$C$9,0,1)),0)+IF(GL$63=$C$17,0,IF(GK$63=$C$17,$B193*(GK$60),0))</f>
        <v>0</v>
      </c>
      <c r="GL193" s="50">
        <f>IF(GL$63&lt;=$C$17,($C$34*GL$59*$B193/$C$63)*(IF(COUNTA($D193:GK193)*(12/$C$63)&lt;=$C$9,0,1)),0)+IF(GM$63=$C$17,0,IF(GL$63=$C$17,$B193*(GL$60),0))</f>
        <v>0</v>
      </c>
      <c r="GM193" s="50">
        <f>IF(GM$63&lt;=$C$17,($C$34*GM$59*$B193/$C$63)*(IF(COUNTA($D193:GL193)*(12/$C$63)&lt;=$C$9,0,1)),0)+IF(GN$63=$C$17,0,IF(GM$63=$C$17,$B193*(GM$60),0))</f>
        <v>0</v>
      </c>
      <c r="GN193" s="50">
        <f>IF(GN$63&lt;=$C$17,($C$34*GN$59*$B193/$C$63)*(IF(COUNTA($D193:GM193)*(12/$C$63)&lt;=$C$9,0,1)),0)+IF(GO$63=$C$17,0,IF(GN$63=$C$17,$B193*(GN$60),0))</f>
        <v>0</v>
      </c>
      <c r="GO193" s="50">
        <f>IF(GO$63&lt;=$C$17,($C$34*GO$59*$B193/$C$63)*(IF(COUNTA($D193:GN193)*(12/$C$63)&lt;=$C$9,0,1)),0)+IF(GP$63=$C$17,0,IF(GO$63=$C$17,$B193*(GO$60),0))</f>
        <v>0</v>
      </c>
      <c r="GP193" s="50">
        <f>IF(GP$63&lt;=$C$17,($C$34*GP$59*$B193/$C$63)*(IF(COUNTA($D193:GO193)*(12/$C$63)&lt;=$C$9,0,1)),0)+IF(GQ$63=$C$17,0,IF(GP$63=$C$17,$B193*(GP$60),0))</f>
        <v>0</v>
      </c>
      <c r="GQ193" s="50">
        <f>IF(GQ$63&lt;=$C$17,($C$34*GQ$59*$B193/$C$63)*(IF(COUNTA($D193:GP193)*(12/$C$63)&lt;=$C$9,0,1)),0)+IF(GR$63=$C$17,0,IF(GQ$63=$C$17,$B193*(GQ$60),0))</f>
        <v>0</v>
      </c>
      <c r="GR193" s="50">
        <f>IF(GR$63&lt;=$C$17,($C$34*GR$59*$B193/$C$63)*(IF(COUNTA($D193:GQ193)*(12/$C$63)&lt;=$C$9,0,1)),0)+IF(GS$63=$C$17,0,IF(GR$63=$C$17,$B193*(GR$60),0))</f>
        <v>0</v>
      </c>
      <c r="GS193" s="50">
        <f>IF(GS$63&lt;=$C$17,($C$34*GS$59*$B193/$C$63)*(IF(COUNTA($D193:GR193)*(12/$C$63)&lt;=$C$9,0,1)),0)+IF(GT$63=$C$17,0,IF(GS$63=$C$17,$B193*(GS$60),0))</f>
        <v>0</v>
      </c>
      <c r="GT193" s="50">
        <f>IF(GT$63&lt;=$C$17,($C$34*GT$59*$B193/$C$63)*(IF(COUNTA($D193:GS193)*(12/$C$63)&lt;=$C$9,0,1)),0)+IF(GU$63=$C$17,0,IF(GT$63=$C$17,$B193*(GT$60),0))</f>
        <v>0</v>
      </c>
      <c r="GU193" s="50">
        <f>IF(GU$63&lt;=$C$17,($C$34*GU$59*$B193/$C$63)*(IF(COUNTA($D193:GT193)*(12/$C$63)&lt;=$C$9,0,1)),0)+IF(GV$63=$C$17,0,IF(GU$63=$C$17,$B193*(GU$60),0))</f>
        <v>0</v>
      </c>
      <c r="GV193" s="50">
        <f>IF(GV$63&lt;=$C$17,($C$34*GV$59*$B193/$C$63)*(IF(COUNTA($D193:GU193)*(12/$C$63)&lt;=$C$9,0,1)),0)+IF(GW$63=$C$17,0,IF(GV$63=$C$17,$B193*(GV$60),0))</f>
        <v>0</v>
      </c>
      <c r="GW193" s="50">
        <f>IF(GW$63&lt;=$C$17,($C$34*GW$59*$B193/$C$63)*(IF(COUNTA($D193:GV193)*(12/$C$63)&lt;=$C$9,0,1)),0)+IF(GX$63=$C$17,0,IF(GW$63=$C$17,$B193*(GW$60),0))</f>
        <v>0</v>
      </c>
      <c r="GX193" s="50">
        <f>IF(GX$63&lt;=$C$17,($C$34*GX$59*$B193/$C$63)*(IF(COUNTA($D193:GW193)*(12/$C$63)&lt;=$C$9,0,1)),0)+IF(GY$63=$C$17,0,IF(GX$63=$C$17,$B193*(GX$60),0))</f>
        <v>0</v>
      </c>
      <c r="GY193" s="50">
        <f>IF(GY$63&lt;=$C$17,($C$34*GY$59*$B193/$C$63)*(IF(COUNTA($D193:GX193)*(12/$C$63)&lt;=$C$9,0,1)),0)+IF(GZ$63=$C$17,0,IF(GY$63=$C$17,$B193*(GY$60),0))</f>
        <v>0</v>
      </c>
      <c r="GZ193" s="50">
        <f>IF(GZ$63&lt;=$C$17,($C$34*GZ$59*$B193/$C$63)*(IF(COUNTA($D193:GY193)*(12/$C$63)&lt;=$C$9,0,1)),0)+IF(HA$63=$C$17,0,IF(GZ$63=$C$17,$B193*(GZ$60),0))</f>
        <v>0</v>
      </c>
      <c r="HA193" s="50">
        <f>IF(HA$63&lt;=$C$17,($C$34*HA$59*$B193/$C$63)*(IF(COUNTA($D193:GZ193)*(12/$C$63)&lt;=$C$9,0,1)),0)+IF(HB$63=$C$17,0,IF(HA$63=$C$17,$B193*(HA$60),0))</f>
        <v>0</v>
      </c>
      <c r="HB193" s="50">
        <f>IF(HB$63&lt;=$C$17,($C$34*HB$59*$B193/$C$63)*(IF(COUNTA($D193:HA193)*(12/$C$63)&lt;=$C$9,0,1)),0)+IF(HC$63=$C$17,0,IF(HB$63=$C$17,$B193*(HB$60),0))</f>
        <v>0</v>
      </c>
      <c r="HC193" s="50">
        <f>IF(HC$63&lt;=$C$17,($C$34*HC$59*$B193/$C$63)*(IF(COUNTA($D193:HB193)*(12/$C$63)&lt;=$C$9,0,1)),0)+IF(HD$63=$C$17,0,IF(HC$63=$C$17,$B193*(HC$60),0))</f>
        <v>0</v>
      </c>
      <c r="HD193" s="50">
        <f>IF(HD$63&lt;=$C$17,($C$34*HD$59*$B193/$C$63)*(IF(COUNTA($D193:HC193)*(12/$C$63)&lt;=$C$9,0,1)),0)+IF(HE$63=$C$17,0,IF(HD$63=$C$17,$B193*(HD$60),0))</f>
        <v>0</v>
      </c>
      <c r="HE193" s="50">
        <f>IF(HE$63&lt;=$C$17,($C$34*HE$59*$B193/$C$63)*(IF(COUNTA($D193:HD193)*(12/$C$63)&lt;=$C$9,0,1)),0)+IF(HF$63=$C$17,0,IF(HE$63=$C$17,$B193*(HE$60),0))</f>
        <v>0</v>
      </c>
      <c r="HF193" s="50">
        <f>IF(HF$63&lt;=$C$17,($C$34*HF$59*$B193/$C$63)*(IF(COUNTA($D193:HE193)*(12/$C$63)&lt;=$C$9,0,1)),0)+IF(HG$63=$C$17,0,IF(HF$63=$C$17,$B193*(HF$60),0))</f>
        <v>0</v>
      </c>
      <c r="HG193" s="50">
        <f>IF(HG$63&lt;=$C$17,($C$34*HG$59*$B193/$C$63)*(IF(COUNTA($D193:HF193)*(12/$C$63)&lt;=$C$9,0,1)),0)+IF(HH$63=$C$17,0,IF(HG$63=$C$17,$B193*(HG$60),0))</f>
        <v>0</v>
      </c>
      <c r="HH193" s="50">
        <f>IF(HH$63&lt;=$C$17,($C$34*HH$59*$B193/$C$63)*(IF(COUNTA($D193:HG193)*(12/$C$63)&lt;=$C$9,0,1)),0)+IF(HI$63=$C$17,0,IF(HH$63=$C$17,$B193*(HH$60),0))</f>
        <v>0</v>
      </c>
      <c r="HI193" s="50">
        <f>IF(HI$63&lt;=$C$17,($C$34*HI$59*$B193/$C$63)*(IF(COUNTA($D193:HH193)*(12/$C$63)&lt;=$C$9,0,1)),0)+IF(HJ$63=$C$17,0,IF(HI$63=$C$17,$B193*(HI$60),0))</f>
        <v>0</v>
      </c>
      <c r="HJ193" s="50">
        <f>IF(HJ$63&lt;=$C$17,($C$34*HJ$59*$B193/$C$63)*(IF(COUNTA($D193:HI193)*(12/$C$63)&lt;=$C$9,0,1)),0)+IF(HK$63=$C$17,0,IF(HJ$63=$C$17,$B193*(HJ$60),0))</f>
        <v>0</v>
      </c>
      <c r="HK193" s="50">
        <f>IF(HK$63&lt;=$C$17,($C$34*HK$59*$B193/$C$63)*(IF(COUNTA($D193:HJ193)*(12/$C$63)&lt;=$C$9,0,1)),0)+IF(HL$63=$C$17,0,IF(HK$63=$C$17,$B193*(HK$60),0))</f>
        <v>0</v>
      </c>
      <c r="HL193" s="50">
        <f>IF(HL$63&lt;=$C$17,($C$34*HL$59*$B193/$C$63)*(IF(COUNTA($D193:HK193)*(12/$C$63)&lt;=$C$9,0,1)),0)+IF(HM$63=$C$17,0,IF(HL$63=$C$17,$B193*(HL$60),0))</f>
        <v>0</v>
      </c>
      <c r="HM193" s="50">
        <f>IF(HM$63&lt;=$C$17,($C$34*HM$59*$B193/$C$63)*(IF(COUNTA($D193:HL193)*(12/$C$63)&lt;=$C$9,0,1)),0)+IF(HN$63=$C$17,0,IF(HM$63=$C$17,$B193*(HM$60),0))</f>
        <v>0</v>
      </c>
      <c r="HN193" s="50">
        <f>IF(HN$63&lt;=$C$17,($C$34*HN$59*$B193/$C$63)*(IF(COUNTA($D193:HM193)*(12/$C$63)&lt;=$C$9,0,1)),0)+IF(HO$63=$C$17,0,IF(HN$63=$C$17,$B193*(HN$60),0))</f>
        <v>0</v>
      </c>
      <c r="HO193" s="50">
        <f>IF(HO$63&lt;=$C$17,($C$34*HO$59*$B193/$C$63)*(IF(COUNTA($D193:HN193)*(12/$C$63)&lt;=$C$9,0,1)),0)+IF(HP$63=$C$17,0,IF(HO$63=$C$17,$B193*(HO$60),0))</f>
        <v>0</v>
      </c>
      <c r="HP193" s="50">
        <f>IF(HP$63&lt;=$C$17,($C$34*HP$59*$B193/$C$63)*(IF(COUNTA($D193:HO193)*(12/$C$63)&lt;=$C$9,0,1)),0)+IF(HQ$63=$C$17,0,IF(HP$63=$C$17,$B193*(HP$60),0))</f>
        <v>0</v>
      </c>
      <c r="HQ193" s="50">
        <f>IF(HQ$63&lt;=$C$17,($C$34*HQ$59*$B193/$C$63)*(IF(COUNTA($D193:HP193)*(12/$C$63)&lt;=$C$9,0,1)),0)+IF(HR$63=$C$17,0,IF(HQ$63=$C$17,$B193*(HQ$60),0))</f>
        <v>0</v>
      </c>
      <c r="HR193" s="50">
        <f>IF(HR$63&lt;=$C$17,($C$34*HR$59*$B193/$C$63)*(IF(COUNTA($D193:HQ193)*(12/$C$63)&lt;=$C$9,0,1)),0)+IF(HS$63=$C$17,0,IF(HR$63=$C$17,$B193*(HR$60),0))</f>
        <v>0</v>
      </c>
      <c r="HS193" s="50">
        <f>IF(HS$63&lt;=$C$17,($C$34*HS$59*$B193/$C$63)*(IF(COUNTA($D193:HR193)*(12/$C$63)&lt;=$C$9,0,1)),0)+IF(HT$63=$C$17,0,IF(HS$63=$C$17,$B193*(HS$60),0))</f>
        <v>0</v>
      </c>
      <c r="HT193" s="50">
        <f>IF(HT$63&lt;=$C$17,($C$34*HT$59*$B193/$C$63)*(IF(COUNTA($D193:HS193)*(12/$C$63)&lt;=$C$9,0,1)),0)+IF(HU$63=$C$17,0,IF(HT$63=$C$17,$B193*(HT$60),0))</f>
        <v>0</v>
      </c>
      <c r="HU193" s="50">
        <f>IF(HU$63&lt;=$C$17,($C$34*HU$59*$B193/$C$63)*(IF(COUNTA($D193:HT193)*(12/$C$63)&lt;=$C$9,0,1)),0)+IF(HV$63=$C$17,0,IF(HU$63=$C$17,$B193*(HU$60),0))</f>
        <v>0</v>
      </c>
      <c r="HV193" s="50">
        <f>IF(HV$63&lt;=$C$17,($C$34*HV$59*$B193/$C$63)*(IF(COUNTA($D193:HU193)*(12/$C$63)&lt;=$C$9,0,1)),0)+IF(HW$63=$C$17,0,IF(HV$63=$C$17,$B193*(HV$60),0))</f>
        <v>0</v>
      </c>
      <c r="HW193" s="50">
        <f>IF(HW$63&lt;=$C$17,($C$34*HW$59*$B193/$C$63)*(IF(COUNTA($D193:HV193)*(12/$C$63)&lt;=$C$9,0,1)),0)+IF(HX$63=$C$17,0,IF(HW$63=$C$17,$B193*(HW$60),0))</f>
        <v>0</v>
      </c>
      <c r="HX193" s="50">
        <f>IF(HX$63&lt;=$C$17,($C$34*HX$59*$B193/$C$63)*(IF(COUNTA($D193:HW193)*(12/$C$63)&lt;=$C$9,0,1)),0)+IF(HY$63=$C$17,0,IF(HX$63=$C$17,$B193*(HX$60),0))</f>
        <v>0</v>
      </c>
      <c r="HY193" s="50">
        <f>IF(HY$63&lt;=$C$17,($C$34*HY$59*$B193/$C$63)*(IF(COUNTA($D193:HX193)*(12/$C$63)&lt;=$C$9,0,1)),0)+IF(HZ$63=$C$17,0,IF(HY$63=$C$17,$B193*(HY$60),0))</f>
        <v>0</v>
      </c>
      <c r="HZ193" s="50">
        <f>IF(HZ$63&lt;=$C$17,($C$34*HZ$59*$B193/$C$63)*(IF(COUNTA($D193:HY193)*(12/$C$63)&lt;=$C$9,0,1)),0)+IF(IA$63=$C$17,0,IF(HZ$63=$C$17,$B193*(HZ$60),0))</f>
        <v>0</v>
      </c>
      <c r="IA193" s="50">
        <f>IF(IA$63&lt;=$C$17,($C$34*IA$59*$B193/$C$63)*(IF(COUNTA($D193:HZ193)*(12/$C$63)&lt;=$C$9,0,1)),0)+IF(IB$63=$C$17,0,IF(IA$63=$C$17,$B193*(IA$60),0))</f>
        <v>0</v>
      </c>
      <c r="IB193" s="50">
        <f>IF(IB$63&lt;=$C$17,($C$34*IB$59*$B193/$C$63)*(IF(COUNTA($D193:IA193)*(12/$C$63)&lt;=$C$9,0,1)),0)+IF(IC$63=$C$17,0,IF(IB$63=$C$17,$B193*(IB$60),0))</f>
        <v>0</v>
      </c>
      <c r="IC193" s="50">
        <f>IF(IC$63&lt;=$C$17,($C$34*IC$59*$B193/$C$63)*(IF(COUNTA($D193:IB193)*(12/$C$63)&lt;=$C$9,0,1)),0)+IF(ID$63=$C$17,0,IF(IC$63=$C$17,$B193*(IC$60),0))</f>
        <v>0</v>
      </c>
      <c r="ID193" s="50">
        <f>IF(ID$63&lt;=$C$17,($C$34*ID$59*$B193/$C$63)*(IF(COUNTA($D193:IC193)*(12/$C$63)&lt;=$C$9,0,1)),0)+IF(IE$63=$C$17,0,IF(ID$63=$C$17,$B193*(ID$60),0))</f>
        <v>0</v>
      </c>
      <c r="IE193" s="50">
        <f>IF(IE$63&lt;=$C$17,($C$34*IE$59*$B193/$C$63)*(IF(COUNTA($D193:ID193)*(12/$C$63)&lt;=$C$9,0,1)),0)+IF(IF$63=$C$17,0,IF(IE$63=$C$17,$B193*(IE$60),0))</f>
        <v>0</v>
      </c>
      <c r="IF193" s="50">
        <f>IF(IF$63&lt;=$C$17,($C$34*IF$59*$B193/$C$63)*(IF(COUNTA($D193:IE193)*(12/$C$63)&lt;=$C$9,0,1)),0)+IF(IG$63=$C$17,0,IF(IF$63=$C$17,$B193*(IF$60),0))</f>
        <v>0</v>
      </c>
      <c r="IG193" s="50">
        <f>IF(IG$63&lt;=$C$17,($C$34*IG$59*$B193/$C$63)*(IF(COUNTA($D193:IF193)*(12/$C$63)&lt;=$C$9,0,1)),0)+IF(IH$63=$C$17,0,IF(IG$63=$C$17,$B193*(IG$60),0))</f>
        <v>0</v>
      </c>
      <c r="IH193" s="50">
        <f>IF(IH$63&lt;=$C$17,($C$34*IH$59*$B193/$C$63)*(IF(COUNTA($D193:IG193)*(12/$C$63)&lt;=$C$9,0,1)),0)+IF(II$63=$C$17,0,IF(IH$63=$C$17,$B193*(IH$60),0))</f>
        <v>0</v>
      </c>
      <c r="II193" s="50">
        <f>IF(II$63&lt;=$C$17,($C$34*II$59*$B193/$C$63)*(IF(COUNTA($D193:IH193)*(12/$C$63)&lt;=$C$9,0,1)),0)+IF(IJ$63=$C$17,0,IF(II$63=$C$17,$B193*(II$60),0))</f>
        <v>0</v>
      </c>
      <c r="IJ193" s="50">
        <f>IF(IJ$63&lt;=$C$17,($C$34*IJ$59*$B193/$C$63)*(IF(COUNTA($D193:II193)*(12/$C$63)&lt;=$C$9,0,1)),0)+IF(IK$63=$C$17,0,IF(IJ$63=$C$17,$B193*(IJ$60),0))</f>
        <v>0</v>
      </c>
      <c r="IK193" s="50">
        <f>IF(IK$63&lt;=$C$17,($C$34*IK$59*$B193/$C$63)*(IF(COUNTA($D193:IJ193)*(12/$C$63)&lt;=$C$9,0,1)),0)+IF(IL$63=$C$17,0,IF(IK$63=$C$17,$B193*(IK$60),0))</f>
        <v>0</v>
      </c>
      <c r="IL193" s="50">
        <f>IF(IL$63&lt;=$C$17,($C$34*IL$59*$B193/$C$63)*(IF(COUNTA($D193:IK193)*(12/$C$63)&lt;=$C$9,0,1)),0)+IF(IM$63=$C$17,0,IF(IL$63=$C$17,$B193*(IL$60),0))</f>
        <v>0</v>
      </c>
      <c r="IM193" s="50">
        <f>IF(IM$63&lt;=$C$17,($C$34*IM$59*$B193/$C$63)*(IF(COUNTA($D193:IL193)*(12/$C$63)&lt;=$C$9,0,1)),0)+IF(IN$63=$C$17,0,IF(IM$63=$C$17,$B193*(IM$60),0))</f>
        <v>0</v>
      </c>
      <c r="IN193" s="50">
        <f>IF(IN$63&lt;=$C$17,($C$34*IN$59*$B193/$C$63)*(IF(COUNTA($D193:IM193)*(12/$C$63)&lt;=$C$9,0,1)),0)+IF(IO$63=$C$17,0,IF(IN$63=$C$17,$B193*(IN$60),0))</f>
        <v>0</v>
      </c>
      <c r="IO193" s="50">
        <f>IF(IO$63&lt;=$C$17,($C$34*IO$59*$B193/$C$63)*(IF(COUNTA($D193:IN193)*(12/$C$63)&lt;=$C$9,0,1)),0)+IF(IP$63=$C$17,0,IF(IO$63=$C$17,$B193*(IO$60),0))</f>
        <v>0</v>
      </c>
      <c r="IP193" s="50">
        <f>IF(IP$63&lt;=$C$17,($C$34*IP$59*$B193/$C$63)*(IF(COUNTA($D193:IO193)*(12/$C$63)&lt;=$C$9,0,1)),0)+IF(IQ$63=$C$17,0,IF(IP$63=$C$17,$B193*(IP$60),0))</f>
        <v>0</v>
      </c>
      <c r="IQ193" s="50">
        <f>IF(IQ$63&lt;=$C$17,($C$34*IQ$59*$B193/$C$63)*(IF(COUNTA($D193:IP193)*(12/$C$63)&lt;=$C$9,0,1)),0)+IF(IR$63=$C$17,0,IF(IQ$63=$C$17,$B193*(IQ$60),0))</f>
        <v>0</v>
      </c>
      <c r="IR193" s="50">
        <f>IF(IR$63&lt;=$C$17,($C$34*IR$59*$B193/$C$63)*(IF(COUNTA($D193:IQ193)*(12/$C$63)&lt;=$C$9,0,1)),0)+IF(IS$63=$C$17,0,IF(IR$63=$C$17,$B193*(IR$60),0))</f>
        <v>0</v>
      </c>
      <c r="IS193" s="50">
        <f>IF(IS$63&lt;=$C$17,($C$34*IS$59*$B193/$C$63)*(IF(COUNTA($D193:IR193)*(12/$C$63)&lt;=$C$9,0,1)),0)+IF(IT$63=$C$17,0,IF(IS$63=$C$17,$B193*(IS$60),0))</f>
        <v>0</v>
      </c>
      <c r="IT193" s="50">
        <f>IF(IT$63&lt;=$C$17,($C$34*IT$59*$B193/$C$63)*(IF(COUNTA($D193:IS193)*(12/$C$63)&lt;=$C$9,0,1)),0)+IF(IU$63=$C$17,0,IF(IT$63=$C$17,$B193*(IT$60),0))</f>
        <v>0</v>
      </c>
      <c r="IU193" s="50">
        <f>IF(IU$63&lt;=$C$17,($C$34*IU$59*$B193/$C$63)*(IF(COUNTA($D193:IT193)*(12/$C$63)&lt;=$C$9,0,1)),0)+IF(IV$63=$C$17,0,IF(IU$63=$C$17,$B193*(IU$60),0))</f>
        <v>0</v>
      </c>
      <c r="IV193" s="50">
        <f>IF(IV$63&lt;=$C$17,($C$34*IV$59*$B193/$C$63)*(IF(COUNTA($D193:IU193)*(12/$C$63)&lt;=$C$9,0,1)),0)+IF(IW$63=$C$17,0,IF(IV$63=$C$17,$B193*(IV$60),0))</f>
        <v>0</v>
      </c>
      <c r="IW193" s="50">
        <f>IF(IW$63&lt;=$C$17,($C$34*IW$59*$B193/$C$63)*(IF(COUNTA($D193:IV193)*(12/$C$63)&lt;=$C$9,0,1)),0)+IF(IX$63=$C$17,0,IF(IW$63=$C$17,$B193*(IW$60),0))</f>
        <v>0</v>
      </c>
      <c r="IX193" s="50"/>
      <c r="IY193" s="50"/>
      <c r="IZ193" s="50"/>
      <c r="JA193" s="50"/>
      <c r="JB193" s="50"/>
      <c r="JC193" s="50"/>
      <c r="JD193" s="50"/>
      <c r="JE193" s="50"/>
      <c r="JF193" s="50"/>
      <c r="JG193" s="50"/>
      <c r="JH193" s="50"/>
      <c r="JI193" s="50"/>
      <c r="JJ193" s="50"/>
      <c r="JK193" s="50"/>
      <c r="JL193" s="50"/>
      <c r="JM193" s="50"/>
      <c r="JN193" s="50"/>
      <c r="JO193" s="50"/>
      <c r="JP193" s="50"/>
      <c r="JQ193" s="50"/>
      <c r="JR193" s="50"/>
      <c r="JS193" s="50"/>
      <c r="JT193" s="50"/>
      <c r="JU193" s="50"/>
      <c r="JV193" s="50"/>
      <c r="JW193" s="50"/>
      <c r="JX193" s="50"/>
      <c r="JY193" s="50"/>
      <c r="JZ193" s="50"/>
      <c r="KA193" s="50"/>
      <c r="KB193" s="50"/>
      <c r="KC193" s="50"/>
      <c r="KD193" s="50"/>
      <c r="KE193" s="50"/>
      <c r="KF193" s="50"/>
      <c r="KG193" s="50"/>
      <c r="KH193" s="50"/>
      <c r="KI193" s="50"/>
      <c r="KJ193" s="50"/>
      <c r="KK193" s="50"/>
      <c r="KL193" s="50"/>
      <c r="KM193" s="50"/>
      <c r="KN193" s="50"/>
      <c r="KO193" s="50"/>
      <c r="KP193" s="50"/>
      <c r="KQ193" s="50"/>
      <c r="KR193" s="50"/>
      <c r="KS193" s="50"/>
      <c r="KT193" s="50"/>
      <c r="KU193" s="50"/>
      <c r="KV193" s="50"/>
      <c r="KW193" s="50"/>
      <c r="KX193" s="50"/>
      <c r="KY193" s="50"/>
      <c r="KZ193" s="50"/>
      <c r="LA193" s="50"/>
      <c r="LB193" s="50"/>
      <c r="LC193" s="50"/>
      <c r="LD193" s="50"/>
      <c r="LE193" s="50"/>
      <c r="LF193" s="50"/>
      <c r="LG193" s="50"/>
      <c r="LH193" s="50"/>
      <c r="LI193" s="50"/>
    </row>
    <row r="194" spans="1:385" outlineLevel="1" x14ac:dyDescent="0.25">
      <c r="A194" s="2" t="s">
        <v>55</v>
      </c>
      <c r="B194" s="79">
        <f ca="1">+OFFSET($D$52,0,COUNTA($B$66:B193),,)</f>
        <v>0</v>
      </c>
      <c r="C194" s="88">
        <f t="shared" si="71"/>
        <v>0</v>
      </c>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50">
        <f>IF(EC$63&gt;$C$17,0,-EB$53*(12/$C$63))</f>
        <v>0</v>
      </c>
      <c r="EC194" s="50">
        <f>IF(EC$63&lt;=$C$17,($C$34*EC$59*$B194/$C$63)*(IF(COUNTA($D194:EB194)*(12/$C$63)&lt;=$C$9,0,1)),0)+IF(ED$63=$C$17,0,IF(EC$63=$C$17,$B194*(EC$60),0))</f>
        <v>0</v>
      </c>
      <c r="ED194" s="50">
        <f>IF(ED$63&lt;=$C$17,($C$34*ED$59*$B194/$C$63)*(IF(COUNTA($D194:EC194)*(12/$C$63)&lt;=$C$9,0,1)),0)+IF(EE$63=$C$17,0,IF(ED$63=$C$17,$B194*(ED$60),0))</f>
        <v>0</v>
      </c>
      <c r="EE194" s="50">
        <f>IF(EE$63&lt;=$C$17,($C$34*EE$59*$B194/$C$63)*(IF(COUNTA($D194:ED194)*(12/$C$63)&lt;=$C$9,0,1)),0)+IF(EF$63=$C$17,0,IF(EE$63=$C$17,$B194*(EE$60),0))</f>
        <v>0</v>
      </c>
      <c r="EF194" s="50">
        <f>IF(EF$63&lt;=$C$17,($C$34*EF$59*$B194/$C$63)*(IF(COUNTA($D194:EE194)*(12/$C$63)&lt;=$C$9,0,1)),0)+IF(EG$63=$C$17,0,IF(EF$63=$C$17,$B194*(EF$60),0))</f>
        <v>0</v>
      </c>
      <c r="EG194" s="50">
        <f>IF(EG$63&lt;=$C$17,($C$34*EG$59*$B194/$C$63)*(IF(COUNTA($D194:EF194)*(12/$C$63)&lt;=$C$9,0,1)),0)+IF(EH$63=$C$17,0,IF(EG$63=$C$17,$B194*(EG$60),0))</f>
        <v>0</v>
      </c>
      <c r="EH194" s="50">
        <f>IF(EH$63&lt;=$C$17,($C$34*EH$59*$B194/$C$63)*(IF(COUNTA($D194:EG194)*(12/$C$63)&lt;=$C$9,0,1)),0)+IF(EI$63=$C$17,0,IF(EH$63=$C$17,$B194*(EH$60),0))</f>
        <v>0</v>
      </c>
      <c r="EI194" s="50">
        <f>IF(EI$63&lt;=$C$17,($C$34*EI$59*$B194/$C$63)*(IF(COUNTA($D194:EH194)*(12/$C$63)&lt;=$C$9,0,1)),0)+IF(EJ$63=$C$17,0,IF(EI$63=$C$17,$B194*(EI$60),0))</f>
        <v>0</v>
      </c>
      <c r="EJ194" s="50">
        <f>IF(EJ$63&lt;=$C$17,($C$34*EJ$59*$B194/$C$63)*(IF(COUNTA($D194:EI194)*(12/$C$63)&lt;=$C$9,0,1)),0)+IF(EK$63=$C$17,0,IF(EJ$63=$C$17,$B194*(EJ$60),0))</f>
        <v>0</v>
      </c>
      <c r="EK194" s="50">
        <f>IF(EK$63&lt;=$C$17,($C$34*EK$59*$B194/$C$63)*(IF(COUNTA($D194:EJ194)*(12/$C$63)&lt;=$C$9,0,1)),0)+IF(EL$63=$C$17,0,IF(EK$63=$C$17,$B194*(EK$60),0))</f>
        <v>0</v>
      </c>
      <c r="EL194" s="50">
        <f>IF(EL$63&lt;=$C$17,($C$34*EL$59*$B194/$C$63)*(IF(COUNTA($D194:EK194)*(12/$C$63)&lt;=$C$9,0,1)),0)+IF(EM$63=$C$17,0,IF(EL$63=$C$17,$B194*(EL$60),0))</f>
        <v>0</v>
      </c>
      <c r="EM194" s="50">
        <f>IF(EM$63&lt;=$C$17,($C$34*EM$59*$B194/$C$63)*(IF(COUNTA($D194:EL194)*(12/$C$63)&lt;=$C$9,0,1)),0)+IF(EN$63=$C$17,0,IF(EM$63=$C$17,$B194*(EM$60),0))</f>
        <v>0</v>
      </c>
      <c r="EN194" s="50">
        <f>IF(EN$63&lt;=$C$17,($C$34*EN$59*$B194/$C$63)*(IF(COUNTA($D194:EM194)*(12/$C$63)&lt;=$C$9,0,1)),0)+IF(EO$63=$C$17,0,IF(EN$63=$C$17,$B194*(EN$60),0))</f>
        <v>0</v>
      </c>
      <c r="EO194" s="50">
        <f>IF(EO$63&lt;=$C$17,($C$34*EO$59*$B194/$C$63)*(IF(COUNTA($D194:EN194)*(12/$C$63)&lt;=$C$9,0,1)),0)+IF(EP$63=$C$17,0,IF(EO$63=$C$17,$B194*(EO$60),0))</f>
        <v>0</v>
      </c>
      <c r="EP194" s="50">
        <f>IF(EP$63&lt;=$C$17,($C$34*EP$59*$B194/$C$63)*(IF(COUNTA($D194:EO194)*(12/$C$63)&lt;=$C$9,0,1)),0)+IF(EQ$63=$C$17,0,IF(EP$63=$C$17,$B194*(EP$60),0))</f>
        <v>0</v>
      </c>
      <c r="EQ194" s="50">
        <f>IF(EQ$63&lt;=$C$17,($C$34*EQ$59*$B194/$C$63)*(IF(COUNTA($D194:EP194)*(12/$C$63)&lt;=$C$9,0,1)),0)+IF(ER$63=$C$17,0,IF(EQ$63=$C$17,$B194*(EQ$60),0))</f>
        <v>0</v>
      </c>
      <c r="ER194" s="50">
        <f>IF(ER$63&lt;=$C$17,($C$34*ER$59*$B194/$C$63)*(IF(COUNTA($D194:EQ194)*(12/$C$63)&lt;=$C$9,0,1)),0)+IF(ES$63=$C$17,0,IF(ER$63=$C$17,$B194*(ER$60),0))</f>
        <v>0</v>
      </c>
      <c r="ES194" s="50">
        <f>IF(ES$63&lt;=$C$17,($C$34*ES$59*$B194/$C$63)*(IF(COUNTA($D194:ER194)*(12/$C$63)&lt;=$C$9,0,1)),0)+IF(ET$63=$C$17,0,IF(ES$63=$C$17,$B194*(ES$60),0))</f>
        <v>0</v>
      </c>
      <c r="ET194" s="50">
        <f>IF(ET$63&lt;=$C$17,($C$34*ET$59*$B194/$C$63)*(IF(COUNTA($D194:ES194)*(12/$C$63)&lt;=$C$9,0,1)),0)+IF(EU$63=$C$17,0,IF(ET$63=$C$17,$B194*(ET$60),0))</f>
        <v>0</v>
      </c>
      <c r="EU194" s="50">
        <f>IF(EU$63&lt;=$C$17,($C$34*EU$59*$B194/$C$63)*(IF(COUNTA($D194:ET194)*(12/$C$63)&lt;=$C$9,0,1)),0)+IF(EV$63=$C$17,0,IF(EU$63=$C$17,$B194*(EU$60),0))</f>
        <v>0</v>
      </c>
      <c r="EV194" s="50">
        <f>IF(EV$63&lt;=$C$17,($C$34*EV$59*$B194/$C$63)*(IF(COUNTA($D194:EU194)*(12/$C$63)&lt;=$C$9,0,1)),0)+IF(EW$63=$C$17,0,IF(EV$63=$C$17,$B194*(EV$60),0))</f>
        <v>0</v>
      </c>
      <c r="EW194" s="50">
        <f>IF(EW$63&lt;=$C$17,($C$34*EW$59*$B194/$C$63)*(IF(COUNTA($D194:EV194)*(12/$C$63)&lt;=$C$9,0,1)),0)+IF(EX$63=$C$17,0,IF(EW$63=$C$17,$B194*(EW$60),0))</f>
        <v>0</v>
      </c>
      <c r="EX194" s="50">
        <f>IF(EX$63&lt;=$C$17,($C$34*EX$59*$B194/$C$63)*(IF(COUNTA($D194:EW194)*(12/$C$63)&lt;=$C$9,0,1)),0)+IF(EY$63=$C$17,0,IF(EX$63=$C$17,$B194*(EX$60),0))</f>
        <v>0</v>
      </c>
      <c r="EY194" s="50">
        <f>IF(EY$63&lt;=$C$17,($C$34*EY$59*$B194/$C$63)*(IF(COUNTA($D194:EX194)*(12/$C$63)&lt;=$C$9,0,1)),0)+IF(EZ$63=$C$17,0,IF(EY$63=$C$17,$B194*(EY$60),0))</f>
        <v>0</v>
      </c>
      <c r="EZ194" s="50">
        <f>IF(EZ$63&lt;=$C$17,($C$34*EZ$59*$B194/$C$63)*(IF(COUNTA($D194:EY194)*(12/$C$63)&lt;=$C$9,0,1)),0)+IF(FA$63=$C$17,0,IF(EZ$63=$C$17,$B194*(EZ$60),0))</f>
        <v>0</v>
      </c>
      <c r="FA194" s="50">
        <f>IF(FA$63&lt;=$C$17,($C$34*FA$59*$B194/$C$63)*(IF(COUNTA($D194:EZ194)*(12/$C$63)&lt;=$C$9,0,1)),0)+IF(FB$63=$C$17,0,IF(FA$63=$C$17,$B194*(FA$60),0))</f>
        <v>0</v>
      </c>
      <c r="FB194" s="50">
        <f>IF(FB$63&lt;=$C$17,($C$34*FB$59*$B194/$C$63)*(IF(COUNTA($D194:FA194)*(12/$C$63)&lt;=$C$9,0,1)),0)+IF(FC$63=$C$17,0,IF(FB$63=$C$17,$B194*(FB$60),0))</f>
        <v>0</v>
      </c>
      <c r="FC194" s="50">
        <f>IF(FC$63&lt;=$C$17,($C$34*FC$59*$B194/$C$63)*(IF(COUNTA($D194:FB194)*(12/$C$63)&lt;=$C$9,0,1)),0)+IF(FD$63=$C$17,0,IF(FC$63=$C$17,$B194*(FC$60),0))</f>
        <v>0</v>
      </c>
      <c r="FD194" s="50">
        <f>IF(FD$63&lt;=$C$17,($C$34*FD$59*$B194/$C$63)*(IF(COUNTA($D194:FC194)*(12/$C$63)&lt;=$C$9,0,1)),0)+IF(FE$63=$C$17,0,IF(FD$63=$C$17,$B194*(FD$60),0))</f>
        <v>0</v>
      </c>
      <c r="FE194" s="50">
        <f>IF(FE$63&lt;=$C$17,($C$34*FE$59*$B194/$C$63)*(IF(COUNTA($D194:FD194)*(12/$C$63)&lt;=$C$9,0,1)),0)+IF(FF$63=$C$17,0,IF(FE$63=$C$17,$B194*(FE$60),0))</f>
        <v>0</v>
      </c>
      <c r="FF194" s="50">
        <f>IF(FF$63&lt;=$C$17,($C$34*FF$59*$B194/$C$63)*(IF(COUNTA($D194:FE194)*(12/$C$63)&lt;=$C$9,0,1)),0)+IF(FG$63=$C$17,0,IF(FF$63=$C$17,$B194*(FF$60),0))</f>
        <v>0</v>
      </c>
      <c r="FG194" s="50">
        <f>IF(FG$63&lt;=$C$17,($C$34*FG$59*$B194/$C$63)*(IF(COUNTA($D194:FF194)*(12/$C$63)&lt;=$C$9,0,1)),0)+IF(FH$63=$C$17,0,IF(FG$63=$C$17,$B194*(FG$60),0))</f>
        <v>0</v>
      </c>
      <c r="FH194" s="50">
        <f>IF(FH$63&lt;=$C$17,($C$34*FH$59*$B194/$C$63)*(IF(COUNTA($D194:FG194)*(12/$C$63)&lt;=$C$9,0,1)),0)+IF(FI$63=$C$17,0,IF(FH$63=$C$17,$B194*(FH$60),0))</f>
        <v>0</v>
      </c>
      <c r="FI194" s="50">
        <f>IF(FI$63&lt;=$C$17,($C$34*FI$59*$B194/$C$63)*(IF(COUNTA($D194:FH194)*(12/$C$63)&lt;=$C$9,0,1)),0)+IF(FJ$63=$C$17,0,IF(FI$63=$C$17,$B194*(FI$60),0))</f>
        <v>0</v>
      </c>
      <c r="FJ194" s="50">
        <f>IF(FJ$63&lt;=$C$17,($C$34*FJ$59*$B194/$C$63)*(IF(COUNTA($D194:FI194)*(12/$C$63)&lt;=$C$9,0,1)),0)+IF(FK$63=$C$17,0,IF(FJ$63=$C$17,$B194*(FJ$60),0))</f>
        <v>0</v>
      </c>
      <c r="FK194" s="50">
        <f>IF(FK$63&lt;=$C$17,($C$34*FK$59*$B194/$C$63)*(IF(COUNTA($D194:FJ194)*(12/$C$63)&lt;=$C$9,0,1)),0)+IF(FL$63=$C$17,0,IF(FK$63=$C$17,$B194*(FK$60),0))</f>
        <v>0</v>
      </c>
      <c r="FL194" s="50">
        <f>IF(FL$63&lt;=$C$17,($C$34*FL$59*$B194/$C$63)*(IF(COUNTA($D194:FK194)*(12/$C$63)&lt;=$C$9,0,1)),0)+IF(FM$63=$C$17,0,IF(FL$63=$C$17,$B194*(FL$60),0))</f>
        <v>0</v>
      </c>
      <c r="FM194" s="50">
        <f>IF(FM$63&lt;=$C$17,($C$34*FM$59*$B194/$C$63)*(IF(COUNTA($D194:FL194)*(12/$C$63)&lt;=$C$9,0,1)),0)+IF(FN$63=$C$17,0,IF(FM$63=$C$17,$B194*(FM$60),0))</f>
        <v>0</v>
      </c>
      <c r="FN194" s="50">
        <f>IF(FN$63&lt;=$C$17,($C$34*FN$59*$B194/$C$63)*(IF(COUNTA($D194:FM194)*(12/$C$63)&lt;=$C$9,0,1)),0)+IF(FO$63=$C$17,0,IF(FN$63=$C$17,$B194*(FN$60),0))</f>
        <v>0</v>
      </c>
      <c r="FO194" s="50">
        <f>IF(FO$63&lt;=$C$17,($C$34*FO$59*$B194/$C$63)*(IF(COUNTA($D194:FN194)*(12/$C$63)&lt;=$C$9,0,1)),0)+IF(FP$63=$C$17,0,IF(FO$63=$C$17,$B194*(FO$60),0))</f>
        <v>0</v>
      </c>
      <c r="FP194" s="50">
        <f>IF(FP$63&lt;=$C$17,($C$34*FP$59*$B194/$C$63)*(IF(COUNTA($D194:FO194)*(12/$C$63)&lt;=$C$9,0,1)),0)+IF(FQ$63=$C$17,0,IF(FP$63=$C$17,$B194*(FP$60),0))</f>
        <v>0</v>
      </c>
      <c r="FQ194" s="50">
        <f>IF(FQ$63&lt;=$C$17,($C$34*FQ$59*$B194/$C$63)*(IF(COUNTA($D194:FP194)*(12/$C$63)&lt;=$C$9,0,1)),0)+IF(FR$63=$C$17,0,IF(FQ$63=$C$17,$B194*(FQ$60),0))</f>
        <v>0</v>
      </c>
      <c r="FR194" s="50">
        <f>IF(FR$63&lt;=$C$17,($C$34*FR$59*$B194/$C$63)*(IF(COUNTA($D194:FQ194)*(12/$C$63)&lt;=$C$9,0,1)),0)+IF(FS$63=$C$17,0,IF(FR$63=$C$17,$B194*(FR$60),0))</f>
        <v>0</v>
      </c>
      <c r="FS194" s="50">
        <f>IF(FS$63&lt;=$C$17,($C$34*FS$59*$B194/$C$63)*(IF(COUNTA($D194:FR194)*(12/$C$63)&lt;=$C$9,0,1)),0)+IF(FT$63=$C$17,0,IF(FS$63=$C$17,$B194*(FS$60),0))</f>
        <v>0</v>
      </c>
      <c r="FT194" s="50">
        <f>IF(FT$63&lt;=$C$17,($C$34*FT$59*$B194/$C$63)*(IF(COUNTA($D194:FS194)*(12/$C$63)&lt;=$C$9,0,1)),0)+IF(FU$63=$C$17,0,IF(FT$63=$C$17,$B194*(FT$60),0))</f>
        <v>0</v>
      </c>
      <c r="FU194" s="50">
        <f>IF(FU$63&lt;=$C$17,($C$34*FU$59*$B194/$C$63)*(IF(COUNTA($D194:FT194)*(12/$C$63)&lt;=$C$9,0,1)),0)+IF(FV$63=$C$17,0,IF(FU$63=$C$17,$B194*(FU$60),0))</f>
        <v>0</v>
      </c>
      <c r="FV194" s="50">
        <f>IF(FV$63&lt;=$C$17,($C$34*FV$59*$B194/$C$63)*(IF(COUNTA($D194:FU194)*(12/$C$63)&lt;=$C$9,0,1)),0)+IF(FW$63=$C$17,0,IF(FV$63=$C$17,$B194*(FV$60),0))</f>
        <v>0</v>
      </c>
      <c r="FW194" s="50">
        <f>IF(FW$63&lt;=$C$17,($C$34*FW$59*$B194/$C$63)*(IF(COUNTA($D194:FV194)*(12/$C$63)&lt;=$C$9,0,1)),0)+IF(FX$63=$C$17,0,IF(FW$63=$C$17,$B194*(FW$60),0))</f>
        <v>0</v>
      </c>
      <c r="FX194" s="50">
        <f>IF(FX$63&lt;=$C$17,($C$34*FX$59*$B194/$C$63)*(IF(COUNTA($D194:FW194)*(12/$C$63)&lt;=$C$9,0,1)),0)+IF(FY$63=$C$17,0,IF(FX$63=$C$17,$B194*(FX$60),0))</f>
        <v>0</v>
      </c>
      <c r="FY194" s="50">
        <f>IF(FY$63&lt;=$C$17,($C$34*FY$59*$B194/$C$63)*(IF(COUNTA($D194:FX194)*(12/$C$63)&lt;=$C$9,0,1)),0)+IF(FZ$63=$C$17,0,IF(FY$63=$C$17,$B194*(FY$60),0))</f>
        <v>0</v>
      </c>
      <c r="FZ194" s="50">
        <f>IF(FZ$63&lt;=$C$17,($C$34*FZ$59*$B194/$C$63)*(IF(COUNTA($D194:FY194)*(12/$C$63)&lt;=$C$9,0,1)),0)+IF(GA$63=$C$17,0,IF(FZ$63=$C$17,$B194*(FZ$60),0))</f>
        <v>0</v>
      </c>
      <c r="GA194" s="50">
        <f>IF(GA$63&lt;=$C$17,($C$34*GA$59*$B194/$C$63)*(IF(COUNTA($D194:FZ194)*(12/$C$63)&lt;=$C$9,0,1)),0)+IF(GB$63=$C$17,0,IF(GA$63=$C$17,$B194*(GA$60),0))</f>
        <v>0</v>
      </c>
      <c r="GB194" s="50">
        <f>IF(GB$63&lt;=$C$17,($C$34*GB$59*$B194/$C$63)*(IF(COUNTA($D194:GA194)*(12/$C$63)&lt;=$C$9,0,1)),0)+IF(GC$63=$C$17,0,IF(GB$63=$C$17,$B194*(GB$60),0))</f>
        <v>0</v>
      </c>
      <c r="GC194" s="50">
        <f>IF(GC$63&lt;=$C$17,($C$34*GC$59*$B194/$C$63)*(IF(COUNTA($D194:GB194)*(12/$C$63)&lt;=$C$9,0,1)),0)+IF(GD$63=$C$17,0,IF(GC$63=$C$17,$B194*(GC$60),0))</f>
        <v>0</v>
      </c>
      <c r="GD194" s="50">
        <f>IF(GD$63&lt;=$C$17,($C$34*GD$59*$B194/$C$63)*(IF(COUNTA($D194:GC194)*(12/$C$63)&lt;=$C$9,0,1)),0)+IF(GE$63=$C$17,0,IF(GD$63=$C$17,$B194*(GD$60),0))</f>
        <v>0</v>
      </c>
      <c r="GE194" s="50">
        <f>IF(GE$63&lt;=$C$17,($C$34*GE$59*$B194/$C$63)*(IF(COUNTA($D194:GD194)*(12/$C$63)&lt;=$C$9,0,1)),0)+IF(GF$63=$C$17,0,IF(GE$63=$C$17,$B194*(GE$60),0))</f>
        <v>0</v>
      </c>
      <c r="GF194" s="50">
        <f>IF(GF$63&lt;=$C$17,($C$34*GF$59*$B194/$C$63)*(IF(COUNTA($D194:GE194)*(12/$C$63)&lt;=$C$9,0,1)),0)+IF(GG$63=$C$17,0,IF(GF$63=$C$17,$B194*(GF$60),0))</f>
        <v>0</v>
      </c>
      <c r="GG194" s="50">
        <f>IF(GG$63&lt;=$C$17,($C$34*GG$59*$B194/$C$63)*(IF(COUNTA($D194:GF194)*(12/$C$63)&lt;=$C$9,0,1)),0)+IF(GH$63=$C$17,0,IF(GG$63=$C$17,$B194*(GG$60),0))</f>
        <v>0</v>
      </c>
      <c r="GH194" s="50">
        <f>IF(GH$63&lt;=$C$17,($C$34*GH$59*$B194/$C$63)*(IF(COUNTA($D194:GG194)*(12/$C$63)&lt;=$C$9,0,1)),0)+IF(GI$63=$C$17,0,IF(GH$63=$C$17,$B194*(GH$60),0))</f>
        <v>0</v>
      </c>
      <c r="GI194" s="50">
        <f>IF(GI$63&lt;=$C$17,($C$34*GI$59*$B194/$C$63)*(IF(COUNTA($D194:GH194)*(12/$C$63)&lt;=$C$9,0,1)),0)+IF(GJ$63=$C$17,0,IF(GI$63=$C$17,$B194*(GI$60),0))</f>
        <v>0</v>
      </c>
      <c r="GJ194" s="50">
        <f>IF(GJ$63&lt;=$C$17,($C$34*GJ$59*$B194/$C$63)*(IF(COUNTA($D194:GI194)*(12/$C$63)&lt;=$C$9,0,1)),0)+IF(GK$63=$C$17,0,IF(GJ$63=$C$17,$B194*(GJ$60),0))</f>
        <v>0</v>
      </c>
      <c r="GK194" s="50">
        <f>IF(GK$63&lt;=$C$17,($C$34*GK$59*$B194/$C$63)*(IF(COUNTA($D194:GJ194)*(12/$C$63)&lt;=$C$9,0,1)),0)+IF(GL$63=$C$17,0,IF(GK$63=$C$17,$B194*(GK$60),0))</f>
        <v>0</v>
      </c>
      <c r="GL194" s="50">
        <f>IF(GL$63&lt;=$C$17,($C$34*GL$59*$B194/$C$63)*(IF(COUNTA($D194:GK194)*(12/$C$63)&lt;=$C$9,0,1)),0)+IF(GM$63=$C$17,0,IF(GL$63=$C$17,$B194*(GL$60),0))</f>
        <v>0</v>
      </c>
      <c r="GM194" s="50">
        <f>IF(GM$63&lt;=$C$17,($C$34*GM$59*$B194/$C$63)*(IF(COUNTA($D194:GL194)*(12/$C$63)&lt;=$C$9,0,1)),0)+IF(GN$63=$C$17,0,IF(GM$63=$C$17,$B194*(GM$60),0))</f>
        <v>0</v>
      </c>
      <c r="GN194" s="50">
        <f>IF(GN$63&lt;=$C$17,($C$34*GN$59*$B194/$C$63)*(IF(COUNTA($D194:GM194)*(12/$C$63)&lt;=$C$9,0,1)),0)+IF(GO$63=$C$17,0,IF(GN$63=$C$17,$B194*(GN$60),0))</f>
        <v>0</v>
      </c>
      <c r="GO194" s="50">
        <f>IF(GO$63&lt;=$C$17,($C$34*GO$59*$B194/$C$63)*(IF(COUNTA($D194:GN194)*(12/$C$63)&lt;=$C$9,0,1)),0)+IF(GP$63=$C$17,0,IF(GO$63=$C$17,$B194*(GO$60),0))</f>
        <v>0</v>
      </c>
      <c r="GP194" s="50">
        <f>IF(GP$63&lt;=$C$17,($C$34*GP$59*$B194/$C$63)*(IF(COUNTA($D194:GO194)*(12/$C$63)&lt;=$C$9,0,1)),0)+IF(GQ$63=$C$17,0,IF(GP$63=$C$17,$B194*(GP$60),0))</f>
        <v>0</v>
      </c>
      <c r="GQ194" s="50">
        <f>IF(GQ$63&lt;=$C$17,($C$34*GQ$59*$B194/$C$63)*(IF(COUNTA($D194:GP194)*(12/$C$63)&lt;=$C$9,0,1)),0)+IF(GR$63=$C$17,0,IF(GQ$63=$C$17,$B194*(GQ$60),0))</f>
        <v>0</v>
      </c>
      <c r="GR194" s="50">
        <f>IF(GR$63&lt;=$C$17,($C$34*GR$59*$B194/$C$63)*(IF(COUNTA($D194:GQ194)*(12/$C$63)&lt;=$C$9,0,1)),0)+IF(GS$63=$C$17,0,IF(GR$63=$C$17,$B194*(GR$60),0))</f>
        <v>0</v>
      </c>
      <c r="GS194" s="50">
        <f>IF(GS$63&lt;=$C$17,($C$34*GS$59*$B194/$C$63)*(IF(COUNTA($D194:GR194)*(12/$C$63)&lt;=$C$9,0,1)),0)+IF(GT$63=$C$17,0,IF(GS$63=$C$17,$B194*(GS$60),0))</f>
        <v>0</v>
      </c>
      <c r="GT194" s="50">
        <f>IF(GT$63&lt;=$C$17,($C$34*GT$59*$B194/$C$63)*(IF(COUNTA($D194:GS194)*(12/$C$63)&lt;=$C$9,0,1)),0)+IF(GU$63=$C$17,0,IF(GT$63=$C$17,$B194*(GT$60),0))</f>
        <v>0</v>
      </c>
      <c r="GU194" s="50">
        <f>IF(GU$63&lt;=$C$17,($C$34*GU$59*$B194/$C$63)*(IF(COUNTA($D194:GT194)*(12/$C$63)&lt;=$C$9,0,1)),0)+IF(GV$63=$C$17,0,IF(GU$63=$C$17,$B194*(GU$60),0))</f>
        <v>0</v>
      </c>
      <c r="GV194" s="50">
        <f>IF(GV$63&lt;=$C$17,($C$34*GV$59*$B194/$C$63)*(IF(COUNTA($D194:GU194)*(12/$C$63)&lt;=$C$9,0,1)),0)+IF(GW$63=$C$17,0,IF(GV$63=$C$17,$B194*(GV$60),0))</f>
        <v>0</v>
      </c>
      <c r="GW194" s="50">
        <f>IF(GW$63&lt;=$C$17,($C$34*GW$59*$B194/$C$63)*(IF(COUNTA($D194:GV194)*(12/$C$63)&lt;=$C$9,0,1)),0)+IF(GX$63=$C$17,0,IF(GW$63=$C$17,$B194*(GW$60),0))</f>
        <v>0</v>
      </c>
      <c r="GX194" s="50">
        <f>IF(GX$63&lt;=$C$17,($C$34*GX$59*$B194/$C$63)*(IF(COUNTA($D194:GW194)*(12/$C$63)&lt;=$C$9,0,1)),0)+IF(GY$63=$C$17,0,IF(GX$63=$C$17,$B194*(GX$60),0))</f>
        <v>0</v>
      </c>
      <c r="GY194" s="50">
        <f>IF(GY$63&lt;=$C$17,($C$34*GY$59*$B194/$C$63)*(IF(COUNTA($D194:GX194)*(12/$C$63)&lt;=$C$9,0,1)),0)+IF(GZ$63=$C$17,0,IF(GY$63=$C$17,$B194*(GY$60),0))</f>
        <v>0</v>
      </c>
      <c r="GZ194" s="50">
        <f>IF(GZ$63&lt;=$C$17,($C$34*GZ$59*$B194/$C$63)*(IF(COUNTA($D194:GY194)*(12/$C$63)&lt;=$C$9,0,1)),0)+IF(HA$63=$C$17,0,IF(GZ$63=$C$17,$B194*(GZ$60),0))</f>
        <v>0</v>
      </c>
      <c r="HA194" s="50">
        <f>IF(HA$63&lt;=$C$17,($C$34*HA$59*$B194/$C$63)*(IF(COUNTA($D194:GZ194)*(12/$C$63)&lt;=$C$9,0,1)),0)+IF(HB$63=$C$17,0,IF(HA$63=$C$17,$B194*(HA$60),0))</f>
        <v>0</v>
      </c>
      <c r="HB194" s="50">
        <f>IF(HB$63&lt;=$C$17,($C$34*HB$59*$B194/$C$63)*(IF(COUNTA($D194:HA194)*(12/$C$63)&lt;=$C$9,0,1)),0)+IF(HC$63=$C$17,0,IF(HB$63=$C$17,$B194*(HB$60),0))</f>
        <v>0</v>
      </c>
      <c r="HC194" s="50">
        <f>IF(HC$63&lt;=$C$17,($C$34*HC$59*$B194/$C$63)*(IF(COUNTA($D194:HB194)*(12/$C$63)&lt;=$C$9,0,1)),0)+IF(HD$63=$C$17,0,IF(HC$63=$C$17,$B194*(HC$60),0))</f>
        <v>0</v>
      </c>
      <c r="HD194" s="50">
        <f>IF(HD$63&lt;=$C$17,($C$34*HD$59*$B194/$C$63)*(IF(COUNTA($D194:HC194)*(12/$C$63)&lt;=$C$9,0,1)),0)+IF(HE$63=$C$17,0,IF(HD$63=$C$17,$B194*(HD$60),0))</f>
        <v>0</v>
      </c>
      <c r="HE194" s="50">
        <f>IF(HE$63&lt;=$C$17,($C$34*HE$59*$B194/$C$63)*(IF(COUNTA($D194:HD194)*(12/$C$63)&lt;=$C$9,0,1)),0)+IF(HF$63=$C$17,0,IF(HE$63=$C$17,$B194*(HE$60),0))</f>
        <v>0</v>
      </c>
      <c r="HF194" s="50">
        <f>IF(HF$63&lt;=$C$17,($C$34*HF$59*$B194/$C$63)*(IF(COUNTA($D194:HE194)*(12/$C$63)&lt;=$C$9,0,1)),0)+IF(HG$63=$C$17,0,IF(HF$63=$C$17,$B194*(HF$60),0))</f>
        <v>0</v>
      </c>
      <c r="HG194" s="50">
        <f>IF(HG$63&lt;=$C$17,($C$34*HG$59*$B194/$C$63)*(IF(COUNTA($D194:HF194)*(12/$C$63)&lt;=$C$9,0,1)),0)+IF(HH$63=$C$17,0,IF(HG$63=$C$17,$B194*(HG$60),0))</f>
        <v>0</v>
      </c>
      <c r="HH194" s="50">
        <f>IF(HH$63&lt;=$C$17,($C$34*HH$59*$B194/$C$63)*(IF(COUNTA($D194:HG194)*(12/$C$63)&lt;=$C$9,0,1)),0)+IF(HI$63=$C$17,0,IF(HH$63=$C$17,$B194*(HH$60),0))</f>
        <v>0</v>
      </c>
      <c r="HI194" s="50">
        <f>IF(HI$63&lt;=$C$17,($C$34*HI$59*$B194/$C$63)*(IF(COUNTA($D194:HH194)*(12/$C$63)&lt;=$C$9,0,1)),0)+IF(HJ$63=$C$17,0,IF(HI$63=$C$17,$B194*(HI$60),0))</f>
        <v>0</v>
      </c>
      <c r="HJ194" s="50">
        <f>IF(HJ$63&lt;=$C$17,($C$34*HJ$59*$B194/$C$63)*(IF(COUNTA($D194:HI194)*(12/$C$63)&lt;=$C$9,0,1)),0)+IF(HK$63=$C$17,0,IF(HJ$63=$C$17,$B194*(HJ$60),0))</f>
        <v>0</v>
      </c>
      <c r="HK194" s="50">
        <f>IF(HK$63&lt;=$C$17,($C$34*HK$59*$B194/$C$63)*(IF(COUNTA($D194:HJ194)*(12/$C$63)&lt;=$C$9,0,1)),0)+IF(HL$63=$C$17,0,IF(HK$63=$C$17,$B194*(HK$60),0))</f>
        <v>0</v>
      </c>
      <c r="HL194" s="50">
        <f>IF(HL$63&lt;=$C$17,($C$34*HL$59*$B194/$C$63)*(IF(COUNTA($D194:HK194)*(12/$C$63)&lt;=$C$9,0,1)),0)+IF(HM$63=$C$17,0,IF(HL$63=$C$17,$B194*(HL$60),0))</f>
        <v>0</v>
      </c>
      <c r="HM194" s="50">
        <f>IF(HM$63&lt;=$C$17,($C$34*HM$59*$B194/$C$63)*(IF(COUNTA($D194:HL194)*(12/$C$63)&lt;=$C$9,0,1)),0)+IF(HN$63=$C$17,0,IF(HM$63=$C$17,$B194*(HM$60),0))</f>
        <v>0</v>
      </c>
      <c r="HN194" s="50">
        <f>IF(HN$63&lt;=$C$17,($C$34*HN$59*$B194/$C$63)*(IF(COUNTA($D194:HM194)*(12/$C$63)&lt;=$C$9,0,1)),0)+IF(HO$63=$C$17,0,IF(HN$63=$C$17,$B194*(HN$60),0))</f>
        <v>0</v>
      </c>
      <c r="HO194" s="50">
        <f>IF(HO$63&lt;=$C$17,($C$34*HO$59*$B194/$C$63)*(IF(COUNTA($D194:HN194)*(12/$C$63)&lt;=$C$9,0,1)),0)+IF(HP$63=$C$17,0,IF(HO$63=$C$17,$B194*(HO$60),0))</f>
        <v>0</v>
      </c>
      <c r="HP194" s="50">
        <f>IF(HP$63&lt;=$C$17,($C$34*HP$59*$B194/$C$63)*(IF(COUNTA($D194:HO194)*(12/$C$63)&lt;=$C$9,0,1)),0)+IF(HQ$63=$C$17,0,IF(HP$63=$C$17,$B194*(HP$60),0))</f>
        <v>0</v>
      </c>
      <c r="HQ194" s="50">
        <f>IF(HQ$63&lt;=$C$17,($C$34*HQ$59*$B194/$C$63)*(IF(COUNTA($D194:HP194)*(12/$C$63)&lt;=$C$9,0,1)),0)+IF(HR$63=$C$17,0,IF(HQ$63=$C$17,$B194*(HQ$60),0))</f>
        <v>0</v>
      </c>
      <c r="HR194" s="50">
        <f>IF(HR$63&lt;=$C$17,($C$34*HR$59*$B194/$C$63)*(IF(COUNTA($D194:HQ194)*(12/$C$63)&lt;=$C$9,0,1)),0)+IF(HS$63=$C$17,0,IF(HR$63=$C$17,$B194*(HR$60),0))</f>
        <v>0</v>
      </c>
      <c r="HS194" s="50">
        <f>IF(HS$63&lt;=$C$17,($C$34*HS$59*$B194/$C$63)*(IF(COUNTA($D194:HR194)*(12/$C$63)&lt;=$C$9,0,1)),0)+IF(HT$63=$C$17,0,IF(HS$63=$C$17,$B194*(HS$60),0))</f>
        <v>0</v>
      </c>
      <c r="HT194" s="50">
        <f>IF(HT$63&lt;=$C$17,($C$34*HT$59*$B194/$C$63)*(IF(COUNTA($D194:HS194)*(12/$C$63)&lt;=$C$9,0,1)),0)+IF(HU$63=$C$17,0,IF(HT$63=$C$17,$B194*(HT$60),0))</f>
        <v>0</v>
      </c>
      <c r="HU194" s="50">
        <f>IF(HU$63&lt;=$C$17,($C$34*HU$59*$B194/$C$63)*(IF(COUNTA($D194:HT194)*(12/$C$63)&lt;=$C$9,0,1)),0)+IF(HV$63=$C$17,0,IF(HU$63=$C$17,$B194*(HU$60),0))</f>
        <v>0</v>
      </c>
      <c r="HV194" s="50">
        <f>IF(HV$63&lt;=$C$17,($C$34*HV$59*$B194/$C$63)*(IF(COUNTA($D194:HU194)*(12/$C$63)&lt;=$C$9,0,1)),0)+IF(HW$63=$C$17,0,IF(HV$63=$C$17,$B194*(HV$60),0))</f>
        <v>0</v>
      </c>
      <c r="HW194" s="50">
        <f>IF(HW$63&lt;=$C$17,($C$34*HW$59*$B194/$C$63)*(IF(COUNTA($D194:HV194)*(12/$C$63)&lt;=$C$9,0,1)),0)+IF(HX$63=$C$17,0,IF(HW$63=$C$17,$B194*(HW$60),0))</f>
        <v>0</v>
      </c>
      <c r="HX194" s="50">
        <f>IF(HX$63&lt;=$C$17,($C$34*HX$59*$B194/$C$63)*(IF(COUNTA($D194:HW194)*(12/$C$63)&lt;=$C$9,0,1)),0)+IF(HY$63=$C$17,0,IF(HX$63=$C$17,$B194*(HX$60),0))</f>
        <v>0</v>
      </c>
      <c r="HY194" s="50">
        <f>IF(HY$63&lt;=$C$17,($C$34*HY$59*$B194/$C$63)*(IF(COUNTA($D194:HX194)*(12/$C$63)&lt;=$C$9,0,1)),0)+IF(HZ$63=$C$17,0,IF(HY$63=$C$17,$B194*(HY$60),0))</f>
        <v>0</v>
      </c>
      <c r="HZ194" s="50">
        <f>IF(HZ$63&lt;=$C$17,($C$34*HZ$59*$B194/$C$63)*(IF(COUNTA($D194:HY194)*(12/$C$63)&lt;=$C$9,0,1)),0)+IF(IA$63=$C$17,0,IF(HZ$63=$C$17,$B194*(HZ$60),0))</f>
        <v>0</v>
      </c>
      <c r="IA194" s="50">
        <f>IF(IA$63&lt;=$C$17,($C$34*IA$59*$B194/$C$63)*(IF(COUNTA($D194:HZ194)*(12/$C$63)&lt;=$C$9,0,1)),0)+IF(IB$63=$C$17,0,IF(IA$63=$C$17,$B194*(IA$60),0))</f>
        <v>0</v>
      </c>
      <c r="IB194" s="50">
        <f>IF(IB$63&lt;=$C$17,($C$34*IB$59*$B194/$C$63)*(IF(COUNTA($D194:IA194)*(12/$C$63)&lt;=$C$9,0,1)),0)+IF(IC$63=$C$17,0,IF(IB$63=$C$17,$B194*(IB$60),0))</f>
        <v>0</v>
      </c>
      <c r="IC194" s="50">
        <f>IF(IC$63&lt;=$C$17,($C$34*IC$59*$B194/$C$63)*(IF(COUNTA($D194:IB194)*(12/$C$63)&lt;=$C$9,0,1)),0)+IF(ID$63=$C$17,0,IF(IC$63=$C$17,$B194*(IC$60),0))</f>
        <v>0</v>
      </c>
      <c r="ID194" s="50">
        <f>IF(ID$63&lt;=$C$17,($C$34*ID$59*$B194/$C$63)*(IF(COUNTA($D194:IC194)*(12/$C$63)&lt;=$C$9,0,1)),0)+IF(IE$63=$C$17,0,IF(ID$63=$C$17,$B194*(ID$60),0))</f>
        <v>0</v>
      </c>
      <c r="IE194" s="50">
        <f>IF(IE$63&lt;=$C$17,($C$34*IE$59*$B194/$C$63)*(IF(COUNTA($D194:ID194)*(12/$C$63)&lt;=$C$9,0,1)),0)+IF(IF$63=$C$17,0,IF(IE$63=$C$17,$B194*(IE$60),0))</f>
        <v>0</v>
      </c>
      <c r="IF194" s="50">
        <f>IF(IF$63&lt;=$C$17,($C$34*IF$59*$B194/$C$63)*(IF(COUNTA($D194:IE194)*(12/$C$63)&lt;=$C$9,0,1)),0)+IF(IG$63=$C$17,0,IF(IF$63=$C$17,$B194*(IF$60),0))</f>
        <v>0</v>
      </c>
      <c r="IG194" s="50">
        <f>IF(IG$63&lt;=$C$17,($C$34*IG$59*$B194/$C$63)*(IF(COUNTA($D194:IF194)*(12/$C$63)&lt;=$C$9,0,1)),0)+IF(IH$63=$C$17,0,IF(IG$63=$C$17,$B194*(IG$60),0))</f>
        <v>0</v>
      </c>
      <c r="IH194" s="50">
        <f>IF(IH$63&lt;=$C$17,($C$34*IH$59*$B194/$C$63)*(IF(COUNTA($D194:IG194)*(12/$C$63)&lt;=$C$9,0,1)),0)+IF(II$63=$C$17,0,IF(IH$63=$C$17,$B194*(IH$60),0))</f>
        <v>0</v>
      </c>
      <c r="II194" s="50">
        <f>IF(II$63&lt;=$C$17,($C$34*II$59*$B194/$C$63)*(IF(COUNTA($D194:IH194)*(12/$C$63)&lt;=$C$9,0,1)),0)+IF(IJ$63=$C$17,0,IF(II$63=$C$17,$B194*(II$60),0))</f>
        <v>0</v>
      </c>
      <c r="IJ194" s="50">
        <f>IF(IJ$63&lt;=$C$17,($C$34*IJ$59*$B194/$C$63)*(IF(COUNTA($D194:II194)*(12/$C$63)&lt;=$C$9,0,1)),0)+IF(IK$63=$C$17,0,IF(IJ$63=$C$17,$B194*(IJ$60),0))</f>
        <v>0</v>
      </c>
      <c r="IK194" s="50">
        <f>IF(IK$63&lt;=$C$17,($C$34*IK$59*$B194/$C$63)*(IF(COUNTA($D194:IJ194)*(12/$C$63)&lt;=$C$9,0,1)),0)+IF(IL$63=$C$17,0,IF(IK$63=$C$17,$B194*(IK$60),0))</f>
        <v>0</v>
      </c>
      <c r="IL194" s="50">
        <f>IF(IL$63&lt;=$C$17,($C$34*IL$59*$B194/$C$63)*(IF(COUNTA($D194:IK194)*(12/$C$63)&lt;=$C$9,0,1)),0)+IF(IM$63=$C$17,0,IF(IL$63=$C$17,$B194*(IL$60),0))</f>
        <v>0</v>
      </c>
      <c r="IM194" s="50">
        <f>IF(IM$63&lt;=$C$17,($C$34*IM$59*$B194/$C$63)*(IF(COUNTA($D194:IL194)*(12/$C$63)&lt;=$C$9,0,1)),0)+IF(IN$63=$C$17,0,IF(IM$63=$C$17,$B194*(IM$60),0))</f>
        <v>0</v>
      </c>
      <c r="IN194" s="50">
        <f>IF(IN$63&lt;=$C$17,($C$34*IN$59*$B194/$C$63)*(IF(COUNTA($D194:IM194)*(12/$C$63)&lt;=$C$9,0,1)),0)+IF(IO$63=$C$17,0,IF(IN$63=$C$17,$B194*(IN$60),0))</f>
        <v>0</v>
      </c>
      <c r="IO194" s="50">
        <f>IF(IO$63&lt;=$C$17,($C$34*IO$59*$B194/$C$63)*(IF(COUNTA($D194:IN194)*(12/$C$63)&lt;=$C$9,0,1)),0)+IF(IP$63=$C$17,0,IF(IO$63=$C$17,$B194*(IO$60),0))</f>
        <v>0</v>
      </c>
      <c r="IP194" s="50">
        <f>IF(IP$63&lt;=$C$17,($C$34*IP$59*$B194/$C$63)*(IF(COUNTA($D194:IO194)*(12/$C$63)&lt;=$C$9,0,1)),0)+IF(IQ$63=$C$17,0,IF(IP$63=$C$17,$B194*(IP$60),0))</f>
        <v>0</v>
      </c>
      <c r="IQ194" s="50">
        <f>IF(IQ$63&lt;=$C$17,($C$34*IQ$59*$B194/$C$63)*(IF(COUNTA($D194:IP194)*(12/$C$63)&lt;=$C$9,0,1)),0)+IF(IR$63=$C$17,0,IF(IQ$63=$C$17,$B194*(IQ$60),0))</f>
        <v>0</v>
      </c>
      <c r="IR194" s="50">
        <f>IF(IR$63&lt;=$C$17,($C$34*IR$59*$B194/$C$63)*(IF(COUNTA($D194:IQ194)*(12/$C$63)&lt;=$C$9,0,1)),0)+IF(IS$63=$C$17,0,IF(IR$63=$C$17,$B194*(IR$60),0))</f>
        <v>0</v>
      </c>
      <c r="IS194" s="50">
        <f>IF(IS$63&lt;=$C$17,($C$34*IS$59*$B194/$C$63)*(IF(COUNTA($D194:IR194)*(12/$C$63)&lt;=$C$9,0,1)),0)+IF(IT$63=$C$17,0,IF(IS$63=$C$17,$B194*(IS$60),0))</f>
        <v>0</v>
      </c>
      <c r="IT194" s="50">
        <f>IF(IT$63&lt;=$C$17,($C$34*IT$59*$B194/$C$63)*(IF(COUNTA($D194:IS194)*(12/$C$63)&lt;=$C$9,0,1)),0)+IF(IU$63=$C$17,0,IF(IT$63=$C$17,$B194*(IT$60),0))</f>
        <v>0</v>
      </c>
      <c r="IU194" s="50">
        <f>IF(IU$63&lt;=$C$17,($C$34*IU$59*$B194/$C$63)*(IF(COUNTA($D194:IT194)*(12/$C$63)&lt;=$C$9,0,1)),0)+IF(IV$63=$C$17,0,IF(IU$63=$C$17,$B194*(IU$60),0))</f>
        <v>0</v>
      </c>
      <c r="IV194" s="50">
        <f>IF(IV$63&lt;=$C$17,($C$34*IV$59*$B194/$C$63)*(IF(COUNTA($D194:IU194)*(12/$C$63)&lt;=$C$9,0,1)),0)+IF(IW$63=$C$17,0,IF(IV$63=$C$17,$B194*(IV$60),0))</f>
        <v>0</v>
      </c>
      <c r="IW194" s="50">
        <f>IF(IW$63&lt;=$C$17,($C$34*IW$59*$B194/$C$63)*(IF(COUNTA($D194:IV194)*(12/$C$63)&lt;=$C$9,0,1)),0)+IF(IX$63=$C$17,0,IF(IW$63=$C$17,$B194*(IW$60),0))</f>
        <v>0</v>
      </c>
      <c r="IX194" s="50"/>
      <c r="IY194" s="50"/>
      <c r="IZ194" s="50"/>
      <c r="JA194" s="50"/>
      <c r="JB194" s="50"/>
      <c r="JC194" s="50"/>
      <c r="JD194" s="50"/>
      <c r="JE194" s="50"/>
      <c r="JF194" s="50"/>
      <c r="JG194" s="50"/>
      <c r="JH194" s="50"/>
      <c r="JI194" s="50"/>
      <c r="JJ194" s="50"/>
      <c r="JK194" s="50"/>
      <c r="JL194" s="50"/>
      <c r="JM194" s="50"/>
      <c r="JN194" s="50"/>
      <c r="JO194" s="50"/>
      <c r="JP194" s="50"/>
      <c r="JQ194" s="50"/>
      <c r="JR194" s="50"/>
      <c r="JS194" s="50"/>
      <c r="JT194" s="50"/>
      <c r="JU194" s="50"/>
      <c r="JV194" s="50"/>
      <c r="JW194" s="50"/>
      <c r="JX194" s="50"/>
      <c r="JY194" s="50"/>
      <c r="JZ194" s="50"/>
      <c r="KA194" s="50"/>
      <c r="KB194" s="50"/>
      <c r="KC194" s="50"/>
      <c r="KD194" s="50"/>
      <c r="KE194" s="50"/>
      <c r="KF194" s="50"/>
      <c r="KG194" s="50"/>
      <c r="KH194" s="50"/>
      <c r="KI194" s="50"/>
      <c r="KJ194" s="50"/>
      <c r="KK194" s="50"/>
      <c r="KL194" s="50"/>
      <c r="KM194" s="50"/>
      <c r="KN194" s="50"/>
      <c r="KO194" s="50"/>
      <c r="KP194" s="50"/>
      <c r="KQ194" s="50"/>
      <c r="KR194" s="50"/>
      <c r="KS194" s="50"/>
      <c r="KT194" s="50"/>
      <c r="KU194" s="50"/>
      <c r="KV194" s="50"/>
      <c r="KW194" s="50"/>
      <c r="KX194" s="50"/>
      <c r="KY194" s="50"/>
      <c r="KZ194" s="50"/>
      <c r="LA194" s="50"/>
      <c r="LB194" s="50"/>
      <c r="LC194" s="50"/>
      <c r="LD194" s="50"/>
      <c r="LE194" s="50"/>
      <c r="LF194" s="50"/>
      <c r="LG194" s="50"/>
      <c r="LH194" s="50"/>
      <c r="LI194" s="50"/>
    </row>
    <row r="195" spans="1:385" outlineLevel="1" x14ac:dyDescent="0.25">
      <c r="A195" s="2" t="s">
        <v>55</v>
      </c>
      <c r="B195" s="79">
        <f ca="1">+OFFSET($D$52,0,COUNTA($B$66:B194),,)</f>
        <v>0</v>
      </c>
      <c r="C195" s="88">
        <f t="shared" si="71"/>
        <v>0</v>
      </c>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50">
        <f>IF(ED$63&gt;$C$17,0,-EC$53*(12/$C$63))</f>
        <v>0</v>
      </c>
      <c r="ED195" s="50">
        <f>IF(ED$63&lt;=$C$17,($C$34*ED$59*$B195/$C$63)*(IF(COUNTA($D195:EC195)*(12/$C$63)&lt;=$C$9,0,1)),0)+IF(EE$63=$C$17,0,IF(ED$63=$C$17,$B195*(ED$60),0))</f>
        <v>0</v>
      </c>
      <c r="EE195" s="50">
        <f>IF(EE$63&lt;=$C$17,($C$34*EE$59*$B195/$C$63)*(IF(COUNTA($D195:ED195)*(12/$C$63)&lt;=$C$9,0,1)),0)+IF(EF$63=$C$17,0,IF(EE$63=$C$17,$B195*(EE$60),0))</f>
        <v>0</v>
      </c>
      <c r="EF195" s="50">
        <f>IF(EF$63&lt;=$C$17,($C$34*EF$59*$B195/$C$63)*(IF(COUNTA($D195:EE195)*(12/$C$63)&lt;=$C$9,0,1)),0)+IF(EG$63=$C$17,0,IF(EF$63=$C$17,$B195*(EF$60),0))</f>
        <v>0</v>
      </c>
      <c r="EG195" s="50">
        <f>IF(EG$63&lt;=$C$17,($C$34*EG$59*$B195/$C$63)*(IF(COUNTA($D195:EF195)*(12/$C$63)&lt;=$C$9,0,1)),0)+IF(EH$63=$C$17,0,IF(EG$63=$C$17,$B195*(EG$60),0))</f>
        <v>0</v>
      </c>
      <c r="EH195" s="50">
        <f>IF(EH$63&lt;=$C$17,($C$34*EH$59*$B195/$C$63)*(IF(COUNTA($D195:EG195)*(12/$C$63)&lt;=$C$9,0,1)),0)+IF(EI$63=$C$17,0,IF(EH$63=$C$17,$B195*(EH$60),0))</f>
        <v>0</v>
      </c>
      <c r="EI195" s="50">
        <f>IF(EI$63&lt;=$C$17,($C$34*EI$59*$B195/$C$63)*(IF(COUNTA($D195:EH195)*(12/$C$63)&lt;=$C$9,0,1)),0)+IF(EJ$63=$C$17,0,IF(EI$63=$C$17,$B195*(EI$60),0))</f>
        <v>0</v>
      </c>
      <c r="EJ195" s="50">
        <f>IF(EJ$63&lt;=$C$17,($C$34*EJ$59*$B195/$C$63)*(IF(COUNTA($D195:EI195)*(12/$C$63)&lt;=$C$9,0,1)),0)+IF(EK$63=$C$17,0,IF(EJ$63=$C$17,$B195*(EJ$60),0))</f>
        <v>0</v>
      </c>
      <c r="EK195" s="50">
        <f>IF(EK$63&lt;=$C$17,($C$34*EK$59*$B195/$C$63)*(IF(COUNTA($D195:EJ195)*(12/$C$63)&lt;=$C$9,0,1)),0)+IF(EL$63=$C$17,0,IF(EK$63=$C$17,$B195*(EK$60),0))</f>
        <v>0</v>
      </c>
      <c r="EL195" s="50">
        <f>IF(EL$63&lt;=$C$17,($C$34*EL$59*$B195/$C$63)*(IF(COUNTA($D195:EK195)*(12/$C$63)&lt;=$C$9,0,1)),0)+IF(EM$63=$C$17,0,IF(EL$63=$C$17,$B195*(EL$60),0))</f>
        <v>0</v>
      </c>
      <c r="EM195" s="50">
        <f>IF(EM$63&lt;=$C$17,($C$34*EM$59*$B195/$C$63)*(IF(COUNTA($D195:EL195)*(12/$C$63)&lt;=$C$9,0,1)),0)+IF(EN$63=$C$17,0,IF(EM$63=$C$17,$B195*(EM$60),0))</f>
        <v>0</v>
      </c>
      <c r="EN195" s="50">
        <f>IF(EN$63&lt;=$C$17,($C$34*EN$59*$B195/$C$63)*(IF(COUNTA($D195:EM195)*(12/$C$63)&lt;=$C$9,0,1)),0)+IF(EO$63=$C$17,0,IF(EN$63=$C$17,$B195*(EN$60),0))</f>
        <v>0</v>
      </c>
      <c r="EO195" s="50">
        <f>IF(EO$63&lt;=$C$17,($C$34*EO$59*$B195/$C$63)*(IF(COUNTA($D195:EN195)*(12/$C$63)&lt;=$C$9,0,1)),0)+IF(EP$63=$C$17,0,IF(EO$63=$C$17,$B195*(EO$60),0))</f>
        <v>0</v>
      </c>
      <c r="EP195" s="50">
        <f>IF(EP$63&lt;=$C$17,($C$34*EP$59*$B195/$C$63)*(IF(COUNTA($D195:EO195)*(12/$C$63)&lt;=$C$9,0,1)),0)+IF(EQ$63=$C$17,0,IF(EP$63=$C$17,$B195*(EP$60),0))</f>
        <v>0</v>
      </c>
      <c r="EQ195" s="50">
        <f>IF(EQ$63&lt;=$C$17,($C$34*EQ$59*$B195/$C$63)*(IF(COUNTA($D195:EP195)*(12/$C$63)&lt;=$C$9,0,1)),0)+IF(ER$63=$C$17,0,IF(EQ$63=$C$17,$B195*(EQ$60),0))</f>
        <v>0</v>
      </c>
      <c r="ER195" s="50">
        <f>IF(ER$63&lt;=$C$17,($C$34*ER$59*$B195/$C$63)*(IF(COUNTA($D195:EQ195)*(12/$C$63)&lt;=$C$9,0,1)),0)+IF(ES$63=$C$17,0,IF(ER$63=$C$17,$B195*(ER$60),0))</f>
        <v>0</v>
      </c>
      <c r="ES195" s="50">
        <f>IF(ES$63&lt;=$C$17,($C$34*ES$59*$B195/$C$63)*(IF(COUNTA($D195:ER195)*(12/$C$63)&lt;=$C$9,0,1)),0)+IF(ET$63=$C$17,0,IF(ES$63=$C$17,$B195*(ES$60),0))</f>
        <v>0</v>
      </c>
      <c r="ET195" s="50">
        <f>IF(ET$63&lt;=$C$17,($C$34*ET$59*$B195/$C$63)*(IF(COUNTA($D195:ES195)*(12/$C$63)&lt;=$C$9,0,1)),0)+IF(EU$63=$C$17,0,IF(ET$63=$C$17,$B195*(ET$60),0))</f>
        <v>0</v>
      </c>
      <c r="EU195" s="50">
        <f>IF(EU$63&lt;=$C$17,($C$34*EU$59*$B195/$C$63)*(IF(COUNTA($D195:ET195)*(12/$C$63)&lt;=$C$9,0,1)),0)+IF(EV$63=$C$17,0,IF(EU$63=$C$17,$B195*(EU$60),0))</f>
        <v>0</v>
      </c>
      <c r="EV195" s="50">
        <f>IF(EV$63&lt;=$C$17,($C$34*EV$59*$B195/$C$63)*(IF(COUNTA($D195:EU195)*(12/$C$63)&lt;=$C$9,0,1)),0)+IF(EW$63=$C$17,0,IF(EV$63=$C$17,$B195*(EV$60),0))</f>
        <v>0</v>
      </c>
      <c r="EW195" s="50">
        <f>IF(EW$63&lt;=$C$17,($C$34*EW$59*$B195/$C$63)*(IF(COUNTA($D195:EV195)*(12/$C$63)&lt;=$C$9,0,1)),0)+IF(EX$63=$C$17,0,IF(EW$63=$C$17,$B195*(EW$60),0))</f>
        <v>0</v>
      </c>
      <c r="EX195" s="50">
        <f>IF(EX$63&lt;=$C$17,($C$34*EX$59*$B195/$C$63)*(IF(COUNTA($D195:EW195)*(12/$C$63)&lt;=$C$9,0,1)),0)+IF(EY$63=$C$17,0,IF(EX$63=$C$17,$B195*(EX$60),0))</f>
        <v>0</v>
      </c>
      <c r="EY195" s="50">
        <f>IF(EY$63&lt;=$C$17,($C$34*EY$59*$B195/$C$63)*(IF(COUNTA($D195:EX195)*(12/$C$63)&lt;=$C$9,0,1)),0)+IF(EZ$63=$C$17,0,IF(EY$63=$C$17,$B195*(EY$60),0))</f>
        <v>0</v>
      </c>
      <c r="EZ195" s="50">
        <f>IF(EZ$63&lt;=$C$17,($C$34*EZ$59*$B195/$C$63)*(IF(COUNTA($D195:EY195)*(12/$C$63)&lt;=$C$9,0,1)),0)+IF(FA$63=$C$17,0,IF(EZ$63=$C$17,$B195*(EZ$60),0))</f>
        <v>0</v>
      </c>
      <c r="FA195" s="50">
        <f>IF(FA$63&lt;=$C$17,($C$34*FA$59*$B195/$C$63)*(IF(COUNTA($D195:EZ195)*(12/$C$63)&lt;=$C$9,0,1)),0)+IF(FB$63=$C$17,0,IF(FA$63=$C$17,$B195*(FA$60),0))</f>
        <v>0</v>
      </c>
      <c r="FB195" s="50">
        <f>IF(FB$63&lt;=$C$17,($C$34*FB$59*$B195/$C$63)*(IF(COUNTA($D195:FA195)*(12/$C$63)&lt;=$C$9,0,1)),0)+IF(FC$63=$C$17,0,IF(FB$63=$C$17,$B195*(FB$60),0))</f>
        <v>0</v>
      </c>
      <c r="FC195" s="50">
        <f>IF(FC$63&lt;=$C$17,($C$34*FC$59*$B195/$C$63)*(IF(COUNTA($D195:FB195)*(12/$C$63)&lt;=$C$9,0,1)),0)+IF(FD$63=$C$17,0,IF(FC$63=$C$17,$B195*(FC$60),0))</f>
        <v>0</v>
      </c>
      <c r="FD195" s="50">
        <f>IF(FD$63&lt;=$C$17,($C$34*FD$59*$B195/$C$63)*(IF(COUNTA($D195:FC195)*(12/$C$63)&lt;=$C$9,0,1)),0)+IF(FE$63=$C$17,0,IF(FD$63=$C$17,$B195*(FD$60),0))</f>
        <v>0</v>
      </c>
      <c r="FE195" s="50">
        <f>IF(FE$63&lt;=$C$17,($C$34*FE$59*$B195/$C$63)*(IF(COUNTA($D195:FD195)*(12/$C$63)&lt;=$C$9,0,1)),0)+IF(FF$63=$C$17,0,IF(FE$63=$C$17,$B195*(FE$60),0))</f>
        <v>0</v>
      </c>
      <c r="FF195" s="50">
        <f>IF(FF$63&lt;=$C$17,($C$34*FF$59*$B195/$C$63)*(IF(COUNTA($D195:FE195)*(12/$C$63)&lt;=$C$9,0,1)),0)+IF(FG$63=$C$17,0,IF(FF$63=$C$17,$B195*(FF$60),0))</f>
        <v>0</v>
      </c>
      <c r="FG195" s="50">
        <f>IF(FG$63&lt;=$C$17,($C$34*FG$59*$B195/$C$63)*(IF(COUNTA($D195:FF195)*(12/$C$63)&lt;=$C$9,0,1)),0)+IF(FH$63=$C$17,0,IF(FG$63=$C$17,$B195*(FG$60),0))</f>
        <v>0</v>
      </c>
      <c r="FH195" s="50">
        <f>IF(FH$63&lt;=$C$17,($C$34*FH$59*$B195/$C$63)*(IF(COUNTA($D195:FG195)*(12/$C$63)&lt;=$C$9,0,1)),0)+IF(FI$63=$C$17,0,IF(FH$63=$C$17,$B195*(FH$60),0))</f>
        <v>0</v>
      </c>
      <c r="FI195" s="50">
        <f>IF(FI$63&lt;=$C$17,($C$34*FI$59*$B195/$C$63)*(IF(COUNTA($D195:FH195)*(12/$C$63)&lt;=$C$9,0,1)),0)+IF(FJ$63=$C$17,0,IF(FI$63=$C$17,$B195*(FI$60),0))</f>
        <v>0</v>
      </c>
      <c r="FJ195" s="50">
        <f>IF(FJ$63&lt;=$C$17,($C$34*FJ$59*$B195/$C$63)*(IF(COUNTA($D195:FI195)*(12/$C$63)&lt;=$C$9,0,1)),0)+IF(FK$63=$C$17,0,IF(FJ$63=$C$17,$B195*(FJ$60),0))</f>
        <v>0</v>
      </c>
      <c r="FK195" s="50">
        <f>IF(FK$63&lt;=$C$17,($C$34*FK$59*$B195/$C$63)*(IF(COUNTA($D195:FJ195)*(12/$C$63)&lt;=$C$9,0,1)),0)+IF(FL$63=$C$17,0,IF(FK$63=$C$17,$B195*(FK$60),0))</f>
        <v>0</v>
      </c>
      <c r="FL195" s="50">
        <f>IF(FL$63&lt;=$C$17,($C$34*FL$59*$B195/$C$63)*(IF(COUNTA($D195:FK195)*(12/$C$63)&lt;=$C$9,0,1)),0)+IF(FM$63=$C$17,0,IF(FL$63=$C$17,$B195*(FL$60),0))</f>
        <v>0</v>
      </c>
      <c r="FM195" s="50">
        <f>IF(FM$63&lt;=$C$17,($C$34*FM$59*$B195/$C$63)*(IF(COUNTA($D195:FL195)*(12/$C$63)&lt;=$C$9,0,1)),0)+IF(FN$63=$C$17,0,IF(FM$63=$C$17,$B195*(FM$60),0))</f>
        <v>0</v>
      </c>
      <c r="FN195" s="50">
        <f>IF(FN$63&lt;=$C$17,($C$34*FN$59*$B195/$C$63)*(IF(COUNTA($D195:FM195)*(12/$C$63)&lt;=$C$9,0,1)),0)+IF(FO$63=$C$17,0,IF(FN$63=$C$17,$B195*(FN$60),0))</f>
        <v>0</v>
      </c>
      <c r="FO195" s="50">
        <f>IF(FO$63&lt;=$C$17,($C$34*FO$59*$B195/$C$63)*(IF(COUNTA($D195:FN195)*(12/$C$63)&lt;=$C$9,0,1)),0)+IF(FP$63=$C$17,0,IF(FO$63=$C$17,$B195*(FO$60),0))</f>
        <v>0</v>
      </c>
      <c r="FP195" s="50">
        <f>IF(FP$63&lt;=$C$17,($C$34*FP$59*$B195/$C$63)*(IF(COUNTA($D195:FO195)*(12/$C$63)&lt;=$C$9,0,1)),0)+IF(FQ$63=$C$17,0,IF(FP$63=$C$17,$B195*(FP$60),0))</f>
        <v>0</v>
      </c>
      <c r="FQ195" s="50">
        <f>IF(FQ$63&lt;=$C$17,($C$34*FQ$59*$B195/$C$63)*(IF(COUNTA($D195:FP195)*(12/$C$63)&lt;=$C$9,0,1)),0)+IF(FR$63=$C$17,0,IF(FQ$63=$C$17,$B195*(FQ$60),0))</f>
        <v>0</v>
      </c>
      <c r="FR195" s="50">
        <f>IF(FR$63&lt;=$C$17,($C$34*FR$59*$B195/$C$63)*(IF(COUNTA($D195:FQ195)*(12/$C$63)&lt;=$C$9,0,1)),0)+IF(FS$63=$C$17,0,IF(FR$63=$C$17,$B195*(FR$60),0))</f>
        <v>0</v>
      </c>
      <c r="FS195" s="50">
        <f>IF(FS$63&lt;=$C$17,($C$34*FS$59*$B195/$C$63)*(IF(COUNTA($D195:FR195)*(12/$C$63)&lt;=$C$9,0,1)),0)+IF(FT$63=$C$17,0,IF(FS$63=$C$17,$B195*(FS$60),0))</f>
        <v>0</v>
      </c>
      <c r="FT195" s="50">
        <f>IF(FT$63&lt;=$C$17,($C$34*FT$59*$B195/$C$63)*(IF(COUNTA($D195:FS195)*(12/$C$63)&lt;=$C$9,0,1)),0)+IF(FU$63=$C$17,0,IF(FT$63=$C$17,$B195*(FT$60),0))</f>
        <v>0</v>
      </c>
      <c r="FU195" s="50">
        <f>IF(FU$63&lt;=$C$17,($C$34*FU$59*$B195/$C$63)*(IF(COUNTA($D195:FT195)*(12/$C$63)&lt;=$C$9,0,1)),0)+IF(FV$63=$C$17,0,IF(FU$63=$C$17,$B195*(FU$60),0))</f>
        <v>0</v>
      </c>
      <c r="FV195" s="50">
        <f>IF(FV$63&lt;=$C$17,($C$34*FV$59*$B195/$C$63)*(IF(COUNTA($D195:FU195)*(12/$C$63)&lt;=$C$9,0,1)),0)+IF(FW$63=$C$17,0,IF(FV$63=$C$17,$B195*(FV$60),0))</f>
        <v>0</v>
      </c>
      <c r="FW195" s="50">
        <f>IF(FW$63&lt;=$C$17,($C$34*FW$59*$B195/$C$63)*(IF(COUNTA($D195:FV195)*(12/$C$63)&lt;=$C$9,0,1)),0)+IF(FX$63=$C$17,0,IF(FW$63=$C$17,$B195*(FW$60),0))</f>
        <v>0</v>
      </c>
      <c r="FX195" s="50">
        <f>IF(FX$63&lt;=$C$17,($C$34*FX$59*$B195/$C$63)*(IF(COUNTA($D195:FW195)*(12/$C$63)&lt;=$C$9,0,1)),0)+IF(FY$63=$C$17,0,IF(FX$63=$C$17,$B195*(FX$60),0))</f>
        <v>0</v>
      </c>
      <c r="FY195" s="50">
        <f>IF(FY$63&lt;=$C$17,($C$34*FY$59*$B195/$C$63)*(IF(COUNTA($D195:FX195)*(12/$C$63)&lt;=$C$9,0,1)),0)+IF(FZ$63=$C$17,0,IF(FY$63=$C$17,$B195*(FY$60),0))</f>
        <v>0</v>
      </c>
      <c r="FZ195" s="50">
        <f>IF(FZ$63&lt;=$C$17,($C$34*FZ$59*$B195/$C$63)*(IF(COUNTA($D195:FY195)*(12/$C$63)&lt;=$C$9,0,1)),0)+IF(GA$63=$C$17,0,IF(FZ$63=$C$17,$B195*(FZ$60),0))</f>
        <v>0</v>
      </c>
      <c r="GA195" s="50">
        <f>IF(GA$63&lt;=$C$17,($C$34*GA$59*$B195/$C$63)*(IF(COUNTA($D195:FZ195)*(12/$C$63)&lt;=$C$9,0,1)),0)+IF(GB$63=$C$17,0,IF(GA$63=$C$17,$B195*(GA$60),0))</f>
        <v>0</v>
      </c>
      <c r="GB195" s="50">
        <f>IF(GB$63&lt;=$C$17,($C$34*GB$59*$B195/$C$63)*(IF(COUNTA($D195:GA195)*(12/$C$63)&lt;=$C$9,0,1)),0)+IF(GC$63=$C$17,0,IF(GB$63=$C$17,$B195*(GB$60),0))</f>
        <v>0</v>
      </c>
      <c r="GC195" s="50">
        <f>IF(GC$63&lt;=$C$17,($C$34*GC$59*$B195/$C$63)*(IF(COUNTA($D195:GB195)*(12/$C$63)&lt;=$C$9,0,1)),0)+IF(GD$63=$C$17,0,IF(GC$63=$C$17,$B195*(GC$60),0))</f>
        <v>0</v>
      </c>
      <c r="GD195" s="50">
        <f>IF(GD$63&lt;=$C$17,($C$34*GD$59*$B195/$C$63)*(IF(COUNTA($D195:GC195)*(12/$C$63)&lt;=$C$9,0,1)),0)+IF(GE$63=$C$17,0,IF(GD$63=$C$17,$B195*(GD$60),0))</f>
        <v>0</v>
      </c>
      <c r="GE195" s="50">
        <f>IF(GE$63&lt;=$C$17,($C$34*GE$59*$B195/$C$63)*(IF(COUNTA($D195:GD195)*(12/$C$63)&lt;=$C$9,0,1)),0)+IF(GF$63=$C$17,0,IF(GE$63=$C$17,$B195*(GE$60),0))</f>
        <v>0</v>
      </c>
      <c r="GF195" s="50">
        <f>IF(GF$63&lt;=$C$17,($C$34*GF$59*$B195/$C$63)*(IF(COUNTA($D195:GE195)*(12/$C$63)&lt;=$C$9,0,1)),0)+IF(GG$63=$C$17,0,IF(GF$63=$C$17,$B195*(GF$60),0))</f>
        <v>0</v>
      </c>
      <c r="GG195" s="50">
        <f>IF(GG$63&lt;=$C$17,($C$34*GG$59*$B195/$C$63)*(IF(COUNTA($D195:GF195)*(12/$C$63)&lt;=$C$9,0,1)),0)+IF(GH$63=$C$17,0,IF(GG$63=$C$17,$B195*(GG$60),0))</f>
        <v>0</v>
      </c>
      <c r="GH195" s="50">
        <f>IF(GH$63&lt;=$C$17,($C$34*GH$59*$B195/$C$63)*(IF(COUNTA($D195:GG195)*(12/$C$63)&lt;=$C$9,0,1)),0)+IF(GI$63=$C$17,0,IF(GH$63=$C$17,$B195*(GH$60),0))</f>
        <v>0</v>
      </c>
      <c r="GI195" s="50">
        <f>IF(GI$63&lt;=$C$17,($C$34*GI$59*$B195/$C$63)*(IF(COUNTA($D195:GH195)*(12/$C$63)&lt;=$C$9,0,1)),0)+IF(GJ$63=$C$17,0,IF(GI$63=$C$17,$B195*(GI$60),0))</f>
        <v>0</v>
      </c>
      <c r="GJ195" s="50">
        <f>IF(GJ$63&lt;=$C$17,($C$34*GJ$59*$B195/$C$63)*(IF(COUNTA($D195:GI195)*(12/$C$63)&lt;=$C$9,0,1)),0)+IF(GK$63=$C$17,0,IF(GJ$63=$C$17,$B195*(GJ$60),0))</f>
        <v>0</v>
      </c>
      <c r="GK195" s="50">
        <f>IF(GK$63&lt;=$C$17,($C$34*GK$59*$B195/$C$63)*(IF(COUNTA($D195:GJ195)*(12/$C$63)&lt;=$C$9,0,1)),0)+IF(GL$63=$C$17,0,IF(GK$63=$C$17,$B195*(GK$60),0))</f>
        <v>0</v>
      </c>
      <c r="GL195" s="50">
        <f>IF(GL$63&lt;=$C$17,($C$34*GL$59*$B195/$C$63)*(IF(COUNTA($D195:GK195)*(12/$C$63)&lt;=$C$9,0,1)),0)+IF(GM$63=$C$17,0,IF(GL$63=$C$17,$B195*(GL$60),0))</f>
        <v>0</v>
      </c>
      <c r="GM195" s="50">
        <f>IF(GM$63&lt;=$C$17,($C$34*GM$59*$B195/$C$63)*(IF(COUNTA($D195:GL195)*(12/$C$63)&lt;=$C$9,0,1)),0)+IF(GN$63=$C$17,0,IF(GM$63=$C$17,$B195*(GM$60),0))</f>
        <v>0</v>
      </c>
      <c r="GN195" s="50">
        <f>IF(GN$63&lt;=$C$17,($C$34*GN$59*$B195/$C$63)*(IF(COUNTA($D195:GM195)*(12/$C$63)&lt;=$C$9,0,1)),0)+IF(GO$63=$C$17,0,IF(GN$63=$C$17,$B195*(GN$60),0))</f>
        <v>0</v>
      </c>
      <c r="GO195" s="50">
        <f>IF(GO$63&lt;=$C$17,($C$34*GO$59*$B195/$C$63)*(IF(COUNTA($D195:GN195)*(12/$C$63)&lt;=$C$9,0,1)),0)+IF(GP$63=$C$17,0,IF(GO$63=$C$17,$B195*(GO$60),0))</f>
        <v>0</v>
      </c>
      <c r="GP195" s="50">
        <f>IF(GP$63&lt;=$C$17,($C$34*GP$59*$B195/$C$63)*(IF(COUNTA($D195:GO195)*(12/$C$63)&lt;=$C$9,0,1)),0)+IF(GQ$63=$C$17,0,IF(GP$63=$C$17,$B195*(GP$60),0))</f>
        <v>0</v>
      </c>
      <c r="GQ195" s="50">
        <f>IF(GQ$63&lt;=$C$17,($C$34*GQ$59*$B195/$C$63)*(IF(COUNTA($D195:GP195)*(12/$C$63)&lt;=$C$9,0,1)),0)+IF(GR$63=$C$17,0,IF(GQ$63=$C$17,$B195*(GQ$60),0))</f>
        <v>0</v>
      </c>
      <c r="GR195" s="50">
        <f>IF(GR$63&lt;=$C$17,($C$34*GR$59*$B195/$C$63)*(IF(COUNTA($D195:GQ195)*(12/$C$63)&lt;=$C$9,0,1)),0)+IF(GS$63=$C$17,0,IF(GR$63=$C$17,$B195*(GR$60),0))</f>
        <v>0</v>
      </c>
      <c r="GS195" s="50">
        <f>IF(GS$63&lt;=$C$17,($C$34*GS$59*$B195/$C$63)*(IF(COUNTA($D195:GR195)*(12/$C$63)&lt;=$C$9,0,1)),0)+IF(GT$63=$C$17,0,IF(GS$63=$C$17,$B195*(GS$60),0))</f>
        <v>0</v>
      </c>
      <c r="GT195" s="50">
        <f>IF(GT$63&lt;=$C$17,($C$34*GT$59*$B195/$C$63)*(IF(COUNTA($D195:GS195)*(12/$C$63)&lt;=$C$9,0,1)),0)+IF(GU$63=$C$17,0,IF(GT$63=$C$17,$B195*(GT$60),0))</f>
        <v>0</v>
      </c>
      <c r="GU195" s="50">
        <f>IF(GU$63&lt;=$C$17,($C$34*GU$59*$B195/$C$63)*(IF(COUNTA($D195:GT195)*(12/$C$63)&lt;=$C$9,0,1)),0)+IF(GV$63=$C$17,0,IF(GU$63=$C$17,$B195*(GU$60),0))</f>
        <v>0</v>
      </c>
      <c r="GV195" s="50">
        <f>IF(GV$63&lt;=$C$17,($C$34*GV$59*$B195/$C$63)*(IF(COUNTA($D195:GU195)*(12/$C$63)&lt;=$C$9,0,1)),0)+IF(GW$63=$C$17,0,IF(GV$63=$C$17,$B195*(GV$60),0))</f>
        <v>0</v>
      </c>
      <c r="GW195" s="50">
        <f>IF(GW$63&lt;=$C$17,($C$34*GW$59*$B195/$C$63)*(IF(COUNTA($D195:GV195)*(12/$C$63)&lt;=$C$9,0,1)),0)+IF(GX$63=$C$17,0,IF(GW$63=$C$17,$B195*(GW$60),0))</f>
        <v>0</v>
      </c>
      <c r="GX195" s="50">
        <f>IF(GX$63&lt;=$C$17,($C$34*GX$59*$B195/$C$63)*(IF(COUNTA($D195:GW195)*(12/$C$63)&lt;=$C$9,0,1)),0)+IF(GY$63=$C$17,0,IF(GX$63=$C$17,$B195*(GX$60),0))</f>
        <v>0</v>
      </c>
      <c r="GY195" s="50">
        <f>IF(GY$63&lt;=$C$17,($C$34*GY$59*$B195/$C$63)*(IF(COUNTA($D195:GX195)*(12/$C$63)&lt;=$C$9,0,1)),0)+IF(GZ$63=$C$17,0,IF(GY$63=$C$17,$B195*(GY$60),0))</f>
        <v>0</v>
      </c>
      <c r="GZ195" s="50">
        <f>IF(GZ$63&lt;=$C$17,($C$34*GZ$59*$B195/$C$63)*(IF(COUNTA($D195:GY195)*(12/$C$63)&lt;=$C$9,0,1)),0)+IF(HA$63=$C$17,0,IF(GZ$63=$C$17,$B195*(GZ$60),0))</f>
        <v>0</v>
      </c>
      <c r="HA195" s="50">
        <f>IF(HA$63&lt;=$C$17,($C$34*HA$59*$B195/$C$63)*(IF(COUNTA($D195:GZ195)*(12/$C$63)&lt;=$C$9,0,1)),0)+IF(HB$63=$C$17,0,IF(HA$63=$C$17,$B195*(HA$60),0))</f>
        <v>0</v>
      </c>
      <c r="HB195" s="50">
        <f>IF(HB$63&lt;=$C$17,($C$34*HB$59*$B195/$C$63)*(IF(COUNTA($D195:HA195)*(12/$C$63)&lt;=$C$9,0,1)),0)+IF(HC$63=$C$17,0,IF(HB$63=$C$17,$B195*(HB$60),0))</f>
        <v>0</v>
      </c>
      <c r="HC195" s="50">
        <f>IF(HC$63&lt;=$C$17,($C$34*HC$59*$B195/$C$63)*(IF(COUNTA($D195:HB195)*(12/$C$63)&lt;=$C$9,0,1)),0)+IF(HD$63=$C$17,0,IF(HC$63=$C$17,$B195*(HC$60),0))</f>
        <v>0</v>
      </c>
      <c r="HD195" s="50">
        <f>IF(HD$63&lt;=$C$17,($C$34*HD$59*$B195/$C$63)*(IF(COUNTA($D195:HC195)*(12/$C$63)&lt;=$C$9,0,1)),0)+IF(HE$63=$C$17,0,IF(HD$63=$C$17,$B195*(HD$60),0))</f>
        <v>0</v>
      </c>
      <c r="HE195" s="50">
        <f>IF(HE$63&lt;=$C$17,($C$34*HE$59*$B195/$C$63)*(IF(COUNTA($D195:HD195)*(12/$C$63)&lt;=$C$9,0,1)),0)+IF(HF$63=$C$17,0,IF(HE$63=$C$17,$B195*(HE$60),0))</f>
        <v>0</v>
      </c>
      <c r="HF195" s="50">
        <f>IF(HF$63&lt;=$C$17,($C$34*HF$59*$B195/$C$63)*(IF(COUNTA($D195:HE195)*(12/$C$63)&lt;=$C$9,0,1)),0)+IF(HG$63=$C$17,0,IF(HF$63=$C$17,$B195*(HF$60),0))</f>
        <v>0</v>
      </c>
      <c r="HG195" s="50">
        <f>IF(HG$63&lt;=$C$17,($C$34*HG$59*$B195/$C$63)*(IF(COUNTA($D195:HF195)*(12/$C$63)&lt;=$C$9,0,1)),0)+IF(HH$63=$C$17,0,IF(HG$63=$C$17,$B195*(HG$60),0))</f>
        <v>0</v>
      </c>
      <c r="HH195" s="50">
        <f>IF(HH$63&lt;=$C$17,($C$34*HH$59*$B195/$C$63)*(IF(COUNTA($D195:HG195)*(12/$C$63)&lt;=$C$9,0,1)),0)+IF(HI$63=$C$17,0,IF(HH$63=$C$17,$B195*(HH$60),0))</f>
        <v>0</v>
      </c>
      <c r="HI195" s="50">
        <f>IF(HI$63&lt;=$C$17,($C$34*HI$59*$B195/$C$63)*(IF(COUNTA($D195:HH195)*(12/$C$63)&lt;=$C$9,0,1)),0)+IF(HJ$63=$C$17,0,IF(HI$63=$C$17,$B195*(HI$60),0))</f>
        <v>0</v>
      </c>
      <c r="HJ195" s="50">
        <f>IF(HJ$63&lt;=$C$17,($C$34*HJ$59*$B195/$C$63)*(IF(COUNTA($D195:HI195)*(12/$C$63)&lt;=$C$9,0,1)),0)+IF(HK$63=$C$17,0,IF(HJ$63=$C$17,$B195*(HJ$60),0))</f>
        <v>0</v>
      </c>
      <c r="HK195" s="50">
        <f>IF(HK$63&lt;=$C$17,($C$34*HK$59*$B195/$C$63)*(IF(COUNTA($D195:HJ195)*(12/$C$63)&lt;=$C$9,0,1)),0)+IF(HL$63=$C$17,0,IF(HK$63=$C$17,$B195*(HK$60),0))</f>
        <v>0</v>
      </c>
      <c r="HL195" s="50">
        <f>IF(HL$63&lt;=$C$17,($C$34*HL$59*$B195/$C$63)*(IF(COUNTA($D195:HK195)*(12/$C$63)&lt;=$C$9,0,1)),0)+IF(HM$63=$C$17,0,IF(HL$63=$C$17,$B195*(HL$60),0))</f>
        <v>0</v>
      </c>
      <c r="HM195" s="50">
        <f>IF(HM$63&lt;=$C$17,($C$34*HM$59*$B195/$C$63)*(IF(COUNTA($D195:HL195)*(12/$C$63)&lt;=$C$9,0,1)),0)+IF(HN$63=$C$17,0,IF(HM$63=$C$17,$B195*(HM$60),0))</f>
        <v>0</v>
      </c>
      <c r="HN195" s="50">
        <f>IF(HN$63&lt;=$C$17,($C$34*HN$59*$B195/$C$63)*(IF(COUNTA($D195:HM195)*(12/$C$63)&lt;=$C$9,0,1)),0)+IF(HO$63=$C$17,0,IF(HN$63=$C$17,$B195*(HN$60),0))</f>
        <v>0</v>
      </c>
      <c r="HO195" s="50">
        <f>IF(HO$63&lt;=$C$17,($C$34*HO$59*$B195/$C$63)*(IF(COUNTA($D195:HN195)*(12/$C$63)&lt;=$C$9,0,1)),0)+IF(HP$63=$C$17,0,IF(HO$63=$C$17,$B195*(HO$60),0))</f>
        <v>0</v>
      </c>
      <c r="HP195" s="50">
        <f>IF(HP$63&lt;=$C$17,($C$34*HP$59*$B195/$C$63)*(IF(COUNTA($D195:HO195)*(12/$C$63)&lt;=$C$9,0,1)),0)+IF(HQ$63=$C$17,0,IF(HP$63=$C$17,$B195*(HP$60),0))</f>
        <v>0</v>
      </c>
      <c r="HQ195" s="50">
        <f>IF(HQ$63&lt;=$C$17,($C$34*HQ$59*$B195/$C$63)*(IF(COUNTA($D195:HP195)*(12/$C$63)&lt;=$C$9,0,1)),0)+IF(HR$63=$C$17,0,IF(HQ$63=$C$17,$B195*(HQ$60),0))</f>
        <v>0</v>
      </c>
      <c r="HR195" s="50">
        <f>IF(HR$63&lt;=$C$17,($C$34*HR$59*$B195/$C$63)*(IF(COUNTA($D195:HQ195)*(12/$C$63)&lt;=$C$9,0,1)),0)+IF(HS$63=$C$17,0,IF(HR$63=$C$17,$B195*(HR$60),0))</f>
        <v>0</v>
      </c>
      <c r="HS195" s="50">
        <f>IF(HS$63&lt;=$C$17,($C$34*HS$59*$B195/$C$63)*(IF(COUNTA($D195:HR195)*(12/$C$63)&lt;=$C$9,0,1)),0)+IF(HT$63=$C$17,0,IF(HS$63=$C$17,$B195*(HS$60),0))</f>
        <v>0</v>
      </c>
      <c r="HT195" s="50">
        <f>IF(HT$63&lt;=$C$17,($C$34*HT$59*$B195/$C$63)*(IF(COUNTA($D195:HS195)*(12/$C$63)&lt;=$C$9,0,1)),0)+IF(HU$63=$C$17,0,IF(HT$63=$C$17,$B195*(HT$60),0))</f>
        <v>0</v>
      </c>
      <c r="HU195" s="50">
        <f>IF(HU$63&lt;=$C$17,($C$34*HU$59*$B195/$C$63)*(IF(COUNTA($D195:HT195)*(12/$C$63)&lt;=$C$9,0,1)),0)+IF(HV$63=$C$17,0,IF(HU$63=$C$17,$B195*(HU$60),0))</f>
        <v>0</v>
      </c>
      <c r="HV195" s="50">
        <f>IF(HV$63&lt;=$C$17,($C$34*HV$59*$B195/$C$63)*(IF(COUNTA($D195:HU195)*(12/$C$63)&lt;=$C$9,0,1)),0)+IF(HW$63=$C$17,0,IF(HV$63=$C$17,$B195*(HV$60),0))</f>
        <v>0</v>
      </c>
      <c r="HW195" s="50">
        <f>IF(HW$63&lt;=$C$17,($C$34*HW$59*$B195/$C$63)*(IF(COUNTA($D195:HV195)*(12/$C$63)&lt;=$C$9,0,1)),0)+IF(HX$63=$C$17,0,IF(HW$63=$C$17,$B195*(HW$60),0))</f>
        <v>0</v>
      </c>
      <c r="HX195" s="50">
        <f>IF(HX$63&lt;=$C$17,($C$34*HX$59*$B195/$C$63)*(IF(COUNTA($D195:HW195)*(12/$C$63)&lt;=$C$9,0,1)),0)+IF(HY$63=$C$17,0,IF(HX$63=$C$17,$B195*(HX$60),0))</f>
        <v>0</v>
      </c>
      <c r="HY195" s="50">
        <f>IF(HY$63&lt;=$C$17,($C$34*HY$59*$B195/$C$63)*(IF(COUNTA($D195:HX195)*(12/$C$63)&lt;=$C$9,0,1)),0)+IF(HZ$63=$C$17,0,IF(HY$63=$C$17,$B195*(HY$60),0))</f>
        <v>0</v>
      </c>
      <c r="HZ195" s="50">
        <f>IF(HZ$63&lt;=$C$17,($C$34*HZ$59*$B195/$C$63)*(IF(COUNTA($D195:HY195)*(12/$C$63)&lt;=$C$9,0,1)),0)+IF(IA$63=$C$17,0,IF(HZ$63=$C$17,$B195*(HZ$60),0))</f>
        <v>0</v>
      </c>
      <c r="IA195" s="50">
        <f>IF(IA$63&lt;=$C$17,($C$34*IA$59*$B195/$C$63)*(IF(COUNTA($D195:HZ195)*(12/$C$63)&lt;=$C$9,0,1)),0)+IF(IB$63=$C$17,0,IF(IA$63=$C$17,$B195*(IA$60),0))</f>
        <v>0</v>
      </c>
      <c r="IB195" s="50">
        <f>IF(IB$63&lt;=$C$17,($C$34*IB$59*$B195/$C$63)*(IF(COUNTA($D195:IA195)*(12/$C$63)&lt;=$C$9,0,1)),0)+IF(IC$63=$C$17,0,IF(IB$63=$C$17,$B195*(IB$60),0))</f>
        <v>0</v>
      </c>
      <c r="IC195" s="50">
        <f>IF(IC$63&lt;=$C$17,($C$34*IC$59*$B195/$C$63)*(IF(COUNTA($D195:IB195)*(12/$C$63)&lt;=$C$9,0,1)),0)+IF(ID$63=$C$17,0,IF(IC$63=$C$17,$B195*(IC$60),0))</f>
        <v>0</v>
      </c>
      <c r="ID195" s="50">
        <f>IF(ID$63&lt;=$C$17,($C$34*ID$59*$B195/$C$63)*(IF(COUNTA($D195:IC195)*(12/$C$63)&lt;=$C$9,0,1)),0)+IF(IE$63=$C$17,0,IF(ID$63=$C$17,$B195*(ID$60),0))</f>
        <v>0</v>
      </c>
      <c r="IE195" s="50">
        <f>IF(IE$63&lt;=$C$17,($C$34*IE$59*$B195/$C$63)*(IF(COUNTA($D195:ID195)*(12/$C$63)&lt;=$C$9,0,1)),0)+IF(IF$63=$C$17,0,IF(IE$63=$C$17,$B195*(IE$60),0))</f>
        <v>0</v>
      </c>
      <c r="IF195" s="50">
        <f>IF(IF$63&lt;=$C$17,($C$34*IF$59*$B195/$C$63)*(IF(COUNTA($D195:IE195)*(12/$C$63)&lt;=$C$9,0,1)),0)+IF(IG$63=$C$17,0,IF(IF$63=$C$17,$B195*(IF$60),0))</f>
        <v>0</v>
      </c>
      <c r="IG195" s="50">
        <f>IF(IG$63&lt;=$C$17,($C$34*IG$59*$B195/$C$63)*(IF(COUNTA($D195:IF195)*(12/$C$63)&lt;=$C$9,0,1)),0)+IF(IH$63=$C$17,0,IF(IG$63=$C$17,$B195*(IG$60),0))</f>
        <v>0</v>
      </c>
      <c r="IH195" s="50">
        <f>IF(IH$63&lt;=$C$17,($C$34*IH$59*$B195/$C$63)*(IF(COUNTA($D195:IG195)*(12/$C$63)&lt;=$C$9,0,1)),0)+IF(II$63=$C$17,0,IF(IH$63=$C$17,$B195*(IH$60),0))</f>
        <v>0</v>
      </c>
      <c r="II195" s="50">
        <f>IF(II$63&lt;=$C$17,($C$34*II$59*$B195/$C$63)*(IF(COUNTA($D195:IH195)*(12/$C$63)&lt;=$C$9,0,1)),0)+IF(IJ$63=$C$17,0,IF(II$63=$C$17,$B195*(II$60),0))</f>
        <v>0</v>
      </c>
      <c r="IJ195" s="50">
        <f>IF(IJ$63&lt;=$C$17,($C$34*IJ$59*$B195/$C$63)*(IF(COUNTA($D195:II195)*(12/$C$63)&lt;=$C$9,0,1)),0)+IF(IK$63=$C$17,0,IF(IJ$63=$C$17,$B195*(IJ$60),0))</f>
        <v>0</v>
      </c>
      <c r="IK195" s="50">
        <f>IF(IK$63&lt;=$C$17,($C$34*IK$59*$B195/$C$63)*(IF(COUNTA($D195:IJ195)*(12/$C$63)&lt;=$C$9,0,1)),0)+IF(IL$63=$C$17,0,IF(IK$63=$C$17,$B195*(IK$60),0))</f>
        <v>0</v>
      </c>
      <c r="IL195" s="50">
        <f>IF(IL$63&lt;=$C$17,($C$34*IL$59*$B195/$C$63)*(IF(COUNTA($D195:IK195)*(12/$C$63)&lt;=$C$9,0,1)),0)+IF(IM$63=$C$17,0,IF(IL$63=$C$17,$B195*(IL$60),0))</f>
        <v>0</v>
      </c>
      <c r="IM195" s="50">
        <f>IF(IM$63&lt;=$C$17,($C$34*IM$59*$B195/$C$63)*(IF(COUNTA($D195:IL195)*(12/$C$63)&lt;=$C$9,0,1)),0)+IF(IN$63=$C$17,0,IF(IM$63=$C$17,$B195*(IM$60),0))</f>
        <v>0</v>
      </c>
      <c r="IN195" s="50">
        <f>IF(IN$63&lt;=$C$17,($C$34*IN$59*$B195/$C$63)*(IF(COUNTA($D195:IM195)*(12/$C$63)&lt;=$C$9,0,1)),0)+IF(IO$63=$C$17,0,IF(IN$63=$C$17,$B195*(IN$60),0))</f>
        <v>0</v>
      </c>
      <c r="IO195" s="50">
        <f>IF(IO$63&lt;=$C$17,($C$34*IO$59*$B195/$C$63)*(IF(COUNTA($D195:IN195)*(12/$C$63)&lt;=$C$9,0,1)),0)+IF(IP$63=$C$17,0,IF(IO$63=$C$17,$B195*(IO$60),0))</f>
        <v>0</v>
      </c>
      <c r="IP195" s="50">
        <f>IF(IP$63&lt;=$C$17,($C$34*IP$59*$B195/$C$63)*(IF(COUNTA($D195:IO195)*(12/$C$63)&lt;=$C$9,0,1)),0)+IF(IQ$63=$C$17,0,IF(IP$63=$C$17,$B195*(IP$60),0))</f>
        <v>0</v>
      </c>
      <c r="IQ195" s="50">
        <f>IF(IQ$63&lt;=$C$17,($C$34*IQ$59*$B195/$C$63)*(IF(COUNTA($D195:IP195)*(12/$C$63)&lt;=$C$9,0,1)),0)+IF(IR$63=$C$17,0,IF(IQ$63=$C$17,$B195*(IQ$60),0))</f>
        <v>0</v>
      </c>
      <c r="IR195" s="50">
        <f>IF(IR$63&lt;=$C$17,($C$34*IR$59*$B195/$C$63)*(IF(COUNTA($D195:IQ195)*(12/$C$63)&lt;=$C$9,0,1)),0)+IF(IS$63=$C$17,0,IF(IR$63=$C$17,$B195*(IR$60),0))</f>
        <v>0</v>
      </c>
      <c r="IS195" s="50">
        <f>IF(IS$63&lt;=$C$17,($C$34*IS$59*$B195/$C$63)*(IF(COUNTA($D195:IR195)*(12/$C$63)&lt;=$C$9,0,1)),0)+IF(IT$63=$C$17,0,IF(IS$63=$C$17,$B195*(IS$60),0))</f>
        <v>0</v>
      </c>
      <c r="IT195" s="50">
        <f>IF(IT$63&lt;=$C$17,($C$34*IT$59*$B195/$C$63)*(IF(COUNTA($D195:IS195)*(12/$C$63)&lt;=$C$9,0,1)),0)+IF(IU$63=$C$17,0,IF(IT$63=$C$17,$B195*(IT$60),0))</f>
        <v>0</v>
      </c>
      <c r="IU195" s="50">
        <f>IF(IU$63&lt;=$C$17,($C$34*IU$59*$B195/$C$63)*(IF(COUNTA($D195:IT195)*(12/$C$63)&lt;=$C$9,0,1)),0)+IF(IV$63=$C$17,0,IF(IU$63=$C$17,$B195*(IU$60),0))</f>
        <v>0</v>
      </c>
      <c r="IV195" s="50">
        <f>IF(IV$63&lt;=$C$17,($C$34*IV$59*$B195/$C$63)*(IF(COUNTA($D195:IU195)*(12/$C$63)&lt;=$C$9,0,1)),0)+IF(IW$63=$C$17,0,IF(IV$63=$C$17,$B195*(IV$60),0))</f>
        <v>0</v>
      </c>
      <c r="IW195" s="50">
        <f>IF(IW$63&lt;=$C$17,($C$34*IW$59*$B195/$C$63)*(IF(COUNTA($D195:IV195)*(12/$C$63)&lt;=$C$9,0,1)),0)+IF(IX$63=$C$17,0,IF(IW$63=$C$17,$B195*(IW$60),0))</f>
        <v>0</v>
      </c>
      <c r="IX195" s="50"/>
      <c r="IY195" s="50"/>
      <c r="IZ195" s="50"/>
      <c r="JA195" s="50"/>
      <c r="JB195" s="50"/>
      <c r="JC195" s="50"/>
      <c r="JD195" s="50"/>
      <c r="JE195" s="50"/>
      <c r="JF195" s="50"/>
      <c r="JG195" s="50"/>
      <c r="JH195" s="50"/>
      <c r="JI195" s="50"/>
      <c r="JJ195" s="50"/>
      <c r="JK195" s="50"/>
      <c r="JL195" s="50"/>
      <c r="JM195" s="50"/>
      <c r="JN195" s="50"/>
      <c r="JO195" s="50"/>
      <c r="JP195" s="50"/>
      <c r="JQ195" s="50"/>
      <c r="JR195" s="50"/>
      <c r="JS195" s="50"/>
      <c r="JT195" s="50"/>
      <c r="JU195" s="50"/>
      <c r="JV195" s="50"/>
      <c r="JW195" s="50"/>
      <c r="JX195" s="50"/>
      <c r="JY195" s="50"/>
      <c r="JZ195" s="50"/>
      <c r="KA195" s="50"/>
      <c r="KB195" s="50"/>
      <c r="KC195" s="50"/>
      <c r="KD195" s="50"/>
      <c r="KE195" s="50"/>
      <c r="KF195" s="50"/>
      <c r="KG195" s="50"/>
      <c r="KH195" s="50"/>
      <c r="KI195" s="50"/>
      <c r="KJ195" s="50"/>
      <c r="KK195" s="50"/>
      <c r="KL195" s="50"/>
      <c r="KM195" s="50"/>
      <c r="KN195" s="50"/>
      <c r="KO195" s="50"/>
      <c r="KP195" s="50"/>
      <c r="KQ195" s="50"/>
      <c r="KR195" s="50"/>
      <c r="KS195" s="50"/>
      <c r="KT195" s="50"/>
      <c r="KU195" s="50"/>
      <c r="KV195" s="50"/>
      <c r="KW195" s="50"/>
      <c r="KX195" s="50"/>
      <c r="KY195" s="50"/>
      <c r="KZ195" s="50"/>
      <c r="LA195" s="50"/>
      <c r="LB195" s="50"/>
      <c r="LC195" s="50"/>
      <c r="LD195" s="50"/>
      <c r="LE195" s="50"/>
      <c r="LF195" s="50"/>
      <c r="LG195" s="50"/>
      <c r="LH195" s="50"/>
      <c r="LI195" s="50"/>
      <c r="LJ195" s="50"/>
      <c r="LK195" s="50"/>
      <c r="LL195" s="50"/>
      <c r="LM195" s="50"/>
      <c r="LN195" s="50"/>
      <c r="LO195" s="50"/>
      <c r="LP195" s="50"/>
      <c r="LQ195" s="50"/>
      <c r="LR195" s="50"/>
      <c r="LS195" s="50"/>
      <c r="LT195" s="50"/>
      <c r="LU195" s="50"/>
      <c r="LV195" s="50"/>
      <c r="LW195" s="50"/>
      <c r="LX195" s="50"/>
      <c r="LY195" s="50"/>
      <c r="LZ195" s="50"/>
      <c r="MA195" s="50"/>
      <c r="MB195" s="50"/>
      <c r="MC195" s="50"/>
      <c r="MD195" s="50"/>
      <c r="ME195" s="50"/>
      <c r="MF195" s="50"/>
      <c r="MG195" s="50"/>
      <c r="MH195" s="50"/>
      <c r="MI195" s="50"/>
      <c r="MJ195" s="50"/>
      <c r="MK195" s="50"/>
      <c r="ML195" s="50"/>
      <c r="MM195" s="50"/>
      <c r="MN195" s="50"/>
      <c r="MO195" s="50"/>
      <c r="MP195" s="50"/>
      <c r="MQ195" s="50"/>
      <c r="MR195" s="50"/>
      <c r="MS195" s="50"/>
      <c r="MT195" s="50"/>
      <c r="MU195" s="50"/>
      <c r="MV195" s="50"/>
      <c r="MW195" s="50"/>
      <c r="MX195" s="50"/>
      <c r="MY195" s="50"/>
      <c r="MZ195" s="50"/>
      <c r="NA195" s="50"/>
      <c r="NB195" s="50"/>
      <c r="NC195" s="50"/>
      <c r="ND195" s="50"/>
      <c r="NE195" s="50"/>
      <c r="NF195" s="50"/>
      <c r="NG195" s="50"/>
      <c r="NH195" s="50"/>
      <c r="NI195" s="50"/>
      <c r="NJ195" s="50"/>
      <c r="NK195" s="50"/>
      <c r="NL195" s="50"/>
      <c r="NM195" s="50"/>
      <c r="NN195" s="50"/>
      <c r="NO195" s="50"/>
      <c r="NP195" s="50"/>
      <c r="NQ195" s="50"/>
      <c r="NR195" s="50"/>
      <c r="NS195" s="50"/>
      <c r="NT195" s="50"/>
      <c r="NU195" s="50"/>
    </row>
    <row r="196" spans="1:385" outlineLevel="1" x14ac:dyDescent="0.25">
      <c r="A196" s="2" t="s">
        <v>55</v>
      </c>
      <c r="B196" s="79">
        <f ca="1">+OFFSET($D$52,0,COUNTA($B$66:B195),,)</f>
        <v>0</v>
      </c>
      <c r="C196" s="88">
        <f t="shared" si="71"/>
        <v>0</v>
      </c>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50">
        <f>IF(EE$63&gt;$C$17,0,-ED$53*(12/$C$63))</f>
        <v>0</v>
      </c>
      <c r="EE196" s="50">
        <f>IF(EE$63&lt;=$C$17,($C$34*EE$59*$B196/$C$63)*(IF(COUNTA($D196:ED196)*(12/$C$63)&lt;=$C$9,0,1)),0)+IF(EF$63=$C$17,0,IF(EE$63=$C$17,$B196*(EE$60),0))</f>
        <v>0</v>
      </c>
      <c r="EF196" s="50">
        <f>IF(EF$63&lt;=$C$17,($C$34*EF$59*$B196/$C$63)*(IF(COUNTA($D196:EE196)*(12/$C$63)&lt;=$C$9,0,1)),0)+IF(EG$63=$C$17,0,IF(EF$63=$C$17,$B196*(EF$60),0))</f>
        <v>0</v>
      </c>
      <c r="EG196" s="50">
        <f>IF(EG$63&lt;=$C$17,($C$34*EG$59*$B196/$C$63)*(IF(COUNTA($D196:EF196)*(12/$C$63)&lt;=$C$9,0,1)),0)+IF(EH$63=$C$17,0,IF(EG$63=$C$17,$B196*(EG$60),0))</f>
        <v>0</v>
      </c>
      <c r="EH196" s="50">
        <f>IF(EH$63&lt;=$C$17,($C$34*EH$59*$B196/$C$63)*(IF(COUNTA($D196:EG196)*(12/$C$63)&lt;=$C$9,0,1)),0)+IF(EI$63=$C$17,0,IF(EH$63=$C$17,$B196*(EH$60),0))</f>
        <v>0</v>
      </c>
      <c r="EI196" s="50">
        <f>IF(EI$63&lt;=$C$17,($C$34*EI$59*$B196/$C$63)*(IF(COUNTA($D196:EH196)*(12/$C$63)&lt;=$C$9,0,1)),0)+IF(EJ$63=$C$17,0,IF(EI$63=$C$17,$B196*(EI$60),0))</f>
        <v>0</v>
      </c>
      <c r="EJ196" s="50">
        <f>IF(EJ$63&lt;=$C$17,($C$34*EJ$59*$B196/$C$63)*(IF(COUNTA($D196:EI196)*(12/$C$63)&lt;=$C$9,0,1)),0)+IF(EK$63=$C$17,0,IF(EJ$63=$C$17,$B196*(EJ$60),0))</f>
        <v>0</v>
      </c>
      <c r="EK196" s="50">
        <f>IF(EK$63&lt;=$C$17,($C$34*EK$59*$B196/$C$63)*(IF(COUNTA($D196:EJ196)*(12/$C$63)&lt;=$C$9,0,1)),0)+IF(EL$63=$C$17,0,IF(EK$63=$C$17,$B196*(EK$60),0))</f>
        <v>0</v>
      </c>
      <c r="EL196" s="50">
        <f>IF(EL$63&lt;=$C$17,($C$34*EL$59*$B196/$C$63)*(IF(COUNTA($D196:EK196)*(12/$C$63)&lt;=$C$9,0,1)),0)+IF(EM$63=$C$17,0,IF(EL$63=$C$17,$B196*(EL$60),0))</f>
        <v>0</v>
      </c>
      <c r="EM196" s="50">
        <f>IF(EM$63&lt;=$C$17,($C$34*EM$59*$B196/$C$63)*(IF(COUNTA($D196:EL196)*(12/$C$63)&lt;=$C$9,0,1)),0)+IF(EN$63=$C$17,0,IF(EM$63=$C$17,$B196*(EM$60),0))</f>
        <v>0</v>
      </c>
      <c r="EN196" s="50">
        <f>IF(EN$63&lt;=$C$17,($C$34*EN$59*$B196/$C$63)*(IF(COUNTA($D196:EM196)*(12/$C$63)&lt;=$C$9,0,1)),0)+IF(EO$63=$C$17,0,IF(EN$63=$C$17,$B196*(EN$60),0))</f>
        <v>0</v>
      </c>
      <c r="EO196" s="50">
        <f>IF(EO$63&lt;=$C$17,($C$34*EO$59*$B196/$C$63)*(IF(COUNTA($D196:EN196)*(12/$C$63)&lt;=$C$9,0,1)),0)+IF(EP$63=$C$17,0,IF(EO$63=$C$17,$B196*(EO$60),0))</f>
        <v>0</v>
      </c>
      <c r="EP196" s="50">
        <f>IF(EP$63&lt;=$C$17,($C$34*EP$59*$B196/$C$63)*(IF(COUNTA($D196:EO196)*(12/$C$63)&lt;=$C$9,0,1)),0)+IF(EQ$63=$C$17,0,IF(EP$63=$C$17,$B196*(EP$60),0))</f>
        <v>0</v>
      </c>
      <c r="EQ196" s="50">
        <f>IF(EQ$63&lt;=$C$17,($C$34*EQ$59*$B196/$C$63)*(IF(COUNTA($D196:EP196)*(12/$C$63)&lt;=$C$9,0,1)),0)+IF(ER$63=$C$17,0,IF(EQ$63=$C$17,$B196*(EQ$60),0))</f>
        <v>0</v>
      </c>
      <c r="ER196" s="50">
        <f>IF(ER$63&lt;=$C$17,($C$34*ER$59*$B196/$C$63)*(IF(COUNTA($D196:EQ196)*(12/$C$63)&lt;=$C$9,0,1)),0)+IF(ES$63=$C$17,0,IF(ER$63=$C$17,$B196*(ER$60),0))</f>
        <v>0</v>
      </c>
      <c r="ES196" s="50">
        <f>IF(ES$63&lt;=$C$17,($C$34*ES$59*$B196/$C$63)*(IF(COUNTA($D196:ER196)*(12/$C$63)&lt;=$C$9,0,1)),0)+IF(ET$63=$C$17,0,IF(ES$63=$C$17,$B196*(ES$60),0))</f>
        <v>0</v>
      </c>
      <c r="ET196" s="50">
        <f>IF(ET$63&lt;=$C$17,($C$34*ET$59*$B196/$C$63)*(IF(COUNTA($D196:ES196)*(12/$C$63)&lt;=$C$9,0,1)),0)+IF(EU$63=$C$17,0,IF(ET$63=$C$17,$B196*(ET$60),0))</f>
        <v>0</v>
      </c>
      <c r="EU196" s="50">
        <f>IF(EU$63&lt;=$C$17,($C$34*EU$59*$B196/$C$63)*(IF(COUNTA($D196:ET196)*(12/$C$63)&lt;=$C$9,0,1)),0)+IF(EV$63=$C$17,0,IF(EU$63=$C$17,$B196*(EU$60),0))</f>
        <v>0</v>
      </c>
      <c r="EV196" s="50">
        <f>IF(EV$63&lt;=$C$17,($C$34*EV$59*$B196/$C$63)*(IF(COUNTA($D196:EU196)*(12/$C$63)&lt;=$C$9,0,1)),0)+IF(EW$63=$C$17,0,IF(EV$63=$C$17,$B196*(EV$60),0))</f>
        <v>0</v>
      </c>
      <c r="EW196" s="50">
        <f>IF(EW$63&lt;=$C$17,($C$34*EW$59*$B196/$C$63)*(IF(COUNTA($D196:EV196)*(12/$C$63)&lt;=$C$9,0,1)),0)+IF(EX$63=$C$17,0,IF(EW$63=$C$17,$B196*(EW$60),0))</f>
        <v>0</v>
      </c>
      <c r="EX196" s="50">
        <f>IF(EX$63&lt;=$C$17,($C$34*EX$59*$B196/$C$63)*(IF(COUNTA($D196:EW196)*(12/$C$63)&lt;=$C$9,0,1)),0)+IF(EY$63=$C$17,0,IF(EX$63=$C$17,$B196*(EX$60),0))</f>
        <v>0</v>
      </c>
      <c r="EY196" s="50">
        <f>IF(EY$63&lt;=$C$17,($C$34*EY$59*$B196/$C$63)*(IF(COUNTA($D196:EX196)*(12/$C$63)&lt;=$C$9,0,1)),0)+IF(EZ$63=$C$17,0,IF(EY$63=$C$17,$B196*(EY$60),0))</f>
        <v>0</v>
      </c>
      <c r="EZ196" s="50">
        <f>IF(EZ$63&lt;=$C$17,($C$34*EZ$59*$B196/$C$63)*(IF(COUNTA($D196:EY196)*(12/$C$63)&lt;=$C$9,0,1)),0)+IF(FA$63=$C$17,0,IF(EZ$63=$C$17,$B196*(EZ$60),0))</f>
        <v>0</v>
      </c>
      <c r="FA196" s="50">
        <f>IF(FA$63&lt;=$C$17,($C$34*FA$59*$B196/$C$63)*(IF(COUNTA($D196:EZ196)*(12/$C$63)&lt;=$C$9,0,1)),0)+IF(FB$63=$C$17,0,IF(FA$63=$C$17,$B196*(FA$60),0))</f>
        <v>0</v>
      </c>
      <c r="FB196" s="50">
        <f>IF(FB$63&lt;=$C$17,($C$34*FB$59*$B196/$C$63)*(IF(COUNTA($D196:FA196)*(12/$C$63)&lt;=$C$9,0,1)),0)+IF(FC$63=$C$17,0,IF(FB$63=$C$17,$B196*(FB$60),0))</f>
        <v>0</v>
      </c>
      <c r="FC196" s="50">
        <f>IF(FC$63&lt;=$C$17,($C$34*FC$59*$B196/$C$63)*(IF(COUNTA($D196:FB196)*(12/$C$63)&lt;=$C$9,0,1)),0)+IF(FD$63=$C$17,0,IF(FC$63=$C$17,$B196*(FC$60),0))</f>
        <v>0</v>
      </c>
      <c r="FD196" s="50">
        <f>IF(FD$63&lt;=$C$17,($C$34*FD$59*$B196/$C$63)*(IF(COUNTA($D196:FC196)*(12/$C$63)&lt;=$C$9,0,1)),0)+IF(FE$63=$C$17,0,IF(FD$63=$C$17,$B196*(FD$60),0))</f>
        <v>0</v>
      </c>
      <c r="FE196" s="50">
        <f>IF(FE$63&lt;=$C$17,($C$34*FE$59*$B196/$C$63)*(IF(COUNTA($D196:FD196)*(12/$C$63)&lt;=$C$9,0,1)),0)+IF(FF$63=$C$17,0,IF(FE$63=$C$17,$B196*(FE$60),0))</f>
        <v>0</v>
      </c>
      <c r="FF196" s="50">
        <f>IF(FF$63&lt;=$C$17,($C$34*FF$59*$B196/$C$63)*(IF(COUNTA($D196:FE196)*(12/$C$63)&lt;=$C$9,0,1)),0)+IF(FG$63=$C$17,0,IF(FF$63=$C$17,$B196*(FF$60),0))</f>
        <v>0</v>
      </c>
      <c r="FG196" s="50">
        <f>IF(FG$63&lt;=$C$17,($C$34*FG$59*$B196/$C$63)*(IF(COUNTA($D196:FF196)*(12/$C$63)&lt;=$C$9,0,1)),0)+IF(FH$63=$C$17,0,IF(FG$63=$C$17,$B196*(FG$60),0))</f>
        <v>0</v>
      </c>
      <c r="FH196" s="50">
        <f>IF(FH$63&lt;=$C$17,($C$34*FH$59*$B196/$C$63)*(IF(COUNTA($D196:FG196)*(12/$C$63)&lt;=$C$9,0,1)),0)+IF(FI$63=$C$17,0,IF(FH$63=$C$17,$B196*(FH$60),0))</f>
        <v>0</v>
      </c>
      <c r="FI196" s="50">
        <f>IF(FI$63&lt;=$C$17,($C$34*FI$59*$B196/$C$63)*(IF(COUNTA($D196:FH196)*(12/$C$63)&lt;=$C$9,0,1)),0)+IF(FJ$63=$C$17,0,IF(FI$63=$C$17,$B196*(FI$60),0))</f>
        <v>0</v>
      </c>
      <c r="FJ196" s="50">
        <f>IF(FJ$63&lt;=$C$17,($C$34*FJ$59*$B196/$C$63)*(IF(COUNTA($D196:FI196)*(12/$C$63)&lt;=$C$9,0,1)),0)+IF(FK$63=$C$17,0,IF(FJ$63=$C$17,$B196*(FJ$60),0))</f>
        <v>0</v>
      </c>
      <c r="FK196" s="50">
        <f>IF(FK$63&lt;=$C$17,($C$34*FK$59*$B196/$C$63)*(IF(COUNTA($D196:FJ196)*(12/$C$63)&lt;=$C$9,0,1)),0)+IF(FL$63=$C$17,0,IF(FK$63=$C$17,$B196*(FK$60),0))</f>
        <v>0</v>
      </c>
      <c r="FL196" s="50">
        <f>IF(FL$63&lt;=$C$17,($C$34*FL$59*$B196/$C$63)*(IF(COUNTA($D196:FK196)*(12/$C$63)&lt;=$C$9,0,1)),0)+IF(FM$63=$C$17,0,IF(FL$63=$C$17,$B196*(FL$60),0))</f>
        <v>0</v>
      </c>
      <c r="FM196" s="50">
        <f>IF(FM$63&lt;=$C$17,($C$34*FM$59*$B196/$C$63)*(IF(COUNTA($D196:FL196)*(12/$C$63)&lt;=$C$9,0,1)),0)+IF(FN$63=$C$17,0,IF(FM$63=$C$17,$B196*(FM$60),0))</f>
        <v>0</v>
      </c>
      <c r="FN196" s="50">
        <f>IF(FN$63&lt;=$C$17,($C$34*FN$59*$B196/$C$63)*(IF(COUNTA($D196:FM196)*(12/$C$63)&lt;=$C$9,0,1)),0)+IF(FO$63=$C$17,0,IF(FN$63=$C$17,$B196*(FN$60),0))</f>
        <v>0</v>
      </c>
      <c r="FO196" s="50">
        <f>IF(FO$63&lt;=$C$17,($C$34*FO$59*$B196/$C$63)*(IF(COUNTA($D196:FN196)*(12/$C$63)&lt;=$C$9,0,1)),0)+IF(FP$63=$C$17,0,IF(FO$63=$C$17,$B196*(FO$60),0))</f>
        <v>0</v>
      </c>
      <c r="FP196" s="50">
        <f>IF(FP$63&lt;=$C$17,($C$34*FP$59*$B196/$C$63)*(IF(COUNTA($D196:FO196)*(12/$C$63)&lt;=$C$9,0,1)),0)+IF(FQ$63=$C$17,0,IF(FP$63=$C$17,$B196*(FP$60),0))</f>
        <v>0</v>
      </c>
      <c r="FQ196" s="50">
        <f>IF(FQ$63&lt;=$C$17,($C$34*FQ$59*$B196/$C$63)*(IF(COUNTA($D196:FP196)*(12/$C$63)&lt;=$C$9,0,1)),0)+IF(FR$63=$C$17,0,IF(FQ$63=$C$17,$B196*(FQ$60),0))</f>
        <v>0</v>
      </c>
      <c r="FR196" s="50">
        <f>IF(FR$63&lt;=$C$17,($C$34*FR$59*$B196/$C$63)*(IF(COUNTA($D196:FQ196)*(12/$C$63)&lt;=$C$9,0,1)),0)+IF(FS$63=$C$17,0,IF(FR$63=$C$17,$B196*(FR$60),0))</f>
        <v>0</v>
      </c>
      <c r="FS196" s="50">
        <f>IF(FS$63&lt;=$C$17,($C$34*FS$59*$B196/$C$63)*(IF(COUNTA($D196:FR196)*(12/$C$63)&lt;=$C$9,0,1)),0)+IF(FT$63=$C$17,0,IF(FS$63=$C$17,$B196*(FS$60),0))</f>
        <v>0</v>
      </c>
      <c r="FT196" s="50">
        <f>IF(FT$63&lt;=$C$17,($C$34*FT$59*$B196/$C$63)*(IF(COUNTA($D196:FS196)*(12/$C$63)&lt;=$C$9,0,1)),0)+IF(FU$63=$C$17,0,IF(FT$63=$C$17,$B196*(FT$60),0))</f>
        <v>0</v>
      </c>
      <c r="FU196" s="50">
        <f>IF(FU$63&lt;=$C$17,($C$34*FU$59*$B196/$C$63)*(IF(COUNTA($D196:FT196)*(12/$C$63)&lt;=$C$9,0,1)),0)+IF(FV$63=$C$17,0,IF(FU$63=$C$17,$B196*(FU$60),0))</f>
        <v>0</v>
      </c>
      <c r="FV196" s="50">
        <f>IF(FV$63&lt;=$C$17,($C$34*FV$59*$B196/$C$63)*(IF(COUNTA($D196:FU196)*(12/$C$63)&lt;=$C$9,0,1)),0)+IF(FW$63=$C$17,0,IF(FV$63=$C$17,$B196*(FV$60),0))</f>
        <v>0</v>
      </c>
      <c r="FW196" s="50">
        <f>IF(FW$63&lt;=$C$17,($C$34*FW$59*$B196/$C$63)*(IF(COUNTA($D196:FV196)*(12/$C$63)&lt;=$C$9,0,1)),0)+IF(FX$63=$C$17,0,IF(FW$63=$C$17,$B196*(FW$60),0))</f>
        <v>0</v>
      </c>
      <c r="FX196" s="50">
        <f>IF(FX$63&lt;=$C$17,($C$34*FX$59*$B196/$C$63)*(IF(COUNTA($D196:FW196)*(12/$C$63)&lt;=$C$9,0,1)),0)+IF(FY$63=$C$17,0,IF(FX$63=$C$17,$B196*(FX$60),0))</f>
        <v>0</v>
      </c>
      <c r="FY196" s="50">
        <f>IF(FY$63&lt;=$C$17,($C$34*FY$59*$B196/$C$63)*(IF(COUNTA($D196:FX196)*(12/$C$63)&lt;=$C$9,0,1)),0)+IF(FZ$63=$C$17,0,IF(FY$63=$C$17,$B196*(FY$60),0))</f>
        <v>0</v>
      </c>
      <c r="FZ196" s="50">
        <f>IF(FZ$63&lt;=$C$17,($C$34*FZ$59*$B196/$C$63)*(IF(COUNTA($D196:FY196)*(12/$C$63)&lt;=$C$9,0,1)),0)+IF(GA$63=$C$17,0,IF(FZ$63=$C$17,$B196*(FZ$60),0))</f>
        <v>0</v>
      </c>
      <c r="GA196" s="50">
        <f>IF(GA$63&lt;=$C$17,($C$34*GA$59*$B196/$C$63)*(IF(COUNTA($D196:FZ196)*(12/$C$63)&lt;=$C$9,0,1)),0)+IF(GB$63=$C$17,0,IF(GA$63=$C$17,$B196*(GA$60),0))</f>
        <v>0</v>
      </c>
      <c r="GB196" s="50">
        <f>IF(GB$63&lt;=$C$17,($C$34*GB$59*$B196/$C$63)*(IF(COUNTA($D196:GA196)*(12/$C$63)&lt;=$C$9,0,1)),0)+IF(GC$63=$C$17,0,IF(GB$63=$C$17,$B196*(GB$60),0))</f>
        <v>0</v>
      </c>
      <c r="GC196" s="50">
        <f>IF(GC$63&lt;=$C$17,($C$34*GC$59*$B196/$C$63)*(IF(COUNTA($D196:GB196)*(12/$C$63)&lt;=$C$9,0,1)),0)+IF(GD$63=$C$17,0,IF(GC$63=$C$17,$B196*(GC$60),0))</f>
        <v>0</v>
      </c>
      <c r="GD196" s="50">
        <f>IF(GD$63&lt;=$C$17,($C$34*GD$59*$B196/$C$63)*(IF(COUNTA($D196:GC196)*(12/$C$63)&lt;=$C$9,0,1)),0)+IF(GE$63=$C$17,0,IF(GD$63=$C$17,$B196*(GD$60),0))</f>
        <v>0</v>
      </c>
      <c r="GE196" s="50">
        <f>IF(GE$63&lt;=$C$17,($C$34*GE$59*$B196/$C$63)*(IF(COUNTA($D196:GD196)*(12/$C$63)&lt;=$C$9,0,1)),0)+IF(GF$63=$C$17,0,IF(GE$63=$C$17,$B196*(GE$60),0))</f>
        <v>0</v>
      </c>
      <c r="GF196" s="50">
        <f>IF(GF$63&lt;=$C$17,($C$34*GF$59*$B196/$C$63)*(IF(COUNTA($D196:GE196)*(12/$C$63)&lt;=$C$9,0,1)),0)+IF(GG$63=$C$17,0,IF(GF$63=$C$17,$B196*(GF$60),0))</f>
        <v>0</v>
      </c>
      <c r="GG196" s="50">
        <f>IF(GG$63&lt;=$C$17,($C$34*GG$59*$B196/$C$63)*(IF(COUNTA($D196:GF196)*(12/$C$63)&lt;=$C$9,0,1)),0)+IF(GH$63=$C$17,0,IF(GG$63=$C$17,$B196*(GG$60),0))</f>
        <v>0</v>
      </c>
      <c r="GH196" s="50">
        <f>IF(GH$63&lt;=$C$17,($C$34*GH$59*$B196/$C$63)*(IF(COUNTA($D196:GG196)*(12/$C$63)&lt;=$C$9,0,1)),0)+IF(GI$63=$C$17,0,IF(GH$63=$C$17,$B196*(GH$60),0))</f>
        <v>0</v>
      </c>
      <c r="GI196" s="50">
        <f>IF(GI$63&lt;=$C$17,($C$34*GI$59*$B196/$C$63)*(IF(COUNTA($D196:GH196)*(12/$C$63)&lt;=$C$9,0,1)),0)+IF(GJ$63=$C$17,0,IF(GI$63=$C$17,$B196*(GI$60),0))</f>
        <v>0</v>
      </c>
      <c r="GJ196" s="50">
        <f>IF(GJ$63&lt;=$C$17,($C$34*GJ$59*$B196/$C$63)*(IF(COUNTA($D196:GI196)*(12/$C$63)&lt;=$C$9,0,1)),0)+IF(GK$63=$C$17,0,IF(GJ$63=$C$17,$B196*(GJ$60),0))</f>
        <v>0</v>
      </c>
      <c r="GK196" s="50">
        <f>IF(GK$63&lt;=$C$17,($C$34*GK$59*$B196/$C$63)*(IF(COUNTA($D196:GJ196)*(12/$C$63)&lt;=$C$9,0,1)),0)+IF(GL$63=$C$17,0,IF(GK$63=$C$17,$B196*(GK$60),0))</f>
        <v>0</v>
      </c>
      <c r="GL196" s="50">
        <f>IF(GL$63&lt;=$C$17,($C$34*GL$59*$B196/$C$63)*(IF(COUNTA($D196:GK196)*(12/$C$63)&lt;=$C$9,0,1)),0)+IF(GM$63=$C$17,0,IF(GL$63=$C$17,$B196*(GL$60),0))</f>
        <v>0</v>
      </c>
      <c r="GM196" s="50">
        <f>IF(GM$63&lt;=$C$17,($C$34*GM$59*$B196/$C$63)*(IF(COUNTA($D196:GL196)*(12/$C$63)&lt;=$C$9,0,1)),0)+IF(GN$63=$C$17,0,IF(GM$63=$C$17,$B196*(GM$60),0))</f>
        <v>0</v>
      </c>
      <c r="GN196" s="50">
        <f>IF(GN$63&lt;=$C$17,($C$34*GN$59*$B196/$C$63)*(IF(COUNTA($D196:GM196)*(12/$C$63)&lt;=$C$9,0,1)),0)+IF(GO$63=$C$17,0,IF(GN$63=$C$17,$B196*(GN$60),0))</f>
        <v>0</v>
      </c>
      <c r="GO196" s="50">
        <f>IF(GO$63&lt;=$C$17,($C$34*GO$59*$B196/$C$63)*(IF(COUNTA($D196:GN196)*(12/$C$63)&lt;=$C$9,0,1)),0)+IF(GP$63=$C$17,0,IF(GO$63=$C$17,$B196*(GO$60),0))</f>
        <v>0</v>
      </c>
      <c r="GP196" s="50">
        <f>IF(GP$63&lt;=$C$17,($C$34*GP$59*$B196/$C$63)*(IF(COUNTA($D196:GO196)*(12/$C$63)&lt;=$C$9,0,1)),0)+IF(GQ$63=$C$17,0,IF(GP$63=$C$17,$B196*(GP$60),0))</f>
        <v>0</v>
      </c>
      <c r="GQ196" s="50">
        <f>IF(GQ$63&lt;=$C$17,($C$34*GQ$59*$B196/$C$63)*(IF(COUNTA($D196:GP196)*(12/$C$63)&lt;=$C$9,0,1)),0)+IF(GR$63=$C$17,0,IF(GQ$63=$C$17,$B196*(GQ$60),0))</f>
        <v>0</v>
      </c>
      <c r="GR196" s="50">
        <f>IF(GR$63&lt;=$C$17,($C$34*GR$59*$B196/$C$63)*(IF(COUNTA($D196:GQ196)*(12/$C$63)&lt;=$C$9,0,1)),0)+IF(GS$63=$C$17,0,IF(GR$63=$C$17,$B196*(GR$60),0))</f>
        <v>0</v>
      </c>
      <c r="GS196" s="50">
        <f>IF(GS$63&lt;=$C$17,($C$34*GS$59*$B196/$C$63)*(IF(COUNTA($D196:GR196)*(12/$C$63)&lt;=$C$9,0,1)),0)+IF(GT$63=$C$17,0,IF(GS$63=$C$17,$B196*(GS$60),0))</f>
        <v>0</v>
      </c>
      <c r="GT196" s="50">
        <f>IF(GT$63&lt;=$C$17,($C$34*GT$59*$B196/$C$63)*(IF(COUNTA($D196:GS196)*(12/$C$63)&lt;=$C$9,0,1)),0)+IF(GU$63=$C$17,0,IF(GT$63=$C$17,$B196*(GT$60),0))</f>
        <v>0</v>
      </c>
      <c r="GU196" s="50">
        <f>IF(GU$63&lt;=$C$17,($C$34*GU$59*$B196/$C$63)*(IF(COUNTA($D196:GT196)*(12/$C$63)&lt;=$C$9,0,1)),0)+IF(GV$63=$C$17,0,IF(GU$63=$C$17,$B196*(GU$60),0))</f>
        <v>0</v>
      </c>
      <c r="GV196" s="50">
        <f>IF(GV$63&lt;=$C$17,($C$34*GV$59*$B196/$C$63)*(IF(COUNTA($D196:GU196)*(12/$C$63)&lt;=$C$9,0,1)),0)+IF(GW$63=$C$17,0,IF(GV$63=$C$17,$B196*(GV$60),0))</f>
        <v>0</v>
      </c>
      <c r="GW196" s="50">
        <f>IF(GW$63&lt;=$C$17,($C$34*GW$59*$B196/$C$63)*(IF(COUNTA($D196:GV196)*(12/$C$63)&lt;=$C$9,0,1)),0)+IF(GX$63=$C$17,0,IF(GW$63=$C$17,$B196*(GW$60),0))</f>
        <v>0</v>
      </c>
      <c r="GX196" s="50">
        <f>IF(GX$63&lt;=$C$17,($C$34*GX$59*$B196/$C$63)*(IF(COUNTA($D196:GW196)*(12/$C$63)&lt;=$C$9,0,1)),0)+IF(GY$63=$C$17,0,IF(GX$63=$C$17,$B196*(GX$60),0))</f>
        <v>0</v>
      </c>
      <c r="GY196" s="50">
        <f>IF(GY$63&lt;=$C$17,($C$34*GY$59*$B196/$C$63)*(IF(COUNTA($D196:GX196)*(12/$C$63)&lt;=$C$9,0,1)),0)+IF(GZ$63=$C$17,0,IF(GY$63=$C$17,$B196*(GY$60),0))</f>
        <v>0</v>
      </c>
      <c r="GZ196" s="50">
        <f>IF(GZ$63&lt;=$C$17,($C$34*GZ$59*$B196/$C$63)*(IF(COUNTA($D196:GY196)*(12/$C$63)&lt;=$C$9,0,1)),0)+IF(HA$63=$C$17,0,IF(GZ$63=$C$17,$B196*(GZ$60),0))</f>
        <v>0</v>
      </c>
      <c r="HA196" s="50">
        <f>IF(HA$63&lt;=$C$17,($C$34*HA$59*$B196/$C$63)*(IF(COUNTA($D196:GZ196)*(12/$C$63)&lt;=$C$9,0,1)),0)+IF(HB$63=$C$17,0,IF(HA$63=$C$17,$B196*(HA$60),0))</f>
        <v>0</v>
      </c>
      <c r="HB196" s="50">
        <f>IF(HB$63&lt;=$C$17,($C$34*HB$59*$B196/$C$63)*(IF(COUNTA($D196:HA196)*(12/$C$63)&lt;=$C$9,0,1)),0)+IF(HC$63=$C$17,0,IF(HB$63=$C$17,$B196*(HB$60),0))</f>
        <v>0</v>
      </c>
      <c r="HC196" s="50">
        <f>IF(HC$63&lt;=$C$17,($C$34*HC$59*$B196/$C$63)*(IF(COUNTA($D196:HB196)*(12/$C$63)&lt;=$C$9,0,1)),0)+IF(HD$63=$C$17,0,IF(HC$63=$C$17,$B196*(HC$60),0))</f>
        <v>0</v>
      </c>
      <c r="HD196" s="50">
        <f>IF(HD$63&lt;=$C$17,($C$34*HD$59*$B196/$C$63)*(IF(COUNTA($D196:HC196)*(12/$C$63)&lt;=$C$9,0,1)),0)+IF(HE$63=$C$17,0,IF(HD$63=$C$17,$B196*(HD$60),0))</f>
        <v>0</v>
      </c>
      <c r="HE196" s="50">
        <f>IF(HE$63&lt;=$C$17,($C$34*HE$59*$B196/$C$63)*(IF(COUNTA($D196:HD196)*(12/$C$63)&lt;=$C$9,0,1)),0)+IF(HF$63=$C$17,0,IF(HE$63=$C$17,$B196*(HE$60),0))</f>
        <v>0</v>
      </c>
      <c r="HF196" s="50">
        <f>IF(HF$63&lt;=$C$17,($C$34*HF$59*$B196/$C$63)*(IF(COUNTA($D196:HE196)*(12/$C$63)&lt;=$C$9,0,1)),0)+IF(HG$63=$C$17,0,IF(HF$63=$C$17,$B196*(HF$60),0))</f>
        <v>0</v>
      </c>
      <c r="HG196" s="50">
        <f>IF(HG$63&lt;=$C$17,($C$34*HG$59*$B196/$C$63)*(IF(COUNTA($D196:HF196)*(12/$C$63)&lt;=$C$9,0,1)),0)+IF(HH$63=$C$17,0,IF(HG$63=$C$17,$B196*(HG$60),0))</f>
        <v>0</v>
      </c>
      <c r="HH196" s="50">
        <f>IF(HH$63&lt;=$C$17,($C$34*HH$59*$B196/$C$63)*(IF(COUNTA($D196:HG196)*(12/$C$63)&lt;=$C$9,0,1)),0)+IF(HI$63=$C$17,0,IF(HH$63=$C$17,$B196*(HH$60),0))</f>
        <v>0</v>
      </c>
      <c r="HI196" s="50">
        <f>IF(HI$63&lt;=$C$17,($C$34*HI$59*$B196/$C$63)*(IF(COUNTA($D196:HH196)*(12/$C$63)&lt;=$C$9,0,1)),0)+IF(HJ$63=$C$17,0,IF(HI$63=$C$17,$B196*(HI$60),0))</f>
        <v>0</v>
      </c>
      <c r="HJ196" s="50">
        <f>IF(HJ$63&lt;=$C$17,($C$34*HJ$59*$B196/$C$63)*(IF(COUNTA($D196:HI196)*(12/$C$63)&lt;=$C$9,0,1)),0)+IF(HK$63=$C$17,0,IF(HJ$63=$C$17,$B196*(HJ$60),0))</f>
        <v>0</v>
      </c>
      <c r="HK196" s="50">
        <f>IF(HK$63&lt;=$C$17,($C$34*HK$59*$B196/$C$63)*(IF(COUNTA($D196:HJ196)*(12/$C$63)&lt;=$C$9,0,1)),0)+IF(HL$63=$C$17,0,IF(HK$63=$C$17,$B196*(HK$60),0))</f>
        <v>0</v>
      </c>
      <c r="HL196" s="50">
        <f>IF(HL$63&lt;=$C$17,($C$34*HL$59*$B196/$C$63)*(IF(COUNTA($D196:HK196)*(12/$C$63)&lt;=$C$9,0,1)),0)+IF(HM$63=$C$17,0,IF(HL$63=$C$17,$B196*(HL$60),0))</f>
        <v>0</v>
      </c>
      <c r="HM196" s="50">
        <f>IF(HM$63&lt;=$C$17,($C$34*HM$59*$B196/$C$63)*(IF(COUNTA($D196:HL196)*(12/$C$63)&lt;=$C$9,0,1)),0)+IF(HN$63=$C$17,0,IF(HM$63=$C$17,$B196*(HM$60),0))</f>
        <v>0</v>
      </c>
      <c r="HN196" s="50">
        <f>IF(HN$63&lt;=$C$17,($C$34*HN$59*$B196/$C$63)*(IF(COUNTA($D196:HM196)*(12/$C$63)&lt;=$C$9,0,1)),0)+IF(HO$63=$C$17,0,IF(HN$63=$C$17,$B196*(HN$60),0))</f>
        <v>0</v>
      </c>
      <c r="HO196" s="50">
        <f>IF(HO$63&lt;=$C$17,($C$34*HO$59*$B196/$C$63)*(IF(COUNTA($D196:HN196)*(12/$C$63)&lt;=$C$9,0,1)),0)+IF(HP$63=$C$17,0,IF(HO$63=$C$17,$B196*(HO$60),0))</f>
        <v>0</v>
      </c>
      <c r="HP196" s="50">
        <f>IF(HP$63&lt;=$C$17,($C$34*HP$59*$B196/$C$63)*(IF(COUNTA($D196:HO196)*(12/$C$63)&lt;=$C$9,0,1)),0)+IF(HQ$63=$C$17,0,IF(HP$63=$C$17,$B196*(HP$60),0))</f>
        <v>0</v>
      </c>
      <c r="HQ196" s="50">
        <f>IF(HQ$63&lt;=$C$17,($C$34*HQ$59*$B196/$C$63)*(IF(COUNTA($D196:HP196)*(12/$C$63)&lt;=$C$9,0,1)),0)+IF(HR$63=$C$17,0,IF(HQ$63=$C$17,$B196*(HQ$60),0))</f>
        <v>0</v>
      </c>
      <c r="HR196" s="50">
        <f>IF(HR$63&lt;=$C$17,($C$34*HR$59*$B196/$C$63)*(IF(COUNTA($D196:HQ196)*(12/$C$63)&lt;=$C$9,0,1)),0)+IF(HS$63=$C$17,0,IF(HR$63=$C$17,$B196*(HR$60),0))</f>
        <v>0</v>
      </c>
      <c r="HS196" s="50">
        <f>IF(HS$63&lt;=$C$17,($C$34*HS$59*$B196/$C$63)*(IF(COUNTA($D196:HR196)*(12/$C$63)&lt;=$C$9,0,1)),0)+IF(HT$63=$C$17,0,IF(HS$63=$C$17,$B196*(HS$60),0))</f>
        <v>0</v>
      </c>
      <c r="HT196" s="50">
        <f>IF(HT$63&lt;=$C$17,($C$34*HT$59*$B196/$C$63)*(IF(COUNTA($D196:HS196)*(12/$C$63)&lt;=$C$9,0,1)),0)+IF(HU$63=$C$17,0,IF(HT$63=$C$17,$B196*(HT$60),0))</f>
        <v>0</v>
      </c>
      <c r="HU196" s="50">
        <f>IF(HU$63&lt;=$C$17,($C$34*HU$59*$B196/$C$63)*(IF(COUNTA($D196:HT196)*(12/$C$63)&lt;=$C$9,0,1)),0)+IF(HV$63=$C$17,0,IF(HU$63=$C$17,$B196*(HU$60),0))</f>
        <v>0</v>
      </c>
      <c r="HV196" s="50">
        <f>IF(HV$63&lt;=$C$17,($C$34*HV$59*$B196/$C$63)*(IF(COUNTA($D196:HU196)*(12/$C$63)&lt;=$C$9,0,1)),0)+IF(HW$63=$C$17,0,IF(HV$63=$C$17,$B196*(HV$60),0))</f>
        <v>0</v>
      </c>
      <c r="HW196" s="50">
        <f>IF(HW$63&lt;=$C$17,($C$34*HW$59*$B196/$C$63)*(IF(COUNTA($D196:HV196)*(12/$C$63)&lt;=$C$9,0,1)),0)+IF(HX$63=$C$17,0,IF(HW$63=$C$17,$B196*(HW$60),0))</f>
        <v>0</v>
      </c>
      <c r="HX196" s="50">
        <f>IF(HX$63&lt;=$C$17,($C$34*HX$59*$B196/$C$63)*(IF(COUNTA($D196:HW196)*(12/$C$63)&lt;=$C$9,0,1)),0)+IF(HY$63=$C$17,0,IF(HX$63=$C$17,$B196*(HX$60),0))</f>
        <v>0</v>
      </c>
      <c r="HY196" s="50">
        <f>IF(HY$63&lt;=$C$17,($C$34*HY$59*$B196/$C$63)*(IF(COUNTA($D196:HX196)*(12/$C$63)&lt;=$C$9,0,1)),0)+IF(HZ$63=$C$17,0,IF(HY$63=$C$17,$B196*(HY$60),0))</f>
        <v>0</v>
      </c>
      <c r="HZ196" s="50">
        <f>IF(HZ$63&lt;=$C$17,($C$34*HZ$59*$B196/$C$63)*(IF(COUNTA($D196:HY196)*(12/$C$63)&lt;=$C$9,0,1)),0)+IF(IA$63=$C$17,0,IF(HZ$63=$C$17,$B196*(HZ$60),0))</f>
        <v>0</v>
      </c>
      <c r="IA196" s="50">
        <f>IF(IA$63&lt;=$C$17,($C$34*IA$59*$B196/$C$63)*(IF(COUNTA($D196:HZ196)*(12/$C$63)&lt;=$C$9,0,1)),0)+IF(IB$63=$C$17,0,IF(IA$63=$C$17,$B196*(IA$60),0))</f>
        <v>0</v>
      </c>
      <c r="IB196" s="50">
        <f>IF(IB$63&lt;=$C$17,($C$34*IB$59*$B196/$C$63)*(IF(COUNTA($D196:IA196)*(12/$C$63)&lt;=$C$9,0,1)),0)+IF(IC$63=$C$17,0,IF(IB$63=$C$17,$B196*(IB$60),0))</f>
        <v>0</v>
      </c>
      <c r="IC196" s="50">
        <f>IF(IC$63&lt;=$C$17,($C$34*IC$59*$B196/$C$63)*(IF(COUNTA($D196:IB196)*(12/$C$63)&lt;=$C$9,0,1)),0)+IF(ID$63=$C$17,0,IF(IC$63=$C$17,$B196*(IC$60),0))</f>
        <v>0</v>
      </c>
      <c r="ID196" s="50">
        <f>IF(ID$63&lt;=$C$17,($C$34*ID$59*$B196/$C$63)*(IF(COUNTA($D196:IC196)*(12/$C$63)&lt;=$C$9,0,1)),0)+IF(IE$63=$C$17,0,IF(ID$63=$C$17,$B196*(ID$60),0))</f>
        <v>0</v>
      </c>
      <c r="IE196" s="50">
        <f>IF(IE$63&lt;=$C$17,($C$34*IE$59*$B196/$C$63)*(IF(COUNTA($D196:ID196)*(12/$C$63)&lt;=$C$9,0,1)),0)+IF(IF$63=$C$17,0,IF(IE$63=$C$17,$B196*(IE$60),0))</f>
        <v>0</v>
      </c>
      <c r="IF196" s="50">
        <f>IF(IF$63&lt;=$C$17,($C$34*IF$59*$B196/$C$63)*(IF(COUNTA($D196:IE196)*(12/$C$63)&lt;=$C$9,0,1)),0)+IF(IG$63=$C$17,0,IF(IF$63=$C$17,$B196*(IF$60),0))</f>
        <v>0</v>
      </c>
      <c r="IG196" s="50">
        <f>IF(IG$63&lt;=$C$17,($C$34*IG$59*$B196/$C$63)*(IF(COUNTA($D196:IF196)*(12/$C$63)&lt;=$C$9,0,1)),0)+IF(IH$63=$C$17,0,IF(IG$63=$C$17,$B196*(IG$60),0))</f>
        <v>0</v>
      </c>
      <c r="IH196" s="50">
        <f>IF(IH$63&lt;=$C$17,($C$34*IH$59*$B196/$C$63)*(IF(COUNTA($D196:IG196)*(12/$C$63)&lt;=$C$9,0,1)),0)+IF(II$63=$C$17,0,IF(IH$63=$C$17,$B196*(IH$60),0))</f>
        <v>0</v>
      </c>
      <c r="II196" s="50">
        <f>IF(II$63&lt;=$C$17,($C$34*II$59*$B196/$C$63)*(IF(COUNTA($D196:IH196)*(12/$C$63)&lt;=$C$9,0,1)),0)+IF(IJ$63=$C$17,0,IF(II$63=$C$17,$B196*(II$60),0))</f>
        <v>0</v>
      </c>
      <c r="IJ196" s="50">
        <f>IF(IJ$63&lt;=$C$17,($C$34*IJ$59*$B196/$C$63)*(IF(COUNTA($D196:II196)*(12/$C$63)&lt;=$C$9,0,1)),0)+IF(IK$63=$C$17,0,IF(IJ$63=$C$17,$B196*(IJ$60),0))</f>
        <v>0</v>
      </c>
      <c r="IK196" s="50">
        <f>IF(IK$63&lt;=$C$17,($C$34*IK$59*$B196/$C$63)*(IF(COUNTA($D196:IJ196)*(12/$C$63)&lt;=$C$9,0,1)),0)+IF(IL$63=$C$17,0,IF(IK$63=$C$17,$B196*(IK$60),0))</f>
        <v>0</v>
      </c>
      <c r="IL196" s="50">
        <f>IF(IL$63&lt;=$C$17,($C$34*IL$59*$B196/$C$63)*(IF(COUNTA($D196:IK196)*(12/$C$63)&lt;=$C$9,0,1)),0)+IF(IM$63=$C$17,0,IF(IL$63=$C$17,$B196*(IL$60),0))</f>
        <v>0</v>
      </c>
      <c r="IM196" s="50">
        <f>IF(IM$63&lt;=$C$17,($C$34*IM$59*$B196/$C$63)*(IF(COUNTA($D196:IL196)*(12/$C$63)&lt;=$C$9,0,1)),0)+IF(IN$63=$C$17,0,IF(IM$63=$C$17,$B196*(IM$60),0))</f>
        <v>0</v>
      </c>
      <c r="IN196" s="50">
        <f>IF(IN$63&lt;=$C$17,($C$34*IN$59*$B196/$C$63)*(IF(COUNTA($D196:IM196)*(12/$C$63)&lt;=$C$9,0,1)),0)+IF(IO$63=$C$17,0,IF(IN$63=$C$17,$B196*(IN$60),0))</f>
        <v>0</v>
      </c>
      <c r="IO196" s="50">
        <f>IF(IO$63&lt;=$C$17,($C$34*IO$59*$B196/$C$63)*(IF(COUNTA($D196:IN196)*(12/$C$63)&lt;=$C$9,0,1)),0)+IF(IP$63=$C$17,0,IF(IO$63=$C$17,$B196*(IO$60),0))</f>
        <v>0</v>
      </c>
      <c r="IP196" s="50">
        <f>IF(IP$63&lt;=$C$17,($C$34*IP$59*$B196/$C$63)*(IF(COUNTA($D196:IO196)*(12/$C$63)&lt;=$C$9,0,1)),0)+IF(IQ$63=$C$17,0,IF(IP$63=$C$17,$B196*(IP$60),0))</f>
        <v>0</v>
      </c>
      <c r="IQ196" s="50">
        <f>IF(IQ$63&lt;=$C$17,($C$34*IQ$59*$B196/$C$63)*(IF(COUNTA($D196:IP196)*(12/$C$63)&lt;=$C$9,0,1)),0)+IF(IR$63=$C$17,0,IF(IQ$63=$C$17,$B196*(IQ$60),0))</f>
        <v>0</v>
      </c>
      <c r="IR196" s="50">
        <f>IF(IR$63&lt;=$C$17,($C$34*IR$59*$B196/$C$63)*(IF(COUNTA($D196:IQ196)*(12/$C$63)&lt;=$C$9,0,1)),0)+IF(IS$63=$C$17,0,IF(IR$63=$C$17,$B196*(IR$60),0))</f>
        <v>0</v>
      </c>
      <c r="IS196" s="50">
        <f>IF(IS$63&lt;=$C$17,($C$34*IS$59*$B196/$C$63)*(IF(COUNTA($D196:IR196)*(12/$C$63)&lt;=$C$9,0,1)),0)+IF(IT$63=$C$17,0,IF(IS$63=$C$17,$B196*(IS$60),0))</f>
        <v>0</v>
      </c>
      <c r="IT196" s="50">
        <f>IF(IT$63&lt;=$C$17,($C$34*IT$59*$B196/$C$63)*(IF(COUNTA($D196:IS196)*(12/$C$63)&lt;=$C$9,0,1)),0)+IF(IU$63=$C$17,0,IF(IT$63=$C$17,$B196*(IT$60),0))</f>
        <v>0</v>
      </c>
      <c r="IU196" s="50">
        <f>IF(IU$63&lt;=$C$17,($C$34*IU$59*$B196/$C$63)*(IF(COUNTA($D196:IT196)*(12/$C$63)&lt;=$C$9,0,1)),0)+IF(IV$63=$C$17,0,IF(IU$63=$C$17,$B196*(IU$60),0))</f>
        <v>0</v>
      </c>
      <c r="IV196" s="50">
        <f>IF(IV$63&lt;=$C$17,($C$34*IV$59*$B196/$C$63)*(IF(COUNTA($D196:IU196)*(12/$C$63)&lt;=$C$9,0,1)),0)+IF(IW$63=$C$17,0,IF(IV$63=$C$17,$B196*(IV$60),0))</f>
        <v>0</v>
      </c>
      <c r="IW196" s="50">
        <f>IF(IW$63&lt;=$C$17,($C$34*IW$59*$B196/$C$63)*(IF(COUNTA($D196:IV196)*(12/$C$63)&lt;=$C$9,0,1)),0)+IF(IX$63=$C$17,0,IF(IW$63=$C$17,$B196*(IW$60),0))</f>
        <v>0</v>
      </c>
      <c r="IX196" s="50"/>
      <c r="IY196" s="50"/>
      <c r="IZ196" s="50"/>
      <c r="JA196" s="50"/>
      <c r="JB196" s="50"/>
      <c r="JC196" s="50"/>
      <c r="JD196" s="50"/>
      <c r="JE196" s="50"/>
      <c r="JF196" s="50"/>
      <c r="JG196" s="50"/>
      <c r="JH196" s="50"/>
      <c r="JI196" s="50"/>
      <c r="JJ196" s="50"/>
      <c r="JK196" s="50"/>
      <c r="JL196" s="50"/>
      <c r="JM196" s="50"/>
      <c r="JN196" s="50"/>
      <c r="JO196" s="50"/>
      <c r="JP196" s="50"/>
      <c r="JQ196" s="50"/>
      <c r="JR196" s="50"/>
      <c r="JS196" s="50"/>
      <c r="JT196" s="50"/>
      <c r="JU196" s="50"/>
      <c r="JV196" s="50"/>
      <c r="JW196" s="50"/>
      <c r="JX196" s="50"/>
      <c r="JY196" s="50"/>
      <c r="JZ196" s="50"/>
      <c r="KA196" s="50"/>
      <c r="KB196" s="50"/>
      <c r="KC196" s="50"/>
      <c r="KD196" s="50"/>
      <c r="KE196" s="50"/>
      <c r="KF196" s="50"/>
      <c r="KG196" s="50"/>
      <c r="KH196" s="50"/>
      <c r="KI196" s="50"/>
      <c r="KJ196" s="50"/>
      <c r="KK196" s="50"/>
      <c r="KL196" s="50"/>
      <c r="KM196" s="50"/>
      <c r="KN196" s="50"/>
      <c r="KO196" s="50"/>
      <c r="KP196" s="50"/>
      <c r="KQ196" s="50"/>
      <c r="KR196" s="50"/>
      <c r="KS196" s="50"/>
      <c r="KT196" s="50"/>
      <c r="KU196" s="50"/>
      <c r="KV196" s="50"/>
      <c r="KW196" s="50"/>
      <c r="KX196" s="50"/>
      <c r="KY196" s="50"/>
      <c r="KZ196" s="50"/>
      <c r="LA196" s="50"/>
      <c r="LB196" s="50"/>
      <c r="LC196" s="50"/>
      <c r="LD196" s="50"/>
      <c r="LE196" s="50"/>
      <c r="LF196" s="50"/>
      <c r="LG196" s="50"/>
      <c r="LH196" s="50"/>
      <c r="LI196" s="50"/>
      <c r="LJ196" s="50"/>
      <c r="LK196" s="50"/>
      <c r="LL196" s="50"/>
      <c r="LM196" s="50"/>
      <c r="LN196" s="50"/>
      <c r="LO196" s="50"/>
      <c r="LP196" s="50"/>
      <c r="LQ196" s="50"/>
      <c r="LR196" s="50"/>
      <c r="LS196" s="50"/>
      <c r="LT196" s="50"/>
      <c r="LU196" s="50"/>
      <c r="LV196" s="50"/>
      <c r="LW196" s="50"/>
      <c r="LX196" s="50"/>
      <c r="LY196" s="50"/>
      <c r="LZ196" s="50"/>
      <c r="MA196" s="50"/>
      <c r="MB196" s="50"/>
      <c r="MC196" s="50"/>
      <c r="MD196" s="50"/>
      <c r="ME196" s="50"/>
      <c r="MF196" s="50"/>
      <c r="MG196" s="50"/>
      <c r="MH196" s="50"/>
      <c r="MI196" s="50"/>
      <c r="MJ196" s="50"/>
      <c r="MK196" s="50"/>
      <c r="ML196" s="50"/>
      <c r="MM196" s="50"/>
      <c r="MN196" s="50"/>
      <c r="MO196" s="50"/>
      <c r="MP196" s="50"/>
      <c r="MQ196" s="50"/>
      <c r="MR196" s="50"/>
      <c r="MS196" s="50"/>
      <c r="MT196" s="50"/>
      <c r="MU196" s="50"/>
      <c r="MV196" s="50"/>
      <c r="MW196" s="50"/>
      <c r="MX196" s="50"/>
      <c r="MY196" s="50"/>
      <c r="MZ196" s="50"/>
      <c r="NA196" s="50"/>
      <c r="NB196" s="50"/>
      <c r="NC196" s="50"/>
      <c r="ND196" s="50"/>
      <c r="NE196" s="50"/>
      <c r="NF196" s="50"/>
      <c r="NG196" s="50"/>
      <c r="NH196" s="50"/>
      <c r="NI196" s="50"/>
      <c r="NJ196" s="50"/>
      <c r="NK196" s="50"/>
      <c r="NL196" s="50"/>
      <c r="NM196" s="50"/>
      <c r="NN196" s="50"/>
      <c r="NO196" s="50"/>
      <c r="NP196" s="50"/>
      <c r="NQ196" s="50"/>
      <c r="NR196" s="50"/>
      <c r="NS196" s="50"/>
      <c r="NT196" s="50"/>
      <c r="NU196" s="50"/>
    </row>
    <row r="197" spans="1:385" outlineLevel="1" x14ac:dyDescent="0.25">
      <c r="A197" s="2" t="s">
        <v>55</v>
      </c>
      <c r="B197" s="79">
        <f ca="1">+OFFSET($D$52,0,COUNTA($B$66:B196),,)</f>
        <v>0</v>
      </c>
      <c r="C197" s="88">
        <f t="shared" si="71"/>
        <v>0</v>
      </c>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50">
        <f>IF(EF$63&gt;$C$17,0,-EE$53*(12/$C$63))</f>
        <v>0</v>
      </c>
      <c r="EF197" s="50">
        <f>IF(EF$63&lt;=$C$17,($C$34*EF$59*$B197/$C$63)*(IF(COUNTA($D197:EE197)*(12/$C$63)&lt;=$C$9,0,1)),0)+IF(EG$63=$C$17,0,IF(EF$63=$C$17,$B197*(EF$60),0))</f>
        <v>0</v>
      </c>
      <c r="EG197" s="50">
        <f>IF(EG$63&lt;=$C$17,($C$34*EG$59*$B197/$C$63)*(IF(COUNTA($D197:EF197)*(12/$C$63)&lt;=$C$9,0,1)),0)+IF(EH$63=$C$17,0,IF(EG$63=$C$17,$B197*(EG$60),0))</f>
        <v>0</v>
      </c>
      <c r="EH197" s="50">
        <f>IF(EH$63&lt;=$C$17,($C$34*EH$59*$B197/$C$63)*(IF(COUNTA($D197:EG197)*(12/$C$63)&lt;=$C$9,0,1)),0)+IF(EI$63=$C$17,0,IF(EH$63=$C$17,$B197*(EH$60),0))</f>
        <v>0</v>
      </c>
      <c r="EI197" s="50">
        <f>IF(EI$63&lt;=$C$17,($C$34*EI$59*$B197/$C$63)*(IF(COUNTA($D197:EH197)*(12/$C$63)&lt;=$C$9,0,1)),0)+IF(EJ$63=$C$17,0,IF(EI$63=$C$17,$B197*(EI$60),0))</f>
        <v>0</v>
      </c>
      <c r="EJ197" s="50">
        <f>IF(EJ$63&lt;=$C$17,($C$34*EJ$59*$B197/$C$63)*(IF(COUNTA($D197:EI197)*(12/$C$63)&lt;=$C$9,0,1)),0)+IF(EK$63=$C$17,0,IF(EJ$63=$C$17,$B197*(EJ$60),0))</f>
        <v>0</v>
      </c>
      <c r="EK197" s="50">
        <f>IF(EK$63&lt;=$C$17,($C$34*EK$59*$B197/$C$63)*(IF(COUNTA($D197:EJ197)*(12/$C$63)&lt;=$C$9,0,1)),0)+IF(EL$63=$C$17,0,IF(EK$63=$C$17,$B197*(EK$60),0))</f>
        <v>0</v>
      </c>
      <c r="EL197" s="50">
        <f>IF(EL$63&lt;=$C$17,($C$34*EL$59*$B197/$C$63)*(IF(COUNTA($D197:EK197)*(12/$C$63)&lt;=$C$9,0,1)),0)+IF(EM$63=$C$17,0,IF(EL$63=$C$17,$B197*(EL$60),0))</f>
        <v>0</v>
      </c>
      <c r="EM197" s="50">
        <f>IF(EM$63&lt;=$C$17,($C$34*EM$59*$B197/$C$63)*(IF(COUNTA($D197:EL197)*(12/$C$63)&lt;=$C$9,0,1)),0)+IF(EN$63=$C$17,0,IF(EM$63=$C$17,$B197*(EM$60),0))</f>
        <v>0</v>
      </c>
      <c r="EN197" s="50">
        <f>IF(EN$63&lt;=$C$17,($C$34*EN$59*$B197/$C$63)*(IF(COUNTA($D197:EM197)*(12/$C$63)&lt;=$C$9,0,1)),0)+IF(EO$63=$C$17,0,IF(EN$63=$C$17,$B197*(EN$60),0))</f>
        <v>0</v>
      </c>
      <c r="EO197" s="50">
        <f>IF(EO$63&lt;=$C$17,($C$34*EO$59*$B197/$C$63)*(IF(COUNTA($D197:EN197)*(12/$C$63)&lt;=$C$9,0,1)),0)+IF(EP$63=$C$17,0,IF(EO$63=$C$17,$B197*(EO$60),0))</f>
        <v>0</v>
      </c>
      <c r="EP197" s="50">
        <f>IF(EP$63&lt;=$C$17,($C$34*EP$59*$B197/$C$63)*(IF(COUNTA($D197:EO197)*(12/$C$63)&lt;=$C$9,0,1)),0)+IF(EQ$63=$C$17,0,IF(EP$63=$C$17,$B197*(EP$60),0))</f>
        <v>0</v>
      </c>
      <c r="EQ197" s="50">
        <f>IF(EQ$63&lt;=$C$17,($C$34*EQ$59*$B197/$C$63)*(IF(COUNTA($D197:EP197)*(12/$C$63)&lt;=$C$9,0,1)),0)+IF(ER$63=$C$17,0,IF(EQ$63=$C$17,$B197*(EQ$60),0))</f>
        <v>0</v>
      </c>
      <c r="ER197" s="50">
        <f>IF(ER$63&lt;=$C$17,($C$34*ER$59*$B197/$C$63)*(IF(COUNTA($D197:EQ197)*(12/$C$63)&lt;=$C$9,0,1)),0)+IF(ES$63=$C$17,0,IF(ER$63=$C$17,$B197*(ER$60),0))</f>
        <v>0</v>
      </c>
      <c r="ES197" s="50">
        <f>IF(ES$63&lt;=$C$17,($C$34*ES$59*$B197/$C$63)*(IF(COUNTA($D197:ER197)*(12/$C$63)&lt;=$C$9,0,1)),0)+IF(ET$63=$C$17,0,IF(ES$63=$C$17,$B197*(ES$60),0))</f>
        <v>0</v>
      </c>
      <c r="ET197" s="50">
        <f>IF(ET$63&lt;=$C$17,($C$34*ET$59*$B197/$C$63)*(IF(COUNTA($D197:ES197)*(12/$C$63)&lt;=$C$9,0,1)),0)+IF(EU$63=$C$17,0,IF(ET$63=$C$17,$B197*(ET$60),0))</f>
        <v>0</v>
      </c>
      <c r="EU197" s="50">
        <f>IF(EU$63&lt;=$C$17,($C$34*EU$59*$B197/$C$63)*(IF(COUNTA($D197:ET197)*(12/$C$63)&lt;=$C$9,0,1)),0)+IF(EV$63=$C$17,0,IF(EU$63=$C$17,$B197*(EU$60),0))</f>
        <v>0</v>
      </c>
      <c r="EV197" s="50">
        <f>IF(EV$63&lt;=$C$17,($C$34*EV$59*$B197/$C$63)*(IF(COUNTA($D197:EU197)*(12/$C$63)&lt;=$C$9,0,1)),0)+IF(EW$63=$C$17,0,IF(EV$63=$C$17,$B197*(EV$60),0))</f>
        <v>0</v>
      </c>
      <c r="EW197" s="50">
        <f>IF(EW$63&lt;=$C$17,($C$34*EW$59*$B197/$C$63)*(IF(COUNTA($D197:EV197)*(12/$C$63)&lt;=$C$9,0,1)),0)+IF(EX$63=$C$17,0,IF(EW$63=$C$17,$B197*(EW$60),0))</f>
        <v>0</v>
      </c>
      <c r="EX197" s="50">
        <f>IF(EX$63&lt;=$C$17,($C$34*EX$59*$B197/$C$63)*(IF(COUNTA($D197:EW197)*(12/$C$63)&lt;=$C$9,0,1)),0)+IF(EY$63=$C$17,0,IF(EX$63=$C$17,$B197*(EX$60),0))</f>
        <v>0</v>
      </c>
      <c r="EY197" s="50">
        <f>IF(EY$63&lt;=$C$17,($C$34*EY$59*$B197/$C$63)*(IF(COUNTA($D197:EX197)*(12/$C$63)&lt;=$C$9,0,1)),0)+IF(EZ$63=$C$17,0,IF(EY$63=$C$17,$B197*(EY$60),0))</f>
        <v>0</v>
      </c>
      <c r="EZ197" s="50">
        <f>IF(EZ$63&lt;=$C$17,($C$34*EZ$59*$B197/$C$63)*(IF(COUNTA($D197:EY197)*(12/$C$63)&lt;=$C$9,0,1)),0)+IF(FA$63=$C$17,0,IF(EZ$63=$C$17,$B197*(EZ$60),0))</f>
        <v>0</v>
      </c>
      <c r="FA197" s="50">
        <f>IF(FA$63&lt;=$C$17,($C$34*FA$59*$B197/$C$63)*(IF(COUNTA($D197:EZ197)*(12/$C$63)&lt;=$C$9,0,1)),0)+IF(FB$63=$C$17,0,IF(FA$63=$C$17,$B197*(FA$60),0))</f>
        <v>0</v>
      </c>
      <c r="FB197" s="50">
        <f>IF(FB$63&lt;=$C$17,($C$34*FB$59*$B197/$C$63)*(IF(COUNTA($D197:FA197)*(12/$C$63)&lt;=$C$9,0,1)),0)+IF(FC$63=$C$17,0,IF(FB$63=$C$17,$B197*(FB$60),0))</f>
        <v>0</v>
      </c>
      <c r="FC197" s="50">
        <f>IF(FC$63&lt;=$C$17,($C$34*FC$59*$B197/$C$63)*(IF(COUNTA($D197:FB197)*(12/$C$63)&lt;=$C$9,0,1)),0)+IF(FD$63=$C$17,0,IF(FC$63=$C$17,$B197*(FC$60),0))</f>
        <v>0</v>
      </c>
      <c r="FD197" s="50">
        <f>IF(FD$63&lt;=$C$17,($C$34*FD$59*$B197/$C$63)*(IF(COUNTA($D197:FC197)*(12/$C$63)&lt;=$C$9,0,1)),0)+IF(FE$63=$C$17,0,IF(FD$63=$C$17,$B197*(FD$60),0))</f>
        <v>0</v>
      </c>
      <c r="FE197" s="50">
        <f>IF(FE$63&lt;=$C$17,($C$34*FE$59*$B197/$C$63)*(IF(COUNTA($D197:FD197)*(12/$C$63)&lt;=$C$9,0,1)),0)+IF(FF$63=$C$17,0,IF(FE$63=$C$17,$B197*(FE$60),0))</f>
        <v>0</v>
      </c>
      <c r="FF197" s="50">
        <f>IF(FF$63&lt;=$C$17,($C$34*FF$59*$B197/$C$63)*(IF(COUNTA($D197:FE197)*(12/$C$63)&lt;=$C$9,0,1)),0)+IF(FG$63=$C$17,0,IF(FF$63=$C$17,$B197*(FF$60),0))</f>
        <v>0</v>
      </c>
      <c r="FG197" s="50">
        <f>IF(FG$63&lt;=$C$17,($C$34*FG$59*$B197/$C$63)*(IF(COUNTA($D197:FF197)*(12/$C$63)&lt;=$C$9,0,1)),0)+IF(FH$63=$C$17,0,IF(FG$63=$C$17,$B197*(FG$60),0))</f>
        <v>0</v>
      </c>
      <c r="FH197" s="50">
        <f>IF(FH$63&lt;=$C$17,($C$34*FH$59*$B197/$C$63)*(IF(COUNTA($D197:FG197)*(12/$C$63)&lt;=$C$9,0,1)),0)+IF(FI$63=$C$17,0,IF(FH$63=$C$17,$B197*(FH$60),0))</f>
        <v>0</v>
      </c>
      <c r="FI197" s="50">
        <f>IF(FI$63&lt;=$C$17,($C$34*FI$59*$B197/$C$63)*(IF(COUNTA($D197:FH197)*(12/$C$63)&lt;=$C$9,0,1)),0)+IF(FJ$63=$C$17,0,IF(FI$63=$C$17,$B197*(FI$60),0))</f>
        <v>0</v>
      </c>
      <c r="FJ197" s="50">
        <f>IF(FJ$63&lt;=$C$17,($C$34*FJ$59*$B197/$C$63)*(IF(COUNTA($D197:FI197)*(12/$C$63)&lt;=$C$9,0,1)),0)+IF(FK$63=$C$17,0,IF(FJ$63=$C$17,$B197*(FJ$60),0))</f>
        <v>0</v>
      </c>
      <c r="FK197" s="50">
        <f>IF(FK$63&lt;=$C$17,($C$34*FK$59*$B197/$C$63)*(IF(COUNTA($D197:FJ197)*(12/$C$63)&lt;=$C$9,0,1)),0)+IF(FL$63=$C$17,0,IF(FK$63=$C$17,$B197*(FK$60),0))</f>
        <v>0</v>
      </c>
      <c r="FL197" s="50">
        <f>IF(FL$63&lt;=$C$17,($C$34*FL$59*$B197/$C$63)*(IF(COUNTA($D197:FK197)*(12/$C$63)&lt;=$C$9,0,1)),0)+IF(FM$63=$C$17,0,IF(FL$63=$C$17,$B197*(FL$60),0))</f>
        <v>0</v>
      </c>
      <c r="FM197" s="50">
        <f>IF(FM$63&lt;=$C$17,($C$34*FM$59*$B197/$C$63)*(IF(COUNTA($D197:FL197)*(12/$C$63)&lt;=$C$9,0,1)),0)+IF(FN$63=$C$17,0,IF(FM$63=$C$17,$B197*(FM$60),0))</f>
        <v>0</v>
      </c>
      <c r="FN197" s="50">
        <f>IF(FN$63&lt;=$C$17,($C$34*FN$59*$B197/$C$63)*(IF(COUNTA($D197:FM197)*(12/$C$63)&lt;=$C$9,0,1)),0)+IF(FO$63=$C$17,0,IF(FN$63=$C$17,$B197*(FN$60),0))</f>
        <v>0</v>
      </c>
      <c r="FO197" s="50">
        <f>IF(FO$63&lt;=$C$17,($C$34*FO$59*$B197/$C$63)*(IF(COUNTA($D197:FN197)*(12/$C$63)&lt;=$C$9,0,1)),0)+IF(FP$63=$C$17,0,IF(FO$63=$C$17,$B197*(FO$60),0))</f>
        <v>0</v>
      </c>
      <c r="FP197" s="50">
        <f>IF(FP$63&lt;=$C$17,($C$34*FP$59*$B197/$C$63)*(IF(COUNTA($D197:FO197)*(12/$C$63)&lt;=$C$9,0,1)),0)+IF(FQ$63=$C$17,0,IF(FP$63=$C$17,$B197*(FP$60),0))</f>
        <v>0</v>
      </c>
      <c r="FQ197" s="50">
        <f>IF(FQ$63&lt;=$C$17,($C$34*FQ$59*$B197/$C$63)*(IF(COUNTA($D197:FP197)*(12/$C$63)&lt;=$C$9,0,1)),0)+IF(FR$63=$C$17,0,IF(FQ$63=$C$17,$B197*(FQ$60),0))</f>
        <v>0</v>
      </c>
      <c r="FR197" s="50">
        <f>IF(FR$63&lt;=$C$17,($C$34*FR$59*$B197/$C$63)*(IF(COUNTA($D197:FQ197)*(12/$C$63)&lt;=$C$9,0,1)),0)+IF(FS$63=$C$17,0,IF(FR$63=$C$17,$B197*(FR$60),0))</f>
        <v>0</v>
      </c>
      <c r="FS197" s="50">
        <f>IF(FS$63&lt;=$C$17,($C$34*FS$59*$B197/$C$63)*(IF(COUNTA($D197:FR197)*(12/$C$63)&lt;=$C$9,0,1)),0)+IF(FT$63=$C$17,0,IF(FS$63=$C$17,$B197*(FS$60),0))</f>
        <v>0</v>
      </c>
      <c r="FT197" s="50">
        <f>IF(FT$63&lt;=$C$17,($C$34*FT$59*$B197/$C$63)*(IF(COUNTA($D197:FS197)*(12/$C$63)&lt;=$C$9,0,1)),0)+IF(FU$63=$C$17,0,IF(FT$63=$C$17,$B197*(FT$60),0))</f>
        <v>0</v>
      </c>
      <c r="FU197" s="50">
        <f>IF(FU$63&lt;=$C$17,($C$34*FU$59*$B197/$C$63)*(IF(COUNTA($D197:FT197)*(12/$C$63)&lt;=$C$9,0,1)),0)+IF(FV$63=$C$17,0,IF(FU$63=$C$17,$B197*(FU$60),0))</f>
        <v>0</v>
      </c>
      <c r="FV197" s="50">
        <f>IF(FV$63&lt;=$C$17,($C$34*FV$59*$B197/$C$63)*(IF(COUNTA($D197:FU197)*(12/$C$63)&lt;=$C$9,0,1)),0)+IF(FW$63=$C$17,0,IF(FV$63=$C$17,$B197*(FV$60),0))</f>
        <v>0</v>
      </c>
      <c r="FW197" s="50">
        <f>IF(FW$63&lt;=$C$17,($C$34*FW$59*$B197/$C$63)*(IF(COUNTA($D197:FV197)*(12/$C$63)&lt;=$C$9,0,1)),0)+IF(FX$63=$C$17,0,IF(FW$63=$C$17,$B197*(FW$60),0))</f>
        <v>0</v>
      </c>
      <c r="FX197" s="50">
        <f>IF(FX$63&lt;=$C$17,($C$34*FX$59*$B197/$C$63)*(IF(COUNTA($D197:FW197)*(12/$C$63)&lt;=$C$9,0,1)),0)+IF(FY$63=$C$17,0,IF(FX$63=$C$17,$B197*(FX$60),0))</f>
        <v>0</v>
      </c>
      <c r="FY197" s="50">
        <f>IF(FY$63&lt;=$C$17,($C$34*FY$59*$B197/$C$63)*(IF(COUNTA($D197:FX197)*(12/$C$63)&lt;=$C$9,0,1)),0)+IF(FZ$63=$C$17,0,IF(FY$63=$C$17,$B197*(FY$60),0))</f>
        <v>0</v>
      </c>
      <c r="FZ197" s="50">
        <f>IF(FZ$63&lt;=$C$17,($C$34*FZ$59*$B197/$C$63)*(IF(COUNTA($D197:FY197)*(12/$C$63)&lt;=$C$9,0,1)),0)+IF(GA$63=$C$17,0,IF(FZ$63=$C$17,$B197*(FZ$60),0))</f>
        <v>0</v>
      </c>
      <c r="GA197" s="50">
        <f>IF(GA$63&lt;=$C$17,($C$34*GA$59*$B197/$C$63)*(IF(COUNTA($D197:FZ197)*(12/$C$63)&lt;=$C$9,0,1)),0)+IF(GB$63=$C$17,0,IF(GA$63=$C$17,$B197*(GA$60),0))</f>
        <v>0</v>
      </c>
      <c r="GB197" s="50">
        <f>IF(GB$63&lt;=$C$17,($C$34*GB$59*$B197/$C$63)*(IF(COUNTA($D197:GA197)*(12/$C$63)&lt;=$C$9,0,1)),0)+IF(GC$63=$C$17,0,IF(GB$63=$C$17,$B197*(GB$60),0))</f>
        <v>0</v>
      </c>
      <c r="GC197" s="50">
        <f>IF(GC$63&lt;=$C$17,($C$34*GC$59*$B197/$C$63)*(IF(COUNTA($D197:GB197)*(12/$C$63)&lt;=$C$9,0,1)),0)+IF(GD$63=$C$17,0,IF(GC$63=$C$17,$B197*(GC$60),0))</f>
        <v>0</v>
      </c>
      <c r="GD197" s="50">
        <f>IF(GD$63&lt;=$C$17,($C$34*GD$59*$B197/$C$63)*(IF(COUNTA($D197:GC197)*(12/$C$63)&lt;=$C$9,0,1)),0)+IF(GE$63=$C$17,0,IF(GD$63=$C$17,$B197*(GD$60),0))</f>
        <v>0</v>
      </c>
      <c r="GE197" s="50">
        <f>IF(GE$63&lt;=$C$17,($C$34*GE$59*$B197/$C$63)*(IF(COUNTA($D197:GD197)*(12/$C$63)&lt;=$C$9,0,1)),0)+IF(GF$63=$C$17,0,IF(GE$63=$C$17,$B197*(GE$60),0))</f>
        <v>0</v>
      </c>
      <c r="GF197" s="50">
        <f>IF(GF$63&lt;=$C$17,($C$34*GF$59*$B197/$C$63)*(IF(COUNTA($D197:GE197)*(12/$C$63)&lt;=$C$9,0,1)),0)+IF(GG$63=$C$17,0,IF(GF$63=$C$17,$B197*(GF$60),0))</f>
        <v>0</v>
      </c>
      <c r="GG197" s="50">
        <f>IF(GG$63&lt;=$C$17,($C$34*GG$59*$B197/$C$63)*(IF(COUNTA($D197:GF197)*(12/$C$63)&lt;=$C$9,0,1)),0)+IF(GH$63=$C$17,0,IF(GG$63=$C$17,$B197*(GG$60),0))</f>
        <v>0</v>
      </c>
      <c r="GH197" s="50">
        <f>IF(GH$63&lt;=$C$17,($C$34*GH$59*$B197/$C$63)*(IF(COUNTA($D197:GG197)*(12/$C$63)&lt;=$C$9,0,1)),0)+IF(GI$63=$C$17,0,IF(GH$63=$C$17,$B197*(GH$60),0))</f>
        <v>0</v>
      </c>
      <c r="GI197" s="50">
        <f>IF(GI$63&lt;=$C$17,($C$34*GI$59*$B197/$C$63)*(IF(COUNTA($D197:GH197)*(12/$C$63)&lt;=$C$9,0,1)),0)+IF(GJ$63=$C$17,0,IF(GI$63=$C$17,$B197*(GI$60),0))</f>
        <v>0</v>
      </c>
      <c r="GJ197" s="50">
        <f>IF(GJ$63&lt;=$C$17,($C$34*GJ$59*$B197/$C$63)*(IF(COUNTA($D197:GI197)*(12/$C$63)&lt;=$C$9,0,1)),0)+IF(GK$63=$C$17,0,IF(GJ$63=$C$17,$B197*(GJ$60),0))</f>
        <v>0</v>
      </c>
      <c r="GK197" s="50">
        <f>IF(GK$63&lt;=$C$17,($C$34*GK$59*$B197/$C$63)*(IF(COUNTA($D197:GJ197)*(12/$C$63)&lt;=$C$9,0,1)),0)+IF(GL$63=$C$17,0,IF(GK$63=$C$17,$B197*(GK$60),0))</f>
        <v>0</v>
      </c>
      <c r="GL197" s="50">
        <f>IF(GL$63&lt;=$C$17,($C$34*GL$59*$B197/$C$63)*(IF(COUNTA($D197:GK197)*(12/$C$63)&lt;=$C$9,0,1)),0)+IF(GM$63=$C$17,0,IF(GL$63=$C$17,$B197*(GL$60),0))</f>
        <v>0</v>
      </c>
      <c r="GM197" s="50">
        <f>IF(GM$63&lt;=$C$17,($C$34*GM$59*$B197/$C$63)*(IF(COUNTA($D197:GL197)*(12/$C$63)&lt;=$C$9,0,1)),0)+IF(GN$63=$C$17,0,IF(GM$63=$C$17,$B197*(GM$60),0))</f>
        <v>0</v>
      </c>
      <c r="GN197" s="50">
        <f>IF(GN$63&lt;=$C$17,($C$34*GN$59*$B197/$C$63)*(IF(COUNTA($D197:GM197)*(12/$C$63)&lt;=$C$9,0,1)),0)+IF(GO$63=$C$17,0,IF(GN$63=$C$17,$B197*(GN$60),0))</f>
        <v>0</v>
      </c>
      <c r="GO197" s="50">
        <f>IF(GO$63&lt;=$C$17,($C$34*GO$59*$B197/$C$63)*(IF(COUNTA($D197:GN197)*(12/$C$63)&lt;=$C$9,0,1)),0)+IF(GP$63=$C$17,0,IF(GO$63=$C$17,$B197*(GO$60),0))</f>
        <v>0</v>
      </c>
      <c r="GP197" s="50">
        <f>IF(GP$63&lt;=$C$17,($C$34*GP$59*$B197/$C$63)*(IF(COUNTA($D197:GO197)*(12/$C$63)&lt;=$C$9,0,1)),0)+IF(GQ$63=$C$17,0,IF(GP$63=$C$17,$B197*(GP$60),0))</f>
        <v>0</v>
      </c>
      <c r="GQ197" s="50">
        <f>IF(GQ$63&lt;=$C$17,($C$34*GQ$59*$B197/$C$63)*(IF(COUNTA($D197:GP197)*(12/$C$63)&lt;=$C$9,0,1)),0)+IF(GR$63=$C$17,0,IF(GQ$63=$C$17,$B197*(GQ$60),0))</f>
        <v>0</v>
      </c>
      <c r="GR197" s="50">
        <f>IF(GR$63&lt;=$C$17,($C$34*GR$59*$B197/$C$63)*(IF(COUNTA($D197:GQ197)*(12/$C$63)&lt;=$C$9,0,1)),0)+IF(GS$63=$C$17,0,IF(GR$63=$C$17,$B197*(GR$60),0))</f>
        <v>0</v>
      </c>
      <c r="GS197" s="50">
        <f>IF(GS$63&lt;=$C$17,($C$34*GS$59*$B197/$C$63)*(IF(COUNTA($D197:GR197)*(12/$C$63)&lt;=$C$9,0,1)),0)+IF(GT$63=$C$17,0,IF(GS$63=$C$17,$B197*(GS$60),0))</f>
        <v>0</v>
      </c>
      <c r="GT197" s="50">
        <f>IF(GT$63&lt;=$C$17,($C$34*GT$59*$B197/$C$63)*(IF(COUNTA($D197:GS197)*(12/$C$63)&lt;=$C$9,0,1)),0)+IF(GU$63=$C$17,0,IF(GT$63=$C$17,$B197*(GT$60),0))</f>
        <v>0</v>
      </c>
      <c r="GU197" s="50">
        <f>IF(GU$63&lt;=$C$17,($C$34*GU$59*$B197/$C$63)*(IF(COUNTA($D197:GT197)*(12/$C$63)&lt;=$C$9,0,1)),0)+IF(GV$63=$C$17,0,IF(GU$63=$C$17,$B197*(GU$60),0))</f>
        <v>0</v>
      </c>
      <c r="GV197" s="50">
        <f>IF(GV$63&lt;=$C$17,($C$34*GV$59*$B197/$C$63)*(IF(COUNTA($D197:GU197)*(12/$C$63)&lt;=$C$9,0,1)),0)+IF(GW$63=$C$17,0,IF(GV$63=$C$17,$B197*(GV$60),0))</f>
        <v>0</v>
      </c>
      <c r="GW197" s="50">
        <f>IF(GW$63&lt;=$C$17,($C$34*GW$59*$B197/$C$63)*(IF(COUNTA($D197:GV197)*(12/$C$63)&lt;=$C$9,0,1)),0)+IF(GX$63=$C$17,0,IF(GW$63=$C$17,$B197*(GW$60),0))</f>
        <v>0</v>
      </c>
      <c r="GX197" s="50">
        <f>IF(GX$63&lt;=$C$17,($C$34*GX$59*$B197/$C$63)*(IF(COUNTA($D197:GW197)*(12/$C$63)&lt;=$C$9,0,1)),0)+IF(GY$63=$C$17,0,IF(GX$63=$C$17,$B197*(GX$60),0))</f>
        <v>0</v>
      </c>
      <c r="GY197" s="50">
        <f>IF(GY$63&lt;=$C$17,($C$34*GY$59*$B197/$C$63)*(IF(COUNTA($D197:GX197)*(12/$C$63)&lt;=$C$9,0,1)),0)+IF(GZ$63=$C$17,0,IF(GY$63=$C$17,$B197*(GY$60),0))</f>
        <v>0</v>
      </c>
      <c r="GZ197" s="50">
        <f>IF(GZ$63&lt;=$C$17,($C$34*GZ$59*$B197/$C$63)*(IF(COUNTA($D197:GY197)*(12/$C$63)&lt;=$C$9,0,1)),0)+IF(HA$63=$C$17,0,IF(GZ$63=$C$17,$B197*(GZ$60),0))</f>
        <v>0</v>
      </c>
      <c r="HA197" s="50">
        <f>IF(HA$63&lt;=$C$17,($C$34*HA$59*$B197/$C$63)*(IF(COUNTA($D197:GZ197)*(12/$C$63)&lt;=$C$9,0,1)),0)+IF(HB$63=$C$17,0,IF(HA$63=$C$17,$B197*(HA$60),0))</f>
        <v>0</v>
      </c>
      <c r="HB197" s="50">
        <f>IF(HB$63&lt;=$C$17,($C$34*HB$59*$B197/$C$63)*(IF(COUNTA($D197:HA197)*(12/$C$63)&lt;=$C$9,0,1)),0)+IF(HC$63=$C$17,0,IF(HB$63=$C$17,$B197*(HB$60),0))</f>
        <v>0</v>
      </c>
      <c r="HC197" s="50">
        <f>IF(HC$63&lt;=$C$17,($C$34*HC$59*$B197/$C$63)*(IF(COUNTA($D197:HB197)*(12/$C$63)&lt;=$C$9,0,1)),0)+IF(HD$63=$C$17,0,IF(HC$63=$C$17,$B197*(HC$60),0))</f>
        <v>0</v>
      </c>
      <c r="HD197" s="50">
        <f>IF(HD$63&lt;=$C$17,($C$34*HD$59*$B197/$C$63)*(IF(COUNTA($D197:HC197)*(12/$C$63)&lt;=$C$9,0,1)),0)+IF(HE$63=$C$17,0,IF(HD$63=$C$17,$B197*(HD$60),0))</f>
        <v>0</v>
      </c>
      <c r="HE197" s="50">
        <f>IF(HE$63&lt;=$C$17,($C$34*HE$59*$B197/$C$63)*(IF(COUNTA($D197:HD197)*(12/$C$63)&lt;=$C$9,0,1)),0)+IF(HF$63=$C$17,0,IF(HE$63=$C$17,$B197*(HE$60),0))</f>
        <v>0</v>
      </c>
      <c r="HF197" s="50">
        <f>IF(HF$63&lt;=$C$17,($C$34*HF$59*$B197/$C$63)*(IF(COUNTA($D197:HE197)*(12/$C$63)&lt;=$C$9,0,1)),0)+IF(HG$63=$C$17,0,IF(HF$63=$C$17,$B197*(HF$60),0))</f>
        <v>0</v>
      </c>
      <c r="HG197" s="50">
        <f>IF(HG$63&lt;=$C$17,($C$34*HG$59*$B197/$C$63)*(IF(COUNTA($D197:HF197)*(12/$C$63)&lt;=$C$9,0,1)),0)+IF(HH$63=$C$17,0,IF(HG$63=$C$17,$B197*(HG$60),0))</f>
        <v>0</v>
      </c>
      <c r="HH197" s="50">
        <f>IF(HH$63&lt;=$C$17,($C$34*HH$59*$B197/$C$63)*(IF(COUNTA($D197:HG197)*(12/$C$63)&lt;=$C$9,0,1)),0)+IF(HI$63=$C$17,0,IF(HH$63=$C$17,$B197*(HH$60),0))</f>
        <v>0</v>
      </c>
      <c r="HI197" s="50">
        <f>IF(HI$63&lt;=$C$17,($C$34*HI$59*$B197/$C$63)*(IF(COUNTA($D197:HH197)*(12/$C$63)&lt;=$C$9,0,1)),0)+IF(HJ$63=$C$17,0,IF(HI$63=$C$17,$B197*(HI$60),0))</f>
        <v>0</v>
      </c>
      <c r="HJ197" s="50">
        <f>IF(HJ$63&lt;=$C$17,($C$34*HJ$59*$B197/$C$63)*(IF(COUNTA($D197:HI197)*(12/$C$63)&lt;=$C$9,0,1)),0)+IF(HK$63=$C$17,0,IF(HJ$63=$C$17,$B197*(HJ$60),0))</f>
        <v>0</v>
      </c>
      <c r="HK197" s="50">
        <f>IF(HK$63&lt;=$C$17,($C$34*HK$59*$B197/$C$63)*(IF(COUNTA($D197:HJ197)*(12/$C$63)&lt;=$C$9,0,1)),0)+IF(HL$63=$C$17,0,IF(HK$63=$C$17,$B197*(HK$60),0))</f>
        <v>0</v>
      </c>
      <c r="HL197" s="50">
        <f>IF(HL$63&lt;=$C$17,($C$34*HL$59*$B197/$C$63)*(IF(COUNTA($D197:HK197)*(12/$C$63)&lt;=$C$9,0,1)),0)+IF(HM$63=$C$17,0,IF(HL$63=$C$17,$B197*(HL$60),0))</f>
        <v>0</v>
      </c>
      <c r="HM197" s="50">
        <f>IF(HM$63&lt;=$C$17,($C$34*HM$59*$B197/$C$63)*(IF(COUNTA($D197:HL197)*(12/$C$63)&lt;=$C$9,0,1)),0)+IF(HN$63=$C$17,0,IF(HM$63=$C$17,$B197*(HM$60),0))</f>
        <v>0</v>
      </c>
      <c r="HN197" s="50">
        <f>IF(HN$63&lt;=$C$17,($C$34*HN$59*$B197/$C$63)*(IF(COUNTA($D197:HM197)*(12/$C$63)&lt;=$C$9,0,1)),0)+IF(HO$63=$C$17,0,IF(HN$63=$C$17,$B197*(HN$60),0))</f>
        <v>0</v>
      </c>
      <c r="HO197" s="50">
        <f>IF(HO$63&lt;=$C$17,($C$34*HO$59*$B197/$C$63)*(IF(COUNTA($D197:HN197)*(12/$C$63)&lt;=$C$9,0,1)),0)+IF(HP$63=$C$17,0,IF(HO$63=$C$17,$B197*(HO$60),0))</f>
        <v>0</v>
      </c>
      <c r="HP197" s="50">
        <f>IF(HP$63&lt;=$C$17,($C$34*HP$59*$B197/$C$63)*(IF(COUNTA($D197:HO197)*(12/$C$63)&lt;=$C$9,0,1)),0)+IF(HQ$63=$C$17,0,IF(HP$63=$C$17,$B197*(HP$60),0))</f>
        <v>0</v>
      </c>
      <c r="HQ197" s="50">
        <f>IF(HQ$63&lt;=$C$17,($C$34*HQ$59*$B197/$C$63)*(IF(COUNTA($D197:HP197)*(12/$C$63)&lt;=$C$9,0,1)),0)+IF(HR$63=$C$17,0,IF(HQ$63=$C$17,$B197*(HQ$60),0))</f>
        <v>0</v>
      </c>
      <c r="HR197" s="50">
        <f>IF(HR$63&lt;=$C$17,($C$34*HR$59*$B197/$C$63)*(IF(COUNTA($D197:HQ197)*(12/$C$63)&lt;=$C$9,0,1)),0)+IF(HS$63=$C$17,0,IF(HR$63=$C$17,$B197*(HR$60),0))</f>
        <v>0</v>
      </c>
      <c r="HS197" s="50">
        <f>IF(HS$63&lt;=$C$17,($C$34*HS$59*$B197/$C$63)*(IF(COUNTA($D197:HR197)*(12/$C$63)&lt;=$C$9,0,1)),0)+IF(HT$63=$C$17,0,IF(HS$63=$C$17,$B197*(HS$60),0))</f>
        <v>0</v>
      </c>
      <c r="HT197" s="50">
        <f>IF(HT$63&lt;=$C$17,($C$34*HT$59*$B197/$C$63)*(IF(COUNTA($D197:HS197)*(12/$C$63)&lt;=$C$9,0,1)),0)+IF(HU$63=$C$17,0,IF(HT$63=$C$17,$B197*(HT$60),0))</f>
        <v>0</v>
      </c>
      <c r="HU197" s="50">
        <f>IF(HU$63&lt;=$C$17,($C$34*HU$59*$B197/$C$63)*(IF(COUNTA($D197:HT197)*(12/$C$63)&lt;=$C$9,0,1)),0)+IF(HV$63=$C$17,0,IF(HU$63=$C$17,$B197*(HU$60),0))</f>
        <v>0</v>
      </c>
      <c r="HV197" s="50">
        <f>IF(HV$63&lt;=$C$17,($C$34*HV$59*$B197/$C$63)*(IF(COUNTA($D197:HU197)*(12/$C$63)&lt;=$C$9,0,1)),0)+IF(HW$63=$C$17,0,IF(HV$63=$C$17,$B197*(HV$60),0))</f>
        <v>0</v>
      </c>
      <c r="HW197" s="50">
        <f>IF(HW$63&lt;=$C$17,($C$34*HW$59*$B197/$C$63)*(IF(COUNTA($D197:HV197)*(12/$C$63)&lt;=$C$9,0,1)),0)+IF(HX$63=$C$17,0,IF(HW$63=$C$17,$B197*(HW$60),0))</f>
        <v>0</v>
      </c>
      <c r="HX197" s="50">
        <f>IF(HX$63&lt;=$C$17,($C$34*HX$59*$B197/$C$63)*(IF(COUNTA($D197:HW197)*(12/$C$63)&lt;=$C$9,0,1)),0)+IF(HY$63=$C$17,0,IF(HX$63=$C$17,$B197*(HX$60),0))</f>
        <v>0</v>
      </c>
      <c r="HY197" s="50">
        <f>IF(HY$63&lt;=$C$17,($C$34*HY$59*$B197/$C$63)*(IF(COUNTA($D197:HX197)*(12/$C$63)&lt;=$C$9,0,1)),0)+IF(HZ$63=$C$17,0,IF(HY$63=$C$17,$B197*(HY$60),0))</f>
        <v>0</v>
      </c>
      <c r="HZ197" s="50">
        <f>IF(HZ$63&lt;=$C$17,($C$34*HZ$59*$B197/$C$63)*(IF(COUNTA($D197:HY197)*(12/$C$63)&lt;=$C$9,0,1)),0)+IF(IA$63=$C$17,0,IF(HZ$63=$C$17,$B197*(HZ$60),0))</f>
        <v>0</v>
      </c>
      <c r="IA197" s="50">
        <f>IF(IA$63&lt;=$C$17,($C$34*IA$59*$B197/$C$63)*(IF(COUNTA($D197:HZ197)*(12/$C$63)&lt;=$C$9,0,1)),0)+IF(IB$63=$C$17,0,IF(IA$63=$C$17,$B197*(IA$60),0))</f>
        <v>0</v>
      </c>
      <c r="IB197" s="50">
        <f>IF(IB$63&lt;=$C$17,($C$34*IB$59*$B197/$C$63)*(IF(COUNTA($D197:IA197)*(12/$C$63)&lt;=$C$9,0,1)),0)+IF(IC$63=$C$17,0,IF(IB$63=$C$17,$B197*(IB$60),0))</f>
        <v>0</v>
      </c>
      <c r="IC197" s="50">
        <f>IF(IC$63&lt;=$C$17,($C$34*IC$59*$B197/$C$63)*(IF(COUNTA($D197:IB197)*(12/$C$63)&lt;=$C$9,0,1)),0)+IF(ID$63=$C$17,0,IF(IC$63=$C$17,$B197*(IC$60),0))</f>
        <v>0</v>
      </c>
      <c r="ID197" s="50">
        <f>IF(ID$63&lt;=$C$17,($C$34*ID$59*$B197/$C$63)*(IF(COUNTA($D197:IC197)*(12/$C$63)&lt;=$C$9,0,1)),0)+IF(IE$63=$C$17,0,IF(ID$63=$C$17,$B197*(ID$60),0))</f>
        <v>0</v>
      </c>
      <c r="IE197" s="50">
        <f>IF(IE$63&lt;=$C$17,($C$34*IE$59*$B197/$C$63)*(IF(COUNTA($D197:ID197)*(12/$C$63)&lt;=$C$9,0,1)),0)+IF(IF$63=$C$17,0,IF(IE$63=$C$17,$B197*(IE$60),0))</f>
        <v>0</v>
      </c>
      <c r="IF197" s="50">
        <f>IF(IF$63&lt;=$C$17,($C$34*IF$59*$B197/$C$63)*(IF(COUNTA($D197:IE197)*(12/$C$63)&lt;=$C$9,0,1)),0)+IF(IG$63=$C$17,0,IF(IF$63=$C$17,$B197*(IF$60),0))</f>
        <v>0</v>
      </c>
      <c r="IG197" s="50">
        <f>IF(IG$63&lt;=$C$17,($C$34*IG$59*$B197/$C$63)*(IF(COUNTA($D197:IF197)*(12/$C$63)&lt;=$C$9,0,1)),0)+IF(IH$63=$C$17,0,IF(IG$63=$C$17,$B197*(IG$60),0))</f>
        <v>0</v>
      </c>
      <c r="IH197" s="50">
        <f>IF(IH$63&lt;=$C$17,($C$34*IH$59*$B197/$C$63)*(IF(COUNTA($D197:IG197)*(12/$C$63)&lt;=$C$9,0,1)),0)+IF(II$63=$C$17,0,IF(IH$63=$C$17,$B197*(IH$60),0))</f>
        <v>0</v>
      </c>
      <c r="II197" s="50">
        <f>IF(II$63&lt;=$C$17,($C$34*II$59*$B197/$C$63)*(IF(COUNTA($D197:IH197)*(12/$C$63)&lt;=$C$9,0,1)),0)+IF(IJ$63=$C$17,0,IF(II$63=$C$17,$B197*(II$60),0))</f>
        <v>0</v>
      </c>
      <c r="IJ197" s="50">
        <f>IF(IJ$63&lt;=$C$17,($C$34*IJ$59*$B197/$C$63)*(IF(COUNTA($D197:II197)*(12/$C$63)&lt;=$C$9,0,1)),0)+IF(IK$63=$C$17,0,IF(IJ$63=$C$17,$B197*(IJ$60),0))</f>
        <v>0</v>
      </c>
      <c r="IK197" s="50">
        <f>IF(IK$63&lt;=$C$17,($C$34*IK$59*$B197/$C$63)*(IF(COUNTA($D197:IJ197)*(12/$C$63)&lt;=$C$9,0,1)),0)+IF(IL$63=$C$17,0,IF(IK$63=$C$17,$B197*(IK$60),0))</f>
        <v>0</v>
      </c>
      <c r="IL197" s="50">
        <f>IF(IL$63&lt;=$C$17,($C$34*IL$59*$B197/$C$63)*(IF(COUNTA($D197:IK197)*(12/$C$63)&lt;=$C$9,0,1)),0)+IF(IM$63=$C$17,0,IF(IL$63=$C$17,$B197*(IL$60),0))</f>
        <v>0</v>
      </c>
      <c r="IM197" s="50">
        <f>IF(IM$63&lt;=$C$17,($C$34*IM$59*$B197/$C$63)*(IF(COUNTA($D197:IL197)*(12/$C$63)&lt;=$C$9,0,1)),0)+IF(IN$63=$C$17,0,IF(IM$63=$C$17,$B197*(IM$60),0))</f>
        <v>0</v>
      </c>
      <c r="IN197" s="50">
        <f>IF(IN$63&lt;=$C$17,($C$34*IN$59*$B197/$C$63)*(IF(COUNTA($D197:IM197)*(12/$C$63)&lt;=$C$9,0,1)),0)+IF(IO$63=$C$17,0,IF(IN$63=$C$17,$B197*(IN$60),0))</f>
        <v>0</v>
      </c>
      <c r="IO197" s="50">
        <f>IF(IO$63&lt;=$C$17,($C$34*IO$59*$B197/$C$63)*(IF(COUNTA($D197:IN197)*(12/$C$63)&lt;=$C$9,0,1)),0)+IF(IP$63=$C$17,0,IF(IO$63=$C$17,$B197*(IO$60),0))</f>
        <v>0</v>
      </c>
      <c r="IP197" s="50">
        <f>IF(IP$63&lt;=$C$17,($C$34*IP$59*$B197/$C$63)*(IF(COUNTA($D197:IO197)*(12/$C$63)&lt;=$C$9,0,1)),0)+IF(IQ$63=$C$17,0,IF(IP$63=$C$17,$B197*(IP$60),0))</f>
        <v>0</v>
      </c>
      <c r="IQ197" s="50">
        <f>IF(IQ$63&lt;=$C$17,($C$34*IQ$59*$B197/$C$63)*(IF(COUNTA($D197:IP197)*(12/$C$63)&lt;=$C$9,0,1)),0)+IF(IR$63=$C$17,0,IF(IQ$63=$C$17,$B197*(IQ$60),0))</f>
        <v>0</v>
      </c>
      <c r="IR197" s="50">
        <f>IF(IR$63&lt;=$C$17,($C$34*IR$59*$B197/$C$63)*(IF(COUNTA($D197:IQ197)*(12/$C$63)&lt;=$C$9,0,1)),0)+IF(IS$63=$C$17,0,IF(IR$63=$C$17,$B197*(IR$60),0))</f>
        <v>0</v>
      </c>
      <c r="IS197" s="50">
        <f>IF(IS$63&lt;=$C$17,($C$34*IS$59*$B197/$C$63)*(IF(COUNTA($D197:IR197)*(12/$C$63)&lt;=$C$9,0,1)),0)+IF(IT$63=$C$17,0,IF(IS$63=$C$17,$B197*(IS$60),0))</f>
        <v>0</v>
      </c>
      <c r="IT197" s="50">
        <f>IF(IT$63&lt;=$C$17,($C$34*IT$59*$B197/$C$63)*(IF(COUNTA($D197:IS197)*(12/$C$63)&lt;=$C$9,0,1)),0)+IF(IU$63=$C$17,0,IF(IT$63=$C$17,$B197*(IT$60),0))</f>
        <v>0</v>
      </c>
      <c r="IU197" s="50">
        <f>IF(IU$63&lt;=$C$17,($C$34*IU$59*$B197/$C$63)*(IF(COUNTA($D197:IT197)*(12/$C$63)&lt;=$C$9,0,1)),0)+IF(IV$63=$C$17,0,IF(IU$63=$C$17,$B197*(IU$60),0))</f>
        <v>0</v>
      </c>
      <c r="IV197" s="50">
        <f>IF(IV$63&lt;=$C$17,($C$34*IV$59*$B197/$C$63)*(IF(COUNTA($D197:IU197)*(12/$C$63)&lt;=$C$9,0,1)),0)+IF(IW$63=$C$17,0,IF(IV$63=$C$17,$B197*(IV$60),0))</f>
        <v>0</v>
      </c>
      <c r="IW197" s="50">
        <f>IF(IW$63&lt;=$C$17,($C$34*IW$59*$B197/$C$63)*(IF(COUNTA($D197:IV197)*(12/$C$63)&lt;=$C$9,0,1)),0)+IF(IX$63=$C$17,0,IF(IW$63=$C$17,$B197*(IW$60),0))</f>
        <v>0</v>
      </c>
      <c r="IX197" s="50"/>
      <c r="IY197" s="50"/>
      <c r="IZ197" s="50"/>
      <c r="JA197" s="50"/>
      <c r="JB197" s="50"/>
      <c r="JC197" s="50"/>
      <c r="JD197" s="50"/>
      <c r="JE197" s="50"/>
      <c r="JF197" s="50"/>
      <c r="JG197" s="50"/>
      <c r="JH197" s="50"/>
      <c r="JI197" s="50"/>
      <c r="JJ197" s="50"/>
      <c r="JK197" s="50"/>
      <c r="JL197" s="50"/>
      <c r="JM197" s="50"/>
      <c r="JN197" s="50"/>
      <c r="JO197" s="50"/>
      <c r="JP197" s="50"/>
      <c r="JQ197" s="50"/>
      <c r="JR197" s="50"/>
      <c r="JS197" s="50"/>
      <c r="JT197" s="50"/>
      <c r="JU197" s="50"/>
      <c r="JV197" s="50"/>
      <c r="JW197" s="50"/>
      <c r="JX197" s="50"/>
      <c r="JY197" s="50"/>
      <c r="JZ197" s="50"/>
      <c r="KA197" s="50"/>
      <c r="KB197" s="50"/>
      <c r="KC197" s="50"/>
      <c r="KD197" s="50"/>
      <c r="KE197" s="50"/>
      <c r="KF197" s="50"/>
      <c r="KG197" s="50"/>
      <c r="KH197" s="50"/>
      <c r="KI197" s="50"/>
      <c r="KJ197" s="50"/>
      <c r="KK197" s="50"/>
      <c r="KL197" s="50"/>
      <c r="KM197" s="50"/>
      <c r="KN197" s="50"/>
      <c r="KO197" s="50"/>
      <c r="KP197" s="50"/>
      <c r="KQ197" s="50"/>
      <c r="KR197" s="50"/>
      <c r="KS197" s="50"/>
      <c r="KT197" s="50"/>
      <c r="KU197" s="50"/>
      <c r="KV197" s="50"/>
      <c r="KW197" s="50"/>
      <c r="KX197" s="50"/>
      <c r="KY197" s="50"/>
      <c r="KZ197" s="50"/>
      <c r="LA197" s="50"/>
      <c r="LB197" s="50"/>
      <c r="LC197" s="50"/>
      <c r="LD197" s="50"/>
      <c r="LE197" s="50"/>
      <c r="LF197" s="50"/>
      <c r="LG197" s="50"/>
      <c r="LH197" s="50"/>
      <c r="LI197" s="50"/>
      <c r="LJ197" s="50"/>
      <c r="LK197" s="50"/>
      <c r="LL197" s="50"/>
      <c r="LM197" s="50"/>
      <c r="LN197" s="50"/>
      <c r="LO197" s="50"/>
      <c r="LP197" s="50"/>
      <c r="LQ197" s="50"/>
      <c r="LR197" s="50"/>
      <c r="LS197" s="50"/>
      <c r="LT197" s="50"/>
      <c r="LU197" s="50"/>
      <c r="LV197" s="50"/>
      <c r="LW197" s="50"/>
      <c r="LX197" s="50"/>
      <c r="LY197" s="50"/>
      <c r="LZ197" s="50"/>
      <c r="MA197" s="50"/>
      <c r="MB197" s="50"/>
      <c r="MC197" s="50"/>
      <c r="MD197" s="50"/>
      <c r="ME197" s="50"/>
      <c r="MF197" s="50"/>
      <c r="MG197" s="50"/>
      <c r="MH197" s="50"/>
      <c r="MI197" s="50"/>
      <c r="MJ197" s="50"/>
      <c r="MK197" s="50"/>
      <c r="ML197" s="50"/>
      <c r="MM197" s="50"/>
      <c r="MN197" s="50"/>
      <c r="MO197" s="50"/>
      <c r="MP197" s="50"/>
      <c r="MQ197" s="50"/>
      <c r="MR197" s="50"/>
      <c r="MS197" s="50"/>
      <c r="MT197" s="50"/>
      <c r="MU197" s="50"/>
      <c r="MV197" s="50"/>
      <c r="MW197" s="50"/>
      <c r="MX197" s="50"/>
      <c r="MY197" s="50"/>
      <c r="MZ197" s="50"/>
      <c r="NA197" s="50"/>
      <c r="NB197" s="50"/>
      <c r="NC197" s="50"/>
      <c r="ND197" s="50"/>
      <c r="NE197" s="50"/>
      <c r="NF197" s="50"/>
      <c r="NG197" s="50"/>
      <c r="NH197" s="50"/>
      <c r="NI197" s="50"/>
      <c r="NJ197" s="50"/>
      <c r="NK197" s="50"/>
      <c r="NL197" s="50"/>
      <c r="NM197" s="50"/>
      <c r="NN197" s="50"/>
      <c r="NO197" s="50"/>
      <c r="NP197" s="50"/>
      <c r="NQ197" s="50"/>
      <c r="NR197" s="50"/>
      <c r="NS197" s="50"/>
      <c r="NT197" s="50"/>
      <c r="NU197" s="50"/>
    </row>
    <row r="198" spans="1:385" outlineLevel="1" x14ac:dyDescent="0.25">
      <c r="A198" s="2" t="s">
        <v>55</v>
      </c>
      <c r="B198" s="79">
        <f ca="1">+OFFSET($D$52,0,COUNTA($B$66:B197),,)</f>
        <v>0</v>
      </c>
      <c r="C198" s="88">
        <f t="shared" si="71"/>
        <v>0</v>
      </c>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50">
        <f>IF(EG$63&gt;$C$17,0,-EF$53*(12/$C$63))</f>
        <v>0</v>
      </c>
      <c r="EG198" s="50">
        <f>IF(EG$63&lt;=$C$17,($C$34*EG$59*$B198/$C$63)*(IF(COUNTA($D198:EF198)*(12/$C$63)&lt;=$C$9,0,1)),0)+IF(EH$63=$C$17,0,IF(EG$63=$C$17,$B198*(EG$60),0))</f>
        <v>0</v>
      </c>
      <c r="EH198" s="50">
        <f>IF(EH$63&lt;=$C$17,($C$34*EH$59*$B198/$C$63)*(IF(COUNTA($D198:EG198)*(12/$C$63)&lt;=$C$9,0,1)),0)+IF(EI$63=$C$17,0,IF(EH$63=$C$17,$B198*(EH$60),0))</f>
        <v>0</v>
      </c>
      <c r="EI198" s="50">
        <f>IF(EI$63&lt;=$C$17,($C$34*EI$59*$B198/$C$63)*(IF(COUNTA($D198:EH198)*(12/$C$63)&lt;=$C$9,0,1)),0)+IF(EJ$63=$C$17,0,IF(EI$63=$C$17,$B198*(EI$60),0))</f>
        <v>0</v>
      </c>
      <c r="EJ198" s="50">
        <f>IF(EJ$63&lt;=$C$17,($C$34*EJ$59*$B198/$C$63)*(IF(COUNTA($D198:EI198)*(12/$C$63)&lt;=$C$9,0,1)),0)+IF(EK$63=$C$17,0,IF(EJ$63=$C$17,$B198*(EJ$60),0))</f>
        <v>0</v>
      </c>
      <c r="EK198" s="50">
        <f>IF(EK$63&lt;=$C$17,($C$34*EK$59*$B198/$C$63)*(IF(COUNTA($D198:EJ198)*(12/$C$63)&lt;=$C$9,0,1)),0)+IF(EL$63=$C$17,0,IF(EK$63=$C$17,$B198*(EK$60),0))</f>
        <v>0</v>
      </c>
      <c r="EL198" s="50">
        <f>IF(EL$63&lt;=$C$17,($C$34*EL$59*$B198/$C$63)*(IF(COUNTA($D198:EK198)*(12/$C$63)&lt;=$C$9,0,1)),0)+IF(EM$63=$C$17,0,IF(EL$63=$C$17,$B198*(EL$60),0))</f>
        <v>0</v>
      </c>
      <c r="EM198" s="50">
        <f>IF(EM$63&lt;=$C$17,($C$34*EM$59*$B198/$C$63)*(IF(COUNTA($D198:EL198)*(12/$C$63)&lt;=$C$9,0,1)),0)+IF(EN$63=$C$17,0,IF(EM$63=$C$17,$B198*(EM$60),0))</f>
        <v>0</v>
      </c>
      <c r="EN198" s="50">
        <f>IF(EN$63&lt;=$C$17,($C$34*EN$59*$B198/$C$63)*(IF(COUNTA($D198:EM198)*(12/$C$63)&lt;=$C$9,0,1)),0)+IF(EO$63=$C$17,0,IF(EN$63=$C$17,$B198*(EN$60),0))</f>
        <v>0</v>
      </c>
      <c r="EO198" s="50">
        <f>IF(EO$63&lt;=$C$17,($C$34*EO$59*$B198/$C$63)*(IF(COUNTA($D198:EN198)*(12/$C$63)&lt;=$C$9,0,1)),0)+IF(EP$63=$C$17,0,IF(EO$63=$C$17,$B198*(EO$60),0))</f>
        <v>0</v>
      </c>
      <c r="EP198" s="50">
        <f>IF(EP$63&lt;=$C$17,($C$34*EP$59*$B198/$C$63)*(IF(COUNTA($D198:EO198)*(12/$C$63)&lt;=$C$9,0,1)),0)+IF(EQ$63=$C$17,0,IF(EP$63=$C$17,$B198*(EP$60),0))</f>
        <v>0</v>
      </c>
      <c r="EQ198" s="50">
        <f>IF(EQ$63&lt;=$C$17,($C$34*EQ$59*$B198/$C$63)*(IF(COUNTA($D198:EP198)*(12/$C$63)&lt;=$C$9,0,1)),0)+IF(ER$63=$C$17,0,IF(EQ$63=$C$17,$B198*(EQ$60),0))</f>
        <v>0</v>
      </c>
      <c r="ER198" s="50">
        <f>IF(ER$63&lt;=$C$17,($C$34*ER$59*$B198/$C$63)*(IF(COUNTA($D198:EQ198)*(12/$C$63)&lt;=$C$9,0,1)),0)+IF(ES$63=$C$17,0,IF(ER$63=$C$17,$B198*(ER$60),0))</f>
        <v>0</v>
      </c>
      <c r="ES198" s="50">
        <f>IF(ES$63&lt;=$C$17,($C$34*ES$59*$B198/$C$63)*(IF(COUNTA($D198:ER198)*(12/$C$63)&lt;=$C$9,0,1)),0)+IF(ET$63=$C$17,0,IF(ES$63=$C$17,$B198*(ES$60),0))</f>
        <v>0</v>
      </c>
      <c r="ET198" s="50">
        <f>IF(ET$63&lt;=$C$17,($C$34*ET$59*$B198/$C$63)*(IF(COUNTA($D198:ES198)*(12/$C$63)&lt;=$C$9,0,1)),0)+IF(EU$63=$C$17,0,IF(ET$63=$C$17,$B198*(ET$60),0))</f>
        <v>0</v>
      </c>
      <c r="EU198" s="50">
        <f>IF(EU$63&lt;=$C$17,($C$34*EU$59*$B198/$C$63)*(IF(COUNTA($D198:ET198)*(12/$C$63)&lt;=$C$9,0,1)),0)+IF(EV$63=$C$17,0,IF(EU$63=$C$17,$B198*(EU$60),0))</f>
        <v>0</v>
      </c>
      <c r="EV198" s="50">
        <f>IF(EV$63&lt;=$C$17,($C$34*EV$59*$B198/$C$63)*(IF(COUNTA($D198:EU198)*(12/$C$63)&lt;=$C$9,0,1)),0)+IF(EW$63=$C$17,0,IF(EV$63=$C$17,$B198*(EV$60),0))</f>
        <v>0</v>
      </c>
      <c r="EW198" s="50">
        <f>IF(EW$63&lt;=$C$17,($C$34*EW$59*$B198/$C$63)*(IF(COUNTA($D198:EV198)*(12/$C$63)&lt;=$C$9,0,1)),0)+IF(EX$63=$C$17,0,IF(EW$63=$C$17,$B198*(EW$60),0))</f>
        <v>0</v>
      </c>
      <c r="EX198" s="50">
        <f>IF(EX$63&lt;=$C$17,($C$34*EX$59*$B198/$C$63)*(IF(COUNTA($D198:EW198)*(12/$C$63)&lt;=$C$9,0,1)),0)+IF(EY$63=$C$17,0,IF(EX$63=$C$17,$B198*(EX$60),0))</f>
        <v>0</v>
      </c>
      <c r="EY198" s="50">
        <f>IF(EY$63&lt;=$C$17,($C$34*EY$59*$B198/$C$63)*(IF(COUNTA($D198:EX198)*(12/$C$63)&lt;=$C$9,0,1)),0)+IF(EZ$63=$C$17,0,IF(EY$63=$C$17,$B198*(EY$60),0))</f>
        <v>0</v>
      </c>
      <c r="EZ198" s="50">
        <f>IF(EZ$63&lt;=$C$17,($C$34*EZ$59*$B198/$C$63)*(IF(COUNTA($D198:EY198)*(12/$C$63)&lt;=$C$9,0,1)),0)+IF(FA$63=$C$17,0,IF(EZ$63=$C$17,$B198*(EZ$60),0))</f>
        <v>0</v>
      </c>
      <c r="FA198" s="50">
        <f>IF(FA$63&lt;=$C$17,($C$34*FA$59*$B198/$C$63)*(IF(COUNTA($D198:EZ198)*(12/$C$63)&lt;=$C$9,0,1)),0)+IF(FB$63=$C$17,0,IF(FA$63=$C$17,$B198*(FA$60),0))</f>
        <v>0</v>
      </c>
      <c r="FB198" s="50">
        <f>IF(FB$63&lt;=$C$17,($C$34*FB$59*$B198/$C$63)*(IF(COUNTA($D198:FA198)*(12/$C$63)&lt;=$C$9,0,1)),0)+IF(FC$63=$C$17,0,IF(FB$63=$C$17,$B198*(FB$60),0))</f>
        <v>0</v>
      </c>
      <c r="FC198" s="50">
        <f>IF(FC$63&lt;=$C$17,($C$34*FC$59*$B198/$C$63)*(IF(COUNTA($D198:FB198)*(12/$C$63)&lt;=$C$9,0,1)),0)+IF(FD$63=$C$17,0,IF(FC$63=$C$17,$B198*(FC$60),0))</f>
        <v>0</v>
      </c>
      <c r="FD198" s="50">
        <f>IF(FD$63&lt;=$C$17,($C$34*FD$59*$B198/$C$63)*(IF(COUNTA($D198:FC198)*(12/$C$63)&lt;=$C$9,0,1)),0)+IF(FE$63=$C$17,0,IF(FD$63=$C$17,$B198*(FD$60),0))</f>
        <v>0</v>
      </c>
      <c r="FE198" s="50">
        <f>IF(FE$63&lt;=$C$17,($C$34*FE$59*$B198/$C$63)*(IF(COUNTA($D198:FD198)*(12/$C$63)&lt;=$C$9,0,1)),0)+IF(FF$63=$C$17,0,IF(FE$63=$C$17,$B198*(FE$60),0))</f>
        <v>0</v>
      </c>
      <c r="FF198" s="50">
        <f>IF(FF$63&lt;=$C$17,($C$34*FF$59*$B198/$C$63)*(IF(COUNTA($D198:FE198)*(12/$C$63)&lt;=$C$9,0,1)),0)+IF(FG$63=$C$17,0,IF(FF$63=$C$17,$B198*(FF$60),0))</f>
        <v>0</v>
      </c>
      <c r="FG198" s="50">
        <f>IF(FG$63&lt;=$C$17,($C$34*FG$59*$B198/$C$63)*(IF(COUNTA($D198:FF198)*(12/$C$63)&lt;=$C$9,0,1)),0)+IF(FH$63=$C$17,0,IF(FG$63=$C$17,$B198*(FG$60),0))</f>
        <v>0</v>
      </c>
      <c r="FH198" s="50">
        <f>IF(FH$63&lt;=$C$17,($C$34*FH$59*$B198/$C$63)*(IF(COUNTA($D198:FG198)*(12/$C$63)&lt;=$C$9,0,1)),0)+IF(FI$63=$C$17,0,IF(FH$63=$C$17,$B198*(FH$60),0))</f>
        <v>0</v>
      </c>
      <c r="FI198" s="50">
        <f>IF(FI$63&lt;=$C$17,($C$34*FI$59*$B198/$C$63)*(IF(COUNTA($D198:FH198)*(12/$C$63)&lt;=$C$9,0,1)),0)+IF(FJ$63=$C$17,0,IF(FI$63=$C$17,$B198*(FI$60),0))</f>
        <v>0</v>
      </c>
      <c r="FJ198" s="50">
        <f>IF(FJ$63&lt;=$C$17,($C$34*FJ$59*$B198/$C$63)*(IF(COUNTA($D198:FI198)*(12/$C$63)&lt;=$C$9,0,1)),0)+IF(FK$63=$C$17,0,IF(FJ$63=$C$17,$B198*(FJ$60),0))</f>
        <v>0</v>
      </c>
      <c r="FK198" s="50">
        <f>IF(FK$63&lt;=$C$17,($C$34*FK$59*$B198/$C$63)*(IF(COUNTA($D198:FJ198)*(12/$C$63)&lt;=$C$9,0,1)),0)+IF(FL$63=$C$17,0,IF(FK$63=$C$17,$B198*(FK$60),0))</f>
        <v>0</v>
      </c>
      <c r="FL198" s="50">
        <f>IF(FL$63&lt;=$C$17,($C$34*FL$59*$B198/$C$63)*(IF(COUNTA($D198:FK198)*(12/$C$63)&lt;=$C$9,0,1)),0)+IF(FM$63=$C$17,0,IF(FL$63=$C$17,$B198*(FL$60),0))</f>
        <v>0</v>
      </c>
      <c r="FM198" s="50">
        <f>IF(FM$63&lt;=$C$17,($C$34*FM$59*$B198/$C$63)*(IF(COUNTA($D198:FL198)*(12/$C$63)&lt;=$C$9,0,1)),0)+IF(FN$63=$C$17,0,IF(FM$63=$C$17,$B198*(FM$60),0))</f>
        <v>0</v>
      </c>
      <c r="FN198" s="50">
        <f>IF(FN$63&lt;=$C$17,($C$34*FN$59*$B198/$C$63)*(IF(COUNTA($D198:FM198)*(12/$C$63)&lt;=$C$9,0,1)),0)+IF(FO$63=$C$17,0,IF(FN$63=$C$17,$B198*(FN$60),0))</f>
        <v>0</v>
      </c>
      <c r="FO198" s="50">
        <f>IF(FO$63&lt;=$C$17,($C$34*FO$59*$B198/$C$63)*(IF(COUNTA($D198:FN198)*(12/$C$63)&lt;=$C$9,0,1)),0)+IF(FP$63=$C$17,0,IF(FO$63=$C$17,$B198*(FO$60),0))</f>
        <v>0</v>
      </c>
      <c r="FP198" s="50">
        <f>IF(FP$63&lt;=$C$17,($C$34*FP$59*$B198/$C$63)*(IF(COUNTA($D198:FO198)*(12/$C$63)&lt;=$C$9,0,1)),0)+IF(FQ$63=$C$17,0,IF(FP$63=$C$17,$B198*(FP$60),0))</f>
        <v>0</v>
      </c>
      <c r="FQ198" s="50">
        <f>IF(FQ$63&lt;=$C$17,($C$34*FQ$59*$B198/$C$63)*(IF(COUNTA($D198:FP198)*(12/$C$63)&lt;=$C$9,0,1)),0)+IF(FR$63=$C$17,0,IF(FQ$63=$C$17,$B198*(FQ$60),0))</f>
        <v>0</v>
      </c>
      <c r="FR198" s="50">
        <f>IF(FR$63&lt;=$C$17,($C$34*FR$59*$B198/$C$63)*(IF(COUNTA($D198:FQ198)*(12/$C$63)&lt;=$C$9,0,1)),0)+IF(FS$63=$C$17,0,IF(FR$63=$C$17,$B198*(FR$60),0))</f>
        <v>0</v>
      </c>
      <c r="FS198" s="50">
        <f>IF(FS$63&lt;=$C$17,($C$34*FS$59*$B198/$C$63)*(IF(COUNTA($D198:FR198)*(12/$C$63)&lt;=$C$9,0,1)),0)+IF(FT$63=$C$17,0,IF(FS$63=$C$17,$B198*(FS$60),0))</f>
        <v>0</v>
      </c>
      <c r="FT198" s="50">
        <f>IF(FT$63&lt;=$C$17,($C$34*FT$59*$B198/$C$63)*(IF(COUNTA($D198:FS198)*(12/$C$63)&lt;=$C$9,0,1)),0)+IF(FU$63=$C$17,0,IF(FT$63=$C$17,$B198*(FT$60),0))</f>
        <v>0</v>
      </c>
      <c r="FU198" s="50">
        <f>IF(FU$63&lt;=$C$17,($C$34*FU$59*$B198/$C$63)*(IF(COUNTA($D198:FT198)*(12/$C$63)&lt;=$C$9,0,1)),0)+IF(FV$63=$C$17,0,IF(FU$63=$C$17,$B198*(FU$60),0))</f>
        <v>0</v>
      </c>
      <c r="FV198" s="50">
        <f>IF(FV$63&lt;=$C$17,($C$34*FV$59*$B198/$C$63)*(IF(COUNTA($D198:FU198)*(12/$C$63)&lt;=$C$9,0,1)),0)+IF(FW$63=$C$17,0,IF(FV$63=$C$17,$B198*(FV$60),0))</f>
        <v>0</v>
      </c>
      <c r="FW198" s="50">
        <f>IF(FW$63&lt;=$C$17,($C$34*FW$59*$B198/$C$63)*(IF(COUNTA($D198:FV198)*(12/$C$63)&lt;=$C$9,0,1)),0)+IF(FX$63=$C$17,0,IF(FW$63=$C$17,$B198*(FW$60),0))</f>
        <v>0</v>
      </c>
      <c r="FX198" s="50">
        <f>IF(FX$63&lt;=$C$17,($C$34*FX$59*$B198/$C$63)*(IF(COUNTA($D198:FW198)*(12/$C$63)&lt;=$C$9,0,1)),0)+IF(FY$63=$C$17,0,IF(FX$63=$C$17,$B198*(FX$60),0))</f>
        <v>0</v>
      </c>
      <c r="FY198" s="50">
        <f>IF(FY$63&lt;=$C$17,($C$34*FY$59*$B198/$C$63)*(IF(COUNTA($D198:FX198)*(12/$C$63)&lt;=$C$9,0,1)),0)+IF(FZ$63=$C$17,0,IF(FY$63=$C$17,$B198*(FY$60),0))</f>
        <v>0</v>
      </c>
      <c r="FZ198" s="50">
        <f>IF(FZ$63&lt;=$C$17,($C$34*FZ$59*$B198/$C$63)*(IF(COUNTA($D198:FY198)*(12/$C$63)&lt;=$C$9,0,1)),0)+IF(GA$63=$C$17,0,IF(FZ$63=$C$17,$B198*(FZ$60),0))</f>
        <v>0</v>
      </c>
      <c r="GA198" s="50">
        <f>IF(GA$63&lt;=$C$17,($C$34*GA$59*$B198/$C$63)*(IF(COUNTA($D198:FZ198)*(12/$C$63)&lt;=$C$9,0,1)),0)+IF(GB$63=$C$17,0,IF(GA$63=$C$17,$B198*(GA$60),0))</f>
        <v>0</v>
      </c>
      <c r="GB198" s="50">
        <f>IF(GB$63&lt;=$C$17,($C$34*GB$59*$B198/$C$63)*(IF(COUNTA($D198:GA198)*(12/$C$63)&lt;=$C$9,0,1)),0)+IF(GC$63=$C$17,0,IF(GB$63=$C$17,$B198*(GB$60),0))</f>
        <v>0</v>
      </c>
      <c r="GC198" s="50">
        <f>IF(GC$63&lt;=$C$17,($C$34*GC$59*$B198/$C$63)*(IF(COUNTA($D198:GB198)*(12/$C$63)&lt;=$C$9,0,1)),0)+IF(GD$63=$C$17,0,IF(GC$63=$C$17,$B198*(GC$60),0))</f>
        <v>0</v>
      </c>
      <c r="GD198" s="50">
        <f>IF(GD$63&lt;=$C$17,($C$34*GD$59*$B198/$C$63)*(IF(COUNTA($D198:GC198)*(12/$C$63)&lt;=$C$9,0,1)),0)+IF(GE$63=$C$17,0,IF(GD$63=$C$17,$B198*(GD$60),0))</f>
        <v>0</v>
      </c>
      <c r="GE198" s="50">
        <f>IF(GE$63&lt;=$C$17,($C$34*GE$59*$B198/$C$63)*(IF(COUNTA($D198:GD198)*(12/$C$63)&lt;=$C$9,0,1)),0)+IF(GF$63=$C$17,0,IF(GE$63=$C$17,$B198*(GE$60),0))</f>
        <v>0</v>
      </c>
      <c r="GF198" s="50">
        <f>IF(GF$63&lt;=$C$17,($C$34*GF$59*$B198/$C$63)*(IF(COUNTA($D198:GE198)*(12/$C$63)&lt;=$C$9,0,1)),0)+IF(GG$63=$C$17,0,IF(GF$63=$C$17,$B198*(GF$60),0))</f>
        <v>0</v>
      </c>
      <c r="GG198" s="50">
        <f>IF(GG$63&lt;=$C$17,($C$34*GG$59*$B198/$C$63)*(IF(COUNTA($D198:GF198)*(12/$C$63)&lt;=$C$9,0,1)),0)+IF(GH$63=$C$17,0,IF(GG$63=$C$17,$B198*(GG$60),0))</f>
        <v>0</v>
      </c>
      <c r="GH198" s="50">
        <f>IF(GH$63&lt;=$C$17,($C$34*GH$59*$B198/$C$63)*(IF(COUNTA($D198:GG198)*(12/$C$63)&lt;=$C$9,0,1)),0)+IF(GI$63=$C$17,0,IF(GH$63=$C$17,$B198*(GH$60),0))</f>
        <v>0</v>
      </c>
      <c r="GI198" s="50">
        <f>IF(GI$63&lt;=$C$17,($C$34*GI$59*$B198/$C$63)*(IF(COUNTA($D198:GH198)*(12/$C$63)&lt;=$C$9,0,1)),0)+IF(GJ$63=$C$17,0,IF(GI$63=$C$17,$B198*(GI$60),0))</f>
        <v>0</v>
      </c>
      <c r="GJ198" s="50">
        <f>IF(GJ$63&lt;=$C$17,($C$34*GJ$59*$B198/$C$63)*(IF(COUNTA($D198:GI198)*(12/$C$63)&lt;=$C$9,0,1)),0)+IF(GK$63=$C$17,0,IF(GJ$63=$C$17,$B198*(GJ$60),0))</f>
        <v>0</v>
      </c>
      <c r="GK198" s="50">
        <f>IF(GK$63&lt;=$C$17,($C$34*GK$59*$B198/$C$63)*(IF(COUNTA($D198:GJ198)*(12/$C$63)&lt;=$C$9,0,1)),0)+IF(GL$63=$C$17,0,IF(GK$63=$C$17,$B198*(GK$60),0))</f>
        <v>0</v>
      </c>
      <c r="GL198" s="50">
        <f>IF(GL$63&lt;=$C$17,($C$34*GL$59*$B198/$C$63)*(IF(COUNTA($D198:GK198)*(12/$C$63)&lt;=$C$9,0,1)),0)+IF(GM$63=$C$17,0,IF(GL$63=$C$17,$B198*(GL$60),0))</f>
        <v>0</v>
      </c>
      <c r="GM198" s="50">
        <f>IF(GM$63&lt;=$C$17,($C$34*GM$59*$B198/$C$63)*(IF(COUNTA($D198:GL198)*(12/$C$63)&lt;=$C$9,0,1)),0)+IF(GN$63=$C$17,0,IF(GM$63=$C$17,$B198*(GM$60),0))</f>
        <v>0</v>
      </c>
      <c r="GN198" s="50">
        <f>IF(GN$63&lt;=$C$17,($C$34*GN$59*$B198/$C$63)*(IF(COUNTA($D198:GM198)*(12/$C$63)&lt;=$C$9,0,1)),0)+IF(GO$63=$C$17,0,IF(GN$63=$C$17,$B198*(GN$60),0))</f>
        <v>0</v>
      </c>
      <c r="GO198" s="50">
        <f>IF(GO$63&lt;=$C$17,($C$34*GO$59*$B198/$C$63)*(IF(COUNTA($D198:GN198)*(12/$C$63)&lt;=$C$9,0,1)),0)+IF(GP$63=$C$17,0,IF(GO$63=$C$17,$B198*(GO$60),0))</f>
        <v>0</v>
      </c>
      <c r="GP198" s="50">
        <f>IF(GP$63&lt;=$C$17,($C$34*GP$59*$B198/$C$63)*(IF(COUNTA($D198:GO198)*(12/$C$63)&lt;=$C$9,0,1)),0)+IF(GQ$63=$C$17,0,IF(GP$63=$C$17,$B198*(GP$60),0))</f>
        <v>0</v>
      </c>
      <c r="GQ198" s="50">
        <f>IF(GQ$63&lt;=$C$17,($C$34*GQ$59*$B198/$C$63)*(IF(COUNTA($D198:GP198)*(12/$C$63)&lt;=$C$9,0,1)),0)+IF(GR$63=$C$17,0,IF(GQ$63=$C$17,$B198*(GQ$60),0))</f>
        <v>0</v>
      </c>
      <c r="GR198" s="50">
        <f>IF(GR$63&lt;=$C$17,($C$34*GR$59*$B198/$C$63)*(IF(COUNTA($D198:GQ198)*(12/$C$63)&lt;=$C$9,0,1)),0)+IF(GS$63=$C$17,0,IF(GR$63=$C$17,$B198*(GR$60),0))</f>
        <v>0</v>
      </c>
      <c r="GS198" s="50">
        <f>IF(GS$63&lt;=$C$17,($C$34*GS$59*$B198/$C$63)*(IF(COUNTA($D198:GR198)*(12/$C$63)&lt;=$C$9,0,1)),0)+IF(GT$63=$C$17,0,IF(GS$63=$C$17,$B198*(GS$60),0))</f>
        <v>0</v>
      </c>
      <c r="GT198" s="50">
        <f>IF(GT$63&lt;=$C$17,($C$34*GT$59*$B198/$C$63)*(IF(COUNTA($D198:GS198)*(12/$C$63)&lt;=$C$9,0,1)),0)+IF(GU$63=$C$17,0,IF(GT$63=$C$17,$B198*(GT$60),0))</f>
        <v>0</v>
      </c>
      <c r="GU198" s="50">
        <f>IF(GU$63&lt;=$C$17,($C$34*GU$59*$B198/$C$63)*(IF(COUNTA($D198:GT198)*(12/$C$63)&lt;=$C$9,0,1)),0)+IF(GV$63=$C$17,0,IF(GU$63=$C$17,$B198*(GU$60),0))</f>
        <v>0</v>
      </c>
      <c r="GV198" s="50">
        <f>IF(GV$63&lt;=$C$17,($C$34*GV$59*$B198/$C$63)*(IF(COUNTA($D198:GU198)*(12/$C$63)&lt;=$C$9,0,1)),0)+IF(GW$63=$C$17,0,IF(GV$63=$C$17,$B198*(GV$60),0))</f>
        <v>0</v>
      </c>
      <c r="GW198" s="50">
        <f>IF(GW$63&lt;=$C$17,($C$34*GW$59*$B198/$C$63)*(IF(COUNTA($D198:GV198)*(12/$C$63)&lt;=$C$9,0,1)),0)+IF(GX$63=$C$17,0,IF(GW$63=$C$17,$B198*(GW$60),0))</f>
        <v>0</v>
      </c>
      <c r="GX198" s="50">
        <f>IF(GX$63&lt;=$C$17,($C$34*GX$59*$B198/$C$63)*(IF(COUNTA($D198:GW198)*(12/$C$63)&lt;=$C$9,0,1)),0)+IF(GY$63=$C$17,0,IF(GX$63=$C$17,$B198*(GX$60),0))</f>
        <v>0</v>
      </c>
      <c r="GY198" s="50">
        <f>IF(GY$63&lt;=$C$17,($C$34*GY$59*$B198/$C$63)*(IF(COUNTA($D198:GX198)*(12/$C$63)&lt;=$C$9,0,1)),0)+IF(GZ$63=$C$17,0,IF(GY$63=$C$17,$B198*(GY$60),0))</f>
        <v>0</v>
      </c>
      <c r="GZ198" s="50">
        <f>IF(GZ$63&lt;=$C$17,($C$34*GZ$59*$B198/$C$63)*(IF(COUNTA($D198:GY198)*(12/$C$63)&lt;=$C$9,0,1)),0)+IF(HA$63=$C$17,0,IF(GZ$63=$C$17,$B198*(GZ$60),0))</f>
        <v>0</v>
      </c>
      <c r="HA198" s="50">
        <f>IF(HA$63&lt;=$C$17,($C$34*HA$59*$B198/$C$63)*(IF(COUNTA($D198:GZ198)*(12/$C$63)&lt;=$C$9,0,1)),0)+IF(HB$63=$C$17,0,IF(HA$63=$C$17,$B198*(HA$60),0))</f>
        <v>0</v>
      </c>
      <c r="HB198" s="50">
        <f>IF(HB$63&lt;=$C$17,($C$34*HB$59*$B198/$C$63)*(IF(COUNTA($D198:HA198)*(12/$C$63)&lt;=$C$9,0,1)),0)+IF(HC$63=$C$17,0,IF(HB$63=$C$17,$B198*(HB$60),0))</f>
        <v>0</v>
      </c>
      <c r="HC198" s="50">
        <f>IF(HC$63&lt;=$C$17,($C$34*HC$59*$B198/$C$63)*(IF(COUNTA($D198:HB198)*(12/$C$63)&lt;=$C$9,0,1)),0)+IF(HD$63=$C$17,0,IF(HC$63=$C$17,$B198*(HC$60),0))</f>
        <v>0</v>
      </c>
      <c r="HD198" s="50">
        <f>IF(HD$63&lt;=$C$17,($C$34*HD$59*$B198/$C$63)*(IF(COUNTA($D198:HC198)*(12/$C$63)&lt;=$C$9,0,1)),0)+IF(HE$63=$C$17,0,IF(HD$63=$C$17,$B198*(HD$60),0))</f>
        <v>0</v>
      </c>
      <c r="HE198" s="50">
        <f>IF(HE$63&lt;=$C$17,($C$34*HE$59*$B198/$C$63)*(IF(COUNTA($D198:HD198)*(12/$C$63)&lt;=$C$9,0,1)),0)+IF(HF$63=$C$17,0,IF(HE$63=$C$17,$B198*(HE$60),0))</f>
        <v>0</v>
      </c>
      <c r="HF198" s="50">
        <f>IF(HF$63&lt;=$C$17,($C$34*HF$59*$B198/$C$63)*(IF(COUNTA($D198:HE198)*(12/$C$63)&lt;=$C$9,0,1)),0)+IF(HG$63=$C$17,0,IF(HF$63=$C$17,$B198*(HF$60),0))</f>
        <v>0</v>
      </c>
      <c r="HG198" s="50">
        <f>IF(HG$63&lt;=$C$17,($C$34*HG$59*$B198/$C$63)*(IF(COUNTA($D198:HF198)*(12/$C$63)&lt;=$C$9,0,1)),0)+IF(HH$63=$C$17,0,IF(HG$63=$C$17,$B198*(HG$60),0))</f>
        <v>0</v>
      </c>
      <c r="HH198" s="50">
        <f>IF(HH$63&lt;=$C$17,($C$34*HH$59*$B198/$C$63)*(IF(COUNTA($D198:HG198)*(12/$C$63)&lt;=$C$9,0,1)),0)+IF(HI$63=$C$17,0,IF(HH$63=$C$17,$B198*(HH$60),0))</f>
        <v>0</v>
      </c>
      <c r="HI198" s="50">
        <f>IF(HI$63&lt;=$C$17,($C$34*HI$59*$B198/$C$63)*(IF(COUNTA($D198:HH198)*(12/$C$63)&lt;=$C$9,0,1)),0)+IF(HJ$63=$C$17,0,IF(HI$63=$C$17,$B198*(HI$60),0))</f>
        <v>0</v>
      </c>
      <c r="HJ198" s="50">
        <f>IF(HJ$63&lt;=$C$17,($C$34*HJ$59*$B198/$C$63)*(IF(COUNTA($D198:HI198)*(12/$C$63)&lt;=$C$9,0,1)),0)+IF(HK$63=$C$17,0,IF(HJ$63=$C$17,$B198*(HJ$60),0))</f>
        <v>0</v>
      </c>
      <c r="HK198" s="50">
        <f>IF(HK$63&lt;=$C$17,($C$34*HK$59*$B198/$C$63)*(IF(COUNTA($D198:HJ198)*(12/$C$63)&lt;=$C$9,0,1)),0)+IF(HL$63=$C$17,0,IF(HK$63=$C$17,$B198*(HK$60),0))</f>
        <v>0</v>
      </c>
      <c r="HL198" s="50">
        <f>IF(HL$63&lt;=$C$17,($C$34*HL$59*$B198/$C$63)*(IF(COUNTA($D198:HK198)*(12/$C$63)&lt;=$C$9,0,1)),0)+IF(HM$63=$C$17,0,IF(HL$63=$C$17,$B198*(HL$60),0))</f>
        <v>0</v>
      </c>
      <c r="HM198" s="50">
        <f>IF(HM$63&lt;=$C$17,($C$34*HM$59*$B198/$C$63)*(IF(COUNTA($D198:HL198)*(12/$C$63)&lt;=$C$9,0,1)),0)+IF(HN$63=$C$17,0,IF(HM$63=$C$17,$B198*(HM$60),0))</f>
        <v>0</v>
      </c>
      <c r="HN198" s="50">
        <f>IF(HN$63&lt;=$C$17,($C$34*HN$59*$B198/$C$63)*(IF(COUNTA($D198:HM198)*(12/$C$63)&lt;=$C$9,0,1)),0)+IF(HO$63=$C$17,0,IF(HN$63=$C$17,$B198*(HN$60),0))</f>
        <v>0</v>
      </c>
      <c r="HO198" s="50">
        <f>IF(HO$63&lt;=$C$17,($C$34*HO$59*$B198/$C$63)*(IF(COUNTA($D198:HN198)*(12/$C$63)&lt;=$C$9,0,1)),0)+IF(HP$63=$C$17,0,IF(HO$63=$C$17,$B198*(HO$60),0))</f>
        <v>0</v>
      </c>
      <c r="HP198" s="50">
        <f>IF(HP$63&lt;=$C$17,($C$34*HP$59*$B198/$C$63)*(IF(COUNTA($D198:HO198)*(12/$C$63)&lt;=$C$9,0,1)),0)+IF(HQ$63=$C$17,0,IF(HP$63=$C$17,$B198*(HP$60),0))</f>
        <v>0</v>
      </c>
      <c r="HQ198" s="50">
        <f>IF(HQ$63&lt;=$C$17,($C$34*HQ$59*$B198/$C$63)*(IF(COUNTA($D198:HP198)*(12/$C$63)&lt;=$C$9,0,1)),0)+IF(HR$63=$C$17,0,IF(HQ$63=$C$17,$B198*(HQ$60),0))</f>
        <v>0</v>
      </c>
      <c r="HR198" s="50">
        <f>IF(HR$63&lt;=$C$17,($C$34*HR$59*$B198/$C$63)*(IF(COUNTA($D198:HQ198)*(12/$C$63)&lt;=$C$9,0,1)),0)+IF(HS$63=$C$17,0,IF(HR$63=$C$17,$B198*(HR$60),0))</f>
        <v>0</v>
      </c>
      <c r="HS198" s="50">
        <f>IF(HS$63&lt;=$C$17,($C$34*HS$59*$B198/$C$63)*(IF(COUNTA($D198:HR198)*(12/$C$63)&lt;=$C$9,0,1)),0)+IF(HT$63=$C$17,0,IF(HS$63=$C$17,$B198*(HS$60),0))</f>
        <v>0</v>
      </c>
      <c r="HT198" s="50">
        <f>IF(HT$63&lt;=$C$17,($C$34*HT$59*$B198/$C$63)*(IF(COUNTA($D198:HS198)*(12/$C$63)&lt;=$C$9,0,1)),0)+IF(HU$63=$C$17,0,IF(HT$63=$C$17,$B198*(HT$60),0))</f>
        <v>0</v>
      </c>
      <c r="HU198" s="50">
        <f>IF(HU$63&lt;=$C$17,($C$34*HU$59*$B198/$C$63)*(IF(COUNTA($D198:HT198)*(12/$C$63)&lt;=$C$9,0,1)),0)+IF(HV$63=$C$17,0,IF(HU$63=$C$17,$B198*(HU$60),0))</f>
        <v>0</v>
      </c>
      <c r="HV198" s="50">
        <f>IF(HV$63&lt;=$C$17,($C$34*HV$59*$B198/$C$63)*(IF(COUNTA($D198:HU198)*(12/$C$63)&lt;=$C$9,0,1)),0)+IF(HW$63=$C$17,0,IF(HV$63=$C$17,$B198*(HV$60),0))</f>
        <v>0</v>
      </c>
      <c r="HW198" s="50">
        <f>IF(HW$63&lt;=$C$17,($C$34*HW$59*$B198/$C$63)*(IF(COUNTA($D198:HV198)*(12/$C$63)&lt;=$C$9,0,1)),0)+IF(HX$63=$C$17,0,IF(HW$63=$C$17,$B198*(HW$60),0))</f>
        <v>0</v>
      </c>
      <c r="HX198" s="50">
        <f>IF(HX$63&lt;=$C$17,($C$34*HX$59*$B198/$C$63)*(IF(COUNTA($D198:HW198)*(12/$C$63)&lt;=$C$9,0,1)),0)+IF(HY$63=$C$17,0,IF(HX$63=$C$17,$B198*(HX$60),0))</f>
        <v>0</v>
      </c>
      <c r="HY198" s="50">
        <f>IF(HY$63&lt;=$C$17,($C$34*HY$59*$B198/$C$63)*(IF(COUNTA($D198:HX198)*(12/$C$63)&lt;=$C$9,0,1)),0)+IF(HZ$63=$C$17,0,IF(HY$63=$C$17,$B198*(HY$60),0))</f>
        <v>0</v>
      </c>
      <c r="HZ198" s="50">
        <f>IF(HZ$63&lt;=$C$17,($C$34*HZ$59*$B198/$C$63)*(IF(COUNTA($D198:HY198)*(12/$C$63)&lt;=$C$9,0,1)),0)+IF(IA$63=$C$17,0,IF(HZ$63=$C$17,$B198*(HZ$60),0))</f>
        <v>0</v>
      </c>
      <c r="IA198" s="50">
        <f>IF(IA$63&lt;=$C$17,($C$34*IA$59*$B198/$C$63)*(IF(COUNTA($D198:HZ198)*(12/$C$63)&lt;=$C$9,0,1)),0)+IF(IB$63=$C$17,0,IF(IA$63=$C$17,$B198*(IA$60),0))</f>
        <v>0</v>
      </c>
      <c r="IB198" s="50">
        <f>IF(IB$63&lt;=$C$17,($C$34*IB$59*$B198/$C$63)*(IF(COUNTA($D198:IA198)*(12/$C$63)&lt;=$C$9,0,1)),0)+IF(IC$63=$C$17,0,IF(IB$63=$C$17,$B198*(IB$60),0))</f>
        <v>0</v>
      </c>
      <c r="IC198" s="50">
        <f>IF(IC$63&lt;=$C$17,($C$34*IC$59*$B198/$C$63)*(IF(COUNTA($D198:IB198)*(12/$C$63)&lt;=$C$9,0,1)),0)+IF(ID$63=$C$17,0,IF(IC$63=$C$17,$B198*(IC$60),0))</f>
        <v>0</v>
      </c>
      <c r="ID198" s="50">
        <f>IF(ID$63&lt;=$C$17,($C$34*ID$59*$B198/$C$63)*(IF(COUNTA($D198:IC198)*(12/$C$63)&lt;=$C$9,0,1)),0)+IF(IE$63=$C$17,0,IF(ID$63=$C$17,$B198*(ID$60),0))</f>
        <v>0</v>
      </c>
      <c r="IE198" s="50">
        <f>IF(IE$63&lt;=$C$17,($C$34*IE$59*$B198/$C$63)*(IF(COUNTA($D198:ID198)*(12/$C$63)&lt;=$C$9,0,1)),0)+IF(IF$63=$C$17,0,IF(IE$63=$C$17,$B198*(IE$60),0))</f>
        <v>0</v>
      </c>
      <c r="IF198" s="50">
        <f>IF(IF$63&lt;=$C$17,($C$34*IF$59*$B198/$C$63)*(IF(COUNTA($D198:IE198)*(12/$C$63)&lt;=$C$9,0,1)),0)+IF(IG$63=$C$17,0,IF(IF$63=$C$17,$B198*(IF$60),0))</f>
        <v>0</v>
      </c>
      <c r="IG198" s="50">
        <f>IF(IG$63&lt;=$C$17,($C$34*IG$59*$B198/$C$63)*(IF(COUNTA($D198:IF198)*(12/$C$63)&lt;=$C$9,0,1)),0)+IF(IH$63=$C$17,0,IF(IG$63=$C$17,$B198*(IG$60),0))</f>
        <v>0</v>
      </c>
      <c r="IH198" s="50">
        <f>IF(IH$63&lt;=$C$17,($C$34*IH$59*$B198/$C$63)*(IF(COUNTA($D198:IG198)*(12/$C$63)&lt;=$C$9,0,1)),0)+IF(II$63=$C$17,0,IF(IH$63=$C$17,$B198*(IH$60),0))</f>
        <v>0</v>
      </c>
      <c r="II198" s="50">
        <f>IF(II$63&lt;=$C$17,($C$34*II$59*$B198/$C$63)*(IF(COUNTA($D198:IH198)*(12/$C$63)&lt;=$C$9,0,1)),0)+IF(IJ$63=$C$17,0,IF(II$63=$C$17,$B198*(II$60),0))</f>
        <v>0</v>
      </c>
      <c r="IJ198" s="50">
        <f>IF(IJ$63&lt;=$C$17,($C$34*IJ$59*$B198/$C$63)*(IF(COUNTA($D198:II198)*(12/$C$63)&lt;=$C$9,0,1)),0)+IF(IK$63=$C$17,0,IF(IJ$63=$C$17,$B198*(IJ$60),0))</f>
        <v>0</v>
      </c>
      <c r="IK198" s="50">
        <f>IF(IK$63&lt;=$C$17,($C$34*IK$59*$B198/$C$63)*(IF(COUNTA($D198:IJ198)*(12/$C$63)&lt;=$C$9,0,1)),0)+IF(IL$63=$C$17,0,IF(IK$63=$C$17,$B198*(IK$60),0))</f>
        <v>0</v>
      </c>
      <c r="IL198" s="50">
        <f>IF(IL$63&lt;=$C$17,($C$34*IL$59*$B198/$C$63)*(IF(COUNTA($D198:IK198)*(12/$C$63)&lt;=$C$9,0,1)),0)+IF(IM$63=$C$17,0,IF(IL$63=$C$17,$B198*(IL$60),0))</f>
        <v>0</v>
      </c>
      <c r="IM198" s="50">
        <f>IF(IM$63&lt;=$C$17,($C$34*IM$59*$B198/$C$63)*(IF(COUNTA($D198:IL198)*(12/$C$63)&lt;=$C$9,0,1)),0)+IF(IN$63=$C$17,0,IF(IM$63=$C$17,$B198*(IM$60),0))</f>
        <v>0</v>
      </c>
      <c r="IN198" s="50">
        <f>IF(IN$63&lt;=$C$17,($C$34*IN$59*$B198/$C$63)*(IF(COUNTA($D198:IM198)*(12/$C$63)&lt;=$C$9,0,1)),0)+IF(IO$63=$C$17,0,IF(IN$63=$C$17,$B198*(IN$60),0))</f>
        <v>0</v>
      </c>
      <c r="IO198" s="50">
        <f>IF(IO$63&lt;=$C$17,($C$34*IO$59*$B198/$C$63)*(IF(COUNTA($D198:IN198)*(12/$C$63)&lt;=$C$9,0,1)),0)+IF(IP$63=$C$17,0,IF(IO$63=$C$17,$B198*(IO$60),0))</f>
        <v>0</v>
      </c>
      <c r="IP198" s="50">
        <f>IF(IP$63&lt;=$C$17,($C$34*IP$59*$B198/$C$63)*(IF(COUNTA($D198:IO198)*(12/$C$63)&lt;=$C$9,0,1)),0)+IF(IQ$63=$C$17,0,IF(IP$63=$C$17,$B198*(IP$60),0))</f>
        <v>0</v>
      </c>
      <c r="IQ198" s="50">
        <f>IF(IQ$63&lt;=$C$17,($C$34*IQ$59*$B198/$C$63)*(IF(COUNTA($D198:IP198)*(12/$C$63)&lt;=$C$9,0,1)),0)+IF(IR$63=$C$17,0,IF(IQ$63=$C$17,$B198*(IQ$60),0))</f>
        <v>0</v>
      </c>
      <c r="IR198" s="50">
        <f>IF(IR$63&lt;=$C$17,($C$34*IR$59*$B198/$C$63)*(IF(COUNTA($D198:IQ198)*(12/$C$63)&lt;=$C$9,0,1)),0)+IF(IS$63=$C$17,0,IF(IR$63=$C$17,$B198*(IR$60),0))</f>
        <v>0</v>
      </c>
      <c r="IS198" s="50">
        <f>IF(IS$63&lt;=$C$17,($C$34*IS$59*$B198/$C$63)*(IF(COUNTA($D198:IR198)*(12/$C$63)&lt;=$C$9,0,1)),0)+IF(IT$63=$C$17,0,IF(IS$63=$C$17,$B198*(IS$60),0))</f>
        <v>0</v>
      </c>
      <c r="IT198" s="50">
        <f>IF(IT$63&lt;=$C$17,($C$34*IT$59*$B198/$C$63)*(IF(COUNTA($D198:IS198)*(12/$C$63)&lt;=$C$9,0,1)),0)+IF(IU$63=$C$17,0,IF(IT$63=$C$17,$B198*(IT$60),0))</f>
        <v>0</v>
      </c>
      <c r="IU198" s="50">
        <f>IF(IU$63&lt;=$C$17,($C$34*IU$59*$B198/$C$63)*(IF(COUNTA($D198:IT198)*(12/$C$63)&lt;=$C$9,0,1)),0)+IF(IV$63=$C$17,0,IF(IU$63=$C$17,$B198*(IU$60),0))</f>
        <v>0</v>
      </c>
      <c r="IV198" s="50">
        <f>IF(IV$63&lt;=$C$17,($C$34*IV$59*$B198/$C$63)*(IF(COUNTA($D198:IU198)*(12/$C$63)&lt;=$C$9,0,1)),0)+IF(IW$63=$C$17,0,IF(IV$63=$C$17,$B198*(IV$60),0))</f>
        <v>0</v>
      </c>
      <c r="IW198" s="50">
        <f>IF(IW$63&lt;=$C$17,($C$34*IW$59*$B198/$C$63)*(IF(COUNTA($D198:IV198)*(12/$C$63)&lt;=$C$9,0,1)),0)+IF(IX$63=$C$17,0,IF(IW$63=$C$17,$B198*(IW$60),0))</f>
        <v>0</v>
      </c>
      <c r="IX198" s="50"/>
      <c r="IY198" s="50"/>
      <c r="IZ198" s="50"/>
      <c r="JA198" s="50"/>
      <c r="JB198" s="50"/>
      <c r="JC198" s="50"/>
      <c r="JD198" s="50"/>
      <c r="JE198" s="50"/>
      <c r="JF198" s="50"/>
      <c r="JG198" s="50"/>
      <c r="JH198" s="50"/>
      <c r="JI198" s="50"/>
      <c r="JJ198" s="50"/>
      <c r="JK198" s="50"/>
      <c r="JL198" s="50"/>
      <c r="JM198" s="50"/>
      <c r="JN198" s="50"/>
      <c r="JO198" s="50"/>
      <c r="JP198" s="50"/>
      <c r="JQ198" s="50"/>
      <c r="JR198" s="50"/>
      <c r="JS198" s="50"/>
      <c r="JT198" s="50"/>
      <c r="JU198" s="50"/>
      <c r="JV198" s="50"/>
      <c r="JW198" s="50"/>
      <c r="JX198" s="50"/>
      <c r="JY198" s="50"/>
      <c r="JZ198" s="50"/>
      <c r="KA198" s="50"/>
      <c r="KB198" s="50"/>
      <c r="KC198" s="50"/>
      <c r="KD198" s="50"/>
      <c r="KE198" s="50"/>
      <c r="KF198" s="50"/>
      <c r="KG198" s="50"/>
      <c r="KH198" s="50"/>
      <c r="KI198" s="50"/>
      <c r="KJ198" s="50"/>
      <c r="KK198" s="50"/>
      <c r="KL198" s="50"/>
      <c r="KM198" s="50"/>
      <c r="KN198" s="50"/>
      <c r="KO198" s="50"/>
      <c r="KP198" s="50"/>
      <c r="KQ198" s="50"/>
      <c r="KR198" s="50"/>
      <c r="KS198" s="50"/>
      <c r="KT198" s="50"/>
      <c r="KU198" s="50"/>
      <c r="KV198" s="50"/>
      <c r="KW198" s="50"/>
      <c r="KX198" s="50"/>
      <c r="KY198" s="50"/>
      <c r="KZ198" s="50"/>
      <c r="LA198" s="50"/>
      <c r="LB198" s="50"/>
      <c r="LC198" s="50"/>
      <c r="LD198" s="50"/>
      <c r="LE198" s="50"/>
      <c r="LF198" s="50"/>
      <c r="LG198" s="50"/>
      <c r="LH198" s="50"/>
      <c r="LI198" s="50"/>
      <c r="LJ198" s="50"/>
      <c r="LK198" s="50"/>
      <c r="LL198" s="50"/>
      <c r="LM198" s="50"/>
      <c r="LN198" s="50"/>
      <c r="LO198" s="50"/>
      <c r="LP198" s="50"/>
      <c r="LQ198" s="50"/>
      <c r="LR198" s="50"/>
      <c r="LS198" s="50"/>
      <c r="LT198" s="50"/>
      <c r="LU198" s="50"/>
      <c r="LV198" s="50"/>
      <c r="LW198" s="50"/>
      <c r="LX198" s="50"/>
      <c r="LY198" s="50"/>
      <c r="LZ198" s="50"/>
      <c r="MA198" s="50"/>
      <c r="MB198" s="50"/>
      <c r="MC198" s="50"/>
      <c r="MD198" s="50"/>
      <c r="ME198" s="50"/>
      <c r="MF198" s="50"/>
      <c r="MG198" s="50"/>
      <c r="MH198" s="50"/>
      <c r="MI198" s="50"/>
      <c r="MJ198" s="50"/>
      <c r="MK198" s="50"/>
      <c r="ML198" s="50"/>
      <c r="MM198" s="50"/>
      <c r="MN198" s="50"/>
      <c r="MO198" s="50"/>
      <c r="MP198" s="50"/>
      <c r="MQ198" s="50"/>
      <c r="MR198" s="50"/>
      <c r="MS198" s="50"/>
      <c r="MT198" s="50"/>
      <c r="MU198" s="50"/>
      <c r="MV198" s="50"/>
      <c r="MW198" s="50"/>
      <c r="MX198" s="50"/>
      <c r="MY198" s="50"/>
      <c r="MZ198" s="50"/>
      <c r="NA198" s="50"/>
      <c r="NB198" s="50"/>
      <c r="NC198" s="50"/>
      <c r="ND198" s="50"/>
      <c r="NE198" s="50"/>
      <c r="NF198" s="50"/>
      <c r="NG198" s="50"/>
      <c r="NH198" s="50"/>
      <c r="NI198" s="50"/>
      <c r="NJ198" s="50"/>
      <c r="NK198" s="50"/>
      <c r="NL198" s="50"/>
      <c r="NM198" s="50"/>
      <c r="NN198" s="50"/>
      <c r="NO198" s="50"/>
      <c r="NP198" s="50"/>
      <c r="NQ198" s="50"/>
      <c r="NR198" s="50"/>
      <c r="NS198" s="50"/>
      <c r="NT198" s="50"/>
      <c r="NU198" s="50"/>
    </row>
    <row r="199" spans="1:385" outlineLevel="1" x14ac:dyDescent="0.25">
      <c r="A199" s="2" t="s">
        <v>55</v>
      </c>
      <c r="B199" s="79">
        <f ca="1">+OFFSET($D$52,0,COUNTA($B$66:B198),,)</f>
        <v>0</v>
      </c>
      <c r="C199" s="88">
        <f t="shared" si="71"/>
        <v>0</v>
      </c>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50">
        <f>IF(EH$63&gt;$C$17,0,-EG$53*(12/$C$63))</f>
        <v>0</v>
      </c>
      <c r="EH199" s="50">
        <f>IF(EH$63&lt;=$C$17,($C$34*EH$59*$B199/$C$63)*(IF(COUNTA($D199:EG199)*(12/$C$63)&lt;=$C$9,0,1)),0)+IF(EI$63=$C$17,0,IF(EH$63=$C$17,$B199*(EH$60),0))</f>
        <v>0</v>
      </c>
      <c r="EI199" s="50">
        <f>IF(EI$63&lt;=$C$17,($C$34*EI$59*$B199/$C$63)*(IF(COUNTA($D199:EH199)*(12/$C$63)&lt;=$C$9,0,1)),0)+IF(EJ$63=$C$17,0,IF(EI$63=$C$17,$B199*(EI$60),0))</f>
        <v>0</v>
      </c>
      <c r="EJ199" s="50">
        <f>IF(EJ$63&lt;=$C$17,($C$34*EJ$59*$B199/$C$63)*(IF(COUNTA($D199:EI199)*(12/$C$63)&lt;=$C$9,0,1)),0)+IF(EK$63=$C$17,0,IF(EJ$63=$C$17,$B199*(EJ$60),0))</f>
        <v>0</v>
      </c>
      <c r="EK199" s="50">
        <f>IF(EK$63&lt;=$C$17,($C$34*EK$59*$B199/$C$63)*(IF(COUNTA($D199:EJ199)*(12/$C$63)&lt;=$C$9,0,1)),0)+IF(EL$63=$C$17,0,IF(EK$63=$C$17,$B199*(EK$60),0))</f>
        <v>0</v>
      </c>
      <c r="EL199" s="50">
        <f>IF(EL$63&lt;=$C$17,($C$34*EL$59*$B199/$C$63)*(IF(COUNTA($D199:EK199)*(12/$C$63)&lt;=$C$9,0,1)),0)+IF(EM$63=$C$17,0,IF(EL$63=$C$17,$B199*(EL$60),0))</f>
        <v>0</v>
      </c>
      <c r="EM199" s="50">
        <f>IF(EM$63&lt;=$C$17,($C$34*EM$59*$B199/$C$63)*(IF(COUNTA($D199:EL199)*(12/$C$63)&lt;=$C$9,0,1)),0)+IF(EN$63=$C$17,0,IF(EM$63=$C$17,$B199*(EM$60),0))</f>
        <v>0</v>
      </c>
      <c r="EN199" s="50">
        <f>IF(EN$63&lt;=$C$17,($C$34*EN$59*$B199/$C$63)*(IF(COUNTA($D199:EM199)*(12/$C$63)&lt;=$C$9,0,1)),0)+IF(EO$63=$C$17,0,IF(EN$63=$C$17,$B199*(EN$60),0))</f>
        <v>0</v>
      </c>
      <c r="EO199" s="50">
        <f>IF(EO$63&lt;=$C$17,($C$34*EO$59*$B199/$C$63)*(IF(COUNTA($D199:EN199)*(12/$C$63)&lt;=$C$9,0,1)),0)+IF(EP$63=$C$17,0,IF(EO$63=$C$17,$B199*(EO$60),0))</f>
        <v>0</v>
      </c>
      <c r="EP199" s="50">
        <f>IF(EP$63&lt;=$C$17,($C$34*EP$59*$B199/$C$63)*(IF(COUNTA($D199:EO199)*(12/$C$63)&lt;=$C$9,0,1)),0)+IF(EQ$63=$C$17,0,IF(EP$63=$C$17,$B199*(EP$60),0))</f>
        <v>0</v>
      </c>
      <c r="EQ199" s="50">
        <f>IF(EQ$63&lt;=$C$17,($C$34*EQ$59*$B199/$C$63)*(IF(COUNTA($D199:EP199)*(12/$C$63)&lt;=$C$9,0,1)),0)+IF(ER$63=$C$17,0,IF(EQ$63=$C$17,$B199*(EQ$60),0))</f>
        <v>0</v>
      </c>
      <c r="ER199" s="50">
        <f>IF(ER$63&lt;=$C$17,($C$34*ER$59*$B199/$C$63)*(IF(COUNTA($D199:EQ199)*(12/$C$63)&lt;=$C$9,0,1)),0)+IF(ES$63=$C$17,0,IF(ER$63=$C$17,$B199*(ER$60),0))</f>
        <v>0</v>
      </c>
      <c r="ES199" s="50">
        <f>IF(ES$63&lt;=$C$17,($C$34*ES$59*$B199/$C$63)*(IF(COUNTA($D199:ER199)*(12/$C$63)&lt;=$C$9,0,1)),0)+IF(ET$63=$C$17,0,IF(ES$63=$C$17,$B199*(ES$60),0))</f>
        <v>0</v>
      </c>
      <c r="ET199" s="50">
        <f>IF(ET$63&lt;=$C$17,($C$34*ET$59*$B199/$C$63)*(IF(COUNTA($D199:ES199)*(12/$C$63)&lt;=$C$9,0,1)),0)+IF(EU$63=$C$17,0,IF(ET$63=$C$17,$B199*(ET$60),0))</f>
        <v>0</v>
      </c>
      <c r="EU199" s="50">
        <f>IF(EU$63&lt;=$C$17,($C$34*EU$59*$B199/$C$63)*(IF(COUNTA($D199:ET199)*(12/$C$63)&lt;=$C$9,0,1)),0)+IF(EV$63=$C$17,0,IF(EU$63=$C$17,$B199*(EU$60),0))</f>
        <v>0</v>
      </c>
      <c r="EV199" s="50">
        <f>IF(EV$63&lt;=$C$17,($C$34*EV$59*$B199/$C$63)*(IF(COUNTA($D199:EU199)*(12/$C$63)&lt;=$C$9,0,1)),0)+IF(EW$63=$C$17,0,IF(EV$63=$C$17,$B199*(EV$60),0))</f>
        <v>0</v>
      </c>
      <c r="EW199" s="50">
        <f>IF(EW$63&lt;=$C$17,($C$34*EW$59*$B199/$C$63)*(IF(COUNTA($D199:EV199)*(12/$C$63)&lt;=$C$9,0,1)),0)+IF(EX$63=$C$17,0,IF(EW$63=$C$17,$B199*(EW$60),0))</f>
        <v>0</v>
      </c>
      <c r="EX199" s="50">
        <f>IF(EX$63&lt;=$C$17,($C$34*EX$59*$B199/$C$63)*(IF(COUNTA($D199:EW199)*(12/$C$63)&lt;=$C$9,0,1)),0)+IF(EY$63=$C$17,0,IF(EX$63=$C$17,$B199*(EX$60),0))</f>
        <v>0</v>
      </c>
      <c r="EY199" s="50">
        <f>IF(EY$63&lt;=$C$17,($C$34*EY$59*$B199/$C$63)*(IF(COUNTA($D199:EX199)*(12/$C$63)&lt;=$C$9,0,1)),0)+IF(EZ$63=$C$17,0,IF(EY$63=$C$17,$B199*(EY$60),0))</f>
        <v>0</v>
      </c>
      <c r="EZ199" s="50">
        <f>IF(EZ$63&lt;=$C$17,($C$34*EZ$59*$B199/$C$63)*(IF(COUNTA($D199:EY199)*(12/$C$63)&lt;=$C$9,0,1)),0)+IF(FA$63=$C$17,0,IF(EZ$63=$C$17,$B199*(EZ$60),0))</f>
        <v>0</v>
      </c>
      <c r="FA199" s="50">
        <f>IF(FA$63&lt;=$C$17,($C$34*FA$59*$B199/$C$63)*(IF(COUNTA($D199:EZ199)*(12/$C$63)&lt;=$C$9,0,1)),0)+IF(FB$63=$C$17,0,IF(FA$63=$C$17,$B199*(FA$60),0))</f>
        <v>0</v>
      </c>
      <c r="FB199" s="50">
        <f>IF(FB$63&lt;=$C$17,($C$34*FB$59*$B199/$C$63)*(IF(COUNTA($D199:FA199)*(12/$C$63)&lt;=$C$9,0,1)),0)+IF(FC$63=$C$17,0,IF(FB$63=$C$17,$B199*(FB$60),0))</f>
        <v>0</v>
      </c>
      <c r="FC199" s="50">
        <f>IF(FC$63&lt;=$C$17,($C$34*FC$59*$B199/$C$63)*(IF(COUNTA($D199:FB199)*(12/$C$63)&lt;=$C$9,0,1)),0)+IF(FD$63=$C$17,0,IF(FC$63=$C$17,$B199*(FC$60),0))</f>
        <v>0</v>
      </c>
      <c r="FD199" s="50">
        <f>IF(FD$63&lt;=$C$17,($C$34*FD$59*$B199/$C$63)*(IF(COUNTA($D199:FC199)*(12/$C$63)&lt;=$C$9,0,1)),0)+IF(FE$63=$C$17,0,IF(FD$63=$C$17,$B199*(FD$60),0))</f>
        <v>0</v>
      </c>
      <c r="FE199" s="50">
        <f>IF(FE$63&lt;=$C$17,($C$34*FE$59*$B199/$C$63)*(IF(COUNTA($D199:FD199)*(12/$C$63)&lt;=$C$9,0,1)),0)+IF(FF$63=$C$17,0,IF(FE$63=$C$17,$B199*(FE$60),0))</f>
        <v>0</v>
      </c>
      <c r="FF199" s="50">
        <f>IF(FF$63&lt;=$C$17,($C$34*FF$59*$B199/$C$63)*(IF(COUNTA($D199:FE199)*(12/$C$63)&lt;=$C$9,0,1)),0)+IF(FG$63=$C$17,0,IF(FF$63=$C$17,$B199*(FF$60),0))</f>
        <v>0</v>
      </c>
      <c r="FG199" s="50">
        <f>IF(FG$63&lt;=$C$17,($C$34*FG$59*$B199/$C$63)*(IF(COUNTA($D199:FF199)*(12/$C$63)&lt;=$C$9,0,1)),0)+IF(FH$63=$C$17,0,IF(FG$63=$C$17,$B199*(FG$60),0))</f>
        <v>0</v>
      </c>
      <c r="FH199" s="50">
        <f>IF(FH$63&lt;=$C$17,($C$34*FH$59*$B199/$C$63)*(IF(COUNTA($D199:FG199)*(12/$C$63)&lt;=$C$9,0,1)),0)+IF(FI$63=$C$17,0,IF(FH$63=$C$17,$B199*(FH$60),0))</f>
        <v>0</v>
      </c>
      <c r="FI199" s="50">
        <f>IF(FI$63&lt;=$C$17,($C$34*FI$59*$B199/$C$63)*(IF(COUNTA($D199:FH199)*(12/$C$63)&lt;=$C$9,0,1)),0)+IF(FJ$63=$C$17,0,IF(FI$63=$C$17,$B199*(FI$60),0))</f>
        <v>0</v>
      </c>
      <c r="FJ199" s="50">
        <f>IF(FJ$63&lt;=$C$17,($C$34*FJ$59*$B199/$C$63)*(IF(COUNTA($D199:FI199)*(12/$C$63)&lt;=$C$9,0,1)),0)+IF(FK$63=$C$17,0,IF(FJ$63=$C$17,$B199*(FJ$60),0))</f>
        <v>0</v>
      </c>
      <c r="FK199" s="50">
        <f>IF(FK$63&lt;=$C$17,($C$34*FK$59*$B199/$C$63)*(IF(COUNTA($D199:FJ199)*(12/$C$63)&lt;=$C$9,0,1)),0)+IF(FL$63=$C$17,0,IF(FK$63=$C$17,$B199*(FK$60),0))</f>
        <v>0</v>
      </c>
      <c r="FL199" s="50">
        <f>IF(FL$63&lt;=$C$17,($C$34*FL$59*$B199/$C$63)*(IF(COUNTA($D199:FK199)*(12/$C$63)&lt;=$C$9,0,1)),0)+IF(FM$63=$C$17,0,IF(FL$63=$C$17,$B199*(FL$60),0))</f>
        <v>0</v>
      </c>
      <c r="FM199" s="50">
        <f>IF(FM$63&lt;=$C$17,($C$34*FM$59*$B199/$C$63)*(IF(COUNTA($D199:FL199)*(12/$C$63)&lt;=$C$9,0,1)),0)+IF(FN$63=$C$17,0,IF(FM$63=$C$17,$B199*(FM$60),0))</f>
        <v>0</v>
      </c>
      <c r="FN199" s="50">
        <f>IF(FN$63&lt;=$C$17,($C$34*FN$59*$B199/$C$63)*(IF(COUNTA($D199:FM199)*(12/$C$63)&lt;=$C$9,0,1)),0)+IF(FO$63=$C$17,0,IF(FN$63=$C$17,$B199*(FN$60),0))</f>
        <v>0</v>
      </c>
      <c r="FO199" s="50">
        <f>IF(FO$63&lt;=$C$17,($C$34*FO$59*$B199/$C$63)*(IF(COUNTA($D199:FN199)*(12/$C$63)&lt;=$C$9,0,1)),0)+IF(FP$63=$C$17,0,IF(FO$63=$C$17,$B199*(FO$60),0))</f>
        <v>0</v>
      </c>
      <c r="FP199" s="50">
        <f>IF(FP$63&lt;=$C$17,($C$34*FP$59*$B199/$C$63)*(IF(COUNTA($D199:FO199)*(12/$C$63)&lt;=$C$9,0,1)),0)+IF(FQ$63=$C$17,0,IF(FP$63=$C$17,$B199*(FP$60),0))</f>
        <v>0</v>
      </c>
      <c r="FQ199" s="50">
        <f>IF(FQ$63&lt;=$C$17,($C$34*FQ$59*$B199/$C$63)*(IF(COUNTA($D199:FP199)*(12/$C$63)&lt;=$C$9,0,1)),0)+IF(FR$63=$C$17,0,IF(FQ$63=$C$17,$B199*(FQ$60),0))</f>
        <v>0</v>
      </c>
      <c r="FR199" s="50">
        <f>IF(FR$63&lt;=$C$17,($C$34*FR$59*$B199/$C$63)*(IF(COUNTA($D199:FQ199)*(12/$C$63)&lt;=$C$9,0,1)),0)+IF(FS$63=$C$17,0,IF(FR$63=$C$17,$B199*(FR$60),0))</f>
        <v>0</v>
      </c>
      <c r="FS199" s="50">
        <f>IF(FS$63&lt;=$C$17,($C$34*FS$59*$B199/$C$63)*(IF(COUNTA($D199:FR199)*(12/$C$63)&lt;=$C$9,0,1)),0)+IF(FT$63=$C$17,0,IF(FS$63=$C$17,$B199*(FS$60),0))</f>
        <v>0</v>
      </c>
      <c r="FT199" s="50">
        <f>IF(FT$63&lt;=$C$17,($C$34*FT$59*$B199/$C$63)*(IF(COUNTA($D199:FS199)*(12/$C$63)&lt;=$C$9,0,1)),0)+IF(FU$63=$C$17,0,IF(FT$63=$C$17,$B199*(FT$60),0))</f>
        <v>0</v>
      </c>
      <c r="FU199" s="50">
        <f>IF(FU$63&lt;=$C$17,($C$34*FU$59*$B199/$C$63)*(IF(COUNTA($D199:FT199)*(12/$C$63)&lt;=$C$9,0,1)),0)+IF(FV$63=$C$17,0,IF(FU$63=$C$17,$B199*(FU$60),0))</f>
        <v>0</v>
      </c>
      <c r="FV199" s="50">
        <f>IF(FV$63&lt;=$C$17,($C$34*FV$59*$B199/$C$63)*(IF(COUNTA($D199:FU199)*(12/$C$63)&lt;=$C$9,0,1)),0)+IF(FW$63=$C$17,0,IF(FV$63=$C$17,$B199*(FV$60),0))</f>
        <v>0</v>
      </c>
      <c r="FW199" s="50">
        <f>IF(FW$63&lt;=$C$17,($C$34*FW$59*$B199/$C$63)*(IF(COUNTA($D199:FV199)*(12/$C$63)&lt;=$C$9,0,1)),0)+IF(FX$63=$C$17,0,IF(FW$63=$C$17,$B199*(FW$60),0))</f>
        <v>0</v>
      </c>
      <c r="FX199" s="50">
        <f>IF(FX$63&lt;=$C$17,($C$34*FX$59*$B199/$C$63)*(IF(COUNTA($D199:FW199)*(12/$C$63)&lt;=$C$9,0,1)),0)+IF(FY$63=$C$17,0,IF(FX$63=$C$17,$B199*(FX$60),0))</f>
        <v>0</v>
      </c>
      <c r="FY199" s="50">
        <f>IF(FY$63&lt;=$C$17,($C$34*FY$59*$B199/$C$63)*(IF(COUNTA($D199:FX199)*(12/$C$63)&lt;=$C$9,0,1)),0)+IF(FZ$63=$C$17,0,IF(FY$63=$C$17,$B199*(FY$60),0))</f>
        <v>0</v>
      </c>
      <c r="FZ199" s="50">
        <f>IF(FZ$63&lt;=$C$17,($C$34*FZ$59*$B199/$C$63)*(IF(COUNTA($D199:FY199)*(12/$C$63)&lt;=$C$9,0,1)),0)+IF(GA$63=$C$17,0,IF(FZ$63=$C$17,$B199*(FZ$60),0))</f>
        <v>0</v>
      </c>
      <c r="GA199" s="50">
        <f>IF(GA$63&lt;=$C$17,($C$34*GA$59*$B199/$C$63)*(IF(COUNTA($D199:FZ199)*(12/$C$63)&lt;=$C$9,0,1)),0)+IF(GB$63=$C$17,0,IF(GA$63=$C$17,$B199*(GA$60),0))</f>
        <v>0</v>
      </c>
      <c r="GB199" s="50">
        <f>IF(GB$63&lt;=$C$17,($C$34*GB$59*$B199/$C$63)*(IF(COUNTA($D199:GA199)*(12/$C$63)&lt;=$C$9,0,1)),0)+IF(GC$63=$C$17,0,IF(GB$63=$C$17,$B199*(GB$60),0))</f>
        <v>0</v>
      </c>
      <c r="GC199" s="50">
        <f>IF(GC$63&lt;=$C$17,($C$34*GC$59*$B199/$C$63)*(IF(COUNTA($D199:GB199)*(12/$C$63)&lt;=$C$9,0,1)),0)+IF(GD$63=$C$17,0,IF(GC$63=$C$17,$B199*(GC$60),0))</f>
        <v>0</v>
      </c>
      <c r="GD199" s="50">
        <f>IF(GD$63&lt;=$C$17,($C$34*GD$59*$B199/$C$63)*(IF(COUNTA($D199:GC199)*(12/$C$63)&lt;=$C$9,0,1)),0)+IF(GE$63=$C$17,0,IF(GD$63=$C$17,$B199*(GD$60),0))</f>
        <v>0</v>
      </c>
      <c r="GE199" s="50">
        <f>IF(GE$63&lt;=$C$17,($C$34*GE$59*$B199/$C$63)*(IF(COUNTA($D199:GD199)*(12/$C$63)&lt;=$C$9,0,1)),0)+IF(GF$63=$C$17,0,IF(GE$63=$C$17,$B199*(GE$60),0))</f>
        <v>0</v>
      </c>
      <c r="GF199" s="50">
        <f>IF(GF$63&lt;=$C$17,($C$34*GF$59*$B199/$C$63)*(IF(COUNTA($D199:GE199)*(12/$C$63)&lt;=$C$9,0,1)),0)+IF(GG$63=$C$17,0,IF(GF$63=$C$17,$B199*(GF$60),0))</f>
        <v>0</v>
      </c>
      <c r="GG199" s="50">
        <f>IF(GG$63&lt;=$C$17,($C$34*GG$59*$B199/$C$63)*(IF(COUNTA($D199:GF199)*(12/$C$63)&lt;=$C$9,0,1)),0)+IF(GH$63=$C$17,0,IF(GG$63=$C$17,$B199*(GG$60),0))</f>
        <v>0</v>
      </c>
      <c r="GH199" s="50">
        <f>IF(GH$63&lt;=$C$17,($C$34*GH$59*$B199/$C$63)*(IF(COUNTA($D199:GG199)*(12/$C$63)&lt;=$C$9,0,1)),0)+IF(GI$63=$C$17,0,IF(GH$63=$C$17,$B199*(GH$60),0))</f>
        <v>0</v>
      </c>
      <c r="GI199" s="50">
        <f>IF(GI$63&lt;=$C$17,($C$34*GI$59*$B199/$C$63)*(IF(COUNTA($D199:GH199)*(12/$C$63)&lt;=$C$9,0,1)),0)+IF(GJ$63=$C$17,0,IF(GI$63=$C$17,$B199*(GI$60),0))</f>
        <v>0</v>
      </c>
      <c r="GJ199" s="50">
        <f>IF(GJ$63&lt;=$C$17,($C$34*GJ$59*$B199/$C$63)*(IF(COUNTA($D199:GI199)*(12/$C$63)&lt;=$C$9,0,1)),0)+IF(GK$63=$C$17,0,IF(GJ$63=$C$17,$B199*(GJ$60),0))</f>
        <v>0</v>
      </c>
      <c r="GK199" s="50">
        <f>IF(GK$63&lt;=$C$17,($C$34*GK$59*$B199/$C$63)*(IF(COUNTA($D199:GJ199)*(12/$C$63)&lt;=$C$9,0,1)),0)+IF(GL$63=$C$17,0,IF(GK$63=$C$17,$B199*(GK$60),0))</f>
        <v>0</v>
      </c>
      <c r="GL199" s="50">
        <f>IF(GL$63&lt;=$C$17,($C$34*GL$59*$B199/$C$63)*(IF(COUNTA($D199:GK199)*(12/$C$63)&lt;=$C$9,0,1)),0)+IF(GM$63=$C$17,0,IF(GL$63=$C$17,$B199*(GL$60),0))</f>
        <v>0</v>
      </c>
      <c r="GM199" s="50">
        <f>IF(GM$63&lt;=$C$17,($C$34*GM$59*$B199/$C$63)*(IF(COUNTA($D199:GL199)*(12/$C$63)&lt;=$C$9,0,1)),0)+IF(GN$63=$C$17,0,IF(GM$63=$C$17,$B199*(GM$60),0))</f>
        <v>0</v>
      </c>
      <c r="GN199" s="50">
        <f>IF(GN$63&lt;=$C$17,($C$34*GN$59*$B199/$C$63)*(IF(COUNTA($D199:GM199)*(12/$C$63)&lt;=$C$9,0,1)),0)+IF(GO$63=$C$17,0,IF(GN$63=$C$17,$B199*(GN$60),0))</f>
        <v>0</v>
      </c>
      <c r="GO199" s="50">
        <f>IF(GO$63&lt;=$C$17,($C$34*GO$59*$B199/$C$63)*(IF(COUNTA($D199:GN199)*(12/$C$63)&lt;=$C$9,0,1)),0)+IF(GP$63=$C$17,0,IF(GO$63=$C$17,$B199*(GO$60),0))</f>
        <v>0</v>
      </c>
      <c r="GP199" s="50">
        <f>IF(GP$63&lt;=$C$17,($C$34*GP$59*$B199/$C$63)*(IF(COUNTA($D199:GO199)*(12/$C$63)&lt;=$C$9,0,1)),0)+IF(GQ$63=$C$17,0,IF(GP$63=$C$17,$B199*(GP$60),0))</f>
        <v>0</v>
      </c>
      <c r="GQ199" s="50">
        <f>IF(GQ$63&lt;=$C$17,($C$34*GQ$59*$B199/$C$63)*(IF(COUNTA($D199:GP199)*(12/$C$63)&lt;=$C$9,0,1)),0)+IF(GR$63=$C$17,0,IF(GQ$63=$C$17,$B199*(GQ$60),0))</f>
        <v>0</v>
      </c>
      <c r="GR199" s="50">
        <f>IF(GR$63&lt;=$C$17,($C$34*GR$59*$B199/$C$63)*(IF(COUNTA($D199:GQ199)*(12/$C$63)&lt;=$C$9,0,1)),0)+IF(GS$63=$C$17,0,IF(GR$63=$C$17,$B199*(GR$60),0))</f>
        <v>0</v>
      </c>
      <c r="GS199" s="50">
        <f>IF(GS$63&lt;=$C$17,($C$34*GS$59*$B199/$C$63)*(IF(COUNTA($D199:GR199)*(12/$C$63)&lt;=$C$9,0,1)),0)+IF(GT$63=$C$17,0,IF(GS$63=$C$17,$B199*(GS$60),0))</f>
        <v>0</v>
      </c>
      <c r="GT199" s="50">
        <f>IF(GT$63&lt;=$C$17,($C$34*GT$59*$B199/$C$63)*(IF(COUNTA($D199:GS199)*(12/$C$63)&lt;=$C$9,0,1)),0)+IF(GU$63=$C$17,0,IF(GT$63=$C$17,$B199*(GT$60),0))</f>
        <v>0</v>
      </c>
      <c r="GU199" s="50">
        <f>IF(GU$63&lt;=$C$17,($C$34*GU$59*$B199/$C$63)*(IF(COUNTA($D199:GT199)*(12/$C$63)&lt;=$C$9,0,1)),0)+IF(GV$63=$C$17,0,IF(GU$63=$C$17,$B199*(GU$60),0))</f>
        <v>0</v>
      </c>
      <c r="GV199" s="50">
        <f>IF(GV$63&lt;=$C$17,($C$34*GV$59*$B199/$C$63)*(IF(COUNTA($D199:GU199)*(12/$C$63)&lt;=$C$9,0,1)),0)+IF(GW$63=$C$17,0,IF(GV$63=$C$17,$B199*(GV$60),0))</f>
        <v>0</v>
      </c>
      <c r="GW199" s="50">
        <f>IF(GW$63&lt;=$C$17,($C$34*GW$59*$B199/$C$63)*(IF(COUNTA($D199:GV199)*(12/$C$63)&lt;=$C$9,0,1)),0)+IF(GX$63=$C$17,0,IF(GW$63=$C$17,$B199*(GW$60),0))</f>
        <v>0</v>
      </c>
      <c r="GX199" s="50">
        <f>IF(GX$63&lt;=$C$17,($C$34*GX$59*$B199/$C$63)*(IF(COUNTA($D199:GW199)*(12/$C$63)&lt;=$C$9,0,1)),0)+IF(GY$63=$C$17,0,IF(GX$63=$C$17,$B199*(GX$60),0))</f>
        <v>0</v>
      </c>
      <c r="GY199" s="50">
        <f>IF(GY$63&lt;=$C$17,($C$34*GY$59*$B199/$C$63)*(IF(COUNTA($D199:GX199)*(12/$C$63)&lt;=$C$9,0,1)),0)+IF(GZ$63=$C$17,0,IF(GY$63=$C$17,$B199*(GY$60),0))</f>
        <v>0</v>
      </c>
      <c r="GZ199" s="50">
        <f>IF(GZ$63&lt;=$C$17,($C$34*GZ$59*$B199/$C$63)*(IF(COUNTA($D199:GY199)*(12/$C$63)&lt;=$C$9,0,1)),0)+IF(HA$63=$C$17,0,IF(GZ$63=$C$17,$B199*(GZ$60),0))</f>
        <v>0</v>
      </c>
      <c r="HA199" s="50">
        <f>IF(HA$63&lt;=$C$17,($C$34*HA$59*$B199/$C$63)*(IF(COUNTA($D199:GZ199)*(12/$C$63)&lt;=$C$9,0,1)),0)+IF(HB$63=$C$17,0,IF(HA$63=$C$17,$B199*(HA$60),0))</f>
        <v>0</v>
      </c>
      <c r="HB199" s="50">
        <f>IF(HB$63&lt;=$C$17,($C$34*HB$59*$B199/$C$63)*(IF(COUNTA($D199:HA199)*(12/$C$63)&lt;=$C$9,0,1)),0)+IF(HC$63=$C$17,0,IF(HB$63=$C$17,$B199*(HB$60),0))</f>
        <v>0</v>
      </c>
      <c r="HC199" s="50">
        <f>IF(HC$63&lt;=$C$17,($C$34*HC$59*$B199/$C$63)*(IF(COUNTA($D199:HB199)*(12/$C$63)&lt;=$C$9,0,1)),0)+IF(HD$63=$C$17,0,IF(HC$63=$C$17,$B199*(HC$60),0))</f>
        <v>0</v>
      </c>
      <c r="HD199" s="50">
        <f>IF(HD$63&lt;=$C$17,($C$34*HD$59*$B199/$C$63)*(IF(COUNTA($D199:HC199)*(12/$C$63)&lt;=$C$9,0,1)),0)+IF(HE$63=$C$17,0,IF(HD$63=$C$17,$B199*(HD$60),0))</f>
        <v>0</v>
      </c>
      <c r="HE199" s="50">
        <f>IF(HE$63&lt;=$C$17,($C$34*HE$59*$B199/$C$63)*(IF(COUNTA($D199:HD199)*(12/$C$63)&lt;=$C$9,0,1)),0)+IF(HF$63=$C$17,0,IF(HE$63=$C$17,$B199*(HE$60),0))</f>
        <v>0</v>
      </c>
      <c r="HF199" s="50">
        <f>IF(HF$63&lt;=$C$17,($C$34*HF$59*$B199/$C$63)*(IF(COUNTA($D199:HE199)*(12/$C$63)&lt;=$C$9,0,1)),0)+IF(HG$63=$C$17,0,IF(HF$63=$C$17,$B199*(HF$60),0))</f>
        <v>0</v>
      </c>
      <c r="HG199" s="50">
        <f>IF(HG$63&lt;=$C$17,($C$34*HG$59*$B199/$C$63)*(IF(COUNTA($D199:HF199)*(12/$C$63)&lt;=$C$9,0,1)),0)+IF(HH$63=$C$17,0,IF(HG$63=$C$17,$B199*(HG$60),0))</f>
        <v>0</v>
      </c>
      <c r="HH199" s="50">
        <f>IF(HH$63&lt;=$C$17,($C$34*HH$59*$B199/$C$63)*(IF(COUNTA($D199:HG199)*(12/$C$63)&lt;=$C$9,0,1)),0)+IF(HI$63=$C$17,0,IF(HH$63=$C$17,$B199*(HH$60),0))</f>
        <v>0</v>
      </c>
      <c r="HI199" s="50">
        <f>IF(HI$63&lt;=$C$17,($C$34*HI$59*$B199/$C$63)*(IF(COUNTA($D199:HH199)*(12/$C$63)&lt;=$C$9,0,1)),0)+IF(HJ$63=$C$17,0,IF(HI$63=$C$17,$B199*(HI$60),0))</f>
        <v>0</v>
      </c>
      <c r="HJ199" s="50">
        <f>IF(HJ$63&lt;=$C$17,($C$34*HJ$59*$B199/$C$63)*(IF(COUNTA($D199:HI199)*(12/$C$63)&lt;=$C$9,0,1)),0)+IF(HK$63=$C$17,0,IF(HJ$63=$C$17,$B199*(HJ$60),0))</f>
        <v>0</v>
      </c>
      <c r="HK199" s="50">
        <f>IF(HK$63&lt;=$C$17,($C$34*HK$59*$B199/$C$63)*(IF(COUNTA($D199:HJ199)*(12/$C$63)&lt;=$C$9,0,1)),0)+IF(HL$63=$C$17,0,IF(HK$63=$C$17,$B199*(HK$60),0))</f>
        <v>0</v>
      </c>
      <c r="HL199" s="50">
        <f>IF(HL$63&lt;=$C$17,($C$34*HL$59*$B199/$C$63)*(IF(COUNTA($D199:HK199)*(12/$C$63)&lt;=$C$9,0,1)),0)+IF(HM$63=$C$17,0,IF(HL$63=$C$17,$B199*(HL$60),0))</f>
        <v>0</v>
      </c>
      <c r="HM199" s="50">
        <f>IF(HM$63&lt;=$C$17,($C$34*HM$59*$B199/$C$63)*(IF(COUNTA($D199:HL199)*(12/$C$63)&lt;=$C$9,0,1)),0)+IF(HN$63=$C$17,0,IF(HM$63=$C$17,$B199*(HM$60),0))</f>
        <v>0</v>
      </c>
      <c r="HN199" s="50">
        <f>IF(HN$63&lt;=$C$17,($C$34*HN$59*$B199/$C$63)*(IF(COUNTA($D199:HM199)*(12/$C$63)&lt;=$C$9,0,1)),0)+IF(HO$63=$C$17,0,IF(HN$63=$C$17,$B199*(HN$60),0))</f>
        <v>0</v>
      </c>
      <c r="HO199" s="50">
        <f>IF(HO$63&lt;=$C$17,($C$34*HO$59*$B199/$C$63)*(IF(COUNTA($D199:HN199)*(12/$C$63)&lt;=$C$9,0,1)),0)+IF(HP$63=$C$17,0,IF(HO$63=$C$17,$B199*(HO$60),0))</f>
        <v>0</v>
      </c>
      <c r="HP199" s="50">
        <f>IF(HP$63&lt;=$C$17,($C$34*HP$59*$B199/$C$63)*(IF(COUNTA($D199:HO199)*(12/$C$63)&lt;=$C$9,0,1)),0)+IF(HQ$63=$C$17,0,IF(HP$63=$C$17,$B199*(HP$60),0))</f>
        <v>0</v>
      </c>
      <c r="HQ199" s="50">
        <f>IF(HQ$63&lt;=$C$17,($C$34*HQ$59*$B199/$C$63)*(IF(COUNTA($D199:HP199)*(12/$C$63)&lt;=$C$9,0,1)),0)+IF(HR$63=$C$17,0,IF(HQ$63=$C$17,$B199*(HQ$60),0))</f>
        <v>0</v>
      </c>
      <c r="HR199" s="50">
        <f>IF(HR$63&lt;=$C$17,($C$34*HR$59*$B199/$C$63)*(IF(COUNTA($D199:HQ199)*(12/$C$63)&lt;=$C$9,0,1)),0)+IF(HS$63=$C$17,0,IF(HR$63=$C$17,$B199*(HR$60),0))</f>
        <v>0</v>
      </c>
      <c r="HS199" s="50">
        <f>IF(HS$63&lt;=$C$17,($C$34*HS$59*$B199/$C$63)*(IF(COUNTA($D199:HR199)*(12/$C$63)&lt;=$C$9,0,1)),0)+IF(HT$63=$C$17,0,IF(HS$63=$C$17,$B199*(HS$60),0))</f>
        <v>0</v>
      </c>
      <c r="HT199" s="50">
        <f>IF(HT$63&lt;=$C$17,($C$34*HT$59*$B199/$C$63)*(IF(COUNTA($D199:HS199)*(12/$C$63)&lt;=$C$9,0,1)),0)+IF(HU$63=$C$17,0,IF(HT$63=$C$17,$B199*(HT$60),0))</f>
        <v>0</v>
      </c>
      <c r="HU199" s="50">
        <f>IF(HU$63&lt;=$C$17,($C$34*HU$59*$B199/$C$63)*(IF(COUNTA($D199:HT199)*(12/$C$63)&lt;=$C$9,0,1)),0)+IF(HV$63=$C$17,0,IF(HU$63=$C$17,$B199*(HU$60),0))</f>
        <v>0</v>
      </c>
      <c r="HV199" s="50">
        <f>IF(HV$63&lt;=$C$17,($C$34*HV$59*$B199/$C$63)*(IF(COUNTA($D199:HU199)*(12/$C$63)&lt;=$C$9,0,1)),0)+IF(HW$63=$C$17,0,IF(HV$63=$C$17,$B199*(HV$60),0))</f>
        <v>0</v>
      </c>
      <c r="HW199" s="50">
        <f>IF(HW$63&lt;=$C$17,($C$34*HW$59*$B199/$C$63)*(IF(COUNTA($D199:HV199)*(12/$C$63)&lt;=$C$9,0,1)),0)+IF(HX$63=$C$17,0,IF(HW$63=$C$17,$B199*(HW$60),0))</f>
        <v>0</v>
      </c>
      <c r="HX199" s="50">
        <f>IF(HX$63&lt;=$C$17,($C$34*HX$59*$B199/$C$63)*(IF(COUNTA($D199:HW199)*(12/$C$63)&lt;=$C$9,0,1)),0)+IF(HY$63=$C$17,0,IF(HX$63=$C$17,$B199*(HX$60),0))</f>
        <v>0</v>
      </c>
      <c r="HY199" s="50">
        <f>IF(HY$63&lt;=$C$17,($C$34*HY$59*$B199/$C$63)*(IF(COUNTA($D199:HX199)*(12/$C$63)&lt;=$C$9,0,1)),0)+IF(HZ$63=$C$17,0,IF(HY$63=$C$17,$B199*(HY$60),0))</f>
        <v>0</v>
      </c>
      <c r="HZ199" s="50">
        <f>IF(HZ$63&lt;=$C$17,($C$34*HZ$59*$B199/$C$63)*(IF(COUNTA($D199:HY199)*(12/$C$63)&lt;=$C$9,0,1)),0)+IF(IA$63=$C$17,0,IF(HZ$63=$C$17,$B199*(HZ$60),0))</f>
        <v>0</v>
      </c>
      <c r="IA199" s="50">
        <f>IF(IA$63&lt;=$C$17,($C$34*IA$59*$B199/$C$63)*(IF(COUNTA($D199:HZ199)*(12/$C$63)&lt;=$C$9,0,1)),0)+IF(IB$63=$C$17,0,IF(IA$63=$C$17,$B199*(IA$60),0))</f>
        <v>0</v>
      </c>
      <c r="IB199" s="50">
        <f>IF(IB$63&lt;=$C$17,($C$34*IB$59*$B199/$C$63)*(IF(COUNTA($D199:IA199)*(12/$C$63)&lt;=$C$9,0,1)),0)+IF(IC$63=$C$17,0,IF(IB$63=$C$17,$B199*(IB$60),0))</f>
        <v>0</v>
      </c>
      <c r="IC199" s="50">
        <f>IF(IC$63&lt;=$C$17,($C$34*IC$59*$B199/$C$63)*(IF(COUNTA($D199:IB199)*(12/$C$63)&lt;=$C$9,0,1)),0)+IF(ID$63=$C$17,0,IF(IC$63=$C$17,$B199*(IC$60),0))</f>
        <v>0</v>
      </c>
      <c r="ID199" s="50">
        <f>IF(ID$63&lt;=$C$17,($C$34*ID$59*$B199/$C$63)*(IF(COUNTA($D199:IC199)*(12/$C$63)&lt;=$C$9,0,1)),0)+IF(IE$63=$C$17,0,IF(ID$63=$C$17,$B199*(ID$60),0))</f>
        <v>0</v>
      </c>
      <c r="IE199" s="50">
        <f>IF(IE$63&lt;=$C$17,($C$34*IE$59*$B199/$C$63)*(IF(COUNTA($D199:ID199)*(12/$C$63)&lt;=$C$9,0,1)),0)+IF(IF$63=$C$17,0,IF(IE$63=$C$17,$B199*(IE$60),0))</f>
        <v>0</v>
      </c>
      <c r="IF199" s="50">
        <f>IF(IF$63&lt;=$C$17,($C$34*IF$59*$B199/$C$63)*(IF(COUNTA($D199:IE199)*(12/$C$63)&lt;=$C$9,0,1)),0)+IF(IG$63=$C$17,0,IF(IF$63=$C$17,$B199*(IF$60),0))</f>
        <v>0</v>
      </c>
      <c r="IG199" s="50">
        <f>IF(IG$63&lt;=$C$17,($C$34*IG$59*$B199/$C$63)*(IF(COUNTA($D199:IF199)*(12/$C$63)&lt;=$C$9,0,1)),0)+IF(IH$63=$C$17,0,IF(IG$63=$C$17,$B199*(IG$60),0))</f>
        <v>0</v>
      </c>
      <c r="IH199" s="50">
        <f>IF(IH$63&lt;=$C$17,($C$34*IH$59*$B199/$C$63)*(IF(COUNTA($D199:IG199)*(12/$C$63)&lt;=$C$9,0,1)),0)+IF(II$63=$C$17,0,IF(IH$63=$C$17,$B199*(IH$60),0))</f>
        <v>0</v>
      </c>
      <c r="II199" s="50">
        <f>IF(II$63&lt;=$C$17,($C$34*II$59*$B199/$C$63)*(IF(COUNTA($D199:IH199)*(12/$C$63)&lt;=$C$9,0,1)),0)+IF(IJ$63=$C$17,0,IF(II$63=$C$17,$B199*(II$60),0))</f>
        <v>0</v>
      </c>
      <c r="IJ199" s="50">
        <f>IF(IJ$63&lt;=$C$17,($C$34*IJ$59*$B199/$C$63)*(IF(COUNTA($D199:II199)*(12/$C$63)&lt;=$C$9,0,1)),0)+IF(IK$63=$C$17,0,IF(IJ$63=$C$17,$B199*(IJ$60),0))</f>
        <v>0</v>
      </c>
      <c r="IK199" s="50">
        <f>IF(IK$63&lt;=$C$17,($C$34*IK$59*$B199/$C$63)*(IF(COUNTA($D199:IJ199)*(12/$C$63)&lt;=$C$9,0,1)),0)+IF(IL$63=$C$17,0,IF(IK$63=$C$17,$B199*(IK$60),0))</f>
        <v>0</v>
      </c>
      <c r="IL199" s="50">
        <f>IF(IL$63&lt;=$C$17,($C$34*IL$59*$B199/$C$63)*(IF(COUNTA($D199:IK199)*(12/$C$63)&lt;=$C$9,0,1)),0)+IF(IM$63=$C$17,0,IF(IL$63=$C$17,$B199*(IL$60),0))</f>
        <v>0</v>
      </c>
      <c r="IM199" s="50">
        <f>IF(IM$63&lt;=$C$17,($C$34*IM$59*$B199/$C$63)*(IF(COUNTA($D199:IL199)*(12/$C$63)&lt;=$C$9,0,1)),0)+IF(IN$63=$C$17,0,IF(IM$63=$C$17,$B199*(IM$60),0))</f>
        <v>0</v>
      </c>
      <c r="IN199" s="50">
        <f>IF(IN$63&lt;=$C$17,($C$34*IN$59*$B199/$C$63)*(IF(COUNTA($D199:IM199)*(12/$C$63)&lt;=$C$9,0,1)),0)+IF(IO$63=$C$17,0,IF(IN$63=$C$17,$B199*(IN$60),0))</f>
        <v>0</v>
      </c>
      <c r="IO199" s="50">
        <f>IF(IO$63&lt;=$C$17,($C$34*IO$59*$B199/$C$63)*(IF(COUNTA($D199:IN199)*(12/$C$63)&lt;=$C$9,0,1)),0)+IF(IP$63=$C$17,0,IF(IO$63=$C$17,$B199*(IO$60),0))</f>
        <v>0</v>
      </c>
      <c r="IP199" s="50">
        <f>IF(IP$63&lt;=$C$17,($C$34*IP$59*$B199/$C$63)*(IF(COUNTA($D199:IO199)*(12/$C$63)&lt;=$C$9,0,1)),0)+IF(IQ$63=$C$17,0,IF(IP$63=$C$17,$B199*(IP$60),0))</f>
        <v>0</v>
      </c>
      <c r="IQ199" s="50">
        <f>IF(IQ$63&lt;=$C$17,($C$34*IQ$59*$B199/$C$63)*(IF(COUNTA($D199:IP199)*(12/$C$63)&lt;=$C$9,0,1)),0)+IF(IR$63=$C$17,0,IF(IQ$63=$C$17,$B199*(IQ$60),0))</f>
        <v>0</v>
      </c>
      <c r="IR199" s="50">
        <f>IF(IR$63&lt;=$C$17,($C$34*IR$59*$B199/$C$63)*(IF(COUNTA($D199:IQ199)*(12/$C$63)&lt;=$C$9,0,1)),0)+IF(IS$63=$C$17,0,IF(IR$63=$C$17,$B199*(IR$60),0))</f>
        <v>0</v>
      </c>
      <c r="IS199" s="50">
        <f>IF(IS$63&lt;=$C$17,($C$34*IS$59*$B199/$C$63)*(IF(COUNTA($D199:IR199)*(12/$C$63)&lt;=$C$9,0,1)),0)+IF(IT$63=$C$17,0,IF(IS$63=$C$17,$B199*(IS$60),0))</f>
        <v>0</v>
      </c>
      <c r="IT199" s="50">
        <f>IF(IT$63&lt;=$C$17,($C$34*IT$59*$B199/$C$63)*(IF(COUNTA($D199:IS199)*(12/$C$63)&lt;=$C$9,0,1)),0)+IF(IU$63=$C$17,0,IF(IT$63=$C$17,$B199*(IT$60),0))</f>
        <v>0</v>
      </c>
      <c r="IU199" s="50">
        <f>IF(IU$63&lt;=$C$17,($C$34*IU$59*$B199/$C$63)*(IF(COUNTA($D199:IT199)*(12/$C$63)&lt;=$C$9,0,1)),0)+IF(IV$63=$C$17,0,IF(IU$63=$C$17,$B199*(IU$60),0))</f>
        <v>0</v>
      </c>
      <c r="IV199" s="50">
        <f>IF(IV$63&lt;=$C$17,($C$34*IV$59*$B199/$C$63)*(IF(COUNTA($D199:IU199)*(12/$C$63)&lt;=$C$9,0,1)),0)+IF(IW$63=$C$17,0,IF(IV$63=$C$17,$B199*(IV$60),0))</f>
        <v>0</v>
      </c>
      <c r="IW199" s="50">
        <f>IF(IW$63&lt;=$C$17,($C$34*IW$59*$B199/$C$63)*(IF(COUNTA($D199:IV199)*(12/$C$63)&lt;=$C$9,0,1)),0)+IF(IX$63=$C$17,0,IF(IW$63=$C$17,$B199*(IW$60),0))</f>
        <v>0</v>
      </c>
      <c r="IX199" s="50"/>
      <c r="IY199" s="50"/>
      <c r="IZ199" s="50"/>
      <c r="JA199" s="50"/>
      <c r="JB199" s="50"/>
      <c r="JC199" s="50"/>
      <c r="JD199" s="50"/>
      <c r="JE199" s="50"/>
      <c r="JF199" s="50"/>
      <c r="JG199" s="50"/>
      <c r="JH199" s="50"/>
      <c r="JI199" s="50"/>
      <c r="JJ199" s="50"/>
      <c r="JK199" s="50"/>
      <c r="JL199" s="50"/>
      <c r="JM199" s="50"/>
      <c r="JN199" s="50"/>
      <c r="JO199" s="50"/>
      <c r="JP199" s="50"/>
      <c r="JQ199" s="50"/>
      <c r="JR199" s="50"/>
      <c r="JS199" s="50"/>
      <c r="JT199" s="50"/>
      <c r="JU199" s="50"/>
      <c r="JV199" s="50"/>
      <c r="JW199" s="50"/>
      <c r="JX199" s="50"/>
      <c r="JY199" s="50"/>
      <c r="JZ199" s="50"/>
      <c r="KA199" s="50"/>
      <c r="KB199" s="50"/>
      <c r="KC199" s="50"/>
      <c r="KD199" s="50"/>
      <c r="KE199" s="50"/>
      <c r="KF199" s="50"/>
      <c r="KG199" s="50"/>
      <c r="KH199" s="50"/>
      <c r="KI199" s="50"/>
      <c r="KJ199" s="50"/>
      <c r="KK199" s="50"/>
      <c r="KL199" s="50"/>
      <c r="KM199" s="50"/>
      <c r="KN199" s="50"/>
      <c r="KO199" s="50"/>
      <c r="KP199" s="50"/>
      <c r="KQ199" s="50"/>
      <c r="KR199" s="50"/>
      <c r="KS199" s="50"/>
      <c r="KT199" s="50"/>
      <c r="KU199" s="50"/>
      <c r="KV199" s="50"/>
      <c r="KW199" s="50"/>
      <c r="KX199" s="50"/>
      <c r="KY199" s="50"/>
      <c r="KZ199" s="50"/>
      <c r="LA199" s="50"/>
      <c r="LB199" s="50"/>
      <c r="LC199" s="50"/>
      <c r="LD199" s="50"/>
      <c r="LE199" s="50"/>
      <c r="LF199" s="50"/>
      <c r="LG199" s="50"/>
      <c r="LH199" s="50"/>
      <c r="LI199" s="50"/>
      <c r="LJ199" s="50"/>
      <c r="LK199" s="50"/>
      <c r="LL199" s="50"/>
      <c r="LM199" s="50"/>
      <c r="LN199" s="50"/>
      <c r="LO199" s="50"/>
      <c r="LP199" s="50"/>
      <c r="LQ199" s="50"/>
      <c r="LR199" s="50"/>
      <c r="LS199" s="50"/>
      <c r="LT199" s="50"/>
      <c r="LU199" s="50"/>
      <c r="LV199" s="50"/>
      <c r="LW199" s="50"/>
      <c r="LX199" s="50"/>
      <c r="LY199" s="50"/>
      <c r="LZ199" s="50"/>
      <c r="MA199" s="50"/>
      <c r="MB199" s="50"/>
      <c r="MC199" s="50"/>
      <c r="MD199" s="50"/>
      <c r="ME199" s="50"/>
      <c r="MF199" s="50"/>
      <c r="MG199" s="50"/>
      <c r="MH199" s="50"/>
      <c r="MI199" s="50"/>
      <c r="MJ199" s="50"/>
      <c r="MK199" s="50"/>
      <c r="ML199" s="50"/>
      <c r="MM199" s="50"/>
      <c r="MN199" s="50"/>
      <c r="MO199" s="50"/>
      <c r="MP199" s="50"/>
      <c r="MQ199" s="50"/>
      <c r="MR199" s="50"/>
      <c r="MS199" s="50"/>
      <c r="MT199" s="50"/>
      <c r="MU199" s="50"/>
      <c r="MV199" s="50"/>
      <c r="MW199" s="50"/>
      <c r="MX199" s="50"/>
      <c r="MY199" s="50"/>
      <c r="MZ199" s="50"/>
      <c r="NA199" s="50"/>
      <c r="NB199" s="50"/>
      <c r="NC199" s="50"/>
      <c r="ND199" s="50"/>
      <c r="NE199" s="50"/>
      <c r="NF199" s="50"/>
      <c r="NG199" s="50"/>
      <c r="NH199" s="50"/>
      <c r="NI199" s="50"/>
      <c r="NJ199" s="50"/>
      <c r="NK199" s="50"/>
      <c r="NL199" s="50"/>
      <c r="NM199" s="50"/>
      <c r="NN199" s="50"/>
      <c r="NO199" s="50"/>
      <c r="NP199" s="50"/>
      <c r="NQ199" s="50"/>
      <c r="NR199" s="50"/>
      <c r="NS199" s="50"/>
      <c r="NT199" s="50"/>
      <c r="NU199" s="50"/>
    </row>
    <row r="200" spans="1:385" outlineLevel="1" x14ac:dyDescent="0.25">
      <c r="A200" s="2" t="s">
        <v>55</v>
      </c>
      <c r="B200" s="79">
        <f ca="1">+OFFSET($D$52,0,COUNTA($B$66:B199),,)</f>
        <v>0</v>
      </c>
      <c r="C200" s="88">
        <f t="shared" si="71"/>
        <v>0</v>
      </c>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50">
        <f>IF(EI$63&gt;$C$17,0,-EH$53*(12/$C$63))</f>
        <v>0</v>
      </c>
      <c r="EI200" s="50">
        <f>IF(EI$63&lt;=$C$17,($C$34*EI$59*$B200/$C$63)*(IF(COUNTA($D200:EH200)*(12/$C$63)&lt;=$C$9,0,1)),0)+IF(EJ$63=$C$17,0,IF(EI$63=$C$17,$B200*(EI$60),0))</f>
        <v>0</v>
      </c>
      <c r="EJ200" s="50">
        <f>IF(EJ$63&lt;=$C$17,($C$34*EJ$59*$B200/$C$63)*(IF(COUNTA($D200:EI200)*(12/$C$63)&lt;=$C$9,0,1)),0)+IF(EK$63=$C$17,0,IF(EJ$63=$C$17,$B200*(EJ$60),0))</f>
        <v>0</v>
      </c>
      <c r="EK200" s="50">
        <f>IF(EK$63&lt;=$C$17,($C$34*EK$59*$B200/$C$63)*(IF(COUNTA($D200:EJ200)*(12/$C$63)&lt;=$C$9,0,1)),0)+IF(EL$63=$C$17,0,IF(EK$63=$C$17,$B200*(EK$60),0))</f>
        <v>0</v>
      </c>
      <c r="EL200" s="50">
        <f>IF(EL$63&lt;=$C$17,($C$34*EL$59*$B200/$C$63)*(IF(COUNTA($D200:EK200)*(12/$C$63)&lt;=$C$9,0,1)),0)+IF(EM$63=$C$17,0,IF(EL$63=$C$17,$B200*(EL$60),0))</f>
        <v>0</v>
      </c>
      <c r="EM200" s="50">
        <f>IF(EM$63&lt;=$C$17,($C$34*EM$59*$B200/$C$63)*(IF(COUNTA($D200:EL200)*(12/$C$63)&lt;=$C$9,0,1)),0)+IF(EN$63=$C$17,0,IF(EM$63=$C$17,$B200*(EM$60),0))</f>
        <v>0</v>
      </c>
      <c r="EN200" s="50">
        <f>IF(EN$63&lt;=$C$17,($C$34*EN$59*$B200/$C$63)*(IF(COUNTA($D200:EM200)*(12/$C$63)&lt;=$C$9,0,1)),0)+IF(EO$63=$C$17,0,IF(EN$63=$C$17,$B200*(EN$60),0))</f>
        <v>0</v>
      </c>
      <c r="EO200" s="50">
        <f>IF(EO$63&lt;=$C$17,($C$34*EO$59*$B200/$C$63)*(IF(COUNTA($D200:EN200)*(12/$C$63)&lt;=$C$9,0,1)),0)+IF(EP$63=$C$17,0,IF(EO$63=$C$17,$B200*(EO$60),0))</f>
        <v>0</v>
      </c>
      <c r="EP200" s="50">
        <f>IF(EP$63&lt;=$C$17,($C$34*EP$59*$B200/$C$63)*(IF(COUNTA($D200:EO200)*(12/$C$63)&lt;=$C$9,0,1)),0)+IF(EQ$63=$C$17,0,IF(EP$63=$C$17,$B200*(EP$60),0))</f>
        <v>0</v>
      </c>
      <c r="EQ200" s="50">
        <f>IF(EQ$63&lt;=$C$17,($C$34*EQ$59*$B200/$C$63)*(IF(COUNTA($D200:EP200)*(12/$C$63)&lt;=$C$9,0,1)),0)+IF(ER$63=$C$17,0,IF(EQ$63=$C$17,$B200*(EQ$60),0))</f>
        <v>0</v>
      </c>
      <c r="ER200" s="50">
        <f>IF(ER$63&lt;=$C$17,($C$34*ER$59*$B200/$C$63)*(IF(COUNTA($D200:EQ200)*(12/$C$63)&lt;=$C$9,0,1)),0)+IF(ES$63=$C$17,0,IF(ER$63=$C$17,$B200*(ER$60),0))</f>
        <v>0</v>
      </c>
      <c r="ES200" s="50">
        <f>IF(ES$63&lt;=$C$17,($C$34*ES$59*$B200/$C$63)*(IF(COUNTA($D200:ER200)*(12/$C$63)&lt;=$C$9,0,1)),0)+IF(ET$63=$C$17,0,IF(ES$63=$C$17,$B200*(ES$60),0))</f>
        <v>0</v>
      </c>
      <c r="ET200" s="50">
        <f>IF(ET$63&lt;=$C$17,($C$34*ET$59*$B200/$C$63)*(IF(COUNTA($D200:ES200)*(12/$C$63)&lt;=$C$9,0,1)),0)+IF(EU$63=$C$17,0,IF(ET$63=$C$17,$B200*(ET$60),0))</f>
        <v>0</v>
      </c>
      <c r="EU200" s="50">
        <f>IF(EU$63&lt;=$C$17,($C$34*EU$59*$B200/$C$63)*(IF(COUNTA($D200:ET200)*(12/$C$63)&lt;=$C$9,0,1)),0)+IF(EV$63=$C$17,0,IF(EU$63=$C$17,$B200*(EU$60),0))</f>
        <v>0</v>
      </c>
      <c r="EV200" s="50">
        <f>IF(EV$63&lt;=$C$17,($C$34*EV$59*$B200/$C$63)*(IF(COUNTA($D200:EU200)*(12/$C$63)&lt;=$C$9,0,1)),0)+IF(EW$63=$C$17,0,IF(EV$63=$C$17,$B200*(EV$60),0))</f>
        <v>0</v>
      </c>
      <c r="EW200" s="50">
        <f>IF(EW$63&lt;=$C$17,($C$34*EW$59*$B200/$C$63)*(IF(COUNTA($D200:EV200)*(12/$C$63)&lt;=$C$9,0,1)),0)+IF(EX$63=$C$17,0,IF(EW$63=$C$17,$B200*(EW$60),0))</f>
        <v>0</v>
      </c>
      <c r="EX200" s="50">
        <f>IF(EX$63&lt;=$C$17,($C$34*EX$59*$B200/$C$63)*(IF(COUNTA($D200:EW200)*(12/$C$63)&lt;=$C$9,0,1)),0)+IF(EY$63=$C$17,0,IF(EX$63=$C$17,$B200*(EX$60),0))</f>
        <v>0</v>
      </c>
      <c r="EY200" s="50">
        <f>IF(EY$63&lt;=$C$17,($C$34*EY$59*$B200/$C$63)*(IF(COUNTA($D200:EX200)*(12/$C$63)&lt;=$C$9,0,1)),0)+IF(EZ$63=$C$17,0,IF(EY$63=$C$17,$B200*(EY$60),0))</f>
        <v>0</v>
      </c>
      <c r="EZ200" s="50">
        <f>IF(EZ$63&lt;=$C$17,($C$34*EZ$59*$B200/$C$63)*(IF(COUNTA($D200:EY200)*(12/$C$63)&lt;=$C$9,0,1)),0)+IF(FA$63=$C$17,0,IF(EZ$63=$C$17,$B200*(EZ$60),0))</f>
        <v>0</v>
      </c>
      <c r="FA200" s="50">
        <f>IF(FA$63&lt;=$C$17,($C$34*FA$59*$B200/$C$63)*(IF(COUNTA($D200:EZ200)*(12/$C$63)&lt;=$C$9,0,1)),0)+IF(FB$63=$C$17,0,IF(FA$63=$C$17,$B200*(FA$60),0))</f>
        <v>0</v>
      </c>
      <c r="FB200" s="50">
        <f>IF(FB$63&lt;=$C$17,($C$34*FB$59*$B200/$C$63)*(IF(COUNTA($D200:FA200)*(12/$C$63)&lt;=$C$9,0,1)),0)+IF(FC$63=$C$17,0,IF(FB$63=$C$17,$B200*(FB$60),0))</f>
        <v>0</v>
      </c>
      <c r="FC200" s="50">
        <f>IF(FC$63&lt;=$C$17,($C$34*FC$59*$B200/$C$63)*(IF(COUNTA($D200:FB200)*(12/$C$63)&lt;=$C$9,0,1)),0)+IF(FD$63=$C$17,0,IF(FC$63=$C$17,$B200*(FC$60),0))</f>
        <v>0</v>
      </c>
      <c r="FD200" s="50">
        <f>IF(FD$63&lt;=$C$17,($C$34*FD$59*$B200/$C$63)*(IF(COUNTA($D200:FC200)*(12/$C$63)&lt;=$C$9,0,1)),0)+IF(FE$63=$C$17,0,IF(FD$63=$C$17,$B200*(FD$60),0))</f>
        <v>0</v>
      </c>
      <c r="FE200" s="50">
        <f>IF(FE$63&lt;=$C$17,($C$34*FE$59*$B200/$C$63)*(IF(COUNTA($D200:FD200)*(12/$C$63)&lt;=$C$9,0,1)),0)+IF(FF$63=$C$17,0,IF(FE$63=$C$17,$B200*(FE$60),0))</f>
        <v>0</v>
      </c>
      <c r="FF200" s="50">
        <f>IF(FF$63&lt;=$C$17,($C$34*FF$59*$B200/$C$63)*(IF(COUNTA($D200:FE200)*(12/$C$63)&lt;=$C$9,0,1)),0)+IF(FG$63=$C$17,0,IF(FF$63=$C$17,$B200*(FF$60),0))</f>
        <v>0</v>
      </c>
      <c r="FG200" s="50">
        <f>IF(FG$63&lt;=$C$17,($C$34*FG$59*$B200/$C$63)*(IF(COUNTA($D200:FF200)*(12/$C$63)&lt;=$C$9,0,1)),0)+IF(FH$63=$C$17,0,IF(FG$63=$C$17,$B200*(FG$60),0))</f>
        <v>0</v>
      </c>
      <c r="FH200" s="50">
        <f>IF(FH$63&lt;=$C$17,($C$34*FH$59*$B200/$C$63)*(IF(COUNTA($D200:FG200)*(12/$C$63)&lt;=$C$9,0,1)),0)+IF(FI$63=$C$17,0,IF(FH$63=$C$17,$B200*(FH$60),0))</f>
        <v>0</v>
      </c>
      <c r="FI200" s="50">
        <f>IF(FI$63&lt;=$C$17,($C$34*FI$59*$B200/$C$63)*(IF(COUNTA($D200:FH200)*(12/$C$63)&lt;=$C$9,0,1)),0)+IF(FJ$63=$C$17,0,IF(FI$63=$C$17,$B200*(FI$60),0))</f>
        <v>0</v>
      </c>
      <c r="FJ200" s="50">
        <f>IF(FJ$63&lt;=$C$17,($C$34*FJ$59*$B200/$C$63)*(IF(COUNTA($D200:FI200)*(12/$C$63)&lt;=$C$9,0,1)),0)+IF(FK$63=$C$17,0,IF(FJ$63=$C$17,$B200*(FJ$60),0))</f>
        <v>0</v>
      </c>
      <c r="FK200" s="50">
        <f>IF(FK$63&lt;=$C$17,($C$34*FK$59*$B200/$C$63)*(IF(COUNTA($D200:FJ200)*(12/$C$63)&lt;=$C$9,0,1)),0)+IF(FL$63=$C$17,0,IF(FK$63=$C$17,$B200*(FK$60),0))</f>
        <v>0</v>
      </c>
      <c r="FL200" s="50">
        <f>IF(FL$63&lt;=$C$17,($C$34*FL$59*$B200/$C$63)*(IF(COUNTA($D200:FK200)*(12/$C$63)&lt;=$C$9,0,1)),0)+IF(FM$63=$C$17,0,IF(FL$63=$C$17,$B200*(FL$60),0))</f>
        <v>0</v>
      </c>
      <c r="FM200" s="50">
        <f>IF(FM$63&lt;=$C$17,($C$34*FM$59*$B200/$C$63)*(IF(COUNTA($D200:FL200)*(12/$C$63)&lt;=$C$9,0,1)),0)+IF(FN$63=$C$17,0,IF(FM$63=$C$17,$B200*(FM$60),0))</f>
        <v>0</v>
      </c>
      <c r="FN200" s="50">
        <f>IF(FN$63&lt;=$C$17,($C$34*FN$59*$B200/$C$63)*(IF(COUNTA($D200:FM200)*(12/$C$63)&lt;=$C$9,0,1)),0)+IF(FO$63=$C$17,0,IF(FN$63=$C$17,$B200*(FN$60),0))</f>
        <v>0</v>
      </c>
      <c r="FO200" s="50">
        <f>IF(FO$63&lt;=$C$17,($C$34*FO$59*$B200/$C$63)*(IF(COUNTA($D200:FN200)*(12/$C$63)&lt;=$C$9,0,1)),0)+IF(FP$63=$C$17,0,IF(FO$63=$C$17,$B200*(FO$60),0))</f>
        <v>0</v>
      </c>
      <c r="FP200" s="50">
        <f>IF(FP$63&lt;=$C$17,($C$34*FP$59*$B200/$C$63)*(IF(COUNTA($D200:FO200)*(12/$C$63)&lt;=$C$9,0,1)),0)+IF(FQ$63=$C$17,0,IF(FP$63=$C$17,$B200*(FP$60),0))</f>
        <v>0</v>
      </c>
      <c r="FQ200" s="50">
        <f>IF(FQ$63&lt;=$C$17,($C$34*FQ$59*$B200/$C$63)*(IF(COUNTA($D200:FP200)*(12/$C$63)&lt;=$C$9,0,1)),0)+IF(FR$63=$C$17,0,IF(FQ$63=$C$17,$B200*(FQ$60),0))</f>
        <v>0</v>
      </c>
      <c r="FR200" s="50">
        <f>IF(FR$63&lt;=$C$17,($C$34*FR$59*$B200/$C$63)*(IF(COUNTA($D200:FQ200)*(12/$C$63)&lt;=$C$9,0,1)),0)+IF(FS$63=$C$17,0,IF(FR$63=$C$17,$B200*(FR$60),0))</f>
        <v>0</v>
      </c>
      <c r="FS200" s="50">
        <f>IF(FS$63&lt;=$C$17,($C$34*FS$59*$B200/$C$63)*(IF(COUNTA($D200:FR200)*(12/$C$63)&lt;=$C$9,0,1)),0)+IF(FT$63=$C$17,0,IF(FS$63=$C$17,$B200*(FS$60),0))</f>
        <v>0</v>
      </c>
      <c r="FT200" s="50">
        <f>IF(FT$63&lt;=$C$17,($C$34*FT$59*$B200/$C$63)*(IF(COUNTA($D200:FS200)*(12/$C$63)&lt;=$C$9,0,1)),0)+IF(FU$63=$C$17,0,IF(FT$63=$C$17,$B200*(FT$60),0))</f>
        <v>0</v>
      </c>
      <c r="FU200" s="50">
        <f>IF(FU$63&lt;=$C$17,($C$34*FU$59*$B200/$C$63)*(IF(COUNTA($D200:FT200)*(12/$C$63)&lt;=$C$9,0,1)),0)+IF(FV$63=$C$17,0,IF(FU$63=$C$17,$B200*(FU$60),0))</f>
        <v>0</v>
      </c>
      <c r="FV200" s="50">
        <f>IF(FV$63&lt;=$C$17,($C$34*FV$59*$B200/$C$63)*(IF(COUNTA($D200:FU200)*(12/$C$63)&lt;=$C$9,0,1)),0)+IF(FW$63=$C$17,0,IF(FV$63=$C$17,$B200*(FV$60),0))</f>
        <v>0</v>
      </c>
      <c r="FW200" s="50">
        <f>IF(FW$63&lt;=$C$17,($C$34*FW$59*$B200/$C$63)*(IF(COUNTA($D200:FV200)*(12/$C$63)&lt;=$C$9,0,1)),0)+IF(FX$63=$C$17,0,IF(FW$63=$C$17,$B200*(FW$60),0))</f>
        <v>0</v>
      </c>
      <c r="FX200" s="50">
        <f>IF(FX$63&lt;=$C$17,($C$34*FX$59*$B200/$C$63)*(IF(COUNTA($D200:FW200)*(12/$C$63)&lt;=$C$9,0,1)),0)+IF(FY$63=$C$17,0,IF(FX$63=$C$17,$B200*(FX$60),0))</f>
        <v>0</v>
      </c>
      <c r="FY200" s="50">
        <f>IF(FY$63&lt;=$C$17,($C$34*FY$59*$B200/$C$63)*(IF(COUNTA($D200:FX200)*(12/$C$63)&lt;=$C$9,0,1)),0)+IF(FZ$63=$C$17,0,IF(FY$63=$C$17,$B200*(FY$60),0))</f>
        <v>0</v>
      </c>
      <c r="FZ200" s="50">
        <f>IF(FZ$63&lt;=$C$17,($C$34*FZ$59*$B200/$C$63)*(IF(COUNTA($D200:FY200)*(12/$C$63)&lt;=$C$9,0,1)),0)+IF(GA$63=$C$17,0,IF(FZ$63=$C$17,$B200*(FZ$60),0))</f>
        <v>0</v>
      </c>
      <c r="GA200" s="50">
        <f>IF(GA$63&lt;=$C$17,($C$34*GA$59*$B200/$C$63)*(IF(COUNTA($D200:FZ200)*(12/$C$63)&lt;=$C$9,0,1)),0)+IF(GB$63=$C$17,0,IF(GA$63=$C$17,$B200*(GA$60),0))</f>
        <v>0</v>
      </c>
      <c r="GB200" s="50">
        <f>IF(GB$63&lt;=$C$17,($C$34*GB$59*$B200/$C$63)*(IF(COUNTA($D200:GA200)*(12/$C$63)&lt;=$C$9,0,1)),0)+IF(GC$63=$C$17,0,IF(GB$63=$C$17,$B200*(GB$60),0))</f>
        <v>0</v>
      </c>
      <c r="GC200" s="50">
        <f>IF(GC$63&lt;=$C$17,($C$34*GC$59*$B200/$C$63)*(IF(COUNTA($D200:GB200)*(12/$C$63)&lt;=$C$9,0,1)),0)+IF(GD$63=$C$17,0,IF(GC$63=$C$17,$B200*(GC$60),0))</f>
        <v>0</v>
      </c>
      <c r="GD200" s="50">
        <f>IF(GD$63&lt;=$C$17,($C$34*GD$59*$B200/$C$63)*(IF(COUNTA($D200:GC200)*(12/$C$63)&lt;=$C$9,0,1)),0)+IF(GE$63=$C$17,0,IF(GD$63=$C$17,$B200*(GD$60),0))</f>
        <v>0</v>
      </c>
      <c r="GE200" s="50">
        <f>IF(GE$63&lt;=$C$17,($C$34*GE$59*$B200/$C$63)*(IF(COUNTA($D200:GD200)*(12/$C$63)&lt;=$C$9,0,1)),0)+IF(GF$63=$C$17,0,IF(GE$63=$C$17,$B200*(GE$60),0))</f>
        <v>0</v>
      </c>
      <c r="GF200" s="50">
        <f>IF(GF$63&lt;=$C$17,($C$34*GF$59*$B200/$C$63)*(IF(COUNTA($D200:GE200)*(12/$C$63)&lt;=$C$9,0,1)),0)+IF(GG$63=$C$17,0,IF(GF$63=$C$17,$B200*(GF$60),0))</f>
        <v>0</v>
      </c>
      <c r="GG200" s="50">
        <f>IF(GG$63&lt;=$C$17,($C$34*GG$59*$B200/$C$63)*(IF(COUNTA($D200:GF200)*(12/$C$63)&lt;=$C$9,0,1)),0)+IF(GH$63=$C$17,0,IF(GG$63=$C$17,$B200*(GG$60),0))</f>
        <v>0</v>
      </c>
      <c r="GH200" s="50">
        <f>IF(GH$63&lt;=$C$17,($C$34*GH$59*$B200/$C$63)*(IF(COUNTA($D200:GG200)*(12/$C$63)&lt;=$C$9,0,1)),0)+IF(GI$63=$C$17,0,IF(GH$63=$C$17,$B200*(GH$60),0))</f>
        <v>0</v>
      </c>
      <c r="GI200" s="50">
        <f>IF(GI$63&lt;=$C$17,($C$34*GI$59*$B200/$C$63)*(IF(COUNTA($D200:GH200)*(12/$C$63)&lt;=$C$9,0,1)),0)+IF(GJ$63=$C$17,0,IF(GI$63=$C$17,$B200*(GI$60),0))</f>
        <v>0</v>
      </c>
      <c r="GJ200" s="50">
        <f>IF(GJ$63&lt;=$C$17,($C$34*GJ$59*$B200/$C$63)*(IF(COUNTA($D200:GI200)*(12/$C$63)&lt;=$C$9,0,1)),0)+IF(GK$63=$C$17,0,IF(GJ$63=$C$17,$B200*(GJ$60),0))</f>
        <v>0</v>
      </c>
      <c r="GK200" s="50">
        <f>IF(GK$63&lt;=$C$17,($C$34*GK$59*$B200/$C$63)*(IF(COUNTA($D200:GJ200)*(12/$C$63)&lt;=$C$9,0,1)),0)+IF(GL$63=$C$17,0,IF(GK$63=$C$17,$B200*(GK$60),0))</f>
        <v>0</v>
      </c>
      <c r="GL200" s="50">
        <f>IF(GL$63&lt;=$C$17,($C$34*GL$59*$B200/$C$63)*(IF(COUNTA($D200:GK200)*(12/$C$63)&lt;=$C$9,0,1)),0)+IF(GM$63=$C$17,0,IF(GL$63=$C$17,$B200*(GL$60),0))</f>
        <v>0</v>
      </c>
      <c r="GM200" s="50">
        <f>IF(GM$63&lt;=$C$17,($C$34*GM$59*$B200/$C$63)*(IF(COUNTA($D200:GL200)*(12/$C$63)&lt;=$C$9,0,1)),0)+IF(GN$63=$C$17,0,IF(GM$63=$C$17,$B200*(GM$60),0))</f>
        <v>0</v>
      </c>
      <c r="GN200" s="50">
        <f>IF(GN$63&lt;=$C$17,($C$34*GN$59*$B200/$C$63)*(IF(COUNTA($D200:GM200)*(12/$C$63)&lt;=$C$9,0,1)),0)+IF(GO$63=$C$17,0,IF(GN$63=$C$17,$B200*(GN$60),0))</f>
        <v>0</v>
      </c>
      <c r="GO200" s="50">
        <f>IF(GO$63&lt;=$C$17,($C$34*GO$59*$B200/$C$63)*(IF(COUNTA($D200:GN200)*(12/$C$63)&lt;=$C$9,0,1)),0)+IF(GP$63=$C$17,0,IF(GO$63=$C$17,$B200*(GO$60),0))</f>
        <v>0</v>
      </c>
      <c r="GP200" s="50">
        <f>IF(GP$63&lt;=$C$17,($C$34*GP$59*$B200/$C$63)*(IF(COUNTA($D200:GO200)*(12/$C$63)&lt;=$C$9,0,1)),0)+IF(GQ$63=$C$17,0,IF(GP$63=$C$17,$B200*(GP$60),0))</f>
        <v>0</v>
      </c>
      <c r="GQ200" s="50">
        <f>IF(GQ$63&lt;=$C$17,($C$34*GQ$59*$B200/$C$63)*(IF(COUNTA($D200:GP200)*(12/$C$63)&lt;=$C$9,0,1)),0)+IF(GR$63=$C$17,0,IF(GQ$63=$C$17,$B200*(GQ$60),0))</f>
        <v>0</v>
      </c>
      <c r="GR200" s="50">
        <f>IF(GR$63&lt;=$C$17,($C$34*GR$59*$B200/$C$63)*(IF(COUNTA($D200:GQ200)*(12/$C$63)&lt;=$C$9,0,1)),0)+IF(GS$63=$C$17,0,IF(GR$63=$C$17,$B200*(GR$60),0))</f>
        <v>0</v>
      </c>
      <c r="GS200" s="50">
        <f>IF(GS$63&lt;=$C$17,($C$34*GS$59*$B200/$C$63)*(IF(COUNTA($D200:GR200)*(12/$C$63)&lt;=$C$9,0,1)),0)+IF(GT$63=$C$17,0,IF(GS$63=$C$17,$B200*(GS$60),0))</f>
        <v>0</v>
      </c>
      <c r="GT200" s="50">
        <f>IF(GT$63&lt;=$C$17,($C$34*GT$59*$B200/$C$63)*(IF(COUNTA($D200:GS200)*(12/$C$63)&lt;=$C$9,0,1)),0)+IF(GU$63=$C$17,0,IF(GT$63=$C$17,$B200*(GT$60),0))</f>
        <v>0</v>
      </c>
      <c r="GU200" s="50">
        <f>IF(GU$63&lt;=$C$17,($C$34*GU$59*$B200/$C$63)*(IF(COUNTA($D200:GT200)*(12/$C$63)&lt;=$C$9,0,1)),0)+IF(GV$63=$C$17,0,IF(GU$63=$C$17,$B200*(GU$60),0))</f>
        <v>0</v>
      </c>
      <c r="GV200" s="50">
        <f>IF(GV$63&lt;=$C$17,($C$34*GV$59*$B200/$C$63)*(IF(COUNTA($D200:GU200)*(12/$C$63)&lt;=$C$9,0,1)),0)+IF(GW$63=$C$17,0,IF(GV$63=$C$17,$B200*(GV$60),0))</f>
        <v>0</v>
      </c>
      <c r="GW200" s="50">
        <f>IF(GW$63&lt;=$C$17,($C$34*GW$59*$B200/$C$63)*(IF(COUNTA($D200:GV200)*(12/$C$63)&lt;=$C$9,0,1)),0)+IF(GX$63=$C$17,0,IF(GW$63=$C$17,$B200*(GW$60),0))</f>
        <v>0</v>
      </c>
      <c r="GX200" s="50">
        <f>IF(GX$63&lt;=$C$17,($C$34*GX$59*$B200/$C$63)*(IF(COUNTA($D200:GW200)*(12/$C$63)&lt;=$C$9,0,1)),0)+IF(GY$63=$C$17,0,IF(GX$63=$C$17,$B200*(GX$60),0))</f>
        <v>0</v>
      </c>
      <c r="GY200" s="50">
        <f>IF(GY$63&lt;=$C$17,($C$34*GY$59*$B200/$C$63)*(IF(COUNTA($D200:GX200)*(12/$C$63)&lt;=$C$9,0,1)),0)+IF(GZ$63=$C$17,0,IF(GY$63=$C$17,$B200*(GY$60),0))</f>
        <v>0</v>
      </c>
      <c r="GZ200" s="50">
        <f>IF(GZ$63&lt;=$C$17,($C$34*GZ$59*$B200/$C$63)*(IF(COUNTA($D200:GY200)*(12/$C$63)&lt;=$C$9,0,1)),0)+IF(HA$63=$C$17,0,IF(GZ$63=$C$17,$B200*(GZ$60),0))</f>
        <v>0</v>
      </c>
      <c r="HA200" s="50">
        <f>IF(HA$63&lt;=$C$17,($C$34*HA$59*$B200/$C$63)*(IF(COUNTA($D200:GZ200)*(12/$C$63)&lt;=$C$9,0,1)),0)+IF(HB$63=$C$17,0,IF(HA$63=$C$17,$B200*(HA$60),0))</f>
        <v>0</v>
      </c>
      <c r="HB200" s="50">
        <f>IF(HB$63&lt;=$C$17,($C$34*HB$59*$B200/$C$63)*(IF(COUNTA($D200:HA200)*(12/$C$63)&lt;=$C$9,0,1)),0)+IF(HC$63=$C$17,0,IF(HB$63=$C$17,$B200*(HB$60),0))</f>
        <v>0</v>
      </c>
      <c r="HC200" s="50">
        <f>IF(HC$63&lt;=$C$17,($C$34*HC$59*$B200/$C$63)*(IF(COUNTA($D200:HB200)*(12/$C$63)&lt;=$C$9,0,1)),0)+IF(HD$63=$C$17,0,IF(HC$63=$C$17,$B200*(HC$60),0))</f>
        <v>0</v>
      </c>
      <c r="HD200" s="50">
        <f>IF(HD$63&lt;=$C$17,($C$34*HD$59*$B200/$C$63)*(IF(COUNTA($D200:HC200)*(12/$C$63)&lt;=$C$9,0,1)),0)+IF(HE$63=$C$17,0,IF(HD$63=$C$17,$B200*(HD$60),0))</f>
        <v>0</v>
      </c>
      <c r="HE200" s="50">
        <f>IF(HE$63&lt;=$C$17,($C$34*HE$59*$B200/$C$63)*(IF(COUNTA($D200:HD200)*(12/$C$63)&lt;=$C$9,0,1)),0)+IF(HF$63=$C$17,0,IF(HE$63=$C$17,$B200*(HE$60),0))</f>
        <v>0</v>
      </c>
      <c r="HF200" s="50">
        <f>IF(HF$63&lt;=$C$17,($C$34*HF$59*$B200/$C$63)*(IF(COUNTA($D200:HE200)*(12/$C$63)&lt;=$C$9,0,1)),0)+IF(HG$63=$C$17,0,IF(HF$63=$C$17,$B200*(HF$60),0))</f>
        <v>0</v>
      </c>
      <c r="HG200" s="50">
        <f>IF(HG$63&lt;=$C$17,($C$34*HG$59*$B200/$C$63)*(IF(COUNTA($D200:HF200)*(12/$C$63)&lt;=$C$9,0,1)),0)+IF(HH$63=$C$17,0,IF(HG$63=$C$17,$B200*(HG$60),0))</f>
        <v>0</v>
      </c>
      <c r="HH200" s="50">
        <f>IF(HH$63&lt;=$C$17,($C$34*HH$59*$B200/$C$63)*(IF(COUNTA($D200:HG200)*(12/$C$63)&lt;=$C$9,0,1)),0)+IF(HI$63=$C$17,0,IF(HH$63=$C$17,$B200*(HH$60),0))</f>
        <v>0</v>
      </c>
      <c r="HI200" s="50">
        <f>IF(HI$63&lt;=$C$17,($C$34*HI$59*$B200/$C$63)*(IF(COUNTA($D200:HH200)*(12/$C$63)&lt;=$C$9,0,1)),0)+IF(HJ$63=$C$17,0,IF(HI$63=$C$17,$B200*(HI$60),0))</f>
        <v>0</v>
      </c>
      <c r="HJ200" s="50">
        <f>IF(HJ$63&lt;=$C$17,($C$34*HJ$59*$B200/$C$63)*(IF(COUNTA($D200:HI200)*(12/$C$63)&lt;=$C$9,0,1)),0)+IF(HK$63=$C$17,0,IF(HJ$63=$C$17,$B200*(HJ$60),0))</f>
        <v>0</v>
      </c>
      <c r="HK200" s="50">
        <f>IF(HK$63&lt;=$C$17,($C$34*HK$59*$B200/$C$63)*(IF(COUNTA($D200:HJ200)*(12/$C$63)&lt;=$C$9,0,1)),0)+IF(HL$63=$C$17,0,IF(HK$63=$C$17,$B200*(HK$60),0))</f>
        <v>0</v>
      </c>
      <c r="HL200" s="50">
        <f>IF(HL$63&lt;=$C$17,($C$34*HL$59*$B200/$C$63)*(IF(COUNTA($D200:HK200)*(12/$C$63)&lt;=$C$9,0,1)),0)+IF(HM$63=$C$17,0,IF(HL$63=$C$17,$B200*(HL$60),0))</f>
        <v>0</v>
      </c>
      <c r="HM200" s="50">
        <f>IF(HM$63&lt;=$C$17,($C$34*HM$59*$B200/$C$63)*(IF(COUNTA($D200:HL200)*(12/$C$63)&lt;=$C$9,0,1)),0)+IF(HN$63=$C$17,0,IF(HM$63=$C$17,$B200*(HM$60),0))</f>
        <v>0</v>
      </c>
      <c r="HN200" s="50">
        <f>IF(HN$63&lt;=$C$17,($C$34*HN$59*$B200/$C$63)*(IF(COUNTA($D200:HM200)*(12/$C$63)&lt;=$C$9,0,1)),0)+IF(HO$63=$C$17,0,IF(HN$63=$C$17,$B200*(HN$60),0))</f>
        <v>0</v>
      </c>
      <c r="HO200" s="50">
        <f>IF(HO$63&lt;=$C$17,($C$34*HO$59*$B200/$C$63)*(IF(COUNTA($D200:HN200)*(12/$C$63)&lt;=$C$9,0,1)),0)+IF(HP$63=$C$17,0,IF(HO$63=$C$17,$B200*(HO$60),0))</f>
        <v>0</v>
      </c>
      <c r="HP200" s="50">
        <f>IF(HP$63&lt;=$C$17,($C$34*HP$59*$B200/$C$63)*(IF(COUNTA($D200:HO200)*(12/$C$63)&lt;=$C$9,0,1)),0)+IF(HQ$63=$C$17,0,IF(HP$63=$C$17,$B200*(HP$60),0))</f>
        <v>0</v>
      </c>
      <c r="HQ200" s="50">
        <f>IF(HQ$63&lt;=$C$17,($C$34*HQ$59*$B200/$C$63)*(IF(COUNTA($D200:HP200)*(12/$C$63)&lt;=$C$9,0,1)),0)+IF(HR$63=$C$17,0,IF(HQ$63=$C$17,$B200*(HQ$60),0))</f>
        <v>0</v>
      </c>
      <c r="HR200" s="50">
        <f>IF(HR$63&lt;=$C$17,($C$34*HR$59*$B200/$C$63)*(IF(COUNTA($D200:HQ200)*(12/$C$63)&lt;=$C$9,0,1)),0)+IF(HS$63=$C$17,0,IF(HR$63=$C$17,$B200*(HR$60),0))</f>
        <v>0</v>
      </c>
      <c r="HS200" s="50">
        <f>IF(HS$63&lt;=$C$17,($C$34*HS$59*$B200/$C$63)*(IF(COUNTA($D200:HR200)*(12/$C$63)&lt;=$C$9,0,1)),0)+IF(HT$63=$C$17,0,IF(HS$63=$C$17,$B200*(HS$60),0))</f>
        <v>0</v>
      </c>
      <c r="HT200" s="50">
        <f>IF(HT$63&lt;=$C$17,($C$34*HT$59*$B200/$C$63)*(IF(COUNTA($D200:HS200)*(12/$C$63)&lt;=$C$9,0,1)),0)+IF(HU$63=$C$17,0,IF(HT$63=$C$17,$B200*(HT$60),0))</f>
        <v>0</v>
      </c>
      <c r="HU200" s="50">
        <f>IF(HU$63&lt;=$C$17,($C$34*HU$59*$B200/$C$63)*(IF(COUNTA($D200:HT200)*(12/$C$63)&lt;=$C$9,0,1)),0)+IF(HV$63=$C$17,0,IF(HU$63=$C$17,$B200*(HU$60),0))</f>
        <v>0</v>
      </c>
      <c r="HV200" s="50">
        <f>IF(HV$63&lt;=$C$17,($C$34*HV$59*$B200/$C$63)*(IF(COUNTA($D200:HU200)*(12/$C$63)&lt;=$C$9,0,1)),0)+IF(HW$63=$C$17,0,IF(HV$63=$C$17,$B200*(HV$60),0))</f>
        <v>0</v>
      </c>
      <c r="HW200" s="50">
        <f>IF(HW$63&lt;=$C$17,($C$34*HW$59*$B200/$C$63)*(IF(COUNTA($D200:HV200)*(12/$C$63)&lt;=$C$9,0,1)),0)+IF(HX$63=$C$17,0,IF(HW$63=$C$17,$B200*(HW$60),0))</f>
        <v>0</v>
      </c>
      <c r="HX200" s="50">
        <f>IF(HX$63&lt;=$C$17,($C$34*HX$59*$B200/$C$63)*(IF(COUNTA($D200:HW200)*(12/$C$63)&lt;=$C$9,0,1)),0)+IF(HY$63=$C$17,0,IF(HX$63=$C$17,$B200*(HX$60),0))</f>
        <v>0</v>
      </c>
      <c r="HY200" s="50">
        <f>IF(HY$63&lt;=$C$17,($C$34*HY$59*$B200/$C$63)*(IF(COUNTA($D200:HX200)*(12/$C$63)&lt;=$C$9,0,1)),0)+IF(HZ$63=$C$17,0,IF(HY$63=$C$17,$B200*(HY$60),0))</f>
        <v>0</v>
      </c>
      <c r="HZ200" s="50">
        <f>IF(HZ$63&lt;=$C$17,($C$34*HZ$59*$B200/$C$63)*(IF(COUNTA($D200:HY200)*(12/$C$63)&lt;=$C$9,0,1)),0)+IF(IA$63=$C$17,0,IF(HZ$63=$C$17,$B200*(HZ$60),0))</f>
        <v>0</v>
      </c>
      <c r="IA200" s="50">
        <f>IF(IA$63&lt;=$C$17,($C$34*IA$59*$B200/$C$63)*(IF(COUNTA($D200:HZ200)*(12/$C$63)&lt;=$C$9,0,1)),0)+IF(IB$63=$C$17,0,IF(IA$63=$C$17,$B200*(IA$60),0))</f>
        <v>0</v>
      </c>
      <c r="IB200" s="50">
        <f>IF(IB$63&lt;=$C$17,($C$34*IB$59*$B200/$C$63)*(IF(COUNTA($D200:IA200)*(12/$C$63)&lt;=$C$9,0,1)),0)+IF(IC$63=$C$17,0,IF(IB$63=$C$17,$B200*(IB$60),0))</f>
        <v>0</v>
      </c>
      <c r="IC200" s="50">
        <f>IF(IC$63&lt;=$C$17,($C$34*IC$59*$B200/$C$63)*(IF(COUNTA($D200:IB200)*(12/$C$63)&lt;=$C$9,0,1)),0)+IF(ID$63=$C$17,0,IF(IC$63=$C$17,$B200*(IC$60),0))</f>
        <v>0</v>
      </c>
      <c r="ID200" s="50">
        <f>IF(ID$63&lt;=$C$17,($C$34*ID$59*$B200/$C$63)*(IF(COUNTA($D200:IC200)*(12/$C$63)&lt;=$C$9,0,1)),0)+IF(IE$63=$C$17,0,IF(ID$63=$C$17,$B200*(ID$60),0))</f>
        <v>0</v>
      </c>
      <c r="IE200" s="50">
        <f>IF(IE$63&lt;=$C$17,($C$34*IE$59*$B200/$C$63)*(IF(COUNTA($D200:ID200)*(12/$C$63)&lt;=$C$9,0,1)),0)+IF(IF$63=$C$17,0,IF(IE$63=$C$17,$B200*(IE$60),0))</f>
        <v>0</v>
      </c>
      <c r="IF200" s="50">
        <f>IF(IF$63&lt;=$C$17,($C$34*IF$59*$B200/$C$63)*(IF(COUNTA($D200:IE200)*(12/$C$63)&lt;=$C$9,0,1)),0)+IF(IG$63=$C$17,0,IF(IF$63=$C$17,$B200*(IF$60),0))</f>
        <v>0</v>
      </c>
      <c r="IG200" s="50">
        <f>IF(IG$63&lt;=$C$17,($C$34*IG$59*$B200/$C$63)*(IF(COUNTA($D200:IF200)*(12/$C$63)&lt;=$C$9,0,1)),0)+IF(IH$63=$C$17,0,IF(IG$63=$C$17,$B200*(IG$60),0))</f>
        <v>0</v>
      </c>
      <c r="IH200" s="50">
        <f>IF(IH$63&lt;=$C$17,($C$34*IH$59*$B200/$C$63)*(IF(COUNTA($D200:IG200)*(12/$C$63)&lt;=$C$9,0,1)),0)+IF(II$63=$C$17,0,IF(IH$63=$C$17,$B200*(IH$60),0))</f>
        <v>0</v>
      </c>
      <c r="II200" s="50">
        <f>IF(II$63&lt;=$C$17,($C$34*II$59*$B200/$C$63)*(IF(COUNTA($D200:IH200)*(12/$C$63)&lt;=$C$9,0,1)),0)+IF(IJ$63=$C$17,0,IF(II$63=$C$17,$B200*(II$60),0))</f>
        <v>0</v>
      </c>
      <c r="IJ200" s="50">
        <f>IF(IJ$63&lt;=$C$17,($C$34*IJ$59*$B200/$C$63)*(IF(COUNTA($D200:II200)*(12/$C$63)&lt;=$C$9,0,1)),0)+IF(IK$63=$C$17,0,IF(IJ$63=$C$17,$B200*(IJ$60),0))</f>
        <v>0</v>
      </c>
      <c r="IK200" s="50">
        <f>IF(IK$63&lt;=$C$17,($C$34*IK$59*$B200/$C$63)*(IF(COUNTA($D200:IJ200)*(12/$C$63)&lt;=$C$9,0,1)),0)+IF(IL$63=$C$17,0,IF(IK$63=$C$17,$B200*(IK$60),0))</f>
        <v>0</v>
      </c>
      <c r="IL200" s="50">
        <f>IF(IL$63&lt;=$C$17,($C$34*IL$59*$B200/$C$63)*(IF(COUNTA($D200:IK200)*(12/$C$63)&lt;=$C$9,0,1)),0)+IF(IM$63=$C$17,0,IF(IL$63=$C$17,$B200*(IL$60),0))</f>
        <v>0</v>
      </c>
      <c r="IM200" s="50">
        <f>IF(IM$63&lt;=$C$17,($C$34*IM$59*$B200/$C$63)*(IF(COUNTA($D200:IL200)*(12/$C$63)&lt;=$C$9,0,1)),0)+IF(IN$63=$C$17,0,IF(IM$63=$C$17,$B200*(IM$60),0))</f>
        <v>0</v>
      </c>
      <c r="IN200" s="50">
        <f>IF(IN$63&lt;=$C$17,($C$34*IN$59*$B200/$C$63)*(IF(COUNTA($D200:IM200)*(12/$C$63)&lt;=$C$9,0,1)),0)+IF(IO$63=$C$17,0,IF(IN$63=$C$17,$B200*(IN$60),0))</f>
        <v>0</v>
      </c>
      <c r="IO200" s="50">
        <f>IF(IO$63&lt;=$C$17,($C$34*IO$59*$B200/$C$63)*(IF(COUNTA($D200:IN200)*(12/$C$63)&lt;=$C$9,0,1)),0)+IF(IP$63=$C$17,0,IF(IO$63=$C$17,$B200*(IO$60),0))</f>
        <v>0</v>
      </c>
      <c r="IP200" s="50">
        <f>IF(IP$63&lt;=$C$17,($C$34*IP$59*$B200/$C$63)*(IF(COUNTA($D200:IO200)*(12/$C$63)&lt;=$C$9,0,1)),0)+IF(IQ$63=$C$17,0,IF(IP$63=$C$17,$B200*(IP$60),0))</f>
        <v>0</v>
      </c>
      <c r="IQ200" s="50">
        <f>IF(IQ$63&lt;=$C$17,($C$34*IQ$59*$B200/$C$63)*(IF(COUNTA($D200:IP200)*(12/$C$63)&lt;=$C$9,0,1)),0)+IF(IR$63=$C$17,0,IF(IQ$63=$C$17,$B200*(IQ$60),0))</f>
        <v>0</v>
      </c>
      <c r="IR200" s="50">
        <f>IF(IR$63&lt;=$C$17,($C$34*IR$59*$B200/$C$63)*(IF(COUNTA($D200:IQ200)*(12/$C$63)&lt;=$C$9,0,1)),0)+IF(IS$63=$C$17,0,IF(IR$63=$C$17,$B200*(IR$60),0))</f>
        <v>0</v>
      </c>
      <c r="IS200" s="50">
        <f>IF(IS$63&lt;=$C$17,($C$34*IS$59*$B200/$C$63)*(IF(COUNTA($D200:IR200)*(12/$C$63)&lt;=$C$9,0,1)),0)+IF(IT$63=$C$17,0,IF(IS$63=$C$17,$B200*(IS$60),0))</f>
        <v>0</v>
      </c>
      <c r="IT200" s="50">
        <f>IF(IT$63&lt;=$C$17,($C$34*IT$59*$B200/$C$63)*(IF(COUNTA($D200:IS200)*(12/$C$63)&lt;=$C$9,0,1)),0)+IF(IU$63=$C$17,0,IF(IT$63=$C$17,$B200*(IT$60),0))</f>
        <v>0</v>
      </c>
      <c r="IU200" s="50">
        <f>IF(IU$63&lt;=$C$17,($C$34*IU$59*$B200/$C$63)*(IF(COUNTA($D200:IT200)*(12/$C$63)&lt;=$C$9,0,1)),0)+IF(IV$63=$C$17,0,IF(IU$63=$C$17,$B200*(IU$60),0))</f>
        <v>0</v>
      </c>
      <c r="IV200" s="50">
        <f>IF(IV$63&lt;=$C$17,($C$34*IV$59*$B200/$C$63)*(IF(COUNTA($D200:IU200)*(12/$C$63)&lt;=$C$9,0,1)),0)+IF(IW$63=$C$17,0,IF(IV$63=$C$17,$B200*(IV$60),0))</f>
        <v>0</v>
      </c>
      <c r="IW200" s="50">
        <f>IF(IW$63&lt;=$C$17,($C$34*IW$59*$B200/$C$63)*(IF(COUNTA($D200:IV200)*(12/$C$63)&lt;=$C$9,0,1)),0)+IF(IX$63=$C$17,0,IF(IW$63=$C$17,$B200*(IW$60),0))</f>
        <v>0</v>
      </c>
      <c r="IX200" s="50"/>
      <c r="IY200" s="50"/>
      <c r="IZ200" s="50"/>
      <c r="JA200" s="50"/>
      <c r="JB200" s="50"/>
      <c r="JC200" s="50"/>
      <c r="JD200" s="50"/>
      <c r="JE200" s="50"/>
      <c r="JF200" s="50"/>
      <c r="JG200" s="50"/>
      <c r="JH200" s="50"/>
      <c r="JI200" s="50"/>
      <c r="JJ200" s="50"/>
      <c r="JK200" s="50"/>
      <c r="JL200" s="50"/>
      <c r="JM200" s="50"/>
      <c r="JN200" s="50"/>
      <c r="JO200" s="50"/>
      <c r="JP200" s="50"/>
      <c r="JQ200" s="50"/>
      <c r="JR200" s="50"/>
      <c r="JS200" s="50"/>
      <c r="JT200" s="50"/>
      <c r="JU200" s="50"/>
      <c r="JV200" s="50"/>
      <c r="JW200" s="50"/>
      <c r="JX200" s="50"/>
      <c r="JY200" s="50"/>
      <c r="JZ200" s="50"/>
      <c r="KA200" s="50"/>
      <c r="KB200" s="50"/>
      <c r="KC200" s="50"/>
      <c r="KD200" s="50"/>
      <c r="KE200" s="50"/>
      <c r="KF200" s="50"/>
      <c r="KG200" s="50"/>
      <c r="KH200" s="50"/>
      <c r="KI200" s="50"/>
      <c r="KJ200" s="50"/>
      <c r="KK200" s="50"/>
      <c r="KL200" s="50"/>
      <c r="KM200" s="50"/>
      <c r="KN200" s="50"/>
      <c r="KO200" s="50"/>
      <c r="KP200" s="50"/>
      <c r="KQ200" s="50"/>
      <c r="KR200" s="50"/>
      <c r="KS200" s="50"/>
      <c r="KT200" s="50"/>
      <c r="KU200" s="50"/>
      <c r="KV200" s="50"/>
      <c r="KW200" s="50"/>
      <c r="KX200" s="50"/>
      <c r="KY200" s="50"/>
      <c r="KZ200" s="50"/>
      <c r="LA200" s="50"/>
      <c r="LB200" s="50"/>
      <c r="LC200" s="50"/>
      <c r="LD200" s="50"/>
      <c r="LE200" s="50"/>
      <c r="LF200" s="50"/>
      <c r="LG200" s="50"/>
      <c r="LH200" s="50"/>
      <c r="LI200" s="50"/>
      <c r="LJ200" s="50"/>
      <c r="LK200" s="50"/>
      <c r="LL200" s="50"/>
      <c r="LM200" s="50"/>
      <c r="LN200" s="50"/>
      <c r="LO200" s="50"/>
      <c r="LP200" s="50"/>
      <c r="LQ200" s="50"/>
      <c r="LR200" s="50"/>
      <c r="LS200" s="50"/>
      <c r="LT200" s="50"/>
      <c r="LU200" s="50"/>
      <c r="LV200" s="50"/>
      <c r="LW200" s="50"/>
      <c r="LX200" s="50"/>
      <c r="LY200" s="50"/>
      <c r="LZ200" s="50"/>
      <c r="MA200" s="50"/>
      <c r="MB200" s="50"/>
      <c r="MC200" s="50"/>
      <c r="MD200" s="50"/>
      <c r="ME200" s="50"/>
      <c r="MF200" s="50"/>
      <c r="MG200" s="50"/>
      <c r="MH200" s="50"/>
      <c r="MI200" s="50"/>
      <c r="MJ200" s="50"/>
      <c r="MK200" s="50"/>
      <c r="ML200" s="50"/>
      <c r="MM200" s="50"/>
      <c r="MN200" s="50"/>
      <c r="MO200" s="50"/>
      <c r="MP200" s="50"/>
      <c r="MQ200" s="50"/>
      <c r="MR200" s="50"/>
      <c r="MS200" s="50"/>
      <c r="MT200" s="50"/>
      <c r="MU200" s="50"/>
      <c r="MV200" s="50"/>
      <c r="MW200" s="50"/>
      <c r="MX200" s="50"/>
      <c r="MY200" s="50"/>
      <c r="MZ200" s="50"/>
      <c r="NA200" s="50"/>
      <c r="NB200" s="50"/>
      <c r="NC200" s="50"/>
      <c r="ND200" s="50"/>
      <c r="NE200" s="50"/>
      <c r="NF200" s="50"/>
      <c r="NG200" s="50"/>
      <c r="NH200" s="50"/>
      <c r="NI200" s="50"/>
      <c r="NJ200" s="50"/>
      <c r="NK200" s="50"/>
      <c r="NL200" s="50"/>
      <c r="NM200" s="50"/>
      <c r="NN200" s="50"/>
      <c r="NO200" s="50"/>
      <c r="NP200" s="50"/>
      <c r="NQ200" s="50"/>
      <c r="NR200" s="50"/>
      <c r="NS200" s="50"/>
      <c r="NT200" s="50"/>
      <c r="NU200" s="50"/>
    </row>
    <row r="201" spans="1:385" outlineLevel="1" x14ac:dyDescent="0.25">
      <c r="A201" s="2" t="s">
        <v>55</v>
      </c>
      <c r="B201" s="79">
        <f ca="1">+OFFSET($D$52,0,COUNTA($B$66:B200),,)</f>
        <v>0</v>
      </c>
      <c r="C201" s="88">
        <f t="shared" si="71"/>
        <v>0</v>
      </c>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50">
        <f>IF(EJ$63&gt;$C$17,0,-EI$53*(12/$C$63))</f>
        <v>0</v>
      </c>
      <c r="EJ201" s="50">
        <f>IF(EJ$63&lt;=$C$17,($C$34*EJ$59*$B201/$C$63)*(IF(COUNTA($D201:EI201)*(12/$C$63)&lt;=$C$9,0,1)),0)+IF(EK$63=$C$17,0,IF(EJ$63=$C$17,$B201*(EJ$60),0))</f>
        <v>0</v>
      </c>
      <c r="EK201" s="50">
        <f>IF(EK$63&lt;=$C$17,($C$34*EK$59*$B201/$C$63)*(IF(COUNTA($D201:EJ201)*(12/$C$63)&lt;=$C$9,0,1)),0)+IF(EL$63=$C$17,0,IF(EK$63=$C$17,$B201*(EK$60),0))</f>
        <v>0</v>
      </c>
      <c r="EL201" s="50">
        <f>IF(EL$63&lt;=$C$17,($C$34*EL$59*$B201/$C$63)*(IF(COUNTA($D201:EK201)*(12/$C$63)&lt;=$C$9,0,1)),0)+IF(EM$63=$C$17,0,IF(EL$63=$C$17,$B201*(EL$60),0))</f>
        <v>0</v>
      </c>
      <c r="EM201" s="50">
        <f>IF(EM$63&lt;=$C$17,($C$34*EM$59*$B201/$C$63)*(IF(COUNTA($D201:EL201)*(12/$C$63)&lt;=$C$9,0,1)),0)+IF(EN$63=$C$17,0,IF(EM$63=$C$17,$B201*(EM$60),0))</f>
        <v>0</v>
      </c>
      <c r="EN201" s="50">
        <f>IF(EN$63&lt;=$C$17,($C$34*EN$59*$B201/$C$63)*(IF(COUNTA($D201:EM201)*(12/$C$63)&lt;=$C$9,0,1)),0)+IF(EO$63=$C$17,0,IF(EN$63=$C$17,$B201*(EN$60),0))</f>
        <v>0</v>
      </c>
      <c r="EO201" s="50">
        <f>IF(EO$63&lt;=$C$17,($C$34*EO$59*$B201/$C$63)*(IF(COUNTA($D201:EN201)*(12/$C$63)&lt;=$C$9,0,1)),0)+IF(EP$63=$C$17,0,IF(EO$63=$C$17,$B201*(EO$60),0))</f>
        <v>0</v>
      </c>
      <c r="EP201" s="50">
        <f>IF(EP$63&lt;=$C$17,($C$34*EP$59*$B201/$C$63)*(IF(COUNTA($D201:EO201)*(12/$C$63)&lt;=$C$9,0,1)),0)+IF(EQ$63=$C$17,0,IF(EP$63=$C$17,$B201*(EP$60),0))</f>
        <v>0</v>
      </c>
      <c r="EQ201" s="50">
        <f>IF(EQ$63&lt;=$C$17,($C$34*EQ$59*$B201/$C$63)*(IF(COUNTA($D201:EP201)*(12/$C$63)&lt;=$C$9,0,1)),0)+IF(ER$63=$C$17,0,IF(EQ$63=$C$17,$B201*(EQ$60),0))</f>
        <v>0</v>
      </c>
      <c r="ER201" s="50">
        <f>IF(ER$63&lt;=$C$17,($C$34*ER$59*$B201/$C$63)*(IF(COUNTA($D201:EQ201)*(12/$C$63)&lt;=$C$9,0,1)),0)+IF(ES$63=$C$17,0,IF(ER$63=$C$17,$B201*(ER$60),0))</f>
        <v>0</v>
      </c>
      <c r="ES201" s="50">
        <f>IF(ES$63&lt;=$C$17,($C$34*ES$59*$B201/$C$63)*(IF(COUNTA($D201:ER201)*(12/$C$63)&lt;=$C$9,0,1)),0)+IF(ET$63=$C$17,0,IF(ES$63=$C$17,$B201*(ES$60),0))</f>
        <v>0</v>
      </c>
      <c r="ET201" s="50">
        <f>IF(ET$63&lt;=$C$17,($C$34*ET$59*$B201/$C$63)*(IF(COUNTA($D201:ES201)*(12/$C$63)&lt;=$C$9,0,1)),0)+IF(EU$63=$C$17,0,IF(ET$63=$C$17,$B201*(ET$60),0))</f>
        <v>0</v>
      </c>
      <c r="EU201" s="50">
        <f>IF(EU$63&lt;=$C$17,($C$34*EU$59*$B201/$C$63)*(IF(COUNTA($D201:ET201)*(12/$C$63)&lt;=$C$9,0,1)),0)+IF(EV$63=$C$17,0,IF(EU$63=$C$17,$B201*(EU$60),0))</f>
        <v>0</v>
      </c>
      <c r="EV201" s="50">
        <f>IF(EV$63&lt;=$C$17,($C$34*EV$59*$B201/$C$63)*(IF(COUNTA($D201:EU201)*(12/$C$63)&lt;=$C$9,0,1)),0)+IF(EW$63=$C$17,0,IF(EV$63=$C$17,$B201*(EV$60),0))</f>
        <v>0</v>
      </c>
      <c r="EW201" s="50">
        <f>IF(EW$63&lt;=$C$17,($C$34*EW$59*$B201/$C$63)*(IF(COUNTA($D201:EV201)*(12/$C$63)&lt;=$C$9,0,1)),0)+IF(EX$63=$C$17,0,IF(EW$63=$C$17,$B201*(EW$60),0))</f>
        <v>0</v>
      </c>
      <c r="EX201" s="50">
        <f>IF(EX$63&lt;=$C$17,($C$34*EX$59*$B201/$C$63)*(IF(COUNTA($D201:EW201)*(12/$C$63)&lt;=$C$9,0,1)),0)+IF(EY$63=$C$17,0,IF(EX$63=$C$17,$B201*(EX$60),0))</f>
        <v>0</v>
      </c>
      <c r="EY201" s="50">
        <f>IF(EY$63&lt;=$C$17,($C$34*EY$59*$B201/$C$63)*(IF(COUNTA($D201:EX201)*(12/$C$63)&lt;=$C$9,0,1)),0)+IF(EZ$63=$C$17,0,IF(EY$63=$C$17,$B201*(EY$60),0))</f>
        <v>0</v>
      </c>
      <c r="EZ201" s="50">
        <f>IF(EZ$63&lt;=$C$17,($C$34*EZ$59*$B201/$C$63)*(IF(COUNTA($D201:EY201)*(12/$C$63)&lt;=$C$9,0,1)),0)+IF(FA$63=$C$17,0,IF(EZ$63=$C$17,$B201*(EZ$60),0))</f>
        <v>0</v>
      </c>
      <c r="FA201" s="50">
        <f>IF(FA$63&lt;=$C$17,($C$34*FA$59*$B201/$C$63)*(IF(COUNTA($D201:EZ201)*(12/$C$63)&lt;=$C$9,0,1)),0)+IF(FB$63=$C$17,0,IF(FA$63=$C$17,$B201*(FA$60),0))</f>
        <v>0</v>
      </c>
      <c r="FB201" s="50">
        <f>IF(FB$63&lt;=$C$17,($C$34*FB$59*$B201/$C$63)*(IF(COUNTA($D201:FA201)*(12/$C$63)&lt;=$C$9,0,1)),0)+IF(FC$63=$C$17,0,IF(FB$63=$C$17,$B201*(FB$60),0))</f>
        <v>0</v>
      </c>
      <c r="FC201" s="50">
        <f>IF(FC$63&lt;=$C$17,($C$34*FC$59*$B201/$C$63)*(IF(COUNTA($D201:FB201)*(12/$C$63)&lt;=$C$9,0,1)),0)+IF(FD$63=$C$17,0,IF(FC$63=$C$17,$B201*(FC$60),0))</f>
        <v>0</v>
      </c>
      <c r="FD201" s="50">
        <f>IF(FD$63&lt;=$C$17,($C$34*FD$59*$B201/$C$63)*(IF(COUNTA($D201:FC201)*(12/$C$63)&lt;=$C$9,0,1)),0)+IF(FE$63=$C$17,0,IF(FD$63=$C$17,$B201*(FD$60),0))</f>
        <v>0</v>
      </c>
      <c r="FE201" s="50">
        <f>IF(FE$63&lt;=$C$17,($C$34*FE$59*$B201/$C$63)*(IF(COUNTA($D201:FD201)*(12/$C$63)&lt;=$C$9,0,1)),0)+IF(FF$63=$C$17,0,IF(FE$63=$C$17,$B201*(FE$60),0))</f>
        <v>0</v>
      </c>
      <c r="FF201" s="50">
        <f>IF(FF$63&lt;=$C$17,($C$34*FF$59*$B201/$C$63)*(IF(COUNTA($D201:FE201)*(12/$C$63)&lt;=$C$9,0,1)),0)+IF(FG$63=$C$17,0,IF(FF$63=$C$17,$B201*(FF$60),0))</f>
        <v>0</v>
      </c>
      <c r="FG201" s="50">
        <f>IF(FG$63&lt;=$C$17,($C$34*FG$59*$B201/$C$63)*(IF(COUNTA($D201:FF201)*(12/$C$63)&lt;=$C$9,0,1)),0)+IF(FH$63=$C$17,0,IF(FG$63=$C$17,$B201*(FG$60),0))</f>
        <v>0</v>
      </c>
      <c r="FH201" s="50">
        <f>IF(FH$63&lt;=$C$17,($C$34*FH$59*$B201/$C$63)*(IF(COUNTA($D201:FG201)*(12/$C$63)&lt;=$C$9,0,1)),0)+IF(FI$63=$C$17,0,IF(FH$63=$C$17,$B201*(FH$60),0))</f>
        <v>0</v>
      </c>
      <c r="FI201" s="50">
        <f>IF(FI$63&lt;=$C$17,($C$34*FI$59*$B201/$C$63)*(IF(COUNTA($D201:FH201)*(12/$C$63)&lt;=$C$9,0,1)),0)+IF(FJ$63=$C$17,0,IF(FI$63=$C$17,$B201*(FI$60),0))</f>
        <v>0</v>
      </c>
      <c r="FJ201" s="50">
        <f>IF(FJ$63&lt;=$C$17,($C$34*FJ$59*$B201/$C$63)*(IF(COUNTA($D201:FI201)*(12/$C$63)&lt;=$C$9,0,1)),0)+IF(FK$63=$C$17,0,IF(FJ$63=$C$17,$B201*(FJ$60),0))</f>
        <v>0</v>
      </c>
      <c r="FK201" s="50">
        <f>IF(FK$63&lt;=$C$17,($C$34*FK$59*$B201/$C$63)*(IF(COUNTA($D201:FJ201)*(12/$C$63)&lt;=$C$9,0,1)),0)+IF(FL$63=$C$17,0,IF(FK$63=$C$17,$B201*(FK$60),0))</f>
        <v>0</v>
      </c>
      <c r="FL201" s="50">
        <f>IF(FL$63&lt;=$C$17,($C$34*FL$59*$B201/$C$63)*(IF(COUNTA($D201:FK201)*(12/$C$63)&lt;=$C$9,0,1)),0)+IF(FM$63=$C$17,0,IF(FL$63=$C$17,$B201*(FL$60),0))</f>
        <v>0</v>
      </c>
      <c r="FM201" s="50">
        <f>IF(FM$63&lt;=$C$17,($C$34*FM$59*$B201/$C$63)*(IF(COUNTA($D201:FL201)*(12/$C$63)&lt;=$C$9,0,1)),0)+IF(FN$63=$C$17,0,IF(FM$63=$C$17,$B201*(FM$60),0))</f>
        <v>0</v>
      </c>
      <c r="FN201" s="50">
        <f>IF(FN$63&lt;=$C$17,($C$34*FN$59*$B201/$C$63)*(IF(COUNTA($D201:FM201)*(12/$C$63)&lt;=$C$9,0,1)),0)+IF(FO$63=$C$17,0,IF(FN$63=$C$17,$B201*(FN$60),0))</f>
        <v>0</v>
      </c>
      <c r="FO201" s="50">
        <f>IF(FO$63&lt;=$C$17,($C$34*FO$59*$B201/$C$63)*(IF(COUNTA($D201:FN201)*(12/$C$63)&lt;=$C$9,0,1)),0)+IF(FP$63=$C$17,0,IF(FO$63=$C$17,$B201*(FO$60),0))</f>
        <v>0</v>
      </c>
      <c r="FP201" s="50">
        <f>IF(FP$63&lt;=$C$17,($C$34*FP$59*$B201/$C$63)*(IF(COUNTA($D201:FO201)*(12/$C$63)&lt;=$C$9,0,1)),0)+IF(FQ$63=$C$17,0,IF(FP$63=$C$17,$B201*(FP$60),0))</f>
        <v>0</v>
      </c>
      <c r="FQ201" s="50">
        <f>IF(FQ$63&lt;=$C$17,($C$34*FQ$59*$B201/$C$63)*(IF(COUNTA($D201:FP201)*(12/$C$63)&lt;=$C$9,0,1)),0)+IF(FR$63=$C$17,0,IF(FQ$63=$C$17,$B201*(FQ$60),0))</f>
        <v>0</v>
      </c>
      <c r="FR201" s="50">
        <f>IF(FR$63&lt;=$C$17,($C$34*FR$59*$B201/$C$63)*(IF(COUNTA($D201:FQ201)*(12/$C$63)&lt;=$C$9,0,1)),0)+IF(FS$63=$C$17,0,IF(FR$63=$C$17,$B201*(FR$60),0))</f>
        <v>0</v>
      </c>
      <c r="FS201" s="50">
        <f>IF(FS$63&lt;=$C$17,($C$34*FS$59*$B201/$C$63)*(IF(COUNTA($D201:FR201)*(12/$C$63)&lt;=$C$9,0,1)),0)+IF(FT$63=$C$17,0,IF(FS$63=$C$17,$B201*(FS$60),0))</f>
        <v>0</v>
      </c>
      <c r="FT201" s="50">
        <f>IF(FT$63&lt;=$C$17,($C$34*FT$59*$B201/$C$63)*(IF(COUNTA($D201:FS201)*(12/$C$63)&lt;=$C$9,0,1)),0)+IF(FU$63=$C$17,0,IF(FT$63=$C$17,$B201*(FT$60),0))</f>
        <v>0</v>
      </c>
      <c r="FU201" s="50">
        <f>IF(FU$63&lt;=$C$17,($C$34*FU$59*$B201/$C$63)*(IF(COUNTA($D201:FT201)*(12/$C$63)&lt;=$C$9,0,1)),0)+IF(FV$63=$C$17,0,IF(FU$63=$C$17,$B201*(FU$60),0))</f>
        <v>0</v>
      </c>
      <c r="FV201" s="50">
        <f>IF(FV$63&lt;=$C$17,($C$34*FV$59*$B201/$C$63)*(IF(COUNTA($D201:FU201)*(12/$C$63)&lt;=$C$9,0,1)),0)+IF(FW$63=$C$17,0,IF(FV$63=$C$17,$B201*(FV$60),0))</f>
        <v>0</v>
      </c>
      <c r="FW201" s="50">
        <f>IF(FW$63&lt;=$C$17,($C$34*FW$59*$B201/$C$63)*(IF(COUNTA($D201:FV201)*(12/$C$63)&lt;=$C$9,0,1)),0)+IF(FX$63=$C$17,0,IF(FW$63=$C$17,$B201*(FW$60),0))</f>
        <v>0</v>
      </c>
      <c r="FX201" s="50">
        <f>IF(FX$63&lt;=$C$17,($C$34*FX$59*$B201/$C$63)*(IF(COUNTA($D201:FW201)*(12/$C$63)&lt;=$C$9,0,1)),0)+IF(FY$63=$C$17,0,IF(FX$63=$C$17,$B201*(FX$60),0))</f>
        <v>0</v>
      </c>
      <c r="FY201" s="50">
        <f>IF(FY$63&lt;=$C$17,($C$34*FY$59*$B201/$C$63)*(IF(COUNTA($D201:FX201)*(12/$C$63)&lt;=$C$9,0,1)),0)+IF(FZ$63=$C$17,0,IF(FY$63=$C$17,$B201*(FY$60),0))</f>
        <v>0</v>
      </c>
      <c r="FZ201" s="50">
        <f>IF(FZ$63&lt;=$C$17,($C$34*FZ$59*$B201/$C$63)*(IF(COUNTA($D201:FY201)*(12/$C$63)&lt;=$C$9,0,1)),0)+IF(GA$63=$C$17,0,IF(FZ$63=$C$17,$B201*(FZ$60),0))</f>
        <v>0</v>
      </c>
      <c r="GA201" s="50">
        <f>IF(GA$63&lt;=$C$17,($C$34*GA$59*$B201/$C$63)*(IF(COUNTA($D201:FZ201)*(12/$C$63)&lt;=$C$9,0,1)),0)+IF(GB$63=$C$17,0,IF(GA$63=$C$17,$B201*(GA$60),0))</f>
        <v>0</v>
      </c>
      <c r="GB201" s="50">
        <f>IF(GB$63&lt;=$C$17,($C$34*GB$59*$B201/$C$63)*(IF(COUNTA($D201:GA201)*(12/$C$63)&lt;=$C$9,0,1)),0)+IF(GC$63=$C$17,0,IF(GB$63=$C$17,$B201*(GB$60),0))</f>
        <v>0</v>
      </c>
      <c r="GC201" s="50">
        <f>IF(GC$63&lt;=$C$17,($C$34*GC$59*$B201/$C$63)*(IF(COUNTA($D201:GB201)*(12/$C$63)&lt;=$C$9,0,1)),0)+IF(GD$63=$C$17,0,IF(GC$63=$C$17,$B201*(GC$60),0))</f>
        <v>0</v>
      </c>
      <c r="GD201" s="50">
        <f>IF(GD$63&lt;=$C$17,($C$34*GD$59*$B201/$C$63)*(IF(COUNTA($D201:GC201)*(12/$C$63)&lt;=$C$9,0,1)),0)+IF(GE$63=$C$17,0,IF(GD$63=$C$17,$B201*(GD$60),0))</f>
        <v>0</v>
      </c>
      <c r="GE201" s="50">
        <f>IF(GE$63&lt;=$C$17,($C$34*GE$59*$B201/$C$63)*(IF(COUNTA($D201:GD201)*(12/$C$63)&lt;=$C$9,0,1)),0)+IF(GF$63=$C$17,0,IF(GE$63=$C$17,$B201*(GE$60),0))</f>
        <v>0</v>
      </c>
      <c r="GF201" s="50">
        <f>IF(GF$63&lt;=$C$17,($C$34*GF$59*$B201/$C$63)*(IF(COUNTA($D201:GE201)*(12/$C$63)&lt;=$C$9,0,1)),0)+IF(GG$63=$C$17,0,IF(GF$63=$C$17,$B201*(GF$60),0))</f>
        <v>0</v>
      </c>
      <c r="GG201" s="50">
        <f>IF(GG$63&lt;=$C$17,($C$34*GG$59*$B201/$C$63)*(IF(COUNTA($D201:GF201)*(12/$C$63)&lt;=$C$9,0,1)),0)+IF(GH$63=$C$17,0,IF(GG$63=$C$17,$B201*(GG$60),0))</f>
        <v>0</v>
      </c>
      <c r="GH201" s="50">
        <f>IF(GH$63&lt;=$C$17,($C$34*GH$59*$B201/$C$63)*(IF(COUNTA($D201:GG201)*(12/$C$63)&lt;=$C$9,0,1)),0)+IF(GI$63=$C$17,0,IF(GH$63=$C$17,$B201*(GH$60),0))</f>
        <v>0</v>
      </c>
      <c r="GI201" s="50">
        <f>IF(GI$63&lt;=$C$17,($C$34*GI$59*$B201/$C$63)*(IF(COUNTA($D201:GH201)*(12/$C$63)&lt;=$C$9,0,1)),0)+IF(GJ$63=$C$17,0,IF(GI$63=$C$17,$B201*(GI$60),0))</f>
        <v>0</v>
      </c>
      <c r="GJ201" s="50">
        <f>IF(GJ$63&lt;=$C$17,($C$34*GJ$59*$B201/$C$63)*(IF(COUNTA($D201:GI201)*(12/$C$63)&lt;=$C$9,0,1)),0)+IF(GK$63=$C$17,0,IF(GJ$63=$C$17,$B201*(GJ$60),0))</f>
        <v>0</v>
      </c>
      <c r="GK201" s="50">
        <f>IF(GK$63&lt;=$C$17,($C$34*GK$59*$B201/$C$63)*(IF(COUNTA($D201:GJ201)*(12/$C$63)&lt;=$C$9,0,1)),0)+IF(GL$63=$C$17,0,IF(GK$63=$C$17,$B201*(GK$60),0))</f>
        <v>0</v>
      </c>
      <c r="GL201" s="50">
        <f>IF(GL$63&lt;=$C$17,($C$34*GL$59*$B201/$C$63)*(IF(COUNTA($D201:GK201)*(12/$C$63)&lt;=$C$9,0,1)),0)+IF(GM$63=$C$17,0,IF(GL$63=$C$17,$B201*(GL$60),0))</f>
        <v>0</v>
      </c>
      <c r="GM201" s="50">
        <f>IF(GM$63&lt;=$C$17,($C$34*GM$59*$B201/$C$63)*(IF(COUNTA($D201:GL201)*(12/$C$63)&lt;=$C$9,0,1)),0)+IF(GN$63=$C$17,0,IF(GM$63=$C$17,$B201*(GM$60),0))</f>
        <v>0</v>
      </c>
      <c r="GN201" s="50">
        <f>IF(GN$63&lt;=$C$17,($C$34*GN$59*$B201/$C$63)*(IF(COUNTA($D201:GM201)*(12/$C$63)&lt;=$C$9,0,1)),0)+IF(GO$63=$C$17,0,IF(GN$63=$C$17,$B201*(GN$60),0))</f>
        <v>0</v>
      </c>
      <c r="GO201" s="50">
        <f>IF(GO$63&lt;=$C$17,($C$34*GO$59*$B201/$C$63)*(IF(COUNTA($D201:GN201)*(12/$C$63)&lt;=$C$9,0,1)),0)+IF(GP$63=$C$17,0,IF(GO$63=$C$17,$B201*(GO$60),0))</f>
        <v>0</v>
      </c>
      <c r="GP201" s="50">
        <f>IF(GP$63&lt;=$C$17,($C$34*GP$59*$B201/$C$63)*(IF(COUNTA($D201:GO201)*(12/$C$63)&lt;=$C$9,0,1)),0)+IF(GQ$63=$C$17,0,IF(GP$63=$C$17,$B201*(GP$60),0))</f>
        <v>0</v>
      </c>
      <c r="GQ201" s="50">
        <f>IF(GQ$63&lt;=$C$17,($C$34*GQ$59*$B201/$C$63)*(IF(COUNTA($D201:GP201)*(12/$C$63)&lt;=$C$9,0,1)),0)+IF(GR$63=$C$17,0,IF(GQ$63=$C$17,$B201*(GQ$60),0))</f>
        <v>0</v>
      </c>
      <c r="GR201" s="50">
        <f>IF(GR$63&lt;=$C$17,($C$34*GR$59*$B201/$C$63)*(IF(COUNTA($D201:GQ201)*(12/$C$63)&lt;=$C$9,0,1)),0)+IF(GS$63=$C$17,0,IF(GR$63=$C$17,$B201*(GR$60),0))</f>
        <v>0</v>
      </c>
      <c r="GS201" s="50">
        <f>IF(GS$63&lt;=$C$17,($C$34*GS$59*$B201/$C$63)*(IF(COUNTA($D201:GR201)*(12/$C$63)&lt;=$C$9,0,1)),0)+IF(GT$63=$C$17,0,IF(GS$63=$C$17,$B201*(GS$60),0))</f>
        <v>0</v>
      </c>
      <c r="GT201" s="50">
        <f>IF(GT$63&lt;=$C$17,($C$34*GT$59*$B201/$C$63)*(IF(COUNTA($D201:GS201)*(12/$C$63)&lt;=$C$9,0,1)),0)+IF(GU$63=$C$17,0,IF(GT$63=$C$17,$B201*(GT$60),0))</f>
        <v>0</v>
      </c>
      <c r="GU201" s="50">
        <f>IF(GU$63&lt;=$C$17,($C$34*GU$59*$B201/$C$63)*(IF(COUNTA($D201:GT201)*(12/$C$63)&lt;=$C$9,0,1)),0)+IF(GV$63=$C$17,0,IF(GU$63=$C$17,$B201*(GU$60),0))</f>
        <v>0</v>
      </c>
      <c r="GV201" s="50">
        <f>IF(GV$63&lt;=$C$17,($C$34*GV$59*$B201/$C$63)*(IF(COUNTA($D201:GU201)*(12/$C$63)&lt;=$C$9,0,1)),0)+IF(GW$63=$C$17,0,IF(GV$63=$C$17,$B201*(GV$60),0))</f>
        <v>0</v>
      </c>
      <c r="GW201" s="50">
        <f>IF(GW$63&lt;=$C$17,($C$34*GW$59*$B201/$C$63)*(IF(COUNTA($D201:GV201)*(12/$C$63)&lt;=$C$9,0,1)),0)+IF(GX$63=$C$17,0,IF(GW$63=$C$17,$B201*(GW$60),0))</f>
        <v>0</v>
      </c>
      <c r="GX201" s="50">
        <f>IF(GX$63&lt;=$C$17,($C$34*GX$59*$B201/$C$63)*(IF(COUNTA($D201:GW201)*(12/$C$63)&lt;=$C$9,0,1)),0)+IF(GY$63=$C$17,0,IF(GX$63=$C$17,$B201*(GX$60),0))</f>
        <v>0</v>
      </c>
      <c r="GY201" s="50">
        <f>IF(GY$63&lt;=$C$17,($C$34*GY$59*$B201/$C$63)*(IF(COUNTA($D201:GX201)*(12/$C$63)&lt;=$C$9,0,1)),0)+IF(GZ$63=$C$17,0,IF(GY$63=$C$17,$B201*(GY$60),0))</f>
        <v>0</v>
      </c>
      <c r="GZ201" s="50">
        <f>IF(GZ$63&lt;=$C$17,($C$34*GZ$59*$B201/$C$63)*(IF(COUNTA($D201:GY201)*(12/$C$63)&lt;=$C$9,0,1)),0)+IF(HA$63=$C$17,0,IF(GZ$63=$C$17,$B201*(GZ$60),0))</f>
        <v>0</v>
      </c>
      <c r="HA201" s="50">
        <f>IF(HA$63&lt;=$C$17,($C$34*HA$59*$B201/$C$63)*(IF(COUNTA($D201:GZ201)*(12/$C$63)&lt;=$C$9,0,1)),0)+IF(HB$63=$C$17,0,IF(HA$63=$C$17,$B201*(HA$60),0))</f>
        <v>0</v>
      </c>
      <c r="HB201" s="50">
        <f>IF(HB$63&lt;=$C$17,($C$34*HB$59*$B201/$C$63)*(IF(COUNTA($D201:HA201)*(12/$C$63)&lt;=$C$9,0,1)),0)+IF(HC$63=$C$17,0,IF(HB$63=$C$17,$B201*(HB$60),0))</f>
        <v>0</v>
      </c>
      <c r="HC201" s="50">
        <f>IF(HC$63&lt;=$C$17,($C$34*HC$59*$B201/$C$63)*(IF(COUNTA($D201:HB201)*(12/$C$63)&lt;=$C$9,0,1)),0)+IF(HD$63=$C$17,0,IF(HC$63=$C$17,$B201*(HC$60),0))</f>
        <v>0</v>
      </c>
      <c r="HD201" s="50">
        <f>IF(HD$63&lt;=$C$17,($C$34*HD$59*$B201/$C$63)*(IF(COUNTA($D201:HC201)*(12/$C$63)&lt;=$C$9,0,1)),0)+IF(HE$63=$C$17,0,IF(HD$63=$C$17,$B201*(HD$60),0))</f>
        <v>0</v>
      </c>
      <c r="HE201" s="50">
        <f>IF(HE$63&lt;=$C$17,($C$34*HE$59*$B201/$C$63)*(IF(COUNTA($D201:HD201)*(12/$C$63)&lt;=$C$9,0,1)),0)+IF(HF$63=$C$17,0,IF(HE$63=$C$17,$B201*(HE$60),0))</f>
        <v>0</v>
      </c>
      <c r="HF201" s="50">
        <f>IF(HF$63&lt;=$C$17,($C$34*HF$59*$B201/$C$63)*(IF(COUNTA($D201:HE201)*(12/$C$63)&lt;=$C$9,0,1)),0)+IF(HG$63=$C$17,0,IF(HF$63=$C$17,$B201*(HF$60),0))</f>
        <v>0</v>
      </c>
      <c r="HG201" s="50">
        <f>IF(HG$63&lt;=$C$17,($C$34*HG$59*$B201/$C$63)*(IF(COUNTA($D201:HF201)*(12/$C$63)&lt;=$C$9,0,1)),0)+IF(HH$63=$C$17,0,IF(HG$63=$C$17,$B201*(HG$60),0))</f>
        <v>0</v>
      </c>
      <c r="HH201" s="50">
        <f>IF(HH$63&lt;=$C$17,($C$34*HH$59*$B201/$C$63)*(IF(COUNTA($D201:HG201)*(12/$C$63)&lt;=$C$9,0,1)),0)+IF(HI$63=$C$17,0,IF(HH$63=$C$17,$B201*(HH$60),0))</f>
        <v>0</v>
      </c>
      <c r="HI201" s="50">
        <f>IF(HI$63&lt;=$C$17,($C$34*HI$59*$B201/$C$63)*(IF(COUNTA($D201:HH201)*(12/$C$63)&lt;=$C$9,0,1)),0)+IF(HJ$63=$C$17,0,IF(HI$63=$C$17,$B201*(HI$60),0))</f>
        <v>0</v>
      </c>
      <c r="HJ201" s="50">
        <f>IF(HJ$63&lt;=$C$17,($C$34*HJ$59*$B201/$C$63)*(IF(COUNTA($D201:HI201)*(12/$C$63)&lt;=$C$9,0,1)),0)+IF(HK$63=$C$17,0,IF(HJ$63=$C$17,$B201*(HJ$60),0))</f>
        <v>0</v>
      </c>
      <c r="HK201" s="50">
        <f>IF(HK$63&lt;=$C$17,($C$34*HK$59*$B201/$C$63)*(IF(COUNTA($D201:HJ201)*(12/$C$63)&lt;=$C$9,0,1)),0)+IF(HL$63=$C$17,0,IF(HK$63=$C$17,$B201*(HK$60),0))</f>
        <v>0</v>
      </c>
      <c r="HL201" s="50">
        <f>IF(HL$63&lt;=$C$17,($C$34*HL$59*$B201/$C$63)*(IF(COUNTA($D201:HK201)*(12/$C$63)&lt;=$C$9,0,1)),0)+IF(HM$63=$C$17,0,IF(HL$63=$C$17,$B201*(HL$60),0))</f>
        <v>0</v>
      </c>
      <c r="HM201" s="50">
        <f>IF(HM$63&lt;=$C$17,($C$34*HM$59*$B201/$C$63)*(IF(COUNTA($D201:HL201)*(12/$C$63)&lt;=$C$9,0,1)),0)+IF(HN$63=$C$17,0,IF(HM$63=$C$17,$B201*(HM$60),0))</f>
        <v>0</v>
      </c>
      <c r="HN201" s="50">
        <f>IF(HN$63&lt;=$C$17,($C$34*HN$59*$B201/$C$63)*(IF(COUNTA($D201:HM201)*(12/$C$63)&lt;=$C$9,0,1)),0)+IF(HO$63=$C$17,0,IF(HN$63=$C$17,$B201*(HN$60),0))</f>
        <v>0</v>
      </c>
      <c r="HO201" s="50">
        <f>IF(HO$63&lt;=$C$17,($C$34*HO$59*$B201/$C$63)*(IF(COUNTA($D201:HN201)*(12/$C$63)&lt;=$C$9,0,1)),0)+IF(HP$63=$C$17,0,IF(HO$63=$C$17,$B201*(HO$60),0))</f>
        <v>0</v>
      </c>
      <c r="HP201" s="50">
        <f>IF(HP$63&lt;=$C$17,($C$34*HP$59*$B201/$C$63)*(IF(COUNTA($D201:HO201)*(12/$C$63)&lt;=$C$9,0,1)),0)+IF(HQ$63=$C$17,0,IF(HP$63=$C$17,$B201*(HP$60),0))</f>
        <v>0</v>
      </c>
      <c r="HQ201" s="50">
        <f>IF(HQ$63&lt;=$C$17,($C$34*HQ$59*$B201/$C$63)*(IF(COUNTA($D201:HP201)*(12/$C$63)&lt;=$C$9,0,1)),0)+IF(HR$63=$C$17,0,IF(HQ$63=$C$17,$B201*(HQ$60),0))</f>
        <v>0</v>
      </c>
      <c r="HR201" s="50">
        <f>IF(HR$63&lt;=$C$17,($C$34*HR$59*$B201/$C$63)*(IF(COUNTA($D201:HQ201)*(12/$C$63)&lt;=$C$9,0,1)),0)+IF(HS$63=$C$17,0,IF(HR$63=$C$17,$B201*(HR$60),0))</f>
        <v>0</v>
      </c>
      <c r="HS201" s="50">
        <f>IF(HS$63&lt;=$C$17,($C$34*HS$59*$B201/$C$63)*(IF(COUNTA($D201:HR201)*(12/$C$63)&lt;=$C$9,0,1)),0)+IF(HT$63=$C$17,0,IF(HS$63=$C$17,$B201*(HS$60),0))</f>
        <v>0</v>
      </c>
      <c r="HT201" s="50">
        <f>IF(HT$63&lt;=$C$17,($C$34*HT$59*$B201/$C$63)*(IF(COUNTA($D201:HS201)*(12/$C$63)&lt;=$C$9,0,1)),0)+IF(HU$63=$C$17,0,IF(HT$63=$C$17,$B201*(HT$60),0))</f>
        <v>0</v>
      </c>
      <c r="HU201" s="50">
        <f>IF(HU$63&lt;=$C$17,($C$34*HU$59*$B201/$C$63)*(IF(COUNTA($D201:HT201)*(12/$C$63)&lt;=$C$9,0,1)),0)+IF(HV$63=$C$17,0,IF(HU$63=$C$17,$B201*(HU$60),0))</f>
        <v>0</v>
      </c>
      <c r="HV201" s="50">
        <f>IF(HV$63&lt;=$C$17,($C$34*HV$59*$B201/$C$63)*(IF(COUNTA($D201:HU201)*(12/$C$63)&lt;=$C$9,0,1)),0)+IF(HW$63=$C$17,0,IF(HV$63=$C$17,$B201*(HV$60),0))</f>
        <v>0</v>
      </c>
      <c r="HW201" s="50">
        <f>IF(HW$63&lt;=$C$17,($C$34*HW$59*$B201/$C$63)*(IF(COUNTA($D201:HV201)*(12/$C$63)&lt;=$C$9,0,1)),0)+IF(HX$63=$C$17,0,IF(HW$63=$C$17,$B201*(HW$60),0))</f>
        <v>0</v>
      </c>
      <c r="HX201" s="50">
        <f>IF(HX$63&lt;=$C$17,($C$34*HX$59*$B201/$C$63)*(IF(COUNTA($D201:HW201)*(12/$C$63)&lt;=$C$9,0,1)),0)+IF(HY$63=$C$17,0,IF(HX$63=$C$17,$B201*(HX$60),0))</f>
        <v>0</v>
      </c>
      <c r="HY201" s="50">
        <f>IF(HY$63&lt;=$C$17,($C$34*HY$59*$B201/$C$63)*(IF(COUNTA($D201:HX201)*(12/$C$63)&lt;=$C$9,0,1)),0)+IF(HZ$63=$C$17,0,IF(HY$63=$C$17,$B201*(HY$60),0))</f>
        <v>0</v>
      </c>
      <c r="HZ201" s="50">
        <f>IF(HZ$63&lt;=$C$17,($C$34*HZ$59*$B201/$C$63)*(IF(COUNTA($D201:HY201)*(12/$C$63)&lt;=$C$9,0,1)),0)+IF(IA$63=$C$17,0,IF(HZ$63=$C$17,$B201*(HZ$60),0))</f>
        <v>0</v>
      </c>
      <c r="IA201" s="50">
        <f>IF(IA$63&lt;=$C$17,($C$34*IA$59*$B201/$C$63)*(IF(COUNTA($D201:HZ201)*(12/$C$63)&lt;=$C$9,0,1)),0)+IF(IB$63=$C$17,0,IF(IA$63=$C$17,$B201*(IA$60),0))</f>
        <v>0</v>
      </c>
      <c r="IB201" s="50">
        <f>IF(IB$63&lt;=$C$17,($C$34*IB$59*$B201/$C$63)*(IF(COUNTA($D201:IA201)*(12/$C$63)&lt;=$C$9,0,1)),0)+IF(IC$63=$C$17,0,IF(IB$63=$C$17,$B201*(IB$60),0))</f>
        <v>0</v>
      </c>
      <c r="IC201" s="50">
        <f>IF(IC$63&lt;=$C$17,($C$34*IC$59*$B201/$C$63)*(IF(COUNTA($D201:IB201)*(12/$C$63)&lt;=$C$9,0,1)),0)+IF(ID$63=$C$17,0,IF(IC$63=$C$17,$B201*(IC$60),0))</f>
        <v>0</v>
      </c>
      <c r="ID201" s="50">
        <f>IF(ID$63&lt;=$C$17,($C$34*ID$59*$B201/$C$63)*(IF(COUNTA($D201:IC201)*(12/$C$63)&lt;=$C$9,0,1)),0)+IF(IE$63=$C$17,0,IF(ID$63=$C$17,$B201*(ID$60),0))</f>
        <v>0</v>
      </c>
      <c r="IE201" s="50">
        <f>IF(IE$63&lt;=$C$17,($C$34*IE$59*$B201/$C$63)*(IF(COUNTA($D201:ID201)*(12/$C$63)&lt;=$C$9,0,1)),0)+IF(IF$63=$C$17,0,IF(IE$63=$C$17,$B201*(IE$60),0))</f>
        <v>0</v>
      </c>
      <c r="IF201" s="50">
        <f>IF(IF$63&lt;=$C$17,($C$34*IF$59*$B201/$C$63)*(IF(COUNTA($D201:IE201)*(12/$C$63)&lt;=$C$9,0,1)),0)+IF(IG$63=$C$17,0,IF(IF$63=$C$17,$B201*(IF$60),0))</f>
        <v>0</v>
      </c>
      <c r="IG201" s="50">
        <f>IF(IG$63&lt;=$C$17,($C$34*IG$59*$B201/$C$63)*(IF(COUNTA($D201:IF201)*(12/$C$63)&lt;=$C$9,0,1)),0)+IF(IH$63=$C$17,0,IF(IG$63=$C$17,$B201*(IG$60),0))</f>
        <v>0</v>
      </c>
      <c r="IH201" s="50">
        <f>IF(IH$63&lt;=$C$17,($C$34*IH$59*$B201/$C$63)*(IF(COUNTA($D201:IG201)*(12/$C$63)&lt;=$C$9,0,1)),0)+IF(II$63=$C$17,0,IF(IH$63=$C$17,$B201*(IH$60),0))</f>
        <v>0</v>
      </c>
      <c r="II201" s="50">
        <f>IF(II$63&lt;=$C$17,($C$34*II$59*$B201/$C$63)*(IF(COUNTA($D201:IH201)*(12/$C$63)&lt;=$C$9,0,1)),0)+IF(IJ$63=$C$17,0,IF(II$63=$C$17,$B201*(II$60),0))</f>
        <v>0</v>
      </c>
      <c r="IJ201" s="50">
        <f>IF(IJ$63&lt;=$C$17,($C$34*IJ$59*$B201/$C$63)*(IF(COUNTA($D201:II201)*(12/$C$63)&lt;=$C$9,0,1)),0)+IF(IK$63=$C$17,0,IF(IJ$63=$C$17,$B201*(IJ$60),0))</f>
        <v>0</v>
      </c>
      <c r="IK201" s="50">
        <f>IF(IK$63&lt;=$C$17,($C$34*IK$59*$B201/$C$63)*(IF(COUNTA($D201:IJ201)*(12/$C$63)&lt;=$C$9,0,1)),0)+IF(IL$63=$C$17,0,IF(IK$63=$C$17,$B201*(IK$60),0))</f>
        <v>0</v>
      </c>
      <c r="IL201" s="50">
        <f>IF(IL$63&lt;=$C$17,($C$34*IL$59*$B201/$C$63)*(IF(COUNTA($D201:IK201)*(12/$C$63)&lt;=$C$9,0,1)),0)+IF(IM$63=$C$17,0,IF(IL$63=$C$17,$B201*(IL$60),0))</f>
        <v>0</v>
      </c>
      <c r="IM201" s="50">
        <f>IF(IM$63&lt;=$C$17,($C$34*IM$59*$B201/$C$63)*(IF(COUNTA($D201:IL201)*(12/$C$63)&lt;=$C$9,0,1)),0)+IF(IN$63=$C$17,0,IF(IM$63=$C$17,$B201*(IM$60),0))</f>
        <v>0</v>
      </c>
      <c r="IN201" s="50">
        <f>IF(IN$63&lt;=$C$17,($C$34*IN$59*$B201/$C$63)*(IF(COUNTA($D201:IM201)*(12/$C$63)&lt;=$C$9,0,1)),0)+IF(IO$63=$C$17,0,IF(IN$63=$C$17,$B201*(IN$60),0))</f>
        <v>0</v>
      </c>
      <c r="IO201" s="50">
        <f>IF(IO$63&lt;=$C$17,($C$34*IO$59*$B201/$C$63)*(IF(COUNTA($D201:IN201)*(12/$C$63)&lt;=$C$9,0,1)),0)+IF(IP$63=$C$17,0,IF(IO$63=$C$17,$B201*(IO$60),0))</f>
        <v>0</v>
      </c>
      <c r="IP201" s="50">
        <f>IF(IP$63&lt;=$C$17,($C$34*IP$59*$B201/$C$63)*(IF(COUNTA($D201:IO201)*(12/$C$63)&lt;=$C$9,0,1)),0)+IF(IQ$63=$C$17,0,IF(IP$63=$C$17,$B201*(IP$60),0))</f>
        <v>0</v>
      </c>
      <c r="IQ201" s="50">
        <f>IF(IQ$63&lt;=$C$17,($C$34*IQ$59*$B201/$C$63)*(IF(COUNTA($D201:IP201)*(12/$C$63)&lt;=$C$9,0,1)),0)+IF(IR$63=$C$17,0,IF(IQ$63=$C$17,$B201*(IQ$60),0))</f>
        <v>0</v>
      </c>
      <c r="IR201" s="50">
        <f>IF(IR$63&lt;=$C$17,($C$34*IR$59*$B201/$C$63)*(IF(COUNTA($D201:IQ201)*(12/$C$63)&lt;=$C$9,0,1)),0)+IF(IS$63=$C$17,0,IF(IR$63=$C$17,$B201*(IR$60),0))</f>
        <v>0</v>
      </c>
      <c r="IS201" s="50">
        <f>IF(IS$63&lt;=$C$17,($C$34*IS$59*$B201/$C$63)*(IF(COUNTA($D201:IR201)*(12/$C$63)&lt;=$C$9,0,1)),0)+IF(IT$63=$C$17,0,IF(IS$63=$C$17,$B201*(IS$60),0))</f>
        <v>0</v>
      </c>
      <c r="IT201" s="50">
        <f>IF(IT$63&lt;=$C$17,($C$34*IT$59*$B201/$C$63)*(IF(COUNTA($D201:IS201)*(12/$C$63)&lt;=$C$9,0,1)),0)+IF(IU$63=$C$17,0,IF(IT$63=$C$17,$B201*(IT$60),0))</f>
        <v>0</v>
      </c>
      <c r="IU201" s="50">
        <f>IF(IU$63&lt;=$C$17,($C$34*IU$59*$B201/$C$63)*(IF(COUNTA($D201:IT201)*(12/$C$63)&lt;=$C$9,0,1)),0)+IF(IV$63=$C$17,0,IF(IU$63=$C$17,$B201*(IU$60),0))</f>
        <v>0</v>
      </c>
      <c r="IV201" s="50">
        <f>IF(IV$63&lt;=$C$17,($C$34*IV$59*$B201/$C$63)*(IF(COUNTA($D201:IU201)*(12/$C$63)&lt;=$C$9,0,1)),0)+IF(IW$63=$C$17,0,IF(IV$63=$C$17,$B201*(IV$60),0))</f>
        <v>0</v>
      </c>
      <c r="IW201" s="50">
        <f>IF(IW$63&lt;=$C$17,($C$34*IW$59*$B201/$C$63)*(IF(COUNTA($D201:IV201)*(12/$C$63)&lt;=$C$9,0,1)),0)+IF(IX$63=$C$17,0,IF(IW$63=$C$17,$B201*(IW$60),0))</f>
        <v>0</v>
      </c>
      <c r="IX201" s="50"/>
      <c r="IY201" s="50"/>
      <c r="IZ201" s="50"/>
      <c r="JA201" s="50"/>
      <c r="JB201" s="50"/>
      <c r="JC201" s="50"/>
      <c r="JD201" s="50"/>
      <c r="JE201" s="50"/>
      <c r="JF201" s="50"/>
      <c r="JG201" s="50"/>
      <c r="JH201" s="50"/>
      <c r="JI201" s="50"/>
      <c r="JJ201" s="50"/>
      <c r="JK201" s="50"/>
      <c r="JL201" s="50"/>
      <c r="JM201" s="50"/>
      <c r="JN201" s="50"/>
      <c r="JO201" s="50"/>
      <c r="JP201" s="50"/>
      <c r="JQ201" s="50"/>
      <c r="JR201" s="50"/>
      <c r="JS201" s="50"/>
      <c r="JT201" s="50"/>
      <c r="JU201" s="50"/>
      <c r="JV201" s="50"/>
      <c r="JW201" s="50"/>
      <c r="JX201" s="50"/>
      <c r="JY201" s="50"/>
      <c r="JZ201" s="50"/>
      <c r="KA201" s="50"/>
      <c r="KB201" s="50"/>
      <c r="KC201" s="50"/>
      <c r="KD201" s="50"/>
      <c r="KE201" s="50"/>
      <c r="KF201" s="50"/>
      <c r="KG201" s="50"/>
      <c r="KH201" s="50"/>
      <c r="KI201" s="50"/>
      <c r="KJ201" s="50"/>
      <c r="KK201" s="50"/>
      <c r="KL201" s="50"/>
      <c r="KM201" s="50"/>
      <c r="KN201" s="50"/>
      <c r="KO201" s="50"/>
      <c r="KP201" s="50"/>
      <c r="KQ201" s="50"/>
      <c r="KR201" s="50"/>
      <c r="KS201" s="50"/>
      <c r="KT201" s="50"/>
      <c r="KU201" s="50"/>
      <c r="KV201" s="50"/>
      <c r="KW201" s="50"/>
      <c r="KX201" s="50"/>
      <c r="KY201" s="50"/>
      <c r="KZ201" s="50"/>
      <c r="LA201" s="50"/>
      <c r="LB201" s="50"/>
      <c r="LC201" s="50"/>
      <c r="LD201" s="50"/>
      <c r="LE201" s="50"/>
      <c r="LF201" s="50"/>
      <c r="LG201" s="50"/>
      <c r="LH201" s="50"/>
      <c r="LI201" s="50"/>
      <c r="LJ201" s="50"/>
      <c r="LK201" s="50"/>
      <c r="LL201" s="50"/>
      <c r="LM201" s="50"/>
      <c r="LN201" s="50"/>
      <c r="LO201" s="50"/>
      <c r="LP201" s="50"/>
      <c r="LQ201" s="50"/>
      <c r="LR201" s="50"/>
      <c r="LS201" s="50"/>
      <c r="LT201" s="50"/>
      <c r="LU201" s="50"/>
      <c r="LV201" s="50"/>
      <c r="LW201" s="50"/>
      <c r="LX201" s="50"/>
      <c r="LY201" s="50"/>
      <c r="LZ201" s="50"/>
      <c r="MA201" s="50"/>
      <c r="MB201" s="50"/>
      <c r="MC201" s="50"/>
      <c r="MD201" s="50"/>
      <c r="ME201" s="50"/>
      <c r="MF201" s="50"/>
      <c r="MG201" s="50"/>
      <c r="MH201" s="50"/>
      <c r="MI201" s="50"/>
      <c r="MJ201" s="50"/>
      <c r="MK201" s="50"/>
      <c r="ML201" s="50"/>
      <c r="MM201" s="50"/>
      <c r="MN201" s="50"/>
      <c r="MO201" s="50"/>
      <c r="MP201" s="50"/>
      <c r="MQ201" s="50"/>
      <c r="MR201" s="50"/>
      <c r="MS201" s="50"/>
      <c r="MT201" s="50"/>
      <c r="MU201" s="50"/>
      <c r="MV201" s="50"/>
      <c r="MW201" s="50"/>
      <c r="MX201" s="50"/>
      <c r="MY201" s="50"/>
      <c r="MZ201" s="50"/>
      <c r="NA201" s="50"/>
      <c r="NB201" s="50"/>
      <c r="NC201" s="50"/>
      <c r="ND201" s="50"/>
      <c r="NE201" s="50"/>
      <c r="NF201" s="50"/>
      <c r="NG201" s="50"/>
      <c r="NH201" s="50"/>
      <c r="NI201" s="50"/>
      <c r="NJ201" s="50"/>
      <c r="NK201" s="50"/>
      <c r="NL201" s="50"/>
      <c r="NM201" s="50"/>
      <c r="NN201" s="50"/>
      <c r="NO201" s="50"/>
      <c r="NP201" s="50"/>
      <c r="NQ201" s="50"/>
      <c r="NR201" s="50"/>
      <c r="NS201" s="50"/>
      <c r="NT201" s="50"/>
      <c r="NU201" s="50"/>
    </row>
    <row r="202" spans="1:385" outlineLevel="1" x14ac:dyDescent="0.25">
      <c r="A202" s="2" t="s">
        <v>55</v>
      </c>
      <c r="B202" s="79">
        <f ca="1">+OFFSET($D$52,0,COUNTA($B$66:B201),,)</f>
        <v>0</v>
      </c>
      <c r="C202" s="88">
        <f t="shared" si="71"/>
        <v>0</v>
      </c>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47"/>
      <c r="EJ202" s="50">
        <f>IF(EK$63&gt;$C$17,0,-EJ$53*(12/$C$63))</f>
        <v>0</v>
      </c>
      <c r="EK202" s="50">
        <f>IF(EK$63&lt;=$C$17,($C$34*EK$59*$B202/$C$63)*(IF(COUNTA($D202:EJ202)*(12/$C$63)&lt;=$C$9,0,1)),0)+IF(EL$63=$C$17,0,IF(EK$63=$C$17,$B202*(EK$60),0))</f>
        <v>0</v>
      </c>
      <c r="EL202" s="50">
        <f>IF(EL$63&lt;=$C$17,($C$34*EL$59*$B202/$C$63)*(IF(COUNTA($D202:EK202)*(12/$C$63)&lt;=$C$9,0,1)),0)+IF(EM$63=$C$17,0,IF(EL$63=$C$17,$B202*(EL$60),0))</f>
        <v>0</v>
      </c>
      <c r="EM202" s="50">
        <f>IF(EM$63&lt;=$C$17,($C$34*EM$59*$B202/$C$63)*(IF(COUNTA($D202:EL202)*(12/$C$63)&lt;=$C$9,0,1)),0)+IF(EN$63=$C$17,0,IF(EM$63=$C$17,$B202*(EM$60),0))</f>
        <v>0</v>
      </c>
      <c r="EN202" s="50">
        <f>IF(EN$63&lt;=$C$17,($C$34*EN$59*$B202/$C$63)*(IF(COUNTA($D202:EM202)*(12/$C$63)&lt;=$C$9,0,1)),0)+IF(EO$63=$C$17,0,IF(EN$63=$C$17,$B202*(EN$60),0))</f>
        <v>0</v>
      </c>
      <c r="EO202" s="50">
        <f>IF(EO$63&lt;=$C$17,($C$34*EO$59*$B202/$C$63)*(IF(COUNTA($D202:EN202)*(12/$C$63)&lt;=$C$9,0,1)),0)+IF(EP$63=$C$17,0,IF(EO$63=$C$17,$B202*(EO$60),0))</f>
        <v>0</v>
      </c>
      <c r="EP202" s="50">
        <f>IF(EP$63&lt;=$C$17,($C$34*EP$59*$B202/$C$63)*(IF(COUNTA($D202:EO202)*(12/$C$63)&lt;=$C$9,0,1)),0)+IF(EQ$63=$C$17,0,IF(EP$63=$C$17,$B202*(EP$60),0))</f>
        <v>0</v>
      </c>
      <c r="EQ202" s="50">
        <f>IF(EQ$63&lt;=$C$17,($C$34*EQ$59*$B202/$C$63)*(IF(COUNTA($D202:EP202)*(12/$C$63)&lt;=$C$9,0,1)),0)+IF(ER$63=$C$17,0,IF(EQ$63=$C$17,$B202*(EQ$60),0))</f>
        <v>0</v>
      </c>
      <c r="ER202" s="50">
        <f>IF(ER$63&lt;=$C$17,($C$34*ER$59*$B202/$C$63)*(IF(COUNTA($D202:EQ202)*(12/$C$63)&lt;=$C$9,0,1)),0)+IF(ES$63=$C$17,0,IF(ER$63=$C$17,$B202*(ER$60),0))</f>
        <v>0</v>
      </c>
      <c r="ES202" s="50">
        <f>IF(ES$63&lt;=$C$17,($C$34*ES$59*$B202/$C$63)*(IF(COUNTA($D202:ER202)*(12/$C$63)&lt;=$C$9,0,1)),0)+IF(ET$63=$C$17,0,IF(ES$63=$C$17,$B202*(ES$60),0))</f>
        <v>0</v>
      </c>
      <c r="ET202" s="50">
        <f>IF(ET$63&lt;=$C$17,($C$34*ET$59*$B202/$C$63)*(IF(COUNTA($D202:ES202)*(12/$C$63)&lt;=$C$9,0,1)),0)+IF(EU$63=$C$17,0,IF(ET$63=$C$17,$B202*(ET$60),0))</f>
        <v>0</v>
      </c>
      <c r="EU202" s="50">
        <f>IF(EU$63&lt;=$C$17,($C$34*EU$59*$B202/$C$63)*(IF(COUNTA($D202:ET202)*(12/$C$63)&lt;=$C$9,0,1)),0)+IF(EV$63=$C$17,0,IF(EU$63=$C$17,$B202*(EU$60),0))</f>
        <v>0</v>
      </c>
      <c r="EV202" s="50">
        <f>IF(EV$63&lt;=$C$17,($C$34*EV$59*$B202/$C$63)*(IF(COUNTA($D202:EU202)*(12/$C$63)&lt;=$C$9,0,1)),0)+IF(EW$63=$C$17,0,IF(EV$63=$C$17,$B202*(EV$60),0))</f>
        <v>0</v>
      </c>
      <c r="EW202" s="50">
        <f>IF(EW$63&lt;=$C$17,($C$34*EW$59*$B202/$C$63)*(IF(COUNTA($D202:EV202)*(12/$C$63)&lt;=$C$9,0,1)),0)+IF(EX$63=$C$17,0,IF(EW$63=$C$17,$B202*(EW$60),0))</f>
        <v>0</v>
      </c>
      <c r="EX202" s="50">
        <f>IF(EX$63&lt;=$C$17,($C$34*EX$59*$B202/$C$63)*(IF(COUNTA($D202:EW202)*(12/$C$63)&lt;=$C$9,0,1)),0)+IF(EY$63=$C$17,0,IF(EX$63=$C$17,$B202*(EX$60),0))</f>
        <v>0</v>
      </c>
      <c r="EY202" s="50">
        <f>IF(EY$63&lt;=$C$17,($C$34*EY$59*$B202/$C$63)*(IF(COUNTA($D202:EX202)*(12/$C$63)&lt;=$C$9,0,1)),0)+IF(EZ$63=$C$17,0,IF(EY$63=$C$17,$B202*(EY$60),0))</f>
        <v>0</v>
      </c>
      <c r="EZ202" s="50">
        <f>IF(EZ$63&lt;=$C$17,($C$34*EZ$59*$B202/$C$63)*(IF(COUNTA($D202:EY202)*(12/$C$63)&lt;=$C$9,0,1)),0)+IF(FA$63=$C$17,0,IF(EZ$63=$C$17,$B202*(EZ$60),0))</f>
        <v>0</v>
      </c>
      <c r="FA202" s="50">
        <f>IF(FA$63&lt;=$C$17,($C$34*FA$59*$B202/$C$63)*(IF(COUNTA($D202:EZ202)*(12/$C$63)&lt;=$C$9,0,1)),0)+IF(FB$63=$C$17,0,IF(FA$63=$C$17,$B202*(FA$60),0))</f>
        <v>0</v>
      </c>
      <c r="FB202" s="50">
        <f>IF(FB$63&lt;=$C$17,($C$34*FB$59*$B202/$C$63)*(IF(COUNTA($D202:FA202)*(12/$C$63)&lt;=$C$9,0,1)),0)+IF(FC$63=$C$17,0,IF(FB$63=$C$17,$B202*(FB$60),0))</f>
        <v>0</v>
      </c>
      <c r="FC202" s="50">
        <f>IF(FC$63&lt;=$C$17,($C$34*FC$59*$B202/$C$63)*(IF(COUNTA($D202:FB202)*(12/$C$63)&lt;=$C$9,0,1)),0)+IF(FD$63=$C$17,0,IF(FC$63=$C$17,$B202*(FC$60),0))</f>
        <v>0</v>
      </c>
      <c r="FD202" s="50">
        <f>IF(FD$63&lt;=$C$17,($C$34*FD$59*$B202/$C$63)*(IF(COUNTA($D202:FC202)*(12/$C$63)&lt;=$C$9,0,1)),0)+IF(FE$63=$C$17,0,IF(FD$63=$C$17,$B202*(FD$60),0))</f>
        <v>0</v>
      </c>
      <c r="FE202" s="50">
        <f>IF(FE$63&lt;=$C$17,($C$34*FE$59*$B202/$C$63)*(IF(COUNTA($D202:FD202)*(12/$C$63)&lt;=$C$9,0,1)),0)+IF(FF$63=$C$17,0,IF(FE$63=$C$17,$B202*(FE$60),0))</f>
        <v>0</v>
      </c>
      <c r="FF202" s="50">
        <f>IF(FF$63&lt;=$C$17,($C$34*FF$59*$B202/$C$63)*(IF(COUNTA($D202:FE202)*(12/$C$63)&lt;=$C$9,0,1)),0)+IF(FG$63=$C$17,0,IF(FF$63=$C$17,$B202*(FF$60),0))</f>
        <v>0</v>
      </c>
      <c r="FG202" s="50">
        <f>IF(FG$63&lt;=$C$17,($C$34*FG$59*$B202/$C$63)*(IF(COUNTA($D202:FF202)*(12/$C$63)&lt;=$C$9,0,1)),0)+IF(FH$63=$C$17,0,IF(FG$63=$C$17,$B202*(FG$60),0))</f>
        <v>0</v>
      </c>
      <c r="FH202" s="50">
        <f>IF(FH$63&lt;=$C$17,($C$34*FH$59*$B202/$C$63)*(IF(COUNTA($D202:FG202)*(12/$C$63)&lt;=$C$9,0,1)),0)+IF(FI$63=$C$17,0,IF(FH$63=$C$17,$B202*(FH$60),0))</f>
        <v>0</v>
      </c>
      <c r="FI202" s="50">
        <f>IF(FI$63&lt;=$C$17,($C$34*FI$59*$B202/$C$63)*(IF(COUNTA($D202:FH202)*(12/$C$63)&lt;=$C$9,0,1)),0)+IF(FJ$63=$C$17,0,IF(FI$63=$C$17,$B202*(FI$60),0))</f>
        <v>0</v>
      </c>
      <c r="FJ202" s="50">
        <f>IF(FJ$63&lt;=$C$17,($C$34*FJ$59*$B202/$C$63)*(IF(COUNTA($D202:FI202)*(12/$C$63)&lt;=$C$9,0,1)),0)+IF(FK$63=$C$17,0,IF(FJ$63=$C$17,$B202*(FJ$60),0))</f>
        <v>0</v>
      </c>
      <c r="FK202" s="50">
        <f>IF(FK$63&lt;=$C$17,($C$34*FK$59*$B202/$C$63)*(IF(COUNTA($D202:FJ202)*(12/$C$63)&lt;=$C$9,0,1)),0)+IF(FL$63=$C$17,0,IF(FK$63=$C$17,$B202*(FK$60),0))</f>
        <v>0</v>
      </c>
      <c r="FL202" s="50">
        <f>IF(FL$63&lt;=$C$17,($C$34*FL$59*$B202/$C$63)*(IF(COUNTA($D202:FK202)*(12/$C$63)&lt;=$C$9,0,1)),0)+IF(FM$63=$C$17,0,IF(FL$63=$C$17,$B202*(FL$60),0))</f>
        <v>0</v>
      </c>
      <c r="FM202" s="50">
        <f>IF(FM$63&lt;=$C$17,($C$34*FM$59*$B202/$C$63)*(IF(COUNTA($D202:FL202)*(12/$C$63)&lt;=$C$9,0,1)),0)+IF(FN$63=$C$17,0,IF(FM$63=$C$17,$B202*(FM$60),0))</f>
        <v>0</v>
      </c>
      <c r="FN202" s="50">
        <f>IF(FN$63&lt;=$C$17,($C$34*FN$59*$B202/$C$63)*(IF(COUNTA($D202:FM202)*(12/$C$63)&lt;=$C$9,0,1)),0)+IF(FO$63=$C$17,0,IF(FN$63=$C$17,$B202*(FN$60),0))</f>
        <v>0</v>
      </c>
      <c r="FO202" s="50">
        <f>IF(FO$63&lt;=$C$17,($C$34*FO$59*$B202/$C$63)*(IF(COUNTA($D202:FN202)*(12/$C$63)&lt;=$C$9,0,1)),0)+IF(FP$63=$C$17,0,IF(FO$63=$C$17,$B202*(FO$60),0))</f>
        <v>0</v>
      </c>
      <c r="FP202" s="50">
        <f>IF(FP$63&lt;=$C$17,($C$34*FP$59*$B202/$C$63)*(IF(COUNTA($D202:FO202)*(12/$C$63)&lt;=$C$9,0,1)),0)+IF(FQ$63=$C$17,0,IF(FP$63=$C$17,$B202*(FP$60),0))</f>
        <v>0</v>
      </c>
      <c r="FQ202" s="50">
        <f>IF(FQ$63&lt;=$C$17,($C$34*FQ$59*$B202/$C$63)*(IF(COUNTA($D202:FP202)*(12/$C$63)&lt;=$C$9,0,1)),0)+IF(FR$63=$C$17,0,IF(FQ$63=$C$17,$B202*(FQ$60),0))</f>
        <v>0</v>
      </c>
      <c r="FR202" s="50">
        <f>IF(FR$63&lt;=$C$17,($C$34*FR$59*$B202/$C$63)*(IF(COUNTA($D202:FQ202)*(12/$C$63)&lt;=$C$9,0,1)),0)+IF(FS$63=$C$17,0,IF(FR$63=$C$17,$B202*(FR$60),0))</f>
        <v>0</v>
      </c>
      <c r="FS202" s="50">
        <f>IF(FS$63&lt;=$C$17,($C$34*FS$59*$B202/$C$63)*(IF(COUNTA($D202:FR202)*(12/$C$63)&lt;=$C$9,0,1)),0)+IF(FT$63=$C$17,0,IF(FS$63=$C$17,$B202*(FS$60),0))</f>
        <v>0</v>
      </c>
      <c r="FT202" s="50">
        <f>IF(FT$63&lt;=$C$17,($C$34*FT$59*$B202/$C$63)*(IF(COUNTA($D202:FS202)*(12/$C$63)&lt;=$C$9,0,1)),0)+IF(FU$63=$C$17,0,IF(FT$63=$C$17,$B202*(FT$60),0))</f>
        <v>0</v>
      </c>
      <c r="FU202" s="50">
        <f>IF(FU$63&lt;=$C$17,($C$34*FU$59*$B202/$C$63)*(IF(COUNTA($D202:FT202)*(12/$C$63)&lt;=$C$9,0,1)),0)+IF(FV$63=$C$17,0,IF(FU$63=$C$17,$B202*(FU$60),0))</f>
        <v>0</v>
      </c>
      <c r="FV202" s="50">
        <f>IF(FV$63&lt;=$C$17,($C$34*FV$59*$B202/$C$63)*(IF(COUNTA($D202:FU202)*(12/$C$63)&lt;=$C$9,0,1)),0)+IF(FW$63=$C$17,0,IF(FV$63=$C$17,$B202*(FV$60),0))</f>
        <v>0</v>
      </c>
      <c r="FW202" s="50">
        <f>IF(FW$63&lt;=$C$17,($C$34*FW$59*$B202/$C$63)*(IF(COUNTA($D202:FV202)*(12/$C$63)&lt;=$C$9,0,1)),0)+IF(FX$63=$C$17,0,IF(FW$63=$C$17,$B202*(FW$60),0))</f>
        <v>0</v>
      </c>
      <c r="FX202" s="50">
        <f>IF(FX$63&lt;=$C$17,($C$34*FX$59*$B202/$C$63)*(IF(COUNTA($D202:FW202)*(12/$C$63)&lt;=$C$9,0,1)),0)+IF(FY$63=$C$17,0,IF(FX$63=$C$17,$B202*(FX$60),0))</f>
        <v>0</v>
      </c>
      <c r="FY202" s="50">
        <f>IF(FY$63&lt;=$C$17,($C$34*FY$59*$B202/$C$63)*(IF(COUNTA($D202:FX202)*(12/$C$63)&lt;=$C$9,0,1)),0)+IF(FZ$63=$C$17,0,IF(FY$63=$C$17,$B202*(FY$60),0))</f>
        <v>0</v>
      </c>
      <c r="FZ202" s="50">
        <f>IF(FZ$63&lt;=$C$17,($C$34*FZ$59*$B202/$C$63)*(IF(COUNTA($D202:FY202)*(12/$C$63)&lt;=$C$9,0,1)),0)+IF(GA$63=$C$17,0,IF(FZ$63=$C$17,$B202*(FZ$60),0))</f>
        <v>0</v>
      </c>
      <c r="GA202" s="50">
        <f>IF(GA$63&lt;=$C$17,($C$34*GA$59*$B202/$C$63)*(IF(COUNTA($D202:FZ202)*(12/$C$63)&lt;=$C$9,0,1)),0)+IF(GB$63=$C$17,0,IF(GA$63=$C$17,$B202*(GA$60),0))</f>
        <v>0</v>
      </c>
      <c r="GB202" s="50">
        <f>IF(GB$63&lt;=$C$17,($C$34*GB$59*$B202/$C$63)*(IF(COUNTA($D202:GA202)*(12/$C$63)&lt;=$C$9,0,1)),0)+IF(GC$63=$C$17,0,IF(GB$63=$C$17,$B202*(GB$60),0))</f>
        <v>0</v>
      </c>
      <c r="GC202" s="50">
        <f>IF(GC$63&lt;=$C$17,($C$34*GC$59*$B202/$C$63)*(IF(COUNTA($D202:GB202)*(12/$C$63)&lt;=$C$9,0,1)),0)+IF(GD$63=$C$17,0,IF(GC$63=$C$17,$B202*(GC$60),0))</f>
        <v>0</v>
      </c>
      <c r="GD202" s="50">
        <f>IF(GD$63&lt;=$C$17,($C$34*GD$59*$B202/$C$63)*(IF(COUNTA($D202:GC202)*(12/$C$63)&lt;=$C$9,0,1)),0)+IF(GE$63=$C$17,0,IF(GD$63=$C$17,$B202*(GD$60),0))</f>
        <v>0</v>
      </c>
      <c r="GE202" s="50">
        <f>IF(GE$63&lt;=$C$17,($C$34*GE$59*$B202/$C$63)*(IF(COUNTA($D202:GD202)*(12/$C$63)&lt;=$C$9,0,1)),0)+IF(GF$63=$C$17,0,IF(GE$63=$C$17,$B202*(GE$60),0))</f>
        <v>0</v>
      </c>
      <c r="GF202" s="50">
        <f>IF(GF$63&lt;=$C$17,($C$34*GF$59*$B202/$C$63)*(IF(COUNTA($D202:GE202)*(12/$C$63)&lt;=$C$9,0,1)),0)+IF(GG$63=$C$17,0,IF(GF$63=$C$17,$B202*(GF$60),0))</f>
        <v>0</v>
      </c>
      <c r="GG202" s="50">
        <f>IF(GG$63&lt;=$C$17,($C$34*GG$59*$B202/$C$63)*(IF(COUNTA($D202:GF202)*(12/$C$63)&lt;=$C$9,0,1)),0)+IF(GH$63=$C$17,0,IF(GG$63=$C$17,$B202*(GG$60),0))</f>
        <v>0</v>
      </c>
      <c r="GH202" s="50">
        <f>IF(GH$63&lt;=$C$17,($C$34*GH$59*$B202/$C$63)*(IF(COUNTA($D202:GG202)*(12/$C$63)&lt;=$C$9,0,1)),0)+IF(GI$63=$C$17,0,IF(GH$63=$C$17,$B202*(GH$60),0))</f>
        <v>0</v>
      </c>
      <c r="GI202" s="50">
        <f>IF(GI$63&lt;=$C$17,($C$34*GI$59*$B202/$C$63)*(IF(COUNTA($D202:GH202)*(12/$C$63)&lt;=$C$9,0,1)),0)+IF(GJ$63=$C$17,0,IF(GI$63=$C$17,$B202*(GI$60),0))</f>
        <v>0</v>
      </c>
      <c r="GJ202" s="50">
        <f>IF(GJ$63&lt;=$C$17,($C$34*GJ$59*$B202/$C$63)*(IF(COUNTA($D202:GI202)*(12/$C$63)&lt;=$C$9,0,1)),0)+IF(GK$63=$C$17,0,IF(GJ$63=$C$17,$B202*(GJ$60),0))</f>
        <v>0</v>
      </c>
      <c r="GK202" s="50">
        <f>IF(GK$63&lt;=$C$17,($C$34*GK$59*$B202/$C$63)*(IF(COUNTA($D202:GJ202)*(12/$C$63)&lt;=$C$9,0,1)),0)+IF(GL$63=$C$17,0,IF(GK$63=$C$17,$B202*(GK$60),0))</f>
        <v>0</v>
      </c>
      <c r="GL202" s="50">
        <f>IF(GL$63&lt;=$C$17,($C$34*GL$59*$B202/$C$63)*(IF(COUNTA($D202:GK202)*(12/$C$63)&lt;=$C$9,0,1)),0)+IF(GM$63=$C$17,0,IF(GL$63=$C$17,$B202*(GL$60),0))</f>
        <v>0</v>
      </c>
      <c r="GM202" s="50">
        <f>IF(GM$63&lt;=$C$17,($C$34*GM$59*$B202/$C$63)*(IF(COUNTA($D202:GL202)*(12/$C$63)&lt;=$C$9,0,1)),0)+IF(GN$63=$C$17,0,IF(GM$63=$C$17,$B202*(GM$60),0))</f>
        <v>0</v>
      </c>
      <c r="GN202" s="50">
        <f>IF(GN$63&lt;=$C$17,($C$34*GN$59*$B202/$C$63)*(IF(COUNTA($D202:GM202)*(12/$C$63)&lt;=$C$9,0,1)),0)+IF(GO$63=$C$17,0,IF(GN$63=$C$17,$B202*(GN$60),0))</f>
        <v>0</v>
      </c>
      <c r="GO202" s="50">
        <f>IF(GO$63&lt;=$C$17,($C$34*GO$59*$B202/$C$63)*(IF(COUNTA($D202:GN202)*(12/$C$63)&lt;=$C$9,0,1)),0)+IF(GP$63=$C$17,0,IF(GO$63=$C$17,$B202*(GO$60),0))</f>
        <v>0</v>
      </c>
      <c r="GP202" s="50">
        <f>IF(GP$63&lt;=$C$17,($C$34*GP$59*$B202/$C$63)*(IF(COUNTA($D202:GO202)*(12/$C$63)&lt;=$C$9,0,1)),0)+IF(GQ$63=$C$17,0,IF(GP$63=$C$17,$B202*(GP$60),0))</f>
        <v>0</v>
      </c>
      <c r="GQ202" s="50">
        <f>IF(GQ$63&lt;=$C$17,($C$34*GQ$59*$B202/$C$63)*(IF(COUNTA($D202:GP202)*(12/$C$63)&lt;=$C$9,0,1)),0)+IF(GR$63=$C$17,0,IF(GQ$63=$C$17,$B202*(GQ$60),0))</f>
        <v>0</v>
      </c>
      <c r="GR202" s="50">
        <f>IF(GR$63&lt;=$C$17,($C$34*GR$59*$B202/$C$63)*(IF(COUNTA($D202:GQ202)*(12/$C$63)&lt;=$C$9,0,1)),0)+IF(GS$63=$C$17,0,IF(GR$63=$C$17,$B202*(GR$60),0))</f>
        <v>0</v>
      </c>
      <c r="GS202" s="50">
        <f>IF(GS$63&lt;=$C$17,($C$34*GS$59*$B202/$C$63)*(IF(COUNTA($D202:GR202)*(12/$C$63)&lt;=$C$9,0,1)),0)+IF(GT$63=$C$17,0,IF(GS$63=$C$17,$B202*(GS$60),0))</f>
        <v>0</v>
      </c>
      <c r="GT202" s="50">
        <f>IF(GT$63&lt;=$C$17,($C$34*GT$59*$B202/$C$63)*(IF(COUNTA($D202:GS202)*(12/$C$63)&lt;=$C$9,0,1)),0)+IF(GU$63=$C$17,0,IF(GT$63=$C$17,$B202*(GT$60),0))</f>
        <v>0</v>
      </c>
      <c r="GU202" s="50">
        <f>IF(GU$63&lt;=$C$17,($C$34*GU$59*$B202/$C$63)*(IF(COUNTA($D202:GT202)*(12/$C$63)&lt;=$C$9,0,1)),0)+IF(GV$63=$C$17,0,IF(GU$63=$C$17,$B202*(GU$60),0))</f>
        <v>0</v>
      </c>
      <c r="GV202" s="50">
        <f>IF(GV$63&lt;=$C$17,($C$34*GV$59*$B202/$C$63)*(IF(COUNTA($D202:GU202)*(12/$C$63)&lt;=$C$9,0,1)),0)+IF(GW$63=$C$17,0,IF(GV$63=$C$17,$B202*(GV$60),0))</f>
        <v>0</v>
      </c>
      <c r="GW202" s="50">
        <f>IF(GW$63&lt;=$C$17,($C$34*GW$59*$B202/$C$63)*(IF(COUNTA($D202:GV202)*(12/$C$63)&lt;=$C$9,0,1)),0)+IF(GX$63=$C$17,0,IF(GW$63=$C$17,$B202*(GW$60),0))</f>
        <v>0</v>
      </c>
      <c r="GX202" s="50">
        <f>IF(GX$63&lt;=$C$17,($C$34*GX$59*$B202/$C$63)*(IF(COUNTA($D202:GW202)*(12/$C$63)&lt;=$C$9,0,1)),0)+IF(GY$63=$C$17,0,IF(GX$63=$C$17,$B202*(GX$60),0))</f>
        <v>0</v>
      </c>
      <c r="GY202" s="50">
        <f>IF(GY$63&lt;=$C$17,($C$34*GY$59*$B202/$C$63)*(IF(COUNTA($D202:GX202)*(12/$C$63)&lt;=$C$9,0,1)),0)+IF(GZ$63=$C$17,0,IF(GY$63=$C$17,$B202*(GY$60),0))</f>
        <v>0</v>
      </c>
      <c r="GZ202" s="50">
        <f>IF(GZ$63&lt;=$C$17,($C$34*GZ$59*$B202/$C$63)*(IF(COUNTA($D202:GY202)*(12/$C$63)&lt;=$C$9,0,1)),0)+IF(HA$63=$C$17,0,IF(GZ$63=$C$17,$B202*(GZ$60),0))</f>
        <v>0</v>
      </c>
      <c r="HA202" s="50">
        <f>IF(HA$63&lt;=$C$17,($C$34*HA$59*$B202/$C$63)*(IF(COUNTA($D202:GZ202)*(12/$C$63)&lt;=$C$9,0,1)),0)+IF(HB$63=$C$17,0,IF(HA$63=$C$17,$B202*(HA$60),0))</f>
        <v>0</v>
      </c>
      <c r="HB202" s="50">
        <f>IF(HB$63&lt;=$C$17,($C$34*HB$59*$B202/$C$63)*(IF(COUNTA($D202:HA202)*(12/$C$63)&lt;=$C$9,0,1)),0)+IF(HC$63=$C$17,0,IF(HB$63=$C$17,$B202*(HB$60),0))</f>
        <v>0</v>
      </c>
      <c r="HC202" s="50">
        <f>IF(HC$63&lt;=$C$17,($C$34*HC$59*$B202/$C$63)*(IF(COUNTA($D202:HB202)*(12/$C$63)&lt;=$C$9,0,1)),0)+IF(HD$63=$C$17,0,IF(HC$63=$C$17,$B202*(HC$60),0))</f>
        <v>0</v>
      </c>
      <c r="HD202" s="50">
        <f>IF(HD$63&lt;=$C$17,($C$34*HD$59*$B202/$C$63)*(IF(COUNTA($D202:HC202)*(12/$C$63)&lt;=$C$9,0,1)),0)+IF(HE$63=$C$17,0,IF(HD$63=$C$17,$B202*(HD$60),0))</f>
        <v>0</v>
      </c>
      <c r="HE202" s="50">
        <f>IF(HE$63&lt;=$C$17,($C$34*HE$59*$B202/$C$63)*(IF(COUNTA($D202:HD202)*(12/$C$63)&lt;=$C$9,0,1)),0)+IF(HF$63=$C$17,0,IF(HE$63=$C$17,$B202*(HE$60),0))</f>
        <v>0</v>
      </c>
      <c r="HF202" s="50">
        <f>IF(HF$63&lt;=$C$17,($C$34*HF$59*$B202/$C$63)*(IF(COUNTA($D202:HE202)*(12/$C$63)&lt;=$C$9,0,1)),0)+IF(HG$63=$C$17,0,IF(HF$63=$C$17,$B202*(HF$60),0))</f>
        <v>0</v>
      </c>
      <c r="HG202" s="50">
        <f>IF(HG$63&lt;=$C$17,($C$34*HG$59*$B202/$C$63)*(IF(COUNTA($D202:HF202)*(12/$C$63)&lt;=$C$9,0,1)),0)+IF(HH$63=$C$17,0,IF(HG$63=$C$17,$B202*(HG$60),0))</f>
        <v>0</v>
      </c>
      <c r="HH202" s="50">
        <f>IF(HH$63&lt;=$C$17,($C$34*HH$59*$B202/$C$63)*(IF(COUNTA($D202:HG202)*(12/$C$63)&lt;=$C$9,0,1)),0)+IF(HI$63=$C$17,0,IF(HH$63=$C$17,$B202*(HH$60),0))</f>
        <v>0</v>
      </c>
      <c r="HI202" s="50">
        <f>IF(HI$63&lt;=$C$17,($C$34*HI$59*$B202/$C$63)*(IF(COUNTA($D202:HH202)*(12/$C$63)&lt;=$C$9,0,1)),0)+IF(HJ$63=$C$17,0,IF(HI$63=$C$17,$B202*(HI$60),0))</f>
        <v>0</v>
      </c>
      <c r="HJ202" s="50">
        <f>IF(HJ$63&lt;=$C$17,($C$34*HJ$59*$B202/$C$63)*(IF(COUNTA($D202:HI202)*(12/$C$63)&lt;=$C$9,0,1)),0)+IF(HK$63=$C$17,0,IF(HJ$63=$C$17,$B202*(HJ$60),0))</f>
        <v>0</v>
      </c>
      <c r="HK202" s="50">
        <f>IF(HK$63&lt;=$C$17,($C$34*HK$59*$B202/$C$63)*(IF(COUNTA($D202:HJ202)*(12/$C$63)&lt;=$C$9,0,1)),0)+IF(HL$63=$C$17,0,IF(HK$63=$C$17,$B202*(HK$60),0))</f>
        <v>0</v>
      </c>
      <c r="HL202" s="50">
        <f>IF(HL$63&lt;=$C$17,($C$34*HL$59*$B202/$C$63)*(IF(COUNTA($D202:HK202)*(12/$C$63)&lt;=$C$9,0,1)),0)+IF(HM$63=$C$17,0,IF(HL$63=$C$17,$B202*(HL$60),0))</f>
        <v>0</v>
      </c>
      <c r="HM202" s="50">
        <f>IF(HM$63&lt;=$C$17,($C$34*HM$59*$B202/$C$63)*(IF(COUNTA($D202:HL202)*(12/$C$63)&lt;=$C$9,0,1)),0)+IF(HN$63=$C$17,0,IF(HM$63=$C$17,$B202*(HM$60),0))</f>
        <v>0</v>
      </c>
      <c r="HN202" s="50">
        <f>IF(HN$63&lt;=$C$17,($C$34*HN$59*$B202/$C$63)*(IF(COUNTA($D202:HM202)*(12/$C$63)&lt;=$C$9,0,1)),0)+IF(HO$63=$C$17,0,IF(HN$63=$C$17,$B202*(HN$60),0))</f>
        <v>0</v>
      </c>
      <c r="HO202" s="50">
        <f>IF(HO$63&lt;=$C$17,($C$34*HO$59*$B202/$C$63)*(IF(COUNTA($D202:HN202)*(12/$C$63)&lt;=$C$9,0,1)),0)+IF(HP$63=$C$17,0,IF(HO$63=$C$17,$B202*(HO$60),0))</f>
        <v>0</v>
      </c>
      <c r="HP202" s="50">
        <f>IF(HP$63&lt;=$C$17,($C$34*HP$59*$B202/$C$63)*(IF(COUNTA($D202:HO202)*(12/$C$63)&lt;=$C$9,0,1)),0)+IF(HQ$63=$C$17,0,IF(HP$63=$C$17,$B202*(HP$60),0))</f>
        <v>0</v>
      </c>
      <c r="HQ202" s="50">
        <f>IF(HQ$63&lt;=$C$17,($C$34*HQ$59*$B202/$C$63)*(IF(COUNTA($D202:HP202)*(12/$C$63)&lt;=$C$9,0,1)),0)+IF(HR$63=$C$17,0,IF(HQ$63=$C$17,$B202*(HQ$60),0))</f>
        <v>0</v>
      </c>
      <c r="HR202" s="50">
        <f>IF(HR$63&lt;=$C$17,($C$34*HR$59*$B202/$C$63)*(IF(COUNTA($D202:HQ202)*(12/$C$63)&lt;=$C$9,0,1)),0)+IF(HS$63=$C$17,0,IF(HR$63=$C$17,$B202*(HR$60),0))</f>
        <v>0</v>
      </c>
      <c r="HS202" s="50">
        <f>IF(HS$63&lt;=$C$17,($C$34*HS$59*$B202/$C$63)*(IF(COUNTA($D202:HR202)*(12/$C$63)&lt;=$C$9,0,1)),0)+IF(HT$63=$C$17,0,IF(HS$63=$C$17,$B202*(HS$60),0))</f>
        <v>0</v>
      </c>
      <c r="HT202" s="50">
        <f>IF(HT$63&lt;=$C$17,($C$34*HT$59*$B202/$C$63)*(IF(COUNTA($D202:HS202)*(12/$C$63)&lt;=$C$9,0,1)),0)+IF(HU$63=$C$17,0,IF(HT$63=$C$17,$B202*(HT$60),0))</f>
        <v>0</v>
      </c>
      <c r="HU202" s="50">
        <f>IF(HU$63&lt;=$C$17,($C$34*HU$59*$B202/$C$63)*(IF(COUNTA($D202:HT202)*(12/$C$63)&lt;=$C$9,0,1)),0)+IF(HV$63=$C$17,0,IF(HU$63=$C$17,$B202*(HU$60),0))</f>
        <v>0</v>
      </c>
      <c r="HV202" s="50">
        <f>IF(HV$63&lt;=$C$17,($C$34*HV$59*$B202/$C$63)*(IF(COUNTA($D202:HU202)*(12/$C$63)&lt;=$C$9,0,1)),0)+IF(HW$63=$C$17,0,IF(HV$63=$C$17,$B202*(HV$60),0))</f>
        <v>0</v>
      </c>
      <c r="HW202" s="50">
        <f>IF(HW$63&lt;=$C$17,($C$34*HW$59*$B202/$C$63)*(IF(COUNTA($D202:HV202)*(12/$C$63)&lt;=$C$9,0,1)),0)+IF(HX$63=$C$17,0,IF(HW$63=$C$17,$B202*(HW$60),0))</f>
        <v>0</v>
      </c>
      <c r="HX202" s="50">
        <f>IF(HX$63&lt;=$C$17,($C$34*HX$59*$B202/$C$63)*(IF(COUNTA($D202:HW202)*(12/$C$63)&lt;=$C$9,0,1)),0)+IF(HY$63=$C$17,0,IF(HX$63=$C$17,$B202*(HX$60),0))</f>
        <v>0</v>
      </c>
      <c r="HY202" s="50">
        <f>IF(HY$63&lt;=$C$17,($C$34*HY$59*$B202/$C$63)*(IF(COUNTA($D202:HX202)*(12/$C$63)&lt;=$C$9,0,1)),0)+IF(HZ$63=$C$17,0,IF(HY$63=$C$17,$B202*(HY$60),0))</f>
        <v>0</v>
      </c>
      <c r="HZ202" s="50">
        <f>IF(HZ$63&lt;=$C$17,($C$34*HZ$59*$B202/$C$63)*(IF(COUNTA($D202:HY202)*(12/$C$63)&lt;=$C$9,0,1)),0)+IF(IA$63=$C$17,0,IF(HZ$63=$C$17,$B202*(HZ$60),0))</f>
        <v>0</v>
      </c>
      <c r="IA202" s="50">
        <f>IF(IA$63&lt;=$C$17,($C$34*IA$59*$B202/$C$63)*(IF(COUNTA($D202:HZ202)*(12/$C$63)&lt;=$C$9,0,1)),0)+IF(IB$63=$C$17,0,IF(IA$63=$C$17,$B202*(IA$60),0))</f>
        <v>0</v>
      </c>
      <c r="IB202" s="50">
        <f>IF(IB$63&lt;=$C$17,($C$34*IB$59*$B202/$C$63)*(IF(COUNTA($D202:IA202)*(12/$C$63)&lt;=$C$9,0,1)),0)+IF(IC$63=$C$17,0,IF(IB$63=$C$17,$B202*(IB$60),0))</f>
        <v>0</v>
      </c>
      <c r="IC202" s="50">
        <f>IF(IC$63&lt;=$C$17,($C$34*IC$59*$B202/$C$63)*(IF(COUNTA($D202:IB202)*(12/$C$63)&lt;=$C$9,0,1)),0)+IF(ID$63=$C$17,0,IF(IC$63=$C$17,$B202*(IC$60),0))</f>
        <v>0</v>
      </c>
      <c r="ID202" s="50">
        <f>IF(ID$63&lt;=$C$17,($C$34*ID$59*$B202/$C$63)*(IF(COUNTA($D202:IC202)*(12/$C$63)&lt;=$C$9,0,1)),0)+IF(IE$63=$C$17,0,IF(ID$63=$C$17,$B202*(ID$60),0))</f>
        <v>0</v>
      </c>
      <c r="IE202" s="50">
        <f>IF(IE$63&lt;=$C$17,($C$34*IE$59*$B202/$C$63)*(IF(COUNTA($D202:ID202)*(12/$C$63)&lt;=$C$9,0,1)),0)+IF(IF$63=$C$17,0,IF(IE$63=$C$17,$B202*(IE$60),0))</f>
        <v>0</v>
      </c>
      <c r="IF202" s="50">
        <f>IF(IF$63&lt;=$C$17,($C$34*IF$59*$B202/$C$63)*(IF(COUNTA($D202:IE202)*(12/$C$63)&lt;=$C$9,0,1)),0)+IF(IG$63=$C$17,0,IF(IF$63=$C$17,$B202*(IF$60),0))</f>
        <v>0</v>
      </c>
      <c r="IG202" s="50">
        <f>IF(IG$63&lt;=$C$17,($C$34*IG$59*$B202/$C$63)*(IF(COUNTA($D202:IF202)*(12/$C$63)&lt;=$C$9,0,1)),0)+IF(IH$63=$C$17,0,IF(IG$63=$C$17,$B202*(IG$60),0))</f>
        <v>0</v>
      </c>
      <c r="IH202" s="50">
        <f>IF(IH$63&lt;=$C$17,($C$34*IH$59*$B202/$C$63)*(IF(COUNTA($D202:IG202)*(12/$C$63)&lt;=$C$9,0,1)),0)+IF(II$63=$C$17,0,IF(IH$63=$C$17,$B202*(IH$60),0))</f>
        <v>0</v>
      </c>
      <c r="II202" s="50">
        <f>IF(II$63&lt;=$C$17,($C$34*II$59*$B202/$C$63)*(IF(COUNTA($D202:IH202)*(12/$C$63)&lt;=$C$9,0,1)),0)+IF(IJ$63=$C$17,0,IF(II$63=$C$17,$B202*(II$60),0))</f>
        <v>0</v>
      </c>
      <c r="IJ202" s="50">
        <f>IF(IJ$63&lt;=$C$17,($C$34*IJ$59*$B202/$C$63)*(IF(COUNTA($D202:II202)*(12/$C$63)&lt;=$C$9,0,1)),0)+IF(IK$63=$C$17,0,IF(IJ$63=$C$17,$B202*(IJ$60),0))</f>
        <v>0</v>
      </c>
      <c r="IK202" s="50">
        <f>IF(IK$63&lt;=$C$17,($C$34*IK$59*$B202/$C$63)*(IF(COUNTA($D202:IJ202)*(12/$C$63)&lt;=$C$9,0,1)),0)+IF(IL$63=$C$17,0,IF(IK$63=$C$17,$B202*(IK$60),0))</f>
        <v>0</v>
      </c>
      <c r="IL202" s="50">
        <f>IF(IL$63&lt;=$C$17,($C$34*IL$59*$B202/$C$63)*(IF(COUNTA($D202:IK202)*(12/$C$63)&lt;=$C$9,0,1)),0)+IF(IM$63=$C$17,0,IF(IL$63=$C$17,$B202*(IL$60),0))</f>
        <v>0</v>
      </c>
      <c r="IM202" s="50">
        <f>IF(IM$63&lt;=$C$17,($C$34*IM$59*$B202/$C$63)*(IF(COUNTA($D202:IL202)*(12/$C$63)&lt;=$C$9,0,1)),0)+IF(IN$63=$C$17,0,IF(IM$63=$C$17,$B202*(IM$60),0))</f>
        <v>0</v>
      </c>
      <c r="IN202" s="50">
        <f>IF(IN$63&lt;=$C$17,($C$34*IN$59*$B202/$C$63)*(IF(COUNTA($D202:IM202)*(12/$C$63)&lt;=$C$9,0,1)),0)+IF(IO$63=$C$17,0,IF(IN$63=$C$17,$B202*(IN$60),0))</f>
        <v>0</v>
      </c>
      <c r="IO202" s="50">
        <f>IF(IO$63&lt;=$C$17,($C$34*IO$59*$B202/$C$63)*(IF(COUNTA($D202:IN202)*(12/$C$63)&lt;=$C$9,0,1)),0)+IF(IP$63=$C$17,0,IF(IO$63=$C$17,$B202*(IO$60),0))</f>
        <v>0</v>
      </c>
      <c r="IP202" s="50">
        <f>IF(IP$63&lt;=$C$17,($C$34*IP$59*$B202/$C$63)*(IF(COUNTA($D202:IO202)*(12/$C$63)&lt;=$C$9,0,1)),0)+IF(IQ$63=$C$17,0,IF(IP$63=$C$17,$B202*(IP$60),0))</f>
        <v>0</v>
      </c>
      <c r="IQ202" s="50">
        <f>IF(IQ$63&lt;=$C$17,($C$34*IQ$59*$B202/$C$63)*(IF(COUNTA($D202:IP202)*(12/$C$63)&lt;=$C$9,0,1)),0)+IF(IR$63=$C$17,0,IF(IQ$63=$C$17,$B202*(IQ$60),0))</f>
        <v>0</v>
      </c>
      <c r="IR202" s="50">
        <f>IF(IR$63&lt;=$C$17,($C$34*IR$59*$B202/$C$63)*(IF(COUNTA($D202:IQ202)*(12/$C$63)&lt;=$C$9,0,1)),0)+IF(IS$63=$C$17,0,IF(IR$63=$C$17,$B202*(IR$60),0))</f>
        <v>0</v>
      </c>
      <c r="IS202" s="50">
        <f>IF(IS$63&lt;=$C$17,($C$34*IS$59*$B202/$C$63)*(IF(COUNTA($D202:IR202)*(12/$C$63)&lt;=$C$9,0,1)),0)+IF(IT$63=$C$17,0,IF(IS$63=$C$17,$B202*(IS$60),0))</f>
        <v>0</v>
      </c>
      <c r="IT202" s="50">
        <f>IF(IT$63&lt;=$C$17,($C$34*IT$59*$B202/$C$63)*(IF(COUNTA($D202:IS202)*(12/$C$63)&lt;=$C$9,0,1)),0)+IF(IU$63=$C$17,0,IF(IT$63=$C$17,$B202*(IT$60),0))</f>
        <v>0</v>
      </c>
      <c r="IU202" s="50">
        <f>IF(IU$63&lt;=$C$17,($C$34*IU$59*$B202/$C$63)*(IF(COUNTA($D202:IT202)*(12/$C$63)&lt;=$C$9,0,1)),0)+IF(IV$63=$C$17,0,IF(IU$63=$C$17,$B202*(IU$60),0))</f>
        <v>0</v>
      </c>
      <c r="IV202" s="50">
        <f>IF(IV$63&lt;=$C$17,($C$34*IV$59*$B202/$C$63)*(IF(COUNTA($D202:IU202)*(12/$C$63)&lt;=$C$9,0,1)),0)+IF(IW$63=$C$17,0,IF(IV$63=$C$17,$B202*(IV$60),0))</f>
        <v>0</v>
      </c>
      <c r="IW202" s="50">
        <f>IF(IW$63&lt;=$C$17,($C$34*IW$59*$B202/$C$63)*(IF(COUNTA($D202:IV202)*(12/$C$63)&lt;=$C$9,0,1)),0)+IF(IX$63=$C$17,0,IF(IW$63=$C$17,$B202*(IW$60),0))</f>
        <v>0</v>
      </c>
      <c r="IX202" s="50"/>
      <c r="IY202" s="50"/>
      <c r="IZ202" s="50"/>
      <c r="JA202" s="50"/>
      <c r="JB202" s="50"/>
      <c r="JC202" s="50"/>
      <c r="JD202" s="50"/>
      <c r="JE202" s="50"/>
      <c r="JF202" s="50"/>
      <c r="JG202" s="50"/>
      <c r="JH202" s="50"/>
      <c r="JI202" s="50"/>
      <c r="JJ202" s="50"/>
      <c r="JK202" s="50"/>
      <c r="JL202" s="50"/>
      <c r="JM202" s="50"/>
      <c r="JN202" s="50"/>
      <c r="JO202" s="50"/>
      <c r="JP202" s="50"/>
      <c r="JQ202" s="50"/>
      <c r="JR202" s="50"/>
      <c r="JS202" s="50"/>
      <c r="JT202" s="50"/>
      <c r="JU202" s="50"/>
      <c r="JV202" s="50"/>
      <c r="JW202" s="50"/>
      <c r="JX202" s="50"/>
      <c r="JY202" s="50"/>
      <c r="JZ202" s="50"/>
      <c r="KA202" s="50"/>
      <c r="KB202" s="50"/>
      <c r="KC202" s="50"/>
      <c r="KD202" s="50"/>
      <c r="KE202" s="50"/>
      <c r="KF202" s="50"/>
      <c r="KG202" s="50"/>
      <c r="KH202" s="50"/>
      <c r="KI202" s="50"/>
      <c r="KJ202" s="50"/>
      <c r="KK202" s="50"/>
      <c r="KL202" s="50"/>
      <c r="KM202" s="50"/>
      <c r="KN202" s="50"/>
      <c r="KO202" s="50"/>
      <c r="KP202" s="50"/>
      <c r="KQ202" s="50"/>
      <c r="KR202" s="50"/>
      <c r="KS202" s="50"/>
      <c r="KT202" s="50"/>
      <c r="KU202" s="50"/>
      <c r="KV202" s="50"/>
      <c r="KW202" s="50"/>
      <c r="KX202" s="50"/>
      <c r="KY202" s="50"/>
      <c r="KZ202" s="50"/>
      <c r="LA202" s="50"/>
      <c r="LB202" s="50"/>
      <c r="LC202" s="50"/>
      <c r="LD202" s="50"/>
      <c r="LE202" s="50"/>
      <c r="LF202" s="50"/>
      <c r="LG202" s="50"/>
      <c r="LH202" s="50"/>
      <c r="LI202" s="50"/>
      <c r="LJ202" s="50"/>
      <c r="LK202" s="50"/>
      <c r="LL202" s="50"/>
      <c r="LM202" s="50"/>
      <c r="LN202" s="50"/>
      <c r="LO202" s="50"/>
      <c r="LP202" s="50"/>
      <c r="LQ202" s="50"/>
      <c r="LR202" s="50"/>
      <c r="LS202" s="50"/>
      <c r="LT202" s="50"/>
      <c r="LU202" s="50"/>
      <c r="LV202" s="50"/>
      <c r="LW202" s="50"/>
      <c r="LX202" s="50"/>
      <c r="LY202" s="50"/>
      <c r="LZ202" s="50"/>
      <c r="MA202" s="50"/>
      <c r="MB202" s="50"/>
      <c r="MC202" s="50"/>
      <c r="MD202" s="50"/>
      <c r="ME202" s="50"/>
      <c r="MF202" s="50"/>
      <c r="MG202" s="50"/>
      <c r="MH202" s="50"/>
      <c r="MI202" s="50"/>
      <c r="MJ202" s="50"/>
      <c r="MK202" s="50"/>
      <c r="ML202" s="50"/>
      <c r="MM202" s="50"/>
      <c r="MN202" s="50"/>
      <c r="MO202" s="50"/>
      <c r="MP202" s="50"/>
      <c r="MQ202" s="50"/>
      <c r="MR202" s="50"/>
      <c r="MS202" s="50"/>
      <c r="MT202" s="50"/>
      <c r="MU202" s="50"/>
      <c r="MV202" s="50"/>
      <c r="MW202" s="50"/>
      <c r="MX202" s="50"/>
      <c r="MY202" s="50"/>
      <c r="MZ202" s="50"/>
      <c r="NA202" s="50"/>
      <c r="NB202" s="50"/>
      <c r="NC202" s="50"/>
      <c r="ND202" s="50"/>
      <c r="NE202" s="50"/>
      <c r="NF202" s="50"/>
      <c r="NG202" s="50"/>
      <c r="NH202" s="50"/>
      <c r="NI202" s="50"/>
      <c r="NJ202" s="50"/>
      <c r="NK202" s="50"/>
      <c r="NL202" s="50"/>
      <c r="NM202" s="50"/>
      <c r="NN202" s="50"/>
      <c r="NO202" s="50"/>
      <c r="NP202" s="50"/>
      <c r="NQ202" s="50"/>
      <c r="NR202" s="50"/>
      <c r="NS202" s="50"/>
      <c r="NT202" s="50"/>
      <c r="NU202" s="50"/>
    </row>
    <row r="203" spans="1:385" outlineLevel="1" x14ac:dyDescent="0.25">
      <c r="A203" s="2" t="s">
        <v>55</v>
      </c>
      <c r="B203" s="79">
        <f ca="1">+OFFSET($D$52,0,COUNTA($B$66:B202),,)</f>
        <v>0</v>
      </c>
      <c r="C203" s="88">
        <f t="shared" si="71"/>
        <v>0</v>
      </c>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47"/>
      <c r="EJ203" s="47"/>
      <c r="EK203" s="50">
        <f>IF(EL$63&gt;$C$17,0,-EK$53*(12/$C$63))</f>
        <v>0</v>
      </c>
      <c r="EL203" s="50">
        <f>IF(EL$63&lt;=$C$17,($C$34*EL$59*$B203/$C$63)*(IF(COUNTA($D203:EK203)*(12/$C$63)&lt;=$C$9,0,1)),0)+IF(EM$63=$C$17,0,IF(EL$63=$C$17,$B203*(EL$60),0))</f>
        <v>0</v>
      </c>
      <c r="EM203" s="50">
        <f>IF(EM$63&lt;=$C$17,($C$34*EM$59*$B203/$C$63)*(IF(COUNTA($D203:EL203)*(12/$C$63)&lt;=$C$9,0,1)),0)+IF(EN$63=$C$17,0,IF(EM$63=$C$17,$B203*(EM$60),0))</f>
        <v>0</v>
      </c>
      <c r="EN203" s="50">
        <f>IF(EN$63&lt;=$C$17,($C$34*EN$59*$B203/$C$63)*(IF(COUNTA($D203:EM203)*(12/$C$63)&lt;=$C$9,0,1)),0)+IF(EO$63=$C$17,0,IF(EN$63=$C$17,$B203*(EN$60),0))</f>
        <v>0</v>
      </c>
      <c r="EO203" s="50">
        <f>IF(EO$63&lt;=$C$17,($C$34*EO$59*$B203/$C$63)*(IF(COUNTA($D203:EN203)*(12/$C$63)&lt;=$C$9,0,1)),0)+IF(EP$63=$C$17,0,IF(EO$63=$C$17,$B203*(EO$60),0))</f>
        <v>0</v>
      </c>
      <c r="EP203" s="50">
        <f>IF(EP$63&lt;=$C$17,($C$34*EP$59*$B203/$C$63)*(IF(COUNTA($D203:EO203)*(12/$C$63)&lt;=$C$9,0,1)),0)+IF(EQ$63=$C$17,0,IF(EP$63=$C$17,$B203*(EP$60),0))</f>
        <v>0</v>
      </c>
      <c r="EQ203" s="50">
        <f>IF(EQ$63&lt;=$C$17,($C$34*EQ$59*$B203/$C$63)*(IF(COUNTA($D203:EP203)*(12/$C$63)&lt;=$C$9,0,1)),0)+IF(ER$63=$C$17,0,IF(EQ$63=$C$17,$B203*(EQ$60),0))</f>
        <v>0</v>
      </c>
      <c r="ER203" s="50">
        <f>IF(ER$63&lt;=$C$17,($C$34*ER$59*$B203/$C$63)*(IF(COUNTA($D203:EQ203)*(12/$C$63)&lt;=$C$9,0,1)),0)+IF(ES$63=$C$17,0,IF(ER$63=$C$17,$B203*(ER$60),0))</f>
        <v>0</v>
      </c>
      <c r="ES203" s="50">
        <f>IF(ES$63&lt;=$C$17,($C$34*ES$59*$B203/$C$63)*(IF(COUNTA($D203:ER203)*(12/$C$63)&lt;=$C$9,0,1)),0)+IF(ET$63=$C$17,0,IF(ES$63=$C$17,$B203*(ES$60),0))</f>
        <v>0</v>
      </c>
      <c r="ET203" s="50">
        <f>IF(ET$63&lt;=$C$17,($C$34*ET$59*$B203/$C$63)*(IF(COUNTA($D203:ES203)*(12/$C$63)&lt;=$C$9,0,1)),0)+IF(EU$63=$C$17,0,IF(ET$63=$C$17,$B203*(ET$60),0))</f>
        <v>0</v>
      </c>
      <c r="EU203" s="50">
        <f>IF(EU$63&lt;=$C$17,($C$34*EU$59*$B203/$C$63)*(IF(COUNTA($D203:ET203)*(12/$C$63)&lt;=$C$9,0,1)),0)+IF(EV$63=$C$17,0,IF(EU$63=$C$17,$B203*(EU$60),0))</f>
        <v>0</v>
      </c>
      <c r="EV203" s="50">
        <f>IF(EV$63&lt;=$C$17,($C$34*EV$59*$B203/$C$63)*(IF(COUNTA($D203:EU203)*(12/$C$63)&lt;=$C$9,0,1)),0)+IF(EW$63=$C$17,0,IF(EV$63=$C$17,$B203*(EV$60),0))</f>
        <v>0</v>
      </c>
      <c r="EW203" s="50">
        <f>IF(EW$63&lt;=$C$17,($C$34*EW$59*$B203/$C$63)*(IF(COUNTA($D203:EV203)*(12/$C$63)&lt;=$C$9,0,1)),0)+IF(EX$63=$C$17,0,IF(EW$63=$C$17,$B203*(EW$60),0))</f>
        <v>0</v>
      </c>
      <c r="EX203" s="50">
        <f>IF(EX$63&lt;=$C$17,($C$34*EX$59*$B203/$C$63)*(IF(COUNTA($D203:EW203)*(12/$C$63)&lt;=$C$9,0,1)),0)+IF(EY$63=$C$17,0,IF(EX$63=$C$17,$B203*(EX$60),0))</f>
        <v>0</v>
      </c>
      <c r="EY203" s="50">
        <f>IF(EY$63&lt;=$C$17,($C$34*EY$59*$B203/$C$63)*(IF(COUNTA($D203:EX203)*(12/$C$63)&lt;=$C$9,0,1)),0)+IF(EZ$63=$C$17,0,IF(EY$63=$C$17,$B203*(EY$60),0))</f>
        <v>0</v>
      </c>
      <c r="EZ203" s="50">
        <f>IF(EZ$63&lt;=$C$17,($C$34*EZ$59*$B203/$C$63)*(IF(COUNTA($D203:EY203)*(12/$C$63)&lt;=$C$9,0,1)),0)+IF(FA$63=$C$17,0,IF(EZ$63=$C$17,$B203*(EZ$60),0))</f>
        <v>0</v>
      </c>
      <c r="FA203" s="50">
        <f>IF(FA$63&lt;=$C$17,($C$34*FA$59*$B203/$C$63)*(IF(COUNTA($D203:EZ203)*(12/$C$63)&lt;=$C$9,0,1)),0)+IF(FB$63=$C$17,0,IF(FA$63=$C$17,$B203*(FA$60),0))</f>
        <v>0</v>
      </c>
      <c r="FB203" s="50">
        <f>IF(FB$63&lt;=$C$17,($C$34*FB$59*$B203/$C$63)*(IF(COUNTA($D203:FA203)*(12/$C$63)&lt;=$C$9,0,1)),0)+IF(FC$63=$C$17,0,IF(FB$63=$C$17,$B203*(FB$60),0))</f>
        <v>0</v>
      </c>
      <c r="FC203" s="50">
        <f>IF(FC$63&lt;=$C$17,($C$34*FC$59*$B203/$C$63)*(IF(COUNTA($D203:FB203)*(12/$C$63)&lt;=$C$9,0,1)),0)+IF(FD$63=$C$17,0,IF(FC$63=$C$17,$B203*(FC$60),0))</f>
        <v>0</v>
      </c>
      <c r="FD203" s="50">
        <f>IF(FD$63&lt;=$C$17,($C$34*FD$59*$B203/$C$63)*(IF(COUNTA($D203:FC203)*(12/$C$63)&lt;=$C$9,0,1)),0)+IF(FE$63=$C$17,0,IF(FD$63=$C$17,$B203*(FD$60),0))</f>
        <v>0</v>
      </c>
      <c r="FE203" s="50">
        <f>IF(FE$63&lt;=$C$17,($C$34*FE$59*$B203/$C$63)*(IF(COUNTA($D203:FD203)*(12/$C$63)&lt;=$C$9,0,1)),0)+IF(FF$63=$C$17,0,IF(FE$63=$C$17,$B203*(FE$60),0))</f>
        <v>0</v>
      </c>
      <c r="FF203" s="50">
        <f>IF(FF$63&lt;=$C$17,($C$34*FF$59*$B203/$C$63)*(IF(COUNTA($D203:FE203)*(12/$C$63)&lt;=$C$9,0,1)),0)+IF(FG$63=$C$17,0,IF(FF$63=$C$17,$B203*(FF$60),0))</f>
        <v>0</v>
      </c>
      <c r="FG203" s="50">
        <f>IF(FG$63&lt;=$C$17,($C$34*FG$59*$B203/$C$63)*(IF(COUNTA($D203:FF203)*(12/$C$63)&lt;=$C$9,0,1)),0)+IF(FH$63=$C$17,0,IF(FG$63=$C$17,$B203*(FG$60),0))</f>
        <v>0</v>
      </c>
      <c r="FH203" s="50">
        <f>IF(FH$63&lt;=$C$17,($C$34*FH$59*$B203/$C$63)*(IF(COUNTA($D203:FG203)*(12/$C$63)&lt;=$C$9,0,1)),0)+IF(FI$63=$C$17,0,IF(FH$63=$C$17,$B203*(FH$60),0))</f>
        <v>0</v>
      </c>
      <c r="FI203" s="50">
        <f>IF(FI$63&lt;=$C$17,($C$34*FI$59*$B203/$C$63)*(IF(COUNTA($D203:FH203)*(12/$C$63)&lt;=$C$9,0,1)),0)+IF(FJ$63=$C$17,0,IF(FI$63=$C$17,$B203*(FI$60),0))</f>
        <v>0</v>
      </c>
      <c r="FJ203" s="50">
        <f>IF(FJ$63&lt;=$C$17,($C$34*FJ$59*$B203/$C$63)*(IF(COUNTA($D203:FI203)*(12/$C$63)&lt;=$C$9,0,1)),0)+IF(FK$63=$C$17,0,IF(FJ$63=$C$17,$B203*(FJ$60),0))</f>
        <v>0</v>
      </c>
      <c r="FK203" s="50">
        <f>IF(FK$63&lt;=$C$17,($C$34*FK$59*$B203/$C$63)*(IF(COUNTA($D203:FJ203)*(12/$C$63)&lt;=$C$9,0,1)),0)+IF(FL$63=$C$17,0,IF(FK$63=$C$17,$B203*(FK$60),0))</f>
        <v>0</v>
      </c>
      <c r="FL203" s="50">
        <f>IF(FL$63&lt;=$C$17,($C$34*FL$59*$B203/$C$63)*(IF(COUNTA($D203:FK203)*(12/$C$63)&lt;=$C$9,0,1)),0)+IF(FM$63=$C$17,0,IF(FL$63=$C$17,$B203*(FL$60),0))</f>
        <v>0</v>
      </c>
      <c r="FM203" s="50">
        <f>IF(FM$63&lt;=$C$17,($C$34*FM$59*$B203/$C$63)*(IF(COUNTA($D203:FL203)*(12/$C$63)&lt;=$C$9,0,1)),0)+IF(FN$63=$C$17,0,IF(FM$63=$C$17,$B203*(FM$60),0))</f>
        <v>0</v>
      </c>
      <c r="FN203" s="50">
        <f>IF(FN$63&lt;=$C$17,($C$34*FN$59*$B203/$C$63)*(IF(COUNTA($D203:FM203)*(12/$C$63)&lt;=$C$9,0,1)),0)+IF(FO$63=$C$17,0,IF(FN$63=$C$17,$B203*(FN$60),0))</f>
        <v>0</v>
      </c>
      <c r="FO203" s="50">
        <f>IF(FO$63&lt;=$C$17,($C$34*FO$59*$B203/$C$63)*(IF(COUNTA($D203:FN203)*(12/$C$63)&lt;=$C$9,0,1)),0)+IF(FP$63=$C$17,0,IF(FO$63=$C$17,$B203*(FO$60),0))</f>
        <v>0</v>
      </c>
      <c r="FP203" s="50">
        <f>IF(FP$63&lt;=$C$17,($C$34*FP$59*$B203/$C$63)*(IF(COUNTA($D203:FO203)*(12/$C$63)&lt;=$C$9,0,1)),0)+IF(FQ$63=$C$17,0,IF(FP$63=$C$17,$B203*(FP$60),0))</f>
        <v>0</v>
      </c>
      <c r="FQ203" s="50">
        <f>IF(FQ$63&lt;=$C$17,($C$34*FQ$59*$B203/$C$63)*(IF(COUNTA($D203:FP203)*(12/$C$63)&lt;=$C$9,0,1)),0)+IF(FR$63=$C$17,0,IF(FQ$63=$C$17,$B203*(FQ$60),0))</f>
        <v>0</v>
      </c>
      <c r="FR203" s="50">
        <f>IF(FR$63&lt;=$C$17,($C$34*FR$59*$B203/$C$63)*(IF(COUNTA($D203:FQ203)*(12/$C$63)&lt;=$C$9,0,1)),0)+IF(FS$63=$C$17,0,IF(FR$63=$C$17,$B203*(FR$60),0))</f>
        <v>0</v>
      </c>
      <c r="FS203" s="50">
        <f>IF(FS$63&lt;=$C$17,($C$34*FS$59*$B203/$C$63)*(IF(COUNTA($D203:FR203)*(12/$C$63)&lt;=$C$9,0,1)),0)+IF(FT$63=$C$17,0,IF(FS$63=$C$17,$B203*(FS$60),0))</f>
        <v>0</v>
      </c>
      <c r="FT203" s="50">
        <f>IF(FT$63&lt;=$C$17,($C$34*FT$59*$B203/$C$63)*(IF(COUNTA($D203:FS203)*(12/$C$63)&lt;=$C$9,0,1)),0)+IF(FU$63=$C$17,0,IF(FT$63=$C$17,$B203*(FT$60),0))</f>
        <v>0</v>
      </c>
      <c r="FU203" s="50">
        <f>IF(FU$63&lt;=$C$17,($C$34*FU$59*$B203/$C$63)*(IF(COUNTA($D203:FT203)*(12/$C$63)&lt;=$C$9,0,1)),0)+IF(FV$63=$C$17,0,IF(FU$63=$C$17,$B203*(FU$60),0))</f>
        <v>0</v>
      </c>
      <c r="FV203" s="50">
        <f>IF(FV$63&lt;=$C$17,($C$34*FV$59*$B203/$C$63)*(IF(COUNTA($D203:FU203)*(12/$C$63)&lt;=$C$9,0,1)),0)+IF(FW$63=$C$17,0,IF(FV$63=$C$17,$B203*(FV$60),0))</f>
        <v>0</v>
      </c>
      <c r="FW203" s="50">
        <f>IF(FW$63&lt;=$C$17,($C$34*FW$59*$B203/$C$63)*(IF(COUNTA($D203:FV203)*(12/$C$63)&lt;=$C$9,0,1)),0)+IF(FX$63=$C$17,0,IF(FW$63=$C$17,$B203*(FW$60),0))</f>
        <v>0</v>
      </c>
      <c r="FX203" s="50">
        <f>IF(FX$63&lt;=$C$17,($C$34*FX$59*$B203/$C$63)*(IF(COUNTA($D203:FW203)*(12/$C$63)&lt;=$C$9,0,1)),0)+IF(FY$63=$C$17,0,IF(FX$63=$C$17,$B203*(FX$60),0))</f>
        <v>0</v>
      </c>
      <c r="FY203" s="50">
        <f>IF(FY$63&lt;=$C$17,($C$34*FY$59*$B203/$C$63)*(IF(COUNTA($D203:FX203)*(12/$C$63)&lt;=$C$9,0,1)),0)+IF(FZ$63=$C$17,0,IF(FY$63=$C$17,$B203*(FY$60),0))</f>
        <v>0</v>
      </c>
      <c r="FZ203" s="50">
        <f>IF(FZ$63&lt;=$C$17,($C$34*FZ$59*$B203/$C$63)*(IF(COUNTA($D203:FY203)*(12/$C$63)&lt;=$C$9,0,1)),0)+IF(GA$63=$C$17,0,IF(FZ$63=$C$17,$B203*(FZ$60),0))</f>
        <v>0</v>
      </c>
      <c r="GA203" s="50">
        <f>IF(GA$63&lt;=$C$17,($C$34*GA$59*$B203/$C$63)*(IF(COUNTA($D203:FZ203)*(12/$C$63)&lt;=$C$9,0,1)),0)+IF(GB$63=$C$17,0,IF(GA$63=$C$17,$B203*(GA$60),0))</f>
        <v>0</v>
      </c>
      <c r="GB203" s="50">
        <f>IF(GB$63&lt;=$C$17,($C$34*GB$59*$B203/$C$63)*(IF(COUNTA($D203:GA203)*(12/$C$63)&lt;=$C$9,0,1)),0)+IF(GC$63=$C$17,0,IF(GB$63=$C$17,$B203*(GB$60),0))</f>
        <v>0</v>
      </c>
      <c r="GC203" s="50">
        <f>IF(GC$63&lt;=$C$17,($C$34*GC$59*$B203/$C$63)*(IF(COUNTA($D203:GB203)*(12/$C$63)&lt;=$C$9,0,1)),0)+IF(GD$63=$C$17,0,IF(GC$63=$C$17,$B203*(GC$60),0))</f>
        <v>0</v>
      </c>
      <c r="GD203" s="50">
        <f>IF(GD$63&lt;=$C$17,($C$34*GD$59*$B203/$C$63)*(IF(COUNTA($D203:GC203)*(12/$C$63)&lt;=$C$9,0,1)),0)+IF(GE$63=$C$17,0,IF(GD$63=$C$17,$B203*(GD$60),0))</f>
        <v>0</v>
      </c>
      <c r="GE203" s="50">
        <f>IF(GE$63&lt;=$C$17,($C$34*GE$59*$B203/$C$63)*(IF(COUNTA($D203:GD203)*(12/$C$63)&lt;=$C$9,0,1)),0)+IF(GF$63=$C$17,0,IF(GE$63=$C$17,$B203*(GE$60),0))</f>
        <v>0</v>
      </c>
      <c r="GF203" s="50">
        <f>IF(GF$63&lt;=$C$17,($C$34*GF$59*$B203/$C$63)*(IF(COUNTA($D203:GE203)*(12/$C$63)&lt;=$C$9,0,1)),0)+IF(GG$63=$C$17,0,IF(GF$63=$C$17,$B203*(GF$60),0))</f>
        <v>0</v>
      </c>
      <c r="GG203" s="50">
        <f>IF(GG$63&lt;=$C$17,($C$34*GG$59*$B203/$C$63)*(IF(COUNTA($D203:GF203)*(12/$C$63)&lt;=$C$9,0,1)),0)+IF(GH$63=$C$17,0,IF(GG$63=$C$17,$B203*(GG$60),0))</f>
        <v>0</v>
      </c>
      <c r="GH203" s="50">
        <f>IF(GH$63&lt;=$C$17,($C$34*GH$59*$B203/$C$63)*(IF(COUNTA($D203:GG203)*(12/$C$63)&lt;=$C$9,0,1)),0)+IF(GI$63=$C$17,0,IF(GH$63=$C$17,$B203*(GH$60),0))</f>
        <v>0</v>
      </c>
      <c r="GI203" s="50">
        <f>IF(GI$63&lt;=$C$17,($C$34*GI$59*$B203/$C$63)*(IF(COUNTA($D203:GH203)*(12/$C$63)&lt;=$C$9,0,1)),0)+IF(GJ$63=$C$17,0,IF(GI$63=$C$17,$B203*(GI$60),0))</f>
        <v>0</v>
      </c>
      <c r="GJ203" s="50">
        <f>IF(GJ$63&lt;=$C$17,($C$34*GJ$59*$B203/$C$63)*(IF(COUNTA($D203:GI203)*(12/$C$63)&lt;=$C$9,0,1)),0)+IF(GK$63=$C$17,0,IF(GJ$63=$C$17,$B203*(GJ$60),0))</f>
        <v>0</v>
      </c>
      <c r="GK203" s="50">
        <f>IF(GK$63&lt;=$C$17,($C$34*GK$59*$B203/$C$63)*(IF(COUNTA($D203:GJ203)*(12/$C$63)&lt;=$C$9,0,1)),0)+IF(GL$63=$C$17,0,IF(GK$63=$C$17,$B203*(GK$60),0))</f>
        <v>0</v>
      </c>
      <c r="GL203" s="50">
        <f>IF(GL$63&lt;=$C$17,($C$34*GL$59*$B203/$C$63)*(IF(COUNTA($D203:GK203)*(12/$C$63)&lt;=$C$9,0,1)),0)+IF(GM$63=$C$17,0,IF(GL$63=$C$17,$B203*(GL$60),0))</f>
        <v>0</v>
      </c>
      <c r="GM203" s="50">
        <f>IF(GM$63&lt;=$C$17,($C$34*GM$59*$B203/$C$63)*(IF(COUNTA($D203:GL203)*(12/$C$63)&lt;=$C$9,0,1)),0)+IF(GN$63=$C$17,0,IF(GM$63=$C$17,$B203*(GM$60),0))</f>
        <v>0</v>
      </c>
      <c r="GN203" s="50">
        <f>IF(GN$63&lt;=$C$17,($C$34*GN$59*$B203/$C$63)*(IF(COUNTA($D203:GM203)*(12/$C$63)&lt;=$C$9,0,1)),0)+IF(GO$63=$C$17,0,IF(GN$63=$C$17,$B203*(GN$60),0))</f>
        <v>0</v>
      </c>
      <c r="GO203" s="50">
        <f>IF(GO$63&lt;=$C$17,($C$34*GO$59*$B203/$C$63)*(IF(COUNTA($D203:GN203)*(12/$C$63)&lt;=$C$9,0,1)),0)+IF(GP$63=$C$17,0,IF(GO$63=$C$17,$B203*(GO$60),0))</f>
        <v>0</v>
      </c>
      <c r="GP203" s="50">
        <f>IF(GP$63&lt;=$C$17,($C$34*GP$59*$B203/$C$63)*(IF(COUNTA($D203:GO203)*(12/$C$63)&lt;=$C$9,0,1)),0)+IF(GQ$63=$C$17,0,IF(GP$63=$C$17,$B203*(GP$60),0))</f>
        <v>0</v>
      </c>
      <c r="GQ203" s="50">
        <f>IF(GQ$63&lt;=$C$17,($C$34*GQ$59*$B203/$C$63)*(IF(COUNTA($D203:GP203)*(12/$C$63)&lt;=$C$9,0,1)),0)+IF(GR$63=$C$17,0,IF(GQ$63=$C$17,$B203*(GQ$60),0))</f>
        <v>0</v>
      </c>
      <c r="GR203" s="50">
        <f>IF(GR$63&lt;=$C$17,($C$34*GR$59*$B203/$C$63)*(IF(COUNTA($D203:GQ203)*(12/$C$63)&lt;=$C$9,0,1)),0)+IF(GS$63=$C$17,0,IF(GR$63=$C$17,$B203*(GR$60),0))</f>
        <v>0</v>
      </c>
      <c r="GS203" s="50">
        <f>IF(GS$63&lt;=$C$17,($C$34*GS$59*$B203/$C$63)*(IF(COUNTA($D203:GR203)*(12/$C$63)&lt;=$C$9,0,1)),0)+IF(GT$63=$C$17,0,IF(GS$63=$C$17,$B203*(GS$60),0))</f>
        <v>0</v>
      </c>
      <c r="GT203" s="50">
        <f>IF(GT$63&lt;=$C$17,($C$34*GT$59*$B203/$C$63)*(IF(COUNTA($D203:GS203)*(12/$C$63)&lt;=$C$9,0,1)),0)+IF(GU$63=$C$17,0,IF(GT$63=$C$17,$B203*(GT$60),0))</f>
        <v>0</v>
      </c>
      <c r="GU203" s="50">
        <f>IF(GU$63&lt;=$C$17,($C$34*GU$59*$B203/$C$63)*(IF(COUNTA($D203:GT203)*(12/$C$63)&lt;=$C$9,0,1)),0)+IF(GV$63=$C$17,0,IF(GU$63=$C$17,$B203*(GU$60),0))</f>
        <v>0</v>
      </c>
      <c r="GV203" s="50">
        <f>IF(GV$63&lt;=$C$17,($C$34*GV$59*$B203/$C$63)*(IF(COUNTA($D203:GU203)*(12/$C$63)&lt;=$C$9,0,1)),0)+IF(GW$63=$C$17,0,IF(GV$63=$C$17,$B203*(GV$60),0))</f>
        <v>0</v>
      </c>
      <c r="GW203" s="50">
        <f>IF(GW$63&lt;=$C$17,($C$34*GW$59*$B203/$C$63)*(IF(COUNTA($D203:GV203)*(12/$C$63)&lt;=$C$9,0,1)),0)+IF(GX$63=$C$17,0,IF(GW$63=$C$17,$B203*(GW$60),0))</f>
        <v>0</v>
      </c>
      <c r="GX203" s="50">
        <f>IF(GX$63&lt;=$C$17,($C$34*GX$59*$B203/$C$63)*(IF(COUNTA($D203:GW203)*(12/$C$63)&lt;=$C$9,0,1)),0)+IF(GY$63=$C$17,0,IF(GX$63=$C$17,$B203*(GX$60),0))</f>
        <v>0</v>
      </c>
      <c r="GY203" s="50">
        <f>IF(GY$63&lt;=$C$17,($C$34*GY$59*$B203/$C$63)*(IF(COUNTA($D203:GX203)*(12/$C$63)&lt;=$C$9,0,1)),0)+IF(GZ$63=$C$17,0,IF(GY$63=$C$17,$B203*(GY$60),0))</f>
        <v>0</v>
      </c>
      <c r="GZ203" s="50">
        <f>IF(GZ$63&lt;=$C$17,($C$34*GZ$59*$B203/$C$63)*(IF(COUNTA($D203:GY203)*(12/$C$63)&lt;=$C$9,0,1)),0)+IF(HA$63=$C$17,0,IF(GZ$63=$C$17,$B203*(GZ$60),0))</f>
        <v>0</v>
      </c>
      <c r="HA203" s="50">
        <f>IF(HA$63&lt;=$C$17,($C$34*HA$59*$B203/$C$63)*(IF(COUNTA($D203:GZ203)*(12/$C$63)&lt;=$C$9,0,1)),0)+IF(HB$63=$C$17,0,IF(HA$63=$C$17,$B203*(HA$60),0))</f>
        <v>0</v>
      </c>
      <c r="HB203" s="50">
        <f>IF(HB$63&lt;=$C$17,($C$34*HB$59*$B203/$C$63)*(IF(COUNTA($D203:HA203)*(12/$C$63)&lt;=$C$9,0,1)),0)+IF(HC$63=$C$17,0,IF(HB$63=$C$17,$B203*(HB$60),0))</f>
        <v>0</v>
      </c>
      <c r="HC203" s="50">
        <f>IF(HC$63&lt;=$C$17,($C$34*HC$59*$B203/$C$63)*(IF(COUNTA($D203:HB203)*(12/$C$63)&lt;=$C$9,0,1)),0)+IF(HD$63=$C$17,0,IF(HC$63=$C$17,$B203*(HC$60),0))</f>
        <v>0</v>
      </c>
      <c r="HD203" s="50">
        <f>IF(HD$63&lt;=$C$17,($C$34*HD$59*$B203/$C$63)*(IF(COUNTA($D203:HC203)*(12/$C$63)&lt;=$C$9,0,1)),0)+IF(HE$63=$C$17,0,IF(HD$63=$C$17,$B203*(HD$60),0))</f>
        <v>0</v>
      </c>
      <c r="HE203" s="50">
        <f>IF(HE$63&lt;=$C$17,($C$34*HE$59*$B203/$C$63)*(IF(COUNTA($D203:HD203)*(12/$C$63)&lt;=$C$9,0,1)),0)+IF(HF$63=$C$17,0,IF(HE$63=$C$17,$B203*(HE$60),0))</f>
        <v>0</v>
      </c>
      <c r="HF203" s="50">
        <f>IF(HF$63&lt;=$C$17,($C$34*HF$59*$B203/$C$63)*(IF(COUNTA($D203:HE203)*(12/$C$63)&lt;=$C$9,0,1)),0)+IF(HG$63=$C$17,0,IF(HF$63=$C$17,$B203*(HF$60),0))</f>
        <v>0</v>
      </c>
      <c r="HG203" s="50">
        <f>IF(HG$63&lt;=$C$17,($C$34*HG$59*$B203/$C$63)*(IF(COUNTA($D203:HF203)*(12/$C$63)&lt;=$C$9,0,1)),0)+IF(HH$63=$C$17,0,IF(HG$63=$C$17,$B203*(HG$60),0))</f>
        <v>0</v>
      </c>
      <c r="HH203" s="50">
        <f>IF(HH$63&lt;=$C$17,($C$34*HH$59*$B203/$C$63)*(IF(COUNTA($D203:HG203)*(12/$C$63)&lt;=$C$9,0,1)),0)+IF(HI$63=$C$17,0,IF(HH$63=$C$17,$B203*(HH$60),0))</f>
        <v>0</v>
      </c>
      <c r="HI203" s="50">
        <f>IF(HI$63&lt;=$C$17,($C$34*HI$59*$B203/$C$63)*(IF(COUNTA($D203:HH203)*(12/$C$63)&lt;=$C$9,0,1)),0)+IF(HJ$63=$C$17,0,IF(HI$63=$C$17,$B203*(HI$60),0))</f>
        <v>0</v>
      </c>
      <c r="HJ203" s="50">
        <f>IF(HJ$63&lt;=$C$17,($C$34*HJ$59*$B203/$C$63)*(IF(COUNTA($D203:HI203)*(12/$C$63)&lt;=$C$9,0,1)),0)+IF(HK$63=$C$17,0,IF(HJ$63=$C$17,$B203*(HJ$60),0))</f>
        <v>0</v>
      </c>
      <c r="HK203" s="50">
        <f>IF(HK$63&lt;=$C$17,($C$34*HK$59*$B203/$C$63)*(IF(COUNTA($D203:HJ203)*(12/$C$63)&lt;=$C$9,0,1)),0)+IF(HL$63=$C$17,0,IF(HK$63=$C$17,$B203*(HK$60),0))</f>
        <v>0</v>
      </c>
      <c r="HL203" s="50">
        <f>IF(HL$63&lt;=$C$17,($C$34*HL$59*$B203/$C$63)*(IF(COUNTA($D203:HK203)*(12/$C$63)&lt;=$C$9,0,1)),0)+IF(HM$63=$C$17,0,IF(HL$63=$C$17,$B203*(HL$60),0))</f>
        <v>0</v>
      </c>
      <c r="HM203" s="50">
        <f>IF(HM$63&lt;=$C$17,($C$34*HM$59*$B203/$C$63)*(IF(COUNTA($D203:HL203)*(12/$C$63)&lt;=$C$9,0,1)),0)+IF(HN$63=$C$17,0,IF(HM$63=$C$17,$B203*(HM$60),0))</f>
        <v>0</v>
      </c>
      <c r="HN203" s="50">
        <f>IF(HN$63&lt;=$C$17,($C$34*HN$59*$B203/$C$63)*(IF(COUNTA($D203:HM203)*(12/$C$63)&lt;=$C$9,0,1)),0)+IF(HO$63=$C$17,0,IF(HN$63=$C$17,$B203*(HN$60),0))</f>
        <v>0</v>
      </c>
      <c r="HO203" s="50">
        <f>IF(HO$63&lt;=$C$17,($C$34*HO$59*$B203/$C$63)*(IF(COUNTA($D203:HN203)*(12/$C$63)&lt;=$C$9,0,1)),0)+IF(HP$63=$C$17,0,IF(HO$63=$C$17,$B203*(HO$60),0))</f>
        <v>0</v>
      </c>
      <c r="HP203" s="50">
        <f>IF(HP$63&lt;=$C$17,($C$34*HP$59*$B203/$C$63)*(IF(COUNTA($D203:HO203)*(12/$C$63)&lt;=$C$9,0,1)),0)+IF(HQ$63=$C$17,0,IF(HP$63=$C$17,$B203*(HP$60),0))</f>
        <v>0</v>
      </c>
      <c r="HQ203" s="50">
        <f>IF(HQ$63&lt;=$C$17,($C$34*HQ$59*$B203/$C$63)*(IF(COUNTA($D203:HP203)*(12/$C$63)&lt;=$C$9,0,1)),0)+IF(HR$63=$C$17,0,IF(HQ$63=$C$17,$B203*(HQ$60),0))</f>
        <v>0</v>
      </c>
      <c r="HR203" s="50">
        <f>IF(HR$63&lt;=$C$17,($C$34*HR$59*$B203/$C$63)*(IF(COUNTA($D203:HQ203)*(12/$C$63)&lt;=$C$9,0,1)),0)+IF(HS$63=$C$17,0,IF(HR$63=$C$17,$B203*(HR$60),0))</f>
        <v>0</v>
      </c>
      <c r="HS203" s="50">
        <f>IF(HS$63&lt;=$C$17,($C$34*HS$59*$B203/$C$63)*(IF(COUNTA($D203:HR203)*(12/$C$63)&lt;=$C$9,0,1)),0)+IF(HT$63=$C$17,0,IF(HS$63=$C$17,$B203*(HS$60),0))</f>
        <v>0</v>
      </c>
      <c r="HT203" s="50">
        <f>IF(HT$63&lt;=$C$17,($C$34*HT$59*$B203/$C$63)*(IF(COUNTA($D203:HS203)*(12/$C$63)&lt;=$C$9,0,1)),0)+IF(HU$63=$C$17,0,IF(HT$63=$C$17,$B203*(HT$60),0))</f>
        <v>0</v>
      </c>
      <c r="HU203" s="50">
        <f>IF(HU$63&lt;=$C$17,($C$34*HU$59*$B203/$C$63)*(IF(COUNTA($D203:HT203)*(12/$C$63)&lt;=$C$9,0,1)),0)+IF(HV$63=$C$17,0,IF(HU$63=$C$17,$B203*(HU$60),0))</f>
        <v>0</v>
      </c>
      <c r="HV203" s="50">
        <f>IF(HV$63&lt;=$C$17,($C$34*HV$59*$B203/$C$63)*(IF(COUNTA($D203:HU203)*(12/$C$63)&lt;=$C$9,0,1)),0)+IF(HW$63=$C$17,0,IF(HV$63=$C$17,$B203*(HV$60),0))</f>
        <v>0</v>
      </c>
      <c r="HW203" s="50">
        <f>IF(HW$63&lt;=$C$17,($C$34*HW$59*$B203/$C$63)*(IF(COUNTA($D203:HV203)*(12/$C$63)&lt;=$C$9,0,1)),0)+IF(HX$63=$C$17,0,IF(HW$63=$C$17,$B203*(HW$60),0))</f>
        <v>0</v>
      </c>
      <c r="HX203" s="50">
        <f>IF(HX$63&lt;=$C$17,($C$34*HX$59*$B203/$C$63)*(IF(COUNTA($D203:HW203)*(12/$C$63)&lt;=$C$9,0,1)),0)+IF(HY$63=$C$17,0,IF(HX$63=$C$17,$B203*(HX$60),0))</f>
        <v>0</v>
      </c>
      <c r="HY203" s="50">
        <f>IF(HY$63&lt;=$C$17,($C$34*HY$59*$B203/$C$63)*(IF(COUNTA($D203:HX203)*(12/$C$63)&lt;=$C$9,0,1)),0)+IF(HZ$63=$C$17,0,IF(HY$63=$C$17,$B203*(HY$60),0))</f>
        <v>0</v>
      </c>
      <c r="HZ203" s="50">
        <f>IF(HZ$63&lt;=$C$17,($C$34*HZ$59*$B203/$C$63)*(IF(COUNTA($D203:HY203)*(12/$C$63)&lt;=$C$9,0,1)),0)+IF(IA$63=$C$17,0,IF(HZ$63=$C$17,$B203*(HZ$60),0))</f>
        <v>0</v>
      </c>
      <c r="IA203" s="50">
        <f>IF(IA$63&lt;=$C$17,($C$34*IA$59*$B203/$C$63)*(IF(COUNTA($D203:HZ203)*(12/$C$63)&lt;=$C$9,0,1)),0)+IF(IB$63=$C$17,0,IF(IA$63=$C$17,$B203*(IA$60),0))</f>
        <v>0</v>
      </c>
      <c r="IB203" s="50">
        <f>IF(IB$63&lt;=$C$17,($C$34*IB$59*$B203/$C$63)*(IF(COUNTA($D203:IA203)*(12/$C$63)&lt;=$C$9,0,1)),0)+IF(IC$63=$C$17,0,IF(IB$63=$C$17,$B203*(IB$60),0))</f>
        <v>0</v>
      </c>
      <c r="IC203" s="50">
        <f>IF(IC$63&lt;=$C$17,($C$34*IC$59*$B203/$C$63)*(IF(COUNTA($D203:IB203)*(12/$C$63)&lt;=$C$9,0,1)),0)+IF(ID$63=$C$17,0,IF(IC$63=$C$17,$B203*(IC$60),0))</f>
        <v>0</v>
      </c>
      <c r="ID203" s="50">
        <f>IF(ID$63&lt;=$C$17,($C$34*ID$59*$B203/$C$63)*(IF(COUNTA($D203:IC203)*(12/$C$63)&lt;=$C$9,0,1)),0)+IF(IE$63=$C$17,0,IF(ID$63=$C$17,$B203*(ID$60),0))</f>
        <v>0</v>
      </c>
      <c r="IE203" s="50">
        <f>IF(IE$63&lt;=$C$17,($C$34*IE$59*$B203/$C$63)*(IF(COUNTA($D203:ID203)*(12/$C$63)&lt;=$C$9,0,1)),0)+IF(IF$63=$C$17,0,IF(IE$63=$C$17,$B203*(IE$60),0))</f>
        <v>0</v>
      </c>
      <c r="IF203" s="50">
        <f>IF(IF$63&lt;=$C$17,($C$34*IF$59*$B203/$C$63)*(IF(COUNTA($D203:IE203)*(12/$C$63)&lt;=$C$9,0,1)),0)+IF(IG$63=$C$17,0,IF(IF$63=$C$17,$B203*(IF$60),0))</f>
        <v>0</v>
      </c>
      <c r="IG203" s="50">
        <f>IF(IG$63&lt;=$C$17,($C$34*IG$59*$B203/$C$63)*(IF(COUNTA($D203:IF203)*(12/$C$63)&lt;=$C$9,0,1)),0)+IF(IH$63=$C$17,0,IF(IG$63=$C$17,$B203*(IG$60),0))</f>
        <v>0</v>
      </c>
      <c r="IH203" s="50">
        <f>IF(IH$63&lt;=$C$17,($C$34*IH$59*$B203/$C$63)*(IF(COUNTA($D203:IG203)*(12/$C$63)&lt;=$C$9,0,1)),0)+IF(II$63=$C$17,0,IF(IH$63=$C$17,$B203*(IH$60),0))</f>
        <v>0</v>
      </c>
      <c r="II203" s="50">
        <f>IF(II$63&lt;=$C$17,($C$34*II$59*$B203/$C$63)*(IF(COUNTA($D203:IH203)*(12/$C$63)&lt;=$C$9,0,1)),0)+IF(IJ$63=$C$17,0,IF(II$63=$C$17,$B203*(II$60),0))</f>
        <v>0</v>
      </c>
      <c r="IJ203" s="50">
        <f>IF(IJ$63&lt;=$C$17,($C$34*IJ$59*$B203/$C$63)*(IF(COUNTA($D203:II203)*(12/$C$63)&lt;=$C$9,0,1)),0)+IF(IK$63=$C$17,0,IF(IJ$63=$C$17,$B203*(IJ$60),0))</f>
        <v>0</v>
      </c>
      <c r="IK203" s="50">
        <f>IF(IK$63&lt;=$C$17,($C$34*IK$59*$B203/$C$63)*(IF(COUNTA($D203:IJ203)*(12/$C$63)&lt;=$C$9,0,1)),0)+IF(IL$63=$C$17,0,IF(IK$63=$C$17,$B203*(IK$60),0))</f>
        <v>0</v>
      </c>
      <c r="IL203" s="50">
        <f>IF(IL$63&lt;=$C$17,($C$34*IL$59*$B203/$C$63)*(IF(COUNTA($D203:IK203)*(12/$C$63)&lt;=$C$9,0,1)),0)+IF(IM$63=$C$17,0,IF(IL$63=$C$17,$B203*(IL$60),0))</f>
        <v>0</v>
      </c>
      <c r="IM203" s="50">
        <f>IF(IM$63&lt;=$C$17,($C$34*IM$59*$B203/$C$63)*(IF(COUNTA($D203:IL203)*(12/$C$63)&lt;=$C$9,0,1)),0)+IF(IN$63=$C$17,0,IF(IM$63=$C$17,$B203*(IM$60),0))</f>
        <v>0</v>
      </c>
      <c r="IN203" s="50">
        <f>IF(IN$63&lt;=$C$17,($C$34*IN$59*$B203/$C$63)*(IF(COUNTA($D203:IM203)*(12/$C$63)&lt;=$C$9,0,1)),0)+IF(IO$63=$C$17,0,IF(IN$63=$C$17,$B203*(IN$60),0))</f>
        <v>0</v>
      </c>
      <c r="IO203" s="50">
        <f>IF(IO$63&lt;=$C$17,($C$34*IO$59*$B203/$C$63)*(IF(COUNTA($D203:IN203)*(12/$C$63)&lt;=$C$9,0,1)),0)+IF(IP$63=$C$17,0,IF(IO$63=$C$17,$B203*(IO$60),0))</f>
        <v>0</v>
      </c>
      <c r="IP203" s="50">
        <f>IF(IP$63&lt;=$C$17,($C$34*IP$59*$B203/$C$63)*(IF(COUNTA($D203:IO203)*(12/$C$63)&lt;=$C$9,0,1)),0)+IF(IQ$63=$C$17,0,IF(IP$63=$C$17,$B203*(IP$60),0))</f>
        <v>0</v>
      </c>
      <c r="IQ203" s="50">
        <f>IF(IQ$63&lt;=$C$17,($C$34*IQ$59*$B203/$C$63)*(IF(COUNTA($D203:IP203)*(12/$C$63)&lt;=$C$9,0,1)),0)+IF(IR$63=$C$17,0,IF(IQ$63=$C$17,$B203*(IQ$60),0))</f>
        <v>0</v>
      </c>
      <c r="IR203" s="50">
        <f>IF(IR$63&lt;=$C$17,($C$34*IR$59*$B203/$C$63)*(IF(COUNTA($D203:IQ203)*(12/$C$63)&lt;=$C$9,0,1)),0)+IF(IS$63=$C$17,0,IF(IR$63=$C$17,$B203*(IR$60),0))</f>
        <v>0</v>
      </c>
      <c r="IS203" s="50">
        <f>IF(IS$63&lt;=$C$17,($C$34*IS$59*$B203/$C$63)*(IF(COUNTA($D203:IR203)*(12/$C$63)&lt;=$C$9,0,1)),0)+IF(IT$63=$C$17,0,IF(IS$63=$C$17,$B203*(IS$60),0))</f>
        <v>0</v>
      </c>
      <c r="IT203" s="50">
        <f>IF(IT$63&lt;=$C$17,($C$34*IT$59*$B203/$C$63)*(IF(COUNTA($D203:IS203)*(12/$C$63)&lt;=$C$9,0,1)),0)+IF(IU$63=$C$17,0,IF(IT$63=$C$17,$B203*(IT$60),0))</f>
        <v>0</v>
      </c>
      <c r="IU203" s="50">
        <f>IF(IU$63&lt;=$C$17,($C$34*IU$59*$B203/$C$63)*(IF(COUNTA($D203:IT203)*(12/$C$63)&lt;=$C$9,0,1)),0)+IF(IV$63=$C$17,0,IF(IU$63=$C$17,$B203*(IU$60),0))</f>
        <v>0</v>
      </c>
      <c r="IV203" s="50">
        <f>IF(IV$63&lt;=$C$17,($C$34*IV$59*$B203/$C$63)*(IF(COUNTA($D203:IU203)*(12/$C$63)&lt;=$C$9,0,1)),0)+IF(IW$63=$C$17,0,IF(IV$63=$C$17,$B203*(IV$60),0))</f>
        <v>0</v>
      </c>
      <c r="IW203" s="50">
        <f>IF(IW$63&lt;=$C$17,($C$34*IW$59*$B203/$C$63)*(IF(COUNTA($D203:IV203)*(12/$C$63)&lt;=$C$9,0,1)),0)+IF(IX$63=$C$17,0,IF(IW$63=$C$17,$B203*(IW$60),0))</f>
        <v>0</v>
      </c>
      <c r="IX203" s="50"/>
      <c r="IY203" s="50"/>
      <c r="IZ203" s="50"/>
      <c r="JA203" s="50"/>
      <c r="JB203" s="50"/>
      <c r="JC203" s="50"/>
      <c r="JD203" s="50"/>
      <c r="JE203" s="50"/>
      <c r="JF203" s="50"/>
      <c r="JG203" s="50"/>
      <c r="JH203" s="50"/>
      <c r="JI203" s="50"/>
      <c r="JJ203" s="50"/>
      <c r="JK203" s="50"/>
      <c r="JL203" s="50"/>
      <c r="JM203" s="50"/>
      <c r="JN203" s="50"/>
      <c r="JO203" s="50"/>
      <c r="JP203" s="50"/>
      <c r="JQ203" s="50"/>
      <c r="JR203" s="50"/>
      <c r="JS203" s="50"/>
      <c r="JT203" s="50"/>
      <c r="JU203" s="50"/>
      <c r="JV203" s="50"/>
      <c r="JW203" s="50"/>
      <c r="JX203" s="50"/>
      <c r="JY203" s="50"/>
      <c r="JZ203" s="50"/>
      <c r="KA203" s="50"/>
      <c r="KB203" s="50"/>
      <c r="KC203" s="50"/>
      <c r="KD203" s="50"/>
      <c r="KE203" s="50"/>
      <c r="KF203" s="50"/>
      <c r="KG203" s="50"/>
      <c r="KH203" s="50"/>
      <c r="KI203" s="50"/>
      <c r="KJ203" s="50"/>
      <c r="KK203" s="50"/>
      <c r="KL203" s="50"/>
      <c r="KM203" s="50"/>
      <c r="KN203" s="50"/>
      <c r="KO203" s="50"/>
      <c r="KP203" s="50"/>
      <c r="KQ203" s="50"/>
      <c r="KR203" s="50"/>
      <c r="KS203" s="50"/>
      <c r="KT203" s="50"/>
      <c r="KU203" s="50"/>
      <c r="KV203" s="50"/>
      <c r="KW203" s="50"/>
      <c r="KX203" s="50"/>
      <c r="KY203" s="50"/>
      <c r="KZ203" s="50"/>
      <c r="LA203" s="50"/>
      <c r="LB203" s="50"/>
      <c r="LC203" s="50"/>
      <c r="LD203" s="50"/>
      <c r="LE203" s="50"/>
      <c r="LF203" s="50"/>
      <c r="LG203" s="50"/>
      <c r="LH203" s="50"/>
      <c r="LI203" s="50"/>
      <c r="LJ203" s="50"/>
      <c r="LK203" s="50"/>
      <c r="LL203" s="50"/>
      <c r="LM203" s="50"/>
      <c r="LN203" s="50"/>
      <c r="LO203" s="50"/>
      <c r="LP203" s="50"/>
      <c r="LQ203" s="50"/>
      <c r="LR203" s="50"/>
      <c r="LS203" s="50"/>
      <c r="LT203" s="50"/>
      <c r="LU203" s="50"/>
      <c r="LV203" s="50"/>
      <c r="LW203" s="50"/>
      <c r="LX203" s="50"/>
      <c r="LY203" s="50"/>
      <c r="LZ203" s="50"/>
      <c r="MA203" s="50"/>
      <c r="MB203" s="50"/>
      <c r="MC203" s="50"/>
      <c r="MD203" s="50"/>
      <c r="ME203" s="50"/>
      <c r="MF203" s="50"/>
      <c r="MG203" s="50"/>
      <c r="MH203" s="50"/>
      <c r="MI203" s="50"/>
      <c r="MJ203" s="50"/>
      <c r="MK203" s="50"/>
      <c r="ML203" s="50"/>
      <c r="MM203" s="50"/>
      <c r="MN203" s="50"/>
      <c r="MO203" s="50"/>
      <c r="MP203" s="50"/>
      <c r="MQ203" s="50"/>
      <c r="MR203" s="50"/>
      <c r="MS203" s="50"/>
      <c r="MT203" s="50"/>
      <c r="MU203" s="50"/>
      <c r="MV203" s="50"/>
      <c r="MW203" s="50"/>
      <c r="MX203" s="50"/>
      <c r="MY203" s="50"/>
      <c r="MZ203" s="50"/>
      <c r="NA203" s="50"/>
      <c r="NB203" s="50"/>
      <c r="NC203" s="50"/>
      <c r="ND203" s="50"/>
      <c r="NE203" s="50"/>
      <c r="NF203" s="50"/>
      <c r="NG203" s="50"/>
      <c r="NH203" s="50"/>
      <c r="NI203" s="50"/>
      <c r="NJ203" s="50"/>
      <c r="NK203" s="50"/>
      <c r="NL203" s="50"/>
      <c r="NM203" s="50"/>
      <c r="NN203" s="50"/>
      <c r="NO203" s="50"/>
      <c r="NP203" s="50"/>
      <c r="NQ203" s="50"/>
      <c r="NR203" s="50"/>
      <c r="NS203" s="50"/>
      <c r="NT203" s="50"/>
      <c r="NU203" s="50"/>
    </row>
    <row r="204" spans="1:385" outlineLevel="1" x14ac:dyDescent="0.25">
      <c r="A204" s="2" t="s">
        <v>55</v>
      </c>
      <c r="B204" s="79">
        <f ca="1">+OFFSET($D$52,0,COUNTA($B$66:B203),,)</f>
        <v>0</v>
      </c>
      <c r="C204" s="88">
        <f t="shared" si="71"/>
        <v>0</v>
      </c>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47"/>
      <c r="EJ204" s="47"/>
      <c r="EK204" s="47"/>
      <c r="EL204" s="50">
        <f>IF(EM$63&gt;$C$17,0,-EL$53*(12/$C$63))</f>
        <v>0</v>
      </c>
      <c r="EM204" s="50">
        <f>IF(EM$63&lt;=$C$17,($C$34*EM$59*$B204/$C$63)*(IF(COUNTA($D204:EL204)*(12/$C$63)&lt;=$C$9,0,1)),0)+IF(EN$63=$C$17,0,IF(EM$63=$C$17,$B204*(EM$60),0))</f>
        <v>0</v>
      </c>
      <c r="EN204" s="50">
        <f>IF(EN$63&lt;=$C$17,($C$34*EN$59*$B204/$C$63)*(IF(COUNTA($D204:EM204)*(12/$C$63)&lt;=$C$9,0,1)),0)+IF(EO$63=$C$17,0,IF(EN$63=$C$17,$B204*(EN$60),0))</f>
        <v>0</v>
      </c>
      <c r="EO204" s="50">
        <f>IF(EO$63&lt;=$C$17,($C$34*EO$59*$B204/$C$63)*(IF(COUNTA($D204:EN204)*(12/$C$63)&lt;=$C$9,0,1)),0)+IF(EP$63=$C$17,0,IF(EO$63=$C$17,$B204*(EO$60),0))</f>
        <v>0</v>
      </c>
      <c r="EP204" s="50">
        <f>IF(EP$63&lt;=$C$17,($C$34*EP$59*$B204/$C$63)*(IF(COUNTA($D204:EO204)*(12/$C$63)&lt;=$C$9,0,1)),0)+IF(EQ$63=$C$17,0,IF(EP$63=$C$17,$B204*(EP$60),0))</f>
        <v>0</v>
      </c>
      <c r="EQ204" s="50">
        <f>IF(EQ$63&lt;=$C$17,($C$34*EQ$59*$B204/$C$63)*(IF(COUNTA($D204:EP204)*(12/$C$63)&lt;=$C$9,0,1)),0)+IF(ER$63=$C$17,0,IF(EQ$63=$C$17,$B204*(EQ$60),0))</f>
        <v>0</v>
      </c>
      <c r="ER204" s="50">
        <f>IF(ER$63&lt;=$C$17,($C$34*ER$59*$B204/$C$63)*(IF(COUNTA($D204:EQ204)*(12/$C$63)&lt;=$C$9,0,1)),0)+IF(ES$63=$C$17,0,IF(ER$63=$C$17,$B204*(ER$60),0))</f>
        <v>0</v>
      </c>
      <c r="ES204" s="50">
        <f>IF(ES$63&lt;=$C$17,($C$34*ES$59*$B204/$C$63)*(IF(COUNTA($D204:ER204)*(12/$C$63)&lt;=$C$9,0,1)),0)+IF(ET$63=$C$17,0,IF(ES$63=$C$17,$B204*(ES$60),0))</f>
        <v>0</v>
      </c>
      <c r="ET204" s="50">
        <f>IF(ET$63&lt;=$C$17,($C$34*ET$59*$B204/$C$63)*(IF(COUNTA($D204:ES204)*(12/$C$63)&lt;=$C$9,0,1)),0)+IF(EU$63=$C$17,0,IF(ET$63=$C$17,$B204*(ET$60),0))</f>
        <v>0</v>
      </c>
      <c r="EU204" s="50">
        <f>IF(EU$63&lt;=$C$17,($C$34*EU$59*$B204/$C$63)*(IF(COUNTA($D204:ET204)*(12/$C$63)&lt;=$C$9,0,1)),0)+IF(EV$63=$C$17,0,IF(EU$63=$C$17,$B204*(EU$60),0))</f>
        <v>0</v>
      </c>
      <c r="EV204" s="50">
        <f>IF(EV$63&lt;=$C$17,($C$34*EV$59*$B204/$C$63)*(IF(COUNTA($D204:EU204)*(12/$C$63)&lt;=$C$9,0,1)),0)+IF(EW$63=$C$17,0,IF(EV$63=$C$17,$B204*(EV$60),0))</f>
        <v>0</v>
      </c>
      <c r="EW204" s="50">
        <f>IF(EW$63&lt;=$C$17,($C$34*EW$59*$B204/$C$63)*(IF(COUNTA($D204:EV204)*(12/$C$63)&lt;=$C$9,0,1)),0)+IF(EX$63=$C$17,0,IF(EW$63=$C$17,$B204*(EW$60),0))</f>
        <v>0</v>
      </c>
      <c r="EX204" s="50">
        <f>IF(EX$63&lt;=$C$17,($C$34*EX$59*$B204/$C$63)*(IF(COUNTA($D204:EW204)*(12/$C$63)&lt;=$C$9,0,1)),0)+IF(EY$63=$C$17,0,IF(EX$63=$C$17,$B204*(EX$60),0))</f>
        <v>0</v>
      </c>
      <c r="EY204" s="50">
        <f>IF(EY$63&lt;=$C$17,($C$34*EY$59*$B204/$C$63)*(IF(COUNTA($D204:EX204)*(12/$C$63)&lt;=$C$9,0,1)),0)+IF(EZ$63=$C$17,0,IF(EY$63=$C$17,$B204*(EY$60),0))</f>
        <v>0</v>
      </c>
      <c r="EZ204" s="50">
        <f>IF(EZ$63&lt;=$C$17,($C$34*EZ$59*$B204/$C$63)*(IF(COUNTA($D204:EY204)*(12/$C$63)&lt;=$C$9,0,1)),0)+IF(FA$63=$C$17,0,IF(EZ$63=$C$17,$B204*(EZ$60),0))</f>
        <v>0</v>
      </c>
      <c r="FA204" s="50">
        <f>IF(FA$63&lt;=$C$17,($C$34*FA$59*$B204/$C$63)*(IF(COUNTA($D204:EZ204)*(12/$C$63)&lt;=$C$9,0,1)),0)+IF(FB$63=$C$17,0,IF(FA$63=$C$17,$B204*(FA$60),0))</f>
        <v>0</v>
      </c>
      <c r="FB204" s="50">
        <f>IF(FB$63&lt;=$C$17,($C$34*FB$59*$B204/$C$63)*(IF(COUNTA($D204:FA204)*(12/$C$63)&lt;=$C$9,0,1)),0)+IF(FC$63=$C$17,0,IF(FB$63=$C$17,$B204*(FB$60),0))</f>
        <v>0</v>
      </c>
      <c r="FC204" s="50">
        <f>IF(FC$63&lt;=$C$17,($C$34*FC$59*$B204/$C$63)*(IF(COUNTA($D204:FB204)*(12/$C$63)&lt;=$C$9,0,1)),0)+IF(FD$63=$C$17,0,IF(FC$63=$C$17,$B204*(FC$60),0))</f>
        <v>0</v>
      </c>
      <c r="FD204" s="50">
        <f>IF(FD$63&lt;=$C$17,($C$34*FD$59*$B204/$C$63)*(IF(COUNTA($D204:FC204)*(12/$C$63)&lt;=$C$9,0,1)),0)+IF(FE$63=$C$17,0,IF(FD$63=$C$17,$B204*(FD$60),0))</f>
        <v>0</v>
      </c>
      <c r="FE204" s="50">
        <f>IF(FE$63&lt;=$C$17,($C$34*FE$59*$B204/$C$63)*(IF(COUNTA($D204:FD204)*(12/$C$63)&lt;=$C$9,0,1)),0)+IF(FF$63=$C$17,0,IF(FE$63=$C$17,$B204*(FE$60),0))</f>
        <v>0</v>
      </c>
      <c r="FF204" s="50">
        <f>IF(FF$63&lt;=$C$17,($C$34*FF$59*$B204/$C$63)*(IF(COUNTA($D204:FE204)*(12/$C$63)&lt;=$C$9,0,1)),0)+IF(FG$63=$C$17,0,IF(FF$63=$C$17,$B204*(FF$60),0))</f>
        <v>0</v>
      </c>
      <c r="FG204" s="50">
        <f>IF(FG$63&lt;=$C$17,($C$34*FG$59*$B204/$C$63)*(IF(COUNTA($D204:FF204)*(12/$C$63)&lt;=$C$9,0,1)),0)+IF(FH$63=$C$17,0,IF(FG$63=$C$17,$B204*(FG$60),0))</f>
        <v>0</v>
      </c>
      <c r="FH204" s="50">
        <f>IF(FH$63&lt;=$C$17,($C$34*FH$59*$B204/$C$63)*(IF(COUNTA($D204:FG204)*(12/$C$63)&lt;=$C$9,0,1)),0)+IF(FI$63=$C$17,0,IF(FH$63=$C$17,$B204*(FH$60),0))</f>
        <v>0</v>
      </c>
      <c r="FI204" s="50">
        <f>IF(FI$63&lt;=$C$17,($C$34*FI$59*$B204/$C$63)*(IF(COUNTA($D204:FH204)*(12/$C$63)&lt;=$C$9,0,1)),0)+IF(FJ$63=$C$17,0,IF(FI$63=$C$17,$B204*(FI$60),0))</f>
        <v>0</v>
      </c>
      <c r="FJ204" s="50">
        <f>IF(FJ$63&lt;=$C$17,($C$34*FJ$59*$B204/$C$63)*(IF(COUNTA($D204:FI204)*(12/$C$63)&lt;=$C$9,0,1)),0)+IF(FK$63=$C$17,0,IF(FJ$63=$C$17,$B204*(FJ$60),0))</f>
        <v>0</v>
      </c>
      <c r="FK204" s="50">
        <f>IF(FK$63&lt;=$C$17,($C$34*FK$59*$B204/$C$63)*(IF(COUNTA($D204:FJ204)*(12/$C$63)&lt;=$C$9,0,1)),0)+IF(FL$63=$C$17,0,IF(FK$63=$C$17,$B204*(FK$60),0))</f>
        <v>0</v>
      </c>
      <c r="FL204" s="50">
        <f>IF(FL$63&lt;=$C$17,($C$34*FL$59*$B204/$C$63)*(IF(COUNTA($D204:FK204)*(12/$C$63)&lt;=$C$9,0,1)),0)+IF(FM$63=$C$17,0,IF(FL$63=$C$17,$B204*(FL$60),0))</f>
        <v>0</v>
      </c>
      <c r="FM204" s="50">
        <f>IF(FM$63&lt;=$C$17,($C$34*FM$59*$B204/$C$63)*(IF(COUNTA($D204:FL204)*(12/$C$63)&lt;=$C$9,0,1)),0)+IF(FN$63=$C$17,0,IF(FM$63=$C$17,$B204*(FM$60),0))</f>
        <v>0</v>
      </c>
      <c r="FN204" s="50">
        <f>IF(FN$63&lt;=$C$17,($C$34*FN$59*$B204/$C$63)*(IF(COUNTA($D204:FM204)*(12/$C$63)&lt;=$C$9,0,1)),0)+IF(FO$63=$C$17,0,IF(FN$63=$C$17,$B204*(FN$60),0))</f>
        <v>0</v>
      </c>
      <c r="FO204" s="50">
        <f>IF(FO$63&lt;=$C$17,($C$34*FO$59*$B204/$C$63)*(IF(COUNTA($D204:FN204)*(12/$C$63)&lt;=$C$9,0,1)),0)+IF(FP$63=$C$17,0,IF(FO$63=$C$17,$B204*(FO$60),0))</f>
        <v>0</v>
      </c>
      <c r="FP204" s="50">
        <f>IF(FP$63&lt;=$C$17,($C$34*FP$59*$B204/$C$63)*(IF(COUNTA($D204:FO204)*(12/$C$63)&lt;=$C$9,0,1)),0)+IF(FQ$63=$C$17,0,IF(FP$63=$C$17,$B204*(FP$60),0))</f>
        <v>0</v>
      </c>
      <c r="FQ204" s="50">
        <f>IF(FQ$63&lt;=$C$17,($C$34*FQ$59*$B204/$C$63)*(IF(COUNTA($D204:FP204)*(12/$C$63)&lt;=$C$9,0,1)),0)+IF(FR$63=$C$17,0,IF(FQ$63=$C$17,$B204*(FQ$60),0))</f>
        <v>0</v>
      </c>
      <c r="FR204" s="50">
        <f>IF(FR$63&lt;=$C$17,($C$34*FR$59*$B204/$C$63)*(IF(COUNTA($D204:FQ204)*(12/$C$63)&lt;=$C$9,0,1)),0)+IF(FS$63=$C$17,0,IF(FR$63=$C$17,$B204*(FR$60),0))</f>
        <v>0</v>
      </c>
      <c r="FS204" s="50">
        <f>IF(FS$63&lt;=$C$17,($C$34*FS$59*$B204/$C$63)*(IF(COUNTA($D204:FR204)*(12/$C$63)&lt;=$C$9,0,1)),0)+IF(FT$63=$C$17,0,IF(FS$63=$C$17,$B204*(FS$60),0))</f>
        <v>0</v>
      </c>
      <c r="FT204" s="50">
        <f>IF(FT$63&lt;=$C$17,($C$34*FT$59*$B204/$C$63)*(IF(COUNTA($D204:FS204)*(12/$C$63)&lt;=$C$9,0,1)),0)+IF(FU$63=$C$17,0,IF(FT$63=$C$17,$B204*(FT$60),0))</f>
        <v>0</v>
      </c>
      <c r="FU204" s="50">
        <f>IF(FU$63&lt;=$C$17,($C$34*FU$59*$B204/$C$63)*(IF(COUNTA($D204:FT204)*(12/$C$63)&lt;=$C$9,0,1)),0)+IF(FV$63=$C$17,0,IF(FU$63=$C$17,$B204*(FU$60),0))</f>
        <v>0</v>
      </c>
      <c r="FV204" s="50">
        <f>IF(FV$63&lt;=$C$17,($C$34*FV$59*$B204/$C$63)*(IF(COUNTA($D204:FU204)*(12/$C$63)&lt;=$C$9,0,1)),0)+IF(FW$63=$C$17,0,IF(FV$63=$C$17,$B204*(FV$60),0))</f>
        <v>0</v>
      </c>
      <c r="FW204" s="50">
        <f>IF(FW$63&lt;=$C$17,($C$34*FW$59*$B204/$C$63)*(IF(COUNTA($D204:FV204)*(12/$C$63)&lt;=$C$9,0,1)),0)+IF(FX$63=$C$17,0,IF(FW$63=$C$17,$B204*(FW$60),0))</f>
        <v>0</v>
      </c>
      <c r="FX204" s="50">
        <f>IF(FX$63&lt;=$C$17,($C$34*FX$59*$B204/$C$63)*(IF(COUNTA($D204:FW204)*(12/$C$63)&lt;=$C$9,0,1)),0)+IF(FY$63=$C$17,0,IF(FX$63=$C$17,$B204*(FX$60),0))</f>
        <v>0</v>
      </c>
      <c r="FY204" s="50">
        <f>IF(FY$63&lt;=$C$17,($C$34*FY$59*$B204/$C$63)*(IF(COUNTA($D204:FX204)*(12/$C$63)&lt;=$C$9,0,1)),0)+IF(FZ$63=$C$17,0,IF(FY$63=$C$17,$B204*(FY$60),0))</f>
        <v>0</v>
      </c>
      <c r="FZ204" s="50">
        <f>IF(FZ$63&lt;=$C$17,($C$34*FZ$59*$B204/$C$63)*(IF(COUNTA($D204:FY204)*(12/$C$63)&lt;=$C$9,0,1)),0)+IF(GA$63=$C$17,0,IF(FZ$63=$C$17,$B204*(FZ$60),0))</f>
        <v>0</v>
      </c>
      <c r="GA204" s="50">
        <f>IF(GA$63&lt;=$C$17,($C$34*GA$59*$B204/$C$63)*(IF(COUNTA($D204:FZ204)*(12/$C$63)&lt;=$C$9,0,1)),0)+IF(GB$63=$C$17,0,IF(GA$63=$C$17,$B204*(GA$60),0))</f>
        <v>0</v>
      </c>
      <c r="GB204" s="50">
        <f>IF(GB$63&lt;=$C$17,($C$34*GB$59*$B204/$C$63)*(IF(COUNTA($D204:GA204)*(12/$C$63)&lt;=$C$9,0,1)),0)+IF(GC$63=$C$17,0,IF(GB$63=$C$17,$B204*(GB$60),0))</f>
        <v>0</v>
      </c>
      <c r="GC204" s="50">
        <f>IF(GC$63&lt;=$C$17,($C$34*GC$59*$B204/$C$63)*(IF(COUNTA($D204:GB204)*(12/$C$63)&lt;=$C$9,0,1)),0)+IF(GD$63=$C$17,0,IF(GC$63=$C$17,$B204*(GC$60),0))</f>
        <v>0</v>
      </c>
      <c r="GD204" s="50">
        <f>IF(GD$63&lt;=$C$17,($C$34*GD$59*$B204/$C$63)*(IF(COUNTA($D204:GC204)*(12/$C$63)&lt;=$C$9,0,1)),0)+IF(GE$63=$C$17,0,IF(GD$63=$C$17,$B204*(GD$60),0))</f>
        <v>0</v>
      </c>
      <c r="GE204" s="50">
        <f>IF(GE$63&lt;=$C$17,($C$34*GE$59*$B204/$C$63)*(IF(COUNTA($D204:GD204)*(12/$C$63)&lt;=$C$9,0,1)),0)+IF(GF$63=$C$17,0,IF(GE$63=$C$17,$B204*(GE$60),0))</f>
        <v>0</v>
      </c>
      <c r="GF204" s="50">
        <f>IF(GF$63&lt;=$C$17,($C$34*GF$59*$B204/$C$63)*(IF(COUNTA($D204:GE204)*(12/$C$63)&lt;=$C$9,0,1)),0)+IF(GG$63=$C$17,0,IF(GF$63=$C$17,$B204*(GF$60),0))</f>
        <v>0</v>
      </c>
      <c r="GG204" s="50">
        <f>IF(GG$63&lt;=$C$17,($C$34*GG$59*$B204/$C$63)*(IF(COUNTA($D204:GF204)*(12/$C$63)&lt;=$C$9,0,1)),0)+IF(GH$63=$C$17,0,IF(GG$63=$C$17,$B204*(GG$60),0))</f>
        <v>0</v>
      </c>
      <c r="GH204" s="50">
        <f>IF(GH$63&lt;=$C$17,($C$34*GH$59*$B204/$C$63)*(IF(COUNTA($D204:GG204)*(12/$C$63)&lt;=$C$9,0,1)),0)+IF(GI$63=$C$17,0,IF(GH$63=$C$17,$B204*(GH$60),0))</f>
        <v>0</v>
      </c>
      <c r="GI204" s="50">
        <f>IF(GI$63&lt;=$C$17,($C$34*GI$59*$B204/$C$63)*(IF(COUNTA($D204:GH204)*(12/$C$63)&lt;=$C$9,0,1)),0)+IF(GJ$63=$C$17,0,IF(GI$63=$C$17,$B204*(GI$60),0))</f>
        <v>0</v>
      </c>
      <c r="GJ204" s="50">
        <f>IF(GJ$63&lt;=$C$17,($C$34*GJ$59*$B204/$C$63)*(IF(COUNTA($D204:GI204)*(12/$C$63)&lt;=$C$9,0,1)),0)+IF(GK$63=$C$17,0,IF(GJ$63=$C$17,$B204*(GJ$60),0))</f>
        <v>0</v>
      </c>
      <c r="GK204" s="50">
        <f>IF(GK$63&lt;=$C$17,($C$34*GK$59*$B204/$C$63)*(IF(COUNTA($D204:GJ204)*(12/$C$63)&lt;=$C$9,0,1)),0)+IF(GL$63=$C$17,0,IF(GK$63=$C$17,$B204*(GK$60),0))</f>
        <v>0</v>
      </c>
      <c r="GL204" s="50">
        <f>IF(GL$63&lt;=$C$17,($C$34*GL$59*$B204/$C$63)*(IF(COUNTA($D204:GK204)*(12/$C$63)&lt;=$C$9,0,1)),0)+IF(GM$63=$C$17,0,IF(GL$63=$C$17,$B204*(GL$60),0))</f>
        <v>0</v>
      </c>
      <c r="GM204" s="50">
        <f>IF(GM$63&lt;=$C$17,($C$34*GM$59*$B204/$C$63)*(IF(COUNTA($D204:GL204)*(12/$C$63)&lt;=$C$9,0,1)),0)+IF(GN$63=$C$17,0,IF(GM$63=$C$17,$B204*(GM$60),0))</f>
        <v>0</v>
      </c>
      <c r="GN204" s="50">
        <f>IF(GN$63&lt;=$C$17,($C$34*GN$59*$B204/$C$63)*(IF(COUNTA($D204:GM204)*(12/$C$63)&lt;=$C$9,0,1)),0)+IF(GO$63=$C$17,0,IF(GN$63=$C$17,$B204*(GN$60),0))</f>
        <v>0</v>
      </c>
      <c r="GO204" s="50">
        <f>IF(GO$63&lt;=$C$17,($C$34*GO$59*$B204/$C$63)*(IF(COUNTA($D204:GN204)*(12/$C$63)&lt;=$C$9,0,1)),0)+IF(GP$63=$C$17,0,IF(GO$63=$C$17,$B204*(GO$60),0))</f>
        <v>0</v>
      </c>
      <c r="GP204" s="50">
        <f>IF(GP$63&lt;=$C$17,($C$34*GP$59*$B204/$C$63)*(IF(COUNTA($D204:GO204)*(12/$C$63)&lt;=$C$9,0,1)),0)+IF(GQ$63=$C$17,0,IF(GP$63=$C$17,$B204*(GP$60),0))</f>
        <v>0</v>
      </c>
      <c r="GQ204" s="50">
        <f>IF(GQ$63&lt;=$C$17,($C$34*GQ$59*$B204/$C$63)*(IF(COUNTA($D204:GP204)*(12/$C$63)&lt;=$C$9,0,1)),0)+IF(GR$63=$C$17,0,IF(GQ$63=$C$17,$B204*(GQ$60),0))</f>
        <v>0</v>
      </c>
      <c r="GR204" s="50">
        <f>IF(GR$63&lt;=$C$17,($C$34*GR$59*$B204/$C$63)*(IF(COUNTA($D204:GQ204)*(12/$C$63)&lt;=$C$9,0,1)),0)+IF(GS$63=$C$17,0,IF(GR$63=$C$17,$B204*(GR$60),0))</f>
        <v>0</v>
      </c>
      <c r="GS204" s="50">
        <f>IF(GS$63&lt;=$C$17,($C$34*GS$59*$B204/$C$63)*(IF(COUNTA($D204:GR204)*(12/$C$63)&lt;=$C$9,0,1)),0)+IF(GT$63=$C$17,0,IF(GS$63=$C$17,$B204*(GS$60),0))</f>
        <v>0</v>
      </c>
      <c r="GT204" s="50">
        <f>IF(GT$63&lt;=$C$17,($C$34*GT$59*$B204/$C$63)*(IF(COUNTA($D204:GS204)*(12/$C$63)&lt;=$C$9,0,1)),0)+IF(GU$63=$C$17,0,IF(GT$63=$C$17,$B204*(GT$60),0))</f>
        <v>0</v>
      </c>
      <c r="GU204" s="50">
        <f>IF(GU$63&lt;=$C$17,($C$34*GU$59*$B204/$C$63)*(IF(COUNTA($D204:GT204)*(12/$C$63)&lt;=$C$9,0,1)),0)+IF(GV$63=$C$17,0,IF(GU$63=$C$17,$B204*(GU$60),0))</f>
        <v>0</v>
      </c>
      <c r="GV204" s="50">
        <f>IF(GV$63&lt;=$C$17,($C$34*GV$59*$B204/$C$63)*(IF(COUNTA($D204:GU204)*(12/$C$63)&lt;=$C$9,0,1)),0)+IF(GW$63=$C$17,0,IF(GV$63=$C$17,$B204*(GV$60),0))</f>
        <v>0</v>
      </c>
      <c r="GW204" s="50">
        <f>IF(GW$63&lt;=$C$17,($C$34*GW$59*$B204/$C$63)*(IF(COUNTA($D204:GV204)*(12/$C$63)&lt;=$C$9,0,1)),0)+IF(GX$63=$C$17,0,IF(GW$63=$C$17,$B204*(GW$60),0))</f>
        <v>0</v>
      </c>
      <c r="GX204" s="50">
        <f>IF(GX$63&lt;=$C$17,($C$34*GX$59*$B204/$C$63)*(IF(COUNTA($D204:GW204)*(12/$C$63)&lt;=$C$9,0,1)),0)+IF(GY$63=$C$17,0,IF(GX$63=$C$17,$B204*(GX$60),0))</f>
        <v>0</v>
      </c>
      <c r="GY204" s="50">
        <f>IF(GY$63&lt;=$C$17,($C$34*GY$59*$B204/$C$63)*(IF(COUNTA($D204:GX204)*(12/$C$63)&lt;=$C$9,0,1)),0)+IF(GZ$63=$C$17,0,IF(GY$63=$C$17,$B204*(GY$60),0))</f>
        <v>0</v>
      </c>
      <c r="GZ204" s="50">
        <f>IF(GZ$63&lt;=$C$17,($C$34*GZ$59*$B204/$C$63)*(IF(COUNTA($D204:GY204)*(12/$C$63)&lt;=$C$9,0,1)),0)+IF(HA$63=$C$17,0,IF(GZ$63=$C$17,$B204*(GZ$60),0))</f>
        <v>0</v>
      </c>
      <c r="HA204" s="50">
        <f>IF(HA$63&lt;=$C$17,($C$34*HA$59*$B204/$C$63)*(IF(COUNTA($D204:GZ204)*(12/$C$63)&lt;=$C$9,0,1)),0)+IF(HB$63=$C$17,0,IF(HA$63=$C$17,$B204*(HA$60),0))</f>
        <v>0</v>
      </c>
      <c r="HB204" s="50">
        <f>IF(HB$63&lt;=$C$17,($C$34*HB$59*$B204/$C$63)*(IF(COUNTA($D204:HA204)*(12/$C$63)&lt;=$C$9,0,1)),0)+IF(HC$63=$C$17,0,IF(HB$63=$C$17,$B204*(HB$60),0))</f>
        <v>0</v>
      </c>
      <c r="HC204" s="50">
        <f>IF(HC$63&lt;=$C$17,($C$34*HC$59*$B204/$C$63)*(IF(COUNTA($D204:HB204)*(12/$C$63)&lt;=$C$9,0,1)),0)+IF(HD$63=$C$17,0,IF(HC$63=$C$17,$B204*(HC$60),0))</f>
        <v>0</v>
      </c>
      <c r="HD204" s="50">
        <f>IF(HD$63&lt;=$C$17,($C$34*HD$59*$B204/$C$63)*(IF(COUNTA($D204:HC204)*(12/$C$63)&lt;=$C$9,0,1)),0)+IF(HE$63=$C$17,0,IF(HD$63=$C$17,$B204*(HD$60),0))</f>
        <v>0</v>
      </c>
      <c r="HE204" s="50">
        <f>IF(HE$63&lt;=$C$17,($C$34*HE$59*$B204/$C$63)*(IF(COUNTA($D204:HD204)*(12/$C$63)&lt;=$C$9,0,1)),0)+IF(HF$63=$C$17,0,IF(HE$63=$C$17,$B204*(HE$60),0))</f>
        <v>0</v>
      </c>
      <c r="HF204" s="50">
        <f>IF(HF$63&lt;=$C$17,($C$34*HF$59*$B204/$C$63)*(IF(COUNTA($D204:HE204)*(12/$C$63)&lt;=$C$9,0,1)),0)+IF(HG$63=$C$17,0,IF(HF$63=$C$17,$B204*(HF$60),0))</f>
        <v>0</v>
      </c>
      <c r="HG204" s="50">
        <f>IF(HG$63&lt;=$C$17,($C$34*HG$59*$B204/$C$63)*(IF(COUNTA($D204:HF204)*(12/$C$63)&lt;=$C$9,0,1)),0)+IF(HH$63=$C$17,0,IF(HG$63=$C$17,$B204*(HG$60),0))</f>
        <v>0</v>
      </c>
      <c r="HH204" s="50">
        <f>IF(HH$63&lt;=$C$17,($C$34*HH$59*$B204/$C$63)*(IF(COUNTA($D204:HG204)*(12/$C$63)&lt;=$C$9,0,1)),0)+IF(HI$63=$C$17,0,IF(HH$63=$C$17,$B204*(HH$60),0))</f>
        <v>0</v>
      </c>
      <c r="HI204" s="50">
        <f>IF(HI$63&lt;=$C$17,($C$34*HI$59*$B204/$C$63)*(IF(COUNTA($D204:HH204)*(12/$C$63)&lt;=$C$9,0,1)),0)+IF(HJ$63=$C$17,0,IF(HI$63=$C$17,$B204*(HI$60),0))</f>
        <v>0</v>
      </c>
      <c r="HJ204" s="50">
        <f>IF(HJ$63&lt;=$C$17,($C$34*HJ$59*$B204/$C$63)*(IF(COUNTA($D204:HI204)*(12/$C$63)&lt;=$C$9,0,1)),0)+IF(HK$63=$C$17,0,IF(HJ$63=$C$17,$B204*(HJ$60),0))</f>
        <v>0</v>
      </c>
      <c r="HK204" s="50">
        <f>IF(HK$63&lt;=$C$17,($C$34*HK$59*$B204/$C$63)*(IF(COUNTA($D204:HJ204)*(12/$C$63)&lt;=$C$9,0,1)),0)+IF(HL$63=$C$17,0,IF(HK$63=$C$17,$B204*(HK$60),0))</f>
        <v>0</v>
      </c>
      <c r="HL204" s="50">
        <f>IF(HL$63&lt;=$C$17,($C$34*HL$59*$B204/$C$63)*(IF(COUNTA($D204:HK204)*(12/$C$63)&lt;=$C$9,0,1)),0)+IF(HM$63=$C$17,0,IF(HL$63=$C$17,$B204*(HL$60),0))</f>
        <v>0</v>
      </c>
      <c r="HM204" s="50">
        <f>IF(HM$63&lt;=$C$17,($C$34*HM$59*$B204/$C$63)*(IF(COUNTA($D204:HL204)*(12/$C$63)&lt;=$C$9,0,1)),0)+IF(HN$63=$C$17,0,IF(HM$63=$C$17,$B204*(HM$60),0))</f>
        <v>0</v>
      </c>
      <c r="HN204" s="50">
        <f>IF(HN$63&lt;=$C$17,($C$34*HN$59*$B204/$C$63)*(IF(COUNTA($D204:HM204)*(12/$C$63)&lt;=$C$9,0,1)),0)+IF(HO$63=$C$17,0,IF(HN$63=$C$17,$B204*(HN$60),0))</f>
        <v>0</v>
      </c>
      <c r="HO204" s="50">
        <f>IF(HO$63&lt;=$C$17,($C$34*HO$59*$B204/$C$63)*(IF(COUNTA($D204:HN204)*(12/$C$63)&lt;=$C$9,0,1)),0)+IF(HP$63=$C$17,0,IF(HO$63=$C$17,$B204*(HO$60),0))</f>
        <v>0</v>
      </c>
      <c r="HP204" s="50">
        <f>IF(HP$63&lt;=$C$17,($C$34*HP$59*$B204/$C$63)*(IF(COUNTA($D204:HO204)*(12/$C$63)&lt;=$C$9,0,1)),0)+IF(HQ$63=$C$17,0,IF(HP$63=$C$17,$B204*(HP$60),0))</f>
        <v>0</v>
      </c>
      <c r="HQ204" s="50">
        <f>IF(HQ$63&lt;=$C$17,($C$34*HQ$59*$B204/$C$63)*(IF(COUNTA($D204:HP204)*(12/$C$63)&lt;=$C$9,0,1)),0)+IF(HR$63=$C$17,0,IF(HQ$63=$C$17,$B204*(HQ$60),0))</f>
        <v>0</v>
      </c>
      <c r="HR204" s="50">
        <f>IF(HR$63&lt;=$C$17,($C$34*HR$59*$B204/$C$63)*(IF(COUNTA($D204:HQ204)*(12/$C$63)&lt;=$C$9,0,1)),0)+IF(HS$63=$C$17,0,IF(HR$63=$C$17,$B204*(HR$60),0))</f>
        <v>0</v>
      </c>
      <c r="HS204" s="50">
        <f>IF(HS$63&lt;=$C$17,($C$34*HS$59*$B204/$C$63)*(IF(COUNTA($D204:HR204)*(12/$C$63)&lt;=$C$9,0,1)),0)+IF(HT$63=$C$17,0,IF(HS$63=$C$17,$B204*(HS$60),0))</f>
        <v>0</v>
      </c>
      <c r="HT204" s="50">
        <f>IF(HT$63&lt;=$C$17,($C$34*HT$59*$B204/$C$63)*(IF(COUNTA($D204:HS204)*(12/$C$63)&lt;=$C$9,0,1)),0)+IF(HU$63=$C$17,0,IF(HT$63=$C$17,$B204*(HT$60),0))</f>
        <v>0</v>
      </c>
      <c r="HU204" s="50">
        <f>IF(HU$63&lt;=$C$17,($C$34*HU$59*$B204/$C$63)*(IF(COUNTA($D204:HT204)*(12/$C$63)&lt;=$C$9,0,1)),0)+IF(HV$63=$C$17,0,IF(HU$63=$C$17,$B204*(HU$60),0))</f>
        <v>0</v>
      </c>
      <c r="HV204" s="50">
        <f>IF(HV$63&lt;=$C$17,($C$34*HV$59*$B204/$C$63)*(IF(COUNTA($D204:HU204)*(12/$C$63)&lt;=$C$9,0,1)),0)+IF(HW$63=$C$17,0,IF(HV$63=$C$17,$B204*(HV$60),0))</f>
        <v>0</v>
      </c>
      <c r="HW204" s="50">
        <f>IF(HW$63&lt;=$C$17,($C$34*HW$59*$B204/$C$63)*(IF(COUNTA($D204:HV204)*(12/$C$63)&lt;=$C$9,0,1)),0)+IF(HX$63=$C$17,0,IF(HW$63=$C$17,$B204*(HW$60),0))</f>
        <v>0</v>
      </c>
      <c r="HX204" s="50">
        <f>IF(HX$63&lt;=$C$17,($C$34*HX$59*$B204/$C$63)*(IF(COUNTA($D204:HW204)*(12/$C$63)&lt;=$C$9,0,1)),0)+IF(HY$63=$C$17,0,IF(HX$63=$C$17,$B204*(HX$60),0))</f>
        <v>0</v>
      </c>
      <c r="HY204" s="50">
        <f>IF(HY$63&lt;=$C$17,($C$34*HY$59*$B204/$C$63)*(IF(COUNTA($D204:HX204)*(12/$C$63)&lt;=$C$9,0,1)),0)+IF(HZ$63=$C$17,0,IF(HY$63=$C$17,$B204*(HY$60),0))</f>
        <v>0</v>
      </c>
      <c r="HZ204" s="50">
        <f>IF(HZ$63&lt;=$C$17,($C$34*HZ$59*$B204/$C$63)*(IF(COUNTA($D204:HY204)*(12/$C$63)&lt;=$C$9,0,1)),0)+IF(IA$63=$C$17,0,IF(HZ$63=$C$17,$B204*(HZ$60),0))</f>
        <v>0</v>
      </c>
      <c r="IA204" s="50">
        <f>IF(IA$63&lt;=$C$17,($C$34*IA$59*$B204/$C$63)*(IF(COUNTA($D204:HZ204)*(12/$C$63)&lt;=$C$9,0,1)),0)+IF(IB$63=$C$17,0,IF(IA$63=$C$17,$B204*(IA$60),0))</f>
        <v>0</v>
      </c>
      <c r="IB204" s="50">
        <f>IF(IB$63&lt;=$C$17,($C$34*IB$59*$B204/$C$63)*(IF(COUNTA($D204:IA204)*(12/$C$63)&lt;=$C$9,0,1)),0)+IF(IC$63=$C$17,0,IF(IB$63=$C$17,$B204*(IB$60),0))</f>
        <v>0</v>
      </c>
      <c r="IC204" s="50">
        <f>IF(IC$63&lt;=$C$17,($C$34*IC$59*$B204/$C$63)*(IF(COUNTA($D204:IB204)*(12/$C$63)&lt;=$C$9,0,1)),0)+IF(ID$63=$C$17,0,IF(IC$63=$C$17,$B204*(IC$60),0))</f>
        <v>0</v>
      </c>
      <c r="ID204" s="50">
        <f>IF(ID$63&lt;=$C$17,($C$34*ID$59*$B204/$C$63)*(IF(COUNTA($D204:IC204)*(12/$C$63)&lt;=$C$9,0,1)),0)+IF(IE$63=$C$17,0,IF(ID$63=$C$17,$B204*(ID$60),0))</f>
        <v>0</v>
      </c>
      <c r="IE204" s="50">
        <f>IF(IE$63&lt;=$C$17,($C$34*IE$59*$B204/$C$63)*(IF(COUNTA($D204:ID204)*(12/$C$63)&lt;=$C$9,0,1)),0)+IF(IF$63=$C$17,0,IF(IE$63=$C$17,$B204*(IE$60),0))</f>
        <v>0</v>
      </c>
      <c r="IF204" s="50">
        <f>IF(IF$63&lt;=$C$17,($C$34*IF$59*$B204/$C$63)*(IF(COUNTA($D204:IE204)*(12/$C$63)&lt;=$C$9,0,1)),0)+IF(IG$63=$C$17,0,IF(IF$63=$C$17,$B204*(IF$60),0))</f>
        <v>0</v>
      </c>
      <c r="IG204" s="50">
        <f>IF(IG$63&lt;=$C$17,($C$34*IG$59*$B204/$C$63)*(IF(COUNTA($D204:IF204)*(12/$C$63)&lt;=$C$9,0,1)),0)+IF(IH$63=$C$17,0,IF(IG$63=$C$17,$B204*(IG$60),0))</f>
        <v>0</v>
      </c>
      <c r="IH204" s="50">
        <f>IF(IH$63&lt;=$C$17,($C$34*IH$59*$B204/$C$63)*(IF(COUNTA($D204:IG204)*(12/$C$63)&lt;=$C$9,0,1)),0)+IF(II$63=$C$17,0,IF(IH$63=$C$17,$B204*(IH$60),0))</f>
        <v>0</v>
      </c>
      <c r="II204" s="50">
        <f>IF(II$63&lt;=$C$17,($C$34*II$59*$B204/$C$63)*(IF(COUNTA($D204:IH204)*(12/$C$63)&lt;=$C$9,0,1)),0)+IF(IJ$63=$C$17,0,IF(II$63=$C$17,$B204*(II$60),0))</f>
        <v>0</v>
      </c>
      <c r="IJ204" s="50">
        <f>IF(IJ$63&lt;=$C$17,($C$34*IJ$59*$B204/$C$63)*(IF(COUNTA($D204:II204)*(12/$C$63)&lt;=$C$9,0,1)),0)+IF(IK$63=$C$17,0,IF(IJ$63=$C$17,$B204*(IJ$60),0))</f>
        <v>0</v>
      </c>
      <c r="IK204" s="50">
        <f>IF(IK$63&lt;=$C$17,($C$34*IK$59*$B204/$C$63)*(IF(COUNTA($D204:IJ204)*(12/$C$63)&lt;=$C$9,0,1)),0)+IF(IL$63=$C$17,0,IF(IK$63=$C$17,$B204*(IK$60),0))</f>
        <v>0</v>
      </c>
      <c r="IL204" s="50">
        <f>IF(IL$63&lt;=$C$17,($C$34*IL$59*$B204/$C$63)*(IF(COUNTA($D204:IK204)*(12/$C$63)&lt;=$C$9,0,1)),0)+IF(IM$63=$C$17,0,IF(IL$63=$C$17,$B204*(IL$60),0))</f>
        <v>0</v>
      </c>
      <c r="IM204" s="50">
        <f>IF(IM$63&lt;=$C$17,($C$34*IM$59*$B204/$C$63)*(IF(COUNTA($D204:IL204)*(12/$C$63)&lt;=$C$9,0,1)),0)+IF(IN$63=$C$17,0,IF(IM$63=$C$17,$B204*(IM$60),0))</f>
        <v>0</v>
      </c>
      <c r="IN204" s="50">
        <f>IF(IN$63&lt;=$C$17,($C$34*IN$59*$B204/$C$63)*(IF(COUNTA($D204:IM204)*(12/$C$63)&lt;=$C$9,0,1)),0)+IF(IO$63=$C$17,0,IF(IN$63=$C$17,$B204*(IN$60),0))</f>
        <v>0</v>
      </c>
      <c r="IO204" s="50">
        <f>IF(IO$63&lt;=$C$17,($C$34*IO$59*$B204/$C$63)*(IF(COUNTA($D204:IN204)*(12/$C$63)&lt;=$C$9,0,1)),0)+IF(IP$63=$C$17,0,IF(IO$63=$C$17,$B204*(IO$60),0))</f>
        <v>0</v>
      </c>
      <c r="IP204" s="50">
        <f>IF(IP$63&lt;=$C$17,($C$34*IP$59*$B204/$C$63)*(IF(COUNTA($D204:IO204)*(12/$C$63)&lt;=$C$9,0,1)),0)+IF(IQ$63=$C$17,0,IF(IP$63=$C$17,$B204*(IP$60),0))</f>
        <v>0</v>
      </c>
      <c r="IQ204" s="50">
        <f>IF(IQ$63&lt;=$C$17,($C$34*IQ$59*$B204/$C$63)*(IF(COUNTA($D204:IP204)*(12/$C$63)&lt;=$C$9,0,1)),0)+IF(IR$63=$C$17,0,IF(IQ$63=$C$17,$B204*(IQ$60),0))</f>
        <v>0</v>
      </c>
      <c r="IR204" s="50">
        <f>IF(IR$63&lt;=$C$17,($C$34*IR$59*$B204/$C$63)*(IF(COUNTA($D204:IQ204)*(12/$C$63)&lt;=$C$9,0,1)),0)+IF(IS$63=$C$17,0,IF(IR$63=$C$17,$B204*(IR$60),0))</f>
        <v>0</v>
      </c>
      <c r="IS204" s="50">
        <f>IF(IS$63&lt;=$C$17,($C$34*IS$59*$B204/$C$63)*(IF(COUNTA($D204:IR204)*(12/$C$63)&lt;=$C$9,0,1)),0)+IF(IT$63=$C$17,0,IF(IS$63=$C$17,$B204*(IS$60),0))</f>
        <v>0</v>
      </c>
      <c r="IT204" s="50">
        <f>IF(IT$63&lt;=$C$17,($C$34*IT$59*$B204/$C$63)*(IF(COUNTA($D204:IS204)*(12/$C$63)&lt;=$C$9,0,1)),0)+IF(IU$63=$C$17,0,IF(IT$63=$C$17,$B204*(IT$60),0))</f>
        <v>0</v>
      </c>
      <c r="IU204" s="50">
        <f>IF(IU$63&lt;=$C$17,($C$34*IU$59*$B204/$C$63)*(IF(COUNTA($D204:IT204)*(12/$C$63)&lt;=$C$9,0,1)),0)+IF(IV$63=$C$17,0,IF(IU$63=$C$17,$B204*(IU$60),0))</f>
        <v>0</v>
      </c>
      <c r="IV204" s="50">
        <f>IF(IV$63&lt;=$C$17,($C$34*IV$59*$B204/$C$63)*(IF(COUNTA($D204:IU204)*(12/$C$63)&lt;=$C$9,0,1)),0)+IF(IW$63=$C$17,0,IF(IV$63=$C$17,$B204*(IV$60),0))</f>
        <v>0</v>
      </c>
      <c r="IW204" s="50">
        <f>IF(IW$63&lt;=$C$17,($C$34*IW$59*$B204/$C$63)*(IF(COUNTA($D204:IV204)*(12/$C$63)&lt;=$C$9,0,1)),0)+IF(IX$63=$C$17,0,IF(IW$63=$C$17,$B204*(IW$60),0))</f>
        <v>0</v>
      </c>
      <c r="IX204" s="50"/>
      <c r="IY204" s="50"/>
      <c r="IZ204" s="50"/>
      <c r="JA204" s="50"/>
      <c r="JB204" s="50"/>
      <c r="JC204" s="50"/>
      <c r="JD204" s="50"/>
      <c r="JE204" s="50"/>
      <c r="JF204" s="50"/>
      <c r="JG204" s="50"/>
      <c r="JH204" s="50"/>
      <c r="JI204" s="50"/>
      <c r="JJ204" s="50"/>
      <c r="JK204" s="50"/>
      <c r="JL204" s="50"/>
      <c r="JM204" s="50"/>
      <c r="JN204" s="50"/>
      <c r="JO204" s="50"/>
      <c r="JP204" s="50"/>
      <c r="JQ204" s="50"/>
      <c r="JR204" s="50"/>
      <c r="JS204" s="50"/>
      <c r="JT204" s="50"/>
      <c r="JU204" s="50"/>
      <c r="JV204" s="50"/>
      <c r="JW204" s="50"/>
      <c r="JX204" s="50"/>
      <c r="JY204" s="50"/>
      <c r="JZ204" s="50"/>
      <c r="KA204" s="50"/>
      <c r="KB204" s="50"/>
      <c r="KC204" s="50"/>
      <c r="KD204" s="50"/>
      <c r="KE204" s="50"/>
      <c r="KF204" s="50"/>
      <c r="KG204" s="50"/>
      <c r="KH204" s="50"/>
      <c r="KI204" s="50"/>
      <c r="KJ204" s="50"/>
      <c r="KK204" s="50"/>
      <c r="KL204" s="50"/>
      <c r="KM204" s="50"/>
      <c r="KN204" s="50"/>
      <c r="KO204" s="50"/>
      <c r="KP204" s="50"/>
      <c r="KQ204" s="50"/>
      <c r="KR204" s="50"/>
      <c r="KS204" s="50"/>
      <c r="KT204" s="50"/>
      <c r="KU204" s="50"/>
      <c r="KV204" s="50"/>
      <c r="KW204" s="50"/>
      <c r="KX204" s="50"/>
      <c r="KY204" s="50"/>
      <c r="KZ204" s="50"/>
      <c r="LA204" s="50"/>
      <c r="LB204" s="50"/>
      <c r="LC204" s="50"/>
      <c r="LD204" s="50"/>
      <c r="LE204" s="50"/>
      <c r="LF204" s="50"/>
      <c r="LG204" s="50"/>
      <c r="LH204" s="50"/>
      <c r="LI204" s="50"/>
      <c r="LJ204" s="50"/>
      <c r="LK204" s="50"/>
      <c r="LL204" s="50"/>
      <c r="LM204" s="50"/>
      <c r="LN204" s="50"/>
      <c r="LO204" s="50"/>
      <c r="LP204" s="50"/>
      <c r="LQ204" s="50"/>
      <c r="LR204" s="50"/>
      <c r="LS204" s="50"/>
      <c r="LT204" s="50"/>
      <c r="LU204" s="50"/>
      <c r="LV204" s="50"/>
      <c r="LW204" s="50"/>
      <c r="LX204" s="50"/>
      <c r="LY204" s="50"/>
      <c r="LZ204" s="50"/>
      <c r="MA204" s="50"/>
      <c r="MB204" s="50"/>
      <c r="MC204" s="50"/>
      <c r="MD204" s="50"/>
      <c r="ME204" s="50"/>
      <c r="MF204" s="50"/>
      <c r="MG204" s="50"/>
      <c r="MH204" s="50"/>
      <c r="MI204" s="50"/>
      <c r="MJ204" s="50"/>
      <c r="MK204" s="50"/>
      <c r="ML204" s="50"/>
      <c r="MM204" s="50"/>
      <c r="MN204" s="50"/>
      <c r="MO204" s="50"/>
      <c r="MP204" s="50"/>
      <c r="MQ204" s="50"/>
      <c r="MR204" s="50"/>
      <c r="MS204" s="50"/>
      <c r="MT204" s="50"/>
      <c r="MU204" s="50"/>
      <c r="MV204" s="50"/>
      <c r="MW204" s="50"/>
      <c r="MX204" s="50"/>
      <c r="MY204" s="50"/>
      <c r="MZ204" s="50"/>
      <c r="NA204" s="50"/>
      <c r="NB204" s="50"/>
      <c r="NC204" s="50"/>
      <c r="ND204" s="50"/>
      <c r="NE204" s="50"/>
      <c r="NF204" s="50"/>
      <c r="NG204" s="50"/>
      <c r="NH204" s="50"/>
      <c r="NI204" s="50"/>
      <c r="NJ204" s="50"/>
      <c r="NK204" s="50"/>
      <c r="NL204" s="50"/>
      <c r="NM204" s="50"/>
      <c r="NN204" s="50"/>
      <c r="NO204" s="50"/>
      <c r="NP204" s="50"/>
      <c r="NQ204" s="50"/>
      <c r="NR204" s="50"/>
      <c r="NS204" s="50"/>
      <c r="NT204" s="50"/>
      <c r="NU204" s="50"/>
    </row>
    <row r="205" spans="1:385" outlineLevel="1" x14ac:dyDescent="0.25">
      <c r="A205" s="2" t="s">
        <v>55</v>
      </c>
      <c r="B205" s="79">
        <f ca="1">+OFFSET($D$52,0,COUNTA($B$66:B204),,)</f>
        <v>0</v>
      </c>
      <c r="C205" s="88">
        <f t="shared" si="71"/>
        <v>0</v>
      </c>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50">
        <f>IF(EN$63&gt;$C$17,0,-EM$53*(12/$C$63))</f>
        <v>0</v>
      </c>
      <c r="EN205" s="50">
        <f>IF(EN$63&lt;=$C$17,($C$34*EN$59*$B205/$C$63)*(IF(COUNTA($D205:EM205)*(12/$C$63)&lt;=$C$9,0,1)),0)+IF(EO$63=$C$17,0,IF(EN$63=$C$17,$B205*(EN$60),0))</f>
        <v>0</v>
      </c>
      <c r="EO205" s="50">
        <f>IF(EO$63&lt;=$C$17,($C$34*EO$59*$B205/$C$63)*(IF(COUNTA($D205:EN205)*(12/$C$63)&lt;=$C$9,0,1)),0)+IF(EP$63=$C$17,0,IF(EO$63=$C$17,$B205*(EO$60),0))</f>
        <v>0</v>
      </c>
      <c r="EP205" s="50">
        <f>IF(EP$63&lt;=$C$17,($C$34*EP$59*$B205/$C$63)*(IF(COUNTA($D205:EO205)*(12/$C$63)&lt;=$C$9,0,1)),0)+IF(EQ$63=$C$17,0,IF(EP$63=$C$17,$B205*(EP$60),0))</f>
        <v>0</v>
      </c>
      <c r="EQ205" s="50">
        <f>IF(EQ$63&lt;=$C$17,($C$34*EQ$59*$B205/$C$63)*(IF(COUNTA($D205:EP205)*(12/$C$63)&lt;=$C$9,0,1)),0)+IF(ER$63=$C$17,0,IF(EQ$63=$C$17,$B205*(EQ$60),0))</f>
        <v>0</v>
      </c>
      <c r="ER205" s="50">
        <f>IF(ER$63&lt;=$C$17,($C$34*ER$59*$B205/$C$63)*(IF(COUNTA($D205:EQ205)*(12/$C$63)&lt;=$C$9,0,1)),0)+IF(ES$63=$C$17,0,IF(ER$63=$C$17,$B205*(ER$60),0))</f>
        <v>0</v>
      </c>
      <c r="ES205" s="50">
        <f>IF(ES$63&lt;=$C$17,($C$34*ES$59*$B205/$C$63)*(IF(COUNTA($D205:ER205)*(12/$C$63)&lt;=$C$9,0,1)),0)+IF(ET$63=$C$17,0,IF(ES$63=$C$17,$B205*(ES$60),0))</f>
        <v>0</v>
      </c>
      <c r="ET205" s="50">
        <f>IF(ET$63&lt;=$C$17,($C$34*ET$59*$B205/$C$63)*(IF(COUNTA($D205:ES205)*(12/$C$63)&lt;=$C$9,0,1)),0)+IF(EU$63=$C$17,0,IF(ET$63=$C$17,$B205*(ET$60),0))</f>
        <v>0</v>
      </c>
      <c r="EU205" s="50">
        <f>IF(EU$63&lt;=$C$17,($C$34*EU$59*$B205/$C$63)*(IF(COUNTA($D205:ET205)*(12/$C$63)&lt;=$C$9,0,1)),0)+IF(EV$63=$C$17,0,IF(EU$63=$C$17,$B205*(EU$60),0))</f>
        <v>0</v>
      </c>
      <c r="EV205" s="50">
        <f>IF(EV$63&lt;=$C$17,($C$34*EV$59*$B205/$C$63)*(IF(COUNTA($D205:EU205)*(12/$C$63)&lt;=$C$9,0,1)),0)+IF(EW$63=$C$17,0,IF(EV$63=$C$17,$B205*(EV$60),0))</f>
        <v>0</v>
      </c>
      <c r="EW205" s="50">
        <f>IF(EW$63&lt;=$C$17,($C$34*EW$59*$B205/$C$63)*(IF(COUNTA($D205:EV205)*(12/$C$63)&lt;=$C$9,0,1)),0)+IF(EX$63=$C$17,0,IF(EW$63=$C$17,$B205*(EW$60),0))</f>
        <v>0</v>
      </c>
      <c r="EX205" s="50">
        <f>IF(EX$63&lt;=$C$17,($C$34*EX$59*$B205/$C$63)*(IF(COUNTA($D205:EW205)*(12/$C$63)&lt;=$C$9,0,1)),0)+IF(EY$63=$C$17,0,IF(EX$63=$C$17,$B205*(EX$60),0))</f>
        <v>0</v>
      </c>
      <c r="EY205" s="50">
        <f>IF(EY$63&lt;=$C$17,($C$34*EY$59*$B205/$C$63)*(IF(COUNTA($D205:EX205)*(12/$C$63)&lt;=$C$9,0,1)),0)+IF(EZ$63=$C$17,0,IF(EY$63=$C$17,$B205*(EY$60),0))</f>
        <v>0</v>
      </c>
      <c r="EZ205" s="50">
        <f>IF(EZ$63&lt;=$C$17,($C$34*EZ$59*$B205/$C$63)*(IF(COUNTA($D205:EY205)*(12/$C$63)&lt;=$C$9,0,1)),0)+IF(FA$63=$C$17,0,IF(EZ$63=$C$17,$B205*(EZ$60),0))</f>
        <v>0</v>
      </c>
      <c r="FA205" s="50">
        <f>IF(FA$63&lt;=$C$17,($C$34*FA$59*$B205/$C$63)*(IF(COUNTA($D205:EZ205)*(12/$C$63)&lt;=$C$9,0,1)),0)+IF(FB$63=$C$17,0,IF(FA$63=$C$17,$B205*(FA$60),0))</f>
        <v>0</v>
      </c>
      <c r="FB205" s="50">
        <f>IF(FB$63&lt;=$C$17,($C$34*FB$59*$B205/$C$63)*(IF(COUNTA($D205:FA205)*(12/$C$63)&lt;=$C$9,0,1)),0)+IF(FC$63=$C$17,0,IF(FB$63=$C$17,$B205*(FB$60),0))</f>
        <v>0</v>
      </c>
      <c r="FC205" s="50">
        <f>IF(FC$63&lt;=$C$17,($C$34*FC$59*$B205/$C$63)*(IF(COUNTA($D205:FB205)*(12/$C$63)&lt;=$C$9,0,1)),0)+IF(FD$63=$C$17,0,IF(FC$63=$C$17,$B205*(FC$60),0))</f>
        <v>0</v>
      </c>
      <c r="FD205" s="50">
        <f>IF(FD$63&lt;=$C$17,($C$34*FD$59*$B205/$C$63)*(IF(COUNTA($D205:FC205)*(12/$C$63)&lt;=$C$9,0,1)),0)+IF(FE$63=$C$17,0,IF(FD$63=$C$17,$B205*(FD$60),0))</f>
        <v>0</v>
      </c>
      <c r="FE205" s="50">
        <f>IF(FE$63&lt;=$C$17,($C$34*FE$59*$B205/$C$63)*(IF(COUNTA($D205:FD205)*(12/$C$63)&lt;=$C$9,0,1)),0)+IF(FF$63=$C$17,0,IF(FE$63=$C$17,$B205*(FE$60),0))</f>
        <v>0</v>
      </c>
      <c r="FF205" s="50">
        <f>IF(FF$63&lt;=$C$17,($C$34*FF$59*$B205/$C$63)*(IF(COUNTA($D205:FE205)*(12/$C$63)&lt;=$C$9,0,1)),0)+IF(FG$63=$C$17,0,IF(FF$63=$C$17,$B205*(FF$60),0))</f>
        <v>0</v>
      </c>
      <c r="FG205" s="50">
        <f>IF(FG$63&lt;=$C$17,($C$34*FG$59*$B205/$C$63)*(IF(COUNTA($D205:FF205)*(12/$C$63)&lt;=$C$9,0,1)),0)+IF(FH$63=$C$17,0,IF(FG$63=$C$17,$B205*(FG$60),0))</f>
        <v>0</v>
      </c>
      <c r="FH205" s="50">
        <f>IF(FH$63&lt;=$C$17,($C$34*FH$59*$B205/$C$63)*(IF(COUNTA($D205:FG205)*(12/$C$63)&lt;=$C$9,0,1)),0)+IF(FI$63=$C$17,0,IF(FH$63=$C$17,$B205*(FH$60),0))</f>
        <v>0</v>
      </c>
      <c r="FI205" s="50">
        <f>IF(FI$63&lt;=$C$17,($C$34*FI$59*$B205/$C$63)*(IF(COUNTA($D205:FH205)*(12/$C$63)&lt;=$C$9,0,1)),0)+IF(FJ$63=$C$17,0,IF(FI$63=$C$17,$B205*(FI$60),0))</f>
        <v>0</v>
      </c>
      <c r="FJ205" s="50">
        <f>IF(FJ$63&lt;=$C$17,($C$34*FJ$59*$B205/$C$63)*(IF(COUNTA($D205:FI205)*(12/$C$63)&lt;=$C$9,0,1)),0)+IF(FK$63=$C$17,0,IF(FJ$63=$C$17,$B205*(FJ$60),0))</f>
        <v>0</v>
      </c>
      <c r="FK205" s="50">
        <f>IF(FK$63&lt;=$C$17,($C$34*FK$59*$B205/$C$63)*(IF(COUNTA($D205:FJ205)*(12/$C$63)&lt;=$C$9,0,1)),0)+IF(FL$63=$C$17,0,IF(FK$63=$C$17,$B205*(FK$60),0))</f>
        <v>0</v>
      </c>
      <c r="FL205" s="50">
        <f>IF(FL$63&lt;=$C$17,($C$34*FL$59*$B205/$C$63)*(IF(COUNTA($D205:FK205)*(12/$C$63)&lt;=$C$9,0,1)),0)+IF(FM$63=$C$17,0,IF(FL$63=$C$17,$B205*(FL$60),0))</f>
        <v>0</v>
      </c>
      <c r="FM205" s="50">
        <f>IF(FM$63&lt;=$C$17,($C$34*FM$59*$B205/$C$63)*(IF(COUNTA($D205:FL205)*(12/$C$63)&lt;=$C$9,0,1)),0)+IF(FN$63=$C$17,0,IF(FM$63=$C$17,$B205*(FM$60),0))</f>
        <v>0</v>
      </c>
      <c r="FN205" s="50">
        <f>IF(FN$63&lt;=$C$17,($C$34*FN$59*$B205/$C$63)*(IF(COUNTA($D205:FM205)*(12/$C$63)&lt;=$C$9,0,1)),0)+IF(FO$63=$C$17,0,IF(FN$63=$C$17,$B205*(FN$60),0))</f>
        <v>0</v>
      </c>
      <c r="FO205" s="50">
        <f>IF(FO$63&lt;=$C$17,($C$34*FO$59*$B205/$C$63)*(IF(COUNTA($D205:FN205)*(12/$C$63)&lt;=$C$9,0,1)),0)+IF(FP$63=$C$17,0,IF(FO$63=$C$17,$B205*(FO$60),0))</f>
        <v>0</v>
      </c>
      <c r="FP205" s="50">
        <f>IF(FP$63&lt;=$C$17,($C$34*FP$59*$B205/$C$63)*(IF(COUNTA($D205:FO205)*(12/$C$63)&lt;=$C$9,0,1)),0)+IF(FQ$63=$C$17,0,IF(FP$63=$C$17,$B205*(FP$60),0))</f>
        <v>0</v>
      </c>
      <c r="FQ205" s="50">
        <f>IF(FQ$63&lt;=$C$17,($C$34*FQ$59*$B205/$C$63)*(IF(COUNTA($D205:FP205)*(12/$C$63)&lt;=$C$9,0,1)),0)+IF(FR$63=$C$17,0,IF(FQ$63=$C$17,$B205*(FQ$60),0))</f>
        <v>0</v>
      </c>
      <c r="FR205" s="50">
        <f>IF(FR$63&lt;=$C$17,($C$34*FR$59*$B205/$C$63)*(IF(COUNTA($D205:FQ205)*(12/$C$63)&lt;=$C$9,0,1)),0)+IF(FS$63=$C$17,0,IF(FR$63=$C$17,$B205*(FR$60),0))</f>
        <v>0</v>
      </c>
      <c r="FS205" s="50">
        <f>IF(FS$63&lt;=$C$17,($C$34*FS$59*$B205/$C$63)*(IF(COUNTA($D205:FR205)*(12/$C$63)&lt;=$C$9,0,1)),0)+IF(FT$63=$C$17,0,IF(FS$63=$C$17,$B205*(FS$60),0))</f>
        <v>0</v>
      </c>
      <c r="FT205" s="50">
        <f>IF(FT$63&lt;=$C$17,($C$34*FT$59*$B205/$C$63)*(IF(COUNTA($D205:FS205)*(12/$C$63)&lt;=$C$9,0,1)),0)+IF(FU$63=$C$17,0,IF(FT$63=$C$17,$B205*(FT$60),0))</f>
        <v>0</v>
      </c>
      <c r="FU205" s="50">
        <f>IF(FU$63&lt;=$C$17,($C$34*FU$59*$B205/$C$63)*(IF(COUNTA($D205:FT205)*(12/$C$63)&lt;=$C$9,0,1)),0)+IF(FV$63=$C$17,0,IF(FU$63=$C$17,$B205*(FU$60),0))</f>
        <v>0</v>
      </c>
      <c r="FV205" s="50">
        <f>IF(FV$63&lt;=$C$17,($C$34*FV$59*$B205/$C$63)*(IF(COUNTA($D205:FU205)*(12/$C$63)&lt;=$C$9,0,1)),0)+IF(FW$63=$C$17,0,IF(FV$63=$C$17,$B205*(FV$60),0))</f>
        <v>0</v>
      </c>
      <c r="FW205" s="50">
        <f>IF(FW$63&lt;=$C$17,($C$34*FW$59*$B205/$C$63)*(IF(COUNTA($D205:FV205)*(12/$C$63)&lt;=$C$9,0,1)),0)+IF(FX$63=$C$17,0,IF(FW$63=$C$17,$B205*(FW$60),0))</f>
        <v>0</v>
      </c>
      <c r="FX205" s="50">
        <f>IF(FX$63&lt;=$C$17,($C$34*FX$59*$B205/$C$63)*(IF(COUNTA($D205:FW205)*(12/$C$63)&lt;=$C$9,0,1)),0)+IF(FY$63=$C$17,0,IF(FX$63=$C$17,$B205*(FX$60),0))</f>
        <v>0</v>
      </c>
      <c r="FY205" s="50">
        <f>IF(FY$63&lt;=$C$17,($C$34*FY$59*$B205/$C$63)*(IF(COUNTA($D205:FX205)*(12/$C$63)&lt;=$C$9,0,1)),0)+IF(FZ$63=$C$17,0,IF(FY$63=$C$17,$B205*(FY$60),0))</f>
        <v>0</v>
      </c>
      <c r="FZ205" s="50">
        <f>IF(FZ$63&lt;=$C$17,($C$34*FZ$59*$B205/$C$63)*(IF(COUNTA($D205:FY205)*(12/$C$63)&lt;=$C$9,0,1)),0)+IF(GA$63=$C$17,0,IF(FZ$63=$C$17,$B205*(FZ$60),0))</f>
        <v>0</v>
      </c>
      <c r="GA205" s="50">
        <f>IF(GA$63&lt;=$C$17,($C$34*GA$59*$B205/$C$63)*(IF(COUNTA($D205:FZ205)*(12/$C$63)&lt;=$C$9,0,1)),0)+IF(GB$63=$C$17,0,IF(GA$63=$C$17,$B205*(GA$60),0))</f>
        <v>0</v>
      </c>
      <c r="GB205" s="50">
        <f>IF(GB$63&lt;=$C$17,($C$34*GB$59*$B205/$C$63)*(IF(COUNTA($D205:GA205)*(12/$C$63)&lt;=$C$9,0,1)),0)+IF(GC$63=$C$17,0,IF(GB$63=$C$17,$B205*(GB$60),0))</f>
        <v>0</v>
      </c>
      <c r="GC205" s="50">
        <f>IF(GC$63&lt;=$C$17,($C$34*GC$59*$B205/$C$63)*(IF(COUNTA($D205:GB205)*(12/$C$63)&lt;=$C$9,0,1)),0)+IF(GD$63=$C$17,0,IF(GC$63=$C$17,$B205*(GC$60),0))</f>
        <v>0</v>
      </c>
      <c r="GD205" s="50">
        <f>IF(GD$63&lt;=$C$17,($C$34*GD$59*$B205/$C$63)*(IF(COUNTA($D205:GC205)*(12/$C$63)&lt;=$C$9,0,1)),0)+IF(GE$63=$C$17,0,IF(GD$63=$C$17,$B205*(GD$60),0))</f>
        <v>0</v>
      </c>
      <c r="GE205" s="50">
        <f>IF(GE$63&lt;=$C$17,($C$34*GE$59*$B205/$C$63)*(IF(COUNTA($D205:GD205)*(12/$C$63)&lt;=$C$9,0,1)),0)+IF(GF$63=$C$17,0,IF(GE$63=$C$17,$B205*(GE$60),0))</f>
        <v>0</v>
      </c>
      <c r="GF205" s="50">
        <f>IF(GF$63&lt;=$C$17,($C$34*GF$59*$B205/$C$63)*(IF(COUNTA($D205:GE205)*(12/$C$63)&lt;=$C$9,0,1)),0)+IF(GG$63=$C$17,0,IF(GF$63=$C$17,$B205*(GF$60),0))</f>
        <v>0</v>
      </c>
      <c r="GG205" s="50">
        <f>IF(GG$63&lt;=$C$17,($C$34*GG$59*$B205/$C$63)*(IF(COUNTA($D205:GF205)*(12/$C$63)&lt;=$C$9,0,1)),0)+IF(GH$63=$C$17,0,IF(GG$63=$C$17,$B205*(GG$60),0))</f>
        <v>0</v>
      </c>
      <c r="GH205" s="50">
        <f>IF(GH$63&lt;=$C$17,($C$34*GH$59*$B205/$C$63)*(IF(COUNTA($D205:GG205)*(12/$C$63)&lt;=$C$9,0,1)),0)+IF(GI$63=$C$17,0,IF(GH$63=$C$17,$B205*(GH$60),0))</f>
        <v>0</v>
      </c>
      <c r="GI205" s="50">
        <f>IF(GI$63&lt;=$C$17,($C$34*GI$59*$B205/$C$63)*(IF(COUNTA($D205:GH205)*(12/$C$63)&lt;=$C$9,0,1)),0)+IF(GJ$63=$C$17,0,IF(GI$63=$C$17,$B205*(GI$60),0))</f>
        <v>0</v>
      </c>
      <c r="GJ205" s="50">
        <f>IF(GJ$63&lt;=$C$17,($C$34*GJ$59*$B205/$C$63)*(IF(COUNTA($D205:GI205)*(12/$C$63)&lt;=$C$9,0,1)),0)+IF(GK$63=$C$17,0,IF(GJ$63=$C$17,$B205*(GJ$60),0))</f>
        <v>0</v>
      </c>
      <c r="GK205" s="50">
        <f>IF(GK$63&lt;=$C$17,($C$34*GK$59*$B205/$C$63)*(IF(COUNTA($D205:GJ205)*(12/$C$63)&lt;=$C$9,0,1)),0)+IF(GL$63=$C$17,0,IF(GK$63=$C$17,$B205*(GK$60),0))</f>
        <v>0</v>
      </c>
      <c r="GL205" s="50">
        <f>IF(GL$63&lt;=$C$17,($C$34*GL$59*$B205/$C$63)*(IF(COUNTA($D205:GK205)*(12/$C$63)&lt;=$C$9,0,1)),0)+IF(GM$63=$C$17,0,IF(GL$63=$C$17,$B205*(GL$60),0))</f>
        <v>0</v>
      </c>
      <c r="GM205" s="50">
        <f>IF(GM$63&lt;=$C$17,($C$34*GM$59*$B205/$C$63)*(IF(COUNTA($D205:GL205)*(12/$C$63)&lt;=$C$9,0,1)),0)+IF(GN$63=$C$17,0,IF(GM$63=$C$17,$B205*(GM$60),0))</f>
        <v>0</v>
      </c>
      <c r="GN205" s="50">
        <f>IF(GN$63&lt;=$C$17,($C$34*GN$59*$B205/$C$63)*(IF(COUNTA($D205:GM205)*(12/$C$63)&lt;=$C$9,0,1)),0)+IF(GO$63=$C$17,0,IF(GN$63=$C$17,$B205*(GN$60),0))</f>
        <v>0</v>
      </c>
      <c r="GO205" s="50">
        <f>IF(GO$63&lt;=$C$17,($C$34*GO$59*$B205/$C$63)*(IF(COUNTA($D205:GN205)*(12/$C$63)&lt;=$C$9,0,1)),0)+IF(GP$63=$C$17,0,IF(GO$63=$C$17,$B205*(GO$60),0))</f>
        <v>0</v>
      </c>
      <c r="GP205" s="50">
        <f>IF(GP$63&lt;=$C$17,($C$34*GP$59*$B205/$C$63)*(IF(COUNTA($D205:GO205)*(12/$C$63)&lt;=$C$9,0,1)),0)+IF(GQ$63=$C$17,0,IF(GP$63=$C$17,$B205*(GP$60),0))</f>
        <v>0</v>
      </c>
      <c r="GQ205" s="50">
        <f>IF(GQ$63&lt;=$C$17,($C$34*GQ$59*$B205/$C$63)*(IF(COUNTA($D205:GP205)*(12/$C$63)&lt;=$C$9,0,1)),0)+IF(GR$63=$C$17,0,IF(GQ$63=$C$17,$B205*(GQ$60),0))</f>
        <v>0</v>
      </c>
      <c r="GR205" s="50">
        <f>IF(GR$63&lt;=$C$17,($C$34*GR$59*$B205/$C$63)*(IF(COUNTA($D205:GQ205)*(12/$C$63)&lt;=$C$9,0,1)),0)+IF(GS$63=$C$17,0,IF(GR$63=$C$17,$B205*(GR$60),0))</f>
        <v>0</v>
      </c>
      <c r="GS205" s="50">
        <f>IF(GS$63&lt;=$C$17,($C$34*GS$59*$B205/$C$63)*(IF(COUNTA($D205:GR205)*(12/$C$63)&lt;=$C$9,0,1)),0)+IF(GT$63=$C$17,0,IF(GS$63=$C$17,$B205*(GS$60),0))</f>
        <v>0</v>
      </c>
      <c r="GT205" s="50">
        <f>IF(GT$63&lt;=$C$17,($C$34*GT$59*$B205/$C$63)*(IF(COUNTA($D205:GS205)*(12/$C$63)&lt;=$C$9,0,1)),0)+IF(GU$63=$C$17,0,IF(GT$63=$C$17,$B205*(GT$60),0))</f>
        <v>0</v>
      </c>
      <c r="GU205" s="50">
        <f>IF(GU$63&lt;=$C$17,($C$34*GU$59*$B205/$C$63)*(IF(COUNTA($D205:GT205)*(12/$C$63)&lt;=$C$9,0,1)),0)+IF(GV$63=$C$17,0,IF(GU$63=$C$17,$B205*(GU$60),0))</f>
        <v>0</v>
      </c>
      <c r="GV205" s="50">
        <f>IF(GV$63&lt;=$C$17,($C$34*GV$59*$B205/$C$63)*(IF(COUNTA($D205:GU205)*(12/$C$63)&lt;=$C$9,0,1)),0)+IF(GW$63=$C$17,0,IF(GV$63=$C$17,$B205*(GV$60),0))</f>
        <v>0</v>
      </c>
      <c r="GW205" s="50">
        <f>IF(GW$63&lt;=$C$17,($C$34*GW$59*$B205/$C$63)*(IF(COUNTA($D205:GV205)*(12/$C$63)&lt;=$C$9,0,1)),0)+IF(GX$63=$C$17,0,IF(GW$63=$C$17,$B205*(GW$60),0))</f>
        <v>0</v>
      </c>
      <c r="GX205" s="50">
        <f>IF(GX$63&lt;=$C$17,($C$34*GX$59*$B205/$C$63)*(IF(COUNTA($D205:GW205)*(12/$C$63)&lt;=$C$9,0,1)),0)+IF(GY$63=$C$17,0,IF(GX$63=$C$17,$B205*(GX$60),0))</f>
        <v>0</v>
      </c>
      <c r="GY205" s="50">
        <f>IF(GY$63&lt;=$C$17,($C$34*GY$59*$B205/$C$63)*(IF(COUNTA($D205:GX205)*(12/$C$63)&lt;=$C$9,0,1)),0)+IF(GZ$63=$C$17,0,IF(GY$63=$C$17,$B205*(GY$60),0))</f>
        <v>0</v>
      </c>
      <c r="GZ205" s="50">
        <f>IF(GZ$63&lt;=$C$17,($C$34*GZ$59*$B205/$C$63)*(IF(COUNTA($D205:GY205)*(12/$C$63)&lt;=$C$9,0,1)),0)+IF(HA$63=$C$17,0,IF(GZ$63=$C$17,$B205*(GZ$60),0))</f>
        <v>0</v>
      </c>
      <c r="HA205" s="50">
        <f>IF(HA$63&lt;=$C$17,($C$34*HA$59*$B205/$C$63)*(IF(COUNTA($D205:GZ205)*(12/$C$63)&lt;=$C$9,0,1)),0)+IF(HB$63=$C$17,0,IF(HA$63=$C$17,$B205*(HA$60),0))</f>
        <v>0</v>
      </c>
      <c r="HB205" s="50">
        <f>IF(HB$63&lt;=$C$17,($C$34*HB$59*$B205/$C$63)*(IF(COUNTA($D205:HA205)*(12/$C$63)&lt;=$C$9,0,1)),0)+IF(HC$63=$C$17,0,IF(HB$63=$C$17,$B205*(HB$60),0))</f>
        <v>0</v>
      </c>
      <c r="HC205" s="50">
        <f>IF(HC$63&lt;=$C$17,($C$34*HC$59*$B205/$C$63)*(IF(COUNTA($D205:HB205)*(12/$C$63)&lt;=$C$9,0,1)),0)+IF(HD$63=$C$17,0,IF(HC$63=$C$17,$B205*(HC$60),0))</f>
        <v>0</v>
      </c>
      <c r="HD205" s="50">
        <f>IF(HD$63&lt;=$C$17,($C$34*HD$59*$B205/$C$63)*(IF(COUNTA($D205:HC205)*(12/$C$63)&lt;=$C$9,0,1)),0)+IF(HE$63=$C$17,0,IF(HD$63=$C$17,$B205*(HD$60),0))</f>
        <v>0</v>
      </c>
      <c r="HE205" s="50">
        <f>IF(HE$63&lt;=$C$17,($C$34*HE$59*$B205/$C$63)*(IF(COUNTA($D205:HD205)*(12/$C$63)&lt;=$C$9,0,1)),0)+IF(HF$63=$C$17,0,IF(HE$63=$C$17,$B205*(HE$60),0))</f>
        <v>0</v>
      </c>
      <c r="HF205" s="50">
        <f>IF(HF$63&lt;=$C$17,($C$34*HF$59*$B205/$C$63)*(IF(COUNTA($D205:HE205)*(12/$C$63)&lt;=$C$9,0,1)),0)+IF(HG$63=$C$17,0,IF(HF$63=$C$17,$B205*(HF$60),0))</f>
        <v>0</v>
      </c>
      <c r="HG205" s="50">
        <f>IF(HG$63&lt;=$C$17,($C$34*HG$59*$B205/$C$63)*(IF(COUNTA($D205:HF205)*(12/$C$63)&lt;=$C$9,0,1)),0)+IF(HH$63=$C$17,0,IF(HG$63=$C$17,$B205*(HG$60),0))</f>
        <v>0</v>
      </c>
      <c r="HH205" s="50">
        <f>IF(HH$63&lt;=$C$17,($C$34*HH$59*$B205/$C$63)*(IF(COUNTA($D205:HG205)*(12/$C$63)&lt;=$C$9,0,1)),0)+IF(HI$63=$C$17,0,IF(HH$63=$C$17,$B205*(HH$60),0))</f>
        <v>0</v>
      </c>
      <c r="HI205" s="50">
        <f>IF(HI$63&lt;=$C$17,($C$34*HI$59*$B205/$C$63)*(IF(COUNTA($D205:HH205)*(12/$C$63)&lt;=$C$9,0,1)),0)+IF(HJ$63=$C$17,0,IF(HI$63=$C$17,$B205*(HI$60),0))</f>
        <v>0</v>
      </c>
      <c r="HJ205" s="50">
        <f>IF(HJ$63&lt;=$C$17,($C$34*HJ$59*$B205/$C$63)*(IF(COUNTA($D205:HI205)*(12/$C$63)&lt;=$C$9,0,1)),0)+IF(HK$63=$C$17,0,IF(HJ$63=$C$17,$B205*(HJ$60),0))</f>
        <v>0</v>
      </c>
      <c r="HK205" s="50">
        <f>IF(HK$63&lt;=$C$17,($C$34*HK$59*$B205/$C$63)*(IF(COUNTA($D205:HJ205)*(12/$C$63)&lt;=$C$9,0,1)),0)+IF(HL$63=$C$17,0,IF(HK$63=$C$17,$B205*(HK$60),0))</f>
        <v>0</v>
      </c>
      <c r="HL205" s="50">
        <f>IF(HL$63&lt;=$C$17,($C$34*HL$59*$B205/$C$63)*(IF(COUNTA($D205:HK205)*(12/$C$63)&lt;=$C$9,0,1)),0)+IF(HM$63=$C$17,0,IF(HL$63=$C$17,$B205*(HL$60),0))</f>
        <v>0</v>
      </c>
      <c r="HM205" s="50">
        <f>IF(HM$63&lt;=$C$17,($C$34*HM$59*$B205/$C$63)*(IF(COUNTA($D205:HL205)*(12/$C$63)&lt;=$C$9,0,1)),0)+IF(HN$63=$C$17,0,IF(HM$63=$C$17,$B205*(HM$60),0))</f>
        <v>0</v>
      </c>
      <c r="HN205" s="50">
        <f>IF(HN$63&lt;=$C$17,($C$34*HN$59*$B205/$C$63)*(IF(COUNTA($D205:HM205)*(12/$C$63)&lt;=$C$9,0,1)),0)+IF(HO$63=$C$17,0,IF(HN$63=$C$17,$B205*(HN$60),0))</f>
        <v>0</v>
      </c>
      <c r="HO205" s="50">
        <f>IF(HO$63&lt;=$C$17,($C$34*HO$59*$B205/$C$63)*(IF(COUNTA($D205:HN205)*(12/$C$63)&lt;=$C$9,0,1)),0)+IF(HP$63=$C$17,0,IF(HO$63=$C$17,$B205*(HO$60),0))</f>
        <v>0</v>
      </c>
      <c r="HP205" s="50">
        <f>IF(HP$63&lt;=$C$17,($C$34*HP$59*$B205/$C$63)*(IF(COUNTA($D205:HO205)*(12/$C$63)&lt;=$C$9,0,1)),0)+IF(HQ$63=$C$17,0,IF(HP$63=$C$17,$B205*(HP$60),0))</f>
        <v>0</v>
      </c>
      <c r="HQ205" s="50">
        <f>IF(HQ$63&lt;=$C$17,($C$34*HQ$59*$B205/$C$63)*(IF(COUNTA($D205:HP205)*(12/$C$63)&lt;=$C$9,0,1)),0)+IF(HR$63=$C$17,0,IF(HQ$63=$C$17,$B205*(HQ$60),0))</f>
        <v>0</v>
      </c>
      <c r="HR205" s="50">
        <f>IF(HR$63&lt;=$C$17,($C$34*HR$59*$B205/$C$63)*(IF(COUNTA($D205:HQ205)*(12/$C$63)&lt;=$C$9,0,1)),0)+IF(HS$63=$C$17,0,IF(HR$63=$C$17,$B205*(HR$60),0))</f>
        <v>0</v>
      </c>
      <c r="HS205" s="50">
        <f>IF(HS$63&lt;=$C$17,($C$34*HS$59*$B205/$C$63)*(IF(COUNTA($D205:HR205)*(12/$C$63)&lt;=$C$9,0,1)),0)+IF(HT$63=$C$17,0,IF(HS$63=$C$17,$B205*(HS$60),0))</f>
        <v>0</v>
      </c>
      <c r="HT205" s="50">
        <f>IF(HT$63&lt;=$C$17,($C$34*HT$59*$B205/$C$63)*(IF(COUNTA($D205:HS205)*(12/$C$63)&lt;=$C$9,0,1)),0)+IF(HU$63=$C$17,0,IF(HT$63=$C$17,$B205*(HT$60),0))</f>
        <v>0</v>
      </c>
      <c r="HU205" s="50">
        <f>IF(HU$63&lt;=$C$17,($C$34*HU$59*$B205/$C$63)*(IF(COUNTA($D205:HT205)*(12/$C$63)&lt;=$C$9,0,1)),0)+IF(HV$63=$C$17,0,IF(HU$63=$C$17,$B205*(HU$60),0))</f>
        <v>0</v>
      </c>
      <c r="HV205" s="50">
        <f>IF(HV$63&lt;=$C$17,($C$34*HV$59*$B205/$C$63)*(IF(COUNTA($D205:HU205)*(12/$C$63)&lt;=$C$9,0,1)),0)+IF(HW$63=$C$17,0,IF(HV$63=$C$17,$B205*(HV$60),0))</f>
        <v>0</v>
      </c>
      <c r="HW205" s="50">
        <f>IF(HW$63&lt;=$C$17,($C$34*HW$59*$B205/$C$63)*(IF(COUNTA($D205:HV205)*(12/$C$63)&lt;=$C$9,0,1)),0)+IF(HX$63=$C$17,0,IF(HW$63=$C$17,$B205*(HW$60),0))</f>
        <v>0</v>
      </c>
      <c r="HX205" s="50">
        <f>IF(HX$63&lt;=$C$17,($C$34*HX$59*$B205/$C$63)*(IF(COUNTA($D205:HW205)*(12/$C$63)&lt;=$C$9,0,1)),0)+IF(HY$63=$C$17,0,IF(HX$63=$C$17,$B205*(HX$60),0))</f>
        <v>0</v>
      </c>
      <c r="HY205" s="50">
        <f>IF(HY$63&lt;=$C$17,($C$34*HY$59*$B205/$C$63)*(IF(COUNTA($D205:HX205)*(12/$C$63)&lt;=$C$9,0,1)),0)+IF(HZ$63=$C$17,0,IF(HY$63=$C$17,$B205*(HY$60),0))</f>
        <v>0</v>
      </c>
      <c r="HZ205" s="50">
        <f>IF(HZ$63&lt;=$C$17,($C$34*HZ$59*$B205/$C$63)*(IF(COUNTA($D205:HY205)*(12/$C$63)&lt;=$C$9,0,1)),0)+IF(IA$63=$C$17,0,IF(HZ$63=$C$17,$B205*(HZ$60),0))</f>
        <v>0</v>
      </c>
      <c r="IA205" s="50">
        <f>IF(IA$63&lt;=$C$17,($C$34*IA$59*$B205/$C$63)*(IF(COUNTA($D205:HZ205)*(12/$C$63)&lt;=$C$9,0,1)),0)+IF(IB$63=$C$17,0,IF(IA$63=$C$17,$B205*(IA$60),0))</f>
        <v>0</v>
      </c>
      <c r="IB205" s="50">
        <f>IF(IB$63&lt;=$C$17,($C$34*IB$59*$B205/$C$63)*(IF(COUNTA($D205:IA205)*(12/$C$63)&lt;=$C$9,0,1)),0)+IF(IC$63=$C$17,0,IF(IB$63=$C$17,$B205*(IB$60),0))</f>
        <v>0</v>
      </c>
      <c r="IC205" s="50">
        <f>IF(IC$63&lt;=$C$17,($C$34*IC$59*$B205/$C$63)*(IF(COUNTA($D205:IB205)*(12/$C$63)&lt;=$C$9,0,1)),0)+IF(ID$63=$C$17,0,IF(IC$63=$C$17,$B205*(IC$60),0))</f>
        <v>0</v>
      </c>
      <c r="ID205" s="50">
        <f>IF(ID$63&lt;=$C$17,($C$34*ID$59*$B205/$C$63)*(IF(COUNTA($D205:IC205)*(12/$C$63)&lt;=$C$9,0,1)),0)+IF(IE$63=$C$17,0,IF(ID$63=$C$17,$B205*(ID$60),0))</f>
        <v>0</v>
      </c>
      <c r="IE205" s="50">
        <f>IF(IE$63&lt;=$C$17,($C$34*IE$59*$B205/$C$63)*(IF(COUNTA($D205:ID205)*(12/$C$63)&lt;=$C$9,0,1)),0)+IF(IF$63=$C$17,0,IF(IE$63=$C$17,$B205*(IE$60),0))</f>
        <v>0</v>
      </c>
      <c r="IF205" s="50">
        <f>IF(IF$63&lt;=$C$17,($C$34*IF$59*$B205/$C$63)*(IF(COUNTA($D205:IE205)*(12/$C$63)&lt;=$C$9,0,1)),0)+IF(IG$63=$C$17,0,IF(IF$63=$C$17,$B205*(IF$60),0))</f>
        <v>0</v>
      </c>
      <c r="IG205" s="50">
        <f>IF(IG$63&lt;=$C$17,($C$34*IG$59*$B205/$C$63)*(IF(COUNTA($D205:IF205)*(12/$C$63)&lt;=$C$9,0,1)),0)+IF(IH$63=$C$17,0,IF(IG$63=$C$17,$B205*(IG$60),0))</f>
        <v>0</v>
      </c>
      <c r="IH205" s="50">
        <f>IF(IH$63&lt;=$C$17,($C$34*IH$59*$B205/$C$63)*(IF(COUNTA($D205:IG205)*(12/$C$63)&lt;=$C$9,0,1)),0)+IF(II$63=$C$17,0,IF(IH$63=$C$17,$B205*(IH$60),0))</f>
        <v>0</v>
      </c>
      <c r="II205" s="50">
        <f>IF(II$63&lt;=$C$17,($C$34*II$59*$B205/$C$63)*(IF(COUNTA($D205:IH205)*(12/$C$63)&lt;=$C$9,0,1)),0)+IF(IJ$63=$C$17,0,IF(II$63=$C$17,$B205*(II$60),0))</f>
        <v>0</v>
      </c>
      <c r="IJ205" s="50">
        <f>IF(IJ$63&lt;=$C$17,($C$34*IJ$59*$B205/$C$63)*(IF(COUNTA($D205:II205)*(12/$C$63)&lt;=$C$9,0,1)),0)+IF(IK$63=$C$17,0,IF(IJ$63=$C$17,$B205*(IJ$60),0))</f>
        <v>0</v>
      </c>
      <c r="IK205" s="50">
        <f>IF(IK$63&lt;=$C$17,($C$34*IK$59*$B205/$C$63)*(IF(COUNTA($D205:IJ205)*(12/$C$63)&lt;=$C$9,0,1)),0)+IF(IL$63=$C$17,0,IF(IK$63=$C$17,$B205*(IK$60),0))</f>
        <v>0</v>
      </c>
      <c r="IL205" s="50">
        <f>IF(IL$63&lt;=$C$17,($C$34*IL$59*$B205/$C$63)*(IF(COUNTA($D205:IK205)*(12/$C$63)&lt;=$C$9,0,1)),0)+IF(IM$63=$C$17,0,IF(IL$63=$C$17,$B205*(IL$60),0))</f>
        <v>0</v>
      </c>
      <c r="IM205" s="50">
        <f>IF(IM$63&lt;=$C$17,($C$34*IM$59*$B205/$C$63)*(IF(COUNTA($D205:IL205)*(12/$C$63)&lt;=$C$9,0,1)),0)+IF(IN$63=$C$17,0,IF(IM$63=$C$17,$B205*(IM$60),0))</f>
        <v>0</v>
      </c>
      <c r="IN205" s="50">
        <f>IF(IN$63&lt;=$C$17,($C$34*IN$59*$B205/$C$63)*(IF(COUNTA($D205:IM205)*(12/$C$63)&lt;=$C$9,0,1)),0)+IF(IO$63=$C$17,0,IF(IN$63=$C$17,$B205*(IN$60),0))</f>
        <v>0</v>
      </c>
      <c r="IO205" s="50">
        <f>IF(IO$63&lt;=$C$17,($C$34*IO$59*$B205/$C$63)*(IF(COUNTA($D205:IN205)*(12/$C$63)&lt;=$C$9,0,1)),0)+IF(IP$63=$C$17,0,IF(IO$63=$C$17,$B205*(IO$60),0))</f>
        <v>0</v>
      </c>
      <c r="IP205" s="50">
        <f>IF(IP$63&lt;=$C$17,($C$34*IP$59*$B205/$C$63)*(IF(COUNTA($D205:IO205)*(12/$C$63)&lt;=$C$9,0,1)),0)+IF(IQ$63=$C$17,0,IF(IP$63=$C$17,$B205*(IP$60),0))</f>
        <v>0</v>
      </c>
      <c r="IQ205" s="50">
        <f>IF(IQ$63&lt;=$C$17,($C$34*IQ$59*$B205/$C$63)*(IF(COUNTA($D205:IP205)*(12/$C$63)&lt;=$C$9,0,1)),0)+IF(IR$63=$C$17,0,IF(IQ$63=$C$17,$B205*(IQ$60),0))</f>
        <v>0</v>
      </c>
      <c r="IR205" s="50">
        <f>IF(IR$63&lt;=$C$17,($C$34*IR$59*$B205/$C$63)*(IF(COUNTA($D205:IQ205)*(12/$C$63)&lt;=$C$9,0,1)),0)+IF(IS$63=$C$17,0,IF(IR$63=$C$17,$B205*(IR$60),0))</f>
        <v>0</v>
      </c>
      <c r="IS205" s="50">
        <f>IF(IS$63&lt;=$C$17,($C$34*IS$59*$B205/$C$63)*(IF(COUNTA($D205:IR205)*(12/$C$63)&lt;=$C$9,0,1)),0)+IF(IT$63=$C$17,0,IF(IS$63=$C$17,$B205*(IS$60),0))</f>
        <v>0</v>
      </c>
      <c r="IT205" s="50">
        <f>IF(IT$63&lt;=$C$17,($C$34*IT$59*$B205/$C$63)*(IF(COUNTA($D205:IS205)*(12/$C$63)&lt;=$C$9,0,1)),0)+IF(IU$63=$C$17,0,IF(IT$63=$C$17,$B205*(IT$60),0))</f>
        <v>0</v>
      </c>
      <c r="IU205" s="50">
        <f>IF(IU$63&lt;=$C$17,($C$34*IU$59*$B205/$C$63)*(IF(COUNTA($D205:IT205)*(12/$C$63)&lt;=$C$9,0,1)),0)+IF(IV$63=$C$17,0,IF(IU$63=$C$17,$B205*(IU$60),0))</f>
        <v>0</v>
      </c>
      <c r="IV205" s="50">
        <f>IF(IV$63&lt;=$C$17,($C$34*IV$59*$B205/$C$63)*(IF(COUNTA($D205:IU205)*(12/$C$63)&lt;=$C$9,0,1)),0)+IF(IW$63=$C$17,0,IF(IV$63=$C$17,$B205*(IV$60),0))</f>
        <v>0</v>
      </c>
      <c r="IW205" s="50">
        <f>IF(IW$63&lt;=$C$17,($C$34*IW$59*$B205/$C$63)*(IF(COUNTA($D205:IV205)*(12/$C$63)&lt;=$C$9,0,1)),0)+IF(IX$63=$C$17,0,IF(IW$63=$C$17,$B205*(IW$60),0))</f>
        <v>0</v>
      </c>
      <c r="IX205" s="50"/>
      <c r="IY205" s="50"/>
      <c r="IZ205" s="50"/>
      <c r="JA205" s="50"/>
      <c r="JB205" s="50"/>
      <c r="JC205" s="50"/>
      <c r="JD205" s="50"/>
      <c r="JE205" s="50"/>
      <c r="JF205" s="50"/>
      <c r="JG205" s="50"/>
      <c r="JH205" s="50"/>
      <c r="JI205" s="50"/>
      <c r="JJ205" s="50"/>
      <c r="JK205" s="50"/>
      <c r="JL205" s="50"/>
      <c r="JM205" s="50"/>
      <c r="JN205" s="50"/>
      <c r="JO205" s="50"/>
      <c r="JP205" s="50"/>
      <c r="JQ205" s="50"/>
      <c r="JR205" s="50"/>
      <c r="JS205" s="50"/>
      <c r="JT205" s="50"/>
      <c r="JU205" s="50"/>
      <c r="JV205" s="50"/>
      <c r="JW205" s="50"/>
      <c r="JX205" s="50"/>
      <c r="JY205" s="50"/>
      <c r="JZ205" s="50"/>
      <c r="KA205" s="50"/>
      <c r="KB205" s="50"/>
      <c r="KC205" s="50"/>
      <c r="KD205" s="50"/>
      <c r="KE205" s="50"/>
      <c r="KF205" s="50"/>
      <c r="KG205" s="50"/>
      <c r="KH205" s="50"/>
      <c r="KI205" s="50"/>
      <c r="KJ205" s="50"/>
      <c r="KK205" s="50"/>
      <c r="KL205" s="50"/>
      <c r="KM205" s="50"/>
      <c r="KN205" s="50"/>
      <c r="KO205" s="50"/>
      <c r="KP205" s="50"/>
      <c r="KQ205" s="50"/>
      <c r="KR205" s="50"/>
      <c r="KS205" s="50"/>
      <c r="KT205" s="50"/>
      <c r="KU205" s="50"/>
      <c r="KV205" s="50"/>
      <c r="KW205" s="50"/>
      <c r="KX205" s="50"/>
      <c r="KY205" s="50"/>
      <c r="KZ205" s="50"/>
      <c r="LA205" s="50"/>
      <c r="LB205" s="50"/>
      <c r="LC205" s="50"/>
      <c r="LD205" s="50"/>
      <c r="LE205" s="50"/>
      <c r="LF205" s="50"/>
      <c r="LG205" s="50"/>
      <c r="LH205" s="50"/>
      <c r="LI205" s="50"/>
      <c r="LJ205" s="50"/>
      <c r="LK205" s="50"/>
      <c r="LL205" s="50"/>
      <c r="LM205" s="50"/>
      <c r="LN205" s="50"/>
      <c r="LO205" s="50"/>
      <c r="LP205" s="50"/>
      <c r="LQ205" s="50"/>
      <c r="LR205" s="50"/>
      <c r="LS205" s="50"/>
      <c r="LT205" s="50"/>
      <c r="LU205" s="50"/>
      <c r="LV205" s="50"/>
      <c r="LW205" s="50"/>
      <c r="LX205" s="50"/>
      <c r="LY205" s="50"/>
      <c r="LZ205" s="50"/>
      <c r="MA205" s="50"/>
      <c r="MB205" s="50"/>
      <c r="MC205" s="50"/>
      <c r="MD205" s="50"/>
      <c r="ME205" s="50"/>
      <c r="MF205" s="50"/>
      <c r="MG205" s="50"/>
      <c r="MH205" s="50"/>
      <c r="MI205" s="50"/>
      <c r="MJ205" s="50"/>
      <c r="MK205" s="50"/>
      <c r="ML205" s="50"/>
      <c r="MM205" s="50"/>
      <c r="MN205" s="50"/>
      <c r="MO205" s="50"/>
      <c r="MP205" s="50"/>
      <c r="MQ205" s="50"/>
      <c r="MR205" s="50"/>
      <c r="MS205" s="50"/>
      <c r="MT205" s="50"/>
      <c r="MU205" s="50"/>
      <c r="MV205" s="50"/>
      <c r="MW205" s="50"/>
      <c r="MX205" s="50"/>
      <c r="MY205" s="50"/>
      <c r="MZ205" s="50"/>
      <c r="NA205" s="50"/>
      <c r="NB205" s="50"/>
      <c r="NC205" s="50"/>
      <c r="ND205" s="50"/>
      <c r="NE205" s="50"/>
      <c r="NF205" s="50"/>
      <c r="NG205" s="50"/>
      <c r="NH205" s="50"/>
      <c r="NI205" s="50"/>
      <c r="NJ205" s="50"/>
      <c r="NK205" s="50"/>
      <c r="NL205" s="50"/>
      <c r="NM205" s="50"/>
      <c r="NN205" s="50"/>
      <c r="NO205" s="50"/>
      <c r="NP205" s="50"/>
      <c r="NQ205" s="50"/>
      <c r="NR205" s="50"/>
      <c r="NS205" s="50"/>
      <c r="NT205" s="50"/>
      <c r="NU205" s="50"/>
    </row>
    <row r="206" spans="1:385" outlineLevel="1" x14ac:dyDescent="0.25">
      <c r="A206" s="2" t="s">
        <v>55</v>
      </c>
      <c r="B206" s="79">
        <f ca="1">+OFFSET($D$52,0,COUNTA($B$66:B205),,)</f>
        <v>0</v>
      </c>
      <c r="C206" s="88">
        <f t="shared" si="71"/>
        <v>0</v>
      </c>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EM206" s="47"/>
      <c r="EN206" s="50">
        <f>IF(EO$63&gt;$C$17,0,-EN$53*(12/$C$63))</f>
        <v>0</v>
      </c>
      <c r="EO206" s="50">
        <f>IF(EO$63&lt;=$C$17,($C$34*EO$59*$B206/$C$63)*(IF(COUNTA($D206:EN206)*(12/$C$63)&lt;=$C$9,0,1)),0)+IF(EP$63=$C$17,0,IF(EO$63=$C$17,$B206*(EO$60),0))</f>
        <v>0</v>
      </c>
      <c r="EP206" s="50">
        <f>IF(EP$63&lt;=$C$17,($C$34*EP$59*$B206/$C$63)*(IF(COUNTA($D206:EO206)*(12/$C$63)&lt;=$C$9,0,1)),0)+IF(EQ$63=$C$17,0,IF(EP$63=$C$17,$B206*(EP$60),0))</f>
        <v>0</v>
      </c>
      <c r="EQ206" s="50">
        <f>IF(EQ$63&lt;=$C$17,($C$34*EQ$59*$B206/$C$63)*(IF(COUNTA($D206:EP206)*(12/$C$63)&lt;=$C$9,0,1)),0)+IF(ER$63=$C$17,0,IF(EQ$63=$C$17,$B206*(EQ$60),0))</f>
        <v>0</v>
      </c>
      <c r="ER206" s="50">
        <f>IF(ER$63&lt;=$C$17,($C$34*ER$59*$B206/$C$63)*(IF(COUNTA($D206:EQ206)*(12/$C$63)&lt;=$C$9,0,1)),0)+IF(ES$63=$C$17,0,IF(ER$63=$C$17,$B206*(ER$60),0))</f>
        <v>0</v>
      </c>
      <c r="ES206" s="50">
        <f>IF(ES$63&lt;=$C$17,($C$34*ES$59*$B206/$C$63)*(IF(COUNTA($D206:ER206)*(12/$C$63)&lt;=$C$9,0,1)),0)+IF(ET$63=$C$17,0,IF(ES$63=$C$17,$B206*(ES$60),0))</f>
        <v>0</v>
      </c>
      <c r="ET206" s="50">
        <f>IF(ET$63&lt;=$C$17,($C$34*ET$59*$B206/$C$63)*(IF(COUNTA($D206:ES206)*(12/$C$63)&lt;=$C$9,0,1)),0)+IF(EU$63=$C$17,0,IF(ET$63=$C$17,$B206*(ET$60),0))</f>
        <v>0</v>
      </c>
      <c r="EU206" s="50">
        <f>IF(EU$63&lt;=$C$17,($C$34*EU$59*$B206/$C$63)*(IF(COUNTA($D206:ET206)*(12/$C$63)&lt;=$C$9,0,1)),0)+IF(EV$63=$C$17,0,IF(EU$63=$C$17,$B206*(EU$60),0))</f>
        <v>0</v>
      </c>
      <c r="EV206" s="50">
        <f>IF(EV$63&lt;=$C$17,($C$34*EV$59*$B206/$C$63)*(IF(COUNTA($D206:EU206)*(12/$C$63)&lt;=$C$9,0,1)),0)+IF(EW$63=$C$17,0,IF(EV$63=$C$17,$B206*(EV$60),0))</f>
        <v>0</v>
      </c>
      <c r="EW206" s="50">
        <f>IF(EW$63&lt;=$C$17,($C$34*EW$59*$B206/$C$63)*(IF(COUNTA($D206:EV206)*(12/$C$63)&lt;=$C$9,0,1)),0)+IF(EX$63=$C$17,0,IF(EW$63=$C$17,$B206*(EW$60),0))</f>
        <v>0</v>
      </c>
      <c r="EX206" s="50">
        <f>IF(EX$63&lt;=$C$17,($C$34*EX$59*$B206/$C$63)*(IF(COUNTA($D206:EW206)*(12/$C$63)&lt;=$C$9,0,1)),0)+IF(EY$63=$C$17,0,IF(EX$63=$C$17,$B206*(EX$60),0))</f>
        <v>0</v>
      </c>
      <c r="EY206" s="50">
        <f>IF(EY$63&lt;=$C$17,($C$34*EY$59*$B206/$C$63)*(IF(COUNTA($D206:EX206)*(12/$C$63)&lt;=$C$9,0,1)),0)+IF(EZ$63=$C$17,0,IF(EY$63=$C$17,$B206*(EY$60),0))</f>
        <v>0</v>
      </c>
      <c r="EZ206" s="50">
        <f>IF(EZ$63&lt;=$C$17,($C$34*EZ$59*$B206/$C$63)*(IF(COUNTA($D206:EY206)*(12/$C$63)&lt;=$C$9,0,1)),0)+IF(FA$63=$C$17,0,IF(EZ$63=$C$17,$B206*(EZ$60),0))</f>
        <v>0</v>
      </c>
      <c r="FA206" s="50">
        <f>IF(FA$63&lt;=$C$17,($C$34*FA$59*$B206/$C$63)*(IF(COUNTA($D206:EZ206)*(12/$C$63)&lt;=$C$9,0,1)),0)+IF(FB$63=$C$17,0,IF(FA$63=$C$17,$B206*(FA$60),0))</f>
        <v>0</v>
      </c>
      <c r="FB206" s="50">
        <f>IF(FB$63&lt;=$C$17,($C$34*FB$59*$B206/$C$63)*(IF(COUNTA($D206:FA206)*(12/$C$63)&lt;=$C$9,0,1)),0)+IF(FC$63=$C$17,0,IF(FB$63=$C$17,$B206*(FB$60),0))</f>
        <v>0</v>
      </c>
      <c r="FC206" s="50">
        <f>IF(FC$63&lt;=$C$17,($C$34*FC$59*$B206/$C$63)*(IF(COUNTA($D206:FB206)*(12/$C$63)&lt;=$C$9,0,1)),0)+IF(FD$63=$C$17,0,IF(FC$63=$C$17,$B206*(FC$60),0))</f>
        <v>0</v>
      </c>
      <c r="FD206" s="50">
        <f>IF(FD$63&lt;=$C$17,($C$34*FD$59*$B206/$C$63)*(IF(COUNTA($D206:FC206)*(12/$C$63)&lt;=$C$9,0,1)),0)+IF(FE$63=$C$17,0,IF(FD$63=$C$17,$B206*(FD$60),0))</f>
        <v>0</v>
      </c>
      <c r="FE206" s="50">
        <f>IF(FE$63&lt;=$C$17,($C$34*FE$59*$B206/$C$63)*(IF(COUNTA($D206:FD206)*(12/$C$63)&lt;=$C$9,0,1)),0)+IF(FF$63=$C$17,0,IF(FE$63=$C$17,$B206*(FE$60),0))</f>
        <v>0</v>
      </c>
      <c r="FF206" s="50">
        <f>IF(FF$63&lt;=$C$17,($C$34*FF$59*$B206/$C$63)*(IF(COUNTA($D206:FE206)*(12/$C$63)&lt;=$C$9,0,1)),0)+IF(FG$63=$C$17,0,IF(FF$63=$C$17,$B206*(FF$60),0))</f>
        <v>0</v>
      </c>
      <c r="FG206" s="50">
        <f>IF(FG$63&lt;=$C$17,($C$34*FG$59*$B206/$C$63)*(IF(COUNTA($D206:FF206)*(12/$C$63)&lt;=$C$9,0,1)),0)+IF(FH$63=$C$17,0,IF(FG$63=$C$17,$B206*(FG$60),0))</f>
        <v>0</v>
      </c>
      <c r="FH206" s="50">
        <f>IF(FH$63&lt;=$C$17,($C$34*FH$59*$B206/$C$63)*(IF(COUNTA($D206:FG206)*(12/$C$63)&lt;=$C$9,0,1)),0)+IF(FI$63=$C$17,0,IF(FH$63=$C$17,$B206*(FH$60),0))</f>
        <v>0</v>
      </c>
      <c r="FI206" s="50">
        <f>IF(FI$63&lt;=$C$17,($C$34*FI$59*$B206/$C$63)*(IF(COUNTA($D206:FH206)*(12/$C$63)&lt;=$C$9,0,1)),0)+IF(FJ$63=$C$17,0,IF(FI$63=$C$17,$B206*(FI$60),0))</f>
        <v>0</v>
      </c>
      <c r="FJ206" s="50">
        <f>IF(FJ$63&lt;=$C$17,($C$34*FJ$59*$B206/$C$63)*(IF(COUNTA($D206:FI206)*(12/$C$63)&lt;=$C$9,0,1)),0)+IF(FK$63=$C$17,0,IF(FJ$63=$C$17,$B206*(FJ$60),0))</f>
        <v>0</v>
      </c>
      <c r="FK206" s="50">
        <f>IF(FK$63&lt;=$C$17,($C$34*FK$59*$B206/$C$63)*(IF(COUNTA($D206:FJ206)*(12/$C$63)&lt;=$C$9,0,1)),0)+IF(FL$63=$C$17,0,IF(FK$63=$C$17,$B206*(FK$60),0))</f>
        <v>0</v>
      </c>
      <c r="FL206" s="50">
        <f>IF(FL$63&lt;=$C$17,($C$34*FL$59*$B206/$C$63)*(IF(COUNTA($D206:FK206)*(12/$C$63)&lt;=$C$9,0,1)),0)+IF(FM$63=$C$17,0,IF(FL$63=$C$17,$B206*(FL$60),0))</f>
        <v>0</v>
      </c>
      <c r="FM206" s="50">
        <f>IF(FM$63&lt;=$C$17,($C$34*FM$59*$B206/$C$63)*(IF(COUNTA($D206:FL206)*(12/$C$63)&lt;=$C$9,0,1)),0)+IF(FN$63=$C$17,0,IF(FM$63=$C$17,$B206*(FM$60),0))</f>
        <v>0</v>
      </c>
      <c r="FN206" s="50">
        <f>IF(FN$63&lt;=$C$17,($C$34*FN$59*$B206/$C$63)*(IF(COUNTA($D206:FM206)*(12/$C$63)&lt;=$C$9,0,1)),0)+IF(FO$63=$C$17,0,IF(FN$63=$C$17,$B206*(FN$60),0))</f>
        <v>0</v>
      </c>
      <c r="FO206" s="50">
        <f>IF(FO$63&lt;=$C$17,($C$34*FO$59*$B206/$C$63)*(IF(COUNTA($D206:FN206)*(12/$C$63)&lt;=$C$9,0,1)),0)+IF(FP$63=$C$17,0,IF(FO$63=$C$17,$B206*(FO$60),0))</f>
        <v>0</v>
      </c>
      <c r="FP206" s="50">
        <f>IF(FP$63&lt;=$C$17,($C$34*FP$59*$B206/$C$63)*(IF(COUNTA($D206:FO206)*(12/$C$63)&lt;=$C$9,0,1)),0)+IF(FQ$63=$C$17,0,IF(FP$63=$C$17,$B206*(FP$60),0))</f>
        <v>0</v>
      </c>
      <c r="FQ206" s="50">
        <f>IF(FQ$63&lt;=$C$17,($C$34*FQ$59*$B206/$C$63)*(IF(COUNTA($D206:FP206)*(12/$C$63)&lt;=$C$9,0,1)),0)+IF(FR$63=$C$17,0,IF(FQ$63=$C$17,$B206*(FQ$60),0))</f>
        <v>0</v>
      </c>
      <c r="FR206" s="50">
        <f>IF(FR$63&lt;=$C$17,($C$34*FR$59*$B206/$C$63)*(IF(COUNTA($D206:FQ206)*(12/$C$63)&lt;=$C$9,0,1)),0)+IF(FS$63=$C$17,0,IF(FR$63=$C$17,$B206*(FR$60),0))</f>
        <v>0</v>
      </c>
      <c r="FS206" s="50">
        <f>IF(FS$63&lt;=$C$17,($C$34*FS$59*$B206/$C$63)*(IF(COUNTA($D206:FR206)*(12/$C$63)&lt;=$C$9,0,1)),0)+IF(FT$63=$C$17,0,IF(FS$63=$C$17,$B206*(FS$60),0))</f>
        <v>0</v>
      </c>
      <c r="FT206" s="50">
        <f>IF(FT$63&lt;=$C$17,($C$34*FT$59*$B206/$C$63)*(IF(COUNTA($D206:FS206)*(12/$C$63)&lt;=$C$9,0,1)),0)+IF(FU$63=$C$17,0,IF(FT$63=$C$17,$B206*(FT$60),0))</f>
        <v>0</v>
      </c>
      <c r="FU206" s="50">
        <f>IF(FU$63&lt;=$C$17,($C$34*FU$59*$B206/$C$63)*(IF(COUNTA($D206:FT206)*(12/$C$63)&lt;=$C$9,0,1)),0)+IF(FV$63=$C$17,0,IF(FU$63=$C$17,$B206*(FU$60),0))</f>
        <v>0</v>
      </c>
      <c r="FV206" s="50">
        <f>IF(FV$63&lt;=$C$17,($C$34*FV$59*$B206/$C$63)*(IF(COUNTA($D206:FU206)*(12/$C$63)&lt;=$C$9,0,1)),0)+IF(FW$63=$C$17,0,IF(FV$63=$C$17,$B206*(FV$60),0))</f>
        <v>0</v>
      </c>
      <c r="FW206" s="50">
        <f>IF(FW$63&lt;=$C$17,($C$34*FW$59*$B206/$C$63)*(IF(COUNTA($D206:FV206)*(12/$C$63)&lt;=$C$9,0,1)),0)+IF(FX$63=$C$17,0,IF(FW$63=$C$17,$B206*(FW$60),0))</f>
        <v>0</v>
      </c>
      <c r="FX206" s="50">
        <f>IF(FX$63&lt;=$C$17,($C$34*FX$59*$B206/$C$63)*(IF(COUNTA($D206:FW206)*(12/$C$63)&lt;=$C$9,0,1)),0)+IF(FY$63=$C$17,0,IF(FX$63=$C$17,$B206*(FX$60),0))</f>
        <v>0</v>
      </c>
      <c r="FY206" s="50">
        <f>IF(FY$63&lt;=$C$17,($C$34*FY$59*$B206/$C$63)*(IF(COUNTA($D206:FX206)*(12/$C$63)&lt;=$C$9,0,1)),0)+IF(FZ$63=$C$17,0,IF(FY$63=$C$17,$B206*(FY$60),0))</f>
        <v>0</v>
      </c>
      <c r="FZ206" s="50">
        <f>IF(FZ$63&lt;=$C$17,($C$34*FZ$59*$B206/$C$63)*(IF(COUNTA($D206:FY206)*(12/$C$63)&lt;=$C$9,0,1)),0)+IF(GA$63=$C$17,0,IF(FZ$63=$C$17,$B206*(FZ$60),0))</f>
        <v>0</v>
      </c>
      <c r="GA206" s="50">
        <f>IF(GA$63&lt;=$C$17,($C$34*GA$59*$B206/$C$63)*(IF(COUNTA($D206:FZ206)*(12/$C$63)&lt;=$C$9,0,1)),0)+IF(GB$63=$C$17,0,IF(GA$63=$C$17,$B206*(GA$60),0))</f>
        <v>0</v>
      </c>
      <c r="GB206" s="50">
        <f>IF(GB$63&lt;=$C$17,($C$34*GB$59*$B206/$C$63)*(IF(COUNTA($D206:GA206)*(12/$C$63)&lt;=$C$9,0,1)),0)+IF(GC$63=$C$17,0,IF(GB$63=$C$17,$B206*(GB$60),0))</f>
        <v>0</v>
      </c>
      <c r="GC206" s="50">
        <f>IF(GC$63&lt;=$C$17,($C$34*GC$59*$B206/$C$63)*(IF(COUNTA($D206:GB206)*(12/$C$63)&lt;=$C$9,0,1)),0)+IF(GD$63=$C$17,0,IF(GC$63=$C$17,$B206*(GC$60),0))</f>
        <v>0</v>
      </c>
      <c r="GD206" s="50">
        <f>IF(GD$63&lt;=$C$17,($C$34*GD$59*$B206/$C$63)*(IF(COUNTA($D206:GC206)*(12/$C$63)&lt;=$C$9,0,1)),0)+IF(GE$63=$C$17,0,IF(GD$63=$C$17,$B206*(GD$60),0))</f>
        <v>0</v>
      </c>
      <c r="GE206" s="50">
        <f>IF(GE$63&lt;=$C$17,($C$34*GE$59*$B206/$C$63)*(IF(COUNTA($D206:GD206)*(12/$C$63)&lt;=$C$9,0,1)),0)+IF(GF$63=$C$17,0,IF(GE$63=$C$17,$B206*(GE$60),0))</f>
        <v>0</v>
      </c>
      <c r="GF206" s="50">
        <f>IF(GF$63&lt;=$C$17,($C$34*GF$59*$B206/$C$63)*(IF(COUNTA($D206:GE206)*(12/$C$63)&lt;=$C$9,0,1)),0)+IF(GG$63=$C$17,0,IF(GF$63=$C$17,$B206*(GF$60),0))</f>
        <v>0</v>
      </c>
      <c r="GG206" s="50">
        <f>IF(GG$63&lt;=$C$17,($C$34*GG$59*$B206/$C$63)*(IF(COUNTA($D206:GF206)*(12/$C$63)&lt;=$C$9,0,1)),0)+IF(GH$63=$C$17,0,IF(GG$63=$C$17,$B206*(GG$60),0))</f>
        <v>0</v>
      </c>
      <c r="GH206" s="50">
        <f>IF(GH$63&lt;=$C$17,($C$34*GH$59*$B206/$C$63)*(IF(COUNTA($D206:GG206)*(12/$C$63)&lt;=$C$9,0,1)),0)+IF(GI$63=$C$17,0,IF(GH$63=$C$17,$B206*(GH$60),0))</f>
        <v>0</v>
      </c>
      <c r="GI206" s="50">
        <f>IF(GI$63&lt;=$C$17,($C$34*GI$59*$B206/$C$63)*(IF(COUNTA($D206:GH206)*(12/$C$63)&lt;=$C$9,0,1)),0)+IF(GJ$63=$C$17,0,IF(GI$63=$C$17,$B206*(GI$60),0))</f>
        <v>0</v>
      </c>
      <c r="GJ206" s="50">
        <f>IF(GJ$63&lt;=$C$17,($C$34*GJ$59*$B206/$C$63)*(IF(COUNTA($D206:GI206)*(12/$C$63)&lt;=$C$9,0,1)),0)+IF(GK$63=$C$17,0,IF(GJ$63=$C$17,$B206*(GJ$60),0))</f>
        <v>0</v>
      </c>
      <c r="GK206" s="50">
        <f>IF(GK$63&lt;=$C$17,($C$34*GK$59*$B206/$C$63)*(IF(COUNTA($D206:GJ206)*(12/$C$63)&lt;=$C$9,0,1)),0)+IF(GL$63=$C$17,0,IF(GK$63=$C$17,$B206*(GK$60),0))</f>
        <v>0</v>
      </c>
      <c r="GL206" s="50">
        <f>IF(GL$63&lt;=$C$17,($C$34*GL$59*$B206/$C$63)*(IF(COUNTA($D206:GK206)*(12/$C$63)&lt;=$C$9,0,1)),0)+IF(GM$63=$C$17,0,IF(GL$63=$C$17,$B206*(GL$60),0))</f>
        <v>0</v>
      </c>
      <c r="GM206" s="50">
        <f>IF(GM$63&lt;=$C$17,($C$34*GM$59*$B206/$C$63)*(IF(COUNTA($D206:GL206)*(12/$C$63)&lt;=$C$9,0,1)),0)+IF(GN$63=$C$17,0,IF(GM$63=$C$17,$B206*(GM$60),0))</f>
        <v>0</v>
      </c>
      <c r="GN206" s="50">
        <f>IF(GN$63&lt;=$C$17,($C$34*GN$59*$B206/$C$63)*(IF(COUNTA($D206:GM206)*(12/$C$63)&lt;=$C$9,0,1)),0)+IF(GO$63=$C$17,0,IF(GN$63=$C$17,$B206*(GN$60),0))</f>
        <v>0</v>
      </c>
      <c r="GO206" s="50">
        <f>IF(GO$63&lt;=$C$17,($C$34*GO$59*$B206/$C$63)*(IF(COUNTA($D206:GN206)*(12/$C$63)&lt;=$C$9,0,1)),0)+IF(GP$63=$C$17,0,IF(GO$63=$C$17,$B206*(GO$60),0))</f>
        <v>0</v>
      </c>
      <c r="GP206" s="50">
        <f>IF(GP$63&lt;=$C$17,($C$34*GP$59*$B206/$C$63)*(IF(COUNTA($D206:GO206)*(12/$C$63)&lt;=$C$9,0,1)),0)+IF(GQ$63=$C$17,0,IF(GP$63=$C$17,$B206*(GP$60),0))</f>
        <v>0</v>
      </c>
      <c r="GQ206" s="50">
        <f>IF(GQ$63&lt;=$C$17,($C$34*GQ$59*$B206/$C$63)*(IF(COUNTA($D206:GP206)*(12/$C$63)&lt;=$C$9,0,1)),0)+IF(GR$63=$C$17,0,IF(GQ$63=$C$17,$B206*(GQ$60),0))</f>
        <v>0</v>
      </c>
      <c r="GR206" s="50">
        <f>IF(GR$63&lt;=$C$17,($C$34*GR$59*$B206/$C$63)*(IF(COUNTA($D206:GQ206)*(12/$C$63)&lt;=$C$9,0,1)),0)+IF(GS$63=$C$17,0,IF(GR$63=$C$17,$B206*(GR$60),0))</f>
        <v>0</v>
      </c>
      <c r="GS206" s="50">
        <f>IF(GS$63&lt;=$C$17,($C$34*GS$59*$B206/$C$63)*(IF(COUNTA($D206:GR206)*(12/$C$63)&lt;=$C$9,0,1)),0)+IF(GT$63=$C$17,0,IF(GS$63=$C$17,$B206*(GS$60),0))</f>
        <v>0</v>
      </c>
      <c r="GT206" s="50">
        <f>IF(GT$63&lt;=$C$17,($C$34*GT$59*$B206/$C$63)*(IF(COUNTA($D206:GS206)*(12/$C$63)&lt;=$C$9,0,1)),0)+IF(GU$63=$C$17,0,IF(GT$63=$C$17,$B206*(GT$60),0))</f>
        <v>0</v>
      </c>
      <c r="GU206" s="50">
        <f>IF(GU$63&lt;=$C$17,($C$34*GU$59*$B206/$C$63)*(IF(COUNTA($D206:GT206)*(12/$C$63)&lt;=$C$9,0,1)),0)+IF(GV$63=$C$17,0,IF(GU$63=$C$17,$B206*(GU$60),0))</f>
        <v>0</v>
      </c>
      <c r="GV206" s="50">
        <f>IF(GV$63&lt;=$C$17,($C$34*GV$59*$B206/$C$63)*(IF(COUNTA($D206:GU206)*(12/$C$63)&lt;=$C$9,0,1)),0)+IF(GW$63=$C$17,0,IF(GV$63=$C$17,$B206*(GV$60),0))</f>
        <v>0</v>
      </c>
      <c r="GW206" s="50">
        <f>IF(GW$63&lt;=$C$17,($C$34*GW$59*$B206/$C$63)*(IF(COUNTA($D206:GV206)*(12/$C$63)&lt;=$C$9,0,1)),0)+IF(GX$63=$C$17,0,IF(GW$63=$C$17,$B206*(GW$60),0))</f>
        <v>0</v>
      </c>
      <c r="GX206" s="50">
        <f>IF(GX$63&lt;=$C$17,($C$34*GX$59*$B206/$C$63)*(IF(COUNTA($D206:GW206)*(12/$C$63)&lt;=$C$9,0,1)),0)+IF(GY$63=$C$17,0,IF(GX$63=$C$17,$B206*(GX$60),0))</f>
        <v>0</v>
      </c>
      <c r="GY206" s="50">
        <f>IF(GY$63&lt;=$C$17,($C$34*GY$59*$B206/$C$63)*(IF(COUNTA($D206:GX206)*(12/$C$63)&lt;=$C$9,0,1)),0)+IF(GZ$63=$C$17,0,IF(GY$63=$C$17,$B206*(GY$60),0))</f>
        <v>0</v>
      </c>
      <c r="GZ206" s="50">
        <f>IF(GZ$63&lt;=$C$17,($C$34*GZ$59*$B206/$C$63)*(IF(COUNTA($D206:GY206)*(12/$C$63)&lt;=$C$9,0,1)),0)+IF(HA$63=$C$17,0,IF(GZ$63=$C$17,$B206*(GZ$60),0))</f>
        <v>0</v>
      </c>
      <c r="HA206" s="50">
        <f>IF(HA$63&lt;=$C$17,($C$34*HA$59*$B206/$C$63)*(IF(COUNTA($D206:GZ206)*(12/$C$63)&lt;=$C$9,0,1)),0)+IF(HB$63=$C$17,0,IF(HA$63=$C$17,$B206*(HA$60),0))</f>
        <v>0</v>
      </c>
      <c r="HB206" s="50">
        <f>IF(HB$63&lt;=$C$17,($C$34*HB$59*$B206/$C$63)*(IF(COUNTA($D206:HA206)*(12/$C$63)&lt;=$C$9,0,1)),0)+IF(HC$63=$C$17,0,IF(HB$63=$C$17,$B206*(HB$60),0))</f>
        <v>0</v>
      </c>
      <c r="HC206" s="50">
        <f>IF(HC$63&lt;=$C$17,($C$34*HC$59*$B206/$C$63)*(IF(COUNTA($D206:HB206)*(12/$C$63)&lt;=$C$9,0,1)),0)+IF(HD$63=$C$17,0,IF(HC$63=$C$17,$B206*(HC$60),0))</f>
        <v>0</v>
      </c>
      <c r="HD206" s="50">
        <f>IF(HD$63&lt;=$C$17,($C$34*HD$59*$B206/$C$63)*(IF(COUNTA($D206:HC206)*(12/$C$63)&lt;=$C$9,0,1)),0)+IF(HE$63=$C$17,0,IF(HD$63=$C$17,$B206*(HD$60),0))</f>
        <v>0</v>
      </c>
      <c r="HE206" s="50">
        <f>IF(HE$63&lt;=$C$17,($C$34*HE$59*$B206/$C$63)*(IF(COUNTA($D206:HD206)*(12/$C$63)&lt;=$C$9,0,1)),0)+IF(HF$63=$C$17,0,IF(HE$63=$C$17,$B206*(HE$60),0))</f>
        <v>0</v>
      </c>
      <c r="HF206" s="50">
        <f>IF(HF$63&lt;=$C$17,($C$34*HF$59*$B206/$C$63)*(IF(COUNTA($D206:HE206)*(12/$C$63)&lt;=$C$9,0,1)),0)+IF(HG$63=$C$17,0,IF(HF$63=$C$17,$B206*(HF$60),0))</f>
        <v>0</v>
      </c>
      <c r="HG206" s="50">
        <f>IF(HG$63&lt;=$C$17,($C$34*HG$59*$B206/$C$63)*(IF(COUNTA($D206:HF206)*(12/$C$63)&lt;=$C$9,0,1)),0)+IF(HH$63=$C$17,0,IF(HG$63=$C$17,$B206*(HG$60),0))</f>
        <v>0</v>
      </c>
      <c r="HH206" s="50">
        <f>IF(HH$63&lt;=$C$17,($C$34*HH$59*$B206/$C$63)*(IF(COUNTA($D206:HG206)*(12/$C$63)&lt;=$C$9,0,1)),0)+IF(HI$63=$C$17,0,IF(HH$63=$C$17,$B206*(HH$60),0))</f>
        <v>0</v>
      </c>
      <c r="HI206" s="50">
        <f>IF(HI$63&lt;=$C$17,($C$34*HI$59*$B206/$C$63)*(IF(COUNTA($D206:HH206)*(12/$C$63)&lt;=$C$9,0,1)),0)+IF(HJ$63=$C$17,0,IF(HI$63=$C$17,$B206*(HI$60),0))</f>
        <v>0</v>
      </c>
      <c r="HJ206" s="50">
        <f>IF(HJ$63&lt;=$C$17,($C$34*HJ$59*$B206/$C$63)*(IF(COUNTA($D206:HI206)*(12/$C$63)&lt;=$C$9,0,1)),0)+IF(HK$63=$C$17,0,IF(HJ$63=$C$17,$B206*(HJ$60),0))</f>
        <v>0</v>
      </c>
      <c r="HK206" s="50">
        <f>IF(HK$63&lt;=$C$17,($C$34*HK$59*$B206/$C$63)*(IF(COUNTA($D206:HJ206)*(12/$C$63)&lt;=$C$9,0,1)),0)+IF(HL$63=$C$17,0,IF(HK$63=$C$17,$B206*(HK$60),0))</f>
        <v>0</v>
      </c>
      <c r="HL206" s="50">
        <f>IF(HL$63&lt;=$C$17,($C$34*HL$59*$B206/$C$63)*(IF(COUNTA($D206:HK206)*(12/$C$63)&lt;=$C$9,0,1)),0)+IF(HM$63=$C$17,0,IF(HL$63=$C$17,$B206*(HL$60),0))</f>
        <v>0</v>
      </c>
      <c r="HM206" s="50">
        <f>IF(HM$63&lt;=$C$17,($C$34*HM$59*$B206/$C$63)*(IF(COUNTA($D206:HL206)*(12/$C$63)&lt;=$C$9,0,1)),0)+IF(HN$63=$C$17,0,IF(HM$63=$C$17,$B206*(HM$60),0))</f>
        <v>0</v>
      </c>
      <c r="HN206" s="50">
        <f>IF(HN$63&lt;=$C$17,($C$34*HN$59*$B206/$C$63)*(IF(COUNTA($D206:HM206)*(12/$C$63)&lt;=$C$9,0,1)),0)+IF(HO$63=$C$17,0,IF(HN$63=$C$17,$B206*(HN$60),0))</f>
        <v>0</v>
      </c>
      <c r="HO206" s="50">
        <f>IF(HO$63&lt;=$C$17,($C$34*HO$59*$B206/$C$63)*(IF(COUNTA($D206:HN206)*(12/$C$63)&lt;=$C$9,0,1)),0)+IF(HP$63=$C$17,0,IF(HO$63=$C$17,$B206*(HO$60),0))</f>
        <v>0</v>
      </c>
      <c r="HP206" s="50">
        <f>IF(HP$63&lt;=$C$17,($C$34*HP$59*$B206/$C$63)*(IF(COUNTA($D206:HO206)*(12/$C$63)&lt;=$C$9,0,1)),0)+IF(HQ$63=$C$17,0,IF(HP$63=$C$17,$B206*(HP$60),0))</f>
        <v>0</v>
      </c>
      <c r="HQ206" s="50">
        <f>IF(HQ$63&lt;=$C$17,($C$34*HQ$59*$B206/$C$63)*(IF(COUNTA($D206:HP206)*(12/$C$63)&lt;=$C$9,0,1)),0)+IF(HR$63=$C$17,0,IF(HQ$63=$C$17,$B206*(HQ$60),0))</f>
        <v>0</v>
      </c>
      <c r="HR206" s="50">
        <f>IF(HR$63&lt;=$C$17,($C$34*HR$59*$B206/$C$63)*(IF(COUNTA($D206:HQ206)*(12/$C$63)&lt;=$C$9,0,1)),0)+IF(HS$63=$C$17,0,IF(HR$63=$C$17,$B206*(HR$60),0))</f>
        <v>0</v>
      </c>
      <c r="HS206" s="50">
        <f>IF(HS$63&lt;=$C$17,($C$34*HS$59*$B206/$C$63)*(IF(COUNTA($D206:HR206)*(12/$C$63)&lt;=$C$9,0,1)),0)+IF(HT$63=$C$17,0,IF(HS$63=$C$17,$B206*(HS$60),0))</f>
        <v>0</v>
      </c>
      <c r="HT206" s="50">
        <f>IF(HT$63&lt;=$C$17,($C$34*HT$59*$B206/$C$63)*(IF(COUNTA($D206:HS206)*(12/$C$63)&lt;=$C$9,0,1)),0)+IF(HU$63=$C$17,0,IF(HT$63=$C$17,$B206*(HT$60),0))</f>
        <v>0</v>
      </c>
      <c r="HU206" s="50">
        <f>IF(HU$63&lt;=$C$17,($C$34*HU$59*$B206/$C$63)*(IF(COUNTA($D206:HT206)*(12/$C$63)&lt;=$C$9,0,1)),0)+IF(HV$63=$C$17,0,IF(HU$63=$C$17,$B206*(HU$60),0))</f>
        <v>0</v>
      </c>
      <c r="HV206" s="50">
        <f>IF(HV$63&lt;=$C$17,($C$34*HV$59*$B206/$C$63)*(IF(COUNTA($D206:HU206)*(12/$C$63)&lt;=$C$9,0,1)),0)+IF(HW$63=$C$17,0,IF(HV$63=$C$17,$B206*(HV$60),0))</f>
        <v>0</v>
      </c>
      <c r="HW206" s="50">
        <f>IF(HW$63&lt;=$C$17,($C$34*HW$59*$B206/$C$63)*(IF(COUNTA($D206:HV206)*(12/$C$63)&lt;=$C$9,0,1)),0)+IF(HX$63=$C$17,0,IF(HW$63=$C$17,$B206*(HW$60),0))</f>
        <v>0</v>
      </c>
      <c r="HX206" s="50">
        <f>IF(HX$63&lt;=$C$17,($C$34*HX$59*$B206/$C$63)*(IF(COUNTA($D206:HW206)*(12/$C$63)&lt;=$C$9,0,1)),0)+IF(HY$63=$C$17,0,IF(HX$63=$C$17,$B206*(HX$60),0))</f>
        <v>0</v>
      </c>
      <c r="HY206" s="50">
        <f>IF(HY$63&lt;=$C$17,($C$34*HY$59*$B206/$C$63)*(IF(COUNTA($D206:HX206)*(12/$C$63)&lt;=$C$9,0,1)),0)+IF(HZ$63=$C$17,0,IF(HY$63=$C$17,$B206*(HY$60),0))</f>
        <v>0</v>
      </c>
      <c r="HZ206" s="50">
        <f>IF(HZ$63&lt;=$C$17,($C$34*HZ$59*$B206/$C$63)*(IF(COUNTA($D206:HY206)*(12/$C$63)&lt;=$C$9,0,1)),0)+IF(IA$63=$C$17,0,IF(HZ$63=$C$17,$B206*(HZ$60),0))</f>
        <v>0</v>
      </c>
      <c r="IA206" s="50">
        <f>IF(IA$63&lt;=$C$17,($C$34*IA$59*$B206/$C$63)*(IF(COUNTA($D206:HZ206)*(12/$C$63)&lt;=$C$9,0,1)),0)+IF(IB$63=$C$17,0,IF(IA$63=$C$17,$B206*(IA$60),0))</f>
        <v>0</v>
      </c>
      <c r="IB206" s="50">
        <f>IF(IB$63&lt;=$C$17,($C$34*IB$59*$B206/$C$63)*(IF(COUNTA($D206:IA206)*(12/$C$63)&lt;=$C$9,0,1)),0)+IF(IC$63=$C$17,0,IF(IB$63=$C$17,$B206*(IB$60),0))</f>
        <v>0</v>
      </c>
      <c r="IC206" s="50">
        <f>IF(IC$63&lt;=$C$17,($C$34*IC$59*$B206/$C$63)*(IF(COUNTA($D206:IB206)*(12/$C$63)&lt;=$C$9,0,1)),0)+IF(ID$63=$C$17,0,IF(IC$63=$C$17,$B206*(IC$60),0))</f>
        <v>0</v>
      </c>
      <c r="ID206" s="50">
        <f>IF(ID$63&lt;=$C$17,($C$34*ID$59*$B206/$C$63)*(IF(COUNTA($D206:IC206)*(12/$C$63)&lt;=$C$9,0,1)),0)+IF(IE$63=$C$17,0,IF(ID$63=$C$17,$B206*(ID$60),0))</f>
        <v>0</v>
      </c>
      <c r="IE206" s="50">
        <f>IF(IE$63&lt;=$C$17,($C$34*IE$59*$B206/$C$63)*(IF(COUNTA($D206:ID206)*(12/$C$63)&lt;=$C$9,0,1)),0)+IF(IF$63=$C$17,0,IF(IE$63=$C$17,$B206*(IE$60),0))</f>
        <v>0</v>
      </c>
      <c r="IF206" s="50">
        <f>IF(IF$63&lt;=$C$17,($C$34*IF$59*$B206/$C$63)*(IF(COUNTA($D206:IE206)*(12/$C$63)&lt;=$C$9,0,1)),0)+IF(IG$63=$C$17,0,IF(IF$63=$C$17,$B206*(IF$60),0))</f>
        <v>0</v>
      </c>
      <c r="IG206" s="50">
        <f>IF(IG$63&lt;=$C$17,($C$34*IG$59*$B206/$C$63)*(IF(COUNTA($D206:IF206)*(12/$C$63)&lt;=$C$9,0,1)),0)+IF(IH$63=$C$17,0,IF(IG$63=$C$17,$B206*(IG$60),0))</f>
        <v>0</v>
      </c>
      <c r="IH206" s="50">
        <f>IF(IH$63&lt;=$C$17,($C$34*IH$59*$B206/$C$63)*(IF(COUNTA($D206:IG206)*(12/$C$63)&lt;=$C$9,0,1)),0)+IF(II$63=$C$17,0,IF(IH$63=$C$17,$B206*(IH$60),0))</f>
        <v>0</v>
      </c>
      <c r="II206" s="50">
        <f>IF(II$63&lt;=$C$17,($C$34*II$59*$B206/$C$63)*(IF(COUNTA($D206:IH206)*(12/$C$63)&lt;=$C$9,0,1)),0)+IF(IJ$63=$C$17,0,IF(II$63=$C$17,$B206*(II$60),0))</f>
        <v>0</v>
      </c>
      <c r="IJ206" s="50">
        <f>IF(IJ$63&lt;=$C$17,($C$34*IJ$59*$B206/$C$63)*(IF(COUNTA($D206:II206)*(12/$C$63)&lt;=$C$9,0,1)),0)+IF(IK$63=$C$17,0,IF(IJ$63=$C$17,$B206*(IJ$60),0))</f>
        <v>0</v>
      </c>
      <c r="IK206" s="50">
        <f>IF(IK$63&lt;=$C$17,($C$34*IK$59*$B206/$C$63)*(IF(COUNTA($D206:IJ206)*(12/$C$63)&lt;=$C$9,0,1)),0)+IF(IL$63=$C$17,0,IF(IK$63=$C$17,$B206*(IK$60),0))</f>
        <v>0</v>
      </c>
      <c r="IL206" s="50">
        <f>IF(IL$63&lt;=$C$17,($C$34*IL$59*$B206/$C$63)*(IF(COUNTA($D206:IK206)*(12/$C$63)&lt;=$C$9,0,1)),0)+IF(IM$63=$C$17,0,IF(IL$63=$C$17,$B206*(IL$60),0))</f>
        <v>0</v>
      </c>
      <c r="IM206" s="50">
        <f>IF(IM$63&lt;=$C$17,($C$34*IM$59*$B206/$C$63)*(IF(COUNTA($D206:IL206)*(12/$C$63)&lt;=$C$9,0,1)),0)+IF(IN$63=$C$17,0,IF(IM$63=$C$17,$B206*(IM$60),0))</f>
        <v>0</v>
      </c>
      <c r="IN206" s="50">
        <f>IF(IN$63&lt;=$C$17,($C$34*IN$59*$B206/$C$63)*(IF(COUNTA($D206:IM206)*(12/$C$63)&lt;=$C$9,0,1)),0)+IF(IO$63=$C$17,0,IF(IN$63=$C$17,$B206*(IN$60),0))</f>
        <v>0</v>
      </c>
      <c r="IO206" s="50">
        <f>IF(IO$63&lt;=$C$17,($C$34*IO$59*$B206/$C$63)*(IF(COUNTA($D206:IN206)*(12/$C$63)&lt;=$C$9,0,1)),0)+IF(IP$63=$C$17,0,IF(IO$63=$C$17,$B206*(IO$60),0))</f>
        <v>0</v>
      </c>
      <c r="IP206" s="50">
        <f>IF(IP$63&lt;=$C$17,($C$34*IP$59*$B206/$C$63)*(IF(COUNTA($D206:IO206)*(12/$C$63)&lt;=$C$9,0,1)),0)+IF(IQ$63=$C$17,0,IF(IP$63=$C$17,$B206*(IP$60),0))</f>
        <v>0</v>
      </c>
      <c r="IQ206" s="50">
        <f>IF(IQ$63&lt;=$C$17,($C$34*IQ$59*$B206/$C$63)*(IF(COUNTA($D206:IP206)*(12/$C$63)&lt;=$C$9,0,1)),0)+IF(IR$63=$C$17,0,IF(IQ$63=$C$17,$B206*(IQ$60),0))</f>
        <v>0</v>
      </c>
      <c r="IR206" s="50">
        <f>IF(IR$63&lt;=$C$17,($C$34*IR$59*$B206/$C$63)*(IF(COUNTA($D206:IQ206)*(12/$C$63)&lt;=$C$9,0,1)),0)+IF(IS$63=$C$17,0,IF(IR$63=$C$17,$B206*(IR$60),0))</f>
        <v>0</v>
      </c>
      <c r="IS206" s="50">
        <f>IF(IS$63&lt;=$C$17,($C$34*IS$59*$B206/$C$63)*(IF(COUNTA($D206:IR206)*(12/$C$63)&lt;=$C$9,0,1)),0)+IF(IT$63=$C$17,0,IF(IS$63=$C$17,$B206*(IS$60),0))</f>
        <v>0</v>
      </c>
      <c r="IT206" s="50">
        <f>IF(IT$63&lt;=$C$17,($C$34*IT$59*$B206/$C$63)*(IF(COUNTA($D206:IS206)*(12/$C$63)&lt;=$C$9,0,1)),0)+IF(IU$63=$C$17,0,IF(IT$63=$C$17,$B206*(IT$60),0))</f>
        <v>0</v>
      </c>
      <c r="IU206" s="50">
        <f>IF(IU$63&lt;=$C$17,($C$34*IU$59*$B206/$C$63)*(IF(COUNTA($D206:IT206)*(12/$C$63)&lt;=$C$9,0,1)),0)+IF(IV$63=$C$17,0,IF(IU$63=$C$17,$B206*(IU$60),0))</f>
        <v>0</v>
      </c>
      <c r="IV206" s="50">
        <f>IF(IV$63&lt;=$C$17,($C$34*IV$59*$B206/$C$63)*(IF(COUNTA($D206:IU206)*(12/$C$63)&lt;=$C$9,0,1)),0)+IF(IW$63=$C$17,0,IF(IV$63=$C$17,$B206*(IV$60),0))</f>
        <v>0</v>
      </c>
      <c r="IW206" s="50">
        <f>IF(IW$63&lt;=$C$17,($C$34*IW$59*$B206/$C$63)*(IF(COUNTA($D206:IV206)*(12/$C$63)&lt;=$C$9,0,1)),0)+IF(IX$63=$C$17,0,IF(IW$63=$C$17,$B206*(IW$60),0))</f>
        <v>0</v>
      </c>
      <c r="IX206" s="50"/>
      <c r="IY206" s="50"/>
      <c r="IZ206" s="50"/>
      <c r="JA206" s="50"/>
      <c r="JB206" s="50"/>
      <c r="JC206" s="50"/>
      <c r="JD206" s="50"/>
      <c r="JE206" s="50"/>
      <c r="JF206" s="50"/>
      <c r="JG206" s="50"/>
      <c r="JH206" s="50"/>
      <c r="JI206" s="50"/>
      <c r="JJ206" s="50"/>
      <c r="JK206" s="50"/>
      <c r="JL206" s="50"/>
      <c r="JM206" s="50"/>
      <c r="JN206" s="50"/>
      <c r="JO206" s="50"/>
      <c r="JP206" s="50"/>
      <c r="JQ206" s="50"/>
      <c r="JR206" s="50"/>
      <c r="JS206" s="50"/>
      <c r="JT206" s="50"/>
      <c r="JU206" s="50"/>
      <c r="JV206" s="50"/>
      <c r="JW206" s="50"/>
      <c r="JX206" s="50"/>
      <c r="JY206" s="50"/>
      <c r="JZ206" s="50"/>
      <c r="KA206" s="50"/>
      <c r="KB206" s="50"/>
      <c r="KC206" s="50"/>
      <c r="KD206" s="50"/>
      <c r="KE206" s="50"/>
      <c r="KF206" s="50"/>
      <c r="KG206" s="50"/>
      <c r="KH206" s="50"/>
      <c r="KI206" s="50"/>
      <c r="KJ206" s="50"/>
      <c r="KK206" s="50"/>
      <c r="KL206" s="50"/>
      <c r="KM206" s="50"/>
      <c r="KN206" s="50"/>
      <c r="KO206" s="50"/>
      <c r="KP206" s="50"/>
      <c r="KQ206" s="50"/>
      <c r="KR206" s="50"/>
      <c r="KS206" s="50"/>
      <c r="KT206" s="50"/>
      <c r="KU206" s="50"/>
      <c r="KV206" s="50"/>
      <c r="KW206" s="50"/>
      <c r="KX206" s="50"/>
      <c r="KY206" s="50"/>
      <c r="KZ206" s="50"/>
      <c r="LA206" s="50"/>
      <c r="LB206" s="50"/>
      <c r="LC206" s="50"/>
      <c r="LD206" s="50"/>
      <c r="LE206" s="50"/>
      <c r="LF206" s="50"/>
      <c r="LG206" s="50"/>
      <c r="LH206" s="50"/>
      <c r="LI206" s="50"/>
      <c r="LJ206" s="50"/>
      <c r="LK206" s="50"/>
      <c r="LL206" s="50"/>
      <c r="LM206" s="50"/>
      <c r="LN206" s="50"/>
      <c r="LO206" s="50"/>
      <c r="LP206" s="50"/>
      <c r="LQ206" s="50"/>
      <c r="LR206" s="50"/>
      <c r="LS206" s="50"/>
      <c r="LT206" s="50"/>
      <c r="LU206" s="50"/>
      <c r="LV206" s="50"/>
      <c r="LW206" s="50"/>
      <c r="LX206" s="50"/>
      <c r="LY206" s="50"/>
      <c r="LZ206" s="50"/>
      <c r="MA206" s="50"/>
      <c r="MB206" s="50"/>
      <c r="MC206" s="50"/>
      <c r="MD206" s="50"/>
      <c r="ME206" s="50"/>
      <c r="MF206" s="50"/>
      <c r="MG206" s="50"/>
      <c r="MH206" s="50"/>
      <c r="MI206" s="50"/>
      <c r="MJ206" s="50"/>
      <c r="MK206" s="50"/>
      <c r="ML206" s="50"/>
      <c r="MM206" s="50"/>
      <c r="MN206" s="50"/>
      <c r="MO206" s="50"/>
      <c r="MP206" s="50"/>
      <c r="MQ206" s="50"/>
      <c r="MR206" s="50"/>
      <c r="MS206" s="50"/>
      <c r="MT206" s="50"/>
      <c r="MU206" s="50"/>
      <c r="MV206" s="50"/>
      <c r="MW206" s="50"/>
      <c r="MX206" s="50"/>
      <c r="MY206" s="50"/>
      <c r="MZ206" s="50"/>
      <c r="NA206" s="50"/>
      <c r="NB206" s="50"/>
      <c r="NC206" s="50"/>
      <c r="ND206" s="50"/>
      <c r="NE206" s="50"/>
      <c r="NF206" s="50"/>
      <c r="NG206" s="50"/>
      <c r="NH206" s="50"/>
      <c r="NI206" s="50"/>
      <c r="NJ206" s="50"/>
      <c r="NK206" s="50"/>
      <c r="NL206" s="50"/>
      <c r="NM206" s="50"/>
      <c r="NN206" s="50"/>
      <c r="NO206" s="50"/>
      <c r="NP206" s="50"/>
      <c r="NQ206" s="50"/>
      <c r="NR206" s="50"/>
      <c r="NS206" s="50"/>
      <c r="NT206" s="50"/>
      <c r="NU206" s="50"/>
    </row>
    <row r="207" spans="1:385" outlineLevel="1" x14ac:dyDescent="0.25">
      <c r="A207" s="2" t="s">
        <v>55</v>
      </c>
      <c r="B207" s="79">
        <f ca="1">+OFFSET($D$52,0,COUNTA($B$66:B206),,)</f>
        <v>0</v>
      </c>
      <c r="C207" s="88">
        <f t="shared" si="71"/>
        <v>0</v>
      </c>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47"/>
      <c r="EO207" s="50">
        <f>IF(EP$63&gt;$C$17,0,-EO$53*(12/$C$63))</f>
        <v>0</v>
      </c>
      <c r="EP207" s="50">
        <f>IF(EP$63&lt;=$C$17,($C$34*EP$59*$B207/$C$63)*(IF(COUNTA($D207:EO207)*(12/$C$63)&lt;=$C$9,0,1)),0)+IF(EQ$63=$C$17,0,IF(EP$63=$C$17,$B207*(EP$60),0))</f>
        <v>0</v>
      </c>
      <c r="EQ207" s="50">
        <f>IF(EQ$63&lt;=$C$17,($C$34*EQ$59*$B207/$C$63)*(IF(COUNTA($D207:EP207)*(12/$C$63)&lt;=$C$9,0,1)),0)+IF(ER$63=$C$17,0,IF(EQ$63=$C$17,$B207*(EQ$60),0))</f>
        <v>0</v>
      </c>
      <c r="ER207" s="50">
        <f>IF(ER$63&lt;=$C$17,($C$34*ER$59*$B207/$C$63)*(IF(COUNTA($D207:EQ207)*(12/$C$63)&lt;=$C$9,0,1)),0)+IF(ES$63=$C$17,0,IF(ER$63=$C$17,$B207*(ER$60),0))</f>
        <v>0</v>
      </c>
      <c r="ES207" s="50">
        <f>IF(ES$63&lt;=$C$17,($C$34*ES$59*$B207/$C$63)*(IF(COUNTA($D207:ER207)*(12/$C$63)&lt;=$C$9,0,1)),0)+IF(ET$63=$C$17,0,IF(ES$63=$C$17,$B207*(ES$60),0))</f>
        <v>0</v>
      </c>
      <c r="ET207" s="50">
        <f>IF(ET$63&lt;=$C$17,($C$34*ET$59*$B207/$C$63)*(IF(COUNTA($D207:ES207)*(12/$C$63)&lt;=$C$9,0,1)),0)+IF(EU$63=$C$17,0,IF(ET$63=$C$17,$B207*(ET$60),0))</f>
        <v>0</v>
      </c>
      <c r="EU207" s="50">
        <f>IF(EU$63&lt;=$C$17,($C$34*EU$59*$B207/$C$63)*(IF(COUNTA($D207:ET207)*(12/$C$63)&lt;=$C$9,0,1)),0)+IF(EV$63=$C$17,0,IF(EU$63=$C$17,$B207*(EU$60),0))</f>
        <v>0</v>
      </c>
      <c r="EV207" s="50">
        <f>IF(EV$63&lt;=$C$17,($C$34*EV$59*$B207/$C$63)*(IF(COUNTA($D207:EU207)*(12/$C$63)&lt;=$C$9,0,1)),0)+IF(EW$63=$C$17,0,IF(EV$63=$C$17,$B207*(EV$60),0))</f>
        <v>0</v>
      </c>
      <c r="EW207" s="50">
        <f>IF(EW$63&lt;=$C$17,($C$34*EW$59*$B207/$C$63)*(IF(COUNTA($D207:EV207)*(12/$C$63)&lt;=$C$9,0,1)),0)+IF(EX$63=$C$17,0,IF(EW$63=$C$17,$B207*(EW$60),0))</f>
        <v>0</v>
      </c>
      <c r="EX207" s="50">
        <f>IF(EX$63&lt;=$C$17,($C$34*EX$59*$B207/$C$63)*(IF(COUNTA($D207:EW207)*(12/$C$63)&lt;=$C$9,0,1)),0)+IF(EY$63=$C$17,0,IF(EX$63=$C$17,$B207*(EX$60),0))</f>
        <v>0</v>
      </c>
      <c r="EY207" s="50">
        <f>IF(EY$63&lt;=$C$17,($C$34*EY$59*$B207/$C$63)*(IF(COUNTA($D207:EX207)*(12/$C$63)&lt;=$C$9,0,1)),0)+IF(EZ$63=$C$17,0,IF(EY$63=$C$17,$B207*(EY$60),0))</f>
        <v>0</v>
      </c>
      <c r="EZ207" s="50">
        <f>IF(EZ$63&lt;=$C$17,($C$34*EZ$59*$B207/$C$63)*(IF(COUNTA($D207:EY207)*(12/$C$63)&lt;=$C$9,0,1)),0)+IF(FA$63=$C$17,0,IF(EZ$63=$C$17,$B207*(EZ$60),0))</f>
        <v>0</v>
      </c>
      <c r="FA207" s="50">
        <f>IF(FA$63&lt;=$C$17,($C$34*FA$59*$B207/$C$63)*(IF(COUNTA($D207:EZ207)*(12/$C$63)&lt;=$C$9,0,1)),0)+IF(FB$63=$C$17,0,IF(FA$63=$C$17,$B207*(FA$60),0))</f>
        <v>0</v>
      </c>
      <c r="FB207" s="50">
        <f>IF(FB$63&lt;=$C$17,($C$34*FB$59*$B207/$C$63)*(IF(COUNTA($D207:FA207)*(12/$C$63)&lt;=$C$9,0,1)),0)+IF(FC$63=$C$17,0,IF(FB$63=$C$17,$B207*(FB$60),0))</f>
        <v>0</v>
      </c>
      <c r="FC207" s="50">
        <f>IF(FC$63&lt;=$C$17,($C$34*FC$59*$B207/$C$63)*(IF(COUNTA($D207:FB207)*(12/$C$63)&lt;=$C$9,0,1)),0)+IF(FD$63=$C$17,0,IF(FC$63=$C$17,$B207*(FC$60),0))</f>
        <v>0</v>
      </c>
      <c r="FD207" s="50">
        <f>IF(FD$63&lt;=$C$17,($C$34*FD$59*$B207/$C$63)*(IF(COUNTA($D207:FC207)*(12/$C$63)&lt;=$C$9,0,1)),0)+IF(FE$63=$C$17,0,IF(FD$63=$C$17,$B207*(FD$60),0))</f>
        <v>0</v>
      </c>
      <c r="FE207" s="50">
        <f>IF(FE$63&lt;=$C$17,($C$34*FE$59*$B207/$C$63)*(IF(COUNTA($D207:FD207)*(12/$C$63)&lt;=$C$9,0,1)),0)+IF(FF$63=$C$17,0,IF(FE$63=$C$17,$B207*(FE$60),0))</f>
        <v>0</v>
      </c>
      <c r="FF207" s="50">
        <f>IF(FF$63&lt;=$C$17,($C$34*FF$59*$B207/$C$63)*(IF(COUNTA($D207:FE207)*(12/$C$63)&lt;=$C$9,0,1)),0)+IF(FG$63=$C$17,0,IF(FF$63=$C$17,$B207*(FF$60),0))</f>
        <v>0</v>
      </c>
      <c r="FG207" s="50">
        <f>IF(FG$63&lt;=$C$17,($C$34*FG$59*$B207/$C$63)*(IF(COUNTA($D207:FF207)*(12/$C$63)&lt;=$C$9,0,1)),0)+IF(FH$63=$C$17,0,IF(FG$63=$C$17,$B207*(FG$60),0))</f>
        <v>0</v>
      </c>
      <c r="FH207" s="50">
        <f>IF(FH$63&lt;=$C$17,($C$34*FH$59*$B207/$C$63)*(IF(COUNTA($D207:FG207)*(12/$C$63)&lt;=$C$9,0,1)),0)+IF(FI$63=$C$17,0,IF(FH$63=$C$17,$B207*(FH$60),0))</f>
        <v>0</v>
      </c>
      <c r="FI207" s="50">
        <f>IF(FI$63&lt;=$C$17,($C$34*FI$59*$B207/$C$63)*(IF(COUNTA($D207:FH207)*(12/$C$63)&lt;=$C$9,0,1)),0)+IF(FJ$63=$C$17,0,IF(FI$63=$C$17,$B207*(FI$60),0))</f>
        <v>0</v>
      </c>
      <c r="FJ207" s="50">
        <f>IF(FJ$63&lt;=$C$17,($C$34*FJ$59*$B207/$C$63)*(IF(COUNTA($D207:FI207)*(12/$C$63)&lt;=$C$9,0,1)),0)+IF(FK$63=$C$17,0,IF(FJ$63=$C$17,$B207*(FJ$60),0))</f>
        <v>0</v>
      </c>
      <c r="FK207" s="50">
        <f>IF(FK$63&lt;=$C$17,($C$34*FK$59*$B207/$C$63)*(IF(COUNTA($D207:FJ207)*(12/$C$63)&lt;=$C$9,0,1)),0)+IF(FL$63=$C$17,0,IF(FK$63=$C$17,$B207*(FK$60),0))</f>
        <v>0</v>
      </c>
      <c r="FL207" s="50">
        <f>IF(FL$63&lt;=$C$17,($C$34*FL$59*$B207/$C$63)*(IF(COUNTA($D207:FK207)*(12/$C$63)&lt;=$C$9,0,1)),0)+IF(FM$63=$C$17,0,IF(FL$63=$C$17,$B207*(FL$60),0))</f>
        <v>0</v>
      </c>
      <c r="FM207" s="50">
        <f>IF(FM$63&lt;=$C$17,($C$34*FM$59*$B207/$C$63)*(IF(COUNTA($D207:FL207)*(12/$C$63)&lt;=$C$9,0,1)),0)+IF(FN$63=$C$17,0,IF(FM$63=$C$17,$B207*(FM$60),0))</f>
        <v>0</v>
      </c>
      <c r="FN207" s="50">
        <f>IF(FN$63&lt;=$C$17,($C$34*FN$59*$B207/$C$63)*(IF(COUNTA($D207:FM207)*(12/$C$63)&lt;=$C$9,0,1)),0)+IF(FO$63=$C$17,0,IF(FN$63=$C$17,$B207*(FN$60),0))</f>
        <v>0</v>
      </c>
      <c r="FO207" s="50">
        <f>IF(FO$63&lt;=$C$17,($C$34*FO$59*$B207/$C$63)*(IF(COUNTA($D207:FN207)*(12/$C$63)&lt;=$C$9,0,1)),0)+IF(FP$63=$C$17,0,IF(FO$63=$C$17,$B207*(FO$60),0))</f>
        <v>0</v>
      </c>
      <c r="FP207" s="50">
        <f>IF(FP$63&lt;=$C$17,($C$34*FP$59*$B207/$C$63)*(IF(COUNTA($D207:FO207)*(12/$C$63)&lt;=$C$9,0,1)),0)+IF(FQ$63=$C$17,0,IF(FP$63=$C$17,$B207*(FP$60),0))</f>
        <v>0</v>
      </c>
      <c r="FQ207" s="50">
        <f>IF(FQ$63&lt;=$C$17,($C$34*FQ$59*$B207/$C$63)*(IF(COUNTA($D207:FP207)*(12/$C$63)&lt;=$C$9,0,1)),0)+IF(FR$63=$C$17,0,IF(FQ$63=$C$17,$B207*(FQ$60),0))</f>
        <v>0</v>
      </c>
      <c r="FR207" s="50">
        <f>IF(FR$63&lt;=$C$17,($C$34*FR$59*$B207/$C$63)*(IF(COUNTA($D207:FQ207)*(12/$C$63)&lt;=$C$9,0,1)),0)+IF(FS$63=$C$17,0,IF(FR$63=$C$17,$B207*(FR$60),0))</f>
        <v>0</v>
      </c>
      <c r="FS207" s="50">
        <f>IF(FS$63&lt;=$C$17,($C$34*FS$59*$B207/$C$63)*(IF(COUNTA($D207:FR207)*(12/$C$63)&lt;=$C$9,0,1)),0)+IF(FT$63=$C$17,0,IF(FS$63=$C$17,$B207*(FS$60),0))</f>
        <v>0</v>
      </c>
      <c r="FT207" s="50">
        <f>IF(FT$63&lt;=$C$17,($C$34*FT$59*$B207/$C$63)*(IF(COUNTA($D207:FS207)*(12/$C$63)&lt;=$C$9,0,1)),0)+IF(FU$63=$C$17,0,IF(FT$63=$C$17,$B207*(FT$60),0))</f>
        <v>0</v>
      </c>
      <c r="FU207" s="50">
        <f>IF(FU$63&lt;=$C$17,($C$34*FU$59*$B207/$C$63)*(IF(COUNTA($D207:FT207)*(12/$C$63)&lt;=$C$9,0,1)),0)+IF(FV$63=$C$17,0,IF(FU$63=$C$17,$B207*(FU$60),0))</f>
        <v>0</v>
      </c>
      <c r="FV207" s="50">
        <f>IF(FV$63&lt;=$C$17,($C$34*FV$59*$B207/$C$63)*(IF(COUNTA($D207:FU207)*(12/$C$63)&lt;=$C$9,0,1)),0)+IF(FW$63=$C$17,0,IF(FV$63=$C$17,$B207*(FV$60),0))</f>
        <v>0</v>
      </c>
      <c r="FW207" s="50">
        <f>IF(FW$63&lt;=$C$17,($C$34*FW$59*$B207/$C$63)*(IF(COUNTA($D207:FV207)*(12/$C$63)&lt;=$C$9,0,1)),0)+IF(FX$63=$C$17,0,IF(FW$63=$C$17,$B207*(FW$60),0))</f>
        <v>0</v>
      </c>
      <c r="FX207" s="50">
        <f>IF(FX$63&lt;=$C$17,($C$34*FX$59*$B207/$C$63)*(IF(COUNTA($D207:FW207)*(12/$C$63)&lt;=$C$9,0,1)),0)+IF(FY$63=$C$17,0,IF(FX$63=$C$17,$B207*(FX$60),0))</f>
        <v>0</v>
      </c>
      <c r="FY207" s="50">
        <f>IF(FY$63&lt;=$C$17,($C$34*FY$59*$B207/$C$63)*(IF(COUNTA($D207:FX207)*(12/$C$63)&lt;=$C$9,0,1)),0)+IF(FZ$63=$C$17,0,IF(FY$63=$C$17,$B207*(FY$60),0))</f>
        <v>0</v>
      </c>
      <c r="FZ207" s="50">
        <f>IF(FZ$63&lt;=$C$17,($C$34*FZ$59*$B207/$C$63)*(IF(COUNTA($D207:FY207)*(12/$C$63)&lt;=$C$9,0,1)),0)+IF(GA$63=$C$17,0,IF(FZ$63=$C$17,$B207*(FZ$60),0))</f>
        <v>0</v>
      </c>
      <c r="GA207" s="50">
        <f>IF(GA$63&lt;=$C$17,($C$34*GA$59*$B207/$C$63)*(IF(COUNTA($D207:FZ207)*(12/$C$63)&lt;=$C$9,0,1)),0)+IF(GB$63=$C$17,0,IF(GA$63=$C$17,$B207*(GA$60),0))</f>
        <v>0</v>
      </c>
      <c r="GB207" s="50">
        <f>IF(GB$63&lt;=$C$17,($C$34*GB$59*$B207/$C$63)*(IF(COUNTA($D207:GA207)*(12/$C$63)&lt;=$C$9,0,1)),0)+IF(GC$63=$C$17,0,IF(GB$63=$C$17,$B207*(GB$60),0))</f>
        <v>0</v>
      </c>
      <c r="GC207" s="50">
        <f>IF(GC$63&lt;=$C$17,($C$34*GC$59*$B207/$C$63)*(IF(COUNTA($D207:GB207)*(12/$C$63)&lt;=$C$9,0,1)),0)+IF(GD$63=$C$17,0,IF(GC$63=$C$17,$B207*(GC$60),0))</f>
        <v>0</v>
      </c>
      <c r="GD207" s="50">
        <f>IF(GD$63&lt;=$C$17,($C$34*GD$59*$B207/$C$63)*(IF(COUNTA($D207:GC207)*(12/$C$63)&lt;=$C$9,0,1)),0)+IF(GE$63=$C$17,0,IF(GD$63=$C$17,$B207*(GD$60),0))</f>
        <v>0</v>
      </c>
      <c r="GE207" s="50">
        <f>IF(GE$63&lt;=$C$17,($C$34*GE$59*$B207/$C$63)*(IF(COUNTA($D207:GD207)*(12/$C$63)&lt;=$C$9,0,1)),0)+IF(GF$63=$C$17,0,IF(GE$63=$C$17,$B207*(GE$60),0))</f>
        <v>0</v>
      </c>
      <c r="GF207" s="50">
        <f>IF(GF$63&lt;=$C$17,($C$34*GF$59*$B207/$C$63)*(IF(COUNTA($D207:GE207)*(12/$C$63)&lt;=$C$9,0,1)),0)+IF(GG$63=$C$17,0,IF(GF$63=$C$17,$B207*(GF$60),0))</f>
        <v>0</v>
      </c>
      <c r="GG207" s="50">
        <f>IF(GG$63&lt;=$C$17,($C$34*GG$59*$B207/$C$63)*(IF(COUNTA($D207:GF207)*(12/$C$63)&lt;=$C$9,0,1)),0)+IF(GH$63=$C$17,0,IF(GG$63=$C$17,$B207*(GG$60),0))</f>
        <v>0</v>
      </c>
      <c r="GH207" s="50">
        <f>IF(GH$63&lt;=$C$17,($C$34*GH$59*$B207/$C$63)*(IF(COUNTA($D207:GG207)*(12/$C$63)&lt;=$C$9,0,1)),0)+IF(GI$63=$C$17,0,IF(GH$63=$C$17,$B207*(GH$60),0))</f>
        <v>0</v>
      </c>
      <c r="GI207" s="50">
        <f>IF(GI$63&lt;=$C$17,($C$34*GI$59*$B207/$C$63)*(IF(COUNTA($D207:GH207)*(12/$C$63)&lt;=$C$9,0,1)),0)+IF(GJ$63=$C$17,0,IF(GI$63=$C$17,$B207*(GI$60),0))</f>
        <v>0</v>
      </c>
      <c r="GJ207" s="50">
        <f>IF(GJ$63&lt;=$C$17,($C$34*GJ$59*$B207/$C$63)*(IF(COUNTA($D207:GI207)*(12/$C$63)&lt;=$C$9,0,1)),0)+IF(GK$63=$C$17,0,IF(GJ$63=$C$17,$B207*(GJ$60),0))</f>
        <v>0</v>
      </c>
      <c r="GK207" s="50">
        <f>IF(GK$63&lt;=$C$17,($C$34*GK$59*$B207/$C$63)*(IF(COUNTA($D207:GJ207)*(12/$C$63)&lt;=$C$9,0,1)),0)+IF(GL$63=$C$17,0,IF(GK$63=$C$17,$B207*(GK$60),0))</f>
        <v>0</v>
      </c>
      <c r="GL207" s="50">
        <f>IF(GL$63&lt;=$C$17,($C$34*GL$59*$B207/$C$63)*(IF(COUNTA($D207:GK207)*(12/$C$63)&lt;=$C$9,0,1)),0)+IF(GM$63=$C$17,0,IF(GL$63=$C$17,$B207*(GL$60),0))</f>
        <v>0</v>
      </c>
      <c r="GM207" s="50">
        <f>IF(GM$63&lt;=$C$17,($C$34*GM$59*$B207/$C$63)*(IF(COUNTA($D207:GL207)*(12/$C$63)&lt;=$C$9,0,1)),0)+IF(GN$63=$C$17,0,IF(GM$63=$C$17,$B207*(GM$60),0))</f>
        <v>0</v>
      </c>
      <c r="GN207" s="50">
        <f>IF(GN$63&lt;=$C$17,($C$34*GN$59*$B207/$C$63)*(IF(COUNTA($D207:GM207)*(12/$C$63)&lt;=$C$9,0,1)),0)+IF(GO$63=$C$17,0,IF(GN$63=$C$17,$B207*(GN$60),0))</f>
        <v>0</v>
      </c>
      <c r="GO207" s="50">
        <f>IF(GO$63&lt;=$C$17,($C$34*GO$59*$B207/$C$63)*(IF(COUNTA($D207:GN207)*(12/$C$63)&lt;=$C$9,0,1)),0)+IF(GP$63=$C$17,0,IF(GO$63=$C$17,$B207*(GO$60),0))</f>
        <v>0</v>
      </c>
      <c r="GP207" s="50">
        <f>IF(GP$63&lt;=$C$17,($C$34*GP$59*$B207/$C$63)*(IF(COUNTA($D207:GO207)*(12/$C$63)&lt;=$C$9,0,1)),0)+IF(GQ$63=$C$17,0,IF(GP$63=$C$17,$B207*(GP$60),0))</f>
        <v>0</v>
      </c>
      <c r="GQ207" s="50">
        <f>IF(GQ$63&lt;=$C$17,($C$34*GQ$59*$B207/$C$63)*(IF(COUNTA($D207:GP207)*(12/$C$63)&lt;=$C$9,0,1)),0)+IF(GR$63=$C$17,0,IF(GQ$63=$C$17,$B207*(GQ$60),0))</f>
        <v>0</v>
      </c>
      <c r="GR207" s="50">
        <f>IF(GR$63&lt;=$C$17,($C$34*GR$59*$B207/$C$63)*(IF(COUNTA($D207:GQ207)*(12/$C$63)&lt;=$C$9,0,1)),0)+IF(GS$63=$C$17,0,IF(GR$63=$C$17,$B207*(GR$60),0))</f>
        <v>0</v>
      </c>
      <c r="GS207" s="50">
        <f>IF(GS$63&lt;=$C$17,($C$34*GS$59*$B207/$C$63)*(IF(COUNTA($D207:GR207)*(12/$C$63)&lt;=$C$9,0,1)),0)+IF(GT$63=$C$17,0,IF(GS$63=$C$17,$B207*(GS$60),0))</f>
        <v>0</v>
      </c>
      <c r="GT207" s="50">
        <f>IF(GT$63&lt;=$C$17,($C$34*GT$59*$B207/$C$63)*(IF(COUNTA($D207:GS207)*(12/$C$63)&lt;=$C$9,0,1)),0)+IF(GU$63=$C$17,0,IF(GT$63=$C$17,$B207*(GT$60),0))</f>
        <v>0</v>
      </c>
      <c r="GU207" s="50">
        <f>IF(GU$63&lt;=$C$17,($C$34*GU$59*$B207/$C$63)*(IF(COUNTA($D207:GT207)*(12/$C$63)&lt;=$C$9,0,1)),0)+IF(GV$63=$C$17,0,IF(GU$63=$C$17,$B207*(GU$60),0))</f>
        <v>0</v>
      </c>
      <c r="GV207" s="50">
        <f>IF(GV$63&lt;=$C$17,($C$34*GV$59*$B207/$C$63)*(IF(COUNTA($D207:GU207)*(12/$C$63)&lt;=$C$9,0,1)),0)+IF(GW$63=$C$17,0,IF(GV$63=$C$17,$B207*(GV$60),0))</f>
        <v>0</v>
      </c>
      <c r="GW207" s="50">
        <f>IF(GW$63&lt;=$C$17,($C$34*GW$59*$B207/$C$63)*(IF(COUNTA($D207:GV207)*(12/$C$63)&lt;=$C$9,0,1)),0)+IF(GX$63=$C$17,0,IF(GW$63=$C$17,$B207*(GW$60),0))</f>
        <v>0</v>
      </c>
      <c r="GX207" s="50">
        <f>IF(GX$63&lt;=$C$17,($C$34*GX$59*$B207/$C$63)*(IF(COUNTA($D207:GW207)*(12/$C$63)&lt;=$C$9,0,1)),0)+IF(GY$63=$C$17,0,IF(GX$63=$C$17,$B207*(GX$60),0))</f>
        <v>0</v>
      </c>
      <c r="GY207" s="50">
        <f>IF(GY$63&lt;=$C$17,($C$34*GY$59*$B207/$C$63)*(IF(COUNTA($D207:GX207)*(12/$C$63)&lt;=$C$9,0,1)),0)+IF(GZ$63=$C$17,0,IF(GY$63=$C$17,$B207*(GY$60),0))</f>
        <v>0</v>
      </c>
      <c r="GZ207" s="50">
        <f>IF(GZ$63&lt;=$C$17,($C$34*GZ$59*$B207/$C$63)*(IF(COUNTA($D207:GY207)*(12/$C$63)&lt;=$C$9,0,1)),0)+IF(HA$63=$C$17,0,IF(GZ$63=$C$17,$B207*(GZ$60),0))</f>
        <v>0</v>
      </c>
      <c r="HA207" s="50">
        <f>IF(HA$63&lt;=$C$17,($C$34*HA$59*$B207/$C$63)*(IF(COUNTA($D207:GZ207)*(12/$C$63)&lt;=$C$9,0,1)),0)+IF(HB$63=$C$17,0,IF(HA$63=$C$17,$B207*(HA$60),0))</f>
        <v>0</v>
      </c>
      <c r="HB207" s="50">
        <f>IF(HB$63&lt;=$C$17,($C$34*HB$59*$B207/$C$63)*(IF(COUNTA($D207:HA207)*(12/$C$63)&lt;=$C$9,0,1)),0)+IF(HC$63=$C$17,0,IF(HB$63=$C$17,$B207*(HB$60),0))</f>
        <v>0</v>
      </c>
      <c r="HC207" s="50">
        <f>IF(HC$63&lt;=$C$17,($C$34*HC$59*$B207/$C$63)*(IF(COUNTA($D207:HB207)*(12/$C$63)&lt;=$C$9,0,1)),0)+IF(HD$63=$C$17,0,IF(HC$63=$C$17,$B207*(HC$60),0))</f>
        <v>0</v>
      </c>
      <c r="HD207" s="50">
        <f>IF(HD$63&lt;=$C$17,($C$34*HD$59*$B207/$C$63)*(IF(COUNTA($D207:HC207)*(12/$C$63)&lt;=$C$9,0,1)),0)+IF(HE$63=$C$17,0,IF(HD$63=$C$17,$B207*(HD$60),0))</f>
        <v>0</v>
      </c>
      <c r="HE207" s="50">
        <f>IF(HE$63&lt;=$C$17,($C$34*HE$59*$B207/$C$63)*(IF(COUNTA($D207:HD207)*(12/$C$63)&lt;=$C$9,0,1)),0)+IF(HF$63=$C$17,0,IF(HE$63=$C$17,$B207*(HE$60),0))</f>
        <v>0</v>
      </c>
      <c r="HF207" s="50">
        <f>IF(HF$63&lt;=$C$17,($C$34*HF$59*$B207/$C$63)*(IF(COUNTA($D207:HE207)*(12/$C$63)&lt;=$C$9,0,1)),0)+IF(HG$63=$C$17,0,IF(HF$63=$C$17,$B207*(HF$60),0))</f>
        <v>0</v>
      </c>
      <c r="HG207" s="50">
        <f>IF(HG$63&lt;=$C$17,($C$34*HG$59*$B207/$C$63)*(IF(COUNTA($D207:HF207)*(12/$C$63)&lt;=$C$9,0,1)),0)+IF(HH$63=$C$17,0,IF(HG$63=$C$17,$B207*(HG$60),0))</f>
        <v>0</v>
      </c>
      <c r="HH207" s="50">
        <f>IF(HH$63&lt;=$C$17,($C$34*HH$59*$B207/$C$63)*(IF(COUNTA($D207:HG207)*(12/$C$63)&lt;=$C$9,0,1)),0)+IF(HI$63=$C$17,0,IF(HH$63=$C$17,$B207*(HH$60),0))</f>
        <v>0</v>
      </c>
      <c r="HI207" s="50">
        <f>IF(HI$63&lt;=$C$17,($C$34*HI$59*$B207/$C$63)*(IF(COUNTA($D207:HH207)*(12/$C$63)&lt;=$C$9,0,1)),0)+IF(HJ$63=$C$17,0,IF(HI$63=$C$17,$B207*(HI$60),0))</f>
        <v>0</v>
      </c>
      <c r="HJ207" s="50">
        <f>IF(HJ$63&lt;=$C$17,($C$34*HJ$59*$B207/$C$63)*(IF(COUNTA($D207:HI207)*(12/$C$63)&lt;=$C$9,0,1)),0)+IF(HK$63=$C$17,0,IF(HJ$63=$C$17,$B207*(HJ$60),0))</f>
        <v>0</v>
      </c>
      <c r="HK207" s="50">
        <f>IF(HK$63&lt;=$C$17,($C$34*HK$59*$B207/$C$63)*(IF(COUNTA($D207:HJ207)*(12/$C$63)&lt;=$C$9,0,1)),0)+IF(HL$63=$C$17,0,IF(HK$63=$C$17,$B207*(HK$60),0))</f>
        <v>0</v>
      </c>
      <c r="HL207" s="50">
        <f>IF(HL$63&lt;=$C$17,($C$34*HL$59*$B207/$C$63)*(IF(COUNTA($D207:HK207)*(12/$C$63)&lt;=$C$9,0,1)),0)+IF(HM$63=$C$17,0,IF(HL$63=$C$17,$B207*(HL$60),0))</f>
        <v>0</v>
      </c>
      <c r="HM207" s="50">
        <f>IF(HM$63&lt;=$C$17,($C$34*HM$59*$B207/$C$63)*(IF(COUNTA($D207:HL207)*(12/$C$63)&lt;=$C$9,0,1)),0)+IF(HN$63=$C$17,0,IF(HM$63=$C$17,$B207*(HM$60),0))</f>
        <v>0</v>
      </c>
      <c r="HN207" s="50">
        <f>IF(HN$63&lt;=$C$17,($C$34*HN$59*$B207/$C$63)*(IF(COUNTA($D207:HM207)*(12/$C$63)&lt;=$C$9,0,1)),0)+IF(HO$63=$C$17,0,IF(HN$63=$C$17,$B207*(HN$60),0))</f>
        <v>0</v>
      </c>
      <c r="HO207" s="50">
        <f>IF(HO$63&lt;=$C$17,($C$34*HO$59*$B207/$C$63)*(IF(COUNTA($D207:HN207)*(12/$C$63)&lt;=$C$9,0,1)),0)+IF(HP$63=$C$17,0,IF(HO$63=$C$17,$B207*(HO$60),0))</f>
        <v>0</v>
      </c>
      <c r="HP207" s="50">
        <f>IF(HP$63&lt;=$C$17,($C$34*HP$59*$B207/$C$63)*(IF(COUNTA($D207:HO207)*(12/$C$63)&lt;=$C$9,0,1)),0)+IF(HQ$63=$C$17,0,IF(HP$63=$C$17,$B207*(HP$60),0))</f>
        <v>0</v>
      </c>
      <c r="HQ207" s="50">
        <f>IF(HQ$63&lt;=$C$17,($C$34*HQ$59*$B207/$C$63)*(IF(COUNTA($D207:HP207)*(12/$C$63)&lt;=$C$9,0,1)),0)+IF(HR$63=$C$17,0,IF(HQ$63=$C$17,$B207*(HQ$60),0))</f>
        <v>0</v>
      </c>
      <c r="HR207" s="50">
        <f>IF(HR$63&lt;=$C$17,($C$34*HR$59*$B207/$C$63)*(IF(COUNTA($D207:HQ207)*(12/$C$63)&lt;=$C$9,0,1)),0)+IF(HS$63=$C$17,0,IF(HR$63=$C$17,$B207*(HR$60),0))</f>
        <v>0</v>
      </c>
      <c r="HS207" s="50">
        <f>IF(HS$63&lt;=$C$17,($C$34*HS$59*$B207/$C$63)*(IF(COUNTA($D207:HR207)*(12/$C$63)&lt;=$C$9,0,1)),0)+IF(HT$63=$C$17,0,IF(HS$63=$C$17,$B207*(HS$60),0))</f>
        <v>0</v>
      </c>
      <c r="HT207" s="50">
        <f>IF(HT$63&lt;=$C$17,($C$34*HT$59*$B207/$C$63)*(IF(COUNTA($D207:HS207)*(12/$C$63)&lt;=$C$9,0,1)),0)+IF(HU$63=$C$17,0,IF(HT$63=$C$17,$B207*(HT$60),0))</f>
        <v>0</v>
      </c>
      <c r="HU207" s="50">
        <f>IF(HU$63&lt;=$C$17,($C$34*HU$59*$B207/$C$63)*(IF(COUNTA($D207:HT207)*(12/$C$63)&lt;=$C$9,0,1)),0)+IF(HV$63=$C$17,0,IF(HU$63=$C$17,$B207*(HU$60),0))</f>
        <v>0</v>
      </c>
      <c r="HV207" s="50">
        <f>IF(HV$63&lt;=$C$17,($C$34*HV$59*$B207/$C$63)*(IF(COUNTA($D207:HU207)*(12/$C$63)&lt;=$C$9,0,1)),0)+IF(HW$63=$C$17,0,IF(HV$63=$C$17,$B207*(HV$60),0))</f>
        <v>0</v>
      </c>
      <c r="HW207" s="50">
        <f>IF(HW$63&lt;=$C$17,($C$34*HW$59*$B207/$C$63)*(IF(COUNTA($D207:HV207)*(12/$C$63)&lt;=$C$9,0,1)),0)+IF(HX$63=$C$17,0,IF(HW$63=$C$17,$B207*(HW$60),0))</f>
        <v>0</v>
      </c>
      <c r="HX207" s="50">
        <f>IF(HX$63&lt;=$C$17,($C$34*HX$59*$B207/$C$63)*(IF(COUNTA($D207:HW207)*(12/$C$63)&lt;=$C$9,0,1)),0)+IF(HY$63=$C$17,0,IF(HX$63=$C$17,$B207*(HX$60),0))</f>
        <v>0</v>
      </c>
      <c r="HY207" s="50">
        <f>IF(HY$63&lt;=$C$17,($C$34*HY$59*$B207/$C$63)*(IF(COUNTA($D207:HX207)*(12/$C$63)&lt;=$C$9,0,1)),0)+IF(HZ$63=$C$17,0,IF(HY$63=$C$17,$B207*(HY$60),0))</f>
        <v>0</v>
      </c>
      <c r="HZ207" s="50">
        <f>IF(HZ$63&lt;=$C$17,($C$34*HZ$59*$B207/$C$63)*(IF(COUNTA($D207:HY207)*(12/$C$63)&lt;=$C$9,0,1)),0)+IF(IA$63=$C$17,0,IF(HZ$63=$C$17,$B207*(HZ$60),0))</f>
        <v>0</v>
      </c>
      <c r="IA207" s="50">
        <f>IF(IA$63&lt;=$C$17,($C$34*IA$59*$B207/$C$63)*(IF(COUNTA($D207:HZ207)*(12/$C$63)&lt;=$C$9,0,1)),0)+IF(IB$63=$C$17,0,IF(IA$63=$C$17,$B207*(IA$60),0))</f>
        <v>0</v>
      </c>
      <c r="IB207" s="50">
        <f>IF(IB$63&lt;=$C$17,($C$34*IB$59*$B207/$C$63)*(IF(COUNTA($D207:IA207)*(12/$C$63)&lt;=$C$9,0,1)),0)+IF(IC$63=$C$17,0,IF(IB$63=$C$17,$B207*(IB$60),0))</f>
        <v>0</v>
      </c>
      <c r="IC207" s="50">
        <f>IF(IC$63&lt;=$C$17,($C$34*IC$59*$B207/$C$63)*(IF(COUNTA($D207:IB207)*(12/$C$63)&lt;=$C$9,0,1)),0)+IF(ID$63=$C$17,0,IF(IC$63=$C$17,$B207*(IC$60),0))</f>
        <v>0</v>
      </c>
      <c r="ID207" s="50">
        <f>IF(ID$63&lt;=$C$17,($C$34*ID$59*$B207/$C$63)*(IF(COUNTA($D207:IC207)*(12/$C$63)&lt;=$C$9,0,1)),0)+IF(IE$63=$C$17,0,IF(ID$63=$C$17,$B207*(ID$60),0))</f>
        <v>0</v>
      </c>
      <c r="IE207" s="50">
        <f>IF(IE$63&lt;=$C$17,($C$34*IE$59*$B207/$C$63)*(IF(COUNTA($D207:ID207)*(12/$C$63)&lt;=$C$9,0,1)),0)+IF(IF$63=$C$17,0,IF(IE$63=$C$17,$B207*(IE$60),0))</f>
        <v>0</v>
      </c>
      <c r="IF207" s="50">
        <f>IF(IF$63&lt;=$C$17,($C$34*IF$59*$B207/$C$63)*(IF(COUNTA($D207:IE207)*(12/$C$63)&lt;=$C$9,0,1)),0)+IF(IG$63=$C$17,0,IF(IF$63=$C$17,$B207*(IF$60),0))</f>
        <v>0</v>
      </c>
      <c r="IG207" s="50">
        <f>IF(IG$63&lt;=$C$17,($C$34*IG$59*$B207/$C$63)*(IF(COUNTA($D207:IF207)*(12/$C$63)&lt;=$C$9,0,1)),0)+IF(IH$63=$C$17,0,IF(IG$63=$C$17,$B207*(IG$60),0))</f>
        <v>0</v>
      </c>
      <c r="IH207" s="50">
        <f>IF(IH$63&lt;=$C$17,($C$34*IH$59*$B207/$C$63)*(IF(COUNTA($D207:IG207)*(12/$C$63)&lt;=$C$9,0,1)),0)+IF(II$63=$C$17,0,IF(IH$63=$C$17,$B207*(IH$60),0))</f>
        <v>0</v>
      </c>
      <c r="II207" s="50">
        <f>IF(II$63&lt;=$C$17,($C$34*II$59*$B207/$C$63)*(IF(COUNTA($D207:IH207)*(12/$C$63)&lt;=$C$9,0,1)),0)+IF(IJ$63=$C$17,0,IF(II$63=$C$17,$B207*(II$60),0))</f>
        <v>0</v>
      </c>
      <c r="IJ207" s="50">
        <f>IF(IJ$63&lt;=$C$17,($C$34*IJ$59*$B207/$C$63)*(IF(COUNTA($D207:II207)*(12/$C$63)&lt;=$C$9,0,1)),0)+IF(IK$63=$C$17,0,IF(IJ$63=$C$17,$B207*(IJ$60),0))</f>
        <v>0</v>
      </c>
      <c r="IK207" s="50">
        <f>IF(IK$63&lt;=$C$17,($C$34*IK$59*$B207/$C$63)*(IF(COUNTA($D207:IJ207)*(12/$C$63)&lt;=$C$9,0,1)),0)+IF(IL$63=$C$17,0,IF(IK$63=$C$17,$B207*(IK$60),0))</f>
        <v>0</v>
      </c>
      <c r="IL207" s="50">
        <f>IF(IL$63&lt;=$C$17,($C$34*IL$59*$B207/$C$63)*(IF(COUNTA($D207:IK207)*(12/$C$63)&lt;=$C$9,0,1)),0)+IF(IM$63=$C$17,0,IF(IL$63=$C$17,$B207*(IL$60),0))</f>
        <v>0</v>
      </c>
      <c r="IM207" s="50">
        <f>IF(IM$63&lt;=$C$17,($C$34*IM$59*$B207/$C$63)*(IF(COUNTA($D207:IL207)*(12/$C$63)&lt;=$C$9,0,1)),0)+IF(IN$63=$C$17,0,IF(IM$63=$C$17,$B207*(IM$60),0))</f>
        <v>0</v>
      </c>
      <c r="IN207" s="50">
        <f>IF(IN$63&lt;=$C$17,($C$34*IN$59*$B207/$C$63)*(IF(COUNTA($D207:IM207)*(12/$C$63)&lt;=$C$9,0,1)),0)+IF(IO$63=$C$17,0,IF(IN$63=$C$17,$B207*(IN$60),0))</f>
        <v>0</v>
      </c>
      <c r="IO207" s="50">
        <f>IF(IO$63&lt;=$C$17,($C$34*IO$59*$B207/$C$63)*(IF(COUNTA($D207:IN207)*(12/$C$63)&lt;=$C$9,0,1)),0)+IF(IP$63=$C$17,0,IF(IO$63=$C$17,$B207*(IO$60),0))</f>
        <v>0</v>
      </c>
      <c r="IP207" s="50">
        <f>IF(IP$63&lt;=$C$17,($C$34*IP$59*$B207/$C$63)*(IF(COUNTA($D207:IO207)*(12/$C$63)&lt;=$C$9,0,1)),0)+IF(IQ$63=$C$17,0,IF(IP$63=$C$17,$B207*(IP$60),0))</f>
        <v>0</v>
      </c>
      <c r="IQ207" s="50">
        <f>IF(IQ$63&lt;=$C$17,($C$34*IQ$59*$B207/$C$63)*(IF(COUNTA($D207:IP207)*(12/$C$63)&lt;=$C$9,0,1)),0)+IF(IR$63=$C$17,0,IF(IQ$63=$C$17,$B207*(IQ$60),0))</f>
        <v>0</v>
      </c>
      <c r="IR207" s="50">
        <f>IF(IR$63&lt;=$C$17,($C$34*IR$59*$B207/$C$63)*(IF(COUNTA($D207:IQ207)*(12/$C$63)&lt;=$C$9,0,1)),0)+IF(IS$63=$C$17,0,IF(IR$63=$C$17,$B207*(IR$60),0))</f>
        <v>0</v>
      </c>
      <c r="IS207" s="50">
        <f>IF(IS$63&lt;=$C$17,($C$34*IS$59*$B207/$C$63)*(IF(COUNTA($D207:IR207)*(12/$C$63)&lt;=$C$9,0,1)),0)+IF(IT$63=$C$17,0,IF(IS$63=$C$17,$B207*(IS$60),0))</f>
        <v>0</v>
      </c>
      <c r="IT207" s="50">
        <f>IF(IT$63&lt;=$C$17,($C$34*IT$59*$B207/$C$63)*(IF(COUNTA($D207:IS207)*(12/$C$63)&lt;=$C$9,0,1)),0)+IF(IU$63=$C$17,0,IF(IT$63=$C$17,$B207*(IT$60),0))</f>
        <v>0</v>
      </c>
      <c r="IU207" s="50">
        <f>IF(IU$63&lt;=$C$17,($C$34*IU$59*$B207/$C$63)*(IF(COUNTA($D207:IT207)*(12/$C$63)&lt;=$C$9,0,1)),0)+IF(IV$63=$C$17,0,IF(IU$63=$C$17,$B207*(IU$60),0))</f>
        <v>0</v>
      </c>
      <c r="IV207" s="50">
        <f>IF(IV$63&lt;=$C$17,($C$34*IV$59*$B207/$C$63)*(IF(COUNTA($D207:IU207)*(12/$C$63)&lt;=$C$9,0,1)),0)+IF(IW$63=$C$17,0,IF(IV$63=$C$17,$B207*(IV$60),0))</f>
        <v>0</v>
      </c>
      <c r="IW207" s="50">
        <f>IF(IW$63&lt;=$C$17,($C$34*IW$59*$B207/$C$63)*(IF(COUNTA($D207:IV207)*(12/$C$63)&lt;=$C$9,0,1)),0)+IF(IX$63=$C$17,0,IF(IW$63=$C$17,$B207*(IW$60),0))</f>
        <v>0</v>
      </c>
      <c r="IX207" s="50"/>
      <c r="IY207" s="50"/>
      <c r="IZ207" s="50"/>
      <c r="JA207" s="50"/>
      <c r="JB207" s="50"/>
      <c r="JC207" s="50"/>
      <c r="JD207" s="50"/>
      <c r="JE207" s="50"/>
      <c r="JF207" s="50"/>
      <c r="JG207" s="50"/>
      <c r="JH207" s="50"/>
      <c r="JI207" s="50"/>
      <c r="JJ207" s="50"/>
      <c r="JK207" s="50"/>
      <c r="JL207" s="50"/>
      <c r="JM207" s="50"/>
      <c r="JN207" s="50"/>
      <c r="JO207" s="50"/>
      <c r="JP207" s="50"/>
      <c r="JQ207" s="50"/>
      <c r="JR207" s="50"/>
      <c r="JS207" s="50"/>
      <c r="JT207" s="50"/>
      <c r="JU207" s="50"/>
      <c r="JV207" s="50"/>
      <c r="JW207" s="50"/>
      <c r="JX207" s="50"/>
      <c r="JY207" s="50"/>
      <c r="JZ207" s="50"/>
      <c r="KA207" s="50"/>
      <c r="KB207" s="50"/>
      <c r="KC207" s="50"/>
      <c r="KD207" s="50"/>
      <c r="KE207" s="50"/>
      <c r="KF207" s="50"/>
      <c r="KG207" s="50"/>
      <c r="KH207" s="50"/>
      <c r="KI207" s="50"/>
      <c r="KJ207" s="50"/>
      <c r="KK207" s="50"/>
      <c r="KL207" s="50"/>
      <c r="KM207" s="50"/>
      <c r="KN207" s="50"/>
      <c r="KO207" s="50"/>
      <c r="KP207" s="50"/>
      <c r="KQ207" s="50"/>
      <c r="KR207" s="50"/>
      <c r="KS207" s="50"/>
      <c r="KT207" s="50"/>
      <c r="KU207" s="50"/>
      <c r="KV207" s="50"/>
      <c r="KW207" s="50"/>
      <c r="KX207" s="50"/>
      <c r="KY207" s="50"/>
      <c r="KZ207" s="50"/>
      <c r="LA207" s="50"/>
      <c r="LB207" s="50"/>
      <c r="LC207" s="50"/>
      <c r="LD207" s="50"/>
      <c r="LE207" s="50"/>
      <c r="LF207" s="50"/>
      <c r="LG207" s="50"/>
      <c r="LH207" s="50"/>
      <c r="LI207" s="50"/>
      <c r="LJ207" s="50"/>
      <c r="LK207" s="50"/>
      <c r="LL207" s="50"/>
      <c r="LM207" s="50"/>
      <c r="LN207" s="50"/>
      <c r="LO207" s="50"/>
      <c r="LP207" s="50"/>
      <c r="LQ207" s="50"/>
      <c r="LR207" s="50"/>
      <c r="LS207" s="50"/>
      <c r="LT207" s="50"/>
      <c r="LU207" s="50"/>
      <c r="LV207" s="50"/>
      <c r="LW207" s="50"/>
      <c r="LX207" s="50"/>
      <c r="LY207" s="50"/>
      <c r="LZ207" s="50"/>
      <c r="MA207" s="50"/>
      <c r="MB207" s="50"/>
      <c r="MC207" s="50"/>
      <c r="MD207" s="50"/>
      <c r="ME207" s="50"/>
      <c r="MF207" s="50"/>
      <c r="MG207" s="50"/>
      <c r="MH207" s="50"/>
      <c r="MI207" s="50"/>
      <c r="MJ207" s="50"/>
      <c r="MK207" s="50"/>
      <c r="ML207" s="50"/>
      <c r="MM207" s="50"/>
      <c r="MN207" s="50"/>
      <c r="MO207" s="50"/>
      <c r="MP207" s="50"/>
      <c r="MQ207" s="50"/>
      <c r="MR207" s="50"/>
      <c r="MS207" s="50"/>
      <c r="MT207" s="50"/>
      <c r="MU207" s="50"/>
      <c r="MV207" s="50"/>
      <c r="MW207" s="50"/>
      <c r="MX207" s="50"/>
      <c r="MY207" s="50"/>
      <c r="MZ207" s="50"/>
      <c r="NA207" s="50"/>
      <c r="NB207" s="50"/>
      <c r="NC207" s="50"/>
      <c r="ND207" s="50"/>
      <c r="NE207" s="50"/>
      <c r="NF207" s="50"/>
      <c r="NG207" s="50"/>
      <c r="NH207" s="50"/>
      <c r="NI207" s="50"/>
      <c r="NJ207" s="50"/>
      <c r="NK207" s="50"/>
      <c r="NL207" s="50"/>
      <c r="NM207" s="50"/>
      <c r="NN207" s="50"/>
      <c r="NO207" s="50"/>
      <c r="NP207" s="50"/>
      <c r="NQ207" s="50"/>
      <c r="NR207" s="50"/>
      <c r="NS207" s="50"/>
      <c r="NT207" s="50"/>
      <c r="NU207" s="50"/>
    </row>
    <row r="208" spans="1:385" outlineLevel="1" x14ac:dyDescent="0.25">
      <c r="A208" s="2" t="s">
        <v>55</v>
      </c>
      <c r="B208" s="79">
        <f ca="1">+OFFSET($D$52,0,COUNTA($B$66:B207),,)</f>
        <v>0</v>
      </c>
      <c r="C208" s="88">
        <f t="shared" si="71"/>
        <v>0</v>
      </c>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47"/>
      <c r="EJ208" s="47"/>
      <c r="EK208" s="47"/>
      <c r="EL208" s="47"/>
      <c r="EM208" s="47"/>
      <c r="EN208" s="47"/>
      <c r="EO208" s="47"/>
      <c r="EP208" s="50">
        <f>IF(EQ$63&gt;$C$17,0,-EP$53*(12/$C$63))</f>
        <v>0</v>
      </c>
      <c r="EQ208" s="50">
        <f>IF(EQ$63&lt;=$C$17,($C$34*EQ$59*$B208/$C$63)*(IF(COUNTA($D208:EP208)*(12/$C$63)&lt;=$C$9,0,1)),0)+IF(ER$63=$C$17,0,IF(EQ$63=$C$17,$B208*(EQ$60),0))</f>
        <v>0</v>
      </c>
      <c r="ER208" s="50">
        <f>IF(ER$63&lt;=$C$17,($C$34*ER$59*$B208/$C$63)*(IF(COUNTA($D208:EQ208)*(12/$C$63)&lt;=$C$9,0,1)),0)+IF(ES$63=$C$17,0,IF(ER$63=$C$17,$B208*(ER$60),0))</f>
        <v>0</v>
      </c>
      <c r="ES208" s="50">
        <f>IF(ES$63&lt;=$C$17,($C$34*ES$59*$B208/$C$63)*(IF(COUNTA($D208:ER208)*(12/$C$63)&lt;=$C$9,0,1)),0)+IF(ET$63=$C$17,0,IF(ES$63=$C$17,$B208*(ES$60),0))</f>
        <v>0</v>
      </c>
      <c r="ET208" s="50">
        <f>IF(ET$63&lt;=$C$17,($C$34*ET$59*$B208/$C$63)*(IF(COUNTA($D208:ES208)*(12/$C$63)&lt;=$C$9,0,1)),0)+IF(EU$63=$C$17,0,IF(ET$63=$C$17,$B208*(ET$60),0))</f>
        <v>0</v>
      </c>
      <c r="EU208" s="50">
        <f>IF(EU$63&lt;=$C$17,($C$34*EU$59*$B208/$C$63)*(IF(COUNTA($D208:ET208)*(12/$C$63)&lt;=$C$9,0,1)),0)+IF(EV$63=$C$17,0,IF(EU$63=$C$17,$B208*(EU$60),0))</f>
        <v>0</v>
      </c>
      <c r="EV208" s="50">
        <f>IF(EV$63&lt;=$C$17,($C$34*EV$59*$B208/$C$63)*(IF(COUNTA($D208:EU208)*(12/$C$63)&lt;=$C$9,0,1)),0)+IF(EW$63=$C$17,0,IF(EV$63=$C$17,$B208*(EV$60),0))</f>
        <v>0</v>
      </c>
      <c r="EW208" s="50">
        <f>IF(EW$63&lt;=$C$17,($C$34*EW$59*$B208/$C$63)*(IF(COUNTA($D208:EV208)*(12/$C$63)&lt;=$C$9,0,1)),0)+IF(EX$63=$C$17,0,IF(EW$63=$C$17,$B208*(EW$60),0))</f>
        <v>0</v>
      </c>
      <c r="EX208" s="50">
        <f>IF(EX$63&lt;=$C$17,($C$34*EX$59*$B208/$C$63)*(IF(COUNTA($D208:EW208)*(12/$C$63)&lt;=$C$9,0,1)),0)+IF(EY$63=$C$17,0,IF(EX$63=$C$17,$B208*(EX$60),0))</f>
        <v>0</v>
      </c>
      <c r="EY208" s="50">
        <f>IF(EY$63&lt;=$C$17,($C$34*EY$59*$B208/$C$63)*(IF(COUNTA($D208:EX208)*(12/$C$63)&lt;=$C$9,0,1)),0)+IF(EZ$63=$C$17,0,IF(EY$63=$C$17,$B208*(EY$60),0))</f>
        <v>0</v>
      </c>
      <c r="EZ208" s="50">
        <f>IF(EZ$63&lt;=$C$17,($C$34*EZ$59*$B208/$C$63)*(IF(COUNTA($D208:EY208)*(12/$C$63)&lt;=$C$9,0,1)),0)+IF(FA$63=$C$17,0,IF(EZ$63=$C$17,$B208*(EZ$60),0))</f>
        <v>0</v>
      </c>
      <c r="FA208" s="50">
        <f>IF(FA$63&lt;=$C$17,($C$34*FA$59*$B208/$C$63)*(IF(COUNTA($D208:EZ208)*(12/$C$63)&lt;=$C$9,0,1)),0)+IF(FB$63=$C$17,0,IF(FA$63=$C$17,$B208*(FA$60),0))</f>
        <v>0</v>
      </c>
      <c r="FB208" s="50">
        <f>IF(FB$63&lt;=$C$17,($C$34*FB$59*$B208/$C$63)*(IF(COUNTA($D208:FA208)*(12/$C$63)&lt;=$C$9,0,1)),0)+IF(FC$63=$C$17,0,IF(FB$63=$C$17,$B208*(FB$60),0))</f>
        <v>0</v>
      </c>
      <c r="FC208" s="50">
        <f>IF(FC$63&lt;=$C$17,($C$34*FC$59*$B208/$C$63)*(IF(COUNTA($D208:FB208)*(12/$C$63)&lt;=$C$9,0,1)),0)+IF(FD$63=$C$17,0,IF(FC$63=$C$17,$B208*(FC$60),0))</f>
        <v>0</v>
      </c>
      <c r="FD208" s="50">
        <f>IF(FD$63&lt;=$C$17,($C$34*FD$59*$B208/$C$63)*(IF(COUNTA($D208:FC208)*(12/$C$63)&lt;=$C$9,0,1)),0)+IF(FE$63=$C$17,0,IF(FD$63=$C$17,$B208*(FD$60),0))</f>
        <v>0</v>
      </c>
      <c r="FE208" s="50">
        <f>IF(FE$63&lt;=$C$17,($C$34*FE$59*$B208/$C$63)*(IF(COUNTA($D208:FD208)*(12/$C$63)&lt;=$C$9,0,1)),0)+IF(FF$63=$C$17,0,IF(FE$63=$C$17,$B208*(FE$60),0))</f>
        <v>0</v>
      </c>
      <c r="FF208" s="50">
        <f>IF(FF$63&lt;=$C$17,($C$34*FF$59*$B208/$C$63)*(IF(COUNTA($D208:FE208)*(12/$C$63)&lt;=$C$9,0,1)),0)+IF(FG$63=$C$17,0,IF(FF$63=$C$17,$B208*(FF$60),0))</f>
        <v>0</v>
      </c>
      <c r="FG208" s="50">
        <f>IF(FG$63&lt;=$C$17,($C$34*FG$59*$B208/$C$63)*(IF(COUNTA($D208:FF208)*(12/$C$63)&lt;=$C$9,0,1)),0)+IF(FH$63=$C$17,0,IF(FG$63=$C$17,$B208*(FG$60),0))</f>
        <v>0</v>
      </c>
      <c r="FH208" s="50">
        <f>IF(FH$63&lt;=$C$17,($C$34*FH$59*$B208/$C$63)*(IF(COUNTA($D208:FG208)*(12/$C$63)&lt;=$C$9,0,1)),0)+IF(FI$63=$C$17,0,IF(FH$63=$C$17,$B208*(FH$60),0))</f>
        <v>0</v>
      </c>
      <c r="FI208" s="50">
        <f>IF(FI$63&lt;=$C$17,($C$34*FI$59*$B208/$C$63)*(IF(COUNTA($D208:FH208)*(12/$C$63)&lt;=$C$9,0,1)),0)+IF(FJ$63=$C$17,0,IF(FI$63=$C$17,$B208*(FI$60),0))</f>
        <v>0</v>
      </c>
      <c r="FJ208" s="50">
        <f>IF(FJ$63&lt;=$C$17,($C$34*FJ$59*$B208/$C$63)*(IF(COUNTA($D208:FI208)*(12/$C$63)&lt;=$C$9,0,1)),0)+IF(FK$63=$C$17,0,IF(FJ$63=$C$17,$B208*(FJ$60),0))</f>
        <v>0</v>
      </c>
      <c r="FK208" s="50">
        <f>IF(FK$63&lt;=$C$17,($C$34*FK$59*$B208/$C$63)*(IF(COUNTA($D208:FJ208)*(12/$C$63)&lt;=$C$9,0,1)),0)+IF(FL$63=$C$17,0,IF(FK$63=$C$17,$B208*(FK$60),0))</f>
        <v>0</v>
      </c>
      <c r="FL208" s="50">
        <f>IF(FL$63&lt;=$C$17,($C$34*FL$59*$B208/$C$63)*(IF(COUNTA($D208:FK208)*(12/$C$63)&lt;=$C$9,0,1)),0)+IF(FM$63=$C$17,0,IF(FL$63=$C$17,$B208*(FL$60),0))</f>
        <v>0</v>
      </c>
      <c r="FM208" s="50">
        <f>IF(FM$63&lt;=$C$17,($C$34*FM$59*$B208/$C$63)*(IF(COUNTA($D208:FL208)*(12/$C$63)&lt;=$C$9,0,1)),0)+IF(FN$63=$C$17,0,IF(FM$63=$C$17,$B208*(FM$60),0))</f>
        <v>0</v>
      </c>
      <c r="FN208" s="50">
        <f>IF(FN$63&lt;=$C$17,($C$34*FN$59*$B208/$C$63)*(IF(COUNTA($D208:FM208)*(12/$C$63)&lt;=$C$9,0,1)),0)+IF(FO$63=$C$17,0,IF(FN$63=$C$17,$B208*(FN$60),0))</f>
        <v>0</v>
      </c>
      <c r="FO208" s="50">
        <f>IF(FO$63&lt;=$C$17,($C$34*FO$59*$B208/$C$63)*(IF(COUNTA($D208:FN208)*(12/$C$63)&lt;=$C$9,0,1)),0)+IF(FP$63=$C$17,0,IF(FO$63=$C$17,$B208*(FO$60),0))</f>
        <v>0</v>
      </c>
      <c r="FP208" s="50">
        <f>IF(FP$63&lt;=$C$17,($C$34*FP$59*$B208/$C$63)*(IF(COUNTA($D208:FO208)*(12/$C$63)&lt;=$C$9,0,1)),0)+IF(FQ$63=$C$17,0,IF(FP$63=$C$17,$B208*(FP$60),0))</f>
        <v>0</v>
      </c>
      <c r="FQ208" s="50">
        <f>IF(FQ$63&lt;=$C$17,($C$34*FQ$59*$B208/$C$63)*(IF(COUNTA($D208:FP208)*(12/$C$63)&lt;=$C$9,0,1)),0)+IF(FR$63=$C$17,0,IF(FQ$63=$C$17,$B208*(FQ$60),0))</f>
        <v>0</v>
      </c>
      <c r="FR208" s="50">
        <f>IF(FR$63&lt;=$C$17,($C$34*FR$59*$B208/$C$63)*(IF(COUNTA($D208:FQ208)*(12/$C$63)&lt;=$C$9,0,1)),0)+IF(FS$63=$C$17,0,IF(FR$63=$C$17,$B208*(FR$60),0))</f>
        <v>0</v>
      </c>
      <c r="FS208" s="50">
        <f>IF(FS$63&lt;=$C$17,($C$34*FS$59*$B208/$C$63)*(IF(COUNTA($D208:FR208)*(12/$C$63)&lt;=$C$9,0,1)),0)+IF(FT$63=$C$17,0,IF(FS$63=$C$17,$B208*(FS$60),0))</f>
        <v>0</v>
      </c>
      <c r="FT208" s="50">
        <f>IF(FT$63&lt;=$C$17,($C$34*FT$59*$B208/$C$63)*(IF(COUNTA($D208:FS208)*(12/$C$63)&lt;=$C$9,0,1)),0)+IF(FU$63=$C$17,0,IF(FT$63=$C$17,$B208*(FT$60),0))</f>
        <v>0</v>
      </c>
      <c r="FU208" s="50">
        <f>IF(FU$63&lt;=$C$17,($C$34*FU$59*$B208/$C$63)*(IF(COUNTA($D208:FT208)*(12/$C$63)&lt;=$C$9,0,1)),0)+IF(FV$63=$C$17,0,IF(FU$63=$C$17,$B208*(FU$60),0))</f>
        <v>0</v>
      </c>
      <c r="FV208" s="50">
        <f>IF(FV$63&lt;=$C$17,($C$34*FV$59*$B208/$C$63)*(IF(COUNTA($D208:FU208)*(12/$C$63)&lt;=$C$9,0,1)),0)+IF(FW$63=$C$17,0,IF(FV$63=$C$17,$B208*(FV$60),0))</f>
        <v>0</v>
      </c>
      <c r="FW208" s="50">
        <f>IF(FW$63&lt;=$C$17,($C$34*FW$59*$B208/$C$63)*(IF(COUNTA($D208:FV208)*(12/$C$63)&lt;=$C$9,0,1)),0)+IF(FX$63=$C$17,0,IF(FW$63=$C$17,$B208*(FW$60),0))</f>
        <v>0</v>
      </c>
      <c r="FX208" s="50">
        <f>IF(FX$63&lt;=$C$17,($C$34*FX$59*$B208/$C$63)*(IF(COUNTA($D208:FW208)*(12/$C$63)&lt;=$C$9,0,1)),0)+IF(FY$63=$C$17,0,IF(FX$63=$C$17,$B208*(FX$60),0))</f>
        <v>0</v>
      </c>
      <c r="FY208" s="50">
        <f>IF(FY$63&lt;=$C$17,($C$34*FY$59*$B208/$C$63)*(IF(COUNTA($D208:FX208)*(12/$C$63)&lt;=$C$9,0,1)),0)+IF(FZ$63=$C$17,0,IF(FY$63=$C$17,$B208*(FY$60),0))</f>
        <v>0</v>
      </c>
      <c r="FZ208" s="50">
        <f>IF(FZ$63&lt;=$C$17,($C$34*FZ$59*$B208/$C$63)*(IF(COUNTA($D208:FY208)*(12/$C$63)&lt;=$C$9,0,1)),0)+IF(GA$63=$C$17,0,IF(FZ$63=$C$17,$B208*(FZ$60),0))</f>
        <v>0</v>
      </c>
      <c r="GA208" s="50">
        <f>IF(GA$63&lt;=$C$17,($C$34*GA$59*$B208/$C$63)*(IF(COUNTA($D208:FZ208)*(12/$C$63)&lt;=$C$9,0,1)),0)+IF(GB$63=$C$17,0,IF(GA$63=$C$17,$B208*(GA$60),0))</f>
        <v>0</v>
      </c>
      <c r="GB208" s="50">
        <f>IF(GB$63&lt;=$C$17,($C$34*GB$59*$B208/$C$63)*(IF(COUNTA($D208:GA208)*(12/$C$63)&lt;=$C$9,0,1)),0)+IF(GC$63=$C$17,0,IF(GB$63=$C$17,$B208*(GB$60),0))</f>
        <v>0</v>
      </c>
      <c r="GC208" s="50">
        <f>IF(GC$63&lt;=$C$17,($C$34*GC$59*$B208/$C$63)*(IF(COUNTA($D208:GB208)*(12/$C$63)&lt;=$C$9,0,1)),0)+IF(GD$63=$C$17,0,IF(GC$63=$C$17,$B208*(GC$60),0))</f>
        <v>0</v>
      </c>
      <c r="GD208" s="50">
        <f>IF(GD$63&lt;=$C$17,($C$34*GD$59*$B208/$C$63)*(IF(COUNTA($D208:GC208)*(12/$C$63)&lt;=$C$9,0,1)),0)+IF(GE$63=$C$17,0,IF(GD$63=$C$17,$B208*(GD$60),0))</f>
        <v>0</v>
      </c>
      <c r="GE208" s="50">
        <f>IF(GE$63&lt;=$C$17,($C$34*GE$59*$B208/$C$63)*(IF(COUNTA($D208:GD208)*(12/$C$63)&lt;=$C$9,0,1)),0)+IF(GF$63=$C$17,0,IF(GE$63=$C$17,$B208*(GE$60),0))</f>
        <v>0</v>
      </c>
      <c r="GF208" s="50">
        <f>IF(GF$63&lt;=$C$17,($C$34*GF$59*$B208/$C$63)*(IF(COUNTA($D208:GE208)*(12/$C$63)&lt;=$C$9,0,1)),0)+IF(GG$63=$C$17,0,IF(GF$63=$C$17,$B208*(GF$60),0))</f>
        <v>0</v>
      </c>
      <c r="GG208" s="50">
        <f>IF(GG$63&lt;=$C$17,($C$34*GG$59*$B208/$C$63)*(IF(COUNTA($D208:GF208)*(12/$C$63)&lt;=$C$9,0,1)),0)+IF(GH$63=$C$17,0,IF(GG$63=$C$17,$B208*(GG$60),0))</f>
        <v>0</v>
      </c>
      <c r="GH208" s="50">
        <f>IF(GH$63&lt;=$C$17,($C$34*GH$59*$B208/$C$63)*(IF(COUNTA($D208:GG208)*(12/$C$63)&lt;=$C$9,0,1)),0)+IF(GI$63=$C$17,0,IF(GH$63=$C$17,$B208*(GH$60),0))</f>
        <v>0</v>
      </c>
      <c r="GI208" s="50">
        <f>IF(GI$63&lt;=$C$17,($C$34*GI$59*$B208/$C$63)*(IF(COUNTA($D208:GH208)*(12/$C$63)&lt;=$C$9,0,1)),0)+IF(GJ$63=$C$17,0,IF(GI$63=$C$17,$B208*(GI$60),0))</f>
        <v>0</v>
      </c>
      <c r="GJ208" s="50">
        <f>IF(GJ$63&lt;=$C$17,($C$34*GJ$59*$B208/$C$63)*(IF(COUNTA($D208:GI208)*(12/$C$63)&lt;=$C$9,0,1)),0)+IF(GK$63=$C$17,0,IF(GJ$63=$C$17,$B208*(GJ$60),0))</f>
        <v>0</v>
      </c>
      <c r="GK208" s="50">
        <f>IF(GK$63&lt;=$C$17,($C$34*GK$59*$B208/$C$63)*(IF(COUNTA($D208:GJ208)*(12/$C$63)&lt;=$C$9,0,1)),0)+IF(GL$63=$C$17,0,IF(GK$63=$C$17,$B208*(GK$60),0))</f>
        <v>0</v>
      </c>
      <c r="GL208" s="50">
        <f>IF(GL$63&lt;=$C$17,($C$34*GL$59*$B208/$C$63)*(IF(COUNTA($D208:GK208)*(12/$C$63)&lt;=$C$9,0,1)),0)+IF(GM$63=$C$17,0,IF(GL$63=$C$17,$B208*(GL$60),0))</f>
        <v>0</v>
      </c>
      <c r="GM208" s="50">
        <f>IF(GM$63&lt;=$C$17,($C$34*GM$59*$B208/$C$63)*(IF(COUNTA($D208:GL208)*(12/$C$63)&lt;=$C$9,0,1)),0)+IF(GN$63=$C$17,0,IF(GM$63=$C$17,$B208*(GM$60),0))</f>
        <v>0</v>
      </c>
      <c r="GN208" s="50">
        <f>IF(GN$63&lt;=$C$17,($C$34*GN$59*$B208/$C$63)*(IF(COUNTA($D208:GM208)*(12/$C$63)&lt;=$C$9,0,1)),0)+IF(GO$63=$C$17,0,IF(GN$63=$C$17,$B208*(GN$60),0))</f>
        <v>0</v>
      </c>
      <c r="GO208" s="50">
        <f>IF(GO$63&lt;=$C$17,($C$34*GO$59*$B208/$C$63)*(IF(COUNTA($D208:GN208)*(12/$C$63)&lt;=$C$9,0,1)),0)+IF(GP$63=$C$17,0,IF(GO$63=$C$17,$B208*(GO$60),0))</f>
        <v>0</v>
      </c>
      <c r="GP208" s="50">
        <f>IF(GP$63&lt;=$C$17,($C$34*GP$59*$B208/$C$63)*(IF(COUNTA($D208:GO208)*(12/$C$63)&lt;=$C$9,0,1)),0)+IF(GQ$63=$C$17,0,IF(GP$63=$C$17,$B208*(GP$60),0))</f>
        <v>0</v>
      </c>
      <c r="GQ208" s="50">
        <f>IF(GQ$63&lt;=$C$17,($C$34*GQ$59*$B208/$C$63)*(IF(COUNTA($D208:GP208)*(12/$C$63)&lt;=$C$9,0,1)),0)+IF(GR$63=$C$17,0,IF(GQ$63=$C$17,$B208*(GQ$60),0))</f>
        <v>0</v>
      </c>
      <c r="GR208" s="50">
        <f>IF(GR$63&lt;=$C$17,($C$34*GR$59*$B208/$C$63)*(IF(COUNTA($D208:GQ208)*(12/$C$63)&lt;=$C$9,0,1)),0)+IF(GS$63=$C$17,0,IF(GR$63=$C$17,$B208*(GR$60),0))</f>
        <v>0</v>
      </c>
      <c r="GS208" s="50">
        <f>IF(GS$63&lt;=$C$17,($C$34*GS$59*$B208/$C$63)*(IF(COUNTA($D208:GR208)*(12/$C$63)&lt;=$C$9,0,1)),0)+IF(GT$63=$C$17,0,IF(GS$63=$C$17,$B208*(GS$60),0))</f>
        <v>0</v>
      </c>
      <c r="GT208" s="50">
        <f>IF(GT$63&lt;=$C$17,($C$34*GT$59*$B208/$C$63)*(IF(COUNTA($D208:GS208)*(12/$C$63)&lt;=$C$9,0,1)),0)+IF(GU$63=$C$17,0,IF(GT$63=$C$17,$B208*(GT$60),0))</f>
        <v>0</v>
      </c>
      <c r="GU208" s="50">
        <f>IF(GU$63&lt;=$C$17,($C$34*GU$59*$B208/$C$63)*(IF(COUNTA($D208:GT208)*(12/$C$63)&lt;=$C$9,0,1)),0)+IF(GV$63=$C$17,0,IF(GU$63=$C$17,$B208*(GU$60),0))</f>
        <v>0</v>
      </c>
      <c r="GV208" s="50">
        <f>IF(GV$63&lt;=$C$17,($C$34*GV$59*$B208/$C$63)*(IF(COUNTA($D208:GU208)*(12/$C$63)&lt;=$C$9,0,1)),0)+IF(GW$63=$C$17,0,IF(GV$63=$C$17,$B208*(GV$60),0))</f>
        <v>0</v>
      </c>
      <c r="GW208" s="50">
        <f>IF(GW$63&lt;=$C$17,($C$34*GW$59*$B208/$C$63)*(IF(COUNTA($D208:GV208)*(12/$C$63)&lt;=$C$9,0,1)),0)+IF(GX$63=$C$17,0,IF(GW$63=$C$17,$B208*(GW$60),0))</f>
        <v>0</v>
      </c>
      <c r="GX208" s="50">
        <f>IF(GX$63&lt;=$C$17,($C$34*GX$59*$B208/$C$63)*(IF(COUNTA($D208:GW208)*(12/$C$63)&lt;=$C$9,0,1)),0)+IF(GY$63=$C$17,0,IF(GX$63=$C$17,$B208*(GX$60),0))</f>
        <v>0</v>
      </c>
      <c r="GY208" s="50">
        <f>IF(GY$63&lt;=$C$17,($C$34*GY$59*$B208/$C$63)*(IF(COUNTA($D208:GX208)*(12/$C$63)&lt;=$C$9,0,1)),0)+IF(GZ$63=$C$17,0,IF(GY$63=$C$17,$B208*(GY$60),0))</f>
        <v>0</v>
      </c>
      <c r="GZ208" s="50">
        <f>IF(GZ$63&lt;=$C$17,($C$34*GZ$59*$B208/$C$63)*(IF(COUNTA($D208:GY208)*(12/$C$63)&lt;=$C$9,0,1)),0)+IF(HA$63=$C$17,0,IF(GZ$63=$C$17,$B208*(GZ$60),0))</f>
        <v>0</v>
      </c>
      <c r="HA208" s="50">
        <f>IF(HA$63&lt;=$C$17,($C$34*HA$59*$B208/$C$63)*(IF(COUNTA($D208:GZ208)*(12/$C$63)&lt;=$C$9,0,1)),0)+IF(HB$63=$C$17,0,IF(HA$63=$C$17,$B208*(HA$60),0))</f>
        <v>0</v>
      </c>
      <c r="HB208" s="50">
        <f>IF(HB$63&lt;=$C$17,($C$34*HB$59*$B208/$C$63)*(IF(COUNTA($D208:HA208)*(12/$C$63)&lt;=$C$9,0,1)),0)+IF(HC$63=$C$17,0,IF(HB$63=$C$17,$B208*(HB$60),0))</f>
        <v>0</v>
      </c>
      <c r="HC208" s="50">
        <f>IF(HC$63&lt;=$C$17,($C$34*HC$59*$B208/$C$63)*(IF(COUNTA($D208:HB208)*(12/$C$63)&lt;=$C$9,0,1)),0)+IF(HD$63=$C$17,0,IF(HC$63=$C$17,$B208*(HC$60),0))</f>
        <v>0</v>
      </c>
      <c r="HD208" s="50">
        <f>IF(HD$63&lt;=$C$17,($C$34*HD$59*$B208/$C$63)*(IF(COUNTA($D208:HC208)*(12/$C$63)&lt;=$C$9,0,1)),0)+IF(HE$63=$C$17,0,IF(HD$63=$C$17,$B208*(HD$60),0))</f>
        <v>0</v>
      </c>
      <c r="HE208" s="50">
        <f>IF(HE$63&lt;=$C$17,($C$34*HE$59*$B208/$C$63)*(IF(COUNTA($D208:HD208)*(12/$C$63)&lt;=$C$9,0,1)),0)+IF(HF$63=$C$17,0,IF(HE$63=$C$17,$B208*(HE$60),0))</f>
        <v>0</v>
      </c>
      <c r="HF208" s="50">
        <f>IF(HF$63&lt;=$C$17,($C$34*HF$59*$B208/$C$63)*(IF(COUNTA($D208:HE208)*(12/$C$63)&lt;=$C$9,0,1)),0)+IF(HG$63=$C$17,0,IF(HF$63=$C$17,$B208*(HF$60),0))</f>
        <v>0</v>
      </c>
      <c r="HG208" s="50">
        <f>IF(HG$63&lt;=$C$17,($C$34*HG$59*$B208/$C$63)*(IF(COUNTA($D208:HF208)*(12/$C$63)&lt;=$C$9,0,1)),0)+IF(HH$63=$C$17,0,IF(HG$63=$C$17,$B208*(HG$60),0))</f>
        <v>0</v>
      </c>
      <c r="HH208" s="50">
        <f>IF(HH$63&lt;=$C$17,($C$34*HH$59*$B208/$C$63)*(IF(COUNTA($D208:HG208)*(12/$C$63)&lt;=$C$9,0,1)),0)+IF(HI$63=$C$17,0,IF(HH$63=$C$17,$B208*(HH$60),0))</f>
        <v>0</v>
      </c>
      <c r="HI208" s="50">
        <f>IF(HI$63&lt;=$C$17,($C$34*HI$59*$B208/$C$63)*(IF(COUNTA($D208:HH208)*(12/$C$63)&lt;=$C$9,0,1)),0)+IF(HJ$63=$C$17,0,IF(HI$63=$C$17,$B208*(HI$60),0))</f>
        <v>0</v>
      </c>
      <c r="HJ208" s="50">
        <f>IF(HJ$63&lt;=$C$17,($C$34*HJ$59*$B208/$C$63)*(IF(COUNTA($D208:HI208)*(12/$C$63)&lt;=$C$9,0,1)),0)+IF(HK$63=$C$17,0,IF(HJ$63=$C$17,$B208*(HJ$60),0))</f>
        <v>0</v>
      </c>
      <c r="HK208" s="50">
        <f>IF(HK$63&lt;=$C$17,($C$34*HK$59*$B208/$C$63)*(IF(COUNTA($D208:HJ208)*(12/$C$63)&lt;=$C$9,0,1)),0)+IF(HL$63=$C$17,0,IF(HK$63=$C$17,$B208*(HK$60),0))</f>
        <v>0</v>
      </c>
      <c r="HL208" s="50">
        <f>IF(HL$63&lt;=$C$17,($C$34*HL$59*$B208/$C$63)*(IF(COUNTA($D208:HK208)*(12/$C$63)&lt;=$C$9,0,1)),0)+IF(HM$63=$C$17,0,IF(HL$63=$C$17,$B208*(HL$60),0))</f>
        <v>0</v>
      </c>
      <c r="HM208" s="50">
        <f>IF(HM$63&lt;=$C$17,($C$34*HM$59*$B208/$C$63)*(IF(COUNTA($D208:HL208)*(12/$C$63)&lt;=$C$9,0,1)),0)+IF(HN$63=$C$17,0,IF(HM$63=$C$17,$B208*(HM$60),0))</f>
        <v>0</v>
      </c>
      <c r="HN208" s="50">
        <f>IF(HN$63&lt;=$C$17,($C$34*HN$59*$B208/$C$63)*(IF(COUNTA($D208:HM208)*(12/$C$63)&lt;=$C$9,0,1)),0)+IF(HO$63=$C$17,0,IF(HN$63=$C$17,$B208*(HN$60),0))</f>
        <v>0</v>
      </c>
      <c r="HO208" s="50">
        <f>IF(HO$63&lt;=$C$17,($C$34*HO$59*$B208/$C$63)*(IF(COUNTA($D208:HN208)*(12/$C$63)&lt;=$C$9,0,1)),0)+IF(HP$63=$C$17,0,IF(HO$63=$C$17,$B208*(HO$60),0))</f>
        <v>0</v>
      </c>
      <c r="HP208" s="50">
        <f>IF(HP$63&lt;=$C$17,($C$34*HP$59*$B208/$C$63)*(IF(COUNTA($D208:HO208)*(12/$C$63)&lt;=$C$9,0,1)),0)+IF(HQ$63=$C$17,0,IF(HP$63=$C$17,$B208*(HP$60),0))</f>
        <v>0</v>
      </c>
      <c r="HQ208" s="50">
        <f>IF(HQ$63&lt;=$C$17,($C$34*HQ$59*$B208/$C$63)*(IF(COUNTA($D208:HP208)*(12/$C$63)&lt;=$C$9,0,1)),0)+IF(HR$63=$C$17,0,IF(HQ$63=$C$17,$B208*(HQ$60),0))</f>
        <v>0</v>
      </c>
      <c r="HR208" s="50">
        <f>IF(HR$63&lt;=$C$17,($C$34*HR$59*$B208/$C$63)*(IF(COUNTA($D208:HQ208)*(12/$C$63)&lt;=$C$9,0,1)),0)+IF(HS$63=$C$17,0,IF(HR$63=$C$17,$B208*(HR$60),0))</f>
        <v>0</v>
      </c>
      <c r="HS208" s="50">
        <f>IF(HS$63&lt;=$C$17,($C$34*HS$59*$B208/$C$63)*(IF(COUNTA($D208:HR208)*(12/$C$63)&lt;=$C$9,0,1)),0)+IF(HT$63=$C$17,0,IF(HS$63=$C$17,$B208*(HS$60),0))</f>
        <v>0</v>
      </c>
      <c r="HT208" s="50">
        <f>IF(HT$63&lt;=$C$17,($C$34*HT$59*$B208/$C$63)*(IF(COUNTA($D208:HS208)*(12/$C$63)&lt;=$C$9,0,1)),0)+IF(HU$63=$C$17,0,IF(HT$63=$C$17,$B208*(HT$60),0))</f>
        <v>0</v>
      </c>
      <c r="HU208" s="50">
        <f>IF(HU$63&lt;=$C$17,($C$34*HU$59*$B208/$C$63)*(IF(COUNTA($D208:HT208)*(12/$C$63)&lt;=$C$9,0,1)),0)+IF(HV$63=$C$17,0,IF(HU$63=$C$17,$B208*(HU$60),0))</f>
        <v>0</v>
      </c>
      <c r="HV208" s="50">
        <f>IF(HV$63&lt;=$C$17,($C$34*HV$59*$B208/$C$63)*(IF(COUNTA($D208:HU208)*(12/$C$63)&lt;=$C$9,0,1)),0)+IF(HW$63=$C$17,0,IF(HV$63=$C$17,$B208*(HV$60),0))</f>
        <v>0</v>
      </c>
      <c r="HW208" s="50">
        <f>IF(HW$63&lt;=$C$17,($C$34*HW$59*$B208/$C$63)*(IF(COUNTA($D208:HV208)*(12/$C$63)&lt;=$C$9,0,1)),0)+IF(HX$63=$C$17,0,IF(HW$63=$C$17,$B208*(HW$60),0))</f>
        <v>0</v>
      </c>
      <c r="HX208" s="50">
        <f>IF(HX$63&lt;=$C$17,($C$34*HX$59*$B208/$C$63)*(IF(COUNTA($D208:HW208)*(12/$C$63)&lt;=$C$9,0,1)),0)+IF(HY$63=$C$17,0,IF(HX$63=$C$17,$B208*(HX$60),0))</f>
        <v>0</v>
      </c>
      <c r="HY208" s="50">
        <f>IF(HY$63&lt;=$C$17,($C$34*HY$59*$B208/$C$63)*(IF(COUNTA($D208:HX208)*(12/$C$63)&lt;=$C$9,0,1)),0)+IF(HZ$63=$C$17,0,IF(HY$63=$C$17,$B208*(HY$60),0))</f>
        <v>0</v>
      </c>
      <c r="HZ208" s="50">
        <f>IF(HZ$63&lt;=$C$17,($C$34*HZ$59*$B208/$C$63)*(IF(COUNTA($D208:HY208)*(12/$C$63)&lt;=$C$9,0,1)),0)+IF(IA$63=$C$17,0,IF(HZ$63=$C$17,$B208*(HZ$60),0))</f>
        <v>0</v>
      </c>
      <c r="IA208" s="50">
        <f>IF(IA$63&lt;=$C$17,($C$34*IA$59*$B208/$C$63)*(IF(COUNTA($D208:HZ208)*(12/$C$63)&lt;=$C$9,0,1)),0)+IF(IB$63=$C$17,0,IF(IA$63=$C$17,$B208*(IA$60),0))</f>
        <v>0</v>
      </c>
      <c r="IB208" s="50">
        <f>IF(IB$63&lt;=$C$17,($C$34*IB$59*$B208/$C$63)*(IF(COUNTA($D208:IA208)*(12/$C$63)&lt;=$C$9,0,1)),0)+IF(IC$63=$C$17,0,IF(IB$63=$C$17,$B208*(IB$60),0))</f>
        <v>0</v>
      </c>
      <c r="IC208" s="50">
        <f>IF(IC$63&lt;=$C$17,($C$34*IC$59*$B208/$C$63)*(IF(COUNTA($D208:IB208)*(12/$C$63)&lt;=$C$9,0,1)),0)+IF(ID$63=$C$17,0,IF(IC$63=$C$17,$B208*(IC$60),0))</f>
        <v>0</v>
      </c>
      <c r="ID208" s="50">
        <f>IF(ID$63&lt;=$C$17,($C$34*ID$59*$B208/$C$63)*(IF(COUNTA($D208:IC208)*(12/$C$63)&lt;=$C$9,0,1)),0)+IF(IE$63=$C$17,0,IF(ID$63=$C$17,$B208*(ID$60),0))</f>
        <v>0</v>
      </c>
      <c r="IE208" s="50">
        <f>IF(IE$63&lt;=$C$17,($C$34*IE$59*$B208/$C$63)*(IF(COUNTA($D208:ID208)*(12/$C$63)&lt;=$C$9,0,1)),0)+IF(IF$63=$C$17,0,IF(IE$63=$C$17,$B208*(IE$60),0))</f>
        <v>0</v>
      </c>
      <c r="IF208" s="50">
        <f>IF(IF$63&lt;=$C$17,($C$34*IF$59*$B208/$C$63)*(IF(COUNTA($D208:IE208)*(12/$C$63)&lt;=$C$9,0,1)),0)+IF(IG$63=$C$17,0,IF(IF$63=$C$17,$B208*(IF$60),0))</f>
        <v>0</v>
      </c>
      <c r="IG208" s="50">
        <f>IF(IG$63&lt;=$C$17,($C$34*IG$59*$B208/$C$63)*(IF(COUNTA($D208:IF208)*(12/$C$63)&lt;=$C$9,0,1)),0)+IF(IH$63=$C$17,0,IF(IG$63=$C$17,$B208*(IG$60),0))</f>
        <v>0</v>
      </c>
      <c r="IH208" s="50">
        <f>IF(IH$63&lt;=$C$17,($C$34*IH$59*$B208/$C$63)*(IF(COUNTA($D208:IG208)*(12/$C$63)&lt;=$C$9,0,1)),0)+IF(II$63=$C$17,0,IF(IH$63=$C$17,$B208*(IH$60),0))</f>
        <v>0</v>
      </c>
      <c r="II208" s="50">
        <f>IF(II$63&lt;=$C$17,($C$34*II$59*$B208/$C$63)*(IF(COUNTA($D208:IH208)*(12/$C$63)&lt;=$C$9,0,1)),0)+IF(IJ$63=$C$17,0,IF(II$63=$C$17,$B208*(II$60),0))</f>
        <v>0</v>
      </c>
      <c r="IJ208" s="50">
        <f>IF(IJ$63&lt;=$C$17,($C$34*IJ$59*$B208/$C$63)*(IF(COUNTA($D208:II208)*(12/$C$63)&lt;=$C$9,0,1)),0)+IF(IK$63=$C$17,0,IF(IJ$63=$C$17,$B208*(IJ$60),0))</f>
        <v>0</v>
      </c>
      <c r="IK208" s="50">
        <f>IF(IK$63&lt;=$C$17,($C$34*IK$59*$B208/$C$63)*(IF(COUNTA($D208:IJ208)*(12/$C$63)&lt;=$C$9,0,1)),0)+IF(IL$63=$C$17,0,IF(IK$63=$C$17,$B208*(IK$60),0))</f>
        <v>0</v>
      </c>
      <c r="IL208" s="50">
        <f>IF(IL$63&lt;=$C$17,($C$34*IL$59*$B208/$C$63)*(IF(COUNTA($D208:IK208)*(12/$C$63)&lt;=$C$9,0,1)),0)+IF(IM$63=$C$17,0,IF(IL$63=$C$17,$B208*(IL$60),0))</f>
        <v>0</v>
      </c>
      <c r="IM208" s="50">
        <f>IF(IM$63&lt;=$C$17,($C$34*IM$59*$B208/$C$63)*(IF(COUNTA($D208:IL208)*(12/$C$63)&lt;=$C$9,0,1)),0)+IF(IN$63=$C$17,0,IF(IM$63=$C$17,$B208*(IM$60),0))</f>
        <v>0</v>
      </c>
      <c r="IN208" s="50">
        <f>IF(IN$63&lt;=$C$17,($C$34*IN$59*$B208/$C$63)*(IF(COUNTA($D208:IM208)*(12/$C$63)&lt;=$C$9,0,1)),0)+IF(IO$63=$C$17,0,IF(IN$63=$C$17,$B208*(IN$60),0))</f>
        <v>0</v>
      </c>
      <c r="IO208" s="50">
        <f>IF(IO$63&lt;=$C$17,($C$34*IO$59*$B208/$C$63)*(IF(COUNTA($D208:IN208)*(12/$C$63)&lt;=$C$9,0,1)),0)+IF(IP$63=$C$17,0,IF(IO$63=$C$17,$B208*(IO$60),0))</f>
        <v>0</v>
      </c>
      <c r="IP208" s="50">
        <f>IF(IP$63&lt;=$C$17,($C$34*IP$59*$B208/$C$63)*(IF(COUNTA($D208:IO208)*(12/$C$63)&lt;=$C$9,0,1)),0)+IF(IQ$63=$C$17,0,IF(IP$63=$C$17,$B208*(IP$60),0))</f>
        <v>0</v>
      </c>
      <c r="IQ208" s="50">
        <f>IF(IQ$63&lt;=$C$17,($C$34*IQ$59*$B208/$C$63)*(IF(COUNTA($D208:IP208)*(12/$C$63)&lt;=$C$9,0,1)),0)+IF(IR$63=$C$17,0,IF(IQ$63=$C$17,$B208*(IQ$60),0))</f>
        <v>0</v>
      </c>
      <c r="IR208" s="50">
        <f>IF(IR$63&lt;=$C$17,($C$34*IR$59*$B208/$C$63)*(IF(COUNTA($D208:IQ208)*(12/$C$63)&lt;=$C$9,0,1)),0)+IF(IS$63=$C$17,0,IF(IR$63=$C$17,$B208*(IR$60),0))</f>
        <v>0</v>
      </c>
      <c r="IS208" s="50">
        <f>IF(IS$63&lt;=$C$17,($C$34*IS$59*$B208/$C$63)*(IF(COUNTA($D208:IR208)*(12/$C$63)&lt;=$C$9,0,1)),0)+IF(IT$63=$C$17,0,IF(IS$63=$C$17,$B208*(IS$60),0))</f>
        <v>0</v>
      </c>
      <c r="IT208" s="50">
        <f>IF(IT$63&lt;=$C$17,($C$34*IT$59*$B208/$C$63)*(IF(COUNTA($D208:IS208)*(12/$C$63)&lt;=$C$9,0,1)),0)+IF(IU$63=$C$17,0,IF(IT$63=$C$17,$B208*(IT$60),0))</f>
        <v>0</v>
      </c>
      <c r="IU208" s="50">
        <f>IF(IU$63&lt;=$C$17,($C$34*IU$59*$B208/$C$63)*(IF(COUNTA($D208:IT208)*(12/$C$63)&lt;=$C$9,0,1)),0)+IF(IV$63=$C$17,0,IF(IU$63=$C$17,$B208*(IU$60),0))</f>
        <v>0</v>
      </c>
      <c r="IV208" s="50">
        <f>IF(IV$63&lt;=$C$17,($C$34*IV$59*$B208/$C$63)*(IF(COUNTA($D208:IU208)*(12/$C$63)&lt;=$C$9,0,1)),0)+IF(IW$63=$C$17,0,IF(IV$63=$C$17,$B208*(IV$60),0))</f>
        <v>0</v>
      </c>
      <c r="IW208" s="50">
        <f>IF(IW$63&lt;=$C$17,($C$34*IW$59*$B208/$C$63)*(IF(COUNTA($D208:IV208)*(12/$C$63)&lt;=$C$9,0,1)),0)+IF(IX$63=$C$17,0,IF(IW$63=$C$17,$B208*(IW$60),0))</f>
        <v>0</v>
      </c>
      <c r="IX208" s="50"/>
      <c r="IY208" s="50"/>
      <c r="IZ208" s="50"/>
      <c r="JA208" s="50"/>
      <c r="JB208" s="50"/>
      <c r="JC208" s="50"/>
      <c r="JD208" s="50"/>
      <c r="JE208" s="50"/>
      <c r="JF208" s="50"/>
      <c r="JG208" s="50"/>
      <c r="JH208" s="50"/>
      <c r="JI208" s="50"/>
      <c r="JJ208" s="50"/>
      <c r="JK208" s="50"/>
      <c r="JL208" s="50"/>
      <c r="JM208" s="50"/>
      <c r="JN208" s="50"/>
      <c r="JO208" s="50"/>
      <c r="JP208" s="50"/>
      <c r="JQ208" s="50"/>
      <c r="JR208" s="50"/>
      <c r="JS208" s="50"/>
      <c r="JT208" s="50"/>
      <c r="JU208" s="50"/>
      <c r="JV208" s="50"/>
      <c r="JW208" s="50"/>
      <c r="JX208" s="50"/>
      <c r="JY208" s="50"/>
      <c r="JZ208" s="50"/>
      <c r="KA208" s="50"/>
      <c r="KB208" s="50"/>
      <c r="KC208" s="50"/>
      <c r="KD208" s="50"/>
      <c r="KE208" s="50"/>
      <c r="KF208" s="50"/>
      <c r="KG208" s="50"/>
      <c r="KH208" s="50"/>
      <c r="KI208" s="50"/>
      <c r="KJ208" s="50"/>
      <c r="KK208" s="50"/>
      <c r="KL208" s="50"/>
      <c r="KM208" s="50"/>
      <c r="KN208" s="50"/>
      <c r="KO208" s="50"/>
      <c r="KP208" s="50"/>
      <c r="KQ208" s="50"/>
      <c r="KR208" s="50"/>
      <c r="KS208" s="50"/>
      <c r="KT208" s="50"/>
      <c r="KU208" s="50"/>
      <c r="KV208" s="50"/>
      <c r="KW208" s="50"/>
      <c r="KX208" s="50"/>
      <c r="KY208" s="50"/>
      <c r="KZ208" s="50"/>
      <c r="LA208" s="50"/>
      <c r="LB208" s="50"/>
      <c r="LC208" s="50"/>
      <c r="LD208" s="50"/>
      <c r="LE208" s="50"/>
      <c r="LF208" s="50"/>
      <c r="LG208" s="50"/>
      <c r="LH208" s="50"/>
      <c r="LI208" s="50"/>
      <c r="LJ208" s="50"/>
      <c r="LK208" s="50"/>
      <c r="LL208" s="50"/>
      <c r="LM208" s="50"/>
      <c r="LN208" s="50"/>
      <c r="LO208" s="50"/>
      <c r="LP208" s="50"/>
      <c r="LQ208" s="50"/>
      <c r="LR208" s="50"/>
      <c r="LS208" s="50"/>
      <c r="LT208" s="50"/>
      <c r="LU208" s="50"/>
      <c r="LV208" s="50"/>
      <c r="LW208" s="50"/>
      <c r="LX208" s="50"/>
      <c r="LY208" s="50"/>
      <c r="LZ208" s="50"/>
      <c r="MA208" s="50"/>
      <c r="MB208" s="50"/>
      <c r="MC208" s="50"/>
      <c r="MD208" s="50"/>
      <c r="ME208" s="50"/>
      <c r="MF208" s="50"/>
      <c r="MG208" s="50"/>
      <c r="MH208" s="50"/>
      <c r="MI208" s="50"/>
      <c r="MJ208" s="50"/>
      <c r="MK208" s="50"/>
      <c r="ML208" s="50"/>
      <c r="MM208" s="50"/>
      <c r="MN208" s="50"/>
      <c r="MO208" s="50"/>
      <c r="MP208" s="50"/>
      <c r="MQ208" s="50"/>
      <c r="MR208" s="50"/>
      <c r="MS208" s="50"/>
      <c r="MT208" s="50"/>
      <c r="MU208" s="50"/>
      <c r="MV208" s="50"/>
      <c r="MW208" s="50"/>
      <c r="MX208" s="50"/>
      <c r="MY208" s="50"/>
      <c r="MZ208" s="50"/>
      <c r="NA208" s="50"/>
      <c r="NB208" s="50"/>
      <c r="NC208" s="50"/>
      <c r="ND208" s="50"/>
      <c r="NE208" s="50"/>
      <c r="NF208" s="50"/>
      <c r="NG208" s="50"/>
      <c r="NH208" s="50"/>
      <c r="NI208" s="50"/>
      <c r="NJ208" s="50"/>
      <c r="NK208" s="50"/>
      <c r="NL208" s="50"/>
      <c r="NM208" s="50"/>
      <c r="NN208" s="50"/>
      <c r="NO208" s="50"/>
      <c r="NP208" s="50"/>
      <c r="NQ208" s="50"/>
      <c r="NR208" s="50"/>
      <c r="NS208" s="50"/>
      <c r="NT208" s="50"/>
      <c r="NU208" s="50"/>
    </row>
    <row r="209" spans="1:385" outlineLevel="1" x14ac:dyDescent="0.25">
      <c r="A209" s="2" t="s">
        <v>55</v>
      </c>
      <c r="B209" s="79">
        <f ca="1">+OFFSET($D$52,0,COUNTA($B$66:B208),,)</f>
        <v>0</v>
      </c>
      <c r="C209" s="88">
        <f t="shared" si="71"/>
        <v>0</v>
      </c>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47"/>
      <c r="EJ209" s="47"/>
      <c r="EK209" s="47"/>
      <c r="EL209" s="47"/>
      <c r="EM209" s="47"/>
      <c r="EN209" s="47"/>
      <c r="EO209" s="47"/>
      <c r="EP209" s="47"/>
      <c r="EQ209" s="50">
        <f>IF(ER$63&gt;$C$17,0,-EQ$53*(12/$C$63))</f>
        <v>0</v>
      </c>
      <c r="ER209" s="50">
        <f>IF(ER$63&lt;=$C$17,($C$34*ER$59*$B209/$C$63)*(IF(COUNTA($D209:EQ209)*(12/$C$63)&lt;=$C$9,0,1)),0)+IF(ES$63=$C$17,0,IF(ER$63=$C$17,$B209*(ER$60),0))</f>
        <v>0</v>
      </c>
      <c r="ES209" s="50">
        <f>IF(ES$63&lt;=$C$17,($C$34*ES$59*$B209/$C$63)*(IF(COUNTA($D209:ER209)*(12/$C$63)&lt;=$C$9,0,1)),0)+IF(ET$63=$C$17,0,IF(ES$63=$C$17,$B209*(ES$60),0))</f>
        <v>0</v>
      </c>
      <c r="ET209" s="50">
        <f>IF(ET$63&lt;=$C$17,($C$34*ET$59*$B209/$C$63)*(IF(COUNTA($D209:ES209)*(12/$C$63)&lt;=$C$9,0,1)),0)+IF(EU$63=$C$17,0,IF(ET$63=$C$17,$B209*(ET$60),0))</f>
        <v>0</v>
      </c>
      <c r="EU209" s="50">
        <f>IF(EU$63&lt;=$C$17,($C$34*EU$59*$B209/$C$63)*(IF(COUNTA($D209:ET209)*(12/$C$63)&lt;=$C$9,0,1)),0)+IF(EV$63=$C$17,0,IF(EU$63=$C$17,$B209*(EU$60),0))</f>
        <v>0</v>
      </c>
      <c r="EV209" s="50">
        <f>IF(EV$63&lt;=$C$17,($C$34*EV$59*$B209/$C$63)*(IF(COUNTA($D209:EU209)*(12/$C$63)&lt;=$C$9,0,1)),0)+IF(EW$63=$C$17,0,IF(EV$63=$C$17,$B209*(EV$60),0))</f>
        <v>0</v>
      </c>
      <c r="EW209" s="50">
        <f>IF(EW$63&lt;=$C$17,($C$34*EW$59*$B209/$C$63)*(IF(COUNTA($D209:EV209)*(12/$C$63)&lt;=$C$9,0,1)),0)+IF(EX$63=$C$17,0,IF(EW$63=$C$17,$B209*(EW$60),0))</f>
        <v>0</v>
      </c>
      <c r="EX209" s="50">
        <f>IF(EX$63&lt;=$C$17,($C$34*EX$59*$B209/$C$63)*(IF(COUNTA($D209:EW209)*(12/$C$63)&lt;=$C$9,0,1)),0)+IF(EY$63=$C$17,0,IF(EX$63=$C$17,$B209*(EX$60),0))</f>
        <v>0</v>
      </c>
      <c r="EY209" s="50">
        <f>IF(EY$63&lt;=$C$17,($C$34*EY$59*$B209/$C$63)*(IF(COUNTA($D209:EX209)*(12/$C$63)&lt;=$C$9,0,1)),0)+IF(EZ$63=$C$17,0,IF(EY$63=$C$17,$B209*(EY$60),0))</f>
        <v>0</v>
      </c>
      <c r="EZ209" s="50">
        <f>IF(EZ$63&lt;=$C$17,($C$34*EZ$59*$B209/$C$63)*(IF(COUNTA($D209:EY209)*(12/$C$63)&lt;=$C$9,0,1)),0)+IF(FA$63=$C$17,0,IF(EZ$63=$C$17,$B209*(EZ$60),0))</f>
        <v>0</v>
      </c>
      <c r="FA209" s="50">
        <f>IF(FA$63&lt;=$C$17,($C$34*FA$59*$B209/$C$63)*(IF(COUNTA($D209:EZ209)*(12/$C$63)&lt;=$C$9,0,1)),0)+IF(FB$63=$C$17,0,IF(FA$63=$C$17,$B209*(FA$60),0))</f>
        <v>0</v>
      </c>
      <c r="FB209" s="50">
        <f>IF(FB$63&lt;=$C$17,($C$34*FB$59*$B209/$C$63)*(IF(COUNTA($D209:FA209)*(12/$C$63)&lt;=$C$9,0,1)),0)+IF(FC$63=$C$17,0,IF(FB$63=$C$17,$B209*(FB$60),0))</f>
        <v>0</v>
      </c>
      <c r="FC209" s="50">
        <f>IF(FC$63&lt;=$C$17,($C$34*FC$59*$B209/$C$63)*(IF(COUNTA($D209:FB209)*(12/$C$63)&lt;=$C$9,0,1)),0)+IF(FD$63=$C$17,0,IF(FC$63=$C$17,$B209*(FC$60),0))</f>
        <v>0</v>
      </c>
      <c r="FD209" s="50">
        <f>IF(FD$63&lt;=$C$17,($C$34*FD$59*$B209/$C$63)*(IF(COUNTA($D209:FC209)*(12/$C$63)&lt;=$C$9,0,1)),0)+IF(FE$63=$C$17,0,IF(FD$63=$C$17,$B209*(FD$60),0))</f>
        <v>0</v>
      </c>
      <c r="FE209" s="50">
        <f>IF(FE$63&lt;=$C$17,($C$34*FE$59*$B209/$C$63)*(IF(COUNTA($D209:FD209)*(12/$C$63)&lt;=$C$9,0,1)),0)+IF(FF$63=$C$17,0,IF(FE$63=$C$17,$B209*(FE$60),0))</f>
        <v>0</v>
      </c>
      <c r="FF209" s="50">
        <f>IF(FF$63&lt;=$C$17,($C$34*FF$59*$B209/$C$63)*(IF(COUNTA($D209:FE209)*(12/$C$63)&lt;=$C$9,0,1)),0)+IF(FG$63=$C$17,0,IF(FF$63=$C$17,$B209*(FF$60),0))</f>
        <v>0</v>
      </c>
      <c r="FG209" s="50">
        <f>IF(FG$63&lt;=$C$17,($C$34*FG$59*$B209/$C$63)*(IF(COUNTA($D209:FF209)*(12/$C$63)&lt;=$C$9,0,1)),0)+IF(FH$63=$C$17,0,IF(FG$63=$C$17,$B209*(FG$60),0))</f>
        <v>0</v>
      </c>
      <c r="FH209" s="50">
        <f>IF(FH$63&lt;=$C$17,($C$34*FH$59*$B209/$C$63)*(IF(COUNTA($D209:FG209)*(12/$C$63)&lt;=$C$9,0,1)),0)+IF(FI$63=$C$17,0,IF(FH$63=$C$17,$B209*(FH$60),0))</f>
        <v>0</v>
      </c>
      <c r="FI209" s="50">
        <f>IF(FI$63&lt;=$C$17,($C$34*FI$59*$B209/$C$63)*(IF(COUNTA($D209:FH209)*(12/$C$63)&lt;=$C$9,0,1)),0)+IF(FJ$63=$C$17,0,IF(FI$63=$C$17,$B209*(FI$60),0))</f>
        <v>0</v>
      </c>
      <c r="FJ209" s="50">
        <f>IF(FJ$63&lt;=$C$17,($C$34*FJ$59*$B209/$C$63)*(IF(COUNTA($D209:FI209)*(12/$C$63)&lt;=$C$9,0,1)),0)+IF(FK$63=$C$17,0,IF(FJ$63=$C$17,$B209*(FJ$60),0))</f>
        <v>0</v>
      </c>
      <c r="FK209" s="50">
        <f>IF(FK$63&lt;=$C$17,($C$34*FK$59*$B209/$C$63)*(IF(COUNTA($D209:FJ209)*(12/$C$63)&lt;=$C$9,0,1)),0)+IF(FL$63=$C$17,0,IF(FK$63=$C$17,$B209*(FK$60),0))</f>
        <v>0</v>
      </c>
      <c r="FL209" s="50">
        <f>IF(FL$63&lt;=$C$17,($C$34*FL$59*$B209/$C$63)*(IF(COUNTA($D209:FK209)*(12/$C$63)&lt;=$C$9,0,1)),0)+IF(FM$63=$C$17,0,IF(FL$63=$C$17,$B209*(FL$60),0))</f>
        <v>0</v>
      </c>
      <c r="FM209" s="50">
        <f>IF(FM$63&lt;=$C$17,($C$34*FM$59*$B209/$C$63)*(IF(COUNTA($D209:FL209)*(12/$C$63)&lt;=$C$9,0,1)),0)+IF(FN$63=$C$17,0,IF(FM$63=$C$17,$B209*(FM$60),0))</f>
        <v>0</v>
      </c>
      <c r="FN209" s="50">
        <f>IF(FN$63&lt;=$C$17,($C$34*FN$59*$B209/$C$63)*(IF(COUNTA($D209:FM209)*(12/$C$63)&lt;=$C$9,0,1)),0)+IF(FO$63=$C$17,0,IF(FN$63=$C$17,$B209*(FN$60),0))</f>
        <v>0</v>
      </c>
      <c r="FO209" s="50">
        <f>IF(FO$63&lt;=$C$17,($C$34*FO$59*$B209/$C$63)*(IF(COUNTA($D209:FN209)*(12/$C$63)&lt;=$C$9,0,1)),0)+IF(FP$63=$C$17,0,IF(FO$63=$C$17,$B209*(FO$60),0))</f>
        <v>0</v>
      </c>
      <c r="FP209" s="50">
        <f>IF(FP$63&lt;=$C$17,($C$34*FP$59*$B209/$C$63)*(IF(COUNTA($D209:FO209)*(12/$C$63)&lt;=$C$9,0,1)),0)+IF(FQ$63=$C$17,0,IF(FP$63=$C$17,$B209*(FP$60),0))</f>
        <v>0</v>
      </c>
      <c r="FQ209" s="50">
        <f>IF(FQ$63&lt;=$C$17,($C$34*FQ$59*$B209/$C$63)*(IF(COUNTA($D209:FP209)*(12/$C$63)&lt;=$C$9,0,1)),0)+IF(FR$63=$C$17,0,IF(FQ$63=$C$17,$B209*(FQ$60),0))</f>
        <v>0</v>
      </c>
      <c r="FR209" s="50">
        <f>IF(FR$63&lt;=$C$17,($C$34*FR$59*$B209/$C$63)*(IF(COUNTA($D209:FQ209)*(12/$C$63)&lt;=$C$9,0,1)),0)+IF(FS$63=$C$17,0,IF(FR$63=$C$17,$B209*(FR$60),0))</f>
        <v>0</v>
      </c>
      <c r="FS209" s="50">
        <f>IF(FS$63&lt;=$C$17,($C$34*FS$59*$B209/$C$63)*(IF(COUNTA($D209:FR209)*(12/$C$63)&lt;=$C$9,0,1)),0)+IF(FT$63=$C$17,0,IF(FS$63=$C$17,$B209*(FS$60),0))</f>
        <v>0</v>
      </c>
      <c r="FT209" s="50">
        <f>IF(FT$63&lt;=$C$17,($C$34*FT$59*$B209/$C$63)*(IF(COUNTA($D209:FS209)*(12/$C$63)&lt;=$C$9,0,1)),0)+IF(FU$63=$C$17,0,IF(FT$63=$C$17,$B209*(FT$60),0))</f>
        <v>0</v>
      </c>
      <c r="FU209" s="50">
        <f>IF(FU$63&lt;=$C$17,($C$34*FU$59*$B209/$C$63)*(IF(COUNTA($D209:FT209)*(12/$C$63)&lt;=$C$9,0,1)),0)+IF(FV$63=$C$17,0,IF(FU$63=$C$17,$B209*(FU$60),0))</f>
        <v>0</v>
      </c>
      <c r="FV209" s="50">
        <f>IF(FV$63&lt;=$C$17,($C$34*FV$59*$B209/$C$63)*(IF(COUNTA($D209:FU209)*(12/$C$63)&lt;=$C$9,0,1)),0)+IF(FW$63=$C$17,0,IF(FV$63=$C$17,$B209*(FV$60),0))</f>
        <v>0</v>
      </c>
      <c r="FW209" s="50">
        <f>IF(FW$63&lt;=$C$17,($C$34*FW$59*$B209/$C$63)*(IF(COUNTA($D209:FV209)*(12/$C$63)&lt;=$C$9,0,1)),0)+IF(FX$63=$C$17,0,IF(FW$63=$C$17,$B209*(FW$60),0))</f>
        <v>0</v>
      </c>
      <c r="FX209" s="50">
        <f>IF(FX$63&lt;=$C$17,($C$34*FX$59*$B209/$C$63)*(IF(COUNTA($D209:FW209)*(12/$C$63)&lt;=$C$9,0,1)),0)+IF(FY$63=$C$17,0,IF(FX$63=$C$17,$B209*(FX$60),0))</f>
        <v>0</v>
      </c>
      <c r="FY209" s="50">
        <f>IF(FY$63&lt;=$C$17,($C$34*FY$59*$B209/$C$63)*(IF(COUNTA($D209:FX209)*(12/$C$63)&lt;=$C$9,0,1)),0)+IF(FZ$63=$C$17,0,IF(FY$63=$C$17,$B209*(FY$60),0))</f>
        <v>0</v>
      </c>
      <c r="FZ209" s="50">
        <f>IF(FZ$63&lt;=$C$17,($C$34*FZ$59*$B209/$C$63)*(IF(COUNTA($D209:FY209)*(12/$C$63)&lt;=$C$9,0,1)),0)+IF(GA$63=$C$17,0,IF(FZ$63=$C$17,$B209*(FZ$60),0))</f>
        <v>0</v>
      </c>
      <c r="GA209" s="50">
        <f>IF(GA$63&lt;=$C$17,($C$34*GA$59*$B209/$C$63)*(IF(COUNTA($D209:FZ209)*(12/$C$63)&lt;=$C$9,0,1)),0)+IF(GB$63=$C$17,0,IF(GA$63=$C$17,$B209*(GA$60),0))</f>
        <v>0</v>
      </c>
      <c r="GB209" s="50">
        <f>IF(GB$63&lt;=$C$17,($C$34*GB$59*$B209/$C$63)*(IF(COUNTA($D209:GA209)*(12/$C$63)&lt;=$C$9,0,1)),0)+IF(GC$63=$C$17,0,IF(GB$63=$C$17,$B209*(GB$60),0))</f>
        <v>0</v>
      </c>
      <c r="GC209" s="50">
        <f>IF(GC$63&lt;=$C$17,($C$34*GC$59*$B209/$C$63)*(IF(COUNTA($D209:GB209)*(12/$C$63)&lt;=$C$9,0,1)),0)+IF(GD$63=$C$17,0,IF(GC$63=$C$17,$B209*(GC$60),0))</f>
        <v>0</v>
      </c>
      <c r="GD209" s="50">
        <f>IF(GD$63&lt;=$C$17,($C$34*GD$59*$B209/$C$63)*(IF(COUNTA($D209:GC209)*(12/$C$63)&lt;=$C$9,0,1)),0)+IF(GE$63=$C$17,0,IF(GD$63=$C$17,$B209*(GD$60),0))</f>
        <v>0</v>
      </c>
      <c r="GE209" s="50">
        <f>IF(GE$63&lt;=$C$17,($C$34*GE$59*$B209/$C$63)*(IF(COUNTA($D209:GD209)*(12/$C$63)&lt;=$C$9,0,1)),0)+IF(GF$63=$C$17,0,IF(GE$63=$C$17,$B209*(GE$60),0))</f>
        <v>0</v>
      </c>
      <c r="GF209" s="50">
        <f>IF(GF$63&lt;=$C$17,($C$34*GF$59*$B209/$C$63)*(IF(COUNTA($D209:GE209)*(12/$C$63)&lt;=$C$9,0,1)),0)+IF(GG$63=$C$17,0,IF(GF$63=$C$17,$B209*(GF$60),0))</f>
        <v>0</v>
      </c>
      <c r="GG209" s="50">
        <f>IF(GG$63&lt;=$C$17,($C$34*GG$59*$B209/$C$63)*(IF(COUNTA($D209:GF209)*(12/$C$63)&lt;=$C$9,0,1)),0)+IF(GH$63=$C$17,0,IF(GG$63=$C$17,$B209*(GG$60),0))</f>
        <v>0</v>
      </c>
      <c r="GH209" s="50">
        <f>IF(GH$63&lt;=$C$17,($C$34*GH$59*$B209/$C$63)*(IF(COUNTA($D209:GG209)*(12/$C$63)&lt;=$C$9,0,1)),0)+IF(GI$63=$C$17,0,IF(GH$63=$C$17,$B209*(GH$60),0))</f>
        <v>0</v>
      </c>
      <c r="GI209" s="50">
        <f>IF(GI$63&lt;=$C$17,($C$34*GI$59*$B209/$C$63)*(IF(COUNTA($D209:GH209)*(12/$C$63)&lt;=$C$9,0,1)),0)+IF(GJ$63=$C$17,0,IF(GI$63=$C$17,$B209*(GI$60),0))</f>
        <v>0</v>
      </c>
      <c r="GJ209" s="50">
        <f>IF(GJ$63&lt;=$C$17,($C$34*GJ$59*$B209/$C$63)*(IF(COUNTA($D209:GI209)*(12/$C$63)&lt;=$C$9,0,1)),0)+IF(GK$63=$C$17,0,IF(GJ$63=$C$17,$B209*(GJ$60),0))</f>
        <v>0</v>
      </c>
      <c r="GK209" s="50">
        <f>IF(GK$63&lt;=$C$17,($C$34*GK$59*$B209/$C$63)*(IF(COUNTA($D209:GJ209)*(12/$C$63)&lt;=$C$9,0,1)),0)+IF(GL$63=$C$17,0,IF(GK$63=$C$17,$B209*(GK$60),0))</f>
        <v>0</v>
      </c>
      <c r="GL209" s="50">
        <f>IF(GL$63&lt;=$C$17,($C$34*GL$59*$B209/$C$63)*(IF(COUNTA($D209:GK209)*(12/$C$63)&lt;=$C$9,0,1)),0)+IF(GM$63=$C$17,0,IF(GL$63=$C$17,$B209*(GL$60),0))</f>
        <v>0</v>
      </c>
      <c r="GM209" s="50">
        <f>IF(GM$63&lt;=$C$17,($C$34*GM$59*$B209/$C$63)*(IF(COUNTA($D209:GL209)*(12/$C$63)&lt;=$C$9,0,1)),0)+IF(GN$63=$C$17,0,IF(GM$63=$C$17,$B209*(GM$60),0))</f>
        <v>0</v>
      </c>
      <c r="GN209" s="50">
        <f>IF(GN$63&lt;=$C$17,($C$34*GN$59*$B209/$C$63)*(IF(COUNTA($D209:GM209)*(12/$C$63)&lt;=$C$9,0,1)),0)+IF(GO$63=$C$17,0,IF(GN$63=$C$17,$B209*(GN$60),0))</f>
        <v>0</v>
      </c>
      <c r="GO209" s="50">
        <f>IF(GO$63&lt;=$C$17,($C$34*GO$59*$B209/$C$63)*(IF(COUNTA($D209:GN209)*(12/$C$63)&lt;=$C$9,0,1)),0)+IF(GP$63=$C$17,0,IF(GO$63=$C$17,$B209*(GO$60),0))</f>
        <v>0</v>
      </c>
      <c r="GP209" s="50">
        <f>IF(GP$63&lt;=$C$17,($C$34*GP$59*$B209/$C$63)*(IF(COUNTA($D209:GO209)*(12/$C$63)&lt;=$C$9,0,1)),0)+IF(GQ$63=$C$17,0,IF(GP$63=$C$17,$B209*(GP$60),0))</f>
        <v>0</v>
      </c>
      <c r="GQ209" s="50">
        <f>IF(GQ$63&lt;=$C$17,($C$34*GQ$59*$B209/$C$63)*(IF(COUNTA($D209:GP209)*(12/$C$63)&lt;=$C$9,0,1)),0)+IF(GR$63=$C$17,0,IF(GQ$63=$C$17,$B209*(GQ$60),0))</f>
        <v>0</v>
      </c>
      <c r="GR209" s="50">
        <f>IF(GR$63&lt;=$C$17,($C$34*GR$59*$B209/$C$63)*(IF(COUNTA($D209:GQ209)*(12/$C$63)&lt;=$C$9,0,1)),0)+IF(GS$63=$C$17,0,IF(GR$63=$C$17,$B209*(GR$60),0))</f>
        <v>0</v>
      </c>
      <c r="GS209" s="50">
        <f>IF(GS$63&lt;=$C$17,($C$34*GS$59*$B209/$C$63)*(IF(COUNTA($D209:GR209)*(12/$C$63)&lt;=$C$9,0,1)),0)+IF(GT$63=$C$17,0,IF(GS$63=$C$17,$B209*(GS$60),0))</f>
        <v>0</v>
      </c>
      <c r="GT209" s="50">
        <f>IF(GT$63&lt;=$C$17,($C$34*GT$59*$B209/$C$63)*(IF(COUNTA($D209:GS209)*(12/$C$63)&lt;=$C$9,0,1)),0)+IF(GU$63=$C$17,0,IF(GT$63=$C$17,$B209*(GT$60),0))</f>
        <v>0</v>
      </c>
      <c r="GU209" s="50">
        <f>IF(GU$63&lt;=$C$17,($C$34*GU$59*$B209/$C$63)*(IF(COUNTA($D209:GT209)*(12/$C$63)&lt;=$C$9,0,1)),0)+IF(GV$63=$C$17,0,IF(GU$63=$C$17,$B209*(GU$60),0))</f>
        <v>0</v>
      </c>
      <c r="GV209" s="50">
        <f>IF(GV$63&lt;=$C$17,($C$34*GV$59*$B209/$C$63)*(IF(COUNTA($D209:GU209)*(12/$C$63)&lt;=$C$9,0,1)),0)+IF(GW$63=$C$17,0,IF(GV$63=$C$17,$B209*(GV$60),0))</f>
        <v>0</v>
      </c>
      <c r="GW209" s="50">
        <f>IF(GW$63&lt;=$C$17,($C$34*GW$59*$B209/$C$63)*(IF(COUNTA($D209:GV209)*(12/$C$63)&lt;=$C$9,0,1)),0)+IF(GX$63=$C$17,0,IF(GW$63=$C$17,$B209*(GW$60),0))</f>
        <v>0</v>
      </c>
      <c r="GX209" s="50">
        <f>IF(GX$63&lt;=$C$17,($C$34*GX$59*$B209/$C$63)*(IF(COUNTA($D209:GW209)*(12/$C$63)&lt;=$C$9,0,1)),0)+IF(GY$63=$C$17,0,IF(GX$63=$C$17,$B209*(GX$60),0))</f>
        <v>0</v>
      </c>
      <c r="GY209" s="50">
        <f>IF(GY$63&lt;=$C$17,($C$34*GY$59*$B209/$C$63)*(IF(COUNTA($D209:GX209)*(12/$C$63)&lt;=$C$9,0,1)),0)+IF(GZ$63=$C$17,0,IF(GY$63=$C$17,$B209*(GY$60),0))</f>
        <v>0</v>
      </c>
      <c r="GZ209" s="50">
        <f>IF(GZ$63&lt;=$C$17,($C$34*GZ$59*$B209/$C$63)*(IF(COUNTA($D209:GY209)*(12/$C$63)&lt;=$C$9,0,1)),0)+IF(HA$63=$C$17,0,IF(GZ$63=$C$17,$B209*(GZ$60),0))</f>
        <v>0</v>
      </c>
      <c r="HA209" s="50">
        <f>IF(HA$63&lt;=$C$17,($C$34*HA$59*$B209/$C$63)*(IF(COUNTA($D209:GZ209)*(12/$C$63)&lt;=$C$9,0,1)),0)+IF(HB$63=$C$17,0,IF(HA$63=$C$17,$B209*(HA$60),0))</f>
        <v>0</v>
      </c>
      <c r="HB209" s="50">
        <f>IF(HB$63&lt;=$C$17,($C$34*HB$59*$B209/$C$63)*(IF(COUNTA($D209:HA209)*(12/$C$63)&lt;=$C$9,0,1)),0)+IF(HC$63=$C$17,0,IF(HB$63=$C$17,$B209*(HB$60),0))</f>
        <v>0</v>
      </c>
      <c r="HC209" s="50">
        <f>IF(HC$63&lt;=$C$17,($C$34*HC$59*$B209/$C$63)*(IF(COUNTA($D209:HB209)*(12/$C$63)&lt;=$C$9,0,1)),0)+IF(HD$63=$C$17,0,IF(HC$63=$C$17,$B209*(HC$60),0))</f>
        <v>0</v>
      </c>
      <c r="HD209" s="50">
        <f>IF(HD$63&lt;=$C$17,($C$34*HD$59*$B209/$C$63)*(IF(COUNTA($D209:HC209)*(12/$C$63)&lt;=$C$9,0,1)),0)+IF(HE$63=$C$17,0,IF(HD$63=$C$17,$B209*(HD$60),0))</f>
        <v>0</v>
      </c>
      <c r="HE209" s="50">
        <f>IF(HE$63&lt;=$C$17,($C$34*HE$59*$B209/$C$63)*(IF(COUNTA($D209:HD209)*(12/$C$63)&lt;=$C$9,0,1)),0)+IF(HF$63=$C$17,0,IF(HE$63=$C$17,$B209*(HE$60),0))</f>
        <v>0</v>
      </c>
      <c r="HF209" s="50">
        <f>IF(HF$63&lt;=$C$17,($C$34*HF$59*$B209/$C$63)*(IF(COUNTA($D209:HE209)*(12/$C$63)&lt;=$C$9,0,1)),0)+IF(HG$63=$C$17,0,IF(HF$63=$C$17,$B209*(HF$60),0))</f>
        <v>0</v>
      </c>
      <c r="HG209" s="50">
        <f>IF(HG$63&lt;=$C$17,($C$34*HG$59*$B209/$C$63)*(IF(COUNTA($D209:HF209)*(12/$C$63)&lt;=$C$9,0,1)),0)+IF(HH$63=$C$17,0,IF(HG$63=$C$17,$B209*(HG$60),0))</f>
        <v>0</v>
      </c>
      <c r="HH209" s="50">
        <f>IF(HH$63&lt;=$C$17,($C$34*HH$59*$B209/$C$63)*(IF(COUNTA($D209:HG209)*(12/$C$63)&lt;=$C$9,0,1)),0)+IF(HI$63=$C$17,0,IF(HH$63=$C$17,$B209*(HH$60),0))</f>
        <v>0</v>
      </c>
      <c r="HI209" s="50">
        <f>IF(HI$63&lt;=$C$17,($C$34*HI$59*$B209/$C$63)*(IF(COUNTA($D209:HH209)*(12/$C$63)&lt;=$C$9,0,1)),0)+IF(HJ$63=$C$17,0,IF(HI$63=$C$17,$B209*(HI$60),0))</f>
        <v>0</v>
      </c>
      <c r="HJ209" s="50">
        <f>IF(HJ$63&lt;=$C$17,($C$34*HJ$59*$B209/$C$63)*(IF(COUNTA($D209:HI209)*(12/$C$63)&lt;=$C$9,0,1)),0)+IF(HK$63=$C$17,0,IF(HJ$63=$C$17,$B209*(HJ$60),0))</f>
        <v>0</v>
      </c>
      <c r="HK209" s="50">
        <f>IF(HK$63&lt;=$C$17,($C$34*HK$59*$B209/$C$63)*(IF(COUNTA($D209:HJ209)*(12/$C$63)&lt;=$C$9,0,1)),0)+IF(HL$63=$C$17,0,IF(HK$63=$C$17,$B209*(HK$60),0))</f>
        <v>0</v>
      </c>
      <c r="HL209" s="50">
        <f>IF(HL$63&lt;=$C$17,($C$34*HL$59*$B209/$C$63)*(IF(COUNTA($D209:HK209)*(12/$C$63)&lt;=$C$9,0,1)),0)+IF(HM$63=$C$17,0,IF(HL$63=$C$17,$B209*(HL$60),0))</f>
        <v>0</v>
      </c>
      <c r="HM209" s="50">
        <f>IF(HM$63&lt;=$C$17,($C$34*HM$59*$B209/$C$63)*(IF(COUNTA($D209:HL209)*(12/$C$63)&lt;=$C$9,0,1)),0)+IF(HN$63=$C$17,0,IF(HM$63=$C$17,$B209*(HM$60),0))</f>
        <v>0</v>
      </c>
      <c r="HN209" s="50">
        <f>IF(HN$63&lt;=$C$17,($C$34*HN$59*$B209/$C$63)*(IF(COUNTA($D209:HM209)*(12/$C$63)&lt;=$C$9,0,1)),0)+IF(HO$63=$C$17,0,IF(HN$63=$C$17,$B209*(HN$60),0))</f>
        <v>0</v>
      </c>
      <c r="HO209" s="50">
        <f>IF(HO$63&lt;=$C$17,($C$34*HO$59*$B209/$C$63)*(IF(COUNTA($D209:HN209)*(12/$C$63)&lt;=$C$9,0,1)),0)+IF(HP$63=$C$17,0,IF(HO$63=$C$17,$B209*(HO$60),0))</f>
        <v>0</v>
      </c>
      <c r="HP209" s="50">
        <f>IF(HP$63&lt;=$C$17,($C$34*HP$59*$B209/$C$63)*(IF(COUNTA($D209:HO209)*(12/$C$63)&lt;=$C$9,0,1)),0)+IF(HQ$63=$C$17,0,IF(HP$63=$C$17,$B209*(HP$60),0))</f>
        <v>0</v>
      </c>
      <c r="HQ209" s="50">
        <f>IF(HQ$63&lt;=$C$17,($C$34*HQ$59*$B209/$C$63)*(IF(COUNTA($D209:HP209)*(12/$C$63)&lt;=$C$9,0,1)),0)+IF(HR$63=$C$17,0,IF(HQ$63=$C$17,$B209*(HQ$60),0))</f>
        <v>0</v>
      </c>
      <c r="HR209" s="50">
        <f>IF(HR$63&lt;=$C$17,($C$34*HR$59*$B209/$C$63)*(IF(COUNTA($D209:HQ209)*(12/$C$63)&lt;=$C$9,0,1)),0)+IF(HS$63=$C$17,0,IF(HR$63=$C$17,$B209*(HR$60),0))</f>
        <v>0</v>
      </c>
      <c r="HS209" s="50">
        <f>IF(HS$63&lt;=$C$17,($C$34*HS$59*$B209/$C$63)*(IF(COUNTA($D209:HR209)*(12/$C$63)&lt;=$C$9,0,1)),0)+IF(HT$63=$C$17,0,IF(HS$63=$C$17,$B209*(HS$60),0))</f>
        <v>0</v>
      </c>
      <c r="HT209" s="50">
        <f>IF(HT$63&lt;=$C$17,($C$34*HT$59*$B209/$C$63)*(IF(COUNTA($D209:HS209)*(12/$C$63)&lt;=$C$9,0,1)),0)+IF(HU$63=$C$17,0,IF(HT$63=$C$17,$B209*(HT$60),0))</f>
        <v>0</v>
      </c>
      <c r="HU209" s="50">
        <f>IF(HU$63&lt;=$C$17,($C$34*HU$59*$B209/$C$63)*(IF(COUNTA($D209:HT209)*(12/$C$63)&lt;=$C$9,0,1)),0)+IF(HV$63=$C$17,0,IF(HU$63=$C$17,$B209*(HU$60),0))</f>
        <v>0</v>
      </c>
      <c r="HV209" s="50">
        <f>IF(HV$63&lt;=$C$17,($C$34*HV$59*$B209/$C$63)*(IF(COUNTA($D209:HU209)*(12/$C$63)&lt;=$C$9,0,1)),0)+IF(HW$63=$C$17,0,IF(HV$63=$C$17,$B209*(HV$60),0))</f>
        <v>0</v>
      </c>
      <c r="HW209" s="50">
        <f>IF(HW$63&lt;=$C$17,($C$34*HW$59*$B209/$C$63)*(IF(COUNTA($D209:HV209)*(12/$C$63)&lt;=$C$9,0,1)),0)+IF(HX$63=$C$17,0,IF(HW$63=$C$17,$B209*(HW$60),0))</f>
        <v>0</v>
      </c>
      <c r="HX209" s="50">
        <f>IF(HX$63&lt;=$C$17,($C$34*HX$59*$B209/$C$63)*(IF(COUNTA($D209:HW209)*(12/$C$63)&lt;=$C$9,0,1)),0)+IF(HY$63=$C$17,0,IF(HX$63=$C$17,$B209*(HX$60),0))</f>
        <v>0</v>
      </c>
      <c r="HY209" s="50">
        <f>IF(HY$63&lt;=$C$17,($C$34*HY$59*$B209/$C$63)*(IF(COUNTA($D209:HX209)*(12/$C$63)&lt;=$C$9,0,1)),0)+IF(HZ$63=$C$17,0,IF(HY$63=$C$17,$B209*(HY$60),0))</f>
        <v>0</v>
      </c>
      <c r="HZ209" s="50">
        <f>IF(HZ$63&lt;=$C$17,($C$34*HZ$59*$B209/$C$63)*(IF(COUNTA($D209:HY209)*(12/$C$63)&lt;=$C$9,0,1)),0)+IF(IA$63=$C$17,0,IF(HZ$63=$C$17,$B209*(HZ$60),0))</f>
        <v>0</v>
      </c>
      <c r="IA209" s="50">
        <f>IF(IA$63&lt;=$C$17,($C$34*IA$59*$B209/$C$63)*(IF(COUNTA($D209:HZ209)*(12/$C$63)&lt;=$C$9,0,1)),0)+IF(IB$63=$C$17,0,IF(IA$63=$C$17,$B209*(IA$60),0))</f>
        <v>0</v>
      </c>
      <c r="IB209" s="50">
        <f>IF(IB$63&lt;=$C$17,($C$34*IB$59*$B209/$C$63)*(IF(COUNTA($D209:IA209)*(12/$C$63)&lt;=$C$9,0,1)),0)+IF(IC$63=$C$17,0,IF(IB$63=$C$17,$B209*(IB$60),0))</f>
        <v>0</v>
      </c>
      <c r="IC209" s="50">
        <f>IF(IC$63&lt;=$C$17,($C$34*IC$59*$B209/$C$63)*(IF(COUNTA($D209:IB209)*(12/$C$63)&lt;=$C$9,0,1)),0)+IF(ID$63=$C$17,0,IF(IC$63=$C$17,$B209*(IC$60),0))</f>
        <v>0</v>
      </c>
      <c r="ID209" s="50">
        <f>IF(ID$63&lt;=$C$17,($C$34*ID$59*$B209/$C$63)*(IF(COUNTA($D209:IC209)*(12/$C$63)&lt;=$C$9,0,1)),0)+IF(IE$63=$C$17,0,IF(ID$63=$C$17,$B209*(ID$60),0))</f>
        <v>0</v>
      </c>
      <c r="IE209" s="50">
        <f>IF(IE$63&lt;=$C$17,($C$34*IE$59*$B209/$C$63)*(IF(COUNTA($D209:ID209)*(12/$C$63)&lt;=$C$9,0,1)),0)+IF(IF$63=$C$17,0,IF(IE$63=$C$17,$B209*(IE$60),0))</f>
        <v>0</v>
      </c>
      <c r="IF209" s="50">
        <f>IF(IF$63&lt;=$C$17,($C$34*IF$59*$B209/$C$63)*(IF(COUNTA($D209:IE209)*(12/$C$63)&lt;=$C$9,0,1)),0)+IF(IG$63=$C$17,0,IF(IF$63=$C$17,$B209*(IF$60),0))</f>
        <v>0</v>
      </c>
      <c r="IG209" s="50">
        <f>IF(IG$63&lt;=$C$17,($C$34*IG$59*$B209/$C$63)*(IF(COUNTA($D209:IF209)*(12/$C$63)&lt;=$C$9,0,1)),0)+IF(IH$63=$C$17,0,IF(IG$63=$C$17,$B209*(IG$60),0))</f>
        <v>0</v>
      </c>
      <c r="IH209" s="50">
        <f>IF(IH$63&lt;=$C$17,($C$34*IH$59*$B209/$C$63)*(IF(COUNTA($D209:IG209)*(12/$C$63)&lt;=$C$9,0,1)),0)+IF(II$63=$C$17,0,IF(IH$63=$C$17,$B209*(IH$60),0))</f>
        <v>0</v>
      </c>
      <c r="II209" s="50">
        <f>IF(II$63&lt;=$C$17,($C$34*II$59*$B209/$C$63)*(IF(COUNTA($D209:IH209)*(12/$C$63)&lt;=$C$9,0,1)),0)+IF(IJ$63=$C$17,0,IF(II$63=$C$17,$B209*(II$60),0))</f>
        <v>0</v>
      </c>
      <c r="IJ209" s="50">
        <f>IF(IJ$63&lt;=$C$17,($C$34*IJ$59*$B209/$C$63)*(IF(COUNTA($D209:II209)*(12/$C$63)&lt;=$C$9,0,1)),0)+IF(IK$63=$C$17,0,IF(IJ$63=$C$17,$B209*(IJ$60),0))</f>
        <v>0</v>
      </c>
      <c r="IK209" s="50">
        <f>IF(IK$63&lt;=$C$17,($C$34*IK$59*$B209/$C$63)*(IF(COUNTA($D209:IJ209)*(12/$C$63)&lt;=$C$9,0,1)),0)+IF(IL$63=$C$17,0,IF(IK$63=$C$17,$B209*(IK$60),0))</f>
        <v>0</v>
      </c>
      <c r="IL209" s="50">
        <f>IF(IL$63&lt;=$C$17,($C$34*IL$59*$B209/$C$63)*(IF(COUNTA($D209:IK209)*(12/$C$63)&lt;=$C$9,0,1)),0)+IF(IM$63=$C$17,0,IF(IL$63=$C$17,$B209*(IL$60),0))</f>
        <v>0</v>
      </c>
      <c r="IM209" s="50">
        <f>IF(IM$63&lt;=$C$17,($C$34*IM$59*$B209/$C$63)*(IF(COUNTA($D209:IL209)*(12/$C$63)&lt;=$C$9,0,1)),0)+IF(IN$63=$C$17,0,IF(IM$63=$C$17,$B209*(IM$60),0))</f>
        <v>0</v>
      </c>
      <c r="IN209" s="50">
        <f>IF(IN$63&lt;=$C$17,($C$34*IN$59*$B209/$C$63)*(IF(COUNTA($D209:IM209)*(12/$C$63)&lt;=$C$9,0,1)),0)+IF(IO$63=$C$17,0,IF(IN$63=$C$17,$B209*(IN$60),0))</f>
        <v>0</v>
      </c>
      <c r="IO209" s="50">
        <f>IF(IO$63&lt;=$C$17,($C$34*IO$59*$B209/$C$63)*(IF(COUNTA($D209:IN209)*(12/$C$63)&lt;=$C$9,0,1)),0)+IF(IP$63=$C$17,0,IF(IO$63=$C$17,$B209*(IO$60),0))</f>
        <v>0</v>
      </c>
      <c r="IP209" s="50">
        <f>IF(IP$63&lt;=$C$17,($C$34*IP$59*$B209/$C$63)*(IF(COUNTA($D209:IO209)*(12/$C$63)&lt;=$C$9,0,1)),0)+IF(IQ$63=$C$17,0,IF(IP$63=$C$17,$B209*(IP$60),0))</f>
        <v>0</v>
      </c>
      <c r="IQ209" s="50">
        <f>IF(IQ$63&lt;=$C$17,($C$34*IQ$59*$B209/$C$63)*(IF(COUNTA($D209:IP209)*(12/$C$63)&lt;=$C$9,0,1)),0)+IF(IR$63=$C$17,0,IF(IQ$63=$C$17,$B209*(IQ$60),0))</f>
        <v>0</v>
      </c>
      <c r="IR209" s="50">
        <f>IF(IR$63&lt;=$C$17,($C$34*IR$59*$B209/$C$63)*(IF(COUNTA($D209:IQ209)*(12/$C$63)&lt;=$C$9,0,1)),0)+IF(IS$63=$C$17,0,IF(IR$63=$C$17,$B209*(IR$60),0))</f>
        <v>0</v>
      </c>
      <c r="IS209" s="50">
        <f>IF(IS$63&lt;=$C$17,($C$34*IS$59*$B209/$C$63)*(IF(COUNTA($D209:IR209)*(12/$C$63)&lt;=$C$9,0,1)),0)+IF(IT$63=$C$17,0,IF(IS$63=$C$17,$B209*(IS$60),0))</f>
        <v>0</v>
      </c>
      <c r="IT209" s="50">
        <f>IF(IT$63&lt;=$C$17,($C$34*IT$59*$B209/$C$63)*(IF(COUNTA($D209:IS209)*(12/$C$63)&lt;=$C$9,0,1)),0)+IF(IU$63=$C$17,0,IF(IT$63=$C$17,$B209*(IT$60),0))</f>
        <v>0</v>
      </c>
      <c r="IU209" s="50">
        <f>IF(IU$63&lt;=$C$17,($C$34*IU$59*$B209/$C$63)*(IF(COUNTA($D209:IT209)*(12/$C$63)&lt;=$C$9,0,1)),0)+IF(IV$63=$C$17,0,IF(IU$63=$C$17,$B209*(IU$60),0))</f>
        <v>0</v>
      </c>
      <c r="IV209" s="50">
        <f>IF(IV$63&lt;=$C$17,($C$34*IV$59*$B209/$C$63)*(IF(COUNTA($D209:IU209)*(12/$C$63)&lt;=$C$9,0,1)),0)+IF(IW$63=$C$17,0,IF(IV$63=$C$17,$B209*(IV$60),0))</f>
        <v>0</v>
      </c>
      <c r="IW209" s="50">
        <f>IF(IW$63&lt;=$C$17,($C$34*IW$59*$B209/$C$63)*(IF(COUNTA($D209:IV209)*(12/$C$63)&lt;=$C$9,0,1)),0)+IF(IX$63=$C$17,0,IF(IW$63=$C$17,$B209*(IW$60),0))</f>
        <v>0</v>
      </c>
      <c r="IX209" s="50"/>
      <c r="IY209" s="50"/>
      <c r="IZ209" s="50"/>
      <c r="JA209" s="50"/>
      <c r="JB209" s="50"/>
      <c r="JC209" s="50"/>
      <c r="JD209" s="50"/>
      <c r="JE209" s="50"/>
      <c r="JF209" s="50"/>
      <c r="JG209" s="50"/>
      <c r="JH209" s="50"/>
      <c r="JI209" s="50"/>
      <c r="JJ209" s="50"/>
      <c r="JK209" s="50"/>
      <c r="JL209" s="50"/>
      <c r="JM209" s="50"/>
      <c r="JN209" s="50"/>
      <c r="JO209" s="50"/>
      <c r="JP209" s="50"/>
      <c r="JQ209" s="50"/>
      <c r="JR209" s="50"/>
      <c r="JS209" s="50"/>
      <c r="JT209" s="50"/>
      <c r="JU209" s="50"/>
      <c r="JV209" s="50"/>
      <c r="JW209" s="50"/>
      <c r="JX209" s="50"/>
      <c r="JY209" s="50"/>
      <c r="JZ209" s="50"/>
      <c r="KA209" s="50"/>
      <c r="KB209" s="50"/>
      <c r="KC209" s="50"/>
      <c r="KD209" s="50"/>
      <c r="KE209" s="50"/>
      <c r="KF209" s="50"/>
      <c r="KG209" s="50"/>
      <c r="KH209" s="50"/>
      <c r="KI209" s="50"/>
      <c r="KJ209" s="50"/>
      <c r="KK209" s="50"/>
      <c r="KL209" s="50"/>
      <c r="KM209" s="50"/>
      <c r="KN209" s="50"/>
      <c r="KO209" s="50"/>
      <c r="KP209" s="50"/>
      <c r="KQ209" s="50"/>
      <c r="KR209" s="50"/>
      <c r="KS209" s="50"/>
      <c r="KT209" s="50"/>
      <c r="KU209" s="50"/>
      <c r="KV209" s="50"/>
      <c r="KW209" s="50"/>
      <c r="KX209" s="50"/>
      <c r="KY209" s="50"/>
      <c r="KZ209" s="50"/>
      <c r="LA209" s="50"/>
      <c r="LB209" s="50"/>
      <c r="LC209" s="50"/>
      <c r="LD209" s="50"/>
      <c r="LE209" s="50"/>
      <c r="LF209" s="50"/>
      <c r="LG209" s="50"/>
      <c r="LH209" s="50"/>
      <c r="LI209" s="50"/>
      <c r="LJ209" s="50"/>
      <c r="LK209" s="50"/>
      <c r="LL209" s="50"/>
      <c r="LM209" s="50"/>
      <c r="LN209" s="50"/>
      <c r="LO209" s="50"/>
      <c r="LP209" s="50"/>
      <c r="LQ209" s="50"/>
      <c r="LR209" s="50"/>
      <c r="LS209" s="50"/>
      <c r="LT209" s="50"/>
      <c r="LU209" s="50"/>
      <c r="LV209" s="50"/>
      <c r="LW209" s="50"/>
      <c r="LX209" s="50"/>
      <c r="LY209" s="50"/>
      <c r="LZ209" s="50"/>
      <c r="MA209" s="50"/>
      <c r="MB209" s="50"/>
      <c r="MC209" s="50"/>
      <c r="MD209" s="50"/>
      <c r="ME209" s="50"/>
      <c r="MF209" s="50"/>
      <c r="MG209" s="50"/>
      <c r="MH209" s="50"/>
      <c r="MI209" s="50"/>
      <c r="MJ209" s="50"/>
      <c r="MK209" s="50"/>
      <c r="ML209" s="50"/>
      <c r="MM209" s="50"/>
      <c r="MN209" s="50"/>
      <c r="MO209" s="50"/>
      <c r="MP209" s="50"/>
      <c r="MQ209" s="50"/>
      <c r="MR209" s="50"/>
      <c r="MS209" s="50"/>
      <c r="MT209" s="50"/>
      <c r="MU209" s="50"/>
      <c r="MV209" s="50"/>
      <c r="MW209" s="50"/>
      <c r="MX209" s="50"/>
      <c r="MY209" s="50"/>
      <c r="MZ209" s="50"/>
      <c r="NA209" s="50"/>
      <c r="NB209" s="50"/>
      <c r="NC209" s="50"/>
      <c r="ND209" s="50"/>
      <c r="NE209" s="50"/>
      <c r="NF209" s="50"/>
      <c r="NG209" s="50"/>
      <c r="NH209" s="50"/>
      <c r="NI209" s="50"/>
      <c r="NJ209" s="50"/>
      <c r="NK209" s="50"/>
      <c r="NL209" s="50"/>
      <c r="NM209" s="50"/>
      <c r="NN209" s="50"/>
      <c r="NO209" s="50"/>
      <c r="NP209" s="50"/>
      <c r="NQ209" s="50"/>
      <c r="NR209" s="50"/>
      <c r="NS209" s="50"/>
      <c r="NT209" s="50"/>
      <c r="NU209" s="50"/>
    </row>
    <row r="210" spans="1:385" outlineLevel="1" x14ac:dyDescent="0.25">
      <c r="A210" s="2" t="s">
        <v>55</v>
      </c>
      <c r="B210" s="79">
        <f ca="1">+OFFSET($D$52,0,COUNTA($B$66:B209),,)</f>
        <v>0</v>
      </c>
      <c r="C210" s="88">
        <f t="shared" si="71"/>
        <v>0</v>
      </c>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47"/>
      <c r="EJ210" s="47"/>
      <c r="EK210" s="47"/>
      <c r="EL210" s="47"/>
      <c r="EM210" s="47"/>
      <c r="EN210" s="47"/>
      <c r="EO210" s="47"/>
      <c r="EP210" s="47"/>
      <c r="EQ210" s="47"/>
      <c r="ER210" s="50">
        <f>IF(ES$63&gt;$C$17,0,-ER$53*(12/$C$63))</f>
        <v>0</v>
      </c>
      <c r="ES210" s="50">
        <f>IF(ES$63&lt;=$C$17,($C$34*ES$59*$B210/$C$63)*(IF(COUNTA($D210:ER210)*(12/$C$63)&lt;=$C$9,0,1)),0)+IF(ET$63=$C$17,0,IF(ES$63=$C$17,$B210*(ES$60),0))</f>
        <v>0</v>
      </c>
      <c r="ET210" s="50">
        <f>IF(ET$63&lt;=$C$17,($C$34*ET$59*$B210/$C$63)*(IF(COUNTA($D210:ES210)*(12/$C$63)&lt;=$C$9,0,1)),0)+IF(EU$63=$C$17,0,IF(ET$63=$C$17,$B210*(ET$60),0))</f>
        <v>0</v>
      </c>
      <c r="EU210" s="50">
        <f>IF(EU$63&lt;=$C$17,($C$34*EU$59*$B210/$C$63)*(IF(COUNTA($D210:ET210)*(12/$C$63)&lt;=$C$9,0,1)),0)+IF(EV$63=$C$17,0,IF(EU$63=$C$17,$B210*(EU$60),0))</f>
        <v>0</v>
      </c>
      <c r="EV210" s="50">
        <f>IF(EV$63&lt;=$C$17,($C$34*EV$59*$B210/$C$63)*(IF(COUNTA($D210:EU210)*(12/$C$63)&lt;=$C$9,0,1)),0)+IF(EW$63=$C$17,0,IF(EV$63=$C$17,$B210*(EV$60),0))</f>
        <v>0</v>
      </c>
      <c r="EW210" s="50">
        <f>IF(EW$63&lt;=$C$17,($C$34*EW$59*$B210/$C$63)*(IF(COUNTA($D210:EV210)*(12/$C$63)&lt;=$C$9,0,1)),0)+IF(EX$63=$C$17,0,IF(EW$63=$C$17,$B210*(EW$60),0))</f>
        <v>0</v>
      </c>
      <c r="EX210" s="50">
        <f>IF(EX$63&lt;=$C$17,($C$34*EX$59*$B210/$C$63)*(IF(COUNTA($D210:EW210)*(12/$C$63)&lt;=$C$9,0,1)),0)+IF(EY$63=$C$17,0,IF(EX$63=$C$17,$B210*(EX$60),0))</f>
        <v>0</v>
      </c>
      <c r="EY210" s="50">
        <f>IF(EY$63&lt;=$C$17,($C$34*EY$59*$B210/$C$63)*(IF(COUNTA($D210:EX210)*(12/$C$63)&lt;=$C$9,0,1)),0)+IF(EZ$63=$C$17,0,IF(EY$63=$C$17,$B210*(EY$60),0))</f>
        <v>0</v>
      </c>
      <c r="EZ210" s="50">
        <f>IF(EZ$63&lt;=$C$17,($C$34*EZ$59*$B210/$C$63)*(IF(COUNTA($D210:EY210)*(12/$C$63)&lt;=$C$9,0,1)),0)+IF(FA$63=$C$17,0,IF(EZ$63=$C$17,$B210*(EZ$60),0))</f>
        <v>0</v>
      </c>
      <c r="FA210" s="50">
        <f>IF(FA$63&lt;=$C$17,($C$34*FA$59*$B210/$C$63)*(IF(COUNTA($D210:EZ210)*(12/$C$63)&lt;=$C$9,0,1)),0)+IF(FB$63=$C$17,0,IF(FA$63=$C$17,$B210*(FA$60),0))</f>
        <v>0</v>
      </c>
      <c r="FB210" s="50">
        <f>IF(FB$63&lt;=$C$17,($C$34*FB$59*$B210/$C$63)*(IF(COUNTA($D210:FA210)*(12/$C$63)&lt;=$C$9,0,1)),0)+IF(FC$63=$C$17,0,IF(FB$63=$C$17,$B210*(FB$60),0))</f>
        <v>0</v>
      </c>
      <c r="FC210" s="50">
        <f>IF(FC$63&lt;=$C$17,($C$34*FC$59*$B210/$C$63)*(IF(COUNTA($D210:FB210)*(12/$C$63)&lt;=$C$9,0,1)),0)+IF(FD$63=$C$17,0,IF(FC$63=$C$17,$B210*(FC$60),0))</f>
        <v>0</v>
      </c>
      <c r="FD210" s="50">
        <f>IF(FD$63&lt;=$C$17,($C$34*FD$59*$B210/$C$63)*(IF(COUNTA($D210:FC210)*(12/$C$63)&lt;=$C$9,0,1)),0)+IF(FE$63=$C$17,0,IF(FD$63=$C$17,$B210*(FD$60),0))</f>
        <v>0</v>
      </c>
      <c r="FE210" s="50">
        <f>IF(FE$63&lt;=$C$17,($C$34*FE$59*$B210/$C$63)*(IF(COUNTA($D210:FD210)*(12/$C$63)&lt;=$C$9,0,1)),0)+IF(FF$63=$C$17,0,IF(FE$63=$C$17,$B210*(FE$60),0))</f>
        <v>0</v>
      </c>
      <c r="FF210" s="50">
        <f>IF(FF$63&lt;=$C$17,($C$34*FF$59*$B210/$C$63)*(IF(COUNTA($D210:FE210)*(12/$C$63)&lt;=$C$9,0,1)),0)+IF(FG$63=$C$17,0,IF(FF$63=$C$17,$B210*(FF$60),0))</f>
        <v>0</v>
      </c>
      <c r="FG210" s="50">
        <f>IF(FG$63&lt;=$C$17,($C$34*FG$59*$B210/$C$63)*(IF(COUNTA($D210:FF210)*(12/$C$63)&lt;=$C$9,0,1)),0)+IF(FH$63=$C$17,0,IF(FG$63=$C$17,$B210*(FG$60),0))</f>
        <v>0</v>
      </c>
      <c r="FH210" s="50">
        <f>IF(FH$63&lt;=$C$17,($C$34*FH$59*$B210/$C$63)*(IF(COUNTA($D210:FG210)*(12/$C$63)&lt;=$C$9,0,1)),0)+IF(FI$63=$C$17,0,IF(FH$63=$C$17,$B210*(FH$60),0))</f>
        <v>0</v>
      </c>
      <c r="FI210" s="50">
        <f>IF(FI$63&lt;=$C$17,($C$34*FI$59*$B210/$C$63)*(IF(COUNTA($D210:FH210)*(12/$C$63)&lt;=$C$9,0,1)),0)+IF(FJ$63=$C$17,0,IF(FI$63=$C$17,$B210*(FI$60),0))</f>
        <v>0</v>
      </c>
      <c r="FJ210" s="50">
        <f>IF(FJ$63&lt;=$C$17,($C$34*FJ$59*$B210/$C$63)*(IF(COUNTA($D210:FI210)*(12/$C$63)&lt;=$C$9,0,1)),0)+IF(FK$63=$C$17,0,IF(FJ$63=$C$17,$B210*(FJ$60),0))</f>
        <v>0</v>
      </c>
      <c r="FK210" s="50">
        <f>IF(FK$63&lt;=$C$17,($C$34*FK$59*$B210/$C$63)*(IF(COUNTA($D210:FJ210)*(12/$C$63)&lt;=$C$9,0,1)),0)+IF(FL$63=$C$17,0,IF(FK$63=$C$17,$B210*(FK$60),0))</f>
        <v>0</v>
      </c>
      <c r="FL210" s="50">
        <f>IF(FL$63&lt;=$C$17,($C$34*FL$59*$B210/$C$63)*(IF(COUNTA($D210:FK210)*(12/$C$63)&lt;=$C$9,0,1)),0)+IF(FM$63=$C$17,0,IF(FL$63=$C$17,$B210*(FL$60),0))</f>
        <v>0</v>
      </c>
      <c r="FM210" s="50">
        <f>IF(FM$63&lt;=$C$17,($C$34*FM$59*$B210/$C$63)*(IF(COUNTA($D210:FL210)*(12/$C$63)&lt;=$C$9,0,1)),0)+IF(FN$63=$C$17,0,IF(FM$63=$C$17,$B210*(FM$60),0))</f>
        <v>0</v>
      </c>
      <c r="FN210" s="50">
        <f>IF(FN$63&lt;=$C$17,($C$34*FN$59*$B210/$C$63)*(IF(COUNTA($D210:FM210)*(12/$C$63)&lt;=$C$9,0,1)),0)+IF(FO$63=$C$17,0,IF(FN$63=$C$17,$B210*(FN$60),0))</f>
        <v>0</v>
      </c>
      <c r="FO210" s="50">
        <f>IF(FO$63&lt;=$C$17,($C$34*FO$59*$B210/$C$63)*(IF(COUNTA($D210:FN210)*(12/$C$63)&lt;=$C$9,0,1)),0)+IF(FP$63=$C$17,0,IF(FO$63=$C$17,$B210*(FO$60),0))</f>
        <v>0</v>
      </c>
      <c r="FP210" s="50">
        <f>IF(FP$63&lt;=$C$17,($C$34*FP$59*$B210/$C$63)*(IF(COUNTA($D210:FO210)*(12/$C$63)&lt;=$C$9,0,1)),0)+IF(FQ$63=$C$17,0,IF(FP$63=$C$17,$B210*(FP$60),0))</f>
        <v>0</v>
      </c>
      <c r="FQ210" s="50">
        <f>IF(FQ$63&lt;=$C$17,($C$34*FQ$59*$B210/$C$63)*(IF(COUNTA($D210:FP210)*(12/$C$63)&lt;=$C$9,0,1)),0)+IF(FR$63=$C$17,0,IF(FQ$63=$C$17,$B210*(FQ$60),0))</f>
        <v>0</v>
      </c>
      <c r="FR210" s="50">
        <f>IF(FR$63&lt;=$C$17,($C$34*FR$59*$B210/$C$63)*(IF(COUNTA($D210:FQ210)*(12/$C$63)&lt;=$C$9,0,1)),0)+IF(FS$63=$C$17,0,IF(FR$63=$C$17,$B210*(FR$60),0))</f>
        <v>0</v>
      </c>
      <c r="FS210" s="50">
        <f>IF(FS$63&lt;=$C$17,($C$34*FS$59*$B210/$C$63)*(IF(COUNTA($D210:FR210)*(12/$C$63)&lt;=$C$9,0,1)),0)+IF(FT$63=$C$17,0,IF(FS$63=$C$17,$B210*(FS$60),0))</f>
        <v>0</v>
      </c>
      <c r="FT210" s="50">
        <f>IF(FT$63&lt;=$C$17,($C$34*FT$59*$B210/$C$63)*(IF(COUNTA($D210:FS210)*(12/$C$63)&lt;=$C$9,0,1)),0)+IF(FU$63=$C$17,0,IF(FT$63=$C$17,$B210*(FT$60),0))</f>
        <v>0</v>
      </c>
      <c r="FU210" s="50">
        <f>IF(FU$63&lt;=$C$17,($C$34*FU$59*$B210/$C$63)*(IF(COUNTA($D210:FT210)*(12/$C$63)&lt;=$C$9,0,1)),0)+IF(FV$63=$C$17,0,IF(FU$63=$C$17,$B210*(FU$60),0))</f>
        <v>0</v>
      </c>
      <c r="FV210" s="50">
        <f>IF(FV$63&lt;=$C$17,($C$34*FV$59*$B210/$C$63)*(IF(COUNTA($D210:FU210)*(12/$C$63)&lt;=$C$9,0,1)),0)+IF(FW$63=$C$17,0,IF(FV$63=$C$17,$B210*(FV$60),0))</f>
        <v>0</v>
      </c>
      <c r="FW210" s="50">
        <f>IF(FW$63&lt;=$C$17,($C$34*FW$59*$B210/$C$63)*(IF(COUNTA($D210:FV210)*(12/$C$63)&lt;=$C$9,0,1)),0)+IF(FX$63=$C$17,0,IF(FW$63=$C$17,$B210*(FW$60),0))</f>
        <v>0</v>
      </c>
      <c r="FX210" s="50">
        <f>IF(FX$63&lt;=$C$17,($C$34*FX$59*$B210/$C$63)*(IF(COUNTA($D210:FW210)*(12/$C$63)&lt;=$C$9,0,1)),0)+IF(FY$63=$C$17,0,IF(FX$63=$C$17,$B210*(FX$60),0))</f>
        <v>0</v>
      </c>
      <c r="FY210" s="50">
        <f>IF(FY$63&lt;=$C$17,($C$34*FY$59*$B210/$C$63)*(IF(COUNTA($D210:FX210)*(12/$C$63)&lt;=$C$9,0,1)),0)+IF(FZ$63=$C$17,0,IF(FY$63=$C$17,$B210*(FY$60),0))</f>
        <v>0</v>
      </c>
      <c r="FZ210" s="50">
        <f>IF(FZ$63&lt;=$C$17,($C$34*FZ$59*$B210/$C$63)*(IF(COUNTA($D210:FY210)*(12/$C$63)&lt;=$C$9,0,1)),0)+IF(GA$63=$C$17,0,IF(FZ$63=$C$17,$B210*(FZ$60),0))</f>
        <v>0</v>
      </c>
      <c r="GA210" s="50">
        <f>IF(GA$63&lt;=$C$17,($C$34*GA$59*$B210/$C$63)*(IF(COUNTA($D210:FZ210)*(12/$C$63)&lt;=$C$9,0,1)),0)+IF(GB$63=$C$17,0,IF(GA$63=$C$17,$B210*(GA$60),0))</f>
        <v>0</v>
      </c>
      <c r="GB210" s="50">
        <f>IF(GB$63&lt;=$C$17,($C$34*GB$59*$B210/$C$63)*(IF(COUNTA($D210:GA210)*(12/$C$63)&lt;=$C$9,0,1)),0)+IF(GC$63=$C$17,0,IF(GB$63=$C$17,$B210*(GB$60),0))</f>
        <v>0</v>
      </c>
      <c r="GC210" s="50">
        <f>IF(GC$63&lt;=$C$17,($C$34*GC$59*$B210/$C$63)*(IF(COUNTA($D210:GB210)*(12/$C$63)&lt;=$C$9,0,1)),0)+IF(GD$63=$C$17,0,IF(GC$63=$C$17,$B210*(GC$60),0))</f>
        <v>0</v>
      </c>
      <c r="GD210" s="50">
        <f>IF(GD$63&lt;=$C$17,($C$34*GD$59*$B210/$C$63)*(IF(COUNTA($D210:GC210)*(12/$C$63)&lt;=$C$9,0,1)),0)+IF(GE$63=$C$17,0,IF(GD$63=$C$17,$B210*(GD$60),0))</f>
        <v>0</v>
      </c>
      <c r="GE210" s="50">
        <f>IF(GE$63&lt;=$C$17,($C$34*GE$59*$B210/$C$63)*(IF(COUNTA($D210:GD210)*(12/$C$63)&lt;=$C$9,0,1)),0)+IF(GF$63=$C$17,0,IF(GE$63=$C$17,$B210*(GE$60),0))</f>
        <v>0</v>
      </c>
      <c r="GF210" s="50">
        <f>IF(GF$63&lt;=$C$17,($C$34*GF$59*$B210/$C$63)*(IF(COUNTA($D210:GE210)*(12/$C$63)&lt;=$C$9,0,1)),0)+IF(GG$63=$C$17,0,IF(GF$63=$C$17,$B210*(GF$60),0))</f>
        <v>0</v>
      </c>
      <c r="GG210" s="50">
        <f>IF(GG$63&lt;=$C$17,($C$34*GG$59*$B210/$C$63)*(IF(COUNTA($D210:GF210)*(12/$C$63)&lt;=$C$9,0,1)),0)+IF(GH$63=$C$17,0,IF(GG$63=$C$17,$B210*(GG$60),0))</f>
        <v>0</v>
      </c>
      <c r="GH210" s="50">
        <f>IF(GH$63&lt;=$C$17,($C$34*GH$59*$B210/$C$63)*(IF(COUNTA($D210:GG210)*(12/$C$63)&lt;=$C$9,0,1)),0)+IF(GI$63=$C$17,0,IF(GH$63=$C$17,$B210*(GH$60),0))</f>
        <v>0</v>
      </c>
      <c r="GI210" s="50">
        <f>IF(GI$63&lt;=$C$17,($C$34*GI$59*$B210/$C$63)*(IF(COUNTA($D210:GH210)*(12/$C$63)&lt;=$C$9,0,1)),0)+IF(GJ$63=$C$17,0,IF(GI$63=$C$17,$B210*(GI$60),0))</f>
        <v>0</v>
      </c>
      <c r="GJ210" s="50">
        <f>IF(GJ$63&lt;=$C$17,($C$34*GJ$59*$B210/$C$63)*(IF(COUNTA($D210:GI210)*(12/$C$63)&lt;=$C$9,0,1)),0)+IF(GK$63=$C$17,0,IF(GJ$63=$C$17,$B210*(GJ$60),0))</f>
        <v>0</v>
      </c>
      <c r="GK210" s="50">
        <f>IF(GK$63&lt;=$C$17,($C$34*GK$59*$B210/$C$63)*(IF(COUNTA($D210:GJ210)*(12/$C$63)&lt;=$C$9,0,1)),0)+IF(GL$63=$C$17,0,IF(GK$63=$C$17,$B210*(GK$60),0))</f>
        <v>0</v>
      </c>
      <c r="GL210" s="50">
        <f>IF(GL$63&lt;=$C$17,($C$34*GL$59*$B210/$C$63)*(IF(COUNTA($D210:GK210)*(12/$C$63)&lt;=$C$9,0,1)),0)+IF(GM$63=$C$17,0,IF(GL$63=$C$17,$B210*(GL$60),0))</f>
        <v>0</v>
      </c>
      <c r="GM210" s="50">
        <f>IF(GM$63&lt;=$C$17,($C$34*GM$59*$B210/$C$63)*(IF(COUNTA($D210:GL210)*(12/$C$63)&lt;=$C$9,0,1)),0)+IF(GN$63=$C$17,0,IF(GM$63=$C$17,$B210*(GM$60),0))</f>
        <v>0</v>
      </c>
      <c r="GN210" s="50">
        <f>IF(GN$63&lt;=$C$17,($C$34*GN$59*$B210/$C$63)*(IF(COUNTA($D210:GM210)*(12/$C$63)&lt;=$C$9,0,1)),0)+IF(GO$63=$C$17,0,IF(GN$63=$C$17,$B210*(GN$60),0))</f>
        <v>0</v>
      </c>
      <c r="GO210" s="50">
        <f>IF(GO$63&lt;=$C$17,($C$34*GO$59*$B210/$C$63)*(IF(COUNTA($D210:GN210)*(12/$C$63)&lt;=$C$9,0,1)),0)+IF(GP$63=$C$17,0,IF(GO$63=$C$17,$B210*(GO$60),0))</f>
        <v>0</v>
      </c>
      <c r="GP210" s="50">
        <f>IF(GP$63&lt;=$C$17,($C$34*GP$59*$B210/$C$63)*(IF(COUNTA($D210:GO210)*(12/$C$63)&lt;=$C$9,0,1)),0)+IF(GQ$63=$C$17,0,IF(GP$63=$C$17,$B210*(GP$60),0))</f>
        <v>0</v>
      </c>
      <c r="GQ210" s="50">
        <f>IF(GQ$63&lt;=$C$17,($C$34*GQ$59*$B210/$C$63)*(IF(COUNTA($D210:GP210)*(12/$C$63)&lt;=$C$9,0,1)),0)+IF(GR$63=$C$17,0,IF(GQ$63=$C$17,$B210*(GQ$60),0))</f>
        <v>0</v>
      </c>
      <c r="GR210" s="50">
        <f>IF(GR$63&lt;=$C$17,($C$34*GR$59*$B210/$C$63)*(IF(COUNTA($D210:GQ210)*(12/$C$63)&lt;=$C$9,0,1)),0)+IF(GS$63=$C$17,0,IF(GR$63=$C$17,$B210*(GR$60),0))</f>
        <v>0</v>
      </c>
      <c r="GS210" s="50">
        <f>IF(GS$63&lt;=$C$17,($C$34*GS$59*$B210/$C$63)*(IF(COUNTA($D210:GR210)*(12/$C$63)&lt;=$C$9,0,1)),0)+IF(GT$63=$C$17,0,IF(GS$63=$C$17,$B210*(GS$60),0))</f>
        <v>0</v>
      </c>
      <c r="GT210" s="50">
        <f>IF(GT$63&lt;=$C$17,($C$34*GT$59*$B210/$C$63)*(IF(COUNTA($D210:GS210)*(12/$C$63)&lt;=$C$9,0,1)),0)+IF(GU$63=$C$17,0,IF(GT$63=$C$17,$B210*(GT$60),0))</f>
        <v>0</v>
      </c>
      <c r="GU210" s="50">
        <f>IF(GU$63&lt;=$C$17,($C$34*GU$59*$B210/$C$63)*(IF(COUNTA($D210:GT210)*(12/$C$63)&lt;=$C$9,0,1)),0)+IF(GV$63=$C$17,0,IF(GU$63=$C$17,$B210*(GU$60),0))</f>
        <v>0</v>
      </c>
      <c r="GV210" s="50">
        <f>IF(GV$63&lt;=$C$17,($C$34*GV$59*$B210/$C$63)*(IF(COUNTA($D210:GU210)*(12/$C$63)&lt;=$C$9,0,1)),0)+IF(GW$63=$C$17,0,IF(GV$63=$C$17,$B210*(GV$60),0))</f>
        <v>0</v>
      </c>
      <c r="GW210" s="50">
        <f>IF(GW$63&lt;=$C$17,($C$34*GW$59*$B210/$C$63)*(IF(COUNTA($D210:GV210)*(12/$C$63)&lt;=$C$9,0,1)),0)+IF(GX$63=$C$17,0,IF(GW$63=$C$17,$B210*(GW$60),0))</f>
        <v>0</v>
      </c>
      <c r="GX210" s="50">
        <f>IF(GX$63&lt;=$C$17,($C$34*GX$59*$B210/$C$63)*(IF(COUNTA($D210:GW210)*(12/$C$63)&lt;=$C$9,0,1)),0)+IF(GY$63=$C$17,0,IF(GX$63=$C$17,$B210*(GX$60),0))</f>
        <v>0</v>
      </c>
      <c r="GY210" s="50">
        <f>IF(GY$63&lt;=$C$17,($C$34*GY$59*$B210/$C$63)*(IF(COUNTA($D210:GX210)*(12/$C$63)&lt;=$C$9,0,1)),0)+IF(GZ$63=$C$17,0,IF(GY$63=$C$17,$B210*(GY$60),0))</f>
        <v>0</v>
      </c>
      <c r="GZ210" s="50">
        <f>IF(GZ$63&lt;=$C$17,($C$34*GZ$59*$B210/$C$63)*(IF(COUNTA($D210:GY210)*(12/$C$63)&lt;=$C$9,0,1)),0)+IF(HA$63=$C$17,0,IF(GZ$63=$C$17,$B210*(GZ$60),0))</f>
        <v>0</v>
      </c>
      <c r="HA210" s="50">
        <f>IF(HA$63&lt;=$C$17,($C$34*HA$59*$B210/$C$63)*(IF(COUNTA($D210:GZ210)*(12/$C$63)&lt;=$C$9,0,1)),0)+IF(HB$63=$C$17,0,IF(HA$63=$C$17,$B210*(HA$60),0))</f>
        <v>0</v>
      </c>
      <c r="HB210" s="50">
        <f>IF(HB$63&lt;=$C$17,($C$34*HB$59*$B210/$C$63)*(IF(COUNTA($D210:HA210)*(12/$C$63)&lt;=$C$9,0,1)),0)+IF(HC$63=$C$17,0,IF(HB$63=$C$17,$B210*(HB$60),0))</f>
        <v>0</v>
      </c>
      <c r="HC210" s="50">
        <f>IF(HC$63&lt;=$C$17,($C$34*HC$59*$B210/$C$63)*(IF(COUNTA($D210:HB210)*(12/$C$63)&lt;=$C$9,0,1)),0)+IF(HD$63=$C$17,0,IF(HC$63=$C$17,$B210*(HC$60),0))</f>
        <v>0</v>
      </c>
      <c r="HD210" s="50">
        <f>IF(HD$63&lt;=$C$17,($C$34*HD$59*$B210/$C$63)*(IF(COUNTA($D210:HC210)*(12/$C$63)&lt;=$C$9,0,1)),0)+IF(HE$63=$C$17,0,IF(HD$63=$C$17,$B210*(HD$60),0))</f>
        <v>0</v>
      </c>
      <c r="HE210" s="50">
        <f>IF(HE$63&lt;=$C$17,($C$34*HE$59*$B210/$C$63)*(IF(COUNTA($D210:HD210)*(12/$C$63)&lt;=$C$9,0,1)),0)+IF(HF$63=$C$17,0,IF(HE$63=$C$17,$B210*(HE$60),0))</f>
        <v>0</v>
      </c>
      <c r="HF210" s="50">
        <f>IF(HF$63&lt;=$C$17,($C$34*HF$59*$B210/$C$63)*(IF(COUNTA($D210:HE210)*(12/$C$63)&lt;=$C$9,0,1)),0)+IF(HG$63=$C$17,0,IF(HF$63=$C$17,$B210*(HF$60),0))</f>
        <v>0</v>
      </c>
      <c r="HG210" s="50">
        <f>IF(HG$63&lt;=$C$17,($C$34*HG$59*$B210/$C$63)*(IF(COUNTA($D210:HF210)*(12/$C$63)&lt;=$C$9,0,1)),0)+IF(HH$63=$C$17,0,IF(HG$63=$C$17,$B210*(HG$60),0))</f>
        <v>0</v>
      </c>
      <c r="HH210" s="50">
        <f>IF(HH$63&lt;=$C$17,($C$34*HH$59*$B210/$C$63)*(IF(COUNTA($D210:HG210)*(12/$C$63)&lt;=$C$9,0,1)),0)+IF(HI$63=$C$17,0,IF(HH$63=$C$17,$B210*(HH$60),0))</f>
        <v>0</v>
      </c>
      <c r="HI210" s="50">
        <f>IF(HI$63&lt;=$C$17,($C$34*HI$59*$B210/$C$63)*(IF(COUNTA($D210:HH210)*(12/$C$63)&lt;=$C$9,0,1)),0)+IF(HJ$63=$C$17,0,IF(HI$63=$C$17,$B210*(HI$60),0))</f>
        <v>0</v>
      </c>
      <c r="HJ210" s="50">
        <f>IF(HJ$63&lt;=$C$17,($C$34*HJ$59*$B210/$C$63)*(IF(COUNTA($D210:HI210)*(12/$C$63)&lt;=$C$9,0,1)),0)+IF(HK$63=$C$17,0,IF(HJ$63=$C$17,$B210*(HJ$60),0))</f>
        <v>0</v>
      </c>
      <c r="HK210" s="50">
        <f>IF(HK$63&lt;=$C$17,($C$34*HK$59*$B210/$C$63)*(IF(COUNTA($D210:HJ210)*(12/$C$63)&lt;=$C$9,0,1)),0)+IF(HL$63=$C$17,0,IF(HK$63=$C$17,$B210*(HK$60),0))</f>
        <v>0</v>
      </c>
      <c r="HL210" s="50">
        <f>IF(HL$63&lt;=$C$17,($C$34*HL$59*$B210/$C$63)*(IF(COUNTA($D210:HK210)*(12/$C$63)&lt;=$C$9,0,1)),0)+IF(HM$63=$C$17,0,IF(HL$63=$C$17,$B210*(HL$60),0))</f>
        <v>0</v>
      </c>
      <c r="HM210" s="50">
        <f>IF(HM$63&lt;=$C$17,($C$34*HM$59*$B210/$C$63)*(IF(COUNTA($D210:HL210)*(12/$C$63)&lt;=$C$9,0,1)),0)+IF(HN$63=$C$17,0,IF(HM$63=$C$17,$B210*(HM$60),0))</f>
        <v>0</v>
      </c>
      <c r="HN210" s="50">
        <f>IF(HN$63&lt;=$C$17,($C$34*HN$59*$B210/$C$63)*(IF(COUNTA($D210:HM210)*(12/$C$63)&lt;=$C$9,0,1)),0)+IF(HO$63=$C$17,0,IF(HN$63=$C$17,$B210*(HN$60),0))</f>
        <v>0</v>
      </c>
      <c r="HO210" s="50">
        <f>IF(HO$63&lt;=$C$17,($C$34*HO$59*$B210/$C$63)*(IF(COUNTA($D210:HN210)*(12/$C$63)&lt;=$C$9,0,1)),0)+IF(HP$63=$C$17,0,IF(HO$63=$C$17,$B210*(HO$60),0))</f>
        <v>0</v>
      </c>
      <c r="HP210" s="50">
        <f>IF(HP$63&lt;=$C$17,($C$34*HP$59*$B210/$C$63)*(IF(COUNTA($D210:HO210)*(12/$C$63)&lt;=$C$9,0,1)),0)+IF(HQ$63=$C$17,0,IF(HP$63=$C$17,$B210*(HP$60),0))</f>
        <v>0</v>
      </c>
      <c r="HQ210" s="50">
        <f>IF(HQ$63&lt;=$C$17,($C$34*HQ$59*$B210/$C$63)*(IF(COUNTA($D210:HP210)*(12/$C$63)&lt;=$C$9,0,1)),0)+IF(HR$63=$C$17,0,IF(HQ$63=$C$17,$B210*(HQ$60),0))</f>
        <v>0</v>
      </c>
      <c r="HR210" s="50">
        <f>IF(HR$63&lt;=$C$17,($C$34*HR$59*$B210/$C$63)*(IF(COUNTA($D210:HQ210)*(12/$C$63)&lt;=$C$9,0,1)),0)+IF(HS$63=$C$17,0,IF(HR$63=$C$17,$B210*(HR$60),0))</f>
        <v>0</v>
      </c>
      <c r="HS210" s="50">
        <f>IF(HS$63&lt;=$C$17,($C$34*HS$59*$B210/$C$63)*(IF(COUNTA($D210:HR210)*(12/$C$63)&lt;=$C$9,0,1)),0)+IF(HT$63=$C$17,0,IF(HS$63=$C$17,$B210*(HS$60),0))</f>
        <v>0</v>
      </c>
      <c r="HT210" s="50">
        <f>IF(HT$63&lt;=$C$17,($C$34*HT$59*$B210/$C$63)*(IF(COUNTA($D210:HS210)*(12/$C$63)&lt;=$C$9,0,1)),0)+IF(HU$63=$C$17,0,IF(HT$63=$C$17,$B210*(HT$60),0))</f>
        <v>0</v>
      </c>
      <c r="HU210" s="50">
        <f>IF(HU$63&lt;=$C$17,($C$34*HU$59*$B210/$C$63)*(IF(COUNTA($D210:HT210)*(12/$C$63)&lt;=$C$9,0,1)),0)+IF(HV$63=$C$17,0,IF(HU$63=$C$17,$B210*(HU$60),0))</f>
        <v>0</v>
      </c>
      <c r="HV210" s="50">
        <f>IF(HV$63&lt;=$C$17,($C$34*HV$59*$B210/$C$63)*(IF(COUNTA($D210:HU210)*(12/$C$63)&lt;=$C$9,0,1)),0)+IF(HW$63=$C$17,0,IF(HV$63=$C$17,$B210*(HV$60),0))</f>
        <v>0</v>
      </c>
      <c r="HW210" s="50">
        <f>IF(HW$63&lt;=$C$17,($C$34*HW$59*$B210/$C$63)*(IF(COUNTA($D210:HV210)*(12/$C$63)&lt;=$C$9,0,1)),0)+IF(HX$63=$C$17,0,IF(HW$63=$C$17,$B210*(HW$60),0))</f>
        <v>0</v>
      </c>
      <c r="HX210" s="50">
        <f>IF(HX$63&lt;=$C$17,($C$34*HX$59*$B210/$C$63)*(IF(COUNTA($D210:HW210)*(12/$C$63)&lt;=$C$9,0,1)),0)+IF(HY$63=$C$17,0,IF(HX$63=$C$17,$B210*(HX$60),0))</f>
        <v>0</v>
      </c>
      <c r="HY210" s="50">
        <f>IF(HY$63&lt;=$C$17,($C$34*HY$59*$B210/$C$63)*(IF(COUNTA($D210:HX210)*(12/$C$63)&lt;=$C$9,0,1)),0)+IF(HZ$63=$C$17,0,IF(HY$63=$C$17,$B210*(HY$60),0))</f>
        <v>0</v>
      </c>
      <c r="HZ210" s="50">
        <f>IF(HZ$63&lt;=$C$17,($C$34*HZ$59*$B210/$C$63)*(IF(COUNTA($D210:HY210)*(12/$C$63)&lt;=$C$9,0,1)),0)+IF(IA$63=$C$17,0,IF(HZ$63=$C$17,$B210*(HZ$60),0))</f>
        <v>0</v>
      </c>
      <c r="IA210" s="50">
        <f>IF(IA$63&lt;=$C$17,($C$34*IA$59*$B210/$C$63)*(IF(COUNTA($D210:HZ210)*(12/$C$63)&lt;=$C$9,0,1)),0)+IF(IB$63=$C$17,0,IF(IA$63=$C$17,$B210*(IA$60),0))</f>
        <v>0</v>
      </c>
      <c r="IB210" s="50">
        <f>IF(IB$63&lt;=$C$17,($C$34*IB$59*$B210/$C$63)*(IF(COUNTA($D210:IA210)*(12/$C$63)&lt;=$C$9,0,1)),0)+IF(IC$63=$C$17,0,IF(IB$63=$C$17,$B210*(IB$60),0))</f>
        <v>0</v>
      </c>
      <c r="IC210" s="50">
        <f>IF(IC$63&lt;=$C$17,($C$34*IC$59*$B210/$C$63)*(IF(COUNTA($D210:IB210)*(12/$C$63)&lt;=$C$9,0,1)),0)+IF(ID$63=$C$17,0,IF(IC$63=$C$17,$B210*(IC$60),0))</f>
        <v>0</v>
      </c>
      <c r="ID210" s="50">
        <f>IF(ID$63&lt;=$C$17,($C$34*ID$59*$B210/$C$63)*(IF(COUNTA($D210:IC210)*(12/$C$63)&lt;=$C$9,0,1)),0)+IF(IE$63=$C$17,0,IF(ID$63=$C$17,$B210*(ID$60),0))</f>
        <v>0</v>
      </c>
      <c r="IE210" s="50">
        <f>IF(IE$63&lt;=$C$17,($C$34*IE$59*$B210/$C$63)*(IF(COUNTA($D210:ID210)*(12/$C$63)&lt;=$C$9,0,1)),0)+IF(IF$63=$C$17,0,IF(IE$63=$C$17,$B210*(IE$60),0))</f>
        <v>0</v>
      </c>
      <c r="IF210" s="50">
        <f>IF(IF$63&lt;=$C$17,($C$34*IF$59*$B210/$C$63)*(IF(COUNTA($D210:IE210)*(12/$C$63)&lt;=$C$9,0,1)),0)+IF(IG$63=$C$17,0,IF(IF$63=$C$17,$B210*(IF$60),0))</f>
        <v>0</v>
      </c>
      <c r="IG210" s="50">
        <f>IF(IG$63&lt;=$C$17,($C$34*IG$59*$B210/$C$63)*(IF(COUNTA($D210:IF210)*(12/$C$63)&lt;=$C$9,0,1)),0)+IF(IH$63=$C$17,0,IF(IG$63=$C$17,$B210*(IG$60),0))</f>
        <v>0</v>
      </c>
      <c r="IH210" s="50">
        <f>IF(IH$63&lt;=$C$17,($C$34*IH$59*$B210/$C$63)*(IF(COUNTA($D210:IG210)*(12/$C$63)&lt;=$C$9,0,1)),0)+IF(II$63=$C$17,0,IF(IH$63=$C$17,$B210*(IH$60),0))</f>
        <v>0</v>
      </c>
      <c r="II210" s="50">
        <f>IF(II$63&lt;=$C$17,($C$34*II$59*$B210/$C$63)*(IF(COUNTA($D210:IH210)*(12/$C$63)&lt;=$C$9,0,1)),0)+IF(IJ$63=$C$17,0,IF(II$63=$C$17,$B210*(II$60),0))</f>
        <v>0</v>
      </c>
      <c r="IJ210" s="50">
        <f>IF(IJ$63&lt;=$C$17,($C$34*IJ$59*$B210/$C$63)*(IF(COUNTA($D210:II210)*(12/$C$63)&lt;=$C$9,0,1)),0)+IF(IK$63=$C$17,0,IF(IJ$63=$C$17,$B210*(IJ$60),0))</f>
        <v>0</v>
      </c>
      <c r="IK210" s="50">
        <f>IF(IK$63&lt;=$C$17,($C$34*IK$59*$B210/$C$63)*(IF(COUNTA($D210:IJ210)*(12/$C$63)&lt;=$C$9,0,1)),0)+IF(IL$63=$C$17,0,IF(IK$63=$C$17,$B210*(IK$60),0))</f>
        <v>0</v>
      </c>
      <c r="IL210" s="50">
        <f>IF(IL$63&lt;=$C$17,($C$34*IL$59*$B210/$C$63)*(IF(COUNTA($D210:IK210)*(12/$C$63)&lt;=$C$9,0,1)),0)+IF(IM$63=$C$17,0,IF(IL$63=$C$17,$B210*(IL$60),0))</f>
        <v>0</v>
      </c>
      <c r="IM210" s="50">
        <f>IF(IM$63&lt;=$C$17,($C$34*IM$59*$B210/$C$63)*(IF(COUNTA($D210:IL210)*(12/$C$63)&lt;=$C$9,0,1)),0)+IF(IN$63=$C$17,0,IF(IM$63=$C$17,$B210*(IM$60),0))</f>
        <v>0</v>
      </c>
      <c r="IN210" s="50">
        <f>IF(IN$63&lt;=$C$17,($C$34*IN$59*$B210/$C$63)*(IF(COUNTA($D210:IM210)*(12/$C$63)&lt;=$C$9,0,1)),0)+IF(IO$63=$C$17,0,IF(IN$63=$C$17,$B210*(IN$60),0))</f>
        <v>0</v>
      </c>
      <c r="IO210" s="50">
        <f>IF(IO$63&lt;=$C$17,($C$34*IO$59*$B210/$C$63)*(IF(COUNTA($D210:IN210)*(12/$C$63)&lt;=$C$9,0,1)),0)+IF(IP$63=$C$17,0,IF(IO$63=$C$17,$B210*(IO$60),0))</f>
        <v>0</v>
      </c>
      <c r="IP210" s="50">
        <f>IF(IP$63&lt;=$C$17,($C$34*IP$59*$B210/$C$63)*(IF(COUNTA($D210:IO210)*(12/$C$63)&lt;=$C$9,0,1)),0)+IF(IQ$63=$C$17,0,IF(IP$63=$C$17,$B210*(IP$60),0))</f>
        <v>0</v>
      </c>
      <c r="IQ210" s="50">
        <f>IF(IQ$63&lt;=$C$17,($C$34*IQ$59*$B210/$C$63)*(IF(COUNTA($D210:IP210)*(12/$C$63)&lt;=$C$9,0,1)),0)+IF(IR$63=$C$17,0,IF(IQ$63=$C$17,$B210*(IQ$60),0))</f>
        <v>0</v>
      </c>
      <c r="IR210" s="50">
        <f>IF(IR$63&lt;=$C$17,($C$34*IR$59*$B210/$C$63)*(IF(COUNTA($D210:IQ210)*(12/$C$63)&lt;=$C$9,0,1)),0)+IF(IS$63=$C$17,0,IF(IR$63=$C$17,$B210*(IR$60),0))</f>
        <v>0</v>
      </c>
      <c r="IS210" s="50">
        <f>IF(IS$63&lt;=$C$17,($C$34*IS$59*$B210/$C$63)*(IF(COUNTA($D210:IR210)*(12/$C$63)&lt;=$C$9,0,1)),0)+IF(IT$63=$C$17,0,IF(IS$63=$C$17,$B210*(IS$60),0))</f>
        <v>0</v>
      </c>
      <c r="IT210" s="50">
        <f>IF(IT$63&lt;=$C$17,($C$34*IT$59*$B210/$C$63)*(IF(COUNTA($D210:IS210)*(12/$C$63)&lt;=$C$9,0,1)),0)+IF(IU$63=$C$17,0,IF(IT$63=$C$17,$B210*(IT$60),0))</f>
        <v>0</v>
      </c>
      <c r="IU210" s="50">
        <f>IF(IU$63&lt;=$C$17,($C$34*IU$59*$B210/$C$63)*(IF(COUNTA($D210:IT210)*(12/$C$63)&lt;=$C$9,0,1)),0)+IF(IV$63=$C$17,0,IF(IU$63=$C$17,$B210*(IU$60),0))</f>
        <v>0</v>
      </c>
      <c r="IV210" s="50">
        <f>IF(IV$63&lt;=$C$17,($C$34*IV$59*$B210/$C$63)*(IF(COUNTA($D210:IU210)*(12/$C$63)&lt;=$C$9,0,1)),0)+IF(IW$63=$C$17,0,IF(IV$63=$C$17,$B210*(IV$60),0))</f>
        <v>0</v>
      </c>
      <c r="IW210" s="50">
        <f>IF(IW$63&lt;=$C$17,($C$34*IW$59*$B210/$C$63)*(IF(COUNTA($D210:IV210)*(12/$C$63)&lt;=$C$9,0,1)),0)+IF(IX$63=$C$17,0,IF(IW$63=$C$17,$B210*(IW$60),0))</f>
        <v>0</v>
      </c>
      <c r="IX210" s="50"/>
      <c r="IY210" s="50"/>
      <c r="IZ210" s="50"/>
      <c r="JA210" s="50"/>
      <c r="JB210" s="50"/>
      <c r="JC210" s="50"/>
      <c r="JD210" s="50"/>
      <c r="JE210" s="50"/>
      <c r="JF210" s="50"/>
      <c r="JG210" s="50"/>
      <c r="JH210" s="50"/>
      <c r="JI210" s="50"/>
      <c r="JJ210" s="50"/>
      <c r="JK210" s="50"/>
      <c r="JL210" s="50"/>
      <c r="JM210" s="50"/>
      <c r="JN210" s="50"/>
      <c r="JO210" s="50"/>
      <c r="JP210" s="50"/>
      <c r="JQ210" s="50"/>
      <c r="JR210" s="50"/>
      <c r="JS210" s="50"/>
      <c r="JT210" s="50"/>
      <c r="JU210" s="50"/>
      <c r="JV210" s="50"/>
      <c r="JW210" s="50"/>
      <c r="JX210" s="50"/>
      <c r="JY210" s="50"/>
      <c r="JZ210" s="50"/>
      <c r="KA210" s="50"/>
      <c r="KB210" s="50"/>
      <c r="KC210" s="50"/>
      <c r="KD210" s="50"/>
      <c r="KE210" s="50"/>
      <c r="KF210" s="50"/>
      <c r="KG210" s="50"/>
      <c r="KH210" s="50"/>
      <c r="KI210" s="50"/>
      <c r="KJ210" s="50"/>
      <c r="KK210" s="50"/>
      <c r="KL210" s="50"/>
      <c r="KM210" s="50"/>
      <c r="KN210" s="50"/>
      <c r="KO210" s="50"/>
      <c r="KP210" s="50"/>
      <c r="KQ210" s="50"/>
      <c r="KR210" s="50"/>
      <c r="KS210" s="50"/>
      <c r="KT210" s="50"/>
      <c r="KU210" s="50"/>
      <c r="KV210" s="50"/>
      <c r="KW210" s="50"/>
      <c r="KX210" s="50"/>
      <c r="KY210" s="50"/>
      <c r="KZ210" s="50"/>
      <c r="LA210" s="50"/>
      <c r="LB210" s="50"/>
      <c r="LC210" s="50"/>
      <c r="LD210" s="50"/>
      <c r="LE210" s="50"/>
      <c r="LF210" s="50"/>
      <c r="LG210" s="50"/>
      <c r="LH210" s="50"/>
      <c r="LI210" s="50"/>
      <c r="LJ210" s="50"/>
      <c r="LK210" s="50"/>
      <c r="LL210" s="50"/>
      <c r="LM210" s="50"/>
      <c r="LN210" s="50"/>
      <c r="LO210" s="50"/>
      <c r="LP210" s="50"/>
      <c r="LQ210" s="50"/>
      <c r="LR210" s="50"/>
      <c r="LS210" s="50"/>
      <c r="LT210" s="50"/>
      <c r="LU210" s="50"/>
      <c r="LV210" s="50"/>
      <c r="LW210" s="50"/>
      <c r="LX210" s="50"/>
      <c r="LY210" s="50"/>
      <c r="LZ210" s="50"/>
      <c r="MA210" s="50"/>
      <c r="MB210" s="50"/>
      <c r="MC210" s="50"/>
      <c r="MD210" s="50"/>
      <c r="ME210" s="50"/>
      <c r="MF210" s="50"/>
      <c r="MG210" s="50"/>
      <c r="MH210" s="50"/>
      <c r="MI210" s="50"/>
      <c r="MJ210" s="50"/>
      <c r="MK210" s="50"/>
      <c r="ML210" s="50"/>
      <c r="MM210" s="50"/>
      <c r="MN210" s="50"/>
      <c r="MO210" s="50"/>
      <c r="MP210" s="50"/>
      <c r="MQ210" s="50"/>
      <c r="MR210" s="50"/>
      <c r="MS210" s="50"/>
      <c r="MT210" s="50"/>
      <c r="MU210" s="50"/>
      <c r="MV210" s="50"/>
      <c r="MW210" s="50"/>
      <c r="MX210" s="50"/>
      <c r="MY210" s="50"/>
      <c r="MZ210" s="50"/>
      <c r="NA210" s="50"/>
      <c r="NB210" s="50"/>
      <c r="NC210" s="50"/>
      <c r="ND210" s="50"/>
      <c r="NE210" s="50"/>
      <c r="NF210" s="50"/>
      <c r="NG210" s="50"/>
      <c r="NH210" s="50"/>
      <c r="NI210" s="50"/>
      <c r="NJ210" s="50"/>
      <c r="NK210" s="50"/>
      <c r="NL210" s="50"/>
      <c r="NM210" s="50"/>
      <c r="NN210" s="50"/>
      <c r="NO210" s="50"/>
      <c r="NP210" s="50"/>
      <c r="NQ210" s="50"/>
      <c r="NR210" s="50"/>
      <c r="NS210" s="50"/>
      <c r="NT210" s="50"/>
      <c r="NU210" s="50"/>
    </row>
    <row r="211" spans="1:385" outlineLevel="1" x14ac:dyDescent="0.25">
      <c r="A211" s="2" t="s">
        <v>55</v>
      </c>
      <c r="B211" s="79">
        <f ca="1">+OFFSET($D$52,0,COUNTA($B$66:B210),,)</f>
        <v>0</v>
      </c>
      <c r="C211" s="88">
        <f t="shared" si="71"/>
        <v>0</v>
      </c>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47"/>
      <c r="EO211" s="47"/>
      <c r="EP211" s="47"/>
      <c r="EQ211" s="47"/>
      <c r="ER211" s="47"/>
      <c r="ES211" s="50">
        <f>IF(ET$63&gt;$C$17,0,-ES$53*(12/$C$63))</f>
        <v>0</v>
      </c>
      <c r="ET211" s="50">
        <f>IF(ET$63&lt;=$C$17,($C$34*ET$59*$B211/$C$63)*(IF(COUNTA($D211:ES211)*(12/$C$63)&lt;=$C$9,0,1)),0)+IF(EU$63=$C$17,0,IF(ET$63=$C$17,$B211*(ET$60),0))</f>
        <v>0</v>
      </c>
      <c r="EU211" s="50">
        <f>IF(EU$63&lt;=$C$17,($C$34*EU$59*$B211/$C$63)*(IF(COUNTA($D211:ET211)*(12/$C$63)&lt;=$C$9,0,1)),0)+IF(EV$63=$C$17,0,IF(EU$63=$C$17,$B211*(EU$60),0))</f>
        <v>0</v>
      </c>
      <c r="EV211" s="50">
        <f>IF(EV$63&lt;=$C$17,($C$34*EV$59*$B211/$C$63)*(IF(COUNTA($D211:EU211)*(12/$C$63)&lt;=$C$9,0,1)),0)+IF(EW$63=$C$17,0,IF(EV$63=$C$17,$B211*(EV$60),0))</f>
        <v>0</v>
      </c>
      <c r="EW211" s="50">
        <f>IF(EW$63&lt;=$C$17,($C$34*EW$59*$B211/$C$63)*(IF(COUNTA($D211:EV211)*(12/$C$63)&lt;=$C$9,0,1)),0)+IF(EX$63=$C$17,0,IF(EW$63=$C$17,$B211*(EW$60),0))</f>
        <v>0</v>
      </c>
      <c r="EX211" s="50">
        <f>IF(EX$63&lt;=$C$17,($C$34*EX$59*$B211/$C$63)*(IF(COUNTA($D211:EW211)*(12/$C$63)&lt;=$C$9,0,1)),0)+IF(EY$63=$C$17,0,IF(EX$63=$C$17,$B211*(EX$60),0))</f>
        <v>0</v>
      </c>
      <c r="EY211" s="50">
        <f>IF(EY$63&lt;=$C$17,($C$34*EY$59*$B211/$C$63)*(IF(COUNTA($D211:EX211)*(12/$C$63)&lt;=$C$9,0,1)),0)+IF(EZ$63=$C$17,0,IF(EY$63=$C$17,$B211*(EY$60),0))</f>
        <v>0</v>
      </c>
      <c r="EZ211" s="50">
        <f>IF(EZ$63&lt;=$C$17,($C$34*EZ$59*$B211/$C$63)*(IF(COUNTA($D211:EY211)*(12/$C$63)&lt;=$C$9,0,1)),0)+IF(FA$63=$C$17,0,IF(EZ$63=$C$17,$B211*(EZ$60),0))</f>
        <v>0</v>
      </c>
      <c r="FA211" s="50">
        <f>IF(FA$63&lt;=$C$17,($C$34*FA$59*$B211/$C$63)*(IF(COUNTA($D211:EZ211)*(12/$C$63)&lt;=$C$9,0,1)),0)+IF(FB$63=$C$17,0,IF(FA$63=$C$17,$B211*(FA$60),0))</f>
        <v>0</v>
      </c>
      <c r="FB211" s="50">
        <f>IF(FB$63&lt;=$C$17,($C$34*FB$59*$B211/$C$63)*(IF(COUNTA($D211:FA211)*(12/$C$63)&lt;=$C$9,0,1)),0)+IF(FC$63=$C$17,0,IF(FB$63=$C$17,$B211*(FB$60),0))</f>
        <v>0</v>
      </c>
      <c r="FC211" s="50">
        <f>IF(FC$63&lt;=$C$17,($C$34*FC$59*$B211/$C$63)*(IF(COUNTA($D211:FB211)*(12/$C$63)&lt;=$C$9,0,1)),0)+IF(FD$63=$C$17,0,IF(FC$63=$C$17,$B211*(FC$60),0))</f>
        <v>0</v>
      </c>
      <c r="FD211" s="50">
        <f>IF(FD$63&lt;=$C$17,($C$34*FD$59*$B211/$C$63)*(IF(COUNTA($D211:FC211)*(12/$C$63)&lt;=$C$9,0,1)),0)+IF(FE$63=$C$17,0,IF(FD$63=$C$17,$B211*(FD$60),0))</f>
        <v>0</v>
      </c>
      <c r="FE211" s="50">
        <f>IF(FE$63&lt;=$C$17,($C$34*FE$59*$B211/$C$63)*(IF(COUNTA($D211:FD211)*(12/$C$63)&lt;=$C$9,0,1)),0)+IF(FF$63=$C$17,0,IF(FE$63=$C$17,$B211*(FE$60),0))</f>
        <v>0</v>
      </c>
      <c r="FF211" s="50">
        <f>IF(FF$63&lt;=$C$17,($C$34*FF$59*$B211/$C$63)*(IF(COUNTA($D211:FE211)*(12/$C$63)&lt;=$C$9,0,1)),0)+IF(FG$63=$C$17,0,IF(FF$63=$C$17,$B211*(FF$60),0))</f>
        <v>0</v>
      </c>
      <c r="FG211" s="50">
        <f>IF(FG$63&lt;=$C$17,($C$34*FG$59*$B211/$C$63)*(IF(COUNTA($D211:FF211)*(12/$C$63)&lt;=$C$9,0,1)),0)+IF(FH$63=$C$17,0,IF(FG$63=$C$17,$B211*(FG$60),0))</f>
        <v>0</v>
      </c>
      <c r="FH211" s="50">
        <f>IF(FH$63&lt;=$C$17,($C$34*FH$59*$B211/$C$63)*(IF(COUNTA($D211:FG211)*(12/$C$63)&lt;=$C$9,0,1)),0)+IF(FI$63=$C$17,0,IF(FH$63=$C$17,$B211*(FH$60),0))</f>
        <v>0</v>
      </c>
      <c r="FI211" s="50">
        <f>IF(FI$63&lt;=$C$17,($C$34*FI$59*$B211/$C$63)*(IF(COUNTA($D211:FH211)*(12/$C$63)&lt;=$C$9,0,1)),0)+IF(FJ$63=$C$17,0,IF(FI$63=$C$17,$B211*(FI$60),0))</f>
        <v>0</v>
      </c>
      <c r="FJ211" s="50">
        <f>IF(FJ$63&lt;=$C$17,($C$34*FJ$59*$B211/$C$63)*(IF(COUNTA($D211:FI211)*(12/$C$63)&lt;=$C$9,0,1)),0)+IF(FK$63=$C$17,0,IF(FJ$63=$C$17,$B211*(FJ$60),0))</f>
        <v>0</v>
      </c>
      <c r="FK211" s="50">
        <f>IF(FK$63&lt;=$C$17,($C$34*FK$59*$B211/$C$63)*(IF(COUNTA($D211:FJ211)*(12/$C$63)&lt;=$C$9,0,1)),0)+IF(FL$63=$C$17,0,IF(FK$63=$C$17,$B211*(FK$60),0))</f>
        <v>0</v>
      </c>
      <c r="FL211" s="50">
        <f>IF(FL$63&lt;=$C$17,($C$34*FL$59*$B211/$C$63)*(IF(COUNTA($D211:FK211)*(12/$C$63)&lt;=$C$9,0,1)),0)+IF(FM$63=$C$17,0,IF(FL$63=$C$17,$B211*(FL$60),0))</f>
        <v>0</v>
      </c>
      <c r="FM211" s="50">
        <f>IF(FM$63&lt;=$C$17,($C$34*FM$59*$B211/$C$63)*(IF(COUNTA($D211:FL211)*(12/$C$63)&lt;=$C$9,0,1)),0)+IF(FN$63=$C$17,0,IF(FM$63=$C$17,$B211*(FM$60),0))</f>
        <v>0</v>
      </c>
      <c r="FN211" s="50">
        <f>IF(FN$63&lt;=$C$17,($C$34*FN$59*$B211/$C$63)*(IF(COUNTA($D211:FM211)*(12/$C$63)&lt;=$C$9,0,1)),0)+IF(FO$63=$C$17,0,IF(FN$63=$C$17,$B211*(FN$60),0))</f>
        <v>0</v>
      </c>
      <c r="FO211" s="50">
        <f>IF(FO$63&lt;=$C$17,($C$34*FO$59*$B211/$C$63)*(IF(COUNTA($D211:FN211)*(12/$C$63)&lt;=$C$9,0,1)),0)+IF(FP$63=$C$17,0,IF(FO$63=$C$17,$B211*(FO$60),0))</f>
        <v>0</v>
      </c>
      <c r="FP211" s="50">
        <f>IF(FP$63&lt;=$C$17,($C$34*FP$59*$B211/$C$63)*(IF(COUNTA($D211:FO211)*(12/$C$63)&lt;=$C$9,0,1)),0)+IF(FQ$63=$C$17,0,IF(FP$63=$C$17,$B211*(FP$60),0))</f>
        <v>0</v>
      </c>
      <c r="FQ211" s="50">
        <f>IF(FQ$63&lt;=$C$17,($C$34*FQ$59*$B211/$C$63)*(IF(COUNTA($D211:FP211)*(12/$C$63)&lt;=$C$9,0,1)),0)+IF(FR$63=$C$17,0,IF(FQ$63=$C$17,$B211*(FQ$60),0))</f>
        <v>0</v>
      </c>
      <c r="FR211" s="50">
        <f>IF(FR$63&lt;=$C$17,($C$34*FR$59*$B211/$C$63)*(IF(COUNTA($D211:FQ211)*(12/$C$63)&lt;=$C$9,0,1)),0)+IF(FS$63=$C$17,0,IF(FR$63=$C$17,$B211*(FR$60),0))</f>
        <v>0</v>
      </c>
      <c r="FS211" s="50">
        <f>IF(FS$63&lt;=$C$17,($C$34*FS$59*$B211/$C$63)*(IF(COUNTA($D211:FR211)*(12/$C$63)&lt;=$C$9,0,1)),0)+IF(FT$63=$C$17,0,IF(FS$63=$C$17,$B211*(FS$60),0))</f>
        <v>0</v>
      </c>
      <c r="FT211" s="50">
        <f>IF(FT$63&lt;=$C$17,($C$34*FT$59*$B211/$C$63)*(IF(COUNTA($D211:FS211)*(12/$C$63)&lt;=$C$9,0,1)),0)+IF(FU$63=$C$17,0,IF(FT$63=$C$17,$B211*(FT$60),0))</f>
        <v>0</v>
      </c>
      <c r="FU211" s="50">
        <f>IF(FU$63&lt;=$C$17,($C$34*FU$59*$B211/$C$63)*(IF(COUNTA($D211:FT211)*(12/$C$63)&lt;=$C$9,0,1)),0)+IF(FV$63=$C$17,0,IF(FU$63=$C$17,$B211*(FU$60),0))</f>
        <v>0</v>
      </c>
      <c r="FV211" s="50">
        <f>IF(FV$63&lt;=$C$17,($C$34*FV$59*$B211/$C$63)*(IF(COUNTA($D211:FU211)*(12/$C$63)&lt;=$C$9,0,1)),0)+IF(FW$63=$C$17,0,IF(FV$63=$C$17,$B211*(FV$60),0))</f>
        <v>0</v>
      </c>
      <c r="FW211" s="50">
        <f>IF(FW$63&lt;=$C$17,($C$34*FW$59*$B211/$C$63)*(IF(COUNTA($D211:FV211)*(12/$C$63)&lt;=$C$9,0,1)),0)+IF(FX$63=$C$17,0,IF(FW$63=$C$17,$B211*(FW$60),0))</f>
        <v>0</v>
      </c>
      <c r="FX211" s="50">
        <f>IF(FX$63&lt;=$C$17,($C$34*FX$59*$B211/$C$63)*(IF(COUNTA($D211:FW211)*(12/$C$63)&lt;=$C$9,0,1)),0)+IF(FY$63=$C$17,0,IF(FX$63=$C$17,$B211*(FX$60),0))</f>
        <v>0</v>
      </c>
      <c r="FY211" s="50">
        <f>IF(FY$63&lt;=$C$17,($C$34*FY$59*$B211/$C$63)*(IF(COUNTA($D211:FX211)*(12/$C$63)&lt;=$C$9,0,1)),0)+IF(FZ$63=$C$17,0,IF(FY$63=$C$17,$B211*(FY$60),0))</f>
        <v>0</v>
      </c>
      <c r="FZ211" s="50">
        <f>IF(FZ$63&lt;=$C$17,($C$34*FZ$59*$B211/$C$63)*(IF(COUNTA($D211:FY211)*(12/$C$63)&lt;=$C$9,0,1)),0)+IF(GA$63=$C$17,0,IF(FZ$63=$C$17,$B211*(FZ$60),0))</f>
        <v>0</v>
      </c>
      <c r="GA211" s="50">
        <f>IF(GA$63&lt;=$C$17,($C$34*GA$59*$B211/$C$63)*(IF(COUNTA($D211:FZ211)*(12/$C$63)&lt;=$C$9,0,1)),0)+IF(GB$63=$C$17,0,IF(GA$63=$C$17,$B211*(GA$60),0))</f>
        <v>0</v>
      </c>
      <c r="GB211" s="50">
        <f>IF(GB$63&lt;=$C$17,($C$34*GB$59*$B211/$C$63)*(IF(COUNTA($D211:GA211)*(12/$C$63)&lt;=$C$9,0,1)),0)+IF(GC$63=$C$17,0,IF(GB$63=$C$17,$B211*(GB$60),0))</f>
        <v>0</v>
      </c>
      <c r="GC211" s="50">
        <f>IF(GC$63&lt;=$C$17,($C$34*GC$59*$B211/$C$63)*(IF(COUNTA($D211:GB211)*(12/$C$63)&lt;=$C$9,0,1)),0)+IF(GD$63=$C$17,0,IF(GC$63=$C$17,$B211*(GC$60),0))</f>
        <v>0</v>
      </c>
      <c r="GD211" s="50">
        <f>IF(GD$63&lt;=$C$17,($C$34*GD$59*$B211/$C$63)*(IF(COUNTA($D211:GC211)*(12/$C$63)&lt;=$C$9,0,1)),0)+IF(GE$63=$C$17,0,IF(GD$63=$C$17,$B211*(GD$60),0))</f>
        <v>0</v>
      </c>
      <c r="GE211" s="50">
        <f>IF(GE$63&lt;=$C$17,($C$34*GE$59*$B211/$C$63)*(IF(COUNTA($D211:GD211)*(12/$C$63)&lt;=$C$9,0,1)),0)+IF(GF$63=$C$17,0,IF(GE$63=$C$17,$B211*(GE$60),0))</f>
        <v>0</v>
      </c>
      <c r="GF211" s="50">
        <f>IF(GF$63&lt;=$C$17,($C$34*GF$59*$B211/$C$63)*(IF(COUNTA($D211:GE211)*(12/$C$63)&lt;=$C$9,0,1)),0)+IF(GG$63=$C$17,0,IF(GF$63=$C$17,$B211*(GF$60),0))</f>
        <v>0</v>
      </c>
      <c r="GG211" s="50">
        <f>IF(GG$63&lt;=$C$17,($C$34*GG$59*$B211/$C$63)*(IF(COUNTA($D211:GF211)*(12/$C$63)&lt;=$C$9,0,1)),0)+IF(GH$63=$C$17,0,IF(GG$63=$C$17,$B211*(GG$60),0))</f>
        <v>0</v>
      </c>
      <c r="GH211" s="50">
        <f>IF(GH$63&lt;=$C$17,($C$34*GH$59*$B211/$C$63)*(IF(COUNTA($D211:GG211)*(12/$C$63)&lt;=$C$9,0,1)),0)+IF(GI$63=$C$17,0,IF(GH$63=$C$17,$B211*(GH$60),0))</f>
        <v>0</v>
      </c>
      <c r="GI211" s="50">
        <f>IF(GI$63&lt;=$C$17,($C$34*GI$59*$B211/$C$63)*(IF(COUNTA($D211:GH211)*(12/$C$63)&lt;=$C$9,0,1)),0)+IF(GJ$63=$C$17,0,IF(GI$63=$C$17,$B211*(GI$60),0))</f>
        <v>0</v>
      </c>
      <c r="GJ211" s="50">
        <f>IF(GJ$63&lt;=$C$17,($C$34*GJ$59*$B211/$C$63)*(IF(COUNTA($D211:GI211)*(12/$C$63)&lt;=$C$9,0,1)),0)+IF(GK$63=$C$17,0,IF(GJ$63=$C$17,$B211*(GJ$60),0))</f>
        <v>0</v>
      </c>
      <c r="GK211" s="50">
        <f>IF(GK$63&lt;=$C$17,($C$34*GK$59*$B211/$C$63)*(IF(COUNTA($D211:GJ211)*(12/$C$63)&lt;=$C$9,0,1)),0)+IF(GL$63=$C$17,0,IF(GK$63=$C$17,$B211*(GK$60),0))</f>
        <v>0</v>
      </c>
      <c r="GL211" s="50">
        <f>IF(GL$63&lt;=$C$17,($C$34*GL$59*$B211/$C$63)*(IF(COUNTA($D211:GK211)*(12/$C$63)&lt;=$C$9,0,1)),0)+IF(GM$63=$C$17,0,IF(GL$63=$C$17,$B211*(GL$60),0))</f>
        <v>0</v>
      </c>
      <c r="GM211" s="50">
        <f>IF(GM$63&lt;=$C$17,($C$34*GM$59*$B211/$C$63)*(IF(COUNTA($D211:GL211)*(12/$C$63)&lt;=$C$9,0,1)),0)+IF(GN$63=$C$17,0,IF(GM$63=$C$17,$B211*(GM$60),0))</f>
        <v>0</v>
      </c>
      <c r="GN211" s="50">
        <f>IF(GN$63&lt;=$C$17,($C$34*GN$59*$B211/$C$63)*(IF(COUNTA($D211:GM211)*(12/$C$63)&lt;=$C$9,0,1)),0)+IF(GO$63=$C$17,0,IF(GN$63=$C$17,$B211*(GN$60),0))</f>
        <v>0</v>
      </c>
      <c r="GO211" s="50">
        <f>IF(GO$63&lt;=$C$17,($C$34*GO$59*$B211/$C$63)*(IF(COUNTA($D211:GN211)*(12/$C$63)&lt;=$C$9,0,1)),0)+IF(GP$63=$C$17,0,IF(GO$63=$C$17,$B211*(GO$60),0))</f>
        <v>0</v>
      </c>
      <c r="GP211" s="50">
        <f>IF(GP$63&lt;=$C$17,($C$34*GP$59*$B211/$C$63)*(IF(COUNTA($D211:GO211)*(12/$C$63)&lt;=$C$9,0,1)),0)+IF(GQ$63=$C$17,0,IF(GP$63=$C$17,$B211*(GP$60),0))</f>
        <v>0</v>
      </c>
      <c r="GQ211" s="50">
        <f>IF(GQ$63&lt;=$C$17,($C$34*GQ$59*$B211/$C$63)*(IF(COUNTA($D211:GP211)*(12/$C$63)&lt;=$C$9,0,1)),0)+IF(GR$63=$C$17,0,IF(GQ$63=$C$17,$B211*(GQ$60),0))</f>
        <v>0</v>
      </c>
      <c r="GR211" s="50">
        <f>IF(GR$63&lt;=$C$17,($C$34*GR$59*$B211/$C$63)*(IF(COUNTA($D211:GQ211)*(12/$C$63)&lt;=$C$9,0,1)),0)+IF(GS$63=$C$17,0,IF(GR$63=$C$17,$B211*(GR$60),0))</f>
        <v>0</v>
      </c>
      <c r="GS211" s="50">
        <f>IF(GS$63&lt;=$C$17,($C$34*GS$59*$B211/$C$63)*(IF(COUNTA($D211:GR211)*(12/$C$63)&lt;=$C$9,0,1)),0)+IF(GT$63=$C$17,0,IF(GS$63=$C$17,$B211*(GS$60),0))</f>
        <v>0</v>
      </c>
      <c r="GT211" s="50">
        <f>IF(GT$63&lt;=$C$17,($C$34*GT$59*$B211/$C$63)*(IF(COUNTA($D211:GS211)*(12/$C$63)&lt;=$C$9,0,1)),0)+IF(GU$63=$C$17,0,IF(GT$63=$C$17,$B211*(GT$60),0))</f>
        <v>0</v>
      </c>
      <c r="GU211" s="50">
        <f>IF(GU$63&lt;=$C$17,($C$34*GU$59*$B211/$C$63)*(IF(COUNTA($D211:GT211)*(12/$C$63)&lt;=$C$9,0,1)),0)+IF(GV$63=$C$17,0,IF(GU$63=$C$17,$B211*(GU$60),0))</f>
        <v>0</v>
      </c>
      <c r="GV211" s="50">
        <f>IF(GV$63&lt;=$C$17,($C$34*GV$59*$B211/$C$63)*(IF(COUNTA($D211:GU211)*(12/$C$63)&lt;=$C$9,0,1)),0)+IF(GW$63=$C$17,0,IF(GV$63=$C$17,$B211*(GV$60),0))</f>
        <v>0</v>
      </c>
      <c r="GW211" s="50">
        <f>IF(GW$63&lt;=$C$17,($C$34*GW$59*$B211/$C$63)*(IF(COUNTA($D211:GV211)*(12/$C$63)&lt;=$C$9,0,1)),0)+IF(GX$63=$C$17,0,IF(GW$63=$C$17,$B211*(GW$60),0))</f>
        <v>0</v>
      </c>
      <c r="GX211" s="50">
        <f>IF(GX$63&lt;=$C$17,($C$34*GX$59*$B211/$C$63)*(IF(COUNTA($D211:GW211)*(12/$C$63)&lt;=$C$9,0,1)),0)+IF(GY$63=$C$17,0,IF(GX$63=$C$17,$B211*(GX$60),0))</f>
        <v>0</v>
      </c>
      <c r="GY211" s="50">
        <f>IF(GY$63&lt;=$C$17,($C$34*GY$59*$B211/$C$63)*(IF(COUNTA($D211:GX211)*(12/$C$63)&lt;=$C$9,0,1)),0)+IF(GZ$63=$C$17,0,IF(GY$63=$C$17,$B211*(GY$60),0))</f>
        <v>0</v>
      </c>
      <c r="GZ211" s="50">
        <f>IF(GZ$63&lt;=$C$17,($C$34*GZ$59*$B211/$C$63)*(IF(COUNTA($D211:GY211)*(12/$C$63)&lt;=$C$9,0,1)),0)+IF(HA$63=$C$17,0,IF(GZ$63=$C$17,$B211*(GZ$60),0))</f>
        <v>0</v>
      </c>
      <c r="HA211" s="50">
        <f>IF(HA$63&lt;=$C$17,($C$34*HA$59*$B211/$C$63)*(IF(COUNTA($D211:GZ211)*(12/$C$63)&lt;=$C$9,0,1)),0)+IF(HB$63=$C$17,0,IF(HA$63=$C$17,$B211*(HA$60),0))</f>
        <v>0</v>
      </c>
      <c r="HB211" s="50">
        <f>IF(HB$63&lt;=$C$17,($C$34*HB$59*$B211/$C$63)*(IF(COUNTA($D211:HA211)*(12/$C$63)&lt;=$C$9,0,1)),0)+IF(HC$63=$C$17,0,IF(HB$63=$C$17,$B211*(HB$60),0))</f>
        <v>0</v>
      </c>
      <c r="HC211" s="50">
        <f>IF(HC$63&lt;=$C$17,($C$34*HC$59*$B211/$C$63)*(IF(COUNTA($D211:HB211)*(12/$C$63)&lt;=$C$9,0,1)),0)+IF(HD$63=$C$17,0,IF(HC$63=$C$17,$B211*(HC$60),0))</f>
        <v>0</v>
      </c>
      <c r="HD211" s="50">
        <f>IF(HD$63&lt;=$C$17,($C$34*HD$59*$B211/$C$63)*(IF(COUNTA($D211:HC211)*(12/$C$63)&lt;=$C$9,0,1)),0)+IF(HE$63=$C$17,0,IF(HD$63=$C$17,$B211*(HD$60),0))</f>
        <v>0</v>
      </c>
      <c r="HE211" s="50">
        <f>IF(HE$63&lt;=$C$17,($C$34*HE$59*$B211/$C$63)*(IF(COUNTA($D211:HD211)*(12/$C$63)&lt;=$C$9,0,1)),0)+IF(HF$63=$C$17,0,IF(HE$63=$C$17,$B211*(HE$60),0))</f>
        <v>0</v>
      </c>
      <c r="HF211" s="50">
        <f>IF(HF$63&lt;=$C$17,($C$34*HF$59*$B211/$C$63)*(IF(COUNTA($D211:HE211)*(12/$C$63)&lt;=$C$9,0,1)),0)+IF(HG$63=$C$17,0,IF(HF$63=$C$17,$B211*(HF$60),0))</f>
        <v>0</v>
      </c>
      <c r="HG211" s="50">
        <f>IF(HG$63&lt;=$C$17,($C$34*HG$59*$B211/$C$63)*(IF(COUNTA($D211:HF211)*(12/$C$63)&lt;=$C$9,0,1)),0)+IF(HH$63=$C$17,0,IF(HG$63=$C$17,$B211*(HG$60),0))</f>
        <v>0</v>
      </c>
      <c r="HH211" s="50">
        <f>IF(HH$63&lt;=$C$17,($C$34*HH$59*$B211/$C$63)*(IF(COUNTA($D211:HG211)*(12/$C$63)&lt;=$C$9,0,1)),0)+IF(HI$63=$C$17,0,IF(HH$63=$C$17,$B211*(HH$60),0))</f>
        <v>0</v>
      </c>
      <c r="HI211" s="50">
        <f>IF(HI$63&lt;=$C$17,($C$34*HI$59*$B211/$C$63)*(IF(COUNTA($D211:HH211)*(12/$C$63)&lt;=$C$9,0,1)),0)+IF(HJ$63=$C$17,0,IF(HI$63=$C$17,$B211*(HI$60),0))</f>
        <v>0</v>
      </c>
      <c r="HJ211" s="50">
        <f>IF(HJ$63&lt;=$C$17,($C$34*HJ$59*$B211/$C$63)*(IF(COUNTA($D211:HI211)*(12/$C$63)&lt;=$C$9,0,1)),0)+IF(HK$63=$C$17,0,IF(HJ$63=$C$17,$B211*(HJ$60),0))</f>
        <v>0</v>
      </c>
      <c r="HK211" s="50">
        <f>IF(HK$63&lt;=$C$17,($C$34*HK$59*$B211/$C$63)*(IF(COUNTA($D211:HJ211)*(12/$C$63)&lt;=$C$9,0,1)),0)+IF(HL$63=$C$17,0,IF(HK$63=$C$17,$B211*(HK$60),0))</f>
        <v>0</v>
      </c>
      <c r="HL211" s="50">
        <f>IF(HL$63&lt;=$C$17,($C$34*HL$59*$B211/$C$63)*(IF(COUNTA($D211:HK211)*(12/$C$63)&lt;=$C$9,0,1)),0)+IF(HM$63=$C$17,0,IF(HL$63=$C$17,$B211*(HL$60),0))</f>
        <v>0</v>
      </c>
      <c r="HM211" s="50">
        <f>IF(HM$63&lt;=$C$17,($C$34*HM$59*$B211/$C$63)*(IF(COUNTA($D211:HL211)*(12/$C$63)&lt;=$C$9,0,1)),0)+IF(HN$63=$C$17,0,IF(HM$63=$C$17,$B211*(HM$60),0))</f>
        <v>0</v>
      </c>
      <c r="HN211" s="50">
        <f>IF(HN$63&lt;=$C$17,($C$34*HN$59*$B211/$C$63)*(IF(COUNTA($D211:HM211)*(12/$C$63)&lt;=$C$9,0,1)),0)+IF(HO$63=$C$17,0,IF(HN$63=$C$17,$B211*(HN$60),0))</f>
        <v>0</v>
      </c>
      <c r="HO211" s="50">
        <f>IF(HO$63&lt;=$C$17,($C$34*HO$59*$B211/$C$63)*(IF(COUNTA($D211:HN211)*(12/$C$63)&lt;=$C$9,0,1)),0)+IF(HP$63=$C$17,0,IF(HO$63=$C$17,$B211*(HO$60),0))</f>
        <v>0</v>
      </c>
      <c r="HP211" s="50">
        <f>IF(HP$63&lt;=$C$17,($C$34*HP$59*$B211/$C$63)*(IF(COUNTA($D211:HO211)*(12/$C$63)&lt;=$C$9,0,1)),0)+IF(HQ$63=$C$17,0,IF(HP$63=$C$17,$B211*(HP$60),0))</f>
        <v>0</v>
      </c>
      <c r="HQ211" s="50">
        <f>IF(HQ$63&lt;=$C$17,($C$34*HQ$59*$B211/$C$63)*(IF(COUNTA($D211:HP211)*(12/$C$63)&lt;=$C$9,0,1)),0)+IF(HR$63=$C$17,0,IF(HQ$63=$C$17,$B211*(HQ$60),0))</f>
        <v>0</v>
      </c>
      <c r="HR211" s="50">
        <f>IF(HR$63&lt;=$C$17,($C$34*HR$59*$B211/$C$63)*(IF(COUNTA($D211:HQ211)*(12/$C$63)&lt;=$C$9,0,1)),0)+IF(HS$63=$C$17,0,IF(HR$63=$C$17,$B211*(HR$60),0))</f>
        <v>0</v>
      </c>
      <c r="HS211" s="50">
        <f>IF(HS$63&lt;=$C$17,($C$34*HS$59*$B211/$C$63)*(IF(COUNTA($D211:HR211)*(12/$C$63)&lt;=$C$9,0,1)),0)+IF(HT$63=$C$17,0,IF(HS$63=$C$17,$B211*(HS$60),0))</f>
        <v>0</v>
      </c>
      <c r="HT211" s="50">
        <f>IF(HT$63&lt;=$C$17,($C$34*HT$59*$B211/$C$63)*(IF(COUNTA($D211:HS211)*(12/$C$63)&lt;=$C$9,0,1)),0)+IF(HU$63=$C$17,0,IF(HT$63=$C$17,$B211*(HT$60),0))</f>
        <v>0</v>
      </c>
      <c r="HU211" s="50">
        <f>IF(HU$63&lt;=$C$17,($C$34*HU$59*$B211/$C$63)*(IF(COUNTA($D211:HT211)*(12/$C$63)&lt;=$C$9,0,1)),0)+IF(HV$63=$C$17,0,IF(HU$63=$C$17,$B211*(HU$60),0))</f>
        <v>0</v>
      </c>
      <c r="HV211" s="50">
        <f>IF(HV$63&lt;=$C$17,($C$34*HV$59*$B211/$C$63)*(IF(COUNTA($D211:HU211)*(12/$C$63)&lt;=$C$9,0,1)),0)+IF(HW$63=$C$17,0,IF(HV$63=$C$17,$B211*(HV$60),0))</f>
        <v>0</v>
      </c>
      <c r="HW211" s="50">
        <f>IF(HW$63&lt;=$C$17,($C$34*HW$59*$B211/$C$63)*(IF(COUNTA($D211:HV211)*(12/$C$63)&lt;=$C$9,0,1)),0)+IF(HX$63=$C$17,0,IF(HW$63=$C$17,$B211*(HW$60),0))</f>
        <v>0</v>
      </c>
      <c r="HX211" s="50">
        <f>IF(HX$63&lt;=$C$17,($C$34*HX$59*$B211/$C$63)*(IF(COUNTA($D211:HW211)*(12/$C$63)&lt;=$C$9,0,1)),0)+IF(HY$63=$C$17,0,IF(HX$63=$C$17,$B211*(HX$60),0))</f>
        <v>0</v>
      </c>
      <c r="HY211" s="50">
        <f>IF(HY$63&lt;=$C$17,($C$34*HY$59*$B211/$C$63)*(IF(COUNTA($D211:HX211)*(12/$C$63)&lt;=$C$9,0,1)),0)+IF(HZ$63=$C$17,0,IF(HY$63=$C$17,$B211*(HY$60),0))</f>
        <v>0</v>
      </c>
      <c r="HZ211" s="50">
        <f>IF(HZ$63&lt;=$C$17,($C$34*HZ$59*$B211/$C$63)*(IF(COUNTA($D211:HY211)*(12/$C$63)&lt;=$C$9,0,1)),0)+IF(IA$63=$C$17,0,IF(HZ$63=$C$17,$B211*(HZ$60),0))</f>
        <v>0</v>
      </c>
      <c r="IA211" s="50">
        <f>IF(IA$63&lt;=$C$17,($C$34*IA$59*$B211/$C$63)*(IF(COUNTA($D211:HZ211)*(12/$C$63)&lt;=$C$9,0,1)),0)+IF(IB$63=$C$17,0,IF(IA$63=$C$17,$B211*(IA$60),0))</f>
        <v>0</v>
      </c>
      <c r="IB211" s="50">
        <f>IF(IB$63&lt;=$C$17,($C$34*IB$59*$B211/$C$63)*(IF(COUNTA($D211:IA211)*(12/$C$63)&lt;=$C$9,0,1)),0)+IF(IC$63=$C$17,0,IF(IB$63=$C$17,$B211*(IB$60),0))</f>
        <v>0</v>
      </c>
      <c r="IC211" s="50">
        <f>IF(IC$63&lt;=$C$17,($C$34*IC$59*$B211/$C$63)*(IF(COUNTA($D211:IB211)*(12/$C$63)&lt;=$C$9,0,1)),0)+IF(ID$63=$C$17,0,IF(IC$63=$C$17,$B211*(IC$60),0))</f>
        <v>0</v>
      </c>
      <c r="ID211" s="50">
        <f>IF(ID$63&lt;=$C$17,($C$34*ID$59*$B211/$C$63)*(IF(COUNTA($D211:IC211)*(12/$C$63)&lt;=$C$9,0,1)),0)+IF(IE$63=$C$17,0,IF(ID$63=$C$17,$B211*(ID$60),0))</f>
        <v>0</v>
      </c>
      <c r="IE211" s="50">
        <f>IF(IE$63&lt;=$C$17,($C$34*IE$59*$B211/$C$63)*(IF(COUNTA($D211:ID211)*(12/$C$63)&lt;=$C$9,0,1)),0)+IF(IF$63=$C$17,0,IF(IE$63=$C$17,$B211*(IE$60),0))</f>
        <v>0</v>
      </c>
      <c r="IF211" s="50">
        <f>IF(IF$63&lt;=$C$17,($C$34*IF$59*$B211/$C$63)*(IF(COUNTA($D211:IE211)*(12/$C$63)&lt;=$C$9,0,1)),0)+IF(IG$63=$C$17,0,IF(IF$63=$C$17,$B211*(IF$60),0))</f>
        <v>0</v>
      </c>
      <c r="IG211" s="50">
        <f>IF(IG$63&lt;=$C$17,($C$34*IG$59*$B211/$C$63)*(IF(COUNTA($D211:IF211)*(12/$C$63)&lt;=$C$9,0,1)),0)+IF(IH$63=$C$17,0,IF(IG$63=$C$17,$B211*(IG$60),0))</f>
        <v>0</v>
      </c>
      <c r="IH211" s="50">
        <f>IF(IH$63&lt;=$C$17,($C$34*IH$59*$B211/$C$63)*(IF(COUNTA($D211:IG211)*(12/$C$63)&lt;=$C$9,0,1)),0)+IF(II$63=$C$17,0,IF(IH$63=$C$17,$B211*(IH$60),0))</f>
        <v>0</v>
      </c>
      <c r="II211" s="50">
        <f>IF(II$63&lt;=$C$17,($C$34*II$59*$B211/$C$63)*(IF(COUNTA($D211:IH211)*(12/$C$63)&lt;=$C$9,0,1)),0)+IF(IJ$63=$C$17,0,IF(II$63=$C$17,$B211*(II$60),0))</f>
        <v>0</v>
      </c>
      <c r="IJ211" s="50">
        <f>IF(IJ$63&lt;=$C$17,($C$34*IJ$59*$B211/$C$63)*(IF(COUNTA($D211:II211)*(12/$C$63)&lt;=$C$9,0,1)),0)+IF(IK$63=$C$17,0,IF(IJ$63=$C$17,$B211*(IJ$60),0))</f>
        <v>0</v>
      </c>
      <c r="IK211" s="50">
        <f>IF(IK$63&lt;=$C$17,($C$34*IK$59*$B211/$C$63)*(IF(COUNTA($D211:IJ211)*(12/$C$63)&lt;=$C$9,0,1)),0)+IF(IL$63=$C$17,0,IF(IK$63=$C$17,$B211*(IK$60),0))</f>
        <v>0</v>
      </c>
      <c r="IL211" s="50">
        <f>IF(IL$63&lt;=$C$17,($C$34*IL$59*$B211/$C$63)*(IF(COUNTA($D211:IK211)*(12/$C$63)&lt;=$C$9,0,1)),0)+IF(IM$63=$C$17,0,IF(IL$63=$C$17,$B211*(IL$60),0))</f>
        <v>0</v>
      </c>
      <c r="IM211" s="50">
        <f>IF(IM$63&lt;=$C$17,($C$34*IM$59*$B211/$C$63)*(IF(COUNTA($D211:IL211)*(12/$C$63)&lt;=$C$9,0,1)),0)+IF(IN$63=$C$17,0,IF(IM$63=$C$17,$B211*(IM$60),0))</f>
        <v>0</v>
      </c>
      <c r="IN211" s="50">
        <f>IF(IN$63&lt;=$C$17,($C$34*IN$59*$B211/$C$63)*(IF(COUNTA($D211:IM211)*(12/$C$63)&lt;=$C$9,0,1)),0)+IF(IO$63=$C$17,0,IF(IN$63=$C$17,$B211*(IN$60),0))</f>
        <v>0</v>
      </c>
      <c r="IO211" s="50">
        <f>IF(IO$63&lt;=$C$17,($C$34*IO$59*$B211/$C$63)*(IF(COUNTA($D211:IN211)*(12/$C$63)&lt;=$C$9,0,1)),0)+IF(IP$63=$C$17,0,IF(IO$63=$C$17,$B211*(IO$60),0))</f>
        <v>0</v>
      </c>
      <c r="IP211" s="50">
        <f>IF(IP$63&lt;=$C$17,($C$34*IP$59*$B211/$C$63)*(IF(COUNTA($D211:IO211)*(12/$C$63)&lt;=$C$9,0,1)),0)+IF(IQ$63=$C$17,0,IF(IP$63=$C$17,$B211*(IP$60),0))</f>
        <v>0</v>
      </c>
      <c r="IQ211" s="50">
        <f>IF(IQ$63&lt;=$C$17,($C$34*IQ$59*$B211/$C$63)*(IF(COUNTA($D211:IP211)*(12/$C$63)&lt;=$C$9,0,1)),0)+IF(IR$63=$C$17,0,IF(IQ$63=$C$17,$B211*(IQ$60),0))</f>
        <v>0</v>
      </c>
      <c r="IR211" s="50">
        <f>IF(IR$63&lt;=$C$17,($C$34*IR$59*$B211/$C$63)*(IF(COUNTA($D211:IQ211)*(12/$C$63)&lt;=$C$9,0,1)),0)+IF(IS$63=$C$17,0,IF(IR$63=$C$17,$B211*(IR$60),0))</f>
        <v>0</v>
      </c>
      <c r="IS211" s="50">
        <f>IF(IS$63&lt;=$C$17,($C$34*IS$59*$B211/$C$63)*(IF(COUNTA($D211:IR211)*(12/$C$63)&lt;=$C$9,0,1)),0)+IF(IT$63=$C$17,0,IF(IS$63=$C$17,$B211*(IS$60),0))</f>
        <v>0</v>
      </c>
      <c r="IT211" s="50">
        <f>IF(IT$63&lt;=$C$17,($C$34*IT$59*$B211/$C$63)*(IF(COUNTA($D211:IS211)*(12/$C$63)&lt;=$C$9,0,1)),0)+IF(IU$63=$C$17,0,IF(IT$63=$C$17,$B211*(IT$60),0))</f>
        <v>0</v>
      </c>
      <c r="IU211" s="50">
        <f>IF(IU$63&lt;=$C$17,($C$34*IU$59*$B211/$C$63)*(IF(COUNTA($D211:IT211)*(12/$C$63)&lt;=$C$9,0,1)),0)+IF(IV$63=$C$17,0,IF(IU$63=$C$17,$B211*(IU$60),0))</f>
        <v>0</v>
      </c>
      <c r="IV211" s="50">
        <f>IF(IV$63&lt;=$C$17,($C$34*IV$59*$B211/$C$63)*(IF(COUNTA($D211:IU211)*(12/$C$63)&lt;=$C$9,0,1)),0)+IF(IW$63=$C$17,0,IF(IV$63=$C$17,$B211*(IV$60),0))</f>
        <v>0</v>
      </c>
      <c r="IW211" s="50">
        <f>IF(IW$63&lt;=$C$17,($C$34*IW$59*$B211/$C$63)*(IF(COUNTA($D211:IV211)*(12/$C$63)&lt;=$C$9,0,1)),0)+IF(IX$63=$C$17,0,IF(IW$63=$C$17,$B211*(IW$60),0))</f>
        <v>0</v>
      </c>
      <c r="IX211" s="50"/>
      <c r="IY211" s="50"/>
      <c r="IZ211" s="50"/>
      <c r="JA211" s="50"/>
      <c r="JB211" s="50"/>
      <c r="JC211" s="50"/>
      <c r="JD211" s="50"/>
      <c r="JE211" s="50"/>
      <c r="JF211" s="50"/>
      <c r="JG211" s="50"/>
      <c r="JH211" s="50"/>
      <c r="JI211" s="50"/>
      <c r="JJ211" s="50"/>
      <c r="JK211" s="50"/>
      <c r="JL211" s="50"/>
      <c r="JM211" s="50"/>
      <c r="JN211" s="50"/>
      <c r="JO211" s="50"/>
      <c r="JP211" s="50"/>
      <c r="JQ211" s="50"/>
      <c r="JR211" s="50"/>
      <c r="JS211" s="50"/>
      <c r="JT211" s="50"/>
      <c r="JU211" s="50"/>
      <c r="JV211" s="50"/>
      <c r="JW211" s="50"/>
      <c r="JX211" s="50"/>
      <c r="JY211" s="50"/>
      <c r="JZ211" s="50"/>
      <c r="KA211" s="50"/>
      <c r="KB211" s="50"/>
      <c r="KC211" s="50"/>
      <c r="KD211" s="50"/>
      <c r="KE211" s="50"/>
      <c r="KF211" s="50"/>
      <c r="KG211" s="50"/>
      <c r="KH211" s="50"/>
      <c r="KI211" s="50"/>
      <c r="KJ211" s="50"/>
      <c r="KK211" s="50"/>
      <c r="KL211" s="50"/>
      <c r="KM211" s="50"/>
      <c r="KN211" s="50"/>
      <c r="KO211" s="50"/>
      <c r="KP211" s="50"/>
      <c r="KQ211" s="50"/>
      <c r="KR211" s="50"/>
      <c r="KS211" s="50"/>
      <c r="KT211" s="50"/>
      <c r="KU211" s="50"/>
      <c r="KV211" s="50"/>
      <c r="KW211" s="50"/>
      <c r="KX211" s="50"/>
      <c r="KY211" s="50"/>
      <c r="KZ211" s="50"/>
      <c r="LA211" s="50"/>
      <c r="LB211" s="50"/>
      <c r="LC211" s="50"/>
      <c r="LD211" s="50"/>
      <c r="LE211" s="50"/>
      <c r="LF211" s="50"/>
      <c r="LG211" s="50"/>
      <c r="LH211" s="50"/>
      <c r="LI211" s="50"/>
      <c r="LJ211" s="50"/>
      <c r="LK211" s="50"/>
      <c r="LL211" s="50"/>
      <c r="LM211" s="50"/>
      <c r="LN211" s="50"/>
      <c r="LO211" s="50"/>
      <c r="LP211" s="50"/>
      <c r="LQ211" s="50"/>
      <c r="LR211" s="50"/>
      <c r="LS211" s="50"/>
      <c r="LT211" s="50"/>
      <c r="LU211" s="50"/>
      <c r="LV211" s="50"/>
      <c r="LW211" s="50"/>
      <c r="LX211" s="50"/>
      <c r="LY211" s="50"/>
      <c r="LZ211" s="50"/>
      <c r="MA211" s="50"/>
      <c r="MB211" s="50"/>
      <c r="MC211" s="50"/>
      <c r="MD211" s="50"/>
      <c r="ME211" s="50"/>
      <c r="MF211" s="50"/>
      <c r="MG211" s="50"/>
      <c r="MH211" s="50"/>
      <c r="MI211" s="50"/>
      <c r="MJ211" s="50"/>
      <c r="MK211" s="50"/>
      <c r="ML211" s="50"/>
      <c r="MM211" s="50"/>
      <c r="MN211" s="50"/>
      <c r="MO211" s="50"/>
      <c r="MP211" s="50"/>
      <c r="MQ211" s="50"/>
      <c r="MR211" s="50"/>
      <c r="MS211" s="50"/>
      <c r="MT211" s="50"/>
      <c r="MU211" s="50"/>
      <c r="MV211" s="50"/>
      <c r="MW211" s="50"/>
      <c r="MX211" s="50"/>
      <c r="MY211" s="50"/>
      <c r="MZ211" s="50"/>
      <c r="NA211" s="50"/>
      <c r="NB211" s="50"/>
      <c r="NC211" s="50"/>
      <c r="ND211" s="50"/>
      <c r="NE211" s="50"/>
      <c r="NF211" s="50"/>
      <c r="NG211" s="50"/>
      <c r="NH211" s="50"/>
      <c r="NI211" s="50"/>
      <c r="NJ211" s="50"/>
      <c r="NK211" s="50"/>
      <c r="NL211" s="50"/>
      <c r="NM211" s="50"/>
      <c r="NN211" s="50"/>
      <c r="NO211" s="50"/>
      <c r="NP211" s="50"/>
      <c r="NQ211" s="50"/>
      <c r="NR211" s="50"/>
      <c r="NS211" s="50"/>
      <c r="NT211" s="50"/>
      <c r="NU211" s="50"/>
    </row>
    <row r="212" spans="1:385" outlineLevel="1" x14ac:dyDescent="0.25">
      <c r="A212" s="2" t="s">
        <v>55</v>
      </c>
      <c r="B212" s="79">
        <f ca="1">+OFFSET($D$52,0,COUNTA($B$66:B211),,)</f>
        <v>0</v>
      </c>
      <c r="C212" s="88">
        <f t="shared" si="71"/>
        <v>0</v>
      </c>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47"/>
      <c r="EJ212" s="47"/>
      <c r="EK212" s="47"/>
      <c r="EL212" s="47"/>
      <c r="EM212" s="47"/>
      <c r="EN212" s="47"/>
      <c r="EO212" s="47"/>
      <c r="EP212" s="47"/>
      <c r="EQ212" s="47"/>
      <c r="ER212" s="47"/>
      <c r="ES212" s="47"/>
      <c r="ET212" s="50">
        <f>IF(EU$63&gt;$C$17,0,-ET$53*(12/$C$63))</f>
        <v>0</v>
      </c>
      <c r="EU212" s="50">
        <f>IF(EU$63&lt;=$C$17,($C$34*EU$59*$B212/$C$63)*(IF(COUNTA($D212:ET212)*(12/$C$63)&lt;=$C$9,0,1)),0)+IF(EV$63=$C$17,0,IF(EU$63=$C$17,$B212*(EU$60),0))</f>
        <v>0</v>
      </c>
      <c r="EV212" s="50">
        <f>IF(EV$63&lt;=$C$17,($C$34*EV$59*$B212/$C$63)*(IF(COUNTA($D212:EU212)*(12/$C$63)&lt;=$C$9,0,1)),0)+IF(EW$63=$C$17,0,IF(EV$63=$C$17,$B212*(EV$60),0))</f>
        <v>0</v>
      </c>
      <c r="EW212" s="50">
        <f>IF(EW$63&lt;=$C$17,($C$34*EW$59*$B212/$C$63)*(IF(COUNTA($D212:EV212)*(12/$C$63)&lt;=$C$9,0,1)),0)+IF(EX$63=$C$17,0,IF(EW$63=$C$17,$B212*(EW$60),0))</f>
        <v>0</v>
      </c>
      <c r="EX212" s="50">
        <f>IF(EX$63&lt;=$C$17,($C$34*EX$59*$B212/$C$63)*(IF(COUNTA($D212:EW212)*(12/$C$63)&lt;=$C$9,0,1)),0)+IF(EY$63=$C$17,0,IF(EX$63=$C$17,$B212*(EX$60),0))</f>
        <v>0</v>
      </c>
      <c r="EY212" s="50">
        <f>IF(EY$63&lt;=$C$17,($C$34*EY$59*$B212/$C$63)*(IF(COUNTA($D212:EX212)*(12/$C$63)&lt;=$C$9,0,1)),0)+IF(EZ$63=$C$17,0,IF(EY$63=$C$17,$B212*(EY$60),0))</f>
        <v>0</v>
      </c>
      <c r="EZ212" s="50">
        <f>IF(EZ$63&lt;=$C$17,($C$34*EZ$59*$B212/$C$63)*(IF(COUNTA($D212:EY212)*(12/$C$63)&lt;=$C$9,0,1)),0)+IF(FA$63=$C$17,0,IF(EZ$63=$C$17,$B212*(EZ$60),0))</f>
        <v>0</v>
      </c>
      <c r="FA212" s="50">
        <f>IF(FA$63&lt;=$C$17,($C$34*FA$59*$B212/$C$63)*(IF(COUNTA($D212:EZ212)*(12/$C$63)&lt;=$C$9,0,1)),0)+IF(FB$63=$C$17,0,IF(FA$63=$C$17,$B212*(FA$60),0))</f>
        <v>0</v>
      </c>
      <c r="FB212" s="50">
        <f>IF(FB$63&lt;=$C$17,($C$34*FB$59*$B212/$C$63)*(IF(COUNTA($D212:FA212)*(12/$C$63)&lt;=$C$9,0,1)),0)+IF(FC$63=$C$17,0,IF(FB$63=$C$17,$B212*(FB$60),0))</f>
        <v>0</v>
      </c>
      <c r="FC212" s="50">
        <f>IF(FC$63&lt;=$C$17,($C$34*FC$59*$B212/$C$63)*(IF(COUNTA($D212:FB212)*(12/$C$63)&lt;=$C$9,0,1)),0)+IF(FD$63=$C$17,0,IF(FC$63=$C$17,$B212*(FC$60),0))</f>
        <v>0</v>
      </c>
      <c r="FD212" s="50">
        <f>IF(FD$63&lt;=$C$17,($C$34*FD$59*$B212/$C$63)*(IF(COUNTA($D212:FC212)*(12/$C$63)&lt;=$C$9,0,1)),0)+IF(FE$63=$C$17,0,IF(FD$63=$C$17,$B212*(FD$60),0))</f>
        <v>0</v>
      </c>
      <c r="FE212" s="50">
        <f>IF(FE$63&lt;=$C$17,($C$34*FE$59*$B212/$C$63)*(IF(COUNTA($D212:FD212)*(12/$C$63)&lt;=$C$9,0,1)),0)+IF(FF$63=$C$17,0,IF(FE$63=$C$17,$B212*(FE$60),0))</f>
        <v>0</v>
      </c>
      <c r="FF212" s="50">
        <f>IF(FF$63&lt;=$C$17,($C$34*FF$59*$B212/$C$63)*(IF(COUNTA($D212:FE212)*(12/$C$63)&lt;=$C$9,0,1)),0)+IF(FG$63=$C$17,0,IF(FF$63=$C$17,$B212*(FF$60),0))</f>
        <v>0</v>
      </c>
      <c r="FG212" s="50">
        <f>IF(FG$63&lt;=$C$17,($C$34*FG$59*$B212/$C$63)*(IF(COUNTA($D212:FF212)*(12/$C$63)&lt;=$C$9,0,1)),0)+IF(FH$63=$C$17,0,IF(FG$63=$C$17,$B212*(FG$60),0))</f>
        <v>0</v>
      </c>
      <c r="FH212" s="50">
        <f>IF(FH$63&lt;=$C$17,($C$34*FH$59*$B212/$C$63)*(IF(COUNTA($D212:FG212)*(12/$C$63)&lt;=$C$9,0,1)),0)+IF(FI$63=$C$17,0,IF(FH$63=$C$17,$B212*(FH$60),0))</f>
        <v>0</v>
      </c>
      <c r="FI212" s="50">
        <f>IF(FI$63&lt;=$C$17,($C$34*FI$59*$B212/$C$63)*(IF(COUNTA($D212:FH212)*(12/$C$63)&lt;=$C$9,0,1)),0)+IF(FJ$63=$C$17,0,IF(FI$63=$C$17,$B212*(FI$60),0))</f>
        <v>0</v>
      </c>
      <c r="FJ212" s="50">
        <f>IF(FJ$63&lt;=$C$17,($C$34*FJ$59*$B212/$C$63)*(IF(COUNTA($D212:FI212)*(12/$C$63)&lt;=$C$9,0,1)),0)+IF(FK$63=$C$17,0,IF(FJ$63=$C$17,$B212*(FJ$60),0))</f>
        <v>0</v>
      </c>
      <c r="FK212" s="50">
        <f>IF(FK$63&lt;=$C$17,($C$34*FK$59*$B212/$C$63)*(IF(COUNTA($D212:FJ212)*(12/$C$63)&lt;=$C$9,0,1)),0)+IF(FL$63=$C$17,0,IF(FK$63=$C$17,$B212*(FK$60),0))</f>
        <v>0</v>
      </c>
      <c r="FL212" s="50">
        <f>IF(FL$63&lt;=$C$17,($C$34*FL$59*$B212/$C$63)*(IF(COUNTA($D212:FK212)*(12/$C$63)&lt;=$C$9,0,1)),0)+IF(FM$63=$C$17,0,IF(FL$63=$C$17,$B212*(FL$60),0))</f>
        <v>0</v>
      </c>
      <c r="FM212" s="50">
        <f>IF(FM$63&lt;=$C$17,($C$34*FM$59*$B212/$C$63)*(IF(COUNTA($D212:FL212)*(12/$C$63)&lt;=$C$9,0,1)),0)+IF(FN$63=$C$17,0,IF(FM$63=$C$17,$B212*(FM$60),0))</f>
        <v>0</v>
      </c>
      <c r="FN212" s="50">
        <f>IF(FN$63&lt;=$C$17,($C$34*FN$59*$B212/$C$63)*(IF(COUNTA($D212:FM212)*(12/$C$63)&lt;=$C$9,0,1)),0)+IF(FO$63=$C$17,0,IF(FN$63=$C$17,$B212*(FN$60),0))</f>
        <v>0</v>
      </c>
      <c r="FO212" s="50">
        <f>IF(FO$63&lt;=$C$17,($C$34*FO$59*$B212/$C$63)*(IF(COUNTA($D212:FN212)*(12/$C$63)&lt;=$C$9,0,1)),0)+IF(FP$63=$C$17,0,IF(FO$63=$C$17,$B212*(FO$60),0))</f>
        <v>0</v>
      </c>
      <c r="FP212" s="50">
        <f>IF(FP$63&lt;=$C$17,($C$34*FP$59*$B212/$C$63)*(IF(COUNTA($D212:FO212)*(12/$C$63)&lt;=$C$9,0,1)),0)+IF(FQ$63=$C$17,0,IF(FP$63=$C$17,$B212*(FP$60),0))</f>
        <v>0</v>
      </c>
      <c r="FQ212" s="50">
        <f>IF(FQ$63&lt;=$C$17,($C$34*FQ$59*$B212/$C$63)*(IF(COUNTA($D212:FP212)*(12/$C$63)&lt;=$C$9,0,1)),0)+IF(FR$63=$C$17,0,IF(FQ$63=$C$17,$B212*(FQ$60),0))</f>
        <v>0</v>
      </c>
      <c r="FR212" s="50">
        <f>IF(FR$63&lt;=$C$17,($C$34*FR$59*$B212/$C$63)*(IF(COUNTA($D212:FQ212)*(12/$C$63)&lt;=$C$9,0,1)),0)+IF(FS$63=$C$17,0,IF(FR$63=$C$17,$B212*(FR$60),0))</f>
        <v>0</v>
      </c>
      <c r="FS212" s="50">
        <f>IF(FS$63&lt;=$C$17,($C$34*FS$59*$B212/$C$63)*(IF(COUNTA($D212:FR212)*(12/$C$63)&lt;=$C$9,0,1)),0)+IF(FT$63=$C$17,0,IF(FS$63=$C$17,$B212*(FS$60),0))</f>
        <v>0</v>
      </c>
      <c r="FT212" s="50">
        <f>IF(FT$63&lt;=$C$17,($C$34*FT$59*$B212/$C$63)*(IF(COUNTA($D212:FS212)*(12/$C$63)&lt;=$C$9,0,1)),0)+IF(FU$63=$C$17,0,IF(FT$63=$C$17,$B212*(FT$60),0))</f>
        <v>0</v>
      </c>
      <c r="FU212" s="50">
        <f>IF(FU$63&lt;=$C$17,($C$34*FU$59*$B212/$C$63)*(IF(COUNTA($D212:FT212)*(12/$C$63)&lt;=$C$9,0,1)),0)+IF(FV$63=$C$17,0,IF(FU$63=$C$17,$B212*(FU$60),0))</f>
        <v>0</v>
      </c>
      <c r="FV212" s="50">
        <f>IF(FV$63&lt;=$C$17,($C$34*FV$59*$B212/$C$63)*(IF(COUNTA($D212:FU212)*(12/$C$63)&lt;=$C$9,0,1)),0)+IF(FW$63=$C$17,0,IF(FV$63=$C$17,$B212*(FV$60),0))</f>
        <v>0</v>
      </c>
      <c r="FW212" s="50">
        <f>IF(FW$63&lt;=$C$17,($C$34*FW$59*$B212/$C$63)*(IF(COUNTA($D212:FV212)*(12/$C$63)&lt;=$C$9,0,1)),0)+IF(FX$63=$C$17,0,IF(FW$63=$C$17,$B212*(FW$60),0))</f>
        <v>0</v>
      </c>
      <c r="FX212" s="50">
        <f>IF(FX$63&lt;=$C$17,($C$34*FX$59*$B212/$C$63)*(IF(COUNTA($D212:FW212)*(12/$C$63)&lt;=$C$9,0,1)),0)+IF(FY$63=$C$17,0,IF(FX$63=$C$17,$B212*(FX$60),0))</f>
        <v>0</v>
      </c>
      <c r="FY212" s="50">
        <f>IF(FY$63&lt;=$C$17,($C$34*FY$59*$B212/$C$63)*(IF(COUNTA($D212:FX212)*(12/$C$63)&lt;=$C$9,0,1)),0)+IF(FZ$63=$C$17,0,IF(FY$63=$C$17,$B212*(FY$60),0))</f>
        <v>0</v>
      </c>
      <c r="FZ212" s="50">
        <f>IF(FZ$63&lt;=$C$17,($C$34*FZ$59*$B212/$C$63)*(IF(COUNTA($D212:FY212)*(12/$C$63)&lt;=$C$9,0,1)),0)+IF(GA$63=$C$17,0,IF(FZ$63=$C$17,$B212*(FZ$60),0))</f>
        <v>0</v>
      </c>
      <c r="GA212" s="50">
        <f>IF(GA$63&lt;=$C$17,($C$34*GA$59*$B212/$C$63)*(IF(COUNTA($D212:FZ212)*(12/$C$63)&lt;=$C$9,0,1)),0)+IF(GB$63=$C$17,0,IF(GA$63=$C$17,$B212*(GA$60),0))</f>
        <v>0</v>
      </c>
      <c r="GB212" s="50">
        <f>IF(GB$63&lt;=$C$17,($C$34*GB$59*$B212/$C$63)*(IF(COUNTA($D212:GA212)*(12/$C$63)&lt;=$C$9,0,1)),0)+IF(GC$63=$C$17,0,IF(GB$63=$C$17,$B212*(GB$60),0))</f>
        <v>0</v>
      </c>
      <c r="GC212" s="50">
        <f>IF(GC$63&lt;=$C$17,($C$34*GC$59*$B212/$C$63)*(IF(COUNTA($D212:GB212)*(12/$C$63)&lt;=$C$9,0,1)),0)+IF(GD$63=$C$17,0,IF(GC$63=$C$17,$B212*(GC$60),0))</f>
        <v>0</v>
      </c>
      <c r="GD212" s="50">
        <f>IF(GD$63&lt;=$C$17,($C$34*GD$59*$B212/$C$63)*(IF(COUNTA($D212:GC212)*(12/$C$63)&lt;=$C$9,0,1)),0)+IF(GE$63=$C$17,0,IF(GD$63=$C$17,$B212*(GD$60),0))</f>
        <v>0</v>
      </c>
      <c r="GE212" s="50">
        <f>IF(GE$63&lt;=$C$17,($C$34*GE$59*$B212/$C$63)*(IF(COUNTA($D212:GD212)*(12/$C$63)&lt;=$C$9,0,1)),0)+IF(GF$63=$C$17,0,IF(GE$63=$C$17,$B212*(GE$60),0))</f>
        <v>0</v>
      </c>
      <c r="GF212" s="50">
        <f>IF(GF$63&lt;=$C$17,($C$34*GF$59*$B212/$C$63)*(IF(COUNTA($D212:GE212)*(12/$C$63)&lt;=$C$9,0,1)),0)+IF(GG$63=$C$17,0,IF(GF$63=$C$17,$B212*(GF$60),0))</f>
        <v>0</v>
      </c>
      <c r="GG212" s="50">
        <f>IF(GG$63&lt;=$C$17,($C$34*GG$59*$B212/$C$63)*(IF(COUNTA($D212:GF212)*(12/$C$63)&lt;=$C$9,0,1)),0)+IF(GH$63=$C$17,0,IF(GG$63=$C$17,$B212*(GG$60),0))</f>
        <v>0</v>
      </c>
      <c r="GH212" s="50">
        <f>IF(GH$63&lt;=$C$17,($C$34*GH$59*$B212/$C$63)*(IF(COUNTA($D212:GG212)*(12/$C$63)&lt;=$C$9,0,1)),0)+IF(GI$63=$C$17,0,IF(GH$63=$C$17,$B212*(GH$60),0))</f>
        <v>0</v>
      </c>
      <c r="GI212" s="50">
        <f>IF(GI$63&lt;=$C$17,($C$34*GI$59*$B212/$C$63)*(IF(COUNTA($D212:GH212)*(12/$C$63)&lt;=$C$9,0,1)),0)+IF(GJ$63=$C$17,0,IF(GI$63=$C$17,$B212*(GI$60),0))</f>
        <v>0</v>
      </c>
      <c r="GJ212" s="50">
        <f>IF(GJ$63&lt;=$C$17,($C$34*GJ$59*$B212/$C$63)*(IF(COUNTA($D212:GI212)*(12/$C$63)&lt;=$C$9,0,1)),0)+IF(GK$63=$C$17,0,IF(GJ$63=$C$17,$B212*(GJ$60),0))</f>
        <v>0</v>
      </c>
      <c r="GK212" s="50">
        <f>IF(GK$63&lt;=$C$17,($C$34*GK$59*$B212/$C$63)*(IF(COUNTA($D212:GJ212)*(12/$C$63)&lt;=$C$9,0,1)),0)+IF(GL$63=$C$17,0,IF(GK$63=$C$17,$B212*(GK$60),0))</f>
        <v>0</v>
      </c>
      <c r="GL212" s="50">
        <f>IF(GL$63&lt;=$C$17,($C$34*GL$59*$B212/$C$63)*(IF(COUNTA($D212:GK212)*(12/$C$63)&lt;=$C$9,0,1)),0)+IF(GM$63=$C$17,0,IF(GL$63=$C$17,$B212*(GL$60),0))</f>
        <v>0</v>
      </c>
      <c r="GM212" s="50">
        <f>IF(GM$63&lt;=$C$17,($C$34*GM$59*$B212/$C$63)*(IF(COUNTA($D212:GL212)*(12/$C$63)&lt;=$C$9,0,1)),0)+IF(GN$63=$C$17,0,IF(GM$63=$C$17,$B212*(GM$60),0))</f>
        <v>0</v>
      </c>
      <c r="GN212" s="50">
        <f>IF(GN$63&lt;=$C$17,($C$34*GN$59*$B212/$C$63)*(IF(COUNTA($D212:GM212)*(12/$C$63)&lt;=$C$9,0,1)),0)+IF(GO$63=$C$17,0,IF(GN$63=$C$17,$B212*(GN$60),0))</f>
        <v>0</v>
      </c>
      <c r="GO212" s="50">
        <f>IF(GO$63&lt;=$C$17,($C$34*GO$59*$B212/$C$63)*(IF(COUNTA($D212:GN212)*(12/$C$63)&lt;=$C$9,0,1)),0)+IF(GP$63=$C$17,0,IF(GO$63=$C$17,$B212*(GO$60),0))</f>
        <v>0</v>
      </c>
      <c r="GP212" s="50">
        <f>IF(GP$63&lt;=$C$17,($C$34*GP$59*$B212/$C$63)*(IF(COUNTA($D212:GO212)*(12/$C$63)&lt;=$C$9,0,1)),0)+IF(GQ$63=$C$17,0,IF(GP$63=$C$17,$B212*(GP$60),0))</f>
        <v>0</v>
      </c>
      <c r="GQ212" s="50">
        <f>IF(GQ$63&lt;=$C$17,($C$34*GQ$59*$B212/$C$63)*(IF(COUNTA($D212:GP212)*(12/$C$63)&lt;=$C$9,0,1)),0)+IF(GR$63=$C$17,0,IF(GQ$63=$C$17,$B212*(GQ$60),0))</f>
        <v>0</v>
      </c>
      <c r="GR212" s="50">
        <f>IF(GR$63&lt;=$C$17,($C$34*GR$59*$B212/$C$63)*(IF(COUNTA($D212:GQ212)*(12/$C$63)&lt;=$C$9,0,1)),0)+IF(GS$63=$C$17,0,IF(GR$63=$C$17,$B212*(GR$60),0))</f>
        <v>0</v>
      </c>
      <c r="GS212" s="50">
        <f>IF(GS$63&lt;=$C$17,($C$34*GS$59*$B212/$C$63)*(IF(COUNTA($D212:GR212)*(12/$C$63)&lt;=$C$9,0,1)),0)+IF(GT$63=$C$17,0,IF(GS$63=$C$17,$B212*(GS$60),0))</f>
        <v>0</v>
      </c>
      <c r="GT212" s="50">
        <f>IF(GT$63&lt;=$C$17,($C$34*GT$59*$B212/$C$63)*(IF(COUNTA($D212:GS212)*(12/$C$63)&lt;=$C$9,0,1)),0)+IF(GU$63=$C$17,0,IF(GT$63=$C$17,$B212*(GT$60),0))</f>
        <v>0</v>
      </c>
      <c r="GU212" s="50">
        <f>IF(GU$63&lt;=$C$17,($C$34*GU$59*$B212/$C$63)*(IF(COUNTA($D212:GT212)*(12/$C$63)&lt;=$C$9,0,1)),0)+IF(GV$63=$C$17,0,IF(GU$63=$C$17,$B212*(GU$60),0))</f>
        <v>0</v>
      </c>
      <c r="GV212" s="50">
        <f>IF(GV$63&lt;=$C$17,($C$34*GV$59*$B212/$C$63)*(IF(COUNTA($D212:GU212)*(12/$C$63)&lt;=$C$9,0,1)),0)+IF(GW$63=$C$17,0,IF(GV$63=$C$17,$B212*(GV$60),0))</f>
        <v>0</v>
      </c>
      <c r="GW212" s="50">
        <f>IF(GW$63&lt;=$C$17,($C$34*GW$59*$B212/$C$63)*(IF(COUNTA($D212:GV212)*(12/$C$63)&lt;=$C$9,0,1)),0)+IF(GX$63=$C$17,0,IF(GW$63=$C$17,$B212*(GW$60),0))</f>
        <v>0</v>
      </c>
      <c r="GX212" s="50">
        <f>IF(GX$63&lt;=$C$17,($C$34*GX$59*$B212/$C$63)*(IF(COUNTA($D212:GW212)*(12/$C$63)&lt;=$C$9,0,1)),0)+IF(GY$63=$C$17,0,IF(GX$63=$C$17,$B212*(GX$60),0))</f>
        <v>0</v>
      </c>
      <c r="GY212" s="50">
        <f>IF(GY$63&lt;=$C$17,($C$34*GY$59*$B212/$C$63)*(IF(COUNTA($D212:GX212)*(12/$C$63)&lt;=$C$9,0,1)),0)+IF(GZ$63=$C$17,0,IF(GY$63=$C$17,$B212*(GY$60),0))</f>
        <v>0</v>
      </c>
      <c r="GZ212" s="50">
        <f>IF(GZ$63&lt;=$C$17,($C$34*GZ$59*$B212/$C$63)*(IF(COUNTA($D212:GY212)*(12/$C$63)&lt;=$C$9,0,1)),0)+IF(HA$63=$C$17,0,IF(GZ$63=$C$17,$B212*(GZ$60),0))</f>
        <v>0</v>
      </c>
      <c r="HA212" s="50">
        <f>IF(HA$63&lt;=$C$17,($C$34*HA$59*$B212/$C$63)*(IF(COUNTA($D212:GZ212)*(12/$C$63)&lt;=$C$9,0,1)),0)+IF(HB$63=$C$17,0,IF(HA$63=$C$17,$B212*(HA$60),0))</f>
        <v>0</v>
      </c>
      <c r="HB212" s="50">
        <f>IF(HB$63&lt;=$C$17,($C$34*HB$59*$B212/$C$63)*(IF(COUNTA($D212:HA212)*(12/$C$63)&lt;=$C$9,0,1)),0)+IF(HC$63=$C$17,0,IF(HB$63=$C$17,$B212*(HB$60),0))</f>
        <v>0</v>
      </c>
      <c r="HC212" s="50">
        <f>IF(HC$63&lt;=$C$17,($C$34*HC$59*$B212/$C$63)*(IF(COUNTA($D212:HB212)*(12/$C$63)&lt;=$C$9,0,1)),0)+IF(HD$63=$C$17,0,IF(HC$63=$C$17,$B212*(HC$60),0))</f>
        <v>0</v>
      </c>
      <c r="HD212" s="50">
        <f>IF(HD$63&lt;=$C$17,($C$34*HD$59*$B212/$C$63)*(IF(COUNTA($D212:HC212)*(12/$C$63)&lt;=$C$9,0,1)),0)+IF(HE$63=$C$17,0,IF(HD$63=$C$17,$B212*(HD$60),0))</f>
        <v>0</v>
      </c>
      <c r="HE212" s="50">
        <f>IF(HE$63&lt;=$C$17,($C$34*HE$59*$B212/$C$63)*(IF(COUNTA($D212:HD212)*(12/$C$63)&lt;=$C$9,0,1)),0)+IF(HF$63=$C$17,0,IF(HE$63=$C$17,$B212*(HE$60),0))</f>
        <v>0</v>
      </c>
      <c r="HF212" s="50">
        <f>IF(HF$63&lt;=$C$17,($C$34*HF$59*$B212/$C$63)*(IF(COUNTA($D212:HE212)*(12/$C$63)&lt;=$C$9,0,1)),0)+IF(HG$63=$C$17,0,IF(HF$63=$C$17,$B212*(HF$60),0))</f>
        <v>0</v>
      </c>
      <c r="HG212" s="50">
        <f>IF(HG$63&lt;=$C$17,($C$34*HG$59*$B212/$C$63)*(IF(COUNTA($D212:HF212)*(12/$C$63)&lt;=$C$9,0,1)),0)+IF(HH$63=$C$17,0,IF(HG$63=$C$17,$B212*(HG$60),0))</f>
        <v>0</v>
      </c>
      <c r="HH212" s="50">
        <f>IF(HH$63&lt;=$C$17,($C$34*HH$59*$B212/$C$63)*(IF(COUNTA($D212:HG212)*(12/$C$63)&lt;=$C$9,0,1)),0)+IF(HI$63=$C$17,0,IF(HH$63=$C$17,$B212*(HH$60),0))</f>
        <v>0</v>
      </c>
      <c r="HI212" s="50">
        <f>IF(HI$63&lt;=$C$17,($C$34*HI$59*$B212/$C$63)*(IF(COUNTA($D212:HH212)*(12/$C$63)&lt;=$C$9,0,1)),0)+IF(HJ$63=$C$17,0,IF(HI$63=$C$17,$B212*(HI$60),0))</f>
        <v>0</v>
      </c>
      <c r="HJ212" s="50">
        <f>IF(HJ$63&lt;=$C$17,($C$34*HJ$59*$B212/$C$63)*(IF(COUNTA($D212:HI212)*(12/$C$63)&lt;=$C$9,0,1)),0)+IF(HK$63=$C$17,0,IF(HJ$63=$C$17,$B212*(HJ$60),0))</f>
        <v>0</v>
      </c>
      <c r="HK212" s="50">
        <f>IF(HK$63&lt;=$C$17,($C$34*HK$59*$B212/$C$63)*(IF(COUNTA($D212:HJ212)*(12/$C$63)&lt;=$C$9,0,1)),0)+IF(HL$63=$C$17,0,IF(HK$63=$C$17,$B212*(HK$60),0))</f>
        <v>0</v>
      </c>
      <c r="HL212" s="50">
        <f>IF(HL$63&lt;=$C$17,($C$34*HL$59*$B212/$C$63)*(IF(COUNTA($D212:HK212)*(12/$C$63)&lt;=$C$9,0,1)),0)+IF(HM$63=$C$17,0,IF(HL$63=$C$17,$B212*(HL$60),0))</f>
        <v>0</v>
      </c>
      <c r="HM212" s="50">
        <f>IF(HM$63&lt;=$C$17,($C$34*HM$59*$B212/$C$63)*(IF(COUNTA($D212:HL212)*(12/$C$63)&lt;=$C$9,0,1)),0)+IF(HN$63=$C$17,0,IF(HM$63=$C$17,$B212*(HM$60),0))</f>
        <v>0</v>
      </c>
      <c r="HN212" s="50">
        <f>IF(HN$63&lt;=$C$17,($C$34*HN$59*$B212/$C$63)*(IF(COUNTA($D212:HM212)*(12/$C$63)&lt;=$C$9,0,1)),0)+IF(HO$63=$C$17,0,IF(HN$63=$C$17,$B212*(HN$60),0))</f>
        <v>0</v>
      </c>
      <c r="HO212" s="50">
        <f>IF(HO$63&lt;=$C$17,($C$34*HO$59*$B212/$C$63)*(IF(COUNTA($D212:HN212)*(12/$C$63)&lt;=$C$9,0,1)),0)+IF(HP$63=$C$17,0,IF(HO$63=$C$17,$B212*(HO$60),0))</f>
        <v>0</v>
      </c>
      <c r="HP212" s="50">
        <f>IF(HP$63&lt;=$C$17,($C$34*HP$59*$B212/$C$63)*(IF(COUNTA($D212:HO212)*(12/$C$63)&lt;=$C$9,0,1)),0)+IF(HQ$63=$C$17,0,IF(HP$63=$C$17,$B212*(HP$60),0))</f>
        <v>0</v>
      </c>
      <c r="HQ212" s="50">
        <f>IF(HQ$63&lt;=$C$17,($C$34*HQ$59*$B212/$C$63)*(IF(COUNTA($D212:HP212)*(12/$C$63)&lt;=$C$9,0,1)),0)+IF(HR$63=$C$17,0,IF(HQ$63=$C$17,$B212*(HQ$60),0))</f>
        <v>0</v>
      </c>
      <c r="HR212" s="50">
        <f>IF(HR$63&lt;=$C$17,($C$34*HR$59*$B212/$C$63)*(IF(COUNTA($D212:HQ212)*(12/$C$63)&lt;=$C$9,0,1)),0)+IF(HS$63=$C$17,0,IF(HR$63=$C$17,$B212*(HR$60),0))</f>
        <v>0</v>
      </c>
      <c r="HS212" s="50">
        <f>IF(HS$63&lt;=$C$17,($C$34*HS$59*$B212/$C$63)*(IF(COUNTA($D212:HR212)*(12/$C$63)&lt;=$C$9,0,1)),0)+IF(HT$63=$C$17,0,IF(HS$63=$C$17,$B212*(HS$60),0))</f>
        <v>0</v>
      </c>
      <c r="HT212" s="50">
        <f>IF(HT$63&lt;=$C$17,($C$34*HT$59*$B212/$C$63)*(IF(COUNTA($D212:HS212)*(12/$C$63)&lt;=$C$9,0,1)),0)+IF(HU$63=$C$17,0,IF(HT$63=$C$17,$B212*(HT$60),0))</f>
        <v>0</v>
      </c>
      <c r="HU212" s="50">
        <f>IF(HU$63&lt;=$C$17,($C$34*HU$59*$B212/$C$63)*(IF(COUNTA($D212:HT212)*(12/$C$63)&lt;=$C$9,0,1)),0)+IF(HV$63=$C$17,0,IF(HU$63=$C$17,$B212*(HU$60),0))</f>
        <v>0</v>
      </c>
      <c r="HV212" s="50">
        <f>IF(HV$63&lt;=$C$17,($C$34*HV$59*$B212/$C$63)*(IF(COUNTA($D212:HU212)*(12/$C$63)&lt;=$C$9,0,1)),0)+IF(HW$63=$C$17,0,IF(HV$63=$C$17,$B212*(HV$60),0))</f>
        <v>0</v>
      </c>
      <c r="HW212" s="50">
        <f>IF(HW$63&lt;=$C$17,($C$34*HW$59*$B212/$C$63)*(IF(COUNTA($D212:HV212)*(12/$C$63)&lt;=$C$9,0,1)),0)+IF(HX$63=$C$17,0,IF(HW$63=$C$17,$B212*(HW$60),0))</f>
        <v>0</v>
      </c>
      <c r="HX212" s="50">
        <f>IF(HX$63&lt;=$C$17,($C$34*HX$59*$B212/$C$63)*(IF(COUNTA($D212:HW212)*(12/$C$63)&lt;=$C$9,0,1)),0)+IF(HY$63=$C$17,0,IF(HX$63=$C$17,$B212*(HX$60),0))</f>
        <v>0</v>
      </c>
      <c r="HY212" s="50">
        <f>IF(HY$63&lt;=$C$17,($C$34*HY$59*$B212/$C$63)*(IF(COUNTA($D212:HX212)*(12/$C$63)&lt;=$C$9,0,1)),0)+IF(HZ$63=$C$17,0,IF(HY$63=$C$17,$B212*(HY$60),0))</f>
        <v>0</v>
      </c>
      <c r="HZ212" s="50">
        <f>IF(HZ$63&lt;=$C$17,($C$34*HZ$59*$B212/$C$63)*(IF(COUNTA($D212:HY212)*(12/$C$63)&lt;=$C$9,0,1)),0)+IF(IA$63=$C$17,0,IF(HZ$63=$C$17,$B212*(HZ$60),0))</f>
        <v>0</v>
      </c>
      <c r="IA212" s="50">
        <f>IF(IA$63&lt;=$C$17,($C$34*IA$59*$B212/$C$63)*(IF(COUNTA($D212:HZ212)*(12/$C$63)&lt;=$C$9,0,1)),0)+IF(IB$63=$C$17,0,IF(IA$63=$C$17,$B212*(IA$60),0))</f>
        <v>0</v>
      </c>
      <c r="IB212" s="50">
        <f>IF(IB$63&lt;=$C$17,($C$34*IB$59*$B212/$C$63)*(IF(COUNTA($D212:IA212)*(12/$C$63)&lt;=$C$9,0,1)),0)+IF(IC$63=$C$17,0,IF(IB$63=$C$17,$B212*(IB$60),0))</f>
        <v>0</v>
      </c>
      <c r="IC212" s="50">
        <f>IF(IC$63&lt;=$C$17,($C$34*IC$59*$B212/$C$63)*(IF(COUNTA($D212:IB212)*(12/$C$63)&lt;=$C$9,0,1)),0)+IF(ID$63=$C$17,0,IF(IC$63=$C$17,$B212*(IC$60),0))</f>
        <v>0</v>
      </c>
      <c r="ID212" s="50">
        <f>IF(ID$63&lt;=$C$17,($C$34*ID$59*$B212/$C$63)*(IF(COUNTA($D212:IC212)*(12/$C$63)&lt;=$C$9,0,1)),0)+IF(IE$63=$C$17,0,IF(ID$63=$C$17,$B212*(ID$60),0))</f>
        <v>0</v>
      </c>
      <c r="IE212" s="50">
        <f>IF(IE$63&lt;=$C$17,($C$34*IE$59*$B212/$C$63)*(IF(COUNTA($D212:ID212)*(12/$C$63)&lt;=$C$9,0,1)),0)+IF(IF$63=$C$17,0,IF(IE$63=$C$17,$B212*(IE$60),0))</f>
        <v>0</v>
      </c>
      <c r="IF212" s="50">
        <f>IF(IF$63&lt;=$C$17,($C$34*IF$59*$B212/$C$63)*(IF(COUNTA($D212:IE212)*(12/$C$63)&lt;=$C$9,0,1)),0)+IF(IG$63=$C$17,0,IF(IF$63=$C$17,$B212*(IF$60),0))</f>
        <v>0</v>
      </c>
      <c r="IG212" s="50">
        <f>IF(IG$63&lt;=$C$17,($C$34*IG$59*$B212/$C$63)*(IF(COUNTA($D212:IF212)*(12/$C$63)&lt;=$C$9,0,1)),0)+IF(IH$63=$C$17,0,IF(IG$63=$C$17,$B212*(IG$60),0))</f>
        <v>0</v>
      </c>
      <c r="IH212" s="50">
        <f>IF(IH$63&lt;=$C$17,($C$34*IH$59*$B212/$C$63)*(IF(COUNTA($D212:IG212)*(12/$C$63)&lt;=$C$9,0,1)),0)+IF(II$63=$C$17,0,IF(IH$63=$C$17,$B212*(IH$60),0))</f>
        <v>0</v>
      </c>
      <c r="II212" s="50">
        <f>IF(II$63&lt;=$C$17,($C$34*II$59*$B212/$C$63)*(IF(COUNTA($D212:IH212)*(12/$C$63)&lt;=$C$9,0,1)),0)+IF(IJ$63=$C$17,0,IF(II$63=$C$17,$B212*(II$60),0))</f>
        <v>0</v>
      </c>
      <c r="IJ212" s="50">
        <f>IF(IJ$63&lt;=$C$17,($C$34*IJ$59*$B212/$C$63)*(IF(COUNTA($D212:II212)*(12/$C$63)&lt;=$C$9,0,1)),0)+IF(IK$63=$C$17,0,IF(IJ$63=$C$17,$B212*(IJ$60),0))</f>
        <v>0</v>
      </c>
      <c r="IK212" s="50">
        <f>IF(IK$63&lt;=$C$17,($C$34*IK$59*$B212/$C$63)*(IF(COUNTA($D212:IJ212)*(12/$C$63)&lt;=$C$9,0,1)),0)+IF(IL$63=$C$17,0,IF(IK$63=$C$17,$B212*(IK$60),0))</f>
        <v>0</v>
      </c>
      <c r="IL212" s="50">
        <f>IF(IL$63&lt;=$C$17,($C$34*IL$59*$B212/$C$63)*(IF(COUNTA($D212:IK212)*(12/$C$63)&lt;=$C$9,0,1)),0)+IF(IM$63=$C$17,0,IF(IL$63=$C$17,$B212*(IL$60),0))</f>
        <v>0</v>
      </c>
      <c r="IM212" s="50">
        <f>IF(IM$63&lt;=$C$17,($C$34*IM$59*$B212/$C$63)*(IF(COUNTA($D212:IL212)*(12/$C$63)&lt;=$C$9,0,1)),0)+IF(IN$63=$C$17,0,IF(IM$63=$C$17,$B212*(IM$60),0))</f>
        <v>0</v>
      </c>
      <c r="IN212" s="50">
        <f>IF(IN$63&lt;=$C$17,($C$34*IN$59*$B212/$C$63)*(IF(COUNTA($D212:IM212)*(12/$C$63)&lt;=$C$9,0,1)),0)+IF(IO$63=$C$17,0,IF(IN$63=$C$17,$B212*(IN$60),0))</f>
        <v>0</v>
      </c>
      <c r="IO212" s="50">
        <f>IF(IO$63&lt;=$C$17,($C$34*IO$59*$B212/$C$63)*(IF(COUNTA($D212:IN212)*(12/$C$63)&lt;=$C$9,0,1)),0)+IF(IP$63=$C$17,0,IF(IO$63=$C$17,$B212*(IO$60),0))</f>
        <v>0</v>
      </c>
      <c r="IP212" s="50">
        <f>IF(IP$63&lt;=$C$17,($C$34*IP$59*$B212/$C$63)*(IF(COUNTA($D212:IO212)*(12/$C$63)&lt;=$C$9,0,1)),0)+IF(IQ$63=$C$17,0,IF(IP$63=$C$17,$B212*(IP$60),0))</f>
        <v>0</v>
      </c>
      <c r="IQ212" s="50">
        <f>IF(IQ$63&lt;=$C$17,($C$34*IQ$59*$B212/$C$63)*(IF(COUNTA($D212:IP212)*(12/$C$63)&lt;=$C$9,0,1)),0)+IF(IR$63=$C$17,0,IF(IQ$63=$C$17,$B212*(IQ$60),0))</f>
        <v>0</v>
      </c>
      <c r="IR212" s="50">
        <f>IF(IR$63&lt;=$C$17,($C$34*IR$59*$B212/$C$63)*(IF(COUNTA($D212:IQ212)*(12/$C$63)&lt;=$C$9,0,1)),0)+IF(IS$63=$C$17,0,IF(IR$63=$C$17,$B212*(IR$60),0))</f>
        <v>0</v>
      </c>
      <c r="IS212" s="50">
        <f>IF(IS$63&lt;=$C$17,($C$34*IS$59*$B212/$C$63)*(IF(COUNTA($D212:IR212)*(12/$C$63)&lt;=$C$9,0,1)),0)+IF(IT$63=$C$17,0,IF(IS$63=$C$17,$B212*(IS$60),0))</f>
        <v>0</v>
      </c>
      <c r="IT212" s="50">
        <f>IF(IT$63&lt;=$C$17,($C$34*IT$59*$B212/$C$63)*(IF(COUNTA($D212:IS212)*(12/$C$63)&lt;=$C$9,0,1)),0)+IF(IU$63=$C$17,0,IF(IT$63=$C$17,$B212*(IT$60),0))</f>
        <v>0</v>
      </c>
      <c r="IU212" s="50">
        <f>IF(IU$63&lt;=$C$17,($C$34*IU$59*$B212/$C$63)*(IF(COUNTA($D212:IT212)*(12/$C$63)&lt;=$C$9,0,1)),0)+IF(IV$63=$C$17,0,IF(IU$63=$C$17,$B212*(IU$60),0))</f>
        <v>0</v>
      </c>
      <c r="IV212" s="50">
        <f>IF(IV$63&lt;=$C$17,($C$34*IV$59*$B212/$C$63)*(IF(COUNTA($D212:IU212)*(12/$C$63)&lt;=$C$9,0,1)),0)+IF(IW$63=$C$17,0,IF(IV$63=$C$17,$B212*(IV$60),0))</f>
        <v>0</v>
      </c>
      <c r="IW212" s="50">
        <f>IF(IW$63&lt;=$C$17,($C$34*IW$59*$B212/$C$63)*(IF(COUNTA($D212:IV212)*(12/$C$63)&lt;=$C$9,0,1)),0)+IF(IX$63=$C$17,0,IF(IW$63=$C$17,$B212*(IW$60),0))</f>
        <v>0</v>
      </c>
      <c r="IX212" s="50"/>
      <c r="IY212" s="50"/>
      <c r="IZ212" s="50"/>
      <c r="JA212" s="50"/>
      <c r="JB212" s="50"/>
      <c r="JC212" s="50"/>
      <c r="JD212" s="50"/>
      <c r="JE212" s="50"/>
      <c r="JF212" s="50"/>
      <c r="JG212" s="50"/>
      <c r="JH212" s="50"/>
      <c r="JI212" s="50"/>
      <c r="JJ212" s="50"/>
      <c r="JK212" s="50"/>
      <c r="JL212" s="50"/>
      <c r="JM212" s="50"/>
      <c r="JN212" s="50"/>
      <c r="JO212" s="50"/>
      <c r="JP212" s="50"/>
      <c r="JQ212" s="50"/>
      <c r="JR212" s="50"/>
      <c r="JS212" s="50"/>
      <c r="JT212" s="50"/>
      <c r="JU212" s="50"/>
      <c r="JV212" s="50"/>
      <c r="JW212" s="50"/>
      <c r="JX212" s="50"/>
      <c r="JY212" s="50"/>
      <c r="JZ212" s="50"/>
      <c r="KA212" s="50"/>
      <c r="KB212" s="50"/>
      <c r="KC212" s="50"/>
      <c r="KD212" s="50"/>
      <c r="KE212" s="50"/>
      <c r="KF212" s="50"/>
      <c r="KG212" s="50"/>
      <c r="KH212" s="50"/>
      <c r="KI212" s="50"/>
      <c r="KJ212" s="50"/>
      <c r="KK212" s="50"/>
      <c r="KL212" s="50"/>
      <c r="KM212" s="50"/>
      <c r="KN212" s="50"/>
      <c r="KO212" s="50"/>
      <c r="KP212" s="50"/>
      <c r="KQ212" s="50"/>
      <c r="KR212" s="50"/>
      <c r="KS212" s="50"/>
      <c r="KT212" s="50"/>
      <c r="KU212" s="50"/>
      <c r="KV212" s="50"/>
      <c r="KW212" s="50"/>
      <c r="KX212" s="50"/>
      <c r="KY212" s="50"/>
      <c r="KZ212" s="50"/>
      <c r="LA212" s="50"/>
      <c r="LB212" s="50"/>
      <c r="LC212" s="50"/>
      <c r="LD212" s="50"/>
      <c r="LE212" s="50"/>
      <c r="LF212" s="50"/>
      <c r="LG212" s="50"/>
      <c r="LH212" s="50"/>
      <c r="LI212" s="50"/>
      <c r="LJ212" s="50"/>
      <c r="LK212" s="50"/>
      <c r="LL212" s="50"/>
      <c r="LM212" s="50"/>
      <c r="LN212" s="50"/>
      <c r="LO212" s="50"/>
      <c r="LP212" s="50"/>
      <c r="LQ212" s="50"/>
      <c r="LR212" s="50"/>
      <c r="LS212" s="50"/>
      <c r="LT212" s="50"/>
      <c r="LU212" s="50"/>
      <c r="LV212" s="50"/>
      <c r="LW212" s="50"/>
      <c r="LX212" s="50"/>
      <c r="LY212" s="50"/>
      <c r="LZ212" s="50"/>
      <c r="MA212" s="50"/>
      <c r="MB212" s="50"/>
      <c r="MC212" s="50"/>
      <c r="MD212" s="50"/>
      <c r="ME212" s="50"/>
      <c r="MF212" s="50"/>
      <c r="MG212" s="50"/>
      <c r="MH212" s="50"/>
      <c r="MI212" s="50"/>
      <c r="MJ212" s="50"/>
      <c r="MK212" s="50"/>
      <c r="ML212" s="50"/>
      <c r="MM212" s="50"/>
      <c r="MN212" s="50"/>
      <c r="MO212" s="50"/>
      <c r="MP212" s="50"/>
      <c r="MQ212" s="50"/>
      <c r="MR212" s="50"/>
      <c r="MS212" s="50"/>
      <c r="MT212" s="50"/>
      <c r="MU212" s="50"/>
      <c r="MV212" s="50"/>
      <c r="MW212" s="50"/>
      <c r="MX212" s="50"/>
      <c r="MY212" s="50"/>
      <c r="MZ212" s="50"/>
      <c r="NA212" s="50"/>
      <c r="NB212" s="50"/>
      <c r="NC212" s="50"/>
      <c r="ND212" s="50"/>
      <c r="NE212" s="50"/>
      <c r="NF212" s="50"/>
      <c r="NG212" s="50"/>
      <c r="NH212" s="50"/>
      <c r="NI212" s="50"/>
      <c r="NJ212" s="50"/>
      <c r="NK212" s="50"/>
      <c r="NL212" s="50"/>
      <c r="NM212" s="50"/>
      <c r="NN212" s="50"/>
      <c r="NO212" s="50"/>
      <c r="NP212" s="50"/>
      <c r="NQ212" s="50"/>
      <c r="NR212" s="50"/>
      <c r="NS212" s="50"/>
      <c r="NT212" s="50"/>
      <c r="NU212" s="50"/>
    </row>
    <row r="213" spans="1:385" outlineLevel="1" x14ac:dyDescent="0.25">
      <c r="A213" s="2" t="s">
        <v>55</v>
      </c>
      <c r="B213" s="79">
        <f ca="1">+OFFSET($D$52,0,COUNTA($B$66:B212),,)</f>
        <v>0</v>
      </c>
      <c r="C213" s="88">
        <f t="shared" si="71"/>
        <v>0</v>
      </c>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c r="EJ213" s="47"/>
      <c r="EK213" s="47"/>
      <c r="EL213" s="47"/>
      <c r="EM213" s="47"/>
      <c r="EN213" s="47"/>
      <c r="EO213" s="47"/>
      <c r="EP213" s="47"/>
      <c r="EQ213" s="47"/>
      <c r="ER213" s="47"/>
      <c r="ES213" s="47"/>
      <c r="ET213" s="47"/>
      <c r="EU213" s="50">
        <f>IF(EV$63&gt;$C$17,0,-EU$53*(12/$C$63))</f>
        <v>0</v>
      </c>
      <c r="EV213" s="50">
        <f>IF(EV$63&lt;=$C$17,($C$34*EV$59*$B213/$C$63)*(IF(COUNTA($D213:EU213)*(12/$C$63)&lt;=$C$9,0,1)),0)+IF(EW$63=$C$17,0,IF(EV$63=$C$17,$B213*(EV$60),0))</f>
        <v>0</v>
      </c>
      <c r="EW213" s="50">
        <f>IF(EW$63&lt;=$C$17,($C$34*EW$59*$B213/$C$63)*(IF(COUNTA($D213:EV213)*(12/$C$63)&lt;=$C$9,0,1)),0)+IF(EX$63=$C$17,0,IF(EW$63=$C$17,$B213*(EW$60),0))</f>
        <v>0</v>
      </c>
      <c r="EX213" s="50">
        <f>IF(EX$63&lt;=$C$17,($C$34*EX$59*$B213/$C$63)*(IF(COUNTA($D213:EW213)*(12/$C$63)&lt;=$C$9,0,1)),0)+IF(EY$63=$C$17,0,IF(EX$63=$C$17,$B213*(EX$60),0))</f>
        <v>0</v>
      </c>
      <c r="EY213" s="50">
        <f>IF(EY$63&lt;=$C$17,($C$34*EY$59*$B213/$C$63)*(IF(COUNTA($D213:EX213)*(12/$C$63)&lt;=$C$9,0,1)),0)+IF(EZ$63=$C$17,0,IF(EY$63=$C$17,$B213*(EY$60),0))</f>
        <v>0</v>
      </c>
      <c r="EZ213" s="50">
        <f>IF(EZ$63&lt;=$C$17,($C$34*EZ$59*$B213/$C$63)*(IF(COUNTA($D213:EY213)*(12/$C$63)&lt;=$C$9,0,1)),0)+IF(FA$63=$C$17,0,IF(EZ$63=$C$17,$B213*(EZ$60),0))</f>
        <v>0</v>
      </c>
      <c r="FA213" s="50">
        <f>IF(FA$63&lt;=$C$17,($C$34*FA$59*$B213/$C$63)*(IF(COUNTA($D213:EZ213)*(12/$C$63)&lt;=$C$9,0,1)),0)+IF(FB$63=$C$17,0,IF(FA$63=$C$17,$B213*(FA$60),0))</f>
        <v>0</v>
      </c>
      <c r="FB213" s="50">
        <f>IF(FB$63&lt;=$C$17,($C$34*FB$59*$B213/$C$63)*(IF(COUNTA($D213:FA213)*(12/$C$63)&lt;=$C$9,0,1)),0)+IF(FC$63=$C$17,0,IF(FB$63=$C$17,$B213*(FB$60),0))</f>
        <v>0</v>
      </c>
      <c r="FC213" s="50">
        <f>IF(FC$63&lt;=$C$17,($C$34*FC$59*$B213/$C$63)*(IF(COUNTA($D213:FB213)*(12/$C$63)&lt;=$C$9,0,1)),0)+IF(FD$63=$C$17,0,IF(FC$63=$C$17,$B213*(FC$60),0))</f>
        <v>0</v>
      </c>
      <c r="FD213" s="50">
        <f>IF(FD$63&lt;=$C$17,($C$34*FD$59*$B213/$C$63)*(IF(COUNTA($D213:FC213)*(12/$C$63)&lt;=$C$9,0,1)),0)+IF(FE$63=$C$17,0,IF(FD$63=$C$17,$B213*(FD$60),0))</f>
        <v>0</v>
      </c>
      <c r="FE213" s="50">
        <f>IF(FE$63&lt;=$C$17,($C$34*FE$59*$B213/$C$63)*(IF(COUNTA($D213:FD213)*(12/$C$63)&lt;=$C$9,0,1)),0)+IF(FF$63=$C$17,0,IF(FE$63=$C$17,$B213*(FE$60),0))</f>
        <v>0</v>
      </c>
      <c r="FF213" s="50">
        <f>IF(FF$63&lt;=$C$17,($C$34*FF$59*$B213/$C$63)*(IF(COUNTA($D213:FE213)*(12/$C$63)&lt;=$C$9,0,1)),0)+IF(FG$63=$C$17,0,IF(FF$63=$C$17,$B213*(FF$60),0))</f>
        <v>0</v>
      </c>
      <c r="FG213" s="50">
        <f>IF(FG$63&lt;=$C$17,($C$34*FG$59*$B213/$C$63)*(IF(COUNTA($D213:FF213)*(12/$C$63)&lt;=$C$9,0,1)),0)+IF(FH$63=$C$17,0,IF(FG$63=$C$17,$B213*(FG$60),0))</f>
        <v>0</v>
      </c>
      <c r="FH213" s="50">
        <f>IF(FH$63&lt;=$C$17,($C$34*FH$59*$B213/$C$63)*(IF(COUNTA($D213:FG213)*(12/$C$63)&lt;=$C$9,0,1)),0)+IF(FI$63=$C$17,0,IF(FH$63=$C$17,$B213*(FH$60),0))</f>
        <v>0</v>
      </c>
      <c r="FI213" s="50">
        <f>IF(FI$63&lt;=$C$17,($C$34*FI$59*$B213/$C$63)*(IF(COUNTA($D213:FH213)*(12/$C$63)&lt;=$C$9,0,1)),0)+IF(FJ$63=$C$17,0,IF(FI$63=$C$17,$B213*(FI$60),0))</f>
        <v>0</v>
      </c>
      <c r="FJ213" s="50">
        <f>IF(FJ$63&lt;=$C$17,($C$34*FJ$59*$B213/$C$63)*(IF(COUNTA($D213:FI213)*(12/$C$63)&lt;=$C$9,0,1)),0)+IF(FK$63=$C$17,0,IF(FJ$63=$C$17,$B213*(FJ$60),0))</f>
        <v>0</v>
      </c>
      <c r="FK213" s="50">
        <f>IF(FK$63&lt;=$C$17,($C$34*FK$59*$B213/$C$63)*(IF(COUNTA($D213:FJ213)*(12/$C$63)&lt;=$C$9,0,1)),0)+IF(FL$63=$C$17,0,IF(FK$63=$C$17,$B213*(FK$60),0))</f>
        <v>0</v>
      </c>
      <c r="FL213" s="50">
        <f>IF(FL$63&lt;=$C$17,($C$34*FL$59*$B213/$C$63)*(IF(COUNTA($D213:FK213)*(12/$C$63)&lt;=$C$9,0,1)),0)+IF(FM$63=$C$17,0,IF(FL$63=$C$17,$B213*(FL$60),0))</f>
        <v>0</v>
      </c>
      <c r="FM213" s="50">
        <f>IF(FM$63&lt;=$C$17,($C$34*FM$59*$B213/$C$63)*(IF(COUNTA($D213:FL213)*(12/$C$63)&lt;=$C$9,0,1)),0)+IF(FN$63=$C$17,0,IF(FM$63=$C$17,$B213*(FM$60),0))</f>
        <v>0</v>
      </c>
      <c r="FN213" s="50">
        <f>IF(FN$63&lt;=$C$17,($C$34*FN$59*$B213/$C$63)*(IF(COUNTA($D213:FM213)*(12/$C$63)&lt;=$C$9,0,1)),0)+IF(FO$63=$C$17,0,IF(FN$63=$C$17,$B213*(FN$60),0))</f>
        <v>0</v>
      </c>
      <c r="FO213" s="50">
        <f>IF(FO$63&lt;=$C$17,($C$34*FO$59*$B213/$C$63)*(IF(COUNTA($D213:FN213)*(12/$C$63)&lt;=$C$9,0,1)),0)+IF(FP$63=$C$17,0,IF(FO$63=$C$17,$B213*(FO$60),0))</f>
        <v>0</v>
      </c>
      <c r="FP213" s="50">
        <f>IF(FP$63&lt;=$C$17,($C$34*FP$59*$B213/$C$63)*(IF(COUNTA($D213:FO213)*(12/$C$63)&lt;=$C$9,0,1)),0)+IF(FQ$63=$C$17,0,IF(FP$63=$C$17,$B213*(FP$60),0))</f>
        <v>0</v>
      </c>
      <c r="FQ213" s="50">
        <f>IF(FQ$63&lt;=$C$17,($C$34*FQ$59*$B213/$C$63)*(IF(COUNTA($D213:FP213)*(12/$C$63)&lt;=$C$9,0,1)),0)+IF(FR$63=$C$17,0,IF(FQ$63=$C$17,$B213*(FQ$60),0))</f>
        <v>0</v>
      </c>
      <c r="FR213" s="50">
        <f>IF(FR$63&lt;=$C$17,($C$34*FR$59*$B213/$C$63)*(IF(COUNTA($D213:FQ213)*(12/$C$63)&lt;=$C$9,0,1)),0)+IF(FS$63=$C$17,0,IF(FR$63=$C$17,$B213*(FR$60),0))</f>
        <v>0</v>
      </c>
      <c r="FS213" s="50">
        <f>IF(FS$63&lt;=$C$17,($C$34*FS$59*$B213/$C$63)*(IF(COUNTA($D213:FR213)*(12/$C$63)&lt;=$C$9,0,1)),0)+IF(FT$63=$C$17,0,IF(FS$63=$C$17,$B213*(FS$60),0))</f>
        <v>0</v>
      </c>
      <c r="FT213" s="50">
        <f>IF(FT$63&lt;=$C$17,($C$34*FT$59*$B213/$C$63)*(IF(COUNTA($D213:FS213)*(12/$C$63)&lt;=$C$9,0,1)),0)+IF(FU$63=$C$17,0,IF(FT$63=$C$17,$B213*(FT$60),0))</f>
        <v>0</v>
      </c>
      <c r="FU213" s="50">
        <f>IF(FU$63&lt;=$C$17,($C$34*FU$59*$B213/$C$63)*(IF(COUNTA($D213:FT213)*(12/$C$63)&lt;=$C$9,0,1)),0)+IF(FV$63=$C$17,0,IF(FU$63=$C$17,$B213*(FU$60),0))</f>
        <v>0</v>
      </c>
      <c r="FV213" s="50">
        <f>IF(FV$63&lt;=$C$17,($C$34*FV$59*$B213/$C$63)*(IF(COUNTA($D213:FU213)*(12/$C$63)&lt;=$C$9,0,1)),0)+IF(FW$63=$C$17,0,IF(FV$63=$C$17,$B213*(FV$60),0))</f>
        <v>0</v>
      </c>
      <c r="FW213" s="50">
        <f>IF(FW$63&lt;=$C$17,($C$34*FW$59*$B213/$C$63)*(IF(COUNTA($D213:FV213)*(12/$C$63)&lt;=$C$9,0,1)),0)+IF(FX$63=$C$17,0,IF(FW$63=$C$17,$B213*(FW$60),0))</f>
        <v>0</v>
      </c>
      <c r="FX213" s="50">
        <f>IF(FX$63&lt;=$C$17,($C$34*FX$59*$B213/$C$63)*(IF(COUNTA($D213:FW213)*(12/$C$63)&lt;=$C$9,0,1)),0)+IF(FY$63=$C$17,0,IF(FX$63=$C$17,$B213*(FX$60),0))</f>
        <v>0</v>
      </c>
      <c r="FY213" s="50">
        <f>IF(FY$63&lt;=$C$17,($C$34*FY$59*$B213/$C$63)*(IF(COUNTA($D213:FX213)*(12/$C$63)&lt;=$C$9,0,1)),0)+IF(FZ$63=$C$17,0,IF(FY$63=$C$17,$B213*(FY$60),0))</f>
        <v>0</v>
      </c>
      <c r="FZ213" s="50">
        <f>IF(FZ$63&lt;=$C$17,($C$34*FZ$59*$B213/$C$63)*(IF(COUNTA($D213:FY213)*(12/$C$63)&lt;=$C$9,0,1)),0)+IF(GA$63=$C$17,0,IF(FZ$63=$C$17,$B213*(FZ$60),0))</f>
        <v>0</v>
      </c>
      <c r="GA213" s="50">
        <f>IF(GA$63&lt;=$C$17,($C$34*GA$59*$B213/$C$63)*(IF(COUNTA($D213:FZ213)*(12/$C$63)&lt;=$C$9,0,1)),0)+IF(GB$63=$C$17,0,IF(GA$63=$C$17,$B213*(GA$60),0))</f>
        <v>0</v>
      </c>
      <c r="GB213" s="50">
        <f>IF(GB$63&lt;=$C$17,($C$34*GB$59*$B213/$C$63)*(IF(COUNTA($D213:GA213)*(12/$C$63)&lt;=$C$9,0,1)),0)+IF(GC$63=$C$17,0,IF(GB$63=$C$17,$B213*(GB$60),0))</f>
        <v>0</v>
      </c>
      <c r="GC213" s="50">
        <f>IF(GC$63&lt;=$C$17,($C$34*GC$59*$B213/$C$63)*(IF(COUNTA($D213:GB213)*(12/$C$63)&lt;=$C$9,0,1)),0)+IF(GD$63=$C$17,0,IF(GC$63=$C$17,$B213*(GC$60),0))</f>
        <v>0</v>
      </c>
      <c r="GD213" s="50">
        <f>IF(GD$63&lt;=$C$17,($C$34*GD$59*$B213/$C$63)*(IF(COUNTA($D213:GC213)*(12/$C$63)&lt;=$C$9,0,1)),0)+IF(GE$63=$C$17,0,IF(GD$63=$C$17,$B213*(GD$60),0))</f>
        <v>0</v>
      </c>
      <c r="GE213" s="50">
        <f>IF(GE$63&lt;=$C$17,($C$34*GE$59*$B213/$C$63)*(IF(COUNTA($D213:GD213)*(12/$C$63)&lt;=$C$9,0,1)),0)+IF(GF$63=$C$17,0,IF(GE$63=$C$17,$B213*(GE$60),0))</f>
        <v>0</v>
      </c>
      <c r="GF213" s="50">
        <f>IF(GF$63&lt;=$C$17,($C$34*GF$59*$B213/$C$63)*(IF(COUNTA($D213:GE213)*(12/$C$63)&lt;=$C$9,0,1)),0)+IF(GG$63=$C$17,0,IF(GF$63=$C$17,$B213*(GF$60),0))</f>
        <v>0</v>
      </c>
      <c r="GG213" s="50">
        <f>IF(GG$63&lt;=$C$17,($C$34*GG$59*$B213/$C$63)*(IF(COUNTA($D213:GF213)*(12/$C$63)&lt;=$C$9,0,1)),0)+IF(GH$63=$C$17,0,IF(GG$63=$C$17,$B213*(GG$60),0))</f>
        <v>0</v>
      </c>
      <c r="GH213" s="50">
        <f>IF(GH$63&lt;=$C$17,($C$34*GH$59*$B213/$C$63)*(IF(COUNTA($D213:GG213)*(12/$C$63)&lt;=$C$9,0,1)),0)+IF(GI$63=$C$17,0,IF(GH$63=$C$17,$B213*(GH$60),0))</f>
        <v>0</v>
      </c>
      <c r="GI213" s="50">
        <f>IF(GI$63&lt;=$C$17,($C$34*GI$59*$B213/$C$63)*(IF(COUNTA($D213:GH213)*(12/$C$63)&lt;=$C$9,0,1)),0)+IF(GJ$63=$C$17,0,IF(GI$63=$C$17,$B213*(GI$60),0))</f>
        <v>0</v>
      </c>
      <c r="GJ213" s="50">
        <f>IF(GJ$63&lt;=$C$17,($C$34*GJ$59*$B213/$C$63)*(IF(COUNTA($D213:GI213)*(12/$C$63)&lt;=$C$9,0,1)),0)+IF(GK$63=$C$17,0,IF(GJ$63=$C$17,$B213*(GJ$60),0))</f>
        <v>0</v>
      </c>
      <c r="GK213" s="50">
        <f>IF(GK$63&lt;=$C$17,($C$34*GK$59*$B213/$C$63)*(IF(COUNTA($D213:GJ213)*(12/$C$63)&lt;=$C$9,0,1)),0)+IF(GL$63=$C$17,0,IF(GK$63=$C$17,$B213*(GK$60),0))</f>
        <v>0</v>
      </c>
      <c r="GL213" s="50">
        <f>IF(GL$63&lt;=$C$17,($C$34*GL$59*$B213/$C$63)*(IF(COUNTA($D213:GK213)*(12/$C$63)&lt;=$C$9,0,1)),0)+IF(GM$63=$C$17,0,IF(GL$63=$C$17,$B213*(GL$60),0))</f>
        <v>0</v>
      </c>
      <c r="GM213" s="50">
        <f>IF(GM$63&lt;=$C$17,($C$34*GM$59*$B213/$C$63)*(IF(COUNTA($D213:GL213)*(12/$C$63)&lt;=$C$9,0,1)),0)+IF(GN$63=$C$17,0,IF(GM$63=$C$17,$B213*(GM$60),0))</f>
        <v>0</v>
      </c>
      <c r="GN213" s="50">
        <f>IF(GN$63&lt;=$C$17,($C$34*GN$59*$B213/$C$63)*(IF(COUNTA($D213:GM213)*(12/$C$63)&lt;=$C$9,0,1)),0)+IF(GO$63=$C$17,0,IF(GN$63=$C$17,$B213*(GN$60),0))</f>
        <v>0</v>
      </c>
      <c r="GO213" s="50">
        <f>IF(GO$63&lt;=$C$17,($C$34*GO$59*$B213/$C$63)*(IF(COUNTA($D213:GN213)*(12/$C$63)&lt;=$C$9,0,1)),0)+IF(GP$63=$C$17,0,IF(GO$63=$C$17,$B213*(GO$60),0))</f>
        <v>0</v>
      </c>
      <c r="GP213" s="50">
        <f>IF(GP$63&lt;=$C$17,($C$34*GP$59*$B213/$C$63)*(IF(COUNTA($D213:GO213)*(12/$C$63)&lt;=$C$9,0,1)),0)+IF(GQ$63=$C$17,0,IF(GP$63=$C$17,$B213*(GP$60),0))</f>
        <v>0</v>
      </c>
      <c r="GQ213" s="50">
        <f>IF(GQ$63&lt;=$C$17,($C$34*GQ$59*$B213/$C$63)*(IF(COUNTA($D213:GP213)*(12/$C$63)&lt;=$C$9,0,1)),0)+IF(GR$63=$C$17,0,IF(GQ$63=$C$17,$B213*(GQ$60),0))</f>
        <v>0</v>
      </c>
      <c r="GR213" s="50">
        <f>IF(GR$63&lt;=$C$17,($C$34*GR$59*$B213/$C$63)*(IF(COUNTA($D213:GQ213)*(12/$C$63)&lt;=$C$9,0,1)),0)+IF(GS$63=$C$17,0,IF(GR$63=$C$17,$B213*(GR$60),0))</f>
        <v>0</v>
      </c>
      <c r="GS213" s="50">
        <f>IF(GS$63&lt;=$C$17,($C$34*GS$59*$B213/$C$63)*(IF(COUNTA($D213:GR213)*(12/$C$63)&lt;=$C$9,0,1)),0)+IF(GT$63=$C$17,0,IF(GS$63=$C$17,$B213*(GS$60),0))</f>
        <v>0</v>
      </c>
      <c r="GT213" s="50">
        <f>IF(GT$63&lt;=$C$17,($C$34*GT$59*$B213/$C$63)*(IF(COUNTA($D213:GS213)*(12/$C$63)&lt;=$C$9,0,1)),0)+IF(GU$63=$C$17,0,IF(GT$63=$C$17,$B213*(GT$60),0))</f>
        <v>0</v>
      </c>
      <c r="GU213" s="50">
        <f>IF(GU$63&lt;=$C$17,($C$34*GU$59*$B213/$C$63)*(IF(COUNTA($D213:GT213)*(12/$C$63)&lt;=$C$9,0,1)),0)+IF(GV$63=$C$17,0,IF(GU$63=$C$17,$B213*(GU$60),0))</f>
        <v>0</v>
      </c>
      <c r="GV213" s="50">
        <f>IF(GV$63&lt;=$C$17,($C$34*GV$59*$B213/$C$63)*(IF(COUNTA($D213:GU213)*(12/$C$63)&lt;=$C$9,0,1)),0)+IF(GW$63=$C$17,0,IF(GV$63=$C$17,$B213*(GV$60),0))</f>
        <v>0</v>
      </c>
      <c r="GW213" s="50">
        <f>IF(GW$63&lt;=$C$17,($C$34*GW$59*$B213/$C$63)*(IF(COUNTA($D213:GV213)*(12/$C$63)&lt;=$C$9,0,1)),0)+IF(GX$63=$C$17,0,IF(GW$63=$C$17,$B213*(GW$60),0))</f>
        <v>0</v>
      </c>
      <c r="GX213" s="50">
        <f>IF(GX$63&lt;=$C$17,($C$34*GX$59*$B213/$C$63)*(IF(COUNTA($D213:GW213)*(12/$C$63)&lt;=$C$9,0,1)),0)+IF(GY$63=$C$17,0,IF(GX$63=$C$17,$B213*(GX$60),0))</f>
        <v>0</v>
      </c>
      <c r="GY213" s="50">
        <f>IF(GY$63&lt;=$C$17,($C$34*GY$59*$B213/$C$63)*(IF(COUNTA($D213:GX213)*(12/$C$63)&lt;=$C$9,0,1)),0)+IF(GZ$63=$C$17,0,IF(GY$63=$C$17,$B213*(GY$60),0))</f>
        <v>0</v>
      </c>
      <c r="GZ213" s="50">
        <f>IF(GZ$63&lt;=$C$17,($C$34*GZ$59*$B213/$C$63)*(IF(COUNTA($D213:GY213)*(12/$C$63)&lt;=$C$9,0,1)),0)+IF(HA$63=$C$17,0,IF(GZ$63=$C$17,$B213*(GZ$60),0))</f>
        <v>0</v>
      </c>
      <c r="HA213" s="50">
        <f>IF(HA$63&lt;=$C$17,($C$34*HA$59*$B213/$C$63)*(IF(COUNTA($D213:GZ213)*(12/$C$63)&lt;=$C$9,0,1)),0)+IF(HB$63=$C$17,0,IF(HA$63=$C$17,$B213*(HA$60),0))</f>
        <v>0</v>
      </c>
      <c r="HB213" s="50">
        <f>IF(HB$63&lt;=$C$17,($C$34*HB$59*$B213/$C$63)*(IF(COUNTA($D213:HA213)*(12/$C$63)&lt;=$C$9,0,1)),0)+IF(HC$63=$C$17,0,IF(HB$63=$C$17,$B213*(HB$60),0))</f>
        <v>0</v>
      </c>
      <c r="HC213" s="50">
        <f>IF(HC$63&lt;=$C$17,($C$34*HC$59*$B213/$C$63)*(IF(COUNTA($D213:HB213)*(12/$C$63)&lt;=$C$9,0,1)),0)+IF(HD$63=$C$17,0,IF(HC$63=$C$17,$B213*(HC$60),0))</f>
        <v>0</v>
      </c>
      <c r="HD213" s="50">
        <f>IF(HD$63&lt;=$C$17,($C$34*HD$59*$B213/$C$63)*(IF(COUNTA($D213:HC213)*(12/$C$63)&lt;=$C$9,0,1)),0)+IF(HE$63=$C$17,0,IF(HD$63=$C$17,$B213*(HD$60),0))</f>
        <v>0</v>
      </c>
      <c r="HE213" s="50">
        <f>IF(HE$63&lt;=$C$17,($C$34*HE$59*$B213/$C$63)*(IF(COUNTA($D213:HD213)*(12/$C$63)&lt;=$C$9,0,1)),0)+IF(HF$63=$C$17,0,IF(HE$63=$C$17,$B213*(HE$60),0))</f>
        <v>0</v>
      </c>
      <c r="HF213" s="50">
        <f>IF(HF$63&lt;=$C$17,($C$34*HF$59*$B213/$C$63)*(IF(COUNTA($D213:HE213)*(12/$C$63)&lt;=$C$9,0,1)),0)+IF(HG$63=$C$17,0,IF(HF$63=$C$17,$B213*(HF$60),0))</f>
        <v>0</v>
      </c>
      <c r="HG213" s="50">
        <f>IF(HG$63&lt;=$C$17,($C$34*HG$59*$B213/$C$63)*(IF(COUNTA($D213:HF213)*(12/$C$63)&lt;=$C$9,0,1)),0)+IF(HH$63=$C$17,0,IF(HG$63=$C$17,$B213*(HG$60),0))</f>
        <v>0</v>
      </c>
      <c r="HH213" s="50">
        <f>IF(HH$63&lt;=$C$17,($C$34*HH$59*$B213/$C$63)*(IF(COUNTA($D213:HG213)*(12/$C$63)&lt;=$C$9,0,1)),0)+IF(HI$63=$C$17,0,IF(HH$63=$C$17,$B213*(HH$60),0))</f>
        <v>0</v>
      </c>
      <c r="HI213" s="50">
        <f>IF(HI$63&lt;=$C$17,($C$34*HI$59*$B213/$C$63)*(IF(COUNTA($D213:HH213)*(12/$C$63)&lt;=$C$9,0,1)),0)+IF(HJ$63=$C$17,0,IF(HI$63=$C$17,$B213*(HI$60),0))</f>
        <v>0</v>
      </c>
      <c r="HJ213" s="50">
        <f>IF(HJ$63&lt;=$C$17,($C$34*HJ$59*$B213/$C$63)*(IF(COUNTA($D213:HI213)*(12/$C$63)&lt;=$C$9,0,1)),0)+IF(HK$63=$C$17,0,IF(HJ$63=$C$17,$B213*(HJ$60),0))</f>
        <v>0</v>
      </c>
      <c r="HK213" s="50">
        <f>IF(HK$63&lt;=$C$17,($C$34*HK$59*$B213/$C$63)*(IF(COUNTA($D213:HJ213)*(12/$C$63)&lt;=$C$9,0,1)),0)+IF(HL$63=$C$17,0,IF(HK$63=$C$17,$B213*(HK$60),0))</f>
        <v>0</v>
      </c>
      <c r="HL213" s="50">
        <f>IF(HL$63&lt;=$C$17,($C$34*HL$59*$B213/$C$63)*(IF(COUNTA($D213:HK213)*(12/$C$63)&lt;=$C$9,0,1)),0)+IF(HM$63=$C$17,0,IF(HL$63=$C$17,$B213*(HL$60),0))</f>
        <v>0</v>
      </c>
      <c r="HM213" s="50">
        <f>IF(HM$63&lt;=$C$17,($C$34*HM$59*$B213/$C$63)*(IF(COUNTA($D213:HL213)*(12/$C$63)&lt;=$C$9,0,1)),0)+IF(HN$63=$C$17,0,IF(HM$63=$C$17,$B213*(HM$60),0))</f>
        <v>0</v>
      </c>
      <c r="HN213" s="50">
        <f>IF(HN$63&lt;=$C$17,($C$34*HN$59*$B213/$C$63)*(IF(COUNTA($D213:HM213)*(12/$C$63)&lt;=$C$9,0,1)),0)+IF(HO$63=$C$17,0,IF(HN$63=$C$17,$B213*(HN$60),0))</f>
        <v>0</v>
      </c>
      <c r="HO213" s="50">
        <f>IF(HO$63&lt;=$C$17,($C$34*HO$59*$B213/$C$63)*(IF(COUNTA($D213:HN213)*(12/$C$63)&lt;=$C$9,0,1)),0)+IF(HP$63=$C$17,0,IF(HO$63=$C$17,$B213*(HO$60),0))</f>
        <v>0</v>
      </c>
      <c r="HP213" s="50">
        <f>IF(HP$63&lt;=$C$17,($C$34*HP$59*$B213/$C$63)*(IF(COUNTA($D213:HO213)*(12/$C$63)&lt;=$C$9,0,1)),0)+IF(HQ$63=$C$17,0,IF(HP$63=$C$17,$B213*(HP$60),0))</f>
        <v>0</v>
      </c>
      <c r="HQ213" s="50">
        <f>IF(HQ$63&lt;=$C$17,($C$34*HQ$59*$B213/$C$63)*(IF(COUNTA($D213:HP213)*(12/$C$63)&lt;=$C$9,0,1)),0)+IF(HR$63=$C$17,0,IF(HQ$63=$C$17,$B213*(HQ$60),0))</f>
        <v>0</v>
      </c>
      <c r="HR213" s="50">
        <f>IF(HR$63&lt;=$C$17,($C$34*HR$59*$B213/$C$63)*(IF(COUNTA($D213:HQ213)*(12/$C$63)&lt;=$C$9,0,1)),0)+IF(HS$63=$C$17,0,IF(HR$63=$C$17,$B213*(HR$60),0))</f>
        <v>0</v>
      </c>
      <c r="HS213" s="50">
        <f>IF(HS$63&lt;=$C$17,($C$34*HS$59*$B213/$C$63)*(IF(COUNTA($D213:HR213)*(12/$C$63)&lt;=$C$9,0,1)),0)+IF(HT$63=$C$17,0,IF(HS$63=$C$17,$B213*(HS$60),0))</f>
        <v>0</v>
      </c>
      <c r="HT213" s="50">
        <f>IF(HT$63&lt;=$C$17,($C$34*HT$59*$B213/$C$63)*(IF(COUNTA($D213:HS213)*(12/$C$63)&lt;=$C$9,0,1)),0)+IF(HU$63=$C$17,0,IF(HT$63=$C$17,$B213*(HT$60),0))</f>
        <v>0</v>
      </c>
      <c r="HU213" s="50">
        <f>IF(HU$63&lt;=$C$17,($C$34*HU$59*$B213/$C$63)*(IF(COUNTA($D213:HT213)*(12/$C$63)&lt;=$C$9,0,1)),0)+IF(HV$63=$C$17,0,IF(HU$63=$C$17,$B213*(HU$60),0))</f>
        <v>0</v>
      </c>
      <c r="HV213" s="50">
        <f>IF(HV$63&lt;=$C$17,($C$34*HV$59*$B213/$C$63)*(IF(COUNTA($D213:HU213)*(12/$C$63)&lt;=$C$9,0,1)),0)+IF(HW$63=$C$17,0,IF(HV$63=$C$17,$B213*(HV$60),0))</f>
        <v>0</v>
      </c>
      <c r="HW213" s="50">
        <f>IF(HW$63&lt;=$C$17,($C$34*HW$59*$B213/$C$63)*(IF(COUNTA($D213:HV213)*(12/$C$63)&lt;=$C$9,0,1)),0)+IF(HX$63=$C$17,0,IF(HW$63=$C$17,$B213*(HW$60),0))</f>
        <v>0</v>
      </c>
      <c r="HX213" s="50">
        <f>IF(HX$63&lt;=$C$17,($C$34*HX$59*$B213/$C$63)*(IF(COUNTA($D213:HW213)*(12/$C$63)&lt;=$C$9,0,1)),0)+IF(HY$63=$C$17,0,IF(HX$63=$C$17,$B213*(HX$60),0))</f>
        <v>0</v>
      </c>
      <c r="HY213" s="50">
        <f>IF(HY$63&lt;=$C$17,($C$34*HY$59*$B213/$C$63)*(IF(COUNTA($D213:HX213)*(12/$C$63)&lt;=$C$9,0,1)),0)+IF(HZ$63=$C$17,0,IF(HY$63=$C$17,$B213*(HY$60),0))</f>
        <v>0</v>
      </c>
      <c r="HZ213" s="50">
        <f>IF(HZ$63&lt;=$C$17,($C$34*HZ$59*$B213/$C$63)*(IF(COUNTA($D213:HY213)*(12/$C$63)&lt;=$C$9,0,1)),0)+IF(IA$63=$C$17,0,IF(HZ$63=$C$17,$B213*(HZ$60),0))</f>
        <v>0</v>
      </c>
      <c r="IA213" s="50">
        <f>IF(IA$63&lt;=$C$17,($C$34*IA$59*$B213/$C$63)*(IF(COUNTA($D213:HZ213)*(12/$C$63)&lt;=$C$9,0,1)),0)+IF(IB$63=$C$17,0,IF(IA$63=$C$17,$B213*(IA$60),0))</f>
        <v>0</v>
      </c>
      <c r="IB213" s="50">
        <f>IF(IB$63&lt;=$C$17,($C$34*IB$59*$B213/$C$63)*(IF(COUNTA($D213:IA213)*(12/$C$63)&lt;=$C$9,0,1)),0)+IF(IC$63=$C$17,0,IF(IB$63=$C$17,$B213*(IB$60),0))</f>
        <v>0</v>
      </c>
      <c r="IC213" s="50">
        <f>IF(IC$63&lt;=$C$17,($C$34*IC$59*$B213/$C$63)*(IF(COUNTA($D213:IB213)*(12/$C$63)&lt;=$C$9,0,1)),0)+IF(ID$63=$C$17,0,IF(IC$63=$C$17,$B213*(IC$60),0))</f>
        <v>0</v>
      </c>
      <c r="ID213" s="50">
        <f>IF(ID$63&lt;=$C$17,($C$34*ID$59*$B213/$C$63)*(IF(COUNTA($D213:IC213)*(12/$C$63)&lt;=$C$9,0,1)),0)+IF(IE$63=$C$17,0,IF(ID$63=$C$17,$B213*(ID$60),0))</f>
        <v>0</v>
      </c>
      <c r="IE213" s="50">
        <f>IF(IE$63&lt;=$C$17,($C$34*IE$59*$B213/$C$63)*(IF(COUNTA($D213:ID213)*(12/$C$63)&lt;=$C$9,0,1)),0)+IF(IF$63=$C$17,0,IF(IE$63=$C$17,$B213*(IE$60),0))</f>
        <v>0</v>
      </c>
      <c r="IF213" s="50">
        <f>IF(IF$63&lt;=$C$17,($C$34*IF$59*$B213/$C$63)*(IF(COUNTA($D213:IE213)*(12/$C$63)&lt;=$C$9,0,1)),0)+IF(IG$63=$C$17,0,IF(IF$63=$C$17,$B213*(IF$60),0))</f>
        <v>0</v>
      </c>
      <c r="IG213" s="50">
        <f>IF(IG$63&lt;=$C$17,($C$34*IG$59*$B213/$C$63)*(IF(COUNTA($D213:IF213)*(12/$C$63)&lt;=$C$9,0,1)),0)+IF(IH$63=$C$17,0,IF(IG$63=$C$17,$B213*(IG$60),0))</f>
        <v>0</v>
      </c>
      <c r="IH213" s="50">
        <f>IF(IH$63&lt;=$C$17,($C$34*IH$59*$B213/$C$63)*(IF(COUNTA($D213:IG213)*(12/$C$63)&lt;=$C$9,0,1)),0)+IF(II$63=$C$17,0,IF(IH$63=$C$17,$B213*(IH$60),0))</f>
        <v>0</v>
      </c>
      <c r="II213" s="50">
        <f>IF(II$63&lt;=$C$17,($C$34*II$59*$B213/$C$63)*(IF(COUNTA($D213:IH213)*(12/$C$63)&lt;=$C$9,0,1)),0)+IF(IJ$63=$C$17,0,IF(II$63=$C$17,$B213*(II$60),0))</f>
        <v>0</v>
      </c>
      <c r="IJ213" s="50">
        <f>IF(IJ$63&lt;=$C$17,($C$34*IJ$59*$B213/$C$63)*(IF(COUNTA($D213:II213)*(12/$C$63)&lt;=$C$9,0,1)),0)+IF(IK$63=$C$17,0,IF(IJ$63=$C$17,$B213*(IJ$60),0))</f>
        <v>0</v>
      </c>
      <c r="IK213" s="50">
        <f>IF(IK$63&lt;=$C$17,($C$34*IK$59*$B213/$C$63)*(IF(COUNTA($D213:IJ213)*(12/$C$63)&lt;=$C$9,0,1)),0)+IF(IL$63=$C$17,0,IF(IK$63=$C$17,$B213*(IK$60),0))</f>
        <v>0</v>
      </c>
      <c r="IL213" s="50">
        <f>IF(IL$63&lt;=$C$17,($C$34*IL$59*$B213/$C$63)*(IF(COUNTA($D213:IK213)*(12/$C$63)&lt;=$C$9,0,1)),0)+IF(IM$63=$C$17,0,IF(IL$63=$C$17,$B213*(IL$60),0))</f>
        <v>0</v>
      </c>
      <c r="IM213" s="50">
        <f>IF(IM$63&lt;=$C$17,($C$34*IM$59*$B213/$C$63)*(IF(COUNTA($D213:IL213)*(12/$C$63)&lt;=$C$9,0,1)),0)+IF(IN$63=$C$17,0,IF(IM$63=$C$17,$B213*(IM$60),0))</f>
        <v>0</v>
      </c>
      <c r="IN213" s="50">
        <f>IF(IN$63&lt;=$C$17,($C$34*IN$59*$B213/$C$63)*(IF(COUNTA($D213:IM213)*(12/$C$63)&lt;=$C$9,0,1)),0)+IF(IO$63=$C$17,0,IF(IN$63=$C$17,$B213*(IN$60),0))</f>
        <v>0</v>
      </c>
      <c r="IO213" s="50">
        <f>IF(IO$63&lt;=$C$17,($C$34*IO$59*$B213/$C$63)*(IF(COUNTA($D213:IN213)*(12/$C$63)&lt;=$C$9,0,1)),0)+IF(IP$63=$C$17,0,IF(IO$63=$C$17,$B213*(IO$60),0))</f>
        <v>0</v>
      </c>
      <c r="IP213" s="50">
        <f>IF(IP$63&lt;=$C$17,($C$34*IP$59*$B213/$C$63)*(IF(COUNTA($D213:IO213)*(12/$C$63)&lt;=$C$9,0,1)),0)+IF(IQ$63=$C$17,0,IF(IP$63=$C$17,$B213*(IP$60),0))</f>
        <v>0</v>
      </c>
      <c r="IQ213" s="50">
        <f>IF(IQ$63&lt;=$C$17,($C$34*IQ$59*$B213/$C$63)*(IF(COUNTA($D213:IP213)*(12/$C$63)&lt;=$C$9,0,1)),0)+IF(IR$63=$C$17,0,IF(IQ$63=$C$17,$B213*(IQ$60),0))</f>
        <v>0</v>
      </c>
      <c r="IR213" s="50">
        <f>IF(IR$63&lt;=$C$17,($C$34*IR$59*$B213/$C$63)*(IF(COUNTA($D213:IQ213)*(12/$C$63)&lt;=$C$9,0,1)),0)+IF(IS$63=$C$17,0,IF(IR$63=$C$17,$B213*(IR$60),0))</f>
        <v>0</v>
      </c>
      <c r="IS213" s="50">
        <f>IF(IS$63&lt;=$C$17,($C$34*IS$59*$B213/$C$63)*(IF(COUNTA($D213:IR213)*(12/$C$63)&lt;=$C$9,0,1)),0)+IF(IT$63=$C$17,0,IF(IS$63=$C$17,$B213*(IS$60),0))</f>
        <v>0</v>
      </c>
      <c r="IT213" s="50">
        <f>IF(IT$63&lt;=$C$17,($C$34*IT$59*$B213/$C$63)*(IF(COUNTA($D213:IS213)*(12/$C$63)&lt;=$C$9,0,1)),0)+IF(IU$63=$C$17,0,IF(IT$63=$C$17,$B213*(IT$60),0))</f>
        <v>0</v>
      </c>
      <c r="IU213" s="50">
        <f>IF(IU$63&lt;=$C$17,($C$34*IU$59*$B213/$C$63)*(IF(COUNTA($D213:IT213)*(12/$C$63)&lt;=$C$9,0,1)),0)+IF(IV$63=$C$17,0,IF(IU$63=$C$17,$B213*(IU$60),0))</f>
        <v>0</v>
      </c>
      <c r="IV213" s="50">
        <f>IF(IV$63&lt;=$C$17,($C$34*IV$59*$B213/$C$63)*(IF(COUNTA($D213:IU213)*(12/$C$63)&lt;=$C$9,0,1)),0)+IF(IW$63=$C$17,0,IF(IV$63=$C$17,$B213*(IV$60),0))</f>
        <v>0</v>
      </c>
      <c r="IW213" s="50">
        <f>IF(IW$63&lt;=$C$17,($C$34*IW$59*$B213/$C$63)*(IF(COUNTA($D213:IV213)*(12/$C$63)&lt;=$C$9,0,1)),0)+IF(IX$63=$C$17,0,IF(IW$63=$C$17,$B213*(IW$60),0))</f>
        <v>0</v>
      </c>
      <c r="IX213" s="50"/>
      <c r="IY213" s="50"/>
      <c r="IZ213" s="50"/>
      <c r="JA213" s="50"/>
      <c r="JB213" s="50"/>
      <c r="JC213" s="50"/>
      <c r="JD213" s="50"/>
      <c r="JE213" s="50"/>
      <c r="JF213" s="50"/>
      <c r="JG213" s="50"/>
      <c r="JH213" s="50"/>
      <c r="JI213" s="50"/>
      <c r="JJ213" s="50"/>
      <c r="JK213" s="50"/>
      <c r="JL213" s="50"/>
      <c r="JM213" s="50"/>
      <c r="JN213" s="50"/>
      <c r="JO213" s="50"/>
      <c r="JP213" s="50"/>
      <c r="JQ213" s="50"/>
      <c r="JR213" s="50"/>
      <c r="JS213" s="50"/>
      <c r="JT213" s="50"/>
      <c r="JU213" s="50"/>
      <c r="JV213" s="50"/>
      <c r="JW213" s="50"/>
      <c r="JX213" s="50"/>
      <c r="JY213" s="50"/>
      <c r="JZ213" s="50"/>
      <c r="KA213" s="50"/>
      <c r="KB213" s="50"/>
      <c r="KC213" s="50"/>
      <c r="KD213" s="50"/>
      <c r="KE213" s="50"/>
      <c r="KF213" s="50"/>
      <c r="KG213" s="50"/>
      <c r="KH213" s="50"/>
      <c r="KI213" s="50"/>
      <c r="KJ213" s="50"/>
      <c r="KK213" s="50"/>
      <c r="KL213" s="50"/>
      <c r="KM213" s="50"/>
      <c r="KN213" s="50"/>
      <c r="KO213" s="50"/>
      <c r="KP213" s="50"/>
      <c r="KQ213" s="50"/>
      <c r="KR213" s="50"/>
      <c r="KS213" s="50"/>
      <c r="KT213" s="50"/>
      <c r="KU213" s="50"/>
      <c r="KV213" s="50"/>
      <c r="KW213" s="50"/>
      <c r="KX213" s="50"/>
      <c r="KY213" s="50"/>
      <c r="KZ213" s="50"/>
      <c r="LA213" s="50"/>
      <c r="LB213" s="50"/>
      <c r="LC213" s="50"/>
      <c r="LD213" s="50"/>
      <c r="LE213" s="50"/>
      <c r="LF213" s="50"/>
      <c r="LG213" s="50"/>
      <c r="LH213" s="50"/>
      <c r="LI213" s="50"/>
      <c r="LJ213" s="50"/>
      <c r="LK213" s="50"/>
      <c r="LL213" s="50"/>
      <c r="LM213" s="50"/>
      <c r="LN213" s="50"/>
      <c r="LO213" s="50"/>
      <c r="LP213" s="50"/>
      <c r="LQ213" s="50"/>
      <c r="LR213" s="50"/>
      <c r="LS213" s="50"/>
      <c r="LT213" s="50"/>
      <c r="LU213" s="50"/>
      <c r="LV213" s="50"/>
      <c r="LW213" s="50"/>
      <c r="LX213" s="50"/>
      <c r="LY213" s="50"/>
      <c r="LZ213" s="50"/>
      <c r="MA213" s="50"/>
      <c r="MB213" s="50"/>
      <c r="MC213" s="50"/>
      <c r="MD213" s="50"/>
      <c r="ME213" s="50"/>
      <c r="MF213" s="50"/>
      <c r="MG213" s="50"/>
      <c r="MH213" s="50"/>
      <c r="MI213" s="50"/>
      <c r="MJ213" s="50"/>
      <c r="MK213" s="50"/>
      <c r="ML213" s="50"/>
      <c r="MM213" s="50"/>
      <c r="MN213" s="50"/>
      <c r="MO213" s="50"/>
      <c r="MP213" s="50"/>
      <c r="MQ213" s="50"/>
      <c r="MR213" s="50"/>
      <c r="MS213" s="50"/>
      <c r="MT213" s="50"/>
      <c r="MU213" s="50"/>
      <c r="MV213" s="50"/>
      <c r="MW213" s="50"/>
      <c r="MX213" s="50"/>
      <c r="MY213" s="50"/>
      <c r="MZ213" s="50"/>
      <c r="NA213" s="50"/>
      <c r="NB213" s="50"/>
      <c r="NC213" s="50"/>
      <c r="ND213" s="50"/>
      <c r="NE213" s="50"/>
      <c r="NF213" s="50"/>
      <c r="NG213" s="50"/>
      <c r="NH213" s="50"/>
      <c r="NI213" s="50"/>
      <c r="NJ213" s="50"/>
      <c r="NK213" s="50"/>
      <c r="NL213" s="50"/>
      <c r="NM213" s="50"/>
      <c r="NN213" s="50"/>
      <c r="NO213" s="50"/>
      <c r="NP213" s="50"/>
      <c r="NQ213" s="50"/>
      <c r="NR213" s="50"/>
      <c r="NS213" s="50"/>
      <c r="NT213" s="50"/>
      <c r="NU213" s="50"/>
    </row>
    <row r="214" spans="1:385" outlineLevel="1" x14ac:dyDescent="0.25">
      <c r="A214" s="2" t="s">
        <v>55</v>
      </c>
      <c r="B214" s="79">
        <f ca="1">+OFFSET($D$52,0,COUNTA($B$66:B213),,)</f>
        <v>0</v>
      </c>
      <c r="C214" s="88">
        <f t="shared" si="71"/>
        <v>0</v>
      </c>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47"/>
      <c r="EJ214" s="47"/>
      <c r="EK214" s="47"/>
      <c r="EL214" s="47"/>
      <c r="EM214" s="47"/>
      <c r="EN214" s="47"/>
      <c r="EO214" s="47"/>
      <c r="EP214" s="47"/>
      <c r="EQ214" s="47"/>
      <c r="ER214" s="47"/>
      <c r="ES214" s="47"/>
      <c r="ET214" s="47"/>
      <c r="EU214" s="47"/>
      <c r="EV214" s="50">
        <f>IF(EW$63&gt;$C$17,0,-EV$53*(12/$C$63))</f>
        <v>0</v>
      </c>
      <c r="EW214" s="50">
        <f>IF(EW$63&lt;=$C$17,($C$34*EW$59*$B214/$C$63)*(IF(COUNTA($D214:EV214)*(12/$C$63)&lt;=$C$9,0,1)),0)+IF(EX$63=$C$17,0,IF(EW$63=$C$17,$B214*(EW$60),0))</f>
        <v>0</v>
      </c>
      <c r="EX214" s="50">
        <f>IF(EX$63&lt;=$C$17,($C$34*EX$59*$B214/$C$63)*(IF(COUNTA($D214:EW214)*(12/$C$63)&lt;=$C$9,0,1)),0)+IF(EY$63=$C$17,0,IF(EX$63=$C$17,$B214*(EX$60),0))</f>
        <v>0</v>
      </c>
      <c r="EY214" s="50">
        <f>IF(EY$63&lt;=$C$17,($C$34*EY$59*$B214/$C$63)*(IF(COUNTA($D214:EX214)*(12/$C$63)&lt;=$C$9,0,1)),0)+IF(EZ$63=$C$17,0,IF(EY$63=$C$17,$B214*(EY$60),0))</f>
        <v>0</v>
      </c>
      <c r="EZ214" s="50">
        <f>IF(EZ$63&lt;=$C$17,($C$34*EZ$59*$B214/$C$63)*(IF(COUNTA($D214:EY214)*(12/$C$63)&lt;=$C$9,0,1)),0)+IF(FA$63=$C$17,0,IF(EZ$63=$C$17,$B214*(EZ$60),0))</f>
        <v>0</v>
      </c>
      <c r="FA214" s="50">
        <f>IF(FA$63&lt;=$C$17,($C$34*FA$59*$B214/$C$63)*(IF(COUNTA($D214:EZ214)*(12/$C$63)&lt;=$C$9,0,1)),0)+IF(FB$63=$C$17,0,IF(FA$63=$C$17,$B214*(FA$60),0))</f>
        <v>0</v>
      </c>
      <c r="FB214" s="50">
        <f>IF(FB$63&lt;=$C$17,($C$34*FB$59*$B214/$C$63)*(IF(COUNTA($D214:FA214)*(12/$C$63)&lt;=$C$9,0,1)),0)+IF(FC$63=$C$17,0,IF(FB$63=$C$17,$B214*(FB$60),0))</f>
        <v>0</v>
      </c>
      <c r="FC214" s="50">
        <f>IF(FC$63&lt;=$C$17,($C$34*FC$59*$B214/$C$63)*(IF(COUNTA($D214:FB214)*(12/$C$63)&lt;=$C$9,0,1)),0)+IF(FD$63=$C$17,0,IF(FC$63=$C$17,$B214*(FC$60),0))</f>
        <v>0</v>
      </c>
      <c r="FD214" s="50">
        <f>IF(FD$63&lt;=$C$17,($C$34*FD$59*$B214/$C$63)*(IF(COUNTA($D214:FC214)*(12/$C$63)&lt;=$C$9,0,1)),0)+IF(FE$63=$C$17,0,IF(FD$63=$C$17,$B214*(FD$60),0))</f>
        <v>0</v>
      </c>
      <c r="FE214" s="50">
        <f>IF(FE$63&lt;=$C$17,($C$34*FE$59*$B214/$C$63)*(IF(COUNTA($D214:FD214)*(12/$C$63)&lt;=$C$9,0,1)),0)+IF(FF$63=$C$17,0,IF(FE$63=$C$17,$B214*(FE$60),0))</f>
        <v>0</v>
      </c>
      <c r="FF214" s="50">
        <f>IF(FF$63&lt;=$C$17,($C$34*FF$59*$B214/$C$63)*(IF(COUNTA($D214:FE214)*(12/$C$63)&lt;=$C$9,0,1)),0)+IF(FG$63=$C$17,0,IF(FF$63=$C$17,$B214*(FF$60),0))</f>
        <v>0</v>
      </c>
      <c r="FG214" s="50">
        <f>IF(FG$63&lt;=$C$17,($C$34*FG$59*$B214/$C$63)*(IF(COUNTA($D214:FF214)*(12/$C$63)&lt;=$C$9,0,1)),0)+IF(FH$63=$C$17,0,IF(FG$63=$C$17,$B214*(FG$60),0))</f>
        <v>0</v>
      </c>
      <c r="FH214" s="50">
        <f>IF(FH$63&lt;=$C$17,($C$34*FH$59*$B214/$C$63)*(IF(COUNTA($D214:FG214)*(12/$C$63)&lt;=$C$9,0,1)),0)+IF(FI$63=$C$17,0,IF(FH$63=$C$17,$B214*(FH$60),0))</f>
        <v>0</v>
      </c>
      <c r="FI214" s="50">
        <f>IF(FI$63&lt;=$C$17,($C$34*FI$59*$B214/$C$63)*(IF(COUNTA($D214:FH214)*(12/$C$63)&lt;=$C$9,0,1)),0)+IF(FJ$63=$C$17,0,IF(FI$63=$C$17,$B214*(FI$60),0))</f>
        <v>0</v>
      </c>
      <c r="FJ214" s="50">
        <f>IF(FJ$63&lt;=$C$17,($C$34*FJ$59*$B214/$C$63)*(IF(COUNTA($D214:FI214)*(12/$C$63)&lt;=$C$9,0,1)),0)+IF(FK$63=$C$17,0,IF(FJ$63=$C$17,$B214*(FJ$60),0))</f>
        <v>0</v>
      </c>
      <c r="FK214" s="50">
        <f>IF(FK$63&lt;=$C$17,($C$34*FK$59*$B214/$C$63)*(IF(COUNTA($D214:FJ214)*(12/$C$63)&lt;=$C$9,0,1)),0)+IF(FL$63=$C$17,0,IF(FK$63=$C$17,$B214*(FK$60),0))</f>
        <v>0</v>
      </c>
      <c r="FL214" s="50">
        <f>IF(FL$63&lt;=$C$17,($C$34*FL$59*$B214/$C$63)*(IF(COUNTA($D214:FK214)*(12/$C$63)&lt;=$C$9,0,1)),0)+IF(FM$63=$C$17,0,IF(FL$63=$C$17,$B214*(FL$60),0))</f>
        <v>0</v>
      </c>
      <c r="FM214" s="50">
        <f>IF(FM$63&lt;=$C$17,($C$34*FM$59*$B214/$C$63)*(IF(COUNTA($D214:FL214)*(12/$C$63)&lt;=$C$9,0,1)),0)+IF(FN$63=$C$17,0,IF(FM$63=$C$17,$B214*(FM$60),0))</f>
        <v>0</v>
      </c>
      <c r="FN214" s="50">
        <f>IF(FN$63&lt;=$C$17,($C$34*FN$59*$B214/$C$63)*(IF(COUNTA($D214:FM214)*(12/$C$63)&lt;=$C$9,0,1)),0)+IF(FO$63=$C$17,0,IF(FN$63=$C$17,$B214*(FN$60),0))</f>
        <v>0</v>
      </c>
      <c r="FO214" s="50">
        <f>IF(FO$63&lt;=$C$17,($C$34*FO$59*$B214/$C$63)*(IF(COUNTA($D214:FN214)*(12/$C$63)&lt;=$C$9,0,1)),0)+IF(FP$63=$C$17,0,IF(FO$63=$C$17,$B214*(FO$60),0))</f>
        <v>0</v>
      </c>
      <c r="FP214" s="50">
        <f>IF(FP$63&lt;=$C$17,($C$34*FP$59*$B214/$C$63)*(IF(COUNTA($D214:FO214)*(12/$C$63)&lt;=$C$9,0,1)),0)+IF(FQ$63=$C$17,0,IF(FP$63=$C$17,$B214*(FP$60),0))</f>
        <v>0</v>
      </c>
      <c r="FQ214" s="50">
        <f>IF(FQ$63&lt;=$C$17,($C$34*FQ$59*$B214/$C$63)*(IF(COUNTA($D214:FP214)*(12/$C$63)&lt;=$C$9,0,1)),0)+IF(FR$63=$C$17,0,IF(FQ$63=$C$17,$B214*(FQ$60),0))</f>
        <v>0</v>
      </c>
      <c r="FR214" s="50">
        <f>IF(FR$63&lt;=$C$17,($C$34*FR$59*$B214/$C$63)*(IF(COUNTA($D214:FQ214)*(12/$C$63)&lt;=$C$9,0,1)),0)+IF(FS$63=$C$17,0,IF(FR$63=$C$17,$B214*(FR$60),0))</f>
        <v>0</v>
      </c>
      <c r="FS214" s="50">
        <f>IF(FS$63&lt;=$C$17,($C$34*FS$59*$B214/$C$63)*(IF(COUNTA($D214:FR214)*(12/$C$63)&lt;=$C$9,0,1)),0)+IF(FT$63=$C$17,0,IF(FS$63=$C$17,$B214*(FS$60),0))</f>
        <v>0</v>
      </c>
      <c r="FT214" s="50">
        <f>IF(FT$63&lt;=$C$17,($C$34*FT$59*$B214/$C$63)*(IF(COUNTA($D214:FS214)*(12/$C$63)&lt;=$C$9,0,1)),0)+IF(FU$63=$C$17,0,IF(FT$63=$C$17,$B214*(FT$60),0))</f>
        <v>0</v>
      </c>
      <c r="FU214" s="50">
        <f>IF(FU$63&lt;=$C$17,($C$34*FU$59*$B214/$C$63)*(IF(COUNTA($D214:FT214)*(12/$C$63)&lt;=$C$9,0,1)),0)+IF(FV$63=$C$17,0,IF(FU$63=$C$17,$B214*(FU$60),0))</f>
        <v>0</v>
      </c>
      <c r="FV214" s="50">
        <f>IF(FV$63&lt;=$C$17,($C$34*FV$59*$B214/$C$63)*(IF(COUNTA($D214:FU214)*(12/$C$63)&lt;=$C$9,0,1)),0)+IF(FW$63=$C$17,0,IF(FV$63=$C$17,$B214*(FV$60),0))</f>
        <v>0</v>
      </c>
      <c r="FW214" s="50">
        <f>IF(FW$63&lt;=$C$17,($C$34*FW$59*$B214/$C$63)*(IF(COUNTA($D214:FV214)*(12/$C$63)&lt;=$C$9,0,1)),0)+IF(FX$63=$C$17,0,IF(FW$63=$C$17,$B214*(FW$60),0))</f>
        <v>0</v>
      </c>
      <c r="FX214" s="50">
        <f>IF(FX$63&lt;=$C$17,($C$34*FX$59*$B214/$C$63)*(IF(COUNTA($D214:FW214)*(12/$C$63)&lt;=$C$9,0,1)),0)+IF(FY$63=$C$17,0,IF(FX$63=$C$17,$B214*(FX$60),0))</f>
        <v>0</v>
      </c>
      <c r="FY214" s="50">
        <f>IF(FY$63&lt;=$C$17,($C$34*FY$59*$B214/$C$63)*(IF(COUNTA($D214:FX214)*(12/$C$63)&lt;=$C$9,0,1)),0)+IF(FZ$63=$C$17,0,IF(FY$63=$C$17,$B214*(FY$60),0))</f>
        <v>0</v>
      </c>
      <c r="FZ214" s="50">
        <f>IF(FZ$63&lt;=$C$17,($C$34*FZ$59*$B214/$C$63)*(IF(COUNTA($D214:FY214)*(12/$C$63)&lt;=$C$9,0,1)),0)+IF(GA$63=$C$17,0,IF(FZ$63=$C$17,$B214*(FZ$60),0))</f>
        <v>0</v>
      </c>
      <c r="GA214" s="50">
        <f>IF(GA$63&lt;=$C$17,($C$34*GA$59*$B214/$C$63)*(IF(COUNTA($D214:FZ214)*(12/$C$63)&lt;=$C$9,0,1)),0)+IF(GB$63=$C$17,0,IF(GA$63=$C$17,$B214*(GA$60),0))</f>
        <v>0</v>
      </c>
      <c r="GB214" s="50">
        <f>IF(GB$63&lt;=$C$17,($C$34*GB$59*$B214/$C$63)*(IF(COUNTA($D214:GA214)*(12/$C$63)&lt;=$C$9,0,1)),0)+IF(GC$63=$C$17,0,IF(GB$63=$C$17,$B214*(GB$60),0))</f>
        <v>0</v>
      </c>
      <c r="GC214" s="50">
        <f>IF(GC$63&lt;=$C$17,($C$34*GC$59*$B214/$C$63)*(IF(COUNTA($D214:GB214)*(12/$C$63)&lt;=$C$9,0,1)),0)+IF(GD$63=$C$17,0,IF(GC$63=$C$17,$B214*(GC$60),0))</f>
        <v>0</v>
      </c>
      <c r="GD214" s="50">
        <f>IF(GD$63&lt;=$C$17,($C$34*GD$59*$B214/$C$63)*(IF(COUNTA($D214:GC214)*(12/$C$63)&lt;=$C$9,0,1)),0)+IF(GE$63=$C$17,0,IF(GD$63=$C$17,$B214*(GD$60),0))</f>
        <v>0</v>
      </c>
      <c r="GE214" s="50">
        <f>IF(GE$63&lt;=$C$17,($C$34*GE$59*$B214/$C$63)*(IF(COUNTA($D214:GD214)*(12/$C$63)&lt;=$C$9,0,1)),0)+IF(GF$63=$C$17,0,IF(GE$63=$C$17,$B214*(GE$60),0))</f>
        <v>0</v>
      </c>
      <c r="GF214" s="50">
        <f>IF(GF$63&lt;=$C$17,($C$34*GF$59*$B214/$C$63)*(IF(COUNTA($D214:GE214)*(12/$C$63)&lt;=$C$9,0,1)),0)+IF(GG$63=$C$17,0,IF(GF$63=$C$17,$B214*(GF$60),0))</f>
        <v>0</v>
      </c>
      <c r="GG214" s="50">
        <f>IF(GG$63&lt;=$C$17,($C$34*GG$59*$B214/$C$63)*(IF(COUNTA($D214:GF214)*(12/$C$63)&lt;=$C$9,0,1)),0)+IF(GH$63=$C$17,0,IF(GG$63=$C$17,$B214*(GG$60),0))</f>
        <v>0</v>
      </c>
      <c r="GH214" s="50">
        <f>IF(GH$63&lt;=$C$17,($C$34*GH$59*$B214/$C$63)*(IF(COUNTA($D214:GG214)*(12/$C$63)&lt;=$C$9,0,1)),0)+IF(GI$63=$C$17,0,IF(GH$63=$C$17,$B214*(GH$60),0))</f>
        <v>0</v>
      </c>
      <c r="GI214" s="50">
        <f>IF(GI$63&lt;=$C$17,($C$34*GI$59*$B214/$C$63)*(IF(COUNTA($D214:GH214)*(12/$C$63)&lt;=$C$9,0,1)),0)+IF(GJ$63=$C$17,0,IF(GI$63=$C$17,$B214*(GI$60),0))</f>
        <v>0</v>
      </c>
      <c r="GJ214" s="50">
        <f>IF(GJ$63&lt;=$C$17,($C$34*GJ$59*$B214/$C$63)*(IF(COUNTA($D214:GI214)*(12/$C$63)&lt;=$C$9,0,1)),0)+IF(GK$63=$C$17,0,IF(GJ$63=$C$17,$B214*(GJ$60),0))</f>
        <v>0</v>
      </c>
      <c r="GK214" s="50">
        <f>IF(GK$63&lt;=$C$17,($C$34*GK$59*$B214/$C$63)*(IF(COUNTA($D214:GJ214)*(12/$C$63)&lt;=$C$9,0,1)),0)+IF(GL$63=$C$17,0,IF(GK$63=$C$17,$B214*(GK$60),0))</f>
        <v>0</v>
      </c>
      <c r="GL214" s="50">
        <f>IF(GL$63&lt;=$C$17,($C$34*GL$59*$B214/$C$63)*(IF(COUNTA($D214:GK214)*(12/$C$63)&lt;=$C$9,0,1)),0)+IF(GM$63=$C$17,0,IF(GL$63=$C$17,$B214*(GL$60),0))</f>
        <v>0</v>
      </c>
      <c r="GM214" s="50">
        <f>IF(GM$63&lt;=$C$17,($C$34*GM$59*$B214/$C$63)*(IF(COUNTA($D214:GL214)*(12/$C$63)&lt;=$C$9,0,1)),0)+IF(GN$63=$C$17,0,IF(GM$63=$C$17,$B214*(GM$60),0))</f>
        <v>0</v>
      </c>
      <c r="GN214" s="50">
        <f>IF(GN$63&lt;=$C$17,($C$34*GN$59*$B214/$C$63)*(IF(COUNTA($D214:GM214)*(12/$C$63)&lt;=$C$9,0,1)),0)+IF(GO$63=$C$17,0,IF(GN$63=$C$17,$B214*(GN$60),0))</f>
        <v>0</v>
      </c>
      <c r="GO214" s="50">
        <f>IF(GO$63&lt;=$C$17,($C$34*GO$59*$B214/$C$63)*(IF(COUNTA($D214:GN214)*(12/$C$63)&lt;=$C$9,0,1)),0)+IF(GP$63=$C$17,0,IF(GO$63=$C$17,$B214*(GO$60),0))</f>
        <v>0</v>
      </c>
      <c r="GP214" s="50">
        <f>IF(GP$63&lt;=$C$17,($C$34*GP$59*$B214/$C$63)*(IF(COUNTA($D214:GO214)*(12/$C$63)&lt;=$C$9,0,1)),0)+IF(GQ$63=$C$17,0,IF(GP$63=$C$17,$B214*(GP$60),0))</f>
        <v>0</v>
      </c>
      <c r="GQ214" s="50">
        <f>IF(GQ$63&lt;=$C$17,($C$34*GQ$59*$B214/$C$63)*(IF(COUNTA($D214:GP214)*(12/$C$63)&lt;=$C$9,0,1)),0)+IF(GR$63=$C$17,0,IF(GQ$63=$C$17,$B214*(GQ$60),0))</f>
        <v>0</v>
      </c>
      <c r="GR214" s="50">
        <f>IF(GR$63&lt;=$C$17,($C$34*GR$59*$B214/$C$63)*(IF(COUNTA($D214:GQ214)*(12/$C$63)&lt;=$C$9,0,1)),0)+IF(GS$63=$C$17,0,IF(GR$63=$C$17,$B214*(GR$60),0))</f>
        <v>0</v>
      </c>
      <c r="GS214" s="50">
        <f>IF(GS$63&lt;=$C$17,($C$34*GS$59*$B214/$C$63)*(IF(COUNTA($D214:GR214)*(12/$C$63)&lt;=$C$9,0,1)),0)+IF(GT$63=$C$17,0,IF(GS$63=$C$17,$B214*(GS$60),0))</f>
        <v>0</v>
      </c>
      <c r="GT214" s="50">
        <f>IF(GT$63&lt;=$C$17,($C$34*GT$59*$B214/$C$63)*(IF(COUNTA($D214:GS214)*(12/$C$63)&lt;=$C$9,0,1)),0)+IF(GU$63=$C$17,0,IF(GT$63=$C$17,$B214*(GT$60),0))</f>
        <v>0</v>
      </c>
      <c r="GU214" s="50">
        <f>IF(GU$63&lt;=$C$17,($C$34*GU$59*$B214/$C$63)*(IF(COUNTA($D214:GT214)*(12/$C$63)&lt;=$C$9,0,1)),0)+IF(GV$63=$C$17,0,IF(GU$63=$C$17,$B214*(GU$60),0))</f>
        <v>0</v>
      </c>
      <c r="GV214" s="50">
        <f>IF(GV$63&lt;=$C$17,($C$34*GV$59*$B214/$C$63)*(IF(COUNTA($D214:GU214)*(12/$C$63)&lt;=$C$9,0,1)),0)+IF(GW$63=$C$17,0,IF(GV$63=$C$17,$B214*(GV$60),0))</f>
        <v>0</v>
      </c>
      <c r="GW214" s="50">
        <f>IF(GW$63&lt;=$C$17,($C$34*GW$59*$B214/$C$63)*(IF(COUNTA($D214:GV214)*(12/$C$63)&lt;=$C$9,0,1)),0)+IF(GX$63=$C$17,0,IF(GW$63=$C$17,$B214*(GW$60),0))</f>
        <v>0</v>
      </c>
      <c r="GX214" s="50">
        <f>IF(GX$63&lt;=$C$17,($C$34*GX$59*$B214/$C$63)*(IF(COUNTA($D214:GW214)*(12/$C$63)&lt;=$C$9,0,1)),0)+IF(GY$63=$C$17,0,IF(GX$63=$C$17,$B214*(GX$60),0))</f>
        <v>0</v>
      </c>
      <c r="GY214" s="50">
        <f>IF(GY$63&lt;=$C$17,($C$34*GY$59*$B214/$C$63)*(IF(COUNTA($D214:GX214)*(12/$C$63)&lt;=$C$9,0,1)),0)+IF(GZ$63=$C$17,0,IF(GY$63=$C$17,$B214*(GY$60),0))</f>
        <v>0</v>
      </c>
      <c r="GZ214" s="50">
        <f>IF(GZ$63&lt;=$C$17,($C$34*GZ$59*$B214/$C$63)*(IF(COUNTA($D214:GY214)*(12/$C$63)&lt;=$C$9,0,1)),0)+IF(HA$63=$C$17,0,IF(GZ$63=$C$17,$B214*(GZ$60),0))</f>
        <v>0</v>
      </c>
      <c r="HA214" s="50">
        <f>IF(HA$63&lt;=$C$17,($C$34*HA$59*$B214/$C$63)*(IF(COUNTA($D214:GZ214)*(12/$C$63)&lt;=$C$9,0,1)),0)+IF(HB$63=$C$17,0,IF(HA$63=$C$17,$B214*(HA$60),0))</f>
        <v>0</v>
      </c>
      <c r="HB214" s="50">
        <f>IF(HB$63&lt;=$C$17,($C$34*HB$59*$B214/$C$63)*(IF(COUNTA($D214:HA214)*(12/$C$63)&lt;=$C$9,0,1)),0)+IF(HC$63=$C$17,0,IF(HB$63=$C$17,$B214*(HB$60),0))</f>
        <v>0</v>
      </c>
      <c r="HC214" s="50">
        <f>IF(HC$63&lt;=$C$17,($C$34*HC$59*$B214/$C$63)*(IF(COUNTA($D214:HB214)*(12/$C$63)&lt;=$C$9,0,1)),0)+IF(HD$63=$C$17,0,IF(HC$63=$C$17,$B214*(HC$60),0))</f>
        <v>0</v>
      </c>
      <c r="HD214" s="50">
        <f>IF(HD$63&lt;=$C$17,($C$34*HD$59*$B214/$C$63)*(IF(COUNTA($D214:HC214)*(12/$C$63)&lt;=$C$9,0,1)),0)+IF(HE$63=$C$17,0,IF(HD$63=$C$17,$B214*(HD$60),0))</f>
        <v>0</v>
      </c>
      <c r="HE214" s="50">
        <f>IF(HE$63&lt;=$C$17,($C$34*HE$59*$B214/$C$63)*(IF(COUNTA($D214:HD214)*(12/$C$63)&lt;=$C$9,0,1)),0)+IF(HF$63=$C$17,0,IF(HE$63=$C$17,$B214*(HE$60),0))</f>
        <v>0</v>
      </c>
      <c r="HF214" s="50">
        <f>IF(HF$63&lt;=$C$17,($C$34*HF$59*$B214/$C$63)*(IF(COUNTA($D214:HE214)*(12/$C$63)&lt;=$C$9,0,1)),0)+IF(HG$63=$C$17,0,IF(HF$63=$C$17,$B214*(HF$60),0))</f>
        <v>0</v>
      </c>
      <c r="HG214" s="50">
        <f>IF(HG$63&lt;=$C$17,($C$34*HG$59*$B214/$C$63)*(IF(COUNTA($D214:HF214)*(12/$C$63)&lt;=$C$9,0,1)),0)+IF(HH$63=$C$17,0,IF(HG$63=$C$17,$B214*(HG$60),0))</f>
        <v>0</v>
      </c>
      <c r="HH214" s="50">
        <f>IF(HH$63&lt;=$C$17,($C$34*HH$59*$B214/$C$63)*(IF(COUNTA($D214:HG214)*(12/$C$63)&lt;=$C$9,0,1)),0)+IF(HI$63=$C$17,0,IF(HH$63=$C$17,$B214*(HH$60),0))</f>
        <v>0</v>
      </c>
      <c r="HI214" s="50">
        <f>IF(HI$63&lt;=$C$17,($C$34*HI$59*$B214/$C$63)*(IF(COUNTA($D214:HH214)*(12/$C$63)&lt;=$C$9,0,1)),0)+IF(HJ$63=$C$17,0,IF(HI$63=$C$17,$B214*(HI$60),0))</f>
        <v>0</v>
      </c>
      <c r="HJ214" s="50">
        <f>IF(HJ$63&lt;=$C$17,($C$34*HJ$59*$B214/$C$63)*(IF(COUNTA($D214:HI214)*(12/$C$63)&lt;=$C$9,0,1)),0)+IF(HK$63=$C$17,0,IF(HJ$63=$C$17,$B214*(HJ$60),0))</f>
        <v>0</v>
      </c>
      <c r="HK214" s="50">
        <f>IF(HK$63&lt;=$C$17,($C$34*HK$59*$B214/$C$63)*(IF(COUNTA($D214:HJ214)*(12/$C$63)&lt;=$C$9,0,1)),0)+IF(HL$63=$C$17,0,IF(HK$63=$C$17,$B214*(HK$60),0))</f>
        <v>0</v>
      </c>
      <c r="HL214" s="50">
        <f>IF(HL$63&lt;=$C$17,($C$34*HL$59*$B214/$C$63)*(IF(COUNTA($D214:HK214)*(12/$C$63)&lt;=$C$9,0,1)),0)+IF(HM$63=$C$17,0,IF(HL$63=$C$17,$B214*(HL$60),0))</f>
        <v>0</v>
      </c>
      <c r="HM214" s="50">
        <f>IF(HM$63&lt;=$C$17,($C$34*HM$59*$B214/$C$63)*(IF(COUNTA($D214:HL214)*(12/$C$63)&lt;=$C$9,0,1)),0)+IF(HN$63=$C$17,0,IF(HM$63=$C$17,$B214*(HM$60),0))</f>
        <v>0</v>
      </c>
      <c r="HN214" s="50">
        <f>IF(HN$63&lt;=$C$17,($C$34*HN$59*$B214/$C$63)*(IF(COUNTA($D214:HM214)*(12/$C$63)&lt;=$C$9,0,1)),0)+IF(HO$63=$C$17,0,IF(HN$63=$C$17,$B214*(HN$60),0))</f>
        <v>0</v>
      </c>
      <c r="HO214" s="50">
        <f>IF(HO$63&lt;=$C$17,($C$34*HO$59*$B214/$C$63)*(IF(COUNTA($D214:HN214)*(12/$C$63)&lt;=$C$9,0,1)),0)+IF(HP$63=$C$17,0,IF(HO$63=$C$17,$B214*(HO$60),0))</f>
        <v>0</v>
      </c>
      <c r="HP214" s="50">
        <f>IF(HP$63&lt;=$C$17,($C$34*HP$59*$B214/$C$63)*(IF(COUNTA($D214:HO214)*(12/$C$63)&lt;=$C$9,0,1)),0)+IF(HQ$63=$C$17,0,IF(HP$63=$C$17,$B214*(HP$60),0))</f>
        <v>0</v>
      </c>
      <c r="HQ214" s="50">
        <f>IF(HQ$63&lt;=$C$17,($C$34*HQ$59*$B214/$C$63)*(IF(COUNTA($D214:HP214)*(12/$C$63)&lt;=$C$9,0,1)),0)+IF(HR$63=$C$17,0,IF(HQ$63=$C$17,$B214*(HQ$60),0))</f>
        <v>0</v>
      </c>
      <c r="HR214" s="50">
        <f>IF(HR$63&lt;=$C$17,($C$34*HR$59*$B214/$C$63)*(IF(COUNTA($D214:HQ214)*(12/$C$63)&lt;=$C$9,0,1)),0)+IF(HS$63=$C$17,0,IF(HR$63=$C$17,$B214*(HR$60),0))</f>
        <v>0</v>
      </c>
      <c r="HS214" s="50">
        <f>IF(HS$63&lt;=$C$17,($C$34*HS$59*$B214/$C$63)*(IF(COUNTA($D214:HR214)*(12/$C$63)&lt;=$C$9,0,1)),0)+IF(HT$63=$C$17,0,IF(HS$63=$C$17,$B214*(HS$60),0))</f>
        <v>0</v>
      </c>
      <c r="HT214" s="50">
        <f>IF(HT$63&lt;=$C$17,($C$34*HT$59*$B214/$C$63)*(IF(COUNTA($D214:HS214)*(12/$C$63)&lt;=$C$9,0,1)),0)+IF(HU$63=$C$17,0,IF(HT$63=$C$17,$B214*(HT$60),0))</f>
        <v>0</v>
      </c>
      <c r="HU214" s="50">
        <f>IF(HU$63&lt;=$C$17,($C$34*HU$59*$B214/$C$63)*(IF(COUNTA($D214:HT214)*(12/$C$63)&lt;=$C$9,0,1)),0)+IF(HV$63=$C$17,0,IF(HU$63=$C$17,$B214*(HU$60),0))</f>
        <v>0</v>
      </c>
      <c r="HV214" s="50">
        <f>IF(HV$63&lt;=$C$17,($C$34*HV$59*$B214/$C$63)*(IF(COUNTA($D214:HU214)*(12/$C$63)&lt;=$C$9,0,1)),0)+IF(HW$63=$C$17,0,IF(HV$63=$C$17,$B214*(HV$60),0))</f>
        <v>0</v>
      </c>
      <c r="HW214" s="50">
        <f>IF(HW$63&lt;=$C$17,($C$34*HW$59*$B214/$C$63)*(IF(COUNTA($D214:HV214)*(12/$C$63)&lt;=$C$9,0,1)),0)+IF(HX$63=$C$17,0,IF(HW$63=$C$17,$B214*(HW$60),0))</f>
        <v>0</v>
      </c>
      <c r="HX214" s="50">
        <f>IF(HX$63&lt;=$C$17,($C$34*HX$59*$B214/$C$63)*(IF(COUNTA($D214:HW214)*(12/$C$63)&lt;=$C$9,0,1)),0)+IF(HY$63=$C$17,0,IF(HX$63=$C$17,$B214*(HX$60),0))</f>
        <v>0</v>
      </c>
      <c r="HY214" s="50">
        <f>IF(HY$63&lt;=$C$17,($C$34*HY$59*$B214/$C$63)*(IF(COUNTA($D214:HX214)*(12/$C$63)&lt;=$C$9,0,1)),0)+IF(HZ$63=$C$17,0,IF(HY$63=$C$17,$B214*(HY$60),0))</f>
        <v>0</v>
      </c>
      <c r="HZ214" s="50">
        <f>IF(HZ$63&lt;=$C$17,($C$34*HZ$59*$B214/$C$63)*(IF(COUNTA($D214:HY214)*(12/$C$63)&lt;=$C$9,0,1)),0)+IF(IA$63=$C$17,0,IF(HZ$63=$C$17,$B214*(HZ$60),0))</f>
        <v>0</v>
      </c>
      <c r="IA214" s="50">
        <f>IF(IA$63&lt;=$C$17,($C$34*IA$59*$B214/$C$63)*(IF(COUNTA($D214:HZ214)*(12/$C$63)&lt;=$C$9,0,1)),0)+IF(IB$63=$C$17,0,IF(IA$63=$C$17,$B214*(IA$60),0))</f>
        <v>0</v>
      </c>
      <c r="IB214" s="50">
        <f>IF(IB$63&lt;=$C$17,($C$34*IB$59*$B214/$C$63)*(IF(COUNTA($D214:IA214)*(12/$C$63)&lt;=$C$9,0,1)),0)+IF(IC$63=$C$17,0,IF(IB$63=$C$17,$B214*(IB$60),0))</f>
        <v>0</v>
      </c>
      <c r="IC214" s="50">
        <f>IF(IC$63&lt;=$C$17,($C$34*IC$59*$B214/$C$63)*(IF(COUNTA($D214:IB214)*(12/$C$63)&lt;=$C$9,0,1)),0)+IF(ID$63=$C$17,0,IF(IC$63=$C$17,$B214*(IC$60),0))</f>
        <v>0</v>
      </c>
      <c r="ID214" s="50">
        <f>IF(ID$63&lt;=$C$17,($C$34*ID$59*$B214/$C$63)*(IF(COUNTA($D214:IC214)*(12/$C$63)&lt;=$C$9,0,1)),0)+IF(IE$63=$C$17,0,IF(ID$63=$C$17,$B214*(ID$60),0))</f>
        <v>0</v>
      </c>
      <c r="IE214" s="50">
        <f>IF(IE$63&lt;=$C$17,($C$34*IE$59*$B214/$C$63)*(IF(COUNTA($D214:ID214)*(12/$C$63)&lt;=$C$9,0,1)),0)+IF(IF$63=$C$17,0,IF(IE$63=$C$17,$B214*(IE$60),0))</f>
        <v>0</v>
      </c>
      <c r="IF214" s="50">
        <f>IF(IF$63&lt;=$C$17,($C$34*IF$59*$B214/$C$63)*(IF(COUNTA($D214:IE214)*(12/$C$63)&lt;=$C$9,0,1)),0)+IF(IG$63=$C$17,0,IF(IF$63=$C$17,$B214*(IF$60),0))</f>
        <v>0</v>
      </c>
      <c r="IG214" s="50">
        <f>IF(IG$63&lt;=$C$17,($C$34*IG$59*$B214/$C$63)*(IF(COUNTA($D214:IF214)*(12/$C$63)&lt;=$C$9,0,1)),0)+IF(IH$63=$C$17,0,IF(IG$63=$C$17,$B214*(IG$60),0))</f>
        <v>0</v>
      </c>
      <c r="IH214" s="50">
        <f>IF(IH$63&lt;=$C$17,($C$34*IH$59*$B214/$C$63)*(IF(COUNTA($D214:IG214)*(12/$C$63)&lt;=$C$9,0,1)),0)+IF(II$63=$C$17,0,IF(IH$63=$C$17,$B214*(IH$60),0))</f>
        <v>0</v>
      </c>
      <c r="II214" s="50">
        <f>IF(II$63&lt;=$C$17,($C$34*II$59*$B214/$C$63)*(IF(COUNTA($D214:IH214)*(12/$C$63)&lt;=$C$9,0,1)),0)+IF(IJ$63=$C$17,0,IF(II$63=$C$17,$B214*(II$60),0))</f>
        <v>0</v>
      </c>
      <c r="IJ214" s="50">
        <f>IF(IJ$63&lt;=$C$17,($C$34*IJ$59*$B214/$C$63)*(IF(COUNTA($D214:II214)*(12/$C$63)&lt;=$C$9,0,1)),0)+IF(IK$63=$C$17,0,IF(IJ$63=$C$17,$B214*(IJ$60),0))</f>
        <v>0</v>
      </c>
      <c r="IK214" s="50">
        <f>IF(IK$63&lt;=$C$17,($C$34*IK$59*$B214/$C$63)*(IF(COUNTA($D214:IJ214)*(12/$C$63)&lt;=$C$9,0,1)),0)+IF(IL$63=$C$17,0,IF(IK$63=$C$17,$B214*(IK$60),0))</f>
        <v>0</v>
      </c>
      <c r="IL214" s="50">
        <f>IF(IL$63&lt;=$C$17,($C$34*IL$59*$B214/$C$63)*(IF(COUNTA($D214:IK214)*(12/$C$63)&lt;=$C$9,0,1)),0)+IF(IM$63=$C$17,0,IF(IL$63=$C$17,$B214*(IL$60),0))</f>
        <v>0</v>
      </c>
      <c r="IM214" s="50">
        <f>IF(IM$63&lt;=$C$17,($C$34*IM$59*$B214/$C$63)*(IF(COUNTA($D214:IL214)*(12/$C$63)&lt;=$C$9,0,1)),0)+IF(IN$63=$C$17,0,IF(IM$63=$C$17,$B214*(IM$60),0))</f>
        <v>0</v>
      </c>
      <c r="IN214" s="50">
        <f>IF(IN$63&lt;=$C$17,($C$34*IN$59*$B214/$C$63)*(IF(COUNTA($D214:IM214)*(12/$C$63)&lt;=$C$9,0,1)),0)+IF(IO$63=$C$17,0,IF(IN$63=$C$17,$B214*(IN$60),0))</f>
        <v>0</v>
      </c>
      <c r="IO214" s="50">
        <f>IF(IO$63&lt;=$C$17,($C$34*IO$59*$B214/$C$63)*(IF(COUNTA($D214:IN214)*(12/$C$63)&lt;=$C$9,0,1)),0)+IF(IP$63=$C$17,0,IF(IO$63=$C$17,$B214*(IO$60),0))</f>
        <v>0</v>
      </c>
      <c r="IP214" s="50">
        <f>IF(IP$63&lt;=$C$17,($C$34*IP$59*$B214/$C$63)*(IF(COUNTA($D214:IO214)*(12/$C$63)&lt;=$C$9,0,1)),0)+IF(IQ$63=$C$17,0,IF(IP$63=$C$17,$B214*(IP$60),0))</f>
        <v>0</v>
      </c>
      <c r="IQ214" s="50">
        <f>IF(IQ$63&lt;=$C$17,($C$34*IQ$59*$B214/$C$63)*(IF(COUNTA($D214:IP214)*(12/$C$63)&lt;=$C$9,0,1)),0)+IF(IR$63=$C$17,0,IF(IQ$63=$C$17,$B214*(IQ$60),0))</f>
        <v>0</v>
      </c>
      <c r="IR214" s="50">
        <f>IF(IR$63&lt;=$C$17,($C$34*IR$59*$B214/$C$63)*(IF(COUNTA($D214:IQ214)*(12/$C$63)&lt;=$C$9,0,1)),0)+IF(IS$63=$C$17,0,IF(IR$63=$C$17,$B214*(IR$60),0))</f>
        <v>0</v>
      </c>
      <c r="IS214" s="50">
        <f>IF(IS$63&lt;=$C$17,($C$34*IS$59*$B214/$C$63)*(IF(COUNTA($D214:IR214)*(12/$C$63)&lt;=$C$9,0,1)),0)+IF(IT$63=$C$17,0,IF(IS$63=$C$17,$B214*(IS$60),0))</f>
        <v>0</v>
      </c>
      <c r="IT214" s="50">
        <f>IF(IT$63&lt;=$C$17,($C$34*IT$59*$B214/$C$63)*(IF(COUNTA($D214:IS214)*(12/$C$63)&lt;=$C$9,0,1)),0)+IF(IU$63=$C$17,0,IF(IT$63=$C$17,$B214*(IT$60),0))</f>
        <v>0</v>
      </c>
      <c r="IU214" s="50">
        <f>IF(IU$63&lt;=$C$17,($C$34*IU$59*$B214/$C$63)*(IF(COUNTA($D214:IT214)*(12/$C$63)&lt;=$C$9,0,1)),0)+IF(IV$63=$C$17,0,IF(IU$63=$C$17,$B214*(IU$60),0))</f>
        <v>0</v>
      </c>
      <c r="IV214" s="50">
        <f>IF(IV$63&lt;=$C$17,($C$34*IV$59*$B214/$C$63)*(IF(COUNTA($D214:IU214)*(12/$C$63)&lt;=$C$9,0,1)),0)+IF(IW$63=$C$17,0,IF(IV$63=$C$17,$B214*(IV$60),0))</f>
        <v>0</v>
      </c>
      <c r="IW214" s="50">
        <f>IF(IW$63&lt;=$C$17,($C$34*IW$59*$B214/$C$63)*(IF(COUNTA($D214:IV214)*(12/$C$63)&lt;=$C$9,0,1)),0)+IF(IX$63=$C$17,0,IF(IW$63=$C$17,$B214*(IW$60),0))</f>
        <v>0</v>
      </c>
      <c r="IX214" s="50"/>
      <c r="IY214" s="50"/>
      <c r="IZ214" s="50"/>
      <c r="JA214" s="50"/>
      <c r="JB214" s="50"/>
      <c r="JC214" s="50"/>
      <c r="JD214" s="50"/>
      <c r="JE214" s="50"/>
      <c r="JF214" s="50"/>
      <c r="JG214" s="50"/>
      <c r="JH214" s="50"/>
      <c r="JI214" s="50"/>
      <c r="JJ214" s="50"/>
      <c r="JK214" s="50"/>
      <c r="JL214" s="50"/>
      <c r="JM214" s="50"/>
      <c r="JN214" s="50"/>
      <c r="JO214" s="50"/>
      <c r="JP214" s="50"/>
      <c r="JQ214" s="50"/>
      <c r="JR214" s="50"/>
      <c r="JS214" s="50"/>
      <c r="JT214" s="50"/>
      <c r="JU214" s="50"/>
      <c r="JV214" s="50"/>
      <c r="JW214" s="50"/>
      <c r="JX214" s="50"/>
      <c r="JY214" s="50"/>
      <c r="JZ214" s="50"/>
      <c r="KA214" s="50"/>
      <c r="KB214" s="50"/>
      <c r="KC214" s="50"/>
      <c r="KD214" s="50"/>
      <c r="KE214" s="50"/>
      <c r="KF214" s="50"/>
      <c r="KG214" s="50"/>
      <c r="KH214" s="50"/>
      <c r="KI214" s="50"/>
      <c r="KJ214" s="50"/>
      <c r="KK214" s="50"/>
      <c r="KL214" s="50"/>
      <c r="KM214" s="50"/>
      <c r="KN214" s="50"/>
      <c r="KO214" s="50"/>
      <c r="KP214" s="50"/>
      <c r="KQ214" s="50"/>
      <c r="KR214" s="50"/>
      <c r="KS214" s="50"/>
      <c r="KT214" s="50"/>
      <c r="KU214" s="50"/>
      <c r="KV214" s="50"/>
      <c r="KW214" s="50"/>
      <c r="KX214" s="50"/>
      <c r="KY214" s="50"/>
      <c r="KZ214" s="50"/>
      <c r="LA214" s="50"/>
      <c r="LB214" s="50"/>
      <c r="LC214" s="50"/>
      <c r="LD214" s="50"/>
      <c r="LE214" s="50"/>
      <c r="LF214" s="50"/>
      <c r="LG214" s="50"/>
      <c r="LH214" s="50"/>
      <c r="LI214" s="50"/>
      <c r="LJ214" s="50"/>
      <c r="LK214" s="50"/>
      <c r="LL214" s="50"/>
      <c r="LM214" s="50"/>
      <c r="LN214" s="50"/>
      <c r="LO214" s="50"/>
      <c r="LP214" s="50"/>
      <c r="LQ214" s="50"/>
      <c r="LR214" s="50"/>
      <c r="LS214" s="50"/>
      <c r="LT214" s="50"/>
      <c r="LU214" s="50"/>
      <c r="LV214" s="50"/>
      <c r="LW214" s="50"/>
      <c r="LX214" s="50"/>
      <c r="LY214" s="50"/>
      <c r="LZ214" s="50"/>
      <c r="MA214" s="50"/>
      <c r="MB214" s="50"/>
      <c r="MC214" s="50"/>
      <c r="MD214" s="50"/>
      <c r="ME214" s="50"/>
      <c r="MF214" s="50"/>
      <c r="MG214" s="50"/>
      <c r="MH214" s="50"/>
      <c r="MI214" s="50"/>
      <c r="MJ214" s="50"/>
      <c r="MK214" s="50"/>
      <c r="ML214" s="50"/>
      <c r="MM214" s="50"/>
      <c r="MN214" s="50"/>
      <c r="MO214" s="50"/>
      <c r="MP214" s="50"/>
      <c r="MQ214" s="50"/>
      <c r="MR214" s="50"/>
      <c r="MS214" s="50"/>
      <c r="MT214" s="50"/>
      <c r="MU214" s="50"/>
      <c r="MV214" s="50"/>
      <c r="MW214" s="50"/>
      <c r="MX214" s="50"/>
      <c r="MY214" s="50"/>
      <c r="MZ214" s="50"/>
      <c r="NA214" s="50"/>
      <c r="NB214" s="50"/>
      <c r="NC214" s="50"/>
      <c r="ND214" s="50"/>
      <c r="NE214" s="50"/>
      <c r="NF214" s="50"/>
      <c r="NG214" s="50"/>
      <c r="NH214" s="50"/>
      <c r="NI214" s="50"/>
      <c r="NJ214" s="50"/>
      <c r="NK214" s="50"/>
      <c r="NL214" s="50"/>
      <c r="NM214" s="50"/>
      <c r="NN214" s="50"/>
      <c r="NO214" s="50"/>
      <c r="NP214" s="50"/>
      <c r="NQ214" s="50"/>
      <c r="NR214" s="50"/>
      <c r="NS214" s="50"/>
      <c r="NT214" s="50"/>
      <c r="NU214" s="50"/>
    </row>
    <row r="215" spans="1:385" outlineLevel="1" x14ac:dyDescent="0.25">
      <c r="A215" s="2" t="s">
        <v>55</v>
      </c>
      <c r="B215" s="79">
        <f ca="1">+OFFSET($D$52,0,COUNTA($B$66:B214),,)</f>
        <v>0</v>
      </c>
      <c r="C215" s="88">
        <f t="shared" si="71"/>
        <v>0</v>
      </c>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47"/>
      <c r="EO215" s="47"/>
      <c r="EP215" s="47"/>
      <c r="EQ215" s="47"/>
      <c r="ER215" s="47"/>
      <c r="ES215" s="47"/>
      <c r="ET215" s="47"/>
      <c r="EU215" s="47"/>
      <c r="EV215" s="47"/>
      <c r="EW215" s="50">
        <f>IF(EX$63&gt;$C$17,0,-EW$53*(12/$C$63))</f>
        <v>0</v>
      </c>
      <c r="EX215" s="50">
        <f>IF(EX$63&lt;=$C$17,($C$34*EX$59*$B215/$C$63)*(IF(COUNTA($D215:EW215)*(12/$C$63)&lt;=$C$9,0,1)),0)+IF(EY$63=$C$17,0,IF(EX$63=$C$17,$B215*(EX$60),0))</f>
        <v>0</v>
      </c>
      <c r="EY215" s="50">
        <f>IF(EY$63&lt;=$C$17,($C$34*EY$59*$B215/$C$63)*(IF(COUNTA($D215:EX215)*(12/$C$63)&lt;=$C$9,0,1)),0)+IF(EZ$63=$C$17,0,IF(EY$63=$C$17,$B215*(EY$60),0))</f>
        <v>0</v>
      </c>
      <c r="EZ215" s="50">
        <f>IF(EZ$63&lt;=$C$17,($C$34*EZ$59*$B215/$C$63)*(IF(COUNTA($D215:EY215)*(12/$C$63)&lt;=$C$9,0,1)),0)+IF(FA$63=$C$17,0,IF(EZ$63=$C$17,$B215*(EZ$60),0))</f>
        <v>0</v>
      </c>
      <c r="FA215" s="50">
        <f>IF(FA$63&lt;=$C$17,($C$34*FA$59*$B215/$C$63)*(IF(COUNTA($D215:EZ215)*(12/$C$63)&lt;=$C$9,0,1)),0)+IF(FB$63=$C$17,0,IF(FA$63=$C$17,$B215*(FA$60),0))</f>
        <v>0</v>
      </c>
      <c r="FB215" s="50">
        <f>IF(FB$63&lt;=$C$17,($C$34*FB$59*$B215/$C$63)*(IF(COUNTA($D215:FA215)*(12/$C$63)&lt;=$C$9,0,1)),0)+IF(FC$63=$C$17,0,IF(FB$63=$C$17,$B215*(FB$60),0))</f>
        <v>0</v>
      </c>
      <c r="FC215" s="50">
        <f>IF(FC$63&lt;=$C$17,($C$34*FC$59*$B215/$C$63)*(IF(COUNTA($D215:FB215)*(12/$C$63)&lt;=$C$9,0,1)),0)+IF(FD$63=$C$17,0,IF(FC$63=$C$17,$B215*(FC$60),0))</f>
        <v>0</v>
      </c>
      <c r="FD215" s="50">
        <f>IF(FD$63&lt;=$C$17,($C$34*FD$59*$B215/$C$63)*(IF(COUNTA($D215:FC215)*(12/$C$63)&lt;=$C$9,0,1)),0)+IF(FE$63=$C$17,0,IF(FD$63=$C$17,$B215*(FD$60),0))</f>
        <v>0</v>
      </c>
      <c r="FE215" s="50">
        <f>IF(FE$63&lt;=$C$17,($C$34*FE$59*$B215/$C$63)*(IF(COUNTA($D215:FD215)*(12/$C$63)&lt;=$C$9,0,1)),0)+IF(FF$63=$C$17,0,IF(FE$63=$C$17,$B215*(FE$60),0))</f>
        <v>0</v>
      </c>
      <c r="FF215" s="50">
        <f>IF(FF$63&lt;=$C$17,($C$34*FF$59*$B215/$C$63)*(IF(COUNTA($D215:FE215)*(12/$C$63)&lt;=$C$9,0,1)),0)+IF(FG$63=$C$17,0,IF(FF$63=$C$17,$B215*(FF$60),0))</f>
        <v>0</v>
      </c>
      <c r="FG215" s="50">
        <f>IF(FG$63&lt;=$C$17,($C$34*FG$59*$B215/$C$63)*(IF(COUNTA($D215:FF215)*(12/$C$63)&lt;=$C$9,0,1)),0)+IF(FH$63=$C$17,0,IF(FG$63=$C$17,$B215*(FG$60),0))</f>
        <v>0</v>
      </c>
      <c r="FH215" s="50">
        <f>IF(FH$63&lt;=$C$17,($C$34*FH$59*$B215/$C$63)*(IF(COUNTA($D215:FG215)*(12/$C$63)&lt;=$C$9,0,1)),0)+IF(FI$63=$C$17,0,IF(FH$63=$C$17,$B215*(FH$60),0))</f>
        <v>0</v>
      </c>
      <c r="FI215" s="50">
        <f>IF(FI$63&lt;=$C$17,($C$34*FI$59*$B215/$C$63)*(IF(COUNTA($D215:FH215)*(12/$C$63)&lt;=$C$9,0,1)),0)+IF(FJ$63=$C$17,0,IF(FI$63=$C$17,$B215*(FI$60),0))</f>
        <v>0</v>
      </c>
      <c r="FJ215" s="50">
        <f>IF(FJ$63&lt;=$C$17,($C$34*FJ$59*$B215/$C$63)*(IF(COUNTA($D215:FI215)*(12/$C$63)&lt;=$C$9,0,1)),0)+IF(FK$63=$C$17,0,IF(FJ$63=$C$17,$B215*(FJ$60),0))</f>
        <v>0</v>
      </c>
      <c r="FK215" s="50">
        <f>IF(FK$63&lt;=$C$17,($C$34*FK$59*$B215/$C$63)*(IF(COUNTA($D215:FJ215)*(12/$C$63)&lt;=$C$9,0,1)),0)+IF(FL$63=$C$17,0,IF(FK$63=$C$17,$B215*(FK$60),0))</f>
        <v>0</v>
      </c>
      <c r="FL215" s="50">
        <f>IF(FL$63&lt;=$C$17,($C$34*FL$59*$B215/$C$63)*(IF(COUNTA($D215:FK215)*(12/$C$63)&lt;=$C$9,0,1)),0)+IF(FM$63=$C$17,0,IF(FL$63=$C$17,$B215*(FL$60),0))</f>
        <v>0</v>
      </c>
      <c r="FM215" s="50">
        <f>IF(FM$63&lt;=$C$17,($C$34*FM$59*$B215/$C$63)*(IF(COUNTA($D215:FL215)*(12/$C$63)&lt;=$C$9,0,1)),0)+IF(FN$63=$C$17,0,IF(FM$63=$C$17,$B215*(FM$60),0))</f>
        <v>0</v>
      </c>
      <c r="FN215" s="50">
        <f>IF(FN$63&lt;=$C$17,($C$34*FN$59*$B215/$C$63)*(IF(COUNTA($D215:FM215)*(12/$C$63)&lt;=$C$9,0,1)),0)+IF(FO$63=$C$17,0,IF(FN$63=$C$17,$B215*(FN$60),0))</f>
        <v>0</v>
      </c>
      <c r="FO215" s="50">
        <f>IF(FO$63&lt;=$C$17,($C$34*FO$59*$B215/$C$63)*(IF(COUNTA($D215:FN215)*(12/$C$63)&lt;=$C$9,0,1)),0)+IF(FP$63=$C$17,0,IF(FO$63=$C$17,$B215*(FO$60),0))</f>
        <v>0</v>
      </c>
      <c r="FP215" s="50">
        <f>IF(FP$63&lt;=$C$17,($C$34*FP$59*$B215/$C$63)*(IF(COUNTA($D215:FO215)*(12/$C$63)&lt;=$C$9,0,1)),0)+IF(FQ$63=$C$17,0,IF(FP$63=$C$17,$B215*(FP$60),0))</f>
        <v>0</v>
      </c>
      <c r="FQ215" s="50">
        <f>IF(FQ$63&lt;=$C$17,($C$34*FQ$59*$B215/$C$63)*(IF(COUNTA($D215:FP215)*(12/$C$63)&lt;=$C$9,0,1)),0)+IF(FR$63=$C$17,0,IF(FQ$63=$C$17,$B215*(FQ$60),0))</f>
        <v>0</v>
      </c>
      <c r="FR215" s="50">
        <f>IF(FR$63&lt;=$C$17,($C$34*FR$59*$B215/$C$63)*(IF(COUNTA($D215:FQ215)*(12/$C$63)&lt;=$C$9,0,1)),0)+IF(FS$63=$C$17,0,IF(FR$63=$C$17,$B215*(FR$60),0))</f>
        <v>0</v>
      </c>
      <c r="FS215" s="50">
        <f>IF(FS$63&lt;=$C$17,($C$34*FS$59*$B215/$C$63)*(IF(COUNTA($D215:FR215)*(12/$C$63)&lt;=$C$9,0,1)),0)+IF(FT$63=$C$17,0,IF(FS$63=$C$17,$B215*(FS$60),0))</f>
        <v>0</v>
      </c>
      <c r="FT215" s="50">
        <f>IF(FT$63&lt;=$C$17,($C$34*FT$59*$B215/$C$63)*(IF(COUNTA($D215:FS215)*(12/$C$63)&lt;=$C$9,0,1)),0)+IF(FU$63=$C$17,0,IF(FT$63=$C$17,$B215*(FT$60),0))</f>
        <v>0</v>
      </c>
      <c r="FU215" s="50">
        <f>IF(FU$63&lt;=$C$17,($C$34*FU$59*$B215/$C$63)*(IF(COUNTA($D215:FT215)*(12/$C$63)&lt;=$C$9,0,1)),0)+IF(FV$63=$C$17,0,IF(FU$63=$C$17,$B215*(FU$60),0))</f>
        <v>0</v>
      </c>
      <c r="FV215" s="50">
        <f>IF(FV$63&lt;=$C$17,($C$34*FV$59*$B215/$C$63)*(IF(COUNTA($D215:FU215)*(12/$C$63)&lt;=$C$9,0,1)),0)+IF(FW$63=$C$17,0,IF(FV$63=$C$17,$B215*(FV$60),0))</f>
        <v>0</v>
      </c>
      <c r="FW215" s="50">
        <f>IF(FW$63&lt;=$C$17,($C$34*FW$59*$B215/$C$63)*(IF(COUNTA($D215:FV215)*(12/$C$63)&lt;=$C$9,0,1)),0)+IF(FX$63=$C$17,0,IF(FW$63=$C$17,$B215*(FW$60),0))</f>
        <v>0</v>
      </c>
      <c r="FX215" s="50">
        <f>IF(FX$63&lt;=$C$17,($C$34*FX$59*$B215/$C$63)*(IF(COUNTA($D215:FW215)*(12/$C$63)&lt;=$C$9,0,1)),0)+IF(FY$63=$C$17,0,IF(FX$63=$C$17,$B215*(FX$60),0))</f>
        <v>0</v>
      </c>
      <c r="FY215" s="50">
        <f>IF(FY$63&lt;=$C$17,($C$34*FY$59*$B215/$C$63)*(IF(COUNTA($D215:FX215)*(12/$C$63)&lt;=$C$9,0,1)),0)+IF(FZ$63=$C$17,0,IF(FY$63=$C$17,$B215*(FY$60),0))</f>
        <v>0</v>
      </c>
      <c r="FZ215" s="50">
        <f>IF(FZ$63&lt;=$C$17,($C$34*FZ$59*$B215/$C$63)*(IF(COUNTA($D215:FY215)*(12/$C$63)&lt;=$C$9,0,1)),0)+IF(GA$63=$C$17,0,IF(FZ$63=$C$17,$B215*(FZ$60),0))</f>
        <v>0</v>
      </c>
      <c r="GA215" s="50">
        <f>IF(GA$63&lt;=$C$17,($C$34*GA$59*$B215/$C$63)*(IF(COUNTA($D215:FZ215)*(12/$C$63)&lt;=$C$9,0,1)),0)+IF(GB$63=$C$17,0,IF(GA$63=$C$17,$B215*(GA$60),0))</f>
        <v>0</v>
      </c>
      <c r="GB215" s="50">
        <f>IF(GB$63&lt;=$C$17,($C$34*GB$59*$B215/$C$63)*(IF(COUNTA($D215:GA215)*(12/$C$63)&lt;=$C$9,0,1)),0)+IF(GC$63=$C$17,0,IF(GB$63=$C$17,$B215*(GB$60),0))</f>
        <v>0</v>
      </c>
      <c r="GC215" s="50">
        <f>IF(GC$63&lt;=$C$17,($C$34*GC$59*$B215/$C$63)*(IF(COUNTA($D215:GB215)*(12/$C$63)&lt;=$C$9,0,1)),0)+IF(GD$63=$C$17,0,IF(GC$63=$C$17,$B215*(GC$60),0))</f>
        <v>0</v>
      </c>
      <c r="GD215" s="50">
        <f>IF(GD$63&lt;=$C$17,($C$34*GD$59*$B215/$C$63)*(IF(COUNTA($D215:GC215)*(12/$C$63)&lt;=$C$9,0,1)),0)+IF(GE$63=$C$17,0,IF(GD$63=$C$17,$B215*(GD$60),0))</f>
        <v>0</v>
      </c>
      <c r="GE215" s="50">
        <f>IF(GE$63&lt;=$C$17,($C$34*GE$59*$B215/$C$63)*(IF(COUNTA($D215:GD215)*(12/$C$63)&lt;=$C$9,0,1)),0)+IF(GF$63=$C$17,0,IF(GE$63=$C$17,$B215*(GE$60),0))</f>
        <v>0</v>
      </c>
      <c r="GF215" s="50">
        <f>IF(GF$63&lt;=$C$17,($C$34*GF$59*$B215/$C$63)*(IF(COUNTA($D215:GE215)*(12/$C$63)&lt;=$C$9,0,1)),0)+IF(GG$63=$C$17,0,IF(GF$63=$C$17,$B215*(GF$60),0))</f>
        <v>0</v>
      </c>
      <c r="GG215" s="50">
        <f>IF(GG$63&lt;=$C$17,($C$34*GG$59*$B215/$C$63)*(IF(COUNTA($D215:GF215)*(12/$C$63)&lt;=$C$9,0,1)),0)+IF(GH$63=$C$17,0,IF(GG$63=$C$17,$B215*(GG$60),0))</f>
        <v>0</v>
      </c>
      <c r="GH215" s="50">
        <f>IF(GH$63&lt;=$C$17,($C$34*GH$59*$B215/$C$63)*(IF(COUNTA($D215:GG215)*(12/$C$63)&lt;=$C$9,0,1)),0)+IF(GI$63=$C$17,0,IF(GH$63=$C$17,$B215*(GH$60),0))</f>
        <v>0</v>
      </c>
      <c r="GI215" s="50">
        <f>IF(GI$63&lt;=$C$17,($C$34*GI$59*$B215/$C$63)*(IF(COUNTA($D215:GH215)*(12/$C$63)&lt;=$C$9,0,1)),0)+IF(GJ$63=$C$17,0,IF(GI$63=$C$17,$B215*(GI$60),0))</f>
        <v>0</v>
      </c>
      <c r="GJ215" s="50">
        <f>IF(GJ$63&lt;=$C$17,($C$34*GJ$59*$B215/$C$63)*(IF(COUNTA($D215:GI215)*(12/$C$63)&lt;=$C$9,0,1)),0)+IF(GK$63=$C$17,0,IF(GJ$63=$C$17,$B215*(GJ$60),0))</f>
        <v>0</v>
      </c>
      <c r="GK215" s="50">
        <f>IF(GK$63&lt;=$C$17,($C$34*GK$59*$B215/$C$63)*(IF(COUNTA($D215:GJ215)*(12/$C$63)&lt;=$C$9,0,1)),0)+IF(GL$63=$C$17,0,IF(GK$63=$C$17,$B215*(GK$60),0))</f>
        <v>0</v>
      </c>
      <c r="GL215" s="50">
        <f>IF(GL$63&lt;=$C$17,($C$34*GL$59*$B215/$C$63)*(IF(COUNTA($D215:GK215)*(12/$C$63)&lt;=$C$9,0,1)),0)+IF(GM$63=$C$17,0,IF(GL$63=$C$17,$B215*(GL$60),0))</f>
        <v>0</v>
      </c>
      <c r="GM215" s="50">
        <f>IF(GM$63&lt;=$C$17,($C$34*GM$59*$B215/$C$63)*(IF(COUNTA($D215:GL215)*(12/$C$63)&lt;=$C$9,0,1)),0)+IF(GN$63=$C$17,0,IF(GM$63=$C$17,$B215*(GM$60),0))</f>
        <v>0</v>
      </c>
      <c r="GN215" s="50">
        <f>IF(GN$63&lt;=$C$17,($C$34*GN$59*$B215/$C$63)*(IF(COUNTA($D215:GM215)*(12/$C$63)&lt;=$C$9,0,1)),0)+IF(GO$63=$C$17,0,IF(GN$63=$C$17,$B215*(GN$60),0))</f>
        <v>0</v>
      </c>
      <c r="GO215" s="50">
        <f>IF(GO$63&lt;=$C$17,($C$34*GO$59*$B215/$C$63)*(IF(COUNTA($D215:GN215)*(12/$C$63)&lt;=$C$9,0,1)),0)+IF(GP$63=$C$17,0,IF(GO$63=$C$17,$B215*(GO$60),0))</f>
        <v>0</v>
      </c>
      <c r="GP215" s="50">
        <f>IF(GP$63&lt;=$C$17,($C$34*GP$59*$B215/$C$63)*(IF(COUNTA($D215:GO215)*(12/$C$63)&lt;=$C$9,0,1)),0)+IF(GQ$63=$C$17,0,IF(GP$63=$C$17,$B215*(GP$60),0))</f>
        <v>0</v>
      </c>
      <c r="GQ215" s="50">
        <f>IF(GQ$63&lt;=$C$17,($C$34*GQ$59*$B215/$C$63)*(IF(COUNTA($D215:GP215)*(12/$C$63)&lt;=$C$9,0,1)),0)+IF(GR$63=$C$17,0,IF(GQ$63=$C$17,$B215*(GQ$60),0))</f>
        <v>0</v>
      </c>
      <c r="GR215" s="50">
        <f>IF(GR$63&lt;=$C$17,($C$34*GR$59*$B215/$C$63)*(IF(COUNTA($D215:GQ215)*(12/$C$63)&lt;=$C$9,0,1)),0)+IF(GS$63=$C$17,0,IF(GR$63=$C$17,$B215*(GR$60),0))</f>
        <v>0</v>
      </c>
      <c r="GS215" s="50">
        <f>IF(GS$63&lt;=$C$17,($C$34*GS$59*$B215/$C$63)*(IF(COUNTA($D215:GR215)*(12/$C$63)&lt;=$C$9,0,1)),0)+IF(GT$63=$C$17,0,IF(GS$63=$C$17,$B215*(GS$60),0))</f>
        <v>0</v>
      </c>
      <c r="GT215" s="50">
        <f>IF(GT$63&lt;=$C$17,($C$34*GT$59*$B215/$C$63)*(IF(COUNTA($D215:GS215)*(12/$C$63)&lt;=$C$9,0,1)),0)+IF(GU$63=$C$17,0,IF(GT$63=$C$17,$B215*(GT$60),0))</f>
        <v>0</v>
      </c>
      <c r="GU215" s="50">
        <f>IF(GU$63&lt;=$C$17,($C$34*GU$59*$B215/$C$63)*(IF(COUNTA($D215:GT215)*(12/$C$63)&lt;=$C$9,0,1)),0)+IF(GV$63=$C$17,0,IF(GU$63=$C$17,$B215*(GU$60),0))</f>
        <v>0</v>
      </c>
      <c r="GV215" s="50">
        <f>IF(GV$63&lt;=$C$17,($C$34*GV$59*$B215/$C$63)*(IF(COUNTA($D215:GU215)*(12/$C$63)&lt;=$C$9,0,1)),0)+IF(GW$63=$C$17,0,IF(GV$63=$C$17,$B215*(GV$60),0))</f>
        <v>0</v>
      </c>
      <c r="GW215" s="50">
        <f>IF(GW$63&lt;=$C$17,($C$34*GW$59*$B215/$C$63)*(IF(COUNTA($D215:GV215)*(12/$C$63)&lt;=$C$9,0,1)),0)+IF(GX$63=$C$17,0,IF(GW$63=$C$17,$B215*(GW$60),0))</f>
        <v>0</v>
      </c>
      <c r="GX215" s="50">
        <f>IF(GX$63&lt;=$C$17,($C$34*GX$59*$B215/$C$63)*(IF(COUNTA($D215:GW215)*(12/$C$63)&lt;=$C$9,0,1)),0)+IF(GY$63=$C$17,0,IF(GX$63=$C$17,$B215*(GX$60),0))</f>
        <v>0</v>
      </c>
      <c r="GY215" s="50">
        <f>IF(GY$63&lt;=$C$17,($C$34*GY$59*$B215/$C$63)*(IF(COUNTA($D215:GX215)*(12/$C$63)&lt;=$C$9,0,1)),0)+IF(GZ$63=$C$17,0,IF(GY$63=$C$17,$B215*(GY$60),0))</f>
        <v>0</v>
      </c>
      <c r="GZ215" s="50">
        <f>IF(GZ$63&lt;=$C$17,($C$34*GZ$59*$B215/$C$63)*(IF(COUNTA($D215:GY215)*(12/$C$63)&lt;=$C$9,0,1)),0)+IF(HA$63=$C$17,0,IF(GZ$63=$C$17,$B215*(GZ$60),0))</f>
        <v>0</v>
      </c>
      <c r="HA215" s="50">
        <f>IF(HA$63&lt;=$C$17,($C$34*HA$59*$B215/$C$63)*(IF(COUNTA($D215:GZ215)*(12/$C$63)&lt;=$C$9,0,1)),0)+IF(HB$63=$C$17,0,IF(HA$63=$C$17,$B215*(HA$60),0))</f>
        <v>0</v>
      </c>
      <c r="HB215" s="50">
        <f>IF(HB$63&lt;=$C$17,($C$34*HB$59*$B215/$C$63)*(IF(COUNTA($D215:HA215)*(12/$C$63)&lt;=$C$9,0,1)),0)+IF(HC$63=$C$17,0,IF(HB$63=$C$17,$B215*(HB$60),0))</f>
        <v>0</v>
      </c>
      <c r="HC215" s="50">
        <f>IF(HC$63&lt;=$C$17,($C$34*HC$59*$B215/$C$63)*(IF(COUNTA($D215:HB215)*(12/$C$63)&lt;=$C$9,0,1)),0)+IF(HD$63=$C$17,0,IF(HC$63=$C$17,$B215*(HC$60),0))</f>
        <v>0</v>
      </c>
      <c r="HD215" s="50">
        <f>IF(HD$63&lt;=$C$17,($C$34*HD$59*$B215/$C$63)*(IF(COUNTA($D215:HC215)*(12/$C$63)&lt;=$C$9,0,1)),0)+IF(HE$63=$C$17,0,IF(HD$63=$C$17,$B215*(HD$60),0))</f>
        <v>0</v>
      </c>
      <c r="HE215" s="50">
        <f>IF(HE$63&lt;=$C$17,($C$34*HE$59*$B215/$C$63)*(IF(COUNTA($D215:HD215)*(12/$C$63)&lt;=$C$9,0,1)),0)+IF(HF$63=$C$17,0,IF(HE$63=$C$17,$B215*(HE$60),0))</f>
        <v>0</v>
      </c>
      <c r="HF215" s="50">
        <f>IF(HF$63&lt;=$C$17,($C$34*HF$59*$B215/$C$63)*(IF(COUNTA($D215:HE215)*(12/$C$63)&lt;=$C$9,0,1)),0)+IF(HG$63=$C$17,0,IF(HF$63=$C$17,$B215*(HF$60),0))</f>
        <v>0</v>
      </c>
      <c r="HG215" s="50">
        <f>IF(HG$63&lt;=$C$17,($C$34*HG$59*$B215/$C$63)*(IF(COUNTA($D215:HF215)*(12/$C$63)&lt;=$C$9,0,1)),0)+IF(HH$63=$C$17,0,IF(HG$63=$C$17,$B215*(HG$60),0))</f>
        <v>0</v>
      </c>
      <c r="HH215" s="50">
        <f>IF(HH$63&lt;=$C$17,($C$34*HH$59*$B215/$C$63)*(IF(COUNTA($D215:HG215)*(12/$C$63)&lt;=$C$9,0,1)),0)+IF(HI$63=$C$17,0,IF(HH$63=$C$17,$B215*(HH$60),0))</f>
        <v>0</v>
      </c>
      <c r="HI215" s="50">
        <f>IF(HI$63&lt;=$C$17,($C$34*HI$59*$B215/$C$63)*(IF(COUNTA($D215:HH215)*(12/$C$63)&lt;=$C$9,0,1)),0)+IF(HJ$63=$C$17,0,IF(HI$63=$C$17,$B215*(HI$60),0))</f>
        <v>0</v>
      </c>
      <c r="HJ215" s="50">
        <f>IF(HJ$63&lt;=$C$17,($C$34*HJ$59*$B215/$C$63)*(IF(COUNTA($D215:HI215)*(12/$C$63)&lt;=$C$9,0,1)),0)+IF(HK$63=$C$17,0,IF(HJ$63=$C$17,$B215*(HJ$60),0))</f>
        <v>0</v>
      </c>
      <c r="HK215" s="50">
        <f>IF(HK$63&lt;=$C$17,($C$34*HK$59*$B215/$C$63)*(IF(COUNTA($D215:HJ215)*(12/$C$63)&lt;=$C$9,0,1)),0)+IF(HL$63=$C$17,0,IF(HK$63=$C$17,$B215*(HK$60),0))</f>
        <v>0</v>
      </c>
      <c r="HL215" s="50">
        <f>IF(HL$63&lt;=$C$17,($C$34*HL$59*$B215/$C$63)*(IF(COUNTA($D215:HK215)*(12/$C$63)&lt;=$C$9,0,1)),0)+IF(HM$63=$C$17,0,IF(HL$63=$C$17,$B215*(HL$60),0))</f>
        <v>0</v>
      </c>
      <c r="HM215" s="50">
        <f>IF(HM$63&lt;=$C$17,($C$34*HM$59*$B215/$C$63)*(IF(COUNTA($D215:HL215)*(12/$C$63)&lt;=$C$9,0,1)),0)+IF(HN$63=$C$17,0,IF(HM$63=$C$17,$B215*(HM$60),0))</f>
        <v>0</v>
      </c>
      <c r="HN215" s="50">
        <f>IF(HN$63&lt;=$C$17,($C$34*HN$59*$B215/$C$63)*(IF(COUNTA($D215:HM215)*(12/$C$63)&lt;=$C$9,0,1)),0)+IF(HO$63=$C$17,0,IF(HN$63=$C$17,$B215*(HN$60),0))</f>
        <v>0</v>
      </c>
      <c r="HO215" s="50">
        <f>IF(HO$63&lt;=$C$17,($C$34*HO$59*$B215/$C$63)*(IF(COUNTA($D215:HN215)*(12/$C$63)&lt;=$C$9,0,1)),0)+IF(HP$63=$C$17,0,IF(HO$63=$C$17,$B215*(HO$60),0))</f>
        <v>0</v>
      </c>
      <c r="HP215" s="50">
        <f>IF(HP$63&lt;=$C$17,($C$34*HP$59*$B215/$C$63)*(IF(COUNTA($D215:HO215)*(12/$C$63)&lt;=$C$9,0,1)),0)+IF(HQ$63=$C$17,0,IF(HP$63=$C$17,$B215*(HP$60),0))</f>
        <v>0</v>
      </c>
      <c r="HQ215" s="50">
        <f>IF(HQ$63&lt;=$C$17,($C$34*HQ$59*$B215/$C$63)*(IF(COUNTA($D215:HP215)*(12/$C$63)&lt;=$C$9,0,1)),0)+IF(HR$63=$C$17,0,IF(HQ$63=$C$17,$B215*(HQ$60),0))</f>
        <v>0</v>
      </c>
      <c r="HR215" s="50">
        <f>IF(HR$63&lt;=$C$17,($C$34*HR$59*$B215/$C$63)*(IF(COUNTA($D215:HQ215)*(12/$C$63)&lt;=$C$9,0,1)),0)+IF(HS$63=$C$17,0,IF(HR$63=$C$17,$B215*(HR$60),0))</f>
        <v>0</v>
      </c>
      <c r="HS215" s="50">
        <f>IF(HS$63&lt;=$C$17,($C$34*HS$59*$B215/$C$63)*(IF(COUNTA($D215:HR215)*(12/$C$63)&lt;=$C$9,0,1)),0)+IF(HT$63=$C$17,0,IF(HS$63=$C$17,$B215*(HS$60),0))</f>
        <v>0</v>
      </c>
      <c r="HT215" s="50">
        <f>IF(HT$63&lt;=$C$17,($C$34*HT$59*$B215/$C$63)*(IF(COUNTA($D215:HS215)*(12/$C$63)&lt;=$C$9,0,1)),0)+IF(HU$63=$C$17,0,IF(HT$63=$C$17,$B215*(HT$60),0))</f>
        <v>0</v>
      </c>
      <c r="HU215" s="50">
        <f>IF(HU$63&lt;=$C$17,($C$34*HU$59*$B215/$C$63)*(IF(COUNTA($D215:HT215)*(12/$C$63)&lt;=$C$9,0,1)),0)+IF(HV$63=$C$17,0,IF(HU$63=$C$17,$B215*(HU$60),0))</f>
        <v>0</v>
      </c>
      <c r="HV215" s="50">
        <f>IF(HV$63&lt;=$C$17,($C$34*HV$59*$B215/$C$63)*(IF(COUNTA($D215:HU215)*(12/$C$63)&lt;=$C$9,0,1)),0)+IF(HW$63=$C$17,0,IF(HV$63=$C$17,$B215*(HV$60),0))</f>
        <v>0</v>
      </c>
      <c r="HW215" s="50">
        <f>IF(HW$63&lt;=$C$17,($C$34*HW$59*$B215/$C$63)*(IF(COUNTA($D215:HV215)*(12/$C$63)&lt;=$C$9,0,1)),0)+IF(HX$63=$C$17,0,IF(HW$63=$C$17,$B215*(HW$60),0))</f>
        <v>0</v>
      </c>
      <c r="HX215" s="50">
        <f>IF(HX$63&lt;=$C$17,($C$34*HX$59*$B215/$C$63)*(IF(COUNTA($D215:HW215)*(12/$C$63)&lt;=$C$9,0,1)),0)+IF(HY$63=$C$17,0,IF(HX$63=$C$17,$B215*(HX$60),0))</f>
        <v>0</v>
      </c>
      <c r="HY215" s="50">
        <f>IF(HY$63&lt;=$C$17,($C$34*HY$59*$B215/$C$63)*(IF(COUNTA($D215:HX215)*(12/$C$63)&lt;=$C$9,0,1)),0)+IF(HZ$63=$C$17,0,IF(HY$63=$C$17,$B215*(HY$60),0))</f>
        <v>0</v>
      </c>
      <c r="HZ215" s="50">
        <f>IF(HZ$63&lt;=$C$17,($C$34*HZ$59*$B215/$C$63)*(IF(COUNTA($D215:HY215)*(12/$C$63)&lt;=$C$9,0,1)),0)+IF(IA$63=$C$17,0,IF(HZ$63=$C$17,$B215*(HZ$60),0))</f>
        <v>0</v>
      </c>
      <c r="IA215" s="50">
        <f>IF(IA$63&lt;=$C$17,($C$34*IA$59*$B215/$C$63)*(IF(COUNTA($D215:HZ215)*(12/$C$63)&lt;=$C$9,0,1)),0)+IF(IB$63=$C$17,0,IF(IA$63=$C$17,$B215*(IA$60),0))</f>
        <v>0</v>
      </c>
      <c r="IB215" s="50">
        <f>IF(IB$63&lt;=$C$17,($C$34*IB$59*$B215/$C$63)*(IF(COUNTA($D215:IA215)*(12/$C$63)&lt;=$C$9,0,1)),0)+IF(IC$63=$C$17,0,IF(IB$63=$C$17,$B215*(IB$60),0))</f>
        <v>0</v>
      </c>
      <c r="IC215" s="50">
        <f>IF(IC$63&lt;=$C$17,($C$34*IC$59*$B215/$C$63)*(IF(COUNTA($D215:IB215)*(12/$C$63)&lt;=$C$9,0,1)),0)+IF(ID$63=$C$17,0,IF(IC$63=$C$17,$B215*(IC$60),0))</f>
        <v>0</v>
      </c>
      <c r="ID215" s="50">
        <f>IF(ID$63&lt;=$C$17,($C$34*ID$59*$B215/$C$63)*(IF(COUNTA($D215:IC215)*(12/$C$63)&lt;=$C$9,0,1)),0)+IF(IE$63=$C$17,0,IF(ID$63=$C$17,$B215*(ID$60),0))</f>
        <v>0</v>
      </c>
      <c r="IE215" s="50">
        <f>IF(IE$63&lt;=$C$17,($C$34*IE$59*$B215/$C$63)*(IF(COUNTA($D215:ID215)*(12/$C$63)&lt;=$C$9,0,1)),0)+IF(IF$63=$C$17,0,IF(IE$63=$C$17,$B215*(IE$60),0))</f>
        <v>0</v>
      </c>
      <c r="IF215" s="50">
        <f>IF(IF$63&lt;=$C$17,($C$34*IF$59*$B215/$C$63)*(IF(COUNTA($D215:IE215)*(12/$C$63)&lt;=$C$9,0,1)),0)+IF(IG$63=$C$17,0,IF(IF$63=$C$17,$B215*(IF$60),0))</f>
        <v>0</v>
      </c>
      <c r="IG215" s="50">
        <f>IF(IG$63&lt;=$C$17,($C$34*IG$59*$B215/$C$63)*(IF(COUNTA($D215:IF215)*(12/$C$63)&lt;=$C$9,0,1)),0)+IF(IH$63=$C$17,0,IF(IG$63=$C$17,$B215*(IG$60),0))</f>
        <v>0</v>
      </c>
      <c r="IH215" s="50">
        <f>IF(IH$63&lt;=$C$17,($C$34*IH$59*$B215/$C$63)*(IF(COUNTA($D215:IG215)*(12/$C$63)&lt;=$C$9,0,1)),0)+IF(II$63=$C$17,0,IF(IH$63=$C$17,$B215*(IH$60),0))</f>
        <v>0</v>
      </c>
      <c r="II215" s="50">
        <f>IF(II$63&lt;=$C$17,($C$34*II$59*$B215/$C$63)*(IF(COUNTA($D215:IH215)*(12/$C$63)&lt;=$C$9,0,1)),0)+IF(IJ$63=$C$17,0,IF(II$63=$C$17,$B215*(II$60),0))</f>
        <v>0</v>
      </c>
      <c r="IJ215" s="50">
        <f>IF(IJ$63&lt;=$C$17,($C$34*IJ$59*$B215/$C$63)*(IF(COUNTA($D215:II215)*(12/$C$63)&lt;=$C$9,0,1)),0)+IF(IK$63=$C$17,0,IF(IJ$63=$C$17,$B215*(IJ$60),0))</f>
        <v>0</v>
      </c>
      <c r="IK215" s="50">
        <f>IF(IK$63&lt;=$C$17,($C$34*IK$59*$B215/$C$63)*(IF(COUNTA($D215:IJ215)*(12/$C$63)&lt;=$C$9,0,1)),0)+IF(IL$63=$C$17,0,IF(IK$63=$C$17,$B215*(IK$60),0))</f>
        <v>0</v>
      </c>
      <c r="IL215" s="50">
        <f>IF(IL$63&lt;=$C$17,($C$34*IL$59*$B215/$C$63)*(IF(COUNTA($D215:IK215)*(12/$C$63)&lt;=$C$9,0,1)),0)+IF(IM$63=$C$17,0,IF(IL$63=$C$17,$B215*(IL$60),0))</f>
        <v>0</v>
      </c>
      <c r="IM215" s="50">
        <f>IF(IM$63&lt;=$C$17,($C$34*IM$59*$B215/$C$63)*(IF(COUNTA($D215:IL215)*(12/$C$63)&lt;=$C$9,0,1)),0)+IF(IN$63=$C$17,0,IF(IM$63=$C$17,$B215*(IM$60),0))</f>
        <v>0</v>
      </c>
      <c r="IN215" s="50">
        <f>IF(IN$63&lt;=$C$17,($C$34*IN$59*$B215/$C$63)*(IF(COUNTA($D215:IM215)*(12/$C$63)&lt;=$C$9,0,1)),0)+IF(IO$63=$C$17,0,IF(IN$63=$C$17,$B215*(IN$60),0))</f>
        <v>0</v>
      </c>
      <c r="IO215" s="50">
        <f>IF(IO$63&lt;=$C$17,($C$34*IO$59*$B215/$C$63)*(IF(COUNTA($D215:IN215)*(12/$C$63)&lt;=$C$9,0,1)),0)+IF(IP$63=$C$17,0,IF(IO$63=$C$17,$B215*(IO$60),0))</f>
        <v>0</v>
      </c>
      <c r="IP215" s="50">
        <f>IF(IP$63&lt;=$C$17,($C$34*IP$59*$B215/$C$63)*(IF(COUNTA($D215:IO215)*(12/$C$63)&lt;=$C$9,0,1)),0)+IF(IQ$63=$C$17,0,IF(IP$63=$C$17,$B215*(IP$60),0))</f>
        <v>0</v>
      </c>
      <c r="IQ215" s="50">
        <f>IF(IQ$63&lt;=$C$17,($C$34*IQ$59*$B215/$C$63)*(IF(COUNTA($D215:IP215)*(12/$C$63)&lt;=$C$9,0,1)),0)+IF(IR$63=$C$17,0,IF(IQ$63=$C$17,$B215*(IQ$60),0))</f>
        <v>0</v>
      </c>
      <c r="IR215" s="50">
        <f>IF(IR$63&lt;=$C$17,($C$34*IR$59*$B215/$C$63)*(IF(COUNTA($D215:IQ215)*(12/$C$63)&lt;=$C$9,0,1)),0)+IF(IS$63=$C$17,0,IF(IR$63=$C$17,$B215*(IR$60),0))</f>
        <v>0</v>
      </c>
      <c r="IS215" s="50">
        <f>IF(IS$63&lt;=$C$17,($C$34*IS$59*$B215/$C$63)*(IF(COUNTA($D215:IR215)*(12/$C$63)&lt;=$C$9,0,1)),0)+IF(IT$63=$C$17,0,IF(IS$63=$C$17,$B215*(IS$60),0))</f>
        <v>0</v>
      </c>
      <c r="IT215" s="50">
        <f>IF(IT$63&lt;=$C$17,($C$34*IT$59*$B215/$C$63)*(IF(COUNTA($D215:IS215)*(12/$C$63)&lt;=$C$9,0,1)),0)+IF(IU$63=$C$17,0,IF(IT$63=$C$17,$B215*(IT$60),0))</f>
        <v>0</v>
      </c>
      <c r="IU215" s="50">
        <f>IF(IU$63&lt;=$C$17,($C$34*IU$59*$B215/$C$63)*(IF(COUNTA($D215:IT215)*(12/$C$63)&lt;=$C$9,0,1)),0)+IF(IV$63=$C$17,0,IF(IU$63=$C$17,$B215*(IU$60),0))</f>
        <v>0</v>
      </c>
      <c r="IV215" s="50">
        <f>IF(IV$63&lt;=$C$17,($C$34*IV$59*$B215/$C$63)*(IF(COUNTA($D215:IU215)*(12/$C$63)&lt;=$C$9,0,1)),0)+IF(IW$63=$C$17,0,IF(IV$63=$C$17,$B215*(IV$60),0))</f>
        <v>0</v>
      </c>
      <c r="IW215" s="50">
        <f>IF(IW$63&lt;=$C$17,($C$34*IW$59*$B215/$C$63)*(IF(COUNTA($D215:IV215)*(12/$C$63)&lt;=$C$9,0,1)),0)+IF(IX$63=$C$17,0,IF(IW$63=$C$17,$B215*(IW$60),0))</f>
        <v>0</v>
      </c>
      <c r="IX215" s="50"/>
      <c r="IY215" s="50"/>
      <c r="IZ215" s="50"/>
      <c r="JA215" s="50"/>
      <c r="JB215" s="50"/>
      <c r="JC215" s="50"/>
      <c r="JD215" s="50"/>
      <c r="JE215" s="50"/>
      <c r="JF215" s="50"/>
      <c r="JG215" s="50"/>
      <c r="JH215" s="50"/>
      <c r="JI215" s="50"/>
      <c r="JJ215" s="50"/>
      <c r="JK215" s="50"/>
      <c r="JL215" s="50"/>
      <c r="JM215" s="50"/>
      <c r="JN215" s="50"/>
      <c r="JO215" s="50"/>
      <c r="JP215" s="50"/>
      <c r="JQ215" s="50"/>
      <c r="JR215" s="50"/>
      <c r="JS215" s="50"/>
      <c r="JT215" s="50"/>
      <c r="JU215" s="50"/>
      <c r="JV215" s="50"/>
      <c r="JW215" s="50"/>
      <c r="JX215" s="50"/>
      <c r="JY215" s="50"/>
      <c r="JZ215" s="50"/>
      <c r="KA215" s="50"/>
      <c r="KB215" s="50"/>
      <c r="KC215" s="50"/>
      <c r="KD215" s="50"/>
      <c r="KE215" s="50"/>
      <c r="KF215" s="50"/>
      <c r="KG215" s="50"/>
      <c r="KH215" s="50"/>
      <c r="KI215" s="50"/>
      <c r="KJ215" s="50"/>
      <c r="KK215" s="50"/>
      <c r="KL215" s="50"/>
      <c r="KM215" s="50"/>
      <c r="KN215" s="50"/>
      <c r="KO215" s="50"/>
      <c r="KP215" s="50"/>
      <c r="KQ215" s="50"/>
      <c r="KR215" s="50"/>
      <c r="KS215" s="50"/>
      <c r="KT215" s="50"/>
      <c r="KU215" s="50"/>
      <c r="KV215" s="50"/>
      <c r="KW215" s="50"/>
      <c r="KX215" s="50"/>
      <c r="KY215" s="50"/>
      <c r="KZ215" s="50"/>
      <c r="LA215" s="50"/>
      <c r="LB215" s="50"/>
      <c r="LC215" s="50"/>
      <c r="LD215" s="50"/>
      <c r="LE215" s="50"/>
      <c r="LF215" s="50"/>
      <c r="LG215" s="50"/>
      <c r="LH215" s="50"/>
      <c r="LI215" s="50"/>
      <c r="LJ215" s="50"/>
      <c r="LK215" s="50"/>
      <c r="LL215" s="50"/>
      <c r="LM215" s="50"/>
      <c r="LN215" s="50"/>
      <c r="LO215" s="50"/>
      <c r="LP215" s="50"/>
      <c r="LQ215" s="50"/>
      <c r="LR215" s="50"/>
      <c r="LS215" s="50"/>
      <c r="LT215" s="50"/>
      <c r="LU215" s="50"/>
      <c r="LV215" s="50"/>
      <c r="LW215" s="50"/>
      <c r="LX215" s="50"/>
      <c r="LY215" s="50"/>
      <c r="LZ215" s="50"/>
      <c r="MA215" s="50"/>
      <c r="MB215" s="50"/>
      <c r="MC215" s="50"/>
      <c r="MD215" s="50"/>
      <c r="ME215" s="50"/>
      <c r="MF215" s="50"/>
      <c r="MG215" s="50"/>
      <c r="MH215" s="50"/>
      <c r="MI215" s="50"/>
      <c r="MJ215" s="50"/>
      <c r="MK215" s="50"/>
      <c r="ML215" s="50"/>
      <c r="MM215" s="50"/>
      <c r="MN215" s="50"/>
      <c r="MO215" s="50"/>
      <c r="MP215" s="50"/>
      <c r="MQ215" s="50"/>
      <c r="MR215" s="50"/>
      <c r="MS215" s="50"/>
      <c r="MT215" s="50"/>
      <c r="MU215" s="50"/>
      <c r="MV215" s="50"/>
      <c r="MW215" s="50"/>
      <c r="MX215" s="50"/>
      <c r="MY215" s="50"/>
      <c r="MZ215" s="50"/>
      <c r="NA215" s="50"/>
      <c r="NB215" s="50"/>
      <c r="NC215" s="50"/>
      <c r="ND215" s="50"/>
      <c r="NE215" s="50"/>
      <c r="NF215" s="50"/>
      <c r="NG215" s="50"/>
      <c r="NH215" s="50"/>
      <c r="NI215" s="50"/>
      <c r="NJ215" s="50"/>
      <c r="NK215" s="50"/>
      <c r="NL215" s="50"/>
      <c r="NM215" s="50"/>
      <c r="NN215" s="50"/>
      <c r="NO215" s="50"/>
      <c r="NP215" s="50"/>
      <c r="NQ215" s="50"/>
      <c r="NR215" s="50"/>
      <c r="NS215" s="50"/>
      <c r="NT215" s="50"/>
      <c r="NU215" s="50"/>
    </row>
    <row r="216" spans="1:385" outlineLevel="1" x14ac:dyDescent="0.25">
      <c r="A216" s="2" t="s">
        <v>55</v>
      </c>
      <c r="B216" s="79">
        <f ca="1">+OFFSET($D$52,0,COUNTA($B$66:B215),,)</f>
        <v>0</v>
      </c>
      <c r="C216" s="88">
        <f t="shared" si="71"/>
        <v>0</v>
      </c>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47"/>
      <c r="EJ216" s="47"/>
      <c r="EK216" s="47"/>
      <c r="EL216" s="47"/>
      <c r="EM216" s="47"/>
      <c r="EN216" s="47"/>
      <c r="EO216" s="47"/>
      <c r="EP216" s="47"/>
      <c r="EQ216" s="47"/>
      <c r="ER216" s="47"/>
      <c r="ES216" s="47"/>
      <c r="ET216" s="47"/>
      <c r="EU216" s="47"/>
      <c r="EV216" s="47"/>
      <c r="EW216" s="47"/>
      <c r="EX216" s="50">
        <f>IF(EY$63&gt;$C$17,0,-EX$53*(12/$C$63))</f>
        <v>0</v>
      </c>
      <c r="EY216" s="50">
        <f>IF(EY$63&lt;=$C$17,($C$34*EY$59*$B216/$C$63)*(IF(COUNTA($D216:EX216)*(12/$C$63)&lt;=$C$9,0,1)),0)+IF(EZ$63=$C$17,0,IF(EY$63=$C$17,$B216*(EY$60),0))</f>
        <v>0</v>
      </c>
      <c r="EZ216" s="50">
        <f>IF(EZ$63&lt;=$C$17,($C$34*EZ$59*$B216/$C$63)*(IF(COUNTA($D216:EY216)*(12/$C$63)&lt;=$C$9,0,1)),0)+IF(FA$63=$C$17,0,IF(EZ$63=$C$17,$B216*(EZ$60),0))</f>
        <v>0</v>
      </c>
      <c r="FA216" s="50">
        <f>IF(FA$63&lt;=$C$17,($C$34*FA$59*$B216/$C$63)*(IF(COUNTA($D216:EZ216)*(12/$C$63)&lt;=$C$9,0,1)),0)+IF(FB$63=$C$17,0,IF(FA$63=$C$17,$B216*(FA$60),0))</f>
        <v>0</v>
      </c>
      <c r="FB216" s="50">
        <f>IF(FB$63&lt;=$C$17,($C$34*FB$59*$B216/$C$63)*(IF(COUNTA($D216:FA216)*(12/$C$63)&lt;=$C$9,0,1)),0)+IF(FC$63=$C$17,0,IF(FB$63=$C$17,$B216*(FB$60),0))</f>
        <v>0</v>
      </c>
      <c r="FC216" s="50">
        <f>IF(FC$63&lt;=$C$17,($C$34*FC$59*$B216/$C$63)*(IF(COUNTA($D216:FB216)*(12/$C$63)&lt;=$C$9,0,1)),0)+IF(FD$63=$C$17,0,IF(FC$63=$C$17,$B216*(FC$60),0))</f>
        <v>0</v>
      </c>
      <c r="FD216" s="50">
        <f>IF(FD$63&lt;=$C$17,($C$34*FD$59*$B216/$C$63)*(IF(COUNTA($D216:FC216)*(12/$C$63)&lt;=$C$9,0,1)),0)+IF(FE$63=$C$17,0,IF(FD$63=$C$17,$B216*(FD$60),0))</f>
        <v>0</v>
      </c>
      <c r="FE216" s="50">
        <f>IF(FE$63&lt;=$C$17,($C$34*FE$59*$B216/$C$63)*(IF(COUNTA($D216:FD216)*(12/$C$63)&lt;=$C$9,0,1)),0)+IF(FF$63=$C$17,0,IF(FE$63=$C$17,$B216*(FE$60),0))</f>
        <v>0</v>
      </c>
      <c r="FF216" s="50">
        <f>IF(FF$63&lt;=$C$17,($C$34*FF$59*$B216/$C$63)*(IF(COUNTA($D216:FE216)*(12/$C$63)&lt;=$C$9,0,1)),0)+IF(FG$63=$C$17,0,IF(FF$63=$C$17,$B216*(FF$60),0))</f>
        <v>0</v>
      </c>
      <c r="FG216" s="50">
        <f>IF(FG$63&lt;=$C$17,($C$34*FG$59*$B216/$C$63)*(IF(COUNTA($D216:FF216)*(12/$C$63)&lt;=$C$9,0,1)),0)+IF(FH$63=$C$17,0,IF(FG$63=$C$17,$B216*(FG$60),0))</f>
        <v>0</v>
      </c>
      <c r="FH216" s="50">
        <f>IF(FH$63&lt;=$C$17,($C$34*FH$59*$B216/$C$63)*(IF(COUNTA($D216:FG216)*(12/$C$63)&lt;=$C$9,0,1)),0)+IF(FI$63=$C$17,0,IF(FH$63=$C$17,$B216*(FH$60),0))</f>
        <v>0</v>
      </c>
      <c r="FI216" s="50">
        <f>IF(FI$63&lt;=$C$17,($C$34*FI$59*$B216/$C$63)*(IF(COUNTA($D216:FH216)*(12/$C$63)&lt;=$C$9,0,1)),0)+IF(FJ$63=$C$17,0,IF(FI$63=$C$17,$B216*(FI$60),0))</f>
        <v>0</v>
      </c>
      <c r="FJ216" s="50">
        <f>IF(FJ$63&lt;=$C$17,($C$34*FJ$59*$B216/$C$63)*(IF(COUNTA($D216:FI216)*(12/$C$63)&lt;=$C$9,0,1)),0)+IF(FK$63=$C$17,0,IF(FJ$63=$C$17,$B216*(FJ$60),0))</f>
        <v>0</v>
      </c>
      <c r="FK216" s="50">
        <f>IF(FK$63&lt;=$C$17,($C$34*FK$59*$B216/$C$63)*(IF(COUNTA($D216:FJ216)*(12/$C$63)&lt;=$C$9,0,1)),0)+IF(FL$63=$C$17,0,IF(FK$63=$C$17,$B216*(FK$60),0))</f>
        <v>0</v>
      </c>
      <c r="FL216" s="50">
        <f>IF(FL$63&lt;=$C$17,($C$34*FL$59*$B216/$C$63)*(IF(COUNTA($D216:FK216)*(12/$C$63)&lt;=$C$9,0,1)),0)+IF(FM$63=$C$17,0,IF(FL$63=$C$17,$B216*(FL$60),0))</f>
        <v>0</v>
      </c>
      <c r="FM216" s="50">
        <f>IF(FM$63&lt;=$C$17,($C$34*FM$59*$B216/$C$63)*(IF(COUNTA($D216:FL216)*(12/$C$63)&lt;=$C$9,0,1)),0)+IF(FN$63=$C$17,0,IF(FM$63=$C$17,$B216*(FM$60),0))</f>
        <v>0</v>
      </c>
      <c r="FN216" s="50">
        <f>IF(FN$63&lt;=$C$17,($C$34*FN$59*$B216/$C$63)*(IF(COUNTA($D216:FM216)*(12/$C$63)&lt;=$C$9,0,1)),0)+IF(FO$63=$C$17,0,IF(FN$63=$C$17,$B216*(FN$60),0))</f>
        <v>0</v>
      </c>
      <c r="FO216" s="50">
        <f>IF(FO$63&lt;=$C$17,($C$34*FO$59*$B216/$C$63)*(IF(COUNTA($D216:FN216)*(12/$C$63)&lt;=$C$9,0,1)),0)+IF(FP$63=$C$17,0,IF(FO$63=$C$17,$B216*(FO$60),0))</f>
        <v>0</v>
      </c>
      <c r="FP216" s="50">
        <f>IF(FP$63&lt;=$C$17,($C$34*FP$59*$B216/$C$63)*(IF(COUNTA($D216:FO216)*(12/$C$63)&lt;=$C$9,0,1)),0)+IF(FQ$63=$C$17,0,IF(FP$63=$C$17,$B216*(FP$60),0))</f>
        <v>0</v>
      </c>
      <c r="FQ216" s="50">
        <f>IF(FQ$63&lt;=$C$17,($C$34*FQ$59*$B216/$C$63)*(IF(COUNTA($D216:FP216)*(12/$C$63)&lt;=$C$9,0,1)),0)+IF(FR$63=$C$17,0,IF(FQ$63=$C$17,$B216*(FQ$60),0))</f>
        <v>0</v>
      </c>
      <c r="FR216" s="50">
        <f>IF(FR$63&lt;=$C$17,($C$34*FR$59*$B216/$C$63)*(IF(COUNTA($D216:FQ216)*(12/$C$63)&lt;=$C$9,0,1)),0)+IF(FS$63=$C$17,0,IF(FR$63=$C$17,$B216*(FR$60),0))</f>
        <v>0</v>
      </c>
      <c r="FS216" s="50">
        <f>IF(FS$63&lt;=$C$17,($C$34*FS$59*$B216/$C$63)*(IF(COUNTA($D216:FR216)*(12/$C$63)&lt;=$C$9,0,1)),0)+IF(FT$63=$C$17,0,IF(FS$63=$C$17,$B216*(FS$60),0))</f>
        <v>0</v>
      </c>
      <c r="FT216" s="50">
        <f>IF(FT$63&lt;=$C$17,($C$34*FT$59*$B216/$C$63)*(IF(COUNTA($D216:FS216)*(12/$C$63)&lt;=$C$9,0,1)),0)+IF(FU$63=$C$17,0,IF(FT$63=$C$17,$B216*(FT$60),0))</f>
        <v>0</v>
      </c>
      <c r="FU216" s="50">
        <f>IF(FU$63&lt;=$C$17,($C$34*FU$59*$B216/$C$63)*(IF(COUNTA($D216:FT216)*(12/$C$63)&lt;=$C$9,0,1)),0)+IF(FV$63=$C$17,0,IF(FU$63=$C$17,$B216*(FU$60),0))</f>
        <v>0</v>
      </c>
      <c r="FV216" s="50">
        <f>IF(FV$63&lt;=$C$17,($C$34*FV$59*$B216/$C$63)*(IF(COUNTA($D216:FU216)*(12/$C$63)&lt;=$C$9,0,1)),0)+IF(FW$63=$C$17,0,IF(FV$63=$C$17,$B216*(FV$60),0))</f>
        <v>0</v>
      </c>
      <c r="FW216" s="50">
        <f>IF(FW$63&lt;=$C$17,($C$34*FW$59*$B216/$C$63)*(IF(COUNTA($D216:FV216)*(12/$C$63)&lt;=$C$9,0,1)),0)+IF(FX$63=$C$17,0,IF(FW$63=$C$17,$B216*(FW$60),0))</f>
        <v>0</v>
      </c>
      <c r="FX216" s="50">
        <f>IF(FX$63&lt;=$C$17,($C$34*FX$59*$B216/$C$63)*(IF(COUNTA($D216:FW216)*(12/$C$63)&lt;=$C$9,0,1)),0)+IF(FY$63=$C$17,0,IF(FX$63=$C$17,$B216*(FX$60),0))</f>
        <v>0</v>
      </c>
      <c r="FY216" s="50">
        <f>IF(FY$63&lt;=$C$17,($C$34*FY$59*$B216/$C$63)*(IF(COUNTA($D216:FX216)*(12/$C$63)&lt;=$C$9,0,1)),0)+IF(FZ$63=$C$17,0,IF(FY$63=$C$17,$B216*(FY$60),0))</f>
        <v>0</v>
      </c>
      <c r="FZ216" s="50">
        <f>IF(FZ$63&lt;=$C$17,($C$34*FZ$59*$B216/$C$63)*(IF(COUNTA($D216:FY216)*(12/$C$63)&lt;=$C$9,0,1)),0)+IF(GA$63=$C$17,0,IF(FZ$63=$C$17,$B216*(FZ$60),0))</f>
        <v>0</v>
      </c>
      <c r="GA216" s="50">
        <f>IF(GA$63&lt;=$C$17,($C$34*GA$59*$B216/$C$63)*(IF(COUNTA($D216:FZ216)*(12/$C$63)&lt;=$C$9,0,1)),0)+IF(GB$63=$C$17,0,IF(GA$63=$C$17,$B216*(GA$60),0))</f>
        <v>0</v>
      </c>
      <c r="GB216" s="50">
        <f>IF(GB$63&lt;=$C$17,($C$34*GB$59*$B216/$C$63)*(IF(COUNTA($D216:GA216)*(12/$C$63)&lt;=$C$9,0,1)),0)+IF(GC$63=$C$17,0,IF(GB$63=$C$17,$B216*(GB$60),0))</f>
        <v>0</v>
      </c>
      <c r="GC216" s="50">
        <f>IF(GC$63&lt;=$C$17,($C$34*GC$59*$B216/$C$63)*(IF(COUNTA($D216:GB216)*(12/$C$63)&lt;=$C$9,0,1)),0)+IF(GD$63=$C$17,0,IF(GC$63=$C$17,$B216*(GC$60),0))</f>
        <v>0</v>
      </c>
      <c r="GD216" s="50">
        <f>IF(GD$63&lt;=$C$17,($C$34*GD$59*$B216/$C$63)*(IF(COUNTA($D216:GC216)*(12/$C$63)&lt;=$C$9,0,1)),0)+IF(GE$63=$C$17,0,IF(GD$63=$C$17,$B216*(GD$60),0))</f>
        <v>0</v>
      </c>
      <c r="GE216" s="50">
        <f>IF(GE$63&lt;=$C$17,($C$34*GE$59*$B216/$C$63)*(IF(COUNTA($D216:GD216)*(12/$C$63)&lt;=$C$9,0,1)),0)+IF(GF$63=$C$17,0,IF(GE$63=$C$17,$B216*(GE$60),0))</f>
        <v>0</v>
      </c>
      <c r="GF216" s="50">
        <f>IF(GF$63&lt;=$C$17,($C$34*GF$59*$B216/$C$63)*(IF(COUNTA($D216:GE216)*(12/$C$63)&lt;=$C$9,0,1)),0)+IF(GG$63=$C$17,0,IF(GF$63=$C$17,$B216*(GF$60),0))</f>
        <v>0</v>
      </c>
      <c r="GG216" s="50">
        <f>IF(GG$63&lt;=$C$17,($C$34*GG$59*$B216/$C$63)*(IF(COUNTA($D216:GF216)*(12/$C$63)&lt;=$C$9,0,1)),0)+IF(GH$63=$C$17,0,IF(GG$63=$C$17,$B216*(GG$60),0))</f>
        <v>0</v>
      </c>
      <c r="GH216" s="50">
        <f>IF(GH$63&lt;=$C$17,($C$34*GH$59*$B216/$C$63)*(IF(COUNTA($D216:GG216)*(12/$C$63)&lt;=$C$9,0,1)),0)+IF(GI$63=$C$17,0,IF(GH$63=$C$17,$B216*(GH$60),0))</f>
        <v>0</v>
      </c>
      <c r="GI216" s="50">
        <f>IF(GI$63&lt;=$C$17,($C$34*GI$59*$B216/$C$63)*(IF(COUNTA($D216:GH216)*(12/$C$63)&lt;=$C$9,0,1)),0)+IF(GJ$63=$C$17,0,IF(GI$63=$C$17,$B216*(GI$60),0))</f>
        <v>0</v>
      </c>
      <c r="GJ216" s="50">
        <f>IF(GJ$63&lt;=$C$17,($C$34*GJ$59*$B216/$C$63)*(IF(COUNTA($D216:GI216)*(12/$C$63)&lt;=$C$9,0,1)),0)+IF(GK$63=$C$17,0,IF(GJ$63=$C$17,$B216*(GJ$60),0))</f>
        <v>0</v>
      </c>
      <c r="GK216" s="50">
        <f>IF(GK$63&lt;=$C$17,($C$34*GK$59*$B216/$C$63)*(IF(COUNTA($D216:GJ216)*(12/$C$63)&lt;=$C$9,0,1)),0)+IF(GL$63=$C$17,0,IF(GK$63=$C$17,$B216*(GK$60),0))</f>
        <v>0</v>
      </c>
      <c r="GL216" s="50">
        <f>IF(GL$63&lt;=$C$17,($C$34*GL$59*$B216/$C$63)*(IF(COUNTA($D216:GK216)*(12/$C$63)&lt;=$C$9,0,1)),0)+IF(GM$63=$C$17,0,IF(GL$63=$C$17,$B216*(GL$60),0))</f>
        <v>0</v>
      </c>
      <c r="GM216" s="50">
        <f>IF(GM$63&lt;=$C$17,($C$34*GM$59*$B216/$C$63)*(IF(COUNTA($D216:GL216)*(12/$C$63)&lt;=$C$9,0,1)),0)+IF(GN$63=$C$17,0,IF(GM$63=$C$17,$B216*(GM$60),0))</f>
        <v>0</v>
      </c>
      <c r="GN216" s="50">
        <f>IF(GN$63&lt;=$C$17,($C$34*GN$59*$B216/$C$63)*(IF(COUNTA($D216:GM216)*(12/$C$63)&lt;=$C$9,0,1)),0)+IF(GO$63=$C$17,0,IF(GN$63=$C$17,$B216*(GN$60),0))</f>
        <v>0</v>
      </c>
      <c r="GO216" s="50">
        <f>IF(GO$63&lt;=$C$17,($C$34*GO$59*$B216/$C$63)*(IF(COUNTA($D216:GN216)*(12/$C$63)&lt;=$C$9,0,1)),0)+IF(GP$63=$C$17,0,IF(GO$63=$C$17,$B216*(GO$60),0))</f>
        <v>0</v>
      </c>
      <c r="GP216" s="50">
        <f>IF(GP$63&lt;=$C$17,($C$34*GP$59*$B216/$C$63)*(IF(COUNTA($D216:GO216)*(12/$C$63)&lt;=$C$9,0,1)),0)+IF(GQ$63=$C$17,0,IF(GP$63=$C$17,$B216*(GP$60),0))</f>
        <v>0</v>
      </c>
      <c r="GQ216" s="50">
        <f>IF(GQ$63&lt;=$C$17,($C$34*GQ$59*$B216/$C$63)*(IF(COUNTA($D216:GP216)*(12/$C$63)&lt;=$C$9,0,1)),0)+IF(GR$63=$C$17,0,IF(GQ$63=$C$17,$B216*(GQ$60),0))</f>
        <v>0</v>
      </c>
      <c r="GR216" s="50">
        <f>IF(GR$63&lt;=$C$17,($C$34*GR$59*$B216/$C$63)*(IF(COUNTA($D216:GQ216)*(12/$C$63)&lt;=$C$9,0,1)),0)+IF(GS$63=$C$17,0,IF(GR$63=$C$17,$B216*(GR$60),0))</f>
        <v>0</v>
      </c>
      <c r="GS216" s="50">
        <f>IF(GS$63&lt;=$C$17,($C$34*GS$59*$B216/$C$63)*(IF(COUNTA($D216:GR216)*(12/$C$63)&lt;=$C$9,0,1)),0)+IF(GT$63=$C$17,0,IF(GS$63=$C$17,$B216*(GS$60),0))</f>
        <v>0</v>
      </c>
      <c r="GT216" s="50">
        <f>IF(GT$63&lt;=$C$17,($C$34*GT$59*$B216/$C$63)*(IF(COUNTA($D216:GS216)*(12/$C$63)&lt;=$C$9,0,1)),0)+IF(GU$63=$C$17,0,IF(GT$63=$C$17,$B216*(GT$60),0))</f>
        <v>0</v>
      </c>
      <c r="GU216" s="50">
        <f>IF(GU$63&lt;=$C$17,($C$34*GU$59*$B216/$C$63)*(IF(COUNTA($D216:GT216)*(12/$C$63)&lt;=$C$9,0,1)),0)+IF(GV$63=$C$17,0,IF(GU$63=$C$17,$B216*(GU$60),0))</f>
        <v>0</v>
      </c>
      <c r="GV216" s="50">
        <f>IF(GV$63&lt;=$C$17,($C$34*GV$59*$B216/$C$63)*(IF(COUNTA($D216:GU216)*(12/$C$63)&lt;=$C$9,0,1)),0)+IF(GW$63=$C$17,0,IF(GV$63=$C$17,$B216*(GV$60),0))</f>
        <v>0</v>
      </c>
      <c r="GW216" s="50">
        <f>IF(GW$63&lt;=$C$17,($C$34*GW$59*$B216/$C$63)*(IF(COUNTA($D216:GV216)*(12/$C$63)&lt;=$C$9,0,1)),0)+IF(GX$63=$C$17,0,IF(GW$63=$C$17,$B216*(GW$60),0))</f>
        <v>0</v>
      </c>
      <c r="GX216" s="50">
        <f>IF(GX$63&lt;=$C$17,($C$34*GX$59*$B216/$C$63)*(IF(COUNTA($D216:GW216)*(12/$C$63)&lt;=$C$9,0,1)),0)+IF(GY$63=$C$17,0,IF(GX$63=$C$17,$B216*(GX$60),0))</f>
        <v>0</v>
      </c>
      <c r="GY216" s="50">
        <f>IF(GY$63&lt;=$C$17,($C$34*GY$59*$B216/$C$63)*(IF(COUNTA($D216:GX216)*(12/$C$63)&lt;=$C$9,0,1)),0)+IF(GZ$63=$C$17,0,IF(GY$63=$C$17,$B216*(GY$60),0))</f>
        <v>0</v>
      </c>
      <c r="GZ216" s="50">
        <f>IF(GZ$63&lt;=$C$17,($C$34*GZ$59*$B216/$C$63)*(IF(COUNTA($D216:GY216)*(12/$C$63)&lt;=$C$9,0,1)),0)+IF(HA$63=$C$17,0,IF(GZ$63=$C$17,$B216*(GZ$60),0))</f>
        <v>0</v>
      </c>
      <c r="HA216" s="50">
        <f>IF(HA$63&lt;=$C$17,($C$34*HA$59*$B216/$C$63)*(IF(COUNTA($D216:GZ216)*(12/$C$63)&lt;=$C$9,0,1)),0)+IF(HB$63=$C$17,0,IF(HA$63=$C$17,$B216*(HA$60),0))</f>
        <v>0</v>
      </c>
      <c r="HB216" s="50">
        <f>IF(HB$63&lt;=$C$17,($C$34*HB$59*$B216/$C$63)*(IF(COUNTA($D216:HA216)*(12/$C$63)&lt;=$C$9,0,1)),0)+IF(HC$63=$C$17,0,IF(HB$63=$C$17,$B216*(HB$60),0))</f>
        <v>0</v>
      </c>
      <c r="HC216" s="50">
        <f>IF(HC$63&lt;=$C$17,($C$34*HC$59*$B216/$C$63)*(IF(COUNTA($D216:HB216)*(12/$C$63)&lt;=$C$9,0,1)),0)+IF(HD$63=$C$17,0,IF(HC$63=$C$17,$B216*(HC$60),0))</f>
        <v>0</v>
      </c>
      <c r="HD216" s="50">
        <f>IF(HD$63&lt;=$C$17,($C$34*HD$59*$B216/$C$63)*(IF(COUNTA($D216:HC216)*(12/$C$63)&lt;=$C$9,0,1)),0)+IF(HE$63=$C$17,0,IF(HD$63=$C$17,$B216*(HD$60),0))</f>
        <v>0</v>
      </c>
      <c r="HE216" s="50">
        <f>IF(HE$63&lt;=$C$17,($C$34*HE$59*$B216/$C$63)*(IF(COUNTA($D216:HD216)*(12/$C$63)&lt;=$C$9,0,1)),0)+IF(HF$63=$C$17,0,IF(HE$63=$C$17,$B216*(HE$60),0))</f>
        <v>0</v>
      </c>
      <c r="HF216" s="50">
        <f>IF(HF$63&lt;=$C$17,($C$34*HF$59*$B216/$C$63)*(IF(COUNTA($D216:HE216)*(12/$C$63)&lt;=$C$9,0,1)),0)+IF(HG$63=$C$17,0,IF(HF$63=$C$17,$B216*(HF$60),0))</f>
        <v>0</v>
      </c>
      <c r="HG216" s="50">
        <f>IF(HG$63&lt;=$C$17,($C$34*HG$59*$B216/$C$63)*(IF(COUNTA($D216:HF216)*(12/$C$63)&lt;=$C$9,0,1)),0)+IF(HH$63=$C$17,0,IF(HG$63=$C$17,$B216*(HG$60),0))</f>
        <v>0</v>
      </c>
      <c r="HH216" s="50">
        <f>IF(HH$63&lt;=$C$17,($C$34*HH$59*$B216/$C$63)*(IF(COUNTA($D216:HG216)*(12/$C$63)&lt;=$C$9,0,1)),0)+IF(HI$63=$C$17,0,IF(HH$63=$C$17,$B216*(HH$60),0))</f>
        <v>0</v>
      </c>
      <c r="HI216" s="50">
        <f>IF(HI$63&lt;=$C$17,($C$34*HI$59*$B216/$C$63)*(IF(COUNTA($D216:HH216)*(12/$C$63)&lt;=$C$9,0,1)),0)+IF(HJ$63=$C$17,0,IF(HI$63=$C$17,$B216*(HI$60),0))</f>
        <v>0</v>
      </c>
      <c r="HJ216" s="50">
        <f>IF(HJ$63&lt;=$C$17,($C$34*HJ$59*$B216/$C$63)*(IF(COUNTA($D216:HI216)*(12/$C$63)&lt;=$C$9,0,1)),0)+IF(HK$63=$C$17,0,IF(HJ$63=$C$17,$B216*(HJ$60),0))</f>
        <v>0</v>
      </c>
      <c r="HK216" s="50">
        <f>IF(HK$63&lt;=$C$17,($C$34*HK$59*$B216/$C$63)*(IF(COUNTA($D216:HJ216)*(12/$C$63)&lt;=$C$9,0,1)),0)+IF(HL$63=$C$17,0,IF(HK$63=$C$17,$B216*(HK$60),0))</f>
        <v>0</v>
      </c>
      <c r="HL216" s="50">
        <f>IF(HL$63&lt;=$C$17,($C$34*HL$59*$B216/$C$63)*(IF(COUNTA($D216:HK216)*(12/$C$63)&lt;=$C$9,0,1)),0)+IF(HM$63=$C$17,0,IF(HL$63=$C$17,$B216*(HL$60),0))</f>
        <v>0</v>
      </c>
      <c r="HM216" s="50">
        <f>IF(HM$63&lt;=$C$17,($C$34*HM$59*$B216/$C$63)*(IF(COUNTA($D216:HL216)*(12/$C$63)&lt;=$C$9,0,1)),0)+IF(HN$63=$C$17,0,IF(HM$63=$C$17,$B216*(HM$60),0))</f>
        <v>0</v>
      </c>
      <c r="HN216" s="50">
        <f>IF(HN$63&lt;=$C$17,($C$34*HN$59*$B216/$C$63)*(IF(COUNTA($D216:HM216)*(12/$C$63)&lt;=$C$9,0,1)),0)+IF(HO$63=$C$17,0,IF(HN$63=$C$17,$B216*(HN$60),0))</f>
        <v>0</v>
      </c>
      <c r="HO216" s="50">
        <f>IF(HO$63&lt;=$C$17,($C$34*HO$59*$B216/$C$63)*(IF(COUNTA($D216:HN216)*(12/$C$63)&lt;=$C$9,0,1)),0)+IF(HP$63=$C$17,0,IF(HO$63=$C$17,$B216*(HO$60),0))</f>
        <v>0</v>
      </c>
      <c r="HP216" s="50">
        <f>IF(HP$63&lt;=$C$17,($C$34*HP$59*$B216/$C$63)*(IF(COUNTA($D216:HO216)*(12/$C$63)&lt;=$C$9,0,1)),0)+IF(HQ$63=$C$17,0,IF(HP$63=$C$17,$B216*(HP$60),0))</f>
        <v>0</v>
      </c>
      <c r="HQ216" s="50">
        <f>IF(HQ$63&lt;=$C$17,($C$34*HQ$59*$B216/$C$63)*(IF(COUNTA($D216:HP216)*(12/$C$63)&lt;=$C$9,0,1)),0)+IF(HR$63=$C$17,0,IF(HQ$63=$C$17,$B216*(HQ$60),0))</f>
        <v>0</v>
      </c>
      <c r="HR216" s="50">
        <f>IF(HR$63&lt;=$C$17,($C$34*HR$59*$B216/$C$63)*(IF(COUNTA($D216:HQ216)*(12/$C$63)&lt;=$C$9,0,1)),0)+IF(HS$63=$C$17,0,IF(HR$63=$C$17,$B216*(HR$60),0))</f>
        <v>0</v>
      </c>
      <c r="HS216" s="50">
        <f>IF(HS$63&lt;=$C$17,($C$34*HS$59*$B216/$C$63)*(IF(COUNTA($D216:HR216)*(12/$C$63)&lt;=$C$9,0,1)),0)+IF(HT$63=$C$17,0,IF(HS$63=$C$17,$B216*(HS$60),0))</f>
        <v>0</v>
      </c>
      <c r="HT216" s="50">
        <f>IF(HT$63&lt;=$C$17,($C$34*HT$59*$B216/$C$63)*(IF(COUNTA($D216:HS216)*(12/$C$63)&lt;=$C$9,0,1)),0)+IF(HU$63=$C$17,0,IF(HT$63=$C$17,$B216*(HT$60),0))</f>
        <v>0</v>
      </c>
      <c r="HU216" s="50">
        <f>IF(HU$63&lt;=$C$17,($C$34*HU$59*$B216/$C$63)*(IF(COUNTA($D216:HT216)*(12/$C$63)&lt;=$C$9,0,1)),0)+IF(HV$63=$C$17,0,IF(HU$63=$C$17,$B216*(HU$60),0))</f>
        <v>0</v>
      </c>
      <c r="HV216" s="50">
        <f>IF(HV$63&lt;=$C$17,($C$34*HV$59*$B216/$C$63)*(IF(COUNTA($D216:HU216)*(12/$C$63)&lt;=$C$9,0,1)),0)+IF(HW$63=$C$17,0,IF(HV$63=$C$17,$B216*(HV$60),0))</f>
        <v>0</v>
      </c>
      <c r="HW216" s="50">
        <f>IF(HW$63&lt;=$C$17,($C$34*HW$59*$B216/$C$63)*(IF(COUNTA($D216:HV216)*(12/$C$63)&lt;=$C$9,0,1)),0)+IF(HX$63=$C$17,0,IF(HW$63=$C$17,$B216*(HW$60),0))</f>
        <v>0</v>
      </c>
      <c r="HX216" s="50">
        <f>IF(HX$63&lt;=$C$17,($C$34*HX$59*$B216/$C$63)*(IF(COUNTA($D216:HW216)*(12/$C$63)&lt;=$C$9,0,1)),0)+IF(HY$63=$C$17,0,IF(HX$63=$C$17,$B216*(HX$60),0))</f>
        <v>0</v>
      </c>
      <c r="HY216" s="50">
        <f>IF(HY$63&lt;=$C$17,($C$34*HY$59*$B216/$C$63)*(IF(COUNTA($D216:HX216)*(12/$C$63)&lt;=$C$9,0,1)),0)+IF(HZ$63=$C$17,0,IF(HY$63=$C$17,$B216*(HY$60),0))</f>
        <v>0</v>
      </c>
      <c r="HZ216" s="50">
        <f>IF(HZ$63&lt;=$C$17,($C$34*HZ$59*$B216/$C$63)*(IF(COUNTA($D216:HY216)*(12/$C$63)&lt;=$C$9,0,1)),0)+IF(IA$63=$C$17,0,IF(HZ$63=$C$17,$B216*(HZ$60),0))</f>
        <v>0</v>
      </c>
      <c r="IA216" s="50">
        <f>IF(IA$63&lt;=$C$17,($C$34*IA$59*$B216/$C$63)*(IF(COUNTA($D216:HZ216)*(12/$C$63)&lt;=$C$9,0,1)),0)+IF(IB$63=$C$17,0,IF(IA$63=$C$17,$B216*(IA$60),0))</f>
        <v>0</v>
      </c>
      <c r="IB216" s="50">
        <f>IF(IB$63&lt;=$C$17,($C$34*IB$59*$B216/$C$63)*(IF(COUNTA($D216:IA216)*(12/$C$63)&lt;=$C$9,0,1)),0)+IF(IC$63=$C$17,0,IF(IB$63=$C$17,$B216*(IB$60),0))</f>
        <v>0</v>
      </c>
      <c r="IC216" s="50">
        <f>IF(IC$63&lt;=$C$17,($C$34*IC$59*$B216/$C$63)*(IF(COUNTA($D216:IB216)*(12/$C$63)&lt;=$C$9,0,1)),0)+IF(ID$63=$C$17,0,IF(IC$63=$C$17,$B216*(IC$60),0))</f>
        <v>0</v>
      </c>
      <c r="ID216" s="50">
        <f>IF(ID$63&lt;=$C$17,($C$34*ID$59*$B216/$C$63)*(IF(COUNTA($D216:IC216)*(12/$C$63)&lt;=$C$9,0,1)),0)+IF(IE$63=$C$17,0,IF(ID$63=$C$17,$B216*(ID$60),0))</f>
        <v>0</v>
      </c>
      <c r="IE216" s="50">
        <f>IF(IE$63&lt;=$C$17,($C$34*IE$59*$B216/$C$63)*(IF(COUNTA($D216:ID216)*(12/$C$63)&lt;=$C$9,0,1)),0)+IF(IF$63=$C$17,0,IF(IE$63=$C$17,$B216*(IE$60),0))</f>
        <v>0</v>
      </c>
      <c r="IF216" s="50">
        <f>IF(IF$63&lt;=$C$17,($C$34*IF$59*$B216/$C$63)*(IF(COUNTA($D216:IE216)*(12/$C$63)&lt;=$C$9,0,1)),0)+IF(IG$63=$C$17,0,IF(IF$63=$C$17,$B216*(IF$60),0))</f>
        <v>0</v>
      </c>
      <c r="IG216" s="50">
        <f>IF(IG$63&lt;=$C$17,($C$34*IG$59*$B216/$C$63)*(IF(COUNTA($D216:IF216)*(12/$C$63)&lt;=$C$9,0,1)),0)+IF(IH$63=$C$17,0,IF(IG$63=$C$17,$B216*(IG$60),0))</f>
        <v>0</v>
      </c>
      <c r="IH216" s="50">
        <f>IF(IH$63&lt;=$C$17,($C$34*IH$59*$B216/$C$63)*(IF(COUNTA($D216:IG216)*(12/$C$63)&lt;=$C$9,0,1)),0)+IF(II$63=$C$17,0,IF(IH$63=$C$17,$B216*(IH$60),0))</f>
        <v>0</v>
      </c>
      <c r="II216" s="50">
        <f>IF(II$63&lt;=$C$17,($C$34*II$59*$B216/$C$63)*(IF(COUNTA($D216:IH216)*(12/$C$63)&lt;=$C$9,0,1)),0)+IF(IJ$63=$C$17,0,IF(II$63=$C$17,$B216*(II$60),0))</f>
        <v>0</v>
      </c>
      <c r="IJ216" s="50">
        <f>IF(IJ$63&lt;=$C$17,($C$34*IJ$59*$B216/$C$63)*(IF(COUNTA($D216:II216)*(12/$C$63)&lt;=$C$9,0,1)),0)+IF(IK$63=$C$17,0,IF(IJ$63=$C$17,$B216*(IJ$60),0))</f>
        <v>0</v>
      </c>
      <c r="IK216" s="50">
        <f>IF(IK$63&lt;=$C$17,($C$34*IK$59*$B216/$C$63)*(IF(COUNTA($D216:IJ216)*(12/$C$63)&lt;=$C$9,0,1)),0)+IF(IL$63=$C$17,0,IF(IK$63=$C$17,$B216*(IK$60),0))</f>
        <v>0</v>
      </c>
      <c r="IL216" s="50">
        <f>IF(IL$63&lt;=$C$17,($C$34*IL$59*$B216/$C$63)*(IF(COUNTA($D216:IK216)*(12/$C$63)&lt;=$C$9,0,1)),0)+IF(IM$63=$C$17,0,IF(IL$63=$C$17,$B216*(IL$60),0))</f>
        <v>0</v>
      </c>
      <c r="IM216" s="50">
        <f>IF(IM$63&lt;=$C$17,($C$34*IM$59*$B216/$C$63)*(IF(COUNTA($D216:IL216)*(12/$C$63)&lt;=$C$9,0,1)),0)+IF(IN$63=$C$17,0,IF(IM$63=$C$17,$B216*(IM$60),0))</f>
        <v>0</v>
      </c>
      <c r="IN216" s="50">
        <f>IF(IN$63&lt;=$C$17,($C$34*IN$59*$B216/$C$63)*(IF(COUNTA($D216:IM216)*(12/$C$63)&lt;=$C$9,0,1)),0)+IF(IO$63=$C$17,0,IF(IN$63=$C$17,$B216*(IN$60),0))</f>
        <v>0</v>
      </c>
      <c r="IO216" s="50">
        <f>IF(IO$63&lt;=$C$17,($C$34*IO$59*$B216/$C$63)*(IF(COUNTA($D216:IN216)*(12/$C$63)&lt;=$C$9,0,1)),0)+IF(IP$63=$C$17,0,IF(IO$63=$C$17,$B216*(IO$60),0))</f>
        <v>0</v>
      </c>
      <c r="IP216" s="50">
        <f>IF(IP$63&lt;=$C$17,($C$34*IP$59*$B216/$C$63)*(IF(COUNTA($D216:IO216)*(12/$C$63)&lt;=$C$9,0,1)),0)+IF(IQ$63=$C$17,0,IF(IP$63=$C$17,$B216*(IP$60),0))</f>
        <v>0</v>
      </c>
      <c r="IQ216" s="50">
        <f>IF(IQ$63&lt;=$C$17,($C$34*IQ$59*$B216/$C$63)*(IF(COUNTA($D216:IP216)*(12/$C$63)&lt;=$C$9,0,1)),0)+IF(IR$63=$C$17,0,IF(IQ$63=$C$17,$B216*(IQ$60),0))</f>
        <v>0</v>
      </c>
      <c r="IR216" s="50">
        <f>IF(IR$63&lt;=$C$17,($C$34*IR$59*$B216/$C$63)*(IF(COUNTA($D216:IQ216)*(12/$C$63)&lt;=$C$9,0,1)),0)+IF(IS$63=$C$17,0,IF(IR$63=$C$17,$B216*(IR$60),0))</f>
        <v>0</v>
      </c>
      <c r="IS216" s="50">
        <f>IF(IS$63&lt;=$C$17,($C$34*IS$59*$B216/$C$63)*(IF(COUNTA($D216:IR216)*(12/$C$63)&lt;=$C$9,0,1)),0)+IF(IT$63=$C$17,0,IF(IS$63=$C$17,$B216*(IS$60),0))</f>
        <v>0</v>
      </c>
      <c r="IT216" s="50">
        <f>IF(IT$63&lt;=$C$17,($C$34*IT$59*$B216/$C$63)*(IF(COUNTA($D216:IS216)*(12/$C$63)&lt;=$C$9,0,1)),0)+IF(IU$63=$C$17,0,IF(IT$63=$C$17,$B216*(IT$60),0))</f>
        <v>0</v>
      </c>
      <c r="IU216" s="50">
        <f>IF(IU$63&lt;=$C$17,($C$34*IU$59*$B216/$C$63)*(IF(COUNTA($D216:IT216)*(12/$C$63)&lt;=$C$9,0,1)),0)+IF(IV$63=$C$17,0,IF(IU$63=$C$17,$B216*(IU$60),0))</f>
        <v>0</v>
      </c>
      <c r="IV216" s="50">
        <f>IF(IV$63&lt;=$C$17,($C$34*IV$59*$B216/$C$63)*(IF(COUNTA($D216:IU216)*(12/$C$63)&lt;=$C$9,0,1)),0)+IF(IW$63=$C$17,0,IF(IV$63=$C$17,$B216*(IV$60),0))</f>
        <v>0</v>
      </c>
      <c r="IW216" s="50">
        <f>IF(IW$63&lt;=$C$17,($C$34*IW$59*$B216/$C$63)*(IF(COUNTA($D216:IV216)*(12/$C$63)&lt;=$C$9,0,1)),0)+IF(IX$63=$C$17,0,IF(IW$63=$C$17,$B216*(IW$60),0))</f>
        <v>0</v>
      </c>
      <c r="IX216" s="50"/>
      <c r="IY216" s="50"/>
      <c r="IZ216" s="50"/>
      <c r="JA216" s="50"/>
      <c r="JB216" s="50"/>
      <c r="JC216" s="50"/>
      <c r="JD216" s="50"/>
      <c r="JE216" s="50"/>
      <c r="JF216" s="50"/>
      <c r="JG216" s="50"/>
      <c r="JH216" s="50"/>
      <c r="JI216" s="50"/>
      <c r="JJ216" s="50"/>
      <c r="JK216" s="50"/>
      <c r="JL216" s="50"/>
      <c r="JM216" s="50"/>
      <c r="JN216" s="50"/>
      <c r="JO216" s="50"/>
      <c r="JP216" s="50"/>
      <c r="JQ216" s="50"/>
      <c r="JR216" s="50"/>
      <c r="JS216" s="50"/>
      <c r="JT216" s="50"/>
      <c r="JU216" s="50"/>
      <c r="JV216" s="50"/>
      <c r="JW216" s="50"/>
      <c r="JX216" s="50"/>
      <c r="JY216" s="50"/>
      <c r="JZ216" s="50"/>
      <c r="KA216" s="50"/>
      <c r="KB216" s="50"/>
      <c r="KC216" s="50"/>
      <c r="KD216" s="50"/>
      <c r="KE216" s="50"/>
      <c r="KF216" s="50"/>
      <c r="KG216" s="50"/>
      <c r="KH216" s="50"/>
      <c r="KI216" s="50"/>
      <c r="KJ216" s="50"/>
      <c r="KK216" s="50"/>
      <c r="KL216" s="50"/>
      <c r="KM216" s="50"/>
      <c r="KN216" s="50"/>
      <c r="KO216" s="50"/>
      <c r="KP216" s="50"/>
      <c r="KQ216" s="50"/>
      <c r="KR216" s="50"/>
      <c r="KS216" s="50"/>
      <c r="KT216" s="50"/>
      <c r="KU216" s="50"/>
      <c r="KV216" s="50"/>
      <c r="KW216" s="50"/>
      <c r="KX216" s="50"/>
      <c r="KY216" s="50"/>
      <c r="KZ216" s="50"/>
      <c r="LA216" s="50"/>
      <c r="LB216" s="50"/>
      <c r="LC216" s="50"/>
      <c r="LD216" s="50"/>
      <c r="LE216" s="50"/>
      <c r="LF216" s="50"/>
      <c r="LG216" s="50"/>
      <c r="LH216" s="50"/>
      <c r="LI216" s="50"/>
      <c r="LJ216" s="50"/>
      <c r="LK216" s="50"/>
      <c r="LL216" s="50"/>
      <c r="LM216" s="50"/>
      <c r="LN216" s="50"/>
      <c r="LO216" s="50"/>
      <c r="LP216" s="50"/>
      <c r="LQ216" s="50"/>
      <c r="LR216" s="50"/>
      <c r="LS216" s="50"/>
      <c r="LT216" s="50"/>
      <c r="LU216" s="50"/>
      <c r="LV216" s="50"/>
      <c r="LW216" s="50"/>
      <c r="LX216" s="50"/>
      <c r="LY216" s="50"/>
      <c r="LZ216" s="50"/>
      <c r="MA216" s="50"/>
      <c r="MB216" s="50"/>
      <c r="MC216" s="50"/>
      <c r="MD216" s="50"/>
      <c r="ME216" s="50"/>
      <c r="MF216" s="50"/>
      <c r="MG216" s="50"/>
      <c r="MH216" s="50"/>
      <c r="MI216" s="50"/>
      <c r="MJ216" s="50"/>
      <c r="MK216" s="50"/>
      <c r="ML216" s="50"/>
      <c r="MM216" s="50"/>
      <c r="MN216" s="50"/>
      <c r="MO216" s="50"/>
      <c r="MP216" s="50"/>
      <c r="MQ216" s="50"/>
      <c r="MR216" s="50"/>
      <c r="MS216" s="50"/>
      <c r="MT216" s="50"/>
      <c r="MU216" s="50"/>
      <c r="MV216" s="50"/>
      <c r="MW216" s="50"/>
      <c r="MX216" s="50"/>
      <c r="MY216" s="50"/>
      <c r="MZ216" s="50"/>
      <c r="NA216" s="50"/>
      <c r="NB216" s="50"/>
      <c r="NC216" s="50"/>
      <c r="ND216" s="50"/>
      <c r="NE216" s="50"/>
      <c r="NF216" s="50"/>
      <c r="NG216" s="50"/>
      <c r="NH216" s="50"/>
      <c r="NI216" s="50"/>
      <c r="NJ216" s="50"/>
      <c r="NK216" s="50"/>
      <c r="NL216" s="50"/>
      <c r="NM216" s="50"/>
      <c r="NN216" s="50"/>
      <c r="NO216" s="50"/>
      <c r="NP216" s="50"/>
      <c r="NQ216" s="50"/>
      <c r="NR216" s="50"/>
      <c r="NS216" s="50"/>
      <c r="NT216" s="50"/>
      <c r="NU216" s="50"/>
    </row>
    <row r="217" spans="1:385" outlineLevel="1" x14ac:dyDescent="0.25">
      <c r="A217" s="2" t="s">
        <v>55</v>
      </c>
      <c r="B217" s="79">
        <f ca="1">+OFFSET($D$52,0,COUNTA($B$66:B216),,)</f>
        <v>0</v>
      </c>
      <c r="C217" s="88">
        <f t="shared" si="71"/>
        <v>0</v>
      </c>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47"/>
      <c r="EO217" s="47"/>
      <c r="EP217" s="47"/>
      <c r="EQ217" s="47"/>
      <c r="ER217" s="47"/>
      <c r="ES217" s="47"/>
      <c r="ET217" s="47"/>
      <c r="EU217" s="47"/>
      <c r="EV217" s="47"/>
      <c r="EW217" s="47"/>
      <c r="EX217" s="47"/>
      <c r="EY217" s="50">
        <f>IF(EZ$63&gt;$C$17,0,-EY$53*(12/$C$63))</f>
        <v>0</v>
      </c>
      <c r="EZ217" s="50">
        <f>IF(EZ$63&lt;=$C$17,($C$34*EZ$59*$B217/$C$63)*(IF(COUNTA($D217:EY217)*(12/$C$63)&lt;=$C$9,0,1)),0)+IF(FA$63=$C$17,0,IF(EZ$63=$C$17,$B217*(EZ$60),0))</f>
        <v>0</v>
      </c>
      <c r="FA217" s="50">
        <f>IF(FA$63&lt;=$C$17,($C$34*FA$59*$B217/$C$63)*(IF(COUNTA($D217:EZ217)*(12/$C$63)&lt;=$C$9,0,1)),0)+IF(FB$63=$C$17,0,IF(FA$63=$C$17,$B217*(FA$60),0))</f>
        <v>0</v>
      </c>
      <c r="FB217" s="50">
        <f>IF(FB$63&lt;=$C$17,($C$34*FB$59*$B217/$C$63)*(IF(COUNTA($D217:FA217)*(12/$C$63)&lt;=$C$9,0,1)),0)+IF(FC$63=$C$17,0,IF(FB$63=$C$17,$B217*(FB$60),0))</f>
        <v>0</v>
      </c>
      <c r="FC217" s="50">
        <f>IF(FC$63&lt;=$C$17,($C$34*FC$59*$B217/$C$63)*(IF(COUNTA($D217:FB217)*(12/$C$63)&lt;=$C$9,0,1)),0)+IF(FD$63=$C$17,0,IF(FC$63=$C$17,$B217*(FC$60),0))</f>
        <v>0</v>
      </c>
      <c r="FD217" s="50">
        <f>IF(FD$63&lt;=$C$17,($C$34*FD$59*$B217/$C$63)*(IF(COUNTA($D217:FC217)*(12/$C$63)&lt;=$C$9,0,1)),0)+IF(FE$63=$C$17,0,IF(FD$63=$C$17,$B217*(FD$60),0))</f>
        <v>0</v>
      </c>
      <c r="FE217" s="50">
        <f>IF(FE$63&lt;=$C$17,($C$34*FE$59*$B217/$C$63)*(IF(COUNTA($D217:FD217)*(12/$C$63)&lt;=$C$9,0,1)),0)+IF(FF$63=$C$17,0,IF(FE$63=$C$17,$B217*(FE$60),0))</f>
        <v>0</v>
      </c>
      <c r="FF217" s="50">
        <f>IF(FF$63&lt;=$C$17,($C$34*FF$59*$B217/$C$63)*(IF(COUNTA($D217:FE217)*(12/$C$63)&lt;=$C$9,0,1)),0)+IF(FG$63=$C$17,0,IF(FF$63=$C$17,$B217*(FF$60),0))</f>
        <v>0</v>
      </c>
      <c r="FG217" s="50">
        <f>IF(FG$63&lt;=$C$17,($C$34*FG$59*$B217/$C$63)*(IF(COUNTA($D217:FF217)*(12/$C$63)&lt;=$C$9,0,1)),0)+IF(FH$63=$C$17,0,IF(FG$63=$C$17,$B217*(FG$60),0))</f>
        <v>0</v>
      </c>
      <c r="FH217" s="50">
        <f>IF(FH$63&lt;=$C$17,($C$34*FH$59*$B217/$C$63)*(IF(COUNTA($D217:FG217)*(12/$C$63)&lt;=$C$9,0,1)),0)+IF(FI$63=$C$17,0,IF(FH$63=$C$17,$B217*(FH$60),0))</f>
        <v>0</v>
      </c>
      <c r="FI217" s="50">
        <f>IF(FI$63&lt;=$C$17,($C$34*FI$59*$B217/$C$63)*(IF(COUNTA($D217:FH217)*(12/$C$63)&lt;=$C$9,0,1)),0)+IF(FJ$63=$C$17,0,IF(FI$63=$C$17,$B217*(FI$60),0))</f>
        <v>0</v>
      </c>
      <c r="FJ217" s="50">
        <f>IF(FJ$63&lt;=$C$17,($C$34*FJ$59*$B217/$C$63)*(IF(COUNTA($D217:FI217)*(12/$C$63)&lt;=$C$9,0,1)),0)+IF(FK$63=$C$17,0,IF(FJ$63=$C$17,$B217*(FJ$60),0))</f>
        <v>0</v>
      </c>
      <c r="FK217" s="50">
        <f>IF(FK$63&lt;=$C$17,($C$34*FK$59*$B217/$C$63)*(IF(COUNTA($D217:FJ217)*(12/$C$63)&lt;=$C$9,0,1)),0)+IF(FL$63=$C$17,0,IF(FK$63=$C$17,$B217*(FK$60),0))</f>
        <v>0</v>
      </c>
      <c r="FL217" s="50">
        <f>IF(FL$63&lt;=$C$17,($C$34*FL$59*$B217/$C$63)*(IF(COUNTA($D217:FK217)*(12/$C$63)&lt;=$C$9,0,1)),0)+IF(FM$63=$C$17,0,IF(FL$63=$C$17,$B217*(FL$60),0))</f>
        <v>0</v>
      </c>
      <c r="FM217" s="50">
        <f>IF(FM$63&lt;=$C$17,($C$34*FM$59*$B217/$C$63)*(IF(COUNTA($D217:FL217)*(12/$C$63)&lt;=$C$9,0,1)),0)+IF(FN$63=$C$17,0,IF(FM$63=$C$17,$B217*(FM$60),0))</f>
        <v>0</v>
      </c>
      <c r="FN217" s="50">
        <f>IF(FN$63&lt;=$C$17,($C$34*FN$59*$B217/$C$63)*(IF(COUNTA($D217:FM217)*(12/$C$63)&lt;=$C$9,0,1)),0)+IF(FO$63=$C$17,0,IF(FN$63=$C$17,$B217*(FN$60),0))</f>
        <v>0</v>
      </c>
      <c r="FO217" s="50">
        <f>IF(FO$63&lt;=$C$17,($C$34*FO$59*$B217/$C$63)*(IF(COUNTA($D217:FN217)*(12/$C$63)&lt;=$C$9,0,1)),0)+IF(FP$63=$C$17,0,IF(FO$63=$C$17,$B217*(FO$60),0))</f>
        <v>0</v>
      </c>
      <c r="FP217" s="50">
        <f>IF(FP$63&lt;=$C$17,($C$34*FP$59*$B217/$C$63)*(IF(COUNTA($D217:FO217)*(12/$C$63)&lt;=$C$9,0,1)),0)+IF(FQ$63=$C$17,0,IF(FP$63=$C$17,$B217*(FP$60),0))</f>
        <v>0</v>
      </c>
      <c r="FQ217" s="50">
        <f>IF(FQ$63&lt;=$C$17,($C$34*FQ$59*$B217/$C$63)*(IF(COUNTA($D217:FP217)*(12/$C$63)&lt;=$C$9,0,1)),0)+IF(FR$63=$C$17,0,IF(FQ$63=$C$17,$B217*(FQ$60),0))</f>
        <v>0</v>
      </c>
      <c r="FR217" s="50">
        <f>IF(FR$63&lt;=$C$17,($C$34*FR$59*$B217/$C$63)*(IF(COUNTA($D217:FQ217)*(12/$C$63)&lt;=$C$9,0,1)),0)+IF(FS$63=$C$17,0,IF(FR$63=$C$17,$B217*(FR$60),0))</f>
        <v>0</v>
      </c>
      <c r="FS217" s="50">
        <f>IF(FS$63&lt;=$C$17,($C$34*FS$59*$B217/$C$63)*(IF(COUNTA($D217:FR217)*(12/$C$63)&lt;=$C$9,0,1)),0)+IF(FT$63=$C$17,0,IF(FS$63=$C$17,$B217*(FS$60),0))</f>
        <v>0</v>
      </c>
      <c r="FT217" s="50">
        <f>IF(FT$63&lt;=$C$17,($C$34*FT$59*$B217/$C$63)*(IF(COUNTA($D217:FS217)*(12/$C$63)&lt;=$C$9,0,1)),0)+IF(FU$63=$C$17,0,IF(FT$63=$C$17,$B217*(FT$60),0))</f>
        <v>0</v>
      </c>
      <c r="FU217" s="50">
        <f>IF(FU$63&lt;=$C$17,($C$34*FU$59*$B217/$C$63)*(IF(COUNTA($D217:FT217)*(12/$C$63)&lt;=$C$9,0,1)),0)+IF(FV$63=$C$17,0,IF(FU$63=$C$17,$B217*(FU$60),0))</f>
        <v>0</v>
      </c>
      <c r="FV217" s="50">
        <f>IF(FV$63&lt;=$C$17,($C$34*FV$59*$B217/$C$63)*(IF(COUNTA($D217:FU217)*(12/$C$63)&lt;=$C$9,0,1)),0)+IF(FW$63=$C$17,0,IF(FV$63=$C$17,$B217*(FV$60),0))</f>
        <v>0</v>
      </c>
      <c r="FW217" s="50">
        <f>IF(FW$63&lt;=$C$17,($C$34*FW$59*$B217/$C$63)*(IF(COUNTA($D217:FV217)*(12/$C$63)&lt;=$C$9,0,1)),0)+IF(FX$63=$C$17,0,IF(FW$63=$C$17,$B217*(FW$60),0))</f>
        <v>0</v>
      </c>
      <c r="FX217" s="50">
        <f>IF(FX$63&lt;=$C$17,($C$34*FX$59*$B217/$C$63)*(IF(COUNTA($D217:FW217)*(12/$C$63)&lt;=$C$9,0,1)),0)+IF(FY$63=$C$17,0,IF(FX$63=$C$17,$B217*(FX$60),0))</f>
        <v>0</v>
      </c>
      <c r="FY217" s="50">
        <f>IF(FY$63&lt;=$C$17,($C$34*FY$59*$B217/$C$63)*(IF(COUNTA($D217:FX217)*(12/$C$63)&lt;=$C$9,0,1)),0)+IF(FZ$63=$C$17,0,IF(FY$63=$C$17,$B217*(FY$60),0))</f>
        <v>0</v>
      </c>
      <c r="FZ217" s="50">
        <f>IF(FZ$63&lt;=$C$17,($C$34*FZ$59*$B217/$C$63)*(IF(COUNTA($D217:FY217)*(12/$C$63)&lt;=$C$9,0,1)),0)+IF(GA$63=$C$17,0,IF(FZ$63=$C$17,$B217*(FZ$60),0))</f>
        <v>0</v>
      </c>
      <c r="GA217" s="50">
        <f>IF(GA$63&lt;=$C$17,($C$34*GA$59*$B217/$C$63)*(IF(COUNTA($D217:FZ217)*(12/$C$63)&lt;=$C$9,0,1)),0)+IF(GB$63=$C$17,0,IF(GA$63=$C$17,$B217*(GA$60),0))</f>
        <v>0</v>
      </c>
      <c r="GB217" s="50">
        <f>IF(GB$63&lt;=$C$17,($C$34*GB$59*$B217/$C$63)*(IF(COUNTA($D217:GA217)*(12/$C$63)&lt;=$C$9,0,1)),0)+IF(GC$63=$C$17,0,IF(GB$63=$C$17,$B217*(GB$60),0))</f>
        <v>0</v>
      </c>
      <c r="GC217" s="50">
        <f>IF(GC$63&lt;=$C$17,($C$34*GC$59*$B217/$C$63)*(IF(COUNTA($D217:GB217)*(12/$C$63)&lt;=$C$9,0,1)),0)+IF(GD$63=$C$17,0,IF(GC$63=$C$17,$B217*(GC$60),0))</f>
        <v>0</v>
      </c>
      <c r="GD217" s="50">
        <f>IF(GD$63&lt;=$C$17,($C$34*GD$59*$B217/$C$63)*(IF(COUNTA($D217:GC217)*(12/$C$63)&lt;=$C$9,0,1)),0)+IF(GE$63=$C$17,0,IF(GD$63=$C$17,$B217*(GD$60),0))</f>
        <v>0</v>
      </c>
      <c r="GE217" s="50">
        <f>IF(GE$63&lt;=$C$17,($C$34*GE$59*$B217/$C$63)*(IF(COUNTA($D217:GD217)*(12/$C$63)&lt;=$C$9,0,1)),0)+IF(GF$63=$C$17,0,IF(GE$63=$C$17,$B217*(GE$60),0))</f>
        <v>0</v>
      </c>
      <c r="GF217" s="50">
        <f>IF(GF$63&lt;=$C$17,($C$34*GF$59*$B217/$C$63)*(IF(COUNTA($D217:GE217)*(12/$C$63)&lt;=$C$9,0,1)),0)+IF(GG$63=$C$17,0,IF(GF$63=$C$17,$B217*(GF$60),0))</f>
        <v>0</v>
      </c>
      <c r="GG217" s="50">
        <f>IF(GG$63&lt;=$C$17,($C$34*GG$59*$B217/$C$63)*(IF(COUNTA($D217:GF217)*(12/$C$63)&lt;=$C$9,0,1)),0)+IF(GH$63=$C$17,0,IF(GG$63=$C$17,$B217*(GG$60),0))</f>
        <v>0</v>
      </c>
      <c r="GH217" s="50">
        <f>IF(GH$63&lt;=$C$17,($C$34*GH$59*$B217/$C$63)*(IF(COUNTA($D217:GG217)*(12/$C$63)&lt;=$C$9,0,1)),0)+IF(GI$63=$C$17,0,IF(GH$63=$C$17,$B217*(GH$60),0))</f>
        <v>0</v>
      </c>
      <c r="GI217" s="50">
        <f>IF(GI$63&lt;=$C$17,($C$34*GI$59*$B217/$C$63)*(IF(COUNTA($D217:GH217)*(12/$C$63)&lt;=$C$9,0,1)),0)+IF(GJ$63=$C$17,0,IF(GI$63=$C$17,$B217*(GI$60),0))</f>
        <v>0</v>
      </c>
      <c r="GJ217" s="50">
        <f>IF(GJ$63&lt;=$C$17,($C$34*GJ$59*$B217/$C$63)*(IF(COUNTA($D217:GI217)*(12/$C$63)&lt;=$C$9,0,1)),0)+IF(GK$63=$C$17,0,IF(GJ$63=$C$17,$B217*(GJ$60),0))</f>
        <v>0</v>
      </c>
      <c r="GK217" s="50">
        <f>IF(GK$63&lt;=$C$17,($C$34*GK$59*$B217/$C$63)*(IF(COUNTA($D217:GJ217)*(12/$C$63)&lt;=$C$9,0,1)),0)+IF(GL$63=$C$17,0,IF(GK$63=$C$17,$B217*(GK$60),0))</f>
        <v>0</v>
      </c>
      <c r="GL217" s="50">
        <f>IF(GL$63&lt;=$C$17,($C$34*GL$59*$B217/$C$63)*(IF(COUNTA($D217:GK217)*(12/$C$63)&lt;=$C$9,0,1)),0)+IF(GM$63=$C$17,0,IF(GL$63=$C$17,$B217*(GL$60),0))</f>
        <v>0</v>
      </c>
      <c r="GM217" s="50">
        <f>IF(GM$63&lt;=$C$17,($C$34*GM$59*$B217/$C$63)*(IF(COUNTA($D217:GL217)*(12/$C$63)&lt;=$C$9,0,1)),0)+IF(GN$63=$C$17,0,IF(GM$63=$C$17,$B217*(GM$60),0))</f>
        <v>0</v>
      </c>
      <c r="GN217" s="50">
        <f>IF(GN$63&lt;=$C$17,($C$34*GN$59*$B217/$C$63)*(IF(COUNTA($D217:GM217)*(12/$C$63)&lt;=$C$9,0,1)),0)+IF(GO$63=$C$17,0,IF(GN$63=$C$17,$B217*(GN$60),0))</f>
        <v>0</v>
      </c>
      <c r="GO217" s="50">
        <f>IF(GO$63&lt;=$C$17,($C$34*GO$59*$B217/$C$63)*(IF(COUNTA($D217:GN217)*(12/$C$63)&lt;=$C$9,0,1)),0)+IF(GP$63=$C$17,0,IF(GO$63=$C$17,$B217*(GO$60),0))</f>
        <v>0</v>
      </c>
      <c r="GP217" s="50">
        <f>IF(GP$63&lt;=$C$17,($C$34*GP$59*$B217/$C$63)*(IF(COUNTA($D217:GO217)*(12/$C$63)&lt;=$C$9,0,1)),0)+IF(GQ$63=$C$17,0,IF(GP$63=$C$17,$B217*(GP$60),0))</f>
        <v>0</v>
      </c>
      <c r="GQ217" s="50">
        <f>IF(GQ$63&lt;=$C$17,($C$34*GQ$59*$B217/$C$63)*(IF(COUNTA($D217:GP217)*(12/$C$63)&lt;=$C$9,0,1)),0)+IF(GR$63=$C$17,0,IF(GQ$63=$C$17,$B217*(GQ$60),0))</f>
        <v>0</v>
      </c>
      <c r="GR217" s="50">
        <f>IF(GR$63&lt;=$C$17,($C$34*GR$59*$B217/$C$63)*(IF(COUNTA($D217:GQ217)*(12/$C$63)&lt;=$C$9,0,1)),0)+IF(GS$63=$C$17,0,IF(GR$63=$C$17,$B217*(GR$60),0))</f>
        <v>0</v>
      </c>
      <c r="GS217" s="50">
        <f>IF(GS$63&lt;=$C$17,($C$34*GS$59*$B217/$C$63)*(IF(COUNTA($D217:GR217)*(12/$C$63)&lt;=$C$9,0,1)),0)+IF(GT$63=$C$17,0,IF(GS$63=$C$17,$B217*(GS$60),0))</f>
        <v>0</v>
      </c>
      <c r="GT217" s="50">
        <f>IF(GT$63&lt;=$C$17,($C$34*GT$59*$B217/$C$63)*(IF(COUNTA($D217:GS217)*(12/$C$63)&lt;=$C$9,0,1)),0)+IF(GU$63=$C$17,0,IF(GT$63=$C$17,$B217*(GT$60),0))</f>
        <v>0</v>
      </c>
      <c r="GU217" s="50">
        <f>IF(GU$63&lt;=$C$17,($C$34*GU$59*$B217/$C$63)*(IF(COUNTA($D217:GT217)*(12/$C$63)&lt;=$C$9,0,1)),0)+IF(GV$63=$C$17,0,IF(GU$63=$C$17,$B217*(GU$60),0))</f>
        <v>0</v>
      </c>
      <c r="GV217" s="50">
        <f>IF(GV$63&lt;=$C$17,($C$34*GV$59*$B217/$C$63)*(IF(COUNTA($D217:GU217)*(12/$C$63)&lt;=$C$9,0,1)),0)+IF(GW$63=$C$17,0,IF(GV$63=$C$17,$B217*(GV$60),0))</f>
        <v>0</v>
      </c>
      <c r="GW217" s="50">
        <f>IF(GW$63&lt;=$C$17,($C$34*GW$59*$B217/$C$63)*(IF(COUNTA($D217:GV217)*(12/$C$63)&lt;=$C$9,0,1)),0)+IF(GX$63=$C$17,0,IF(GW$63=$C$17,$B217*(GW$60),0))</f>
        <v>0</v>
      </c>
      <c r="GX217" s="50">
        <f>IF(GX$63&lt;=$C$17,($C$34*GX$59*$B217/$C$63)*(IF(COUNTA($D217:GW217)*(12/$C$63)&lt;=$C$9,0,1)),0)+IF(GY$63=$C$17,0,IF(GX$63=$C$17,$B217*(GX$60),0))</f>
        <v>0</v>
      </c>
      <c r="GY217" s="50">
        <f>IF(GY$63&lt;=$C$17,($C$34*GY$59*$B217/$C$63)*(IF(COUNTA($D217:GX217)*(12/$C$63)&lt;=$C$9,0,1)),0)+IF(GZ$63=$C$17,0,IF(GY$63=$C$17,$B217*(GY$60),0))</f>
        <v>0</v>
      </c>
      <c r="GZ217" s="50">
        <f>IF(GZ$63&lt;=$C$17,($C$34*GZ$59*$B217/$C$63)*(IF(COUNTA($D217:GY217)*(12/$C$63)&lt;=$C$9,0,1)),0)+IF(HA$63=$C$17,0,IF(GZ$63=$C$17,$B217*(GZ$60),0))</f>
        <v>0</v>
      </c>
      <c r="HA217" s="50">
        <f>IF(HA$63&lt;=$C$17,($C$34*HA$59*$B217/$C$63)*(IF(COUNTA($D217:GZ217)*(12/$C$63)&lt;=$C$9,0,1)),0)+IF(HB$63=$C$17,0,IF(HA$63=$C$17,$B217*(HA$60),0))</f>
        <v>0</v>
      </c>
      <c r="HB217" s="50">
        <f>IF(HB$63&lt;=$C$17,($C$34*HB$59*$B217/$C$63)*(IF(COUNTA($D217:HA217)*(12/$C$63)&lt;=$C$9,0,1)),0)+IF(HC$63=$C$17,0,IF(HB$63=$C$17,$B217*(HB$60),0))</f>
        <v>0</v>
      </c>
      <c r="HC217" s="50">
        <f>IF(HC$63&lt;=$C$17,($C$34*HC$59*$B217/$C$63)*(IF(COUNTA($D217:HB217)*(12/$C$63)&lt;=$C$9,0,1)),0)+IF(HD$63=$C$17,0,IF(HC$63=$C$17,$B217*(HC$60),0))</f>
        <v>0</v>
      </c>
      <c r="HD217" s="50">
        <f>IF(HD$63&lt;=$C$17,($C$34*HD$59*$B217/$C$63)*(IF(COUNTA($D217:HC217)*(12/$C$63)&lt;=$C$9,0,1)),0)+IF(HE$63=$C$17,0,IF(HD$63=$C$17,$B217*(HD$60),0))</f>
        <v>0</v>
      </c>
      <c r="HE217" s="50">
        <f>IF(HE$63&lt;=$C$17,($C$34*HE$59*$B217/$C$63)*(IF(COUNTA($D217:HD217)*(12/$C$63)&lt;=$C$9,0,1)),0)+IF(HF$63=$C$17,0,IF(HE$63=$C$17,$B217*(HE$60),0))</f>
        <v>0</v>
      </c>
      <c r="HF217" s="50">
        <f>IF(HF$63&lt;=$C$17,($C$34*HF$59*$B217/$C$63)*(IF(COUNTA($D217:HE217)*(12/$C$63)&lt;=$C$9,0,1)),0)+IF(HG$63=$C$17,0,IF(HF$63=$C$17,$B217*(HF$60),0))</f>
        <v>0</v>
      </c>
      <c r="HG217" s="50">
        <f>IF(HG$63&lt;=$C$17,($C$34*HG$59*$B217/$C$63)*(IF(COUNTA($D217:HF217)*(12/$C$63)&lt;=$C$9,0,1)),0)+IF(HH$63=$C$17,0,IF(HG$63=$C$17,$B217*(HG$60),0))</f>
        <v>0</v>
      </c>
      <c r="HH217" s="50">
        <f>IF(HH$63&lt;=$C$17,($C$34*HH$59*$B217/$C$63)*(IF(COUNTA($D217:HG217)*(12/$C$63)&lt;=$C$9,0,1)),0)+IF(HI$63=$C$17,0,IF(HH$63=$C$17,$B217*(HH$60),0))</f>
        <v>0</v>
      </c>
      <c r="HI217" s="50">
        <f>IF(HI$63&lt;=$C$17,($C$34*HI$59*$B217/$C$63)*(IF(COUNTA($D217:HH217)*(12/$C$63)&lt;=$C$9,0,1)),0)+IF(HJ$63=$C$17,0,IF(HI$63=$C$17,$B217*(HI$60),0))</f>
        <v>0</v>
      </c>
      <c r="HJ217" s="50">
        <f>IF(HJ$63&lt;=$C$17,($C$34*HJ$59*$B217/$C$63)*(IF(COUNTA($D217:HI217)*(12/$C$63)&lt;=$C$9,0,1)),0)+IF(HK$63=$C$17,0,IF(HJ$63=$C$17,$B217*(HJ$60),0))</f>
        <v>0</v>
      </c>
      <c r="HK217" s="50">
        <f>IF(HK$63&lt;=$C$17,($C$34*HK$59*$B217/$C$63)*(IF(COUNTA($D217:HJ217)*(12/$C$63)&lt;=$C$9,0,1)),0)+IF(HL$63=$C$17,0,IF(HK$63=$C$17,$B217*(HK$60),0))</f>
        <v>0</v>
      </c>
      <c r="HL217" s="50">
        <f>IF(HL$63&lt;=$C$17,($C$34*HL$59*$B217/$C$63)*(IF(COUNTA($D217:HK217)*(12/$C$63)&lt;=$C$9,0,1)),0)+IF(HM$63=$C$17,0,IF(HL$63=$C$17,$B217*(HL$60),0))</f>
        <v>0</v>
      </c>
      <c r="HM217" s="50">
        <f>IF(HM$63&lt;=$C$17,($C$34*HM$59*$B217/$C$63)*(IF(COUNTA($D217:HL217)*(12/$C$63)&lt;=$C$9,0,1)),0)+IF(HN$63=$C$17,0,IF(HM$63=$C$17,$B217*(HM$60),0))</f>
        <v>0</v>
      </c>
      <c r="HN217" s="50">
        <f>IF(HN$63&lt;=$C$17,($C$34*HN$59*$B217/$C$63)*(IF(COUNTA($D217:HM217)*(12/$C$63)&lt;=$C$9,0,1)),0)+IF(HO$63=$C$17,0,IF(HN$63=$C$17,$B217*(HN$60),0))</f>
        <v>0</v>
      </c>
      <c r="HO217" s="50">
        <f>IF(HO$63&lt;=$C$17,($C$34*HO$59*$B217/$C$63)*(IF(COUNTA($D217:HN217)*(12/$C$63)&lt;=$C$9,0,1)),0)+IF(HP$63=$C$17,0,IF(HO$63=$C$17,$B217*(HO$60),0))</f>
        <v>0</v>
      </c>
      <c r="HP217" s="50">
        <f>IF(HP$63&lt;=$C$17,($C$34*HP$59*$B217/$C$63)*(IF(COUNTA($D217:HO217)*(12/$C$63)&lt;=$C$9,0,1)),0)+IF(HQ$63=$C$17,0,IF(HP$63=$C$17,$B217*(HP$60),0))</f>
        <v>0</v>
      </c>
      <c r="HQ217" s="50">
        <f>IF(HQ$63&lt;=$C$17,($C$34*HQ$59*$B217/$C$63)*(IF(COUNTA($D217:HP217)*(12/$C$63)&lt;=$C$9,0,1)),0)+IF(HR$63=$C$17,0,IF(HQ$63=$C$17,$B217*(HQ$60),0))</f>
        <v>0</v>
      </c>
      <c r="HR217" s="50">
        <f>IF(HR$63&lt;=$C$17,($C$34*HR$59*$B217/$C$63)*(IF(COUNTA($D217:HQ217)*(12/$C$63)&lt;=$C$9,0,1)),0)+IF(HS$63=$C$17,0,IF(HR$63=$C$17,$B217*(HR$60),0))</f>
        <v>0</v>
      </c>
      <c r="HS217" s="50">
        <f>IF(HS$63&lt;=$C$17,($C$34*HS$59*$B217/$C$63)*(IF(COUNTA($D217:HR217)*(12/$C$63)&lt;=$C$9,0,1)),0)+IF(HT$63=$C$17,0,IF(HS$63=$C$17,$B217*(HS$60),0))</f>
        <v>0</v>
      </c>
      <c r="HT217" s="50">
        <f>IF(HT$63&lt;=$C$17,($C$34*HT$59*$B217/$C$63)*(IF(COUNTA($D217:HS217)*(12/$C$63)&lt;=$C$9,0,1)),0)+IF(HU$63=$C$17,0,IF(HT$63=$C$17,$B217*(HT$60),0))</f>
        <v>0</v>
      </c>
      <c r="HU217" s="50">
        <f>IF(HU$63&lt;=$C$17,($C$34*HU$59*$B217/$C$63)*(IF(COUNTA($D217:HT217)*(12/$C$63)&lt;=$C$9,0,1)),0)+IF(HV$63=$C$17,0,IF(HU$63=$C$17,$B217*(HU$60),0))</f>
        <v>0</v>
      </c>
      <c r="HV217" s="50">
        <f>IF(HV$63&lt;=$C$17,($C$34*HV$59*$B217/$C$63)*(IF(COUNTA($D217:HU217)*(12/$C$63)&lt;=$C$9,0,1)),0)+IF(HW$63=$C$17,0,IF(HV$63=$C$17,$B217*(HV$60),0))</f>
        <v>0</v>
      </c>
      <c r="HW217" s="50">
        <f>IF(HW$63&lt;=$C$17,($C$34*HW$59*$B217/$C$63)*(IF(COUNTA($D217:HV217)*(12/$C$63)&lt;=$C$9,0,1)),0)+IF(HX$63=$C$17,0,IF(HW$63=$C$17,$B217*(HW$60),0))</f>
        <v>0</v>
      </c>
      <c r="HX217" s="50">
        <f>IF(HX$63&lt;=$C$17,($C$34*HX$59*$B217/$C$63)*(IF(COUNTA($D217:HW217)*(12/$C$63)&lt;=$C$9,0,1)),0)+IF(HY$63=$C$17,0,IF(HX$63=$C$17,$B217*(HX$60),0))</f>
        <v>0</v>
      </c>
      <c r="HY217" s="50">
        <f>IF(HY$63&lt;=$C$17,($C$34*HY$59*$B217/$C$63)*(IF(COUNTA($D217:HX217)*(12/$C$63)&lt;=$C$9,0,1)),0)+IF(HZ$63=$C$17,0,IF(HY$63=$C$17,$B217*(HY$60),0))</f>
        <v>0</v>
      </c>
      <c r="HZ217" s="50">
        <f>IF(HZ$63&lt;=$C$17,($C$34*HZ$59*$B217/$C$63)*(IF(COUNTA($D217:HY217)*(12/$C$63)&lt;=$C$9,0,1)),0)+IF(IA$63=$C$17,0,IF(HZ$63=$C$17,$B217*(HZ$60),0))</f>
        <v>0</v>
      </c>
      <c r="IA217" s="50">
        <f>IF(IA$63&lt;=$C$17,($C$34*IA$59*$B217/$C$63)*(IF(COUNTA($D217:HZ217)*(12/$C$63)&lt;=$C$9,0,1)),0)+IF(IB$63=$C$17,0,IF(IA$63=$C$17,$B217*(IA$60),0))</f>
        <v>0</v>
      </c>
      <c r="IB217" s="50">
        <f>IF(IB$63&lt;=$C$17,($C$34*IB$59*$B217/$C$63)*(IF(COUNTA($D217:IA217)*(12/$C$63)&lt;=$C$9,0,1)),0)+IF(IC$63=$C$17,0,IF(IB$63=$C$17,$B217*(IB$60),0))</f>
        <v>0</v>
      </c>
      <c r="IC217" s="50">
        <f>IF(IC$63&lt;=$C$17,($C$34*IC$59*$B217/$C$63)*(IF(COUNTA($D217:IB217)*(12/$C$63)&lt;=$C$9,0,1)),0)+IF(ID$63=$C$17,0,IF(IC$63=$C$17,$B217*(IC$60),0))</f>
        <v>0</v>
      </c>
      <c r="ID217" s="50">
        <f>IF(ID$63&lt;=$C$17,($C$34*ID$59*$B217/$C$63)*(IF(COUNTA($D217:IC217)*(12/$C$63)&lt;=$C$9,0,1)),0)+IF(IE$63=$C$17,0,IF(ID$63=$C$17,$B217*(ID$60),0))</f>
        <v>0</v>
      </c>
      <c r="IE217" s="50">
        <f>IF(IE$63&lt;=$C$17,($C$34*IE$59*$B217/$C$63)*(IF(COUNTA($D217:ID217)*(12/$C$63)&lt;=$C$9,0,1)),0)+IF(IF$63=$C$17,0,IF(IE$63=$C$17,$B217*(IE$60),0))</f>
        <v>0</v>
      </c>
      <c r="IF217" s="50">
        <f>IF(IF$63&lt;=$C$17,($C$34*IF$59*$B217/$C$63)*(IF(COUNTA($D217:IE217)*(12/$C$63)&lt;=$C$9,0,1)),0)+IF(IG$63=$C$17,0,IF(IF$63=$C$17,$B217*(IF$60),0))</f>
        <v>0</v>
      </c>
      <c r="IG217" s="50">
        <f>IF(IG$63&lt;=$C$17,($C$34*IG$59*$B217/$C$63)*(IF(COUNTA($D217:IF217)*(12/$C$63)&lt;=$C$9,0,1)),0)+IF(IH$63=$C$17,0,IF(IG$63=$C$17,$B217*(IG$60),0))</f>
        <v>0</v>
      </c>
      <c r="IH217" s="50">
        <f>IF(IH$63&lt;=$C$17,($C$34*IH$59*$B217/$C$63)*(IF(COUNTA($D217:IG217)*(12/$C$63)&lt;=$C$9,0,1)),0)+IF(II$63=$C$17,0,IF(IH$63=$C$17,$B217*(IH$60),0))</f>
        <v>0</v>
      </c>
      <c r="II217" s="50">
        <f>IF(II$63&lt;=$C$17,($C$34*II$59*$B217/$C$63)*(IF(COUNTA($D217:IH217)*(12/$C$63)&lt;=$C$9,0,1)),0)+IF(IJ$63=$C$17,0,IF(II$63=$C$17,$B217*(II$60),0))</f>
        <v>0</v>
      </c>
      <c r="IJ217" s="50">
        <f>IF(IJ$63&lt;=$C$17,($C$34*IJ$59*$B217/$C$63)*(IF(COUNTA($D217:II217)*(12/$C$63)&lt;=$C$9,0,1)),0)+IF(IK$63=$C$17,0,IF(IJ$63=$C$17,$B217*(IJ$60),0))</f>
        <v>0</v>
      </c>
      <c r="IK217" s="50">
        <f>IF(IK$63&lt;=$C$17,($C$34*IK$59*$B217/$C$63)*(IF(COUNTA($D217:IJ217)*(12/$C$63)&lt;=$C$9,0,1)),0)+IF(IL$63=$C$17,0,IF(IK$63=$C$17,$B217*(IK$60),0))</f>
        <v>0</v>
      </c>
      <c r="IL217" s="50">
        <f>IF(IL$63&lt;=$C$17,($C$34*IL$59*$B217/$C$63)*(IF(COUNTA($D217:IK217)*(12/$C$63)&lt;=$C$9,0,1)),0)+IF(IM$63=$C$17,0,IF(IL$63=$C$17,$B217*(IL$60),0))</f>
        <v>0</v>
      </c>
      <c r="IM217" s="50">
        <f>IF(IM$63&lt;=$C$17,($C$34*IM$59*$B217/$C$63)*(IF(COUNTA($D217:IL217)*(12/$C$63)&lt;=$C$9,0,1)),0)+IF(IN$63=$C$17,0,IF(IM$63=$C$17,$B217*(IM$60),0))</f>
        <v>0</v>
      </c>
      <c r="IN217" s="50">
        <f>IF(IN$63&lt;=$C$17,($C$34*IN$59*$B217/$C$63)*(IF(COUNTA($D217:IM217)*(12/$C$63)&lt;=$C$9,0,1)),0)+IF(IO$63=$C$17,0,IF(IN$63=$C$17,$B217*(IN$60),0))</f>
        <v>0</v>
      </c>
      <c r="IO217" s="50">
        <f>IF(IO$63&lt;=$C$17,($C$34*IO$59*$B217/$C$63)*(IF(COUNTA($D217:IN217)*(12/$C$63)&lt;=$C$9,0,1)),0)+IF(IP$63=$C$17,0,IF(IO$63=$C$17,$B217*(IO$60),0))</f>
        <v>0</v>
      </c>
      <c r="IP217" s="50">
        <f>IF(IP$63&lt;=$C$17,($C$34*IP$59*$B217/$C$63)*(IF(COUNTA($D217:IO217)*(12/$C$63)&lt;=$C$9,0,1)),0)+IF(IQ$63=$C$17,0,IF(IP$63=$C$17,$B217*(IP$60),0))</f>
        <v>0</v>
      </c>
      <c r="IQ217" s="50">
        <f>IF(IQ$63&lt;=$C$17,($C$34*IQ$59*$B217/$C$63)*(IF(COUNTA($D217:IP217)*(12/$C$63)&lt;=$C$9,0,1)),0)+IF(IR$63=$C$17,0,IF(IQ$63=$C$17,$B217*(IQ$60),0))</f>
        <v>0</v>
      </c>
      <c r="IR217" s="50">
        <f>IF(IR$63&lt;=$C$17,($C$34*IR$59*$B217/$C$63)*(IF(COUNTA($D217:IQ217)*(12/$C$63)&lt;=$C$9,0,1)),0)+IF(IS$63=$C$17,0,IF(IR$63=$C$17,$B217*(IR$60),0))</f>
        <v>0</v>
      </c>
      <c r="IS217" s="50">
        <f>IF(IS$63&lt;=$C$17,($C$34*IS$59*$B217/$C$63)*(IF(COUNTA($D217:IR217)*(12/$C$63)&lt;=$C$9,0,1)),0)+IF(IT$63=$C$17,0,IF(IS$63=$C$17,$B217*(IS$60),0))</f>
        <v>0</v>
      </c>
      <c r="IT217" s="50">
        <f>IF(IT$63&lt;=$C$17,($C$34*IT$59*$B217/$C$63)*(IF(COUNTA($D217:IS217)*(12/$C$63)&lt;=$C$9,0,1)),0)+IF(IU$63=$C$17,0,IF(IT$63=$C$17,$B217*(IT$60),0))</f>
        <v>0</v>
      </c>
      <c r="IU217" s="50">
        <f>IF(IU$63&lt;=$C$17,($C$34*IU$59*$B217/$C$63)*(IF(COUNTA($D217:IT217)*(12/$C$63)&lt;=$C$9,0,1)),0)+IF(IV$63=$C$17,0,IF(IU$63=$C$17,$B217*(IU$60),0))</f>
        <v>0</v>
      </c>
      <c r="IV217" s="50">
        <f>IF(IV$63&lt;=$C$17,($C$34*IV$59*$B217/$C$63)*(IF(COUNTA($D217:IU217)*(12/$C$63)&lt;=$C$9,0,1)),0)+IF(IW$63=$C$17,0,IF(IV$63=$C$17,$B217*(IV$60),0))</f>
        <v>0</v>
      </c>
      <c r="IW217" s="50">
        <f>IF(IW$63&lt;=$C$17,($C$34*IW$59*$B217/$C$63)*(IF(COUNTA($D217:IV217)*(12/$C$63)&lt;=$C$9,0,1)),0)+IF(IX$63=$C$17,0,IF(IW$63=$C$17,$B217*(IW$60),0))</f>
        <v>0</v>
      </c>
      <c r="IX217" s="50"/>
      <c r="IY217" s="50"/>
      <c r="IZ217" s="50"/>
      <c r="JA217" s="50"/>
      <c r="JB217" s="50"/>
      <c r="JC217" s="50"/>
      <c r="JD217" s="50"/>
      <c r="JE217" s="50"/>
      <c r="JF217" s="50"/>
      <c r="JG217" s="50"/>
      <c r="JH217" s="50"/>
      <c r="JI217" s="50"/>
      <c r="JJ217" s="50"/>
      <c r="JK217" s="50"/>
      <c r="JL217" s="50"/>
      <c r="JM217" s="50"/>
      <c r="JN217" s="50"/>
      <c r="JO217" s="50"/>
      <c r="JP217" s="50"/>
      <c r="JQ217" s="50"/>
      <c r="JR217" s="50"/>
      <c r="JS217" s="50"/>
      <c r="JT217" s="50"/>
      <c r="JU217" s="50"/>
      <c r="JV217" s="50"/>
      <c r="JW217" s="50"/>
      <c r="JX217" s="50"/>
      <c r="JY217" s="50"/>
      <c r="JZ217" s="50"/>
      <c r="KA217" s="50"/>
      <c r="KB217" s="50"/>
      <c r="KC217" s="50"/>
      <c r="KD217" s="50"/>
      <c r="KE217" s="50"/>
      <c r="KF217" s="50"/>
      <c r="KG217" s="50"/>
      <c r="KH217" s="50"/>
      <c r="KI217" s="50"/>
      <c r="KJ217" s="50"/>
      <c r="KK217" s="50"/>
      <c r="KL217" s="50"/>
      <c r="KM217" s="50"/>
      <c r="KN217" s="50"/>
      <c r="KO217" s="50"/>
      <c r="KP217" s="50"/>
      <c r="KQ217" s="50"/>
      <c r="KR217" s="50"/>
      <c r="KS217" s="50"/>
      <c r="KT217" s="50"/>
      <c r="KU217" s="50"/>
      <c r="KV217" s="50"/>
      <c r="KW217" s="50"/>
      <c r="KX217" s="50"/>
      <c r="KY217" s="50"/>
      <c r="KZ217" s="50"/>
      <c r="LA217" s="50"/>
      <c r="LB217" s="50"/>
      <c r="LC217" s="50"/>
      <c r="LD217" s="50"/>
      <c r="LE217" s="50"/>
      <c r="LF217" s="50"/>
      <c r="LG217" s="50"/>
      <c r="LH217" s="50"/>
      <c r="LI217" s="50"/>
      <c r="LJ217" s="50"/>
      <c r="LK217" s="50"/>
      <c r="LL217" s="50"/>
      <c r="LM217" s="50"/>
      <c r="LN217" s="50"/>
      <c r="LO217" s="50"/>
      <c r="LP217" s="50"/>
      <c r="LQ217" s="50"/>
      <c r="LR217" s="50"/>
      <c r="LS217" s="50"/>
      <c r="LT217" s="50"/>
      <c r="LU217" s="50"/>
      <c r="LV217" s="50"/>
      <c r="LW217" s="50"/>
      <c r="LX217" s="50"/>
      <c r="LY217" s="50"/>
      <c r="LZ217" s="50"/>
      <c r="MA217" s="50"/>
      <c r="MB217" s="50"/>
      <c r="MC217" s="50"/>
      <c r="MD217" s="50"/>
      <c r="ME217" s="50"/>
      <c r="MF217" s="50"/>
      <c r="MG217" s="50"/>
      <c r="MH217" s="50"/>
      <c r="MI217" s="50"/>
      <c r="MJ217" s="50"/>
      <c r="MK217" s="50"/>
      <c r="ML217" s="50"/>
      <c r="MM217" s="50"/>
      <c r="MN217" s="50"/>
      <c r="MO217" s="50"/>
      <c r="MP217" s="50"/>
      <c r="MQ217" s="50"/>
      <c r="MR217" s="50"/>
      <c r="MS217" s="50"/>
      <c r="MT217" s="50"/>
      <c r="MU217" s="50"/>
      <c r="MV217" s="50"/>
      <c r="MW217" s="50"/>
      <c r="MX217" s="50"/>
      <c r="MY217" s="50"/>
      <c r="MZ217" s="50"/>
      <c r="NA217" s="50"/>
      <c r="NB217" s="50"/>
      <c r="NC217" s="50"/>
      <c r="ND217" s="50"/>
      <c r="NE217" s="50"/>
      <c r="NF217" s="50"/>
      <c r="NG217" s="50"/>
      <c r="NH217" s="50"/>
      <c r="NI217" s="50"/>
      <c r="NJ217" s="50"/>
      <c r="NK217" s="50"/>
      <c r="NL217" s="50"/>
      <c r="NM217" s="50"/>
      <c r="NN217" s="50"/>
      <c r="NO217" s="50"/>
      <c r="NP217" s="50"/>
      <c r="NQ217" s="50"/>
      <c r="NR217" s="50"/>
      <c r="NS217" s="50"/>
      <c r="NT217" s="50"/>
      <c r="NU217" s="50"/>
    </row>
    <row r="218" spans="1:385" outlineLevel="1" x14ac:dyDescent="0.25">
      <c r="A218" s="2" t="s">
        <v>55</v>
      </c>
      <c r="B218" s="79">
        <f ca="1">+OFFSET($D$52,0,COUNTA($B$66:B217),,)</f>
        <v>0</v>
      </c>
      <c r="C218" s="88">
        <f t="shared" si="71"/>
        <v>0</v>
      </c>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47"/>
      <c r="EJ218" s="47"/>
      <c r="EK218" s="47"/>
      <c r="EL218" s="47"/>
      <c r="EM218" s="47"/>
      <c r="EN218" s="47"/>
      <c r="EO218" s="47"/>
      <c r="EP218" s="47"/>
      <c r="EQ218" s="47"/>
      <c r="ER218" s="47"/>
      <c r="ES218" s="47"/>
      <c r="ET218" s="47"/>
      <c r="EU218" s="47"/>
      <c r="EV218" s="47"/>
      <c r="EW218" s="47"/>
      <c r="EX218" s="47"/>
      <c r="EY218" s="47"/>
      <c r="EZ218" s="50">
        <f>IF(FA$63&gt;$C$17,0,-EZ$53*(12/$C$63))</f>
        <v>0</v>
      </c>
      <c r="FA218" s="50">
        <f>IF(FA$63&lt;=$C$17,($C$34*FA$59*$B218/$C$63)*(IF(COUNTA($D218:EZ218)*(12/$C$63)&lt;=$C$9,0,1)),0)+IF(FB$63=$C$17,0,IF(FA$63=$C$17,$B218*(FA$60),0))</f>
        <v>0</v>
      </c>
      <c r="FB218" s="50">
        <f>IF(FB$63&lt;=$C$17,($C$34*FB$59*$B218/$C$63)*(IF(COUNTA($D218:FA218)*(12/$C$63)&lt;=$C$9,0,1)),0)+IF(FC$63=$C$17,0,IF(FB$63=$C$17,$B218*(FB$60),0))</f>
        <v>0</v>
      </c>
      <c r="FC218" s="50">
        <f>IF(FC$63&lt;=$C$17,($C$34*FC$59*$B218/$C$63)*(IF(COUNTA($D218:FB218)*(12/$C$63)&lt;=$C$9,0,1)),0)+IF(FD$63=$C$17,0,IF(FC$63=$C$17,$B218*(FC$60),0))</f>
        <v>0</v>
      </c>
      <c r="FD218" s="50">
        <f>IF(FD$63&lt;=$C$17,($C$34*FD$59*$B218/$C$63)*(IF(COUNTA($D218:FC218)*(12/$C$63)&lt;=$C$9,0,1)),0)+IF(FE$63=$C$17,0,IF(FD$63=$C$17,$B218*(FD$60),0))</f>
        <v>0</v>
      </c>
      <c r="FE218" s="50">
        <f>IF(FE$63&lt;=$C$17,($C$34*FE$59*$B218/$C$63)*(IF(COUNTA($D218:FD218)*(12/$C$63)&lt;=$C$9,0,1)),0)+IF(FF$63=$C$17,0,IF(FE$63=$C$17,$B218*(FE$60),0))</f>
        <v>0</v>
      </c>
      <c r="FF218" s="50">
        <f>IF(FF$63&lt;=$C$17,($C$34*FF$59*$B218/$C$63)*(IF(COUNTA($D218:FE218)*(12/$C$63)&lt;=$C$9,0,1)),0)+IF(FG$63=$C$17,0,IF(FF$63=$C$17,$B218*(FF$60),0))</f>
        <v>0</v>
      </c>
      <c r="FG218" s="50">
        <f>IF(FG$63&lt;=$C$17,($C$34*FG$59*$B218/$C$63)*(IF(COUNTA($D218:FF218)*(12/$C$63)&lt;=$C$9,0,1)),0)+IF(FH$63=$C$17,0,IF(FG$63=$C$17,$B218*(FG$60),0))</f>
        <v>0</v>
      </c>
      <c r="FH218" s="50">
        <f>IF(FH$63&lt;=$C$17,($C$34*FH$59*$B218/$C$63)*(IF(COUNTA($D218:FG218)*(12/$C$63)&lt;=$C$9,0,1)),0)+IF(FI$63=$C$17,0,IF(FH$63=$C$17,$B218*(FH$60),0))</f>
        <v>0</v>
      </c>
      <c r="FI218" s="50">
        <f>IF(FI$63&lt;=$C$17,($C$34*FI$59*$B218/$C$63)*(IF(COUNTA($D218:FH218)*(12/$C$63)&lt;=$C$9,0,1)),0)+IF(FJ$63=$C$17,0,IF(FI$63=$C$17,$B218*(FI$60),0))</f>
        <v>0</v>
      </c>
      <c r="FJ218" s="50">
        <f>IF(FJ$63&lt;=$C$17,($C$34*FJ$59*$B218/$C$63)*(IF(COUNTA($D218:FI218)*(12/$C$63)&lt;=$C$9,0,1)),0)+IF(FK$63=$C$17,0,IF(FJ$63=$C$17,$B218*(FJ$60),0))</f>
        <v>0</v>
      </c>
      <c r="FK218" s="50">
        <f>IF(FK$63&lt;=$C$17,($C$34*FK$59*$B218/$C$63)*(IF(COUNTA($D218:FJ218)*(12/$C$63)&lt;=$C$9,0,1)),0)+IF(FL$63=$C$17,0,IF(FK$63=$C$17,$B218*(FK$60),0))</f>
        <v>0</v>
      </c>
      <c r="FL218" s="50">
        <f>IF(FL$63&lt;=$C$17,($C$34*FL$59*$B218/$C$63)*(IF(COUNTA($D218:FK218)*(12/$C$63)&lt;=$C$9,0,1)),0)+IF(FM$63=$C$17,0,IF(FL$63=$C$17,$B218*(FL$60),0))</f>
        <v>0</v>
      </c>
      <c r="FM218" s="50">
        <f>IF(FM$63&lt;=$C$17,($C$34*FM$59*$B218/$C$63)*(IF(COUNTA($D218:FL218)*(12/$C$63)&lt;=$C$9,0,1)),0)+IF(FN$63=$C$17,0,IF(FM$63=$C$17,$B218*(FM$60),0))</f>
        <v>0</v>
      </c>
      <c r="FN218" s="50">
        <f>IF(FN$63&lt;=$C$17,($C$34*FN$59*$B218/$C$63)*(IF(COUNTA($D218:FM218)*(12/$C$63)&lt;=$C$9,0,1)),0)+IF(FO$63=$C$17,0,IF(FN$63=$C$17,$B218*(FN$60),0))</f>
        <v>0</v>
      </c>
      <c r="FO218" s="50">
        <f>IF(FO$63&lt;=$C$17,($C$34*FO$59*$B218/$C$63)*(IF(COUNTA($D218:FN218)*(12/$C$63)&lt;=$C$9,0,1)),0)+IF(FP$63=$C$17,0,IF(FO$63=$C$17,$B218*(FO$60),0))</f>
        <v>0</v>
      </c>
      <c r="FP218" s="50">
        <f>IF(FP$63&lt;=$C$17,($C$34*FP$59*$B218/$C$63)*(IF(COUNTA($D218:FO218)*(12/$C$63)&lt;=$C$9,0,1)),0)+IF(FQ$63=$C$17,0,IF(FP$63=$C$17,$B218*(FP$60),0))</f>
        <v>0</v>
      </c>
      <c r="FQ218" s="50">
        <f>IF(FQ$63&lt;=$C$17,($C$34*FQ$59*$B218/$C$63)*(IF(COUNTA($D218:FP218)*(12/$C$63)&lt;=$C$9,0,1)),0)+IF(FR$63=$C$17,0,IF(FQ$63=$C$17,$B218*(FQ$60),0))</f>
        <v>0</v>
      </c>
      <c r="FR218" s="50">
        <f>IF(FR$63&lt;=$C$17,($C$34*FR$59*$B218/$C$63)*(IF(COUNTA($D218:FQ218)*(12/$C$63)&lt;=$C$9,0,1)),0)+IF(FS$63=$C$17,0,IF(FR$63=$C$17,$B218*(FR$60),0))</f>
        <v>0</v>
      </c>
      <c r="FS218" s="50">
        <f>IF(FS$63&lt;=$C$17,($C$34*FS$59*$B218/$C$63)*(IF(COUNTA($D218:FR218)*(12/$C$63)&lt;=$C$9,0,1)),0)+IF(FT$63=$C$17,0,IF(FS$63=$C$17,$B218*(FS$60),0))</f>
        <v>0</v>
      </c>
      <c r="FT218" s="50">
        <f>IF(FT$63&lt;=$C$17,($C$34*FT$59*$B218/$C$63)*(IF(COUNTA($D218:FS218)*(12/$C$63)&lt;=$C$9,0,1)),0)+IF(FU$63=$C$17,0,IF(FT$63=$C$17,$B218*(FT$60),0))</f>
        <v>0</v>
      </c>
      <c r="FU218" s="50">
        <f>IF(FU$63&lt;=$C$17,($C$34*FU$59*$B218/$C$63)*(IF(COUNTA($D218:FT218)*(12/$C$63)&lt;=$C$9,0,1)),0)+IF(FV$63=$C$17,0,IF(FU$63=$C$17,$B218*(FU$60),0))</f>
        <v>0</v>
      </c>
      <c r="FV218" s="50">
        <f>IF(FV$63&lt;=$C$17,($C$34*FV$59*$B218/$C$63)*(IF(COUNTA($D218:FU218)*(12/$C$63)&lt;=$C$9,0,1)),0)+IF(FW$63=$C$17,0,IF(FV$63=$C$17,$B218*(FV$60),0))</f>
        <v>0</v>
      </c>
      <c r="FW218" s="50">
        <f>IF(FW$63&lt;=$C$17,($C$34*FW$59*$B218/$C$63)*(IF(COUNTA($D218:FV218)*(12/$C$63)&lt;=$C$9,0,1)),0)+IF(FX$63=$C$17,0,IF(FW$63=$C$17,$B218*(FW$60),0))</f>
        <v>0</v>
      </c>
      <c r="FX218" s="50">
        <f>IF(FX$63&lt;=$C$17,($C$34*FX$59*$B218/$C$63)*(IF(COUNTA($D218:FW218)*(12/$C$63)&lt;=$C$9,0,1)),0)+IF(FY$63=$C$17,0,IF(FX$63=$C$17,$B218*(FX$60),0))</f>
        <v>0</v>
      </c>
      <c r="FY218" s="50">
        <f>IF(FY$63&lt;=$C$17,($C$34*FY$59*$B218/$C$63)*(IF(COUNTA($D218:FX218)*(12/$C$63)&lt;=$C$9,0,1)),0)+IF(FZ$63=$C$17,0,IF(FY$63=$C$17,$B218*(FY$60),0))</f>
        <v>0</v>
      </c>
      <c r="FZ218" s="50">
        <f>IF(FZ$63&lt;=$C$17,($C$34*FZ$59*$B218/$C$63)*(IF(COUNTA($D218:FY218)*(12/$C$63)&lt;=$C$9,0,1)),0)+IF(GA$63=$C$17,0,IF(FZ$63=$C$17,$B218*(FZ$60),0))</f>
        <v>0</v>
      </c>
      <c r="GA218" s="50">
        <f>IF(GA$63&lt;=$C$17,($C$34*GA$59*$B218/$C$63)*(IF(COUNTA($D218:FZ218)*(12/$C$63)&lt;=$C$9,0,1)),0)+IF(GB$63=$C$17,0,IF(GA$63=$C$17,$B218*(GA$60),0))</f>
        <v>0</v>
      </c>
      <c r="GB218" s="50">
        <f>IF(GB$63&lt;=$C$17,($C$34*GB$59*$B218/$C$63)*(IF(COUNTA($D218:GA218)*(12/$C$63)&lt;=$C$9,0,1)),0)+IF(GC$63=$C$17,0,IF(GB$63=$C$17,$B218*(GB$60),0))</f>
        <v>0</v>
      </c>
      <c r="GC218" s="50">
        <f>IF(GC$63&lt;=$C$17,($C$34*GC$59*$B218/$C$63)*(IF(COUNTA($D218:GB218)*(12/$C$63)&lt;=$C$9,0,1)),0)+IF(GD$63=$C$17,0,IF(GC$63=$C$17,$B218*(GC$60),0))</f>
        <v>0</v>
      </c>
      <c r="GD218" s="50">
        <f>IF(GD$63&lt;=$C$17,($C$34*GD$59*$B218/$C$63)*(IF(COUNTA($D218:GC218)*(12/$C$63)&lt;=$C$9,0,1)),0)+IF(GE$63=$C$17,0,IF(GD$63=$C$17,$B218*(GD$60),0))</f>
        <v>0</v>
      </c>
      <c r="GE218" s="50">
        <f>IF(GE$63&lt;=$C$17,($C$34*GE$59*$B218/$C$63)*(IF(COUNTA($D218:GD218)*(12/$C$63)&lt;=$C$9,0,1)),0)+IF(GF$63=$C$17,0,IF(GE$63=$C$17,$B218*(GE$60),0))</f>
        <v>0</v>
      </c>
      <c r="GF218" s="50">
        <f>IF(GF$63&lt;=$C$17,($C$34*GF$59*$B218/$C$63)*(IF(COUNTA($D218:GE218)*(12/$C$63)&lt;=$C$9,0,1)),0)+IF(GG$63=$C$17,0,IF(GF$63=$C$17,$B218*(GF$60),0))</f>
        <v>0</v>
      </c>
      <c r="GG218" s="50">
        <f>IF(GG$63&lt;=$C$17,($C$34*GG$59*$B218/$C$63)*(IF(COUNTA($D218:GF218)*(12/$C$63)&lt;=$C$9,0,1)),0)+IF(GH$63=$C$17,0,IF(GG$63=$C$17,$B218*(GG$60),0))</f>
        <v>0</v>
      </c>
      <c r="GH218" s="50">
        <f>IF(GH$63&lt;=$C$17,($C$34*GH$59*$B218/$C$63)*(IF(COUNTA($D218:GG218)*(12/$C$63)&lt;=$C$9,0,1)),0)+IF(GI$63=$C$17,0,IF(GH$63=$C$17,$B218*(GH$60),0))</f>
        <v>0</v>
      </c>
      <c r="GI218" s="50">
        <f>IF(GI$63&lt;=$C$17,($C$34*GI$59*$B218/$C$63)*(IF(COUNTA($D218:GH218)*(12/$C$63)&lt;=$C$9,0,1)),0)+IF(GJ$63=$C$17,0,IF(GI$63=$C$17,$B218*(GI$60),0))</f>
        <v>0</v>
      </c>
      <c r="GJ218" s="50">
        <f>IF(GJ$63&lt;=$C$17,($C$34*GJ$59*$B218/$C$63)*(IF(COUNTA($D218:GI218)*(12/$C$63)&lt;=$C$9,0,1)),0)+IF(GK$63=$C$17,0,IF(GJ$63=$C$17,$B218*(GJ$60),0))</f>
        <v>0</v>
      </c>
      <c r="GK218" s="50">
        <f>IF(GK$63&lt;=$C$17,($C$34*GK$59*$B218/$C$63)*(IF(COUNTA($D218:GJ218)*(12/$C$63)&lt;=$C$9,0,1)),0)+IF(GL$63=$C$17,0,IF(GK$63=$C$17,$B218*(GK$60),0))</f>
        <v>0</v>
      </c>
      <c r="GL218" s="50">
        <f>IF(GL$63&lt;=$C$17,($C$34*GL$59*$B218/$C$63)*(IF(COUNTA($D218:GK218)*(12/$C$63)&lt;=$C$9,0,1)),0)+IF(GM$63=$C$17,0,IF(GL$63=$C$17,$B218*(GL$60),0))</f>
        <v>0</v>
      </c>
      <c r="GM218" s="50">
        <f>IF(GM$63&lt;=$C$17,($C$34*GM$59*$B218/$C$63)*(IF(COUNTA($D218:GL218)*(12/$C$63)&lt;=$C$9,0,1)),0)+IF(GN$63=$C$17,0,IF(GM$63=$C$17,$B218*(GM$60),0))</f>
        <v>0</v>
      </c>
      <c r="GN218" s="50">
        <f>IF(GN$63&lt;=$C$17,($C$34*GN$59*$B218/$C$63)*(IF(COUNTA($D218:GM218)*(12/$C$63)&lt;=$C$9,0,1)),0)+IF(GO$63=$C$17,0,IF(GN$63=$C$17,$B218*(GN$60),0))</f>
        <v>0</v>
      </c>
      <c r="GO218" s="50">
        <f>IF(GO$63&lt;=$C$17,($C$34*GO$59*$B218/$C$63)*(IF(COUNTA($D218:GN218)*(12/$C$63)&lt;=$C$9,0,1)),0)+IF(GP$63=$C$17,0,IF(GO$63=$C$17,$B218*(GO$60),0))</f>
        <v>0</v>
      </c>
      <c r="GP218" s="50">
        <f>IF(GP$63&lt;=$C$17,($C$34*GP$59*$B218/$C$63)*(IF(COUNTA($D218:GO218)*(12/$C$63)&lt;=$C$9,0,1)),0)+IF(GQ$63=$C$17,0,IF(GP$63=$C$17,$B218*(GP$60),0))</f>
        <v>0</v>
      </c>
      <c r="GQ218" s="50">
        <f>IF(GQ$63&lt;=$C$17,($C$34*GQ$59*$B218/$C$63)*(IF(COUNTA($D218:GP218)*(12/$C$63)&lt;=$C$9,0,1)),0)+IF(GR$63=$C$17,0,IF(GQ$63=$C$17,$B218*(GQ$60),0))</f>
        <v>0</v>
      </c>
      <c r="GR218" s="50">
        <f>IF(GR$63&lt;=$C$17,($C$34*GR$59*$B218/$C$63)*(IF(COUNTA($D218:GQ218)*(12/$C$63)&lt;=$C$9,0,1)),0)+IF(GS$63=$C$17,0,IF(GR$63=$C$17,$B218*(GR$60),0))</f>
        <v>0</v>
      </c>
      <c r="GS218" s="50">
        <f>IF(GS$63&lt;=$C$17,($C$34*GS$59*$B218/$C$63)*(IF(COUNTA($D218:GR218)*(12/$C$63)&lt;=$C$9,0,1)),0)+IF(GT$63=$C$17,0,IF(GS$63=$C$17,$B218*(GS$60),0))</f>
        <v>0</v>
      </c>
      <c r="GT218" s="50">
        <f>IF(GT$63&lt;=$C$17,($C$34*GT$59*$B218/$C$63)*(IF(COUNTA($D218:GS218)*(12/$C$63)&lt;=$C$9,0,1)),0)+IF(GU$63=$C$17,0,IF(GT$63=$C$17,$B218*(GT$60),0))</f>
        <v>0</v>
      </c>
      <c r="GU218" s="50">
        <f>IF(GU$63&lt;=$C$17,($C$34*GU$59*$B218/$C$63)*(IF(COUNTA($D218:GT218)*(12/$C$63)&lt;=$C$9,0,1)),0)+IF(GV$63=$C$17,0,IF(GU$63=$C$17,$B218*(GU$60),0))</f>
        <v>0</v>
      </c>
      <c r="GV218" s="50">
        <f>IF(GV$63&lt;=$C$17,($C$34*GV$59*$B218/$C$63)*(IF(COUNTA($D218:GU218)*(12/$C$63)&lt;=$C$9,0,1)),0)+IF(GW$63=$C$17,0,IF(GV$63=$C$17,$B218*(GV$60),0))</f>
        <v>0</v>
      </c>
      <c r="GW218" s="50">
        <f>IF(GW$63&lt;=$C$17,($C$34*GW$59*$B218/$C$63)*(IF(COUNTA($D218:GV218)*(12/$C$63)&lt;=$C$9,0,1)),0)+IF(GX$63=$C$17,0,IF(GW$63=$C$17,$B218*(GW$60),0))</f>
        <v>0</v>
      </c>
      <c r="GX218" s="50">
        <f>IF(GX$63&lt;=$C$17,($C$34*GX$59*$B218/$C$63)*(IF(COUNTA($D218:GW218)*(12/$C$63)&lt;=$C$9,0,1)),0)+IF(GY$63=$C$17,0,IF(GX$63=$C$17,$B218*(GX$60),0))</f>
        <v>0</v>
      </c>
      <c r="GY218" s="50">
        <f>IF(GY$63&lt;=$C$17,($C$34*GY$59*$B218/$C$63)*(IF(COUNTA($D218:GX218)*(12/$C$63)&lt;=$C$9,0,1)),0)+IF(GZ$63=$C$17,0,IF(GY$63=$C$17,$B218*(GY$60),0))</f>
        <v>0</v>
      </c>
      <c r="GZ218" s="50">
        <f>IF(GZ$63&lt;=$C$17,($C$34*GZ$59*$B218/$C$63)*(IF(COUNTA($D218:GY218)*(12/$C$63)&lt;=$C$9,0,1)),0)+IF(HA$63=$C$17,0,IF(GZ$63=$C$17,$B218*(GZ$60),0))</f>
        <v>0</v>
      </c>
      <c r="HA218" s="50">
        <f>IF(HA$63&lt;=$C$17,($C$34*HA$59*$B218/$C$63)*(IF(COUNTA($D218:GZ218)*(12/$C$63)&lt;=$C$9,0,1)),0)+IF(HB$63=$C$17,0,IF(HA$63=$C$17,$B218*(HA$60),0))</f>
        <v>0</v>
      </c>
      <c r="HB218" s="50">
        <f>IF(HB$63&lt;=$C$17,($C$34*HB$59*$B218/$C$63)*(IF(COUNTA($D218:HA218)*(12/$C$63)&lt;=$C$9,0,1)),0)+IF(HC$63=$C$17,0,IF(HB$63=$C$17,$B218*(HB$60),0))</f>
        <v>0</v>
      </c>
      <c r="HC218" s="50">
        <f>IF(HC$63&lt;=$C$17,($C$34*HC$59*$B218/$C$63)*(IF(COUNTA($D218:HB218)*(12/$C$63)&lt;=$C$9,0,1)),0)+IF(HD$63=$C$17,0,IF(HC$63=$C$17,$B218*(HC$60),0))</f>
        <v>0</v>
      </c>
      <c r="HD218" s="50">
        <f>IF(HD$63&lt;=$C$17,($C$34*HD$59*$B218/$C$63)*(IF(COUNTA($D218:HC218)*(12/$C$63)&lt;=$C$9,0,1)),0)+IF(HE$63=$C$17,0,IF(HD$63=$C$17,$B218*(HD$60),0))</f>
        <v>0</v>
      </c>
      <c r="HE218" s="50">
        <f>IF(HE$63&lt;=$C$17,($C$34*HE$59*$B218/$C$63)*(IF(COUNTA($D218:HD218)*(12/$C$63)&lt;=$C$9,0,1)),0)+IF(HF$63=$C$17,0,IF(HE$63=$C$17,$B218*(HE$60),0))</f>
        <v>0</v>
      </c>
      <c r="HF218" s="50">
        <f>IF(HF$63&lt;=$C$17,($C$34*HF$59*$B218/$C$63)*(IF(COUNTA($D218:HE218)*(12/$C$63)&lt;=$C$9,0,1)),0)+IF(HG$63=$C$17,0,IF(HF$63=$C$17,$B218*(HF$60),0))</f>
        <v>0</v>
      </c>
      <c r="HG218" s="50">
        <f>IF(HG$63&lt;=$C$17,($C$34*HG$59*$B218/$C$63)*(IF(COUNTA($D218:HF218)*(12/$C$63)&lt;=$C$9,0,1)),0)+IF(HH$63=$C$17,0,IF(HG$63=$C$17,$B218*(HG$60),0))</f>
        <v>0</v>
      </c>
      <c r="HH218" s="50">
        <f>IF(HH$63&lt;=$C$17,($C$34*HH$59*$B218/$C$63)*(IF(COUNTA($D218:HG218)*(12/$C$63)&lt;=$C$9,0,1)),0)+IF(HI$63=$C$17,0,IF(HH$63=$C$17,$B218*(HH$60),0))</f>
        <v>0</v>
      </c>
      <c r="HI218" s="50">
        <f>IF(HI$63&lt;=$C$17,($C$34*HI$59*$B218/$C$63)*(IF(COUNTA($D218:HH218)*(12/$C$63)&lt;=$C$9,0,1)),0)+IF(HJ$63=$C$17,0,IF(HI$63=$C$17,$B218*(HI$60),0))</f>
        <v>0</v>
      </c>
      <c r="HJ218" s="50">
        <f>IF(HJ$63&lt;=$C$17,($C$34*HJ$59*$B218/$C$63)*(IF(COUNTA($D218:HI218)*(12/$C$63)&lt;=$C$9,0,1)),0)+IF(HK$63=$C$17,0,IF(HJ$63=$C$17,$B218*(HJ$60),0))</f>
        <v>0</v>
      </c>
      <c r="HK218" s="50">
        <f>IF(HK$63&lt;=$C$17,($C$34*HK$59*$B218/$C$63)*(IF(COUNTA($D218:HJ218)*(12/$C$63)&lt;=$C$9,0,1)),0)+IF(HL$63=$C$17,0,IF(HK$63=$C$17,$B218*(HK$60),0))</f>
        <v>0</v>
      </c>
      <c r="HL218" s="50">
        <f>IF(HL$63&lt;=$C$17,($C$34*HL$59*$B218/$C$63)*(IF(COUNTA($D218:HK218)*(12/$C$63)&lt;=$C$9,0,1)),0)+IF(HM$63=$C$17,0,IF(HL$63=$C$17,$B218*(HL$60),0))</f>
        <v>0</v>
      </c>
      <c r="HM218" s="50">
        <f>IF(HM$63&lt;=$C$17,($C$34*HM$59*$B218/$C$63)*(IF(COUNTA($D218:HL218)*(12/$C$63)&lt;=$C$9,0,1)),0)+IF(HN$63=$C$17,0,IF(HM$63=$C$17,$B218*(HM$60),0))</f>
        <v>0</v>
      </c>
      <c r="HN218" s="50">
        <f>IF(HN$63&lt;=$C$17,($C$34*HN$59*$B218/$C$63)*(IF(COUNTA($D218:HM218)*(12/$C$63)&lt;=$C$9,0,1)),0)+IF(HO$63=$C$17,0,IF(HN$63=$C$17,$B218*(HN$60),0))</f>
        <v>0</v>
      </c>
      <c r="HO218" s="50">
        <f>IF(HO$63&lt;=$C$17,($C$34*HO$59*$B218/$C$63)*(IF(COUNTA($D218:HN218)*(12/$C$63)&lt;=$C$9,0,1)),0)+IF(HP$63=$C$17,0,IF(HO$63=$C$17,$B218*(HO$60),0))</f>
        <v>0</v>
      </c>
      <c r="HP218" s="50">
        <f>IF(HP$63&lt;=$C$17,($C$34*HP$59*$B218/$C$63)*(IF(COUNTA($D218:HO218)*(12/$C$63)&lt;=$C$9,0,1)),0)+IF(HQ$63=$C$17,0,IF(HP$63=$C$17,$B218*(HP$60),0))</f>
        <v>0</v>
      </c>
      <c r="HQ218" s="50">
        <f>IF(HQ$63&lt;=$C$17,($C$34*HQ$59*$B218/$C$63)*(IF(COUNTA($D218:HP218)*(12/$C$63)&lt;=$C$9,0,1)),0)+IF(HR$63=$C$17,0,IF(HQ$63=$C$17,$B218*(HQ$60),0))</f>
        <v>0</v>
      </c>
      <c r="HR218" s="50">
        <f>IF(HR$63&lt;=$C$17,($C$34*HR$59*$B218/$C$63)*(IF(COUNTA($D218:HQ218)*(12/$C$63)&lt;=$C$9,0,1)),0)+IF(HS$63=$C$17,0,IF(HR$63=$C$17,$B218*(HR$60),0))</f>
        <v>0</v>
      </c>
      <c r="HS218" s="50">
        <f>IF(HS$63&lt;=$C$17,($C$34*HS$59*$B218/$C$63)*(IF(COUNTA($D218:HR218)*(12/$C$63)&lt;=$C$9,0,1)),0)+IF(HT$63=$C$17,0,IF(HS$63=$C$17,$B218*(HS$60),0))</f>
        <v>0</v>
      </c>
      <c r="HT218" s="50">
        <f>IF(HT$63&lt;=$C$17,($C$34*HT$59*$B218/$C$63)*(IF(COUNTA($D218:HS218)*(12/$C$63)&lt;=$C$9,0,1)),0)+IF(HU$63=$C$17,0,IF(HT$63=$C$17,$B218*(HT$60),0))</f>
        <v>0</v>
      </c>
      <c r="HU218" s="50">
        <f>IF(HU$63&lt;=$C$17,($C$34*HU$59*$B218/$C$63)*(IF(COUNTA($D218:HT218)*(12/$C$63)&lt;=$C$9,0,1)),0)+IF(HV$63=$C$17,0,IF(HU$63=$C$17,$B218*(HU$60),0))</f>
        <v>0</v>
      </c>
      <c r="HV218" s="50">
        <f>IF(HV$63&lt;=$C$17,($C$34*HV$59*$B218/$C$63)*(IF(COUNTA($D218:HU218)*(12/$C$63)&lt;=$C$9,0,1)),0)+IF(HW$63=$C$17,0,IF(HV$63=$C$17,$B218*(HV$60),0))</f>
        <v>0</v>
      </c>
      <c r="HW218" s="50">
        <f>IF(HW$63&lt;=$C$17,($C$34*HW$59*$B218/$C$63)*(IF(COUNTA($D218:HV218)*(12/$C$63)&lt;=$C$9,0,1)),0)+IF(HX$63=$C$17,0,IF(HW$63=$C$17,$B218*(HW$60),0))</f>
        <v>0</v>
      </c>
      <c r="HX218" s="50">
        <f>IF(HX$63&lt;=$C$17,($C$34*HX$59*$B218/$C$63)*(IF(COUNTA($D218:HW218)*(12/$C$63)&lt;=$C$9,0,1)),0)+IF(HY$63=$C$17,0,IF(HX$63=$C$17,$B218*(HX$60),0))</f>
        <v>0</v>
      </c>
      <c r="HY218" s="50">
        <f>IF(HY$63&lt;=$C$17,($C$34*HY$59*$B218/$C$63)*(IF(COUNTA($D218:HX218)*(12/$C$63)&lt;=$C$9,0,1)),0)+IF(HZ$63=$C$17,0,IF(HY$63=$C$17,$B218*(HY$60),0))</f>
        <v>0</v>
      </c>
      <c r="HZ218" s="50">
        <f>IF(HZ$63&lt;=$C$17,($C$34*HZ$59*$B218/$C$63)*(IF(COUNTA($D218:HY218)*(12/$C$63)&lt;=$C$9,0,1)),0)+IF(IA$63=$C$17,0,IF(HZ$63=$C$17,$B218*(HZ$60),0))</f>
        <v>0</v>
      </c>
      <c r="IA218" s="50">
        <f>IF(IA$63&lt;=$C$17,($C$34*IA$59*$B218/$C$63)*(IF(COUNTA($D218:HZ218)*(12/$C$63)&lt;=$C$9,0,1)),0)+IF(IB$63=$C$17,0,IF(IA$63=$C$17,$B218*(IA$60),0))</f>
        <v>0</v>
      </c>
      <c r="IB218" s="50">
        <f>IF(IB$63&lt;=$C$17,($C$34*IB$59*$B218/$C$63)*(IF(COUNTA($D218:IA218)*(12/$C$63)&lt;=$C$9,0,1)),0)+IF(IC$63=$C$17,0,IF(IB$63=$C$17,$B218*(IB$60),0))</f>
        <v>0</v>
      </c>
      <c r="IC218" s="50">
        <f>IF(IC$63&lt;=$C$17,($C$34*IC$59*$B218/$C$63)*(IF(COUNTA($D218:IB218)*(12/$C$63)&lt;=$C$9,0,1)),0)+IF(ID$63=$C$17,0,IF(IC$63=$C$17,$B218*(IC$60),0))</f>
        <v>0</v>
      </c>
      <c r="ID218" s="50">
        <f>IF(ID$63&lt;=$C$17,($C$34*ID$59*$B218/$C$63)*(IF(COUNTA($D218:IC218)*(12/$C$63)&lt;=$C$9,0,1)),0)+IF(IE$63=$C$17,0,IF(ID$63=$C$17,$B218*(ID$60),0))</f>
        <v>0</v>
      </c>
      <c r="IE218" s="50">
        <f>IF(IE$63&lt;=$C$17,($C$34*IE$59*$B218/$C$63)*(IF(COUNTA($D218:ID218)*(12/$C$63)&lt;=$C$9,0,1)),0)+IF(IF$63=$C$17,0,IF(IE$63=$C$17,$B218*(IE$60),0))</f>
        <v>0</v>
      </c>
      <c r="IF218" s="50">
        <f>IF(IF$63&lt;=$C$17,($C$34*IF$59*$B218/$C$63)*(IF(COUNTA($D218:IE218)*(12/$C$63)&lt;=$C$9,0,1)),0)+IF(IG$63=$C$17,0,IF(IF$63=$C$17,$B218*(IF$60),0))</f>
        <v>0</v>
      </c>
      <c r="IG218" s="50">
        <f>IF(IG$63&lt;=$C$17,($C$34*IG$59*$B218/$C$63)*(IF(COUNTA($D218:IF218)*(12/$C$63)&lt;=$C$9,0,1)),0)+IF(IH$63=$C$17,0,IF(IG$63=$C$17,$B218*(IG$60),0))</f>
        <v>0</v>
      </c>
      <c r="IH218" s="50">
        <f>IF(IH$63&lt;=$C$17,($C$34*IH$59*$B218/$C$63)*(IF(COUNTA($D218:IG218)*(12/$C$63)&lt;=$C$9,0,1)),0)+IF(II$63=$C$17,0,IF(IH$63=$C$17,$B218*(IH$60),0))</f>
        <v>0</v>
      </c>
      <c r="II218" s="50">
        <f>IF(II$63&lt;=$C$17,($C$34*II$59*$B218/$C$63)*(IF(COUNTA($D218:IH218)*(12/$C$63)&lt;=$C$9,0,1)),0)+IF(IJ$63=$C$17,0,IF(II$63=$C$17,$B218*(II$60),0))</f>
        <v>0</v>
      </c>
      <c r="IJ218" s="50">
        <f>IF(IJ$63&lt;=$C$17,($C$34*IJ$59*$B218/$C$63)*(IF(COUNTA($D218:II218)*(12/$C$63)&lt;=$C$9,0,1)),0)+IF(IK$63=$C$17,0,IF(IJ$63=$C$17,$B218*(IJ$60),0))</f>
        <v>0</v>
      </c>
      <c r="IK218" s="50">
        <f>IF(IK$63&lt;=$C$17,($C$34*IK$59*$B218/$C$63)*(IF(COUNTA($D218:IJ218)*(12/$C$63)&lt;=$C$9,0,1)),0)+IF(IL$63=$C$17,0,IF(IK$63=$C$17,$B218*(IK$60),0))</f>
        <v>0</v>
      </c>
      <c r="IL218" s="50">
        <f>IF(IL$63&lt;=$C$17,($C$34*IL$59*$B218/$C$63)*(IF(COUNTA($D218:IK218)*(12/$C$63)&lt;=$C$9,0,1)),0)+IF(IM$63=$C$17,0,IF(IL$63=$C$17,$B218*(IL$60),0))</f>
        <v>0</v>
      </c>
      <c r="IM218" s="50">
        <f>IF(IM$63&lt;=$C$17,($C$34*IM$59*$B218/$C$63)*(IF(COUNTA($D218:IL218)*(12/$C$63)&lt;=$C$9,0,1)),0)+IF(IN$63=$C$17,0,IF(IM$63=$C$17,$B218*(IM$60),0))</f>
        <v>0</v>
      </c>
      <c r="IN218" s="50">
        <f>IF(IN$63&lt;=$C$17,($C$34*IN$59*$B218/$C$63)*(IF(COUNTA($D218:IM218)*(12/$C$63)&lt;=$C$9,0,1)),0)+IF(IO$63=$C$17,0,IF(IN$63=$C$17,$B218*(IN$60),0))</f>
        <v>0</v>
      </c>
      <c r="IO218" s="50">
        <f>IF(IO$63&lt;=$C$17,($C$34*IO$59*$B218/$C$63)*(IF(COUNTA($D218:IN218)*(12/$C$63)&lt;=$C$9,0,1)),0)+IF(IP$63=$C$17,0,IF(IO$63=$C$17,$B218*(IO$60),0))</f>
        <v>0</v>
      </c>
      <c r="IP218" s="50">
        <f>IF(IP$63&lt;=$C$17,($C$34*IP$59*$B218/$C$63)*(IF(COUNTA($D218:IO218)*(12/$C$63)&lt;=$C$9,0,1)),0)+IF(IQ$63=$C$17,0,IF(IP$63=$C$17,$B218*(IP$60),0))</f>
        <v>0</v>
      </c>
      <c r="IQ218" s="50">
        <f>IF(IQ$63&lt;=$C$17,($C$34*IQ$59*$B218/$C$63)*(IF(COUNTA($D218:IP218)*(12/$C$63)&lt;=$C$9,0,1)),0)+IF(IR$63=$C$17,0,IF(IQ$63=$C$17,$B218*(IQ$60),0))</f>
        <v>0</v>
      </c>
      <c r="IR218" s="50">
        <f>IF(IR$63&lt;=$C$17,($C$34*IR$59*$B218/$C$63)*(IF(COUNTA($D218:IQ218)*(12/$C$63)&lt;=$C$9,0,1)),0)+IF(IS$63=$C$17,0,IF(IR$63=$C$17,$B218*(IR$60),0))</f>
        <v>0</v>
      </c>
      <c r="IS218" s="50">
        <f>IF(IS$63&lt;=$C$17,($C$34*IS$59*$B218/$C$63)*(IF(COUNTA($D218:IR218)*(12/$C$63)&lt;=$C$9,0,1)),0)+IF(IT$63=$C$17,0,IF(IS$63=$C$17,$B218*(IS$60),0))</f>
        <v>0</v>
      </c>
      <c r="IT218" s="50">
        <f>IF(IT$63&lt;=$C$17,($C$34*IT$59*$B218/$C$63)*(IF(COUNTA($D218:IS218)*(12/$C$63)&lt;=$C$9,0,1)),0)+IF(IU$63=$C$17,0,IF(IT$63=$C$17,$B218*(IT$60),0))</f>
        <v>0</v>
      </c>
      <c r="IU218" s="50">
        <f>IF(IU$63&lt;=$C$17,($C$34*IU$59*$B218/$C$63)*(IF(COUNTA($D218:IT218)*(12/$C$63)&lt;=$C$9,0,1)),0)+IF(IV$63=$C$17,0,IF(IU$63=$C$17,$B218*(IU$60),0))</f>
        <v>0</v>
      </c>
      <c r="IV218" s="50">
        <f>IF(IV$63&lt;=$C$17,($C$34*IV$59*$B218/$C$63)*(IF(COUNTA($D218:IU218)*(12/$C$63)&lt;=$C$9,0,1)),0)+IF(IW$63=$C$17,0,IF(IV$63=$C$17,$B218*(IV$60),0))</f>
        <v>0</v>
      </c>
      <c r="IW218" s="50">
        <f>IF(IW$63&lt;=$C$17,($C$34*IW$59*$B218/$C$63)*(IF(COUNTA($D218:IV218)*(12/$C$63)&lt;=$C$9,0,1)),0)+IF(IX$63=$C$17,0,IF(IW$63=$C$17,$B218*(IW$60),0))</f>
        <v>0</v>
      </c>
      <c r="IX218" s="50"/>
      <c r="IY218" s="50"/>
      <c r="IZ218" s="50"/>
      <c r="JA218" s="50"/>
      <c r="JB218" s="50"/>
      <c r="JC218" s="50"/>
      <c r="JD218" s="50"/>
      <c r="JE218" s="50"/>
      <c r="JF218" s="50"/>
      <c r="JG218" s="50"/>
      <c r="JH218" s="50"/>
      <c r="JI218" s="50"/>
      <c r="JJ218" s="50"/>
      <c r="JK218" s="50"/>
      <c r="JL218" s="50"/>
      <c r="JM218" s="50"/>
      <c r="JN218" s="50"/>
      <c r="JO218" s="50"/>
      <c r="JP218" s="50"/>
      <c r="JQ218" s="50"/>
      <c r="JR218" s="50"/>
      <c r="JS218" s="50"/>
      <c r="JT218" s="50"/>
      <c r="JU218" s="50"/>
      <c r="JV218" s="50"/>
      <c r="JW218" s="50"/>
      <c r="JX218" s="50"/>
      <c r="JY218" s="50"/>
      <c r="JZ218" s="50"/>
      <c r="KA218" s="50"/>
      <c r="KB218" s="50"/>
      <c r="KC218" s="50"/>
      <c r="KD218" s="50"/>
      <c r="KE218" s="50"/>
      <c r="KF218" s="50"/>
      <c r="KG218" s="50"/>
      <c r="KH218" s="50"/>
      <c r="KI218" s="50"/>
      <c r="KJ218" s="50"/>
      <c r="KK218" s="50"/>
      <c r="KL218" s="50"/>
      <c r="KM218" s="50"/>
      <c r="KN218" s="50"/>
      <c r="KO218" s="50"/>
      <c r="KP218" s="50"/>
      <c r="KQ218" s="50"/>
      <c r="KR218" s="50"/>
      <c r="KS218" s="50"/>
      <c r="KT218" s="50"/>
      <c r="KU218" s="50"/>
      <c r="KV218" s="50"/>
      <c r="KW218" s="50"/>
      <c r="KX218" s="50"/>
      <c r="KY218" s="50"/>
      <c r="KZ218" s="50"/>
      <c r="LA218" s="50"/>
      <c r="LB218" s="50"/>
      <c r="LC218" s="50"/>
      <c r="LD218" s="50"/>
      <c r="LE218" s="50"/>
      <c r="LF218" s="50"/>
      <c r="LG218" s="50"/>
      <c r="LH218" s="50"/>
      <c r="LI218" s="50"/>
      <c r="LJ218" s="50"/>
      <c r="LK218" s="50"/>
      <c r="LL218" s="50"/>
      <c r="LM218" s="50"/>
      <c r="LN218" s="50"/>
      <c r="LO218" s="50"/>
      <c r="LP218" s="50"/>
      <c r="LQ218" s="50"/>
      <c r="LR218" s="50"/>
      <c r="LS218" s="50"/>
      <c r="LT218" s="50"/>
      <c r="LU218" s="50"/>
      <c r="LV218" s="50"/>
      <c r="LW218" s="50"/>
      <c r="LX218" s="50"/>
      <c r="LY218" s="50"/>
      <c r="LZ218" s="50"/>
      <c r="MA218" s="50"/>
      <c r="MB218" s="50"/>
      <c r="MC218" s="50"/>
      <c r="MD218" s="50"/>
      <c r="ME218" s="50"/>
      <c r="MF218" s="50"/>
      <c r="MG218" s="50"/>
      <c r="MH218" s="50"/>
      <c r="MI218" s="50"/>
      <c r="MJ218" s="50"/>
      <c r="MK218" s="50"/>
      <c r="ML218" s="50"/>
      <c r="MM218" s="50"/>
      <c r="MN218" s="50"/>
      <c r="MO218" s="50"/>
      <c r="MP218" s="50"/>
      <c r="MQ218" s="50"/>
      <c r="MR218" s="50"/>
      <c r="MS218" s="50"/>
      <c r="MT218" s="50"/>
      <c r="MU218" s="50"/>
      <c r="MV218" s="50"/>
      <c r="MW218" s="50"/>
      <c r="MX218" s="50"/>
      <c r="MY218" s="50"/>
      <c r="MZ218" s="50"/>
      <c r="NA218" s="50"/>
      <c r="NB218" s="50"/>
      <c r="NC218" s="50"/>
      <c r="ND218" s="50"/>
      <c r="NE218" s="50"/>
      <c r="NF218" s="50"/>
      <c r="NG218" s="50"/>
      <c r="NH218" s="50"/>
      <c r="NI218" s="50"/>
      <c r="NJ218" s="50"/>
      <c r="NK218" s="50"/>
      <c r="NL218" s="50"/>
      <c r="NM218" s="50"/>
      <c r="NN218" s="50"/>
      <c r="NO218" s="50"/>
      <c r="NP218" s="50"/>
      <c r="NQ218" s="50"/>
      <c r="NR218" s="50"/>
      <c r="NS218" s="50"/>
      <c r="NT218" s="50"/>
      <c r="NU218" s="50"/>
    </row>
    <row r="219" spans="1:385" outlineLevel="1" x14ac:dyDescent="0.25">
      <c r="A219" s="2" t="s">
        <v>55</v>
      </c>
      <c r="B219" s="79">
        <f ca="1">+OFFSET($D$52,0,COUNTA($B$66:B218),,)</f>
        <v>0</v>
      </c>
      <c r="C219" s="88">
        <f t="shared" si="71"/>
        <v>0</v>
      </c>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47"/>
      <c r="EJ219" s="47"/>
      <c r="EK219" s="47"/>
      <c r="EL219" s="47"/>
      <c r="EM219" s="47"/>
      <c r="EN219" s="47"/>
      <c r="EO219" s="47"/>
      <c r="EP219" s="47"/>
      <c r="EQ219" s="47"/>
      <c r="ER219" s="47"/>
      <c r="ES219" s="47"/>
      <c r="ET219" s="47"/>
      <c r="EU219" s="47"/>
      <c r="EV219" s="47"/>
      <c r="EW219" s="47"/>
      <c r="EX219" s="47"/>
      <c r="EY219" s="47"/>
      <c r="EZ219" s="47"/>
      <c r="FA219" s="50">
        <f>IF(FB$63&gt;$C$17,0,-FA$53*(12/$C$63))</f>
        <v>0</v>
      </c>
      <c r="FB219" s="50">
        <f>IF(FB$63&lt;=$C$17,($C$34*FB$59*$B219/$C$63)*(IF(COUNTA($D219:FA219)*(12/$C$63)&lt;=$C$9,0,1)),0)+IF(FC$63=$C$17,0,IF(FB$63=$C$17,$B219*(FB$60),0))</f>
        <v>0</v>
      </c>
      <c r="FC219" s="50">
        <f>IF(FC$63&lt;=$C$17,($C$34*FC$59*$B219/$C$63)*(IF(COUNTA($D219:FB219)*(12/$C$63)&lt;=$C$9,0,1)),0)+IF(FD$63=$C$17,0,IF(FC$63=$C$17,$B219*(FC$60),0))</f>
        <v>0</v>
      </c>
      <c r="FD219" s="50">
        <f>IF(FD$63&lt;=$C$17,($C$34*FD$59*$B219/$C$63)*(IF(COUNTA($D219:FC219)*(12/$C$63)&lt;=$C$9,0,1)),0)+IF(FE$63=$C$17,0,IF(FD$63=$C$17,$B219*(FD$60),0))</f>
        <v>0</v>
      </c>
      <c r="FE219" s="50">
        <f>IF(FE$63&lt;=$C$17,($C$34*FE$59*$B219/$C$63)*(IF(COUNTA($D219:FD219)*(12/$C$63)&lt;=$C$9,0,1)),0)+IF(FF$63=$C$17,0,IF(FE$63=$C$17,$B219*(FE$60),0))</f>
        <v>0</v>
      </c>
      <c r="FF219" s="50">
        <f>IF(FF$63&lt;=$C$17,($C$34*FF$59*$B219/$C$63)*(IF(COUNTA($D219:FE219)*(12/$C$63)&lt;=$C$9,0,1)),0)+IF(FG$63=$C$17,0,IF(FF$63=$C$17,$B219*(FF$60),0))</f>
        <v>0</v>
      </c>
      <c r="FG219" s="50">
        <f>IF(FG$63&lt;=$C$17,($C$34*FG$59*$B219/$C$63)*(IF(COUNTA($D219:FF219)*(12/$C$63)&lt;=$C$9,0,1)),0)+IF(FH$63=$C$17,0,IF(FG$63=$C$17,$B219*(FG$60),0))</f>
        <v>0</v>
      </c>
      <c r="FH219" s="50">
        <f>IF(FH$63&lt;=$C$17,($C$34*FH$59*$B219/$C$63)*(IF(COUNTA($D219:FG219)*(12/$C$63)&lt;=$C$9,0,1)),0)+IF(FI$63=$C$17,0,IF(FH$63=$C$17,$B219*(FH$60),0))</f>
        <v>0</v>
      </c>
      <c r="FI219" s="50">
        <f>IF(FI$63&lt;=$C$17,($C$34*FI$59*$B219/$C$63)*(IF(COUNTA($D219:FH219)*(12/$C$63)&lt;=$C$9,0,1)),0)+IF(FJ$63=$C$17,0,IF(FI$63=$C$17,$B219*(FI$60),0))</f>
        <v>0</v>
      </c>
      <c r="FJ219" s="50">
        <f>IF(FJ$63&lt;=$C$17,($C$34*FJ$59*$B219/$C$63)*(IF(COUNTA($D219:FI219)*(12/$C$63)&lt;=$C$9,0,1)),0)+IF(FK$63=$C$17,0,IF(FJ$63=$C$17,$B219*(FJ$60),0))</f>
        <v>0</v>
      </c>
      <c r="FK219" s="50">
        <f>IF(FK$63&lt;=$C$17,($C$34*FK$59*$B219/$C$63)*(IF(COUNTA($D219:FJ219)*(12/$C$63)&lt;=$C$9,0,1)),0)+IF(FL$63=$C$17,0,IF(FK$63=$C$17,$B219*(FK$60),0))</f>
        <v>0</v>
      </c>
      <c r="FL219" s="50">
        <f>IF(FL$63&lt;=$C$17,($C$34*FL$59*$B219/$C$63)*(IF(COUNTA($D219:FK219)*(12/$C$63)&lt;=$C$9,0,1)),0)+IF(FM$63=$C$17,0,IF(FL$63=$C$17,$B219*(FL$60),0))</f>
        <v>0</v>
      </c>
      <c r="FM219" s="50">
        <f>IF(FM$63&lt;=$C$17,($C$34*FM$59*$B219/$C$63)*(IF(COUNTA($D219:FL219)*(12/$C$63)&lt;=$C$9,0,1)),0)+IF(FN$63=$C$17,0,IF(FM$63=$C$17,$B219*(FM$60),0))</f>
        <v>0</v>
      </c>
      <c r="FN219" s="50">
        <f>IF(FN$63&lt;=$C$17,($C$34*FN$59*$B219/$C$63)*(IF(COUNTA($D219:FM219)*(12/$C$63)&lt;=$C$9,0,1)),0)+IF(FO$63=$C$17,0,IF(FN$63=$C$17,$B219*(FN$60),0))</f>
        <v>0</v>
      </c>
      <c r="FO219" s="50">
        <f>IF(FO$63&lt;=$C$17,($C$34*FO$59*$B219/$C$63)*(IF(COUNTA($D219:FN219)*(12/$C$63)&lt;=$C$9,0,1)),0)+IF(FP$63=$C$17,0,IF(FO$63=$C$17,$B219*(FO$60),0))</f>
        <v>0</v>
      </c>
      <c r="FP219" s="50">
        <f>IF(FP$63&lt;=$C$17,($C$34*FP$59*$B219/$C$63)*(IF(COUNTA($D219:FO219)*(12/$C$63)&lt;=$C$9,0,1)),0)+IF(FQ$63=$C$17,0,IF(FP$63=$C$17,$B219*(FP$60),0))</f>
        <v>0</v>
      </c>
      <c r="FQ219" s="50">
        <f>IF(FQ$63&lt;=$C$17,($C$34*FQ$59*$B219/$C$63)*(IF(COUNTA($D219:FP219)*(12/$C$63)&lt;=$C$9,0,1)),0)+IF(FR$63=$C$17,0,IF(FQ$63=$C$17,$B219*(FQ$60),0))</f>
        <v>0</v>
      </c>
      <c r="FR219" s="50">
        <f>IF(FR$63&lt;=$C$17,($C$34*FR$59*$B219/$C$63)*(IF(COUNTA($D219:FQ219)*(12/$C$63)&lt;=$C$9,0,1)),0)+IF(FS$63=$C$17,0,IF(FR$63=$C$17,$B219*(FR$60),0))</f>
        <v>0</v>
      </c>
      <c r="FS219" s="50">
        <f>IF(FS$63&lt;=$C$17,($C$34*FS$59*$B219/$C$63)*(IF(COUNTA($D219:FR219)*(12/$C$63)&lt;=$C$9,0,1)),0)+IF(FT$63=$C$17,0,IF(FS$63=$C$17,$B219*(FS$60),0))</f>
        <v>0</v>
      </c>
      <c r="FT219" s="50">
        <f>IF(FT$63&lt;=$C$17,($C$34*FT$59*$B219/$C$63)*(IF(COUNTA($D219:FS219)*(12/$C$63)&lt;=$C$9,0,1)),0)+IF(FU$63=$C$17,0,IF(FT$63=$C$17,$B219*(FT$60),0))</f>
        <v>0</v>
      </c>
      <c r="FU219" s="50">
        <f>IF(FU$63&lt;=$C$17,($C$34*FU$59*$B219/$C$63)*(IF(COUNTA($D219:FT219)*(12/$C$63)&lt;=$C$9,0,1)),0)+IF(FV$63=$C$17,0,IF(FU$63=$C$17,$B219*(FU$60),0))</f>
        <v>0</v>
      </c>
      <c r="FV219" s="50">
        <f>IF(FV$63&lt;=$C$17,($C$34*FV$59*$B219/$C$63)*(IF(COUNTA($D219:FU219)*(12/$C$63)&lt;=$C$9,0,1)),0)+IF(FW$63=$C$17,0,IF(FV$63=$C$17,$B219*(FV$60),0))</f>
        <v>0</v>
      </c>
      <c r="FW219" s="50">
        <f>IF(FW$63&lt;=$C$17,($C$34*FW$59*$B219/$C$63)*(IF(COUNTA($D219:FV219)*(12/$C$63)&lt;=$C$9,0,1)),0)+IF(FX$63=$C$17,0,IF(FW$63=$C$17,$B219*(FW$60),0))</f>
        <v>0</v>
      </c>
      <c r="FX219" s="50">
        <f>IF(FX$63&lt;=$C$17,($C$34*FX$59*$B219/$C$63)*(IF(COUNTA($D219:FW219)*(12/$C$63)&lt;=$C$9,0,1)),0)+IF(FY$63=$C$17,0,IF(FX$63=$C$17,$B219*(FX$60),0))</f>
        <v>0</v>
      </c>
      <c r="FY219" s="50">
        <f>IF(FY$63&lt;=$C$17,($C$34*FY$59*$B219/$C$63)*(IF(COUNTA($D219:FX219)*(12/$C$63)&lt;=$C$9,0,1)),0)+IF(FZ$63=$C$17,0,IF(FY$63=$C$17,$B219*(FY$60),0))</f>
        <v>0</v>
      </c>
      <c r="FZ219" s="50">
        <f>IF(FZ$63&lt;=$C$17,($C$34*FZ$59*$B219/$C$63)*(IF(COUNTA($D219:FY219)*(12/$C$63)&lt;=$C$9,0,1)),0)+IF(GA$63=$C$17,0,IF(FZ$63=$C$17,$B219*(FZ$60),0))</f>
        <v>0</v>
      </c>
      <c r="GA219" s="50">
        <f>IF(GA$63&lt;=$C$17,($C$34*GA$59*$B219/$C$63)*(IF(COUNTA($D219:FZ219)*(12/$C$63)&lt;=$C$9,0,1)),0)+IF(GB$63=$C$17,0,IF(GA$63=$C$17,$B219*(GA$60),0))</f>
        <v>0</v>
      </c>
      <c r="GB219" s="50">
        <f>IF(GB$63&lt;=$C$17,($C$34*GB$59*$B219/$C$63)*(IF(COUNTA($D219:GA219)*(12/$C$63)&lt;=$C$9,0,1)),0)+IF(GC$63=$C$17,0,IF(GB$63=$C$17,$B219*(GB$60),0))</f>
        <v>0</v>
      </c>
      <c r="GC219" s="50">
        <f>IF(GC$63&lt;=$C$17,($C$34*GC$59*$B219/$C$63)*(IF(COUNTA($D219:GB219)*(12/$C$63)&lt;=$C$9,0,1)),0)+IF(GD$63=$C$17,0,IF(GC$63=$C$17,$B219*(GC$60),0))</f>
        <v>0</v>
      </c>
      <c r="GD219" s="50">
        <f>IF(GD$63&lt;=$C$17,($C$34*GD$59*$B219/$C$63)*(IF(COUNTA($D219:GC219)*(12/$C$63)&lt;=$C$9,0,1)),0)+IF(GE$63=$C$17,0,IF(GD$63=$C$17,$B219*(GD$60),0))</f>
        <v>0</v>
      </c>
      <c r="GE219" s="50">
        <f>IF(GE$63&lt;=$C$17,($C$34*GE$59*$B219/$C$63)*(IF(COUNTA($D219:GD219)*(12/$C$63)&lt;=$C$9,0,1)),0)+IF(GF$63=$C$17,0,IF(GE$63=$C$17,$B219*(GE$60),0))</f>
        <v>0</v>
      </c>
      <c r="GF219" s="50">
        <f>IF(GF$63&lt;=$C$17,($C$34*GF$59*$B219/$C$63)*(IF(COUNTA($D219:GE219)*(12/$C$63)&lt;=$C$9,0,1)),0)+IF(GG$63=$C$17,0,IF(GF$63=$C$17,$B219*(GF$60),0))</f>
        <v>0</v>
      </c>
      <c r="GG219" s="50">
        <f>IF(GG$63&lt;=$C$17,($C$34*GG$59*$B219/$C$63)*(IF(COUNTA($D219:GF219)*(12/$C$63)&lt;=$C$9,0,1)),0)+IF(GH$63=$C$17,0,IF(GG$63=$C$17,$B219*(GG$60),0))</f>
        <v>0</v>
      </c>
      <c r="GH219" s="50">
        <f>IF(GH$63&lt;=$C$17,($C$34*GH$59*$B219/$C$63)*(IF(COUNTA($D219:GG219)*(12/$C$63)&lt;=$C$9,0,1)),0)+IF(GI$63=$C$17,0,IF(GH$63=$C$17,$B219*(GH$60),0))</f>
        <v>0</v>
      </c>
      <c r="GI219" s="50">
        <f>IF(GI$63&lt;=$C$17,($C$34*GI$59*$B219/$C$63)*(IF(COUNTA($D219:GH219)*(12/$C$63)&lt;=$C$9,0,1)),0)+IF(GJ$63=$C$17,0,IF(GI$63=$C$17,$B219*(GI$60),0))</f>
        <v>0</v>
      </c>
      <c r="GJ219" s="50">
        <f>IF(GJ$63&lt;=$C$17,($C$34*GJ$59*$B219/$C$63)*(IF(COUNTA($D219:GI219)*(12/$C$63)&lt;=$C$9,0,1)),0)+IF(GK$63=$C$17,0,IF(GJ$63=$C$17,$B219*(GJ$60),0))</f>
        <v>0</v>
      </c>
      <c r="GK219" s="50">
        <f>IF(GK$63&lt;=$C$17,($C$34*GK$59*$B219/$C$63)*(IF(COUNTA($D219:GJ219)*(12/$C$63)&lt;=$C$9,0,1)),0)+IF(GL$63=$C$17,0,IF(GK$63=$C$17,$B219*(GK$60),0))</f>
        <v>0</v>
      </c>
      <c r="GL219" s="50">
        <f>IF(GL$63&lt;=$C$17,($C$34*GL$59*$B219/$C$63)*(IF(COUNTA($D219:GK219)*(12/$C$63)&lt;=$C$9,0,1)),0)+IF(GM$63=$C$17,0,IF(GL$63=$C$17,$B219*(GL$60),0))</f>
        <v>0</v>
      </c>
      <c r="GM219" s="50">
        <f>IF(GM$63&lt;=$C$17,($C$34*GM$59*$B219/$C$63)*(IF(COUNTA($D219:GL219)*(12/$C$63)&lt;=$C$9,0,1)),0)+IF(GN$63=$C$17,0,IF(GM$63=$C$17,$B219*(GM$60),0))</f>
        <v>0</v>
      </c>
      <c r="GN219" s="50">
        <f>IF(GN$63&lt;=$C$17,($C$34*GN$59*$B219/$C$63)*(IF(COUNTA($D219:GM219)*(12/$C$63)&lt;=$C$9,0,1)),0)+IF(GO$63=$C$17,0,IF(GN$63=$C$17,$B219*(GN$60),0))</f>
        <v>0</v>
      </c>
      <c r="GO219" s="50">
        <f>IF(GO$63&lt;=$C$17,($C$34*GO$59*$B219/$C$63)*(IF(COUNTA($D219:GN219)*(12/$C$63)&lt;=$C$9,0,1)),0)+IF(GP$63=$C$17,0,IF(GO$63=$C$17,$B219*(GO$60),0))</f>
        <v>0</v>
      </c>
      <c r="GP219" s="50">
        <f>IF(GP$63&lt;=$C$17,($C$34*GP$59*$B219/$C$63)*(IF(COUNTA($D219:GO219)*(12/$C$63)&lt;=$C$9,0,1)),0)+IF(GQ$63=$C$17,0,IF(GP$63=$C$17,$B219*(GP$60),0))</f>
        <v>0</v>
      </c>
      <c r="GQ219" s="50">
        <f>IF(GQ$63&lt;=$C$17,($C$34*GQ$59*$B219/$C$63)*(IF(COUNTA($D219:GP219)*(12/$C$63)&lt;=$C$9,0,1)),0)+IF(GR$63=$C$17,0,IF(GQ$63=$C$17,$B219*(GQ$60),0))</f>
        <v>0</v>
      </c>
      <c r="GR219" s="50">
        <f>IF(GR$63&lt;=$C$17,($C$34*GR$59*$B219/$C$63)*(IF(COUNTA($D219:GQ219)*(12/$C$63)&lt;=$C$9,0,1)),0)+IF(GS$63=$C$17,0,IF(GR$63=$C$17,$B219*(GR$60),0))</f>
        <v>0</v>
      </c>
      <c r="GS219" s="50">
        <f>IF(GS$63&lt;=$C$17,($C$34*GS$59*$B219/$C$63)*(IF(COUNTA($D219:GR219)*(12/$C$63)&lt;=$C$9,0,1)),0)+IF(GT$63=$C$17,0,IF(GS$63=$C$17,$B219*(GS$60),0))</f>
        <v>0</v>
      </c>
      <c r="GT219" s="50">
        <f>IF(GT$63&lt;=$C$17,($C$34*GT$59*$B219/$C$63)*(IF(COUNTA($D219:GS219)*(12/$C$63)&lt;=$C$9,0,1)),0)+IF(GU$63=$C$17,0,IF(GT$63=$C$17,$B219*(GT$60),0))</f>
        <v>0</v>
      </c>
      <c r="GU219" s="50">
        <f>IF(GU$63&lt;=$C$17,($C$34*GU$59*$B219/$C$63)*(IF(COUNTA($D219:GT219)*(12/$C$63)&lt;=$C$9,0,1)),0)+IF(GV$63=$C$17,0,IF(GU$63=$C$17,$B219*(GU$60),0))</f>
        <v>0</v>
      </c>
      <c r="GV219" s="50">
        <f>IF(GV$63&lt;=$C$17,($C$34*GV$59*$B219/$C$63)*(IF(COUNTA($D219:GU219)*(12/$C$63)&lt;=$C$9,0,1)),0)+IF(GW$63=$C$17,0,IF(GV$63=$C$17,$B219*(GV$60),0))</f>
        <v>0</v>
      </c>
      <c r="GW219" s="50">
        <f>IF(GW$63&lt;=$C$17,($C$34*GW$59*$B219/$C$63)*(IF(COUNTA($D219:GV219)*(12/$C$63)&lt;=$C$9,0,1)),0)+IF(GX$63=$C$17,0,IF(GW$63=$C$17,$B219*(GW$60),0))</f>
        <v>0</v>
      </c>
      <c r="GX219" s="50">
        <f>IF(GX$63&lt;=$C$17,($C$34*GX$59*$B219/$C$63)*(IF(COUNTA($D219:GW219)*(12/$C$63)&lt;=$C$9,0,1)),0)+IF(GY$63=$C$17,0,IF(GX$63=$C$17,$B219*(GX$60),0))</f>
        <v>0</v>
      </c>
      <c r="GY219" s="50">
        <f>IF(GY$63&lt;=$C$17,($C$34*GY$59*$B219/$C$63)*(IF(COUNTA($D219:GX219)*(12/$C$63)&lt;=$C$9,0,1)),0)+IF(GZ$63=$C$17,0,IF(GY$63=$C$17,$B219*(GY$60),0))</f>
        <v>0</v>
      </c>
      <c r="GZ219" s="50">
        <f>IF(GZ$63&lt;=$C$17,($C$34*GZ$59*$B219/$C$63)*(IF(COUNTA($D219:GY219)*(12/$C$63)&lt;=$C$9,0,1)),0)+IF(HA$63=$C$17,0,IF(GZ$63=$C$17,$B219*(GZ$60),0))</f>
        <v>0</v>
      </c>
      <c r="HA219" s="50">
        <f>IF(HA$63&lt;=$C$17,($C$34*HA$59*$B219/$C$63)*(IF(COUNTA($D219:GZ219)*(12/$C$63)&lt;=$C$9,0,1)),0)+IF(HB$63=$C$17,0,IF(HA$63=$C$17,$B219*(HA$60),0))</f>
        <v>0</v>
      </c>
      <c r="HB219" s="50">
        <f>IF(HB$63&lt;=$C$17,($C$34*HB$59*$B219/$C$63)*(IF(COUNTA($D219:HA219)*(12/$C$63)&lt;=$C$9,0,1)),0)+IF(HC$63=$C$17,0,IF(HB$63=$C$17,$B219*(HB$60),0))</f>
        <v>0</v>
      </c>
      <c r="HC219" s="50">
        <f>IF(HC$63&lt;=$C$17,($C$34*HC$59*$B219/$C$63)*(IF(COUNTA($D219:HB219)*(12/$C$63)&lt;=$C$9,0,1)),0)+IF(HD$63=$C$17,0,IF(HC$63=$C$17,$B219*(HC$60),0))</f>
        <v>0</v>
      </c>
      <c r="HD219" s="50">
        <f>IF(HD$63&lt;=$C$17,($C$34*HD$59*$B219/$C$63)*(IF(COUNTA($D219:HC219)*(12/$C$63)&lt;=$C$9,0,1)),0)+IF(HE$63=$C$17,0,IF(HD$63=$C$17,$B219*(HD$60),0))</f>
        <v>0</v>
      </c>
      <c r="HE219" s="50">
        <f>IF(HE$63&lt;=$C$17,($C$34*HE$59*$B219/$C$63)*(IF(COUNTA($D219:HD219)*(12/$C$63)&lt;=$C$9,0,1)),0)+IF(HF$63=$C$17,0,IF(HE$63=$C$17,$B219*(HE$60),0))</f>
        <v>0</v>
      </c>
      <c r="HF219" s="50">
        <f>IF(HF$63&lt;=$C$17,($C$34*HF$59*$B219/$C$63)*(IF(COUNTA($D219:HE219)*(12/$C$63)&lt;=$C$9,0,1)),0)+IF(HG$63=$C$17,0,IF(HF$63=$C$17,$B219*(HF$60),0))</f>
        <v>0</v>
      </c>
      <c r="HG219" s="50">
        <f>IF(HG$63&lt;=$C$17,($C$34*HG$59*$B219/$C$63)*(IF(COUNTA($D219:HF219)*(12/$C$63)&lt;=$C$9,0,1)),0)+IF(HH$63=$C$17,0,IF(HG$63=$C$17,$B219*(HG$60),0))</f>
        <v>0</v>
      </c>
      <c r="HH219" s="50">
        <f>IF(HH$63&lt;=$C$17,($C$34*HH$59*$B219/$C$63)*(IF(COUNTA($D219:HG219)*(12/$C$63)&lt;=$C$9,0,1)),0)+IF(HI$63=$C$17,0,IF(HH$63=$C$17,$B219*(HH$60),0))</f>
        <v>0</v>
      </c>
      <c r="HI219" s="50">
        <f>IF(HI$63&lt;=$C$17,($C$34*HI$59*$B219/$C$63)*(IF(COUNTA($D219:HH219)*(12/$C$63)&lt;=$C$9,0,1)),0)+IF(HJ$63=$C$17,0,IF(HI$63=$C$17,$B219*(HI$60),0))</f>
        <v>0</v>
      </c>
      <c r="HJ219" s="50">
        <f>IF(HJ$63&lt;=$C$17,($C$34*HJ$59*$B219/$C$63)*(IF(COUNTA($D219:HI219)*(12/$C$63)&lt;=$C$9,0,1)),0)+IF(HK$63=$C$17,0,IF(HJ$63=$C$17,$B219*(HJ$60),0))</f>
        <v>0</v>
      </c>
      <c r="HK219" s="50">
        <f>IF(HK$63&lt;=$C$17,($C$34*HK$59*$B219/$C$63)*(IF(COUNTA($D219:HJ219)*(12/$C$63)&lt;=$C$9,0,1)),0)+IF(HL$63=$C$17,0,IF(HK$63=$C$17,$B219*(HK$60),0))</f>
        <v>0</v>
      </c>
      <c r="HL219" s="50">
        <f>IF(HL$63&lt;=$C$17,($C$34*HL$59*$B219/$C$63)*(IF(COUNTA($D219:HK219)*(12/$C$63)&lt;=$C$9,0,1)),0)+IF(HM$63=$C$17,0,IF(HL$63=$C$17,$B219*(HL$60),0))</f>
        <v>0</v>
      </c>
      <c r="HM219" s="50">
        <f>IF(HM$63&lt;=$C$17,($C$34*HM$59*$B219/$C$63)*(IF(COUNTA($D219:HL219)*(12/$C$63)&lt;=$C$9,0,1)),0)+IF(HN$63=$C$17,0,IF(HM$63=$C$17,$B219*(HM$60),0))</f>
        <v>0</v>
      </c>
      <c r="HN219" s="50">
        <f>IF(HN$63&lt;=$C$17,($C$34*HN$59*$B219/$C$63)*(IF(COUNTA($D219:HM219)*(12/$C$63)&lt;=$C$9,0,1)),0)+IF(HO$63=$C$17,0,IF(HN$63=$C$17,$B219*(HN$60),0))</f>
        <v>0</v>
      </c>
      <c r="HO219" s="50">
        <f>IF(HO$63&lt;=$C$17,($C$34*HO$59*$B219/$C$63)*(IF(COUNTA($D219:HN219)*(12/$C$63)&lt;=$C$9,0,1)),0)+IF(HP$63=$C$17,0,IF(HO$63=$C$17,$B219*(HO$60),0))</f>
        <v>0</v>
      </c>
      <c r="HP219" s="50">
        <f>IF(HP$63&lt;=$C$17,($C$34*HP$59*$B219/$C$63)*(IF(COUNTA($D219:HO219)*(12/$C$63)&lt;=$C$9,0,1)),0)+IF(HQ$63=$C$17,0,IF(HP$63=$C$17,$B219*(HP$60),0))</f>
        <v>0</v>
      </c>
      <c r="HQ219" s="50">
        <f>IF(HQ$63&lt;=$C$17,($C$34*HQ$59*$B219/$C$63)*(IF(COUNTA($D219:HP219)*(12/$C$63)&lt;=$C$9,0,1)),0)+IF(HR$63=$C$17,0,IF(HQ$63=$C$17,$B219*(HQ$60),0))</f>
        <v>0</v>
      </c>
      <c r="HR219" s="50">
        <f>IF(HR$63&lt;=$C$17,($C$34*HR$59*$B219/$C$63)*(IF(COUNTA($D219:HQ219)*(12/$C$63)&lt;=$C$9,0,1)),0)+IF(HS$63=$C$17,0,IF(HR$63=$C$17,$B219*(HR$60),0))</f>
        <v>0</v>
      </c>
      <c r="HS219" s="50">
        <f>IF(HS$63&lt;=$C$17,($C$34*HS$59*$B219/$C$63)*(IF(COUNTA($D219:HR219)*(12/$C$63)&lt;=$C$9,0,1)),0)+IF(HT$63=$C$17,0,IF(HS$63=$C$17,$B219*(HS$60),0))</f>
        <v>0</v>
      </c>
      <c r="HT219" s="50">
        <f>IF(HT$63&lt;=$C$17,($C$34*HT$59*$B219/$C$63)*(IF(COUNTA($D219:HS219)*(12/$C$63)&lt;=$C$9,0,1)),0)+IF(HU$63=$C$17,0,IF(HT$63=$C$17,$B219*(HT$60),0))</f>
        <v>0</v>
      </c>
      <c r="HU219" s="50">
        <f>IF(HU$63&lt;=$C$17,($C$34*HU$59*$B219/$C$63)*(IF(COUNTA($D219:HT219)*(12/$C$63)&lt;=$C$9,0,1)),0)+IF(HV$63=$C$17,0,IF(HU$63=$C$17,$B219*(HU$60),0))</f>
        <v>0</v>
      </c>
      <c r="HV219" s="50">
        <f>IF(HV$63&lt;=$C$17,($C$34*HV$59*$B219/$C$63)*(IF(COUNTA($D219:HU219)*(12/$C$63)&lt;=$C$9,0,1)),0)+IF(HW$63=$C$17,0,IF(HV$63=$C$17,$B219*(HV$60),0))</f>
        <v>0</v>
      </c>
      <c r="HW219" s="50">
        <f>IF(HW$63&lt;=$C$17,($C$34*HW$59*$B219/$C$63)*(IF(COUNTA($D219:HV219)*(12/$C$63)&lt;=$C$9,0,1)),0)+IF(HX$63=$C$17,0,IF(HW$63=$C$17,$B219*(HW$60),0))</f>
        <v>0</v>
      </c>
      <c r="HX219" s="50">
        <f>IF(HX$63&lt;=$C$17,($C$34*HX$59*$B219/$C$63)*(IF(COUNTA($D219:HW219)*(12/$C$63)&lt;=$C$9,0,1)),0)+IF(HY$63=$C$17,0,IF(HX$63=$C$17,$B219*(HX$60),0))</f>
        <v>0</v>
      </c>
      <c r="HY219" s="50">
        <f>IF(HY$63&lt;=$C$17,($C$34*HY$59*$B219/$C$63)*(IF(COUNTA($D219:HX219)*(12/$C$63)&lt;=$C$9,0,1)),0)+IF(HZ$63=$C$17,0,IF(HY$63=$C$17,$B219*(HY$60),0))</f>
        <v>0</v>
      </c>
      <c r="HZ219" s="50">
        <f>IF(HZ$63&lt;=$C$17,($C$34*HZ$59*$B219/$C$63)*(IF(COUNTA($D219:HY219)*(12/$C$63)&lt;=$C$9,0,1)),0)+IF(IA$63=$C$17,0,IF(HZ$63=$C$17,$B219*(HZ$60),0))</f>
        <v>0</v>
      </c>
      <c r="IA219" s="50">
        <f>IF(IA$63&lt;=$C$17,($C$34*IA$59*$B219/$C$63)*(IF(COUNTA($D219:HZ219)*(12/$C$63)&lt;=$C$9,0,1)),0)+IF(IB$63=$C$17,0,IF(IA$63=$C$17,$B219*(IA$60),0))</f>
        <v>0</v>
      </c>
      <c r="IB219" s="50">
        <f>IF(IB$63&lt;=$C$17,($C$34*IB$59*$B219/$C$63)*(IF(COUNTA($D219:IA219)*(12/$C$63)&lt;=$C$9,0,1)),0)+IF(IC$63=$C$17,0,IF(IB$63=$C$17,$B219*(IB$60),0))</f>
        <v>0</v>
      </c>
      <c r="IC219" s="50">
        <f>IF(IC$63&lt;=$C$17,($C$34*IC$59*$B219/$C$63)*(IF(COUNTA($D219:IB219)*(12/$C$63)&lt;=$C$9,0,1)),0)+IF(ID$63=$C$17,0,IF(IC$63=$C$17,$B219*(IC$60),0))</f>
        <v>0</v>
      </c>
      <c r="ID219" s="50">
        <f>IF(ID$63&lt;=$C$17,($C$34*ID$59*$B219/$C$63)*(IF(COUNTA($D219:IC219)*(12/$C$63)&lt;=$C$9,0,1)),0)+IF(IE$63=$C$17,0,IF(ID$63=$C$17,$B219*(ID$60),0))</f>
        <v>0</v>
      </c>
      <c r="IE219" s="50">
        <f>IF(IE$63&lt;=$C$17,($C$34*IE$59*$B219/$C$63)*(IF(COUNTA($D219:ID219)*(12/$C$63)&lt;=$C$9,0,1)),0)+IF(IF$63=$C$17,0,IF(IE$63=$C$17,$B219*(IE$60),0))</f>
        <v>0</v>
      </c>
      <c r="IF219" s="50">
        <f>IF(IF$63&lt;=$C$17,($C$34*IF$59*$B219/$C$63)*(IF(COUNTA($D219:IE219)*(12/$C$63)&lt;=$C$9,0,1)),0)+IF(IG$63=$C$17,0,IF(IF$63=$C$17,$B219*(IF$60),0))</f>
        <v>0</v>
      </c>
      <c r="IG219" s="50">
        <f>IF(IG$63&lt;=$C$17,($C$34*IG$59*$B219/$C$63)*(IF(COUNTA($D219:IF219)*(12/$C$63)&lt;=$C$9,0,1)),0)+IF(IH$63=$C$17,0,IF(IG$63=$C$17,$B219*(IG$60),0))</f>
        <v>0</v>
      </c>
      <c r="IH219" s="50">
        <f>IF(IH$63&lt;=$C$17,($C$34*IH$59*$B219/$C$63)*(IF(COUNTA($D219:IG219)*(12/$C$63)&lt;=$C$9,0,1)),0)+IF(II$63=$C$17,0,IF(IH$63=$C$17,$B219*(IH$60),0))</f>
        <v>0</v>
      </c>
      <c r="II219" s="50">
        <f>IF(II$63&lt;=$C$17,($C$34*II$59*$B219/$C$63)*(IF(COUNTA($D219:IH219)*(12/$C$63)&lt;=$C$9,0,1)),0)+IF(IJ$63=$C$17,0,IF(II$63=$C$17,$B219*(II$60),0))</f>
        <v>0</v>
      </c>
      <c r="IJ219" s="50">
        <f>IF(IJ$63&lt;=$C$17,($C$34*IJ$59*$B219/$C$63)*(IF(COUNTA($D219:II219)*(12/$C$63)&lt;=$C$9,0,1)),0)+IF(IK$63=$C$17,0,IF(IJ$63=$C$17,$B219*(IJ$60),0))</f>
        <v>0</v>
      </c>
      <c r="IK219" s="50">
        <f>IF(IK$63&lt;=$C$17,($C$34*IK$59*$B219/$C$63)*(IF(COUNTA($D219:IJ219)*(12/$C$63)&lt;=$C$9,0,1)),0)+IF(IL$63=$C$17,0,IF(IK$63=$C$17,$B219*(IK$60),0))</f>
        <v>0</v>
      </c>
      <c r="IL219" s="50">
        <f>IF(IL$63&lt;=$C$17,($C$34*IL$59*$B219/$C$63)*(IF(COUNTA($D219:IK219)*(12/$C$63)&lt;=$C$9,0,1)),0)+IF(IM$63=$C$17,0,IF(IL$63=$C$17,$B219*(IL$60),0))</f>
        <v>0</v>
      </c>
      <c r="IM219" s="50">
        <f>IF(IM$63&lt;=$C$17,($C$34*IM$59*$B219/$C$63)*(IF(COUNTA($D219:IL219)*(12/$C$63)&lt;=$C$9,0,1)),0)+IF(IN$63=$C$17,0,IF(IM$63=$C$17,$B219*(IM$60),0))</f>
        <v>0</v>
      </c>
      <c r="IN219" s="50">
        <f>IF(IN$63&lt;=$C$17,($C$34*IN$59*$B219/$C$63)*(IF(COUNTA($D219:IM219)*(12/$C$63)&lt;=$C$9,0,1)),0)+IF(IO$63=$C$17,0,IF(IN$63=$C$17,$B219*(IN$60),0))</f>
        <v>0</v>
      </c>
      <c r="IO219" s="50">
        <f>IF(IO$63&lt;=$C$17,($C$34*IO$59*$B219/$C$63)*(IF(COUNTA($D219:IN219)*(12/$C$63)&lt;=$C$9,0,1)),0)+IF(IP$63=$C$17,0,IF(IO$63=$C$17,$B219*(IO$60),0))</f>
        <v>0</v>
      </c>
      <c r="IP219" s="50">
        <f>IF(IP$63&lt;=$C$17,($C$34*IP$59*$B219/$C$63)*(IF(COUNTA($D219:IO219)*(12/$C$63)&lt;=$C$9,0,1)),0)+IF(IQ$63=$C$17,0,IF(IP$63=$C$17,$B219*(IP$60),0))</f>
        <v>0</v>
      </c>
      <c r="IQ219" s="50">
        <f>IF(IQ$63&lt;=$C$17,($C$34*IQ$59*$B219/$C$63)*(IF(COUNTA($D219:IP219)*(12/$C$63)&lt;=$C$9,0,1)),0)+IF(IR$63=$C$17,0,IF(IQ$63=$C$17,$B219*(IQ$60),0))</f>
        <v>0</v>
      </c>
      <c r="IR219" s="50">
        <f>IF(IR$63&lt;=$C$17,($C$34*IR$59*$B219/$C$63)*(IF(COUNTA($D219:IQ219)*(12/$C$63)&lt;=$C$9,0,1)),0)+IF(IS$63=$C$17,0,IF(IR$63=$C$17,$B219*(IR$60),0))</f>
        <v>0</v>
      </c>
      <c r="IS219" s="50">
        <f>IF(IS$63&lt;=$C$17,($C$34*IS$59*$B219/$C$63)*(IF(COUNTA($D219:IR219)*(12/$C$63)&lt;=$C$9,0,1)),0)+IF(IT$63=$C$17,0,IF(IS$63=$C$17,$B219*(IS$60),0))</f>
        <v>0</v>
      </c>
      <c r="IT219" s="50">
        <f>IF(IT$63&lt;=$C$17,($C$34*IT$59*$B219/$C$63)*(IF(COUNTA($D219:IS219)*(12/$C$63)&lt;=$C$9,0,1)),0)+IF(IU$63=$C$17,0,IF(IT$63=$C$17,$B219*(IT$60),0))</f>
        <v>0</v>
      </c>
      <c r="IU219" s="50">
        <f>IF(IU$63&lt;=$C$17,($C$34*IU$59*$B219/$C$63)*(IF(COUNTA($D219:IT219)*(12/$C$63)&lt;=$C$9,0,1)),0)+IF(IV$63=$C$17,0,IF(IU$63=$C$17,$B219*(IU$60),0))</f>
        <v>0</v>
      </c>
      <c r="IV219" s="50">
        <f>IF(IV$63&lt;=$C$17,($C$34*IV$59*$B219/$C$63)*(IF(COUNTA($D219:IU219)*(12/$C$63)&lt;=$C$9,0,1)),0)+IF(IW$63=$C$17,0,IF(IV$63=$C$17,$B219*(IV$60),0))</f>
        <v>0</v>
      </c>
      <c r="IW219" s="50">
        <f>IF(IW$63&lt;=$C$17,($C$34*IW$59*$B219/$C$63)*(IF(COUNTA($D219:IV219)*(12/$C$63)&lt;=$C$9,0,1)),0)+IF(IX$63=$C$17,0,IF(IW$63=$C$17,$B219*(IW$60),0))</f>
        <v>0</v>
      </c>
      <c r="IX219" s="50"/>
      <c r="IY219" s="50"/>
      <c r="IZ219" s="50"/>
      <c r="JA219" s="50"/>
      <c r="JB219" s="50"/>
      <c r="JC219" s="50"/>
      <c r="JD219" s="50"/>
      <c r="JE219" s="50"/>
      <c r="JF219" s="50"/>
      <c r="JG219" s="50"/>
      <c r="JH219" s="50"/>
      <c r="JI219" s="50"/>
      <c r="JJ219" s="50"/>
      <c r="JK219" s="50"/>
      <c r="JL219" s="50"/>
      <c r="JM219" s="50"/>
      <c r="JN219" s="50"/>
      <c r="JO219" s="50"/>
      <c r="JP219" s="50"/>
      <c r="JQ219" s="50"/>
      <c r="JR219" s="50"/>
      <c r="JS219" s="50"/>
      <c r="JT219" s="50"/>
      <c r="JU219" s="50"/>
      <c r="JV219" s="50"/>
      <c r="JW219" s="50"/>
      <c r="JX219" s="50"/>
      <c r="JY219" s="50"/>
      <c r="JZ219" s="50"/>
      <c r="KA219" s="50"/>
      <c r="KB219" s="50"/>
      <c r="KC219" s="50"/>
      <c r="KD219" s="50"/>
      <c r="KE219" s="50"/>
      <c r="KF219" s="50"/>
      <c r="KG219" s="50"/>
      <c r="KH219" s="50"/>
      <c r="KI219" s="50"/>
      <c r="KJ219" s="50"/>
      <c r="KK219" s="50"/>
      <c r="KL219" s="50"/>
      <c r="KM219" s="50"/>
      <c r="KN219" s="50"/>
      <c r="KO219" s="50"/>
      <c r="KP219" s="50"/>
      <c r="KQ219" s="50"/>
      <c r="KR219" s="50"/>
      <c r="KS219" s="50"/>
      <c r="KT219" s="50"/>
      <c r="KU219" s="50"/>
      <c r="KV219" s="50"/>
      <c r="KW219" s="50"/>
      <c r="KX219" s="50"/>
      <c r="KY219" s="50"/>
      <c r="KZ219" s="50"/>
      <c r="LA219" s="50"/>
      <c r="LB219" s="50"/>
      <c r="LC219" s="50"/>
      <c r="LD219" s="50"/>
      <c r="LE219" s="50"/>
      <c r="LF219" s="50"/>
      <c r="LG219" s="50"/>
      <c r="LH219" s="50"/>
      <c r="LI219" s="50"/>
      <c r="LJ219" s="50"/>
      <c r="LK219" s="50"/>
      <c r="LL219" s="50"/>
      <c r="LM219" s="50"/>
      <c r="LN219" s="50"/>
      <c r="LO219" s="50"/>
      <c r="LP219" s="50"/>
      <c r="LQ219" s="50"/>
      <c r="LR219" s="50"/>
      <c r="LS219" s="50"/>
      <c r="LT219" s="50"/>
      <c r="LU219" s="50"/>
      <c r="LV219" s="50"/>
      <c r="LW219" s="50"/>
      <c r="LX219" s="50"/>
      <c r="LY219" s="50"/>
      <c r="LZ219" s="50"/>
      <c r="MA219" s="50"/>
      <c r="MB219" s="50"/>
      <c r="MC219" s="50"/>
      <c r="MD219" s="50"/>
      <c r="ME219" s="50"/>
      <c r="MF219" s="50"/>
      <c r="MG219" s="50"/>
      <c r="MH219" s="50"/>
      <c r="MI219" s="50"/>
      <c r="MJ219" s="50"/>
      <c r="MK219" s="50"/>
      <c r="ML219" s="50"/>
      <c r="MM219" s="50"/>
      <c r="MN219" s="50"/>
      <c r="MO219" s="50"/>
      <c r="MP219" s="50"/>
      <c r="MQ219" s="50"/>
      <c r="MR219" s="50"/>
      <c r="MS219" s="50"/>
      <c r="MT219" s="50"/>
      <c r="MU219" s="50"/>
      <c r="MV219" s="50"/>
      <c r="MW219" s="50"/>
      <c r="MX219" s="50"/>
      <c r="MY219" s="50"/>
      <c r="MZ219" s="50"/>
      <c r="NA219" s="50"/>
      <c r="NB219" s="50"/>
      <c r="NC219" s="50"/>
      <c r="ND219" s="50"/>
      <c r="NE219" s="50"/>
      <c r="NF219" s="50"/>
      <c r="NG219" s="50"/>
      <c r="NH219" s="50"/>
      <c r="NI219" s="50"/>
      <c r="NJ219" s="50"/>
      <c r="NK219" s="50"/>
      <c r="NL219" s="50"/>
      <c r="NM219" s="50"/>
      <c r="NN219" s="50"/>
      <c r="NO219" s="50"/>
      <c r="NP219" s="50"/>
      <c r="NQ219" s="50"/>
      <c r="NR219" s="50"/>
      <c r="NS219" s="50"/>
      <c r="NT219" s="50"/>
      <c r="NU219" s="50"/>
    </row>
    <row r="220" spans="1:385" outlineLevel="1" x14ac:dyDescent="0.25">
      <c r="A220" s="2" t="s">
        <v>55</v>
      </c>
      <c r="B220" s="79">
        <f ca="1">+OFFSET($D$52,0,COUNTA($B$66:B219),,)</f>
        <v>0</v>
      </c>
      <c r="C220" s="88">
        <f t="shared" si="71"/>
        <v>0</v>
      </c>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47"/>
      <c r="EJ220" s="47"/>
      <c r="EK220" s="47"/>
      <c r="EL220" s="47"/>
      <c r="EM220" s="47"/>
      <c r="EN220" s="47"/>
      <c r="EO220" s="47"/>
      <c r="EP220" s="47"/>
      <c r="EQ220" s="47"/>
      <c r="ER220" s="47"/>
      <c r="ES220" s="47"/>
      <c r="ET220" s="47"/>
      <c r="EU220" s="47"/>
      <c r="EV220" s="47"/>
      <c r="EW220" s="47"/>
      <c r="EX220" s="47"/>
      <c r="EY220" s="47"/>
      <c r="EZ220" s="47"/>
      <c r="FA220" s="47"/>
      <c r="FB220" s="50">
        <f>IF(FC$63&gt;$C$17,0,-FB$53*(12/$C$63))</f>
        <v>0</v>
      </c>
      <c r="FC220" s="50">
        <f>IF(FC$63&lt;=$C$17,($C$34*FC$59*$B220/$C$63)*(IF(COUNTA($D220:FB220)*(12/$C$63)&lt;=$C$9,0,1)),0)+IF(FD$63=$C$17,0,IF(FC$63=$C$17,$B220*(FC$60),0))</f>
        <v>0</v>
      </c>
      <c r="FD220" s="50">
        <f>IF(FD$63&lt;=$C$17,($C$34*FD$59*$B220/$C$63)*(IF(COUNTA($D220:FC220)*(12/$C$63)&lt;=$C$9,0,1)),0)+IF(FE$63=$C$17,0,IF(FD$63=$C$17,$B220*(FD$60),0))</f>
        <v>0</v>
      </c>
      <c r="FE220" s="50">
        <f>IF(FE$63&lt;=$C$17,($C$34*FE$59*$B220/$C$63)*(IF(COUNTA($D220:FD220)*(12/$C$63)&lt;=$C$9,0,1)),0)+IF(FF$63=$C$17,0,IF(FE$63=$C$17,$B220*(FE$60),0))</f>
        <v>0</v>
      </c>
      <c r="FF220" s="50">
        <f>IF(FF$63&lt;=$C$17,($C$34*FF$59*$B220/$C$63)*(IF(COUNTA($D220:FE220)*(12/$C$63)&lt;=$C$9,0,1)),0)+IF(FG$63=$C$17,0,IF(FF$63=$C$17,$B220*(FF$60),0))</f>
        <v>0</v>
      </c>
      <c r="FG220" s="50">
        <f>IF(FG$63&lt;=$C$17,($C$34*FG$59*$B220/$C$63)*(IF(COUNTA($D220:FF220)*(12/$C$63)&lt;=$C$9,0,1)),0)+IF(FH$63=$C$17,0,IF(FG$63=$C$17,$B220*(FG$60),0))</f>
        <v>0</v>
      </c>
      <c r="FH220" s="50">
        <f>IF(FH$63&lt;=$C$17,($C$34*FH$59*$B220/$C$63)*(IF(COUNTA($D220:FG220)*(12/$C$63)&lt;=$C$9,0,1)),0)+IF(FI$63=$C$17,0,IF(FH$63=$C$17,$B220*(FH$60),0))</f>
        <v>0</v>
      </c>
      <c r="FI220" s="50">
        <f>IF(FI$63&lt;=$C$17,($C$34*FI$59*$B220/$C$63)*(IF(COUNTA($D220:FH220)*(12/$C$63)&lt;=$C$9,0,1)),0)+IF(FJ$63=$C$17,0,IF(FI$63=$C$17,$B220*(FI$60),0))</f>
        <v>0</v>
      </c>
      <c r="FJ220" s="50">
        <f>IF(FJ$63&lt;=$C$17,($C$34*FJ$59*$B220/$C$63)*(IF(COUNTA($D220:FI220)*(12/$C$63)&lt;=$C$9,0,1)),0)+IF(FK$63=$C$17,0,IF(FJ$63=$C$17,$B220*(FJ$60),0))</f>
        <v>0</v>
      </c>
      <c r="FK220" s="50">
        <f>IF(FK$63&lt;=$C$17,($C$34*FK$59*$B220/$C$63)*(IF(COUNTA($D220:FJ220)*(12/$C$63)&lt;=$C$9,0,1)),0)+IF(FL$63=$C$17,0,IF(FK$63=$C$17,$B220*(FK$60),0))</f>
        <v>0</v>
      </c>
      <c r="FL220" s="50">
        <f>IF(FL$63&lt;=$C$17,($C$34*FL$59*$B220/$C$63)*(IF(COUNTA($D220:FK220)*(12/$C$63)&lt;=$C$9,0,1)),0)+IF(FM$63=$C$17,0,IF(FL$63=$C$17,$B220*(FL$60),0))</f>
        <v>0</v>
      </c>
      <c r="FM220" s="50">
        <f>IF(FM$63&lt;=$C$17,($C$34*FM$59*$B220/$C$63)*(IF(COUNTA($D220:FL220)*(12/$C$63)&lt;=$C$9,0,1)),0)+IF(FN$63=$C$17,0,IF(FM$63=$C$17,$B220*(FM$60),0))</f>
        <v>0</v>
      </c>
      <c r="FN220" s="50">
        <f>IF(FN$63&lt;=$C$17,($C$34*FN$59*$B220/$C$63)*(IF(COUNTA($D220:FM220)*(12/$C$63)&lt;=$C$9,0,1)),0)+IF(FO$63=$C$17,0,IF(FN$63=$C$17,$B220*(FN$60),0))</f>
        <v>0</v>
      </c>
      <c r="FO220" s="50">
        <f>IF(FO$63&lt;=$C$17,($C$34*FO$59*$B220/$C$63)*(IF(COUNTA($D220:FN220)*(12/$C$63)&lt;=$C$9,0,1)),0)+IF(FP$63=$C$17,0,IF(FO$63=$C$17,$B220*(FO$60),0))</f>
        <v>0</v>
      </c>
      <c r="FP220" s="50">
        <f>IF(FP$63&lt;=$C$17,($C$34*FP$59*$B220/$C$63)*(IF(COUNTA($D220:FO220)*(12/$C$63)&lt;=$C$9,0,1)),0)+IF(FQ$63=$C$17,0,IF(FP$63=$C$17,$B220*(FP$60),0))</f>
        <v>0</v>
      </c>
      <c r="FQ220" s="50">
        <f>IF(FQ$63&lt;=$C$17,($C$34*FQ$59*$B220/$C$63)*(IF(COUNTA($D220:FP220)*(12/$C$63)&lt;=$C$9,0,1)),0)+IF(FR$63=$C$17,0,IF(FQ$63=$C$17,$B220*(FQ$60),0))</f>
        <v>0</v>
      </c>
      <c r="FR220" s="50">
        <f>IF(FR$63&lt;=$C$17,($C$34*FR$59*$B220/$C$63)*(IF(COUNTA($D220:FQ220)*(12/$C$63)&lt;=$C$9,0,1)),0)+IF(FS$63=$C$17,0,IF(FR$63=$C$17,$B220*(FR$60),0))</f>
        <v>0</v>
      </c>
      <c r="FS220" s="50">
        <f>IF(FS$63&lt;=$C$17,($C$34*FS$59*$B220/$C$63)*(IF(COUNTA($D220:FR220)*(12/$C$63)&lt;=$C$9,0,1)),0)+IF(FT$63=$C$17,0,IF(FS$63=$C$17,$B220*(FS$60),0))</f>
        <v>0</v>
      </c>
      <c r="FT220" s="50">
        <f>IF(FT$63&lt;=$C$17,($C$34*FT$59*$B220/$C$63)*(IF(COUNTA($D220:FS220)*(12/$C$63)&lt;=$C$9,0,1)),0)+IF(FU$63=$C$17,0,IF(FT$63=$C$17,$B220*(FT$60),0))</f>
        <v>0</v>
      </c>
      <c r="FU220" s="50">
        <f>IF(FU$63&lt;=$C$17,($C$34*FU$59*$B220/$C$63)*(IF(COUNTA($D220:FT220)*(12/$C$63)&lt;=$C$9,0,1)),0)+IF(FV$63=$C$17,0,IF(FU$63=$C$17,$B220*(FU$60),0))</f>
        <v>0</v>
      </c>
      <c r="FV220" s="50">
        <f>IF(FV$63&lt;=$C$17,($C$34*FV$59*$B220/$C$63)*(IF(COUNTA($D220:FU220)*(12/$C$63)&lt;=$C$9,0,1)),0)+IF(FW$63=$C$17,0,IF(FV$63=$C$17,$B220*(FV$60),0))</f>
        <v>0</v>
      </c>
      <c r="FW220" s="50">
        <f>IF(FW$63&lt;=$C$17,($C$34*FW$59*$B220/$C$63)*(IF(COUNTA($D220:FV220)*(12/$C$63)&lt;=$C$9,0,1)),0)+IF(FX$63=$C$17,0,IF(FW$63=$C$17,$B220*(FW$60),0))</f>
        <v>0</v>
      </c>
      <c r="FX220" s="50">
        <f>IF(FX$63&lt;=$C$17,($C$34*FX$59*$B220/$C$63)*(IF(COUNTA($D220:FW220)*(12/$C$63)&lt;=$C$9,0,1)),0)+IF(FY$63=$C$17,0,IF(FX$63=$C$17,$B220*(FX$60),0))</f>
        <v>0</v>
      </c>
      <c r="FY220" s="50">
        <f>IF(FY$63&lt;=$C$17,($C$34*FY$59*$B220/$C$63)*(IF(COUNTA($D220:FX220)*(12/$C$63)&lt;=$C$9,0,1)),0)+IF(FZ$63=$C$17,0,IF(FY$63=$C$17,$B220*(FY$60),0))</f>
        <v>0</v>
      </c>
      <c r="FZ220" s="50">
        <f>IF(FZ$63&lt;=$C$17,($C$34*FZ$59*$B220/$C$63)*(IF(COUNTA($D220:FY220)*(12/$C$63)&lt;=$C$9,0,1)),0)+IF(GA$63=$C$17,0,IF(FZ$63=$C$17,$B220*(FZ$60),0))</f>
        <v>0</v>
      </c>
      <c r="GA220" s="50">
        <f>IF(GA$63&lt;=$C$17,($C$34*GA$59*$B220/$C$63)*(IF(COUNTA($D220:FZ220)*(12/$C$63)&lt;=$C$9,0,1)),0)+IF(GB$63=$C$17,0,IF(GA$63=$C$17,$B220*(GA$60),0))</f>
        <v>0</v>
      </c>
      <c r="GB220" s="50">
        <f>IF(GB$63&lt;=$C$17,($C$34*GB$59*$B220/$C$63)*(IF(COUNTA($D220:GA220)*(12/$C$63)&lt;=$C$9,0,1)),0)+IF(GC$63=$C$17,0,IF(GB$63=$C$17,$B220*(GB$60),0))</f>
        <v>0</v>
      </c>
      <c r="GC220" s="50">
        <f>IF(GC$63&lt;=$C$17,($C$34*GC$59*$B220/$C$63)*(IF(COUNTA($D220:GB220)*(12/$C$63)&lt;=$C$9,0,1)),0)+IF(GD$63=$C$17,0,IF(GC$63=$C$17,$B220*(GC$60),0))</f>
        <v>0</v>
      </c>
      <c r="GD220" s="50">
        <f>IF(GD$63&lt;=$C$17,($C$34*GD$59*$B220/$C$63)*(IF(COUNTA($D220:GC220)*(12/$C$63)&lt;=$C$9,0,1)),0)+IF(GE$63=$C$17,0,IF(GD$63=$C$17,$B220*(GD$60),0))</f>
        <v>0</v>
      </c>
      <c r="GE220" s="50">
        <f>IF(GE$63&lt;=$C$17,($C$34*GE$59*$B220/$C$63)*(IF(COUNTA($D220:GD220)*(12/$C$63)&lt;=$C$9,0,1)),0)+IF(GF$63=$C$17,0,IF(GE$63=$C$17,$B220*(GE$60),0))</f>
        <v>0</v>
      </c>
      <c r="GF220" s="50">
        <f>IF(GF$63&lt;=$C$17,($C$34*GF$59*$B220/$C$63)*(IF(COUNTA($D220:GE220)*(12/$C$63)&lt;=$C$9,0,1)),0)+IF(GG$63=$C$17,0,IF(GF$63=$C$17,$B220*(GF$60),0))</f>
        <v>0</v>
      </c>
      <c r="GG220" s="50">
        <f>IF(GG$63&lt;=$C$17,($C$34*GG$59*$B220/$C$63)*(IF(COUNTA($D220:GF220)*(12/$C$63)&lt;=$C$9,0,1)),0)+IF(GH$63=$C$17,0,IF(GG$63=$C$17,$B220*(GG$60),0))</f>
        <v>0</v>
      </c>
      <c r="GH220" s="50">
        <f>IF(GH$63&lt;=$C$17,($C$34*GH$59*$B220/$C$63)*(IF(COUNTA($D220:GG220)*(12/$C$63)&lt;=$C$9,0,1)),0)+IF(GI$63=$C$17,0,IF(GH$63=$C$17,$B220*(GH$60),0))</f>
        <v>0</v>
      </c>
      <c r="GI220" s="50">
        <f>IF(GI$63&lt;=$C$17,($C$34*GI$59*$B220/$C$63)*(IF(COUNTA($D220:GH220)*(12/$C$63)&lt;=$C$9,0,1)),0)+IF(GJ$63=$C$17,0,IF(GI$63=$C$17,$B220*(GI$60),0))</f>
        <v>0</v>
      </c>
      <c r="GJ220" s="50">
        <f>IF(GJ$63&lt;=$C$17,($C$34*GJ$59*$B220/$C$63)*(IF(COUNTA($D220:GI220)*(12/$C$63)&lt;=$C$9,0,1)),0)+IF(GK$63=$C$17,0,IF(GJ$63=$C$17,$B220*(GJ$60),0))</f>
        <v>0</v>
      </c>
      <c r="GK220" s="50">
        <f>IF(GK$63&lt;=$C$17,($C$34*GK$59*$B220/$C$63)*(IF(COUNTA($D220:GJ220)*(12/$C$63)&lt;=$C$9,0,1)),0)+IF(GL$63=$C$17,0,IF(GK$63=$C$17,$B220*(GK$60),0))</f>
        <v>0</v>
      </c>
      <c r="GL220" s="50">
        <f>IF(GL$63&lt;=$C$17,($C$34*GL$59*$B220/$C$63)*(IF(COUNTA($D220:GK220)*(12/$C$63)&lt;=$C$9,0,1)),0)+IF(GM$63=$C$17,0,IF(GL$63=$C$17,$B220*(GL$60),0))</f>
        <v>0</v>
      </c>
      <c r="GM220" s="50">
        <f>IF(GM$63&lt;=$C$17,($C$34*GM$59*$B220/$C$63)*(IF(COUNTA($D220:GL220)*(12/$C$63)&lt;=$C$9,0,1)),0)+IF(GN$63=$C$17,0,IF(GM$63=$C$17,$B220*(GM$60),0))</f>
        <v>0</v>
      </c>
      <c r="GN220" s="50">
        <f>IF(GN$63&lt;=$C$17,($C$34*GN$59*$B220/$C$63)*(IF(COUNTA($D220:GM220)*(12/$C$63)&lt;=$C$9,0,1)),0)+IF(GO$63=$C$17,0,IF(GN$63=$C$17,$B220*(GN$60),0))</f>
        <v>0</v>
      </c>
      <c r="GO220" s="50">
        <f>IF(GO$63&lt;=$C$17,($C$34*GO$59*$B220/$C$63)*(IF(COUNTA($D220:GN220)*(12/$C$63)&lt;=$C$9,0,1)),0)+IF(GP$63=$C$17,0,IF(GO$63=$C$17,$B220*(GO$60),0))</f>
        <v>0</v>
      </c>
      <c r="GP220" s="50">
        <f>IF(GP$63&lt;=$C$17,($C$34*GP$59*$B220/$C$63)*(IF(COUNTA($D220:GO220)*(12/$C$63)&lt;=$C$9,0,1)),0)+IF(GQ$63=$C$17,0,IF(GP$63=$C$17,$B220*(GP$60),0))</f>
        <v>0</v>
      </c>
      <c r="GQ220" s="50">
        <f>IF(GQ$63&lt;=$C$17,($C$34*GQ$59*$B220/$C$63)*(IF(COUNTA($D220:GP220)*(12/$C$63)&lt;=$C$9,0,1)),0)+IF(GR$63=$C$17,0,IF(GQ$63=$C$17,$B220*(GQ$60),0))</f>
        <v>0</v>
      </c>
      <c r="GR220" s="50">
        <f>IF(GR$63&lt;=$C$17,($C$34*GR$59*$B220/$C$63)*(IF(COUNTA($D220:GQ220)*(12/$C$63)&lt;=$C$9,0,1)),0)+IF(GS$63=$C$17,0,IF(GR$63=$C$17,$B220*(GR$60),0))</f>
        <v>0</v>
      </c>
      <c r="GS220" s="50">
        <f>IF(GS$63&lt;=$C$17,($C$34*GS$59*$B220/$C$63)*(IF(COUNTA($D220:GR220)*(12/$C$63)&lt;=$C$9,0,1)),0)+IF(GT$63=$C$17,0,IF(GS$63=$C$17,$B220*(GS$60),0))</f>
        <v>0</v>
      </c>
      <c r="GT220" s="50">
        <f>IF(GT$63&lt;=$C$17,($C$34*GT$59*$B220/$C$63)*(IF(COUNTA($D220:GS220)*(12/$C$63)&lt;=$C$9,0,1)),0)+IF(GU$63=$C$17,0,IF(GT$63=$C$17,$B220*(GT$60),0))</f>
        <v>0</v>
      </c>
      <c r="GU220" s="50">
        <f>IF(GU$63&lt;=$C$17,($C$34*GU$59*$B220/$C$63)*(IF(COUNTA($D220:GT220)*(12/$C$63)&lt;=$C$9,0,1)),0)+IF(GV$63=$C$17,0,IF(GU$63=$C$17,$B220*(GU$60),0))</f>
        <v>0</v>
      </c>
      <c r="GV220" s="50">
        <f>IF(GV$63&lt;=$C$17,($C$34*GV$59*$B220/$C$63)*(IF(COUNTA($D220:GU220)*(12/$C$63)&lt;=$C$9,0,1)),0)+IF(GW$63=$C$17,0,IF(GV$63=$C$17,$B220*(GV$60),0))</f>
        <v>0</v>
      </c>
      <c r="GW220" s="50">
        <f>IF(GW$63&lt;=$C$17,($C$34*GW$59*$B220/$C$63)*(IF(COUNTA($D220:GV220)*(12/$C$63)&lt;=$C$9,0,1)),0)+IF(GX$63=$C$17,0,IF(GW$63=$C$17,$B220*(GW$60),0))</f>
        <v>0</v>
      </c>
      <c r="GX220" s="50">
        <f>IF(GX$63&lt;=$C$17,($C$34*GX$59*$B220/$C$63)*(IF(COUNTA($D220:GW220)*(12/$C$63)&lt;=$C$9,0,1)),0)+IF(GY$63=$C$17,0,IF(GX$63=$C$17,$B220*(GX$60),0))</f>
        <v>0</v>
      </c>
      <c r="GY220" s="50">
        <f>IF(GY$63&lt;=$C$17,($C$34*GY$59*$B220/$C$63)*(IF(COUNTA($D220:GX220)*(12/$C$63)&lt;=$C$9,0,1)),0)+IF(GZ$63=$C$17,0,IF(GY$63=$C$17,$B220*(GY$60),0))</f>
        <v>0</v>
      </c>
      <c r="GZ220" s="50">
        <f>IF(GZ$63&lt;=$C$17,($C$34*GZ$59*$B220/$C$63)*(IF(COUNTA($D220:GY220)*(12/$C$63)&lt;=$C$9,0,1)),0)+IF(HA$63=$C$17,0,IF(GZ$63=$C$17,$B220*(GZ$60),0))</f>
        <v>0</v>
      </c>
      <c r="HA220" s="50">
        <f>IF(HA$63&lt;=$C$17,($C$34*HA$59*$B220/$C$63)*(IF(COUNTA($D220:GZ220)*(12/$C$63)&lt;=$C$9,0,1)),0)+IF(HB$63=$C$17,0,IF(HA$63=$C$17,$B220*(HA$60),0))</f>
        <v>0</v>
      </c>
      <c r="HB220" s="50">
        <f>IF(HB$63&lt;=$C$17,($C$34*HB$59*$B220/$C$63)*(IF(COUNTA($D220:HA220)*(12/$C$63)&lt;=$C$9,0,1)),0)+IF(HC$63=$C$17,0,IF(HB$63=$C$17,$B220*(HB$60),0))</f>
        <v>0</v>
      </c>
      <c r="HC220" s="50">
        <f>IF(HC$63&lt;=$C$17,($C$34*HC$59*$B220/$C$63)*(IF(COUNTA($D220:HB220)*(12/$C$63)&lt;=$C$9,0,1)),0)+IF(HD$63=$C$17,0,IF(HC$63=$C$17,$B220*(HC$60),0))</f>
        <v>0</v>
      </c>
      <c r="HD220" s="50">
        <f>IF(HD$63&lt;=$C$17,($C$34*HD$59*$B220/$C$63)*(IF(COUNTA($D220:HC220)*(12/$C$63)&lt;=$C$9,0,1)),0)+IF(HE$63=$C$17,0,IF(HD$63=$C$17,$B220*(HD$60),0))</f>
        <v>0</v>
      </c>
      <c r="HE220" s="50">
        <f>IF(HE$63&lt;=$C$17,($C$34*HE$59*$B220/$C$63)*(IF(COUNTA($D220:HD220)*(12/$C$63)&lt;=$C$9,0,1)),0)+IF(HF$63=$C$17,0,IF(HE$63=$C$17,$B220*(HE$60),0))</f>
        <v>0</v>
      </c>
      <c r="HF220" s="50">
        <f>IF(HF$63&lt;=$C$17,($C$34*HF$59*$B220/$C$63)*(IF(COUNTA($D220:HE220)*(12/$C$63)&lt;=$C$9,0,1)),0)+IF(HG$63=$C$17,0,IF(HF$63=$C$17,$B220*(HF$60),0))</f>
        <v>0</v>
      </c>
      <c r="HG220" s="50">
        <f>IF(HG$63&lt;=$C$17,($C$34*HG$59*$B220/$C$63)*(IF(COUNTA($D220:HF220)*(12/$C$63)&lt;=$C$9,0,1)),0)+IF(HH$63=$C$17,0,IF(HG$63=$C$17,$B220*(HG$60),0))</f>
        <v>0</v>
      </c>
      <c r="HH220" s="50">
        <f>IF(HH$63&lt;=$C$17,($C$34*HH$59*$B220/$C$63)*(IF(COUNTA($D220:HG220)*(12/$C$63)&lt;=$C$9,0,1)),0)+IF(HI$63=$C$17,0,IF(HH$63=$C$17,$B220*(HH$60),0))</f>
        <v>0</v>
      </c>
      <c r="HI220" s="50">
        <f>IF(HI$63&lt;=$C$17,($C$34*HI$59*$B220/$C$63)*(IF(COUNTA($D220:HH220)*(12/$C$63)&lt;=$C$9,0,1)),0)+IF(HJ$63=$C$17,0,IF(HI$63=$C$17,$B220*(HI$60),0))</f>
        <v>0</v>
      </c>
      <c r="HJ220" s="50">
        <f>IF(HJ$63&lt;=$C$17,($C$34*HJ$59*$B220/$C$63)*(IF(COUNTA($D220:HI220)*(12/$C$63)&lt;=$C$9,0,1)),0)+IF(HK$63=$C$17,0,IF(HJ$63=$C$17,$B220*(HJ$60),0))</f>
        <v>0</v>
      </c>
      <c r="HK220" s="50">
        <f>IF(HK$63&lt;=$C$17,($C$34*HK$59*$B220/$C$63)*(IF(COUNTA($D220:HJ220)*(12/$C$63)&lt;=$C$9,0,1)),0)+IF(HL$63=$C$17,0,IF(HK$63=$C$17,$B220*(HK$60),0))</f>
        <v>0</v>
      </c>
      <c r="HL220" s="50">
        <f>IF(HL$63&lt;=$C$17,($C$34*HL$59*$B220/$C$63)*(IF(COUNTA($D220:HK220)*(12/$C$63)&lt;=$C$9,0,1)),0)+IF(HM$63=$C$17,0,IF(HL$63=$C$17,$B220*(HL$60),0))</f>
        <v>0</v>
      </c>
      <c r="HM220" s="50">
        <f>IF(HM$63&lt;=$C$17,($C$34*HM$59*$B220/$C$63)*(IF(COUNTA($D220:HL220)*(12/$C$63)&lt;=$C$9,0,1)),0)+IF(HN$63=$C$17,0,IF(HM$63=$C$17,$B220*(HM$60),0))</f>
        <v>0</v>
      </c>
      <c r="HN220" s="50">
        <f>IF(HN$63&lt;=$C$17,($C$34*HN$59*$B220/$C$63)*(IF(COUNTA($D220:HM220)*(12/$C$63)&lt;=$C$9,0,1)),0)+IF(HO$63=$C$17,0,IF(HN$63=$C$17,$B220*(HN$60),0))</f>
        <v>0</v>
      </c>
      <c r="HO220" s="50">
        <f>IF(HO$63&lt;=$C$17,($C$34*HO$59*$B220/$C$63)*(IF(COUNTA($D220:HN220)*(12/$C$63)&lt;=$C$9,0,1)),0)+IF(HP$63=$C$17,0,IF(HO$63=$C$17,$B220*(HO$60),0))</f>
        <v>0</v>
      </c>
      <c r="HP220" s="50">
        <f>IF(HP$63&lt;=$C$17,($C$34*HP$59*$B220/$C$63)*(IF(COUNTA($D220:HO220)*(12/$C$63)&lt;=$C$9,0,1)),0)+IF(HQ$63=$C$17,0,IF(HP$63=$C$17,$B220*(HP$60),0))</f>
        <v>0</v>
      </c>
      <c r="HQ220" s="50">
        <f>IF(HQ$63&lt;=$C$17,($C$34*HQ$59*$B220/$C$63)*(IF(COUNTA($D220:HP220)*(12/$C$63)&lt;=$C$9,0,1)),0)+IF(HR$63=$C$17,0,IF(HQ$63=$C$17,$B220*(HQ$60),0))</f>
        <v>0</v>
      </c>
      <c r="HR220" s="50">
        <f>IF(HR$63&lt;=$C$17,($C$34*HR$59*$B220/$C$63)*(IF(COUNTA($D220:HQ220)*(12/$C$63)&lt;=$C$9,0,1)),0)+IF(HS$63=$C$17,0,IF(HR$63=$C$17,$B220*(HR$60),0))</f>
        <v>0</v>
      </c>
      <c r="HS220" s="50">
        <f>IF(HS$63&lt;=$C$17,($C$34*HS$59*$B220/$C$63)*(IF(COUNTA($D220:HR220)*(12/$C$63)&lt;=$C$9,0,1)),0)+IF(HT$63=$C$17,0,IF(HS$63=$C$17,$B220*(HS$60),0))</f>
        <v>0</v>
      </c>
      <c r="HT220" s="50">
        <f>IF(HT$63&lt;=$C$17,($C$34*HT$59*$B220/$C$63)*(IF(COUNTA($D220:HS220)*(12/$C$63)&lt;=$C$9,0,1)),0)+IF(HU$63=$C$17,0,IF(HT$63=$C$17,$B220*(HT$60),0))</f>
        <v>0</v>
      </c>
      <c r="HU220" s="50">
        <f>IF(HU$63&lt;=$C$17,($C$34*HU$59*$B220/$C$63)*(IF(COUNTA($D220:HT220)*(12/$C$63)&lt;=$C$9,0,1)),0)+IF(HV$63=$C$17,0,IF(HU$63=$C$17,$B220*(HU$60),0))</f>
        <v>0</v>
      </c>
      <c r="HV220" s="50">
        <f>IF(HV$63&lt;=$C$17,($C$34*HV$59*$B220/$C$63)*(IF(COUNTA($D220:HU220)*(12/$C$63)&lt;=$C$9,0,1)),0)+IF(HW$63=$C$17,0,IF(HV$63=$C$17,$B220*(HV$60),0))</f>
        <v>0</v>
      </c>
      <c r="HW220" s="50">
        <f>IF(HW$63&lt;=$C$17,($C$34*HW$59*$B220/$C$63)*(IF(COUNTA($D220:HV220)*(12/$C$63)&lt;=$C$9,0,1)),0)+IF(HX$63=$C$17,0,IF(HW$63=$C$17,$B220*(HW$60),0))</f>
        <v>0</v>
      </c>
      <c r="HX220" s="50">
        <f>IF(HX$63&lt;=$C$17,($C$34*HX$59*$B220/$C$63)*(IF(COUNTA($D220:HW220)*(12/$C$63)&lt;=$C$9,0,1)),0)+IF(HY$63=$C$17,0,IF(HX$63=$C$17,$B220*(HX$60),0))</f>
        <v>0</v>
      </c>
      <c r="HY220" s="50">
        <f>IF(HY$63&lt;=$C$17,($C$34*HY$59*$B220/$C$63)*(IF(COUNTA($D220:HX220)*(12/$C$63)&lt;=$C$9,0,1)),0)+IF(HZ$63=$C$17,0,IF(HY$63=$C$17,$B220*(HY$60),0))</f>
        <v>0</v>
      </c>
      <c r="HZ220" s="50">
        <f>IF(HZ$63&lt;=$C$17,($C$34*HZ$59*$B220/$C$63)*(IF(COUNTA($D220:HY220)*(12/$C$63)&lt;=$C$9,0,1)),0)+IF(IA$63=$C$17,0,IF(HZ$63=$C$17,$B220*(HZ$60),0))</f>
        <v>0</v>
      </c>
      <c r="IA220" s="50">
        <f>IF(IA$63&lt;=$C$17,($C$34*IA$59*$B220/$C$63)*(IF(COUNTA($D220:HZ220)*(12/$C$63)&lt;=$C$9,0,1)),0)+IF(IB$63=$C$17,0,IF(IA$63=$C$17,$B220*(IA$60),0))</f>
        <v>0</v>
      </c>
      <c r="IB220" s="50">
        <f>IF(IB$63&lt;=$C$17,($C$34*IB$59*$B220/$C$63)*(IF(COUNTA($D220:IA220)*(12/$C$63)&lt;=$C$9,0,1)),0)+IF(IC$63=$C$17,0,IF(IB$63=$C$17,$B220*(IB$60),0))</f>
        <v>0</v>
      </c>
      <c r="IC220" s="50">
        <f>IF(IC$63&lt;=$C$17,($C$34*IC$59*$B220/$C$63)*(IF(COUNTA($D220:IB220)*(12/$C$63)&lt;=$C$9,0,1)),0)+IF(ID$63=$C$17,0,IF(IC$63=$C$17,$B220*(IC$60),0))</f>
        <v>0</v>
      </c>
      <c r="ID220" s="50">
        <f>IF(ID$63&lt;=$C$17,($C$34*ID$59*$B220/$C$63)*(IF(COUNTA($D220:IC220)*(12/$C$63)&lt;=$C$9,0,1)),0)+IF(IE$63=$C$17,0,IF(ID$63=$C$17,$B220*(ID$60),0))</f>
        <v>0</v>
      </c>
      <c r="IE220" s="50">
        <f>IF(IE$63&lt;=$C$17,($C$34*IE$59*$B220/$C$63)*(IF(COUNTA($D220:ID220)*(12/$C$63)&lt;=$C$9,0,1)),0)+IF(IF$63=$C$17,0,IF(IE$63=$C$17,$B220*(IE$60),0))</f>
        <v>0</v>
      </c>
      <c r="IF220" s="50">
        <f>IF(IF$63&lt;=$C$17,($C$34*IF$59*$B220/$C$63)*(IF(COUNTA($D220:IE220)*(12/$C$63)&lt;=$C$9,0,1)),0)+IF(IG$63=$C$17,0,IF(IF$63=$C$17,$B220*(IF$60),0))</f>
        <v>0</v>
      </c>
      <c r="IG220" s="50">
        <f>IF(IG$63&lt;=$C$17,($C$34*IG$59*$B220/$C$63)*(IF(COUNTA($D220:IF220)*(12/$C$63)&lt;=$C$9,0,1)),0)+IF(IH$63=$C$17,0,IF(IG$63=$C$17,$B220*(IG$60),0))</f>
        <v>0</v>
      </c>
      <c r="IH220" s="50">
        <f>IF(IH$63&lt;=$C$17,($C$34*IH$59*$B220/$C$63)*(IF(COUNTA($D220:IG220)*(12/$C$63)&lt;=$C$9,0,1)),0)+IF(II$63=$C$17,0,IF(IH$63=$C$17,$B220*(IH$60),0))</f>
        <v>0</v>
      </c>
      <c r="II220" s="50">
        <f>IF(II$63&lt;=$C$17,($C$34*II$59*$B220/$C$63)*(IF(COUNTA($D220:IH220)*(12/$C$63)&lt;=$C$9,0,1)),0)+IF(IJ$63=$C$17,0,IF(II$63=$C$17,$B220*(II$60),0))</f>
        <v>0</v>
      </c>
      <c r="IJ220" s="50">
        <f>IF(IJ$63&lt;=$C$17,($C$34*IJ$59*$B220/$C$63)*(IF(COUNTA($D220:II220)*(12/$C$63)&lt;=$C$9,0,1)),0)+IF(IK$63=$C$17,0,IF(IJ$63=$C$17,$B220*(IJ$60),0))</f>
        <v>0</v>
      </c>
      <c r="IK220" s="50">
        <f>IF(IK$63&lt;=$C$17,($C$34*IK$59*$B220/$C$63)*(IF(COUNTA($D220:IJ220)*(12/$C$63)&lt;=$C$9,0,1)),0)+IF(IL$63=$C$17,0,IF(IK$63=$C$17,$B220*(IK$60),0))</f>
        <v>0</v>
      </c>
      <c r="IL220" s="50">
        <f>IF(IL$63&lt;=$C$17,($C$34*IL$59*$B220/$C$63)*(IF(COUNTA($D220:IK220)*(12/$C$63)&lt;=$C$9,0,1)),0)+IF(IM$63=$C$17,0,IF(IL$63=$C$17,$B220*(IL$60),0))</f>
        <v>0</v>
      </c>
      <c r="IM220" s="50">
        <f>IF(IM$63&lt;=$C$17,($C$34*IM$59*$B220/$C$63)*(IF(COUNTA($D220:IL220)*(12/$C$63)&lt;=$C$9,0,1)),0)+IF(IN$63=$C$17,0,IF(IM$63=$C$17,$B220*(IM$60),0))</f>
        <v>0</v>
      </c>
      <c r="IN220" s="50">
        <f>IF(IN$63&lt;=$C$17,($C$34*IN$59*$B220/$C$63)*(IF(COUNTA($D220:IM220)*(12/$C$63)&lt;=$C$9,0,1)),0)+IF(IO$63=$C$17,0,IF(IN$63=$C$17,$B220*(IN$60),0))</f>
        <v>0</v>
      </c>
      <c r="IO220" s="50">
        <f>IF(IO$63&lt;=$C$17,($C$34*IO$59*$B220/$C$63)*(IF(COUNTA($D220:IN220)*(12/$C$63)&lt;=$C$9,0,1)),0)+IF(IP$63=$C$17,0,IF(IO$63=$C$17,$B220*(IO$60),0))</f>
        <v>0</v>
      </c>
      <c r="IP220" s="50">
        <f>IF(IP$63&lt;=$C$17,($C$34*IP$59*$B220/$C$63)*(IF(COUNTA($D220:IO220)*(12/$C$63)&lt;=$C$9,0,1)),0)+IF(IQ$63=$C$17,0,IF(IP$63=$C$17,$B220*(IP$60),0))</f>
        <v>0</v>
      </c>
      <c r="IQ220" s="50">
        <f>IF(IQ$63&lt;=$C$17,($C$34*IQ$59*$B220/$C$63)*(IF(COUNTA($D220:IP220)*(12/$C$63)&lt;=$C$9,0,1)),0)+IF(IR$63=$C$17,0,IF(IQ$63=$C$17,$B220*(IQ$60),0))</f>
        <v>0</v>
      </c>
      <c r="IR220" s="50">
        <f>IF(IR$63&lt;=$C$17,($C$34*IR$59*$B220/$C$63)*(IF(COUNTA($D220:IQ220)*(12/$C$63)&lt;=$C$9,0,1)),0)+IF(IS$63=$C$17,0,IF(IR$63=$C$17,$B220*(IR$60),0))</f>
        <v>0</v>
      </c>
      <c r="IS220" s="50">
        <f>IF(IS$63&lt;=$C$17,($C$34*IS$59*$B220/$C$63)*(IF(COUNTA($D220:IR220)*(12/$C$63)&lt;=$C$9,0,1)),0)+IF(IT$63=$C$17,0,IF(IS$63=$C$17,$B220*(IS$60),0))</f>
        <v>0</v>
      </c>
      <c r="IT220" s="50">
        <f>IF(IT$63&lt;=$C$17,($C$34*IT$59*$B220/$C$63)*(IF(COUNTA($D220:IS220)*(12/$C$63)&lt;=$C$9,0,1)),0)+IF(IU$63=$C$17,0,IF(IT$63=$C$17,$B220*(IT$60),0))</f>
        <v>0</v>
      </c>
      <c r="IU220" s="50">
        <f>IF(IU$63&lt;=$C$17,($C$34*IU$59*$B220/$C$63)*(IF(COUNTA($D220:IT220)*(12/$C$63)&lt;=$C$9,0,1)),0)+IF(IV$63=$C$17,0,IF(IU$63=$C$17,$B220*(IU$60),0))</f>
        <v>0</v>
      </c>
      <c r="IV220" s="50">
        <f>IF(IV$63&lt;=$C$17,($C$34*IV$59*$B220/$C$63)*(IF(COUNTA($D220:IU220)*(12/$C$63)&lt;=$C$9,0,1)),0)+IF(IW$63=$C$17,0,IF(IV$63=$C$17,$B220*(IV$60),0))</f>
        <v>0</v>
      </c>
      <c r="IW220" s="50">
        <f>IF(IW$63&lt;=$C$17,($C$34*IW$59*$B220/$C$63)*(IF(COUNTA($D220:IV220)*(12/$C$63)&lt;=$C$9,0,1)),0)+IF(IX$63=$C$17,0,IF(IW$63=$C$17,$B220*(IW$60),0))</f>
        <v>0</v>
      </c>
      <c r="IX220" s="50"/>
      <c r="IY220" s="50"/>
      <c r="IZ220" s="50"/>
      <c r="JA220" s="50"/>
      <c r="JB220" s="50"/>
      <c r="JC220" s="50"/>
      <c r="JD220" s="50"/>
      <c r="JE220" s="50"/>
      <c r="JF220" s="50"/>
      <c r="JG220" s="50"/>
      <c r="JH220" s="50"/>
      <c r="JI220" s="50"/>
      <c r="JJ220" s="50"/>
      <c r="JK220" s="50"/>
      <c r="JL220" s="50"/>
      <c r="JM220" s="50"/>
      <c r="JN220" s="50"/>
      <c r="JO220" s="50"/>
      <c r="JP220" s="50"/>
      <c r="JQ220" s="50"/>
      <c r="JR220" s="50"/>
      <c r="JS220" s="50"/>
      <c r="JT220" s="50"/>
      <c r="JU220" s="50"/>
      <c r="JV220" s="50"/>
      <c r="JW220" s="50"/>
      <c r="JX220" s="50"/>
      <c r="JY220" s="50"/>
      <c r="JZ220" s="50"/>
      <c r="KA220" s="50"/>
      <c r="KB220" s="50"/>
      <c r="KC220" s="50"/>
      <c r="KD220" s="50"/>
      <c r="KE220" s="50"/>
      <c r="KF220" s="50"/>
      <c r="KG220" s="50"/>
      <c r="KH220" s="50"/>
      <c r="KI220" s="50"/>
      <c r="KJ220" s="50"/>
      <c r="KK220" s="50"/>
      <c r="KL220" s="50"/>
      <c r="KM220" s="50"/>
      <c r="KN220" s="50"/>
      <c r="KO220" s="50"/>
      <c r="KP220" s="50"/>
      <c r="KQ220" s="50"/>
      <c r="KR220" s="50"/>
      <c r="KS220" s="50"/>
      <c r="KT220" s="50"/>
      <c r="KU220" s="50"/>
      <c r="KV220" s="50"/>
      <c r="KW220" s="50"/>
      <c r="KX220" s="50"/>
      <c r="KY220" s="50"/>
      <c r="KZ220" s="50"/>
      <c r="LA220" s="50"/>
      <c r="LB220" s="50"/>
      <c r="LC220" s="50"/>
      <c r="LD220" s="50"/>
      <c r="LE220" s="50"/>
      <c r="LF220" s="50"/>
      <c r="LG220" s="50"/>
      <c r="LH220" s="50"/>
      <c r="LI220" s="50"/>
      <c r="LJ220" s="50"/>
      <c r="LK220" s="50"/>
      <c r="LL220" s="50"/>
      <c r="LM220" s="50"/>
      <c r="LN220" s="50"/>
      <c r="LO220" s="50"/>
      <c r="LP220" s="50"/>
      <c r="LQ220" s="50"/>
      <c r="LR220" s="50"/>
      <c r="LS220" s="50"/>
      <c r="LT220" s="50"/>
      <c r="LU220" s="50"/>
      <c r="LV220" s="50"/>
      <c r="LW220" s="50"/>
      <c r="LX220" s="50"/>
      <c r="LY220" s="50"/>
      <c r="LZ220" s="50"/>
      <c r="MA220" s="50"/>
      <c r="MB220" s="50"/>
      <c r="MC220" s="50"/>
      <c r="MD220" s="50"/>
      <c r="ME220" s="50"/>
      <c r="MF220" s="50"/>
      <c r="MG220" s="50"/>
      <c r="MH220" s="50"/>
      <c r="MI220" s="50"/>
      <c r="MJ220" s="50"/>
      <c r="MK220" s="50"/>
      <c r="ML220" s="50"/>
      <c r="MM220" s="50"/>
      <c r="MN220" s="50"/>
      <c r="MO220" s="50"/>
      <c r="MP220" s="50"/>
      <c r="MQ220" s="50"/>
      <c r="MR220" s="50"/>
      <c r="MS220" s="50"/>
      <c r="MT220" s="50"/>
      <c r="MU220" s="50"/>
      <c r="MV220" s="50"/>
      <c r="MW220" s="50"/>
      <c r="MX220" s="50"/>
      <c r="MY220" s="50"/>
      <c r="MZ220" s="50"/>
      <c r="NA220" s="50"/>
      <c r="NB220" s="50"/>
      <c r="NC220" s="50"/>
      <c r="ND220" s="50"/>
      <c r="NE220" s="50"/>
      <c r="NF220" s="50"/>
      <c r="NG220" s="50"/>
      <c r="NH220" s="50"/>
      <c r="NI220" s="50"/>
      <c r="NJ220" s="50"/>
      <c r="NK220" s="50"/>
      <c r="NL220" s="50"/>
      <c r="NM220" s="50"/>
      <c r="NN220" s="50"/>
      <c r="NO220" s="50"/>
      <c r="NP220" s="50"/>
      <c r="NQ220" s="50"/>
      <c r="NR220" s="50"/>
      <c r="NS220" s="50"/>
      <c r="NT220" s="50"/>
      <c r="NU220" s="50"/>
    </row>
    <row r="221" spans="1:385" outlineLevel="1" x14ac:dyDescent="0.25">
      <c r="A221" s="2" t="s">
        <v>55</v>
      </c>
      <c r="B221" s="79">
        <f ca="1">+OFFSET($D$52,0,COUNTA($B$66:B220),,)</f>
        <v>0</v>
      </c>
      <c r="C221" s="88">
        <f t="shared" si="71"/>
        <v>0</v>
      </c>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47"/>
      <c r="EJ221" s="47"/>
      <c r="EK221" s="47"/>
      <c r="EL221" s="47"/>
      <c r="EM221" s="47"/>
      <c r="EN221" s="47"/>
      <c r="EO221" s="47"/>
      <c r="EP221" s="47"/>
      <c r="EQ221" s="47"/>
      <c r="ER221" s="47"/>
      <c r="ES221" s="47"/>
      <c r="ET221" s="47"/>
      <c r="EU221" s="47"/>
      <c r="EV221" s="47"/>
      <c r="EW221" s="47"/>
      <c r="EX221" s="47"/>
      <c r="EY221" s="47"/>
      <c r="EZ221" s="47"/>
      <c r="FA221" s="47"/>
      <c r="FB221" s="47"/>
      <c r="FC221" s="50">
        <f>IF(FD$63&gt;$C$17,0,-FC$53*(12/$C$63))</f>
        <v>0</v>
      </c>
      <c r="FD221" s="50">
        <f>IF(FD$63&lt;=$C$17,($C$34*FD$59*$B221/$C$63)*(IF(COUNTA($D221:FC221)*(12/$C$63)&lt;=$C$9,0,1)),0)+IF(FE$63=$C$17,0,IF(FD$63=$C$17,$B221*(FD$60),0))</f>
        <v>0</v>
      </c>
      <c r="FE221" s="50">
        <f>IF(FE$63&lt;=$C$17,($C$34*FE$59*$B221/$C$63)*(IF(COUNTA($D221:FD221)*(12/$C$63)&lt;=$C$9,0,1)),0)+IF(FF$63=$C$17,0,IF(FE$63=$C$17,$B221*(FE$60),0))</f>
        <v>0</v>
      </c>
      <c r="FF221" s="50">
        <f>IF(FF$63&lt;=$C$17,($C$34*FF$59*$B221/$C$63)*(IF(COUNTA($D221:FE221)*(12/$C$63)&lt;=$C$9,0,1)),0)+IF(FG$63=$C$17,0,IF(FF$63=$C$17,$B221*(FF$60),0))</f>
        <v>0</v>
      </c>
      <c r="FG221" s="50">
        <f>IF(FG$63&lt;=$C$17,($C$34*FG$59*$B221/$C$63)*(IF(COUNTA($D221:FF221)*(12/$C$63)&lt;=$C$9,0,1)),0)+IF(FH$63=$C$17,0,IF(FG$63=$C$17,$B221*(FG$60),0))</f>
        <v>0</v>
      </c>
      <c r="FH221" s="50">
        <f>IF(FH$63&lt;=$C$17,($C$34*FH$59*$B221/$C$63)*(IF(COUNTA($D221:FG221)*(12/$C$63)&lt;=$C$9,0,1)),0)+IF(FI$63=$C$17,0,IF(FH$63=$C$17,$B221*(FH$60),0))</f>
        <v>0</v>
      </c>
      <c r="FI221" s="50">
        <f>IF(FI$63&lt;=$C$17,($C$34*FI$59*$B221/$C$63)*(IF(COUNTA($D221:FH221)*(12/$C$63)&lt;=$C$9,0,1)),0)+IF(FJ$63=$C$17,0,IF(FI$63=$C$17,$B221*(FI$60),0))</f>
        <v>0</v>
      </c>
      <c r="FJ221" s="50">
        <f>IF(FJ$63&lt;=$C$17,($C$34*FJ$59*$B221/$C$63)*(IF(COUNTA($D221:FI221)*(12/$C$63)&lt;=$C$9,0,1)),0)+IF(FK$63=$C$17,0,IF(FJ$63=$C$17,$B221*(FJ$60),0))</f>
        <v>0</v>
      </c>
      <c r="FK221" s="50">
        <f>IF(FK$63&lt;=$C$17,($C$34*FK$59*$B221/$C$63)*(IF(COUNTA($D221:FJ221)*(12/$C$63)&lt;=$C$9,0,1)),0)+IF(FL$63=$C$17,0,IF(FK$63=$C$17,$B221*(FK$60),0))</f>
        <v>0</v>
      </c>
      <c r="FL221" s="50">
        <f>IF(FL$63&lt;=$C$17,($C$34*FL$59*$B221/$C$63)*(IF(COUNTA($D221:FK221)*(12/$C$63)&lt;=$C$9,0,1)),0)+IF(FM$63=$C$17,0,IF(FL$63=$C$17,$B221*(FL$60),0))</f>
        <v>0</v>
      </c>
      <c r="FM221" s="50">
        <f>IF(FM$63&lt;=$C$17,($C$34*FM$59*$B221/$C$63)*(IF(COUNTA($D221:FL221)*(12/$C$63)&lt;=$C$9,0,1)),0)+IF(FN$63=$C$17,0,IF(FM$63=$C$17,$B221*(FM$60),0))</f>
        <v>0</v>
      </c>
      <c r="FN221" s="50">
        <f>IF(FN$63&lt;=$C$17,($C$34*FN$59*$B221/$C$63)*(IF(COUNTA($D221:FM221)*(12/$C$63)&lt;=$C$9,0,1)),0)+IF(FO$63=$C$17,0,IF(FN$63=$C$17,$B221*(FN$60),0))</f>
        <v>0</v>
      </c>
      <c r="FO221" s="50">
        <f>IF(FO$63&lt;=$C$17,($C$34*FO$59*$B221/$C$63)*(IF(COUNTA($D221:FN221)*(12/$C$63)&lt;=$C$9,0,1)),0)+IF(FP$63=$C$17,0,IF(FO$63=$C$17,$B221*(FO$60),0))</f>
        <v>0</v>
      </c>
      <c r="FP221" s="50">
        <f>IF(FP$63&lt;=$C$17,($C$34*FP$59*$B221/$C$63)*(IF(COUNTA($D221:FO221)*(12/$C$63)&lt;=$C$9,0,1)),0)+IF(FQ$63=$C$17,0,IF(FP$63=$C$17,$B221*(FP$60),0))</f>
        <v>0</v>
      </c>
      <c r="FQ221" s="50">
        <f>IF(FQ$63&lt;=$C$17,($C$34*FQ$59*$B221/$C$63)*(IF(COUNTA($D221:FP221)*(12/$C$63)&lt;=$C$9,0,1)),0)+IF(FR$63=$C$17,0,IF(FQ$63=$C$17,$B221*(FQ$60),0))</f>
        <v>0</v>
      </c>
      <c r="FR221" s="50">
        <f>IF(FR$63&lt;=$C$17,($C$34*FR$59*$B221/$C$63)*(IF(COUNTA($D221:FQ221)*(12/$C$63)&lt;=$C$9,0,1)),0)+IF(FS$63=$C$17,0,IF(FR$63=$C$17,$B221*(FR$60),0))</f>
        <v>0</v>
      </c>
      <c r="FS221" s="50">
        <f>IF(FS$63&lt;=$C$17,($C$34*FS$59*$B221/$C$63)*(IF(COUNTA($D221:FR221)*(12/$C$63)&lt;=$C$9,0,1)),0)+IF(FT$63=$C$17,0,IF(FS$63=$C$17,$B221*(FS$60),0))</f>
        <v>0</v>
      </c>
      <c r="FT221" s="50">
        <f>IF(FT$63&lt;=$C$17,($C$34*FT$59*$B221/$C$63)*(IF(COUNTA($D221:FS221)*(12/$C$63)&lt;=$C$9,0,1)),0)+IF(FU$63=$C$17,0,IF(FT$63=$C$17,$B221*(FT$60),0))</f>
        <v>0</v>
      </c>
      <c r="FU221" s="50">
        <f>IF(FU$63&lt;=$C$17,($C$34*FU$59*$B221/$C$63)*(IF(COUNTA($D221:FT221)*(12/$C$63)&lt;=$C$9,0,1)),0)+IF(FV$63=$C$17,0,IF(FU$63=$C$17,$B221*(FU$60),0))</f>
        <v>0</v>
      </c>
      <c r="FV221" s="50">
        <f>IF(FV$63&lt;=$C$17,($C$34*FV$59*$B221/$C$63)*(IF(COUNTA($D221:FU221)*(12/$C$63)&lt;=$C$9,0,1)),0)+IF(FW$63=$C$17,0,IF(FV$63=$C$17,$B221*(FV$60),0))</f>
        <v>0</v>
      </c>
      <c r="FW221" s="50">
        <f>IF(FW$63&lt;=$C$17,($C$34*FW$59*$B221/$C$63)*(IF(COUNTA($D221:FV221)*(12/$C$63)&lt;=$C$9,0,1)),0)+IF(FX$63=$C$17,0,IF(FW$63=$C$17,$B221*(FW$60),0))</f>
        <v>0</v>
      </c>
      <c r="FX221" s="50">
        <f>IF(FX$63&lt;=$C$17,($C$34*FX$59*$B221/$C$63)*(IF(COUNTA($D221:FW221)*(12/$C$63)&lt;=$C$9,0,1)),0)+IF(FY$63=$C$17,0,IF(FX$63=$C$17,$B221*(FX$60),0))</f>
        <v>0</v>
      </c>
      <c r="FY221" s="50">
        <f>IF(FY$63&lt;=$C$17,($C$34*FY$59*$B221/$C$63)*(IF(COUNTA($D221:FX221)*(12/$C$63)&lt;=$C$9,0,1)),0)+IF(FZ$63=$C$17,0,IF(FY$63=$C$17,$B221*(FY$60),0))</f>
        <v>0</v>
      </c>
      <c r="FZ221" s="50">
        <f>IF(FZ$63&lt;=$C$17,($C$34*FZ$59*$B221/$C$63)*(IF(COUNTA($D221:FY221)*(12/$C$63)&lt;=$C$9,0,1)),0)+IF(GA$63=$C$17,0,IF(FZ$63=$C$17,$B221*(FZ$60),0))</f>
        <v>0</v>
      </c>
      <c r="GA221" s="50">
        <f>IF(GA$63&lt;=$C$17,($C$34*GA$59*$B221/$C$63)*(IF(COUNTA($D221:FZ221)*(12/$C$63)&lt;=$C$9,0,1)),0)+IF(GB$63=$C$17,0,IF(GA$63=$C$17,$B221*(GA$60),0))</f>
        <v>0</v>
      </c>
      <c r="GB221" s="50">
        <f>IF(GB$63&lt;=$C$17,($C$34*GB$59*$B221/$C$63)*(IF(COUNTA($D221:GA221)*(12/$C$63)&lt;=$C$9,0,1)),0)+IF(GC$63=$C$17,0,IF(GB$63=$C$17,$B221*(GB$60),0))</f>
        <v>0</v>
      </c>
      <c r="GC221" s="50">
        <f>IF(GC$63&lt;=$C$17,($C$34*GC$59*$B221/$C$63)*(IF(COUNTA($D221:GB221)*(12/$C$63)&lt;=$C$9,0,1)),0)+IF(GD$63=$C$17,0,IF(GC$63=$C$17,$B221*(GC$60),0))</f>
        <v>0</v>
      </c>
      <c r="GD221" s="50">
        <f>IF(GD$63&lt;=$C$17,($C$34*GD$59*$B221/$C$63)*(IF(COUNTA($D221:GC221)*(12/$C$63)&lt;=$C$9,0,1)),0)+IF(GE$63=$C$17,0,IF(GD$63=$C$17,$B221*(GD$60),0))</f>
        <v>0</v>
      </c>
      <c r="GE221" s="50">
        <f>IF(GE$63&lt;=$C$17,($C$34*GE$59*$B221/$C$63)*(IF(COUNTA($D221:GD221)*(12/$C$63)&lt;=$C$9,0,1)),0)+IF(GF$63=$C$17,0,IF(GE$63=$C$17,$B221*(GE$60),0))</f>
        <v>0</v>
      </c>
      <c r="GF221" s="50">
        <f>IF(GF$63&lt;=$C$17,($C$34*GF$59*$B221/$C$63)*(IF(COUNTA($D221:GE221)*(12/$C$63)&lt;=$C$9,0,1)),0)+IF(GG$63=$C$17,0,IF(GF$63=$C$17,$B221*(GF$60),0))</f>
        <v>0</v>
      </c>
      <c r="GG221" s="50">
        <f>IF(GG$63&lt;=$C$17,($C$34*GG$59*$B221/$C$63)*(IF(COUNTA($D221:GF221)*(12/$C$63)&lt;=$C$9,0,1)),0)+IF(GH$63=$C$17,0,IF(GG$63=$C$17,$B221*(GG$60),0))</f>
        <v>0</v>
      </c>
      <c r="GH221" s="50">
        <f>IF(GH$63&lt;=$C$17,($C$34*GH$59*$B221/$C$63)*(IF(COUNTA($D221:GG221)*(12/$C$63)&lt;=$C$9,0,1)),0)+IF(GI$63=$C$17,0,IF(GH$63=$C$17,$B221*(GH$60),0))</f>
        <v>0</v>
      </c>
      <c r="GI221" s="50">
        <f>IF(GI$63&lt;=$C$17,($C$34*GI$59*$B221/$C$63)*(IF(COUNTA($D221:GH221)*(12/$C$63)&lt;=$C$9,0,1)),0)+IF(GJ$63=$C$17,0,IF(GI$63=$C$17,$B221*(GI$60),0))</f>
        <v>0</v>
      </c>
      <c r="GJ221" s="50">
        <f>IF(GJ$63&lt;=$C$17,($C$34*GJ$59*$B221/$C$63)*(IF(COUNTA($D221:GI221)*(12/$C$63)&lt;=$C$9,0,1)),0)+IF(GK$63=$C$17,0,IF(GJ$63=$C$17,$B221*(GJ$60),0))</f>
        <v>0</v>
      </c>
      <c r="GK221" s="50">
        <f>IF(GK$63&lt;=$C$17,($C$34*GK$59*$B221/$C$63)*(IF(COUNTA($D221:GJ221)*(12/$C$63)&lt;=$C$9,0,1)),0)+IF(GL$63=$C$17,0,IF(GK$63=$C$17,$B221*(GK$60),0))</f>
        <v>0</v>
      </c>
      <c r="GL221" s="50">
        <f>IF(GL$63&lt;=$C$17,($C$34*GL$59*$B221/$C$63)*(IF(COUNTA($D221:GK221)*(12/$C$63)&lt;=$C$9,0,1)),0)+IF(GM$63=$C$17,0,IF(GL$63=$C$17,$B221*(GL$60),0))</f>
        <v>0</v>
      </c>
      <c r="GM221" s="50">
        <f>IF(GM$63&lt;=$C$17,($C$34*GM$59*$B221/$C$63)*(IF(COUNTA($D221:GL221)*(12/$C$63)&lt;=$C$9,0,1)),0)+IF(GN$63=$C$17,0,IF(GM$63=$C$17,$B221*(GM$60),0))</f>
        <v>0</v>
      </c>
      <c r="GN221" s="50">
        <f>IF(GN$63&lt;=$C$17,($C$34*GN$59*$B221/$C$63)*(IF(COUNTA($D221:GM221)*(12/$C$63)&lt;=$C$9,0,1)),0)+IF(GO$63=$C$17,0,IF(GN$63=$C$17,$B221*(GN$60),0))</f>
        <v>0</v>
      </c>
      <c r="GO221" s="50">
        <f>IF(GO$63&lt;=$C$17,($C$34*GO$59*$B221/$C$63)*(IF(COUNTA($D221:GN221)*(12/$C$63)&lt;=$C$9,0,1)),0)+IF(GP$63=$C$17,0,IF(GO$63=$C$17,$B221*(GO$60),0))</f>
        <v>0</v>
      </c>
      <c r="GP221" s="50">
        <f>IF(GP$63&lt;=$C$17,($C$34*GP$59*$B221/$C$63)*(IF(COUNTA($D221:GO221)*(12/$C$63)&lt;=$C$9,0,1)),0)+IF(GQ$63=$C$17,0,IF(GP$63=$C$17,$B221*(GP$60),0))</f>
        <v>0</v>
      </c>
      <c r="GQ221" s="50">
        <f>IF(GQ$63&lt;=$C$17,($C$34*GQ$59*$B221/$C$63)*(IF(COUNTA($D221:GP221)*(12/$C$63)&lt;=$C$9,0,1)),0)+IF(GR$63=$C$17,0,IF(GQ$63=$C$17,$B221*(GQ$60),0))</f>
        <v>0</v>
      </c>
      <c r="GR221" s="50">
        <f>IF(GR$63&lt;=$C$17,($C$34*GR$59*$B221/$C$63)*(IF(COUNTA($D221:GQ221)*(12/$C$63)&lt;=$C$9,0,1)),0)+IF(GS$63=$C$17,0,IF(GR$63=$C$17,$B221*(GR$60),0))</f>
        <v>0</v>
      </c>
      <c r="GS221" s="50">
        <f>IF(GS$63&lt;=$C$17,($C$34*GS$59*$B221/$C$63)*(IF(COUNTA($D221:GR221)*(12/$C$63)&lt;=$C$9,0,1)),0)+IF(GT$63=$C$17,0,IF(GS$63=$C$17,$B221*(GS$60),0))</f>
        <v>0</v>
      </c>
      <c r="GT221" s="50">
        <f>IF(GT$63&lt;=$C$17,($C$34*GT$59*$B221/$C$63)*(IF(COUNTA($D221:GS221)*(12/$C$63)&lt;=$C$9,0,1)),0)+IF(GU$63=$C$17,0,IF(GT$63=$C$17,$B221*(GT$60),0))</f>
        <v>0</v>
      </c>
      <c r="GU221" s="50">
        <f>IF(GU$63&lt;=$C$17,($C$34*GU$59*$B221/$C$63)*(IF(COUNTA($D221:GT221)*(12/$C$63)&lt;=$C$9,0,1)),0)+IF(GV$63=$C$17,0,IF(GU$63=$C$17,$B221*(GU$60),0))</f>
        <v>0</v>
      </c>
      <c r="GV221" s="50">
        <f>IF(GV$63&lt;=$C$17,($C$34*GV$59*$B221/$C$63)*(IF(COUNTA($D221:GU221)*(12/$C$63)&lt;=$C$9,0,1)),0)+IF(GW$63=$C$17,0,IF(GV$63=$C$17,$B221*(GV$60),0))</f>
        <v>0</v>
      </c>
      <c r="GW221" s="50">
        <f>IF(GW$63&lt;=$C$17,($C$34*GW$59*$B221/$C$63)*(IF(COUNTA($D221:GV221)*(12/$C$63)&lt;=$C$9,0,1)),0)+IF(GX$63=$C$17,0,IF(GW$63=$C$17,$B221*(GW$60),0))</f>
        <v>0</v>
      </c>
      <c r="GX221" s="50">
        <f>IF(GX$63&lt;=$C$17,($C$34*GX$59*$B221/$C$63)*(IF(COUNTA($D221:GW221)*(12/$C$63)&lt;=$C$9,0,1)),0)+IF(GY$63=$C$17,0,IF(GX$63=$C$17,$B221*(GX$60),0))</f>
        <v>0</v>
      </c>
      <c r="GY221" s="50">
        <f>IF(GY$63&lt;=$C$17,($C$34*GY$59*$B221/$C$63)*(IF(COUNTA($D221:GX221)*(12/$C$63)&lt;=$C$9,0,1)),0)+IF(GZ$63=$C$17,0,IF(GY$63=$C$17,$B221*(GY$60),0))</f>
        <v>0</v>
      </c>
      <c r="GZ221" s="50">
        <f>IF(GZ$63&lt;=$C$17,($C$34*GZ$59*$B221/$C$63)*(IF(COUNTA($D221:GY221)*(12/$C$63)&lt;=$C$9,0,1)),0)+IF(HA$63=$C$17,0,IF(GZ$63=$C$17,$B221*(GZ$60),0))</f>
        <v>0</v>
      </c>
      <c r="HA221" s="50">
        <f>IF(HA$63&lt;=$C$17,($C$34*HA$59*$B221/$C$63)*(IF(COUNTA($D221:GZ221)*(12/$C$63)&lt;=$C$9,0,1)),0)+IF(HB$63=$C$17,0,IF(HA$63=$C$17,$B221*(HA$60),0))</f>
        <v>0</v>
      </c>
      <c r="HB221" s="50">
        <f>IF(HB$63&lt;=$C$17,($C$34*HB$59*$B221/$C$63)*(IF(COUNTA($D221:HA221)*(12/$C$63)&lt;=$C$9,0,1)),0)+IF(HC$63=$C$17,0,IF(HB$63=$C$17,$B221*(HB$60),0))</f>
        <v>0</v>
      </c>
      <c r="HC221" s="50">
        <f>IF(HC$63&lt;=$C$17,($C$34*HC$59*$B221/$C$63)*(IF(COUNTA($D221:HB221)*(12/$C$63)&lt;=$C$9,0,1)),0)+IF(HD$63=$C$17,0,IF(HC$63=$C$17,$B221*(HC$60),0))</f>
        <v>0</v>
      </c>
      <c r="HD221" s="50">
        <f>IF(HD$63&lt;=$C$17,($C$34*HD$59*$B221/$C$63)*(IF(COUNTA($D221:HC221)*(12/$C$63)&lt;=$C$9,0,1)),0)+IF(HE$63=$C$17,0,IF(HD$63=$C$17,$B221*(HD$60),0))</f>
        <v>0</v>
      </c>
      <c r="HE221" s="50">
        <f>IF(HE$63&lt;=$C$17,($C$34*HE$59*$B221/$C$63)*(IF(COUNTA($D221:HD221)*(12/$C$63)&lt;=$C$9,0,1)),0)+IF(HF$63=$C$17,0,IF(HE$63=$C$17,$B221*(HE$60),0))</f>
        <v>0</v>
      </c>
      <c r="HF221" s="50">
        <f>IF(HF$63&lt;=$C$17,($C$34*HF$59*$B221/$C$63)*(IF(COUNTA($D221:HE221)*(12/$C$63)&lt;=$C$9,0,1)),0)+IF(HG$63=$C$17,0,IF(HF$63=$C$17,$B221*(HF$60),0))</f>
        <v>0</v>
      </c>
      <c r="HG221" s="50">
        <f>IF(HG$63&lt;=$C$17,($C$34*HG$59*$B221/$C$63)*(IF(COUNTA($D221:HF221)*(12/$C$63)&lt;=$C$9,0,1)),0)+IF(HH$63=$C$17,0,IF(HG$63=$C$17,$B221*(HG$60),0))</f>
        <v>0</v>
      </c>
      <c r="HH221" s="50">
        <f>IF(HH$63&lt;=$C$17,($C$34*HH$59*$B221/$C$63)*(IF(COUNTA($D221:HG221)*(12/$C$63)&lt;=$C$9,0,1)),0)+IF(HI$63=$C$17,0,IF(HH$63=$C$17,$B221*(HH$60),0))</f>
        <v>0</v>
      </c>
      <c r="HI221" s="50">
        <f>IF(HI$63&lt;=$C$17,($C$34*HI$59*$B221/$C$63)*(IF(COUNTA($D221:HH221)*(12/$C$63)&lt;=$C$9,0,1)),0)+IF(HJ$63=$C$17,0,IF(HI$63=$C$17,$B221*(HI$60),0))</f>
        <v>0</v>
      </c>
      <c r="HJ221" s="50">
        <f>IF(HJ$63&lt;=$C$17,($C$34*HJ$59*$B221/$C$63)*(IF(COUNTA($D221:HI221)*(12/$C$63)&lt;=$C$9,0,1)),0)+IF(HK$63=$C$17,0,IF(HJ$63=$C$17,$B221*(HJ$60),0))</f>
        <v>0</v>
      </c>
      <c r="HK221" s="50">
        <f>IF(HK$63&lt;=$C$17,($C$34*HK$59*$B221/$C$63)*(IF(COUNTA($D221:HJ221)*(12/$C$63)&lt;=$C$9,0,1)),0)+IF(HL$63=$C$17,0,IF(HK$63=$C$17,$B221*(HK$60),0))</f>
        <v>0</v>
      </c>
      <c r="HL221" s="50">
        <f>IF(HL$63&lt;=$C$17,($C$34*HL$59*$B221/$C$63)*(IF(COUNTA($D221:HK221)*(12/$C$63)&lt;=$C$9,0,1)),0)+IF(HM$63=$C$17,0,IF(HL$63=$C$17,$B221*(HL$60),0))</f>
        <v>0</v>
      </c>
      <c r="HM221" s="50">
        <f>IF(HM$63&lt;=$C$17,($C$34*HM$59*$B221/$C$63)*(IF(COUNTA($D221:HL221)*(12/$C$63)&lt;=$C$9,0,1)),0)+IF(HN$63=$C$17,0,IF(HM$63=$C$17,$B221*(HM$60),0))</f>
        <v>0</v>
      </c>
      <c r="HN221" s="50">
        <f>IF(HN$63&lt;=$C$17,($C$34*HN$59*$B221/$C$63)*(IF(COUNTA($D221:HM221)*(12/$C$63)&lt;=$C$9,0,1)),0)+IF(HO$63=$C$17,0,IF(HN$63=$C$17,$B221*(HN$60),0))</f>
        <v>0</v>
      </c>
      <c r="HO221" s="50">
        <f>IF(HO$63&lt;=$C$17,($C$34*HO$59*$B221/$C$63)*(IF(COUNTA($D221:HN221)*(12/$C$63)&lt;=$C$9,0,1)),0)+IF(HP$63=$C$17,0,IF(HO$63=$C$17,$B221*(HO$60),0))</f>
        <v>0</v>
      </c>
      <c r="HP221" s="50">
        <f>IF(HP$63&lt;=$C$17,($C$34*HP$59*$B221/$C$63)*(IF(COUNTA($D221:HO221)*(12/$C$63)&lt;=$C$9,0,1)),0)+IF(HQ$63=$C$17,0,IF(HP$63=$C$17,$B221*(HP$60),0))</f>
        <v>0</v>
      </c>
      <c r="HQ221" s="50">
        <f>IF(HQ$63&lt;=$C$17,($C$34*HQ$59*$B221/$C$63)*(IF(COUNTA($D221:HP221)*(12/$C$63)&lt;=$C$9,0,1)),0)+IF(HR$63=$C$17,0,IF(HQ$63=$C$17,$B221*(HQ$60),0))</f>
        <v>0</v>
      </c>
      <c r="HR221" s="50">
        <f>IF(HR$63&lt;=$C$17,($C$34*HR$59*$B221/$C$63)*(IF(COUNTA($D221:HQ221)*(12/$C$63)&lt;=$C$9,0,1)),0)+IF(HS$63=$C$17,0,IF(HR$63=$C$17,$B221*(HR$60),0))</f>
        <v>0</v>
      </c>
      <c r="HS221" s="50">
        <f>IF(HS$63&lt;=$C$17,($C$34*HS$59*$B221/$C$63)*(IF(COUNTA($D221:HR221)*(12/$C$63)&lt;=$C$9,0,1)),0)+IF(HT$63=$C$17,0,IF(HS$63=$C$17,$B221*(HS$60),0))</f>
        <v>0</v>
      </c>
      <c r="HT221" s="50">
        <f>IF(HT$63&lt;=$C$17,($C$34*HT$59*$B221/$C$63)*(IF(COUNTA($D221:HS221)*(12/$C$63)&lt;=$C$9,0,1)),0)+IF(HU$63=$C$17,0,IF(HT$63=$C$17,$B221*(HT$60),0))</f>
        <v>0</v>
      </c>
      <c r="HU221" s="50">
        <f>IF(HU$63&lt;=$C$17,($C$34*HU$59*$B221/$C$63)*(IF(COUNTA($D221:HT221)*(12/$C$63)&lt;=$C$9,0,1)),0)+IF(HV$63=$C$17,0,IF(HU$63=$C$17,$B221*(HU$60),0))</f>
        <v>0</v>
      </c>
      <c r="HV221" s="50">
        <f>IF(HV$63&lt;=$C$17,($C$34*HV$59*$B221/$C$63)*(IF(COUNTA($D221:HU221)*(12/$C$63)&lt;=$C$9,0,1)),0)+IF(HW$63=$C$17,0,IF(HV$63=$C$17,$B221*(HV$60),0))</f>
        <v>0</v>
      </c>
      <c r="HW221" s="50">
        <f>IF(HW$63&lt;=$C$17,($C$34*HW$59*$B221/$C$63)*(IF(COUNTA($D221:HV221)*(12/$C$63)&lt;=$C$9,0,1)),0)+IF(HX$63=$C$17,0,IF(HW$63=$C$17,$B221*(HW$60),0))</f>
        <v>0</v>
      </c>
      <c r="HX221" s="50">
        <f>IF(HX$63&lt;=$C$17,($C$34*HX$59*$B221/$C$63)*(IF(COUNTA($D221:HW221)*(12/$C$63)&lt;=$C$9,0,1)),0)+IF(HY$63=$C$17,0,IF(HX$63=$C$17,$B221*(HX$60),0))</f>
        <v>0</v>
      </c>
      <c r="HY221" s="50">
        <f>IF(HY$63&lt;=$C$17,($C$34*HY$59*$B221/$C$63)*(IF(COUNTA($D221:HX221)*(12/$C$63)&lt;=$C$9,0,1)),0)+IF(HZ$63=$C$17,0,IF(HY$63=$C$17,$B221*(HY$60),0))</f>
        <v>0</v>
      </c>
      <c r="HZ221" s="50">
        <f>IF(HZ$63&lt;=$C$17,($C$34*HZ$59*$B221/$C$63)*(IF(COUNTA($D221:HY221)*(12/$C$63)&lt;=$C$9,0,1)),0)+IF(IA$63=$C$17,0,IF(HZ$63=$C$17,$B221*(HZ$60),0))</f>
        <v>0</v>
      </c>
      <c r="IA221" s="50">
        <f>IF(IA$63&lt;=$C$17,($C$34*IA$59*$B221/$C$63)*(IF(COUNTA($D221:HZ221)*(12/$C$63)&lt;=$C$9,0,1)),0)+IF(IB$63=$C$17,0,IF(IA$63=$C$17,$B221*(IA$60),0))</f>
        <v>0</v>
      </c>
      <c r="IB221" s="50">
        <f>IF(IB$63&lt;=$C$17,($C$34*IB$59*$B221/$C$63)*(IF(COUNTA($D221:IA221)*(12/$C$63)&lt;=$C$9,0,1)),0)+IF(IC$63=$C$17,0,IF(IB$63=$C$17,$B221*(IB$60),0))</f>
        <v>0</v>
      </c>
      <c r="IC221" s="50">
        <f>IF(IC$63&lt;=$C$17,($C$34*IC$59*$B221/$C$63)*(IF(COUNTA($D221:IB221)*(12/$C$63)&lt;=$C$9,0,1)),0)+IF(ID$63=$C$17,0,IF(IC$63=$C$17,$B221*(IC$60),0))</f>
        <v>0</v>
      </c>
      <c r="ID221" s="50">
        <f>IF(ID$63&lt;=$C$17,($C$34*ID$59*$B221/$C$63)*(IF(COUNTA($D221:IC221)*(12/$C$63)&lt;=$C$9,0,1)),0)+IF(IE$63=$C$17,0,IF(ID$63=$C$17,$B221*(ID$60),0))</f>
        <v>0</v>
      </c>
      <c r="IE221" s="50">
        <f>IF(IE$63&lt;=$C$17,($C$34*IE$59*$B221/$C$63)*(IF(COUNTA($D221:ID221)*(12/$C$63)&lt;=$C$9,0,1)),0)+IF(IF$63=$C$17,0,IF(IE$63=$C$17,$B221*(IE$60),0))</f>
        <v>0</v>
      </c>
      <c r="IF221" s="50">
        <f>IF(IF$63&lt;=$C$17,($C$34*IF$59*$B221/$C$63)*(IF(COUNTA($D221:IE221)*(12/$C$63)&lt;=$C$9,0,1)),0)+IF(IG$63=$C$17,0,IF(IF$63=$C$17,$B221*(IF$60),0))</f>
        <v>0</v>
      </c>
      <c r="IG221" s="50">
        <f>IF(IG$63&lt;=$C$17,($C$34*IG$59*$B221/$C$63)*(IF(COUNTA($D221:IF221)*(12/$C$63)&lt;=$C$9,0,1)),0)+IF(IH$63=$C$17,0,IF(IG$63=$C$17,$B221*(IG$60),0))</f>
        <v>0</v>
      </c>
      <c r="IH221" s="50">
        <f>IF(IH$63&lt;=$C$17,($C$34*IH$59*$B221/$C$63)*(IF(COUNTA($D221:IG221)*(12/$C$63)&lt;=$C$9,0,1)),0)+IF(II$63=$C$17,0,IF(IH$63=$C$17,$B221*(IH$60),0))</f>
        <v>0</v>
      </c>
      <c r="II221" s="50">
        <f>IF(II$63&lt;=$C$17,($C$34*II$59*$B221/$C$63)*(IF(COUNTA($D221:IH221)*(12/$C$63)&lt;=$C$9,0,1)),0)+IF(IJ$63=$C$17,0,IF(II$63=$C$17,$B221*(II$60),0))</f>
        <v>0</v>
      </c>
      <c r="IJ221" s="50">
        <f>IF(IJ$63&lt;=$C$17,($C$34*IJ$59*$B221/$C$63)*(IF(COUNTA($D221:II221)*(12/$C$63)&lt;=$C$9,0,1)),0)+IF(IK$63=$C$17,0,IF(IJ$63=$C$17,$B221*(IJ$60),0))</f>
        <v>0</v>
      </c>
      <c r="IK221" s="50">
        <f>IF(IK$63&lt;=$C$17,($C$34*IK$59*$B221/$C$63)*(IF(COUNTA($D221:IJ221)*(12/$C$63)&lt;=$C$9,0,1)),0)+IF(IL$63=$C$17,0,IF(IK$63=$C$17,$B221*(IK$60),0))</f>
        <v>0</v>
      </c>
      <c r="IL221" s="50">
        <f>IF(IL$63&lt;=$C$17,($C$34*IL$59*$B221/$C$63)*(IF(COUNTA($D221:IK221)*(12/$C$63)&lt;=$C$9,0,1)),0)+IF(IM$63=$C$17,0,IF(IL$63=$C$17,$B221*(IL$60),0))</f>
        <v>0</v>
      </c>
      <c r="IM221" s="50">
        <f>IF(IM$63&lt;=$C$17,($C$34*IM$59*$B221/$C$63)*(IF(COUNTA($D221:IL221)*(12/$C$63)&lt;=$C$9,0,1)),0)+IF(IN$63=$C$17,0,IF(IM$63=$C$17,$B221*(IM$60),0))</f>
        <v>0</v>
      </c>
      <c r="IN221" s="50">
        <f>IF(IN$63&lt;=$C$17,($C$34*IN$59*$B221/$C$63)*(IF(COUNTA($D221:IM221)*(12/$C$63)&lt;=$C$9,0,1)),0)+IF(IO$63=$C$17,0,IF(IN$63=$C$17,$B221*(IN$60),0))</f>
        <v>0</v>
      </c>
      <c r="IO221" s="50">
        <f>IF(IO$63&lt;=$C$17,($C$34*IO$59*$B221/$C$63)*(IF(COUNTA($D221:IN221)*(12/$C$63)&lt;=$C$9,0,1)),0)+IF(IP$63=$C$17,0,IF(IO$63=$C$17,$B221*(IO$60),0))</f>
        <v>0</v>
      </c>
      <c r="IP221" s="50">
        <f>IF(IP$63&lt;=$C$17,($C$34*IP$59*$B221/$C$63)*(IF(COUNTA($D221:IO221)*(12/$C$63)&lt;=$C$9,0,1)),0)+IF(IQ$63=$C$17,0,IF(IP$63=$C$17,$B221*(IP$60),0))</f>
        <v>0</v>
      </c>
      <c r="IQ221" s="50">
        <f>IF(IQ$63&lt;=$C$17,($C$34*IQ$59*$B221/$C$63)*(IF(COUNTA($D221:IP221)*(12/$C$63)&lt;=$C$9,0,1)),0)+IF(IR$63=$C$17,0,IF(IQ$63=$C$17,$B221*(IQ$60),0))</f>
        <v>0</v>
      </c>
      <c r="IR221" s="50">
        <f>IF(IR$63&lt;=$C$17,($C$34*IR$59*$B221/$C$63)*(IF(COUNTA($D221:IQ221)*(12/$C$63)&lt;=$C$9,0,1)),0)+IF(IS$63=$C$17,0,IF(IR$63=$C$17,$B221*(IR$60),0))</f>
        <v>0</v>
      </c>
      <c r="IS221" s="50">
        <f>IF(IS$63&lt;=$C$17,($C$34*IS$59*$B221/$C$63)*(IF(COUNTA($D221:IR221)*(12/$C$63)&lt;=$C$9,0,1)),0)+IF(IT$63=$C$17,0,IF(IS$63=$C$17,$B221*(IS$60),0))</f>
        <v>0</v>
      </c>
      <c r="IT221" s="50">
        <f>IF(IT$63&lt;=$C$17,($C$34*IT$59*$B221/$C$63)*(IF(COUNTA($D221:IS221)*(12/$C$63)&lt;=$C$9,0,1)),0)+IF(IU$63=$C$17,0,IF(IT$63=$C$17,$B221*(IT$60),0))</f>
        <v>0</v>
      </c>
      <c r="IU221" s="50">
        <f>IF(IU$63&lt;=$C$17,($C$34*IU$59*$B221/$C$63)*(IF(COUNTA($D221:IT221)*(12/$C$63)&lt;=$C$9,0,1)),0)+IF(IV$63=$C$17,0,IF(IU$63=$C$17,$B221*(IU$60),0))</f>
        <v>0</v>
      </c>
      <c r="IV221" s="50">
        <f>IF(IV$63&lt;=$C$17,($C$34*IV$59*$B221/$C$63)*(IF(COUNTA($D221:IU221)*(12/$C$63)&lt;=$C$9,0,1)),0)+IF(IW$63=$C$17,0,IF(IV$63=$C$17,$B221*(IV$60),0))</f>
        <v>0</v>
      </c>
      <c r="IW221" s="50">
        <f>IF(IW$63&lt;=$C$17,($C$34*IW$59*$B221/$C$63)*(IF(COUNTA($D221:IV221)*(12/$C$63)&lt;=$C$9,0,1)),0)+IF(IX$63=$C$17,0,IF(IW$63=$C$17,$B221*(IW$60),0))</f>
        <v>0</v>
      </c>
      <c r="IX221" s="50"/>
      <c r="IY221" s="50"/>
      <c r="IZ221" s="50"/>
      <c r="JA221" s="50"/>
      <c r="JB221" s="50"/>
      <c r="JC221" s="50"/>
      <c r="JD221" s="50"/>
      <c r="JE221" s="50"/>
      <c r="JF221" s="50"/>
      <c r="JG221" s="50"/>
      <c r="JH221" s="50"/>
      <c r="JI221" s="50"/>
      <c r="JJ221" s="50"/>
      <c r="JK221" s="50"/>
      <c r="JL221" s="50"/>
      <c r="JM221" s="50"/>
      <c r="JN221" s="50"/>
      <c r="JO221" s="50"/>
      <c r="JP221" s="50"/>
      <c r="JQ221" s="50"/>
      <c r="JR221" s="50"/>
      <c r="JS221" s="50"/>
      <c r="JT221" s="50"/>
      <c r="JU221" s="50"/>
      <c r="JV221" s="50"/>
      <c r="JW221" s="50"/>
      <c r="JX221" s="50"/>
      <c r="JY221" s="50"/>
      <c r="JZ221" s="50"/>
      <c r="KA221" s="50"/>
      <c r="KB221" s="50"/>
      <c r="KC221" s="50"/>
      <c r="KD221" s="50"/>
      <c r="KE221" s="50"/>
      <c r="KF221" s="50"/>
      <c r="KG221" s="50"/>
      <c r="KH221" s="50"/>
      <c r="KI221" s="50"/>
      <c r="KJ221" s="50"/>
      <c r="KK221" s="50"/>
      <c r="KL221" s="50"/>
      <c r="KM221" s="50"/>
      <c r="KN221" s="50"/>
      <c r="KO221" s="50"/>
      <c r="KP221" s="50"/>
      <c r="KQ221" s="50"/>
      <c r="KR221" s="50"/>
      <c r="KS221" s="50"/>
      <c r="KT221" s="50"/>
      <c r="KU221" s="50"/>
      <c r="KV221" s="50"/>
      <c r="KW221" s="50"/>
      <c r="KX221" s="50"/>
      <c r="KY221" s="50"/>
      <c r="KZ221" s="50"/>
      <c r="LA221" s="50"/>
      <c r="LB221" s="50"/>
      <c r="LC221" s="50"/>
      <c r="LD221" s="50"/>
      <c r="LE221" s="50"/>
      <c r="LF221" s="50"/>
      <c r="LG221" s="50"/>
      <c r="LH221" s="50"/>
      <c r="LI221" s="50"/>
      <c r="LJ221" s="50"/>
      <c r="LK221" s="50"/>
      <c r="LL221" s="50"/>
      <c r="LM221" s="50"/>
      <c r="LN221" s="50"/>
      <c r="LO221" s="50"/>
      <c r="LP221" s="50"/>
      <c r="LQ221" s="50"/>
      <c r="LR221" s="50"/>
      <c r="LS221" s="50"/>
      <c r="LT221" s="50"/>
      <c r="LU221" s="50"/>
      <c r="LV221" s="50"/>
      <c r="LW221" s="50"/>
      <c r="LX221" s="50"/>
      <c r="LY221" s="50"/>
      <c r="LZ221" s="50"/>
      <c r="MA221" s="50"/>
      <c r="MB221" s="50"/>
      <c r="MC221" s="50"/>
      <c r="MD221" s="50"/>
      <c r="ME221" s="50"/>
      <c r="MF221" s="50"/>
      <c r="MG221" s="50"/>
      <c r="MH221" s="50"/>
      <c r="MI221" s="50"/>
      <c r="MJ221" s="50"/>
      <c r="MK221" s="50"/>
      <c r="ML221" s="50"/>
      <c r="MM221" s="50"/>
      <c r="MN221" s="50"/>
      <c r="MO221" s="50"/>
      <c r="MP221" s="50"/>
      <c r="MQ221" s="50"/>
      <c r="MR221" s="50"/>
      <c r="MS221" s="50"/>
      <c r="MT221" s="50"/>
      <c r="MU221" s="50"/>
      <c r="MV221" s="50"/>
      <c r="MW221" s="50"/>
      <c r="MX221" s="50"/>
      <c r="MY221" s="50"/>
      <c r="MZ221" s="50"/>
      <c r="NA221" s="50"/>
      <c r="NB221" s="50"/>
      <c r="NC221" s="50"/>
      <c r="ND221" s="50"/>
      <c r="NE221" s="50"/>
      <c r="NF221" s="50"/>
      <c r="NG221" s="50"/>
      <c r="NH221" s="50"/>
      <c r="NI221" s="50"/>
      <c r="NJ221" s="50"/>
      <c r="NK221" s="50"/>
      <c r="NL221" s="50"/>
      <c r="NM221" s="50"/>
      <c r="NN221" s="50"/>
      <c r="NO221" s="50"/>
      <c r="NP221" s="50"/>
      <c r="NQ221" s="50"/>
      <c r="NR221" s="50"/>
      <c r="NS221" s="50"/>
      <c r="NT221" s="50"/>
      <c r="NU221" s="50"/>
    </row>
    <row r="222" spans="1:385" outlineLevel="1" x14ac:dyDescent="0.25">
      <c r="A222" s="2" t="s">
        <v>55</v>
      </c>
      <c r="B222" s="79">
        <f ca="1">+OFFSET($D$52,0,COUNTA($B$66:B221),,)</f>
        <v>0</v>
      </c>
      <c r="C222" s="88">
        <f t="shared" si="71"/>
        <v>0</v>
      </c>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47"/>
      <c r="EJ222" s="47"/>
      <c r="EK222" s="47"/>
      <c r="EL222" s="47"/>
      <c r="EM222" s="47"/>
      <c r="EN222" s="47"/>
      <c r="EO222" s="47"/>
      <c r="EP222" s="47"/>
      <c r="EQ222" s="47"/>
      <c r="ER222" s="47"/>
      <c r="ES222" s="47"/>
      <c r="ET222" s="47"/>
      <c r="EU222" s="47"/>
      <c r="EV222" s="47"/>
      <c r="EW222" s="47"/>
      <c r="EX222" s="47"/>
      <c r="EY222" s="47"/>
      <c r="EZ222" s="47"/>
      <c r="FA222" s="47"/>
      <c r="FB222" s="47"/>
      <c r="FC222" s="47"/>
      <c r="FD222" s="50">
        <f>IF(FE$63&gt;$C$17,0,-FD$53*(12/$C$63))</f>
        <v>0</v>
      </c>
      <c r="FE222" s="50">
        <f>IF(FE$63&lt;=$C$17,($C$34*FE$59*$B222/$C$63)*(IF(COUNTA($D222:FD222)*(12/$C$63)&lt;=$C$9,0,1)),0)+IF(FF$63=$C$17,0,IF(FE$63=$C$17,$B222*(FE$60),0))</f>
        <v>0</v>
      </c>
      <c r="FF222" s="50">
        <f>IF(FF$63&lt;=$C$17,($C$34*FF$59*$B222/$C$63)*(IF(COUNTA($D222:FE222)*(12/$C$63)&lt;=$C$9,0,1)),0)+IF(FG$63=$C$17,0,IF(FF$63=$C$17,$B222*(FF$60),0))</f>
        <v>0</v>
      </c>
      <c r="FG222" s="50">
        <f>IF(FG$63&lt;=$C$17,($C$34*FG$59*$B222/$C$63)*(IF(COUNTA($D222:FF222)*(12/$C$63)&lt;=$C$9,0,1)),0)+IF(FH$63=$C$17,0,IF(FG$63=$C$17,$B222*(FG$60),0))</f>
        <v>0</v>
      </c>
      <c r="FH222" s="50">
        <f>IF(FH$63&lt;=$C$17,($C$34*FH$59*$B222/$C$63)*(IF(COUNTA($D222:FG222)*(12/$C$63)&lt;=$C$9,0,1)),0)+IF(FI$63=$C$17,0,IF(FH$63=$C$17,$B222*(FH$60),0))</f>
        <v>0</v>
      </c>
      <c r="FI222" s="50">
        <f>IF(FI$63&lt;=$C$17,($C$34*FI$59*$B222/$C$63)*(IF(COUNTA($D222:FH222)*(12/$C$63)&lt;=$C$9,0,1)),0)+IF(FJ$63=$C$17,0,IF(FI$63=$C$17,$B222*(FI$60),0))</f>
        <v>0</v>
      </c>
      <c r="FJ222" s="50">
        <f>IF(FJ$63&lt;=$C$17,($C$34*FJ$59*$B222/$C$63)*(IF(COUNTA($D222:FI222)*(12/$C$63)&lt;=$C$9,0,1)),0)+IF(FK$63=$C$17,0,IF(FJ$63=$C$17,$B222*(FJ$60),0))</f>
        <v>0</v>
      </c>
      <c r="FK222" s="50">
        <f>IF(FK$63&lt;=$C$17,($C$34*FK$59*$B222/$C$63)*(IF(COUNTA($D222:FJ222)*(12/$C$63)&lt;=$C$9,0,1)),0)+IF(FL$63=$C$17,0,IF(FK$63=$C$17,$B222*(FK$60),0))</f>
        <v>0</v>
      </c>
      <c r="FL222" s="50">
        <f>IF(FL$63&lt;=$C$17,($C$34*FL$59*$B222/$C$63)*(IF(COUNTA($D222:FK222)*(12/$C$63)&lt;=$C$9,0,1)),0)+IF(FM$63=$C$17,0,IF(FL$63=$C$17,$B222*(FL$60),0))</f>
        <v>0</v>
      </c>
      <c r="FM222" s="50">
        <f>IF(FM$63&lt;=$C$17,($C$34*FM$59*$B222/$C$63)*(IF(COUNTA($D222:FL222)*(12/$C$63)&lt;=$C$9,0,1)),0)+IF(FN$63=$C$17,0,IF(FM$63=$C$17,$B222*(FM$60),0))</f>
        <v>0</v>
      </c>
      <c r="FN222" s="50">
        <f>IF(FN$63&lt;=$C$17,($C$34*FN$59*$B222/$C$63)*(IF(COUNTA($D222:FM222)*(12/$C$63)&lt;=$C$9,0,1)),0)+IF(FO$63=$C$17,0,IF(FN$63=$C$17,$B222*(FN$60),0))</f>
        <v>0</v>
      </c>
      <c r="FO222" s="50">
        <f>IF(FO$63&lt;=$C$17,($C$34*FO$59*$B222/$C$63)*(IF(COUNTA($D222:FN222)*(12/$C$63)&lt;=$C$9,0,1)),0)+IF(FP$63=$C$17,0,IF(FO$63=$C$17,$B222*(FO$60),0))</f>
        <v>0</v>
      </c>
      <c r="FP222" s="50">
        <f>IF(FP$63&lt;=$C$17,($C$34*FP$59*$B222/$C$63)*(IF(COUNTA($D222:FO222)*(12/$C$63)&lt;=$C$9,0,1)),0)+IF(FQ$63=$C$17,0,IF(FP$63=$C$17,$B222*(FP$60),0))</f>
        <v>0</v>
      </c>
      <c r="FQ222" s="50">
        <f>IF(FQ$63&lt;=$C$17,($C$34*FQ$59*$B222/$C$63)*(IF(COUNTA($D222:FP222)*(12/$C$63)&lt;=$C$9,0,1)),0)+IF(FR$63=$C$17,0,IF(FQ$63=$C$17,$B222*(FQ$60),0))</f>
        <v>0</v>
      </c>
      <c r="FR222" s="50">
        <f>IF(FR$63&lt;=$C$17,($C$34*FR$59*$B222/$C$63)*(IF(COUNTA($D222:FQ222)*(12/$C$63)&lt;=$C$9,0,1)),0)+IF(FS$63=$C$17,0,IF(FR$63=$C$17,$B222*(FR$60),0))</f>
        <v>0</v>
      </c>
      <c r="FS222" s="50">
        <f>IF(FS$63&lt;=$C$17,($C$34*FS$59*$B222/$C$63)*(IF(COUNTA($D222:FR222)*(12/$C$63)&lt;=$C$9,0,1)),0)+IF(FT$63=$C$17,0,IF(FS$63=$C$17,$B222*(FS$60),0))</f>
        <v>0</v>
      </c>
      <c r="FT222" s="50">
        <f>IF(FT$63&lt;=$C$17,($C$34*FT$59*$B222/$C$63)*(IF(COUNTA($D222:FS222)*(12/$C$63)&lt;=$C$9,0,1)),0)+IF(FU$63=$C$17,0,IF(FT$63=$C$17,$B222*(FT$60),0))</f>
        <v>0</v>
      </c>
      <c r="FU222" s="50">
        <f>IF(FU$63&lt;=$C$17,($C$34*FU$59*$B222/$C$63)*(IF(COUNTA($D222:FT222)*(12/$C$63)&lt;=$C$9,0,1)),0)+IF(FV$63=$C$17,0,IF(FU$63=$C$17,$B222*(FU$60),0))</f>
        <v>0</v>
      </c>
      <c r="FV222" s="50">
        <f>IF(FV$63&lt;=$C$17,($C$34*FV$59*$B222/$C$63)*(IF(COUNTA($D222:FU222)*(12/$C$63)&lt;=$C$9,0,1)),0)+IF(FW$63=$C$17,0,IF(FV$63=$C$17,$B222*(FV$60),0))</f>
        <v>0</v>
      </c>
      <c r="FW222" s="50">
        <f>IF(FW$63&lt;=$C$17,($C$34*FW$59*$B222/$C$63)*(IF(COUNTA($D222:FV222)*(12/$C$63)&lt;=$C$9,0,1)),0)+IF(FX$63=$C$17,0,IF(FW$63=$C$17,$B222*(FW$60),0))</f>
        <v>0</v>
      </c>
      <c r="FX222" s="50">
        <f>IF(FX$63&lt;=$C$17,($C$34*FX$59*$B222/$C$63)*(IF(COUNTA($D222:FW222)*(12/$C$63)&lt;=$C$9,0,1)),0)+IF(FY$63=$C$17,0,IF(FX$63=$C$17,$B222*(FX$60),0))</f>
        <v>0</v>
      </c>
      <c r="FY222" s="50">
        <f>IF(FY$63&lt;=$C$17,($C$34*FY$59*$B222/$C$63)*(IF(COUNTA($D222:FX222)*(12/$C$63)&lt;=$C$9,0,1)),0)+IF(FZ$63=$C$17,0,IF(FY$63=$C$17,$B222*(FY$60),0))</f>
        <v>0</v>
      </c>
      <c r="FZ222" s="50">
        <f>IF(FZ$63&lt;=$C$17,($C$34*FZ$59*$B222/$C$63)*(IF(COUNTA($D222:FY222)*(12/$C$63)&lt;=$C$9,0,1)),0)+IF(GA$63=$C$17,0,IF(FZ$63=$C$17,$B222*(FZ$60),0))</f>
        <v>0</v>
      </c>
      <c r="GA222" s="50">
        <f>IF(GA$63&lt;=$C$17,($C$34*GA$59*$B222/$C$63)*(IF(COUNTA($D222:FZ222)*(12/$C$63)&lt;=$C$9,0,1)),0)+IF(GB$63=$C$17,0,IF(GA$63=$C$17,$B222*(GA$60),0))</f>
        <v>0</v>
      </c>
      <c r="GB222" s="50">
        <f>IF(GB$63&lt;=$C$17,($C$34*GB$59*$B222/$C$63)*(IF(COUNTA($D222:GA222)*(12/$C$63)&lt;=$C$9,0,1)),0)+IF(GC$63=$C$17,0,IF(GB$63=$C$17,$B222*(GB$60),0))</f>
        <v>0</v>
      </c>
      <c r="GC222" s="50">
        <f>IF(GC$63&lt;=$C$17,($C$34*GC$59*$B222/$C$63)*(IF(COUNTA($D222:GB222)*(12/$C$63)&lt;=$C$9,0,1)),0)+IF(GD$63=$C$17,0,IF(GC$63=$C$17,$B222*(GC$60),0))</f>
        <v>0</v>
      </c>
      <c r="GD222" s="50">
        <f>IF(GD$63&lt;=$C$17,($C$34*GD$59*$B222/$C$63)*(IF(COUNTA($D222:GC222)*(12/$C$63)&lt;=$C$9,0,1)),0)+IF(GE$63=$C$17,0,IF(GD$63=$C$17,$B222*(GD$60),0))</f>
        <v>0</v>
      </c>
      <c r="GE222" s="50">
        <f>IF(GE$63&lt;=$C$17,($C$34*GE$59*$B222/$C$63)*(IF(COUNTA($D222:GD222)*(12/$C$63)&lt;=$C$9,0,1)),0)+IF(GF$63=$C$17,0,IF(GE$63=$C$17,$B222*(GE$60),0))</f>
        <v>0</v>
      </c>
      <c r="GF222" s="50">
        <f>IF(GF$63&lt;=$C$17,($C$34*GF$59*$B222/$C$63)*(IF(COUNTA($D222:GE222)*(12/$C$63)&lt;=$C$9,0,1)),0)+IF(GG$63=$C$17,0,IF(GF$63=$C$17,$B222*(GF$60),0))</f>
        <v>0</v>
      </c>
      <c r="GG222" s="50">
        <f>IF(GG$63&lt;=$C$17,($C$34*GG$59*$B222/$C$63)*(IF(COUNTA($D222:GF222)*(12/$C$63)&lt;=$C$9,0,1)),0)+IF(GH$63=$C$17,0,IF(GG$63=$C$17,$B222*(GG$60),0))</f>
        <v>0</v>
      </c>
      <c r="GH222" s="50">
        <f>IF(GH$63&lt;=$C$17,($C$34*GH$59*$B222/$C$63)*(IF(COUNTA($D222:GG222)*(12/$C$63)&lt;=$C$9,0,1)),0)+IF(GI$63=$C$17,0,IF(GH$63=$C$17,$B222*(GH$60),0))</f>
        <v>0</v>
      </c>
      <c r="GI222" s="50">
        <f>IF(GI$63&lt;=$C$17,($C$34*GI$59*$B222/$C$63)*(IF(COUNTA($D222:GH222)*(12/$C$63)&lt;=$C$9,0,1)),0)+IF(GJ$63=$C$17,0,IF(GI$63=$C$17,$B222*(GI$60),0))</f>
        <v>0</v>
      </c>
      <c r="GJ222" s="50">
        <f>IF(GJ$63&lt;=$C$17,($C$34*GJ$59*$B222/$C$63)*(IF(COUNTA($D222:GI222)*(12/$C$63)&lt;=$C$9,0,1)),0)+IF(GK$63=$C$17,0,IF(GJ$63=$C$17,$B222*(GJ$60),0))</f>
        <v>0</v>
      </c>
      <c r="GK222" s="50">
        <f>IF(GK$63&lt;=$C$17,($C$34*GK$59*$B222/$C$63)*(IF(COUNTA($D222:GJ222)*(12/$C$63)&lt;=$C$9,0,1)),0)+IF(GL$63=$C$17,0,IF(GK$63=$C$17,$B222*(GK$60),0))</f>
        <v>0</v>
      </c>
      <c r="GL222" s="50">
        <f>IF(GL$63&lt;=$C$17,($C$34*GL$59*$B222/$C$63)*(IF(COUNTA($D222:GK222)*(12/$C$63)&lt;=$C$9,0,1)),0)+IF(GM$63=$C$17,0,IF(GL$63=$C$17,$B222*(GL$60),0))</f>
        <v>0</v>
      </c>
      <c r="GM222" s="50">
        <f>IF(GM$63&lt;=$C$17,($C$34*GM$59*$B222/$C$63)*(IF(COUNTA($D222:GL222)*(12/$C$63)&lt;=$C$9,0,1)),0)+IF(GN$63=$C$17,0,IF(GM$63=$C$17,$B222*(GM$60),0))</f>
        <v>0</v>
      </c>
      <c r="GN222" s="50">
        <f>IF(GN$63&lt;=$C$17,($C$34*GN$59*$B222/$C$63)*(IF(COUNTA($D222:GM222)*(12/$C$63)&lt;=$C$9,0,1)),0)+IF(GO$63=$C$17,0,IF(GN$63=$C$17,$B222*(GN$60),0))</f>
        <v>0</v>
      </c>
      <c r="GO222" s="50">
        <f>IF(GO$63&lt;=$C$17,($C$34*GO$59*$B222/$C$63)*(IF(COUNTA($D222:GN222)*(12/$C$63)&lt;=$C$9,0,1)),0)+IF(GP$63=$C$17,0,IF(GO$63=$C$17,$B222*(GO$60),0))</f>
        <v>0</v>
      </c>
      <c r="GP222" s="50">
        <f>IF(GP$63&lt;=$C$17,($C$34*GP$59*$B222/$C$63)*(IF(COUNTA($D222:GO222)*(12/$C$63)&lt;=$C$9,0,1)),0)+IF(GQ$63=$C$17,0,IF(GP$63=$C$17,$B222*(GP$60),0))</f>
        <v>0</v>
      </c>
      <c r="GQ222" s="50">
        <f>IF(GQ$63&lt;=$C$17,($C$34*GQ$59*$B222/$C$63)*(IF(COUNTA($D222:GP222)*(12/$C$63)&lt;=$C$9,0,1)),0)+IF(GR$63=$C$17,0,IF(GQ$63=$C$17,$B222*(GQ$60),0))</f>
        <v>0</v>
      </c>
      <c r="GR222" s="50">
        <f>IF(GR$63&lt;=$C$17,($C$34*GR$59*$B222/$C$63)*(IF(COUNTA($D222:GQ222)*(12/$C$63)&lt;=$C$9,0,1)),0)+IF(GS$63=$C$17,0,IF(GR$63=$C$17,$B222*(GR$60),0))</f>
        <v>0</v>
      </c>
      <c r="GS222" s="50">
        <f>IF(GS$63&lt;=$C$17,($C$34*GS$59*$B222/$C$63)*(IF(COUNTA($D222:GR222)*(12/$C$63)&lt;=$C$9,0,1)),0)+IF(GT$63=$C$17,0,IF(GS$63=$C$17,$B222*(GS$60),0))</f>
        <v>0</v>
      </c>
      <c r="GT222" s="50">
        <f>IF(GT$63&lt;=$C$17,($C$34*GT$59*$B222/$C$63)*(IF(COUNTA($D222:GS222)*(12/$C$63)&lt;=$C$9,0,1)),0)+IF(GU$63=$C$17,0,IF(GT$63=$C$17,$B222*(GT$60),0))</f>
        <v>0</v>
      </c>
      <c r="GU222" s="50">
        <f>IF(GU$63&lt;=$C$17,($C$34*GU$59*$B222/$C$63)*(IF(COUNTA($D222:GT222)*(12/$C$63)&lt;=$C$9,0,1)),0)+IF(GV$63=$C$17,0,IF(GU$63=$C$17,$B222*(GU$60),0))</f>
        <v>0</v>
      </c>
      <c r="GV222" s="50">
        <f>IF(GV$63&lt;=$C$17,($C$34*GV$59*$B222/$C$63)*(IF(COUNTA($D222:GU222)*(12/$C$63)&lt;=$C$9,0,1)),0)+IF(GW$63=$C$17,0,IF(GV$63=$C$17,$B222*(GV$60),0))</f>
        <v>0</v>
      </c>
      <c r="GW222" s="50">
        <f>IF(GW$63&lt;=$C$17,($C$34*GW$59*$B222/$C$63)*(IF(COUNTA($D222:GV222)*(12/$C$63)&lt;=$C$9,0,1)),0)+IF(GX$63=$C$17,0,IF(GW$63=$C$17,$B222*(GW$60),0))</f>
        <v>0</v>
      </c>
      <c r="GX222" s="50">
        <f>IF(GX$63&lt;=$C$17,($C$34*GX$59*$B222/$C$63)*(IF(COUNTA($D222:GW222)*(12/$C$63)&lt;=$C$9,0,1)),0)+IF(GY$63=$C$17,0,IF(GX$63=$C$17,$B222*(GX$60),0))</f>
        <v>0</v>
      </c>
      <c r="GY222" s="50">
        <f>IF(GY$63&lt;=$C$17,($C$34*GY$59*$B222/$C$63)*(IF(COUNTA($D222:GX222)*(12/$C$63)&lt;=$C$9,0,1)),0)+IF(GZ$63=$C$17,0,IF(GY$63=$C$17,$B222*(GY$60),0))</f>
        <v>0</v>
      </c>
      <c r="GZ222" s="50">
        <f>IF(GZ$63&lt;=$C$17,($C$34*GZ$59*$B222/$C$63)*(IF(COUNTA($D222:GY222)*(12/$C$63)&lt;=$C$9,0,1)),0)+IF(HA$63=$C$17,0,IF(GZ$63=$C$17,$B222*(GZ$60),0))</f>
        <v>0</v>
      </c>
      <c r="HA222" s="50">
        <f>IF(HA$63&lt;=$C$17,($C$34*HA$59*$B222/$C$63)*(IF(COUNTA($D222:GZ222)*(12/$C$63)&lt;=$C$9,0,1)),0)+IF(HB$63=$C$17,0,IF(HA$63=$C$17,$B222*(HA$60),0))</f>
        <v>0</v>
      </c>
      <c r="HB222" s="50">
        <f>IF(HB$63&lt;=$C$17,($C$34*HB$59*$B222/$C$63)*(IF(COUNTA($D222:HA222)*(12/$C$63)&lt;=$C$9,0,1)),0)+IF(HC$63=$C$17,0,IF(HB$63=$C$17,$B222*(HB$60),0))</f>
        <v>0</v>
      </c>
      <c r="HC222" s="50">
        <f>IF(HC$63&lt;=$C$17,($C$34*HC$59*$B222/$C$63)*(IF(COUNTA($D222:HB222)*(12/$C$63)&lt;=$C$9,0,1)),0)+IF(HD$63=$C$17,0,IF(HC$63=$C$17,$B222*(HC$60),0))</f>
        <v>0</v>
      </c>
      <c r="HD222" s="50">
        <f>IF(HD$63&lt;=$C$17,($C$34*HD$59*$B222/$C$63)*(IF(COUNTA($D222:HC222)*(12/$C$63)&lt;=$C$9,0,1)),0)+IF(HE$63=$C$17,0,IF(HD$63=$C$17,$B222*(HD$60),0))</f>
        <v>0</v>
      </c>
      <c r="HE222" s="50">
        <f>IF(HE$63&lt;=$C$17,($C$34*HE$59*$B222/$C$63)*(IF(COUNTA($D222:HD222)*(12/$C$63)&lt;=$C$9,0,1)),0)+IF(HF$63=$C$17,0,IF(HE$63=$C$17,$B222*(HE$60),0))</f>
        <v>0</v>
      </c>
      <c r="HF222" s="50">
        <f>IF(HF$63&lt;=$C$17,($C$34*HF$59*$B222/$C$63)*(IF(COUNTA($D222:HE222)*(12/$C$63)&lt;=$C$9,0,1)),0)+IF(HG$63=$C$17,0,IF(HF$63=$C$17,$B222*(HF$60),0))</f>
        <v>0</v>
      </c>
      <c r="HG222" s="50">
        <f>IF(HG$63&lt;=$C$17,($C$34*HG$59*$B222/$C$63)*(IF(COUNTA($D222:HF222)*(12/$C$63)&lt;=$C$9,0,1)),0)+IF(HH$63=$C$17,0,IF(HG$63=$C$17,$B222*(HG$60),0))</f>
        <v>0</v>
      </c>
      <c r="HH222" s="50">
        <f>IF(HH$63&lt;=$C$17,($C$34*HH$59*$B222/$C$63)*(IF(COUNTA($D222:HG222)*(12/$C$63)&lt;=$C$9,0,1)),0)+IF(HI$63=$C$17,0,IF(HH$63=$C$17,$B222*(HH$60),0))</f>
        <v>0</v>
      </c>
      <c r="HI222" s="50">
        <f>IF(HI$63&lt;=$C$17,($C$34*HI$59*$B222/$C$63)*(IF(COUNTA($D222:HH222)*(12/$C$63)&lt;=$C$9,0,1)),0)+IF(HJ$63=$C$17,0,IF(HI$63=$C$17,$B222*(HI$60),0))</f>
        <v>0</v>
      </c>
      <c r="HJ222" s="50">
        <f>IF(HJ$63&lt;=$C$17,($C$34*HJ$59*$B222/$C$63)*(IF(COUNTA($D222:HI222)*(12/$C$63)&lt;=$C$9,0,1)),0)+IF(HK$63=$C$17,0,IF(HJ$63=$C$17,$B222*(HJ$60),0))</f>
        <v>0</v>
      </c>
      <c r="HK222" s="50">
        <f>IF(HK$63&lt;=$C$17,($C$34*HK$59*$B222/$C$63)*(IF(COUNTA($D222:HJ222)*(12/$C$63)&lt;=$C$9,0,1)),0)+IF(HL$63=$C$17,0,IF(HK$63=$C$17,$B222*(HK$60),0))</f>
        <v>0</v>
      </c>
      <c r="HL222" s="50">
        <f>IF(HL$63&lt;=$C$17,($C$34*HL$59*$B222/$C$63)*(IF(COUNTA($D222:HK222)*(12/$C$63)&lt;=$C$9,0,1)),0)+IF(HM$63=$C$17,0,IF(HL$63=$C$17,$B222*(HL$60),0))</f>
        <v>0</v>
      </c>
      <c r="HM222" s="50">
        <f>IF(HM$63&lt;=$C$17,($C$34*HM$59*$B222/$C$63)*(IF(COUNTA($D222:HL222)*(12/$C$63)&lt;=$C$9,0,1)),0)+IF(HN$63=$C$17,0,IF(HM$63=$C$17,$B222*(HM$60),0))</f>
        <v>0</v>
      </c>
      <c r="HN222" s="50">
        <f>IF(HN$63&lt;=$C$17,($C$34*HN$59*$B222/$C$63)*(IF(COUNTA($D222:HM222)*(12/$C$63)&lt;=$C$9,0,1)),0)+IF(HO$63=$C$17,0,IF(HN$63=$C$17,$B222*(HN$60),0))</f>
        <v>0</v>
      </c>
      <c r="HO222" s="50">
        <f>IF(HO$63&lt;=$C$17,($C$34*HO$59*$B222/$C$63)*(IF(COUNTA($D222:HN222)*(12/$C$63)&lt;=$C$9,0,1)),0)+IF(HP$63=$C$17,0,IF(HO$63=$C$17,$B222*(HO$60),0))</f>
        <v>0</v>
      </c>
      <c r="HP222" s="50">
        <f>IF(HP$63&lt;=$C$17,($C$34*HP$59*$B222/$C$63)*(IF(COUNTA($D222:HO222)*(12/$C$63)&lt;=$C$9,0,1)),0)+IF(HQ$63=$C$17,0,IF(HP$63=$C$17,$B222*(HP$60),0))</f>
        <v>0</v>
      </c>
      <c r="HQ222" s="50">
        <f>IF(HQ$63&lt;=$C$17,($C$34*HQ$59*$B222/$C$63)*(IF(COUNTA($D222:HP222)*(12/$C$63)&lt;=$C$9,0,1)),0)+IF(HR$63=$C$17,0,IF(HQ$63=$C$17,$B222*(HQ$60),0))</f>
        <v>0</v>
      </c>
      <c r="HR222" s="50">
        <f>IF(HR$63&lt;=$C$17,($C$34*HR$59*$B222/$C$63)*(IF(COUNTA($D222:HQ222)*(12/$C$63)&lt;=$C$9,0,1)),0)+IF(HS$63=$C$17,0,IF(HR$63=$C$17,$B222*(HR$60),0))</f>
        <v>0</v>
      </c>
      <c r="HS222" s="50">
        <f>IF(HS$63&lt;=$C$17,($C$34*HS$59*$B222/$C$63)*(IF(COUNTA($D222:HR222)*(12/$C$63)&lt;=$C$9,0,1)),0)+IF(HT$63=$C$17,0,IF(HS$63=$C$17,$B222*(HS$60),0))</f>
        <v>0</v>
      </c>
      <c r="HT222" s="50">
        <f>IF(HT$63&lt;=$C$17,($C$34*HT$59*$B222/$C$63)*(IF(COUNTA($D222:HS222)*(12/$C$63)&lt;=$C$9,0,1)),0)+IF(HU$63=$C$17,0,IF(HT$63=$C$17,$B222*(HT$60),0))</f>
        <v>0</v>
      </c>
      <c r="HU222" s="50">
        <f>IF(HU$63&lt;=$C$17,($C$34*HU$59*$B222/$C$63)*(IF(COUNTA($D222:HT222)*(12/$C$63)&lt;=$C$9,0,1)),0)+IF(HV$63=$C$17,0,IF(HU$63=$C$17,$B222*(HU$60),0))</f>
        <v>0</v>
      </c>
      <c r="HV222" s="50">
        <f>IF(HV$63&lt;=$C$17,($C$34*HV$59*$B222/$C$63)*(IF(COUNTA($D222:HU222)*(12/$C$63)&lt;=$C$9,0,1)),0)+IF(HW$63=$C$17,0,IF(HV$63=$C$17,$B222*(HV$60),0))</f>
        <v>0</v>
      </c>
      <c r="HW222" s="50">
        <f>IF(HW$63&lt;=$C$17,($C$34*HW$59*$B222/$C$63)*(IF(COUNTA($D222:HV222)*(12/$C$63)&lt;=$C$9,0,1)),0)+IF(HX$63=$C$17,0,IF(HW$63=$C$17,$B222*(HW$60),0))</f>
        <v>0</v>
      </c>
      <c r="HX222" s="50">
        <f>IF(HX$63&lt;=$C$17,($C$34*HX$59*$B222/$C$63)*(IF(COUNTA($D222:HW222)*(12/$C$63)&lt;=$C$9,0,1)),0)+IF(HY$63=$C$17,0,IF(HX$63=$C$17,$B222*(HX$60),0))</f>
        <v>0</v>
      </c>
      <c r="HY222" s="50">
        <f>IF(HY$63&lt;=$C$17,($C$34*HY$59*$B222/$C$63)*(IF(COUNTA($D222:HX222)*(12/$C$63)&lt;=$C$9,0,1)),0)+IF(HZ$63=$C$17,0,IF(HY$63=$C$17,$B222*(HY$60),0))</f>
        <v>0</v>
      </c>
      <c r="HZ222" s="50">
        <f>IF(HZ$63&lt;=$C$17,($C$34*HZ$59*$B222/$C$63)*(IF(COUNTA($D222:HY222)*(12/$C$63)&lt;=$C$9,0,1)),0)+IF(IA$63=$C$17,0,IF(HZ$63=$C$17,$B222*(HZ$60),0))</f>
        <v>0</v>
      </c>
      <c r="IA222" s="50">
        <f>IF(IA$63&lt;=$C$17,($C$34*IA$59*$B222/$C$63)*(IF(COUNTA($D222:HZ222)*(12/$C$63)&lt;=$C$9,0,1)),0)+IF(IB$63=$C$17,0,IF(IA$63=$C$17,$B222*(IA$60),0))</f>
        <v>0</v>
      </c>
      <c r="IB222" s="50">
        <f>IF(IB$63&lt;=$C$17,($C$34*IB$59*$B222/$C$63)*(IF(COUNTA($D222:IA222)*(12/$C$63)&lt;=$C$9,0,1)),0)+IF(IC$63=$C$17,0,IF(IB$63=$C$17,$B222*(IB$60),0))</f>
        <v>0</v>
      </c>
      <c r="IC222" s="50">
        <f>IF(IC$63&lt;=$C$17,($C$34*IC$59*$B222/$C$63)*(IF(COUNTA($D222:IB222)*(12/$C$63)&lt;=$C$9,0,1)),0)+IF(ID$63=$C$17,0,IF(IC$63=$C$17,$B222*(IC$60),0))</f>
        <v>0</v>
      </c>
      <c r="ID222" s="50">
        <f>IF(ID$63&lt;=$C$17,($C$34*ID$59*$B222/$C$63)*(IF(COUNTA($D222:IC222)*(12/$C$63)&lt;=$C$9,0,1)),0)+IF(IE$63=$C$17,0,IF(ID$63=$C$17,$B222*(ID$60),0))</f>
        <v>0</v>
      </c>
      <c r="IE222" s="50">
        <f>IF(IE$63&lt;=$C$17,($C$34*IE$59*$B222/$C$63)*(IF(COUNTA($D222:ID222)*(12/$C$63)&lt;=$C$9,0,1)),0)+IF(IF$63=$C$17,0,IF(IE$63=$C$17,$B222*(IE$60),0))</f>
        <v>0</v>
      </c>
      <c r="IF222" s="50">
        <f>IF(IF$63&lt;=$C$17,($C$34*IF$59*$B222/$C$63)*(IF(COUNTA($D222:IE222)*(12/$C$63)&lt;=$C$9,0,1)),0)+IF(IG$63=$C$17,0,IF(IF$63=$C$17,$B222*(IF$60),0))</f>
        <v>0</v>
      </c>
      <c r="IG222" s="50">
        <f>IF(IG$63&lt;=$C$17,($C$34*IG$59*$B222/$C$63)*(IF(COUNTA($D222:IF222)*(12/$C$63)&lt;=$C$9,0,1)),0)+IF(IH$63=$C$17,0,IF(IG$63=$C$17,$B222*(IG$60),0))</f>
        <v>0</v>
      </c>
      <c r="IH222" s="50">
        <f>IF(IH$63&lt;=$C$17,($C$34*IH$59*$B222/$C$63)*(IF(COUNTA($D222:IG222)*(12/$C$63)&lt;=$C$9,0,1)),0)+IF(II$63=$C$17,0,IF(IH$63=$C$17,$B222*(IH$60),0))</f>
        <v>0</v>
      </c>
      <c r="II222" s="50">
        <f>IF(II$63&lt;=$C$17,($C$34*II$59*$B222/$C$63)*(IF(COUNTA($D222:IH222)*(12/$C$63)&lt;=$C$9,0,1)),0)+IF(IJ$63=$C$17,0,IF(II$63=$C$17,$B222*(II$60),0))</f>
        <v>0</v>
      </c>
      <c r="IJ222" s="50">
        <f>IF(IJ$63&lt;=$C$17,($C$34*IJ$59*$B222/$C$63)*(IF(COUNTA($D222:II222)*(12/$C$63)&lt;=$C$9,0,1)),0)+IF(IK$63=$C$17,0,IF(IJ$63=$C$17,$B222*(IJ$60),0))</f>
        <v>0</v>
      </c>
      <c r="IK222" s="50">
        <f>IF(IK$63&lt;=$C$17,($C$34*IK$59*$B222/$C$63)*(IF(COUNTA($D222:IJ222)*(12/$C$63)&lt;=$C$9,0,1)),0)+IF(IL$63=$C$17,0,IF(IK$63=$C$17,$B222*(IK$60),0))</f>
        <v>0</v>
      </c>
      <c r="IL222" s="50">
        <f>IF(IL$63&lt;=$C$17,($C$34*IL$59*$B222/$C$63)*(IF(COUNTA($D222:IK222)*(12/$C$63)&lt;=$C$9,0,1)),0)+IF(IM$63=$C$17,0,IF(IL$63=$C$17,$B222*(IL$60),0))</f>
        <v>0</v>
      </c>
      <c r="IM222" s="50">
        <f>IF(IM$63&lt;=$C$17,($C$34*IM$59*$B222/$C$63)*(IF(COUNTA($D222:IL222)*(12/$C$63)&lt;=$C$9,0,1)),0)+IF(IN$63=$C$17,0,IF(IM$63=$C$17,$B222*(IM$60),0))</f>
        <v>0</v>
      </c>
      <c r="IN222" s="50">
        <f>IF(IN$63&lt;=$C$17,($C$34*IN$59*$B222/$C$63)*(IF(COUNTA($D222:IM222)*(12/$C$63)&lt;=$C$9,0,1)),0)+IF(IO$63=$C$17,0,IF(IN$63=$C$17,$B222*(IN$60),0))</f>
        <v>0</v>
      </c>
      <c r="IO222" s="50">
        <f>IF(IO$63&lt;=$C$17,($C$34*IO$59*$B222/$C$63)*(IF(COUNTA($D222:IN222)*(12/$C$63)&lt;=$C$9,0,1)),0)+IF(IP$63=$C$17,0,IF(IO$63=$C$17,$B222*(IO$60),0))</f>
        <v>0</v>
      </c>
      <c r="IP222" s="50">
        <f>IF(IP$63&lt;=$C$17,($C$34*IP$59*$B222/$C$63)*(IF(COUNTA($D222:IO222)*(12/$C$63)&lt;=$C$9,0,1)),0)+IF(IQ$63=$C$17,0,IF(IP$63=$C$17,$B222*(IP$60),0))</f>
        <v>0</v>
      </c>
      <c r="IQ222" s="50">
        <f>IF(IQ$63&lt;=$C$17,($C$34*IQ$59*$B222/$C$63)*(IF(COUNTA($D222:IP222)*(12/$C$63)&lt;=$C$9,0,1)),0)+IF(IR$63=$C$17,0,IF(IQ$63=$C$17,$B222*(IQ$60),0))</f>
        <v>0</v>
      </c>
      <c r="IR222" s="50">
        <f>IF(IR$63&lt;=$C$17,($C$34*IR$59*$B222/$C$63)*(IF(COUNTA($D222:IQ222)*(12/$C$63)&lt;=$C$9,0,1)),0)+IF(IS$63=$C$17,0,IF(IR$63=$C$17,$B222*(IR$60),0))</f>
        <v>0</v>
      </c>
      <c r="IS222" s="50">
        <f>IF(IS$63&lt;=$C$17,($C$34*IS$59*$B222/$C$63)*(IF(COUNTA($D222:IR222)*(12/$C$63)&lt;=$C$9,0,1)),0)+IF(IT$63=$C$17,0,IF(IS$63=$C$17,$B222*(IS$60),0))</f>
        <v>0</v>
      </c>
      <c r="IT222" s="50">
        <f>IF(IT$63&lt;=$C$17,($C$34*IT$59*$B222/$C$63)*(IF(COUNTA($D222:IS222)*(12/$C$63)&lt;=$C$9,0,1)),0)+IF(IU$63=$C$17,0,IF(IT$63=$C$17,$B222*(IT$60),0))</f>
        <v>0</v>
      </c>
      <c r="IU222" s="50">
        <f>IF(IU$63&lt;=$C$17,($C$34*IU$59*$B222/$C$63)*(IF(COUNTA($D222:IT222)*(12/$C$63)&lt;=$C$9,0,1)),0)+IF(IV$63=$C$17,0,IF(IU$63=$C$17,$B222*(IU$60),0))</f>
        <v>0</v>
      </c>
      <c r="IV222" s="50">
        <f>IF(IV$63&lt;=$C$17,($C$34*IV$59*$B222/$C$63)*(IF(COUNTA($D222:IU222)*(12/$C$63)&lt;=$C$9,0,1)),0)+IF(IW$63=$C$17,0,IF(IV$63=$C$17,$B222*(IV$60),0))</f>
        <v>0</v>
      </c>
      <c r="IW222" s="50">
        <f>IF(IW$63&lt;=$C$17,($C$34*IW$59*$B222/$C$63)*(IF(COUNTA($D222:IV222)*(12/$C$63)&lt;=$C$9,0,1)),0)+IF(IX$63=$C$17,0,IF(IW$63=$C$17,$B222*(IW$60),0))</f>
        <v>0</v>
      </c>
      <c r="IX222" s="50"/>
      <c r="IY222" s="50"/>
      <c r="IZ222" s="50"/>
      <c r="JA222" s="50"/>
      <c r="JB222" s="50"/>
      <c r="JC222" s="50"/>
      <c r="JD222" s="50"/>
      <c r="JE222" s="50"/>
      <c r="JF222" s="50"/>
      <c r="JG222" s="50"/>
      <c r="JH222" s="50"/>
      <c r="JI222" s="50"/>
      <c r="JJ222" s="50"/>
      <c r="JK222" s="50"/>
      <c r="JL222" s="50"/>
      <c r="JM222" s="50"/>
      <c r="JN222" s="50"/>
      <c r="JO222" s="50"/>
      <c r="JP222" s="50"/>
      <c r="JQ222" s="50"/>
      <c r="JR222" s="50"/>
      <c r="JS222" s="50"/>
      <c r="JT222" s="50"/>
      <c r="JU222" s="50"/>
      <c r="JV222" s="50"/>
      <c r="JW222" s="50"/>
      <c r="JX222" s="50"/>
      <c r="JY222" s="50"/>
      <c r="JZ222" s="50"/>
      <c r="KA222" s="50"/>
      <c r="KB222" s="50"/>
      <c r="KC222" s="50"/>
      <c r="KD222" s="50"/>
      <c r="KE222" s="50"/>
      <c r="KF222" s="50"/>
      <c r="KG222" s="50"/>
      <c r="KH222" s="50"/>
      <c r="KI222" s="50"/>
      <c r="KJ222" s="50"/>
      <c r="KK222" s="50"/>
      <c r="KL222" s="50"/>
      <c r="KM222" s="50"/>
      <c r="KN222" s="50"/>
      <c r="KO222" s="50"/>
      <c r="KP222" s="50"/>
      <c r="KQ222" s="50"/>
      <c r="KR222" s="50"/>
      <c r="KS222" s="50"/>
      <c r="KT222" s="50"/>
      <c r="KU222" s="50"/>
      <c r="KV222" s="50"/>
      <c r="KW222" s="50"/>
      <c r="KX222" s="50"/>
      <c r="KY222" s="50"/>
      <c r="KZ222" s="50"/>
      <c r="LA222" s="50"/>
      <c r="LB222" s="50"/>
      <c r="LC222" s="50"/>
      <c r="LD222" s="50"/>
      <c r="LE222" s="50"/>
      <c r="LF222" s="50"/>
      <c r="LG222" s="50"/>
      <c r="LH222" s="50"/>
      <c r="LI222" s="50"/>
      <c r="LJ222" s="50"/>
      <c r="LK222" s="50"/>
      <c r="LL222" s="50"/>
      <c r="LM222" s="50"/>
      <c r="LN222" s="50"/>
      <c r="LO222" s="50"/>
      <c r="LP222" s="50"/>
      <c r="LQ222" s="50"/>
      <c r="LR222" s="50"/>
      <c r="LS222" s="50"/>
      <c r="LT222" s="50"/>
      <c r="LU222" s="50"/>
      <c r="LV222" s="50"/>
      <c r="LW222" s="50"/>
      <c r="LX222" s="50"/>
      <c r="LY222" s="50"/>
      <c r="LZ222" s="50"/>
      <c r="MA222" s="50"/>
      <c r="MB222" s="50"/>
      <c r="MC222" s="50"/>
      <c r="MD222" s="50"/>
      <c r="ME222" s="50"/>
      <c r="MF222" s="50"/>
      <c r="MG222" s="50"/>
      <c r="MH222" s="50"/>
      <c r="MI222" s="50"/>
      <c r="MJ222" s="50"/>
      <c r="MK222" s="50"/>
      <c r="ML222" s="50"/>
      <c r="MM222" s="50"/>
      <c r="MN222" s="50"/>
      <c r="MO222" s="50"/>
      <c r="MP222" s="50"/>
      <c r="MQ222" s="50"/>
      <c r="MR222" s="50"/>
      <c r="MS222" s="50"/>
      <c r="MT222" s="50"/>
      <c r="MU222" s="50"/>
      <c r="MV222" s="50"/>
      <c r="MW222" s="50"/>
      <c r="MX222" s="50"/>
      <c r="MY222" s="50"/>
      <c r="MZ222" s="50"/>
      <c r="NA222" s="50"/>
      <c r="NB222" s="50"/>
      <c r="NC222" s="50"/>
      <c r="ND222" s="50"/>
      <c r="NE222" s="50"/>
      <c r="NF222" s="50"/>
      <c r="NG222" s="50"/>
      <c r="NH222" s="50"/>
      <c r="NI222" s="50"/>
      <c r="NJ222" s="50"/>
      <c r="NK222" s="50"/>
      <c r="NL222" s="50"/>
      <c r="NM222" s="50"/>
      <c r="NN222" s="50"/>
      <c r="NO222" s="50"/>
      <c r="NP222" s="50"/>
      <c r="NQ222" s="50"/>
      <c r="NR222" s="50"/>
      <c r="NS222" s="50"/>
      <c r="NT222" s="50"/>
      <c r="NU222" s="50"/>
    </row>
    <row r="223" spans="1:385" outlineLevel="1" x14ac:dyDescent="0.25">
      <c r="A223" s="2" t="s">
        <v>55</v>
      </c>
      <c r="B223" s="79">
        <f ca="1">+OFFSET($D$52,0,COUNTA($B$66:B222),,)</f>
        <v>0</v>
      </c>
      <c r="C223" s="88">
        <f t="shared" si="71"/>
        <v>0</v>
      </c>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47"/>
      <c r="EO223" s="47"/>
      <c r="EP223" s="47"/>
      <c r="EQ223" s="47"/>
      <c r="ER223" s="47"/>
      <c r="ES223" s="47"/>
      <c r="ET223" s="47"/>
      <c r="EU223" s="47"/>
      <c r="EV223" s="47"/>
      <c r="EW223" s="47"/>
      <c r="EX223" s="47"/>
      <c r="EY223" s="47"/>
      <c r="EZ223" s="47"/>
      <c r="FA223" s="47"/>
      <c r="FB223" s="47"/>
      <c r="FC223" s="47"/>
      <c r="FD223" s="47"/>
      <c r="FE223" s="50">
        <f>IF(FF$63&gt;$C$17,0,-FE$53*(12/$C$63))</f>
        <v>0</v>
      </c>
      <c r="FF223" s="50">
        <f>IF(FF$63&lt;=$C$17,($C$34*FF$59*$B223/$C$63)*(IF(COUNTA($D223:FE223)*(12/$C$63)&lt;=$C$9,0,1)),0)+IF(FG$63=$C$17,0,IF(FF$63=$C$17,$B223*(FF$60),0))</f>
        <v>0</v>
      </c>
      <c r="FG223" s="50">
        <f>IF(FG$63&lt;=$C$17,($C$34*FG$59*$B223/$C$63)*(IF(COUNTA($D223:FF223)*(12/$C$63)&lt;=$C$9,0,1)),0)+IF(FH$63=$C$17,0,IF(FG$63=$C$17,$B223*(FG$60),0))</f>
        <v>0</v>
      </c>
      <c r="FH223" s="50">
        <f>IF(FH$63&lt;=$C$17,($C$34*FH$59*$B223/$C$63)*(IF(COUNTA($D223:FG223)*(12/$C$63)&lt;=$C$9,0,1)),0)+IF(FI$63=$C$17,0,IF(FH$63=$C$17,$B223*(FH$60),0))</f>
        <v>0</v>
      </c>
      <c r="FI223" s="50">
        <f>IF(FI$63&lt;=$C$17,($C$34*FI$59*$B223/$C$63)*(IF(COUNTA($D223:FH223)*(12/$C$63)&lt;=$C$9,0,1)),0)+IF(FJ$63=$C$17,0,IF(FI$63=$C$17,$B223*(FI$60),0))</f>
        <v>0</v>
      </c>
      <c r="FJ223" s="50">
        <f>IF(FJ$63&lt;=$C$17,($C$34*FJ$59*$B223/$C$63)*(IF(COUNTA($D223:FI223)*(12/$C$63)&lt;=$C$9,0,1)),0)+IF(FK$63=$C$17,0,IF(FJ$63=$C$17,$B223*(FJ$60),0))</f>
        <v>0</v>
      </c>
      <c r="FK223" s="50">
        <f>IF(FK$63&lt;=$C$17,($C$34*FK$59*$B223/$C$63)*(IF(COUNTA($D223:FJ223)*(12/$C$63)&lt;=$C$9,0,1)),0)+IF(FL$63=$C$17,0,IF(FK$63=$C$17,$B223*(FK$60),0))</f>
        <v>0</v>
      </c>
      <c r="FL223" s="50">
        <f>IF(FL$63&lt;=$C$17,($C$34*FL$59*$B223/$C$63)*(IF(COUNTA($D223:FK223)*(12/$C$63)&lt;=$C$9,0,1)),0)+IF(FM$63=$C$17,0,IF(FL$63=$C$17,$B223*(FL$60),0))</f>
        <v>0</v>
      </c>
      <c r="FM223" s="50">
        <f>IF(FM$63&lt;=$C$17,($C$34*FM$59*$B223/$C$63)*(IF(COUNTA($D223:FL223)*(12/$C$63)&lt;=$C$9,0,1)),0)+IF(FN$63=$C$17,0,IF(FM$63=$C$17,$B223*(FM$60),0))</f>
        <v>0</v>
      </c>
      <c r="FN223" s="50">
        <f>IF(FN$63&lt;=$C$17,($C$34*FN$59*$B223/$C$63)*(IF(COUNTA($D223:FM223)*(12/$C$63)&lt;=$C$9,0,1)),0)+IF(FO$63=$C$17,0,IF(FN$63=$C$17,$B223*(FN$60),0))</f>
        <v>0</v>
      </c>
      <c r="FO223" s="50">
        <f>IF(FO$63&lt;=$C$17,($C$34*FO$59*$B223/$C$63)*(IF(COUNTA($D223:FN223)*(12/$C$63)&lt;=$C$9,0,1)),0)+IF(FP$63=$C$17,0,IF(FO$63=$C$17,$B223*(FO$60),0))</f>
        <v>0</v>
      </c>
      <c r="FP223" s="50">
        <f>IF(FP$63&lt;=$C$17,($C$34*FP$59*$B223/$C$63)*(IF(COUNTA($D223:FO223)*(12/$C$63)&lt;=$C$9,0,1)),0)+IF(FQ$63=$C$17,0,IF(FP$63=$C$17,$B223*(FP$60),0))</f>
        <v>0</v>
      </c>
      <c r="FQ223" s="50">
        <f>IF(FQ$63&lt;=$C$17,($C$34*FQ$59*$B223/$C$63)*(IF(COUNTA($D223:FP223)*(12/$C$63)&lt;=$C$9,0,1)),0)+IF(FR$63=$C$17,0,IF(FQ$63=$C$17,$B223*(FQ$60),0))</f>
        <v>0</v>
      </c>
      <c r="FR223" s="50">
        <f>IF(FR$63&lt;=$C$17,($C$34*FR$59*$B223/$C$63)*(IF(COUNTA($D223:FQ223)*(12/$C$63)&lt;=$C$9,0,1)),0)+IF(FS$63=$C$17,0,IF(FR$63=$C$17,$B223*(FR$60),0))</f>
        <v>0</v>
      </c>
      <c r="FS223" s="50">
        <f>IF(FS$63&lt;=$C$17,($C$34*FS$59*$B223/$C$63)*(IF(COUNTA($D223:FR223)*(12/$C$63)&lt;=$C$9,0,1)),0)+IF(FT$63=$C$17,0,IF(FS$63=$C$17,$B223*(FS$60),0))</f>
        <v>0</v>
      </c>
      <c r="FT223" s="50">
        <f>IF(FT$63&lt;=$C$17,($C$34*FT$59*$B223/$C$63)*(IF(COUNTA($D223:FS223)*(12/$C$63)&lt;=$C$9,0,1)),0)+IF(FU$63=$C$17,0,IF(FT$63=$C$17,$B223*(FT$60),0))</f>
        <v>0</v>
      </c>
      <c r="FU223" s="50">
        <f>IF(FU$63&lt;=$C$17,($C$34*FU$59*$B223/$C$63)*(IF(COUNTA($D223:FT223)*(12/$C$63)&lt;=$C$9,0,1)),0)+IF(FV$63=$C$17,0,IF(FU$63=$C$17,$B223*(FU$60),0))</f>
        <v>0</v>
      </c>
      <c r="FV223" s="50">
        <f>IF(FV$63&lt;=$C$17,($C$34*FV$59*$B223/$C$63)*(IF(COUNTA($D223:FU223)*(12/$C$63)&lt;=$C$9,0,1)),0)+IF(FW$63=$C$17,0,IF(FV$63=$C$17,$B223*(FV$60),0))</f>
        <v>0</v>
      </c>
      <c r="FW223" s="50">
        <f>IF(FW$63&lt;=$C$17,($C$34*FW$59*$B223/$C$63)*(IF(COUNTA($D223:FV223)*(12/$C$63)&lt;=$C$9,0,1)),0)+IF(FX$63=$C$17,0,IF(FW$63=$C$17,$B223*(FW$60),0))</f>
        <v>0</v>
      </c>
      <c r="FX223" s="50">
        <f>IF(FX$63&lt;=$C$17,($C$34*FX$59*$B223/$C$63)*(IF(COUNTA($D223:FW223)*(12/$C$63)&lt;=$C$9,0,1)),0)+IF(FY$63=$C$17,0,IF(FX$63=$C$17,$B223*(FX$60),0))</f>
        <v>0</v>
      </c>
      <c r="FY223" s="50">
        <f>IF(FY$63&lt;=$C$17,($C$34*FY$59*$B223/$C$63)*(IF(COUNTA($D223:FX223)*(12/$C$63)&lt;=$C$9,0,1)),0)+IF(FZ$63=$C$17,0,IF(FY$63=$C$17,$B223*(FY$60),0))</f>
        <v>0</v>
      </c>
      <c r="FZ223" s="50">
        <f>IF(FZ$63&lt;=$C$17,($C$34*FZ$59*$B223/$C$63)*(IF(COUNTA($D223:FY223)*(12/$C$63)&lt;=$C$9,0,1)),0)+IF(GA$63=$C$17,0,IF(FZ$63=$C$17,$B223*(FZ$60),0))</f>
        <v>0</v>
      </c>
      <c r="GA223" s="50">
        <f>IF(GA$63&lt;=$C$17,($C$34*GA$59*$B223/$C$63)*(IF(COUNTA($D223:FZ223)*(12/$C$63)&lt;=$C$9,0,1)),0)+IF(GB$63=$C$17,0,IF(GA$63=$C$17,$B223*(GA$60),0))</f>
        <v>0</v>
      </c>
      <c r="GB223" s="50">
        <f>IF(GB$63&lt;=$C$17,($C$34*GB$59*$B223/$C$63)*(IF(COUNTA($D223:GA223)*(12/$C$63)&lt;=$C$9,0,1)),0)+IF(GC$63=$C$17,0,IF(GB$63=$C$17,$B223*(GB$60),0))</f>
        <v>0</v>
      </c>
      <c r="GC223" s="50">
        <f>IF(GC$63&lt;=$C$17,($C$34*GC$59*$B223/$C$63)*(IF(COUNTA($D223:GB223)*(12/$C$63)&lt;=$C$9,0,1)),0)+IF(GD$63=$C$17,0,IF(GC$63=$C$17,$B223*(GC$60),0))</f>
        <v>0</v>
      </c>
      <c r="GD223" s="50">
        <f>IF(GD$63&lt;=$C$17,($C$34*GD$59*$B223/$C$63)*(IF(COUNTA($D223:GC223)*(12/$C$63)&lt;=$C$9,0,1)),0)+IF(GE$63=$C$17,0,IF(GD$63=$C$17,$B223*(GD$60),0))</f>
        <v>0</v>
      </c>
      <c r="GE223" s="50">
        <f>IF(GE$63&lt;=$C$17,($C$34*GE$59*$B223/$C$63)*(IF(COUNTA($D223:GD223)*(12/$C$63)&lt;=$C$9,0,1)),0)+IF(GF$63=$C$17,0,IF(GE$63=$C$17,$B223*(GE$60),0))</f>
        <v>0</v>
      </c>
      <c r="GF223" s="50">
        <f>IF(GF$63&lt;=$C$17,($C$34*GF$59*$B223/$C$63)*(IF(COUNTA($D223:GE223)*(12/$C$63)&lt;=$C$9,0,1)),0)+IF(GG$63=$C$17,0,IF(GF$63=$C$17,$B223*(GF$60),0))</f>
        <v>0</v>
      </c>
      <c r="GG223" s="50">
        <f>IF(GG$63&lt;=$C$17,($C$34*GG$59*$B223/$C$63)*(IF(COUNTA($D223:GF223)*(12/$C$63)&lt;=$C$9,0,1)),0)+IF(GH$63=$C$17,0,IF(GG$63=$C$17,$B223*(GG$60),0))</f>
        <v>0</v>
      </c>
      <c r="GH223" s="50">
        <f>IF(GH$63&lt;=$C$17,($C$34*GH$59*$B223/$C$63)*(IF(COUNTA($D223:GG223)*(12/$C$63)&lt;=$C$9,0,1)),0)+IF(GI$63=$C$17,0,IF(GH$63=$C$17,$B223*(GH$60),0))</f>
        <v>0</v>
      </c>
      <c r="GI223" s="50">
        <f>IF(GI$63&lt;=$C$17,($C$34*GI$59*$B223/$C$63)*(IF(COUNTA($D223:GH223)*(12/$C$63)&lt;=$C$9,0,1)),0)+IF(GJ$63=$C$17,0,IF(GI$63=$C$17,$B223*(GI$60),0))</f>
        <v>0</v>
      </c>
      <c r="GJ223" s="50">
        <f>IF(GJ$63&lt;=$C$17,($C$34*GJ$59*$B223/$C$63)*(IF(COUNTA($D223:GI223)*(12/$C$63)&lt;=$C$9,0,1)),0)+IF(GK$63=$C$17,0,IF(GJ$63=$C$17,$B223*(GJ$60),0))</f>
        <v>0</v>
      </c>
      <c r="GK223" s="50">
        <f>IF(GK$63&lt;=$C$17,($C$34*GK$59*$B223/$C$63)*(IF(COUNTA($D223:GJ223)*(12/$C$63)&lt;=$C$9,0,1)),0)+IF(GL$63=$C$17,0,IF(GK$63=$C$17,$B223*(GK$60),0))</f>
        <v>0</v>
      </c>
      <c r="GL223" s="50">
        <f>IF(GL$63&lt;=$C$17,($C$34*GL$59*$B223/$C$63)*(IF(COUNTA($D223:GK223)*(12/$C$63)&lt;=$C$9,0,1)),0)+IF(GM$63=$C$17,0,IF(GL$63=$C$17,$B223*(GL$60),0))</f>
        <v>0</v>
      </c>
      <c r="GM223" s="50">
        <f>IF(GM$63&lt;=$C$17,($C$34*GM$59*$B223/$C$63)*(IF(COUNTA($D223:GL223)*(12/$C$63)&lt;=$C$9,0,1)),0)+IF(GN$63=$C$17,0,IF(GM$63=$C$17,$B223*(GM$60),0))</f>
        <v>0</v>
      </c>
      <c r="GN223" s="50">
        <f>IF(GN$63&lt;=$C$17,($C$34*GN$59*$B223/$C$63)*(IF(COUNTA($D223:GM223)*(12/$C$63)&lt;=$C$9,0,1)),0)+IF(GO$63=$C$17,0,IF(GN$63=$C$17,$B223*(GN$60),0))</f>
        <v>0</v>
      </c>
      <c r="GO223" s="50">
        <f>IF(GO$63&lt;=$C$17,($C$34*GO$59*$B223/$C$63)*(IF(COUNTA($D223:GN223)*(12/$C$63)&lt;=$C$9,0,1)),0)+IF(GP$63=$C$17,0,IF(GO$63=$C$17,$B223*(GO$60),0))</f>
        <v>0</v>
      </c>
      <c r="GP223" s="50">
        <f>IF(GP$63&lt;=$C$17,($C$34*GP$59*$B223/$C$63)*(IF(COUNTA($D223:GO223)*(12/$C$63)&lt;=$C$9,0,1)),0)+IF(GQ$63=$C$17,0,IF(GP$63=$C$17,$B223*(GP$60),0))</f>
        <v>0</v>
      </c>
      <c r="GQ223" s="50">
        <f>IF(GQ$63&lt;=$C$17,($C$34*GQ$59*$B223/$C$63)*(IF(COUNTA($D223:GP223)*(12/$C$63)&lt;=$C$9,0,1)),0)+IF(GR$63=$C$17,0,IF(GQ$63=$C$17,$B223*(GQ$60),0))</f>
        <v>0</v>
      </c>
      <c r="GR223" s="50">
        <f>IF(GR$63&lt;=$C$17,($C$34*GR$59*$B223/$C$63)*(IF(COUNTA($D223:GQ223)*(12/$C$63)&lt;=$C$9,0,1)),0)+IF(GS$63=$C$17,0,IF(GR$63=$C$17,$B223*(GR$60),0))</f>
        <v>0</v>
      </c>
      <c r="GS223" s="50">
        <f>IF(GS$63&lt;=$C$17,($C$34*GS$59*$B223/$C$63)*(IF(COUNTA($D223:GR223)*(12/$C$63)&lt;=$C$9,0,1)),0)+IF(GT$63=$C$17,0,IF(GS$63=$C$17,$B223*(GS$60),0))</f>
        <v>0</v>
      </c>
      <c r="GT223" s="50">
        <f>IF(GT$63&lt;=$C$17,($C$34*GT$59*$B223/$C$63)*(IF(COUNTA($D223:GS223)*(12/$C$63)&lt;=$C$9,0,1)),0)+IF(GU$63=$C$17,0,IF(GT$63=$C$17,$B223*(GT$60),0))</f>
        <v>0</v>
      </c>
      <c r="GU223" s="50">
        <f>IF(GU$63&lt;=$C$17,($C$34*GU$59*$B223/$C$63)*(IF(COUNTA($D223:GT223)*(12/$C$63)&lt;=$C$9,0,1)),0)+IF(GV$63=$C$17,0,IF(GU$63=$C$17,$B223*(GU$60),0))</f>
        <v>0</v>
      </c>
      <c r="GV223" s="50">
        <f>IF(GV$63&lt;=$C$17,($C$34*GV$59*$B223/$C$63)*(IF(COUNTA($D223:GU223)*(12/$C$63)&lt;=$C$9,0,1)),0)+IF(GW$63=$C$17,0,IF(GV$63=$C$17,$B223*(GV$60),0))</f>
        <v>0</v>
      </c>
      <c r="GW223" s="50">
        <f>IF(GW$63&lt;=$C$17,($C$34*GW$59*$B223/$C$63)*(IF(COUNTA($D223:GV223)*(12/$C$63)&lt;=$C$9,0,1)),0)+IF(GX$63=$C$17,0,IF(GW$63=$C$17,$B223*(GW$60),0))</f>
        <v>0</v>
      </c>
      <c r="GX223" s="50">
        <f>IF(GX$63&lt;=$C$17,($C$34*GX$59*$B223/$C$63)*(IF(COUNTA($D223:GW223)*(12/$C$63)&lt;=$C$9,0,1)),0)+IF(GY$63=$C$17,0,IF(GX$63=$C$17,$B223*(GX$60),0))</f>
        <v>0</v>
      </c>
      <c r="GY223" s="50">
        <f>IF(GY$63&lt;=$C$17,($C$34*GY$59*$B223/$C$63)*(IF(COUNTA($D223:GX223)*(12/$C$63)&lt;=$C$9,0,1)),0)+IF(GZ$63=$C$17,0,IF(GY$63=$C$17,$B223*(GY$60),0))</f>
        <v>0</v>
      </c>
      <c r="GZ223" s="50">
        <f>IF(GZ$63&lt;=$C$17,($C$34*GZ$59*$B223/$C$63)*(IF(COUNTA($D223:GY223)*(12/$C$63)&lt;=$C$9,0,1)),0)+IF(HA$63=$C$17,0,IF(GZ$63=$C$17,$B223*(GZ$60),0))</f>
        <v>0</v>
      </c>
      <c r="HA223" s="50">
        <f>IF(HA$63&lt;=$C$17,($C$34*HA$59*$B223/$C$63)*(IF(COUNTA($D223:GZ223)*(12/$C$63)&lt;=$C$9,0,1)),0)+IF(HB$63=$C$17,0,IF(HA$63=$C$17,$B223*(HA$60),0))</f>
        <v>0</v>
      </c>
      <c r="HB223" s="50">
        <f>IF(HB$63&lt;=$C$17,($C$34*HB$59*$B223/$C$63)*(IF(COUNTA($D223:HA223)*(12/$C$63)&lt;=$C$9,0,1)),0)+IF(HC$63=$C$17,0,IF(HB$63=$C$17,$B223*(HB$60),0))</f>
        <v>0</v>
      </c>
      <c r="HC223" s="50">
        <f>IF(HC$63&lt;=$C$17,($C$34*HC$59*$B223/$C$63)*(IF(COUNTA($D223:HB223)*(12/$C$63)&lt;=$C$9,0,1)),0)+IF(HD$63=$C$17,0,IF(HC$63=$C$17,$B223*(HC$60),0))</f>
        <v>0</v>
      </c>
      <c r="HD223" s="50">
        <f>IF(HD$63&lt;=$C$17,($C$34*HD$59*$B223/$C$63)*(IF(COUNTA($D223:HC223)*(12/$C$63)&lt;=$C$9,0,1)),0)+IF(HE$63=$C$17,0,IF(HD$63=$C$17,$B223*(HD$60),0))</f>
        <v>0</v>
      </c>
      <c r="HE223" s="50">
        <f>IF(HE$63&lt;=$C$17,($C$34*HE$59*$B223/$C$63)*(IF(COUNTA($D223:HD223)*(12/$C$63)&lt;=$C$9,0,1)),0)+IF(HF$63=$C$17,0,IF(HE$63=$C$17,$B223*(HE$60),0))</f>
        <v>0</v>
      </c>
      <c r="HF223" s="50">
        <f>IF(HF$63&lt;=$C$17,($C$34*HF$59*$B223/$C$63)*(IF(COUNTA($D223:HE223)*(12/$C$63)&lt;=$C$9,0,1)),0)+IF(HG$63=$C$17,0,IF(HF$63=$C$17,$B223*(HF$60),0))</f>
        <v>0</v>
      </c>
      <c r="HG223" s="50">
        <f>IF(HG$63&lt;=$C$17,($C$34*HG$59*$B223/$C$63)*(IF(COUNTA($D223:HF223)*(12/$C$63)&lt;=$C$9,0,1)),0)+IF(HH$63=$C$17,0,IF(HG$63=$C$17,$B223*(HG$60),0))</f>
        <v>0</v>
      </c>
      <c r="HH223" s="50">
        <f>IF(HH$63&lt;=$C$17,($C$34*HH$59*$B223/$C$63)*(IF(COUNTA($D223:HG223)*(12/$C$63)&lt;=$C$9,0,1)),0)+IF(HI$63=$C$17,0,IF(HH$63=$C$17,$B223*(HH$60),0))</f>
        <v>0</v>
      </c>
      <c r="HI223" s="50">
        <f>IF(HI$63&lt;=$C$17,($C$34*HI$59*$B223/$C$63)*(IF(COUNTA($D223:HH223)*(12/$C$63)&lt;=$C$9,0,1)),0)+IF(HJ$63=$C$17,0,IF(HI$63=$C$17,$B223*(HI$60),0))</f>
        <v>0</v>
      </c>
      <c r="HJ223" s="50">
        <f>IF(HJ$63&lt;=$C$17,($C$34*HJ$59*$B223/$C$63)*(IF(COUNTA($D223:HI223)*(12/$C$63)&lt;=$C$9,0,1)),0)+IF(HK$63=$C$17,0,IF(HJ$63=$C$17,$B223*(HJ$60),0))</f>
        <v>0</v>
      </c>
      <c r="HK223" s="50">
        <f>IF(HK$63&lt;=$C$17,($C$34*HK$59*$B223/$C$63)*(IF(COUNTA($D223:HJ223)*(12/$C$63)&lt;=$C$9,0,1)),0)+IF(HL$63=$C$17,0,IF(HK$63=$C$17,$B223*(HK$60),0))</f>
        <v>0</v>
      </c>
      <c r="HL223" s="50">
        <f>IF(HL$63&lt;=$C$17,($C$34*HL$59*$B223/$C$63)*(IF(COUNTA($D223:HK223)*(12/$C$63)&lt;=$C$9,0,1)),0)+IF(HM$63=$C$17,0,IF(HL$63=$C$17,$B223*(HL$60),0))</f>
        <v>0</v>
      </c>
      <c r="HM223" s="50">
        <f>IF(HM$63&lt;=$C$17,($C$34*HM$59*$B223/$C$63)*(IF(COUNTA($D223:HL223)*(12/$C$63)&lt;=$C$9,0,1)),0)+IF(HN$63=$C$17,0,IF(HM$63=$C$17,$B223*(HM$60),0))</f>
        <v>0</v>
      </c>
      <c r="HN223" s="50">
        <f>IF(HN$63&lt;=$C$17,($C$34*HN$59*$B223/$C$63)*(IF(COUNTA($D223:HM223)*(12/$C$63)&lt;=$C$9,0,1)),0)+IF(HO$63=$C$17,0,IF(HN$63=$C$17,$B223*(HN$60),0))</f>
        <v>0</v>
      </c>
      <c r="HO223" s="50">
        <f>IF(HO$63&lt;=$C$17,($C$34*HO$59*$B223/$C$63)*(IF(COUNTA($D223:HN223)*(12/$C$63)&lt;=$C$9,0,1)),0)+IF(HP$63=$C$17,0,IF(HO$63=$C$17,$B223*(HO$60),0))</f>
        <v>0</v>
      </c>
      <c r="HP223" s="50">
        <f>IF(HP$63&lt;=$C$17,($C$34*HP$59*$B223/$C$63)*(IF(COUNTA($D223:HO223)*(12/$C$63)&lt;=$C$9,0,1)),0)+IF(HQ$63=$C$17,0,IF(HP$63=$C$17,$B223*(HP$60),0))</f>
        <v>0</v>
      </c>
      <c r="HQ223" s="50">
        <f>IF(HQ$63&lt;=$C$17,($C$34*HQ$59*$B223/$C$63)*(IF(COUNTA($D223:HP223)*(12/$C$63)&lt;=$C$9,0,1)),0)+IF(HR$63=$C$17,0,IF(HQ$63=$C$17,$B223*(HQ$60),0))</f>
        <v>0</v>
      </c>
      <c r="HR223" s="50">
        <f>IF(HR$63&lt;=$C$17,($C$34*HR$59*$B223/$C$63)*(IF(COUNTA($D223:HQ223)*(12/$C$63)&lt;=$C$9,0,1)),0)+IF(HS$63=$C$17,0,IF(HR$63=$C$17,$B223*(HR$60),0))</f>
        <v>0</v>
      </c>
      <c r="HS223" s="50">
        <f>IF(HS$63&lt;=$C$17,($C$34*HS$59*$B223/$C$63)*(IF(COUNTA($D223:HR223)*(12/$C$63)&lt;=$C$9,0,1)),0)+IF(HT$63=$C$17,0,IF(HS$63=$C$17,$B223*(HS$60),0))</f>
        <v>0</v>
      </c>
      <c r="HT223" s="50">
        <f>IF(HT$63&lt;=$C$17,($C$34*HT$59*$B223/$C$63)*(IF(COUNTA($D223:HS223)*(12/$C$63)&lt;=$C$9,0,1)),0)+IF(HU$63=$C$17,0,IF(HT$63=$C$17,$B223*(HT$60),0))</f>
        <v>0</v>
      </c>
      <c r="HU223" s="50">
        <f>IF(HU$63&lt;=$C$17,($C$34*HU$59*$B223/$C$63)*(IF(COUNTA($D223:HT223)*(12/$C$63)&lt;=$C$9,0,1)),0)+IF(HV$63=$C$17,0,IF(HU$63=$C$17,$B223*(HU$60),0))</f>
        <v>0</v>
      </c>
      <c r="HV223" s="50">
        <f>IF(HV$63&lt;=$C$17,($C$34*HV$59*$B223/$C$63)*(IF(COUNTA($D223:HU223)*(12/$C$63)&lt;=$C$9,0,1)),0)+IF(HW$63=$C$17,0,IF(HV$63=$C$17,$B223*(HV$60),0))</f>
        <v>0</v>
      </c>
      <c r="HW223" s="50">
        <f>IF(HW$63&lt;=$C$17,($C$34*HW$59*$B223/$C$63)*(IF(COUNTA($D223:HV223)*(12/$C$63)&lt;=$C$9,0,1)),0)+IF(HX$63=$C$17,0,IF(HW$63=$C$17,$B223*(HW$60),0))</f>
        <v>0</v>
      </c>
      <c r="HX223" s="50">
        <f>IF(HX$63&lt;=$C$17,($C$34*HX$59*$B223/$C$63)*(IF(COUNTA($D223:HW223)*(12/$C$63)&lt;=$C$9,0,1)),0)+IF(HY$63=$C$17,0,IF(HX$63=$C$17,$B223*(HX$60),0))</f>
        <v>0</v>
      </c>
      <c r="HY223" s="50">
        <f>IF(HY$63&lt;=$C$17,($C$34*HY$59*$B223/$C$63)*(IF(COUNTA($D223:HX223)*(12/$C$63)&lt;=$C$9,0,1)),0)+IF(HZ$63=$C$17,0,IF(HY$63=$C$17,$B223*(HY$60),0))</f>
        <v>0</v>
      </c>
      <c r="HZ223" s="50">
        <f>IF(HZ$63&lt;=$C$17,($C$34*HZ$59*$B223/$C$63)*(IF(COUNTA($D223:HY223)*(12/$C$63)&lt;=$C$9,0,1)),0)+IF(IA$63=$C$17,0,IF(HZ$63=$C$17,$B223*(HZ$60),0))</f>
        <v>0</v>
      </c>
      <c r="IA223" s="50">
        <f>IF(IA$63&lt;=$C$17,($C$34*IA$59*$B223/$C$63)*(IF(COUNTA($D223:HZ223)*(12/$C$63)&lt;=$C$9,0,1)),0)+IF(IB$63=$C$17,0,IF(IA$63=$C$17,$B223*(IA$60),0))</f>
        <v>0</v>
      </c>
      <c r="IB223" s="50">
        <f>IF(IB$63&lt;=$C$17,($C$34*IB$59*$B223/$C$63)*(IF(COUNTA($D223:IA223)*(12/$C$63)&lt;=$C$9,0,1)),0)+IF(IC$63=$C$17,0,IF(IB$63=$C$17,$B223*(IB$60),0))</f>
        <v>0</v>
      </c>
      <c r="IC223" s="50">
        <f>IF(IC$63&lt;=$C$17,($C$34*IC$59*$B223/$C$63)*(IF(COUNTA($D223:IB223)*(12/$C$63)&lt;=$C$9,0,1)),0)+IF(ID$63=$C$17,0,IF(IC$63=$C$17,$B223*(IC$60),0))</f>
        <v>0</v>
      </c>
      <c r="ID223" s="50">
        <f>IF(ID$63&lt;=$C$17,($C$34*ID$59*$B223/$C$63)*(IF(COUNTA($D223:IC223)*(12/$C$63)&lt;=$C$9,0,1)),0)+IF(IE$63=$C$17,0,IF(ID$63=$C$17,$B223*(ID$60),0))</f>
        <v>0</v>
      </c>
      <c r="IE223" s="50">
        <f>IF(IE$63&lt;=$C$17,($C$34*IE$59*$B223/$C$63)*(IF(COUNTA($D223:ID223)*(12/$C$63)&lt;=$C$9,0,1)),0)+IF(IF$63=$C$17,0,IF(IE$63=$C$17,$B223*(IE$60),0))</f>
        <v>0</v>
      </c>
      <c r="IF223" s="50">
        <f>IF(IF$63&lt;=$C$17,($C$34*IF$59*$B223/$C$63)*(IF(COUNTA($D223:IE223)*(12/$C$63)&lt;=$C$9,0,1)),0)+IF(IG$63=$C$17,0,IF(IF$63=$C$17,$B223*(IF$60),0))</f>
        <v>0</v>
      </c>
      <c r="IG223" s="50">
        <f>IF(IG$63&lt;=$C$17,($C$34*IG$59*$B223/$C$63)*(IF(COUNTA($D223:IF223)*(12/$C$63)&lt;=$C$9,0,1)),0)+IF(IH$63=$C$17,0,IF(IG$63=$C$17,$B223*(IG$60),0))</f>
        <v>0</v>
      </c>
      <c r="IH223" s="50">
        <f>IF(IH$63&lt;=$C$17,($C$34*IH$59*$B223/$C$63)*(IF(COUNTA($D223:IG223)*(12/$C$63)&lt;=$C$9,0,1)),0)+IF(II$63=$C$17,0,IF(IH$63=$C$17,$B223*(IH$60),0))</f>
        <v>0</v>
      </c>
      <c r="II223" s="50">
        <f>IF(II$63&lt;=$C$17,($C$34*II$59*$B223/$C$63)*(IF(COUNTA($D223:IH223)*(12/$C$63)&lt;=$C$9,0,1)),0)+IF(IJ$63=$C$17,0,IF(II$63=$C$17,$B223*(II$60),0))</f>
        <v>0</v>
      </c>
      <c r="IJ223" s="50">
        <f>IF(IJ$63&lt;=$C$17,($C$34*IJ$59*$B223/$C$63)*(IF(COUNTA($D223:II223)*(12/$C$63)&lt;=$C$9,0,1)),0)+IF(IK$63=$C$17,0,IF(IJ$63=$C$17,$B223*(IJ$60),0))</f>
        <v>0</v>
      </c>
      <c r="IK223" s="50">
        <f>IF(IK$63&lt;=$C$17,($C$34*IK$59*$B223/$C$63)*(IF(COUNTA($D223:IJ223)*(12/$C$63)&lt;=$C$9,0,1)),0)+IF(IL$63=$C$17,0,IF(IK$63=$C$17,$B223*(IK$60),0))</f>
        <v>0</v>
      </c>
      <c r="IL223" s="50">
        <f>IF(IL$63&lt;=$C$17,($C$34*IL$59*$B223/$C$63)*(IF(COUNTA($D223:IK223)*(12/$C$63)&lt;=$C$9,0,1)),0)+IF(IM$63=$C$17,0,IF(IL$63=$C$17,$B223*(IL$60),0))</f>
        <v>0</v>
      </c>
      <c r="IM223" s="50">
        <f>IF(IM$63&lt;=$C$17,($C$34*IM$59*$B223/$C$63)*(IF(COUNTA($D223:IL223)*(12/$C$63)&lt;=$C$9,0,1)),0)+IF(IN$63=$C$17,0,IF(IM$63=$C$17,$B223*(IM$60),0))</f>
        <v>0</v>
      </c>
      <c r="IN223" s="50">
        <f>IF(IN$63&lt;=$C$17,($C$34*IN$59*$B223/$C$63)*(IF(COUNTA($D223:IM223)*(12/$C$63)&lt;=$C$9,0,1)),0)+IF(IO$63=$C$17,0,IF(IN$63=$C$17,$B223*(IN$60),0))</f>
        <v>0</v>
      </c>
      <c r="IO223" s="50">
        <f>IF(IO$63&lt;=$C$17,($C$34*IO$59*$B223/$C$63)*(IF(COUNTA($D223:IN223)*(12/$C$63)&lt;=$C$9,0,1)),0)+IF(IP$63=$C$17,0,IF(IO$63=$C$17,$B223*(IO$60),0))</f>
        <v>0</v>
      </c>
      <c r="IP223" s="50">
        <f>IF(IP$63&lt;=$C$17,($C$34*IP$59*$B223/$C$63)*(IF(COUNTA($D223:IO223)*(12/$C$63)&lt;=$C$9,0,1)),0)+IF(IQ$63=$C$17,0,IF(IP$63=$C$17,$B223*(IP$60),0))</f>
        <v>0</v>
      </c>
      <c r="IQ223" s="50">
        <f>IF(IQ$63&lt;=$C$17,($C$34*IQ$59*$B223/$C$63)*(IF(COUNTA($D223:IP223)*(12/$C$63)&lt;=$C$9,0,1)),0)+IF(IR$63=$C$17,0,IF(IQ$63=$C$17,$B223*(IQ$60),0))</f>
        <v>0</v>
      </c>
      <c r="IR223" s="50">
        <f>IF(IR$63&lt;=$C$17,($C$34*IR$59*$B223/$C$63)*(IF(COUNTA($D223:IQ223)*(12/$C$63)&lt;=$C$9,0,1)),0)+IF(IS$63=$C$17,0,IF(IR$63=$C$17,$B223*(IR$60),0))</f>
        <v>0</v>
      </c>
      <c r="IS223" s="50">
        <f>IF(IS$63&lt;=$C$17,($C$34*IS$59*$B223/$C$63)*(IF(COUNTA($D223:IR223)*(12/$C$63)&lt;=$C$9,0,1)),0)+IF(IT$63=$C$17,0,IF(IS$63=$C$17,$B223*(IS$60),0))</f>
        <v>0</v>
      </c>
      <c r="IT223" s="50">
        <f>IF(IT$63&lt;=$C$17,($C$34*IT$59*$B223/$C$63)*(IF(COUNTA($D223:IS223)*(12/$C$63)&lt;=$C$9,0,1)),0)+IF(IU$63=$C$17,0,IF(IT$63=$C$17,$B223*(IT$60),0))</f>
        <v>0</v>
      </c>
      <c r="IU223" s="50">
        <f>IF(IU$63&lt;=$C$17,($C$34*IU$59*$B223/$C$63)*(IF(COUNTA($D223:IT223)*(12/$C$63)&lt;=$C$9,0,1)),0)+IF(IV$63=$C$17,0,IF(IU$63=$C$17,$B223*(IU$60),0))</f>
        <v>0</v>
      </c>
      <c r="IV223" s="50">
        <f>IF(IV$63&lt;=$C$17,($C$34*IV$59*$B223/$C$63)*(IF(COUNTA($D223:IU223)*(12/$C$63)&lt;=$C$9,0,1)),0)+IF(IW$63=$C$17,0,IF(IV$63=$C$17,$B223*(IV$60),0))</f>
        <v>0</v>
      </c>
      <c r="IW223" s="50">
        <f>IF(IW$63&lt;=$C$17,($C$34*IW$59*$B223/$C$63)*(IF(COUNTA($D223:IV223)*(12/$C$63)&lt;=$C$9,0,1)),0)+IF(IX$63=$C$17,0,IF(IW$63=$C$17,$B223*(IW$60),0))</f>
        <v>0</v>
      </c>
      <c r="IX223" s="50"/>
      <c r="IY223" s="50"/>
      <c r="IZ223" s="50"/>
      <c r="JA223" s="50"/>
      <c r="JB223" s="50"/>
      <c r="JC223" s="50"/>
      <c r="JD223" s="50"/>
      <c r="JE223" s="50"/>
      <c r="JF223" s="50"/>
      <c r="JG223" s="50"/>
      <c r="JH223" s="50"/>
      <c r="JI223" s="50"/>
      <c r="JJ223" s="50"/>
      <c r="JK223" s="50"/>
      <c r="JL223" s="50"/>
      <c r="JM223" s="50"/>
      <c r="JN223" s="50"/>
      <c r="JO223" s="50"/>
      <c r="JP223" s="50"/>
      <c r="JQ223" s="50"/>
      <c r="JR223" s="50"/>
      <c r="JS223" s="50"/>
      <c r="JT223" s="50"/>
      <c r="JU223" s="50"/>
      <c r="JV223" s="50"/>
      <c r="JW223" s="50"/>
      <c r="JX223" s="50"/>
      <c r="JY223" s="50"/>
      <c r="JZ223" s="50"/>
      <c r="KA223" s="50"/>
      <c r="KB223" s="50"/>
      <c r="KC223" s="50"/>
      <c r="KD223" s="50"/>
      <c r="KE223" s="50"/>
      <c r="KF223" s="50"/>
      <c r="KG223" s="50"/>
      <c r="KH223" s="50"/>
      <c r="KI223" s="50"/>
      <c r="KJ223" s="50"/>
      <c r="KK223" s="50"/>
      <c r="KL223" s="50"/>
      <c r="KM223" s="50"/>
      <c r="KN223" s="50"/>
      <c r="KO223" s="50"/>
      <c r="KP223" s="50"/>
      <c r="KQ223" s="50"/>
      <c r="KR223" s="50"/>
      <c r="KS223" s="50"/>
      <c r="KT223" s="50"/>
      <c r="KU223" s="50"/>
      <c r="KV223" s="50"/>
      <c r="KW223" s="50"/>
      <c r="KX223" s="50"/>
      <c r="KY223" s="50"/>
      <c r="KZ223" s="50"/>
      <c r="LA223" s="50"/>
      <c r="LB223" s="50"/>
      <c r="LC223" s="50"/>
      <c r="LD223" s="50"/>
      <c r="LE223" s="50"/>
      <c r="LF223" s="50"/>
      <c r="LG223" s="50"/>
      <c r="LH223" s="50"/>
      <c r="LI223" s="50"/>
      <c r="LJ223" s="50"/>
      <c r="LK223" s="50"/>
      <c r="LL223" s="50"/>
      <c r="LM223" s="50"/>
      <c r="LN223" s="50"/>
      <c r="LO223" s="50"/>
      <c r="LP223" s="50"/>
      <c r="LQ223" s="50"/>
      <c r="LR223" s="50"/>
      <c r="LS223" s="50"/>
      <c r="LT223" s="50"/>
      <c r="LU223" s="50"/>
      <c r="LV223" s="50"/>
      <c r="LW223" s="50"/>
      <c r="LX223" s="50"/>
      <c r="LY223" s="50"/>
      <c r="LZ223" s="50"/>
      <c r="MA223" s="50"/>
      <c r="MB223" s="50"/>
      <c r="MC223" s="50"/>
      <c r="MD223" s="50"/>
      <c r="ME223" s="50"/>
      <c r="MF223" s="50"/>
      <c r="MG223" s="50"/>
      <c r="MH223" s="50"/>
      <c r="MI223" s="50"/>
      <c r="MJ223" s="50"/>
      <c r="MK223" s="50"/>
      <c r="ML223" s="50"/>
      <c r="MM223" s="50"/>
      <c r="MN223" s="50"/>
      <c r="MO223" s="50"/>
      <c r="MP223" s="50"/>
      <c r="MQ223" s="50"/>
      <c r="MR223" s="50"/>
      <c r="MS223" s="50"/>
      <c r="MT223" s="50"/>
      <c r="MU223" s="50"/>
      <c r="MV223" s="50"/>
      <c r="MW223" s="50"/>
      <c r="MX223" s="50"/>
      <c r="MY223" s="50"/>
      <c r="MZ223" s="50"/>
      <c r="NA223" s="50"/>
      <c r="NB223" s="50"/>
      <c r="NC223" s="50"/>
      <c r="ND223" s="50"/>
      <c r="NE223" s="50"/>
      <c r="NF223" s="50"/>
      <c r="NG223" s="50"/>
      <c r="NH223" s="50"/>
      <c r="NI223" s="50"/>
      <c r="NJ223" s="50"/>
      <c r="NK223" s="50"/>
      <c r="NL223" s="50"/>
      <c r="NM223" s="50"/>
      <c r="NN223" s="50"/>
      <c r="NO223" s="50"/>
      <c r="NP223" s="50"/>
      <c r="NQ223" s="50"/>
      <c r="NR223" s="50"/>
      <c r="NS223" s="50"/>
      <c r="NT223" s="50"/>
      <c r="NU223" s="50"/>
    </row>
    <row r="224" spans="1:385" outlineLevel="1" x14ac:dyDescent="0.25">
      <c r="A224" s="2" t="s">
        <v>55</v>
      </c>
      <c r="B224" s="79">
        <f ca="1">+OFFSET($D$52,0,COUNTA($B$66:B223),,)</f>
        <v>0</v>
      </c>
      <c r="C224" s="88">
        <f t="shared" si="71"/>
        <v>0</v>
      </c>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47"/>
      <c r="EJ224" s="47"/>
      <c r="EK224" s="47"/>
      <c r="EL224" s="47"/>
      <c r="EM224" s="47"/>
      <c r="EN224" s="47"/>
      <c r="EO224" s="47"/>
      <c r="EP224" s="47"/>
      <c r="EQ224" s="47"/>
      <c r="ER224" s="47"/>
      <c r="ES224" s="47"/>
      <c r="ET224" s="47"/>
      <c r="EU224" s="47"/>
      <c r="EV224" s="47"/>
      <c r="EW224" s="47"/>
      <c r="EX224" s="47"/>
      <c r="EY224" s="47"/>
      <c r="EZ224" s="47"/>
      <c r="FA224" s="47"/>
      <c r="FB224" s="47"/>
      <c r="FC224" s="47"/>
      <c r="FD224" s="47"/>
      <c r="FE224" s="47"/>
      <c r="FF224" s="50">
        <f>IF(FG$63&gt;$C$17,0,-FF$53*(12/$C$63))</f>
        <v>0</v>
      </c>
      <c r="FG224" s="50">
        <f>IF(FG$63&lt;=$C$17,($C$34*FG$59*$B224/$C$63)*(IF(COUNTA($D224:FF224)*(12/$C$63)&lt;=$C$9,0,1)),0)+IF(FH$63=$C$17,0,IF(FG$63=$C$17,$B224*(FG$60),0))</f>
        <v>0</v>
      </c>
      <c r="FH224" s="50">
        <f>IF(FH$63&lt;=$C$17,($C$34*FH$59*$B224/$C$63)*(IF(COUNTA($D224:FG224)*(12/$C$63)&lt;=$C$9,0,1)),0)+IF(FI$63=$C$17,0,IF(FH$63=$C$17,$B224*(FH$60),0))</f>
        <v>0</v>
      </c>
      <c r="FI224" s="50">
        <f>IF(FI$63&lt;=$C$17,($C$34*FI$59*$B224/$C$63)*(IF(COUNTA($D224:FH224)*(12/$C$63)&lt;=$C$9,0,1)),0)+IF(FJ$63=$C$17,0,IF(FI$63=$C$17,$B224*(FI$60),0))</f>
        <v>0</v>
      </c>
      <c r="FJ224" s="50">
        <f>IF(FJ$63&lt;=$C$17,($C$34*FJ$59*$B224/$C$63)*(IF(COUNTA($D224:FI224)*(12/$C$63)&lt;=$C$9,0,1)),0)+IF(FK$63=$C$17,0,IF(FJ$63=$C$17,$B224*(FJ$60),0))</f>
        <v>0</v>
      </c>
      <c r="FK224" s="50">
        <f>IF(FK$63&lt;=$C$17,($C$34*FK$59*$B224/$C$63)*(IF(COUNTA($D224:FJ224)*(12/$C$63)&lt;=$C$9,0,1)),0)+IF(FL$63=$C$17,0,IF(FK$63=$C$17,$B224*(FK$60),0))</f>
        <v>0</v>
      </c>
      <c r="FL224" s="50">
        <f>IF(FL$63&lt;=$C$17,($C$34*FL$59*$B224/$C$63)*(IF(COUNTA($D224:FK224)*(12/$C$63)&lt;=$C$9,0,1)),0)+IF(FM$63=$C$17,0,IF(FL$63=$C$17,$B224*(FL$60),0))</f>
        <v>0</v>
      </c>
      <c r="FM224" s="50">
        <f>IF(FM$63&lt;=$C$17,($C$34*FM$59*$B224/$C$63)*(IF(COUNTA($D224:FL224)*(12/$C$63)&lt;=$C$9,0,1)),0)+IF(FN$63=$C$17,0,IF(FM$63=$C$17,$B224*(FM$60),0))</f>
        <v>0</v>
      </c>
      <c r="FN224" s="50">
        <f>IF(FN$63&lt;=$C$17,($C$34*FN$59*$B224/$C$63)*(IF(COUNTA($D224:FM224)*(12/$C$63)&lt;=$C$9,0,1)),0)+IF(FO$63=$C$17,0,IF(FN$63=$C$17,$B224*(FN$60),0))</f>
        <v>0</v>
      </c>
      <c r="FO224" s="50">
        <f>IF(FO$63&lt;=$C$17,($C$34*FO$59*$B224/$C$63)*(IF(COUNTA($D224:FN224)*(12/$C$63)&lt;=$C$9,0,1)),0)+IF(FP$63=$C$17,0,IF(FO$63=$C$17,$B224*(FO$60),0))</f>
        <v>0</v>
      </c>
      <c r="FP224" s="50">
        <f>IF(FP$63&lt;=$C$17,($C$34*FP$59*$B224/$C$63)*(IF(COUNTA($D224:FO224)*(12/$C$63)&lt;=$C$9,0,1)),0)+IF(FQ$63=$C$17,0,IF(FP$63=$C$17,$B224*(FP$60),0))</f>
        <v>0</v>
      </c>
      <c r="FQ224" s="50">
        <f>IF(FQ$63&lt;=$C$17,($C$34*FQ$59*$B224/$C$63)*(IF(COUNTA($D224:FP224)*(12/$C$63)&lt;=$C$9,0,1)),0)+IF(FR$63=$C$17,0,IF(FQ$63=$C$17,$B224*(FQ$60),0))</f>
        <v>0</v>
      </c>
      <c r="FR224" s="50">
        <f>IF(FR$63&lt;=$C$17,($C$34*FR$59*$B224/$C$63)*(IF(COUNTA($D224:FQ224)*(12/$C$63)&lt;=$C$9,0,1)),0)+IF(FS$63=$C$17,0,IF(FR$63=$C$17,$B224*(FR$60),0))</f>
        <v>0</v>
      </c>
      <c r="FS224" s="50">
        <f>IF(FS$63&lt;=$C$17,($C$34*FS$59*$B224/$C$63)*(IF(COUNTA($D224:FR224)*(12/$C$63)&lt;=$C$9,0,1)),0)+IF(FT$63=$C$17,0,IF(FS$63=$C$17,$B224*(FS$60),0))</f>
        <v>0</v>
      </c>
      <c r="FT224" s="50">
        <f>IF(FT$63&lt;=$C$17,($C$34*FT$59*$B224/$C$63)*(IF(COUNTA($D224:FS224)*(12/$C$63)&lt;=$C$9,0,1)),0)+IF(FU$63=$C$17,0,IF(FT$63=$C$17,$B224*(FT$60),0))</f>
        <v>0</v>
      </c>
      <c r="FU224" s="50">
        <f>IF(FU$63&lt;=$C$17,($C$34*FU$59*$B224/$C$63)*(IF(COUNTA($D224:FT224)*(12/$C$63)&lt;=$C$9,0,1)),0)+IF(FV$63=$C$17,0,IF(FU$63=$C$17,$B224*(FU$60),0))</f>
        <v>0</v>
      </c>
      <c r="FV224" s="50">
        <f>IF(FV$63&lt;=$C$17,($C$34*FV$59*$B224/$C$63)*(IF(COUNTA($D224:FU224)*(12/$C$63)&lt;=$C$9,0,1)),0)+IF(FW$63=$C$17,0,IF(FV$63=$C$17,$B224*(FV$60),0))</f>
        <v>0</v>
      </c>
      <c r="FW224" s="50">
        <f>IF(FW$63&lt;=$C$17,($C$34*FW$59*$B224/$C$63)*(IF(COUNTA($D224:FV224)*(12/$C$63)&lt;=$C$9,0,1)),0)+IF(FX$63=$C$17,0,IF(FW$63=$C$17,$B224*(FW$60),0))</f>
        <v>0</v>
      </c>
      <c r="FX224" s="50">
        <f>IF(FX$63&lt;=$C$17,($C$34*FX$59*$B224/$C$63)*(IF(COUNTA($D224:FW224)*(12/$C$63)&lt;=$C$9,0,1)),0)+IF(FY$63=$C$17,0,IF(FX$63=$C$17,$B224*(FX$60),0))</f>
        <v>0</v>
      </c>
      <c r="FY224" s="50">
        <f>IF(FY$63&lt;=$C$17,($C$34*FY$59*$B224/$C$63)*(IF(COUNTA($D224:FX224)*(12/$C$63)&lt;=$C$9,0,1)),0)+IF(FZ$63=$C$17,0,IF(FY$63=$C$17,$B224*(FY$60),0))</f>
        <v>0</v>
      </c>
      <c r="FZ224" s="50">
        <f>IF(FZ$63&lt;=$C$17,($C$34*FZ$59*$B224/$C$63)*(IF(COUNTA($D224:FY224)*(12/$C$63)&lt;=$C$9,0,1)),0)+IF(GA$63=$C$17,0,IF(FZ$63=$C$17,$B224*(FZ$60),0))</f>
        <v>0</v>
      </c>
      <c r="GA224" s="50">
        <f>IF(GA$63&lt;=$C$17,($C$34*GA$59*$B224/$C$63)*(IF(COUNTA($D224:FZ224)*(12/$C$63)&lt;=$C$9,0,1)),0)+IF(GB$63=$C$17,0,IF(GA$63=$C$17,$B224*(GA$60),0))</f>
        <v>0</v>
      </c>
      <c r="GB224" s="50">
        <f>IF(GB$63&lt;=$C$17,($C$34*GB$59*$B224/$C$63)*(IF(COUNTA($D224:GA224)*(12/$C$63)&lt;=$C$9,0,1)),0)+IF(GC$63=$C$17,0,IF(GB$63=$C$17,$B224*(GB$60),0))</f>
        <v>0</v>
      </c>
      <c r="GC224" s="50">
        <f>IF(GC$63&lt;=$C$17,($C$34*GC$59*$B224/$C$63)*(IF(COUNTA($D224:GB224)*(12/$C$63)&lt;=$C$9,0,1)),0)+IF(GD$63=$C$17,0,IF(GC$63=$C$17,$B224*(GC$60),0))</f>
        <v>0</v>
      </c>
      <c r="GD224" s="50">
        <f>IF(GD$63&lt;=$C$17,($C$34*GD$59*$B224/$C$63)*(IF(COUNTA($D224:GC224)*(12/$C$63)&lt;=$C$9,0,1)),0)+IF(GE$63=$C$17,0,IF(GD$63=$C$17,$B224*(GD$60),0))</f>
        <v>0</v>
      </c>
      <c r="GE224" s="50">
        <f>IF(GE$63&lt;=$C$17,($C$34*GE$59*$B224/$C$63)*(IF(COUNTA($D224:GD224)*(12/$C$63)&lt;=$C$9,0,1)),0)+IF(GF$63=$C$17,0,IF(GE$63=$C$17,$B224*(GE$60),0))</f>
        <v>0</v>
      </c>
      <c r="GF224" s="50">
        <f>IF(GF$63&lt;=$C$17,($C$34*GF$59*$B224/$C$63)*(IF(COUNTA($D224:GE224)*(12/$C$63)&lt;=$C$9,0,1)),0)+IF(GG$63=$C$17,0,IF(GF$63=$C$17,$B224*(GF$60),0))</f>
        <v>0</v>
      </c>
      <c r="GG224" s="50">
        <f>IF(GG$63&lt;=$C$17,($C$34*GG$59*$B224/$C$63)*(IF(COUNTA($D224:GF224)*(12/$C$63)&lt;=$C$9,0,1)),0)+IF(GH$63=$C$17,0,IF(GG$63=$C$17,$B224*(GG$60),0))</f>
        <v>0</v>
      </c>
      <c r="GH224" s="50">
        <f>IF(GH$63&lt;=$C$17,($C$34*GH$59*$B224/$C$63)*(IF(COUNTA($D224:GG224)*(12/$C$63)&lt;=$C$9,0,1)),0)+IF(GI$63=$C$17,0,IF(GH$63=$C$17,$B224*(GH$60),0))</f>
        <v>0</v>
      </c>
      <c r="GI224" s="50">
        <f>IF(GI$63&lt;=$C$17,($C$34*GI$59*$B224/$C$63)*(IF(COUNTA($D224:GH224)*(12/$C$63)&lt;=$C$9,0,1)),0)+IF(GJ$63=$C$17,0,IF(GI$63=$C$17,$B224*(GI$60),0))</f>
        <v>0</v>
      </c>
      <c r="GJ224" s="50">
        <f>IF(GJ$63&lt;=$C$17,($C$34*GJ$59*$B224/$C$63)*(IF(COUNTA($D224:GI224)*(12/$C$63)&lt;=$C$9,0,1)),0)+IF(GK$63=$C$17,0,IF(GJ$63=$C$17,$B224*(GJ$60),0))</f>
        <v>0</v>
      </c>
      <c r="GK224" s="50">
        <f>IF(GK$63&lt;=$C$17,($C$34*GK$59*$B224/$C$63)*(IF(COUNTA($D224:GJ224)*(12/$C$63)&lt;=$C$9,0,1)),0)+IF(GL$63=$C$17,0,IF(GK$63=$C$17,$B224*(GK$60),0))</f>
        <v>0</v>
      </c>
      <c r="GL224" s="50">
        <f>IF(GL$63&lt;=$C$17,($C$34*GL$59*$B224/$C$63)*(IF(COUNTA($D224:GK224)*(12/$C$63)&lt;=$C$9,0,1)),0)+IF(GM$63=$C$17,0,IF(GL$63=$C$17,$B224*(GL$60),0))</f>
        <v>0</v>
      </c>
      <c r="GM224" s="50">
        <f>IF(GM$63&lt;=$C$17,($C$34*GM$59*$B224/$C$63)*(IF(COUNTA($D224:GL224)*(12/$C$63)&lt;=$C$9,0,1)),0)+IF(GN$63=$C$17,0,IF(GM$63=$C$17,$B224*(GM$60),0))</f>
        <v>0</v>
      </c>
      <c r="GN224" s="50">
        <f>IF(GN$63&lt;=$C$17,($C$34*GN$59*$B224/$C$63)*(IF(COUNTA($D224:GM224)*(12/$C$63)&lt;=$C$9,0,1)),0)+IF(GO$63=$C$17,0,IF(GN$63=$C$17,$B224*(GN$60),0))</f>
        <v>0</v>
      </c>
      <c r="GO224" s="50">
        <f>IF(GO$63&lt;=$C$17,($C$34*GO$59*$B224/$C$63)*(IF(COUNTA($D224:GN224)*(12/$C$63)&lt;=$C$9,0,1)),0)+IF(GP$63=$C$17,0,IF(GO$63=$C$17,$B224*(GO$60),0))</f>
        <v>0</v>
      </c>
      <c r="GP224" s="50">
        <f>IF(GP$63&lt;=$C$17,($C$34*GP$59*$B224/$C$63)*(IF(COUNTA($D224:GO224)*(12/$C$63)&lt;=$C$9,0,1)),0)+IF(GQ$63=$C$17,0,IF(GP$63=$C$17,$B224*(GP$60),0))</f>
        <v>0</v>
      </c>
      <c r="GQ224" s="50">
        <f>IF(GQ$63&lt;=$C$17,($C$34*GQ$59*$B224/$C$63)*(IF(COUNTA($D224:GP224)*(12/$C$63)&lt;=$C$9,0,1)),0)+IF(GR$63=$C$17,0,IF(GQ$63=$C$17,$B224*(GQ$60),0))</f>
        <v>0</v>
      </c>
      <c r="GR224" s="50">
        <f>IF(GR$63&lt;=$C$17,($C$34*GR$59*$B224/$C$63)*(IF(COUNTA($D224:GQ224)*(12/$C$63)&lt;=$C$9,0,1)),0)+IF(GS$63=$C$17,0,IF(GR$63=$C$17,$B224*(GR$60),0))</f>
        <v>0</v>
      </c>
      <c r="GS224" s="50">
        <f>IF(GS$63&lt;=$C$17,($C$34*GS$59*$B224/$C$63)*(IF(COUNTA($D224:GR224)*(12/$C$63)&lt;=$C$9,0,1)),0)+IF(GT$63=$C$17,0,IF(GS$63=$C$17,$B224*(GS$60),0))</f>
        <v>0</v>
      </c>
      <c r="GT224" s="50">
        <f>IF(GT$63&lt;=$C$17,($C$34*GT$59*$B224/$C$63)*(IF(COUNTA($D224:GS224)*(12/$C$63)&lt;=$C$9,0,1)),0)+IF(GU$63=$C$17,0,IF(GT$63=$C$17,$B224*(GT$60),0))</f>
        <v>0</v>
      </c>
      <c r="GU224" s="50">
        <f>IF(GU$63&lt;=$C$17,($C$34*GU$59*$B224/$C$63)*(IF(COUNTA($D224:GT224)*(12/$C$63)&lt;=$C$9,0,1)),0)+IF(GV$63=$C$17,0,IF(GU$63=$C$17,$B224*(GU$60),0))</f>
        <v>0</v>
      </c>
      <c r="GV224" s="50">
        <f>IF(GV$63&lt;=$C$17,($C$34*GV$59*$B224/$C$63)*(IF(COUNTA($D224:GU224)*(12/$C$63)&lt;=$C$9,0,1)),0)+IF(GW$63=$C$17,0,IF(GV$63=$C$17,$B224*(GV$60),0))</f>
        <v>0</v>
      </c>
      <c r="GW224" s="50">
        <f>IF(GW$63&lt;=$C$17,($C$34*GW$59*$B224/$C$63)*(IF(COUNTA($D224:GV224)*(12/$C$63)&lt;=$C$9,0,1)),0)+IF(GX$63=$C$17,0,IF(GW$63=$C$17,$B224*(GW$60),0))</f>
        <v>0</v>
      </c>
      <c r="GX224" s="50">
        <f>IF(GX$63&lt;=$C$17,($C$34*GX$59*$B224/$C$63)*(IF(COUNTA($D224:GW224)*(12/$C$63)&lt;=$C$9,0,1)),0)+IF(GY$63=$C$17,0,IF(GX$63=$C$17,$B224*(GX$60),0))</f>
        <v>0</v>
      </c>
      <c r="GY224" s="50">
        <f>IF(GY$63&lt;=$C$17,($C$34*GY$59*$B224/$C$63)*(IF(COUNTA($D224:GX224)*(12/$C$63)&lt;=$C$9,0,1)),0)+IF(GZ$63=$C$17,0,IF(GY$63=$C$17,$B224*(GY$60),0))</f>
        <v>0</v>
      </c>
      <c r="GZ224" s="50">
        <f>IF(GZ$63&lt;=$C$17,($C$34*GZ$59*$B224/$C$63)*(IF(COUNTA($D224:GY224)*(12/$C$63)&lt;=$C$9,0,1)),0)+IF(HA$63=$C$17,0,IF(GZ$63=$C$17,$B224*(GZ$60),0))</f>
        <v>0</v>
      </c>
      <c r="HA224" s="50">
        <f>IF(HA$63&lt;=$C$17,($C$34*HA$59*$B224/$C$63)*(IF(COUNTA($D224:GZ224)*(12/$C$63)&lt;=$C$9,0,1)),0)+IF(HB$63=$C$17,0,IF(HA$63=$C$17,$B224*(HA$60),0))</f>
        <v>0</v>
      </c>
      <c r="HB224" s="50">
        <f>IF(HB$63&lt;=$C$17,($C$34*HB$59*$B224/$C$63)*(IF(COUNTA($D224:HA224)*(12/$C$63)&lt;=$C$9,0,1)),0)+IF(HC$63=$C$17,0,IF(HB$63=$C$17,$B224*(HB$60),0))</f>
        <v>0</v>
      </c>
      <c r="HC224" s="50">
        <f>IF(HC$63&lt;=$C$17,($C$34*HC$59*$B224/$C$63)*(IF(COUNTA($D224:HB224)*(12/$C$63)&lt;=$C$9,0,1)),0)+IF(HD$63=$C$17,0,IF(HC$63=$C$17,$B224*(HC$60),0))</f>
        <v>0</v>
      </c>
      <c r="HD224" s="50">
        <f>IF(HD$63&lt;=$C$17,($C$34*HD$59*$B224/$C$63)*(IF(COUNTA($D224:HC224)*(12/$C$63)&lt;=$C$9,0,1)),0)+IF(HE$63=$C$17,0,IF(HD$63=$C$17,$B224*(HD$60),0))</f>
        <v>0</v>
      </c>
      <c r="HE224" s="50">
        <f>IF(HE$63&lt;=$C$17,($C$34*HE$59*$B224/$C$63)*(IF(COUNTA($D224:HD224)*(12/$C$63)&lt;=$C$9,0,1)),0)+IF(HF$63=$C$17,0,IF(HE$63=$C$17,$B224*(HE$60),0))</f>
        <v>0</v>
      </c>
      <c r="HF224" s="50">
        <f>IF(HF$63&lt;=$C$17,($C$34*HF$59*$B224/$C$63)*(IF(COUNTA($D224:HE224)*(12/$C$63)&lt;=$C$9,0,1)),0)+IF(HG$63=$C$17,0,IF(HF$63=$C$17,$B224*(HF$60),0))</f>
        <v>0</v>
      </c>
      <c r="HG224" s="50">
        <f>IF(HG$63&lt;=$C$17,($C$34*HG$59*$B224/$C$63)*(IF(COUNTA($D224:HF224)*(12/$C$63)&lt;=$C$9,0,1)),0)+IF(HH$63=$C$17,0,IF(HG$63=$C$17,$B224*(HG$60),0))</f>
        <v>0</v>
      </c>
      <c r="HH224" s="50">
        <f>IF(HH$63&lt;=$C$17,($C$34*HH$59*$B224/$C$63)*(IF(COUNTA($D224:HG224)*(12/$C$63)&lt;=$C$9,0,1)),0)+IF(HI$63=$C$17,0,IF(HH$63=$C$17,$B224*(HH$60),0))</f>
        <v>0</v>
      </c>
      <c r="HI224" s="50">
        <f>IF(HI$63&lt;=$C$17,($C$34*HI$59*$B224/$C$63)*(IF(COUNTA($D224:HH224)*(12/$C$63)&lt;=$C$9,0,1)),0)+IF(HJ$63=$C$17,0,IF(HI$63=$C$17,$B224*(HI$60),0))</f>
        <v>0</v>
      </c>
      <c r="HJ224" s="50">
        <f>IF(HJ$63&lt;=$C$17,($C$34*HJ$59*$B224/$C$63)*(IF(COUNTA($D224:HI224)*(12/$C$63)&lt;=$C$9,0,1)),0)+IF(HK$63=$C$17,0,IF(HJ$63=$C$17,$B224*(HJ$60),0))</f>
        <v>0</v>
      </c>
      <c r="HK224" s="50">
        <f>IF(HK$63&lt;=$C$17,($C$34*HK$59*$B224/$C$63)*(IF(COUNTA($D224:HJ224)*(12/$C$63)&lt;=$C$9,0,1)),0)+IF(HL$63=$C$17,0,IF(HK$63=$C$17,$B224*(HK$60),0))</f>
        <v>0</v>
      </c>
      <c r="HL224" s="50">
        <f>IF(HL$63&lt;=$C$17,($C$34*HL$59*$B224/$C$63)*(IF(COUNTA($D224:HK224)*(12/$C$63)&lt;=$C$9,0,1)),0)+IF(HM$63=$C$17,0,IF(HL$63=$C$17,$B224*(HL$60),0))</f>
        <v>0</v>
      </c>
      <c r="HM224" s="50">
        <f>IF(HM$63&lt;=$C$17,($C$34*HM$59*$B224/$C$63)*(IF(COUNTA($D224:HL224)*(12/$C$63)&lt;=$C$9,0,1)),0)+IF(HN$63=$C$17,0,IF(HM$63=$C$17,$B224*(HM$60),0))</f>
        <v>0</v>
      </c>
      <c r="HN224" s="50">
        <f>IF(HN$63&lt;=$C$17,($C$34*HN$59*$B224/$C$63)*(IF(COUNTA($D224:HM224)*(12/$C$63)&lt;=$C$9,0,1)),0)+IF(HO$63=$C$17,0,IF(HN$63=$C$17,$B224*(HN$60),0))</f>
        <v>0</v>
      </c>
      <c r="HO224" s="50">
        <f>IF(HO$63&lt;=$C$17,($C$34*HO$59*$B224/$C$63)*(IF(COUNTA($D224:HN224)*(12/$C$63)&lt;=$C$9,0,1)),0)+IF(HP$63=$C$17,0,IF(HO$63=$C$17,$B224*(HO$60),0))</f>
        <v>0</v>
      </c>
      <c r="HP224" s="50">
        <f>IF(HP$63&lt;=$C$17,($C$34*HP$59*$B224/$C$63)*(IF(COUNTA($D224:HO224)*(12/$C$63)&lt;=$C$9,0,1)),0)+IF(HQ$63=$C$17,0,IF(HP$63=$C$17,$B224*(HP$60),0))</f>
        <v>0</v>
      </c>
      <c r="HQ224" s="50">
        <f>IF(HQ$63&lt;=$C$17,($C$34*HQ$59*$B224/$C$63)*(IF(COUNTA($D224:HP224)*(12/$C$63)&lt;=$C$9,0,1)),0)+IF(HR$63=$C$17,0,IF(HQ$63=$C$17,$B224*(HQ$60),0))</f>
        <v>0</v>
      </c>
      <c r="HR224" s="50">
        <f>IF(HR$63&lt;=$C$17,($C$34*HR$59*$B224/$C$63)*(IF(COUNTA($D224:HQ224)*(12/$C$63)&lt;=$C$9,0,1)),0)+IF(HS$63=$C$17,0,IF(HR$63=$C$17,$B224*(HR$60),0))</f>
        <v>0</v>
      </c>
      <c r="HS224" s="50">
        <f>IF(HS$63&lt;=$C$17,($C$34*HS$59*$B224/$C$63)*(IF(COUNTA($D224:HR224)*(12/$C$63)&lt;=$C$9,0,1)),0)+IF(HT$63=$C$17,0,IF(HS$63=$C$17,$B224*(HS$60),0))</f>
        <v>0</v>
      </c>
      <c r="HT224" s="50">
        <f>IF(HT$63&lt;=$C$17,($C$34*HT$59*$B224/$C$63)*(IF(COUNTA($D224:HS224)*(12/$C$63)&lt;=$C$9,0,1)),0)+IF(HU$63=$C$17,0,IF(HT$63=$C$17,$B224*(HT$60),0))</f>
        <v>0</v>
      </c>
      <c r="HU224" s="50">
        <f>IF(HU$63&lt;=$C$17,($C$34*HU$59*$B224/$C$63)*(IF(COUNTA($D224:HT224)*(12/$C$63)&lt;=$C$9,0,1)),0)+IF(HV$63=$C$17,0,IF(HU$63=$C$17,$B224*(HU$60),0))</f>
        <v>0</v>
      </c>
      <c r="HV224" s="50">
        <f>IF(HV$63&lt;=$C$17,($C$34*HV$59*$B224/$C$63)*(IF(COUNTA($D224:HU224)*(12/$C$63)&lt;=$C$9,0,1)),0)+IF(HW$63=$C$17,0,IF(HV$63=$C$17,$B224*(HV$60),0))</f>
        <v>0</v>
      </c>
      <c r="HW224" s="50">
        <f>IF(HW$63&lt;=$C$17,($C$34*HW$59*$B224/$C$63)*(IF(COUNTA($D224:HV224)*(12/$C$63)&lt;=$C$9,0,1)),0)+IF(HX$63=$C$17,0,IF(HW$63=$C$17,$B224*(HW$60),0))</f>
        <v>0</v>
      </c>
      <c r="HX224" s="50">
        <f>IF(HX$63&lt;=$C$17,($C$34*HX$59*$B224/$C$63)*(IF(COUNTA($D224:HW224)*(12/$C$63)&lt;=$C$9,0,1)),0)+IF(HY$63=$C$17,0,IF(HX$63=$C$17,$B224*(HX$60),0))</f>
        <v>0</v>
      </c>
      <c r="HY224" s="50">
        <f>IF(HY$63&lt;=$C$17,($C$34*HY$59*$B224/$C$63)*(IF(COUNTA($D224:HX224)*(12/$C$63)&lt;=$C$9,0,1)),0)+IF(HZ$63=$C$17,0,IF(HY$63=$C$17,$B224*(HY$60),0))</f>
        <v>0</v>
      </c>
      <c r="HZ224" s="50">
        <f>IF(HZ$63&lt;=$C$17,($C$34*HZ$59*$B224/$C$63)*(IF(COUNTA($D224:HY224)*(12/$C$63)&lt;=$C$9,0,1)),0)+IF(IA$63=$C$17,0,IF(HZ$63=$C$17,$B224*(HZ$60),0))</f>
        <v>0</v>
      </c>
      <c r="IA224" s="50">
        <f>IF(IA$63&lt;=$C$17,($C$34*IA$59*$B224/$C$63)*(IF(COUNTA($D224:HZ224)*(12/$C$63)&lt;=$C$9,0,1)),0)+IF(IB$63=$C$17,0,IF(IA$63=$C$17,$B224*(IA$60),0))</f>
        <v>0</v>
      </c>
      <c r="IB224" s="50">
        <f>IF(IB$63&lt;=$C$17,($C$34*IB$59*$B224/$C$63)*(IF(COUNTA($D224:IA224)*(12/$C$63)&lt;=$C$9,0,1)),0)+IF(IC$63=$C$17,0,IF(IB$63=$C$17,$B224*(IB$60),0))</f>
        <v>0</v>
      </c>
      <c r="IC224" s="50">
        <f>IF(IC$63&lt;=$C$17,($C$34*IC$59*$B224/$C$63)*(IF(COUNTA($D224:IB224)*(12/$C$63)&lt;=$C$9,0,1)),0)+IF(ID$63=$C$17,0,IF(IC$63=$C$17,$B224*(IC$60),0))</f>
        <v>0</v>
      </c>
      <c r="ID224" s="50">
        <f>IF(ID$63&lt;=$C$17,($C$34*ID$59*$B224/$C$63)*(IF(COUNTA($D224:IC224)*(12/$C$63)&lt;=$C$9,0,1)),0)+IF(IE$63=$C$17,0,IF(ID$63=$C$17,$B224*(ID$60),0))</f>
        <v>0</v>
      </c>
      <c r="IE224" s="50">
        <f>IF(IE$63&lt;=$C$17,($C$34*IE$59*$B224/$C$63)*(IF(COUNTA($D224:ID224)*(12/$C$63)&lt;=$C$9,0,1)),0)+IF(IF$63=$C$17,0,IF(IE$63=$C$17,$B224*(IE$60),0))</f>
        <v>0</v>
      </c>
      <c r="IF224" s="50">
        <f>IF(IF$63&lt;=$C$17,($C$34*IF$59*$B224/$C$63)*(IF(COUNTA($D224:IE224)*(12/$C$63)&lt;=$C$9,0,1)),0)+IF(IG$63=$C$17,0,IF(IF$63=$C$17,$B224*(IF$60),0))</f>
        <v>0</v>
      </c>
      <c r="IG224" s="50">
        <f>IF(IG$63&lt;=$C$17,($C$34*IG$59*$B224/$C$63)*(IF(COUNTA($D224:IF224)*(12/$C$63)&lt;=$C$9,0,1)),0)+IF(IH$63=$C$17,0,IF(IG$63=$C$17,$B224*(IG$60),0))</f>
        <v>0</v>
      </c>
      <c r="IH224" s="50">
        <f>IF(IH$63&lt;=$C$17,($C$34*IH$59*$B224/$C$63)*(IF(COUNTA($D224:IG224)*(12/$C$63)&lt;=$C$9,0,1)),0)+IF(II$63=$C$17,0,IF(IH$63=$C$17,$B224*(IH$60),0))</f>
        <v>0</v>
      </c>
      <c r="II224" s="50">
        <f>IF(II$63&lt;=$C$17,($C$34*II$59*$B224/$C$63)*(IF(COUNTA($D224:IH224)*(12/$C$63)&lt;=$C$9,0,1)),0)+IF(IJ$63=$C$17,0,IF(II$63=$C$17,$B224*(II$60),0))</f>
        <v>0</v>
      </c>
      <c r="IJ224" s="50">
        <f>IF(IJ$63&lt;=$C$17,($C$34*IJ$59*$B224/$C$63)*(IF(COUNTA($D224:II224)*(12/$C$63)&lt;=$C$9,0,1)),0)+IF(IK$63=$C$17,0,IF(IJ$63=$C$17,$B224*(IJ$60),0))</f>
        <v>0</v>
      </c>
      <c r="IK224" s="50">
        <f>IF(IK$63&lt;=$C$17,($C$34*IK$59*$B224/$C$63)*(IF(COUNTA($D224:IJ224)*(12/$C$63)&lt;=$C$9,0,1)),0)+IF(IL$63=$C$17,0,IF(IK$63=$C$17,$B224*(IK$60),0))</f>
        <v>0</v>
      </c>
      <c r="IL224" s="50">
        <f>IF(IL$63&lt;=$C$17,($C$34*IL$59*$B224/$C$63)*(IF(COUNTA($D224:IK224)*(12/$C$63)&lt;=$C$9,0,1)),0)+IF(IM$63=$C$17,0,IF(IL$63=$C$17,$B224*(IL$60),0))</f>
        <v>0</v>
      </c>
      <c r="IM224" s="50">
        <f>IF(IM$63&lt;=$C$17,($C$34*IM$59*$B224/$C$63)*(IF(COUNTA($D224:IL224)*(12/$C$63)&lt;=$C$9,0,1)),0)+IF(IN$63=$C$17,0,IF(IM$63=$C$17,$B224*(IM$60),0))</f>
        <v>0</v>
      </c>
      <c r="IN224" s="50">
        <f>IF(IN$63&lt;=$C$17,($C$34*IN$59*$B224/$C$63)*(IF(COUNTA($D224:IM224)*(12/$C$63)&lt;=$C$9,0,1)),0)+IF(IO$63=$C$17,0,IF(IN$63=$C$17,$B224*(IN$60),0))</f>
        <v>0</v>
      </c>
      <c r="IO224" s="50">
        <f>IF(IO$63&lt;=$C$17,($C$34*IO$59*$B224/$C$63)*(IF(COUNTA($D224:IN224)*(12/$C$63)&lt;=$C$9,0,1)),0)+IF(IP$63=$C$17,0,IF(IO$63=$C$17,$B224*(IO$60),0))</f>
        <v>0</v>
      </c>
      <c r="IP224" s="50">
        <f>IF(IP$63&lt;=$C$17,($C$34*IP$59*$B224/$C$63)*(IF(COUNTA($D224:IO224)*(12/$C$63)&lt;=$C$9,0,1)),0)+IF(IQ$63=$C$17,0,IF(IP$63=$C$17,$B224*(IP$60),0))</f>
        <v>0</v>
      </c>
      <c r="IQ224" s="50">
        <f>IF(IQ$63&lt;=$C$17,($C$34*IQ$59*$B224/$C$63)*(IF(COUNTA($D224:IP224)*(12/$C$63)&lt;=$C$9,0,1)),0)+IF(IR$63=$C$17,0,IF(IQ$63=$C$17,$B224*(IQ$60),0))</f>
        <v>0</v>
      </c>
      <c r="IR224" s="50">
        <f>IF(IR$63&lt;=$C$17,($C$34*IR$59*$B224/$C$63)*(IF(COUNTA($D224:IQ224)*(12/$C$63)&lt;=$C$9,0,1)),0)+IF(IS$63=$C$17,0,IF(IR$63=$C$17,$B224*(IR$60),0))</f>
        <v>0</v>
      </c>
      <c r="IS224" s="50">
        <f>IF(IS$63&lt;=$C$17,($C$34*IS$59*$B224/$C$63)*(IF(COUNTA($D224:IR224)*(12/$C$63)&lt;=$C$9,0,1)),0)+IF(IT$63=$C$17,0,IF(IS$63=$C$17,$B224*(IS$60),0))</f>
        <v>0</v>
      </c>
      <c r="IT224" s="50">
        <f>IF(IT$63&lt;=$C$17,($C$34*IT$59*$B224/$C$63)*(IF(COUNTA($D224:IS224)*(12/$C$63)&lt;=$C$9,0,1)),0)+IF(IU$63=$C$17,0,IF(IT$63=$C$17,$B224*(IT$60),0))</f>
        <v>0</v>
      </c>
      <c r="IU224" s="50">
        <f>IF(IU$63&lt;=$C$17,($C$34*IU$59*$B224/$C$63)*(IF(COUNTA($D224:IT224)*(12/$C$63)&lt;=$C$9,0,1)),0)+IF(IV$63=$C$17,0,IF(IU$63=$C$17,$B224*(IU$60),0))</f>
        <v>0</v>
      </c>
      <c r="IV224" s="50">
        <f>IF(IV$63&lt;=$C$17,($C$34*IV$59*$B224/$C$63)*(IF(COUNTA($D224:IU224)*(12/$C$63)&lt;=$C$9,0,1)),0)+IF(IW$63=$C$17,0,IF(IV$63=$C$17,$B224*(IV$60),0))</f>
        <v>0</v>
      </c>
      <c r="IW224" s="50">
        <f>IF(IW$63&lt;=$C$17,($C$34*IW$59*$B224/$C$63)*(IF(COUNTA($D224:IV224)*(12/$C$63)&lt;=$C$9,0,1)),0)+IF(IX$63=$C$17,0,IF(IW$63=$C$17,$B224*(IW$60),0))</f>
        <v>0</v>
      </c>
      <c r="IX224" s="50"/>
      <c r="IY224" s="50"/>
      <c r="IZ224" s="50"/>
      <c r="JA224" s="50"/>
      <c r="JB224" s="50"/>
      <c r="JC224" s="50"/>
      <c r="JD224" s="50"/>
      <c r="JE224" s="50"/>
      <c r="JF224" s="50"/>
      <c r="JG224" s="50"/>
      <c r="JH224" s="50"/>
      <c r="JI224" s="50"/>
      <c r="JJ224" s="50"/>
      <c r="JK224" s="50"/>
      <c r="JL224" s="50"/>
      <c r="JM224" s="50"/>
      <c r="JN224" s="50"/>
      <c r="JO224" s="50"/>
      <c r="JP224" s="50"/>
      <c r="JQ224" s="50"/>
      <c r="JR224" s="50"/>
      <c r="JS224" s="50"/>
      <c r="JT224" s="50"/>
      <c r="JU224" s="50"/>
      <c r="JV224" s="50"/>
      <c r="JW224" s="50"/>
      <c r="JX224" s="50"/>
      <c r="JY224" s="50"/>
      <c r="JZ224" s="50"/>
      <c r="KA224" s="50"/>
      <c r="KB224" s="50"/>
      <c r="KC224" s="50"/>
      <c r="KD224" s="50"/>
      <c r="KE224" s="50"/>
      <c r="KF224" s="50"/>
      <c r="KG224" s="50"/>
      <c r="KH224" s="50"/>
      <c r="KI224" s="50"/>
      <c r="KJ224" s="50"/>
      <c r="KK224" s="50"/>
      <c r="KL224" s="50"/>
      <c r="KM224" s="50"/>
      <c r="KN224" s="50"/>
      <c r="KO224" s="50"/>
      <c r="KP224" s="50"/>
      <c r="KQ224" s="50"/>
      <c r="KR224" s="50"/>
      <c r="KS224" s="50"/>
      <c r="KT224" s="50"/>
      <c r="KU224" s="50"/>
      <c r="KV224" s="50"/>
      <c r="KW224" s="50"/>
      <c r="KX224" s="50"/>
      <c r="KY224" s="50"/>
      <c r="KZ224" s="50"/>
      <c r="LA224" s="50"/>
      <c r="LB224" s="50"/>
      <c r="LC224" s="50"/>
      <c r="LD224" s="50"/>
      <c r="LE224" s="50"/>
      <c r="LF224" s="50"/>
      <c r="LG224" s="50"/>
      <c r="LH224" s="50"/>
      <c r="LI224" s="50"/>
      <c r="LJ224" s="50"/>
      <c r="LK224" s="50"/>
      <c r="LL224" s="50"/>
      <c r="LM224" s="50"/>
      <c r="LN224" s="50"/>
      <c r="LO224" s="50"/>
      <c r="LP224" s="50"/>
      <c r="LQ224" s="50"/>
      <c r="LR224" s="50"/>
      <c r="LS224" s="50"/>
      <c r="LT224" s="50"/>
      <c r="LU224" s="50"/>
      <c r="LV224" s="50"/>
      <c r="LW224" s="50"/>
      <c r="LX224" s="50"/>
      <c r="LY224" s="50"/>
      <c r="LZ224" s="50"/>
      <c r="MA224" s="50"/>
      <c r="MB224" s="50"/>
      <c r="MC224" s="50"/>
      <c r="MD224" s="50"/>
      <c r="ME224" s="50"/>
      <c r="MF224" s="50"/>
      <c r="MG224" s="50"/>
      <c r="MH224" s="50"/>
      <c r="MI224" s="50"/>
      <c r="MJ224" s="50"/>
      <c r="MK224" s="50"/>
      <c r="ML224" s="50"/>
      <c r="MM224" s="50"/>
      <c r="MN224" s="50"/>
      <c r="MO224" s="50"/>
      <c r="MP224" s="50"/>
      <c r="MQ224" s="50"/>
      <c r="MR224" s="50"/>
      <c r="MS224" s="50"/>
      <c r="MT224" s="50"/>
      <c r="MU224" s="50"/>
      <c r="MV224" s="50"/>
      <c r="MW224" s="50"/>
      <c r="MX224" s="50"/>
      <c r="MY224" s="50"/>
      <c r="MZ224" s="50"/>
      <c r="NA224" s="50"/>
      <c r="NB224" s="50"/>
      <c r="NC224" s="50"/>
      <c r="ND224" s="50"/>
      <c r="NE224" s="50"/>
      <c r="NF224" s="50"/>
      <c r="NG224" s="50"/>
      <c r="NH224" s="50"/>
      <c r="NI224" s="50"/>
      <c r="NJ224" s="50"/>
      <c r="NK224" s="50"/>
      <c r="NL224" s="50"/>
      <c r="NM224" s="50"/>
      <c r="NN224" s="50"/>
      <c r="NO224" s="50"/>
      <c r="NP224" s="50"/>
      <c r="NQ224" s="50"/>
      <c r="NR224" s="50"/>
      <c r="NS224" s="50"/>
      <c r="NT224" s="50"/>
      <c r="NU224" s="50"/>
    </row>
    <row r="225" spans="1:385" outlineLevel="1" x14ac:dyDescent="0.25">
      <c r="A225" s="2" t="s">
        <v>55</v>
      </c>
      <c r="B225" s="79">
        <f ca="1">+OFFSET($D$52,0,COUNTA($B$66:B224),,)</f>
        <v>0</v>
      </c>
      <c r="C225" s="88">
        <f t="shared" si="71"/>
        <v>0</v>
      </c>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47"/>
      <c r="EO225" s="47"/>
      <c r="EP225" s="47"/>
      <c r="EQ225" s="47"/>
      <c r="ER225" s="47"/>
      <c r="ES225" s="47"/>
      <c r="ET225" s="47"/>
      <c r="EU225" s="47"/>
      <c r="EV225" s="47"/>
      <c r="EW225" s="47"/>
      <c r="EX225" s="47"/>
      <c r="EY225" s="47"/>
      <c r="EZ225" s="47"/>
      <c r="FA225" s="47"/>
      <c r="FB225" s="47"/>
      <c r="FC225" s="47"/>
      <c r="FD225" s="47"/>
      <c r="FE225" s="47"/>
      <c r="FF225" s="47"/>
      <c r="FG225" s="50">
        <f>IF(FH$63&gt;$C$17,0,-FG$53*(12/$C$63))</f>
        <v>0</v>
      </c>
      <c r="FH225" s="50">
        <f>IF(FH$63&lt;=$C$17,($C$34*FH$59*$B225/$C$63)*(IF(COUNTA($D225:FG225)*(12/$C$63)&lt;=$C$9,0,1)),0)+IF(FI$63=$C$17,0,IF(FH$63=$C$17,$B225*(FH$60),0))</f>
        <v>0</v>
      </c>
      <c r="FI225" s="50">
        <f>IF(FI$63&lt;=$C$17,($C$34*FI$59*$B225/$C$63)*(IF(COUNTA($D225:FH225)*(12/$C$63)&lt;=$C$9,0,1)),0)+IF(FJ$63=$C$17,0,IF(FI$63=$C$17,$B225*(FI$60),0))</f>
        <v>0</v>
      </c>
      <c r="FJ225" s="50">
        <f>IF(FJ$63&lt;=$C$17,($C$34*FJ$59*$B225/$C$63)*(IF(COUNTA($D225:FI225)*(12/$C$63)&lt;=$C$9,0,1)),0)+IF(FK$63=$C$17,0,IF(FJ$63=$C$17,$B225*(FJ$60),0))</f>
        <v>0</v>
      </c>
      <c r="FK225" s="50">
        <f>IF(FK$63&lt;=$C$17,($C$34*FK$59*$B225/$C$63)*(IF(COUNTA($D225:FJ225)*(12/$C$63)&lt;=$C$9,0,1)),0)+IF(FL$63=$C$17,0,IF(FK$63=$C$17,$B225*(FK$60),0))</f>
        <v>0</v>
      </c>
      <c r="FL225" s="50">
        <f>IF(FL$63&lt;=$C$17,($C$34*FL$59*$B225/$C$63)*(IF(COUNTA($D225:FK225)*(12/$C$63)&lt;=$C$9,0,1)),0)+IF(FM$63=$C$17,0,IF(FL$63=$C$17,$B225*(FL$60),0))</f>
        <v>0</v>
      </c>
      <c r="FM225" s="50">
        <f>IF(FM$63&lt;=$C$17,($C$34*FM$59*$B225/$C$63)*(IF(COUNTA($D225:FL225)*(12/$C$63)&lt;=$C$9,0,1)),0)+IF(FN$63=$C$17,0,IF(FM$63=$C$17,$B225*(FM$60),0))</f>
        <v>0</v>
      </c>
      <c r="FN225" s="50">
        <f>IF(FN$63&lt;=$C$17,($C$34*FN$59*$B225/$C$63)*(IF(COUNTA($D225:FM225)*(12/$C$63)&lt;=$C$9,0,1)),0)+IF(FO$63=$C$17,0,IF(FN$63=$C$17,$B225*(FN$60),0))</f>
        <v>0</v>
      </c>
      <c r="FO225" s="50">
        <f>IF(FO$63&lt;=$C$17,($C$34*FO$59*$B225/$C$63)*(IF(COUNTA($D225:FN225)*(12/$C$63)&lt;=$C$9,0,1)),0)+IF(FP$63=$C$17,0,IF(FO$63=$C$17,$B225*(FO$60),0))</f>
        <v>0</v>
      </c>
      <c r="FP225" s="50">
        <f>IF(FP$63&lt;=$C$17,($C$34*FP$59*$B225/$C$63)*(IF(COUNTA($D225:FO225)*(12/$C$63)&lt;=$C$9,0,1)),0)+IF(FQ$63=$C$17,0,IF(FP$63=$C$17,$B225*(FP$60),0))</f>
        <v>0</v>
      </c>
      <c r="FQ225" s="50">
        <f>IF(FQ$63&lt;=$C$17,($C$34*FQ$59*$B225/$C$63)*(IF(COUNTA($D225:FP225)*(12/$C$63)&lt;=$C$9,0,1)),0)+IF(FR$63=$C$17,0,IF(FQ$63=$C$17,$B225*(FQ$60),0))</f>
        <v>0</v>
      </c>
      <c r="FR225" s="50">
        <f>IF(FR$63&lt;=$C$17,($C$34*FR$59*$B225/$C$63)*(IF(COUNTA($D225:FQ225)*(12/$C$63)&lt;=$C$9,0,1)),0)+IF(FS$63=$C$17,0,IF(FR$63=$C$17,$B225*(FR$60),0))</f>
        <v>0</v>
      </c>
      <c r="FS225" s="50">
        <f>IF(FS$63&lt;=$C$17,($C$34*FS$59*$B225/$C$63)*(IF(COUNTA($D225:FR225)*(12/$C$63)&lt;=$C$9,0,1)),0)+IF(FT$63=$C$17,0,IF(FS$63=$C$17,$B225*(FS$60),0))</f>
        <v>0</v>
      </c>
      <c r="FT225" s="50">
        <f>IF(FT$63&lt;=$C$17,($C$34*FT$59*$B225/$C$63)*(IF(COUNTA($D225:FS225)*(12/$C$63)&lt;=$C$9,0,1)),0)+IF(FU$63=$C$17,0,IF(FT$63=$C$17,$B225*(FT$60),0))</f>
        <v>0</v>
      </c>
      <c r="FU225" s="50">
        <f>IF(FU$63&lt;=$C$17,($C$34*FU$59*$B225/$C$63)*(IF(COUNTA($D225:FT225)*(12/$C$63)&lt;=$C$9,0,1)),0)+IF(FV$63=$C$17,0,IF(FU$63=$C$17,$B225*(FU$60),0))</f>
        <v>0</v>
      </c>
      <c r="FV225" s="50">
        <f>IF(FV$63&lt;=$C$17,($C$34*FV$59*$B225/$C$63)*(IF(COUNTA($D225:FU225)*(12/$C$63)&lt;=$C$9,0,1)),0)+IF(FW$63=$C$17,0,IF(FV$63=$C$17,$B225*(FV$60),0))</f>
        <v>0</v>
      </c>
      <c r="FW225" s="50">
        <f>IF(FW$63&lt;=$C$17,($C$34*FW$59*$B225/$C$63)*(IF(COUNTA($D225:FV225)*(12/$C$63)&lt;=$C$9,0,1)),0)+IF(FX$63=$C$17,0,IF(FW$63=$C$17,$B225*(FW$60),0))</f>
        <v>0</v>
      </c>
      <c r="FX225" s="50">
        <f>IF(FX$63&lt;=$C$17,($C$34*FX$59*$B225/$C$63)*(IF(COUNTA($D225:FW225)*(12/$C$63)&lt;=$C$9,0,1)),0)+IF(FY$63=$C$17,0,IF(FX$63=$C$17,$B225*(FX$60),0))</f>
        <v>0</v>
      </c>
      <c r="FY225" s="50">
        <f>IF(FY$63&lt;=$C$17,($C$34*FY$59*$B225/$C$63)*(IF(COUNTA($D225:FX225)*(12/$C$63)&lt;=$C$9,0,1)),0)+IF(FZ$63=$C$17,0,IF(FY$63=$C$17,$B225*(FY$60),0))</f>
        <v>0</v>
      </c>
      <c r="FZ225" s="50">
        <f>IF(FZ$63&lt;=$C$17,($C$34*FZ$59*$B225/$C$63)*(IF(COUNTA($D225:FY225)*(12/$C$63)&lt;=$C$9,0,1)),0)+IF(GA$63=$C$17,0,IF(FZ$63=$C$17,$B225*(FZ$60),0))</f>
        <v>0</v>
      </c>
      <c r="GA225" s="50">
        <f>IF(GA$63&lt;=$C$17,($C$34*GA$59*$B225/$C$63)*(IF(COUNTA($D225:FZ225)*(12/$C$63)&lt;=$C$9,0,1)),0)+IF(GB$63=$C$17,0,IF(GA$63=$C$17,$B225*(GA$60),0))</f>
        <v>0</v>
      </c>
      <c r="GB225" s="50">
        <f>IF(GB$63&lt;=$C$17,($C$34*GB$59*$B225/$C$63)*(IF(COUNTA($D225:GA225)*(12/$C$63)&lt;=$C$9,0,1)),0)+IF(GC$63=$C$17,0,IF(GB$63=$C$17,$B225*(GB$60),0))</f>
        <v>0</v>
      </c>
      <c r="GC225" s="50">
        <f>IF(GC$63&lt;=$C$17,($C$34*GC$59*$B225/$C$63)*(IF(COUNTA($D225:GB225)*(12/$C$63)&lt;=$C$9,0,1)),0)+IF(GD$63=$C$17,0,IF(GC$63=$C$17,$B225*(GC$60),0))</f>
        <v>0</v>
      </c>
      <c r="GD225" s="50">
        <f>IF(GD$63&lt;=$C$17,($C$34*GD$59*$B225/$C$63)*(IF(COUNTA($D225:GC225)*(12/$C$63)&lt;=$C$9,0,1)),0)+IF(GE$63=$C$17,0,IF(GD$63=$C$17,$B225*(GD$60),0))</f>
        <v>0</v>
      </c>
      <c r="GE225" s="50">
        <f>IF(GE$63&lt;=$C$17,($C$34*GE$59*$B225/$C$63)*(IF(COUNTA($D225:GD225)*(12/$C$63)&lt;=$C$9,0,1)),0)+IF(GF$63=$C$17,0,IF(GE$63=$C$17,$B225*(GE$60),0))</f>
        <v>0</v>
      </c>
      <c r="GF225" s="50">
        <f>IF(GF$63&lt;=$C$17,($C$34*GF$59*$B225/$C$63)*(IF(COUNTA($D225:GE225)*(12/$C$63)&lt;=$C$9,0,1)),0)+IF(GG$63=$C$17,0,IF(GF$63=$C$17,$B225*(GF$60),0))</f>
        <v>0</v>
      </c>
      <c r="GG225" s="50">
        <f>IF(GG$63&lt;=$C$17,($C$34*GG$59*$B225/$C$63)*(IF(COUNTA($D225:GF225)*(12/$C$63)&lt;=$C$9,0,1)),0)+IF(GH$63=$C$17,0,IF(GG$63=$C$17,$B225*(GG$60),0))</f>
        <v>0</v>
      </c>
      <c r="GH225" s="50">
        <f>IF(GH$63&lt;=$C$17,($C$34*GH$59*$B225/$C$63)*(IF(COUNTA($D225:GG225)*(12/$C$63)&lt;=$C$9,0,1)),0)+IF(GI$63=$C$17,0,IF(GH$63=$C$17,$B225*(GH$60),0))</f>
        <v>0</v>
      </c>
      <c r="GI225" s="50">
        <f>IF(GI$63&lt;=$C$17,($C$34*GI$59*$B225/$C$63)*(IF(COUNTA($D225:GH225)*(12/$C$63)&lt;=$C$9,0,1)),0)+IF(GJ$63=$C$17,0,IF(GI$63=$C$17,$B225*(GI$60),0))</f>
        <v>0</v>
      </c>
      <c r="GJ225" s="50">
        <f>IF(GJ$63&lt;=$C$17,($C$34*GJ$59*$B225/$C$63)*(IF(COUNTA($D225:GI225)*(12/$C$63)&lt;=$C$9,0,1)),0)+IF(GK$63=$C$17,0,IF(GJ$63=$C$17,$B225*(GJ$60),0))</f>
        <v>0</v>
      </c>
      <c r="GK225" s="50">
        <f>IF(GK$63&lt;=$C$17,($C$34*GK$59*$B225/$C$63)*(IF(COUNTA($D225:GJ225)*(12/$C$63)&lt;=$C$9,0,1)),0)+IF(GL$63=$C$17,0,IF(GK$63=$C$17,$B225*(GK$60),0))</f>
        <v>0</v>
      </c>
      <c r="GL225" s="50">
        <f>IF(GL$63&lt;=$C$17,($C$34*GL$59*$B225/$C$63)*(IF(COUNTA($D225:GK225)*(12/$C$63)&lt;=$C$9,0,1)),0)+IF(GM$63=$C$17,0,IF(GL$63=$C$17,$B225*(GL$60),0))</f>
        <v>0</v>
      </c>
      <c r="GM225" s="50">
        <f>IF(GM$63&lt;=$C$17,($C$34*GM$59*$B225/$C$63)*(IF(COUNTA($D225:GL225)*(12/$C$63)&lt;=$C$9,0,1)),0)+IF(GN$63=$C$17,0,IF(GM$63=$C$17,$B225*(GM$60),0))</f>
        <v>0</v>
      </c>
      <c r="GN225" s="50">
        <f>IF(GN$63&lt;=$C$17,($C$34*GN$59*$B225/$C$63)*(IF(COUNTA($D225:GM225)*(12/$C$63)&lt;=$C$9,0,1)),0)+IF(GO$63=$C$17,0,IF(GN$63=$C$17,$B225*(GN$60),0))</f>
        <v>0</v>
      </c>
      <c r="GO225" s="50">
        <f>IF(GO$63&lt;=$C$17,($C$34*GO$59*$B225/$C$63)*(IF(COUNTA($D225:GN225)*(12/$C$63)&lt;=$C$9,0,1)),0)+IF(GP$63=$C$17,0,IF(GO$63=$C$17,$B225*(GO$60),0))</f>
        <v>0</v>
      </c>
      <c r="GP225" s="50">
        <f>IF(GP$63&lt;=$C$17,($C$34*GP$59*$B225/$C$63)*(IF(COUNTA($D225:GO225)*(12/$C$63)&lt;=$C$9,0,1)),0)+IF(GQ$63=$C$17,0,IF(GP$63=$C$17,$B225*(GP$60),0))</f>
        <v>0</v>
      </c>
      <c r="GQ225" s="50">
        <f>IF(GQ$63&lt;=$C$17,($C$34*GQ$59*$B225/$C$63)*(IF(COUNTA($D225:GP225)*(12/$C$63)&lt;=$C$9,0,1)),0)+IF(GR$63=$C$17,0,IF(GQ$63=$C$17,$B225*(GQ$60),0))</f>
        <v>0</v>
      </c>
      <c r="GR225" s="50">
        <f>IF(GR$63&lt;=$C$17,($C$34*GR$59*$B225/$C$63)*(IF(COUNTA($D225:GQ225)*(12/$C$63)&lt;=$C$9,0,1)),0)+IF(GS$63=$C$17,0,IF(GR$63=$C$17,$B225*(GR$60),0))</f>
        <v>0</v>
      </c>
      <c r="GS225" s="50">
        <f>IF(GS$63&lt;=$C$17,($C$34*GS$59*$B225/$C$63)*(IF(COUNTA($D225:GR225)*(12/$C$63)&lt;=$C$9,0,1)),0)+IF(GT$63=$C$17,0,IF(GS$63=$C$17,$B225*(GS$60),0))</f>
        <v>0</v>
      </c>
      <c r="GT225" s="50">
        <f>IF(GT$63&lt;=$C$17,($C$34*GT$59*$B225/$C$63)*(IF(COUNTA($D225:GS225)*(12/$C$63)&lt;=$C$9,0,1)),0)+IF(GU$63=$C$17,0,IF(GT$63=$C$17,$B225*(GT$60),0))</f>
        <v>0</v>
      </c>
      <c r="GU225" s="50">
        <f>IF(GU$63&lt;=$C$17,($C$34*GU$59*$B225/$C$63)*(IF(COUNTA($D225:GT225)*(12/$C$63)&lt;=$C$9,0,1)),0)+IF(GV$63=$C$17,0,IF(GU$63=$C$17,$B225*(GU$60),0))</f>
        <v>0</v>
      </c>
      <c r="GV225" s="50">
        <f>IF(GV$63&lt;=$C$17,($C$34*GV$59*$B225/$C$63)*(IF(COUNTA($D225:GU225)*(12/$C$63)&lt;=$C$9,0,1)),0)+IF(GW$63=$C$17,0,IF(GV$63=$C$17,$B225*(GV$60),0))</f>
        <v>0</v>
      </c>
      <c r="GW225" s="50">
        <f>IF(GW$63&lt;=$C$17,($C$34*GW$59*$B225/$C$63)*(IF(COUNTA($D225:GV225)*(12/$C$63)&lt;=$C$9,0,1)),0)+IF(GX$63=$C$17,0,IF(GW$63=$C$17,$B225*(GW$60),0))</f>
        <v>0</v>
      </c>
      <c r="GX225" s="50">
        <f>IF(GX$63&lt;=$C$17,($C$34*GX$59*$B225/$C$63)*(IF(COUNTA($D225:GW225)*(12/$C$63)&lt;=$C$9,0,1)),0)+IF(GY$63=$C$17,0,IF(GX$63=$C$17,$B225*(GX$60),0))</f>
        <v>0</v>
      </c>
      <c r="GY225" s="50">
        <f>IF(GY$63&lt;=$C$17,($C$34*GY$59*$B225/$C$63)*(IF(COUNTA($D225:GX225)*(12/$C$63)&lt;=$C$9,0,1)),0)+IF(GZ$63=$C$17,0,IF(GY$63=$C$17,$B225*(GY$60),0))</f>
        <v>0</v>
      </c>
      <c r="GZ225" s="50">
        <f>IF(GZ$63&lt;=$C$17,($C$34*GZ$59*$B225/$C$63)*(IF(COUNTA($D225:GY225)*(12/$C$63)&lt;=$C$9,0,1)),0)+IF(HA$63=$C$17,0,IF(GZ$63=$C$17,$B225*(GZ$60),0))</f>
        <v>0</v>
      </c>
      <c r="HA225" s="50">
        <f>IF(HA$63&lt;=$C$17,($C$34*HA$59*$B225/$C$63)*(IF(COUNTA($D225:GZ225)*(12/$C$63)&lt;=$C$9,0,1)),0)+IF(HB$63=$C$17,0,IF(HA$63=$C$17,$B225*(HA$60),0))</f>
        <v>0</v>
      </c>
      <c r="HB225" s="50">
        <f>IF(HB$63&lt;=$C$17,($C$34*HB$59*$B225/$C$63)*(IF(COUNTA($D225:HA225)*(12/$C$63)&lt;=$C$9,0,1)),0)+IF(HC$63=$C$17,0,IF(HB$63=$C$17,$B225*(HB$60),0))</f>
        <v>0</v>
      </c>
      <c r="HC225" s="50">
        <f>IF(HC$63&lt;=$C$17,($C$34*HC$59*$B225/$C$63)*(IF(COUNTA($D225:HB225)*(12/$C$63)&lt;=$C$9,0,1)),0)+IF(HD$63=$C$17,0,IF(HC$63=$C$17,$B225*(HC$60),0))</f>
        <v>0</v>
      </c>
      <c r="HD225" s="50">
        <f>IF(HD$63&lt;=$C$17,($C$34*HD$59*$B225/$C$63)*(IF(COUNTA($D225:HC225)*(12/$C$63)&lt;=$C$9,0,1)),0)+IF(HE$63=$C$17,0,IF(HD$63=$C$17,$B225*(HD$60),0))</f>
        <v>0</v>
      </c>
      <c r="HE225" s="50">
        <f>IF(HE$63&lt;=$C$17,($C$34*HE$59*$B225/$C$63)*(IF(COUNTA($D225:HD225)*(12/$C$63)&lt;=$C$9,0,1)),0)+IF(HF$63=$C$17,0,IF(HE$63=$C$17,$B225*(HE$60),0))</f>
        <v>0</v>
      </c>
      <c r="HF225" s="50">
        <f>IF(HF$63&lt;=$C$17,($C$34*HF$59*$B225/$C$63)*(IF(COUNTA($D225:HE225)*(12/$C$63)&lt;=$C$9,0,1)),0)+IF(HG$63=$C$17,0,IF(HF$63=$C$17,$B225*(HF$60),0))</f>
        <v>0</v>
      </c>
      <c r="HG225" s="50">
        <f>IF(HG$63&lt;=$C$17,($C$34*HG$59*$B225/$C$63)*(IF(COUNTA($D225:HF225)*(12/$C$63)&lt;=$C$9,0,1)),0)+IF(HH$63=$C$17,0,IF(HG$63=$C$17,$B225*(HG$60),0))</f>
        <v>0</v>
      </c>
      <c r="HH225" s="50">
        <f>IF(HH$63&lt;=$C$17,($C$34*HH$59*$B225/$C$63)*(IF(COUNTA($D225:HG225)*(12/$C$63)&lt;=$C$9,0,1)),0)+IF(HI$63=$C$17,0,IF(HH$63=$C$17,$B225*(HH$60),0))</f>
        <v>0</v>
      </c>
      <c r="HI225" s="50">
        <f>IF(HI$63&lt;=$C$17,($C$34*HI$59*$B225/$C$63)*(IF(COUNTA($D225:HH225)*(12/$C$63)&lt;=$C$9,0,1)),0)+IF(HJ$63=$C$17,0,IF(HI$63=$C$17,$B225*(HI$60),0))</f>
        <v>0</v>
      </c>
      <c r="HJ225" s="50">
        <f>IF(HJ$63&lt;=$C$17,($C$34*HJ$59*$B225/$C$63)*(IF(COUNTA($D225:HI225)*(12/$C$63)&lt;=$C$9,0,1)),0)+IF(HK$63=$C$17,0,IF(HJ$63=$C$17,$B225*(HJ$60),0))</f>
        <v>0</v>
      </c>
      <c r="HK225" s="50">
        <f>IF(HK$63&lt;=$C$17,($C$34*HK$59*$B225/$C$63)*(IF(COUNTA($D225:HJ225)*(12/$C$63)&lt;=$C$9,0,1)),0)+IF(HL$63=$C$17,0,IF(HK$63=$C$17,$B225*(HK$60),0))</f>
        <v>0</v>
      </c>
      <c r="HL225" s="50">
        <f>IF(HL$63&lt;=$C$17,($C$34*HL$59*$B225/$C$63)*(IF(COUNTA($D225:HK225)*(12/$C$63)&lt;=$C$9,0,1)),0)+IF(HM$63=$C$17,0,IF(HL$63=$C$17,$B225*(HL$60),0))</f>
        <v>0</v>
      </c>
      <c r="HM225" s="50">
        <f>IF(HM$63&lt;=$C$17,($C$34*HM$59*$B225/$C$63)*(IF(COUNTA($D225:HL225)*(12/$C$63)&lt;=$C$9,0,1)),0)+IF(HN$63=$C$17,0,IF(HM$63=$C$17,$B225*(HM$60),0))</f>
        <v>0</v>
      </c>
      <c r="HN225" s="50">
        <f>IF(HN$63&lt;=$C$17,($C$34*HN$59*$B225/$C$63)*(IF(COUNTA($D225:HM225)*(12/$C$63)&lt;=$C$9,0,1)),0)+IF(HO$63=$C$17,0,IF(HN$63=$C$17,$B225*(HN$60),0))</f>
        <v>0</v>
      </c>
      <c r="HO225" s="50">
        <f>IF(HO$63&lt;=$C$17,($C$34*HO$59*$B225/$C$63)*(IF(COUNTA($D225:HN225)*(12/$C$63)&lt;=$C$9,0,1)),0)+IF(HP$63=$C$17,0,IF(HO$63=$C$17,$B225*(HO$60),0))</f>
        <v>0</v>
      </c>
      <c r="HP225" s="50">
        <f>IF(HP$63&lt;=$C$17,($C$34*HP$59*$B225/$C$63)*(IF(COUNTA($D225:HO225)*(12/$C$63)&lt;=$C$9,0,1)),0)+IF(HQ$63=$C$17,0,IF(HP$63=$C$17,$B225*(HP$60),0))</f>
        <v>0</v>
      </c>
      <c r="HQ225" s="50">
        <f>IF(HQ$63&lt;=$C$17,($C$34*HQ$59*$B225/$C$63)*(IF(COUNTA($D225:HP225)*(12/$C$63)&lt;=$C$9,0,1)),0)+IF(HR$63=$C$17,0,IF(HQ$63=$C$17,$B225*(HQ$60),0))</f>
        <v>0</v>
      </c>
      <c r="HR225" s="50">
        <f>IF(HR$63&lt;=$C$17,($C$34*HR$59*$B225/$C$63)*(IF(COUNTA($D225:HQ225)*(12/$C$63)&lt;=$C$9,0,1)),0)+IF(HS$63=$C$17,0,IF(HR$63=$C$17,$B225*(HR$60),0))</f>
        <v>0</v>
      </c>
      <c r="HS225" s="50">
        <f>IF(HS$63&lt;=$C$17,($C$34*HS$59*$B225/$C$63)*(IF(COUNTA($D225:HR225)*(12/$C$63)&lt;=$C$9,0,1)),0)+IF(HT$63=$C$17,0,IF(HS$63=$C$17,$B225*(HS$60),0))</f>
        <v>0</v>
      </c>
      <c r="HT225" s="50">
        <f>IF(HT$63&lt;=$C$17,($C$34*HT$59*$B225/$C$63)*(IF(COUNTA($D225:HS225)*(12/$C$63)&lt;=$C$9,0,1)),0)+IF(HU$63=$C$17,0,IF(HT$63=$C$17,$B225*(HT$60),0))</f>
        <v>0</v>
      </c>
      <c r="HU225" s="50">
        <f>IF(HU$63&lt;=$C$17,($C$34*HU$59*$B225/$C$63)*(IF(COUNTA($D225:HT225)*(12/$C$63)&lt;=$C$9,0,1)),0)+IF(HV$63=$C$17,0,IF(HU$63=$C$17,$B225*(HU$60),0))</f>
        <v>0</v>
      </c>
      <c r="HV225" s="50">
        <f>IF(HV$63&lt;=$C$17,($C$34*HV$59*$B225/$C$63)*(IF(COUNTA($D225:HU225)*(12/$C$63)&lt;=$C$9,0,1)),0)+IF(HW$63=$C$17,0,IF(HV$63=$C$17,$B225*(HV$60),0))</f>
        <v>0</v>
      </c>
      <c r="HW225" s="50">
        <f>IF(HW$63&lt;=$C$17,($C$34*HW$59*$B225/$C$63)*(IF(COUNTA($D225:HV225)*(12/$C$63)&lt;=$C$9,0,1)),0)+IF(HX$63=$C$17,0,IF(HW$63=$C$17,$B225*(HW$60),0))</f>
        <v>0</v>
      </c>
      <c r="HX225" s="50">
        <f>IF(HX$63&lt;=$C$17,($C$34*HX$59*$B225/$C$63)*(IF(COUNTA($D225:HW225)*(12/$C$63)&lt;=$C$9,0,1)),0)+IF(HY$63=$C$17,0,IF(HX$63=$C$17,$B225*(HX$60),0))</f>
        <v>0</v>
      </c>
      <c r="HY225" s="50">
        <f>IF(HY$63&lt;=$C$17,($C$34*HY$59*$B225/$C$63)*(IF(COUNTA($D225:HX225)*(12/$C$63)&lt;=$C$9,0,1)),0)+IF(HZ$63=$C$17,0,IF(HY$63=$C$17,$B225*(HY$60),0))</f>
        <v>0</v>
      </c>
      <c r="HZ225" s="50">
        <f>IF(HZ$63&lt;=$C$17,($C$34*HZ$59*$B225/$C$63)*(IF(COUNTA($D225:HY225)*(12/$C$63)&lt;=$C$9,0,1)),0)+IF(IA$63=$C$17,0,IF(HZ$63=$C$17,$B225*(HZ$60),0))</f>
        <v>0</v>
      </c>
      <c r="IA225" s="50">
        <f>IF(IA$63&lt;=$C$17,($C$34*IA$59*$B225/$C$63)*(IF(COUNTA($D225:HZ225)*(12/$C$63)&lt;=$C$9,0,1)),0)+IF(IB$63=$C$17,0,IF(IA$63=$C$17,$B225*(IA$60),0))</f>
        <v>0</v>
      </c>
      <c r="IB225" s="50">
        <f>IF(IB$63&lt;=$C$17,($C$34*IB$59*$B225/$C$63)*(IF(COUNTA($D225:IA225)*(12/$C$63)&lt;=$C$9,0,1)),0)+IF(IC$63=$C$17,0,IF(IB$63=$C$17,$B225*(IB$60),0))</f>
        <v>0</v>
      </c>
      <c r="IC225" s="50">
        <f>IF(IC$63&lt;=$C$17,($C$34*IC$59*$B225/$C$63)*(IF(COUNTA($D225:IB225)*(12/$C$63)&lt;=$C$9,0,1)),0)+IF(ID$63=$C$17,0,IF(IC$63=$C$17,$B225*(IC$60),0))</f>
        <v>0</v>
      </c>
      <c r="ID225" s="50">
        <f>IF(ID$63&lt;=$C$17,($C$34*ID$59*$B225/$C$63)*(IF(COUNTA($D225:IC225)*(12/$C$63)&lt;=$C$9,0,1)),0)+IF(IE$63=$C$17,0,IF(ID$63=$C$17,$B225*(ID$60),0))</f>
        <v>0</v>
      </c>
      <c r="IE225" s="50">
        <f>IF(IE$63&lt;=$C$17,($C$34*IE$59*$B225/$C$63)*(IF(COUNTA($D225:ID225)*(12/$C$63)&lt;=$C$9,0,1)),0)+IF(IF$63=$C$17,0,IF(IE$63=$C$17,$B225*(IE$60),0))</f>
        <v>0</v>
      </c>
      <c r="IF225" s="50">
        <f>IF(IF$63&lt;=$C$17,($C$34*IF$59*$B225/$C$63)*(IF(COUNTA($D225:IE225)*(12/$C$63)&lt;=$C$9,0,1)),0)+IF(IG$63=$C$17,0,IF(IF$63=$C$17,$B225*(IF$60),0))</f>
        <v>0</v>
      </c>
      <c r="IG225" s="50">
        <f>IF(IG$63&lt;=$C$17,($C$34*IG$59*$B225/$C$63)*(IF(COUNTA($D225:IF225)*(12/$C$63)&lt;=$C$9,0,1)),0)+IF(IH$63=$C$17,0,IF(IG$63=$C$17,$B225*(IG$60),0))</f>
        <v>0</v>
      </c>
      <c r="IH225" s="50">
        <f>IF(IH$63&lt;=$C$17,($C$34*IH$59*$B225/$C$63)*(IF(COUNTA($D225:IG225)*(12/$C$63)&lt;=$C$9,0,1)),0)+IF(II$63=$C$17,0,IF(IH$63=$C$17,$B225*(IH$60),0))</f>
        <v>0</v>
      </c>
      <c r="II225" s="50">
        <f>IF(II$63&lt;=$C$17,($C$34*II$59*$B225/$C$63)*(IF(COUNTA($D225:IH225)*(12/$C$63)&lt;=$C$9,0,1)),0)+IF(IJ$63=$C$17,0,IF(II$63=$C$17,$B225*(II$60),0))</f>
        <v>0</v>
      </c>
      <c r="IJ225" s="50">
        <f>IF(IJ$63&lt;=$C$17,($C$34*IJ$59*$B225/$C$63)*(IF(COUNTA($D225:II225)*(12/$C$63)&lt;=$C$9,0,1)),0)+IF(IK$63=$C$17,0,IF(IJ$63=$C$17,$B225*(IJ$60),0))</f>
        <v>0</v>
      </c>
      <c r="IK225" s="50">
        <f>IF(IK$63&lt;=$C$17,($C$34*IK$59*$B225/$C$63)*(IF(COUNTA($D225:IJ225)*(12/$C$63)&lt;=$C$9,0,1)),0)+IF(IL$63=$C$17,0,IF(IK$63=$C$17,$B225*(IK$60),0))</f>
        <v>0</v>
      </c>
      <c r="IL225" s="50">
        <f>IF(IL$63&lt;=$C$17,($C$34*IL$59*$B225/$C$63)*(IF(COUNTA($D225:IK225)*(12/$C$63)&lt;=$C$9,0,1)),0)+IF(IM$63=$C$17,0,IF(IL$63=$C$17,$B225*(IL$60),0))</f>
        <v>0</v>
      </c>
      <c r="IM225" s="50">
        <f>IF(IM$63&lt;=$C$17,($C$34*IM$59*$B225/$C$63)*(IF(COUNTA($D225:IL225)*(12/$C$63)&lt;=$C$9,0,1)),0)+IF(IN$63=$C$17,0,IF(IM$63=$C$17,$B225*(IM$60),0))</f>
        <v>0</v>
      </c>
      <c r="IN225" s="50">
        <f>IF(IN$63&lt;=$C$17,($C$34*IN$59*$B225/$C$63)*(IF(COUNTA($D225:IM225)*(12/$C$63)&lt;=$C$9,0,1)),0)+IF(IO$63=$C$17,0,IF(IN$63=$C$17,$B225*(IN$60),0))</f>
        <v>0</v>
      </c>
      <c r="IO225" s="50">
        <f>IF(IO$63&lt;=$C$17,($C$34*IO$59*$B225/$C$63)*(IF(COUNTA($D225:IN225)*(12/$C$63)&lt;=$C$9,0,1)),0)+IF(IP$63=$C$17,0,IF(IO$63=$C$17,$B225*(IO$60),0))</f>
        <v>0</v>
      </c>
      <c r="IP225" s="50">
        <f>IF(IP$63&lt;=$C$17,($C$34*IP$59*$B225/$C$63)*(IF(COUNTA($D225:IO225)*(12/$C$63)&lt;=$C$9,0,1)),0)+IF(IQ$63=$C$17,0,IF(IP$63=$C$17,$B225*(IP$60),0))</f>
        <v>0</v>
      </c>
      <c r="IQ225" s="50">
        <f>IF(IQ$63&lt;=$C$17,($C$34*IQ$59*$B225/$C$63)*(IF(COUNTA($D225:IP225)*(12/$C$63)&lt;=$C$9,0,1)),0)+IF(IR$63=$C$17,0,IF(IQ$63=$C$17,$B225*(IQ$60),0))</f>
        <v>0</v>
      </c>
      <c r="IR225" s="50">
        <f>IF(IR$63&lt;=$C$17,($C$34*IR$59*$B225/$C$63)*(IF(COUNTA($D225:IQ225)*(12/$C$63)&lt;=$C$9,0,1)),0)+IF(IS$63=$C$17,0,IF(IR$63=$C$17,$B225*(IR$60),0))</f>
        <v>0</v>
      </c>
      <c r="IS225" s="50">
        <f>IF(IS$63&lt;=$C$17,($C$34*IS$59*$B225/$C$63)*(IF(COUNTA($D225:IR225)*(12/$C$63)&lt;=$C$9,0,1)),0)+IF(IT$63=$C$17,0,IF(IS$63=$C$17,$B225*(IS$60),0))</f>
        <v>0</v>
      </c>
      <c r="IT225" s="50">
        <f>IF(IT$63&lt;=$C$17,($C$34*IT$59*$B225/$C$63)*(IF(COUNTA($D225:IS225)*(12/$C$63)&lt;=$C$9,0,1)),0)+IF(IU$63=$C$17,0,IF(IT$63=$C$17,$B225*(IT$60),0))</f>
        <v>0</v>
      </c>
      <c r="IU225" s="50">
        <f>IF(IU$63&lt;=$C$17,($C$34*IU$59*$B225/$C$63)*(IF(COUNTA($D225:IT225)*(12/$C$63)&lt;=$C$9,0,1)),0)+IF(IV$63=$C$17,0,IF(IU$63=$C$17,$B225*(IU$60),0))</f>
        <v>0</v>
      </c>
      <c r="IV225" s="50">
        <f>IF(IV$63&lt;=$C$17,($C$34*IV$59*$B225/$C$63)*(IF(COUNTA($D225:IU225)*(12/$C$63)&lt;=$C$9,0,1)),0)+IF(IW$63=$C$17,0,IF(IV$63=$C$17,$B225*(IV$60),0))</f>
        <v>0</v>
      </c>
      <c r="IW225" s="50">
        <f>IF(IW$63&lt;=$C$17,($C$34*IW$59*$B225/$C$63)*(IF(COUNTA($D225:IV225)*(12/$C$63)&lt;=$C$9,0,1)),0)+IF(IX$63=$C$17,0,IF(IW$63=$C$17,$B225*(IW$60),0))</f>
        <v>0</v>
      </c>
      <c r="IX225" s="50"/>
      <c r="IY225" s="50"/>
      <c r="IZ225" s="50"/>
      <c r="JA225" s="50"/>
      <c r="JB225" s="50"/>
      <c r="JC225" s="50"/>
      <c r="JD225" s="50"/>
      <c r="JE225" s="50"/>
      <c r="JF225" s="50"/>
      <c r="JG225" s="50"/>
      <c r="JH225" s="50"/>
      <c r="JI225" s="50"/>
      <c r="JJ225" s="50"/>
      <c r="JK225" s="50"/>
      <c r="JL225" s="50"/>
      <c r="JM225" s="50"/>
      <c r="JN225" s="50"/>
      <c r="JO225" s="50"/>
      <c r="JP225" s="50"/>
      <c r="JQ225" s="50"/>
      <c r="JR225" s="50"/>
      <c r="JS225" s="50"/>
      <c r="JT225" s="50"/>
      <c r="JU225" s="50"/>
      <c r="JV225" s="50"/>
      <c r="JW225" s="50"/>
      <c r="JX225" s="50"/>
      <c r="JY225" s="50"/>
      <c r="JZ225" s="50"/>
      <c r="KA225" s="50"/>
      <c r="KB225" s="50"/>
      <c r="KC225" s="50"/>
      <c r="KD225" s="50"/>
      <c r="KE225" s="50"/>
      <c r="KF225" s="50"/>
      <c r="KG225" s="50"/>
      <c r="KH225" s="50"/>
      <c r="KI225" s="50"/>
      <c r="KJ225" s="50"/>
      <c r="KK225" s="50"/>
      <c r="KL225" s="50"/>
      <c r="KM225" s="50"/>
      <c r="KN225" s="50"/>
      <c r="KO225" s="50"/>
      <c r="KP225" s="50"/>
      <c r="KQ225" s="50"/>
      <c r="KR225" s="50"/>
      <c r="KS225" s="50"/>
      <c r="KT225" s="50"/>
      <c r="KU225" s="50"/>
      <c r="KV225" s="50"/>
      <c r="KW225" s="50"/>
      <c r="KX225" s="50"/>
      <c r="KY225" s="50"/>
      <c r="KZ225" s="50"/>
      <c r="LA225" s="50"/>
      <c r="LB225" s="50"/>
      <c r="LC225" s="50"/>
      <c r="LD225" s="50"/>
      <c r="LE225" s="50"/>
      <c r="LF225" s="50"/>
      <c r="LG225" s="50"/>
      <c r="LH225" s="50"/>
      <c r="LI225" s="50"/>
      <c r="LJ225" s="50"/>
      <c r="LK225" s="50"/>
      <c r="LL225" s="50"/>
      <c r="LM225" s="50"/>
      <c r="LN225" s="50"/>
      <c r="LO225" s="50"/>
      <c r="LP225" s="50"/>
      <c r="LQ225" s="50"/>
      <c r="LR225" s="50"/>
      <c r="LS225" s="50"/>
      <c r="LT225" s="50"/>
      <c r="LU225" s="50"/>
      <c r="LV225" s="50"/>
      <c r="LW225" s="50"/>
      <c r="LX225" s="50"/>
      <c r="LY225" s="50"/>
      <c r="LZ225" s="50"/>
      <c r="MA225" s="50"/>
      <c r="MB225" s="50"/>
      <c r="MC225" s="50"/>
      <c r="MD225" s="50"/>
      <c r="ME225" s="50"/>
      <c r="MF225" s="50"/>
      <c r="MG225" s="50"/>
      <c r="MH225" s="50"/>
      <c r="MI225" s="50"/>
      <c r="MJ225" s="50"/>
      <c r="MK225" s="50"/>
      <c r="ML225" s="50"/>
      <c r="MM225" s="50"/>
      <c r="MN225" s="50"/>
      <c r="MO225" s="50"/>
      <c r="MP225" s="50"/>
      <c r="MQ225" s="50"/>
      <c r="MR225" s="50"/>
      <c r="MS225" s="50"/>
      <c r="MT225" s="50"/>
      <c r="MU225" s="50"/>
      <c r="MV225" s="50"/>
      <c r="MW225" s="50"/>
      <c r="MX225" s="50"/>
      <c r="MY225" s="50"/>
      <c r="MZ225" s="50"/>
      <c r="NA225" s="50"/>
      <c r="NB225" s="50"/>
      <c r="NC225" s="50"/>
      <c r="ND225" s="50"/>
      <c r="NE225" s="50"/>
      <c r="NF225" s="50"/>
      <c r="NG225" s="50"/>
      <c r="NH225" s="50"/>
      <c r="NI225" s="50"/>
      <c r="NJ225" s="50"/>
      <c r="NK225" s="50"/>
      <c r="NL225" s="50"/>
      <c r="NM225" s="50"/>
      <c r="NN225" s="50"/>
      <c r="NO225" s="50"/>
      <c r="NP225" s="50"/>
      <c r="NQ225" s="50"/>
      <c r="NR225" s="50"/>
      <c r="NS225" s="50"/>
      <c r="NT225" s="50"/>
      <c r="NU225" s="50"/>
    </row>
    <row r="226" spans="1:385" outlineLevel="1" x14ac:dyDescent="0.25">
      <c r="A226" s="2" t="s">
        <v>55</v>
      </c>
      <c r="B226" s="79">
        <f ca="1">+OFFSET($D$52,0,COUNTA($B$66:B225),,)</f>
        <v>0</v>
      </c>
      <c r="C226" s="88">
        <f t="shared" ref="C226:C289" si="72">SUM(D226:XEG226)</f>
        <v>0</v>
      </c>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47"/>
      <c r="EJ226" s="47"/>
      <c r="EK226" s="47"/>
      <c r="EL226" s="47"/>
      <c r="EM226" s="47"/>
      <c r="EN226" s="47"/>
      <c r="EO226" s="47"/>
      <c r="EP226" s="47"/>
      <c r="EQ226" s="47"/>
      <c r="ER226" s="47"/>
      <c r="ES226" s="47"/>
      <c r="ET226" s="47"/>
      <c r="EU226" s="47"/>
      <c r="EV226" s="47"/>
      <c r="EW226" s="47"/>
      <c r="EX226" s="47"/>
      <c r="EY226" s="47"/>
      <c r="EZ226" s="47"/>
      <c r="FA226" s="47"/>
      <c r="FB226" s="47"/>
      <c r="FC226" s="47"/>
      <c r="FD226" s="47"/>
      <c r="FE226" s="47"/>
      <c r="FF226" s="47"/>
      <c r="FG226" s="47"/>
      <c r="FH226" s="50">
        <f>IF(FI$63&gt;$C$17,0,-FH$53*(12/$C$63))</f>
        <v>0</v>
      </c>
      <c r="FI226" s="50">
        <f>IF(FI$63&lt;=$C$17,($C$34*FI$59*$B226/$C$63)*(IF(COUNTA($D226:FH226)*(12/$C$63)&lt;=$C$9,0,1)),0)+IF(FJ$63=$C$17,0,IF(FI$63=$C$17,$B226*(FI$60),0))</f>
        <v>0</v>
      </c>
      <c r="FJ226" s="50">
        <f>IF(FJ$63&lt;=$C$17,($C$34*FJ$59*$B226/$C$63)*(IF(COUNTA($D226:FI226)*(12/$C$63)&lt;=$C$9,0,1)),0)+IF(FK$63=$C$17,0,IF(FJ$63=$C$17,$B226*(FJ$60),0))</f>
        <v>0</v>
      </c>
      <c r="FK226" s="50">
        <f>IF(FK$63&lt;=$C$17,($C$34*FK$59*$B226/$C$63)*(IF(COUNTA($D226:FJ226)*(12/$C$63)&lt;=$C$9,0,1)),0)+IF(FL$63=$C$17,0,IF(FK$63=$C$17,$B226*(FK$60),0))</f>
        <v>0</v>
      </c>
      <c r="FL226" s="50">
        <f>IF(FL$63&lt;=$C$17,($C$34*FL$59*$B226/$C$63)*(IF(COUNTA($D226:FK226)*(12/$C$63)&lt;=$C$9,0,1)),0)+IF(FM$63=$C$17,0,IF(FL$63=$C$17,$B226*(FL$60),0))</f>
        <v>0</v>
      </c>
      <c r="FM226" s="50">
        <f>IF(FM$63&lt;=$C$17,($C$34*FM$59*$B226/$C$63)*(IF(COUNTA($D226:FL226)*(12/$C$63)&lt;=$C$9,0,1)),0)+IF(FN$63=$C$17,0,IF(FM$63=$C$17,$B226*(FM$60),0))</f>
        <v>0</v>
      </c>
      <c r="FN226" s="50">
        <f>IF(FN$63&lt;=$C$17,($C$34*FN$59*$B226/$C$63)*(IF(COUNTA($D226:FM226)*(12/$C$63)&lt;=$C$9,0,1)),0)+IF(FO$63=$C$17,0,IF(FN$63=$C$17,$B226*(FN$60),0))</f>
        <v>0</v>
      </c>
      <c r="FO226" s="50">
        <f>IF(FO$63&lt;=$C$17,($C$34*FO$59*$B226/$C$63)*(IF(COUNTA($D226:FN226)*(12/$C$63)&lt;=$C$9,0,1)),0)+IF(FP$63=$C$17,0,IF(FO$63=$C$17,$B226*(FO$60),0))</f>
        <v>0</v>
      </c>
      <c r="FP226" s="50">
        <f>IF(FP$63&lt;=$C$17,($C$34*FP$59*$B226/$C$63)*(IF(COUNTA($D226:FO226)*(12/$C$63)&lt;=$C$9,0,1)),0)+IF(FQ$63=$C$17,0,IF(FP$63=$C$17,$B226*(FP$60),0))</f>
        <v>0</v>
      </c>
      <c r="FQ226" s="50">
        <f>IF(FQ$63&lt;=$C$17,($C$34*FQ$59*$B226/$C$63)*(IF(COUNTA($D226:FP226)*(12/$C$63)&lt;=$C$9,0,1)),0)+IF(FR$63=$C$17,0,IF(FQ$63=$C$17,$B226*(FQ$60),0))</f>
        <v>0</v>
      </c>
      <c r="FR226" s="50">
        <f>IF(FR$63&lt;=$C$17,($C$34*FR$59*$B226/$C$63)*(IF(COUNTA($D226:FQ226)*(12/$C$63)&lt;=$C$9,0,1)),0)+IF(FS$63=$C$17,0,IF(FR$63=$C$17,$B226*(FR$60),0))</f>
        <v>0</v>
      </c>
      <c r="FS226" s="50">
        <f>IF(FS$63&lt;=$C$17,($C$34*FS$59*$B226/$C$63)*(IF(COUNTA($D226:FR226)*(12/$C$63)&lt;=$C$9,0,1)),0)+IF(FT$63=$C$17,0,IF(FS$63=$C$17,$B226*(FS$60),0))</f>
        <v>0</v>
      </c>
      <c r="FT226" s="50">
        <f>IF(FT$63&lt;=$C$17,($C$34*FT$59*$B226/$C$63)*(IF(COUNTA($D226:FS226)*(12/$C$63)&lt;=$C$9,0,1)),0)+IF(FU$63=$C$17,0,IF(FT$63=$C$17,$B226*(FT$60),0))</f>
        <v>0</v>
      </c>
      <c r="FU226" s="50">
        <f>IF(FU$63&lt;=$C$17,($C$34*FU$59*$B226/$C$63)*(IF(COUNTA($D226:FT226)*(12/$C$63)&lt;=$C$9,0,1)),0)+IF(FV$63=$C$17,0,IF(FU$63=$C$17,$B226*(FU$60),0))</f>
        <v>0</v>
      </c>
      <c r="FV226" s="50">
        <f>IF(FV$63&lt;=$C$17,($C$34*FV$59*$B226/$C$63)*(IF(COUNTA($D226:FU226)*(12/$C$63)&lt;=$C$9,0,1)),0)+IF(FW$63=$C$17,0,IF(FV$63=$C$17,$B226*(FV$60),0))</f>
        <v>0</v>
      </c>
      <c r="FW226" s="50">
        <f>IF(FW$63&lt;=$C$17,($C$34*FW$59*$B226/$C$63)*(IF(COUNTA($D226:FV226)*(12/$C$63)&lt;=$C$9,0,1)),0)+IF(FX$63=$C$17,0,IF(FW$63=$C$17,$B226*(FW$60),0))</f>
        <v>0</v>
      </c>
      <c r="FX226" s="50">
        <f>IF(FX$63&lt;=$C$17,($C$34*FX$59*$B226/$C$63)*(IF(COUNTA($D226:FW226)*(12/$C$63)&lt;=$C$9,0,1)),0)+IF(FY$63=$C$17,0,IF(FX$63=$C$17,$B226*(FX$60),0))</f>
        <v>0</v>
      </c>
      <c r="FY226" s="50">
        <f>IF(FY$63&lt;=$C$17,($C$34*FY$59*$B226/$C$63)*(IF(COUNTA($D226:FX226)*(12/$C$63)&lt;=$C$9,0,1)),0)+IF(FZ$63=$C$17,0,IF(FY$63=$C$17,$B226*(FY$60),0))</f>
        <v>0</v>
      </c>
      <c r="FZ226" s="50">
        <f>IF(FZ$63&lt;=$C$17,($C$34*FZ$59*$B226/$C$63)*(IF(COUNTA($D226:FY226)*(12/$C$63)&lt;=$C$9,0,1)),0)+IF(GA$63=$C$17,0,IF(FZ$63=$C$17,$B226*(FZ$60),0))</f>
        <v>0</v>
      </c>
      <c r="GA226" s="50">
        <f>IF(GA$63&lt;=$C$17,($C$34*GA$59*$B226/$C$63)*(IF(COUNTA($D226:FZ226)*(12/$C$63)&lt;=$C$9,0,1)),0)+IF(GB$63=$C$17,0,IF(GA$63=$C$17,$B226*(GA$60),0))</f>
        <v>0</v>
      </c>
      <c r="GB226" s="50">
        <f>IF(GB$63&lt;=$C$17,($C$34*GB$59*$B226/$C$63)*(IF(COUNTA($D226:GA226)*(12/$C$63)&lt;=$C$9,0,1)),0)+IF(GC$63=$C$17,0,IF(GB$63=$C$17,$B226*(GB$60),0))</f>
        <v>0</v>
      </c>
      <c r="GC226" s="50">
        <f>IF(GC$63&lt;=$C$17,($C$34*GC$59*$B226/$C$63)*(IF(COUNTA($D226:GB226)*(12/$C$63)&lt;=$C$9,0,1)),0)+IF(GD$63=$C$17,0,IF(GC$63=$C$17,$B226*(GC$60),0))</f>
        <v>0</v>
      </c>
      <c r="GD226" s="50">
        <f>IF(GD$63&lt;=$C$17,($C$34*GD$59*$B226/$C$63)*(IF(COUNTA($D226:GC226)*(12/$C$63)&lt;=$C$9,0,1)),0)+IF(GE$63=$C$17,0,IF(GD$63=$C$17,$B226*(GD$60),0))</f>
        <v>0</v>
      </c>
      <c r="GE226" s="50">
        <f>IF(GE$63&lt;=$C$17,($C$34*GE$59*$B226/$C$63)*(IF(COUNTA($D226:GD226)*(12/$C$63)&lt;=$C$9,0,1)),0)+IF(GF$63=$C$17,0,IF(GE$63=$C$17,$B226*(GE$60),0))</f>
        <v>0</v>
      </c>
      <c r="GF226" s="50">
        <f>IF(GF$63&lt;=$C$17,($C$34*GF$59*$B226/$C$63)*(IF(COUNTA($D226:GE226)*(12/$C$63)&lt;=$C$9,0,1)),0)+IF(GG$63=$C$17,0,IF(GF$63=$C$17,$B226*(GF$60),0))</f>
        <v>0</v>
      </c>
      <c r="GG226" s="50">
        <f>IF(GG$63&lt;=$C$17,($C$34*GG$59*$B226/$C$63)*(IF(COUNTA($D226:GF226)*(12/$C$63)&lt;=$C$9,0,1)),0)+IF(GH$63=$C$17,0,IF(GG$63=$C$17,$B226*(GG$60),0))</f>
        <v>0</v>
      </c>
      <c r="GH226" s="50">
        <f>IF(GH$63&lt;=$C$17,($C$34*GH$59*$B226/$C$63)*(IF(COUNTA($D226:GG226)*(12/$C$63)&lt;=$C$9,0,1)),0)+IF(GI$63=$C$17,0,IF(GH$63=$C$17,$B226*(GH$60),0))</f>
        <v>0</v>
      </c>
      <c r="GI226" s="50">
        <f>IF(GI$63&lt;=$C$17,($C$34*GI$59*$B226/$C$63)*(IF(COUNTA($D226:GH226)*(12/$C$63)&lt;=$C$9,0,1)),0)+IF(GJ$63=$C$17,0,IF(GI$63=$C$17,$B226*(GI$60),0))</f>
        <v>0</v>
      </c>
      <c r="GJ226" s="50">
        <f>IF(GJ$63&lt;=$C$17,($C$34*GJ$59*$B226/$C$63)*(IF(COUNTA($D226:GI226)*(12/$C$63)&lt;=$C$9,0,1)),0)+IF(GK$63=$C$17,0,IF(GJ$63=$C$17,$B226*(GJ$60),0))</f>
        <v>0</v>
      </c>
      <c r="GK226" s="50">
        <f>IF(GK$63&lt;=$C$17,($C$34*GK$59*$B226/$C$63)*(IF(COUNTA($D226:GJ226)*(12/$C$63)&lt;=$C$9,0,1)),0)+IF(GL$63=$C$17,0,IF(GK$63=$C$17,$B226*(GK$60),0))</f>
        <v>0</v>
      </c>
      <c r="GL226" s="50">
        <f>IF(GL$63&lt;=$C$17,($C$34*GL$59*$B226/$C$63)*(IF(COUNTA($D226:GK226)*(12/$C$63)&lt;=$C$9,0,1)),0)+IF(GM$63=$C$17,0,IF(GL$63=$C$17,$B226*(GL$60),0))</f>
        <v>0</v>
      </c>
      <c r="GM226" s="50">
        <f>IF(GM$63&lt;=$C$17,($C$34*GM$59*$B226/$C$63)*(IF(COUNTA($D226:GL226)*(12/$C$63)&lt;=$C$9,0,1)),0)+IF(GN$63=$C$17,0,IF(GM$63=$C$17,$B226*(GM$60),0))</f>
        <v>0</v>
      </c>
      <c r="GN226" s="50">
        <f>IF(GN$63&lt;=$C$17,($C$34*GN$59*$B226/$C$63)*(IF(COUNTA($D226:GM226)*(12/$C$63)&lt;=$C$9,0,1)),0)+IF(GO$63=$C$17,0,IF(GN$63=$C$17,$B226*(GN$60),0))</f>
        <v>0</v>
      </c>
      <c r="GO226" s="50">
        <f>IF(GO$63&lt;=$C$17,($C$34*GO$59*$B226/$C$63)*(IF(COUNTA($D226:GN226)*(12/$C$63)&lt;=$C$9,0,1)),0)+IF(GP$63=$C$17,0,IF(GO$63=$C$17,$B226*(GO$60),0))</f>
        <v>0</v>
      </c>
      <c r="GP226" s="50">
        <f>IF(GP$63&lt;=$C$17,($C$34*GP$59*$B226/$C$63)*(IF(COUNTA($D226:GO226)*(12/$C$63)&lt;=$C$9,0,1)),0)+IF(GQ$63=$C$17,0,IF(GP$63=$C$17,$B226*(GP$60),0))</f>
        <v>0</v>
      </c>
      <c r="GQ226" s="50">
        <f>IF(GQ$63&lt;=$C$17,($C$34*GQ$59*$B226/$C$63)*(IF(COUNTA($D226:GP226)*(12/$C$63)&lt;=$C$9,0,1)),0)+IF(GR$63=$C$17,0,IF(GQ$63=$C$17,$B226*(GQ$60),0))</f>
        <v>0</v>
      </c>
      <c r="GR226" s="50">
        <f>IF(GR$63&lt;=$C$17,($C$34*GR$59*$B226/$C$63)*(IF(COUNTA($D226:GQ226)*(12/$C$63)&lt;=$C$9,0,1)),0)+IF(GS$63=$C$17,0,IF(GR$63=$C$17,$B226*(GR$60),0))</f>
        <v>0</v>
      </c>
      <c r="GS226" s="50">
        <f>IF(GS$63&lt;=$C$17,($C$34*GS$59*$B226/$C$63)*(IF(COUNTA($D226:GR226)*(12/$C$63)&lt;=$C$9,0,1)),0)+IF(GT$63=$C$17,0,IF(GS$63=$C$17,$B226*(GS$60),0))</f>
        <v>0</v>
      </c>
      <c r="GT226" s="50">
        <f>IF(GT$63&lt;=$C$17,($C$34*GT$59*$B226/$C$63)*(IF(COUNTA($D226:GS226)*(12/$C$63)&lt;=$C$9,0,1)),0)+IF(GU$63=$C$17,0,IF(GT$63=$C$17,$B226*(GT$60),0))</f>
        <v>0</v>
      </c>
      <c r="GU226" s="50">
        <f>IF(GU$63&lt;=$C$17,($C$34*GU$59*$B226/$C$63)*(IF(COUNTA($D226:GT226)*(12/$C$63)&lt;=$C$9,0,1)),0)+IF(GV$63=$C$17,0,IF(GU$63=$C$17,$B226*(GU$60),0))</f>
        <v>0</v>
      </c>
      <c r="GV226" s="50">
        <f>IF(GV$63&lt;=$C$17,($C$34*GV$59*$B226/$C$63)*(IF(COUNTA($D226:GU226)*(12/$C$63)&lt;=$C$9,0,1)),0)+IF(GW$63=$C$17,0,IF(GV$63=$C$17,$B226*(GV$60),0))</f>
        <v>0</v>
      </c>
      <c r="GW226" s="50">
        <f>IF(GW$63&lt;=$C$17,($C$34*GW$59*$B226/$C$63)*(IF(COUNTA($D226:GV226)*(12/$C$63)&lt;=$C$9,0,1)),0)+IF(GX$63=$C$17,0,IF(GW$63=$C$17,$B226*(GW$60),0))</f>
        <v>0</v>
      </c>
      <c r="GX226" s="50">
        <f>IF(GX$63&lt;=$C$17,($C$34*GX$59*$B226/$C$63)*(IF(COUNTA($D226:GW226)*(12/$C$63)&lt;=$C$9,0,1)),0)+IF(GY$63=$C$17,0,IF(GX$63=$C$17,$B226*(GX$60),0))</f>
        <v>0</v>
      </c>
      <c r="GY226" s="50">
        <f>IF(GY$63&lt;=$C$17,($C$34*GY$59*$B226/$C$63)*(IF(COUNTA($D226:GX226)*(12/$C$63)&lt;=$C$9,0,1)),0)+IF(GZ$63=$C$17,0,IF(GY$63=$C$17,$B226*(GY$60),0))</f>
        <v>0</v>
      </c>
      <c r="GZ226" s="50">
        <f>IF(GZ$63&lt;=$C$17,($C$34*GZ$59*$B226/$C$63)*(IF(COUNTA($D226:GY226)*(12/$C$63)&lt;=$C$9,0,1)),0)+IF(HA$63=$C$17,0,IF(GZ$63=$C$17,$B226*(GZ$60),0))</f>
        <v>0</v>
      </c>
      <c r="HA226" s="50">
        <f>IF(HA$63&lt;=$C$17,($C$34*HA$59*$B226/$C$63)*(IF(COUNTA($D226:GZ226)*(12/$C$63)&lt;=$C$9,0,1)),0)+IF(HB$63=$C$17,0,IF(HA$63=$C$17,$B226*(HA$60),0))</f>
        <v>0</v>
      </c>
      <c r="HB226" s="50">
        <f>IF(HB$63&lt;=$C$17,($C$34*HB$59*$B226/$C$63)*(IF(COUNTA($D226:HA226)*(12/$C$63)&lt;=$C$9,0,1)),0)+IF(HC$63=$C$17,0,IF(HB$63=$C$17,$B226*(HB$60),0))</f>
        <v>0</v>
      </c>
      <c r="HC226" s="50">
        <f>IF(HC$63&lt;=$C$17,($C$34*HC$59*$B226/$C$63)*(IF(COUNTA($D226:HB226)*(12/$C$63)&lt;=$C$9,0,1)),0)+IF(HD$63=$C$17,0,IF(HC$63=$C$17,$B226*(HC$60),0))</f>
        <v>0</v>
      </c>
      <c r="HD226" s="50">
        <f>IF(HD$63&lt;=$C$17,($C$34*HD$59*$B226/$C$63)*(IF(COUNTA($D226:HC226)*(12/$C$63)&lt;=$C$9,0,1)),0)+IF(HE$63=$C$17,0,IF(HD$63=$C$17,$B226*(HD$60),0))</f>
        <v>0</v>
      </c>
      <c r="HE226" s="50">
        <f>IF(HE$63&lt;=$C$17,($C$34*HE$59*$B226/$C$63)*(IF(COUNTA($D226:HD226)*(12/$C$63)&lt;=$C$9,0,1)),0)+IF(HF$63=$C$17,0,IF(HE$63=$C$17,$B226*(HE$60),0))</f>
        <v>0</v>
      </c>
      <c r="HF226" s="50">
        <f>IF(HF$63&lt;=$C$17,($C$34*HF$59*$B226/$C$63)*(IF(COUNTA($D226:HE226)*(12/$C$63)&lt;=$C$9,0,1)),0)+IF(HG$63=$C$17,0,IF(HF$63=$C$17,$B226*(HF$60),0))</f>
        <v>0</v>
      </c>
      <c r="HG226" s="50">
        <f>IF(HG$63&lt;=$C$17,($C$34*HG$59*$B226/$C$63)*(IF(COUNTA($D226:HF226)*(12/$C$63)&lt;=$C$9,0,1)),0)+IF(HH$63=$C$17,0,IF(HG$63=$C$17,$B226*(HG$60),0))</f>
        <v>0</v>
      </c>
      <c r="HH226" s="50">
        <f>IF(HH$63&lt;=$C$17,($C$34*HH$59*$B226/$C$63)*(IF(COUNTA($D226:HG226)*(12/$C$63)&lt;=$C$9,0,1)),0)+IF(HI$63=$C$17,0,IF(HH$63=$C$17,$B226*(HH$60),0))</f>
        <v>0</v>
      </c>
      <c r="HI226" s="50">
        <f>IF(HI$63&lt;=$C$17,($C$34*HI$59*$B226/$C$63)*(IF(COUNTA($D226:HH226)*(12/$C$63)&lt;=$C$9,0,1)),0)+IF(HJ$63=$C$17,0,IF(HI$63=$C$17,$B226*(HI$60),0))</f>
        <v>0</v>
      </c>
      <c r="HJ226" s="50">
        <f>IF(HJ$63&lt;=$C$17,($C$34*HJ$59*$B226/$C$63)*(IF(COUNTA($D226:HI226)*(12/$C$63)&lt;=$C$9,0,1)),0)+IF(HK$63=$C$17,0,IF(HJ$63=$C$17,$B226*(HJ$60),0))</f>
        <v>0</v>
      </c>
      <c r="HK226" s="50">
        <f>IF(HK$63&lt;=$C$17,($C$34*HK$59*$B226/$C$63)*(IF(COUNTA($D226:HJ226)*(12/$C$63)&lt;=$C$9,0,1)),0)+IF(HL$63=$C$17,0,IF(HK$63=$C$17,$B226*(HK$60),0))</f>
        <v>0</v>
      </c>
      <c r="HL226" s="50">
        <f>IF(HL$63&lt;=$C$17,($C$34*HL$59*$B226/$C$63)*(IF(COUNTA($D226:HK226)*(12/$C$63)&lt;=$C$9,0,1)),0)+IF(HM$63=$C$17,0,IF(HL$63=$C$17,$B226*(HL$60),0))</f>
        <v>0</v>
      </c>
      <c r="HM226" s="50">
        <f>IF(HM$63&lt;=$C$17,($C$34*HM$59*$B226/$C$63)*(IF(COUNTA($D226:HL226)*(12/$C$63)&lt;=$C$9,0,1)),0)+IF(HN$63=$C$17,0,IF(HM$63=$C$17,$B226*(HM$60),0))</f>
        <v>0</v>
      </c>
      <c r="HN226" s="50">
        <f>IF(HN$63&lt;=$C$17,($C$34*HN$59*$B226/$C$63)*(IF(COUNTA($D226:HM226)*(12/$C$63)&lt;=$C$9,0,1)),0)+IF(HO$63=$C$17,0,IF(HN$63=$C$17,$B226*(HN$60),0))</f>
        <v>0</v>
      </c>
      <c r="HO226" s="50">
        <f>IF(HO$63&lt;=$C$17,($C$34*HO$59*$B226/$C$63)*(IF(COUNTA($D226:HN226)*(12/$C$63)&lt;=$C$9,0,1)),0)+IF(HP$63=$C$17,0,IF(HO$63=$C$17,$B226*(HO$60),0))</f>
        <v>0</v>
      </c>
      <c r="HP226" s="50">
        <f>IF(HP$63&lt;=$C$17,($C$34*HP$59*$B226/$C$63)*(IF(COUNTA($D226:HO226)*(12/$C$63)&lt;=$C$9,0,1)),0)+IF(HQ$63=$C$17,0,IF(HP$63=$C$17,$B226*(HP$60),0))</f>
        <v>0</v>
      </c>
      <c r="HQ226" s="50">
        <f>IF(HQ$63&lt;=$C$17,($C$34*HQ$59*$B226/$C$63)*(IF(COUNTA($D226:HP226)*(12/$C$63)&lt;=$C$9,0,1)),0)+IF(HR$63=$C$17,0,IF(HQ$63=$C$17,$B226*(HQ$60),0))</f>
        <v>0</v>
      </c>
      <c r="HR226" s="50">
        <f>IF(HR$63&lt;=$C$17,($C$34*HR$59*$B226/$C$63)*(IF(COUNTA($D226:HQ226)*(12/$C$63)&lt;=$C$9,0,1)),0)+IF(HS$63=$C$17,0,IF(HR$63=$C$17,$B226*(HR$60),0))</f>
        <v>0</v>
      </c>
      <c r="HS226" s="50">
        <f>IF(HS$63&lt;=$C$17,($C$34*HS$59*$B226/$C$63)*(IF(COUNTA($D226:HR226)*(12/$C$63)&lt;=$C$9,0,1)),0)+IF(HT$63=$C$17,0,IF(HS$63=$C$17,$B226*(HS$60),0))</f>
        <v>0</v>
      </c>
      <c r="HT226" s="50">
        <f>IF(HT$63&lt;=$C$17,($C$34*HT$59*$B226/$C$63)*(IF(COUNTA($D226:HS226)*(12/$C$63)&lt;=$C$9,0,1)),0)+IF(HU$63=$C$17,0,IF(HT$63=$C$17,$B226*(HT$60),0))</f>
        <v>0</v>
      </c>
      <c r="HU226" s="50">
        <f>IF(HU$63&lt;=$C$17,($C$34*HU$59*$B226/$C$63)*(IF(COUNTA($D226:HT226)*(12/$C$63)&lt;=$C$9,0,1)),0)+IF(HV$63=$C$17,0,IF(HU$63=$C$17,$B226*(HU$60),0))</f>
        <v>0</v>
      </c>
      <c r="HV226" s="50">
        <f>IF(HV$63&lt;=$C$17,($C$34*HV$59*$B226/$C$63)*(IF(COUNTA($D226:HU226)*(12/$C$63)&lt;=$C$9,0,1)),0)+IF(HW$63=$C$17,0,IF(HV$63=$C$17,$B226*(HV$60),0))</f>
        <v>0</v>
      </c>
      <c r="HW226" s="50">
        <f>IF(HW$63&lt;=$C$17,($C$34*HW$59*$B226/$C$63)*(IF(COUNTA($D226:HV226)*(12/$C$63)&lt;=$C$9,0,1)),0)+IF(HX$63=$C$17,0,IF(HW$63=$C$17,$B226*(HW$60),0))</f>
        <v>0</v>
      </c>
      <c r="HX226" s="50">
        <f>IF(HX$63&lt;=$C$17,($C$34*HX$59*$B226/$C$63)*(IF(COUNTA($D226:HW226)*(12/$C$63)&lt;=$C$9,0,1)),0)+IF(HY$63=$C$17,0,IF(HX$63=$C$17,$B226*(HX$60),0))</f>
        <v>0</v>
      </c>
      <c r="HY226" s="50">
        <f>IF(HY$63&lt;=$C$17,($C$34*HY$59*$B226/$C$63)*(IF(COUNTA($D226:HX226)*(12/$C$63)&lt;=$C$9,0,1)),0)+IF(HZ$63=$C$17,0,IF(HY$63=$C$17,$B226*(HY$60),0))</f>
        <v>0</v>
      </c>
      <c r="HZ226" s="50">
        <f>IF(HZ$63&lt;=$C$17,($C$34*HZ$59*$B226/$C$63)*(IF(COUNTA($D226:HY226)*(12/$C$63)&lt;=$C$9,0,1)),0)+IF(IA$63=$C$17,0,IF(HZ$63=$C$17,$B226*(HZ$60),0))</f>
        <v>0</v>
      </c>
      <c r="IA226" s="50">
        <f>IF(IA$63&lt;=$C$17,($C$34*IA$59*$B226/$C$63)*(IF(COUNTA($D226:HZ226)*(12/$C$63)&lt;=$C$9,0,1)),0)+IF(IB$63=$C$17,0,IF(IA$63=$C$17,$B226*(IA$60),0))</f>
        <v>0</v>
      </c>
      <c r="IB226" s="50">
        <f>IF(IB$63&lt;=$C$17,($C$34*IB$59*$B226/$C$63)*(IF(COUNTA($D226:IA226)*(12/$C$63)&lt;=$C$9,0,1)),0)+IF(IC$63=$C$17,0,IF(IB$63=$C$17,$B226*(IB$60),0))</f>
        <v>0</v>
      </c>
      <c r="IC226" s="50">
        <f>IF(IC$63&lt;=$C$17,($C$34*IC$59*$B226/$C$63)*(IF(COUNTA($D226:IB226)*(12/$C$63)&lt;=$C$9,0,1)),0)+IF(ID$63=$C$17,0,IF(IC$63=$C$17,$B226*(IC$60),0))</f>
        <v>0</v>
      </c>
      <c r="ID226" s="50">
        <f>IF(ID$63&lt;=$C$17,($C$34*ID$59*$B226/$C$63)*(IF(COUNTA($D226:IC226)*(12/$C$63)&lt;=$C$9,0,1)),0)+IF(IE$63=$C$17,0,IF(ID$63=$C$17,$B226*(ID$60),0))</f>
        <v>0</v>
      </c>
      <c r="IE226" s="50">
        <f>IF(IE$63&lt;=$C$17,($C$34*IE$59*$B226/$C$63)*(IF(COUNTA($D226:ID226)*(12/$C$63)&lt;=$C$9,0,1)),0)+IF(IF$63=$C$17,0,IF(IE$63=$C$17,$B226*(IE$60),0))</f>
        <v>0</v>
      </c>
      <c r="IF226" s="50">
        <f>IF(IF$63&lt;=$C$17,($C$34*IF$59*$B226/$C$63)*(IF(COUNTA($D226:IE226)*(12/$C$63)&lt;=$C$9,0,1)),0)+IF(IG$63=$C$17,0,IF(IF$63=$C$17,$B226*(IF$60),0))</f>
        <v>0</v>
      </c>
      <c r="IG226" s="50">
        <f>IF(IG$63&lt;=$C$17,($C$34*IG$59*$B226/$C$63)*(IF(COUNTA($D226:IF226)*(12/$C$63)&lt;=$C$9,0,1)),0)+IF(IH$63=$C$17,0,IF(IG$63=$C$17,$B226*(IG$60),0))</f>
        <v>0</v>
      </c>
      <c r="IH226" s="50">
        <f>IF(IH$63&lt;=$C$17,($C$34*IH$59*$B226/$C$63)*(IF(COUNTA($D226:IG226)*(12/$C$63)&lt;=$C$9,0,1)),0)+IF(II$63=$C$17,0,IF(IH$63=$C$17,$B226*(IH$60),0))</f>
        <v>0</v>
      </c>
      <c r="II226" s="50">
        <f>IF(II$63&lt;=$C$17,($C$34*II$59*$B226/$C$63)*(IF(COUNTA($D226:IH226)*(12/$C$63)&lt;=$C$9,0,1)),0)+IF(IJ$63=$C$17,0,IF(II$63=$C$17,$B226*(II$60),0))</f>
        <v>0</v>
      </c>
      <c r="IJ226" s="50">
        <f>IF(IJ$63&lt;=$C$17,($C$34*IJ$59*$B226/$C$63)*(IF(COUNTA($D226:II226)*(12/$C$63)&lt;=$C$9,0,1)),0)+IF(IK$63=$C$17,0,IF(IJ$63=$C$17,$B226*(IJ$60),0))</f>
        <v>0</v>
      </c>
      <c r="IK226" s="50">
        <f>IF(IK$63&lt;=$C$17,($C$34*IK$59*$B226/$C$63)*(IF(COUNTA($D226:IJ226)*(12/$C$63)&lt;=$C$9,0,1)),0)+IF(IL$63=$C$17,0,IF(IK$63=$C$17,$B226*(IK$60),0))</f>
        <v>0</v>
      </c>
      <c r="IL226" s="50">
        <f>IF(IL$63&lt;=$C$17,($C$34*IL$59*$B226/$C$63)*(IF(COUNTA($D226:IK226)*(12/$C$63)&lt;=$C$9,0,1)),0)+IF(IM$63=$C$17,0,IF(IL$63=$C$17,$B226*(IL$60),0))</f>
        <v>0</v>
      </c>
      <c r="IM226" s="50">
        <f>IF(IM$63&lt;=$C$17,($C$34*IM$59*$B226/$C$63)*(IF(COUNTA($D226:IL226)*(12/$C$63)&lt;=$C$9,0,1)),0)+IF(IN$63=$C$17,0,IF(IM$63=$C$17,$B226*(IM$60),0))</f>
        <v>0</v>
      </c>
      <c r="IN226" s="50">
        <f>IF(IN$63&lt;=$C$17,($C$34*IN$59*$B226/$C$63)*(IF(COUNTA($D226:IM226)*(12/$C$63)&lt;=$C$9,0,1)),0)+IF(IO$63=$C$17,0,IF(IN$63=$C$17,$B226*(IN$60),0))</f>
        <v>0</v>
      </c>
      <c r="IO226" s="50">
        <f>IF(IO$63&lt;=$C$17,($C$34*IO$59*$B226/$C$63)*(IF(COUNTA($D226:IN226)*(12/$C$63)&lt;=$C$9,0,1)),0)+IF(IP$63=$C$17,0,IF(IO$63=$C$17,$B226*(IO$60),0))</f>
        <v>0</v>
      </c>
      <c r="IP226" s="50">
        <f>IF(IP$63&lt;=$C$17,($C$34*IP$59*$B226/$C$63)*(IF(COUNTA($D226:IO226)*(12/$C$63)&lt;=$C$9,0,1)),0)+IF(IQ$63=$C$17,0,IF(IP$63=$C$17,$B226*(IP$60),0))</f>
        <v>0</v>
      </c>
      <c r="IQ226" s="50">
        <f>IF(IQ$63&lt;=$C$17,($C$34*IQ$59*$B226/$C$63)*(IF(COUNTA($D226:IP226)*(12/$C$63)&lt;=$C$9,0,1)),0)+IF(IR$63=$C$17,0,IF(IQ$63=$C$17,$B226*(IQ$60),0))</f>
        <v>0</v>
      </c>
      <c r="IR226" s="50">
        <f>IF(IR$63&lt;=$C$17,($C$34*IR$59*$B226/$C$63)*(IF(COUNTA($D226:IQ226)*(12/$C$63)&lt;=$C$9,0,1)),0)+IF(IS$63=$C$17,0,IF(IR$63=$C$17,$B226*(IR$60),0))</f>
        <v>0</v>
      </c>
      <c r="IS226" s="50">
        <f>IF(IS$63&lt;=$C$17,($C$34*IS$59*$B226/$C$63)*(IF(COUNTA($D226:IR226)*(12/$C$63)&lt;=$C$9,0,1)),0)+IF(IT$63=$C$17,0,IF(IS$63=$C$17,$B226*(IS$60),0))</f>
        <v>0</v>
      </c>
      <c r="IT226" s="50">
        <f>IF(IT$63&lt;=$C$17,($C$34*IT$59*$B226/$C$63)*(IF(COUNTA($D226:IS226)*(12/$C$63)&lt;=$C$9,0,1)),0)+IF(IU$63=$C$17,0,IF(IT$63=$C$17,$B226*(IT$60),0))</f>
        <v>0</v>
      </c>
      <c r="IU226" s="50">
        <f>IF(IU$63&lt;=$C$17,($C$34*IU$59*$B226/$C$63)*(IF(COUNTA($D226:IT226)*(12/$C$63)&lt;=$C$9,0,1)),0)+IF(IV$63=$C$17,0,IF(IU$63=$C$17,$B226*(IU$60),0))</f>
        <v>0</v>
      </c>
      <c r="IV226" s="50">
        <f>IF(IV$63&lt;=$C$17,($C$34*IV$59*$B226/$C$63)*(IF(COUNTA($D226:IU226)*(12/$C$63)&lt;=$C$9,0,1)),0)+IF(IW$63=$C$17,0,IF(IV$63=$C$17,$B226*(IV$60),0))</f>
        <v>0</v>
      </c>
      <c r="IW226" s="50">
        <f>IF(IW$63&lt;=$C$17,($C$34*IW$59*$B226/$C$63)*(IF(COUNTA($D226:IV226)*(12/$C$63)&lt;=$C$9,0,1)),0)+IF(IX$63=$C$17,0,IF(IW$63=$C$17,$B226*(IW$60),0))</f>
        <v>0</v>
      </c>
      <c r="IX226" s="50"/>
      <c r="IY226" s="50"/>
      <c r="IZ226" s="50"/>
      <c r="JA226" s="50"/>
      <c r="JB226" s="50"/>
      <c r="JC226" s="50"/>
      <c r="JD226" s="50"/>
      <c r="JE226" s="50"/>
      <c r="JF226" s="50"/>
      <c r="JG226" s="50"/>
      <c r="JH226" s="50"/>
      <c r="JI226" s="50"/>
      <c r="JJ226" s="50"/>
      <c r="JK226" s="50"/>
      <c r="JL226" s="50"/>
      <c r="JM226" s="50"/>
      <c r="JN226" s="50"/>
      <c r="JO226" s="50"/>
      <c r="JP226" s="50"/>
      <c r="JQ226" s="50"/>
      <c r="JR226" s="50"/>
      <c r="JS226" s="50"/>
      <c r="JT226" s="50"/>
      <c r="JU226" s="50"/>
      <c r="JV226" s="50"/>
      <c r="JW226" s="50"/>
      <c r="JX226" s="50"/>
      <c r="JY226" s="50"/>
      <c r="JZ226" s="50"/>
      <c r="KA226" s="50"/>
      <c r="KB226" s="50"/>
      <c r="KC226" s="50"/>
      <c r="KD226" s="50"/>
      <c r="KE226" s="50"/>
      <c r="KF226" s="50"/>
      <c r="KG226" s="50"/>
      <c r="KH226" s="50"/>
      <c r="KI226" s="50"/>
      <c r="KJ226" s="50"/>
      <c r="KK226" s="50"/>
      <c r="KL226" s="50"/>
      <c r="KM226" s="50"/>
      <c r="KN226" s="50"/>
      <c r="KO226" s="50"/>
      <c r="KP226" s="50"/>
      <c r="KQ226" s="50"/>
      <c r="KR226" s="50"/>
      <c r="KS226" s="50"/>
      <c r="KT226" s="50"/>
      <c r="KU226" s="50"/>
      <c r="KV226" s="50"/>
      <c r="KW226" s="50"/>
      <c r="KX226" s="50"/>
      <c r="KY226" s="50"/>
      <c r="KZ226" s="50"/>
      <c r="LA226" s="50"/>
      <c r="LB226" s="50"/>
      <c r="LC226" s="50"/>
      <c r="LD226" s="50"/>
      <c r="LE226" s="50"/>
      <c r="LF226" s="50"/>
      <c r="LG226" s="50"/>
      <c r="LH226" s="50"/>
      <c r="LI226" s="50"/>
      <c r="LJ226" s="50"/>
      <c r="LK226" s="50"/>
      <c r="LL226" s="50"/>
      <c r="LM226" s="50"/>
      <c r="LN226" s="50"/>
      <c r="LO226" s="50"/>
      <c r="LP226" s="50"/>
      <c r="LQ226" s="50"/>
      <c r="LR226" s="50"/>
      <c r="LS226" s="50"/>
      <c r="LT226" s="50"/>
      <c r="LU226" s="50"/>
      <c r="LV226" s="50"/>
      <c r="LW226" s="50"/>
      <c r="LX226" s="50"/>
      <c r="LY226" s="50"/>
      <c r="LZ226" s="50"/>
      <c r="MA226" s="50"/>
      <c r="MB226" s="50"/>
      <c r="MC226" s="50"/>
      <c r="MD226" s="50"/>
      <c r="ME226" s="50"/>
      <c r="MF226" s="50"/>
      <c r="MG226" s="50"/>
      <c r="MH226" s="50"/>
      <c r="MI226" s="50"/>
      <c r="MJ226" s="50"/>
      <c r="MK226" s="50"/>
      <c r="ML226" s="50"/>
      <c r="MM226" s="50"/>
      <c r="MN226" s="50"/>
      <c r="MO226" s="50"/>
      <c r="MP226" s="50"/>
      <c r="MQ226" s="50"/>
      <c r="MR226" s="50"/>
      <c r="MS226" s="50"/>
      <c r="MT226" s="50"/>
      <c r="MU226" s="50"/>
      <c r="MV226" s="50"/>
      <c r="MW226" s="50"/>
      <c r="MX226" s="50"/>
      <c r="MY226" s="50"/>
      <c r="MZ226" s="50"/>
      <c r="NA226" s="50"/>
      <c r="NB226" s="50"/>
      <c r="NC226" s="50"/>
      <c r="ND226" s="50"/>
      <c r="NE226" s="50"/>
      <c r="NF226" s="50"/>
      <c r="NG226" s="50"/>
      <c r="NH226" s="50"/>
      <c r="NI226" s="50"/>
      <c r="NJ226" s="50"/>
      <c r="NK226" s="50"/>
      <c r="NL226" s="50"/>
      <c r="NM226" s="50"/>
      <c r="NN226" s="50"/>
      <c r="NO226" s="50"/>
      <c r="NP226" s="50"/>
      <c r="NQ226" s="50"/>
      <c r="NR226" s="50"/>
      <c r="NS226" s="50"/>
      <c r="NT226" s="50"/>
      <c r="NU226" s="50"/>
    </row>
    <row r="227" spans="1:385" outlineLevel="1" x14ac:dyDescent="0.25">
      <c r="A227" s="2" t="s">
        <v>55</v>
      </c>
      <c r="B227" s="79">
        <f ca="1">+OFFSET($D$52,0,COUNTA($B$66:B226),,)</f>
        <v>0</v>
      </c>
      <c r="C227" s="88">
        <f t="shared" si="72"/>
        <v>0</v>
      </c>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47"/>
      <c r="EJ227" s="47"/>
      <c r="EK227" s="47"/>
      <c r="EL227" s="47"/>
      <c r="EM227" s="47"/>
      <c r="EN227" s="47"/>
      <c r="EO227" s="47"/>
      <c r="EP227" s="47"/>
      <c r="EQ227" s="47"/>
      <c r="ER227" s="47"/>
      <c r="ES227" s="47"/>
      <c r="ET227" s="47"/>
      <c r="EU227" s="47"/>
      <c r="EV227" s="47"/>
      <c r="EW227" s="47"/>
      <c r="EX227" s="47"/>
      <c r="EY227" s="47"/>
      <c r="EZ227" s="47"/>
      <c r="FA227" s="47"/>
      <c r="FB227" s="47"/>
      <c r="FC227" s="47"/>
      <c r="FD227" s="47"/>
      <c r="FE227" s="47"/>
      <c r="FF227" s="47"/>
      <c r="FG227" s="47"/>
      <c r="FH227" s="47"/>
      <c r="FI227" s="50">
        <f>IF(FJ$63&gt;$C$17,0,-FI$53*(12/$C$63))</f>
        <v>0</v>
      </c>
      <c r="FJ227" s="50">
        <f>IF(FJ$63&lt;=$C$17,($C$34*FJ$59*$B227/$C$63)*(IF(COUNTA($D227:FI227)*(12/$C$63)&lt;=$C$9,0,1)),0)+IF(FK$63=$C$17,0,IF(FJ$63=$C$17,$B227*(FJ$60),0))</f>
        <v>0</v>
      </c>
      <c r="FK227" s="50">
        <f>IF(FK$63&lt;=$C$17,($C$34*FK$59*$B227/$C$63)*(IF(COUNTA($D227:FJ227)*(12/$C$63)&lt;=$C$9,0,1)),0)+IF(FL$63=$C$17,0,IF(FK$63=$C$17,$B227*(FK$60),0))</f>
        <v>0</v>
      </c>
      <c r="FL227" s="50">
        <f>IF(FL$63&lt;=$C$17,($C$34*FL$59*$B227/$C$63)*(IF(COUNTA($D227:FK227)*(12/$C$63)&lt;=$C$9,0,1)),0)+IF(FM$63=$C$17,0,IF(FL$63=$C$17,$B227*(FL$60),0))</f>
        <v>0</v>
      </c>
      <c r="FM227" s="50">
        <f>IF(FM$63&lt;=$C$17,($C$34*FM$59*$B227/$C$63)*(IF(COUNTA($D227:FL227)*(12/$C$63)&lt;=$C$9,0,1)),0)+IF(FN$63=$C$17,0,IF(FM$63=$C$17,$B227*(FM$60),0))</f>
        <v>0</v>
      </c>
      <c r="FN227" s="50">
        <f>IF(FN$63&lt;=$C$17,($C$34*FN$59*$B227/$C$63)*(IF(COUNTA($D227:FM227)*(12/$C$63)&lt;=$C$9,0,1)),0)+IF(FO$63=$C$17,0,IF(FN$63=$C$17,$B227*(FN$60),0))</f>
        <v>0</v>
      </c>
      <c r="FO227" s="50">
        <f>IF(FO$63&lt;=$C$17,($C$34*FO$59*$B227/$C$63)*(IF(COUNTA($D227:FN227)*(12/$C$63)&lt;=$C$9,0,1)),0)+IF(FP$63=$C$17,0,IF(FO$63=$C$17,$B227*(FO$60),0))</f>
        <v>0</v>
      </c>
      <c r="FP227" s="50">
        <f>IF(FP$63&lt;=$C$17,($C$34*FP$59*$B227/$C$63)*(IF(COUNTA($D227:FO227)*(12/$C$63)&lt;=$C$9,0,1)),0)+IF(FQ$63=$C$17,0,IF(FP$63=$C$17,$B227*(FP$60),0))</f>
        <v>0</v>
      </c>
      <c r="FQ227" s="50">
        <f>IF(FQ$63&lt;=$C$17,($C$34*FQ$59*$B227/$C$63)*(IF(COUNTA($D227:FP227)*(12/$C$63)&lt;=$C$9,0,1)),0)+IF(FR$63=$C$17,0,IF(FQ$63=$C$17,$B227*(FQ$60),0))</f>
        <v>0</v>
      </c>
      <c r="FR227" s="50">
        <f>IF(FR$63&lt;=$C$17,($C$34*FR$59*$B227/$C$63)*(IF(COUNTA($D227:FQ227)*(12/$C$63)&lt;=$C$9,0,1)),0)+IF(FS$63=$C$17,0,IF(FR$63=$C$17,$B227*(FR$60),0))</f>
        <v>0</v>
      </c>
      <c r="FS227" s="50">
        <f>IF(FS$63&lt;=$C$17,($C$34*FS$59*$B227/$C$63)*(IF(COUNTA($D227:FR227)*(12/$C$63)&lt;=$C$9,0,1)),0)+IF(FT$63=$C$17,0,IF(FS$63=$C$17,$B227*(FS$60),0))</f>
        <v>0</v>
      </c>
      <c r="FT227" s="50">
        <f>IF(FT$63&lt;=$C$17,($C$34*FT$59*$B227/$C$63)*(IF(COUNTA($D227:FS227)*(12/$C$63)&lt;=$C$9,0,1)),0)+IF(FU$63=$C$17,0,IF(FT$63=$C$17,$B227*(FT$60),0))</f>
        <v>0</v>
      </c>
      <c r="FU227" s="50">
        <f>IF(FU$63&lt;=$C$17,($C$34*FU$59*$B227/$C$63)*(IF(COUNTA($D227:FT227)*(12/$C$63)&lt;=$C$9,0,1)),0)+IF(FV$63=$C$17,0,IF(FU$63=$C$17,$B227*(FU$60),0))</f>
        <v>0</v>
      </c>
      <c r="FV227" s="50">
        <f>IF(FV$63&lt;=$C$17,($C$34*FV$59*$B227/$C$63)*(IF(COUNTA($D227:FU227)*(12/$C$63)&lt;=$C$9,0,1)),0)+IF(FW$63=$C$17,0,IF(FV$63=$C$17,$B227*(FV$60),0))</f>
        <v>0</v>
      </c>
      <c r="FW227" s="50">
        <f>IF(FW$63&lt;=$C$17,($C$34*FW$59*$B227/$C$63)*(IF(COUNTA($D227:FV227)*(12/$C$63)&lt;=$C$9,0,1)),0)+IF(FX$63=$C$17,0,IF(FW$63=$C$17,$B227*(FW$60),0))</f>
        <v>0</v>
      </c>
      <c r="FX227" s="50">
        <f>IF(FX$63&lt;=$C$17,($C$34*FX$59*$B227/$C$63)*(IF(COUNTA($D227:FW227)*(12/$C$63)&lt;=$C$9,0,1)),0)+IF(FY$63=$C$17,0,IF(FX$63=$C$17,$B227*(FX$60),0))</f>
        <v>0</v>
      </c>
      <c r="FY227" s="50">
        <f>IF(FY$63&lt;=$C$17,($C$34*FY$59*$B227/$C$63)*(IF(COUNTA($D227:FX227)*(12/$C$63)&lt;=$C$9,0,1)),0)+IF(FZ$63=$C$17,0,IF(FY$63=$C$17,$B227*(FY$60),0))</f>
        <v>0</v>
      </c>
      <c r="FZ227" s="50">
        <f>IF(FZ$63&lt;=$C$17,($C$34*FZ$59*$B227/$C$63)*(IF(COUNTA($D227:FY227)*(12/$C$63)&lt;=$C$9,0,1)),0)+IF(GA$63=$C$17,0,IF(FZ$63=$C$17,$B227*(FZ$60),0))</f>
        <v>0</v>
      </c>
      <c r="GA227" s="50">
        <f>IF(GA$63&lt;=$C$17,($C$34*GA$59*$B227/$C$63)*(IF(COUNTA($D227:FZ227)*(12/$C$63)&lt;=$C$9,0,1)),0)+IF(GB$63=$C$17,0,IF(GA$63=$C$17,$B227*(GA$60),0))</f>
        <v>0</v>
      </c>
      <c r="GB227" s="50">
        <f>IF(GB$63&lt;=$C$17,($C$34*GB$59*$B227/$C$63)*(IF(COUNTA($D227:GA227)*(12/$C$63)&lt;=$C$9,0,1)),0)+IF(GC$63=$C$17,0,IF(GB$63=$C$17,$B227*(GB$60),0))</f>
        <v>0</v>
      </c>
      <c r="GC227" s="50">
        <f>IF(GC$63&lt;=$C$17,($C$34*GC$59*$B227/$C$63)*(IF(COUNTA($D227:GB227)*(12/$C$63)&lt;=$C$9,0,1)),0)+IF(GD$63=$C$17,0,IF(GC$63=$C$17,$B227*(GC$60),0))</f>
        <v>0</v>
      </c>
      <c r="GD227" s="50">
        <f>IF(GD$63&lt;=$C$17,($C$34*GD$59*$B227/$C$63)*(IF(COUNTA($D227:GC227)*(12/$C$63)&lt;=$C$9,0,1)),0)+IF(GE$63=$C$17,0,IF(GD$63=$C$17,$B227*(GD$60),0))</f>
        <v>0</v>
      </c>
      <c r="GE227" s="50">
        <f>IF(GE$63&lt;=$C$17,($C$34*GE$59*$B227/$C$63)*(IF(COUNTA($D227:GD227)*(12/$C$63)&lt;=$C$9,0,1)),0)+IF(GF$63=$C$17,0,IF(GE$63=$C$17,$B227*(GE$60),0))</f>
        <v>0</v>
      </c>
      <c r="GF227" s="50">
        <f>IF(GF$63&lt;=$C$17,($C$34*GF$59*$B227/$C$63)*(IF(COUNTA($D227:GE227)*(12/$C$63)&lt;=$C$9,0,1)),0)+IF(GG$63=$C$17,0,IF(GF$63=$C$17,$B227*(GF$60),0))</f>
        <v>0</v>
      </c>
      <c r="GG227" s="50">
        <f>IF(GG$63&lt;=$C$17,($C$34*GG$59*$B227/$C$63)*(IF(COUNTA($D227:GF227)*(12/$C$63)&lt;=$C$9,0,1)),0)+IF(GH$63=$C$17,0,IF(GG$63=$C$17,$B227*(GG$60),0))</f>
        <v>0</v>
      </c>
      <c r="GH227" s="50">
        <f>IF(GH$63&lt;=$C$17,($C$34*GH$59*$B227/$C$63)*(IF(COUNTA($D227:GG227)*(12/$C$63)&lt;=$C$9,0,1)),0)+IF(GI$63=$C$17,0,IF(GH$63=$C$17,$B227*(GH$60),0))</f>
        <v>0</v>
      </c>
      <c r="GI227" s="50">
        <f>IF(GI$63&lt;=$C$17,($C$34*GI$59*$B227/$C$63)*(IF(COUNTA($D227:GH227)*(12/$C$63)&lt;=$C$9,0,1)),0)+IF(GJ$63=$C$17,0,IF(GI$63=$C$17,$B227*(GI$60),0))</f>
        <v>0</v>
      </c>
      <c r="GJ227" s="50">
        <f>IF(GJ$63&lt;=$C$17,($C$34*GJ$59*$B227/$C$63)*(IF(COUNTA($D227:GI227)*(12/$C$63)&lt;=$C$9,0,1)),0)+IF(GK$63=$C$17,0,IF(GJ$63=$C$17,$B227*(GJ$60),0))</f>
        <v>0</v>
      </c>
      <c r="GK227" s="50">
        <f>IF(GK$63&lt;=$C$17,($C$34*GK$59*$B227/$C$63)*(IF(COUNTA($D227:GJ227)*(12/$C$63)&lt;=$C$9,0,1)),0)+IF(GL$63=$C$17,0,IF(GK$63=$C$17,$B227*(GK$60),0))</f>
        <v>0</v>
      </c>
      <c r="GL227" s="50">
        <f>IF(GL$63&lt;=$C$17,($C$34*GL$59*$B227/$C$63)*(IF(COUNTA($D227:GK227)*(12/$C$63)&lt;=$C$9,0,1)),0)+IF(GM$63=$C$17,0,IF(GL$63=$C$17,$B227*(GL$60),0))</f>
        <v>0</v>
      </c>
      <c r="GM227" s="50">
        <f>IF(GM$63&lt;=$C$17,($C$34*GM$59*$B227/$C$63)*(IF(COUNTA($D227:GL227)*(12/$C$63)&lt;=$C$9,0,1)),0)+IF(GN$63=$C$17,0,IF(GM$63=$C$17,$B227*(GM$60),0))</f>
        <v>0</v>
      </c>
      <c r="GN227" s="50">
        <f>IF(GN$63&lt;=$C$17,($C$34*GN$59*$B227/$C$63)*(IF(COUNTA($D227:GM227)*(12/$C$63)&lt;=$C$9,0,1)),0)+IF(GO$63=$C$17,0,IF(GN$63=$C$17,$B227*(GN$60),0))</f>
        <v>0</v>
      </c>
      <c r="GO227" s="50">
        <f>IF(GO$63&lt;=$C$17,($C$34*GO$59*$B227/$C$63)*(IF(COUNTA($D227:GN227)*(12/$C$63)&lt;=$C$9,0,1)),0)+IF(GP$63=$C$17,0,IF(GO$63=$C$17,$B227*(GO$60),0))</f>
        <v>0</v>
      </c>
      <c r="GP227" s="50">
        <f>IF(GP$63&lt;=$C$17,($C$34*GP$59*$B227/$C$63)*(IF(COUNTA($D227:GO227)*(12/$C$63)&lt;=$C$9,0,1)),0)+IF(GQ$63=$C$17,0,IF(GP$63=$C$17,$B227*(GP$60),0))</f>
        <v>0</v>
      </c>
      <c r="GQ227" s="50">
        <f>IF(GQ$63&lt;=$C$17,($C$34*GQ$59*$B227/$C$63)*(IF(COUNTA($D227:GP227)*(12/$C$63)&lt;=$C$9,0,1)),0)+IF(GR$63=$C$17,0,IF(GQ$63=$C$17,$B227*(GQ$60),0))</f>
        <v>0</v>
      </c>
      <c r="GR227" s="50">
        <f>IF(GR$63&lt;=$C$17,($C$34*GR$59*$B227/$C$63)*(IF(COUNTA($D227:GQ227)*(12/$C$63)&lt;=$C$9,0,1)),0)+IF(GS$63=$C$17,0,IF(GR$63=$C$17,$B227*(GR$60),0))</f>
        <v>0</v>
      </c>
      <c r="GS227" s="50">
        <f>IF(GS$63&lt;=$C$17,($C$34*GS$59*$B227/$C$63)*(IF(COUNTA($D227:GR227)*(12/$C$63)&lt;=$C$9,0,1)),0)+IF(GT$63=$C$17,0,IF(GS$63=$C$17,$B227*(GS$60),0))</f>
        <v>0</v>
      </c>
      <c r="GT227" s="50">
        <f>IF(GT$63&lt;=$C$17,($C$34*GT$59*$B227/$C$63)*(IF(COUNTA($D227:GS227)*(12/$C$63)&lt;=$C$9,0,1)),0)+IF(GU$63=$C$17,0,IF(GT$63=$C$17,$B227*(GT$60),0))</f>
        <v>0</v>
      </c>
      <c r="GU227" s="50">
        <f>IF(GU$63&lt;=$C$17,($C$34*GU$59*$B227/$C$63)*(IF(COUNTA($D227:GT227)*(12/$C$63)&lt;=$C$9,0,1)),0)+IF(GV$63=$C$17,0,IF(GU$63=$C$17,$B227*(GU$60),0))</f>
        <v>0</v>
      </c>
      <c r="GV227" s="50">
        <f>IF(GV$63&lt;=$C$17,($C$34*GV$59*$B227/$C$63)*(IF(COUNTA($D227:GU227)*(12/$C$63)&lt;=$C$9,0,1)),0)+IF(GW$63=$C$17,0,IF(GV$63=$C$17,$B227*(GV$60),0))</f>
        <v>0</v>
      </c>
      <c r="GW227" s="50">
        <f>IF(GW$63&lt;=$C$17,($C$34*GW$59*$B227/$C$63)*(IF(COUNTA($D227:GV227)*(12/$C$63)&lt;=$C$9,0,1)),0)+IF(GX$63=$C$17,0,IF(GW$63=$C$17,$B227*(GW$60),0))</f>
        <v>0</v>
      </c>
      <c r="GX227" s="50">
        <f>IF(GX$63&lt;=$C$17,($C$34*GX$59*$B227/$C$63)*(IF(COUNTA($D227:GW227)*(12/$C$63)&lt;=$C$9,0,1)),0)+IF(GY$63=$C$17,0,IF(GX$63=$C$17,$B227*(GX$60),0))</f>
        <v>0</v>
      </c>
      <c r="GY227" s="50">
        <f>IF(GY$63&lt;=$C$17,($C$34*GY$59*$B227/$C$63)*(IF(COUNTA($D227:GX227)*(12/$C$63)&lt;=$C$9,0,1)),0)+IF(GZ$63=$C$17,0,IF(GY$63=$C$17,$B227*(GY$60),0))</f>
        <v>0</v>
      </c>
      <c r="GZ227" s="50">
        <f>IF(GZ$63&lt;=$C$17,($C$34*GZ$59*$B227/$C$63)*(IF(COUNTA($D227:GY227)*(12/$C$63)&lt;=$C$9,0,1)),0)+IF(HA$63=$C$17,0,IF(GZ$63=$C$17,$B227*(GZ$60),0))</f>
        <v>0</v>
      </c>
      <c r="HA227" s="50">
        <f>IF(HA$63&lt;=$C$17,($C$34*HA$59*$B227/$C$63)*(IF(COUNTA($D227:GZ227)*(12/$C$63)&lt;=$C$9,0,1)),0)+IF(HB$63=$C$17,0,IF(HA$63=$C$17,$B227*(HA$60),0))</f>
        <v>0</v>
      </c>
      <c r="HB227" s="50">
        <f>IF(HB$63&lt;=$C$17,($C$34*HB$59*$B227/$C$63)*(IF(COUNTA($D227:HA227)*(12/$C$63)&lt;=$C$9,0,1)),0)+IF(HC$63=$C$17,0,IF(HB$63=$C$17,$B227*(HB$60),0))</f>
        <v>0</v>
      </c>
      <c r="HC227" s="50">
        <f>IF(HC$63&lt;=$C$17,($C$34*HC$59*$B227/$C$63)*(IF(COUNTA($D227:HB227)*(12/$C$63)&lt;=$C$9,0,1)),0)+IF(HD$63=$C$17,0,IF(HC$63=$C$17,$B227*(HC$60),0))</f>
        <v>0</v>
      </c>
      <c r="HD227" s="50">
        <f>IF(HD$63&lt;=$C$17,($C$34*HD$59*$B227/$C$63)*(IF(COUNTA($D227:HC227)*(12/$C$63)&lt;=$C$9,0,1)),0)+IF(HE$63=$C$17,0,IF(HD$63=$C$17,$B227*(HD$60),0))</f>
        <v>0</v>
      </c>
      <c r="HE227" s="50">
        <f>IF(HE$63&lt;=$C$17,($C$34*HE$59*$B227/$C$63)*(IF(COUNTA($D227:HD227)*(12/$C$63)&lt;=$C$9,0,1)),0)+IF(HF$63=$C$17,0,IF(HE$63=$C$17,$B227*(HE$60),0))</f>
        <v>0</v>
      </c>
      <c r="HF227" s="50">
        <f>IF(HF$63&lt;=$C$17,($C$34*HF$59*$B227/$C$63)*(IF(COUNTA($D227:HE227)*(12/$C$63)&lt;=$C$9,0,1)),0)+IF(HG$63=$C$17,0,IF(HF$63=$C$17,$B227*(HF$60),0))</f>
        <v>0</v>
      </c>
      <c r="HG227" s="50">
        <f>IF(HG$63&lt;=$C$17,($C$34*HG$59*$B227/$C$63)*(IF(COUNTA($D227:HF227)*(12/$C$63)&lt;=$C$9,0,1)),0)+IF(HH$63=$C$17,0,IF(HG$63=$C$17,$B227*(HG$60),0))</f>
        <v>0</v>
      </c>
      <c r="HH227" s="50">
        <f>IF(HH$63&lt;=$C$17,($C$34*HH$59*$B227/$C$63)*(IF(COUNTA($D227:HG227)*(12/$C$63)&lt;=$C$9,0,1)),0)+IF(HI$63=$C$17,0,IF(HH$63=$C$17,$B227*(HH$60),0))</f>
        <v>0</v>
      </c>
      <c r="HI227" s="50">
        <f>IF(HI$63&lt;=$C$17,($C$34*HI$59*$B227/$C$63)*(IF(COUNTA($D227:HH227)*(12/$C$63)&lt;=$C$9,0,1)),0)+IF(HJ$63=$C$17,0,IF(HI$63=$C$17,$B227*(HI$60),0))</f>
        <v>0</v>
      </c>
      <c r="HJ227" s="50">
        <f>IF(HJ$63&lt;=$C$17,($C$34*HJ$59*$B227/$C$63)*(IF(COUNTA($D227:HI227)*(12/$C$63)&lt;=$C$9,0,1)),0)+IF(HK$63=$C$17,0,IF(HJ$63=$C$17,$B227*(HJ$60),0))</f>
        <v>0</v>
      </c>
      <c r="HK227" s="50">
        <f>IF(HK$63&lt;=$C$17,($C$34*HK$59*$B227/$C$63)*(IF(COUNTA($D227:HJ227)*(12/$C$63)&lt;=$C$9,0,1)),0)+IF(HL$63=$C$17,0,IF(HK$63=$C$17,$B227*(HK$60),0))</f>
        <v>0</v>
      </c>
      <c r="HL227" s="50">
        <f>IF(HL$63&lt;=$C$17,($C$34*HL$59*$B227/$C$63)*(IF(COUNTA($D227:HK227)*(12/$C$63)&lt;=$C$9,0,1)),0)+IF(HM$63=$C$17,0,IF(HL$63=$C$17,$B227*(HL$60),0))</f>
        <v>0</v>
      </c>
      <c r="HM227" s="50">
        <f>IF(HM$63&lt;=$C$17,($C$34*HM$59*$B227/$C$63)*(IF(COUNTA($D227:HL227)*(12/$C$63)&lt;=$C$9,0,1)),0)+IF(HN$63=$C$17,0,IF(HM$63=$C$17,$B227*(HM$60),0))</f>
        <v>0</v>
      </c>
      <c r="HN227" s="50">
        <f>IF(HN$63&lt;=$C$17,($C$34*HN$59*$B227/$C$63)*(IF(COUNTA($D227:HM227)*(12/$C$63)&lt;=$C$9,0,1)),0)+IF(HO$63=$C$17,0,IF(HN$63=$C$17,$B227*(HN$60),0))</f>
        <v>0</v>
      </c>
      <c r="HO227" s="50">
        <f>IF(HO$63&lt;=$C$17,($C$34*HO$59*$B227/$C$63)*(IF(COUNTA($D227:HN227)*(12/$C$63)&lt;=$C$9,0,1)),0)+IF(HP$63=$C$17,0,IF(HO$63=$C$17,$B227*(HO$60),0))</f>
        <v>0</v>
      </c>
      <c r="HP227" s="50">
        <f>IF(HP$63&lt;=$C$17,($C$34*HP$59*$B227/$C$63)*(IF(COUNTA($D227:HO227)*(12/$C$63)&lt;=$C$9,0,1)),0)+IF(HQ$63=$C$17,0,IF(HP$63=$C$17,$B227*(HP$60),0))</f>
        <v>0</v>
      </c>
      <c r="HQ227" s="50">
        <f>IF(HQ$63&lt;=$C$17,($C$34*HQ$59*$B227/$C$63)*(IF(COUNTA($D227:HP227)*(12/$C$63)&lt;=$C$9,0,1)),0)+IF(HR$63=$C$17,0,IF(HQ$63=$C$17,$B227*(HQ$60),0))</f>
        <v>0</v>
      </c>
      <c r="HR227" s="50">
        <f>IF(HR$63&lt;=$C$17,($C$34*HR$59*$B227/$C$63)*(IF(COUNTA($D227:HQ227)*(12/$C$63)&lt;=$C$9,0,1)),0)+IF(HS$63=$C$17,0,IF(HR$63=$C$17,$B227*(HR$60),0))</f>
        <v>0</v>
      </c>
      <c r="HS227" s="50">
        <f>IF(HS$63&lt;=$C$17,($C$34*HS$59*$B227/$C$63)*(IF(COUNTA($D227:HR227)*(12/$C$63)&lt;=$C$9,0,1)),0)+IF(HT$63=$C$17,0,IF(HS$63=$C$17,$B227*(HS$60),0))</f>
        <v>0</v>
      </c>
      <c r="HT227" s="50">
        <f>IF(HT$63&lt;=$C$17,($C$34*HT$59*$B227/$C$63)*(IF(COUNTA($D227:HS227)*(12/$C$63)&lt;=$C$9,0,1)),0)+IF(HU$63=$C$17,0,IF(HT$63=$C$17,$B227*(HT$60),0))</f>
        <v>0</v>
      </c>
      <c r="HU227" s="50">
        <f>IF(HU$63&lt;=$C$17,($C$34*HU$59*$B227/$C$63)*(IF(COUNTA($D227:HT227)*(12/$C$63)&lt;=$C$9,0,1)),0)+IF(HV$63=$C$17,0,IF(HU$63=$C$17,$B227*(HU$60),0))</f>
        <v>0</v>
      </c>
      <c r="HV227" s="50">
        <f>IF(HV$63&lt;=$C$17,($C$34*HV$59*$B227/$C$63)*(IF(COUNTA($D227:HU227)*(12/$C$63)&lt;=$C$9,0,1)),0)+IF(HW$63=$C$17,0,IF(HV$63=$C$17,$B227*(HV$60),0))</f>
        <v>0</v>
      </c>
      <c r="HW227" s="50">
        <f>IF(HW$63&lt;=$C$17,($C$34*HW$59*$B227/$C$63)*(IF(COUNTA($D227:HV227)*(12/$C$63)&lt;=$C$9,0,1)),0)+IF(HX$63=$C$17,0,IF(HW$63=$C$17,$B227*(HW$60),0))</f>
        <v>0</v>
      </c>
      <c r="HX227" s="50">
        <f>IF(HX$63&lt;=$C$17,($C$34*HX$59*$B227/$C$63)*(IF(COUNTA($D227:HW227)*(12/$C$63)&lt;=$C$9,0,1)),0)+IF(HY$63=$C$17,0,IF(HX$63=$C$17,$B227*(HX$60),0))</f>
        <v>0</v>
      </c>
      <c r="HY227" s="50">
        <f>IF(HY$63&lt;=$C$17,($C$34*HY$59*$B227/$C$63)*(IF(COUNTA($D227:HX227)*(12/$C$63)&lt;=$C$9,0,1)),0)+IF(HZ$63=$C$17,0,IF(HY$63=$C$17,$B227*(HY$60),0))</f>
        <v>0</v>
      </c>
      <c r="HZ227" s="50">
        <f>IF(HZ$63&lt;=$C$17,($C$34*HZ$59*$B227/$C$63)*(IF(COUNTA($D227:HY227)*(12/$C$63)&lt;=$C$9,0,1)),0)+IF(IA$63=$C$17,0,IF(HZ$63=$C$17,$B227*(HZ$60),0))</f>
        <v>0</v>
      </c>
      <c r="IA227" s="50">
        <f>IF(IA$63&lt;=$C$17,($C$34*IA$59*$B227/$C$63)*(IF(COUNTA($D227:HZ227)*(12/$C$63)&lt;=$C$9,0,1)),0)+IF(IB$63=$C$17,0,IF(IA$63=$C$17,$B227*(IA$60),0))</f>
        <v>0</v>
      </c>
      <c r="IB227" s="50">
        <f>IF(IB$63&lt;=$C$17,($C$34*IB$59*$B227/$C$63)*(IF(COUNTA($D227:IA227)*(12/$C$63)&lt;=$C$9,0,1)),0)+IF(IC$63=$C$17,0,IF(IB$63=$C$17,$B227*(IB$60),0))</f>
        <v>0</v>
      </c>
      <c r="IC227" s="50">
        <f>IF(IC$63&lt;=$C$17,($C$34*IC$59*$B227/$C$63)*(IF(COUNTA($D227:IB227)*(12/$C$63)&lt;=$C$9,0,1)),0)+IF(ID$63=$C$17,0,IF(IC$63=$C$17,$B227*(IC$60),0))</f>
        <v>0</v>
      </c>
      <c r="ID227" s="50">
        <f>IF(ID$63&lt;=$C$17,($C$34*ID$59*$B227/$C$63)*(IF(COUNTA($D227:IC227)*(12/$C$63)&lt;=$C$9,0,1)),0)+IF(IE$63=$C$17,0,IF(ID$63=$C$17,$B227*(ID$60),0))</f>
        <v>0</v>
      </c>
      <c r="IE227" s="50">
        <f>IF(IE$63&lt;=$C$17,($C$34*IE$59*$B227/$C$63)*(IF(COUNTA($D227:ID227)*(12/$C$63)&lt;=$C$9,0,1)),0)+IF(IF$63=$C$17,0,IF(IE$63=$C$17,$B227*(IE$60),0))</f>
        <v>0</v>
      </c>
      <c r="IF227" s="50">
        <f>IF(IF$63&lt;=$C$17,($C$34*IF$59*$B227/$C$63)*(IF(COUNTA($D227:IE227)*(12/$C$63)&lt;=$C$9,0,1)),0)+IF(IG$63=$C$17,0,IF(IF$63=$C$17,$B227*(IF$60),0))</f>
        <v>0</v>
      </c>
      <c r="IG227" s="50">
        <f>IF(IG$63&lt;=$C$17,($C$34*IG$59*$B227/$C$63)*(IF(COUNTA($D227:IF227)*(12/$C$63)&lt;=$C$9,0,1)),0)+IF(IH$63=$C$17,0,IF(IG$63=$C$17,$B227*(IG$60),0))</f>
        <v>0</v>
      </c>
      <c r="IH227" s="50">
        <f>IF(IH$63&lt;=$C$17,($C$34*IH$59*$B227/$C$63)*(IF(COUNTA($D227:IG227)*(12/$C$63)&lt;=$C$9,0,1)),0)+IF(II$63=$C$17,0,IF(IH$63=$C$17,$B227*(IH$60),0))</f>
        <v>0</v>
      </c>
      <c r="II227" s="50">
        <f>IF(II$63&lt;=$C$17,($C$34*II$59*$B227/$C$63)*(IF(COUNTA($D227:IH227)*(12/$C$63)&lt;=$C$9,0,1)),0)+IF(IJ$63=$C$17,0,IF(II$63=$C$17,$B227*(II$60),0))</f>
        <v>0</v>
      </c>
      <c r="IJ227" s="50">
        <f>IF(IJ$63&lt;=$C$17,($C$34*IJ$59*$B227/$C$63)*(IF(COUNTA($D227:II227)*(12/$C$63)&lt;=$C$9,0,1)),0)+IF(IK$63=$C$17,0,IF(IJ$63=$C$17,$B227*(IJ$60),0))</f>
        <v>0</v>
      </c>
      <c r="IK227" s="50">
        <f>IF(IK$63&lt;=$C$17,($C$34*IK$59*$B227/$C$63)*(IF(COUNTA($D227:IJ227)*(12/$C$63)&lt;=$C$9,0,1)),0)+IF(IL$63=$C$17,0,IF(IK$63=$C$17,$B227*(IK$60),0))</f>
        <v>0</v>
      </c>
      <c r="IL227" s="50">
        <f>IF(IL$63&lt;=$C$17,($C$34*IL$59*$B227/$C$63)*(IF(COUNTA($D227:IK227)*(12/$C$63)&lt;=$C$9,0,1)),0)+IF(IM$63=$C$17,0,IF(IL$63=$C$17,$B227*(IL$60),0))</f>
        <v>0</v>
      </c>
      <c r="IM227" s="50">
        <f>IF(IM$63&lt;=$C$17,($C$34*IM$59*$B227/$C$63)*(IF(COUNTA($D227:IL227)*(12/$C$63)&lt;=$C$9,0,1)),0)+IF(IN$63=$C$17,0,IF(IM$63=$C$17,$B227*(IM$60),0))</f>
        <v>0</v>
      </c>
      <c r="IN227" s="50">
        <f>IF(IN$63&lt;=$C$17,($C$34*IN$59*$B227/$C$63)*(IF(COUNTA($D227:IM227)*(12/$C$63)&lt;=$C$9,0,1)),0)+IF(IO$63=$C$17,0,IF(IN$63=$C$17,$B227*(IN$60),0))</f>
        <v>0</v>
      </c>
      <c r="IO227" s="50">
        <f>IF(IO$63&lt;=$C$17,($C$34*IO$59*$B227/$C$63)*(IF(COUNTA($D227:IN227)*(12/$C$63)&lt;=$C$9,0,1)),0)+IF(IP$63=$C$17,0,IF(IO$63=$C$17,$B227*(IO$60),0))</f>
        <v>0</v>
      </c>
      <c r="IP227" s="50">
        <f>IF(IP$63&lt;=$C$17,($C$34*IP$59*$B227/$C$63)*(IF(COUNTA($D227:IO227)*(12/$C$63)&lt;=$C$9,0,1)),0)+IF(IQ$63=$C$17,0,IF(IP$63=$C$17,$B227*(IP$60),0))</f>
        <v>0</v>
      </c>
      <c r="IQ227" s="50">
        <f>IF(IQ$63&lt;=$C$17,($C$34*IQ$59*$B227/$C$63)*(IF(COUNTA($D227:IP227)*(12/$C$63)&lt;=$C$9,0,1)),0)+IF(IR$63=$C$17,0,IF(IQ$63=$C$17,$B227*(IQ$60),0))</f>
        <v>0</v>
      </c>
      <c r="IR227" s="50">
        <f>IF(IR$63&lt;=$C$17,($C$34*IR$59*$B227/$C$63)*(IF(COUNTA($D227:IQ227)*(12/$C$63)&lt;=$C$9,0,1)),0)+IF(IS$63=$C$17,0,IF(IR$63=$C$17,$B227*(IR$60),0))</f>
        <v>0</v>
      </c>
      <c r="IS227" s="50">
        <f>IF(IS$63&lt;=$C$17,($C$34*IS$59*$B227/$C$63)*(IF(COUNTA($D227:IR227)*(12/$C$63)&lt;=$C$9,0,1)),0)+IF(IT$63=$C$17,0,IF(IS$63=$C$17,$B227*(IS$60),0))</f>
        <v>0</v>
      </c>
      <c r="IT227" s="50">
        <f>IF(IT$63&lt;=$C$17,($C$34*IT$59*$B227/$C$63)*(IF(COUNTA($D227:IS227)*(12/$C$63)&lt;=$C$9,0,1)),0)+IF(IU$63=$C$17,0,IF(IT$63=$C$17,$B227*(IT$60),0))</f>
        <v>0</v>
      </c>
      <c r="IU227" s="50">
        <f>IF(IU$63&lt;=$C$17,($C$34*IU$59*$B227/$C$63)*(IF(COUNTA($D227:IT227)*(12/$C$63)&lt;=$C$9,0,1)),0)+IF(IV$63=$C$17,0,IF(IU$63=$C$17,$B227*(IU$60),0))</f>
        <v>0</v>
      </c>
      <c r="IV227" s="50">
        <f>IF(IV$63&lt;=$C$17,($C$34*IV$59*$B227/$C$63)*(IF(COUNTA($D227:IU227)*(12/$C$63)&lt;=$C$9,0,1)),0)+IF(IW$63=$C$17,0,IF(IV$63=$C$17,$B227*(IV$60),0))</f>
        <v>0</v>
      </c>
      <c r="IW227" s="50">
        <f>IF(IW$63&lt;=$C$17,($C$34*IW$59*$B227/$C$63)*(IF(COUNTA($D227:IV227)*(12/$C$63)&lt;=$C$9,0,1)),0)+IF(IX$63=$C$17,0,IF(IW$63=$C$17,$B227*(IW$60),0))</f>
        <v>0</v>
      </c>
      <c r="IX227" s="50"/>
      <c r="IY227" s="50"/>
      <c r="IZ227" s="50"/>
      <c r="JA227" s="50"/>
      <c r="JB227" s="50"/>
      <c r="JC227" s="50"/>
      <c r="JD227" s="50"/>
      <c r="JE227" s="50"/>
      <c r="JF227" s="50"/>
      <c r="JG227" s="50"/>
      <c r="JH227" s="50"/>
      <c r="JI227" s="50"/>
      <c r="JJ227" s="50"/>
      <c r="JK227" s="50"/>
      <c r="JL227" s="50"/>
      <c r="JM227" s="50"/>
      <c r="JN227" s="50"/>
      <c r="JO227" s="50"/>
      <c r="JP227" s="50"/>
      <c r="JQ227" s="50"/>
      <c r="JR227" s="50"/>
      <c r="JS227" s="50"/>
      <c r="JT227" s="50"/>
      <c r="JU227" s="50"/>
      <c r="JV227" s="50"/>
      <c r="JW227" s="50"/>
      <c r="JX227" s="50"/>
      <c r="JY227" s="50"/>
      <c r="JZ227" s="50"/>
      <c r="KA227" s="50"/>
      <c r="KB227" s="50"/>
      <c r="KC227" s="50"/>
      <c r="KD227" s="50"/>
      <c r="KE227" s="50"/>
      <c r="KF227" s="50"/>
      <c r="KG227" s="50"/>
      <c r="KH227" s="50"/>
      <c r="KI227" s="50"/>
      <c r="KJ227" s="50"/>
      <c r="KK227" s="50"/>
      <c r="KL227" s="50"/>
      <c r="KM227" s="50"/>
      <c r="KN227" s="50"/>
      <c r="KO227" s="50"/>
      <c r="KP227" s="50"/>
      <c r="KQ227" s="50"/>
      <c r="KR227" s="50"/>
      <c r="KS227" s="50"/>
      <c r="KT227" s="50"/>
      <c r="KU227" s="50"/>
      <c r="KV227" s="50"/>
      <c r="KW227" s="50"/>
      <c r="KX227" s="50"/>
      <c r="KY227" s="50"/>
      <c r="KZ227" s="50"/>
      <c r="LA227" s="50"/>
      <c r="LB227" s="50"/>
      <c r="LC227" s="50"/>
      <c r="LD227" s="50"/>
      <c r="LE227" s="50"/>
      <c r="LF227" s="50"/>
      <c r="LG227" s="50"/>
      <c r="LH227" s="50"/>
      <c r="LI227" s="50"/>
      <c r="LJ227" s="50"/>
      <c r="LK227" s="50"/>
      <c r="LL227" s="50"/>
      <c r="LM227" s="50"/>
      <c r="LN227" s="50"/>
      <c r="LO227" s="50"/>
      <c r="LP227" s="50"/>
      <c r="LQ227" s="50"/>
      <c r="LR227" s="50"/>
      <c r="LS227" s="50"/>
      <c r="LT227" s="50"/>
      <c r="LU227" s="50"/>
      <c r="LV227" s="50"/>
      <c r="LW227" s="50"/>
      <c r="LX227" s="50"/>
      <c r="LY227" s="50"/>
      <c r="LZ227" s="50"/>
      <c r="MA227" s="50"/>
      <c r="MB227" s="50"/>
      <c r="MC227" s="50"/>
      <c r="MD227" s="50"/>
      <c r="ME227" s="50"/>
      <c r="MF227" s="50"/>
      <c r="MG227" s="50"/>
      <c r="MH227" s="50"/>
      <c r="MI227" s="50"/>
      <c r="MJ227" s="50"/>
      <c r="MK227" s="50"/>
      <c r="ML227" s="50"/>
      <c r="MM227" s="50"/>
      <c r="MN227" s="50"/>
      <c r="MO227" s="50"/>
      <c r="MP227" s="50"/>
      <c r="MQ227" s="50"/>
      <c r="MR227" s="50"/>
      <c r="MS227" s="50"/>
      <c r="MT227" s="50"/>
      <c r="MU227" s="50"/>
      <c r="MV227" s="50"/>
      <c r="MW227" s="50"/>
      <c r="MX227" s="50"/>
      <c r="MY227" s="50"/>
      <c r="MZ227" s="50"/>
      <c r="NA227" s="50"/>
      <c r="NB227" s="50"/>
      <c r="NC227" s="50"/>
      <c r="ND227" s="50"/>
      <c r="NE227" s="50"/>
      <c r="NF227" s="50"/>
      <c r="NG227" s="50"/>
      <c r="NH227" s="50"/>
      <c r="NI227" s="50"/>
      <c r="NJ227" s="50"/>
      <c r="NK227" s="50"/>
      <c r="NL227" s="50"/>
      <c r="NM227" s="50"/>
      <c r="NN227" s="50"/>
      <c r="NO227" s="50"/>
      <c r="NP227" s="50"/>
      <c r="NQ227" s="50"/>
      <c r="NR227" s="50"/>
      <c r="NS227" s="50"/>
      <c r="NT227" s="50"/>
      <c r="NU227" s="50"/>
    </row>
    <row r="228" spans="1:385" outlineLevel="1" x14ac:dyDescent="0.25">
      <c r="A228" s="2" t="s">
        <v>55</v>
      </c>
      <c r="B228" s="79">
        <f ca="1">+OFFSET($D$52,0,COUNTA($B$66:B227),,)</f>
        <v>0</v>
      </c>
      <c r="C228" s="88">
        <f t="shared" si="72"/>
        <v>0</v>
      </c>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47"/>
      <c r="EJ228" s="47"/>
      <c r="EK228" s="47"/>
      <c r="EL228" s="47"/>
      <c r="EM228" s="47"/>
      <c r="EN228" s="47"/>
      <c r="EO228" s="47"/>
      <c r="EP228" s="47"/>
      <c r="EQ228" s="47"/>
      <c r="ER228" s="47"/>
      <c r="ES228" s="47"/>
      <c r="ET228" s="47"/>
      <c r="EU228" s="47"/>
      <c r="EV228" s="47"/>
      <c r="EW228" s="47"/>
      <c r="EX228" s="47"/>
      <c r="EY228" s="47"/>
      <c r="EZ228" s="47"/>
      <c r="FA228" s="47"/>
      <c r="FB228" s="47"/>
      <c r="FC228" s="47"/>
      <c r="FD228" s="47"/>
      <c r="FE228" s="47"/>
      <c r="FF228" s="47"/>
      <c r="FG228" s="47"/>
      <c r="FH228" s="47"/>
      <c r="FI228" s="47"/>
      <c r="FJ228" s="50">
        <f>IF(FK$63&gt;$C$17,0,-FJ$53*(12/$C$63))</f>
        <v>0</v>
      </c>
      <c r="FK228" s="50">
        <f>IF(FK$63&lt;=$C$17,($C$34*FK$59*$B228/$C$63)*(IF(COUNTA($D228:FJ228)*(12/$C$63)&lt;=$C$9,0,1)),0)+IF(FL$63=$C$17,0,IF(FK$63=$C$17,$B228*(FK$60),0))</f>
        <v>0</v>
      </c>
      <c r="FL228" s="50">
        <f>IF(FL$63&lt;=$C$17,($C$34*FL$59*$B228/$C$63)*(IF(COUNTA($D228:FK228)*(12/$C$63)&lt;=$C$9,0,1)),0)+IF(FM$63=$C$17,0,IF(FL$63=$C$17,$B228*(FL$60),0))</f>
        <v>0</v>
      </c>
      <c r="FM228" s="50">
        <f>IF(FM$63&lt;=$C$17,($C$34*FM$59*$B228/$C$63)*(IF(COUNTA($D228:FL228)*(12/$C$63)&lt;=$C$9,0,1)),0)+IF(FN$63=$C$17,0,IF(FM$63=$C$17,$B228*(FM$60),0))</f>
        <v>0</v>
      </c>
      <c r="FN228" s="50">
        <f>IF(FN$63&lt;=$C$17,($C$34*FN$59*$B228/$C$63)*(IF(COUNTA($D228:FM228)*(12/$C$63)&lt;=$C$9,0,1)),0)+IF(FO$63=$C$17,0,IF(FN$63=$C$17,$B228*(FN$60),0))</f>
        <v>0</v>
      </c>
      <c r="FO228" s="50">
        <f>IF(FO$63&lt;=$C$17,($C$34*FO$59*$B228/$C$63)*(IF(COUNTA($D228:FN228)*(12/$C$63)&lt;=$C$9,0,1)),0)+IF(FP$63=$C$17,0,IF(FO$63=$C$17,$B228*(FO$60),0))</f>
        <v>0</v>
      </c>
      <c r="FP228" s="50">
        <f>IF(FP$63&lt;=$C$17,($C$34*FP$59*$B228/$C$63)*(IF(COUNTA($D228:FO228)*(12/$C$63)&lt;=$C$9,0,1)),0)+IF(FQ$63=$C$17,0,IF(FP$63=$C$17,$B228*(FP$60),0))</f>
        <v>0</v>
      </c>
      <c r="FQ228" s="50">
        <f>IF(FQ$63&lt;=$C$17,($C$34*FQ$59*$B228/$C$63)*(IF(COUNTA($D228:FP228)*(12/$C$63)&lt;=$C$9,0,1)),0)+IF(FR$63=$C$17,0,IF(FQ$63=$C$17,$B228*(FQ$60),0))</f>
        <v>0</v>
      </c>
      <c r="FR228" s="50">
        <f>IF(FR$63&lt;=$C$17,($C$34*FR$59*$B228/$C$63)*(IF(COUNTA($D228:FQ228)*(12/$C$63)&lt;=$C$9,0,1)),0)+IF(FS$63=$C$17,0,IF(FR$63=$C$17,$B228*(FR$60),0))</f>
        <v>0</v>
      </c>
      <c r="FS228" s="50">
        <f>IF(FS$63&lt;=$C$17,($C$34*FS$59*$B228/$C$63)*(IF(COUNTA($D228:FR228)*(12/$C$63)&lt;=$C$9,0,1)),0)+IF(FT$63=$C$17,0,IF(FS$63=$C$17,$B228*(FS$60),0))</f>
        <v>0</v>
      </c>
      <c r="FT228" s="50">
        <f>IF(FT$63&lt;=$C$17,($C$34*FT$59*$B228/$C$63)*(IF(COUNTA($D228:FS228)*(12/$C$63)&lt;=$C$9,0,1)),0)+IF(FU$63=$C$17,0,IF(FT$63=$C$17,$B228*(FT$60),0))</f>
        <v>0</v>
      </c>
      <c r="FU228" s="50">
        <f>IF(FU$63&lt;=$C$17,($C$34*FU$59*$B228/$C$63)*(IF(COUNTA($D228:FT228)*(12/$C$63)&lt;=$C$9,0,1)),0)+IF(FV$63=$C$17,0,IF(FU$63=$C$17,$B228*(FU$60),0))</f>
        <v>0</v>
      </c>
      <c r="FV228" s="50">
        <f>IF(FV$63&lt;=$C$17,($C$34*FV$59*$B228/$C$63)*(IF(COUNTA($D228:FU228)*(12/$C$63)&lt;=$C$9,0,1)),0)+IF(FW$63=$C$17,0,IF(FV$63=$C$17,$B228*(FV$60),0))</f>
        <v>0</v>
      </c>
      <c r="FW228" s="50">
        <f>IF(FW$63&lt;=$C$17,($C$34*FW$59*$B228/$C$63)*(IF(COUNTA($D228:FV228)*(12/$C$63)&lt;=$C$9,0,1)),0)+IF(FX$63=$C$17,0,IF(FW$63=$C$17,$B228*(FW$60),0))</f>
        <v>0</v>
      </c>
      <c r="FX228" s="50">
        <f>IF(FX$63&lt;=$C$17,($C$34*FX$59*$B228/$C$63)*(IF(COUNTA($D228:FW228)*(12/$C$63)&lt;=$C$9,0,1)),0)+IF(FY$63=$C$17,0,IF(FX$63=$C$17,$B228*(FX$60),0))</f>
        <v>0</v>
      </c>
      <c r="FY228" s="50">
        <f>IF(FY$63&lt;=$C$17,($C$34*FY$59*$B228/$C$63)*(IF(COUNTA($D228:FX228)*(12/$C$63)&lt;=$C$9,0,1)),0)+IF(FZ$63=$C$17,0,IF(FY$63=$C$17,$B228*(FY$60),0))</f>
        <v>0</v>
      </c>
      <c r="FZ228" s="50">
        <f>IF(FZ$63&lt;=$C$17,($C$34*FZ$59*$B228/$C$63)*(IF(COUNTA($D228:FY228)*(12/$C$63)&lt;=$C$9,0,1)),0)+IF(GA$63=$C$17,0,IF(FZ$63=$C$17,$B228*(FZ$60),0))</f>
        <v>0</v>
      </c>
      <c r="GA228" s="50">
        <f>IF(GA$63&lt;=$C$17,($C$34*GA$59*$B228/$C$63)*(IF(COUNTA($D228:FZ228)*(12/$C$63)&lt;=$C$9,0,1)),0)+IF(GB$63=$C$17,0,IF(GA$63=$C$17,$B228*(GA$60),0))</f>
        <v>0</v>
      </c>
      <c r="GB228" s="50">
        <f>IF(GB$63&lt;=$C$17,($C$34*GB$59*$B228/$C$63)*(IF(COUNTA($D228:GA228)*(12/$C$63)&lt;=$C$9,0,1)),0)+IF(GC$63=$C$17,0,IF(GB$63=$C$17,$B228*(GB$60),0))</f>
        <v>0</v>
      </c>
      <c r="GC228" s="50">
        <f>IF(GC$63&lt;=$C$17,($C$34*GC$59*$B228/$C$63)*(IF(COUNTA($D228:GB228)*(12/$C$63)&lt;=$C$9,0,1)),0)+IF(GD$63=$C$17,0,IF(GC$63=$C$17,$B228*(GC$60),0))</f>
        <v>0</v>
      </c>
      <c r="GD228" s="50">
        <f>IF(GD$63&lt;=$C$17,($C$34*GD$59*$B228/$C$63)*(IF(COUNTA($D228:GC228)*(12/$C$63)&lt;=$C$9,0,1)),0)+IF(GE$63=$C$17,0,IF(GD$63=$C$17,$B228*(GD$60),0))</f>
        <v>0</v>
      </c>
      <c r="GE228" s="50">
        <f>IF(GE$63&lt;=$C$17,($C$34*GE$59*$B228/$C$63)*(IF(COUNTA($D228:GD228)*(12/$C$63)&lt;=$C$9,0,1)),0)+IF(GF$63=$C$17,0,IF(GE$63=$C$17,$B228*(GE$60),0))</f>
        <v>0</v>
      </c>
      <c r="GF228" s="50">
        <f>IF(GF$63&lt;=$C$17,($C$34*GF$59*$B228/$C$63)*(IF(COUNTA($D228:GE228)*(12/$C$63)&lt;=$C$9,0,1)),0)+IF(GG$63=$C$17,0,IF(GF$63=$C$17,$B228*(GF$60),0))</f>
        <v>0</v>
      </c>
      <c r="GG228" s="50">
        <f>IF(GG$63&lt;=$C$17,($C$34*GG$59*$B228/$C$63)*(IF(COUNTA($D228:GF228)*(12/$C$63)&lt;=$C$9,0,1)),0)+IF(GH$63=$C$17,0,IF(GG$63=$C$17,$B228*(GG$60),0))</f>
        <v>0</v>
      </c>
      <c r="GH228" s="50">
        <f>IF(GH$63&lt;=$C$17,($C$34*GH$59*$B228/$C$63)*(IF(COUNTA($D228:GG228)*(12/$C$63)&lt;=$C$9,0,1)),0)+IF(GI$63=$C$17,0,IF(GH$63=$C$17,$B228*(GH$60),0))</f>
        <v>0</v>
      </c>
      <c r="GI228" s="50">
        <f>IF(GI$63&lt;=$C$17,($C$34*GI$59*$B228/$C$63)*(IF(COUNTA($D228:GH228)*(12/$C$63)&lt;=$C$9,0,1)),0)+IF(GJ$63=$C$17,0,IF(GI$63=$C$17,$B228*(GI$60),0))</f>
        <v>0</v>
      </c>
      <c r="GJ228" s="50">
        <f>IF(GJ$63&lt;=$C$17,($C$34*GJ$59*$B228/$C$63)*(IF(COUNTA($D228:GI228)*(12/$C$63)&lt;=$C$9,0,1)),0)+IF(GK$63=$C$17,0,IF(GJ$63=$C$17,$B228*(GJ$60),0))</f>
        <v>0</v>
      </c>
      <c r="GK228" s="50">
        <f>IF(GK$63&lt;=$C$17,($C$34*GK$59*$B228/$C$63)*(IF(COUNTA($D228:GJ228)*(12/$C$63)&lt;=$C$9,0,1)),0)+IF(GL$63=$C$17,0,IF(GK$63=$C$17,$B228*(GK$60),0))</f>
        <v>0</v>
      </c>
      <c r="GL228" s="50">
        <f>IF(GL$63&lt;=$C$17,($C$34*GL$59*$B228/$C$63)*(IF(COUNTA($D228:GK228)*(12/$C$63)&lt;=$C$9,0,1)),0)+IF(GM$63=$C$17,0,IF(GL$63=$C$17,$B228*(GL$60),0))</f>
        <v>0</v>
      </c>
      <c r="GM228" s="50">
        <f>IF(GM$63&lt;=$C$17,($C$34*GM$59*$B228/$C$63)*(IF(COUNTA($D228:GL228)*(12/$C$63)&lt;=$C$9,0,1)),0)+IF(GN$63=$C$17,0,IF(GM$63=$C$17,$B228*(GM$60),0))</f>
        <v>0</v>
      </c>
      <c r="GN228" s="50">
        <f>IF(GN$63&lt;=$C$17,($C$34*GN$59*$B228/$C$63)*(IF(COUNTA($D228:GM228)*(12/$C$63)&lt;=$C$9,0,1)),0)+IF(GO$63=$C$17,0,IF(GN$63=$C$17,$B228*(GN$60),0))</f>
        <v>0</v>
      </c>
      <c r="GO228" s="50">
        <f>IF(GO$63&lt;=$C$17,($C$34*GO$59*$B228/$C$63)*(IF(COUNTA($D228:GN228)*(12/$C$63)&lt;=$C$9,0,1)),0)+IF(GP$63=$C$17,0,IF(GO$63=$C$17,$B228*(GO$60),0))</f>
        <v>0</v>
      </c>
      <c r="GP228" s="50">
        <f>IF(GP$63&lt;=$C$17,($C$34*GP$59*$B228/$C$63)*(IF(COUNTA($D228:GO228)*(12/$C$63)&lt;=$C$9,0,1)),0)+IF(GQ$63=$C$17,0,IF(GP$63=$C$17,$B228*(GP$60),0))</f>
        <v>0</v>
      </c>
      <c r="GQ228" s="50">
        <f>IF(GQ$63&lt;=$C$17,($C$34*GQ$59*$B228/$C$63)*(IF(COUNTA($D228:GP228)*(12/$C$63)&lt;=$C$9,0,1)),0)+IF(GR$63=$C$17,0,IF(GQ$63=$C$17,$B228*(GQ$60),0))</f>
        <v>0</v>
      </c>
      <c r="GR228" s="50">
        <f>IF(GR$63&lt;=$C$17,($C$34*GR$59*$B228/$C$63)*(IF(COUNTA($D228:GQ228)*(12/$C$63)&lt;=$C$9,0,1)),0)+IF(GS$63=$C$17,0,IF(GR$63=$C$17,$B228*(GR$60),0))</f>
        <v>0</v>
      </c>
      <c r="GS228" s="50">
        <f>IF(GS$63&lt;=$C$17,($C$34*GS$59*$B228/$C$63)*(IF(COUNTA($D228:GR228)*(12/$C$63)&lt;=$C$9,0,1)),0)+IF(GT$63=$C$17,0,IF(GS$63=$C$17,$B228*(GS$60),0))</f>
        <v>0</v>
      </c>
      <c r="GT228" s="50">
        <f>IF(GT$63&lt;=$C$17,($C$34*GT$59*$B228/$C$63)*(IF(COUNTA($D228:GS228)*(12/$C$63)&lt;=$C$9,0,1)),0)+IF(GU$63=$C$17,0,IF(GT$63=$C$17,$B228*(GT$60),0))</f>
        <v>0</v>
      </c>
      <c r="GU228" s="50">
        <f>IF(GU$63&lt;=$C$17,($C$34*GU$59*$B228/$C$63)*(IF(COUNTA($D228:GT228)*(12/$C$63)&lt;=$C$9,0,1)),0)+IF(GV$63=$C$17,0,IF(GU$63=$C$17,$B228*(GU$60),0))</f>
        <v>0</v>
      </c>
      <c r="GV228" s="50">
        <f>IF(GV$63&lt;=$C$17,($C$34*GV$59*$B228/$C$63)*(IF(COUNTA($D228:GU228)*(12/$C$63)&lt;=$C$9,0,1)),0)+IF(GW$63=$C$17,0,IF(GV$63=$C$17,$B228*(GV$60),0))</f>
        <v>0</v>
      </c>
      <c r="GW228" s="50">
        <f>IF(GW$63&lt;=$C$17,($C$34*GW$59*$B228/$C$63)*(IF(COUNTA($D228:GV228)*(12/$C$63)&lt;=$C$9,0,1)),0)+IF(GX$63=$C$17,0,IF(GW$63=$C$17,$B228*(GW$60),0))</f>
        <v>0</v>
      </c>
      <c r="GX228" s="50">
        <f>IF(GX$63&lt;=$C$17,($C$34*GX$59*$B228/$C$63)*(IF(COUNTA($D228:GW228)*(12/$C$63)&lt;=$C$9,0,1)),0)+IF(GY$63=$C$17,0,IF(GX$63=$C$17,$B228*(GX$60),0))</f>
        <v>0</v>
      </c>
      <c r="GY228" s="50">
        <f>IF(GY$63&lt;=$C$17,($C$34*GY$59*$B228/$C$63)*(IF(COUNTA($D228:GX228)*(12/$C$63)&lt;=$C$9,0,1)),0)+IF(GZ$63=$C$17,0,IF(GY$63=$C$17,$B228*(GY$60),0))</f>
        <v>0</v>
      </c>
      <c r="GZ228" s="50">
        <f>IF(GZ$63&lt;=$C$17,($C$34*GZ$59*$B228/$C$63)*(IF(COUNTA($D228:GY228)*(12/$C$63)&lt;=$C$9,0,1)),0)+IF(HA$63=$C$17,0,IF(GZ$63=$C$17,$B228*(GZ$60),0))</f>
        <v>0</v>
      </c>
      <c r="HA228" s="50">
        <f>IF(HA$63&lt;=$C$17,($C$34*HA$59*$B228/$C$63)*(IF(COUNTA($D228:GZ228)*(12/$C$63)&lt;=$C$9,0,1)),0)+IF(HB$63=$C$17,0,IF(HA$63=$C$17,$B228*(HA$60),0))</f>
        <v>0</v>
      </c>
      <c r="HB228" s="50">
        <f>IF(HB$63&lt;=$C$17,($C$34*HB$59*$B228/$C$63)*(IF(COUNTA($D228:HA228)*(12/$C$63)&lt;=$C$9,0,1)),0)+IF(HC$63=$C$17,0,IF(HB$63=$C$17,$B228*(HB$60),0))</f>
        <v>0</v>
      </c>
      <c r="HC228" s="50">
        <f>IF(HC$63&lt;=$C$17,($C$34*HC$59*$B228/$C$63)*(IF(COUNTA($D228:HB228)*(12/$C$63)&lt;=$C$9,0,1)),0)+IF(HD$63=$C$17,0,IF(HC$63=$C$17,$B228*(HC$60),0))</f>
        <v>0</v>
      </c>
      <c r="HD228" s="50">
        <f>IF(HD$63&lt;=$C$17,($C$34*HD$59*$B228/$C$63)*(IF(COUNTA($D228:HC228)*(12/$C$63)&lt;=$C$9,0,1)),0)+IF(HE$63=$C$17,0,IF(HD$63=$C$17,$B228*(HD$60),0))</f>
        <v>0</v>
      </c>
      <c r="HE228" s="50">
        <f>IF(HE$63&lt;=$C$17,($C$34*HE$59*$B228/$C$63)*(IF(COUNTA($D228:HD228)*(12/$C$63)&lt;=$C$9,0,1)),0)+IF(HF$63=$C$17,0,IF(HE$63=$C$17,$B228*(HE$60),0))</f>
        <v>0</v>
      </c>
      <c r="HF228" s="50">
        <f>IF(HF$63&lt;=$C$17,($C$34*HF$59*$B228/$C$63)*(IF(COUNTA($D228:HE228)*(12/$C$63)&lt;=$C$9,0,1)),0)+IF(HG$63=$C$17,0,IF(HF$63=$C$17,$B228*(HF$60),0))</f>
        <v>0</v>
      </c>
      <c r="HG228" s="50">
        <f>IF(HG$63&lt;=$C$17,($C$34*HG$59*$B228/$C$63)*(IF(COUNTA($D228:HF228)*(12/$C$63)&lt;=$C$9,0,1)),0)+IF(HH$63=$C$17,0,IF(HG$63=$C$17,$B228*(HG$60),0))</f>
        <v>0</v>
      </c>
      <c r="HH228" s="50">
        <f>IF(HH$63&lt;=$C$17,($C$34*HH$59*$B228/$C$63)*(IF(COUNTA($D228:HG228)*(12/$C$63)&lt;=$C$9,0,1)),0)+IF(HI$63=$C$17,0,IF(HH$63=$C$17,$B228*(HH$60),0))</f>
        <v>0</v>
      </c>
      <c r="HI228" s="50">
        <f>IF(HI$63&lt;=$C$17,($C$34*HI$59*$B228/$C$63)*(IF(COUNTA($D228:HH228)*(12/$C$63)&lt;=$C$9,0,1)),0)+IF(HJ$63=$C$17,0,IF(HI$63=$C$17,$B228*(HI$60),0))</f>
        <v>0</v>
      </c>
      <c r="HJ228" s="50">
        <f>IF(HJ$63&lt;=$C$17,($C$34*HJ$59*$B228/$C$63)*(IF(COUNTA($D228:HI228)*(12/$C$63)&lt;=$C$9,0,1)),0)+IF(HK$63=$C$17,0,IF(HJ$63=$C$17,$B228*(HJ$60),0))</f>
        <v>0</v>
      </c>
      <c r="HK228" s="50">
        <f>IF(HK$63&lt;=$C$17,($C$34*HK$59*$B228/$C$63)*(IF(COUNTA($D228:HJ228)*(12/$C$63)&lt;=$C$9,0,1)),0)+IF(HL$63=$C$17,0,IF(HK$63=$C$17,$B228*(HK$60),0))</f>
        <v>0</v>
      </c>
      <c r="HL228" s="50">
        <f>IF(HL$63&lt;=$C$17,($C$34*HL$59*$B228/$C$63)*(IF(COUNTA($D228:HK228)*(12/$C$63)&lt;=$C$9,0,1)),0)+IF(HM$63=$C$17,0,IF(HL$63=$C$17,$B228*(HL$60),0))</f>
        <v>0</v>
      </c>
      <c r="HM228" s="50">
        <f>IF(HM$63&lt;=$C$17,($C$34*HM$59*$B228/$C$63)*(IF(COUNTA($D228:HL228)*(12/$C$63)&lt;=$C$9,0,1)),0)+IF(HN$63=$C$17,0,IF(HM$63=$C$17,$B228*(HM$60),0))</f>
        <v>0</v>
      </c>
      <c r="HN228" s="50">
        <f>IF(HN$63&lt;=$C$17,($C$34*HN$59*$B228/$C$63)*(IF(COUNTA($D228:HM228)*(12/$C$63)&lt;=$C$9,0,1)),0)+IF(HO$63=$C$17,0,IF(HN$63=$C$17,$B228*(HN$60),0))</f>
        <v>0</v>
      </c>
      <c r="HO228" s="50">
        <f>IF(HO$63&lt;=$C$17,($C$34*HO$59*$B228/$C$63)*(IF(COUNTA($D228:HN228)*(12/$C$63)&lt;=$C$9,0,1)),0)+IF(HP$63=$C$17,0,IF(HO$63=$C$17,$B228*(HO$60),0))</f>
        <v>0</v>
      </c>
      <c r="HP228" s="50">
        <f>IF(HP$63&lt;=$C$17,($C$34*HP$59*$B228/$C$63)*(IF(COUNTA($D228:HO228)*(12/$C$63)&lt;=$C$9,0,1)),0)+IF(HQ$63=$C$17,0,IF(HP$63=$C$17,$B228*(HP$60),0))</f>
        <v>0</v>
      </c>
      <c r="HQ228" s="50">
        <f>IF(HQ$63&lt;=$C$17,($C$34*HQ$59*$B228/$C$63)*(IF(COUNTA($D228:HP228)*(12/$C$63)&lt;=$C$9,0,1)),0)+IF(HR$63=$C$17,0,IF(HQ$63=$C$17,$B228*(HQ$60),0))</f>
        <v>0</v>
      </c>
      <c r="HR228" s="50">
        <f>IF(HR$63&lt;=$C$17,($C$34*HR$59*$B228/$C$63)*(IF(COUNTA($D228:HQ228)*(12/$C$63)&lt;=$C$9,0,1)),0)+IF(HS$63=$C$17,0,IF(HR$63=$C$17,$B228*(HR$60),0))</f>
        <v>0</v>
      </c>
      <c r="HS228" s="50">
        <f>IF(HS$63&lt;=$C$17,($C$34*HS$59*$B228/$C$63)*(IF(COUNTA($D228:HR228)*(12/$C$63)&lt;=$C$9,0,1)),0)+IF(HT$63=$C$17,0,IF(HS$63=$C$17,$B228*(HS$60),0))</f>
        <v>0</v>
      </c>
      <c r="HT228" s="50">
        <f>IF(HT$63&lt;=$C$17,($C$34*HT$59*$B228/$C$63)*(IF(COUNTA($D228:HS228)*(12/$C$63)&lt;=$C$9,0,1)),0)+IF(HU$63=$C$17,0,IF(HT$63=$C$17,$B228*(HT$60),0))</f>
        <v>0</v>
      </c>
      <c r="HU228" s="50">
        <f>IF(HU$63&lt;=$C$17,($C$34*HU$59*$B228/$C$63)*(IF(COUNTA($D228:HT228)*(12/$C$63)&lt;=$C$9,0,1)),0)+IF(HV$63=$C$17,0,IF(HU$63=$C$17,$B228*(HU$60),0))</f>
        <v>0</v>
      </c>
      <c r="HV228" s="50">
        <f>IF(HV$63&lt;=$C$17,($C$34*HV$59*$B228/$C$63)*(IF(COUNTA($D228:HU228)*(12/$C$63)&lt;=$C$9,0,1)),0)+IF(HW$63=$C$17,0,IF(HV$63=$C$17,$B228*(HV$60),0))</f>
        <v>0</v>
      </c>
      <c r="HW228" s="50">
        <f>IF(HW$63&lt;=$C$17,($C$34*HW$59*$B228/$C$63)*(IF(COUNTA($D228:HV228)*(12/$C$63)&lt;=$C$9,0,1)),0)+IF(HX$63=$C$17,0,IF(HW$63=$C$17,$B228*(HW$60),0))</f>
        <v>0</v>
      </c>
      <c r="HX228" s="50">
        <f>IF(HX$63&lt;=$C$17,($C$34*HX$59*$B228/$C$63)*(IF(COUNTA($D228:HW228)*(12/$C$63)&lt;=$C$9,0,1)),0)+IF(HY$63=$C$17,0,IF(HX$63=$C$17,$B228*(HX$60),0))</f>
        <v>0</v>
      </c>
      <c r="HY228" s="50">
        <f>IF(HY$63&lt;=$C$17,($C$34*HY$59*$B228/$C$63)*(IF(COUNTA($D228:HX228)*(12/$C$63)&lt;=$C$9,0,1)),0)+IF(HZ$63=$C$17,0,IF(HY$63=$C$17,$B228*(HY$60),0))</f>
        <v>0</v>
      </c>
      <c r="HZ228" s="50">
        <f>IF(HZ$63&lt;=$C$17,($C$34*HZ$59*$B228/$C$63)*(IF(COUNTA($D228:HY228)*(12/$C$63)&lt;=$C$9,0,1)),0)+IF(IA$63=$C$17,0,IF(HZ$63=$C$17,$B228*(HZ$60),0))</f>
        <v>0</v>
      </c>
      <c r="IA228" s="50">
        <f>IF(IA$63&lt;=$C$17,($C$34*IA$59*$B228/$C$63)*(IF(COUNTA($D228:HZ228)*(12/$C$63)&lt;=$C$9,0,1)),0)+IF(IB$63=$C$17,0,IF(IA$63=$C$17,$B228*(IA$60),0))</f>
        <v>0</v>
      </c>
      <c r="IB228" s="50">
        <f>IF(IB$63&lt;=$C$17,($C$34*IB$59*$B228/$C$63)*(IF(COUNTA($D228:IA228)*(12/$C$63)&lt;=$C$9,0,1)),0)+IF(IC$63=$C$17,0,IF(IB$63=$C$17,$B228*(IB$60),0))</f>
        <v>0</v>
      </c>
      <c r="IC228" s="50">
        <f>IF(IC$63&lt;=$C$17,($C$34*IC$59*$B228/$C$63)*(IF(COUNTA($D228:IB228)*(12/$C$63)&lt;=$C$9,0,1)),0)+IF(ID$63=$C$17,0,IF(IC$63=$C$17,$B228*(IC$60),0))</f>
        <v>0</v>
      </c>
      <c r="ID228" s="50">
        <f>IF(ID$63&lt;=$C$17,($C$34*ID$59*$B228/$C$63)*(IF(COUNTA($D228:IC228)*(12/$C$63)&lt;=$C$9,0,1)),0)+IF(IE$63=$C$17,0,IF(ID$63=$C$17,$B228*(ID$60),0))</f>
        <v>0</v>
      </c>
      <c r="IE228" s="50">
        <f>IF(IE$63&lt;=$C$17,($C$34*IE$59*$B228/$C$63)*(IF(COUNTA($D228:ID228)*(12/$C$63)&lt;=$C$9,0,1)),0)+IF(IF$63=$C$17,0,IF(IE$63=$C$17,$B228*(IE$60),0))</f>
        <v>0</v>
      </c>
      <c r="IF228" s="50">
        <f>IF(IF$63&lt;=$C$17,($C$34*IF$59*$B228/$C$63)*(IF(COUNTA($D228:IE228)*(12/$C$63)&lt;=$C$9,0,1)),0)+IF(IG$63=$C$17,0,IF(IF$63=$C$17,$B228*(IF$60),0))</f>
        <v>0</v>
      </c>
      <c r="IG228" s="50">
        <f>IF(IG$63&lt;=$C$17,($C$34*IG$59*$B228/$C$63)*(IF(COUNTA($D228:IF228)*(12/$C$63)&lt;=$C$9,0,1)),0)+IF(IH$63=$C$17,0,IF(IG$63=$C$17,$B228*(IG$60),0))</f>
        <v>0</v>
      </c>
      <c r="IH228" s="50">
        <f>IF(IH$63&lt;=$C$17,($C$34*IH$59*$B228/$C$63)*(IF(COUNTA($D228:IG228)*(12/$C$63)&lt;=$C$9,0,1)),0)+IF(II$63=$C$17,0,IF(IH$63=$C$17,$B228*(IH$60),0))</f>
        <v>0</v>
      </c>
      <c r="II228" s="50">
        <f>IF(II$63&lt;=$C$17,($C$34*II$59*$B228/$C$63)*(IF(COUNTA($D228:IH228)*(12/$C$63)&lt;=$C$9,0,1)),0)+IF(IJ$63=$C$17,0,IF(II$63=$C$17,$B228*(II$60),0))</f>
        <v>0</v>
      </c>
      <c r="IJ228" s="50">
        <f>IF(IJ$63&lt;=$C$17,($C$34*IJ$59*$B228/$C$63)*(IF(COUNTA($D228:II228)*(12/$C$63)&lt;=$C$9,0,1)),0)+IF(IK$63=$C$17,0,IF(IJ$63=$C$17,$B228*(IJ$60),0))</f>
        <v>0</v>
      </c>
      <c r="IK228" s="50">
        <f>IF(IK$63&lt;=$C$17,($C$34*IK$59*$B228/$C$63)*(IF(COUNTA($D228:IJ228)*(12/$C$63)&lt;=$C$9,0,1)),0)+IF(IL$63=$C$17,0,IF(IK$63=$C$17,$B228*(IK$60),0))</f>
        <v>0</v>
      </c>
      <c r="IL228" s="50">
        <f>IF(IL$63&lt;=$C$17,($C$34*IL$59*$B228/$C$63)*(IF(COUNTA($D228:IK228)*(12/$C$63)&lt;=$C$9,0,1)),0)+IF(IM$63=$C$17,0,IF(IL$63=$C$17,$B228*(IL$60),0))</f>
        <v>0</v>
      </c>
      <c r="IM228" s="50">
        <f>IF(IM$63&lt;=$C$17,($C$34*IM$59*$B228/$C$63)*(IF(COUNTA($D228:IL228)*(12/$C$63)&lt;=$C$9,0,1)),0)+IF(IN$63=$C$17,0,IF(IM$63=$C$17,$B228*(IM$60),0))</f>
        <v>0</v>
      </c>
      <c r="IN228" s="50">
        <f>IF(IN$63&lt;=$C$17,($C$34*IN$59*$B228/$C$63)*(IF(COUNTA($D228:IM228)*(12/$C$63)&lt;=$C$9,0,1)),0)+IF(IO$63=$C$17,0,IF(IN$63=$C$17,$B228*(IN$60),0))</f>
        <v>0</v>
      </c>
      <c r="IO228" s="50">
        <f>IF(IO$63&lt;=$C$17,($C$34*IO$59*$B228/$C$63)*(IF(COUNTA($D228:IN228)*(12/$C$63)&lt;=$C$9,0,1)),0)+IF(IP$63=$C$17,0,IF(IO$63=$C$17,$B228*(IO$60),0))</f>
        <v>0</v>
      </c>
      <c r="IP228" s="50">
        <f>IF(IP$63&lt;=$C$17,($C$34*IP$59*$B228/$C$63)*(IF(COUNTA($D228:IO228)*(12/$C$63)&lt;=$C$9,0,1)),0)+IF(IQ$63=$C$17,0,IF(IP$63=$C$17,$B228*(IP$60),0))</f>
        <v>0</v>
      </c>
      <c r="IQ228" s="50">
        <f>IF(IQ$63&lt;=$C$17,($C$34*IQ$59*$B228/$C$63)*(IF(COUNTA($D228:IP228)*(12/$C$63)&lt;=$C$9,0,1)),0)+IF(IR$63=$C$17,0,IF(IQ$63=$C$17,$B228*(IQ$60),0))</f>
        <v>0</v>
      </c>
      <c r="IR228" s="50">
        <f>IF(IR$63&lt;=$C$17,($C$34*IR$59*$B228/$C$63)*(IF(COUNTA($D228:IQ228)*(12/$C$63)&lt;=$C$9,0,1)),0)+IF(IS$63=$C$17,0,IF(IR$63=$C$17,$B228*(IR$60),0))</f>
        <v>0</v>
      </c>
      <c r="IS228" s="50">
        <f>IF(IS$63&lt;=$C$17,($C$34*IS$59*$B228/$C$63)*(IF(COUNTA($D228:IR228)*(12/$C$63)&lt;=$C$9,0,1)),0)+IF(IT$63=$C$17,0,IF(IS$63=$C$17,$B228*(IS$60),0))</f>
        <v>0</v>
      </c>
      <c r="IT228" s="50">
        <f>IF(IT$63&lt;=$C$17,($C$34*IT$59*$B228/$C$63)*(IF(COUNTA($D228:IS228)*(12/$C$63)&lt;=$C$9,0,1)),0)+IF(IU$63=$C$17,0,IF(IT$63=$C$17,$B228*(IT$60),0))</f>
        <v>0</v>
      </c>
      <c r="IU228" s="50">
        <f>IF(IU$63&lt;=$C$17,($C$34*IU$59*$B228/$C$63)*(IF(COUNTA($D228:IT228)*(12/$C$63)&lt;=$C$9,0,1)),0)+IF(IV$63=$C$17,0,IF(IU$63=$C$17,$B228*(IU$60),0))</f>
        <v>0</v>
      </c>
      <c r="IV228" s="50">
        <f>IF(IV$63&lt;=$C$17,($C$34*IV$59*$B228/$C$63)*(IF(COUNTA($D228:IU228)*(12/$C$63)&lt;=$C$9,0,1)),0)+IF(IW$63=$C$17,0,IF(IV$63=$C$17,$B228*(IV$60),0))</f>
        <v>0</v>
      </c>
      <c r="IW228" s="50">
        <f>IF(IW$63&lt;=$C$17,($C$34*IW$59*$B228/$C$63)*(IF(COUNTA($D228:IV228)*(12/$C$63)&lt;=$C$9,0,1)),0)+IF(IX$63=$C$17,0,IF(IW$63=$C$17,$B228*(IW$60),0))</f>
        <v>0</v>
      </c>
      <c r="IX228" s="50"/>
      <c r="IY228" s="50"/>
      <c r="IZ228" s="50"/>
      <c r="JA228" s="50"/>
      <c r="JB228" s="50"/>
      <c r="JC228" s="50"/>
      <c r="JD228" s="50"/>
      <c r="JE228" s="50"/>
      <c r="JF228" s="50"/>
      <c r="JG228" s="50"/>
      <c r="JH228" s="50"/>
      <c r="JI228" s="50"/>
      <c r="JJ228" s="50"/>
      <c r="JK228" s="50"/>
      <c r="JL228" s="50"/>
      <c r="JM228" s="50"/>
      <c r="JN228" s="50"/>
      <c r="JO228" s="50"/>
      <c r="JP228" s="50"/>
      <c r="JQ228" s="50"/>
      <c r="JR228" s="50"/>
      <c r="JS228" s="50"/>
      <c r="JT228" s="50"/>
      <c r="JU228" s="50"/>
      <c r="JV228" s="50"/>
      <c r="JW228" s="50"/>
      <c r="JX228" s="50"/>
      <c r="JY228" s="50"/>
      <c r="JZ228" s="50"/>
      <c r="KA228" s="50"/>
      <c r="KB228" s="50"/>
      <c r="KC228" s="50"/>
      <c r="KD228" s="50"/>
      <c r="KE228" s="50"/>
      <c r="KF228" s="50"/>
      <c r="KG228" s="50"/>
      <c r="KH228" s="50"/>
      <c r="KI228" s="50"/>
      <c r="KJ228" s="50"/>
      <c r="KK228" s="50"/>
      <c r="KL228" s="50"/>
      <c r="KM228" s="50"/>
      <c r="KN228" s="50"/>
      <c r="KO228" s="50"/>
      <c r="KP228" s="50"/>
      <c r="KQ228" s="50"/>
      <c r="KR228" s="50"/>
      <c r="KS228" s="50"/>
      <c r="KT228" s="50"/>
      <c r="KU228" s="50"/>
      <c r="KV228" s="50"/>
      <c r="KW228" s="50"/>
      <c r="KX228" s="50"/>
      <c r="KY228" s="50"/>
      <c r="KZ228" s="50"/>
      <c r="LA228" s="50"/>
      <c r="LB228" s="50"/>
      <c r="LC228" s="50"/>
      <c r="LD228" s="50"/>
      <c r="LE228" s="50"/>
      <c r="LF228" s="50"/>
      <c r="LG228" s="50"/>
      <c r="LH228" s="50"/>
      <c r="LI228" s="50"/>
      <c r="LJ228" s="50"/>
      <c r="LK228" s="50"/>
      <c r="LL228" s="50"/>
      <c r="LM228" s="50"/>
      <c r="LN228" s="50"/>
      <c r="LO228" s="50"/>
      <c r="LP228" s="50"/>
      <c r="LQ228" s="50"/>
      <c r="LR228" s="50"/>
      <c r="LS228" s="50"/>
      <c r="LT228" s="50"/>
      <c r="LU228" s="50"/>
      <c r="LV228" s="50"/>
      <c r="LW228" s="50"/>
      <c r="LX228" s="50"/>
      <c r="LY228" s="50"/>
      <c r="LZ228" s="50"/>
      <c r="MA228" s="50"/>
      <c r="MB228" s="50"/>
      <c r="MC228" s="50"/>
      <c r="MD228" s="50"/>
      <c r="ME228" s="50"/>
      <c r="MF228" s="50"/>
      <c r="MG228" s="50"/>
      <c r="MH228" s="50"/>
      <c r="MI228" s="50"/>
      <c r="MJ228" s="50"/>
      <c r="MK228" s="50"/>
      <c r="ML228" s="50"/>
      <c r="MM228" s="50"/>
      <c r="MN228" s="50"/>
      <c r="MO228" s="50"/>
      <c r="MP228" s="50"/>
      <c r="MQ228" s="50"/>
      <c r="MR228" s="50"/>
      <c r="MS228" s="50"/>
      <c r="MT228" s="50"/>
      <c r="MU228" s="50"/>
      <c r="MV228" s="50"/>
      <c r="MW228" s="50"/>
      <c r="MX228" s="50"/>
      <c r="MY228" s="50"/>
      <c r="MZ228" s="50"/>
      <c r="NA228" s="50"/>
      <c r="NB228" s="50"/>
      <c r="NC228" s="50"/>
      <c r="ND228" s="50"/>
      <c r="NE228" s="50"/>
      <c r="NF228" s="50"/>
      <c r="NG228" s="50"/>
      <c r="NH228" s="50"/>
      <c r="NI228" s="50"/>
      <c r="NJ228" s="50"/>
      <c r="NK228" s="50"/>
      <c r="NL228" s="50"/>
      <c r="NM228" s="50"/>
      <c r="NN228" s="50"/>
      <c r="NO228" s="50"/>
      <c r="NP228" s="50"/>
      <c r="NQ228" s="50"/>
      <c r="NR228" s="50"/>
      <c r="NS228" s="50"/>
      <c r="NT228" s="50"/>
      <c r="NU228" s="50"/>
    </row>
    <row r="229" spans="1:385" outlineLevel="1" x14ac:dyDescent="0.25">
      <c r="A229" s="2" t="s">
        <v>55</v>
      </c>
      <c r="B229" s="79">
        <f ca="1">+OFFSET($D$52,0,COUNTA($B$66:B228),,)</f>
        <v>0</v>
      </c>
      <c r="C229" s="88">
        <f t="shared" si="72"/>
        <v>0</v>
      </c>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47"/>
      <c r="EJ229" s="47"/>
      <c r="EK229" s="47"/>
      <c r="EL229" s="47"/>
      <c r="EM229" s="47"/>
      <c r="EN229" s="47"/>
      <c r="EO229" s="47"/>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50">
        <f>IF(FL$63&gt;$C$17,0,-FK$53*(12/$C$63))</f>
        <v>0</v>
      </c>
      <c r="FL229" s="50">
        <f>IF(FL$63&lt;=$C$17,($C$34*FL$59*$B229/$C$63)*(IF(COUNTA($D229:FK229)*(12/$C$63)&lt;=$C$9,0,1)),0)+IF(FM$63=$C$17,0,IF(FL$63=$C$17,$B229*(FL$60),0))</f>
        <v>0</v>
      </c>
      <c r="FM229" s="50">
        <f>IF(FM$63&lt;=$C$17,($C$34*FM$59*$B229/$C$63)*(IF(COUNTA($D229:FL229)*(12/$C$63)&lt;=$C$9,0,1)),0)+IF(FN$63=$C$17,0,IF(FM$63=$C$17,$B229*(FM$60),0))</f>
        <v>0</v>
      </c>
      <c r="FN229" s="50">
        <f>IF(FN$63&lt;=$C$17,($C$34*FN$59*$B229/$C$63)*(IF(COUNTA($D229:FM229)*(12/$C$63)&lt;=$C$9,0,1)),0)+IF(FO$63=$C$17,0,IF(FN$63=$C$17,$B229*(FN$60),0))</f>
        <v>0</v>
      </c>
      <c r="FO229" s="50">
        <f>IF(FO$63&lt;=$C$17,($C$34*FO$59*$B229/$C$63)*(IF(COUNTA($D229:FN229)*(12/$C$63)&lt;=$C$9,0,1)),0)+IF(FP$63=$C$17,0,IF(FO$63=$C$17,$B229*(FO$60),0))</f>
        <v>0</v>
      </c>
      <c r="FP229" s="50">
        <f>IF(FP$63&lt;=$C$17,($C$34*FP$59*$B229/$C$63)*(IF(COUNTA($D229:FO229)*(12/$C$63)&lt;=$C$9,0,1)),0)+IF(FQ$63=$C$17,0,IF(FP$63=$C$17,$B229*(FP$60),0))</f>
        <v>0</v>
      </c>
      <c r="FQ229" s="50">
        <f>IF(FQ$63&lt;=$C$17,($C$34*FQ$59*$B229/$C$63)*(IF(COUNTA($D229:FP229)*(12/$C$63)&lt;=$C$9,0,1)),0)+IF(FR$63=$C$17,0,IF(FQ$63=$C$17,$B229*(FQ$60),0))</f>
        <v>0</v>
      </c>
      <c r="FR229" s="50">
        <f>IF(FR$63&lt;=$C$17,($C$34*FR$59*$B229/$C$63)*(IF(COUNTA($D229:FQ229)*(12/$C$63)&lt;=$C$9,0,1)),0)+IF(FS$63=$C$17,0,IF(FR$63=$C$17,$B229*(FR$60),0))</f>
        <v>0</v>
      </c>
      <c r="FS229" s="50">
        <f>IF(FS$63&lt;=$C$17,($C$34*FS$59*$B229/$C$63)*(IF(COUNTA($D229:FR229)*(12/$C$63)&lt;=$C$9,0,1)),0)+IF(FT$63=$C$17,0,IF(FS$63=$C$17,$B229*(FS$60),0))</f>
        <v>0</v>
      </c>
      <c r="FT229" s="50">
        <f>IF(FT$63&lt;=$C$17,($C$34*FT$59*$B229/$C$63)*(IF(COUNTA($D229:FS229)*(12/$C$63)&lt;=$C$9,0,1)),0)+IF(FU$63=$C$17,0,IF(FT$63=$C$17,$B229*(FT$60),0))</f>
        <v>0</v>
      </c>
      <c r="FU229" s="50">
        <f>IF(FU$63&lt;=$C$17,($C$34*FU$59*$B229/$C$63)*(IF(COUNTA($D229:FT229)*(12/$C$63)&lt;=$C$9,0,1)),0)+IF(FV$63=$C$17,0,IF(FU$63=$C$17,$B229*(FU$60),0))</f>
        <v>0</v>
      </c>
      <c r="FV229" s="50">
        <f>IF(FV$63&lt;=$C$17,($C$34*FV$59*$B229/$C$63)*(IF(COUNTA($D229:FU229)*(12/$C$63)&lt;=$C$9,0,1)),0)+IF(FW$63=$C$17,0,IF(FV$63=$C$17,$B229*(FV$60),0))</f>
        <v>0</v>
      </c>
      <c r="FW229" s="50">
        <f>IF(FW$63&lt;=$C$17,($C$34*FW$59*$B229/$C$63)*(IF(COUNTA($D229:FV229)*(12/$C$63)&lt;=$C$9,0,1)),0)+IF(FX$63=$C$17,0,IF(FW$63=$C$17,$B229*(FW$60),0))</f>
        <v>0</v>
      </c>
      <c r="FX229" s="50">
        <f>IF(FX$63&lt;=$C$17,($C$34*FX$59*$B229/$C$63)*(IF(COUNTA($D229:FW229)*(12/$C$63)&lt;=$C$9,0,1)),0)+IF(FY$63=$C$17,0,IF(FX$63=$C$17,$B229*(FX$60),0))</f>
        <v>0</v>
      </c>
      <c r="FY229" s="50">
        <f>IF(FY$63&lt;=$C$17,($C$34*FY$59*$B229/$C$63)*(IF(COUNTA($D229:FX229)*(12/$C$63)&lt;=$C$9,0,1)),0)+IF(FZ$63=$C$17,0,IF(FY$63=$C$17,$B229*(FY$60),0))</f>
        <v>0</v>
      </c>
      <c r="FZ229" s="50">
        <f>IF(FZ$63&lt;=$C$17,($C$34*FZ$59*$B229/$C$63)*(IF(COUNTA($D229:FY229)*(12/$C$63)&lt;=$C$9,0,1)),0)+IF(GA$63=$C$17,0,IF(FZ$63=$C$17,$B229*(FZ$60),0))</f>
        <v>0</v>
      </c>
      <c r="GA229" s="50">
        <f>IF(GA$63&lt;=$C$17,($C$34*GA$59*$B229/$C$63)*(IF(COUNTA($D229:FZ229)*(12/$C$63)&lt;=$C$9,0,1)),0)+IF(GB$63=$C$17,0,IF(GA$63=$C$17,$B229*(GA$60),0))</f>
        <v>0</v>
      </c>
      <c r="GB229" s="50">
        <f>IF(GB$63&lt;=$C$17,($C$34*GB$59*$B229/$C$63)*(IF(COUNTA($D229:GA229)*(12/$C$63)&lt;=$C$9,0,1)),0)+IF(GC$63=$C$17,0,IF(GB$63=$C$17,$B229*(GB$60),0))</f>
        <v>0</v>
      </c>
      <c r="GC229" s="50">
        <f>IF(GC$63&lt;=$C$17,($C$34*GC$59*$B229/$C$63)*(IF(COUNTA($D229:GB229)*(12/$C$63)&lt;=$C$9,0,1)),0)+IF(GD$63=$C$17,0,IF(GC$63=$C$17,$B229*(GC$60),0))</f>
        <v>0</v>
      </c>
      <c r="GD229" s="50">
        <f>IF(GD$63&lt;=$C$17,($C$34*GD$59*$B229/$C$63)*(IF(COUNTA($D229:GC229)*(12/$C$63)&lt;=$C$9,0,1)),0)+IF(GE$63=$C$17,0,IF(GD$63=$C$17,$B229*(GD$60),0))</f>
        <v>0</v>
      </c>
      <c r="GE229" s="50">
        <f>IF(GE$63&lt;=$C$17,($C$34*GE$59*$B229/$C$63)*(IF(COUNTA($D229:GD229)*(12/$C$63)&lt;=$C$9,0,1)),0)+IF(GF$63=$C$17,0,IF(GE$63=$C$17,$B229*(GE$60),0))</f>
        <v>0</v>
      </c>
      <c r="GF229" s="50">
        <f>IF(GF$63&lt;=$C$17,($C$34*GF$59*$B229/$C$63)*(IF(COUNTA($D229:GE229)*(12/$C$63)&lt;=$C$9,0,1)),0)+IF(GG$63=$C$17,0,IF(GF$63=$C$17,$B229*(GF$60),0))</f>
        <v>0</v>
      </c>
      <c r="GG229" s="50">
        <f>IF(GG$63&lt;=$C$17,($C$34*GG$59*$B229/$C$63)*(IF(COUNTA($D229:GF229)*(12/$C$63)&lt;=$C$9,0,1)),0)+IF(GH$63=$C$17,0,IF(GG$63=$C$17,$B229*(GG$60),0))</f>
        <v>0</v>
      </c>
      <c r="GH229" s="50">
        <f>IF(GH$63&lt;=$C$17,($C$34*GH$59*$B229/$C$63)*(IF(COUNTA($D229:GG229)*(12/$C$63)&lt;=$C$9,0,1)),0)+IF(GI$63=$C$17,0,IF(GH$63=$C$17,$B229*(GH$60),0))</f>
        <v>0</v>
      </c>
      <c r="GI229" s="50">
        <f>IF(GI$63&lt;=$C$17,($C$34*GI$59*$B229/$C$63)*(IF(COUNTA($D229:GH229)*(12/$C$63)&lt;=$C$9,0,1)),0)+IF(GJ$63=$C$17,0,IF(GI$63=$C$17,$B229*(GI$60),0))</f>
        <v>0</v>
      </c>
      <c r="GJ229" s="50">
        <f>IF(GJ$63&lt;=$C$17,($C$34*GJ$59*$B229/$C$63)*(IF(COUNTA($D229:GI229)*(12/$C$63)&lt;=$C$9,0,1)),0)+IF(GK$63=$C$17,0,IF(GJ$63=$C$17,$B229*(GJ$60),0))</f>
        <v>0</v>
      </c>
      <c r="GK229" s="50">
        <f>IF(GK$63&lt;=$C$17,($C$34*GK$59*$B229/$C$63)*(IF(COUNTA($D229:GJ229)*(12/$C$63)&lt;=$C$9,0,1)),0)+IF(GL$63=$C$17,0,IF(GK$63=$C$17,$B229*(GK$60),0))</f>
        <v>0</v>
      </c>
      <c r="GL229" s="50">
        <f>IF(GL$63&lt;=$C$17,($C$34*GL$59*$B229/$C$63)*(IF(COUNTA($D229:GK229)*(12/$C$63)&lt;=$C$9,0,1)),0)+IF(GM$63=$C$17,0,IF(GL$63=$C$17,$B229*(GL$60),0))</f>
        <v>0</v>
      </c>
      <c r="GM229" s="50">
        <f>IF(GM$63&lt;=$C$17,($C$34*GM$59*$B229/$C$63)*(IF(COUNTA($D229:GL229)*(12/$C$63)&lt;=$C$9,0,1)),0)+IF(GN$63=$C$17,0,IF(GM$63=$C$17,$B229*(GM$60),0))</f>
        <v>0</v>
      </c>
      <c r="GN229" s="50">
        <f>IF(GN$63&lt;=$C$17,($C$34*GN$59*$B229/$C$63)*(IF(COUNTA($D229:GM229)*(12/$C$63)&lt;=$C$9,0,1)),0)+IF(GO$63=$C$17,0,IF(GN$63=$C$17,$B229*(GN$60),0))</f>
        <v>0</v>
      </c>
      <c r="GO229" s="50">
        <f>IF(GO$63&lt;=$C$17,($C$34*GO$59*$B229/$C$63)*(IF(COUNTA($D229:GN229)*(12/$C$63)&lt;=$C$9,0,1)),0)+IF(GP$63=$C$17,0,IF(GO$63=$C$17,$B229*(GO$60),0))</f>
        <v>0</v>
      </c>
      <c r="GP229" s="50">
        <f>IF(GP$63&lt;=$C$17,($C$34*GP$59*$B229/$C$63)*(IF(COUNTA($D229:GO229)*(12/$C$63)&lt;=$C$9,0,1)),0)+IF(GQ$63=$C$17,0,IF(GP$63=$C$17,$B229*(GP$60),0))</f>
        <v>0</v>
      </c>
      <c r="GQ229" s="50">
        <f>IF(GQ$63&lt;=$C$17,($C$34*GQ$59*$B229/$C$63)*(IF(COUNTA($D229:GP229)*(12/$C$63)&lt;=$C$9,0,1)),0)+IF(GR$63=$C$17,0,IF(GQ$63=$C$17,$B229*(GQ$60),0))</f>
        <v>0</v>
      </c>
      <c r="GR229" s="50">
        <f>IF(GR$63&lt;=$C$17,($C$34*GR$59*$B229/$C$63)*(IF(COUNTA($D229:GQ229)*(12/$C$63)&lt;=$C$9,0,1)),0)+IF(GS$63=$C$17,0,IF(GR$63=$C$17,$B229*(GR$60),0))</f>
        <v>0</v>
      </c>
      <c r="GS229" s="50">
        <f>IF(GS$63&lt;=$C$17,($C$34*GS$59*$B229/$C$63)*(IF(COUNTA($D229:GR229)*(12/$C$63)&lt;=$C$9,0,1)),0)+IF(GT$63=$C$17,0,IF(GS$63=$C$17,$B229*(GS$60),0))</f>
        <v>0</v>
      </c>
      <c r="GT229" s="50">
        <f>IF(GT$63&lt;=$C$17,($C$34*GT$59*$B229/$C$63)*(IF(COUNTA($D229:GS229)*(12/$C$63)&lt;=$C$9,0,1)),0)+IF(GU$63=$C$17,0,IF(GT$63=$C$17,$B229*(GT$60),0))</f>
        <v>0</v>
      </c>
      <c r="GU229" s="50">
        <f>IF(GU$63&lt;=$C$17,($C$34*GU$59*$B229/$C$63)*(IF(COUNTA($D229:GT229)*(12/$C$63)&lt;=$C$9,0,1)),0)+IF(GV$63=$C$17,0,IF(GU$63=$C$17,$B229*(GU$60),0))</f>
        <v>0</v>
      </c>
      <c r="GV229" s="50">
        <f>IF(GV$63&lt;=$C$17,($C$34*GV$59*$B229/$C$63)*(IF(COUNTA($D229:GU229)*(12/$C$63)&lt;=$C$9,0,1)),0)+IF(GW$63=$C$17,0,IF(GV$63=$C$17,$B229*(GV$60),0))</f>
        <v>0</v>
      </c>
      <c r="GW229" s="50">
        <f>IF(GW$63&lt;=$C$17,($C$34*GW$59*$B229/$C$63)*(IF(COUNTA($D229:GV229)*(12/$C$63)&lt;=$C$9,0,1)),0)+IF(GX$63=$C$17,0,IF(GW$63=$C$17,$B229*(GW$60),0))</f>
        <v>0</v>
      </c>
      <c r="GX229" s="50">
        <f>IF(GX$63&lt;=$C$17,($C$34*GX$59*$B229/$C$63)*(IF(COUNTA($D229:GW229)*(12/$C$63)&lt;=$C$9,0,1)),0)+IF(GY$63=$C$17,0,IF(GX$63=$C$17,$B229*(GX$60),0))</f>
        <v>0</v>
      </c>
      <c r="GY229" s="50">
        <f>IF(GY$63&lt;=$C$17,($C$34*GY$59*$B229/$C$63)*(IF(COUNTA($D229:GX229)*(12/$C$63)&lt;=$C$9,0,1)),0)+IF(GZ$63=$C$17,0,IF(GY$63=$C$17,$B229*(GY$60),0))</f>
        <v>0</v>
      </c>
      <c r="GZ229" s="50">
        <f>IF(GZ$63&lt;=$C$17,($C$34*GZ$59*$B229/$C$63)*(IF(COUNTA($D229:GY229)*(12/$C$63)&lt;=$C$9,0,1)),0)+IF(HA$63=$C$17,0,IF(GZ$63=$C$17,$B229*(GZ$60),0))</f>
        <v>0</v>
      </c>
      <c r="HA229" s="50">
        <f>IF(HA$63&lt;=$C$17,($C$34*HA$59*$B229/$C$63)*(IF(COUNTA($D229:GZ229)*(12/$C$63)&lt;=$C$9,0,1)),0)+IF(HB$63=$C$17,0,IF(HA$63=$C$17,$B229*(HA$60),0))</f>
        <v>0</v>
      </c>
      <c r="HB229" s="50">
        <f>IF(HB$63&lt;=$C$17,($C$34*HB$59*$B229/$C$63)*(IF(COUNTA($D229:HA229)*(12/$C$63)&lt;=$C$9,0,1)),0)+IF(HC$63=$C$17,0,IF(HB$63=$C$17,$B229*(HB$60),0))</f>
        <v>0</v>
      </c>
      <c r="HC229" s="50">
        <f>IF(HC$63&lt;=$C$17,($C$34*HC$59*$B229/$C$63)*(IF(COUNTA($D229:HB229)*(12/$C$63)&lt;=$C$9,0,1)),0)+IF(HD$63=$C$17,0,IF(HC$63=$C$17,$B229*(HC$60),0))</f>
        <v>0</v>
      </c>
      <c r="HD229" s="50">
        <f>IF(HD$63&lt;=$C$17,($C$34*HD$59*$B229/$C$63)*(IF(COUNTA($D229:HC229)*(12/$C$63)&lt;=$C$9,0,1)),0)+IF(HE$63=$C$17,0,IF(HD$63=$C$17,$B229*(HD$60),0))</f>
        <v>0</v>
      </c>
      <c r="HE229" s="50">
        <f>IF(HE$63&lt;=$C$17,($C$34*HE$59*$B229/$C$63)*(IF(COUNTA($D229:HD229)*(12/$C$63)&lt;=$C$9,0,1)),0)+IF(HF$63=$C$17,0,IF(HE$63=$C$17,$B229*(HE$60),0))</f>
        <v>0</v>
      </c>
      <c r="HF229" s="50">
        <f>IF(HF$63&lt;=$C$17,($C$34*HF$59*$B229/$C$63)*(IF(COUNTA($D229:HE229)*(12/$C$63)&lt;=$C$9,0,1)),0)+IF(HG$63=$C$17,0,IF(HF$63=$C$17,$B229*(HF$60),0))</f>
        <v>0</v>
      </c>
      <c r="HG229" s="50">
        <f>IF(HG$63&lt;=$C$17,($C$34*HG$59*$B229/$C$63)*(IF(COUNTA($D229:HF229)*(12/$C$63)&lt;=$C$9,0,1)),0)+IF(HH$63=$C$17,0,IF(HG$63=$C$17,$B229*(HG$60),0))</f>
        <v>0</v>
      </c>
      <c r="HH229" s="50">
        <f>IF(HH$63&lt;=$C$17,($C$34*HH$59*$B229/$C$63)*(IF(COUNTA($D229:HG229)*(12/$C$63)&lt;=$C$9,0,1)),0)+IF(HI$63=$C$17,0,IF(HH$63=$C$17,$B229*(HH$60),0))</f>
        <v>0</v>
      </c>
      <c r="HI229" s="50">
        <f>IF(HI$63&lt;=$C$17,($C$34*HI$59*$B229/$C$63)*(IF(COUNTA($D229:HH229)*(12/$C$63)&lt;=$C$9,0,1)),0)+IF(HJ$63=$C$17,0,IF(HI$63=$C$17,$B229*(HI$60),0))</f>
        <v>0</v>
      </c>
      <c r="HJ229" s="50">
        <f>IF(HJ$63&lt;=$C$17,($C$34*HJ$59*$B229/$C$63)*(IF(COUNTA($D229:HI229)*(12/$C$63)&lt;=$C$9,0,1)),0)+IF(HK$63=$C$17,0,IF(HJ$63=$C$17,$B229*(HJ$60),0))</f>
        <v>0</v>
      </c>
      <c r="HK229" s="50">
        <f>IF(HK$63&lt;=$C$17,($C$34*HK$59*$B229/$C$63)*(IF(COUNTA($D229:HJ229)*(12/$C$63)&lt;=$C$9,0,1)),0)+IF(HL$63=$C$17,0,IF(HK$63=$C$17,$B229*(HK$60),0))</f>
        <v>0</v>
      </c>
      <c r="HL229" s="50">
        <f>IF(HL$63&lt;=$C$17,($C$34*HL$59*$B229/$C$63)*(IF(COUNTA($D229:HK229)*(12/$C$63)&lt;=$C$9,0,1)),0)+IF(HM$63=$C$17,0,IF(HL$63=$C$17,$B229*(HL$60),0))</f>
        <v>0</v>
      </c>
      <c r="HM229" s="50">
        <f>IF(HM$63&lt;=$C$17,($C$34*HM$59*$B229/$C$63)*(IF(COUNTA($D229:HL229)*(12/$C$63)&lt;=$C$9,0,1)),0)+IF(HN$63=$C$17,0,IF(HM$63=$C$17,$B229*(HM$60),0))</f>
        <v>0</v>
      </c>
      <c r="HN229" s="50">
        <f>IF(HN$63&lt;=$C$17,($C$34*HN$59*$B229/$C$63)*(IF(COUNTA($D229:HM229)*(12/$C$63)&lt;=$C$9,0,1)),0)+IF(HO$63=$C$17,0,IF(HN$63=$C$17,$B229*(HN$60),0))</f>
        <v>0</v>
      </c>
      <c r="HO229" s="50">
        <f>IF(HO$63&lt;=$C$17,($C$34*HO$59*$B229/$C$63)*(IF(COUNTA($D229:HN229)*(12/$C$63)&lt;=$C$9,0,1)),0)+IF(HP$63=$C$17,0,IF(HO$63=$C$17,$B229*(HO$60),0))</f>
        <v>0</v>
      </c>
      <c r="HP229" s="50">
        <f>IF(HP$63&lt;=$C$17,($C$34*HP$59*$B229/$C$63)*(IF(COUNTA($D229:HO229)*(12/$C$63)&lt;=$C$9,0,1)),0)+IF(HQ$63=$C$17,0,IF(HP$63=$C$17,$B229*(HP$60),0))</f>
        <v>0</v>
      </c>
      <c r="HQ229" s="50">
        <f>IF(HQ$63&lt;=$C$17,($C$34*HQ$59*$B229/$C$63)*(IF(COUNTA($D229:HP229)*(12/$C$63)&lt;=$C$9,0,1)),0)+IF(HR$63=$C$17,0,IF(HQ$63=$C$17,$B229*(HQ$60),0))</f>
        <v>0</v>
      </c>
      <c r="HR229" s="50">
        <f>IF(HR$63&lt;=$C$17,($C$34*HR$59*$B229/$C$63)*(IF(COUNTA($D229:HQ229)*(12/$C$63)&lt;=$C$9,0,1)),0)+IF(HS$63=$C$17,0,IF(HR$63=$C$17,$B229*(HR$60),0))</f>
        <v>0</v>
      </c>
      <c r="HS229" s="50">
        <f>IF(HS$63&lt;=$C$17,($C$34*HS$59*$B229/$C$63)*(IF(COUNTA($D229:HR229)*(12/$C$63)&lt;=$C$9,0,1)),0)+IF(HT$63=$C$17,0,IF(HS$63=$C$17,$B229*(HS$60),0))</f>
        <v>0</v>
      </c>
      <c r="HT229" s="50">
        <f>IF(HT$63&lt;=$C$17,($C$34*HT$59*$B229/$C$63)*(IF(COUNTA($D229:HS229)*(12/$C$63)&lt;=$C$9,0,1)),0)+IF(HU$63=$C$17,0,IF(HT$63=$C$17,$B229*(HT$60),0))</f>
        <v>0</v>
      </c>
      <c r="HU229" s="50">
        <f>IF(HU$63&lt;=$C$17,($C$34*HU$59*$B229/$C$63)*(IF(COUNTA($D229:HT229)*(12/$C$63)&lt;=$C$9,0,1)),0)+IF(HV$63=$C$17,0,IF(HU$63=$C$17,$B229*(HU$60),0))</f>
        <v>0</v>
      </c>
      <c r="HV229" s="50">
        <f>IF(HV$63&lt;=$C$17,($C$34*HV$59*$B229/$C$63)*(IF(COUNTA($D229:HU229)*(12/$C$63)&lt;=$C$9,0,1)),0)+IF(HW$63=$C$17,0,IF(HV$63=$C$17,$B229*(HV$60),0))</f>
        <v>0</v>
      </c>
      <c r="HW229" s="50">
        <f>IF(HW$63&lt;=$C$17,($C$34*HW$59*$B229/$C$63)*(IF(COUNTA($D229:HV229)*(12/$C$63)&lt;=$C$9,0,1)),0)+IF(HX$63=$C$17,0,IF(HW$63=$C$17,$B229*(HW$60),0))</f>
        <v>0</v>
      </c>
      <c r="HX229" s="50">
        <f>IF(HX$63&lt;=$C$17,($C$34*HX$59*$B229/$C$63)*(IF(COUNTA($D229:HW229)*(12/$C$63)&lt;=$C$9,0,1)),0)+IF(HY$63=$C$17,0,IF(HX$63=$C$17,$B229*(HX$60),0))</f>
        <v>0</v>
      </c>
      <c r="HY229" s="50">
        <f>IF(HY$63&lt;=$C$17,($C$34*HY$59*$B229/$C$63)*(IF(COUNTA($D229:HX229)*(12/$C$63)&lt;=$C$9,0,1)),0)+IF(HZ$63=$C$17,0,IF(HY$63=$C$17,$B229*(HY$60),0))</f>
        <v>0</v>
      </c>
      <c r="HZ229" s="50">
        <f>IF(HZ$63&lt;=$C$17,($C$34*HZ$59*$B229/$C$63)*(IF(COUNTA($D229:HY229)*(12/$C$63)&lt;=$C$9,0,1)),0)+IF(IA$63=$C$17,0,IF(HZ$63=$C$17,$B229*(HZ$60),0))</f>
        <v>0</v>
      </c>
      <c r="IA229" s="50">
        <f>IF(IA$63&lt;=$C$17,($C$34*IA$59*$B229/$C$63)*(IF(COUNTA($D229:HZ229)*(12/$C$63)&lt;=$C$9,0,1)),0)+IF(IB$63=$C$17,0,IF(IA$63=$C$17,$B229*(IA$60),0))</f>
        <v>0</v>
      </c>
      <c r="IB229" s="50">
        <f>IF(IB$63&lt;=$C$17,($C$34*IB$59*$B229/$C$63)*(IF(COUNTA($D229:IA229)*(12/$C$63)&lt;=$C$9,0,1)),0)+IF(IC$63=$C$17,0,IF(IB$63=$C$17,$B229*(IB$60),0))</f>
        <v>0</v>
      </c>
      <c r="IC229" s="50">
        <f>IF(IC$63&lt;=$C$17,($C$34*IC$59*$B229/$C$63)*(IF(COUNTA($D229:IB229)*(12/$C$63)&lt;=$C$9,0,1)),0)+IF(ID$63=$C$17,0,IF(IC$63=$C$17,$B229*(IC$60),0))</f>
        <v>0</v>
      </c>
      <c r="ID229" s="50">
        <f>IF(ID$63&lt;=$C$17,($C$34*ID$59*$B229/$C$63)*(IF(COUNTA($D229:IC229)*(12/$C$63)&lt;=$C$9,0,1)),0)+IF(IE$63=$C$17,0,IF(ID$63=$C$17,$B229*(ID$60),0))</f>
        <v>0</v>
      </c>
      <c r="IE229" s="50">
        <f>IF(IE$63&lt;=$C$17,($C$34*IE$59*$B229/$C$63)*(IF(COUNTA($D229:ID229)*(12/$C$63)&lt;=$C$9,0,1)),0)+IF(IF$63=$C$17,0,IF(IE$63=$C$17,$B229*(IE$60),0))</f>
        <v>0</v>
      </c>
      <c r="IF229" s="50">
        <f>IF(IF$63&lt;=$C$17,($C$34*IF$59*$B229/$C$63)*(IF(COUNTA($D229:IE229)*(12/$C$63)&lt;=$C$9,0,1)),0)+IF(IG$63=$C$17,0,IF(IF$63=$C$17,$B229*(IF$60),0))</f>
        <v>0</v>
      </c>
      <c r="IG229" s="50">
        <f>IF(IG$63&lt;=$C$17,($C$34*IG$59*$B229/$C$63)*(IF(COUNTA($D229:IF229)*(12/$C$63)&lt;=$C$9,0,1)),0)+IF(IH$63=$C$17,0,IF(IG$63=$C$17,$B229*(IG$60),0))</f>
        <v>0</v>
      </c>
      <c r="IH229" s="50">
        <f>IF(IH$63&lt;=$C$17,($C$34*IH$59*$B229/$C$63)*(IF(COUNTA($D229:IG229)*(12/$C$63)&lt;=$C$9,0,1)),0)+IF(II$63=$C$17,0,IF(IH$63=$C$17,$B229*(IH$60),0))</f>
        <v>0</v>
      </c>
      <c r="II229" s="50">
        <f>IF(II$63&lt;=$C$17,($C$34*II$59*$B229/$C$63)*(IF(COUNTA($D229:IH229)*(12/$C$63)&lt;=$C$9,0,1)),0)+IF(IJ$63=$C$17,0,IF(II$63=$C$17,$B229*(II$60),0))</f>
        <v>0</v>
      </c>
      <c r="IJ229" s="50">
        <f>IF(IJ$63&lt;=$C$17,($C$34*IJ$59*$B229/$C$63)*(IF(COUNTA($D229:II229)*(12/$C$63)&lt;=$C$9,0,1)),0)+IF(IK$63=$C$17,0,IF(IJ$63=$C$17,$B229*(IJ$60),0))</f>
        <v>0</v>
      </c>
      <c r="IK229" s="50">
        <f>IF(IK$63&lt;=$C$17,($C$34*IK$59*$B229/$C$63)*(IF(COUNTA($D229:IJ229)*(12/$C$63)&lt;=$C$9,0,1)),0)+IF(IL$63=$C$17,0,IF(IK$63=$C$17,$B229*(IK$60),0))</f>
        <v>0</v>
      </c>
      <c r="IL229" s="50">
        <f>IF(IL$63&lt;=$C$17,($C$34*IL$59*$B229/$C$63)*(IF(COUNTA($D229:IK229)*(12/$C$63)&lt;=$C$9,0,1)),0)+IF(IM$63=$C$17,0,IF(IL$63=$C$17,$B229*(IL$60),0))</f>
        <v>0</v>
      </c>
      <c r="IM229" s="50">
        <f>IF(IM$63&lt;=$C$17,($C$34*IM$59*$B229/$C$63)*(IF(COUNTA($D229:IL229)*(12/$C$63)&lt;=$C$9,0,1)),0)+IF(IN$63=$C$17,0,IF(IM$63=$C$17,$B229*(IM$60),0))</f>
        <v>0</v>
      </c>
      <c r="IN229" s="50">
        <f>IF(IN$63&lt;=$C$17,($C$34*IN$59*$B229/$C$63)*(IF(COUNTA($D229:IM229)*(12/$C$63)&lt;=$C$9,0,1)),0)+IF(IO$63=$C$17,0,IF(IN$63=$C$17,$B229*(IN$60),0))</f>
        <v>0</v>
      </c>
      <c r="IO229" s="50">
        <f>IF(IO$63&lt;=$C$17,($C$34*IO$59*$B229/$C$63)*(IF(COUNTA($D229:IN229)*(12/$C$63)&lt;=$C$9,0,1)),0)+IF(IP$63=$C$17,0,IF(IO$63=$C$17,$B229*(IO$60),0))</f>
        <v>0</v>
      </c>
      <c r="IP229" s="50">
        <f>IF(IP$63&lt;=$C$17,($C$34*IP$59*$B229/$C$63)*(IF(COUNTA($D229:IO229)*(12/$C$63)&lt;=$C$9,0,1)),0)+IF(IQ$63=$C$17,0,IF(IP$63=$C$17,$B229*(IP$60),0))</f>
        <v>0</v>
      </c>
      <c r="IQ229" s="50">
        <f>IF(IQ$63&lt;=$C$17,($C$34*IQ$59*$B229/$C$63)*(IF(COUNTA($D229:IP229)*(12/$C$63)&lt;=$C$9,0,1)),0)+IF(IR$63=$C$17,0,IF(IQ$63=$C$17,$B229*(IQ$60),0))</f>
        <v>0</v>
      </c>
      <c r="IR229" s="50">
        <f>IF(IR$63&lt;=$C$17,($C$34*IR$59*$B229/$C$63)*(IF(COUNTA($D229:IQ229)*(12/$C$63)&lt;=$C$9,0,1)),0)+IF(IS$63=$C$17,0,IF(IR$63=$C$17,$B229*(IR$60),0))</f>
        <v>0</v>
      </c>
      <c r="IS229" s="50">
        <f>IF(IS$63&lt;=$C$17,($C$34*IS$59*$B229/$C$63)*(IF(COUNTA($D229:IR229)*(12/$C$63)&lt;=$C$9,0,1)),0)+IF(IT$63=$C$17,0,IF(IS$63=$C$17,$B229*(IS$60),0))</f>
        <v>0</v>
      </c>
      <c r="IT229" s="50">
        <f>IF(IT$63&lt;=$C$17,($C$34*IT$59*$B229/$C$63)*(IF(COUNTA($D229:IS229)*(12/$C$63)&lt;=$C$9,0,1)),0)+IF(IU$63=$C$17,0,IF(IT$63=$C$17,$B229*(IT$60),0))</f>
        <v>0</v>
      </c>
      <c r="IU229" s="50">
        <f>IF(IU$63&lt;=$C$17,($C$34*IU$59*$B229/$C$63)*(IF(COUNTA($D229:IT229)*(12/$C$63)&lt;=$C$9,0,1)),0)+IF(IV$63=$C$17,0,IF(IU$63=$C$17,$B229*(IU$60),0))</f>
        <v>0</v>
      </c>
      <c r="IV229" s="50">
        <f>IF(IV$63&lt;=$C$17,($C$34*IV$59*$B229/$C$63)*(IF(COUNTA($D229:IU229)*(12/$C$63)&lt;=$C$9,0,1)),0)+IF(IW$63=$C$17,0,IF(IV$63=$C$17,$B229*(IV$60),0))</f>
        <v>0</v>
      </c>
      <c r="IW229" s="50">
        <f>IF(IW$63&lt;=$C$17,($C$34*IW$59*$B229/$C$63)*(IF(COUNTA($D229:IV229)*(12/$C$63)&lt;=$C$9,0,1)),0)+IF(IX$63=$C$17,0,IF(IW$63=$C$17,$B229*(IW$60),0))</f>
        <v>0</v>
      </c>
      <c r="IX229" s="50"/>
      <c r="IY229" s="50"/>
      <c r="IZ229" s="50"/>
      <c r="JA229" s="50"/>
      <c r="JB229" s="50"/>
      <c r="JC229" s="50"/>
      <c r="JD229" s="50"/>
      <c r="JE229" s="50"/>
      <c r="JF229" s="50"/>
      <c r="JG229" s="50"/>
      <c r="JH229" s="50"/>
      <c r="JI229" s="50"/>
      <c r="JJ229" s="50"/>
      <c r="JK229" s="50"/>
      <c r="JL229" s="50"/>
      <c r="JM229" s="50"/>
      <c r="JN229" s="50"/>
      <c r="JO229" s="50"/>
      <c r="JP229" s="50"/>
      <c r="JQ229" s="50"/>
      <c r="JR229" s="50"/>
      <c r="JS229" s="50"/>
      <c r="JT229" s="50"/>
      <c r="JU229" s="50"/>
      <c r="JV229" s="50"/>
      <c r="JW229" s="50"/>
      <c r="JX229" s="50"/>
      <c r="JY229" s="50"/>
      <c r="JZ229" s="50"/>
      <c r="KA229" s="50"/>
      <c r="KB229" s="50"/>
      <c r="KC229" s="50"/>
      <c r="KD229" s="50"/>
      <c r="KE229" s="50"/>
      <c r="KF229" s="50"/>
      <c r="KG229" s="50"/>
      <c r="KH229" s="50"/>
      <c r="KI229" s="50"/>
      <c r="KJ229" s="50"/>
      <c r="KK229" s="50"/>
      <c r="KL229" s="50"/>
      <c r="KM229" s="50"/>
      <c r="KN229" s="50"/>
      <c r="KO229" s="50"/>
      <c r="KP229" s="50"/>
      <c r="KQ229" s="50"/>
      <c r="KR229" s="50"/>
      <c r="KS229" s="50"/>
      <c r="KT229" s="50"/>
      <c r="KU229" s="50"/>
      <c r="KV229" s="50"/>
      <c r="KW229" s="50"/>
      <c r="KX229" s="50"/>
      <c r="KY229" s="50"/>
      <c r="KZ229" s="50"/>
      <c r="LA229" s="50"/>
      <c r="LB229" s="50"/>
      <c r="LC229" s="50"/>
      <c r="LD229" s="50"/>
      <c r="LE229" s="50"/>
      <c r="LF229" s="50"/>
      <c r="LG229" s="50"/>
      <c r="LH229" s="50"/>
      <c r="LI229" s="50"/>
      <c r="LJ229" s="50"/>
      <c r="LK229" s="50"/>
      <c r="LL229" s="50"/>
      <c r="LM229" s="50"/>
      <c r="LN229" s="50"/>
      <c r="LO229" s="50"/>
      <c r="LP229" s="50"/>
      <c r="LQ229" s="50"/>
      <c r="LR229" s="50"/>
      <c r="LS229" s="50"/>
      <c r="LT229" s="50"/>
      <c r="LU229" s="50"/>
      <c r="LV229" s="50"/>
      <c r="LW229" s="50"/>
      <c r="LX229" s="50"/>
      <c r="LY229" s="50"/>
      <c r="LZ229" s="50"/>
      <c r="MA229" s="50"/>
      <c r="MB229" s="50"/>
      <c r="MC229" s="50"/>
      <c r="MD229" s="50"/>
      <c r="ME229" s="50"/>
      <c r="MF229" s="50"/>
      <c r="MG229" s="50"/>
      <c r="MH229" s="50"/>
      <c r="MI229" s="50"/>
      <c r="MJ229" s="50"/>
      <c r="MK229" s="50"/>
      <c r="ML229" s="50"/>
      <c r="MM229" s="50"/>
      <c r="MN229" s="50"/>
      <c r="MO229" s="50"/>
      <c r="MP229" s="50"/>
      <c r="MQ229" s="50"/>
      <c r="MR229" s="50"/>
      <c r="MS229" s="50"/>
      <c r="MT229" s="50"/>
      <c r="MU229" s="50"/>
      <c r="MV229" s="50"/>
      <c r="MW229" s="50"/>
      <c r="MX229" s="50"/>
      <c r="MY229" s="50"/>
      <c r="MZ229" s="50"/>
      <c r="NA229" s="50"/>
      <c r="NB229" s="50"/>
      <c r="NC229" s="50"/>
      <c r="ND229" s="50"/>
      <c r="NE229" s="50"/>
      <c r="NF229" s="50"/>
      <c r="NG229" s="50"/>
      <c r="NH229" s="50"/>
      <c r="NI229" s="50"/>
      <c r="NJ229" s="50"/>
      <c r="NK229" s="50"/>
      <c r="NL229" s="50"/>
      <c r="NM229" s="50"/>
      <c r="NN229" s="50"/>
      <c r="NO229" s="50"/>
      <c r="NP229" s="50"/>
      <c r="NQ229" s="50"/>
      <c r="NR229" s="50"/>
      <c r="NS229" s="50"/>
      <c r="NT229" s="50"/>
      <c r="NU229" s="50"/>
    </row>
    <row r="230" spans="1:385" outlineLevel="1" x14ac:dyDescent="0.25">
      <c r="A230" s="2" t="s">
        <v>55</v>
      </c>
      <c r="B230" s="79">
        <f ca="1">+OFFSET($D$52,0,COUNTA($B$66:B229),,)</f>
        <v>0</v>
      </c>
      <c r="C230" s="88">
        <f t="shared" si="72"/>
        <v>0</v>
      </c>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47"/>
      <c r="EJ230" s="47"/>
      <c r="EK230" s="47"/>
      <c r="EL230" s="47"/>
      <c r="EM230" s="47"/>
      <c r="EN230" s="47"/>
      <c r="EO230" s="47"/>
      <c r="EP230" s="47"/>
      <c r="EQ230" s="47"/>
      <c r="ER230" s="47"/>
      <c r="ES230" s="47"/>
      <c r="ET230" s="47"/>
      <c r="EU230" s="47"/>
      <c r="EV230" s="47"/>
      <c r="EW230" s="47"/>
      <c r="EX230" s="47"/>
      <c r="EY230" s="47"/>
      <c r="EZ230" s="47"/>
      <c r="FA230" s="47"/>
      <c r="FB230" s="47"/>
      <c r="FC230" s="47"/>
      <c r="FD230" s="47"/>
      <c r="FE230" s="47"/>
      <c r="FF230" s="47"/>
      <c r="FG230" s="47"/>
      <c r="FH230" s="47"/>
      <c r="FI230" s="47"/>
      <c r="FJ230" s="47"/>
      <c r="FK230" s="47"/>
      <c r="FL230" s="50">
        <f>IF(FM$63&gt;$C$17,0,-FL$53*(12/$C$63))</f>
        <v>0</v>
      </c>
      <c r="FM230" s="50">
        <f>IF(FM$63&lt;=$C$17,($C$34*FM$59*$B230/$C$63)*(IF(COUNTA($D230:FL230)*(12/$C$63)&lt;=$C$9,0,1)),0)+IF(FN$63=$C$17,0,IF(FM$63=$C$17,$B230*(FM$60),0))</f>
        <v>0</v>
      </c>
      <c r="FN230" s="50">
        <f>IF(FN$63&lt;=$C$17,($C$34*FN$59*$B230/$C$63)*(IF(COUNTA($D230:FM230)*(12/$C$63)&lt;=$C$9,0,1)),0)+IF(FO$63=$C$17,0,IF(FN$63=$C$17,$B230*(FN$60),0))</f>
        <v>0</v>
      </c>
      <c r="FO230" s="50">
        <f>IF(FO$63&lt;=$C$17,($C$34*FO$59*$B230/$C$63)*(IF(COUNTA($D230:FN230)*(12/$C$63)&lt;=$C$9,0,1)),0)+IF(FP$63=$C$17,0,IF(FO$63=$C$17,$B230*(FO$60),0))</f>
        <v>0</v>
      </c>
      <c r="FP230" s="50">
        <f>IF(FP$63&lt;=$C$17,($C$34*FP$59*$B230/$C$63)*(IF(COUNTA($D230:FO230)*(12/$C$63)&lt;=$C$9,0,1)),0)+IF(FQ$63=$C$17,0,IF(FP$63=$C$17,$B230*(FP$60),0))</f>
        <v>0</v>
      </c>
      <c r="FQ230" s="50">
        <f>IF(FQ$63&lt;=$C$17,($C$34*FQ$59*$B230/$C$63)*(IF(COUNTA($D230:FP230)*(12/$C$63)&lt;=$C$9,0,1)),0)+IF(FR$63=$C$17,0,IF(FQ$63=$C$17,$B230*(FQ$60),0))</f>
        <v>0</v>
      </c>
      <c r="FR230" s="50">
        <f>IF(FR$63&lt;=$C$17,($C$34*FR$59*$B230/$C$63)*(IF(COUNTA($D230:FQ230)*(12/$C$63)&lt;=$C$9,0,1)),0)+IF(FS$63=$C$17,0,IF(FR$63=$C$17,$B230*(FR$60),0))</f>
        <v>0</v>
      </c>
      <c r="FS230" s="50">
        <f>IF(FS$63&lt;=$C$17,($C$34*FS$59*$B230/$C$63)*(IF(COUNTA($D230:FR230)*(12/$C$63)&lt;=$C$9,0,1)),0)+IF(FT$63=$C$17,0,IF(FS$63=$C$17,$B230*(FS$60),0))</f>
        <v>0</v>
      </c>
      <c r="FT230" s="50">
        <f>IF(FT$63&lt;=$C$17,($C$34*FT$59*$B230/$C$63)*(IF(COUNTA($D230:FS230)*(12/$C$63)&lt;=$C$9,0,1)),0)+IF(FU$63=$C$17,0,IF(FT$63=$C$17,$B230*(FT$60),0))</f>
        <v>0</v>
      </c>
      <c r="FU230" s="50">
        <f>IF(FU$63&lt;=$C$17,($C$34*FU$59*$B230/$C$63)*(IF(COUNTA($D230:FT230)*(12/$C$63)&lt;=$C$9,0,1)),0)+IF(FV$63=$C$17,0,IF(FU$63=$C$17,$B230*(FU$60),0))</f>
        <v>0</v>
      </c>
      <c r="FV230" s="50">
        <f>IF(FV$63&lt;=$C$17,($C$34*FV$59*$B230/$C$63)*(IF(COUNTA($D230:FU230)*(12/$C$63)&lt;=$C$9,0,1)),0)+IF(FW$63=$C$17,0,IF(FV$63=$C$17,$B230*(FV$60),0))</f>
        <v>0</v>
      </c>
      <c r="FW230" s="50">
        <f>IF(FW$63&lt;=$C$17,($C$34*FW$59*$B230/$C$63)*(IF(COUNTA($D230:FV230)*(12/$C$63)&lt;=$C$9,0,1)),0)+IF(FX$63=$C$17,0,IF(FW$63=$C$17,$B230*(FW$60),0))</f>
        <v>0</v>
      </c>
      <c r="FX230" s="50">
        <f>IF(FX$63&lt;=$C$17,($C$34*FX$59*$B230/$C$63)*(IF(COUNTA($D230:FW230)*(12/$C$63)&lt;=$C$9,0,1)),0)+IF(FY$63=$C$17,0,IF(FX$63=$C$17,$B230*(FX$60),0))</f>
        <v>0</v>
      </c>
      <c r="FY230" s="50">
        <f>IF(FY$63&lt;=$C$17,($C$34*FY$59*$B230/$C$63)*(IF(COUNTA($D230:FX230)*(12/$C$63)&lt;=$C$9,0,1)),0)+IF(FZ$63=$C$17,0,IF(FY$63=$C$17,$B230*(FY$60),0))</f>
        <v>0</v>
      </c>
      <c r="FZ230" s="50">
        <f>IF(FZ$63&lt;=$C$17,($C$34*FZ$59*$B230/$C$63)*(IF(COUNTA($D230:FY230)*(12/$C$63)&lt;=$C$9,0,1)),0)+IF(GA$63=$C$17,0,IF(FZ$63=$C$17,$B230*(FZ$60),0))</f>
        <v>0</v>
      </c>
      <c r="GA230" s="50">
        <f>IF(GA$63&lt;=$C$17,($C$34*GA$59*$B230/$C$63)*(IF(COUNTA($D230:FZ230)*(12/$C$63)&lt;=$C$9,0,1)),0)+IF(GB$63=$C$17,0,IF(GA$63=$C$17,$B230*(GA$60),0))</f>
        <v>0</v>
      </c>
      <c r="GB230" s="50">
        <f>IF(GB$63&lt;=$C$17,($C$34*GB$59*$B230/$C$63)*(IF(COUNTA($D230:GA230)*(12/$C$63)&lt;=$C$9,0,1)),0)+IF(GC$63=$C$17,0,IF(GB$63=$C$17,$B230*(GB$60),0))</f>
        <v>0</v>
      </c>
      <c r="GC230" s="50">
        <f>IF(GC$63&lt;=$C$17,($C$34*GC$59*$B230/$C$63)*(IF(COUNTA($D230:GB230)*(12/$C$63)&lt;=$C$9,0,1)),0)+IF(GD$63=$C$17,0,IF(GC$63=$C$17,$B230*(GC$60),0))</f>
        <v>0</v>
      </c>
      <c r="GD230" s="50">
        <f>IF(GD$63&lt;=$C$17,($C$34*GD$59*$B230/$C$63)*(IF(COUNTA($D230:GC230)*(12/$C$63)&lt;=$C$9,0,1)),0)+IF(GE$63=$C$17,0,IF(GD$63=$C$17,$B230*(GD$60),0))</f>
        <v>0</v>
      </c>
      <c r="GE230" s="50">
        <f>IF(GE$63&lt;=$C$17,($C$34*GE$59*$B230/$C$63)*(IF(COUNTA($D230:GD230)*(12/$C$63)&lt;=$C$9,0,1)),0)+IF(GF$63=$C$17,0,IF(GE$63=$C$17,$B230*(GE$60),0))</f>
        <v>0</v>
      </c>
      <c r="GF230" s="50">
        <f>IF(GF$63&lt;=$C$17,($C$34*GF$59*$B230/$C$63)*(IF(COUNTA($D230:GE230)*(12/$C$63)&lt;=$C$9,0,1)),0)+IF(GG$63=$C$17,0,IF(GF$63=$C$17,$B230*(GF$60),0))</f>
        <v>0</v>
      </c>
      <c r="GG230" s="50">
        <f>IF(GG$63&lt;=$C$17,($C$34*GG$59*$B230/$C$63)*(IF(COUNTA($D230:GF230)*(12/$C$63)&lt;=$C$9,0,1)),0)+IF(GH$63=$C$17,0,IF(GG$63=$C$17,$B230*(GG$60),0))</f>
        <v>0</v>
      </c>
      <c r="GH230" s="50">
        <f>IF(GH$63&lt;=$C$17,($C$34*GH$59*$B230/$C$63)*(IF(COUNTA($D230:GG230)*(12/$C$63)&lt;=$C$9,0,1)),0)+IF(GI$63=$C$17,0,IF(GH$63=$C$17,$B230*(GH$60),0))</f>
        <v>0</v>
      </c>
      <c r="GI230" s="50">
        <f>IF(GI$63&lt;=$C$17,($C$34*GI$59*$B230/$C$63)*(IF(COUNTA($D230:GH230)*(12/$C$63)&lt;=$C$9,0,1)),0)+IF(GJ$63=$C$17,0,IF(GI$63=$C$17,$B230*(GI$60),0))</f>
        <v>0</v>
      </c>
      <c r="GJ230" s="50">
        <f>IF(GJ$63&lt;=$C$17,($C$34*GJ$59*$B230/$C$63)*(IF(COUNTA($D230:GI230)*(12/$C$63)&lt;=$C$9,0,1)),0)+IF(GK$63=$C$17,0,IF(GJ$63=$C$17,$B230*(GJ$60),0))</f>
        <v>0</v>
      </c>
      <c r="GK230" s="50">
        <f>IF(GK$63&lt;=$C$17,($C$34*GK$59*$B230/$C$63)*(IF(COUNTA($D230:GJ230)*(12/$C$63)&lt;=$C$9,0,1)),0)+IF(GL$63=$C$17,0,IF(GK$63=$C$17,$B230*(GK$60),0))</f>
        <v>0</v>
      </c>
      <c r="GL230" s="50">
        <f>IF(GL$63&lt;=$C$17,($C$34*GL$59*$B230/$C$63)*(IF(COUNTA($D230:GK230)*(12/$C$63)&lt;=$C$9,0,1)),0)+IF(GM$63=$C$17,0,IF(GL$63=$C$17,$B230*(GL$60),0))</f>
        <v>0</v>
      </c>
      <c r="GM230" s="50">
        <f>IF(GM$63&lt;=$C$17,($C$34*GM$59*$B230/$C$63)*(IF(COUNTA($D230:GL230)*(12/$C$63)&lt;=$C$9,0,1)),0)+IF(GN$63=$C$17,0,IF(GM$63=$C$17,$B230*(GM$60),0))</f>
        <v>0</v>
      </c>
      <c r="GN230" s="50">
        <f>IF(GN$63&lt;=$C$17,($C$34*GN$59*$B230/$C$63)*(IF(COUNTA($D230:GM230)*(12/$C$63)&lt;=$C$9,0,1)),0)+IF(GO$63=$C$17,0,IF(GN$63=$C$17,$B230*(GN$60),0))</f>
        <v>0</v>
      </c>
      <c r="GO230" s="50">
        <f>IF(GO$63&lt;=$C$17,($C$34*GO$59*$B230/$C$63)*(IF(COUNTA($D230:GN230)*(12/$C$63)&lt;=$C$9,0,1)),0)+IF(GP$63=$C$17,0,IF(GO$63=$C$17,$B230*(GO$60),0))</f>
        <v>0</v>
      </c>
      <c r="GP230" s="50">
        <f>IF(GP$63&lt;=$C$17,($C$34*GP$59*$B230/$C$63)*(IF(COUNTA($D230:GO230)*(12/$C$63)&lt;=$C$9,0,1)),0)+IF(GQ$63=$C$17,0,IF(GP$63=$C$17,$B230*(GP$60),0))</f>
        <v>0</v>
      </c>
      <c r="GQ230" s="50">
        <f>IF(GQ$63&lt;=$C$17,($C$34*GQ$59*$B230/$C$63)*(IF(COUNTA($D230:GP230)*(12/$C$63)&lt;=$C$9,0,1)),0)+IF(GR$63=$C$17,0,IF(GQ$63=$C$17,$B230*(GQ$60),0))</f>
        <v>0</v>
      </c>
      <c r="GR230" s="50">
        <f>IF(GR$63&lt;=$C$17,($C$34*GR$59*$B230/$C$63)*(IF(COUNTA($D230:GQ230)*(12/$C$63)&lt;=$C$9,0,1)),0)+IF(GS$63=$C$17,0,IF(GR$63=$C$17,$B230*(GR$60),0))</f>
        <v>0</v>
      </c>
      <c r="GS230" s="50">
        <f>IF(GS$63&lt;=$C$17,($C$34*GS$59*$B230/$C$63)*(IF(COUNTA($D230:GR230)*(12/$C$63)&lt;=$C$9,0,1)),0)+IF(GT$63=$C$17,0,IF(GS$63=$C$17,$B230*(GS$60),0))</f>
        <v>0</v>
      </c>
      <c r="GT230" s="50">
        <f>IF(GT$63&lt;=$C$17,($C$34*GT$59*$B230/$C$63)*(IF(COUNTA($D230:GS230)*(12/$C$63)&lt;=$C$9,0,1)),0)+IF(GU$63=$C$17,0,IF(GT$63=$C$17,$B230*(GT$60),0))</f>
        <v>0</v>
      </c>
      <c r="GU230" s="50">
        <f>IF(GU$63&lt;=$C$17,($C$34*GU$59*$B230/$C$63)*(IF(COUNTA($D230:GT230)*(12/$C$63)&lt;=$C$9,0,1)),0)+IF(GV$63=$C$17,0,IF(GU$63=$C$17,$B230*(GU$60),0))</f>
        <v>0</v>
      </c>
      <c r="GV230" s="50">
        <f>IF(GV$63&lt;=$C$17,($C$34*GV$59*$B230/$C$63)*(IF(COUNTA($D230:GU230)*(12/$C$63)&lt;=$C$9,0,1)),0)+IF(GW$63=$C$17,0,IF(GV$63=$C$17,$B230*(GV$60),0))</f>
        <v>0</v>
      </c>
      <c r="GW230" s="50">
        <f>IF(GW$63&lt;=$C$17,($C$34*GW$59*$B230/$C$63)*(IF(COUNTA($D230:GV230)*(12/$C$63)&lt;=$C$9,0,1)),0)+IF(GX$63=$C$17,0,IF(GW$63=$C$17,$B230*(GW$60),0))</f>
        <v>0</v>
      </c>
      <c r="GX230" s="50">
        <f>IF(GX$63&lt;=$C$17,($C$34*GX$59*$B230/$C$63)*(IF(COUNTA($D230:GW230)*(12/$C$63)&lt;=$C$9,0,1)),0)+IF(GY$63=$C$17,0,IF(GX$63=$C$17,$B230*(GX$60),0))</f>
        <v>0</v>
      </c>
      <c r="GY230" s="50">
        <f>IF(GY$63&lt;=$C$17,($C$34*GY$59*$B230/$C$63)*(IF(COUNTA($D230:GX230)*(12/$C$63)&lt;=$C$9,0,1)),0)+IF(GZ$63=$C$17,0,IF(GY$63=$C$17,$B230*(GY$60),0))</f>
        <v>0</v>
      </c>
      <c r="GZ230" s="50">
        <f>IF(GZ$63&lt;=$C$17,($C$34*GZ$59*$B230/$C$63)*(IF(COUNTA($D230:GY230)*(12/$C$63)&lt;=$C$9,0,1)),0)+IF(HA$63=$C$17,0,IF(GZ$63=$C$17,$B230*(GZ$60),0))</f>
        <v>0</v>
      </c>
      <c r="HA230" s="50">
        <f>IF(HA$63&lt;=$C$17,($C$34*HA$59*$B230/$C$63)*(IF(COUNTA($D230:GZ230)*(12/$C$63)&lt;=$C$9,0,1)),0)+IF(HB$63=$C$17,0,IF(HA$63=$C$17,$B230*(HA$60),0))</f>
        <v>0</v>
      </c>
      <c r="HB230" s="50">
        <f>IF(HB$63&lt;=$C$17,($C$34*HB$59*$B230/$C$63)*(IF(COUNTA($D230:HA230)*(12/$C$63)&lt;=$C$9,0,1)),0)+IF(HC$63=$C$17,0,IF(HB$63=$C$17,$B230*(HB$60),0))</f>
        <v>0</v>
      </c>
      <c r="HC230" s="50">
        <f>IF(HC$63&lt;=$C$17,($C$34*HC$59*$B230/$C$63)*(IF(COUNTA($D230:HB230)*(12/$C$63)&lt;=$C$9,0,1)),0)+IF(HD$63=$C$17,0,IF(HC$63=$C$17,$B230*(HC$60),0))</f>
        <v>0</v>
      </c>
      <c r="HD230" s="50">
        <f>IF(HD$63&lt;=$C$17,($C$34*HD$59*$B230/$C$63)*(IF(COUNTA($D230:HC230)*(12/$C$63)&lt;=$C$9,0,1)),0)+IF(HE$63=$C$17,0,IF(HD$63=$C$17,$B230*(HD$60),0))</f>
        <v>0</v>
      </c>
      <c r="HE230" s="50">
        <f>IF(HE$63&lt;=$C$17,($C$34*HE$59*$B230/$C$63)*(IF(COUNTA($D230:HD230)*(12/$C$63)&lt;=$C$9,0,1)),0)+IF(HF$63=$C$17,0,IF(HE$63=$C$17,$B230*(HE$60),0))</f>
        <v>0</v>
      </c>
      <c r="HF230" s="50">
        <f>IF(HF$63&lt;=$C$17,($C$34*HF$59*$B230/$C$63)*(IF(COUNTA($D230:HE230)*(12/$C$63)&lt;=$C$9,0,1)),0)+IF(HG$63=$C$17,0,IF(HF$63=$C$17,$B230*(HF$60),0))</f>
        <v>0</v>
      </c>
      <c r="HG230" s="50">
        <f>IF(HG$63&lt;=$C$17,($C$34*HG$59*$B230/$C$63)*(IF(COUNTA($D230:HF230)*(12/$C$63)&lt;=$C$9,0,1)),0)+IF(HH$63=$C$17,0,IF(HG$63=$C$17,$B230*(HG$60),0))</f>
        <v>0</v>
      </c>
      <c r="HH230" s="50">
        <f>IF(HH$63&lt;=$C$17,($C$34*HH$59*$B230/$C$63)*(IF(COUNTA($D230:HG230)*(12/$C$63)&lt;=$C$9,0,1)),0)+IF(HI$63=$C$17,0,IF(HH$63=$C$17,$B230*(HH$60),0))</f>
        <v>0</v>
      </c>
      <c r="HI230" s="50">
        <f>IF(HI$63&lt;=$C$17,($C$34*HI$59*$B230/$C$63)*(IF(COUNTA($D230:HH230)*(12/$C$63)&lt;=$C$9,0,1)),0)+IF(HJ$63=$C$17,0,IF(HI$63=$C$17,$B230*(HI$60),0))</f>
        <v>0</v>
      </c>
      <c r="HJ230" s="50">
        <f>IF(HJ$63&lt;=$C$17,($C$34*HJ$59*$B230/$C$63)*(IF(COUNTA($D230:HI230)*(12/$C$63)&lt;=$C$9,0,1)),0)+IF(HK$63=$C$17,0,IF(HJ$63=$C$17,$B230*(HJ$60),0))</f>
        <v>0</v>
      </c>
      <c r="HK230" s="50">
        <f>IF(HK$63&lt;=$C$17,($C$34*HK$59*$B230/$C$63)*(IF(COUNTA($D230:HJ230)*(12/$C$63)&lt;=$C$9,0,1)),0)+IF(HL$63=$C$17,0,IF(HK$63=$C$17,$B230*(HK$60),0))</f>
        <v>0</v>
      </c>
      <c r="HL230" s="50">
        <f>IF(HL$63&lt;=$C$17,($C$34*HL$59*$B230/$C$63)*(IF(COUNTA($D230:HK230)*(12/$C$63)&lt;=$C$9,0,1)),0)+IF(HM$63=$C$17,0,IF(HL$63=$C$17,$B230*(HL$60),0))</f>
        <v>0</v>
      </c>
      <c r="HM230" s="50">
        <f>IF(HM$63&lt;=$C$17,($C$34*HM$59*$B230/$C$63)*(IF(COUNTA($D230:HL230)*(12/$C$63)&lt;=$C$9,0,1)),0)+IF(HN$63=$C$17,0,IF(HM$63=$C$17,$B230*(HM$60),0))</f>
        <v>0</v>
      </c>
      <c r="HN230" s="50">
        <f>IF(HN$63&lt;=$C$17,($C$34*HN$59*$B230/$C$63)*(IF(COUNTA($D230:HM230)*(12/$C$63)&lt;=$C$9,0,1)),0)+IF(HO$63=$C$17,0,IF(HN$63=$C$17,$B230*(HN$60),0))</f>
        <v>0</v>
      </c>
      <c r="HO230" s="50">
        <f>IF(HO$63&lt;=$C$17,($C$34*HO$59*$B230/$C$63)*(IF(COUNTA($D230:HN230)*(12/$C$63)&lt;=$C$9,0,1)),0)+IF(HP$63=$C$17,0,IF(HO$63=$C$17,$B230*(HO$60),0))</f>
        <v>0</v>
      </c>
      <c r="HP230" s="50">
        <f>IF(HP$63&lt;=$C$17,($C$34*HP$59*$B230/$C$63)*(IF(COUNTA($D230:HO230)*(12/$C$63)&lt;=$C$9,0,1)),0)+IF(HQ$63=$C$17,0,IF(HP$63=$C$17,$B230*(HP$60),0))</f>
        <v>0</v>
      </c>
      <c r="HQ230" s="50">
        <f>IF(HQ$63&lt;=$C$17,($C$34*HQ$59*$B230/$C$63)*(IF(COUNTA($D230:HP230)*(12/$C$63)&lt;=$C$9,0,1)),0)+IF(HR$63=$C$17,0,IF(HQ$63=$C$17,$B230*(HQ$60),0))</f>
        <v>0</v>
      </c>
      <c r="HR230" s="50">
        <f>IF(HR$63&lt;=$C$17,($C$34*HR$59*$B230/$C$63)*(IF(COUNTA($D230:HQ230)*(12/$C$63)&lt;=$C$9,0,1)),0)+IF(HS$63=$C$17,0,IF(HR$63=$C$17,$B230*(HR$60),0))</f>
        <v>0</v>
      </c>
      <c r="HS230" s="50">
        <f>IF(HS$63&lt;=$C$17,($C$34*HS$59*$B230/$C$63)*(IF(COUNTA($D230:HR230)*(12/$C$63)&lt;=$C$9,0,1)),0)+IF(HT$63=$C$17,0,IF(HS$63=$C$17,$B230*(HS$60),0))</f>
        <v>0</v>
      </c>
      <c r="HT230" s="50">
        <f>IF(HT$63&lt;=$C$17,($C$34*HT$59*$B230/$C$63)*(IF(COUNTA($D230:HS230)*(12/$C$63)&lt;=$C$9,0,1)),0)+IF(HU$63=$C$17,0,IF(HT$63=$C$17,$B230*(HT$60),0))</f>
        <v>0</v>
      </c>
      <c r="HU230" s="50">
        <f>IF(HU$63&lt;=$C$17,($C$34*HU$59*$B230/$C$63)*(IF(COUNTA($D230:HT230)*(12/$C$63)&lt;=$C$9,0,1)),0)+IF(HV$63=$C$17,0,IF(HU$63=$C$17,$B230*(HU$60),0))</f>
        <v>0</v>
      </c>
      <c r="HV230" s="50">
        <f>IF(HV$63&lt;=$C$17,($C$34*HV$59*$B230/$C$63)*(IF(COUNTA($D230:HU230)*(12/$C$63)&lt;=$C$9,0,1)),0)+IF(HW$63=$C$17,0,IF(HV$63=$C$17,$B230*(HV$60),0))</f>
        <v>0</v>
      </c>
      <c r="HW230" s="50">
        <f>IF(HW$63&lt;=$C$17,($C$34*HW$59*$B230/$C$63)*(IF(COUNTA($D230:HV230)*(12/$C$63)&lt;=$C$9,0,1)),0)+IF(HX$63=$C$17,0,IF(HW$63=$C$17,$B230*(HW$60),0))</f>
        <v>0</v>
      </c>
      <c r="HX230" s="50">
        <f>IF(HX$63&lt;=$C$17,($C$34*HX$59*$B230/$C$63)*(IF(COUNTA($D230:HW230)*(12/$C$63)&lt;=$C$9,0,1)),0)+IF(HY$63=$C$17,0,IF(HX$63=$C$17,$B230*(HX$60),0))</f>
        <v>0</v>
      </c>
      <c r="HY230" s="50">
        <f>IF(HY$63&lt;=$C$17,($C$34*HY$59*$B230/$C$63)*(IF(COUNTA($D230:HX230)*(12/$C$63)&lt;=$C$9,0,1)),0)+IF(HZ$63=$C$17,0,IF(HY$63=$C$17,$B230*(HY$60),0))</f>
        <v>0</v>
      </c>
      <c r="HZ230" s="50">
        <f>IF(HZ$63&lt;=$C$17,($C$34*HZ$59*$B230/$C$63)*(IF(COUNTA($D230:HY230)*(12/$C$63)&lt;=$C$9,0,1)),0)+IF(IA$63=$C$17,0,IF(HZ$63=$C$17,$B230*(HZ$60),0))</f>
        <v>0</v>
      </c>
      <c r="IA230" s="50">
        <f>IF(IA$63&lt;=$C$17,($C$34*IA$59*$B230/$C$63)*(IF(COUNTA($D230:HZ230)*(12/$C$63)&lt;=$C$9,0,1)),0)+IF(IB$63=$C$17,0,IF(IA$63=$C$17,$B230*(IA$60),0))</f>
        <v>0</v>
      </c>
      <c r="IB230" s="50">
        <f>IF(IB$63&lt;=$C$17,($C$34*IB$59*$B230/$C$63)*(IF(COUNTA($D230:IA230)*(12/$C$63)&lt;=$C$9,0,1)),0)+IF(IC$63=$C$17,0,IF(IB$63=$C$17,$B230*(IB$60),0))</f>
        <v>0</v>
      </c>
      <c r="IC230" s="50">
        <f>IF(IC$63&lt;=$C$17,($C$34*IC$59*$B230/$C$63)*(IF(COUNTA($D230:IB230)*(12/$C$63)&lt;=$C$9,0,1)),0)+IF(ID$63=$C$17,0,IF(IC$63=$C$17,$B230*(IC$60),0))</f>
        <v>0</v>
      </c>
      <c r="ID230" s="50">
        <f>IF(ID$63&lt;=$C$17,($C$34*ID$59*$B230/$C$63)*(IF(COUNTA($D230:IC230)*(12/$C$63)&lt;=$C$9,0,1)),0)+IF(IE$63=$C$17,0,IF(ID$63=$C$17,$B230*(ID$60),0))</f>
        <v>0</v>
      </c>
      <c r="IE230" s="50">
        <f>IF(IE$63&lt;=$C$17,($C$34*IE$59*$B230/$C$63)*(IF(COUNTA($D230:ID230)*(12/$C$63)&lt;=$C$9,0,1)),0)+IF(IF$63=$C$17,0,IF(IE$63=$C$17,$B230*(IE$60),0))</f>
        <v>0</v>
      </c>
      <c r="IF230" s="50">
        <f>IF(IF$63&lt;=$C$17,($C$34*IF$59*$B230/$C$63)*(IF(COUNTA($D230:IE230)*(12/$C$63)&lt;=$C$9,0,1)),0)+IF(IG$63=$C$17,0,IF(IF$63=$C$17,$B230*(IF$60),0))</f>
        <v>0</v>
      </c>
      <c r="IG230" s="50">
        <f>IF(IG$63&lt;=$C$17,($C$34*IG$59*$B230/$C$63)*(IF(COUNTA($D230:IF230)*(12/$C$63)&lt;=$C$9,0,1)),0)+IF(IH$63=$C$17,0,IF(IG$63=$C$17,$B230*(IG$60),0))</f>
        <v>0</v>
      </c>
      <c r="IH230" s="50">
        <f>IF(IH$63&lt;=$C$17,($C$34*IH$59*$B230/$C$63)*(IF(COUNTA($D230:IG230)*(12/$C$63)&lt;=$C$9,0,1)),0)+IF(II$63=$C$17,0,IF(IH$63=$C$17,$B230*(IH$60),0))</f>
        <v>0</v>
      </c>
      <c r="II230" s="50">
        <f>IF(II$63&lt;=$C$17,($C$34*II$59*$B230/$C$63)*(IF(COUNTA($D230:IH230)*(12/$C$63)&lt;=$C$9,0,1)),0)+IF(IJ$63=$C$17,0,IF(II$63=$C$17,$B230*(II$60),0))</f>
        <v>0</v>
      </c>
      <c r="IJ230" s="50">
        <f>IF(IJ$63&lt;=$C$17,($C$34*IJ$59*$B230/$C$63)*(IF(COUNTA($D230:II230)*(12/$C$63)&lt;=$C$9,0,1)),0)+IF(IK$63=$C$17,0,IF(IJ$63=$C$17,$B230*(IJ$60),0))</f>
        <v>0</v>
      </c>
      <c r="IK230" s="50">
        <f>IF(IK$63&lt;=$C$17,($C$34*IK$59*$B230/$C$63)*(IF(COUNTA($D230:IJ230)*(12/$C$63)&lt;=$C$9,0,1)),0)+IF(IL$63=$C$17,0,IF(IK$63=$C$17,$B230*(IK$60),0))</f>
        <v>0</v>
      </c>
      <c r="IL230" s="50">
        <f>IF(IL$63&lt;=$C$17,($C$34*IL$59*$B230/$C$63)*(IF(COUNTA($D230:IK230)*(12/$C$63)&lt;=$C$9,0,1)),0)+IF(IM$63=$C$17,0,IF(IL$63=$C$17,$B230*(IL$60),0))</f>
        <v>0</v>
      </c>
      <c r="IM230" s="50">
        <f>IF(IM$63&lt;=$C$17,($C$34*IM$59*$B230/$C$63)*(IF(COUNTA($D230:IL230)*(12/$C$63)&lt;=$C$9,0,1)),0)+IF(IN$63=$C$17,0,IF(IM$63=$C$17,$B230*(IM$60),0))</f>
        <v>0</v>
      </c>
      <c r="IN230" s="50">
        <f>IF(IN$63&lt;=$C$17,($C$34*IN$59*$B230/$C$63)*(IF(COUNTA($D230:IM230)*(12/$C$63)&lt;=$C$9,0,1)),0)+IF(IO$63=$C$17,0,IF(IN$63=$C$17,$B230*(IN$60),0))</f>
        <v>0</v>
      </c>
      <c r="IO230" s="50">
        <f>IF(IO$63&lt;=$C$17,($C$34*IO$59*$B230/$C$63)*(IF(COUNTA($D230:IN230)*(12/$C$63)&lt;=$C$9,0,1)),0)+IF(IP$63=$C$17,0,IF(IO$63=$C$17,$B230*(IO$60),0))</f>
        <v>0</v>
      </c>
      <c r="IP230" s="50">
        <f>IF(IP$63&lt;=$C$17,($C$34*IP$59*$B230/$C$63)*(IF(COUNTA($D230:IO230)*(12/$C$63)&lt;=$C$9,0,1)),0)+IF(IQ$63=$C$17,0,IF(IP$63=$C$17,$B230*(IP$60),0))</f>
        <v>0</v>
      </c>
      <c r="IQ230" s="50">
        <f>IF(IQ$63&lt;=$C$17,($C$34*IQ$59*$B230/$C$63)*(IF(COUNTA($D230:IP230)*(12/$C$63)&lt;=$C$9,0,1)),0)+IF(IR$63=$C$17,0,IF(IQ$63=$C$17,$B230*(IQ$60),0))</f>
        <v>0</v>
      </c>
      <c r="IR230" s="50">
        <f>IF(IR$63&lt;=$C$17,($C$34*IR$59*$B230/$C$63)*(IF(COUNTA($D230:IQ230)*(12/$C$63)&lt;=$C$9,0,1)),0)+IF(IS$63=$C$17,0,IF(IR$63=$C$17,$B230*(IR$60),0))</f>
        <v>0</v>
      </c>
      <c r="IS230" s="50">
        <f>IF(IS$63&lt;=$C$17,($C$34*IS$59*$B230/$C$63)*(IF(COUNTA($D230:IR230)*(12/$C$63)&lt;=$C$9,0,1)),0)+IF(IT$63=$C$17,0,IF(IS$63=$C$17,$B230*(IS$60),0))</f>
        <v>0</v>
      </c>
      <c r="IT230" s="50">
        <f>IF(IT$63&lt;=$C$17,($C$34*IT$59*$B230/$C$63)*(IF(COUNTA($D230:IS230)*(12/$C$63)&lt;=$C$9,0,1)),0)+IF(IU$63=$C$17,0,IF(IT$63=$C$17,$B230*(IT$60),0))</f>
        <v>0</v>
      </c>
      <c r="IU230" s="50">
        <f>IF(IU$63&lt;=$C$17,($C$34*IU$59*$B230/$C$63)*(IF(COUNTA($D230:IT230)*(12/$C$63)&lt;=$C$9,0,1)),0)+IF(IV$63=$C$17,0,IF(IU$63=$C$17,$B230*(IU$60),0))</f>
        <v>0</v>
      </c>
      <c r="IV230" s="50">
        <f>IF(IV$63&lt;=$C$17,($C$34*IV$59*$B230/$C$63)*(IF(COUNTA($D230:IU230)*(12/$C$63)&lt;=$C$9,0,1)),0)+IF(IW$63=$C$17,0,IF(IV$63=$C$17,$B230*(IV$60),0))</f>
        <v>0</v>
      </c>
      <c r="IW230" s="50">
        <f>IF(IW$63&lt;=$C$17,($C$34*IW$59*$B230/$C$63)*(IF(COUNTA($D230:IV230)*(12/$C$63)&lt;=$C$9,0,1)),0)+IF(IX$63=$C$17,0,IF(IW$63=$C$17,$B230*(IW$60),0))</f>
        <v>0</v>
      </c>
      <c r="IX230" s="50"/>
      <c r="IY230" s="50"/>
      <c r="IZ230" s="50"/>
      <c r="JA230" s="50"/>
      <c r="JB230" s="50"/>
      <c r="JC230" s="50"/>
      <c r="JD230" s="50"/>
      <c r="JE230" s="50"/>
      <c r="JF230" s="50"/>
      <c r="JG230" s="50"/>
      <c r="JH230" s="50"/>
      <c r="JI230" s="50"/>
      <c r="JJ230" s="50"/>
      <c r="JK230" s="50"/>
      <c r="JL230" s="50"/>
      <c r="JM230" s="50"/>
      <c r="JN230" s="50"/>
      <c r="JO230" s="50"/>
      <c r="JP230" s="50"/>
      <c r="JQ230" s="50"/>
      <c r="JR230" s="50"/>
      <c r="JS230" s="50"/>
      <c r="JT230" s="50"/>
      <c r="JU230" s="50"/>
      <c r="JV230" s="50"/>
      <c r="JW230" s="50"/>
      <c r="JX230" s="50"/>
      <c r="JY230" s="50"/>
      <c r="JZ230" s="50"/>
      <c r="KA230" s="50"/>
      <c r="KB230" s="50"/>
      <c r="KC230" s="50"/>
      <c r="KD230" s="50"/>
      <c r="KE230" s="50"/>
      <c r="KF230" s="50"/>
      <c r="KG230" s="50"/>
      <c r="KH230" s="50"/>
      <c r="KI230" s="50"/>
      <c r="KJ230" s="50"/>
      <c r="KK230" s="50"/>
      <c r="KL230" s="50"/>
      <c r="KM230" s="50"/>
      <c r="KN230" s="50"/>
      <c r="KO230" s="50"/>
      <c r="KP230" s="50"/>
      <c r="KQ230" s="50"/>
      <c r="KR230" s="50"/>
      <c r="KS230" s="50"/>
      <c r="KT230" s="50"/>
      <c r="KU230" s="50"/>
      <c r="KV230" s="50"/>
      <c r="KW230" s="50"/>
      <c r="KX230" s="50"/>
      <c r="KY230" s="50"/>
      <c r="KZ230" s="50"/>
      <c r="LA230" s="50"/>
      <c r="LB230" s="50"/>
      <c r="LC230" s="50"/>
      <c r="LD230" s="50"/>
      <c r="LE230" s="50"/>
      <c r="LF230" s="50"/>
      <c r="LG230" s="50"/>
      <c r="LH230" s="50"/>
      <c r="LI230" s="50"/>
      <c r="LJ230" s="50"/>
      <c r="LK230" s="50"/>
      <c r="LL230" s="50"/>
      <c r="LM230" s="50"/>
      <c r="LN230" s="50"/>
      <c r="LO230" s="50"/>
      <c r="LP230" s="50"/>
      <c r="LQ230" s="50"/>
      <c r="LR230" s="50"/>
      <c r="LS230" s="50"/>
      <c r="LT230" s="50"/>
      <c r="LU230" s="50"/>
      <c r="LV230" s="50"/>
      <c r="LW230" s="50"/>
      <c r="LX230" s="50"/>
      <c r="LY230" s="50"/>
      <c r="LZ230" s="50"/>
      <c r="MA230" s="50"/>
      <c r="MB230" s="50"/>
      <c r="MC230" s="50"/>
      <c r="MD230" s="50"/>
      <c r="ME230" s="50"/>
      <c r="MF230" s="50"/>
      <c r="MG230" s="50"/>
      <c r="MH230" s="50"/>
      <c r="MI230" s="50"/>
      <c r="MJ230" s="50"/>
      <c r="MK230" s="50"/>
      <c r="ML230" s="50"/>
      <c r="MM230" s="50"/>
      <c r="MN230" s="50"/>
      <c r="MO230" s="50"/>
      <c r="MP230" s="50"/>
      <c r="MQ230" s="50"/>
      <c r="MR230" s="50"/>
      <c r="MS230" s="50"/>
      <c r="MT230" s="50"/>
      <c r="MU230" s="50"/>
      <c r="MV230" s="50"/>
      <c r="MW230" s="50"/>
      <c r="MX230" s="50"/>
      <c r="MY230" s="50"/>
      <c r="MZ230" s="50"/>
      <c r="NA230" s="50"/>
      <c r="NB230" s="50"/>
      <c r="NC230" s="50"/>
      <c r="ND230" s="50"/>
      <c r="NE230" s="50"/>
      <c r="NF230" s="50"/>
      <c r="NG230" s="50"/>
      <c r="NH230" s="50"/>
      <c r="NI230" s="50"/>
      <c r="NJ230" s="50"/>
      <c r="NK230" s="50"/>
      <c r="NL230" s="50"/>
      <c r="NM230" s="50"/>
      <c r="NN230" s="50"/>
      <c r="NO230" s="50"/>
      <c r="NP230" s="50"/>
      <c r="NQ230" s="50"/>
      <c r="NR230" s="50"/>
      <c r="NS230" s="50"/>
      <c r="NT230" s="50"/>
      <c r="NU230" s="50"/>
    </row>
    <row r="231" spans="1:385" outlineLevel="1" x14ac:dyDescent="0.25">
      <c r="A231" s="2" t="s">
        <v>55</v>
      </c>
      <c r="B231" s="79">
        <f ca="1">+OFFSET($D$52,0,COUNTA($B$66:B230),,)</f>
        <v>0</v>
      </c>
      <c r="C231" s="88">
        <f t="shared" si="72"/>
        <v>0</v>
      </c>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47"/>
      <c r="EO231" s="47"/>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c r="FL231" s="47"/>
      <c r="FM231" s="50">
        <f>IF(FN$63&gt;$C$17,0,-FM$53*(12/$C$63))</f>
        <v>0</v>
      </c>
      <c r="FN231" s="50">
        <f>IF(FN$63&lt;=$C$17,($C$34*FN$59*$B231/$C$63)*(IF(COUNTA($D231:FM231)*(12/$C$63)&lt;=$C$9,0,1)),0)+IF(FO$63=$C$17,0,IF(FN$63=$C$17,$B231*(FN$60),0))</f>
        <v>0</v>
      </c>
      <c r="FO231" s="50">
        <f>IF(FO$63&lt;=$C$17,($C$34*FO$59*$B231/$C$63)*(IF(COUNTA($D231:FN231)*(12/$C$63)&lt;=$C$9,0,1)),0)+IF(FP$63=$C$17,0,IF(FO$63=$C$17,$B231*(FO$60),0))</f>
        <v>0</v>
      </c>
      <c r="FP231" s="50">
        <f>IF(FP$63&lt;=$C$17,($C$34*FP$59*$B231/$C$63)*(IF(COUNTA($D231:FO231)*(12/$C$63)&lt;=$C$9,0,1)),0)+IF(FQ$63=$C$17,0,IF(FP$63=$C$17,$B231*(FP$60),0))</f>
        <v>0</v>
      </c>
      <c r="FQ231" s="50">
        <f>IF(FQ$63&lt;=$C$17,($C$34*FQ$59*$B231/$C$63)*(IF(COUNTA($D231:FP231)*(12/$C$63)&lt;=$C$9,0,1)),0)+IF(FR$63=$C$17,0,IF(FQ$63=$C$17,$B231*(FQ$60),0))</f>
        <v>0</v>
      </c>
      <c r="FR231" s="50">
        <f>IF(FR$63&lt;=$C$17,($C$34*FR$59*$B231/$C$63)*(IF(COUNTA($D231:FQ231)*(12/$C$63)&lt;=$C$9,0,1)),0)+IF(FS$63=$C$17,0,IF(FR$63=$C$17,$B231*(FR$60),0))</f>
        <v>0</v>
      </c>
      <c r="FS231" s="50">
        <f>IF(FS$63&lt;=$C$17,($C$34*FS$59*$B231/$C$63)*(IF(COUNTA($D231:FR231)*(12/$C$63)&lt;=$C$9,0,1)),0)+IF(FT$63=$C$17,0,IF(FS$63=$C$17,$B231*(FS$60),0))</f>
        <v>0</v>
      </c>
      <c r="FT231" s="50">
        <f>IF(FT$63&lt;=$C$17,($C$34*FT$59*$B231/$C$63)*(IF(COUNTA($D231:FS231)*(12/$C$63)&lt;=$C$9,0,1)),0)+IF(FU$63=$C$17,0,IF(FT$63=$C$17,$B231*(FT$60),0))</f>
        <v>0</v>
      </c>
      <c r="FU231" s="50">
        <f>IF(FU$63&lt;=$C$17,($C$34*FU$59*$B231/$C$63)*(IF(COUNTA($D231:FT231)*(12/$C$63)&lt;=$C$9,0,1)),0)+IF(FV$63=$C$17,0,IF(FU$63=$C$17,$B231*(FU$60),0))</f>
        <v>0</v>
      </c>
      <c r="FV231" s="50">
        <f>IF(FV$63&lt;=$C$17,($C$34*FV$59*$B231/$C$63)*(IF(COUNTA($D231:FU231)*(12/$C$63)&lt;=$C$9,0,1)),0)+IF(FW$63=$C$17,0,IF(FV$63=$C$17,$B231*(FV$60),0))</f>
        <v>0</v>
      </c>
      <c r="FW231" s="50">
        <f>IF(FW$63&lt;=$C$17,($C$34*FW$59*$B231/$C$63)*(IF(COUNTA($D231:FV231)*(12/$C$63)&lt;=$C$9,0,1)),0)+IF(FX$63=$C$17,0,IF(FW$63=$C$17,$B231*(FW$60),0))</f>
        <v>0</v>
      </c>
      <c r="FX231" s="50">
        <f>IF(FX$63&lt;=$C$17,($C$34*FX$59*$B231/$C$63)*(IF(COUNTA($D231:FW231)*(12/$C$63)&lt;=$C$9,0,1)),0)+IF(FY$63=$C$17,0,IF(FX$63=$C$17,$B231*(FX$60),0))</f>
        <v>0</v>
      </c>
      <c r="FY231" s="50">
        <f>IF(FY$63&lt;=$C$17,($C$34*FY$59*$B231/$C$63)*(IF(COUNTA($D231:FX231)*(12/$C$63)&lt;=$C$9,0,1)),0)+IF(FZ$63=$C$17,0,IF(FY$63=$C$17,$B231*(FY$60),0))</f>
        <v>0</v>
      </c>
      <c r="FZ231" s="50">
        <f>IF(FZ$63&lt;=$C$17,($C$34*FZ$59*$B231/$C$63)*(IF(COUNTA($D231:FY231)*(12/$C$63)&lt;=$C$9,0,1)),0)+IF(GA$63=$C$17,0,IF(FZ$63=$C$17,$B231*(FZ$60),0))</f>
        <v>0</v>
      </c>
      <c r="GA231" s="50">
        <f>IF(GA$63&lt;=$C$17,($C$34*GA$59*$B231/$C$63)*(IF(COUNTA($D231:FZ231)*(12/$C$63)&lt;=$C$9,0,1)),0)+IF(GB$63=$C$17,0,IF(GA$63=$C$17,$B231*(GA$60),0))</f>
        <v>0</v>
      </c>
      <c r="GB231" s="50">
        <f>IF(GB$63&lt;=$C$17,($C$34*GB$59*$B231/$C$63)*(IF(COUNTA($D231:GA231)*(12/$C$63)&lt;=$C$9,0,1)),0)+IF(GC$63=$C$17,0,IF(GB$63=$C$17,$B231*(GB$60),0))</f>
        <v>0</v>
      </c>
      <c r="GC231" s="50">
        <f>IF(GC$63&lt;=$C$17,($C$34*GC$59*$B231/$C$63)*(IF(COUNTA($D231:GB231)*(12/$C$63)&lt;=$C$9,0,1)),0)+IF(GD$63=$C$17,0,IF(GC$63=$C$17,$B231*(GC$60),0))</f>
        <v>0</v>
      </c>
      <c r="GD231" s="50">
        <f>IF(GD$63&lt;=$C$17,($C$34*GD$59*$B231/$C$63)*(IF(COUNTA($D231:GC231)*(12/$C$63)&lt;=$C$9,0,1)),0)+IF(GE$63=$C$17,0,IF(GD$63=$C$17,$B231*(GD$60),0))</f>
        <v>0</v>
      </c>
      <c r="GE231" s="50">
        <f>IF(GE$63&lt;=$C$17,($C$34*GE$59*$B231/$C$63)*(IF(COUNTA($D231:GD231)*(12/$C$63)&lt;=$C$9,0,1)),0)+IF(GF$63=$C$17,0,IF(GE$63=$C$17,$B231*(GE$60),0))</f>
        <v>0</v>
      </c>
      <c r="GF231" s="50">
        <f>IF(GF$63&lt;=$C$17,($C$34*GF$59*$B231/$C$63)*(IF(COUNTA($D231:GE231)*(12/$C$63)&lt;=$C$9,0,1)),0)+IF(GG$63=$C$17,0,IF(GF$63=$C$17,$B231*(GF$60),0))</f>
        <v>0</v>
      </c>
      <c r="GG231" s="50">
        <f>IF(GG$63&lt;=$C$17,($C$34*GG$59*$B231/$C$63)*(IF(COUNTA($D231:GF231)*(12/$C$63)&lt;=$C$9,0,1)),0)+IF(GH$63=$C$17,0,IF(GG$63=$C$17,$B231*(GG$60),0))</f>
        <v>0</v>
      </c>
      <c r="GH231" s="50">
        <f>IF(GH$63&lt;=$C$17,($C$34*GH$59*$B231/$C$63)*(IF(COUNTA($D231:GG231)*(12/$C$63)&lt;=$C$9,0,1)),0)+IF(GI$63=$C$17,0,IF(GH$63=$C$17,$B231*(GH$60),0))</f>
        <v>0</v>
      </c>
      <c r="GI231" s="50">
        <f>IF(GI$63&lt;=$C$17,($C$34*GI$59*$B231/$C$63)*(IF(COUNTA($D231:GH231)*(12/$C$63)&lt;=$C$9,0,1)),0)+IF(GJ$63=$C$17,0,IF(GI$63=$C$17,$B231*(GI$60),0))</f>
        <v>0</v>
      </c>
      <c r="GJ231" s="50">
        <f>IF(GJ$63&lt;=$C$17,($C$34*GJ$59*$B231/$C$63)*(IF(COUNTA($D231:GI231)*(12/$C$63)&lt;=$C$9,0,1)),0)+IF(GK$63=$C$17,0,IF(GJ$63=$C$17,$B231*(GJ$60),0))</f>
        <v>0</v>
      </c>
      <c r="GK231" s="50">
        <f>IF(GK$63&lt;=$C$17,($C$34*GK$59*$B231/$C$63)*(IF(COUNTA($D231:GJ231)*(12/$C$63)&lt;=$C$9,0,1)),0)+IF(GL$63=$C$17,0,IF(GK$63=$C$17,$B231*(GK$60),0))</f>
        <v>0</v>
      </c>
      <c r="GL231" s="50">
        <f>IF(GL$63&lt;=$C$17,($C$34*GL$59*$B231/$C$63)*(IF(COUNTA($D231:GK231)*(12/$C$63)&lt;=$C$9,0,1)),0)+IF(GM$63=$C$17,0,IF(GL$63=$C$17,$B231*(GL$60),0))</f>
        <v>0</v>
      </c>
      <c r="GM231" s="50">
        <f>IF(GM$63&lt;=$C$17,($C$34*GM$59*$B231/$C$63)*(IF(COUNTA($D231:GL231)*(12/$C$63)&lt;=$C$9,0,1)),0)+IF(GN$63=$C$17,0,IF(GM$63=$C$17,$B231*(GM$60),0))</f>
        <v>0</v>
      </c>
      <c r="GN231" s="50">
        <f>IF(GN$63&lt;=$C$17,($C$34*GN$59*$B231/$C$63)*(IF(COUNTA($D231:GM231)*(12/$C$63)&lt;=$C$9,0,1)),0)+IF(GO$63=$C$17,0,IF(GN$63=$C$17,$B231*(GN$60),0))</f>
        <v>0</v>
      </c>
      <c r="GO231" s="50">
        <f>IF(GO$63&lt;=$C$17,($C$34*GO$59*$B231/$C$63)*(IF(COUNTA($D231:GN231)*(12/$C$63)&lt;=$C$9,0,1)),0)+IF(GP$63=$C$17,0,IF(GO$63=$C$17,$B231*(GO$60),0))</f>
        <v>0</v>
      </c>
      <c r="GP231" s="50">
        <f>IF(GP$63&lt;=$C$17,($C$34*GP$59*$B231/$C$63)*(IF(COUNTA($D231:GO231)*(12/$C$63)&lt;=$C$9,0,1)),0)+IF(GQ$63=$C$17,0,IF(GP$63=$C$17,$B231*(GP$60),0))</f>
        <v>0</v>
      </c>
      <c r="GQ231" s="50">
        <f>IF(GQ$63&lt;=$C$17,($C$34*GQ$59*$B231/$C$63)*(IF(COUNTA($D231:GP231)*(12/$C$63)&lt;=$C$9,0,1)),0)+IF(GR$63=$C$17,0,IF(GQ$63=$C$17,$B231*(GQ$60),0))</f>
        <v>0</v>
      </c>
      <c r="GR231" s="50">
        <f>IF(GR$63&lt;=$C$17,($C$34*GR$59*$B231/$C$63)*(IF(COUNTA($D231:GQ231)*(12/$C$63)&lt;=$C$9,0,1)),0)+IF(GS$63=$C$17,0,IF(GR$63=$C$17,$B231*(GR$60),0))</f>
        <v>0</v>
      </c>
      <c r="GS231" s="50">
        <f>IF(GS$63&lt;=$C$17,($C$34*GS$59*$B231/$C$63)*(IF(COUNTA($D231:GR231)*(12/$C$63)&lt;=$C$9,0,1)),0)+IF(GT$63=$C$17,0,IF(GS$63=$C$17,$B231*(GS$60),0))</f>
        <v>0</v>
      </c>
      <c r="GT231" s="50">
        <f>IF(GT$63&lt;=$C$17,($C$34*GT$59*$B231/$C$63)*(IF(COUNTA($D231:GS231)*(12/$C$63)&lt;=$C$9,0,1)),0)+IF(GU$63=$C$17,0,IF(GT$63=$C$17,$B231*(GT$60),0))</f>
        <v>0</v>
      </c>
      <c r="GU231" s="50">
        <f>IF(GU$63&lt;=$C$17,($C$34*GU$59*$B231/$C$63)*(IF(COUNTA($D231:GT231)*(12/$C$63)&lt;=$C$9,0,1)),0)+IF(GV$63=$C$17,0,IF(GU$63=$C$17,$B231*(GU$60),0))</f>
        <v>0</v>
      </c>
      <c r="GV231" s="50">
        <f>IF(GV$63&lt;=$C$17,($C$34*GV$59*$B231/$C$63)*(IF(COUNTA($D231:GU231)*(12/$C$63)&lt;=$C$9,0,1)),0)+IF(GW$63=$C$17,0,IF(GV$63=$C$17,$B231*(GV$60),0))</f>
        <v>0</v>
      </c>
      <c r="GW231" s="50">
        <f>IF(GW$63&lt;=$C$17,($C$34*GW$59*$B231/$C$63)*(IF(COUNTA($D231:GV231)*(12/$C$63)&lt;=$C$9,0,1)),0)+IF(GX$63=$C$17,0,IF(GW$63=$C$17,$B231*(GW$60),0))</f>
        <v>0</v>
      </c>
      <c r="GX231" s="50">
        <f>IF(GX$63&lt;=$C$17,($C$34*GX$59*$B231/$C$63)*(IF(COUNTA($D231:GW231)*(12/$C$63)&lt;=$C$9,0,1)),0)+IF(GY$63=$C$17,0,IF(GX$63=$C$17,$B231*(GX$60),0))</f>
        <v>0</v>
      </c>
      <c r="GY231" s="50">
        <f>IF(GY$63&lt;=$C$17,($C$34*GY$59*$B231/$C$63)*(IF(COUNTA($D231:GX231)*(12/$C$63)&lt;=$C$9,0,1)),0)+IF(GZ$63=$C$17,0,IF(GY$63=$C$17,$B231*(GY$60),0))</f>
        <v>0</v>
      </c>
      <c r="GZ231" s="50">
        <f>IF(GZ$63&lt;=$C$17,($C$34*GZ$59*$B231/$C$63)*(IF(COUNTA($D231:GY231)*(12/$C$63)&lt;=$C$9,0,1)),0)+IF(HA$63=$C$17,0,IF(GZ$63=$C$17,$B231*(GZ$60),0))</f>
        <v>0</v>
      </c>
      <c r="HA231" s="50">
        <f>IF(HA$63&lt;=$C$17,($C$34*HA$59*$B231/$C$63)*(IF(COUNTA($D231:GZ231)*(12/$C$63)&lt;=$C$9,0,1)),0)+IF(HB$63=$C$17,0,IF(HA$63=$C$17,$B231*(HA$60),0))</f>
        <v>0</v>
      </c>
      <c r="HB231" s="50">
        <f>IF(HB$63&lt;=$C$17,($C$34*HB$59*$B231/$C$63)*(IF(COUNTA($D231:HA231)*(12/$C$63)&lt;=$C$9,0,1)),0)+IF(HC$63=$C$17,0,IF(HB$63=$C$17,$B231*(HB$60),0))</f>
        <v>0</v>
      </c>
      <c r="HC231" s="50">
        <f>IF(HC$63&lt;=$C$17,($C$34*HC$59*$B231/$C$63)*(IF(COUNTA($D231:HB231)*(12/$C$63)&lt;=$C$9,0,1)),0)+IF(HD$63=$C$17,0,IF(HC$63=$C$17,$B231*(HC$60),0))</f>
        <v>0</v>
      </c>
      <c r="HD231" s="50">
        <f>IF(HD$63&lt;=$C$17,($C$34*HD$59*$B231/$C$63)*(IF(COUNTA($D231:HC231)*(12/$C$63)&lt;=$C$9,0,1)),0)+IF(HE$63=$C$17,0,IF(HD$63=$C$17,$B231*(HD$60),0))</f>
        <v>0</v>
      </c>
      <c r="HE231" s="50">
        <f>IF(HE$63&lt;=$C$17,($C$34*HE$59*$B231/$C$63)*(IF(COUNTA($D231:HD231)*(12/$C$63)&lt;=$C$9,0,1)),0)+IF(HF$63=$C$17,0,IF(HE$63=$C$17,$B231*(HE$60),0))</f>
        <v>0</v>
      </c>
      <c r="HF231" s="50">
        <f>IF(HF$63&lt;=$C$17,($C$34*HF$59*$B231/$C$63)*(IF(COUNTA($D231:HE231)*(12/$C$63)&lt;=$C$9,0,1)),0)+IF(HG$63=$C$17,0,IF(HF$63=$C$17,$B231*(HF$60),0))</f>
        <v>0</v>
      </c>
      <c r="HG231" s="50">
        <f>IF(HG$63&lt;=$C$17,($C$34*HG$59*$B231/$C$63)*(IF(COUNTA($D231:HF231)*(12/$C$63)&lt;=$C$9,0,1)),0)+IF(HH$63=$C$17,0,IF(HG$63=$C$17,$B231*(HG$60),0))</f>
        <v>0</v>
      </c>
      <c r="HH231" s="50">
        <f>IF(HH$63&lt;=$C$17,($C$34*HH$59*$B231/$C$63)*(IF(COUNTA($D231:HG231)*(12/$C$63)&lt;=$C$9,0,1)),0)+IF(HI$63=$C$17,0,IF(HH$63=$C$17,$B231*(HH$60),0))</f>
        <v>0</v>
      </c>
      <c r="HI231" s="50">
        <f>IF(HI$63&lt;=$C$17,($C$34*HI$59*$B231/$C$63)*(IF(COUNTA($D231:HH231)*(12/$C$63)&lt;=$C$9,0,1)),0)+IF(HJ$63=$C$17,0,IF(HI$63=$C$17,$B231*(HI$60),0))</f>
        <v>0</v>
      </c>
      <c r="HJ231" s="50">
        <f>IF(HJ$63&lt;=$C$17,($C$34*HJ$59*$B231/$C$63)*(IF(COUNTA($D231:HI231)*(12/$C$63)&lt;=$C$9,0,1)),0)+IF(HK$63=$C$17,0,IF(HJ$63=$C$17,$B231*(HJ$60),0))</f>
        <v>0</v>
      </c>
      <c r="HK231" s="50">
        <f>IF(HK$63&lt;=$C$17,($C$34*HK$59*$B231/$C$63)*(IF(COUNTA($D231:HJ231)*(12/$C$63)&lt;=$C$9,0,1)),0)+IF(HL$63=$C$17,0,IF(HK$63=$C$17,$B231*(HK$60),0))</f>
        <v>0</v>
      </c>
      <c r="HL231" s="50">
        <f>IF(HL$63&lt;=$C$17,($C$34*HL$59*$B231/$C$63)*(IF(COUNTA($D231:HK231)*(12/$C$63)&lt;=$C$9,0,1)),0)+IF(HM$63=$C$17,0,IF(HL$63=$C$17,$B231*(HL$60),0))</f>
        <v>0</v>
      </c>
      <c r="HM231" s="50">
        <f>IF(HM$63&lt;=$C$17,($C$34*HM$59*$B231/$C$63)*(IF(COUNTA($D231:HL231)*(12/$C$63)&lt;=$C$9,0,1)),0)+IF(HN$63=$C$17,0,IF(HM$63=$C$17,$B231*(HM$60),0))</f>
        <v>0</v>
      </c>
      <c r="HN231" s="50">
        <f>IF(HN$63&lt;=$C$17,($C$34*HN$59*$B231/$C$63)*(IF(COUNTA($D231:HM231)*(12/$C$63)&lt;=$C$9,0,1)),0)+IF(HO$63=$C$17,0,IF(HN$63=$C$17,$B231*(HN$60),0))</f>
        <v>0</v>
      </c>
      <c r="HO231" s="50">
        <f>IF(HO$63&lt;=$C$17,($C$34*HO$59*$B231/$C$63)*(IF(COUNTA($D231:HN231)*(12/$C$63)&lt;=$C$9,0,1)),0)+IF(HP$63=$C$17,0,IF(HO$63=$C$17,$B231*(HO$60),0))</f>
        <v>0</v>
      </c>
      <c r="HP231" s="50">
        <f>IF(HP$63&lt;=$C$17,($C$34*HP$59*$B231/$C$63)*(IF(COUNTA($D231:HO231)*(12/$C$63)&lt;=$C$9,0,1)),0)+IF(HQ$63=$C$17,0,IF(HP$63=$C$17,$B231*(HP$60),0))</f>
        <v>0</v>
      </c>
      <c r="HQ231" s="50">
        <f>IF(HQ$63&lt;=$C$17,($C$34*HQ$59*$B231/$C$63)*(IF(COUNTA($D231:HP231)*(12/$C$63)&lt;=$C$9,0,1)),0)+IF(HR$63=$C$17,0,IF(HQ$63=$C$17,$B231*(HQ$60),0))</f>
        <v>0</v>
      </c>
      <c r="HR231" s="50">
        <f>IF(HR$63&lt;=$C$17,($C$34*HR$59*$B231/$C$63)*(IF(COUNTA($D231:HQ231)*(12/$C$63)&lt;=$C$9,0,1)),0)+IF(HS$63=$C$17,0,IF(HR$63=$C$17,$B231*(HR$60),0))</f>
        <v>0</v>
      </c>
      <c r="HS231" s="50">
        <f>IF(HS$63&lt;=$C$17,($C$34*HS$59*$B231/$C$63)*(IF(COUNTA($D231:HR231)*(12/$C$63)&lt;=$C$9,0,1)),0)+IF(HT$63=$C$17,0,IF(HS$63=$C$17,$B231*(HS$60),0))</f>
        <v>0</v>
      </c>
      <c r="HT231" s="50">
        <f>IF(HT$63&lt;=$C$17,($C$34*HT$59*$B231/$C$63)*(IF(COUNTA($D231:HS231)*(12/$C$63)&lt;=$C$9,0,1)),0)+IF(HU$63=$C$17,0,IF(HT$63=$C$17,$B231*(HT$60),0))</f>
        <v>0</v>
      </c>
      <c r="HU231" s="50">
        <f>IF(HU$63&lt;=$C$17,($C$34*HU$59*$B231/$C$63)*(IF(COUNTA($D231:HT231)*(12/$C$63)&lt;=$C$9,0,1)),0)+IF(HV$63=$C$17,0,IF(HU$63=$C$17,$B231*(HU$60),0))</f>
        <v>0</v>
      </c>
      <c r="HV231" s="50">
        <f>IF(HV$63&lt;=$C$17,($C$34*HV$59*$B231/$C$63)*(IF(COUNTA($D231:HU231)*(12/$C$63)&lt;=$C$9,0,1)),0)+IF(HW$63=$C$17,0,IF(HV$63=$C$17,$B231*(HV$60),0))</f>
        <v>0</v>
      </c>
      <c r="HW231" s="50">
        <f>IF(HW$63&lt;=$C$17,($C$34*HW$59*$B231/$C$63)*(IF(COUNTA($D231:HV231)*(12/$C$63)&lt;=$C$9,0,1)),0)+IF(HX$63=$C$17,0,IF(HW$63=$C$17,$B231*(HW$60),0))</f>
        <v>0</v>
      </c>
      <c r="HX231" s="50">
        <f>IF(HX$63&lt;=$C$17,($C$34*HX$59*$B231/$C$63)*(IF(COUNTA($D231:HW231)*(12/$C$63)&lt;=$C$9,0,1)),0)+IF(HY$63=$C$17,0,IF(HX$63=$C$17,$B231*(HX$60),0))</f>
        <v>0</v>
      </c>
      <c r="HY231" s="50">
        <f>IF(HY$63&lt;=$C$17,($C$34*HY$59*$B231/$C$63)*(IF(COUNTA($D231:HX231)*(12/$C$63)&lt;=$C$9,0,1)),0)+IF(HZ$63=$C$17,0,IF(HY$63=$C$17,$B231*(HY$60),0))</f>
        <v>0</v>
      </c>
      <c r="HZ231" s="50">
        <f>IF(HZ$63&lt;=$C$17,($C$34*HZ$59*$B231/$C$63)*(IF(COUNTA($D231:HY231)*(12/$C$63)&lt;=$C$9,0,1)),0)+IF(IA$63=$C$17,0,IF(HZ$63=$C$17,$B231*(HZ$60),0))</f>
        <v>0</v>
      </c>
      <c r="IA231" s="50">
        <f>IF(IA$63&lt;=$C$17,($C$34*IA$59*$B231/$C$63)*(IF(COUNTA($D231:HZ231)*(12/$C$63)&lt;=$C$9,0,1)),0)+IF(IB$63=$C$17,0,IF(IA$63=$C$17,$B231*(IA$60),0))</f>
        <v>0</v>
      </c>
      <c r="IB231" s="50">
        <f>IF(IB$63&lt;=$C$17,($C$34*IB$59*$B231/$C$63)*(IF(COUNTA($D231:IA231)*(12/$C$63)&lt;=$C$9,0,1)),0)+IF(IC$63=$C$17,0,IF(IB$63=$C$17,$B231*(IB$60),0))</f>
        <v>0</v>
      </c>
      <c r="IC231" s="50">
        <f>IF(IC$63&lt;=$C$17,($C$34*IC$59*$B231/$C$63)*(IF(COUNTA($D231:IB231)*(12/$C$63)&lt;=$C$9,0,1)),0)+IF(ID$63=$C$17,0,IF(IC$63=$C$17,$B231*(IC$60),0))</f>
        <v>0</v>
      </c>
      <c r="ID231" s="50">
        <f>IF(ID$63&lt;=$C$17,($C$34*ID$59*$B231/$C$63)*(IF(COUNTA($D231:IC231)*(12/$C$63)&lt;=$C$9,0,1)),0)+IF(IE$63=$C$17,0,IF(ID$63=$C$17,$B231*(ID$60),0))</f>
        <v>0</v>
      </c>
      <c r="IE231" s="50">
        <f>IF(IE$63&lt;=$C$17,($C$34*IE$59*$B231/$C$63)*(IF(COUNTA($D231:ID231)*(12/$C$63)&lt;=$C$9,0,1)),0)+IF(IF$63=$C$17,0,IF(IE$63=$C$17,$B231*(IE$60),0))</f>
        <v>0</v>
      </c>
      <c r="IF231" s="50">
        <f>IF(IF$63&lt;=$C$17,($C$34*IF$59*$B231/$C$63)*(IF(COUNTA($D231:IE231)*(12/$C$63)&lt;=$C$9,0,1)),0)+IF(IG$63=$C$17,0,IF(IF$63=$C$17,$B231*(IF$60),0))</f>
        <v>0</v>
      </c>
      <c r="IG231" s="50">
        <f>IF(IG$63&lt;=$C$17,($C$34*IG$59*$B231/$C$63)*(IF(COUNTA($D231:IF231)*(12/$C$63)&lt;=$C$9,0,1)),0)+IF(IH$63=$C$17,0,IF(IG$63=$C$17,$B231*(IG$60),0))</f>
        <v>0</v>
      </c>
      <c r="IH231" s="50">
        <f>IF(IH$63&lt;=$C$17,($C$34*IH$59*$B231/$C$63)*(IF(COUNTA($D231:IG231)*(12/$C$63)&lt;=$C$9,0,1)),0)+IF(II$63=$C$17,0,IF(IH$63=$C$17,$B231*(IH$60),0))</f>
        <v>0</v>
      </c>
      <c r="II231" s="50">
        <f>IF(II$63&lt;=$C$17,($C$34*II$59*$B231/$C$63)*(IF(COUNTA($D231:IH231)*(12/$C$63)&lt;=$C$9,0,1)),0)+IF(IJ$63=$C$17,0,IF(II$63=$C$17,$B231*(II$60),0))</f>
        <v>0</v>
      </c>
      <c r="IJ231" s="50">
        <f>IF(IJ$63&lt;=$C$17,($C$34*IJ$59*$B231/$C$63)*(IF(COUNTA($D231:II231)*(12/$C$63)&lt;=$C$9,0,1)),0)+IF(IK$63=$C$17,0,IF(IJ$63=$C$17,$B231*(IJ$60),0))</f>
        <v>0</v>
      </c>
      <c r="IK231" s="50">
        <f>IF(IK$63&lt;=$C$17,($C$34*IK$59*$B231/$C$63)*(IF(COUNTA($D231:IJ231)*(12/$C$63)&lt;=$C$9,0,1)),0)+IF(IL$63=$C$17,0,IF(IK$63=$C$17,$B231*(IK$60),0))</f>
        <v>0</v>
      </c>
      <c r="IL231" s="50">
        <f>IF(IL$63&lt;=$C$17,($C$34*IL$59*$B231/$C$63)*(IF(COUNTA($D231:IK231)*(12/$C$63)&lt;=$C$9,0,1)),0)+IF(IM$63=$C$17,0,IF(IL$63=$C$17,$B231*(IL$60),0))</f>
        <v>0</v>
      </c>
      <c r="IM231" s="50">
        <f>IF(IM$63&lt;=$C$17,($C$34*IM$59*$B231/$C$63)*(IF(COUNTA($D231:IL231)*(12/$C$63)&lt;=$C$9,0,1)),0)+IF(IN$63=$C$17,0,IF(IM$63=$C$17,$B231*(IM$60),0))</f>
        <v>0</v>
      </c>
      <c r="IN231" s="50">
        <f>IF(IN$63&lt;=$C$17,($C$34*IN$59*$B231/$C$63)*(IF(COUNTA($D231:IM231)*(12/$C$63)&lt;=$C$9,0,1)),0)+IF(IO$63=$C$17,0,IF(IN$63=$C$17,$B231*(IN$60),0))</f>
        <v>0</v>
      </c>
      <c r="IO231" s="50">
        <f>IF(IO$63&lt;=$C$17,($C$34*IO$59*$B231/$C$63)*(IF(COUNTA($D231:IN231)*(12/$C$63)&lt;=$C$9,0,1)),0)+IF(IP$63=$C$17,0,IF(IO$63=$C$17,$B231*(IO$60),0))</f>
        <v>0</v>
      </c>
      <c r="IP231" s="50">
        <f>IF(IP$63&lt;=$C$17,($C$34*IP$59*$B231/$C$63)*(IF(COUNTA($D231:IO231)*(12/$C$63)&lt;=$C$9,0,1)),0)+IF(IQ$63=$C$17,0,IF(IP$63=$C$17,$B231*(IP$60),0))</f>
        <v>0</v>
      </c>
      <c r="IQ231" s="50">
        <f>IF(IQ$63&lt;=$C$17,($C$34*IQ$59*$B231/$C$63)*(IF(COUNTA($D231:IP231)*(12/$C$63)&lt;=$C$9,0,1)),0)+IF(IR$63=$C$17,0,IF(IQ$63=$C$17,$B231*(IQ$60),0))</f>
        <v>0</v>
      </c>
      <c r="IR231" s="50">
        <f>IF(IR$63&lt;=$C$17,($C$34*IR$59*$B231/$C$63)*(IF(COUNTA($D231:IQ231)*(12/$C$63)&lt;=$C$9,0,1)),0)+IF(IS$63=$C$17,0,IF(IR$63=$C$17,$B231*(IR$60),0))</f>
        <v>0</v>
      </c>
      <c r="IS231" s="50">
        <f>IF(IS$63&lt;=$C$17,($C$34*IS$59*$B231/$C$63)*(IF(COUNTA($D231:IR231)*(12/$C$63)&lt;=$C$9,0,1)),0)+IF(IT$63=$C$17,0,IF(IS$63=$C$17,$B231*(IS$60),0))</f>
        <v>0</v>
      </c>
      <c r="IT231" s="50">
        <f>IF(IT$63&lt;=$C$17,($C$34*IT$59*$B231/$C$63)*(IF(COUNTA($D231:IS231)*(12/$C$63)&lt;=$C$9,0,1)),0)+IF(IU$63=$C$17,0,IF(IT$63=$C$17,$B231*(IT$60),0))</f>
        <v>0</v>
      </c>
      <c r="IU231" s="50">
        <f>IF(IU$63&lt;=$C$17,($C$34*IU$59*$B231/$C$63)*(IF(COUNTA($D231:IT231)*(12/$C$63)&lt;=$C$9,0,1)),0)+IF(IV$63=$C$17,0,IF(IU$63=$C$17,$B231*(IU$60),0))</f>
        <v>0</v>
      </c>
      <c r="IV231" s="50">
        <f>IF(IV$63&lt;=$C$17,($C$34*IV$59*$B231/$C$63)*(IF(COUNTA($D231:IU231)*(12/$C$63)&lt;=$C$9,0,1)),0)+IF(IW$63=$C$17,0,IF(IV$63=$C$17,$B231*(IV$60),0))</f>
        <v>0</v>
      </c>
      <c r="IW231" s="50">
        <f>IF(IW$63&lt;=$C$17,($C$34*IW$59*$B231/$C$63)*(IF(COUNTA($D231:IV231)*(12/$C$63)&lt;=$C$9,0,1)),0)+IF(IX$63=$C$17,0,IF(IW$63=$C$17,$B231*(IW$60),0))</f>
        <v>0</v>
      </c>
      <c r="IX231" s="50"/>
      <c r="IY231" s="50"/>
      <c r="IZ231" s="50"/>
      <c r="JA231" s="50"/>
      <c r="JB231" s="50"/>
      <c r="JC231" s="50"/>
      <c r="JD231" s="50"/>
      <c r="JE231" s="50"/>
      <c r="JF231" s="50"/>
      <c r="JG231" s="50"/>
      <c r="JH231" s="50"/>
      <c r="JI231" s="50"/>
      <c r="JJ231" s="50"/>
      <c r="JK231" s="50"/>
      <c r="JL231" s="50"/>
      <c r="JM231" s="50"/>
      <c r="JN231" s="50"/>
      <c r="JO231" s="50"/>
      <c r="JP231" s="50"/>
      <c r="JQ231" s="50"/>
      <c r="JR231" s="50"/>
      <c r="JS231" s="50"/>
      <c r="JT231" s="50"/>
      <c r="JU231" s="50"/>
      <c r="JV231" s="50"/>
      <c r="JW231" s="50"/>
      <c r="JX231" s="50"/>
      <c r="JY231" s="50"/>
      <c r="JZ231" s="50"/>
      <c r="KA231" s="50"/>
      <c r="KB231" s="50"/>
      <c r="KC231" s="50"/>
      <c r="KD231" s="50"/>
      <c r="KE231" s="50"/>
      <c r="KF231" s="50"/>
      <c r="KG231" s="50"/>
      <c r="KH231" s="50"/>
      <c r="KI231" s="50"/>
      <c r="KJ231" s="50"/>
      <c r="KK231" s="50"/>
      <c r="KL231" s="50"/>
      <c r="KM231" s="50"/>
      <c r="KN231" s="50"/>
      <c r="KO231" s="50"/>
      <c r="KP231" s="50"/>
      <c r="KQ231" s="50"/>
      <c r="KR231" s="50"/>
      <c r="KS231" s="50"/>
      <c r="KT231" s="50"/>
      <c r="KU231" s="50"/>
      <c r="KV231" s="50"/>
      <c r="KW231" s="50"/>
      <c r="KX231" s="50"/>
      <c r="KY231" s="50"/>
      <c r="KZ231" s="50"/>
      <c r="LA231" s="50"/>
      <c r="LB231" s="50"/>
      <c r="LC231" s="50"/>
      <c r="LD231" s="50"/>
      <c r="LE231" s="50"/>
      <c r="LF231" s="50"/>
      <c r="LG231" s="50"/>
      <c r="LH231" s="50"/>
      <c r="LI231" s="50"/>
      <c r="LJ231" s="50"/>
      <c r="LK231" s="50"/>
      <c r="LL231" s="50"/>
      <c r="LM231" s="50"/>
      <c r="LN231" s="50"/>
      <c r="LO231" s="50"/>
      <c r="LP231" s="50"/>
      <c r="LQ231" s="50"/>
      <c r="LR231" s="50"/>
      <c r="LS231" s="50"/>
      <c r="LT231" s="50"/>
      <c r="LU231" s="50"/>
      <c r="LV231" s="50"/>
      <c r="LW231" s="50"/>
      <c r="LX231" s="50"/>
      <c r="LY231" s="50"/>
      <c r="LZ231" s="50"/>
      <c r="MA231" s="50"/>
      <c r="MB231" s="50"/>
      <c r="MC231" s="50"/>
      <c r="MD231" s="50"/>
      <c r="ME231" s="50"/>
      <c r="MF231" s="50"/>
      <c r="MG231" s="50"/>
      <c r="MH231" s="50"/>
      <c r="MI231" s="50"/>
      <c r="MJ231" s="50"/>
      <c r="MK231" s="50"/>
      <c r="ML231" s="50"/>
      <c r="MM231" s="50"/>
      <c r="MN231" s="50"/>
      <c r="MO231" s="50"/>
      <c r="MP231" s="50"/>
      <c r="MQ231" s="50"/>
      <c r="MR231" s="50"/>
      <c r="MS231" s="50"/>
      <c r="MT231" s="50"/>
      <c r="MU231" s="50"/>
      <c r="MV231" s="50"/>
      <c r="MW231" s="50"/>
      <c r="MX231" s="50"/>
      <c r="MY231" s="50"/>
      <c r="MZ231" s="50"/>
      <c r="NA231" s="50"/>
      <c r="NB231" s="50"/>
      <c r="NC231" s="50"/>
      <c r="ND231" s="50"/>
      <c r="NE231" s="50"/>
      <c r="NF231" s="50"/>
      <c r="NG231" s="50"/>
      <c r="NH231" s="50"/>
      <c r="NI231" s="50"/>
      <c r="NJ231" s="50"/>
      <c r="NK231" s="50"/>
      <c r="NL231" s="50"/>
      <c r="NM231" s="50"/>
      <c r="NN231" s="50"/>
      <c r="NO231" s="50"/>
      <c r="NP231" s="50"/>
      <c r="NQ231" s="50"/>
      <c r="NR231" s="50"/>
      <c r="NS231" s="50"/>
      <c r="NT231" s="50"/>
      <c r="NU231" s="50"/>
    </row>
    <row r="232" spans="1:385" outlineLevel="1" x14ac:dyDescent="0.25">
      <c r="A232" s="2" t="s">
        <v>55</v>
      </c>
      <c r="B232" s="79">
        <f ca="1">+OFFSET($D$52,0,COUNTA($B$66:B231),,)</f>
        <v>0</v>
      </c>
      <c r="C232" s="88">
        <f t="shared" si="72"/>
        <v>0</v>
      </c>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47"/>
      <c r="EJ232" s="47"/>
      <c r="EK232" s="47"/>
      <c r="EL232" s="47"/>
      <c r="EM232" s="47"/>
      <c r="EN232" s="47"/>
      <c r="EO232" s="47"/>
      <c r="EP232" s="47"/>
      <c r="EQ232" s="47"/>
      <c r="ER232" s="47"/>
      <c r="ES232" s="47"/>
      <c r="ET232" s="47"/>
      <c r="EU232" s="47"/>
      <c r="EV232" s="47"/>
      <c r="EW232" s="47"/>
      <c r="EX232" s="47"/>
      <c r="EY232" s="47"/>
      <c r="EZ232" s="47"/>
      <c r="FA232" s="47"/>
      <c r="FB232" s="47"/>
      <c r="FC232" s="47"/>
      <c r="FD232" s="47"/>
      <c r="FE232" s="47"/>
      <c r="FF232" s="47"/>
      <c r="FG232" s="47"/>
      <c r="FH232" s="47"/>
      <c r="FI232" s="47"/>
      <c r="FJ232" s="47"/>
      <c r="FK232" s="47"/>
      <c r="FL232" s="47"/>
      <c r="FM232" s="47"/>
      <c r="FN232" s="50">
        <f>IF(FO$63&gt;$C$17,0,-FN$53*(12/$C$63))</f>
        <v>0</v>
      </c>
      <c r="FO232" s="50">
        <f>IF(FO$63&lt;=$C$17,($C$34*FO$59*$B232/$C$63)*(IF(COUNTA($D232:FN232)*(12/$C$63)&lt;=$C$9,0,1)),0)+IF(FP$63=$C$17,0,IF(FO$63=$C$17,$B232*(FO$60),0))</f>
        <v>0</v>
      </c>
      <c r="FP232" s="50">
        <f>IF(FP$63&lt;=$C$17,($C$34*FP$59*$B232/$C$63)*(IF(COUNTA($D232:FO232)*(12/$C$63)&lt;=$C$9,0,1)),0)+IF(FQ$63=$C$17,0,IF(FP$63=$C$17,$B232*(FP$60),0))</f>
        <v>0</v>
      </c>
      <c r="FQ232" s="50">
        <f>IF(FQ$63&lt;=$C$17,($C$34*FQ$59*$B232/$C$63)*(IF(COUNTA($D232:FP232)*(12/$C$63)&lt;=$C$9,0,1)),0)+IF(FR$63=$C$17,0,IF(FQ$63=$C$17,$B232*(FQ$60),0))</f>
        <v>0</v>
      </c>
      <c r="FR232" s="50">
        <f>IF(FR$63&lt;=$C$17,($C$34*FR$59*$B232/$C$63)*(IF(COUNTA($D232:FQ232)*(12/$C$63)&lt;=$C$9,0,1)),0)+IF(FS$63=$C$17,0,IF(FR$63=$C$17,$B232*(FR$60),0))</f>
        <v>0</v>
      </c>
      <c r="FS232" s="50">
        <f>IF(FS$63&lt;=$C$17,($C$34*FS$59*$B232/$C$63)*(IF(COUNTA($D232:FR232)*(12/$C$63)&lt;=$C$9,0,1)),0)+IF(FT$63=$C$17,0,IF(FS$63=$C$17,$B232*(FS$60),0))</f>
        <v>0</v>
      </c>
      <c r="FT232" s="50">
        <f>IF(FT$63&lt;=$C$17,($C$34*FT$59*$B232/$C$63)*(IF(COUNTA($D232:FS232)*(12/$C$63)&lt;=$C$9,0,1)),0)+IF(FU$63=$C$17,0,IF(FT$63=$C$17,$B232*(FT$60),0))</f>
        <v>0</v>
      </c>
      <c r="FU232" s="50">
        <f>IF(FU$63&lt;=$C$17,($C$34*FU$59*$B232/$C$63)*(IF(COUNTA($D232:FT232)*(12/$C$63)&lt;=$C$9,0,1)),0)+IF(FV$63=$C$17,0,IF(FU$63=$C$17,$B232*(FU$60),0))</f>
        <v>0</v>
      </c>
      <c r="FV232" s="50">
        <f>IF(FV$63&lt;=$C$17,($C$34*FV$59*$B232/$C$63)*(IF(COUNTA($D232:FU232)*(12/$C$63)&lt;=$C$9,0,1)),0)+IF(FW$63=$C$17,0,IF(FV$63=$C$17,$B232*(FV$60),0))</f>
        <v>0</v>
      </c>
      <c r="FW232" s="50">
        <f>IF(FW$63&lt;=$C$17,($C$34*FW$59*$B232/$C$63)*(IF(COUNTA($D232:FV232)*(12/$C$63)&lt;=$C$9,0,1)),0)+IF(FX$63=$C$17,0,IF(FW$63=$C$17,$B232*(FW$60),0))</f>
        <v>0</v>
      </c>
      <c r="FX232" s="50">
        <f>IF(FX$63&lt;=$C$17,($C$34*FX$59*$B232/$C$63)*(IF(COUNTA($D232:FW232)*(12/$C$63)&lt;=$C$9,0,1)),0)+IF(FY$63=$C$17,0,IF(FX$63=$C$17,$B232*(FX$60),0))</f>
        <v>0</v>
      </c>
      <c r="FY232" s="50">
        <f>IF(FY$63&lt;=$C$17,($C$34*FY$59*$B232/$C$63)*(IF(COUNTA($D232:FX232)*(12/$C$63)&lt;=$C$9,0,1)),0)+IF(FZ$63=$C$17,0,IF(FY$63=$C$17,$B232*(FY$60),0))</f>
        <v>0</v>
      </c>
      <c r="FZ232" s="50">
        <f>IF(FZ$63&lt;=$C$17,($C$34*FZ$59*$B232/$C$63)*(IF(COUNTA($D232:FY232)*(12/$C$63)&lt;=$C$9,0,1)),0)+IF(GA$63=$C$17,0,IF(FZ$63=$C$17,$B232*(FZ$60),0))</f>
        <v>0</v>
      </c>
      <c r="GA232" s="50">
        <f>IF(GA$63&lt;=$C$17,($C$34*GA$59*$B232/$C$63)*(IF(COUNTA($D232:FZ232)*(12/$C$63)&lt;=$C$9,0,1)),0)+IF(GB$63=$C$17,0,IF(GA$63=$C$17,$B232*(GA$60),0))</f>
        <v>0</v>
      </c>
      <c r="GB232" s="50">
        <f>IF(GB$63&lt;=$C$17,($C$34*GB$59*$B232/$C$63)*(IF(COUNTA($D232:GA232)*(12/$C$63)&lt;=$C$9,0,1)),0)+IF(GC$63=$C$17,0,IF(GB$63=$C$17,$B232*(GB$60),0))</f>
        <v>0</v>
      </c>
      <c r="GC232" s="50">
        <f>IF(GC$63&lt;=$C$17,($C$34*GC$59*$B232/$C$63)*(IF(COUNTA($D232:GB232)*(12/$C$63)&lt;=$C$9,0,1)),0)+IF(GD$63=$C$17,0,IF(GC$63=$C$17,$B232*(GC$60),0))</f>
        <v>0</v>
      </c>
      <c r="GD232" s="50">
        <f>IF(GD$63&lt;=$C$17,($C$34*GD$59*$B232/$C$63)*(IF(COUNTA($D232:GC232)*(12/$C$63)&lt;=$C$9,0,1)),0)+IF(GE$63=$C$17,0,IF(GD$63=$C$17,$B232*(GD$60),0))</f>
        <v>0</v>
      </c>
      <c r="GE232" s="50">
        <f>IF(GE$63&lt;=$C$17,($C$34*GE$59*$B232/$C$63)*(IF(COUNTA($D232:GD232)*(12/$C$63)&lt;=$C$9,0,1)),0)+IF(GF$63=$C$17,0,IF(GE$63=$C$17,$B232*(GE$60),0))</f>
        <v>0</v>
      </c>
      <c r="GF232" s="50">
        <f>IF(GF$63&lt;=$C$17,($C$34*GF$59*$B232/$C$63)*(IF(COUNTA($D232:GE232)*(12/$C$63)&lt;=$C$9,0,1)),0)+IF(GG$63=$C$17,0,IF(GF$63=$C$17,$B232*(GF$60),0))</f>
        <v>0</v>
      </c>
      <c r="GG232" s="50">
        <f>IF(GG$63&lt;=$C$17,($C$34*GG$59*$B232/$C$63)*(IF(COUNTA($D232:GF232)*(12/$C$63)&lt;=$C$9,0,1)),0)+IF(GH$63=$C$17,0,IF(GG$63=$C$17,$B232*(GG$60),0))</f>
        <v>0</v>
      </c>
      <c r="GH232" s="50">
        <f>IF(GH$63&lt;=$C$17,($C$34*GH$59*$B232/$C$63)*(IF(COUNTA($D232:GG232)*(12/$C$63)&lt;=$C$9,0,1)),0)+IF(GI$63=$C$17,0,IF(GH$63=$C$17,$B232*(GH$60),0))</f>
        <v>0</v>
      </c>
      <c r="GI232" s="50">
        <f>IF(GI$63&lt;=$C$17,($C$34*GI$59*$B232/$C$63)*(IF(COUNTA($D232:GH232)*(12/$C$63)&lt;=$C$9,0,1)),0)+IF(GJ$63=$C$17,0,IF(GI$63=$C$17,$B232*(GI$60),0))</f>
        <v>0</v>
      </c>
      <c r="GJ232" s="50">
        <f>IF(GJ$63&lt;=$C$17,($C$34*GJ$59*$B232/$C$63)*(IF(COUNTA($D232:GI232)*(12/$C$63)&lt;=$C$9,0,1)),0)+IF(GK$63=$C$17,0,IF(GJ$63=$C$17,$B232*(GJ$60),0))</f>
        <v>0</v>
      </c>
      <c r="GK232" s="50">
        <f>IF(GK$63&lt;=$C$17,($C$34*GK$59*$B232/$C$63)*(IF(COUNTA($D232:GJ232)*(12/$C$63)&lt;=$C$9,0,1)),0)+IF(GL$63=$C$17,0,IF(GK$63=$C$17,$B232*(GK$60),0))</f>
        <v>0</v>
      </c>
      <c r="GL232" s="50">
        <f>IF(GL$63&lt;=$C$17,($C$34*GL$59*$B232/$C$63)*(IF(COUNTA($D232:GK232)*(12/$C$63)&lt;=$C$9,0,1)),0)+IF(GM$63=$C$17,0,IF(GL$63=$C$17,$B232*(GL$60),0))</f>
        <v>0</v>
      </c>
      <c r="GM232" s="50">
        <f>IF(GM$63&lt;=$C$17,($C$34*GM$59*$B232/$C$63)*(IF(COUNTA($D232:GL232)*(12/$C$63)&lt;=$C$9,0,1)),0)+IF(GN$63=$C$17,0,IF(GM$63=$C$17,$B232*(GM$60),0))</f>
        <v>0</v>
      </c>
      <c r="GN232" s="50">
        <f>IF(GN$63&lt;=$C$17,($C$34*GN$59*$B232/$C$63)*(IF(COUNTA($D232:GM232)*(12/$C$63)&lt;=$C$9,0,1)),0)+IF(GO$63=$C$17,0,IF(GN$63=$C$17,$B232*(GN$60),0))</f>
        <v>0</v>
      </c>
      <c r="GO232" s="50">
        <f>IF(GO$63&lt;=$C$17,($C$34*GO$59*$B232/$C$63)*(IF(COUNTA($D232:GN232)*(12/$C$63)&lt;=$C$9,0,1)),0)+IF(GP$63=$C$17,0,IF(GO$63=$C$17,$B232*(GO$60),0))</f>
        <v>0</v>
      </c>
      <c r="GP232" s="50">
        <f>IF(GP$63&lt;=$C$17,($C$34*GP$59*$B232/$C$63)*(IF(COUNTA($D232:GO232)*(12/$C$63)&lt;=$C$9,0,1)),0)+IF(GQ$63=$C$17,0,IF(GP$63=$C$17,$B232*(GP$60),0))</f>
        <v>0</v>
      </c>
      <c r="GQ232" s="50">
        <f>IF(GQ$63&lt;=$C$17,($C$34*GQ$59*$B232/$C$63)*(IF(COUNTA($D232:GP232)*(12/$C$63)&lt;=$C$9,0,1)),0)+IF(GR$63=$C$17,0,IF(GQ$63=$C$17,$B232*(GQ$60),0))</f>
        <v>0</v>
      </c>
      <c r="GR232" s="50">
        <f>IF(GR$63&lt;=$C$17,($C$34*GR$59*$B232/$C$63)*(IF(COUNTA($D232:GQ232)*(12/$C$63)&lt;=$C$9,0,1)),0)+IF(GS$63=$C$17,0,IF(GR$63=$C$17,$B232*(GR$60),0))</f>
        <v>0</v>
      </c>
      <c r="GS232" s="50">
        <f>IF(GS$63&lt;=$C$17,($C$34*GS$59*$B232/$C$63)*(IF(COUNTA($D232:GR232)*(12/$C$63)&lt;=$C$9,0,1)),0)+IF(GT$63=$C$17,0,IF(GS$63=$C$17,$B232*(GS$60),0))</f>
        <v>0</v>
      </c>
      <c r="GT232" s="50">
        <f>IF(GT$63&lt;=$C$17,($C$34*GT$59*$B232/$C$63)*(IF(COUNTA($D232:GS232)*(12/$C$63)&lt;=$C$9,0,1)),0)+IF(GU$63=$C$17,0,IF(GT$63=$C$17,$B232*(GT$60),0))</f>
        <v>0</v>
      </c>
      <c r="GU232" s="50">
        <f>IF(GU$63&lt;=$C$17,($C$34*GU$59*$B232/$C$63)*(IF(COUNTA($D232:GT232)*(12/$C$63)&lt;=$C$9,0,1)),0)+IF(GV$63=$C$17,0,IF(GU$63=$C$17,$B232*(GU$60),0))</f>
        <v>0</v>
      </c>
      <c r="GV232" s="50">
        <f>IF(GV$63&lt;=$C$17,($C$34*GV$59*$B232/$C$63)*(IF(COUNTA($D232:GU232)*(12/$C$63)&lt;=$C$9,0,1)),0)+IF(GW$63=$C$17,0,IF(GV$63=$C$17,$B232*(GV$60),0))</f>
        <v>0</v>
      </c>
      <c r="GW232" s="50">
        <f>IF(GW$63&lt;=$C$17,($C$34*GW$59*$B232/$C$63)*(IF(COUNTA($D232:GV232)*(12/$C$63)&lt;=$C$9,0,1)),0)+IF(GX$63=$C$17,0,IF(GW$63=$C$17,$B232*(GW$60),0))</f>
        <v>0</v>
      </c>
      <c r="GX232" s="50">
        <f>IF(GX$63&lt;=$C$17,($C$34*GX$59*$B232/$C$63)*(IF(COUNTA($D232:GW232)*(12/$C$63)&lt;=$C$9,0,1)),0)+IF(GY$63=$C$17,0,IF(GX$63=$C$17,$B232*(GX$60),0))</f>
        <v>0</v>
      </c>
      <c r="GY232" s="50">
        <f>IF(GY$63&lt;=$C$17,($C$34*GY$59*$B232/$C$63)*(IF(COUNTA($D232:GX232)*(12/$C$63)&lt;=$C$9,0,1)),0)+IF(GZ$63=$C$17,0,IF(GY$63=$C$17,$B232*(GY$60),0))</f>
        <v>0</v>
      </c>
      <c r="GZ232" s="50">
        <f>IF(GZ$63&lt;=$C$17,($C$34*GZ$59*$B232/$C$63)*(IF(COUNTA($D232:GY232)*(12/$C$63)&lt;=$C$9,0,1)),0)+IF(HA$63=$C$17,0,IF(GZ$63=$C$17,$B232*(GZ$60),0))</f>
        <v>0</v>
      </c>
      <c r="HA232" s="50">
        <f>IF(HA$63&lt;=$C$17,($C$34*HA$59*$B232/$C$63)*(IF(COUNTA($D232:GZ232)*(12/$C$63)&lt;=$C$9,0,1)),0)+IF(HB$63=$C$17,0,IF(HA$63=$C$17,$B232*(HA$60),0))</f>
        <v>0</v>
      </c>
      <c r="HB232" s="50">
        <f>IF(HB$63&lt;=$C$17,($C$34*HB$59*$B232/$C$63)*(IF(COUNTA($D232:HA232)*(12/$C$63)&lt;=$C$9,0,1)),0)+IF(HC$63=$C$17,0,IF(HB$63=$C$17,$B232*(HB$60),0))</f>
        <v>0</v>
      </c>
      <c r="HC232" s="50">
        <f>IF(HC$63&lt;=$C$17,($C$34*HC$59*$B232/$C$63)*(IF(COUNTA($D232:HB232)*(12/$C$63)&lt;=$C$9,0,1)),0)+IF(HD$63=$C$17,0,IF(HC$63=$C$17,$B232*(HC$60),0))</f>
        <v>0</v>
      </c>
      <c r="HD232" s="50">
        <f>IF(HD$63&lt;=$C$17,($C$34*HD$59*$B232/$C$63)*(IF(COUNTA($D232:HC232)*(12/$C$63)&lt;=$C$9,0,1)),0)+IF(HE$63=$C$17,0,IF(HD$63=$C$17,$B232*(HD$60),0))</f>
        <v>0</v>
      </c>
      <c r="HE232" s="50">
        <f>IF(HE$63&lt;=$C$17,($C$34*HE$59*$B232/$C$63)*(IF(COUNTA($D232:HD232)*(12/$C$63)&lt;=$C$9,0,1)),0)+IF(HF$63=$C$17,0,IF(HE$63=$C$17,$B232*(HE$60),0))</f>
        <v>0</v>
      </c>
      <c r="HF232" s="50">
        <f>IF(HF$63&lt;=$C$17,($C$34*HF$59*$B232/$C$63)*(IF(COUNTA($D232:HE232)*(12/$C$63)&lt;=$C$9,0,1)),0)+IF(HG$63=$C$17,0,IF(HF$63=$C$17,$B232*(HF$60),0))</f>
        <v>0</v>
      </c>
      <c r="HG232" s="50">
        <f>IF(HG$63&lt;=$C$17,($C$34*HG$59*$B232/$C$63)*(IF(COUNTA($D232:HF232)*(12/$C$63)&lt;=$C$9,0,1)),0)+IF(HH$63=$C$17,0,IF(HG$63=$C$17,$B232*(HG$60),0))</f>
        <v>0</v>
      </c>
      <c r="HH232" s="50">
        <f>IF(HH$63&lt;=$C$17,($C$34*HH$59*$B232/$C$63)*(IF(COUNTA($D232:HG232)*(12/$C$63)&lt;=$C$9,0,1)),0)+IF(HI$63=$C$17,0,IF(HH$63=$C$17,$B232*(HH$60),0))</f>
        <v>0</v>
      </c>
      <c r="HI232" s="50">
        <f>IF(HI$63&lt;=$C$17,($C$34*HI$59*$B232/$C$63)*(IF(COUNTA($D232:HH232)*(12/$C$63)&lt;=$C$9,0,1)),0)+IF(HJ$63=$C$17,0,IF(HI$63=$C$17,$B232*(HI$60),0))</f>
        <v>0</v>
      </c>
      <c r="HJ232" s="50">
        <f>IF(HJ$63&lt;=$C$17,($C$34*HJ$59*$B232/$C$63)*(IF(COUNTA($D232:HI232)*(12/$C$63)&lt;=$C$9,0,1)),0)+IF(HK$63=$C$17,0,IF(HJ$63=$C$17,$B232*(HJ$60),0))</f>
        <v>0</v>
      </c>
      <c r="HK232" s="50">
        <f>IF(HK$63&lt;=$C$17,($C$34*HK$59*$B232/$C$63)*(IF(COUNTA($D232:HJ232)*(12/$C$63)&lt;=$C$9,0,1)),0)+IF(HL$63=$C$17,0,IF(HK$63=$C$17,$B232*(HK$60),0))</f>
        <v>0</v>
      </c>
      <c r="HL232" s="50">
        <f>IF(HL$63&lt;=$C$17,($C$34*HL$59*$B232/$C$63)*(IF(COUNTA($D232:HK232)*(12/$C$63)&lt;=$C$9,0,1)),0)+IF(HM$63=$C$17,0,IF(HL$63=$C$17,$B232*(HL$60),0))</f>
        <v>0</v>
      </c>
      <c r="HM232" s="50">
        <f>IF(HM$63&lt;=$C$17,($C$34*HM$59*$B232/$C$63)*(IF(COUNTA($D232:HL232)*(12/$C$63)&lt;=$C$9,0,1)),0)+IF(HN$63=$C$17,0,IF(HM$63=$C$17,$B232*(HM$60),0))</f>
        <v>0</v>
      </c>
      <c r="HN232" s="50">
        <f>IF(HN$63&lt;=$C$17,($C$34*HN$59*$B232/$C$63)*(IF(COUNTA($D232:HM232)*(12/$C$63)&lt;=$C$9,0,1)),0)+IF(HO$63=$C$17,0,IF(HN$63=$C$17,$B232*(HN$60),0))</f>
        <v>0</v>
      </c>
      <c r="HO232" s="50">
        <f>IF(HO$63&lt;=$C$17,($C$34*HO$59*$B232/$C$63)*(IF(COUNTA($D232:HN232)*(12/$C$63)&lt;=$C$9,0,1)),0)+IF(HP$63=$C$17,0,IF(HO$63=$C$17,$B232*(HO$60),0))</f>
        <v>0</v>
      </c>
      <c r="HP232" s="50">
        <f>IF(HP$63&lt;=$C$17,($C$34*HP$59*$B232/$C$63)*(IF(COUNTA($D232:HO232)*(12/$C$63)&lt;=$C$9,0,1)),0)+IF(HQ$63=$C$17,0,IF(HP$63=$C$17,$B232*(HP$60),0))</f>
        <v>0</v>
      </c>
      <c r="HQ232" s="50">
        <f>IF(HQ$63&lt;=$C$17,($C$34*HQ$59*$B232/$C$63)*(IF(COUNTA($D232:HP232)*(12/$C$63)&lt;=$C$9,0,1)),0)+IF(HR$63=$C$17,0,IF(HQ$63=$C$17,$B232*(HQ$60),0))</f>
        <v>0</v>
      </c>
      <c r="HR232" s="50">
        <f>IF(HR$63&lt;=$C$17,($C$34*HR$59*$B232/$C$63)*(IF(COUNTA($D232:HQ232)*(12/$C$63)&lt;=$C$9,0,1)),0)+IF(HS$63=$C$17,0,IF(HR$63=$C$17,$B232*(HR$60),0))</f>
        <v>0</v>
      </c>
      <c r="HS232" s="50">
        <f>IF(HS$63&lt;=$C$17,($C$34*HS$59*$B232/$C$63)*(IF(COUNTA($D232:HR232)*(12/$C$63)&lt;=$C$9,0,1)),0)+IF(HT$63=$C$17,0,IF(HS$63=$C$17,$B232*(HS$60),0))</f>
        <v>0</v>
      </c>
      <c r="HT232" s="50">
        <f>IF(HT$63&lt;=$C$17,($C$34*HT$59*$B232/$C$63)*(IF(COUNTA($D232:HS232)*(12/$C$63)&lt;=$C$9,0,1)),0)+IF(HU$63=$C$17,0,IF(HT$63=$C$17,$B232*(HT$60),0))</f>
        <v>0</v>
      </c>
      <c r="HU232" s="50">
        <f>IF(HU$63&lt;=$C$17,($C$34*HU$59*$B232/$C$63)*(IF(COUNTA($D232:HT232)*(12/$C$63)&lt;=$C$9,0,1)),0)+IF(HV$63=$C$17,0,IF(HU$63=$C$17,$B232*(HU$60),0))</f>
        <v>0</v>
      </c>
      <c r="HV232" s="50">
        <f>IF(HV$63&lt;=$C$17,($C$34*HV$59*$B232/$C$63)*(IF(COUNTA($D232:HU232)*(12/$C$63)&lt;=$C$9,0,1)),0)+IF(HW$63=$C$17,0,IF(HV$63=$C$17,$B232*(HV$60),0))</f>
        <v>0</v>
      </c>
      <c r="HW232" s="50">
        <f>IF(HW$63&lt;=$C$17,($C$34*HW$59*$B232/$C$63)*(IF(COUNTA($D232:HV232)*(12/$C$63)&lt;=$C$9,0,1)),0)+IF(HX$63=$C$17,0,IF(HW$63=$C$17,$B232*(HW$60),0))</f>
        <v>0</v>
      </c>
      <c r="HX232" s="50">
        <f>IF(HX$63&lt;=$C$17,($C$34*HX$59*$B232/$C$63)*(IF(COUNTA($D232:HW232)*(12/$C$63)&lt;=$C$9,0,1)),0)+IF(HY$63=$C$17,0,IF(HX$63=$C$17,$B232*(HX$60),0))</f>
        <v>0</v>
      </c>
      <c r="HY232" s="50">
        <f>IF(HY$63&lt;=$C$17,($C$34*HY$59*$B232/$C$63)*(IF(COUNTA($D232:HX232)*(12/$C$63)&lt;=$C$9,0,1)),0)+IF(HZ$63=$C$17,0,IF(HY$63=$C$17,$B232*(HY$60),0))</f>
        <v>0</v>
      </c>
      <c r="HZ232" s="50">
        <f>IF(HZ$63&lt;=$C$17,($C$34*HZ$59*$B232/$C$63)*(IF(COUNTA($D232:HY232)*(12/$C$63)&lt;=$C$9,0,1)),0)+IF(IA$63=$C$17,0,IF(HZ$63=$C$17,$B232*(HZ$60),0))</f>
        <v>0</v>
      </c>
      <c r="IA232" s="50">
        <f>IF(IA$63&lt;=$C$17,($C$34*IA$59*$B232/$C$63)*(IF(COUNTA($D232:HZ232)*(12/$C$63)&lt;=$C$9,0,1)),0)+IF(IB$63=$C$17,0,IF(IA$63=$C$17,$B232*(IA$60),0))</f>
        <v>0</v>
      </c>
      <c r="IB232" s="50">
        <f>IF(IB$63&lt;=$C$17,($C$34*IB$59*$B232/$C$63)*(IF(COUNTA($D232:IA232)*(12/$C$63)&lt;=$C$9,0,1)),0)+IF(IC$63=$C$17,0,IF(IB$63=$C$17,$B232*(IB$60),0))</f>
        <v>0</v>
      </c>
      <c r="IC232" s="50">
        <f>IF(IC$63&lt;=$C$17,($C$34*IC$59*$B232/$C$63)*(IF(COUNTA($D232:IB232)*(12/$C$63)&lt;=$C$9,0,1)),0)+IF(ID$63=$C$17,0,IF(IC$63=$C$17,$B232*(IC$60),0))</f>
        <v>0</v>
      </c>
      <c r="ID232" s="50">
        <f>IF(ID$63&lt;=$C$17,($C$34*ID$59*$B232/$C$63)*(IF(COUNTA($D232:IC232)*(12/$C$63)&lt;=$C$9,0,1)),0)+IF(IE$63=$C$17,0,IF(ID$63=$C$17,$B232*(ID$60),0))</f>
        <v>0</v>
      </c>
      <c r="IE232" s="50">
        <f>IF(IE$63&lt;=$C$17,($C$34*IE$59*$B232/$C$63)*(IF(COUNTA($D232:ID232)*(12/$C$63)&lt;=$C$9,0,1)),0)+IF(IF$63=$C$17,0,IF(IE$63=$C$17,$B232*(IE$60),0))</f>
        <v>0</v>
      </c>
      <c r="IF232" s="50">
        <f>IF(IF$63&lt;=$C$17,($C$34*IF$59*$B232/$C$63)*(IF(COUNTA($D232:IE232)*(12/$C$63)&lt;=$C$9,0,1)),0)+IF(IG$63=$C$17,0,IF(IF$63=$C$17,$B232*(IF$60),0))</f>
        <v>0</v>
      </c>
      <c r="IG232" s="50">
        <f>IF(IG$63&lt;=$C$17,($C$34*IG$59*$B232/$C$63)*(IF(COUNTA($D232:IF232)*(12/$C$63)&lt;=$C$9,0,1)),0)+IF(IH$63=$C$17,0,IF(IG$63=$C$17,$B232*(IG$60),0))</f>
        <v>0</v>
      </c>
      <c r="IH232" s="50">
        <f>IF(IH$63&lt;=$C$17,($C$34*IH$59*$B232/$C$63)*(IF(COUNTA($D232:IG232)*(12/$C$63)&lt;=$C$9,0,1)),0)+IF(II$63=$C$17,0,IF(IH$63=$C$17,$B232*(IH$60),0))</f>
        <v>0</v>
      </c>
      <c r="II232" s="50">
        <f>IF(II$63&lt;=$C$17,($C$34*II$59*$B232/$C$63)*(IF(COUNTA($D232:IH232)*(12/$C$63)&lt;=$C$9,0,1)),0)+IF(IJ$63=$C$17,0,IF(II$63=$C$17,$B232*(II$60),0))</f>
        <v>0</v>
      </c>
      <c r="IJ232" s="50">
        <f>IF(IJ$63&lt;=$C$17,($C$34*IJ$59*$B232/$C$63)*(IF(COUNTA($D232:II232)*(12/$C$63)&lt;=$C$9,0,1)),0)+IF(IK$63=$C$17,0,IF(IJ$63=$C$17,$B232*(IJ$60),0))</f>
        <v>0</v>
      </c>
      <c r="IK232" s="50">
        <f>IF(IK$63&lt;=$C$17,($C$34*IK$59*$B232/$C$63)*(IF(COUNTA($D232:IJ232)*(12/$C$63)&lt;=$C$9,0,1)),0)+IF(IL$63=$C$17,0,IF(IK$63=$C$17,$B232*(IK$60),0))</f>
        <v>0</v>
      </c>
      <c r="IL232" s="50">
        <f>IF(IL$63&lt;=$C$17,($C$34*IL$59*$B232/$C$63)*(IF(COUNTA($D232:IK232)*(12/$C$63)&lt;=$C$9,0,1)),0)+IF(IM$63=$C$17,0,IF(IL$63=$C$17,$B232*(IL$60),0))</f>
        <v>0</v>
      </c>
      <c r="IM232" s="50">
        <f>IF(IM$63&lt;=$C$17,($C$34*IM$59*$B232/$C$63)*(IF(COUNTA($D232:IL232)*(12/$C$63)&lt;=$C$9,0,1)),0)+IF(IN$63=$C$17,0,IF(IM$63=$C$17,$B232*(IM$60),0))</f>
        <v>0</v>
      </c>
      <c r="IN232" s="50">
        <f>IF(IN$63&lt;=$C$17,($C$34*IN$59*$B232/$C$63)*(IF(COUNTA($D232:IM232)*(12/$C$63)&lt;=$C$9,0,1)),0)+IF(IO$63=$C$17,0,IF(IN$63=$C$17,$B232*(IN$60),0))</f>
        <v>0</v>
      </c>
      <c r="IO232" s="50">
        <f>IF(IO$63&lt;=$C$17,($C$34*IO$59*$B232/$C$63)*(IF(COUNTA($D232:IN232)*(12/$C$63)&lt;=$C$9,0,1)),0)+IF(IP$63=$C$17,0,IF(IO$63=$C$17,$B232*(IO$60),0))</f>
        <v>0</v>
      </c>
      <c r="IP232" s="50">
        <f>IF(IP$63&lt;=$C$17,($C$34*IP$59*$B232/$C$63)*(IF(COUNTA($D232:IO232)*(12/$C$63)&lt;=$C$9,0,1)),0)+IF(IQ$63=$C$17,0,IF(IP$63=$C$17,$B232*(IP$60),0))</f>
        <v>0</v>
      </c>
      <c r="IQ232" s="50">
        <f>IF(IQ$63&lt;=$C$17,($C$34*IQ$59*$B232/$C$63)*(IF(COUNTA($D232:IP232)*(12/$C$63)&lt;=$C$9,0,1)),0)+IF(IR$63=$C$17,0,IF(IQ$63=$C$17,$B232*(IQ$60),0))</f>
        <v>0</v>
      </c>
      <c r="IR232" s="50">
        <f>IF(IR$63&lt;=$C$17,($C$34*IR$59*$B232/$C$63)*(IF(COUNTA($D232:IQ232)*(12/$C$63)&lt;=$C$9,0,1)),0)+IF(IS$63=$C$17,0,IF(IR$63=$C$17,$B232*(IR$60),0))</f>
        <v>0</v>
      </c>
      <c r="IS232" s="50">
        <f>IF(IS$63&lt;=$C$17,($C$34*IS$59*$B232/$C$63)*(IF(COUNTA($D232:IR232)*(12/$C$63)&lt;=$C$9,0,1)),0)+IF(IT$63=$C$17,0,IF(IS$63=$C$17,$B232*(IS$60),0))</f>
        <v>0</v>
      </c>
      <c r="IT232" s="50">
        <f>IF(IT$63&lt;=$C$17,($C$34*IT$59*$B232/$C$63)*(IF(COUNTA($D232:IS232)*(12/$C$63)&lt;=$C$9,0,1)),0)+IF(IU$63=$C$17,0,IF(IT$63=$C$17,$B232*(IT$60),0))</f>
        <v>0</v>
      </c>
      <c r="IU232" s="50">
        <f>IF(IU$63&lt;=$C$17,($C$34*IU$59*$B232/$C$63)*(IF(COUNTA($D232:IT232)*(12/$C$63)&lt;=$C$9,0,1)),0)+IF(IV$63=$C$17,0,IF(IU$63=$C$17,$B232*(IU$60),0))</f>
        <v>0</v>
      </c>
      <c r="IV232" s="50">
        <f>IF(IV$63&lt;=$C$17,($C$34*IV$59*$B232/$C$63)*(IF(COUNTA($D232:IU232)*(12/$C$63)&lt;=$C$9,0,1)),0)+IF(IW$63=$C$17,0,IF(IV$63=$C$17,$B232*(IV$60),0))</f>
        <v>0</v>
      </c>
      <c r="IW232" s="50">
        <f>IF(IW$63&lt;=$C$17,($C$34*IW$59*$B232/$C$63)*(IF(COUNTA($D232:IV232)*(12/$C$63)&lt;=$C$9,0,1)),0)+IF(IX$63=$C$17,0,IF(IW$63=$C$17,$B232*(IW$60),0))</f>
        <v>0</v>
      </c>
      <c r="IX232" s="50"/>
      <c r="IY232" s="50"/>
      <c r="IZ232" s="50"/>
      <c r="JA232" s="50"/>
      <c r="JB232" s="50"/>
      <c r="JC232" s="50"/>
      <c r="JD232" s="50"/>
      <c r="JE232" s="50"/>
      <c r="JF232" s="50"/>
      <c r="JG232" s="50"/>
      <c r="JH232" s="50"/>
      <c r="JI232" s="50"/>
      <c r="JJ232" s="50"/>
      <c r="JK232" s="50"/>
      <c r="JL232" s="50"/>
      <c r="JM232" s="50"/>
      <c r="JN232" s="50"/>
      <c r="JO232" s="50"/>
      <c r="JP232" s="50"/>
      <c r="JQ232" s="50"/>
      <c r="JR232" s="50"/>
      <c r="JS232" s="50"/>
      <c r="JT232" s="50"/>
      <c r="JU232" s="50"/>
      <c r="JV232" s="50"/>
      <c r="JW232" s="50"/>
      <c r="JX232" s="50"/>
      <c r="JY232" s="50"/>
      <c r="JZ232" s="50"/>
      <c r="KA232" s="50"/>
      <c r="KB232" s="50"/>
      <c r="KC232" s="50"/>
      <c r="KD232" s="50"/>
      <c r="KE232" s="50"/>
      <c r="KF232" s="50"/>
      <c r="KG232" s="50"/>
      <c r="KH232" s="50"/>
      <c r="KI232" s="50"/>
      <c r="KJ232" s="50"/>
      <c r="KK232" s="50"/>
      <c r="KL232" s="50"/>
      <c r="KM232" s="50"/>
      <c r="KN232" s="50"/>
      <c r="KO232" s="50"/>
      <c r="KP232" s="50"/>
      <c r="KQ232" s="50"/>
      <c r="KR232" s="50"/>
      <c r="KS232" s="50"/>
      <c r="KT232" s="50"/>
      <c r="KU232" s="50"/>
      <c r="KV232" s="50"/>
      <c r="KW232" s="50"/>
      <c r="KX232" s="50"/>
      <c r="KY232" s="50"/>
      <c r="KZ232" s="50"/>
      <c r="LA232" s="50"/>
      <c r="LB232" s="50"/>
      <c r="LC232" s="50"/>
      <c r="LD232" s="50"/>
      <c r="LE232" s="50"/>
      <c r="LF232" s="50"/>
      <c r="LG232" s="50"/>
      <c r="LH232" s="50"/>
      <c r="LI232" s="50"/>
      <c r="LJ232" s="50"/>
      <c r="LK232" s="50"/>
      <c r="LL232" s="50"/>
      <c r="LM232" s="50"/>
      <c r="LN232" s="50"/>
      <c r="LO232" s="50"/>
      <c r="LP232" s="50"/>
      <c r="LQ232" s="50"/>
      <c r="LR232" s="50"/>
      <c r="LS232" s="50"/>
      <c r="LT232" s="50"/>
      <c r="LU232" s="50"/>
      <c r="LV232" s="50"/>
      <c r="LW232" s="50"/>
      <c r="LX232" s="50"/>
      <c r="LY232" s="50"/>
      <c r="LZ232" s="50"/>
      <c r="MA232" s="50"/>
      <c r="MB232" s="50"/>
      <c r="MC232" s="50"/>
      <c r="MD232" s="50"/>
      <c r="ME232" s="50"/>
      <c r="MF232" s="50"/>
      <c r="MG232" s="50"/>
      <c r="MH232" s="50"/>
      <c r="MI232" s="50"/>
      <c r="MJ232" s="50"/>
      <c r="MK232" s="50"/>
      <c r="ML232" s="50"/>
      <c r="MM232" s="50"/>
      <c r="MN232" s="50"/>
      <c r="MO232" s="50"/>
      <c r="MP232" s="50"/>
      <c r="MQ232" s="50"/>
      <c r="MR232" s="50"/>
      <c r="MS232" s="50"/>
      <c r="MT232" s="50"/>
      <c r="MU232" s="50"/>
      <c r="MV232" s="50"/>
      <c r="MW232" s="50"/>
      <c r="MX232" s="50"/>
      <c r="MY232" s="50"/>
      <c r="MZ232" s="50"/>
      <c r="NA232" s="50"/>
      <c r="NB232" s="50"/>
      <c r="NC232" s="50"/>
      <c r="ND232" s="50"/>
      <c r="NE232" s="50"/>
      <c r="NF232" s="50"/>
      <c r="NG232" s="50"/>
      <c r="NH232" s="50"/>
      <c r="NI232" s="50"/>
      <c r="NJ232" s="50"/>
      <c r="NK232" s="50"/>
      <c r="NL232" s="50"/>
      <c r="NM232" s="50"/>
      <c r="NN232" s="50"/>
      <c r="NO232" s="50"/>
      <c r="NP232" s="50"/>
      <c r="NQ232" s="50"/>
      <c r="NR232" s="50"/>
      <c r="NS232" s="50"/>
      <c r="NT232" s="50"/>
      <c r="NU232" s="50"/>
    </row>
    <row r="233" spans="1:385" outlineLevel="1" x14ac:dyDescent="0.25">
      <c r="A233" s="2" t="s">
        <v>55</v>
      </c>
      <c r="B233" s="79">
        <f ca="1">+OFFSET($D$52,0,COUNTA($B$66:B232),,)</f>
        <v>0</v>
      </c>
      <c r="C233" s="88">
        <f t="shared" si="72"/>
        <v>0</v>
      </c>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47"/>
      <c r="EK233" s="47"/>
      <c r="EL233" s="47"/>
      <c r="EM233" s="47"/>
      <c r="EN233" s="47"/>
      <c r="EO233" s="47"/>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c r="FL233" s="47"/>
      <c r="FM233" s="47"/>
      <c r="FN233" s="47"/>
      <c r="FO233" s="50">
        <f>IF(FP$63&gt;$C$17,0,-FO$53*(12/$C$63))</f>
        <v>0</v>
      </c>
      <c r="FP233" s="50">
        <f>IF(FP$63&lt;=$C$17,($C$34*FP$59*$B233/$C$63)*(IF(COUNTA($D233:FO233)*(12/$C$63)&lt;=$C$9,0,1)),0)+IF(FQ$63=$C$17,0,IF(FP$63=$C$17,$B233*(FP$60),0))</f>
        <v>0</v>
      </c>
      <c r="FQ233" s="50">
        <f>IF(FQ$63&lt;=$C$17,($C$34*FQ$59*$B233/$C$63)*(IF(COUNTA($D233:FP233)*(12/$C$63)&lt;=$C$9,0,1)),0)+IF(FR$63=$C$17,0,IF(FQ$63=$C$17,$B233*(FQ$60),0))</f>
        <v>0</v>
      </c>
      <c r="FR233" s="50">
        <f>IF(FR$63&lt;=$C$17,($C$34*FR$59*$B233/$C$63)*(IF(COUNTA($D233:FQ233)*(12/$C$63)&lt;=$C$9,0,1)),0)+IF(FS$63=$C$17,0,IF(FR$63=$C$17,$B233*(FR$60),0))</f>
        <v>0</v>
      </c>
      <c r="FS233" s="50">
        <f>IF(FS$63&lt;=$C$17,($C$34*FS$59*$B233/$C$63)*(IF(COUNTA($D233:FR233)*(12/$C$63)&lt;=$C$9,0,1)),0)+IF(FT$63=$C$17,0,IF(FS$63=$C$17,$B233*(FS$60),0))</f>
        <v>0</v>
      </c>
      <c r="FT233" s="50">
        <f>IF(FT$63&lt;=$C$17,($C$34*FT$59*$B233/$C$63)*(IF(COUNTA($D233:FS233)*(12/$C$63)&lt;=$C$9,0,1)),0)+IF(FU$63=$C$17,0,IF(FT$63=$C$17,$B233*(FT$60),0))</f>
        <v>0</v>
      </c>
      <c r="FU233" s="50">
        <f>IF(FU$63&lt;=$C$17,($C$34*FU$59*$B233/$C$63)*(IF(COUNTA($D233:FT233)*(12/$C$63)&lt;=$C$9,0,1)),0)+IF(FV$63=$C$17,0,IF(FU$63=$C$17,$B233*(FU$60),0))</f>
        <v>0</v>
      </c>
      <c r="FV233" s="50">
        <f>IF(FV$63&lt;=$C$17,($C$34*FV$59*$B233/$C$63)*(IF(COUNTA($D233:FU233)*(12/$C$63)&lt;=$C$9,0,1)),0)+IF(FW$63=$C$17,0,IF(FV$63=$C$17,$B233*(FV$60),0))</f>
        <v>0</v>
      </c>
      <c r="FW233" s="50">
        <f>IF(FW$63&lt;=$C$17,($C$34*FW$59*$B233/$C$63)*(IF(COUNTA($D233:FV233)*(12/$C$63)&lt;=$C$9,0,1)),0)+IF(FX$63=$C$17,0,IF(FW$63=$C$17,$B233*(FW$60),0))</f>
        <v>0</v>
      </c>
      <c r="FX233" s="50">
        <f>IF(FX$63&lt;=$C$17,($C$34*FX$59*$B233/$C$63)*(IF(COUNTA($D233:FW233)*(12/$C$63)&lt;=$C$9,0,1)),0)+IF(FY$63=$C$17,0,IF(FX$63=$C$17,$B233*(FX$60),0))</f>
        <v>0</v>
      </c>
      <c r="FY233" s="50">
        <f>IF(FY$63&lt;=$C$17,($C$34*FY$59*$B233/$C$63)*(IF(COUNTA($D233:FX233)*(12/$C$63)&lt;=$C$9,0,1)),0)+IF(FZ$63=$C$17,0,IF(FY$63=$C$17,$B233*(FY$60),0))</f>
        <v>0</v>
      </c>
      <c r="FZ233" s="50">
        <f>IF(FZ$63&lt;=$C$17,($C$34*FZ$59*$B233/$C$63)*(IF(COUNTA($D233:FY233)*(12/$C$63)&lt;=$C$9,0,1)),0)+IF(GA$63=$C$17,0,IF(FZ$63=$C$17,$B233*(FZ$60),0))</f>
        <v>0</v>
      </c>
      <c r="GA233" s="50">
        <f>IF(GA$63&lt;=$C$17,($C$34*GA$59*$B233/$C$63)*(IF(COUNTA($D233:FZ233)*(12/$C$63)&lt;=$C$9,0,1)),0)+IF(GB$63=$C$17,0,IF(GA$63=$C$17,$B233*(GA$60),0))</f>
        <v>0</v>
      </c>
      <c r="GB233" s="50">
        <f>IF(GB$63&lt;=$C$17,($C$34*GB$59*$B233/$C$63)*(IF(COUNTA($D233:GA233)*(12/$C$63)&lt;=$C$9,0,1)),0)+IF(GC$63=$C$17,0,IF(GB$63=$C$17,$B233*(GB$60),0))</f>
        <v>0</v>
      </c>
      <c r="GC233" s="50">
        <f>IF(GC$63&lt;=$C$17,($C$34*GC$59*$B233/$C$63)*(IF(COUNTA($D233:GB233)*(12/$C$63)&lt;=$C$9,0,1)),0)+IF(GD$63=$C$17,0,IF(GC$63=$C$17,$B233*(GC$60),0))</f>
        <v>0</v>
      </c>
      <c r="GD233" s="50">
        <f>IF(GD$63&lt;=$C$17,($C$34*GD$59*$B233/$C$63)*(IF(COUNTA($D233:GC233)*(12/$C$63)&lt;=$C$9,0,1)),0)+IF(GE$63=$C$17,0,IF(GD$63=$C$17,$B233*(GD$60),0))</f>
        <v>0</v>
      </c>
      <c r="GE233" s="50">
        <f>IF(GE$63&lt;=$C$17,($C$34*GE$59*$B233/$C$63)*(IF(COUNTA($D233:GD233)*(12/$C$63)&lt;=$C$9,0,1)),0)+IF(GF$63=$C$17,0,IF(GE$63=$C$17,$B233*(GE$60),0))</f>
        <v>0</v>
      </c>
      <c r="GF233" s="50">
        <f>IF(GF$63&lt;=$C$17,($C$34*GF$59*$B233/$C$63)*(IF(COUNTA($D233:GE233)*(12/$C$63)&lt;=$C$9,0,1)),0)+IF(GG$63=$C$17,0,IF(GF$63=$C$17,$B233*(GF$60),0))</f>
        <v>0</v>
      </c>
      <c r="GG233" s="50">
        <f>IF(GG$63&lt;=$C$17,($C$34*GG$59*$B233/$C$63)*(IF(COUNTA($D233:GF233)*(12/$C$63)&lt;=$C$9,0,1)),0)+IF(GH$63=$C$17,0,IF(GG$63=$C$17,$B233*(GG$60),0))</f>
        <v>0</v>
      </c>
      <c r="GH233" s="50">
        <f>IF(GH$63&lt;=$C$17,($C$34*GH$59*$B233/$C$63)*(IF(COUNTA($D233:GG233)*(12/$C$63)&lt;=$C$9,0,1)),0)+IF(GI$63=$C$17,0,IF(GH$63=$C$17,$B233*(GH$60),0))</f>
        <v>0</v>
      </c>
      <c r="GI233" s="50">
        <f>IF(GI$63&lt;=$C$17,($C$34*GI$59*$B233/$C$63)*(IF(COUNTA($D233:GH233)*(12/$C$63)&lt;=$C$9,0,1)),0)+IF(GJ$63=$C$17,0,IF(GI$63=$C$17,$B233*(GI$60),0))</f>
        <v>0</v>
      </c>
      <c r="GJ233" s="50">
        <f>IF(GJ$63&lt;=$C$17,($C$34*GJ$59*$B233/$C$63)*(IF(COUNTA($D233:GI233)*(12/$C$63)&lt;=$C$9,0,1)),0)+IF(GK$63=$C$17,0,IF(GJ$63=$C$17,$B233*(GJ$60),0))</f>
        <v>0</v>
      </c>
      <c r="GK233" s="50">
        <f>IF(GK$63&lt;=$C$17,($C$34*GK$59*$B233/$C$63)*(IF(COUNTA($D233:GJ233)*(12/$C$63)&lt;=$C$9,0,1)),0)+IF(GL$63=$C$17,0,IF(GK$63=$C$17,$B233*(GK$60),0))</f>
        <v>0</v>
      </c>
      <c r="GL233" s="50">
        <f>IF(GL$63&lt;=$C$17,($C$34*GL$59*$B233/$C$63)*(IF(COUNTA($D233:GK233)*(12/$C$63)&lt;=$C$9,0,1)),0)+IF(GM$63=$C$17,0,IF(GL$63=$C$17,$B233*(GL$60),0))</f>
        <v>0</v>
      </c>
      <c r="GM233" s="50">
        <f>IF(GM$63&lt;=$C$17,($C$34*GM$59*$B233/$C$63)*(IF(COUNTA($D233:GL233)*(12/$C$63)&lt;=$C$9,0,1)),0)+IF(GN$63=$C$17,0,IF(GM$63=$C$17,$B233*(GM$60),0))</f>
        <v>0</v>
      </c>
      <c r="GN233" s="50">
        <f>IF(GN$63&lt;=$C$17,($C$34*GN$59*$B233/$C$63)*(IF(COUNTA($D233:GM233)*(12/$C$63)&lt;=$C$9,0,1)),0)+IF(GO$63=$C$17,0,IF(GN$63=$C$17,$B233*(GN$60),0))</f>
        <v>0</v>
      </c>
      <c r="GO233" s="50">
        <f>IF(GO$63&lt;=$C$17,($C$34*GO$59*$B233/$C$63)*(IF(COUNTA($D233:GN233)*(12/$C$63)&lt;=$C$9,0,1)),0)+IF(GP$63=$C$17,0,IF(GO$63=$C$17,$B233*(GO$60),0))</f>
        <v>0</v>
      </c>
      <c r="GP233" s="50">
        <f>IF(GP$63&lt;=$C$17,($C$34*GP$59*$B233/$C$63)*(IF(COUNTA($D233:GO233)*(12/$C$63)&lt;=$C$9,0,1)),0)+IF(GQ$63=$C$17,0,IF(GP$63=$C$17,$B233*(GP$60),0))</f>
        <v>0</v>
      </c>
      <c r="GQ233" s="50">
        <f>IF(GQ$63&lt;=$C$17,($C$34*GQ$59*$B233/$C$63)*(IF(COUNTA($D233:GP233)*(12/$C$63)&lt;=$C$9,0,1)),0)+IF(GR$63=$C$17,0,IF(GQ$63=$C$17,$B233*(GQ$60),0))</f>
        <v>0</v>
      </c>
      <c r="GR233" s="50">
        <f>IF(GR$63&lt;=$C$17,($C$34*GR$59*$B233/$C$63)*(IF(COUNTA($D233:GQ233)*(12/$C$63)&lt;=$C$9,0,1)),0)+IF(GS$63=$C$17,0,IF(GR$63=$C$17,$B233*(GR$60),0))</f>
        <v>0</v>
      </c>
      <c r="GS233" s="50">
        <f>IF(GS$63&lt;=$C$17,($C$34*GS$59*$B233/$C$63)*(IF(COUNTA($D233:GR233)*(12/$C$63)&lt;=$C$9,0,1)),0)+IF(GT$63=$C$17,0,IF(GS$63=$C$17,$B233*(GS$60),0))</f>
        <v>0</v>
      </c>
      <c r="GT233" s="50">
        <f>IF(GT$63&lt;=$C$17,($C$34*GT$59*$B233/$C$63)*(IF(COUNTA($D233:GS233)*(12/$C$63)&lt;=$C$9,0,1)),0)+IF(GU$63=$C$17,0,IF(GT$63=$C$17,$B233*(GT$60),0))</f>
        <v>0</v>
      </c>
      <c r="GU233" s="50">
        <f>IF(GU$63&lt;=$C$17,($C$34*GU$59*$B233/$C$63)*(IF(COUNTA($D233:GT233)*(12/$C$63)&lt;=$C$9,0,1)),0)+IF(GV$63=$C$17,0,IF(GU$63=$C$17,$B233*(GU$60),0))</f>
        <v>0</v>
      </c>
      <c r="GV233" s="50">
        <f>IF(GV$63&lt;=$C$17,($C$34*GV$59*$B233/$C$63)*(IF(COUNTA($D233:GU233)*(12/$C$63)&lt;=$C$9,0,1)),0)+IF(GW$63=$C$17,0,IF(GV$63=$C$17,$B233*(GV$60),0))</f>
        <v>0</v>
      </c>
      <c r="GW233" s="50">
        <f>IF(GW$63&lt;=$C$17,($C$34*GW$59*$B233/$C$63)*(IF(COUNTA($D233:GV233)*(12/$C$63)&lt;=$C$9,0,1)),0)+IF(GX$63=$C$17,0,IF(GW$63=$C$17,$B233*(GW$60),0))</f>
        <v>0</v>
      </c>
      <c r="GX233" s="50">
        <f>IF(GX$63&lt;=$C$17,($C$34*GX$59*$B233/$C$63)*(IF(COUNTA($D233:GW233)*(12/$C$63)&lt;=$C$9,0,1)),0)+IF(GY$63=$C$17,0,IF(GX$63=$C$17,$B233*(GX$60),0))</f>
        <v>0</v>
      </c>
      <c r="GY233" s="50">
        <f>IF(GY$63&lt;=$C$17,($C$34*GY$59*$B233/$C$63)*(IF(COUNTA($D233:GX233)*(12/$C$63)&lt;=$C$9,0,1)),0)+IF(GZ$63=$C$17,0,IF(GY$63=$C$17,$B233*(GY$60),0))</f>
        <v>0</v>
      </c>
      <c r="GZ233" s="50">
        <f>IF(GZ$63&lt;=$C$17,($C$34*GZ$59*$B233/$C$63)*(IF(COUNTA($D233:GY233)*(12/$C$63)&lt;=$C$9,0,1)),0)+IF(HA$63=$C$17,0,IF(GZ$63=$C$17,$B233*(GZ$60),0))</f>
        <v>0</v>
      </c>
      <c r="HA233" s="50">
        <f>IF(HA$63&lt;=$C$17,($C$34*HA$59*$B233/$C$63)*(IF(COUNTA($D233:GZ233)*(12/$C$63)&lt;=$C$9,0,1)),0)+IF(HB$63=$C$17,0,IF(HA$63=$C$17,$B233*(HA$60),0))</f>
        <v>0</v>
      </c>
      <c r="HB233" s="50">
        <f>IF(HB$63&lt;=$C$17,($C$34*HB$59*$B233/$C$63)*(IF(COUNTA($D233:HA233)*(12/$C$63)&lt;=$C$9,0,1)),0)+IF(HC$63=$C$17,0,IF(HB$63=$C$17,$B233*(HB$60),0))</f>
        <v>0</v>
      </c>
      <c r="HC233" s="50">
        <f>IF(HC$63&lt;=$C$17,($C$34*HC$59*$B233/$C$63)*(IF(COUNTA($D233:HB233)*(12/$C$63)&lt;=$C$9,0,1)),0)+IF(HD$63=$C$17,0,IF(HC$63=$C$17,$B233*(HC$60),0))</f>
        <v>0</v>
      </c>
      <c r="HD233" s="50">
        <f>IF(HD$63&lt;=$C$17,($C$34*HD$59*$B233/$C$63)*(IF(COUNTA($D233:HC233)*(12/$C$63)&lt;=$C$9,0,1)),0)+IF(HE$63=$C$17,0,IF(HD$63=$C$17,$B233*(HD$60),0))</f>
        <v>0</v>
      </c>
      <c r="HE233" s="50">
        <f>IF(HE$63&lt;=$C$17,($C$34*HE$59*$B233/$C$63)*(IF(COUNTA($D233:HD233)*(12/$C$63)&lt;=$C$9,0,1)),0)+IF(HF$63=$C$17,0,IF(HE$63=$C$17,$B233*(HE$60),0))</f>
        <v>0</v>
      </c>
      <c r="HF233" s="50">
        <f>IF(HF$63&lt;=$C$17,($C$34*HF$59*$B233/$C$63)*(IF(COUNTA($D233:HE233)*(12/$C$63)&lt;=$C$9,0,1)),0)+IF(HG$63=$C$17,0,IF(HF$63=$C$17,$B233*(HF$60),0))</f>
        <v>0</v>
      </c>
      <c r="HG233" s="50">
        <f>IF(HG$63&lt;=$C$17,($C$34*HG$59*$B233/$C$63)*(IF(COUNTA($D233:HF233)*(12/$C$63)&lt;=$C$9,0,1)),0)+IF(HH$63=$C$17,0,IF(HG$63=$C$17,$B233*(HG$60),0))</f>
        <v>0</v>
      </c>
      <c r="HH233" s="50">
        <f>IF(HH$63&lt;=$C$17,($C$34*HH$59*$B233/$C$63)*(IF(COUNTA($D233:HG233)*(12/$C$63)&lt;=$C$9,0,1)),0)+IF(HI$63=$C$17,0,IF(HH$63=$C$17,$B233*(HH$60),0))</f>
        <v>0</v>
      </c>
      <c r="HI233" s="50">
        <f>IF(HI$63&lt;=$C$17,($C$34*HI$59*$B233/$C$63)*(IF(COUNTA($D233:HH233)*(12/$C$63)&lt;=$C$9,0,1)),0)+IF(HJ$63=$C$17,0,IF(HI$63=$C$17,$B233*(HI$60),0))</f>
        <v>0</v>
      </c>
      <c r="HJ233" s="50">
        <f>IF(HJ$63&lt;=$C$17,($C$34*HJ$59*$B233/$C$63)*(IF(COUNTA($D233:HI233)*(12/$C$63)&lt;=$C$9,0,1)),0)+IF(HK$63=$C$17,0,IF(HJ$63=$C$17,$B233*(HJ$60),0))</f>
        <v>0</v>
      </c>
      <c r="HK233" s="50">
        <f>IF(HK$63&lt;=$C$17,($C$34*HK$59*$B233/$C$63)*(IF(COUNTA($D233:HJ233)*(12/$C$63)&lt;=$C$9,0,1)),0)+IF(HL$63=$C$17,0,IF(HK$63=$C$17,$B233*(HK$60),0))</f>
        <v>0</v>
      </c>
      <c r="HL233" s="50">
        <f>IF(HL$63&lt;=$C$17,($C$34*HL$59*$B233/$C$63)*(IF(COUNTA($D233:HK233)*(12/$C$63)&lt;=$C$9,0,1)),0)+IF(HM$63=$C$17,0,IF(HL$63=$C$17,$B233*(HL$60),0))</f>
        <v>0</v>
      </c>
      <c r="HM233" s="50">
        <f>IF(HM$63&lt;=$C$17,($C$34*HM$59*$B233/$C$63)*(IF(COUNTA($D233:HL233)*(12/$C$63)&lt;=$C$9,0,1)),0)+IF(HN$63=$C$17,0,IF(HM$63=$C$17,$B233*(HM$60),0))</f>
        <v>0</v>
      </c>
      <c r="HN233" s="50">
        <f>IF(HN$63&lt;=$C$17,($C$34*HN$59*$B233/$C$63)*(IF(COUNTA($D233:HM233)*(12/$C$63)&lt;=$C$9,0,1)),0)+IF(HO$63=$C$17,0,IF(HN$63=$C$17,$B233*(HN$60),0))</f>
        <v>0</v>
      </c>
      <c r="HO233" s="50">
        <f>IF(HO$63&lt;=$C$17,($C$34*HO$59*$B233/$C$63)*(IF(COUNTA($D233:HN233)*(12/$C$63)&lt;=$C$9,0,1)),0)+IF(HP$63=$C$17,0,IF(HO$63=$C$17,$B233*(HO$60),0))</f>
        <v>0</v>
      </c>
      <c r="HP233" s="50">
        <f>IF(HP$63&lt;=$C$17,($C$34*HP$59*$B233/$C$63)*(IF(COUNTA($D233:HO233)*(12/$C$63)&lt;=$C$9,0,1)),0)+IF(HQ$63=$C$17,0,IF(HP$63=$C$17,$B233*(HP$60),0))</f>
        <v>0</v>
      </c>
      <c r="HQ233" s="50">
        <f>IF(HQ$63&lt;=$C$17,($C$34*HQ$59*$B233/$C$63)*(IF(COUNTA($D233:HP233)*(12/$C$63)&lt;=$C$9,0,1)),0)+IF(HR$63=$C$17,0,IF(HQ$63=$C$17,$B233*(HQ$60),0))</f>
        <v>0</v>
      </c>
      <c r="HR233" s="50">
        <f>IF(HR$63&lt;=$C$17,($C$34*HR$59*$B233/$C$63)*(IF(COUNTA($D233:HQ233)*(12/$C$63)&lt;=$C$9,0,1)),0)+IF(HS$63=$C$17,0,IF(HR$63=$C$17,$B233*(HR$60),0))</f>
        <v>0</v>
      </c>
      <c r="HS233" s="50">
        <f>IF(HS$63&lt;=$C$17,($C$34*HS$59*$B233/$C$63)*(IF(COUNTA($D233:HR233)*(12/$C$63)&lt;=$C$9,0,1)),0)+IF(HT$63=$C$17,0,IF(HS$63=$C$17,$B233*(HS$60),0))</f>
        <v>0</v>
      </c>
      <c r="HT233" s="50">
        <f>IF(HT$63&lt;=$C$17,($C$34*HT$59*$B233/$C$63)*(IF(COUNTA($D233:HS233)*(12/$C$63)&lt;=$C$9,0,1)),0)+IF(HU$63=$C$17,0,IF(HT$63=$C$17,$B233*(HT$60),0))</f>
        <v>0</v>
      </c>
      <c r="HU233" s="50">
        <f>IF(HU$63&lt;=$C$17,($C$34*HU$59*$B233/$C$63)*(IF(COUNTA($D233:HT233)*(12/$C$63)&lt;=$C$9,0,1)),0)+IF(HV$63=$C$17,0,IF(HU$63=$C$17,$B233*(HU$60),0))</f>
        <v>0</v>
      </c>
      <c r="HV233" s="50">
        <f>IF(HV$63&lt;=$C$17,($C$34*HV$59*$B233/$C$63)*(IF(COUNTA($D233:HU233)*(12/$C$63)&lt;=$C$9,0,1)),0)+IF(HW$63=$C$17,0,IF(HV$63=$C$17,$B233*(HV$60),0))</f>
        <v>0</v>
      </c>
      <c r="HW233" s="50">
        <f>IF(HW$63&lt;=$C$17,($C$34*HW$59*$B233/$C$63)*(IF(COUNTA($D233:HV233)*(12/$C$63)&lt;=$C$9,0,1)),0)+IF(HX$63=$C$17,0,IF(HW$63=$C$17,$B233*(HW$60),0))</f>
        <v>0</v>
      </c>
      <c r="HX233" s="50">
        <f>IF(HX$63&lt;=$C$17,($C$34*HX$59*$B233/$C$63)*(IF(COUNTA($D233:HW233)*(12/$C$63)&lt;=$C$9,0,1)),0)+IF(HY$63=$C$17,0,IF(HX$63=$C$17,$B233*(HX$60),0))</f>
        <v>0</v>
      </c>
      <c r="HY233" s="50">
        <f>IF(HY$63&lt;=$C$17,($C$34*HY$59*$B233/$C$63)*(IF(COUNTA($D233:HX233)*(12/$C$63)&lt;=$C$9,0,1)),0)+IF(HZ$63=$C$17,0,IF(HY$63=$C$17,$B233*(HY$60),0))</f>
        <v>0</v>
      </c>
      <c r="HZ233" s="50">
        <f>IF(HZ$63&lt;=$C$17,($C$34*HZ$59*$B233/$C$63)*(IF(COUNTA($D233:HY233)*(12/$C$63)&lt;=$C$9,0,1)),0)+IF(IA$63=$C$17,0,IF(HZ$63=$C$17,$B233*(HZ$60),0))</f>
        <v>0</v>
      </c>
      <c r="IA233" s="50">
        <f>IF(IA$63&lt;=$C$17,($C$34*IA$59*$B233/$C$63)*(IF(COUNTA($D233:HZ233)*(12/$C$63)&lt;=$C$9,0,1)),0)+IF(IB$63=$C$17,0,IF(IA$63=$C$17,$B233*(IA$60),0))</f>
        <v>0</v>
      </c>
      <c r="IB233" s="50">
        <f>IF(IB$63&lt;=$C$17,($C$34*IB$59*$B233/$C$63)*(IF(COUNTA($D233:IA233)*(12/$C$63)&lt;=$C$9,0,1)),0)+IF(IC$63=$C$17,0,IF(IB$63=$C$17,$B233*(IB$60),0))</f>
        <v>0</v>
      </c>
      <c r="IC233" s="50">
        <f>IF(IC$63&lt;=$C$17,($C$34*IC$59*$B233/$C$63)*(IF(COUNTA($D233:IB233)*(12/$C$63)&lt;=$C$9,0,1)),0)+IF(ID$63=$C$17,0,IF(IC$63=$C$17,$B233*(IC$60),0))</f>
        <v>0</v>
      </c>
      <c r="ID233" s="50">
        <f>IF(ID$63&lt;=$C$17,($C$34*ID$59*$B233/$C$63)*(IF(COUNTA($D233:IC233)*(12/$C$63)&lt;=$C$9,0,1)),0)+IF(IE$63=$C$17,0,IF(ID$63=$C$17,$B233*(ID$60),0))</f>
        <v>0</v>
      </c>
      <c r="IE233" s="50">
        <f>IF(IE$63&lt;=$C$17,($C$34*IE$59*$B233/$C$63)*(IF(COUNTA($D233:ID233)*(12/$C$63)&lt;=$C$9,0,1)),0)+IF(IF$63=$C$17,0,IF(IE$63=$C$17,$B233*(IE$60),0))</f>
        <v>0</v>
      </c>
      <c r="IF233" s="50">
        <f>IF(IF$63&lt;=$C$17,($C$34*IF$59*$B233/$C$63)*(IF(COUNTA($D233:IE233)*(12/$C$63)&lt;=$C$9,0,1)),0)+IF(IG$63=$C$17,0,IF(IF$63=$C$17,$B233*(IF$60),0))</f>
        <v>0</v>
      </c>
      <c r="IG233" s="50">
        <f>IF(IG$63&lt;=$C$17,($C$34*IG$59*$B233/$C$63)*(IF(COUNTA($D233:IF233)*(12/$C$63)&lt;=$C$9,0,1)),0)+IF(IH$63=$C$17,0,IF(IG$63=$C$17,$B233*(IG$60),0))</f>
        <v>0</v>
      </c>
      <c r="IH233" s="50">
        <f>IF(IH$63&lt;=$C$17,($C$34*IH$59*$B233/$C$63)*(IF(COUNTA($D233:IG233)*(12/$C$63)&lt;=$C$9,0,1)),0)+IF(II$63=$C$17,0,IF(IH$63=$C$17,$B233*(IH$60),0))</f>
        <v>0</v>
      </c>
      <c r="II233" s="50">
        <f>IF(II$63&lt;=$C$17,($C$34*II$59*$B233/$C$63)*(IF(COUNTA($D233:IH233)*(12/$C$63)&lt;=$C$9,0,1)),0)+IF(IJ$63=$C$17,0,IF(II$63=$C$17,$B233*(II$60),0))</f>
        <v>0</v>
      </c>
      <c r="IJ233" s="50">
        <f>IF(IJ$63&lt;=$C$17,($C$34*IJ$59*$B233/$C$63)*(IF(COUNTA($D233:II233)*(12/$C$63)&lt;=$C$9,0,1)),0)+IF(IK$63=$C$17,0,IF(IJ$63=$C$17,$B233*(IJ$60),0))</f>
        <v>0</v>
      </c>
      <c r="IK233" s="50">
        <f>IF(IK$63&lt;=$C$17,($C$34*IK$59*$B233/$C$63)*(IF(COUNTA($D233:IJ233)*(12/$C$63)&lt;=$C$9,0,1)),0)+IF(IL$63=$C$17,0,IF(IK$63=$C$17,$B233*(IK$60),0))</f>
        <v>0</v>
      </c>
      <c r="IL233" s="50">
        <f>IF(IL$63&lt;=$C$17,($C$34*IL$59*$B233/$C$63)*(IF(COUNTA($D233:IK233)*(12/$C$63)&lt;=$C$9,0,1)),0)+IF(IM$63=$C$17,0,IF(IL$63=$C$17,$B233*(IL$60),0))</f>
        <v>0</v>
      </c>
      <c r="IM233" s="50">
        <f>IF(IM$63&lt;=$C$17,($C$34*IM$59*$B233/$C$63)*(IF(COUNTA($D233:IL233)*(12/$C$63)&lt;=$C$9,0,1)),0)+IF(IN$63=$C$17,0,IF(IM$63=$C$17,$B233*(IM$60),0))</f>
        <v>0</v>
      </c>
      <c r="IN233" s="50">
        <f>IF(IN$63&lt;=$C$17,($C$34*IN$59*$B233/$C$63)*(IF(COUNTA($D233:IM233)*(12/$C$63)&lt;=$C$9,0,1)),0)+IF(IO$63=$C$17,0,IF(IN$63=$C$17,$B233*(IN$60),0))</f>
        <v>0</v>
      </c>
      <c r="IO233" s="50">
        <f>IF(IO$63&lt;=$C$17,($C$34*IO$59*$B233/$C$63)*(IF(COUNTA($D233:IN233)*(12/$C$63)&lt;=$C$9,0,1)),0)+IF(IP$63=$C$17,0,IF(IO$63=$C$17,$B233*(IO$60),0))</f>
        <v>0</v>
      </c>
      <c r="IP233" s="50">
        <f>IF(IP$63&lt;=$C$17,($C$34*IP$59*$B233/$C$63)*(IF(COUNTA($D233:IO233)*(12/$C$63)&lt;=$C$9,0,1)),0)+IF(IQ$63=$C$17,0,IF(IP$63=$C$17,$B233*(IP$60),0))</f>
        <v>0</v>
      </c>
      <c r="IQ233" s="50">
        <f>IF(IQ$63&lt;=$C$17,($C$34*IQ$59*$B233/$C$63)*(IF(COUNTA($D233:IP233)*(12/$C$63)&lt;=$C$9,0,1)),0)+IF(IR$63=$C$17,0,IF(IQ$63=$C$17,$B233*(IQ$60),0))</f>
        <v>0</v>
      </c>
      <c r="IR233" s="50">
        <f>IF(IR$63&lt;=$C$17,($C$34*IR$59*$B233/$C$63)*(IF(COUNTA($D233:IQ233)*(12/$C$63)&lt;=$C$9,0,1)),0)+IF(IS$63=$C$17,0,IF(IR$63=$C$17,$B233*(IR$60),0))</f>
        <v>0</v>
      </c>
      <c r="IS233" s="50">
        <f>IF(IS$63&lt;=$C$17,($C$34*IS$59*$B233/$C$63)*(IF(COUNTA($D233:IR233)*(12/$C$63)&lt;=$C$9,0,1)),0)+IF(IT$63=$C$17,0,IF(IS$63=$C$17,$B233*(IS$60),0))</f>
        <v>0</v>
      </c>
      <c r="IT233" s="50">
        <f>IF(IT$63&lt;=$C$17,($C$34*IT$59*$B233/$C$63)*(IF(COUNTA($D233:IS233)*(12/$C$63)&lt;=$C$9,0,1)),0)+IF(IU$63=$C$17,0,IF(IT$63=$C$17,$B233*(IT$60),0))</f>
        <v>0</v>
      </c>
      <c r="IU233" s="50">
        <f>IF(IU$63&lt;=$C$17,($C$34*IU$59*$B233/$C$63)*(IF(COUNTA($D233:IT233)*(12/$C$63)&lt;=$C$9,0,1)),0)+IF(IV$63=$C$17,0,IF(IU$63=$C$17,$B233*(IU$60),0))</f>
        <v>0</v>
      </c>
      <c r="IV233" s="50">
        <f>IF(IV$63&lt;=$C$17,($C$34*IV$59*$B233/$C$63)*(IF(COUNTA($D233:IU233)*(12/$C$63)&lt;=$C$9,0,1)),0)+IF(IW$63=$C$17,0,IF(IV$63=$C$17,$B233*(IV$60),0))</f>
        <v>0</v>
      </c>
      <c r="IW233" s="50">
        <f>IF(IW$63&lt;=$C$17,($C$34*IW$59*$B233/$C$63)*(IF(COUNTA($D233:IV233)*(12/$C$63)&lt;=$C$9,0,1)),0)+IF(IX$63=$C$17,0,IF(IW$63=$C$17,$B233*(IW$60),0))</f>
        <v>0</v>
      </c>
      <c r="IX233" s="50"/>
      <c r="IY233" s="50"/>
      <c r="IZ233" s="50"/>
      <c r="JA233" s="50"/>
      <c r="JB233" s="50"/>
      <c r="JC233" s="50"/>
      <c r="JD233" s="50"/>
      <c r="JE233" s="50"/>
      <c r="JF233" s="50"/>
      <c r="JG233" s="50"/>
      <c r="JH233" s="50"/>
      <c r="JI233" s="50"/>
      <c r="JJ233" s="50"/>
      <c r="JK233" s="50"/>
      <c r="JL233" s="50"/>
      <c r="JM233" s="50"/>
      <c r="JN233" s="50"/>
      <c r="JO233" s="50"/>
      <c r="JP233" s="50"/>
      <c r="JQ233" s="50"/>
      <c r="JR233" s="50"/>
      <c r="JS233" s="50"/>
      <c r="JT233" s="50"/>
      <c r="JU233" s="50"/>
      <c r="JV233" s="50"/>
      <c r="JW233" s="50"/>
      <c r="JX233" s="50"/>
      <c r="JY233" s="50"/>
      <c r="JZ233" s="50"/>
      <c r="KA233" s="50"/>
      <c r="KB233" s="50"/>
      <c r="KC233" s="50"/>
      <c r="KD233" s="50"/>
      <c r="KE233" s="50"/>
      <c r="KF233" s="50"/>
      <c r="KG233" s="50"/>
      <c r="KH233" s="50"/>
      <c r="KI233" s="50"/>
      <c r="KJ233" s="50"/>
      <c r="KK233" s="50"/>
      <c r="KL233" s="50"/>
      <c r="KM233" s="50"/>
      <c r="KN233" s="50"/>
      <c r="KO233" s="50"/>
      <c r="KP233" s="50"/>
      <c r="KQ233" s="50"/>
      <c r="KR233" s="50"/>
      <c r="KS233" s="50"/>
      <c r="KT233" s="50"/>
      <c r="KU233" s="50"/>
      <c r="KV233" s="50"/>
      <c r="KW233" s="50"/>
      <c r="KX233" s="50"/>
      <c r="KY233" s="50"/>
      <c r="KZ233" s="50"/>
      <c r="LA233" s="50"/>
      <c r="LB233" s="50"/>
      <c r="LC233" s="50"/>
      <c r="LD233" s="50"/>
      <c r="LE233" s="50"/>
      <c r="LF233" s="50"/>
      <c r="LG233" s="50"/>
      <c r="LH233" s="50"/>
      <c r="LI233" s="50"/>
      <c r="LJ233" s="50"/>
      <c r="LK233" s="50"/>
      <c r="LL233" s="50"/>
      <c r="LM233" s="50"/>
      <c r="LN233" s="50"/>
      <c r="LO233" s="50"/>
      <c r="LP233" s="50"/>
      <c r="LQ233" s="50"/>
      <c r="LR233" s="50"/>
      <c r="LS233" s="50"/>
      <c r="LT233" s="50"/>
      <c r="LU233" s="50"/>
      <c r="LV233" s="50"/>
      <c r="LW233" s="50"/>
      <c r="LX233" s="50"/>
      <c r="LY233" s="50"/>
      <c r="LZ233" s="50"/>
      <c r="MA233" s="50"/>
      <c r="MB233" s="50"/>
      <c r="MC233" s="50"/>
      <c r="MD233" s="50"/>
      <c r="ME233" s="50"/>
      <c r="MF233" s="50"/>
      <c r="MG233" s="50"/>
      <c r="MH233" s="50"/>
      <c r="MI233" s="50"/>
      <c r="MJ233" s="50"/>
      <c r="MK233" s="50"/>
      <c r="ML233" s="50"/>
      <c r="MM233" s="50"/>
      <c r="MN233" s="50"/>
      <c r="MO233" s="50"/>
      <c r="MP233" s="50"/>
      <c r="MQ233" s="50"/>
      <c r="MR233" s="50"/>
      <c r="MS233" s="50"/>
      <c r="MT233" s="50"/>
      <c r="MU233" s="50"/>
      <c r="MV233" s="50"/>
      <c r="MW233" s="50"/>
      <c r="MX233" s="50"/>
      <c r="MY233" s="50"/>
      <c r="MZ233" s="50"/>
      <c r="NA233" s="50"/>
      <c r="NB233" s="50"/>
      <c r="NC233" s="50"/>
      <c r="ND233" s="50"/>
      <c r="NE233" s="50"/>
      <c r="NF233" s="50"/>
      <c r="NG233" s="50"/>
      <c r="NH233" s="50"/>
      <c r="NI233" s="50"/>
      <c r="NJ233" s="50"/>
      <c r="NK233" s="50"/>
      <c r="NL233" s="50"/>
      <c r="NM233" s="50"/>
      <c r="NN233" s="50"/>
      <c r="NO233" s="50"/>
      <c r="NP233" s="50"/>
      <c r="NQ233" s="50"/>
      <c r="NR233" s="50"/>
      <c r="NS233" s="50"/>
      <c r="NT233" s="50"/>
      <c r="NU233" s="50"/>
    </row>
    <row r="234" spans="1:385" outlineLevel="1" x14ac:dyDescent="0.25">
      <c r="A234" s="2" t="s">
        <v>55</v>
      </c>
      <c r="B234" s="79">
        <f ca="1">+OFFSET($D$52,0,COUNTA($B$66:B233),,)</f>
        <v>0</v>
      </c>
      <c r="C234" s="88">
        <f t="shared" si="72"/>
        <v>0</v>
      </c>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47"/>
      <c r="EJ234" s="47"/>
      <c r="EK234" s="47"/>
      <c r="EL234" s="47"/>
      <c r="EM234" s="47"/>
      <c r="EN234" s="47"/>
      <c r="EO234" s="47"/>
      <c r="EP234" s="47"/>
      <c r="EQ234" s="47"/>
      <c r="ER234" s="47"/>
      <c r="ES234" s="47"/>
      <c r="ET234" s="47"/>
      <c r="EU234" s="47"/>
      <c r="EV234" s="47"/>
      <c r="EW234" s="47"/>
      <c r="EX234" s="47"/>
      <c r="EY234" s="47"/>
      <c r="EZ234" s="47"/>
      <c r="FA234" s="47"/>
      <c r="FB234" s="47"/>
      <c r="FC234" s="47"/>
      <c r="FD234" s="47"/>
      <c r="FE234" s="47"/>
      <c r="FF234" s="47"/>
      <c r="FG234" s="47"/>
      <c r="FH234" s="47"/>
      <c r="FI234" s="47"/>
      <c r="FJ234" s="47"/>
      <c r="FK234" s="47"/>
      <c r="FL234" s="47"/>
      <c r="FM234" s="47"/>
      <c r="FN234" s="47"/>
      <c r="FO234" s="47"/>
      <c r="FP234" s="50">
        <f>IF(FQ$63&gt;$C$17,0,-FP$53*(12/$C$63))</f>
        <v>0</v>
      </c>
      <c r="FQ234" s="50">
        <f>IF(FQ$63&lt;=$C$17,($C$34*FQ$59*$B234/$C$63)*(IF(COUNTA($D234:FP234)*(12/$C$63)&lt;=$C$9,0,1)),0)+IF(FR$63=$C$17,0,IF(FQ$63=$C$17,$B234*(FQ$60),0))</f>
        <v>0</v>
      </c>
      <c r="FR234" s="50">
        <f>IF(FR$63&lt;=$C$17,($C$34*FR$59*$B234/$C$63)*(IF(COUNTA($D234:FQ234)*(12/$C$63)&lt;=$C$9,0,1)),0)+IF(FS$63=$C$17,0,IF(FR$63=$C$17,$B234*(FR$60),0))</f>
        <v>0</v>
      </c>
      <c r="FS234" s="50">
        <f>IF(FS$63&lt;=$C$17,($C$34*FS$59*$B234/$C$63)*(IF(COUNTA($D234:FR234)*(12/$C$63)&lt;=$C$9,0,1)),0)+IF(FT$63=$C$17,0,IF(FS$63=$C$17,$B234*(FS$60),0))</f>
        <v>0</v>
      </c>
      <c r="FT234" s="50">
        <f>IF(FT$63&lt;=$C$17,($C$34*FT$59*$B234/$C$63)*(IF(COUNTA($D234:FS234)*(12/$C$63)&lt;=$C$9,0,1)),0)+IF(FU$63=$C$17,0,IF(FT$63=$C$17,$B234*(FT$60),0))</f>
        <v>0</v>
      </c>
      <c r="FU234" s="50">
        <f>IF(FU$63&lt;=$C$17,($C$34*FU$59*$B234/$C$63)*(IF(COUNTA($D234:FT234)*(12/$C$63)&lt;=$C$9,0,1)),0)+IF(FV$63=$C$17,0,IF(FU$63=$C$17,$B234*(FU$60),0))</f>
        <v>0</v>
      </c>
      <c r="FV234" s="50">
        <f>IF(FV$63&lt;=$C$17,($C$34*FV$59*$B234/$C$63)*(IF(COUNTA($D234:FU234)*(12/$C$63)&lt;=$C$9,0,1)),0)+IF(FW$63=$C$17,0,IF(FV$63=$C$17,$B234*(FV$60),0))</f>
        <v>0</v>
      </c>
      <c r="FW234" s="50">
        <f>IF(FW$63&lt;=$C$17,($C$34*FW$59*$B234/$C$63)*(IF(COUNTA($D234:FV234)*(12/$C$63)&lt;=$C$9,0,1)),0)+IF(FX$63=$C$17,0,IF(FW$63=$C$17,$B234*(FW$60),0))</f>
        <v>0</v>
      </c>
      <c r="FX234" s="50">
        <f>IF(FX$63&lt;=$C$17,($C$34*FX$59*$B234/$C$63)*(IF(COUNTA($D234:FW234)*(12/$C$63)&lt;=$C$9,0,1)),0)+IF(FY$63=$C$17,0,IF(FX$63=$C$17,$B234*(FX$60),0))</f>
        <v>0</v>
      </c>
      <c r="FY234" s="50">
        <f>IF(FY$63&lt;=$C$17,($C$34*FY$59*$B234/$C$63)*(IF(COUNTA($D234:FX234)*(12/$C$63)&lt;=$C$9,0,1)),0)+IF(FZ$63=$C$17,0,IF(FY$63=$C$17,$B234*(FY$60),0))</f>
        <v>0</v>
      </c>
      <c r="FZ234" s="50">
        <f>IF(FZ$63&lt;=$C$17,($C$34*FZ$59*$B234/$C$63)*(IF(COUNTA($D234:FY234)*(12/$C$63)&lt;=$C$9,0,1)),0)+IF(GA$63=$C$17,0,IF(FZ$63=$C$17,$B234*(FZ$60),0))</f>
        <v>0</v>
      </c>
      <c r="GA234" s="50">
        <f>IF(GA$63&lt;=$C$17,($C$34*GA$59*$B234/$C$63)*(IF(COUNTA($D234:FZ234)*(12/$C$63)&lt;=$C$9,0,1)),0)+IF(GB$63=$C$17,0,IF(GA$63=$C$17,$B234*(GA$60),0))</f>
        <v>0</v>
      </c>
      <c r="GB234" s="50">
        <f>IF(GB$63&lt;=$C$17,($C$34*GB$59*$B234/$C$63)*(IF(COUNTA($D234:GA234)*(12/$C$63)&lt;=$C$9,0,1)),0)+IF(GC$63=$C$17,0,IF(GB$63=$C$17,$B234*(GB$60),0))</f>
        <v>0</v>
      </c>
      <c r="GC234" s="50">
        <f>IF(GC$63&lt;=$C$17,($C$34*GC$59*$B234/$C$63)*(IF(COUNTA($D234:GB234)*(12/$C$63)&lt;=$C$9,0,1)),0)+IF(GD$63=$C$17,0,IF(GC$63=$C$17,$B234*(GC$60),0))</f>
        <v>0</v>
      </c>
      <c r="GD234" s="50">
        <f>IF(GD$63&lt;=$C$17,($C$34*GD$59*$B234/$C$63)*(IF(COUNTA($D234:GC234)*(12/$C$63)&lt;=$C$9,0,1)),0)+IF(GE$63=$C$17,0,IF(GD$63=$C$17,$B234*(GD$60),0))</f>
        <v>0</v>
      </c>
      <c r="GE234" s="50">
        <f>IF(GE$63&lt;=$C$17,($C$34*GE$59*$B234/$C$63)*(IF(COUNTA($D234:GD234)*(12/$C$63)&lt;=$C$9,0,1)),0)+IF(GF$63=$C$17,0,IF(GE$63=$C$17,$B234*(GE$60),0))</f>
        <v>0</v>
      </c>
      <c r="GF234" s="50">
        <f>IF(GF$63&lt;=$C$17,($C$34*GF$59*$B234/$C$63)*(IF(COUNTA($D234:GE234)*(12/$C$63)&lt;=$C$9,0,1)),0)+IF(GG$63=$C$17,0,IF(GF$63=$C$17,$B234*(GF$60),0))</f>
        <v>0</v>
      </c>
      <c r="GG234" s="50">
        <f>IF(GG$63&lt;=$C$17,($C$34*GG$59*$B234/$C$63)*(IF(COUNTA($D234:GF234)*(12/$C$63)&lt;=$C$9,0,1)),0)+IF(GH$63=$C$17,0,IF(GG$63=$C$17,$B234*(GG$60),0))</f>
        <v>0</v>
      </c>
      <c r="GH234" s="50">
        <f>IF(GH$63&lt;=$C$17,($C$34*GH$59*$B234/$C$63)*(IF(COUNTA($D234:GG234)*(12/$C$63)&lt;=$C$9,0,1)),0)+IF(GI$63=$C$17,0,IF(GH$63=$C$17,$B234*(GH$60),0))</f>
        <v>0</v>
      </c>
      <c r="GI234" s="50">
        <f>IF(GI$63&lt;=$C$17,($C$34*GI$59*$B234/$C$63)*(IF(COUNTA($D234:GH234)*(12/$C$63)&lt;=$C$9,0,1)),0)+IF(GJ$63=$C$17,0,IF(GI$63=$C$17,$B234*(GI$60),0))</f>
        <v>0</v>
      </c>
      <c r="GJ234" s="50">
        <f>IF(GJ$63&lt;=$C$17,($C$34*GJ$59*$B234/$C$63)*(IF(COUNTA($D234:GI234)*(12/$C$63)&lt;=$C$9,0,1)),0)+IF(GK$63=$C$17,0,IF(GJ$63=$C$17,$B234*(GJ$60),0))</f>
        <v>0</v>
      </c>
      <c r="GK234" s="50">
        <f>IF(GK$63&lt;=$C$17,($C$34*GK$59*$B234/$C$63)*(IF(COUNTA($D234:GJ234)*(12/$C$63)&lt;=$C$9,0,1)),0)+IF(GL$63=$C$17,0,IF(GK$63=$C$17,$B234*(GK$60),0))</f>
        <v>0</v>
      </c>
      <c r="GL234" s="50">
        <f>IF(GL$63&lt;=$C$17,($C$34*GL$59*$B234/$C$63)*(IF(COUNTA($D234:GK234)*(12/$C$63)&lt;=$C$9,0,1)),0)+IF(GM$63=$C$17,0,IF(GL$63=$C$17,$B234*(GL$60),0))</f>
        <v>0</v>
      </c>
      <c r="GM234" s="50">
        <f>IF(GM$63&lt;=$C$17,($C$34*GM$59*$B234/$C$63)*(IF(COUNTA($D234:GL234)*(12/$C$63)&lt;=$C$9,0,1)),0)+IF(GN$63=$C$17,0,IF(GM$63=$C$17,$B234*(GM$60),0))</f>
        <v>0</v>
      </c>
      <c r="GN234" s="50">
        <f>IF(GN$63&lt;=$C$17,($C$34*GN$59*$B234/$C$63)*(IF(COUNTA($D234:GM234)*(12/$C$63)&lt;=$C$9,0,1)),0)+IF(GO$63=$C$17,0,IF(GN$63=$C$17,$B234*(GN$60),0))</f>
        <v>0</v>
      </c>
      <c r="GO234" s="50">
        <f>IF(GO$63&lt;=$C$17,($C$34*GO$59*$B234/$C$63)*(IF(COUNTA($D234:GN234)*(12/$C$63)&lt;=$C$9,0,1)),0)+IF(GP$63=$C$17,0,IF(GO$63=$C$17,$B234*(GO$60),0))</f>
        <v>0</v>
      </c>
      <c r="GP234" s="50">
        <f>IF(GP$63&lt;=$C$17,($C$34*GP$59*$B234/$C$63)*(IF(COUNTA($D234:GO234)*(12/$C$63)&lt;=$C$9,0,1)),0)+IF(GQ$63=$C$17,0,IF(GP$63=$C$17,$B234*(GP$60),0))</f>
        <v>0</v>
      </c>
      <c r="GQ234" s="50">
        <f>IF(GQ$63&lt;=$C$17,($C$34*GQ$59*$B234/$C$63)*(IF(COUNTA($D234:GP234)*(12/$C$63)&lt;=$C$9,0,1)),0)+IF(GR$63=$C$17,0,IF(GQ$63=$C$17,$B234*(GQ$60),0))</f>
        <v>0</v>
      </c>
      <c r="GR234" s="50">
        <f>IF(GR$63&lt;=$C$17,($C$34*GR$59*$B234/$C$63)*(IF(COUNTA($D234:GQ234)*(12/$C$63)&lt;=$C$9,0,1)),0)+IF(GS$63=$C$17,0,IF(GR$63=$C$17,$B234*(GR$60),0))</f>
        <v>0</v>
      </c>
      <c r="GS234" s="50">
        <f>IF(GS$63&lt;=$C$17,($C$34*GS$59*$B234/$C$63)*(IF(COUNTA($D234:GR234)*(12/$C$63)&lt;=$C$9,0,1)),0)+IF(GT$63=$C$17,0,IF(GS$63=$C$17,$B234*(GS$60),0))</f>
        <v>0</v>
      </c>
      <c r="GT234" s="50">
        <f>IF(GT$63&lt;=$C$17,($C$34*GT$59*$B234/$C$63)*(IF(COUNTA($D234:GS234)*(12/$C$63)&lt;=$C$9,0,1)),0)+IF(GU$63=$C$17,0,IF(GT$63=$C$17,$B234*(GT$60),0))</f>
        <v>0</v>
      </c>
      <c r="GU234" s="50">
        <f>IF(GU$63&lt;=$C$17,($C$34*GU$59*$B234/$C$63)*(IF(COUNTA($D234:GT234)*(12/$C$63)&lt;=$C$9,0,1)),0)+IF(GV$63=$C$17,0,IF(GU$63=$C$17,$B234*(GU$60),0))</f>
        <v>0</v>
      </c>
      <c r="GV234" s="50">
        <f>IF(GV$63&lt;=$C$17,($C$34*GV$59*$B234/$C$63)*(IF(COUNTA($D234:GU234)*(12/$C$63)&lt;=$C$9,0,1)),0)+IF(GW$63=$C$17,0,IF(GV$63=$C$17,$B234*(GV$60),0))</f>
        <v>0</v>
      </c>
      <c r="GW234" s="50">
        <f>IF(GW$63&lt;=$C$17,($C$34*GW$59*$B234/$C$63)*(IF(COUNTA($D234:GV234)*(12/$C$63)&lt;=$C$9,0,1)),0)+IF(GX$63=$C$17,0,IF(GW$63=$C$17,$B234*(GW$60),0))</f>
        <v>0</v>
      </c>
      <c r="GX234" s="50">
        <f>IF(GX$63&lt;=$C$17,($C$34*GX$59*$B234/$C$63)*(IF(COUNTA($D234:GW234)*(12/$C$63)&lt;=$C$9,0,1)),0)+IF(GY$63=$C$17,0,IF(GX$63=$C$17,$B234*(GX$60),0))</f>
        <v>0</v>
      </c>
      <c r="GY234" s="50">
        <f>IF(GY$63&lt;=$C$17,($C$34*GY$59*$B234/$C$63)*(IF(COUNTA($D234:GX234)*(12/$C$63)&lt;=$C$9,0,1)),0)+IF(GZ$63=$C$17,0,IF(GY$63=$C$17,$B234*(GY$60),0))</f>
        <v>0</v>
      </c>
      <c r="GZ234" s="50">
        <f>IF(GZ$63&lt;=$C$17,($C$34*GZ$59*$B234/$C$63)*(IF(COUNTA($D234:GY234)*(12/$C$63)&lt;=$C$9,0,1)),0)+IF(HA$63=$C$17,0,IF(GZ$63=$C$17,$B234*(GZ$60),0))</f>
        <v>0</v>
      </c>
      <c r="HA234" s="50">
        <f>IF(HA$63&lt;=$C$17,($C$34*HA$59*$B234/$C$63)*(IF(COUNTA($D234:GZ234)*(12/$C$63)&lt;=$C$9,0,1)),0)+IF(HB$63=$C$17,0,IF(HA$63=$C$17,$B234*(HA$60),0))</f>
        <v>0</v>
      </c>
      <c r="HB234" s="50">
        <f>IF(HB$63&lt;=$C$17,($C$34*HB$59*$B234/$C$63)*(IF(COUNTA($D234:HA234)*(12/$C$63)&lt;=$C$9,0,1)),0)+IF(HC$63=$C$17,0,IF(HB$63=$C$17,$B234*(HB$60),0))</f>
        <v>0</v>
      </c>
      <c r="HC234" s="50">
        <f>IF(HC$63&lt;=$C$17,($C$34*HC$59*$B234/$C$63)*(IF(COUNTA($D234:HB234)*(12/$C$63)&lt;=$C$9,0,1)),0)+IF(HD$63=$C$17,0,IF(HC$63=$C$17,$B234*(HC$60),0))</f>
        <v>0</v>
      </c>
      <c r="HD234" s="50">
        <f>IF(HD$63&lt;=$C$17,($C$34*HD$59*$B234/$C$63)*(IF(COUNTA($D234:HC234)*(12/$C$63)&lt;=$C$9,0,1)),0)+IF(HE$63=$C$17,0,IF(HD$63=$C$17,$B234*(HD$60),0))</f>
        <v>0</v>
      </c>
      <c r="HE234" s="50">
        <f>IF(HE$63&lt;=$C$17,($C$34*HE$59*$B234/$C$63)*(IF(COUNTA($D234:HD234)*(12/$C$63)&lt;=$C$9,0,1)),0)+IF(HF$63=$C$17,0,IF(HE$63=$C$17,$B234*(HE$60),0))</f>
        <v>0</v>
      </c>
      <c r="HF234" s="50">
        <f>IF(HF$63&lt;=$C$17,($C$34*HF$59*$B234/$C$63)*(IF(COUNTA($D234:HE234)*(12/$C$63)&lt;=$C$9,0,1)),0)+IF(HG$63=$C$17,0,IF(HF$63=$C$17,$B234*(HF$60),0))</f>
        <v>0</v>
      </c>
      <c r="HG234" s="50">
        <f>IF(HG$63&lt;=$C$17,($C$34*HG$59*$B234/$C$63)*(IF(COUNTA($D234:HF234)*(12/$C$63)&lt;=$C$9,0,1)),0)+IF(HH$63=$C$17,0,IF(HG$63=$C$17,$B234*(HG$60),0))</f>
        <v>0</v>
      </c>
      <c r="HH234" s="50">
        <f>IF(HH$63&lt;=$C$17,($C$34*HH$59*$B234/$C$63)*(IF(COUNTA($D234:HG234)*(12/$C$63)&lt;=$C$9,0,1)),0)+IF(HI$63=$C$17,0,IF(HH$63=$C$17,$B234*(HH$60),0))</f>
        <v>0</v>
      </c>
      <c r="HI234" s="50">
        <f>IF(HI$63&lt;=$C$17,($C$34*HI$59*$B234/$C$63)*(IF(COUNTA($D234:HH234)*(12/$C$63)&lt;=$C$9,0,1)),0)+IF(HJ$63=$C$17,0,IF(HI$63=$C$17,$B234*(HI$60),0))</f>
        <v>0</v>
      </c>
      <c r="HJ234" s="50">
        <f>IF(HJ$63&lt;=$C$17,($C$34*HJ$59*$B234/$C$63)*(IF(COUNTA($D234:HI234)*(12/$C$63)&lt;=$C$9,0,1)),0)+IF(HK$63=$C$17,0,IF(HJ$63=$C$17,$B234*(HJ$60),0))</f>
        <v>0</v>
      </c>
      <c r="HK234" s="50">
        <f>IF(HK$63&lt;=$C$17,($C$34*HK$59*$B234/$C$63)*(IF(COUNTA($D234:HJ234)*(12/$C$63)&lt;=$C$9,0,1)),0)+IF(HL$63=$C$17,0,IF(HK$63=$C$17,$B234*(HK$60),0))</f>
        <v>0</v>
      </c>
      <c r="HL234" s="50">
        <f>IF(HL$63&lt;=$C$17,($C$34*HL$59*$B234/$C$63)*(IF(COUNTA($D234:HK234)*(12/$C$63)&lt;=$C$9,0,1)),0)+IF(HM$63=$C$17,0,IF(HL$63=$C$17,$B234*(HL$60),0))</f>
        <v>0</v>
      </c>
      <c r="HM234" s="50">
        <f>IF(HM$63&lt;=$C$17,($C$34*HM$59*$B234/$C$63)*(IF(COUNTA($D234:HL234)*(12/$C$63)&lt;=$C$9,0,1)),0)+IF(HN$63=$C$17,0,IF(HM$63=$C$17,$B234*(HM$60),0))</f>
        <v>0</v>
      </c>
      <c r="HN234" s="50">
        <f>IF(HN$63&lt;=$C$17,($C$34*HN$59*$B234/$C$63)*(IF(COUNTA($D234:HM234)*(12/$C$63)&lt;=$C$9,0,1)),0)+IF(HO$63=$C$17,0,IF(HN$63=$C$17,$B234*(HN$60),0))</f>
        <v>0</v>
      </c>
      <c r="HO234" s="50">
        <f>IF(HO$63&lt;=$C$17,($C$34*HO$59*$B234/$C$63)*(IF(COUNTA($D234:HN234)*(12/$C$63)&lt;=$C$9,0,1)),0)+IF(HP$63=$C$17,0,IF(HO$63=$C$17,$B234*(HO$60),0))</f>
        <v>0</v>
      </c>
      <c r="HP234" s="50">
        <f>IF(HP$63&lt;=$C$17,($C$34*HP$59*$B234/$C$63)*(IF(COUNTA($D234:HO234)*(12/$C$63)&lt;=$C$9,0,1)),0)+IF(HQ$63=$C$17,0,IF(HP$63=$C$17,$B234*(HP$60),0))</f>
        <v>0</v>
      </c>
      <c r="HQ234" s="50">
        <f>IF(HQ$63&lt;=$C$17,($C$34*HQ$59*$B234/$C$63)*(IF(COUNTA($D234:HP234)*(12/$C$63)&lt;=$C$9,0,1)),0)+IF(HR$63=$C$17,0,IF(HQ$63=$C$17,$B234*(HQ$60),0))</f>
        <v>0</v>
      </c>
      <c r="HR234" s="50">
        <f>IF(HR$63&lt;=$C$17,($C$34*HR$59*$B234/$C$63)*(IF(COUNTA($D234:HQ234)*(12/$C$63)&lt;=$C$9,0,1)),0)+IF(HS$63=$C$17,0,IF(HR$63=$C$17,$B234*(HR$60),0))</f>
        <v>0</v>
      </c>
      <c r="HS234" s="50">
        <f>IF(HS$63&lt;=$C$17,($C$34*HS$59*$B234/$C$63)*(IF(COUNTA($D234:HR234)*(12/$C$63)&lt;=$C$9,0,1)),0)+IF(HT$63=$C$17,0,IF(HS$63=$C$17,$B234*(HS$60),0))</f>
        <v>0</v>
      </c>
      <c r="HT234" s="50">
        <f>IF(HT$63&lt;=$C$17,($C$34*HT$59*$B234/$C$63)*(IF(COUNTA($D234:HS234)*(12/$C$63)&lt;=$C$9,0,1)),0)+IF(HU$63=$C$17,0,IF(HT$63=$C$17,$B234*(HT$60),0))</f>
        <v>0</v>
      </c>
      <c r="HU234" s="50">
        <f>IF(HU$63&lt;=$C$17,($C$34*HU$59*$B234/$C$63)*(IF(COUNTA($D234:HT234)*(12/$C$63)&lt;=$C$9,0,1)),0)+IF(HV$63=$C$17,0,IF(HU$63=$C$17,$B234*(HU$60),0))</f>
        <v>0</v>
      </c>
      <c r="HV234" s="50">
        <f>IF(HV$63&lt;=$C$17,($C$34*HV$59*$B234/$C$63)*(IF(COUNTA($D234:HU234)*(12/$C$63)&lt;=$C$9,0,1)),0)+IF(HW$63=$C$17,0,IF(HV$63=$C$17,$B234*(HV$60),0))</f>
        <v>0</v>
      </c>
      <c r="HW234" s="50">
        <f>IF(HW$63&lt;=$C$17,($C$34*HW$59*$B234/$C$63)*(IF(COUNTA($D234:HV234)*(12/$C$63)&lt;=$C$9,0,1)),0)+IF(HX$63=$C$17,0,IF(HW$63=$C$17,$B234*(HW$60),0))</f>
        <v>0</v>
      </c>
      <c r="HX234" s="50">
        <f>IF(HX$63&lt;=$C$17,($C$34*HX$59*$B234/$C$63)*(IF(COUNTA($D234:HW234)*(12/$C$63)&lt;=$C$9,0,1)),0)+IF(HY$63=$C$17,0,IF(HX$63=$C$17,$B234*(HX$60),0))</f>
        <v>0</v>
      </c>
      <c r="HY234" s="50">
        <f>IF(HY$63&lt;=$C$17,($C$34*HY$59*$B234/$C$63)*(IF(COUNTA($D234:HX234)*(12/$C$63)&lt;=$C$9,0,1)),0)+IF(HZ$63=$C$17,0,IF(HY$63=$C$17,$B234*(HY$60),0))</f>
        <v>0</v>
      </c>
      <c r="HZ234" s="50">
        <f>IF(HZ$63&lt;=$C$17,($C$34*HZ$59*$B234/$C$63)*(IF(COUNTA($D234:HY234)*(12/$C$63)&lt;=$C$9,0,1)),0)+IF(IA$63=$C$17,0,IF(HZ$63=$C$17,$B234*(HZ$60),0))</f>
        <v>0</v>
      </c>
      <c r="IA234" s="50">
        <f>IF(IA$63&lt;=$C$17,($C$34*IA$59*$B234/$C$63)*(IF(COUNTA($D234:HZ234)*(12/$C$63)&lt;=$C$9,0,1)),0)+IF(IB$63=$C$17,0,IF(IA$63=$C$17,$B234*(IA$60),0))</f>
        <v>0</v>
      </c>
      <c r="IB234" s="50">
        <f>IF(IB$63&lt;=$C$17,($C$34*IB$59*$B234/$C$63)*(IF(COUNTA($D234:IA234)*(12/$C$63)&lt;=$C$9,0,1)),0)+IF(IC$63=$C$17,0,IF(IB$63=$C$17,$B234*(IB$60),0))</f>
        <v>0</v>
      </c>
      <c r="IC234" s="50">
        <f>IF(IC$63&lt;=$C$17,($C$34*IC$59*$B234/$C$63)*(IF(COUNTA($D234:IB234)*(12/$C$63)&lt;=$C$9,0,1)),0)+IF(ID$63=$C$17,0,IF(IC$63=$C$17,$B234*(IC$60),0))</f>
        <v>0</v>
      </c>
      <c r="ID234" s="50">
        <f>IF(ID$63&lt;=$C$17,($C$34*ID$59*$B234/$C$63)*(IF(COUNTA($D234:IC234)*(12/$C$63)&lt;=$C$9,0,1)),0)+IF(IE$63=$C$17,0,IF(ID$63=$C$17,$B234*(ID$60),0))</f>
        <v>0</v>
      </c>
      <c r="IE234" s="50">
        <f>IF(IE$63&lt;=$C$17,($C$34*IE$59*$B234/$C$63)*(IF(COUNTA($D234:ID234)*(12/$C$63)&lt;=$C$9,0,1)),0)+IF(IF$63=$C$17,0,IF(IE$63=$C$17,$B234*(IE$60),0))</f>
        <v>0</v>
      </c>
      <c r="IF234" s="50">
        <f>IF(IF$63&lt;=$C$17,($C$34*IF$59*$B234/$C$63)*(IF(COUNTA($D234:IE234)*(12/$C$63)&lt;=$C$9,0,1)),0)+IF(IG$63=$C$17,0,IF(IF$63=$C$17,$B234*(IF$60),0))</f>
        <v>0</v>
      </c>
      <c r="IG234" s="50">
        <f>IF(IG$63&lt;=$C$17,($C$34*IG$59*$B234/$C$63)*(IF(COUNTA($D234:IF234)*(12/$C$63)&lt;=$C$9,0,1)),0)+IF(IH$63=$C$17,0,IF(IG$63=$C$17,$B234*(IG$60),0))</f>
        <v>0</v>
      </c>
      <c r="IH234" s="50">
        <f>IF(IH$63&lt;=$C$17,($C$34*IH$59*$B234/$C$63)*(IF(COUNTA($D234:IG234)*(12/$C$63)&lt;=$C$9,0,1)),0)+IF(II$63=$C$17,0,IF(IH$63=$C$17,$B234*(IH$60),0))</f>
        <v>0</v>
      </c>
      <c r="II234" s="50">
        <f>IF(II$63&lt;=$C$17,($C$34*II$59*$B234/$C$63)*(IF(COUNTA($D234:IH234)*(12/$C$63)&lt;=$C$9,0,1)),0)+IF(IJ$63=$C$17,0,IF(II$63=$C$17,$B234*(II$60),0))</f>
        <v>0</v>
      </c>
      <c r="IJ234" s="50">
        <f>IF(IJ$63&lt;=$C$17,($C$34*IJ$59*$B234/$C$63)*(IF(COUNTA($D234:II234)*(12/$C$63)&lt;=$C$9,0,1)),0)+IF(IK$63=$C$17,0,IF(IJ$63=$C$17,$B234*(IJ$60),0))</f>
        <v>0</v>
      </c>
      <c r="IK234" s="50">
        <f>IF(IK$63&lt;=$C$17,($C$34*IK$59*$B234/$C$63)*(IF(COUNTA($D234:IJ234)*(12/$C$63)&lt;=$C$9,0,1)),0)+IF(IL$63=$C$17,0,IF(IK$63=$C$17,$B234*(IK$60),0))</f>
        <v>0</v>
      </c>
      <c r="IL234" s="50">
        <f>IF(IL$63&lt;=$C$17,($C$34*IL$59*$B234/$C$63)*(IF(COUNTA($D234:IK234)*(12/$C$63)&lt;=$C$9,0,1)),0)+IF(IM$63=$C$17,0,IF(IL$63=$C$17,$B234*(IL$60),0))</f>
        <v>0</v>
      </c>
      <c r="IM234" s="50">
        <f>IF(IM$63&lt;=$C$17,($C$34*IM$59*$B234/$C$63)*(IF(COUNTA($D234:IL234)*(12/$C$63)&lt;=$C$9,0,1)),0)+IF(IN$63=$C$17,0,IF(IM$63=$C$17,$B234*(IM$60),0))</f>
        <v>0</v>
      </c>
      <c r="IN234" s="50">
        <f>IF(IN$63&lt;=$C$17,($C$34*IN$59*$B234/$C$63)*(IF(COUNTA($D234:IM234)*(12/$C$63)&lt;=$C$9,0,1)),0)+IF(IO$63=$C$17,0,IF(IN$63=$C$17,$B234*(IN$60),0))</f>
        <v>0</v>
      </c>
      <c r="IO234" s="50">
        <f>IF(IO$63&lt;=$C$17,($C$34*IO$59*$B234/$C$63)*(IF(COUNTA($D234:IN234)*(12/$C$63)&lt;=$C$9,0,1)),0)+IF(IP$63=$C$17,0,IF(IO$63=$C$17,$B234*(IO$60),0))</f>
        <v>0</v>
      </c>
      <c r="IP234" s="50">
        <f>IF(IP$63&lt;=$C$17,($C$34*IP$59*$B234/$C$63)*(IF(COUNTA($D234:IO234)*(12/$C$63)&lt;=$C$9,0,1)),0)+IF(IQ$63=$C$17,0,IF(IP$63=$C$17,$B234*(IP$60),0))</f>
        <v>0</v>
      </c>
      <c r="IQ234" s="50">
        <f>IF(IQ$63&lt;=$C$17,($C$34*IQ$59*$B234/$C$63)*(IF(COUNTA($D234:IP234)*(12/$C$63)&lt;=$C$9,0,1)),0)+IF(IR$63=$C$17,0,IF(IQ$63=$C$17,$B234*(IQ$60),0))</f>
        <v>0</v>
      </c>
      <c r="IR234" s="50">
        <f>IF(IR$63&lt;=$C$17,($C$34*IR$59*$B234/$C$63)*(IF(COUNTA($D234:IQ234)*(12/$C$63)&lt;=$C$9,0,1)),0)+IF(IS$63=$C$17,0,IF(IR$63=$C$17,$B234*(IR$60),0))</f>
        <v>0</v>
      </c>
      <c r="IS234" s="50">
        <f>IF(IS$63&lt;=$C$17,($C$34*IS$59*$B234/$C$63)*(IF(COUNTA($D234:IR234)*(12/$C$63)&lt;=$C$9,0,1)),0)+IF(IT$63=$C$17,0,IF(IS$63=$C$17,$B234*(IS$60),0))</f>
        <v>0</v>
      </c>
      <c r="IT234" s="50">
        <f>IF(IT$63&lt;=$C$17,($C$34*IT$59*$B234/$C$63)*(IF(COUNTA($D234:IS234)*(12/$C$63)&lt;=$C$9,0,1)),0)+IF(IU$63=$C$17,0,IF(IT$63=$C$17,$B234*(IT$60),0))</f>
        <v>0</v>
      </c>
      <c r="IU234" s="50">
        <f>IF(IU$63&lt;=$C$17,($C$34*IU$59*$B234/$C$63)*(IF(COUNTA($D234:IT234)*(12/$C$63)&lt;=$C$9,0,1)),0)+IF(IV$63=$C$17,0,IF(IU$63=$C$17,$B234*(IU$60),0))</f>
        <v>0</v>
      </c>
      <c r="IV234" s="50">
        <f>IF(IV$63&lt;=$C$17,($C$34*IV$59*$B234/$C$63)*(IF(COUNTA($D234:IU234)*(12/$C$63)&lt;=$C$9,0,1)),0)+IF(IW$63=$C$17,0,IF(IV$63=$C$17,$B234*(IV$60),0))</f>
        <v>0</v>
      </c>
      <c r="IW234" s="50">
        <f>IF(IW$63&lt;=$C$17,($C$34*IW$59*$B234/$C$63)*(IF(COUNTA($D234:IV234)*(12/$C$63)&lt;=$C$9,0,1)),0)+IF(IX$63=$C$17,0,IF(IW$63=$C$17,$B234*(IW$60),0))</f>
        <v>0</v>
      </c>
      <c r="IX234" s="50"/>
      <c r="IY234" s="50"/>
      <c r="IZ234" s="50"/>
      <c r="JA234" s="50"/>
      <c r="JB234" s="50"/>
      <c r="JC234" s="50"/>
      <c r="JD234" s="50"/>
      <c r="JE234" s="50"/>
      <c r="JF234" s="50"/>
      <c r="JG234" s="50"/>
      <c r="JH234" s="50"/>
      <c r="JI234" s="50"/>
      <c r="JJ234" s="50"/>
      <c r="JK234" s="50"/>
      <c r="JL234" s="50"/>
      <c r="JM234" s="50"/>
      <c r="JN234" s="50"/>
      <c r="JO234" s="50"/>
      <c r="JP234" s="50"/>
      <c r="JQ234" s="50"/>
      <c r="JR234" s="50"/>
      <c r="JS234" s="50"/>
      <c r="JT234" s="50"/>
      <c r="JU234" s="50"/>
      <c r="JV234" s="50"/>
      <c r="JW234" s="50"/>
      <c r="JX234" s="50"/>
      <c r="JY234" s="50"/>
      <c r="JZ234" s="50"/>
      <c r="KA234" s="50"/>
      <c r="KB234" s="50"/>
      <c r="KC234" s="50"/>
      <c r="KD234" s="50"/>
      <c r="KE234" s="50"/>
      <c r="KF234" s="50"/>
      <c r="KG234" s="50"/>
      <c r="KH234" s="50"/>
      <c r="KI234" s="50"/>
      <c r="KJ234" s="50"/>
      <c r="KK234" s="50"/>
      <c r="KL234" s="50"/>
      <c r="KM234" s="50"/>
      <c r="KN234" s="50"/>
      <c r="KO234" s="50"/>
      <c r="KP234" s="50"/>
      <c r="KQ234" s="50"/>
      <c r="KR234" s="50"/>
      <c r="KS234" s="50"/>
      <c r="KT234" s="50"/>
      <c r="KU234" s="50"/>
      <c r="KV234" s="50"/>
      <c r="KW234" s="50"/>
      <c r="KX234" s="50"/>
      <c r="KY234" s="50"/>
      <c r="KZ234" s="50"/>
      <c r="LA234" s="50"/>
      <c r="LB234" s="50"/>
      <c r="LC234" s="50"/>
      <c r="LD234" s="50"/>
      <c r="LE234" s="50"/>
      <c r="LF234" s="50"/>
      <c r="LG234" s="50"/>
      <c r="LH234" s="50"/>
      <c r="LI234" s="50"/>
      <c r="LJ234" s="50"/>
      <c r="LK234" s="50"/>
      <c r="LL234" s="50"/>
      <c r="LM234" s="50"/>
      <c r="LN234" s="50"/>
      <c r="LO234" s="50"/>
      <c r="LP234" s="50"/>
      <c r="LQ234" s="50"/>
      <c r="LR234" s="50"/>
      <c r="LS234" s="50"/>
      <c r="LT234" s="50"/>
      <c r="LU234" s="50"/>
      <c r="LV234" s="50"/>
      <c r="LW234" s="50"/>
      <c r="LX234" s="50"/>
      <c r="LY234" s="50"/>
      <c r="LZ234" s="50"/>
      <c r="MA234" s="50"/>
      <c r="MB234" s="50"/>
      <c r="MC234" s="50"/>
      <c r="MD234" s="50"/>
      <c r="ME234" s="50"/>
      <c r="MF234" s="50"/>
      <c r="MG234" s="50"/>
      <c r="MH234" s="50"/>
      <c r="MI234" s="50"/>
      <c r="MJ234" s="50"/>
      <c r="MK234" s="50"/>
      <c r="ML234" s="50"/>
      <c r="MM234" s="50"/>
      <c r="MN234" s="50"/>
      <c r="MO234" s="50"/>
      <c r="MP234" s="50"/>
      <c r="MQ234" s="50"/>
      <c r="MR234" s="50"/>
      <c r="MS234" s="50"/>
      <c r="MT234" s="50"/>
      <c r="MU234" s="50"/>
      <c r="MV234" s="50"/>
      <c r="MW234" s="50"/>
      <c r="MX234" s="50"/>
      <c r="MY234" s="50"/>
      <c r="MZ234" s="50"/>
      <c r="NA234" s="50"/>
      <c r="NB234" s="50"/>
      <c r="NC234" s="50"/>
      <c r="ND234" s="50"/>
      <c r="NE234" s="50"/>
      <c r="NF234" s="50"/>
      <c r="NG234" s="50"/>
      <c r="NH234" s="50"/>
      <c r="NI234" s="50"/>
      <c r="NJ234" s="50"/>
      <c r="NK234" s="50"/>
      <c r="NL234" s="50"/>
      <c r="NM234" s="50"/>
      <c r="NN234" s="50"/>
      <c r="NO234" s="50"/>
      <c r="NP234" s="50"/>
      <c r="NQ234" s="50"/>
      <c r="NR234" s="50"/>
      <c r="NS234" s="50"/>
      <c r="NT234" s="50"/>
      <c r="NU234" s="50"/>
    </row>
    <row r="235" spans="1:385" outlineLevel="1" x14ac:dyDescent="0.25">
      <c r="A235" s="2" t="s">
        <v>55</v>
      </c>
      <c r="B235" s="79">
        <f ca="1">+OFFSET($D$52,0,COUNTA($B$66:B234),,)</f>
        <v>0</v>
      </c>
      <c r="C235" s="88">
        <f t="shared" si="72"/>
        <v>0</v>
      </c>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47"/>
      <c r="EJ235" s="47"/>
      <c r="EK235" s="47"/>
      <c r="EL235" s="47"/>
      <c r="EM235" s="47"/>
      <c r="EN235" s="47"/>
      <c r="EO235" s="47"/>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c r="FL235" s="47"/>
      <c r="FM235" s="47"/>
      <c r="FN235" s="47"/>
      <c r="FO235" s="47"/>
      <c r="FP235" s="47"/>
      <c r="FQ235" s="50">
        <f>IF(FR$63&gt;$C$17,0,-FQ$53*(12/$C$63))</f>
        <v>0</v>
      </c>
      <c r="FR235" s="50">
        <f>IF(FR$63&lt;=$C$17,($C$34*FR$59*$B235/$C$63)*(IF(COUNTA($D235:FQ235)*(12/$C$63)&lt;=$C$9,0,1)),0)+IF(FS$63=$C$17,0,IF(FR$63=$C$17,$B235*(FR$60),0))</f>
        <v>0</v>
      </c>
      <c r="FS235" s="50">
        <f>IF(FS$63&lt;=$C$17,($C$34*FS$59*$B235/$C$63)*(IF(COUNTA($D235:FR235)*(12/$C$63)&lt;=$C$9,0,1)),0)+IF(FT$63=$C$17,0,IF(FS$63=$C$17,$B235*(FS$60),0))</f>
        <v>0</v>
      </c>
      <c r="FT235" s="50">
        <f>IF(FT$63&lt;=$C$17,($C$34*FT$59*$B235/$C$63)*(IF(COUNTA($D235:FS235)*(12/$C$63)&lt;=$C$9,0,1)),0)+IF(FU$63=$C$17,0,IF(FT$63=$C$17,$B235*(FT$60),0))</f>
        <v>0</v>
      </c>
      <c r="FU235" s="50">
        <f>IF(FU$63&lt;=$C$17,($C$34*FU$59*$B235/$C$63)*(IF(COUNTA($D235:FT235)*(12/$C$63)&lt;=$C$9,0,1)),0)+IF(FV$63=$C$17,0,IF(FU$63=$C$17,$B235*(FU$60),0))</f>
        <v>0</v>
      </c>
      <c r="FV235" s="50">
        <f>IF(FV$63&lt;=$C$17,($C$34*FV$59*$B235/$C$63)*(IF(COUNTA($D235:FU235)*(12/$C$63)&lt;=$C$9,0,1)),0)+IF(FW$63=$C$17,0,IF(FV$63=$C$17,$B235*(FV$60),0))</f>
        <v>0</v>
      </c>
      <c r="FW235" s="50">
        <f>IF(FW$63&lt;=$C$17,($C$34*FW$59*$B235/$C$63)*(IF(COUNTA($D235:FV235)*(12/$C$63)&lt;=$C$9,0,1)),0)+IF(FX$63=$C$17,0,IF(FW$63=$C$17,$B235*(FW$60),0))</f>
        <v>0</v>
      </c>
      <c r="FX235" s="50">
        <f>IF(FX$63&lt;=$C$17,($C$34*FX$59*$B235/$C$63)*(IF(COUNTA($D235:FW235)*(12/$C$63)&lt;=$C$9,0,1)),0)+IF(FY$63=$C$17,0,IF(FX$63=$C$17,$B235*(FX$60),0))</f>
        <v>0</v>
      </c>
      <c r="FY235" s="50">
        <f>IF(FY$63&lt;=$C$17,($C$34*FY$59*$B235/$C$63)*(IF(COUNTA($D235:FX235)*(12/$C$63)&lt;=$C$9,0,1)),0)+IF(FZ$63=$C$17,0,IF(FY$63=$C$17,$B235*(FY$60),0))</f>
        <v>0</v>
      </c>
      <c r="FZ235" s="50">
        <f>IF(FZ$63&lt;=$C$17,($C$34*FZ$59*$B235/$C$63)*(IF(COUNTA($D235:FY235)*(12/$C$63)&lt;=$C$9,0,1)),0)+IF(GA$63=$C$17,0,IF(FZ$63=$C$17,$B235*(FZ$60),0))</f>
        <v>0</v>
      </c>
      <c r="GA235" s="50">
        <f>IF(GA$63&lt;=$C$17,($C$34*GA$59*$B235/$C$63)*(IF(COUNTA($D235:FZ235)*(12/$C$63)&lt;=$C$9,0,1)),0)+IF(GB$63=$C$17,0,IF(GA$63=$C$17,$B235*(GA$60),0))</f>
        <v>0</v>
      </c>
      <c r="GB235" s="50">
        <f>IF(GB$63&lt;=$C$17,($C$34*GB$59*$B235/$C$63)*(IF(COUNTA($D235:GA235)*(12/$C$63)&lt;=$C$9,0,1)),0)+IF(GC$63=$C$17,0,IF(GB$63=$C$17,$B235*(GB$60),0))</f>
        <v>0</v>
      </c>
      <c r="GC235" s="50">
        <f>IF(GC$63&lt;=$C$17,($C$34*GC$59*$B235/$C$63)*(IF(COUNTA($D235:GB235)*(12/$C$63)&lt;=$C$9,0,1)),0)+IF(GD$63=$C$17,0,IF(GC$63=$C$17,$B235*(GC$60),0))</f>
        <v>0</v>
      </c>
      <c r="GD235" s="50">
        <f>IF(GD$63&lt;=$C$17,($C$34*GD$59*$B235/$C$63)*(IF(COUNTA($D235:GC235)*(12/$C$63)&lt;=$C$9,0,1)),0)+IF(GE$63=$C$17,0,IF(GD$63=$C$17,$B235*(GD$60),0))</f>
        <v>0</v>
      </c>
      <c r="GE235" s="50">
        <f>IF(GE$63&lt;=$C$17,($C$34*GE$59*$B235/$C$63)*(IF(COUNTA($D235:GD235)*(12/$C$63)&lt;=$C$9,0,1)),0)+IF(GF$63=$C$17,0,IF(GE$63=$C$17,$B235*(GE$60),0))</f>
        <v>0</v>
      </c>
      <c r="GF235" s="50">
        <f>IF(GF$63&lt;=$C$17,($C$34*GF$59*$B235/$C$63)*(IF(COUNTA($D235:GE235)*(12/$C$63)&lt;=$C$9,0,1)),0)+IF(GG$63=$C$17,0,IF(GF$63=$C$17,$B235*(GF$60),0))</f>
        <v>0</v>
      </c>
      <c r="GG235" s="50">
        <f>IF(GG$63&lt;=$C$17,($C$34*GG$59*$B235/$C$63)*(IF(COUNTA($D235:GF235)*(12/$C$63)&lt;=$C$9,0,1)),0)+IF(GH$63=$C$17,0,IF(GG$63=$C$17,$B235*(GG$60),0))</f>
        <v>0</v>
      </c>
      <c r="GH235" s="50">
        <f>IF(GH$63&lt;=$C$17,($C$34*GH$59*$B235/$C$63)*(IF(COUNTA($D235:GG235)*(12/$C$63)&lt;=$C$9,0,1)),0)+IF(GI$63=$C$17,0,IF(GH$63=$C$17,$B235*(GH$60),0))</f>
        <v>0</v>
      </c>
      <c r="GI235" s="50">
        <f>IF(GI$63&lt;=$C$17,($C$34*GI$59*$B235/$C$63)*(IF(COUNTA($D235:GH235)*(12/$C$63)&lt;=$C$9,0,1)),0)+IF(GJ$63=$C$17,0,IF(GI$63=$C$17,$B235*(GI$60),0))</f>
        <v>0</v>
      </c>
      <c r="GJ235" s="50">
        <f>IF(GJ$63&lt;=$C$17,($C$34*GJ$59*$B235/$C$63)*(IF(COUNTA($D235:GI235)*(12/$C$63)&lt;=$C$9,0,1)),0)+IF(GK$63=$C$17,0,IF(GJ$63=$C$17,$B235*(GJ$60),0))</f>
        <v>0</v>
      </c>
      <c r="GK235" s="50">
        <f>IF(GK$63&lt;=$C$17,($C$34*GK$59*$B235/$C$63)*(IF(COUNTA($D235:GJ235)*(12/$C$63)&lt;=$C$9,0,1)),0)+IF(GL$63=$C$17,0,IF(GK$63=$C$17,$B235*(GK$60),0))</f>
        <v>0</v>
      </c>
      <c r="GL235" s="50">
        <f>IF(GL$63&lt;=$C$17,($C$34*GL$59*$B235/$C$63)*(IF(COUNTA($D235:GK235)*(12/$C$63)&lt;=$C$9,0,1)),0)+IF(GM$63=$C$17,0,IF(GL$63=$C$17,$B235*(GL$60),0))</f>
        <v>0</v>
      </c>
      <c r="GM235" s="50">
        <f>IF(GM$63&lt;=$C$17,($C$34*GM$59*$B235/$C$63)*(IF(COUNTA($D235:GL235)*(12/$C$63)&lt;=$C$9,0,1)),0)+IF(GN$63=$C$17,0,IF(GM$63=$C$17,$B235*(GM$60),0))</f>
        <v>0</v>
      </c>
      <c r="GN235" s="50">
        <f>IF(GN$63&lt;=$C$17,($C$34*GN$59*$B235/$C$63)*(IF(COUNTA($D235:GM235)*(12/$C$63)&lt;=$C$9,0,1)),0)+IF(GO$63=$C$17,0,IF(GN$63=$C$17,$B235*(GN$60),0))</f>
        <v>0</v>
      </c>
      <c r="GO235" s="50">
        <f>IF(GO$63&lt;=$C$17,($C$34*GO$59*$B235/$C$63)*(IF(COUNTA($D235:GN235)*(12/$C$63)&lt;=$C$9,0,1)),0)+IF(GP$63=$C$17,0,IF(GO$63=$C$17,$B235*(GO$60),0))</f>
        <v>0</v>
      </c>
      <c r="GP235" s="50">
        <f>IF(GP$63&lt;=$C$17,($C$34*GP$59*$B235/$C$63)*(IF(COUNTA($D235:GO235)*(12/$C$63)&lt;=$C$9,0,1)),0)+IF(GQ$63=$C$17,0,IF(GP$63=$C$17,$B235*(GP$60),0))</f>
        <v>0</v>
      </c>
      <c r="GQ235" s="50">
        <f>IF(GQ$63&lt;=$C$17,($C$34*GQ$59*$B235/$C$63)*(IF(COUNTA($D235:GP235)*(12/$C$63)&lt;=$C$9,0,1)),0)+IF(GR$63=$C$17,0,IF(GQ$63=$C$17,$B235*(GQ$60),0))</f>
        <v>0</v>
      </c>
      <c r="GR235" s="50">
        <f>IF(GR$63&lt;=$C$17,($C$34*GR$59*$B235/$C$63)*(IF(COUNTA($D235:GQ235)*(12/$C$63)&lt;=$C$9,0,1)),0)+IF(GS$63=$C$17,0,IF(GR$63=$C$17,$B235*(GR$60),0))</f>
        <v>0</v>
      </c>
      <c r="GS235" s="50">
        <f>IF(GS$63&lt;=$C$17,($C$34*GS$59*$B235/$C$63)*(IF(COUNTA($D235:GR235)*(12/$C$63)&lt;=$C$9,0,1)),0)+IF(GT$63=$C$17,0,IF(GS$63=$C$17,$B235*(GS$60),0))</f>
        <v>0</v>
      </c>
      <c r="GT235" s="50">
        <f>IF(GT$63&lt;=$C$17,($C$34*GT$59*$B235/$C$63)*(IF(COUNTA($D235:GS235)*(12/$C$63)&lt;=$C$9,0,1)),0)+IF(GU$63=$C$17,0,IF(GT$63=$C$17,$B235*(GT$60),0))</f>
        <v>0</v>
      </c>
      <c r="GU235" s="50">
        <f>IF(GU$63&lt;=$C$17,($C$34*GU$59*$B235/$C$63)*(IF(COUNTA($D235:GT235)*(12/$C$63)&lt;=$C$9,0,1)),0)+IF(GV$63=$C$17,0,IF(GU$63=$C$17,$B235*(GU$60),0))</f>
        <v>0</v>
      </c>
      <c r="GV235" s="50">
        <f>IF(GV$63&lt;=$C$17,($C$34*GV$59*$B235/$C$63)*(IF(COUNTA($D235:GU235)*(12/$C$63)&lt;=$C$9,0,1)),0)+IF(GW$63=$C$17,0,IF(GV$63=$C$17,$B235*(GV$60),0))</f>
        <v>0</v>
      </c>
      <c r="GW235" s="50">
        <f>IF(GW$63&lt;=$C$17,($C$34*GW$59*$B235/$C$63)*(IF(COUNTA($D235:GV235)*(12/$C$63)&lt;=$C$9,0,1)),0)+IF(GX$63=$C$17,0,IF(GW$63=$C$17,$B235*(GW$60),0))</f>
        <v>0</v>
      </c>
      <c r="GX235" s="50">
        <f>IF(GX$63&lt;=$C$17,($C$34*GX$59*$B235/$C$63)*(IF(COUNTA($D235:GW235)*(12/$C$63)&lt;=$C$9,0,1)),0)+IF(GY$63=$C$17,0,IF(GX$63=$C$17,$B235*(GX$60),0))</f>
        <v>0</v>
      </c>
      <c r="GY235" s="50">
        <f>IF(GY$63&lt;=$C$17,($C$34*GY$59*$B235/$C$63)*(IF(COUNTA($D235:GX235)*(12/$C$63)&lt;=$C$9,0,1)),0)+IF(GZ$63=$C$17,0,IF(GY$63=$C$17,$B235*(GY$60),0))</f>
        <v>0</v>
      </c>
      <c r="GZ235" s="50">
        <f>IF(GZ$63&lt;=$C$17,($C$34*GZ$59*$B235/$C$63)*(IF(COUNTA($D235:GY235)*(12/$C$63)&lt;=$C$9,0,1)),0)+IF(HA$63=$C$17,0,IF(GZ$63=$C$17,$B235*(GZ$60),0))</f>
        <v>0</v>
      </c>
      <c r="HA235" s="50">
        <f>IF(HA$63&lt;=$C$17,($C$34*HA$59*$B235/$C$63)*(IF(COUNTA($D235:GZ235)*(12/$C$63)&lt;=$C$9,0,1)),0)+IF(HB$63=$C$17,0,IF(HA$63=$C$17,$B235*(HA$60),0))</f>
        <v>0</v>
      </c>
      <c r="HB235" s="50">
        <f>IF(HB$63&lt;=$C$17,($C$34*HB$59*$B235/$C$63)*(IF(COUNTA($D235:HA235)*(12/$C$63)&lt;=$C$9,0,1)),0)+IF(HC$63=$C$17,0,IF(HB$63=$C$17,$B235*(HB$60),0))</f>
        <v>0</v>
      </c>
      <c r="HC235" s="50">
        <f>IF(HC$63&lt;=$C$17,($C$34*HC$59*$B235/$C$63)*(IF(COUNTA($D235:HB235)*(12/$C$63)&lt;=$C$9,0,1)),0)+IF(HD$63=$C$17,0,IF(HC$63=$C$17,$B235*(HC$60),0))</f>
        <v>0</v>
      </c>
      <c r="HD235" s="50">
        <f>IF(HD$63&lt;=$C$17,($C$34*HD$59*$B235/$C$63)*(IF(COUNTA($D235:HC235)*(12/$C$63)&lt;=$C$9,0,1)),0)+IF(HE$63=$C$17,0,IF(HD$63=$C$17,$B235*(HD$60),0))</f>
        <v>0</v>
      </c>
      <c r="HE235" s="50">
        <f>IF(HE$63&lt;=$C$17,($C$34*HE$59*$B235/$C$63)*(IF(COUNTA($D235:HD235)*(12/$C$63)&lt;=$C$9,0,1)),0)+IF(HF$63=$C$17,0,IF(HE$63=$C$17,$B235*(HE$60),0))</f>
        <v>0</v>
      </c>
      <c r="HF235" s="50">
        <f>IF(HF$63&lt;=$C$17,($C$34*HF$59*$B235/$C$63)*(IF(COUNTA($D235:HE235)*(12/$C$63)&lt;=$C$9,0,1)),0)+IF(HG$63=$C$17,0,IF(HF$63=$C$17,$B235*(HF$60),0))</f>
        <v>0</v>
      </c>
      <c r="HG235" s="50">
        <f>IF(HG$63&lt;=$C$17,($C$34*HG$59*$B235/$C$63)*(IF(COUNTA($D235:HF235)*(12/$C$63)&lt;=$C$9,0,1)),0)+IF(HH$63=$C$17,0,IF(HG$63=$C$17,$B235*(HG$60),0))</f>
        <v>0</v>
      </c>
      <c r="HH235" s="50">
        <f>IF(HH$63&lt;=$C$17,($C$34*HH$59*$B235/$C$63)*(IF(COUNTA($D235:HG235)*(12/$C$63)&lt;=$C$9,0,1)),0)+IF(HI$63=$C$17,0,IF(HH$63=$C$17,$B235*(HH$60),0))</f>
        <v>0</v>
      </c>
      <c r="HI235" s="50">
        <f>IF(HI$63&lt;=$C$17,($C$34*HI$59*$B235/$C$63)*(IF(COUNTA($D235:HH235)*(12/$C$63)&lt;=$C$9,0,1)),0)+IF(HJ$63=$C$17,0,IF(HI$63=$C$17,$B235*(HI$60),0))</f>
        <v>0</v>
      </c>
      <c r="HJ235" s="50">
        <f>IF(HJ$63&lt;=$C$17,($C$34*HJ$59*$B235/$C$63)*(IF(COUNTA($D235:HI235)*(12/$C$63)&lt;=$C$9,0,1)),0)+IF(HK$63=$C$17,0,IF(HJ$63=$C$17,$B235*(HJ$60),0))</f>
        <v>0</v>
      </c>
      <c r="HK235" s="50">
        <f>IF(HK$63&lt;=$C$17,($C$34*HK$59*$B235/$C$63)*(IF(COUNTA($D235:HJ235)*(12/$C$63)&lt;=$C$9,0,1)),0)+IF(HL$63=$C$17,0,IF(HK$63=$C$17,$B235*(HK$60),0))</f>
        <v>0</v>
      </c>
      <c r="HL235" s="50">
        <f>IF(HL$63&lt;=$C$17,($C$34*HL$59*$B235/$C$63)*(IF(COUNTA($D235:HK235)*(12/$C$63)&lt;=$C$9,0,1)),0)+IF(HM$63=$C$17,0,IF(HL$63=$C$17,$B235*(HL$60),0))</f>
        <v>0</v>
      </c>
      <c r="HM235" s="50">
        <f>IF(HM$63&lt;=$C$17,($C$34*HM$59*$B235/$C$63)*(IF(COUNTA($D235:HL235)*(12/$C$63)&lt;=$C$9,0,1)),0)+IF(HN$63=$C$17,0,IF(HM$63=$C$17,$B235*(HM$60),0))</f>
        <v>0</v>
      </c>
      <c r="HN235" s="50">
        <f>IF(HN$63&lt;=$C$17,($C$34*HN$59*$B235/$C$63)*(IF(COUNTA($D235:HM235)*(12/$C$63)&lt;=$C$9,0,1)),0)+IF(HO$63=$C$17,0,IF(HN$63=$C$17,$B235*(HN$60),0))</f>
        <v>0</v>
      </c>
      <c r="HO235" s="50">
        <f>IF(HO$63&lt;=$C$17,($C$34*HO$59*$B235/$C$63)*(IF(COUNTA($D235:HN235)*(12/$C$63)&lt;=$C$9,0,1)),0)+IF(HP$63=$C$17,0,IF(HO$63=$C$17,$B235*(HO$60),0))</f>
        <v>0</v>
      </c>
      <c r="HP235" s="50">
        <f>IF(HP$63&lt;=$C$17,($C$34*HP$59*$B235/$C$63)*(IF(COUNTA($D235:HO235)*(12/$C$63)&lt;=$C$9,0,1)),0)+IF(HQ$63=$C$17,0,IF(HP$63=$C$17,$B235*(HP$60),0))</f>
        <v>0</v>
      </c>
      <c r="HQ235" s="50">
        <f>IF(HQ$63&lt;=$C$17,($C$34*HQ$59*$B235/$C$63)*(IF(COUNTA($D235:HP235)*(12/$C$63)&lt;=$C$9,0,1)),0)+IF(HR$63=$C$17,0,IF(HQ$63=$C$17,$B235*(HQ$60),0))</f>
        <v>0</v>
      </c>
      <c r="HR235" s="50">
        <f>IF(HR$63&lt;=$C$17,($C$34*HR$59*$B235/$C$63)*(IF(COUNTA($D235:HQ235)*(12/$C$63)&lt;=$C$9,0,1)),0)+IF(HS$63=$C$17,0,IF(HR$63=$C$17,$B235*(HR$60),0))</f>
        <v>0</v>
      </c>
      <c r="HS235" s="50">
        <f>IF(HS$63&lt;=$C$17,($C$34*HS$59*$B235/$C$63)*(IF(COUNTA($D235:HR235)*(12/$C$63)&lt;=$C$9,0,1)),0)+IF(HT$63=$C$17,0,IF(HS$63=$C$17,$B235*(HS$60),0))</f>
        <v>0</v>
      </c>
      <c r="HT235" s="50">
        <f>IF(HT$63&lt;=$C$17,($C$34*HT$59*$B235/$C$63)*(IF(COUNTA($D235:HS235)*(12/$C$63)&lt;=$C$9,0,1)),0)+IF(HU$63=$C$17,0,IF(HT$63=$C$17,$B235*(HT$60),0))</f>
        <v>0</v>
      </c>
      <c r="HU235" s="50">
        <f>IF(HU$63&lt;=$C$17,($C$34*HU$59*$B235/$C$63)*(IF(COUNTA($D235:HT235)*(12/$C$63)&lt;=$C$9,0,1)),0)+IF(HV$63=$C$17,0,IF(HU$63=$C$17,$B235*(HU$60),0))</f>
        <v>0</v>
      </c>
      <c r="HV235" s="50">
        <f>IF(HV$63&lt;=$C$17,($C$34*HV$59*$B235/$C$63)*(IF(COUNTA($D235:HU235)*(12/$C$63)&lt;=$C$9,0,1)),0)+IF(HW$63=$C$17,0,IF(HV$63=$C$17,$B235*(HV$60),0))</f>
        <v>0</v>
      </c>
      <c r="HW235" s="50">
        <f>IF(HW$63&lt;=$C$17,($C$34*HW$59*$B235/$C$63)*(IF(COUNTA($D235:HV235)*(12/$C$63)&lt;=$C$9,0,1)),0)+IF(HX$63=$C$17,0,IF(HW$63=$C$17,$B235*(HW$60),0))</f>
        <v>0</v>
      </c>
      <c r="HX235" s="50">
        <f>IF(HX$63&lt;=$C$17,($C$34*HX$59*$B235/$C$63)*(IF(COUNTA($D235:HW235)*(12/$C$63)&lt;=$C$9,0,1)),0)+IF(HY$63=$C$17,0,IF(HX$63=$C$17,$B235*(HX$60),0))</f>
        <v>0</v>
      </c>
      <c r="HY235" s="50">
        <f>IF(HY$63&lt;=$C$17,($C$34*HY$59*$B235/$C$63)*(IF(COUNTA($D235:HX235)*(12/$C$63)&lt;=$C$9,0,1)),0)+IF(HZ$63=$C$17,0,IF(HY$63=$C$17,$B235*(HY$60),0))</f>
        <v>0</v>
      </c>
      <c r="HZ235" s="50">
        <f>IF(HZ$63&lt;=$C$17,($C$34*HZ$59*$B235/$C$63)*(IF(COUNTA($D235:HY235)*(12/$C$63)&lt;=$C$9,0,1)),0)+IF(IA$63=$C$17,0,IF(HZ$63=$C$17,$B235*(HZ$60),0))</f>
        <v>0</v>
      </c>
      <c r="IA235" s="50">
        <f>IF(IA$63&lt;=$C$17,($C$34*IA$59*$B235/$C$63)*(IF(COUNTA($D235:HZ235)*(12/$C$63)&lt;=$C$9,0,1)),0)+IF(IB$63=$C$17,0,IF(IA$63=$C$17,$B235*(IA$60),0))</f>
        <v>0</v>
      </c>
      <c r="IB235" s="50">
        <f>IF(IB$63&lt;=$C$17,($C$34*IB$59*$B235/$C$63)*(IF(COUNTA($D235:IA235)*(12/$C$63)&lt;=$C$9,0,1)),0)+IF(IC$63=$C$17,0,IF(IB$63=$C$17,$B235*(IB$60),0))</f>
        <v>0</v>
      </c>
      <c r="IC235" s="50">
        <f>IF(IC$63&lt;=$C$17,($C$34*IC$59*$B235/$C$63)*(IF(COUNTA($D235:IB235)*(12/$C$63)&lt;=$C$9,0,1)),0)+IF(ID$63=$C$17,0,IF(IC$63=$C$17,$B235*(IC$60),0))</f>
        <v>0</v>
      </c>
      <c r="ID235" s="50">
        <f>IF(ID$63&lt;=$C$17,($C$34*ID$59*$B235/$C$63)*(IF(COUNTA($D235:IC235)*(12/$C$63)&lt;=$C$9,0,1)),0)+IF(IE$63=$C$17,0,IF(ID$63=$C$17,$B235*(ID$60),0))</f>
        <v>0</v>
      </c>
      <c r="IE235" s="50">
        <f>IF(IE$63&lt;=$C$17,($C$34*IE$59*$B235/$C$63)*(IF(COUNTA($D235:ID235)*(12/$C$63)&lt;=$C$9,0,1)),0)+IF(IF$63=$C$17,0,IF(IE$63=$C$17,$B235*(IE$60),0))</f>
        <v>0</v>
      </c>
      <c r="IF235" s="50">
        <f>IF(IF$63&lt;=$C$17,($C$34*IF$59*$B235/$C$63)*(IF(COUNTA($D235:IE235)*(12/$C$63)&lt;=$C$9,0,1)),0)+IF(IG$63=$C$17,0,IF(IF$63=$C$17,$B235*(IF$60),0))</f>
        <v>0</v>
      </c>
      <c r="IG235" s="50">
        <f>IF(IG$63&lt;=$C$17,($C$34*IG$59*$B235/$C$63)*(IF(COUNTA($D235:IF235)*(12/$C$63)&lt;=$C$9,0,1)),0)+IF(IH$63=$C$17,0,IF(IG$63=$C$17,$B235*(IG$60),0))</f>
        <v>0</v>
      </c>
      <c r="IH235" s="50">
        <f>IF(IH$63&lt;=$C$17,($C$34*IH$59*$B235/$C$63)*(IF(COUNTA($D235:IG235)*(12/$C$63)&lt;=$C$9,0,1)),0)+IF(II$63=$C$17,0,IF(IH$63=$C$17,$B235*(IH$60),0))</f>
        <v>0</v>
      </c>
      <c r="II235" s="50">
        <f>IF(II$63&lt;=$C$17,($C$34*II$59*$B235/$C$63)*(IF(COUNTA($D235:IH235)*(12/$C$63)&lt;=$C$9,0,1)),0)+IF(IJ$63=$C$17,0,IF(II$63=$C$17,$B235*(II$60),0))</f>
        <v>0</v>
      </c>
      <c r="IJ235" s="50">
        <f>IF(IJ$63&lt;=$C$17,($C$34*IJ$59*$B235/$C$63)*(IF(COUNTA($D235:II235)*(12/$C$63)&lt;=$C$9,0,1)),0)+IF(IK$63=$C$17,0,IF(IJ$63=$C$17,$B235*(IJ$60),0))</f>
        <v>0</v>
      </c>
      <c r="IK235" s="50">
        <f>IF(IK$63&lt;=$C$17,($C$34*IK$59*$B235/$C$63)*(IF(COUNTA($D235:IJ235)*(12/$C$63)&lt;=$C$9,0,1)),0)+IF(IL$63=$C$17,0,IF(IK$63=$C$17,$B235*(IK$60),0))</f>
        <v>0</v>
      </c>
      <c r="IL235" s="50">
        <f>IF(IL$63&lt;=$C$17,($C$34*IL$59*$B235/$C$63)*(IF(COUNTA($D235:IK235)*(12/$C$63)&lt;=$C$9,0,1)),0)+IF(IM$63=$C$17,0,IF(IL$63=$C$17,$B235*(IL$60),0))</f>
        <v>0</v>
      </c>
      <c r="IM235" s="50">
        <f>IF(IM$63&lt;=$C$17,($C$34*IM$59*$B235/$C$63)*(IF(COUNTA($D235:IL235)*(12/$C$63)&lt;=$C$9,0,1)),0)+IF(IN$63=$C$17,0,IF(IM$63=$C$17,$B235*(IM$60),0))</f>
        <v>0</v>
      </c>
      <c r="IN235" s="50">
        <f>IF(IN$63&lt;=$C$17,($C$34*IN$59*$B235/$C$63)*(IF(COUNTA($D235:IM235)*(12/$C$63)&lt;=$C$9,0,1)),0)+IF(IO$63=$C$17,0,IF(IN$63=$C$17,$B235*(IN$60),0))</f>
        <v>0</v>
      </c>
      <c r="IO235" s="50">
        <f>IF(IO$63&lt;=$C$17,($C$34*IO$59*$B235/$C$63)*(IF(COUNTA($D235:IN235)*(12/$C$63)&lt;=$C$9,0,1)),0)+IF(IP$63=$C$17,0,IF(IO$63=$C$17,$B235*(IO$60),0))</f>
        <v>0</v>
      </c>
      <c r="IP235" s="50">
        <f>IF(IP$63&lt;=$C$17,($C$34*IP$59*$B235/$C$63)*(IF(COUNTA($D235:IO235)*(12/$C$63)&lt;=$C$9,0,1)),0)+IF(IQ$63=$C$17,0,IF(IP$63=$C$17,$B235*(IP$60),0))</f>
        <v>0</v>
      </c>
      <c r="IQ235" s="50">
        <f>IF(IQ$63&lt;=$C$17,($C$34*IQ$59*$B235/$C$63)*(IF(COUNTA($D235:IP235)*(12/$C$63)&lt;=$C$9,0,1)),0)+IF(IR$63=$C$17,0,IF(IQ$63=$C$17,$B235*(IQ$60),0))</f>
        <v>0</v>
      </c>
      <c r="IR235" s="50">
        <f>IF(IR$63&lt;=$C$17,($C$34*IR$59*$B235/$C$63)*(IF(COUNTA($D235:IQ235)*(12/$C$63)&lt;=$C$9,0,1)),0)+IF(IS$63=$C$17,0,IF(IR$63=$C$17,$B235*(IR$60),0))</f>
        <v>0</v>
      </c>
      <c r="IS235" s="50">
        <f>IF(IS$63&lt;=$C$17,($C$34*IS$59*$B235/$C$63)*(IF(COUNTA($D235:IR235)*(12/$C$63)&lt;=$C$9,0,1)),0)+IF(IT$63=$C$17,0,IF(IS$63=$C$17,$B235*(IS$60),0))</f>
        <v>0</v>
      </c>
      <c r="IT235" s="50">
        <f>IF(IT$63&lt;=$C$17,($C$34*IT$59*$B235/$C$63)*(IF(COUNTA($D235:IS235)*(12/$C$63)&lt;=$C$9,0,1)),0)+IF(IU$63=$C$17,0,IF(IT$63=$C$17,$B235*(IT$60),0))</f>
        <v>0</v>
      </c>
      <c r="IU235" s="50">
        <f>IF(IU$63&lt;=$C$17,($C$34*IU$59*$B235/$C$63)*(IF(COUNTA($D235:IT235)*(12/$C$63)&lt;=$C$9,0,1)),0)+IF(IV$63=$C$17,0,IF(IU$63=$C$17,$B235*(IU$60),0))</f>
        <v>0</v>
      </c>
      <c r="IV235" s="50">
        <f>IF(IV$63&lt;=$C$17,($C$34*IV$59*$B235/$C$63)*(IF(COUNTA($D235:IU235)*(12/$C$63)&lt;=$C$9,0,1)),0)+IF(IW$63=$C$17,0,IF(IV$63=$C$17,$B235*(IV$60),0))</f>
        <v>0</v>
      </c>
      <c r="IW235" s="50">
        <f>IF(IW$63&lt;=$C$17,($C$34*IW$59*$B235/$C$63)*(IF(COUNTA($D235:IV235)*(12/$C$63)&lt;=$C$9,0,1)),0)+IF(IX$63=$C$17,0,IF(IW$63=$C$17,$B235*(IW$60),0))</f>
        <v>0</v>
      </c>
      <c r="IX235" s="50"/>
      <c r="IY235" s="50"/>
      <c r="IZ235" s="50"/>
      <c r="JA235" s="50"/>
      <c r="JB235" s="50"/>
      <c r="JC235" s="50"/>
      <c r="JD235" s="50"/>
      <c r="JE235" s="50"/>
      <c r="JF235" s="50"/>
      <c r="JG235" s="50"/>
      <c r="JH235" s="50"/>
      <c r="JI235" s="50"/>
      <c r="JJ235" s="50"/>
      <c r="JK235" s="50"/>
      <c r="JL235" s="50"/>
      <c r="JM235" s="50"/>
      <c r="JN235" s="50"/>
      <c r="JO235" s="50"/>
      <c r="JP235" s="50"/>
      <c r="JQ235" s="50"/>
      <c r="JR235" s="50"/>
      <c r="JS235" s="50"/>
      <c r="JT235" s="50"/>
      <c r="JU235" s="50"/>
      <c r="JV235" s="50"/>
      <c r="JW235" s="50"/>
      <c r="JX235" s="50"/>
      <c r="JY235" s="50"/>
      <c r="JZ235" s="50"/>
      <c r="KA235" s="50"/>
      <c r="KB235" s="50"/>
      <c r="KC235" s="50"/>
      <c r="KD235" s="50"/>
      <c r="KE235" s="50"/>
      <c r="KF235" s="50"/>
      <c r="KG235" s="50"/>
      <c r="KH235" s="50"/>
      <c r="KI235" s="50"/>
      <c r="KJ235" s="50"/>
      <c r="KK235" s="50"/>
      <c r="KL235" s="50"/>
      <c r="KM235" s="50"/>
      <c r="KN235" s="50"/>
      <c r="KO235" s="50"/>
      <c r="KP235" s="50"/>
      <c r="KQ235" s="50"/>
      <c r="KR235" s="50"/>
      <c r="KS235" s="50"/>
      <c r="KT235" s="50"/>
      <c r="KU235" s="50"/>
      <c r="KV235" s="50"/>
      <c r="KW235" s="50"/>
      <c r="KX235" s="50"/>
      <c r="KY235" s="50"/>
      <c r="KZ235" s="50"/>
      <c r="LA235" s="50"/>
      <c r="LB235" s="50"/>
      <c r="LC235" s="50"/>
      <c r="LD235" s="50"/>
      <c r="LE235" s="50"/>
      <c r="LF235" s="50"/>
      <c r="LG235" s="50"/>
      <c r="LH235" s="50"/>
      <c r="LI235" s="50"/>
      <c r="LJ235" s="50"/>
      <c r="LK235" s="50"/>
      <c r="LL235" s="50"/>
      <c r="LM235" s="50"/>
      <c r="LN235" s="50"/>
      <c r="LO235" s="50"/>
      <c r="LP235" s="50"/>
      <c r="LQ235" s="50"/>
      <c r="LR235" s="50"/>
      <c r="LS235" s="50"/>
      <c r="LT235" s="50"/>
      <c r="LU235" s="50"/>
      <c r="LV235" s="50"/>
      <c r="LW235" s="50"/>
      <c r="LX235" s="50"/>
      <c r="LY235" s="50"/>
      <c r="LZ235" s="50"/>
      <c r="MA235" s="50"/>
      <c r="MB235" s="50"/>
      <c r="MC235" s="50"/>
      <c r="MD235" s="50"/>
      <c r="ME235" s="50"/>
      <c r="MF235" s="50"/>
      <c r="MG235" s="50"/>
      <c r="MH235" s="50"/>
      <c r="MI235" s="50"/>
      <c r="MJ235" s="50"/>
      <c r="MK235" s="50"/>
      <c r="ML235" s="50"/>
      <c r="MM235" s="50"/>
      <c r="MN235" s="50"/>
      <c r="MO235" s="50"/>
      <c r="MP235" s="50"/>
      <c r="MQ235" s="50"/>
      <c r="MR235" s="50"/>
      <c r="MS235" s="50"/>
      <c r="MT235" s="50"/>
      <c r="MU235" s="50"/>
      <c r="MV235" s="50"/>
      <c r="MW235" s="50"/>
      <c r="MX235" s="50"/>
      <c r="MY235" s="50"/>
      <c r="MZ235" s="50"/>
      <c r="NA235" s="50"/>
      <c r="NB235" s="50"/>
      <c r="NC235" s="50"/>
      <c r="ND235" s="50"/>
      <c r="NE235" s="50"/>
      <c r="NF235" s="50"/>
      <c r="NG235" s="50"/>
      <c r="NH235" s="50"/>
      <c r="NI235" s="50"/>
      <c r="NJ235" s="50"/>
      <c r="NK235" s="50"/>
      <c r="NL235" s="50"/>
      <c r="NM235" s="50"/>
      <c r="NN235" s="50"/>
      <c r="NO235" s="50"/>
      <c r="NP235" s="50"/>
      <c r="NQ235" s="50"/>
      <c r="NR235" s="50"/>
      <c r="NS235" s="50"/>
      <c r="NT235" s="50"/>
      <c r="NU235" s="50"/>
    </row>
    <row r="236" spans="1:385" outlineLevel="1" x14ac:dyDescent="0.25">
      <c r="A236" s="2" t="s">
        <v>55</v>
      </c>
      <c r="B236" s="79">
        <f ca="1">+OFFSET($D$52,0,COUNTA($B$66:B235),,)</f>
        <v>0</v>
      </c>
      <c r="C236" s="88">
        <f t="shared" si="72"/>
        <v>0</v>
      </c>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47"/>
      <c r="EJ236" s="47"/>
      <c r="EK236" s="47"/>
      <c r="EL236" s="47"/>
      <c r="EM236" s="47"/>
      <c r="EN236" s="47"/>
      <c r="EO236" s="47"/>
      <c r="EP236" s="47"/>
      <c r="EQ236" s="47"/>
      <c r="ER236" s="47"/>
      <c r="ES236" s="47"/>
      <c r="ET236" s="47"/>
      <c r="EU236" s="47"/>
      <c r="EV236" s="47"/>
      <c r="EW236" s="47"/>
      <c r="EX236" s="47"/>
      <c r="EY236" s="47"/>
      <c r="EZ236" s="47"/>
      <c r="FA236" s="47"/>
      <c r="FB236" s="47"/>
      <c r="FC236" s="47"/>
      <c r="FD236" s="47"/>
      <c r="FE236" s="47"/>
      <c r="FF236" s="47"/>
      <c r="FG236" s="47"/>
      <c r="FH236" s="47"/>
      <c r="FI236" s="47"/>
      <c r="FJ236" s="47"/>
      <c r="FK236" s="47"/>
      <c r="FL236" s="47"/>
      <c r="FM236" s="47"/>
      <c r="FN236" s="47"/>
      <c r="FO236" s="47"/>
      <c r="FP236" s="47"/>
      <c r="FQ236" s="47"/>
      <c r="FR236" s="50">
        <f>IF(FS$63&gt;$C$17,0,-FR$53*(12/$C$63))</f>
        <v>0</v>
      </c>
      <c r="FS236" s="50">
        <f>IF(FS$63&lt;=$C$17,($C$34*FS$59*$B236/$C$63)*(IF(COUNTA($D236:FR236)*(12/$C$63)&lt;=$C$9,0,1)),0)+IF(FT$63=$C$17,0,IF(FS$63=$C$17,$B236*(FS$60),0))</f>
        <v>0</v>
      </c>
      <c r="FT236" s="50">
        <f>IF(FT$63&lt;=$C$17,($C$34*FT$59*$B236/$C$63)*(IF(COUNTA($D236:FS236)*(12/$C$63)&lt;=$C$9,0,1)),0)+IF(FU$63=$C$17,0,IF(FT$63=$C$17,$B236*(FT$60),0))</f>
        <v>0</v>
      </c>
      <c r="FU236" s="50">
        <f>IF(FU$63&lt;=$C$17,($C$34*FU$59*$B236/$C$63)*(IF(COUNTA($D236:FT236)*(12/$C$63)&lt;=$C$9,0,1)),0)+IF(FV$63=$C$17,0,IF(FU$63=$C$17,$B236*(FU$60),0))</f>
        <v>0</v>
      </c>
      <c r="FV236" s="50">
        <f>IF(FV$63&lt;=$C$17,($C$34*FV$59*$B236/$C$63)*(IF(COUNTA($D236:FU236)*(12/$C$63)&lt;=$C$9,0,1)),0)+IF(FW$63=$C$17,0,IF(FV$63=$C$17,$B236*(FV$60),0))</f>
        <v>0</v>
      </c>
      <c r="FW236" s="50">
        <f>IF(FW$63&lt;=$C$17,($C$34*FW$59*$B236/$C$63)*(IF(COUNTA($D236:FV236)*(12/$C$63)&lt;=$C$9,0,1)),0)+IF(FX$63=$C$17,0,IF(FW$63=$C$17,$B236*(FW$60),0))</f>
        <v>0</v>
      </c>
      <c r="FX236" s="50">
        <f>IF(FX$63&lt;=$C$17,($C$34*FX$59*$B236/$C$63)*(IF(COUNTA($D236:FW236)*(12/$C$63)&lt;=$C$9,0,1)),0)+IF(FY$63=$C$17,0,IF(FX$63=$C$17,$B236*(FX$60),0))</f>
        <v>0</v>
      </c>
      <c r="FY236" s="50">
        <f>IF(FY$63&lt;=$C$17,($C$34*FY$59*$B236/$C$63)*(IF(COUNTA($D236:FX236)*(12/$C$63)&lt;=$C$9,0,1)),0)+IF(FZ$63=$C$17,0,IF(FY$63=$C$17,$B236*(FY$60),0))</f>
        <v>0</v>
      </c>
      <c r="FZ236" s="50">
        <f>IF(FZ$63&lt;=$C$17,($C$34*FZ$59*$B236/$C$63)*(IF(COUNTA($D236:FY236)*(12/$C$63)&lt;=$C$9,0,1)),0)+IF(GA$63=$C$17,0,IF(FZ$63=$C$17,$B236*(FZ$60),0))</f>
        <v>0</v>
      </c>
      <c r="GA236" s="50">
        <f>IF(GA$63&lt;=$C$17,($C$34*GA$59*$B236/$C$63)*(IF(COUNTA($D236:FZ236)*(12/$C$63)&lt;=$C$9,0,1)),0)+IF(GB$63=$C$17,0,IF(GA$63=$C$17,$B236*(GA$60),0))</f>
        <v>0</v>
      </c>
      <c r="GB236" s="50">
        <f>IF(GB$63&lt;=$C$17,($C$34*GB$59*$B236/$C$63)*(IF(COUNTA($D236:GA236)*(12/$C$63)&lt;=$C$9,0,1)),0)+IF(GC$63=$C$17,0,IF(GB$63=$C$17,$B236*(GB$60),0))</f>
        <v>0</v>
      </c>
      <c r="GC236" s="50">
        <f>IF(GC$63&lt;=$C$17,($C$34*GC$59*$B236/$C$63)*(IF(COUNTA($D236:GB236)*(12/$C$63)&lt;=$C$9,0,1)),0)+IF(GD$63=$C$17,0,IF(GC$63=$C$17,$B236*(GC$60),0))</f>
        <v>0</v>
      </c>
      <c r="GD236" s="50">
        <f>IF(GD$63&lt;=$C$17,($C$34*GD$59*$B236/$C$63)*(IF(COUNTA($D236:GC236)*(12/$C$63)&lt;=$C$9,0,1)),0)+IF(GE$63=$C$17,0,IF(GD$63=$C$17,$B236*(GD$60),0))</f>
        <v>0</v>
      </c>
      <c r="GE236" s="50">
        <f>IF(GE$63&lt;=$C$17,($C$34*GE$59*$B236/$C$63)*(IF(COUNTA($D236:GD236)*(12/$C$63)&lt;=$C$9,0,1)),0)+IF(GF$63=$C$17,0,IF(GE$63=$C$17,$B236*(GE$60),0))</f>
        <v>0</v>
      </c>
      <c r="GF236" s="50">
        <f>IF(GF$63&lt;=$C$17,($C$34*GF$59*$B236/$C$63)*(IF(COUNTA($D236:GE236)*(12/$C$63)&lt;=$C$9,0,1)),0)+IF(GG$63=$C$17,0,IF(GF$63=$C$17,$B236*(GF$60),0))</f>
        <v>0</v>
      </c>
      <c r="GG236" s="50">
        <f>IF(GG$63&lt;=$C$17,($C$34*GG$59*$B236/$C$63)*(IF(COUNTA($D236:GF236)*(12/$C$63)&lt;=$C$9,0,1)),0)+IF(GH$63=$C$17,0,IF(GG$63=$C$17,$B236*(GG$60),0))</f>
        <v>0</v>
      </c>
      <c r="GH236" s="50">
        <f>IF(GH$63&lt;=$C$17,($C$34*GH$59*$B236/$C$63)*(IF(COUNTA($D236:GG236)*(12/$C$63)&lt;=$C$9,0,1)),0)+IF(GI$63=$C$17,0,IF(GH$63=$C$17,$B236*(GH$60),0))</f>
        <v>0</v>
      </c>
      <c r="GI236" s="50">
        <f>IF(GI$63&lt;=$C$17,($C$34*GI$59*$B236/$C$63)*(IF(COUNTA($D236:GH236)*(12/$C$63)&lt;=$C$9,0,1)),0)+IF(GJ$63=$C$17,0,IF(GI$63=$C$17,$B236*(GI$60),0))</f>
        <v>0</v>
      </c>
      <c r="GJ236" s="50">
        <f>IF(GJ$63&lt;=$C$17,($C$34*GJ$59*$B236/$C$63)*(IF(COUNTA($D236:GI236)*(12/$C$63)&lt;=$C$9,0,1)),0)+IF(GK$63=$C$17,0,IF(GJ$63=$C$17,$B236*(GJ$60),0))</f>
        <v>0</v>
      </c>
      <c r="GK236" s="50">
        <f>IF(GK$63&lt;=$C$17,($C$34*GK$59*$B236/$C$63)*(IF(COUNTA($D236:GJ236)*(12/$C$63)&lt;=$C$9,0,1)),0)+IF(GL$63=$C$17,0,IF(GK$63=$C$17,$B236*(GK$60),0))</f>
        <v>0</v>
      </c>
      <c r="GL236" s="50">
        <f>IF(GL$63&lt;=$C$17,($C$34*GL$59*$B236/$C$63)*(IF(COUNTA($D236:GK236)*(12/$C$63)&lt;=$C$9,0,1)),0)+IF(GM$63=$C$17,0,IF(GL$63=$C$17,$B236*(GL$60),0))</f>
        <v>0</v>
      </c>
      <c r="GM236" s="50">
        <f>IF(GM$63&lt;=$C$17,($C$34*GM$59*$B236/$C$63)*(IF(COUNTA($D236:GL236)*(12/$C$63)&lt;=$C$9,0,1)),0)+IF(GN$63=$C$17,0,IF(GM$63=$C$17,$B236*(GM$60),0))</f>
        <v>0</v>
      </c>
      <c r="GN236" s="50">
        <f>IF(GN$63&lt;=$C$17,($C$34*GN$59*$B236/$C$63)*(IF(COUNTA($D236:GM236)*(12/$C$63)&lt;=$C$9,0,1)),0)+IF(GO$63=$C$17,0,IF(GN$63=$C$17,$B236*(GN$60),0))</f>
        <v>0</v>
      </c>
      <c r="GO236" s="50">
        <f>IF(GO$63&lt;=$C$17,($C$34*GO$59*$B236/$C$63)*(IF(COUNTA($D236:GN236)*(12/$C$63)&lt;=$C$9,0,1)),0)+IF(GP$63=$C$17,0,IF(GO$63=$C$17,$B236*(GO$60),0))</f>
        <v>0</v>
      </c>
      <c r="GP236" s="50">
        <f>IF(GP$63&lt;=$C$17,($C$34*GP$59*$B236/$C$63)*(IF(COUNTA($D236:GO236)*(12/$C$63)&lt;=$C$9,0,1)),0)+IF(GQ$63=$C$17,0,IF(GP$63=$C$17,$B236*(GP$60),0))</f>
        <v>0</v>
      </c>
      <c r="GQ236" s="50">
        <f>IF(GQ$63&lt;=$C$17,($C$34*GQ$59*$B236/$C$63)*(IF(COUNTA($D236:GP236)*(12/$C$63)&lt;=$C$9,0,1)),0)+IF(GR$63=$C$17,0,IF(GQ$63=$C$17,$B236*(GQ$60),0))</f>
        <v>0</v>
      </c>
      <c r="GR236" s="50">
        <f>IF(GR$63&lt;=$C$17,($C$34*GR$59*$B236/$C$63)*(IF(COUNTA($D236:GQ236)*(12/$C$63)&lt;=$C$9,0,1)),0)+IF(GS$63=$C$17,0,IF(GR$63=$C$17,$B236*(GR$60),0))</f>
        <v>0</v>
      </c>
      <c r="GS236" s="50">
        <f>IF(GS$63&lt;=$C$17,($C$34*GS$59*$B236/$C$63)*(IF(COUNTA($D236:GR236)*(12/$C$63)&lt;=$C$9,0,1)),0)+IF(GT$63=$C$17,0,IF(GS$63=$C$17,$B236*(GS$60),0))</f>
        <v>0</v>
      </c>
      <c r="GT236" s="50">
        <f>IF(GT$63&lt;=$C$17,($C$34*GT$59*$B236/$C$63)*(IF(COUNTA($D236:GS236)*(12/$C$63)&lt;=$C$9,0,1)),0)+IF(GU$63=$C$17,0,IF(GT$63=$C$17,$B236*(GT$60),0))</f>
        <v>0</v>
      </c>
      <c r="GU236" s="50">
        <f>IF(GU$63&lt;=$C$17,($C$34*GU$59*$B236/$C$63)*(IF(COUNTA($D236:GT236)*(12/$C$63)&lt;=$C$9,0,1)),0)+IF(GV$63=$C$17,0,IF(GU$63=$C$17,$B236*(GU$60),0))</f>
        <v>0</v>
      </c>
      <c r="GV236" s="50">
        <f>IF(GV$63&lt;=$C$17,($C$34*GV$59*$B236/$C$63)*(IF(COUNTA($D236:GU236)*(12/$C$63)&lt;=$C$9,0,1)),0)+IF(GW$63=$C$17,0,IF(GV$63=$C$17,$B236*(GV$60),0))</f>
        <v>0</v>
      </c>
      <c r="GW236" s="50">
        <f>IF(GW$63&lt;=$C$17,($C$34*GW$59*$B236/$C$63)*(IF(COUNTA($D236:GV236)*(12/$C$63)&lt;=$C$9,0,1)),0)+IF(GX$63=$C$17,0,IF(GW$63=$C$17,$B236*(GW$60),0))</f>
        <v>0</v>
      </c>
      <c r="GX236" s="50">
        <f>IF(GX$63&lt;=$C$17,($C$34*GX$59*$B236/$C$63)*(IF(COUNTA($D236:GW236)*(12/$C$63)&lt;=$C$9,0,1)),0)+IF(GY$63=$C$17,0,IF(GX$63=$C$17,$B236*(GX$60),0))</f>
        <v>0</v>
      </c>
      <c r="GY236" s="50">
        <f>IF(GY$63&lt;=$C$17,($C$34*GY$59*$B236/$C$63)*(IF(COUNTA($D236:GX236)*(12/$C$63)&lt;=$C$9,0,1)),0)+IF(GZ$63=$C$17,0,IF(GY$63=$C$17,$B236*(GY$60),0))</f>
        <v>0</v>
      </c>
      <c r="GZ236" s="50">
        <f>IF(GZ$63&lt;=$C$17,($C$34*GZ$59*$B236/$C$63)*(IF(COUNTA($D236:GY236)*(12/$C$63)&lt;=$C$9,0,1)),0)+IF(HA$63=$C$17,0,IF(GZ$63=$C$17,$B236*(GZ$60),0))</f>
        <v>0</v>
      </c>
      <c r="HA236" s="50">
        <f>IF(HA$63&lt;=$C$17,($C$34*HA$59*$B236/$C$63)*(IF(COUNTA($D236:GZ236)*(12/$C$63)&lt;=$C$9,0,1)),0)+IF(HB$63=$C$17,0,IF(HA$63=$C$17,$B236*(HA$60),0))</f>
        <v>0</v>
      </c>
      <c r="HB236" s="50">
        <f>IF(HB$63&lt;=$C$17,($C$34*HB$59*$B236/$C$63)*(IF(COUNTA($D236:HA236)*(12/$C$63)&lt;=$C$9,0,1)),0)+IF(HC$63=$C$17,0,IF(HB$63=$C$17,$B236*(HB$60),0))</f>
        <v>0</v>
      </c>
      <c r="HC236" s="50">
        <f>IF(HC$63&lt;=$C$17,($C$34*HC$59*$B236/$C$63)*(IF(COUNTA($D236:HB236)*(12/$C$63)&lt;=$C$9,0,1)),0)+IF(HD$63=$C$17,0,IF(HC$63=$C$17,$B236*(HC$60),0))</f>
        <v>0</v>
      </c>
      <c r="HD236" s="50">
        <f>IF(HD$63&lt;=$C$17,($C$34*HD$59*$B236/$C$63)*(IF(COUNTA($D236:HC236)*(12/$C$63)&lt;=$C$9,0,1)),0)+IF(HE$63=$C$17,0,IF(HD$63=$C$17,$B236*(HD$60),0))</f>
        <v>0</v>
      </c>
      <c r="HE236" s="50">
        <f>IF(HE$63&lt;=$C$17,($C$34*HE$59*$B236/$C$63)*(IF(COUNTA($D236:HD236)*(12/$C$63)&lt;=$C$9,0,1)),0)+IF(HF$63=$C$17,0,IF(HE$63=$C$17,$B236*(HE$60),0))</f>
        <v>0</v>
      </c>
      <c r="HF236" s="50">
        <f>IF(HF$63&lt;=$C$17,($C$34*HF$59*$B236/$C$63)*(IF(COUNTA($D236:HE236)*(12/$C$63)&lt;=$C$9,0,1)),0)+IF(HG$63=$C$17,0,IF(HF$63=$C$17,$B236*(HF$60),0))</f>
        <v>0</v>
      </c>
      <c r="HG236" s="50">
        <f>IF(HG$63&lt;=$C$17,($C$34*HG$59*$B236/$C$63)*(IF(COUNTA($D236:HF236)*(12/$C$63)&lt;=$C$9,0,1)),0)+IF(HH$63=$C$17,0,IF(HG$63=$C$17,$B236*(HG$60),0))</f>
        <v>0</v>
      </c>
      <c r="HH236" s="50">
        <f>IF(HH$63&lt;=$C$17,($C$34*HH$59*$B236/$C$63)*(IF(COUNTA($D236:HG236)*(12/$C$63)&lt;=$C$9,0,1)),0)+IF(HI$63=$C$17,0,IF(HH$63=$C$17,$B236*(HH$60),0))</f>
        <v>0</v>
      </c>
      <c r="HI236" s="50">
        <f>IF(HI$63&lt;=$C$17,($C$34*HI$59*$B236/$C$63)*(IF(COUNTA($D236:HH236)*(12/$C$63)&lt;=$C$9,0,1)),0)+IF(HJ$63=$C$17,0,IF(HI$63=$C$17,$B236*(HI$60),0))</f>
        <v>0</v>
      </c>
      <c r="HJ236" s="50">
        <f>IF(HJ$63&lt;=$C$17,($C$34*HJ$59*$B236/$C$63)*(IF(COUNTA($D236:HI236)*(12/$C$63)&lt;=$C$9,0,1)),0)+IF(HK$63=$C$17,0,IF(HJ$63=$C$17,$B236*(HJ$60),0))</f>
        <v>0</v>
      </c>
      <c r="HK236" s="50">
        <f>IF(HK$63&lt;=$C$17,($C$34*HK$59*$B236/$C$63)*(IF(COUNTA($D236:HJ236)*(12/$C$63)&lt;=$C$9,0,1)),0)+IF(HL$63=$C$17,0,IF(HK$63=$C$17,$B236*(HK$60),0))</f>
        <v>0</v>
      </c>
      <c r="HL236" s="50">
        <f>IF(HL$63&lt;=$C$17,($C$34*HL$59*$B236/$C$63)*(IF(COUNTA($D236:HK236)*(12/$C$63)&lt;=$C$9,0,1)),0)+IF(HM$63=$C$17,0,IF(HL$63=$C$17,$B236*(HL$60),0))</f>
        <v>0</v>
      </c>
      <c r="HM236" s="50">
        <f>IF(HM$63&lt;=$C$17,($C$34*HM$59*$B236/$C$63)*(IF(COUNTA($D236:HL236)*(12/$C$63)&lt;=$C$9,0,1)),0)+IF(HN$63=$C$17,0,IF(HM$63=$C$17,$B236*(HM$60),0))</f>
        <v>0</v>
      </c>
      <c r="HN236" s="50">
        <f>IF(HN$63&lt;=$C$17,($C$34*HN$59*$B236/$C$63)*(IF(COUNTA($D236:HM236)*(12/$C$63)&lt;=$C$9,0,1)),0)+IF(HO$63=$C$17,0,IF(HN$63=$C$17,$B236*(HN$60),0))</f>
        <v>0</v>
      </c>
      <c r="HO236" s="50">
        <f>IF(HO$63&lt;=$C$17,($C$34*HO$59*$B236/$C$63)*(IF(COUNTA($D236:HN236)*(12/$C$63)&lt;=$C$9,0,1)),0)+IF(HP$63=$C$17,0,IF(HO$63=$C$17,$B236*(HO$60),0))</f>
        <v>0</v>
      </c>
      <c r="HP236" s="50">
        <f>IF(HP$63&lt;=$C$17,($C$34*HP$59*$B236/$C$63)*(IF(COUNTA($D236:HO236)*(12/$C$63)&lt;=$C$9,0,1)),0)+IF(HQ$63=$C$17,0,IF(HP$63=$C$17,$B236*(HP$60),0))</f>
        <v>0</v>
      </c>
      <c r="HQ236" s="50">
        <f>IF(HQ$63&lt;=$C$17,($C$34*HQ$59*$B236/$C$63)*(IF(COUNTA($D236:HP236)*(12/$C$63)&lt;=$C$9,0,1)),0)+IF(HR$63=$C$17,0,IF(HQ$63=$C$17,$B236*(HQ$60),0))</f>
        <v>0</v>
      </c>
      <c r="HR236" s="50">
        <f>IF(HR$63&lt;=$C$17,($C$34*HR$59*$B236/$C$63)*(IF(COUNTA($D236:HQ236)*(12/$C$63)&lt;=$C$9,0,1)),0)+IF(HS$63=$C$17,0,IF(HR$63=$C$17,$B236*(HR$60),0))</f>
        <v>0</v>
      </c>
      <c r="HS236" s="50">
        <f>IF(HS$63&lt;=$C$17,($C$34*HS$59*$B236/$C$63)*(IF(COUNTA($D236:HR236)*(12/$C$63)&lt;=$C$9,0,1)),0)+IF(HT$63=$C$17,0,IF(HS$63=$C$17,$B236*(HS$60),0))</f>
        <v>0</v>
      </c>
      <c r="HT236" s="50">
        <f>IF(HT$63&lt;=$C$17,($C$34*HT$59*$B236/$C$63)*(IF(COUNTA($D236:HS236)*(12/$C$63)&lt;=$C$9,0,1)),0)+IF(HU$63=$C$17,0,IF(HT$63=$C$17,$B236*(HT$60),0))</f>
        <v>0</v>
      </c>
      <c r="HU236" s="50">
        <f>IF(HU$63&lt;=$C$17,($C$34*HU$59*$B236/$C$63)*(IF(COUNTA($D236:HT236)*(12/$C$63)&lt;=$C$9,0,1)),0)+IF(HV$63=$C$17,0,IF(HU$63=$C$17,$B236*(HU$60),0))</f>
        <v>0</v>
      </c>
      <c r="HV236" s="50">
        <f>IF(HV$63&lt;=$C$17,($C$34*HV$59*$B236/$C$63)*(IF(COUNTA($D236:HU236)*(12/$C$63)&lt;=$C$9,0,1)),0)+IF(HW$63=$C$17,0,IF(HV$63=$C$17,$B236*(HV$60),0))</f>
        <v>0</v>
      </c>
      <c r="HW236" s="50">
        <f>IF(HW$63&lt;=$C$17,($C$34*HW$59*$B236/$C$63)*(IF(COUNTA($D236:HV236)*(12/$C$63)&lt;=$C$9,0,1)),0)+IF(HX$63=$C$17,0,IF(HW$63=$C$17,$B236*(HW$60),0))</f>
        <v>0</v>
      </c>
      <c r="HX236" s="50">
        <f>IF(HX$63&lt;=$C$17,($C$34*HX$59*$B236/$C$63)*(IF(COUNTA($D236:HW236)*(12/$C$63)&lt;=$C$9,0,1)),0)+IF(HY$63=$C$17,0,IF(HX$63=$C$17,$B236*(HX$60),0))</f>
        <v>0</v>
      </c>
      <c r="HY236" s="50">
        <f>IF(HY$63&lt;=$C$17,($C$34*HY$59*$B236/$C$63)*(IF(COUNTA($D236:HX236)*(12/$C$63)&lt;=$C$9,0,1)),0)+IF(HZ$63=$C$17,0,IF(HY$63=$C$17,$B236*(HY$60),0))</f>
        <v>0</v>
      </c>
      <c r="HZ236" s="50">
        <f>IF(HZ$63&lt;=$C$17,($C$34*HZ$59*$B236/$C$63)*(IF(COUNTA($D236:HY236)*(12/$C$63)&lt;=$C$9,0,1)),0)+IF(IA$63=$C$17,0,IF(HZ$63=$C$17,$B236*(HZ$60),0))</f>
        <v>0</v>
      </c>
      <c r="IA236" s="50">
        <f>IF(IA$63&lt;=$C$17,($C$34*IA$59*$B236/$C$63)*(IF(COUNTA($D236:HZ236)*(12/$C$63)&lt;=$C$9,0,1)),0)+IF(IB$63=$C$17,0,IF(IA$63=$C$17,$B236*(IA$60),0))</f>
        <v>0</v>
      </c>
      <c r="IB236" s="50">
        <f>IF(IB$63&lt;=$C$17,($C$34*IB$59*$B236/$C$63)*(IF(COUNTA($D236:IA236)*(12/$C$63)&lt;=$C$9,0,1)),0)+IF(IC$63=$C$17,0,IF(IB$63=$C$17,$B236*(IB$60),0))</f>
        <v>0</v>
      </c>
      <c r="IC236" s="50">
        <f>IF(IC$63&lt;=$C$17,($C$34*IC$59*$B236/$C$63)*(IF(COUNTA($D236:IB236)*(12/$C$63)&lt;=$C$9,0,1)),0)+IF(ID$63=$C$17,0,IF(IC$63=$C$17,$B236*(IC$60),0))</f>
        <v>0</v>
      </c>
      <c r="ID236" s="50">
        <f>IF(ID$63&lt;=$C$17,($C$34*ID$59*$B236/$C$63)*(IF(COUNTA($D236:IC236)*(12/$C$63)&lt;=$C$9,0,1)),0)+IF(IE$63=$C$17,0,IF(ID$63=$C$17,$B236*(ID$60),0))</f>
        <v>0</v>
      </c>
      <c r="IE236" s="50">
        <f>IF(IE$63&lt;=$C$17,($C$34*IE$59*$B236/$C$63)*(IF(COUNTA($D236:ID236)*(12/$C$63)&lt;=$C$9,0,1)),0)+IF(IF$63=$C$17,0,IF(IE$63=$C$17,$B236*(IE$60),0))</f>
        <v>0</v>
      </c>
      <c r="IF236" s="50">
        <f>IF(IF$63&lt;=$C$17,($C$34*IF$59*$B236/$C$63)*(IF(COUNTA($D236:IE236)*(12/$C$63)&lt;=$C$9,0,1)),0)+IF(IG$63=$C$17,0,IF(IF$63=$C$17,$B236*(IF$60),0))</f>
        <v>0</v>
      </c>
      <c r="IG236" s="50">
        <f>IF(IG$63&lt;=$C$17,($C$34*IG$59*$B236/$C$63)*(IF(COUNTA($D236:IF236)*(12/$C$63)&lt;=$C$9,0,1)),0)+IF(IH$63=$C$17,0,IF(IG$63=$C$17,$B236*(IG$60),0))</f>
        <v>0</v>
      </c>
      <c r="IH236" s="50">
        <f>IF(IH$63&lt;=$C$17,($C$34*IH$59*$B236/$C$63)*(IF(COUNTA($D236:IG236)*(12/$C$63)&lt;=$C$9,0,1)),0)+IF(II$63=$C$17,0,IF(IH$63=$C$17,$B236*(IH$60),0))</f>
        <v>0</v>
      </c>
      <c r="II236" s="50">
        <f>IF(II$63&lt;=$C$17,($C$34*II$59*$B236/$C$63)*(IF(COUNTA($D236:IH236)*(12/$C$63)&lt;=$C$9,0,1)),0)+IF(IJ$63=$C$17,0,IF(II$63=$C$17,$B236*(II$60),0))</f>
        <v>0</v>
      </c>
      <c r="IJ236" s="50">
        <f>IF(IJ$63&lt;=$C$17,($C$34*IJ$59*$B236/$C$63)*(IF(COUNTA($D236:II236)*(12/$C$63)&lt;=$C$9,0,1)),0)+IF(IK$63=$C$17,0,IF(IJ$63=$C$17,$B236*(IJ$60),0))</f>
        <v>0</v>
      </c>
      <c r="IK236" s="50">
        <f>IF(IK$63&lt;=$C$17,($C$34*IK$59*$B236/$C$63)*(IF(COUNTA($D236:IJ236)*(12/$C$63)&lt;=$C$9,0,1)),0)+IF(IL$63=$C$17,0,IF(IK$63=$C$17,$B236*(IK$60),0))</f>
        <v>0</v>
      </c>
      <c r="IL236" s="50">
        <f>IF(IL$63&lt;=$C$17,($C$34*IL$59*$B236/$C$63)*(IF(COUNTA($D236:IK236)*(12/$C$63)&lt;=$C$9,0,1)),0)+IF(IM$63=$C$17,0,IF(IL$63=$C$17,$B236*(IL$60),0))</f>
        <v>0</v>
      </c>
      <c r="IM236" s="50">
        <f>IF(IM$63&lt;=$C$17,($C$34*IM$59*$B236/$C$63)*(IF(COUNTA($D236:IL236)*(12/$C$63)&lt;=$C$9,0,1)),0)+IF(IN$63=$C$17,0,IF(IM$63=$C$17,$B236*(IM$60),0))</f>
        <v>0</v>
      </c>
      <c r="IN236" s="50">
        <f>IF(IN$63&lt;=$C$17,($C$34*IN$59*$B236/$C$63)*(IF(COUNTA($D236:IM236)*(12/$C$63)&lt;=$C$9,0,1)),0)+IF(IO$63=$C$17,0,IF(IN$63=$C$17,$B236*(IN$60),0))</f>
        <v>0</v>
      </c>
      <c r="IO236" s="50">
        <f>IF(IO$63&lt;=$C$17,($C$34*IO$59*$B236/$C$63)*(IF(COUNTA($D236:IN236)*(12/$C$63)&lt;=$C$9,0,1)),0)+IF(IP$63=$C$17,0,IF(IO$63=$C$17,$B236*(IO$60),0))</f>
        <v>0</v>
      </c>
      <c r="IP236" s="50">
        <f>IF(IP$63&lt;=$C$17,($C$34*IP$59*$B236/$C$63)*(IF(COUNTA($D236:IO236)*(12/$C$63)&lt;=$C$9,0,1)),0)+IF(IQ$63=$C$17,0,IF(IP$63=$C$17,$B236*(IP$60),0))</f>
        <v>0</v>
      </c>
      <c r="IQ236" s="50">
        <f>IF(IQ$63&lt;=$C$17,($C$34*IQ$59*$B236/$C$63)*(IF(COUNTA($D236:IP236)*(12/$C$63)&lt;=$C$9,0,1)),0)+IF(IR$63=$C$17,0,IF(IQ$63=$C$17,$B236*(IQ$60),0))</f>
        <v>0</v>
      </c>
      <c r="IR236" s="50">
        <f>IF(IR$63&lt;=$C$17,($C$34*IR$59*$B236/$C$63)*(IF(COUNTA($D236:IQ236)*(12/$C$63)&lt;=$C$9,0,1)),0)+IF(IS$63=$C$17,0,IF(IR$63=$C$17,$B236*(IR$60),0))</f>
        <v>0</v>
      </c>
      <c r="IS236" s="50">
        <f>IF(IS$63&lt;=$C$17,($C$34*IS$59*$B236/$C$63)*(IF(COUNTA($D236:IR236)*(12/$C$63)&lt;=$C$9,0,1)),0)+IF(IT$63=$C$17,0,IF(IS$63=$C$17,$B236*(IS$60),0))</f>
        <v>0</v>
      </c>
      <c r="IT236" s="50">
        <f>IF(IT$63&lt;=$C$17,($C$34*IT$59*$B236/$C$63)*(IF(COUNTA($D236:IS236)*(12/$C$63)&lt;=$C$9,0,1)),0)+IF(IU$63=$C$17,0,IF(IT$63=$C$17,$B236*(IT$60),0))</f>
        <v>0</v>
      </c>
      <c r="IU236" s="50">
        <f>IF(IU$63&lt;=$C$17,($C$34*IU$59*$B236/$C$63)*(IF(COUNTA($D236:IT236)*(12/$C$63)&lt;=$C$9,0,1)),0)+IF(IV$63=$C$17,0,IF(IU$63=$C$17,$B236*(IU$60),0))</f>
        <v>0</v>
      </c>
      <c r="IV236" s="50">
        <f>IF(IV$63&lt;=$C$17,($C$34*IV$59*$B236/$C$63)*(IF(COUNTA($D236:IU236)*(12/$C$63)&lt;=$C$9,0,1)),0)+IF(IW$63=$C$17,0,IF(IV$63=$C$17,$B236*(IV$60),0))</f>
        <v>0</v>
      </c>
      <c r="IW236" s="50">
        <f>IF(IW$63&lt;=$C$17,($C$34*IW$59*$B236/$C$63)*(IF(COUNTA($D236:IV236)*(12/$C$63)&lt;=$C$9,0,1)),0)+IF(IX$63=$C$17,0,IF(IW$63=$C$17,$B236*(IW$60),0))</f>
        <v>0</v>
      </c>
      <c r="IX236" s="50"/>
      <c r="IY236" s="50"/>
      <c r="IZ236" s="50"/>
      <c r="JA236" s="50"/>
      <c r="JB236" s="50"/>
      <c r="JC236" s="50"/>
      <c r="JD236" s="50"/>
      <c r="JE236" s="50"/>
      <c r="JF236" s="50"/>
      <c r="JG236" s="50"/>
      <c r="JH236" s="50"/>
      <c r="JI236" s="50"/>
      <c r="JJ236" s="50"/>
      <c r="JK236" s="50"/>
      <c r="JL236" s="50"/>
      <c r="JM236" s="50"/>
      <c r="JN236" s="50"/>
      <c r="JO236" s="50"/>
      <c r="JP236" s="50"/>
      <c r="JQ236" s="50"/>
      <c r="JR236" s="50"/>
      <c r="JS236" s="50"/>
      <c r="JT236" s="50"/>
      <c r="JU236" s="50"/>
      <c r="JV236" s="50"/>
      <c r="JW236" s="50"/>
      <c r="JX236" s="50"/>
      <c r="JY236" s="50"/>
      <c r="JZ236" s="50"/>
      <c r="KA236" s="50"/>
      <c r="KB236" s="50"/>
      <c r="KC236" s="50"/>
      <c r="KD236" s="50"/>
      <c r="KE236" s="50"/>
      <c r="KF236" s="50"/>
      <c r="KG236" s="50"/>
      <c r="KH236" s="50"/>
      <c r="KI236" s="50"/>
      <c r="KJ236" s="50"/>
      <c r="KK236" s="50"/>
      <c r="KL236" s="50"/>
      <c r="KM236" s="50"/>
      <c r="KN236" s="50"/>
      <c r="KO236" s="50"/>
      <c r="KP236" s="50"/>
      <c r="KQ236" s="50"/>
      <c r="KR236" s="50"/>
      <c r="KS236" s="50"/>
      <c r="KT236" s="50"/>
      <c r="KU236" s="50"/>
      <c r="KV236" s="50"/>
      <c r="KW236" s="50"/>
      <c r="KX236" s="50"/>
      <c r="KY236" s="50"/>
      <c r="KZ236" s="50"/>
      <c r="LA236" s="50"/>
      <c r="LB236" s="50"/>
      <c r="LC236" s="50"/>
      <c r="LD236" s="50"/>
      <c r="LE236" s="50"/>
      <c r="LF236" s="50"/>
      <c r="LG236" s="50"/>
      <c r="LH236" s="50"/>
      <c r="LI236" s="50"/>
      <c r="LJ236" s="50"/>
      <c r="LK236" s="50"/>
      <c r="LL236" s="50"/>
      <c r="LM236" s="50"/>
      <c r="LN236" s="50"/>
      <c r="LO236" s="50"/>
      <c r="LP236" s="50"/>
      <c r="LQ236" s="50"/>
      <c r="LR236" s="50"/>
      <c r="LS236" s="50"/>
      <c r="LT236" s="50"/>
      <c r="LU236" s="50"/>
      <c r="LV236" s="50"/>
      <c r="LW236" s="50"/>
      <c r="LX236" s="50"/>
      <c r="LY236" s="50"/>
      <c r="LZ236" s="50"/>
      <c r="MA236" s="50"/>
      <c r="MB236" s="50"/>
      <c r="MC236" s="50"/>
      <c r="MD236" s="50"/>
      <c r="ME236" s="50"/>
      <c r="MF236" s="50"/>
      <c r="MG236" s="50"/>
      <c r="MH236" s="50"/>
      <c r="MI236" s="50"/>
      <c r="MJ236" s="50"/>
      <c r="MK236" s="50"/>
      <c r="ML236" s="50"/>
      <c r="MM236" s="50"/>
      <c r="MN236" s="50"/>
      <c r="MO236" s="50"/>
      <c r="MP236" s="50"/>
      <c r="MQ236" s="50"/>
      <c r="MR236" s="50"/>
      <c r="MS236" s="50"/>
      <c r="MT236" s="50"/>
      <c r="MU236" s="50"/>
      <c r="MV236" s="50"/>
      <c r="MW236" s="50"/>
      <c r="MX236" s="50"/>
      <c r="MY236" s="50"/>
      <c r="MZ236" s="50"/>
      <c r="NA236" s="50"/>
      <c r="NB236" s="50"/>
      <c r="NC236" s="50"/>
      <c r="ND236" s="50"/>
      <c r="NE236" s="50"/>
      <c r="NF236" s="50"/>
      <c r="NG236" s="50"/>
      <c r="NH236" s="50"/>
      <c r="NI236" s="50"/>
      <c r="NJ236" s="50"/>
      <c r="NK236" s="50"/>
      <c r="NL236" s="50"/>
      <c r="NM236" s="50"/>
      <c r="NN236" s="50"/>
      <c r="NO236" s="50"/>
      <c r="NP236" s="50"/>
      <c r="NQ236" s="50"/>
      <c r="NR236" s="50"/>
      <c r="NS236" s="50"/>
      <c r="NT236" s="50"/>
      <c r="NU236" s="50"/>
    </row>
    <row r="237" spans="1:385" outlineLevel="1" x14ac:dyDescent="0.25">
      <c r="A237" s="2" t="s">
        <v>55</v>
      </c>
      <c r="B237" s="79">
        <f ca="1">+OFFSET($D$52,0,COUNTA($B$66:B236),,)</f>
        <v>0</v>
      </c>
      <c r="C237" s="88">
        <f t="shared" si="72"/>
        <v>0</v>
      </c>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47"/>
      <c r="EO237" s="47"/>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c r="FL237" s="47"/>
      <c r="FM237" s="47"/>
      <c r="FN237" s="47"/>
      <c r="FO237" s="47"/>
      <c r="FP237" s="47"/>
      <c r="FQ237" s="47"/>
      <c r="FR237" s="47"/>
      <c r="FS237" s="50">
        <f>IF(FT$63&gt;$C$17,0,-FS$53*(12/$C$63))</f>
        <v>0</v>
      </c>
      <c r="FT237" s="50">
        <f>IF(FT$63&lt;=$C$17,($C$34*FT$59*$B237/$C$63)*(IF(COUNTA($D237:FS237)*(12/$C$63)&lt;=$C$9,0,1)),0)+IF(FU$63=$C$17,0,IF(FT$63=$C$17,$B237*(FT$60),0))</f>
        <v>0</v>
      </c>
      <c r="FU237" s="50">
        <f>IF(FU$63&lt;=$C$17,($C$34*FU$59*$B237/$C$63)*(IF(COUNTA($D237:FT237)*(12/$C$63)&lt;=$C$9,0,1)),0)+IF(FV$63=$C$17,0,IF(FU$63=$C$17,$B237*(FU$60),0))</f>
        <v>0</v>
      </c>
      <c r="FV237" s="50">
        <f>IF(FV$63&lt;=$C$17,($C$34*FV$59*$B237/$C$63)*(IF(COUNTA($D237:FU237)*(12/$C$63)&lt;=$C$9,0,1)),0)+IF(FW$63=$C$17,0,IF(FV$63=$C$17,$B237*(FV$60),0))</f>
        <v>0</v>
      </c>
      <c r="FW237" s="50">
        <f>IF(FW$63&lt;=$C$17,($C$34*FW$59*$B237/$C$63)*(IF(COUNTA($D237:FV237)*(12/$C$63)&lt;=$C$9,0,1)),0)+IF(FX$63=$C$17,0,IF(FW$63=$C$17,$B237*(FW$60),0))</f>
        <v>0</v>
      </c>
      <c r="FX237" s="50">
        <f>IF(FX$63&lt;=$C$17,($C$34*FX$59*$B237/$C$63)*(IF(COUNTA($D237:FW237)*(12/$C$63)&lt;=$C$9,0,1)),0)+IF(FY$63=$C$17,0,IF(FX$63=$C$17,$B237*(FX$60),0))</f>
        <v>0</v>
      </c>
      <c r="FY237" s="50">
        <f>IF(FY$63&lt;=$C$17,($C$34*FY$59*$B237/$C$63)*(IF(COUNTA($D237:FX237)*(12/$C$63)&lt;=$C$9,0,1)),0)+IF(FZ$63=$C$17,0,IF(FY$63=$C$17,$B237*(FY$60),0))</f>
        <v>0</v>
      </c>
      <c r="FZ237" s="50">
        <f>IF(FZ$63&lt;=$C$17,($C$34*FZ$59*$B237/$C$63)*(IF(COUNTA($D237:FY237)*(12/$C$63)&lt;=$C$9,0,1)),0)+IF(GA$63=$C$17,0,IF(FZ$63=$C$17,$B237*(FZ$60),0))</f>
        <v>0</v>
      </c>
      <c r="GA237" s="50">
        <f>IF(GA$63&lt;=$C$17,($C$34*GA$59*$B237/$C$63)*(IF(COUNTA($D237:FZ237)*(12/$C$63)&lt;=$C$9,0,1)),0)+IF(GB$63=$C$17,0,IF(GA$63=$C$17,$B237*(GA$60),0))</f>
        <v>0</v>
      </c>
      <c r="GB237" s="50">
        <f>IF(GB$63&lt;=$C$17,($C$34*GB$59*$B237/$C$63)*(IF(COUNTA($D237:GA237)*(12/$C$63)&lt;=$C$9,0,1)),0)+IF(GC$63=$C$17,0,IF(GB$63=$C$17,$B237*(GB$60),0))</f>
        <v>0</v>
      </c>
      <c r="GC237" s="50">
        <f>IF(GC$63&lt;=$C$17,($C$34*GC$59*$B237/$C$63)*(IF(COUNTA($D237:GB237)*(12/$C$63)&lt;=$C$9,0,1)),0)+IF(GD$63=$C$17,0,IF(GC$63=$C$17,$B237*(GC$60),0))</f>
        <v>0</v>
      </c>
      <c r="GD237" s="50">
        <f>IF(GD$63&lt;=$C$17,($C$34*GD$59*$B237/$C$63)*(IF(COUNTA($D237:GC237)*(12/$C$63)&lt;=$C$9,0,1)),0)+IF(GE$63=$C$17,0,IF(GD$63=$C$17,$B237*(GD$60),0))</f>
        <v>0</v>
      </c>
      <c r="GE237" s="50">
        <f>IF(GE$63&lt;=$C$17,($C$34*GE$59*$B237/$C$63)*(IF(COUNTA($D237:GD237)*(12/$C$63)&lt;=$C$9,0,1)),0)+IF(GF$63=$C$17,0,IF(GE$63=$C$17,$B237*(GE$60),0))</f>
        <v>0</v>
      </c>
      <c r="GF237" s="50">
        <f>IF(GF$63&lt;=$C$17,($C$34*GF$59*$B237/$C$63)*(IF(COUNTA($D237:GE237)*(12/$C$63)&lt;=$C$9,0,1)),0)+IF(GG$63=$C$17,0,IF(GF$63=$C$17,$B237*(GF$60),0))</f>
        <v>0</v>
      </c>
      <c r="GG237" s="50">
        <f>IF(GG$63&lt;=$C$17,($C$34*GG$59*$B237/$C$63)*(IF(COUNTA($D237:GF237)*(12/$C$63)&lt;=$C$9,0,1)),0)+IF(GH$63=$C$17,0,IF(GG$63=$C$17,$B237*(GG$60),0))</f>
        <v>0</v>
      </c>
      <c r="GH237" s="50">
        <f>IF(GH$63&lt;=$C$17,($C$34*GH$59*$B237/$C$63)*(IF(COUNTA($D237:GG237)*(12/$C$63)&lt;=$C$9,0,1)),0)+IF(GI$63=$C$17,0,IF(GH$63=$C$17,$B237*(GH$60),0))</f>
        <v>0</v>
      </c>
      <c r="GI237" s="50">
        <f>IF(GI$63&lt;=$C$17,($C$34*GI$59*$B237/$C$63)*(IF(COUNTA($D237:GH237)*(12/$C$63)&lt;=$C$9,0,1)),0)+IF(GJ$63=$C$17,0,IF(GI$63=$C$17,$B237*(GI$60),0))</f>
        <v>0</v>
      </c>
      <c r="GJ237" s="50">
        <f>IF(GJ$63&lt;=$C$17,($C$34*GJ$59*$B237/$C$63)*(IF(COUNTA($D237:GI237)*(12/$C$63)&lt;=$C$9,0,1)),0)+IF(GK$63=$C$17,0,IF(GJ$63=$C$17,$B237*(GJ$60),0))</f>
        <v>0</v>
      </c>
      <c r="GK237" s="50">
        <f>IF(GK$63&lt;=$C$17,($C$34*GK$59*$B237/$C$63)*(IF(COUNTA($D237:GJ237)*(12/$C$63)&lt;=$C$9,0,1)),0)+IF(GL$63=$C$17,0,IF(GK$63=$C$17,$B237*(GK$60),0))</f>
        <v>0</v>
      </c>
      <c r="GL237" s="50">
        <f>IF(GL$63&lt;=$C$17,($C$34*GL$59*$B237/$C$63)*(IF(COUNTA($D237:GK237)*(12/$C$63)&lt;=$C$9,0,1)),0)+IF(GM$63=$C$17,0,IF(GL$63=$C$17,$B237*(GL$60),0))</f>
        <v>0</v>
      </c>
      <c r="GM237" s="50">
        <f>IF(GM$63&lt;=$C$17,($C$34*GM$59*$B237/$C$63)*(IF(COUNTA($D237:GL237)*(12/$C$63)&lt;=$C$9,0,1)),0)+IF(GN$63=$C$17,0,IF(GM$63=$C$17,$B237*(GM$60),0))</f>
        <v>0</v>
      </c>
      <c r="GN237" s="50">
        <f>IF(GN$63&lt;=$C$17,($C$34*GN$59*$B237/$C$63)*(IF(COUNTA($D237:GM237)*(12/$C$63)&lt;=$C$9,0,1)),0)+IF(GO$63=$C$17,0,IF(GN$63=$C$17,$B237*(GN$60),0))</f>
        <v>0</v>
      </c>
      <c r="GO237" s="50">
        <f>IF(GO$63&lt;=$C$17,($C$34*GO$59*$B237/$C$63)*(IF(COUNTA($D237:GN237)*(12/$C$63)&lt;=$C$9,0,1)),0)+IF(GP$63=$C$17,0,IF(GO$63=$C$17,$B237*(GO$60),0))</f>
        <v>0</v>
      </c>
      <c r="GP237" s="50">
        <f>IF(GP$63&lt;=$C$17,($C$34*GP$59*$B237/$C$63)*(IF(COUNTA($D237:GO237)*(12/$C$63)&lt;=$C$9,0,1)),0)+IF(GQ$63=$C$17,0,IF(GP$63=$C$17,$B237*(GP$60),0))</f>
        <v>0</v>
      </c>
      <c r="GQ237" s="50">
        <f>IF(GQ$63&lt;=$C$17,($C$34*GQ$59*$B237/$C$63)*(IF(COUNTA($D237:GP237)*(12/$C$63)&lt;=$C$9,0,1)),0)+IF(GR$63=$C$17,0,IF(GQ$63=$C$17,$B237*(GQ$60),0))</f>
        <v>0</v>
      </c>
      <c r="GR237" s="50">
        <f>IF(GR$63&lt;=$C$17,($C$34*GR$59*$B237/$C$63)*(IF(COUNTA($D237:GQ237)*(12/$C$63)&lt;=$C$9,0,1)),0)+IF(GS$63=$C$17,0,IF(GR$63=$C$17,$B237*(GR$60),0))</f>
        <v>0</v>
      </c>
      <c r="GS237" s="50">
        <f>IF(GS$63&lt;=$C$17,($C$34*GS$59*$B237/$C$63)*(IF(COUNTA($D237:GR237)*(12/$C$63)&lt;=$C$9,0,1)),0)+IF(GT$63=$C$17,0,IF(GS$63=$C$17,$B237*(GS$60),0))</f>
        <v>0</v>
      </c>
      <c r="GT237" s="50">
        <f>IF(GT$63&lt;=$C$17,($C$34*GT$59*$B237/$C$63)*(IF(COUNTA($D237:GS237)*(12/$C$63)&lt;=$C$9,0,1)),0)+IF(GU$63=$C$17,0,IF(GT$63=$C$17,$B237*(GT$60),0))</f>
        <v>0</v>
      </c>
      <c r="GU237" s="50">
        <f>IF(GU$63&lt;=$C$17,($C$34*GU$59*$B237/$C$63)*(IF(COUNTA($D237:GT237)*(12/$C$63)&lt;=$C$9,0,1)),0)+IF(GV$63=$C$17,0,IF(GU$63=$C$17,$B237*(GU$60),0))</f>
        <v>0</v>
      </c>
      <c r="GV237" s="50">
        <f>IF(GV$63&lt;=$C$17,($C$34*GV$59*$B237/$C$63)*(IF(COUNTA($D237:GU237)*(12/$C$63)&lt;=$C$9,0,1)),0)+IF(GW$63=$C$17,0,IF(GV$63=$C$17,$B237*(GV$60),0))</f>
        <v>0</v>
      </c>
      <c r="GW237" s="50">
        <f>IF(GW$63&lt;=$C$17,($C$34*GW$59*$B237/$C$63)*(IF(COUNTA($D237:GV237)*(12/$C$63)&lt;=$C$9,0,1)),0)+IF(GX$63=$C$17,0,IF(GW$63=$C$17,$B237*(GW$60),0))</f>
        <v>0</v>
      </c>
      <c r="GX237" s="50">
        <f>IF(GX$63&lt;=$C$17,($C$34*GX$59*$B237/$C$63)*(IF(COUNTA($D237:GW237)*(12/$C$63)&lt;=$C$9,0,1)),0)+IF(GY$63=$C$17,0,IF(GX$63=$C$17,$B237*(GX$60),0))</f>
        <v>0</v>
      </c>
      <c r="GY237" s="50">
        <f>IF(GY$63&lt;=$C$17,($C$34*GY$59*$B237/$C$63)*(IF(COUNTA($D237:GX237)*(12/$C$63)&lt;=$C$9,0,1)),0)+IF(GZ$63=$C$17,0,IF(GY$63=$C$17,$B237*(GY$60),0))</f>
        <v>0</v>
      </c>
      <c r="GZ237" s="50">
        <f>IF(GZ$63&lt;=$C$17,($C$34*GZ$59*$B237/$C$63)*(IF(COUNTA($D237:GY237)*(12/$C$63)&lt;=$C$9,0,1)),0)+IF(HA$63=$C$17,0,IF(GZ$63=$C$17,$B237*(GZ$60),0))</f>
        <v>0</v>
      </c>
      <c r="HA237" s="50">
        <f>IF(HA$63&lt;=$C$17,($C$34*HA$59*$B237/$C$63)*(IF(COUNTA($D237:GZ237)*(12/$C$63)&lt;=$C$9,0,1)),0)+IF(HB$63=$C$17,0,IF(HA$63=$C$17,$B237*(HA$60),0))</f>
        <v>0</v>
      </c>
      <c r="HB237" s="50">
        <f>IF(HB$63&lt;=$C$17,($C$34*HB$59*$B237/$C$63)*(IF(COUNTA($D237:HA237)*(12/$C$63)&lt;=$C$9,0,1)),0)+IF(HC$63=$C$17,0,IF(HB$63=$C$17,$B237*(HB$60),0))</f>
        <v>0</v>
      </c>
      <c r="HC237" s="50">
        <f>IF(HC$63&lt;=$C$17,($C$34*HC$59*$B237/$C$63)*(IF(COUNTA($D237:HB237)*(12/$C$63)&lt;=$C$9,0,1)),0)+IF(HD$63=$C$17,0,IF(HC$63=$C$17,$B237*(HC$60),0))</f>
        <v>0</v>
      </c>
      <c r="HD237" s="50">
        <f>IF(HD$63&lt;=$C$17,($C$34*HD$59*$B237/$C$63)*(IF(COUNTA($D237:HC237)*(12/$C$63)&lt;=$C$9,0,1)),0)+IF(HE$63=$C$17,0,IF(HD$63=$C$17,$B237*(HD$60),0))</f>
        <v>0</v>
      </c>
      <c r="HE237" s="50">
        <f>IF(HE$63&lt;=$C$17,($C$34*HE$59*$B237/$C$63)*(IF(COUNTA($D237:HD237)*(12/$C$63)&lt;=$C$9,0,1)),0)+IF(HF$63=$C$17,0,IF(HE$63=$C$17,$B237*(HE$60),0))</f>
        <v>0</v>
      </c>
      <c r="HF237" s="50">
        <f>IF(HF$63&lt;=$C$17,($C$34*HF$59*$B237/$C$63)*(IF(COUNTA($D237:HE237)*(12/$C$63)&lt;=$C$9,0,1)),0)+IF(HG$63=$C$17,0,IF(HF$63=$C$17,$B237*(HF$60),0))</f>
        <v>0</v>
      </c>
      <c r="HG237" s="50">
        <f>IF(HG$63&lt;=$C$17,($C$34*HG$59*$B237/$C$63)*(IF(COUNTA($D237:HF237)*(12/$C$63)&lt;=$C$9,0,1)),0)+IF(HH$63=$C$17,0,IF(HG$63=$C$17,$B237*(HG$60),0))</f>
        <v>0</v>
      </c>
      <c r="HH237" s="50">
        <f>IF(HH$63&lt;=$C$17,($C$34*HH$59*$B237/$C$63)*(IF(COUNTA($D237:HG237)*(12/$C$63)&lt;=$C$9,0,1)),0)+IF(HI$63=$C$17,0,IF(HH$63=$C$17,$B237*(HH$60),0))</f>
        <v>0</v>
      </c>
      <c r="HI237" s="50">
        <f>IF(HI$63&lt;=$C$17,($C$34*HI$59*$B237/$C$63)*(IF(COUNTA($D237:HH237)*(12/$C$63)&lt;=$C$9,0,1)),0)+IF(HJ$63=$C$17,0,IF(HI$63=$C$17,$B237*(HI$60),0))</f>
        <v>0</v>
      </c>
      <c r="HJ237" s="50">
        <f>IF(HJ$63&lt;=$C$17,($C$34*HJ$59*$B237/$C$63)*(IF(COUNTA($D237:HI237)*(12/$C$63)&lt;=$C$9,0,1)),0)+IF(HK$63=$C$17,0,IF(HJ$63=$C$17,$B237*(HJ$60),0))</f>
        <v>0</v>
      </c>
      <c r="HK237" s="50">
        <f>IF(HK$63&lt;=$C$17,($C$34*HK$59*$B237/$C$63)*(IF(COUNTA($D237:HJ237)*(12/$C$63)&lt;=$C$9,0,1)),0)+IF(HL$63=$C$17,0,IF(HK$63=$C$17,$B237*(HK$60),0))</f>
        <v>0</v>
      </c>
      <c r="HL237" s="50">
        <f>IF(HL$63&lt;=$C$17,($C$34*HL$59*$B237/$C$63)*(IF(COUNTA($D237:HK237)*(12/$C$63)&lt;=$C$9,0,1)),0)+IF(HM$63=$C$17,0,IF(HL$63=$C$17,$B237*(HL$60),0))</f>
        <v>0</v>
      </c>
      <c r="HM237" s="50">
        <f>IF(HM$63&lt;=$C$17,($C$34*HM$59*$B237/$C$63)*(IF(COUNTA($D237:HL237)*(12/$C$63)&lt;=$C$9,0,1)),0)+IF(HN$63=$C$17,0,IF(HM$63=$C$17,$B237*(HM$60),0))</f>
        <v>0</v>
      </c>
      <c r="HN237" s="50">
        <f>IF(HN$63&lt;=$C$17,($C$34*HN$59*$B237/$C$63)*(IF(COUNTA($D237:HM237)*(12/$C$63)&lt;=$C$9,0,1)),0)+IF(HO$63=$C$17,0,IF(HN$63=$C$17,$B237*(HN$60),0))</f>
        <v>0</v>
      </c>
      <c r="HO237" s="50">
        <f>IF(HO$63&lt;=$C$17,($C$34*HO$59*$B237/$C$63)*(IF(COUNTA($D237:HN237)*(12/$C$63)&lt;=$C$9,0,1)),0)+IF(HP$63=$C$17,0,IF(HO$63=$C$17,$B237*(HO$60),0))</f>
        <v>0</v>
      </c>
      <c r="HP237" s="50">
        <f>IF(HP$63&lt;=$C$17,($C$34*HP$59*$B237/$C$63)*(IF(COUNTA($D237:HO237)*(12/$C$63)&lt;=$C$9,0,1)),0)+IF(HQ$63=$C$17,0,IF(HP$63=$C$17,$B237*(HP$60),0))</f>
        <v>0</v>
      </c>
      <c r="HQ237" s="50">
        <f>IF(HQ$63&lt;=$C$17,($C$34*HQ$59*$B237/$C$63)*(IF(COUNTA($D237:HP237)*(12/$C$63)&lt;=$C$9,0,1)),0)+IF(HR$63=$C$17,0,IF(HQ$63=$C$17,$B237*(HQ$60),0))</f>
        <v>0</v>
      </c>
      <c r="HR237" s="50">
        <f>IF(HR$63&lt;=$C$17,($C$34*HR$59*$B237/$C$63)*(IF(COUNTA($D237:HQ237)*(12/$C$63)&lt;=$C$9,0,1)),0)+IF(HS$63=$C$17,0,IF(HR$63=$C$17,$B237*(HR$60),0))</f>
        <v>0</v>
      </c>
      <c r="HS237" s="50">
        <f>IF(HS$63&lt;=$C$17,($C$34*HS$59*$B237/$C$63)*(IF(COUNTA($D237:HR237)*(12/$C$63)&lt;=$C$9,0,1)),0)+IF(HT$63=$C$17,0,IF(HS$63=$C$17,$B237*(HS$60),0))</f>
        <v>0</v>
      </c>
      <c r="HT237" s="50">
        <f>IF(HT$63&lt;=$C$17,($C$34*HT$59*$B237/$C$63)*(IF(COUNTA($D237:HS237)*(12/$C$63)&lt;=$C$9,0,1)),0)+IF(HU$63=$C$17,0,IF(HT$63=$C$17,$B237*(HT$60),0))</f>
        <v>0</v>
      </c>
      <c r="HU237" s="50">
        <f>IF(HU$63&lt;=$C$17,($C$34*HU$59*$B237/$C$63)*(IF(COUNTA($D237:HT237)*(12/$C$63)&lt;=$C$9,0,1)),0)+IF(HV$63=$C$17,0,IF(HU$63=$C$17,$B237*(HU$60),0))</f>
        <v>0</v>
      </c>
      <c r="HV237" s="50">
        <f>IF(HV$63&lt;=$C$17,($C$34*HV$59*$B237/$C$63)*(IF(COUNTA($D237:HU237)*(12/$C$63)&lt;=$C$9,0,1)),0)+IF(HW$63=$C$17,0,IF(HV$63=$C$17,$B237*(HV$60),0))</f>
        <v>0</v>
      </c>
      <c r="HW237" s="50">
        <f>IF(HW$63&lt;=$C$17,($C$34*HW$59*$B237/$C$63)*(IF(COUNTA($D237:HV237)*(12/$C$63)&lt;=$C$9,0,1)),0)+IF(HX$63=$C$17,0,IF(HW$63=$C$17,$B237*(HW$60),0))</f>
        <v>0</v>
      </c>
      <c r="HX237" s="50">
        <f>IF(HX$63&lt;=$C$17,($C$34*HX$59*$B237/$C$63)*(IF(COUNTA($D237:HW237)*(12/$C$63)&lt;=$C$9,0,1)),0)+IF(HY$63=$C$17,0,IF(HX$63=$C$17,$B237*(HX$60),0))</f>
        <v>0</v>
      </c>
      <c r="HY237" s="50">
        <f>IF(HY$63&lt;=$C$17,($C$34*HY$59*$B237/$C$63)*(IF(COUNTA($D237:HX237)*(12/$C$63)&lt;=$C$9,0,1)),0)+IF(HZ$63=$C$17,0,IF(HY$63=$C$17,$B237*(HY$60),0))</f>
        <v>0</v>
      </c>
      <c r="HZ237" s="50">
        <f>IF(HZ$63&lt;=$C$17,($C$34*HZ$59*$B237/$C$63)*(IF(COUNTA($D237:HY237)*(12/$C$63)&lt;=$C$9,0,1)),0)+IF(IA$63=$C$17,0,IF(HZ$63=$C$17,$B237*(HZ$60),0))</f>
        <v>0</v>
      </c>
      <c r="IA237" s="50">
        <f>IF(IA$63&lt;=$C$17,($C$34*IA$59*$B237/$C$63)*(IF(COUNTA($D237:HZ237)*(12/$C$63)&lt;=$C$9,0,1)),0)+IF(IB$63=$C$17,0,IF(IA$63=$C$17,$B237*(IA$60),0))</f>
        <v>0</v>
      </c>
      <c r="IB237" s="50">
        <f>IF(IB$63&lt;=$C$17,($C$34*IB$59*$B237/$C$63)*(IF(COUNTA($D237:IA237)*(12/$C$63)&lt;=$C$9,0,1)),0)+IF(IC$63=$C$17,0,IF(IB$63=$C$17,$B237*(IB$60),0))</f>
        <v>0</v>
      </c>
      <c r="IC237" s="50">
        <f>IF(IC$63&lt;=$C$17,($C$34*IC$59*$B237/$C$63)*(IF(COUNTA($D237:IB237)*(12/$C$63)&lt;=$C$9,0,1)),0)+IF(ID$63=$C$17,0,IF(IC$63=$C$17,$B237*(IC$60),0))</f>
        <v>0</v>
      </c>
      <c r="ID237" s="50">
        <f>IF(ID$63&lt;=$C$17,($C$34*ID$59*$B237/$C$63)*(IF(COUNTA($D237:IC237)*(12/$C$63)&lt;=$C$9,0,1)),0)+IF(IE$63=$C$17,0,IF(ID$63=$C$17,$B237*(ID$60),0))</f>
        <v>0</v>
      </c>
      <c r="IE237" s="50">
        <f>IF(IE$63&lt;=$C$17,($C$34*IE$59*$B237/$C$63)*(IF(COUNTA($D237:ID237)*(12/$C$63)&lt;=$C$9,0,1)),0)+IF(IF$63=$C$17,0,IF(IE$63=$C$17,$B237*(IE$60),0))</f>
        <v>0</v>
      </c>
      <c r="IF237" s="50">
        <f>IF(IF$63&lt;=$C$17,($C$34*IF$59*$B237/$C$63)*(IF(COUNTA($D237:IE237)*(12/$C$63)&lt;=$C$9,0,1)),0)+IF(IG$63=$C$17,0,IF(IF$63=$C$17,$B237*(IF$60),0))</f>
        <v>0</v>
      </c>
      <c r="IG237" s="50">
        <f>IF(IG$63&lt;=$C$17,($C$34*IG$59*$B237/$C$63)*(IF(COUNTA($D237:IF237)*(12/$C$63)&lt;=$C$9,0,1)),0)+IF(IH$63=$C$17,0,IF(IG$63=$C$17,$B237*(IG$60),0))</f>
        <v>0</v>
      </c>
      <c r="IH237" s="50">
        <f>IF(IH$63&lt;=$C$17,($C$34*IH$59*$B237/$C$63)*(IF(COUNTA($D237:IG237)*(12/$C$63)&lt;=$C$9,0,1)),0)+IF(II$63=$C$17,0,IF(IH$63=$C$17,$B237*(IH$60),0))</f>
        <v>0</v>
      </c>
      <c r="II237" s="50">
        <f>IF(II$63&lt;=$C$17,($C$34*II$59*$B237/$C$63)*(IF(COUNTA($D237:IH237)*(12/$C$63)&lt;=$C$9,0,1)),0)+IF(IJ$63=$C$17,0,IF(II$63=$C$17,$B237*(II$60),0))</f>
        <v>0</v>
      </c>
      <c r="IJ237" s="50">
        <f>IF(IJ$63&lt;=$C$17,($C$34*IJ$59*$B237/$C$63)*(IF(COUNTA($D237:II237)*(12/$C$63)&lt;=$C$9,0,1)),0)+IF(IK$63=$C$17,0,IF(IJ$63=$C$17,$B237*(IJ$60),0))</f>
        <v>0</v>
      </c>
      <c r="IK237" s="50">
        <f>IF(IK$63&lt;=$C$17,($C$34*IK$59*$B237/$C$63)*(IF(COUNTA($D237:IJ237)*(12/$C$63)&lt;=$C$9,0,1)),0)+IF(IL$63=$C$17,0,IF(IK$63=$C$17,$B237*(IK$60),0))</f>
        <v>0</v>
      </c>
      <c r="IL237" s="50">
        <f>IF(IL$63&lt;=$C$17,($C$34*IL$59*$B237/$C$63)*(IF(COUNTA($D237:IK237)*(12/$C$63)&lt;=$C$9,0,1)),0)+IF(IM$63=$C$17,0,IF(IL$63=$C$17,$B237*(IL$60),0))</f>
        <v>0</v>
      </c>
      <c r="IM237" s="50">
        <f>IF(IM$63&lt;=$C$17,($C$34*IM$59*$B237/$C$63)*(IF(COUNTA($D237:IL237)*(12/$C$63)&lt;=$C$9,0,1)),0)+IF(IN$63=$C$17,0,IF(IM$63=$C$17,$B237*(IM$60),0))</f>
        <v>0</v>
      </c>
      <c r="IN237" s="50">
        <f>IF(IN$63&lt;=$C$17,($C$34*IN$59*$B237/$C$63)*(IF(COUNTA($D237:IM237)*(12/$C$63)&lt;=$C$9,0,1)),0)+IF(IO$63=$C$17,0,IF(IN$63=$C$17,$B237*(IN$60),0))</f>
        <v>0</v>
      </c>
      <c r="IO237" s="50">
        <f>IF(IO$63&lt;=$C$17,($C$34*IO$59*$B237/$C$63)*(IF(COUNTA($D237:IN237)*(12/$C$63)&lt;=$C$9,0,1)),0)+IF(IP$63=$C$17,0,IF(IO$63=$C$17,$B237*(IO$60),0))</f>
        <v>0</v>
      </c>
      <c r="IP237" s="50">
        <f>IF(IP$63&lt;=$C$17,($C$34*IP$59*$B237/$C$63)*(IF(COUNTA($D237:IO237)*(12/$C$63)&lt;=$C$9,0,1)),0)+IF(IQ$63=$C$17,0,IF(IP$63=$C$17,$B237*(IP$60),0))</f>
        <v>0</v>
      </c>
      <c r="IQ237" s="50">
        <f>IF(IQ$63&lt;=$C$17,($C$34*IQ$59*$B237/$C$63)*(IF(COUNTA($D237:IP237)*(12/$C$63)&lt;=$C$9,0,1)),0)+IF(IR$63=$C$17,0,IF(IQ$63=$C$17,$B237*(IQ$60),0))</f>
        <v>0</v>
      </c>
      <c r="IR237" s="50">
        <f>IF(IR$63&lt;=$C$17,($C$34*IR$59*$B237/$C$63)*(IF(COUNTA($D237:IQ237)*(12/$C$63)&lt;=$C$9,0,1)),0)+IF(IS$63=$C$17,0,IF(IR$63=$C$17,$B237*(IR$60),0))</f>
        <v>0</v>
      </c>
      <c r="IS237" s="50">
        <f>IF(IS$63&lt;=$C$17,($C$34*IS$59*$B237/$C$63)*(IF(COUNTA($D237:IR237)*(12/$C$63)&lt;=$C$9,0,1)),0)+IF(IT$63=$C$17,0,IF(IS$63=$C$17,$B237*(IS$60),0))</f>
        <v>0</v>
      </c>
      <c r="IT237" s="50">
        <f>IF(IT$63&lt;=$C$17,($C$34*IT$59*$B237/$C$63)*(IF(COUNTA($D237:IS237)*(12/$C$63)&lt;=$C$9,0,1)),0)+IF(IU$63=$C$17,0,IF(IT$63=$C$17,$B237*(IT$60),0))</f>
        <v>0</v>
      </c>
      <c r="IU237" s="50">
        <f>IF(IU$63&lt;=$C$17,($C$34*IU$59*$B237/$C$63)*(IF(COUNTA($D237:IT237)*(12/$C$63)&lt;=$C$9,0,1)),0)+IF(IV$63=$C$17,0,IF(IU$63=$C$17,$B237*(IU$60),0))</f>
        <v>0</v>
      </c>
      <c r="IV237" s="50">
        <f>IF(IV$63&lt;=$C$17,($C$34*IV$59*$B237/$C$63)*(IF(COUNTA($D237:IU237)*(12/$C$63)&lt;=$C$9,0,1)),0)+IF(IW$63=$C$17,0,IF(IV$63=$C$17,$B237*(IV$60),0))</f>
        <v>0</v>
      </c>
      <c r="IW237" s="50">
        <f>IF(IW$63&lt;=$C$17,($C$34*IW$59*$B237/$C$63)*(IF(COUNTA($D237:IV237)*(12/$C$63)&lt;=$C$9,0,1)),0)+IF(IX$63=$C$17,0,IF(IW$63=$C$17,$B237*(IW$60),0))</f>
        <v>0</v>
      </c>
      <c r="IX237" s="50"/>
      <c r="IY237" s="50"/>
      <c r="IZ237" s="50"/>
      <c r="JA237" s="50"/>
      <c r="JB237" s="50"/>
      <c r="JC237" s="50"/>
      <c r="JD237" s="50"/>
      <c r="JE237" s="50"/>
      <c r="JF237" s="50"/>
      <c r="JG237" s="50"/>
      <c r="JH237" s="50"/>
      <c r="JI237" s="50"/>
      <c r="JJ237" s="50"/>
      <c r="JK237" s="50"/>
      <c r="JL237" s="50"/>
      <c r="JM237" s="50"/>
      <c r="JN237" s="50"/>
      <c r="JO237" s="50"/>
      <c r="JP237" s="50"/>
      <c r="JQ237" s="50"/>
      <c r="JR237" s="50"/>
      <c r="JS237" s="50"/>
      <c r="JT237" s="50"/>
      <c r="JU237" s="50"/>
      <c r="JV237" s="50"/>
      <c r="JW237" s="50"/>
      <c r="JX237" s="50"/>
      <c r="JY237" s="50"/>
      <c r="JZ237" s="50"/>
      <c r="KA237" s="50"/>
      <c r="KB237" s="50"/>
      <c r="KC237" s="50"/>
      <c r="KD237" s="50"/>
      <c r="KE237" s="50"/>
      <c r="KF237" s="50"/>
      <c r="KG237" s="50"/>
      <c r="KH237" s="50"/>
      <c r="KI237" s="50"/>
      <c r="KJ237" s="50"/>
      <c r="KK237" s="50"/>
      <c r="KL237" s="50"/>
      <c r="KM237" s="50"/>
      <c r="KN237" s="50"/>
      <c r="KO237" s="50"/>
      <c r="KP237" s="50"/>
      <c r="KQ237" s="50"/>
      <c r="KR237" s="50"/>
      <c r="KS237" s="50"/>
      <c r="KT237" s="50"/>
      <c r="KU237" s="50"/>
      <c r="KV237" s="50"/>
      <c r="KW237" s="50"/>
      <c r="KX237" s="50"/>
      <c r="KY237" s="50"/>
      <c r="KZ237" s="50"/>
      <c r="LA237" s="50"/>
      <c r="LB237" s="50"/>
      <c r="LC237" s="50"/>
      <c r="LD237" s="50"/>
      <c r="LE237" s="50"/>
      <c r="LF237" s="50"/>
      <c r="LG237" s="50"/>
      <c r="LH237" s="50"/>
      <c r="LI237" s="50"/>
      <c r="LJ237" s="50"/>
      <c r="LK237" s="50"/>
      <c r="LL237" s="50"/>
      <c r="LM237" s="50"/>
      <c r="LN237" s="50"/>
      <c r="LO237" s="50"/>
      <c r="LP237" s="50"/>
      <c r="LQ237" s="50"/>
      <c r="LR237" s="50"/>
      <c r="LS237" s="50"/>
      <c r="LT237" s="50"/>
      <c r="LU237" s="50"/>
      <c r="LV237" s="50"/>
      <c r="LW237" s="50"/>
      <c r="LX237" s="50"/>
      <c r="LY237" s="50"/>
      <c r="LZ237" s="50"/>
      <c r="MA237" s="50"/>
      <c r="MB237" s="50"/>
      <c r="MC237" s="50"/>
      <c r="MD237" s="50"/>
      <c r="ME237" s="50"/>
      <c r="MF237" s="50"/>
      <c r="MG237" s="50"/>
      <c r="MH237" s="50"/>
      <c r="MI237" s="50"/>
      <c r="MJ237" s="50"/>
      <c r="MK237" s="50"/>
      <c r="ML237" s="50"/>
      <c r="MM237" s="50"/>
      <c r="MN237" s="50"/>
      <c r="MO237" s="50"/>
      <c r="MP237" s="50"/>
      <c r="MQ237" s="50"/>
      <c r="MR237" s="50"/>
      <c r="MS237" s="50"/>
      <c r="MT237" s="50"/>
      <c r="MU237" s="50"/>
      <c r="MV237" s="50"/>
      <c r="MW237" s="50"/>
      <c r="MX237" s="50"/>
      <c r="MY237" s="50"/>
      <c r="MZ237" s="50"/>
      <c r="NA237" s="50"/>
      <c r="NB237" s="50"/>
      <c r="NC237" s="50"/>
      <c r="ND237" s="50"/>
      <c r="NE237" s="50"/>
      <c r="NF237" s="50"/>
      <c r="NG237" s="50"/>
      <c r="NH237" s="50"/>
      <c r="NI237" s="50"/>
      <c r="NJ237" s="50"/>
      <c r="NK237" s="50"/>
      <c r="NL237" s="50"/>
      <c r="NM237" s="50"/>
      <c r="NN237" s="50"/>
      <c r="NO237" s="50"/>
      <c r="NP237" s="50"/>
      <c r="NQ237" s="50"/>
      <c r="NR237" s="50"/>
      <c r="NS237" s="50"/>
      <c r="NT237" s="50"/>
      <c r="NU237" s="50"/>
    </row>
    <row r="238" spans="1:385" outlineLevel="1" x14ac:dyDescent="0.25">
      <c r="A238" s="2" t="s">
        <v>55</v>
      </c>
      <c r="B238" s="79">
        <f ca="1">+OFFSET($D$52,0,COUNTA($B$66:B237),,)</f>
        <v>0</v>
      </c>
      <c r="C238" s="88">
        <f t="shared" si="72"/>
        <v>0</v>
      </c>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47"/>
      <c r="EJ238" s="47"/>
      <c r="EK238" s="47"/>
      <c r="EL238" s="47"/>
      <c r="EM238" s="47"/>
      <c r="EN238" s="47"/>
      <c r="EO238" s="47"/>
      <c r="EP238" s="47"/>
      <c r="EQ238" s="47"/>
      <c r="ER238" s="47"/>
      <c r="ES238" s="47"/>
      <c r="ET238" s="47"/>
      <c r="EU238" s="47"/>
      <c r="EV238" s="47"/>
      <c r="EW238" s="47"/>
      <c r="EX238" s="47"/>
      <c r="EY238" s="47"/>
      <c r="EZ238" s="47"/>
      <c r="FA238" s="47"/>
      <c r="FB238" s="47"/>
      <c r="FC238" s="47"/>
      <c r="FD238" s="47"/>
      <c r="FE238" s="47"/>
      <c r="FF238" s="47"/>
      <c r="FG238" s="47"/>
      <c r="FH238" s="47"/>
      <c r="FI238" s="47"/>
      <c r="FJ238" s="47"/>
      <c r="FK238" s="47"/>
      <c r="FL238" s="47"/>
      <c r="FM238" s="47"/>
      <c r="FN238" s="47"/>
      <c r="FO238" s="47"/>
      <c r="FP238" s="47"/>
      <c r="FQ238" s="47"/>
      <c r="FR238" s="47"/>
      <c r="FS238" s="47"/>
      <c r="FT238" s="50">
        <f>IF(FU$63&gt;$C$17,0,-FT$53*(12/$C$63))</f>
        <v>0</v>
      </c>
      <c r="FU238" s="50">
        <f>IF(FU$63&lt;=$C$17,($C$34*FU$59*$B238/$C$63)*(IF(COUNTA($D238:FT238)*(12/$C$63)&lt;=$C$9,0,1)),0)+IF(FV$63=$C$17,0,IF(FU$63=$C$17,$B238*(FU$60),0))</f>
        <v>0</v>
      </c>
      <c r="FV238" s="50">
        <f>IF(FV$63&lt;=$C$17,($C$34*FV$59*$B238/$C$63)*(IF(COUNTA($D238:FU238)*(12/$C$63)&lt;=$C$9,0,1)),0)+IF(FW$63=$C$17,0,IF(FV$63=$C$17,$B238*(FV$60),0))</f>
        <v>0</v>
      </c>
      <c r="FW238" s="50">
        <f>IF(FW$63&lt;=$C$17,($C$34*FW$59*$B238/$C$63)*(IF(COUNTA($D238:FV238)*(12/$C$63)&lt;=$C$9,0,1)),0)+IF(FX$63=$C$17,0,IF(FW$63=$C$17,$B238*(FW$60),0))</f>
        <v>0</v>
      </c>
      <c r="FX238" s="50">
        <f>IF(FX$63&lt;=$C$17,($C$34*FX$59*$B238/$C$63)*(IF(COUNTA($D238:FW238)*(12/$C$63)&lt;=$C$9,0,1)),0)+IF(FY$63=$C$17,0,IF(FX$63=$C$17,$B238*(FX$60),0))</f>
        <v>0</v>
      </c>
      <c r="FY238" s="50">
        <f>IF(FY$63&lt;=$C$17,($C$34*FY$59*$B238/$C$63)*(IF(COUNTA($D238:FX238)*(12/$C$63)&lt;=$C$9,0,1)),0)+IF(FZ$63=$C$17,0,IF(FY$63=$C$17,$B238*(FY$60),0))</f>
        <v>0</v>
      </c>
      <c r="FZ238" s="50">
        <f>IF(FZ$63&lt;=$C$17,($C$34*FZ$59*$B238/$C$63)*(IF(COUNTA($D238:FY238)*(12/$C$63)&lt;=$C$9,0,1)),0)+IF(GA$63=$C$17,0,IF(FZ$63=$C$17,$B238*(FZ$60),0))</f>
        <v>0</v>
      </c>
      <c r="GA238" s="50">
        <f>IF(GA$63&lt;=$C$17,($C$34*GA$59*$B238/$C$63)*(IF(COUNTA($D238:FZ238)*(12/$C$63)&lt;=$C$9,0,1)),0)+IF(GB$63=$C$17,0,IF(GA$63=$C$17,$B238*(GA$60),0))</f>
        <v>0</v>
      </c>
      <c r="GB238" s="50">
        <f>IF(GB$63&lt;=$C$17,($C$34*GB$59*$B238/$C$63)*(IF(COUNTA($D238:GA238)*(12/$C$63)&lt;=$C$9,0,1)),0)+IF(GC$63=$C$17,0,IF(GB$63=$C$17,$B238*(GB$60),0))</f>
        <v>0</v>
      </c>
      <c r="GC238" s="50">
        <f>IF(GC$63&lt;=$C$17,($C$34*GC$59*$B238/$C$63)*(IF(COUNTA($D238:GB238)*(12/$C$63)&lt;=$C$9,0,1)),0)+IF(GD$63=$C$17,0,IF(GC$63=$C$17,$B238*(GC$60),0))</f>
        <v>0</v>
      </c>
      <c r="GD238" s="50">
        <f>IF(GD$63&lt;=$C$17,($C$34*GD$59*$B238/$C$63)*(IF(COUNTA($D238:GC238)*(12/$C$63)&lt;=$C$9,0,1)),0)+IF(GE$63=$C$17,0,IF(GD$63=$C$17,$B238*(GD$60),0))</f>
        <v>0</v>
      </c>
      <c r="GE238" s="50">
        <f>IF(GE$63&lt;=$C$17,($C$34*GE$59*$B238/$C$63)*(IF(COUNTA($D238:GD238)*(12/$C$63)&lt;=$C$9,0,1)),0)+IF(GF$63=$C$17,0,IF(GE$63=$C$17,$B238*(GE$60),0))</f>
        <v>0</v>
      </c>
      <c r="GF238" s="50">
        <f>IF(GF$63&lt;=$C$17,($C$34*GF$59*$B238/$C$63)*(IF(COUNTA($D238:GE238)*(12/$C$63)&lt;=$C$9,0,1)),0)+IF(GG$63=$C$17,0,IF(GF$63=$C$17,$B238*(GF$60),0))</f>
        <v>0</v>
      </c>
      <c r="GG238" s="50">
        <f>IF(GG$63&lt;=$C$17,($C$34*GG$59*$B238/$C$63)*(IF(COUNTA($D238:GF238)*(12/$C$63)&lt;=$C$9,0,1)),0)+IF(GH$63=$C$17,0,IF(GG$63=$C$17,$B238*(GG$60),0))</f>
        <v>0</v>
      </c>
      <c r="GH238" s="50">
        <f>IF(GH$63&lt;=$C$17,($C$34*GH$59*$B238/$C$63)*(IF(COUNTA($D238:GG238)*(12/$C$63)&lt;=$C$9,0,1)),0)+IF(GI$63=$C$17,0,IF(GH$63=$C$17,$B238*(GH$60),0))</f>
        <v>0</v>
      </c>
      <c r="GI238" s="50">
        <f>IF(GI$63&lt;=$C$17,($C$34*GI$59*$B238/$C$63)*(IF(COUNTA($D238:GH238)*(12/$C$63)&lt;=$C$9,0,1)),0)+IF(GJ$63=$C$17,0,IF(GI$63=$C$17,$B238*(GI$60),0))</f>
        <v>0</v>
      </c>
      <c r="GJ238" s="50">
        <f>IF(GJ$63&lt;=$C$17,($C$34*GJ$59*$B238/$C$63)*(IF(COUNTA($D238:GI238)*(12/$C$63)&lt;=$C$9,0,1)),0)+IF(GK$63=$C$17,0,IF(GJ$63=$C$17,$B238*(GJ$60),0))</f>
        <v>0</v>
      </c>
      <c r="GK238" s="50">
        <f>IF(GK$63&lt;=$C$17,($C$34*GK$59*$B238/$C$63)*(IF(COUNTA($D238:GJ238)*(12/$C$63)&lt;=$C$9,0,1)),0)+IF(GL$63=$C$17,0,IF(GK$63=$C$17,$B238*(GK$60),0))</f>
        <v>0</v>
      </c>
      <c r="GL238" s="50">
        <f>IF(GL$63&lt;=$C$17,($C$34*GL$59*$B238/$C$63)*(IF(COUNTA($D238:GK238)*(12/$C$63)&lt;=$C$9,0,1)),0)+IF(GM$63=$C$17,0,IF(GL$63=$C$17,$B238*(GL$60),0))</f>
        <v>0</v>
      </c>
      <c r="GM238" s="50">
        <f>IF(GM$63&lt;=$C$17,($C$34*GM$59*$B238/$C$63)*(IF(COUNTA($D238:GL238)*(12/$C$63)&lt;=$C$9,0,1)),0)+IF(GN$63=$C$17,0,IF(GM$63=$C$17,$B238*(GM$60),0))</f>
        <v>0</v>
      </c>
      <c r="GN238" s="50">
        <f>IF(GN$63&lt;=$C$17,($C$34*GN$59*$B238/$C$63)*(IF(COUNTA($D238:GM238)*(12/$C$63)&lt;=$C$9,0,1)),0)+IF(GO$63=$C$17,0,IF(GN$63=$C$17,$B238*(GN$60),0))</f>
        <v>0</v>
      </c>
      <c r="GO238" s="50">
        <f>IF(GO$63&lt;=$C$17,($C$34*GO$59*$B238/$C$63)*(IF(COUNTA($D238:GN238)*(12/$C$63)&lt;=$C$9,0,1)),0)+IF(GP$63=$C$17,0,IF(GO$63=$C$17,$B238*(GO$60),0))</f>
        <v>0</v>
      </c>
      <c r="GP238" s="50">
        <f>IF(GP$63&lt;=$C$17,($C$34*GP$59*$B238/$C$63)*(IF(COUNTA($D238:GO238)*(12/$C$63)&lt;=$C$9,0,1)),0)+IF(GQ$63=$C$17,0,IF(GP$63=$C$17,$B238*(GP$60),0))</f>
        <v>0</v>
      </c>
      <c r="GQ238" s="50">
        <f>IF(GQ$63&lt;=$C$17,($C$34*GQ$59*$B238/$C$63)*(IF(COUNTA($D238:GP238)*(12/$C$63)&lt;=$C$9,0,1)),0)+IF(GR$63=$C$17,0,IF(GQ$63=$C$17,$B238*(GQ$60),0))</f>
        <v>0</v>
      </c>
      <c r="GR238" s="50">
        <f>IF(GR$63&lt;=$C$17,($C$34*GR$59*$B238/$C$63)*(IF(COUNTA($D238:GQ238)*(12/$C$63)&lt;=$C$9,0,1)),0)+IF(GS$63=$C$17,0,IF(GR$63=$C$17,$B238*(GR$60),0))</f>
        <v>0</v>
      </c>
      <c r="GS238" s="50">
        <f>IF(GS$63&lt;=$C$17,($C$34*GS$59*$B238/$C$63)*(IF(COUNTA($D238:GR238)*(12/$C$63)&lt;=$C$9,0,1)),0)+IF(GT$63=$C$17,0,IF(GS$63=$C$17,$B238*(GS$60),0))</f>
        <v>0</v>
      </c>
      <c r="GT238" s="50">
        <f>IF(GT$63&lt;=$C$17,($C$34*GT$59*$B238/$C$63)*(IF(COUNTA($D238:GS238)*(12/$C$63)&lt;=$C$9,0,1)),0)+IF(GU$63=$C$17,0,IF(GT$63=$C$17,$B238*(GT$60),0))</f>
        <v>0</v>
      </c>
      <c r="GU238" s="50">
        <f>IF(GU$63&lt;=$C$17,($C$34*GU$59*$B238/$C$63)*(IF(COUNTA($D238:GT238)*(12/$C$63)&lt;=$C$9,0,1)),0)+IF(GV$63=$C$17,0,IF(GU$63=$C$17,$B238*(GU$60),0))</f>
        <v>0</v>
      </c>
      <c r="GV238" s="50">
        <f>IF(GV$63&lt;=$C$17,($C$34*GV$59*$B238/$C$63)*(IF(COUNTA($D238:GU238)*(12/$C$63)&lt;=$C$9,0,1)),0)+IF(GW$63=$C$17,0,IF(GV$63=$C$17,$B238*(GV$60),0))</f>
        <v>0</v>
      </c>
      <c r="GW238" s="50">
        <f>IF(GW$63&lt;=$C$17,($C$34*GW$59*$B238/$C$63)*(IF(COUNTA($D238:GV238)*(12/$C$63)&lt;=$C$9,0,1)),0)+IF(GX$63=$C$17,0,IF(GW$63=$C$17,$B238*(GW$60),0))</f>
        <v>0</v>
      </c>
      <c r="GX238" s="50">
        <f>IF(GX$63&lt;=$C$17,($C$34*GX$59*$B238/$C$63)*(IF(COUNTA($D238:GW238)*(12/$C$63)&lt;=$C$9,0,1)),0)+IF(GY$63=$C$17,0,IF(GX$63=$C$17,$B238*(GX$60),0))</f>
        <v>0</v>
      </c>
      <c r="GY238" s="50">
        <f>IF(GY$63&lt;=$C$17,($C$34*GY$59*$B238/$C$63)*(IF(COUNTA($D238:GX238)*(12/$C$63)&lt;=$C$9,0,1)),0)+IF(GZ$63=$C$17,0,IF(GY$63=$C$17,$B238*(GY$60),0))</f>
        <v>0</v>
      </c>
      <c r="GZ238" s="50">
        <f>IF(GZ$63&lt;=$C$17,($C$34*GZ$59*$B238/$C$63)*(IF(COUNTA($D238:GY238)*(12/$C$63)&lt;=$C$9,0,1)),0)+IF(HA$63=$C$17,0,IF(GZ$63=$C$17,$B238*(GZ$60),0))</f>
        <v>0</v>
      </c>
      <c r="HA238" s="50">
        <f>IF(HA$63&lt;=$C$17,($C$34*HA$59*$B238/$C$63)*(IF(COUNTA($D238:GZ238)*(12/$C$63)&lt;=$C$9,0,1)),0)+IF(HB$63=$C$17,0,IF(HA$63=$C$17,$B238*(HA$60),0))</f>
        <v>0</v>
      </c>
      <c r="HB238" s="50">
        <f>IF(HB$63&lt;=$C$17,($C$34*HB$59*$B238/$C$63)*(IF(COUNTA($D238:HA238)*(12/$C$63)&lt;=$C$9,0,1)),0)+IF(HC$63=$C$17,0,IF(HB$63=$C$17,$B238*(HB$60),0))</f>
        <v>0</v>
      </c>
      <c r="HC238" s="50">
        <f>IF(HC$63&lt;=$C$17,($C$34*HC$59*$B238/$C$63)*(IF(COUNTA($D238:HB238)*(12/$C$63)&lt;=$C$9,0,1)),0)+IF(HD$63=$C$17,0,IF(HC$63=$C$17,$B238*(HC$60),0))</f>
        <v>0</v>
      </c>
      <c r="HD238" s="50">
        <f>IF(HD$63&lt;=$C$17,($C$34*HD$59*$B238/$C$63)*(IF(COUNTA($D238:HC238)*(12/$C$63)&lt;=$C$9,0,1)),0)+IF(HE$63=$C$17,0,IF(HD$63=$C$17,$B238*(HD$60),0))</f>
        <v>0</v>
      </c>
      <c r="HE238" s="50">
        <f>IF(HE$63&lt;=$C$17,($C$34*HE$59*$B238/$C$63)*(IF(COUNTA($D238:HD238)*(12/$C$63)&lt;=$C$9,0,1)),0)+IF(HF$63=$C$17,0,IF(HE$63=$C$17,$B238*(HE$60),0))</f>
        <v>0</v>
      </c>
      <c r="HF238" s="50">
        <f>IF(HF$63&lt;=$C$17,($C$34*HF$59*$B238/$C$63)*(IF(COUNTA($D238:HE238)*(12/$C$63)&lt;=$C$9,0,1)),0)+IF(HG$63=$C$17,0,IF(HF$63=$C$17,$B238*(HF$60),0))</f>
        <v>0</v>
      </c>
      <c r="HG238" s="50">
        <f>IF(HG$63&lt;=$C$17,($C$34*HG$59*$B238/$C$63)*(IF(COUNTA($D238:HF238)*(12/$C$63)&lt;=$C$9,0,1)),0)+IF(HH$63=$C$17,0,IF(HG$63=$C$17,$B238*(HG$60),0))</f>
        <v>0</v>
      </c>
      <c r="HH238" s="50">
        <f>IF(HH$63&lt;=$C$17,($C$34*HH$59*$B238/$C$63)*(IF(COUNTA($D238:HG238)*(12/$C$63)&lt;=$C$9,0,1)),0)+IF(HI$63=$C$17,0,IF(HH$63=$C$17,$B238*(HH$60),0))</f>
        <v>0</v>
      </c>
      <c r="HI238" s="50">
        <f>IF(HI$63&lt;=$C$17,($C$34*HI$59*$B238/$C$63)*(IF(COUNTA($D238:HH238)*(12/$C$63)&lt;=$C$9,0,1)),0)+IF(HJ$63=$C$17,0,IF(HI$63=$C$17,$B238*(HI$60),0))</f>
        <v>0</v>
      </c>
      <c r="HJ238" s="50">
        <f>IF(HJ$63&lt;=$C$17,($C$34*HJ$59*$B238/$C$63)*(IF(COUNTA($D238:HI238)*(12/$C$63)&lt;=$C$9,0,1)),0)+IF(HK$63=$C$17,0,IF(HJ$63=$C$17,$B238*(HJ$60),0))</f>
        <v>0</v>
      </c>
      <c r="HK238" s="50">
        <f>IF(HK$63&lt;=$C$17,($C$34*HK$59*$B238/$C$63)*(IF(COUNTA($D238:HJ238)*(12/$C$63)&lt;=$C$9,0,1)),0)+IF(HL$63=$C$17,0,IF(HK$63=$C$17,$B238*(HK$60),0))</f>
        <v>0</v>
      </c>
      <c r="HL238" s="50">
        <f>IF(HL$63&lt;=$C$17,($C$34*HL$59*$B238/$C$63)*(IF(COUNTA($D238:HK238)*(12/$C$63)&lt;=$C$9,0,1)),0)+IF(HM$63=$C$17,0,IF(HL$63=$C$17,$B238*(HL$60),0))</f>
        <v>0</v>
      </c>
      <c r="HM238" s="50">
        <f>IF(HM$63&lt;=$C$17,($C$34*HM$59*$B238/$C$63)*(IF(COUNTA($D238:HL238)*(12/$C$63)&lt;=$C$9,0,1)),0)+IF(HN$63=$C$17,0,IF(HM$63=$C$17,$B238*(HM$60),0))</f>
        <v>0</v>
      </c>
      <c r="HN238" s="50">
        <f>IF(HN$63&lt;=$C$17,($C$34*HN$59*$B238/$C$63)*(IF(COUNTA($D238:HM238)*(12/$C$63)&lt;=$C$9,0,1)),0)+IF(HO$63=$C$17,0,IF(HN$63=$C$17,$B238*(HN$60),0))</f>
        <v>0</v>
      </c>
      <c r="HO238" s="50">
        <f>IF(HO$63&lt;=$C$17,($C$34*HO$59*$B238/$C$63)*(IF(COUNTA($D238:HN238)*(12/$C$63)&lt;=$C$9,0,1)),0)+IF(HP$63=$C$17,0,IF(HO$63=$C$17,$B238*(HO$60),0))</f>
        <v>0</v>
      </c>
      <c r="HP238" s="50">
        <f>IF(HP$63&lt;=$C$17,($C$34*HP$59*$B238/$C$63)*(IF(COUNTA($D238:HO238)*(12/$C$63)&lt;=$C$9,0,1)),0)+IF(HQ$63=$C$17,0,IF(HP$63=$C$17,$B238*(HP$60),0))</f>
        <v>0</v>
      </c>
      <c r="HQ238" s="50">
        <f>IF(HQ$63&lt;=$C$17,($C$34*HQ$59*$B238/$C$63)*(IF(COUNTA($D238:HP238)*(12/$C$63)&lt;=$C$9,0,1)),0)+IF(HR$63=$C$17,0,IF(HQ$63=$C$17,$B238*(HQ$60),0))</f>
        <v>0</v>
      </c>
      <c r="HR238" s="50">
        <f>IF(HR$63&lt;=$C$17,($C$34*HR$59*$B238/$C$63)*(IF(COUNTA($D238:HQ238)*(12/$C$63)&lt;=$C$9,0,1)),0)+IF(HS$63=$C$17,0,IF(HR$63=$C$17,$B238*(HR$60),0))</f>
        <v>0</v>
      </c>
      <c r="HS238" s="50">
        <f>IF(HS$63&lt;=$C$17,($C$34*HS$59*$B238/$C$63)*(IF(COUNTA($D238:HR238)*(12/$C$63)&lt;=$C$9,0,1)),0)+IF(HT$63=$C$17,0,IF(HS$63=$C$17,$B238*(HS$60),0))</f>
        <v>0</v>
      </c>
      <c r="HT238" s="50">
        <f>IF(HT$63&lt;=$C$17,($C$34*HT$59*$B238/$C$63)*(IF(COUNTA($D238:HS238)*(12/$C$63)&lt;=$C$9,0,1)),0)+IF(HU$63=$C$17,0,IF(HT$63=$C$17,$B238*(HT$60),0))</f>
        <v>0</v>
      </c>
      <c r="HU238" s="50">
        <f>IF(HU$63&lt;=$C$17,($C$34*HU$59*$B238/$C$63)*(IF(COUNTA($D238:HT238)*(12/$C$63)&lt;=$C$9,0,1)),0)+IF(HV$63=$C$17,0,IF(HU$63=$C$17,$B238*(HU$60),0))</f>
        <v>0</v>
      </c>
      <c r="HV238" s="50">
        <f>IF(HV$63&lt;=$C$17,($C$34*HV$59*$B238/$C$63)*(IF(COUNTA($D238:HU238)*(12/$C$63)&lt;=$C$9,0,1)),0)+IF(HW$63=$C$17,0,IF(HV$63=$C$17,$B238*(HV$60),0))</f>
        <v>0</v>
      </c>
      <c r="HW238" s="50">
        <f>IF(HW$63&lt;=$C$17,($C$34*HW$59*$B238/$C$63)*(IF(COUNTA($D238:HV238)*(12/$C$63)&lt;=$C$9,0,1)),0)+IF(HX$63=$C$17,0,IF(HW$63=$C$17,$B238*(HW$60),0))</f>
        <v>0</v>
      </c>
      <c r="HX238" s="50">
        <f>IF(HX$63&lt;=$C$17,($C$34*HX$59*$B238/$C$63)*(IF(COUNTA($D238:HW238)*(12/$C$63)&lt;=$C$9,0,1)),0)+IF(HY$63=$C$17,0,IF(HX$63=$C$17,$B238*(HX$60),0))</f>
        <v>0</v>
      </c>
      <c r="HY238" s="50">
        <f>IF(HY$63&lt;=$C$17,($C$34*HY$59*$B238/$C$63)*(IF(COUNTA($D238:HX238)*(12/$C$63)&lt;=$C$9,0,1)),0)+IF(HZ$63=$C$17,0,IF(HY$63=$C$17,$B238*(HY$60),0))</f>
        <v>0</v>
      </c>
      <c r="HZ238" s="50">
        <f>IF(HZ$63&lt;=$C$17,($C$34*HZ$59*$B238/$C$63)*(IF(COUNTA($D238:HY238)*(12/$C$63)&lt;=$C$9,0,1)),0)+IF(IA$63=$C$17,0,IF(HZ$63=$C$17,$B238*(HZ$60),0))</f>
        <v>0</v>
      </c>
      <c r="IA238" s="50">
        <f>IF(IA$63&lt;=$C$17,($C$34*IA$59*$B238/$C$63)*(IF(COUNTA($D238:HZ238)*(12/$C$63)&lt;=$C$9,0,1)),0)+IF(IB$63=$C$17,0,IF(IA$63=$C$17,$B238*(IA$60),0))</f>
        <v>0</v>
      </c>
      <c r="IB238" s="50">
        <f>IF(IB$63&lt;=$C$17,($C$34*IB$59*$B238/$C$63)*(IF(COUNTA($D238:IA238)*(12/$C$63)&lt;=$C$9,0,1)),0)+IF(IC$63=$C$17,0,IF(IB$63=$C$17,$B238*(IB$60),0))</f>
        <v>0</v>
      </c>
      <c r="IC238" s="50">
        <f>IF(IC$63&lt;=$C$17,($C$34*IC$59*$B238/$C$63)*(IF(COUNTA($D238:IB238)*(12/$C$63)&lt;=$C$9,0,1)),0)+IF(ID$63=$C$17,0,IF(IC$63=$C$17,$B238*(IC$60),0))</f>
        <v>0</v>
      </c>
      <c r="ID238" s="50">
        <f>IF(ID$63&lt;=$C$17,($C$34*ID$59*$B238/$C$63)*(IF(COUNTA($D238:IC238)*(12/$C$63)&lt;=$C$9,0,1)),0)+IF(IE$63=$C$17,0,IF(ID$63=$C$17,$B238*(ID$60),0))</f>
        <v>0</v>
      </c>
      <c r="IE238" s="50">
        <f>IF(IE$63&lt;=$C$17,($C$34*IE$59*$B238/$C$63)*(IF(COUNTA($D238:ID238)*(12/$C$63)&lt;=$C$9,0,1)),0)+IF(IF$63=$C$17,0,IF(IE$63=$C$17,$B238*(IE$60),0))</f>
        <v>0</v>
      </c>
      <c r="IF238" s="50">
        <f>IF(IF$63&lt;=$C$17,($C$34*IF$59*$B238/$C$63)*(IF(COUNTA($D238:IE238)*(12/$C$63)&lt;=$C$9,0,1)),0)+IF(IG$63=$C$17,0,IF(IF$63=$C$17,$B238*(IF$60),0))</f>
        <v>0</v>
      </c>
      <c r="IG238" s="50">
        <f>IF(IG$63&lt;=$C$17,($C$34*IG$59*$B238/$C$63)*(IF(COUNTA($D238:IF238)*(12/$C$63)&lt;=$C$9,0,1)),0)+IF(IH$63=$C$17,0,IF(IG$63=$C$17,$B238*(IG$60),0))</f>
        <v>0</v>
      </c>
      <c r="IH238" s="50">
        <f>IF(IH$63&lt;=$C$17,($C$34*IH$59*$B238/$C$63)*(IF(COUNTA($D238:IG238)*(12/$C$63)&lt;=$C$9,0,1)),0)+IF(II$63=$C$17,0,IF(IH$63=$C$17,$B238*(IH$60),0))</f>
        <v>0</v>
      </c>
      <c r="II238" s="50">
        <f>IF(II$63&lt;=$C$17,($C$34*II$59*$B238/$C$63)*(IF(COUNTA($D238:IH238)*(12/$C$63)&lt;=$C$9,0,1)),0)+IF(IJ$63=$C$17,0,IF(II$63=$C$17,$B238*(II$60),0))</f>
        <v>0</v>
      </c>
      <c r="IJ238" s="50">
        <f>IF(IJ$63&lt;=$C$17,($C$34*IJ$59*$B238/$C$63)*(IF(COUNTA($D238:II238)*(12/$C$63)&lt;=$C$9,0,1)),0)+IF(IK$63=$C$17,0,IF(IJ$63=$C$17,$B238*(IJ$60),0))</f>
        <v>0</v>
      </c>
      <c r="IK238" s="50">
        <f>IF(IK$63&lt;=$C$17,($C$34*IK$59*$B238/$C$63)*(IF(COUNTA($D238:IJ238)*(12/$C$63)&lt;=$C$9,0,1)),0)+IF(IL$63=$C$17,0,IF(IK$63=$C$17,$B238*(IK$60),0))</f>
        <v>0</v>
      </c>
      <c r="IL238" s="50">
        <f>IF(IL$63&lt;=$C$17,($C$34*IL$59*$B238/$C$63)*(IF(COUNTA($D238:IK238)*(12/$C$63)&lt;=$C$9,0,1)),0)+IF(IM$63=$C$17,0,IF(IL$63=$C$17,$B238*(IL$60),0))</f>
        <v>0</v>
      </c>
      <c r="IM238" s="50">
        <f>IF(IM$63&lt;=$C$17,($C$34*IM$59*$B238/$C$63)*(IF(COUNTA($D238:IL238)*(12/$C$63)&lt;=$C$9,0,1)),0)+IF(IN$63=$C$17,0,IF(IM$63=$C$17,$B238*(IM$60),0))</f>
        <v>0</v>
      </c>
      <c r="IN238" s="50">
        <f>IF(IN$63&lt;=$C$17,($C$34*IN$59*$B238/$C$63)*(IF(COUNTA($D238:IM238)*(12/$C$63)&lt;=$C$9,0,1)),0)+IF(IO$63=$C$17,0,IF(IN$63=$C$17,$B238*(IN$60),0))</f>
        <v>0</v>
      </c>
      <c r="IO238" s="50">
        <f>IF(IO$63&lt;=$C$17,($C$34*IO$59*$B238/$C$63)*(IF(COUNTA($D238:IN238)*(12/$C$63)&lt;=$C$9,0,1)),0)+IF(IP$63=$C$17,0,IF(IO$63=$C$17,$B238*(IO$60),0))</f>
        <v>0</v>
      </c>
      <c r="IP238" s="50">
        <f>IF(IP$63&lt;=$C$17,($C$34*IP$59*$B238/$C$63)*(IF(COUNTA($D238:IO238)*(12/$C$63)&lt;=$C$9,0,1)),0)+IF(IQ$63=$C$17,0,IF(IP$63=$C$17,$B238*(IP$60),0))</f>
        <v>0</v>
      </c>
      <c r="IQ238" s="50">
        <f>IF(IQ$63&lt;=$C$17,($C$34*IQ$59*$B238/$C$63)*(IF(COUNTA($D238:IP238)*(12/$C$63)&lt;=$C$9,0,1)),0)+IF(IR$63=$C$17,0,IF(IQ$63=$C$17,$B238*(IQ$60),0))</f>
        <v>0</v>
      </c>
      <c r="IR238" s="50">
        <f>IF(IR$63&lt;=$C$17,($C$34*IR$59*$B238/$C$63)*(IF(COUNTA($D238:IQ238)*(12/$C$63)&lt;=$C$9,0,1)),0)+IF(IS$63=$C$17,0,IF(IR$63=$C$17,$B238*(IR$60),0))</f>
        <v>0</v>
      </c>
      <c r="IS238" s="50">
        <f>IF(IS$63&lt;=$C$17,($C$34*IS$59*$B238/$C$63)*(IF(COUNTA($D238:IR238)*(12/$C$63)&lt;=$C$9,0,1)),0)+IF(IT$63=$C$17,0,IF(IS$63=$C$17,$B238*(IS$60),0))</f>
        <v>0</v>
      </c>
      <c r="IT238" s="50">
        <f>IF(IT$63&lt;=$C$17,($C$34*IT$59*$B238/$C$63)*(IF(COUNTA($D238:IS238)*(12/$C$63)&lt;=$C$9,0,1)),0)+IF(IU$63=$C$17,0,IF(IT$63=$C$17,$B238*(IT$60),0))</f>
        <v>0</v>
      </c>
      <c r="IU238" s="50">
        <f>IF(IU$63&lt;=$C$17,($C$34*IU$59*$B238/$C$63)*(IF(COUNTA($D238:IT238)*(12/$C$63)&lt;=$C$9,0,1)),0)+IF(IV$63=$C$17,0,IF(IU$63=$C$17,$B238*(IU$60),0))</f>
        <v>0</v>
      </c>
      <c r="IV238" s="50">
        <f>IF(IV$63&lt;=$C$17,($C$34*IV$59*$B238/$C$63)*(IF(COUNTA($D238:IU238)*(12/$C$63)&lt;=$C$9,0,1)),0)+IF(IW$63=$C$17,0,IF(IV$63=$C$17,$B238*(IV$60),0))</f>
        <v>0</v>
      </c>
      <c r="IW238" s="50">
        <f>IF(IW$63&lt;=$C$17,($C$34*IW$59*$B238/$C$63)*(IF(COUNTA($D238:IV238)*(12/$C$63)&lt;=$C$9,0,1)),0)+IF(IX$63=$C$17,0,IF(IW$63=$C$17,$B238*(IW$60),0))</f>
        <v>0</v>
      </c>
      <c r="IX238" s="50"/>
      <c r="IY238" s="50"/>
      <c r="IZ238" s="50"/>
      <c r="JA238" s="50"/>
      <c r="JB238" s="50"/>
      <c r="JC238" s="50"/>
      <c r="JD238" s="50"/>
      <c r="JE238" s="50"/>
      <c r="JF238" s="50"/>
      <c r="JG238" s="50"/>
      <c r="JH238" s="50"/>
      <c r="JI238" s="50"/>
      <c r="JJ238" s="50"/>
      <c r="JK238" s="50"/>
      <c r="JL238" s="50"/>
      <c r="JM238" s="50"/>
      <c r="JN238" s="50"/>
      <c r="JO238" s="50"/>
      <c r="JP238" s="50"/>
      <c r="JQ238" s="50"/>
      <c r="JR238" s="50"/>
      <c r="JS238" s="50"/>
      <c r="JT238" s="50"/>
      <c r="JU238" s="50"/>
      <c r="JV238" s="50"/>
      <c r="JW238" s="50"/>
      <c r="JX238" s="50"/>
      <c r="JY238" s="50"/>
      <c r="JZ238" s="50"/>
      <c r="KA238" s="50"/>
      <c r="KB238" s="50"/>
      <c r="KC238" s="50"/>
      <c r="KD238" s="50"/>
      <c r="KE238" s="50"/>
      <c r="KF238" s="50"/>
      <c r="KG238" s="50"/>
      <c r="KH238" s="50"/>
      <c r="KI238" s="50"/>
      <c r="KJ238" s="50"/>
      <c r="KK238" s="50"/>
      <c r="KL238" s="50"/>
      <c r="KM238" s="50"/>
      <c r="KN238" s="50"/>
      <c r="KO238" s="50"/>
      <c r="KP238" s="50"/>
      <c r="KQ238" s="50"/>
      <c r="KR238" s="50"/>
      <c r="KS238" s="50"/>
      <c r="KT238" s="50"/>
      <c r="KU238" s="50"/>
      <c r="KV238" s="50"/>
      <c r="KW238" s="50"/>
      <c r="KX238" s="50"/>
      <c r="KY238" s="50"/>
      <c r="KZ238" s="50"/>
      <c r="LA238" s="50"/>
      <c r="LB238" s="50"/>
      <c r="LC238" s="50"/>
      <c r="LD238" s="50"/>
      <c r="LE238" s="50"/>
      <c r="LF238" s="50"/>
      <c r="LG238" s="50"/>
      <c r="LH238" s="50"/>
      <c r="LI238" s="50"/>
      <c r="LJ238" s="50"/>
      <c r="LK238" s="50"/>
      <c r="LL238" s="50"/>
      <c r="LM238" s="50"/>
      <c r="LN238" s="50"/>
      <c r="LO238" s="50"/>
      <c r="LP238" s="50"/>
      <c r="LQ238" s="50"/>
      <c r="LR238" s="50"/>
      <c r="LS238" s="50"/>
      <c r="LT238" s="50"/>
      <c r="LU238" s="50"/>
      <c r="LV238" s="50"/>
      <c r="LW238" s="50"/>
      <c r="LX238" s="50"/>
      <c r="LY238" s="50"/>
      <c r="LZ238" s="50"/>
      <c r="MA238" s="50"/>
      <c r="MB238" s="50"/>
      <c r="MC238" s="50"/>
      <c r="MD238" s="50"/>
      <c r="ME238" s="50"/>
      <c r="MF238" s="50"/>
      <c r="MG238" s="50"/>
      <c r="MH238" s="50"/>
      <c r="MI238" s="50"/>
      <c r="MJ238" s="50"/>
      <c r="MK238" s="50"/>
      <c r="ML238" s="50"/>
      <c r="MM238" s="50"/>
      <c r="MN238" s="50"/>
      <c r="MO238" s="50"/>
      <c r="MP238" s="50"/>
      <c r="MQ238" s="50"/>
      <c r="MR238" s="50"/>
      <c r="MS238" s="50"/>
      <c r="MT238" s="50"/>
      <c r="MU238" s="50"/>
      <c r="MV238" s="50"/>
      <c r="MW238" s="50"/>
      <c r="MX238" s="50"/>
      <c r="MY238" s="50"/>
      <c r="MZ238" s="50"/>
      <c r="NA238" s="50"/>
      <c r="NB238" s="50"/>
      <c r="NC238" s="50"/>
      <c r="ND238" s="50"/>
      <c r="NE238" s="50"/>
      <c r="NF238" s="50"/>
      <c r="NG238" s="50"/>
      <c r="NH238" s="50"/>
      <c r="NI238" s="50"/>
      <c r="NJ238" s="50"/>
      <c r="NK238" s="50"/>
      <c r="NL238" s="50"/>
      <c r="NM238" s="50"/>
      <c r="NN238" s="50"/>
      <c r="NO238" s="50"/>
      <c r="NP238" s="50"/>
      <c r="NQ238" s="50"/>
      <c r="NR238" s="50"/>
      <c r="NS238" s="50"/>
      <c r="NT238" s="50"/>
      <c r="NU238" s="50"/>
    </row>
    <row r="239" spans="1:385" outlineLevel="1" x14ac:dyDescent="0.25">
      <c r="A239" s="2" t="s">
        <v>55</v>
      </c>
      <c r="B239" s="79">
        <f ca="1">+OFFSET($D$52,0,COUNTA($B$66:B238),,)</f>
        <v>0</v>
      </c>
      <c r="C239" s="88">
        <f t="shared" si="72"/>
        <v>0</v>
      </c>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47"/>
      <c r="EJ239" s="47"/>
      <c r="EK239" s="47"/>
      <c r="EL239" s="47"/>
      <c r="EM239" s="47"/>
      <c r="EN239" s="47"/>
      <c r="EO239" s="47"/>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c r="FL239" s="47"/>
      <c r="FM239" s="47"/>
      <c r="FN239" s="47"/>
      <c r="FO239" s="47"/>
      <c r="FP239" s="47"/>
      <c r="FQ239" s="47"/>
      <c r="FR239" s="47"/>
      <c r="FS239" s="47"/>
      <c r="FT239" s="47"/>
      <c r="FU239" s="50">
        <f>IF(FV$63&gt;$C$17,0,-FU$53*(12/$C$63))</f>
        <v>0</v>
      </c>
      <c r="FV239" s="50">
        <f>IF(FV$63&lt;=$C$17,($C$34*FV$59*$B239/$C$63)*(IF(COUNTA($D239:FU239)*(12/$C$63)&lt;=$C$9,0,1)),0)+IF(FW$63=$C$17,0,IF(FV$63=$C$17,$B239*(FV$60),0))</f>
        <v>0</v>
      </c>
      <c r="FW239" s="50">
        <f>IF(FW$63&lt;=$C$17,($C$34*FW$59*$B239/$C$63)*(IF(COUNTA($D239:FV239)*(12/$C$63)&lt;=$C$9,0,1)),0)+IF(FX$63=$C$17,0,IF(FW$63=$C$17,$B239*(FW$60),0))</f>
        <v>0</v>
      </c>
      <c r="FX239" s="50">
        <f>IF(FX$63&lt;=$C$17,($C$34*FX$59*$B239/$C$63)*(IF(COUNTA($D239:FW239)*(12/$C$63)&lt;=$C$9,0,1)),0)+IF(FY$63=$C$17,0,IF(FX$63=$C$17,$B239*(FX$60),0))</f>
        <v>0</v>
      </c>
      <c r="FY239" s="50">
        <f>IF(FY$63&lt;=$C$17,($C$34*FY$59*$B239/$C$63)*(IF(COUNTA($D239:FX239)*(12/$C$63)&lt;=$C$9,0,1)),0)+IF(FZ$63=$C$17,0,IF(FY$63=$C$17,$B239*(FY$60),0))</f>
        <v>0</v>
      </c>
      <c r="FZ239" s="50">
        <f>IF(FZ$63&lt;=$C$17,($C$34*FZ$59*$B239/$C$63)*(IF(COUNTA($D239:FY239)*(12/$C$63)&lt;=$C$9,0,1)),0)+IF(GA$63=$C$17,0,IF(FZ$63=$C$17,$B239*(FZ$60),0))</f>
        <v>0</v>
      </c>
      <c r="GA239" s="50">
        <f>IF(GA$63&lt;=$C$17,($C$34*GA$59*$B239/$C$63)*(IF(COUNTA($D239:FZ239)*(12/$C$63)&lt;=$C$9,0,1)),0)+IF(GB$63=$C$17,0,IF(GA$63=$C$17,$B239*(GA$60),0))</f>
        <v>0</v>
      </c>
      <c r="GB239" s="50">
        <f>IF(GB$63&lt;=$C$17,($C$34*GB$59*$B239/$C$63)*(IF(COUNTA($D239:GA239)*(12/$C$63)&lt;=$C$9,0,1)),0)+IF(GC$63=$C$17,0,IF(GB$63=$C$17,$B239*(GB$60),0))</f>
        <v>0</v>
      </c>
      <c r="GC239" s="50">
        <f>IF(GC$63&lt;=$C$17,($C$34*GC$59*$B239/$C$63)*(IF(COUNTA($D239:GB239)*(12/$C$63)&lt;=$C$9,0,1)),0)+IF(GD$63=$C$17,0,IF(GC$63=$C$17,$B239*(GC$60),0))</f>
        <v>0</v>
      </c>
      <c r="GD239" s="50">
        <f>IF(GD$63&lt;=$C$17,($C$34*GD$59*$B239/$C$63)*(IF(COUNTA($D239:GC239)*(12/$C$63)&lt;=$C$9,0,1)),0)+IF(GE$63=$C$17,0,IF(GD$63=$C$17,$B239*(GD$60),0))</f>
        <v>0</v>
      </c>
      <c r="GE239" s="50">
        <f>IF(GE$63&lt;=$C$17,($C$34*GE$59*$B239/$C$63)*(IF(COUNTA($D239:GD239)*(12/$C$63)&lt;=$C$9,0,1)),0)+IF(GF$63=$C$17,0,IF(GE$63=$C$17,$B239*(GE$60),0))</f>
        <v>0</v>
      </c>
      <c r="GF239" s="50">
        <f>IF(GF$63&lt;=$C$17,($C$34*GF$59*$B239/$C$63)*(IF(COUNTA($D239:GE239)*(12/$C$63)&lt;=$C$9,0,1)),0)+IF(GG$63=$C$17,0,IF(GF$63=$C$17,$B239*(GF$60),0))</f>
        <v>0</v>
      </c>
      <c r="GG239" s="50">
        <f>IF(GG$63&lt;=$C$17,($C$34*GG$59*$B239/$C$63)*(IF(COUNTA($D239:GF239)*(12/$C$63)&lt;=$C$9,0,1)),0)+IF(GH$63=$C$17,0,IF(GG$63=$C$17,$B239*(GG$60),0))</f>
        <v>0</v>
      </c>
      <c r="GH239" s="50">
        <f>IF(GH$63&lt;=$C$17,($C$34*GH$59*$B239/$C$63)*(IF(COUNTA($D239:GG239)*(12/$C$63)&lt;=$C$9,0,1)),0)+IF(GI$63=$C$17,0,IF(GH$63=$C$17,$B239*(GH$60),0))</f>
        <v>0</v>
      </c>
      <c r="GI239" s="50">
        <f>IF(GI$63&lt;=$C$17,($C$34*GI$59*$B239/$C$63)*(IF(COUNTA($D239:GH239)*(12/$C$63)&lt;=$C$9,0,1)),0)+IF(GJ$63=$C$17,0,IF(GI$63=$C$17,$B239*(GI$60),0))</f>
        <v>0</v>
      </c>
      <c r="GJ239" s="50">
        <f>IF(GJ$63&lt;=$C$17,($C$34*GJ$59*$B239/$C$63)*(IF(COUNTA($D239:GI239)*(12/$C$63)&lt;=$C$9,0,1)),0)+IF(GK$63=$C$17,0,IF(GJ$63=$C$17,$B239*(GJ$60),0))</f>
        <v>0</v>
      </c>
      <c r="GK239" s="50">
        <f>IF(GK$63&lt;=$C$17,($C$34*GK$59*$B239/$C$63)*(IF(COUNTA($D239:GJ239)*(12/$C$63)&lt;=$C$9,0,1)),0)+IF(GL$63=$C$17,0,IF(GK$63=$C$17,$B239*(GK$60),0))</f>
        <v>0</v>
      </c>
      <c r="GL239" s="50">
        <f>IF(GL$63&lt;=$C$17,($C$34*GL$59*$B239/$C$63)*(IF(COUNTA($D239:GK239)*(12/$C$63)&lt;=$C$9,0,1)),0)+IF(GM$63=$C$17,0,IF(GL$63=$C$17,$B239*(GL$60),0))</f>
        <v>0</v>
      </c>
      <c r="GM239" s="50">
        <f>IF(GM$63&lt;=$C$17,($C$34*GM$59*$B239/$C$63)*(IF(COUNTA($D239:GL239)*(12/$C$63)&lt;=$C$9,0,1)),0)+IF(GN$63=$C$17,0,IF(GM$63=$C$17,$B239*(GM$60),0))</f>
        <v>0</v>
      </c>
      <c r="GN239" s="50">
        <f>IF(GN$63&lt;=$C$17,($C$34*GN$59*$B239/$C$63)*(IF(COUNTA($D239:GM239)*(12/$C$63)&lt;=$C$9,0,1)),0)+IF(GO$63=$C$17,0,IF(GN$63=$C$17,$B239*(GN$60),0))</f>
        <v>0</v>
      </c>
      <c r="GO239" s="50">
        <f>IF(GO$63&lt;=$C$17,($C$34*GO$59*$B239/$C$63)*(IF(COUNTA($D239:GN239)*(12/$C$63)&lt;=$C$9,0,1)),0)+IF(GP$63=$C$17,0,IF(GO$63=$C$17,$B239*(GO$60),0))</f>
        <v>0</v>
      </c>
      <c r="GP239" s="50">
        <f>IF(GP$63&lt;=$C$17,($C$34*GP$59*$B239/$C$63)*(IF(COUNTA($D239:GO239)*(12/$C$63)&lt;=$C$9,0,1)),0)+IF(GQ$63=$C$17,0,IF(GP$63=$C$17,$B239*(GP$60),0))</f>
        <v>0</v>
      </c>
      <c r="GQ239" s="50">
        <f>IF(GQ$63&lt;=$C$17,($C$34*GQ$59*$B239/$C$63)*(IF(COUNTA($D239:GP239)*(12/$C$63)&lt;=$C$9,0,1)),0)+IF(GR$63=$C$17,0,IF(GQ$63=$C$17,$B239*(GQ$60),0))</f>
        <v>0</v>
      </c>
      <c r="GR239" s="50">
        <f>IF(GR$63&lt;=$C$17,($C$34*GR$59*$B239/$C$63)*(IF(COUNTA($D239:GQ239)*(12/$C$63)&lt;=$C$9,0,1)),0)+IF(GS$63=$C$17,0,IF(GR$63=$C$17,$B239*(GR$60),0))</f>
        <v>0</v>
      </c>
      <c r="GS239" s="50">
        <f>IF(GS$63&lt;=$C$17,($C$34*GS$59*$B239/$C$63)*(IF(COUNTA($D239:GR239)*(12/$C$63)&lt;=$C$9,0,1)),0)+IF(GT$63=$C$17,0,IF(GS$63=$C$17,$B239*(GS$60),0))</f>
        <v>0</v>
      </c>
      <c r="GT239" s="50">
        <f>IF(GT$63&lt;=$C$17,($C$34*GT$59*$B239/$C$63)*(IF(COUNTA($D239:GS239)*(12/$C$63)&lt;=$C$9,0,1)),0)+IF(GU$63=$C$17,0,IF(GT$63=$C$17,$B239*(GT$60),0))</f>
        <v>0</v>
      </c>
      <c r="GU239" s="50">
        <f>IF(GU$63&lt;=$C$17,($C$34*GU$59*$B239/$C$63)*(IF(COUNTA($D239:GT239)*(12/$C$63)&lt;=$C$9,0,1)),0)+IF(GV$63=$C$17,0,IF(GU$63=$C$17,$B239*(GU$60),0))</f>
        <v>0</v>
      </c>
      <c r="GV239" s="50">
        <f>IF(GV$63&lt;=$C$17,($C$34*GV$59*$B239/$C$63)*(IF(COUNTA($D239:GU239)*(12/$C$63)&lt;=$C$9,0,1)),0)+IF(GW$63=$C$17,0,IF(GV$63=$C$17,$B239*(GV$60),0))</f>
        <v>0</v>
      </c>
      <c r="GW239" s="50">
        <f>IF(GW$63&lt;=$C$17,($C$34*GW$59*$B239/$C$63)*(IF(COUNTA($D239:GV239)*(12/$C$63)&lt;=$C$9,0,1)),0)+IF(GX$63=$C$17,0,IF(GW$63=$C$17,$B239*(GW$60),0))</f>
        <v>0</v>
      </c>
      <c r="GX239" s="50">
        <f>IF(GX$63&lt;=$C$17,($C$34*GX$59*$B239/$C$63)*(IF(COUNTA($D239:GW239)*(12/$C$63)&lt;=$C$9,0,1)),0)+IF(GY$63=$C$17,0,IF(GX$63=$C$17,$B239*(GX$60),0))</f>
        <v>0</v>
      </c>
      <c r="GY239" s="50">
        <f>IF(GY$63&lt;=$C$17,($C$34*GY$59*$B239/$C$63)*(IF(COUNTA($D239:GX239)*(12/$C$63)&lt;=$C$9,0,1)),0)+IF(GZ$63=$C$17,0,IF(GY$63=$C$17,$B239*(GY$60),0))</f>
        <v>0</v>
      </c>
      <c r="GZ239" s="50">
        <f>IF(GZ$63&lt;=$C$17,($C$34*GZ$59*$B239/$C$63)*(IF(COUNTA($D239:GY239)*(12/$C$63)&lt;=$C$9,0,1)),0)+IF(HA$63=$C$17,0,IF(GZ$63=$C$17,$B239*(GZ$60),0))</f>
        <v>0</v>
      </c>
      <c r="HA239" s="50">
        <f>IF(HA$63&lt;=$C$17,($C$34*HA$59*$B239/$C$63)*(IF(COUNTA($D239:GZ239)*(12/$C$63)&lt;=$C$9,0,1)),0)+IF(HB$63=$C$17,0,IF(HA$63=$C$17,$B239*(HA$60),0))</f>
        <v>0</v>
      </c>
      <c r="HB239" s="50">
        <f>IF(HB$63&lt;=$C$17,($C$34*HB$59*$B239/$C$63)*(IF(COUNTA($D239:HA239)*(12/$C$63)&lt;=$C$9,0,1)),0)+IF(HC$63=$C$17,0,IF(HB$63=$C$17,$B239*(HB$60),0))</f>
        <v>0</v>
      </c>
      <c r="HC239" s="50">
        <f>IF(HC$63&lt;=$C$17,($C$34*HC$59*$B239/$C$63)*(IF(COUNTA($D239:HB239)*(12/$C$63)&lt;=$C$9,0,1)),0)+IF(HD$63=$C$17,0,IF(HC$63=$C$17,$B239*(HC$60),0))</f>
        <v>0</v>
      </c>
      <c r="HD239" s="50">
        <f>IF(HD$63&lt;=$C$17,($C$34*HD$59*$B239/$C$63)*(IF(COUNTA($D239:HC239)*(12/$C$63)&lt;=$C$9,0,1)),0)+IF(HE$63=$C$17,0,IF(HD$63=$C$17,$B239*(HD$60),0))</f>
        <v>0</v>
      </c>
      <c r="HE239" s="50">
        <f>IF(HE$63&lt;=$C$17,($C$34*HE$59*$B239/$C$63)*(IF(COUNTA($D239:HD239)*(12/$C$63)&lt;=$C$9,0,1)),0)+IF(HF$63=$C$17,0,IF(HE$63=$C$17,$B239*(HE$60),0))</f>
        <v>0</v>
      </c>
      <c r="HF239" s="50">
        <f>IF(HF$63&lt;=$C$17,($C$34*HF$59*$B239/$C$63)*(IF(COUNTA($D239:HE239)*(12/$C$63)&lt;=$C$9,0,1)),0)+IF(HG$63=$C$17,0,IF(HF$63=$C$17,$B239*(HF$60),0))</f>
        <v>0</v>
      </c>
      <c r="HG239" s="50">
        <f>IF(HG$63&lt;=$C$17,($C$34*HG$59*$B239/$C$63)*(IF(COUNTA($D239:HF239)*(12/$C$63)&lt;=$C$9,0,1)),0)+IF(HH$63=$C$17,0,IF(HG$63=$C$17,$B239*(HG$60),0))</f>
        <v>0</v>
      </c>
      <c r="HH239" s="50">
        <f>IF(HH$63&lt;=$C$17,($C$34*HH$59*$B239/$C$63)*(IF(COUNTA($D239:HG239)*(12/$C$63)&lt;=$C$9,0,1)),0)+IF(HI$63=$C$17,0,IF(HH$63=$C$17,$B239*(HH$60),0))</f>
        <v>0</v>
      </c>
      <c r="HI239" s="50">
        <f>IF(HI$63&lt;=$C$17,($C$34*HI$59*$B239/$C$63)*(IF(COUNTA($D239:HH239)*(12/$C$63)&lt;=$C$9,0,1)),0)+IF(HJ$63=$C$17,0,IF(HI$63=$C$17,$B239*(HI$60),0))</f>
        <v>0</v>
      </c>
      <c r="HJ239" s="50">
        <f>IF(HJ$63&lt;=$C$17,($C$34*HJ$59*$B239/$C$63)*(IF(COUNTA($D239:HI239)*(12/$C$63)&lt;=$C$9,0,1)),0)+IF(HK$63=$C$17,0,IF(HJ$63=$C$17,$B239*(HJ$60),0))</f>
        <v>0</v>
      </c>
      <c r="HK239" s="50">
        <f>IF(HK$63&lt;=$C$17,($C$34*HK$59*$B239/$C$63)*(IF(COUNTA($D239:HJ239)*(12/$C$63)&lt;=$C$9,0,1)),0)+IF(HL$63=$C$17,0,IF(HK$63=$C$17,$B239*(HK$60),0))</f>
        <v>0</v>
      </c>
      <c r="HL239" s="50">
        <f>IF(HL$63&lt;=$C$17,($C$34*HL$59*$B239/$C$63)*(IF(COUNTA($D239:HK239)*(12/$C$63)&lt;=$C$9,0,1)),0)+IF(HM$63=$C$17,0,IF(HL$63=$C$17,$B239*(HL$60),0))</f>
        <v>0</v>
      </c>
      <c r="HM239" s="50">
        <f>IF(HM$63&lt;=$C$17,($C$34*HM$59*$B239/$C$63)*(IF(COUNTA($D239:HL239)*(12/$C$63)&lt;=$C$9,0,1)),0)+IF(HN$63=$C$17,0,IF(HM$63=$C$17,$B239*(HM$60),0))</f>
        <v>0</v>
      </c>
      <c r="HN239" s="50">
        <f>IF(HN$63&lt;=$C$17,($C$34*HN$59*$B239/$C$63)*(IF(COUNTA($D239:HM239)*(12/$C$63)&lt;=$C$9,0,1)),0)+IF(HO$63=$C$17,0,IF(HN$63=$C$17,$B239*(HN$60),0))</f>
        <v>0</v>
      </c>
      <c r="HO239" s="50">
        <f>IF(HO$63&lt;=$C$17,($C$34*HO$59*$B239/$C$63)*(IF(COUNTA($D239:HN239)*(12/$C$63)&lt;=$C$9,0,1)),0)+IF(HP$63=$C$17,0,IF(HO$63=$C$17,$B239*(HO$60),0))</f>
        <v>0</v>
      </c>
      <c r="HP239" s="50">
        <f>IF(HP$63&lt;=$C$17,($C$34*HP$59*$B239/$C$63)*(IF(COUNTA($D239:HO239)*(12/$C$63)&lt;=$C$9,0,1)),0)+IF(HQ$63=$C$17,0,IF(HP$63=$C$17,$B239*(HP$60),0))</f>
        <v>0</v>
      </c>
      <c r="HQ239" s="50">
        <f>IF(HQ$63&lt;=$C$17,($C$34*HQ$59*$B239/$C$63)*(IF(COUNTA($D239:HP239)*(12/$C$63)&lt;=$C$9,0,1)),0)+IF(HR$63=$C$17,0,IF(HQ$63=$C$17,$B239*(HQ$60),0))</f>
        <v>0</v>
      </c>
      <c r="HR239" s="50">
        <f>IF(HR$63&lt;=$C$17,($C$34*HR$59*$B239/$C$63)*(IF(COUNTA($D239:HQ239)*(12/$C$63)&lt;=$C$9,0,1)),0)+IF(HS$63=$C$17,0,IF(HR$63=$C$17,$B239*(HR$60),0))</f>
        <v>0</v>
      </c>
      <c r="HS239" s="50">
        <f>IF(HS$63&lt;=$C$17,($C$34*HS$59*$B239/$C$63)*(IF(COUNTA($D239:HR239)*(12/$C$63)&lt;=$C$9,0,1)),0)+IF(HT$63=$C$17,0,IF(HS$63=$C$17,$B239*(HS$60),0))</f>
        <v>0</v>
      </c>
      <c r="HT239" s="50">
        <f>IF(HT$63&lt;=$C$17,($C$34*HT$59*$B239/$C$63)*(IF(COUNTA($D239:HS239)*(12/$C$63)&lt;=$C$9,0,1)),0)+IF(HU$63=$C$17,0,IF(HT$63=$C$17,$B239*(HT$60),0))</f>
        <v>0</v>
      </c>
      <c r="HU239" s="50">
        <f>IF(HU$63&lt;=$C$17,($C$34*HU$59*$B239/$C$63)*(IF(COUNTA($D239:HT239)*(12/$C$63)&lt;=$C$9,0,1)),0)+IF(HV$63=$C$17,0,IF(HU$63=$C$17,$B239*(HU$60),0))</f>
        <v>0</v>
      </c>
      <c r="HV239" s="50">
        <f>IF(HV$63&lt;=$C$17,($C$34*HV$59*$B239/$C$63)*(IF(COUNTA($D239:HU239)*(12/$C$63)&lt;=$C$9,0,1)),0)+IF(HW$63=$C$17,0,IF(HV$63=$C$17,$B239*(HV$60),0))</f>
        <v>0</v>
      </c>
      <c r="HW239" s="50">
        <f>IF(HW$63&lt;=$C$17,($C$34*HW$59*$B239/$C$63)*(IF(COUNTA($D239:HV239)*(12/$C$63)&lt;=$C$9,0,1)),0)+IF(HX$63=$C$17,0,IF(HW$63=$C$17,$B239*(HW$60),0))</f>
        <v>0</v>
      </c>
      <c r="HX239" s="50">
        <f>IF(HX$63&lt;=$C$17,($C$34*HX$59*$B239/$C$63)*(IF(COUNTA($D239:HW239)*(12/$C$63)&lt;=$C$9,0,1)),0)+IF(HY$63=$C$17,0,IF(HX$63=$C$17,$B239*(HX$60),0))</f>
        <v>0</v>
      </c>
      <c r="HY239" s="50">
        <f>IF(HY$63&lt;=$C$17,($C$34*HY$59*$B239/$C$63)*(IF(COUNTA($D239:HX239)*(12/$C$63)&lt;=$C$9,0,1)),0)+IF(HZ$63=$C$17,0,IF(HY$63=$C$17,$B239*(HY$60),0))</f>
        <v>0</v>
      </c>
      <c r="HZ239" s="50">
        <f>IF(HZ$63&lt;=$C$17,($C$34*HZ$59*$B239/$C$63)*(IF(COUNTA($D239:HY239)*(12/$C$63)&lt;=$C$9,0,1)),0)+IF(IA$63=$C$17,0,IF(HZ$63=$C$17,$B239*(HZ$60),0))</f>
        <v>0</v>
      </c>
      <c r="IA239" s="50">
        <f>IF(IA$63&lt;=$C$17,($C$34*IA$59*$B239/$C$63)*(IF(COUNTA($D239:HZ239)*(12/$C$63)&lt;=$C$9,0,1)),0)+IF(IB$63=$C$17,0,IF(IA$63=$C$17,$B239*(IA$60),0))</f>
        <v>0</v>
      </c>
      <c r="IB239" s="50">
        <f>IF(IB$63&lt;=$C$17,($C$34*IB$59*$B239/$C$63)*(IF(COUNTA($D239:IA239)*(12/$C$63)&lt;=$C$9,0,1)),0)+IF(IC$63=$C$17,0,IF(IB$63=$C$17,$B239*(IB$60),0))</f>
        <v>0</v>
      </c>
      <c r="IC239" s="50">
        <f>IF(IC$63&lt;=$C$17,($C$34*IC$59*$B239/$C$63)*(IF(COUNTA($D239:IB239)*(12/$C$63)&lt;=$C$9,0,1)),0)+IF(ID$63=$C$17,0,IF(IC$63=$C$17,$B239*(IC$60),0))</f>
        <v>0</v>
      </c>
      <c r="ID239" s="50">
        <f>IF(ID$63&lt;=$C$17,($C$34*ID$59*$B239/$C$63)*(IF(COUNTA($D239:IC239)*(12/$C$63)&lt;=$C$9,0,1)),0)+IF(IE$63=$C$17,0,IF(ID$63=$C$17,$B239*(ID$60),0))</f>
        <v>0</v>
      </c>
      <c r="IE239" s="50">
        <f>IF(IE$63&lt;=$C$17,($C$34*IE$59*$B239/$C$63)*(IF(COUNTA($D239:ID239)*(12/$C$63)&lt;=$C$9,0,1)),0)+IF(IF$63=$C$17,0,IF(IE$63=$C$17,$B239*(IE$60),0))</f>
        <v>0</v>
      </c>
      <c r="IF239" s="50">
        <f>IF(IF$63&lt;=$C$17,($C$34*IF$59*$B239/$C$63)*(IF(COUNTA($D239:IE239)*(12/$C$63)&lt;=$C$9,0,1)),0)+IF(IG$63=$C$17,0,IF(IF$63=$C$17,$B239*(IF$60),0))</f>
        <v>0</v>
      </c>
      <c r="IG239" s="50">
        <f>IF(IG$63&lt;=$C$17,($C$34*IG$59*$B239/$C$63)*(IF(COUNTA($D239:IF239)*(12/$C$63)&lt;=$C$9,0,1)),0)+IF(IH$63=$C$17,0,IF(IG$63=$C$17,$B239*(IG$60),0))</f>
        <v>0</v>
      </c>
      <c r="IH239" s="50">
        <f>IF(IH$63&lt;=$C$17,($C$34*IH$59*$B239/$C$63)*(IF(COUNTA($D239:IG239)*(12/$C$63)&lt;=$C$9,0,1)),0)+IF(II$63=$C$17,0,IF(IH$63=$C$17,$B239*(IH$60),0))</f>
        <v>0</v>
      </c>
      <c r="II239" s="50">
        <f>IF(II$63&lt;=$C$17,($C$34*II$59*$B239/$C$63)*(IF(COUNTA($D239:IH239)*(12/$C$63)&lt;=$C$9,0,1)),0)+IF(IJ$63=$C$17,0,IF(II$63=$C$17,$B239*(II$60),0))</f>
        <v>0</v>
      </c>
      <c r="IJ239" s="50">
        <f>IF(IJ$63&lt;=$C$17,($C$34*IJ$59*$B239/$C$63)*(IF(COUNTA($D239:II239)*(12/$C$63)&lt;=$C$9,0,1)),0)+IF(IK$63=$C$17,0,IF(IJ$63=$C$17,$B239*(IJ$60),0))</f>
        <v>0</v>
      </c>
      <c r="IK239" s="50">
        <f>IF(IK$63&lt;=$C$17,($C$34*IK$59*$B239/$C$63)*(IF(COUNTA($D239:IJ239)*(12/$C$63)&lt;=$C$9,0,1)),0)+IF(IL$63=$C$17,0,IF(IK$63=$C$17,$B239*(IK$60),0))</f>
        <v>0</v>
      </c>
      <c r="IL239" s="50">
        <f>IF(IL$63&lt;=$C$17,($C$34*IL$59*$B239/$C$63)*(IF(COUNTA($D239:IK239)*(12/$C$63)&lt;=$C$9,0,1)),0)+IF(IM$63=$C$17,0,IF(IL$63=$C$17,$B239*(IL$60),0))</f>
        <v>0</v>
      </c>
      <c r="IM239" s="50">
        <f>IF(IM$63&lt;=$C$17,($C$34*IM$59*$B239/$C$63)*(IF(COUNTA($D239:IL239)*(12/$C$63)&lt;=$C$9,0,1)),0)+IF(IN$63=$C$17,0,IF(IM$63=$C$17,$B239*(IM$60),0))</f>
        <v>0</v>
      </c>
      <c r="IN239" s="50">
        <f>IF(IN$63&lt;=$C$17,($C$34*IN$59*$B239/$C$63)*(IF(COUNTA($D239:IM239)*(12/$C$63)&lt;=$C$9,0,1)),0)+IF(IO$63=$C$17,0,IF(IN$63=$C$17,$B239*(IN$60),0))</f>
        <v>0</v>
      </c>
      <c r="IO239" s="50">
        <f>IF(IO$63&lt;=$C$17,($C$34*IO$59*$B239/$C$63)*(IF(COUNTA($D239:IN239)*(12/$C$63)&lt;=$C$9,0,1)),0)+IF(IP$63=$C$17,0,IF(IO$63=$C$17,$B239*(IO$60),0))</f>
        <v>0</v>
      </c>
      <c r="IP239" s="50">
        <f>IF(IP$63&lt;=$C$17,($C$34*IP$59*$B239/$C$63)*(IF(COUNTA($D239:IO239)*(12/$C$63)&lt;=$C$9,0,1)),0)+IF(IQ$63=$C$17,0,IF(IP$63=$C$17,$B239*(IP$60),0))</f>
        <v>0</v>
      </c>
      <c r="IQ239" s="50">
        <f>IF(IQ$63&lt;=$C$17,($C$34*IQ$59*$B239/$C$63)*(IF(COUNTA($D239:IP239)*(12/$C$63)&lt;=$C$9,0,1)),0)+IF(IR$63=$C$17,0,IF(IQ$63=$C$17,$B239*(IQ$60),0))</f>
        <v>0</v>
      </c>
      <c r="IR239" s="50">
        <f>IF(IR$63&lt;=$C$17,($C$34*IR$59*$B239/$C$63)*(IF(COUNTA($D239:IQ239)*(12/$C$63)&lt;=$C$9,0,1)),0)+IF(IS$63=$C$17,0,IF(IR$63=$C$17,$B239*(IR$60),0))</f>
        <v>0</v>
      </c>
      <c r="IS239" s="50">
        <f>IF(IS$63&lt;=$C$17,($C$34*IS$59*$B239/$C$63)*(IF(COUNTA($D239:IR239)*(12/$C$63)&lt;=$C$9,0,1)),0)+IF(IT$63=$C$17,0,IF(IS$63=$C$17,$B239*(IS$60),0))</f>
        <v>0</v>
      </c>
      <c r="IT239" s="50">
        <f>IF(IT$63&lt;=$C$17,($C$34*IT$59*$B239/$C$63)*(IF(COUNTA($D239:IS239)*(12/$C$63)&lt;=$C$9,0,1)),0)+IF(IU$63=$C$17,0,IF(IT$63=$C$17,$B239*(IT$60),0))</f>
        <v>0</v>
      </c>
      <c r="IU239" s="50">
        <f>IF(IU$63&lt;=$C$17,($C$34*IU$59*$B239/$C$63)*(IF(COUNTA($D239:IT239)*(12/$C$63)&lt;=$C$9,0,1)),0)+IF(IV$63=$C$17,0,IF(IU$63=$C$17,$B239*(IU$60),0))</f>
        <v>0</v>
      </c>
      <c r="IV239" s="50">
        <f>IF(IV$63&lt;=$C$17,($C$34*IV$59*$B239/$C$63)*(IF(COUNTA($D239:IU239)*(12/$C$63)&lt;=$C$9,0,1)),0)+IF(IW$63=$C$17,0,IF(IV$63=$C$17,$B239*(IV$60),0))</f>
        <v>0</v>
      </c>
      <c r="IW239" s="50">
        <f>IF(IW$63&lt;=$C$17,($C$34*IW$59*$B239/$C$63)*(IF(COUNTA($D239:IV239)*(12/$C$63)&lt;=$C$9,0,1)),0)+IF(IX$63=$C$17,0,IF(IW$63=$C$17,$B239*(IW$60),0))</f>
        <v>0</v>
      </c>
      <c r="IX239" s="50"/>
      <c r="IY239" s="50"/>
      <c r="IZ239" s="50"/>
      <c r="JA239" s="50"/>
      <c r="JB239" s="50"/>
      <c r="JC239" s="50"/>
      <c r="JD239" s="50"/>
      <c r="JE239" s="50"/>
      <c r="JF239" s="50"/>
      <c r="JG239" s="50"/>
      <c r="JH239" s="50"/>
      <c r="JI239" s="50"/>
      <c r="JJ239" s="50"/>
      <c r="JK239" s="50"/>
      <c r="JL239" s="50"/>
      <c r="JM239" s="50"/>
      <c r="JN239" s="50"/>
      <c r="JO239" s="50"/>
      <c r="JP239" s="50"/>
      <c r="JQ239" s="50"/>
      <c r="JR239" s="50"/>
      <c r="JS239" s="50"/>
      <c r="JT239" s="50"/>
      <c r="JU239" s="50"/>
      <c r="JV239" s="50"/>
      <c r="JW239" s="50"/>
      <c r="JX239" s="50"/>
      <c r="JY239" s="50"/>
      <c r="JZ239" s="50"/>
      <c r="KA239" s="50"/>
      <c r="KB239" s="50"/>
      <c r="KC239" s="50"/>
      <c r="KD239" s="50"/>
      <c r="KE239" s="50"/>
      <c r="KF239" s="50"/>
      <c r="KG239" s="50"/>
      <c r="KH239" s="50"/>
      <c r="KI239" s="50"/>
      <c r="KJ239" s="50"/>
      <c r="KK239" s="50"/>
      <c r="KL239" s="50"/>
      <c r="KM239" s="50"/>
      <c r="KN239" s="50"/>
      <c r="KO239" s="50"/>
      <c r="KP239" s="50"/>
      <c r="KQ239" s="50"/>
      <c r="KR239" s="50"/>
      <c r="KS239" s="50"/>
      <c r="KT239" s="50"/>
      <c r="KU239" s="50"/>
      <c r="KV239" s="50"/>
      <c r="KW239" s="50"/>
      <c r="KX239" s="50"/>
      <c r="KY239" s="50"/>
      <c r="KZ239" s="50"/>
      <c r="LA239" s="50"/>
      <c r="LB239" s="50"/>
      <c r="LC239" s="50"/>
      <c r="LD239" s="50"/>
      <c r="LE239" s="50"/>
      <c r="LF239" s="50"/>
      <c r="LG239" s="50"/>
      <c r="LH239" s="50"/>
      <c r="LI239" s="50"/>
      <c r="LJ239" s="50"/>
      <c r="LK239" s="50"/>
      <c r="LL239" s="50"/>
      <c r="LM239" s="50"/>
      <c r="LN239" s="50"/>
      <c r="LO239" s="50"/>
      <c r="LP239" s="50"/>
      <c r="LQ239" s="50"/>
      <c r="LR239" s="50"/>
      <c r="LS239" s="50"/>
      <c r="LT239" s="50"/>
      <c r="LU239" s="50"/>
      <c r="LV239" s="50"/>
      <c r="LW239" s="50"/>
      <c r="LX239" s="50"/>
      <c r="LY239" s="50"/>
      <c r="LZ239" s="50"/>
      <c r="MA239" s="50"/>
      <c r="MB239" s="50"/>
      <c r="MC239" s="50"/>
      <c r="MD239" s="50"/>
      <c r="ME239" s="50"/>
      <c r="MF239" s="50"/>
      <c r="MG239" s="50"/>
      <c r="MH239" s="50"/>
      <c r="MI239" s="50"/>
      <c r="MJ239" s="50"/>
      <c r="MK239" s="50"/>
      <c r="ML239" s="50"/>
      <c r="MM239" s="50"/>
      <c r="MN239" s="50"/>
      <c r="MO239" s="50"/>
      <c r="MP239" s="50"/>
      <c r="MQ239" s="50"/>
      <c r="MR239" s="50"/>
      <c r="MS239" s="50"/>
      <c r="MT239" s="50"/>
      <c r="MU239" s="50"/>
      <c r="MV239" s="50"/>
      <c r="MW239" s="50"/>
      <c r="MX239" s="50"/>
      <c r="MY239" s="50"/>
      <c r="MZ239" s="50"/>
      <c r="NA239" s="50"/>
      <c r="NB239" s="50"/>
      <c r="NC239" s="50"/>
      <c r="ND239" s="50"/>
      <c r="NE239" s="50"/>
      <c r="NF239" s="50"/>
      <c r="NG239" s="50"/>
      <c r="NH239" s="50"/>
      <c r="NI239" s="50"/>
      <c r="NJ239" s="50"/>
      <c r="NK239" s="50"/>
      <c r="NL239" s="50"/>
      <c r="NM239" s="50"/>
      <c r="NN239" s="50"/>
      <c r="NO239" s="50"/>
      <c r="NP239" s="50"/>
      <c r="NQ239" s="50"/>
      <c r="NR239" s="50"/>
      <c r="NS239" s="50"/>
      <c r="NT239" s="50"/>
      <c r="NU239" s="50"/>
    </row>
    <row r="240" spans="1:385" outlineLevel="1" x14ac:dyDescent="0.25">
      <c r="A240" s="2" t="s">
        <v>55</v>
      </c>
      <c r="B240" s="79">
        <f ca="1">+OFFSET($D$52,0,COUNTA($B$66:B239),,)</f>
        <v>0</v>
      </c>
      <c r="C240" s="88">
        <f t="shared" si="72"/>
        <v>0</v>
      </c>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47"/>
      <c r="EJ240" s="47"/>
      <c r="EK240" s="47"/>
      <c r="EL240" s="47"/>
      <c r="EM240" s="47"/>
      <c r="EN240" s="47"/>
      <c r="EO240" s="47"/>
      <c r="EP240" s="47"/>
      <c r="EQ240" s="47"/>
      <c r="ER240" s="47"/>
      <c r="ES240" s="47"/>
      <c r="ET240" s="47"/>
      <c r="EU240" s="47"/>
      <c r="EV240" s="47"/>
      <c r="EW240" s="47"/>
      <c r="EX240" s="47"/>
      <c r="EY240" s="47"/>
      <c r="EZ240" s="47"/>
      <c r="FA240" s="47"/>
      <c r="FB240" s="47"/>
      <c r="FC240" s="47"/>
      <c r="FD240" s="47"/>
      <c r="FE240" s="47"/>
      <c r="FF240" s="47"/>
      <c r="FG240" s="47"/>
      <c r="FH240" s="47"/>
      <c r="FI240" s="47"/>
      <c r="FJ240" s="47"/>
      <c r="FK240" s="47"/>
      <c r="FL240" s="47"/>
      <c r="FM240" s="47"/>
      <c r="FN240" s="47"/>
      <c r="FO240" s="47"/>
      <c r="FP240" s="47"/>
      <c r="FQ240" s="47"/>
      <c r="FR240" s="47"/>
      <c r="FS240" s="47"/>
      <c r="FT240" s="47"/>
      <c r="FU240" s="47"/>
      <c r="FV240" s="50">
        <f>IF(FW$63&gt;$C$17,0,-FV$53*(12/$C$63))</f>
        <v>0</v>
      </c>
      <c r="FW240" s="50">
        <f>IF(FW$63&lt;=$C$17,($C$34*FW$59*$B240/$C$63)*(IF(COUNTA($D240:FV240)*(12/$C$63)&lt;=$C$9,0,1)),0)+IF(FX$63=$C$17,0,IF(FW$63=$C$17,$B240*(FW$60),0))</f>
        <v>0</v>
      </c>
      <c r="FX240" s="50">
        <f>IF(FX$63&lt;=$C$17,($C$34*FX$59*$B240/$C$63)*(IF(COUNTA($D240:FW240)*(12/$C$63)&lt;=$C$9,0,1)),0)+IF(FY$63=$C$17,0,IF(FX$63=$C$17,$B240*(FX$60),0))</f>
        <v>0</v>
      </c>
      <c r="FY240" s="50">
        <f>IF(FY$63&lt;=$C$17,($C$34*FY$59*$B240/$C$63)*(IF(COUNTA($D240:FX240)*(12/$C$63)&lt;=$C$9,0,1)),0)+IF(FZ$63=$C$17,0,IF(FY$63=$C$17,$B240*(FY$60),0))</f>
        <v>0</v>
      </c>
      <c r="FZ240" s="50">
        <f>IF(FZ$63&lt;=$C$17,($C$34*FZ$59*$B240/$C$63)*(IF(COUNTA($D240:FY240)*(12/$C$63)&lt;=$C$9,0,1)),0)+IF(GA$63=$C$17,0,IF(FZ$63=$C$17,$B240*(FZ$60),0))</f>
        <v>0</v>
      </c>
      <c r="GA240" s="50">
        <f>IF(GA$63&lt;=$C$17,($C$34*GA$59*$B240/$C$63)*(IF(COUNTA($D240:FZ240)*(12/$C$63)&lt;=$C$9,0,1)),0)+IF(GB$63=$C$17,0,IF(GA$63=$C$17,$B240*(GA$60),0))</f>
        <v>0</v>
      </c>
      <c r="GB240" s="50">
        <f>IF(GB$63&lt;=$C$17,($C$34*GB$59*$B240/$C$63)*(IF(COUNTA($D240:GA240)*(12/$C$63)&lt;=$C$9,0,1)),0)+IF(GC$63=$C$17,0,IF(GB$63=$C$17,$B240*(GB$60),0))</f>
        <v>0</v>
      </c>
      <c r="GC240" s="50">
        <f>IF(GC$63&lt;=$C$17,($C$34*GC$59*$B240/$C$63)*(IF(COUNTA($D240:GB240)*(12/$C$63)&lt;=$C$9,0,1)),0)+IF(GD$63=$C$17,0,IF(GC$63=$C$17,$B240*(GC$60),0))</f>
        <v>0</v>
      </c>
      <c r="GD240" s="50">
        <f>IF(GD$63&lt;=$C$17,($C$34*GD$59*$B240/$C$63)*(IF(COUNTA($D240:GC240)*(12/$C$63)&lt;=$C$9,0,1)),0)+IF(GE$63=$C$17,0,IF(GD$63=$C$17,$B240*(GD$60),0))</f>
        <v>0</v>
      </c>
      <c r="GE240" s="50">
        <f>IF(GE$63&lt;=$C$17,($C$34*GE$59*$B240/$C$63)*(IF(COUNTA($D240:GD240)*(12/$C$63)&lt;=$C$9,0,1)),0)+IF(GF$63=$C$17,0,IF(GE$63=$C$17,$B240*(GE$60),0))</f>
        <v>0</v>
      </c>
      <c r="GF240" s="50">
        <f>IF(GF$63&lt;=$C$17,($C$34*GF$59*$B240/$C$63)*(IF(COUNTA($D240:GE240)*(12/$C$63)&lt;=$C$9,0,1)),0)+IF(GG$63=$C$17,0,IF(GF$63=$C$17,$B240*(GF$60),0))</f>
        <v>0</v>
      </c>
      <c r="GG240" s="50">
        <f>IF(GG$63&lt;=$C$17,($C$34*GG$59*$B240/$C$63)*(IF(COUNTA($D240:GF240)*(12/$C$63)&lt;=$C$9,0,1)),0)+IF(GH$63=$C$17,0,IF(GG$63=$C$17,$B240*(GG$60),0))</f>
        <v>0</v>
      </c>
      <c r="GH240" s="50">
        <f>IF(GH$63&lt;=$C$17,($C$34*GH$59*$B240/$C$63)*(IF(COUNTA($D240:GG240)*(12/$C$63)&lt;=$C$9,0,1)),0)+IF(GI$63=$C$17,0,IF(GH$63=$C$17,$B240*(GH$60),0))</f>
        <v>0</v>
      </c>
      <c r="GI240" s="50">
        <f>IF(GI$63&lt;=$C$17,($C$34*GI$59*$B240/$C$63)*(IF(COUNTA($D240:GH240)*(12/$C$63)&lt;=$C$9,0,1)),0)+IF(GJ$63=$C$17,0,IF(GI$63=$C$17,$B240*(GI$60),0))</f>
        <v>0</v>
      </c>
      <c r="GJ240" s="50">
        <f>IF(GJ$63&lt;=$C$17,($C$34*GJ$59*$B240/$C$63)*(IF(COUNTA($D240:GI240)*(12/$C$63)&lt;=$C$9,0,1)),0)+IF(GK$63=$C$17,0,IF(GJ$63=$C$17,$B240*(GJ$60),0))</f>
        <v>0</v>
      </c>
      <c r="GK240" s="50">
        <f>IF(GK$63&lt;=$C$17,($C$34*GK$59*$B240/$C$63)*(IF(COUNTA($D240:GJ240)*(12/$C$63)&lt;=$C$9,0,1)),0)+IF(GL$63=$C$17,0,IF(GK$63=$C$17,$B240*(GK$60),0))</f>
        <v>0</v>
      </c>
      <c r="GL240" s="50">
        <f>IF(GL$63&lt;=$C$17,($C$34*GL$59*$B240/$C$63)*(IF(COUNTA($D240:GK240)*(12/$C$63)&lt;=$C$9,0,1)),0)+IF(GM$63=$C$17,0,IF(GL$63=$C$17,$B240*(GL$60),0))</f>
        <v>0</v>
      </c>
      <c r="GM240" s="50">
        <f>IF(GM$63&lt;=$C$17,($C$34*GM$59*$B240/$C$63)*(IF(COUNTA($D240:GL240)*(12/$C$63)&lt;=$C$9,0,1)),0)+IF(GN$63=$C$17,0,IF(GM$63=$C$17,$B240*(GM$60),0))</f>
        <v>0</v>
      </c>
      <c r="GN240" s="50">
        <f>IF(GN$63&lt;=$C$17,($C$34*GN$59*$B240/$C$63)*(IF(COUNTA($D240:GM240)*(12/$C$63)&lt;=$C$9,0,1)),0)+IF(GO$63=$C$17,0,IF(GN$63=$C$17,$B240*(GN$60),0))</f>
        <v>0</v>
      </c>
      <c r="GO240" s="50">
        <f>IF(GO$63&lt;=$C$17,($C$34*GO$59*$B240/$C$63)*(IF(COUNTA($D240:GN240)*(12/$C$63)&lt;=$C$9,0,1)),0)+IF(GP$63=$C$17,0,IF(GO$63=$C$17,$B240*(GO$60),0))</f>
        <v>0</v>
      </c>
      <c r="GP240" s="50">
        <f>IF(GP$63&lt;=$C$17,($C$34*GP$59*$B240/$C$63)*(IF(COUNTA($D240:GO240)*(12/$C$63)&lt;=$C$9,0,1)),0)+IF(GQ$63=$C$17,0,IF(GP$63=$C$17,$B240*(GP$60),0))</f>
        <v>0</v>
      </c>
      <c r="GQ240" s="50">
        <f>IF(GQ$63&lt;=$C$17,($C$34*GQ$59*$B240/$C$63)*(IF(COUNTA($D240:GP240)*(12/$C$63)&lt;=$C$9,0,1)),0)+IF(GR$63=$C$17,0,IF(GQ$63=$C$17,$B240*(GQ$60),0))</f>
        <v>0</v>
      </c>
      <c r="GR240" s="50">
        <f>IF(GR$63&lt;=$C$17,($C$34*GR$59*$B240/$C$63)*(IF(COUNTA($D240:GQ240)*(12/$C$63)&lt;=$C$9,0,1)),0)+IF(GS$63=$C$17,0,IF(GR$63=$C$17,$B240*(GR$60),0))</f>
        <v>0</v>
      </c>
      <c r="GS240" s="50">
        <f>IF(GS$63&lt;=$C$17,($C$34*GS$59*$B240/$C$63)*(IF(COUNTA($D240:GR240)*(12/$C$63)&lt;=$C$9,0,1)),0)+IF(GT$63=$C$17,0,IF(GS$63=$C$17,$B240*(GS$60),0))</f>
        <v>0</v>
      </c>
      <c r="GT240" s="50">
        <f>IF(GT$63&lt;=$C$17,($C$34*GT$59*$B240/$C$63)*(IF(COUNTA($D240:GS240)*(12/$C$63)&lt;=$C$9,0,1)),0)+IF(GU$63=$C$17,0,IF(GT$63=$C$17,$B240*(GT$60),0))</f>
        <v>0</v>
      </c>
      <c r="GU240" s="50">
        <f>IF(GU$63&lt;=$C$17,($C$34*GU$59*$B240/$C$63)*(IF(COUNTA($D240:GT240)*(12/$C$63)&lt;=$C$9,0,1)),0)+IF(GV$63=$C$17,0,IF(GU$63=$C$17,$B240*(GU$60),0))</f>
        <v>0</v>
      </c>
      <c r="GV240" s="50">
        <f>IF(GV$63&lt;=$C$17,($C$34*GV$59*$B240/$C$63)*(IF(COUNTA($D240:GU240)*(12/$C$63)&lt;=$C$9,0,1)),0)+IF(GW$63=$C$17,0,IF(GV$63=$C$17,$B240*(GV$60),0))</f>
        <v>0</v>
      </c>
      <c r="GW240" s="50">
        <f>IF(GW$63&lt;=$C$17,($C$34*GW$59*$B240/$C$63)*(IF(COUNTA($D240:GV240)*(12/$C$63)&lt;=$C$9,0,1)),0)+IF(GX$63=$C$17,0,IF(GW$63=$C$17,$B240*(GW$60),0))</f>
        <v>0</v>
      </c>
      <c r="GX240" s="50">
        <f>IF(GX$63&lt;=$C$17,($C$34*GX$59*$B240/$C$63)*(IF(COUNTA($D240:GW240)*(12/$C$63)&lt;=$C$9,0,1)),0)+IF(GY$63=$C$17,0,IF(GX$63=$C$17,$B240*(GX$60),0))</f>
        <v>0</v>
      </c>
      <c r="GY240" s="50">
        <f>IF(GY$63&lt;=$C$17,($C$34*GY$59*$B240/$C$63)*(IF(COUNTA($D240:GX240)*(12/$C$63)&lt;=$C$9,0,1)),0)+IF(GZ$63=$C$17,0,IF(GY$63=$C$17,$B240*(GY$60),0))</f>
        <v>0</v>
      </c>
      <c r="GZ240" s="50">
        <f>IF(GZ$63&lt;=$C$17,($C$34*GZ$59*$B240/$C$63)*(IF(COUNTA($D240:GY240)*(12/$C$63)&lt;=$C$9,0,1)),0)+IF(HA$63=$C$17,0,IF(GZ$63=$C$17,$B240*(GZ$60),0))</f>
        <v>0</v>
      </c>
      <c r="HA240" s="50">
        <f>IF(HA$63&lt;=$C$17,($C$34*HA$59*$B240/$C$63)*(IF(COUNTA($D240:GZ240)*(12/$C$63)&lt;=$C$9,0,1)),0)+IF(HB$63=$C$17,0,IF(HA$63=$C$17,$B240*(HA$60),0))</f>
        <v>0</v>
      </c>
      <c r="HB240" s="50">
        <f>IF(HB$63&lt;=$C$17,($C$34*HB$59*$B240/$C$63)*(IF(COUNTA($D240:HA240)*(12/$C$63)&lt;=$C$9,0,1)),0)+IF(HC$63=$C$17,0,IF(HB$63=$C$17,$B240*(HB$60),0))</f>
        <v>0</v>
      </c>
      <c r="HC240" s="50">
        <f>IF(HC$63&lt;=$C$17,($C$34*HC$59*$B240/$C$63)*(IF(COUNTA($D240:HB240)*(12/$C$63)&lt;=$C$9,0,1)),0)+IF(HD$63=$C$17,0,IF(HC$63=$C$17,$B240*(HC$60),0))</f>
        <v>0</v>
      </c>
      <c r="HD240" s="50">
        <f>IF(HD$63&lt;=$C$17,($C$34*HD$59*$B240/$C$63)*(IF(COUNTA($D240:HC240)*(12/$C$63)&lt;=$C$9,0,1)),0)+IF(HE$63=$C$17,0,IF(HD$63=$C$17,$B240*(HD$60),0))</f>
        <v>0</v>
      </c>
      <c r="HE240" s="50">
        <f>IF(HE$63&lt;=$C$17,($C$34*HE$59*$B240/$C$63)*(IF(COUNTA($D240:HD240)*(12/$C$63)&lt;=$C$9,0,1)),0)+IF(HF$63=$C$17,0,IF(HE$63=$C$17,$B240*(HE$60),0))</f>
        <v>0</v>
      </c>
      <c r="HF240" s="50">
        <f>IF(HF$63&lt;=$C$17,($C$34*HF$59*$B240/$C$63)*(IF(COUNTA($D240:HE240)*(12/$C$63)&lt;=$C$9,0,1)),0)+IF(HG$63=$C$17,0,IF(HF$63=$C$17,$B240*(HF$60),0))</f>
        <v>0</v>
      </c>
      <c r="HG240" s="50">
        <f>IF(HG$63&lt;=$C$17,($C$34*HG$59*$B240/$C$63)*(IF(COUNTA($D240:HF240)*(12/$C$63)&lt;=$C$9,0,1)),0)+IF(HH$63=$C$17,0,IF(HG$63=$C$17,$B240*(HG$60),0))</f>
        <v>0</v>
      </c>
      <c r="HH240" s="50">
        <f>IF(HH$63&lt;=$C$17,($C$34*HH$59*$B240/$C$63)*(IF(COUNTA($D240:HG240)*(12/$C$63)&lt;=$C$9,0,1)),0)+IF(HI$63=$C$17,0,IF(HH$63=$C$17,$B240*(HH$60),0))</f>
        <v>0</v>
      </c>
      <c r="HI240" s="50">
        <f>IF(HI$63&lt;=$C$17,($C$34*HI$59*$B240/$C$63)*(IF(COUNTA($D240:HH240)*(12/$C$63)&lt;=$C$9,0,1)),0)+IF(HJ$63=$C$17,0,IF(HI$63=$C$17,$B240*(HI$60),0))</f>
        <v>0</v>
      </c>
      <c r="HJ240" s="50">
        <f>IF(HJ$63&lt;=$C$17,($C$34*HJ$59*$B240/$C$63)*(IF(COUNTA($D240:HI240)*(12/$C$63)&lt;=$C$9,0,1)),0)+IF(HK$63=$C$17,0,IF(HJ$63=$C$17,$B240*(HJ$60),0))</f>
        <v>0</v>
      </c>
      <c r="HK240" s="50">
        <f>IF(HK$63&lt;=$C$17,($C$34*HK$59*$B240/$C$63)*(IF(COUNTA($D240:HJ240)*(12/$C$63)&lt;=$C$9,0,1)),0)+IF(HL$63=$C$17,0,IF(HK$63=$C$17,$B240*(HK$60),0))</f>
        <v>0</v>
      </c>
      <c r="HL240" s="50">
        <f>IF(HL$63&lt;=$C$17,($C$34*HL$59*$B240/$C$63)*(IF(COUNTA($D240:HK240)*(12/$C$63)&lt;=$C$9,0,1)),0)+IF(HM$63=$C$17,0,IF(HL$63=$C$17,$B240*(HL$60),0))</f>
        <v>0</v>
      </c>
      <c r="HM240" s="50">
        <f>IF(HM$63&lt;=$C$17,($C$34*HM$59*$B240/$C$63)*(IF(COUNTA($D240:HL240)*(12/$C$63)&lt;=$C$9,0,1)),0)+IF(HN$63=$C$17,0,IF(HM$63=$C$17,$B240*(HM$60),0))</f>
        <v>0</v>
      </c>
      <c r="HN240" s="50">
        <f>IF(HN$63&lt;=$C$17,($C$34*HN$59*$B240/$C$63)*(IF(COUNTA($D240:HM240)*(12/$C$63)&lt;=$C$9,0,1)),0)+IF(HO$63=$C$17,0,IF(HN$63=$C$17,$B240*(HN$60),0))</f>
        <v>0</v>
      </c>
      <c r="HO240" s="50">
        <f>IF(HO$63&lt;=$C$17,($C$34*HO$59*$B240/$C$63)*(IF(COUNTA($D240:HN240)*(12/$C$63)&lt;=$C$9,0,1)),0)+IF(HP$63=$C$17,0,IF(HO$63=$C$17,$B240*(HO$60),0))</f>
        <v>0</v>
      </c>
      <c r="HP240" s="50">
        <f>IF(HP$63&lt;=$C$17,($C$34*HP$59*$B240/$C$63)*(IF(COUNTA($D240:HO240)*(12/$C$63)&lt;=$C$9,0,1)),0)+IF(HQ$63=$C$17,0,IF(HP$63=$C$17,$B240*(HP$60),0))</f>
        <v>0</v>
      </c>
      <c r="HQ240" s="50">
        <f>IF(HQ$63&lt;=$C$17,($C$34*HQ$59*$B240/$C$63)*(IF(COUNTA($D240:HP240)*(12/$C$63)&lt;=$C$9,0,1)),0)+IF(HR$63=$C$17,0,IF(HQ$63=$C$17,$B240*(HQ$60),0))</f>
        <v>0</v>
      </c>
      <c r="HR240" s="50">
        <f>IF(HR$63&lt;=$C$17,($C$34*HR$59*$B240/$C$63)*(IF(COUNTA($D240:HQ240)*(12/$C$63)&lt;=$C$9,0,1)),0)+IF(HS$63=$C$17,0,IF(HR$63=$C$17,$B240*(HR$60),0))</f>
        <v>0</v>
      </c>
      <c r="HS240" s="50">
        <f>IF(HS$63&lt;=$C$17,($C$34*HS$59*$B240/$C$63)*(IF(COUNTA($D240:HR240)*(12/$C$63)&lt;=$C$9,0,1)),0)+IF(HT$63=$C$17,0,IF(HS$63=$C$17,$B240*(HS$60),0))</f>
        <v>0</v>
      </c>
      <c r="HT240" s="50">
        <f>IF(HT$63&lt;=$C$17,($C$34*HT$59*$B240/$C$63)*(IF(COUNTA($D240:HS240)*(12/$C$63)&lt;=$C$9,0,1)),0)+IF(HU$63=$C$17,0,IF(HT$63=$C$17,$B240*(HT$60),0))</f>
        <v>0</v>
      </c>
      <c r="HU240" s="50">
        <f>IF(HU$63&lt;=$C$17,($C$34*HU$59*$B240/$C$63)*(IF(COUNTA($D240:HT240)*(12/$C$63)&lt;=$C$9,0,1)),0)+IF(HV$63=$C$17,0,IF(HU$63=$C$17,$B240*(HU$60),0))</f>
        <v>0</v>
      </c>
      <c r="HV240" s="50">
        <f>IF(HV$63&lt;=$C$17,($C$34*HV$59*$B240/$C$63)*(IF(COUNTA($D240:HU240)*(12/$C$63)&lt;=$C$9,0,1)),0)+IF(HW$63=$C$17,0,IF(HV$63=$C$17,$B240*(HV$60),0))</f>
        <v>0</v>
      </c>
      <c r="HW240" s="50">
        <f>IF(HW$63&lt;=$C$17,($C$34*HW$59*$B240/$C$63)*(IF(COUNTA($D240:HV240)*(12/$C$63)&lt;=$C$9,0,1)),0)+IF(HX$63=$C$17,0,IF(HW$63=$C$17,$B240*(HW$60),0))</f>
        <v>0</v>
      </c>
      <c r="HX240" s="50">
        <f>IF(HX$63&lt;=$C$17,($C$34*HX$59*$B240/$C$63)*(IF(COUNTA($D240:HW240)*(12/$C$63)&lt;=$C$9,0,1)),0)+IF(HY$63=$C$17,0,IF(HX$63=$C$17,$B240*(HX$60),0))</f>
        <v>0</v>
      </c>
      <c r="HY240" s="50">
        <f>IF(HY$63&lt;=$C$17,($C$34*HY$59*$B240/$C$63)*(IF(COUNTA($D240:HX240)*(12/$C$63)&lt;=$C$9,0,1)),0)+IF(HZ$63=$C$17,0,IF(HY$63=$C$17,$B240*(HY$60),0))</f>
        <v>0</v>
      </c>
      <c r="HZ240" s="50">
        <f>IF(HZ$63&lt;=$C$17,($C$34*HZ$59*$B240/$C$63)*(IF(COUNTA($D240:HY240)*(12/$C$63)&lt;=$C$9,0,1)),0)+IF(IA$63=$C$17,0,IF(HZ$63=$C$17,$B240*(HZ$60),0))</f>
        <v>0</v>
      </c>
      <c r="IA240" s="50">
        <f>IF(IA$63&lt;=$C$17,($C$34*IA$59*$B240/$C$63)*(IF(COUNTA($D240:HZ240)*(12/$C$63)&lt;=$C$9,0,1)),0)+IF(IB$63=$C$17,0,IF(IA$63=$C$17,$B240*(IA$60),0))</f>
        <v>0</v>
      </c>
      <c r="IB240" s="50">
        <f>IF(IB$63&lt;=$C$17,($C$34*IB$59*$B240/$C$63)*(IF(COUNTA($D240:IA240)*(12/$C$63)&lt;=$C$9,0,1)),0)+IF(IC$63=$C$17,0,IF(IB$63=$C$17,$B240*(IB$60),0))</f>
        <v>0</v>
      </c>
      <c r="IC240" s="50">
        <f>IF(IC$63&lt;=$C$17,($C$34*IC$59*$B240/$C$63)*(IF(COUNTA($D240:IB240)*(12/$C$63)&lt;=$C$9,0,1)),0)+IF(ID$63=$C$17,0,IF(IC$63=$C$17,$B240*(IC$60),0))</f>
        <v>0</v>
      </c>
      <c r="ID240" s="50">
        <f>IF(ID$63&lt;=$C$17,($C$34*ID$59*$B240/$C$63)*(IF(COUNTA($D240:IC240)*(12/$C$63)&lt;=$C$9,0,1)),0)+IF(IE$63=$C$17,0,IF(ID$63=$C$17,$B240*(ID$60),0))</f>
        <v>0</v>
      </c>
      <c r="IE240" s="50">
        <f>IF(IE$63&lt;=$C$17,($C$34*IE$59*$B240/$C$63)*(IF(COUNTA($D240:ID240)*(12/$C$63)&lt;=$C$9,0,1)),0)+IF(IF$63=$C$17,0,IF(IE$63=$C$17,$B240*(IE$60),0))</f>
        <v>0</v>
      </c>
      <c r="IF240" s="50">
        <f>IF(IF$63&lt;=$C$17,($C$34*IF$59*$B240/$C$63)*(IF(COUNTA($D240:IE240)*(12/$C$63)&lt;=$C$9,0,1)),0)+IF(IG$63=$C$17,0,IF(IF$63=$C$17,$B240*(IF$60),0))</f>
        <v>0</v>
      </c>
      <c r="IG240" s="50">
        <f>IF(IG$63&lt;=$C$17,($C$34*IG$59*$B240/$C$63)*(IF(COUNTA($D240:IF240)*(12/$C$63)&lt;=$C$9,0,1)),0)+IF(IH$63=$C$17,0,IF(IG$63=$C$17,$B240*(IG$60),0))</f>
        <v>0</v>
      </c>
      <c r="IH240" s="50">
        <f>IF(IH$63&lt;=$C$17,($C$34*IH$59*$B240/$C$63)*(IF(COUNTA($D240:IG240)*(12/$C$63)&lt;=$C$9,0,1)),0)+IF(II$63=$C$17,0,IF(IH$63=$C$17,$B240*(IH$60),0))</f>
        <v>0</v>
      </c>
      <c r="II240" s="50">
        <f>IF(II$63&lt;=$C$17,($C$34*II$59*$B240/$C$63)*(IF(COUNTA($D240:IH240)*(12/$C$63)&lt;=$C$9,0,1)),0)+IF(IJ$63=$C$17,0,IF(II$63=$C$17,$B240*(II$60),0))</f>
        <v>0</v>
      </c>
      <c r="IJ240" s="50">
        <f>IF(IJ$63&lt;=$C$17,($C$34*IJ$59*$B240/$C$63)*(IF(COUNTA($D240:II240)*(12/$C$63)&lt;=$C$9,0,1)),0)+IF(IK$63=$C$17,0,IF(IJ$63=$C$17,$B240*(IJ$60),0))</f>
        <v>0</v>
      </c>
      <c r="IK240" s="50">
        <f>IF(IK$63&lt;=$C$17,($C$34*IK$59*$B240/$C$63)*(IF(COUNTA($D240:IJ240)*(12/$C$63)&lt;=$C$9,0,1)),0)+IF(IL$63=$C$17,0,IF(IK$63=$C$17,$B240*(IK$60),0))</f>
        <v>0</v>
      </c>
      <c r="IL240" s="50">
        <f>IF(IL$63&lt;=$C$17,($C$34*IL$59*$B240/$C$63)*(IF(COUNTA($D240:IK240)*(12/$C$63)&lt;=$C$9,0,1)),0)+IF(IM$63=$C$17,0,IF(IL$63=$C$17,$B240*(IL$60),0))</f>
        <v>0</v>
      </c>
      <c r="IM240" s="50">
        <f>IF(IM$63&lt;=$C$17,($C$34*IM$59*$B240/$C$63)*(IF(COUNTA($D240:IL240)*(12/$C$63)&lt;=$C$9,0,1)),0)+IF(IN$63=$C$17,0,IF(IM$63=$C$17,$B240*(IM$60),0))</f>
        <v>0</v>
      </c>
      <c r="IN240" s="50">
        <f>IF(IN$63&lt;=$C$17,($C$34*IN$59*$B240/$C$63)*(IF(COUNTA($D240:IM240)*(12/$C$63)&lt;=$C$9,0,1)),0)+IF(IO$63=$C$17,0,IF(IN$63=$C$17,$B240*(IN$60),0))</f>
        <v>0</v>
      </c>
      <c r="IO240" s="50">
        <f>IF(IO$63&lt;=$C$17,($C$34*IO$59*$B240/$C$63)*(IF(COUNTA($D240:IN240)*(12/$C$63)&lt;=$C$9,0,1)),0)+IF(IP$63=$C$17,0,IF(IO$63=$C$17,$B240*(IO$60),0))</f>
        <v>0</v>
      </c>
      <c r="IP240" s="50">
        <f>IF(IP$63&lt;=$C$17,($C$34*IP$59*$B240/$C$63)*(IF(COUNTA($D240:IO240)*(12/$C$63)&lt;=$C$9,0,1)),0)+IF(IQ$63=$C$17,0,IF(IP$63=$C$17,$B240*(IP$60),0))</f>
        <v>0</v>
      </c>
      <c r="IQ240" s="50">
        <f>IF(IQ$63&lt;=$C$17,($C$34*IQ$59*$B240/$C$63)*(IF(COUNTA($D240:IP240)*(12/$C$63)&lt;=$C$9,0,1)),0)+IF(IR$63=$C$17,0,IF(IQ$63=$C$17,$B240*(IQ$60),0))</f>
        <v>0</v>
      </c>
      <c r="IR240" s="50">
        <f>IF(IR$63&lt;=$C$17,($C$34*IR$59*$B240/$C$63)*(IF(COUNTA($D240:IQ240)*(12/$C$63)&lt;=$C$9,0,1)),0)+IF(IS$63=$C$17,0,IF(IR$63=$C$17,$B240*(IR$60),0))</f>
        <v>0</v>
      </c>
      <c r="IS240" s="50">
        <f>IF(IS$63&lt;=$C$17,($C$34*IS$59*$B240/$C$63)*(IF(COUNTA($D240:IR240)*(12/$C$63)&lt;=$C$9,0,1)),0)+IF(IT$63=$C$17,0,IF(IS$63=$C$17,$B240*(IS$60),0))</f>
        <v>0</v>
      </c>
      <c r="IT240" s="50">
        <f>IF(IT$63&lt;=$C$17,($C$34*IT$59*$B240/$C$63)*(IF(COUNTA($D240:IS240)*(12/$C$63)&lt;=$C$9,0,1)),0)+IF(IU$63=$C$17,0,IF(IT$63=$C$17,$B240*(IT$60),0))</f>
        <v>0</v>
      </c>
      <c r="IU240" s="50">
        <f>IF(IU$63&lt;=$C$17,($C$34*IU$59*$B240/$C$63)*(IF(COUNTA($D240:IT240)*(12/$C$63)&lt;=$C$9,0,1)),0)+IF(IV$63=$C$17,0,IF(IU$63=$C$17,$B240*(IU$60),0))</f>
        <v>0</v>
      </c>
      <c r="IV240" s="50">
        <f>IF(IV$63&lt;=$C$17,($C$34*IV$59*$B240/$C$63)*(IF(COUNTA($D240:IU240)*(12/$C$63)&lt;=$C$9,0,1)),0)+IF(IW$63=$C$17,0,IF(IV$63=$C$17,$B240*(IV$60),0))</f>
        <v>0</v>
      </c>
      <c r="IW240" s="50">
        <f>IF(IW$63&lt;=$C$17,($C$34*IW$59*$B240/$C$63)*(IF(COUNTA($D240:IV240)*(12/$C$63)&lt;=$C$9,0,1)),0)+IF(IX$63=$C$17,0,IF(IW$63=$C$17,$B240*(IW$60),0))</f>
        <v>0</v>
      </c>
      <c r="IX240" s="50"/>
      <c r="IY240" s="50"/>
      <c r="IZ240" s="50"/>
      <c r="JA240" s="50"/>
      <c r="JB240" s="50"/>
      <c r="JC240" s="50"/>
      <c r="JD240" s="50"/>
      <c r="JE240" s="50"/>
      <c r="JF240" s="50"/>
      <c r="JG240" s="50"/>
      <c r="JH240" s="50"/>
      <c r="JI240" s="50"/>
      <c r="JJ240" s="50"/>
      <c r="JK240" s="50"/>
      <c r="JL240" s="50"/>
      <c r="JM240" s="50"/>
      <c r="JN240" s="50"/>
      <c r="JO240" s="50"/>
      <c r="JP240" s="50"/>
      <c r="JQ240" s="50"/>
      <c r="JR240" s="50"/>
      <c r="JS240" s="50"/>
      <c r="JT240" s="50"/>
      <c r="JU240" s="50"/>
      <c r="JV240" s="50"/>
      <c r="JW240" s="50"/>
      <c r="JX240" s="50"/>
      <c r="JY240" s="50"/>
      <c r="JZ240" s="50"/>
      <c r="KA240" s="50"/>
      <c r="KB240" s="50"/>
      <c r="KC240" s="50"/>
      <c r="KD240" s="50"/>
      <c r="KE240" s="50"/>
      <c r="KF240" s="50"/>
      <c r="KG240" s="50"/>
      <c r="KH240" s="50"/>
      <c r="KI240" s="50"/>
      <c r="KJ240" s="50"/>
      <c r="KK240" s="50"/>
      <c r="KL240" s="50"/>
      <c r="KM240" s="50"/>
      <c r="KN240" s="50"/>
      <c r="KO240" s="50"/>
      <c r="KP240" s="50"/>
      <c r="KQ240" s="50"/>
      <c r="KR240" s="50"/>
      <c r="KS240" s="50"/>
      <c r="KT240" s="50"/>
      <c r="KU240" s="50"/>
      <c r="KV240" s="50"/>
      <c r="KW240" s="50"/>
      <c r="KX240" s="50"/>
      <c r="KY240" s="50"/>
      <c r="KZ240" s="50"/>
      <c r="LA240" s="50"/>
      <c r="LB240" s="50"/>
      <c r="LC240" s="50"/>
      <c r="LD240" s="50"/>
      <c r="LE240" s="50"/>
      <c r="LF240" s="50"/>
      <c r="LG240" s="50"/>
      <c r="LH240" s="50"/>
      <c r="LI240" s="50"/>
      <c r="LJ240" s="50"/>
      <c r="LK240" s="50"/>
      <c r="LL240" s="50"/>
      <c r="LM240" s="50"/>
      <c r="LN240" s="50"/>
      <c r="LO240" s="50"/>
      <c r="LP240" s="50"/>
      <c r="LQ240" s="50"/>
      <c r="LR240" s="50"/>
      <c r="LS240" s="50"/>
      <c r="LT240" s="50"/>
      <c r="LU240" s="50"/>
      <c r="LV240" s="50"/>
      <c r="LW240" s="50"/>
      <c r="LX240" s="50"/>
      <c r="LY240" s="50"/>
      <c r="LZ240" s="50"/>
      <c r="MA240" s="50"/>
      <c r="MB240" s="50"/>
      <c r="MC240" s="50"/>
      <c r="MD240" s="50"/>
      <c r="ME240" s="50"/>
      <c r="MF240" s="50"/>
      <c r="MG240" s="50"/>
      <c r="MH240" s="50"/>
      <c r="MI240" s="50"/>
      <c r="MJ240" s="50"/>
      <c r="MK240" s="50"/>
      <c r="ML240" s="50"/>
      <c r="MM240" s="50"/>
      <c r="MN240" s="50"/>
      <c r="MO240" s="50"/>
      <c r="MP240" s="50"/>
      <c r="MQ240" s="50"/>
      <c r="MR240" s="50"/>
      <c r="MS240" s="50"/>
      <c r="MT240" s="50"/>
      <c r="MU240" s="50"/>
      <c r="MV240" s="50"/>
      <c r="MW240" s="50"/>
      <c r="MX240" s="50"/>
      <c r="MY240" s="50"/>
      <c r="MZ240" s="50"/>
      <c r="NA240" s="50"/>
      <c r="NB240" s="50"/>
      <c r="NC240" s="50"/>
      <c r="ND240" s="50"/>
      <c r="NE240" s="50"/>
      <c r="NF240" s="50"/>
      <c r="NG240" s="50"/>
      <c r="NH240" s="50"/>
      <c r="NI240" s="50"/>
      <c r="NJ240" s="50"/>
      <c r="NK240" s="50"/>
      <c r="NL240" s="50"/>
      <c r="NM240" s="50"/>
      <c r="NN240" s="50"/>
      <c r="NO240" s="50"/>
      <c r="NP240" s="50"/>
      <c r="NQ240" s="50"/>
      <c r="NR240" s="50"/>
      <c r="NS240" s="50"/>
      <c r="NT240" s="50"/>
      <c r="NU240" s="50"/>
    </row>
    <row r="241" spans="1:385" outlineLevel="1" x14ac:dyDescent="0.25">
      <c r="A241" s="2" t="s">
        <v>55</v>
      </c>
      <c r="B241" s="79">
        <f ca="1">+OFFSET($D$52,0,COUNTA($B$66:B240),,)</f>
        <v>0</v>
      </c>
      <c r="C241" s="88">
        <f t="shared" si="72"/>
        <v>0</v>
      </c>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47"/>
      <c r="EJ241" s="47"/>
      <c r="EK241" s="47"/>
      <c r="EL241" s="47"/>
      <c r="EM241" s="47"/>
      <c r="EN241" s="47"/>
      <c r="EO241" s="47"/>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c r="FL241" s="47"/>
      <c r="FM241" s="47"/>
      <c r="FN241" s="47"/>
      <c r="FO241" s="47"/>
      <c r="FP241" s="47"/>
      <c r="FQ241" s="47"/>
      <c r="FR241" s="47"/>
      <c r="FS241" s="47"/>
      <c r="FT241" s="47"/>
      <c r="FU241" s="47"/>
      <c r="FV241" s="47"/>
      <c r="FW241" s="50">
        <f>IF(FX$63&gt;$C$17,0,-FW$53*(12/$C$63))</f>
        <v>0</v>
      </c>
      <c r="FX241" s="50">
        <f>IF(FX$63&lt;=$C$17,($C$34*FX$59*$B241/$C$63)*(IF(COUNTA($D241:FW241)*(12/$C$63)&lt;=$C$9,0,1)),0)+IF(FY$63=$C$17,0,IF(FX$63=$C$17,$B241*(FX$60),0))</f>
        <v>0</v>
      </c>
      <c r="FY241" s="50">
        <f>IF(FY$63&lt;=$C$17,($C$34*FY$59*$B241/$C$63)*(IF(COUNTA($D241:FX241)*(12/$C$63)&lt;=$C$9,0,1)),0)+IF(FZ$63=$C$17,0,IF(FY$63=$C$17,$B241*(FY$60),0))</f>
        <v>0</v>
      </c>
      <c r="FZ241" s="50">
        <f>IF(FZ$63&lt;=$C$17,($C$34*FZ$59*$B241/$C$63)*(IF(COUNTA($D241:FY241)*(12/$C$63)&lt;=$C$9,0,1)),0)+IF(GA$63=$C$17,0,IF(FZ$63=$C$17,$B241*(FZ$60),0))</f>
        <v>0</v>
      </c>
      <c r="GA241" s="50">
        <f>IF(GA$63&lt;=$C$17,($C$34*GA$59*$B241/$C$63)*(IF(COUNTA($D241:FZ241)*(12/$C$63)&lt;=$C$9,0,1)),0)+IF(GB$63=$C$17,0,IF(GA$63=$C$17,$B241*(GA$60),0))</f>
        <v>0</v>
      </c>
      <c r="GB241" s="50">
        <f>IF(GB$63&lt;=$C$17,($C$34*GB$59*$B241/$C$63)*(IF(COUNTA($D241:GA241)*(12/$C$63)&lt;=$C$9,0,1)),0)+IF(GC$63=$C$17,0,IF(GB$63=$C$17,$B241*(GB$60),0))</f>
        <v>0</v>
      </c>
      <c r="GC241" s="50">
        <f>IF(GC$63&lt;=$C$17,($C$34*GC$59*$B241/$C$63)*(IF(COUNTA($D241:GB241)*(12/$C$63)&lt;=$C$9,0,1)),0)+IF(GD$63=$C$17,0,IF(GC$63=$C$17,$B241*(GC$60),0))</f>
        <v>0</v>
      </c>
      <c r="GD241" s="50">
        <f>IF(GD$63&lt;=$C$17,($C$34*GD$59*$B241/$C$63)*(IF(COUNTA($D241:GC241)*(12/$C$63)&lt;=$C$9,0,1)),0)+IF(GE$63=$C$17,0,IF(GD$63=$C$17,$B241*(GD$60),0))</f>
        <v>0</v>
      </c>
      <c r="GE241" s="50">
        <f>IF(GE$63&lt;=$C$17,($C$34*GE$59*$B241/$C$63)*(IF(COUNTA($D241:GD241)*(12/$C$63)&lt;=$C$9,0,1)),0)+IF(GF$63=$C$17,0,IF(GE$63=$C$17,$B241*(GE$60),0))</f>
        <v>0</v>
      </c>
      <c r="GF241" s="50">
        <f>IF(GF$63&lt;=$C$17,($C$34*GF$59*$B241/$C$63)*(IF(COUNTA($D241:GE241)*(12/$C$63)&lt;=$C$9,0,1)),0)+IF(GG$63=$C$17,0,IF(GF$63=$C$17,$B241*(GF$60),0))</f>
        <v>0</v>
      </c>
      <c r="GG241" s="50">
        <f>IF(GG$63&lt;=$C$17,($C$34*GG$59*$B241/$C$63)*(IF(COUNTA($D241:GF241)*(12/$C$63)&lt;=$C$9,0,1)),0)+IF(GH$63=$C$17,0,IF(GG$63=$C$17,$B241*(GG$60),0))</f>
        <v>0</v>
      </c>
      <c r="GH241" s="50">
        <f>IF(GH$63&lt;=$C$17,($C$34*GH$59*$B241/$C$63)*(IF(COUNTA($D241:GG241)*(12/$C$63)&lt;=$C$9,0,1)),0)+IF(GI$63=$C$17,0,IF(GH$63=$C$17,$B241*(GH$60),0))</f>
        <v>0</v>
      </c>
      <c r="GI241" s="50">
        <f>IF(GI$63&lt;=$C$17,($C$34*GI$59*$B241/$C$63)*(IF(COUNTA($D241:GH241)*(12/$C$63)&lt;=$C$9,0,1)),0)+IF(GJ$63=$C$17,0,IF(GI$63=$C$17,$B241*(GI$60),0))</f>
        <v>0</v>
      </c>
      <c r="GJ241" s="50">
        <f>IF(GJ$63&lt;=$C$17,($C$34*GJ$59*$B241/$C$63)*(IF(COUNTA($D241:GI241)*(12/$C$63)&lt;=$C$9,0,1)),0)+IF(GK$63=$C$17,0,IF(GJ$63=$C$17,$B241*(GJ$60),0))</f>
        <v>0</v>
      </c>
      <c r="GK241" s="50">
        <f>IF(GK$63&lt;=$C$17,($C$34*GK$59*$B241/$C$63)*(IF(COUNTA($D241:GJ241)*(12/$C$63)&lt;=$C$9,0,1)),0)+IF(GL$63=$C$17,0,IF(GK$63=$C$17,$B241*(GK$60),0))</f>
        <v>0</v>
      </c>
      <c r="GL241" s="50">
        <f>IF(GL$63&lt;=$C$17,($C$34*GL$59*$B241/$C$63)*(IF(COUNTA($D241:GK241)*(12/$C$63)&lt;=$C$9,0,1)),0)+IF(GM$63=$C$17,0,IF(GL$63=$C$17,$B241*(GL$60),0))</f>
        <v>0</v>
      </c>
      <c r="GM241" s="50">
        <f>IF(GM$63&lt;=$C$17,($C$34*GM$59*$B241/$C$63)*(IF(COUNTA($D241:GL241)*(12/$C$63)&lt;=$C$9,0,1)),0)+IF(GN$63=$C$17,0,IF(GM$63=$C$17,$B241*(GM$60),0))</f>
        <v>0</v>
      </c>
      <c r="GN241" s="50">
        <f>IF(GN$63&lt;=$C$17,($C$34*GN$59*$B241/$C$63)*(IF(COUNTA($D241:GM241)*(12/$C$63)&lt;=$C$9,0,1)),0)+IF(GO$63=$C$17,0,IF(GN$63=$C$17,$B241*(GN$60),0))</f>
        <v>0</v>
      </c>
      <c r="GO241" s="50">
        <f>IF(GO$63&lt;=$C$17,($C$34*GO$59*$B241/$C$63)*(IF(COUNTA($D241:GN241)*(12/$C$63)&lt;=$C$9,0,1)),0)+IF(GP$63=$C$17,0,IF(GO$63=$C$17,$B241*(GO$60),0))</f>
        <v>0</v>
      </c>
      <c r="GP241" s="50">
        <f>IF(GP$63&lt;=$C$17,($C$34*GP$59*$B241/$C$63)*(IF(COUNTA($D241:GO241)*(12/$C$63)&lt;=$C$9,0,1)),0)+IF(GQ$63=$C$17,0,IF(GP$63=$C$17,$B241*(GP$60),0))</f>
        <v>0</v>
      </c>
      <c r="GQ241" s="50">
        <f>IF(GQ$63&lt;=$C$17,($C$34*GQ$59*$B241/$C$63)*(IF(COUNTA($D241:GP241)*(12/$C$63)&lt;=$C$9,0,1)),0)+IF(GR$63=$C$17,0,IF(GQ$63=$C$17,$B241*(GQ$60),0))</f>
        <v>0</v>
      </c>
      <c r="GR241" s="50">
        <f>IF(GR$63&lt;=$C$17,($C$34*GR$59*$B241/$C$63)*(IF(COUNTA($D241:GQ241)*(12/$C$63)&lt;=$C$9,0,1)),0)+IF(GS$63=$C$17,0,IF(GR$63=$C$17,$B241*(GR$60),0))</f>
        <v>0</v>
      </c>
      <c r="GS241" s="50">
        <f>IF(GS$63&lt;=$C$17,($C$34*GS$59*$B241/$C$63)*(IF(COUNTA($D241:GR241)*(12/$C$63)&lt;=$C$9,0,1)),0)+IF(GT$63=$C$17,0,IF(GS$63=$C$17,$B241*(GS$60),0))</f>
        <v>0</v>
      </c>
      <c r="GT241" s="50">
        <f>IF(GT$63&lt;=$C$17,($C$34*GT$59*$B241/$C$63)*(IF(COUNTA($D241:GS241)*(12/$C$63)&lt;=$C$9,0,1)),0)+IF(GU$63=$C$17,0,IF(GT$63=$C$17,$B241*(GT$60),0))</f>
        <v>0</v>
      </c>
      <c r="GU241" s="50">
        <f>IF(GU$63&lt;=$C$17,($C$34*GU$59*$B241/$C$63)*(IF(COUNTA($D241:GT241)*(12/$C$63)&lt;=$C$9,0,1)),0)+IF(GV$63=$C$17,0,IF(GU$63=$C$17,$B241*(GU$60),0))</f>
        <v>0</v>
      </c>
      <c r="GV241" s="50">
        <f>IF(GV$63&lt;=$C$17,($C$34*GV$59*$B241/$C$63)*(IF(COUNTA($D241:GU241)*(12/$C$63)&lt;=$C$9,0,1)),0)+IF(GW$63=$C$17,0,IF(GV$63=$C$17,$B241*(GV$60),0))</f>
        <v>0</v>
      </c>
      <c r="GW241" s="50">
        <f>IF(GW$63&lt;=$C$17,($C$34*GW$59*$B241/$C$63)*(IF(COUNTA($D241:GV241)*(12/$C$63)&lt;=$C$9,0,1)),0)+IF(GX$63=$C$17,0,IF(GW$63=$C$17,$B241*(GW$60),0))</f>
        <v>0</v>
      </c>
      <c r="GX241" s="50">
        <f>IF(GX$63&lt;=$C$17,($C$34*GX$59*$B241/$C$63)*(IF(COUNTA($D241:GW241)*(12/$C$63)&lt;=$C$9,0,1)),0)+IF(GY$63=$C$17,0,IF(GX$63=$C$17,$B241*(GX$60),0))</f>
        <v>0</v>
      </c>
      <c r="GY241" s="50">
        <f>IF(GY$63&lt;=$C$17,($C$34*GY$59*$B241/$C$63)*(IF(COUNTA($D241:GX241)*(12/$C$63)&lt;=$C$9,0,1)),0)+IF(GZ$63=$C$17,0,IF(GY$63=$C$17,$B241*(GY$60),0))</f>
        <v>0</v>
      </c>
      <c r="GZ241" s="50">
        <f>IF(GZ$63&lt;=$C$17,($C$34*GZ$59*$B241/$C$63)*(IF(COUNTA($D241:GY241)*(12/$C$63)&lt;=$C$9,0,1)),0)+IF(HA$63=$C$17,0,IF(GZ$63=$C$17,$B241*(GZ$60),0))</f>
        <v>0</v>
      </c>
      <c r="HA241" s="50">
        <f>IF(HA$63&lt;=$C$17,($C$34*HA$59*$B241/$C$63)*(IF(COUNTA($D241:GZ241)*(12/$C$63)&lt;=$C$9,0,1)),0)+IF(HB$63=$C$17,0,IF(HA$63=$C$17,$B241*(HA$60),0))</f>
        <v>0</v>
      </c>
      <c r="HB241" s="50">
        <f>IF(HB$63&lt;=$C$17,($C$34*HB$59*$B241/$C$63)*(IF(COUNTA($D241:HA241)*(12/$C$63)&lt;=$C$9,0,1)),0)+IF(HC$63=$C$17,0,IF(HB$63=$C$17,$B241*(HB$60),0))</f>
        <v>0</v>
      </c>
      <c r="HC241" s="50">
        <f>IF(HC$63&lt;=$C$17,($C$34*HC$59*$B241/$C$63)*(IF(COUNTA($D241:HB241)*(12/$C$63)&lt;=$C$9,0,1)),0)+IF(HD$63=$C$17,0,IF(HC$63=$C$17,$B241*(HC$60),0))</f>
        <v>0</v>
      </c>
      <c r="HD241" s="50">
        <f>IF(HD$63&lt;=$C$17,($C$34*HD$59*$B241/$C$63)*(IF(COUNTA($D241:HC241)*(12/$C$63)&lt;=$C$9,0,1)),0)+IF(HE$63=$C$17,0,IF(HD$63=$C$17,$B241*(HD$60),0))</f>
        <v>0</v>
      </c>
      <c r="HE241" s="50">
        <f>IF(HE$63&lt;=$C$17,($C$34*HE$59*$B241/$C$63)*(IF(COUNTA($D241:HD241)*(12/$C$63)&lt;=$C$9,0,1)),0)+IF(HF$63=$C$17,0,IF(HE$63=$C$17,$B241*(HE$60),0))</f>
        <v>0</v>
      </c>
      <c r="HF241" s="50">
        <f>IF(HF$63&lt;=$C$17,($C$34*HF$59*$B241/$C$63)*(IF(COUNTA($D241:HE241)*(12/$C$63)&lt;=$C$9,0,1)),0)+IF(HG$63=$C$17,0,IF(HF$63=$C$17,$B241*(HF$60),0))</f>
        <v>0</v>
      </c>
      <c r="HG241" s="50">
        <f>IF(HG$63&lt;=$C$17,($C$34*HG$59*$B241/$C$63)*(IF(COUNTA($D241:HF241)*(12/$C$63)&lt;=$C$9,0,1)),0)+IF(HH$63=$C$17,0,IF(HG$63=$C$17,$B241*(HG$60),0))</f>
        <v>0</v>
      </c>
      <c r="HH241" s="50">
        <f>IF(HH$63&lt;=$C$17,($C$34*HH$59*$B241/$C$63)*(IF(COUNTA($D241:HG241)*(12/$C$63)&lt;=$C$9,0,1)),0)+IF(HI$63=$C$17,0,IF(HH$63=$C$17,$B241*(HH$60),0))</f>
        <v>0</v>
      </c>
      <c r="HI241" s="50">
        <f>IF(HI$63&lt;=$C$17,($C$34*HI$59*$B241/$C$63)*(IF(COUNTA($D241:HH241)*(12/$C$63)&lt;=$C$9,0,1)),0)+IF(HJ$63=$C$17,0,IF(HI$63=$C$17,$B241*(HI$60),0))</f>
        <v>0</v>
      </c>
      <c r="HJ241" s="50">
        <f>IF(HJ$63&lt;=$C$17,($C$34*HJ$59*$B241/$C$63)*(IF(COUNTA($D241:HI241)*(12/$C$63)&lt;=$C$9,0,1)),0)+IF(HK$63=$C$17,0,IF(HJ$63=$C$17,$B241*(HJ$60),0))</f>
        <v>0</v>
      </c>
      <c r="HK241" s="50">
        <f>IF(HK$63&lt;=$C$17,($C$34*HK$59*$B241/$C$63)*(IF(COUNTA($D241:HJ241)*(12/$C$63)&lt;=$C$9,0,1)),0)+IF(HL$63=$C$17,0,IF(HK$63=$C$17,$B241*(HK$60),0))</f>
        <v>0</v>
      </c>
      <c r="HL241" s="50">
        <f>IF(HL$63&lt;=$C$17,($C$34*HL$59*$B241/$C$63)*(IF(COUNTA($D241:HK241)*(12/$C$63)&lt;=$C$9,0,1)),0)+IF(HM$63=$C$17,0,IF(HL$63=$C$17,$B241*(HL$60),0))</f>
        <v>0</v>
      </c>
      <c r="HM241" s="50">
        <f>IF(HM$63&lt;=$C$17,($C$34*HM$59*$B241/$C$63)*(IF(COUNTA($D241:HL241)*(12/$C$63)&lt;=$C$9,0,1)),0)+IF(HN$63=$C$17,0,IF(HM$63=$C$17,$B241*(HM$60),0))</f>
        <v>0</v>
      </c>
      <c r="HN241" s="50">
        <f>IF(HN$63&lt;=$C$17,($C$34*HN$59*$B241/$C$63)*(IF(COUNTA($D241:HM241)*(12/$C$63)&lt;=$C$9,0,1)),0)+IF(HO$63=$C$17,0,IF(HN$63=$C$17,$B241*(HN$60),0))</f>
        <v>0</v>
      </c>
      <c r="HO241" s="50">
        <f>IF(HO$63&lt;=$C$17,($C$34*HO$59*$B241/$C$63)*(IF(COUNTA($D241:HN241)*(12/$C$63)&lt;=$C$9,0,1)),0)+IF(HP$63=$C$17,0,IF(HO$63=$C$17,$B241*(HO$60),0))</f>
        <v>0</v>
      </c>
      <c r="HP241" s="50">
        <f>IF(HP$63&lt;=$C$17,($C$34*HP$59*$B241/$C$63)*(IF(COUNTA($D241:HO241)*(12/$C$63)&lt;=$C$9,0,1)),0)+IF(HQ$63=$C$17,0,IF(HP$63=$C$17,$B241*(HP$60),0))</f>
        <v>0</v>
      </c>
      <c r="HQ241" s="50">
        <f>IF(HQ$63&lt;=$C$17,($C$34*HQ$59*$B241/$C$63)*(IF(COUNTA($D241:HP241)*(12/$C$63)&lt;=$C$9,0,1)),0)+IF(HR$63=$C$17,0,IF(HQ$63=$C$17,$B241*(HQ$60),0))</f>
        <v>0</v>
      </c>
      <c r="HR241" s="50">
        <f>IF(HR$63&lt;=$C$17,($C$34*HR$59*$B241/$C$63)*(IF(COUNTA($D241:HQ241)*(12/$C$63)&lt;=$C$9,0,1)),0)+IF(HS$63=$C$17,0,IF(HR$63=$C$17,$B241*(HR$60),0))</f>
        <v>0</v>
      </c>
      <c r="HS241" s="50">
        <f>IF(HS$63&lt;=$C$17,($C$34*HS$59*$B241/$C$63)*(IF(COUNTA($D241:HR241)*(12/$C$63)&lt;=$C$9,0,1)),0)+IF(HT$63=$C$17,0,IF(HS$63=$C$17,$B241*(HS$60),0))</f>
        <v>0</v>
      </c>
      <c r="HT241" s="50">
        <f>IF(HT$63&lt;=$C$17,($C$34*HT$59*$B241/$C$63)*(IF(COUNTA($D241:HS241)*(12/$C$63)&lt;=$C$9,0,1)),0)+IF(HU$63=$C$17,0,IF(HT$63=$C$17,$B241*(HT$60),0))</f>
        <v>0</v>
      </c>
      <c r="HU241" s="50">
        <f>IF(HU$63&lt;=$C$17,($C$34*HU$59*$B241/$C$63)*(IF(COUNTA($D241:HT241)*(12/$C$63)&lt;=$C$9,0,1)),0)+IF(HV$63=$C$17,0,IF(HU$63=$C$17,$B241*(HU$60),0))</f>
        <v>0</v>
      </c>
      <c r="HV241" s="50">
        <f>IF(HV$63&lt;=$C$17,($C$34*HV$59*$B241/$C$63)*(IF(COUNTA($D241:HU241)*(12/$C$63)&lt;=$C$9,0,1)),0)+IF(HW$63=$C$17,0,IF(HV$63=$C$17,$B241*(HV$60),0))</f>
        <v>0</v>
      </c>
      <c r="HW241" s="50">
        <f>IF(HW$63&lt;=$C$17,($C$34*HW$59*$B241/$C$63)*(IF(COUNTA($D241:HV241)*(12/$C$63)&lt;=$C$9,0,1)),0)+IF(HX$63=$C$17,0,IF(HW$63=$C$17,$B241*(HW$60),0))</f>
        <v>0</v>
      </c>
      <c r="HX241" s="50">
        <f>IF(HX$63&lt;=$C$17,($C$34*HX$59*$B241/$C$63)*(IF(COUNTA($D241:HW241)*(12/$C$63)&lt;=$C$9,0,1)),0)+IF(HY$63=$C$17,0,IF(HX$63=$C$17,$B241*(HX$60),0))</f>
        <v>0</v>
      </c>
      <c r="HY241" s="50">
        <f>IF(HY$63&lt;=$C$17,($C$34*HY$59*$B241/$C$63)*(IF(COUNTA($D241:HX241)*(12/$C$63)&lt;=$C$9,0,1)),0)+IF(HZ$63=$C$17,0,IF(HY$63=$C$17,$B241*(HY$60),0))</f>
        <v>0</v>
      </c>
      <c r="HZ241" s="50">
        <f>IF(HZ$63&lt;=$C$17,($C$34*HZ$59*$B241/$C$63)*(IF(COUNTA($D241:HY241)*(12/$C$63)&lt;=$C$9,0,1)),0)+IF(IA$63=$C$17,0,IF(HZ$63=$C$17,$B241*(HZ$60),0))</f>
        <v>0</v>
      </c>
      <c r="IA241" s="50">
        <f>IF(IA$63&lt;=$C$17,($C$34*IA$59*$B241/$C$63)*(IF(COUNTA($D241:HZ241)*(12/$C$63)&lt;=$C$9,0,1)),0)+IF(IB$63=$C$17,0,IF(IA$63=$C$17,$B241*(IA$60),0))</f>
        <v>0</v>
      </c>
      <c r="IB241" s="50">
        <f>IF(IB$63&lt;=$C$17,($C$34*IB$59*$B241/$C$63)*(IF(COUNTA($D241:IA241)*(12/$C$63)&lt;=$C$9,0,1)),0)+IF(IC$63=$C$17,0,IF(IB$63=$C$17,$B241*(IB$60),0))</f>
        <v>0</v>
      </c>
      <c r="IC241" s="50">
        <f>IF(IC$63&lt;=$C$17,($C$34*IC$59*$B241/$C$63)*(IF(COUNTA($D241:IB241)*(12/$C$63)&lt;=$C$9,0,1)),0)+IF(ID$63=$C$17,0,IF(IC$63=$C$17,$B241*(IC$60),0))</f>
        <v>0</v>
      </c>
      <c r="ID241" s="50">
        <f>IF(ID$63&lt;=$C$17,($C$34*ID$59*$B241/$C$63)*(IF(COUNTA($D241:IC241)*(12/$C$63)&lt;=$C$9,0,1)),0)+IF(IE$63=$C$17,0,IF(ID$63=$C$17,$B241*(ID$60),0))</f>
        <v>0</v>
      </c>
      <c r="IE241" s="50">
        <f>IF(IE$63&lt;=$C$17,($C$34*IE$59*$B241/$C$63)*(IF(COUNTA($D241:ID241)*(12/$C$63)&lt;=$C$9,0,1)),0)+IF(IF$63=$C$17,0,IF(IE$63=$C$17,$B241*(IE$60),0))</f>
        <v>0</v>
      </c>
      <c r="IF241" s="50">
        <f>IF(IF$63&lt;=$C$17,($C$34*IF$59*$B241/$C$63)*(IF(COUNTA($D241:IE241)*(12/$C$63)&lt;=$C$9,0,1)),0)+IF(IG$63=$C$17,0,IF(IF$63=$C$17,$B241*(IF$60),0))</f>
        <v>0</v>
      </c>
      <c r="IG241" s="50">
        <f>IF(IG$63&lt;=$C$17,($C$34*IG$59*$B241/$C$63)*(IF(COUNTA($D241:IF241)*(12/$C$63)&lt;=$C$9,0,1)),0)+IF(IH$63=$C$17,0,IF(IG$63=$C$17,$B241*(IG$60),0))</f>
        <v>0</v>
      </c>
      <c r="IH241" s="50">
        <f>IF(IH$63&lt;=$C$17,($C$34*IH$59*$B241/$C$63)*(IF(COUNTA($D241:IG241)*(12/$C$63)&lt;=$C$9,0,1)),0)+IF(II$63=$C$17,0,IF(IH$63=$C$17,$B241*(IH$60),0))</f>
        <v>0</v>
      </c>
      <c r="II241" s="50">
        <f>IF(II$63&lt;=$C$17,($C$34*II$59*$B241/$C$63)*(IF(COUNTA($D241:IH241)*(12/$C$63)&lt;=$C$9,0,1)),0)+IF(IJ$63=$C$17,0,IF(II$63=$C$17,$B241*(II$60),0))</f>
        <v>0</v>
      </c>
      <c r="IJ241" s="50">
        <f>IF(IJ$63&lt;=$C$17,($C$34*IJ$59*$B241/$C$63)*(IF(COUNTA($D241:II241)*(12/$C$63)&lt;=$C$9,0,1)),0)+IF(IK$63=$C$17,0,IF(IJ$63=$C$17,$B241*(IJ$60),0))</f>
        <v>0</v>
      </c>
      <c r="IK241" s="50">
        <f>IF(IK$63&lt;=$C$17,($C$34*IK$59*$B241/$C$63)*(IF(COUNTA($D241:IJ241)*(12/$C$63)&lt;=$C$9,0,1)),0)+IF(IL$63=$C$17,0,IF(IK$63=$C$17,$B241*(IK$60),0))</f>
        <v>0</v>
      </c>
      <c r="IL241" s="50">
        <f>IF(IL$63&lt;=$C$17,($C$34*IL$59*$B241/$C$63)*(IF(COUNTA($D241:IK241)*(12/$C$63)&lt;=$C$9,0,1)),0)+IF(IM$63=$C$17,0,IF(IL$63=$C$17,$B241*(IL$60),0))</f>
        <v>0</v>
      </c>
      <c r="IM241" s="50">
        <f>IF(IM$63&lt;=$C$17,($C$34*IM$59*$B241/$C$63)*(IF(COUNTA($D241:IL241)*(12/$C$63)&lt;=$C$9,0,1)),0)+IF(IN$63=$C$17,0,IF(IM$63=$C$17,$B241*(IM$60),0))</f>
        <v>0</v>
      </c>
      <c r="IN241" s="50">
        <f>IF(IN$63&lt;=$C$17,($C$34*IN$59*$B241/$C$63)*(IF(COUNTA($D241:IM241)*(12/$C$63)&lt;=$C$9,0,1)),0)+IF(IO$63=$C$17,0,IF(IN$63=$C$17,$B241*(IN$60),0))</f>
        <v>0</v>
      </c>
      <c r="IO241" s="50">
        <f>IF(IO$63&lt;=$C$17,($C$34*IO$59*$B241/$C$63)*(IF(COUNTA($D241:IN241)*(12/$C$63)&lt;=$C$9,0,1)),0)+IF(IP$63=$C$17,0,IF(IO$63=$C$17,$B241*(IO$60),0))</f>
        <v>0</v>
      </c>
      <c r="IP241" s="50">
        <f>IF(IP$63&lt;=$C$17,($C$34*IP$59*$B241/$C$63)*(IF(COUNTA($D241:IO241)*(12/$C$63)&lt;=$C$9,0,1)),0)+IF(IQ$63=$C$17,0,IF(IP$63=$C$17,$B241*(IP$60),0))</f>
        <v>0</v>
      </c>
      <c r="IQ241" s="50">
        <f>IF(IQ$63&lt;=$C$17,($C$34*IQ$59*$B241/$C$63)*(IF(COUNTA($D241:IP241)*(12/$C$63)&lt;=$C$9,0,1)),0)+IF(IR$63=$C$17,0,IF(IQ$63=$C$17,$B241*(IQ$60),0))</f>
        <v>0</v>
      </c>
      <c r="IR241" s="50">
        <f>IF(IR$63&lt;=$C$17,($C$34*IR$59*$B241/$C$63)*(IF(COUNTA($D241:IQ241)*(12/$C$63)&lt;=$C$9,0,1)),0)+IF(IS$63=$C$17,0,IF(IR$63=$C$17,$B241*(IR$60),0))</f>
        <v>0</v>
      </c>
      <c r="IS241" s="50">
        <f>IF(IS$63&lt;=$C$17,($C$34*IS$59*$B241/$C$63)*(IF(COUNTA($D241:IR241)*(12/$C$63)&lt;=$C$9,0,1)),0)+IF(IT$63=$C$17,0,IF(IS$63=$C$17,$B241*(IS$60),0))</f>
        <v>0</v>
      </c>
      <c r="IT241" s="50">
        <f>IF(IT$63&lt;=$C$17,($C$34*IT$59*$B241/$C$63)*(IF(COUNTA($D241:IS241)*(12/$C$63)&lt;=$C$9,0,1)),0)+IF(IU$63=$C$17,0,IF(IT$63=$C$17,$B241*(IT$60),0))</f>
        <v>0</v>
      </c>
      <c r="IU241" s="50">
        <f>IF(IU$63&lt;=$C$17,($C$34*IU$59*$B241/$C$63)*(IF(COUNTA($D241:IT241)*(12/$C$63)&lt;=$C$9,0,1)),0)+IF(IV$63=$C$17,0,IF(IU$63=$C$17,$B241*(IU$60),0))</f>
        <v>0</v>
      </c>
      <c r="IV241" s="50">
        <f>IF(IV$63&lt;=$C$17,($C$34*IV$59*$B241/$C$63)*(IF(COUNTA($D241:IU241)*(12/$C$63)&lt;=$C$9,0,1)),0)+IF(IW$63=$C$17,0,IF(IV$63=$C$17,$B241*(IV$60),0))</f>
        <v>0</v>
      </c>
      <c r="IW241" s="50">
        <f>IF(IW$63&lt;=$C$17,($C$34*IW$59*$B241/$C$63)*(IF(COUNTA($D241:IV241)*(12/$C$63)&lt;=$C$9,0,1)),0)+IF(IX$63=$C$17,0,IF(IW$63=$C$17,$B241*(IW$60),0))</f>
        <v>0</v>
      </c>
      <c r="IX241" s="50"/>
      <c r="IY241" s="50"/>
      <c r="IZ241" s="50"/>
      <c r="JA241" s="50"/>
      <c r="JB241" s="50"/>
      <c r="JC241" s="50"/>
      <c r="JD241" s="50"/>
      <c r="JE241" s="50"/>
      <c r="JF241" s="50"/>
      <c r="JG241" s="50"/>
      <c r="JH241" s="50"/>
      <c r="JI241" s="50"/>
      <c r="JJ241" s="50"/>
      <c r="JK241" s="50"/>
      <c r="JL241" s="50"/>
      <c r="JM241" s="50"/>
      <c r="JN241" s="50"/>
      <c r="JO241" s="50"/>
      <c r="JP241" s="50"/>
      <c r="JQ241" s="50"/>
      <c r="JR241" s="50"/>
      <c r="JS241" s="50"/>
      <c r="JT241" s="50"/>
      <c r="JU241" s="50"/>
      <c r="JV241" s="50"/>
      <c r="JW241" s="50"/>
      <c r="JX241" s="50"/>
      <c r="JY241" s="50"/>
      <c r="JZ241" s="50"/>
      <c r="KA241" s="50"/>
      <c r="KB241" s="50"/>
      <c r="KC241" s="50"/>
      <c r="KD241" s="50"/>
      <c r="KE241" s="50"/>
      <c r="KF241" s="50"/>
      <c r="KG241" s="50"/>
      <c r="KH241" s="50"/>
      <c r="KI241" s="50"/>
      <c r="KJ241" s="50"/>
      <c r="KK241" s="50"/>
      <c r="KL241" s="50"/>
      <c r="KM241" s="50"/>
      <c r="KN241" s="50"/>
      <c r="KO241" s="50"/>
      <c r="KP241" s="50"/>
      <c r="KQ241" s="50"/>
      <c r="KR241" s="50"/>
      <c r="KS241" s="50"/>
      <c r="KT241" s="50"/>
      <c r="KU241" s="50"/>
      <c r="KV241" s="50"/>
      <c r="KW241" s="50"/>
      <c r="KX241" s="50"/>
      <c r="KY241" s="50"/>
      <c r="KZ241" s="50"/>
      <c r="LA241" s="50"/>
      <c r="LB241" s="50"/>
      <c r="LC241" s="50"/>
      <c r="LD241" s="50"/>
      <c r="LE241" s="50"/>
      <c r="LF241" s="50"/>
      <c r="LG241" s="50"/>
      <c r="LH241" s="50"/>
      <c r="LI241" s="50"/>
      <c r="LJ241" s="50"/>
      <c r="LK241" s="50"/>
      <c r="LL241" s="50"/>
      <c r="LM241" s="50"/>
      <c r="LN241" s="50"/>
      <c r="LO241" s="50"/>
      <c r="LP241" s="50"/>
      <c r="LQ241" s="50"/>
      <c r="LR241" s="50"/>
      <c r="LS241" s="50"/>
      <c r="LT241" s="50"/>
      <c r="LU241" s="50"/>
      <c r="LV241" s="50"/>
      <c r="LW241" s="50"/>
      <c r="LX241" s="50"/>
      <c r="LY241" s="50"/>
      <c r="LZ241" s="50"/>
      <c r="MA241" s="50"/>
      <c r="MB241" s="50"/>
      <c r="MC241" s="50"/>
      <c r="MD241" s="50"/>
      <c r="ME241" s="50"/>
      <c r="MF241" s="50"/>
      <c r="MG241" s="50"/>
      <c r="MH241" s="50"/>
      <c r="MI241" s="50"/>
      <c r="MJ241" s="50"/>
      <c r="MK241" s="50"/>
      <c r="ML241" s="50"/>
      <c r="MM241" s="50"/>
      <c r="MN241" s="50"/>
      <c r="MO241" s="50"/>
      <c r="MP241" s="50"/>
      <c r="MQ241" s="50"/>
      <c r="MR241" s="50"/>
      <c r="MS241" s="50"/>
      <c r="MT241" s="50"/>
      <c r="MU241" s="50"/>
      <c r="MV241" s="50"/>
      <c r="MW241" s="50"/>
      <c r="MX241" s="50"/>
      <c r="MY241" s="50"/>
      <c r="MZ241" s="50"/>
      <c r="NA241" s="50"/>
      <c r="NB241" s="50"/>
      <c r="NC241" s="50"/>
      <c r="ND241" s="50"/>
      <c r="NE241" s="50"/>
      <c r="NF241" s="50"/>
      <c r="NG241" s="50"/>
      <c r="NH241" s="50"/>
      <c r="NI241" s="50"/>
      <c r="NJ241" s="50"/>
      <c r="NK241" s="50"/>
      <c r="NL241" s="50"/>
      <c r="NM241" s="50"/>
      <c r="NN241" s="50"/>
      <c r="NO241" s="50"/>
      <c r="NP241" s="50"/>
      <c r="NQ241" s="50"/>
      <c r="NR241" s="50"/>
      <c r="NS241" s="50"/>
      <c r="NT241" s="50"/>
      <c r="NU241" s="50"/>
    </row>
    <row r="242" spans="1:385" outlineLevel="1" x14ac:dyDescent="0.25">
      <c r="A242" s="2" t="s">
        <v>55</v>
      </c>
      <c r="B242" s="79">
        <f ca="1">+OFFSET($D$52,0,COUNTA($B$66:B241),,)</f>
        <v>0</v>
      </c>
      <c r="C242" s="88">
        <f t="shared" si="72"/>
        <v>0</v>
      </c>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47"/>
      <c r="EJ242" s="47"/>
      <c r="EK242" s="47"/>
      <c r="EL242" s="47"/>
      <c r="EM242" s="47"/>
      <c r="EN242" s="47"/>
      <c r="EO242" s="47"/>
      <c r="EP242" s="47"/>
      <c r="EQ242" s="47"/>
      <c r="ER242" s="47"/>
      <c r="ES242" s="47"/>
      <c r="ET242" s="47"/>
      <c r="EU242" s="47"/>
      <c r="EV242" s="47"/>
      <c r="EW242" s="47"/>
      <c r="EX242" s="47"/>
      <c r="EY242" s="47"/>
      <c r="EZ242" s="47"/>
      <c r="FA242" s="47"/>
      <c r="FB242" s="47"/>
      <c r="FC242" s="47"/>
      <c r="FD242" s="47"/>
      <c r="FE242" s="47"/>
      <c r="FF242" s="47"/>
      <c r="FG242" s="47"/>
      <c r="FH242" s="47"/>
      <c r="FI242" s="47"/>
      <c r="FJ242" s="47"/>
      <c r="FK242" s="47"/>
      <c r="FL242" s="47"/>
      <c r="FM242" s="47"/>
      <c r="FN242" s="47"/>
      <c r="FO242" s="47"/>
      <c r="FP242" s="47"/>
      <c r="FQ242" s="47"/>
      <c r="FR242" s="47"/>
      <c r="FS242" s="47"/>
      <c r="FT242" s="47"/>
      <c r="FU242" s="47"/>
      <c r="FV242" s="47"/>
      <c r="FW242" s="47"/>
      <c r="FX242" s="50">
        <f>IF(FY$63&gt;$C$17,0,-FX$53*(12/$C$63))</f>
        <v>0</v>
      </c>
      <c r="FY242" s="50">
        <f>IF(FY$63&lt;=$C$17,($C$34*FY$59*$B242/$C$63)*(IF(COUNTA($D242:FX242)*(12/$C$63)&lt;=$C$9,0,1)),0)+IF(FZ$63=$C$17,0,IF(FY$63=$C$17,$B242*(FY$60),0))</f>
        <v>0</v>
      </c>
      <c r="FZ242" s="50">
        <f>IF(FZ$63&lt;=$C$17,($C$34*FZ$59*$B242/$C$63)*(IF(COUNTA($D242:FY242)*(12/$C$63)&lt;=$C$9,0,1)),0)+IF(GA$63=$C$17,0,IF(FZ$63=$C$17,$B242*(FZ$60),0))</f>
        <v>0</v>
      </c>
      <c r="GA242" s="50">
        <f>IF(GA$63&lt;=$C$17,($C$34*GA$59*$B242/$C$63)*(IF(COUNTA($D242:FZ242)*(12/$C$63)&lt;=$C$9,0,1)),0)+IF(GB$63=$C$17,0,IF(GA$63=$C$17,$B242*(GA$60),0))</f>
        <v>0</v>
      </c>
      <c r="GB242" s="50">
        <f>IF(GB$63&lt;=$C$17,($C$34*GB$59*$B242/$C$63)*(IF(COUNTA($D242:GA242)*(12/$C$63)&lt;=$C$9,0,1)),0)+IF(GC$63=$C$17,0,IF(GB$63=$C$17,$B242*(GB$60),0))</f>
        <v>0</v>
      </c>
      <c r="GC242" s="50">
        <f>IF(GC$63&lt;=$C$17,($C$34*GC$59*$B242/$C$63)*(IF(COUNTA($D242:GB242)*(12/$C$63)&lt;=$C$9,0,1)),0)+IF(GD$63=$C$17,0,IF(GC$63=$C$17,$B242*(GC$60),0))</f>
        <v>0</v>
      </c>
      <c r="GD242" s="50">
        <f>IF(GD$63&lt;=$C$17,($C$34*GD$59*$B242/$C$63)*(IF(COUNTA($D242:GC242)*(12/$C$63)&lt;=$C$9,0,1)),0)+IF(GE$63=$C$17,0,IF(GD$63=$C$17,$B242*(GD$60),0))</f>
        <v>0</v>
      </c>
      <c r="GE242" s="50">
        <f>IF(GE$63&lt;=$C$17,($C$34*GE$59*$B242/$C$63)*(IF(COUNTA($D242:GD242)*(12/$C$63)&lt;=$C$9,0,1)),0)+IF(GF$63=$C$17,0,IF(GE$63=$C$17,$B242*(GE$60),0))</f>
        <v>0</v>
      </c>
      <c r="GF242" s="50">
        <f>IF(GF$63&lt;=$C$17,($C$34*GF$59*$B242/$C$63)*(IF(COUNTA($D242:GE242)*(12/$C$63)&lt;=$C$9,0,1)),0)+IF(GG$63=$C$17,0,IF(GF$63=$C$17,$B242*(GF$60),0))</f>
        <v>0</v>
      </c>
      <c r="GG242" s="50">
        <f>IF(GG$63&lt;=$C$17,($C$34*GG$59*$B242/$C$63)*(IF(COUNTA($D242:GF242)*(12/$C$63)&lt;=$C$9,0,1)),0)+IF(GH$63=$C$17,0,IF(GG$63=$C$17,$B242*(GG$60),0))</f>
        <v>0</v>
      </c>
      <c r="GH242" s="50">
        <f>IF(GH$63&lt;=$C$17,($C$34*GH$59*$B242/$C$63)*(IF(COUNTA($D242:GG242)*(12/$C$63)&lt;=$C$9,0,1)),0)+IF(GI$63=$C$17,0,IF(GH$63=$C$17,$B242*(GH$60),0))</f>
        <v>0</v>
      </c>
      <c r="GI242" s="50">
        <f>IF(GI$63&lt;=$C$17,($C$34*GI$59*$B242/$C$63)*(IF(COUNTA($D242:GH242)*(12/$C$63)&lt;=$C$9,0,1)),0)+IF(GJ$63=$C$17,0,IF(GI$63=$C$17,$B242*(GI$60),0))</f>
        <v>0</v>
      </c>
      <c r="GJ242" s="50">
        <f>IF(GJ$63&lt;=$C$17,($C$34*GJ$59*$B242/$C$63)*(IF(COUNTA($D242:GI242)*(12/$C$63)&lt;=$C$9,0,1)),0)+IF(GK$63=$C$17,0,IF(GJ$63=$C$17,$B242*(GJ$60),0))</f>
        <v>0</v>
      </c>
      <c r="GK242" s="50">
        <f>IF(GK$63&lt;=$C$17,($C$34*GK$59*$B242/$C$63)*(IF(COUNTA($D242:GJ242)*(12/$C$63)&lt;=$C$9,0,1)),0)+IF(GL$63=$C$17,0,IF(GK$63=$C$17,$B242*(GK$60),0))</f>
        <v>0</v>
      </c>
      <c r="GL242" s="50">
        <f>IF(GL$63&lt;=$C$17,($C$34*GL$59*$B242/$C$63)*(IF(COUNTA($D242:GK242)*(12/$C$63)&lt;=$C$9,0,1)),0)+IF(GM$63=$C$17,0,IF(GL$63=$C$17,$B242*(GL$60),0))</f>
        <v>0</v>
      </c>
      <c r="GM242" s="50">
        <f>IF(GM$63&lt;=$C$17,($C$34*GM$59*$B242/$C$63)*(IF(COUNTA($D242:GL242)*(12/$C$63)&lt;=$C$9,0,1)),0)+IF(GN$63=$C$17,0,IF(GM$63=$C$17,$B242*(GM$60),0))</f>
        <v>0</v>
      </c>
      <c r="GN242" s="50">
        <f>IF(GN$63&lt;=$C$17,($C$34*GN$59*$B242/$C$63)*(IF(COUNTA($D242:GM242)*(12/$C$63)&lt;=$C$9,0,1)),0)+IF(GO$63=$C$17,0,IF(GN$63=$C$17,$B242*(GN$60),0))</f>
        <v>0</v>
      </c>
      <c r="GO242" s="50">
        <f>IF(GO$63&lt;=$C$17,($C$34*GO$59*$B242/$C$63)*(IF(COUNTA($D242:GN242)*(12/$C$63)&lt;=$C$9,0,1)),0)+IF(GP$63=$C$17,0,IF(GO$63=$C$17,$B242*(GO$60),0))</f>
        <v>0</v>
      </c>
      <c r="GP242" s="50">
        <f>IF(GP$63&lt;=$C$17,($C$34*GP$59*$B242/$C$63)*(IF(COUNTA($D242:GO242)*(12/$C$63)&lt;=$C$9,0,1)),0)+IF(GQ$63=$C$17,0,IF(GP$63=$C$17,$B242*(GP$60),0))</f>
        <v>0</v>
      </c>
      <c r="GQ242" s="50">
        <f>IF(GQ$63&lt;=$C$17,($C$34*GQ$59*$B242/$C$63)*(IF(COUNTA($D242:GP242)*(12/$C$63)&lt;=$C$9,0,1)),0)+IF(GR$63=$C$17,0,IF(GQ$63=$C$17,$B242*(GQ$60),0))</f>
        <v>0</v>
      </c>
      <c r="GR242" s="50">
        <f>IF(GR$63&lt;=$C$17,($C$34*GR$59*$B242/$C$63)*(IF(COUNTA($D242:GQ242)*(12/$C$63)&lt;=$C$9,0,1)),0)+IF(GS$63=$C$17,0,IF(GR$63=$C$17,$B242*(GR$60),0))</f>
        <v>0</v>
      </c>
      <c r="GS242" s="50">
        <f>IF(GS$63&lt;=$C$17,($C$34*GS$59*$B242/$C$63)*(IF(COUNTA($D242:GR242)*(12/$C$63)&lt;=$C$9,0,1)),0)+IF(GT$63=$C$17,0,IF(GS$63=$C$17,$B242*(GS$60),0))</f>
        <v>0</v>
      </c>
      <c r="GT242" s="50">
        <f>IF(GT$63&lt;=$C$17,($C$34*GT$59*$B242/$C$63)*(IF(COUNTA($D242:GS242)*(12/$C$63)&lt;=$C$9,0,1)),0)+IF(GU$63=$C$17,0,IF(GT$63=$C$17,$B242*(GT$60),0))</f>
        <v>0</v>
      </c>
      <c r="GU242" s="50">
        <f>IF(GU$63&lt;=$C$17,($C$34*GU$59*$B242/$C$63)*(IF(COUNTA($D242:GT242)*(12/$C$63)&lt;=$C$9,0,1)),0)+IF(GV$63=$C$17,0,IF(GU$63=$C$17,$B242*(GU$60),0))</f>
        <v>0</v>
      </c>
      <c r="GV242" s="50">
        <f>IF(GV$63&lt;=$C$17,($C$34*GV$59*$B242/$C$63)*(IF(COUNTA($D242:GU242)*(12/$C$63)&lt;=$C$9,0,1)),0)+IF(GW$63=$C$17,0,IF(GV$63=$C$17,$B242*(GV$60),0))</f>
        <v>0</v>
      </c>
      <c r="GW242" s="50">
        <f>IF(GW$63&lt;=$C$17,($C$34*GW$59*$B242/$C$63)*(IF(COUNTA($D242:GV242)*(12/$C$63)&lt;=$C$9,0,1)),0)+IF(GX$63=$C$17,0,IF(GW$63=$C$17,$B242*(GW$60),0))</f>
        <v>0</v>
      </c>
      <c r="GX242" s="50">
        <f>IF(GX$63&lt;=$C$17,($C$34*GX$59*$B242/$C$63)*(IF(COUNTA($D242:GW242)*(12/$C$63)&lt;=$C$9,0,1)),0)+IF(GY$63=$C$17,0,IF(GX$63=$C$17,$B242*(GX$60),0))</f>
        <v>0</v>
      </c>
      <c r="GY242" s="50">
        <f>IF(GY$63&lt;=$C$17,($C$34*GY$59*$B242/$C$63)*(IF(COUNTA($D242:GX242)*(12/$C$63)&lt;=$C$9,0,1)),0)+IF(GZ$63=$C$17,0,IF(GY$63=$C$17,$B242*(GY$60),0))</f>
        <v>0</v>
      </c>
      <c r="GZ242" s="50">
        <f>IF(GZ$63&lt;=$C$17,($C$34*GZ$59*$B242/$C$63)*(IF(COUNTA($D242:GY242)*(12/$C$63)&lt;=$C$9,0,1)),0)+IF(HA$63=$C$17,0,IF(GZ$63=$C$17,$B242*(GZ$60),0))</f>
        <v>0</v>
      </c>
      <c r="HA242" s="50">
        <f>IF(HA$63&lt;=$C$17,($C$34*HA$59*$B242/$C$63)*(IF(COUNTA($D242:GZ242)*(12/$C$63)&lt;=$C$9,0,1)),0)+IF(HB$63=$C$17,0,IF(HA$63=$C$17,$B242*(HA$60),0))</f>
        <v>0</v>
      </c>
      <c r="HB242" s="50">
        <f>IF(HB$63&lt;=$C$17,($C$34*HB$59*$B242/$C$63)*(IF(COUNTA($D242:HA242)*(12/$C$63)&lt;=$C$9,0,1)),0)+IF(HC$63=$C$17,0,IF(HB$63=$C$17,$B242*(HB$60),0))</f>
        <v>0</v>
      </c>
      <c r="HC242" s="50">
        <f>IF(HC$63&lt;=$C$17,($C$34*HC$59*$B242/$C$63)*(IF(COUNTA($D242:HB242)*(12/$C$63)&lt;=$C$9,0,1)),0)+IF(HD$63=$C$17,0,IF(HC$63=$C$17,$B242*(HC$60),0))</f>
        <v>0</v>
      </c>
      <c r="HD242" s="50">
        <f>IF(HD$63&lt;=$C$17,($C$34*HD$59*$B242/$C$63)*(IF(COUNTA($D242:HC242)*(12/$C$63)&lt;=$C$9,0,1)),0)+IF(HE$63=$C$17,0,IF(HD$63=$C$17,$B242*(HD$60),0))</f>
        <v>0</v>
      </c>
      <c r="HE242" s="50">
        <f>IF(HE$63&lt;=$C$17,($C$34*HE$59*$B242/$C$63)*(IF(COUNTA($D242:HD242)*(12/$C$63)&lt;=$C$9,0,1)),0)+IF(HF$63=$C$17,0,IF(HE$63=$C$17,$B242*(HE$60),0))</f>
        <v>0</v>
      </c>
      <c r="HF242" s="50">
        <f>IF(HF$63&lt;=$C$17,($C$34*HF$59*$B242/$C$63)*(IF(COUNTA($D242:HE242)*(12/$C$63)&lt;=$C$9,0,1)),0)+IF(HG$63=$C$17,0,IF(HF$63=$C$17,$B242*(HF$60),0))</f>
        <v>0</v>
      </c>
      <c r="HG242" s="50">
        <f>IF(HG$63&lt;=$C$17,($C$34*HG$59*$B242/$C$63)*(IF(COUNTA($D242:HF242)*(12/$C$63)&lt;=$C$9,0,1)),0)+IF(HH$63=$C$17,0,IF(HG$63=$C$17,$B242*(HG$60),0))</f>
        <v>0</v>
      </c>
      <c r="HH242" s="50">
        <f>IF(HH$63&lt;=$C$17,($C$34*HH$59*$B242/$C$63)*(IF(COUNTA($D242:HG242)*(12/$C$63)&lt;=$C$9,0,1)),0)+IF(HI$63=$C$17,0,IF(HH$63=$C$17,$B242*(HH$60),0))</f>
        <v>0</v>
      </c>
      <c r="HI242" s="50">
        <f>IF(HI$63&lt;=$C$17,($C$34*HI$59*$B242/$C$63)*(IF(COUNTA($D242:HH242)*(12/$C$63)&lt;=$C$9,0,1)),0)+IF(HJ$63=$C$17,0,IF(HI$63=$C$17,$B242*(HI$60),0))</f>
        <v>0</v>
      </c>
      <c r="HJ242" s="50">
        <f>IF(HJ$63&lt;=$C$17,($C$34*HJ$59*$B242/$C$63)*(IF(COUNTA($D242:HI242)*(12/$C$63)&lt;=$C$9,0,1)),0)+IF(HK$63=$C$17,0,IF(HJ$63=$C$17,$B242*(HJ$60),0))</f>
        <v>0</v>
      </c>
      <c r="HK242" s="50">
        <f>IF(HK$63&lt;=$C$17,($C$34*HK$59*$B242/$C$63)*(IF(COUNTA($D242:HJ242)*(12/$C$63)&lt;=$C$9,0,1)),0)+IF(HL$63=$C$17,0,IF(HK$63=$C$17,$B242*(HK$60),0))</f>
        <v>0</v>
      </c>
      <c r="HL242" s="50">
        <f>IF(HL$63&lt;=$C$17,($C$34*HL$59*$B242/$C$63)*(IF(COUNTA($D242:HK242)*(12/$C$63)&lt;=$C$9,0,1)),0)+IF(HM$63=$C$17,0,IF(HL$63=$C$17,$B242*(HL$60),0))</f>
        <v>0</v>
      </c>
      <c r="HM242" s="50">
        <f>IF(HM$63&lt;=$C$17,($C$34*HM$59*$B242/$C$63)*(IF(COUNTA($D242:HL242)*(12/$C$63)&lt;=$C$9,0,1)),0)+IF(HN$63=$C$17,0,IF(HM$63=$C$17,$B242*(HM$60),0))</f>
        <v>0</v>
      </c>
      <c r="HN242" s="50">
        <f>IF(HN$63&lt;=$C$17,($C$34*HN$59*$B242/$C$63)*(IF(COUNTA($D242:HM242)*(12/$C$63)&lt;=$C$9,0,1)),0)+IF(HO$63=$C$17,0,IF(HN$63=$C$17,$B242*(HN$60),0))</f>
        <v>0</v>
      </c>
      <c r="HO242" s="50">
        <f>IF(HO$63&lt;=$C$17,($C$34*HO$59*$B242/$C$63)*(IF(COUNTA($D242:HN242)*(12/$C$63)&lt;=$C$9,0,1)),0)+IF(HP$63=$C$17,0,IF(HO$63=$C$17,$B242*(HO$60),0))</f>
        <v>0</v>
      </c>
      <c r="HP242" s="50">
        <f>IF(HP$63&lt;=$C$17,($C$34*HP$59*$B242/$C$63)*(IF(COUNTA($D242:HO242)*(12/$C$63)&lt;=$C$9,0,1)),0)+IF(HQ$63=$C$17,0,IF(HP$63=$C$17,$B242*(HP$60),0))</f>
        <v>0</v>
      </c>
      <c r="HQ242" s="50">
        <f>IF(HQ$63&lt;=$C$17,($C$34*HQ$59*$B242/$C$63)*(IF(COUNTA($D242:HP242)*(12/$C$63)&lt;=$C$9,0,1)),0)+IF(HR$63=$C$17,0,IF(HQ$63=$C$17,$B242*(HQ$60),0))</f>
        <v>0</v>
      </c>
      <c r="HR242" s="50">
        <f>IF(HR$63&lt;=$C$17,($C$34*HR$59*$B242/$C$63)*(IF(COUNTA($D242:HQ242)*(12/$C$63)&lt;=$C$9,0,1)),0)+IF(HS$63=$C$17,0,IF(HR$63=$C$17,$B242*(HR$60),0))</f>
        <v>0</v>
      </c>
      <c r="HS242" s="50">
        <f>IF(HS$63&lt;=$C$17,($C$34*HS$59*$B242/$C$63)*(IF(COUNTA($D242:HR242)*(12/$C$63)&lt;=$C$9,0,1)),0)+IF(HT$63=$C$17,0,IF(HS$63=$C$17,$B242*(HS$60),0))</f>
        <v>0</v>
      </c>
      <c r="HT242" s="50">
        <f>IF(HT$63&lt;=$C$17,($C$34*HT$59*$B242/$C$63)*(IF(COUNTA($D242:HS242)*(12/$C$63)&lt;=$C$9,0,1)),0)+IF(HU$63=$C$17,0,IF(HT$63=$C$17,$B242*(HT$60),0))</f>
        <v>0</v>
      </c>
      <c r="HU242" s="50">
        <f>IF(HU$63&lt;=$C$17,($C$34*HU$59*$B242/$C$63)*(IF(COUNTA($D242:HT242)*(12/$C$63)&lt;=$C$9,0,1)),0)+IF(HV$63=$C$17,0,IF(HU$63=$C$17,$B242*(HU$60),0))</f>
        <v>0</v>
      </c>
      <c r="HV242" s="50">
        <f>IF(HV$63&lt;=$C$17,($C$34*HV$59*$B242/$C$63)*(IF(COUNTA($D242:HU242)*(12/$C$63)&lt;=$C$9,0,1)),0)+IF(HW$63=$C$17,0,IF(HV$63=$C$17,$B242*(HV$60),0))</f>
        <v>0</v>
      </c>
      <c r="HW242" s="50">
        <f>IF(HW$63&lt;=$C$17,($C$34*HW$59*$B242/$C$63)*(IF(COUNTA($D242:HV242)*(12/$C$63)&lt;=$C$9,0,1)),0)+IF(HX$63=$C$17,0,IF(HW$63=$C$17,$B242*(HW$60),0))</f>
        <v>0</v>
      </c>
      <c r="HX242" s="50">
        <f>IF(HX$63&lt;=$C$17,($C$34*HX$59*$B242/$C$63)*(IF(COUNTA($D242:HW242)*(12/$C$63)&lt;=$C$9,0,1)),0)+IF(HY$63=$C$17,0,IF(HX$63=$C$17,$B242*(HX$60),0))</f>
        <v>0</v>
      </c>
      <c r="HY242" s="50">
        <f>IF(HY$63&lt;=$C$17,($C$34*HY$59*$B242/$C$63)*(IF(COUNTA($D242:HX242)*(12/$C$63)&lt;=$C$9,0,1)),0)+IF(HZ$63=$C$17,0,IF(HY$63=$C$17,$B242*(HY$60),0))</f>
        <v>0</v>
      </c>
      <c r="HZ242" s="50">
        <f>IF(HZ$63&lt;=$C$17,($C$34*HZ$59*$B242/$C$63)*(IF(COUNTA($D242:HY242)*(12/$C$63)&lt;=$C$9,0,1)),0)+IF(IA$63=$C$17,0,IF(HZ$63=$C$17,$B242*(HZ$60),0))</f>
        <v>0</v>
      </c>
      <c r="IA242" s="50">
        <f>IF(IA$63&lt;=$C$17,($C$34*IA$59*$B242/$C$63)*(IF(COUNTA($D242:HZ242)*(12/$C$63)&lt;=$C$9,0,1)),0)+IF(IB$63=$C$17,0,IF(IA$63=$C$17,$B242*(IA$60),0))</f>
        <v>0</v>
      </c>
      <c r="IB242" s="50">
        <f>IF(IB$63&lt;=$C$17,($C$34*IB$59*$B242/$C$63)*(IF(COUNTA($D242:IA242)*(12/$C$63)&lt;=$C$9,0,1)),0)+IF(IC$63=$C$17,0,IF(IB$63=$C$17,$B242*(IB$60),0))</f>
        <v>0</v>
      </c>
      <c r="IC242" s="50">
        <f>IF(IC$63&lt;=$C$17,($C$34*IC$59*$B242/$C$63)*(IF(COUNTA($D242:IB242)*(12/$C$63)&lt;=$C$9,0,1)),0)+IF(ID$63=$C$17,0,IF(IC$63=$C$17,$B242*(IC$60),0))</f>
        <v>0</v>
      </c>
      <c r="ID242" s="50">
        <f>IF(ID$63&lt;=$C$17,($C$34*ID$59*$B242/$C$63)*(IF(COUNTA($D242:IC242)*(12/$C$63)&lt;=$C$9,0,1)),0)+IF(IE$63=$C$17,0,IF(ID$63=$C$17,$B242*(ID$60),0))</f>
        <v>0</v>
      </c>
      <c r="IE242" s="50">
        <f>IF(IE$63&lt;=$C$17,($C$34*IE$59*$B242/$C$63)*(IF(COUNTA($D242:ID242)*(12/$C$63)&lt;=$C$9,0,1)),0)+IF(IF$63=$C$17,0,IF(IE$63=$C$17,$B242*(IE$60),0))</f>
        <v>0</v>
      </c>
      <c r="IF242" s="50">
        <f>IF(IF$63&lt;=$C$17,($C$34*IF$59*$B242/$C$63)*(IF(COUNTA($D242:IE242)*(12/$C$63)&lt;=$C$9,0,1)),0)+IF(IG$63=$C$17,0,IF(IF$63=$C$17,$B242*(IF$60),0))</f>
        <v>0</v>
      </c>
      <c r="IG242" s="50">
        <f>IF(IG$63&lt;=$C$17,($C$34*IG$59*$B242/$C$63)*(IF(COUNTA($D242:IF242)*(12/$C$63)&lt;=$C$9,0,1)),0)+IF(IH$63=$C$17,0,IF(IG$63=$C$17,$B242*(IG$60),0))</f>
        <v>0</v>
      </c>
      <c r="IH242" s="50">
        <f>IF(IH$63&lt;=$C$17,($C$34*IH$59*$B242/$C$63)*(IF(COUNTA($D242:IG242)*(12/$C$63)&lt;=$C$9,0,1)),0)+IF(II$63=$C$17,0,IF(IH$63=$C$17,$B242*(IH$60),0))</f>
        <v>0</v>
      </c>
      <c r="II242" s="50">
        <f>IF(II$63&lt;=$C$17,($C$34*II$59*$B242/$C$63)*(IF(COUNTA($D242:IH242)*(12/$C$63)&lt;=$C$9,0,1)),0)+IF(IJ$63=$C$17,0,IF(II$63=$C$17,$B242*(II$60),0))</f>
        <v>0</v>
      </c>
      <c r="IJ242" s="50">
        <f>IF(IJ$63&lt;=$C$17,($C$34*IJ$59*$B242/$C$63)*(IF(COUNTA($D242:II242)*(12/$C$63)&lt;=$C$9,0,1)),0)+IF(IK$63=$C$17,0,IF(IJ$63=$C$17,$B242*(IJ$60),0))</f>
        <v>0</v>
      </c>
      <c r="IK242" s="50">
        <f>IF(IK$63&lt;=$C$17,($C$34*IK$59*$B242/$C$63)*(IF(COUNTA($D242:IJ242)*(12/$C$63)&lt;=$C$9,0,1)),0)+IF(IL$63=$C$17,0,IF(IK$63=$C$17,$B242*(IK$60),0))</f>
        <v>0</v>
      </c>
      <c r="IL242" s="50">
        <f>IF(IL$63&lt;=$C$17,($C$34*IL$59*$B242/$C$63)*(IF(COUNTA($D242:IK242)*(12/$C$63)&lt;=$C$9,0,1)),0)+IF(IM$63=$C$17,0,IF(IL$63=$C$17,$B242*(IL$60),0))</f>
        <v>0</v>
      </c>
      <c r="IM242" s="50">
        <f>IF(IM$63&lt;=$C$17,($C$34*IM$59*$B242/$C$63)*(IF(COUNTA($D242:IL242)*(12/$C$63)&lt;=$C$9,0,1)),0)+IF(IN$63=$C$17,0,IF(IM$63=$C$17,$B242*(IM$60),0))</f>
        <v>0</v>
      </c>
      <c r="IN242" s="50">
        <f>IF(IN$63&lt;=$C$17,($C$34*IN$59*$B242/$C$63)*(IF(COUNTA($D242:IM242)*(12/$C$63)&lt;=$C$9,0,1)),0)+IF(IO$63=$C$17,0,IF(IN$63=$C$17,$B242*(IN$60),0))</f>
        <v>0</v>
      </c>
      <c r="IO242" s="50">
        <f>IF(IO$63&lt;=$C$17,($C$34*IO$59*$B242/$C$63)*(IF(COUNTA($D242:IN242)*(12/$C$63)&lt;=$C$9,0,1)),0)+IF(IP$63=$C$17,0,IF(IO$63=$C$17,$B242*(IO$60),0))</f>
        <v>0</v>
      </c>
      <c r="IP242" s="50">
        <f>IF(IP$63&lt;=$C$17,($C$34*IP$59*$B242/$C$63)*(IF(COUNTA($D242:IO242)*(12/$C$63)&lt;=$C$9,0,1)),0)+IF(IQ$63=$C$17,0,IF(IP$63=$C$17,$B242*(IP$60),0))</f>
        <v>0</v>
      </c>
      <c r="IQ242" s="50">
        <f>IF(IQ$63&lt;=$C$17,($C$34*IQ$59*$B242/$C$63)*(IF(COUNTA($D242:IP242)*(12/$C$63)&lt;=$C$9,0,1)),0)+IF(IR$63=$C$17,0,IF(IQ$63=$C$17,$B242*(IQ$60),0))</f>
        <v>0</v>
      </c>
      <c r="IR242" s="50">
        <f>IF(IR$63&lt;=$C$17,($C$34*IR$59*$B242/$C$63)*(IF(COUNTA($D242:IQ242)*(12/$C$63)&lt;=$C$9,0,1)),0)+IF(IS$63=$C$17,0,IF(IR$63=$C$17,$B242*(IR$60),0))</f>
        <v>0</v>
      </c>
      <c r="IS242" s="50">
        <f>IF(IS$63&lt;=$C$17,($C$34*IS$59*$B242/$C$63)*(IF(COUNTA($D242:IR242)*(12/$C$63)&lt;=$C$9,0,1)),0)+IF(IT$63=$C$17,0,IF(IS$63=$C$17,$B242*(IS$60),0))</f>
        <v>0</v>
      </c>
      <c r="IT242" s="50">
        <f>IF(IT$63&lt;=$C$17,($C$34*IT$59*$B242/$C$63)*(IF(COUNTA($D242:IS242)*(12/$C$63)&lt;=$C$9,0,1)),0)+IF(IU$63=$C$17,0,IF(IT$63=$C$17,$B242*(IT$60),0))</f>
        <v>0</v>
      </c>
      <c r="IU242" s="50">
        <f>IF(IU$63&lt;=$C$17,($C$34*IU$59*$B242/$C$63)*(IF(COUNTA($D242:IT242)*(12/$C$63)&lt;=$C$9,0,1)),0)+IF(IV$63=$C$17,0,IF(IU$63=$C$17,$B242*(IU$60),0))</f>
        <v>0</v>
      </c>
      <c r="IV242" s="50">
        <f>IF(IV$63&lt;=$C$17,($C$34*IV$59*$B242/$C$63)*(IF(COUNTA($D242:IU242)*(12/$C$63)&lt;=$C$9,0,1)),0)+IF(IW$63=$C$17,0,IF(IV$63=$C$17,$B242*(IV$60),0))</f>
        <v>0</v>
      </c>
      <c r="IW242" s="50">
        <f>IF(IW$63&lt;=$C$17,($C$34*IW$59*$B242/$C$63)*(IF(COUNTA($D242:IV242)*(12/$C$63)&lt;=$C$9,0,1)),0)+IF(IX$63=$C$17,0,IF(IW$63=$C$17,$B242*(IW$60),0))</f>
        <v>0</v>
      </c>
      <c r="IX242" s="50"/>
      <c r="IY242" s="50"/>
      <c r="IZ242" s="50"/>
      <c r="JA242" s="50"/>
      <c r="JB242" s="50"/>
      <c r="JC242" s="50"/>
      <c r="JD242" s="50"/>
      <c r="JE242" s="50"/>
      <c r="JF242" s="50"/>
      <c r="JG242" s="50"/>
      <c r="JH242" s="50"/>
      <c r="JI242" s="50"/>
      <c r="JJ242" s="50"/>
      <c r="JK242" s="50"/>
      <c r="JL242" s="50"/>
      <c r="JM242" s="50"/>
      <c r="JN242" s="50"/>
      <c r="JO242" s="50"/>
      <c r="JP242" s="50"/>
      <c r="JQ242" s="50"/>
      <c r="JR242" s="50"/>
      <c r="JS242" s="50"/>
      <c r="JT242" s="50"/>
      <c r="JU242" s="50"/>
      <c r="JV242" s="50"/>
      <c r="JW242" s="50"/>
      <c r="JX242" s="50"/>
      <c r="JY242" s="50"/>
      <c r="JZ242" s="50"/>
      <c r="KA242" s="50"/>
      <c r="KB242" s="50"/>
      <c r="KC242" s="50"/>
      <c r="KD242" s="50"/>
      <c r="KE242" s="50"/>
      <c r="KF242" s="50"/>
      <c r="KG242" s="50"/>
      <c r="KH242" s="50"/>
      <c r="KI242" s="50"/>
      <c r="KJ242" s="50"/>
      <c r="KK242" s="50"/>
      <c r="KL242" s="50"/>
      <c r="KM242" s="50"/>
      <c r="KN242" s="50"/>
      <c r="KO242" s="50"/>
      <c r="KP242" s="50"/>
      <c r="KQ242" s="50"/>
      <c r="KR242" s="50"/>
      <c r="KS242" s="50"/>
      <c r="KT242" s="50"/>
      <c r="KU242" s="50"/>
      <c r="KV242" s="50"/>
      <c r="KW242" s="50"/>
      <c r="KX242" s="50"/>
      <c r="KY242" s="50"/>
      <c r="KZ242" s="50"/>
      <c r="LA242" s="50"/>
      <c r="LB242" s="50"/>
      <c r="LC242" s="50"/>
      <c r="LD242" s="50"/>
      <c r="LE242" s="50"/>
      <c r="LF242" s="50"/>
      <c r="LG242" s="50"/>
      <c r="LH242" s="50"/>
      <c r="LI242" s="50"/>
      <c r="LJ242" s="50"/>
      <c r="LK242" s="50"/>
      <c r="LL242" s="50"/>
      <c r="LM242" s="50"/>
      <c r="LN242" s="50"/>
      <c r="LO242" s="50"/>
      <c r="LP242" s="50"/>
      <c r="LQ242" s="50"/>
      <c r="LR242" s="50"/>
      <c r="LS242" s="50"/>
      <c r="LT242" s="50"/>
      <c r="LU242" s="50"/>
      <c r="LV242" s="50"/>
      <c r="LW242" s="50"/>
      <c r="LX242" s="50"/>
      <c r="LY242" s="50"/>
      <c r="LZ242" s="50"/>
      <c r="MA242" s="50"/>
      <c r="MB242" s="50"/>
      <c r="MC242" s="50"/>
      <c r="MD242" s="50"/>
      <c r="ME242" s="50"/>
      <c r="MF242" s="50"/>
      <c r="MG242" s="50"/>
      <c r="MH242" s="50"/>
      <c r="MI242" s="50"/>
      <c r="MJ242" s="50"/>
      <c r="MK242" s="50"/>
      <c r="ML242" s="50"/>
      <c r="MM242" s="50"/>
      <c r="MN242" s="50"/>
      <c r="MO242" s="50"/>
      <c r="MP242" s="50"/>
      <c r="MQ242" s="50"/>
      <c r="MR242" s="50"/>
      <c r="MS242" s="50"/>
      <c r="MT242" s="50"/>
      <c r="MU242" s="50"/>
      <c r="MV242" s="50"/>
      <c r="MW242" s="50"/>
      <c r="MX242" s="50"/>
      <c r="MY242" s="50"/>
      <c r="MZ242" s="50"/>
      <c r="NA242" s="50"/>
      <c r="NB242" s="50"/>
      <c r="NC242" s="50"/>
      <c r="ND242" s="50"/>
      <c r="NE242" s="50"/>
      <c r="NF242" s="50"/>
      <c r="NG242" s="50"/>
      <c r="NH242" s="50"/>
      <c r="NI242" s="50"/>
      <c r="NJ242" s="50"/>
      <c r="NK242" s="50"/>
      <c r="NL242" s="50"/>
      <c r="NM242" s="50"/>
      <c r="NN242" s="50"/>
      <c r="NO242" s="50"/>
      <c r="NP242" s="50"/>
      <c r="NQ242" s="50"/>
      <c r="NR242" s="50"/>
      <c r="NS242" s="50"/>
      <c r="NT242" s="50"/>
      <c r="NU242" s="50"/>
    </row>
    <row r="243" spans="1:385" outlineLevel="1" x14ac:dyDescent="0.25">
      <c r="A243" s="2" t="s">
        <v>55</v>
      </c>
      <c r="B243" s="79">
        <f ca="1">+OFFSET($D$52,0,COUNTA($B$66:B242),,)</f>
        <v>0</v>
      </c>
      <c r="C243" s="88">
        <f t="shared" si="72"/>
        <v>0</v>
      </c>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47"/>
      <c r="EO243" s="47"/>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c r="FL243" s="47"/>
      <c r="FM243" s="47"/>
      <c r="FN243" s="47"/>
      <c r="FO243" s="47"/>
      <c r="FP243" s="47"/>
      <c r="FQ243" s="47"/>
      <c r="FR243" s="47"/>
      <c r="FS243" s="47"/>
      <c r="FT243" s="47"/>
      <c r="FU243" s="47"/>
      <c r="FV243" s="47"/>
      <c r="FW243" s="47"/>
      <c r="FX243" s="47"/>
      <c r="FY243" s="50">
        <f>IF(FZ$63&gt;$C$17,0,-FY$53*(12/$C$63))</f>
        <v>0</v>
      </c>
      <c r="FZ243" s="50">
        <f>IF(FZ$63&lt;=$C$17,($C$34*FZ$59*$B243/$C$63)*(IF(COUNTA($D243:FY243)*(12/$C$63)&lt;=$C$9,0,1)),0)+IF(GA$63=$C$17,0,IF(FZ$63=$C$17,$B243*(FZ$60),0))</f>
        <v>0</v>
      </c>
      <c r="GA243" s="50">
        <f>IF(GA$63&lt;=$C$17,($C$34*GA$59*$B243/$C$63)*(IF(COUNTA($D243:FZ243)*(12/$C$63)&lt;=$C$9,0,1)),0)+IF(GB$63=$C$17,0,IF(GA$63=$C$17,$B243*(GA$60),0))</f>
        <v>0</v>
      </c>
      <c r="GB243" s="50">
        <f>IF(GB$63&lt;=$C$17,($C$34*GB$59*$B243/$C$63)*(IF(COUNTA($D243:GA243)*(12/$C$63)&lt;=$C$9,0,1)),0)+IF(GC$63=$C$17,0,IF(GB$63=$C$17,$B243*(GB$60),0))</f>
        <v>0</v>
      </c>
      <c r="GC243" s="50">
        <f>IF(GC$63&lt;=$C$17,($C$34*GC$59*$B243/$C$63)*(IF(COUNTA($D243:GB243)*(12/$C$63)&lt;=$C$9,0,1)),0)+IF(GD$63=$C$17,0,IF(GC$63=$C$17,$B243*(GC$60),0))</f>
        <v>0</v>
      </c>
      <c r="GD243" s="50">
        <f>IF(GD$63&lt;=$C$17,($C$34*GD$59*$B243/$C$63)*(IF(COUNTA($D243:GC243)*(12/$C$63)&lt;=$C$9,0,1)),0)+IF(GE$63=$C$17,0,IF(GD$63=$C$17,$B243*(GD$60),0))</f>
        <v>0</v>
      </c>
      <c r="GE243" s="50">
        <f>IF(GE$63&lt;=$C$17,($C$34*GE$59*$B243/$C$63)*(IF(COUNTA($D243:GD243)*(12/$C$63)&lt;=$C$9,0,1)),0)+IF(GF$63=$C$17,0,IF(GE$63=$C$17,$B243*(GE$60),0))</f>
        <v>0</v>
      </c>
      <c r="GF243" s="50">
        <f>IF(GF$63&lt;=$C$17,($C$34*GF$59*$B243/$C$63)*(IF(COUNTA($D243:GE243)*(12/$C$63)&lt;=$C$9,0,1)),0)+IF(GG$63=$C$17,0,IF(GF$63=$C$17,$B243*(GF$60),0))</f>
        <v>0</v>
      </c>
      <c r="GG243" s="50">
        <f>IF(GG$63&lt;=$C$17,($C$34*GG$59*$B243/$C$63)*(IF(COUNTA($D243:GF243)*(12/$C$63)&lt;=$C$9,0,1)),0)+IF(GH$63=$C$17,0,IF(GG$63=$C$17,$B243*(GG$60),0))</f>
        <v>0</v>
      </c>
      <c r="GH243" s="50">
        <f>IF(GH$63&lt;=$C$17,($C$34*GH$59*$B243/$C$63)*(IF(COUNTA($D243:GG243)*(12/$C$63)&lt;=$C$9,0,1)),0)+IF(GI$63=$C$17,0,IF(GH$63=$C$17,$B243*(GH$60),0))</f>
        <v>0</v>
      </c>
      <c r="GI243" s="50">
        <f>IF(GI$63&lt;=$C$17,($C$34*GI$59*$B243/$C$63)*(IF(COUNTA($D243:GH243)*(12/$C$63)&lt;=$C$9,0,1)),0)+IF(GJ$63=$C$17,0,IF(GI$63=$C$17,$B243*(GI$60),0))</f>
        <v>0</v>
      </c>
      <c r="GJ243" s="50">
        <f>IF(GJ$63&lt;=$C$17,($C$34*GJ$59*$B243/$C$63)*(IF(COUNTA($D243:GI243)*(12/$C$63)&lt;=$C$9,0,1)),0)+IF(GK$63=$C$17,0,IF(GJ$63=$C$17,$B243*(GJ$60),0))</f>
        <v>0</v>
      </c>
      <c r="GK243" s="50">
        <f>IF(GK$63&lt;=$C$17,($C$34*GK$59*$B243/$C$63)*(IF(COUNTA($D243:GJ243)*(12/$C$63)&lt;=$C$9,0,1)),0)+IF(GL$63=$C$17,0,IF(GK$63=$C$17,$B243*(GK$60),0))</f>
        <v>0</v>
      </c>
      <c r="GL243" s="50">
        <f>IF(GL$63&lt;=$C$17,($C$34*GL$59*$B243/$C$63)*(IF(COUNTA($D243:GK243)*(12/$C$63)&lt;=$C$9,0,1)),0)+IF(GM$63=$C$17,0,IF(GL$63=$C$17,$B243*(GL$60),0))</f>
        <v>0</v>
      </c>
      <c r="GM243" s="50">
        <f>IF(GM$63&lt;=$C$17,($C$34*GM$59*$B243/$C$63)*(IF(COUNTA($D243:GL243)*(12/$C$63)&lt;=$C$9,0,1)),0)+IF(GN$63=$C$17,0,IF(GM$63=$C$17,$B243*(GM$60),0))</f>
        <v>0</v>
      </c>
      <c r="GN243" s="50">
        <f>IF(GN$63&lt;=$C$17,($C$34*GN$59*$B243/$C$63)*(IF(COUNTA($D243:GM243)*(12/$C$63)&lt;=$C$9,0,1)),0)+IF(GO$63=$C$17,0,IF(GN$63=$C$17,$B243*(GN$60),0))</f>
        <v>0</v>
      </c>
      <c r="GO243" s="50">
        <f>IF(GO$63&lt;=$C$17,($C$34*GO$59*$B243/$C$63)*(IF(COUNTA($D243:GN243)*(12/$C$63)&lt;=$C$9,0,1)),0)+IF(GP$63=$C$17,0,IF(GO$63=$C$17,$B243*(GO$60),0))</f>
        <v>0</v>
      </c>
      <c r="GP243" s="50">
        <f>IF(GP$63&lt;=$C$17,($C$34*GP$59*$B243/$C$63)*(IF(COUNTA($D243:GO243)*(12/$C$63)&lt;=$C$9,0,1)),0)+IF(GQ$63=$C$17,0,IF(GP$63=$C$17,$B243*(GP$60),0))</f>
        <v>0</v>
      </c>
      <c r="GQ243" s="50">
        <f>IF(GQ$63&lt;=$C$17,($C$34*GQ$59*$B243/$C$63)*(IF(COUNTA($D243:GP243)*(12/$C$63)&lt;=$C$9,0,1)),0)+IF(GR$63=$C$17,0,IF(GQ$63=$C$17,$B243*(GQ$60),0))</f>
        <v>0</v>
      </c>
      <c r="GR243" s="50">
        <f>IF(GR$63&lt;=$C$17,($C$34*GR$59*$B243/$C$63)*(IF(COUNTA($D243:GQ243)*(12/$C$63)&lt;=$C$9,0,1)),0)+IF(GS$63=$C$17,0,IF(GR$63=$C$17,$B243*(GR$60),0))</f>
        <v>0</v>
      </c>
      <c r="GS243" s="50">
        <f>IF(GS$63&lt;=$C$17,($C$34*GS$59*$B243/$C$63)*(IF(COUNTA($D243:GR243)*(12/$C$63)&lt;=$C$9,0,1)),0)+IF(GT$63=$C$17,0,IF(GS$63=$C$17,$B243*(GS$60),0))</f>
        <v>0</v>
      </c>
      <c r="GT243" s="50">
        <f>IF(GT$63&lt;=$C$17,($C$34*GT$59*$B243/$C$63)*(IF(COUNTA($D243:GS243)*(12/$C$63)&lt;=$C$9,0,1)),0)+IF(GU$63=$C$17,0,IF(GT$63=$C$17,$B243*(GT$60),0))</f>
        <v>0</v>
      </c>
      <c r="GU243" s="50">
        <f>IF(GU$63&lt;=$C$17,($C$34*GU$59*$B243/$C$63)*(IF(COUNTA($D243:GT243)*(12/$C$63)&lt;=$C$9,0,1)),0)+IF(GV$63=$C$17,0,IF(GU$63=$C$17,$B243*(GU$60),0))</f>
        <v>0</v>
      </c>
      <c r="GV243" s="50">
        <f>IF(GV$63&lt;=$C$17,($C$34*GV$59*$B243/$C$63)*(IF(COUNTA($D243:GU243)*(12/$C$63)&lt;=$C$9,0,1)),0)+IF(GW$63=$C$17,0,IF(GV$63=$C$17,$B243*(GV$60),0))</f>
        <v>0</v>
      </c>
      <c r="GW243" s="50">
        <f>IF(GW$63&lt;=$C$17,($C$34*GW$59*$B243/$C$63)*(IF(COUNTA($D243:GV243)*(12/$C$63)&lt;=$C$9,0,1)),0)+IF(GX$63=$C$17,0,IF(GW$63=$C$17,$B243*(GW$60),0))</f>
        <v>0</v>
      </c>
      <c r="GX243" s="50">
        <f>IF(GX$63&lt;=$C$17,($C$34*GX$59*$B243/$C$63)*(IF(COUNTA($D243:GW243)*(12/$C$63)&lt;=$C$9,0,1)),0)+IF(GY$63=$C$17,0,IF(GX$63=$C$17,$B243*(GX$60),0))</f>
        <v>0</v>
      </c>
      <c r="GY243" s="50">
        <f>IF(GY$63&lt;=$C$17,($C$34*GY$59*$B243/$C$63)*(IF(COUNTA($D243:GX243)*(12/$C$63)&lt;=$C$9,0,1)),0)+IF(GZ$63=$C$17,0,IF(GY$63=$C$17,$B243*(GY$60),0))</f>
        <v>0</v>
      </c>
      <c r="GZ243" s="50">
        <f>IF(GZ$63&lt;=$C$17,($C$34*GZ$59*$B243/$C$63)*(IF(COUNTA($D243:GY243)*(12/$C$63)&lt;=$C$9,0,1)),0)+IF(HA$63=$C$17,0,IF(GZ$63=$C$17,$B243*(GZ$60),0))</f>
        <v>0</v>
      </c>
      <c r="HA243" s="50">
        <f>IF(HA$63&lt;=$C$17,($C$34*HA$59*$B243/$C$63)*(IF(COUNTA($D243:GZ243)*(12/$C$63)&lt;=$C$9,0,1)),0)+IF(HB$63=$C$17,0,IF(HA$63=$C$17,$B243*(HA$60),0))</f>
        <v>0</v>
      </c>
      <c r="HB243" s="50">
        <f>IF(HB$63&lt;=$C$17,($C$34*HB$59*$B243/$C$63)*(IF(COUNTA($D243:HA243)*(12/$C$63)&lt;=$C$9,0,1)),0)+IF(HC$63=$C$17,0,IF(HB$63=$C$17,$B243*(HB$60),0))</f>
        <v>0</v>
      </c>
      <c r="HC243" s="50">
        <f>IF(HC$63&lt;=$C$17,($C$34*HC$59*$B243/$C$63)*(IF(COUNTA($D243:HB243)*(12/$C$63)&lt;=$C$9,0,1)),0)+IF(HD$63=$C$17,0,IF(HC$63=$C$17,$B243*(HC$60),0))</f>
        <v>0</v>
      </c>
      <c r="HD243" s="50">
        <f>IF(HD$63&lt;=$C$17,($C$34*HD$59*$B243/$C$63)*(IF(COUNTA($D243:HC243)*(12/$C$63)&lt;=$C$9,0,1)),0)+IF(HE$63=$C$17,0,IF(HD$63=$C$17,$B243*(HD$60),0))</f>
        <v>0</v>
      </c>
      <c r="HE243" s="50">
        <f>IF(HE$63&lt;=$C$17,($C$34*HE$59*$B243/$C$63)*(IF(COUNTA($D243:HD243)*(12/$C$63)&lt;=$C$9,0,1)),0)+IF(HF$63=$C$17,0,IF(HE$63=$C$17,$B243*(HE$60),0))</f>
        <v>0</v>
      </c>
      <c r="HF243" s="50">
        <f>IF(HF$63&lt;=$C$17,($C$34*HF$59*$B243/$C$63)*(IF(COUNTA($D243:HE243)*(12/$C$63)&lt;=$C$9,0,1)),0)+IF(HG$63=$C$17,0,IF(HF$63=$C$17,$B243*(HF$60),0))</f>
        <v>0</v>
      </c>
      <c r="HG243" s="50">
        <f>IF(HG$63&lt;=$C$17,($C$34*HG$59*$B243/$C$63)*(IF(COUNTA($D243:HF243)*(12/$C$63)&lt;=$C$9,0,1)),0)+IF(HH$63=$C$17,0,IF(HG$63=$C$17,$B243*(HG$60),0))</f>
        <v>0</v>
      </c>
      <c r="HH243" s="50">
        <f>IF(HH$63&lt;=$C$17,($C$34*HH$59*$B243/$C$63)*(IF(COUNTA($D243:HG243)*(12/$C$63)&lt;=$C$9,0,1)),0)+IF(HI$63=$C$17,0,IF(HH$63=$C$17,$B243*(HH$60),0))</f>
        <v>0</v>
      </c>
      <c r="HI243" s="50">
        <f>IF(HI$63&lt;=$C$17,($C$34*HI$59*$B243/$C$63)*(IF(COUNTA($D243:HH243)*(12/$C$63)&lt;=$C$9,0,1)),0)+IF(HJ$63=$C$17,0,IF(HI$63=$C$17,$B243*(HI$60),0))</f>
        <v>0</v>
      </c>
      <c r="HJ243" s="50">
        <f>IF(HJ$63&lt;=$C$17,($C$34*HJ$59*$B243/$C$63)*(IF(COUNTA($D243:HI243)*(12/$C$63)&lt;=$C$9,0,1)),0)+IF(HK$63=$C$17,0,IF(HJ$63=$C$17,$B243*(HJ$60),0))</f>
        <v>0</v>
      </c>
      <c r="HK243" s="50">
        <f>IF(HK$63&lt;=$C$17,($C$34*HK$59*$B243/$C$63)*(IF(COUNTA($D243:HJ243)*(12/$C$63)&lt;=$C$9,0,1)),0)+IF(HL$63=$C$17,0,IF(HK$63=$C$17,$B243*(HK$60),0))</f>
        <v>0</v>
      </c>
      <c r="HL243" s="50">
        <f>IF(HL$63&lt;=$C$17,($C$34*HL$59*$B243/$C$63)*(IF(COUNTA($D243:HK243)*(12/$C$63)&lt;=$C$9,0,1)),0)+IF(HM$63=$C$17,0,IF(HL$63=$C$17,$B243*(HL$60),0))</f>
        <v>0</v>
      </c>
      <c r="HM243" s="50">
        <f>IF(HM$63&lt;=$C$17,($C$34*HM$59*$B243/$C$63)*(IF(COUNTA($D243:HL243)*(12/$C$63)&lt;=$C$9,0,1)),0)+IF(HN$63=$C$17,0,IF(HM$63=$C$17,$B243*(HM$60),0))</f>
        <v>0</v>
      </c>
      <c r="HN243" s="50">
        <f>IF(HN$63&lt;=$C$17,($C$34*HN$59*$B243/$C$63)*(IF(COUNTA($D243:HM243)*(12/$C$63)&lt;=$C$9,0,1)),0)+IF(HO$63=$C$17,0,IF(HN$63=$C$17,$B243*(HN$60),0))</f>
        <v>0</v>
      </c>
      <c r="HO243" s="50">
        <f>IF(HO$63&lt;=$C$17,($C$34*HO$59*$B243/$C$63)*(IF(COUNTA($D243:HN243)*(12/$C$63)&lt;=$C$9,0,1)),0)+IF(HP$63=$C$17,0,IF(HO$63=$C$17,$B243*(HO$60),0))</f>
        <v>0</v>
      </c>
      <c r="HP243" s="50">
        <f>IF(HP$63&lt;=$C$17,($C$34*HP$59*$B243/$C$63)*(IF(COUNTA($D243:HO243)*(12/$C$63)&lt;=$C$9,0,1)),0)+IF(HQ$63=$C$17,0,IF(HP$63=$C$17,$B243*(HP$60),0))</f>
        <v>0</v>
      </c>
      <c r="HQ243" s="50">
        <f>IF(HQ$63&lt;=$C$17,($C$34*HQ$59*$B243/$C$63)*(IF(COUNTA($D243:HP243)*(12/$C$63)&lt;=$C$9,0,1)),0)+IF(HR$63=$C$17,0,IF(HQ$63=$C$17,$B243*(HQ$60),0))</f>
        <v>0</v>
      </c>
      <c r="HR243" s="50">
        <f>IF(HR$63&lt;=$C$17,($C$34*HR$59*$B243/$C$63)*(IF(COUNTA($D243:HQ243)*(12/$C$63)&lt;=$C$9,0,1)),0)+IF(HS$63=$C$17,0,IF(HR$63=$C$17,$B243*(HR$60),0))</f>
        <v>0</v>
      </c>
      <c r="HS243" s="50">
        <f>IF(HS$63&lt;=$C$17,($C$34*HS$59*$B243/$C$63)*(IF(COUNTA($D243:HR243)*(12/$C$63)&lt;=$C$9,0,1)),0)+IF(HT$63=$C$17,0,IF(HS$63=$C$17,$B243*(HS$60),0))</f>
        <v>0</v>
      </c>
      <c r="HT243" s="50">
        <f>IF(HT$63&lt;=$C$17,($C$34*HT$59*$B243/$C$63)*(IF(COUNTA($D243:HS243)*(12/$C$63)&lt;=$C$9,0,1)),0)+IF(HU$63=$C$17,0,IF(HT$63=$C$17,$B243*(HT$60),0))</f>
        <v>0</v>
      </c>
      <c r="HU243" s="50">
        <f>IF(HU$63&lt;=$C$17,($C$34*HU$59*$B243/$C$63)*(IF(COUNTA($D243:HT243)*(12/$C$63)&lt;=$C$9,0,1)),0)+IF(HV$63=$C$17,0,IF(HU$63=$C$17,$B243*(HU$60),0))</f>
        <v>0</v>
      </c>
      <c r="HV243" s="50">
        <f>IF(HV$63&lt;=$C$17,($C$34*HV$59*$B243/$C$63)*(IF(COUNTA($D243:HU243)*(12/$C$63)&lt;=$C$9,0,1)),0)+IF(HW$63=$C$17,0,IF(HV$63=$C$17,$B243*(HV$60),0))</f>
        <v>0</v>
      </c>
      <c r="HW243" s="50">
        <f>IF(HW$63&lt;=$C$17,($C$34*HW$59*$B243/$C$63)*(IF(COUNTA($D243:HV243)*(12/$C$63)&lt;=$C$9,0,1)),0)+IF(HX$63=$C$17,0,IF(HW$63=$C$17,$B243*(HW$60),0))</f>
        <v>0</v>
      </c>
      <c r="HX243" s="50">
        <f>IF(HX$63&lt;=$C$17,($C$34*HX$59*$B243/$C$63)*(IF(COUNTA($D243:HW243)*(12/$C$63)&lt;=$C$9,0,1)),0)+IF(HY$63=$C$17,0,IF(HX$63=$C$17,$B243*(HX$60),0))</f>
        <v>0</v>
      </c>
      <c r="HY243" s="50">
        <f>IF(HY$63&lt;=$C$17,($C$34*HY$59*$B243/$C$63)*(IF(COUNTA($D243:HX243)*(12/$C$63)&lt;=$C$9,0,1)),0)+IF(HZ$63=$C$17,0,IF(HY$63=$C$17,$B243*(HY$60),0))</f>
        <v>0</v>
      </c>
      <c r="HZ243" s="50">
        <f>IF(HZ$63&lt;=$C$17,($C$34*HZ$59*$B243/$C$63)*(IF(COUNTA($D243:HY243)*(12/$C$63)&lt;=$C$9,0,1)),0)+IF(IA$63=$C$17,0,IF(HZ$63=$C$17,$B243*(HZ$60),0))</f>
        <v>0</v>
      </c>
      <c r="IA243" s="50">
        <f>IF(IA$63&lt;=$C$17,($C$34*IA$59*$B243/$C$63)*(IF(COUNTA($D243:HZ243)*(12/$C$63)&lt;=$C$9,0,1)),0)+IF(IB$63=$C$17,0,IF(IA$63=$C$17,$B243*(IA$60),0))</f>
        <v>0</v>
      </c>
      <c r="IB243" s="50">
        <f>IF(IB$63&lt;=$C$17,($C$34*IB$59*$B243/$C$63)*(IF(COUNTA($D243:IA243)*(12/$C$63)&lt;=$C$9,0,1)),0)+IF(IC$63=$C$17,0,IF(IB$63=$C$17,$B243*(IB$60),0))</f>
        <v>0</v>
      </c>
      <c r="IC243" s="50">
        <f>IF(IC$63&lt;=$C$17,($C$34*IC$59*$B243/$C$63)*(IF(COUNTA($D243:IB243)*(12/$C$63)&lt;=$C$9,0,1)),0)+IF(ID$63=$C$17,0,IF(IC$63=$C$17,$B243*(IC$60),0))</f>
        <v>0</v>
      </c>
      <c r="ID243" s="50">
        <f>IF(ID$63&lt;=$C$17,($C$34*ID$59*$B243/$C$63)*(IF(COUNTA($D243:IC243)*(12/$C$63)&lt;=$C$9,0,1)),0)+IF(IE$63=$C$17,0,IF(ID$63=$C$17,$B243*(ID$60),0))</f>
        <v>0</v>
      </c>
      <c r="IE243" s="50">
        <f>IF(IE$63&lt;=$C$17,($C$34*IE$59*$B243/$C$63)*(IF(COUNTA($D243:ID243)*(12/$C$63)&lt;=$C$9,0,1)),0)+IF(IF$63=$C$17,0,IF(IE$63=$C$17,$B243*(IE$60),0))</f>
        <v>0</v>
      </c>
      <c r="IF243" s="50">
        <f>IF(IF$63&lt;=$C$17,($C$34*IF$59*$B243/$C$63)*(IF(COUNTA($D243:IE243)*(12/$C$63)&lt;=$C$9,0,1)),0)+IF(IG$63=$C$17,0,IF(IF$63=$C$17,$B243*(IF$60),0))</f>
        <v>0</v>
      </c>
      <c r="IG243" s="50">
        <f>IF(IG$63&lt;=$C$17,($C$34*IG$59*$B243/$C$63)*(IF(COUNTA($D243:IF243)*(12/$C$63)&lt;=$C$9,0,1)),0)+IF(IH$63=$C$17,0,IF(IG$63=$C$17,$B243*(IG$60),0))</f>
        <v>0</v>
      </c>
      <c r="IH243" s="50">
        <f>IF(IH$63&lt;=$C$17,($C$34*IH$59*$B243/$C$63)*(IF(COUNTA($D243:IG243)*(12/$C$63)&lt;=$C$9,0,1)),0)+IF(II$63=$C$17,0,IF(IH$63=$C$17,$B243*(IH$60),0))</f>
        <v>0</v>
      </c>
      <c r="II243" s="50">
        <f>IF(II$63&lt;=$C$17,($C$34*II$59*$B243/$C$63)*(IF(COUNTA($D243:IH243)*(12/$C$63)&lt;=$C$9,0,1)),0)+IF(IJ$63=$C$17,0,IF(II$63=$C$17,$B243*(II$60),0))</f>
        <v>0</v>
      </c>
      <c r="IJ243" s="50">
        <f>IF(IJ$63&lt;=$C$17,($C$34*IJ$59*$B243/$C$63)*(IF(COUNTA($D243:II243)*(12/$C$63)&lt;=$C$9,0,1)),0)+IF(IK$63=$C$17,0,IF(IJ$63=$C$17,$B243*(IJ$60),0))</f>
        <v>0</v>
      </c>
      <c r="IK243" s="50">
        <f>IF(IK$63&lt;=$C$17,($C$34*IK$59*$B243/$C$63)*(IF(COUNTA($D243:IJ243)*(12/$C$63)&lt;=$C$9,0,1)),0)+IF(IL$63=$C$17,0,IF(IK$63=$C$17,$B243*(IK$60),0))</f>
        <v>0</v>
      </c>
      <c r="IL243" s="50">
        <f>IF(IL$63&lt;=$C$17,($C$34*IL$59*$B243/$C$63)*(IF(COUNTA($D243:IK243)*(12/$C$63)&lt;=$C$9,0,1)),0)+IF(IM$63=$C$17,0,IF(IL$63=$C$17,$B243*(IL$60),0))</f>
        <v>0</v>
      </c>
      <c r="IM243" s="50">
        <f>IF(IM$63&lt;=$C$17,($C$34*IM$59*$B243/$C$63)*(IF(COUNTA($D243:IL243)*(12/$C$63)&lt;=$C$9,0,1)),0)+IF(IN$63=$C$17,0,IF(IM$63=$C$17,$B243*(IM$60),0))</f>
        <v>0</v>
      </c>
      <c r="IN243" s="50">
        <f>IF(IN$63&lt;=$C$17,($C$34*IN$59*$B243/$C$63)*(IF(COUNTA($D243:IM243)*(12/$C$63)&lt;=$C$9,0,1)),0)+IF(IO$63=$C$17,0,IF(IN$63=$C$17,$B243*(IN$60),0))</f>
        <v>0</v>
      </c>
      <c r="IO243" s="50">
        <f>IF(IO$63&lt;=$C$17,($C$34*IO$59*$B243/$C$63)*(IF(COUNTA($D243:IN243)*(12/$C$63)&lt;=$C$9,0,1)),0)+IF(IP$63=$C$17,0,IF(IO$63=$C$17,$B243*(IO$60),0))</f>
        <v>0</v>
      </c>
      <c r="IP243" s="50">
        <f>IF(IP$63&lt;=$C$17,($C$34*IP$59*$B243/$C$63)*(IF(COUNTA($D243:IO243)*(12/$C$63)&lt;=$C$9,0,1)),0)+IF(IQ$63=$C$17,0,IF(IP$63=$C$17,$B243*(IP$60),0))</f>
        <v>0</v>
      </c>
      <c r="IQ243" s="50">
        <f>IF(IQ$63&lt;=$C$17,($C$34*IQ$59*$B243/$C$63)*(IF(COUNTA($D243:IP243)*(12/$C$63)&lt;=$C$9,0,1)),0)+IF(IR$63=$C$17,0,IF(IQ$63=$C$17,$B243*(IQ$60),0))</f>
        <v>0</v>
      </c>
      <c r="IR243" s="50">
        <f>IF(IR$63&lt;=$C$17,($C$34*IR$59*$B243/$C$63)*(IF(COUNTA($D243:IQ243)*(12/$C$63)&lt;=$C$9,0,1)),0)+IF(IS$63=$C$17,0,IF(IR$63=$C$17,$B243*(IR$60),0))</f>
        <v>0</v>
      </c>
      <c r="IS243" s="50">
        <f>IF(IS$63&lt;=$C$17,($C$34*IS$59*$B243/$C$63)*(IF(COUNTA($D243:IR243)*(12/$C$63)&lt;=$C$9,0,1)),0)+IF(IT$63=$C$17,0,IF(IS$63=$C$17,$B243*(IS$60),0))</f>
        <v>0</v>
      </c>
      <c r="IT243" s="50">
        <f>IF(IT$63&lt;=$C$17,($C$34*IT$59*$B243/$C$63)*(IF(COUNTA($D243:IS243)*(12/$C$63)&lt;=$C$9,0,1)),0)+IF(IU$63=$C$17,0,IF(IT$63=$C$17,$B243*(IT$60),0))</f>
        <v>0</v>
      </c>
      <c r="IU243" s="50">
        <f>IF(IU$63&lt;=$C$17,($C$34*IU$59*$B243/$C$63)*(IF(COUNTA($D243:IT243)*(12/$C$63)&lt;=$C$9,0,1)),0)+IF(IV$63=$C$17,0,IF(IU$63=$C$17,$B243*(IU$60),0))</f>
        <v>0</v>
      </c>
      <c r="IV243" s="50">
        <f>IF(IV$63&lt;=$C$17,($C$34*IV$59*$B243/$C$63)*(IF(COUNTA($D243:IU243)*(12/$C$63)&lt;=$C$9,0,1)),0)+IF(IW$63=$C$17,0,IF(IV$63=$C$17,$B243*(IV$60),0))</f>
        <v>0</v>
      </c>
      <c r="IW243" s="50">
        <f>IF(IW$63&lt;=$C$17,($C$34*IW$59*$B243/$C$63)*(IF(COUNTA($D243:IV243)*(12/$C$63)&lt;=$C$9,0,1)),0)+IF(IX$63=$C$17,0,IF(IW$63=$C$17,$B243*(IW$60),0))</f>
        <v>0</v>
      </c>
      <c r="IX243" s="50"/>
      <c r="IY243" s="50"/>
      <c r="IZ243" s="50"/>
      <c r="JA243" s="50"/>
      <c r="JB243" s="50"/>
      <c r="JC243" s="50"/>
      <c r="JD243" s="50"/>
      <c r="JE243" s="50"/>
      <c r="JF243" s="50"/>
      <c r="JG243" s="50"/>
      <c r="JH243" s="50"/>
      <c r="JI243" s="50"/>
      <c r="JJ243" s="50"/>
      <c r="JK243" s="50"/>
      <c r="JL243" s="50"/>
      <c r="JM243" s="50"/>
      <c r="JN243" s="50"/>
      <c r="JO243" s="50"/>
      <c r="JP243" s="50"/>
      <c r="JQ243" s="50"/>
      <c r="JR243" s="50"/>
      <c r="JS243" s="50"/>
      <c r="JT243" s="50"/>
      <c r="JU243" s="50"/>
      <c r="JV243" s="50"/>
      <c r="JW243" s="50"/>
      <c r="JX243" s="50"/>
      <c r="JY243" s="50"/>
      <c r="JZ243" s="50"/>
      <c r="KA243" s="50"/>
      <c r="KB243" s="50"/>
      <c r="KC243" s="50"/>
      <c r="KD243" s="50"/>
      <c r="KE243" s="50"/>
      <c r="KF243" s="50"/>
      <c r="KG243" s="50"/>
      <c r="KH243" s="50"/>
      <c r="KI243" s="50"/>
      <c r="KJ243" s="50"/>
      <c r="KK243" s="50"/>
      <c r="KL243" s="50"/>
      <c r="KM243" s="50"/>
      <c r="KN243" s="50"/>
      <c r="KO243" s="50"/>
      <c r="KP243" s="50"/>
      <c r="KQ243" s="50"/>
      <c r="KR243" s="50"/>
      <c r="KS243" s="50"/>
      <c r="KT243" s="50"/>
      <c r="KU243" s="50"/>
      <c r="KV243" s="50"/>
      <c r="KW243" s="50"/>
      <c r="KX243" s="50"/>
      <c r="KY243" s="50"/>
      <c r="KZ243" s="50"/>
      <c r="LA243" s="50"/>
      <c r="LB243" s="50"/>
      <c r="LC243" s="50"/>
      <c r="LD243" s="50"/>
      <c r="LE243" s="50"/>
      <c r="LF243" s="50"/>
      <c r="LG243" s="50"/>
      <c r="LH243" s="50"/>
      <c r="LI243" s="50"/>
      <c r="LJ243" s="50"/>
      <c r="LK243" s="50"/>
      <c r="LL243" s="50"/>
      <c r="LM243" s="50"/>
      <c r="LN243" s="50"/>
      <c r="LO243" s="50"/>
      <c r="LP243" s="50"/>
      <c r="LQ243" s="50"/>
      <c r="LR243" s="50"/>
      <c r="LS243" s="50"/>
      <c r="LT243" s="50"/>
      <c r="LU243" s="50"/>
      <c r="LV243" s="50"/>
      <c r="LW243" s="50"/>
      <c r="LX243" s="50"/>
      <c r="LY243" s="50"/>
      <c r="LZ243" s="50"/>
      <c r="MA243" s="50"/>
      <c r="MB243" s="50"/>
      <c r="MC243" s="50"/>
      <c r="MD243" s="50"/>
      <c r="ME243" s="50"/>
      <c r="MF243" s="50"/>
      <c r="MG243" s="50"/>
      <c r="MH243" s="50"/>
      <c r="MI243" s="50"/>
      <c r="MJ243" s="50"/>
      <c r="MK243" s="50"/>
      <c r="ML243" s="50"/>
      <c r="MM243" s="50"/>
      <c r="MN243" s="50"/>
      <c r="MO243" s="50"/>
      <c r="MP243" s="50"/>
      <c r="MQ243" s="50"/>
      <c r="MR243" s="50"/>
      <c r="MS243" s="50"/>
      <c r="MT243" s="50"/>
      <c r="MU243" s="50"/>
      <c r="MV243" s="50"/>
      <c r="MW243" s="50"/>
      <c r="MX243" s="50"/>
      <c r="MY243" s="50"/>
      <c r="MZ243" s="50"/>
      <c r="NA243" s="50"/>
      <c r="NB243" s="50"/>
      <c r="NC243" s="50"/>
      <c r="ND243" s="50"/>
      <c r="NE243" s="50"/>
      <c r="NF243" s="50"/>
      <c r="NG243" s="50"/>
      <c r="NH243" s="50"/>
      <c r="NI243" s="50"/>
      <c r="NJ243" s="50"/>
      <c r="NK243" s="50"/>
      <c r="NL243" s="50"/>
      <c r="NM243" s="50"/>
      <c r="NN243" s="50"/>
      <c r="NO243" s="50"/>
      <c r="NP243" s="50"/>
      <c r="NQ243" s="50"/>
      <c r="NR243" s="50"/>
      <c r="NS243" s="50"/>
      <c r="NT243" s="50"/>
      <c r="NU243" s="50"/>
    </row>
    <row r="244" spans="1:385" outlineLevel="1" x14ac:dyDescent="0.25">
      <c r="A244" s="2" t="s">
        <v>55</v>
      </c>
      <c r="B244" s="79">
        <f ca="1">+OFFSET($D$52,0,COUNTA($B$66:B243),,)</f>
        <v>0</v>
      </c>
      <c r="C244" s="88">
        <f t="shared" si="72"/>
        <v>0</v>
      </c>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47"/>
      <c r="EJ244" s="47"/>
      <c r="EK244" s="47"/>
      <c r="EL244" s="47"/>
      <c r="EM244" s="47"/>
      <c r="EN244" s="47"/>
      <c r="EO244" s="47"/>
      <c r="EP244" s="47"/>
      <c r="EQ244" s="47"/>
      <c r="ER244" s="47"/>
      <c r="ES244" s="47"/>
      <c r="ET244" s="47"/>
      <c r="EU244" s="47"/>
      <c r="EV244" s="47"/>
      <c r="EW244" s="47"/>
      <c r="EX244" s="47"/>
      <c r="EY244" s="47"/>
      <c r="EZ244" s="47"/>
      <c r="FA244" s="47"/>
      <c r="FB244" s="47"/>
      <c r="FC244" s="47"/>
      <c r="FD244" s="47"/>
      <c r="FE244" s="47"/>
      <c r="FF244" s="47"/>
      <c r="FG244" s="47"/>
      <c r="FH244" s="47"/>
      <c r="FI244" s="47"/>
      <c r="FJ244" s="47"/>
      <c r="FK244" s="47"/>
      <c r="FL244" s="47"/>
      <c r="FM244" s="47"/>
      <c r="FN244" s="47"/>
      <c r="FO244" s="47"/>
      <c r="FP244" s="47"/>
      <c r="FQ244" s="47"/>
      <c r="FR244" s="47"/>
      <c r="FS244" s="47"/>
      <c r="FT244" s="47"/>
      <c r="FU244" s="47"/>
      <c r="FV244" s="47"/>
      <c r="FW244" s="47"/>
      <c r="FX244" s="47"/>
      <c r="FY244" s="47"/>
      <c r="FZ244" s="50">
        <f>IF(GA$63&gt;$C$17,0,-FZ$53*(12/$C$63))</f>
        <v>0</v>
      </c>
      <c r="GA244" s="50">
        <f>IF(GA$63&lt;=$C$17,($C$34*GA$59*$B244/$C$63)*(IF(COUNTA($D244:FZ244)*(12/$C$63)&lt;=$C$9,0,1)),0)+IF(GB$63=$C$17,0,IF(GA$63=$C$17,$B244*(GA$60),0))</f>
        <v>0</v>
      </c>
      <c r="GB244" s="50">
        <f>IF(GB$63&lt;=$C$17,($C$34*GB$59*$B244/$C$63)*(IF(COUNTA($D244:GA244)*(12/$C$63)&lt;=$C$9,0,1)),0)+IF(GC$63=$C$17,0,IF(GB$63=$C$17,$B244*(GB$60),0))</f>
        <v>0</v>
      </c>
      <c r="GC244" s="50">
        <f>IF(GC$63&lt;=$C$17,($C$34*GC$59*$B244/$C$63)*(IF(COUNTA($D244:GB244)*(12/$C$63)&lt;=$C$9,0,1)),0)+IF(GD$63=$C$17,0,IF(GC$63=$C$17,$B244*(GC$60),0))</f>
        <v>0</v>
      </c>
      <c r="GD244" s="50">
        <f>IF(GD$63&lt;=$C$17,($C$34*GD$59*$B244/$C$63)*(IF(COUNTA($D244:GC244)*(12/$C$63)&lt;=$C$9,0,1)),0)+IF(GE$63=$C$17,0,IF(GD$63=$C$17,$B244*(GD$60),0))</f>
        <v>0</v>
      </c>
      <c r="GE244" s="50">
        <f>IF(GE$63&lt;=$C$17,($C$34*GE$59*$B244/$C$63)*(IF(COUNTA($D244:GD244)*(12/$C$63)&lt;=$C$9,0,1)),0)+IF(GF$63=$C$17,0,IF(GE$63=$C$17,$B244*(GE$60),0))</f>
        <v>0</v>
      </c>
      <c r="GF244" s="50">
        <f>IF(GF$63&lt;=$C$17,($C$34*GF$59*$B244/$C$63)*(IF(COUNTA($D244:GE244)*(12/$C$63)&lt;=$C$9,0,1)),0)+IF(GG$63=$C$17,0,IF(GF$63=$C$17,$B244*(GF$60),0))</f>
        <v>0</v>
      </c>
      <c r="GG244" s="50">
        <f>IF(GG$63&lt;=$C$17,($C$34*GG$59*$B244/$C$63)*(IF(COUNTA($D244:GF244)*(12/$C$63)&lt;=$C$9,0,1)),0)+IF(GH$63=$C$17,0,IF(GG$63=$C$17,$B244*(GG$60),0))</f>
        <v>0</v>
      </c>
      <c r="GH244" s="50">
        <f>IF(GH$63&lt;=$C$17,($C$34*GH$59*$B244/$C$63)*(IF(COUNTA($D244:GG244)*(12/$C$63)&lt;=$C$9,0,1)),0)+IF(GI$63=$C$17,0,IF(GH$63=$C$17,$B244*(GH$60),0))</f>
        <v>0</v>
      </c>
      <c r="GI244" s="50">
        <f>IF(GI$63&lt;=$C$17,($C$34*GI$59*$B244/$C$63)*(IF(COUNTA($D244:GH244)*(12/$C$63)&lt;=$C$9,0,1)),0)+IF(GJ$63=$C$17,0,IF(GI$63=$C$17,$B244*(GI$60),0))</f>
        <v>0</v>
      </c>
      <c r="GJ244" s="50">
        <f>IF(GJ$63&lt;=$C$17,($C$34*GJ$59*$B244/$C$63)*(IF(COUNTA($D244:GI244)*(12/$C$63)&lt;=$C$9,0,1)),0)+IF(GK$63=$C$17,0,IF(GJ$63=$C$17,$B244*(GJ$60),0))</f>
        <v>0</v>
      </c>
      <c r="GK244" s="50">
        <f>IF(GK$63&lt;=$C$17,($C$34*GK$59*$B244/$C$63)*(IF(COUNTA($D244:GJ244)*(12/$C$63)&lt;=$C$9,0,1)),0)+IF(GL$63=$C$17,0,IF(GK$63=$C$17,$B244*(GK$60),0))</f>
        <v>0</v>
      </c>
      <c r="GL244" s="50">
        <f>IF(GL$63&lt;=$C$17,($C$34*GL$59*$B244/$C$63)*(IF(COUNTA($D244:GK244)*(12/$C$63)&lt;=$C$9,0,1)),0)+IF(GM$63=$C$17,0,IF(GL$63=$C$17,$B244*(GL$60),0))</f>
        <v>0</v>
      </c>
      <c r="GM244" s="50">
        <f>IF(GM$63&lt;=$C$17,($C$34*GM$59*$B244/$C$63)*(IF(COUNTA($D244:GL244)*(12/$C$63)&lt;=$C$9,0,1)),0)+IF(GN$63=$C$17,0,IF(GM$63=$C$17,$B244*(GM$60),0))</f>
        <v>0</v>
      </c>
      <c r="GN244" s="50">
        <f>IF(GN$63&lt;=$C$17,($C$34*GN$59*$B244/$C$63)*(IF(COUNTA($D244:GM244)*(12/$C$63)&lt;=$C$9,0,1)),0)+IF(GO$63=$C$17,0,IF(GN$63=$C$17,$B244*(GN$60),0))</f>
        <v>0</v>
      </c>
      <c r="GO244" s="50">
        <f>IF(GO$63&lt;=$C$17,($C$34*GO$59*$B244/$C$63)*(IF(COUNTA($D244:GN244)*(12/$C$63)&lt;=$C$9,0,1)),0)+IF(GP$63=$C$17,0,IF(GO$63=$C$17,$B244*(GO$60),0))</f>
        <v>0</v>
      </c>
      <c r="GP244" s="50">
        <f>IF(GP$63&lt;=$C$17,($C$34*GP$59*$B244/$C$63)*(IF(COUNTA($D244:GO244)*(12/$C$63)&lt;=$C$9,0,1)),0)+IF(GQ$63=$C$17,0,IF(GP$63=$C$17,$B244*(GP$60),0))</f>
        <v>0</v>
      </c>
      <c r="GQ244" s="50">
        <f>IF(GQ$63&lt;=$C$17,($C$34*GQ$59*$B244/$C$63)*(IF(COUNTA($D244:GP244)*(12/$C$63)&lt;=$C$9,0,1)),0)+IF(GR$63=$C$17,0,IF(GQ$63=$C$17,$B244*(GQ$60),0))</f>
        <v>0</v>
      </c>
      <c r="GR244" s="50">
        <f>IF(GR$63&lt;=$C$17,($C$34*GR$59*$B244/$C$63)*(IF(COUNTA($D244:GQ244)*(12/$C$63)&lt;=$C$9,0,1)),0)+IF(GS$63=$C$17,0,IF(GR$63=$C$17,$B244*(GR$60),0))</f>
        <v>0</v>
      </c>
      <c r="GS244" s="50">
        <f>IF(GS$63&lt;=$C$17,($C$34*GS$59*$B244/$C$63)*(IF(COUNTA($D244:GR244)*(12/$C$63)&lt;=$C$9,0,1)),0)+IF(GT$63=$C$17,0,IF(GS$63=$C$17,$B244*(GS$60),0))</f>
        <v>0</v>
      </c>
      <c r="GT244" s="50">
        <f>IF(GT$63&lt;=$C$17,($C$34*GT$59*$B244/$C$63)*(IF(COUNTA($D244:GS244)*(12/$C$63)&lt;=$C$9,0,1)),0)+IF(GU$63=$C$17,0,IF(GT$63=$C$17,$B244*(GT$60),0))</f>
        <v>0</v>
      </c>
      <c r="GU244" s="50">
        <f>IF(GU$63&lt;=$C$17,($C$34*GU$59*$B244/$C$63)*(IF(COUNTA($D244:GT244)*(12/$C$63)&lt;=$C$9,0,1)),0)+IF(GV$63=$C$17,0,IF(GU$63=$C$17,$B244*(GU$60),0))</f>
        <v>0</v>
      </c>
      <c r="GV244" s="50">
        <f>IF(GV$63&lt;=$C$17,($C$34*GV$59*$B244/$C$63)*(IF(COUNTA($D244:GU244)*(12/$C$63)&lt;=$C$9,0,1)),0)+IF(GW$63=$C$17,0,IF(GV$63=$C$17,$B244*(GV$60),0))</f>
        <v>0</v>
      </c>
      <c r="GW244" s="50">
        <f>IF(GW$63&lt;=$C$17,($C$34*GW$59*$B244/$C$63)*(IF(COUNTA($D244:GV244)*(12/$C$63)&lt;=$C$9,0,1)),0)+IF(GX$63=$C$17,0,IF(GW$63=$C$17,$B244*(GW$60),0))</f>
        <v>0</v>
      </c>
      <c r="GX244" s="50">
        <f>IF(GX$63&lt;=$C$17,($C$34*GX$59*$B244/$C$63)*(IF(COUNTA($D244:GW244)*(12/$C$63)&lt;=$C$9,0,1)),0)+IF(GY$63=$C$17,0,IF(GX$63=$C$17,$B244*(GX$60),0))</f>
        <v>0</v>
      </c>
      <c r="GY244" s="50">
        <f>IF(GY$63&lt;=$C$17,($C$34*GY$59*$B244/$C$63)*(IF(COUNTA($D244:GX244)*(12/$C$63)&lt;=$C$9,0,1)),0)+IF(GZ$63=$C$17,0,IF(GY$63=$C$17,$B244*(GY$60),0))</f>
        <v>0</v>
      </c>
      <c r="GZ244" s="50">
        <f>IF(GZ$63&lt;=$C$17,($C$34*GZ$59*$B244/$C$63)*(IF(COUNTA($D244:GY244)*(12/$C$63)&lt;=$C$9,0,1)),0)+IF(HA$63=$C$17,0,IF(GZ$63=$C$17,$B244*(GZ$60),0))</f>
        <v>0</v>
      </c>
      <c r="HA244" s="50">
        <f>IF(HA$63&lt;=$C$17,($C$34*HA$59*$B244/$C$63)*(IF(COUNTA($D244:GZ244)*(12/$C$63)&lt;=$C$9,0,1)),0)+IF(HB$63=$C$17,0,IF(HA$63=$C$17,$B244*(HA$60),0))</f>
        <v>0</v>
      </c>
      <c r="HB244" s="50">
        <f>IF(HB$63&lt;=$C$17,($C$34*HB$59*$B244/$C$63)*(IF(COUNTA($D244:HA244)*(12/$C$63)&lt;=$C$9,0,1)),0)+IF(HC$63=$C$17,0,IF(HB$63=$C$17,$B244*(HB$60),0))</f>
        <v>0</v>
      </c>
      <c r="HC244" s="50">
        <f>IF(HC$63&lt;=$C$17,($C$34*HC$59*$B244/$C$63)*(IF(COUNTA($D244:HB244)*(12/$C$63)&lt;=$C$9,0,1)),0)+IF(HD$63=$C$17,0,IF(HC$63=$C$17,$B244*(HC$60),0))</f>
        <v>0</v>
      </c>
      <c r="HD244" s="50">
        <f>IF(HD$63&lt;=$C$17,($C$34*HD$59*$B244/$C$63)*(IF(COUNTA($D244:HC244)*(12/$C$63)&lt;=$C$9,0,1)),0)+IF(HE$63=$C$17,0,IF(HD$63=$C$17,$B244*(HD$60),0))</f>
        <v>0</v>
      </c>
      <c r="HE244" s="50">
        <f>IF(HE$63&lt;=$C$17,($C$34*HE$59*$B244/$C$63)*(IF(COUNTA($D244:HD244)*(12/$C$63)&lt;=$C$9,0,1)),0)+IF(HF$63=$C$17,0,IF(HE$63=$C$17,$B244*(HE$60),0))</f>
        <v>0</v>
      </c>
      <c r="HF244" s="50">
        <f>IF(HF$63&lt;=$C$17,($C$34*HF$59*$B244/$C$63)*(IF(COUNTA($D244:HE244)*(12/$C$63)&lt;=$C$9,0,1)),0)+IF(HG$63=$C$17,0,IF(HF$63=$C$17,$B244*(HF$60),0))</f>
        <v>0</v>
      </c>
      <c r="HG244" s="50">
        <f>IF(HG$63&lt;=$C$17,($C$34*HG$59*$B244/$C$63)*(IF(COUNTA($D244:HF244)*(12/$C$63)&lt;=$C$9,0,1)),0)+IF(HH$63=$C$17,0,IF(HG$63=$C$17,$B244*(HG$60),0))</f>
        <v>0</v>
      </c>
      <c r="HH244" s="50">
        <f>IF(HH$63&lt;=$C$17,($C$34*HH$59*$B244/$C$63)*(IF(COUNTA($D244:HG244)*(12/$C$63)&lt;=$C$9,0,1)),0)+IF(HI$63=$C$17,0,IF(HH$63=$C$17,$B244*(HH$60),0))</f>
        <v>0</v>
      </c>
      <c r="HI244" s="50">
        <f>IF(HI$63&lt;=$C$17,($C$34*HI$59*$B244/$C$63)*(IF(COUNTA($D244:HH244)*(12/$C$63)&lt;=$C$9,0,1)),0)+IF(HJ$63=$C$17,0,IF(HI$63=$C$17,$B244*(HI$60),0))</f>
        <v>0</v>
      </c>
      <c r="HJ244" s="50">
        <f>IF(HJ$63&lt;=$C$17,($C$34*HJ$59*$B244/$C$63)*(IF(COUNTA($D244:HI244)*(12/$C$63)&lt;=$C$9,0,1)),0)+IF(HK$63=$C$17,0,IF(HJ$63=$C$17,$B244*(HJ$60),0))</f>
        <v>0</v>
      </c>
      <c r="HK244" s="50">
        <f>IF(HK$63&lt;=$C$17,($C$34*HK$59*$B244/$C$63)*(IF(COUNTA($D244:HJ244)*(12/$C$63)&lt;=$C$9,0,1)),0)+IF(HL$63=$C$17,0,IF(HK$63=$C$17,$B244*(HK$60),0))</f>
        <v>0</v>
      </c>
      <c r="HL244" s="50">
        <f>IF(HL$63&lt;=$C$17,($C$34*HL$59*$B244/$C$63)*(IF(COUNTA($D244:HK244)*(12/$C$63)&lt;=$C$9,0,1)),0)+IF(HM$63=$C$17,0,IF(HL$63=$C$17,$B244*(HL$60),0))</f>
        <v>0</v>
      </c>
      <c r="HM244" s="50">
        <f>IF(HM$63&lt;=$C$17,($C$34*HM$59*$B244/$C$63)*(IF(COUNTA($D244:HL244)*(12/$C$63)&lt;=$C$9,0,1)),0)+IF(HN$63=$C$17,0,IF(HM$63=$C$17,$B244*(HM$60),0))</f>
        <v>0</v>
      </c>
      <c r="HN244" s="50">
        <f>IF(HN$63&lt;=$C$17,($C$34*HN$59*$B244/$C$63)*(IF(COUNTA($D244:HM244)*(12/$C$63)&lt;=$C$9,0,1)),0)+IF(HO$63=$C$17,0,IF(HN$63=$C$17,$B244*(HN$60),0))</f>
        <v>0</v>
      </c>
      <c r="HO244" s="50">
        <f>IF(HO$63&lt;=$C$17,($C$34*HO$59*$B244/$C$63)*(IF(COUNTA($D244:HN244)*(12/$C$63)&lt;=$C$9,0,1)),0)+IF(HP$63=$C$17,0,IF(HO$63=$C$17,$B244*(HO$60),0))</f>
        <v>0</v>
      </c>
      <c r="HP244" s="50">
        <f>IF(HP$63&lt;=$C$17,($C$34*HP$59*$B244/$C$63)*(IF(COUNTA($D244:HO244)*(12/$C$63)&lt;=$C$9,0,1)),0)+IF(HQ$63=$C$17,0,IF(HP$63=$C$17,$B244*(HP$60),0))</f>
        <v>0</v>
      </c>
      <c r="HQ244" s="50">
        <f>IF(HQ$63&lt;=$C$17,($C$34*HQ$59*$B244/$C$63)*(IF(COUNTA($D244:HP244)*(12/$C$63)&lt;=$C$9,0,1)),0)+IF(HR$63=$C$17,0,IF(HQ$63=$C$17,$B244*(HQ$60),0))</f>
        <v>0</v>
      </c>
      <c r="HR244" s="50">
        <f>IF(HR$63&lt;=$C$17,($C$34*HR$59*$B244/$C$63)*(IF(COUNTA($D244:HQ244)*(12/$C$63)&lt;=$C$9,0,1)),0)+IF(HS$63=$C$17,0,IF(HR$63=$C$17,$B244*(HR$60),0))</f>
        <v>0</v>
      </c>
      <c r="HS244" s="50">
        <f>IF(HS$63&lt;=$C$17,($C$34*HS$59*$B244/$C$63)*(IF(COUNTA($D244:HR244)*(12/$C$63)&lt;=$C$9,0,1)),0)+IF(HT$63=$C$17,0,IF(HS$63=$C$17,$B244*(HS$60),0))</f>
        <v>0</v>
      </c>
      <c r="HT244" s="50">
        <f>IF(HT$63&lt;=$C$17,($C$34*HT$59*$B244/$C$63)*(IF(COUNTA($D244:HS244)*(12/$C$63)&lt;=$C$9,0,1)),0)+IF(HU$63=$C$17,0,IF(HT$63=$C$17,$B244*(HT$60),0))</f>
        <v>0</v>
      </c>
      <c r="HU244" s="50">
        <f>IF(HU$63&lt;=$C$17,($C$34*HU$59*$B244/$C$63)*(IF(COUNTA($D244:HT244)*(12/$C$63)&lt;=$C$9,0,1)),0)+IF(HV$63=$C$17,0,IF(HU$63=$C$17,$B244*(HU$60),0))</f>
        <v>0</v>
      </c>
      <c r="HV244" s="50">
        <f>IF(HV$63&lt;=$C$17,($C$34*HV$59*$B244/$C$63)*(IF(COUNTA($D244:HU244)*(12/$C$63)&lt;=$C$9,0,1)),0)+IF(HW$63=$C$17,0,IF(HV$63=$C$17,$B244*(HV$60),0))</f>
        <v>0</v>
      </c>
      <c r="HW244" s="50">
        <f>IF(HW$63&lt;=$C$17,($C$34*HW$59*$B244/$C$63)*(IF(COUNTA($D244:HV244)*(12/$C$63)&lt;=$C$9,0,1)),0)+IF(HX$63=$C$17,0,IF(HW$63=$C$17,$B244*(HW$60),0))</f>
        <v>0</v>
      </c>
      <c r="HX244" s="50">
        <f>IF(HX$63&lt;=$C$17,($C$34*HX$59*$B244/$C$63)*(IF(COUNTA($D244:HW244)*(12/$C$63)&lt;=$C$9,0,1)),0)+IF(HY$63=$C$17,0,IF(HX$63=$C$17,$B244*(HX$60),0))</f>
        <v>0</v>
      </c>
      <c r="HY244" s="50">
        <f>IF(HY$63&lt;=$C$17,($C$34*HY$59*$B244/$C$63)*(IF(COUNTA($D244:HX244)*(12/$C$63)&lt;=$C$9,0,1)),0)+IF(HZ$63=$C$17,0,IF(HY$63=$C$17,$B244*(HY$60),0))</f>
        <v>0</v>
      </c>
      <c r="HZ244" s="50">
        <f>IF(HZ$63&lt;=$C$17,($C$34*HZ$59*$B244/$C$63)*(IF(COUNTA($D244:HY244)*(12/$C$63)&lt;=$C$9,0,1)),0)+IF(IA$63=$C$17,0,IF(HZ$63=$C$17,$B244*(HZ$60),0))</f>
        <v>0</v>
      </c>
      <c r="IA244" s="50">
        <f>IF(IA$63&lt;=$C$17,($C$34*IA$59*$B244/$C$63)*(IF(COUNTA($D244:HZ244)*(12/$C$63)&lt;=$C$9,0,1)),0)+IF(IB$63=$C$17,0,IF(IA$63=$C$17,$B244*(IA$60),0))</f>
        <v>0</v>
      </c>
      <c r="IB244" s="50">
        <f>IF(IB$63&lt;=$C$17,($C$34*IB$59*$B244/$C$63)*(IF(COUNTA($D244:IA244)*(12/$C$63)&lt;=$C$9,0,1)),0)+IF(IC$63=$C$17,0,IF(IB$63=$C$17,$B244*(IB$60),0))</f>
        <v>0</v>
      </c>
      <c r="IC244" s="50">
        <f>IF(IC$63&lt;=$C$17,($C$34*IC$59*$B244/$C$63)*(IF(COUNTA($D244:IB244)*(12/$C$63)&lt;=$C$9,0,1)),0)+IF(ID$63=$C$17,0,IF(IC$63=$C$17,$B244*(IC$60),0))</f>
        <v>0</v>
      </c>
      <c r="ID244" s="50">
        <f>IF(ID$63&lt;=$C$17,($C$34*ID$59*$B244/$C$63)*(IF(COUNTA($D244:IC244)*(12/$C$63)&lt;=$C$9,0,1)),0)+IF(IE$63=$C$17,0,IF(ID$63=$C$17,$B244*(ID$60),0))</f>
        <v>0</v>
      </c>
      <c r="IE244" s="50">
        <f>IF(IE$63&lt;=$C$17,($C$34*IE$59*$B244/$C$63)*(IF(COUNTA($D244:ID244)*(12/$C$63)&lt;=$C$9,0,1)),0)+IF(IF$63=$C$17,0,IF(IE$63=$C$17,$B244*(IE$60),0))</f>
        <v>0</v>
      </c>
      <c r="IF244" s="50">
        <f>IF(IF$63&lt;=$C$17,($C$34*IF$59*$B244/$C$63)*(IF(COUNTA($D244:IE244)*(12/$C$63)&lt;=$C$9,0,1)),0)+IF(IG$63=$C$17,0,IF(IF$63=$C$17,$B244*(IF$60),0))</f>
        <v>0</v>
      </c>
      <c r="IG244" s="50">
        <f>IF(IG$63&lt;=$C$17,($C$34*IG$59*$B244/$C$63)*(IF(COUNTA($D244:IF244)*(12/$C$63)&lt;=$C$9,0,1)),0)+IF(IH$63=$C$17,0,IF(IG$63=$C$17,$B244*(IG$60),0))</f>
        <v>0</v>
      </c>
      <c r="IH244" s="50">
        <f>IF(IH$63&lt;=$C$17,($C$34*IH$59*$B244/$C$63)*(IF(COUNTA($D244:IG244)*(12/$C$63)&lt;=$C$9,0,1)),0)+IF(II$63=$C$17,0,IF(IH$63=$C$17,$B244*(IH$60),0))</f>
        <v>0</v>
      </c>
      <c r="II244" s="50">
        <f>IF(II$63&lt;=$C$17,($C$34*II$59*$B244/$C$63)*(IF(COUNTA($D244:IH244)*(12/$C$63)&lt;=$C$9,0,1)),0)+IF(IJ$63=$C$17,0,IF(II$63=$C$17,$B244*(II$60),0))</f>
        <v>0</v>
      </c>
      <c r="IJ244" s="50">
        <f>IF(IJ$63&lt;=$C$17,($C$34*IJ$59*$B244/$C$63)*(IF(COUNTA($D244:II244)*(12/$C$63)&lt;=$C$9,0,1)),0)+IF(IK$63=$C$17,0,IF(IJ$63=$C$17,$B244*(IJ$60),0))</f>
        <v>0</v>
      </c>
      <c r="IK244" s="50">
        <f>IF(IK$63&lt;=$C$17,($C$34*IK$59*$B244/$C$63)*(IF(COUNTA($D244:IJ244)*(12/$C$63)&lt;=$C$9,0,1)),0)+IF(IL$63=$C$17,0,IF(IK$63=$C$17,$B244*(IK$60),0))</f>
        <v>0</v>
      </c>
      <c r="IL244" s="50">
        <f>IF(IL$63&lt;=$C$17,($C$34*IL$59*$B244/$C$63)*(IF(COUNTA($D244:IK244)*(12/$C$63)&lt;=$C$9,0,1)),0)+IF(IM$63=$C$17,0,IF(IL$63=$C$17,$B244*(IL$60),0))</f>
        <v>0</v>
      </c>
      <c r="IM244" s="50">
        <f>IF(IM$63&lt;=$C$17,($C$34*IM$59*$B244/$C$63)*(IF(COUNTA($D244:IL244)*(12/$C$63)&lt;=$C$9,0,1)),0)+IF(IN$63=$C$17,0,IF(IM$63=$C$17,$B244*(IM$60),0))</f>
        <v>0</v>
      </c>
      <c r="IN244" s="50">
        <f>IF(IN$63&lt;=$C$17,($C$34*IN$59*$B244/$C$63)*(IF(COUNTA($D244:IM244)*(12/$C$63)&lt;=$C$9,0,1)),0)+IF(IO$63=$C$17,0,IF(IN$63=$C$17,$B244*(IN$60),0))</f>
        <v>0</v>
      </c>
      <c r="IO244" s="50">
        <f>IF(IO$63&lt;=$C$17,($C$34*IO$59*$B244/$C$63)*(IF(COUNTA($D244:IN244)*(12/$C$63)&lt;=$C$9,0,1)),0)+IF(IP$63=$C$17,0,IF(IO$63=$C$17,$B244*(IO$60),0))</f>
        <v>0</v>
      </c>
      <c r="IP244" s="50">
        <f>IF(IP$63&lt;=$C$17,($C$34*IP$59*$B244/$C$63)*(IF(COUNTA($D244:IO244)*(12/$C$63)&lt;=$C$9,0,1)),0)+IF(IQ$63=$C$17,0,IF(IP$63=$C$17,$B244*(IP$60),0))</f>
        <v>0</v>
      </c>
      <c r="IQ244" s="50">
        <f>IF(IQ$63&lt;=$C$17,($C$34*IQ$59*$B244/$C$63)*(IF(COUNTA($D244:IP244)*(12/$C$63)&lt;=$C$9,0,1)),0)+IF(IR$63=$C$17,0,IF(IQ$63=$C$17,$B244*(IQ$60),0))</f>
        <v>0</v>
      </c>
      <c r="IR244" s="50">
        <f>IF(IR$63&lt;=$C$17,($C$34*IR$59*$B244/$C$63)*(IF(COUNTA($D244:IQ244)*(12/$C$63)&lt;=$C$9,0,1)),0)+IF(IS$63=$C$17,0,IF(IR$63=$C$17,$B244*(IR$60),0))</f>
        <v>0</v>
      </c>
      <c r="IS244" s="50">
        <f>IF(IS$63&lt;=$C$17,($C$34*IS$59*$B244/$C$63)*(IF(COUNTA($D244:IR244)*(12/$C$63)&lt;=$C$9,0,1)),0)+IF(IT$63=$C$17,0,IF(IS$63=$C$17,$B244*(IS$60),0))</f>
        <v>0</v>
      </c>
      <c r="IT244" s="50">
        <f>IF(IT$63&lt;=$C$17,($C$34*IT$59*$B244/$C$63)*(IF(COUNTA($D244:IS244)*(12/$C$63)&lt;=$C$9,0,1)),0)+IF(IU$63=$C$17,0,IF(IT$63=$C$17,$B244*(IT$60),0))</f>
        <v>0</v>
      </c>
      <c r="IU244" s="50">
        <f>IF(IU$63&lt;=$C$17,($C$34*IU$59*$B244/$C$63)*(IF(COUNTA($D244:IT244)*(12/$C$63)&lt;=$C$9,0,1)),0)+IF(IV$63=$C$17,0,IF(IU$63=$C$17,$B244*(IU$60),0))</f>
        <v>0</v>
      </c>
      <c r="IV244" s="50">
        <f>IF(IV$63&lt;=$C$17,($C$34*IV$59*$B244/$C$63)*(IF(COUNTA($D244:IU244)*(12/$C$63)&lt;=$C$9,0,1)),0)+IF(IW$63=$C$17,0,IF(IV$63=$C$17,$B244*(IV$60),0))</f>
        <v>0</v>
      </c>
      <c r="IW244" s="50">
        <f>IF(IW$63&lt;=$C$17,($C$34*IW$59*$B244/$C$63)*(IF(COUNTA($D244:IV244)*(12/$C$63)&lt;=$C$9,0,1)),0)+IF(IX$63=$C$17,0,IF(IW$63=$C$17,$B244*(IW$60),0))</f>
        <v>0</v>
      </c>
      <c r="IX244" s="50"/>
      <c r="IY244" s="50"/>
      <c r="IZ244" s="50"/>
      <c r="JA244" s="50"/>
      <c r="JB244" s="50"/>
      <c r="JC244" s="50"/>
      <c r="JD244" s="50"/>
      <c r="JE244" s="50"/>
      <c r="JF244" s="50"/>
      <c r="JG244" s="50"/>
      <c r="JH244" s="50"/>
      <c r="JI244" s="50"/>
      <c r="JJ244" s="50"/>
      <c r="JK244" s="50"/>
      <c r="JL244" s="50"/>
      <c r="JM244" s="50"/>
      <c r="JN244" s="50"/>
      <c r="JO244" s="50"/>
      <c r="JP244" s="50"/>
      <c r="JQ244" s="50"/>
      <c r="JR244" s="50"/>
      <c r="JS244" s="50"/>
      <c r="JT244" s="50"/>
      <c r="JU244" s="50"/>
      <c r="JV244" s="50"/>
      <c r="JW244" s="50"/>
      <c r="JX244" s="50"/>
      <c r="JY244" s="50"/>
      <c r="JZ244" s="50"/>
      <c r="KA244" s="50"/>
      <c r="KB244" s="50"/>
      <c r="KC244" s="50"/>
      <c r="KD244" s="50"/>
      <c r="KE244" s="50"/>
      <c r="KF244" s="50"/>
      <c r="KG244" s="50"/>
      <c r="KH244" s="50"/>
      <c r="KI244" s="50"/>
      <c r="KJ244" s="50"/>
      <c r="KK244" s="50"/>
      <c r="KL244" s="50"/>
      <c r="KM244" s="50"/>
      <c r="KN244" s="50"/>
      <c r="KO244" s="50"/>
      <c r="KP244" s="50"/>
      <c r="KQ244" s="50"/>
      <c r="KR244" s="50"/>
      <c r="KS244" s="50"/>
      <c r="KT244" s="50"/>
      <c r="KU244" s="50"/>
      <c r="KV244" s="50"/>
      <c r="KW244" s="50"/>
      <c r="KX244" s="50"/>
      <c r="KY244" s="50"/>
      <c r="KZ244" s="50"/>
      <c r="LA244" s="50"/>
      <c r="LB244" s="50"/>
      <c r="LC244" s="50"/>
      <c r="LD244" s="50"/>
      <c r="LE244" s="50"/>
      <c r="LF244" s="50"/>
      <c r="LG244" s="50"/>
      <c r="LH244" s="50"/>
      <c r="LI244" s="50"/>
      <c r="LJ244" s="50"/>
      <c r="LK244" s="50"/>
      <c r="LL244" s="50"/>
      <c r="LM244" s="50"/>
      <c r="LN244" s="50"/>
      <c r="LO244" s="50"/>
      <c r="LP244" s="50"/>
      <c r="LQ244" s="50"/>
      <c r="LR244" s="50"/>
      <c r="LS244" s="50"/>
      <c r="LT244" s="50"/>
      <c r="LU244" s="50"/>
      <c r="LV244" s="50"/>
      <c r="LW244" s="50"/>
      <c r="LX244" s="50"/>
      <c r="LY244" s="50"/>
      <c r="LZ244" s="50"/>
      <c r="MA244" s="50"/>
      <c r="MB244" s="50"/>
      <c r="MC244" s="50"/>
      <c r="MD244" s="50"/>
      <c r="ME244" s="50"/>
      <c r="MF244" s="50"/>
      <c r="MG244" s="50"/>
      <c r="MH244" s="50"/>
      <c r="MI244" s="50"/>
      <c r="MJ244" s="50"/>
      <c r="MK244" s="50"/>
      <c r="ML244" s="50"/>
      <c r="MM244" s="50"/>
      <c r="MN244" s="50"/>
      <c r="MO244" s="50"/>
      <c r="MP244" s="50"/>
      <c r="MQ244" s="50"/>
      <c r="MR244" s="50"/>
      <c r="MS244" s="50"/>
      <c r="MT244" s="50"/>
      <c r="MU244" s="50"/>
      <c r="MV244" s="50"/>
      <c r="MW244" s="50"/>
      <c r="MX244" s="50"/>
      <c r="MY244" s="50"/>
      <c r="MZ244" s="50"/>
      <c r="NA244" s="50"/>
      <c r="NB244" s="50"/>
      <c r="NC244" s="50"/>
      <c r="ND244" s="50"/>
      <c r="NE244" s="50"/>
      <c r="NF244" s="50"/>
      <c r="NG244" s="50"/>
      <c r="NH244" s="50"/>
      <c r="NI244" s="50"/>
      <c r="NJ244" s="50"/>
      <c r="NK244" s="50"/>
      <c r="NL244" s="50"/>
      <c r="NM244" s="50"/>
      <c r="NN244" s="50"/>
      <c r="NO244" s="50"/>
      <c r="NP244" s="50"/>
      <c r="NQ244" s="50"/>
      <c r="NR244" s="50"/>
      <c r="NS244" s="50"/>
      <c r="NT244" s="50"/>
      <c r="NU244" s="50"/>
    </row>
    <row r="245" spans="1:385" outlineLevel="1" x14ac:dyDescent="0.25">
      <c r="A245" s="2" t="s">
        <v>55</v>
      </c>
      <c r="B245" s="79">
        <f ca="1">+OFFSET($D$52,0,COUNTA($B$66:B244),,)</f>
        <v>0</v>
      </c>
      <c r="C245" s="88">
        <f t="shared" si="72"/>
        <v>0</v>
      </c>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47"/>
      <c r="EJ245" s="47"/>
      <c r="EK245" s="47"/>
      <c r="EL245" s="47"/>
      <c r="EM245" s="47"/>
      <c r="EN245" s="47"/>
      <c r="EO245" s="47"/>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c r="FL245" s="47"/>
      <c r="FM245" s="47"/>
      <c r="FN245" s="47"/>
      <c r="FO245" s="47"/>
      <c r="FP245" s="47"/>
      <c r="FQ245" s="47"/>
      <c r="FR245" s="47"/>
      <c r="FS245" s="47"/>
      <c r="FT245" s="47"/>
      <c r="FU245" s="47"/>
      <c r="FV245" s="47"/>
      <c r="FW245" s="47"/>
      <c r="FX245" s="47"/>
      <c r="FY245" s="47"/>
      <c r="FZ245" s="47"/>
      <c r="GA245" s="50">
        <f>IF(GB$63&gt;$C$17,0,-GA$53*(12/$C$63))</f>
        <v>0</v>
      </c>
      <c r="GB245" s="50">
        <f>IF(GB$63&lt;=$C$17,($C$34*GB$59*$B245/$C$63)*(IF(COUNTA($D245:GA245)*(12/$C$63)&lt;=$C$9,0,1)),0)+IF(GC$63=$C$17,0,IF(GB$63=$C$17,$B245*(GB$60),0))</f>
        <v>0</v>
      </c>
      <c r="GC245" s="50">
        <f>IF(GC$63&lt;=$C$17,($C$34*GC$59*$B245/$C$63)*(IF(COUNTA($D245:GB245)*(12/$C$63)&lt;=$C$9,0,1)),0)+IF(GD$63=$C$17,0,IF(GC$63=$C$17,$B245*(GC$60),0))</f>
        <v>0</v>
      </c>
      <c r="GD245" s="50">
        <f>IF(GD$63&lt;=$C$17,($C$34*GD$59*$B245/$C$63)*(IF(COUNTA($D245:GC245)*(12/$C$63)&lt;=$C$9,0,1)),0)+IF(GE$63=$C$17,0,IF(GD$63=$C$17,$B245*(GD$60),0))</f>
        <v>0</v>
      </c>
      <c r="GE245" s="50">
        <f>IF(GE$63&lt;=$C$17,($C$34*GE$59*$B245/$C$63)*(IF(COUNTA($D245:GD245)*(12/$C$63)&lt;=$C$9,0,1)),0)+IF(GF$63=$C$17,0,IF(GE$63=$C$17,$B245*(GE$60),0))</f>
        <v>0</v>
      </c>
      <c r="GF245" s="50">
        <f>IF(GF$63&lt;=$C$17,($C$34*GF$59*$B245/$C$63)*(IF(COUNTA($D245:GE245)*(12/$C$63)&lt;=$C$9,0,1)),0)+IF(GG$63=$C$17,0,IF(GF$63=$C$17,$B245*(GF$60),0))</f>
        <v>0</v>
      </c>
      <c r="GG245" s="50">
        <f>IF(GG$63&lt;=$C$17,($C$34*GG$59*$B245/$C$63)*(IF(COUNTA($D245:GF245)*(12/$C$63)&lt;=$C$9,0,1)),0)+IF(GH$63=$C$17,0,IF(GG$63=$C$17,$B245*(GG$60),0))</f>
        <v>0</v>
      </c>
      <c r="GH245" s="50">
        <f>IF(GH$63&lt;=$C$17,($C$34*GH$59*$B245/$C$63)*(IF(COUNTA($D245:GG245)*(12/$C$63)&lt;=$C$9,0,1)),0)+IF(GI$63=$C$17,0,IF(GH$63=$C$17,$B245*(GH$60),0))</f>
        <v>0</v>
      </c>
      <c r="GI245" s="50">
        <f>IF(GI$63&lt;=$C$17,($C$34*GI$59*$B245/$C$63)*(IF(COUNTA($D245:GH245)*(12/$C$63)&lt;=$C$9,0,1)),0)+IF(GJ$63=$C$17,0,IF(GI$63=$C$17,$B245*(GI$60),0))</f>
        <v>0</v>
      </c>
      <c r="GJ245" s="50">
        <f>IF(GJ$63&lt;=$C$17,($C$34*GJ$59*$B245/$C$63)*(IF(COUNTA($D245:GI245)*(12/$C$63)&lt;=$C$9,0,1)),0)+IF(GK$63=$C$17,0,IF(GJ$63=$C$17,$B245*(GJ$60),0))</f>
        <v>0</v>
      </c>
      <c r="GK245" s="50">
        <f>IF(GK$63&lt;=$C$17,($C$34*GK$59*$B245/$C$63)*(IF(COUNTA($D245:GJ245)*(12/$C$63)&lt;=$C$9,0,1)),0)+IF(GL$63=$C$17,0,IF(GK$63=$C$17,$B245*(GK$60),0))</f>
        <v>0</v>
      </c>
      <c r="GL245" s="50">
        <f>IF(GL$63&lt;=$C$17,($C$34*GL$59*$B245/$C$63)*(IF(COUNTA($D245:GK245)*(12/$C$63)&lt;=$C$9,0,1)),0)+IF(GM$63=$C$17,0,IF(GL$63=$C$17,$B245*(GL$60),0))</f>
        <v>0</v>
      </c>
      <c r="GM245" s="50">
        <f>IF(GM$63&lt;=$C$17,($C$34*GM$59*$B245/$C$63)*(IF(COUNTA($D245:GL245)*(12/$C$63)&lt;=$C$9,0,1)),0)+IF(GN$63=$C$17,0,IF(GM$63=$C$17,$B245*(GM$60),0))</f>
        <v>0</v>
      </c>
      <c r="GN245" s="50">
        <f>IF(GN$63&lt;=$C$17,($C$34*GN$59*$B245/$C$63)*(IF(COUNTA($D245:GM245)*(12/$C$63)&lt;=$C$9,0,1)),0)+IF(GO$63=$C$17,0,IF(GN$63=$C$17,$B245*(GN$60),0))</f>
        <v>0</v>
      </c>
      <c r="GO245" s="50">
        <f>IF(GO$63&lt;=$C$17,($C$34*GO$59*$B245/$C$63)*(IF(COUNTA($D245:GN245)*(12/$C$63)&lt;=$C$9,0,1)),0)+IF(GP$63=$C$17,0,IF(GO$63=$C$17,$B245*(GO$60),0))</f>
        <v>0</v>
      </c>
      <c r="GP245" s="50">
        <f>IF(GP$63&lt;=$C$17,($C$34*GP$59*$B245/$C$63)*(IF(COUNTA($D245:GO245)*(12/$C$63)&lt;=$C$9,0,1)),0)+IF(GQ$63=$C$17,0,IF(GP$63=$C$17,$B245*(GP$60),0))</f>
        <v>0</v>
      </c>
      <c r="GQ245" s="50">
        <f>IF(GQ$63&lt;=$C$17,($C$34*GQ$59*$B245/$C$63)*(IF(COUNTA($D245:GP245)*(12/$C$63)&lt;=$C$9,0,1)),0)+IF(GR$63=$C$17,0,IF(GQ$63=$C$17,$B245*(GQ$60),0))</f>
        <v>0</v>
      </c>
      <c r="GR245" s="50">
        <f>IF(GR$63&lt;=$C$17,($C$34*GR$59*$B245/$C$63)*(IF(COUNTA($D245:GQ245)*(12/$C$63)&lt;=$C$9,0,1)),0)+IF(GS$63=$C$17,0,IF(GR$63=$C$17,$B245*(GR$60),0))</f>
        <v>0</v>
      </c>
      <c r="GS245" s="50">
        <f>IF(GS$63&lt;=$C$17,($C$34*GS$59*$B245/$C$63)*(IF(COUNTA($D245:GR245)*(12/$C$63)&lt;=$C$9,0,1)),0)+IF(GT$63=$C$17,0,IF(GS$63=$C$17,$B245*(GS$60),0))</f>
        <v>0</v>
      </c>
      <c r="GT245" s="50">
        <f>IF(GT$63&lt;=$C$17,($C$34*GT$59*$B245/$C$63)*(IF(COUNTA($D245:GS245)*(12/$C$63)&lt;=$C$9,0,1)),0)+IF(GU$63=$C$17,0,IF(GT$63=$C$17,$B245*(GT$60),0))</f>
        <v>0</v>
      </c>
      <c r="GU245" s="50">
        <f>IF(GU$63&lt;=$C$17,($C$34*GU$59*$B245/$C$63)*(IF(COUNTA($D245:GT245)*(12/$C$63)&lt;=$C$9,0,1)),0)+IF(GV$63=$C$17,0,IF(GU$63=$C$17,$B245*(GU$60),0))</f>
        <v>0</v>
      </c>
      <c r="GV245" s="50">
        <f>IF(GV$63&lt;=$C$17,($C$34*GV$59*$B245/$C$63)*(IF(COUNTA($D245:GU245)*(12/$C$63)&lt;=$C$9,0,1)),0)+IF(GW$63=$C$17,0,IF(GV$63=$C$17,$B245*(GV$60),0))</f>
        <v>0</v>
      </c>
      <c r="GW245" s="50">
        <f>IF(GW$63&lt;=$C$17,($C$34*GW$59*$B245/$C$63)*(IF(COUNTA($D245:GV245)*(12/$C$63)&lt;=$C$9,0,1)),0)+IF(GX$63=$C$17,0,IF(GW$63=$C$17,$B245*(GW$60),0))</f>
        <v>0</v>
      </c>
      <c r="GX245" s="50">
        <f>IF(GX$63&lt;=$C$17,($C$34*GX$59*$B245/$C$63)*(IF(COUNTA($D245:GW245)*(12/$C$63)&lt;=$C$9,0,1)),0)+IF(GY$63=$C$17,0,IF(GX$63=$C$17,$B245*(GX$60),0))</f>
        <v>0</v>
      </c>
      <c r="GY245" s="50">
        <f>IF(GY$63&lt;=$C$17,($C$34*GY$59*$B245/$C$63)*(IF(COUNTA($D245:GX245)*(12/$C$63)&lt;=$C$9,0,1)),0)+IF(GZ$63=$C$17,0,IF(GY$63=$C$17,$B245*(GY$60),0))</f>
        <v>0</v>
      </c>
      <c r="GZ245" s="50">
        <f>IF(GZ$63&lt;=$C$17,($C$34*GZ$59*$B245/$C$63)*(IF(COUNTA($D245:GY245)*(12/$C$63)&lt;=$C$9,0,1)),0)+IF(HA$63=$C$17,0,IF(GZ$63=$C$17,$B245*(GZ$60),0))</f>
        <v>0</v>
      </c>
      <c r="HA245" s="50">
        <f>IF(HA$63&lt;=$C$17,($C$34*HA$59*$B245/$C$63)*(IF(COUNTA($D245:GZ245)*(12/$C$63)&lt;=$C$9,0,1)),0)+IF(HB$63=$C$17,0,IF(HA$63=$C$17,$B245*(HA$60),0))</f>
        <v>0</v>
      </c>
      <c r="HB245" s="50">
        <f>IF(HB$63&lt;=$C$17,($C$34*HB$59*$B245/$C$63)*(IF(COUNTA($D245:HA245)*(12/$C$63)&lt;=$C$9,0,1)),0)+IF(HC$63=$C$17,0,IF(HB$63=$C$17,$B245*(HB$60),0))</f>
        <v>0</v>
      </c>
      <c r="HC245" s="50">
        <f>IF(HC$63&lt;=$C$17,($C$34*HC$59*$B245/$C$63)*(IF(COUNTA($D245:HB245)*(12/$C$63)&lt;=$C$9,0,1)),0)+IF(HD$63=$C$17,0,IF(HC$63=$C$17,$B245*(HC$60),0))</f>
        <v>0</v>
      </c>
      <c r="HD245" s="50">
        <f>IF(HD$63&lt;=$C$17,($C$34*HD$59*$B245/$C$63)*(IF(COUNTA($D245:HC245)*(12/$C$63)&lt;=$C$9,0,1)),0)+IF(HE$63=$C$17,0,IF(HD$63=$C$17,$B245*(HD$60),0))</f>
        <v>0</v>
      </c>
      <c r="HE245" s="50">
        <f>IF(HE$63&lt;=$C$17,($C$34*HE$59*$B245/$C$63)*(IF(COUNTA($D245:HD245)*(12/$C$63)&lt;=$C$9,0,1)),0)+IF(HF$63=$C$17,0,IF(HE$63=$C$17,$B245*(HE$60),0))</f>
        <v>0</v>
      </c>
      <c r="HF245" s="50">
        <f>IF(HF$63&lt;=$C$17,($C$34*HF$59*$B245/$C$63)*(IF(COUNTA($D245:HE245)*(12/$C$63)&lt;=$C$9,0,1)),0)+IF(HG$63=$C$17,0,IF(HF$63=$C$17,$B245*(HF$60),0))</f>
        <v>0</v>
      </c>
      <c r="HG245" s="50">
        <f>IF(HG$63&lt;=$C$17,($C$34*HG$59*$B245/$C$63)*(IF(COUNTA($D245:HF245)*(12/$C$63)&lt;=$C$9,0,1)),0)+IF(HH$63=$C$17,0,IF(HG$63=$C$17,$B245*(HG$60),0))</f>
        <v>0</v>
      </c>
      <c r="HH245" s="50">
        <f>IF(HH$63&lt;=$C$17,($C$34*HH$59*$B245/$C$63)*(IF(COUNTA($D245:HG245)*(12/$C$63)&lt;=$C$9,0,1)),0)+IF(HI$63=$C$17,0,IF(HH$63=$C$17,$B245*(HH$60),0))</f>
        <v>0</v>
      </c>
      <c r="HI245" s="50">
        <f>IF(HI$63&lt;=$C$17,($C$34*HI$59*$B245/$C$63)*(IF(COUNTA($D245:HH245)*(12/$C$63)&lt;=$C$9,0,1)),0)+IF(HJ$63=$C$17,0,IF(HI$63=$C$17,$B245*(HI$60),0))</f>
        <v>0</v>
      </c>
      <c r="HJ245" s="50">
        <f>IF(HJ$63&lt;=$C$17,($C$34*HJ$59*$B245/$C$63)*(IF(COUNTA($D245:HI245)*(12/$C$63)&lt;=$C$9,0,1)),0)+IF(HK$63=$C$17,0,IF(HJ$63=$C$17,$B245*(HJ$60),0))</f>
        <v>0</v>
      </c>
      <c r="HK245" s="50">
        <f>IF(HK$63&lt;=$C$17,($C$34*HK$59*$B245/$C$63)*(IF(COUNTA($D245:HJ245)*(12/$C$63)&lt;=$C$9,0,1)),0)+IF(HL$63=$C$17,0,IF(HK$63=$C$17,$B245*(HK$60),0))</f>
        <v>0</v>
      </c>
      <c r="HL245" s="50">
        <f>IF(HL$63&lt;=$C$17,($C$34*HL$59*$B245/$C$63)*(IF(COUNTA($D245:HK245)*(12/$C$63)&lt;=$C$9,0,1)),0)+IF(HM$63=$C$17,0,IF(HL$63=$C$17,$B245*(HL$60),0))</f>
        <v>0</v>
      </c>
      <c r="HM245" s="50">
        <f>IF(HM$63&lt;=$C$17,($C$34*HM$59*$B245/$C$63)*(IF(COUNTA($D245:HL245)*(12/$C$63)&lt;=$C$9,0,1)),0)+IF(HN$63=$C$17,0,IF(HM$63=$C$17,$B245*(HM$60),0))</f>
        <v>0</v>
      </c>
      <c r="HN245" s="50">
        <f>IF(HN$63&lt;=$C$17,($C$34*HN$59*$B245/$C$63)*(IF(COUNTA($D245:HM245)*(12/$C$63)&lt;=$C$9,0,1)),0)+IF(HO$63=$C$17,0,IF(HN$63=$C$17,$B245*(HN$60),0))</f>
        <v>0</v>
      </c>
      <c r="HO245" s="50">
        <f>IF(HO$63&lt;=$C$17,($C$34*HO$59*$B245/$C$63)*(IF(COUNTA($D245:HN245)*(12/$C$63)&lt;=$C$9,0,1)),0)+IF(HP$63=$C$17,0,IF(HO$63=$C$17,$B245*(HO$60),0))</f>
        <v>0</v>
      </c>
      <c r="HP245" s="50">
        <f>IF(HP$63&lt;=$C$17,($C$34*HP$59*$B245/$C$63)*(IF(COUNTA($D245:HO245)*(12/$C$63)&lt;=$C$9,0,1)),0)+IF(HQ$63=$C$17,0,IF(HP$63=$C$17,$B245*(HP$60),0))</f>
        <v>0</v>
      </c>
      <c r="HQ245" s="50">
        <f>IF(HQ$63&lt;=$C$17,($C$34*HQ$59*$B245/$C$63)*(IF(COUNTA($D245:HP245)*(12/$C$63)&lt;=$C$9,0,1)),0)+IF(HR$63=$C$17,0,IF(HQ$63=$C$17,$B245*(HQ$60),0))</f>
        <v>0</v>
      </c>
      <c r="HR245" s="50">
        <f>IF(HR$63&lt;=$C$17,($C$34*HR$59*$B245/$C$63)*(IF(COUNTA($D245:HQ245)*(12/$C$63)&lt;=$C$9,0,1)),0)+IF(HS$63=$C$17,0,IF(HR$63=$C$17,$B245*(HR$60),0))</f>
        <v>0</v>
      </c>
      <c r="HS245" s="50">
        <f>IF(HS$63&lt;=$C$17,($C$34*HS$59*$B245/$C$63)*(IF(COUNTA($D245:HR245)*(12/$C$63)&lt;=$C$9,0,1)),0)+IF(HT$63=$C$17,0,IF(HS$63=$C$17,$B245*(HS$60),0))</f>
        <v>0</v>
      </c>
      <c r="HT245" s="50">
        <f>IF(HT$63&lt;=$C$17,($C$34*HT$59*$B245/$C$63)*(IF(COUNTA($D245:HS245)*(12/$C$63)&lt;=$C$9,0,1)),0)+IF(HU$63=$C$17,0,IF(HT$63=$C$17,$B245*(HT$60),0))</f>
        <v>0</v>
      </c>
      <c r="HU245" s="50">
        <f>IF(HU$63&lt;=$C$17,($C$34*HU$59*$B245/$C$63)*(IF(COUNTA($D245:HT245)*(12/$C$63)&lt;=$C$9,0,1)),0)+IF(HV$63=$C$17,0,IF(HU$63=$C$17,$B245*(HU$60),0))</f>
        <v>0</v>
      </c>
      <c r="HV245" s="50">
        <f>IF(HV$63&lt;=$C$17,($C$34*HV$59*$B245/$C$63)*(IF(COUNTA($D245:HU245)*(12/$C$63)&lt;=$C$9,0,1)),0)+IF(HW$63=$C$17,0,IF(HV$63=$C$17,$B245*(HV$60),0))</f>
        <v>0</v>
      </c>
      <c r="HW245" s="50">
        <f>IF(HW$63&lt;=$C$17,($C$34*HW$59*$B245/$C$63)*(IF(COUNTA($D245:HV245)*(12/$C$63)&lt;=$C$9,0,1)),0)+IF(HX$63=$C$17,0,IF(HW$63=$C$17,$B245*(HW$60),0))</f>
        <v>0</v>
      </c>
      <c r="HX245" s="50">
        <f>IF(HX$63&lt;=$C$17,($C$34*HX$59*$B245/$C$63)*(IF(COUNTA($D245:HW245)*(12/$C$63)&lt;=$C$9,0,1)),0)+IF(HY$63=$C$17,0,IF(HX$63=$C$17,$B245*(HX$60),0))</f>
        <v>0</v>
      </c>
      <c r="HY245" s="50">
        <f>IF(HY$63&lt;=$C$17,($C$34*HY$59*$B245/$C$63)*(IF(COUNTA($D245:HX245)*(12/$C$63)&lt;=$C$9,0,1)),0)+IF(HZ$63=$C$17,0,IF(HY$63=$C$17,$B245*(HY$60),0))</f>
        <v>0</v>
      </c>
      <c r="HZ245" s="50">
        <f>IF(HZ$63&lt;=$C$17,($C$34*HZ$59*$B245/$C$63)*(IF(COUNTA($D245:HY245)*(12/$C$63)&lt;=$C$9,0,1)),0)+IF(IA$63=$C$17,0,IF(HZ$63=$C$17,$B245*(HZ$60),0))</f>
        <v>0</v>
      </c>
      <c r="IA245" s="50">
        <f>IF(IA$63&lt;=$C$17,($C$34*IA$59*$B245/$C$63)*(IF(COUNTA($D245:HZ245)*(12/$C$63)&lt;=$C$9,0,1)),0)+IF(IB$63=$C$17,0,IF(IA$63=$C$17,$B245*(IA$60),0))</f>
        <v>0</v>
      </c>
      <c r="IB245" s="50">
        <f>IF(IB$63&lt;=$C$17,($C$34*IB$59*$B245/$C$63)*(IF(COUNTA($D245:IA245)*(12/$C$63)&lt;=$C$9,0,1)),0)+IF(IC$63=$C$17,0,IF(IB$63=$C$17,$B245*(IB$60),0))</f>
        <v>0</v>
      </c>
      <c r="IC245" s="50">
        <f>IF(IC$63&lt;=$C$17,($C$34*IC$59*$B245/$C$63)*(IF(COUNTA($D245:IB245)*(12/$C$63)&lt;=$C$9,0,1)),0)+IF(ID$63=$C$17,0,IF(IC$63=$C$17,$B245*(IC$60),0))</f>
        <v>0</v>
      </c>
      <c r="ID245" s="50">
        <f>IF(ID$63&lt;=$C$17,($C$34*ID$59*$B245/$C$63)*(IF(COUNTA($D245:IC245)*(12/$C$63)&lt;=$C$9,0,1)),0)+IF(IE$63=$C$17,0,IF(ID$63=$C$17,$B245*(ID$60),0))</f>
        <v>0</v>
      </c>
      <c r="IE245" s="50">
        <f>IF(IE$63&lt;=$C$17,($C$34*IE$59*$B245/$C$63)*(IF(COUNTA($D245:ID245)*(12/$C$63)&lt;=$C$9,0,1)),0)+IF(IF$63=$C$17,0,IF(IE$63=$C$17,$B245*(IE$60),0))</f>
        <v>0</v>
      </c>
      <c r="IF245" s="50">
        <f>IF(IF$63&lt;=$C$17,($C$34*IF$59*$B245/$C$63)*(IF(COUNTA($D245:IE245)*(12/$C$63)&lt;=$C$9,0,1)),0)+IF(IG$63=$C$17,0,IF(IF$63=$C$17,$B245*(IF$60),0))</f>
        <v>0</v>
      </c>
      <c r="IG245" s="50">
        <f>IF(IG$63&lt;=$C$17,($C$34*IG$59*$B245/$C$63)*(IF(COUNTA($D245:IF245)*(12/$C$63)&lt;=$C$9,0,1)),0)+IF(IH$63=$C$17,0,IF(IG$63=$C$17,$B245*(IG$60),0))</f>
        <v>0</v>
      </c>
      <c r="IH245" s="50">
        <f>IF(IH$63&lt;=$C$17,($C$34*IH$59*$B245/$C$63)*(IF(COUNTA($D245:IG245)*(12/$C$63)&lt;=$C$9,0,1)),0)+IF(II$63=$C$17,0,IF(IH$63=$C$17,$B245*(IH$60),0))</f>
        <v>0</v>
      </c>
      <c r="II245" s="50">
        <f>IF(II$63&lt;=$C$17,($C$34*II$59*$B245/$C$63)*(IF(COUNTA($D245:IH245)*(12/$C$63)&lt;=$C$9,0,1)),0)+IF(IJ$63=$C$17,0,IF(II$63=$C$17,$B245*(II$60),0))</f>
        <v>0</v>
      </c>
      <c r="IJ245" s="50">
        <f>IF(IJ$63&lt;=$C$17,($C$34*IJ$59*$B245/$C$63)*(IF(COUNTA($D245:II245)*(12/$C$63)&lt;=$C$9,0,1)),0)+IF(IK$63=$C$17,0,IF(IJ$63=$C$17,$B245*(IJ$60),0))</f>
        <v>0</v>
      </c>
      <c r="IK245" s="50">
        <f>IF(IK$63&lt;=$C$17,($C$34*IK$59*$B245/$C$63)*(IF(COUNTA($D245:IJ245)*(12/$C$63)&lt;=$C$9,0,1)),0)+IF(IL$63=$C$17,0,IF(IK$63=$C$17,$B245*(IK$60),0))</f>
        <v>0</v>
      </c>
      <c r="IL245" s="50">
        <f>IF(IL$63&lt;=$C$17,($C$34*IL$59*$B245/$C$63)*(IF(COUNTA($D245:IK245)*(12/$C$63)&lt;=$C$9,0,1)),0)+IF(IM$63=$C$17,0,IF(IL$63=$C$17,$B245*(IL$60),0))</f>
        <v>0</v>
      </c>
      <c r="IM245" s="50">
        <f>IF(IM$63&lt;=$C$17,($C$34*IM$59*$B245/$C$63)*(IF(COUNTA($D245:IL245)*(12/$C$63)&lt;=$C$9,0,1)),0)+IF(IN$63=$C$17,0,IF(IM$63=$C$17,$B245*(IM$60),0))</f>
        <v>0</v>
      </c>
      <c r="IN245" s="50">
        <f>IF(IN$63&lt;=$C$17,($C$34*IN$59*$B245/$C$63)*(IF(COUNTA($D245:IM245)*(12/$C$63)&lt;=$C$9,0,1)),0)+IF(IO$63=$C$17,0,IF(IN$63=$C$17,$B245*(IN$60),0))</f>
        <v>0</v>
      </c>
      <c r="IO245" s="50">
        <f>IF(IO$63&lt;=$C$17,($C$34*IO$59*$B245/$C$63)*(IF(COUNTA($D245:IN245)*(12/$C$63)&lt;=$C$9,0,1)),0)+IF(IP$63=$C$17,0,IF(IO$63=$C$17,$B245*(IO$60),0))</f>
        <v>0</v>
      </c>
      <c r="IP245" s="50">
        <f>IF(IP$63&lt;=$C$17,($C$34*IP$59*$B245/$C$63)*(IF(COUNTA($D245:IO245)*(12/$C$63)&lt;=$C$9,0,1)),0)+IF(IQ$63=$C$17,0,IF(IP$63=$C$17,$B245*(IP$60),0))</f>
        <v>0</v>
      </c>
      <c r="IQ245" s="50">
        <f>IF(IQ$63&lt;=$C$17,($C$34*IQ$59*$B245/$C$63)*(IF(COUNTA($D245:IP245)*(12/$C$63)&lt;=$C$9,0,1)),0)+IF(IR$63=$C$17,0,IF(IQ$63=$C$17,$B245*(IQ$60),0))</f>
        <v>0</v>
      </c>
      <c r="IR245" s="50">
        <f>IF(IR$63&lt;=$C$17,($C$34*IR$59*$B245/$C$63)*(IF(COUNTA($D245:IQ245)*(12/$C$63)&lt;=$C$9,0,1)),0)+IF(IS$63=$C$17,0,IF(IR$63=$C$17,$B245*(IR$60),0))</f>
        <v>0</v>
      </c>
      <c r="IS245" s="50">
        <f>IF(IS$63&lt;=$C$17,($C$34*IS$59*$B245/$C$63)*(IF(COUNTA($D245:IR245)*(12/$C$63)&lt;=$C$9,0,1)),0)+IF(IT$63=$C$17,0,IF(IS$63=$C$17,$B245*(IS$60),0))</f>
        <v>0</v>
      </c>
      <c r="IT245" s="50">
        <f>IF(IT$63&lt;=$C$17,($C$34*IT$59*$B245/$C$63)*(IF(COUNTA($D245:IS245)*(12/$C$63)&lt;=$C$9,0,1)),0)+IF(IU$63=$C$17,0,IF(IT$63=$C$17,$B245*(IT$60),0))</f>
        <v>0</v>
      </c>
      <c r="IU245" s="50">
        <f>IF(IU$63&lt;=$C$17,($C$34*IU$59*$B245/$C$63)*(IF(COUNTA($D245:IT245)*(12/$C$63)&lt;=$C$9,0,1)),0)+IF(IV$63=$C$17,0,IF(IU$63=$C$17,$B245*(IU$60),0))</f>
        <v>0</v>
      </c>
      <c r="IV245" s="50">
        <f>IF(IV$63&lt;=$C$17,($C$34*IV$59*$B245/$C$63)*(IF(COUNTA($D245:IU245)*(12/$C$63)&lt;=$C$9,0,1)),0)+IF(IW$63=$C$17,0,IF(IV$63=$C$17,$B245*(IV$60),0))</f>
        <v>0</v>
      </c>
      <c r="IW245" s="50">
        <f>IF(IW$63&lt;=$C$17,($C$34*IW$59*$B245/$C$63)*(IF(COUNTA($D245:IV245)*(12/$C$63)&lt;=$C$9,0,1)),0)+IF(IX$63=$C$17,0,IF(IW$63=$C$17,$B245*(IW$60),0))</f>
        <v>0</v>
      </c>
      <c r="IX245" s="50"/>
      <c r="IY245" s="50"/>
      <c r="IZ245" s="50"/>
      <c r="JA245" s="50"/>
      <c r="JB245" s="50"/>
      <c r="JC245" s="50"/>
      <c r="JD245" s="50"/>
      <c r="JE245" s="50"/>
      <c r="JF245" s="50"/>
      <c r="JG245" s="50"/>
      <c r="JH245" s="50"/>
      <c r="JI245" s="50"/>
      <c r="JJ245" s="50"/>
      <c r="JK245" s="50"/>
      <c r="JL245" s="50"/>
      <c r="JM245" s="50"/>
      <c r="JN245" s="50"/>
      <c r="JO245" s="50"/>
      <c r="JP245" s="50"/>
      <c r="JQ245" s="50"/>
      <c r="JR245" s="50"/>
      <c r="JS245" s="50"/>
      <c r="JT245" s="50"/>
      <c r="JU245" s="50"/>
      <c r="JV245" s="50"/>
      <c r="JW245" s="50"/>
      <c r="JX245" s="50"/>
      <c r="JY245" s="50"/>
      <c r="JZ245" s="50"/>
      <c r="KA245" s="50"/>
      <c r="KB245" s="50"/>
      <c r="KC245" s="50"/>
      <c r="KD245" s="50"/>
      <c r="KE245" s="50"/>
      <c r="KF245" s="50"/>
      <c r="KG245" s="50"/>
      <c r="KH245" s="50"/>
      <c r="KI245" s="50"/>
      <c r="KJ245" s="50"/>
      <c r="KK245" s="50"/>
      <c r="KL245" s="50"/>
      <c r="KM245" s="50"/>
      <c r="KN245" s="50"/>
      <c r="KO245" s="50"/>
      <c r="KP245" s="50"/>
      <c r="KQ245" s="50"/>
      <c r="KR245" s="50"/>
      <c r="KS245" s="50"/>
      <c r="KT245" s="50"/>
      <c r="KU245" s="50"/>
      <c r="KV245" s="50"/>
      <c r="KW245" s="50"/>
      <c r="KX245" s="50"/>
      <c r="KY245" s="50"/>
      <c r="KZ245" s="50"/>
      <c r="LA245" s="50"/>
      <c r="LB245" s="50"/>
      <c r="LC245" s="50"/>
      <c r="LD245" s="50"/>
      <c r="LE245" s="50"/>
      <c r="LF245" s="50"/>
      <c r="LG245" s="50"/>
      <c r="LH245" s="50"/>
      <c r="LI245" s="50"/>
      <c r="LJ245" s="50"/>
      <c r="LK245" s="50"/>
      <c r="LL245" s="50"/>
      <c r="LM245" s="50"/>
      <c r="LN245" s="50"/>
      <c r="LO245" s="50"/>
      <c r="LP245" s="50"/>
      <c r="LQ245" s="50"/>
      <c r="LR245" s="50"/>
      <c r="LS245" s="50"/>
      <c r="LT245" s="50"/>
      <c r="LU245" s="50"/>
      <c r="LV245" s="50"/>
      <c r="LW245" s="50"/>
      <c r="LX245" s="50"/>
      <c r="LY245" s="50"/>
      <c r="LZ245" s="50"/>
      <c r="MA245" s="50"/>
      <c r="MB245" s="50"/>
      <c r="MC245" s="50"/>
      <c r="MD245" s="50"/>
      <c r="ME245" s="50"/>
      <c r="MF245" s="50"/>
      <c r="MG245" s="50"/>
      <c r="MH245" s="50"/>
      <c r="MI245" s="50"/>
      <c r="MJ245" s="50"/>
      <c r="MK245" s="50"/>
      <c r="ML245" s="50"/>
      <c r="MM245" s="50"/>
      <c r="MN245" s="50"/>
      <c r="MO245" s="50"/>
      <c r="MP245" s="50"/>
      <c r="MQ245" s="50"/>
      <c r="MR245" s="50"/>
      <c r="MS245" s="50"/>
      <c r="MT245" s="50"/>
      <c r="MU245" s="50"/>
      <c r="MV245" s="50"/>
      <c r="MW245" s="50"/>
      <c r="MX245" s="50"/>
      <c r="MY245" s="50"/>
      <c r="MZ245" s="50"/>
      <c r="NA245" s="50"/>
      <c r="NB245" s="50"/>
      <c r="NC245" s="50"/>
      <c r="ND245" s="50"/>
      <c r="NE245" s="50"/>
      <c r="NF245" s="50"/>
      <c r="NG245" s="50"/>
      <c r="NH245" s="50"/>
      <c r="NI245" s="50"/>
      <c r="NJ245" s="50"/>
      <c r="NK245" s="50"/>
      <c r="NL245" s="50"/>
      <c r="NM245" s="50"/>
      <c r="NN245" s="50"/>
      <c r="NO245" s="50"/>
      <c r="NP245" s="50"/>
      <c r="NQ245" s="50"/>
      <c r="NR245" s="50"/>
      <c r="NS245" s="50"/>
      <c r="NT245" s="50"/>
      <c r="NU245" s="50"/>
    </row>
    <row r="246" spans="1:385" outlineLevel="1" x14ac:dyDescent="0.25">
      <c r="A246" s="2" t="s">
        <v>55</v>
      </c>
      <c r="B246" s="79">
        <f ca="1">+OFFSET($D$52,0,COUNTA($B$66:B245),,)</f>
        <v>0</v>
      </c>
      <c r="C246" s="88">
        <f t="shared" si="72"/>
        <v>0</v>
      </c>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47"/>
      <c r="EJ246" s="47"/>
      <c r="EK246" s="47"/>
      <c r="EL246" s="47"/>
      <c r="EM246" s="47"/>
      <c r="EN246" s="47"/>
      <c r="EO246" s="47"/>
      <c r="EP246" s="47"/>
      <c r="EQ246" s="47"/>
      <c r="ER246" s="47"/>
      <c r="ES246" s="47"/>
      <c r="ET246" s="47"/>
      <c r="EU246" s="47"/>
      <c r="EV246" s="47"/>
      <c r="EW246" s="47"/>
      <c r="EX246" s="47"/>
      <c r="EY246" s="47"/>
      <c r="EZ246" s="47"/>
      <c r="FA246" s="47"/>
      <c r="FB246" s="47"/>
      <c r="FC246" s="47"/>
      <c r="FD246" s="47"/>
      <c r="FE246" s="47"/>
      <c r="FF246" s="47"/>
      <c r="FG246" s="47"/>
      <c r="FH246" s="47"/>
      <c r="FI246" s="47"/>
      <c r="FJ246" s="47"/>
      <c r="FK246" s="47"/>
      <c r="FL246" s="47"/>
      <c r="FM246" s="47"/>
      <c r="FN246" s="47"/>
      <c r="FO246" s="47"/>
      <c r="FP246" s="47"/>
      <c r="FQ246" s="47"/>
      <c r="FR246" s="47"/>
      <c r="FS246" s="47"/>
      <c r="FT246" s="47"/>
      <c r="FU246" s="47"/>
      <c r="FV246" s="47"/>
      <c r="FW246" s="47"/>
      <c r="FX246" s="47"/>
      <c r="FY246" s="47"/>
      <c r="FZ246" s="47"/>
      <c r="GA246" s="47"/>
      <c r="GB246" s="50">
        <f>IF(GC$63&gt;$C$17,0,-GB$53*(12/$C$63))</f>
        <v>0</v>
      </c>
      <c r="GC246" s="50">
        <f>IF(GC$63&lt;=$C$17,($C$34*GC$59*$B246/$C$63)*(IF(COUNTA($D246:GB246)*(12/$C$63)&lt;=$C$9,0,1)),0)+IF(GD$63=$C$17,0,IF(GC$63=$C$17,$B246*(GC$60),0))</f>
        <v>0</v>
      </c>
      <c r="GD246" s="50">
        <f>IF(GD$63&lt;=$C$17,($C$34*GD$59*$B246/$C$63)*(IF(COUNTA($D246:GC246)*(12/$C$63)&lt;=$C$9,0,1)),0)+IF(GE$63=$C$17,0,IF(GD$63=$C$17,$B246*(GD$60),0))</f>
        <v>0</v>
      </c>
      <c r="GE246" s="50">
        <f>IF(GE$63&lt;=$C$17,($C$34*GE$59*$B246/$C$63)*(IF(COUNTA($D246:GD246)*(12/$C$63)&lt;=$C$9,0,1)),0)+IF(GF$63=$C$17,0,IF(GE$63=$C$17,$B246*(GE$60),0))</f>
        <v>0</v>
      </c>
      <c r="GF246" s="50">
        <f>IF(GF$63&lt;=$C$17,($C$34*GF$59*$B246/$C$63)*(IF(COUNTA($D246:GE246)*(12/$C$63)&lt;=$C$9,0,1)),0)+IF(GG$63=$C$17,0,IF(GF$63=$C$17,$B246*(GF$60),0))</f>
        <v>0</v>
      </c>
      <c r="GG246" s="50">
        <f>IF(GG$63&lt;=$C$17,($C$34*GG$59*$B246/$C$63)*(IF(COUNTA($D246:GF246)*(12/$C$63)&lt;=$C$9,0,1)),0)+IF(GH$63=$C$17,0,IF(GG$63=$C$17,$B246*(GG$60),0))</f>
        <v>0</v>
      </c>
      <c r="GH246" s="50">
        <f>IF(GH$63&lt;=$C$17,($C$34*GH$59*$B246/$C$63)*(IF(COUNTA($D246:GG246)*(12/$C$63)&lt;=$C$9,0,1)),0)+IF(GI$63=$C$17,0,IF(GH$63=$C$17,$B246*(GH$60),0))</f>
        <v>0</v>
      </c>
      <c r="GI246" s="50">
        <f>IF(GI$63&lt;=$C$17,($C$34*GI$59*$B246/$C$63)*(IF(COUNTA($D246:GH246)*(12/$C$63)&lt;=$C$9,0,1)),0)+IF(GJ$63=$C$17,0,IF(GI$63=$C$17,$B246*(GI$60),0))</f>
        <v>0</v>
      </c>
      <c r="GJ246" s="50">
        <f>IF(GJ$63&lt;=$C$17,($C$34*GJ$59*$B246/$C$63)*(IF(COUNTA($D246:GI246)*(12/$C$63)&lt;=$C$9,0,1)),0)+IF(GK$63=$C$17,0,IF(GJ$63=$C$17,$B246*(GJ$60),0))</f>
        <v>0</v>
      </c>
      <c r="GK246" s="50">
        <f>IF(GK$63&lt;=$C$17,($C$34*GK$59*$B246/$C$63)*(IF(COUNTA($D246:GJ246)*(12/$C$63)&lt;=$C$9,0,1)),0)+IF(GL$63=$C$17,0,IF(GK$63=$C$17,$B246*(GK$60),0))</f>
        <v>0</v>
      </c>
      <c r="GL246" s="50">
        <f>IF(GL$63&lt;=$C$17,($C$34*GL$59*$B246/$C$63)*(IF(COUNTA($D246:GK246)*(12/$C$63)&lt;=$C$9,0,1)),0)+IF(GM$63=$C$17,0,IF(GL$63=$C$17,$B246*(GL$60),0))</f>
        <v>0</v>
      </c>
      <c r="GM246" s="50">
        <f>IF(GM$63&lt;=$C$17,($C$34*GM$59*$B246/$C$63)*(IF(COUNTA($D246:GL246)*(12/$C$63)&lt;=$C$9,0,1)),0)+IF(GN$63=$C$17,0,IF(GM$63=$C$17,$B246*(GM$60),0))</f>
        <v>0</v>
      </c>
      <c r="GN246" s="50">
        <f>IF(GN$63&lt;=$C$17,($C$34*GN$59*$B246/$C$63)*(IF(COUNTA($D246:GM246)*(12/$C$63)&lt;=$C$9,0,1)),0)+IF(GO$63=$C$17,0,IF(GN$63=$C$17,$B246*(GN$60),0))</f>
        <v>0</v>
      </c>
      <c r="GO246" s="50">
        <f>IF(GO$63&lt;=$C$17,($C$34*GO$59*$B246/$C$63)*(IF(COUNTA($D246:GN246)*(12/$C$63)&lt;=$C$9,0,1)),0)+IF(GP$63=$C$17,0,IF(GO$63=$C$17,$B246*(GO$60),0))</f>
        <v>0</v>
      </c>
      <c r="GP246" s="50">
        <f>IF(GP$63&lt;=$C$17,($C$34*GP$59*$B246/$C$63)*(IF(COUNTA($D246:GO246)*(12/$C$63)&lt;=$C$9,0,1)),0)+IF(GQ$63=$C$17,0,IF(GP$63=$C$17,$B246*(GP$60),0))</f>
        <v>0</v>
      </c>
      <c r="GQ246" s="50">
        <f>IF(GQ$63&lt;=$C$17,($C$34*GQ$59*$B246/$C$63)*(IF(COUNTA($D246:GP246)*(12/$C$63)&lt;=$C$9,0,1)),0)+IF(GR$63=$C$17,0,IF(GQ$63=$C$17,$B246*(GQ$60),0))</f>
        <v>0</v>
      </c>
      <c r="GR246" s="50">
        <f>IF(GR$63&lt;=$C$17,($C$34*GR$59*$B246/$C$63)*(IF(COUNTA($D246:GQ246)*(12/$C$63)&lt;=$C$9,0,1)),0)+IF(GS$63=$C$17,0,IF(GR$63=$C$17,$B246*(GR$60),0))</f>
        <v>0</v>
      </c>
      <c r="GS246" s="50">
        <f>IF(GS$63&lt;=$C$17,($C$34*GS$59*$B246/$C$63)*(IF(COUNTA($D246:GR246)*(12/$C$63)&lt;=$C$9,0,1)),0)+IF(GT$63=$C$17,0,IF(GS$63=$C$17,$B246*(GS$60),0))</f>
        <v>0</v>
      </c>
      <c r="GT246" s="50">
        <f>IF(GT$63&lt;=$C$17,($C$34*GT$59*$B246/$C$63)*(IF(COUNTA($D246:GS246)*(12/$C$63)&lt;=$C$9,0,1)),0)+IF(GU$63=$C$17,0,IF(GT$63=$C$17,$B246*(GT$60),0))</f>
        <v>0</v>
      </c>
      <c r="GU246" s="50">
        <f>IF(GU$63&lt;=$C$17,($C$34*GU$59*$B246/$C$63)*(IF(COUNTA($D246:GT246)*(12/$C$63)&lt;=$C$9,0,1)),0)+IF(GV$63=$C$17,0,IF(GU$63=$C$17,$B246*(GU$60),0))</f>
        <v>0</v>
      </c>
      <c r="GV246" s="50">
        <f>IF(GV$63&lt;=$C$17,($C$34*GV$59*$B246/$C$63)*(IF(COUNTA($D246:GU246)*(12/$C$63)&lt;=$C$9,0,1)),0)+IF(GW$63=$C$17,0,IF(GV$63=$C$17,$B246*(GV$60),0))</f>
        <v>0</v>
      </c>
      <c r="GW246" s="50">
        <f>IF(GW$63&lt;=$C$17,($C$34*GW$59*$B246/$C$63)*(IF(COUNTA($D246:GV246)*(12/$C$63)&lt;=$C$9,0,1)),0)+IF(GX$63=$C$17,0,IF(GW$63=$C$17,$B246*(GW$60),0))</f>
        <v>0</v>
      </c>
      <c r="GX246" s="50">
        <f>IF(GX$63&lt;=$C$17,($C$34*GX$59*$B246/$C$63)*(IF(COUNTA($D246:GW246)*(12/$C$63)&lt;=$C$9,0,1)),0)+IF(GY$63=$C$17,0,IF(GX$63=$C$17,$B246*(GX$60),0))</f>
        <v>0</v>
      </c>
      <c r="GY246" s="50">
        <f>IF(GY$63&lt;=$C$17,($C$34*GY$59*$B246/$C$63)*(IF(COUNTA($D246:GX246)*(12/$C$63)&lt;=$C$9,0,1)),0)+IF(GZ$63=$C$17,0,IF(GY$63=$C$17,$B246*(GY$60),0))</f>
        <v>0</v>
      </c>
      <c r="GZ246" s="50">
        <f>IF(GZ$63&lt;=$C$17,($C$34*GZ$59*$B246/$C$63)*(IF(COUNTA($D246:GY246)*(12/$C$63)&lt;=$C$9,0,1)),0)+IF(HA$63=$C$17,0,IF(GZ$63=$C$17,$B246*(GZ$60),0))</f>
        <v>0</v>
      </c>
      <c r="HA246" s="50">
        <f>IF(HA$63&lt;=$C$17,($C$34*HA$59*$B246/$C$63)*(IF(COUNTA($D246:GZ246)*(12/$C$63)&lt;=$C$9,0,1)),0)+IF(HB$63=$C$17,0,IF(HA$63=$C$17,$B246*(HA$60),0))</f>
        <v>0</v>
      </c>
      <c r="HB246" s="50">
        <f>IF(HB$63&lt;=$C$17,($C$34*HB$59*$B246/$C$63)*(IF(COUNTA($D246:HA246)*(12/$C$63)&lt;=$C$9,0,1)),0)+IF(HC$63=$C$17,0,IF(HB$63=$C$17,$B246*(HB$60),0))</f>
        <v>0</v>
      </c>
      <c r="HC246" s="50">
        <f>IF(HC$63&lt;=$C$17,($C$34*HC$59*$B246/$C$63)*(IF(COUNTA($D246:HB246)*(12/$C$63)&lt;=$C$9,0,1)),0)+IF(HD$63=$C$17,0,IF(HC$63=$C$17,$B246*(HC$60),0))</f>
        <v>0</v>
      </c>
      <c r="HD246" s="50">
        <f>IF(HD$63&lt;=$C$17,($C$34*HD$59*$B246/$C$63)*(IF(COUNTA($D246:HC246)*(12/$C$63)&lt;=$C$9,0,1)),0)+IF(HE$63=$C$17,0,IF(HD$63=$C$17,$B246*(HD$60),0))</f>
        <v>0</v>
      </c>
      <c r="HE246" s="50">
        <f>IF(HE$63&lt;=$C$17,($C$34*HE$59*$B246/$C$63)*(IF(COUNTA($D246:HD246)*(12/$C$63)&lt;=$C$9,0,1)),0)+IF(HF$63=$C$17,0,IF(HE$63=$C$17,$B246*(HE$60),0))</f>
        <v>0</v>
      </c>
      <c r="HF246" s="50">
        <f>IF(HF$63&lt;=$C$17,($C$34*HF$59*$B246/$C$63)*(IF(COUNTA($D246:HE246)*(12/$C$63)&lt;=$C$9,0,1)),0)+IF(HG$63=$C$17,0,IF(HF$63=$C$17,$B246*(HF$60),0))</f>
        <v>0</v>
      </c>
      <c r="HG246" s="50">
        <f>IF(HG$63&lt;=$C$17,($C$34*HG$59*$B246/$C$63)*(IF(COUNTA($D246:HF246)*(12/$C$63)&lt;=$C$9,0,1)),0)+IF(HH$63=$C$17,0,IF(HG$63=$C$17,$B246*(HG$60),0))</f>
        <v>0</v>
      </c>
      <c r="HH246" s="50">
        <f>IF(HH$63&lt;=$C$17,($C$34*HH$59*$B246/$C$63)*(IF(COUNTA($D246:HG246)*(12/$C$63)&lt;=$C$9,0,1)),0)+IF(HI$63=$C$17,0,IF(HH$63=$C$17,$B246*(HH$60),0))</f>
        <v>0</v>
      </c>
      <c r="HI246" s="50">
        <f>IF(HI$63&lt;=$C$17,($C$34*HI$59*$B246/$C$63)*(IF(COUNTA($D246:HH246)*(12/$C$63)&lt;=$C$9,0,1)),0)+IF(HJ$63=$C$17,0,IF(HI$63=$C$17,$B246*(HI$60),0))</f>
        <v>0</v>
      </c>
      <c r="HJ246" s="50">
        <f>IF(HJ$63&lt;=$C$17,($C$34*HJ$59*$B246/$C$63)*(IF(COUNTA($D246:HI246)*(12/$C$63)&lt;=$C$9,0,1)),0)+IF(HK$63=$C$17,0,IF(HJ$63=$C$17,$B246*(HJ$60),0))</f>
        <v>0</v>
      </c>
      <c r="HK246" s="50">
        <f>IF(HK$63&lt;=$C$17,($C$34*HK$59*$B246/$C$63)*(IF(COUNTA($D246:HJ246)*(12/$C$63)&lt;=$C$9,0,1)),0)+IF(HL$63=$C$17,0,IF(HK$63=$C$17,$B246*(HK$60),0))</f>
        <v>0</v>
      </c>
      <c r="HL246" s="50">
        <f>IF(HL$63&lt;=$C$17,($C$34*HL$59*$B246/$C$63)*(IF(COUNTA($D246:HK246)*(12/$C$63)&lt;=$C$9,0,1)),0)+IF(HM$63=$C$17,0,IF(HL$63=$C$17,$B246*(HL$60),0))</f>
        <v>0</v>
      </c>
      <c r="HM246" s="50">
        <f>IF(HM$63&lt;=$C$17,($C$34*HM$59*$B246/$C$63)*(IF(COUNTA($D246:HL246)*(12/$C$63)&lt;=$C$9,0,1)),0)+IF(HN$63=$C$17,0,IF(HM$63=$C$17,$B246*(HM$60),0))</f>
        <v>0</v>
      </c>
      <c r="HN246" s="50">
        <f>IF(HN$63&lt;=$C$17,($C$34*HN$59*$B246/$C$63)*(IF(COUNTA($D246:HM246)*(12/$C$63)&lt;=$C$9,0,1)),0)+IF(HO$63=$C$17,0,IF(HN$63=$C$17,$B246*(HN$60),0))</f>
        <v>0</v>
      </c>
      <c r="HO246" s="50">
        <f>IF(HO$63&lt;=$C$17,($C$34*HO$59*$B246/$C$63)*(IF(COUNTA($D246:HN246)*(12/$C$63)&lt;=$C$9,0,1)),0)+IF(HP$63=$C$17,0,IF(HO$63=$C$17,$B246*(HO$60),0))</f>
        <v>0</v>
      </c>
      <c r="HP246" s="50">
        <f>IF(HP$63&lt;=$C$17,($C$34*HP$59*$B246/$C$63)*(IF(COUNTA($D246:HO246)*(12/$C$63)&lt;=$C$9,0,1)),0)+IF(HQ$63=$C$17,0,IF(HP$63=$C$17,$B246*(HP$60),0))</f>
        <v>0</v>
      </c>
      <c r="HQ246" s="50">
        <f>IF(HQ$63&lt;=$C$17,($C$34*HQ$59*$B246/$C$63)*(IF(COUNTA($D246:HP246)*(12/$C$63)&lt;=$C$9,0,1)),0)+IF(HR$63=$C$17,0,IF(HQ$63=$C$17,$B246*(HQ$60),0))</f>
        <v>0</v>
      </c>
      <c r="HR246" s="50">
        <f>IF(HR$63&lt;=$C$17,($C$34*HR$59*$B246/$C$63)*(IF(COUNTA($D246:HQ246)*(12/$C$63)&lt;=$C$9,0,1)),0)+IF(HS$63=$C$17,0,IF(HR$63=$C$17,$B246*(HR$60),0))</f>
        <v>0</v>
      </c>
      <c r="HS246" s="50">
        <f>IF(HS$63&lt;=$C$17,($C$34*HS$59*$B246/$C$63)*(IF(COUNTA($D246:HR246)*(12/$C$63)&lt;=$C$9,0,1)),0)+IF(HT$63=$C$17,0,IF(HS$63=$C$17,$B246*(HS$60),0))</f>
        <v>0</v>
      </c>
      <c r="HT246" s="50">
        <f>IF(HT$63&lt;=$C$17,($C$34*HT$59*$B246/$C$63)*(IF(COUNTA($D246:HS246)*(12/$C$63)&lt;=$C$9,0,1)),0)+IF(HU$63=$C$17,0,IF(HT$63=$C$17,$B246*(HT$60),0))</f>
        <v>0</v>
      </c>
      <c r="HU246" s="50">
        <f>IF(HU$63&lt;=$C$17,($C$34*HU$59*$B246/$C$63)*(IF(COUNTA($D246:HT246)*(12/$C$63)&lt;=$C$9,0,1)),0)+IF(HV$63=$C$17,0,IF(HU$63=$C$17,$B246*(HU$60),0))</f>
        <v>0</v>
      </c>
      <c r="HV246" s="50">
        <f>IF(HV$63&lt;=$C$17,($C$34*HV$59*$B246/$C$63)*(IF(COUNTA($D246:HU246)*(12/$C$63)&lt;=$C$9,0,1)),0)+IF(HW$63=$C$17,0,IF(HV$63=$C$17,$B246*(HV$60),0))</f>
        <v>0</v>
      </c>
      <c r="HW246" s="50">
        <f>IF(HW$63&lt;=$C$17,($C$34*HW$59*$B246/$C$63)*(IF(COUNTA($D246:HV246)*(12/$C$63)&lt;=$C$9,0,1)),0)+IF(HX$63=$C$17,0,IF(HW$63=$C$17,$B246*(HW$60),0))</f>
        <v>0</v>
      </c>
      <c r="HX246" s="50">
        <f>IF(HX$63&lt;=$C$17,($C$34*HX$59*$B246/$C$63)*(IF(COUNTA($D246:HW246)*(12/$C$63)&lt;=$C$9,0,1)),0)+IF(HY$63=$C$17,0,IF(HX$63=$C$17,$B246*(HX$60),0))</f>
        <v>0</v>
      </c>
      <c r="HY246" s="50">
        <f>IF(HY$63&lt;=$C$17,($C$34*HY$59*$B246/$C$63)*(IF(COUNTA($D246:HX246)*(12/$C$63)&lt;=$C$9,0,1)),0)+IF(HZ$63=$C$17,0,IF(HY$63=$C$17,$B246*(HY$60),0))</f>
        <v>0</v>
      </c>
      <c r="HZ246" s="50">
        <f>IF(HZ$63&lt;=$C$17,($C$34*HZ$59*$B246/$C$63)*(IF(COUNTA($D246:HY246)*(12/$C$63)&lt;=$C$9,0,1)),0)+IF(IA$63=$C$17,0,IF(HZ$63=$C$17,$B246*(HZ$60),0))</f>
        <v>0</v>
      </c>
      <c r="IA246" s="50">
        <f>IF(IA$63&lt;=$C$17,($C$34*IA$59*$B246/$C$63)*(IF(COUNTA($D246:HZ246)*(12/$C$63)&lt;=$C$9,0,1)),0)+IF(IB$63=$C$17,0,IF(IA$63=$C$17,$B246*(IA$60),0))</f>
        <v>0</v>
      </c>
      <c r="IB246" s="50">
        <f>IF(IB$63&lt;=$C$17,($C$34*IB$59*$B246/$C$63)*(IF(COUNTA($D246:IA246)*(12/$C$63)&lt;=$C$9,0,1)),0)+IF(IC$63=$C$17,0,IF(IB$63=$C$17,$B246*(IB$60),0))</f>
        <v>0</v>
      </c>
      <c r="IC246" s="50">
        <f>IF(IC$63&lt;=$C$17,($C$34*IC$59*$B246/$C$63)*(IF(COUNTA($D246:IB246)*(12/$C$63)&lt;=$C$9,0,1)),0)+IF(ID$63=$C$17,0,IF(IC$63=$C$17,$B246*(IC$60),0))</f>
        <v>0</v>
      </c>
      <c r="ID246" s="50">
        <f>IF(ID$63&lt;=$C$17,($C$34*ID$59*$B246/$C$63)*(IF(COUNTA($D246:IC246)*(12/$C$63)&lt;=$C$9,0,1)),0)+IF(IE$63=$C$17,0,IF(ID$63=$C$17,$B246*(ID$60),0))</f>
        <v>0</v>
      </c>
      <c r="IE246" s="50">
        <f>IF(IE$63&lt;=$C$17,($C$34*IE$59*$B246/$C$63)*(IF(COUNTA($D246:ID246)*(12/$C$63)&lt;=$C$9,0,1)),0)+IF(IF$63=$C$17,0,IF(IE$63=$C$17,$B246*(IE$60),0))</f>
        <v>0</v>
      </c>
      <c r="IF246" s="50">
        <f>IF(IF$63&lt;=$C$17,($C$34*IF$59*$B246/$C$63)*(IF(COUNTA($D246:IE246)*(12/$C$63)&lt;=$C$9,0,1)),0)+IF(IG$63=$C$17,0,IF(IF$63=$C$17,$B246*(IF$60),0))</f>
        <v>0</v>
      </c>
      <c r="IG246" s="50">
        <f>IF(IG$63&lt;=$C$17,($C$34*IG$59*$B246/$C$63)*(IF(COUNTA($D246:IF246)*(12/$C$63)&lt;=$C$9,0,1)),0)+IF(IH$63=$C$17,0,IF(IG$63=$C$17,$B246*(IG$60),0))</f>
        <v>0</v>
      </c>
      <c r="IH246" s="50">
        <f>IF(IH$63&lt;=$C$17,($C$34*IH$59*$B246/$C$63)*(IF(COUNTA($D246:IG246)*(12/$C$63)&lt;=$C$9,0,1)),0)+IF(II$63=$C$17,0,IF(IH$63=$C$17,$B246*(IH$60),0))</f>
        <v>0</v>
      </c>
      <c r="II246" s="50">
        <f>IF(II$63&lt;=$C$17,($C$34*II$59*$B246/$C$63)*(IF(COUNTA($D246:IH246)*(12/$C$63)&lt;=$C$9,0,1)),0)+IF(IJ$63=$C$17,0,IF(II$63=$C$17,$B246*(II$60),0))</f>
        <v>0</v>
      </c>
      <c r="IJ246" s="50">
        <f>IF(IJ$63&lt;=$C$17,($C$34*IJ$59*$B246/$C$63)*(IF(COUNTA($D246:II246)*(12/$C$63)&lt;=$C$9,0,1)),0)+IF(IK$63=$C$17,0,IF(IJ$63=$C$17,$B246*(IJ$60),0))</f>
        <v>0</v>
      </c>
      <c r="IK246" s="50">
        <f>IF(IK$63&lt;=$C$17,($C$34*IK$59*$B246/$C$63)*(IF(COUNTA($D246:IJ246)*(12/$C$63)&lt;=$C$9,0,1)),0)+IF(IL$63=$C$17,0,IF(IK$63=$C$17,$B246*(IK$60),0))</f>
        <v>0</v>
      </c>
      <c r="IL246" s="50">
        <f>IF(IL$63&lt;=$C$17,($C$34*IL$59*$B246/$C$63)*(IF(COUNTA($D246:IK246)*(12/$C$63)&lt;=$C$9,0,1)),0)+IF(IM$63=$C$17,0,IF(IL$63=$C$17,$B246*(IL$60),0))</f>
        <v>0</v>
      </c>
      <c r="IM246" s="50">
        <f>IF(IM$63&lt;=$C$17,($C$34*IM$59*$B246/$C$63)*(IF(COUNTA($D246:IL246)*(12/$C$63)&lt;=$C$9,0,1)),0)+IF(IN$63=$C$17,0,IF(IM$63=$C$17,$B246*(IM$60),0))</f>
        <v>0</v>
      </c>
      <c r="IN246" s="50">
        <f>IF(IN$63&lt;=$C$17,($C$34*IN$59*$B246/$C$63)*(IF(COUNTA($D246:IM246)*(12/$C$63)&lt;=$C$9,0,1)),0)+IF(IO$63=$C$17,0,IF(IN$63=$C$17,$B246*(IN$60),0))</f>
        <v>0</v>
      </c>
      <c r="IO246" s="50">
        <f>IF(IO$63&lt;=$C$17,($C$34*IO$59*$B246/$C$63)*(IF(COUNTA($D246:IN246)*(12/$C$63)&lt;=$C$9,0,1)),0)+IF(IP$63=$C$17,0,IF(IO$63=$C$17,$B246*(IO$60),0))</f>
        <v>0</v>
      </c>
      <c r="IP246" s="50">
        <f>IF(IP$63&lt;=$C$17,($C$34*IP$59*$B246/$C$63)*(IF(COUNTA($D246:IO246)*(12/$C$63)&lt;=$C$9,0,1)),0)+IF(IQ$63=$C$17,0,IF(IP$63=$C$17,$B246*(IP$60),0))</f>
        <v>0</v>
      </c>
      <c r="IQ246" s="50">
        <f>IF(IQ$63&lt;=$C$17,($C$34*IQ$59*$B246/$C$63)*(IF(COUNTA($D246:IP246)*(12/$C$63)&lt;=$C$9,0,1)),0)+IF(IR$63=$C$17,0,IF(IQ$63=$C$17,$B246*(IQ$60),0))</f>
        <v>0</v>
      </c>
      <c r="IR246" s="50">
        <f>IF(IR$63&lt;=$C$17,($C$34*IR$59*$B246/$C$63)*(IF(COUNTA($D246:IQ246)*(12/$C$63)&lt;=$C$9,0,1)),0)+IF(IS$63=$C$17,0,IF(IR$63=$C$17,$B246*(IR$60),0))</f>
        <v>0</v>
      </c>
      <c r="IS246" s="50">
        <f>IF(IS$63&lt;=$C$17,($C$34*IS$59*$B246/$C$63)*(IF(COUNTA($D246:IR246)*(12/$C$63)&lt;=$C$9,0,1)),0)+IF(IT$63=$C$17,0,IF(IS$63=$C$17,$B246*(IS$60),0))</f>
        <v>0</v>
      </c>
      <c r="IT246" s="50">
        <f>IF(IT$63&lt;=$C$17,($C$34*IT$59*$B246/$C$63)*(IF(COUNTA($D246:IS246)*(12/$C$63)&lt;=$C$9,0,1)),0)+IF(IU$63=$C$17,0,IF(IT$63=$C$17,$B246*(IT$60),0))</f>
        <v>0</v>
      </c>
      <c r="IU246" s="50">
        <f>IF(IU$63&lt;=$C$17,($C$34*IU$59*$B246/$C$63)*(IF(COUNTA($D246:IT246)*(12/$C$63)&lt;=$C$9,0,1)),0)+IF(IV$63=$C$17,0,IF(IU$63=$C$17,$B246*(IU$60),0))</f>
        <v>0</v>
      </c>
      <c r="IV246" s="50">
        <f>IF(IV$63&lt;=$C$17,($C$34*IV$59*$B246/$C$63)*(IF(COUNTA($D246:IU246)*(12/$C$63)&lt;=$C$9,0,1)),0)+IF(IW$63=$C$17,0,IF(IV$63=$C$17,$B246*(IV$60),0))</f>
        <v>0</v>
      </c>
      <c r="IW246" s="50">
        <f>IF(IW$63&lt;=$C$17,($C$34*IW$59*$B246/$C$63)*(IF(COUNTA($D246:IV246)*(12/$C$63)&lt;=$C$9,0,1)),0)+IF(IX$63=$C$17,0,IF(IW$63=$C$17,$B246*(IW$60),0))</f>
        <v>0</v>
      </c>
      <c r="IX246" s="50"/>
      <c r="IY246" s="50"/>
      <c r="IZ246" s="50"/>
      <c r="JA246" s="50"/>
      <c r="JB246" s="50"/>
      <c r="JC246" s="50"/>
      <c r="JD246" s="50"/>
      <c r="JE246" s="50"/>
      <c r="JF246" s="50"/>
      <c r="JG246" s="50"/>
      <c r="JH246" s="50"/>
      <c r="JI246" s="50"/>
      <c r="JJ246" s="50"/>
      <c r="JK246" s="50"/>
      <c r="JL246" s="50"/>
      <c r="JM246" s="50"/>
      <c r="JN246" s="50"/>
      <c r="JO246" s="50"/>
      <c r="JP246" s="50"/>
      <c r="JQ246" s="50"/>
      <c r="JR246" s="50"/>
      <c r="JS246" s="50"/>
      <c r="JT246" s="50"/>
      <c r="JU246" s="50"/>
      <c r="JV246" s="50"/>
      <c r="JW246" s="50"/>
      <c r="JX246" s="50"/>
      <c r="JY246" s="50"/>
      <c r="JZ246" s="50"/>
      <c r="KA246" s="50"/>
      <c r="KB246" s="50"/>
      <c r="KC246" s="50"/>
      <c r="KD246" s="50"/>
      <c r="KE246" s="50"/>
      <c r="KF246" s="50"/>
      <c r="KG246" s="50"/>
      <c r="KH246" s="50"/>
      <c r="KI246" s="50"/>
      <c r="KJ246" s="50"/>
      <c r="KK246" s="50"/>
      <c r="KL246" s="50"/>
      <c r="KM246" s="50"/>
      <c r="KN246" s="50"/>
      <c r="KO246" s="50"/>
      <c r="KP246" s="50"/>
      <c r="KQ246" s="50"/>
      <c r="KR246" s="50"/>
      <c r="KS246" s="50"/>
      <c r="KT246" s="50"/>
      <c r="KU246" s="50"/>
      <c r="KV246" s="50"/>
      <c r="KW246" s="50"/>
      <c r="KX246" s="50"/>
      <c r="KY246" s="50"/>
      <c r="KZ246" s="50"/>
      <c r="LA246" s="50"/>
      <c r="LB246" s="50"/>
      <c r="LC246" s="50"/>
      <c r="LD246" s="50"/>
      <c r="LE246" s="50"/>
      <c r="LF246" s="50"/>
      <c r="LG246" s="50"/>
      <c r="LH246" s="50"/>
      <c r="LI246" s="50"/>
      <c r="LJ246" s="50"/>
      <c r="LK246" s="50"/>
      <c r="LL246" s="50"/>
      <c r="LM246" s="50"/>
      <c r="LN246" s="50"/>
      <c r="LO246" s="50"/>
      <c r="LP246" s="50"/>
      <c r="LQ246" s="50"/>
      <c r="LR246" s="50"/>
      <c r="LS246" s="50"/>
      <c r="LT246" s="50"/>
      <c r="LU246" s="50"/>
      <c r="LV246" s="50"/>
      <c r="LW246" s="50"/>
      <c r="LX246" s="50"/>
      <c r="LY246" s="50"/>
      <c r="LZ246" s="50"/>
      <c r="MA246" s="50"/>
      <c r="MB246" s="50"/>
      <c r="MC246" s="50"/>
      <c r="MD246" s="50"/>
      <c r="ME246" s="50"/>
      <c r="MF246" s="50"/>
      <c r="MG246" s="50"/>
      <c r="MH246" s="50"/>
      <c r="MI246" s="50"/>
      <c r="MJ246" s="50"/>
      <c r="MK246" s="50"/>
      <c r="ML246" s="50"/>
      <c r="MM246" s="50"/>
      <c r="MN246" s="50"/>
      <c r="MO246" s="50"/>
      <c r="MP246" s="50"/>
      <c r="MQ246" s="50"/>
      <c r="MR246" s="50"/>
      <c r="MS246" s="50"/>
      <c r="MT246" s="50"/>
      <c r="MU246" s="50"/>
      <c r="MV246" s="50"/>
      <c r="MW246" s="50"/>
      <c r="MX246" s="50"/>
      <c r="MY246" s="50"/>
      <c r="MZ246" s="50"/>
      <c r="NA246" s="50"/>
      <c r="NB246" s="50"/>
      <c r="NC246" s="50"/>
      <c r="ND246" s="50"/>
      <c r="NE246" s="50"/>
      <c r="NF246" s="50"/>
      <c r="NG246" s="50"/>
      <c r="NH246" s="50"/>
      <c r="NI246" s="50"/>
      <c r="NJ246" s="50"/>
      <c r="NK246" s="50"/>
      <c r="NL246" s="50"/>
      <c r="NM246" s="50"/>
      <c r="NN246" s="50"/>
      <c r="NO246" s="50"/>
      <c r="NP246" s="50"/>
      <c r="NQ246" s="50"/>
      <c r="NR246" s="50"/>
      <c r="NS246" s="50"/>
      <c r="NT246" s="50"/>
      <c r="NU246" s="50"/>
    </row>
    <row r="247" spans="1:385" outlineLevel="1" x14ac:dyDescent="0.25">
      <c r="A247" s="2" t="s">
        <v>55</v>
      </c>
      <c r="B247" s="79">
        <f ca="1">+OFFSET($D$52,0,COUNTA($B$66:B246),,)</f>
        <v>0</v>
      </c>
      <c r="C247" s="88">
        <f t="shared" si="72"/>
        <v>0</v>
      </c>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47"/>
      <c r="EO247" s="47"/>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c r="FL247" s="47"/>
      <c r="FM247" s="47"/>
      <c r="FN247" s="47"/>
      <c r="FO247" s="47"/>
      <c r="FP247" s="47"/>
      <c r="FQ247" s="47"/>
      <c r="FR247" s="47"/>
      <c r="FS247" s="47"/>
      <c r="FT247" s="47"/>
      <c r="FU247" s="47"/>
      <c r="FV247" s="47"/>
      <c r="FW247" s="47"/>
      <c r="FX247" s="47"/>
      <c r="FY247" s="47"/>
      <c r="FZ247" s="47"/>
      <c r="GA247" s="47"/>
      <c r="GB247" s="47"/>
      <c r="GC247" s="50">
        <f>IF(GD$63&gt;$C$17,0,-GC$53*(12/$C$63))</f>
        <v>0</v>
      </c>
      <c r="GD247" s="50">
        <f>IF(GD$63&lt;=$C$17,($C$34*GD$59*$B247/$C$63)*(IF(COUNTA($D247:GC247)*(12/$C$63)&lt;=$C$9,0,1)),0)+IF(GE$63=$C$17,0,IF(GD$63=$C$17,$B247*(GD$60),0))</f>
        <v>0</v>
      </c>
      <c r="GE247" s="50">
        <f>IF(GE$63&lt;=$C$17,($C$34*GE$59*$B247/$C$63)*(IF(COUNTA($D247:GD247)*(12/$C$63)&lt;=$C$9,0,1)),0)+IF(GF$63=$C$17,0,IF(GE$63=$C$17,$B247*(GE$60),0))</f>
        <v>0</v>
      </c>
      <c r="GF247" s="50">
        <f>IF(GF$63&lt;=$C$17,($C$34*GF$59*$B247/$C$63)*(IF(COUNTA($D247:GE247)*(12/$C$63)&lt;=$C$9,0,1)),0)+IF(GG$63=$C$17,0,IF(GF$63=$C$17,$B247*(GF$60),0))</f>
        <v>0</v>
      </c>
      <c r="GG247" s="50">
        <f>IF(GG$63&lt;=$C$17,($C$34*GG$59*$B247/$C$63)*(IF(COUNTA($D247:GF247)*(12/$C$63)&lt;=$C$9,0,1)),0)+IF(GH$63=$C$17,0,IF(GG$63=$C$17,$B247*(GG$60),0))</f>
        <v>0</v>
      </c>
      <c r="GH247" s="50">
        <f>IF(GH$63&lt;=$C$17,($C$34*GH$59*$B247/$C$63)*(IF(COUNTA($D247:GG247)*(12/$C$63)&lt;=$C$9,0,1)),0)+IF(GI$63=$C$17,0,IF(GH$63=$C$17,$B247*(GH$60),0))</f>
        <v>0</v>
      </c>
      <c r="GI247" s="50">
        <f>IF(GI$63&lt;=$C$17,($C$34*GI$59*$B247/$C$63)*(IF(COUNTA($D247:GH247)*(12/$C$63)&lt;=$C$9,0,1)),0)+IF(GJ$63=$C$17,0,IF(GI$63=$C$17,$B247*(GI$60),0))</f>
        <v>0</v>
      </c>
      <c r="GJ247" s="50">
        <f>IF(GJ$63&lt;=$C$17,($C$34*GJ$59*$B247/$C$63)*(IF(COUNTA($D247:GI247)*(12/$C$63)&lt;=$C$9,0,1)),0)+IF(GK$63=$C$17,0,IF(GJ$63=$C$17,$B247*(GJ$60),0))</f>
        <v>0</v>
      </c>
      <c r="GK247" s="50">
        <f>IF(GK$63&lt;=$C$17,($C$34*GK$59*$B247/$C$63)*(IF(COUNTA($D247:GJ247)*(12/$C$63)&lt;=$C$9,0,1)),0)+IF(GL$63=$C$17,0,IF(GK$63=$C$17,$B247*(GK$60),0))</f>
        <v>0</v>
      </c>
      <c r="GL247" s="50">
        <f>IF(GL$63&lt;=$C$17,($C$34*GL$59*$B247/$C$63)*(IF(COUNTA($D247:GK247)*(12/$C$63)&lt;=$C$9,0,1)),0)+IF(GM$63=$C$17,0,IF(GL$63=$C$17,$B247*(GL$60),0))</f>
        <v>0</v>
      </c>
      <c r="GM247" s="50">
        <f>IF(GM$63&lt;=$C$17,($C$34*GM$59*$B247/$C$63)*(IF(COUNTA($D247:GL247)*(12/$C$63)&lt;=$C$9,0,1)),0)+IF(GN$63=$C$17,0,IF(GM$63=$C$17,$B247*(GM$60),0))</f>
        <v>0</v>
      </c>
      <c r="GN247" s="50">
        <f>IF(GN$63&lt;=$C$17,($C$34*GN$59*$B247/$C$63)*(IF(COUNTA($D247:GM247)*(12/$C$63)&lt;=$C$9,0,1)),0)+IF(GO$63=$C$17,0,IF(GN$63=$C$17,$B247*(GN$60),0))</f>
        <v>0</v>
      </c>
      <c r="GO247" s="50">
        <f>IF(GO$63&lt;=$C$17,($C$34*GO$59*$B247/$C$63)*(IF(COUNTA($D247:GN247)*(12/$C$63)&lt;=$C$9,0,1)),0)+IF(GP$63=$C$17,0,IF(GO$63=$C$17,$B247*(GO$60),0))</f>
        <v>0</v>
      </c>
      <c r="GP247" s="50">
        <f>IF(GP$63&lt;=$C$17,($C$34*GP$59*$B247/$C$63)*(IF(COUNTA($D247:GO247)*(12/$C$63)&lt;=$C$9,0,1)),0)+IF(GQ$63=$C$17,0,IF(GP$63=$C$17,$B247*(GP$60),0))</f>
        <v>0</v>
      </c>
      <c r="GQ247" s="50">
        <f>IF(GQ$63&lt;=$C$17,($C$34*GQ$59*$B247/$C$63)*(IF(COUNTA($D247:GP247)*(12/$C$63)&lt;=$C$9,0,1)),0)+IF(GR$63=$C$17,0,IF(GQ$63=$C$17,$B247*(GQ$60),0))</f>
        <v>0</v>
      </c>
      <c r="GR247" s="50">
        <f>IF(GR$63&lt;=$C$17,($C$34*GR$59*$B247/$C$63)*(IF(COUNTA($D247:GQ247)*(12/$C$63)&lt;=$C$9,0,1)),0)+IF(GS$63=$C$17,0,IF(GR$63=$C$17,$B247*(GR$60),0))</f>
        <v>0</v>
      </c>
      <c r="GS247" s="50">
        <f>IF(GS$63&lt;=$C$17,($C$34*GS$59*$B247/$C$63)*(IF(COUNTA($D247:GR247)*(12/$C$63)&lt;=$C$9,0,1)),0)+IF(GT$63=$C$17,0,IF(GS$63=$C$17,$B247*(GS$60),0))</f>
        <v>0</v>
      </c>
      <c r="GT247" s="50">
        <f>IF(GT$63&lt;=$C$17,($C$34*GT$59*$B247/$C$63)*(IF(COUNTA($D247:GS247)*(12/$C$63)&lt;=$C$9,0,1)),0)+IF(GU$63=$C$17,0,IF(GT$63=$C$17,$B247*(GT$60),0))</f>
        <v>0</v>
      </c>
      <c r="GU247" s="50">
        <f>IF(GU$63&lt;=$C$17,($C$34*GU$59*$B247/$C$63)*(IF(COUNTA($D247:GT247)*(12/$C$63)&lt;=$C$9,0,1)),0)+IF(GV$63=$C$17,0,IF(GU$63=$C$17,$B247*(GU$60),0))</f>
        <v>0</v>
      </c>
      <c r="GV247" s="50">
        <f>IF(GV$63&lt;=$C$17,($C$34*GV$59*$B247/$C$63)*(IF(COUNTA($D247:GU247)*(12/$C$63)&lt;=$C$9,0,1)),0)+IF(GW$63=$C$17,0,IF(GV$63=$C$17,$B247*(GV$60),0))</f>
        <v>0</v>
      </c>
      <c r="GW247" s="50">
        <f>IF(GW$63&lt;=$C$17,($C$34*GW$59*$B247/$C$63)*(IF(COUNTA($D247:GV247)*(12/$C$63)&lt;=$C$9,0,1)),0)+IF(GX$63=$C$17,0,IF(GW$63=$C$17,$B247*(GW$60),0))</f>
        <v>0</v>
      </c>
      <c r="GX247" s="50">
        <f>IF(GX$63&lt;=$C$17,($C$34*GX$59*$B247/$C$63)*(IF(COUNTA($D247:GW247)*(12/$C$63)&lt;=$C$9,0,1)),0)+IF(GY$63=$C$17,0,IF(GX$63=$C$17,$B247*(GX$60),0))</f>
        <v>0</v>
      </c>
      <c r="GY247" s="50">
        <f>IF(GY$63&lt;=$C$17,($C$34*GY$59*$B247/$C$63)*(IF(COUNTA($D247:GX247)*(12/$C$63)&lt;=$C$9,0,1)),0)+IF(GZ$63=$C$17,0,IF(GY$63=$C$17,$B247*(GY$60),0))</f>
        <v>0</v>
      </c>
      <c r="GZ247" s="50">
        <f>IF(GZ$63&lt;=$C$17,($C$34*GZ$59*$B247/$C$63)*(IF(COUNTA($D247:GY247)*(12/$C$63)&lt;=$C$9,0,1)),0)+IF(HA$63=$C$17,0,IF(GZ$63=$C$17,$B247*(GZ$60),0))</f>
        <v>0</v>
      </c>
      <c r="HA247" s="50">
        <f>IF(HA$63&lt;=$C$17,($C$34*HA$59*$B247/$C$63)*(IF(COUNTA($D247:GZ247)*(12/$C$63)&lt;=$C$9,0,1)),0)+IF(HB$63=$C$17,0,IF(HA$63=$C$17,$B247*(HA$60),0))</f>
        <v>0</v>
      </c>
      <c r="HB247" s="50">
        <f>IF(HB$63&lt;=$C$17,($C$34*HB$59*$B247/$C$63)*(IF(COUNTA($D247:HA247)*(12/$C$63)&lt;=$C$9,0,1)),0)+IF(HC$63=$C$17,0,IF(HB$63=$C$17,$B247*(HB$60),0))</f>
        <v>0</v>
      </c>
      <c r="HC247" s="50">
        <f>IF(HC$63&lt;=$C$17,($C$34*HC$59*$B247/$C$63)*(IF(COUNTA($D247:HB247)*(12/$C$63)&lt;=$C$9,0,1)),0)+IF(HD$63=$C$17,0,IF(HC$63=$C$17,$B247*(HC$60),0))</f>
        <v>0</v>
      </c>
      <c r="HD247" s="50">
        <f>IF(HD$63&lt;=$C$17,($C$34*HD$59*$B247/$C$63)*(IF(COUNTA($D247:HC247)*(12/$C$63)&lt;=$C$9,0,1)),0)+IF(HE$63=$C$17,0,IF(HD$63=$C$17,$B247*(HD$60),0))</f>
        <v>0</v>
      </c>
      <c r="HE247" s="50">
        <f>IF(HE$63&lt;=$C$17,($C$34*HE$59*$B247/$C$63)*(IF(COUNTA($D247:HD247)*(12/$C$63)&lt;=$C$9,0,1)),0)+IF(HF$63=$C$17,0,IF(HE$63=$C$17,$B247*(HE$60),0))</f>
        <v>0</v>
      </c>
      <c r="HF247" s="50">
        <f>IF(HF$63&lt;=$C$17,($C$34*HF$59*$B247/$C$63)*(IF(COUNTA($D247:HE247)*(12/$C$63)&lt;=$C$9,0,1)),0)+IF(HG$63=$C$17,0,IF(HF$63=$C$17,$B247*(HF$60),0))</f>
        <v>0</v>
      </c>
      <c r="HG247" s="50">
        <f>IF(HG$63&lt;=$C$17,($C$34*HG$59*$B247/$C$63)*(IF(COUNTA($D247:HF247)*(12/$C$63)&lt;=$C$9,0,1)),0)+IF(HH$63=$C$17,0,IF(HG$63=$C$17,$B247*(HG$60),0))</f>
        <v>0</v>
      </c>
      <c r="HH247" s="50">
        <f>IF(HH$63&lt;=$C$17,($C$34*HH$59*$B247/$C$63)*(IF(COUNTA($D247:HG247)*(12/$C$63)&lt;=$C$9,0,1)),0)+IF(HI$63=$C$17,0,IF(HH$63=$C$17,$B247*(HH$60),0))</f>
        <v>0</v>
      </c>
      <c r="HI247" s="50">
        <f>IF(HI$63&lt;=$C$17,($C$34*HI$59*$B247/$C$63)*(IF(COUNTA($D247:HH247)*(12/$C$63)&lt;=$C$9,0,1)),0)+IF(HJ$63=$C$17,0,IF(HI$63=$C$17,$B247*(HI$60),0))</f>
        <v>0</v>
      </c>
      <c r="HJ247" s="50">
        <f>IF(HJ$63&lt;=$C$17,($C$34*HJ$59*$B247/$C$63)*(IF(COUNTA($D247:HI247)*(12/$C$63)&lt;=$C$9,0,1)),0)+IF(HK$63=$C$17,0,IF(HJ$63=$C$17,$B247*(HJ$60),0))</f>
        <v>0</v>
      </c>
      <c r="HK247" s="50">
        <f>IF(HK$63&lt;=$C$17,($C$34*HK$59*$B247/$C$63)*(IF(COUNTA($D247:HJ247)*(12/$C$63)&lt;=$C$9,0,1)),0)+IF(HL$63=$C$17,0,IF(HK$63=$C$17,$B247*(HK$60),0))</f>
        <v>0</v>
      </c>
      <c r="HL247" s="50">
        <f>IF(HL$63&lt;=$C$17,($C$34*HL$59*$B247/$C$63)*(IF(COUNTA($D247:HK247)*(12/$C$63)&lt;=$C$9,0,1)),0)+IF(HM$63=$C$17,0,IF(HL$63=$C$17,$B247*(HL$60),0))</f>
        <v>0</v>
      </c>
      <c r="HM247" s="50">
        <f>IF(HM$63&lt;=$C$17,($C$34*HM$59*$B247/$C$63)*(IF(COUNTA($D247:HL247)*(12/$C$63)&lt;=$C$9,0,1)),0)+IF(HN$63=$C$17,0,IF(HM$63=$C$17,$B247*(HM$60),0))</f>
        <v>0</v>
      </c>
      <c r="HN247" s="50">
        <f>IF(HN$63&lt;=$C$17,($C$34*HN$59*$B247/$C$63)*(IF(COUNTA($D247:HM247)*(12/$C$63)&lt;=$C$9,0,1)),0)+IF(HO$63=$C$17,0,IF(HN$63=$C$17,$B247*(HN$60),0))</f>
        <v>0</v>
      </c>
      <c r="HO247" s="50">
        <f>IF(HO$63&lt;=$C$17,($C$34*HO$59*$B247/$C$63)*(IF(COUNTA($D247:HN247)*(12/$C$63)&lt;=$C$9,0,1)),0)+IF(HP$63=$C$17,0,IF(HO$63=$C$17,$B247*(HO$60),0))</f>
        <v>0</v>
      </c>
      <c r="HP247" s="50">
        <f>IF(HP$63&lt;=$C$17,($C$34*HP$59*$B247/$C$63)*(IF(COUNTA($D247:HO247)*(12/$C$63)&lt;=$C$9,0,1)),0)+IF(HQ$63=$C$17,0,IF(HP$63=$C$17,$B247*(HP$60),0))</f>
        <v>0</v>
      </c>
      <c r="HQ247" s="50">
        <f>IF(HQ$63&lt;=$C$17,($C$34*HQ$59*$B247/$C$63)*(IF(COUNTA($D247:HP247)*(12/$C$63)&lt;=$C$9,0,1)),0)+IF(HR$63=$C$17,0,IF(HQ$63=$C$17,$B247*(HQ$60),0))</f>
        <v>0</v>
      </c>
      <c r="HR247" s="50">
        <f>IF(HR$63&lt;=$C$17,($C$34*HR$59*$B247/$C$63)*(IF(COUNTA($D247:HQ247)*(12/$C$63)&lt;=$C$9,0,1)),0)+IF(HS$63=$C$17,0,IF(HR$63=$C$17,$B247*(HR$60),0))</f>
        <v>0</v>
      </c>
      <c r="HS247" s="50">
        <f>IF(HS$63&lt;=$C$17,($C$34*HS$59*$B247/$C$63)*(IF(COUNTA($D247:HR247)*(12/$C$63)&lt;=$C$9,0,1)),0)+IF(HT$63=$C$17,0,IF(HS$63=$C$17,$B247*(HS$60),0))</f>
        <v>0</v>
      </c>
      <c r="HT247" s="50">
        <f>IF(HT$63&lt;=$C$17,($C$34*HT$59*$B247/$C$63)*(IF(COUNTA($D247:HS247)*(12/$C$63)&lt;=$C$9,0,1)),0)+IF(HU$63=$C$17,0,IF(HT$63=$C$17,$B247*(HT$60),0))</f>
        <v>0</v>
      </c>
      <c r="HU247" s="50">
        <f>IF(HU$63&lt;=$C$17,($C$34*HU$59*$B247/$C$63)*(IF(COUNTA($D247:HT247)*(12/$C$63)&lt;=$C$9,0,1)),0)+IF(HV$63=$C$17,0,IF(HU$63=$C$17,$B247*(HU$60),0))</f>
        <v>0</v>
      </c>
      <c r="HV247" s="50">
        <f>IF(HV$63&lt;=$C$17,($C$34*HV$59*$B247/$C$63)*(IF(COUNTA($D247:HU247)*(12/$C$63)&lt;=$C$9,0,1)),0)+IF(HW$63=$C$17,0,IF(HV$63=$C$17,$B247*(HV$60),0))</f>
        <v>0</v>
      </c>
      <c r="HW247" s="50">
        <f>IF(HW$63&lt;=$C$17,($C$34*HW$59*$B247/$C$63)*(IF(COUNTA($D247:HV247)*(12/$C$63)&lt;=$C$9,0,1)),0)+IF(HX$63=$C$17,0,IF(HW$63=$C$17,$B247*(HW$60),0))</f>
        <v>0</v>
      </c>
      <c r="HX247" s="50">
        <f>IF(HX$63&lt;=$C$17,($C$34*HX$59*$B247/$C$63)*(IF(COUNTA($D247:HW247)*(12/$C$63)&lt;=$C$9,0,1)),0)+IF(HY$63=$C$17,0,IF(HX$63=$C$17,$B247*(HX$60),0))</f>
        <v>0</v>
      </c>
      <c r="HY247" s="50">
        <f>IF(HY$63&lt;=$C$17,($C$34*HY$59*$B247/$C$63)*(IF(COUNTA($D247:HX247)*(12/$C$63)&lt;=$C$9,0,1)),0)+IF(HZ$63=$C$17,0,IF(HY$63=$C$17,$B247*(HY$60),0))</f>
        <v>0</v>
      </c>
      <c r="HZ247" s="50">
        <f>IF(HZ$63&lt;=$C$17,($C$34*HZ$59*$B247/$C$63)*(IF(COUNTA($D247:HY247)*(12/$C$63)&lt;=$C$9,0,1)),0)+IF(IA$63=$C$17,0,IF(HZ$63=$C$17,$B247*(HZ$60),0))</f>
        <v>0</v>
      </c>
      <c r="IA247" s="50">
        <f>IF(IA$63&lt;=$C$17,($C$34*IA$59*$B247/$C$63)*(IF(COUNTA($D247:HZ247)*(12/$C$63)&lt;=$C$9,0,1)),0)+IF(IB$63=$C$17,0,IF(IA$63=$C$17,$B247*(IA$60),0))</f>
        <v>0</v>
      </c>
      <c r="IB247" s="50">
        <f>IF(IB$63&lt;=$C$17,($C$34*IB$59*$B247/$C$63)*(IF(COUNTA($D247:IA247)*(12/$C$63)&lt;=$C$9,0,1)),0)+IF(IC$63=$C$17,0,IF(IB$63=$C$17,$B247*(IB$60),0))</f>
        <v>0</v>
      </c>
      <c r="IC247" s="50">
        <f>IF(IC$63&lt;=$C$17,($C$34*IC$59*$B247/$C$63)*(IF(COUNTA($D247:IB247)*(12/$C$63)&lt;=$C$9,0,1)),0)+IF(ID$63=$C$17,0,IF(IC$63=$C$17,$B247*(IC$60),0))</f>
        <v>0</v>
      </c>
      <c r="ID247" s="50">
        <f>IF(ID$63&lt;=$C$17,($C$34*ID$59*$B247/$C$63)*(IF(COUNTA($D247:IC247)*(12/$C$63)&lt;=$C$9,0,1)),0)+IF(IE$63=$C$17,0,IF(ID$63=$C$17,$B247*(ID$60),0))</f>
        <v>0</v>
      </c>
      <c r="IE247" s="50">
        <f>IF(IE$63&lt;=$C$17,($C$34*IE$59*$B247/$C$63)*(IF(COUNTA($D247:ID247)*(12/$C$63)&lt;=$C$9,0,1)),0)+IF(IF$63=$C$17,0,IF(IE$63=$C$17,$B247*(IE$60),0))</f>
        <v>0</v>
      </c>
      <c r="IF247" s="50">
        <f>IF(IF$63&lt;=$C$17,($C$34*IF$59*$B247/$C$63)*(IF(COUNTA($D247:IE247)*(12/$C$63)&lt;=$C$9,0,1)),0)+IF(IG$63=$C$17,0,IF(IF$63=$C$17,$B247*(IF$60),0))</f>
        <v>0</v>
      </c>
      <c r="IG247" s="50">
        <f>IF(IG$63&lt;=$C$17,($C$34*IG$59*$B247/$C$63)*(IF(COUNTA($D247:IF247)*(12/$C$63)&lt;=$C$9,0,1)),0)+IF(IH$63=$C$17,0,IF(IG$63=$C$17,$B247*(IG$60),0))</f>
        <v>0</v>
      </c>
      <c r="IH247" s="50">
        <f>IF(IH$63&lt;=$C$17,($C$34*IH$59*$B247/$C$63)*(IF(COUNTA($D247:IG247)*(12/$C$63)&lt;=$C$9,0,1)),0)+IF(II$63=$C$17,0,IF(IH$63=$C$17,$B247*(IH$60),0))</f>
        <v>0</v>
      </c>
      <c r="II247" s="50">
        <f>IF(II$63&lt;=$C$17,($C$34*II$59*$B247/$C$63)*(IF(COUNTA($D247:IH247)*(12/$C$63)&lt;=$C$9,0,1)),0)+IF(IJ$63=$C$17,0,IF(II$63=$C$17,$B247*(II$60),0))</f>
        <v>0</v>
      </c>
      <c r="IJ247" s="50">
        <f>IF(IJ$63&lt;=$C$17,($C$34*IJ$59*$B247/$C$63)*(IF(COUNTA($D247:II247)*(12/$C$63)&lt;=$C$9,0,1)),0)+IF(IK$63=$C$17,0,IF(IJ$63=$C$17,$B247*(IJ$60),0))</f>
        <v>0</v>
      </c>
      <c r="IK247" s="50">
        <f>IF(IK$63&lt;=$C$17,($C$34*IK$59*$B247/$C$63)*(IF(COUNTA($D247:IJ247)*(12/$C$63)&lt;=$C$9,0,1)),0)+IF(IL$63=$C$17,0,IF(IK$63=$C$17,$B247*(IK$60),0))</f>
        <v>0</v>
      </c>
      <c r="IL247" s="50">
        <f>IF(IL$63&lt;=$C$17,($C$34*IL$59*$B247/$C$63)*(IF(COUNTA($D247:IK247)*(12/$C$63)&lt;=$C$9,0,1)),0)+IF(IM$63=$C$17,0,IF(IL$63=$C$17,$B247*(IL$60),0))</f>
        <v>0</v>
      </c>
      <c r="IM247" s="50">
        <f>IF(IM$63&lt;=$C$17,($C$34*IM$59*$B247/$C$63)*(IF(COUNTA($D247:IL247)*(12/$C$63)&lt;=$C$9,0,1)),0)+IF(IN$63=$C$17,0,IF(IM$63=$C$17,$B247*(IM$60),0))</f>
        <v>0</v>
      </c>
      <c r="IN247" s="50">
        <f>IF(IN$63&lt;=$C$17,($C$34*IN$59*$B247/$C$63)*(IF(COUNTA($D247:IM247)*(12/$C$63)&lt;=$C$9,0,1)),0)+IF(IO$63=$C$17,0,IF(IN$63=$C$17,$B247*(IN$60),0))</f>
        <v>0</v>
      </c>
      <c r="IO247" s="50">
        <f>IF(IO$63&lt;=$C$17,($C$34*IO$59*$B247/$C$63)*(IF(COUNTA($D247:IN247)*(12/$C$63)&lt;=$C$9,0,1)),0)+IF(IP$63=$C$17,0,IF(IO$63=$C$17,$B247*(IO$60),0))</f>
        <v>0</v>
      </c>
      <c r="IP247" s="50">
        <f>IF(IP$63&lt;=$C$17,($C$34*IP$59*$B247/$C$63)*(IF(COUNTA($D247:IO247)*(12/$C$63)&lt;=$C$9,0,1)),0)+IF(IQ$63=$C$17,0,IF(IP$63=$C$17,$B247*(IP$60),0))</f>
        <v>0</v>
      </c>
      <c r="IQ247" s="50">
        <f>IF(IQ$63&lt;=$C$17,($C$34*IQ$59*$B247/$C$63)*(IF(COUNTA($D247:IP247)*(12/$C$63)&lt;=$C$9,0,1)),0)+IF(IR$63=$C$17,0,IF(IQ$63=$C$17,$B247*(IQ$60),0))</f>
        <v>0</v>
      </c>
      <c r="IR247" s="50">
        <f>IF(IR$63&lt;=$C$17,($C$34*IR$59*$B247/$C$63)*(IF(COUNTA($D247:IQ247)*(12/$C$63)&lt;=$C$9,0,1)),0)+IF(IS$63=$C$17,0,IF(IR$63=$C$17,$B247*(IR$60),0))</f>
        <v>0</v>
      </c>
      <c r="IS247" s="50">
        <f>IF(IS$63&lt;=$C$17,($C$34*IS$59*$B247/$C$63)*(IF(COUNTA($D247:IR247)*(12/$C$63)&lt;=$C$9,0,1)),0)+IF(IT$63=$C$17,0,IF(IS$63=$C$17,$B247*(IS$60),0))</f>
        <v>0</v>
      </c>
      <c r="IT247" s="50">
        <f>IF(IT$63&lt;=$C$17,($C$34*IT$59*$B247/$C$63)*(IF(COUNTA($D247:IS247)*(12/$C$63)&lt;=$C$9,0,1)),0)+IF(IU$63=$C$17,0,IF(IT$63=$C$17,$B247*(IT$60),0))</f>
        <v>0</v>
      </c>
      <c r="IU247" s="50">
        <f>IF(IU$63&lt;=$C$17,($C$34*IU$59*$B247/$C$63)*(IF(COUNTA($D247:IT247)*(12/$C$63)&lt;=$C$9,0,1)),0)+IF(IV$63=$C$17,0,IF(IU$63=$C$17,$B247*(IU$60),0))</f>
        <v>0</v>
      </c>
      <c r="IV247" s="50">
        <f>IF(IV$63&lt;=$C$17,($C$34*IV$59*$B247/$C$63)*(IF(COUNTA($D247:IU247)*(12/$C$63)&lt;=$C$9,0,1)),0)+IF(IW$63=$C$17,0,IF(IV$63=$C$17,$B247*(IV$60),0))</f>
        <v>0</v>
      </c>
      <c r="IW247" s="50">
        <f>IF(IW$63&lt;=$C$17,($C$34*IW$59*$B247/$C$63)*(IF(COUNTA($D247:IV247)*(12/$C$63)&lt;=$C$9,0,1)),0)+IF(IX$63=$C$17,0,IF(IW$63=$C$17,$B247*(IW$60),0))</f>
        <v>0</v>
      </c>
      <c r="IX247" s="50"/>
      <c r="IY247" s="50"/>
      <c r="IZ247" s="50"/>
      <c r="JA247" s="50"/>
      <c r="JB247" s="50"/>
      <c r="JC247" s="50"/>
      <c r="JD247" s="50"/>
      <c r="JE247" s="50"/>
      <c r="JF247" s="50"/>
      <c r="JG247" s="50"/>
      <c r="JH247" s="50"/>
      <c r="JI247" s="50"/>
      <c r="JJ247" s="50"/>
      <c r="JK247" s="50"/>
      <c r="JL247" s="50"/>
      <c r="JM247" s="50"/>
      <c r="JN247" s="50"/>
      <c r="JO247" s="50"/>
      <c r="JP247" s="50"/>
      <c r="JQ247" s="50"/>
      <c r="JR247" s="50"/>
      <c r="JS247" s="50"/>
      <c r="JT247" s="50"/>
      <c r="JU247" s="50"/>
      <c r="JV247" s="50"/>
      <c r="JW247" s="50"/>
      <c r="JX247" s="50"/>
      <c r="JY247" s="50"/>
      <c r="JZ247" s="50"/>
      <c r="KA247" s="50"/>
      <c r="KB247" s="50"/>
      <c r="KC247" s="50"/>
      <c r="KD247" s="50"/>
      <c r="KE247" s="50"/>
      <c r="KF247" s="50"/>
      <c r="KG247" s="50"/>
      <c r="KH247" s="50"/>
      <c r="KI247" s="50"/>
      <c r="KJ247" s="50"/>
      <c r="KK247" s="50"/>
      <c r="KL247" s="50"/>
      <c r="KM247" s="50"/>
      <c r="KN247" s="50"/>
      <c r="KO247" s="50"/>
      <c r="KP247" s="50"/>
      <c r="KQ247" s="50"/>
      <c r="KR247" s="50"/>
      <c r="KS247" s="50"/>
      <c r="KT247" s="50"/>
      <c r="KU247" s="50"/>
      <c r="KV247" s="50"/>
      <c r="KW247" s="50"/>
      <c r="KX247" s="50"/>
      <c r="KY247" s="50"/>
      <c r="KZ247" s="50"/>
      <c r="LA247" s="50"/>
      <c r="LB247" s="50"/>
      <c r="LC247" s="50"/>
      <c r="LD247" s="50"/>
      <c r="LE247" s="50"/>
      <c r="LF247" s="50"/>
      <c r="LG247" s="50"/>
      <c r="LH247" s="50"/>
      <c r="LI247" s="50"/>
      <c r="LJ247" s="50"/>
      <c r="LK247" s="50"/>
      <c r="LL247" s="50"/>
      <c r="LM247" s="50"/>
      <c r="LN247" s="50"/>
      <c r="LO247" s="50"/>
      <c r="LP247" s="50"/>
      <c r="LQ247" s="50"/>
      <c r="LR247" s="50"/>
      <c r="LS247" s="50"/>
      <c r="LT247" s="50"/>
      <c r="LU247" s="50"/>
      <c r="LV247" s="50"/>
      <c r="LW247" s="50"/>
      <c r="LX247" s="50"/>
      <c r="LY247" s="50"/>
      <c r="LZ247" s="50"/>
      <c r="MA247" s="50"/>
      <c r="MB247" s="50"/>
      <c r="MC247" s="50"/>
      <c r="MD247" s="50"/>
      <c r="ME247" s="50"/>
      <c r="MF247" s="50"/>
      <c r="MG247" s="50"/>
      <c r="MH247" s="50"/>
      <c r="MI247" s="50"/>
      <c r="MJ247" s="50"/>
      <c r="MK247" s="50"/>
      <c r="ML247" s="50"/>
      <c r="MM247" s="50"/>
      <c r="MN247" s="50"/>
      <c r="MO247" s="50"/>
      <c r="MP247" s="50"/>
      <c r="MQ247" s="50"/>
      <c r="MR247" s="50"/>
      <c r="MS247" s="50"/>
      <c r="MT247" s="50"/>
      <c r="MU247" s="50"/>
      <c r="MV247" s="50"/>
      <c r="MW247" s="50"/>
      <c r="MX247" s="50"/>
      <c r="MY247" s="50"/>
      <c r="MZ247" s="50"/>
      <c r="NA247" s="50"/>
      <c r="NB247" s="50"/>
      <c r="NC247" s="50"/>
      <c r="ND247" s="50"/>
      <c r="NE247" s="50"/>
      <c r="NF247" s="50"/>
      <c r="NG247" s="50"/>
      <c r="NH247" s="50"/>
      <c r="NI247" s="50"/>
      <c r="NJ247" s="50"/>
      <c r="NK247" s="50"/>
      <c r="NL247" s="50"/>
      <c r="NM247" s="50"/>
      <c r="NN247" s="50"/>
      <c r="NO247" s="50"/>
      <c r="NP247" s="50"/>
      <c r="NQ247" s="50"/>
      <c r="NR247" s="50"/>
      <c r="NS247" s="50"/>
      <c r="NT247" s="50"/>
      <c r="NU247" s="50"/>
    </row>
    <row r="248" spans="1:385" outlineLevel="1" x14ac:dyDescent="0.25">
      <c r="A248" s="2" t="s">
        <v>55</v>
      </c>
      <c r="B248" s="79">
        <f ca="1">+OFFSET($D$52,0,COUNTA($B$66:B247),,)</f>
        <v>0</v>
      </c>
      <c r="C248" s="88">
        <f t="shared" si="72"/>
        <v>0</v>
      </c>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47"/>
      <c r="EJ248" s="47"/>
      <c r="EK248" s="47"/>
      <c r="EL248" s="47"/>
      <c r="EM248" s="47"/>
      <c r="EN248" s="47"/>
      <c r="EO248" s="47"/>
      <c r="EP248" s="47"/>
      <c r="EQ248" s="47"/>
      <c r="ER248" s="47"/>
      <c r="ES248" s="47"/>
      <c r="ET248" s="47"/>
      <c r="EU248" s="47"/>
      <c r="EV248" s="47"/>
      <c r="EW248" s="47"/>
      <c r="EX248" s="47"/>
      <c r="EY248" s="47"/>
      <c r="EZ248" s="47"/>
      <c r="FA248" s="47"/>
      <c r="FB248" s="47"/>
      <c r="FC248" s="47"/>
      <c r="FD248" s="47"/>
      <c r="FE248" s="47"/>
      <c r="FF248" s="47"/>
      <c r="FG248" s="47"/>
      <c r="FH248" s="47"/>
      <c r="FI248" s="47"/>
      <c r="FJ248" s="47"/>
      <c r="FK248" s="47"/>
      <c r="FL248" s="47"/>
      <c r="FM248" s="47"/>
      <c r="FN248" s="47"/>
      <c r="FO248" s="47"/>
      <c r="FP248" s="47"/>
      <c r="FQ248" s="47"/>
      <c r="FR248" s="47"/>
      <c r="FS248" s="47"/>
      <c r="FT248" s="47"/>
      <c r="FU248" s="47"/>
      <c r="FV248" s="47"/>
      <c r="FW248" s="47"/>
      <c r="FX248" s="47"/>
      <c r="FY248" s="47"/>
      <c r="FZ248" s="47"/>
      <c r="GA248" s="47"/>
      <c r="GB248" s="47"/>
      <c r="GC248" s="47"/>
      <c r="GD248" s="50">
        <f>IF(GE$63&gt;$C$17,0,-GD$53*(12/$C$63))</f>
        <v>0</v>
      </c>
      <c r="GE248" s="50">
        <f>IF(GE$63&lt;=$C$17,($C$34*GE$59*$B248/$C$63)*(IF(COUNTA($D248:GD248)*(12/$C$63)&lt;=$C$9,0,1)),0)+IF(GF$63=$C$17,0,IF(GE$63=$C$17,$B248*(GE$60),0))</f>
        <v>0</v>
      </c>
      <c r="GF248" s="50">
        <f>IF(GF$63&lt;=$C$17,($C$34*GF$59*$B248/$C$63)*(IF(COUNTA($D248:GE248)*(12/$C$63)&lt;=$C$9,0,1)),0)+IF(GG$63=$C$17,0,IF(GF$63=$C$17,$B248*(GF$60),0))</f>
        <v>0</v>
      </c>
      <c r="GG248" s="50">
        <f>IF(GG$63&lt;=$C$17,($C$34*GG$59*$B248/$C$63)*(IF(COUNTA($D248:GF248)*(12/$C$63)&lt;=$C$9,0,1)),0)+IF(GH$63=$C$17,0,IF(GG$63=$C$17,$B248*(GG$60),0))</f>
        <v>0</v>
      </c>
      <c r="GH248" s="50">
        <f>IF(GH$63&lt;=$C$17,($C$34*GH$59*$B248/$C$63)*(IF(COUNTA($D248:GG248)*(12/$C$63)&lt;=$C$9,0,1)),0)+IF(GI$63=$C$17,0,IF(GH$63=$C$17,$B248*(GH$60),0))</f>
        <v>0</v>
      </c>
      <c r="GI248" s="50">
        <f>IF(GI$63&lt;=$C$17,($C$34*GI$59*$B248/$C$63)*(IF(COUNTA($D248:GH248)*(12/$C$63)&lt;=$C$9,0,1)),0)+IF(GJ$63=$C$17,0,IF(GI$63=$C$17,$B248*(GI$60),0))</f>
        <v>0</v>
      </c>
      <c r="GJ248" s="50">
        <f>IF(GJ$63&lt;=$C$17,($C$34*GJ$59*$B248/$C$63)*(IF(COUNTA($D248:GI248)*(12/$C$63)&lt;=$C$9,0,1)),0)+IF(GK$63=$C$17,0,IF(GJ$63=$C$17,$B248*(GJ$60),0))</f>
        <v>0</v>
      </c>
      <c r="GK248" s="50">
        <f>IF(GK$63&lt;=$C$17,($C$34*GK$59*$B248/$C$63)*(IF(COUNTA($D248:GJ248)*(12/$C$63)&lt;=$C$9,0,1)),0)+IF(GL$63=$C$17,0,IF(GK$63=$C$17,$B248*(GK$60),0))</f>
        <v>0</v>
      </c>
      <c r="GL248" s="50">
        <f>IF(GL$63&lt;=$C$17,($C$34*GL$59*$B248/$C$63)*(IF(COUNTA($D248:GK248)*(12/$C$63)&lt;=$C$9,0,1)),0)+IF(GM$63=$C$17,0,IF(GL$63=$C$17,$B248*(GL$60),0))</f>
        <v>0</v>
      </c>
      <c r="GM248" s="50">
        <f>IF(GM$63&lt;=$C$17,($C$34*GM$59*$B248/$C$63)*(IF(COUNTA($D248:GL248)*(12/$C$63)&lt;=$C$9,0,1)),0)+IF(GN$63=$C$17,0,IF(GM$63=$C$17,$B248*(GM$60),0))</f>
        <v>0</v>
      </c>
      <c r="GN248" s="50">
        <f>IF(GN$63&lt;=$C$17,($C$34*GN$59*$B248/$C$63)*(IF(COUNTA($D248:GM248)*(12/$C$63)&lt;=$C$9,0,1)),0)+IF(GO$63=$C$17,0,IF(GN$63=$C$17,$B248*(GN$60),0))</f>
        <v>0</v>
      </c>
      <c r="GO248" s="50">
        <f>IF(GO$63&lt;=$C$17,($C$34*GO$59*$B248/$C$63)*(IF(COUNTA($D248:GN248)*(12/$C$63)&lt;=$C$9,0,1)),0)+IF(GP$63=$C$17,0,IF(GO$63=$C$17,$B248*(GO$60),0))</f>
        <v>0</v>
      </c>
      <c r="GP248" s="50">
        <f>IF(GP$63&lt;=$C$17,($C$34*GP$59*$B248/$C$63)*(IF(COUNTA($D248:GO248)*(12/$C$63)&lt;=$C$9,0,1)),0)+IF(GQ$63=$C$17,0,IF(GP$63=$C$17,$B248*(GP$60),0))</f>
        <v>0</v>
      </c>
      <c r="GQ248" s="50">
        <f>IF(GQ$63&lt;=$C$17,($C$34*GQ$59*$B248/$C$63)*(IF(COUNTA($D248:GP248)*(12/$C$63)&lt;=$C$9,0,1)),0)+IF(GR$63=$C$17,0,IF(GQ$63=$C$17,$B248*(GQ$60),0))</f>
        <v>0</v>
      </c>
      <c r="GR248" s="50">
        <f>IF(GR$63&lt;=$C$17,($C$34*GR$59*$B248/$C$63)*(IF(COUNTA($D248:GQ248)*(12/$C$63)&lt;=$C$9,0,1)),0)+IF(GS$63=$C$17,0,IF(GR$63=$C$17,$B248*(GR$60),0))</f>
        <v>0</v>
      </c>
      <c r="GS248" s="50">
        <f>IF(GS$63&lt;=$C$17,($C$34*GS$59*$B248/$C$63)*(IF(COUNTA($D248:GR248)*(12/$C$63)&lt;=$C$9,0,1)),0)+IF(GT$63=$C$17,0,IF(GS$63=$C$17,$B248*(GS$60),0))</f>
        <v>0</v>
      </c>
      <c r="GT248" s="50">
        <f>IF(GT$63&lt;=$C$17,($C$34*GT$59*$B248/$C$63)*(IF(COUNTA($D248:GS248)*(12/$C$63)&lt;=$C$9,0,1)),0)+IF(GU$63=$C$17,0,IF(GT$63=$C$17,$B248*(GT$60),0))</f>
        <v>0</v>
      </c>
      <c r="GU248" s="50">
        <f>IF(GU$63&lt;=$C$17,($C$34*GU$59*$B248/$C$63)*(IF(COUNTA($D248:GT248)*(12/$C$63)&lt;=$C$9,0,1)),0)+IF(GV$63=$C$17,0,IF(GU$63=$C$17,$B248*(GU$60),0))</f>
        <v>0</v>
      </c>
      <c r="GV248" s="50">
        <f>IF(GV$63&lt;=$C$17,($C$34*GV$59*$B248/$C$63)*(IF(COUNTA($D248:GU248)*(12/$C$63)&lt;=$C$9,0,1)),0)+IF(GW$63=$C$17,0,IF(GV$63=$C$17,$B248*(GV$60),0))</f>
        <v>0</v>
      </c>
      <c r="GW248" s="50">
        <f>IF(GW$63&lt;=$C$17,($C$34*GW$59*$B248/$C$63)*(IF(COUNTA($D248:GV248)*(12/$C$63)&lt;=$C$9,0,1)),0)+IF(GX$63=$C$17,0,IF(GW$63=$C$17,$B248*(GW$60),0))</f>
        <v>0</v>
      </c>
      <c r="GX248" s="50">
        <f>IF(GX$63&lt;=$C$17,($C$34*GX$59*$B248/$C$63)*(IF(COUNTA($D248:GW248)*(12/$C$63)&lt;=$C$9,0,1)),0)+IF(GY$63=$C$17,0,IF(GX$63=$C$17,$B248*(GX$60),0))</f>
        <v>0</v>
      </c>
      <c r="GY248" s="50">
        <f>IF(GY$63&lt;=$C$17,($C$34*GY$59*$B248/$C$63)*(IF(COUNTA($D248:GX248)*(12/$C$63)&lt;=$C$9,0,1)),0)+IF(GZ$63=$C$17,0,IF(GY$63=$C$17,$B248*(GY$60),0))</f>
        <v>0</v>
      </c>
      <c r="GZ248" s="50">
        <f>IF(GZ$63&lt;=$C$17,($C$34*GZ$59*$B248/$C$63)*(IF(COUNTA($D248:GY248)*(12/$C$63)&lt;=$C$9,0,1)),0)+IF(HA$63=$C$17,0,IF(GZ$63=$C$17,$B248*(GZ$60),0))</f>
        <v>0</v>
      </c>
      <c r="HA248" s="50">
        <f>IF(HA$63&lt;=$C$17,($C$34*HA$59*$B248/$C$63)*(IF(COUNTA($D248:GZ248)*(12/$C$63)&lt;=$C$9,0,1)),0)+IF(HB$63=$C$17,0,IF(HA$63=$C$17,$B248*(HA$60),0))</f>
        <v>0</v>
      </c>
      <c r="HB248" s="50">
        <f>IF(HB$63&lt;=$C$17,($C$34*HB$59*$B248/$C$63)*(IF(COUNTA($D248:HA248)*(12/$C$63)&lt;=$C$9,0,1)),0)+IF(HC$63=$C$17,0,IF(HB$63=$C$17,$B248*(HB$60),0))</f>
        <v>0</v>
      </c>
      <c r="HC248" s="50">
        <f>IF(HC$63&lt;=$C$17,($C$34*HC$59*$B248/$C$63)*(IF(COUNTA($D248:HB248)*(12/$C$63)&lt;=$C$9,0,1)),0)+IF(HD$63=$C$17,0,IF(HC$63=$C$17,$B248*(HC$60),0))</f>
        <v>0</v>
      </c>
      <c r="HD248" s="50">
        <f>IF(HD$63&lt;=$C$17,($C$34*HD$59*$B248/$C$63)*(IF(COUNTA($D248:HC248)*(12/$C$63)&lt;=$C$9,0,1)),0)+IF(HE$63=$C$17,0,IF(HD$63=$C$17,$B248*(HD$60),0))</f>
        <v>0</v>
      </c>
      <c r="HE248" s="50">
        <f>IF(HE$63&lt;=$C$17,($C$34*HE$59*$B248/$C$63)*(IF(COUNTA($D248:HD248)*(12/$C$63)&lt;=$C$9,0,1)),0)+IF(HF$63=$C$17,0,IF(HE$63=$C$17,$B248*(HE$60),0))</f>
        <v>0</v>
      </c>
      <c r="HF248" s="50">
        <f>IF(HF$63&lt;=$C$17,($C$34*HF$59*$B248/$C$63)*(IF(COUNTA($D248:HE248)*(12/$C$63)&lt;=$C$9,0,1)),0)+IF(HG$63=$C$17,0,IF(HF$63=$C$17,$B248*(HF$60),0))</f>
        <v>0</v>
      </c>
      <c r="HG248" s="50">
        <f>IF(HG$63&lt;=$C$17,($C$34*HG$59*$B248/$C$63)*(IF(COUNTA($D248:HF248)*(12/$C$63)&lt;=$C$9,0,1)),0)+IF(HH$63=$C$17,0,IF(HG$63=$C$17,$B248*(HG$60),0))</f>
        <v>0</v>
      </c>
      <c r="HH248" s="50">
        <f>IF(HH$63&lt;=$C$17,($C$34*HH$59*$B248/$C$63)*(IF(COUNTA($D248:HG248)*(12/$C$63)&lt;=$C$9,0,1)),0)+IF(HI$63=$C$17,0,IF(HH$63=$C$17,$B248*(HH$60),0))</f>
        <v>0</v>
      </c>
      <c r="HI248" s="50">
        <f>IF(HI$63&lt;=$C$17,($C$34*HI$59*$B248/$C$63)*(IF(COUNTA($D248:HH248)*(12/$C$63)&lt;=$C$9,0,1)),0)+IF(HJ$63=$C$17,0,IF(HI$63=$C$17,$B248*(HI$60),0))</f>
        <v>0</v>
      </c>
      <c r="HJ248" s="50">
        <f>IF(HJ$63&lt;=$C$17,($C$34*HJ$59*$B248/$C$63)*(IF(COUNTA($D248:HI248)*(12/$C$63)&lt;=$C$9,0,1)),0)+IF(HK$63=$C$17,0,IF(HJ$63=$C$17,$B248*(HJ$60),0))</f>
        <v>0</v>
      </c>
      <c r="HK248" s="50">
        <f>IF(HK$63&lt;=$C$17,($C$34*HK$59*$B248/$C$63)*(IF(COUNTA($D248:HJ248)*(12/$C$63)&lt;=$C$9,0,1)),0)+IF(HL$63=$C$17,0,IF(HK$63=$C$17,$B248*(HK$60),0))</f>
        <v>0</v>
      </c>
      <c r="HL248" s="50">
        <f>IF(HL$63&lt;=$C$17,($C$34*HL$59*$B248/$C$63)*(IF(COUNTA($D248:HK248)*(12/$C$63)&lt;=$C$9,0,1)),0)+IF(HM$63=$C$17,0,IF(HL$63=$C$17,$B248*(HL$60),0))</f>
        <v>0</v>
      </c>
      <c r="HM248" s="50">
        <f>IF(HM$63&lt;=$C$17,($C$34*HM$59*$B248/$C$63)*(IF(COUNTA($D248:HL248)*(12/$C$63)&lt;=$C$9,0,1)),0)+IF(HN$63=$C$17,0,IF(HM$63=$C$17,$B248*(HM$60),0))</f>
        <v>0</v>
      </c>
      <c r="HN248" s="50">
        <f>IF(HN$63&lt;=$C$17,($C$34*HN$59*$B248/$C$63)*(IF(COUNTA($D248:HM248)*(12/$C$63)&lt;=$C$9,0,1)),0)+IF(HO$63=$C$17,0,IF(HN$63=$C$17,$B248*(HN$60),0))</f>
        <v>0</v>
      </c>
      <c r="HO248" s="50">
        <f>IF(HO$63&lt;=$C$17,($C$34*HO$59*$B248/$C$63)*(IF(COUNTA($D248:HN248)*(12/$C$63)&lt;=$C$9,0,1)),0)+IF(HP$63=$C$17,0,IF(HO$63=$C$17,$B248*(HO$60),0))</f>
        <v>0</v>
      </c>
      <c r="HP248" s="50">
        <f>IF(HP$63&lt;=$C$17,($C$34*HP$59*$B248/$C$63)*(IF(COUNTA($D248:HO248)*(12/$C$63)&lt;=$C$9,0,1)),0)+IF(HQ$63=$C$17,0,IF(HP$63=$C$17,$B248*(HP$60),0))</f>
        <v>0</v>
      </c>
      <c r="HQ248" s="50">
        <f>IF(HQ$63&lt;=$C$17,($C$34*HQ$59*$B248/$C$63)*(IF(COUNTA($D248:HP248)*(12/$C$63)&lt;=$C$9,0,1)),0)+IF(HR$63=$C$17,0,IF(HQ$63=$C$17,$B248*(HQ$60),0))</f>
        <v>0</v>
      </c>
      <c r="HR248" s="50">
        <f>IF(HR$63&lt;=$C$17,($C$34*HR$59*$B248/$C$63)*(IF(COUNTA($D248:HQ248)*(12/$C$63)&lt;=$C$9,0,1)),0)+IF(HS$63=$C$17,0,IF(HR$63=$C$17,$B248*(HR$60),0))</f>
        <v>0</v>
      </c>
      <c r="HS248" s="50">
        <f>IF(HS$63&lt;=$C$17,($C$34*HS$59*$B248/$C$63)*(IF(COUNTA($D248:HR248)*(12/$C$63)&lt;=$C$9,0,1)),0)+IF(HT$63=$C$17,0,IF(HS$63=$C$17,$B248*(HS$60),0))</f>
        <v>0</v>
      </c>
      <c r="HT248" s="50">
        <f>IF(HT$63&lt;=$C$17,($C$34*HT$59*$B248/$C$63)*(IF(COUNTA($D248:HS248)*(12/$C$63)&lt;=$C$9,0,1)),0)+IF(HU$63=$C$17,0,IF(HT$63=$C$17,$B248*(HT$60),0))</f>
        <v>0</v>
      </c>
      <c r="HU248" s="50">
        <f>IF(HU$63&lt;=$C$17,($C$34*HU$59*$B248/$C$63)*(IF(COUNTA($D248:HT248)*(12/$C$63)&lt;=$C$9,0,1)),0)+IF(HV$63=$C$17,0,IF(HU$63=$C$17,$B248*(HU$60),0))</f>
        <v>0</v>
      </c>
      <c r="HV248" s="50">
        <f>IF(HV$63&lt;=$C$17,($C$34*HV$59*$B248/$C$63)*(IF(COUNTA($D248:HU248)*(12/$C$63)&lt;=$C$9,0,1)),0)+IF(HW$63=$C$17,0,IF(HV$63=$C$17,$B248*(HV$60),0))</f>
        <v>0</v>
      </c>
      <c r="HW248" s="50">
        <f>IF(HW$63&lt;=$C$17,($C$34*HW$59*$B248/$C$63)*(IF(COUNTA($D248:HV248)*(12/$C$63)&lt;=$C$9,0,1)),0)+IF(HX$63=$C$17,0,IF(HW$63=$C$17,$B248*(HW$60),0))</f>
        <v>0</v>
      </c>
      <c r="HX248" s="50">
        <f>IF(HX$63&lt;=$C$17,($C$34*HX$59*$B248/$C$63)*(IF(COUNTA($D248:HW248)*(12/$C$63)&lt;=$C$9,0,1)),0)+IF(HY$63=$C$17,0,IF(HX$63=$C$17,$B248*(HX$60),0))</f>
        <v>0</v>
      </c>
      <c r="HY248" s="50">
        <f>IF(HY$63&lt;=$C$17,($C$34*HY$59*$B248/$C$63)*(IF(COUNTA($D248:HX248)*(12/$C$63)&lt;=$C$9,0,1)),0)+IF(HZ$63=$C$17,0,IF(HY$63=$C$17,$B248*(HY$60),0))</f>
        <v>0</v>
      </c>
      <c r="HZ248" s="50">
        <f>IF(HZ$63&lt;=$C$17,($C$34*HZ$59*$B248/$C$63)*(IF(COUNTA($D248:HY248)*(12/$C$63)&lt;=$C$9,0,1)),0)+IF(IA$63=$C$17,0,IF(HZ$63=$C$17,$B248*(HZ$60),0))</f>
        <v>0</v>
      </c>
      <c r="IA248" s="50">
        <f>IF(IA$63&lt;=$C$17,($C$34*IA$59*$B248/$C$63)*(IF(COUNTA($D248:HZ248)*(12/$C$63)&lt;=$C$9,0,1)),0)+IF(IB$63=$C$17,0,IF(IA$63=$C$17,$B248*(IA$60),0))</f>
        <v>0</v>
      </c>
      <c r="IB248" s="50">
        <f>IF(IB$63&lt;=$C$17,($C$34*IB$59*$B248/$C$63)*(IF(COUNTA($D248:IA248)*(12/$C$63)&lt;=$C$9,0,1)),0)+IF(IC$63=$C$17,0,IF(IB$63=$C$17,$B248*(IB$60),0))</f>
        <v>0</v>
      </c>
      <c r="IC248" s="50">
        <f>IF(IC$63&lt;=$C$17,($C$34*IC$59*$B248/$C$63)*(IF(COUNTA($D248:IB248)*(12/$C$63)&lt;=$C$9,0,1)),0)+IF(ID$63=$C$17,0,IF(IC$63=$C$17,$B248*(IC$60),0))</f>
        <v>0</v>
      </c>
      <c r="ID248" s="50">
        <f>IF(ID$63&lt;=$C$17,($C$34*ID$59*$B248/$C$63)*(IF(COUNTA($D248:IC248)*(12/$C$63)&lt;=$C$9,0,1)),0)+IF(IE$63=$C$17,0,IF(ID$63=$C$17,$B248*(ID$60),0))</f>
        <v>0</v>
      </c>
      <c r="IE248" s="50">
        <f>IF(IE$63&lt;=$C$17,($C$34*IE$59*$B248/$C$63)*(IF(COUNTA($D248:ID248)*(12/$C$63)&lt;=$C$9,0,1)),0)+IF(IF$63=$C$17,0,IF(IE$63=$C$17,$B248*(IE$60),0))</f>
        <v>0</v>
      </c>
      <c r="IF248" s="50">
        <f>IF(IF$63&lt;=$C$17,($C$34*IF$59*$B248/$C$63)*(IF(COUNTA($D248:IE248)*(12/$C$63)&lt;=$C$9,0,1)),0)+IF(IG$63=$C$17,0,IF(IF$63=$C$17,$B248*(IF$60),0))</f>
        <v>0</v>
      </c>
      <c r="IG248" s="50">
        <f>IF(IG$63&lt;=$C$17,($C$34*IG$59*$B248/$C$63)*(IF(COUNTA($D248:IF248)*(12/$C$63)&lt;=$C$9,0,1)),0)+IF(IH$63=$C$17,0,IF(IG$63=$C$17,$B248*(IG$60),0))</f>
        <v>0</v>
      </c>
      <c r="IH248" s="50">
        <f>IF(IH$63&lt;=$C$17,($C$34*IH$59*$B248/$C$63)*(IF(COUNTA($D248:IG248)*(12/$C$63)&lt;=$C$9,0,1)),0)+IF(II$63=$C$17,0,IF(IH$63=$C$17,$B248*(IH$60),0))</f>
        <v>0</v>
      </c>
      <c r="II248" s="50">
        <f>IF(II$63&lt;=$C$17,($C$34*II$59*$B248/$C$63)*(IF(COUNTA($D248:IH248)*(12/$C$63)&lt;=$C$9,0,1)),0)+IF(IJ$63=$C$17,0,IF(II$63=$C$17,$B248*(II$60),0))</f>
        <v>0</v>
      </c>
      <c r="IJ248" s="50">
        <f>IF(IJ$63&lt;=$C$17,($C$34*IJ$59*$B248/$C$63)*(IF(COUNTA($D248:II248)*(12/$C$63)&lt;=$C$9,0,1)),0)+IF(IK$63=$C$17,0,IF(IJ$63=$C$17,$B248*(IJ$60),0))</f>
        <v>0</v>
      </c>
      <c r="IK248" s="50">
        <f>IF(IK$63&lt;=$C$17,($C$34*IK$59*$B248/$C$63)*(IF(COUNTA($D248:IJ248)*(12/$C$63)&lt;=$C$9,0,1)),0)+IF(IL$63=$C$17,0,IF(IK$63=$C$17,$B248*(IK$60),0))</f>
        <v>0</v>
      </c>
      <c r="IL248" s="50">
        <f>IF(IL$63&lt;=$C$17,($C$34*IL$59*$B248/$C$63)*(IF(COUNTA($D248:IK248)*(12/$C$63)&lt;=$C$9,0,1)),0)+IF(IM$63=$C$17,0,IF(IL$63=$C$17,$B248*(IL$60),0))</f>
        <v>0</v>
      </c>
      <c r="IM248" s="50">
        <f>IF(IM$63&lt;=$C$17,($C$34*IM$59*$B248/$C$63)*(IF(COUNTA($D248:IL248)*(12/$C$63)&lt;=$C$9,0,1)),0)+IF(IN$63=$C$17,0,IF(IM$63=$C$17,$B248*(IM$60),0))</f>
        <v>0</v>
      </c>
      <c r="IN248" s="50">
        <f>IF(IN$63&lt;=$C$17,($C$34*IN$59*$B248/$C$63)*(IF(COUNTA($D248:IM248)*(12/$C$63)&lt;=$C$9,0,1)),0)+IF(IO$63=$C$17,0,IF(IN$63=$C$17,$B248*(IN$60),0))</f>
        <v>0</v>
      </c>
      <c r="IO248" s="50">
        <f>IF(IO$63&lt;=$C$17,($C$34*IO$59*$B248/$C$63)*(IF(COUNTA($D248:IN248)*(12/$C$63)&lt;=$C$9,0,1)),0)+IF(IP$63=$C$17,0,IF(IO$63=$C$17,$B248*(IO$60),0))</f>
        <v>0</v>
      </c>
      <c r="IP248" s="50">
        <f>IF(IP$63&lt;=$C$17,($C$34*IP$59*$B248/$C$63)*(IF(COUNTA($D248:IO248)*(12/$C$63)&lt;=$C$9,0,1)),0)+IF(IQ$63=$C$17,0,IF(IP$63=$C$17,$B248*(IP$60),0))</f>
        <v>0</v>
      </c>
      <c r="IQ248" s="50">
        <f>IF(IQ$63&lt;=$C$17,($C$34*IQ$59*$B248/$C$63)*(IF(COUNTA($D248:IP248)*(12/$C$63)&lt;=$C$9,0,1)),0)+IF(IR$63=$C$17,0,IF(IQ$63=$C$17,$B248*(IQ$60),0))</f>
        <v>0</v>
      </c>
      <c r="IR248" s="50">
        <f>IF(IR$63&lt;=$C$17,($C$34*IR$59*$B248/$C$63)*(IF(COUNTA($D248:IQ248)*(12/$C$63)&lt;=$C$9,0,1)),0)+IF(IS$63=$C$17,0,IF(IR$63=$C$17,$B248*(IR$60),0))</f>
        <v>0</v>
      </c>
      <c r="IS248" s="50">
        <f>IF(IS$63&lt;=$C$17,($C$34*IS$59*$B248/$C$63)*(IF(COUNTA($D248:IR248)*(12/$C$63)&lt;=$C$9,0,1)),0)+IF(IT$63=$C$17,0,IF(IS$63=$C$17,$B248*(IS$60),0))</f>
        <v>0</v>
      </c>
      <c r="IT248" s="50">
        <f>IF(IT$63&lt;=$C$17,($C$34*IT$59*$B248/$C$63)*(IF(COUNTA($D248:IS248)*(12/$C$63)&lt;=$C$9,0,1)),0)+IF(IU$63=$C$17,0,IF(IT$63=$C$17,$B248*(IT$60),0))</f>
        <v>0</v>
      </c>
      <c r="IU248" s="50">
        <f>IF(IU$63&lt;=$C$17,($C$34*IU$59*$B248/$C$63)*(IF(COUNTA($D248:IT248)*(12/$C$63)&lt;=$C$9,0,1)),0)+IF(IV$63=$C$17,0,IF(IU$63=$C$17,$B248*(IU$60),0))</f>
        <v>0</v>
      </c>
      <c r="IV248" s="50">
        <f>IF(IV$63&lt;=$C$17,($C$34*IV$59*$B248/$C$63)*(IF(COUNTA($D248:IU248)*(12/$C$63)&lt;=$C$9,0,1)),0)+IF(IW$63=$C$17,0,IF(IV$63=$C$17,$B248*(IV$60),0))</f>
        <v>0</v>
      </c>
      <c r="IW248" s="50">
        <f>IF(IW$63&lt;=$C$17,($C$34*IW$59*$B248/$C$63)*(IF(COUNTA($D248:IV248)*(12/$C$63)&lt;=$C$9,0,1)),0)+IF(IX$63=$C$17,0,IF(IW$63=$C$17,$B248*(IW$60),0))</f>
        <v>0</v>
      </c>
      <c r="IX248" s="50"/>
      <c r="IY248" s="50"/>
      <c r="IZ248" s="50"/>
      <c r="JA248" s="50"/>
      <c r="JB248" s="50"/>
      <c r="JC248" s="50"/>
      <c r="JD248" s="50"/>
      <c r="JE248" s="50"/>
      <c r="JF248" s="50"/>
      <c r="JG248" s="50"/>
      <c r="JH248" s="50"/>
      <c r="JI248" s="50"/>
      <c r="JJ248" s="50"/>
      <c r="JK248" s="50"/>
      <c r="JL248" s="50"/>
      <c r="JM248" s="50"/>
      <c r="JN248" s="50"/>
      <c r="JO248" s="50"/>
      <c r="JP248" s="50"/>
      <c r="JQ248" s="50"/>
      <c r="JR248" s="50"/>
      <c r="JS248" s="50"/>
      <c r="JT248" s="50"/>
      <c r="JU248" s="50"/>
      <c r="JV248" s="50"/>
      <c r="JW248" s="50"/>
      <c r="JX248" s="50"/>
      <c r="JY248" s="50"/>
      <c r="JZ248" s="50"/>
      <c r="KA248" s="50"/>
      <c r="KB248" s="50"/>
      <c r="KC248" s="50"/>
      <c r="KD248" s="50"/>
      <c r="KE248" s="50"/>
      <c r="KF248" s="50"/>
      <c r="KG248" s="50"/>
      <c r="KH248" s="50"/>
      <c r="KI248" s="50"/>
      <c r="KJ248" s="50"/>
      <c r="KK248" s="50"/>
      <c r="KL248" s="50"/>
      <c r="KM248" s="50"/>
      <c r="KN248" s="50"/>
      <c r="KO248" s="50"/>
      <c r="KP248" s="50"/>
      <c r="KQ248" s="50"/>
      <c r="KR248" s="50"/>
      <c r="KS248" s="50"/>
      <c r="KT248" s="50"/>
      <c r="KU248" s="50"/>
      <c r="KV248" s="50"/>
      <c r="KW248" s="50"/>
      <c r="KX248" s="50"/>
      <c r="KY248" s="50"/>
      <c r="KZ248" s="50"/>
      <c r="LA248" s="50"/>
      <c r="LB248" s="50"/>
      <c r="LC248" s="50"/>
      <c r="LD248" s="50"/>
      <c r="LE248" s="50"/>
      <c r="LF248" s="50"/>
      <c r="LG248" s="50"/>
      <c r="LH248" s="50"/>
      <c r="LI248" s="50"/>
      <c r="LJ248" s="50"/>
      <c r="LK248" s="50"/>
      <c r="LL248" s="50"/>
      <c r="LM248" s="50"/>
      <c r="LN248" s="50"/>
      <c r="LO248" s="50"/>
      <c r="LP248" s="50"/>
      <c r="LQ248" s="50"/>
      <c r="LR248" s="50"/>
      <c r="LS248" s="50"/>
      <c r="LT248" s="50"/>
      <c r="LU248" s="50"/>
      <c r="LV248" s="50"/>
      <c r="LW248" s="50"/>
      <c r="LX248" s="50"/>
      <c r="LY248" s="50"/>
      <c r="LZ248" s="50"/>
      <c r="MA248" s="50"/>
      <c r="MB248" s="50"/>
      <c r="MC248" s="50"/>
      <c r="MD248" s="50"/>
      <c r="ME248" s="50"/>
      <c r="MF248" s="50"/>
      <c r="MG248" s="50"/>
      <c r="MH248" s="50"/>
      <c r="MI248" s="50"/>
      <c r="MJ248" s="50"/>
      <c r="MK248" s="50"/>
      <c r="ML248" s="50"/>
      <c r="MM248" s="50"/>
      <c r="MN248" s="50"/>
      <c r="MO248" s="50"/>
      <c r="MP248" s="50"/>
      <c r="MQ248" s="50"/>
      <c r="MR248" s="50"/>
      <c r="MS248" s="50"/>
      <c r="MT248" s="50"/>
      <c r="MU248" s="50"/>
      <c r="MV248" s="50"/>
      <c r="MW248" s="50"/>
      <c r="MX248" s="50"/>
      <c r="MY248" s="50"/>
      <c r="MZ248" s="50"/>
      <c r="NA248" s="50"/>
      <c r="NB248" s="50"/>
      <c r="NC248" s="50"/>
      <c r="ND248" s="50"/>
      <c r="NE248" s="50"/>
      <c r="NF248" s="50"/>
      <c r="NG248" s="50"/>
      <c r="NH248" s="50"/>
      <c r="NI248" s="50"/>
      <c r="NJ248" s="50"/>
      <c r="NK248" s="50"/>
      <c r="NL248" s="50"/>
      <c r="NM248" s="50"/>
      <c r="NN248" s="50"/>
      <c r="NO248" s="50"/>
      <c r="NP248" s="50"/>
      <c r="NQ248" s="50"/>
      <c r="NR248" s="50"/>
      <c r="NS248" s="50"/>
      <c r="NT248" s="50"/>
      <c r="NU248" s="50"/>
    </row>
    <row r="249" spans="1:385" outlineLevel="1" x14ac:dyDescent="0.25">
      <c r="A249" s="2" t="s">
        <v>55</v>
      </c>
      <c r="B249" s="79">
        <f ca="1">+OFFSET($D$52,0,COUNTA($B$66:B248),,)</f>
        <v>0</v>
      </c>
      <c r="C249" s="88">
        <f t="shared" si="72"/>
        <v>0</v>
      </c>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47"/>
      <c r="EO249" s="47"/>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c r="FL249" s="47"/>
      <c r="FM249" s="47"/>
      <c r="FN249" s="47"/>
      <c r="FO249" s="47"/>
      <c r="FP249" s="47"/>
      <c r="FQ249" s="47"/>
      <c r="FR249" s="47"/>
      <c r="FS249" s="47"/>
      <c r="FT249" s="47"/>
      <c r="FU249" s="47"/>
      <c r="FV249" s="47"/>
      <c r="FW249" s="47"/>
      <c r="FX249" s="47"/>
      <c r="FY249" s="47"/>
      <c r="FZ249" s="47"/>
      <c r="GA249" s="47"/>
      <c r="GB249" s="47"/>
      <c r="GC249" s="47"/>
      <c r="GD249" s="47"/>
      <c r="GE249" s="50">
        <f>IF(GF$63&gt;$C$17,0,-GE$53*(12/$C$63))</f>
        <v>0</v>
      </c>
      <c r="GF249" s="50">
        <f>IF(GF$63&lt;=$C$17,($C$34*GF$59*$B249/$C$63)*(IF(COUNTA($D249:GE249)*(12/$C$63)&lt;=$C$9,0,1)),0)+IF(GG$63=$C$17,0,IF(GF$63=$C$17,$B249*(GF$60),0))</f>
        <v>0</v>
      </c>
      <c r="GG249" s="50">
        <f>IF(GG$63&lt;=$C$17,($C$34*GG$59*$B249/$C$63)*(IF(COUNTA($D249:GF249)*(12/$C$63)&lt;=$C$9,0,1)),0)+IF(GH$63=$C$17,0,IF(GG$63=$C$17,$B249*(GG$60),0))</f>
        <v>0</v>
      </c>
      <c r="GH249" s="50">
        <f>IF(GH$63&lt;=$C$17,($C$34*GH$59*$B249/$C$63)*(IF(COUNTA($D249:GG249)*(12/$C$63)&lt;=$C$9,0,1)),0)+IF(GI$63=$C$17,0,IF(GH$63=$C$17,$B249*(GH$60),0))</f>
        <v>0</v>
      </c>
      <c r="GI249" s="50">
        <f>IF(GI$63&lt;=$C$17,($C$34*GI$59*$B249/$C$63)*(IF(COUNTA($D249:GH249)*(12/$C$63)&lt;=$C$9,0,1)),0)+IF(GJ$63=$C$17,0,IF(GI$63=$C$17,$B249*(GI$60),0))</f>
        <v>0</v>
      </c>
      <c r="GJ249" s="50">
        <f>IF(GJ$63&lt;=$C$17,($C$34*GJ$59*$B249/$C$63)*(IF(COUNTA($D249:GI249)*(12/$C$63)&lt;=$C$9,0,1)),0)+IF(GK$63=$C$17,0,IF(GJ$63=$C$17,$B249*(GJ$60),0))</f>
        <v>0</v>
      </c>
      <c r="GK249" s="50">
        <f>IF(GK$63&lt;=$C$17,($C$34*GK$59*$B249/$C$63)*(IF(COUNTA($D249:GJ249)*(12/$C$63)&lt;=$C$9,0,1)),0)+IF(GL$63=$C$17,0,IF(GK$63=$C$17,$B249*(GK$60),0))</f>
        <v>0</v>
      </c>
      <c r="GL249" s="50">
        <f>IF(GL$63&lt;=$C$17,($C$34*GL$59*$B249/$C$63)*(IF(COUNTA($D249:GK249)*(12/$C$63)&lt;=$C$9,0,1)),0)+IF(GM$63=$C$17,0,IF(GL$63=$C$17,$B249*(GL$60),0))</f>
        <v>0</v>
      </c>
      <c r="GM249" s="50">
        <f>IF(GM$63&lt;=$C$17,($C$34*GM$59*$B249/$C$63)*(IF(COUNTA($D249:GL249)*(12/$C$63)&lt;=$C$9,0,1)),0)+IF(GN$63=$C$17,0,IF(GM$63=$C$17,$B249*(GM$60),0))</f>
        <v>0</v>
      </c>
      <c r="GN249" s="50">
        <f>IF(GN$63&lt;=$C$17,($C$34*GN$59*$B249/$C$63)*(IF(COUNTA($D249:GM249)*(12/$C$63)&lt;=$C$9,0,1)),0)+IF(GO$63=$C$17,0,IF(GN$63=$C$17,$B249*(GN$60),0))</f>
        <v>0</v>
      </c>
      <c r="GO249" s="50">
        <f>IF(GO$63&lt;=$C$17,($C$34*GO$59*$B249/$C$63)*(IF(COUNTA($D249:GN249)*(12/$C$63)&lt;=$C$9,0,1)),0)+IF(GP$63=$C$17,0,IF(GO$63=$C$17,$B249*(GO$60),0))</f>
        <v>0</v>
      </c>
      <c r="GP249" s="50">
        <f>IF(GP$63&lt;=$C$17,($C$34*GP$59*$B249/$C$63)*(IF(COUNTA($D249:GO249)*(12/$C$63)&lt;=$C$9,0,1)),0)+IF(GQ$63=$C$17,0,IF(GP$63=$C$17,$B249*(GP$60),0))</f>
        <v>0</v>
      </c>
      <c r="GQ249" s="50">
        <f>IF(GQ$63&lt;=$C$17,($C$34*GQ$59*$B249/$C$63)*(IF(COUNTA($D249:GP249)*(12/$C$63)&lt;=$C$9,0,1)),0)+IF(GR$63=$C$17,0,IF(GQ$63=$C$17,$B249*(GQ$60),0))</f>
        <v>0</v>
      </c>
      <c r="GR249" s="50">
        <f>IF(GR$63&lt;=$C$17,($C$34*GR$59*$B249/$C$63)*(IF(COUNTA($D249:GQ249)*(12/$C$63)&lt;=$C$9,0,1)),0)+IF(GS$63=$C$17,0,IF(GR$63=$C$17,$B249*(GR$60),0))</f>
        <v>0</v>
      </c>
      <c r="GS249" s="50">
        <f>IF(GS$63&lt;=$C$17,($C$34*GS$59*$B249/$C$63)*(IF(COUNTA($D249:GR249)*(12/$C$63)&lt;=$C$9,0,1)),0)+IF(GT$63=$C$17,0,IF(GS$63=$C$17,$B249*(GS$60),0))</f>
        <v>0</v>
      </c>
      <c r="GT249" s="50">
        <f>IF(GT$63&lt;=$C$17,($C$34*GT$59*$B249/$C$63)*(IF(COUNTA($D249:GS249)*(12/$C$63)&lt;=$C$9,0,1)),0)+IF(GU$63=$C$17,0,IF(GT$63=$C$17,$B249*(GT$60),0))</f>
        <v>0</v>
      </c>
      <c r="GU249" s="50">
        <f>IF(GU$63&lt;=$C$17,($C$34*GU$59*$B249/$C$63)*(IF(COUNTA($D249:GT249)*(12/$C$63)&lt;=$C$9,0,1)),0)+IF(GV$63=$C$17,0,IF(GU$63=$C$17,$B249*(GU$60),0))</f>
        <v>0</v>
      </c>
      <c r="GV249" s="50">
        <f>IF(GV$63&lt;=$C$17,($C$34*GV$59*$B249/$C$63)*(IF(COUNTA($D249:GU249)*(12/$C$63)&lt;=$C$9,0,1)),0)+IF(GW$63=$C$17,0,IF(GV$63=$C$17,$B249*(GV$60),0))</f>
        <v>0</v>
      </c>
      <c r="GW249" s="50">
        <f>IF(GW$63&lt;=$C$17,($C$34*GW$59*$B249/$C$63)*(IF(COUNTA($D249:GV249)*(12/$C$63)&lt;=$C$9,0,1)),0)+IF(GX$63=$C$17,0,IF(GW$63=$C$17,$B249*(GW$60),0))</f>
        <v>0</v>
      </c>
      <c r="GX249" s="50">
        <f>IF(GX$63&lt;=$C$17,($C$34*GX$59*$B249/$C$63)*(IF(COUNTA($D249:GW249)*(12/$C$63)&lt;=$C$9,0,1)),0)+IF(GY$63=$C$17,0,IF(GX$63=$C$17,$B249*(GX$60),0))</f>
        <v>0</v>
      </c>
      <c r="GY249" s="50">
        <f>IF(GY$63&lt;=$C$17,($C$34*GY$59*$B249/$C$63)*(IF(COUNTA($D249:GX249)*(12/$C$63)&lt;=$C$9,0,1)),0)+IF(GZ$63=$C$17,0,IF(GY$63=$C$17,$B249*(GY$60),0))</f>
        <v>0</v>
      </c>
      <c r="GZ249" s="50">
        <f>IF(GZ$63&lt;=$C$17,($C$34*GZ$59*$B249/$C$63)*(IF(COUNTA($D249:GY249)*(12/$C$63)&lt;=$C$9,0,1)),0)+IF(HA$63=$C$17,0,IF(GZ$63=$C$17,$B249*(GZ$60),0))</f>
        <v>0</v>
      </c>
      <c r="HA249" s="50">
        <f>IF(HA$63&lt;=$C$17,($C$34*HA$59*$B249/$C$63)*(IF(COUNTA($D249:GZ249)*(12/$C$63)&lt;=$C$9,0,1)),0)+IF(HB$63=$C$17,0,IF(HA$63=$C$17,$B249*(HA$60),0))</f>
        <v>0</v>
      </c>
      <c r="HB249" s="50">
        <f>IF(HB$63&lt;=$C$17,($C$34*HB$59*$B249/$C$63)*(IF(COUNTA($D249:HA249)*(12/$C$63)&lt;=$C$9,0,1)),0)+IF(HC$63=$C$17,0,IF(HB$63=$C$17,$B249*(HB$60),0))</f>
        <v>0</v>
      </c>
      <c r="HC249" s="50">
        <f>IF(HC$63&lt;=$C$17,($C$34*HC$59*$B249/$C$63)*(IF(COUNTA($D249:HB249)*(12/$C$63)&lt;=$C$9,0,1)),0)+IF(HD$63=$C$17,0,IF(HC$63=$C$17,$B249*(HC$60),0))</f>
        <v>0</v>
      </c>
      <c r="HD249" s="50">
        <f>IF(HD$63&lt;=$C$17,($C$34*HD$59*$B249/$C$63)*(IF(COUNTA($D249:HC249)*(12/$C$63)&lt;=$C$9,0,1)),0)+IF(HE$63=$C$17,0,IF(HD$63=$C$17,$B249*(HD$60),0))</f>
        <v>0</v>
      </c>
      <c r="HE249" s="50">
        <f>IF(HE$63&lt;=$C$17,($C$34*HE$59*$B249/$C$63)*(IF(COUNTA($D249:HD249)*(12/$C$63)&lt;=$C$9,0,1)),0)+IF(HF$63=$C$17,0,IF(HE$63=$C$17,$B249*(HE$60),0))</f>
        <v>0</v>
      </c>
      <c r="HF249" s="50">
        <f>IF(HF$63&lt;=$C$17,($C$34*HF$59*$B249/$C$63)*(IF(COUNTA($D249:HE249)*(12/$C$63)&lt;=$C$9,0,1)),0)+IF(HG$63=$C$17,0,IF(HF$63=$C$17,$B249*(HF$60),0))</f>
        <v>0</v>
      </c>
      <c r="HG249" s="50">
        <f>IF(HG$63&lt;=$C$17,($C$34*HG$59*$B249/$C$63)*(IF(COUNTA($D249:HF249)*(12/$C$63)&lt;=$C$9,0,1)),0)+IF(HH$63=$C$17,0,IF(HG$63=$C$17,$B249*(HG$60),0))</f>
        <v>0</v>
      </c>
      <c r="HH249" s="50">
        <f>IF(HH$63&lt;=$C$17,($C$34*HH$59*$B249/$C$63)*(IF(COUNTA($D249:HG249)*(12/$C$63)&lt;=$C$9,0,1)),0)+IF(HI$63=$C$17,0,IF(HH$63=$C$17,$B249*(HH$60),0))</f>
        <v>0</v>
      </c>
      <c r="HI249" s="50">
        <f>IF(HI$63&lt;=$C$17,($C$34*HI$59*$B249/$C$63)*(IF(COUNTA($D249:HH249)*(12/$C$63)&lt;=$C$9,0,1)),0)+IF(HJ$63=$C$17,0,IF(HI$63=$C$17,$B249*(HI$60),0))</f>
        <v>0</v>
      </c>
      <c r="HJ249" s="50">
        <f>IF(HJ$63&lt;=$C$17,($C$34*HJ$59*$B249/$C$63)*(IF(COUNTA($D249:HI249)*(12/$C$63)&lt;=$C$9,0,1)),0)+IF(HK$63=$C$17,0,IF(HJ$63=$C$17,$B249*(HJ$60),0))</f>
        <v>0</v>
      </c>
      <c r="HK249" s="50">
        <f>IF(HK$63&lt;=$C$17,($C$34*HK$59*$B249/$C$63)*(IF(COUNTA($D249:HJ249)*(12/$C$63)&lt;=$C$9,0,1)),0)+IF(HL$63=$C$17,0,IF(HK$63=$C$17,$B249*(HK$60),0))</f>
        <v>0</v>
      </c>
      <c r="HL249" s="50">
        <f>IF(HL$63&lt;=$C$17,($C$34*HL$59*$B249/$C$63)*(IF(COUNTA($D249:HK249)*(12/$C$63)&lt;=$C$9,0,1)),0)+IF(HM$63=$C$17,0,IF(HL$63=$C$17,$B249*(HL$60),0))</f>
        <v>0</v>
      </c>
      <c r="HM249" s="50">
        <f>IF(HM$63&lt;=$C$17,($C$34*HM$59*$B249/$C$63)*(IF(COUNTA($D249:HL249)*(12/$C$63)&lt;=$C$9,0,1)),0)+IF(HN$63=$C$17,0,IF(HM$63=$C$17,$B249*(HM$60),0))</f>
        <v>0</v>
      </c>
      <c r="HN249" s="50">
        <f>IF(HN$63&lt;=$C$17,($C$34*HN$59*$B249/$C$63)*(IF(COUNTA($D249:HM249)*(12/$C$63)&lt;=$C$9,0,1)),0)+IF(HO$63=$C$17,0,IF(HN$63=$C$17,$B249*(HN$60),0))</f>
        <v>0</v>
      </c>
      <c r="HO249" s="50">
        <f>IF(HO$63&lt;=$C$17,($C$34*HO$59*$B249/$C$63)*(IF(COUNTA($D249:HN249)*(12/$C$63)&lt;=$C$9,0,1)),0)+IF(HP$63=$C$17,0,IF(HO$63=$C$17,$B249*(HO$60),0))</f>
        <v>0</v>
      </c>
      <c r="HP249" s="50">
        <f>IF(HP$63&lt;=$C$17,($C$34*HP$59*$B249/$C$63)*(IF(COUNTA($D249:HO249)*(12/$C$63)&lt;=$C$9,0,1)),0)+IF(HQ$63=$C$17,0,IF(HP$63=$C$17,$B249*(HP$60),0))</f>
        <v>0</v>
      </c>
      <c r="HQ249" s="50">
        <f>IF(HQ$63&lt;=$C$17,($C$34*HQ$59*$B249/$C$63)*(IF(COUNTA($D249:HP249)*(12/$C$63)&lt;=$C$9,0,1)),0)+IF(HR$63=$C$17,0,IF(HQ$63=$C$17,$B249*(HQ$60),0))</f>
        <v>0</v>
      </c>
      <c r="HR249" s="50">
        <f>IF(HR$63&lt;=$C$17,($C$34*HR$59*$B249/$C$63)*(IF(COUNTA($D249:HQ249)*(12/$C$63)&lt;=$C$9,0,1)),0)+IF(HS$63=$C$17,0,IF(HR$63=$C$17,$B249*(HR$60),0))</f>
        <v>0</v>
      </c>
      <c r="HS249" s="50">
        <f>IF(HS$63&lt;=$C$17,($C$34*HS$59*$B249/$C$63)*(IF(COUNTA($D249:HR249)*(12/$C$63)&lt;=$C$9,0,1)),0)+IF(HT$63=$C$17,0,IF(HS$63=$C$17,$B249*(HS$60),0))</f>
        <v>0</v>
      </c>
      <c r="HT249" s="50">
        <f>IF(HT$63&lt;=$C$17,($C$34*HT$59*$B249/$C$63)*(IF(COUNTA($D249:HS249)*(12/$C$63)&lt;=$C$9,0,1)),0)+IF(HU$63=$C$17,0,IF(HT$63=$C$17,$B249*(HT$60),0))</f>
        <v>0</v>
      </c>
      <c r="HU249" s="50">
        <f>IF(HU$63&lt;=$C$17,($C$34*HU$59*$B249/$C$63)*(IF(COUNTA($D249:HT249)*(12/$C$63)&lt;=$C$9,0,1)),0)+IF(HV$63=$C$17,0,IF(HU$63=$C$17,$B249*(HU$60),0))</f>
        <v>0</v>
      </c>
      <c r="HV249" s="50">
        <f>IF(HV$63&lt;=$C$17,($C$34*HV$59*$B249/$C$63)*(IF(COUNTA($D249:HU249)*(12/$C$63)&lt;=$C$9,0,1)),0)+IF(HW$63=$C$17,0,IF(HV$63=$C$17,$B249*(HV$60),0))</f>
        <v>0</v>
      </c>
      <c r="HW249" s="50">
        <f>IF(HW$63&lt;=$C$17,($C$34*HW$59*$B249/$C$63)*(IF(COUNTA($D249:HV249)*(12/$C$63)&lt;=$C$9,0,1)),0)+IF(HX$63=$C$17,0,IF(HW$63=$C$17,$B249*(HW$60),0))</f>
        <v>0</v>
      </c>
      <c r="HX249" s="50">
        <f>IF(HX$63&lt;=$C$17,($C$34*HX$59*$B249/$C$63)*(IF(COUNTA($D249:HW249)*(12/$C$63)&lt;=$C$9,0,1)),0)+IF(HY$63=$C$17,0,IF(HX$63=$C$17,$B249*(HX$60),0))</f>
        <v>0</v>
      </c>
      <c r="HY249" s="50">
        <f>IF(HY$63&lt;=$C$17,($C$34*HY$59*$B249/$C$63)*(IF(COUNTA($D249:HX249)*(12/$C$63)&lt;=$C$9,0,1)),0)+IF(HZ$63=$C$17,0,IF(HY$63=$C$17,$B249*(HY$60),0))</f>
        <v>0</v>
      </c>
      <c r="HZ249" s="50">
        <f>IF(HZ$63&lt;=$C$17,($C$34*HZ$59*$B249/$C$63)*(IF(COUNTA($D249:HY249)*(12/$C$63)&lt;=$C$9,0,1)),0)+IF(IA$63=$C$17,0,IF(HZ$63=$C$17,$B249*(HZ$60),0))</f>
        <v>0</v>
      </c>
      <c r="IA249" s="50">
        <f>IF(IA$63&lt;=$C$17,($C$34*IA$59*$B249/$C$63)*(IF(COUNTA($D249:HZ249)*(12/$C$63)&lt;=$C$9,0,1)),0)+IF(IB$63=$C$17,0,IF(IA$63=$C$17,$B249*(IA$60),0))</f>
        <v>0</v>
      </c>
      <c r="IB249" s="50">
        <f>IF(IB$63&lt;=$C$17,($C$34*IB$59*$B249/$C$63)*(IF(COUNTA($D249:IA249)*(12/$C$63)&lt;=$C$9,0,1)),0)+IF(IC$63=$C$17,0,IF(IB$63=$C$17,$B249*(IB$60),0))</f>
        <v>0</v>
      </c>
      <c r="IC249" s="50">
        <f>IF(IC$63&lt;=$C$17,($C$34*IC$59*$B249/$C$63)*(IF(COUNTA($D249:IB249)*(12/$C$63)&lt;=$C$9,0,1)),0)+IF(ID$63=$C$17,0,IF(IC$63=$C$17,$B249*(IC$60),0))</f>
        <v>0</v>
      </c>
      <c r="ID249" s="50">
        <f>IF(ID$63&lt;=$C$17,($C$34*ID$59*$B249/$C$63)*(IF(COUNTA($D249:IC249)*(12/$C$63)&lt;=$C$9,0,1)),0)+IF(IE$63=$C$17,0,IF(ID$63=$C$17,$B249*(ID$60),0))</f>
        <v>0</v>
      </c>
      <c r="IE249" s="50">
        <f>IF(IE$63&lt;=$C$17,($C$34*IE$59*$B249/$C$63)*(IF(COUNTA($D249:ID249)*(12/$C$63)&lt;=$C$9,0,1)),0)+IF(IF$63=$C$17,0,IF(IE$63=$C$17,$B249*(IE$60),0))</f>
        <v>0</v>
      </c>
      <c r="IF249" s="50">
        <f>IF(IF$63&lt;=$C$17,($C$34*IF$59*$B249/$C$63)*(IF(COUNTA($D249:IE249)*(12/$C$63)&lt;=$C$9,0,1)),0)+IF(IG$63=$C$17,0,IF(IF$63=$C$17,$B249*(IF$60),0))</f>
        <v>0</v>
      </c>
      <c r="IG249" s="50">
        <f>IF(IG$63&lt;=$C$17,($C$34*IG$59*$B249/$C$63)*(IF(COUNTA($D249:IF249)*(12/$C$63)&lt;=$C$9,0,1)),0)+IF(IH$63=$C$17,0,IF(IG$63=$C$17,$B249*(IG$60),0))</f>
        <v>0</v>
      </c>
      <c r="IH249" s="50">
        <f>IF(IH$63&lt;=$C$17,($C$34*IH$59*$B249/$C$63)*(IF(COUNTA($D249:IG249)*(12/$C$63)&lt;=$C$9,0,1)),0)+IF(II$63=$C$17,0,IF(IH$63=$C$17,$B249*(IH$60),0))</f>
        <v>0</v>
      </c>
      <c r="II249" s="50">
        <f>IF(II$63&lt;=$C$17,($C$34*II$59*$B249/$C$63)*(IF(COUNTA($D249:IH249)*(12/$C$63)&lt;=$C$9,0,1)),0)+IF(IJ$63=$C$17,0,IF(II$63=$C$17,$B249*(II$60),0))</f>
        <v>0</v>
      </c>
      <c r="IJ249" s="50">
        <f>IF(IJ$63&lt;=$C$17,($C$34*IJ$59*$B249/$C$63)*(IF(COUNTA($D249:II249)*(12/$C$63)&lt;=$C$9,0,1)),0)+IF(IK$63=$C$17,0,IF(IJ$63=$C$17,$B249*(IJ$60),0))</f>
        <v>0</v>
      </c>
      <c r="IK249" s="50">
        <f>IF(IK$63&lt;=$C$17,($C$34*IK$59*$B249/$C$63)*(IF(COUNTA($D249:IJ249)*(12/$C$63)&lt;=$C$9,0,1)),0)+IF(IL$63=$C$17,0,IF(IK$63=$C$17,$B249*(IK$60),0))</f>
        <v>0</v>
      </c>
      <c r="IL249" s="50">
        <f>IF(IL$63&lt;=$C$17,($C$34*IL$59*$B249/$C$63)*(IF(COUNTA($D249:IK249)*(12/$C$63)&lt;=$C$9,0,1)),0)+IF(IM$63=$C$17,0,IF(IL$63=$C$17,$B249*(IL$60),0))</f>
        <v>0</v>
      </c>
      <c r="IM249" s="50">
        <f>IF(IM$63&lt;=$C$17,($C$34*IM$59*$B249/$C$63)*(IF(COUNTA($D249:IL249)*(12/$C$63)&lt;=$C$9,0,1)),0)+IF(IN$63=$C$17,0,IF(IM$63=$C$17,$B249*(IM$60),0))</f>
        <v>0</v>
      </c>
      <c r="IN249" s="50">
        <f>IF(IN$63&lt;=$C$17,($C$34*IN$59*$B249/$C$63)*(IF(COUNTA($D249:IM249)*(12/$C$63)&lt;=$C$9,0,1)),0)+IF(IO$63=$C$17,0,IF(IN$63=$C$17,$B249*(IN$60),0))</f>
        <v>0</v>
      </c>
      <c r="IO249" s="50">
        <f>IF(IO$63&lt;=$C$17,($C$34*IO$59*$B249/$C$63)*(IF(COUNTA($D249:IN249)*(12/$C$63)&lt;=$C$9,0,1)),0)+IF(IP$63=$C$17,0,IF(IO$63=$C$17,$B249*(IO$60),0))</f>
        <v>0</v>
      </c>
      <c r="IP249" s="50">
        <f>IF(IP$63&lt;=$C$17,($C$34*IP$59*$B249/$C$63)*(IF(COUNTA($D249:IO249)*(12/$C$63)&lt;=$C$9,0,1)),0)+IF(IQ$63=$C$17,0,IF(IP$63=$C$17,$B249*(IP$60),0))</f>
        <v>0</v>
      </c>
      <c r="IQ249" s="50">
        <f>IF(IQ$63&lt;=$C$17,($C$34*IQ$59*$B249/$C$63)*(IF(COUNTA($D249:IP249)*(12/$C$63)&lt;=$C$9,0,1)),0)+IF(IR$63=$C$17,0,IF(IQ$63=$C$17,$B249*(IQ$60),0))</f>
        <v>0</v>
      </c>
      <c r="IR249" s="50">
        <f>IF(IR$63&lt;=$C$17,($C$34*IR$59*$B249/$C$63)*(IF(COUNTA($D249:IQ249)*(12/$C$63)&lt;=$C$9,0,1)),0)+IF(IS$63=$C$17,0,IF(IR$63=$C$17,$B249*(IR$60),0))</f>
        <v>0</v>
      </c>
      <c r="IS249" s="50">
        <f>IF(IS$63&lt;=$C$17,($C$34*IS$59*$B249/$C$63)*(IF(COUNTA($D249:IR249)*(12/$C$63)&lt;=$C$9,0,1)),0)+IF(IT$63=$C$17,0,IF(IS$63=$C$17,$B249*(IS$60),0))</f>
        <v>0</v>
      </c>
      <c r="IT249" s="50">
        <f>IF(IT$63&lt;=$C$17,($C$34*IT$59*$B249/$C$63)*(IF(COUNTA($D249:IS249)*(12/$C$63)&lt;=$C$9,0,1)),0)+IF(IU$63=$C$17,0,IF(IT$63=$C$17,$B249*(IT$60),0))</f>
        <v>0</v>
      </c>
      <c r="IU249" s="50">
        <f>IF(IU$63&lt;=$C$17,($C$34*IU$59*$B249/$C$63)*(IF(COUNTA($D249:IT249)*(12/$C$63)&lt;=$C$9,0,1)),0)+IF(IV$63=$C$17,0,IF(IU$63=$C$17,$B249*(IU$60),0))</f>
        <v>0</v>
      </c>
      <c r="IV249" s="50">
        <f>IF(IV$63&lt;=$C$17,($C$34*IV$59*$B249/$C$63)*(IF(COUNTA($D249:IU249)*(12/$C$63)&lt;=$C$9,0,1)),0)+IF(IW$63=$C$17,0,IF(IV$63=$C$17,$B249*(IV$60),0))</f>
        <v>0</v>
      </c>
      <c r="IW249" s="50">
        <f>IF(IW$63&lt;=$C$17,($C$34*IW$59*$B249/$C$63)*(IF(COUNTA($D249:IV249)*(12/$C$63)&lt;=$C$9,0,1)),0)+IF(IX$63=$C$17,0,IF(IW$63=$C$17,$B249*(IW$60),0))</f>
        <v>0</v>
      </c>
      <c r="IX249" s="50"/>
      <c r="IY249" s="50"/>
      <c r="IZ249" s="50"/>
      <c r="JA249" s="50"/>
      <c r="JB249" s="50"/>
      <c r="JC249" s="50"/>
      <c r="JD249" s="50"/>
      <c r="JE249" s="50"/>
      <c r="JF249" s="50"/>
      <c r="JG249" s="50"/>
      <c r="JH249" s="50"/>
      <c r="JI249" s="50"/>
      <c r="JJ249" s="50"/>
      <c r="JK249" s="50"/>
      <c r="JL249" s="50"/>
      <c r="JM249" s="50"/>
      <c r="JN249" s="50"/>
      <c r="JO249" s="50"/>
      <c r="JP249" s="50"/>
      <c r="JQ249" s="50"/>
      <c r="JR249" s="50"/>
      <c r="JS249" s="50"/>
      <c r="JT249" s="50"/>
      <c r="JU249" s="50"/>
      <c r="JV249" s="50"/>
      <c r="JW249" s="50"/>
      <c r="JX249" s="50"/>
      <c r="JY249" s="50"/>
      <c r="JZ249" s="50"/>
      <c r="KA249" s="50"/>
      <c r="KB249" s="50"/>
      <c r="KC249" s="50"/>
      <c r="KD249" s="50"/>
      <c r="KE249" s="50"/>
      <c r="KF249" s="50"/>
      <c r="KG249" s="50"/>
      <c r="KH249" s="50"/>
      <c r="KI249" s="50"/>
      <c r="KJ249" s="50"/>
      <c r="KK249" s="50"/>
      <c r="KL249" s="50"/>
      <c r="KM249" s="50"/>
      <c r="KN249" s="50"/>
      <c r="KO249" s="50"/>
      <c r="KP249" s="50"/>
      <c r="KQ249" s="50"/>
      <c r="KR249" s="50"/>
      <c r="KS249" s="50"/>
      <c r="KT249" s="50"/>
      <c r="KU249" s="50"/>
      <c r="KV249" s="50"/>
      <c r="KW249" s="50"/>
      <c r="KX249" s="50"/>
      <c r="KY249" s="50"/>
      <c r="KZ249" s="50"/>
      <c r="LA249" s="50"/>
      <c r="LB249" s="50"/>
      <c r="LC249" s="50"/>
      <c r="LD249" s="50"/>
      <c r="LE249" s="50"/>
      <c r="LF249" s="50"/>
      <c r="LG249" s="50"/>
      <c r="LH249" s="50"/>
      <c r="LI249" s="50"/>
      <c r="LJ249" s="50"/>
      <c r="LK249" s="50"/>
      <c r="LL249" s="50"/>
      <c r="LM249" s="50"/>
      <c r="LN249" s="50"/>
      <c r="LO249" s="50"/>
      <c r="LP249" s="50"/>
      <c r="LQ249" s="50"/>
      <c r="LR249" s="50"/>
      <c r="LS249" s="50"/>
      <c r="LT249" s="50"/>
      <c r="LU249" s="50"/>
      <c r="LV249" s="50"/>
      <c r="LW249" s="50"/>
      <c r="LX249" s="50"/>
      <c r="LY249" s="50"/>
      <c r="LZ249" s="50"/>
      <c r="MA249" s="50"/>
      <c r="MB249" s="50"/>
      <c r="MC249" s="50"/>
      <c r="MD249" s="50"/>
      <c r="ME249" s="50"/>
      <c r="MF249" s="50"/>
      <c r="MG249" s="50"/>
      <c r="MH249" s="50"/>
      <c r="MI249" s="50"/>
      <c r="MJ249" s="50"/>
      <c r="MK249" s="50"/>
      <c r="ML249" s="50"/>
      <c r="MM249" s="50"/>
      <c r="MN249" s="50"/>
      <c r="MO249" s="50"/>
      <c r="MP249" s="50"/>
      <c r="MQ249" s="50"/>
      <c r="MR249" s="50"/>
      <c r="MS249" s="50"/>
      <c r="MT249" s="50"/>
      <c r="MU249" s="50"/>
      <c r="MV249" s="50"/>
      <c r="MW249" s="50"/>
      <c r="MX249" s="50"/>
      <c r="MY249" s="50"/>
      <c r="MZ249" s="50"/>
      <c r="NA249" s="50"/>
      <c r="NB249" s="50"/>
      <c r="NC249" s="50"/>
      <c r="ND249" s="50"/>
      <c r="NE249" s="50"/>
      <c r="NF249" s="50"/>
      <c r="NG249" s="50"/>
      <c r="NH249" s="50"/>
      <c r="NI249" s="50"/>
      <c r="NJ249" s="50"/>
      <c r="NK249" s="50"/>
      <c r="NL249" s="50"/>
      <c r="NM249" s="50"/>
      <c r="NN249" s="50"/>
      <c r="NO249" s="50"/>
      <c r="NP249" s="50"/>
      <c r="NQ249" s="50"/>
      <c r="NR249" s="50"/>
      <c r="NS249" s="50"/>
      <c r="NT249" s="50"/>
      <c r="NU249" s="50"/>
    </row>
    <row r="250" spans="1:385" outlineLevel="1" x14ac:dyDescent="0.25">
      <c r="A250" s="2" t="s">
        <v>55</v>
      </c>
      <c r="B250" s="79">
        <f ca="1">+OFFSET($D$52,0,COUNTA($B$66:B249),,)</f>
        <v>0</v>
      </c>
      <c r="C250" s="88">
        <f t="shared" si="72"/>
        <v>0</v>
      </c>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47"/>
      <c r="EJ250" s="47"/>
      <c r="EK250" s="47"/>
      <c r="EL250" s="47"/>
      <c r="EM250" s="47"/>
      <c r="EN250" s="47"/>
      <c r="EO250" s="47"/>
      <c r="EP250" s="47"/>
      <c r="EQ250" s="47"/>
      <c r="ER250" s="47"/>
      <c r="ES250" s="47"/>
      <c r="ET250" s="47"/>
      <c r="EU250" s="47"/>
      <c r="EV250" s="47"/>
      <c r="EW250" s="47"/>
      <c r="EX250" s="47"/>
      <c r="EY250" s="47"/>
      <c r="EZ250" s="47"/>
      <c r="FA250" s="47"/>
      <c r="FB250" s="47"/>
      <c r="FC250" s="47"/>
      <c r="FD250" s="47"/>
      <c r="FE250" s="47"/>
      <c r="FF250" s="47"/>
      <c r="FG250" s="47"/>
      <c r="FH250" s="47"/>
      <c r="FI250" s="47"/>
      <c r="FJ250" s="47"/>
      <c r="FK250" s="47"/>
      <c r="FL250" s="47"/>
      <c r="FM250" s="47"/>
      <c r="FN250" s="47"/>
      <c r="FO250" s="47"/>
      <c r="FP250" s="47"/>
      <c r="FQ250" s="47"/>
      <c r="FR250" s="47"/>
      <c r="FS250" s="47"/>
      <c r="FT250" s="47"/>
      <c r="FU250" s="47"/>
      <c r="FV250" s="47"/>
      <c r="FW250" s="47"/>
      <c r="FX250" s="47"/>
      <c r="FY250" s="47"/>
      <c r="FZ250" s="47"/>
      <c r="GA250" s="47"/>
      <c r="GB250" s="47"/>
      <c r="GC250" s="47"/>
      <c r="GD250" s="47"/>
      <c r="GE250" s="47"/>
      <c r="GF250" s="50">
        <f>IF(GG$63&gt;$C$17,0,-GF$53*(12/$C$63))</f>
        <v>0</v>
      </c>
      <c r="GG250" s="50">
        <f>IF(GG$63&lt;=$C$17,($C$34*GG$59*$B250/$C$63)*(IF(COUNTA($D250:GF250)*(12/$C$63)&lt;=$C$9,0,1)),0)+IF(GH$63=$C$17,0,IF(GG$63=$C$17,$B250*(GG$60),0))</f>
        <v>0</v>
      </c>
      <c r="GH250" s="50">
        <f>IF(GH$63&lt;=$C$17,($C$34*GH$59*$B250/$C$63)*(IF(COUNTA($D250:GG250)*(12/$C$63)&lt;=$C$9,0,1)),0)+IF(GI$63=$C$17,0,IF(GH$63=$C$17,$B250*(GH$60),0))</f>
        <v>0</v>
      </c>
      <c r="GI250" s="50">
        <f>IF(GI$63&lt;=$C$17,($C$34*GI$59*$B250/$C$63)*(IF(COUNTA($D250:GH250)*(12/$C$63)&lt;=$C$9,0,1)),0)+IF(GJ$63=$C$17,0,IF(GI$63=$C$17,$B250*(GI$60),0))</f>
        <v>0</v>
      </c>
      <c r="GJ250" s="50">
        <f>IF(GJ$63&lt;=$C$17,($C$34*GJ$59*$B250/$C$63)*(IF(COUNTA($D250:GI250)*(12/$C$63)&lt;=$C$9,0,1)),0)+IF(GK$63=$C$17,0,IF(GJ$63=$C$17,$B250*(GJ$60),0))</f>
        <v>0</v>
      </c>
      <c r="GK250" s="50">
        <f>IF(GK$63&lt;=$C$17,($C$34*GK$59*$B250/$C$63)*(IF(COUNTA($D250:GJ250)*(12/$C$63)&lt;=$C$9,0,1)),0)+IF(GL$63=$C$17,0,IF(GK$63=$C$17,$B250*(GK$60),0))</f>
        <v>0</v>
      </c>
      <c r="GL250" s="50">
        <f>IF(GL$63&lt;=$C$17,($C$34*GL$59*$B250/$C$63)*(IF(COUNTA($D250:GK250)*(12/$C$63)&lt;=$C$9,0,1)),0)+IF(GM$63=$C$17,0,IF(GL$63=$C$17,$B250*(GL$60),0))</f>
        <v>0</v>
      </c>
      <c r="GM250" s="50">
        <f>IF(GM$63&lt;=$C$17,($C$34*GM$59*$B250/$C$63)*(IF(COUNTA($D250:GL250)*(12/$C$63)&lt;=$C$9,0,1)),0)+IF(GN$63=$C$17,0,IF(GM$63=$C$17,$B250*(GM$60),0))</f>
        <v>0</v>
      </c>
      <c r="GN250" s="50">
        <f>IF(GN$63&lt;=$C$17,($C$34*GN$59*$B250/$C$63)*(IF(COUNTA($D250:GM250)*(12/$C$63)&lt;=$C$9,0,1)),0)+IF(GO$63=$C$17,0,IF(GN$63=$C$17,$B250*(GN$60),0))</f>
        <v>0</v>
      </c>
      <c r="GO250" s="50">
        <f>IF(GO$63&lt;=$C$17,($C$34*GO$59*$B250/$C$63)*(IF(COUNTA($D250:GN250)*(12/$C$63)&lt;=$C$9,0,1)),0)+IF(GP$63=$C$17,0,IF(GO$63=$C$17,$B250*(GO$60),0))</f>
        <v>0</v>
      </c>
      <c r="GP250" s="50">
        <f>IF(GP$63&lt;=$C$17,($C$34*GP$59*$B250/$C$63)*(IF(COUNTA($D250:GO250)*(12/$C$63)&lt;=$C$9,0,1)),0)+IF(GQ$63=$C$17,0,IF(GP$63=$C$17,$B250*(GP$60),0))</f>
        <v>0</v>
      </c>
      <c r="GQ250" s="50">
        <f>IF(GQ$63&lt;=$C$17,($C$34*GQ$59*$B250/$C$63)*(IF(COUNTA($D250:GP250)*(12/$C$63)&lt;=$C$9,0,1)),0)+IF(GR$63=$C$17,0,IF(GQ$63=$C$17,$B250*(GQ$60),0))</f>
        <v>0</v>
      </c>
      <c r="GR250" s="50">
        <f>IF(GR$63&lt;=$C$17,($C$34*GR$59*$B250/$C$63)*(IF(COUNTA($D250:GQ250)*(12/$C$63)&lt;=$C$9,0,1)),0)+IF(GS$63=$C$17,0,IF(GR$63=$C$17,$B250*(GR$60),0))</f>
        <v>0</v>
      </c>
      <c r="GS250" s="50">
        <f>IF(GS$63&lt;=$C$17,($C$34*GS$59*$B250/$C$63)*(IF(COUNTA($D250:GR250)*(12/$C$63)&lt;=$C$9,0,1)),0)+IF(GT$63=$C$17,0,IF(GS$63=$C$17,$B250*(GS$60),0))</f>
        <v>0</v>
      </c>
      <c r="GT250" s="50">
        <f>IF(GT$63&lt;=$C$17,($C$34*GT$59*$B250/$C$63)*(IF(COUNTA($D250:GS250)*(12/$C$63)&lt;=$C$9,0,1)),0)+IF(GU$63=$C$17,0,IF(GT$63=$C$17,$B250*(GT$60),0))</f>
        <v>0</v>
      </c>
      <c r="GU250" s="50">
        <f>IF(GU$63&lt;=$C$17,($C$34*GU$59*$B250/$C$63)*(IF(COUNTA($D250:GT250)*(12/$C$63)&lt;=$C$9,0,1)),0)+IF(GV$63=$C$17,0,IF(GU$63=$C$17,$B250*(GU$60),0))</f>
        <v>0</v>
      </c>
      <c r="GV250" s="50">
        <f>IF(GV$63&lt;=$C$17,($C$34*GV$59*$B250/$C$63)*(IF(COUNTA($D250:GU250)*(12/$C$63)&lt;=$C$9,0,1)),0)+IF(GW$63=$C$17,0,IF(GV$63=$C$17,$B250*(GV$60),0))</f>
        <v>0</v>
      </c>
      <c r="GW250" s="50">
        <f>IF(GW$63&lt;=$C$17,($C$34*GW$59*$B250/$C$63)*(IF(COUNTA($D250:GV250)*(12/$C$63)&lt;=$C$9,0,1)),0)+IF(GX$63=$C$17,0,IF(GW$63=$C$17,$B250*(GW$60),0))</f>
        <v>0</v>
      </c>
      <c r="GX250" s="50">
        <f>IF(GX$63&lt;=$C$17,($C$34*GX$59*$B250/$C$63)*(IF(COUNTA($D250:GW250)*(12/$C$63)&lt;=$C$9,0,1)),0)+IF(GY$63=$C$17,0,IF(GX$63=$C$17,$B250*(GX$60),0))</f>
        <v>0</v>
      </c>
      <c r="GY250" s="50">
        <f>IF(GY$63&lt;=$C$17,($C$34*GY$59*$B250/$C$63)*(IF(COUNTA($D250:GX250)*(12/$C$63)&lt;=$C$9,0,1)),0)+IF(GZ$63=$C$17,0,IF(GY$63=$C$17,$B250*(GY$60),0))</f>
        <v>0</v>
      </c>
      <c r="GZ250" s="50">
        <f>IF(GZ$63&lt;=$C$17,($C$34*GZ$59*$B250/$C$63)*(IF(COUNTA($D250:GY250)*(12/$C$63)&lt;=$C$9,0,1)),0)+IF(HA$63=$C$17,0,IF(GZ$63=$C$17,$B250*(GZ$60),0))</f>
        <v>0</v>
      </c>
      <c r="HA250" s="50">
        <f>IF(HA$63&lt;=$C$17,($C$34*HA$59*$B250/$C$63)*(IF(COUNTA($D250:GZ250)*(12/$C$63)&lt;=$C$9,0,1)),0)+IF(HB$63=$C$17,0,IF(HA$63=$C$17,$B250*(HA$60),0))</f>
        <v>0</v>
      </c>
      <c r="HB250" s="50">
        <f>IF(HB$63&lt;=$C$17,($C$34*HB$59*$B250/$C$63)*(IF(COUNTA($D250:HA250)*(12/$C$63)&lt;=$C$9,0,1)),0)+IF(HC$63=$C$17,0,IF(HB$63=$C$17,$B250*(HB$60),0))</f>
        <v>0</v>
      </c>
      <c r="HC250" s="50">
        <f>IF(HC$63&lt;=$C$17,($C$34*HC$59*$B250/$C$63)*(IF(COUNTA($D250:HB250)*(12/$C$63)&lt;=$C$9,0,1)),0)+IF(HD$63=$C$17,0,IF(HC$63=$C$17,$B250*(HC$60),0))</f>
        <v>0</v>
      </c>
      <c r="HD250" s="50">
        <f>IF(HD$63&lt;=$C$17,($C$34*HD$59*$B250/$C$63)*(IF(COUNTA($D250:HC250)*(12/$C$63)&lt;=$C$9,0,1)),0)+IF(HE$63=$C$17,0,IF(HD$63=$C$17,$B250*(HD$60),0))</f>
        <v>0</v>
      </c>
      <c r="HE250" s="50">
        <f>IF(HE$63&lt;=$C$17,($C$34*HE$59*$B250/$C$63)*(IF(COUNTA($D250:HD250)*(12/$C$63)&lt;=$C$9,0,1)),0)+IF(HF$63=$C$17,0,IF(HE$63=$C$17,$B250*(HE$60),0))</f>
        <v>0</v>
      </c>
      <c r="HF250" s="50">
        <f>IF(HF$63&lt;=$C$17,($C$34*HF$59*$B250/$C$63)*(IF(COUNTA($D250:HE250)*(12/$C$63)&lt;=$C$9,0,1)),0)+IF(HG$63=$C$17,0,IF(HF$63=$C$17,$B250*(HF$60),0))</f>
        <v>0</v>
      </c>
      <c r="HG250" s="50">
        <f>IF(HG$63&lt;=$C$17,($C$34*HG$59*$B250/$C$63)*(IF(COUNTA($D250:HF250)*(12/$C$63)&lt;=$C$9,0,1)),0)+IF(HH$63=$C$17,0,IF(HG$63=$C$17,$B250*(HG$60),0))</f>
        <v>0</v>
      </c>
      <c r="HH250" s="50">
        <f>IF(HH$63&lt;=$C$17,($C$34*HH$59*$B250/$C$63)*(IF(COUNTA($D250:HG250)*(12/$C$63)&lt;=$C$9,0,1)),0)+IF(HI$63=$C$17,0,IF(HH$63=$C$17,$B250*(HH$60),0))</f>
        <v>0</v>
      </c>
      <c r="HI250" s="50">
        <f>IF(HI$63&lt;=$C$17,($C$34*HI$59*$B250/$C$63)*(IF(COUNTA($D250:HH250)*(12/$C$63)&lt;=$C$9,0,1)),0)+IF(HJ$63=$C$17,0,IF(HI$63=$C$17,$B250*(HI$60),0))</f>
        <v>0</v>
      </c>
      <c r="HJ250" s="50">
        <f>IF(HJ$63&lt;=$C$17,($C$34*HJ$59*$B250/$C$63)*(IF(COUNTA($D250:HI250)*(12/$C$63)&lt;=$C$9,0,1)),0)+IF(HK$63=$C$17,0,IF(HJ$63=$C$17,$B250*(HJ$60),0))</f>
        <v>0</v>
      </c>
      <c r="HK250" s="50">
        <f>IF(HK$63&lt;=$C$17,($C$34*HK$59*$B250/$C$63)*(IF(COUNTA($D250:HJ250)*(12/$C$63)&lt;=$C$9,0,1)),0)+IF(HL$63=$C$17,0,IF(HK$63=$C$17,$B250*(HK$60),0))</f>
        <v>0</v>
      </c>
      <c r="HL250" s="50">
        <f>IF(HL$63&lt;=$C$17,($C$34*HL$59*$B250/$C$63)*(IF(COUNTA($D250:HK250)*(12/$C$63)&lt;=$C$9,0,1)),0)+IF(HM$63=$C$17,0,IF(HL$63=$C$17,$B250*(HL$60),0))</f>
        <v>0</v>
      </c>
      <c r="HM250" s="50">
        <f>IF(HM$63&lt;=$C$17,($C$34*HM$59*$B250/$C$63)*(IF(COUNTA($D250:HL250)*(12/$C$63)&lt;=$C$9,0,1)),0)+IF(HN$63=$C$17,0,IF(HM$63=$C$17,$B250*(HM$60),0))</f>
        <v>0</v>
      </c>
      <c r="HN250" s="50">
        <f>IF(HN$63&lt;=$C$17,($C$34*HN$59*$B250/$C$63)*(IF(COUNTA($D250:HM250)*(12/$C$63)&lt;=$C$9,0,1)),0)+IF(HO$63=$C$17,0,IF(HN$63=$C$17,$B250*(HN$60),0))</f>
        <v>0</v>
      </c>
      <c r="HO250" s="50">
        <f>IF(HO$63&lt;=$C$17,($C$34*HO$59*$B250/$C$63)*(IF(COUNTA($D250:HN250)*(12/$C$63)&lt;=$C$9,0,1)),0)+IF(HP$63=$C$17,0,IF(HO$63=$C$17,$B250*(HO$60),0))</f>
        <v>0</v>
      </c>
      <c r="HP250" s="50">
        <f>IF(HP$63&lt;=$C$17,($C$34*HP$59*$B250/$C$63)*(IF(COUNTA($D250:HO250)*(12/$C$63)&lt;=$C$9,0,1)),0)+IF(HQ$63=$C$17,0,IF(HP$63=$C$17,$B250*(HP$60),0))</f>
        <v>0</v>
      </c>
      <c r="HQ250" s="50">
        <f>IF(HQ$63&lt;=$C$17,($C$34*HQ$59*$B250/$C$63)*(IF(COUNTA($D250:HP250)*(12/$C$63)&lt;=$C$9,0,1)),0)+IF(HR$63=$C$17,0,IF(HQ$63=$C$17,$B250*(HQ$60),0))</f>
        <v>0</v>
      </c>
      <c r="HR250" s="50">
        <f>IF(HR$63&lt;=$C$17,($C$34*HR$59*$B250/$C$63)*(IF(COUNTA($D250:HQ250)*(12/$C$63)&lt;=$C$9,0,1)),0)+IF(HS$63=$C$17,0,IF(HR$63=$C$17,$B250*(HR$60),0))</f>
        <v>0</v>
      </c>
      <c r="HS250" s="50">
        <f>IF(HS$63&lt;=$C$17,($C$34*HS$59*$B250/$C$63)*(IF(COUNTA($D250:HR250)*(12/$C$63)&lt;=$C$9,0,1)),0)+IF(HT$63=$C$17,0,IF(HS$63=$C$17,$B250*(HS$60),0))</f>
        <v>0</v>
      </c>
      <c r="HT250" s="50">
        <f>IF(HT$63&lt;=$C$17,($C$34*HT$59*$B250/$C$63)*(IF(COUNTA($D250:HS250)*(12/$C$63)&lt;=$C$9,0,1)),0)+IF(HU$63=$C$17,0,IF(HT$63=$C$17,$B250*(HT$60),0))</f>
        <v>0</v>
      </c>
      <c r="HU250" s="50">
        <f>IF(HU$63&lt;=$C$17,($C$34*HU$59*$B250/$C$63)*(IF(COUNTA($D250:HT250)*(12/$C$63)&lt;=$C$9,0,1)),0)+IF(HV$63=$C$17,0,IF(HU$63=$C$17,$B250*(HU$60),0))</f>
        <v>0</v>
      </c>
      <c r="HV250" s="50">
        <f>IF(HV$63&lt;=$C$17,($C$34*HV$59*$B250/$C$63)*(IF(COUNTA($D250:HU250)*(12/$C$63)&lt;=$C$9,0,1)),0)+IF(HW$63=$C$17,0,IF(HV$63=$C$17,$B250*(HV$60),0))</f>
        <v>0</v>
      </c>
      <c r="HW250" s="50">
        <f>IF(HW$63&lt;=$C$17,($C$34*HW$59*$B250/$C$63)*(IF(COUNTA($D250:HV250)*(12/$C$63)&lt;=$C$9,0,1)),0)+IF(HX$63=$C$17,0,IF(HW$63=$C$17,$B250*(HW$60),0))</f>
        <v>0</v>
      </c>
      <c r="HX250" s="50">
        <f>IF(HX$63&lt;=$C$17,($C$34*HX$59*$B250/$C$63)*(IF(COUNTA($D250:HW250)*(12/$C$63)&lt;=$C$9,0,1)),0)+IF(HY$63=$C$17,0,IF(HX$63=$C$17,$B250*(HX$60),0))</f>
        <v>0</v>
      </c>
      <c r="HY250" s="50">
        <f>IF(HY$63&lt;=$C$17,($C$34*HY$59*$B250/$C$63)*(IF(COUNTA($D250:HX250)*(12/$C$63)&lt;=$C$9,0,1)),0)+IF(HZ$63=$C$17,0,IF(HY$63=$C$17,$B250*(HY$60),0))</f>
        <v>0</v>
      </c>
      <c r="HZ250" s="50">
        <f>IF(HZ$63&lt;=$C$17,($C$34*HZ$59*$B250/$C$63)*(IF(COUNTA($D250:HY250)*(12/$C$63)&lt;=$C$9,0,1)),0)+IF(IA$63=$C$17,0,IF(HZ$63=$C$17,$B250*(HZ$60),0))</f>
        <v>0</v>
      </c>
      <c r="IA250" s="50">
        <f>IF(IA$63&lt;=$C$17,($C$34*IA$59*$B250/$C$63)*(IF(COUNTA($D250:HZ250)*(12/$C$63)&lt;=$C$9,0,1)),0)+IF(IB$63=$C$17,0,IF(IA$63=$C$17,$B250*(IA$60),0))</f>
        <v>0</v>
      </c>
      <c r="IB250" s="50">
        <f>IF(IB$63&lt;=$C$17,($C$34*IB$59*$B250/$C$63)*(IF(COUNTA($D250:IA250)*(12/$C$63)&lt;=$C$9,0,1)),0)+IF(IC$63=$C$17,0,IF(IB$63=$C$17,$B250*(IB$60),0))</f>
        <v>0</v>
      </c>
      <c r="IC250" s="50">
        <f>IF(IC$63&lt;=$C$17,($C$34*IC$59*$B250/$C$63)*(IF(COUNTA($D250:IB250)*(12/$C$63)&lt;=$C$9,0,1)),0)+IF(ID$63=$C$17,0,IF(IC$63=$C$17,$B250*(IC$60),0))</f>
        <v>0</v>
      </c>
      <c r="ID250" s="50">
        <f>IF(ID$63&lt;=$C$17,($C$34*ID$59*$B250/$C$63)*(IF(COUNTA($D250:IC250)*(12/$C$63)&lt;=$C$9,0,1)),0)+IF(IE$63=$C$17,0,IF(ID$63=$C$17,$B250*(ID$60),0))</f>
        <v>0</v>
      </c>
      <c r="IE250" s="50">
        <f>IF(IE$63&lt;=$C$17,($C$34*IE$59*$B250/$C$63)*(IF(COUNTA($D250:ID250)*(12/$C$63)&lt;=$C$9,0,1)),0)+IF(IF$63=$C$17,0,IF(IE$63=$C$17,$B250*(IE$60),0))</f>
        <v>0</v>
      </c>
      <c r="IF250" s="50">
        <f>IF(IF$63&lt;=$C$17,($C$34*IF$59*$B250/$C$63)*(IF(COUNTA($D250:IE250)*(12/$C$63)&lt;=$C$9,0,1)),0)+IF(IG$63=$C$17,0,IF(IF$63=$C$17,$B250*(IF$60),0))</f>
        <v>0</v>
      </c>
      <c r="IG250" s="50">
        <f>IF(IG$63&lt;=$C$17,($C$34*IG$59*$B250/$C$63)*(IF(COUNTA($D250:IF250)*(12/$C$63)&lt;=$C$9,0,1)),0)+IF(IH$63=$C$17,0,IF(IG$63=$C$17,$B250*(IG$60),0))</f>
        <v>0</v>
      </c>
      <c r="IH250" s="50">
        <f>IF(IH$63&lt;=$C$17,($C$34*IH$59*$B250/$C$63)*(IF(COUNTA($D250:IG250)*(12/$C$63)&lt;=$C$9,0,1)),0)+IF(II$63=$C$17,0,IF(IH$63=$C$17,$B250*(IH$60),0))</f>
        <v>0</v>
      </c>
      <c r="II250" s="50">
        <f>IF(II$63&lt;=$C$17,($C$34*II$59*$B250/$C$63)*(IF(COUNTA($D250:IH250)*(12/$C$63)&lt;=$C$9,0,1)),0)+IF(IJ$63=$C$17,0,IF(II$63=$C$17,$B250*(II$60),0))</f>
        <v>0</v>
      </c>
      <c r="IJ250" s="50">
        <f>IF(IJ$63&lt;=$C$17,($C$34*IJ$59*$B250/$C$63)*(IF(COUNTA($D250:II250)*(12/$C$63)&lt;=$C$9,0,1)),0)+IF(IK$63=$C$17,0,IF(IJ$63=$C$17,$B250*(IJ$60),0))</f>
        <v>0</v>
      </c>
      <c r="IK250" s="50">
        <f>IF(IK$63&lt;=$C$17,($C$34*IK$59*$B250/$C$63)*(IF(COUNTA($D250:IJ250)*(12/$C$63)&lt;=$C$9,0,1)),0)+IF(IL$63=$C$17,0,IF(IK$63=$C$17,$B250*(IK$60),0))</f>
        <v>0</v>
      </c>
      <c r="IL250" s="50">
        <f>IF(IL$63&lt;=$C$17,($C$34*IL$59*$B250/$C$63)*(IF(COUNTA($D250:IK250)*(12/$C$63)&lt;=$C$9,0,1)),0)+IF(IM$63=$C$17,0,IF(IL$63=$C$17,$B250*(IL$60),0))</f>
        <v>0</v>
      </c>
      <c r="IM250" s="50">
        <f>IF(IM$63&lt;=$C$17,($C$34*IM$59*$B250/$C$63)*(IF(COUNTA($D250:IL250)*(12/$C$63)&lt;=$C$9,0,1)),0)+IF(IN$63=$C$17,0,IF(IM$63=$C$17,$B250*(IM$60),0))</f>
        <v>0</v>
      </c>
      <c r="IN250" s="50">
        <f>IF(IN$63&lt;=$C$17,($C$34*IN$59*$B250/$C$63)*(IF(COUNTA($D250:IM250)*(12/$C$63)&lt;=$C$9,0,1)),0)+IF(IO$63=$C$17,0,IF(IN$63=$C$17,$B250*(IN$60),0))</f>
        <v>0</v>
      </c>
      <c r="IO250" s="50">
        <f>IF(IO$63&lt;=$C$17,($C$34*IO$59*$B250/$C$63)*(IF(COUNTA($D250:IN250)*(12/$C$63)&lt;=$C$9,0,1)),0)+IF(IP$63=$C$17,0,IF(IO$63=$C$17,$B250*(IO$60),0))</f>
        <v>0</v>
      </c>
      <c r="IP250" s="50">
        <f>IF(IP$63&lt;=$C$17,($C$34*IP$59*$B250/$C$63)*(IF(COUNTA($D250:IO250)*(12/$C$63)&lt;=$C$9,0,1)),0)+IF(IQ$63=$C$17,0,IF(IP$63=$C$17,$B250*(IP$60),0))</f>
        <v>0</v>
      </c>
      <c r="IQ250" s="50">
        <f>IF(IQ$63&lt;=$C$17,($C$34*IQ$59*$B250/$C$63)*(IF(COUNTA($D250:IP250)*(12/$C$63)&lt;=$C$9,0,1)),0)+IF(IR$63=$C$17,0,IF(IQ$63=$C$17,$B250*(IQ$60),0))</f>
        <v>0</v>
      </c>
      <c r="IR250" s="50">
        <f>IF(IR$63&lt;=$C$17,($C$34*IR$59*$B250/$C$63)*(IF(COUNTA($D250:IQ250)*(12/$C$63)&lt;=$C$9,0,1)),0)+IF(IS$63=$C$17,0,IF(IR$63=$C$17,$B250*(IR$60),0))</f>
        <v>0</v>
      </c>
      <c r="IS250" s="50">
        <f>IF(IS$63&lt;=$C$17,($C$34*IS$59*$B250/$C$63)*(IF(COUNTA($D250:IR250)*(12/$C$63)&lt;=$C$9,0,1)),0)+IF(IT$63=$C$17,0,IF(IS$63=$C$17,$B250*(IS$60),0))</f>
        <v>0</v>
      </c>
      <c r="IT250" s="50">
        <f>IF(IT$63&lt;=$C$17,($C$34*IT$59*$B250/$C$63)*(IF(COUNTA($D250:IS250)*(12/$C$63)&lt;=$C$9,0,1)),0)+IF(IU$63=$C$17,0,IF(IT$63=$C$17,$B250*(IT$60),0))</f>
        <v>0</v>
      </c>
      <c r="IU250" s="50">
        <f>IF(IU$63&lt;=$C$17,($C$34*IU$59*$B250/$C$63)*(IF(COUNTA($D250:IT250)*(12/$C$63)&lt;=$C$9,0,1)),0)+IF(IV$63=$C$17,0,IF(IU$63=$C$17,$B250*(IU$60),0))</f>
        <v>0</v>
      </c>
      <c r="IV250" s="50">
        <f>IF(IV$63&lt;=$C$17,($C$34*IV$59*$B250/$C$63)*(IF(COUNTA($D250:IU250)*(12/$C$63)&lt;=$C$9,0,1)),0)+IF(IW$63=$C$17,0,IF(IV$63=$C$17,$B250*(IV$60),0))</f>
        <v>0</v>
      </c>
      <c r="IW250" s="50">
        <f>IF(IW$63&lt;=$C$17,($C$34*IW$59*$B250/$C$63)*(IF(COUNTA($D250:IV250)*(12/$C$63)&lt;=$C$9,0,1)),0)+IF(IX$63=$C$17,0,IF(IW$63=$C$17,$B250*(IW$60),0))</f>
        <v>0</v>
      </c>
      <c r="IX250" s="50"/>
      <c r="IY250" s="50"/>
      <c r="IZ250" s="50"/>
      <c r="JA250" s="50"/>
      <c r="JB250" s="50"/>
      <c r="JC250" s="50"/>
      <c r="JD250" s="50"/>
      <c r="JE250" s="50"/>
      <c r="JF250" s="50"/>
      <c r="JG250" s="50"/>
      <c r="JH250" s="50"/>
      <c r="JI250" s="50"/>
      <c r="JJ250" s="50"/>
      <c r="JK250" s="50"/>
      <c r="JL250" s="50"/>
      <c r="JM250" s="50"/>
      <c r="JN250" s="50"/>
      <c r="JO250" s="50"/>
      <c r="JP250" s="50"/>
      <c r="JQ250" s="50"/>
      <c r="JR250" s="50"/>
      <c r="JS250" s="50"/>
      <c r="JT250" s="50"/>
      <c r="JU250" s="50"/>
      <c r="JV250" s="50"/>
      <c r="JW250" s="50"/>
      <c r="JX250" s="50"/>
      <c r="JY250" s="50"/>
      <c r="JZ250" s="50"/>
      <c r="KA250" s="50"/>
      <c r="KB250" s="50"/>
      <c r="KC250" s="50"/>
      <c r="KD250" s="50"/>
      <c r="KE250" s="50"/>
      <c r="KF250" s="50"/>
      <c r="KG250" s="50"/>
      <c r="KH250" s="50"/>
      <c r="KI250" s="50"/>
      <c r="KJ250" s="50"/>
      <c r="KK250" s="50"/>
      <c r="KL250" s="50"/>
      <c r="KM250" s="50"/>
      <c r="KN250" s="50"/>
      <c r="KO250" s="50"/>
      <c r="KP250" s="50"/>
      <c r="KQ250" s="50"/>
      <c r="KR250" s="50"/>
      <c r="KS250" s="50"/>
      <c r="KT250" s="50"/>
      <c r="KU250" s="50"/>
      <c r="KV250" s="50"/>
      <c r="KW250" s="50"/>
      <c r="KX250" s="50"/>
      <c r="KY250" s="50"/>
      <c r="KZ250" s="50"/>
      <c r="LA250" s="50"/>
      <c r="LB250" s="50"/>
      <c r="LC250" s="50"/>
      <c r="LD250" s="50"/>
      <c r="LE250" s="50"/>
      <c r="LF250" s="50"/>
      <c r="LG250" s="50"/>
      <c r="LH250" s="50"/>
      <c r="LI250" s="50"/>
      <c r="LJ250" s="50"/>
      <c r="LK250" s="50"/>
      <c r="LL250" s="50"/>
      <c r="LM250" s="50"/>
      <c r="LN250" s="50"/>
      <c r="LO250" s="50"/>
      <c r="LP250" s="50"/>
      <c r="LQ250" s="50"/>
      <c r="LR250" s="50"/>
      <c r="LS250" s="50"/>
      <c r="LT250" s="50"/>
      <c r="LU250" s="50"/>
      <c r="LV250" s="50"/>
      <c r="LW250" s="50"/>
      <c r="LX250" s="50"/>
      <c r="LY250" s="50"/>
      <c r="LZ250" s="50"/>
      <c r="MA250" s="50"/>
      <c r="MB250" s="50"/>
      <c r="MC250" s="50"/>
      <c r="MD250" s="50"/>
      <c r="ME250" s="50"/>
      <c r="MF250" s="50"/>
      <c r="MG250" s="50"/>
      <c r="MH250" s="50"/>
      <c r="MI250" s="50"/>
      <c r="MJ250" s="50"/>
      <c r="MK250" s="50"/>
      <c r="ML250" s="50"/>
      <c r="MM250" s="50"/>
      <c r="MN250" s="50"/>
      <c r="MO250" s="50"/>
      <c r="MP250" s="50"/>
      <c r="MQ250" s="50"/>
      <c r="MR250" s="50"/>
      <c r="MS250" s="50"/>
      <c r="MT250" s="50"/>
      <c r="MU250" s="50"/>
      <c r="MV250" s="50"/>
      <c r="MW250" s="50"/>
      <c r="MX250" s="50"/>
      <c r="MY250" s="50"/>
      <c r="MZ250" s="50"/>
      <c r="NA250" s="50"/>
      <c r="NB250" s="50"/>
      <c r="NC250" s="50"/>
      <c r="ND250" s="50"/>
      <c r="NE250" s="50"/>
      <c r="NF250" s="50"/>
      <c r="NG250" s="50"/>
      <c r="NH250" s="50"/>
      <c r="NI250" s="50"/>
      <c r="NJ250" s="50"/>
      <c r="NK250" s="50"/>
      <c r="NL250" s="50"/>
      <c r="NM250" s="50"/>
      <c r="NN250" s="50"/>
      <c r="NO250" s="50"/>
      <c r="NP250" s="50"/>
      <c r="NQ250" s="50"/>
      <c r="NR250" s="50"/>
      <c r="NS250" s="50"/>
      <c r="NT250" s="50"/>
      <c r="NU250" s="50"/>
    </row>
    <row r="251" spans="1:385" outlineLevel="1" x14ac:dyDescent="0.25">
      <c r="A251" s="2" t="s">
        <v>55</v>
      </c>
      <c r="B251" s="79">
        <f ca="1">+OFFSET($D$52,0,COUNTA($B$66:B250),,)</f>
        <v>0</v>
      </c>
      <c r="C251" s="88">
        <f t="shared" si="72"/>
        <v>0</v>
      </c>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47"/>
      <c r="EO251" s="47"/>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c r="FL251" s="47"/>
      <c r="FM251" s="47"/>
      <c r="FN251" s="47"/>
      <c r="FO251" s="47"/>
      <c r="FP251" s="47"/>
      <c r="FQ251" s="47"/>
      <c r="FR251" s="47"/>
      <c r="FS251" s="47"/>
      <c r="FT251" s="47"/>
      <c r="FU251" s="47"/>
      <c r="FV251" s="47"/>
      <c r="FW251" s="47"/>
      <c r="FX251" s="47"/>
      <c r="FY251" s="47"/>
      <c r="FZ251" s="47"/>
      <c r="GA251" s="47"/>
      <c r="GB251" s="47"/>
      <c r="GC251" s="47"/>
      <c r="GD251" s="47"/>
      <c r="GE251" s="47"/>
      <c r="GF251" s="47"/>
      <c r="GG251" s="50">
        <f>IF(GH$63&gt;$C$17,0,-GG$53*(12/$C$63))</f>
        <v>0</v>
      </c>
      <c r="GH251" s="50">
        <f>IF(GH$63&lt;=$C$17,($C$34*GH$59*$B251/$C$63)*(IF(COUNTA($D251:GG251)*(12/$C$63)&lt;=$C$9,0,1)),0)+IF(GI$63=$C$17,0,IF(GH$63=$C$17,$B251*(GH$60),0))</f>
        <v>0</v>
      </c>
      <c r="GI251" s="50">
        <f>IF(GI$63&lt;=$C$17,($C$34*GI$59*$B251/$C$63)*(IF(COUNTA($D251:GH251)*(12/$C$63)&lt;=$C$9,0,1)),0)+IF(GJ$63=$C$17,0,IF(GI$63=$C$17,$B251*(GI$60),0))</f>
        <v>0</v>
      </c>
      <c r="GJ251" s="50">
        <f>IF(GJ$63&lt;=$C$17,($C$34*GJ$59*$B251/$C$63)*(IF(COUNTA($D251:GI251)*(12/$C$63)&lt;=$C$9,0,1)),0)+IF(GK$63=$C$17,0,IF(GJ$63=$C$17,$B251*(GJ$60),0))</f>
        <v>0</v>
      </c>
      <c r="GK251" s="50">
        <f>IF(GK$63&lt;=$C$17,($C$34*GK$59*$B251/$C$63)*(IF(COUNTA($D251:GJ251)*(12/$C$63)&lt;=$C$9,0,1)),0)+IF(GL$63=$C$17,0,IF(GK$63=$C$17,$B251*(GK$60),0))</f>
        <v>0</v>
      </c>
      <c r="GL251" s="50">
        <f>IF(GL$63&lt;=$C$17,($C$34*GL$59*$B251/$C$63)*(IF(COUNTA($D251:GK251)*(12/$C$63)&lt;=$C$9,0,1)),0)+IF(GM$63=$C$17,0,IF(GL$63=$C$17,$B251*(GL$60),0))</f>
        <v>0</v>
      </c>
      <c r="GM251" s="50">
        <f>IF(GM$63&lt;=$C$17,($C$34*GM$59*$B251/$C$63)*(IF(COUNTA($D251:GL251)*(12/$C$63)&lt;=$C$9,0,1)),0)+IF(GN$63=$C$17,0,IF(GM$63=$C$17,$B251*(GM$60),0))</f>
        <v>0</v>
      </c>
      <c r="GN251" s="50">
        <f>IF(GN$63&lt;=$C$17,($C$34*GN$59*$B251/$C$63)*(IF(COUNTA($D251:GM251)*(12/$C$63)&lt;=$C$9,0,1)),0)+IF(GO$63=$C$17,0,IF(GN$63=$C$17,$B251*(GN$60),0))</f>
        <v>0</v>
      </c>
      <c r="GO251" s="50">
        <f>IF(GO$63&lt;=$C$17,($C$34*GO$59*$B251/$C$63)*(IF(COUNTA($D251:GN251)*(12/$C$63)&lt;=$C$9,0,1)),0)+IF(GP$63=$C$17,0,IF(GO$63=$C$17,$B251*(GO$60),0))</f>
        <v>0</v>
      </c>
      <c r="GP251" s="50">
        <f>IF(GP$63&lt;=$C$17,($C$34*GP$59*$B251/$C$63)*(IF(COUNTA($D251:GO251)*(12/$C$63)&lt;=$C$9,0,1)),0)+IF(GQ$63=$C$17,0,IF(GP$63=$C$17,$B251*(GP$60),0))</f>
        <v>0</v>
      </c>
      <c r="GQ251" s="50">
        <f>IF(GQ$63&lt;=$C$17,($C$34*GQ$59*$B251/$C$63)*(IF(COUNTA($D251:GP251)*(12/$C$63)&lt;=$C$9,0,1)),0)+IF(GR$63=$C$17,0,IF(GQ$63=$C$17,$B251*(GQ$60),0))</f>
        <v>0</v>
      </c>
      <c r="GR251" s="50">
        <f>IF(GR$63&lt;=$C$17,($C$34*GR$59*$B251/$C$63)*(IF(COUNTA($D251:GQ251)*(12/$C$63)&lt;=$C$9,0,1)),0)+IF(GS$63=$C$17,0,IF(GR$63=$C$17,$B251*(GR$60),0))</f>
        <v>0</v>
      </c>
      <c r="GS251" s="50">
        <f>IF(GS$63&lt;=$C$17,($C$34*GS$59*$B251/$C$63)*(IF(COUNTA($D251:GR251)*(12/$C$63)&lt;=$C$9,0,1)),0)+IF(GT$63=$C$17,0,IF(GS$63=$C$17,$B251*(GS$60),0))</f>
        <v>0</v>
      </c>
      <c r="GT251" s="50">
        <f>IF(GT$63&lt;=$C$17,($C$34*GT$59*$B251/$C$63)*(IF(COUNTA($D251:GS251)*(12/$C$63)&lt;=$C$9,0,1)),0)+IF(GU$63=$C$17,0,IF(GT$63=$C$17,$B251*(GT$60),0))</f>
        <v>0</v>
      </c>
      <c r="GU251" s="50">
        <f>IF(GU$63&lt;=$C$17,($C$34*GU$59*$B251/$C$63)*(IF(COUNTA($D251:GT251)*(12/$C$63)&lt;=$C$9,0,1)),0)+IF(GV$63=$C$17,0,IF(GU$63=$C$17,$B251*(GU$60),0))</f>
        <v>0</v>
      </c>
      <c r="GV251" s="50">
        <f>IF(GV$63&lt;=$C$17,($C$34*GV$59*$B251/$C$63)*(IF(COUNTA($D251:GU251)*(12/$C$63)&lt;=$C$9,0,1)),0)+IF(GW$63=$C$17,0,IF(GV$63=$C$17,$B251*(GV$60),0))</f>
        <v>0</v>
      </c>
      <c r="GW251" s="50">
        <f>IF(GW$63&lt;=$C$17,($C$34*GW$59*$B251/$C$63)*(IF(COUNTA($D251:GV251)*(12/$C$63)&lt;=$C$9,0,1)),0)+IF(GX$63=$C$17,0,IF(GW$63=$C$17,$B251*(GW$60),0))</f>
        <v>0</v>
      </c>
      <c r="GX251" s="50">
        <f>IF(GX$63&lt;=$C$17,($C$34*GX$59*$B251/$C$63)*(IF(COUNTA($D251:GW251)*(12/$C$63)&lt;=$C$9,0,1)),0)+IF(GY$63=$C$17,0,IF(GX$63=$C$17,$B251*(GX$60),0))</f>
        <v>0</v>
      </c>
      <c r="GY251" s="50">
        <f>IF(GY$63&lt;=$C$17,($C$34*GY$59*$B251/$C$63)*(IF(COUNTA($D251:GX251)*(12/$C$63)&lt;=$C$9,0,1)),0)+IF(GZ$63=$C$17,0,IF(GY$63=$C$17,$B251*(GY$60),0))</f>
        <v>0</v>
      </c>
      <c r="GZ251" s="50">
        <f>IF(GZ$63&lt;=$C$17,($C$34*GZ$59*$B251/$C$63)*(IF(COUNTA($D251:GY251)*(12/$C$63)&lt;=$C$9,0,1)),0)+IF(HA$63=$C$17,0,IF(GZ$63=$C$17,$B251*(GZ$60),0))</f>
        <v>0</v>
      </c>
      <c r="HA251" s="50">
        <f>IF(HA$63&lt;=$C$17,($C$34*HA$59*$B251/$C$63)*(IF(COUNTA($D251:GZ251)*(12/$C$63)&lt;=$C$9,0,1)),0)+IF(HB$63=$C$17,0,IF(HA$63=$C$17,$B251*(HA$60),0))</f>
        <v>0</v>
      </c>
      <c r="HB251" s="50">
        <f>IF(HB$63&lt;=$C$17,($C$34*HB$59*$B251/$C$63)*(IF(COUNTA($D251:HA251)*(12/$C$63)&lt;=$C$9,0,1)),0)+IF(HC$63=$C$17,0,IF(HB$63=$C$17,$B251*(HB$60),0))</f>
        <v>0</v>
      </c>
      <c r="HC251" s="50">
        <f>IF(HC$63&lt;=$C$17,($C$34*HC$59*$B251/$C$63)*(IF(COUNTA($D251:HB251)*(12/$C$63)&lt;=$C$9,0,1)),0)+IF(HD$63=$C$17,0,IF(HC$63=$C$17,$B251*(HC$60),0))</f>
        <v>0</v>
      </c>
      <c r="HD251" s="50">
        <f>IF(HD$63&lt;=$C$17,($C$34*HD$59*$B251/$C$63)*(IF(COUNTA($D251:HC251)*(12/$C$63)&lt;=$C$9,0,1)),0)+IF(HE$63=$C$17,0,IF(HD$63=$C$17,$B251*(HD$60),0))</f>
        <v>0</v>
      </c>
      <c r="HE251" s="50">
        <f>IF(HE$63&lt;=$C$17,($C$34*HE$59*$B251/$C$63)*(IF(COUNTA($D251:HD251)*(12/$C$63)&lt;=$C$9,0,1)),0)+IF(HF$63=$C$17,0,IF(HE$63=$C$17,$B251*(HE$60),0))</f>
        <v>0</v>
      </c>
      <c r="HF251" s="50">
        <f>IF(HF$63&lt;=$C$17,($C$34*HF$59*$B251/$C$63)*(IF(COUNTA($D251:HE251)*(12/$C$63)&lt;=$C$9,0,1)),0)+IF(HG$63=$C$17,0,IF(HF$63=$C$17,$B251*(HF$60),0))</f>
        <v>0</v>
      </c>
      <c r="HG251" s="50">
        <f>IF(HG$63&lt;=$C$17,($C$34*HG$59*$B251/$C$63)*(IF(COUNTA($D251:HF251)*(12/$C$63)&lt;=$C$9,0,1)),0)+IF(HH$63=$C$17,0,IF(HG$63=$C$17,$B251*(HG$60),0))</f>
        <v>0</v>
      </c>
      <c r="HH251" s="50">
        <f>IF(HH$63&lt;=$C$17,($C$34*HH$59*$B251/$C$63)*(IF(COUNTA($D251:HG251)*(12/$C$63)&lt;=$C$9,0,1)),0)+IF(HI$63=$C$17,0,IF(HH$63=$C$17,$B251*(HH$60),0))</f>
        <v>0</v>
      </c>
      <c r="HI251" s="50">
        <f>IF(HI$63&lt;=$C$17,($C$34*HI$59*$B251/$C$63)*(IF(COUNTA($D251:HH251)*(12/$C$63)&lt;=$C$9,0,1)),0)+IF(HJ$63=$C$17,0,IF(HI$63=$C$17,$B251*(HI$60),0))</f>
        <v>0</v>
      </c>
      <c r="HJ251" s="50">
        <f>IF(HJ$63&lt;=$C$17,($C$34*HJ$59*$B251/$C$63)*(IF(COUNTA($D251:HI251)*(12/$C$63)&lt;=$C$9,0,1)),0)+IF(HK$63=$C$17,0,IF(HJ$63=$C$17,$B251*(HJ$60),0))</f>
        <v>0</v>
      </c>
      <c r="HK251" s="50">
        <f>IF(HK$63&lt;=$C$17,($C$34*HK$59*$B251/$C$63)*(IF(COUNTA($D251:HJ251)*(12/$C$63)&lt;=$C$9,0,1)),0)+IF(HL$63=$C$17,0,IF(HK$63=$C$17,$B251*(HK$60),0))</f>
        <v>0</v>
      </c>
      <c r="HL251" s="50">
        <f>IF(HL$63&lt;=$C$17,($C$34*HL$59*$B251/$C$63)*(IF(COUNTA($D251:HK251)*(12/$C$63)&lt;=$C$9,0,1)),0)+IF(HM$63=$C$17,0,IF(HL$63=$C$17,$B251*(HL$60),0))</f>
        <v>0</v>
      </c>
      <c r="HM251" s="50">
        <f>IF(HM$63&lt;=$C$17,($C$34*HM$59*$B251/$C$63)*(IF(COUNTA($D251:HL251)*(12/$C$63)&lt;=$C$9,0,1)),0)+IF(HN$63=$C$17,0,IF(HM$63=$C$17,$B251*(HM$60),0))</f>
        <v>0</v>
      </c>
      <c r="HN251" s="50">
        <f>IF(HN$63&lt;=$C$17,($C$34*HN$59*$B251/$C$63)*(IF(COUNTA($D251:HM251)*(12/$C$63)&lt;=$C$9,0,1)),0)+IF(HO$63=$C$17,0,IF(HN$63=$C$17,$B251*(HN$60),0))</f>
        <v>0</v>
      </c>
      <c r="HO251" s="50">
        <f>IF(HO$63&lt;=$C$17,($C$34*HO$59*$B251/$C$63)*(IF(COUNTA($D251:HN251)*(12/$C$63)&lt;=$C$9,0,1)),0)+IF(HP$63=$C$17,0,IF(HO$63=$C$17,$B251*(HO$60),0))</f>
        <v>0</v>
      </c>
      <c r="HP251" s="50">
        <f>IF(HP$63&lt;=$C$17,($C$34*HP$59*$B251/$C$63)*(IF(COUNTA($D251:HO251)*(12/$C$63)&lt;=$C$9,0,1)),0)+IF(HQ$63=$C$17,0,IF(HP$63=$C$17,$B251*(HP$60),0))</f>
        <v>0</v>
      </c>
      <c r="HQ251" s="50">
        <f>IF(HQ$63&lt;=$C$17,($C$34*HQ$59*$B251/$C$63)*(IF(COUNTA($D251:HP251)*(12/$C$63)&lt;=$C$9,0,1)),0)+IF(HR$63=$C$17,0,IF(HQ$63=$C$17,$B251*(HQ$60),0))</f>
        <v>0</v>
      </c>
      <c r="HR251" s="50">
        <f>IF(HR$63&lt;=$C$17,($C$34*HR$59*$B251/$C$63)*(IF(COUNTA($D251:HQ251)*(12/$C$63)&lt;=$C$9,0,1)),0)+IF(HS$63=$C$17,0,IF(HR$63=$C$17,$B251*(HR$60),0))</f>
        <v>0</v>
      </c>
      <c r="HS251" s="50">
        <f>IF(HS$63&lt;=$C$17,($C$34*HS$59*$B251/$C$63)*(IF(COUNTA($D251:HR251)*(12/$C$63)&lt;=$C$9,0,1)),0)+IF(HT$63=$C$17,0,IF(HS$63=$C$17,$B251*(HS$60),0))</f>
        <v>0</v>
      </c>
      <c r="HT251" s="50">
        <f>IF(HT$63&lt;=$C$17,($C$34*HT$59*$B251/$C$63)*(IF(COUNTA($D251:HS251)*(12/$C$63)&lt;=$C$9,0,1)),0)+IF(HU$63=$C$17,0,IF(HT$63=$C$17,$B251*(HT$60),0))</f>
        <v>0</v>
      </c>
      <c r="HU251" s="50">
        <f>IF(HU$63&lt;=$C$17,($C$34*HU$59*$B251/$C$63)*(IF(COUNTA($D251:HT251)*(12/$C$63)&lt;=$C$9,0,1)),0)+IF(HV$63=$C$17,0,IF(HU$63=$C$17,$B251*(HU$60),0))</f>
        <v>0</v>
      </c>
      <c r="HV251" s="50">
        <f>IF(HV$63&lt;=$C$17,($C$34*HV$59*$B251/$C$63)*(IF(COUNTA($D251:HU251)*(12/$C$63)&lt;=$C$9,0,1)),0)+IF(HW$63=$C$17,0,IF(HV$63=$C$17,$B251*(HV$60),0))</f>
        <v>0</v>
      </c>
      <c r="HW251" s="50">
        <f>IF(HW$63&lt;=$C$17,($C$34*HW$59*$B251/$C$63)*(IF(COUNTA($D251:HV251)*(12/$C$63)&lt;=$C$9,0,1)),0)+IF(HX$63=$C$17,0,IF(HW$63=$C$17,$B251*(HW$60),0))</f>
        <v>0</v>
      </c>
      <c r="HX251" s="50">
        <f>IF(HX$63&lt;=$C$17,($C$34*HX$59*$B251/$C$63)*(IF(COUNTA($D251:HW251)*(12/$C$63)&lt;=$C$9,0,1)),0)+IF(HY$63=$C$17,0,IF(HX$63=$C$17,$B251*(HX$60),0))</f>
        <v>0</v>
      </c>
      <c r="HY251" s="50">
        <f>IF(HY$63&lt;=$C$17,($C$34*HY$59*$B251/$C$63)*(IF(COUNTA($D251:HX251)*(12/$C$63)&lt;=$C$9,0,1)),0)+IF(HZ$63=$C$17,0,IF(HY$63=$C$17,$B251*(HY$60),0))</f>
        <v>0</v>
      </c>
      <c r="HZ251" s="50">
        <f>IF(HZ$63&lt;=$C$17,($C$34*HZ$59*$B251/$C$63)*(IF(COUNTA($D251:HY251)*(12/$C$63)&lt;=$C$9,0,1)),0)+IF(IA$63=$C$17,0,IF(HZ$63=$C$17,$B251*(HZ$60),0))</f>
        <v>0</v>
      </c>
      <c r="IA251" s="50">
        <f>IF(IA$63&lt;=$C$17,($C$34*IA$59*$B251/$C$63)*(IF(COUNTA($D251:HZ251)*(12/$C$63)&lt;=$C$9,0,1)),0)+IF(IB$63=$C$17,0,IF(IA$63=$C$17,$B251*(IA$60),0))</f>
        <v>0</v>
      </c>
      <c r="IB251" s="50">
        <f>IF(IB$63&lt;=$C$17,($C$34*IB$59*$B251/$C$63)*(IF(COUNTA($D251:IA251)*(12/$C$63)&lt;=$C$9,0,1)),0)+IF(IC$63=$C$17,0,IF(IB$63=$C$17,$B251*(IB$60),0))</f>
        <v>0</v>
      </c>
      <c r="IC251" s="50">
        <f>IF(IC$63&lt;=$C$17,($C$34*IC$59*$B251/$C$63)*(IF(COUNTA($D251:IB251)*(12/$C$63)&lt;=$C$9,0,1)),0)+IF(ID$63=$C$17,0,IF(IC$63=$C$17,$B251*(IC$60),0))</f>
        <v>0</v>
      </c>
      <c r="ID251" s="50">
        <f>IF(ID$63&lt;=$C$17,($C$34*ID$59*$B251/$C$63)*(IF(COUNTA($D251:IC251)*(12/$C$63)&lt;=$C$9,0,1)),0)+IF(IE$63=$C$17,0,IF(ID$63=$C$17,$B251*(ID$60),0))</f>
        <v>0</v>
      </c>
      <c r="IE251" s="50">
        <f>IF(IE$63&lt;=$C$17,($C$34*IE$59*$B251/$C$63)*(IF(COUNTA($D251:ID251)*(12/$C$63)&lt;=$C$9,0,1)),0)+IF(IF$63=$C$17,0,IF(IE$63=$C$17,$B251*(IE$60),0))</f>
        <v>0</v>
      </c>
      <c r="IF251" s="50">
        <f>IF(IF$63&lt;=$C$17,($C$34*IF$59*$B251/$C$63)*(IF(COUNTA($D251:IE251)*(12/$C$63)&lt;=$C$9,0,1)),0)+IF(IG$63=$C$17,0,IF(IF$63=$C$17,$B251*(IF$60),0))</f>
        <v>0</v>
      </c>
      <c r="IG251" s="50">
        <f>IF(IG$63&lt;=$C$17,($C$34*IG$59*$B251/$C$63)*(IF(COUNTA($D251:IF251)*(12/$C$63)&lt;=$C$9,0,1)),0)+IF(IH$63=$C$17,0,IF(IG$63=$C$17,$B251*(IG$60),0))</f>
        <v>0</v>
      </c>
      <c r="IH251" s="50">
        <f>IF(IH$63&lt;=$C$17,($C$34*IH$59*$B251/$C$63)*(IF(COUNTA($D251:IG251)*(12/$C$63)&lt;=$C$9,0,1)),0)+IF(II$63=$C$17,0,IF(IH$63=$C$17,$B251*(IH$60),0))</f>
        <v>0</v>
      </c>
      <c r="II251" s="50">
        <f>IF(II$63&lt;=$C$17,($C$34*II$59*$B251/$C$63)*(IF(COUNTA($D251:IH251)*(12/$C$63)&lt;=$C$9,0,1)),0)+IF(IJ$63=$C$17,0,IF(II$63=$C$17,$B251*(II$60),0))</f>
        <v>0</v>
      </c>
      <c r="IJ251" s="50">
        <f>IF(IJ$63&lt;=$C$17,($C$34*IJ$59*$B251/$C$63)*(IF(COUNTA($D251:II251)*(12/$C$63)&lt;=$C$9,0,1)),0)+IF(IK$63=$C$17,0,IF(IJ$63=$C$17,$B251*(IJ$60),0))</f>
        <v>0</v>
      </c>
      <c r="IK251" s="50">
        <f>IF(IK$63&lt;=$C$17,($C$34*IK$59*$B251/$C$63)*(IF(COUNTA($D251:IJ251)*(12/$C$63)&lt;=$C$9,0,1)),0)+IF(IL$63=$C$17,0,IF(IK$63=$C$17,$B251*(IK$60),0))</f>
        <v>0</v>
      </c>
      <c r="IL251" s="50">
        <f>IF(IL$63&lt;=$C$17,($C$34*IL$59*$B251/$C$63)*(IF(COUNTA($D251:IK251)*(12/$C$63)&lt;=$C$9,0,1)),0)+IF(IM$63=$C$17,0,IF(IL$63=$C$17,$B251*(IL$60),0))</f>
        <v>0</v>
      </c>
      <c r="IM251" s="50">
        <f>IF(IM$63&lt;=$C$17,($C$34*IM$59*$B251/$C$63)*(IF(COUNTA($D251:IL251)*(12/$C$63)&lt;=$C$9,0,1)),0)+IF(IN$63=$C$17,0,IF(IM$63=$C$17,$B251*(IM$60),0))</f>
        <v>0</v>
      </c>
      <c r="IN251" s="50">
        <f>IF(IN$63&lt;=$C$17,($C$34*IN$59*$B251/$C$63)*(IF(COUNTA($D251:IM251)*(12/$C$63)&lt;=$C$9,0,1)),0)+IF(IO$63=$C$17,0,IF(IN$63=$C$17,$B251*(IN$60),0))</f>
        <v>0</v>
      </c>
      <c r="IO251" s="50">
        <f>IF(IO$63&lt;=$C$17,($C$34*IO$59*$B251/$C$63)*(IF(COUNTA($D251:IN251)*(12/$C$63)&lt;=$C$9,0,1)),0)+IF(IP$63=$C$17,0,IF(IO$63=$C$17,$B251*(IO$60),0))</f>
        <v>0</v>
      </c>
      <c r="IP251" s="50">
        <f>IF(IP$63&lt;=$C$17,($C$34*IP$59*$B251/$C$63)*(IF(COUNTA($D251:IO251)*(12/$C$63)&lt;=$C$9,0,1)),0)+IF(IQ$63=$C$17,0,IF(IP$63=$C$17,$B251*(IP$60),0))</f>
        <v>0</v>
      </c>
      <c r="IQ251" s="50">
        <f>IF(IQ$63&lt;=$C$17,($C$34*IQ$59*$B251/$C$63)*(IF(COUNTA($D251:IP251)*(12/$C$63)&lt;=$C$9,0,1)),0)+IF(IR$63=$C$17,0,IF(IQ$63=$C$17,$B251*(IQ$60),0))</f>
        <v>0</v>
      </c>
      <c r="IR251" s="50">
        <f>IF(IR$63&lt;=$C$17,($C$34*IR$59*$B251/$C$63)*(IF(COUNTA($D251:IQ251)*(12/$C$63)&lt;=$C$9,0,1)),0)+IF(IS$63=$C$17,0,IF(IR$63=$C$17,$B251*(IR$60),0))</f>
        <v>0</v>
      </c>
      <c r="IS251" s="50">
        <f>IF(IS$63&lt;=$C$17,($C$34*IS$59*$B251/$C$63)*(IF(COUNTA($D251:IR251)*(12/$C$63)&lt;=$C$9,0,1)),0)+IF(IT$63=$C$17,0,IF(IS$63=$C$17,$B251*(IS$60),0))</f>
        <v>0</v>
      </c>
      <c r="IT251" s="50">
        <f>IF(IT$63&lt;=$C$17,($C$34*IT$59*$B251/$C$63)*(IF(COUNTA($D251:IS251)*(12/$C$63)&lt;=$C$9,0,1)),0)+IF(IU$63=$C$17,0,IF(IT$63=$C$17,$B251*(IT$60),0))</f>
        <v>0</v>
      </c>
      <c r="IU251" s="50">
        <f>IF(IU$63&lt;=$C$17,($C$34*IU$59*$B251/$C$63)*(IF(COUNTA($D251:IT251)*(12/$C$63)&lt;=$C$9,0,1)),0)+IF(IV$63=$C$17,0,IF(IU$63=$C$17,$B251*(IU$60),0))</f>
        <v>0</v>
      </c>
      <c r="IV251" s="50">
        <f>IF(IV$63&lt;=$C$17,($C$34*IV$59*$B251/$C$63)*(IF(COUNTA($D251:IU251)*(12/$C$63)&lt;=$C$9,0,1)),0)+IF(IW$63=$C$17,0,IF(IV$63=$C$17,$B251*(IV$60),0))</f>
        <v>0</v>
      </c>
      <c r="IW251" s="50">
        <f>IF(IW$63&lt;=$C$17,($C$34*IW$59*$B251/$C$63)*(IF(COUNTA($D251:IV251)*(12/$C$63)&lt;=$C$9,0,1)),0)+IF(IX$63=$C$17,0,IF(IW$63=$C$17,$B251*(IW$60),0))</f>
        <v>0</v>
      </c>
      <c r="IX251" s="50"/>
      <c r="IY251" s="50"/>
      <c r="IZ251" s="50"/>
      <c r="JA251" s="50"/>
      <c r="JB251" s="50"/>
      <c r="JC251" s="50"/>
      <c r="JD251" s="50"/>
      <c r="JE251" s="50"/>
      <c r="JF251" s="50"/>
      <c r="JG251" s="50"/>
      <c r="JH251" s="50"/>
      <c r="JI251" s="50"/>
      <c r="JJ251" s="50"/>
      <c r="JK251" s="50"/>
      <c r="JL251" s="50"/>
      <c r="JM251" s="50"/>
      <c r="JN251" s="50"/>
      <c r="JO251" s="50"/>
      <c r="JP251" s="50"/>
      <c r="JQ251" s="50"/>
      <c r="JR251" s="50"/>
      <c r="JS251" s="50"/>
      <c r="JT251" s="50"/>
      <c r="JU251" s="50"/>
      <c r="JV251" s="50"/>
      <c r="JW251" s="50"/>
      <c r="JX251" s="50"/>
      <c r="JY251" s="50"/>
      <c r="JZ251" s="50"/>
      <c r="KA251" s="50"/>
      <c r="KB251" s="50"/>
      <c r="KC251" s="50"/>
      <c r="KD251" s="50"/>
      <c r="KE251" s="50"/>
      <c r="KF251" s="50"/>
      <c r="KG251" s="50"/>
      <c r="KH251" s="50"/>
      <c r="KI251" s="50"/>
      <c r="KJ251" s="50"/>
      <c r="KK251" s="50"/>
      <c r="KL251" s="50"/>
      <c r="KM251" s="50"/>
      <c r="KN251" s="50"/>
      <c r="KO251" s="50"/>
      <c r="KP251" s="50"/>
      <c r="KQ251" s="50"/>
      <c r="KR251" s="50"/>
      <c r="KS251" s="50"/>
      <c r="KT251" s="50"/>
      <c r="KU251" s="50"/>
      <c r="KV251" s="50"/>
      <c r="KW251" s="50"/>
      <c r="KX251" s="50"/>
      <c r="KY251" s="50"/>
      <c r="KZ251" s="50"/>
      <c r="LA251" s="50"/>
      <c r="LB251" s="50"/>
      <c r="LC251" s="50"/>
      <c r="LD251" s="50"/>
      <c r="LE251" s="50"/>
      <c r="LF251" s="50"/>
      <c r="LG251" s="50"/>
      <c r="LH251" s="50"/>
      <c r="LI251" s="50"/>
      <c r="LJ251" s="50"/>
      <c r="LK251" s="50"/>
      <c r="LL251" s="50"/>
      <c r="LM251" s="50"/>
      <c r="LN251" s="50"/>
      <c r="LO251" s="50"/>
      <c r="LP251" s="50"/>
      <c r="LQ251" s="50"/>
      <c r="LR251" s="50"/>
      <c r="LS251" s="50"/>
      <c r="LT251" s="50"/>
      <c r="LU251" s="50"/>
      <c r="LV251" s="50"/>
      <c r="LW251" s="50"/>
      <c r="LX251" s="50"/>
      <c r="LY251" s="50"/>
      <c r="LZ251" s="50"/>
      <c r="MA251" s="50"/>
      <c r="MB251" s="50"/>
      <c r="MC251" s="50"/>
      <c r="MD251" s="50"/>
      <c r="ME251" s="50"/>
      <c r="MF251" s="50"/>
      <c r="MG251" s="50"/>
      <c r="MH251" s="50"/>
      <c r="MI251" s="50"/>
      <c r="MJ251" s="50"/>
      <c r="MK251" s="50"/>
      <c r="ML251" s="50"/>
      <c r="MM251" s="50"/>
      <c r="MN251" s="50"/>
      <c r="MO251" s="50"/>
      <c r="MP251" s="50"/>
      <c r="MQ251" s="50"/>
      <c r="MR251" s="50"/>
      <c r="MS251" s="50"/>
      <c r="MT251" s="50"/>
      <c r="MU251" s="50"/>
      <c r="MV251" s="50"/>
      <c r="MW251" s="50"/>
      <c r="MX251" s="50"/>
      <c r="MY251" s="50"/>
      <c r="MZ251" s="50"/>
      <c r="NA251" s="50"/>
      <c r="NB251" s="50"/>
      <c r="NC251" s="50"/>
      <c r="ND251" s="50"/>
      <c r="NE251" s="50"/>
      <c r="NF251" s="50"/>
      <c r="NG251" s="50"/>
      <c r="NH251" s="50"/>
      <c r="NI251" s="50"/>
      <c r="NJ251" s="50"/>
      <c r="NK251" s="50"/>
      <c r="NL251" s="50"/>
      <c r="NM251" s="50"/>
      <c r="NN251" s="50"/>
      <c r="NO251" s="50"/>
      <c r="NP251" s="50"/>
      <c r="NQ251" s="50"/>
      <c r="NR251" s="50"/>
      <c r="NS251" s="50"/>
      <c r="NT251" s="50"/>
      <c r="NU251" s="50"/>
    </row>
    <row r="252" spans="1:385" outlineLevel="1" x14ac:dyDescent="0.25">
      <c r="A252" s="2" t="s">
        <v>55</v>
      </c>
      <c r="B252" s="79">
        <f ca="1">+OFFSET($D$52,0,COUNTA($B$66:B251),,)</f>
        <v>0</v>
      </c>
      <c r="C252" s="88">
        <f t="shared" si="72"/>
        <v>0</v>
      </c>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47"/>
      <c r="EJ252" s="47"/>
      <c r="EK252" s="47"/>
      <c r="EL252" s="47"/>
      <c r="EM252" s="47"/>
      <c r="EN252" s="47"/>
      <c r="EO252" s="47"/>
      <c r="EP252" s="47"/>
      <c r="EQ252" s="47"/>
      <c r="ER252" s="47"/>
      <c r="ES252" s="47"/>
      <c r="ET252" s="47"/>
      <c r="EU252" s="47"/>
      <c r="EV252" s="47"/>
      <c r="EW252" s="47"/>
      <c r="EX252" s="47"/>
      <c r="EY252" s="47"/>
      <c r="EZ252" s="47"/>
      <c r="FA252" s="47"/>
      <c r="FB252" s="47"/>
      <c r="FC252" s="47"/>
      <c r="FD252" s="47"/>
      <c r="FE252" s="47"/>
      <c r="FF252" s="47"/>
      <c r="FG252" s="47"/>
      <c r="FH252" s="47"/>
      <c r="FI252" s="47"/>
      <c r="FJ252" s="47"/>
      <c r="FK252" s="47"/>
      <c r="FL252" s="47"/>
      <c r="FM252" s="47"/>
      <c r="FN252" s="47"/>
      <c r="FO252" s="47"/>
      <c r="FP252" s="47"/>
      <c r="FQ252" s="47"/>
      <c r="FR252" s="47"/>
      <c r="FS252" s="47"/>
      <c r="FT252" s="47"/>
      <c r="FU252" s="47"/>
      <c r="FV252" s="47"/>
      <c r="FW252" s="47"/>
      <c r="FX252" s="47"/>
      <c r="FY252" s="47"/>
      <c r="FZ252" s="47"/>
      <c r="GA252" s="47"/>
      <c r="GB252" s="47"/>
      <c r="GC252" s="47"/>
      <c r="GD252" s="47"/>
      <c r="GE252" s="47"/>
      <c r="GF252" s="47"/>
      <c r="GG252" s="47"/>
      <c r="GH252" s="50">
        <f>IF(GI$63&gt;$C$17,0,-GH$53*(12/$C$63))</f>
        <v>0</v>
      </c>
      <c r="GI252" s="50">
        <f>IF(GI$63&lt;=$C$17,($C$34*GI$59*$B252/$C$63)*(IF(COUNTA($D252:GH252)*(12/$C$63)&lt;=$C$9,0,1)),0)+IF(GJ$63=$C$17,0,IF(GI$63=$C$17,$B252*(GI$60),0))</f>
        <v>0</v>
      </c>
      <c r="GJ252" s="50">
        <f>IF(GJ$63&lt;=$C$17,($C$34*GJ$59*$B252/$C$63)*(IF(COUNTA($D252:GI252)*(12/$C$63)&lt;=$C$9,0,1)),0)+IF(GK$63=$C$17,0,IF(GJ$63=$C$17,$B252*(GJ$60),0))</f>
        <v>0</v>
      </c>
      <c r="GK252" s="50">
        <f>IF(GK$63&lt;=$C$17,($C$34*GK$59*$B252/$C$63)*(IF(COUNTA($D252:GJ252)*(12/$C$63)&lt;=$C$9,0,1)),0)+IF(GL$63=$C$17,0,IF(GK$63=$C$17,$B252*(GK$60),0))</f>
        <v>0</v>
      </c>
      <c r="GL252" s="50">
        <f>IF(GL$63&lt;=$C$17,($C$34*GL$59*$B252/$C$63)*(IF(COUNTA($D252:GK252)*(12/$C$63)&lt;=$C$9,0,1)),0)+IF(GM$63=$C$17,0,IF(GL$63=$C$17,$B252*(GL$60),0))</f>
        <v>0</v>
      </c>
      <c r="GM252" s="50">
        <f>IF(GM$63&lt;=$C$17,($C$34*GM$59*$B252/$C$63)*(IF(COUNTA($D252:GL252)*(12/$C$63)&lt;=$C$9,0,1)),0)+IF(GN$63=$C$17,0,IF(GM$63=$C$17,$B252*(GM$60),0))</f>
        <v>0</v>
      </c>
      <c r="GN252" s="50">
        <f>IF(GN$63&lt;=$C$17,($C$34*GN$59*$B252/$C$63)*(IF(COUNTA($D252:GM252)*(12/$C$63)&lt;=$C$9,0,1)),0)+IF(GO$63=$C$17,0,IF(GN$63=$C$17,$B252*(GN$60),0))</f>
        <v>0</v>
      </c>
      <c r="GO252" s="50">
        <f>IF(GO$63&lt;=$C$17,($C$34*GO$59*$B252/$C$63)*(IF(COUNTA($D252:GN252)*(12/$C$63)&lt;=$C$9,0,1)),0)+IF(GP$63=$C$17,0,IF(GO$63=$C$17,$B252*(GO$60),0))</f>
        <v>0</v>
      </c>
      <c r="GP252" s="50">
        <f>IF(GP$63&lt;=$C$17,($C$34*GP$59*$B252/$C$63)*(IF(COUNTA($D252:GO252)*(12/$C$63)&lt;=$C$9,0,1)),0)+IF(GQ$63=$C$17,0,IF(GP$63=$C$17,$B252*(GP$60),0))</f>
        <v>0</v>
      </c>
      <c r="GQ252" s="50">
        <f>IF(GQ$63&lt;=$C$17,($C$34*GQ$59*$B252/$C$63)*(IF(COUNTA($D252:GP252)*(12/$C$63)&lt;=$C$9,0,1)),0)+IF(GR$63=$C$17,0,IF(GQ$63=$C$17,$B252*(GQ$60),0))</f>
        <v>0</v>
      </c>
      <c r="GR252" s="50">
        <f>IF(GR$63&lt;=$C$17,($C$34*GR$59*$B252/$C$63)*(IF(COUNTA($D252:GQ252)*(12/$C$63)&lt;=$C$9,0,1)),0)+IF(GS$63=$C$17,0,IF(GR$63=$C$17,$B252*(GR$60),0))</f>
        <v>0</v>
      </c>
      <c r="GS252" s="50">
        <f>IF(GS$63&lt;=$C$17,($C$34*GS$59*$B252/$C$63)*(IF(COUNTA($D252:GR252)*(12/$C$63)&lt;=$C$9,0,1)),0)+IF(GT$63=$C$17,0,IF(GS$63=$C$17,$B252*(GS$60),0))</f>
        <v>0</v>
      </c>
      <c r="GT252" s="50">
        <f>IF(GT$63&lt;=$C$17,($C$34*GT$59*$B252/$C$63)*(IF(COUNTA($D252:GS252)*(12/$C$63)&lt;=$C$9,0,1)),0)+IF(GU$63=$C$17,0,IF(GT$63=$C$17,$B252*(GT$60),0))</f>
        <v>0</v>
      </c>
      <c r="GU252" s="50">
        <f>IF(GU$63&lt;=$C$17,($C$34*GU$59*$B252/$C$63)*(IF(COUNTA($D252:GT252)*(12/$C$63)&lt;=$C$9,0,1)),0)+IF(GV$63=$C$17,0,IF(GU$63=$C$17,$B252*(GU$60),0))</f>
        <v>0</v>
      </c>
      <c r="GV252" s="50">
        <f>IF(GV$63&lt;=$C$17,($C$34*GV$59*$B252/$C$63)*(IF(COUNTA($D252:GU252)*(12/$C$63)&lt;=$C$9,0,1)),0)+IF(GW$63=$C$17,0,IF(GV$63=$C$17,$B252*(GV$60),0))</f>
        <v>0</v>
      </c>
      <c r="GW252" s="50">
        <f>IF(GW$63&lt;=$C$17,($C$34*GW$59*$B252/$C$63)*(IF(COUNTA($D252:GV252)*(12/$C$63)&lt;=$C$9,0,1)),0)+IF(GX$63=$C$17,0,IF(GW$63=$C$17,$B252*(GW$60),0))</f>
        <v>0</v>
      </c>
      <c r="GX252" s="50">
        <f>IF(GX$63&lt;=$C$17,($C$34*GX$59*$B252/$C$63)*(IF(COUNTA($D252:GW252)*(12/$C$63)&lt;=$C$9,0,1)),0)+IF(GY$63=$C$17,0,IF(GX$63=$C$17,$B252*(GX$60),0))</f>
        <v>0</v>
      </c>
      <c r="GY252" s="50">
        <f>IF(GY$63&lt;=$C$17,($C$34*GY$59*$B252/$C$63)*(IF(COUNTA($D252:GX252)*(12/$C$63)&lt;=$C$9,0,1)),0)+IF(GZ$63=$C$17,0,IF(GY$63=$C$17,$B252*(GY$60),0))</f>
        <v>0</v>
      </c>
      <c r="GZ252" s="50">
        <f>IF(GZ$63&lt;=$C$17,($C$34*GZ$59*$B252/$C$63)*(IF(COUNTA($D252:GY252)*(12/$C$63)&lt;=$C$9,0,1)),0)+IF(HA$63=$C$17,0,IF(GZ$63=$C$17,$B252*(GZ$60),0))</f>
        <v>0</v>
      </c>
      <c r="HA252" s="50">
        <f>IF(HA$63&lt;=$C$17,($C$34*HA$59*$B252/$C$63)*(IF(COUNTA($D252:GZ252)*(12/$C$63)&lt;=$C$9,0,1)),0)+IF(HB$63=$C$17,0,IF(HA$63=$C$17,$B252*(HA$60),0))</f>
        <v>0</v>
      </c>
      <c r="HB252" s="50">
        <f>IF(HB$63&lt;=$C$17,($C$34*HB$59*$B252/$C$63)*(IF(COUNTA($D252:HA252)*(12/$C$63)&lt;=$C$9,0,1)),0)+IF(HC$63=$C$17,0,IF(HB$63=$C$17,$B252*(HB$60),0))</f>
        <v>0</v>
      </c>
      <c r="HC252" s="50">
        <f>IF(HC$63&lt;=$C$17,($C$34*HC$59*$B252/$C$63)*(IF(COUNTA($D252:HB252)*(12/$C$63)&lt;=$C$9,0,1)),0)+IF(HD$63=$C$17,0,IF(HC$63=$C$17,$B252*(HC$60),0))</f>
        <v>0</v>
      </c>
      <c r="HD252" s="50">
        <f>IF(HD$63&lt;=$C$17,($C$34*HD$59*$B252/$C$63)*(IF(COUNTA($D252:HC252)*(12/$C$63)&lt;=$C$9,0,1)),0)+IF(HE$63=$C$17,0,IF(HD$63=$C$17,$B252*(HD$60),0))</f>
        <v>0</v>
      </c>
      <c r="HE252" s="50">
        <f>IF(HE$63&lt;=$C$17,($C$34*HE$59*$B252/$C$63)*(IF(COUNTA($D252:HD252)*(12/$C$63)&lt;=$C$9,0,1)),0)+IF(HF$63=$C$17,0,IF(HE$63=$C$17,$B252*(HE$60),0))</f>
        <v>0</v>
      </c>
      <c r="HF252" s="50">
        <f>IF(HF$63&lt;=$C$17,($C$34*HF$59*$B252/$C$63)*(IF(COUNTA($D252:HE252)*(12/$C$63)&lt;=$C$9,0,1)),0)+IF(HG$63=$C$17,0,IF(HF$63=$C$17,$B252*(HF$60),0))</f>
        <v>0</v>
      </c>
      <c r="HG252" s="50">
        <f>IF(HG$63&lt;=$C$17,($C$34*HG$59*$B252/$C$63)*(IF(COUNTA($D252:HF252)*(12/$C$63)&lt;=$C$9,0,1)),0)+IF(HH$63=$C$17,0,IF(HG$63=$C$17,$B252*(HG$60),0))</f>
        <v>0</v>
      </c>
      <c r="HH252" s="50">
        <f>IF(HH$63&lt;=$C$17,($C$34*HH$59*$B252/$C$63)*(IF(COUNTA($D252:HG252)*(12/$C$63)&lt;=$C$9,0,1)),0)+IF(HI$63=$C$17,0,IF(HH$63=$C$17,$B252*(HH$60),0))</f>
        <v>0</v>
      </c>
      <c r="HI252" s="50">
        <f>IF(HI$63&lt;=$C$17,($C$34*HI$59*$B252/$C$63)*(IF(COUNTA($D252:HH252)*(12/$C$63)&lt;=$C$9,0,1)),0)+IF(HJ$63=$C$17,0,IF(HI$63=$C$17,$B252*(HI$60),0))</f>
        <v>0</v>
      </c>
      <c r="HJ252" s="50">
        <f>IF(HJ$63&lt;=$C$17,($C$34*HJ$59*$B252/$C$63)*(IF(COUNTA($D252:HI252)*(12/$C$63)&lt;=$C$9,0,1)),0)+IF(HK$63=$C$17,0,IF(HJ$63=$C$17,$B252*(HJ$60),0))</f>
        <v>0</v>
      </c>
      <c r="HK252" s="50">
        <f>IF(HK$63&lt;=$C$17,($C$34*HK$59*$B252/$C$63)*(IF(COUNTA($D252:HJ252)*(12/$C$63)&lt;=$C$9,0,1)),0)+IF(HL$63=$C$17,0,IF(HK$63=$C$17,$B252*(HK$60),0))</f>
        <v>0</v>
      </c>
      <c r="HL252" s="50">
        <f>IF(HL$63&lt;=$C$17,($C$34*HL$59*$B252/$C$63)*(IF(COUNTA($D252:HK252)*(12/$C$63)&lt;=$C$9,0,1)),0)+IF(HM$63=$C$17,0,IF(HL$63=$C$17,$B252*(HL$60),0))</f>
        <v>0</v>
      </c>
      <c r="HM252" s="50">
        <f>IF(HM$63&lt;=$C$17,($C$34*HM$59*$B252/$C$63)*(IF(COUNTA($D252:HL252)*(12/$C$63)&lt;=$C$9,0,1)),0)+IF(HN$63=$C$17,0,IF(HM$63=$C$17,$B252*(HM$60),0))</f>
        <v>0</v>
      </c>
      <c r="HN252" s="50">
        <f>IF(HN$63&lt;=$C$17,($C$34*HN$59*$B252/$C$63)*(IF(COUNTA($D252:HM252)*(12/$C$63)&lt;=$C$9,0,1)),0)+IF(HO$63=$C$17,0,IF(HN$63=$C$17,$B252*(HN$60),0))</f>
        <v>0</v>
      </c>
      <c r="HO252" s="50">
        <f>IF(HO$63&lt;=$C$17,($C$34*HO$59*$B252/$C$63)*(IF(COUNTA($D252:HN252)*(12/$C$63)&lt;=$C$9,0,1)),0)+IF(HP$63=$C$17,0,IF(HO$63=$C$17,$B252*(HO$60),0))</f>
        <v>0</v>
      </c>
      <c r="HP252" s="50">
        <f>IF(HP$63&lt;=$C$17,($C$34*HP$59*$B252/$C$63)*(IF(COUNTA($D252:HO252)*(12/$C$63)&lt;=$C$9,0,1)),0)+IF(HQ$63=$C$17,0,IF(HP$63=$C$17,$B252*(HP$60),0))</f>
        <v>0</v>
      </c>
      <c r="HQ252" s="50">
        <f>IF(HQ$63&lt;=$C$17,($C$34*HQ$59*$B252/$C$63)*(IF(COUNTA($D252:HP252)*(12/$C$63)&lt;=$C$9,0,1)),0)+IF(HR$63=$C$17,0,IF(HQ$63=$C$17,$B252*(HQ$60),0))</f>
        <v>0</v>
      </c>
      <c r="HR252" s="50">
        <f>IF(HR$63&lt;=$C$17,($C$34*HR$59*$B252/$C$63)*(IF(COUNTA($D252:HQ252)*(12/$C$63)&lt;=$C$9,0,1)),0)+IF(HS$63=$C$17,0,IF(HR$63=$C$17,$B252*(HR$60),0))</f>
        <v>0</v>
      </c>
      <c r="HS252" s="50">
        <f>IF(HS$63&lt;=$C$17,($C$34*HS$59*$B252/$C$63)*(IF(COUNTA($D252:HR252)*(12/$C$63)&lt;=$C$9,0,1)),0)+IF(HT$63=$C$17,0,IF(HS$63=$C$17,$B252*(HS$60),0))</f>
        <v>0</v>
      </c>
      <c r="HT252" s="50">
        <f>IF(HT$63&lt;=$C$17,($C$34*HT$59*$B252/$C$63)*(IF(COUNTA($D252:HS252)*(12/$C$63)&lt;=$C$9,0,1)),0)+IF(HU$63=$C$17,0,IF(HT$63=$C$17,$B252*(HT$60),0))</f>
        <v>0</v>
      </c>
      <c r="HU252" s="50">
        <f>IF(HU$63&lt;=$C$17,($C$34*HU$59*$B252/$C$63)*(IF(COUNTA($D252:HT252)*(12/$C$63)&lt;=$C$9,0,1)),0)+IF(HV$63=$C$17,0,IF(HU$63=$C$17,$B252*(HU$60),0))</f>
        <v>0</v>
      </c>
      <c r="HV252" s="50">
        <f>IF(HV$63&lt;=$C$17,($C$34*HV$59*$B252/$C$63)*(IF(COUNTA($D252:HU252)*(12/$C$63)&lt;=$C$9,0,1)),0)+IF(HW$63=$C$17,0,IF(HV$63=$C$17,$B252*(HV$60),0))</f>
        <v>0</v>
      </c>
      <c r="HW252" s="50">
        <f>IF(HW$63&lt;=$C$17,($C$34*HW$59*$B252/$C$63)*(IF(COUNTA($D252:HV252)*(12/$C$63)&lt;=$C$9,0,1)),0)+IF(HX$63=$C$17,0,IF(HW$63=$C$17,$B252*(HW$60),0))</f>
        <v>0</v>
      </c>
      <c r="HX252" s="50">
        <f>IF(HX$63&lt;=$C$17,($C$34*HX$59*$B252/$C$63)*(IF(COUNTA($D252:HW252)*(12/$C$63)&lt;=$C$9,0,1)),0)+IF(HY$63=$C$17,0,IF(HX$63=$C$17,$B252*(HX$60),0))</f>
        <v>0</v>
      </c>
      <c r="HY252" s="50">
        <f>IF(HY$63&lt;=$C$17,($C$34*HY$59*$B252/$C$63)*(IF(COUNTA($D252:HX252)*(12/$C$63)&lt;=$C$9,0,1)),0)+IF(HZ$63=$C$17,0,IF(HY$63=$C$17,$B252*(HY$60),0))</f>
        <v>0</v>
      </c>
      <c r="HZ252" s="50">
        <f>IF(HZ$63&lt;=$C$17,($C$34*HZ$59*$B252/$C$63)*(IF(COUNTA($D252:HY252)*(12/$C$63)&lt;=$C$9,0,1)),0)+IF(IA$63=$C$17,0,IF(HZ$63=$C$17,$B252*(HZ$60),0))</f>
        <v>0</v>
      </c>
      <c r="IA252" s="50">
        <f>IF(IA$63&lt;=$C$17,($C$34*IA$59*$B252/$C$63)*(IF(COUNTA($D252:HZ252)*(12/$C$63)&lt;=$C$9,0,1)),0)+IF(IB$63=$C$17,0,IF(IA$63=$C$17,$B252*(IA$60),0))</f>
        <v>0</v>
      </c>
      <c r="IB252" s="50">
        <f>IF(IB$63&lt;=$C$17,($C$34*IB$59*$B252/$C$63)*(IF(COUNTA($D252:IA252)*(12/$C$63)&lt;=$C$9,0,1)),0)+IF(IC$63=$C$17,0,IF(IB$63=$C$17,$B252*(IB$60),0))</f>
        <v>0</v>
      </c>
      <c r="IC252" s="50">
        <f>IF(IC$63&lt;=$C$17,($C$34*IC$59*$B252/$C$63)*(IF(COUNTA($D252:IB252)*(12/$C$63)&lt;=$C$9,0,1)),0)+IF(ID$63=$C$17,0,IF(IC$63=$C$17,$B252*(IC$60),0))</f>
        <v>0</v>
      </c>
      <c r="ID252" s="50">
        <f>IF(ID$63&lt;=$C$17,($C$34*ID$59*$B252/$C$63)*(IF(COUNTA($D252:IC252)*(12/$C$63)&lt;=$C$9,0,1)),0)+IF(IE$63=$C$17,0,IF(ID$63=$C$17,$B252*(ID$60),0))</f>
        <v>0</v>
      </c>
      <c r="IE252" s="50">
        <f>IF(IE$63&lt;=$C$17,($C$34*IE$59*$B252/$C$63)*(IF(COUNTA($D252:ID252)*(12/$C$63)&lt;=$C$9,0,1)),0)+IF(IF$63=$C$17,0,IF(IE$63=$C$17,$B252*(IE$60),0))</f>
        <v>0</v>
      </c>
      <c r="IF252" s="50">
        <f>IF(IF$63&lt;=$C$17,($C$34*IF$59*$B252/$C$63)*(IF(COUNTA($D252:IE252)*(12/$C$63)&lt;=$C$9,0,1)),0)+IF(IG$63=$C$17,0,IF(IF$63=$C$17,$B252*(IF$60),0))</f>
        <v>0</v>
      </c>
      <c r="IG252" s="50">
        <f>IF(IG$63&lt;=$C$17,($C$34*IG$59*$B252/$C$63)*(IF(COUNTA($D252:IF252)*(12/$C$63)&lt;=$C$9,0,1)),0)+IF(IH$63=$C$17,0,IF(IG$63=$C$17,$B252*(IG$60),0))</f>
        <v>0</v>
      </c>
      <c r="IH252" s="50">
        <f>IF(IH$63&lt;=$C$17,($C$34*IH$59*$B252/$C$63)*(IF(COUNTA($D252:IG252)*(12/$C$63)&lt;=$C$9,0,1)),0)+IF(II$63=$C$17,0,IF(IH$63=$C$17,$B252*(IH$60),0))</f>
        <v>0</v>
      </c>
      <c r="II252" s="50">
        <f>IF(II$63&lt;=$C$17,($C$34*II$59*$B252/$C$63)*(IF(COUNTA($D252:IH252)*(12/$C$63)&lt;=$C$9,0,1)),0)+IF(IJ$63=$C$17,0,IF(II$63=$C$17,$B252*(II$60),0))</f>
        <v>0</v>
      </c>
      <c r="IJ252" s="50">
        <f>IF(IJ$63&lt;=$C$17,($C$34*IJ$59*$B252/$C$63)*(IF(COUNTA($D252:II252)*(12/$C$63)&lt;=$C$9,0,1)),0)+IF(IK$63=$C$17,0,IF(IJ$63=$C$17,$B252*(IJ$60),0))</f>
        <v>0</v>
      </c>
      <c r="IK252" s="50">
        <f>IF(IK$63&lt;=$C$17,($C$34*IK$59*$B252/$C$63)*(IF(COUNTA($D252:IJ252)*(12/$C$63)&lt;=$C$9,0,1)),0)+IF(IL$63=$C$17,0,IF(IK$63=$C$17,$B252*(IK$60),0))</f>
        <v>0</v>
      </c>
      <c r="IL252" s="50">
        <f>IF(IL$63&lt;=$C$17,($C$34*IL$59*$B252/$C$63)*(IF(COUNTA($D252:IK252)*(12/$C$63)&lt;=$C$9,0,1)),0)+IF(IM$63=$C$17,0,IF(IL$63=$C$17,$B252*(IL$60),0))</f>
        <v>0</v>
      </c>
      <c r="IM252" s="50">
        <f>IF(IM$63&lt;=$C$17,($C$34*IM$59*$B252/$C$63)*(IF(COUNTA($D252:IL252)*(12/$C$63)&lt;=$C$9,0,1)),0)+IF(IN$63=$C$17,0,IF(IM$63=$C$17,$B252*(IM$60),0))</f>
        <v>0</v>
      </c>
      <c r="IN252" s="50">
        <f>IF(IN$63&lt;=$C$17,($C$34*IN$59*$B252/$C$63)*(IF(COUNTA($D252:IM252)*(12/$C$63)&lt;=$C$9,0,1)),0)+IF(IO$63=$C$17,0,IF(IN$63=$C$17,$B252*(IN$60),0))</f>
        <v>0</v>
      </c>
      <c r="IO252" s="50">
        <f>IF(IO$63&lt;=$C$17,($C$34*IO$59*$B252/$C$63)*(IF(COUNTA($D252:IN252)*(12/$C$63)&lt;=$C$9,0,1)),0)+IF(IP$63=$C$17,0,IF(IO$63=$C$17,$B252*(IO$60),0))</f>
        <v>0</v>
      </c>
      <c r="IP252" s="50">
        <f>IF(IP$63&lt;=$C$17,($C$34*IP$59*$B252/$C$63)*(IF(COUNTA($D252:IO252)*(12/$C$63)&lt;=$C$9,0,1)),0)+IF(IQ$63=$C$17,0,IF(IP$63=$C$17,$B252*(IP$60),0))</f>
        <v>0</v>
      </c>
      <c r="IQ252" s="50">
        <f>IF(IQ$63&lt;=$C$17,($C$34*IQ$59*$B252/$C$63)*(IF(COUNTA($D252:IP252)*(12/$C$63)&lt;=$C$9,0,1)),0)+IF(IR$63=$C$17,0,IF(IQ$63=$C$17,$B252*(IQ$60),0))</f>
        <v>0</v>
      </c>
      <c r="IR252" s="50">
        <f>IF(IR$63&lt;=$C$17,($C$34*IR$59*$B252/$C$63)*(IF(COUNTA($D252:IQ252)*(12/$C$63)&lt;=$C$9,0,1)),0)+IF(IS$63=$C$17,0,IF(IR$63=$C$17,$B252*(IR$60),0))</f>
        <v>0</v>
      </c>
      <c r="IS252" s="50">
        <f>IF(IS$63&lt;=$C$17,($C$34*IS$59*$B252/$C$63)*(IF(COUNTA($D252:IR252)*(12/$C$63)&lt;=$C$9,0,1)),0)+IF(IT$63=$C$17,0,IF(IS$63=$C$17,$B252*(IS$60),0))</f>
        <v>0</v>
      </c>
      <c r="IT252" s="50">
        <f>IF(IT$63&lt;=$C$17,($C$34*IT$59*$B252/$C$63)*(IF(COUNTA($D252:IS252)*(12/$C$63)&lt;=$C$9,0,1)),0)+IF(IU$63=$C$17,0,IF(IT$63=$C$17,$B252*(IT$60),0))</f>
        <v>0</v>
      </c>
      <c r="IU252" s="50">
        <f>IF(IU$63&lt;=$C$17,($C$34*IU$59*$B252/$C$63)*(IF(COUNTA($D252:IT252)*(12/$C$63)&lt;=$C$9,0,1)),0)+IF(IV$63=$C$17,0,IF(IU$63=$C$17,$B252*(IU$60),0))</f>
        <v>0</v>
      </c>
      <c r="IV252" s="50">
        <f>IF(IV$63&lt;=$C$17,($C$34*IV$59*$B252/$C$63)*(IF(COUNTA($D252:IU252)*(12/$C$63)&lt;=$C$9,0,1)),0)+IF(IW$63=$C$17,0,IF(IV$63=$C$17,$B252*(IV$60),0))</f>
        <v>0</v>
      </c>
      <c r="IW252" s="50">
        <f>IF(IW$63&lt;=$C$17,($C$34*IW$59*$B252/$C$63)*(IF(COUNTA($D252:IV252)*(12/$C$63)&lt;=$C$9,0,1)),0)+IF(IX$63=$C$17,0,IF(IW$63=$C$17,$B252*(IW$60),0))</f>
        <v>0</v>
      </c>
      <c r="IX252" s="50"/>
      <c r="IY252" s="50"/>
      <c r="IZ252" s="50"/>
      <c r="JA252" s="50"/>
      <c r="JB252" s="50"/>
      <c r="JC252" s="50"/>
      <c r="JD252" s="50"/>
      <c r="JE252" s="50"/>
      <c r="JF252" s="50"/>
      <c r="JG252" s="50"/>
      <c r="JH252" s="50"/>
      <c r="JI252" s="50"/>
      <c r="JJ252" s="50"/>
      <c r="JK252" s="50"/>
      <c r="JL252" s="50"/>
      <c r="JM252" s="50"/>
      <c r="JN252" s="50"/>
      <c r="JO252" s="50"/>
      <c r="JP252" s="50"/>
      <c r="JQ252" s="50"/>
      <c r="JR252" s="50"/>
      <c r="JS252" s="50"/>
      <c r="JT252" s="50"/>
      <c r="JU252" s="50"/>
      <c r="JV252" s="50"/>
      <c r="JW252" s="50"/>
      <c r="JX252" s="50"/>
      <c r="JY252" s="50"/>
      <c r="JZ252" s="50"/>
      <c r="KA252" s="50"/>
      <c r="KB252" s="50"/>
      <c r="KC252" s="50"/>
      <c r="KD252" s="50"/>
      <c r="KE252" s="50"/>
      <c r="KF252" s="50"/>
      <c r="KG252" s="50"/>
      <c r="KH252" s="50"/>
      <c r="KI252" s="50"/>
      <c r="KJ252" s="50"/>
      <c r="KK252" s="50"/>
      <c r="KL252" s="50"/>
      <c r="KM252" s="50"/>
      <c r="KN252" s="50"/>
      <c r="KO252" s="50"/>
      <c r="KP252" s="50"/>
      <c r="KQ252" s="50"/>
      <c r="KR252" s="50"/>
      <c r="KS252" s="50"/>
      <c r="KT252" s="50"/>
      <c r="KU252" s="50"/>
      <c r="KV252" s="50"/>
      <c r="KW252" s="50"/>
      <c r="KX252" s="50"/>
      <c r="KY252" s="50"/>
      <c r="KZ252" s="50"/>
      <c r="LA252" s="50"/>
      <c r="LB252" s="50"/>
      <c r="LC252" s="50"/>
      <c r="LD252" s="50"/>
      <c r="LE252" s="50"/>
      <c r="LF252" s="50"/>
      <c r="LG252" s="50"/>
      <c r="LH252" s="50"/>
      <c r="LI252" s="50"/>
      <c r="LJ252" s="50"/>
      <c r="LK252" s="50"/>
      <c r="LL252" s="50"/>
      <c r="LM252" s="50"/>
      <c r="LN252" s="50"/>
      <c r="LO252" s="50"/>
      <c r="LP252" s="50"/>
      <c r="LQ252" s="50"/>
      <c r="LR252" s="50"/>
      <c r="LS252" s="50"/>
      <c r="LT252" s="50"/>
      <c r="LU252" s="50"/>
      <c r="LV252" s="50"/>
      <c r="LW252" s="50"/>
      <c r="LX252" s="50"/>
      <c r="LY252" s="50"/>
      <c r="LZ252" s="50"/>
      <c r="MA252" s="50"/>
      <c r="MB252" s="50"/>
      <c r="MC252" s="50"/>
      <c r="MD252" s="50"/>
      <c r="ME252" s="50"/>
      <c r="MF252" s="50"/>
      <c r="MG252" s="50"/>
      <c r="MH252" s="50"/>
      <c r="MI252" s="50"/>
      <c r="MJ252" s="50"/>
      <c r="MK252" s="50"/>
      <c r="ML252" s="50"/>
      <c r="MM252" s="50"/>
      <c r="MN252" s="50"/>
      <c r="MO252" s="50"/>
      <c r="MP252" s="50"/>
      <c r="MQ252" s="50"/>
      <c r="MR252" s="50"/>
      <c r="MS252" s="50"/>
      <c r="MT252" s="50"/>
      <c r="MU252" s="50"/>
      <c r="MV252" s="50"/>
      <c r="MW252" s="50"/>
      <c r="MX252" s="50"/>
      <c r="MY252" s="50"/>
      <c r="MZ252" s="50"/>
      <c r="NA252" s="50"/>
      <c r="NB252" s="50"/>
      <c r="NC252" s="50"/>
      <c r="ND252" s="50"/>
      <c r="NE252" s="50"/>
      <c r="NF252" s="50"/>
      <c r="NG252" s="50"/>
      <c r="NH252" s="50"/>
      <c r="NI252" s="50"/>
      <c r="NJ252" s="50"/>
      <c r="NK252" s="50"/>
      <c r="NL252" s="50"/>
      <c r="NM252" s="50"/>
      <c r="NN252" s="50"/>
      <c r="NO252" s="50"/>
      <c r="NP252" s="50"/>
      <c r="NQ252" s="50"/>
      <c r="NR252" s="50"/>
      <c r="NS252" s="50"/>
      <c r="NT252" s="50"/>
      <c r="NU252" s="50"/>
    </row>
    <row r="253" spans="1:385" outlineLevel="1" x14ac:dyDescent="0.25">
      <c r="A253" s="2" t="s">
        <v>55</v>
      </c>
      <c r="B253" s="79">
        <f ca="1">+OFFSET($D$52,0,COUNTA($B$66:B252),,)</f>
        <v>0</v>
      </c>
      <c r="C253" s="88">
        <f t="shared" si="72"/>
        <v>0</v>
      </c>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47"/>
      <c r="EJ253" s="47"/>
      <c r="EK253" s="47"/>
      <c r="EL253" s="47"/>
      <c r="EM253" s="47"/>
      <c r="EN253" s="47"/>
      <c r="EO253" s="47"/>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c r="FL253" s="47"/>
      <c r="FM253" s="47"/>
      <c r="FN253" s="47"/>
      <c r="FO253" s="47"/>
      <c r="FP253" s="47"/>
      <c r="FQ253" s="47"/>
      <c r="FR253" s="47"/>
      <c r="FS253" s="47"/>
      <c r="FT253" s="47"/>
      <c r="FU253" s="47"/>
      <c r="FV253" s="47"/>
      <c r="FW253" s="47"/>
      <c r="FX253" s="47"/>
      <c r="FY253" s="47"/>
      <c r="FZ253" s="47"/>
      <c r="GA253" s="47"/>
      <c r="GB253" s="47"/>
      <c r="GC253" s="47"/>
      <c r="GD253" s="47"/>
      <c r="GE253" s="47"/>
      <c r="GF253" s="47"/>
      <c r="GG253" s="47"/>
      <c r="GH253" s="47"/>
      <c r="GI253" s="50">
        <f>IF(GJ$63&gt;$C$17,0,-GI$53*(12/$C$63))</f>
        <v>0</v>
      </c>
      <c r="GJ253" s="50">
        <f>IF(GJ$63&lt;=$C$17,($C$34*GJ$59*$B253/$C$63)*(IF(COUNTA($D253:GI253)*(12/$C$63)&lt;=$C$9,0,1)),0)+IF(GK$63=$C$17,0,IF(GJ$63=$C$17,$B253*(GJ$60),0))</f>
        <v>0</v>
      </c>
      <c r="GK253" s="50">
        <f>IF(GK$63&lt;=$C$17,($C$34*GK$59*$B253/$C$63)*(IF(COUNTA($D253:GJ253)*(12/$C$63)&lt;=$C$9,0,1)),0)+IF(GL$63=$C$17,0,IF(GK$63=$C$17,$B253*(GK$60),0))</f>
        <v>0</v>
      </c>
      <c r="GL253" s="50">
        <f>IF(GL$63&lt;=$C$17,($C$34*GL$59*$B253/$C$63)*(IF(COUNTA($D253:GK253)*(12/$C$63)&lt;=$C$9,0,1)),0)+IF(GM$63=$C$17,0,IF(GL$63=$C$17,$B253*(GL$60),0))</f>
        <v>0</v>
      </c>
      <c r="GM253" s="50">
        <f>IF(GM$63&lt;=$C$17,($C$34*GM$59*$B253/$C$63)*(IF(COUNTA($D253:GL253)*(12/$C$63)&lt;=$C$9,0,1)),0)+IF(GN$63=$C$17,0,IF(GM$63=$C$17,$B253*(GM$60),0))</f>
        <v>0</v>
      </c>
      <c r="GN253" s="50">
        <f>IF(GN$63&lt;=$C$17,($C$34*GN$59*$B253/$C$63)*(IF(COUNTA($D253:GM253)*(12/$C$63)&lt;=$C$9,0,1)),0)+IF(GO$63=$C$17,0,IF(GN$63=$C$17,$B253*(GN$60),0))</f>
        <v>0</v>
      </c>
      <c r="GO253" s="50">
        <f>IF(GO$63&lt;=$C$17,($C$34*GO$59*$B253/$C$63)*(IF(COUNTA($D253:GN253)*(12/$C$63)&lt;=$C$9,0,1)),0)+IF(GP$63=$C$17,0,IF(GO$63=$C$17,$B253*(GO$60),0))</f>
        <v>0</v>
      </c>
      <c r="GP253" s="50">
        <f>IF(GP$63&lt;=$C$17,($C$34*GP$59*$B253/$C$63)*(IF(COUNTA($D253:GO253)*(12/$C$63)&lt;=$C$9,0,1)),0)+IF(GQ$63=$C$17,0,IF(GP$63=$C$17,$B253*(GP$60),0))</f>
        <v>0</v>
      </c>
      <c r="GQ253" s="50">
        <f>IF(GQ$63&lt;=$C$17,($C$34*GQ$59*$B253/$C$63)*(IF(COUNTA($D253:GP253)*(12/$C$63)&lt;=$C$9,0,1)),0)+IF(GR$63=$C$17,0,IF(GQ$63=$C$17,$B253*(GQ$60),0))</f>
        <v>0</v>
      </c>
      <c r="GR253" s="50">
        <f>IF(GR$63&lt;=$C$17,($C$34*GR$59*$B253/$C$63)*(IF(COUNTA($D253:GQ253)*(12/$C$63)&lt;=$C$9,0,1)),0)+IF(GS$63=$C$17,0,IF(GR$63=$C$17,$B253*(GR$60),0))</f>
        <v>0</v>
      </c>
      <c r="GS253" s="50">
        <f>IF(GS$63&lt;=$C$17,($C$34*GS$59*$B253/$C$63)*(IF(COUNTA($D253:GR253)*(12/$C$63)&lt;=$C$9,0,1)),0)+IF(GT$63=$C$17,0,IF(GS$63=$C$17,$B253*(GS$60),0))</f>
        <v>0</v>
      </c>
      <c r="GT253" s="50">
        <f>IF(GT$63&lt;=$C$17,($C$34*GT$59*$B253/$C$63)*(IF(COUNTA($D253:GS253)*(12/$C$63)&lt;=$C$9,0,1)),0)+IF(GU$63=$C$17,0,IF(GT$63=$C$17,$B253*(GT$60),0))</f>
        <v>0</v>
      </c>
      <c r="GU253" s="50">
        <f>IF(GU$63&lt;=$C$17,($C$34*GU$59*$B253/$C$63)*(IF(COUNTA($D253:GT253)*(12/$C$63)&lt;=$C$9,0,1)),0)+IF(GV$63=$C$17,0,IF(GU$63=$C$17,$B253*(GU$60),0))</f>
        <v>0</v>
      </c>
      <c r="GV253" s="50">
        <f>IF(GV$63&lt;=$C$17,($C$34*GV$59*$B253/$C$63)*(IF(COUNTA($D253:GU253)*(12/$C$63)&lt;=$C$9,0,1)),0)+IF(GW$63=$C$17,0,IF(GV$63=$C$17,$B253*(GV$60),0))</f>
        <v>0</v>
      </c>
      <c r="GW253" s="50">
        <f>IF(GW$63&lt;=$C$17,($C$34*GW$59*$B253/$C$63)*(IF(COUNTA($D253:GV253)*(12/$C$63)&lt;=$C$9,0,1)),0)+IF(GX$63=$C$17,0,IF(GW$63=$C$17,$B253*(GW$60),0))</f>
        <v>0</v>
      </c>
      <c r="GX253" s="50">
        <f>IF(GX$63&lt;=$C$17,($C$34*GX$59*$B253/$C$63)*(IF(COUNTA($D253:GW253)*(12/$C$63)&lt;=$C$9,0,1)),0)+IF(GY$63=$C$17,0,IF(GX$63=$C$17,$B253*(GX$60),0))</f>
        <v>0</v>
      </c>
      <c r="GY253" s="50">
        <f>IF(GY$63&lt;=$C$17,($C$34*GY$59*$B253/$C$63)*(IF(COUNTA($D253:GX253)*(12/$C$63)&lt;=$C$9,0,1)),0)+IF(GZ$63=$C$17,0,IF(GY$63=$C$17,$B253*(GY$60),0))</f>
        <v>0</v>
      </c>
      <c r="GZ253" s="50">
        <f>IF(GZ$63&lt;=$C$17,($C$34*GZ$59*$B253/$C$63)*(IF(COUNTA($D253:GY253)*(12/$C$63)&lt;=$C$9,0,1)),0)+IF(HA$63=$C$17,0,IF(GZ$63=$C$17,$B253*(GZ$60),0))</f>
        <v>0</v>
      </c>
      <c r="HA253" s="50">
        <f>IF(HA$63&lt;=$C$17,($C$34*HA$59*$B253/$C$63)*(IF(COUNTA($D253:GZ253)*(12/$C$63)&lt;=$C$9,0,1)),0)+IF(HB$63=$C$17,0,IF(HA$63=$C$17,$B253*(HA$60),0))</f>
        <v>0</v>
      </c>
      <c r="HB253" s="50">
        <f>IF(HB$63&lt;=$C$17,($C$34*HB$59*$B253/$C$63)*(IF(COUNTA($D253:HA253)*(12/$C$63)&lt;=$C$9,0,1)),0)+IF(HC$63=$C$17,0,IF(HB$63=$C$17,$B253*(HB$60),0))</f>
        <v>0</v>
      </c>
      <c r="HC253" s="50">
        <f>IF(HC$63&lt;=$C$17,($C$34*HC$59*$B253/$C$63)*(IF(COUNTA($D253:HB253)*(12/$C$63)&lt;=$C$9,0,1)),0)+IF(HD$63=$C$17,0,IF(HC$63=$C$17,$B253*(HC$60),0))</f>
        <v>0</v>
      </c>
      <c r="HD253" s="50">
        <f>IF(HD$63&lt;=$C$17,($C$34*HD$59*$B253/$C$63)*(IF(COUNTA($D253:HC253)*(12/$C$63)&lt;=$C$9,0,1)),0)+IF(HE$63=$C$17,0,IF(HD$63=$C$17,$B253*(HD$60),0))</f>
        <v>0</v>
      </c>
      <c r="HE253" s="50">
        <f>IF(HE$63&lt;=$C$17,($C$34*HE$59*$B253/$C$63)*(IF(COUNTA($D253:HD253)*(12/$C$63)&lt;=$C$9,0,1)),0)+IF(HF$63=$C$17,0,IF(HE$63=$C$17,$B253*(HE$60),0))</f>
        <v>0</v>
      </c>
      <c r="HF253" s="50">
        <f>IF(HF$63&lt;=$C$17,($C$34*HF$59*$B253/$C$63)*(IF(COUNTA($D253:HE253)*(12/$C$63)&lt;=$C$9,0,1)),0)+IF(HG$63=$C$17,0,IF(HF$63=$C$17,$B253*(HF$60),0))</f>
        <v>0</v>
      </c>
      <c r="HG253" s="50">
        <f>IF(HG$63&lt;=$C$17,($C$34*HG$59*$B253/$C$63)*(IF(COUNTA($D253:HF253)*(12/$C$63)&lt;=$C$9,0,1)),0)+IF(HH$63=$C$17,0,IF(HG$63=$C$17,$B253*(HG$60),0))</f>
        <v>0</v>
      </c>
      <c r="HH253" s="50">
        <f>IF(HH$63&lt;=$C$17,($C$34*HH$59*$B253/$C$63)*(IF(COUNTA($D253:HG253)*(12/$C$63)&lt;=$C$9,0,1)),0)+IF(HI$63=$C$17,0,IF(HH$63=$C$17,$B253*(HH$60),0))</f>
        <v>0</v>
      </c>
      <c r="HI253" s="50">
        <f>IF(HI$63&lt;=$C$17,($C$34*HI$59*$B253/$C$63)*(IF(COUNTA($D253:HH253)*(12/$C$63)&lt;=$C$9,0,1)),0)+IF(HJ$63=$C$17,0,IF(HI$63=$C$17,$B253*(HI$60),0))</f>
        <v>0</v>
      </c>
      <c r="HJ253" s="50">
        <f>IF(HJ$63&lt;=$C$17,($C$34*HJ$59*$B253/$C$63)*(IF(COUNTA($D253:HI253)*(12/$C$63)&lt;=$C$9,0,1)),0)+IF(HK$63=$C$17,0,IF(HJ$63=$C$17,$B253*(HJ$60),0))</f>
        <v>0</v>
      </c>
      <c r="HK253" s="50">
        <f>IF(HK$63&lt;=$C$17,($C$34*HK$59*$B253/$C$63)*(IF(COUNTA($D253:HJ253)*(12/$C$63)&lt;=$C$9,0,1)),0)+IF(HL$63=$C$17,0,IF(HK$63=$C$17,$B253*(HK$60),0))</f>
        <v>0</v>
      </c>
      <c r="HL253" s="50">
        <f>IF(HL$63&lt;=$C$17,($C$34*HL$59*$B253/$C$63)*(IF(COUNTA($D253:HK253)*(12/$C$63)&lt;=$C$9,0,1)),0)+IF(HM$63=$C$17,0,IF(HL$63=$C$17,$B253*(HL$60),0))</f>
        <v>0</v>
      </c>
      <c r="HM253" s="50">
        <f>IF(HM$63&lt;=$C$17,($C$34*HM$59*$B253/$C$63)*(IF(COUNTA($D253:HL253)*(12/$C$63)&lt;=$C$9,0,1)),0)+IF(HN$63=$C$17,0,IF(HM$63=$C$17,$B253*(HM$60),0))</f>
        <v>0</v>
      </c>
      <c r="HN253" s="50">
        <f>IF(HN$63&lt;=$C$17,($C$34*HN$59*$B253/$C$63)*(IF(COUNTA($D253:HM253)*(12/$C$63)&lt;=$C$9,0,1)),0)+IF(HO$63=$C$17,0,IF(HN$63=$C$17,$B253*(HN$60),0))</f>
        <v>0</v>
      </c>
      <c r="HO253" s="50">
        <f>IF(HO$63&lt;=$C$17,($C$34*HO$59*$B253/$C$63)*(IF(COUNTA($D253:HN253)*(12/$C$63)&lt;=$C$9,0,1)),0)+IF(HP$63=$C$17,0,IF(HO$63=$C$17,$B253*(HO$60),0))</f>
        <v>0</v>
      </c>
      <c r="HP253" s="50">
        <f>IF(HP$63&lt;=$C$17,($C$34*HP$59*$B253/$C$63)*(IF(COUNTA($D253:HO253)*(12/$C$63)&lt;=$C$9,0,1)),0)+IF(HQ$63=$C$17,0,IF(HP$63=$C$17,$B253*(HP$60),0))</f>
        <v>0</v>
      </c>
      <c r="HQ253" s="50">
        <f>IF(HQ$63&lt;=$C$17,($C$34*HQ$59*$B253/$C$63)*(IF(COUNTA($D253:HP253)*(12/$C$63)&lt;=$C$9,0,1)),0)+IF(HR$63=$C$17,0,IF(HQ$63=$C$17,$B253*(HQ$60),0))</f>
        <v>0</v>
      </c>
      <c r="HR253" s="50">
        <f>IF(HR$63&lt;=$C$17,($C$34*HR$59*$B253/$C$63)*(IF(COUNTA($D253:HQ253)*(12/$C$63)&lt;=$C$9,0,1)),0)+IF(HS$63=$C$17,0,IF(HR$63=$C$17,$B253*(HR$60),0))</f>
        <v>0</v>
      </c>
      <c r="HS253" s="50">
        <f>IF(HS$63&lt;=$C$17,($C$34*HS$59*$B253/$C$63)*(IF(COUNTA($D253:HR253)*(12/$C$63)&lt;=$C$9,0,1)),0)+IF(HT$63=$C$17,0,IF(HS$63=$C$17,$B253*(HS$60),0))</f>
        <v>0</v>
      </c>
      <c r="HT253" s="50">
        <f>IF(HT$63&lt;=$C$17,($C$34*HT$59*$B253/$C$63)*(IF(COUNTA($D253:HS253)*(12/$C$63)&lt;=$C$9,0,1)),0)+IF(HU$63=$C$17,0,IF(HT$63=$C$17,$B253*(HT$60),0))</f>
        <v>0</v>
      </c>
      <c r="HU253" s="50">
        <f>IF(HU$63&lt;=$C$17,($C$34*HU$59*$B253/$C$63)*(IF(COUNTA($D253:HT253)*(12/$C$63)&lt;=$C$9,0,1)),0)+IF(HV$63=$C$17,0,IF(HU$63=$C$17,$B253*(HU$60),0))</f>
        <v>0</v>
      </c>
      <c r="HV253" s="50">
        <f>IF(HV$63&lt;=$C$17,($C$34*HV$59*$B253/$C$63)*(IF(COUNTA($D253:HU253)*(12/$C$63)&lt;=$C$9,0,1)),0)+IF(HW$63=$C$17,0,IF(HV$63=$C$17,$B253*(HV$60),0))</f>
        <v>0</v>
      </c>
      <c r="HW253" s="50">
        <f>IF(HW$63&lt;=$C$17,($C$34*HW$59*$B253/$C$63)*(IF(COUNTA($D253:HV253)*(12/$C$63)&lt;=$C$9,0,1)),0)+IF(HX$63=$C$17,0,IF(HW$63=$C$17,$B253*(HW$60),0))</f>
        <v>0</v>
      </c>
      <c r="HX253" s="50">
        <f>IF(HX$63&lt;=$C$17,($C$34*HX$59*$B253/$C$63)*(IF(COUNTA($D253:HW253)*(12/$C$63)&lt;=$C$9,0,1)),0)+IF(HY$63=$C$17,0,IF(HX$63=$C$17,$B253*(HX$60),0))</f>
        <v>0</v>
      </c>
      <c r="HY253" s="50">
        <f>IF(HY$63&lt;=$C$17,($C$34*HY$59*$B253/$C$63)*(IF(COUNTA($D253:HX253)*(12/$C$63)&lt;=$C$9,0,1)),0)+IF(HZ$63=$C$17,0,IF(HY$63=$C$17,$B253*(HY$60),0))</f>
        <v>0</v>
      </c>
      <c r="HZ253" s="50">
        <f>IF(HZ$63&lt;=$C$17,($C$34*HZ$59*$B253/$C$63)*(IF(COUNTA($D253:HY253)*(12/$C$63)&lt;=$C$9,0,1)),0)+IF(IA$63=$C$17,0,IF(HZ$63=$C$17,$B253*(HZ$60),0))</f>
        <v>0</v>
      </c>
      <c r="IA253" s="50">
        <f>IF(IA$63&lt;=$C$17,($C$34*IA$59*$B253/$C$63)*(IF(COUNTA($D253:HZ253)*(12/$C$63)&lt;=$C$9,0,1)),0)+IF(IB$63=$C$17,0,IF(IA$63=$C$17,$B253*(IA$60),0))</f>
        <v>0</v>
      </c>
      <c r="IB253" s="50">
        <f>IF(IB$63&lt;=$C$17,($C$34*IB$59*$B253/$C$63)*(IF(COUNTA($D253:IA253)*(12/$C$63)&lt;=$C$9,0,1)),0)+IF(IC$63=$C$17,0,IF(IB$63=$C$17,$B253*(IB$60),0))</f>
        <v>0</v>
      </c>
      <c r="IC253" s="50">
        <f>IF(IC$63&lt;=$C$17,($C$34*IC$59*$B253/$C$63)*(IF(COUNTA($D253:IB253)*(12/$C$63)&lt;=$C$9,0,1)),0)+IF(ID$63=$C$17,0,IF(IC$63=$C$17,$B253*(IC$60),0))</f>
        <v>0</v>
      </c>
      <c r="ID253" s="50">
        <f>IF(ID$63&lt;=$C$17,($C$34*ID$59*$B253/$C$63)*(IF(COUNTA($D253:IC253)*(12/$C$63)&lt;=$C$9,0,1)),0)+IF(IE$63=$C$17,0,IF(ID$63=$C$17,$B253*(ID$60),0))</f>
        <v>0</v>
      </c>
      <c r="IE253" s="50">
        <f>IF(IE$63&lt;=$C$17,($C$34*IE$59*$B253/$C$63)*(IF(COUNTA($D253:ID253)*(12/$C$63)&lt;=$C$9,0,1)),0)+IF(IF$63=$C$17,0,IF(IE$63=$C$17,$B253*(IE$60),0))</f>
        <v>0</v>
      </c>
      <c r="IF253" s="50">
        <f>IF(IF$63&lt;=$C$17,($C$34*IF$59*$B253/$C$63)*(IF(COUNTA($D253:IE253)*(12/$C$63)&lt;=$C$9,0,1)),0)+IF(IG$63=$C$17,0,IF(IF$63=$C$17,$B253*(IF$60),0))</f>
        <v>0</v>
      </c>
      <c r="IG253" s="50">
        <f>IF(IG$63&lt;=$C$17,($C$34*IG$59*$B253/$C$63)*(IF(COUNTA($D253:IF253)*(12/$C$63)&lt;=$C$9,0,1)),0)+IF(IH$63=$C$17,0,IF(IG$63=$C$17,$B253*(IG$60),0))</f>
        <v>0</v>
      </c>
      <c r="IH253" s="50">
        <f>IF(IH$63&lt;=$C$17,($C$34*IH$59*$B253/$C$63)*(IF(COUNTA($D253:IG253)*(12/$C$63)&lt;=$C$9,0,1)),0)+IF(II$63=$C$17,0,IF(IH$63=$C$17,$B253*(IH$60),0))</f>
        <v>0</v>
      </c>
      <c r="II253" s="50">
        <f>IF(II$63&lt;=$C$17,($C$34*II$59*$B253/$C$63)*(IF(COUNTA($D253:IH253)*(12/$C$63)&lt;=$C$9,0,1)),0)+IF(IJ$63=$C$17,0,IF(II$63=$C$17,$B253*(II$60),0))</f>
        <v>0</v>
      </c>
      <c r="IJ253" s="50">
        <f>IF(IJ$63&lt;=$C$17,($C$34*IJ$59*$B253/$C$63)*(IF(COUNTA($D253:II253)*(12/$C$63)&lt;=$C$9,0,1)),0)+IF(IK$63=$C$17,0,IF(IJ$63=$C$17,$B253*(IJ$60),0))</f>
        <v>0</v>
      </c>
      <c r="IK253" s="50">
        <f>IF(IK$63&lt;=$C$17,($C$34*IK$59*$B253/$C$63)*(IF(COUNTA($D253:IJ253)*(12/$C$63)&lt;=$C$9,0,1)),0)+IF(IL$63=$C$17,0,IF(IK$63=$C$17,$B253*(IK$60),0))</f>
        <v>0</v>
      </c>
      <c r="IL253" s="50">
        <f>IF(IL$63&lt;=$C$17,($C$34*IL$59*$B253/$C$63)*(IF(COUNTA($D253:IK253)*(12/$C$63)&lt;=$C$9,0,1)),0)+IF(IM$63=$C$17,0,IF(IL$63=$C$17,$B253*(IL$60),0))</f>
        <v>0</v>
      </c>
      <c r="IM253" s="50">
        <f>IF(IM$63&lt;=$C$17,($C$34*IM$59*$B253/$C$63)*(IF(COUNTA($D253:IL253)*(12/$C$63)&lt;=$C$9,0,1)),0)+IF(IN$63=$C$17,0,IF(IM$63=$C$17,$B253*(IM$60),0))</f>
        <v>0</v>
      </c>
      <c r="IN253" s="50">
        <f>IF(IN$63&lt;=$C$17,($C$34*IN$59*$B253/$C$63)*(IF(COUNTA($D253:IM253)*(12/$C$63)&lt;=$C$9,0,1)),0)+IF(IO$63=$C$17,0,IF(IN$63=$C$17,$B253*(IN$60),0))</f>
        <v>0</v>
      </c>
      <c r="IO253" s="50">
        <f>IF(IO$63&lt;=$C$17,($C$34*IO$59*$B253/$C$63)*(IF(COUNTA($D253:IN253)*(12/$C$63)&lt;=$C$9,0,1)),0)+IF(IP$63=$C$17,0,IF(IO$63=$C$17,$B253*(IO$60),0))</f>
        <v>0</v>
      </c>
      <c r="IP253" s="50">
        <f>IF(IP$63&lt;=$C$17,($C$34*IP$59*$B253/$C$63)*(IF(COUNTA($D253:IO253)*(12/$C$63)&lt;=$C$9,0,1)),0)+IF(IQ$63=$C$17,0,IF(IP$63=$C$17,$B253*(IP$60),0))</f>
        <v>0</v>
      </c>
      <c r="IQ253" s="50">
        <f>IF(IQ$63&lt;=$C$17,($C$34*IQ$59*$B253/$C$63)*(IF(COUNTA($D253:IP253)*(12/$C$63)&lt;=$C$9,0,1)),0)+IF(IR$63=$C$17,0,IF(IQ$63=$C$17,$B253*(IQ$60),0))</f>
        <v>0</v>
      </c>
      <c r="IR253" s="50">
        <f>IF(IR$63&lt;=$C$17,($C$34*IR$59*$B253/$C$63)*(IF(COUNTA($D253:IQ253)*(12/$C$63)&lt;=$C$9,0,1)),0)+IF(IS$63=$C$17,0,IF(IR$63=$C$17,$B253*(IR$60),0))</f>
        <v>0</v>
      </c>
      <c r="IS253" s="50">
        <f>IF(IS$63&lt;=$C$17,($C$34*IS$59*$B253/$C$63)*(IF(COUNTA($D253:IR253)*(12/$C$63)&lt;=$C$9,0,1)),0)+IF(IT$63=$C$17,0,IF(IS$63=$C$17,$B253*(IS$60),0))</f>
        <v>0</v>
      </c>
      <c r="IT253" s="50">
        <f>IF(IT$63&lt;=$C$17,($C$34*IT$59*$B253/$C$63)*(IF(COUNTA($D253:IS253)*(12/$C$63)&lt;=$C$9,0,1)),0)+IF(IU$63=$C$17,0,IF(IT$63=$C$17,$B253*(IT$60),0))</f>
        <v>0</v>
      </c>
      <c r="IU253" s="50">
        <f>IF(IU$63&lt;=$C$17,($C$34*IU$59*$B253/$C$63)*(IF(COUNTA($D253:IT253)*(12/$C$63)&lt;=$C$9,0,1)),0)+IF(IV$63=$C$17,0,IF(IU$63=$C$17,$B253*(IU$60),0))</f>
        <v>0</v>
      </c>
      <c r="IV253" s="50">
        <f>IF(IV$63&lt;=$C$17,($C$34*IV$59*$B253/$C$63)*(IF(COUNTA($D253:IU253)*(12/$C$63)&lt;=$C$9,0,1)),0)+IF(IW$63=$C$17,0,IF(IV$63=$C$17,$B253*(IV$60),0))</f>
        <v>0</v>
      </c>
      <c r="IW253" s="50">
        <f>IF(IW$63&lt;=$C$17,($C$34*IW$59*$B253/$C$63)*(IF(COUNTA($D253:IV253)*(12/$C$63)&lt;=$C$9,0,1)),0)+IF(IX$63=$C$17,0,IF(IW$63=$C$17,$B253*(IW$60),0))</f>
        <v>0</v>
      </c>
      <c r="IX253" s="50"/>
      <c r="IY253" s="50"/>
      <c r="IZ253" s="50"/>
      <c r="JA253" s="50"/>
      <c r="JB253" s="50"/>
      <c r="JC253" s="50"/>
      <c r="JD253" s="50"/>
      <c r="JE253" s="50"/>
      <c r="JF253" s="50"/>
      <c r="JG253" s="50"/>
      <c r="JH253" s="50"/>
      <c r="JI253" s="50"/>
      <c r="JJ253" s="50"/>
      <c r="JK253" s="50"/>
      <c r="JL253" s="50"/>
      <c r="JM253" s="50"/>
      <c r="JN253" s="50"/>
      <c r="JO253" s="50"/>
      <c r="JP253" s="50"/>
      <c r="JQ253" s="50"/>
      <c r="JR253" s="50"/>
      <c r="JS253" s="50"/>
      <c r="JT253" s="50"/>
      <c r="JU253" s="50"/>
      <c r="JV253" s="50"/>
      <c r="JW253" s="50"/>
      <c r="JX253" s="50"/>
      <c r="JY253" s="50"/>
      <c r="JZ253" s="50"/>
      <c r="KA253" s="50"/>
      <c r="KB253" s="50"/>
      <c r="KC253" s="50"/>
      <c r="KD253" s="50"/>
      <c r="KE253" s="50"/>
      <c r="KF253" s="50"/>
      <c r="KG253" s="50"/>
      <c r="KH253" s="50"/>
      <c r="KI253" s="50"/>
      <c r="KJ253" s="50"/>
      <c r="KK253" s="50"/>
      <c r="KL253" s="50"/>
      <c r="KM253" s="50"/>
      <c r="KN253" s="50"/>
      <c r="KO253" s="50"/>
      <c r="KP253" s="50"/>
      <c r="KQ253" s="50"/>
      <c r="KR253" s="50"/>
      <c r="KS253" s="50"/>
      <c r="KT253" s="50"/>
      <c r="KU253" s="50"/>
      <c r="KV253" s="50"/>
      <c r="KW253" s="50"/>
      <c r="KX253" s="50"/>
      <c r="KY253" s="50"/>
      <c r="KZ253" s="50"/>
      <c r="LA253" s="50"/>
      <c r="LB253" s="50"/>
      <c r="LC253" s="50"/>
      <c r="LD253" s="50"/>
      <c r="LE253" s="50"/>
      <c r="LF253" s="50"/>
      <c r="LG253" s="50"/>
      <c r="LH253" s="50"/>
      <c r="LI253" s="50"/>
      <c r="LJ253" s="50"/>
      <c r="LK253" s="50"/>
      <c r="LL253" s="50"/>
      <c r="LM253" s="50"/>
      <c r="LN253" s="50"/>
      <c r="LO253" s="50"/>
      <c r="LP253" s="50"/>
      <c r="LQ253" s="50"/>
      <c r="LR253" s="50"/>
      <c r="LS253" s="50"/>
      <c r="LT253" s="50"/>
      <c r="LU253" s="50"/>
      <c r="LV253" s="50"/>
      <c r="LW253" s="50"/>
      <c r="LX253" s="50"/>
      <c r="LY253" s="50"/>
      <c r="LZ253" s="50"/>
      <c r="MA253" s="50"/>
      <c r="MB253" s="50"/>
      <c r="MC253" s="50"/>
      <c r="MD253" s="50"/>
      <c r="ME253" s="50"/>
      <c r="MF253" s="50"/>
      <c r="MG253" s="50"/>
      <c r="MH253" s="50"/>
      <c r="MI253" s="50"/>
      <c r="MJ253" s="50"/>
      <c r="MK253" s="50"/>
      <c r="ML253" s="50"/>
      <c r="MM253" s="50"/>
      <c r="MN253" s="50"/>
      <c r="MO253" s="50"/>
      <c r="MP253" s="50"/>
      <c r="MQ253" s="50"/>
      <c r="MR253" s="50"/>
      <c r="MS253" s="50"/>
      <c r="MT253" s="50"/>
      <c r="MU253" s="50"/>
      <c r="MV253" s="50"/>
      <c r="MW253" s="50"/>
      <c r="MX253" s="50"/>
      <c r="MY253" s="50"/>
      <c r="MZ253" s="50"/>
      <c r="NA253" s="50"/>
      <c r="NB253" s="50"/>
      <c r="NC253" s="50"/>
      <c r="ND253" s="50"/>
      <c r="NE253" s="50"/>
      <c r="NF253" s="50"/>
      <c r="NG253" s="50"/>
      <c r="NH253" s="50"/>
      <c r="NI253" s="50"/>
      <c r="NJ253" s="50"/>
      <c r="NK253" s="50"/>
      <c r="NL253" s="50"/>
      <c r="NM253" s="50"/>
      <c r="NN253" s="50"/>
      <c r="NO253" s="50"/>
      <c r="NP253" s="50"/>
      <c r="NQ253" s="50"/>
      <c r="NR253" s="50"/>
      <c r="NS253" s="50"/>
      <c r="NT253" s="50"/>
      <c r="NU253" s="50"/>
    </row>
    <row r="254" spans="1:385" outlineLevel="1" x14ac:dyDescent="0.25">
      <c r="A254" s="2" t="s">
        <v>55</v>
      </c>
      <c r="B254" s="79">
        <f ca="1">+OFFSET($D$52,0,COUNTA($B$66:B253),,)</f>
        <v>0</v>
      </c>
      <c r="C254" s="88">
        <f t="shared" si="72"/>
        <v>0</v>
      </c>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47"/>
      <c r="EJ254" s="47"/>
      <c r="EK254" s="47"/>
      <c r="EL254" s="47"/>
      <c r="EM254" s="47"/>
      <c r="EN254" s="47"/>
      <c r="EO254" s="47"/>
      <c r="EP254" s="47"/>
      <c r="EQ254" s="47"/>
      <c r="ER254" s="47"/>
      <c r="ES254" s="47"/>
      <c r="ET254" s="47"/>
      <c r="EU254" s="47"/>
      <c r="EV254" s="47"/>
      <c r="EW254" s="47"/>
      <c r="EX254" s="47"/>
      <c r="EY254" s="47"/>
      <c r="EZ254" s="47"/>
      <c r="FA254" s="47"/>
      <c r="FB254" s="47"/>
      <c r="FC254" s="47"/>
      <c r="FD254" s="47"/>
      <c r="FE254" s="47"/>
      <c r="FF254" s="47"/>
      <c r="FG254" s="47"/>
      <c r="FH254" s="47"/>
      <c r="FI254" s="47"/>
      <c r="FJ254" s="47"/>
      <c r="FK254" s="47"/>
      <c r="FL254" s="47"/>
      <c r="FM254" s="47"/>
      <c r="FN254" s="47"/>
      <c r="FO254" s="47"/>
      <c r="FP254" s="47"/>
      <c r="FQ254" s="47"/>
      <c r="FR254" s="47"/>
      <c r="FS254" s="47"/>
      <c r="FT254" s="47"/>
      <c r="FU254" s="47"/>
      <c r="FV254" s="47"/>
      <c r="FW254" s="47"/>
      <c r="FX254" s="47"/>
      <c r="FY254" s="47"/>
      <c r="FZ254" s="47"/>
      <c r="GA254" s="47"/>
      <c r="GB254" s="47"/>
      <c r="GC254" s="47"/>
      <c r="GD254" s="47"/>
      <c r="GE254" s="47"/>
      <c r="GF254" s="47"/>
      <c r="GG254" s="47"/>
      <c r="GH254" s="47"/>
      <c r="GI254" s="47"/>
      <c r="GJ254" s="50">
        <f>IF(GK$63&gt;$C$17,0,-GJ$53*(12/$C$63))</f>
        <v>0</v>
      </c>
      <c r="GK254" s="50">
        <f>IF(GK$63&lt;=$C$17,($C$34*GK$59*$B254/$C$63)*(IF(COUNTA($D254:GJ254)*(12/$C$63)&lt;=$C$9,0,1)),0)+IF(GL$63=$C$17,0,IF(GK$63=$C$17,$B254*(GK$60),0))</f>
        <v>0</v>
      </c>
      <c r="GL254" s="50">
        <f>IF(GL$63&lt;=$C$17,($C$34*GL$59*$B254/$C$63)*(IF(COUNTA($D254:GK254)*(12/$C$63)&lt;=$C$9,0,1)),0)+IF(GM$63=$C$17,0,IF(GL$63=$C$17,$B254*(GL$60),0))</f>
        <v>0</v>
      </c>
      <c r="GM254" s="50">
        <f>IF(GM$63&lt;=$C$17,($C$34*GM$59*$B254/$C$63)*(IF(COUNTA($D254:GL254)*(12/$C$63)&lt;=$C$9,0,1)),0)+IF(GN$63=$C$17,0,IF(GM$63=$C$17,$B254*(GM$60),0))</f>
        <v>0</v>
      </c>
      <c r="GN254" s="50">
        <f>IF(GN$63&lt;=$C$17,($C$34*GN$59*$B254/$C$63)*(IF(COUNTA($D254:GM254)*(12/$C$63)&lt;=$C$9,0,1)),0)+IF(GO$63=$C$17,0,IF(GN$63=$C$17,$B254*(GN$60),0))</f>
        <v>0</v>
      </c>
      <c r="GO254" s="50">
        <f>IF(GO$63&lt;=$C$17,($C$34*GO$59*$B254/$C$63)*(IF(COUNTA($D254:GN254)*(12/$C$63)&lt;=$C$9,0,1)),0)+IF(GP$63=$C$17,0,IF(GO$63=$C$17,$B254*(GO$60),0))</f>
        <v>0</v>
      </c>
      <c r="GP254" s="50">
        <f>IF(GP$63&lt;=$C$17,($C$34*GP$59*$B254/$C$63)*(IF(COUNTA($D254:GO254)*(12/$C$63)&lt;=$C$9,0,1)),0)+IF(GQ$63=$C$17,0,IF(GP$63=$C$17,$B254*(GP$60),0))</f>
        <v>0</v>
      </c>
      <c r="GQ254" s="50">
        <f>IF(GQ$63&lt;=$C$17,($C$34*GQ$59*$B254/$C$63)*(IF(COUNTA($D254:GP254)*(12/$C$63)&lt;=$C$9,0,1)),0)+IF(GR$63=$C$17,0,IF(GQ$63=$C$17,$B254*(GQ$60),0))</f>
        <v>0</v>
      </c>
      <c r="GR254" s="50">
        <f>IF(GR$63&lt;=$C$17,($C$34*GR$59*$B254/$C$63)*(IF(COUNTA($D254:GQ254)*(12/$C$63)&lt;=$C$9,0,1)),0)+IF(GS$63=$C$17,0,IF(GR$63=$C$17,$B254*(GR$60),0))</f>
        <v>0</v>
      </c>
      <c r="GS254" s="50">
        <f>IF(GS$63&lt;=$C$17,($C$34*GS$59*$B254/$C$63)*(IF(COUNTA($D254:GR254)*(12/$C$63)&lt;=$C$9,0,1)),0)+IF(GT$63=$C$17,0,IF(GS$63=$C$17,$B254*(GS$60),0))</f>
        <v>0</v>
      </c>
      <c r="GT254" s="50">
        <f>IF(GT$63&lt;=$C$17,($C$34*GT$59*$B254/$C$63)*(IF(COUNTA($D254:GS254)*(12/$C$63)&lt;=$C$9,0,1)),0)+IF(GU$63=$C$17,0,IF(GT$63=$C$17,$B254*(GT$60),0))</f>
        <v>0</v>
      </c>
      <c r="GU254" s="50">
        <f>IF(GU$63&lt;=$C$17,($C$34*GU$59*$B254/$C$63)*(IF(COUNTA($D254:GT254)*(12/$C$63)&lt;=$C$9,0,1)),0)+IF(GV$63=$C$17,0,IF(GU$63=$C$17,$B254*(GU$60),0))</f>
        <v>0</v>
      </c>
      <c r="GV254" s="50">
        <f>IF(GV$63&lt;=$C$17,($C$34*GV$59*$B254/$C$63)*(IF(COUNTA($D254:GU254)*(12/$C$63)&lt;=$C$9,0,1)),0)+IF(GW$63=$C$17,0,IF(GV$63=$C$17,$B254*(GV$60),0))</f>
        <v>0</v>
      </c>
      <c r="GW254" s="50">
        <f>IF(GW$63&lt;=$C$17,($C$34*GW$59*$B254/$C$63)*(IF(COUNTA($D254:GV254)*(12/$C$63)&lt;=$C$9,0,1)),0)+IF(GX$63=$C$17,0,IF(GW$63=$C$17,$B254*(GW$60),0))</f>
        <v>0</v>
      </c>
      <c r="GX254" s="50">
        <f>IF(GX$63&lt;=$C$17,($C$34*GX$59*$B254/$C$63)*(IF(COUNTA($D254:GW254)*(12/$C$63)&lt;=$C$9,0,1)),0)+IF(GY$63=$C$17,0,IF(GX$63=$C$17,$B254*(GX$60),0))</f>
        <v>0</v>
      </c>
      <c r="GY254" s="50">
        <f>IF(GY$63&lt;=$C$17,($C$34*GY$59*$B254/$C$63)*(IF(COUNTA($D254:GX254)*(12/$C$63)&lt;=$C$9,0,1)),0)+IF(GZ$63=$C$17,0,IF(GY$63=$C$17,$B254*(GY$60),0))</f>
        <v>0</v>
      </c>
      <c r="GZ254" s="50">
        <f>IF(GZ$63&lt;=$C$17,($C$34*GZ$59*$B254/$C$63)*(IF(COUNTA($D254:GY254)*(12/$C$63)&lt;=$C$9,0,1)),0)+IF(HA$63=$C$17,0,IF(GZ$63=$C$17,$B254*(GZ$60),0))</f>
        <v>0</v>
      </c>
      <c r="HA254" s="50">
        <f>IF(HA$63&lt;=$C$17,($C$34*HA$59*$B254/$C$63)*(IF(COUNTA($D254:GZ254)*(12/$C$63)&lt;=$C$9,0,1)),0)+IF(HB$63=$C$17,0,IF(HA$63=$C$17,$B254*(HA$60),0))</f>
        <v>0</v>
      </c>
      <c r="HB254" s="50">
        <f>IF(HB$63&lt;=$C$17,($C$34*HB$59*$B254/$C$63)*(IF(COUNTA($D254:HA254)*(12/$C$63)&lt;=$C$9,0,1)),0)+IF(HC$63=$C$17,0,IF(HB$63=$C$17,$B254*(HB$60),0))</f>
        <v>0</v>
      </c>
      <c r="HC254" s="50">
        <f>IF(HC$63&lt;=$C$17,($C$34*HC$59*$B254/$C$63)*(IF(COUNTA($D254:HB254)*(12/$C$63)&lt;=$C$9,0,1)),0)+IF(HD$63=$C$17,0,IF(HC$63=$C$17,$B254*(HC$60),0))</f>
        <v>0</v>
      </c>
      <c r="HD254" s="50">
        <f>IF(HD$63&lt;=$C$17,($C$34*HD$59*$B254/$C$63)*(IF(COUNTA($D254:HC254)*(12/$C$63)&lt;=$C$9,0,1)),0)+IF(HE$63=$C$17,0,IF(HD$63=$C$17,$B254*(HD$60),0))</f>
        <v>0</v>
      </c>
      <c r="HE254" s="50">
        <f>IF(HE$63&lt;=$C$17,($C$34*HE$59*$B254/$C$63)*(IF(COUNTA($D254:HD254)*(12/$C$63)&lt;=$C$9,0,1)),0)+IF(HF$63=$C$17,0,IF(HE$63=$C$17,$B254*(HE$60),0))</f>
        <v>0</v>
      </c>
      <c r="HF254" s="50">
        <f>IF(HF$63&lt;=$C$17,($C$34*HF$59*$B254/$C$63)*(IF(COUNTA($D254:HE254)*(12/$C$63)&lt;=$C$9,0,1)),0)+IF(HG$63=$C$17,0,IF(HF$63=$C$17,$B254*(HF$60),0))</f>
        <v>0</v>
      </c>
      <c r="HG254" s="50">
        <f>IF(HG$63&lt;=$C$17,($C$34*HG$59*$B254/$C$63)*(IF(COUNTA($D254:HF254)*(12/$C$63)&lt;=$C$9,0,1)),0)+IF(HH$63=$C$17,0,IF(HG$63=$C$17,$B254*(HG$60),0))</f>
        <v>0</v>
      </c>
      <c r="HH254" s="50">
        <f>IF(HH$63&lt;=$C$17,($C$34*HH$59*$B254/$C$63)*(IF(COUNTA($D254:HG254)*(12/$C$63)&lt;=$C$9,0,1)),0)+IF(HI$63=$C$17,0,IF(HH$63=$C$17,$B254*(HH$60),0))</f>
        <v>0</v>
      </c>
      <c r="HI254" s="50">
        <f>IF(HI$63&lt;=$C$17,($C$34*HI$59*$B254/$C$63)*(IF(COUNTA($D254:HH254)*(12/$C$63)&lt;=$C$9,0,1)),0)+IF(HJ$63=$C$17,0,IF(HI$63=$C$17,$B254*(HI$60),0))</f>
        <v>0</v>
      </c>
      <c r="HJ254" s="50">
        <f>IF(HJ$63&lt;=$C$17,($C$34*HJ$59*$B254/$C$63)*(IF(COUNTA($D254:HI254)*(12/$C$63)&lt;=$C$9,0,1)),0)+IF(HK$63=$C$17,0,IF(HJ$63=$C$17,$B254*(HJ$60),0))</f>
        <v>0</v>
      </c>
      <c r="HK254" s="50">
        <f>IF(HK$63&lt;=$C$17,($C$34*HK$59*$B254/$C$63)*(IF(COUNTA($D254:HJ254)*(12/$C$63)&lt;=$C$9,0,1)),0)+IF(HL$63=$C$17,0,IF(HK$63=$C$17,$B254*(HK$60),0))</f>
        <v>0</v>
      </c>
      <c r="HL254" s="50">
        <f>IF(HL$63&lt;=$C$17,($C$34*HL$59*$B254/$C$63)*(IF(COUNTA($D254:HK254)*(12/$C$63)&lt;=$C$9,0,1)),0)+IF(HM$63=$C$17,0,IF(HL$63=$C$17,$B254*(HL$60),0))</f>
        <v>0</v>
      </c>
      <c r="HM254" s="50">
        <f>IF(HM$63&lt;=$C$17,($C$34*HM$59*$B254/$C$63)*(IF(COUNTA($D254:HL254)*(12/$C$63)&lt;=$C$9,0,1)),0)+IF(HN$63=$C$17,0,IF(HM$63=$C$17,$B254*(HM$60),0))</f>
        <v>0</v>
      </c>
      <c r="HN254" s="50">
        <f>IF(HN$63&lt;=$C$17,($C$34*HN$59*$B254/$C$63)*(IF(COUNTA($D254:HM254)*(12/$C$63)&lt;=$C$9,0,1)),0)+IF(HO$63=$C$17,0,IF(HN$63=$C$17,$B254*(HN$60),0))</f>
        <v>0</v>
      </c>
      <c r="HO254" s="50">
        <f>IF(HO$63&lt;=$C$17,($C$34*HO$59*$B254/$C$63)*(IF(COUNTA($D254:HN254)*(12/$C$63)&lt;=$C$9,0,1)),0)+IF(HP$63=$C$17,0,IF(HO$63=$C$17,$B254*(HO$60),0))</f>
        <v>0</v>
      </c>
      <c r="HP254" s="50">
        <f>IF(HP$63&lt;=$C$17,($C$34*HP$59*$B254/$C$63)*(IF(COUNTA($D254:HO254)*(12/$C$63)&lt;=$C$9,0,1)),0)+IF(HQ$63=$C$17,0,IF(HP$63=$C$17,$B254*(HP$60),0))</f>
        <v>0</v>
      </c>
      <c r="HQ254" s="50">
        <f>IF(HQ$63&lt;=$C$17,($C$34*HQ$59*$B254/$C$63)*(IF(COUNTA($D254:HP254)*(12/$C$63)&lt;=$C$9,0,1)),0)+IF(HR$63=$C$17,0,IF(HQ$63=$C$17,$B254*(HQ$60),0))</f>
        <v>0</v>
      </c>
      <c r="HR254" s="50">
        <f>IF(HR$63&lt;=$C$17,($C$34*HR$59*$B254/$C$63)*(IF(COUNTA($D254:HQ254)*(12/$C$63)&lt;=$C$9,0,1)),0)+IF(HS$63=$C$17,0,IF(HR$63=$C$17,$B254*(HR$60),0))</f>
        <v>0</v>
      </c>
      <c r="HS254" s="50">
        <f>IF(HS$63&lt;=$C$17,($C$34*HS$59*$B254/$C$63)*(IF(COUNTA($D254:HR254)*(12/$C$63)&lt;=$C$9,0,1)),0)+IF(HT$63=$C$17,0,IF(HS$63=$C$17,$B254*(HS$60),0))</f>
        <v>0</v>
      </c>
      <c r="HT254" s="50">
        <f>IF(HT$63&lt;=$C$17,($C$34*HT$59*$B254/$C$63)*(IF(COUNTA($D254:HS254)*(12/$C$63)&lt;=$C$9,0,1)),0)+IF(HU$63=$C$17,0,IF(HT$63=$C$17,$B254*(HT$60),0))</f>
        <v>0</v>
      </c>
      <c r="HU254" s="50">
        <f>IF(HU$63&lt;=$C$17,($C$34*HU$59*$B254/$C$63)*(IF(COUNTA($D254:HT254)*(12/$C$63)&lt;=$C$9,0,1)),0)+IF(HV$63=$C$17,0,IF(HU$63=$C$17,$B254*(HU$60),0))</f>
        <v>0</v>
      </c>
      <c r="HV254" s="50">
        <f>IF(HV$63&lt;=$C$17,($C$34*HV$59*$B254/$C$63)*(IF(COUNTA($D254:HU254)*(12/$C$63)&lt;=$C$9,0,1)),0)+IF(HW$63=$C$17,0,IF(HV$63=$C$17,$B254*(HV$60),0))</f>
        <v>0</v>
      </c>
      <c r="HW254" s="50">
        <f>IF(HW$63&lt;=$C$17,($C$34*HW$59*$B254/$C$63)*(IF(COUNTA($D254:HV254)*(12/$C$63)&lt;=$C$9,0,1)),0)+IF(HX$63=$C$17,0,IF(HW$63=$C$17,$B254*(HW$60),0))</f>
        <v>0</v>
      </c>
      <c r="HX254" s="50">
        <f>IF(HX$63&lt;=$C$17,($C$34*HX$59*$B254/$C$63)*(IF(COUNTA($D254:HW254)*(12/$C$63)&lt;=$C$9,0,1)),0)+IF(HY$63=$C$17,0,IF(HX$63=$C$17,$B254*(HX$60),0))</f>
        <v>0</v>
      </c>
      <c r="HY254" s="50">
        <f>IF(HY$63&lt;=$C$17,($C$34*HY$59*$B254/$C$63)*(IF(COUNTA($D254:HX254)*(12/$C$63)&lt;=$C$9,0,1)),0)+IF(HZ$63=$C$17,0,IF(HY$63=$C$17,$B254*(HY$60),0))</f>
        <v>0</v>
      </c>
      <c r="HZ254" s="50">
        <f>IF(HZ$63&lt;=$C$17,($C$34*HZ$59*$B254/$C$63)*(IF(COUNTA($D254:HY254)*(12/$C$63)&lt;=$C$9,0,1)),0)+IF(IA$63=$C$17,0,IF(HZ$63=$C$17,$B254*(HZ$60),0))</f>
        <v>0</v>
      </c>
      <c r="IA254" s="50">
        <f>IF(IA$63&lt;=$C$17,($C$34*IA$59*$B254/$C$63)*(IF(COUNTA($D254:HZ254)*(12/$C$63)&lt;=$C$9,0,1)),0)+IF(IB$63=$C$17,0,IF(IA$63=$C$17,$B254*(IA$60),0))</f>
        <v>0</v>
      </c>
      <c r="IB254" s="50">
        <f>IF(IB$63&lt;=$C$17,($C$34*IB$59*$B254/$C$63)*(IF(COUNTA($D254:IA254)*(12/$C$63)&lt;=$C$9,0,1)),0)+IF(IC$63=$C$17,0,IF(IB$63=$C$17,$B254*(IB$60),0))</f>
        <v>0</v>
      </c>
      <c r="IC254" s="50">
        <f>IF(IC$63&lt;=$C$17,($C$34*IC$59*$B254/$C$63)*(IF(COUNTA($D254:IB254)*(12/$C$63)&lt;=$C$9,0,1)),0)+IF(ID$63=$C$17,0,IF(IC$63=$C$17,$B254*(IC$60),0))</f>
        <v>0</v>
      </c>
      <c r="ID254" s="50">
        <f>IF(ID$63&lt;=$C$17,($C$34*ID$59*$B254/$C$63)*(IF(COUNTA($D254:IC254)*(12/$C$63)&lt;=$C$9,0,1)),0)+IF(IE$63=$C$17,0,IF(ID$63=$C$17,$B254*(ID$60),0))</f>
        <v>0</v>
      </c>
      <c r="IE254" s="50">
        <f>IF(IE$63&lt;=$C$17,($C$34*IE$59*$B254/$C$63)*(IF(COUNTA($D254:ID254)*(12/$C$63)&lt;=$C$9,0,1)),0)+IF(IF$63=$C$17,0,IF(IE$63=$C$17,$B254*(IE$60),0))</f>
        <v>0</v>
      </c>
      <c r="IF254" s="50">
        <f>IF(IF$63&lt;=$C$17,($C$34*IF$59*$B254/$C$63)*(IF(COUNTA($D254:IE254)*(12/$C$63)&lt;=$C$9,0,1)),0)+IF(IG$63=$C$17,0,IF(IF$63=$C$17,$B254*(IF$60),0))</f>
        <v>0</v>
      </c>
      <c r="IG254" s="50">
        <f>IF(IG$63&lt;=$C$17,($C$34*IG$59*$B254/$C$63)*(IF(COUNTA($D254:IF254)*(12/$C$63)&lt;=$C$9,0,1)),0)+IF(IH$63=$C$17,0,IF(IG$63=$C$17,$B254*(IG$60),0))</f>
        <v>0</v>
      </c>
      <c r="IH254" s="50">
        <f>IF(IH$63&lt;=$C$17,($C$34*IH$59*$B254/$C$63)*(IF(COUNTA($D254:IG254)*(12/$C$63)&lt;=$C$9,0,1)),0)+IF(II$63=$C$17,0,IF(IH$63=$C$17,$B254*(IH$60),0))</f>
        <v>0</v>
      </c>
      <c r="II254" s="50">
        <f>IF(II$63&lt;=$C$17,($C$34*II$59*$B254/$C$63)*(IF(COUNTA($D254:IH254)*(12/$C$63)&lt;=$C$9,0,1)),0)+IF(IJ$63=$C$17,0,IF(II$63=$C$17,$B254*(II$60),0))</f>
        <v>0</v>
      </c>
      <c r="IJ254" s="50">
        <f>IF(IJ$63&lt;=$C$17,($C$34*IJ$59*$B254/$C$63)*(IF(COUNTA($D254:II254)*(12/$C$63)&lt;=$C$9,0,1)),0)+IF(IK$63=$C$17,0,IF(IJ$63=$C$17,$B254*(IJ$60),0))</f>
        <v>0</v>
      </c>
      <c r="IK254" s="50">
        <f>IF(IK$63&lt;=$C$17,($C$34*IK$59*$B254/$C$63)*(IF(COUNTA($D254:IJ254)*(12/$C$63)&lt;=$C$9,0,1)),0)+IF(IL$63=$C$17,0,IF(IK$63=$C$17,$B254*(IK$60),0))</f>
        <v>0</v>
      </c>
      <c r="IL254" s="50">
        <f>IF(IL$63&lt;=$C$17,($C$34*IL$59*$B254/$C$63)*(IF(COUNTA($D254:IK254)*(12/$C$63)&lt;=$C$9,0,1)),0)+IF(IM$63=$C$17,0,IF(IL$63=$C$17,$B254*(IL$60),0))</f>
        <v>0</v>
      </c>
      <c r="IM254" s="50">
        <f>IF(IM$63&lt;=$C$17,($C$34*IM$59*$B254/$C$63)*(IF(COUNTA($D254:IL254)*(12/$C$63)&lt;=$C$9,0,1)),0)+IF(IN$63=$C$17,0,IF(IM$63=$C$17,$B254*(IM$60),0))</f>
        <v>0</v>
      </c>
      <c r="IN254" s="50">
        <f>IF(IN$63&lt;=$C$17,($C$34*IN$59*$B254/$C$63)*(IF(COUNTA($D254:IM254)*(12/$C$63)&lt;=$C$9,0,1)),0)+IF(IO$63=$C$17,0,IF(IN$63=$C$17,$B254*(IN$60),0))</f>
        <v>0</v>
      </c>
      <c r="IO254" s="50">
        <f>IF(IO$63&lt;=$C$17,($C$34*IO$59*$B254/$C$63)*(IF(COUNTA($D254:IN254)*(12/$C$63)&lt;=$C$9,0,1)),0)+IF(IP$63=$C$17,0,IF(IO$63=$C$17,$B254*(IO$60),0))</f>
        <v>0</v>
      </c>
      <c r="IP254" s="50">
        <f>IF(IP$63&lt;=$C$17,($C$34*IP$59*$B254/$C$63)*(IF(COUNTA($D254:IO254)*(12/$C$63)&lt;=$C$9,0,1)),0)+IF(IQ$63=$C$17,0,IF(IP$63=$C$17,$B254*(IP$60),0))</f>
        <v>0</v>
      </c>
      <c r="IQ254" s="50">
        <f>IF(IQ$63&lt;=$C$17,($C$34*IQ$59*$B254/$C$63)*(IF(COUNTA($D254:IP254)*(12/$C$63)&lt;=$C$9,0,1)),0)+IF(IR$63=$C$17,0,IF(IQ$63=$C$17,$B254*(IQ$60),0))</f>
        <v>0</v>
      </c>
      <c r="IR254" s="50">
        <f>IF(IR$63&lt;=$C$17,($C$34*IR$59*$B254/$C$63)*(IF(COUNTA($D254:IQ254)*(12/$C$63)&lt;=$C$9,0,1)),0)+IF(IS$63=$C$17,0,IF(IR$63=$C$17,$B254*(IR$60),0))</f>
        <v>0</v>
      </c>
      <c r="IS254" s="50">
        <f>IF(IS$63&lt;=$C$17,($C$34*IS$59*$B254/$C$63)*(IF(COUNTA($D254:IR254)*(12/$C$63)&lt;=$C$9,0,1)),0)+IF(IT$63=$C$17,0,IF(IS$63=$C$17,$B254*(IS$60),0))</f>
        <v>0</v>
      </c>
      <c r="IT254" s="50">
        <f>IF(IT$63&lt;=$C$17,($C$34*IT$59*$B254/$C$63)*(IF(COUNTA($D254:IS254)*(12/$C$63)&lt;=$C$9,0,1)),0)+IF(IU$63=$C$17,0,IF(IT$63=$C$17,$B254*(IT$60),0))</f>
        <v>0</v>
      </c>
      <c r="IU254" s="50">
        <f>IF(IU$63&lt;=$C$17,($C$34*IU$59*$B254/$C$63)*(IF(COUNTA($D254:IT254)*(12/$C$63)&lt;=$C$9,0,1)),0)+IF(IV$63=$C$17,0,IF(IU$63=$C$17,$B254*(IU$60),0))</f>
        <v>0</v>
      </c>
      <c r="IV254" s="50">
        <f>IF(IV$63&lt;=$C$17,($C$34*IV$59*$B254/$C$63)*(IF(COUNTA($D254:IU254)*(12/$C$63)&lt;=$C$9,0,1)),0)+IF(IW$63=$C$17,0,IF(IV$63=$C$17,$B254*(IV$60),0))</f>
        <v>0</v>
      </c>
      <c r="IW254" s="50">
        <f>IF(IW$63&lt;=$C$17,($C$34*IW$59*$B254/$C$63)*(IF(COUNTA($D254:IV254)*(12/$C$63)&lt;=$C$9,0,1)),0)+IF(IX$63=$C$17,0,IF(IW$63=$C$17,$B254*(IW$60),0))</f>
        <v>0</v>
      </c>
      <c r="IX254" s="50"/>
      <c r="IY254" s="50"/>
      <c r="IZ254" s="50"/>
      <c r="JA254" s="50"/>
      <c r="JB254" s="50"/>
      <c r="JC254" s="50"/>
      <c r="JD254" s="50"/>
      <c r="JE254" s="50"/>
      <c r="JF254" s="50"/>
      <c r="JG254" s="50"/>
      <c r="JH254" s="50"/>
      <c r="JI254" s="50"/>
      <c r="JJ254" s="50"/>
      <c r="JK254" s="50"/>
      <c r="JL254" s="50"/>
      <c r="JM254" s="50"/>
      <c r="JN254" s="50"/>
      <c r="JO254" s="50"/>
      <c r="JP254" s="50"/>
      <c r="JQ254" s="50"/>
      <c r="JR254" s="50"/>
      <c r="JS254" s="50"/>
      <c r="JT254" s="50"/>
      <c r="JU254" s="50"/>
      <c r="JV254" s="50"/>
      <c r="JW254" s="50"/>
      <c r="JX254" s="50"/>
      <c r="JY254" s="50"/>
      <c r="JZ254" s="50"/>
      <c r="KA254" s="50"/>
      <c r="KB254" s="50"/>
      <c r="KC254" s="50"/>
      <c r="KD254" s="50"/>
      <c r="KE254" s="50"/>
      <c r="KF254" s="50"/>
      <c r="KG254" s="50"/>
      <c r="KH254" s="50"/>
      <c r="KI254" s="50"/>
      <c r="KJ254" s="50"/>
      <c r="KK254" s="50"/>
      <c r="KL254" s="50"/>
      <c r="KM254" s="50"/>
      <c r="KN254" s="50"/>
      <c r="KO254" s="50"/>
      <c r="KP254" s="50"/>
      <c r="KQ254" s="50"/>
      <c r="KR254" s="50"/>
      <c r="KS254" s="50"/>
      <c r="KT254" s="50"/>
      <c r="KU254" s="50"/>
      <c r="KV254" s="50"/>
      <c r="KW254" s="50"/>
      <c r="KX254" s="50"/>
      <c r="KY254" s="50"/>
      <c r="KZ254" s="50"/>
      <c r="LA254" s="50"/>
      <c r="LB254" s="50"/>
      <c r="LC254" s="50"/>
      <c r="LD254" s="50"/>
      <c r="LE254" s="50"/>
      <c r="LF254" s="50"/>
      <c r="LG254" s="50"/>
      <c r="LH254" s="50"/>
      <c r="LI254" s="50"/>
      <c r="LJ254" s="50"/>
      <c r="LK254" s="50"/>
      <c r="LL254" s="50"/>
      <c r="LM254" s="50"/>
      <c r="LN254" s="50"/>
      <c r="LO254" s="50"/>
      <c r="LP254" s="50"/>
      <c r="LQ254" s="50"/>
      <c r="LR254" s="50"/>
      <c r="LS254" s="50"/>
      <c r="LT254" s="50"/>
      <c r="LU254" s="50"/>
      <c r="LV254" s="50"/>
      <c r="LW254" s="50"/>
      <c r="LX254" s="50"/>
      <c r="LY254" s="50"/>
      <c r="LZ254" s="50"/>
      <c r="MA254" s="50"/>
      <c r="MB254" s="50"/>
      <c r="MC254" s="50"/>
      <c r="MD254" s="50"/>
      <c r="ME254" s="50"/>
      <c r="MF254" s="50"/>
      <c r="MG254" s="50"/>
      <c r="MH254" s="50"/>
      <c r="MI254" s="50"/>
      <c r="MJ254" s="50"/>
      <c r="MK254" s="50"/>
      <c r="ML254" s="50"/>
      <c r="MM254" s="50"/>
      <c r="MN254" s="50"/>
      <c r="MO254" s="50"/>
      <c r="MP254" s="50"/>
      <c r="MQ254" s="50"/>
      <c r="MR254" s="50"/>
      <c r="MS254" s="50"/>
      <c r="MT254" s="50"/>
      <c r="MU254" s="50"/>
      <c r="MV254" s="50"/>
      <c r="MW254" s="50"/>
      <c r="MX254" s="50"/>
      <c r="MY254" s="50"/>
      <c r="MZ254" s="50"/>
      <c r="NA254" s="50"/>
      <c r="NB254" s="50"/>
      <c r="NC254" s="50"/>
      <c r="ND254" s="50"/>
      <c r="NE254" s="50"/>
      <c r="NF254" s="50"/>
      <c r="NG254" s="50"/>
      <c r="NH254" s="50"/>
      <c r="NI254" s="50"/>
      <c r="NJ254" s="50"/>
      <c r="NK254" s="50"/>
      <c r="NL254" s="50"/>
      <c r="NM254" s="50"/>
      <c r="NN254" s="50"/>
      <c r="NO254" s="50"/>
      <c r="NP254" s="50"/>
      <c r="NQ254" s="50"/>
      <c r="NR254" s="50"/>
      <c r="NS254" s="50"/>
      <c r="NT254" s="50"/>
      <c r="NU254" s="50"/>
    </row>
    <row r="255" spans="1:385" outlineLevel="1" x14ac:dyDescent="0.25">
      <c r="A255" s="2" t="s">
        <v>55</v>
      </c>
      <c r="B255" s="79">
        <f ca="1">+OFFSET($D$52,0,COUNTA($B$66:B254),,)</f>
        <v>0</v>
      </c>
      <c r="C255" s="88">
        <f t="shared" si="72"/>
        <v>0</v>
      </c>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c r="FL255" s="47"/>
      <c r="FM255" s="47"/>
      <c r="FN255" s="47"/>
      <c r="FO255" s="47"/>
      <c r="FP255" s="47"/>
      <c r="FQ255" s="47"/>
      <c r="FR255" s="47"/>
      <c r="FS255" s="47"/>
      <c r="FT255" s="47"/>
      <c r="FU255" s="47"/>
      <c r="FV255" s="47"/>
      <c r="FW255" s="47"/>
      <c r="FX255" s="47"/>
      <c r="FY255" s="47"/>
      <c r="FZ255" s="47"/>
      <c r="GA255" s="47"/>
      <c r="GB255" s="47"/>
      <c r="GC255" s="47"/>
      <c r="GD255" s="47"/>
      <c r="GE255" s="47"/>
      <c r="GF255" s="47"/>
      <c r="GG255" s="47"/>
      <c r="GH255" s="47"/>
      <c r="GI255" s="47"/>
      <c r="GJ255" s="47"/>
      <c r="GK255" s="50">
        <f>IF(GL$63&gt;$C$17,0,-GK$53*(12/$C$63))</f>
        <v>0</v>
      </c>
      <c r="GL255" s="50">
        <f>IF(GL$63&lt;=$C$17,($C$34*GL$59*$B255/$C$63)*(IF(COUNTA($D255:GK255)*(12/$C$63)&lt;=$C$9,0,1)),0)+IF(GM$63=$C$17,0,IF(GL$63=$C$17,$B255*(GL$60),0))</f>
        <v>0</v>
      </c>
      <c r="GM255" s="50">
        <f>IF(GM$63&lt;=$C$17,($C$34*GM$59*$B255/$C$63)*(IF(COUNTA($D255:GL255)*(12/$C$63)&lt;=$C$9,0,1)),0)+IF(GN$63=$C$17,0,IF(GM$63=$C$17,$B255*(GM$60),0))</f>
        <v>0</v>
      </c>
      <c r="GN255" s="50">
        <f>IF(GN$63&lt;=$C$17,($C$34*GN$59*$B255/$C$63)*(IF(COUNTA($D255:GM255)*(12/$C$63)&lt;=$C$9,0,1)),0)+IF(GO$63=$C$17,0,IF(GN$63=$C$17,$B255*(GN$60),0))</f>
        <v>0</v>
      </c>
      <c r="GO255" s="50">
        <f>IF(GO$63&lt;=$C$17,($C$34*GO$59*$B255/$C$63)*(IF(COUNTA($D255:GN255)*(12/$C$63)&lt;=$C$9,0,1)),0)+IF(GP$63=$C$17,0,IF(GO$63=$C$17,$B255*(GO$60),0))</f>
        <v>0</v>
      </c>
      <c r="GP255" s="50">
        <f>IF(GP$63&lt;=$C$17,($C$34*GP$59*$B255/$C$63)*(IF(COUNTA($D255:GO255)*(12/$C$63)&lt;=$C$9,0,1)),0)+IF(GQ$63=$C$17,0,IF(GP$63=$C$17,$B255*(GP$60),0))</f>
        <v>0</v>
      </c>
      <c r="GQ255" s="50">
        <f>IF(GQ$63&lt;=$C$17,($C$34*GQ$59*$B255/$C$63)*(IF(COUNTA($D255:GP255)*(12/$C$63)&lt;=$C$9,0,1)),0)+IF(GR$63=$C$17,0,IF(GQ$63=$C$17,$B255*(GQ$60),0))</f>
        <v>0</v>
      </c>
      <c r="GR255" s="50">
        <f>IF(GR$63&lt;=$C$17,($C$34*GR$59*$B255/$C$63)*(IF(COUNTA($D255:GQ255)*(12/$C$63)&lt;=$C$9,0,1)),0)+IF(GS$63=$C$17,0,IF(GR$63=$C$17,$B255*(GR$60),0))</f>
        <v>0</v>
      </c>
      <c r="GS255" s="50">
        <f>IF(GS$63&lt;=$C$17,($C$34*GS$59*$B255/$C$63)*(IF(COUNTA($D255:GR255)*(12/$C$63)&lt;=$C$9,0,1)),0)+IF(GT$63=$C$17,0,IF(GS$63=$C$17,$B255*(GS$60),0))</f>
        <v>0</v>
      </c>
      <c r="GT255" s="50">
        <f>IF(GT$63&lt;=$C$17,($C$34*GT$59*$B255/$C$63)*(IF(COUNTA($D255:GS255)*(12/$C$63)&lt;=$C$9,0,1)),0)+IF(GU$63=$C$17,0,IF(GT$63=$C$17,$B255*(GT$60),0))</f>
        <v>0</v>
      </c>
      <c r="GU255" s="50">
        <f>IF(GU$63&lt;=$C$17,($C$34*GU$59*$B255/$C$63)*(IF(COUNTA($D255:GT255)*(12/$C$63)&lt;=$C$9,0,1)),0)+IF(GV$63=$C$17,0,IF(GU$63=$C$17,$B255*(GU$60),0))</f>
        <v>0</v>
      </c>
      <c r="GV255" s="50">
        <f>IF(GV$63&lt;=$C$17,($C$34*GV$59*$B255/$C$63)*(IF(COUNTA($D255:GU255)*(12/$C$63)&lt;=$C$9,0,1)),0)+IF(GW$63=$C$17,0,IF(GV$63=$C$17,$B255*(GV$60),0))</f>
        <v>0</v>
      </c>
      <c r="GW255" s="50">
        <f>IF(GW$63&lt;=$C$17,($C$34*GW$59*$B255/$C$63)*(IF(COUNTA($D255:GV255)*(12/$C$63)&lt;=$C$9,0,1)),0)+IF(GX$63=$C$17,0,IF(GW$63=$C$17,$B255*(GW$60),0))</f>
        <v>0</v>
      </c>
      <c r="GX255" s="50">
        <f>IF(GX$63&lt;=$C$17,($C$34*GX$59*$B255/$C$63)*(IF(COUNTA($D255:GW255)*(12/$C$63)&lt;=$C$9,0,1)),0)+IF(GY$63=$C$17,0,IF(GX$63=$C$17,$B255*(GX$60),0))</f>
        <v>0</v>
      </c>
      <c r="GY255" s="50">
        <f>IF(GY$63&lt;=$C$17,($C$34*GY$59*$B255/$C$63)*(IF(COUNTA($D255:GX255)*(12/$C$63)&lt;=$C$9,0,1)),0)+IF(GZ$63=$C$17,0,IF(GY$63=$C$17,$B255*(GY$60),0))</f>
        <v>0</v>
      </c>
      <c r="GZ255" s="50">
        <f>IF(GZ$63&lt;=$C$17,($C$34*GZ$59*$B255/$C$63)*(IF(COUNTA($D255:GY255)*(12/$C$63)&lt;=$C$9,0,1)),0)+IF(HA$63=$C$17,0,IF(GZ$63=$C$17,$B255*(GZ$60),0))</f>
        <v>0</v>
      </c>
      <c r="HA255" s="50">
        <f>IF(HA$63&lt;=$C$17,($C$34*HA$59*$B255/$C$63)*(IF(COUNTA($D255:GZ255)*(12/$C$63)&lt;=$C$9,0,1)),0)+IF(HB$63=$C$17,0,IF(HA$63=$C$17,$B255*(HA$60),0))</f>
        <v>0</v>
      </c>
      <c r="HB255" s="50">
        <f>IF(HB$63&lt;=$C$17,($C$34*HB$59*$B255/$C$63)*(IF(COUNTA($D255:HA255)*(12/$C$63)&lt;=$C$9,0,1)),0)+IF(HC$63=$C$17,0,IF(HB$63=$C$17,$B255*(HB$60),0))</f>
        <v>0</v>
      </c>
      <c r="HC255" s="50">
        <f>IF(HC$63&lt;=$C$17,($C$34*HC$59*$B255/$C$63)*(IF(COUNTA($D255:HB255)*(12/$C$63)&lt;=$C$9,0,1)),0)+IF(HD$63=$C$17,0,IF(HC$63=$C$17,$B255*(HC$60),0))</f>
        <v>0</v>
      </c>
      <c r="HD255" s="50">
        <f>IF(HD$63&lt;=$C$17,($C$34*HD$59*$B255/$C$63)*(IF(COUNTA($D255:HC255)*(12/$C$63)&lt;=$C$9,0,1)),0)+IF(HE$63=$C$17,0,IF(HD$63=$C$17,$B255*(HD$60),0))</f>
        <v>0</v>
      </c>
      <c r="HE255" s="50">
        <f>IF(HE$63&lt;=$C$17,($C$34*HE$59*$B255/$C$63)*(IF(COUNTA($D255:HD255)*(12/$C$63)&lt;=$C$9,0,1)),0)+IF(HF$63=$C$17,0,IF(HE$63=$C$17,$B255*(HE$60),0))</f>
        <v>0</v>
      </c>
      <c r="HF255" s="50">
        <f>IF(HF$63&lt;=$C$17,($C$34*HF$59*$B255/$C$63)*(IF(COUNTA($D255:HE255)*(12/$C$63)&lt;=$C$9,0,1)),0)+IF(HG$63=$C$17,0,IF(HF$63=$C$17,$B255*(HF$60),0))</f>
        <v>0</v>
      </c>
      <c r="HG255" s="50">
        <f>IF(HG$63&lt;=$C$17,($C$34*HG$59*$B255/$C$63)*(IF(COUNTA($D255:HF255)*(12/$C$63)&lt;=$C$9,0,1)),0)+IF(HH$63=$C$17,0,IF(HG$63=$C$17,$B255*(HG$60),0))</f>
        <v>0</v>
      </c>
      <c r="HH255" s="50">
        <f>IF(HH$63&lt;=$C$17,($C$34*HH$59*$B255/$C$63)*(IF(COUNTA($D255:HG255)*(12/$C$63)&lt;=$C$9,0,1)),0)+IF(HI$63=$C$17,0,IF(HH$63=$C$17,$B255*(HH$60),0))</f>
        <v>0</v>
      </c>
      <c r="HI255" s="50">
        <f>IF(HI$63&lt;=$C$17,($C$34*HI$59*$B255/$C$63)*(IF(COUNTA($D255:HH255)*(12/$C$63)&lt;=$C$9,0,1)),0)+IF(HJ$63=$C$17,0,IF(HI$63=$C$17,$B255*(HI$60),0))</f>
        <v>0</v>
      </c>
      <c r="HJ255" s="50">
        <f>IF(HJ$63&lt;=$C$17,($C$34*HJ$59*$B255/$C$63)*(IF(COUNTA($D255:HI255)*(12/$C$63)&lt;=$C$9,0,1)),0)+IF(HK$63=$C$17,0,IF(HJ$63=$C$17,$B255*(HJ$60),0))</f>
        <v>0</v>
      </c>
      <c r="HK255" s="50">
        <f>IF(HK$63&lt;=$C$17,($C$34*HK$59*$B255/$C$63)*(IF(COUNTA($D255:HJ255)*(12/$C$63)&lt;=$C$9,0,1)),0)+IF(HL$63=$C$17,0,IF(HK$63=$C$17,$B255*(HK$60),0))</f>
        <v>0</v>
      </c>
      <c r="HL255" s="50">
        <f>IF(HL$63&lt;=$C$17,($C$34*HL$59*$B255/$C$63)*(IF(COUNTA($D255:HK255)*(12/$C$63)&lt;=$C$9,0,1)),0)+IF(HM$63=$C$17,0,IF(HL$63=$C$17,$B255*(HL$60),0))</f>
        <v>0</v>
      </c>
      <c r="HM255" s="50">
        <f>IF(HM$63&lt;=$C$17,($C$34*HM$59*$B255/$C$63)*(IF(COUNTA($D255:HL255)*(12/$C$63)&lt;=$C$9,0,1)),0)+IF(HN$63=$C$17,0,IF(HM$63=$C$17,$B255*(HM$60),0))</f>
        <v>0</v>
      </c>
      <c r="HN255" s="50">
        <f>IF(HN$63&lt;=$C$17,($C$34*HN$59*$B255/$C$63)*(IF(COUNTA($D255:HM255)*(12/$C$63)&lt;=$C$9,0,1)),0)+IF(HO$63=$C$17,0,IF(HN$63=$C$17,$B255*(HN$60),0))</f>
        <v>0</v>
      </c>
      <c r="HO255" s="50">
        <f>IF(HO$63&lt;=$C$17,($C$34*HO$59*$B255/$C$63)*(IF(COUNTA($D255:HN255)*(12/$C$63)&lt;=$C$9,0,1)),0)+IF(HP$63=$C$17,0,IF(HO$63=$C$17,$B255*(HO$60),0))</f>
        <v>0</v>
      </c>
      <c r="HP255" s="50">
        <f>IF(HP$63&lt;=$C$17,($C$34*HP$59*$B255/$C$63)*(IF(COUNTA($D255:HO255)*(12/$C$63)&lt;=$C$9,0,1)),0)+IF(HQ$63=$C$17,0,IF(HP$63=$C$17,$B255*(HP$60),0))</f>
        <v>0</v>
      </c>
      <c r="HQ255" s="50">
        <f>IF(HQ$63&lt;=$C$17,($C$34*HQ$59*$B255/$C$63)*(IF(COUNTA($D255:HP255)*(12/$C$63)&lt;=$C$9,0,1)),0)+IF(HR$63=$C$17,0,IF(HQ$63=$C$17,$B255*(HQ$60),0))</f>
        <v>0</v>
      </c>
      <c r="HR255" s="50">
        <f>IF(HR$63&lt;=$C$17,($C$34*HR$59*$B255/$C$63)*(IF(COUNTA($D255:HQ255)*(12/$C$63)&lt;=$C$9,0,1)),0)+IF(HS$63=$C$17,0,IF(HR$63=$C$17,$B255*(HR$60),0))</f>
        <v>0</v>
      </c>
      <c r="HS255" s="50">
        <f>IF(HS$63&lt;=$C$17,($C$34*HS$59*$B255/$C$63)*(IF(COUNTA($D255:HR255)*(12/$C$63)&lt;=$C$9,0,1)),0)+IF(HT$63=$C$17,0,IF(HS$63=$C$17,$B255*(HS$60),0))</f>
        <v>0</v>
      </c>
      <c r="HT255" s="50">
        <f>IF(HT$63&lt;=$C$17,($C$34*HT$59*$B255/$C$63)*(IF(COUNTA($D255:HS255)*(12/$C$63)&lt;=$C$9,0,1)),0)+IF(HU$63=$C$17,0,IF(HT$63=$C$17,$B255*(HT$60),0))</f>
        <v>0</v>
      </c>
      <c r="HU255" s="50">
        <f>IF(HU$63&lt;=$C$17,($C$34*HU$59*$B255/$C$63)*(IF(COUNTA($D255:HT255)*(12/$C$63)&lt;=$C$9,0,1)),0)+IF(HV$63=$C$17,0,IF(HU$63=$C$17,$B255*(HU$60),0))</f>
        <v>0</v>
      </c>
      <c r="HV255" s="50">
        <f>IF(HV$63&lt;=$C$17,($C$34*HV$59*$B255/$C$63)*(IF(COUNTA($D255:HU255)*(12/$C$63)&lt;=$C$9,0,1)),0)+IF(HW$63=$C$17,0,IF(HV$63=$C$17,$B255*(HV$60),0))</f>
        <v>0</v>
      </c>
      <c r="HW255" s="50">
        <f>IF(HW$63&lt;=$C$17,($C$34*HW$59*$B255/$C$63)*(IF(COUNTA($D255:HV255)*(12/$C$63)&lt;=$C$9,0,1)),0)+IF(HX$63=$C$17,0,IF(HW$63=$C$17,$B255*(HW$60),0))</f>
        <v>0</v>
      </c>
      <c r="HX255" s="50">
        <f>IF(HX$63&lt;=$C$17,($C$34*HX$59*$B255/$C$63)*(IF(COUNTA($D255:HW255)*(12/$C$63)&lt;=$C$9,0,1)),0)+IF(HY$63=$C$17,0,IF(HX$63=$C$17,$B255*(HX$60),0))</f>
        <v>0</v>
      </c>
      <c r="HY255" s="50">
        <f>IF(HY$63&lt;=$C$17,($C$34*HY$59*$B255/$C$63)*(IF(COUNTA($D255:HX255)*(12/$C$63)&lt;=$C$9,0,1)),0)+IF(HZ$63=$C$17,0,IF(HY$63=$C$17,$B255*(HY$60),0))</f>
        <v>0</v>
      </c>
      <c r="HZ255" s="50">
        <f>IF(HZ$63&lt;=$C$17,($C$34*HZ$59*$B255/$C$63)*(IF(COUNTA($D255:HY255)*(12/$C$63)&lt;=$C$9,0,1)),0)+IF(IA$63=$C$17,0,IF(HZ$63=$C$17,$B255*(HZ$60),0))</f>
        <v>0</v>
      </c>
      <c r="IA255" s="50">
        <f>IF(IA$63&lt;=$C$17,($C$34*IA$59*$B255/$C$63)*(IF(COUNTA($D255:HZ255)*(12/$C$63)&lt;=$C$9,0,1)),0)+IF(IB$63=$C$17,0,IF(IA$63=$C$17,$B255*(IA$60),0))</f>
        <v>0</v>
      </c>
      <c r="IB255" s="50">
        <f>IF(IB$63&lt;=$C$17,($C$34*IB$59*$B255/$C$63)*(IF(COUNTA($D255:IA255)*(12/$C$63)&lt;=$C$9,0,1)),0)+IF(IC$63=$C$17,0,IF(IB$63=$C$17,$B255*(IB$60),0))</f>
        <v>0</v>
      </c>
      <c r="IC255" s="50">
        <f>IF(IC$63&lt;=$C$17,($C$34*IC$59*$B255/$C$63)*(IF(COUNTA($D255:IB255)*(12/$C$63)&lt;=$C$9,0,1)),0)+IF(ID$63=$C$17,0,IF(IC$63=$C$17,$B255*(IC$60),0))</f>
        <v>0</v>
      </c>
      <c r="ID255" s="50">
        <f>IF(ID$63&lt;=$C$17,($C$34*ID$59*$B255/$C$63)*(IF(COUNTA($D255:IC255)*(12/$C$63)&lt;=$C$9,0,1)),0)+IF(IE$63=$C$17,0,IF(ID$63=$C$17,$B255*(ID$60),0))</f>
        <v>0</v>
      </c>
      <c r="IE255" s="50">
        <f>IF(IE$63&lt;=$C$17,($C$34*IE$59*$B255/$C$63)*(IF(COUNTA($D255:ID255)*(12/$C$63)&lt;=$C$9,0,1)),0)+IF(IF$63=$C$17,0,IF(IE$63=$C$17,$B255*(IE$60),0))</f>
        <v>0</v>
      </c>
      <c r="IF255" s="50">
        <f>IF(IF$63&lt;=$C$17,($C$34*IF$59*$B255/$C$63)*(IF(COUNTA($D255:IE255)*(12/$C$63)&lt;=$C$9,0,1)),0)+IF(IG$63=$C$17,0,IF(IF$63=$C$17,$B255*(IF$60),0))</f>
        <v>0</v>
      </c>
      <c r="IG255" s="50">
        <f>IF(IG$63&lt;=$C$17,($C$34*IG$59*$B255/$C$63)*(IF(COUNTA($D255:IF255)*(12/$C$63)&lt;=$C$9,0,1)),0)+IF(IH$63=$C$17,0,IF(IG$63=$C$17,$B255*(IG$60),0))</f>
        <v>0</v>
      </c>
      <c r="IH255" s="50">
        <f>IF(IH$63&lt;=$C$17,($C$34*IH$59*$B255/$C$63)*(IF(COUNTA($D255:IG255)*(12/$C$63)&lt;=$C$9,0,1)),0)+IF(II$63=$C$17,0,IF(IH$63=$C$17,$B255*(IH$60),0))</f>
        <v>0</v>
      </c>
      <c r="II255" s="50">
        <f>IF(II$63&lt;=$C$17,($C$34*II$59*$B255/$C$63)*(IF(COUNTA($D255:IH255)*(12/$C$63)&lt;=$C$9,0,1)),0)+IF(IJ$63=$C$17,0,IF(II$63=$C$17,$B255*(II$60),0))</f>
        <v>0</v>
      </c>
      <c r="IJ255" s="50">
        <f>IF(IJ$63&lt;=$C$17,($C$34*IJ$59*$B255/$C$63)*(IF(COUNTA($D255:II255)*(12/$C$63)&lt;=$C$9,0,1)),0)+IF(IK$63=$C$17,0,IF(IJ$63=$C$17,$B255*(IJ$60),0))</f>
        <v>0</v>
      </c>
      <c r="IK255" s="50">
        <f>IF(IK$63&lt;=$C$17,($C$34*IK$59*$B255/$C$63)*(IF(COUNTA($D255:IJ255)*(12/$C$63)&lt;=$C$9,0,1)),0)+IF(IL$63=$C$17,0,IF(IK$63=$C$17,$B255*(IK$60),0))</f>
        <v>0</v>
      </c>
      <c r="IL255" s="50">
        <f>IF(IL$63&lt;=$C$17,($C$34*IL$59*$B255/$C$63)*(IF(COUNTA($D255:IK255)*(12/$C$63)&lt;=$C$9,0,1)),0)+IF(IM$63=$C$17,0,IF(IL$63=$C$17,$B255*(IL$60),0))</f>
        <v>0</v>
      </c>
      <c r="IM255" s="50">
        <f>IF(IM$63&lt;=$C$17,($C$34*IM$59*$B255/$C$63)*(IF(COUNTA($D255:IL255)*(12/$C$63)&lt;=$C$9,0,1)),0)+IF(IN$63=$C$17,0,IF(IM$63=$C$17,$B255*(IM$60),0))</f>
        <v>0</v>
      </c>
      <c r="IN255" s="50">
        <f>IF(IN$63&lt;=$C$17,($C$34*IN$59*$B255/$C$63)*(IF(COUNTA($D255:IM255)*(12/$C$63)&lt;=$C$9,0,1)),0)+IF(IO$63=$C$17,0,IF(IN$63=$C$17,$B255*(IN$60),0))</f>
        <v>0</v>
      </c>
      <c r="IO255" s="50">
        <f>IF(IO$63&lt;=$C$17,($C$34*IO$59*$B255/$C$63)*(IF(COUNTA($D255:IN255)*(12/$C$63)&lt;=$C$9,0,1)),0)+IF(IP$63=$C$17,0,IF(IO$63=$C$17,$B255*(IO$60),0))</f>
        <v>0</v>
      </c>
      <c r="IP255" s="50">
        <f>IF(IP$63&lt;=$C$17,($C$34*IP$59*$B255/$C$63)*(IF(COUNTA($D255:IO255)*(12/$C$63)&lt;=$C$9,0,1)),0)+IF(IQ$63=$C$17,0,IF(IP$63=$C$17,$B255*(IP$60),0))</f>
        <v>0</v>
      </c>
      <c r="IQ255" s="50">
        <f>IF(IQ$63&lt;=$C$17,($C$34*IQ$59*$B255/$C$63)*(IF(COUNTA($D255:IP255)*(12/$C$63)&lt;=$C$9,0,1)),0)+IF(IR$63=$C$17,0,IF(IQ$63=$C$17,$B255*(IQ$60),0))</f>
        <v>0</v>
      </c>
      <c r="IR255" s="50">
        <f>IF(IR$63&lt;=$C$17,($C$34*IR$59*$B255/$C$63)*(IF(COUNTA($D255:IQ255)*(12/$C$63)&lt;=$C$9,0,1)),0)+IF(IS$63=$C$17,0,IF(IR$63=$C$17,$B255*(IR$60),0))</f>
        <v>0</v>
      </c>
      <c r="IS255" s="50">
        <f>IF(IS$63&lt;=$C$17,($C$34*IS$59*$B255/$C$63)*(IF(COUNTA($D255:IR255)*(12/$C$63)&lt;=$C$9,0,1)),0)+IF(IT$63=$C$17,0,IF(IS$63=$C$17,$B255*(IS$60),0))</f>
        <v>0</v>
      </c>
      <c r="IT255" s="50">
        <f>IF(IT$63&lt;=$C$17,($C$34*IT$59*$B255/$C$63)*(IF(COUNTA($D255:IS255)*(12/$C$63)&lt;=$C$9,0,1)),0)+IF(IU$63=$C$17,0,IF(IT$63=$C$17,$B255*(IT$60),0))</f>
        <v>0</v>
      </c>
      <c r="IU255" s="50">
        <f>IF(IU$63&lt;=$C$17,($C$34*IU$59*$B255/$C$63)*(IF(COUNTA($D255:IT255)*(12/$C$63)&lt;=$C$9,0,1)),0)+IF(IV$63=$C$17,0,IF(IU$63=$C$17,$B255*(IU$60),0))</f>
        <v>0</v>
      </c>
      <c r="IV255" s="50">
        <f>IF(IV$63&lt;=$C$17,($C$34*IV$59*$B255/$C$63)*(IF(COUNTA($D255:IU255)*(12/$C$63)&lt;=$C$9,0,1)),0)+IF(IW$63=$C$17,0,IF(IV$63=$C$17,$B255*(IV$60),0))</f>
        <v>0</v>
      </c>
      <c r="IW255" s="50">
        <f>IF(IW$63&lt;=$C$17,($C$34*IW$59*$B255/$C$63)*(IF(COUNTA($D255:IV255)*(12/$C$63)&lt;=$C$9,0,1)),0)+IF(IX$63=$C$17,0,IF(IW$63=$C$17,$B255*(IW$60),0))</f>
        <v>0</v>
      </c>
      <c r="IX255" s="50"/>
      <c r="IY255" s="50"/>
      <c r="IZ255" s="50"/>
      <c r="JA255" s="50"/>
      <c r="JB255" s="50"/>
      <c r="JC255" s="50"/>
      <c r="JD255" s="50"/>
      <c r="JE255" s="50"/>
      <c r="JF255" s="50"/>
      <c r="JG255" s="50"/>
      <c r="JH255" s="50"/>
      <c r="JI255" s="50"/>
      <c r="JJ255" s="50"/>
      <c r="JK255" s="50"/>
      <c r="JL255" s="50"/>
      <c r="JM255" s="50"/>
      <c r="JN255" s="50"/>
      <c r="JO255" s="50"/>
      <c r="JP255" s="50"/>
      <c r="JQ255" s="50"/>
      <c r="JR255" s="50"/>
      <c r="JS255" s="50"/>
      <c r="JT255" s="50"/>
      <c r="JU255" s="50"/>
      <c r="JV255" s="50"/>
      <c r="JW255" s="50"/>
      <c r="JX255" s="50"/>
      <c r="JY255" s="50"/>
      <c r="JZ255" s="50"/>
      <c r="KA255" s="50"/>
      <c r="KB255" s="50"/>
      <c r="KC255" s="50"/>
      <c r="KD255" s="50"/>
      <c r="KE255" s="50"/>
      <c r="KF255" s="50"/>
      <c r="KG255" s="50"/>
      <c r="KH255" s="50"/>
      <c r="KI255" s="50"/>
      <c r="KJ255" s="50"/>
      <c r="KK255" s="50"/>
      <c r="KL255" s="50"/>
      <c r="KM255" s="50"/>
      <c r="KN255" s="50"/>
      <c r="KO255" s="50"/>
      <c r="KP255" s="50"/>
      <c r="KQ255" s="50"/>
      <c r="KR255" s="50"/>
      <c r="KS255" s="50"/>
      <c r="KT255" s="50"/>
      <c r="KU255" s="50"/>
      <c r="KV255" s="50"/>
      <c r="KW255" s="50"/>
      <c r="KX255" s="50"/>
      <c r="KY255" s="50"/>
      <c r="KZ255" s="50"/>
      <c r="LA255" s="50"/>
      <c r="LB255" s="50"/>
      <c r="LC255" s="50"/>
      <c r="LD255" s="50"/>
      <c r="LE255" s="50"/>
      <c r="LF255" s="50"/>
      <c r="LG255" s="50"/>
      <c r="LH255" s="50"/>
      <c r="LI255" s="50"/>
      <c r="LJ255" s="50"/>
      <c r="LK255" s="50"/>
      <c r="LL255" s="50"/>
      <c r="LM255" s="50"/>
      <c r="LN255" s="50"/>
      <c r="LO255" s="50"/>
      <c r="LP255" s="50"/>
      <c r="LQ255" s="50"/>
      <c r="LR255" s="50"/>
      <c r="LS255" s="50"/>
      <c r="LT255" s="50"/>
      <c r="LU255" s="50"/>
      <c r="LV255" s="50"/>
      <c r="LW255" s="50"/>
      <c r="LX255" s="50"/>
      <c r="LY255" s="50"/>
      <c r="LZ255" s="50"/>
      <c r="MA255" s="50"/>
      <c r="MB255" s="50"/>
      <c r="MC255" s="50"/>
      <c r="MD255" s="50"/>
      <c r="ME255" s="50"/>
      <c r="MF255" s="50"/>
      <c r="MG255" s="50"/>
      <c r="MH255" s="50"/>
      <c r="MI255" s="50"/>
      <c r="MJ255" s="50"/>
      <c r="MK255" s="50"/>
      <c r="ML255" s="50"/>
      <c r="MM255" s="50"/>
      <c r="MN255" s="50"/>
      <c r="MO255" s="50"/>
      <c r="MP255" s="50"/>
      <c r="MQ255" s="50"/>
      <c r="MR255" s="50"/>
      <c r="MS255" s="50"/>
      <c r="MT255" s="50"/>
      <c r="MU255" s="50"/>
      <c r="MV255" s="50"/>
      <c r="MW255" s="50"/>
      <c r="MX255" s="50"/>
      <c r="MY255" s="50"/>
      <c r="MZ255" s="50"/>
      <c r="NA255" s="50"/>
      <c r="NB255" s="50"/>
      <c r="NC255" s="50"/>
      <c r="ND255" s="50"/>
      <c r="NE255" s="50"/>
      <c r="NF255" s="50"/>
      <c r="NG255" s="50"/>
      <c r="NH255" s="50"/>
      <c r="NI255" s="50"/>
      <c r="NJ255" s="50"/>
      <c r="NK255" s="50"/>
      <c r="NL255" s="50"/>
      <c r="NM255" s="50"/>
      <c r="NN255" s="50"/>
      <c r="NO255" s="50"/>
      <c r="NP255" s="50"/>
      <c r="NQ255" s="50"/>
      <c r="NR255" s="50"/>
      <c r="NS255" s="50"/>
      <c r="NT255" s="50"/>
      <c r="NU255" s="50"/>
    </row>
    <row r="256" spans="1:385" outlineLevel="1" x14ac:dyDescent="0.25">
      <c r="A256" s="2" t="s">
        <v>55</v>
      </c>
      <c r="B256" s="79">
        <f ca="1">+OFFSET($D$52,0,COUNTA($B$66:B255),,)</f>
        <v>0</v>
      </c>
      <c r="C256" s="88">
        <f t="shared" si="72"/>
        <v>0</v>
      </c>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47"/>
      <c r="EJ256" s="47"/>
      <c r="EK256" s="47"/>
      <c r="EL256" s="47"/>
      <c r="EM256" s="47"/>
      <c r="EN256" s="47"/>
      <c r="EO256" s="47"/>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c r="FL256" s="47"/>
      <c r="FM256" s="47"/>
      <c r="FN256" s="47"/>
      <c r="FO256" s="47"/>
      <c r="FP256" s="47"/>
      <c r="FQ256" s="47"/>
      <c r="FR256" s="47"/>
      <c r="FS256" s="47"/>
      <c r="FT256" s="47"/>
      <c r="FU256" s="47"/>
      <c r="FV256" s="47"/>
      <c r="FW256" s="47"/>
      <c r="FX256" s="47"/>
      <c r="FY256" s="47"/>
      <c r="FZ256" s="47"/>
      <c r="GA256" s="47"/>
      <c r="GB256" s="47"/>
      <c r="GC256" s="47"/>
      <c r="GD256" s="47"/>
      <c r="GE256" s="47"/>
      <c r="GF256" s="47"/>
      <c r="GG256" s="47"/>
      <c r="GH256" s="47"/>
      <c r="GI256" s="47"/>
      <c r="GJ256" s="47"/>
      <c r="GK256" s="47"/>
      <c r="GL256" s="50">
        <f>IF(GM$63&gt;$C$17,0,-GL$53*(12/$C$63))</f>
        <v>0</v>
      </c>
      <c r="GM256" s="50">
        <f>IF(GM$63&lt;=$C$17,($C$34*GM$59*$B256/$C$63)*(IF(COUNTA($D256:GL256)*(12/$C$63)&lt;=$C$9,0,1)),0)+IF(GN$63=$C$17,0,IF(GM$63=$C$17,$B256*(GM$60),0))</f>
        <v>0</v>
      </c>
      <c r="GN256" s="50">
        <f>IF(GN$63&lt;=$C$17,($C$34*GN$59*$B256/$C$63)*(IF(COUNTA($D256:GM256)*(12/$C$63)&lt;=$C$9,0,1)),0)+IF(GO$63=$C$17,0,IF(GN$63=$C$17,$B256*(GN$60),0))</f>
        <v>0</v>
      </c>
      <c r="GO256" s="50">
        <f>IF(GO$63&lt;=$C$17,($C$34*GO$59*$B256/$C$63)*(IF(COUNTA($D256:GN256)*(12/$C$63)&lt;=$C$9,0,1)),0)+IF(GP$63=$C$17,0,IF(GO$63=$C$17,$B256*(GO$60),0))</f>
        <v>0</v>
      </c>
      <c r="GP256" s="50">
        <f>IF(GP$63&lt;=$C$17,($C$34*GP$59*$B256/$C$63)*(IF(COUNTA($D256:GO256)*(12/$C$63)&lt;=$C$9,0,1)),0)+IF(GQ$63=$C$17,0,IF(GP$63=$C$17,$B256*(GP$60),0))</f>
        <v>0</v>
      </c>
      <c r="GQ256" s="50">
        <f>IF(GQ$63&lt;=$C$17,($C$34*GQ$59*$B256/$C$63)*(IF(COUNTA($D256:GP256)*(12/$C$63)&lt;=$C$9,0,1)),0)+IF(GR$63=$C$17,0,IF(GQ$63=$C$17,$B256*(GQ$60),0))</f>
        <v>0</v>
      </c>
      <c r="GR256" s="50">
        <f>IF(GR$63&lt;=$C$17,($C$34*GR$59*$B256/$C$63)*(IF(COUNTA($D256:GQ256)*(12/$C$63)&lt;=$C$9,0,1)),0)+IF(GS$63=$C$17,0,IF(GR$63=$C$17,$B256*(GR$60),0))</f>
        <v>0</v>
      </c>
      <c r="GS256" s="50">
        <f>IF(GS$63&lt;=$C$17,($C$34*GS$59*$B256/$C$63)*(IF(COUNTA($D256:GR256)*(12/$C$63)&lt;=$C$9,0,1)),0)+IF(GT$63=$C$17,0,IF(GS$63=$C$17,$B256*(GS$60),0))</f>
        <v>0</v>
      </c>
      <c r="GT256" s="50">
        <f>IF(GT$63&lt;=$C$17,($C$34*GT$59*$B256/$C$63)*(IF(COUNTA($D256:GS256)*(12/$C$63)&lt;=$C$9,0,1)),0)+IF(GU$63=$C$17,0,IF(GT$63=$C$17,$B256*(GT$60),0))</f>
        <v>0</v>
      </c>
      <c r="GU256" s="50">
        <f>IF(GU$63&lt;=$C$17,($C$34*GU$59*$B256/$C$63)*(IF(COUNTA($D256:GT256)*(12/$C$63)&lt;=$C$9,0,1)),0)+IF(GV$63=$C$17,0,IF(GU$63=$C$17,$B256*(GU$60),0))</f>
        <v>0</v>
      </c>
      <c r="GV256" s="50">
        <f>IF(GV$63&lt;=$C$17,($C$34*GV$59*$B256/$C$63)*(IF(COUNTA($D256:GU256)*(12/$C$63)&lt;=$C$9,0,1)),0)+IF(GW$63=$C$17,0,IF(GV$63=$C$17,$B256*(GV$60),0))</f>
        <v>0</v>
      </c>
      <c r="GW256" s="50">
        <f>IF(GW$63&lt;=$C$17,($C$34*GW$59*$B256/$C$63)*(IF(COUNTA($D256:GV256)*(12/$C$63)&lt;=$C$9,0,1)),0)+IF(GX$63=$C$17,0,IF(GW$63=$C$17,$B256*(GW$60),0))</f>
        <v>0</v>
      </c>
      <c r="GX256" s="50">
        <f>IF(GX$63&lt;=$C$17,($C$34*GX$59*$B256/$C$63)*(IF(COUNTA($D256:GW256)*(12/$C$63)&lt;=$C$9,0,1)),0)+IF(GY$63=$C$17,0,IF(GX$63=$C$17,$B256*(GX$60),0))</f>
        <v>0</v>
      </c>
      <c r="GY256" s="50">
        <f>IF(GY$63&lt;=$C$17,($C$34*GY$59*$B256/$C$63)*(IF(COUNTA($D256:GX256)*(12/$C$63)&lt;=$C$9,0,1)),0)+IF(GZ$63=$C$17,0,IF(GY$63=$C$17,$B256*(GY$60),0))</f>
        <v>0</v>
      </c>
      <c r="GZ256" s="50">
        <f>IF(GZ$63&lt;=$C$17,($C$34*GZ$59*$B256/$C$63)*(IF(COUNTA($D256:GY256)*(12/$C$63)&lt;=$C$9,0,1)),0)+IF(HA$63=$C$17,0,IF(GZ$63=$C$17,$B256*(GZ$60),0))</f>
        <v>0</v>
      </c>
      <c r="HA256" s="50">
        <f>IF(HA$63&lt;=$C$17,($C$34*HA$59*$B256/$C$63)*(IF(COUNTA($D256:GZ256)*(12/$C$63)&lt;=$C$9,0,1)),0)+IF(HB$63=$C$17,0,IF(HA$63=$C$17,$B256*(HA$60),0))</f>
        <v>0</v>
      </c>
      <c r="HB256" s="50">
        <f>IF(HB$63&lt;=$C$17,($C$34*HB$59*$B256/$C$63)*(IF(COUNTA($D256:HA256)*(12/$C$63)&lt;=$C$9,0,1)),0)+IF(HC$63=$C$17,0,IF(HB$63=$C$17,$B256*(HB$60),0))</f>
        <v>0</v>
      </c>
      <c r="HC256" s="50">
        <f>IF(HC$63&lt;=$C$17,($C$34*HC$59*$B256/$C$63)*(IF(COUNTA($D256:HB256)*(12/$C$63)&lt;=$C$9,0,1)),0)+IF(HD$63=$C$17,0,IF(HC$63=$C$17,$B256*(HC$60),0))</f>
        <v>0</v>
      </c>
      <c r="HD256" s="50">
        <f>IF(HD$63&lt;=$C$17,($C$34*HD$59*$B256/$C$63)*(IF(COUNTA($D256:HC256)*(12/$C$63)&lt;=$C$9,0,1)),0)+IF(HE$63=$C$17,0,IF(HD$63=$C$17,$B256*(HD$60),0))</f>
        <v>0</v>
      </c>
      <c r="HE256" s="50">
        <f>IF(HE$63&lt;=$C$17,($C$34*HE$59*$B256/$C$63)*(IF(COUNTA($D256:HD256)*(12/$C$63)&lt;=$C$9,0,1)),0)+IF(HF$63=$C$17,0,IF(HE$63=$C$17,$B256*(HE$60),0))</f>
        <v>0</v>
      </c>
      <c r="HF256" s="50">
        <f>IF(HF$63&lt;=$C$17,($C$34*HF$59*$B256/$C$63)*(IF(COUNTA($D256:HE256)*(12/$C$63)&lt;=$C$9,0,1)),0)+IF(HG$63=$C$17,0,IF(HF$63=$C$17,$B256*(HF$60),0))</f>
        <v>0</v>
      </c>
      <c r="HG256" s="50">
        <f>IF(HG$63&lt;=$C$17,($C$34*HG$59*$B256/$C$63)*(IF(COUNTA($D256:HF256)*(12/$C$63)&lt;=$C$9,0,1)),0)+IF(HH$63=$C$17,0,IF(HG$63=$C$17,$B256*(HG$60),0))</f>
        <v>0</v>
      </c>
      <c r="HH256" s="50">
        <f>IF(HH$63&lt;=$C$17,($C$34*HH$59*$B256/$C$63)*(IF(COUNTA($D256:HG256)*(12/$C$63)&lt;=$C$9,0,1)),0)+IF(HI$63=$C$17,0,IF(HH$63=$C$17,$B256*(HH$60),0))</f>
        <v>0</v>
      </c>
      <c r="HI256" s="50">
        <f>IF(HI$63&lt;=$C$17,($C$34*HI$59*$B256/$C$63)*(IF(COUNTA($D256:HH256)*(12/$C$63)&lt;=$C$9,0,1)),0)+IF(HJ$63=$C$17,0,IF(HI$63=$C$17,$B256*(HI$60),0))</f>
        <v>0</v>
      </c>
      <c r="HJ256" s="50">
        <f>IF(HJ$63&lt;=$C$17,($C$34*HJ$59*$B256/$C$63)*(IF(COUNTA($D256:HI256)*(12/$C$63)&lt;=$C$9,0,1)),0)+IF(HK$63=$C$17,0,IF(HJ$63=$C$17,$B256*(HJ$60),0))</f>
        <v>0</v>
      </c>
      <c r="HK256" s="50">
        <f>IF(HK$63&lt;=$C$17,($C$34*HK$59*$B256/$C$63)*(IF(COUNTA($D256:HJ256)*(12/$C$63)&lt;=$C$9,0,1)),0)+IF(HL$63=$C$17,0,IF(HK$63=$C$17,$B256*(HK$60),0))</f>
        <v>0</v>
      </c>
      <c r="HL256" s="50">
        <f>IF(HL$63&lt;=$C$17,($C$34*HL$59*$B256/$C$63)*(IF(COUNTA($D256:HK256)*(12/$C$63)&lt;=$C$9,0,1)),0)+IF(HM$63=$C$17,0,IF(HL$63=$C$17,$B256*(HL$60),0))</f>
        <v>0</v>
      </c>
      <c r="HM256" s="50">
        <f>IF(HM$63&lt;=$C$17,($C$34*HM$59*$B256/$C$63)*(IF(COUNTA($D256:HL256)*(12/$C$63)&lt;=$C$9,0,1)),0)+IF(HN$63=$C$17,0,IF(HM$63=$C$17,$B256*(HM$60),0))</f>
        <v>0</v>
      </c>
      <c r="HN256" s="50">
        <f>IF(HN$63&lt;=$C$17,($C$34*HN$59*$B256/$C$63)*(IF(COUNTA($D256:HM256)*(12/$C$63)&lt;=$C$9,0,1)),0)+IF(HO$63=$C$17,0,IF(HN$63=$C$17,$B256*(HN$60),0))</f>
        <v>0</v>
      </c>
      <c r="HO256" s="50">
        <f>IF(HO$63&lt;=$C$17,($C$34*HO$59*$B256/$C$63)*(IF(COUNTA($D256:HN256)*(12/$C$63)&lt;=$C$9,0,1)),0)+IF(HP$63=$C$17,0,IF(HO$63=$C$17,$B256*(HO$60),0))</f>
        <v>0</v>
      </c>
      <c r="HP256" s="50">
        <f>IF(HP$63&lt;=$C$17,($C$34*HP$59*$B256/$C$63)*(IF(COUNTA($D256:HO256)*(12/$C$63)&lt;=$C$9,0,1)),0)+IF(HQ$63=$C$17,0,IF(HP$63=$C$17,$B256*(HP$60),0))</f>
        <v>0</v>
      </c>
      <c r="HQ256" s="50">
        <f>IF(HQ$63&lt;=$C$17,($C$34*HQ$59*$B256/$C$63)*(IF(COUNTA($D256:HP256)*(12/$C$63)&lt;=$C$9,0,1)),0)+IF(HR$63=$C$17,0,IF(HQ$63=$C$17,$B256*(HQ$60),0))</f>
        <v>0</v>
      </c>
      <c r="HR256" s="50">
        <f>IF(HR$63&lt;=$C$17,($C$34*HR$59*$B256/$C$63)*(IF(COUNTA($D256:HQ256)*(12/$C$63)&lt;=$C$9,0,1)),0)+IF(HS$63=$C$17,0,IF(HR$63=$C$17,$B256*(HR$60),0))</f>
        <v>0</v>
      </c>
      <c r="HS256" s="50">
        <f>IF(HS$63&lt;=$C$17,($C$34*HS$59*$B256/$C$63)*(IF(COUNTA($D256:HR256)*(12/$C$63)&lt;=$C$9,0,1)),0)+IF(HT$63=$C$17,0,IF(HS$63=$C$17,$B256*(HS$60),0))</f>
        <v>0</v>
      </c>
      <c r="HT256" s="50">
        <f>IF(HT$63&lt;=$C$17,($C$34*HT$59*$B256/$C$63)*(IF(COUNTA($D256:HS256)*(12/$C$63)&lt;=$C$9,0,1)),0)+IF(HU$63=$C$17,0,IF(HT$63=$C$17,$B256*(HT$60),0))</f>
        <v>0</v>
      </c>
      <c r="HU256" s="50">
        <f>IF(HU$63&lt;=$C$17,($C$34*HU$59*$B256/$C$63)*(IF(COUNTA($D256:HT256)*(12/$C$63)&lt;=$C$9,0,1)),0)+IF(HV$63=$C$17,0,IF(HU$63=$C$17,$B256*(HU$60),0))</f>
        <v>0</v>
      </c>
      <c r="HV256" s="50">
        <f>IF(HV$63&lt;=$C$17,($C$34*HV$59*$B256/$C$63)*(IF(COUNTA($D256:HU256)*(12/$C$63)&lt;=$C$9,0,1)),0)+IF(HW$63=$C$17,0,IF(HV$63=$C$17,$B256*(HV$60),0))</f>
        <v>0</v>
      </c>
      <c r="HW256" s="50">
        <f>IF(HW$63&lt;=$C$17,($C$34*HW$59*$B256/$C$63)*(IF(COUNTA($D256:HV256)*(12/$C$63)&lt;=$C$9,0,1)),0)+IF(HX$63=$C$17,0,IF(HW$63=$C$17,$B256*(HW$60),0))</f>
        <v>0</v>
      </c>
      <c r="HX256" s="50">
        <f>IF(HX$63&lt;=$C$17,($C$34*HX$59*$B256/$C$63)*(IF(COUNTA($D256:HW256)*(12/$C$63)&lt;=$C$9,0,1)),0)+IF(HY$63=$C$17,0,IF(HX$63=$C$17,$B256*(HX$60),0))</f>
        <v>0</v>
      </c>
      <c r="HY256" s="50">
        <f>IF(HY$63&lt;=$C$17,($C$34*HY$59*$B256/$C$63)*(IF(COUNTA($D256:HX256)*(12/$C$63)&lt;=$C$9,0,1)),0)+IF(HZ$63=$C$17,0,IF(HY$63=$C$17,$B256*(HY$60),0))</f>
        <v>0</v>
      </c>
      <c r="HZ256" s="50">
        <f>IF(HZ$63&lt;=$C$17,($C$34*HZ$59*$B256/$C$63)*(IF(COUNTA($D256:HY256)*(12/$C$63)&lt;=$C$9,0,1)),0)+IF(IA$63=$C$17,0,IF(HZ$63=$C$17,$B256*(HZ$60),0))</f>
        <v>0</v>
      </c>
      <c r="IA256" s="50">
        <f>IF(IA$63&lt;=$C$17,($C$34*IA$59*$B256/$C$63)*(IF(COUNTA($D256:HZ256)*(12/$C$63)&lt;=$C$9,0,1)),0)+IF(IB$63=$C$17,0,IF(IA$63=$C$17,$B256*(IA$60),0))</f>
        <v>0</v>
      </c>
      <c r="IB256" s="50">
        <f>IF(IB$63&lt;=$C$17,($C$34*IB$59*$B256/$C$63)*(IF(COUNTA($D256:IA256)*(12/$C$63)&lt;=$C$9,0,1)),0)+IF(IC$63=$C$17,0,IF(IB$63=$C$17,$B256*(IB$60),0))</f>
        <v>0</v>
      </c>
      <c r="IC256" s="50">
        <f>IF(IC$63&lt;=$C$17,($C$34*IC$59*$B256/$C$63)*(IF(COUNTA($D256:IB256)*(12/$C$63)&lt;=$C$9,0,1)),0)+IF(ID$63=$C$17,0,IF(IC$63=$C$17,$B256*(IC$60),0))</f>
        <v>0</v>
      </c>
      <c r="ID256" s="50">
        <f>IF(ID$63&lt;=$C$17,($C$34*ID$59*$B256/$C$63)*(IF(COUNTA($D256:IC256)*(12/$C$63)&lt;=$C$9,0,1)),0)+IF(IE$63=$C$17,0,IF(ID$63=$C$17,$B256*(ID$60),0))</f>
        <v>0</v>
      </c>
      <c r="IE256" s="50">
        <f>IF(IE$63&lt;=$C$17,($C$34*IE$59*$B256/$C$63)*(IF(COUNTA($D256:ID256)*(12/$C$63)&lt;=$C$9,0,1)),0)+IF(IF$63=$C$17,0,IF(IE$63=$C$17,$B256*(IE$60),0))</f>
        <v>0</v>
      </c>
      <c r="IF256" s="50">
        <f>IF(IF$63&lt;=$C$17,($C$34*IF$59*$B256/$C$63)*(IF(COUNTA($D256:IE256)*(12/$C$63)&lt;=$C$9,0,1)),0)+IF(IG$63=$C$17,0,IF(IF$63=$C$17,$B256*(IF$60),0))</f>
        <v>0</v>
      </c>
      <c r="IG256" s="50">
        <f>IF(IG$63&lt;=$C$17,($C$34*IG$59*$B256/$C$63)*(IF(COUNTA($D256:IF256)*(12/$C$63)&lt;=$C$9,0,1)),0)+IF(IH$63=$C$17,0,IF(IG$63=$C$17,$B256*(IG$60),0))</f>
        <v>0</v>
      </c>
      <c r="IH256" s="50">
        <f>IF(IH$63&lt;=$C$17,($C$34*IH$59*$B256/$C$63)*(IF(COUNTA($D256:IG256)*(12/$C$63)&lt;=$C$9,0,1)),0)+IF(II$63=$C$17,0,IF(IH$63=$C$17,$B256*(IH$60),0))</f>
        <v>0</v>
      </c>
      <c r="II256" s="50">
        <f>IF(II$63&lt;=$C$17,($C$34*II$59*$B256/$C$63)*(IF(COUNTA($D256:IH256)*(12/$C$63)&lt;=$C$9,0,1)),0)+IF(IJ$63=$C$17,0,IF(II$63=$C$17,$B256*(II$60),0))</f>
        <v>0</v>
      </c>
      <c r="IJ256" s="50">
        <f>IF(IJ$63&lt;=$C$17,($C$34*IJ$59*$B256/$C$63)*(IF(COUNTA($D256:II256)*(12/$C$63)&lt;=$C$9,0,1)),0)+IF(IK$63=$C$17,0,IF(IJ$63=$C$17,$B256*(IJ$60),0))</f>
        <v>0</v>
      </c>
      <c r="IK256" s="50">
        <f>IF(IK$63&lt;=$C$17,($C$34*IK$59*$B256/$C$63)*(IF(COUNTA($D256:IJ256)*(12/$C$63)&lt;=$C$9,0,1)),0)+IF(IL$63=$C$17,0,IF(IK$63=$C$17,$B256*(IK$60),0))</f>
        <v>0</v>
      </c>
      <c r="IL256" s="50">
        <f>IF(IL$63&lt;=$C$17,($C$34*IL$59*$B256/$C$63)*(IF(COUNTA($D256:IK256)*(12/$C$63)&lt;=$C$9,0,1)),0)+IF(IM$63=$C$17,0,IF(IL$63=$C$17,$B256*(IL$60),0))</f>
        <v>0</v>
      </c>
      <c r="IM256" s="50">
        <f>IF(IM$63&lt;=$C$17,($C$34*IM$59*$B256/$C$63)*(IF(COUNTA($D256:IL256)*(12/$C$63)&lt;=$C$9,0,1)),0)+IF(IN$63=$C$17,0,IF(IM$63=$C$17,$B256*(IM$60),0))</f>
        <v>0</v>
      </c>
      <c r="IN256" s="50">
        <f>IF(IN$63&lt;=$C$17,($C$34*IN$59*$B256/$C$63)*(IF(COUNTA($D256:IM256)*(12/$C$63)&lt;=$C$9,0,1)),0)+IF(IO$63=$C$17,0,IF(IN$63=$C$17,$B256*(IN$60),0))</f>
        <v>0</v>
      </c>
      <c r="IO256" s="50">
        <f>IF(IO$63&lt;=$C$17,($C$34*IO$59*$B256/$C$63)*(IF(COUNTA($D256:IN256)*(12/$C$63)&lt;=$C$9,0,1)),0)+IF(IP$63=$C$17,0,IF(IO$63=$C$17,$B256*(IO$60),0))</f>
        <v>0</v>
      </c>
      <c r="IP256" s="50">
        <f>IF(IP$63&lt;=$C$17,($C$34*IP$59*$B256/$C$63)*(IF(COUNTA($D256:IO256)*(12/$C$63)&lt;=$C$9,0,1)),0)+IF(IQ$63=$C$17,0,IF(IP$63=$C$17,$B256*(IP$60),0))</f>
        <v>0</v>
      </c>
      <c r="IQ256" s="50">
        <f>IF(IQ$63&lt;=$C$17,($C$34*IQ$59*$B256/$C$63)*(IF(COUNTA($D256:IP256)*(12/$C$63)&lt;=$C$9,0,1)),0)+IF(IR$63=$C$17,0,IF(IQ$63=$C$17,$B256*(IQ$60),0))</f>
        <v>0</v>
      </c>
      <c r="IR256" s="50">
        <f>IF(IR$63&lt;=$C$17,($C$34*IR$59*$B256/$C$63)*(IF(COUNTA($D256:IQ256)*(12/$C$63)&lt;=$C$9,0,1)),0)+IF(IS$63=$C$17,0,IF(IR$63=$C$17,$B256*(IR$60),0))</f>
        <v>0</v>
      </c>
      <c r="IS256" s="50">
        <f>IF(IS$63&lt;=$C$17,($C$34*IS$59*$B256/$C$63)*(IF(COUNTA($D256:IR256)*(12/$C$63)&lt;=$C$9,0,1)),0)+IF(IT$63=$C$17,0,IF(IS$63=$C$17,$B256*(IS$60),0))</f>
        <v>0</v>
      </c>
      <c r="IT256" s="50">
        <f>IF(IT$63&lt;=$C$17,($C$34*IT$59*$B256/$C$63)*(IF(COUNTA($D256:IS256)*(12/$C$63)&lt;=$C$9,0,1)),0)+IF(IU$63=$C$17,0,IF(IT$63=$C$17,$B256*(IT$60),0))</f>
        <v>0</v>
      </c>
      <c r="IU256" s="50">
        <f>IF(IU$63&lt;=$C$17,($C$34*IU$59*$B256/$C$63)*(IF(COUNTA($D256:IT256)*(12/$C$63)&lt;=$C$9,0,1)),0)+IF(IV$63=$C$17,0,IF(IU$63=$C$17,$B256*(IU$60),0))</f>
        <v>0</v>
      </c>
      <c r="IV256" s="50">
        <f>IF(IV$63&lt;=$C$17,($C$34*IV$59*$B256/$C$63)*(IF(COUNTA($D256:IU256)*(12/$C$63)&lt;=$C$9,0,1)),0)+IF(IW$63=$C$17,0,IF(IV$63=$C$17,$B256*(IV$60),0))</f>
        <v>0</v>
      </c>
      <c r="IW256" s="50">
        <f>IF(IW$63&lt;=$C$17,($C$34*IW$59*$B256/$C$63)*(IF(COUNTA($D256:IV256)*(12/$C$63)&lt;=$C$9,0,1)),0)+IF(IX$63=$C$17,0,IF(IW$63=$C$17,$B256*(IW$60),0))</f>
        <v>0</v>
      </c>
      <c r="IX256" s="50"/>
      <c r="IY256" s="50"/>
      <c r="IZ256" s="50"/>
      <c r="JA256" s="50"/>
      <c r="JB256" s="50"/>
      <c r="JC256" s="50"/>
      <c r="JD256" s="50"/>
      <c r="JE256" s="50"/>
      <c r="JF256" s="50"/>
      <c r="JG256" s="50"/>
      <c r="JH256" s="50"/>
      <c r="JI256" s="50"/>
      <c r="JJ256" s="50"/>
      <c r="JK256" s="50"/>
      <c r="JL256" s="50"/>
      <c r="JM256" s="50"/>
      <c r="JN256" s="50"/>
      <c r="JO256" s="50"/>
      <c r="JP256" s="50"/>
      <c r="JQ256" s="50"/>
      <c r="JR256" s="50"/>
      <c r="JS256" s="50"/>
      <c r="JT256" s="50"/>
      <c r="JU256" s="50"/>
      <c r="JV256" s="50"/>
      <c r="JW256" s="50"/>
      <c r="JX256" s="50"/>
      <c r="JY256" s="50"/>
      <c r="JZ256" s="50"/>
      <c r="KA256" s="50"/>
      <c r="KB256" s="50"/>
      <c r="KC256" s="50"/>
      <c r="KD256" s="50"/>
      <c r="KE256" s="50"/>
      <c r="KF256" s="50"/>
      <c r="KG256" s="50"/>
      <c r="KH256" s="50"/>
      <c r="KI256" s="50"/>
      <c r="KJ256" s="50"/>
      <c r="KK256" s="50"/>
      <c r="KL256" s="50"/>
      <c r="KM256" s="50"/>
      <c r="KN256" s="50"/>
      <c r="KO256" s="50"/>
      <c r="KP256" s="50"/>
      <c r="KQ256" s="50"/>
      <c r="KR256" s="50"/>
      <c r="KS256" s="50"/>
      <c r="KT256" s="50"/>
      <c r="KU256" s="50"/>
      <c r="KV256" s="50"/>
      <c r="KW256" s="50"/>
      <c r="KX256" s="50"/>
      <c r="KY256" s="50"/>
      <c r="KZ256" s="50"/>
      <c r="LA256" s="50"/>
      <c r="LB256" s="50"/>
      <c r="LC256" s="50"/>
      <c r="LD256" s="50"/>
      <c r="LE256" s="50"/>
      <c r="LF256" s="50"/>
      <c r="LG256" s="50"/>
      <c r="LH256" s="50"/>
      <c r="LI256" s="50"/>
      <c r="LJ256" s="50"/>
      <c r="LK256" s="50"/>
      <c r="LL256" s="50"/>
      <c r="LM256" s="50"/>
      <c r="LN256" s="50"/>
      <c r="LO256" s="50"/>
      <c r="LP256" s="50"/>
      <c r="LQ256" s="50"/>
      <c r="LR256" s="50"/>
      <c r="LS256" s="50"/>
      <c r="LT256" s="50"/>
      <c r="LU256" s="50"/>
      <c r="LV256" s="50"/>
      <c r="LW256" s="50"/>
      <c r="LX256" s="50"/>
      <c r="LY256" s="50"/>
      <c r="LZ256" s="50"/>
      <c r="MA256" s="50"/>
      <c r="MB256" s="50"/>
      <c r="MC256" s="50"/>
      <c r="MD256" s="50"/>
      <c r="ME256" s="50"/>
      <c r="MF256" s="50"/>
      <c r="MG256" s="50"/>
      <c r="MH256" s="50"/>
      <c r="MI256" s="50"/>
      <c r="MJ256" s="50"/>
      <c r="MK256" s="50"/>
      <c r="ML256" s="50"/>
      <c r="MM256" s="50"/>
      <c r="MN256" s="50"/>
      <c r="MO256" s="50"/>
      <c r="MP256" s="50"/>
      <c r="MQ256" s="50"/>
      <c r="MR256" s="50"/>
      <c r="MS256" s="50"/>
      <c r="MT256" s="50"/>
      <c r="MU256" s="50"/>
      <c r="MV256" s="50"/>
      <c r="MW256" s="50"/>
      <c r="MX256" s="50"/>
      <c r="MY256" s="50"/>
      <c r="MZ256" s="50"/>
      <c r="NA256" s="50"/>
      <c r="NB256" s="50"/>
      <c r="NC256" s="50"/>
      <c r="ND256" s="50"/>
      <c r="NE256" s="50"/>
      <c r="NF256" s="50"/>
      <c r="NG256" s="50"/>
      <c r="NH256" s="50"/>
      <c r="NI256" s="50"/>
      <c r="NJ256" s="50"/>
      <c r="NK256" s="50"/>
      <c r="NL256" s="50"/>
      <c r="NM256" s="50"/>
      <c r="NN256" s="50"/>
      <c r="NO256" s="50"/>
      <c r="NP256" s="50"/>
      <c r="NQ256" s="50"/>
      <c r="NR256" s="50"/>
      <c r="NS256" s="50"/>
      <c r="NT256" s="50"/>
      <c r="NU256" s="50"/>
    </row>
    <row r="257" spans="1:385" outlineLevel="1" x14ac:dyDescent="0.25">
      <c r="A257" s="2" t="s">
        <v>55</v>
      </c>
      <c r="B257" s="79">
        <f ca="1">+OFFSET($D$52,0,COUNTA($B$66:B256),,)</f>
        <v>0</v>
      </c>
      <c r="C257" s="88">
        <f t="shared" si="72"/>
        <v>0</v>
      </c>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47"/>
      <c r="EJ257" s="47"/>
      <c r="EK257" s="47"/>
      <c r="EL257" s="47"/>
      <c r="EM257" s="47"/>
      <c r="EN257" s="47"/>
      <c r="EO257" s="47"/>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c r="FL257" s="47"/>
      <c r="FM257" s="47"/>
      <c r="FN257" s="47"/>
      <c r="FO257" s="47"/>
      <c r="FP257" s="47"/>
      <c r="FQ257" s="47"/>
      <c r="FR257" s="47"/>
      <c r="FS257" s="47"/>
      <c r="FT257" s="47"/>
      <c r="FU257" s="47"/>
      <c r="FV257" s="47"/>
      <c r="FW257" s="47"/>
      <c r="FX257" s="47"/>
      <c r="FY257" s="47"/>
      <c r="FZ257" s="47"/>
      <c r="GA257" s="47"/>
      <c r="GB257" s="47"/>
      <c r="GC257" s="47"/>
      <c r="GD257" s="47"/>
      <c r="GE257" s="47"/>
      <c r="GF257" s="47"/>
      <c r="GG257" s="47"/>
      <c r="GH257" s="47"/>
      <c r="GI257" s="47"/>
      <c r="GJ257" s="47"/>
      <c r="GK257" s="47"/>
      <c r="GL257" s="47"/>
      <c r="GM257" s="50">
        <f>IF(GN$63&gt;$C$17,0,-GM$53*(12/$C$63))</f>
        <v>0</v>
      </c>
      <c r="GN257" s="50">
        <f>IF(GN$63&lt;=$C$17,($C$34*GN$59*$B257/$C$63)*(IF(COUNTA($D257:GM257)*(12/$C$63)&lt;=$C$9,0,1)),0)+IF(GO$63=$C$17,0,IF(GN$63=$C$17,$B257*(GN$60),0))</f>
        <v>0</v>
      </c>
      <c r="GO257" s="50">
        <f>IF(GO$63&lt;=$C$17,($C$34*GO$59*$B257/$C$63)*(IF(COUNTA($D257:GN257)*(12/$C$63)&lt;=$C$9,0,1)),0)+IF(GP$63=$C$17,0,IF(GO$63=$C$17,$B257*(GO$60),0))</f>
        <v>0</v>
      </c>
      <c r="GP257" s="50">
        <f>IF(GP$63&lt;=$C$17,($C$34*GP$59*$B257/$C$63)*(IF(COUNTA($D257:GO257)*(12/$C$63)&lt;=$C$9,0,1)),0)+IF(GQ$63=$C$17,0,IF(GP$63=$C$17,$B257*(GP$60),0))</f>
        <v>0</v>
      </c>
      <c r="GQ257" s="50">
        <f>IF(GQ$63&lt;=$C$17,($C$34*GQ$59*$B257/$C$63)*(IF(COUNTA($D257:GP257)*(12/$C$63)&lt;=$C$9,0,1)),0)+IF(GR$63=$C$17,0,IF(GQ$63=$C$17,$B257*(GQ$60),0))</f>
        <v>0</v>
      </c>
      <c r="GR257" s="50">
        <f>IF(GR$63&lt;=$C$17,($C$34*GR$59*$B257/$C$63)*(IF(COUNTA($D257:GQ257)*(12/$C$63)&lt;=$C$9,0,1)),0)+IF(GS$63=$C$17,0,IF(GR$63=$C$17,$B257*(GR$60),0))</f>
        <v>0</v>
      </c>
      <c r="GS257" s="50">
        <f>IF(GS$63&lt;=$C$17,($C$34*GS$59*$B257/$C$63)*(IF(COUNTA($D257:GR257)*(12/$C$63)&lt;=$C$9,0,1)),0)+IF(GT$63=$C$17,0,IF(GS$63=$C$17,$B257*(GS$60),0))</f>
        <v>0</v>
      </c>
      <c r="GT257" s="50">
        <f>IF(GT$63&lt;=$C$17,($C$34*GT$59*$B257/$C$63)*(IF(COUNTA($D257:GS257)*(12/$C$63)&lt;=$C$9,0,1)),0)+IF(GU$63=$C$17,0,IF(GT$63=$C$17,$B257*(GT$60),0))</f>
        <v>0</v>
      </c>
      <c r="GU257" s="50">
        <f>IF(GU$63&lt;=$C$17,($C$34*GU$59*$B257/$C$63)*(IF(COUNTA($D257:GT257)*(12/$C$63)&lt;=$C$9,0,1)),0)+IF(GV$63=$C$17,0,IF(GU$63=$C$17,$B257*(GU$60),0))</f>
        <v>0</v>
      </c>
      <c r="GV257" s="50">
        <f>IF(GV$63&lt;=$C$17,($C$34*GV$59*$B257/$C$63)*(IF(COUNTA($D257:GU257)*(12/$C$63)&lt;=$C$9,0,1)),0)+IF(GW$63=$C$17,0,IF(GV$63=$C$17,$B257*(GV$60),0))</f>
        <v>0</v>
      </c>
      <c r="GW257" s="50">
        <f>IF(GW$63&lt;=$C$17,($C$34*GW$59*$B257/$C$63)*(IF(COUNTA($D257:GV257)*(12/$C$63)&lt;=$C$9,0,1)),0)+IF(GX$63=$C$17,0,IF(GW$63=$C$17,$B257*(GW$60),0))</f>
        <v>0</v>
      </c>
      <c r="GX257" s="50">
        <f>IF(GX$63&lt;=$C$17,($C$34*GX$59*$B257/$C$63)*(IF(COUNTA($D257:GW257)*(12/$C$63)&lt;=$C$9,0,1)),0)+IF(GY$63=$C$17,0,IF(GX$63=$C$17,$B257*(GX$60),0))</f>
        <v>0</v>
      </c>
      <c r="GY257" s="50">
        <f>IF(GY$63&lt;=$C$17,($C$34*GY$59*$B257/$C$63)*(IF(COUNTA($D257:GX257)*(12/$C$63)&lt;=$C$9,0,1)),0)+IF(GZ$63=$C$17,0,IF(GY$63=$C$17,$B257*(GY$60),0))</f>
        <v>0</v>
      </c>
      <c r="GZ257" s="50">
        <f>IF(GZ$63&lt;=$C$17,($C$34*GZ$59*$B257/$C$63)*(IF(COUNTA($D257:GY257)*(12/$C$63)&lt;=$C$9,0,1)),0)+IF(HA$63=$C$17,0,IF(GZ$63=$C$17,$B257*(GZ$60),0))</f>
        <v>0</v>
      </c>
      <c r="HA257" s="50">
        <f>IF(HA$63&lt;=$C$17,($C$34*HA$59*$B257/$C$63)*(IF(COUNTA($D257:GZ257)*(12/$C$63)&lt;=$C$9,0,1)),0)+IF(HB$63=$C$17,0,IF(HA$63=$C$17,$B257*(HA$60),0))</f>
        <v>0</v>
      </c>
      <c r="HB257" s="50">
        <f>IF(HB$63&lt;=$C$17,($C$34*HB$59*$B257/$C$63)*(IF(COUNTA($D257:HA257)*(12/$C$63)&lt;=$C$9,0,1)),0)+IF(HC$63=$C$17,0,IF(HB$63=$C$17,$B257*(HB$60),0))</f>
        <v>0</v>
      </c>
      <c r="HC257" s="50">
        <f>IF(HC$63&lt;=$C$17,($C$34*HC$59*$B257/$C$63)*(IF(COUNTA($D257:HB257)*(12/$C$63)&lt;=$C$9,0,1)),0)+IF(HD$63=$C$17,0,IF(HC$63=$C$17,$B257*(HC$60),0))</f>
        <v>0</v>
      </c>
      <c r="HD257" s="50">
        <f>IF(HD$63&lt;=$C$17,($C$34*HD$59*$B257/$C$63)*(IF(COUNTA($D257:HC257)*(12/$C$63)&lt;=$C$9,0,1)),0)+IF(HE$63=$C$17,0,IF(HD$63=$C$17,$B257*(HD$60),0))</f>
        <v>0</v>
      </c>
      <c r="HE257" s="50">
        <f>IF(HE$63&lt;=$C$17,($C$34*HE$59*$B257/$C$63)*(IF(COUNTA($D257:HD257)*(12/$C$63)&lt;=$C$9,0,1)),0)+IF(HF$63=$C$17,0,IF(HE$63=$C$17,$B257*(HE$60),0))</f>
        <v>0</v>
      </c>
      <c r="HF257" s="50">
        <f>IF(HF$63&lt;=$C$17,($C$34*HF$59*$B257/$C$63)*(IF(COUNTA($D257:HE257)*(12/$C$63)&lt;=$C$9,0,1)),0)+IF(HG$63=$C$17,0,IF(HF$63=$C$17,$B257*(HF$60),0))</f>
        <v>0</v>
      </c>
      <c r="HG257" s="50">
        <f>IF(HG$63&lt;=$C$17,($C$34*HG$59*$B257/$C$63)*(IF(COUNTA($D257:HF257)*(12/$C$63)&lt;=$C$9,0,1)),0)+IF(HH$63=$C$17,0,IF(HG$63=$C$17,$B257*(HG$60),0))</f>
        <v>0</v>
      </c>
      <c r="HH257" s="50">
        <f>IF(HH$63&lt;=$C$17,($C$34*HH$59*$B257/$C$63)*(IF(COUNTA($D257:HG257)*(12/$C$63)&lt;=$C$9,0,1)),0)+IF(HI$63=$C$17,0,IF(HH$63=$C$17,$B257*(HH$60),0))</f>
        <v>0</v>
      </c>
      <c r="HI257" s="50">
        <f>IF(HI$63&lt;=$C$17,($C$34*HI$59*$B257/$C$63)*(IF(COUNTA($D257:HH257)*(12/$C$63)&lt;=$C$9,0,1)),0)+IF(HJ$63=$C$17,0,IF(HI$63=$C$17,$B257*(HI$60),0))</f>
        <v>0</v>
      </c>
      <c r="HJ257" s="50">
        <f>IF(HJ$63&lt;=$C$17,($C$34*HJ$59*$B257/$C$63)*(IF(COUNTA($D257:HI257)*(12/$C$63)&lt;=$C$9,0,1)),0)+IF(HK$63=$C$17,0,IF(HJ$63=$C$17,$B257*(HJ$60),0))</f>
        <v>0</v>
      </c>
      <c r="HK257" s="50">
        <f>IF(HK$63&lt;=$C$17,($C$34*HK$59*$B257/$C$63)*(IF(COUNTA($D257:HJ257)*(12/$C$63)&lt;=$C$9,0,1)),0)+IF(HL$63=$C$17,0,IF(HK$63=$C$17,$B257*(HK$60),0))</f>
        <v>0</v>
      </c>
      <c r="HL257" s="50">
        <f>IF(HL$63&lt;=$C$17,($C$34*HL$59*$B257/$C$63)*(IF(COUNTA($D257:HK257)*(12/$C$63)&lt;=$C$9,0,1)),0)+IF(HM$63=$C$17,0,IF(HL$63=$C$17,$B257*(HL$60),0))</f>
        <v>0</v>
      </c>
      <c r="HM257" s="50">
        <f>IF(HM$63&lt;=$C$17,($C$34*HM$59*$B257/$C$63)*(IF(COUNTA($D257:HL257)*(12/$C$63)&lt;=$C$9,0,1)),0)+IF(HN$63=$C$17,0,IF(HM$63=$C$17,$B257*(HM$60),0))</f>
        <v>0</v>
      </c>
      <c r="HN257" s="50">
        <f>IF(HN$63&lt;=$C$17,($C$34*HN$59*$B257/$C$63)*(IF(COUNTA($D257:HM257)*(12/$C$63)&lt;=$C$9,0,1)),0)+IF(HO$63=$C$17,0,IF(HN$63=$C$17,$B257*(HN$60),0))</f>
        <v>0</v>
      </c>
      <c r="HO257" s="50">
        <f>IF(HO$63&lt;=$C$17,($C$34*HO$59*$B257/$C$63)*(IF(COUNTA($D257:HN257)*(12/$C$63)&lt;=$C$9,0,1)),0)+IF(HP$63=$C$17,0,IF(HO$63=$C$17,$B257*(HO$60),0))</f>
        <v>0</v>
      </c>
      <c r="HP257" s="50">
        <f>IF(HP$63&lt;=$C$17,($C$34*HP$59*$B257/$C$63)*(IF(COUNTA($D257:HO257)*(12/$C$63)&lt;=$C$9,0,1)),0)+IF(HQ$63=$C$17,0,IF(HP$63=$C$17,$B257*(HP$60),0))</f>
        <v>0</v>
      </c>
      <c r="HQ257" s="50">
        <f>IF(HQ$63&lt;=$C$17,($C$34*HQ$59*$B257/$C$63)*(IF(COUNTA($D257:HP257)*(12/$C$63)&lt;=$C$9,0,1)),0)+IF(HR$63=$C$17,0,IF(HQ$63=$C$17,$B257*(HQ$60),0))</f>
        <v>0</v>
      </c>
      <c r="HR257" s="50">
        <f>IF(HR$63&lt;=$C$17,($C$34*HR$59*$B257/$C$63)*(IF(COUNTA($D257:HQ257)*(12/$C$63)&lt;=$C$9,0,1)),0)+IF(HS$63=$C$17,0,IF(HR$63=$C$17,$B257*(HR$60),0))</f>
        <v>0</v>
      </c>
      <c r="HS257" s="50">
        <f>IF(HS$63&lt;=$C$17,($C$34*HS$59*$B257/$C$63)*(IF(COUNTA($D257:HR257)*(12/$C$63)&lt;=$C$9,0,1)),0)+IF(HT$63=$C$17,0,IF(HS$63=$C$17,$B257*(HS$60),0))</f>
        <v>0</v>
      </c>
      <c r="HT257" s="50">
        <f>IF(HT$63&lt;=$C$17,($C$34*HT$59*$B257/$C$63)*(IF(COUNTA($D257:HS257)*(12/$C$63)&lt;=$C$9,0,1)),0)+IF(HU$63=$C$17,0,IF(HT$63=$C$17,$B257*(HT$60),0))</f>
        <v>0</v>
      </c>
      <c r="HU257" s="50">
        <f>IF(HU$63&lt;=$C$17,($C$34*HU$59*$B257/$C$63)*(IF(COUNTA($D257:HT257)*(12/$C$63)&lt;=$C$9,0,1)),0)+IF(HV$63=$C$17,0,IF(HU$63=$C$17,$B257*(HU$60),0))</f>
        <v>0</v>
      </c>
      <c r="HV257" s="50">
        <f>IF(HV$63&lt;=$C$17,($C$34*HV$59*$B257/$C$63)*(IF(COUNTA($D257:HU257)*(12/$C$63)&lt;=$C$9,0,1)),0)+IF(HW$63=$C$17,0,IF(HV$63=$C$17,$B257*(HV$60),0))</f>
        <v>0</v>
      </c>
      <c r="HW257" s="50">
        <f>IF(HW$63&lt;=$C$17,($C$34*HW$59*$B257/$C$63)*(IF(COUNTA($D257:HV257)*(12/$C$63)&lt;=$C$9,0,1)),0)+IF(HX$63=$C$17,0,IF(HW$63=$C$17,$B257*(HW$60),0))</f>
        <v>0</v>
      </c>
      <c r="HX257" s="50">
        <f>IF(HX$63&lt;=$C$17,($C$34*HX$59*$B257/$C$63)*(IF(COUNTA($D257:HW257)*(12/$C$63)&lt;=$C$9,0,1)),0)+IF(HY$63=$C$17,0,IF(HX$63=$C$17,$B257*(HX$60),0))</f>
        <v>0</v>
      </c>
      <c r="HY257" s="50">
        <f>IF(HY$63&lt;=$C$17,($C$34*HY$59*$B257/$C$63)*(IF(COUNTA($D257:HX257)*(12/$C$63)&lt;=$C$9,0,1)),0)+IF(HZ$63=$C$17,0,IF(HY$63=$C$17,$B257*(HY$60),0))</f>
        <v>0</v>
      </c>
      <c r="HZ257" s="50">
        <f>IF(HZ$63&lt;=$C$17,($C$34*HZ$59*$B257/$C$63)*(IF(COUNTA($D257:HY257)*(12/$C$63)&lt;=$C$9,0,1)),0)+IF(IA$63=$C$17,0,IF(HZ$63=$C$17,$B257*(HZ$60),0))</f>
        <v>0</v>
      </c>
      <c r="IA257" s="50">
        <f>IF(IA$63&lt;=$C$17,($C$34*IA$59*$B257/$C$63)*(IF(COUNTA($D257:HZ257)*(12/$C$63)&lt;=$C$9,0,1)),0)+IF(IB$63=$C$17,0,IF(IA$63=$C$17,$B257*(IA$60),0))</f>
        <v>0</v>
      </c>
      <c r="IB257" s="50">
        <f>IF(IB$63&lt;=$C$17,($C$34*IB$59*$B257/$C$63)*(IF(COUNTA($D257:IA257)*(12/$C$63)&lt;=$C$9,0,1)),0)+IF(IC$63=$C$17,0,IF(IB$63=$C$17,$B257*(IB$60),0))</f>
        <v>0</v>
      </c>
      <c r="IC257" s="50">
        <f>IF(IC$63&lt;=$C$17,($C$34*IC$59*$B257/$C$63)*(IF(COUNTA($D257:IB257)*(12/$C$63)&lt;=$C$9,0,1)),0)+IF(ID$63=$C$17,0,IF(IC$63=$C$17,$B257*(IC$60),0))</f>
        <v>0</v>
      </c>
      <c r="ID257" s="50">
        <f>IF(ID$63&lt;=$C$17,($C$34*ID$59*$B257/$C$63)*(IF(COUNTA($D257:IC257)*(12/$C$63)&lt;=$C$9,0,1)),0)+IF(IE$63=$C$17,0,IF(ID$63=$C$17,$B257*(ID$60),0))</f>
        <v>0</v>
      </c>
      <c r="IE257" s="50">
        <f>IF(IE$63&lt;=$C$17,($C$34*IE$59*$B257/$C$63)*(IF(COUNTA($D257:ID257)*(12/$C$63)&lt;=$C$9,0,1)),0)+IF(IF$63=$C$17,0,IF(IE$63=$C$17,$B257*(IE$60),0))</f>
        <v>0</v>
      </c>
      <c r="IF257" s="50">
        <f>IF(IF$63&lt;=$C$17,($C$34*IF$59*$B257/$C$63)*(IF(COUNTA($D257:IE257)*(12/$C$63)&lt;=$C$9,0,1)),0)+IF(IG$63=$C$17,0,IF(IF$63=$C$17,$B257*(IF$60),0))</f>
        <v>0</v>
      </c>
      <c r="IG257" s="50">
        <f>IF(IG$63&lt;=$C$17,($C$34*IG$59*$B257/$C$63)*(IF(COUNTA($D257:IF257)*(12/$C$63)&lt;=$C$9,0,1)),0)+IF(IH$63=$C$17,0,IF(IG$63=$C$17,$B257*(IG$60),0))</f>
        <v>0</v>
      </c>
      <c r="IH257" s="50">
        <f>IF(IH$63&lt;=$C$17,($C$34*IH$59*$B257/$C$63)*(IF(COUNTA($D257:IG257)*(12/$C$63)&lt;=$C$9,0,1)),0)+IF(II$63=$C$17,0,IF(IH$63=$C$17,$B257*(IH$60),0))</f>
        <v>0</v>
      </c>
      <c r="II257" s="50">
        <f>IF(II$63&lt;=$C$17,($C$34*II$59*$B257/$C$63)*(IF(COUNTA($D257:IH257)*(12/$C$63)&lt;=$C$9,0,1)),0)+IF(IJ$63=$C$17,0,IF(II$63=$C$17,$B257*(II$60),0))</f>
        <v>0</v>
      </c>
      <c r="IJ257" s="50">
        <f>IF(IJ$63&lt;=$C$17,($C$34*IJ$59*$B257/$C$63)*(IF(COUNTA($D257:II257)*(12/$C$63)&lt;=$C$9,0,1)),0)+IF(IK$63=$C$17,0,IF(IJ$63=$C$17,$B257*(IJ$60),0))</f>
        <v>0</v>
      </c>
      <c r="IK257" s="50">
        <f>IF(IK$63&lt;=$C$17,($C$34*IK$59*$B257/$C$63)*(IF(COUNTA($D257:IJ257)*(12/$C$63)&lt;=$C$9,0,1)),0)+IF(IL$63=$C$17,0,IF(IK$63=$C$17,$B257*(IK$60),0))</f>
        <v>0</v>
      </c>
      <c r="IL257" s="50">
        <f>IF(IL$63&lt;=$C$17,($C$34*IL$59*$B257/$C$63)*(IF(COUNTA($D257:IK257)*(12/$C$63)&lt;=$C$9,0,1)),0)+IF(IM$63=$C$17,0,IF(IL$63=$C$17,$B257*(IL$60),0))</f>
        <v>0</v>
      </c>
      <c r="IM257" s="50">
        <f>IF(IM$63&lt;=$C$17,($C$34*IM$59*$B257/$C$63)*(IF(COUNTA($D257:IL257)*(12/$C$63)&lt;=$C$9,0,1)),0)+IF(IN$63=$C$17,0,IF(IM$63=$C$17,$B257*(IM$60),0))</f>
        <v>0</v>
      </c>
      <c r="IN257" s="50">
        <f>IF(IN$63&lt;=$C$17,($C$34*IN$59*$B257/$C$63)*(IF(COUNTA($D257:IM257)*(12/$C$63)&lt;=$C$9,0,1)),0)+IF(IO$63=$C$17,0,IF(IN$63=$C$17,$B257*(IN$60),0))</f>
        <v>0</v>
      </c>
      <c r="IO257" s="50">
        <f>IF(IO$63&lt;=$C$17,($C$34*IO$59*$B257/$C$63)*(IF(COUNTA($D257:IN257)*(12/$C$63)&lt;=$C$9,0,1)),0)+IF(IP$63=$C$17,0,IF(IO$63=$C$17,$B257*(IO$60),0))</f>
        <v>0</v>
      </c>
      <c r="IP257" s="50">
        <f>IF(IP$63&lt;=$C$17,($C$34*IP$59*$B257/$C$63)*(IF(COUNTA($D257:IO257)*(12/$C$63)&lt;=$C$9,0,1)),0)+IF(IQ$63=$C$17,0,IF(IP$63=$C$17,$B257*(IP$60),0))</f>
        <v>0</v>
      </c>
      <c r="IQ257" s="50">
        <f>IF(IQ$63&lt;=$C$17,($C$34*IQ$59*$B257/$C$63)*(IF(COUNTA($D257:IP257)*(12/$C$63)&lt;=$C$9,0,1)),0)+IF(IR$63=$C$17,0,IF(IQ$63=$C$17,$B257*(IQ$60),0))</f>
        <v>0</v>
      </c>
      <c r="IR257" s="50">
        <f>IF(IR$63&lt;=$C$17,($C$34*IR$59*$B257/$C$63)*(IF(COUNTA($D257:IQ257)*(12/$C$63)&lt;=$C$9,0,1)),0)+IF(IS$63=$C$17,0,IF(IR$63=$C$17,$B257*(IR$60),0))</f>
        <v>0</v>
      </c>
      <c r="IS257" s="50">
        <f>IF(IS$63&lt;=$C$17,($C$34*IS$59*$B257/$C$63)*(IF(COUNTA($D257:IR257)*(12/$C$63)&lt;=$C$9,0,1)),0)+IF(IT$63=$C$17,0,IF(IS$63=$C$17,$B257*(IS$60),0))</f>
        <v>0</v>
      </c>
      <c r="IT257" s="50">
        <f>IF(IT$63&lt;=$C$17,($C$34*IT$59*$B257/$C$63)*(IF(COUNTA($D257:IS257)*(12/$C$63)&lt;=$C$9,0,1)),0)+IF(IU$63=$C$17,0,IF(IT$63=$C$17,$B257*(IT$60),0))</f>
        <v>0</v>
      </c>
      <c r="IU257" s="50">
        <f>IF(IU$63&lt;=$C$17,($C$34*IU$59*$B257/$C$63)*(IF(COUNTA($D257:IT257)*(12/$C$63)&lt;=$C$9,0,1)),0)+IF(IV$63=$C$17,0,IF(IU$63=$C$17,$B257*(IU$60),0))</f>
        <v>0</v>
      </c>
      <c r="IV257" s="50">
        <f>IF(IV$63&lt;=$C$17,($C$34*IV$59*$B257/$C$63)*(IF(COUNTA($D257:IU257)*(12/$C$63)&lt;=$C$9,0,1)),0)+IF(IW$63=$C$17,0,IF(IV$63=$C$17,$B257*(IV$60),0))</f>
        <v>0</v>
      </c>
      <c r="IW257" s="50">
        <f>IF(IW$63&lt;=$C$17,($C$34*IW$59*$B257/$C$63)*(IF(COUNTA($D257:IV257)*(12/$C$63)&lt;=$C$9,0,1)),0)+IF(IX$63=$C$17,0,IF(IW$63=$C$17,$B257*(IW$60),0))</f>
        <v>0</v>
      </c>
      <c r="IX257" s="50"/>
      <c r="IY257" s="50"/>
      <c r="IZ257" s="50"/>
      <c r="JA257" s="50"/>
      <c r="JB257" s="50"/>
      <c r="JC257" s="50"/>
      <c r="JD257" s="50"/>
      <c r="JE257" s="50"/>
      <c r="JF257" s="50"/>
      <c r="JG257" s="50"/>
      <c r="JH257" s="50"/>
      <c r="JI257" s="50"/>
      <c r="JJ257" s="50"/>
      <c r="JK257" s="50"/>
      <c r="JL257" s="50"/>
      <c r="JM257" s="50"/>
      <c r="JN257" s="50"/>
      <c r="JO257" s="50"/>
      <c r="JP257" s="50"/>
      <c r="JQ257" s="50"/>
      <c r="JR257" s="50"/>
      <c r="JS257" s="50"/>
      <c r="JT257" s="50"/>
      <c r="JU257" s="50"/>
      <c r="JV257" s="50"/>
      <c r="JW257" s="50"/>
      <c r="JX257" s="50"/>
      <c r="JY257" s="50"/>
      <c r="JZ257" s="50"/>
      <c r="KA257" s="50"/>
      <c r="KB257" s="50"/>
      <c r="KC257" s="50"/>
      <c r="KD257" s="50"/>
      <c r="KE257" s="50"/>
      <c r="KF257" s="50"/>
      <c r="KG257" s="50"/>
      <c r="KH257" s="50"/>
      <c r="KI257" s="50"/>
      <c r="KJ257" s="50"/>
      <c r="KK257" s="50"/>
      <c r="KL257" s="50"/>
      <c r="KM257" s="50"/>
      <c r="KN257" s="50"/>
      <c r="KO257" s="50"/>
      <c r="KP257" s="50"/>
      <c r="KQ257" s="50"/>
      <c r="KR257" s="50"/>
      <c r="KS257" s="50"/>
      <c r="KT257" s="50"/>
      <c r="KU257" s="50"/>
      <c r="KV257" s="50"/>
      <c r="KW257" s="50"/>
      <c r="KX257" s="50"/>
      <c r="KY257" s="50"/>
      <c r="KZ257" s="50"/>
      <c r="LA257" s="50"/>
      <c r="LB257" s="50"/>
      <c r="LC257" s="50"/>
      <c r="LD257" s="50"/>
      <c r="LE257" s="50"/>
      <c r="LF257" s="50"/>
      <c r="LG257" s="50"/>
      <c r="LH257" s="50"/>
      <c r="LI257" s="50"/>
      <c r="LJ257" s="50"/>
      <c r="LK257" s="50"/>
      <c r="LL257" s="50"/>
      <c r="LM257" s="50"/>
      <c r="LN257" s="50"/>
      <c r="LO257" s="50"/>
      <c r="LP257" s="50"/>
      <c r="LQ257" s="50"/>
      <c r="LR257" s="50"/>
      <c r="LS257" s="50"/>
      <c r="LT257" s="50"/>
      <c r="LU257" s="50"/>
      <c r="LV257" s="50"/>
      <c r="LW257" s="50"/>
      <c r="LX257" s="50"/>
      <c r="LY257" s="50"/>
      <c r="LZ257" s="50"/>
      <c r="MA257" s="50"/>
      <c r="MB257" s="50"/>
      <c r="MC257" s="50"/>
      <c r="MD257" s="50"/>
      <c r="ME257" s="50"/>
      <c r="MF257" s="50"/>
      <c r="MG257" s="50"/>
      <c r="MH257" s="50"/>
      <c r="MI257" s="50"/>
      <c r="MJ257" s="50"/>
      <c r="MK257" s="50"/>
      <c r="ML257" s="50"/>
      <c r="MM257" s="50"/>
      <c r="MN257" s="50"/>
      <c r="MO257" s="50"/>
      <c r="MP257" s="50"/>
      <c r="MQ257" s="50"/>
      <c r="MR257" s="50"/>
      <c r="MS257" s="50"/>
      <c r="MT257" s="50"/>
      <c r="MU257" s="50"/>
      <c r="MV257" s="50"/>
      <c r="MW257" s="50"/>
      <c r="MX257" s="50"/>
      <c r="MY257" s="50"/>
      <c r="MZ257" s="50"/>
      <c r="NA257" s="50"/>
      <c r="NB257" s="50"/>
      <c r="NC257" s="50"/>
      <c r="ND257" s="50"/>
      <c r="NE257" s="50"/>
      <c r="NF257" s="50"/>
      <c r="NG257" s="50"/>
      <c r="NH257" s="50"/>
      <c r="NI257" s="50"/>
      <c r="NJ257" s="50"/>
      <c r="NK257" s="50"/>
      <c r="NL257" s="50"/>
      <c r="NM257" s="50"/>
      <c r="NN257" s="50"/>
      <c r="NO257" s="50"/>
      <c r="NP257" s="50"/>
      <c r="NQ257" s="50"/>
      <c r="NR257" s="50"/>
      <c r="NS257" s="50"/>
      <c r="NT257" s="50"/>
      <c r="NU257" s="50"/>
    </row>
    <row r="258" spans="1:385" outlineLevel="1" x14ac:dyDescent="0.25">
      <c r="A258" s="2" t="s">
        <v>55</v>
      </c>
      <c r="B258" s="79">
        <f ca="1">+OFFSET($D$52,0,COUNTA($B$66:B257),,)</f>
        <v>0</v>
      </c>
      <c r="C258" s="88">
        <f t="shared" si="72"/>
        <v>0</v>
      </c>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47"/>
      <c r="EJ258" s="47"/>
      <c r="EK258" s="47"/>
      <c r="EL258" s="47"/>
      <c r="EM258" s="47"/>
      <c r="EN258" s="47"/>
      <c r="EO258" s="47"/>
      <c r="EP258" s="47"/>
      <c r="EQ258" s="47"/>
      <c r="ER258" s="47"/>
      <c r="ES258" s="47"/>
      <c r="ET258" s="47"/>
      <c r="EU258" s="47"/>
      <c r="EV258" s="47"/>
      <c r="EW258" s="47"/>
      <c r="EX258" s="47"/>
      <c r="EY258" s="47"/>
      <c r="EZ258" s="47"/>
      <c r="FA258" s="47"/>
      <c r="FB258" s="47"/>
      <c r="FC258" s="47"/>
      <c r="FD258" s="47"/>
      <c r="FE258" s="47"/>
      <c r="FF258" s="47"/>
      <c r="FG258" s="47"/>
      <c r="FH258" s="47"/>
      <c r="FI258" s="47"/>
      <c r="FJ258" s="47"/>
      <c r="FK258" s="47"/>
      <c r="FL258" s="47"/>
      <c r="FM258" s="47"/>
      <c r="FN258" s="47"/>
      <c r="FO258" s="47"/>
      <c r="FP258" s="47"/>
      <c r="FQ258" s="47"/>
      <c r="FR258" s="47"/>
      <c r="FS258" s="47"/>
      <c r="FT258" s="47"/>
      <c r="FU258" s="47"/>
      <c r="FV258" s="47"/>
      <c r="FW258" s="47"/>
      <c r="FX258" s="47"/>
      <c r="FY258" s="47"/>
      <c r="FZ258" s="47"/>
      <c r="GA258" s="47"/>
      <c r="GB258" s="47"/>
      <c r="GC258" s="47"/>
      <c r="GD258" s="47"/>
      <c r="GE258" s="47"/>
      <c r="GF258" s="47"/>
      <c r="GG258" s="47"/>
      <c r="GH258" s="47"/>
      <c r="GI258" s="47"/>
      <c r="GJ258" s="47"/>
      <c r="GK258" s="47"/>
      <c r="GL258" s="47"/>
      <c r="GM258" s="47"/>
      <c r="GN258" s="50">
        <f>IF(GO$63&gt;$C$17,0,-GN$53*(12/$C$63))</f>
        <v>0</v>
      </c>
      <c r="GO258" s="50">
        <f>IF(GO$63&lt;=$C$17,($C$34*GO$59*$B258/$C$63)*(IF(COUNTA($D258:GN258)*(12/$C$63)&lt;=$C$9,0,1)),0)+IF(GP$63=$C$17,0,IF(GO$63=$C$17,$B258*(GO$60),0))</f>
        <v>0</v>
      </c>
      <c r="GP258" s="50">
        <f>IF(GP$63&lt;=$C$17,($C$34*GP$59*$B258/$C$63)*(IF(COUNTA($D258:GO258)*(12/$C$63)&lt;=$C$9,0,1)),0)+IF(GQ$63=$C$17,0,IF(GP$63=$C$17,$B258*(GP$60),0))</f>
        <v>0</v>
      </c>
      <c r="GQ258" s="50">
        <f>IF(GQ$63&lt;=$C$17,($C$34*GQ$59*$B258/$C$63)*(IF(COUNTA($D258:GP258)*(12/$C$63)&lt;=$C$9,0,1)),0)+IF(GR$63=$C$17,0,IF(GQ$63=$C$17,$B258*(GQ$60),0))</f>
        <v>0</v>
      </c>
      <c r="GR258" s="50">
        <f>IF(GR$63&lt;=$C$17,($C$34*GR$59*$B258/$C$63)*(IF(COUNTA($D258:GQ258)*(12/$C$63)&lt;=$C$9,0,1)),0)+IF(GS$63=$C$17,0,IF(GR$63=$C$17,$B258*(GR$60),0))</f>
        <v>0</v>
      </c>
      <c r="GS258" s="50">
        <f>IF(GS$63&lt;=$C$17,($C$34*GS$59*$B258/$C$63)*(IF(COUNTA($D258:GR258)*(12/$C$63)&lt;=$C$9,0,1)),0)+IF(GT$63=$C$17,0,IF(GS$63=$C$17,$B258*(GS$60),0))</f>
        <v>0</v>
      </c>
      <c r="GT258" s="50">
        <f>IF(GT$63&lt;=$C$17,($C$34*GT$59*$B258/$C$63)*(IF(COUNTA($D258:GS258)*(12/$C$63)&lt;=$C$9,0,1)),0)+IF(GU$63=$C$17,0,IF(GT$63=$C$17,$B258*(GT$60),0))</f>
        <v>0</v>
      </c>
      <c r="GU258" s="50">
        <f>IF(GU$63&lt;=$C$17,($C$34*GU$59*$B258/$C$63)*(IF(COUNTA($D258:GT258)*(12/$C$63)&lt;=$C$9,0,1)),0)+IF(GV$63=$C$17,0,IF(GU$63=$C$17,$B258*(GU$60),0))</f>
        <v>0</v>
      </c>
      <c r="GV258" s="50">
        <f>IF(GV$63&lt;=$C$17,($C$34*GV$59*$B258/$C$63)*(IF(COUNTA($D258:GU258)*(12/$C$63)&lt;=$C$9,0,1)),0)+IF(GW$63=$C$17,0,IF(GV$63=$C$17,$B258*(GV$60),0))</f>
        <v>0</v>
      </c>
      <c r="GW258" s="50">
        <f>IF(GW$63&lt;=$C$17,($C$34*GW$59*$B258/$C$63)*(IF(COUNTA($D258:GV258)*(12/$C$63)&lt;=$C$9,0,1)),0)+IF(GX$63=$C$17,0,IF(GW$63=$C$17,$B258*(GW$60),0))</f>
        <v>0</v>
      </c>
      <c r="GX258" s="50">
        <f>IF(GX$63&lt;=$C$17,($C$34*GX$59*$B258/$C$63)*(IF(COUNTA($D258:GW258)*(12/$C$63)&lt;=$C$9,0,1)),0)+IF(GY$63=$C$17,0,IF(GX$63=$C$17,$B258*(GX$60),0))</f>
        <v>0</v>
      </c>
      <c r="GY258" s="50">
        <f>IF(GY$63&lt;=$C$17,($C$34*GY$59*$B258/$C$63)*(IF(COUNTA($D258:GX258)*(12/$C$63)&lt;=$C$9,0,1)),0)+IF(GZ$63=$C$17,0,IF(GY$63=$C$17,$B258*(GY$60),0))</f>
        <v>0</v>
      </c>
      <c r="GZ258" s="50">
        <f>IF(GZ$63&lt;=$C$17,($C$34*GZ$59*$B258/$C$63)*(IF(COUNTA($D258:GY258)*(12/$C$63)&lt;=$C$9,0,1)),0)+IF(HA$63=$C$17,0,IF(GZ$63=$C$17,$B258*(GZ$60),0))</f>
        <v>0</v>
      </c>
      <c r="HA258" s="50">
        <f>IF(HA$63&lt;=$C$17,($C$34*HA$59*$B258/$C$63)*(IF(COUNTA($D258:GZ258)*(12/$C$63)&lt;=$C$9,0,1)),0)+IF(HB$63=$C$17,0,IF(HA$63=$C$17,$B258*(HA$60),0))</f>
        <v>0</v>
      </c>
      <c r="HB258" s="50">
        <f>IF(HB$63&lt;=$C$17,($C$34*HB$59*$B258/$C$63)*(IF(COUNTA($D258:HA258)*(12/$C$63)&lt;=$C$9,0,1)),0)+IF(HC$63=$C$17,0,IF(HB$63=$C$17,$B258*(HB$60),0))</f>
        <v>0</v>
      </c>
      <c r="HC258" s="50">
        <f>IF(HC$63&lt;=$C$17,($C$34*HC$59*$B258/$C$63)*(IF(COUNTA($D258:HB258)*(12/$C$63)&lt;=$C$9,0,1)),0)+IF(HD$63=$C$17,0,IF(HC$63=$C$17,$B258*(HC$60),0))</f>
        <v>0</v>
      </c>
      <c r="HD258" s="50">
        <f>IF(HD$63&lt;=$C$17,($C$34*HD$59*$B258/$C$63)*(IF(COUNTA($D258:HC258)*(12/$C$63)&lt;=$C$9,0,1)),0)+IF(HE$63=$C$17,0,IF(HD$63=$C$17,$B258*(HD$60),0))</f>
        <v>0</v>
      </c>
      <c r="HE258" s="50">
        <f>IF(HE$63&lt;=$C$17,($C$34*HE$59*$B258/$C$63)*(IF(COUNTA($D258:HD258)*(12/$C$63)&lt;=$C$9,0,1)),0)+IF(HF$63=$C$17,0,IF(HE$63=$C$17,$B258*(HE$60),0))</f>
        <v>0</v>
      </c>
      <c r="HF258" s="50">
        <f>IF(HF$63&lt;=$C$17,($C$34*HF$59*$B258/$C$63)*(IF(COUNTA($D258:HE258)*(12/$C$63)&lt;=$C$9,0,1)),0)+IF(HG$63=$C$17,0,IF(HF$63=$C$17,$B258*(HF$60),0))</f>
        <v>0</v>
      </c>
      <c r="HG258" s="50">
        <f>IF(HG$63&lt;=$C$17,($C$34*HG$59*$B258/$C$63)*(IF(COUNTA($D258:HF258)*(12/$C$63)&lt;=$C$9,0,1)),0)+IF(HH$63=$C$17,0,IF(HG$63=$C$17,$B258*(HG$60),0))</f>
        <v>0</v>
      </c>
      <c r="HH258" s="50">
        <f>IF(HH$63&lt;=$C$17,($C$34*HH$59*$B258/$C$63)*(IF(COUNTA($D258:HG258)*(12/$C$63)&lt;=$C$9,0,1)),0)+IF(HI$63=$C$17,0,IF(HH$63=$C$17,$B258*(HH$60),0))</f>
        <v>0</v>
      </c>
      <c r="HI258" s="50">
        <f>IF(HI$63&lt;=$C$17,($C$34*HI$59*$B258/$C$63)*(IF(COUNTA($D258:HH258)*(12/$C$63)&lt;=$C$9,0,1)),0)+IF(HJ$63=$C$17,0,IF(HI$63=$C$17,$B258*(HI$60),0))</f>
        <v>0</v>
      </c>
      <c r="HJ258" s="50">
        <f>IF(HJ$63&lt;=$C$17,($C$34*HJ$59*$B258/$C$63)*(IF(COUNTA($D258:HI258)*(12/$C$63)&lt;=$C$9,0,1)),0)+IF(HK$63=$C$17,0,IF(HJ$63=$C$17,$B258*(HJ$60),0))</f>
        <v>0</v>
      </c>
      <c r="HK258" s="50">
        <f>IF(HK$63&lt;=$C$17,($C$34*HK$59*$B258/$C$63)*(IF(COUNTA($D258:HJ258)*(12/$C$63)&lt;=$C$9,0,1)),0)+IF(HL$63=$C$17,0,IF(HK$63=$C$17,$B258*(HK$60),0))</f>
        <v>0</v>
      </c>
      <c r="HL258" s="50">
        <f>IF(HL$63&lt;=$C$17,($C$34*HL$59*$B258/$C$63)*(IF(COUNTA($D258:HK258)*(12/$C$63)&lt;=$C$9,0,1)),0)+IF(HM$63=$C$17,0,IF(HL$63=$C$17,$B258*(HL$60),0))</f>
        <v>0</v>
      </c>
      <c r="HM258" s="50">
        <f>IF(HM$63&lt;=$C$17,($C$34*HM$59*$B258/$C$63)*(IF(COUNTA($D258:HL258)*(12/$C$63)&lt;=$C$9,0,1)),0)+IF(HN$63=$C$17,0,IF(HM$63=$C$17,$B258*(HM$60),0))</f>
        <v>0</v>
      </c>
      <c r="HN258" s="50">
        <f>IF(HN$63&lt;=$C$17,($C$34*HN$59*$B258/$C$63)*(IF(COUNTA($D258:HM258)*(12/$C$63)&lt;=$C$9,0,1)),0)+IF(HO$63=$C$17,0,IF(HN$63=$C$17,$B258*(HN$60),0))</f>
        <v>0</v>
      </c>
      <c r="HO258" s="50">
        <f>IF(HO$63&lt;=$C$17,($C$34*HO$59*$B258/$C$63)*(IF(COUNTA($D258:HN258)*(12/$C$63)&lt;=$C$9,0,1)),0)+IF(HP$63=$C$17,0,IF(HO$63=$C$17,$B258*(HO$60),0))</f>
        <v>0</v>
      </c>
      <c r="HP258" s="50">
        <f>IF(HP$63&lt;=$C$17,($C$34*HP$59*$B258/$C$63)*(IF(COUNTA($D258:HO258)*(12/$C$63)&lt;=$C$9,0,1)),0)+IF(HQ$63=$C$17,0,IF(HP$63=$C$17,$B258*(HP$60),0))</f>
        <v>0</v>
      </c>
      <c r="HQ258" s="50">
        <f>IF(HQ$63&lt;=$C$17,($C$34*HQ$59*$B258/$C$63)*(IF(COUNTA($D258:HP258)*(12/$C$63)&lt;=$C$9,0,1)),0)+IF(HR$63=$C$17,0,IF(HQ$63=$C$17,$B258*(HQ$60),0))</f>
        <v>0</v>
      </c>
      <c r="HR258" s="50">
        <f>IF(HR$63&lt;=$C$17,($C$34*HR$59*$B258/$C$63)*(IF(COUNTA($D258:HQ258)*(12/$C$63)&lt;=$C$9,0,1)),0)+IF(HS$63=$C$17,0,IF(HR$63=$C$17,$B258*(HR$60),0))</f>
        <v>0</v>
      </c>
      <c r="HS258" s="50">
        <f>IF(HS$63&lt;=$C$17,($C$34*HS$59*$B258/$C$63)*(IF(COUNTA($D258:HR258)*(12/$C$63)&lt;=$C$9,0,1)),0)+IF(HT$63=$C$17,0,IF(HS$63=$C$17,$B258*(HS$60),0))</f>
        <v>0</v>
      </c>
      <c r="HT258" s="50">
        <f>IF(HT$63&lt;=$C$17,($C$34*HT$59*$B258/$C$63)*(IF(COUNTA($D258:HS258)*(12/$C$63)&lt;=$C$9,0,1)),0)+IF(HU$63=$C$17,0,IF(HT$63=$C$17,$B258*(HT$60),0))</f>
        <v>0</v>
      </c>
      <c r="HU258" s="50">
        <f>IF(HU$63&lt;=$C$17,($C$34*HU$59*$B258/$C$63)*(IF(COUNTA($D258:HT258)*(12/$C$63)&lt;=$C$9,0,1)),0)+IF(HV$63=$C$17,0,IF(HU$63=$C$17,$B258*(HU$60),0))</f>
        <v>0</v>
      </c>
      <c r="HV258" s="50">
        <f>IF(HV$63&lt;=$C$17,($C$34*HV$59*$B258/$C$63)*(IF(COUNTA($D258:HU258)*(12/$C$63)&lt;=$C$9,0,1)),0)+IF(HW$63=$C$17,0,IF(HV$63=$C$17,$B258*(HV$60),0))</f>
        <v>0</v>
      </c>
      <c r="HW258" s="50">
        <f>IF(HW$63&lt;=$C$17,($C$34*HW$59*$B258/$C$63)*(IF(COUNTA($D258:HV258)*(12/$C$63)&lt;=$C$9,0,1)),0)+IF(HX$63=$C$17,0,IF(HW$63=$C$17,$B258*(HW$60),0))</f>
        <v>0</v>
      </c>
      <c r="HX258" s="50">
        <f>IF(HX$63&lt;=$C$17,($C$34*HX$59*$B258/$C$63)*(IF(COUNTA($D258:HW258)*(12/$C$63)&lt;=$C$9,0,1)),0)+IF(HY$63=$C$17,0,IF(HX$63=$C$17,$B258*(HX$60),0))</f>
        <v>0</v>
      </c>
      <c r="HY258" s="50">
        <f>IF(HY$63&lt;=$C$17,($C$34*HY$59*$B258/$C$63)*(IF(COUNTA($D258:HX258)*(12/$C$63)&lt;=$C$9,0,1)),0)+IF(HZ$63=$C$17,0,IF(HY$63=$C$17,$B258*(HY$60),0))</f>
        <v>0</v>
      </c>
      <c r="HZ258" s="50">
        <f>IF(HZ$63&lt;=$C$17,($C$34*HZ$59*$B258/$C$63)*(IF(COUNTA($D258:HY258)*(12/$C$63)&lt;=$C$9,0,1)),0)+IF(IA$63=$C$17,0,IF(HZ$63=$C$17,$B258*(HZ$60),0))</f>
        <v>0</v>
      </c>
      <c r="IA258" s="50">
        <f>IF(IA$63&lt;=$C$17,($C$34*IA$59*$B258/$C$63)*(IF(COUNTA($D258:HZ258)*(12/$C$63)&lt;=$C$9,0,1)),0)+IF(IB$63=$C$17,0,IF(IA$63=$C$17,$B258*(IA$60),0))</f>
        <v>0</v>
      </c>
      <c r="IB258" s="50">
        <f>IF(IB$63&lt;=$C$17,($C$34*IB$59*$B258/$C$63)*(IF(COUNTA($D258:IA258)*(12/$C$63)&lt;=$C$9,0,1)),0)+IF(IC$63=$C$17,0,IF(IB$63=$C$17,$B258*(IB$60),0))</f>
        <v>0</v>
      </c>
      <c r="IC258" s="50">
        <f>IF(IC$63&lt;=$C$17,($C$34*IC$59*$B258/$C$63)*(IF(COUNTA($D258:IB258)*(12/$C$63)&lt;=$C$9,0,1)),0)+IF(ID$63=$C$17,0,IF(IC$63=$C$17,$B258*(IC$60),0))</f>
        <v>0</v>
      </c>
      <c r="ID258" s="50">
        <f>IF(ID$63&lt;=$C$17,($C$34*ID$59*$B258/$C$63)*(IF(COUNTA($D258:IC258)*(12/$C$63)&lt;=$C$9,0,1)),0)+IF(IE$63=$C$17,0,IF(ID$63=$C$17,$B258*(ID$60),0))</f>
        <v>0</v>
      </c>
      <c r="IE258" s="50">
        <f>IF(IE$63&lt;=$C$17,($C$34*IE$59*$B258/$C$63)*(IF(COUNTA($D258:ID258)*(12/$C$63)&lt;=$C$9,0,1)),0)+IF(IF$63=$C$17,0,IF(IE$63=$C$17,$B258*(IE$60),0))</f>
        <v>0</v>
      </c>
      <c r="IF258" s="50">
        <f>IF(IF$63&lt;=$C$17,($C$34*IF$59*$B258/$C$63)*(IF(COUNTA($D258:IE258)*(12/$C$63)&lt;=$C$9,0,1)),0)+IF(IG$63=$C$17,0,IF(IF$63=$C$17,$B258*(IF$60),0))</f>
        <v>0</v>
      </c>
      <c r="IG258" s="50">
        <f>IF(IG$63&lt;=$C$17,($C$34*IG$59*$B258/$C$63)*(IF(COUNTA($D258:IF258)*(12/$C$63)&lt;=$C$9,0,1)),0)+IF(IH$63=$C$17,0,IF(IG$63=$C$17,$B258*(IG$60),0))</f>
        <v>0</v>
      </c>
      <c r="IH258" s="50">
        <f>IF(IH$63&lt;=$C$17,($C$34*IH$59*$B258/$C$63)*(IF(COUNTA($D258:IG258)*(12/$C$63)&lt;=$C$9,0,1)),0)+IF(II$63=$C$17,0,IF(IH$63=$C$17,$B258*(IH$60),0))</f>
        <v>0</v>
      </c>
      <c r="II258" s="50">
        <f>IF(II$63&lt;=$C$17,($C$34*II$59*$B258/$C$63)*(IF(COUNTA($D258:IH258)*(12/$C$63)&lt;=$C$9,0,1)),0)+IF(IJ$63=$C$17,0,IF(II$63=$C$17,$B258*(II$60),0))</f>
        <v>0</v>
      </c>
      <c r="IJ258" s="50">
        <f>IF(IJ$63&lt;=$C$17,($C$34*IJ$59*$B258/$C$63)*(IF(COUNTA($D258:II258)*(12/$C$63)&lt;=$C$9,0,1)),0)+IF(IK$63=$C$17,0,IF(IJ$63=$C$17,$B258*(IJ$60),0))</f>
        <v>0</v>
      </c>
      <c r="IK258" s="50">
        <f>IF(IK$63&lt;=$C$17,($C$34*IK$59*$B258/$C$63)*(IF(COUNTA($D258:IJ258)*(12/$C$63)&lt;=$C$9,0,1)),0)+IF(IL$63=$C$17,0,IF(IK$63=$C$17,$B258*(IK$60),0))</f>
        <v>0</v>
      </c>
      <c r="IL258" s="50">
        <f>IF(IL$63&lt;=$C$17,($C$34*IL$59*$B258/$C$63)*(IF(COUNTA($D258:IK258)*(12/$C$63)&lt;=$C$9,0,1)),0)+IF(IM$63=$C$17,0,IF(IL$63=$C$17,$B258*(IL$60),0))</f>
        <v>0</v>
      </c>
      <c r="IM258" s="50">
        <f>IF(IM$63&lt;=$C$17,($C$34*IM$59*$B258/$C$63)*(IF(COUNTA($D258:IL258)*(12/$C$63)&lt;=$C$9,0,1)),0)+IF(IN$63=$C$17,0,IF(IM$63=$C$17,$B258*(IM$60),0))</f>
        <v>0</v>
      </c>
      <c r="IN258" s="50">
        <f>IF(IN$63&lt;=$C$17,($C$34*IN$59*$B258/$C$63)*(IF(COUNTA($D258:IM258)*(12/$C$63)&lt;=$C$9,0,1)),0)+IF(IO$63=$C$17,0,IF(IN$63=$C$17,$B258*(IN$60),0))</f>
        <v>0</v>
      </c>
      <c r="IO258" s="50">
        <f>IF(IO$63&lt;=$C$17,($C$34*IO$59*$B258/$C$63)*(IF(COUNTA($D258:IN258)*(12/$C$63)&lt;=$C$9,0,1)),0)+IF(IP$63=$C$17,0,IF(IO$63=$C$17,$B258*(IO$60),0))</f>
        <v>0</v>
      </c>
      <c r="IP258" s="50">
        <f>IF(IP$63&lt;=$C$17,($C$34*IP$59*$B258/$C$63)*(IF(COUNTA($D258:IO258)*(12/$C$63)&lt;=$C$9,0,1)),0)+IF(IQ$63=$C$17,0,IF(IP$63=$C$17,$B258*(IP$60),0))</f>
        <v>0</v>
      </c>
      <c r="IQ258" s="50">
        <f>IF(IQ$63&lt;=$C$17,($C$34*IQ$59*$B258/$C$63)*(IF(COUNTA($D258:IP258)*(12/$C$63)&lt;=$C$9,0,1)),0)+IF(IR$63=$C$17,0,IF(IQ$63=$C$17,$B258*(IQ$60),0))</f>
        <v>0</v>
      </c>
      <c r="IR258" s="50">
        <f>IF(IR$63&lt;=$C$17,($C$34*IR$59*$B258/$C$63)*(IF(COUNTA($D258:IQ258)*(12/$C$63)&lt;=$C$9,0,1)),0)+IF(IS$63=$C$17,0,IF(IR$63=$C$17,$B258*(IR$60),0))</f>
        <v>0</v>
      </c>
      <c r="IS258" s="50">
        <f>IF(IS$63&lt;=$C$17,($C$34*IS$59*$B258/$C$63)*(IF(COUNTA($D258:IR258)*(12/$C$63)&lt;=$C$9,0,1)),0)+IF(IT$63=$C$17,0,IF(IS$63=$C$17,$B258*(IS$60),0))</f>
        <v>0</v>
      </c>
      <c r="IT258" s="50">
        <f>IF(IT$63&lt;=$C$17,($C$34*IT$59*$B258/$C$63)*(IF(COUNTA($D258:IS258)*(12/$C$63)&lt;=$C$9,0,1)),0)+IF(IU$63=$C$17,0,IF(IT$63=$C$17,$B258*(IT$60),0))</f>
        <v>0</v>
      </c>
      <c r="IU258" s="50">
        <f>IF(IU$63&lt;=$C$17,($C$34*IU$59*$B258/$C$63)*(IF(COUNTA($D258:IT258)*(12/$C$63)&lt;=$C$9,0,1)),0)+IF(IV$63=$C$17,0,IF(IU$63=$C$17,$B258*(IU$60),0))</f>
        <v>0</v>
      </c>
      <c r="IV258" s="50">
        <f>IF(IV$63&lt;=$C$17,($C$34*IV$59*$B258/$C$63)*(IF(COUNTA($D258:IU258)*(12/$C$63)&lt;=$C$9,0,1)),0)+IF(IW$63=$C$17,0,IF(IV$63=$C$17,$B258*(IV$60),0))</f>
        <v>0</v>
      </c>
      <c r="IW258" s="50">
        <f>IF(IW$63&lt;=$C$17,($C$34*IW$59*$B258/$C$63)*(IF(COUNTA($D258:IV258)*(12/$C$63)&lt;=$C$9,0,1)),0)+IF(IX$63=$C$17,0,IF(IW$63=$C$17,$B258*(IW$60),0))</f>
        <v>0</v>
      </c>
      <c r="IX258" s="50"/>
      <c r="IY258" s="50"/>
      <c r="IZ258" s="50"/>
      <c r="JA258" s="50"/>
      <c r="JB258" s="50"/>
      <c r="JC258" s="50"/>
      <c r="JD258" s="50"/>
      <c r="JE258" s="50"/>
      <c r="JF258" s="50"/>
      <c r="JG258" s="50"/>
      <c r="JH258" s="50"/>
      <c r="JI258" s="50"/>
      <c r="JJ258" s="50"/>
      <c r="JK258" s="50"/>
      <c r="JL258" s="50"/>
      <c r="JM258" s="50"/>
      <c r="JN258" s="50"/>
      <c r="JO258" s="50"/>
      <c r="JP258" s="50"/>
      <c r="JQ258" s="50"/>
      <c r="JR258" s="50"/>
      <c r="JS258" s="50"/>
      <c r="JT258" s="50"/>
      <c r="JU258" s="50"/>
      <c r="JV258" s="50"/>
      <c r="JW258" s="50"/>
      <c r="JX258" s="50"/>
      <c r="JY258" s="50"/>
      <c r="JZ258" s="50"/>
      <c r="KA258" s="50"/>
      <c r="KB258" s="50"/>
      <c r="KC258" s="50"/>
      <c r="KD258" s="50"/>
      <c r="KE258" s="50"/>
      <c r="KF258" s="50"/>
      <c r="KG258" s="50"/>
      <c r="KH258" s="50"/>
      <c r="KI258" s="50"/>
      <c r="KJ258" s="50"/>
      <c r="KK258" s="50"/>
      <c r="KL258" s="50"/>
      <c r="KM258" s="50"/>
      <c r="KN258" s="50"/>
      <c r="KO258" s="50"/>
      <c r="KP258" s="50"/>
      <c r="KQ258" s="50"/>
      <c r="KR258" s="50"/>
      <c r="KS258" s="50"/>
      <c r="KT258" s="50"/>
      <c r="KU258" s="50"/>
      <c r="KV258" s="50"/>
      <c r="KW258" s="50"/>
      <c r="KX258" s="50"/>
      <c r="KY258" s="50"/>
      <c r="KZ258" s="50"/>
      <c r="LA258" s="50"/>
      <c r="LB258" s="50"/>
      <c r="LC258" s="50"/>
      <c r="LD258" s="50"/>
      <c r="LE258" s="50"/>
      <c r="LF258" s="50"/>
      <c r="LG258" s="50"/>
      <c r="LH258" s="50"/>
      <c r="LI258" s="50"/>
      <c r="LJ258" s="50"/>
      <c r="LK258" s="50"/>
      <c r="LL258" s="50"/>
      <c r="LM258" s="50"/>
      <c r="LN258" s="50"/>
      <c r="LO258" s="50"/>
      <c r="LP258" s="50"/>
      <c r="LQ258" s="50"/>
      <c r="LR258" s="50"/>
      <c r="LS258" s="50"/>
      <c r="LT258" s="50"/>
      <c r="LU258" s="50"/>
      <c r="LV258" s="50"/>
      <c r="LW258" s="50"/>
      <c r="LX258" s="50"/>
      <c r="LY258" s="50"/>
      <c r="LZ258" s="50"/>
      <c r="MA258" s="50"/>
      <c r="MB258" s="50"/>
      <c r="MC258" s="50"/>
      <c r="MD258" s="50"/>
      <c r="ME258" s="50"/>
      <c r="MF258" s="50"/>
      <c r="MG258" s="50"/>
      <c r="MH258" s="50"/>
      <c r="MI258" s="50"/>
      <c r="MJ258" s="50"/>
      <c r="MK258" s="50"/>
      <c r="ML258" s="50"/>
      <c r="MM258" s="50"/>
      <c r="MN258" s="50"/>
      <c r="MO258" s="50"/>
      <c r="MP258" s="50"/>
      <c r="MQ258" s="50"/>
      <c r="MR258" s="50"/>
      <c r="MS258" s="50"/>
      <c r="MT258" s="50"/>
      <c r="MU258" s="50"/>
      <c r="MV258" s="50"/>
      <c r="MW258" s="50"/>
      <c r="MX258" s="50"/>
      <c r="MY258" s="50"/>
      <c r="MZ258" s="50"/>
      <c r="NA258" s="50"/>
      <c r="NB258" s="50"/>
      <c r="NC258" s="50"/>
      <c r="ND258" s="50"/>
      <c r="NE258" s="50"/>
      <c r="NF258" s="50"/>
      <c r="NG258" s="50"/>
      <c r="NH258" s="50"/>
      <c r="NI258" s="50"/>
      <c r="NJ258" s="50"/>
      <c r="NK258" s="50"/>
      <c r="NL258" s="50"/>
      <c r="NM258" s="50"/>
      <c r="NN258" s="50"/>
      <c r="NO258" s="50"/>
      <c r="NP258" s="50"/>
      <c r="NQ258" s="50"/>
      <c r="NR258" s="50"/>
      <c r="NS258" s="50"/>
      <c r="NT258" s="50"/>
      <c r="NU258" s="50"/>
    </row>
    <row r="259" spans="1:385" outlineLevel="1" collapsed="1" x14ac:dyDescent="0.25">
      <c r="A259" s="2" t="s">
        <v>55</v>
      </c>
      <c r="B259" s="79">
        <f ca="1">+OFFSET($D$52,0,COUNTA($B$66:B258),,)</f>
        <v>0</v>
      </c>
      <c r="C259" s="88">
        <f t="shared" si="72"/>
        <v>0</v>
      </c>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47"/>
      <c r="EJ259" s="47"/>
      <c r="EK259" s="47"/>
      <c r="EL259" s="47"/>
      <c r="EM259" s="47"/>
      <c r="EN259" s="47"/>
      <c r="EO259" s="47"/>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c r="FL259" s="47"/>
      <c r="FM259" s="47"/>
      <c r="FN259" s="47"/>
      <c r="FO259" s="47"/>
      <c r="FP259" s="47"/>
      <c r="FQ259" s="47"/>
      <c r="FR259" s="47"/>
      <c r="FS259" s="47"/>
      <c r="FT259" s="47"/>
      <c r="FU259" s="47"/>
      <c r="FV259" s="47"/>
      <c r="FW259" s="47"/>
      <c r="FX259" s="47"/>
      <c r="FY259" s="47"/>
      <c r="FZ259" s="47"/>
      <c r="GA259" s="47"/>
      <c r="GB259" s="47"/>
      <c r="GC259" s="47"/>
      <c r="GD259" s="47"/>
      <c r="GE259" s="47"/>
      <c r="GF259" s="47"/>
      <c r="GG259" s="47"/>
      <c r="GH259" s="47"/>
      <c r="GI259" s="47"/>
      <c r="GJ259" s="47"/>
      <c r="GK259" s="47"/>
      <c r="GL259" s="47"/>
      <c r="GM259" s="47"/>
      <c r="GN259" s="47"/>
      <c r="GO259" s="50">
        <f>IF(GP$63&gt;$C$17,0,-GO$53*(12/$C$63))</f>
        <v>0</v>
      </c>
      <c r="GP259" s="50">
        <f>IF(GP$63&lt;=$C$17,($C$34*GP$59*$B259/$C$63)*(IF(COUNTA($D259:GO259)*(12/$C$63)&lt;=$C$9,0,1)),0)+IF(GQ$63=$C$17,0,IF(GP$63=$C$17,$B259*(GP$60),0))</f>
        <v>0</v>
      </c>
      <c r="GQ259" s="50">
        <f>IF(GQ$63&lt;=$C$17,($C$34*GQ$59*$B259/$C$63)*(IF(COUNTA($D259:GP259)*(12/$C$63)&lt;=$C$9,0,1)),0)+IF(GR$63=$C$17,0,IF(GQ$63=$C$17,$B259*(GQ$60),0))</f>
        <v>0</v>
      </c>
      <c r="GR259" s="50">
        <f>IF(GR$63&lt;=$C$17,($C$34*GR$59*$B259/$C$63)*(IF(COUNTA($D259:GQ259)*(12/$C$63)&lt;=$C$9,0,1)),0)+IF(GS$63=$C$17,0,IF(GR$63=$C$17,$B259*(GR$60),0))</f>
        <v>0</v>
      </c>
      <c r="GS259" s="50">
        <f>IF(GS$63&lt;=$C$17,($C$34*GS$59*$B259/$C$63)*(IF(COUNTA($D259:GR259)*(12/$C$63)&lt;=$C$9,0,1)),0)+IF(GT$63=$C$17,0,IF(GS$63=$C$17,$B259*(GS$60),0))</f>
        <v>0</v>
      </c>
      <c r="GT259" s="50">
        <f>IF(GT$63&lt;=$C$17,($C$34*GT$59*$B259/$C$63)*(IF(COUNTA($D259:GS259)*(12/$C$63)&lt;=$C$9,0,1)),0)+IF(GU$63=$C$17,0,IF(GT$63=$C$17,$B259*(GT$60),0))</f>
        <v>0</v>
      </c>
      <c r="GU259" s="50">
        <f>IF(GU$63&lt;=$C$17,($C$34*GU$59*$B259/$C$63)*(IF(COUNTA($D259:GT259)*(12/$C$63)&lt;=$C$9,0,1)),0)+IF(GV$63=$C$17,0,IF(GU$63=$C$17,$B259*(GU$60),0))</f>
        <v>0</v>
      </c>
      <c r="GV259" s="50">
        <f>IF(GV$63&lt;=$C$17,($C$34*GV$59*$B259/$C$63)*(IF(COUNTA($D259:GU259)*(12/$C$63)&lt;=$C$9,0,1)),0)+IF(GW$63=$C$17,0,IF(GV$63=$C$17,$B259*(GV$60),0))</f>
        <v>0</v>
      </c>
      <c r="GW259" s="50">
        <f>IF(GW$63&lt;=$C$17,($C$34*GW$59*$B259/$C$63)*(IF(COUNTA($D259:GV259)*(12/$C$63)&lt;=$C$9,0,1)),0)+IF(GX$63=$C$17,0,IF(GW$63=$C$17,$B259*(GW$60),0))</f>
        <v>0</v>
      </c>
      <c r="GX259" s="50">
        <f>IF(GX$63&lt;=$C$17,($C$34*GX$59*$B259/$C$63)*(IF(COUNTA($D259:GW259)*(12/$C$63)&lt;=$C$9,0,1)),0)+IF(GY$63=$C$17,0,IF(GX$63=$C$17,$B259*(GX$60),0))</f>
        <v>0</v>
      </c>
      <c r="GY259" s="50">
        <f>IF(GY$63&lt;=$C$17,($C$34*GY$59*$B259/$C$63)*(IF(COUNTA($D259:GX259)*(12/$C$63)&lt;=$C$9,0,1)),0)+IF(GZ$63=$C$17,0,IF(GY$63=$C$17,$B259*(GY$60),0))</f>
        <v>0</v>
      </c>
      <c r="GZ259" s="50">
        <f>IF(GZ$63&lt;=$C$17,($C$34*GZ$59*$B259/$C$63)*(IF(COUNTA($D259:GY259)*(12/$C$63)&lt;=$C$9,0,1)),0)+IF(HA$63=$C$17,0,IF(GZ$63=$C$17,$B259*(GZ$60),0))</f>
        <v>0</v>
      </c>
      <c r="HA259" s="50">
        <f>IF(HA$63&lt;=$C$17,($C$34*HA$59*$B259/$C$63)*(IF(COUNTA($D259:GZ259)*(12/$C$63)&lt;=$C$9,0,1)),0)+IF(HB$63=$C$17,0,IF(HA$63=$C$17,$B259*(HA$60),0))</f>
        <v>0</v>
      </c>
      <c r="HB259" s="50">
        <f>IF(HB$63&lt;=$C$17,($C$34*HB$59*$B259/$C$63)*(IF(COUNTA($D259:HA259)*(12/$C$63)&lt;=$C$9,0,1)),0)+IF(HC$63=$C$17,0,IF(HB$63=$C$17,$B259*(HB$60),0))</f>
        <v>0</v>
      </c>
      <c r="HC259" s="50">
        <f>IF(HC$63&lt;=$C$17,($C$34*HC$59*$B259/$C$63)*(IF(COUNTA($D259:HB259)*(12/$C$63)&lt;=$C$9,0,1)),0)+IF(HD$63=$C$17,0,IF(HC$63=$C$17,$B259*(HC$60),0))</f>
        <v>0</v>
      </c>
      <c r="HD259" s="50">
        <f>IF(HD$63&lt;=$C$17,($C$34*HD$59*$B259/$C$63)*(IF(COUNTA($D259:HC259)*(12/$C$63)&lt;=$C$9,0,1)),0)+IF(HE$63=$C$17,0,IF(HD$63=$C$17,$B259*(HD$60),0))</f>
        <v>0</v>
      </c>
      <c r="HE259" s="50">
        <f>IF(HE$63&lt;=$C$17,($C$34*HE$59*$B259/$C$63)*(IF(COUNTA($D259:HD259)*(12/$C$63)&lt;=$C$9,0,1)),0)+IF(HF$63=$C$17,0,IF(HE$63=$C$17,$B259*(HE$60),0))</f>
        <v>0</v>
      </c>
      <c r="HF259" s="50">
        <f>IF(HF$63&lt;=$C$17,($C$34*HF$59*$B259/$C$63)*(IF(COUNTA($D259:HE259)*(12/$C$63)&lt;=$C$9,0,1)),0)+IF(HG$63=$C$17,0,IF(HF$63=$C$17,$B259*(HF$60),0))</f>
        <v>0</v>
      </c>
      <c r="HG259" s="50">
        <f>IF(HG$63&lt;=$C$17,($C$34*HG$59*$B259/$C$63)*(IF(COUNTA($D259:HF259)*(12/$C$63)&lt;=$C$9,0,1)),0)+IF(HH$63=$C$17,0,IF(HG$63=$C$17,$B259*(HG$60),0))</f>
        <v>0</v>
      </c>
      <c r="HH259" s="50">
        <f>IF(HH$63&lt;=$C$17,($C$34*HH$59*$B259/$C$63)*(IF(COUNTA($D259:HG259)*(12/$C$63)&lt;=$C$9,0,1)),0)+IF(HI$63=$C$17,0,IF(HH$63=$C$17,$B259*(HH$60),0))</f>
        <v>0</v>
      </c>
      <c r="HI259" s="50">
        <f>IF(HI$63&lt;=$C$17,($C$34*HI$59*$B259/$C$63)*(IF(COUNTA($D259:HH259)*(12/$C$63)&lt;=$C$9,0,1)),0)+IF(HJ$63=$C$17,0,IF(HI$63=$C$17,$B259*(HI$60),0))</f>
        <v>0</v>
      </c>
      <c r="HJ259" s="50">
        <f>IF(HJ$63&lt;=$C$17,($C$34*HJ$59*$B259/$C$63)*(IF(COUNTA($D259:HI259)*(12/$C$63)&lt;=$C$9,0,1)),0)+IF(HK$63=$C$17,0,IF(HJ$63=$C$17,$B259*(HJ$60),0))</f>
        <v>0</v>
      </c>
      <c r="HK259" s="50">
        <f>IF(HK$63&lt;=$C$17,($C$34*HK$59*$B259/$C$63)*(IF(COUNTA($D259:HJ259)*(12/$C$63)&lt;=$C$9,0,1)),0)+IF(HL$63=$C$17,0,IF(HK$63=$C$17,$B259*(HK$60),0))</f>
        <v>0</v>
      </c>
      <c r="HL259" s="50">
        <f>IF(HL$63&lt;=$C$17,($C$34*HL$59*$B259/$C$63)*(IF(COUNTA($D259:HK259)*(12/$C$63)&lt;=$C$9,0,1)),0)+IF(HM$63=$C$17,0,IF(HL$63=$C$17,$B259*(HL$60),0))</f>
        <v>0</v>
      </c>
      <c r="HM259" s="50">
        <f>IF(HM$63&lt;=$C$17,($C$34*HM$59*$B259/$C$63)*(IF(COUNTA($D259:HL259)*(12/$C$63)&lt;=$C$9,0,1)),0)+IF(HN$63=$C$17,0,IF(HM$63=$C$17,$B259*(HM$60),0))</f>
        <v>0</v>
      </c>
      <c r="HN259" s="50">
        <f>IF(HN$63&lt;=$C$17,($C$34*HN$59*$B259/$C$63)*(IF(COUNTA($D259:HM259)*(12/$C$63)&lt;=$C$9,0,1)),0)+IF(HO$63=$C$17,0,IF(HN$63=$C$17,$B259*(HN$60),0))</f>
        <v>0</v>
      </c>
      <c r="HO259" s="50">
        <f>IF(HO$63&lt;=$C$17,($C$34*HO$59*$B259/$C$63)*(IF(COUNTA($D259:HN259)*(12/$C$63)&lt;=$C$9,0,1)),0)+IF(HP$63=$C$17,0,IF(HO$63=$C$17,$B259*(HO$60),0))</f>
        <v>0</v>
      </c>
      <c r="HP259" s="50">
        <f>IF(HP$63&lt;=$C$17,($C$34*HP$59*$B259/$C$63)*(IF(COUNTA($D259:HO259)*(12/$C$63)&lt;=$C$9,0,1)),0)+IF(HQ$63=$C$17,0,IF(HP$63=$C$17,$B259*(HP$60),0))</f>
        <v>0</v>
      </c>
      <c r="HQ259" s="50">
        <f>IF(HQ$63&lt;=$C$17,($C$34*HQ$59*$B259/$C$63)*(IF(COUNTA($D259:HP259)*(12/$C$63)&lt;=$C$9,0,1)),0)+IF(HR$63=$C$17,0,IF(HQ$63=$C$17,$B259*(HQ$60),0))</f>
        <v>0</v>
      </c>
      <c r="HR259" s="50">
        <f>IF(HR$63&lt;=$C$17,($C$34*HR$59*$B259/$C$63)*(IF(COUNTA($D259:HQ259)*(12/$C$63)&lt;=$C$9,0,1)),0)+IF(HS$63=$C$17,0,IF(HR$63=$C$17,$B259*(HR$60),0))</f>
        <v>0</v>
      </c>
      <c r="HS259" s="50">
        <f>IF(HS$63&lt;=$C$17,($C$34*HS$59*$B259/$C$63)*(IF(COUNTA($D259:HR259)*(12/$C$63)&lt;=$C$9,0,1)),0)+IF(HT$63=$C$17,0,IF(HS$63=$C$17,$B259*(HS$60),0))</f>
        <v>0</v>
      </c>
      <c r="HT259" s="50">
        <f>IF(HT$63&lt;=$C$17,($C$34*HT$59*$B259/$C$63)*(IF(COUNTA($D259:HS259)*(12/$C$63)&lt;=$C$9,0,1)),0)+IF(HU$63=$C$17,0,IF(HT$63=$C$17,$B259*(HT$60),0))</f>
        <v>0</v>
      </c>
      <c r="HU259" s="50">
        <f>IF(HU$63&lt;=$C$17,($C$34*HU$59*$B259/$C$63)*(IF(COUNTA($D259:HT259)*(12/$C$63)&lt;=$C$9,0,1)),0)+IF(HV$63=$C$17,0,IF(HU$63=$C$17,$B259*(HU$60),0))</f>
        <v>0</v>
      </c>
      <c r="HV259" s="50">
        <f>IF(HV$63&lt;=$C$17,($C$34*HV$59*$B259/$C$63)*(IF(COUNTA($D259:HU259)*(12/$C$63)&lt;=$C$9,0,1)),0)+IF(HW$63=$C$17,0,IF(HV$63=$C$17,$B259*(HV$60),0))</f>
        <v>0</v>
      </c>
      <c r="HW259" s="50">
        <f>IF(HW$63&lt;=$C$17,($C$34*HW$59*$B259/$C$63)*(IF(COUNTA($D259:HV259)*(12/$C$63)&lt;=$C$9,0,1)),0)+IF(HX$63=$C$17,0,IF(HW$63=$C$17,$B259*(HW$60),0))</f>
        <v>0</v>
      </c>
      <c r="HX259" s="50">
        <f>IF(HX$63&lt;=$C$17,($C$34*HX$59*$B259/$C$63)*(IF(COUNTA($D259:HW259)*(12/$C$63)&lt;=$C$9,0,1)),0)+IF(HY$63=$C$17,0,IF(HX$63=$C$17,$B259*(HX$60),0))</f>
        <v>0</v>
      </c>
      <c r="HY259" s="50">
        <f>IF(HY$63&lt;=$C$17,($C$34*HY$59*$B259/$C$63)*(IF(COUNTA($D259:HX259)*(12/$C$63)&lt;=$C$9,0,1)),0)+IF(HZ$63=$C$17,0,IF(HY$63=$C$17,$B259*(HY$60),0))</f>
        <v>0</v>
      </c>
      <c r="HZ259" s="50">
        <f>IF(HZ$63&lt;=$C$17,($C$34*HZ$59*$B259/$C$63)*(IF(COUNTA($D259:HY259)*(12/$C$63)&lt;=$C$9,0,1)),0)+IF(IA$63=$C$17,0,IF(HZ$63=$C$17,$B259*(HZ$60),0))</f>
        <v>0</v>
      </c>
      <c r="IA259" s="50">
        <f>IF(IA$63&lt;=$C$17,($C$34*IA$59*$B259/$C$63)*(IF(COUNTA($D259:HZ259)*(12/$C$63)&lt;=$C$9,0,1)),0)+IF(IB$63=$C$17,0,IF(IA$63=$C$17,$B259*(IA$60),0))</f>
        <v>0</v>
      </c>
      <c r="IB259" s="50">
        <f>IF(IB$63&lt;=$C$17,($C$34*IB$59*$B259/$C$63)*(IF(COUNTA($D259:IA259)*(12/$C$63)&lt;=$C$9,0,1)),0)+IF(IC$63=$C$17,0,IF(IB$63=$C$17,$B259*(IB$60),0))</f>
        <v>0</v>
      </c>
      <c r="IC259" s="50">
        <f>IF(IC$63&lt;=$C$17,($C$34*IC$59*$B259/$C$63)*(IF(COUNTA($D259:IB259)*(12/$C$63)&lt;=$C$9,0,1)),0)+IF(ID$63=$C$17,0,IF(IC$63=$C$17,$B259*(IC$60),0))</f>
        <v>0</v>
      </c>
      <c r="ID259" s="50">
        <f>IF(ID$63&lt;=$C$17,($C$34*ID$59*$B259/$C$63)*(IF(COUNTA($D259:IC259)*(12/$C$63)&lt;=$C$9,0,1)),0)+IF(IE$63=$C$17,0,IF(ID$63=$C$17,$B259*(ID$60),0))</f>
        <v>0</v>
      </c>
      <c r="IE259" s="50">
        <f>IF(IE$63&lt;=$C$17,($C$34*IE$59*$B259/$C$63)*(IF(COUNTA($D259:ID259)*(12/$C$63)&lt;=$C$9,0,1)),0)+IF(IF$63=$C$17,0,IF(IE$63=$C$17,$B259*(IE$60),0))</f>
        <v>0</v>
      </c>
      <c r="IF259" s="50">
        <f>IF(IF$63&lt;=$C$17,($C$34*IF$59*$B259/$C$63)*(IF(COUNTA($D259:IE259)*(12/$C$63)&lt;=$C$9,0,1)),0)+IF(IG$63=$C$17,0,IF(IF$63=$C$17,$B259*(IF$60),0))</f>
        <v>0</v>
      </c>
      <c r="IG259" s="50">
        <f>IF(IG$63&lt;=$C$17,($C$34*IG$59*$B259/$C$63)*(IF(COUNTA($D259:IF259)*(12/$C$63)&lt;=$C$9,0,1)),0)+IF(IH$63=$C$17,0,IF(IG$63=$C$17,$B259*(IG$60),0))</f>
        <v>0</v>
      </c>
      <c r="IH259" s="50">
        <f>IF(IH$63&lt;=$C$17,($C$34*IH$59*$B259/$C$63)*(IF(COUNTA($D259:IG259)*(12/$C$63)&lt;=$C$9,0,1)),0)+IF(II$63=$C$17,0,IF(IH$63=$C$17,$B259*(IH$60),0))</f>
        <v>0</v>
      </c>
      <c r="II259" s="50">
        <f>IF(II$63&lt;=$C$17,($C$34*II$59*$B259/$C$63)*(IF(COUNTA($D259:IH259)*(12/$C$63)&lt;=$C$9,0,1)),0)+IF(IJ$63=$C$17,0,IF(II$63=$C$17,$B259*(II$60),0))</f>
        <v>0</v>
      </c>
      <c r="IJ259" s="50">
        <f>IF(IJ$63&lt;=$C$17,($C$34*IJ$59*$B259/$C$63)*(IF(COUNTA($D259:II259)*(12/$C$63)&lt;=$C$9,0,1)),0)+IF(IK$63=$C$17,0,IF(IJ$63=$C$17,$B259*(IJ$60),0))</f>
        <v>0</v>
      </c>
      <c r="IK259" s="50">
        <f>IF(IK$63&lt;=$C$17,($C$34*IK$59*$B259/$C$63)*(IF(COUNTA($D259:IJ259)*(12/$C$63)&lt;=$C$9,0,1)),0)+IF(IL$63=$C$17,0,IF(IK$63=$C$17,$B259*(IK$60),0))</f>
        <v>0</v>
      </c>
      <c r="IL259" s="50">
        <f>IF(IL$63&lt;=$C$17,($C$34*IL$59*$B259/$C$63)*(IF(COUNTA($D259:IK259)*(12/$C$63)&lt;=$C$9,0,1)),0)+IF(IM$63=$C$17,0,IF(IL$63=$C$17,$B259*(IL$60),0))</f>
        <v>0</v>
      </c>
      <c r="IM259" s="50">
        <f>IF(IM$63&lt;=$C$17,($C$34*IM$59*$B259/$C$63)*(IF(COUNTA($D259:IL259)*(12/$C$63)&lt;=$C$9,0,1)),0)+IF(IN$63=$C$17,0,IF(IM$63=$C$17,$B259*(IM$60),0))</f>
        <v>0</v>
      </c>
      <c r="IN259" s="50">
        <f>IF(IN$63&lt;=$C$17,($C$34*IN$59*$B259/$C$63)*(IF(COUNTA($D259:IM259)*(12/$C$63)&lt;=$C$9,0,1)),0)+IF(IO$63=$C$17,0,IF(IN$63=$C$17,$B259*(IN$60),0))</f>
        <v>0</v>
      </c>
      <c r="IO259" s="50">
        <f>IF(IO$63&lt;=$C$17,($C$34*IO$59*$B259/$C$63)*(IF(COUNTA($D259:IN259)*(12/$C$63)&lt;=$C$9,0,1)),0)+IF(IP$63=$C$17,0,IF(IO$63=$C$17,$B259*(IO$60),0))</f>
        <v>0</v>
      </c>
      <c r="IP259" s="50">
        <f>IF(IP$63&lt;=$C$17,($C$34*IP$59*$B259/$C$63)*(IF(COUNTA($D259:IO259)*(12/$C$63)&lt;=$C$9,0,1)),0)+IF(IQ$63=$C$17,0,IF(IP$63=$C$17,$B259*(IP$60),0))</f>
        <v>0</v>
      </c>
      <c r="IQ259" s="50">
        <f>IF(IQ$63&lt;=$C$17,($C$34*IQ$59*$B259/$C$63)*(IF(COUNTA($D259:IP259)*(12/$C$63)&lt;=$C$9,0,1)),0)+IF(IR$63=$C$17,0,IF(IQ$63=$C$17,$B259*(IQ$60),0))</f>
        <v>0</v>
      </c>
      <c r="IR259" s="50">
        <f>IF(IR$63&lt;=$C$17,($C$34*IR$59*$B259/$C$63)*(IF(COUNTA($D259:IQ259)*(12/$C$63)&lt;=$C$9,0,1)),0)+IF(IS$63=$C$17,0,IF(IR$63=$C$17,$B259*(IR$60),0))</f>
        <v>0</v>
      </c>
      <c r="IS259" s="50">
        <f>IF(IS$63&lt;=$C$17,($C$34*IS$59*$B259/$C$63)*(IF(COUNTA($D259:IR259)*(12/$C$63)&lt;=$C$9,0,1)),0)+IF(IT$63=$C$17,0,IF(IS$63=$C$17,$B259*(IS$60),0))</f>
        <v>0</v>
      </c>
      <c r="IT259" s="50">
        <f>IF(IT$63&lt;=$C$17,($C$34*IT$59*$B259/$C$63)*(IF(COUNTA($D259:IS259)*(12/$C$63)&lt;=$C$9,0,1)),0)+IF(IU$63=$C$17,0,IF(IT$63=$C$17,$B259*(IT$60),0))</f>
        <v>0</v>
      </c>
      <c r="IU259" s="50">
        <f>IF(IU$63&lt;=$C$17,($C$34*IU$59*$B259/$C$63)*(IF(COUNTA($D259:IT259)*(12/$C$63)&lt;=$C$9,0,1)),0)+IF(IV$63=$C$17,0,IF(IU$63=$C$17,$B259*(IU$60),0))</f>
        <v>0</v>
      </c>
      <c r="IV259" s="50">
        <f>IF(IV$63&lt;=$C$17,($C$34*IV$59*$B259/$C$63)*(IF(COUNTA($D259:IU259)*(12/$C$63)&lt;=$C$9,0,1)),0)+IF(IW$63=$C$17,0,IF(IV$63=$C$17,$B259*(IV$60),0))</f>
        <v>0</v>
      </c>
      <c r="IW259" s="50">
        <f>IF(IW$63&lt;=$C$17,($C$34*IW$59*$B259/$C$63)*(IF(COUNTA($D259:IV259)*(12/$C$63)&lt;=$C$9,0,1)),0)+IF(IX$63=$C$17,0,IF(IW$63=$C$17,$B259*(IW$60),0))</f>
        <v>0</v>
      </c>
      <c r="IX259" s="50"/>
      <c r="IY259" s="50"/>
      <c r="IZ259" s="50"/>
      <c r="JA259" s="50"/>
      <c r="JB259" s="50"/>
      <c r="JC259" s="50"/>
      <c r="JD259" s="50"/>
      <c r="JE259" s="50"/>
      <c r="JF259" s="50"/>
      <c r="JG259" s="50"/>
      <c r="JH259" s="50"/>
      <c r="JI259" s="50"/>
      <c r="JJ259" s="50"/>
      <c r="JK259" s="50"/>
      <c r="JL259" s="50"/>
      <c r="JM259" s="50"/>
      <c r="JN259" s="50"/>
      <c r="JO259" s="50"/>
      <c r="JP259" s="50"/>
      <c r="JQ259" s="50"/>
      <c r="JR259" s="50"/>
      <c r="JS259" s="50"/>
      <c r="JT259" s="50"/>
      <c r="JU259" s="50"/>
      <c r="JV259" s="50"/>
      <c r="JW259" s="50"/>
      <c r="JX259" s="50"/>
      <c r="JY259" s="50"/>
      <c r="JZ259" s="50"/>
      <c r="KA259" s="50"/>
      <c r="KB259" s="50"/>
      <c r="KC259" s="50"/>
      <c r="KD259" s="50"/>
      <c r="KE259" s="50"/>
      <c r="KF259" s="50"/>
      <c r="KG259" s="50"/>
      <c r="KH259" s="50"/>
      <c r="KI259" s="50"/>
      <c r="KJ259" s="50"/>
      <c r="KK259" s="50"/>
      <c r="KL259" s="50"/>
      <c r="KM259" s="50"/>
      <c r="KN259" s="50"/>
      <c r="KO259" s="50"/>
      <c r="KP259" s="50"/>
      <c r="KQ259" s="50"/>
      <c r="KR259" s="50"/>
      <c r="KS259" s="50"/>
      <c r="KT259" s="50"/>
      <c r="KU259" s="50"/>
      <c r="KV259" s="50"/>
      <c r="KW259" s="50"/>
      <c r="KX259" s="50"/>
      <c r="KY259" s="50"/>
      <c r="KZ259" s="50"/>
      <c r="LA259" s="50"/>
      <c r="LB259" s="50"/>
      <c r="LC259" s="50"/>
      <c r="LD259" s="50"/>
      <c r="LE259" s="50"/>
      <c r="LF259" s="50"/>
      <c r="LG259" s="50"/>
      <c r="LH259" s="50"/>
      <c r="LI259" s="50"/>
      <c r="LJ259" s="50"/>
      <c r="LK259" s="50"/>
      <c r="LL259" s="50"/>
      <c r="LM259" s="50"/>
      <c r="LN259" s="50"/>
      <c r="LO259" s="50"/>
      <c r="LP259" s="50"/>
      <c r="LQ259" s="50"/>
      <c r="LR259" s="50"/>
      <c r="LS259" s="50"/>
      <c r="LT259" s="50"/>
      <c r="LU259" s="50"/>
      <c r="LV259" s="50"/>
      <c r="LW259" s="50"/>
      <c r="LX259" s="50"/>
      <c r="LY259" s="50"/>
      <c r="LZ259" s="50"/>
      <c r="MA259" s="50"/>
      <c r="MB259" s="50"/>
      <c r="MC259" s="50"/>
      <c r="MD259" s="50"/>
      <c r="ME259" s="50"/>
      <c r="MF259" s="50"/>
      <c r="MG259" s="50"/>
      <c r="MH259" s="50"/>
      <c r="MI259" s="50"/>
      <c r="MJ259" s="50"/>
      <c r="MK259" s="50"/>
      <c r="ML259" s="50"/>
      <c r="MM259" s="50"/>
      <c r="MN259" s="50"/>
      <c r="MO259" s="50"/>
      <c r="MP259" s="50"/>
      <c r="MQ259" s="50"/>
      <c r="MR259" s="50"/>
      <c r="MS259" s="50"/>
      <c r="MT259" s="50"/>
      <c r="MU259" s="50"/>
      <c r="MV259" s="50"/>
      <c r="MW259" s="50"/>
      <c r="MX259" s="50"/>
      <c r="MY259" s="50"/>
      <c r="MZ259" s="50"/>
      <c r="NA259" s="50"/>
      <c r="NB259" s="50"/>
      <c r="NC259" s="50"/>
      <c r="ND259" s="50"/>
      <c r="NE259" s="50"/>
      <c r="NF259" s="50"/>
      <c r="NG259" s="50"/>
      <c r="NH259" s="50"/>
      <c r="NI259" s="50"/>
      <c r="NJ259" s="50"/>
      <c r="NK259" s="50"/>
      <c r="NL259" s="50"/>
      <c r="NM259" s="50"/>
      <c r="NN259" s="50"/>
      <c r="NO259" s="50"/>
      <c r="NP259" s="50"/>
      <c r="NQ259" s="50"/>
      <c r="NR259" s="50"/>
      <c r="NS259" s="50"/>
      <c r="NT259" s="50"/>
      <c r="NU259" s="50"/>
    </row>
    <row r="260" spans="1:385" outlineLevel="1" x14ac:dyDescent="0.25">
      <c r="A260" s="2" t="s">
        <v>55</v>
      </c>
      <c r="B260" s="79">
        <f ca="1">+OFFSET($D$52,0,COUNTA($B$66:B259),,)</f>
        <v>0</v>
      </c>
      <c r="C260" s="88">
        <f t="shared" si="72"/>
        <v>0</v>
      </c>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47"/>
      <c r="EJ260" s="47"/>
      <c r="EK260" s="47"/>
      <c r="EL260" s="47"/>
      <c r="EM260" s="47"/>
      <c r="EN260" s="47"/>
      <c r="EO260" s="47"/>
      <c r="EP260" s="47"/>
      <c r="EQ260" s="47"/>
      <c r="ER260" s="47"/>
      <c r="ES260" s="47"/>
      <c r="ET260" s="47"/>
      <c r="EU260" s="47"/>
      <c r="EV260" s="47"/>
      <c r="EW260" s="47"/>
      <c r="EX260" s="47"/>
      <c r="EY260" s="47"/>
      <c r="EZ260" s="47"/>
      <c r="FA260" s="47"/>
      <c r="FB260" s="47"/>
      <c r="FC260" s="47"/>
      <c r="FD260" s="47"/>
      <c r="FE260" s="47"/>
      <c r="FF260" s="47"/>
      <c r="FG260" s="47"/>
      <c r="FH260" s="47"/>
      <c r="FI260" s="47"/>
      <c r="FJ260" s="47"/>
      <c r="FK260" s="47"/>
      <c r="FL260" s="47"/>
      <c r="FM260" s="47"/>
      <c r="FN260" s="47"/>
      <c r="FO260" s="47"/>
      <c r="FP260" s="47"/>
      <c r="FQ260" s="47"/>
      <c r="FR260" s="47"/>
      <c r="FS260" s="47"/>
      <c r="FT260" s="47"/>
      <c r="FU260" s="47"/>
      <c r="FV260" s="47"/>
      <c r="FW260" s="47"/>
      <c r="FX260" s="47"/>
      <c r="FY260" s="47"/>
      <c r="FZ260" s="47"/>
      <c r="GA260" s="47"/>
      <c r="GB260" s="47"/>
      <c r="GC260" s="47"/>
      <c r="GD260" s="47"/>
      <c r="GE260" s="47"/>
      <c r="GF260" s="47"/>
      <c r="GG260" s="47"/>
      <c r="GH260" s="47"/>
      <c r="GI260" s="47"/>
      <c r="GJ260" s="47"/>
      <c r="GK260" s="47"/>
      <c r="GL260" s="47"/>
      <c r="GM260" s="47"/>
      <c r="GN260" s="47"/>
      <c r="GO260" s="47"/>
      <c r="GP260" s="50">
        <f>IF(GQ$63&gt;$C$17,0,-GP$53*(12/$C$63))</f>
        <v>0</v>
      </c>
      <c r="GQ260" s="50">
        <f>IF(GQ$63&lt;=$C$17,($C$34*GQ$59*$B260/$C$63)*(IF(COUNTA($D260:GP260)*(12/$C$63)&lt;=$C$9,0,1)),0)+IF(GR$63=$C$17,0,IF(GQ$63=$C$17,$B260*(GQ$60),0))</f>
        <v>0</v>
      </c>
      <c r="GR260" s="50">
        <f>IF(GR$63&lt;=$C$17,($C$34*GR$59*$B260/$C$63)*(IF(COUNTA($D260:GQ260)*(12/$C$63)&lt;=$C$9,0,1)),0)+IF(GS$63=$C$17,0,IF(GR$63=$C$17,$B260*(GR$60),0))</f>
        <v>0</v>
      </c>
      <c r="GS260" s="50">
        <f>IF(GS$63&lt;=$C$17,($C$34*GS$59*$B260/$C$63)*(IF(COUNTA($D260:GR260)*(12/$C$63)&lt;=$C$9,0,1)),0)+IF(GT$63=$C$17,0,IF(GS$63=$C$17,$B260*(GS$60),0))</f>
        <v>0</v>
      </c>
      <c r="GT260" s="50">
        <f>IF(GT$63&lt;=$C$17,($C$34*GT$59*$B260/$C$63)*(IF(COUNTA($D260:GS260)*(12/$C$63)&lt;=$C$9,0,1)),0)+IF(GU$63=$C$17,0,IF(GT$63=$C$17,$B260*(GT$60),0))</f>
        <v>0</v>
      </c>
      <c r="GU260" s="50">
        <f>IF(GU$63&lt;=$C$17,($C$34*GU$59*$B260/$C$63)*(IF(COUNTA($D260:GT260)*(12/$C$63)&lt;=$C$9,0,1)),0)+IF(GV$63=$C$17,0,IF(GU$63=$C$17,$B260*(GU$60),0))</f>
        <v>0</v>
      </c>
      <c r="GV260" s="50">
        <f>IF(GV$63&lt;=$C$17,($C$34*GV$59*$B260/$C$63)*(IF(COUNTA($D260:GU260)*(12/$C$63)&lt;=$C$9,0,1)),0)+IF(GW$63=$C$17,0,IF(GV$63=$C$17,$B260*(GV$60),0))</f>
        <v>0</v>
      </c>
      <c r="GW260" s="50">
        <f>IF(GW$63&lt;=$C$17,($C$34*GW$59*$B260/$C$63)*(IF(COUNTA($D260:GV260)*(12/$C$63)&lt;=$C$9,0,1)),0)+IF(GX$63=$C$17,0,IF(GW$63=$C$17,$B260*(GW$60),0))</f>
        <v>0</v>
      </c>
      <c r="GX260" s="50">
        <f>IF(GX$63&lt;=$C$17,($C$34*GX$59*$B260/$C$63)*(IF(COUNTA($D260:GW260)*(12/$C$63)&lt;=$C$9,0,1)),0)+IF(GY$63=$C$17,0,IF(GX$63=$C$17,$B260*(GX$60),0))</f>
        <v>0</v>
      </c>
      <c r="GY260" s="50">
        <f>IF(GY$63&lt;=$C$17,($C$34*GY$59*$B260/$C$63)*(IF(COUNTA($D260:GX260)*(12/$C$63)&lt;=$C$9,0,1)),0)+IF(GZ$63=$C$17,0,IF(GY$63=$C$17,$B260*(GY$60),0))</f>
        <v>0</v>
      </c>
      <c r="GZ260" s="50">
        <f>IF(GZ$63&lt;=$C$17,($C$34*GZ$59*$B260/$C$63)*(IF(COUNTA($D260:GY260)*(12/$C$63)&lt;=$C$9,0,1)),0)+IF(HA$63=$C$17,0,IF(GZ$63=$C$17,$B260*(GZ$60),0))</f>
        <v>0</v>
      </c>
      <c r="HA260" s="50">
        <f>IF(HA$63&lt;=$C$17,($C$34*HA$59*$B260/$C$63)*(IF(COUNTA($D260:GZ260)*(12/$C$63)&lt;=$C$9,0,1)),0)+IF(HB$63=$C$17,0,IF(HA$63=$C$17,$B260*(HA$60),0))</f>
        <v>0</v>
      </c>
      <c r="HB260" s="50">
        <f>IF(HB$63&lt;=$C$17,($C$34*HB$59*$B260/$C$63)*(IF(COUNTA($D260:HA260)*(12/$C$63)&lt;=$C$9,0,1)),0)+IF(HC$63=$C$17,0,IF(HB$63=$C$17,$B260*(HB$60),0))</f>
        <v>0</v>
      </c>
      <c r="HC260" s="50">
        <f>IF(HC$63&lt;=$C$17,($C$34*HC$59*$B260/$C$63)*(IF(COUNTA($D260:HB260)*(12/$C$63)&lt;=$C$9,0,1)),0)+IF(HD$63=$C$17,0,IF(HC$63=$C$17,$B260*(HC$60),0))</f>
        <v>0</v>
      </c>
      <c r="HD260" s="50">
        <f>IF(HD$63&lt;=$C$17,($C$34*HD$59*$B260/$C$63)*(IF(COUNTA($D260:HC260)*(12/$C$63)&lt;=$C$9,0,1)),0)+IF(HE$63=$C$17,0,IF(HD$63=$C$17,$B260*(HD$60),0))</f>
        <v>0</v>
      </c>
      <c r="HE260" s="50">
        <f>IF(HE$63&lt;=$C$17,($C$34*HE$59*$B260/$C$63)*(IF(COUNTA($D260:HD260)*(12/$C$63)&lt;=$C$9,0,1)),0)+IF(HF$63=$C$17,0,IF(HE$63=$C$17,$B260*(HE$60),0))</f>
        <v>0</v>
      </c>
      <c r="HF260" s="50">
        <f>IF(HF$63&lt;=$C$17,($C$34*HF$59*$B260/$C$63)*(IF(COUNTA($D260:HE260)*(12/$C$63)&lt;=$C$9,0,1)),0)+IF(HG$63=$C$17,0,IF(HF$63=$C$17,$B260*(HF$60),0))</f>
        <v>0</v>
      </c>
      <c r="HG260" s="50">
        <f>IF(HG$63&lt;=$C$17,($C$34*HG$59*$B260/$C$63)*(IF(COUNTA($D260:HF260)*(12/$C$63)&lt;=$C$9,0,1)),0)+IF(HH$63=$C$17,0,IF(HG$63=$C$17,$B260*(HG$60),0))</f>
        <v>0</v>
      </c>
      <c r="HH260" s="50">
        <f>IF(HH$63&lt;=$C$17,($C$34*HH$59*$B260/$C$63)*(IF(COUNTA($D260:HG260)*(12/$C$63)&lt;=$C$9,0,1)),0)+IF(HI$63=$C$17,0,IF(HH$63=$C$17,$B260*(HH$60),0))</f>
        <v>0</v>
      </c>
      <c r="HI260" s="50">
        <f>IF(HI$63&lt;=$C$17,($C$34*HI$59*$B260/$C$63)*(IF(COUNTA($D260:HH260)*(12/$C$63)&lt;=$C$9,0,1)),0)+IF(HJ$63=$C$17,0,IF(HI$63=$C$17,$B260*(HI$60),0))</f>
        <v>0</v>
      </c>
      <c r="HJ260" s="50">
        <f>IF(HJ$63&lt;=$C$17,($C$34*HJ$59*$B260/$C$63)*(IF(COUNTA($D260:HI260)*(12/$C$63)&lt;=$C$9,0,1)),0)+IF(HK$63=$C$17,0,IF(HJ$63=$C$17,$B260*(HJ$60),0))</f>
        <v>0</v>
      </c>
      <c r="HK260" s="50">
        <f>IF(HK$63&lt;=$C$17,($C$34*HK$59*$B260/$C$63)*(IF(COUNTA($D260:HJ260)*(12/$C$63)&lt;=$C$9,0,1)),0)+IF(HL$63=$C$17,0,IF(HK$63=$C$17,$B260*(HK$60),0))</f>
        <v>0</v>
      </c>
      <c r="HL260" s="50">
        <f>IF(HL$63&lt;=$C$17,($C$34*HL$59*$B260/$C$63)*(IF(COUNTA($D260:HK260)*(12/$C$63)&lt;=$C$9,0,1)),0)+IF(HM$63=$C$17,0,IF(HL$63=$C$17,$B260*(HL$60),0))</f>
        <v>0</v>
      </c>
      <c r="HM260" s="50">
        <f>IF(HM$63&lt;=$C$17,($C$34*HM$59*$B260/$C$63)*(IF(COUNTA($D260:HL260)*(12/$C$63)&lt;=$C$9,0,1)),0)+IF(HN$63=$C$17,0,IF(HM$63=$C$17,$B260*(HM$60),0))</f>
        <v>0</v>
      </c>
      <c r="HN260" s="50">
        <f>IF(HN$63&lt;=$C$17,($C$34*HN$59*$B260/$C$63)*(IF(COUNTA($D260:HM260)*(12/$C$63)&lt;=$C$9,0,1)),0)+IF(HO$63=$C$17,0,IF(HN$63=$C$17,$B260*(HN$60),0))</f>
        <v>0</v>
      </c>
      <c r="HO260" s="50">
        <f>IF(HO$63&lt;=$C$17,($C$34*HO$59*$B260/$C$63)*(IF(COUNTA($D260:HN260)*(12/$C$63)&lt;=$C$9,0,1)),0)+IF(HP$63=$C$17,0,IF(HO$63=$C$17,$B260*(HO$60),0))</f>
        <v>0</v>
      </c>
      <c r="HP260" s="50">
        <f>IF(HP$63&lt;=$C$17,($C$34*HP$59*$B260/$C$63)*(IF(COUNTA($D260:HO260)*(12/$C$63)&lt;=$C$9,0,1)),0)+IF(HQ$63=$C$17,0,IF(HP$63=$C$17,$B260*(HP$60),0))</f>
        <v>0</v>
      </c>
      <c r="HQ260" s="50">
        <f>IF(HQ$63&lt;=$C$17,($C$34*HQ$59*$B260/$C$63)*(IF(COUNTA($D260:HP260)*(12/$C$63)&lt;=$C$9,0,1)),0)+IF(HR$63=$C$17,0,IF(HQ$63=$C$17,$B260*(HQ$60),0))</f>
        <v>0</v>
      </c>
      <c r="HR260" s="50">
        <f>IF(HR$63&lt;=$C$17,($C$34*HR$59*$B260/$C$63)*(IF(COUNTA($D260:HQ260)*(12/$C$63)&lt;=$C$9,0,1)),0)+IF(HS$63=$C$17,0,IF(HR$63=$C$17,$B260*(HR$60),0))</f>
        <v>0</v>
      </c>
      <c r="HS260" s="50">
        <f>IF(HS$63&lt;=$C$17,($C$34*HS$59*$B260/$C$63)*(IF(COUNTA($D260:HR260)*(12/$C$63)&lt;=$C$9,0,1)),0)+IF(HT$63=$C$17,0,IF(HS$63=$C$17,$B260*(HS$60),0))</f>
        <v>0</v>
      </c>
      <c r="HT260" s="50">
        <f>IF(HT$63&lt;=$C$17,($C$34*HT$59*$B260/$C$63)*(IF(COUNTA($D260:HS260)*(12/$C$63)&lt;=$C$9,0,1)),0)+IF(HU$63=$C$17,0,IF(HT$63=$C$17,$B260*(HT$60),0))</f>
        <v>0</v>
      </c>
      <c r="HU260" s="50">
        <f>IF(HU$63&lt;=$C$17,($C$34*HU$59*$B260/$C$63)*(IF(COUNTA($D260:HT260)*(12/$C$63)&lt;=$C$9,0,1)),0)+IF(HV$63=$C$17,0,IF(HU$63=$C$17,$B260*(HU$60),0))</f>
        <v>0</v>
      </c>
      <c r="HV260" s="50">
        <f>IF(HV$63&lt;=$C$17,($C$34*HV$59*$B260/$C$63)*(IF(COUNTA($D260:HU260)*(12/$C$63)&lt;=$C$9,0,1)),0)+IF(HW$63=$C$17,0,IF(HV$63=$C$17,$B260*(HV$60),0))</f>
        <v>0</v>
      </c>
      <c r="HW260" s="50">
        <f>IF(HW$63&lt;=$C$17,($C$34*HW$59*$B260/$C$63)*(IF(COUNTA($D260:HV260)*(12/$C$63)&lt;=$C$9,0,1)),0)+IF(HX$63=$C$17,0,IF(HW$63=$C$17,$B260*(HW$60),0))</f>
        <v>0</v>
      </c>
      <c r="HX260" s="50">
        <f>IF(HX$63&lt;=$C$17,($C$34*HX$59*$B260/$C$63)*(IF(COUNTA($D260:HW260)*(12/$C$63)&lt;=$C$9,0,1)),0)+IF(HY$63=$C$17,0,IF(HX$63=$C$17,$B260*(HX$60),0))</f>
        <v>0</v>
      </c>
      <c r="HY260" s="50">
        <f>IF(HY$63&lt;=$C$17,($C$34*HY$59*$B260/$C$63)*(IF(COUNTA($D260:HX260)*(12/$C$63)&lt;=$C$9,0,1)),0)+IF(HZ$63=$C$17,0,IF(HY$63=$C$17,$B260*(HY$60),0))</f>
        <v>0</v>
      </c>
      <c r="HZ260" s="50">
        <f>IF(HZ$63&lt;=$C$17,($C$34*HZ$59*$B260/$C$63)*(IF(COUNTA($D260:HY260)*(12/$C$63)&lt;=$C$9,0,1)),0)+IF(IA$63=$C$17,0,IF(HZ$63=$C$17,$B260*(HZ$60),0))</f>
        <v>0</v>
      </c>
      <c r="IA260" s="50">
        <f>IF(IA$63&lt;=$C$17,($C$34*IA$59*$B260/$C$63)*(IF(COUNTA($D260:HZ260)*(12/$C$63)&lt;=$C$9,0,1)),0)+IF(IB$63=$C$17,0,IF(IA$63=$C$17,$B260*(IA$60),0))</f>
        <v>0</v>
      </c>
      <c r="IB260" s="50">
        <f>IF(IB$63&lt;=$C$17,($C$34*IB$59*$B260/$C$63)*(IF(COUNTA($D260:IA260)*(12/$C$63)&lt;=$C$9,0,1)),0)+IF(IC$63=$C$17,0,IF(IB$63=$C$17,$B260*(IB$60),0))</f>
        <v>0</v>
      </c>
      <c r="IC260" s="50">
        <f>IF(IC$63&lt;=$C$17,($C$34*IC$59*$B260/$C$63)*(IF(COUNTA($D260:IB260)*(12/$C$63)&lt;=$C$9,0,1)),0)+IF(ID$63=$C$17,0,IF(IC$63=$C$17,$B260*(IC$60),0))</f>
        <v>0</v>
      </c>
      <c r="ID260" s="50">
        <f>IF(ID$63&lt;=$C$17,($C$34*ID$59*$B260/$C$63)*(IF(COUNTA($D260:IC260)*(12/$C$63)&lt;=$C$9,0,1)),0)+IF(IE$63=$C$17,0,IF(ID$63=$C$17,$B260*(ID$60),0))</f>
        <v>0</v>
      </c>
      <c r="IE260" s="50">
        <f>IF(IE$63&lt;=$C$17,($C$34*IE$59*$B260/$C$63)*(IF(COUNTA($D260:ID260)*(12/$C$63)&lt;=$C$9,0,1)),0)+IF(IF$63=$C$17,0,IF(IE$63=$C$17,$B260*(IE$60),0))</f>
        <v>0</v>
      </c>
      <c r="IF260" s="50">
        <f>IF(IF$63&lt;=$C$17,($C$34*IF$59*$B260/$C$63)*(IF(COUNTA($D260:IE260)*(12/$C$63)&lt;=$C$9,0,1)),0)+IF(IG$63=$C$17,0,IF(IF$63=$C$17,$B260*(IF$60),0))</f>
        <v>0</v>
      </c>
      <c r="IG260" s="50">
        <f>IF(IG$63&lt;=$C$17,($C$34*IG$59*$B260/$C$63)*(IF(COUNTA($D260:IF260)*(12/$C$63)&lt;=$C$9,0,1)),0)+IF(IH$63=$C$17,0,IF(IG$63=$C$17,$B260*(IG$60),0))</f>
        <v>0</v>
      </c>
      <c r="IH260" s="50">
        <f>IF(IH$63&lt;=$C$17,($C$34*IH$59*$B260/$C$63)*(IF(COUNTA($D260:IG260)*(12/$C$63)&lt;=$C$9,0,1)),0)+IF(II$63=$C$17,0,IF(IH$63=$C$17,$B260*(IH$60),0))</f>
        <v>0</v>
      </c>
      <c r="II260" s="50">
        <f>IF(II$63&lt;=$C$17,($C$34*II$59*$B260/$C$63)*(IF(COUNTA($D260:IH260)*(12/$C$63)&lt;=$C$9,0,1)),0)+IF(IJ$63=$C$17,0,IF(II$63=$C$17,$B260*(II$60),0))</f>
        <v>0</v>
      </c>
      <c r="IJ260" s="50">
        <f>IF(IJ$63&lt;=$C$17,($C$34*IJ$59*$B260/$C$63)*(IF(COUNTA($D260:II260)*(12/$C$63)&lt;=$C$9,0,1)),0)+IF(IK$63=$C$17,0,IF(IJ$63=$C$17,$B260*(IJ$60),0))</f>
        <v>0</v>
      </c>
      <c r="IK260" s="50">
        <f>IF(IK$63&lt;=$C$17,($C$34*IK$59*$B260/$C$63)*(IF(COUNTA($D260:IJ260)*(12/$C$63)&lt;=$C$9,0,1)),0)+IF(IL$63=$C$17,0,IF(IK$63=$C$17,$B260*(IK$60),0))</f>
        <v>0</v>
      </c>
      <c r="IL260" s="50">
        <f>IF(IL$63&lt;=$C$17,($C$34*IL$59*$B260/$C$63)*(IF(COUNTA($D260:IK260)*(12/$C$63)&lt;=$C$9,0,1)),0)+IF(IM$63=$C$17,0,IF(IL$63=$C$17,$B260*(IL$60),0))</f>
        <v>0</v>
      </c>
      <c r="IM260" s="50">
        <f>IF(IM$63&lt;=$C$17,($C$34*IM$59*$B260/$C$63)*(IF(COUNTA($D260:IL260)*(12/$C$63)&lt;=$C$9,0,1)),0)+IF(IN$63=$C$17,0,IF(IM$63=$C$17,$B260*(IM$60),0))</f>
        <v>0</v>
      </c>
      <c r="IN260" s="50">
        <f>IF(IN$63&lt;=$C$17,($C$34*IN$59*$B260/$C$63)*(IF(COUNTA($D260:IM260)*(12/$C$63)&lt;=$C$9,0,1)),0)+IF(IO$63=$C$17,0,IF(IN$63=$C$17,$B260*(IN$60),0))</f>
        <v>0</v>
      </c>
      <c r="IO260" s="50">
        <f>IF(IO$63&lt;=$C$17,($C$34*IO$59*$B260/$C$63)*(IF(COUNTA($D260:IN260)*(12/$C$63)&lt;=$C$9,0,1)),0)+IF(IP$63=$C$17,0,IF(IO$63=$C$17,$B260*(IO$60),0))</f>
        <v>0</v>
      </c>
      <c r="IP260" s="50">
        <f>IF(IP$63&lt;=$C$17,($C$34*IP$59*$B260/$C$63)*(IF(COUNTA($D260:IO260)*(12/$C$63)&lt;=$C$9,0,1)),0)+IF(IQ$63=$C$17,0,IF(IP$63=$C$17,$B260*(IP$60),0))</f>
        <v>0</v>
      </c>
      <c r="IQ260" s="50">
        <f>IF(IQ$63&lt;=$C$17,($C$34*IQ$59*$B260/$C$63)*(IF(COUNTA($D260:IP260)*(12/$C$63)&lt;=$C$9,0,1)),0)+IF(IR$63=$C$17,0,IF(IQ$63=$C$17,$B260*(IQ$60),0))</f>
        <v>0</v>
      </c>
      <c r="IR260" s="50">
        <f>IF(IR$63&lt;=$C$17,($C$34*IR$59*$B260/$C$63)*(IF(COUNTA($D260:IQ260)*(12/$C$63)&lt;=$C$9,0,1)),0)+IF(IS$63=$C$17,0,IF(IR$63=$C$17,$B260*(IR$60),0))</f>
        <v>0</v>
      </c>
      <c r="IS260" s="50">
        <f>IF(IS$63&lt;=$C$17,($C$34*IS$59*$B260/$C$63)*(IF(COUNTA($D260:IR260)*(12/$C$63)&lt;=$C$9,0,1)),0)+IF(IT$63=$C$17,0,IF(IS$63=$C$17,$B260*(IS$60),0))</f>
        <v>0</v>
      </c>
      <c r="IT260" s="50">
        <f>IF(IT$63&lt;=$C$17,($C$34*IT$59*$B260/$C$63)*(IF(COUNTA($D260:IS260)*(12/$C$63)&lt;=$C$9,0,1)),0)+IF(IU$63=$C$17,0,IF(IT$63=$C$17,$B260*(IT$60),0))</f>
        <v>0</v>
      </c>
      <c r="IU260" s="50">
        <f>IF(IU$63&lt;=$C$17,($C$34*IU$59*$B260/$C$63)*(IF(COUNTA($D260:IT260)*(12/$C$63)&lt;=$C$9,0,1)),0)+IF(IV$63=$C$17,0,IF(IU$63=$C$17,$B260*(IU$60),0))</f>
        <v>0</v>
      </c>
      <c r="IV260" s="50">
        <f>IF(IV$63&lt;=$C$17,($C$34*IV$59*$B260/$C$63)*(IF(COUNTA($D260:IU260)*(12/$C$63)&lt;=$C$9,0,1)),0)+IF(IW$63=$C$17,0,IF(IV$63=$C$17,$B260*(IV$60),0))</f>
        <v>0</v>
      </c>
      <c r="IW260" s="50">
        <f>IF(IW$63&lt;=$C$17,($C$34*IW$59*$B260/$C$63)*(IF(COUNTA($D260:IV260)*(12/$C$63)&lt;=$C$9,0,1)),0)+IF(IX$63=$C$17,0,IF(IW$63=$C$17,$B260*(IW$60),0))</f>
        <v>0</v>
      </c>
      <c r="IX260" s="50"/>
      <c r="IY260" s="50"/>
      <c r="IZ260" s="50"/>
      <c r="JA260" s="50"/>
      <c r="JB260" s="50"/>
      <c r="JC260" s="50"/>
      <c r="JD260" s="50"/>
      <c r="JE260" s="50"/>
      <c r="JF260" s="50"/>
      <c r="JG260" s="50"/>
      <c r="JH260" s="50"/>
      <c r="JI260" s="50"/>
      <c r="JJ260" s="50"/>
      <c r="JK260" s="50"/>
      <c r="JL260" s="50"/>
      <c r="JM260" s="50"/>
      <c r="JN260" s="50"/>
      <c r="JO260" s="50"/>
      <c r="JP260" s="50"/>
      <c r="JQ260" s="50"/>
      <c r="JR260" s="50"/>
      <c r="JS260" s="50"/>
      <c r="JT260" s="50"/>
      <c r="JU260" s="50"/>
      <c r="JV260" s="50"/>
      <c r="JW260" s="50"/>
      <c r="JX260" s="50"/>
      <c r="JY260" s="50"/>
      <c r="JZ260" s="50"/>
      <c r="KA260" s="50"/>
      <c r="KB260" s="50"/>
      <c r="KC260" s="50"/>
      <c r="KD260" s="50"/>
      <c r="KE260" s="50"/>
      <c r="KF260" s="50"/>
      <c r="KG260" s="50"/>
      <c r="KH260" s="50"/>
      <c r="KI260" s="50"/>
      <c r="KJ260" s="50"/>
      <c r="KK260" s="50"/>
      <c r="KL260" s="50"/>
      <c r="KM260" s="50"/>
      <c r="KN260" s="50"/>
      <c r="KO260" s="50"/>
      <c r="KP260" s="50"/>
      <c r="KQ260" s="50"/>
      <c r="KR260" s="50"/>
      <c r="KS260" s="50"/>
      <c r="KT260" s="50"/>
      <c r="KU260" s="50"/>
      <c r="KV260" s="50"/>
      <c r="KW260" s="50"/>
      <c r="KX260" s="50"/>
      <c r="KY260" s="50"/>
      <c r="KZ260" s="50"/>
      <c r="LA260" s="50"/>
      <c r="LB260" s="50"/>
      <c r="LC260" s="50"/>
      <c r="LD260" s="50"/>
      <c r="LE260" s="50"/>
      <c r="LF260" s="50"/>
      <c r="LG260" s="50"/>
      <c r="LH260" s="50"/>
      <c r="LI260" s="50"/>
      <c r="LJ260" s="50"/>
      <c r="LK260" s="50"/>
      <c r="LL260" s="50"/>
      <c r="LM260" s="50"/>
      <c r="LN260" s="50"/>
      <c r="LO260" s="50"/>
      <c r="LP260" s="50"/>
      <c r="LQ260" s="50"/>
      <c r="LR260" s="50"/>
      <c r="LS260" s="50"/>
      <c r="LT260" s="50"/>
      <c r="LU260" s="50"/>
      <c r="LV260" s="50"/>
      <c r="LW260" s="50"/>
      <c r="LX260" s="50"/>
      <c r="LY260" s="50"/>
      <c r="LZ260" s="50"/>
      <c r="MA260" s="50"/>
      <c r="MB260" s="50"/>
      <c r="MC260" s="50"/>
      <c r="MD260" s="50"/>
      <c r="ME260" s="50"/>
      <c r="MF260" s="50"/>
      <c r="MG260" s="50"/>
      <c r="MH260" s="50"/>
      <c r="MI260" s="50"/>
      <c r="MJ260" s="50"/>
      <c r="MK260" s="50"/>
      <c r="ML260" s="50"/>
      <c r="MM260" s="50"/>
      <c r="MN260" s="50"/>
      <c r="MO260" s="50"/>
      <c r="MP260" s="50"/>
      <c r="MQ260" s="50"/>
      <c r="MR260" s="50"/>
      <c r="MS260" s="50"/>
      <c r="MT260" s="50"/>
      <c r="MU260" s="50"/>
      <c r="MV260" s="50"/>
      <c r="MW260" s="50"/>
      <c r="MX260" s="50"/>
      <c r="MY260" s="50"/>
      <c r="MZ260" s="50"/>
      <c r="NA260" s="50"/>
      <c r="NB260" s="50"/>
      <c r="NC260" s="50"/>
      <c r="ND260" s="50"/>
      <c r="NE260" s="50"/>
      <c r="NF260" s="50"/>
      <c r="NG260" s="50"/>
      <c r="NH260" s="50"/>
      <c r="NI260" s="50"/>
      <c r="NJ260" s="50"/>
      <c r="NK260" s="50"/>
      <c r="NL260" s="50"/>
      <c r="NM260" s="50"/>
      <c r="NN260" s="50"/>
      <c r="NO260" s="50"/>
      <c r="NP260" s="50"/>
      <c r="NQ260" s="50"/>
      <c r="NR260" s="50"/>
      <c r="NS260" s="50"/>
      <c r="NT260" s="50"/>
      <c r="NU260" s="50"/>
    </row>
    <row r="261" spans="1:385" outlineLevel="1" x14ac:dyDescent="0.25">
      <c r="A261" s="2" t="s">
        <v>55</v>
      </c>
      <c r="B261" s="79">
        <f ca="1">+OFFSET($D$52,0,COUNTA($B$66:B260),,)</f>
        <v>0</v>
      </c>
      <c r="C261" s="88">
        <f t="shared" si="72"/>
        <v>0</v>
      </c>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47"/>
      <c r="EJ261" s="47"/>
      <c r="EK261" s="47"/>
      <c r="EL261" s="47"/>
      <c r="EM261" s="47"/>
      <c r="EN261" s="47"/>
      <c r="EO261" s="47"/>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c r="FL261" s="47"/>
      <c r="FM261" s="47"/>
      <c r="FN261" s="47"/>
      <c r="FO261" s="47"/>
      <c r="FP261" s="47"/>
      <c r="FQ261" s="47"/>
      <c r="FR261" s="47"/>
      <c r="FS261" s="47"/>
      <c r="FT261" s="47"/>
      <c r="FU261" s="47"/>
      <c r="FV261" s="47"/>
      <c r="FW261" s="47"/>
      <c r="FX261" s="47"/>
      <c r="FY261" s="47"/>
      <c r="FZ261" s="47"/>
      <c r="GA261" s="47"/>
      <c r="GB261" s="47"/>
      <c r="GC261" s="47"/>
      <c r="GD261" s="47"/>
      <c r="GE261" s="47"/>
      <c r="GF261" s="47"/>
      <c r="GG261" s="47"/>
      <c r="GH261" s="47"/>
      <c r="GI261" s="47"/>
      <c r="GJ261" s="47"/>
      <c r="GK261" s="47"/>
      <c r="GL261" s="47"/>
      <c r="GM261" s="47"/>
      <c r="GN261" s="47"/>
      <c r="GO261" s="47"/>
      <c r="GP261" s="47"/>
      <c r="GQ261" s="50">
        <f>IF(GR$63&gt;$C$17,0,-GQ$53*(12/$C$63))</f>
        <v>0</v>
      </c>
      <c r="GR261" s="50">
        <f>IF(GR$63&lt;=$C$17,($C$34*GR$59*$B261/$C$63)*(IF(COUNTA($D261:GQ261)*(12/$C$63)&lt;=$C$9,0,1)),0)+IF(GS$63=$C$17,0,IF(GR$63=$C$17,$B261*(GR$60),0))</f>
        <v>0</v>
      </c>
      <c r="GS261" s="50">
        <f>IF(GS$63&lt;=$C$17,($C$34*GS$59*$B261/$C$63)*(IF(COUNTA($D261:GR261)*(12/$C$63)&lt;=$C$9,0,1)),0)+IF(GT$63=$C$17,0,IF(GS$63=$C$17,$B261*(GS$60),0))</f>
        <v>0</v>
      </c>
      <c r="GT261" s="50">
        <f>IF(GT$63&lt;=$C$17,($C$34*GT$59*$B261/$C$63)*(IF(COUNTA($D261:GS261)*(12/$C$63)&lt;=$C$9,0,1)),0)+IF(GU$63=$C$17,0,IF(GT$63=$C$17,$B261*(GT$60),0))</f>
        <v>0</v>
      </c>
      <c r="GU261" s="50">
        <f>IF(GU$63&lt;=$C$17,($C$34*GU$59*$B261/$C$63)*(IF(COUNTA($D261:GT261)*(12/$C$63)&lt;=$C$9,0,1)),0)+IF(GV$63=$C$17,0,IF(GU$63=$C$17,$B261*(GU$60),0))</f>
        <v>0</v>
      </c>
      <c r="GV261" s="50">
        <f>IF(GV$63&lt;=$C$17,($C$34*GV$59*$B261/$C$63)*(IF(COUNTA($D261:GU261)*(12/$C$63)&lt;=$C$9,0,1)),0)+IF(GW$63=$C$17,0,IF(GV$63=$C$17,$B261*(GV$60),0))</f>
        <v>0</v>
      </c>
      <c r="GW261" s="50">
        <f>IF(GW$63&lt;=$C$17,($C$34*GW$59*$B261/$C$63)*(IF(COUNTA($D261:GV261)*(12/$C$63)&lt;=$C$9,0,1)),0)+IF(GX$63=$C$17,0,IF(GW$63=$C$17,$B261*(GW$60),0))</f>
        <v>0</v>
      </c>
      <c r="GX261" s="50">
        <f>IF(GX$63&lt;=$C$17,($C$34*GX$59*$B261/$C$63)*(IF(COUNTA($D261:GW261)*(12/$C$63)&lt;=$C$9,0,1)),0)+IF(GY$63=$C$17,0,IF(GX$63=$C$17,$B261*(GX$60),0))</f>
        <v>0</v>
      </c>
      <c r="GY261" s="50">
        <f>IF(GY$63&lt;=$C$17,($C$34*GY$59*$B261/$C$63)*(IF(COUNTA($D261:GX261)*(12/$C$63)&lt;=$C$9,0,1)),0)+IF(GZ$63=$C$17,0,IF(GY$63=$C$17,$B261*(GY$60),0))</f>
        <v>0</v>
      </c>
      <c r="GZ261" s="50">
        <f>IF(GZ$63&lt;=$C$17,($C$34*GZ$59*$B261/$C$63)*(IF(COUNTA($D261:GY261)*(12/$C$63)&lt;=$C$9,0,1)),0)+IF(HA$63=$C$17,0,IF(GZ$63=$C$17,$B261*(GZ$60),0))</f>
        <v>0</v>
      </c>
      <c r="HA261" s="50">
        <f>IF(HA$63&lt;=$C$17,($C$34*HA$59*$B261/$C$63)*(IF(COUNTA($D261:GZ261)*(12/$C$63)&lt;=$C$9,0,1)),0)+IF(HB$63=$C$17,0,IF(HA$63=$C$17,$B261*(HA$60),0))</f>
        <v>0</v>
      </c>
      <c r="HB261" s="50">
        <f>IF(HB$63&lt;=$C$17,($C$34*HB$59*$B261/$C$63)*(IF(COUNTA($D261:HA261)*(12/$C$63)&lt;=$C$9,0,1)),0)+IF(HC$63=$C$17,0,IF(HB$63=$C$17,$B261*(HB$60),0))</f>
        <v>0</v>
      </c>
      <c r="HC261" s="50">
        <f>IF(HC$63&lt;=$C$17,($C$34*HC$59*$B261/$C$63)*(IF(COUNTA($D261:HB261)*(12/$C$63)&lt;=$C$9,0,1)),0)+IF(HD$63=$C$17,0,IF(HC$63=$C$17,$B261*(HC$60),0))</f>
        <v>0</v>
      </c>
      <c r="HD261" s="50">
        <f>IF(HD$63&lt;=$C$17,($C$34*HD$59*$B261/$C$63)*(IF(COUNTA($D261:HC261)*(12/$C$63)&lt;=$C$9,0,1)),0)+IF(HE$63=$C$17,0,IF(HD$63=$C$17,$B261*(HD$60),0))</f>
        <v>0</v>
      </c>
      <c r="HE261" s="50">
        <f>IF(HE$63&lt;=$C$17,($C$34*HE$59*$B261/$C$63)*(IF(COUNTA($D261:HD261)*(12/$C$63)&lt;=$C$9,0,1)),0)+IF(HF$63=$C$17,0,IF(HE$63=$C$17,$B261*(HE$60),0))</f>
        <v>0</v>
      </c>
      <c r="HF261" s="50">
        <f>IF(HF$63&lt;=$C$17,($C$34*HF$59*$B261/$C$63)*(IF(COUNTA($D261:HE261)*(12/$C$63)&lt;=$C$9,0,1)),0)+IF(HG$63=$C$17,0,IF(HF$63=$C$17,$B261*(HF$60),0))</f>
        <v>0</v>
      </c>
      <c r="HG261" s="50">
        <f>IF(HG$63&lt;=$C$17,($C$34*HG$59*$B261/$C$63)*(IF(COUNTA($D261:HF261)*(12/$C$63)&lt;=$C$9,0,1)),0)+IF(HH$63=$C$17,0,IF(HG$63=$C$17,$B261*(HG$60),0))</f>
        <v>0</v>
      </c>
      <c r="HH261" s="50">
        <f>IF(HH$63&lt;=$C$17,($C$34*HH$59*$B261/$C$63)*(IF(COUNTA($D261:HG261)*(12/$C$63)&lt;=$C$9,0,1)),0)+IF(HI$63=$C$17,0,IF(HH$63=$C$17,$B261*(HH$60),0))</f>
        <v>0</v>
      </c>
      <c r="HI261" s="50">
        <f>IF(HI$63&lt;=$C$17,($C$34*HI$59*$B261/$C$63)*(IF(COUNTA($D261:HH261)*(12/$C$63)&lt;=$C$9,0,1)),0)+IF(HJ$63=$C$17,0,IF(HI$63=$C$17,$B261*(HI$60),0))</f>
        <v>0</v>
      </c>
      <c r="HJ261" s="50">
        <f>IF(HJ$63&lt;=$C$17,($C$34*HJ$59*$B261/$C$63)*(IF(COUNTA($D261:HI261)*(12/$C$63)&lt;=$C$9,0,1)),0)+IF(HK$63=$C$17,0,IF(HJ$63=$C$17,$B261*(HJ$60),0))</f>
        <v>0</v>
      </c>
      <c r="HK261" s="50">
        <f>IF(HK$63&lt;=$C$17,($C$34*HK$59*$B261/$C$63)*(IF(COUNTA($D261:HJ261)*(12/$C$63)&lt;=$C$9,0,1)),0)+IF(HL$63=$C$17,0,IF(HK$63=$C$17,$B261*(HK$60),0))</f>
        <v>0</v>
      </c>
      <c r="HL261" s="50">
        <f>IF(HL$63&lt;=$C$17,($C$34*HL$59*$B261/$C$63)*(IF(COUNTA($D261:HK261)*(12/$C$63)&lt;=$C$9,0,1)),0)+IF(HM$63=$C$17,0,IF(HL$63=$C$17,$B261*(HL$60),0))</f>
        <v>0</v>
      </c>
      <c r="HM261" s="50">
        <f>IF(HM$63&lt;=$C$17,($C$34*HM$59*$B261/$C$63)*(IF(COUNTA($D261:HL261)*(12/$C$63)&lt;=$C$9,0,1)),0)+IF(HN$63=$C$17,0,IF(HM$63=$C$17,$B261*(HM$60),0))</f>
        <v>0</v>
      </c>
      <c r="HN261" s="50">
        <f>IF(HN$63&lt;=$C$17,($C$34*HN$59*$B261/$C$63)*(IF(COUNTA($D261:HM261)*(12/$C$63)&lt;=$C$9,0,1)),0)+IF(HO$63=$C$17,0,IF(HN$63=$C$17,$B261*(HN$60),0))</f>
        <v>0</v>
      </c>
      <c r="HO261" s="50">
        <f>IF(HO$63&lt;=$C$17,($C$34*HO$59*$B261/$C$63)*(IF(COUNTA($D261:HN261)*(12/$C$63)&lt;=$C$9,0,1)),0)+IF(HP$63=$C$17,0,IF(HO$63=$C$17,$B261*(HO$60),0))</f>
        <v>0</v>
      </c>
      <c r="HP261" s="50">
        <f>IF(HP$63&lt;=$C$17,($C$34*HP$59*$B261/$C$63)*(IF(COUNTA($D261:HO261)*(12/$C$63)&lt;=$C$9,0,1)),0)+IF(HQ$63=$C$17,0,IF(HP$63=$C$17,$B261*(HP$60),0))</f>
        <v>0</v>
      </c>
      <c r="HQ261" s="50">
        <f>IF(HQ$63&lt;=$C$17,($C$34*HQ$59*$B261/$C$63)*(IF(COUNTA($D261:HP261)*(12/$C$63)&lt;=$C$9,0,1)),0)+IF(HR$63=$C$17,0,IF(HQ$63=$C$17,$B261*(HQ$60),0))</f>
        <v>0</v>
      </c>
      <c r="HR261" s="50">
        <f>IF(HR$63&lt;=$C$17,($C$34*HR$59*$B261/$C$63)*(IF(COUNTA($D261:HQ261)*(12/$C$63)&lt;=$C$9,0,1)),0)+IF(HS$63=$C$17,0,IF(HR$63=$C$17,$B261*(HR$60),0))</f>
        <v>0</v>
      </c>
      <c r="HS261" s="50">
        <f>IF(HS$63&lt;=$C$17,($C$34*HS$59*$B261/$C$63)*(IF(COUNTA($D261:HR261)*(12/$C$63)&lt;=$C$9,0,1)),0)+IF(HT$63=$C$17,0,IF(HS$63=$C$17,$B261*(HS$60),0))</f>
        <v>0</v>
      </c>
      <c r="HT261" s="50">
        <f>IF(HT$63&lt;=$C$17,($C$34*HT$59*$B261/$C$63)*(IF(COUNTA($D261:HS261)*(12/$C$63)&lt;=$C$9,0,1)),0)+IF(HU$63=$C$17,0,IF(HT$63=$C$17,$B261*(HT$60),0))</f>
        <v>0</v>
      </c>
      <c r="HU261" s="50">
        <f>IF(HU$63&lt;=$C$17,($C$34*HU$59*$B261/$C$63)*(IF(COUNTA($D261:HT261)*(12/$C$63)&lt;=$C$9,0,1)),0)+IF(HV$63=$C$17,0,IF(HU$63=$C$17,$B261*(HU$60),0))</f>
        <v>0</v>
      </c>
      <c r="HV261" s="50">
        <f>IF(HV$63&lt;=$C$17,($C$34*HV$59*$B261/$C$63)*(IF(COUNTA($D261:HU261)*(12/$C$63)&lt;=$C$9,0,1)),0)+IF(HW$63=$C$17,0,IF(HV$63=$C$17,$B261*(HV$60),0))</f>
        <v>0</v>
      </c>
      <c r="HW261" s="50">
        <f>IF(HW$63&lt;=$C$17,($C$34*HW$59*$B261/$C$63)*(IF(COUNTA($D261:HV261)*(12/$C$63)&lt;=$C$9,0,1)),0)+IF(HX$63=$C$17,0,IF(HW$63=$C$17,$B261*(HW$60),0))</f>
        <v>0</v>
      </c>
      <c r="HX261" s="50">
        <f>IF(HX$63&lt;=$C$17,($C$34*HX$59*$B261/$C$63)*(IF(COUNTA($D261:HW261)*(12/$C$63)&lt;=$C$9,0,1)),0)+IF(HY$63=$C$17,0,IF(HX$63=$C$17,$B261*(HX$60),0))</f>
        <v>0</v>
      </c>
      <c r="HY261" s="50">
        <f>IF(HY$63&lt;=$C$17,($C$34*HY$59*$B261/$C$63)*(IF(COUNTA($D261:HX261)*(12/$C$63)&lt;=$C$9,0,1)),0)+IF(HZ$63=$C$17,0,IF(HY$63=$C$17,$B261*(HY$60),0))</f>
        <v>0</v>
      </c>
      <c r="HZ261" s="50">
        <f>IF(HZ$63&lt;=$C$17,($C$34*HZ$59*$B261/$C$63)*(IF(COUNTA($D261:HY261)*(12/$C$63)&lt;=$C$9,0,1)),0)+IF(IA$63=$C$17,0,IF(HZ$63=$C$17,$B261*(HZ$60),0))</f>
        <v>0</v>
      </c>
      <c r="IA261" s="50">
        <f>IF(IA$63&lt;=$C$17,($C$34*IA$59*$B261/$C$63)*(IF(COUNTA($D261:HZ261)*(12/$C$63)&lt;=$C$9,0,1)),0)+IF(IB$63=$C$17,0,IF(IA$63=$C$17,$B261*(IA$60),0))</f>
        <v>0</v>
      </c>
      <c r="IB261" s="50">
        <f>IF(IB$63&lt;=$C$17,($C$34*IB$59*$B261/$C$63)*(IF(COUNTA($D261:IA261)*(12/$C$63)&lt;=$C$9,0,1)),0)+IF(IC$63=$C$17,0,IF(IB$63=$C$17,$B261*(IB$60),0))</f>
        <v>0</v>
      </c>
      <c r="IC261" s="50">
        <f>IF(IC$63&lt;=$C$17,($C$34*IC$59*$B261/$C$63)*(IF(COUNTA($D261:IB261)*(12/$C$63)&lt;=$C$9,0,1)),0)+IF(ID$63=$C$17,0,IF(IC$63=$C$17,$B261*(IC$60),0))</f>
        <v>0</v>
      </c>
      <c r="ID261" s="50">
        <f>IF(ID$63&lt;=$C$17,($C$34*ID$59*$B261/$C$63)*(IF(COUNTA($D261:IC261)*(12/$C$63)&lt;=$C$9,0,1)),0)+IF(IE$63=$C$17,0,IF(ID$63=$C$17,$B261*(ID$60),0))</f>
        <v>0</v>
      </c>
      <c r="IE261" s="50">
        <f>IF(IE$63&lt;=$C$17,($C$34*IE$59*$B261/$C$63)*(IF(COUNTA($D261:ID261)*(12/$C$63)&lt;=$C$9,0,1)),0)+IF(IF$63=$C$17,0,IF(IE$63=$C$17,$B261*(IE$60),0))</f>
        <v>0</v>
      </c>
      <c r="IF261" s="50">
        <f>IF(IF$63&lt;=$C$17,($C$34*IF$59*$B261/$C$63)*(IF(COUNTA($D261:IE261)*(12/$C$63)&lt;=$C$9,0,1)),0)+IF(IG$63=$C$17,0,IF(IF$63=$C$17,$B261*(IF$60),0))</f>
        <v>0</v>
      </c>
      <c r="IG261" s="50">
        <f>IF(IG$63&lt;=$C$17,($C$34*IG$59*$B261/$C$63)*(IF(COUNTA($D261:IF261)*(12/$C$63)&lt;=$C$9,0,1)),0)+IF(IH$63=$C$17,0,IF(IG$63=$C$17,$B261*(IG$60),0))</f>
        <v>0</v>
      </c>
      <c r="IH261" s="50">
        <f>IF(IH$63&lt;=$C$17,($C$34*IH$59*$B261/$C$63)*(IF(COUNTA($D261:IG261)*(12/$C$63)&lt;=$C$9,0,1)),0)+IF(II$63=$C$17,0,IF(IH$63=$C$17,$B261*(IH$60),0))</f>
        <v>0</v>
      </c>
      <c r="II261" s="50">
        <f>IF(II$63&lt;=$C$17,($C$34*II$59*$B261/$C$63)*(IF(COUNTA($D261:IH261)*(12/$C$63)&lt;=$C$9,0,1)),0)+IF(IJ$63=$C$17,0,IF(II$63=$C$17,$B261*(II$60),0))</f>
        <v>0</v>
      </c>
      <c r="IJ261" s="50">
        <f>IF(IJ$63&lt;=$C$17,($C$34*IJ$59*$B261/$C$63)*(IF(COUNTA($D261:II261)*(12/$C$63)&lt;=$C$9,0,1)),0)+IF(IK$63=$C$17,0,IF(IJ$63=$C$17,$B261*(IJ$60),0))</f>
        <v>0</v>
      </c>
      <c r="IK261" s="50">
        <f>IF(IK$63&lt;=$C$17,($C$34*IK$59*$B261/$C$63)*(IF(COUNTA($D261:IJ261)*(12/$C$63)&lt;=$C$9,0,1)),0)+IF(IL$63=$C$17,0,IF(IK$63=$C$17,$B261*(IK$60),0))</f>
        <v>0</v>
      </c>
      <c r="IL261" s="50">
        <f>IF(IL$63&lt;=$C$17,($C$34*IL$59*$B261/$C$63)*(IF(COUNTA($D261:IK261)*(12/$C$63)&lt;=$C$9,0,1)),0)+IF(IM$63=$C$17,0,IF(IL$63=$C$17,$B261*(IL$60),0))</f>
        <v>0</v>
      </c>
      <c r="IM261" s="50">
        <f>IF(IM$63&lt;=$C$17,($C$34*IM$59*$B261/$C$63)*(IF(COUNTA($D261:IL261)*(12/$C$63)&lt;=$C$9,0,1)),0)+IF(IN$63=$C$17,0,IF(IM$63=$C$17,$B261*(IM$60),0))</f>
        <v>0</v>
      </c>
      <c r="IN261" s="50">
        <f>IF(IN$63&lt;=$C$17,($C$34*IN$59*$B261/$C$63)*(IF(COUNTA($D261:IM261)*(12/$C$63)&lt;=$C$9,0,1)),0)+IF(IO$63=$C$17,0,IF(IN$63=$C$17,$B261*(IN$60),0))</f>
        <v>0</v>
      </c>
      <c r="IO261" s="50">
        <f>IF(IO$63&lt;=$C$17,($C$34*IO$59*$B261/$C$63)*(IF(COUNTA($D261:IN261)*(12/$C$63)&lt;=$C$9,0,1)),0)+IF(IP$63=$C$17,0,IF(IO$63=$C$17,$B261*(IO$60),0))</f>
        <v>0</v>
      </c>
      <c r="IP261" s="50">
        <f>IF(IP$63&lt;=$C$17,($C$34*IP$59*$B261/$C$63)*(IF(COUNTA($D261:IO261)*(12/$C$63)&lt;=$C$9,0,1)),0)+IF(IQ$63=$C$17,0,IF(IP$63=$C$17,$B261*(IP$60),0))</f>
        <v>0</v>
      </c>
      <c r="IQ261" s="50">
        <f>IF(IQ$63&lt;=$C$17,($C$34*IQ$59*$B261/$C$63)*(IF(COUNTA($D261:IP261)*(12/$C$63)&lt;=$C$9,0,1)),0)+IF(IR$63=$C$17,0,IF(IQ$63=$C$17,$B261*(IQ$60),0))</f>
        <v>0</v>
      </c>
      <c r="IR261" s="50">
        <f>IF(IR$63&lt;=$C$17,($C$34*IR$59*$B261/$C$63)*(IF(COUNTA($D261:IQ261)*(12/$C$63)&lt;=$C$9,0,1)),0)+IF(IS$63=$C$17,0,IF(IR$63=$C$17,$B261*(IR$60),0))</f>
        <v>0</v>
      </c>
      <c r="IS261" s="50">
        <f>IF(IS$63&lt;=$C$17,($C$34*IS$59*$B261/$C$63)*(IF(COUNTA($D261:IR261)*(12/$C$63)&lt;=$C$9,0,1)),0)+IF(IT$63=$C$17,0,IF(IS$63=$C$17,$B261*(IS$60),0))</f>
        <v>0</v>
      </c>
      <c r="IT261" s="50">
        <f>IF(IT$63&lt;=$C$17,($C$34*IT$59*$B261/$C$63)*(IF(COUNTA($D261:IS261)*(12/$C$63)&lt;=$C$9,0,1)),0)+IF(IU$63=$C$17,0,IF(IT$63=$C$17,$B261*(IT$60),0))</f>
        <v>0</v>
      </c>
      <c r="IU261" s="50">
        <f>IF(IU$63&lt;=$C$17,($C$34*IU$59*$B261/$C$63)*(IF(COUNTA($D261:IT261)*(12/$C$63)&lt;=$C$9,0,1)),0)+IF(IV$63=$C$17,0,IF(IU$63=$C$17,$B261*(IU$60),0))</f>
        <v>0</v>
      </c>
      <c r="IV261" s="50">
        <f>IF(IV$63&lt;=$C$17,($C$34*IV$59*$B261/$C$63)*(IF(COUNTA($D261:IU261)*(12/$C$63)&lt;=$C$9,0,1)),0)+IF(IW$63=$C$17,0,IF(IV$63=$C$17,$B261*(IV$60),0))</f>
        <v>0</v>
      </c>
      <c r="IW261" s="50">
        <f>IF(IW$63&lt;=$C$17,($C$34*IW$59*$B261/$C$63)*(IF(COUNTA($D261:IV261)*(12/$C$63)&lt;=$C$9,0,1)),0)+IF(IX$63=$C$17,0,IF(IW$63=$C$17,$B261*(IW$60),0))</f>
        <v>0</v>
      </c>
      <c r="IX261" s="50"/>
      <c r="IY261" s="50"/>
      <c r="IZ261" s="50"/>
      <c r="JA261" s="50"/>
      <c r="JB261" s="50"/>
      <c r="JC261" s="50"/>
      <c r="JD261" s="50"/>
      <c r="JE261" s="50"/>
      <c r="JF261" s="50"/>
      <c r="JG261" s="50"/>
      <c r="JH261" s="50"/>
      <c r="JI261" s="50"/>
      <c r="JJ261" s="50"/>
      <c r="JK261" s="50"/>
      <c r="JL261" s="50"/>
      <c r="JM261" s="50"/>
      <c r="JN261" s="50"/>
      <c r="JO261" s="50"/>
      <c r="JP261" s="50"/>
      <c r="JQ261" s="50"/>
      <c r="JR261" s="50"/>
      <c r="JS261" s="50"/>
      <c r="JT261" s="50"/>
      <c r="JU261" s="50"/>
      <c r="JV261" s="50"/>
      <c r="JW261" s="50"/>
      <c r="JX261" s="50"/>
      <c r="JY261" s="50"/>
      <c r="JZ261" s="50"/>
      <c r="KA261" s="50"/>
      <c r="KB261" s="50"/>
      <c r="KC261" s="50"/>
      <c r="KD261" s="50"/>
      <c r="KE261" s="50"/>
      <c r="KF261" s="50"/>
      <c r="KG261" s="50"/>
      <c r="KH261" s="50"/>
      <c r="KI261" s="50"/>
      <c r="KJ261" s="50"/>
      <c r="KK261" s="50"/>
      <c r="KL261" s="50"/>
      <c r="KM261" s="50"/>
      <c r="KN261" s="50"/>
      <c r="KO261" s="50"/>
      <c r="KP261" s="50"/>
      <c r="KQ261" s="50"/>
      <c r="KR261" s="50"/>
      <c r="KS261" s="50"/>
      <c r="KT261" s="50"/>
      <c r="KU261" s="50"/>
      <c r="KV261" s="50"/>
      <c r="KW261" s="50"/>
      <c r="KX261" s="50"/>
      <c r="KY261" s="50"/>
      <c r="KZ261" s="50"/>
      <c r="LA261" s="50"/>
      <c r="LB261" s="50"/>
      <c r="LC261" s="50"/>
      <c r="LD261" s="50"/>
      <c r="LE261" s="50"/>
      <c r="LF261" s="50"/>
      <c r="LG261" s="50"/>
      <c r="LH261" s="50"/>
      <c r="LI261" s="50"/>
      <c r="LJ261" s="50"/>
      <c r="LK261" s="50"/>
      <c r="LL261" s="50"/>
      <c r="LM261" s="50"/>
      <c r="LN261" s="50"/>
      <c r="LO261" s="50"/>
      <c r="LP261" s="50"/>
      <c r="LQ261" s="50"/>
      <c r="LR261" s="50"/>
      <c r="LS261" s="50"/>
      <c r="LT261" s="50"/>
      <c r="LU261" s="50"/>
      <c r="LV261" s="50"/>
      <c r="LW261" s="50"/>
      <c r="LX261" s="50"/>
      <c r="LY261" s="50"/>
      <c r="LZ261" s="50"/>
      <c r="MA261" s="50"/>
      <c r="MB261" s="50"/>
      <c r="MC261" s="50"/>
      <c r="MD261" s="50"/>
      <c r="ME261" s="50"/>
      <c r="MF261" s="50"/>
      <c r="MG261" s="50"/>
      <c r="MH261" s="50"/>
      <c r="MI261" s="50"/>
      <c r="MJ261" s="50"/>
      <c r="MK261" s="50"/>
      <c r="ML261" s="50"/>
      <c r="MM261" s="50"/>
      <c r="MN261" s="50"/>
      <c r="MO261" s="50"/>
      <c r="MP261" s="50"/>
      <c r="MQ261" s="50"/>
      <c r="MR261" s="50"/>
      <c r="MS261" s="50"/>
      <c r="MT261" s="50"/>
      <c r="MU261" s="50"/>
      <c r="MV261" s="50"/>
      <c r="MW261" s="50"/>
      <c r="MX261" s="50"/>
      <c r="MY261" s="50"/>
      <c r="MZ261" s="50"/>
      <c r="NA261" s="50"/>
      <c r="NB261" s="50"/>
      <c r="NC261" s="50"/>
      <c r="ND261" s="50"/>
      <c r="NE261" s="50"/>
      <c r="NF261" s="50"/>
      <c r="NG261" s="50"/>
      <c r="NH261" s="50"/>
      <c r="NI261" s="50"/>
      <c r="NJ261" s="50"/>
      <c r="NK261" s="50"/>
      <c r="NL261" s="50"/>
      <c r="NM261" s="50"/>
      <c r="NN261" s="50"/>
      <c r="NO261" s="50"/>
      <c r="NP261" s="50"/>
      <c r="NQ261" s="50"/>
      <c r="NR261" s="50"/>
      <c r="NS261" s="50"/>
      <c r="NT261" s="50"/>
      <c r="NU261" s="50"/>
    </row>
    <row r="262" spans="1:385" outlineLevel="1" x14ac:dyDescent="0.25">
      <c r="A262" s="2" t="s">
        <v>55</v>
      </c>
      <c r="B262" s="79">
        <f ca="1">+OFFSET($D$52,0,COUNTA($B$66:B261),,)</f>
        <v>0</v>
      </c>
      <c r="C262" s="88">
        <f t="shared" si="72"/>
        <v>0</v>
      </c>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47"/>
      <c r="EJ262" s="47"/>
      <c r="EK262" s="47"/>
      <c r="EL262" s="47"/>
      <c r="EM262" s="47"/>
      <c r="EN262" s="47"/>
      <c r="EO262" s="47"/>
      <c r="EP262" s="47"/>
      <c r="EQ262" s="47"/>
      <c r="ER262" s="47"/>
      <c r="ES262" s="47"/>
      <c r="ET262" s="47"/>
      <c r="EU262" s="47"/>
      <c r="EV262" s="47"/>
      <c r="EW262" s="47"/>
      <c r="EX262" s="47"/>
      <c r="EY262" s="47"/>
      <c r="EZ262" s="47"/>
      <c r="FA262" s="47"/>
      <c r="FB262" s="47"/>
      <c r="FC262" s="47"/>
      <c r="FD262" s="47"/>
      <c r="FE262" s="47"/>
      <c r="FF262" s="47"/>
      <c r="FG262" s="47"/>
      <c r="FH262" s="47"/>
      <c r="FI262" s="47"/>
      <c r="FJ262" s="47"/>
      <c r="FK262" s="47"/>
      <c r="FL262" s="47"/>
      <c r="FM262" s="47"/>
      <c r="FN262" s="47"/>
      <c r="FO262" s="47"/>
      <c r="FP262" s="47"/>
      <c r="FQ262" s="47"/>
      <c r="FR262" s="47"/>
      <c r="FS262" s="47"/>
      <c r="FT262" s="47"/>
      <c r="FU262" s="47"/>
      <c r="FV262" s="47"/>
      <c r="FW262" s="47"/>
      <c r="FX262" s="47"/>
      <c r="FY262" s="47"/>
      <c r="FZ262" s="47"/>
      <c r="GA262" s="47"/>
      <c r="GB262" s="47"/>
      <c r="GC262" s="47"/>
      <c r="GD262" s="47"/>
      <c r="GE262" s="47"/>
      <c r="GF262" s="47"/>
      <c r="GG262" s="47"/>
      <c r="GH262" s="47"/>
      <c r="GI262" s="47"/>
      <c r="GJ262" s="47"/>
      <c r="GK262" s="47"/>
      <c r="GL262" s="47"/>
      <c r="GM262" s="47"/>
      <c r="GN262" s="47"/>
      <c r="GO262" s="47"/>
      <c r="GP262" s="47"/>
      <c r="GQ262" s="47"/>
      <c r="GR262" s="50">
        <f>IF(GS$63&gt;$C$17,0,-GR$53*(12/$C$63))</f>
        <v>0</v>
      </c>
      <c r="GS262" s="50">
        <f>IF(GS$63&lt;=$C$17,($C$34*GS$59*$B262/$C$63)*(IF(COUNTA($D262:GR262)*(12/$C$63)&lt;=$C$9,0,1)),0)+IF(GT$63=$C$17,0,IF(GS$63=$C$17,$B262*(GS$60),0))</f>
        <v>0</v>
      </c>
      <c r="GT262" s="50">
        <f>IF(GT$63&lt;=$C$17,($C$34*GT$59*$B262/$C$63)*(IF(COUNTA($D262:GS262)*(12/$C$63)&lt;=$C$9,0,1)),0)+IF(GU$63=$C$17,0,IF(GT$63=$C$17,$B262*(GT$60),0))</f>
        <v>0</v>
      </c>
      <c r="GU262" s="50">
        <f>IF(GU$63&lt;=$C$17,($C$34*GU$59*$B262/$C$63)*(IF(COUNTA($D262:GT262)*(12/$C$63)&lt;=$C$9,0,1)),0)+IF(GV$63=$C$17,0,IF(GU$63=$C$17,$B262*(GU$60),0))</f>
        <v>0</v>
      </c>
      <c r="GV262" s="50">
        <f>IF(GV$63&lt;=$C$17,($C$34*GV$59*$B262/$C$63)*(IF(COUNTA($D262:GU262)*(12/$C$63)&lt;=$C$9,0,1)),0)+IF(GW$63=$C$17,0,IF(GV$63=$C$17,$B262*(GV$60),0))</f>
        <v>0</v>
      </c>
      <c r="GW262" s="50">
        <f>IF(GW$63&lt;=$C$17,($C$34*GW$59*$B262/$C$63)*(IF(COUNTA($D262:GV262)*(12/$C$63)&lt;=$C$9,0,1)),0)+IF(GX$63=$C$17,0,IF(GW$63=$C$17,$B262*(GW$60),0))</f>
        <v>0</v>
      </c>
      <c r="GX262" s="50">
        <f>IF(GX$63&lt;=$C$17,($C$34*GX$59*$B262/$C$63)*(IF(COUNTA($D262:GW262)*(12/$C$63)&lt;=$C$9,0,1)),0)+IF(GY$63=$C$17,0,IF(GX$63=$C$17,$B262*(GX$60),0))</f>
        <v>0</v>
      </c>
      <c r="GY262" s="50">
        <f>IF(GY$63&lt;=$C$17,($C$34*GY$59*$B262/$C$63)*(IF(COUNTA($D262:GX262)*(12/$C$63)&lt;=$C$9,0,1)),0)+IF(GZ$63=$C$17,0,IF(GY$63=$C$17,$B262*(GY$60),0))</f>
        <v>0</v>
      </c>
      <c r="GZ262" s="50">
        <f>IF(GZ$63&lt;=$C$17,($C$34*GZ$59*$B262/$C$63)*(IF(COUNTA($D262:GY262)*(12/$C$63)&lt;=$C$9,0,1)),0)+IF(HA$63=$C$17,0,IF(GZ$63=$C$17,$B262*(GZ$60),0))</f>
        <v>0</v>
      </c>
      <c r="HA262" s="50">
        <f>IF(HA$63&lt;=$C$17,($C$34*HA$59*$B262/$C$63)*(IF(COUNTA($D262:GZ262)*(12/$C$63)&lt;=$C$9,0,1)),0)+IF(HB$63=$C$17,0,IF(HA$63=$C$17,$B262*(HA$60),0))</f>
        <v>0</v>
      </c>
      <c r="HB262" s="50">
        <f>IF(HB$63&lt;=$C$17,($C$34*HB$59*$B262/$C$63)*(IF(COUNTA($D262:HA262)*(12/$C$63)&lt;=$C$9,0,1)),0)+IF(HC$63=$C$17,0,IF(HB$63=$C$17,$B262*(HB$60),0))</f>
        <v>0</v>
      </c>
      <c r="HC262" s="50">
        <f>IF(HC$63&lt;=$C$17,($C$34*HC$59*$B262/$C$63)*(IF(COUNTA($D262:HB262)*(12/$C$63)&lt;=$C$9,0,1)),0)+IF(HD$63=$C$17,0,IF(HC$63=$C$17,$B262*(HC$60),0))</f>
        <v>0</v>
      </c>
      <c r="HD262" s="50">
        <f>IF(HD$63&lt;=$C$17,($C$34*HD$59*$B262/$C$63)*(IF(COUNTA($D262:HC262)*(12/$C$63)&lt;=$C$9,0,1)),0)+IF(HE$63=$C$17,0,IF(HD$63=$C$17,$B262*(HD$60),0))</f>
        <v>0</v>
      </c>
      <c r="HE262" s="50">
        <f>IF(HE$63&lt;=$C$17,($C$34*HE$59*$B262/$C$63)*(IF(COUNTA($D262:HD262)*(12/$C$63)&lt;=$C$9,0,1)),0)+IF(HF$63=$C$17,0,IF(HE$63=$C$17,$B262*(HE$60),0))</f>
        <v>0</v>
      </c>
      <c r="HF262" s="50">
        <f>IF(HF$63&lt;=$C$17,($C$34*HF$59*$B262/$C$63)*(IF(COUNTA($D262:HE262)*(12/$C$63)&lt;=$C$9,0,1)),0)+IF(HG$63=$C$17,0,IF(HF$63=$C$17,$B262*(HF$60),0))</f>
        <v>0</v>
      </c>
      <c r="HG262" s="50">
        <f>IF(HG$63&lt;=$C$17,($C$34*HG$59*$B262/$C$63)*(IF(COUNTA($D262:HF262)*(12/$C$63)&lt;=$C$9,0,1)),0)+IF(HH$63=$C$17,0,IF(HG$63=$C$17,$B262*(HG$60),0))</f>
        <v>0</v>
      </c>
      <c r="HH262" s="50">
        <f>IF(HH$63&lt;=$C$17,($C$34*HH$59*$B262/$C$63)*(IF(COUNTA($D262:HG262)*(12/$C$63)&lt;=$C$9,0,1)),0)+IF(HI$63=$C$17,0,IF(HH$63=$C$17,$B262*(HH$60),0))</f>
        <v>0</v>
      </c>
      <c r="HI262" s="50">
        <f>IF(HI$63&lt;=$C$17,($C$34*HI$59*$B262/$C$63)*(IF(COUNTA($D262:HH262)*(12/$C$63)&lt;=$C$9,0,1)),0)+IF(HJ$63=$C$17,0,IF(HI$63=$C$17,$B262*(HI$60),0))</f>
        <v>0</v>
      </c>
      <c r="HJ262" s="50">
        <f>IF(HJ$63&lt;=$C$17,($C$34*HJ$59*$B262/$C$63)*(IF(COUNTA($D262:HI262)*(12/$C$63)&lt;=$C$9,0,1)),0)+IF(HK$63=$C$17,0,IF(HJ$63=$C$17,$B262*(HJ$60),0))</f>
        <v>0</v>
      </c>
      <c r="HK262" s="50">
        <f>IF(HK$63&lt;=$C$17,($C$34*HK$59*$B262/$C$63)*(IF(COUNTA($D262:HJ262)*(12/$C$63)&lt;=$C$9,0,1)),0)+IF(HL$63=$C$17,0,IF(HK$63=$C$17,$B262*(HK$60),0))</f>
        <v>0</v>
      </c>
      <c r="HL262" s="50">
        <f>IF(HL$63&lt;=$C$17,($C$34*HL$59*$B262/$C$63)*(IF(COUNTA($D262:HK262)*(12/$C$63)&lt;=$C$9,0,1)),0)+IF(HM$63=$C$17,0,IF(HL$63=$C$17,$B262*(HL$60),0))</f>
        <v>0</v>
      </c>
      <c r="HM262" s="50">
        <f>IF(HM$63&lt;=$C$17,($C$34*HM$59*$B262/$C$63)*(IF(COUNTA($D262:HL262)*(12/$C$63)&lt;=$C$9,0,1)),0)+IF(HN$63=$C$17,0,IF(HM$63=$C$17,$B262*(HM$60),0))</f>
        <v>0</v>
      </c>
      <c r="HN262" s="50">
        <f>IF(HN$63&lt;=$C$17,($C$34*HN$59*$B262/$C$63)*(IF(COUNTA($D262:HM262)*(12/$C$63)&lt;=$C$9,0,1)),0)+IF(HO$63=$C$17,0,IF(HN$63=$C$17,$B262*(HN$60),0))</f>
        <v>0</v>
      </c>
      <c r="HO262" s="50">
        <f>IF(HO$63&lt;=$C$17,($C$34*HO$59*$B262/$C$63)*(IF(COUNTA($D262:HN262)*(12/$C$63)&lt;=$C$9,0,1)),0)+IF(HP$63=$C$17,0,IF(HO$63=$C$17,$B262*(HO$60),0))</f>
        <v>0</v>
      </c>
      <c r="HP262" s="50">
        <f>IF(HP$63&lt;=$C$17,($C$34*HP$59*$B262/$C$63)*(IF(COUNTA($D262:HO262)*(12/$C$63)&lt;=$C$9,0,1)),0)+IF(HQ$63=$C$17,0,IF(HP$63=$C$17,$B262*(HP$60),0))</f>
        <v>0</v>
      </c>
      <c r="HQ262" s="50">
        <f>IF(HQ$63&lt;=$C$17,($C$34*HQ$59*$B262/$C$63)*(IF(COUNTA($D262:HP262)*(12/$C$63)&lt;=$C$9,0,1)),0)+IF(HR$63=$C$17,0,IF(HQ$63=$C$17,$B262*(HQ$60),0))</f>
        <v>0</v>
      </c>
      <c r="HR262" s="50">
        <f>IF(HR$63&lt;=$C$17,($C$34*HR$59*$B262/$C$63)*(IF(COUNTA($D262:HQ262)*(12/$C$63)&lt;=$C$9,0,1)),0)+IF(HS$63=$C$17,0,IF(HR$63=$C$17,$B262*(HR$60),0))</f>
        <v>0</v>
      </c>
      <c r="HS262" s="50">
        <f>IF(HS$63&lt;=$C$17,($C$34*HS$59*$B262/$C$63)*(IF(COUNTA($D262:HR262)*(12/$C$63)&lt;=$C$9,0,1)),0)+IF(HT$63=$C$17,0,IF(HS$63=$C$17,$B262*(HS$60),0))</f>
        <v>0</v>
      </c>
      <c r="HT262" s="50">
        <f>IF(HT$63&lt;=$C$17,($C$34*HT$59*$B262/$C$63)*(IF(COUNTA($D262:HS262)*(12/$C$63)&lt;=$C$9,0,1)),0)+IF(HU$63=$C$17,0,IF(HT$63=$C$17,$B262*(HT$60),0))</f>
        <v>0</v>
      </c>
      <c r="HU262" s="50">
        <f>IF(HU$63&lt;=$C$17,($C$34*HU$59*$B262/$C$63)*(IF(COUNTA($D262:HT262)*(12/$C$63)&lt;=$C$9,0,1)),0)+IF(HV$63=$C$17,0,IF(HU$63=$C$17,$B262*(HU$60),0))</f>
        <v>0</v>
      </c>
      <c r="HV262" s="50">
        <f>IF(HV$63&lt;=$C$17,($C$34*HV$59*$B262/$C$63)*(IF(COUNTA($D262:HU262)*(12/$C$63)&lt;=$C$9,0,1)),0)+IF(HW$63=$C$17,0,IF(HV$63=$C$17,$B262*(HV$60),0))</f>
        <v>0</v>
      </c>
      <c r="HW262" s="50">
        <f>IF(HW$63&lt;=$C$17,($C$34*HW$59*$B262/$C$63)*(IF(COUNTA($D262:HV262)*(12/$C$63)&lt;=$C$9,0,1)),0)+IF(HX$63=$C$17,0,IF(HW$63=$C$17,$B262*(HW$60),0))</f>
        <v>0</v>
      </c>
      <c r="HX262" s="50">
        <f>IF(HX$63&lt;=$C$17,($C$34*HX$59*$B262/$C$63)*(IF(COUNTA($D262:HW262)*(12/$C$63)&lt;=$C$9,0,1)),0)+IF(HY$63=$C$17,0,IF(HX$63=$C$17,$B262*(HX$60),0))</f>
        <v>0</v>
      </c>
      <c r="HY262" s="50">
        <f>IF(HY$63&lt;=$C$17,($C$34*HY$59*$B262/$C$63)*(IF(COUNTA($D262:HX262)*(12/$C$63)&lt;=$C$9,0,1)),0)+IF(HZ$63=$C$17,0,IF(HY$63=$C$17,$B262*(HY$60),0))</f>
        <v>0</v>
      </c>
      <c r="HZ262" s="50">
        <f>IF(HZ$63&lt;=$C$17,($C$34*HZ$59*$B262/$C$63)*(IF(COUNTA($D262:HY262)*(12/$C$63)&lt;=$C$9,0,1)),0)+IF(IA$63=$C$17,0,IF(HZ$63=$C$17,$B262*(HZ$60),0))</f>
        <v>0</v>
      </c>
      <c r="IA262" s="50">
        <f>IF(IA$63&lt;=$C$17,($C$34*IA$59*$B262/$C$63)*(IF(COUNTA($D262:HZ262)*(12/$C$63)&lt;=$C$9,0,1)),0)+IF(IB$63=$C$17,0,IF(IA$63=$C$17,$B262*(IA$60),0))</f>
        <v>0</v>
      </c>
      <c r="IB262" s="50">
        <f>IF(IB$63&lt;=$C$17,($C$34*IB$59*$B262/$C$63)*(IF(COUNTA($D262:IA262)*(12/$C$63)&lt;=$C$9,0,1)),0)+IF(IC$63=$C$17,0,IF(IB$63=$C$17,$B262*(IB$60),0))</f>
        <v>0</v>
      </c>
      <c r="IC262" s="50">
        <f>IF(IC$63&lt;=$C$17,($C$34*IC$59*$B262/$C$63)*(IF(COUNTA($D262:IB262)*(12/$C$63)&lt;=$C$9,0,1)),0)+IF(ID$63=$C$17,0,IF(IC$63=$C$17,$B262*(IC$60),0))</f>
        <v>0</v>
      </c>
      <c r="ID262" s="50">
        <f>IF(ID$63&lt;=$C$17,($C$34*ID$59*$B262/$C$63)*(IF(COUNTA($D262:IC262)*(12/$C$63)&lt;=$C$9,0,1)),0)+IF(IE$63=$C$17,0,IF(ID$63=$C$17,$B262*(ID$60),0))</f>
        <v>0</v>
      </c>
      <c r="IE262" s="50">
        <f>IF(IE$63&lt;=$C$17,($C$34*IE$59*$B262/$C$63)*(IF(COUNTA($D262:ID262)*(12/$C$63)&lt;=$C$9,0,1)),0)+IF(IF$63=$C$17,0,IF(IE$63=$C$17,$B262*(IE$60),0))</f>
        <v>0</v>
      </c>
      <c r="IF262" s="50">
        <f>IF(IF$63&lt;=$C$17,($C$34*IF$59*$B262/$C$63)*(IF(COUNTA($D262:IE262)*(12/$C$63)&lt;=$C$9,0,1)),0)+IF(IG$63=$C$17,0,IF(IF$63=$C$17,$B262*(IF$60),0))</f>
        <v>0</v>
      </c>
      <c r="IG262" s="50">
        <f>IF(IG$63&lt;=$C$17,($C$34*IG$59*$B262/$C$63)*(IF(COUNTA($D262:IF262)*(12/$C$63)&lt;=$C$9,0,1)),0)+IF(IH$63=$C$17,0,IF(IG$63=$C$17,$B262*(IG$60),0))</f>
        <v>0</v>
      </c>
      <c r="IH262" s="50">
        <f>IF(IH$63&lt;=$C$17,($C$34*IH$59*$B262/$C$63)*(IF(COUNTA($D262:IG262)*(12/$C$63)&lt;=$C$9,0,1)),0)+IF(II$63=$C$17,0,IF(IH$63=$C$17,$B262*(IH$60),0))</f>
        <v>0</v>
      </c>
      <c r="II262" s="50">
        <f>IF(II$63&lt;=$C$17,($C$34*II$59*$B262/$C$63)*(IF(COUNTA($D262:IH262)*(12/$C$63)&lt;=$C$9,0,1)),0)+IF(IJ$63=$C$17,0,IF(II$63=$C$17,$B262*(II$60),0))</f>
        <v>0</v>
      </c>
      <c r="IJ262" s="50">
        <f>IF(IJ$63&lt;=$C$17,($C$34*IJ$59*$B262/$C$63)*(IF(COUNTA($D262:II262)*(12/$C$63)&lt;=$C$9,0,1)),0)+IF(IK$63=$C$17,0,IF(IJ$63=$C$17,$B262*(IJ$60),0))</f>
        <v>0</v>
      </c>
      <c r="IK262" s="50">
        <f>IF(IK$63&lt;=$C$17,($C$34*IK$59*$B262/$C$63)*(IF(COUNTA($D262:IJ262)*(12/$C$63)&lt;=$C$9,0,1)),0)+IF(IL$63=$C$17,0,IF(IK$63=$C$17,$B262*(IK$60),0))</f>
        <v>0</v>
      </c>
      <c r="IL262" s="50">
        <f>IF(IL$63&lt;=$C$17,($C$34*IL$59*$B262/$C$63)*(IF(COUNTA($D262:IK262)*(12/$C$63)&lt;=$C$9,0,1)),0)+IF(IM$63=$C$17,0,IF(IL$63=$C$17,$B262*(IL$60),0))</f>
        <v>0</v>
      </c>
      <c r="IM262" s="50">
        <f>IF(IM$63&lt;=$C$17,($C$34*IM$59*$B262/$C$63)*(IF(COUNTA($D262:IL262)*(12/$C$63)&lt;=$C$9,0,1)),0)+IF(IN$63=$C$17,0,IF(IM$63=$C$17,$B262*(IM$60),0))</f>
        <v>0</v>
      </c>
      <c r="IN262" s="50">
        <f>IF(IN$63&lt;=$C$17,($C$34*IN$59*$B262/$C$63)*(IF(COUNTA($D262:IM262)*(12/$C$63)&lt;=$C$9,0,1)),0)+IF(IO$63=$C$17,0,IF(IN$63=$C$17,$B262*(IN$60),0))</f>
        <v>0</v>
      </c>
      <c r="IO262" s="50">
        <f>IF(IO$63&lt;=$C$17,($C$34*IO$59*$B262/$C$63)*(IF(COUNTA($D262:IN262)*(12/$C$63)&lt;=$C$9,0,1)),0)+IF(IP$63=$C$17,0,IF(IO$63=$C$17,$B262*(IO$60),0))</f>
        <v>0</v>
      </c>
      <c r="IP262" s="50">
        <f>IF(IP$63&lt;=$C$17,($C$34*IP$59*$B262/$C$63)*(IF(COUNTA($D262:IO262)*(12/$C$63)&lt;=$C$9,0,1)),0)+IF(IQ$63=$C$17,0,IF(IP$63=$C$17,$B262*(IP$60),0))</f>
        <v>0</v>
      </c>
      <c r="IQ262" s="50">
        <f>IF(IQ$63&lt;=$C$17,($C$34*IQ$59*$B262/$C$63)*(IF(COUNTA($D262:IP262)*(12/$C$63)&lt;=$C$9,0,1)),0)+IF(IR$63=$C$17,0,IF(IQ$63=$C$17,$B262*(IQ$60),0))</f>
        <v>0</v>
      </c>
      <c r="IR262" s="50">
        <f>IF(IR$63&lt;=$C$17,($C$34*IR$59*$B262/$C$63)*(IF(COUNTA($D262:IQ262)*(12/$C$63)&lt;=$C$9,0,1)),0)+IF(IS$63=$C$17,0,IF(IR$63=$C$17,$B262*(IR$60),0))</f>
        <v>0</v>
      </c>
      <c r="IS262" s="50">
        <f>IF(IS$63&lt;=$C$17,($C$34*IS$59*$B262/$C$63)*(IF(COUNTA($D262:IR262)*(12/$C$63)&lt;=$C$9,0,1)),0)+IF(IT$63=$C$17,0,IF(IS$63=$C$17,$B262*(IS$60),0))</f>
        <v>0</v>
      </c>
      <c r="IT262" s="50">
        <f>IF(IT$63&lt;=$C$17,($C$34*IT$59*$B262/$C$63)*(IF(COUNTA($D262:IS262)*(12/$C$63)&lt;=$C$9,0,1)),0)+IF(IU$63=$C$17,0,IF(IT$63=$C$17,$B262*(IT$60),0))</f>
        <v>0</v>
      </c>
      <c r="IU262" s="50">
        <f>IF(IU$63&lt;=$C$17,($C$34*IU$59*$B262/$C$63)*(IF(COUNTA($D262:IT262)*(12/$C$63)&lt;=$C$9,0,1)),0)+IF(IV$63=$C$17,0,IF(IU$63=$C$17,$B262*(IU$60),0))</f>
        <v>0</v>
      </c>
      <c r="IV262" s="50">
        <f>IF(IV$63&lt;=$C$17,($C$34*IV$59*$B262/$C$63)*(IF(COUNTA($D262:IU262)*(12/$C$63)&lt;=$C$9,0,1)),0)+IF(IW$63=$C$17,0,IF(IV$63=$C$17,$B262*(IV$60),0))</f>
        <v>0</v>
      </c>
      <c r="IW262" s="50">
        <f>IF(IW$63&lt;=$C$17,($C$34*IW$59*$B262/$C$63)*(IF(COUNTA($D262:IV262)*(12/$C$63)&lt;=$C$9,0,1)),0)+IF(IX$63=$C$17,0,IF(IW$63=$C$17,$B262*(IW$60),0))</f>
        <v>0</v>
      </c>
      <c r="IX262" s="50"/>
      <c r="IY262" s="50"/>
      <c r="IZ262" s="50"/>
      <c r="JA262" s="50"/>
      <c r="JB262" s="50"/>
      <c r="JC262" s="50"/>
      <c r="JD262" s="50"/>
      <c r="JE262" s="50"/>
      <c r="JF262" s="50"/>
      <c r="JG262" s="50"/>
      <c r="JH262" s="50"/>
      <c r="JI262" s="50"/>
      <c r="JJ262" s="50"/>
      <c r="JK262" s="50"/>
      <c r="JL262" s="50"/>
      <c r="JM262" s="50"/>
      <c r="JN262" s="50"/>
      <c r="JO262" s="50"/>
      <c r="JP262" s="50"/>
      <c r="JQ262" s="50"/>
      <c r="JR262" s="50"/>
      <c r="JS262" s="50"/>
      <c r="JT262" s="50"/>
      <c r="JU262" s="50"/>
      <c r="JV262" s="50"/>
      <c r="JW262" s="50"/>
      <c r="JX262" s="50"/>
      <c r="JY262" s="50"/>
      <c r="JZ262" s="50"/>
      <c r="KA262" s="50"/>
      <c r="KB262" s="50"/>
      <c r="KC262" s="50"/>
      <c r="KD262" s="50"/>
      <c r="KE262" s="50"/>
      <c r="KF262" s="50"/>
      <c r="KG262" s="50"/>
      <c r="KH262" s="50"/>
      <c r="KI262" s="50"/>
      <c r="KJ262" s="50"/>
      <c r="KK262" s="50"/>
      <c r="KL262" s="50"/>
      <c r="KM262" s="50"/>
      <c r="KN262" s="50"/>
      <c r="KO262" s="50"/>
      <c r="KP262" s="50"/>
      <c r="KQ262" s="50"/>
      <c r="KR262" s="50"/>
      <c r="KS262" s="50"/>
      <c r="KT262" s="50"/>
      <c r="KU262" s="50"/>
      <c r="KV262" s="50"/>
      <c r="KW262" s="50"/>
      <c r="KX262" s="50"/>
      <c r="KY262" s="50"/>
      <c r="KZ262" s="50"/>
      <c r="LA262" s="50"/>
      <c r="LB262" s="50"/>
      <c r="LC262" s="50"/>
      <c r="LD262" s="50"/>
      <c r="LE262" s="50"/>
      <c r="LF262" s="50"/>
      <c r="LG262" s="50"/>
      <c r="LH262" s="50"/>
      <c r="LI262" s="50"/>
      <c r="LJ262" s="50"/>
      <c r="LK262" s="50"/>
      <c r="LL262" s="50"/>
      <c r="LM262" s="50"/>
      <c r="LN262" s="50"/>
      <c r="LO262" s="50"/>
      <c r="LP262" s="50"/>
      <c r="LQ262" s="50"/>
      <c r="LR262" s="50"/>
      <c r="LS262" s="50"/>
      <c r="LT262" s="50"/>
      <c r="LU262" s="50"/>
      <c r="LV262" s="50"/>
      <c r="LW262" s="50"/>
      <c r="LX262" s="50"/>
      <c r="LY262" s="50"/>
      <c r="LZ262" s="50"/>
      <c r="MA262" s="50"/>
      <c r="MB262" s="50"/>
      <c r="MC262" s="50"/>
      <c r="MD262" s="50"/>
      <c r="ME262" s="50"/>
      <c r="MF262" s="50"/>
      <c r="MG262" s="50"/>
      <c r="MH262" s="50"/>
      <c r="MI262" s="50"/>
      <c r="MJ262" s="50"/>
      <c r="MK262" s="50"/>
      <c r="ML262" s="50"/>
      <c r="MM262" s="50"/>
      <c r="MN262" s="50"/>
      <c r="MO262" s="50"/>
      <c r="MP262" s="50"/>
      <c r="MQ262" s="50"/>
      <c r="MR262" s="50"/>
      <c r="MS262" s="50"/>
      <c r="MT262" s="50"/>
      <c r="MU262" s="50"/>
      <c r="MV262" s="50"/>
      <c r="MW262" s="50"/>
      <c r="MX262" s="50"/>
      <c r="MY262" s="50"/>
      <c r="MZ262" s="50"/>
      <c r="NA262" s="50"/>
      <c r="NB262" s="50"/>
      <c r="NC262" s="50"/>
      <c r="ND262" s="50"/>
      <c r="NE262" s="50"/>
      <c r="NF262" s="50"/>
      <c r="NG262" s="50"/>
      <c r="NH262" s="50"/>
      <c r="NI262" s="50"/>
      <c r="NJ262" s="50"/>
      <c r="NK262" s="50"/>
      <c r="NL262" s="50"/>
      <c r="NM262" s="50"/>
      <c r="NN262" s="50"/>
      <c r="NO262" s="50"/>
      <c r="NP262" s="50"/>
      <c r="NQ262" s="50"/>
      <c r="NR262" s="50"/>
      <c r="NS262" s="50"/>
      <c r="NT262" s="50"/>
      <c r="NU262" s="50"/>
    </row>
    <row r="263" spans="1:385" outlineLevel="1" x14ac:dyDescent="0.25">
      <c r="A263" s="2" t="s">
        <v>55</v>
      </c>
      <c r="B263" s="79">
        <f ca="1">+OFFSET($D$52,0,COUNTA($B$66:B262),,)</f>
        <v>0</v>
      </c>
      <c r="C263" s="88">
        <f t="shared" si="72"/>
        <v>0</v>
      </c>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47"/>
      <c r="EJ263" s="47"/>
      <c r="EK263" s="47"/>
      <c r="EL263" s="47"/>
      <c r="EM263" s="47"/>
      <c r="EN263" s="47"/>
      <c r="EO263" s="47"/>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c r="FL263" s="47"/>
      <c r="FM263" s="47"/>
      <c r="FN263" s="47"/>
      <c r="FO263" s="47"/>
      <c r="FP263" s="47"/>
      <c r="FQ263" s="47"/>
      <c r="FR263" s="47"/>
      <c r="FS263" s="47"/>
      <c r="FT263" s="47"/>
      <c r="FU263" s="47"/>
      <c r="FV263" s="47"/>
      <c r="FW263" s="47"/>
      <c r="FX263" s="47"/>
      <c r="FY263" s="47"/>
      <c r="FZ263" s="47"/>
      <c r="GA263" s="47"/>
      <c r="GB263" s="47"/>
      <c r="GC263" s="47"/>
      <c r="GD263" s="47"/>
      <c r="GE263" s="47"/>
      <c r="GF263" s="47"/>
      <c r="GG263" s="47"/>
      <c r="GH263" s="47"/>
      <c r="GI263" s="47"/>
      <c r="GJ263" s="47"/>
      <c r="GK263" s="47"/>
      <c r="GL263" s="47"/>
      <c r="GM263" s="47"/>
      <c r="GN263" s="47"/>
      <c r="GO263" s="47"/>
      <c r="GP263" s="47"/>
      <c r="GQ263" s="47"/>
      <c r="GR263" s="47"/>
      <c r="GS263" s="50">
        <f>IF(GT$63&gt;$C$17,0,-GS$53*(12/$C$63))</f>
        <v>0</v>
      </c>
      <c r="GT263" s="50">
        <f>IF(GT$63&lt;=$C$17,($C$34*GT$59*$B263/$C$63)*(IF(COUNTA($D263:GS263)*(12/$C$63)&lt;=$C$9,0,1)),0)+IF(GU$63=$C$17,0,IF(GT$63=$C$17,$B263*(GT$60),0))</f>
        <v>0</v>
      </c>
      <c r="GU263" s="50">
        <f>IF(GU$63&lt;=$C$17,($C$34*GU$59*$B263/$C$63)*(IF(COUNTA($D263:GT263)*(12/$C$63)&lt;=$C$9,0,1)),0)+IF(GV$63=$C$17,0,IF(GU$63=$C$17,$B263*(GU$60),0))</f>
        <v>0</v>
      </c>
      <c r="GV263" s="50">
        <f>IF(GV$63&lt;=$C$17,($C$34*GV$59*$B263/$C$63)*(IF(COUNTA($D263:GU263)*(12/$C$63)&lt;=$C$9,0,1)),0)+IF(GW$63=$C$17,0,IF(GV$63=$C$17,$B263*(GV$60),0))</f>
        <v>0</v>
      </c>
      <c r="GW263" s="50">
        <f>IF(GW$63&lt;=$C$17,($C$34*GW$59*$B263/$C$63)*(IF(COUNTA($D263:GV263)*(12/$C$63)&lt;=$C$9,0,1)),0)+IF(GX$63=$C$17,0,IF(GW$63=$C$17,$B263*(GW$60),0))</f>
        <v>0</v>
      </c>
      <c r="GX263" s="50">
        <f>IF(GX$63&lt;=$C$17,($C$34*GX$59*$B263/$C$63)*(IF(COUNTA($D263:GW263)*(12/$C$63)&lt;=$C$9,0,1)),0)+IF(GY$63=$C$17,0,IF(GX$63=$C$17,$B263*(GX$60),0))</f>
        <v>0</v>
      </c>
      <c r="GY263" s="50">
        <f>IF(GY$63&lt;=$C$17,($C$34*GY$59*$B263/$C$63)*(IF(COUNTA($D263:GX263)*(12/$C$63)&lt;=$C$9,0,1)),0)+IF(GZ$63=$C$17,0,IF(GY$63=$C$17,$B263*(GY$60),0))</f>
        <v>0</v>
      </c>
      <c r="GZ263" s="50">
        <f>IF(GZ$63&lt;=$C$17,($C$34*GZ$59*$B263/$C$63)*(IF(COUNTA($D263:GY263)*(12/$C$63)&lt;=$C$9,0,1)),0)+IF(HA$63=$C$17,0,IF(GZ$63=$C$17,$B263*(GZ$60),0))</f>
        <v>0</v>
      </c>
      <c r="HA263" s="50">
        <f>IF(HA$63&lt;=$C$17,($C$34*HA$59*$B263/$C$63)*(IF(COUNTA($D263:GZ263)*(12/$C$63)&lt;=$C$9,0,1)),0)+IF(HB$63=$C$17,0,IF(HA$63=$C$17,$B263*(HA$60),0))</f>
        <v>0</v>
      </c>
      <c r="HB263" s="50">
        <f>IF(HB$63&lt;=$C$17,($C$34*HB$59*$B263/$C$63)*(IF(COUNTA($D263:HA263)*(12/$C$63)&lt;=$C$9,0,1)),0)+IF(HC$63=$C$17,0,IF(HB$63=$C$17,$B263*(HB$60),0))</f>
        <v>0</v>
      </c>
      <c r="HC263" s="50">
        <f>IF(HC$63&lt;=$C$17,($C$34*HC$59*$B263/$C$63)*(IF(COUNTA($D263:HB263)*(12/$C$63)&lt;=$C$9,0,1)),0)+IF(HD$63=$C$17,0,IF(HC$63=$C$17,$B263*(HC$60),0))</f>
        <v>0</v>
      </c>
      <c r="HD263" s="50">
        <f>IF(HD$63&lt;=$C$17,($C$34*HD$59*$B263/$C$63)*(IF(COUNTA($D263:HC263)*(12/$C$63)&lt;=$C$9,0,1)),0)+IF(HE$63=$C$17,0,IF(HD$63=$C$17,$B263*(HD$60),0))</f>
        <v>0</v>
      </c>
      <c r="HE263" s="50">
        <f>IF(HE$63&lt;=$C$17,($C$34*HE$59*$B263/$C$63)*(IF(COUNTA($D263:HD263)*(12/$C$63)&lt;=$C$9,0,1)),0)+IF(HF$63=$C$17,0,IF(HE$63=$C$17,$B263*(HE$60),0))</f>
        <v>0</v>
      </c>
      <c r="HF263" s="50">
        <f>IF(HF$63&lt;=$C$17,($C$34*HF$59*$B263/$C$63)*(IF(COUNTA($D263:HE263)*(12/$C$63)&lt;=$C$9,0,1)),0)+IF(HG$63=$C$17,0,IF(HF$63=$C$17,$B263*(HF$60),0))</f>
        <v>0</v>
      </c>
      <c r="HG263" s="50">
        <f>IF(HG$63&lt;=$C$17,($C$34*HG$59*$B263/$C$63)*(IF(COUNTA($D263:HF263)*(12/$C$63)&lt;=$C$9,0,1)),0)+IF(HH$63=$C$17,0,IF(HG$63=$C$17,$B263*(HG$60),0))</f>
        <v>0</v>
      </c>
      <c r="HH263" s="50">
        <f>IF(HH$63&lt;=$C$17,($C$34*HH$59*$B263/$C$63)*(IF(COUNTA($D263:HG263)*(12/$C$63)&lt;=$C$9,0,1)),0)+IF(HI$63=$C$17,0,IF(HH$63=$C$17,$B263*(HH$60),0))</f>
        <v>0</v>
      </c>
      <c r="HI263" s="50">
        <f>IF(HI$63&lt;=$C$17,($C$34*HI$59*$B263/$C$63)*(IF(COUNTA($D263:HH263)*(12/$C$63)&lt;=$C$9,0,1)),0)+IF(HJ$63=$C$17,0,IF(HI$63=$C$17,$B263*(HI$60),0))</f>
        <v>0</v>
      </c>
      <c r="HJ263" s="50">
        <f>IF(HJ$63&lt;=$C$17,($C$34*HJ$59*$B263/$C$63)*(IF(COUNTA($D263:HI263)*(12/$C$63)&lt;=$C$9,0,1)),0)+IF(HK$63=$C$17,0,IF(HJ$63=$C$17,$B263*(HJ$60),0))</f>
        <v>0</v>
      </c>
      <c r="HK263" s="50">
        <f>IF(HK$63&lt;=$C$17,($C$34*HK$59*$B263/$C$63)*(IF(COUNTA($D263:HJ263)*(12/$C$63)&lt;=$C$9,0,1)),0)+IF(HL$63=$C$17,0,IF(HK$63=$C$17,$B263*(HK$60),0))</f>
        <v>0</v>
      </c>
      <c r="HL263" s="50">
        <f>IF(HL$63&lt;=$C$17,($C$34*HL$59*$B263/$C$63)*(IF(COUNTA($D263:HK263)*(12/$C$63)&lt;=$C$9,0,1)),0)+IF(HM$63=$C$17,0,IF(HL$63=$C$17,$B263*(HL$60),0))</f>
        <v>0</v>
      </c>
      <c r="HM263" s="50">
        <f>IF(HM$63&lt;=$C$17,($C$34*HM$59*$B263/$C$63)*(IF(COUNTA($D263:HL263)*(12/$C$63)&lt;=$C$9,0,1)),0)+IF(HN$63=$C$17,0,IF(HM$63=$C$17,$B263*(HM$60),0))</f>
        <v>0</v>
      </c>
      <c r="HN263" s="50">
        <f>IF(HN$63&lt;=$C$17,($C$34*HN$59*$B263/$C$63)*(IF(COUNTA($D263:HM263)*(12/$C$63)&lt;=$C$9,0,1)),0)+IF(HO$63=$C$17,0,IF(HN$63=$C$17,$B263*(HN$60),0))</f>
        <v>0</v>
      </c>
      <c r="HO263" s="50">
        <f>IF(HO$63&lt;=$C$17,($C$34*HO$59*$B263/$C$63)*(IF(COUNTA($D263:HN263)*(12/$C$63)&lt;=$C$9,0,1)),0)+IF(HP$63=$C$17,0,IF(HO$63=$C$17,$B263*(HO$60),0))</f>
        <v>0</v>
      </c>
      <c r="HP263" s="50">
        <f>IF(HP$63&lt;=$C$17,($C$34*HP$59*$B263/$C$63)*(IF(COUNTA($D263:HO263)*(12/$C$63)&lt;=$C$9,0,1)),0)+IF(HQ$63=$C$17,0,IF(HP$63=$C$17,$B263*(HP$60),0))</f>
        <v>0</v>
      </c>
      <c r="HQ263" s="50">
        <f>IF(HQ$63&lt;=$C$17,($C$34*HQ$59*$B263/$C$63)*(IF(COUNTA($D263:HP263)*(12/$C$63)&lt;=$C$9,0,1)),0)+IF(HR$63=$C$17,0,IF(HQ$63=$C$17,$B263*(HQ$60),0))</f>
        <v>0</v>
      </c>
      <c r="HR263" s="50">
        <f>IF(HR$63&lt;=$C$17,($C$34*HR$59*$B263/$C$63)*(IF(COUNTA($D263:HQ263)*(12/$C$63)&lt;=$C$9,0,1)),0)+IF(HS$63=$C$17,0,IF(HR$63=$C$17,$B263*(HR$60),0))</f>
        <v>0</v>
      </c>
      <c r="HS263" s="50">
        <f>IF(HS$63&lt;=$C$17,($C$34*HS$59*$B263/$C$63)*(IF(COUNTA($D263:HR263)*(12/$C$63)&lt;=$C$9,0,1)),0)+IF(HT$63=$C$17,0,IF(HS$63=$C$17,$B263*(HS$60),0))</f>
        <v>0</v>
      </c>
      <c r="HT263" s="50">
        <f>IF(HT$63&lt;=$C$17,($C$34*HT$59*$B263/$C$63)*(IF(COUNTA($D263:HS263)*(12/$C$63)&lt;=$C$9,0,1)),0)+IF(HU$63=$C$17,0,IF(HT$63=$C$17,$B263*(HT$60),0))</f>
        <v>0</v>
      </c>
      <c r="HU263" s="50">
        <f>IF(HU$63&lt;=$C$17,($C$34*HU$59*$B263/$C$63)*(IF(COUNTA($D263:HT263)*(12/$C$63)&lt;=$C$9,0,1)),0)+IF(HV$63=$C$17,0,IF(HU$63=$C$17,$B263*(HU$60),0))</f>
        <v>0</v>
      </c>
      <c r="HV263" s="50">
        <f>IF(HV$63&lt;=$C$17,($C$34*HV$59*$B263/$C$63)*(IF(COUNTA($D263:HU263)*(12/$C$63)&lt;=$C$9,0,1)),0)+IF(HW$63=$C$17,0,IF(HV$63=$C$17,$B263*(HV$60),0))</f>
        <v>0</v>
      </c>
      <c r="HW263" s="50">
        <f>IF(HW$63&lt;=$C$17,($C$34*HW$59*$B263/$C$63)*(IF(COUNTA($D263:HV263)*(12/$C$63)&lt;=$C$9,0,1)),0)+IF(HX$63=$C$17,0,IF(HW$63=$C$17,$B263*(HW$60),0))</f>
        <v>0</v>
      </c>
      <c r="HX263" s="50">
        <f>IF(HX$63&lt;=$C$17,($C$34*HX$59*$B263/$C$63)*(IF(COUNTA($D263:HW263)*(12/$C$63)&lt;=$C$9,0,1)),0)+IF(HY$63=$C$17,0,IF(HX$63=$C$17,$B263*(HX$60),0))</f>
        <v>0</v>
      </c>
      <c r="HY263" s="50">
        <f>IF(HY$63&lt;=$C$17,($C$34*HY$59*$B263/$C$63)*(IF(COUNTA($D263:HX263)*(12/$C$63)&lt;=$C$9,0,1)),0)+IF(HZ$63=$C$17,0,IF(HY$63=$C$17,$B263*(HY$60),0))</f>
        <v>0</v>
      </c>
      <c r="HZ263" s="50">
        <f>IF(HZ$63&lt;=$C$17,($C$34*HZ$59*$B263/$C$63)*(IF(COUNTA($D263:HY263)*(12/$C$63)&lt;=$C$9,0,1)),0)+IF(IA$63=$C$17,0,IF(HZ$63=$C$17,$B263*(HZ$60),0))</f>
        <v>0</v>
      </c>
      <c r="IA263" s="50">
        <f>IF(IA$63&lt;=$C$17,($C$34*IA$59*$B263/$C$63)*(IF(COUNTA($D263:HZ263)*(12/$C$63)&lt;=$C$9,0,1)),0)+IF(IB$63=$C$17,0,IF(IA$63=$C$17,$B263*(IA$60),0))</f>
        <v>0</v>
      </c>
      <c r="IB263" s="50">
        <f>IF(IB$63&lt;=$C$17,($C$34*IB$59*$B263/$C$63)*(IF(COUNTA($D263:IA263)*(12/$C$63)&lt;=$C$9,0,1)),0)+IF(IC$63=$C$17,0,IF(IB$63=$C$17,$B263*(IB$60),0))</f>
        <v>0</v>
      </c>
      <c r="IC263" s="50">
        <f>IF(IC$63&lt;=$C$17,($C$34*IC$59*$B263/$C$63)*(IF(COUNTA($D263:IB263)*(12/$C$63)&lt;=$C$9,0,1)),0)+IF(ID$63=$C$17,0,IF(IC$63=$C$17,$B263*(IC$60),0))</f>
        <v>0</v>
      </c>
      <c r="ID263" s="50">
        <f>IF(ID$63&lt;=$C$17,($C$34*ID$59*$B263/$C$63)*(IF(COUNTA($D263:IC263)*(12/$C$63)&lt;=$C$9,0,1)),0)+IF(IE$63=$C$17,0,IF(ID$63=$C$17,$B263*(ID$60),0))</f>
        <v>0</v>
      </c>
      <c r="IE263" s="50">
        <f>IF(IE$63&lt;=$C$17,($C$34*IE$59*$B263/$C$63)*(IF(COUNTA($D263:ID263)*(12/$C$63)&lt;=$C$9,0,1)),0)+IF(IF$63=$C$17,0,IF(IE$63=$C$17,$B263*(IE$60),0))</f>
        <v>0</v>
      </c>
      <c r="IF263" s="50">
        <f>IF(IF$63&lt;=$C$17,($C$34*IF$59*$B263/$C$63)*(IF(COUNTA($D263:IE263)*(12/$C$63)&lt;=$C$9,0,1)),0)+IF(IG$63=$C$17,0,IF(IF$63=$C$17,$B263*(IF$60),0))</f>
        <v>0</v>
      </c>
      <c r="IG263" s="50">
        <f>IF(IG$63&lt;=$C$17,($C$34*IG$59*$B263/$C$63)*(IF(COUNTA($D263:IF263)*(12/$C$63)&lt;=$C$9,0,1)),0)+IF(IH$63=$C$17,0,IF(IG$63=$C$17,$B263*(IG$60),0))</f>
        <v>0</v>
      </c>
      <c r="IH263" s="50">
        <f>IF(IH$63&lt;=$C$17,($C$34*IH$59*$B263/$C$63)*(IF(COUNTA($D263:IG263)*(12/$C$63)&lt;=$C$9,0,1)),0)+IF(II$63=$C$17,0,IF(IH$63=$C$17,$B263*(IH$60),0))</f>
        <v>0</v>
      </c>
      <c r="II263" s="50">
        <f>IF(II$63&lt;=$C$17,($C$34*II$59*$B263/$C$63)*(IF(COUNTA($D263:IH263)*(12/$C$63)&lt;=$C$9,0,1)),0)+IF(IJ$63=$C$17,0,IF(II$63=$C$17,$B263*(II$60),0))</f>
        <v>0</v>
      </c>
      <c r="IJ263" s="50">
        <f>IF(IJ$63&lt;=$C$17,($C$34*IJ$59*$B263/$C$63)*(IF(COUNTA($D263:II263)*(12/$C$63)&lt;=$C$9,0,1)),0)+IF(IK$63=$C$17,0,IF(IJ$63=$C$17,$B263*(IJ$60),0))</f>
        <v>0</v>
      </c>
      <c r="IK263" s="50">
        <f>IF(IK$63&lt;=$C$17,($C$34*IK$59*$B263/$C$63)*(IF(COUNTA($D263:IJ263)*(12/$C$63)&lt;=$C$9,0,1)),0)+IF(IL$63=$C$17,0,IF(IK$63=$C$17,$B263*(IK$60),0))</f>
        <v>0</v>
      </c>
      <c r="IL263" s="50">
        <f>IF(IL$63&lt;=$C$17,($C$34*IL$59*$B263/$C$63)*(IF(COUNTA($D263:IK263)*(12/$C$63)&lt;=$C$9,0,1)),0)+IF(IM$63=$C$17,0,IF(IL$63=$C$17,$B263*(IL$60),0))</f>
        <v>0</v>
      </c>
      <c r="IM263" s="50">
        <f>IF(IM$63&lt;=$C$17,($C$34*IM$59*$B263/$C$63)*(IF(COUNTA($D263:IL263)*(12/$C$63)&lt;=$C$9,0,1)),0)+IF(IN$63=$C$17,0,IF(IM$63=$C$17,$B263*(IM$60),0))</f>
        <v>0</v>
      </c>
      <c r="IN263" s="50">
        <f>IF(IN$63&lt;=$C$17,($C$34*IN$59*$B263/$C$63)*(IF(COUNTA($D263:IM263)*(12/$C$63)&lt;=$C$9,0,1)),0)+IF(IO$63=$C$17,0,IF(IN$63=$C$17,$B263*(IN$60),0))</f>
        <v>0</v>
      </c>
      <c r="IO263" s="50">
        <f>IF(IO$63&lt;=$C$17,($C$34*IO$59*$B263/$C$63)*(IF(COUNTA($D263:IN263)*(12/$C$63)&lt;=$C$9,0,1)),0)+IF(IP$63=$C$17,0,IF(IO$63=$C$17,$B263*(IO$60),0))</f>
        <v>0</v>
      </c>
      <c r="IP263" s="50">
        <f>IF(IP$63&lt;=$C$17,($C$34*IP$59*$B263/$C$63)*(IF(COUNTA($D263:IO263)*(12/$C$63)&lt;=$C$9,0,1)),0)+IF(IQ$63=$C$17,0,IF(IP$63=$C$17,$B263*(IP$60),0))</f>
        <v>0</v>
      </c>
      <c r="IQ263" s="50">
        <f>IF(IQ$63&lt;=$C$17,($C$34*IQ$59*$B263/$C$63)*(IF(COUNTA($D263:IP263)*(12/$C$63)&lt;=$C$9,0,1)),0)+IF(IR$63=$C$17,0,IF(IQ$63=$C$17,$B263*(IQ$60),0))</f>
        <v>0</v>
      </c>
      <c r="IR263" s="50">
        <f>IF(IR$63&lt;=$C$17,($C$34*IR$59*$B263/$C$63)*(IF(COUNTA($D263:IQ263)*(12/$C$63)&lt;=$C$9,0,1)),0)+IF(IS$63=$C$17,0,IF(IR$63=$C$17,$B263*(IR$60),0))</f>
        <v>0</v>
      </c>
      <c r="IS263" s="50">
        <f>IF(IS$63&lt;=$C$17,($C$34*IS$59*$B263/$C$63)*(IF(COUNTA($D263:IR263)*(12/$C$63)&lt;=$C$9,0,1)),0)+IF(IT$63=$C$17,0,IF(IS$63=$C$17,$B263*(IS$60),0))</f>
        <v>0</v>
      </c>
      <c r="IT263" s="50">
        <f>IF(IT$63&lt;=$C$17,($C$34*IT$59*$B263/$C$63)*(IF(COUNTA($D263:IS263)*(12/$C$63)&lt;=$C$9,0,1)),0)+IF(IU$63=$C$17,0,IF(IT$63=$C$17,$B263*(IT$60),0))</f>
        <v>0</v>
      </c>
      <c r="IU263" s="50">
        <f>IF(IU$63&lt;=$C$17,($C$34*IU$59*$B263/$C$63)*(IF(COUNTA($D263:IT263)*(12/$C$63)&lt;=$C$9,0,1)),0)+IF(IV$63=$C$17,0,IF(IU$63=$C$17,$B263*(IU$60),0))</f>
        <v>0</v>
      </c>
      <c r="IV263" s="50">
        <f>IF(IV$63&lt;=$C$17,($C$34*IV$59*$B263/$C$63)*(IF(COUNTA($D263:IU263)*(12/$C$63)&lt;=$C$9,0,1)),0)+IF(IW$63=$C$17,0,IF(IV$63=$C$17,$B263*(IV$60),0))</f>
        <v>0</v>
      </c>
      <c r="IW263" s="50">
        <f>IF(IW$63&lt;=$C$17,($C$34*IW$59*$B263/$C$63)*(IF(COUNTA($D263:IV263)*(12/$C$63)&lt;=$C$9,0,1)),0)+IF(IX$63=$C$17,0,IF(IW$63=$C$17,$B263*(IW$60),0))</f>
        <v>0</v>
      </c>
      <c r="IX263" s="50"/>
      <c r="IY263" s="50"/>
      <c r="IZ263" s="50"/>
      <c r="JA263" s="50"/>
      <c r="JB263" s="50"/>
      <c r="JC263" s="50"/>
      <c r="JD263" s="50"/>
      <c r="JE263" s="50"/>
      <c r="JF263" s="50"/>
      <c r="JG263" s="50"/>
      <c r="JH263" s="50"/>
      <c r="JI263" s="50"/>
      <c r="JJ263" s="50"/>
      <c r="JK263" s="50"/>
      <c r="JL263" s="50"/>
      <c r="JM263" s="50"/>
      <c r="JN263" s="50"/>
      <c r="JO263" s="50"/>
      <c r="JP263" s="50"/>
      <c r="JQ263" s="50"/>
      <c r="JR263" s="50"/>
      <c r="JS263" s="50"/>
      <c r="JT263" s="50"/>
      <c r="JU263" s="50"/>
      <c r="JV263" s="50"/>
      <c r="JW263" s="50"/>
      <c r="JX263" s="50"/>
      <c r="JY263" s="50"/>
      <c r="JZ263" s="50"/>
      <c r="KA263" s="50"/>
      <c r="KB263" s="50"/>
      <c r="KC263" s="50"/>
      <c r="KD263" s="50"/>
      <c r="KE263" s="50"/>
      <c r="KF263" s="50"/>
      <c r="KG263" s="50"/>
      <c r="KH263" s="50"/>
      <c r="KI263" s="50"/>
      <c r="KJ263" s="50"/>
      <c r="KK263" s="50"/>
      <c r="KL263" s="50"/>
      <c r="KM263" s="50"/>
      <c r="KN263" s="50"/>
      <c r="KO263" s="50"/>
      <c r="KP263" s="50"/>
      <c r="KQ263" s="50"/>
      <c r="KR263" s="50"/>
      <c r="KS263" s="50"/>
      <c r="KT263" s="50"/>
      <c r="KU263" s="50"/>
      <c r="KV263" s="50"/>
      <c r="KW263" s="50"/>
      <c r="KX263" s="50"/>
      <c r="KY263" s="50"/>
      <c r="KZ263" s="50"/>
      <c r="LA263" s="50"/>
      <c r="LB263" s="50"/>
      <c r="LC263" s="50"/>
      <c r="LD263" s="50"/>
      <c r="LE263" s="50"/>
      <c r="LF263" s="50"/>
      <c r="LG263" s="50"/>
      <c r="LH263" s="50"/>
      <c r="LI263" s="50"/>
      <c r="LJ263" s="50"/>
      <c r="LK263" s="50"/>
      <c r="LL263" s="50"/>
      <c r="LM263" s="50"/>
      <c r="LN263" s="50"/>
      <c r="LO263" s="50"/>
      <c r="LP263" s="50"/>
      <c r="LQ263" s="50"/>
      <c r="LR263" s="50"/>
      <c r="LS263" s="50"/>
      <c r="LT263" s="50"/>
      <c r="LU263" s="50"/>
      <c r="LV263" s="50"/>
      <c r="LW263" s="50"/>
      <c r="LX263" s="50"/>
      <c r="LY263" s="50"/>
      <c r="LZ263" s="50"/>
      <c r="MA263" s="50"/>
      <c r="MB263" s="50"/>
      <c r="MC263" s="50"/>
      <c r="MD263" s="50"/>
      <c r="ME263" s="50"/>
      <c r="MF263" s="50"/>
      <c r="MG263" s="50"/>
      <c r="MH263" s="50"/>
      <c r="MI263" s="50"/>
      <c r="MJ263" s="50"/>
      <c r="MK263" s="50"/>
      <c r="ML263" s="50"/>
      <c r="MM263" s="50"/>
      <c r="MN263" s="50"/>
      <c r="MO263" s="50"/>
      <c r="MP263" s="50"/>
      <c r="MQ263" s="50"/>
      <c r="MR263" s="50"/>
      <c r="MS263" s="50"/>
      <c r="MT263" s="50"/>
      <c r="MU263" s="50"/>
      <c r="MV263" s="50"/>
      <c r="MW263" s="50"/>
      <c r="MX263" s="50"/>
      <c r="MY263" s="50"/>
      <c r="MZ263" s="50"/>
      <c r="NA263" s="50"/>
      <c r="NB263" s="50"/>
      <c r="NC263" s="50"/>
      <c r="ND263" s="50"/>
      <c r="NE263" s="50"/>
      <c r="NF263" s="50"/>
      <c r="NG263" s="50"/>
      <c r="NH263" s="50"/>
      <c r="NI263" s="50"/>
      <c r="NJ263" s="50"/>
      <c r="NK263" s="50"/>
      <c r="NL263" s="50"/>
      <c r="NM263" s="50"/>
      <c r="NN263" s="50"/>
      <c r="NO263" s="50"/>
      <c r="NP263" s="50"/>
      <c r="NQ263" s="50"/>
      <c r="NR263" s="50"/>
      <c r="NS263" s="50"/>
      <c r="NT263" s="50"/>
      <c r="NU263" s="50"/>
    </row>
    <row r="264" spans="1:385" outlineLevel="1" x14ac:dyDescent="0.25">
      <c r="A264" s="2" t="s">
        <v>55</v>
      </c>
      <c r="B264" s="79">
        <f ca="1">+OFFSET($D$52,0,COUNTA($B$66:B263),,)</f>
        <v>0</v>
      </c>
      <c r="C264" s="88">
        <f t="shared" si="72"/>
        <v>0</v>
      </c>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47"/>
      <c r="EJ264" s="47"/>
      <c r="EK264" s="47"/>
      <c r="EL264" s="47"/>
      <c r="EM264" s="47"/>
      <c r="EN264" s="47"/>
      <c r="EO264" s="47"/>
      <c r="EP264" s="47"/>
      <c r="EQ264" s="47"/>
      <c r="ER264" s="47"/>
      <c r="ES264" s="47"/>
      <c r="ET264" s="47"/>
      <c r="EU264" s="47"/>
      <c r="EV264" s="47"/>
      <c r="EW264" s="47"/>
      <c r="EX264" s="47"/>
      <c r="EY264" s="47"/>
      <c r="EZ264" s="47"/>
      <c r="FA264" s="47"/>
      <c r="FB264" s="47"/>
      <c r="FC264" s="47"/>
      <c r="FD264" s="47"/>
      <c r="FE264" s="47"/>
      <c r="FF264" s="47"/>
      <c r="FG264" s="47"/>
      <c r="FH264" s="47"/>
      <c r="FI264" s="47"/>
      <c r="FJ264" s="47"/>
      <c r="FK264" s="47"/>
      <c r="FL264" s="47"/>
      <c r="FM264" s="47"/>
      <c r="FN264" s="47"/>
      <c r="FO264" s="47"/>
      <c r="FP264" s="47"/>
      <c r="FQ264" s="47"/>
      <c r="FR264" s="47"/>
      <c r="FS264" s="47"/>
      <c r="FT264" s="47"/>
      <c r="FU264" s="47"/>
      <c r="FV264" s="47"/>
      <c r="FW264" s="47"/>
      <c r="FX264" s="47"/>
      <c r="FY264" s="47"/>
      <c r="FZ264" s="47"/>
      <c r="GA264" s="47"/>
      <c r="GB264" s="47"/>
      <c r="GC264" s="47"/>
      <c r="GD264" s="47"/>
      <c r="GE264" s="47"/>
      <c r="GF264" s="47"/>
      <c r="GG264" s="47"/>
      <c r="GH264" s="47"/>
      <c r="GI264" s="47"/>
      <c r="GJ264" s="47"/>
      <c r="GK264" s="47"/>
      <c r="GL264" s="47"/>
      <c r="GM264" s="47"/>
      <c r="GN264" s="47"/>
      <c r="GO264" s="47"/>
      <c r="GP264" s="47"/>
      <c r="GQ264" s="47"/>
      <c r="GR264" s="47"/>
      <c r="GS264" s="47"/>
      <c r="GT264" s="50">
        <f>IF(GU$63&gt;$C$17,0,-GT$53*(12/$C$63))</f>
        <v>0</v>
      </c>
      <c r="GU264" s="50">
        <f>IF(GU$63&lt;=$C$17,($C$34*GU$59*$B264/$C$63)*(IF(COUNTA($D264:GT264)*(12/$C$63)&lt;=$C$9,0,1)),0)+IF(GV$63=$C$17,0,IF(GU$63=$C$17,$B264*(GU$60),0))</f>
        <v>0</v>
      </c>
      <c r="GV264" s="50">
        <f>IF(GV$63&lt;=$C$17,($C$34*GV$59*$B264/$C$63)*(IF(COUNTA($D264:GU264)*(12/$C$63)&lt;=$C$9,0,1)),0)+IF(GW$63=$C$17,0,IF(GV$63=$C$17,$B264*(GV$60),0))</f>
        <v>0</v>
      </c>
      <c r="GW264" s="50">
        <f>IF(GW$63&lt;=$C$17,($C$34*GW$59*$B264/$C$63)*(IF(COUNTA($D264:GV264)*(12/$C$63)&lt;=$C$9,0,1)),0)+IF(GX$63=$C$17,0,IF(GW$63=$C$17,$B264*(GW$60),0))</f>
        <v>0</v>
      </c>
      <c r="GX264" s="50">
        <f>IF(GX$63&lt;=$C$17,($C$34*GX$59*$B264/$C$63)*(IF(COUNTA($D264:GW264)*(12/$C$63)&lt;=$C$9,0,1)),0)+IF(GY$63=$C$17,0,IF(GX$63=$C$17,$B264*(GX$60),0))</f>
        <v>0</v>
      </c>
      <c r="GY264" s="50">
        <f>IF(GY$63&lt;=$C$17,($C$34*GY$59*$B264/$C$63)*(IF(COUNTA($D264:GX264)*(12/$C$63)&lt;=$C$9,0,1)),0)+IF(GZ$63=$C$17,0,IF(GY$63=$C$17,$B264*(GY$60),0))</f>
        <v>0</v>
      </c>
      <c r="GZ264" s="50">
        <f>IF(GZ$63&lt;=$C$17,($C$34*GZ$59*$B264/$C$63)*(IF(COUNTA($D264:GY264)*(12/$C$63)&lt;=$C$9,0,1)),0)+IF(HA$63=$C$17,0,IF(GZ$63=$C$17,$B264*(GZ$60),0))</f>
        <v>0</v>
      </c>
      <c r="HA264" s="50">
        <f>IF(HA$63&lt;=$C$17,($C$34*HA$59*$B264/$C$63)*(IF(COUNTA($D264:GZ264)*(12/$C$63)&lt;=$C$9,0,1)),0)+IF(HB$63=$C$17,0,IF(HA$63=$C$17,$B264*(HA$60),0))</f>
        <v>0</v>
      </c>
      <c r="HB264" s="50">
        <f>IF(HB$63&lt;=$C$17,($C$34*HB$59*$B264/$C$63)*(IF(COUNTA($D264:HA264)*(12/$C$63)&lt;=$C$9,0,1)),0)+IF(HC$63=$C$17,0,IF(HB$63=$C$17,$B264*(HB$60),0))</f>
        <v>0</v>
      </c>
      <c r="HC264" s="50">
        <f>IF(HC$63&lt;=$C$17,($C$34*HC$59*$B264/$C$63)*(IF(COUNTA($D264:HB264)*(12/$C$63)&lt;=$C$9,0,1)),0)+IF(HD$63=$C$17,0,IF(HC$63=$C$17,$B264*(HC$60),0))</f>
        <v>0</v>
      </c>
      <c r="HD264" s="50">
        <f>IF(HD$63&lt;=$C$17,($C$34*HD$59*$B264/$C$63)*(IF(COUNTA($D264:HC264)*(12/$C$63)&lt;=$C$9,0,1)),0)+IF(HE$63=$C$17,0,IF(HD$63=$C$17,$B264*(HD$60),0))</f>
        <v>0</v>
      </c>
      <c r="HE264" s="50">
        <f>IF(HE$63&lt;=$C$17,($C$34*HE$59*$B264/$C$63)*(IF(COUNTA($D264:HD264)*(12/$C$63)&lt;=$C$9,0,1)),0)+IF(HF$63=$C$17,0,IF(HE$63=$C$17,$B264*(HE$60),0))</f>
        <v>0</v>
      </c>
      <c r="HF264" s="50">
        <f>IF(HF$63&lt;=$C$17,($C$34*HF$59*$B264/$C$63)*(IF(COUNTA($D264:HE264)*(12/$C$63)&lt;=$C$9,0,1)),0)+IF(HG$63=$C$17,0,IF(HF$63=$C$17,$B264*(HF$60),0))</f>
        <v>0</v>
      </c>
      <c r="HG264" s="50">
        <f>IF(HG$63&lt;=$C$17,($C$34*HG$59*$B264/$C$63)*(IF(COUNTA($D264:HF264)*(12/$C$63)&lt;=$C$9,0,1)),0)+IF(HH$63=$C$17,0,IF(HG$63=$C$17,$B264*(HG$60),0))</f>
        <v>0</v>
      </c>
      <c r="HH264" s="50">
        <f>IF(HH$63&lt;=$C$17,($C$34*HH$59*$B264/$C$63)*(IF(COUNTA($D264:HG264)*(12/$C$63)&lt;=$C$9,0,1)),0)+IF(HI$63=$C$17,0,IF(HH$63=$C$17,$B264*(HH$60),0))</f>
        <v>0</v>
      </c>
      <c r="HI264" s="50">
        <f>IF(HI$63&lt;=$C$17,($C$34*HI$59*$B264/$C$63)*(IF(COUNTA($D264:HH264)*(12/$C$63)&lt;=$C$9,0,1)),0)+IF(HJ$63=$C$17,0,IF(HI$63=$C$17,$B264*(HI$60),0))</f>
        <v>0</v>
      </c>
      <c r="HJ264" s="50">
        <f>IF(HJ$63&lt;=$C$17,($C$34*HJ$59*$B264/$C$63)*(IF(COUNTA($D264:HI264)*(12/$C$63)&lt;=$C$9,0,1)),0)+IF(HK$63=$C$17,0,IF(HJ$63=$C$17,$B264*(HJ$60),0))</f>
        <v>0</v>
      </c>
      <c r="HK264" s="50">
        <f>IF(HK$63&lt;=$C$17,($C$34*HK$59*$B264/$C$63)*(IF(COUNTA($D264:HJ264)*(12/$C$63)&lt;=$C$9,0,1)),0)+IF(HL$63=$C$17,0,IF(HK$63=$C$17,$B264*(HK$60),0))</f>
        <v>0</v>
      </c>
      <c r="HL264" s="50">
        <f>IF(HL$63&lt;=$C$17,($C$34*HL$59*$B264/$C$63)*(IF(COUNTA($D264:HK264)*(12/$C$63)&lt;=$C$9,0,1)),0)+IF(HM$63=$C$17,0,IF(HL$63=$C$17,$B264*(HL$60),0))</f>
        <v>0</v>
      </c>
      <c r="HM264" s="50">
        <f>IF(HM$63&lt;=$C$17,($C$34*HM$59*$B264/$C$63)*(IF(COUNTA($D264:HL264)*(12/$C$63)&lt;=$C$9,0,1)),0)+IF(HN$63=$C$17,0,IF(HM$63=$C$17,$B264*(HM$60),0))</f>
        <v>0</v>
      </c>
      <c r="HN264" s="50">
        <f>IF(HN$63&lt;=$C$17,($C$34*HN$59*$B264/$C$63)*(IF(COUNTA($D264:HM264)*(12/$C$63)&lt;=$C$9,0,1)),0)+IF(HO$63=$C$17,0,IF(HN$63=$C$17,$B264*(HN$60),0))</f>
        <v>0</v>
      </c>
      <c r="HO264" s="50">
        <f>IF(HO$63&lt;=$C$17,($C$34*HO$59*$B264/$C$63)*(IF(COUNTA($D264:HN264)*(12/$C$63)&lt;=$C$9,0,1)),0)+IF(HP$63=$C$17,0,IF(HO$63=$C$17,$B264*(HO$60),0))</f>
        <v>0</v>
      </c>
      <c r="HP264" s="50">
        <f>IF(HP$63&lt;=$C$17,($C$34*HP$59*$B264/$C$63)*(IF(COUNTA($D264:HO264)*(12/$C$63)&lt;=$C$9,0,1)),0)+IF(HQ$63=$C$17,0,IF(HP$63=$C$17,$B264*(HP$60),0))</f>
        <v>0</v>
      </c>
      <c r="HQ264" s="50">
        <f>IF(HQ$63&lt;=$C$17,($C$34*HQ$59*$B264/$C$63)*(IF(COUNTA($D264:HP264)*(12/$C$63)&lt;=$C$9,0,1)),0)+IF(HR$63=$C$17,0,IF(HQ$63=$C$17,$B264*(HQ$60),0))</f>
        <v>0</v>
      </c>
      <c r="HR264" s="50">
        <f>IF(HR$63&lt;=$C$17,($C$34*HR$59*$B264/$C$63)*(IF(COUNTA($D264:HQ264)*(12/$C$63)&lt;=$C$9,0,1)),0)+IF(HS$63=$C$17,0,IF(HR$63=$C$17,$B264*(HR$60),0))</f>
        <v>0</v>
      </c>
      <c r="HS264" s="50">
        <f>IF(HS$63&lt;=$C$17,($C$34*HS$59*$B264/$C$63)*(IF(COUNTA($D264:HR264)*(12/$C$63)&lt;=$C$9,0,1)),0)+IF(HT$63=$C$17,0,IF(HS$63=$C$17,$B264*(HS$60),0))</f>
        <v>0</v>
      </c>
      <c r="HT264" s="50">
        <f>IF(HT$63&lt;=$C$17,($C$34*HT$59*$B264/$C$63)*(IF(COUNTA($D264:HS264)*(12/$C$63)&lt;=$C$9,0,1)),0)+IF(HU$63=$C$17,0,IF(HT$63=$C$17,$B264*(HT$60),0))</f>
        <v>0</v>
      </c>
      <c r="HU264" s="50">
        <f>IF(HU$63&lt;=$C$17,($C$34*HU$59*$B264/$C$63)*(IF(COUNTA($D264:HT264)*(12/$C$63)&lt;=$C$9,0,1)),0)+IF(HV$63=$C$17,0,IF(HU$63=$C$17,$B264*(HU$60),0))</f>
        <v>0</v>
      </c>
      <c r="HV264" s="50">
        <f>IF(HV$63&lt;=$C$17,($C$34*HV$59*$B264/$C$63)*(IF(COUNTA($D264:HU264)*(12/$C$63)&lt;=$C$9,0,1)),0)+IF(HW$63=$C$17,0,IF(HV$63=$C$17,$B264*(HV$60),0))</f>
        <v>0</v>
      </c>
      <c r="HW264" s="50">
        <f>IF(HW$63&lt;=$C$17,($C$34*HW$59*$B264/$C$63)*(IF(COUNTA($D264:HV264)*(12/$C$63)&lt;=$C$9,0,1)),0)+IF(HX$63=$C$17,0,IF(HW$63=$C$17,$B264*(HW$60),0))</f>
        <v>0</v>
      </c>
      <c r="HX264" s="50">
        <f>IF(HX$63&lt;=$C$17,($C$34*HX$59*$B264/$C$63)*(IF(COUNTA($D264:HW264)*(12/$C$63)&lt;=$C$9,0,1)),0)+IF(HY$63=$C$17,0,IF(HX$63=$C$17,$B264*(HX$60),0))</f>
        <v>0</v>
      </c>
      <c r="HY264" s="50">
        <f>IF(HY$63&lt;=$C$17,($C$34*HY$59*$B264/$C$63)*(IF(COUNTA($D264:HX264)*(12/$C$63)&lt;=$C$9,0,1)),0)+IF(HZ$63=$C$17,0,IF(HY$63=$C$17,$B264*(HY$60),0))</f>
        <v>0</v>
      </c>
      <c r="HZ264" s="50">
        <f>IF(HZ$63&lt;=$C$17,($C$34*HZ$59*$B264/$C$63)*(IF(COUNTA($D264:HY264)*(12/$C$63)&lt;=$C$9,0,1)),0)+IF(IA$63=$C$17,0,IF(HZ$63=$C$17,$B264*(HZ$60),0))</f>
        <v>0</v>
      </c>
      <c r="IA264" s="50">
        <f>IF(IA$63&lt;=$C$17,($C$34*IA$59*$B264/$C$63)*(IF(COUNTA($D264:HZ264)*(12/$C$63)&lt;=$C$9,0,1)),0)+IF(IB$63=$C$17,0,IF(IA$63=$C$17,$B264*(IA$60),0))</f>
        <v>0</v>
      </c>
      <c r="IB264" s="50">
        <f>IF(IB$63&lt;=$C$17,($C$34*IB$59*$B264/$C$63)*(IF(COUNTA($D264:IA264)*(12/$C$63)&lt;=$C$9,0,1)),0)+IF(IC$63=$C$17,0,IF(IB$63=$C$17,$B264*(IB$60),0))</f>
        <v>0</v>
      </c>
      <c r="IC264" s="50">
        <f>IF(IC$63&lt;=$C$17,($C$34*IC$59*$B264/$C$63)*(IF(COUNTA($D264:IB264)*(12/$C$63)&lt;=$C$9,0,1)),0)+IF(ID$63=$C$17,0,IF(IC$63=$C$17,$B264*(IC$60),0))</f>
        <v>0</v>
      </c>
      <c r="ID264" s="50">
        <f>IF(ID$63&lt;=$C$17,($C$34*ID$59*$B264/$C$63)*(IF(COUNTA($D264:IC264)*(12/$C$63)&lt;=$C$9,0,1)),0)+IF(IE$63=$C$17,0,IF(ID$63=$C$17,$B264*(ID$60),0))</f>
        <v>0</v>
      </c>
      <c r="IE264" s="50">
        <f>IF(IE$63&lt;=$C$17,($C$34*IE$59*$B264/$C$63)*(IF(COUNTA($D264:ID264)*(12/$C$63)&lt;=$C$9,0,1)),0)+IF(IF$63=$C$17,0,IF(IE$63=$C$17,$B264*(IE$60),0))</f>
        <v>0</v>
      </c>
      <c r="IF264" s="50">
        <f>IF(IF$63&lt;=$C$17,($C$34*IF$59*$B264/$C$63)*(IF(COUNTA($D264:IE264)*(12/$C$63)&lt;=$C$9,0,1)),0)+IF(IG$63=$C$17,0,IF(IF$63=$C$17,$B264*(IF$60),0))</f>
        <v>0</v>
      </c>
      <c r="IG264" s="50">
        <f>IF(IG$63&lt;=$C$17,($C$34*IG$59*$B264/$C$63)*(IF(COUNTA($D264:IF264)*(12/$C$63)&lt;=$C$9,0,1)),0)+IF(IH$63=$C$17,0,IF(IG$63=$C$17,$B264*(IG$60),0))</f>
        <v>0</v>
      </c>
      <c r="IH264" s="50">
        <f>IF(IH$63&lt;=$C$17,($C$34*IH$59*$B264/$C$63)*(IF(COUNTA($D264:IG264)*(12/$C$63)&lt;=$C$9,0,1)),0)+IF(II$63=$C$17,0,IF(IH$63=$C$17,$B264*(IH$60),0))</f>
        <v>0</v>
      </c>
      <c r="II264" s="50">
        <f>IF(II$63&lt;=$C$17,($C$34*II$59*$B264/$C$63)*(IF(COUNTA($D264:IH264)*(12/$C$63)&lt;=$C$9,0,1)),0)+IF(IJ$63=$C$17,0,IF(II$63=$C$17,$B264*(II$60),0))</f>
        <v>0</v>
      </c>
      <c r="IJ264" s="50">
        <f>IF(IJ$63&lt;=$C$17,($C$34*IJ$59*$B264/$C$63)*(IF(COUNTA($D264:II264)*(12/$C$63)&lt;=$C$9,0,1)),0)+IF(IK$63=$C$17,0,IF(IJ$63=$C$17,$B264*(IJ$60),0))</f>
        <v>0</v>
      </c>
      <c r="IK264" s="50">
        <f>IF(IK$63&lt;=$C$17,($C$34*IK$59*$B264/$C$63)*(IF(COUNTA($D264:IJ264)*(12/$C$63)&lt;=$C$9,0,1)),0)+IF(IL$63=$C$17,0,IF(IK$63=$C$17,$B264*(IK$60),0))</f>
        <v>0</v>
      </c>
      <c r="IL264" s="50">
        <f>IF(IL$63&lt;=$C$17,($C$34*IL$59*$B264/$C$63)*(IF(COUNTA($D264:IK264)*(12/$C$63)&lt;=$C$9,0,1)),0)+IF(IM$63=$C$17,0,IF(IL$63=$C$17,$B264*(IL$60),0))</f>
        <v>0</v>
      </c>
      <c r="IM264" s="50">
        <f>IF(IM$63&lt;=$C$17,($C$34*IM$59*$B264/$C$63)*(IF(COUNTA($D264:IL264)*(12/$C$63)&lt;=$C$9,0,1)),0)+IF(IN$63=$C$17,0,IF(IM$63=$C$17,$B264*(IM$60),0))</f>
        <v>0</v>
      </c>
      <c r="IN264" s="50">
        <f>IF(IN$63&lt;=$C$17,($C$34*IN$59*$B264/$C$63)*(IF(COUNTA($D264:IM264)*(12/$C$63)&lt;=$C$9,0,1)),0)+IF(IO$63=$C$17,0,IF(IN$63=$C$17,$B264*(IN$60),0))</f>
        <v>0</v>
      </c>
      <c r="IO264" s="50">
        <f>IF(IO$63&lt;=$C$17,($C$34*IO$59*$B264/$C$63)*(IF(COUNTA($D264:IN264)*(12/$C$63)&lt;=$C$9,0,1)),0)+IF(IP$63=$C$17,0,IF(IO$63=$C$17,$B264*(IO$60),0))</f>
        <v>0</v>
      </c>
      <c r="IP264" s="50">
        <f>IF(IP$63&lt;=$C$17,($C$34*IP$59*$B264/$C$63)*(IF(COUNTA($D264:IO264)*(12/$C$63)&lt;=$C$9,0,1)),0)+IF(IQ$63=$C$17,0,IF(IP$63=$C$17,$B264*(IP$60),0))</f>
        <v>0</v>
      </c>
      <c r="IQ264" s="50">
        <f>IF(IQ$63&lt;=$C$17,($C$34*IQ$59*$B264/$C$63)*(IF(COUNTA($D264:IP264)*(12/$C$63)&lt;=$C$9,0,1)),0)+IF(IR$63=$C$17,0,IF(IQ$63=$C$17,$B264*(IQ$60),0))</f>
        <v>0</v>
      </c>
      <c r="IR264" s="50">
        <f>IF(IR$63&lt;=$C$17,($C$34*IR$59*$B264/$C$63)*(IF(COUNTA($D264:IQ264)*(12/$C$63)&lt;=$C$9,0,1)),0)+IF(IS$63=$C$17,0,IF(IR$63=$C$17,$B264*(IR$60),0))</f>
        <v>0</v>
      </c>
      <c r="IS264" s="50">
        <f>IF(IS$63&lt;=$C$17,($C$34*IS$59*$B264/$C$63)*(IF(COUNTA($D264:IR264)*(12/$C$63)&lt;=$C$9,0,1)),0)+IF(IT$63=$C$17,0,IF(IS$63=$C$17,$B264*(IS$60),0))</f>
        <v>0</v>
      </c>
      <c r="IT264" s="50">
        <f>IF(IT$63&lt;=$C$17,($C$34*IT$59*$B264/$C$63)*(IF(COUNTA($D264:IS264)*(12/$C$63)&lt;=$C$9,0,1)),0)+IF(IU$63=$C$17,0,IF(IT$63=$C$17,$B264*(IT$60),0))</f>
        <v>0</v>
      </c>
      <c r="IU264" s="50">
        <f>IF(IU$63&lt;=$C$17,($C$34*IU$59*$B264/$C$63)*(IF(COUNTA($D264:IT264)*(12/$C$63)&lt;=$C$9,0,1)),0)+IF(IV$63=$C$17,0,IF(IU$63=$C$17,$B264*(IU$60),0))</f>
        <v>0</v>
      </c>
      <c r="IV264" s="50">
        <f>IF(IV$63&lt;=$C$17,($C$34*IV$59*$B264/$C$63)*(IF(COUNTA($D264:IU264)*(12/$C$63)&lt;=$C$9,0,1)),0)+IF(IW$63=$C$17,0,IF(IV$63=$C$17,$B264*(IV$60),0))</f>
        <v>0</v>
      </c>
      <c r="IW264" s="50">
        <f>IF(IW$63&lt;=$C$17,($C$34*IW$59*$B264/$C$63)*(IF(COUNTA($D264:IV264)*(12/$C$63)&lt;=$C$9,0,1)),0)+IF(IX$63=$C$17,0,IF(IW$63=$C$17,$B264*(IW$60),0))</f>
        <v>0</v>
      </c>
      <c r="IX264" s="50"/>
      <c r="IY264" s="50"/>
      <c r="IZ264" s="50"/>
      <c r="JA264" s="50"/>
      <c r="JB264" s="50"/>
      <c r="JC264" s="50"/>
      <c r="JD264" s="50"/>
      <c r="JE264" s="50"/>
      <c r="JF264" s="50"/>
      <c r="JG264" s="50"/>
      <c r="JH264" s="50"/>
      <c r="JI264" s="50"/>
      <c r="JJ264" s="50"/>
      <c r="JK264" s="50"/>
      <c r="JL264" s="50"/>
      <c r="JM264" s="50"/>
      <c r="JN264" s="50"/>
      <c r="JO264" s="50"/>
      <c r="JP264" s="50"/>
      <c r="JQ264" s="50"/>
      <c r="JR264" s="50"/>
      <c r="JS264" s="50"/>
      <c r="JT264" s="50"/>
      <c r="JU264" s="50"/>
      <c r="JV264" s="50"/>
      <c r="JW264" s="50"/>
      <c r="JX264" s="50"/>
      <c r="JY264" s="50"/>
      <c r="JZ264" s="50"/>
      <c r="KA264" s="50"/>
      <c r="KB264" s="50"/>
      <c r="KC264" s="50"/>
      <c r="KD264" s="50"/>
      <c r="KE264" s="50"/>
      <c r="KF264" s="50"/>
      <c r="KG264" s="50"/>
      <c r="KH264" s="50"/>
      <c r="KI264" s="50"/>
      <c r="KJ264" s="50"/>
      <c r="KK264" s="50"/>
      <c r="KL264" s="50"/>
      <c r="KM264" s="50"/>
      <c r="KN264" s="50"/>
      <c r="KO264" s="50"/>
      <c r="KP264" s="50"/>
      <c r="KQ264" s="50"/>
      <c r="KR264" s="50"/>
      <c r="KS264" s="50"/>
      <c r="KT264" s="50"/>
      <c r="KU264" s="50"/>
      <c r="KV264" s="50"/>
      <c r="KW264" s="50"/>
      <c r="KX264" s="50"/>
      <c r="KY264" s="50"/>
      <c r="KZ264" s="50"/>
      <c r="LA264" s="50"/>
      <c r="LB264" s="50"/>
      <c r="LC264" s="50"/>
      <c r="LD264" s="50"/>
      <c r="LE264" s="50"/>
      <c r="LF264" s="50"/>
      <c r="LG264" s="50"/>
      <c r="LH264" s="50"/>
      <c r="LI264" s="50"/>
      <c r="LJ264" s="50"/>
      <c r="LK264" s="50"/>
      <c r="LL264" s="50"/>
      <c r="LM264" s="50"/>
      <c r="LN264" s="50"/>
      <c r="LO264" s="50"/>
      <c r="LP264" s="50"/>
      <c r="LQ264" s="50"/>
      <c r="LR264" s="50"/>
      <c r="LS264" s="50"/>
      <c r="LT264" s="50"/>
      <c r="LU264" s="50"/>
      <c r="LV264" s="50"/>
      <c r="LW264" s="50"/>
      <c r="LX264" s="50"/>
      <c r="LY264" s="50"/>
      <c r="LZ264" s="50"/>
      <c r="MA264" s="50"/>
      <c r="MB264" s="50"/>
      <c r="MC264" s="50"/>
      <c r="MD264" s="50"/>
      <c r="ME264" s="50"/>
      <c r="MF264" s="50"/>
      <c r="MG264" s="50"/>
      <c r="MH264" s="50"/>
      <c r="MI264" s="50"/>
      <c r="MJ264" s="50"/>
      <c r="MK264" s="50"/>
      <c r="ML264" s="50"/>
      <c r="MM264" s="50"/>
      <c r="MN264" s="50"/>
      <c r="MO264" s="50"/>
      <c r="MP264" s="50"/>
      <c r="MQ264" s="50"/>
      <c r="MR264" s="50"/>
      <c r="MS264" s="50"/>
      <c r="MT264" s="50"/>
      <c r="MU264" s="50"/>
      <c r="MV264" s="50"/>
      <c r="MW264" s="50"/>
      <c r="MX264" s="50"/>
      <c r="MY264" s="50"/>
      <c r="MZ264" s="50"/>
      <c r="NA264" s="50"/>
      <c r="NB264" s="50"/>
      <c r="NC264" s="50"/>
      <c r="ND264" s="50"/>
      <c r="NE264" s="50"/>
      <c r="NF264" s="50"/>
      <c r="NG264" s="50"/>
      <c r="NH264" s="50"/>
      <c r="NI264" s="50"/>
      <c r="NJ264" s="50"/>
      <c r="NK264" s="50"/>
      <c r="NL264" s="50"/>
      <c r="NM264" s="50"/>
      <c r="NN264" s="50"/>
      <c r="NO264" s="50"/>
      <c r="NP264" s="50"/>
      <c r="NQ264" s="50"/>
      <c r="NR264" s="50"/>
      <c r="NS264" s="50"/>
      <c r="NT264" s="50"/>
      <c r="NU264" s="50"/>
    </row>
    <row r="265" spans="1:385" outlineLevel="1" x14ac:dyDescent="0.25">
      <c r="A265" s="2" t="s">
        <v>55</v>
      </c>
      <c r="B265" s="79">
        <f ca="1">+OFFSET($D$52,0,COUNTA($B$66:B264),,)</f>
        <v>0</v>
      </c>
      <c r="C265" s="88">
        <f t="shared" si="72"/>
        <v>0</v>
      </c>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47"/>
      <c r="EJ265" s="47"/>
      <c r="EK265" s="47"/>
      <c r="EL265" s="47"/>
      <c r="EM265" s="47"/>
      <c r="EN265" s="47"/>
      <c r="EO265" s="47"/>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c r="FL265" s="47"/>
      <c r="FM265" s="47"/>
      <c r="FN265" s="47"/>
      <c r="FO265" s="47"/>
      <c r="FP265" s="47"/>
      <c r="FQ265" s="47"/>
      <c r="FR265" s="47"/>
      <c r="FS265" s="47"/>
      <c r="FT265" s="47"/>
      <c r="FU265" s="47"/>
      <c r="FV265" s="47"/>
      <c r="FW265" s="47"/>
      <c r="FX265" s="47"/>
      <c r="FY265" s="47"/>
      <c r="FZ265" s="47"/>
      <c r="GA265" s="47"/>
      <c r="GB265" s="47"/>
      <c r="GC265" s="47"/>
      <c r="GD265" s="47"/>
      <c r="GE265" s="47"/>
      <c r="GF265" s="47"/>
      <c r="GG265" s="47"/>
      <c r="GH265" s="47"/>
      <c r="GI265" s="47"/>
      <c r="GJ265" s="47"/>
      <c r="GK265" s="47"/>
      <c r="GL265" s="47"/>
      <c r="GM265" s="47"/>
      <c r="GN265" s="47"/>
      <c r="GO265" s="47"/>
      <c r="GP265" s="47"/>
      <c r="GQ265" s="47"/>
      <c r="GR265" s="47"/>
      <c r="GS265" s="47"/>
      <c r="GT265" s="47"/>
      <c r="GU265" s="50">
        <f>IF(GV$63&gt;$C$17,0,-GU$53*(12/$C$63))</f>
        <v>0</v>
      </c>
      <c r="GV265" s="50">
        <f>IF(GV$63&lt;=$C$17,($C$34*GV$59*$B265/$C$63)*(IF(COUNTA($D265:GU265)*(12/$C$63)&lt;=$C$9,0,1)),0)+IF(GW$63=$C$17,0,IF(GV$63=$C$17,$B265*(GV$60),0))</f>
        <v>0</v>
      </c>
      <c r="GW265" s="50">
        <f>IF(GW$63&lt;=$C$17,($C$34*GW$59*$B265/$C$63)*(IF(COUNTA($D265:GV265)*(12/$C$63)&lt;=$C$9,0,1)),0)+IF(GX$63=$C$17,0,IF(GW$63=$C$17,$B265*(GW$60),0))</f>
        <v>0</v>
      </c>
      <c r="GX265" s="50">
        <f>IF(GX$63&lt;=$C$17,($C$34*GX$59*$B265/$C$63)*(IF(COUNTA($D265:GW265)*(12/$C$63)&lt;=$C$9,0,1)),0)+IF(GY$63=$C$17,0,IF(GX$63=$C$17,$B265*(GX$60),0))</f>
        <v>0</v>
      </c>
      <c r="GY265" s="50">
        <f>IF(GY$63&lt;=$C$17,($C$34*GY$59*$B265/$C$63)*(IF(COUNTA($D265:GX265)*(12/$C$63)&lt;=$C$9,0,1)),0)+IF(GZ$63=$C$17,0,IF(GY$63=$C$17,$B265*(GY$60),0))</f>
        <v>0</v>
      </c>
      <c r="GZ265" s="50">
        <f>IF(GZ$63&lt;=$C$17,($C$34*GZ$59*$B265/$C$63)*(IF(COUNTA($D265:GY265)*(12/$C$63)&lt;=$C$9,0,1)),0)+IF(HA$63=$C$17,0,IF(GZ$63=$C$17,$B265*(GZ$60),0))</f>
        <v>0</v>
      </c>
      <c r="HA265" s="50">
        <f>IF(HA$63&lt;=$C$17,($C$34*HA$59*$B265/$C$63)*(IF(COUNTA($D265:GZ265)*(12/$C$63)&lt;=$C$9,0,1)),0)+IF(HB$63=$C$17,0,IF(HA$63=$C$17,$B265*(HA$60),0))</f>
        <v>0</v>
      </c>
      <c r="HB265" s="50">
        <f>IF(HB$63&lt;=$C$17,($C$34*HB$59*$B265/$C$63)*(IF(COUNTA($D265:HA265)*(12/$C$63)&lt;=$C$9,0,1)),0)+IF(HC$63=$C$17,0,IF(HB$63=$C$17,$B265*(HB$60),0))</f>
        <v>0</v>
      </c>
      <c r="HC265" s="50">
        <f>IF(HC$63&lt;=$C$17,($C$34*HC$59*$B265/$C$63)*(IF(COUNTA($D265:HB265)*(12/$C$63)&lt;=$C$9,0,1)),0)+IF(HD$63=$C$17,0,IF(HC$63=$C$17,$B265*(HC$60),0))</f>
        <v>0</v>
      </c>
      <c r="HD265" s="50">
        <f>IF(HD$63&lt;=$C$17,($C$34*HD$59*$B265/$C$63)*(IF(COUNTA($D265:HC265)*(12/$C$63)&lt;=$C$9,0,1)),0)+IF(HE$63=$C$17,0,IF(HD$63=$C$17,$B265*(HD$60),0))</f>
        <v>0</v>
      </c>
      <c r="HE265" s="50">
        <f>IF(HE$63&lt;=$C$17,($C$34*HE$59*$B265/$C$63)*(IF(COUNTA($D265:HD265)*(12/$C$63)&lt;=$C$9,0,1)),0)+IF(HF$63=$C$17,0,IF(HE$63=$C$17,$B265*(HE$60),0))</f>
        <v>0</v>
      </c>
      <c r="HF265" s="50">
        <f>IF(HF$63&lt;=$C$17,($C$34*HF$59*$B265/$C$63)*(IF(COUNTA($D265:HE265)*(12/$C$63)&lt;=$C$9,0,1)),0)+IF(HG$63=$C$17,0,IF(HF$63=$C$17,$B265*(HF$60),0))</f>
        <v>0</v>
      </c>
      <c r="HG265" s="50">
        <f>IF(HG$63&lt;=$C$17,($C$34*HG$59*$B265/$C$63)*(IF(COUNTA($D265:HF265)*(12/$C$63)&lt;=$C$9,0,1)),0)+IF(HH$63=$C$17,0,IF(HG$63=$C$17,$B265*(HG$60),0))</f>
        <v>0</v>
      </c>
      <c r="HH265" s="50">
        <f>IF(HH$63&lt;=$C$17,($C$34*HH$59*$B265/$C$63)*(IF(COUNTA($D265:HG265)*(12/$C$63)&lt;=$C$9,0,1)),0)+IF(HI$63=$C$17,0,IF(HH$63=$C$17,$B265*(HH$60),0))</f>
        <v>0</v>
      </c>
      <c r="HI265" s="50">
        <f>IF(HI$63&lt;=$C$17,($C$34*HI$59*$B265/$C$63)*(IF(COUNTA($D265:HH265)*(12/$C$63)&lt;=$C$9,0,1)),0)+IF(HJ$63=$C$17,0,IF(HI$63=$C$17,$B265*(HI$60),0))</f>
        <v>0</v>
      </c>
      <c r="HJ265" s="50">
        <f>IF(HJ$63&lt;=$C$17,($C$34*HJ$59*$B265/$C$63)*(IF(COUNTA($D265:HI265)*(12/$C$63)&lt;=$C$9,0,1)),0)+IF(HK$63=$C$17,0,IF(HJ$63=$C$17,$B265*(HJ$60),0))</f>
        <v>0</v>
      </c>
      <c r="HK265" s="50">
        <f>IF(HK$63&lt;=$C$17,($C$34*HK$59*$B265/$C$63)*(IF(COUNTA($D265:HJ265)*(12/$C$63)&lt;=$C$9,0,1)),0)+IF(HL$63=$C$17,0,IF(HK$63=$C$17,$B265*(HK$60),0))</f>
        <v>0</v>
      </c>
      <c r="HL265" s="50">
        <f>IF(HL$63&lt;=$C$17,($C$34*HL$59*$B265/$C$63)*(IF(COUNTA($D265:HK265)*(12/$C$63)&lt;=$C$9,0,1)),0)+IF(HM$63=$C$17,0,IF(HL$63=$C$17,$B265*(HL$60),0))</f>
        <v>0</v>
      </c>
      <c r="HM265" s="50">
        <f>IF(HM$63&lt;=$C$17,($C$34*HM$59*$B265/$C$63)*(IF(COUNTA($D265:HL265)*(12/$C$63)&lt;=$C$9,0,1)),0)+IF(HN$63=$C$17,0,IF(HM$63=$C$17,$B265*(HM$60),0))</f>
        <v>0</v>
      </c>
      <c r="HN265" s="50">
        <f>IF(HN$63&lt;=$C$17,($C$34*HN$59*$B265/$C$63)*(IF(COUNTA($D265:HM265)*(12/$C$63)&lt;=$C$9,0,1)),0)+IF(HO$63=$C$17,0,IF(HN$63=$C$17,$B265*(HN$60),0))</f>
        <v>0</v>
      </c>
      <c r="HO265" s="50">
        <f>IF(HO$63&lt;=$C$17,($C$34*HO$59*$B265/$C$63)*(IF(COUNTA($D265:HN265)*(12/$C$63)&lt;=$C$9,0,1)),0)+IF(HP$63=$C$17,0,IF(HO$63=$C$17,$B265*(HO$60),0))</f>
        <v>0</v>
      </c>
      <c r="HP265" s="50">
        <f>IF(HP$63&lt;=$C$17,($C$34*HP$59*$B265/$C$63)*(IF(COUNTA($D265:HO265)*(12/$C$63)&lt;=$C$9,0,1)),0)+IF(HQ$63=$C$17,0,IF(HP$63=$C$17,$B265*(HP$60),0))</f>
        <v>0</v>
      </c>
      <c r="HQ265" s="50">
        <f>IF(HQ$63&lt;=$C$17,($C$34*HQ$59*$B265/$C$63)*(IF(COUNTA($D265:HP265)*(12/$C$63)&lt;=$C$9,0,1)),0)+IF(HR$63=$C$17,0,IF(HQ$63=$C$17,$B265*(HQ$60),0))</f>
        <v>0</v>
      </c>
      <c r="HR265" s="50">
        <f>IF(HR$63&lt;=$C$17,($C$34*HR$59*$B265/$C$63)*(IF(COUNTA($D265:HQ265)*(12/$C$63)&lt;=$C$9,0,1)),0)+IF(HS$63=$C$17,0,IF(HR$63=$C$17,$B265*(HR$60),0))</f>
        <v>0</v>
      </c>
      <c r="HS265" s="50">
        <f>IF(HS$63&lt;=$C$17,($C$34*HS$59*$B265/$C$63)*(IF(COUNTA($D265:HR265)*(12/$C$63)&lt;=$C$9,0,1)),0)+IF(HT$63=$C$17,0,IF(HS$63=$C$17,$B265*(HS$60),0))</f>
        <v>0</v>
      </c>
      <c r="HT265" s="50">
        <f>IF(HT$63&lt;=$C$17,($C$34*HT$59*$B265/$C$63)*(IF(COUNTA($D265:HS265)*(12/$C$63)&lt;=$C$9,0,1)),0)+IF(HU$63=$C$17,0,IF(HT$63=$C$17,$B265*(HT$60),0))</f>
        <v>0</v>
      </c>
      <c r="HU265" s="50">
        <f>IF(HU$63&lt;=$C$17,($C$34*HU$59*$B265/$C$63)*(IF(COUNTA($D265:HT265)*(12/$C$63)&lt;=$C$9,0,1)),0)+IF(HV$63=$C$17,0,IF(HU$63=$C$17,$B265*(HU$60),0))</f>
        <v>0</v>
      </c>
      <c r="HV265" s="50">
        <f>IF(HV$63&lt;=$C$17,($C$34*HV$59*$B265/$C$63)*(IF(COUNTA($D265:HU265)*(12/$C$63)&lt;=$C$9,0,1)),0)+IF(HW$63=$C$17,0,IF(HV$63=$C$17,$B265*(HV$60),0))</f>
        <v>0</v>
      </c>
      <c r="HW265" s="50">
        <f>IF(HW$63&lt;=$C$17,($C$34*HW$59*$B265/$C$63)*(IF(COUNTA($D265:HV265)*(12/$C$63)&lt;=$C$9,0,1)),0)+IF(HX$63=$C$17,0,IF(HW$63=$C$17,$B265*(HW$60),0))</f>
        <v>0</v>
      </c>
      <c r="HX265" s="50">
        <f>IF(HX$63&lt;=$C$17,($C$34*HX$59*$B265/$C$63)*(IF(COUNTA($D265:HW265)*(12/$C$63)&lt;=$C$9,0,1)),0)+IF(HY$63=$C$17,0,IF(HX$63=$C$17,$B265*(HX$60),0))</f>
        <v>0</v>
      </c>
      <c r="HY265" s="50">
        <f>IF(HY$63&lt;=$C$17,($C$34*HY$59*$B265/$C$63)*(IF(COUNTA($D265:HX265)*(12/$C$63)&lt;=$C$9,0,1)),0)+IF(HZ$63=$C$17,0,IF(HY$63=$C$17,$B265*(HY$60),0))</f>
        <v>0</v>
      </c>
      <c r="HZ265" s="50">
        <f>IF(HZ$63&lt;=$C$17,($C$34*HZ$59*$B265/$C$63)*(IF(COUNTA($D265:HY265)*(12/$C$63)&lt;=$C$9,0,1)),0)+IF(IA$63=$C$17,0,IF(HZ$63=$C$17,$B265*(HZ$60),0))</f>
        <v>0</v>
      </c>
      <c r="IA265" s="50">
        <f>IF(IA$63&lt;=$C$17,($C$34*IA$59*$B265/$C$63)*(IF(COUNTA($D265:HZ265)*(12/$C$63)&lt;=$C$9,0,1)),0)+IF(IB$63=$C$17,0,IF(IA$63=$C$17,$B265*(IA$60),0))</f>
        <v>0</v>
      </c>
      <c r="IB265" s="50">
        <f>IF(IB$63&lt;=$C$17,($C$34*IB$59*$B265/$C$63)*(IF(COUNTA($D265:IA265)*(12/$C$63)&lt;=$C$9,0,1)),0)+IF(IC$63=$C$17,0,IF(IB$63=$C$17,$B265*(IB$60),0))</f>
        <v>0</v>
      </c>
      <c r="IC265" s="50">
        <f>IF(IC$63&lt;=$C$17,($C$34*IC$59*$B265/$C$63)*(IF(COUNTA($D265:IB265)*(12/$C$63)&lt;=$C$9,0,1)),0)+IF(ID$63=$C$17,0,IF(IC$63=$C$17,$B265*(IC$60),0))</f>
        <v>0</v>
      </c>
      <c r="ID265" s="50">
        <f>IF(ID$63&lt;=$C$17,($C$34*ID$59*$B265/$C$63)*(IF(COUNTA($D265:IC265)*(12/$C$63)&lt;=$C$9,0,1)),0)+IF(IE$63=$C$17,0,IF(ID$63=$C$17,$B265*(ID$60),0))</f>
        <v>0</v>
      </c>
      <c r="IE265" s="50">
        <f>IF(IE$63&lt;=$C$17,($C$34*IE$59*$B265/$C$63)*(IF(COUNTA($D265:ID265)*(12/$C$63)&lt;=$C$9,0,1)),0)+IF(IF$63=$C$17,0,IF(IE$63=$C$17,$B265*(IE$60),0))</f>
        <v>0</v>
      </c>
      <c r="IF265" s="50">
        <f>IF(IF$63&lt;=$C$17,($C$34*IF$59*$B265/$C$63)*(IF(COUNTA($D265:IE265)*(12/$C$63)&lt;=$C$9,0,1)),0)+IF(IG$63=$C$17,0,IF(IF$63=$C$17,$B265*(IF$60),0))</f>
        <v>0</v>
      </c>
      <c r="IG265" s="50">
        <f>IF(IG$63&lt;=$C$17,($C$34*IG$59*$B265/$C$63)*(IF(COUNTA($D265:IF265)*(12/$C$63)&lt;=$C$9,0,1)),0)+IF(IH$63=$C$17,0,IF(IG$63=$C$17,$B265*(IG$60),0))</f>
        <v>0</v>
      </c>
      <c r="IH265" s="50">
        <f>IF(IH$63&lt;=$C$17,($C$34*IH$59*$B265/$C$63)*(IF(COUNTA($D265:IG265)*(12/$C$63)&lt;=$C$9,0,1)),0)+IF(II$63=$C$17,0,IF(IH$63=$C$17,$B265*(IH$60),0))</f>
        <v>0</v>
      </c>
      <c r="II265" s="50">
        <f>IF(II$63&lt;=$C$17,($C$34*II$59*$B265/$C$63)*(IF(COUNTA($D265:IH265)*(12/$C$63)&lt;=$C$9,0,1)),0)+IF(IJ$63=$C$17,0,IF(II$63=$C$17,$B265*(II$60),0))</f>
        <v>0</v>
      </c>
      <c r="IJ265" s="50">
        <f>IF(IJ$63&lt;=$C$17,($C$34*IJ$59*$B265/$C$63)*(IF(COUNTA($D265:II265)*(12/$C$63)&lt;=$C$9,0,1)),0)+IF(IK$63=$C$17,0,IF(IJ$63=$C$17,$B265*(IJ$60),0))</f>
        <v>0</v>
      </c>
      <c r="IK265" s="50">
        <f>IF(IK$63&lt;=$C$17,($C$34*IK$59*$B265/$C$63)*(IF(COUNTA($D265:IJ265)*(12/$C$63)&lt;=$C$9,0,1)),0)+IF(IL$63=$C$17,0,IF(IK$63=$C$17,$B265*(IK$60),0))</f>
        <v>0</v>
      </c>
      <c r="IL265" s="50">
        <f>IF(IL$63&lt;=$C$17,($C$34*IL$59*$B265/$C$63)*(IF(COUNTA($D265:IK265)*(12/$C$63)&lt;=$C$9,0,1)),0)+IF(IM$63=$C$17,0,IF(IL$63=$C$17,$B265*(IL$60),0))</f>
        <v>0</v>
      </c>
      <c r="IM265" s="50">
        <f>IF(IM$63&lt;=$C$17,($C$34*IM$59*$B265/$C$63)*(IF(COUNTA($D265:IL265)*(12/$C$63)&lt;=$C$9,0,1)),0)+IF(IN$63=$C$17,0,IF(IM$63=$C$17,$B265*(IM$60),0))</f>
        <v>0</v>
      </c>
      <c r="IN265" s="50">
        <f>IF(IN$63&lt;=$C$17,($C$34*IN$59*$B265/$C$63)*(IF(COUNTA($D265:IM265)*(12/$C$63)&lt;=$C$9,0,1)),0)+IF(IO$63=$C$17,0,IF(IN$63=$C$17,$B265*(IN$60),0))</f>
        <v>0</v>
      </c>
      <c r="IO265" s="50">
        <f>IF(IO$63&lt;=$C$17,($C$34*IO$59*$B265/$C$63)*(IF(COUNTA($D265:IN265)*(12/$C$63)&lt;=$C$9,0,1)),0)+IF(IP$63=$C$17,0,IF(IO$63=$C$17,$B265*(IO$60),0))</f>
        <v>0</v>
      </c>
      <c r="IP265" s="50">
        <f>IF(IP$63&lt;=$C$17,($C$34*IP$59*$B265/$C$63)*(IF(COUNTA($D265:IO265)*(12/$C$63)&lt;=$C$9,0,1)),0)+IF(IQ$63=$C$17,0,IF(IP$63=$C$17,$B265*(IP$60),0))</f>
        <v>0</v>
      </c>
      <c r="IQ265" s="50">
        <f>IF(IQ$63&lt;=$C$17,($C$34*IQ$59*$B265/$C$63)*(IF(COUNTA($D265:IP265)*(12/$C$63)&lt;=$C$9,0,1)),0)+IF(IR$63=$C$17,0,IF(IQ$63=$C$17,$B265*(IQ$60),0))</f>
        <v>0</v>
      </c>
      <c r="IR265" s="50">
        <f>IF(IR$63&lt;=$C$17,($C$34*IR$59*$B265/$C$63)*(IF(COUNTA($D265:IQ265)*(12/$C$63)&lt;=$C$9,0,1)),0)+IF(IS$63=$C$17,0,IF(IR$63=$C$17,$B265*(IR$60),0))</f>
        <v>0</v>
      </c>
      <c r="IS265" s="50">
        <f>IF(IS$63&lt;=$C$17,($C$34*IS$59*$B265/$C$63)*(IF(COUNTA($D265:IR265)*(12/$C$63)&lt;=$C$9,0,1)),0)+IF(IT$63=$C$17,0,IF(IS$63=$C$17,$B265*(IS$60),0))</f>
        <v>0</v>
      </c>
      <c r="IT265" s="50">
        <f>IF(IT$63&lt;=$C$17,($C$34*IT$59*$B265/$C$63)*(IF(COUNTA($D265:IS265)*(12/$C$63)&lt;=$C$9,0,1)),0)+IF(IU$63=$C$17,0,IF(IT$63=$C$17,$B265*(IT$60),0))</f>
        <v>0</v>
      </c>
      <c r="IU265" s="50">
        <f>IF(IU$63&lt;=$C$17,($C$34*IU$59*$B265/$C$63)*(IF(COUNTA($D265:IT265)*(12/$C$63)&lt;=$C$9,0,1)),0)+IF(IV$63=$C$17,0,IF(IU$63=$C$17,$B265*(IU$60),0))</f>
        <v>0</v>
      </c>
      <c r="IV265" s="50">
        <f>IF(IV$63&lt;=$C$17,($C$34*IV$59*$B265/$C$63)*(IF(COUNTA($D265:IU265)*(12/$C$63)&lt;=$C$9,0,1)),0)+IF(IW$63=$C$17,0,IF(IV$63=$C$17,$B265*(IV$60),0))</f>
        <v>0</v>
      </c>
      <c r="IW265" s="50">
        <f>IF(IW$63&lt;=$C$17,($C$34*IW$59*$B265/$C$63)*(IF(COUNTA($D265:IV265)*(12/$C$63)&lt;=$C$9,0,1)),0)+IF(IX$63=$C$17,0,IF(IW$63=$C$17,$B265*(IW$60),0))</f>
        <v>0</v>
      </c>
      <c r="IX265" s="50"/>
      <c r="IY265" s="50"/>
      <c r="IZ265" s="50"/>
      <c r="JA265" s="50"/>
      <c r="JB265" s="50"/>
      <c r="JC265" s="50"/>
      <c r="JD265" s="50"/>
      <c r="JE265" s="50"/>
      <c r="JF265" s="50"/>
      <c r="JG265" s="50"/>
      <c r="JH265" s="50"/>
      <c r="JI265" s="50"/>
      <c r="JJ265" s="50"/>
      <c r="JK265" s="50"/>
      <c r="JL265" s="50"/>
      <c r="JM265" s="50"/>
      <c r="JN265" s="50"/>
      <c r="JO265" s="50"/>
      <c r="JP265" s="50"/>
      <c r="JQ265" s="50"/>
      <c r="JR265" s="50"/>
      <c r="JS265" s="50"/>
      <c r="JT265" s="50"/>
      <c r="JU265" s="50"/>
      <c r="JV265" s="50"/>
      <c r="JW265" s="50"/>
      <c r="JX265" s="50"/>
      <c r="JY265" s="50"/>
      <c r="JZ265" s="50"/>
      <c r="KA265" s="50"/>
      <c r="KB265" s="50"/>
      <c r="KC265" s="50"/>
      <c r="KD265" s="50"/>
      <c r="KE265" s="50"/>
      <c r="KF265" s="50"/>
      <c r="KG265" s="50"/>
      <c r="KH265" s="50"/>
      <c r="KI265" s="50"/>
      <c r="KJ265" s="50"/>
      <c r="KK265" s="50"/>
      <c r="KL265" s="50"/>
      <c r="KM265" s="50"/>
      <c r="KN265" s="50"/>
      <c r="KO265" s="50"/>
      <c r="KP265" s="50"/>
      <c r="KQ265" s="50"/>
      <c r="KR265" s="50"/>
      <c r="KS265" s="50"/>
      <c r="KT265" s="50"/>
      <c r="KU265" s="50"/>
      <c r="KV265" s="50"/>
      <c r="KW265" s="50"/>
      <c r="KX265" s="50"/>
      <c r="KY265" s="50"/>
      <c r="KZ265" s="50"/>
      <c r="LA265" s="50"/>
      <c r="LB265" s="50"/>
      <c r="LC265" s="50"/>
      <c r="LD265" s="50"/>
      <c r="LE265" s="50"/>
      <c r="LF265" s="50"/>
      <c r="LG265" s="50"/>
      <c r="LH265" s="50"/>
      <c r="LI265" s="50"/>
      <c r="LJ265" s="50"/>
      <c r="LK265" s="50"/>
      <c r="LL265" s="50"/>
      <c r="LM265" s="50"/>
      <c r="LN265" s="50"/>
      <c r="LO265" s="50"/>
      <c r="LP265" s="50"/>
      <c r="LQ265" s="50"/>
      <c r="LR265" s="50"/>
      <c r="LS265" s="50"/>
      <c r="LT265" s="50"/>
      <c r="LU265" s="50"/>
      <c r="LV265" s="50"/>
      <c r="LW265" s="50"/>
      <c r="LX265" s="50"/>
      <c r="LY265" s="50"/>
      <c r="LZ265" s="50"/>
      <c r="MA265" s="50"/>
      <c r="MB265" s="50"/>
      <c r="MC265" s="50"/>
      <c r="MD265" s="50"/>
      <c r="ME265" s="50"/>
      <c r="MF265" s="50"/>
      <c r="MG265" s="50"/>
      <c r="MH265" s="50"/>
      <c r="MI265" s="50"/>
      <c r="MJ265" s="50"/>
      <c r="MK265" s="50"/>
      <c r="ML265" s="50"/>
      <c r="MM265" s="50"/>
      <c r="MN265" s="50"/>
      <c r="MO265" s="50"/>
      <c r="MP265" s="50"/>
      <c r="MQ265" s="50"/>
      <c r="MR265" s="50"/>
      <c r="MS265" s="50"/>
      <c r="MT265" s="50"/>
      <c r="MU265" s="50"/>
      <c r="MV265" s="50"/>
      <c r="MW265" s="50"/>
      <c r="MX265" s="50"/>
      <c r="MY265" s="50"/>
      <c r="MZ265" s="50"/>
      <c r="NA265" s="50"/>
      <c r="NB265" s="50"/>
      <c r="NC265" s="50"/>
      <c r="ND265" s="50"/>
      <c r="NE265" s="50"/>
      <c r="NF265" s="50"/>
      <c r="NG265" s="50"/>
      <c r="NH265" s="50"/>
      <c r="NI265" s="50"/>
      <c r="NJ265" s="50"/>
      <c r="NK265" s="50"/>
      <c r="NL265" s="50"/>
      <c r="NM265" s="50"/>
      <c r="NN265" s="50"/>
      <c r="NO265" s="50"/>
      <c r="NP265" s="50"/>
      <c r="NQ265" s="50"/>
      <c r="NR265" s="50"/>
      <c r="NS265" s="50"/>
      <c r="NT265" s="50"/>
      <c r="NU265" s="50"/>
    </row>
    <row r="266" spans="1:385" outlineLevel="1" x14ac:dyDescent="0.25">
      <c r="A266" s="2" t="s">
        <v>55</v>
      </c>
      <c r="B266" s="79">
        <f ca="1">+OFFSET($D$52,0,COUNTA($B$66:B265),,)</f>
        <v>0</v>
      </c>
      <c r="C266" s="88">
        <f t="shared" si="72"/>
        <v>0</v>
      </c>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47"/>
      <c r="EJ266" s="47"/>
      <c r="EK266" s="47"/>
      <c r="EL266" s="47"/>
      <c r="EM266" s="47"/>
      <c r="EN266" s="47"/>
      <c r="EO266" s="47"/>
      <c r="EP266" s="47"/>
      <c r="EQ266" s="47"/>
      <c r="ER266" s="47"/>
      <c r="ES266" s="47"/>
      <c r="ET266" s="47"/>
      <c r="EU266" s="47"/>
      <c r="EV266" s="47"/>
      <c r="EW266" s="47"/>
      <c r="EX266" s="47"/>
      <c r="EY266" s="47"/>
      <c r="EZ266" s="47"/>
      <c r="FA266" s="47"/>
      <c r="FB266" s="47"/>
      <c r="FC266" s="47"/>
      <c r="FD266" s="47"/>
      <c r="FE266" s="47"/>
      <c r="FF266" s="47"/>
      <c r="FG266" s="47"/>
      <c r="FH266" s="47"/>
      <c r="FI266" s="47"/>
      <c r="FJ266" s="47"/>
      <c r="FK266" s="47"/>
      <c r="FL266" s="47"/>
      <c r="FM266" s="47"/>
      <c r="FN266" s="47"/>
      <c r="FO266" s="47"/>
      <c r="FP266" s="47"/>
      <c r="FQ266" s="47"/>
      <c r="FR266" s="47"/>
      <c r="FS266" s="47"/>
      <c r="FT266" s="47"/>
      <c r="FU266" s="47"/>
      <c r="FV266" s="47"/>
      <c r="FW266" s="47"/>
      <c r="FX266" s="47"/>
      <c r="FY266" s="47"/>
      <c r="FZ266" s="47"/>
      <c r="GA266" s="47"/>
      <c r="GB266" s="47"/>
      <c r="GC266" s="47"/>
      <c r="GD266" s="47"/>
      <c r="GE266" s="47"/>
      <c r="GF266" s="47"/>
      <c r="GG266" s="47"/>
      <c r="GH266" s="47"/>
      <c r="GI266" s="47"/>
      <c r="GJ266" s="47"/>
      <c r="GK266" s="47"/>
      <c r="GL266" s="47"/>
      <c r="GM266" s="47"/>
      <c r="GN266" s="47"/>
      <c r="GO266" s="47"/>
      <c r="GP266" s="47"/>
      <c r="GQ266" s="47"/>
      <c r="GR266" s="47"/>
      <c r="GS266" s="47"/>
      <c r="GT266" s="47"/>
      <c r="GU266" s="47"/>
      <c r="GV266" s="50">
        <f>IF(GW$63&gt;$C$17,0,-GV$53*(12/$C$63))</f>
        <v>0</v>
      </c>
      <c r="GW266" s="50">
        <f>IF(GW$63&lt;=$C$17,($C$34*GW$59*$B266/$C$63)*(IF(COUNTA($D266:GV266)*(12/$C$63)&lt;=$C$9,0,1)),0)+IF(GX$63=$C$17,0,IF(GW$63=$C$17,$B266*(GW$60),0))</f>
        <v>0</v>
      </c>
      <c r="GX266" s="50">
        <f>IF(GX$63&lt;=$C$17,($C$34*GX$59*$B266/$C$63)*(IF(COUNTA($D266:GW266)*(12/$C$63)&lt;=$C$9,0,1)),0)+IF(GY$63=$C$17,0,IF(GX$63=$C$17,$B266*(GX$60),0))</f>
        <v>0</v>
      </c>
      <c r="GY266" s="50">
        <f>IF(GY$63&lt;=$C$17,($C$34*GY$59*$B266/$C$63)*(IF(COUNTA($D266:GX266)*(12/$C$63)&lt;=$C$9,0,1)),0)+IF(GZ$63=$C$17,0,IF(GY$63=$C$17,$B266*(GY$60),0))</f>
        <v>0</v>
      </c>
      <c r="GZ266" s="50">
        <f>IF(GZ$63&lt;=$C$17,($C$34*GZ$59*$B266/$C$63)*(IF(COUNTA($D266:GY266)*(12/$C$63)&lt;=$C$9,0,1)),0)+IF(HA$63=$C$17,0,IF(GZ$63=$C$17,$B266*(GZ$60),0))</f>
        <v>0</v>
      </c>
      <c r="HA266" s="50">
        <f>IF(HA$63&lt;=$C$17,($C$34*HA$59*$B266/$C$63)*(IF(COUNTA($D266:GZ266)*(12/$C$63)&lt;=$C$9,0,1)),0)+IF(HB$63=$C$17,0,IF(HA$63=$C$17,$B266*(HA$60),0))</f>
        <v>0</v>
      </c>
      <c r="HB266" s="50">
        <f>IF(HB$63&lt;=$C$17,($C$34*HB$59*$B266/$C$63)*(IF(COUNTA($D266:HA266)*(12/$C$63)&lt;=$C$9,0,1)),0)+IF(HC$63=$C$17,0,IF(HB$63=$C$17,$B266*(HB$60),0))</f>
        <v>0</v>
      </c>
      <c r="HC266" s="50">
        <f>IF(HC$63&lt;=$C$17,($C$34*HC$59*$B266/$C$63)*(IF(COUNTA($D266:HB266)*(12/$C$63)&lt;=$C$9,0,1)),0)+IF(HD$63=$C$17,0,IF(HC$63=$C$17,$B266*(HC$60),0))</f>
        <v>0</v>
      </c>
      <c r="HD266" s="50">
        <f>IF(HD$63&lt;=$C$17,($C$34*HD$59*$B266/$C$63)*(IF(COUNTA($D266:HC266)*(12/$C$63)&lt;=$C$9,0,1)),0)+IF(HE$63=$C$17,0,IF(HD$63=$C$17,$B266*(HD$60),0))</f>
        <v>0</v>
      </c>
      <c r="HE266" s="50">
        <f>IF(HE$63&lt;=$C$17,($C$34*HE$59*$B266/$C$63)*(IF(COUNTA($D266:HD266)*(12/$C$63)&lt;=$C$9,0,1)),0)+IF(HF$63=$C$17,0,IF(HE$63=$C$17,$B266*(HE$60),0))</f>
        <v>0</v>
      </c>
      <c r="HF266" s="50">
        <f>IF(HF$63&lt;=$C$17,($C$34*HF$59*$B266/$C$63)*(IF(COUNTA($D266:HE266)*(12/$C$63)&lt;=$C$9,0,1)),0)+IF(HG$63=$C$17,0,IF(HF$63=$C$17,$B266*(HF$60),0))</f>
        <v>0</v>
      </c>
      <c r="HG266" s="50">
        <f>IF(HG$63&lt;=$C$17,($C$34*HG$59*$B266/$C$63)*(IF(COUNTA($D266:HF266)*(12/$C$63)&lt;=$C$9,0,1)),0)+IF(HH$63=$C$17,0,IF(HG$63=$C$17,$B266*(HG$60),0))</f>
        <v>0</v>
      </c>
      <c r="HH266" s="50">
        <f>IF(HH$63&lt;=$C$17,($C$34*HH$59*$B266/$C$63)*(IF(COUNTA($D266:HG266)*(12/$C$63)&lt;=$C$9,0,1)),0)+IF(HI$63=$C$17,0,IF(HH$63=$C$17,$B266*(HH$60),0))</f>
        <v>0</v>
      </c>
      <c r="HI266" s="50">
        <f>IF(HI$63&lt;=$C$17,($C$34*HI$59*$B266/$C$63)*(IF(COUNTA($D266:HH266)*(12/$C$63)&lt;=$C$9,0,1)),0)+IF(HJ$63=$C$17,0,IF(HI$63=$C$17,$B266*(HI$60),0))</f>
        <v>0</v>
      </c>
      <c r="HJ266" s="50">
        <f>IF(HJ$63&lt;=$C$17,($C$34*HJ$59*$B266/$C$63)*(IF(COUNTA($D266:HI266)*(12/$C$63)&lt;=$C$9,0,1)),0)+IF(HK$63=$C$17,0,IF(HJ$63=$C$17,$B266*(HJ$60),0))</f>
        <v>0</v>
      </c>
      <c r="HK266" s="50">
        <f>IF(HK$63&lt;=$C$17,($C$34*HK$59*$B266/$C$63)*(IF(COUNTA($D266:HJ266)*(12/$C$63)&lt;=$C$9,0,1)),0)+IF(HL$63=$C$17,0,IF(HK$63=$C$17,$B266*(HK$60),0))</f>
        <v>0</v>
      </c>
      <c r="HL266" s="50">
        <f>IF(HL$63&lt;=$C$17,($C$34*HL$59*$B266/$C$63)*(IF(COUNTA($D266:HK266)*(12/$C$63)&lt;=$C$9,0,1)),0)+IF(HM$63=$C$17,0,IF(HL$63=$C$17,$B266*(HL$60),0))</f>
        <v>0</v>
      </c>
      <c r="HM266" s="50">
        <f>IF(HM$63&lt;=$C$17,($C$34*HM$59*$B266/$C$63)*(IF(COUNTA($D266:HL266)*(12/$C$63)&lt;=$C$9,0,1)),0)+IF(HN$63=$C$17,0,IF(HM$63=$C$17,$B266*(HM$60),0))</f>
        <v>0</v>
      </c>
      <c r="HN266" s="50">
        <f>IF(HN$63&lt;=$C$17,($C$34*HN$59*$B266/$C$63)*(IF(COUNTA($D266:HM266)*(12/$C$63)&lt;=$C$9,0,1)),0)+IF(HO$63=$C$17,0,IF(HN$63=$C$17,$B266*(HN$60),0))</f>
        <v>0</v>
      </c>
      <c r="HO266" s="50">
        <f>IF(HO$63&lt;=$C$17,($C$34*HO$59*$B266/$C$63)*(IF(COUNTA($D266:HN266)*(12/$C$63)&lt;=$C$9,0,1)),0)+IF(HP$63=$C$17,0,IF(HO$63=$C$17,$B266*(HO$60),0))</f>
        <v>0</v>
      </c>
      <c r="HP266" s="50">
        <f>IF(HP$63&lt;=$C$17,($C$34*HP$59*$B266/$C$63)*(IF(COUNTA($D266:HO266)*(12/$C$63)&lt;=$C$9,0,1)),0)+IF(HQ$63=$C$17,0,IF(HP$63=$C$17,$B266*(HP$60),0))</f>
        <v>0</v>
      </c>
      <c r="HQ266" s="50">
        <f>IF(HQ$63&lt;=$C$17,($C$34*HQ$59*$B266/$C$63)*(IF(COUNTA($D266:HP266)*(12/$C$63)&lt;=$C$9,0,1)),0)+IF(HR$63=$C$17,0,IF(HQ$63=$C$17,$B266*(HQ$60),0))</f>
        <v>0</v>
      </c>
      <c r="HR266" s="50">
        <f>IF(HR$63&lt;=$C$17,($C$34*HR$59*$B266/$C$63)*(IF(COUNTA($D266:HQ266)*(12/$C$63)&lt;=$C$9,0,1)),0)+IF(HS$63=$C$17,0,IF(HR$63=$C$17,$B266*(HR$60),0))</f>
        <v>0</v>
      </c>
      <c r="HS266" s="50">
        <f>IF(HS$63&lt;=$C$17,($C$34*HS$59*$B266/$C$63)*(IF(COUNTA($D266:HR266)*(12/$C$63)&lt;=$C$9,0,1)),0)+IF(HT$63=$C$17,0,IF(HS$63=$C$17,$B266*(HS$60),0))</f>
        <v>0</v>
      </c>
      <c r="HT266" s="50">
        <f>IF(HT$63&lt;=$C$17,($C$34*HT$59*$B266/$C$63)*(IF(COUNTA($D266:HS266)*(12/$C$63)&lt;=$C$9,0,1)),0)+IF(HU$63=$C$17,0,IF(HT$63=$C$17,$B266*(HT$60),0))</f>
        <v>0</v>
      </c>
      <c r="HU266" s="50">
        <f>IF(HU$63&lt;=$C$17,($C$34*HU$59*$B266/$C$63)*(IF(COUNTA($D266:HT266)*(12/$C$63)&lt;=$C$9,0,1)),0)+IF(HV$63=$C$17,0,IF(HU$63=$C$17,$B266*(HU$60),0))</f>
        <v>0</v>
      </c>
      <c r="HV266" s="50">
        <f>IF(HV$63&lt;=$C$17,($C$34*HV$59*$B266/$C$63)*(IF(COUNTA($D266:HU266)*(12/$C$63)&lt;=$C$9,0,1)),0)+IF(HW$63=$C$17,0,IF(HV$63=$C$17,$B266*(HV$60),0))</f>
        <v>0</v>
      </c>
      <c r="HW266" s="50">
        <f>IF(HW$63&lt;=$C$17,($C$34*HW$59*$B266/$C$63)*(IF(COUNTA($D266:HV266)*(12/$C$63)&lt;=$C$9,0,1)),0)+IF(HX$63=$C$17,0,IF(HW$63=$C$17,$B266*(HW$60),0))</f>
        <v>0</v>
      </c>
      <c r="HX266" s="50">
        <f>IF(HX$63&lt;=$C$17,($C$34*HX$59*$B266/$C$63)*(IF(COUNTA($D266:HW266)*(12/$C$63)&lt;=$C$9,0,1)),0)+IF(HY$63=$C$17,0,IF(HX$63=$C$17,$B266*(HX$60),0))</f>
        <v>0</v>
      </c>
      <c r="HY266" s="50">
        <f>IF(HY$63&lt;=$C$17,($C$34*HY$59*$B266/$C$63)*(IF(COUNTA($D266:HX266)*(12/$C$63)&lt;=$C$9,0,1)),0)+IF(HZ$63=$C$17,0,IF(HY$63=$C$17,$B266*(HY$60),0))</f>
        <v>0</v>
      </c>
      <c r="HZ266" s="50">
        <f>IF(HZ$63&lt;=$C$17,($C$34*HZ$59*$B266/$C$63)*(IF(COUNTA($D266:HY266)*(12/$C$63)&lt;=$C$9,0,1)),0)+IF(IA$63=$C$17,0,IF(HZ$63=$C$17,$B266*(HZ$60),0))</f>
        <v>0</v>
      </c>
      <c r="IA266" s="50">
        <f>IF(IA$63&lt;=$C$17,($C$34*IA$59*$B266/$C$63)*(IF(COUNTA($D266:HZ266)*(12/$C$63)&lt;=$C$9,0,1)),0)+IF(IB$63=$C$17,0,IF(IA$63=$C$17,$B266*(IA$60),0))</f>
        <v>0</v>
      </c>
      <c r="IB266" s="50">
        <f>IF(IB$63&lt;=$C$17,($C$34*IB$59*$B266/$C$63)*(IF(COUNTA($D266:IA266)*(12/$C$63)&lt;=$C$9,0,1)),0)+IF(IC$63=$C$17,0,IF(IB$63=$C$17,$B266*(IB$60),0))</f>
        <v>0</v>
      </c>
      <c r="IC266" s="50">
        <f>IF(IC$63&lt;=$C$17,($C$34*IC$59*$B266/$C$63)*(IF(COUNTA($D266:IB266)*(12/$C$63)&lt;=$C$9,0,1)),0)+IF(ID$63=$C$17,0,IF(IC$63=$C$17,$B266*(IC$60),0))</f>
        <v>0</v>
      </c>
      <c r="ID266" s="50">
        <f>IF(ID$63&lt;=$C$17,($C$34*ID$59*$B266/$C$63)*(IF(COUNTA($D266:IC266)*(12/$C$63)&lt;=$C$9,0,1)),0)+IF(IE$63=$C$17,0,IF(ID$63=$C$17,$B266*(ID$60),0))</f>
        <v>0</v>
      </c>
      <c r="IE266" s="50">
        <f>IF(IE$63&lt;=$C$17,($C$34*IE$59*$B266/$C$63)*(IF(COUNTA($D266:ID266)*(12/$C$63)&lt;=$C$9,0,1)),0)+IF(IF$63=$C$17,0,IF(IE$63=$C$17,$B266*(IE$60),0))</f>
        <v>0</v>
      </c>
      <c r="IF266" s="50">
        <f>IF(IF$63&lt;=$C$17,($C$34*IF$59*$B266/$C$63)*(IF(COUNTA($D266:IE266)*(12/$C$63)&lt;=$C$9,0,1)),0)+IF(IG$63=$C$17,0,IF(IF$63=$C$17,$B266*(IF$60),0))</f>
        <v>0</v>
      </c>
      <c r="IG266" s="50">
        <f>IF(IG$63&lt;=$C$17,($C$34*IG$59*$B266/$C$63)*(IF(COUNTA($D266:IF266)*(12/$C$63)&lt;=$C$9,0,1)),0)+IF(IH$63=$C$17,0,IF(IG$63=$C$17,$B266*(IG$60),0))</f>
        <v>0</v>
      </c>
      <c r="IH266" s="50">
        <f>IF(IH$63&lt;=$C$17,($C$34*IH$59*$B266/$C$63)*(IF(COUNTA($D266:IG266)*(12/$C$63)&lt;=$C$9,0,1)),0)+IF(II$63=$C$17,0,IF(IH$63=$C$17,$B266*(IH$60),0))</f>
        <v>0</v>
      </c>
      <c r="II266" s="50">
        <f>IF(II$63&lt;=$C$17,($C$34*II$59*$B266/$C$63)*(IF(COUNTA($D266:IH266)*(12/$C$63)&lt;=$C$9,0,1)),0)+IF(IJ$63=$C$17,0,IF(II$63=$C$17,$B266*(II$60),0))</f>
        <v>0</v>
      </c>
      <c r="IJ266" s="50">
        <f>IF(IJ$63&lt;=$C$17,($C$34*IJ$59*$B266/$C$63)*(IF(COUNTA($D266:II266)*(12/$C$63)&lt;=$C$9,0,1)),0)+IF(IK$63=$C$17,0,IF(IJ$63=$C$17,$B266*(IJ$60),0))</f>
        <v>0</v>
      </c>
      <c r="IK266" s="50">
        <f>IF(IK$63&lt;=$C$17,($C$34*IK$59*$B266/$C$63)*(IF(COUNTA($D266:IJ266)*(12/$C$63)&lt;=$C$9,0,1)),0)+IF(IL$63=$C$17,0,IF(IK$63=$C$17,$B266*(IK$60),0))</f>
        <v>0</v>
      </c>
      <c r="IL266" s="50">
        <f>IF(IL$63&lt;=$C$17,($C$34*IL$59*$B266/$C$63)*(IF(COUNTA($D266:IK266)*(12/$C$63)&lt;=$C$9,0,1)),0)+IF(IM$63=$C$17,0,IF(IL$63=$C$17,$B266*(IL$60),0))</f>
        <v>0</v>
      </c>
      <c r="IM266" s="50">
        <f>IF(IM$63&lt;=$C$17,($C$34*IM$59*$B266/$C$63)*(IF(COUNTA($D266:IL266)*(12/$C$63)&lt;=$C$9,0,1)),0)+IF(IN$63=$C$17,0,IF(IM$63=$C$17,$B266*(IM$60),0))</f>
        <v>0</v>
      </c>
      <c r="IN266" s="50">
        <f>IF(IN$63&lt;=$C$17,($C$34*IN$59*$B266/$C$63)*(IF(COUNTA($D266:IM266)*(12/$C$63)&lt;=$C$9,0,1)),0)+IF(IO$63=$C$17,0,IF(IN$63=$C$17,$B266*(IN$60),0))</f>
        <v>0</v>
      </c>
      <c r="IO266" s="50">
        <f>IF(IO$63&lt;=$C$17,($C$34*IO$59*$B266/$C$63)*(IF(COUNTA($D266:IN266)*(12/$C$63)&lt;=$C$9,0,1)),0)+IF(IP$63=$C$17,0,IF(IO$63=$C$17,$B266*(IO$60),0))</f>
        <v>0</v>
      </c>
      <c r="IP266" s="50">
        <f>IF(IP$63&lt;=$C$17,($C$34*IP$59*$B266/$C$63)*(IF(COUNTA($D266:IO266)*(12/$C$63)&lt;=$C$9,0,1)),0)+IF(IQ$63=$C$17,0,IF(IP$63=$C$17,$B266*(IP$60),0))</f>
        <v>0</v>
      </c>
      <c r="IQ266" s="50">
        <f>IF(IQ$63&lt;=$C$17,($C$34*IQ$59*$B266/$C$63)*(IF(COUNTA($D266:IP266)*(12/$C$63)&lt;=$C$9,0,1)),0)+IF(IR$63=$C$17,0,IF(IQ$63=$C$17,$B266*(IQ$60),0))</f>
        <v>0</v>
      </c>
      <c r="IR266" s="50">
        <f>IF(IR$63&lt;=$C$17,($C$34*IR$59*$B266/$C$63)*(IF(COUNTA($D266:IQ266)*(12/$C$63)&lt;=$C$9,0,1)),0)+IF(IS$63=$C$17,0,IF(IR$63=$C$17,$B266*(IR$60),0))</f>
        <v>0</v>
      </c>
      <c r="IS266" s="50">
        <f>IF(IS$63&lt;=$C$17,($C$34*IS$59*$B266/$C$63)*(IF(COUNTA($D266:IR266)*(12/$C$63)&lt;=$C$9,0,1)),0)+IF(IT$63=$C$17,0,IF(IS$63=$C$17,$B266*(IS$60),0))</f>
        <v>0</v>
      </c>
      <c r="IT266" s="50">
        <f>IF(IT$63&lt;=$C$17,($C$34*IT$59*$B266/$C$63)*(IF(COUNTA($D266:IS266)*(12/$C$63)&lt;=$C$9,0,1)),0)+IF(IU$63=$C$17,0,IF(IT$63=$C$17,$B266*(IT$60),0))</f>
        <v>0</v>
      </c>
      <c r="IU266" s="50">
        <f>IF(IU$63&lt;=$C$17,($C$34*IU$59*$B266/$C$63)*(IF(COUNTA($D266:IT266)*(12/$C$63)&lt;=$C$9,0,1)),0)+IF(IV$63=$C$17,0,IF(IU$63=$C$17,$B266*(IU$60),0))</f>
        <v>0</v>
      </c>
      <c r="IV266" s="50">
        <f>IF(IV$63&lt;=$C$17,($C$34*IV$59*$B266/$C$63)*(IF(COUNTA($D266:IU266)*(12/$C$63)&lt;=$C$9,0,1)),0)+IF(IW$63=$C$17,0,IF(IV$63=$C$17,$B266*(IV$60),0))</f>
        <v>0</v>
      </c>
      <c r="IW266" s="50">
        <f>IF(IW$63&lt;=$C$17,($C$34*IW$59*$B266/$C$63)*(IF(COUNTA($D266:IV266)*(12/$C$63)&lt;=$C$9,0,1)),0)+IF(IX$63=$C$17,0,IF(IW$63=$C$17,$B266*(IW$60),0))</f>
        <v>0</v>
      </c>
      <c r="IX266" s="50"/>
      <c r="IY266" s="50"/>
      <c r="IZ266" s="50"/>
      <c r="JA266" s="50"/>
      <c r="JB266" s="50"/>
      <c r="JC266" s="50"/>
      <c r="JD266" s="50"/>
      <c r="JE266" s="50"/>
      <c r="JF266" s="50"/>
      <c r="JG266" s="50"/>
      <c r="JH266" s="50"/>
      <c r="JI266" s="50"/>
      <c r="JJ266" s="50"/>
      <c r="JK266" s="50"/>
      <c r="JL266" s="50"/>
      <c r="JM266" s="50"/>
      <c r="JN266" s="50"/>
      <c r="JO266" s="50"/>
      <c r="JP266" s="50"/>
      <c r="JQ266" s="50"/>
      <c r="JR266" s="50"/>
      <c r="JS266" s="50"/>
      <c r="JT266" s="50"/>
      <c r="JU266" s="50"/>
      <c r="JV266" s="50"/>
      <c r="JW266" s="50"/>
      <c r="JX266" s="50"/>
      <c r="JY266" s="50"/>
      <c r="JZ266" s="50"/>
      <c r="KA266" s="50"/>
      <c r="KB266" s="50"/>
      <c r="KC266" s="50"/>
      <c r="KD266" s="50"/>
      <c r="KE266" s="50"/>
      <c r="KF266" s="50"/>
      <c r="KG266" s="50"/>
      <c r="KH266" s="50"/>
      <c r="KI266" s="50"/>
      <c r="KJ266" s="50"/>
      <c r="KK266" s="50"/>
      <c r="KL266" s="50"/>
      <c r="KM266" s="50"/>
      <c r="KN266" s="50"/>
      <c r="KO266" s="50"/>
      <c r="KP266" s="50"/>
      <c r="KQ266" s="50"/>
      <c r="KR266" s="50"/>
      <c r="KS266" s="50"/>
      <c r="KT266" s="50"/>
      <c r="KU266" s="50"/>
      <c r="KV266" s="50"/>
      <c r="KW266" s="50"/>
      <c r="KX266" s="50"/>
      <c r="KY266" s="50"/>
      <c r="KZ266" s="50"/>
      <c r="LA266" s="50"/>
      <c r="LB266" s="50"/>
      <c r="LC266" s="50"/>
      <c r="LD266" s="50"/>
      <c r="LE266" s="50"/>
      <c r="LF266" s="50"/>
      <c r="LG266" s="50"/>
      <c r="LH266" s="50"/>
      <c r="LI266" s="50"/>
      <c r="LJ266" s="50"/>
      <c r="LK266" s="50"/>
      <c r="LL266" s="50"/>
      <c r="LM266" s="50"/>
      <c r="LN266" s="50"/>
      <c r="LO266" s="50"/>
      <c r="LP266" s="50"/>
      <c r="LQ266" s="50"/>
      <c r="LR266" s="50"/>
      <c r="LS266" s="50"/>
      <c r="LT266" s="50"/>
      <c r="LU266" s="50"/>
      <c r="LV266" s="50"/>
      <c r="LW266" s="50"/>
      <c r="LX266" s="50"/>
      <c r="LY266" s="50"/>
      <c r="LZ266" s="50"/>
      <c r="MA266" s="50"/>
      <c r="MB266" s="50"/>
      <c r="MC266" s="50"/>
      <c r="MD266" s="50"/>
      <c r="ME266" s="50"/>
      <c r="MF266" s="50"/>
      <c r="MG266" s="50"/>
      <c r="MH266" s="50"/>
      <c r="MI266" s="50"/>
      <c r="MJ266" s="50"/>
      <c r="MK266" s="50"/>
      <c r="ML266" s="50"/>
      <c r="MM266" s="50"/>
      <c r="MN266" s="50"/>
      <c r="MO266" s="50"/>
      <c r="MP266" s="50"/>
      <c r="MQ266" s="50"/>
      <c r="MR266" s="50"/>
      <c r="MS266" s="50"/>
      <c r="MT266" s="50"/>
      <c r="MU266" s="50"/>
      <c r="MV266" s="50"/>
      <c r="MW266" s="50"/>
      <c r="MX266" s="50"/>
      <c r="MY266" s="50"/>
      <c r="MZ266" s="50"/>
      <c r="NA266" s="50"/>
      <c r="NB266" s="50"/>
      <c r="NC266" s="50"/>
      <c r="ND266" s="50"/>
      <c r="NE266" s="50"/>
      <c r="NF266" s="50"/>
      <c r="NG266" s="50"/>
      <c r="NH266" s="50"/>
      <c r="NI266" s="50"/>
      <c r="NJ266" s="50"/>
      <c r="NK266" s="50"/>
      <c r="NL266" s="50"/>
      <c r="NM266" s="50"/>
      <c r="NN266" s="50"/>
      <c r="NO266" s="50"/>
      <c r="NP266" s="50"/>
      <c r="NQ266" s="50"/>
      <c r="NR266" s="50"/>
      <c r="NS266" s="50"/>
      <c r="NT266" s="50"/>
      <c r="NU266" s="50"/>
    </row>
    <row r="267" spans="1:385" outlineLevel="1" x14ac:dyDescent="0.25">
      <c r="A267" s="2" t="s">
        <v>55</v>
      </c>
      <c r="B267" s="79">
        <f ca="1">+OFFSET($D$52,0,COUNTA($B$66:B266),,)</f>
        <v>0</v>
      </c>
      <c r="C267" s="88">
        <f t="shared" si="72"/>
        <v>0</v>
      </c>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47"/>
      <c r="EJ267" s="47"/>
      <c r="EK267" s="47"/>
      <c r="EL267" s="47"/>
      <c r="EM267" s="47"/>
      <c r="EN267" s="47"/>
      <c r="EO267" s="47"/>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c r="FL267" s="47"/>
      <c r="FM267" s="47"/>
      <c r="FN267" s="47"/>
      <c r="FO267" s="47"/>
      <c r="FP267" s="47"/>
      <c r="FQ267" s="47"/>
      <c r="FR267" s="47"/>
      <c r="FS267" s="47"/>
      <c r="FT267" s="47"/>
      <c r="FU267" s="47"/>
      <c r="FV267" s="47"/>
      <c r="FW267" s="47"/>
      <c r="FX267" s="47"/>
      <c r="FY267" s="47"/>
      <c r="FZ267" s="47"/>
      <c r="GA267" s="47"/>
      <c r="GB267" s="47"/>
      <c r="GC267" s="47"/>
      <c r="GD267" s="47"/>
      <c r="GE267" s="47"/>
      <c r="GF267" s="47"/>
      <c r="GG267" s="47"/>
      <c r="GH267" s="47"/>
      <c r="GI267" s="47"/>
      <c r="GJ267" s="47"/>
      <c r="GK267" s="47"/>
      <c r="GL267" s="47"/>
      <c r="GM267" s="47"/>
      <c r="GN267" s="47"/>
      <c r="GO267" s="47"/>
      <c r="GP267" s="47"/>
      <c r="GQ267" s="47"/>
      <c r="GR267" s="47"/>
      <c r="GS267" s="47"/>
      <c r="GT267" s="47"/>
      <c r="GU267" s="47"/>
      <c r="GV267" s="47"/>
      <c r="GW267" s="50">
        <f>IF(GX$63&gt;$C$17,0,-GW$53*(12/$C$63))</f>
        <v>0</v>
      </c>
      <c r="GX267" s="50">
        <f>IF(GX$63&lt;=$C$17,($C$34*GX$59*$B267/$C$63)*(IF(COUNTA($D267:GW267)*(12/$C$63)&lt;=$C$9,0,1)),0)+IF(GY$63=$C$17,0,IF(GX$63=$C$17,$B267*(GX$60),0))</f>
        <v>0</v>
      </c>
      <c r="GY267" s="50">
        <f>IF(GY$63&lt;=$C$17,($C$34*GY$59*$B267/$C$63)*(IF(COUNTA($D267:GX267)*(12/$C$63)&lt;=$C$9,0,1)),0)+IF(GZ$63=$C$17,0,IF(GY$63=$C$17,$B267*(GY$60),0))</f>
        <v>0</v>
      </c>
      <c r="GZ267" s="50">
        <f>IF(GZ$63&lt;=$C$17,($C$34*GZ$59*$B267/$C$63)*(IF(COUNTA($D267:GY267)*(12/$C$63)&lt;=$C$9,0,1)),0)+IF(HA$63=$C$17,0,IF(GZ$63=$C$17,$B267*(GZ$60),0))</f>
        <v>0</v>
      </c>
      <c r="HA267" s="50">
        <f>IF(HA$63&lt;=$C$17,($C$34*HA$59*$B267/$C$63)*(IF(COUNTA($D267:GZ267)*(12/$C$63)&lt;=$C$9,0,1)),0)+IF(HB$63=$C$17,0,IF(HA$63=$C$17,$B267*(HA$60),0))</f>
        <v>0</v>
      </c>
      <c r="HB267" s="50">
        <f>IF(HB$63&lt;=$C$17,($C$34*HB$59*$B267/$C$63)*(IF(COUNTA($D267:HA267)*(12/$C$63)&lt;=$C$9,0,1)),0)+IF(HC$63=$C$17,0,IF(HB$63=$C$17,$B267*(HB$60),0))</f>
        <v>0</v>
      </c>
      <c r="HC267" s="50">
        <f>IF(HC$63&lt;=$C$17,($C$34*HC$59*$B267/$C$63)*(IF(COUNTA($D267:HB267)*(12/$C$63)&lt;=$C$9,0,1)),0)+IF(HD$63=$C$17,0,IF(HC$63=$C$17,$B267*(HC$60),0))</f>
        <v>0</v>
      </c>
      <c r="HD267" s="50">
        <f>IF(HD$63&lt;=$C$17,($C$34*HD$59*$B267/$C$63)*(IF(COUNTA($D267:HC267)*(12/$C$63)&lt;=$C$9,0,1)),0)+IF(HE$63=$C$17,0,IF(HD$63=$C$17,$B267*(HD$60),0))</f>
        <v>0</v>
      </c>
      <c r="HE267" s="50">
        <f>IF(HE$63&lt;=$C$17,($C$34*HE$59*$B267/$C$63)*(IF(COUNTA($D267:HD267)*(12/$C$63)&lt;=$C$9,0,1)),0)+IF(HF$63=$C$17,0,IF(HE$63=$C$17,$B267*(HE$60),0))</f>
        <v>0</v>
      </c>
      <c r="HF267" s="50">
        <f>IF(HF$63&lt;=$C$17,($C$34*HF$59*$B267/$C$63)*(IF(COUNTA($D267:HE267)*(12/$C$63)&lt;=$C$9,0,1)),0)+IF(HG$63=$C$17,0,IF(HF$63=$C$17,$B267*(HF$60),0))</f>
        <v>0</v>
      </c>
      <c r="HG267" s="50">
        <f>IF(HG$63&lt;=$C$17,($C$34*HG$59*$B267/$C$63)*(IF(COUNTA($D267:HF267)*(12/$C$63)&lt;=$C$9,0,1)),0)+IF(HH$63=$C$17,0,IF(HG$63=$C$17,$B267*(HG$60),0))</f>
        <v>0</v>
      </c>
      <c r="HH267" s="50">
        <f>IF(HH$63&lt;=$C$17,($C$34*HH$59*$B267/$C$63)*(IF(COUNTA($D267:HG267)*(12/$C$63)&lt;=$C$9,0,1)),0)+IF(HI$63=$C$17,0,IF(HH$63=$C$17,$B267*(HH$60),0))</f>
        <v>0</v>
      </c>
      <c r="HI267" s="50">
        <f>IF(HI$63&lt;=$C$17,($C$34*HI$59*$B267/$C$63)*(IF(COUNTA($D267:HH267)*(12/$C$63)&lt;=$C$9,0,1)),0)+IF(HJ$63=$C$17,0,IF(HI$63=$C$17,$B267*(HI$60),0))</f>
        <v>0</v>
      </c>
      <c r="HJ267" s="50">
        <f>IF(HJ$63&lt;=$C$17,($C$34*HJ$59*$B267/$C$63)*(IF(COUNTA($D267:HI267)*(12/$C$63)&lt;=$C$9,0,1)),0)+IF(HK$63=$C$17,0,IF(HJ$63=$C$17,$B267*(HJ$60),0))</f>
        <v>0</v>
      </c>
      <c r="HK267" s="50">
        <f>IF(HK$63&lt;=$C$17,($C$34*HK$59*$B267/$C$63)*(IF(COUNTA($D267:HJ267)*(12/$C$63)&lt;=$C$9,0,1)),0)+IF(HL$63=$C$17,0,IF(HK$63=$C$17,$B267*(HK$60),0))</f>
        <v>0</v>
      </c>
      <c r="HL267" s="50">
        <f>IF(HL$63&lt;=$C$17,($C$34*HL$59*$B267/$C$63)*(IF(COUNTA($D267:HK267)*(12/$C$63)&lt;=$C$9,0,1)),0)+IF(HM$63=$C$17,0,IF(HL$63=$C$17,$B267*(HL$60),0))</f>
        <v>0</v>
      </c>
      <c r="HM267" s="50">
        <f>IF(HM$63&lt;=$C$17,($C$34*HM$59*$B267/$C$63)*(IF(COUNTA($D267:HL267)*(12/$C$63)&lt;=$C$9,0,1)),0)+IF(HN$63=$C$17,0,IF(HM$63=$C$17,$B267*(HM$60),0))</f>
        <v>0</v>
      </c>
      <c r="HN267" s="50">
        <f>IF(HN$63&lt;=$C$17,($C$34*HN$59*$B267/$C$63)*(IF(COUNTA($D267:HM267)*(12/$C$63)&lt;=$C$9,0,1)),0)+IF(HO$63=$C$17,0,IF(HN$63=$C$17,$B267*(HN$60),0))</f>
        <v>0</v>
      </c>
      <c r="HO267" s="50">
        <f>IF(HO$63&lt;=$C$17,($C$34*HO$59*$B267/$C$63)*(IF(COUNTA($D267:HN267)*(12/$C$63)&lt;=$C$9,0,1)),0)+IF(HP$63=$C$17,0,IF(HO$63=$C$17,$B267*(HO$60),0))</f>
        <v>0</v>
      </c>
      <c r="HP267" s="50">
        <f>IF(HP$63&lt;=$C$17,($C$34*HP$59*$B267/$C$63)*(IF(COUNTA($D267:HO267)*(12/$C$63)&lt;=$C$9,0,1)),0)+IF(HQ$63=$C$17,0,IF(HP$63=$C$17,$B267*(HP$60),0))</f>
        <v>0</v>
      </c>
      <c r="HQ267" s="50">
        <f>IF(HQ$63&lt;=$C$17,($C$34*HQ$59*$B267/$C$63)*(IF(COUNTA($D267:HP267)*(12/$C$63)&lt;=$C$9,0,1)),0)+IF(HR$63=$C$17,0,IF(HQ$63=$C$17,$B267*(HQ$60),0))</f>
        <v>0</v>
      </c>
      <c r="HR267" s="50">
        <f>IF(HR$63&lt;=$C$17,($C$34*HR$59*$B267/$C$63)*(IF(COUNTA($D267:HQ267)*(12/$C$63)&lt;=$C$9,0,1)),0)+IF(HS$63=$C$17,0,IF(HR$63=$C$17,$B267*(HR$60),0))</f>
        <v>0</v>
      </c>
      <c r="HS267" s="50">
        <f>IF(HS$63&lt;=$C$17,($C$34*HS$59*$B267/$C$63)*(IF(COUNTA($D267:HR267)*(12/$C$63)&lt;=$C$9,0,1)),0)+IF(HT$63=$C$17,0,IF(HS$63=$C$17,$B267*(HS$60),0))</f>
        <v>0</v>
      </c>
      <c r="HT267" s="50">
        <f>IF(HT$63&lt;=$C$17,($C$34*HT$59*$B267/$C$63)*(IF(COUNTA($D267:HS267)*(12/$C$63)&lt;=$C$9,0,1)),0)+IF(HU$63=$C$17,0,IF(HT$63=$C$17,$B267*(HT$60),0))</f>
        <v>0</v>
      </c>
      <c r="HU267" s="50">
        <f>IF(HU$63&lt;=$C$17,($C$34*HU$59*$B267/$C$63)*(IF(COUNTA($D267:HT267)*(12/$C$63)&lt;=$C$9,0,1)),0)+IF(HV$63=$C$17,0,IF(HU$63=$C$17,$B267*(HU$60),0))</f>
        <v>0</v>
      </c>
      <c r="HV267" s="50">
        <f>IF(HV$63&lt;=$C$17,($C$34*HV$59*$B267/$C$63)*(IF(COUNTA($D267:HU267)*(12/$C$63)&lt;=$C$9,0,1)),0)+IF(HW$63=$C$17,0,IF(HV$63=$C$17,$B267*(HV$60),0))</f>
        <v>0</v>
      </c>
      <c r="HW267" s="50">
        <f>IF(HW$63&lt;=$C$17,($C$34*HW$59*$B267/$C$63)*(IF(COUNTA($D267:HV267)*(12/$C$63)&lt;=$C$9,0,1)),0)+IF(HX$63=$C$17,0,IF(HW$63=$C$17,$B267*(HW$60),0))</f>
        <v>0</v>
      </c>
      <c r="HX267" s="50">
        <f>IF(HX$63&lt;=$C$17,($C$34*HX$59*$B267/$C$63)*(IF(COUNTA($D267:HW267)*(12/$C$63)&lt;=$C$9,0,1)),0)+IF(HY$63=$C$17,0,IF(HX$63=$C$17,$B267*(HX$60),0))</f>
        <v>0</v>
      </c>
      <c r="HY267" s="50">
        <f>IF(HY$63&lt;=$C$17,($C$34*HY$59*$B267/$C$63)*(IF(COUNTA($D267:HX267)*(12/$C$63)&lt;=$C$9,0,1)),0)+IF(HZ$63=$C$17,0,IF(HY$63=$C$17,$B267*(HY$60),0))</f>
        <v>0</v>
      </c>
      <c r="HZ267" s="50">
        <f>IF(HZ$63&lt;=$C$17,($C$34*HZ$59*$B267/$C$63)*(IF(COUNTA($D267:HY267)*(12/$C$63)&lt;=$C$9,0,1)),0)+IF(IA$63=$C$17,0,IF(HZ$63=$C$17,$B267*(HZ$60),0))</f>
        <v>0</v>
      </c>
      <c r="IA267" s="50">
        <f>IF(IA$63&lt;=$C$17,($C$34*IA$59*$B267/$C$63)*(IF(COUNTA($D267:HZ267)*(12/$C$63)&lt;=$C$9,0,1)),0)+IF(IB$63=$C$17,0,IF(IA$63=$C$17,$B267*(IA$60),0))</f>
        <v>0</v>
      </c>
      <c r="IB267" s="50">
        <f>IF(IB$63&lt;=$C$17,($C$34*IB$59*$B267/$C$63)*(IF(COUNTA($D267:IA267)*(12/$C$63)&lt;=$C$9,0,1)),0)+IF(IC$63=$C$17,0,IF(IB$63=$C$17,$B267*(IB$60),0))</f>
        <v>0</v>
      </c>
      <c r="IC267" s="50">
        <f>IF(IC$63&lt;=$C$17,($C$34*IC$59*$B267/$C$63)*(IF(COUNTA($D267:IB267)*(12/$C$63)&lt;=$C$9,0,1)),0)+IF(ID$63=$C$17,0,IF(IC$63=$C$17,$B267*(IC$60),0))</f>
        <v>0</v>
      </c>
      <c r="ID267" s="50">
        <f>IF(ID$63&lt;=$C$17,($C$34*ID$59*$B267/$C$63)*(IF(COUNTA($D267:IC267)*(12/$C$63)&lt;=$C$9,0,1)),0)+IF(IE$63=$C$17,0,IF(ID$63=$C$17,$B267*(ID$60),0))</f>
        <v>0</v>
      </c>
      <c r="IE267" s="50">
        <f>IF(IE$63&lt;=$C$17,($C$34*IE$59*$B267/$C$63)*(IF(COUNTA($D267:ID267)*(12/$C$63)&lt;=$C$9,0,1)),0)+IF(IF$63=$C$17,0,IF(IE$63=$C$17,$B267*(IE$60),0))</f>
        <v>0</v>
      </c>
      <c r="IF267" s="50">
        <f>IF(IF$63&lt;=$C$17,($C$34*IF$59*$B267/$C$63)*(IF(COUNTA($D267:IE267)*(12/$C$63)&lt;=$C$9,0,1)),0)+IF(IG$63=$C$17,0,IF(IF$63=$C$17,$B267*(IF$60),0))</f>
        <v>0</v>
      </c>
      <c r="IG267" s="50">
        <f>IF(IG$63&lt;=$C$17,($C$34*IG$59*$B267/$C$63)*(IF(COUNTA($D267:IF267)*(12/$C$63)&lt;=$C$9,0,1)),0)+IF(IH$63=$C$17,0,IF(IG$63=$C$17,$B267*(IG$60),0))</f>
        <v>0</v>
      </c>
      <c r="IH267" s="50">
        <f>IF(IH$63&lt;=$C$17,($C$34*IH$59*$B267/$C$63)*(IF(COUNTA($D267:IG267)*(12/$C$63)&lt;=$C$9,0,1)),0)+IF(II$63=$C$17,0,IF(IH$63=$C$17,$B267*(IH$60),0))</f>
        <v>0</v>
      </c>
      <c r="II267" s="50">
        <f>IF(II$63&lt;=$C$17,($C$34*II$59*$B267/$C$63)*(IF(COUNTA($D267:IH267)*(12/$C$63)&lt;=$C$9,0,1)),0)+IF(IJ$63=$C$17,0,IF(II$63=$C$17,$B267*(II$60),0))</f>
        <v>0</v>
      </c>
      <c r="IJ267" s="50">
        <f>IF(IJ$63&lt;=$C$17,($C$34*IJ$59*$B267/$C$63)*(IF(COUNTA($D267:II267)*(12/$C$63)&lt;=$C$9,0,1)),0)+IF(IK$63=$C$17,0,IF(IJ$63=$C$17,$B267*(IJ$60),0))</f>
        <v>0</v>
      </c>
      <c r="IK267" s="50">
        <f>IF(IK$63&lt;=$C$17,($C$34*IK$59*$B267/$C$63)*(IF(COUNTA($D267:IJ267)*(12/$C$63)&lt;=$C$9,0,1)),0)+IF(IL$63=$C$17,0,IF(IK$63=$C$17,$B267*(IK$60),0))</f>
        <v>0</v>
      </c>
      <c r="IL267" s="50">
        <f>IF(IL$63&lt;=$C$17,($C$34*IL$59*$B267/$C$63)*(IF(COUNTA($D267:IK267)*(12/$C$63)&lt;=$C$9,0,1)),0)+IF(IM$63=$C$17,0,IF(IL$63=$C$17,$B267*(IL$60),0))</f>
        <v>0</v>
      </c>
      <c r="IM267" s="50">
        <f>IF(IM$63&lt;=$C$17,($C$34*IM$59*$B267/$C$63)*(IF(COUNTA($D267:IL267)*(12/$C$63)&lt;=$C$9,0,1)),0)+IF(IN$63=$C$17,0,IF(IM$63=$C$17,$B267*(IM$60),0))</f>
        <v>0</v>
      </c>
      <c r="IN267" s="50">
        <f>IF(IN$63&lt;=$C$17,($C$34*IN$59*$B267/$C$63)*(IF(COUNTA($D267:IM267)*(12/$C$63)&lt;=$C$9,0,1)),0)+IF(IO$63=$C$17,0,IF(IN$63=$C$17,$B267*(IN$60),0))</f>
        <v>0</v>
      </c>
      <c r="IO267" s="50">
        <f>IF(IO$63&lt;=$C$17,($C$34*IO$59*$B267/$C$63)*(IF(COUNTA($D267:IN267)*(12/$C$63)&lt;=$C$9,0,1)),0)+IF(IP$63=$C$17,0,IF(IO$63=$C$17,$B267*(IO$60),0))</f>
        <v>0</v>
      </c>
      <c r="IP267" s="50">
        <f>IF(IP$63&lt;=$C$17,($C$34*IP$59*$B267/$C$63)*(IF(COUNTA($D267:IO267)*(12/$C$63)&lt;=$C$9,0,1)),0)+IF(IQ$63=$C$17,0,IF(IP$63=$C$17,$B267*(IP$60),0))</f>
        <v>0</v>
      </c>
      <c r="IQ267" s="50">
        <f>IF(IQ$63&lt;=$C$17,($C$34*IQ$59*$B267/$C$63)*(IF(COUNTA($D267:IP267)*(12/$C$63)&lt;=$C$9,0,1)),0)+IF(IR$63=$C$17,0,IF(IQ$63=$C$17,$B267*(IQ$60),0))</f>
        <v>0</v>
      </c>
      <c r="IR267" s="50">
        <f>IF(IR$63&lt;=$C$17,($C$34*IR$59*$B267/$C$63)*(IF(COUNTA($D267:IQ267)*(12/$C$63)&lt;=$C$9,0,1)),0)+IF(IS$63=$C$17,0,IF(IR$63=$C$17,$B267*(IR$60),0))</f>
        <v>0</v>
      </c>
      <c r="IS267" s="50">
        <f>IF(IS$63&lt;=$C$17,($C$34*IS$59*$B267/$C$63)*(IF(COUNTA($D267:IR267)*(12/$C$63)&lt;=$C$9,0,1)),0)+IF(IT$63=$C$17,0,IF(IS$63=$C$17,$B267*(IS$60),0))</f>
        <v>0</v>
      </c>
      <c r="IT267" s="50">
        <f>IF(IT$63&lt;=$C$17,($C$34*IT$59*$B267/$C$63)*(IF(COUNTA($D267:IS267)*(12/$C$63)&lt;=$C$9,0,1)),0)+IF(IU$63=$C$17,0,IF(IT$63=$C$17,$B267*(IT$60),0))</f>
        <v>0</v>
      </c>
      <c r="IU267" s="50">
        <f>IF(IU$63&lt;=$C$17,($C$34*IU$59*$B267/$C$63)*(IF(COUNTA($D267:IT267)*(12/$C$63)&lt;=$C$9,0,1)),0)+IF(IV$63=$C$17,0,IF(IU$63=$C$17,$B267*(IU$60),0))</f>
        <v>0</v>
      </c>
      <c r="IV267" s="50">
        <f>IF(IV$63&lt;=$C$17,($C$34*IV$59*$B267/$C$63)*(IF(COUNTA($D267:IU267)*(12/$C$63)&lt;=$C$9,0,1)),0)+IF(IW$63=$C$17,0,IF(IV$63=$C$17,$B267*(IV$60),0))</f>
        <v>0</v>
      </c>
      <c r="IW267" s="50">
        <f>IF(IW$63&lt;=$C$17,($C$34*IW$59*$B267/$C$63)*(IF(COUNTA($D267:IV267)*(12/$C$63)&lt;=$C$9,0,1)),0)+IF(IX$63=$C$17,0,IF(IW$63=$C$17,$B267*(IW$60),0))</f>
        <v>0</v>
      </c>
      <c r="IX267" s="50"/>
      <c r="IY267" s="50"/>
      <c r="IZ267" s="50"/>
      <c r="JA267" s="50"/>
      <c r="JB267" s="50"/>
      <c r="JC267" s="50"/>
      <c r="JD267" s="50"/>
      <c r="JE267" s="50"/>
      <c r="JF267" s="50"/>
      <c r="JG267" s="50"/>
      <c r="JH267" s="50"/>
      <c r="JI267" s="50"/>
      <c r="JJ267" s="50"/>
      <c r="JK267" s="50"/>
      <c r="JL267" s="50"/>
      <c r="JM267" s="50"/>
      <c r="JN267" s="50"/>
      <c r="JO267" s="50"/>
      <c r="JP267" s="50"/>
      <c r="JQ267" s="50"/>
      <c r="JR267" s="50"/>
      <c r="JS267" s="50"/>
      <c r="JT267" s="50"/>
      <c r="JU267" s="50"/>
      <c r="JV267" s="50"/>
      <c r="JW267" s="50"/>
      <c r="JX267" s="50"/>
      <c r="JY267" s="50"/>
      <c r="JZ267" s="50"/>
      <c r="KA267" s="50"/>
      <c r="KB267" s="50"/>
      <c r="KC267" s="50"/>
      <c r="KD267" s="50"/>
      <c r="KE267" s="50"/>
      <c r="KF267" s="50"/>
      <c r="KG267" s="50"/>
      <c r="KH267" s="50"/>
      <c r="KI267" s="50"/>
      <c r="KJ267" s="50"/>
      <c r="KK267" s="50"/>
      <c r="KL267" s="50"/>
      <c r="KM267" s="50"/>
      <c r="KN267" s="50"/>
      <c r="KO267" s="50"/>
      <c r="KP267" s="50"/>
      <c r="KQ267" s="50"/>
      <c r="KR267" s="50"/>
      <c r="KS267" s="50"/>
      <c r="KT267" s="50"/>
      <c r="KU267" s="50"/>
      <c r="KV267" s="50"/>
      <c r="KW267" s="50"/>
      <c r="KX267" s="50"/>
      <c r="KY267" s="50"/>
      <c r="KZ267" s="50"/>
      <c r="LA267" s="50"/>
      <c r="LB267" s="50"/>
      <c r="LC267" s="50"/>
      <c r="LD267" s="50"/>
      <c r="LE267" s="50"/>
      <c r="LF267" s="50"/>
      <c r="LG267" s="50"/>
      <c r="LH267" s="50"/>
      <c r="LI267" s="50"/>
      <c r="LJ267" s="50"/>
      <c r="LK267" s="50"/>
      <c r="LL267" s="50"/>
      <c r="LM267" s="50"/>
      <c r="LN267" s="50"/>
      <c r="LO267" s="50"/>
      <c r="LP267" s="50"/>
      <c r="LQ267" s="50"/>
      <c r="LR267" s="50"/>
      <c r="LS267" s="50"/>
      <c r="LT267" s="50"/>
      <c r="LU267" s="50"/>
      <c r="LV267" s="50"/>
      <c r="LW267" s="50"/>
      <c r="LX267" s="50"/>
      <c r="LY267" s="50"/>
      <c r="LZ267" s="50"/>
      <c r="MA267" s="50"/>
      <c r="MB267" s="50"/>
      <c r="MC267" s="50"/>
      <c r="MD267" s="50"/>
      <c r="ME267" s="50"/>
      <c r="MF267" s="50"/>
      <c r="MG267" s="50"/>
      <c r="MH267" s="50"/>
      <c r="MI267" s="50"/>
      <c r="MJ267" s="50"/>
      <c r="MK267" s="50"/>
      <c r="ML267" s="50"/>
      <c r="MM267" s="50"/>
      <c r="MN267" s="50"/>
      <c r="MO267" s="50"/>
      <c r="MP267" s="50"/>
      <c r="MQ267" s="50"/>
      <c r="MR267" s="50"/>
      <c r="MS267" s="50"/>
      <c r="MT267" s="50"/>
      <c r="MU267" s="50"/>
      <c r="MV267" s="50"/>
      <c r="MW267" s="50"/>
      <c r="MX267" s="50"/>
      <c r="MY267" s="50"/>
      <c r="MZ267" s="50"/>
      <c r="NA267" s="50"/>
      <c r="NB267" s="50"/>
      <c r="NC267" s="50"/>
      <c r="ND267" s="50"/>
      <c r="NE267" s="50"/>
      <c r="NF267" s="50"/>
      <c r="NG267" s="50"/>
      <c r="NH267" s="50"/>
      <c r="NI267" s="50"/>
      <c r="NJ267" s="50"/>
      <c r="NK267" s="50"/>
      <c r="NL267" s="50"/>
      <c r="NM267" s="50"/>
      <c r="NN267" s="50"/>
      <c r="NO267" s="50"/>
      <c r="NP267" s="50"/>
      <c r="NQ267" s="50"/>
      <c r="NR267" s="50"/>
      <c r="NS267" s="50"/>
      <c r="NT267" s="50"/>
      <c r="NU267" s="50"/>
    </row>
    <row r="268" spans="1:385" outlineLevel="1" x14ac:dyDescent="0.25">
      <c r="A268" s="2" t="s">
        <v>55</v>
      </c>
      <c r="B268" s="79">
        <f ca="1">+OFFSET($D$52,0,COUNTA($B$66:B267),,)</f>
        <v>0</v>
      </c>
      <c r="C268" s="88">
        <f t="shared" si="72"/>
        <v>0</v>
      </c>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47"/>
      <c r="EJ268" s="47"/>
      <c r="EK268" s="47"/>
      <c r="EL268" s="47"/>
      <c r="EM268" s="47"/>
      <c r="EN268" s="47"/>
      <c r="EO268" s="47"/>
      <c r="EP268" s="47"/>
      <c r="EQ268" s="47"/>
      <c r="ER268" s="47"/>
      <c r="ES268" s="47"/>
      <c r="ET268" s="47"/>
      <c r="EU268" s="47"/>
      <c r="EV268" s="47"/>
      <c r="EW268" s="47"/>
      <c r="EX268" s="47"/>
      <c r="EY268" s="47"/>
      <c r="EZ268" s="47"/>
      <c r="FA268" s="47"/>
      <c r="FB268" s="47"/>
      <c r="FC268" s="47"/>
      <c r="FD268" s="47"/>
      <c r="FE268" s="47"/>
      <c r="FF268" s="47"/>
      <c r="FG268" s="47"/>
      <c r="FH268" s="47"/>
      <c r="FI268" s="47"/>
      <c r="FJ268" s="47"/>
      <c r="FK268" s="47"/>
      <c r="FL268" s="47"/>
      <c r="FM268" s="47"/>
      <c r="FN268" s="47"/>
      <c r="FO268" s="47"/>
      <c r="FP268" s="47"/>
      <c r="FQ268" s="47"/>
      <c r="FR268" s="47"/>
      <c r="FS268" s="47"/>
      <c r="FT268" s="47"/>
      <c r="FU268" s="47"/>
      <c r="FV268" s="47"/>
      <c r="FW268" s="47"/>
      <c r="FX268" s="47"/>
      <c r="FY268" s="47"/>
      <c r="FZ268" s="47"/>
      <c r="GA268" s="47"/>
      <c r="GB268" s="47"/>
      <c r="GC268" s="47"/>
      <c r="GD268" s="47"/>
      <c r="GE268" s="47"/>
      <c r="GF268" s="47"/>
      <c r="GG268" s="47"/>
      <c r="GH268" s="47"/>
      <c r="GI268" s="47"/>
      <c r="GJ268" s="47"/>
      <c r="GK268" s="47"/>
      <c r="GL268" s="47"/>
      <c r="GM268" s="47"/>
      <c r="GN268" s="47"/>
      <c r="GO268" s="47"/>
      <c r="GP268" s="47"/>
      <c r="GQ268" s="47"/>
      <c r="GR268" s="47"/>
      <c r="GS268" s="47"/>
      <c r="GT268" s="47"/>
      <c r="GU268" s="47"/>
      <c r="GV268" s="47"/>
      <c r="GW268" s="47"/>
      <c r="GX268" s="50">
        <f>IF(GY$63&gt;$C$17,0,-GX$53*(12/$C$63))</f>
        <v>0</v>
      </c>
      <c r="GY268" s="50">
        <f>IF(GY$63&lt;=$C$17,($C$34*GY$59*$B268/$C$63)*(IF(COUNTA($D268:GX268)*(12/$C$63)&lt;=$C$9,0,1)),0)+IF(GZ$63=$C$17,0,IF(GY$63=$C$17,$B268*(GY$60),0))</f>
        <v>0</v>
      </c>
      <c r="GZ268" s="50">
        <f>IF(GZ$63&lt;=$C$17,($C$34*GZ$59*$B268/$C$63)*(IF(COUNTA($D268:GY268)*(12/$C$63)&lt;=$C$9,0,1)),0)+IF(HA$63=$C$17,0,IF(GZ$63=$C$17,$B268*(GZ$60),0))</f>
        <v>0</v>
      </c>
      <c r="HA268" s="50">
        <f>IF(HA$63&lt;=$C$17,($C$34*HA$59*$B268/$C$63)*(IF(COUNTA($D268:GZ268)*(12/$C$63)&lt;=$C$9,0,1)),0)+IF(HB$63=$C$17,0,IF(HA$63=$C$17,$B268*(HA$60),0))</f>
        <v>0</v>
      </c>
      <c r="HB268" s="50">
        <f>IF(HB$63&lt;=$C$17,($C$34*HB$59*$B268/$C$63)*(IF(COUNTA($D268:HA268)*(12/$C$63)&lt;=$C$9,0,1)),0)+IF(HC$63=$C$17,0,IF(HB$63=$C$17,$B268*(HB$60),0))</f>
        <v>0</v>
      </c>
      <c r="HC268" s="50">
        <f>IF(HC$63&lt;=$C$17,($C$34*HC$59*$B268/$C$63)*(IF(COUNTA($D268:HB268)*(12/$C$63)&lt;=$C$9,0,1)),0)+IF(HD$63=$C$17,0,IF(HC$63=$C$17,$B268*(HC$60),0))</f>
        <v>0</v>
      </c>
      <c r="HD268" s="50">
        <f>IF(HD$63&lt;=$C$17,($C$34*HD$59*$B268/$C$63)*(IF(COUNTA($D268:HC268)*(12/$C$63)&lt;=$C$9,0,1)),0)+IF(HE$63=$C$17,0,IF(HD$63=$C$17,$B268*(HD$60),0))</f>
        <v>0</v>
      </c>
      <c r="HE268" s="50">
        <f>IF(HE$63&lt;=$C$17,($C$34*HE$59*$B268/$C$63)*(IF(COUNTA($D268:HD268)*(12/$C$63)&lt;=$C$9,0,1)),0)+IF(HF$63=$C$17,0,IF(HE$63=$C$17,$B268*(HE$60),0))</f>
        <v>0</v>
      </c>
      <c r="HF268" s="50">
        <f>IF(HF$63&lt;=$C$17,($C$34*HF$59*$B268/$C$63)*(IF(COUNTA($D268:HE268)*(12/$C$63)&lt;=$C$9,0,1)),0)+IF(HG$63=$C$17,0,IF(HF$63=$C$17,$B268*(HF$60),0))</f>
        <v>0</v>
      </c>
      <c r="HG268" s="50">
        <f>IF(HG$63&lt;=$C$17,($C$34*HG$59*$B268/$C$63)*(IF(COUNTA($D268:HF268)*(12/$C$63)&lt;=$C$9,0,1)),0)+IF(HH$63=$C$17,0,IF(HG$63=$C$17,$B268*(HG$60),0))</f>
        <v>0</v>
      </c>
      <c r="HH268" s="50">
        <f>IF(HH$63&lt;=$C$17,($C$34*HH$59*$B268/$C$63)*(IF(COUNTA($D268:HG268)*(12/$C$63)&lt;=$C$9,0,1)),0)+IF(HI$63=$C$17,0,IF(HH$63=$C$17,$B268*(HH$60),0))</f>
        <v>0</v>
      </c>
      <c r="HI268" s="50">
        <f>IF(HI$63&lt;=$C$17,($C$34*HI$59*$B268/$C$63)*(IF(COUNTA($D268:HH268)*(12/$C$63)&lt;=$C$9,0,1)),0)+IF(HJ$63=$C$17,0,IF(HI$63=$C$17,$B268*(HI$60),0))</f>
        <v>0</v>
      </c>
      <c r="HJ268" s="50">
        <f>IF(HJ$63&lt;=$C$17,($C$34*HJ$59*$B268/$C$63)*(IF(COUNTA($D268:HI268)*(12/$C$63)&lt;=$C$9,0,1)),0)+IF(HK$63=$C$17,0,IF(HJ$63=$C$17,$B268*(HJ$60),0))</f>
        <v>0</v>
      </c>
      <c r="HK268" s="50">
        <f>IF(HK$63&lt;=$C$17,($C$34*HK$59*$B268/$C$63)*(IF(COUNTA($D268:HJ268)*(12/$C$63)&lt;=$C$9,0,1)),0)+IF(HL$63=$C$17,0,IF(HK$63=$C$17,$B268*(HK$60),0))</f>
        <v>0</v>
      </c>
      <c r="HL268" s="50">
        <f>IF(HL$63&lt;=$C$17,($C$34*HL$59*$B268/$C$63)*(IF(COUNTA($D268:HK268)*(12/$C$63)&lt;=$C$9,0,1)),0)+IF(HM$63=$C$17,0,IF(HL$63=$C$17,$B268*(HL$60),0))</f>
        <v>0</v>
      </c>
      <c r="HM268" s="50">
        <f>IF(HM$63&lt;=$C$17,($C$34*HM$59*$B268/$C$63)*(IF(COUNTA($D268:HL268)*(12/$C$63)&lt;=$C$9,0,1)),0)+IF(HN$63=$C$17,0,IF(HM$63=$C$17,$B268*(HM$60),0))</f>
        <v>0</v>
      </c>
      <c r="HN268" s="50">
        <f>IF(HN$63&lt;=$C$17,($C$34*HN$59*$B268/$C$63)*(IF(COUNTA($D268:HM268)*(12/$C$63)&lt;=$C$9,0,1)),0)+IF(HO$63=$C$17,0,IF(HN$63=$C$17,$B268*(HN$60),0))</f>
        <v>0</v>
      </c>
      <c r="HO268" s="50">
        <f>IF(HO$63&lt;=$C$17,($C$34*HO$59*$B268/$C$63)*(IF(COUNTA($D268:HN268)*(12/$C$63)&lt;=$C$9,0,1)),0)+IF(HP$63=$C$17,0,IF(HO$63=$C$17,$B268*(HO$60),0))</f>
        <v>0</v>
      </c>
      <c r="HP268" s="50">
        <f>IF(HP$63&lt;=$C$17,($C$34*HP$59*$B268/$C$63)*(IF(COUNTA($D268:HO268)*(12/$C$63)&lt;=$C$9,0,1)),0)+IF(HQ$63=$C$17,0,IF(HP$63=$C$17,$B268*(HP$60),0))</f>
        <v>0</v>
      </c>
      <c r="HQ268" s="50">
        <f>IF(HQ$63&lt;=$C$17,($C$34*HQ$59*$B268/$C$63)*(IF(COUNTA($D268:HP268)*(12/$C$63)&lt;=$C$9,0,1)),0)+IF(HR$63=$C$17,0,IF(HQ$63=$C$17,$B268*(HQ$60),0))</f>
        <v>0</v>
      </c>
      <c r="HR268" s="50">
        <f>IF(HR$63&lt;=$C$17,($C$34*HR$59*$B268/$C$63)*(IF(COUNTA($D268:HQ268)*(12/$C$63)&lt;=$C$9,0,1)),0)+IF(HS$63=$C$17,0,IF(HR$63=$C$17,$B268*(HR$60),0))</f>
        <v>0</v>
      </c>
      <c r="HS268" s="50">
        <f>IF(HS$63&lt;=$C$17,($C$34*HS$59*$B268/$C$63)*(IF(COUNTA($D268:HR268)*(12/$C$63)&lt;=$C$9,0,1)),0)+IF(HT$63=$C$17,0,IF(HS$63=$C$17,$B268*(HS$60),0))</f>
        <v>0</v>
      </c>
      <c r="HT268" s="50">
        <f>IF(HT$63&lt;=$C$17,($C$34*HT$59*$B268/$C$63)*(IF(COUNTA($D268:HS268)*(12/$C$63)&lt;=$C$9,0,1)),0)+IF(HU$63=$C$17,0,IF(HT$63=$C$17,$B268*(HT$60),0))</f>
        <v>0</v>
      </c>
      <c r="HU268" s="50">
        <f>IF(HU$63&lt;=$C$17,($C$34*HU$59*$B268/$C$63)*(IF(COUNTA($D268:HT268)*(12/$C$63)&lt;=$C$9,0,1)),0)+IF(HV$63=$C$17,0,IF(HU$63=$C$17,$B268*(HU$60),0))</f>
        <v>0</v>
      </c>
      <c r="HV268" s="50">
        <f>IF(HV$63&lt;=$C$17,($C$34*HV$59*$B268/$C$63)*(IF(COUNTA($D268:HU268)*(12/$C$63)&lt;=$C$9,0,1)),0)+IF(HW$63=$C$17,0,IF(HV$63=$C$17,$B268*(HV$60),0))</f>
        <v>0</v>
      </c>
      <c r="HW268" s="50">
        <f>IF(HW$63&lt;=$C$17,($C$34*HW$59*$B268/$C$63)*(IF(COUNTA($D268:HV268)*(12/$C$63)&lt;=$C$9,0,1)),0)+IF(HX$63=$C$17,0,IF(HW$63=$C$17,$B268*(HW$60),0))</f>
        <v>0</v>
      </c>
      <c r="HX268" s="50">
        <f>IF(HX$63&lt;=$C$17,($C$34*HX$59*$B268/$C$63)*(IF(COUNTA($D268:HW268)*(12/$C$63)&lt;=$C$9,0,1)),0)+IF(HY$63=$C$17,0,IF(HX$63=$C$17,$B268*(HX$60),0))</f>
        <v>0</v>
      </c>
      <c r="HY268" s="50">
        <f>IF(HY$63&lt;=$C$17,($C$34*HY$59*$B268/$C$63)*(IF(COUNTA($D268:HX268)*(12/$C$63)&lt;=$C$9,0,1)),0)+IF(HZ$63=$C$17,0,IF(HY$63=$C$17,$B268*(HY$60),0))</f>
        <v>0</v>
      </c>
      <c r="HZ268" s="50">
        <f>IF(HZ$63&lt;=$C$17,($C$34*HZ$59*$B268/$C$63)*(IF(COUNTA($D268:HY268)*(12/$C$63)&lt;=$C$9,0,1)),0)+IF(IA$63=$C$17,0,IF(HZ$63=$C$17,$B268*(HZ$60),0))</f>
        <v>0</v>
      </c>
      <c r="IA268" s="50">
        <f>IF(IA$63&lt;=$C$17,($C$34*IA$59*$B268/$C$63)*(IF(COUNTA($D268:HZ268)*(12/$C$63)&lt;=$C$9,0,1)),0)+IF(IB$63=$C$17,0,IF(IA$63=$C$17,$B268*(IA$60),0))</f>
        <v>0</v>
      </c>
      <c r="IB268" s="50">
        <f>IF(IB$63&lt;=$C$17,($C$34*IB$59*$B268/$C$63)*(IF(COUNTA($D268:IA268)*(12/$C$63)&lt;=$C$9,0,1)),0)+IF(IC$63=$C$17,0,IF(IB$63=$C$17,$B268*(IB$60),0))</f>
        <v>0</v>
      </c>
      <c r="IC268" s="50">
        <f>IF(IC$63&lt;=$C$17,($C$34*IC$59*$B268/$C$63)*(IF(COUNTA($D268:IB268)*(12/$C$63)&lt;=$C$9,0,1)),0)+IF(ID$63=$C$17,0,IF(IC$63=$C$17,$B268*(IC$60),0))</f>
        <v>0</v>
      </c>
      <c r="ID268" s="50">
        <f>IF(ID$63&lt;=$C$17,($C$34*ID$59*$B268/$C$63)*(IF(COUNTA($D268:IC268)*(12/$C$63)&lt;=$C$9,0,1)),0)+IF(IE$63=$C$17,0,IF(ID$63=$C$17,$B268*(ID$60),0))</f>
        <v>0</v>
      </c>
      <c r="IE268" s="50">
        <f>IF(IE$63&lt;=$C$17,($C$34*IE$59*$B268/$C$63)*(IF(COUNTA($D268:ID268)*(12/$C$63)&lt;=$C$9,0,1)),0)+IF(IF$63=$C$17,0,IF(IE$63=$C$17,$B268*(IE$60),0))</f>
        <v>0</v>
      </c>
      <c r="IF268" s="50">
        <f>IF(IF$63&lt;=$C$17,($C$34*IF$59*$B268/$C$63)*(IF(COUNTA($D268:IE268)*(12/$C$63)&lt;=$C$9,0,1)),0)+IF(IG$63=$C$17,0,IF(IF$63=$C$17,$B268*(IF$60),0))</f>
        <v>0</v>
      </c>
      <c r="IG268" s="50">
        <f>IF(IG$63&lt;=$C$17,($C$34*IG$59*$B268/$C$63)*(IF(COUNTA($D268:IF268)*(12/$C$63)&lt;=$C$9,0,1)),0)+IF(IH$63=$C$17,0,IF(IG$63=$C$17,$B268*(IG$60),0))</f>
        <v>0</v>
      </c>
      <c r="IH268" s="50">
        <f>IF(IH$63&lt;=$C$17,($C$34*IH$59*$B268/$C$63)*(IF(COUNTA($D268:IG268)*(12/$C$63)&lt;=$C$9,0,1)),0)+IF(II$63=$C$17,0,IF(IH$63=$C$17,$B268*(IH$60),0))</f>
        <v>0</v>
      </c>
      <c r="II268" s="50">
        <f>IF(II$63&lt;=$C$17,($C$34*II$59*$B268/$C$63)*(IF(COUNTA($D268:IH268)*(12/$C$63)&lt;=$C$9,0,1)),0)+IF(IJ$63=$C$17,0,IF(II$63=$C$17,$B268*(II$60),0))</f>
        <v>0</v>
      </c>
      <c r="IJ268" s="50">
        <f>IF(IJ$63&lt;=$C$17,($C$34*IJ$59*$B268/$C$63)*(IF(COUNTA($D268:II268)*(12/$C$63)&lt;=$C$9,0,1)),0)+IF(IK$63=$C$17,0,IF(IJ$63=$C$17,$B268*(IJ$60),0))</f>
        <v>0</v>
      </c>
      <c r="IK268" s="50">
        <f>IF(IK$63&lt;=$C$17,($C$34*IK$59*$B268/$C$63)*(IF(COUNTA($D268:IJ268)*(12/$C$63)&lt;=$C$9,0,1)),0)+IF(IL$63=$C$17,0,IF(IK$63=$C$17,$B268*(IK$60),0))</f>
        <v>0</v>
      </c>
      <c r="IL268" s="50">
        <f>IF(IL$63&lt;=$C$17,($C$34*IL$59*$B268/$C$63)*(IF(COUNTA($D268:IK268)*(12/$C$63)&lt;=$C$9,0,1)),0)+IF(IM$63=$C$17,0,IF(IL$63=$C$17,$B268*(IL$60),0))</f>
        <v>0</v>
      </c>
      <c r="IM268" s="50">
        <f>IF(IM$63&lt;=$C$17,($C$34*IM$59*$B268/$C$63)*(IF(COUNTA($D268:IL268)*(12/$C$63)&lt;=$C$9,0,1)),0)+IF(IN$63=$C$17,0,IF(IM$63=$C$17,$B268*(IM$60),0))</f>
        <v>0</v>
      </c>
      <c r="IN268" s="50">
        <f>IF(IN$63&lt;=$C$17,($C$34*IN$59*$B268/$C$63)*(IF(COUNTA($D268:IM268)*(12/$C$63)&lt;=$C$9,0,1)),0)+IF(IO$63=$C$17,0,IF(IN$63=$C$17,$B268*(IN$60),0))</f>
        <v>0</v>
      </c>
      <c r="IO268" s="50">
        <f>IF(IO$63&lt;=$C$17,($C$34*IO$59*$B268/$C$63)*(IF(COUNTA($D268:IN268)*(12/$C$63)&lt;=$C$9,0,1)),0)+IF(IP$63=$C$17,0,IF(IO$63=$C$17,$B268*(IO$60),0))</f>
        <v>0</v>
      </c>
      <c r="IP268" s="50">
        <f>IF(IP$63&lt;=$C$17,($C$34*IP$59*$B268/$C$63)*(IF(COUNTA($D268:IO268)*(12/$C$63)&lt;=$C$9,0,1)),0)+IF(IQ$63=$C$17,0,IF(IP$63=$C$17,$B268*(IP$60),0))</f>
        <v>0</v>
      </c>
      <c r="IQ268" s="50">
        <f>IF(IQ$63&lt;=$C$17,($C$34*IQ$59*$B268/$C$63)*(IF(COUNTA($D268:IP268)*(12/$C$63)&lt;=$C$9,0,1)),0)+IF(IR$63=$C$17,0,IF(IQ$63=$C$17,$B268*(IQ$60),0))</f>
        <v>0</v>
      </c>
      <c r="IR268" s="50">
        <f>IF(IR$63&lt;=$C$17,($C$34*IR$59*$B268/$C$63)*(IF(COUNTA($D268:IQ268)*(12/$C$63)&lt;=$C$9,0,1)),0)+IF(IS$63=$C$17,0,IF(IR$63=$C$17,$B268*(IR$60),0))</f>
        <v>0</v>
      </c>
      <c r="IS268" s="50">
        <f>IF(IS$63&lt;=$C$17,($C$34*IS$59*$B268/$C$63)*(IF(COUNTA($D268:IR268)*(12/$C$63)&lt;=$C$9,0,1)),0)+IF(IT$63=$C$17,0,IF(IS$63=$C$17,$B268*(IS$60),0))</f>
        <v>0</v>
      </c>
      <c r="IT268" s="50">
        <f>IF(IT$63&lt;=$C$17,($C$34*IT$59*$B268/$C$63)*(IF(COUNTA($D268:IS268)*(12/$C$63)&lt;=$C$9,0,1)),0)+IF(IU$63=$C$17,0,IF(IT$63=$C$17,$B268*(IT$60),0))</f>
        <v>0</v>
      </c>
      <c r="IU268" s="50">
        <f>IF(IU$63&lt;=$C$17,($C$34*IU$59*$B268/$C$63)*(IF(COUNTA($D268:IT268)*(12/$C$63)&lt;=$C$9,0,1)),0)+IF(IV$63=$C$17,0,IF(IU$63=$C$17,$B268*(IU$60),0))</f>
        <v>0</v>
      </c>
      <c r="IV268" s="50">
        <f>IF(IV$63&lt;=$C$17,($C$34*IV$59*$B268/$C$63)*(IF(COUNTA($D268:IU268)*(12/$C$63)&lt;=$C$9,0,1)),0)+IF(IW$63=$C$17,0,IF(IV$63=$C$17,$B268*(IV$60),0))</f>
        <v>0</v>
      </c>
      <c r="IW268" s="50">
        <f>IF(IW$63&lt;=$C$17,($C$34*IW$59*$B268/$C$63)*(IF(COUNTA($D268:IV268)*(12/$C$63)&lt;=$C$9,0,1)),0)+IF(IX$63=$C$17,0,IF(IW$63=$C$17,$B268*(IW$60),0))</f>
        <v>0</v>
      </c>
      <c r="IX268" s="50"/>
      <c r="IY268" s="50"/>
      <c r="IZ268" s="50"/>
      <c r="JA268" s="50"/>
      <c r="JB268" s="50"/>
      <c r="JC268" s="50"/>
      <c r="JD268" s="50"/>
      <c r="JE268" s="50"/>
      <c r="JF268" s="50"/>
      <c r="JG268" s="50"/>
      <c r="JH268" s="50"/>
      <c r="JI268" s="50"/>
      <c r="JJ268" s="50"/>
      <c r="JK268" s="50"/>
      <c r="JL268" s="50"/>
      <c r="JM268" s="50"/>
      <c r="JN268" s="50"/>
      <c r="JO268" s="50"/>
      <c r="JP268" s="50"/>
      <c r="JQ268" s="50"/>
      <c r="JR268" s="50"/>
      <c r="JS268" s="50"/>
      <c r="JT268" s="50"/>
      <c r="JU268" s="50"/>
      <c r="JV268" s="50"/>
      <c r="JW268" s="50"/>
      <c r="JX268" s="50"/>
      <c r="JY268" s="50"/>
      <c r="JZ268" s="50"/>
      <c r="KA268" s="50"/>
      <c r="KB268" s="50"/>
      <c r="KC268" s="50"/>
      <c r="KD268" s="50"/>
      <c r="KE268" s="50"/>
      <c r="KF268" s="50"/>
      <c r="KG268" s="50"/>
      <c r="KH268" s="50"/>
      <c r="KI268" s="50"/>
      <c r="KJ268" s="50"/>
      <c r="KK268" s="50"/>
      <c r="KL268" s="50"/>
      <c r="KM268" s="50"/>
      <c r="KN268" s="50"/>
      <c r="KO268" s="50"/>
      <c r="KP268" s="50"/>
      <c r="KQ268" s="50"/>
      <c r="KR268" s="50"/>
      <c r="KS268" s="50"/>
      <c r="KT268" s="50"/>
      <c r="KU268" s="50"/>
      <c r="KV268" s="50"/>
      <c r="KW268" s="50"/>
      <c r="KX268" s="50"/>
      <c r="KY268" s="50"/>
      <c r="KZ268" s="50"/>
      <c r="LA268" s="50"/>
      <c r="LB268" s="50"/>
      <c r="LC268" s="50"/>
      <c r="LD268" s="50"/>
      <c r="LE268" s="50"/>
      <c r="LF268" s="50"/>
      <c r="LG268" s="50"/>
      <c r="LH268" s="50"/>
      <c r="LI268" s="50"/>
      <c r="LJ268" s="50"/>
      <c r="LK268" s="50"/>
      <c r="LL268" s="50"/>
      <c r="LM268" s="50"/>
      <c r="LN268" s="50"/>
      <c r="LO268" s="50"/>
      <c r="LP268" s="50"/>
      <c r="LQ268" s="50"/>
      <c r="LR268" s="50"/>
      <c r="LS268" s="50"/>
      <c r="LT268" s="50"/>
      <c r="LU268" s="50"/>
      <c r="LV268" s="50"/>
      <c r="LW268" s="50"/>
      <c r="LX268" s="50"/>
      <c r="LY268" s="50"/>
      <c r="LZ268" s="50"/>
      <c r="MA268" s="50"/>
      <c r="MB268" s="50"/>
      <c r="MC268" s="50"/>
      <c r="MD268" s="50"/>
      <c r="ME268" s="50"/>
      <c r="MF268" s="50"/>
      <c r="MG268" s="50"/>
      <c r="MH268" s="50"/>
      <c r="MI268" s="50"/>
      <c r="MJ268" s="50"/>
      <c r="MK268" s="50"/>
      <c r="ML268" s="50"/>
      <c r="MM268" s="50"/>
      <c r="MN268" s="50"/>
      <c r="MO268" s="50"/>
      <c r="MP268" s="50"/>
      <c r="MQ268" s="50"/>
      <c r="MR268" s="50"/>
      <c r="MS268" s="50"/>
      <c r="MT268" s="50"/>
      <c r="MU268" s="50"/>
      <c r="MV268" s="50"/>
      <c r="MW268" s="50"/>
      <c r="MX268" s="50"/>
      <c r="MY268" s="50"/>
      <c r="MZ268" s="50"/>
      <c r="NA268" s="50"/>
      <c r="NB268" s="50"/>
      <c r="NC268" s="50"/>
      <c r="ND268" s="50"/>
      <c r="NE268" s="50"/>
      <c r="NF268" s="50"/>
      <c r="NG268" s="50"/>
      <c r="NH268" s="50"/>
      <c r="NI268" s="50"/>
      <c r="NJ268" s="50"/>
      <c r="NK268" s="50"/>
      <c r="NL268" s="50"/>
      <c r="NM268" s="50"/>
      <c r="NN268" s="50"/>
      <c r="NO268" s="50"/>
      <c r="NP268" s="50"/>
      <c r="NQ268" s="50"/>
      <c r="NR268" s="50"/>
      <c r="NS268" s="50"/>
      <c r="NT268" s="50"/>
      <c r="NU268" s="50"/>
    </row>
    <row r="269" spans="1:385" outlineLevel="1" x14ac:dyDescent="0.25">
      <c r="A269" s="2" t="s">
        <v>55</v>
      </c>
      <c r="B269" s="79">
        <f ca="1">+OFFSET($D$52,0,COUNTA($B$66:B268),,)</f>
        <v>0</v>
      </c>
      <c r="C269" s="88">
        <f t="shared" si="72"/>
        <v>0</v>
      </c>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47"/>
      <c r="EJ269" s="47"/>
      <c r="EK269" s="47"/>
      <c r="EL269" s="47"/>
      <c r="EM269" s="47"/>
      <c r="EN269" s="47"/>
      <c r="EO269" s="47"/>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c r="FL269" s="47"/>
      <c r="FM269" s="47"/>
      <c r="FN269" s="47"/>
      <c r="FO269" s="47"/>
      <c r="FP269" s="47"/>
      <c r="FQ269" s="47"/>
      <c r="FR269" s="47"/>
      <c r="FS269" s="47"/>
      <c r="FT269" s="47"/>
      <c r="FU269" s="47"/>
      <c r="FV269" s="47"/>
      <c r="FW269" s="47"/>
      <c r="FX269" s="47"/>
      <c r="FY269" s="47"/>
      <c r="FZ269" s="47"/>
      <c r="GA269" s="47"/>
      <c r="GB269" s="47"/>
      <c r="GC269" s="47"/>
      <c r="GD269" s="47"/>
      <c r="GE269" s="47"/>
      <c r="GF269" s="47"/>
      <c r="GG269" s="47"/>
      <c r="GH269" s="47"/>
      <c r="GI269" s="47"/>
      <c r="GJ269" s="47"/>
      <c r="GK269" s="47"/>
      <c r="GL269" s="47"/>
      <c r="GM269" s="47"/>
      <c r="GN269" s="47"/>
      <c r="GO269" s="47"/>
      <c r="GP269" s="47"/>
      <c r="GQ269" s="47"/>
      <c r="GR269" s="47"/>
      <c r="GS269" s="47"/>
      <c r="GT269" s="47"/>
      <c r="GU269" s="47"/>
      <c r="GV269" s="47"/>
      <c r="GW269" s="47"/>
      <c r="GX269" s="47"/>
      <c r="GY269" s="50">
        <f>IF(GZ$63&gt;$C$17,0,-GY$53*(12/$C$63))</f>
        <v>0</v>
      </c>
      <c r="GZ269" s="50">
        <f>IF(GZ$63&lt;=$C$17,($C$34*GZ$59*$B269/$C$63)*(IF(COUNTA($D269:GY269)*(12/$C$63)&lt;=$C$9,0,1)),0)+IF(HA$63=$C$17,0,IF(GZ$63=$C$17,$B269*(GZ$60),0))</f>
        <v>0</v>
      </c>
      <c r="HA269" s="50">
        <f>IF(HA$63&lt;=$C$17,($C$34*HA$59*$B269/$C$63)*(IF(COUNTA($D269:GZ269)*(12/$C$63)&lt;=$C$9,0,1)),0)+IF(HB$63=$C$17,0,IF(HA$63=$C$17,$B269*(HA$60),0))</f>
        <v>0</v>
      </c>
      <c r="HB269" s="50">
        <f>IF(HB$63&lt;=$C$17,($C$34*HB$59*$B269/$C$63)*(IF(COUNTA($D269:HA269)*(12/$C$63)&lt;=$C$9,0,1)),0)+IF(HC$63=$C$17,0,IF(HB$63=$C$17,$B269*(HB$60),0))</f>
        <v>0</v>
      </c>
      <c r="HC269" s="50">
        <f>IF(HC$63&lt;=$C$17,($C$34*HC$59*$B269/$C$63)*(IF(COUNTA($D269:HB269)*(12/$C$63)&lt;=$C$9,0,1)),0)+IF(HD$63=$C$17,0,IF(HC$63=$C$17,$B269*(HC$60),0))</f>
        <v>0</v>
      </c>
      <c r="HD269" s="50">
        <f>IF(HD$63&lt;=$C$17,($C$34*HD$59*$B269/$C$63)*(IF(COUNTA($D269:HC269)*(12/$C$63)&lt;=$C$9,0,1)),0)+IF(HE$63=$C$17,0,IF(HD$63=$C$17,$B269*(HD$60),0))</f>
        <v>0</v>
      </c>
      <c r="HE269" s="50">
        <f>IF(HE$63&lt;=$C$17,($C$34*HE$59*$B269/$C$63)*(IF(COUNTA($D269:HD269)*(12/$C$63)&lt;=$C$9,0,1)),0)+IF(HF$63=$C$17,0,IF(HE$63=$C$17,$B269*(HE$60),0))</f>
        <v>0</v>
      </c>
      <c r="HF269" s="50">
        <f>IF(HF$63&lt;=$C$17,($C$34*HF$59*$B269/$C$63)*(IF(COUNTA($D269:HE269)*(12/$C$63)&lt;=$C$9,0,1)),0)+IF(HG$63=$C$17,0,IF(HF$63=$C$17,$B269*(HF$60),0))</f>
        <v>0</v>
      </c>
      <c r="HG269" s="50">
        <f>IF(HG$63&lt;=$C$17,($C$34*HG$59*$B269/$C$63)*(IF(COUNTA($D269:HF269)*(12/$C$63)&lt;=$C$9,0,1)),0)+IF(HH$63=$C$17,0,IF(HG$63=$C$17,$B269*(HG$60),0))</f>
        <v>0</v>
      </c>
      <c r="HH269" s="50">
        <f>IF(HH$63&lt;=$C$17,($C$34*HH$59*$B269/$C$63)*(IF(COUNTA($D269:HG269)*(12/$C$63)&lt;=$C$9,0,1)),0)+IF(HI$63=$C$17,0,IF(HH$63=$C$17,$B269*(HH$60),0))</f>
        <v>0</v>
      </c>
      <c r="HI269" s="50">
        <f>IF(HI$63&lt;=$C$17,($C$34*HI$59*$B269/$C$63)*(IF(COUNTA($D269:HH269)*(12/$C$63)&lt;=$C$9,0,1)),0)+IF(HJ$63=$C$17,0,IF(HI$63=$C$17,$B269*(HI$60),0))</f>
        <v>0</v>
      </c>
      <c r="HJ269" s="50">
        <f>IF(HJ$63&lt;=$C$17,($C$34*HJ$59*$B269/$C$63)*(IF(COUNTA($D269:HI269)*(12/$C$63)&lt;=$C$9,0,1)),0)+IF(HK$63=$C$17,0,IF(HJ$63=$C$17,$B269*(HJ$60),0))</f>
        <v>0</v>
      </c>
      <c r="HK269" s="50">
        <f>IF(HK$63&lt;=$C$17,($C$34*HK$59*$B269/$C$63)*(IF(COUNTA($D269:HJ269)*(12/$C$63)&lt;=$C$9,0,1)),0)+IF(HL$63=$C$17,0,IF(HK$63=$C$17,$B269*(HK$60),0))</f>
        <v>0</v>
      </c>
      <c r="HL269" s="50">
        <f>IF(HL$63&lt;=$C$17,($C$34*HL$59*$B269/$C$63)*(IF(COUNTA($D269:HK269)*(12/$C$63)&lt;=$C$9,0,1)),0)+IF(HM$63=$C$17,0,IF(HL$63=$C$17,$B269*(HL$60),0))</f>
        <v>0</v>
      </c>
      <c r="HM269" s="50">
        <f>IF(HM$63&lt;=$C$17,($C$34*HM$59*$B269/$C$63)*(IF(COUNTA($D269:HL269)*(12/$C$63)&lt;=$C$9,0,1)),0)+IF(HN$63=$C$17,0,IF(HM$63=$C$17,$B269*(HM$60),0))</f>
        <v>0</v>
      </c>
      <c r="HN269" s="50">
        <f>IF(HN$63&lt;=$C$17,($C$34*HN$59*$B269/$C$63)*(IF(COUNTA($D269:HM269)*(12/$C$63)&lt;=$C$9,0,1)),0)+IF(HO$63=$C$17,0,IF(HN$63=$C$17,$B269*(HN$60),0))</f>
        <v>0</v>
      </c>
      <c r="HO269" s="50">
        <f>IF(HO$63&lt;=$C$17,($C$34*HO$59*$B269/$C$63)*(IF(COUNTA($D269:HN269)*(12/$C$63)&lt;=$C$9,0,1)),0)+IF(HP$63=$C$17,0,IF(HO$63=$C$17,$B269*(HO$60),0))</f>
        <v>0</v>
      </c>
      <c r="HP269" s="50">
        <f>IF(HP$63&lt;=$C$17,($C$34*HP$59*$B269/$C$63)*(IF(COUNTA($D269:HO269)*(12/$C$63)&lt;=$C$9,0,1)),0)+IF(HQ$63=$C$17,0,IF(HP$63=$C$17,$B269*(HP$60),0))</f>
        <v>0</v>
      </c>
      <c r="HQ269" s="50">
        <f>IF(HQ$63&lt;=$C$17,($C$34*HQ$59*$B269/$C$63)*(IF(COUNTA($D269:HP269)*(12/$C$63)&lt;=$C$9,0,1)),0)+IF(HR$63=$C$17,0,IF(HQ$63=$C$17,$B269*(HQ$60),0))</f>
        <v>0</v>
      </c>
      <c r="HR269" s="50">
        <f>IF(HR$63&lt;=$C$17,($C$34*HR$59*$B269/$C$63)*(IF(COUNTA($D269:HQ269)*(12/$C$63)&lt;=$C$9,0,1)),0)+IF(HS$63=$C$17,0,IF(HR$63=$C$17,$B269*(HR$60),0))</f>
        <v>0</v>
      </c>
      <c r="HS269" s="50">
        <f>IF(HS$63&lt;=$C$17,($C$34*HS$59*$B269/$C$63)*(IF(COUNTA($D269:HR269)*(12/$C$63)&lt;=$C$9,0,1)),0)+IF(HT$63=$C$17,0,IF(HS$63=$C$17,$B269*(HS$60),0))</f>
        <v>0</v>
      </c>
      <c r="HT269" s="50">
        <f>IF(HT$63&lt;=$C$17,($C$34*HT$59*$B269/$C$63)*(IF(COUNTA($D269:HS269)*(12/$C$63)&lt;=$C$9,0,1)),0)+IF(HU$63=$C$17,0,IF(HT$63=$C$17,$B269*(HT$60),0))</f>
        <v>0</v>
      </c>
      <c r="HU269" s="50">
        <f>IF(HU$63&lt;=$C$17,($C$34*HU$59*$B269/$C$63)*(IF(COUNTA($D269:HT269)*(12/$C$63)&lt;=$C$9,0,1)),0)+IF(HV$63=$C$17,0,IF(HU$63=$C$17,$B269*(HU$60),0))</f>
        <v>0</v>
      </c>
      <c r="HV269" s="50">
        <f>IF(HV$63&lt;=$C$17,($C$34*HV$59*$B269/$C$63)*(IF(COUNTA($D269:HU269)*(12/$C$63)&lt;=$C$9,0,1)),0)+IF(HW$63=$C$17,0,IF(HV$63=$C$17,$B269*(HV$60),0))</f>
        <v>0</v>
      </c>
      <c r="HW269" s="50">
        <f>IF(HW$63&lt;=$C$17,($C$34*HW$59*$B269/$C$63)*(IF(COUNTA($D269:HV269)*(12/$C$63)&lt;=$C$9,0,1)),0)+IF(HX$63=$C$17,0,IF(HW$63=$C$17,$B269*(HW$60),0))</f>
        <v>0</v>
      </c>
      <c r="HX269" s="50">
        <f>IF(HX$63&lt;=$C$17,($C$34*HX$59*$B269/$C$63)*(IF(COUNTA($D269:HW269)*(12/$C$63)&lt;=$C$9,0,1)),0)+IF(HY$63=$C$17,0,IF(HX$63=$C$17,$B269*(HX$60),0))</f>
        <v>0</v>
      </c>
      <c r="HY269" s="50">
        <f>IF(HY$63&lt;=$C$17,($C$34*HY$59*$B269/$C$63)*(IF(COUNTA($D269:HX269)*(12/$C$63)&lt;=$C$9,0,1)),0)+IF(HZ$63=$C$17,0,IF(HY$63=$C$17,$B269*(HY$60),0))</f>
        <v>0</v>
      </c>
      <c r="HZ269" s="50">
        <f>IF(HZ$63&lt;=$C$17,($C$34*HZ$59*$B269/$C$63)*(IF(COUNTA($D269:HY269)*(12/$C$63)&lt;=$C$9,0,1)),0)+IF(IA$63=$C$17,0,IF(HZ$63=$C$17,$B269*(HZ$60),0))</f>
        <v>0</v>
      </c>
      <c r="IA269" s="50">
        <f>IF(IA$63&lt;=$C$17,($C$34*IA$59*$B269/$C$63)*(IF(COUNTA($D269:HZ269)*(12/$C$63)&lt;=$C$9,0,1)),0)+IF(IB$63=$C$17,0,IF(IA$63=$C$17,$B269*(IA$60),0))</f>
        <v>0</v>
      </c>
      <c r="IB269" s="50">
        <f>IF(IB$63&lt;=$C$17,($C$34*IB$59*$B269/$C$63)*(IF(COUNTA($D269:IA269)*(12/$C$63)&lt;=$C$9,0,1)),0)+IF(IC$63=$C$17,0,IF(IB$63=$C$17,$B269*(IB$60),0))</f>
        <v>0</v>
      </c>
      <c r="IC269" s="50">
        <f>IF(IC$63&lt;=$C$17,($C$34*IC$59*$B269/$C$63)*(IF(COUNTA($D269:IB269)*(12/$C$63)&lt;=$C$9,0,1)),0)+IF(ID$63=$C$17,0,IF(IC$63=$C$17,$B269*(IC$60),0))</f>
        <v>0</v>
      </c>
      <c r="ID269" s="50">
        <f>IF(ID$63&lt;=$C$17,($C$34*ID$59*$B269/$C$63)*(IF(COUNTA($D269:IC269)*(12/$C$63)&lt;=$C$9,0,1)),0)+IF(IE$63=$C$17,0,IF(ID$63=$C$17,$B269*(ID$60),0))</f>
        <v>0</v>
      </c>
      <c r="IE269" s="50">
        <f>IF(IE$63&lt;=$C$17,($C$34*IE$59*$B269/$C$63)*(IF(COUNTA($D269:ID269)*(12/$C$63)&lt;=$C$9,0,1)),0)+IF(IF$63=$C$17,0,IF(IE$63=$C$17,$B269*(IE$60),0))</f>
        <v>0</v>
      </c>
      <c r="IF269" s="50">
        <f>IF(IF$63&lt;=$C$17,($C$34*IF$59*$B269/$C$63)*(IF(COUNTA($D269:IE269)*(12/$C$63)&lt;=$C$9,0,1)),0)+IF(IG$63=$C$17,0,IF(IF$63=$C$17,$B269*(IF$60),0))</f>
        <v>0</v>
      </c>
      <c r="IG269" s="50">
        <f>IF(IG$63&lt;=$C$17,($C$34*IG$59*$B269/$C$63)*(IF(COUNTA($D269:IF269)*(12/$C$63)&lt;=$C$9,0,1)),0)+IF(IH$63=$C$17,0,IF(IG$63=$C$17,$B269*(IG$60),0))</f>
        <v>0</v>
      </c>
      <c r="IH269" s="50">
        <f>IF(IH$63&lt;=$C$17,($C$34*IH$59*$B269/$C$63)*(IF(COUNTA($D269:IG269)*(12/$C$63)&lt;=$C$9,0,1)),0)+IF(II$63=$C$17,0,IF(IH$63=$C$17,$B269*(IH$60),0))</f>
        <v>0</v>
      </c>
      <c r="II269" s="50">
        <f>IF(II$63&lt;=$C$17,($C$34*II$59*$B269/$C$63)*(IF(COUNTA($D269:IH269)*(12/$C$63)&lt;=$C$9,0,1)),0)+IF(IJ$63=$C$17,0,IF(II$63=$C$17,$B269*(II$60),0))</f>
        <v>0</v>
      </c>
      <c r="IJ269" s="50">
        <f>IF(IJ$63&lt;=$C$17,($C$34*IJ$59*$B269/$C$63)*(IF(COUNTA($D269:II269)*(12/$C$63)&lt;=$C$9,0,1)),0)+IF(IK$63=$C$17,0,IF(IJ$63=$C$17,$B269*(IJ$60),0))</f>
        <v>0</v>
      </c>
      <c r="IK269" s="50">
        <f>IF(IK$63&lt;=$C$17,($C$34*IK$59*$B269/$C$63)*(IF(COUNTA($D269:IJ269)*(12/$C$63)&lt;=$C$9,0,1)),0)+IF(IL$63=$C$17,0,IF(IK$63=$C$17,$B269*(IK$60),0))</f>
        <v>0</v>
      </c>
      <c r="IL269" s="50">
        <f>IF(IL$63&lt;=$C$17,($C$34*IL$59*$B269/$C$63)*(IF(COUNTA($D269:IK269)*(12/$C$63)&lt;=$C$9,0,1)),0)+IF(IM$63=$C$17,0,IF(IL$63=$C$17,$B269*(IL$60),0))</f>
        <v>0</v>
      </c>
      <c r="IM269" s="50">
        <f>IF(IM$63&lt;=$C$17,($C$34*IM$59*$B269/$C$63)*(IF(COUNTA($D269:IL269)*(12/$C$63)&lt;=$C$9,0,1)),0)+IF(IN$63=$C$17,0,IF(IM$63=$C$17,$B269*(IM$60),0))</f>
        <v>0</v>
      </c>
      <c r="IN269" s="50">
        <f>IF(IN$63&lt;=$C$17,($C$34*IN$59*$B269/$C$63)*(IF(COUNTA($D269:IM269)*(12/$C$63)&lt;=$C$9,0,1)),0)+IF(IO$63=$C$17,0,IF(IN$63=$C$17,$B269*(IN$60),0))</f>
        <v>0</v>
      </c>
      <c r="IO269" s="50">
        <f>IF(IO$63&lt;=$C$17,($C$34*IO$59*$B269/$C$63)*(IF(COUNTA($D269:IN269)*(12/$C$63)&lt;=$C$9,0,1)),0)+IF(IP$63=$C$17,0,IF(IO$63=$C$17,$B269*(IO$60),0))</f>
        <v>0</v>
      </c>
      <c r="IP269" s="50">
        <f>IF(IP$63&lt;=$C$17,($C$34*IP$59*$B269/$C$63)*(IF(COUNTA($D269:IO269)*(12/$C$63)&lt;=$C$9,0,1)),0)+IF(IQ$63=$C$17,0,IF(IP$63=$C$17,$B269*(IP$60),0))</f>
        <v>0</v>
      </c>
      <c r="IQ269" s="50">
        <f>IF(IQ$63&lt;=$C$17,($C$34*IQ$59*$B269/$C$63)*(IF(COUNTA($D269:IP269)*(12/$C$63)&lt;=$C$9,0,1)),0)+IF(IR$63=$C$17,0,IF(IQ$63=$C$17,$B269*(IQ$60),0))</f>
        <v>0</v>
      </c>
      <c r="IR269" s="50">
        <f>IF(IR$63&lt;=$C$17,($C$34*IR$59*$B269/$C$63)*(IF(COUNTA($D269:IQ269)*(12/$C$63)&lt;=$C$9,0,1)),0)+IF(IS$63=$C$17,0,IF(IR$63=$C$17,$B269*(IR$60),0))</f>
        <v>0</v>
      </c>
      <c r="IS269" s="50">
        <f>IF(IS$63&lt;=$C$17,($C$34*IS$59*$B269/$C$63)*(IF(COUNTA($D269:IR269)*(12/$C$63)&lt;=$C$9,0,1)),0)+IF(IT$63=$C$17,0,IF(IS$63=$C$17,$B269*(IS$60),0))</f>
        <v>0</v>
      </c>
      <c r="IT269" s="50">
        <f>IF(IT$63&lt;=$C$17,($C$34*IT$59*$B269/$C$63)*(IF(COUNTA($D269:IS269)*(12/$C$63)&lt;=$C$9,0,1)),0)+IF(IU$63=$C$17,0,IF(IT$63=$C$17,$B269*(IT$60),0))</f>
        <v>0</v>
      </c>
      <c r="IU269" s="50">
        <f>IF(IU$63&lt;=$C$17,($C$34*IU$59*$B269/$C$63)*(IF(COUNTA($D269:IT269)*(12/$C$63)&lt;=$C$9,0,1)),0)+IF(IV$63=$C$17,0,IF(IU$63=$C$17,$B269*(IU$60),0))</f>
        <v>0</v>
      </c>
      <c r="IV269" s="50">
        <f>IF(IV$63&lt;=$C$17,($C$34*IV$59*$B269/$C$63)*(IF(COUNTA($D269:IU269)*(12/$C$63)&lt;=$C$9,0,1)),0)+IF(IW$63=$C$17,0,IF(IV$63=$C$17,$B269*(IV$60),0))</f>
        <v>0</v>
      </c>
      <c r="IW269" s="50">
        <f>IF(IW$63&lt;=$C$17,($C$34*IW$59*$B269/$C$63)*(IF(COUNTA($D269:IV269)*(12/$C$63)&lt;=$C$9,0,1)),0)+IF(IX$63=$C$17,0,IF(IW$63=$C$17,$B269*(IW$60),0))</f>
        <v>0</v>
      </c>
      <c r="IX269" s="50"/>
      <c r="IY269" s="50"/>
      <c r="IZ269" s="50"/>
      <c r="JA269" s="50"/>
      <c r="JB269" s="50"/>
      <c r="JC269" s="50"/>
      <c r="JD269" s="50"/>
      <c r="JE269" s="50"/>
      <c r="JF269" s="50"/>
      <c r="JG269" s="50"/>
      <c r="JH269" s="50"/>
      <c r="JI269" s="50"/>
      <c r="JJ269" s="50"/>
      <c r="JK269" s="50"/>
      <c r="JL269" s="50"/>
      <c r="JM269" s="50"/>
      <c r="JN269" s="50"/>
      <c r="JO269" s="50"/>
      <c r="JP269" s="50"/>
      <c r="JQ269" s="50"/>
      <c r="JR269" s="50"/>
      <c r="JS269" s="50"/>
      <c r="JT269" s="50"/>
      <c r="JU269" s="50"/>
      <c r="JV269" s="50"/>
      <c r="JW269" s="50"/>
      <c r="JX269" s="50"/>
      <c r="JY269" s="50"/>
      <c r="JZ269" s="50"/>
      <c r="KA269" s="50"/>
      <c r="KB269" s="50"/>
      <c r="KC269" s="50"/>
      <c r="KD269" s="50"/>
      <c r="KE269" s="50"/>
      <c r="KF269" s="50"/>
      <c r="KG269" s="50"/>
      <c r="KH269" s="50"/>
      <c r="KI269" s="50"/>
      <c r="KJ269" s="50"/>
      <c r="KK269" s="50"/>
      <c r="KL269" s="50"/>
      <c r="KM269" s="50"/>
      <c r="KN269" s="50"/>
      <c r="KO269" s="50"/>
      <c r="KP269" s="50"/>
      <c r="KQ269" s="50"/>
      <c r="KR269" s="50"/>
      <c r="KS269" s="50"/>
      <c r="KT269" s="50"/>
      <c r="KU269" s="50"/>
      <c r="KV269" s="50"/>
      <c r="KW269" s="50"/>
      <c r="KX269" s="50"/>
      <c r="KY269" s="50"/>
      <c r="KZ269" s="50"/>
      <c r="LA269" s="50"/>
      <c r="LB269" s="50"/>
      <c r="LC269" s="50"/>
      <c r="LD269" s="50"/>
      <c r="LE269" s="50"/>
      <c r="LF269" s="50"/>
      <c r="LG269" s="50"/>
      <c r="LH269" s="50"/>
      <c r="LI269" s="50"/>
      <c r="LJ269" s="50"/>
      <c r="LK269" s="50"/>
      <c r="LL269" s="50"/>
      <c r="LM269" s="50"/>
      <c r="LN269" s="50"/>
      <c r="LO269" s="50"/>
      <c r="LP269" s="50"/>
      <c r="LQ269" s="50"/>
      <c r="LR269" s="50"/>
      <c r="LS269" s="50"/>
      <c r="LT269" s="50"/>
      <c r="LU269" s="50"/>
      <c r="LV269" s="50"/>
      <c r="LW269" s="50"/>
      <c r="LX269" s="50"/>
      <c r="LY269" s="50"/>
      <c r="LZ269" s="50"/>
      <c r="MA269" s="50"/>
      <c r="MB269" s="50"/>
      <c r="MC269" s="50"/>
      <c r="MD269" s="50"/>
      <c r="ME269" s="50"/>
      <c r="MF269" s="50"/>
      <c r="MG269" s="50"/>
      <c r="MH269" s="50"/>
      <c r="MI269" s="50"/>
      <c r="MJ269" s="50"/>
      <c r="MK269" s="50"/>
      <c r="ML269" s="50"/>
      <c r="MM269" s="50"/>
      <c r="MN269" s="50"/>
      <c r="MO269" s="50"/>
      <c r="MP269" s="50"/>
      <c r="MQ269" s="50"/>
      <c r="MR269" s="50"/>
      <c r="MS269" s="50"/>
      <c r="MT269" s="50"/>
      <c r="MU269" s="50"/>
      <c r="MV269" s="50"/>
      <c r="MW269" s="50"/>
      <c r="MX269" s="50"/>
      <c r="MY269" s="50"/>
      <c r="MZ269" s="50"/>
      <c r="NA269" s="50"/>
      <c r="NB269" s="50"/>
      <c r="NC269" s="50"/>
      <c r="ND269" s="50"/>
      <c r="NE269" s="50"/>
      <c r="NF269" s="50"/>
      <c r="NG269" s="50"/>
      <c r="NH269" s="50"/>
      <c r="NI269" s="50"/>
      <c r="NJ269" s="50"/>
      <c r="NK269" s="50"/>
      <c r="NL269" s="50"/>
      <c r="NM269" s="50"/>
      <c r="NN269" s="50"/>
      <c r="NO269" s="50"/>
      <c r="NP269" s="50"/>
      <c r="NQ269" s="50"/>
      <c r="NR269" s="50"/>
      <c r="NS269" s="50"/>
      <c r="NT269" s="50"/>
      <c r="NU269" s="50"/>
    </row>
    <row r="270" spans="1:385" outlineLevel="1" x14ac:dyDescent="0.25">
      <c r="A270" s="2" t="s">
        <v>55</v>
      </c>
      <c r="B270" s="79">
        <f ca="1">+OFFSET($D$52,0,COUNTA($B$66:B269),,)</f>
        <v>0</v>
      </c>
      <c r="C270" s="88">
        <f t="shared" si="72"/>
        <v>0</v>
      </c>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47"/>
      <c r="EJ270" s="47"/>
      <c r="EK270" s="47"/>
      <c r="EL270" s="47"/>
      <c r="EM270" s="47"/>
      <c r="EN270" s="47"/>
      <c r="EO270" s="47"/>
      <c r="EP270" s="47"/>
      <c r="EQ270" s="47"/>
      <c r="ER270" s="47"/>
      <c r="ES270" s="47"/>
      <c r="ET270" s="47"/>
      <c r="EU270" s="47"/>
      <c r="EV270" s="47"/>
      <c r="EW270" s="47"/>
      <c r="EX270" s="47"/>
      <c r="EY270" s="47"/>
      <c r="EZ270" s="47"/>
      <c r="FA270" s="47"/>
      <c r="FB270" s="47"/>
      <c r="FC270" s="47"/>
      <c r="FD270" s="47"/>
      <c r="FE270" s="47"/>
      <c r="FF270" s="47"/>
      <c r="FG270" s="47"/>
      <c r="FH270" s="47"/>
      <c r="FI270" s="47"/>
      <c r="FJ270" s="47"/>
      <c r="FK270" s="47"/>
      <c r="FL270" s="47"/>
      <c r="FM270" s="47"/>
      <c r="FN270" s="47"/>
      <c r="FO270" s="47"/>
      <c r="FP270" s="47"/>
      <c r="FQ270" s="47"/>
      <c r="FR270" s="47"/>
      <c r="FS270" s="47"/>
      <c r="FT270" s="47"/>
      <c r="FU270" s="47"/>
      <c r="FV270" s="47"/>
      <c r="FW270" s="47"/>
      <c r="FX270" s="47"/>
      <c r="FY270" s="47"/>
      <c r="FZ270" s="47"/>
      <c r="GA270" s="47"/>
      <c r="GB270" s="47"/>
      <c r="GC270" s="47"/>
      <c r="GD270" s="47"/>
      <c r="GE270" s="47"/>
      <c r="GF270" s="47"/>
      <c r="GG270" s="47"/>
      <c r="GH270" s="47"/>
      <c r="GI270" s="47"/>
      <c r="GJ270" s="47"/>
      <c r="GK270" s="47"/>
      <c r="GL270" s="47"/>
      <c r="GM270" s="47"/>
      <c r="GN270" s="47"/>
      <c r="GO270" s="47"/>
      <c r="GP270" s="47"/>
      <c r="GQ270" s="47"/>
      <c r="GR270" s="47"/>
      <c r="GS270" s="47"/>
      <c r="GT270" s="47"/>
      <c r="GU270" s="47"/>
      <c r="GV270" s="47"/>
      <c r="GW270" s="47"/>
      <c r="GX270" s="47"/>
      <c r="GY270" s="47"/>
      <c r="GZ270" s="50">
        <f>IF(HA$63&gt;$C$17,0,-GZ$53*(12/$C$63))</f>
        <v>0</v>
      </c>
      <c r="HA270" s="50">
        <f>IF(HA$63&lt;=$C$17,($C$34*HA$59*$B270/$C$63)*(IF(COUNTA($D270:GZ270)*(12/$C$63)&lt;=$C$9,0,1)),0)+IF(HB$63=$C$17,0,IF(HA$63=$C$17,$B270*(HA$60),0))</f>
        <v>0</v>
      </c>
      <c r="HB270" s="50">
        <f>IF(HB$63&lt;=$C$17,($C$34*HB$59*$B270/$C$63)*(IF(COUNTA($D270:HA270)*(12/$C$63)&lt;=$C$9,0,1)),0)+IF(HC$63=$C$17,0,IF(HB$63=$C$17,$B270*(HB$60),0))</f>
        <v>0</v>
      </c>
      <c r="HC270" s="50">
        <f>IF(HC$63&lt;=$C$17,($C$34*HC$59*$B270/$C$63)*(IF(COUNTA($D270:HB270)*(12/$C$63)&lt;=$C$9,0,1)),0)+IF(HD$63=$C$17,0,IF(HC$63=$C$17,$B270*(HC$60),0))</f>
        <v>0</v>
      </c>
      <c r="HD270" s="50">
        <f>IF(HD$63&lt;=$C$17,($C$34*HD$59*$B270/$C$63)*(IF(COUNTA($D270:HC270)*(12/$C$63)&lt;=$C$9,0,1)),0)+IF(HE$63=$C$17,0,IF(HD$63=$C$17,$B270*(HD$60),0))</f>
        <v>0</v>
      </c>
      <c r="HE270" s="50">
        <f>IF(HE$63&lt;=$C$17,($C$34*HE$59*$B270/$C$63)*(IF(COUNTA($D270:HD270)*(12/$C$63)&lt;=$C$9,0,1)),0)+IF(HF$63=$C$17,0,IF(HE$63=$C$17,$B270*(HE$60),0))</f>
        <v>0</v>
      </c>
      <c r="HF270" s="50">
        <f>IF(HF$63&lt;=$C$17,($C$34*HF$59*$B270/$C$63)*(IF(COUNTA($D270:HE270)*(12/$C$63)&lt;=$C$9,0,1)),0)+IF(HG$63=$C$17,0,IF(HF$63=$C$17,$B270*(HF$60),0))</f>
        <v>0</v>
      </c>
      <c r="HG270" s="50">
        <f>IF(HG$63&lt;=$C$17,($C$34*HG$59*$B270/$C$63)*(IF(COUNTA($D270:HF270)*(12/$C$63)&lt;=$C$9,0,1)),0)+IF(HH$63=$C$17,0,IF(HG$63=$C$17,$B270*(HG$60),0))</f>
        <v>0</v>
      </c>
      <c r="HH270" s="50">
        <f>IF(HH$63&lt;=$C$17,($C$34*HH$59*$B270/$C$63)*(IF(COUNTA($D270:HG270)*(12/$C$63)&lt;=$C$9,0,1)),0)+IF(HI$63=$C$17,0,IF(HH$63=$C$17,$B270*(HH$60),0))</f>
        <v>0</v>
      </c>
      <c r="HI270" s="50">
        <f>IF(HI$63&lt;=$C$17,($C$34*HI$59*$B270/$C$63)*(IF(COUNTA($D270:HH270)*(12/$C$63)&lt;=$C$9,0,1)),0)+IF(HJ$63=$C$17,0,IF(HI$63=$C$17,$B270*(HI$60),0))</f>
        <v>0</v>
      </c>
      <c r="HJ270" s="50">
        <f>IF(HJ$63&lt;=$C$17,($C$34*HJ$59*$B270/$C$63)*(IF(COUNTA($D270:HI270)*(12/$C$63)&lt;=$C$9,0,1)),0)+IF(HK$63=$C$17,0,IF(HJ$63=$C$17,$B270*(HJ$60),0))</f>
        <v>0</v>
      </c>
      <c r="HK270" s="50">
        <f>IF(HK$63&lt;=$C$17,($C$34*HK$59*$B270/$C$63)*(IF(COUNTA($D270:HJ270)*(12/$C$63)&lt;=$C$9,0,1)),0)+IF(HL$63=$C$17,0,IF(HK$63=$C$17,$B270*(HK$60),0))</f>
        <v>0</v>
      </c>
      <c r="HL270" s="50">
        <f>IF(HL$63&lt;=$C$17,($C$34*HL$59*$B270/$C$63)*(IF(COUNTA($D270:HK270)*(12/$C$63)&lt;=$C$9,0,1)),0)+IF(HM$63=$C$17,0,IF(HL$63=$C$17,$B270*(HL$60),0))</f>
        <v>0</v>
      </c>
      <c r="HM270" s="50">
        <f>IF(HM$63&lt;=$C$17,($C$34*HM$59*$B270/$C$63)*(IF(COUNTA($D270:HL270)*(12/$C$63)&lt;=$C$9,0,1)),0)+IF(HN$63=$C$17,0,IF(HM$63=$C$17,$B270*(HM$60),0))</f>
        <v>0</v>
      </c>
      <c r="HN270" s="50">
        <f>IF(HN$63&lt;=$C$17,($C$34*HN$59*$B270/$C$63)*(IF(COUNTA($D270:HM270)*(12/$C$63)&lt;=$C$9,0,1)),0)+IF(HO$63=$C$17,0,IF(HN$63=$C$17,$B270*(HN$60),0))</f>
        <v>0</v>
      </c>
      <c r="HO270" s="50">
        <f>IF(HO$63&lt;=$C$17,($C$34*HO$59*$B270/$C$63)*(IF(COUNTA($D270:HN270)*(12/$C$63)&lt;=$C$9,0,1)),0)+IF(HP$63=$C$17,0,IF(HO$63=$C$17,$B270*(HO$60),0))</f>
        <v>0</v>
      </c>
      <c r="HP270" s="50">
        <f>IF(HP$63&lt;=$C$17,($C$34*HP$59*$B270/$C$63)*(IF(COUNTA($D270:HO270)*(12/$C$63)&lt;=$C$9,0,1)),0)+IF(HQ$63=$C$17,0,IF(HP$63=$C$17,$B270*(HP$60),0))</f>
        <v>0</v>
      </c>
      <c r="HQ270" s="50">
        <f>IF(HQ$63&lt;=$C$17,($C$34*HQ$59*$B270/$C$63)*(IF(COUNTA($D270:HP270)*(12/$C$63)&lt;=$C$9,0,1)),0)+IF(HR$63=$C$17,0,IF(HQ$63=$C$17,$B270*(HQ$60),0))</f>
        <v>0</v>
      </c>
      <c r="HR270" s="50">
        <f>IF(HR$63&lt;=$C$17,($C$34*HR$59*$B270/$C$63)*(IF(COUNTA($D270:HQ270)*(12/$C$63)&lt;=$C$9,0,1)),0)+IF(HS$63=$C$17,0,IF(HR$63=$C$17,$B270*(HR$60),0))</f>
        <v>0</v>
      </c>
      <c r="HS270" s="50">
        <f>IF(HS$63&lt;=$C$17,($C$34*HS$59*$B270/$C$63)*(IF(COUNTA($D270:HR270)*(12/$C$63)&lt;=$C$9,0,1)),0)+IF(HT$63=$C$17,0,IF(HS$63=$C$17,$B270*(HS$60),0))</f>
        <v>0</v>
      </c>
      <c r="HT270" s="50">
        <f>IF(HT$63&lt;=$C$17,($C$34*HT$59*$B270/$C$63)*(IF(COUNTA($D270:HS270)*(12/$C$63)&lt;=$C$9,0,1)),0)+IF(HU$63=$C$17,0,IF(HT$63=$C$17,$B270*(HT$60),0))</f>
        <v>0</v>
      </c>
      <c r="HU270" s="50">
        <f>IF(HU$63&lt;=$C$17,($C$34*HU$59*$B270/$C$63)*(IF(COUNTA($D270:HT270)*(12/$C$63)&lt;=$C$9,0,1)),0)+IF(HV$63=$C$17,0,IF(HU$63=$C$17,$B270*(HU$60),0))</f>
        <v>0</v>
      </c>
      <c r="HV270" s="50">
        <f>IF(HV$63&lt;=$C$17,($C$34*HV$59*$B270/$C$63)*(IF(COUNTA($D270:HU270)*(12/$C$63)&lt;=$C$9,0,1)),0)+IF(HW$63=$C$17,0,IF(HV$63=$C$17,$B270*(HV$60),0))</f>
        <v>0</v>
      </c>
      <c r="HW270" s="50">
        <f>IF(HW$63&lt;=$C$17,($C$34*HW$59*$B270/$C$63)*(IF(COUNTA($D270:HV270)*(12/$C$63)&lt;=$C$9,0,1)),0)+IF(HX$63=$C$17,0,IF(HW$63=$C$17,$B270*(HW$60),0))</f>
        <v>0</v>
      </c>
      <c r="HX270" s="50">
        <f>IF(HX$63&lt;=$C$17,($C$34*HX$59*$B270/$C$63)*(IF(COUNTA($D270:HW270)*(12/$C$63)&lt;=$C$9,0,1)),0)+IF(HY$63=$C$17,0,IF(HX$63=$C$17,$B270*(HX$60),0))</f>
        <v>0</v>
      </c>
      <c r="HY270" s="50">
        <f>IF(HY$63&lt;=$C$17,($C$34*HY$59*$B270/$C$63)*(IF(COUNTA($D270:HX270)*(12/$C$63)&lt;=$C$9,0,1)),0)+IF(HZ$63=$C$17,0,IF(HY$63=$C$17,$B270*(HY$60),0))</f>
        <v>0</v>
      </c>
      <c r="HZ270" s="50">
        <f>IF(HZ$63&lt;=$C$17,($C$34*HZ$59*$B270/$C$63)*(IF(COUNTA($D270:HY270)*(12/$C$63)&lt;=$C$9,0,1)),0)+IF(IA$63=$C$17,0,IF(HZ$63=$C$17,$B270*(HZ$60),0))</f>
        <v>0</v>
      </c>
      <c r="IA270" s="50">
        <f>IF(IA$63&lt;=$C$17,($C$34*IA$59*$B270/$C$63)*(IF(COUNTA($D270:HZ270)*(12/$C$63)&lt;=$C$9,0,1)),0)+IF(IB$63=$C$17,0,IF(IA$63=$C$17,$B270*(IA$60),0))</f>
        <v>0</v>
      </c>
      <c r="IB270" s="50">
        <f>IF(IB$63&lt;=$C$17,($C$34*IB$59*$B270/$C$63)*(IF(COUNTA($D270:IA270)*(12/$C$63)&lt;=$C$9,0,1)),0)+IF(IC$63=$C$17,0,IF(IB$63=$C$17,$B270*(IB$60),0))</f>
        <v>0</v>
      </c>
      <c r="IC270" s="50">
        <f>IF(IC$63&lt;=$C$17,($C$34*IC$59*$B270/$C$63)*(IF(COUNTA($D270:IB270)*(12/$C$63)&lt;=$C$9,0,1)),0)+IF(ID$63=$C$17,0,IF(IC$63=$C$17,$B270*(IC$60),0))</f>
        <v>0</v>
      </c>
      <c r="ID270" s="50">
        <f>IF(ID$63&lt;=$C$17,($C$34*ID$59*$B270/$C$63)*(IF(COUNTA($D270:IC270)*(12/$C$63)&lt;=$C$9,0,1)),0)+IF(IE$63=$C$17,0,IF(ID$63=$C$17,$B270*(ID$60),0))</f>
        <v>0</v>
      </c>
      <c r="IE270" s="50">
        <f>IF(IE$63&lt;=$C$17,($C$34*IE$59*$B270/$C$63)*(IF(COUNTA($D270:ID270)*(12/$C$63)&lt;=$C$9,0,1)),0)+IF(IF$63=$C$17,0,IF(IE$63=$C$17,$B270*(IE$60),0))</f>
        <v>0</v>
      </c>
      <c r="IF270" s="50">
        <f>IF(IF$63&lt;=$C$17,($C$34*IF$59*$B270/$C$63)*(IF(COUNTA($D270:IE270)*(12/$C$63)&lt;=$C$9,0,1)),0)+IF(IG$63=$C$17,0,IF(IF$63=$C$17,$B270*(IF$60),0))</f>
        <v>0</v>
      </c>
      <c r="IG270" s="50">
        <f>IF(IG$63&lt;=$C$17,($C$34*IG$59*$B270/$C$63)*(IF(COUNTA($D270:IF270)*(12/$C$63)&lt;=$C$9,0,1)),0)+IF(IH$63=$C$17,0,IF(IG$63=$C$17,$B270*(IG$60),0))</f>
        <v>0</v>
      </c>
      <c r="IH270" s="50">
        <f>IF(IH$63&lt;=$C$17,($C$34*IH$59*$B270/$C$63)*(IF(COUNTA($D270:IG270)*(12/$C$63)&lt;=$C$9,0,1)),0)+IF(II$63=$C$17,0,IF(IH$63=$C$17,$B270*(IH$60),0))</f>
        <v>0</v>
      </c>
      <c r="II270" s="50">
        <f>IF(II$63&lt;=$C$17,($C$34*II$59*$B270/$C$63)*(IF(COUNTA($D270:IH270)*(12/$C$63)&lt;=$C$9,0,1)),0)+IF(IJ$63=$C$17,0,IF(II$63=$C$17,$B270*(II$60),0))</f>
        <v>0</v>
      </c>
      <c r="IJ270" s="50">
        <f>IF(IJ$63&lt;=$C$17,($C$34*IJ$59*$B270/$C$63)*(IF(COUNTA($D270:II270)*(12/$C$63)&lt;=$C$9,0,1)),0)+IF(IK$63=$C$17,0,IF(IJ$63=$C$17,$B270*(IJ$60),0))</f>
        <v>0</v>
      </c>
      <c r="IK270" s="50">
        <f>IF(IK$63&lt;=$C$17,($C$34*IK$59*$B270/$C$63)*(IF(COUNTA($D270:IJ270)*(12/$C$63)&lt;=$C$9,0,1)),0)+IF(IL$63=$C$17,0,IF(IK$63=$C$17,$B270*(IK$60),0))</f>
        <v>0</v>
      </c>
      <c r="IL270" s="50">
        <f>IF(IL$63&lt;=$C$17,($C$34*IL$59*$B270/$C$63)*(IF(COUNTA($D270:IK270)*(12/$C$63)&lt;=$C$9,0,1)),0)+IF(IM$63=$C$17,0,IF(IL$63=$C$17,$B270*(IL$60),0))</f>
        <v>0</v>
      </c>
      <c r="IM270" s="50">
        <f>IF(IM$63&lt;=$C$17,($C$34*IM$59*$B270/$C$63)*(IF(COUNTA($D270:IL270)*(12/$C$63)&lt;=$C$9,0,1)),0)+IF(IN$63=$C$17,0,IF(IM$63=$C$17,$B270*(IM$60),0))</f>
        <v>0</v>
      </c>
      <c r="IN270" s="50">
        <f>IF(IN$63&lt;=$C$17,($C$34*IN$59*$B270/$C$63)*(IF(COUNTA($D270:IM270)*(12/$C$63)&lt;=$C$9,0,1)),0)+IF(IO$63=$C$17,0,IF(IN$63=$C$17,$B270*(IN$60),0))</f>
        <v>0</v>
      </c>
      <c r="IO270" s="50">
        <f>IF(IO$63&lt;=$C$17,($C$34*IO$59*$B270/$C$63)*(IF(COUNTA($D270:IN270)*(12/$C$63)&lt;=$C$9,0,1)),0)+IF(IP$63=$C$17,0,IF(IO$63=$C$17,$B270*(IO$60),0))</f>
        <v>0</v>
      </c>
      <c r="IP270" s="50">
        <f>IF(IP$63&lt;=$C$17,($C$34*IP$59*$B270/$C$63)*(IF(COUNTA($D270:IO270)*(12/$C$63)&lt;=$C$9,0,1)),0)+IF(IQ$63=$C$17,0,IF(IP$63=$C$17,$B270*(IP$60),0))</f>
        <v>0</v>
      </c>
      <c r="IQ270" s="50">
        <f>IF(IQ$63&lt;=$C$17,($C$34*IQ$59*$B270/$C$63)*(IF(COUNTA($D270:IP270)*(12/$C$63)&lt;=$C$9,0,1)),0)+IF(IR$63=$C$17,0,IF(IQ$63=$C$17,$B270*(IQ$60),0))</f>
        <v>0</v>
      </c>
      <c r="IR270" s="50">
        <f>IF(IR$63&lt;=$C$17,($C$34*IR$59*$B270/$C$63)*(IF(COUNTA($D270:IQ270)*(12/$C$63)&lt;=$C$9,0,1)),0)+IF(IS$63=$C$17,0,IF(IR$63=$C$17,$B270*(IR$60),0))</f>
        <v>0</v>
      </c>
      <c r="IS270" s="50">
        <f>IF(IS$63&lt;=$C$17,($C$34*IS$59*$B270/$C$63)*(IF(COUNTA($D270:IR270)*(12/$C$63)&lt;=$C$9,0,1)),0)+IF(IT$63=$C$17,0,IF(IS$63=$C$17,$B270*(IS$60),0))</f>
        <v>0</v>
      </c>
      <c r="IT270" s="50">
        <f>IF(IT$63&lt;=$C$17,($C$34*IT$59*$B270/$C$63)*(IF(COUNTA($D270:IS270)*(12/$C$63)&lt;=$C$9,0,1)),0)+IF(IU$63=$C$17,0,IF(IT$63=$C$17,$B270*(IT$60),0))</f>
        <v>0</v>
      </c>
      <c r="IU270" s="50">
        <f>IF(IU$63&lt;=$C$17,($C$34*IU$59*$B270/$C$63)*(IF(COUNTA($D270:IT270)*(12/$C$63)&lt;=$C$9,0,1)),0)+IF(IV$63=$C$17,0,IF(IU$63=$C$17,$B270*(IU$60),0))</f>
        <v>0</v>
      </c>
      <c r="IV270" s="50">
        <f>IF(IV$63&lt;=$C$17,($C$34*IV$59*$B270/$C$63)*(IF(COUNTA($D270:IU270)*(12/$C$63)&lt;=$C$9,0,1)),0)+IF(IW$63=$C$17,0,IF(IV$63=$C$17,$B270*(IV$60),0))</f>
        <v>0</v>
      </c>
      <c r="IW270" s="50">
        <f>IF(IW$63&lt;=$C$17,($C$34*IW$59*$B270/$C$63)*(IF(COUNTA($D270:IV270)*(12/$C$63)&lt;=$C$9,0,1)),0)+IF(IX$63=$C$17,0,IF(IW$63=$C$17,$B270*(IW$60),0))</f>
        <v>0</v>
      </c>
      <c r="IX270" s="50"/>
      <c r="IY270" s="50"/>
      <c r="IZ270" s="50"/>
      <c r="JA270" s="50"/>
      <c r="JB270" s="50"/>
      <c r="JC270" s="50"/>
      <c r="JD270" s="50"/>
      <c r="JE270" s="50"/>
      <c r="JF270" s="50"/>
      <c r="JG270" s="50"/>
      <c r="JH270" s="50"/>
      <c r="JI270" s="50"/>
      <c r="JJ270" s="50"/>
      <c r="JK270" s="50"/>
      <c r="JL270" s="50"/>
      <c r="JM270" s="50"/>
      <c r="JN270" s="50"/>
      <c r="JO270" s="50"/>
      <c r="JP270" s="50"/>
      <c r="JQ270" s="50"/>
      <c r="JR270" s="50"/>
      <c r="JS270" s="50"/>
      <c r="JT270" s="50"/>
      <c r="JU270" s="50"/>
      <c r="JV270" s="50"/>
      <c r="JW270" s="50"/>
      <c r="JX270" s="50"/>
      <c r="JY270" s="50"/>
      <c r="JZ270" s="50"/>
      <c r="KA270" s="50"/>
      <c r="KB270" s="50"/>
      <c r="KC270" s="50"/>
      <c r="KD270" s="50"/>
      <c r="KE270" s="50"/>
      <c r="KF270" s="50"/>
      <c r="KG270" s="50"/>
      <c r="KH270" s="50"/>
      <c r="KI270" s="50"/>
      <c r="KJ270" s="50"/>
      <c r="KK270" s="50"/>
      <c r="KL270" s="50"/>
      <c r="KM270" s="50"/>
      <c r="KN270" s="50"/>
      <c r="KO270" s="50"/>
      <c r="KP270" s="50"/>
      <c r="KQ270" s="50"/>
      <c r="KR270" s="50"/>
      <c r="KS270" s="50"/>
      <c r="KT270" s="50"/>
      <c r="KU270" s="50"/>
      <c r="KV270" s="50"/>
      <c r="KW270" s="50"/>
      <c r="KX270" s="50"/>
      <c r="KY270" s="50"/>
      <c r="KZ270" s="50"/>
      <c r="LA270" s="50"/>
      <c r="LB270" s="50"/>
      <c r="LC270" s="50"/>
      <c r="LD270" s="50"/>
      <c r="LE270" s="50"/>
      <c r="LF270" s="50"/>
      <c r="LG270" s="50"/>
      <c r="LH270" s="50"/>
      <c r="LI270" s="50"/>
      <c r="LJ270" s="50"/>
      <c r="LK270" s="50"/>
      <c r="LL270" s="50"/>
      <c r="LM270" s="50"/>
      <c r="LN270" s="50"/>
      <c r="LO270" s="50"/>
      <c r="LP270" s="50"/>
      <c r="LQ270" s="50"/>
      <c r="LR270" s="50"/>
      <c r="LS270" s="50"/>
      <c r="LT270" s="50"/>
      <c r="LU270" s="50"/>
      <c r="LV270" s="50"/>
      <c r="LW270" s="50"/>
      <c r="LX270" s="50"/>
      <c r="LY270" s="50"/>
      <c r="LZ270" s="50"/>
      <c r="MA270" s="50"/>
      <c r="MB270" s="50"/>
      <c r="MC270" s="50"/>
      <c r="MD270" s="50"/>
      <c r="ME270" s="50"/>
      <c r="MF270" s="50"/>
      <c r="MG270" s="50"/>
      <c r="MH270" s="50"/>
      <c r="MI270" s="50"/>
      <c r="MJ270" s="50"/>
      <c r="MK270" s="50"/>
      <c r="ML270" s="50"/>
      <c r="MM270" s="50"/>
      <c r="MN270" s="50"/>
      <c r="MO270" s="50"/>
      <c r="MP270" s="50"/>
      <c r="MQ270" s="50"/>
      <c r="MR270" s="50"/>
      <c r="MS270" s="50"/>
      <c r="MT270" s="50"/>
      <c r="MU270" s="50"/>
      <c r="MV270" s="50"/>
      <c r="MW270" s="50"/>
      <c r="MX270" s="50"/>
      <c r="MY270" s="50"/>
      <c r="MZ270" s="50"/>
      <c r="NA270" s="50"/>
      <c r="NB270" s="50"/>
      <c r="NC270" s="50"/>
      <c r="ND270" s="50"/>
      <c r="NE270" s="50"/>
      <c r="NF270" s="50"/>
      <c r="NG270" s="50"/>
      <c r="NH270" s="50"/>
      <c r="NI270" s="50"/>
      <c r="NJ270" s="50"/>
      <c r="NK270" s="50"/>
      <c r="NL270" s="50"/>
      <c r="NM270" s="50"/>
      <c r="NN270" s="50"/>
      <c r="NO270" s="50"/>
      <c r="NP270" s="50"/>
      <c r="NQ270" s="50"/>
      <c r="NR270" s="50"/>
      <c r="NS270" s="50"/>
      <c r="NT270" s="50"/>
      <c r="NU270" s="50"/>
    </row>
    <row r="271" spans="1:385" outlineLevel="1" x14ac:dyDescent="0.25">
      <c r="A271" s="2" t="s">
        <v>55</v>
      </c>
      <c r="B271" s="79">
        <f ca="1">+OFFSET($D$52,0,COUNTA($B$66:B270),,)</f>
        <v>0</v>
      </c>
      <c r="C271" s="88">
        <f t="shared" si="72"/>
        <v>0</v>
      </c>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47"/>
      <c r="EJ271" s="47"/>
      <c r="EK271" s="47"/>
      <c r="EL271" s="47"/>
      <c r="EM271" s="47"/>
      <c r="EN271" s="47"/>
      <c r="EO271" s="47"/>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c r="FL271" s="47"/>
      <c r="FM271" s="47"/>
      <c r="FN271" s="47"/>
      <c r="FO271" s="47"/>
      <c r="FP271" s="47"/>
      <c r="FQ271" s="47"/>
      <c r="FR271" s="47"/>
      <c r="FS271" s="47"/>
      <c r="FT271" s="47"/>
      <c r="FU271" s="47"/>
      <c r="FV271" s="47"/>
      <c r="FW271" s="47"/>
      <c r="FX271" s="47"/>
      <c r="FY271" s="47"/>
      <c r="FZ271" s="47"/>
      <c r="GA271" s="47"/>
      <c r="GB271" s="47"/>
      <c r="GC271" s="47"/>
      <c r="GD271" s="47"/>
      <c r="GE271" s="47"/>
      <c r="GF271" s="47"/>
      <c r="GG271" s="47"/>
      <c r="GH271" s="47"/>
      <c r="GI271" s="47"/>
      <c r="GJ271" s="47"/>
      <c r="GK271" s="47"/>
      <c r="GL271" s="47"/>
      <c r="GM271" s="47"/>
      <c r="GN271" s="47"/>
      <c r="GO271" s="47"/>
      <c r="GP271" s="47"/>
      <c r="GQ271" s="47"/>
      <c r="GR271" s="47"/>
      <c r="GS271" s="47"/>
      <c r="GT271" s="47"/>
      <c r="GU271" s="47"/>
      <c r="GV271" s="47"/>
      <c r="GW271" s="47"/>
      <c r="GX271" s="47"/>
      <c r="GY271" s="47"/>
      <c r="GZ271" s="47"/>
      <c r="HA271" s="50">
        <f>IF(HB$63&gt;$C$17,0,-HA$53*(12/$C$63))</f>
        <v>0</v>
      </c>
      <c r="HB271" s="50">
        <f>IF(HB$63&lt;=$C$17,($C$34*HB$59*$B271/$C$63)*(IF(COUNTA($D271:HA271)*(12/$C$63)&lt;=$C$9,0,1)),0)+IF(HC$63=$C$17,0,IF(HB$63=$C$17,$B271*(HB$60),0))</f>
        <v>0</v>
      </c>
      <c r="HC271" s="50">
        <f>IF(HC$63&lt;=$C$17,($C$34*HC$59*$B271/$C$63)*(IF(COUNTA($D271:HB271)*(12/$C$63)&lt;=$C$9,0,1)),0)+IF(HD$63=$C$17,0,IF(HC$63=$C$17,$B271*(HC$60),0))</f>
        <v>0</v>
      </c>
      <c r="HD271" s="50">
        <f>IF(HD$63&lt;=$C$17,($C$34*HD$59*$B271/$C$63)*(IF(COUNTA($D271:HC271)*(12/$C$63)&lt;=$C$9,0,1)),0)+IF(HE$63=$C$17,0,IF(HD$63=$C$17,$B271*(HD$60),0))</f>
        <v>0</v>
      </c>
      <c r="HE271" s="50">
        <f>IF(HE$63&lt;=$C$17,($C$34*HE$59*$B271/$C$63)*(IF(COUNTA($D271:HD271)*(12/$C$63)&lt;=$C$9,0,1)),0)+IF(HF$63=$C$17,0,IF(HE$63=$C$17,$B271*(HE$60),0))</f>
        <v>0</v>
      </c>
      <c r="HF271" s="50">
        <f>IF(HF$63&lt;=$C$17,($C$34*HF$59*$B271/$C$63)*(IF(COUNTA($D271:HE271)*(12/$C$63)&lt;=$C$9,0,1)),0)+IF(HG$63=$C$17,0,IF(HF$63=$C$17,$B271*(HF$60),0))</f>
        <v>0</v>
      </c>
      <c r="HG271" s="50">
        <f>IF(HG$63&lt;=$C$17,($C$34*HG$59*$B271/$C$63)*(IF(COUNTA($D271:HF271)*(12/$C$63)&lt;=$C$9,0,1)),0)+IF(HH$63=$C$17,0,IF(HG$63=$C$17,$B271*(HG$60),0))</f>
        <v>0</v>
      </c>
      <c r="HH271" s="50">
        <f>IF(HH$63&lt;=$C$17,($C$34*HH$59*$B271/$C$63)*(IF(COUNTA($D271:HG271)*(12/$C$63)&lt;=$C$9,0,1)),0)+IF(HI$63=$C$17,0,IF(HH$63=$C$17,$B271*(HH$60),0))</f>
        <v>0</v>
      </c>
      <c r="HI271" s="50">
        <f>IF(HI$63&lt;=$C$17,($C$34*HI$59*$B271/$C$63)*(IF(COUNTA($D271:HH271)*(12/$C$63)&lt;=$C$9,0,1)),0)+IF(HJ$63=$C$17,0,IF(HI$63=$C$17,$B271*(HI$60),0))</f>
        <v>0</v>
      </c>
      <c r="HJ271" s="50">
        <f>IF(HJ$63&lt;=$C$17,($C$34*HJ$59*$B271/$C$63)*(IF(COUNTA($D271:HI271)*(12/$C$63)&lt;=$C$9,0,1)),0)+IF(HK$63=$C$17,0,IF(HJ$63=$C$17,$B271*(HJ$60),0))</f>
        <v>0</v>
      </c>
      <c r="HK271" s="50">
        <f>IF(HK$63&lt;=$C$17,($C$34*HK$59*$B271/$C$63)*(IF(COUNTA($D271:HJ271)*(12/$C$63)&lt;=$C$9,0,1)),0)+IF(HL$63=$C$17,0,IF(HK$63=$C$17,$B271*(HK$60),0))</f>
        <v>0</v>
      </c>
      <c r="HL271" s="50">
        <f>IF(HL$63&lt;=$C$17,($C$34*HL$59*$B271/$C$63)*(IF(COUNTA($D271:HK271)*(12/$C$63)&lt;=$C$9,0,1)),0)+IF(HM$63=$C$17,0,IF(HL$63=$C$17,$B271*(HL$60),0))</f>
        <v>0</v>
      </c>
      <c r="HM271" s="50">
        <f>IF(HM$63&lt;=$C$17,($C$34*HM$59*$B271/$C$63)*(IF(COUNTA($D271:HL271)*(12/$C$63)&lt;=$C$9,0,1)),0)+IF(HN$63=$C$17,0,IF(HM$63=$C$17,$B271*(HM$60),0))</f>
        <v>0</v>
      </c>
      <c r="HN271" s="50">
        <f>IF(HN$63&lt;=$C$17,($C$34*HN$59*$B271/$C$63)*(IF(COUNTA($D271:HM271)*(12/$C$63)&lt;=$C$9,0,1)),0)+IF(HO$63=$C$17,0,IF(HN$63=$C$17,$B271*(HN$60),0))</f>
        <v>0</v>
      </c>
      <c r="HO271" s="50">
        <f>IF(HO$63&lt;=$C$17,($C$34*HO$59*$B271/$C$63)*(IF(COUNTA($D271:HN271)*(12/$C$63)&lt;=$C$9,0,1)),0)+IF(HP$63=$C$17,0,IF(HO$63=$C$17,$B271*(HO$60),0))</f>
        <v>0</v>
      </c>
      <c r="HP271" s="50">
        <f>IF(HP$63&lt;=$C$17,($C$34*HP$59*$B271/$C$63)*(IF(COUNTA($D271:HO271)*(12/$C$63)&lt;=$C$9,0,1)),0)+IF(HQ$63=$C$17,0,IF(HP$63=$C$17,$B271*(HP$60),0))</f>
        <v>0</v>
      </c>
      <c r="HQ271" s="50">
        <f>IF(HQ$63&lt;=$C$17,($C$34*HQ$59*$B271/$C$63)*(IF(COUNTA($D271:HP271)*(12/$C$63)&lt;=$C$9,0,1)),0)+IF(HR$63=$C$17,0,IF(HQ$63=$C$17,$B271*(HQ$60),0))</f>
        <v>0</v>
      </c>
      <c r="HR271" s="50">
        <f>IF(HR$63&lt;=$C$17,($C$34*HR$59*$B271/$C$63)*(IF(COUNTA($D271:HQ271)*(12/$C$63)&lt;=$C$9,0,1)),0)+IF(HS$63=$C$17,0,IF(HR$63=$C$17,$B271*(HR$60),0))</f>
        <v>0</v>
      </c>
      <c r="HS271" s="50">
        <f>IF(HS$63&lt;=$C$17,($C$34*HS$59*$B271/$C$63)*(IF(COUNTA($D271:HR271)*(12/$C$63)&lt;=$C$9,0,1)),0)+IF(HT$63=$C$17,0,IF(HS$63=$C$17,$B271*(HS$60),0))</f>
        <v>0</v>
      </c>
      <c r="HT271" s="50">
        <f>IF(HT$63&lt;=$C$17,($C$34*HT$59*$B271/$C$63)*(IF(COUNTA($D271:HS271)*(12/$C$63)&lt;=$C$9,0,1)),0)+IF(HU$63=$C$17,0,IF(HT$63=$C$17,$B271*(HT$60),0))</f>
        <v>0</v>
      </c>
      <c r="HU271" s="50">
        <f>IF(HU$63&lt;=$C$17,($C$34*HU$59*$B271/$C$63)*(IF(COUNTA($D271:HT271)*(12/$C$63)&lt;=$C$9,0,1)),0)+IF(HV$63=$C$17,0,IF(HU$63=$C$17,$B271*(HU$60),0))</f>
        <v>0</v>
      </c>
      <c r="HV271" s="50">
        <f>IF(HV$63&lt;=$C$17,($C$34*HV$59*$B271/$C$63)*(IF(COUNTA($D271:HU271)*(12/$C$63)&lt;=$C$9,0,1)),0)+IF(HW$63=$C$17,0,IF(HV$63=$C$17,$B271*(HV$60),0))</f>
        <v>0</v>
      </c>
      <c r="HW271" s="50">
        <f>IF(HW$63&lt;=$C$17,($C$34*HW$59*$B271/$C$63)*(IF(COUNTA($D271:HV271)*(12/$C$63)&lt;=$C$9,0,1)),0)+IF(HX$63=$C$17,0,IF(HW$63=$C$17,$B271*(HW$60),0))</f>
        <v>0</v>
      </c>
      <c r="HX271" s="50">
        <f>IF(HX$63&lt;=$C$17,($C$34*HX$59*$B271/$C$63)*(IF(COUNTA($D271:HW271)*(12/$C$63)&lt;=$C$9,0,1)),0)+IF(HY$63=$C$17,0,IF(HX$63=$C$17,$B271*(HX$60),0))</f>
        <v>0</v>
      </c>
      <c r="HY271" s="50">
        <f>IF(HY$63&lt;=$C$17,($C$34*HY$59*$B271/$C$63)*(IF(COUNTA($D271:HX271)*(12/$C$63)&lt;=$C$9,0,1)),0)+IF(HZ$63=$C$17,0,IF(HY$63=$C$17,$B271*(HY$60),0))</f>
        <v>0</v>
      </c>
      <c r="HZ271" s="50">
        <f>IF(HZ$63&lt;=$C$17,($C$34*HZ$59*$B271/$C$63)*(IF(COUNTA($D271:HY271)*(12/$C$63)&lt;=$C$9,0,1)),0)+IF(IA$63=$C$17,0,IF(HZ$63=$C$17,$B271*(HZ$60),0))</f>
        <v>0</v>
      </c>
      <c r="IA271" s="50">
        <f>IF(IA$63&lt;=$C$17,($C$34*IA$59*$B271/$C$63)*(IF(COUNTA($D271:HZ271)*(12/$C$63)&lt;=$C$9,0,1)),0)+IF(IB$63=$C$17,0,IF(IA$63=$C$17,$B271*(IA$60),0))</f>
        <v>0</v>
      </c>
      <c r="IB271" s="50">
        <f>IF(IB$63&lt;=$C$17,($C$34*IB$59*$B271/$C$63)*(IF(COUNTA($D271:IA271)*(12/$C$63)&lt;=$C$9,0,1)),0)+IF(IC$63=$C$17,0,IF(IB$63=$C$17,$B271*(IB$60),0))</f>
        <v>0</v>
      </c>
      <c r="IC271" s="50">
        <f>IF(IC$63&lt;=$C$17,($C$34*IC$59*$B271/$C$63)*(IF(COUNTA($D271:IB271)*(12/$C$63)&lt;=$C$9,0,1)),0)+IF(ID$63=$C$17,0,IF(IC$63=$C$17,$B271*(IC$60),0))</f>
        <v>0</v>
      </c>
      <c r="ID271" s="50">
        <f>IF(ID$63&lt;=$C$17,($C$34*ID$59*$B271/$C$63)*(IF(COUNTA($D271:IC271)*(12/$C$63)&lt;=$C$9,0,1)),0)+IF(IE$63=$C$17,0,IF(ID$63=$C$17,$B271*(ID$60),0))</f>
        <v>0</v>
      </c>
      <c r="IE271" s="50">
        <f>IF(IE$63&lt;=$C$17,($C$34*IE$59*$B271/$C$63)*(IF(COUNTA($D271:ID271)*(12/$C$63)&lt;=$C$9,0,1)),0)+IF(IF$63=$C$17,0,IF(IE$63=$C$17,$B271*(IE$60),0))</f>
        <v>0</v>
      </c>
      <c r="IF271" s="50">
        <f>IF(IF$63&lt;=$C$17,($C$34*IF$59*$B271/$C$63)*(IF(COUNTA($D271:IE271)*(12/$C$63)&lt;=$C$9,0,1)),0)+IF(IG$63=$C$17,0,IF(IF$63=$C$17,$B271*(IF$60),0))</f>
        <v>0</v>
      </c>
      <c r="IG271" s="50">
        <f>IF(IG$63&lt;=$C$17,($C$34*IG$59*$B271/$C$63)*(IF(COUNTA($D271:IF271)*(12/$C$63)&lt;=$C$9,0,1)),0)+IF(IH$63=$C$17,0,IF(IG$63=$C$17,$B271*(IG$60),0))</f>
        <v>0</v>
      </c>
      <c r="IH271" s="50">
        <f>IF(IH$63&lt;=$C$17,($C$34*IH$59*$B271/$C$63)*(IF(COUNTA($D271:IG271)*(12/$C$63)&lt;=$C$9,0,1)),0)+IF(II$63=$C$17,0,IF(IH$63=$C$17,$B271*(IH$60),0))</f>
        <v>0</v>
      </c>
      <c r="II271" s="50">
        <f>IF(II$63&lt;=$C$17,($C$34*II$59*$B271/$C$63)*(IF(COUNTA($D271:IH271)*(12/$C$63)&lt;=$C$9,0,1)),0)+IF(IJ$63=$C$17,0,IF(II$63=$C$17,$B271*(II$60),0))</f>
        <v>0</v>
      </c>
      <c r="IJ271" s="50">
        <f>IF(IJ$63&lt;=$C$17,($C$34*IJ$59*$B271/$C$63)*(IF(COUNTA($D271:II271)*(12/$C$63)&lt;=$C$9,0,1)),0)+IF(IK$63=$C$17,0,IF(IJ$63=$C$17,$B271*(IJ$60),0))</f>
        <v>0</v>
      </c>
      <c r="IK271" s="50">
        <f>IF(IK$63&lt;=$C$17,($C$34*IK$59*$B271/$C$63)*(IF(COUNTA($D271:IJ271)*(12/$C$63)&lt;=$C$9,0,1)),0)+IF(IL$63=$C$17,0,IF(IK$63=$C$17,$B271*(IK$60),0))</f>
        <v>0</v>
      </c>
      <c r="IL271" s="50">
        <f>IF(IL$63&lt;=$C$17,($C$34*IL$59*$B271/$C$63)*(IF(COUNTA($D271:IK271)*(12/$C$63)&lt;=$C$9,0,1)),0)+IF(IM$63=$C$17,0,IF(IL$63=$C$17,$B271*(IL$60),0))</f>
        <v>0</v>
      </c>
      <c r="IM271" s="50">
        <f>IF(IM$63&lt;=$C$17,($C$34*IM$59*$B271/$C$63)*(IF(COUNTA($D271:IL271)*(12/$C$63)&lt;=$C$9,0,1)),0)+IF(IN$63=$C$17,0,IF(IM$63=$C$17,$B271*(IM$60),0))</f>
        <v>0</v>
      </c>
      <c r="IN271" s="50">
        <f>IF(IN$63&lt;=$C$17,($C$34*IN$59*$B271/$C$63)*(IF(COUNTA($D271:IM271)*(12/$C$63)&lt;=$C$9,0,1)),0)+IF(IO$63=$C$17,0,IF(IN$63=$C$17,$B271*(IN$60),0))</f>
        <v>0</v>
      </c>
      <c r="IO271" s="50">
        <f>IF(IO$63&lt;=$C$17,($C$34*IO$59*$B271/$C$63)*(IF(COUNTA($D271:IN271)*(12/$C$63)&lt;=$C$9,0,1)),0)+IF(IP$63=$C$17,0,IF(IO$63=$C$17,$B271*(IO$60),0))</f>
        <v>0</v>
      </c>
      <c r="IP271" s="50">
        <f>IF(IP$63&lt;=$C$17,($C$34*IP$59*$B271/$C$63)*(IF(COUNTA($D271:IO271)*(12/$C$63)&lt;=$C$9,0,1)),0)+IF(IQ$63=$C$17,0,IF(IP$63=$C$17,$B271*(IP$60),0))</f>
        <v>0</v>
      </c>
      <c r="IQ271" s="50">
        <f>IF(IQ$63&lt;=$C$17,($C$34*IQ$59*$B271/$C$63)*(IF(COUNTA($D271:IP271)*(12/$C$63)&lt;=$C$9,0,1)),0)+IF(IR$63=$C$17,0,IF(IQ$63=$C$17,$B271*(IQ$60),0))</f>
        <v>0</v>
      </c>
      <c r="IR271" s="50">
        <f>IF(IR$63&lt;=$C$17,($C$34*IR$59*$B271/$C$63)*(IF(COUNTA($D271:IQ271)*(12/$C$63)&lt;=$C$9,0,1)),0)+IF(IS$63=$C$17,0,IF(IR$63=$C$17,$B271*(IR$60),0))</f>
        <v>0</v>
      </c>
      <c r="IS271" s="50">
        <f>IF(IS$63&lt;=$C$17,($C$34*IS$59*$B271/$C$63)*(IF(COUNTA($D271:IR271)*(12/$C$63)&lt;=$C$9,0,1)),0)+IF(IT$63=$C$17,0,IF(IS$63=$C$17,$B271*(IS$60),0))</f>
        <v>0</v>
      </c>
      <c r="IT271" s="50">
        <f>IF(IT$63&lt;=$C$17,($C$34*IT$59*$B271/$C$63)*(IF(COUNTA($D271:IS271)*(12/$C$63)&lt;=$C$9,0,1)),0)+IF(IU$63=$C$17,0,IF(IT$63=$C$17,$B271*(IT$60),0))</f>
        <v>0</v>
      </c>
      <c r="IU271" s="50">
        <f>IF(IU$63&lt;=$C$17,($C$34*IU$59*$B271/$C$63)*(IF(COUNTA($D271:IT271)*(12/$C$63)&lt;=$C$9,0,1)),0)+IF(IV$63=$C$17,0,IF(IU$63=$C$17,$B271*(IU$60),0))</f>
        <v>0</v>
      </c>
      <c r="IV271" s="50">
        <f>IF(IV$63&lt;=$C$17,($C$34*IV$59*$B271/$C$63)*(IF(COUNTA($D271:IU271)*(12/$C$63)&lt;=$C$9,0,1)),0)+IF(IW$63=$C$17,0,IF(IV$63=$C$17,$B271*(IV$60),0))</f>
        <v>0</v>
      </c>
      <c r="IW271" s="50">
        <f>IF(IW$63&lt;=$C$17,($C$34*IW$59*$B271/$C$63)*(IF(COUNTA($D271:IV271)*(12/$C$63)&lt;=$C$9,0,1)),0)+IF(IX$63=$C$17,0,IF(IW$63=$C$17,$B271*(IW$60),0))</f>
        <v>0</v>
      </c>
      <c r="IX271" s="50"/>
      <c r="IY271" s="50"/>
      <c r="IZ271" s="50"/>
      <c r="JA271" s="50"/>
      <c r="JB271" s="50"/>
      <c r="JC271" s="50"/>
      <c r="JD271" s="50"/>
      <c r="JE271" s="50"/>
      <c r="JF271" s="50"/>
      <c r="JG271" s="50"/>
      <c r="JH271" s="50"/>
      <c r="JI271" s="50"/>
      <c r="JJ271" s="50"/>
      <c r="JK271" s="50"/>
      <c r="JL271" s="50"/>
      <c r="JM271" s="50"/>
      <c r="JN271" s="50"/>
      <c r="JO271" s="50"/>
      <c r="JP271" s="50"/>
      <c r="JQ271" s="50"/>
      <c r="JR271" s="50"/>
      <c r="JS271" s="50"/>
      <c r="JT271" s="50"/>
      <c r="JU271" s="50"/>
      <c r="JV271" s="50"/>
      <c r="JW271" s="50"/>
      <c r="JX271" s="50"/>
      <c r="JY271" s="50"/>
      <c r="JZ271" s="50"/>
      <c r="KA271" s="50"/>
      <c r="KB271" s="50"/>
      <c r="KC271" s="50"/>
      <c r="KD271" s="50"/>
      <c r="KE271" s="50"/>
      <c r="KF271" s="50"/>
      <c r="KG271" s="50"/>
      <c r="KH271" s="50"/>
      <c r="KI271" s="50"/>
      <c r="KJ271" s="50"/>
      <c r="KK271" s="50"/>
      <c r="KL271" s="50"/>
      <c r="KM271" s="50"/>
      <c r="KN271" s="50"/>
      <c r="KO271" s="50"/>
      <c r="KP271" s="50"/>
      <c r="KQ271" s="50"/>
      <c r="KR271" s="50"/>
      <c r="KS271" s="50"/>
      <c r="KT271" s="50"/>
      <c r="KU271" s="50"/>
      <c r="KV271" s="50"/>
      <c r="KW271" s="50"/>
      <c r="KX271" s="50"/>
      <c r="KY271" s="50"/>
      <c r="KZ271" s="50"/>
      <c r="LA271" s="50"/>
      <c r="LB271" s="50"/>
      <c r="LC271" s="50"/>
      <c r="LD271" s="50"/>
      <c r="LE271" s="50"/>
      <c r="LF271" s="50"/>
      <c r="LG271" s="50"/>
      <c r="LH271" s="50"/>
      <c r="LI271" s="50"/>
      <c r="LJ271" s="50"/>
      <c r="LK271" s="50"/>
      <c r="LL271" s="50"/>
      <c r="LM271" s="50"/>
      <c r="LN271" s="50"/>
      <c r="LO271" s="50"/>
      <c r="LP271" s="50"/>
      <c r="LQ271" s="50"/>
      <c r="LR271" s="50"/>
      <c r="LS271" s="50"/>
      <c r="LT271" s="50"/>
      <c r="LU271" s="50"/>
      <c r="LV271" s="50"/>
      <c r="LW271" s="50"/>
      <c r="LX271" s="50"/>
      <c r="LY271" s="50"/>
      <c r="LZ271" s="50"/>
      <c r="MA271" s="50"/>
      <c r="MB271" s="50"/>
      <c r="MC271" s="50"/>
      <c r="MD271" s="50"/>
      <c r="ME271" s="50"/>
      <c r="MF271" s="50"/>
      <c r="MG271" s="50"/>
      <c r="MH271" s="50"/>
      <c r="MI271" s="50"/>
      <c r="MJ271" s="50"/>
      <c r="MK271" s="50"/>
      <c r="ML271" s="50"/>
      <c r="MM271" s="50"/>
      <c r="MN271" s="50"/>
      <c r="MO271" s="50"/>
      <c r="MP271" s="50"/>
      <c r="MQ271" s="50"/>
      <c r="MR271" s="50"/>
      <c r="MS271" s="50"/>
      <c r="MT271" s="50"/>
      <c r="MU271" s="50"/>
      <c r="MV271" s="50"/>
      <c r="MW271" s="50"/>
      <c r="MX271" s="50"/>
      <c r="MY271" s="50"/>
      <c r="MZ271" s="50"/>
      <c r="NA271" s="50"/>
      <c r="NB271" s="50"/>
      <c r="NC271" s="50"/>
      <c r="ND271" s="50"/>
      <c r="NE271" s="50"/>
      <c r="NF271" s="50"/>
      <c r="NG271" s="50"/>
      <c r="NH271" s="50"/>
      <c r="NI271" s="50"/>
      <c r="NJ271" s="50"/>
      <c r="NK271" s="50"/>
      <c r="NL271" s="50"/>
      <c r="NM271" s="50"/>
      <c r="NN271" s="50"/>
      <c r="NO271" s="50"/>
      <c r="NP271" s="50"/>
      <c r="NQ271" s="50"/>
      <c r="NR271" s="50"/>
      <c r="NS271" s="50"/>
      <c r="NT271" s="50"/>
      <c r="NU271" s="50"/>
    </row>
    <row r="272" spans="1:385" outlineLevel="1" x14ac:dyDescent="0.25">
      <c r="A272" s="2" t="s">
        <v>55</v>
      </c>
      <c r="B272" s="79">
        <f ca="1">+OFFSET($D$52,0,COUNTA($B$66:B271),,)</f>
        <v>0</v>
      </c>
      <c r="C272" s="88">
        <f t="shared" si="72"/>
        <v>0</v>
      </c>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47"/>
      <c r="EJ272" s="47"/>
      <c r="EK272" s="47"/>
      <c r="EL272" s="47"/>
      <c r="EM272" s="47"/>
      <c r="EN272" s="47"/>
      <c r="EO272" s="47"/>
      <c r="EP272" s="47"/>
      <c r="EQ272" s="47"/>
      <c r="ER272" s="47"/>
      <c r="ES272" s="47"/>
      <c r="ET272" s="47"/>
      <c r="EU272" s="47"/>
      <c r="EV272" s="47"/>
      <c r="EW272" s="47"/>
      <c r="EX272" s="47"/>
      <c r="EY272" s="47"/>
      <c r="EZ272" s="47"/>
      <c r="FA272" s="47"/>
      <c r="FB272" s="47"/>
      <c r="FC272" s="47"/>
      <c r="FD272" s="47"/>
      <c r="FE272" s="47"/>
      <c r="FF272" s="47"/>
      <c r="FG272" s="47"/>
      <c r="FH272" s="47"/>
      <c r="FI272" s="47"/>
      <c r="FJ272" s="47"/>
      <c r="FK272" s="47"/>
      <c r="FL272" s="47"/>
      <c r="FM272" s="47"/>
      <c r="FN272" s="47"/>
      <c r="FO272" s="47"/>
      <c r="FP272" s="47"/>
      <c r="FQ272" s="47"/>
      <c r="FR272" s="47"/>
      <c r="FS272" s="47"/>
      <c r="FT272" s="47"/>
      <c r="FU272" s="47"/>
      <c r="FV272" s="47"/>
      <c r="FW272" s="47"/>
      <c r="FX272" s="47"/>
      <c r="FY272" s="47"/>
      <c r="FZ272" s="47"/>
      <c r="GA272" s="47"/>
      <c r="GB272" s="47"/>
      <c r="GC272" s="47"/>
      <c r="GD272" s="47"/>
      <c r="GE272" s="47"/>
      <c r="GF272" s="47"/>
      <c r="GG272" s="47"/>
      <c r="GH272" s="47"/>
      <c r="GI272" s="47"/>
      <c r="GJ272" s="47"/>
      <c r="GK272" s="47"/>
      <c r="GL272" s="47"/>
      <c r="GM272" s="47"/>
      <c r="GN272" s="47"/>
      <c r="GO272" s="47"/>
      <c r="GP272" s="47"/>
      <c r="GQ272" s="47"/>
      <c r="GR272" s="47"/>
      <c r="GS272" s="47"/>
      <c r="GT272" s="47"/>
      <c r="GU272" s="47"/>
      <c r="GV272" s="47"/>
      <c r="GW272" s="47"/>
      <c r="GX272" s="47"/>
      <c r="GY272" s="47"/>
      <c r="GZ272" s="47"/>
      <c r="HA272" s="47"/>
      <c r="HB272" s="50">
        <f>IF(HC$63&gt;$C$17,0,-HB$53*(12/$C$63))</f>
        <v>0</v>
      </c>
      <c r="HC272" s="50">
        <f>IF(HC$63&lt;=$C$17,($C$34*HC$59*$B272/$C$63)*(IF(COUNTA($D272:HB272)*(12/$C$63)&lt;=$C$9,0,1)),0)+IF(HD$63=$C$17,0,IF(HC$63=$C$17,$B272*(HC$60),0))</f>
        <v>0</v>
      </c>
      <c r="HD272" s="50">
        <f>IF(HD$63&lt;=$C$17,($C$34*HD$59*$B272/$C$63)*(IF(COUNTA($D272:HC272)*(12/$C$63)&lt;=$C$9,0,1)),0)+IF(HE$63=$C$17,0,IF(HD$63=$C$17,$B272*(HD$60),0))</f>
        <v>0</v>
      </c>
      <c r="HE272" s="50">
        <f>IF(HE$63&lt;=$C$17,($C$34*HE$59*$B272/$C$63)*(IF(COUNTA($D272:HD272)*(12/$C$63)&lt;=$C$9,0,1)),0)+IF(HF$63=$C$17,0,IF(HE$63=$C$17,$B272*(HE$60),0))</f>
        <v>0</v>
      </c>
      <c r="HF272" s="50">
        <f>IF(HF$63&lt;=$C$17,($C$34*HF$59*$B272/$C$63)*(IF(COUNTA($D272:HE272)*(12/$C$63)&lt;=$C$9,0,1)),0)+IF(HG$63=$C$17,0,IF(HF$63=$C$17,$B272*(HF$60),0))</f>
        <v>0</v>
      </c>
      <c r="HG272" s="50">
        <f>IF(HG$63&lt;=$C$17,($C$34*HG$59*$B272/$C$63)*(IF(COUNTA($D272:HF272)*(12/$C$63)&lt;=$C$9,0,1)),0)+IF(HH$63=$C$17,0,IF(HG$63=$C$17,$B272*(HG$60),0))</f>
        <v>0</v>
      </c>
      <c r="HH272" s="50">
        <f>IF(HH$63&lt;=$C$17,($C$34*HH$59*$B272/$C$63)*(IF(COUNTA($D272:HG272)*(12/$C$63)&lt;=$C$9,0,1)),0)+IF(HI$63=$C$17,0,IF(HH$63=$C$17,$B272*(HH$60),0))</f>
        <v>0</v>
      </c>
      <c r="HI272" s="50">
        <f>IF(HI$63&lt;=$C$17,($C$34*HI$59*$B272/$C$63)*(IF(COUNTA($D272:HH272)*(12/$C$63)&lt;=$C$9,0,1)),0)+IF(HJ$63=$C$17,0,IF(HI$63=$C$17,$B272*(HI$60),0))</f>
        <v>0</v>
      </c>
      <c r="HJ272" s="50">
        <f>IF(HJ$63&lt;=$C$17,($C$34*HJ$59*$B272/$C$63)*(IF(COUNTA($D272:HI272)*(12/$C$63)&lt;=$C$9,0,1)),0)+IF(HK$63=$C$17,0,IF(HJ$63=$C$17,$B272*(HJ$60),0))</f>
        <v>0</v>
      </c>
      <c r="HK272" s="50">
        <f>IF(HK$63&lt;=$C$17,($C$34*HK$59*$B272/$C$63)*(IF(COUNTA($D272:HJ272)*(12/$C$63)&lt;=$C$9,0,1)),0)+IF(HL$63=$C$17,0,IF(HK$63=$C$17,$B272*(HK$60),0))</f>
        <v>0</v>
      </c>
      <c r="HL272" s="50">
        <f>IF(HL$63&lt;=$C$17,($C$34*HL$59*$B272/$C$63)*(IF(COUNTA($D272:HK272)*(12/$C$63)&lt;=$C$9,0,1)),0)+IF(HM$63=$C$17,0,IF(HL$63=$C$17,$B272*(HL$60),0))</f>
        <v>0</v>
      </c>
      <c r="HM272" s="50">
        <f>IF(HM$63&lt;=$C$17,($C$34*HM$59*$B272/$C$63)*(IF(COUNTA($D272:HL272)*(12/$C$63)&lt;=$C$9,0,1)),0)+IF(HN$63=$C$17,0,IF(HM$63=$C$17,$B272*(HM$60),0))</f>
        <v>0</v>
      </c>
      <c r="HN272" s="50">
        <f>IF(HN$63&lt;=$C$17,($C$34*HN$59*$B272/$C$63)*(IF(COUNTA($D272:HM272)*(12/$C$63)&lt;=$C$9,0,1)),0)+IF(HO$63=$C$17,0,IF(HN$63=$C$17,$B272*(HN$60),0))</f>
        <v>0</v>
      </c>
      <c r="HO272" s="50">
        <f>IF(HO$63&lt;=$C$17,($C$34*HO$59*$B272/$C$63)*(IF(COUNTA($D272:HN272)*(12/$C$63)&lt;=$C$9,0,1)),0)+IF(HP$63=$C$17,0,IF(HO$63=$C$17,$B272*(HO$60),0))</f>
        <v>0</v>
      </c>
      <c r="HP272" s="50">
        <f>IF(HP$63&lt;=$C$17,($C$34*HP$59*$B272/$C$63)*(IF(COUNTA($D272:HO272)*(12/$C$63)&lt;=$C$9,0,1)),0)+IF(HQ$63=$C$17,0,IF(HP$63=$C$17,$B272*(HP$60),0))</f>
        <v>0</v>
      </c>
      <c r="HQ272" s="50">
        <f>IF(HQ$63&lt;=$C$17,($C$34*HQ$59*$B272/$C$63)*(IF(COUNTA($D272:HP272)*(12/$C$63)&lt;=$C$9,0,1)),0)+IF(HR$63=$C$17,0,IF(HQ$63=$C$17,$B272*(HQ$60),0))</f>
        <v>0</v>
      </c>
      <c r="HR272" s="50">
        <f>IF(HR$63&lt;=$C$17,($C$34*HR$59*$B272/$C$63)*(IF(COUNTA($D272:HQ272)*(12/$C$63)&lt;=$C$9,0,1)),0)+IF(HS$63=$C$17,0,IF(HR$63=$C$17,$B272*(HR$60),0))</f>
        <v>0</v>
      </c>
      <c r="HS272" s="50">
        <f>IF(HS$63&lt;=$C$17,($C$34*HS$59*$B272/$C$63)*(IF(COUNTA($D272:HR272)*(12/$C$63)&lt;=$C$9,0,1)),0)+IF(HT$63=$C$17,0,IF(HS$63=$C$17,$B272*(HS$60),0))</f>
        <v>0</v>
      </c>
      <c r="HT272" s="50">
        <f>IF(HT$63&lt;=$C$17,($C$34*HT$59*$B272/$C$63)*(IF(COUNTA($D272:HS272)*(12/$C$63)&lt;=$C$9,0,1)),0)+IF(HU$63=$C$17,0,IF(HT$63=$C$17,$B272*(HT$60),0))</f>
        <v>0</v>
      </c>
      <c r="HU272" s="50">
        <f>IF(HU$63&lt;=$C$17,($C$34*HU$59*$B272/$C$63)*(IF(COUNTA($D272:HT272)*(12/$C$63)&lt;=$C$9,0,1)),0)+IF(HV$63=$C$17,0,IF(HU$63=$C$17,$B272*(HU$60),0))</f>
        <v>0</v>
      </c>
      <c r="HV272" s="50">
        <f>IF(HV$63&lt;=$C$17,($C$34*HV$59*$B272/$C$63)*(IF(COUNTA($D272:HU272)*(12/$C$63)&lt;=$C$9,0,1)),0)+IF(HW$63=$C$17,0,IF(HV$63=$C$17,$B272*(HV$60),0))</f>
        <v>0</v>
      </c>
      <c r="HW272" s="50">
        <f>IF(HW$63&lt;=$C$17,($C$34*HW$59*$B272/$C$63)*(IF(COUNTA($D272:HV272)*(12/$C$63)&lt;=$C$9,0,1)),0)+IF(HX$63=$C$17,0,IF(HW$63=$C$17,$B272*(HW$60),0))</f>
        <v>0</v>
      </c>
      <c r="HX272" s="50">
        <f>IF(HX$63&lt;=$C$17,($C$34*HX$59*$B272/$C$63)*(IF(COUNTA($D272:HW272)*(12/$C$63)&lt;=$C$9,0,1)),0)+IF(HY$63=$C$17,0,IF(HX$63=$C$17,$B272*(HX$60),0))</f>
        <v>0</v>
      </c>
      <c r="HY272" s="50">
        <f>IF(HY$63&lt;=$C$17,($C$34*HY$59*$B272/$C$63)*(IF(COUNTA($D272:HX272)*(12/$C$63)&lt;=$C$9,0,1)),0)+IF(HZ$63=$C$17,0,IF(HY$63=$C$17,$B272*(HY$60),0))</f>
        <v>0</v>
      </c>
      <c r="HZ272" s="50">
        <f>IF(HZ$63&lt;=$C$17,($C$34*HZ$59*$B272/$C$63)*(IF(COUNTA($D272:HY272)*(12/$C$63)&lt;=$C$9,0,1)),0)+IF(IA$63=$C$17,0,IF(HZ$63=$C$17,$B272*(HZ$60),0))</f>
        <v>0</v>
      </c>
      <c r="IA272" s="50">
        <f>IF(IA$63&lt;=$C$17,($C$34*IA$59*$B272/$C$63)*(IF(COUNTA($D272:HZ272)*(12/$C$63)&lt;=$C$9,0,1)),0)+IF(IB$63=$C$17,0,IF(IA$63=$C$17,$B272*(IA$60),0))</f>
        <v>0</v>
      </c>
      <c r="IB272" s="50">
        <f>IF(IB$63&lt;=$C$17,($C$34*IB$59*$B272/$C$63)*(IF(COUNTA($D272:IA272)*(12/$C$63)&lt;=$C$9,0,1)),0)+IF(IC$63=$C$17,0,IF(IB$63=$C$17,$B272*(IB$60),0))</f>
        <v>0</v>
      </c>
      <c r="IC272" s="50">
        <f>IF(IC$63&lt;=$C$17,($C$34*IC$59*$B272/$C$63)*(IF(COUNTA($D272:IB272)*(12/$C$63)&lt;=$C$9,0,1)),0)+IF(ID$63=$C$17,0,IF(IC$63=$C$17,$B272*(IC$60),0))</f>
        <v>0</v>
      </c>
      <c r="ID272" s="50">
        <f>IF(ID$63&lt;=$C$17,($C$34*ID$59*$B272/$C$63)*(IF(COUNTA($D272:IC272)*(12/$C$63)&lt;=$C$9,0,1)),0)+IF(IE$63=$C$17,0,IF(ID$63=$C$17,$B272*(ID$60),0))</f>
        <v>0</v>
      </c>
      <c r="IE272" s="50">
        <f>IF(IE$63&lt;=$C$17,($C$34*IE$59*$B272/$C$63)*(IF(COUNTA($D272:ID272)*(12/$C$63)&lt;=$C$9,0,1)),0)+IF(IF$63=$C$17,0,IF(IE$63=$C$17,$B272*(IE$60),0))</f>
        <v>0</v>
      </c>
      <c r="IF272" s="50">
        <f>IF(IF$63&lt;=$C$17,($C$34*IF$59*$B272/$C$63)*(IF(COUNTA($D272:IE272)*(12/$C$63)&lt;=$C$9,0,1)),0)+IF(IG$63=$C$17,0,IF(IF$63=$C$17,$B272*(IF$60),0))</f>
        <v>0</v>
      </c>
      <c r="IG272" s="50">
        <f>IF(IG$63&lt;=$C$17,($C$34*IG$59*$B272/$C$63)*(IF(COUNTA($D272:IF272)*(12/$C$63)&lt;=$C$9,0,1)),0)+IF(IH$63=$C$17,0,IF(IG$63=$C$17,$B272*(IG$60),0))</f>
        <v>0</v>
      </c>
      <c r="IH272" s="50">
        <f>IF(IH$63&lt;=$C$17,($C$34*IH$59*$B272/$C$63)*(IF(COUNTA($D272:IG272)*(12/$C$63)&lt;=$C$9,0,1)),0)+IF(II$63=$C$17,0,IF(IH$63=$C$17,$B272*(IH$60),0))</f>
        <v>0</v>
      </c>
      <c r="II272" s="50">
        <f>IF(II$63&lt;=$C$17,($C$34*II$59*$B272/$C$63)*(IF(COUNTA($D272:IH272)*(12/$C$63)&lt;=$C$9,0,1)),0)+IF(IJ$63=$C$17,0,IF(II$63=$C$17,$B272*(II$60),0))</f>
        <v>0</v>
      </c>
      <c r="IJ272" s="50">
        <f>IF(IJ$63&lt;=$C$17,($C$34*IJ$59*$B272/$C$63)*(IF(COUNTA($D272:II272)*(12/$C$63)&lt;=$C$9,0,1)),0)+IF(IK$63=$C$17,0,IF(IJ$63=$C$17,$B272*(IJ$60),0))</f>
        <v>0</v>
      </c>
      <c r="IK272" s="50">
        <f>IF(IK$63&lt;=$C$17,($C$34*IK$59*$B272/$C$63)*(IF(COUNTA($D272:IJ272)*(12/$C$63)&lt;=$C$9,0,1)),0)+IF(IL$63=$C$17,0,IF(IK$63=$C$17,$B272*(IK$60),0))</f>
        <v>0</v>
      </c>
      <c r="IL272" s="50">
        <f>IF(IL$63&lt;=$C$17,($C$34*IL$59*$B272/$C$63)*(IF(COUNTA($D272:IK272)*(12/$C$63)&lt;=$C$9,0,1)),0)+IF(IM$63=$C$17,0,IF(IL$63=$C$17,$B272*(IL$60),0))</f>
        <v>0</v>
      </c>
      <c r="IM272" s="50">
        <f>IF(IM$63&lt;=$C$17,($C$34*IM$59*$B272/$C$63)*(IF(COUNTA($D272:IL272)*(12/$C$63)&lt;=$C$9,0,1)),0)+IF(IN$63=$C$17,0,IF(IM$63=$C$17,$B272*(IM$60),0))</f>
        <v>0</v>
      </c>
      <c r="IN272" s="50">
        <f>IF(IN$63&lt;=$C$17,($C$34*IN$59*$B272/$C$63)*(IF(COUNTA($D272:IM272)*(12/$C$63)&lt;=$C$9,0,1)),0)+IF(IO$63=$C$17,0,IF(IN$63=$C$17,$B272*(IN$60),0))</f>
        <v>0</v>
      </c>
      <c r="IO272" s="50">
        <f>IF(IO$63&lt;=$C$17,($C$34*IO$59*$B272/$C$63)*(IF(COUNTA($D272:IN272)*(12/$C$63)&lt;=$C$9,0,1)),0)+IF(IP$63=$C$17,0,IF(IO$63=$C$17,$B272*(IO$60),0))</f>
        <v>0</v>
      </c>
      <c r="IP272" s="50">
        <f>IF(IP$63&lt;=$C$17,($C$34*IP$59*$B272/$C$63)*(IF(COUNTA($D272:IO272)*(12/$C$63)&lt;=$C$9,0,1)),0)+IF(IQ$63=$C$17,0,IF(IP$63=$C$17,$B272*(IP$60),0))</f>
        <v>0</v>
      </c>
      <c r="IQ272" s="50">
        <f>IF(IQ$63&lt;=$C$17,($C$34*IQ$59*$B272/$C$63)*(IF(COUNTA($D272:IP272)*(12/$C$63)&lt;=$C$9,0,1)),0)+IF(IR$63=$C$17,0,IF(IQ$63=$C$17,$B272*(IQ$60),0))</f>
        <v>0</v>
      </c>
      <c r="IR272" s="50">
        <f>IF(IR$63&lt;=$C$17,($C$34*IR$59*$B272/$C$63)*(IF(COUNTA($D272:IQ272)*(12/$C$63)&lt;=$C$9,0,1)),0)+IF(IS$63=$C$17,0,IF(IR$63=$C$17,$B272*(IR$60),0))</f>
        <v>0</v>
      </c>
      <c r="IS272" s="50">
        <f>IF(IS$63&lt;=$C$17,($C$34*IS$59*$B272/$C$63)*(IF(COUNTA($D272:IR272)*(12/$C$63)&lt;=$C$9,0,1)),0)+IF(IT$63=$C$17,0,IF(IS$63=$C$17,$B272*(IS$60),0))</f>
        <v>0</v>
      </c>
      <c r="IT272" s="50">
        <f>IF(IT$63&lt;=$C$17,($C$34*IT$59*$B272/$C$63)*(IF(COUNTA($D272:IS272)*(12/$C$63)&lt;=$C$9,0,1)),0)+IF(IU$63=$C$17,0,IF(IT$63=$C$17,$B272*(IT$60),0))</f>
        <v>0</v>
      </c>
      <c r="IU272" s="50">
        <f>IF(IU$63&lt;=$C$17,($C$34*IU$59*$B272/$C$63)*(IF(COUNTA($D272:IT272)*(12/$C$63)&lt;=$C$9,0,1)),0)+IF(IV$63=$C$17,0,IF(IU$63=$C$17,$B272*(IU$60),0))</f>
        <v>0</v>
      </c>
      <c r="IV272" s="50">
        <f>IF(IV$63&lt;=$C$17,($C$34*IV$59*$B272/$C$63)*(IF(COUNTA($D272:IU272)*(12/$C$63)&lt;=$C$9,0,1)),0)+IF(IW$63=$C$17,0,IF(IV$63=$C$17,$B272*(IV$60),0))</f>
        <v>0</v>
      </c>
      <c r="IW272" s="50">
        <f>IF(IW$63&lt;=$C$17,($C$34*IW$59*$B272/$C$63)*(IF(COUNTA($D272:IV272)*(12/$C$63)&lt;=$C$9,0,1)),0)+IF(IX$63=$C$17,0,IF(IW$63=$C$17,$B272*(IW$60),0))</f>
        <v>0</v>
      </c>
      <c r="IX272" s="50"/>
      <c r="IY272" s="50"/>
      <c r="IZ272" s="50"/>
      <c r="JA272" s="50"/>
      <c r="JB272" s="50"/>
      <c r="JC272" s="50"/>
      <c r="JD272" s="50"/>
      <c r="JE272" s="50"/>
      <c r="JF272" s="50"/>
      <c r="JG272" s="50"/>
      <c r="JH272" s="50"/>
      <c r="JI272" s="50"/>
      <c r="JJ272" s="50"/>
      <c r="JK272" s="50"/>
      <c r="JL272" s="50"/>
      <c r="JM272" s="50"/>
      <c r="JN272" s="50"/>
      <c r="JO272" s="50"/>
      <c r="JP272" s="50"/>
      <c r="JQ272" s="50"/>
      <c r="JR272" s="50"/>
      <c r="JS272" s="50"/>
      <c r="JT272" s="50"/>
      <c r="JU272" s="50"/>
      <c r="JV272" s="50"/>
      <c r="JW272" s="50"/>
      <c r="JX272" s="50"/>
      <c r="JY272" s="50"/>
      <c r="JZ272" s="50"/>
      <c r="KA272" s="50"/>
      <c r="KB272" s="50"/>
      <c r="KC272" s="50"/>
      <c r="KD272" s="50"/>
      <c r="KE272" s="50"/>
      <c r="KF272" s="50"/>
      <c r="KG272" s="50"/>
      <c r="KH272" s="50"/>
      <c r="KI272" s="50"/>
      <c r="KJ272" s="50"/>
      <c r="KK272" s="50"/>
      <c r="KL272" s="50"/>
      <c r="KM272" s="50"/>
      <c r="KN272" s="50"/>
      <c r="KO272" s="50"/>
      <c r="KP272" s="50"/>
      <c r="KQ272" s="50"/>
      <c r="KR272" s="50"/>
      <c r="KS272" s="50"/>
      <c r="KT272" s="50"/>
      <c r="KU272" s="50"/>
      <c r="KV272" s="50"/>
      <c r="KW272" s="50"/>
      <c r="KX272" s="50"/>
      <c r="KY272" s="50"/>
      <c r="KZ272" s="50"/>
      <c r="LA272" s="50"/>
      <c r="LB272" s="50"/>
      <c r="LC272" s="50"/>
      <c r="LD272" s="50"/>
      <c r="LE272" s="50"/>
      <c r="LF272" s="50"/>
      <c r="LG272" s="50"/>
      <c r="LH272" s="50"/>
      <c r="LI272" s="50"/>
      <c r="LJ272" s="50"/>
      <c r="LK272" s="50"/>
      <c r="LL272" s="50"/>
      <c r="LM272" s="50"/>
      <c r="LN272" s="50"/>
      <c r="LO272" s="50"/>
      <c r="LP272" s="50"/>
      <c r="LQ272" s="50"/>
      <c r="LR272" s="50"/>
      <c r="LS272" s="50"/>
      <c r="LT272" s="50"/>
      <c r="LU272" s="50"/>
      <c r="LV272" s="50"/>
      <c r="LW272" s="50"/>
      <c r="LX272" s="50"/>
      <c r="LY272" s="50"/>
      <c r="LZ272" s="50"/>
      <c r="MA272" s="50"/>
      <c r="MB272" s="50"/>
      <c r="MC272" s="50"/>
      <c r="MD272" s="50"/>
      <c r="ME272" s="50"/>
      <c r="MF272" s="50"/>
      <c r="MG272" s="50"/>
      <c r="MH272" s="50"/>
      <c r="MI272" s="50"/>
      <c r="MJ272" s="50"/>
      <c r="MK272" s="50"/>
      <c r="ML272" s="50"/>
      <c r="MM272" s="50"/>
      <c r="MN272" s="50"/>
      <c r="MO272" s="50"/>
      <c r="MP272" s="50"/>
      <c r="MQ272" s="50"/>
      <c r="MR272" s="50"/>
      <c r="MS272" s="50"/>
      <c r="MT272" s="50"/>
      <c r="MU272" s="50"/>
      <c r="MV272" s="50"/>
      <c r="MW272" s="50"/>
      <c r="MX272" s="50"/>
      <c r="MY272" s="50"/>
      <c r="MZ272" s="50"/>
      <c r="NA272" s="50"/>
      <c r="NB272" s="50"/>
      <c r="NC272" s="50"/>
      <c r="ND272" s="50"/>
      <c r="NE272" s="50"/>
      <c r="NF272" s="50"/>
      <c r="NG272" s="50"/>
      <c r="NH272" s="50"/>
      <c r="NI272" s="50"/>
      <c r="NJ272" s="50"/>
      <c r="NK272" s="50"/>
      <c r="NL272" s="50"/>
      <c r="NM272" s="50"/>
      <c r="NN272" s="50"/>
      <c r="NO272" s="50"/>
      <c r="NP272" s="50"/>
      <c r="NQ272" s="50"/>
      <c r="NR272" s="50"/>
      <c r="NS272" s="50"/>
      <c r="NT272" s="50"/>
      <c r="NU272" s="50"/>
    </row>
    <row r="273" spans="1:385" outlineLevel="1" x14ac:dyDescent="0.25">
      <c r="A273" s="2" t="s">
        <v>55</v>
      </c>
      <c r="B273" s="79">
        <f ca="1">+OFFSET($D$52,0,COUNTA($B$66:B272),,)</f>
        <v>0</v>
      </c>
      <c r="C273" s="88">
        <f t="shared" si="72"/>
        <v>0</v>
      </c>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47"/>
      <c r="EJ273" s="47"/>
      <c r="EK273" s="47"/>
      <c r="EL273" s="47"/>
      <c r="EM273" s="47"/>
      <c r="EN273" s="47"/>
      <c r="EO273" s="47"/>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c r="FL273" s="47"/>
      <c r="FM273" s="47"/>
      <c r="FN273" s="47"/>
      <c r="FO273" s="47"/>
      <c r="FP273" s="47"/>
      <c r="FQ273" s="47"/>
      <c r="FR273" s="47"/>
      <c r="FS273" s="47"/>
      <c r="FT273" s="47"/>
      <c r="FU273" s="47"/>
      <c r="FV273" s="47"/>
      <c r="FW273" s="47"/>
      <c r="FX273" s="47"/>
      <c r="FY273" s="47"/>
      <c r="FZ273" s="47"/>
      <c r="GA273" s="47"/>
      <c r="GB273" s="47"/>
      <c r="GC273" s="47"/>
      <c r="GD273" s="47"/>
      <c r="GE273" s="47"/>
      <c r="GF273" s="47"/>
      <c r="GG273" s="47"/>
      <c r="GH273" s="47"/>
      <c r="GI273" s="47"/>
      <c r="GJ273" s="47"/>
      <c r="GK273" s="47"/>
      <c r="GL273" s="47"/>
      <c r="GM273" s="47"/>
      <c r="GN273" s="47"/>
      <c r="GO273" s="47"/>
      <c r="GP273" s="47"/>
      <c r="GQ273" s="47"/>
      <c r="GR273" s="47"/>
      <c r="GS273" s="47"/>
      <c r="GT273" s="47"/>
      <c r="GU273" s="47"/>
      <c r="GV273" s="47"/>
      <c r="GW273" s="47"/>
      <c r="GX273" s="47"/>
      <c r="GY273" s="47"/>
      <c r="GZ273" s="47"/>
      <c r="HA273" s="47"/>
      <c r="HB273" s="47"/>
      <c r="HC273" s="50">
        <f>IF(HD$63&gt;$C$17,0,-HC$53*(12/$C$63))</f>
        <v>0</v>
      </c>
      <c r="HD273" s="50">
        <f>IF(HD$63&lt;=$C$17,($C$34*HD$59*$B273/$C$63)*(IF(COUNTA($D273:HC273)*(12/$C$63)&lt;=$C$9,0,1)),0)+IF(HE$63=$C$17,0,IF(HD$63=$C$17,$B273*(HD$60),0))</f>
        <v>0</v>
      </c>
      <c r="HE273" s="50">
        <f>IF(HE$63&lt;=$C$17,($C$34*HE$59*$B273/$C$63)*(IF(COUNTA($D273:HD273)*(12/$C$63)&lt;=$C$9,0,1)),0)+IF(HF$63=$C$17,0,IF(HE$63=$C$17,$B273*(HE$60),0))</f>
        <v>0</v>
      </c>
      <c r="HF273" s="50">
        <f>IF(HF$63&lt;=$C$17,($C$34*HF$59*$B273/$C$63)*(IF(COUNTA($D273:HE273)*(12/$C$63)&lt;=$C$9,0,1)),0)+IF(HG$63=$C$17,0,IF(HF$63=$C$17,$B273*(HF$60),0))</f>
        <v>0</v>
      </c>
      <c r="HG273" s="50">
        <f>IF(HG$63&lt;=$C$17,($C$34*HG$59*$B273/$C$63)*(IF(COUNTA($D273:HF273)*(12/$C$63)&lt;=$C$9,0,1)),0)+IF(HH$63=$C$17,0,IF(HG$63=$C$17,$B273*(HG$60),0))</f>
        <v>0</v>
      </c>
      <c r="HH273" s="50">
        <f>IF(HH$63&lt;=$C$17,($C$34*HH$59*$B273/$C$63)*(IF(COUNTA($D273:HG273)*(12/$C$63)&lt;=$C$9,0,1)),0)+IF(HI$63=$C$17,0,IF(HH$63=$C$17,$B273*(HH$60),0))</f>
        <v>0</v>
      </c>
      <c r="HI273" s="50">
        <f>IF(HI$63&lt;=$C$17,($C$34*HI$59*$B273/$C$63)*(IF(COUNTA($D273:HH273)*(12/$C$63)&lt;=$C$9,0,1)),0)+IF(HJ$63=$C$17,0,IF(HI$63=$C$17,$B273*(HI$60),0))</f>
        <v>0</v>
      </c>
      <c r="HJ273" s="50">
        <f>IF(HJ$63&lt;=$C$17,($C$34*HJ$59*$B273/$C$63)*(IF(COUNTA($D273:HI273)*(12/$C$63)&lt;=$C$9,0,1)),0)+IF(HK$63=$C$17,0,IF(HJ$63=$C$17,$B273*(HJ$60),0))</f>
        <v>0</v>
      </c>
      <c r="HK273" s="50">
        <f>IF(HK$63&lt;=$C$17,($C$34*HK$59*$B273/$C$63)*(IF(COUNTA($D273:HJ273)*(12/$C$63)&lt;=$C$9,0,1)),0)+IF(HL$63=$C$17,0,IF(HK$63=$C$17,$B273*(HK$60),0))</f>
        <v>0</v>
      </c>
      <c r="HL273" s="50">
        <f>IF(HL$63&lt;=$C$17,($C$34*HL$59*$B273/$C$63)*(IF(COUNTA($D273:HK273)*(12/$C$63)&lt;=$C$9,0,1)),0)+IF(HM$63=$C$17,0,IF(HL$63=$C$17,$B273*(HL$60),0))</f>
        <v>0</v>
      </c>
      <c r="HM273" s="50">
        <f>IF(HM$63&lt;=$C$17,($C$34*HM$59*$B273/$C$63)*(IF(COUNTA($D273:HL273)*(12/$C$63)&lt;=$C$9,0,1)),0)+IF(HN$63=$C$17,0,IF(HM$63=$C$17,$B273*(HM$60),0))</f>
        <v>0</v>
      </c>
      <c r="HN273" s="50">
        <f>IF(HN$63&lt;=$C$17,($C$34*HN$59*$B273/$C$63)*(IF(COUNTA($D273:HM273)*(12/$C$63)&lt;=$C$9,0,1)),0)+IF(HO$63=$C$17,0,IF(HN$63=$C$17,$B273*(HN$60),0))</f>
        <v>0</v>
      </c>
      <c r="HO273" s="50">
        <f>IF(HO$63&lt;=$C$17,($C$34*HO$59*$B273/$C$63)*(IF(COUNTA($D273:HN273)*(12/$C$63)&lt;=$C$9,0,1)),0)+IF(HP$63=$C$17,0,IF(HO$63=$C$17,$B273*(HO$60),0))</f>
        <v>0</v>
      </c>
      <c r="HP273" s="50">
        <f>IF(HP$63&lt;=$C$17,($C$34*HP$59*$B273/$C$63)*(IF(COUNTA($D273:HO273)*(12/$C$63)&lt;=$C$9,0,1)),0)+IF(HQ$63=$C$17,0,IF(HP$63=$C$17,$B273*(HP$60),0))</f>
        <v>0</v>
      </c>
      <c r="HQ273" s="50">
        <f>IF(HQ$63&lt;=$C$17,($C$34*HQ$59*$B273/$C$63)*(IF(COUNTA($D273:HP273)*(12/$C$63)&lt;=$C$9,0,1)),0)+IF(HR$63=$C$17,0,IF(HQ$63=$C$17,$B273*(HQ$60),0))</f>
        <v>0</v>
      </c>
      <c r="HR273" s="50">
        <f>IF(HR$63&lt;=$C$17,($C$34*HR$59*$B273/$C$63)*(IF(COUNTA($D273:HQ273)*(12/$C$63)&lt;=$C$9,0,1)),0)+IF(HS$63=$C$17,0,IF(HR$63=$C$17,$B273*(HR$60),0))</f>
        <v>0</v>
      </c>
      <c r="HS273" s="50">
        <f>IF(HS$63&lt;=$C$17,($C$34*HS$59*$B273/$C$63)*(IF(COUNTA($D273:HR273)*(12/$C$63)&lt;=$C$9,0,1)),0)+IF(HT$63=$C$17,0,IF(HS$63=$C$17,$B273*(HS$60),0))</f>
        <v>0</v>
      </c>
      <c r="HT273" s="50">
        <f>IF(HT$63&lt;=$C$17,($C$34*HT$59*$B273/$C$63)*(IF(COUNTA($D273:HS273)*(12/$C$63)&lt;=$C$9,0,1)),0)+IF(HU$63=$C$17,0,IF(HT$63=$C$17,$B273*(HT$60),0))</f>
        <v>0</v>
      </c>
      <c r="HU273" s="50">
        <f>IF(HU$63&lt;=$C$17,($C$34*HU$59*$B273/$C$63)*(IF(COUNTA($D273:HT273)*(12/$C$63)&lt;=$C$9,0,1)),0)+IF(HV$63=$C$17,0,IF(HU$63=$C$17,$B273*(HU$60),0))</f>
        <v>0</v>
      </c>
      <c r="HV273" s="50">
        <f>IF(HV$63&lt;=$C$17,($C$34*HV$59*$B273/$C$63)*(IF(COUNTA($D273:HU273)*(12/$C$63)&lt;=$C$9,0,1)),0)+IF(HW$63=$C$17,0,IF(HV$63=$C$17,$B273*(HV$60),0))</f>
        <v>0</v>
      </c>
      <c r="HW273" s="50">
        <f>IF(HW$63&lt;=$C$17,($C$34*HW$59*$B273/$C$63)*(IF(COUNTA($D273:HV273)*(12/$C$63)&lt;=$C$9,0,1)),0)+IF(HX$63=$C$17,0,IF(HW$63=$C$17,$B273*(HW$60),0))</f>
        <v>0</v>
      </c>
      <c r="HX273" s="50">
        <f>IF(HX$63&lt;=$C$17,($C$34*HX$59*$B273/$C$63)*(IF(COUNTA($D273:HW273)*(12/$C$63)&lt;=$C$9,0,1)),0)+IF(HY$63=$C$17,0,IF(HX$63=$C$17,$B273*(HX$60),0))</f>
        <v>0</v>
      </c>
      <c r="HY273" s="50">
        <f>IF(HY$63&lt;=$C$17,($C$34*HY$59*$B273/$C$63)*(IF(COUNTA($D273:HX273)*(12/$C$63)&lt;=$C$9,0,1)),0)+IF(HZ$63=$C$17,0,IF(HY$63=$C$17,$B273*(HY$60),0))</f>
        <v>0</v>
      </c>
      <c r="HZ273" s="50">
        <f>IF(HZ$63&lt;=$C$17,($C$34*HZ$59*$B273/$C$63)*(IF(COUNTA($D273:HY273)*(12/$C$63)&lt;=$C$9,0,1)),0)+IF(IA$63=$C$17,0,IF(HZ$63=$C$17,$B273*(HZ$60),0))</f>
        <v>0</v>
      </c>
      <c r="IA273" s="50">
        <f>IF(IA$63&lt;=$C$17,($C$34*IA$59*$B273/$C$63)*(IF(COUNTA($D273:HZ273)*(12/$C$63)&lt;=$C$9,0,1)),0)+IF(IB$63=$C$17,0,IF(IA$63=$C$17,$B273*(IA$60),0))</f>
        <v>0</v>
      </c>
      <c r="IB273" s="50">
        <f>IF(IB$63&lt;=$C$17,($C$34*IB$59*$B273/$C$63)*(IF(COUNTA($D273:IA273)*(12/$C$63)&lt;=$C$9,0,1)),0)+IF(IC$63=$C$17,0,IF(IB$63=$C$17,$B273*(IB$60),0))</f>
        <v>0</v>
      </c>
      <c r="IC273" s="50">
        <f>IF(IC$63&lt;=$C$17,($C$34*IC$59*$B273/$C$63)*(IF(COUNTA($D273:IB273)*(12/$C$63)&lt;=$C$9,0,1)),0)+IF(ID$63=$C$17,0,IF(IC$63=$C$17,$B273*(IC$60),0))</f>
        <v>0</v>
      </c>
      <c r="ID273" s="50">
        <f>IF(ID$63&lt;=$C$17,($C$34*ID$59*$B273/$C$63)*(IF(COUNTA($D273:IC273)*(12/$C$63)&lt;=$C$9,0,1)),0)+IF(IE$63=$C$17,0,IF(ID$63=$C$17,$B273*(ID$60),0))</f>
        <v>0</v>
      </c>
      <c r="IE273" s="50">
        <f>IF(IE$63&lt;=$C$17,($C$34*IE$59*$B273/$C$63)*(IF(COUNTA($D273:ID273)*(12/$C$63)&lt;=$C$9,0,1)),0)+IF(IF$63=$C$17,0,IF(IE$63=$C$17,$B273*(IE$60),0))</f>
        <v>0</v>
      </c>
      <c r="IF273" s="50">
        <f>IF(IF$63&lt;=$C$17,($C$34*IF$59*$B273/$C$63)*(IF(COUNTA($D273:IE273)*(12/$C$63)&lt;=$C$9,0,1)),0)+IF(IG$63=$C$17,0,IF(IF$63=$C$17,$B273*(IF$60),0))</f>
        <v>0</v>
      </c>
      <c r="IG273" s="50">
        <f>IF(IG$63&lt;=$C$17,($C$34*IG$59*$B273/$C$63)*(IF(COUNTA($D273:IF273)*(12/$C$63)&lt;=$C$9,0,1)),0)+IF(IH$63=$C$17,0,IF(IG$63=$C$17,$B273*(IG$60),0))</f>
        <v>0</v>
      </c>
      <c r="IH273" s="50">
        <f>IF(IH$63&lt;=$C$17,($C$34*IH$59*$B273/$C$63)*(IF(COUNTA($D273:IG273)*(12/$C$63)&lt;=$C$9,0,1)),0)+IF(II$63=$C$17,0,IF(IH$63=$C$17,$B273*(IH$60),0))</f>
        <v>0</v>
      </c>
      <c r="II273" s="50">
        <f>IF(II$63&lt;=$C$17,($C$34*II$59*$B273/$C$63)*(IF(COUNTA($D273:IH273)*(12/$C$63)&lt;=$C$9,0,1)),0)+IF(IJ$63=$C$17,0,IF(II$63=$C$17,$B273*(II$60),0))</f>
        <v>0</v>
      </c>
      <c r="IJ273" s="50">
        <f>IF(IJ$63&lt;=$C$17,($C$34*IJ$59*$B273/$C$63)*(IF(COUNTA($D273:II273)*(12/$C$63)&lt;=$C$9,0,1)),0)+IF(IK$63=$C$17,0,IF(IJ$63=$C$17,$B273*(IJ$60),0))</f>
        <v>0</v>
      </c>
      <c r="IK273" s="50">
        <f>IF(IK$63&lt;=$C$17,($C$34*IK$59*$B273/$C$63)*(IF(COUNTA($D273:IJ273)*(12/$C$63)&lt;=$C$9,0,1)),0)+IF(IL$63=$C$17,0,IF(IK$63=$C$17,$B273*(IK$60),0))</f>
        <v>0</v>
      </c>
      <c r="IL273" s="50">
        <f>IF(IL$63&lt;=$C$17,($C$34*IL$59*$B273/$C$63)*(IF(COUNTA($D273:IK273)*(12/$C$63)&lt;=$C$9,0,1)),0)+IF(IM$63=$C$17,0,IF(IL$63=$C$17,$B273*(IL$60),0))</f>
        <v>0</v>
      </c>
      <c r="IM273" s="50">
        <f>IF(IM$63&lt;=$C$17,($C$34*IM$59*$B273/$C$63)*(IF(COUNTA($D273:IL273)*(12/$C$63)&lt;=$C$9,0,1)),0)+IF(IN$63=$C$17,0,IF(IM$63=$C$17,$B273*(IM$60),0))</f>
        <v>0</v>
      </c>
      <c r="IN273" s="50">
        <f>IF(IN$63&lt;=$C$17,($C$34*IN$59*$B273/$C$63)*(IF(COUNTA($D273:IM273)*(12/$C$63)&lt;=$C$9,0,1)),0)+IF(IO$63=$C$17,0,IF(IN$63=$C$17,$B273*(IN$60),0))</f>
        <v>0</v>
      </c>
      <c r="IO273" s="50">
        <f>IF(IO$63&lt;=$C$17,($C$34*IO$59*$B273/$C$63)*(IF(COUNTA($D273:IN273)*(12/$C$63)&lt;=$C$9,0,1)),0)+IF(IP$63=$C$17,0,IF(IO$63=$C$17,$B273*(IO$60),0))</f>
        <v>0</v>
      </c>
      <c r="IP273" s="50">
        <f>IF(IP$63&lt;=$C$17,($C$34*IP$59*$B273/$C$63)*(IF(COUNTA($D273:IO273)*(12/$C$63)&lt;=$C$9,0,1)),0)+IF(IQ$63=$C$17,0,IF(IP$63=$C$17,$B273*(IP$60),0))</f>
        <v>0</v>
      </c>
      <c r="IQ273" s="50">
        <f>IF(IQ$63&lt;=$C$17,($C$34*IQ$59*$B273/$C$63)*(IF(COUNTA($D273:IP273)*(12/$C$63)&lt;=$C$9,0,1)),0)+IF(IR$63=$C$17,0,IF(IQ$63=$C$17,$B273*(IQ$60),0))</f>
        <v>0</v>
      </c>
      <c r="IR273" s="50">
        <f>IF(IR$63&lt;=$C$17,($C$34*IR$59*$B273/$C$63)*(IF(COUNTA($D273:IQ273)*(12/$C$63)&lt;=$C$9,0,1)),0)+IF(IS$63=$C$17,0,IF(IR$63=$C$17,$B273*(IR$60),0))</f>
        <v>0</v>
      </c>
      <c r="IS273" s="50">
        <f>IF(IS$63&lt;=$C$17,($C$34*IS$59*$B273/$C$63)*(IF(COUNTA($D273:IR273)*(12/$C$63)&lt;=$C$9,0,1)),0)+IF(IT$63=$C$17,0,IF(IS$63=$C$17,$B273*(IS$60),0))</f>
        <v>0</v>
      </c>
      <c r="IT273" s="50">
        <f>IF(IT$63&lt;=$C$17,($C$34*IT$59*$B273/$C$63)*(IF(COUNTA($D273:IS273)*(12/$C$63)&lt;=$C$9,0,1)),0)+IF(IU$63=$C$17,0,IF(IT$63=$C$17,$B273*(IT$60),0))</f>
        <v>0</v>
      </c>
      <c r="IU273" s="50">
        <f>IF(IU$63&lt;=$C$17,($C$34*IU$59*$B273/$C$63)*(IF(COUNTA($D273:IT273)*(12/$C$63)&lt;=$C$9,0,1)),0)+IF(IV$63=$C$17,0,IF(IU$63=$C$17,$B273*(IU$60),0))</f>
        <v>0</v>
      </c>
      <c r="IV273" s="50">
        <f>IF(IV$63&lt;=$C$17,($C$34*IV$59*$B273/$C$63)*(IF(COUNTA($D273:IU273)*(12/$C$63)&lt;=$C$9,0,1)),0)+IF(IW$63=$C$17,0,IF(IV$63=$C$17,$B273*(IV$60),0))</f>
        <v>0</v>
      </c>
      <c r="IW273" s="50">
        <f>IF(IW$63&lt;=$C$17,($C$34*IW$59*$B273/$C$63)*(IF(COUNTA($D273:IV273)*(12/$C$63)&lt;=$C$9,0,1)),0)+IF(IX$63=$C$17,0,IF(IW$63=$C$17,$B273*(IW$60),0))</f>
        <v>0</v>
      </c>
      <c r="IX273" s="50"/>
      <c r="IY273" s="50"/>
      <c r="IZ273" s="50"/>
      <c r="JA273" s="50"/>
      <c r="JB273" s="50"/>
      <c r="JC273" s="50"/>
      <c r="JD273" s="50"/>
      <c r="JE273" s="50"/>
      <c r="JF273" s="50"/>
      <c r="JG273" s="50"/>
      <c r="JH273" s="50"/>
      <c r="JI273" s="50"/>
      <c r="JJ273" s="50"/>
      <c r="JK273" s="50"/>
      <c r="JL273" s="50"/>
      <c r="JM273" s="50"/>
      <c r="JN273" s="50"/>
      <c r="JO273" s="50"/>
      <c r="JP273" s="50"/>
      <c r="JQ273" s="50"/>
      <c r="JR273" s="50"/>
      <c r="JS273" s="50"/>
      <c r="JT273" s="50"/>
      <c r="JU273" s="50"/>
      <c r="JV273" s="50"/>
      <c r="JW273" s="50"/>
      <c r="JX273" s="50"/>
      <c r="JY273" s="50"/>
      <c r="JZ273" s="50"/>
      <c r="KA273" s="50"/>
      <c r="KB273" s="50"/>
      <c r="KC273" s="50"/>
      <c r="KD273" s="50"/>
      <c r="KE273" s="50"/>
      <c r="KF273" s="50"/>
      <c r="KG273" s="50"/>
      <c r="KH273" s="50"/>
      <c r="KI273" s="50"/>
      <c r="KJ273" s="50"/>
      <c r="KK273" s="50"/>
      <c r="KL273" s="50"/>
      <c r="KM273" s="50"/>
      <c r="KN273" s="50"/>
      <c r="KO273" s="50"/>
      <c r="KP273" s="50"/>
      <c r="KQ273" s="50"/>
      <c r="KR273" s="50"/>
      <c r="KS273" s="50"/>
      <c r="KT273" s="50"/>
      <c r="KU273" s="50"/>
      <c r="KV273" s="50"/>
      <c r="KW273" s="50"/>
      <c r="KX273" s="50"/>
      <c r="KY273" s="50"/>
      <c r="KZ273" s="50"/>
      <c r="LA273" s="50"/>
      <c r="LB273" s="50"/>
      <c r="LC273" s="50"/>
      <c r="LD273" s="50"/>
      <c r="LE273" s="50"/>
      <c r="LF273" s="50"/>
      <c r="LG273" s="50"/>
      <c r="LH273" s="50"/>
      <c r="LI273" s="50"/>
      <c r="LJ273" s="50"/>
      <c r="LK273" s="50"/>
      <c r="LL273" s="50"/>
      <c r="LM273" s="50"/>
      <c r="LN273" s="50"/>
      <c r="LO273" s="50"/>
      <c r="LP273" s="50"/>
      <c r="LQ273" s="50"/>
      <c r="LR273" s="50"/>
      <c r="LS273" s="50"/>
      <c r="LT273" s="50"/>
      <c r="LU273" s="50"/>
      <c r="LV273" s="50"/>
      <c r="LW273" s="50"/>
      <c r="LX273" s="50"/>
      <c r="LY273" s="50"/>
      <c r="LZ273" s="50"/>
      <c r="MA273" s="50"/>
      <c r="MB273" s="50"/>
      <c r="MC273" s="50"/>
      <c r="MD273" s="50"/>
      <c r="ME273" s="50"/>
      <c r="MF273" s="50"/>
      <c r="MG273" s="50"/>
      <c r="MH273" s="50"/>
      <c r="MI273" s="50"/>
      <c r="MJ273" s="50"/>
      <c r="MK273" s="50"/>
      <c r="ML273" s="50"/>
      <c r="MM273" s="50"/>
      <c r="MN273" s="50"/>
      <c r="MO273" s="50"/>
      <c r="MP273" s="50"/>
      <c r="MQ273" s="50"/>
      <c r="MR273" s="50"/>
      <c r="MS273" s="50"/>
      <c r="MT273" s="50"/>
      <c r="MU273" s="50"/>
      <c r="MV273" s="50"/>
      <c r="MW273" s="50"/>
      <c r="MX273" s="50"/>
      <c r="MY273" s="50"/>
      <c r="MZ273" s="50"/>
      <c r="NA273" s="50"/>
      <c r="NB273" s="50"/>
      <c r="NC273" s="50"/>
      <c r="ND273" s="50"/>
      <c r="NE273" s="50"/>
      <c r="NF273" s="50"/>
      <c r="NG273" s="50"/>
      <c r="NH273" s="50"/>
      <c r="NI273" s="50"/>
      <c r="NJ273" s="50"/>
      <c r="NK273" s="50"/>
      <c r="NL273" s="50"/>
      <c r="NM273" s="50"/>
      <c r="NN273" s="50"/>
      <c r="NO273" s="50"/>
      <c r="NP273" s="50"/>
      <c r="NQ273" s="50"/>
      <c r="NR273" s="50"/>
      <c r="NS273" s="50"/>
      <c r="NT273" s="50"/>
      <c r="NU273" s="50"/>
    </row>
    <row r="274" spans="1:385" outlineLevel="1" x14ac:dyDescent="0.25">
      <c r="A274" s="2" t="s">
        <v>55</v>
      </c>
      <c r="B274" s="79">
        <f ca="1">+OFFSET($D$52,0,COUNTA($B$66:B273),,)</f>
        <v>0</v>
      </c>
      <c r="C274" s="88">
        <f t="shared" si="72"/>
        <v>0</v>
      </c>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47"/>
      <c r="EJ274" s="47"/>
      <c r="EK274" s="47"/>
      <c r="EL274" s="47"/>
      <c r="EM274" s="47"/>
      <c r="EN274" s="47"/>
      <c r="EO274" s="47"/>
      <c r="EP274" s="47"/>
      <c r="EQ274" s="47"/>
      <c r="ER274" s="47"/>
      <c r="ES274" s="47"/>
      <c r="ET274" s="47"/>
      <c r="EU274" s="47"/>
      <c r="EV274" s="47"/>
      <c r="EW274" s="47"/>
      <c r="EX274" s="47"/>
      <c r="EY274" s="47"/>
      <c r="EZ274" s="47"/>
      <c r="FA274" s="47"/>
      <c r="FB274" s="47"/>
      <c r="FC274" s="47"/>
      <c r="FD274" s="47"/>
      <c r="FE274" s="47"/>
      <c r="FF274" s="47"/>
      <c r="FG274" s="47"/>
      <c r="FH274" s="47"/>
      <c r="FI274" s="47"/>
      <c r="FJ274" s="47"/>
      <c r="FK274" s="47"/>
      <c r="FL274" s="47"/>
      <c r="FM274" s="47"/>
      <c r="FN274" s="47"/>
      <c r="FO274" s="47"/>
      <c r="FP274" s="47"/>
      <c r="FQ274" s="47"/>
      <c r="FR274" s="47"/>
      <c r="FS274" s="47"/>
      <c r="FT274" s="47"/>
      <c r="FU274" s="47"/>
      <c r="FV274" s="47"/>
      <c r="FW274" s="47"/>
      <c r="FX274" s="47"/>
      <c r="FY274" s="47"/>
      <c r="FZ274" s="47"/>
      <c r="GA274" s="47"/>
      <c r="GB274" s="47"/>
      <c r="GC274" s="47"/>
      <c r="GD274" s="47"/>
      <c r="GE274" s="47"/>
      <c r="GF274" s="47"/>
      <c r="GG274" s="47"/>
      <c r="GH274" s="47"/>
      <c r="GI274" s="47"/>
      <c r="GJ274" s="47"/>
      <c r="GK274" s="47"/>
      <c r="GL274" s="47"/>
      <c r="GM274" s="47"/>
      <c r="GN274" s="47"/>
      <c r="GO274" s="47"/>
      <c r="GP274" s="47"/>
      <c r="GQ274" s="47"/>
      <c r="GR274" s="47"/>
      <c r="GS274" s="47"/>
      <c r="GT274" s="47"/>
      <c r="GU274" s="47"/>
      <c r="GV274" s="47"/>
      <c r="GW274" s="47"/>
      <c r="GX274" s="47"/>
      <c r="GY274" s="47"/>
      <c r="GZ274" s="47"/>
      <c r="HA274" s="47"/>
      <c r="HB274" s="47"/>
      <c r="HC274" s="47"/>
      <c r="HD274" s="50">
        <f>IF(HE$63&gt;$C$17,0,-HD$53*(12/$C$63))</f>
        <v>0</v>
      </c>
      <c r="HE274" s="50">
        <f>IF(HE$63&lt;=$C$17,($C$34*HE$59*$B274/$C$63)*(IF(COUNTA($D274:HD274)*(12/$C$63)&lt;=$C$9,0,1)),0)+IF(HF$63=$C$17,0,IF(HE$63=$C$17,$B274*(HE$60),0))</f>
        <v>0</v>
      </c>
      <c r="HF274" s="50">
        <f>IF(HF$63&lt;=$C$17,($C$34*HF$59*$B274/$C$63)*(IF(COUNTA($D274:HE274)*(12/$C$63)&lt;=$C$9,0,1)),0)+IF(HG$63=$C$17,0,IF(HF$63=$C$17,$B274*(HF$60),0))</f>
        <v>0</v>
      </c>
      <c r="HG274" s="50">
        <f>IF(HG$63&lt;=$C$17,($C$34*HG$59*$B274/$C$63)*(IF(COUNTA($D274:HF274)*(12/$C$63)&lt;=$C$9,0,1)),0)+IF(HH$63=$C$17,0,IF(HG$63=$C$17,$B274*(HG$60),0))</f>
        <v>0</v>
      </c>
      <c r="HH274" s="50">
        <f>IF(HH$63&lt;=$C$17,($C$34*HH$59*$B274/$C$63)*(IF(COUNTA($D274:HG274)*(12/$C$63)&lt;=$C$9,0,1)),0)+IF(HI$63=$C$17,0,IF(HH$63=$C$17,$B274*(HH$60),0))</f>
        <v>0</v>
      </c>
      <c r="HI274" s="50">
        <f>IF(HI$63&lt;=$C$17,($C$34*HI$59*$B274/$C$63)*(IF(COUNTA($D274:HH274)*(12/$C$63)&lt;=$C$9,0,1)),0)+IF(HJ$63=$C$17,0,IF(HI$63=$C$17,$B274*(HI$60),0))</f>
        <v>0</v>
      </c>
      <c r="HJ274" s="50">
        <f>IF(HJ$63&lt;=$C$17,($C$34*HJ$59*$B274/$C$63)*(IF(COUNTA($D274:HI274)*(12/$C$63)&lt;=$C$9,0,1)),0)+IF(HK$63=$C$17,0,IF(HJ$63=$C$17,$B274*(HJ$60),0))</f>
        <v>0</v>
      </c>
      <c r="HK274" s="50">
        <f>IF(HK$63&lt;=$C$17,($C$34*HK$59*$B274/$C$63)*(IF(COUNTA($D274:HJ274)*(12/$C$63)&lt;=$C$9,0,1)),0)+IF(HL$63=$C$17,0,IF(HK$63=$C$17,$B274*(HK$60),0))</f>
        <v>0</v>
      </c>
      <c r="HL274" s="50">
        <f>IF(HL$63&lt;=$C$17,($C$34*HL$59*$B274/$C$63)*(IF(COUNTA($D274:HK274)*(12/$C$63)&lt;=$C$9,0,1)),0)+IF(HM$63=$C$17,0,IF(HL$63=$C$17,$B274*(HL$60),0))</f>
        <v>0</v>
      </c>
      <c r="HM274" s="50">
        <f>IF(HM$63&lt;=$C$17,($C$34*HM$59*$B274/$C$63)*(IF(COUNTA($D274:HL274)*(12/$C$63)&lt;=$C$9,0,1)),0)+IF(HN$63=$C$17,0,IF(HM$63=$C$17,$B274*(HM$60),0))</f>
        <v>0</v>
      </c>
      <c r="HN274" s="50">
        <f>IF(HN$63&lt;=$C$17,($C$34*HN$59*$B274/$C$63)*(IF(COUNTA($D274:HM274)*(12/$C$63)&lt;=$C$9,0,1)),0)+IF(HO$63=$C$17,0,IF(HN$63=$C$17,$B274*(HN$60),0))</f>
        <v>0</v>
      </c>
      <c r="HO274" s="50">
        <f>IF(HO$63&lt;=$C$17,($C$34*HO$59*$B274/$C$63)*(IF(COUNTA($D274:HN274)*(12/$C$63)&lt;=$C$9,0,1)),0)+IF(HP$63=$C$17,0,IF(HO$63=$C$17,$B274*(HO$60),0))</f>
        <v>0</v>
      </c>
      <c r="HP274" s="50">
        <f>IF(HP$63&lt;=$C$17,($C$34*HP$59*$B274/$C$63)*(IF(COUNTA($D274:HO274)*(12/$C$63)&lt;=$C$9,0,1)),0)+IF(HQ$63=$C$17,0,IF(HP$63=$C$17,$B274*(HP$60),0))</f>
        <v>0</v>
      </c>
      <c r="HQ274" s="50">
        <f>IF(HQ$63&lt;=$C$17,($C$34*HQ$59*$B274/$C$63)*(IF(COUNTA($D274:HP274)*(12/$C$63)&lt;=$C$9,0,1)),0)+IF(HR$63=$C$17,0,IF(HQ$63=$C$17,$B274*(HQ$60),0))</f>
        <v>0</v>
      </c>
      <c r="HR274" s="50">
        <f>IF(HR$63&lt;=$C$17,($C$34*HR$59*$B274/$C$63)*(IF(COUNTA($D274:HQ274)*(12/$C$63)&lt;=$C$9,0,1)),0)+IF(HS$63=$C$17,0,IF(HR$63=$C$17,$B274*(HR$60),0))</f>
        <v>0</v>
      </c>
      <c r="HS274" s="50">
        <f>IF(HS$63&lt;=$C$17,($C$34*HS$59*$B274/$C$63)*(IF(COUNTA($D274:HR274)*(12/$C$63)&lt;=$C$9,0,1)),0)+IF(HT$63=$C$17,0,IF(HS$63=$C$17,$B274*(HS$60),0))</f>
        <v>0</v>
      </c>
      <c r="HT274" s="50">
        <f>IF(HT$63&lt;=$C$17,($C$34*HT$59*$B274/$C$63)*(IF(COUNTA($D274:HS274)*(12/$C$63)&lt;=$C$9,0,1)),0)+IF(HU$63=$C$17,0,IF(HT$63=$C$17,$B274*(HT$60),0))</f>
        <v>0</v>
      </c>
      <c r="HU274" s="50">
        <f>IF(HU$63&lt;=$C$17,($C$34*HU$59*$B274/$C$63)*(IF(COUNTA($D274:HT274)*(12/$C$63)&lt;=$C$9,0,1)),0)+IF(HV$63=$C$17,0,IF(HU$63=$C$17,$B274*(HU$60),0))</f>
        <v>0</v>
      </c>
      <c r="HV274" s="50">
        <f>IF(HV$63&lt;=$C$17,($C$34*HV$59*$B274/$C$63)*(IF(COUNTA($D274:HU274)*(12/$C$63)&lt;=$C$9,0,1)),0)+IF(HW$63=$C$17,0,IF(HV$63=$C$17,$B274*(HV$60),0))</f>
        <v>0</v>
      </c>
      <c r="HW274" s="50">
        <f>IF(HW$63&lt;=$C$17,($C$34*HW$59*$B274/$C$63)*(IF(COUNTA($D274:HV274)*(12/$C$63)&lt;=$C$9,0,1)),0)+IF(HX$63=$C$17,0,IF(HW$63=$C$17,$B274*(HW$60),0))</f>
        <v>0</v>
      </c>
      <c r="HX274" s="50">
        <f>IF(HX$63&lt;=$C$17,($C$34*HX$59*$B274/$C$63)*(IF(COUNTA($D274:HW274)*(12/$C$63)&lt;=$C$9,0,1)),0)+IF(HY$63=$C$17,0,IF(HX$63=$C$17,$B274*(HX$60),0))</f>
        <v>0</v>
      </c>
      <c r="HY274" s="50">
        <f>IF(HY$63&lt;=$C$17,($C$34*HY$59*$B274/$C$63)*(IF(COUNTA($D274:HX274)*(12/$C$63)&lt;=$C$9,0,1)),0)+IF(HZ$63=$C$17,0,IF(HY$63=$C$17,$B274*(HY$60),0))</f>
        <v>0</v>
      </c>
      <c r="HZ274" s="50">
        <f>IF(HZ$63&lt;=$C$17,($C$34*HZ$59*$B274/$C$63)*(IF(COUNTA($D274:HY274)*(12/$C$63)&lt;=$C$9,0,1)),0)+IF(IA$63=$C$17,0,IF(HZ$63=$C$17,$B274*(HZ$60),0))</f>
        <v>0</v>
      </c>
      <c r="IA274" s="50">
        <f>IF(IA$63&lt;=$C$17,($C$34*IA$59*$B274/$C$63)*(IF(COUNTA($D274:HZ274)*(12/$C$63)&lt;=$C$9,0,1)),0)+IF(IB$63=$C$17,0,IF(IA$63=$C$17,$B274*(IA$60),0))</f>
        <v>0</v>
      </c>
      <c r="IB274" s="50">
        <f>IF(IB$63&lt;=$C$17,($C$34*IB$59*$B274/$C$63)*(IF(COUNTA($D274:IA274)*(12/$C$63)&lt;=$C$9,0,1)),0)+IF(IC$63=$C$17,0,IF(IB$63=$C$17,$B274*(IB$60),0))</f>
        <v>0</v>
      </c>
      <c r="IC274" s="50">
        <f>IF(IC$63&lt;=$C$17,($C$34*IC$59*$B274/$C$63)*(IF(COUNTA($D274:IB274)*(12/$C$63)&lt;=$C$9,0,1)),0)+IF(ID$63=$C$17,0,IF(IC$63=$C$17,$B274*(IC$60),0))</f>
        <v>0</v>
      </c>
      <c r="ID274" s="50">
        <f>IF(ID$63&lt;=$C$17,($C$34*ID$59*$B274/$C$63)*(IF(COUNTA($D274:IC274)*(12/$C$63)&lt;=$C$9,0,1)),0)+IF(IE$63=$C$17,0,IF(ID$63=$C$17,$B274*(ID$60),0))</f>
        <v>0</v>
      </c>
      <c r="IE274" s="50">
        <f>IF(IE$63&lt;=$C$17,($C$34*IE$59*$B274/$C$63)*(IF(COUNTA($D274:ID274)*(12/$C$63)&lt;=$C$9,0,1)),0)+IF(IF$63=$C$17,0,IF(IE$63=$C$17,$B274*(IE$60),0))</f>
        <v>0</v>
      </c>
      <c r="IF274" s="50">
        <f>IF(IF$63&lt;=$C$17,($C$34*IF$59*$B274/$C$63)*(IF(COUNTA($D274:IE274)*(12/$C$63)&lt;=$C$9,0,1)),0)+IF(IG$63=$C$17,0,IF(IF$63=$C$17,$B274*(IF$60),0))</f>
        <v>0</v>
      </c>
      <c r="IG274" s="50">
        <f>IF(IG$63&lt;=$C$17,($C$34*IG$59*$B274/$C$63)*(IF(COUNTA($D274:IF274)*(12/$C$63)&lt;=$C$9,0,1)),0)+IF(IH$63=$C$17,0,IF(IG$63=$C$17,$B274*(IG$60),0))</f>
        <v>0</v>
      </c>
      <c r="IH274" s="50">
        <f>IF(IH$63&lt;=$C$17,($C$34*IH$59*$B274/$C$63)*(IF(COUNTA($D274:IG274)*(12/$C$63)&lt;=$C$9,0,1)),0)+IF(II$63=$C$17,0,IF(IH$63=$C$17,$B274*(IH$60),0))</f>
        <v>0</v>
      </c>
      <c r="II274" s="50">
        <f>IF(II$63&lt;=$C$17,($C$34*II$59*$B274/$C$63)*(IF(COUNTA($D274:IH274)*(12/$C$63)&lt;=$C$9,0,1)),0)+IF(IJ$63=$C$17,0,IF(II$63=$C$17,$B274*(II$60),0))</f>
        <v>0</v>
      </c>
      <c r="IJ274" s="50">
        <f>IF(IJ$63&lt;=$C$17,($C$34*IJ$59*$B274/$C$63)*(IF(COUNTA($D274:II274)*(12/$C$63)&lt;=$C$9,0,1)),0)+IF(IK$63=$C$17,0,IF(IJ$63=$C$17,$B274*(IJ$60),0))</f>
        <v>0</v>
      </c>
      <c r="IK274" s="50">
        <f>IF(IK$63&lt;=$C$17,($C$34*IK$59*$B274/$C$63)*(IF(COUNTA($D274:IJ274)*(12/$C$63)&lt;=$C$9,0,1)),0)+IF(IL$63=$C$17,0,IF(IK$63=$C$17,$B274*(IK$60),0))</f>
        <v>0</v>
      </c>
      <c r="IL274" s="50">
        <f>IF(IL$63&lt;=$C$17,($C$34*IL$59*$B274/$C$63)*(IF(COUNTA($D274:IK274)*(12/$C$63)&lt;=$C$9,0,1)),0)+IF(IM$63=$C$17,0,IF(IL$63=$C$17,$B274*(IL$60),0))</f>
        <v>0</v>
      </c>
      <c r="IM274" s="50">
        <f>IF(IM$63&lt;=$C$17,($C$34*IM$59*$B274/$C$63)*(IF(COUNTA($D274:IL274)*(12/$C$63)&lt;=$C$9,0,1)),0)+IF(IN$63=$C$17,0,IF(IM$63=$C$17,$B274*(IM$60),0))</f>
        <v>0</v>
      </c>
      <c r="IN274" s="50">
        <f>IF(IN$63&lt;=$C$17,($C$34*IN$59*$B274/$C$63)*(IF(COUNTA($D274:IM274)*(12/$C$63)&lt;=$C$9,0,1)),0)+IF(IO$63=$C$17,0,IF(IN$63=$C$17,$B274*(IN$60),0))</f>
        <v>0</v>
      </c>
      <c r="IO274" s="50">
        <f>IF(IO$63&lt;=$C$17,($C$34*IO$59*$B274/$C$63)*(IF(COUNTA($D274:IN274)*(12/$C$63)&lt;=$C$9,0,1)),0)+IF(IP$63=$C$17,0,IF(IO$63=$C$17,$B274*(IO$60),0))</f>
        <v>0</v>
      </c>
      <c r="IP274" s="50">
        <f>IF(IP$63&lt;=$C$17,($C$34*IP$59*$B274/$C$63)*(IF(COUNTA($D274:IO274)*(12/$C$63)&lt;=$C$9,0,1)),0)+IF(IQ$63=$C$17,0,IF(IP$63=$C$17,$B274*(IP$60),0))</f>
        <v>0</v>
      </c>
      <c r="IQ274" s="50">
        <f>IF(IQ$63&lt;=$C$17,($C$34*IQ$59*$B274/$C$63)*(IF(COUNTA($D274:IP274)*(12/$C$63)&lt;=$C$9,0,1)),0)+IF(IR$63=$C$17,0,IF(IQ$63=$C$17,$B274*(IQ$60),0))</f>
        <v>0</v>
      </c>
      <c r="IR274" s="50">
        <f>IF(IR$63&lt;=$C$17,($C$34*IR$59*$B274/$C$63)*(IF(COUNTA($D274:IQ274)*(12/$C$63)&lt;=$C$9,0,1)),0)+IF(IS$63=$C$17,0,IF(IR$63=$C$17,$B274*(IR$60),0))</f>
        <v>0</v>
      </c>
      <c r="IS274" s="50">
        <f>IF(IS$63&lt;=$C$17,($C$34*IS$59*$B274/$C$63)*(IF(COUNTA($D274:IR274)*(12/$C$63)&lt;=$C$9,0,1)),0)+IF(IT$63=$C$17,0,IF(IS$63=$C$17,$B274*(IS$60),0))</f>
        <v>0</v>
      </c>
      <c r="IT274" s="50">
        <f>IF(IT$63&lt;=$C$17,($C$34*IT$59*$B274/$C$63)*(IF(COUNTA($D274:IS274)*(12/$C$63)&lt;=$C$9,0,1)),0)+IF(IU$63=$C$17,0,IF(IT$63=$C$17,$B274*(IT$60),0))</f>
        <v>0</v>
      </c>
      <c r="IU274" s="50">
        <f>IF(IU$63&lt;=$C$17,($C$34*IU$59*$B274/$C$63)*(IF(COUNTA($D274:IT274)*(12/$C$63)&lt;=$C$9,0,1)),0)+IF(IV$63=$C$17,0,IF(IU$63=$C$17,$B274*(IU$60),0))</f>
        <v>0</v>
      </c>
      <c r="IV274" s="50">
        <f>IF(IV$63&lt;=$C$17,($C$34*IV$59*$B274/$C$63)*(IF(COUNTA($D274:IU274)*(12/$C$63)&lt;=$C$9,0,1)),0)+IF(IW$63=$C$17,0,IF(IV$63=$C$17,$B274*(IV$60),0))</f>
        <v>0</v>
      </c>
      <c r="IW274" s="50">
        <f>IF(IW$63&lt;=$C$17,($C$34*IW$59*$B274/$C$63)*(IF(COUNTA($D274:IV274)*(12/$C$63)&lt;=$C$9,0,1)),0)+IF(IX$63=$C$17,0,IF(IW$63=$C$17,$B274*(IW$60),0))</f>
        <v>0</v>
      </c>
      <c r="IX274" s="50"/>
      <c r="IY274" s="50"/>
      <c r="IZ274" s="50"/>
      <c r="JA274" s="50"/>
      <c r="JB274" s="50"/>
      <c r="JC274" s="50"/>
      <c r="JD274" s="50"/>
      <c r="JE274" s="50"/>
      <c r="JF274" s="50"/>
      <c r="JG274" s="50"/>
      <c r="JH274" s="50"/>
      <c r="JI274" s="50"/>
      <c r="JJ274" s="50"/>
      <c r="JK274" s="50"/>
      <c r="JL274" s="50"/>
      <c r="JM274" s="50"/>
      <c r="JN274" s="50"/>
      <c r="JO274" s="50"/>
      <c r="JP274" s="50"/>
      <c r="JQ274" s="50"/>
      <c r="JR274" s="50"/>
      <c r="JS274" s="50"/>
      <c r="JT274" s="50"/>
      <c r="JU274" s="50"/>
      <c r="JV274" s="50"/>
      <c r="JW274" s="50"/>
      <c r="JX274" s="50"/>
      <c r="JY274" s="50"/>
      <c r="JZ274" s="50"/>
      <c r="KA274" s="50"/>
      <c r="KB274" s="50"/>
      <c r="KC274" s="50"/>
      <c r="KD274" s="50"/>
      <c r="KE274" s="50"/>
      <c r="KF274" s="50"/>
      <c r="KG274" s="50"/>
      <c r="KH274" s="50"/>
      <c r="KI274" s="50"/>
      <c r="KJ274" s="50"/>
      <c r="KK274" s="50"/>
      <c r="KL274" s="50"/>
      <c r="KM274" s="50"/>
      <c r="KN274" s="50"/>
      <c r="KO274" s="50"/>
      <c r="KP274" s="50"/>
      <c r="KQ274" s="50"/>
      <c r="KR274" s="50"/>
      <c r="KS274" s="50"/>
      <c r="KT274" s="50"/>
      <c r="KU274" s="50"/>
      <c r="KV274" s="50"/>
      <c r="KW274" s="50"/>
      <c r="KX274" s="50"/>
      <c r="KY274" s="50"/>
      <c r="KZ274" s="50"/>
      <c r="LA274" s="50"/>
      <c r="LB274" s="50"/>
      <c r="LC274" s="50"/>
      <c r="LD274" s="50"/>
      <c r="LE274" s="50"/>
      <c r="LF274" s="50"/>
      <c r="LG274" s="50"/>
      <c r="LH274" s="50"/>
      <c r="LI274" s="50"/>
      <c r="LJ274" s="50"/>
      <c r="LK274" s="50"/>
      <c r="LL274" s="50"/>
      <c r="LM274" s="50"/>
      <c r="LN274" s="50"/>
      <c r="LO274" s="50"/>
      <c r="LP274" s="50"/>
      <c r="LQ274" s="50"/>
      <c r="LR274" s="50"/>
      <c r="LS274" s="50"/>
      <c r="LT274" s="50"/>
      <c r="LU274" s="50"/>
      <c r="LV274" s="50"/>
      <c r="LW274" s="50"/>
      <c r="LX274" s="50"/>
      <c r="LY274" s="50"/>
      <c r="LZ274" s="50"/>
      <c r="MA274" s="50"/>
      <c r="MB274" s="50"/>
      <c r="MC274" s="50"/>
      <c r="MD274" s="50"/>
      <c r="ME274" s="50"/>
      <c r="MF274" s="50"/>
      <c r="MG274" s="50"/>
      <c r="MH274" s="50"/>
      <c r="MI274" s="50"/>
      <c r="MJ274" s="50"/>
      <c r="MK274" s="50"/>
      <c r="ML274" s="50"/>
      <c r="MM274" s="50"/>
      <c r="MN274" s="50"/>
      <c r="MO274" s="50"/>
      <c r="MP274" s="50"/>
      <c r="MQ274" s="50"/>
      <c r="MR274" s="50"/>
      <c r="MS274" s="50"/>
      <c r="MT274" s="50"/>
      <c r="MU274" s="50"/>
      <c r="MV274" s="50"/>
      <c r="MW274" s="50"/>
      <c r="MX274" s="50"/>
      <c r="MY274" s="50"/>
      <c r="MZ274" s="50"/>
      <c r="NA274" s="50"/>
      <c r="NB274" s="50"/>
      <c r="NC274" s="50"/>
      <c r="ND274" s="50"/>
      <c r="NE274" s="50"/>
      <c r="NF274" s="50"/>
      <c r="NG274" s="50"/>
      <c r="NH274" s="50"/>
      <c r="NI274" s="50"/>
      <c r="NJ274" s="50"/>
      <c r="NK274" s="50"/>
      <c r="NL274" s="50"/>
      <c r="NM274" s="50"/>
      <c r="NN274" s="50"/>
      <c r="NO274" s="50"/>
      <c r="NP274" s="50"/>
      <c r="NQ274" s="50"/>
      <c r="NR274" s="50"/>
      <c r="NS274" s="50"/>
      <c r="NT274" s="50"/>
      <c r="NU274" s="50"/>
    </row>
    <row r="275" spans="1:385" outlineLevel="1" x14ac:dyDescent="0.25">
      <c r="A275" s="2" t="s">
        <v>55</v>
      </c>
      <c r="B275" s="79">
        <f ca="1">+OFFSET($D$52,0,COUNTA($B$66:B274),,)</f>
        <v>0</v>
      </c>
      <c r="C275" s="88">
        <f t="shared" si="72"/>
        <v>0</v>
      </c>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47"/>
      <c r="EJ275" s="47"/>
      <c r="EK275" s="47"/>
      <c r="EL275" s="47"/>
      <c r="EM275" s="47"/>
      <c r="EN275" s="47"/>
      <c r="EO275" s="47"/>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c r="FL275" s="47"/>
      <c r="FM275" s="47"/>
      <c r="FN275" s="47"/>
      <c r="FO275" s="47"/>
      <c r="FP275" s="47"/>
      <c r="FQ275" s="47"/>
      <c r="FR275" s="47"/>
      <c r="FS275" s="47"/>
      <c r="FT275" s="47"/>
      <c r="FU275" s="47"/>
      <c r="FV275" s="47"/>
      <c r="FW275" s="47"/>
      <c r="FX275" s="47"/>
      <c r="FY275" s="47"/>
      <c r="FZ275" s="47"/>
      <c r="GA275" s="47"/>
      <c r="GB275" s="47"/>
      <c r="GC275" s="47"/>
      <c r="GD275" s="47"/>
      <c r="GE275" s="47"/>
      <c r="GF275" s="47"/>
      <c r="GG275" s="47"/>
      <c r="GH275" s="47"/>
      <c r="GI275" s="47"/>
      <c r="GJ275" s="47"/>
      <c r="GK275" s="47"/>
      <c r="GL275" s="47"/>
      <c r="GM275" s="47"/>
      <c r="GN275" s="47"/>
      <c r="GO275" s="47"/>
      <c r="GP275" s="47"/>
      <c r="GQ275" s="47"/>
      <c r="GR275" s="47"/>
      <c r="GS275" s="47"/>
      <c r="GT275" s="47"/>
      <c r="GU275" s="47"/>
      <c r="GV275" s="47"/>
      <c r="GW275" s="47"/>
      <c r="GX275" s="47"/>
      <c r="GY275" s="47"/>
      <c r="GZ275" s="47"/>
      <c r="HA275" s="47"/>
      <c r="HB275" s="47"/>
      <c r="HC275" s="47"/>
      <c r="HD275" s="47"/>
      <c r="HE275" s="50">
        <f>IF(HF$63&gt;$C$17,0,-HE$53*(12/$C$63))</f>
        <v>0</v>
      </c>
      <c r="HF275" s="50">
        <f>IF(HF$63&lt;=$C$17,($C$34*HF$59*$B275/$C$63)*(IF(COUNTA($D275:HE275)*(12/$C$63)&lt;=$C$9,0,1)),0)+IF(HG$63=$C$17,0,IF(HF$63=$C$17,$B275*(HF$60),0))</f>
        <v>0</v>
      </c>
      <c r="HG275" s="50">
        <f>IF(HG$63&lt;=$C$17,($C$34*HG$59*$B275/$C$63)*(IF(COUNTA($D275:HF275)*(12/$C$63)&lt;=$C$9,0,1)),0)+IF(HH$63=$C$17,0,IF(HG$63=$C$17,$B275*(HG$60),0))</f>
        <v>0</v>
      </c>
      <c r="HH275" s="50">
        <f>IF(HH$63&lt;=$C$17,($C$34*HH$59*$B275/$C$63)*(IF(COUNTA($D275:HG275)*(12/$C$63)&lt;=$C$9,0,1)),0)+IF(HI$63=$C$17,0,IF(HH$63=$C$17,$B275*(HH$60),0))</f>
        <v>0</v>
      </c>
      <c r="HI275" s="50">
        <f>IF(HI$63&lt;=$C$17,($C$34*HI$59*$B275/$C$63)*(IF(COUNTA($D275:HH275)*(12/$C$63)&lt;=$C$9,0,1)),0)+IF(HJ$63=$C$17,0,IF(HI$63=$C$17,$B275*(HI$60),0))</f>
        <v>0</v>
      </c>
      <c r="HJ275" s="50">
        <f>IF(HJ$63&lt;=$C$17,($C$34*HJ$59*$B275/$C$63)*(IF(COUNTA($D275:HI275)*(12/$C$63)&lt;=$C$9,0,1)),0)+IF(HK$63=$C$17,0,IF(HJ$63=$C$17,$B275*(HJ$60),0))</f>
        <v>0</v>
      </c>
      <c r="HK275" s="50">
        <f>IF(HK$63&lt;=$C$17,($C$34*HK$59*$B275/$C$63)*(IF(COUNTA($D275:HJ275)*(12/$C$63)&lt;=$C$9,0,1)),0)+IF(HL$63=$C$17,0,IF(HK$63=$C$17,$B275*(HK$60),0))</f>
        <v>0</v>
      </c>
      <c r="HL275" s="50">
        <f>IF(HL$63&lt;=$C$17,($C$34*HL$59*$B275/$C$63)*(IF(COUNTA($D275:HK275)*(12/$C$63)&lt;=$C$9,0,1)),0)+IF(HM$63=$C$17,0,IF(HL$63=$C$17,$B275*(HL$60),0))</f>
        <v>0</v>
      </c>
      <c r="HM275" s="50">
        <f>IF(HM$63&lt;=$C$17,($C$34*HM$59*$B275/$C$63)*(IF(COUNTA($D275:HL275)*(12/$C$63)&lt;=$C$9,0,1)),0)+IF(HN$63=$C$17,0,IF(HM$63=$C$17,$B275*(HM$60),0))</f>
        <v>0</v>
      </c>
      <c r="HN275" s="50">
        <f>IF(HN$63&lt;=$C$17,($C$34*HN$59*$B275/$C$63)*(IF(COUNTA($D275:HM275)*(12/$C$63)&lt;=$C$9,0,1)),0)+IF(HO$63=$C$17,0,IF(HN$63=$C$17,$B275*(HN$60),0))</f>
        <v>0</v>
      </c>
      <c r="HO275" s="50">
        <f>IF(HO$63&lt;=$C$17,($C$34*HO$59*$B275/$C$63)*(IF(COUNTA($D275:HN275)*(12/$C$63)&lt;=$C$9,0,1)),0)+IF(HP$63=$C$17,0,IF(HO$63=$C$17,$B275*(HO$60),0))</f>
        <v>0</v>
      </c>
      <c r="HP275" s="50">
        <f>IF(HP$63&lt;=$C$17,($C$34*HP$59*$B275/$C$63)*(IF(COUNTA($D275:HO275)*(12/$C$63)&lt;=$C$9,0,1)),0)+IF(HQ$63=$C$17,0,IF(HP$63=$C$17,$B275*(HP$60),0))</f>
        <v>0</v>
      </c>
      <c r="HQ275" s="50">
        <f>IF(HQ$63&lt;=$C$17,($C$34*HQ$59*$B275/$C$63)*(IF(COUNTA($D275:HP275)*(12/$C$63)&lt;=$C$9,0,1)),0)+IF(HR$63=$C$17,0,IF(HQ$63=$C$17,$B275*(HQ$60),0))</f>
        <v>0</v>
      </c>
      <c r="HR275" s="50">
        <f>IF(HR$63&lt;=$C$17,($C$34*HR$59*$B275/$C$63)*(IF(COUNTA($D275:HQ275)*(12/$C$63)&lt;=$C$9,0,1)),0)+IF(HS$63=$C$17,0,IF(HR$63=$C$17,$B275*(HR$60),0))</f>
        <v>0</v>
      </c>
      <c r="HS275" s="50">
        <f>IF(HS$63&lt;=$C$17,($C$34*HS$59*$B275/$C$63)*(IF(COUNTA($D275:HR275)*(12/$C$63)&lt;=$C$9,0,1)),0)+IF(HT$63=$C$17,0,IF(HS$63=$C$17,$B275*(HS$60),0))</f>
        <v>0</v>
      </c>
      <c r="HT275" s="50">
        <f>IF(HT$63&lt;=$C$17,($C$34*HT$59*$B275/$C$63)*(IF(COUNTA($D275:HS275)*(12/$C$63)&lt;=$C$9,0,1)),0)+IF(HU$63=$C$17,0,IF(HT$63=$C$17,$B275*(HT$60),0))</f>
        <v>0</v>
      </c>
      <c r="HU275" s="50">
        <f>IF(HU$63&lt;=$C$17,($C$34*HU$59*$B275/$C$63)*(IF(COUNTA($D275:HT275)*(12/$C$63)&lt;=$C$9,0,1)),0)+IF(HV$63=$C$17,0,IF(HU$63=$C$17,$B275*(HU$60),0))</f>
        <v>0</v>
      </c>
      <c r="HV275" s="50">
        <f>IF(HV$63&lt;=$C$17,($C$34*HV$59*$B275/$C$63)*(IF(COUNTA($D275:HU275)*(12/$C$63)&lt;=$C$9,0,1)),0)+IF(HW$63=$C$17,0,IF(HV$63=$C$17,$B275*(HV$60),0))</f>
        <v>0</v>
      </c>
      <c r="HW275" s="50">
        <f>IF(HW$63&lt;=$C$17,($C$34*HW$59*$B275/$C$63)*(IF(COUNTA($D275:HV275)*(12/$C$63)&lt;=$C$9,0,1)),0)+IF(HX$63=$C$17,0,IF(HW$63=$C$17,$B275*(HW$60),0))</f>
        <v>0</v>
      </c>
      <c r="HX275" s="50">
        <f>IF(HX$63&lt;=$C$17,($C$34*HX$59*$B275/$C$63)*(IF(COUNTA($D275:HW275)*(12/$C$63)&lt;=$C$9,0,1)),0)+IF(HY$63=$C$17,0,IF(HX$63=$C$17,$B275*(HX$60),0))</f>
        <v>0</v>
      </c>
      <c r="HY275" s="50">
        <f>IF(HY$63&lt;=$C$17,($C$34*HY$59*$B275/$C$63)*(IF(COUNTA($D275:HX275)*(12/$C$63)&lt;=$C$9,0,1)),0)+IF(HZ$63=$C$17,0,IF(HY$63=$C$17,$B275*(HY$60),0))</f>
        <v>0</v>
      </c>
      <c r="HZ275" s="50">
        <f>IF(HZ$63&lt;=$C$17,($C$34*HZ$59*$B275/$C$63)*(IF(COUNTA($D275:HY275)*(12/$C$63)&lt;=$C$9,0,1)),0)+IF(IA$63=$C$17,0,IF(HZ$63=$C$17,$B275*(HZ$60),0))</f>
        <v>0</v>
      </c>
      <c r="IA275" s="50">
        <f>IF(IA$63&lt;=$C$17,($C$34*IA$59*$B275/$C$63)*(IF(COUNTA($D275:HZ275)*(12/$C$63)&lt;=$C$9,0,1)),0)+IF(IB$63=$C$17,0,IF(IA$63=$C$17,$B275*(IA$60),0))</f>
        <v>0</v>
      </c>
      <c r="IB275" s="50">
        <f>IF(IB$63&lt;=$C$17,($C$34*IB$59*$B275/$C$63)*(IF(COUNTA($D275:IA275)*(12/$C$63)&lt;=$C$9,0,1)),0)+IF(IC$63=$C$17,0,IF(IB$63=$C$17,$B275*(IB$60),0))</f>
        <v>0</v>
      </c>
      <c r="IC275" s="50">
        <f>IF(IC$63&lt;=$C$17,($C$34*IC$59*$B275/$C$63)*(IF(COUNTA($D275:IB275)*(12/$C$63)&lt;=$C$9,0,1)),0)+IF(ID$63=$C$17,0,IF(IC$63=$C$17,$B275*(IC$60),0))</f>
        <v>0</v>
      </c>
      <c r="ID275" s="50">
        <f>IF(ID$63&lt;=$C$17,($C$34*ID$59*$B275/$C$63)*(IF(COUNTA($D275:IC275)*(12/$C$63)&lt;=$C$9,0,1)),0)+IF(IE$63=$C$17,0,IF(ID$63=$C$17,$B275*(ID$60),0))</f>
        <v>0</v>
      </c>
      <c r="IE275" s="50">
        <f>IF(IE$63&lt;=$C$17,($C$34*IE$59*$B275/$C$63)*(IF(COUNTA($D275:ID275)*(12/$C$63)&lt;=$C$9,0,1)),0)+IF(IF$63=$C$17,0,IF(IE$63=$C$17,$B275*(IE$60),0))</f>
        <v>0</v>
      </c>
      <c r="IF275" s="50">
        <f>IF(IF$63&lt;=$C$17,($C$34*IF$59*$B275/$C$63)*(IF(COUNTA($D275:IE275)*(12/$C$63)&lt;=$C$9,0,1)),0)+IF(IG$63=$C$17,0,IF(IF$63=$C$17,$B275*(IF$60),0))</f>
        <v>0</v>
      </c>
      <c r="IG275" s="50">
        <f>IF(IG$63&lt;=$C$17,($C$34*IG$59*$B275/$C$63)*(IF(COUNTA($D275:IF275)*(12/$C$63)&lt;=$C$9,0,1)),0)+IF(IH$63=$C$17,0,IF(IG$63=$C$17,$B275*(IG$60),0))</f>
        <v>0</v>
      </c>
      <c r="IH275" s="50">
        <f>IF(IH$63&lt;=$C$17,($C$34*IH$59*$B275/$C$63)*(IF(COUNTA($D275:IG275)*(12/$C$63)&lt;=$C$9,0,1)),0)+IF(II$63=$C$17,0,IF(IH$63=$C$17,$B275*(IH$60),0))</f>
        <v>0</v>
      </c>
      <c r="II275" s="50">
        <f>IF(II$63&lt;=$C$17,($C$34*II$59*$B275/$C$63)*(IF(COUNTA($D275:IH275)*(12/$C$63)&lt;=$C$9,0,1)),0)+IF(IJ$63=$C$17,0,IF(II$63=$C$17,$B275*(II$60),0))</f>
        <v>0</v>
      </c>
      <c r="IJ275" s="50">
        <f>IF(IJ$63&lt;=$C$17,($C$34*IJ$59*$B275/$C$63)*(IF(COUNTA($D275:II275)*(12/$C$63)&lt;=$C$9,0,1)),0)+IF(IK$63=$C$17,0,IF(IJ$63=$C$17,$B275*(IJ$60),0))</f>
        <v>0</v>
      </c>
      <c r="IK275" s="50">
        <f>IF(IK$63&lt;=$C$17,($C$34*IK$59*$B275/$C$63)*(IF(COUNTA($D275:IJ275)*(12/$C$63)&lt;=$C$9,0,1)),0)+IF(IL$63=$C$17,0,IF(IK$63=$C$17,$B275*(IK$60),0))</f>
        <v>0</v>
      </c>
      <c r="IL275" s="50">
        <f>IF(IL$63&lt;=$C$17,($C$34*IL$59*$B275/$C$63)*(IF(COUNTA($D275:IK275)*(12/$C$63)&lt;=$C$9,0,1)),0)+IF(IM$63=$C$17,0,IF(IL$63=$C$17,$B275*(IL$60),0))</f>
        <v>0</v>
      </c>
      <c r="IM275" s="50">
        <f>IF(IM$63&lt;=$C$17,($C$34*IM$59*$B275/$C$63)*(IF(COUNTA($D275:IL275)*(12/$C$63)&lt;=$C$9,0,1)),0)+IF(IN$63=$C$17,0,IF(IM$63=$C$17,$B275*(IM$60),0))</f>
        <v>0</v>
      </c>
      <c r="IN275" s="50">
        <f>IF(IN$63&lt;=$C$17,($C$34*IN$59*$B275/$C$63)*(IF(COUNTA($D275:IM275)*(12/$C$63)&lt;=$C$9,0,1)),0)+IF(IO$63=$C$17,0,IF(IN$63=$C$17,$B275*(IN$60),0))</f>
        <v>0</v>
      </c>
      <c r="IO275" s="50">
        <f>IF(IO$63&lt;=$C$17,($C$34*IO$59*$B275/$C$63)*(IF(COUNTA($D275:IN275)*(12/$C$63)&lt;=$C$9,0,1)),0)+IF(IP$63=$C$17,0,IF(IO$63=$C$17,$B275*(IO$60),0))</f>
        <v>0</v>
      </c>
      <c r="IP275" s="50">
        <f>IF(IP$63&lt;=$C$17,($C$34*IP$59*$B275/$C$63)*(IF(COUNTA($D275:IO275)*(12/$C$63)&lt;=$C$9,0,1)),0)+IF(IQ$63=$C$17,0,IF(IP$63=$C$17,$B275*(IP$60),0))</f>
        <v>0</v>
      </c>
      <c r="IQ275" s="50">
        <f>IF(IQ$63&lt;=$C$17,($C$34*IQ$59*$B275/$C$63)*(IF(COUNTA($D275:IP275)*(12/$C$63)&lt;=$C$9,0,1)),0)+IF(IR$63=$C$17,0,IF(IQ$63=$C$17,$B275*(IQ$60),0))</f>
        <v>0</v>
      </c>
      <c r="IR275" s="50">
        <f>IF(IR$63&lt;=$C$17,($C$34*IR$59*$B275/$C$63)*(IF(COUNTA($D275:IQ275)*(12/$C$63)&lt;=$C$9,0,1)),0)+IF(IS$63=$C$17,0,IF(IR$63=$C$17,$B275*(IR$60),0))</f>
        <v>0</v>
      </c>
      <c r="IS275" s="50">
        <f>IF(IS$63&lt;=$C$17,($C$34*IS$59*$B275/$C$63)*(IF(COUNTA($D275:IR275)*(12/$C$63)&lt;=$C$9,0,1)),0)+IF(IT$63=$C$17,0,IF(IS$63=$C$17,$B275*(IS$60),0))</f>
        <v>0</v>
      </c>
      <c r="IT275" s="50">
        <f>IF(IT$63&lt;=$C$17,($C$34*IT$59*$B275/$C$63)*(IF(COUNTA($D275:IS275)*(12/$C$63)&lt;=$C$9,0,1)),0)+IF(IU$63=$C$17,0,IF(IT$63=$C$17,$B275*(IT$60),0))</f>
        <v>0</v>
      </c>
      <c r="IU275" s="50">
        <f>IF(IU$63&lt;=$C$17,($C$34*IU$59*$B275/$C$63)*(IF(COUNTA($D275:IT275)*(12/$C$63)&lt;=$C$9,0,1)),0)+IF(IV$63=$C$17,0,IF(IU$63=$C$17,$B275*(IU$60),0))</f>
        <v>0</v>
      </c>
      <c r="IV275" s="50">
        <f>IF(IV$63&lt;=$C$17,($C$34*IV$59*$B275/$C$63)*(IF(COUNTA($D275:IU275)*(12/$C$63)&lt;=$C$9,0,1)),0)+IF(IW$63=$C$17,0,IF(IV$63=$C$17,$B275*(IV$60),0))</f>
        <v>0</v>
      </c>
      <c r="IW275" s="50">
        <f>IF(IW$63&lt;=$C$17,($C$34*IW$59*$B275/$C$63)*(IF(COUNTA($D275:IV275)*(12/$C$63)&lt;=$C$9,0,1)),0)+IF(IX$63=$C$17,0,IF(IW$63=$C$17,$B275*(IW$60),0))</f>
        <v>0</v>
      </c>
      <c r="IX275" s="50"/>
      <c r="IY275" s="50"/>
      <c r="IZ275" s="50"/>
      <c r="JA275" s="50"/>
      <c r="JB275" s="50"/>
      <c r="JC275" s="50"/>
      <c r="JD275" s="50"/>
      <c r="JE275" s="50"/>
      <c r="JF275" s="50"/>
      <c r="JG275" s="50"/>
      <c r="JH275" s="50"/>
      <c r="JI275" s="50"/>
      <c r="JJ275" s="50"/>
      <c r="JK275" s="50"/>
      <c r="JL275" s="50"/>
      <c r="JM275" s="50"/>
      <c r="JN275" s="50"/>
      <c r="JO275" s="50"/>
      <c r="JP275" s="50"/>
      <c r="JQ275" s="50"/>
      <c r="JR275" s="50"/>
      <c r="JS275" s="50"/>
      <c r="JT275" s="50"/>
      <c r="JU275" s="50"/>
      <c r="JV275" s="50"/>
      <c r="JW275" s="50"/>
      <c r="JX275" s="50"/>
      <c r="JY275" s="50"/>
      <c r="JZ275" s="50"/>
      <c r="KA275" s="50"/>
      <c r="KB275" s="50"/>
      <c r="KC275" s="50"/>
      <c r="KD275" s="50"/>
      <c r="KE275" s="50"/>
      <c r="KF275" s="50"/>
      <c r="KG275" s="50"/>
      <c r="KH275" s="50"/>
      <c r="KI275" s="50"/>
      <c r="KJ275" s="50"/>
      <c r="KK275" s="50"/>
      <c r="KL275" s="50"/>
      <c r="KM275" s="50"/>
      <c r="KN275" s="50"/>
      <c r="KO275" s="50"/>
      <c r="KP275" s="50"/>
      <c r="KQ275" s="50"/>
      <c r="KR275" s="50"/>
      <c r="KS275" s="50"/>
      <c r="KT275" s="50"/>
      <c r="KU275" s="50"/>
      <c r="KV275" s="50"/>
      <c r="KW275" s="50"/>
      <c r="KX275" s="50"/>
      <c r="KY275" s="50"/>
      <c r="KZ275" s="50"/>
      <c r="LA275" s="50"/>
      <c r="LB275" s="50"/>
      <c r="LC275" s="50"/>
      <c r="LD275" s="50"/>
      <c r="LE275" s="50"/>
      <c r="LF275" s="50"/>
      <c r="LG275" s="50"/>
      <c r="LH275" s="50"/>
      <c r="LI275" s="50"/>
      <c r="LJ275" s="50"/>
      <c r="LK275" s="50"/>
      <c r="LL275" s="50"/>
      <c r="LM275" s="50"/>
      <c r="LN275" s="50"/>
      <c r="LO275" s="50"/>
      <c r="LP275" s="50"/>
      <c r="LQ275" s="50"/>
      <c r="LR275" s="50"/>
      <c r="LS275" s="50"/>
      <c r="LT275" s="50"/>
      <c r="LU275" s="50"/>
      <c r="LV275" s="50"/>
      <c r="LW275" s="50"/>
      <c r="LX275" s="50"/>
      <c r="LY275" s="50"/>
      <c r="LZ275" s="50"/>
      <c r="MA275" s="50"/>
      <c r="MB275" s="50"/>
      <c r="MC275" s="50"/>
      <c r="MD275" s="50"/>
      <c r="ME275" s="50"/>
      <c r="MF275" s="50"/>
      <c r="MG275" s="50"/>
      <c r="MH275" s="50"/>
      <c r="MI275" s="50"/>
      <c r="MJ275" s="50"/>
      <c r="MK275" s="50"/>
      <c r="ML275" s="50"/>
      <c r="MM275" s="50"/>
      <c r="MN275" s="50"/>
      <c r="MO275" s="50"/>
      <c r="MP275" s="50"/>
      <c r="MQ275" s="50"/>
      <c r="MR275" s="50"/>
      <c r="MS275" s="50"/>
      <c r="MT275" s="50"/>
      <c r="MU275" s="50"/>
      <c r="MV275" s="50"/>
      <c r="MW275" s="50"/>
      <c r="MX275" s="50"/>
      <c r="MY275" s="50"/>
      <c r="MZ275" s="50"/>
      <c r="NA275" s="50"/>
      <c r="NB275" s="50"/>
      <c r="NC275" s="50"/>
      <c r="ND275" s="50"/>
      <c r="NE275" s="50"/>
      <c r="NF275" s="50"/>
      <c r="NG275" s="50"/>
      <c r="NH275" s="50"/>
      <c r="NI275" s="50"/>
      <c r="NJ275" s="50"/>
      <c r="NK275" s="50"/>
      <c r="NL275" s="50"/>
      <c r="NM275" s="50"/>
      <c r="NN275" s="50"/>
      <c r="NO275" s="50"/>
      <c r="NP275" s="50"/>
      <c r="NQ275" s="50"/>
      <c r="NR275" s="50"/>
      <c r="NS275" s="50"/>
      <c r="NT275" s="50"/>
      <c r="NU275" s="50"/>
    </row>
    <row r="276" spans="1:385" outlineLevel="1" x14ac:dyDescent="0.25">
      <c r="A276" s="2" t="s">
        <v>55</v>
      </c>
      <c r="B276" s="79">
        <f ca="1">+OFFSET($D$52,0,COUNTA($B$66:B275),,)</f>
        <v>0</v>
      </c>
      <c r="C276" s="88">
        <f t="shared" si="72"/>
        <v>0</v>
      </c>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47"/>
      <c r="EJ276" s="47"/>
      <c r="EK276" s="47"/>
      <c r="EL276" s="47"/>
      <c r="EM276" s="47"/>
      <c r="EN276" s="47"/>
      <c r="EO276" s="47"/>
      <c r="EP276" s="47"/>
      <c r="EQ276" s="47"/>
      <c r="ER276" s="47"/>
      <c r="ES276" s="47"/>
      <c r="ET276" s="47"/>
      <c r="EU276" s="47"/>
      <c r="EV276" s="47"/>
      <c r="EW276" s="47"/>
      <c r="EX276" s="47"/>
      <c r="EY276" s="47"/>
      <c r="EZ276" s="47"/>
      <c r="FA276" s="47"/>
      <c r="FB276" s="47"/>
      <c r="FC276" s="47"/>
      <c r="FD276" s="47"/>
      <c r="FE276" s="47"/>
      <c r="FF276" s="47"/>
      <c r="FG276" s="47"/>
      <c r="FH276" s="47"/>
      <c r="FI276" s="47"/>
      <c r="FJ276" s="47"/>
      <c r="FK276" s="47"/>
      <c r="FL276" s="47"/>
      <c r="FM276" s="47"/>
      <c r="FN276" s="47"/>
      <c r="FO276" s="47"/>
      <c r="FP276" s="47"/>
      <c r="FQ276" s="47"/>
      <c r="FR276" s="47"/>
      <c r="FS276" s="47"/>
      <c r="FT276" s="47"/>
      <c r="FU276" s="47"/>
      <c r="FV276" s="47"/>
      <c r="FW276" s="47"/>
      <c r="FX276" s="47"/>
      <c r="FY276" s="47"/>
      <c r="FZ276" s="47"/>
      <c r="GA276" s="47"/>
      <c r="GB276" s="47"/>
      <c r="GC276" s="47"/>
      <c r="GD276" s="47"/>
      <c r="GE276" s="47"/>
      <c r="GF276" s="47"/>
      <c r="GG276" s="47"/>
      <c r="GH276" s="47"/>
      <c r="GI276" s="47"/>
      <c r="GJ276" s="47"/>
      <c r="GK276" s="47"/>
      <c r="GL276" s="47"/>
      <c r="GM276" s="47"/>
      <c r="GN276" s="47"/>
      <c r="GO276" s="47"/>
      <c r="GP276" s="47"/>
      <c r="GQ276" s="47"/>
      <c r="GR276" s="47"/>
      <c r="GS276" s="47"/>
      <c r="GT276" s="47"/>
      <c r="GU276" s="47"/>
      <c r="GV276" s="47"/>
      <c r="GW276" s="47"/>
      <c r="GX276" s="47"/>
      <c r="GY276" s="47"/>
      <c r="GZ276" s="47"/>
      <c r="HA276" s="47"/>
      <c r="HB276" s="47"/>
      <c r="HC276" s="47"/>
      <c r="HD276" s="47"/>
      <c r="HE276" s="47"/>
      <c r="HF276" s="50">
        <f>IF(HG$63&gt;$C$17,0,-HF$53*(12/$C$63))</f>
        <v>0</v>
      </c>
      <c r="HG276" s="50">
        <f>IF(HG$63&lt;=$C$17,($C$34*HG$59*$B276/$C$63)*(IF(COUNTA($D276:HF276)*(12/$C$63)&lt;=$C$9,0,1)),0)+IF(HH$63=$C$17,0,IF(HG$63=$C$17,$B276*(HG$60),0))</f>
        <v>0</v>
      </c>
      <c r="HH276" s="50">
        <f>IF(HH$63&lt;=$C$17,($C$34*HH$59*$B276/$C$63)*(IF(COUNTA($D276:HG276)*(12/$C$63)&lt;=$C$9,0,1)),0)+IF(HI$63=$C$17,0,IF(HH$63=$C$17,$B276*(HH$60),0))</f>
        <v>0</v>
      </c>
      <c r="HI276" s="50">
        <f>IF(HI$63&lt;=$C$17,($C$34*HI$59*$B276/$C$63)*(IF(COUNTA($D276:HH276)*(12/$C$63)&lt;=$C$9,0,1)),0)+IF(HJ$63=$C$17,0,IF(HI$63=$C$17,$B276*(HI$60),0))</f>
        <v>0</v>
      </c>
      <c r="HJ276" s="50">
        <f>IF(HJ$63&lt;=$C$17,($C$34*HJ$59*$B276/$C$63)*(IF(COUNTA($D276:HI276)*(12/$C$63)&lt;=$C$9,0,1)),0)+IF(HK$63=$C$17,0,IF(HJ$63=$C$17,$B276*(HJ$60),0))</f>
        <v>0</v>
      </c>
      <c r="HK276" s="50">
        <f>IF(HK$63&lt;=$C$17,($C$34*HK$59*$B276/$C$63)*(IF(COUNTA($D276:HJ276)*(12/$C$63)&lt;=$C$9,0,1)),0)+IF(HL$63=$C$17,0,IF(HK$63=$C$17,$B276*(HK$60),0))</f>
        <v>0</v>
      </c>
      <c r="HL276" s="50">
        <f>IF(HL$63&lt;=$C$17,($C$34*HL$59*$B276/$C$63)*(IF(COUNTA($D276:HK276)*(12/$C$63)&lt;=$C$9,0,1)),0)+IF(HM$63=$C$17,0,IF(HL$63=$C$17,$B276*(HL$60),0))</f>
        <v>0</v>
      </c>
      <c r="HM276" s="50">
        <f>IF(HM$63&lt;=$C$17,($C$34*HM$59*$B276/$C$63)*(IF(COUNTA($D276:HL276)*(12/$C$63)&lt;=$C$9,0,1)),0)+IF(HN$63=$C$17,0,IF(HM$63=$C$17,$B276*(HM$60),0))</f>
        <v>0</v>
      </c>
      <c r="HN276" s="50">
        <f>IF(HN$63&lt;=$C$17,($C$34*HN$59*$B276/$C$63)*(IF(COUNTA($D276:HM276)*(12/$C$63)&lt;=$C$9,0,1)),0)+IF(HO$63=$C$17,0,IF(HN$63=$C$17,$B276*(HN$60),0))</f>
        <v>0</v>
      </c>
      <c r="HO276" s="50">
        <f>IF(HO$63&lt;=$C$17,($C$34*HO$59*$B276/$C$63)*(IF(COUNTA($D276:HN276)*(12/$C$63)&lt;=$C$9,0,1)),0)+IF(HP$63=$C$17,0,IF(HO$63=$C$17,$B276*(HO$60),0))</f>
        <v>0</v>
      </c>
      <c r="HP276" s="50">
        <f>IF(HP$63&lt;=$C$17,($C$34*HP$59*$B276/$C$63)*(IF(COUNTA($D276:HO276)*(12/$C$63)&lt;=$C$9,0,1)),0)+IF(HQ$63=$C$17,0,IF(HP$63=$C$17,$B276*(HP$60),0))</f>
        <v>0</v>
      </c>
      <c r="HQ276" s="50">
        <f>IF(HQ$63&lt;=$C$17,($C$34*HQ$59*$B276/$C$63)*(IF(COUNTA($D276:HP276)*(12/$C$63)&lt;=$C$9,0,1)),0)+IF(HR$63=$C$17,0,IF(HQ$63=$C$17,$B276*(HQ$60),0))</f>
        <v>0</v>
      </c>
      <c r="HR276" s="50">
        <f>IF(HR$63&lt;=$C$17,($C$34*HR$59*$B276/$C$63)*(IF(COUNTA($D276:HQ276)*(12/$C$63)&lt;=$C$9,0,1)),0)+IF(HS$63=$C$17,0,IF(HR$63=$C$17,$B276*(HR$60),0))</f>
        <v>0</v>
      </c>
      <c r="HS276" s="50">
        <f>IF(HS$63&lt;=$C$17,($C$34*HS$59*$B276/$C$63)*(IF(COUNTA($D276:HR276)*(12/$C$63)&lt;=$C$9,0,1)),0)+IF(HT$63=$C$17,0,IF(HS$63=$C$17,$B276*(HS$60),0))</f>
        <v>0</v>
      </c>
      <c r="HT276" s="50">
        <f>IF(HT$63&lt;=$C$17,($C$34*HT$59*$B276/$C$63)*(IF(COUNTA($D276:HS276)*(12/$C$63)&lt;=$C$9,0,1)),0)+IF(HU$63=$C$17,0,IF(HT$63=$C$17,$B276*(HT$60),0))</f>
        <v>0</v>
      </c>
      <c r="HU276" s="50">
        <f>IF(HU$63&lt;=$C$17,($C$34*HU$59*$B276/$C$63)*(IF(COUNTA($D276:HT276)*(12/$C$63)&lt;=$C$9,0,1)),0)+IF(HV$63=$C$17,0,IF(HU$63=$C$17,$B276*(HU$60),0))</f>
        <v>0</v>
      </c>
      <c r="HV276" s="50">
        <f>IF(HV$63&lt;=$C$17,($C$34*HV$59*$B276/$C$63)*(IF(COUNTA($D276:HU276)*(12/$C$63)&lt;=$C$9,0,1)),0)+IF(HW$63=$C$17,0,IF(HV$63=$C$17,$B276*(HV$60),0))</f>
        <v>0</v>
      </c>
      <c r="HW276" s="50">
        <f>IF(HW$63&lt;=$C$17,($C$34*HW$59*$B276/$C$63)*(IF(COUNTA($D276:HV276)*(12/$C$63)&lt;=$C$9,0,1)),0)+IF(HX$63=$C$17,0,IF(HW$63=$C$17,$B276*(HW$60),0))</f>
        <v>0</v>
      </c>
      <c r="HX276" s="50">
        <f>IF(HX$63&lt;=$C$17,($C$34*HX$59*$B276/$C$63)*(IF(COUNTA($D276:HW276)*(12/$C$63)&lt;=$C$9,0,1)),0)+IF(HY$63=$C$17,0,IF(HX$63=$C$17,$B276*(HX$60),0))</f>
        <v>0</v>
      </c>
      <c r="HY276" s="50">
        <f>IF(HY$63&lt;=$C$17,($C$34*HY$59*$B276/$C$63)*(IF(COUNTA($D276:HX276)*(12/$C$63)&lt;=$C$9,0,1)),0)+IF(HZ$63=$C$17,0,IF(HY$63=$C$17,$B276*(HY$60),0))</f>
        <v>0</v>
      </c>
      <c r="HZ276" s="50">
        <f>IF(HZ$63&lt;=$C$17,($C$34*HZ$59*$B276/$C$63)*(IF(COUNTA($D276:HY276)*(12/$C$63)&lt;=$C$9,0,1)),0)+IF(IA$63=$C$17,0,IF(HZ$63=$C$17,$B276*(HZ$60),0))</f>
        <v>0</v>
      </c>
      <c r="IA276" s="50">
        <f>IF(IA$63&lt;=$C$17,($C$34*IA$59*$B276/$C$63)*(IF(COUNTA($D276:HZ276)*(12/$C$63)&lt;=$C$9,0,1)),0)+IF(IB$63=$C$17,0,IF(IA$63=$C$17,$B276*(IA$60),0))</f>
        <v>0</v>
      </c>
      <c r="IB276" s="50">
        <f>IF(IB$63&lt;=$C$17,($C$34*IB$59*$B276/$C$63)*(IF(COUNTA($D276:IA276)*(12/$C$63)&lt;=$C$9,0,1)),0)+IF(IC$63=$C$17,0,IF(IB$63=$C$17,$B276*(IB$60),0))</f>
        <v>0</v>
      </c>
      <c r="IC276" s="50">
        <f>IF(IC$63&lt;=$C$17,($C$34*IC$59*$B276/$C$63)*(IF(COUNTA($D276:IB276)*(12/$C$63)&lt;=$C$9,0,1)),0)+IF(ID$63=$C$17,0,IF(IC$63=$C$17,$B276*(IC$60),0))</f>
        <v>0</v>
      </c>
      <c r="ID276" s="50">
        <f>IF(ID$63&lt;=$C$17,($C$34*ID$59*$B276/$C$63)*(IF(COUNTA($D276:IC276)*(12/$C$63)&lt;=$C$9,0,1)),0)+IF(IE$63=$C$17,0,IF(ID$63=$C$17,$B276*(ID$60),0))</f>
        <v>0</v>
      </c>
      <c r="IE276" s="50">
        <f>IF(IE$63&lt;=$C$17,($C$34*IE$59*$B276/$C$63)*(IF(COUNTA($D276:ID276)*(12/$C$63)&lt;=$C$9,0,1)),0)+IF(IF$63=$C$17,0,IF(IE$63=$C$17,$B276*(IE$60),0))</f>
        <v>0</v>
      </c>
      <c r="IF276" s="50">
        <f>IF(IF$63&lt;=$C$17,($C$34*IF$59*$B276/$C$63)*(IF(COUNTA($D276:IE276)*(12/$C$63)&lt;=$C$9,0,1)),0)+IF(IG$63=$C$17,0,IF(IF$63=$C$17,$B276*(IF$60),0))</f>
        <v>0</v>
      </c>
      <c r="IG276" s="50">
        <f>IF(IG$63&lt;=$C$17,($C$34*IG$59*$B276/$C$63)*(IF(COUNTA($D276:IF276)*(12/$C$63)&lt;=$C$9,0,1)),0)+IF(IH$63=$C$17,0,IF(IG$63=$C$17,$B276*(IG$60),0))</f>
        <v>0</v>
      </c>
      <c r="IH276" s="50">
        <f>IF(IH$63&lt;=$C$17,($C$34*IH$59*$B276/$C$63)*(IF(COUNTA($D276:IG276)*(12/$C$63)&lt;=$C$9,0,1)),0)+IF(II$63=$C$17,0,IF(IH$63=$C$17,$B276*(IH$60),0))</f>
        <v>0</v>
      </c>
      <c r="II276" s="50">
        <f>IF(II$63&lt;=$C$17,($C$34*II$59*$B276/$C$63)*(IF(COUNTA($D276:IH276)*(12/$C$63)&lt;=$C$9,0,1)),0)+IF(IJ$63=$C$17,0,IF(II$63=$C$17,$B276*(II$60),0))</f>
        <v>0</v>
      </c>
      <c r="IJ276" s="50">
        <f>IF(IJ$63&lt;=$C$17,($C$34*IJ$59*$B276/$C$63)*(IF(COUNTA($D276:II276)*(12/$C$63)&lt;=$C$9,0,1)),0)+IF(IK$63=$C$17,0,IF(IJ$63=$C$17,$B276*(IJ$60),0))</f>
        <v>0</v>
      </c>
      <c r="IK276" s="50">
        <f>IF(IK$63&lt;=$C$17,($C$34*IK$59*$B276/$C$63)*(IF(COUNTA($D276:IJ276)*(12/$C$63)&lt;=$C$9,0,1)),0)+IF(IL$63=$C$17,0,IF(IK$63=$C$17,$B276*(IK$60),0))</f>
        <v>0</v>
      </c>
      <c r="IL276" s="50">
        <f>IF(IL$63&lt;=$C$17,($C$34*IL$59*$B276/$C$63)*(IF(COUNTA($D276:IK276)*(12/$C$63)&lt;=$C$9,0,1)),0)+IF(IM$63=$C$17,0,IF(IL$63=$C$17,$B276*(IL$60),0))</f>
        <v>0</v>
      </c>
      <c r="IM276" s="50">
        <f>IF(IM$63&lt;=$C$17,($C$34*IM$59*$B276/$C$63)*(IF(COUNTA($D276:IL276)*(12/$C$63)&lt;=$C$9,0,1)),0)+IF(IN$63=$C$17,0,IF(IM$63=$C$17,$B276*(IM$60),0))</f>
        <v>0</v>
      </c>
      <c r="IN276" s="50">
        <f>IF(IN$63&lt;=$C$17,($C$34*IN$59*$B276/$C$63)*(IF(COUNTA($D276:IM276)*(12/$C$63)&lt;=$C$9,0,1)),0)+IF(IO$63=$C$17,0,IF(IN$63=$C$17,$B276*(IN$60),0))</f>
        <v>0</v>
      </c>
      <c r="IO276" s="50">
        <f>IF(IO$63&lt;=$C$17,($C$34*IO$59*$B276/$C$63)*(IF(COUNTA($D276:IN276)*(12/$C$63)&lt;=$C$9,0,1)),0)+IF(IP$63=$C$17,0,IF(IO$63=$C$17,$B276*(IO$60),0))</f>
        <v>0</v>
      </c>
      <c r="IP276" s="50">
        <f>IF(IP$63&lt;=$C$17,($C$34*IP$59*$B276/$C$63)*(IF(COUNTA($D276:IO276)*(12/$C$63)&lt;=$C$9,0,1)),0)+IF(IQ$63=$C$17,0,IF(IP$63=$C$17,$B276*(IP$60),0))</f>
        <v>0</v>
      </c>
      <c r="IQ276" s="50">
        <f>IF(IQ$63&lt;=$C$17,($C$34*IQ$59*$B276/$C$63)*(IF(COUNTA($D276:IP276)*(12/$C$63)&lt;=$C$9,0,1)),0)+IF(IR$63=$C$17,0,IF(IQ$63=$C$17,$B276*(IQ$60),0))</f>
        <v>0</v>
      </c>
      <c r="IR276" s="50">
        <f>IF(IR$63&lt;=$C$17,($C$34*IR$59*$B276/$C$63)*(IF(COUNTA($D276:IQ276)*(12/$C$63)&lt;=$C$9,0,1)),0)+IF(IS$63=$C$17,0,IF(IR$63=$C$17,$B276*(IR$60),0))</f>
        <v>0</v>
      </c>
      <c r="IS276" s="50">
        <f>IF(IS$63&lt;=$C$17,($C$34*IS$59*$B276/$C$63)*(IF(COUNTA($D276:IR276)*(12/$C$63)&lt;=$C$9,0,1)),0)+IF(IT$63=$C$17,0,IF(IS$63=$C$17,$B276*(IS$60),0))</f>
        <v>0</v>
      </c>
      <c r="IT276" s="50">
        <f>IF(IT$63&lt;=$C$17,($C$34*IT$59*$B276/$C$63)*(IF(COUNTA($D276:IS276)*(12/$C$63)&lt;=$C$9,0,1)),0)+IF(IU$63=$C$17,0,IF(IT$63=$C$17,$B276*(IT$60),0))</f>
        <v>0</v>
      </c>
      <c r="IU276" s="50">
        <f>IF(IU$63&lt;=$C$17,($C$34*IU$59*$B276/$C$63)*(IF(COUNTA($D276:IT276)*(12/$C$63)&lt;=$C$9,0,1)),0)+IF(IV$63=$C$17,0,IF(IU$63=$C$17,$B276*(IU$60),0))</f>
        <v>0</v>
      </c>
      <c r="IV276" s="50">
        <f>IF(IV$63&lt;=$C$17,($C$34*IV$59*$B276/$C$63)*(IF(COUNTA($D276:IU276)*(12/$C$63)&lt;=$C$9,0,1)),0)+IF(IW$63=$C$17,0,IF(IV$63=$C$17,$B276*(IV$60),0))</f>
        <v>0</v>
      </c>
      <c r="IW276" s="50">
        <f>IF(IW$63&lt;=$C$17,($C$34*IW$59*$B276/$C$63)*(IF(COUNTA($D276:IV276)*(12/$C$63)&lt;=$C$9,0,1)),0)+IF(IX$63=$C$17,0,IF(IW$63=$C$17,$B276*(IW$60),0))</f>
        <v>0</v>
      </c>
      <c r="IX276" s="50"/>
      <c r="IY276" s="50"/>
      <c r="IZ276" s="50"/>
      <c r="JA276" s="50"/>
      <c r="JB276" s="50"/>
      <c r="JC276" s="50"/>
      <c r="JD276" s="50"/>
      <c r="JE276" s="50"/>
      <c r="JF276" s="50"/>
      <c r="JG276" s="50"/>
      <c r="JH276" s="50"/>
      <c r="JI276" s="50"/>
      <c r="JJ276" s="50"/>
      <c r="JK276" s="50"/>
      <c r="JL276" s="50"/>
      <c r="JM276" s="50"/>
      <c r="JN276" s="50"/>
      <c r="JO276" s="50"/>
      <c r="JP276" s="50"/>
      <c r="JQ276" s="50"/>
      <c r="JR276" s="50"/>
      <c r="JS276" s="50"/>
      <c r="JT276" s="50"/>
      <c r="JU276" s="50"/>
      <c r="JV276" s="50"/>
      <c r="JW276" s="50"/>
      <c r="JX276" s="50"/>
      <c r="JY276" s="50"/>
      <c r="JZ276" s="50"/>
      <c r="KA276" s="50"/>
      <c r="KB276" s="50"/>
      <c r="KC276" s="50"/>
      <c r="KD276" s="50"/>
      <c r="KE276" s="50"/>
      <c r="KF276" s="50"/>
      <c r="KG276" s="50"/>
      <c r="KH276" s="50"/>
      <c r="KI276" s="50"/>
      <c r="KJ276" s="50"/>
      <c r="KK276" s="50"/>
      <c r="KL276" s="50"/>
      <c r="KM276" s="50"/>
      <c r="KN276" s="50"/>
      <c r="KO276" s="50"/>
      <c r="KP276" s="50"/>
      <c r="KQ276" s="50"/>
      <c r="KR276" s="50"/>
      <c r="KS276" s="50"/>
      <c r="KT276" s="50"/>
      <c r="KU276" s="50"/>
      <c r="KV276" s="50"/>
      <c r="KW276" s="50"/>
      <c r="KX276" s="50"/>
      <c r="KY276" s="50"/>
      <c r="KZ276" s="50"/>
      <c r="LA276" s="50"/>
      <c r="LB276" s="50"/>
      <c r="LC276" s="50"/>
      <c r="LD276" s="50"/>
      <c r="LE276" s="50"/>
      <c r="LF276" s="50"/>
      <c r="LG276" s="50"/>
      <c r="LH276" s="50"/>
      <c r="LI276" s="50"/>
      <c r="LJ276" s="50"/>
      <c r="LK276" s="50"/>
      <c r="LL276" s="50"/>
      <c r="LM276" s="50"/>
      <c r="LN276" s="50"/>
      <c r="LO276" s="50"/>
      <c r="LP276" s="50"/>
      <c r="LQ276" s="50"/>
      <c r="LR276" s="50"/>
      <c r="LS276" s="50"/>
      <c r="LT276" s="50"/>
      <c r="LU276" s="50"/>
      <c r="LV276" s="50"/>
      <c r="LW276" s="50"/>
      <c r="LX276" s="50"/>
      <c r="LY276" s="50"/>
      <c r="LZ276" s="50"/>
      <c r="MA276" s="50"/>
      <c r="MB276" s="50"/>
      <c r="MC276" s="50"/>
      <c r="MD276" s="50"/>
      <c r="ME276" s="50"/>
      <c r="MF276" s="50"/>
      <c r="MG276" s="50"/>
      <c r="MH276" s="50"/>
      <c r="MI276" s="50"/>
      <c r="MJ276" s="50"/>
      <c r="MK276" s="50"/>
      <c r="ML276" s="50"/>
      <c r="MM276" s="50"/>
      <c r="MN276" s="50"/>
      <c r="MO276" s="50"/>
      <c r="MP276" s="50"/>
      <c r="MQ276" s="50"/>
      <c r="MR276" s="50"/>
      <c r="MS276" s="50"/>
      <c r="MT276" s="50"/>
      <c r="MU276" s="50"/>
      <c r="MV276" s="50"/>
      <c r="MW276" s="50"/>
      <c r="MX276" s="50"/>
      <c r="MY276" s="50"/>
      <c r="MZ276" s="50"/>
      <c r="NA276" s="50"/>
      <c r="NB276" s="50"/>
      <c r="NC276" s="50"/>
      <c r="ND276" s="50"/>
      <c r="NE276" s="50"/>
      <c r="NF276" s="50"/>
      <c r="NG276" s="50"/>
      <c r="NH276" s="50"/>
      <c r="NI276" s="50"/>
      <c r="NJ276" s="50"/>
      <c r="NK276" s="50"/>
      <c r="NL276" s="50"/>
      <c r="NM276" s="50"/>
      <c r="NN276" s="50"/>
      <c r="NO276" s="50"/>
      <c r="NP276" s="50"/>
      <c r="NQ276" s="50"/>
      <c r="NR276" s="50"/>
      <c r="NS276" s="50"/>
      <c r="NT276" s="50"/>
      <c r="NU276" s="50"/>
    </row>
    <row r="277" spans="1:385" outlineLevel="1" x14ac:dyDescent="0.25">
      <c r="A277" s="2" t="s">
        <v>55</v>
      </c>
      <c r="B277" s="79">
        <f ca="1">+OFFSET($D$52,0,COUNTA($B$66:B276),,)</f>
        <v>0</v>
      </c>
      <c r="C277" s="88">
        <f t="shared" si="72"/>
        <v>0</v>
      </c>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47"/>
      <c r="EJ277" s="47"/>
      <c r="EK277" s="47"/>
      <c r="EL277" s="47"/>
      <c r="EM277" s="47"/>
      <c r="EN277" s="47"/>
      <c r="EO277" s="47"/>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c r="FL277" s="47"/>
      <c r="FM277" s="47"/>
      <c r="FN277" s="47"/>
      <c r="FO277" s="47"/>
      <c r="FP277" s="47"/>
      <c r="FQ277" s="47"/>
      <c r="FR277" s="47"/>
      <c r="FS277" s="47"/>
      <c r="FT277" s="47"/>
      <c r="FU277" s="47"/>
      <c r="FV277" s="47"/>
      <c r="FW277" s="47"/>
      <c r="FX277" s="47"/>
      <c r="FY277" s="47"/>
      <c r="FZ277" s="47"/>
      <c r="GA277" s="47"/>
      <c r="GB277" s="47"/>
      <c r="GC277" s="47"/>
      <c r="GD277" s="47"/>
      <c r="GE277" s="47"/>
      <c r="GF277" s="47"/>
      <c r="GG277" s="47"/>
      <c r="GH277" s="47"/>
      <c r="GI277" s="47"/>
      <c r="GJ277" s="47"/>
      <c r="GK277" s="47"/>
      <c r="GL277" s="47"/>
      <c r="GM277" s="47"/>
      <c r="GN277" s="47"/>
      <c r="GO277" s="47"/>
      <c r="GP277" s="47"/>
      <c r="GQ277" s="47"/>
      <c r="GR277" s="47"/>
      <c r="GS277" s="47"/>
      <c r="GT277" s="47"/>
      <c r="GU277" s="47"/>
      <c r="GV277" s="47"/>
      <c r="GW277" s="47"/>
      <c r="GX277" s="47"/>
      <c r="GY277" s="47"/>
      <c r="GZ277" s="47"/>
      <c r="HA277" s="47"/>
      <c r="HB277" s="47"/>
      <c r="HC277" s="47"/>
      <c r="HD277" s="47"/>
      <c r="HE277" s="47"/>
      <c r="HF277" s="47"/>
      <c r="HG277" s="50">
        <f>IF(HH$63&gt;$C$17,0,-HG$53*(12/$C$63))</f>
        <v>0</v>
      </c>
      <c r="HH277" s="50">
        <f>IF(HH$63&lt;=$C$17,($C$34*HH$59*$B277/$C$63)*(IF(COUNTA($D277:HG277)*(12/$C$63)&lt;=$C$9,0,1)),0)+IF(HI$63=$C$17,0,IF(HH$63=$C$17,$B277*(HH$60),0))</f>
        <v>0</v>
      </c>
      <c r="HI277" s="50">
        <f>IF(HI$63&lt;=$C$17,($C$34*HI$59*$B277/$C$63)*(IF(COUNTA($D277:HH277)*(12/$C$63)&lt;=$C$9,0,1)),0)+IF(HJ$63=$C$17,0,IF(HI$63=$C$17,$B277*(HI$60),0))</f>
        <v>0</v>
      </c>
      <c r="HJ277" s="50">
        <f>IF(HJ$63&lt;=$C$17,($C$34*HJ$59*$B277/$C$63)*(IF(COUNTA($D277:HI277)*(12/$C$63)&lt;=$C$9,0,1)),0)+IF(HK$63=$C$17,0,IF(HJ$63=$C$17,$B277*(HJ$60),0))</f>
        <v>0</v>
      </c>
      <c r="HK277" s="50">
        <f>IF(HK$63&lt;=$C$17,($C$34*HK$59*$B277/$C$63)*(IF(COUNTA($D277:HJ277)*(12/$C$63)&lt;=$C$9,0,1)),0)+IF(HL$63=$C$17,0,IF(HK$63=$C$17,$B277*(HK$60),0))</f>
        <v>0</v>
      </c>
      <c r="HL277" s="50">
        <f>IF(HL$63&lt;=$C$17,($C$34*HL$59*$B277/$C$63)*(IF(COUNTA($D277:HK277)*(12/$C$63)&lt;=$C$9,0,1)),0)+IF(HM$63=$C$17,0,IF(HL$63=$C$17,$B277*(HL$60),0))</f>
        <v>0</v>
      </c>
      <c r="HM277" s="50">
        <f>IF(HM$63&lt;=$C$17,($C$34*HM$59*$B277/$C$63)*(IF(COUNTA($D277:HL277)*(12/$C$63)&lt;=$C$9,0,1)),0)+IF(HN$63=$C$17,0,IF(HM$63=$C$17,$B277*(HM$60),0))</f>
        <v>0</v>
      </c>
      <c r="HN277" s="50">
        <f>IF(HN$63&lt;=$C$17,($C$34*HN$59*$B277/$C$63)*(IF(COUNTA($D277:HM277)*(12/$C$63)&lt;=$C$9,0,1)),0)+IF(HO$63=$C$17,0,IF(HN$63=$C$17,$B277*(HN$60),0))</f>
        <v>0</v>
      </c>
      <c r="HO277" s="50">
        <f>IF(HO$63&lt;=$C$17,($C$34*HO$59*$B277/$C$63)*(IF(COUNTA($D277:HN277)*(12/$C$63)&lt;=$C$9,0,1)),0)+IF(HP$63=$C$17,0,IF(HO$63=$C$17,$B277*(HO$60),0))</f>
        <v>0</v>
      </c>
      <c r="HP277" s="50">
        <f>IF(HP$63&lt;=$C$17,($C$34*HP$59*$B277/$C$63)*(IF(COUNTA($D277:HO277)*(12/$C$63)&lt;=$C$9,0,1)),0)+IF(HQ$63=$C$17,0,IF(HP$63=$C$17,$B277*(HP$60),0))</f>
        <v>0</v>
      </c>
      <c r="HQ277" s="50">
        <f>IF(HQ$63&lt;=$C$17,($C$34*HQ$59*$B277/$C$63)*(IF(COUNTA($D277:HP277)*(12/$C$63)&lt;=$C$9,0,1)),0)+IF(HR$63=$C$17,0,IF(HQ$63=$C$17,$B277*(HQ$60),0))</f>
        <v>0</v>
      </c>
      <c r="HR277" s="50">
        <f>IF(HR$63&lt;=$C$17,($C$34*HR$59*$B277/$C$63)*(IF(COUNTA($D277:HQ277)*(12/$C$63)&lt;=$C$9,0,1)),0)+IF(HS$63=$C$17,0,IF(HR$63=$C$17,$B277*(HR$60),0))</f>
        <v>0</v>
      </c>
      <c r="HS277" s="50">
        <f>IF(HS$63&lt;=$C$17,($C$34*HS$59*$B277/$C$63)*(IF(COUNTA($D277:HR277)*(12/$C$63)&lt;=$C$9,0,1)),0)+IF(HT$63=$C$17,0,IF(HS$63=$C$17,$B277*(HS$60),0))</f>
        <v>0</v>
      </c>
      <c r="HT277" s="50">
        <f>IF(HT$63&lt;=$C$17,($C$34*HT$59*$B277/$C$63)*(IF(COUNTA($D277:HS277)*(12/$C$63)&lt;=$C$9,0,1)),0)+IF(HU$63=$C$17,0,IF(HT$63=$C$17,$B277*(HT$60),0))</f>
        <v>0</v>
      </c>
      <c r="HU277" s="50">
        <f>IF(HU$63&lt;=$C$17,($C$34*HU$59*$B277/$C$63)*(IF(COUNTA($D277:HT277)*(12/$C$63)&lt;=$C$9,0,1)),0)+IF(HV$63=$C$17,0,IF(HU$63=$C$17,$B277*(HU$60),0))</f>
        <v>0</v>
      </c>
      <c r="HV277" s="50">
        <f>IF(HV$63&lt;=$C$17,($C$34*HV$59*$B277/$C$63)*(IF(COUNTA($D277:HU277)*(12/$C$63)&lt;=$C$9,0,1)),0)+IF(HW$63=$C$17,0,IF(HV$63=$C$17,$B277*(HV$60),0))</f>
        <v>0</v>
      </c>
      <c r="HW277" s="50">
        <f>IF(HW$63&lt;=$C$17,($C$34*HW$59*$B277/$C$63)*(IF(COUNTA($D277:HV277)*(12/$C$63)&lt;=$C$9,0,1)),0)+IF(HX$63=$C$17,0,IF(HW$63=$C$17,$B277*(HW$60),0))</f>
        <v>0</v>
      </c>
      <c r="HX277" s="50">
        <f>IF(HX$63&lt;=$C$17,($C$34*HX$59*$B277/$C$63)*(IF(COUNTA($D277:HW277)*(12/$C$63)&lt;=$C$9,0,1)),0)+IF(HY$63=$C$17,0,IF(HX$63=$C$17,$B277*(HX$60),0))</f>
        <v>0</v>
      </c>
      <c r="HY277" s="50">
        <f>IF(HY$63&lt;=$C$17,($C$34*HY$59*$B277/$C$63)*(IF(COUNTA($D277:HX277)*(12/$C$63)&lt;=$C$9,0,1)),0)+IF(HZ$63=$C$17,0,IF(HY$63=$C$17,$B277*(HY$60),0))</f>
        <v>0</v>
      </c>
      <c r="HZ277" s="50">
        <f>IF(HZ$63&lt;=$C$17,($C$34*HZ$59*$B277/$C$63)*(IF(COUNTA($D277:HY277)*(12/$C$63)&lt;=$C$9,0,1)),0)+IF(IA$63=$C$17,0,IF(HZ$63=$C$17,$B277*(HZ$60),0))</f>
        <v>0</v>
      </c>
      <c r="IA277" s="50">
        <f>IF(IA$63&lt;=$C$17,($C$34*IA$59*$B277/$C$63)*(IF(COUNTA($D277:HZ277)*(12/$C$63)&lt;=$C$9,0,1)),0)+IF(IB$63=$C$17,0,IF(IA$63=$C$17,$B277*(IA$60),0))</f>
        <v>0</v>
      </c>
      <c r="IB277" s="50">
        <f>IF(IB$63&lt;=$C$17,($C$34*IB$59*$B277/$C$63)*(IF(COUNTA($D277:IA277)*(12/$C$63)&lt;=$C$9,0,1)),0)+IF(IC$63=$C$17,0,IF(IB$63=$C$17,$B277*(IB$60),0))</f>
        <v>0</v>
      </c>
      <c r="IC277" s="50">
        <f>IF(IC$63&lt;=$C$17,($C$34*IC$59*$B277/$C$63)*(IF(COUNTA($D277:IB277)*(12/$C$63)&lt;=$C$9,0,1)),0)+IF(ID$63=$C$17,0,IF(IC$63=$C$17,$B277*(IC$60),0))</f>
        <v>0</v>
      </c>
      <c r="ID277" s="50">
        <f>IF(ID$63&lt;=$C$17,($C$34*ID$59*$B277/$C$63)*(IF(COUNTA($D277:IC277)*(12/$C$63)&lt;=$C$9,0,1)),0)+IF(IE$63=$C$17,0,IF(ID$63=$C$17,$B277*(ID$60),0))</f>
        <v>0</v>
      </c>
      <c r="IE277" s="50">
        <f>IF(IE$63&lt;=$C$17,($C$34*IE$59*$B277/$C$63)*(IF(COUNTA($D277:ID277)*(12/$C$63)&lt;=$C$9,0,1)),0)+IF(IF$63=$C$17,0,IF(IE$63=$C$17,$B277*(IE$60),0))</f>
        <v>0</v>
      </c>
      <c r="IF277" s="50">
        <f>IF(IF$63&lt;=$C$17,($C$34*IF$59*$B277/$C$63)*(IF(COUNTA($D277:IE277)*(12/$C$63)&lt;=$C$9,0,1)),0)+IF(IG$63=$C$17,0,IF(IF$63=$C$17,$B277*(IF$60),0))</f>
        <v>0</v>
      </c>
      <c r="IG277" s="50">
        <f>IF(IG$63&lt;=$C$17,($C$34*IG$59*$B277/$C$63)*(IF(COUNTA($D277:IF277)*(12/$C$63)&lt;=$C$9,0,1)),0)+IF(IH$63=$C$17,0,IF(IG$63=$C$17,$B277*(IG$60),0))</f>
        <v>0</v>
      </c>
      <c r="IH277" s="50">
        <f>IF(IH$63&lt;=$C$17,($C$34*IH$59*$B277/$C$63)*(IF(COUNTA($D277:IG277)*(12/$C$63)&lt;=$C$9,0,1)),0)+IF(II$63=$C$17,0,IF(IH$63=$C$17,$B277*(IH$60),0))</f>
        <v>0</v>
      </c>
      <c r="II277" s="50">
        <f>IF(II$63&lt;=$C$17,($C$34*II$59*$B277/$C$63)*(IF(COUNTA($D277:IH277)*(12/$C$63)&lt;=$C$9,0,1)),0)+IF(IJ$63=$C$17,0,IF(II$63=$C$17,$B277*(II$60),0))</f>
        <v>0</v>
      </c>
      <c r="IJ277" s="50">
        <f>IF(IJ$63&lt;=$C$17,($C$34*IJ$59*$B277/$C$63)*(IF(COUNTA($D277:II277)*(12/$C$63)&lt;=$C$9,0,1)),0)+IF(IK$63=$C$17,0,IF(IJ$63=$C$17,$B277*(IJ$60),0))</f>
        <v>0</v>
      </c>
      <c r="IK277" s="50">
        <f>IF(IK$63&lt;=$C$17,($C$34*IK$59*$B277/$C$63)*(IF(COUNTA($D277:IJ277)*(12/$C$63)&lt;=$C$9,0,1)),0)+IF(IL$63=$C$17,0,IF(IK$63=$C$17,$B277*(IK$60),0))</f>
        <v>0</v>
      </c>
      <c r="IL277" s="50">
        <f>IF(IL$63&lt;=$C$17,($C$34*IL$59*$B277/$C$63)*(IF(COUNTA($D277:IK277)*(12/$C$63)&lt;=$C$9,0,1)),0)+IF(IM$63=$C$17,0,IF(IL$63=$C$17,$B277*(IL$60),0))</f>
        <v>0</v>
      </c>
      <c r="IM277" s="50">
        <f>IF(IM$63&lt;=$C$17,($C$34*IM$59*$B277/$C$63)*(IF(COUNTA($D277:IL277)*(12/$C$63)&lt;=$C$9,0,1)),0)+IF(IN$63=$C$17,0,IF(IM$63=$C$17,$B277*(IM$60),0))</f>
        <v>0</v>
      </c>
      <c r="IN277" s="50">
        <f>IF(IN$63&lt;=$C$17,($C$34*IN$59*$B277/$C$63)*(IF(COUNTA($D277:IM277)*(12/$C$63)&lt;=$C$9,0,1)),0)+IF(IO$63=$C$17,0,IF(IN$63=$C$17,$B277*(IN$60),0))</f>
        <v>0</v>
      </c>
      <c r="IO277" s="50">
        <f>IF(IO$63&lt;=$C$17,($C$34*IO$59*$B277/$C$63)*(IF(COUNTA($D277:IN277)*(12/$C$63)&lt;=$C$9,0,1)),0)+IF(IP$63=$C$17,0,IF(IO$63=$C$17,$B277*(IO$60),0))</f>
        <v>0</v>
      </c>
      <c r="IP277" s="50">
        <f>IF(IP$63&lt;=$C$17,($C$34*IP$59*$B277/$C$63)*(IF(COUNTA($D277:IO277)*(12/$C$63)&lt;=$C$9,0,1)),0)+IF(IQ$63=$C$17,0,IF(IP$63=$C$17,$B277*(IP$60),0))</f>
        <v>0</v>
      </c>
      <c r="IQ277" s="50">
        <f>IF(IQ$63&lt;=$C$17,($C$34*IQ$59*$B277/$C$63)*(IF(COUNTA($D277:IP277)*(12/$C$63)&lt;=$C$9,0,1)),0)+IF(IR$63=$C$17,0,IF(IQ$63=$C$17,$B277*(IQ$60),0))</f>
        <v>0</v>
      </c>
      <c r="IR277" s="50">
        <f>IF(IR$63&lt;=$C$17,($C$34*IR$59*$B277/$C$63)*(IF(COUNTA($D277:IQ277)*(12/$C$63)&lt;=$C$9,0,1)),0)+IF(IS$63=$C$17,0,IF(IR$63=$C$17,$B277*(IR$60),0))</f>
        <v>0</v>
      </c>
      <c r="IS277" s="50">
        <f>IF(IS$63&lt;=$C$17,($C$34*IS$59*$B277/$C$63)*(IF(COUNTA($D277:IR277)*(12/$C$63)&lt;=$C$9,0,1)),0)+IF(IT$63=$C$17,0,IF(IS$63=$C$17,$B277*(IS$60),0))</f>
        <v>0</v>
      </c>
      <c r="IT277" s="50">
        <f>IF(IT$63&lt;=$C$17,($C$34*IT$59*$B277/$C$63)*(IF(COUNTA($D277:IS277)*(12/$C$63)&lt;=$C$9,0,1)),0)+IF(IU$63=$C$17,0,IF(IT$63=$C$17,$B277*(IT$60),0))</f>
        <v>0</v>
      </c>
      <c r="IU277" s="50">
        <f>IF(IU$63&lt;=$C$17,($C$34*IU$59*$B277/$C$63)*(IF(COUNTA($D277:IT277)*(12/$C$63)&lt;=$C$9,0,1)),0)+IF(IV$63=$C$17,0,IF(IU$63=$C$17,$B277*(IU$60),0))</f>
        <v>0</v>
      </c>
      <c r="IV277" s="50">
        <f>IF(IV$63&lt;=$C$17,($C$34*IV$59*$B277/$C$63)*(IF(COUNTA($D277:IU277)*(12/$C$63)&lt;=$C$9,0,1)),0)+IF(IW$63=$C$17,0,IF(IV$63=$C$17,$B277*(IV$60),0))</f>
        <v>0</v>
      </c>
      <c r="IW277" s="50">
        <f>IF(IW$63&lt;=$C$17,($C$34*IW$59*$B277/$C$63)*(IF(COUNTA($D277:IV277)*(12/$C$63)&lt;=$C$9,0,1)),0)+IF(IX$63=$C$17,0,IF(IW$63=$C$17,$B277*(IW$60),0))</f>
        <v>0</v>
      </c>
      <c r="IX277" s="50"/>
      <c r="IY277" s="50"/>
      <c r="IZ277" s="50"/>
      <c r="JA277" s="50"/>
      <c r="JB277" s="50"/>
      <c r="JC277" s="50"/>
      <c r="JD277" s="50"/>
      <c r="JE277" s="50"/>
      <c r="JF277" s="50"/>
      <c r="JG277" s="50"/>
      <c r="JH277" s="50"/>
      <c r="JI277" s="50"/>
      <c r="JJ277" s="50"/>
      <c r="JK277" s="50"/>
      <c r="JL277" s="50"/>
      <c r="JM277" s="50"/>
      <c r="JN277" s="50"/>
      <c r="JO277" s="50"/>
      <c r="JP277" s="50"/>
      <c r="JQ277" s="50"/>
      <c r="JR277" s="50"/>
      <c r="JS277" s="50"/>
      <c r="JT277" s="50"/>
      <c r="JU277" s="50"/>
      <c r="JV277" s="50"/>
      <c r="JW277" s="50"/>
      <c r="JX277" s="50"/>
      <c r="JY277" s="50"/>
      <c r="JZ277" s="50"/>
      <c r="KA277" s="50"/>
      <c r="KB277" s="50"/>
      <c r="KC277" s="50"/>
      <c r="KD277" s="50"/>
      <c r="KE277" s="50"/>
      <c r="KF277" s="50"/>
      <c r="KG277" s="50"/>
      <c r="KH277" s="50"/>
      <c r="KI277" s="50"/>
      <c r="KJ277" s="50"/>
      <c r="KK277" s="50"/>
      <c r="KL277" s="50"/>
      <c r="KM277" s="50"/>
      <c r="KN277" s="50"/>
      <c r="KO277" s="50"/>
      <c r="KP277" s="50"/>
      <c r="KQ277" s="50"/>
      <c r="KR277" s="50"/>
      <c r="KS277" s="50"/>
      <c r="KT277" s="50"/>
      <c r="KU277" s="50"/>
      <c r="KV277" s="50"/>
      <c r="KW277" s="50"/>
      <c r="KX277" s="50"/>
      <c r="KY277" s="50"/>
      <c r="KZ277" s="50"/>
      <c r="LA277" s="50"/>
      <c r="LB277" s="50"/>
      <c r="LC277" s="50"/>
      <c r="LD277" s="50"/>
      <c r="LE277" s="50"/>
      <c r="LF277" s="50"/>
      <c r="LG277" s="50"/>
      <c r="LH277" s="50"/>
      <c r="LI277" s="50"/>
      <c r="LJ277" s="50"/>
      <c r="LK277" s="50"/>
      <c r="LL277" s="50"/>
      <c r="LM277" s="50"/>
      <c r="LN277" s="50"/>
      <c r="LO277" s="50"/>
      <c r="LP277" s="50"/>
      <c r="LQ277" s="50"/>
      <c r="LR277" s="50"/>
      <c r="LS277" s="50"/>
      <c r="LT277" s="50"/>
      <c r="LU277" s="50"/>
      <c r="LV277" s="50"/>
      <c r="LW277" s="50"/>
      <c r="LX277" s="50"/>
      <c r="LY277" s="50"/>
      <c r="LZ277" s="50"/>
      <c r="MA277" s="50"/>
      <c r="MB277" s="50"/>
      <c r="MC277" s="50"/>
      <c r="MD277" s="50"/>
      <c r="ME277" s="50"/>
      <c r="MF277" s="50"/>
      <c r="MG277" s="50"/>
      <c r="MH277" s="50"/>
      <c r="MI277" s="50"/>
      <c r="MJ277" s="50"/>
      <c r="MK277" s="50"/>
      <c r="ML277" s="50"/>
      <c r="MM277" s="50"/>
      <c r="MN277" s="50"/>
      <c r="MO277" s="50"/>
      <c r="MP277" s="50"/>
      <c r="MQ277" s="50"/>
      <c r="MR277" s="50"/>
      <c r="MS277" s="50"/>
      <c r="MT277" s="50"/>
      <c r="MU277" s="50"/>
      <c r="MV277" s="50"/>
      <c r="MW277" s="50"/>
      <c r="MX277" s="50"/>
      <c r="MY277" s="50"/>
      <c r="MZ277" s="50"/>
      <c r="NA277" s="50"/>
      <c r="NB277" s="50"/>
      <c r="NC277" s="50"/>
      <c r="ND277" s="50"/>
      <c r="NE277" s="50"/>
      <c r="NF277" s="50"/>
      <c r="NG277" s="50"/>
      <c r="NH277" s="50"/>
      <c r="NI277" s="50"/>
      <c r="NJ277" s="50"/>
      <c r="NK277" s="50"/>
      <c r="NL277" s="50"/>
      <c r="NM277" s="50"/>
      <c r="NN277" s="50"/>
      <c r="NO277" s="50"/>
      <c r="NP277" s="50"/>
      <c r="NQ277" s="50"/>
      <c r="NR277" s="50"/>
      <c r="NS277" s="50"/>
      <c r="NT277" s="50"/>
      <c r="NU277" s="50"/>
    </row>
    <row r="278" spans="1:385" outlineLevel="1" x14ac:dyDescent="0.25">
      <c r="A278" s="2" t="s">
        <v>55</v>
      </c>
      <c r="B278" s="79">
        <f ca="1">+OFFSET($D$52,0,COUNTA($B$66:B277),,)</f>
        <v>0</v>
      </c>
      <c r="C278" s="88">
        <f t="shared" si="72"/>
        <v>0</v>
      </c>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47"/>
      <c r="EJ278" s="47"/>
      <c r="EK278" s="47"/>
      <c r="EL278" s="47"/>
      <c r="EM278" s="47"/>
      <c r="EN278" s="47"/>
      <c r="EO278" s="47"/>
      <c r="EP278" s="47"/>
      <c r="EQ278" s="47"/>
      <c r="ER278" s="47"/>
      <c r="ES278" s="47"/>
      <c r="ET278" s="47"/>
      <c r="EU278" s="47"/>
      <c r="EV278" s="47"/>
      <c r="EW278" s="47"/>
      <c r="EX278" s="47"/>
      <c r="EY278" s="47"/>
      <c r="EZ278" s="47"/>
      <c r="FA278" s="47"/>
      <c r="FB278" s="47"/>
      <c r="FC278" s="47"/>
      <c r="FD278" s="47"/>
      <c r="FE278" s="47"/>
      <c r="FF278" s="47"/>
      <c r="FG278" s="47"/>
      <c r="FH278" s="47"/>
      <c r="FI278" s="47"/>
      <c r="FJ278" s="47"/>
      <c r="FK278" s="47"/>
      <c r="FL278" s="47"/>
      <c r="FM278" s="47"/>
      <c r="FN278" s="47"/>
      <c r="FO278" s="47"/>
      <c r="FP278" s="47"/>
      <c r="FQ278" s="47"/>
      <c r="FR278" s="47"/>
      <c r="FS278" s="47"/>
      <c r="FT278" s="47"/>
      <c r="FU278" s="47"/>
      <c r="FV278" s="47"/>
      <c r="FW278" s="47"/>
      <c r="FX278" s="47"/>
      <c r="FY278" s="47"/>
      <c r="FZ278" s="47"/>
      <c r="GA278" s="47"/>
      <c r="GB278" s="47"/>
      <c r="GC278" s="47"/>
      <c r="GD278" s="47"/>
      <c r="GE278" s="47"/>
      <c r="GF278" s="47"/>
      <c r="GG278" s="47"/>
      <c r="GH278" s="47"/>
      <c r="GI278" s="47"/>
      <c r="GJ278" s="47"/>
      <c r="GK278" s="47"/>
      <c r="GL278" s="47"/>
      <c r="GM278" s="47"/>
      <c r="GN278" s="47"/>
      <c r="GO278" s="47"/>
      <c r="GP278" s="47"/>
      <c r="GQ278" s="47"/>
      <c r="GR278" s="47"/>
      <c r="GS278" s="47"/>
      <c r="GT278" s="47"/>
      <c r="GU278" s="47"/>
      <c r="GV278" s="47"/>
      <c r="GW278" s="47"/>
      <c r="GX278" s="47"/>
      <c r="GY278" s="47"/>
      <c r="GZ278" s="47"/>
      <c r="HA278" s="47"/>
      <c r="HB278" s="47"/>
      <c r="HC278" s="47"/>
      <c r="HD278" s="47"/>
      <c r="HE278" s="47"/>
      <c r="HF278" s="47"/>
      <c r="HG278" s="47"/>
      <c r="HH278" s="50">
        <f>IF(HI$63&gt;$C$17,0,-HH$53*(12/$C$63))</f>
        <v>0</v>
      </c>
      <c r="HI278" s="50">
        <f>IF(HI$63&lt;=$C$17,($C$34*HI$59*$B278/$C$63)*(IF(COUNTA($D278:HH278)*(12/$C$63)&lt;=$C$9,0,1)),0)+IF(HJ$63=$C$17,0,IF(HI$63=$C$17,$B278*(HI$60),0))</f>
        <v>0</v>
      </c>
      <c r="HJ278" s="50">
        <f>IF(HJ$63&lt;=$C$17,($C$34*HJ$59*$B278/$C$63)*(IF(COUNTA($D278:HI278)*(12/$C$63)&lt;=$C$9,0,1)),0)+IF(HK$63=$C$17,0,IF(HJ$63=$C$17,$B278*(HJ$60),0))</f>
        <v>0</v>
      </c>
      <c r="HK278" s="50">
        <f>IF(HK$63&lt;=$C$17,($C$34*HK$59*$B278/$C$63)*(IF(COUNTA($D278:HJ278)*(12/$C$63)&lt;=$C$9,0,1)),0)+IF(HL$63=$C$17,0,IF(HK$63=$C$17,$B278*(HK$60),0))</f>
        <v>0</v>
      </c>
      <c r="HL278" s="50">
        <f>IF(HL$63&lt;=$C$17,($C$34*HL$59*$B278/$C$63)*(IF(COUNTA($D278:HK278)*(12/$C$63)&lt;=$C$9,0,1)),0)+IF(HM$63=$C$17,0,IF(HL$63=$C$17,$B278*(HL$60),0))</f>
        <v>0</v>
      </c>
      <c r="HM278" s="50">
        <f>IF(HM$63&lt;=$C$17,($C$34*HM$59*$B278/$C$63)*(IF(COUNTA($D278:HL278)*(12/$C$63)&lt;=$C$9,0,1)),0)+IF(HN$63=$C$17,0,IF(HM$63=$C$17,$B278*(HM$60),0))</f>
        <v>0</v>
      </c>
      <c r="HN278" s="50">
        <f>IF(HN$63&lt;=$C$17,($C$34*HN$59*$B278/$C$63)*(IF(COUNTA($D278:HM278)*(12/$C$63)&lt;=$C$9,0,1)),0)+IF(HO$63=$C$17,0,IF(HN$63=$C$17,$B278*(HN$60),0))</f>
        <v>0</v>
      </c>
      <c r="HO278" s="50">
        <f>IF(HO$63&lt;=$C$17,($C$34*HO$59*$B278/$C$63)*(IF(COUNTA($D278:HN278)*(12/$C$63)&lt;=$C$9,0,1)),0)+IF(HP$63=$C$17,0,IF(HO$63=$C$17,$B278*(HO$60),0))</f>
        <v>0</v>
      </c>
      <c r="HP278" s="50">
        <f>IF(HP$63&lt;=$C$17,($C$34*HP$59*$B278/$C$63)*(IF(COUNTA($D278:HO278)*(12/$C$63)&lt;=$C$9,0,1)),0)+IF(HQ$63=$C$17,0,IF(HP$63=$C$17,$B278*(HP$60),0))</f>
        <v>0</v>
      </c>
      <c r="HQ278" s="50">
        <f>IF(HQ$63&lt;=$C$17,($C$34*HQ$59*$B278/$C$63)*(IF(COUNTA($D278:HP278)*(12/$C$63)&lt;=$C$9,0,1)),0)+IF(HR$63=$C$17,0,IF(HQ$63=$C$17,$B278*(HQ$60),0))</f>
        <v>0</v>
      </c>
      <c r="HR278" s="50">
        <f>IF(HR$63&lt;=$C$17,($C$34*HR$59*$B278/$C$63)*(IF(COUNTA($D278:HQ278)*(12/$C$63)&lt;=$C$9,0,1)),0)+IF(HS$63=$C$17,0,IF(HR$63=$C$17,$B278*(HR$60),0))</f>
        <v>0</v>
      </c>
      <c r="HS278" s="50">
        <f>IF(HS$63&lt;=$C$17,($C$34*HS$59*$B278/$C$63)*(IF(COUNTA($D278:HR278)*(12/$C$63)&lt;=$C$9,0,1)),0)+IF(HT$63=$C$17,0,IF(HS$63=$C$17,$B278*(HS$60),0))</f>
        <v>0</v>
      </c>
      <c r="HT278" s="50">
        <f>IF(HT$63&lt;=$C$17,($C$34*HT$59*$B278/$C$63)*(IF(COUNTA($D278:HS278)*(12/$C$63)&lt;=$C$9,0,1)),0)+IF(HU$63=$C$17,0,IF(HT$63=$C$17,$B278*(HT$60),0))</f>
        <v>0</v>
      </c>
      <c r="HU278" s="50">
        <f>IF(HU$63&lt;=$C$17,($C$34*HU$59*$B278/$C$63)*(IF(COUNTA($D278:HT278)*(12/$C$63)&lt;=$C$9,0,1)),0)+IF(HV$63=$C$17,0,IF(HU$63=$C$17,$B278*(HU$60),0))</f>
        <v>0</v>
      </c>
      <c r="HV278" s="50">
        <f>IF(HV$63&lt;=$C$17,($C$34*HV$59*$B278/$C$63)*(IF(COUNTA($D278:HU278)*(12/$C$63)&lt;=$C$9,0,1)),0)+IF(HW$63=$C$17,0,IF(HV$63=$C$17,$B278*(HV$60),0))</f>
        <v>0</v>
      </c>
      <c r="HW278" s="50">
        <f>IF(HW$63&lt;=$C$17,($C$34*HW$59*$B278/$C$63)*(IF(COUNTA($D278:HV278)*(12/$C$63)&lt;=$C$9,0,1)),0)+IF(HX$63=$C$17,0,IF(HW$63=$C$17,$B278*(HW$60),0))</f>
        <v>0</v>
      </c>
      <c r="HX278" s="50">
        <f>IF(HX$63&lt;=$C$17,($C$34*HX$59*$B278/$C$63)*(IF(COUNTA($D278:HW278)*(12/$C$63)&lt;=$C$9,0,1)),0)+IF(HY$63=$C$17,0,IF(HX$63=$C$17,$B278*(HX$60),0))</f>
        <v>0</v>
      </c>
      <c r="HY278" s="50">
        <f>IF(HY$63&lt;=$C$17,($C$34*HY$59*$B278/$C$63)*(IF(COUNTA($D278:HX278)*(12/$C$63)&lt;=$C$9,0,1)),0)+IF(HZ$63=$C$17,0,IF(HY$63=$C$17,$B278*(HY$60),0))</f>
        <v>0</v>
      </c>
      <c r="HZ278" s="50">
        <f>IF(HZ$63&lt;=$C$17,($C$34*HZ$59*$B278/$C$63)*(IF(COUNTA($D278:HY278)*(12/$C$63)&lt;=$C$9,0,1)),0)+IF(IA$63=$C$17,0,IF(HZ$63=$C$17,$B278*(HZ$60),0))</f>
        <v>0</v>
      </c>
      <c r="IA278" s="50">
        <f>IF(IA$63&lt;=$C$17,($C$34*IA$59*$B278/$C$63)*(IF(COUNTA($D278:HZ278)*(12/$C$63)&lt;=$C$9,0,1)),0)+IF(IB$63=$C$17,0,IF(IA$63=$C$17,$B278*(IA$60),0))</f>
        <v>0</v>
      </c>
      <c r="IB278" s="50">
        <f>IF(IB$63&lt;=$C$17,($C$34*IB$59*$B278/$C$63)*(IF(COUNTA($D278:IA278)*(12/$C$63)&lt;=$C$9,0,1)),0)+IF(IC$63=$C$17,0,IF(IB$63=$C$17,$B278*(IB$60),0))</f>
        <v>0</v>
      </c>
      <c r="IC278" s="50">
        <f>IF(IC$63&lt;=$C$17,($C$34*IC$59*$B278/$C$63)*(IF(COUNTA($D278:IB278)*(12/$C$63)&lt;=$C$9,0,1)),0)+IF(ID$63=$C$17,0,IF(IC$63=$C$17,$B278*(IC$60),0))</f>
        <v>0</v>
      </c>
      <c r="ID278" s="50">
        <f>IF(ID$63&lt;=$C$17,($C$34*ID$59*$B278/$C$63)*(IF(COUNTA($D278:IC278)*(12/$C$63)&lt;=$C$9,0,1)),0)+IF(IE$63=$C$17,0,IF(ID$63=$C$17,$B278*(ID$60),0))</f>
        <v>0</v>
      </c>
      <c r="IE278" s="50">
        <f>IF(IE$63&lt;=$C$17,($C$34*IE$59*$B278/$C$63)*(IF(COUNTA($D278:ID278)*(12/$C$63)&lt;=$C$9,0,1)),0)+IF(IF$63=$C$17,0,IF(IE$63=$C$17,$B278*(IE$60),0))</f>
        <v>0</v>
      </c>
      <c r="IF278" s="50">
        <f>IF(IF$63&lt;=$C$17,($C$34*IF$59*$B278/$C$63)*(IF(COUNTA($D278:IE278)*(12/$C$63)&lt;=$C$9,0,1)),0)+IF(IG$63=$C$17,0,IF(IF$63=$C$17,$B278*(IF$60),0))</f>
        <v>0</v>
      </c>
      <c r="IG278" s="50">
        <f>IF(IG$63&lt;=$C$17,($C$34*IG$59*$B278/$C$63)*(IF(COUNTA($D278:IF278)*(12/$C$63)&lt;=$C$9,0,1)),0)+IF(IH$63=$C$17,0,IF(IG$63=$C$17,$B278*(IG$60),0))</f>
        <v>0</v>
      </c>
      <c r="IH278" s="50">
        <f>IF(IH$63&lt;=$C$17,($C$34*IH$59*$B278/$C$63)*(IF(COUNTA($D278:IG278)*(12/$C$63)&lt;=$C$9,0,1)),0)+IF(II$63=$C$17,0,IF(IH$63=$C$17,$B278*(IH$60),0))</f>
        <v>0</v>
      </c>
      <c r="II278" s="50">
        <f>IF(II$63&lt;=$C$17,($C$34*II$59*$B278/$C$63)*(IF(COUNTA($D278:IH278)*(12/$C$63)&lt;=$C$9,0,1)),0)+IF(IJ$63=$C$17,0,IF(II$63=$C$17,$B278*(II$60),0))</f>
        <v>0</v>
      </c>
      <c r="IJ278" s="50">
        <f>IF(IJ$63&lt;=$C$17,($C$34*IJ$59*$B278/$C$63)*(IF(COUNTA($D278:II278)*(12/$C$63)&lt;=$C$9,0,1)),0)+IF(IK$63=$C$17,0,IF(IJ$63=$C$17,$B278*(IJ$60),0))</f>
        <v>0</v>
      </c>
      <c r="IK278" s="50">
        <f>IF(IK$63&lt;=$C$17,($C$34*IK$59*$B278/$C$63)*(IF(COUNTA($D278:IJ278)*(12/$C$63)&lt;=$C$9,0,1)),0)+IF(IL$63=$C$17,0,IF(IK$63=$C$17,$B278*(IK$60),0))</f>
        <v>0</v>
      </c>
      <c r="IL278" s="50">
        <f>IF(IL$63&lt;=$C$17,($C$34*IL$59*$B278/$C$63)*(IF(COUNTA($D278:IK278)*(12/$C$63)&lt;=$C$9,0,1)),0)+IF(IM$63=$C$17,0,IF(IL$63=$C$17,$B278*(IL$60),0))</f>
        <v>0</v>
      </c>
      <c r="IM278" s="50">
        <f>IF(IM$63&lt;=$C$17,($C$34*IM$59*$B278/$C$63)*(IF(COUNTA($D278:IL278)*(12/$C$63)&lt;=$C$9,0,1)),0)+IF(IN$63=$C$17,0,IF(IM$63=$C$17,$B278*(IM$60),0))</f>
        <v>0</v>
      </c>
      <c r="IN278" s="50">
        <f>IF(IN$63&lt;=$C$17,($C$34*IN$59*$B278/$C$63)*(IF(COUNTA($D278:IM278)*(12/$C$63)&lt;=$C$9,0,1)),0)+IF(IO$63=$C$17,0,IF(IN$63=$C$17,$B278*(IN$60),0))</f>
        <v>0</v>
      </c>
      <c r="IO278" s="50">
        <f>IF(IO$63&lt;=$C$17,($C$34*IO$59*$B278/$C$63)*(IF(COUNTA($D278:IN278)*(12/$C$63)&lt;=$C$9,0,1)),0)+IF(IP$63=$C$17,0,IF(IO$63=$C$17,$B278*(IO$60),0))</f>
        <v>0</v>
      </c>
      <c r="IP278" s="50">
        <f>IF(IP$63&lt;=$C$17,($C$34*IP$59*$B278/$C$63)*(IF(COUNTA($D278:IO278)*(12/$C$63)&lt;=$C$9,0,1)),0)+IF(IQ$63=$C$17,0,IF(IP$63=$C$17,$B278*(IP$60),0))</f>
        <v>0</v>
      </c>
      <c r="IQ278" s="50">
        <f>IF(IQ$63&lt;=$C$17,($C$34*IQ$59*$B278/$C$63)*(IF(COUNTA($D278:IP278)*(12/$C$63)&lt;=$C$9,0,1)),0)+IF(IR$63=$C$17,0,IF(IQ$63=$C$17,$B278*(IQ$60),0))</f>
        <v>0</v>
      </c>
      <c r="IR278" s="50">
        <f>IF(IR$63&lt;=$C$17,($C$34*IR$59*$B278/$C$63)*(IF(COUNTA($D278:IQ278)*(12/$C$63)&lt;=$C$9,0,1)),0)+IF(IS$63=$C$17,0,IF(IR$63=$C$17,$B278*(IR$60),0))</f>
        <v>0</v>
      </c>
      <c r="IS278" s="50">
        <f>IF(IS$63&lt;=$C$17,($C$34*IS$59*$B278/$C$63)*(IF(COUNTA($D278:IR278)*(12/$C$63)&lt;=$C$9,0,1)),0)+IF(IT$63=$C$17,0,IF(IS$63=$C$17,$B278*(IS$60),0))</f>
        <v>0</v>
      </c>
      <c r="IT278" s="50">
        <f>IF(IT$63&lt;=$C$17,($C$34*IT$59*$B278/$C$63)*(IF(COUNTA($D278:IS278)*(12/$C$63)&lt;=$C$9,0,1)),0)+IF(IU$63=$C$17,0,IF(IT$63=$C$17,$B278*(IT$60),0))</f>
        <v>0</v>
      </c>
      <c r="IU278" s="50">
        <f>IF(IU$63&lt;=$C$17,($C$34*IU$59*$B278/$C$63)*(IF(COUNTA($D278:IT278)*(12/$C$63)&lt;=$C$9,0,1)),0)+IF(IV$63=$C$17,0,IF(IU$63=$C$17,$B278*(IU$60),0))</f>
        <v>0</v>
      </c>
      <c r="IV278" s="50">
        <f>IF(IV$63&lt;=$C$17,($C$34*IV$59*$B278/$C$63)*(IF(COUNTA($D278:IU278)*(12/$C$63)&lt;=$C$9,0,1)),0)+IF(IW$63=$C$17,0,IF(IV$63=$C$17,$B278*(IV$60),0))</f>
        <v>0</v>
      </c>
      <c r="IW278" s="50">
        <f>IF(IW$63&lt;=$C$17,($C$34*IW$59*$B278/$C$63)*(IF(COUNTA($D278:IV278)*(12/$C$63)&lt;=$C$9,0,1)),0)+IF(IX$63=$C$17,0,IF(IW$63=$C$17,$B278*(IW$60),0))</f>
        <v>0</v>
      </c>
      <c r="IX278" s="50"/>
      <c r="IY278" s="50"/>
      <c r="IZ278" s="50"/>
      <c r="JA278" s="50"/>
      <c r="JB278" s="50"/>
      <c r="JC278" s="50"/>
      <c r="JD278" s="50"/>
      <c r="JE278" s="50"/>
      <c r="JF278" s="50"/>
      <c r="JG278" s="50"/>
      <c r="JH278" s="50"/>
      <c r="JI278" s="50"/>
      <c r="JJ278" s="50"/>
      <c r="JK278" s="50"/>
      <c r="JL278" s="50"/>
      <c r="JM278" s="50"/>
      <c r="JN278" s="50"/>
      <c r="JO278" s="50"/>
      <c r="JP278" s="50"/>
      <c r="JQ278" s="50"/>
      <c r="JR278" s="50"/>
      <c r="JS278" s="50"/>
      <c r="JT278" s="50"/>
      <c r="JU278" s="50"/>
      <c r="JV278" s="50"/>
      <c r="JW278" s="50"/>
      <c r="JX278" s="50"/>
      <c r="JY278" s="50"/>
      <c r="JZ278" s="50"/>
      <c r="KA278" s="50"/>
      <c r="KB278" s="50"/>
      <c r="KC278" s="50"/>
      <c r="KD278" s="50"/>
      <c r="KE278" s="50"/>
      <c r="KF278" s="50"/>
      <c r="KG278" s="50"/>
      <c r="KH278" s="50"/>
      <c r="KI278" s="50"/>
      <c r="KJ278" s="50"/>
      <c r="KK278" s="50"/>
      <c r="KL278" s="50"/>
      <c r="KM278" s="50"/>
      <c r="KN278" s="50"/>
      <c r="KO278" s="50"/>
      <c r="KP278" s="50"/>
      <c r="KQ278" s="50"/>
      <c r="KR278" s="50"/>
      <c r="KS278" s="50"/>
      <c r="KT278" s="50"/>
      <c r="KU278" s="50"/>
      <c r="KV278" s="50"/>
      <c r="KW278" s="50"/>
      <c r="KX278" s="50"/>
      <c r="KY278" s="50"/>
      <c r="KZ278" s="50"/>
      <c r="LA278" s="50"/>
      <c r="LB278" s="50"/>
      <c r="LC278" s="50"/>
      <c r="LD278" s="50"/>
      <c r="LE278" s="50"/>
      <c r="LF278" s="50"/>
      <c r="LG278" s="50"/>
      <c r="LH278" s="50"/>
      <c r="LI278" s="50"/>
      <c r="LJ278" s="50"/>
      <c r="LK278" s="50"/>
      <c r="LL278" s="50"/>
      <c r="LM278" s="50"/>
      <c r="LN278" s="50"/>
      <c r="LO278" s="50"/>
      <c r="LP278" s="50"/>
      <c r="LQ278" s="50"/>
      <c r="LR278" s="50"/>
      <c r="LS278" s="50"/>
      <c r="LT278" s="50"/>
      <c r="LU278" s="50"/>
      <c r="LV278" s="50"/>
      <c r="LW278" s="50"/>
      <c r="LX278" s="50"/>
      <c r="LY278" s="50"/>
      <c r="LZ278" s="50"/>
      <c r="MA278" s="50"/>
      <c r="MB278" s="50"/>
      <c r="MC278" s="50"/>
      <c r="MD278" s="50"/>
      <c r="ME278" s="50"/>
      <c r="MF278" s="50"/>
      <c r="MG278" s="50"/>
      <c r="MH278" s="50"/>
      <c r="MI278" s="50"/>
      <c r="MJ278" s="50"/>
      <c r="MK278" s="50"/>
      <c r="ML278" s="50"/>
      <c r="MM278" s="50"/>
      <c r="MN278" s="50"/>
      <c r="MO278" s="50"/>
      <c r="MP278" s="50"/>
      <c r="MQ278" s="50"/>
      <c r="MR278" s="50"/>
      <c r="MS278" s="50"/>
      <c r="MT278" s="50"/>
      <c r="MU278" s="50"/>
      <c r="MV278" s="50"/>
      <c r="MW278" s="50"/>
      <c r="MX278" s="50"/>
      <c r="MY278" s="50"/>
      <c r="MZ278" s="50"/>
      <c r="NA278" s="50"/>
      <c r="NB278" s="50"/>
      <c r="NC278" s="50"/>
      <c r="ND278" s="50"/>
      <c r="NE278" s="50"/>
      <c r="NF278" s="50"/>
      <c r="NG278" s="50"/>
      <c r="NH278" s="50"/>
      <c r="NI278" s="50"/>
      <c r="NJ278" s="50"/>
      <c r="NK278" s="50"/>
      <c r="NL278" s="50"/>
      <c r="NM278" s="50"/>
      <c r="NN278" s="50"/>
      <c r="NO278" s="50"/>
      <c r="NP278" s="50"/>
      <c r="NQ278" s="50"/>
      <c r="NR278" s="50"/>
      <c r="NS278" s="50"/>
      <c r="NT278" s="50"/>
      <c r="NU278" s="50"/>
    </row>
    <row r="279" spans="1:385" outlineLevel="1" x14ac:dyDescent="0.25">
      <c r="A279" s="2" t="s">
        <v>55</v>
      </c>
      <c r="B279" s="79">
        <f ca="1">+OFFSET($D$52,0,COUNTA($B$66:B278),,)</f>
        <v>0</v>
      </c>
      <c r="C279" s="88">
        <f t="shared" si="72"/>
        <v>0</v>
      </c>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47"/>
      <c r="EJ279" s="47"/>
      <c r="EK279" s="47"/>
      <c r="EL279" s="47"/>
      <c r="EM279" s="47"/>
      <c r="EN279" s="47"/>
      <c r="EO279" s="47"/>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c r="FL279" s="47"/>
      <c r="FM279" s="47"/>
      <c r="FN279" s="47"/>
      <c r="FO279" s="47"/>
      <c r="FP279" s="47"/>
      <c r="FQ279" s="47"/>
      <c r="FR279" s="47"/>
      <c r="FS279" s="47"/>
      <c r="FT279" s="47"/>
      <c r="FU279" s="47"/>
      <c r="FV279" s="47"/>
      <c r="FW279" s="47"/>
      <c r="FX279" s="47"/>
      <c r="FY279" s="47"/>
      <c r="FZ279" s="47"/>
      <c r="GA279" s="47"/>
      <c r="GB279" s="47"/>
      <c r="GC279" s="47"/>
      <c r="GD279" s="47"/>
      <c r="GE279" s="47"/>
      <c r="GF279" s="47"/>
      <c r="GG279" s="47"/>
      <c r="GH279" s="47"/>
      <c r="GI279" s="47"/>
      <c r="GJ279" s="47"/>
      <c r="GK279" s="47"/>
      <c r="GL279" s="47"/>
      <c r="GM279" s="47"/>
      <c r="GN279" s="47"/>
      <c r="GO279" s="47"/>
      <c r="GP279" s="47"/>
      <c r="GQ279" s="47"/>
      <c r="GR279" s="47"/>
      <c r="GS279" s="47"/>
      <c r="GT279" s="47"/>
      <c r="GU279" s="47"/>
      <c r="GV279" s="47"/>
      <c r="GW279" s="47"/>
      <c r="GX279" s="47"/>
      <c r="GY279" s="47"/>
      <c r="GZ279" s="47"/>
      <c r="HA279" s="47"/>
      <c r="HB279" s="47"/>
      <c r="HC279" s="47"/>
      <c r="HD279" s="47"/>
      <c r="HE279" s="47"/>
      <c r="HF279" s="47"/>
      <c r="HG279" s="47"/>
      <c r="HH279" s="47"/>
      <c r="HI279" s="50">
        <f>IF(HJ$63&gt;$C$17,0,-HI$53*(12/$C$63))</f>
        <v>0</v>
      </c>
      <c r="HJ279" s="50">
        <f>IF(HJ$63&lt;=$C$17,($C$34*HJ$59*$B279/$C$63)*(IF(COUNTA($D279:HI279)*(12/$C$63)&lt;=$C$9,0,1)),0)+IF(HK$63=$C$17,0,IF(HJ$63=$C$17,$B279*(HJ$60),0))</f>
        <v>0</v>
      </c>
      <c r="HK279" s="50">
        <f>IF(HK$63&lt;=$C$17,($C$34*HK$59*$B279/$C$63)*(IF(COUNTA($D279:HJ279)*(12/$C$63)&lt;=$C$9,0,1)),0)+IF(HL$63=$C$17,0,IF(HK$63=$C$17,$B279*(HK$60),0))</f>
        <v>0</v>
      </c>
      <c r="HL279" s="50">
        <f>IF(HL$63&lt;=$C$17,($C$34*HL$59*$B279/$C$63)*(IF(COUNTA($D279:HK279)*(12/$C$63)&lt;=$C$9,0,1)),0)+IF(HM$63=$C$17,0,IF(HL$63=$C$17,$B279*(HL$60),0))</f>
        <v>0</v>
      </c>
      <c r="HM279" s="50">
        <f>IF(HM$63&lt;=$C$17,($C$34*HM$59*$B279/$C$63)*(IF(COUNTA($D279:HL279)*(12/$C$63)&lt;=$C$9,0,1)),0)+IF(HN$63=$C$17,0,IF(HM$63=$C$17,$B279*(HM$60),0))</f>
        <v>0</v>
      </c>
      <c r="HN279" s="50">
        <f>IF(HN$63&lt;=$C$17,($C$34*HN$59*$B279/$C$63)*(IF(COUNTA($D279:HM279)*(12/$C$63)&lt;=$C$9,0,1)),0)+IF(HO$63=$C$17,0,IF(HN$63=$C$17,$B279*(HN$60),0))</f>
        <v>0</v>
      </c>
      <c r="HO279" s="50">
        <f>IF(HO$63&lt;=$C$17,($C$34*HO$59*$B279/$C$63)*(IF(COUNTA($D279:HN279)*(12/$C$63)&lt;=$C$9,0,1)),0)+IF(HP$63=$C$17,0,IF(HO$63=$C$17,$B279*(HO$60),0))</f>
        <v>0</v>
      </c>
      <c r="HP279" s="50">
        <f>IF(HP$63&lt;=$C$17,($C$34*HP$59*$B279/$C$63)*(IF(COUNTA($D279:HO279)*(12/$C$63)&lt;=$C$9,0,1)),0)+IF(HQ$63=$C$17,0,IF(HP$63=$C$17,$B279*(HP$60),0))</f>
        <v>0</v>
      </c>
      <c r="HQ279" s="50">
        <f>IF(HQ$63&lt;=$C$17,($C$34*HQ$59*$B279/$C$63)*(IF(COUNTA($D279:HP279)*(12/$C$63)&lt;=$C$9,0,1)),0)+IF(HR$63=$C$17,0,IF(HQ$63=$C$17,$B279*(HQ$60),0))</f>
        <v>0</v>
      </c>
      <c r="HR279" s="50">
        <f>IF(HR$63&lt;=$C$17,($C$34*HR$59*$B279/$C$63)*(IF(COUNTA($D279:HQ279)*(12/$C$63)&lt;=$C$9,0,1)),0)+IF(HS$63=$C$17,0,IF(HR$63=$C$17,$B279*(HR$60),0))</f>
        <v>0</v>
      </c>
      <c r="HS279" s="50">
        <f>IF(HS$63&lt;=$C$17,($C$34*HS$59*$B279/$C$63)*(IF(COUNTA($D279:HR279)*(12/$C$63)&lt;=$C$9,0,1)),0)+IF(HT$63=$C$17,0,IF(HS$63=$C$17,$B279*(HS$60),0))</f>
        <v>0</v>
      </c>
      <c r="HT279" s="50">
        <f>IF(HT$63&lt;=$C$17,($C$34*HT$59*$B279/$C$63)*(IF(COUNTA($D279:HS279)*(12/$C$63)&lt;=$C$9,0,1)),0)+IF(HU$63=$C$17,0,IF(HT$63=$C$17,$B279*(HT$60),0))</f>
        <v>0</v>
      </c>
      <c r="HU279" s="50">
        <f>IF(HU$63&lt;=$C$17,($C$34*HU$59*$B279/$C$63)*(IF(COUNTA($D279:HT279)*(12/$C$63)&lt;=$C$9,0,1)),0)+IF(HV$63=$C$17,0,IF(HU$63=$C$17,$B279*(HU$60),0))</f>
        <v>0</v>
      </c>
      <c r="HV279" s="50">
        <f>IF(HV$63&lt;=$C$17,($C$34*HV$59*$B279/$C$63)*(IF(COUNTA($D279:HU279)*(12/$C$63)&lt;=$C$9,0,1)),0)+IF(HW$63=$C$17,0,IF(HV$63=$C$17,$B279*(HV$60),0))</f>
        <v>0</v>
      </c>
      <c r="HW279" s="50">
        <f>IF(HW$63&lt;=$C$17,($C$34*HW$59*$B279/$C$63)*(IF(COUNTA($D279:HV279)*(12/$C$63)&lt;=$C$9,0,1)),0)+IF(HX$63=$C$17,0,IF(HW$63=$C$17,$B279*(HW$60),0))</f>
        <v>0</v>
      </c>
      <c r="HX279" s="50">
        <f>IF(HX$63&lt;=$C$17,($C$34*HX$59*$B279/$C$63)*(IF(COUNTA($D279:HW279)*(12/$C$63)&lt;=$C$9,0,1)),0)+IF(HY$63=$C$17,0,IF(HX$63=$C$17,$B279*(HX$60),0))</f>
        <v>0</v>
      </c>
      <c r="HY279" s="50">
        <f>IF(HY$63&lt;=$C$17,($C$34*HY$59*$B279/$C$63)*(IF(COUNTA($D279:HX279)*(12/$C$63)&lt;=$C$9,0,1)),0)+IF(HZ$63=$C$17,0,IF(HY$63=$C$17,$B279*(HY$60),0))</f>
        <v>0</v>
      </c>
      <c r="HZ279" s="50">
        <f>IF(HZ$63&lt;=$C$17,($C$34*HZ$59*$B279/$C$63)*(IF(COUNTA($D279:HY279)*(12/$C$63)&lt;=$C$9,0,1)),0)+IF(IA$63=$C$17,0,IF(HZ$63=$C$17,$B279*(HZ$60),0))</f>
        <v>0</v>
      </c>
      <c r="IA279" s="50">
        <f>IF(IA$63&lt;=$C$17,($C$34*IA$59*$B279/$C$63)*(IF(COUNTA($D279:HZ279)*(12/$C$63)&lt;=$C$9,0,1)),0)+IF(IB$63=$C$17,0,IF(IA$63=$C$17,$B279*(IA$60),0))</f>
        <v>0</v>
      </c>
      <c r="IB279" s="50">
        <f>IF(IB$63&lt;=$C$17,($C$34*IB$59*$B279/$C$63)*(IF(COUNTA($D279:IA279)*(12/$C$63)&lt;=$C$9,0,1)),0)+IF(IC$63=$C$17,0,IF(IB$63=$C$17,$B279*(IB$60),0))</f>
        <v>0</v>
      </c>
      <c r="IC279" s="50">
        <f>IF(IC$63&lt;=$C$17,($C$34*IC$59*$B279/$C$63)*(IF(COUNTA($D279:IB279)*(12/$C$63)&lt;=$C$9,0,1)),0)+IF(ID$63=$C$17,0,IF(IC$63=$C$17,$B279*(IC$60),0))</f>
        <v>0</v>
      </c>
      <c r="ID279" s="50">
        <f>IF(ID$63&lt;=$C$17,($C$34*ID$59*$B279/$C$63)*(IF(COUNTA($D279:IC279)*(12/$C$63)&lt;=$C$9,0,1)),0)+IF(IE$63=$C$17,0,IF(ID$63=$C$17,$B279*(ID$60),0))</f>
        <v>0</v>
      </c>
      <c r="IE279" s="50">
        <f>IF(IE$63&lt;=$C$17,($C$34*IE$59*$B279/$C$63)*(IF(COUNTA($D279:ID279)*(12/$C$63)&lt;=$C$9,0,1)),0)+IF(IF$63=$C$17,0,IF(IE$63=$C$17,$B279*(IE$60),0))</f>
        <v>0</v>
      </c>
      <c r="IF279" s="50">
        <f>IF(IF$63&lt;=$C$17,($C$34*IF$59*$B279/$C$63)*(IF(COUNTA($D279:IE279)*(12/$C$63)&lt;=$C$9,0,1)),0)+IF(IG$63=$C$17,0,IF(IF$63=$C$17,$B279*(IF$60),0))</f>
        <v>0</v>
      </c>
      <c r="IG279" s="50">
        <f>IF(IG$63&lt;=$C$17,($C$34*IG$59*$B279/$C$63)*(IF(COUNTA($D279:IF279)*(12/$C$63)&lt;=$C$9,0,1)),0)+IF(IH$63=$C$17,0,IF(IG$63=$C$17,$B279*(IG$60),0))</f>
        <v>0</v>
      </c>
      <c r="IH279" s="50">
        <f>IF(IH$63&lt;=$C$17,($C$34*IH$59*$B279/$C$63)*(IF(COUNTA($D279:IG279)*(12/$C$63)&lt;=$C$9,0,1)),0)+IF(II$63=$C$17,0,IF(IH$63=$C$17,$B279*(IH$60),0))</f>
        <v>0</v>
      </c>
      <c r="II279" s="50">
        <f>IF(II$63&lt;=$C$17,($C$34*II$59*$B279/$C$63)*(IF(COUNTA($D279:IH279)*(12/$C$63)&lt;=$C$9,0,1)),0)+IF(IJ$63=$C$17,0,IF(II$63=$C$17,$B279*(II$60),0))</f>
        <v>0</v>
      </c>
      <c r="IJ279" s="50">
        <f>IF(IJ$63&lt;=$C$17,($C$34*IJ$59*$B279/$C$63)*(IF(COUNTA($D279:II279)*(12/$C$63)&lt;=$C$9,0,1)),0)+IF(IK$63=$C$17,0,IF(IJ$63=$C$17,$B279*(IJ$60),0))</f>
        <v>0</v>
      </c>
      <c r="IK279" s="50">
        <f>IF(IK$63&lt;=$C$17,($C$34*IK$59*$B279/$C$63)*(IF(COUNTA($D279:IJ279)*(12/$C$63)&lt;=$C$9,0,1)),0)+IF(IL$63=$C$17,0,IF(IK$63=$C$17,$B279*(IK$60),0))</f>
        <v>0</v>
      </c>
      <c r="IL279" s="50">
        <f>IF(IL$63&lt;=$C$17,($C$34*IL$59*$B279/$C$63)*(IF(COUNTA($D279:IK279)*(12/$C$63)&lt;=$C$9,0,1)),0)+IF(IM$63=$C$17,0,IF(IL$63=$C$17,$B279*(IL$60),0))</f>
        <v>0</v>
      </c>
      <c r="IM279" s="50">
        <f>IF(IM$63&lt;=$C$17,($C$34*IM$59*$B279/$C$63)*(IF(COUNTA($D279:IL279)*(12/$C$63)&lt;=$C$9,0,1)),0)+IF(IN$63=$C$17,0,IF(IM$63=$C$17,$B279*(IM$60),0))</f>
        <v>0</v>
      </c>
      <c r="IN279" s="50">
        <f>IF(IN$63&lt;=$C$17,($C$34*IN$59*$B279/$C$63)*(IF(COUNTA($D279:IM279)*(12/$C$63)&lt;=$C$9,0,1)),0)+IF(IO$63=$C$17,0,IF(IN$63=$C$17,$B279*(IN$60),0))</f>
        <v>0</v>
      </c>
      <c r="IO279" s="50">
        <f>IF(IO$63&lt;=$C$17,($C$34*IO$59*$B279/$C$63)*(IF(COUNTA($D279:IN279)*(12/$C$63)&lt;=$C$9,0,1)),0)+IF(IP$63=$C$17,0,IF(IO$63=$C$17,$B279*(IO$60),0))</f>
        <v>0</v>
      </c>
      <c r="IP279" s="50">
        <f>IF(IP$63&lt;=$C$17,($C$34*IP$59*$B279/$C$63)*(IF(COUNTA($D279:IO279)*(12/$C$63)&lt;=$C$9,0,1)),0)+IF(IQ$63=$C$17,0,IF(IP$63=$C$17,$B279*(IP$60),0))</f>
        <v>0</v>
      </c>
      <c r="IQ279" s="50">
        <f>IF(IQ$63&lt;=$C$17,($C$34*IQ$59*$B279/$C$63)*(IF(COUNTA($D279:IP279)*(12/$C$63)&lt;=$C$9,0,1)),0)+IF(IR$63=$C$17,0,IF(IQ$63=$C$17,$B279*(IQ$60),0))</f>
        <v>0</v>
      </c>
      <c r="IR279" s="50">
        <f>IF(IR$63&lt;=$C$17,($C$34*IR$59*$B279/$C$63)*(IF(COUNTA($D279:IQ279)*(12/$C$63)&lt;=$C$9,0,1)),0)+IF(IS$63=$C$17,0,IF(IR$63=$C$17,$B279*(IR$60),0))</f>
        <v>0</v>
      </c>
      <c r="IS279" s="50">
        <f>IF(IS$63&lt;=$C$17,($C$34*IS$59*$B279/$C$63)*(IF(COUNTA($D279:IR279)*(12/$C$63)&lt;=$C$9,0,1)),0)+IF(IT$63=$C$17,0,IF(IS$63=$C$17,$B279*(IS$60),0))</f>
        <v>0</v>
      </c>
      <c r="IT279" s="50">
        <f>IF(IT$63&lt;=$C$17,($C$34*IT$59*$B279/$C$63)*(IF(COUNTA($D279:IS279)*(12/$C$63)&lt;=$C$9,0,1)),0)+IF(IU$63=$C$17,0,IF(IT$63=$C$17,$B279*(IT$60),0))</f>
        <v>0</v>
      </c>
      <c r="IU279" s="50">
        <f>IF(IU$63&lt;=$C$17,($C$34*IU$59*$B279/$C$63)*(IF(COUNTA($D279:IT279)*(12/$C$63)&lt;=$C$9,0,1)),0)+IF(IV$63=$C$17,0,IF(IU$63=$C$17,$B279*(IU$60),0))</f>
        <v>0</v>
      </c>
      <c r="IV279" s="50">
        <f>IF(IV$63&lt;=$C$17,($C$34*IV$59*$B279/$C$63)*(IF(COUNTA($D279:IU279)*(12/$C$63)&lt;=$C$9,0,1)),0)+IF(IW$63=$C$17,0,IF(IV$63=$C$17,$B279*(IV$60),0))</f>
        <v>0</v>
      </c>
      <c r="IW279" s="50">
        <f>IF(IW$63&lt;=$C$17,($C$34*IW$59*$B279/$C$63)*(IF(COUNTA($D279:IV279)*(12/$C$63)&lt;=$C$9,0,1)),0)+IF(IX$63=$C$17,0,IF(IW$63=$C$17,$B279*(IW$60),0))</f>
        <v>0</v>
      </c>
      <c r="IX279" s="50"/>
      <c r="IY279" s="50"/>
      <c r="IZ279" s="50"/>
      <c r="JA279" s="50"/>
      <c r="JB279" s="50"/>
      <c r="JC279" s="50"/>
      <c r="JD279" s="50"/>
      <c r="JE279" s="50"/>
      <c r="JF279" s="50"/>
      <c r="JG279" s="50"/>
      <c r="JH279" s="50"/>
      <c r="JI279" s="50"/>
      <c r="JJ279" s="50"/>
      <c r="JK279" s="50"/>
      <c r="JL279" s="50"/>
      <c r="JM279" s="50"/>
      <c r="JN279" s="50"/>
      <c r="JO279" s="50"/>
      <c r="JP279" s="50"/>
      <c r="JQ279" s="50"/>
      <c r="JR279" s="50"/>
      <c r="JS279" s="50"/>
      <c r="JT279" s="50"/>
      <c r="JU279" s="50"/>
      <c r="JV279" s="50"/>
      <c r="JW279" s="50"/>
      <c r="JX279" s="50"/>
      <c r="JY279" s="50"/>
      <c r="JZ279" s="50"/>
      <c r="KA279" s="50"/>
      <c r="KB279" s="50"/>
      <c r="KC279" s="50"/>
      <c r="KD279" s="50"/>
      <c r="KE279" s="50"/>
      <c r="KF279" s="50"/>
      <c r="KG279" s="50"/>
      <c r="KH279" s="50"/>
      <c r="KI279" s="50"/>
      <c r="KJ279" s="50"/>
      <c r="KK279" s="50"/>
      <c r="KL279" s="50"/>
      <c r="KM279" s="50"/>
      <c r="KN279" s="50"/>
      <c r="KO279" s="50"/>
      <c r="KP279" s="50"/>
      <c r="KQ279" s="50"/>
      <c r="KR279" s="50"/>
      <c r="KS279" s="50"/>
      <c r="KT279" s="50"/>
      <c r="KU279" s="50"/>
      <c r="KV279" s="50"/>
      <c r="KW279" s="50"/>
      <c r="KX279" s="50"/>
      <c r="KY279" s="50"/>
      <c r="KZ279" s="50"/>
      <c r="LA279" s="50"/>
      <c r="LB279" s="50"/>
      <c r="LC279" s="50"/>
      <c r="LD279" s="50"/>
      <c r="LE279" s="50"/>
      <c r="LF279" s="50"/>
      <c r="LG279" s="50"/>
      <c r="LH279" s="50"/>
      <c r="LI279" s="50"/>
      <c r="LJ279" s="50"/>
      <c r="LK279" s="50"/>
      <c r="LL279" s="50"/>
      <c r="LM279" s="50"/>
      <c r="LN279" s="50"/>
      <c r="LO279" s="50"/>
      <c r="LP279" s="50"/>
      <c r="LQ279" s="50"/>
      <c r="LR279" s="50"/>
      <c r="LS279" s="50"/>
      <c r="LT279" s="50"/>
      <c r="LU279" s="50"/>
      <c r="LV279" s="50"/>
      <c r="LW279" s="50"/>
      <c r="LX279" s="50"/>
      <c r="LY279" s="50"/>
      <c r="LZ279" s="50"/>
      <c r="MA279" s="50"/>
      <c r="MB279" s="50"/>
      <c r="MC279" s="50"/>
      <c r="MD279" s="50"/>
      <c r="ME279" s="50"/>
      <c r="MF279" s="50"/>
      <c r="MG279" s="50"/>
      <c r="MH279" s="50"/>
      <c r="MI279" s="50"/>
      <c r="MJ279" s="50"/>
      <c r="MK279" s="50"/>
      <c r="ML279" s="50"/>
      <c r="MM279" s="50"/>
      <c r="MN279" s="50"/>
      <c r="MO279" s="50"/>
      <c r="MP279" s="50"/>
      <c r="MQ279" s="50"/>
      <c r="MR279" s="50"/>
      <c r="MS279" s="50"/>
      <c r="MT279" s="50"/>
      <c r="MU279" s="50"/>
      <c r="MV279" s="50"/>
      <c r="MW279" s="50"/>
      <c r="MX279" s="50"/>
      <c r="MY279" s="50"/>
      <c r="MZ279" s="50"/>
      <c r="NA279" s="50"/>
      <c r="NB279" s="50"/>
      <c r="NC279" s="50"/>
      <c r="ND279" s="50"/>
      <c r="NE279" s="50"/>
      <c r="NF279" s="50"/>
      <c r="NG279" s="50"/>
      <c r="NH279" s="50"/>
      <c r="NI279" s="50"/>
      <c r="NJ279" s="50"/>
      <c r="NK279" s="50"/>
      <c r="NL279" s="50"/>
      <c r="NM279" s="50"/>
      <c r="NN279" s="50"/>
      <c r="NO279" s="50"/>
      <c r="NP279" s="50"/>
      <c r="NQ279" s="50"/>
      <c r="NR279" s="50"/>
      <c r="NS279" s="50"/>
      <c r="NT279" s="50"/>
      <c r="NU279" s="50"/>
    </row>
    <row r="280" spans="1:385" outlineLevel="1" x14ac:dyDescent="0.25">
      <c r="A280" s="2" t="s">
        <v>55</v>
      </c>
      <c r="B280" s="79">
        <f ca="1">+OFFSET($D$52,0,COUNTA($B$66:B279),,)</f>
        <v>0</v>
      </c>
      <c r="C280" s="88">
        <f t="shared" si="72"/>
        <v>0</v>
      </c>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47"/>
      <c r="EJ280" s="47"/>
      <c r="EK280" s="47"/>
      <c r="EL280" s="47"/>
      <c r="EM280" s="47"/>
      <c r="EN280" s="47"/>
      <c r="EO280" s="47"/>
      <c r="EP280" s="47"/>
      <c r="EQ280" s="47"/>
      <c r="ER280" s="47"/>
      <c r="ES280" s="47"/>
      <c r="ET280" s="47"/>
      <c r="EU280" s="47"/>
      <c r="EV280" s="47"/>
      <c r="EW280" s="47"/>
      <c r="EX280" s="47"/>
      <c r="EY280" s="47"/>
      <c r="EZ280" s="47"/>
      <c r="FA280" s="47"/>
      <c r="FB280" s="47"/>
      <c r="FC280" s="47"/>
      <c r="FD280" s="47"/>
      <c r="FE280" s="47"/>
      <c r="FF280" s="47"/>
      <c r="FG280" s="47"/>
      <c r="FH280" s="47"/>
      <c r="FI280" s="47"/>
      <c r="FJ280" s="47"/>
      <c r="FK280" s="47"/>
      <c r="FL280" s="47"/>
      <c r="FM280" s="47"/>
      <c r="FN280" s="47"/>
      <c r="FO280" s="47"/>
      <c r="FP280" s="47"/>
      <c r="FQ280" s="47"/>
      <c r="FR280" s="47"/>
      <c r="FS280" s="47"/>
      <c r="FT280" s="47"/>
      <c r="FU280" s="47"/>
      <c r="FV280" s="47"/>
      <c r="FW280" s="47"/>
      <c r="FX280" s="47"/>
      <c r="FY280" s="47"/>
      <c r="FZ280" s="47"/>
      <c r="GA280" s="47"/>
      <c r="GB280" s="47"/>
      <c r="GC280" s="47"/>
      <c r="GD280" s="47"/>
      <c r="GE280" s="47"/>
      <c r="GF280" s="47"/>
      <c r="GG280" s="47"/>
      <c r="GH280" s="47"/>
      <c r="GI280" s="47"/>
      <c r="GJ280" s="47"/>
      <c r="GK280" s="47"/>
      <c r="GL280" s="47"/>
      <c r="GM280" s="47"/>
      <c r="GN280" s="47"/>
      <c r="GO280" s="47"/>
      <c r="GP280" s="47"/>
      <c r="GQ280" s="47"/>
      <c r="GR280" s="47"/>
      <c r="GS280" s="47"/>
      <c r="GT280" s="47"/>
      <c r="GU280" s="47"/>
      <c r="GV280" s="47"/>
      <c r="GW280" s="47"/>
      <c r="GX280" s="47"/>
      <c r="GY280" s="47"/>
      <c r="GZ280" s="47"/>
      <c r="HA280" s="47"/>
      <c r="HB280" s="47"/>
      <c r="HC280" s="47"/>
      <c r="HD280" s="47"/>
      <c r="HE280" s="47"/>
      <c r="HF280" s="47"/>
      <c r="HG280" s="47"/>
      <c r="HH280" s="47"/>
      <c r="HI280" s="47"/>
      <c r="HJ280" s="50">
        <f>IF(HK$63&gt;$C$17,0,-HJ$53*(12/$C$63))</f>
        <v>0</v>
      </c>
      <c r="HK280" s="50">
        <f>IF(HK$63&lt;=$C$17,($C$34*HK$59*$B280/$C$63)*(IF(COUNTA($D280:HJ280)*(12/$C$63)&lt;=$C$9,0,1)),0)+IF(HL$63=$C$17,0,IF(HK$63=$C$17,$B280*(HK$60),0))</f>
        <v>0</v>
      </c>
      <c r="HL280" s="50">
        <f>IF(HL$63&lt;=$C$17,($C$34*HL$59*$B280/$C$63)*(IF(COUNTA($D280:HK280)*(12/$C$63)&lt;=$C$9,0,1)),0)+IF(HM$63=$C$17,0,IF(HL$63=$C$17,$B280*(HL$60),0))</f>
        <v>0</v>
      </c>
      <c r="HM280" s="50">
        <f>IF(HM$63&lt;=$C$17,($C$34*HM$59*$B280/$C$63)*(IF(COUNTA($D280:HL280)*(12/$C$63)&lt;=$C$9,0,1)),0)+IF(HN$63=$C$17,0,IF(HM$63=$C$17,$B280*(HM$60),0))</f>
        <v>0</v>
      </c>
      <c r="HN280" s="50">
        <f>IF(HN$63&lt;=$C$17,($C$34*HN$59*$B280/$C$63)*(IF(COUNTA($D280:HM280)*(12/$C$63)&lt;=$C$9,0,1)),0)+IF(HO$63=$C$17,0,IF(HN$63=$C$17,$B280*(HN$60),0))</f>
        <v>0</v>
      </c>
      <c r="HO280" s="50">
        <f>IF(HO$63&lt;=$C$17,($C$34*HO$59*$B280/$C$63)*(IF(COUNTA($D280:HN280)*(12/$C$63)&lt;=$C$9,0,1)),0)+IF(HP$63=$C$17,0,IF(HO$63=$C$17,$B280*(HO$60),0))</f>
        <v>0</v>
      </c>
      <c r="HP280" s="50">
        <f>IF(HP$63&lt;=$C$17,($C$34*HP$59*$B280/$C$63)*(IF(COUNTA($D280:HO280)*(12/$C$63)&lt;=$C$9,0,1)),0)+IF(HQ$63=$C$17,0,IF(HP$63=$C$17,$B280*(HP$60),0))</f>
        <v>0</v>
      </c>
      <c r="HQ280" s="50">
        <f>IF(HQ$63&lt;=$C$17,($C$34*HQ$59*$B280/$C$63)*(IF(COUNTA($D280:HP280)*(12/$C$63)&lt;=$C$9,0,1)),0)+IF(HR$63=$C$17,0,IF(HQ$63=$C$17,$B280*(HQ$60),0))</f>
        <v>0</v>
      </c>
      <c r="HR280" s="50">
        <f>IF(HR$63&lt;=$C$17,($C$34*HR$59*$B280/$C$63)*(IF(COUNTA($D280:HQ280)*(12/$C$63)&lt;=$C$9,0,1)),0)+IF(HS$63=$C$17,0,IF(HR$63=$C$17,$B280*(HR$60),0))</f>
        <v>0</v>
      </c>
      <c r="HS280" s="50">
        <f>IF(HS$63&lt;=$C$17,($C$34*HS$59*$B280/$C$63)*(IF(COUNTA($D280:HR280)*(12/$C$63)&lt;=$C$9,0,1)),0)+IF(HT$63=$C$17,0,IF(HS$63=$C$17,$B280*(HS$60),0))</f>
        <v>0</v>
      </c>
      <c r="HT280" s="50">
        <f>IF(HT$63&lt;=$C$17,($C$34*HT$59*$B280/$C$63)*(IF(COUNTA($D280:HS280)*(12/$C$63)&lt;=$C$9,0,1)),0)+IF(HU$63=$C$17,0,IF(HT$63=$C$17,$B280*(HT$60),0))</f>
        <v>0</v>
      </c>
      <c r="HU280" s="50">
        <f>IF(HU$63&lt;=$C$17,($C$34*HU$59*$B280/$C$63)*(IF(COUNTA($D280:HT280)*(12/$C$63)&lt;=$C$9,0,1)),0)+IF(HV$63=$C$17,0,IF(HU$63=$C$17,$B280*(HU$60),0))</f>
        <v>0</v>
      </c>
      <c r="HV280" s="50">
        <f>IF(HV$63&lt;=$C$17,($C$34*HV$59*$B280/$C$63)*(IF(COUNTA($D280:HU280)*(12/$C$63)&lt;=$C$9,0,1)),0)+IF(HW$63=$C$17,0,IF(HV$63=$C$17,$B280*(HV$60),0))</f>
        <v>0</v>
      </c>
      <c r="HW280" s="50">
        <f>IF(HW$63&lt;=$C$17,($C$34*HW$59*$B280/$C$63)*(IF(COUNTA($D280:HV280)*(12/$C$63)&lt;=$C$9,0,1)),0)+IF(HX$63=$C$17,0,IF(HW$63=$C$17,$B280*(HW$60),0))</f>
        <v>0</v>
      </c>
      <c r="HX280" s="50">
        <f>IF(HX$63&lt;=$C$17,($C$34*HX$59*$B280/$C$63)*(IF(COUNTA($D280:HW280)*(12/$C$63)&lt;=$C$9,0,1)),0)+IF(HY$63=$C$17,0,IF(HX$63=$C$17,$B280*(HX$60),0))</f>
        <v>0</v>
      </c>
      <c r="HY280" s="50">
        <f>IF(HY$63&lt;=$C$17,($C$34*HY$59*$B280/$C$63)*(IF(COUNTA($D280:HX280)*(12/$C$63)&lt;=$C$9,0,1)),0)+IF(HZ$63=$C$17,0,IF(HY$63=$C$17,$B280*(HY$60),0))</f>
        <v>0</v>
      </c>
      <c r="HZ280" s="50">
        <f>IF(HZ$63&lt;=$C$17,($C$34*HZ$59*$B280/$C$63)*(IF(COUNTA($D280:HY280)*(12/$C$63)&lt;=$C$9,0,1)),0)+IF(IA$63=$C$17,0,IF(HZ$63=$C$17,$B280*(HZ$60),0))</f>
        <v>0</v>
      </c>
      <c r="IA280" s="50">
        <f>IF(IA$63&lt;=$C$17,($C$34*IA$59*$B280/$C$63)*(IF(COUNTA($D280:HZ280)*(12/$C$63)&lt;=$C$9,0,1)),0)+IF(IB$63=$C$17,0,IF(IA$63=$C$17,$B280*(IA$60),0))</f>
        <v>0</v>
      </c>
      <c r="IB280" s="50">
        <f>IF(IB$63&lt;=$C$17,($C$34*IB$59*$B280/$C$63)*(IF(COUNTA($D280:IA280)*(12/$C$63)&lt;=$C$9,0,1)),0)+IF(IC$63=$C$17,0,IF(IB$63=$C$17,$B280*(IB$60),0))</f>
        <v>0</v>
      </c>
      <c r="IC280" s="50">
        <f>IF(IC$63&lt;=$C$17,($C$34*IC$59*$B280/$C$63)*(IF(COUNTA($D280:IB280)*(12/$C$63)&lt;=$C$9,0,1)),0)+IF(ID$63=$C$17,0,IF(IC$63=$C$17,$B280*(IC$60),0))</f>
        <v>0</v>
      </c>
      <c r="ID280" s="50">
        <f>IF(ID$63&lt;=$C$17,($C$34*ID$59*$B280/$C$63)*(IF(COUNTA($D280:IC280)*(12/$C$63)&lt;=$C$9,0,1)),0)+IF(IE$63=$C$17,0,IF(ID$63=$C$17,$B280*(ID$60),0))</f>
        <v>0</v>
      </c>
      <c r="IE280" s="50">
        <f>IF(IE$63&lt;=$C$17,($C$34*IE$59*$B280/$C$63)*(IF(COUNTA($D280:ID280)*(12/$C$63)&lt;=$C$9,0,1)),0)+IF(IF$63=$C$17,0,IF(IE$63=$C$17,$B280*(IE$60),0))</f>
        <v>0</v>
      </c>
      <c r="IF280" s="50">
        <f>IF(IF$63&lt;=$C$17,($C$34*IF$59*$B280/$C$63)*(IF(COUNTA($D280:IE280)*(12/$C$63)&lt;=$C$9,0,1)),0)+IF(IG$63=$C$17,0,IF(IF$63=$C$17,$B280*(IF$60),0))</f>
        <v>0</v>
      </c>
      <c r="IG280" s="50">
        <f>IF(IG$63&lt;=$C$17,($C$34*IG$59*$B280/$C$63)*(IF(COUNTA($D280:IF280)*(12/$C$63)&lt;=$C$9,0,1)),0)+IF(IH$63=$C$17,0,IF(IG$63=$C$17,$B280*(IG$60),0))</f>
        <v>0</v>
      </c>
      <c r="IH280" s="50">
        <f>IF(IH$63&lt;=$C$17,($C$34*IH$59*$B280/$C$63)*(IF(COUNTA($D280:IG280)*(12/$C$63)&lt;=$C$9,0,1)),0)+IF(II$63=$C$17,0,IF(IH$63=$C$17,$B280*(IH$60),0))</f>
        <v>0</v>
      </c>
      <c r="II280" s="50">
        <f>IF(II$63&lt;=$C$17,($C$34*II$59*$B280/$C$63)*(IF(COUNTA($D280:IH280)*(12/$C$63)&lt;=$C$9,0,1)),0)+IF(IJ$63=$C$17,0,IF(II$63=$C$17,$B280*(II$60),0))</f>
        <v>0</v>
      </c>
      <c r="IJ280" s="50">
        <f>IF(IJ$63&lt;=$C$17,($C$34*IJ$59*$B280/$C$63)*(IF(COUNTA($D280:II280)*(12/$C$63)&lt;=$C$9,0,1)),0)+IF(IK$63=$C$17,0,IF(IJ$63=$C$17,$B280*(IJ$60),0))</f>
        <v>0</v>
      </c>
      <c r="IK280" s="50">
        <f>IF(IK$63&lt;=$C$17,($C$34*IK$59*$B280/$C$63)*(IF(COUNTA($D280:IJ280)*(12/$C$63)&lt;=$C$9,0,1)),0)+IF(IL$63=$C$17,0,IF(IK$63=$C$17,$B280*(IK$60),0))</f>
        <v>0</v>
      </c>
      <c r="IL280" s="50">
        <f>IF(IL$63&lt;=$C$17,($C$34*IL$59*$B280/$C$63)*(IF(COUNTA($D280:IK280)*(12/$C$63)&lt;=$C$9,0,1)),0)+IF(IM$63=$C$17,0,IF(IL$63=$C$17,$B280*(IL$60),0))</f>
        <v>0</v>
      </c>
      <c r="IM280" s="50">
        <f>IF(IM$63&lt;=$C$17,($C$34*IM$59*$B280/$C$63)*(IF(COUNTA($D280:IL280)*(12/$C$63)&lt;=$C$9,0,1)),0)+IF(IN$63=$C$17,0,IF(IM$63=$C$17,$B280*(IM$60),0))</f>
        <v>0</v>
      </c>
      <c r="IN280" s="50">
        <f>IF(IN$63&lt;=$C$17,($C$34*IN$59*$B280/$C$63)*(IF(COUNTA($D280:IM280)*(12/$C$63)&lt;=$C$9,0,1)),0)+IF(IO$63=$C$17,0,IF(IN$63=$C$17,$B280*(IN$60),0))</f>
        <v>0</v>
      </c>
      <c r="IO280" s="50">
        <f>IF(IO$63&lt;=$C$17,($C$34*IO$59*$B280/$C$63)*(IF(COUNTA($D280:IN280)*(12/$C$63)&lt;=$C$9,0,1)),0)+IF(IP$63=$C$17,0,IF(IO$63=$C$17,$B280*(IO$60),0))</f>
        <v>0</v>
      </c>
      <c r="IP280" s="50">
        <f>IF(IP$63&lt;=$C$17,($C$34*IP$59*$B280/$C$63)*(IF(COUNTA($D280:IO280)*(12/$C$63)&lt;=$C$9,0,1)),0)+IF(IQ$63=$C$17,0,IF(IP$63=$C$17,$B280*(IP$60),0))</f>
        <v>0</v>
      </c>
      <c r="IQ280" s="50">
        <f>IF(IQ$63&lt;=$C$17,($C$34*IQ$59*$B280/$C$63)*(IF(COUNTA($D280:IP280)*(12/$C$63)&lt;=$C$9,0,1)),0)+IF(IR$63=$C$17,0,IF(IQ$63=$C$17,$B280*(IQ$60),0))</f>
        <v>0</v>
      </c>
      <c r="IR280" s="50">
        <f>IF(IR$63&lt;=$C$17,($C$34*IR$59*$B280/$C$63)*(IF(COUNTA($D280:IQ280)*(12/$C$63)&lt;=$C$9,0,1)),0)+IF(IS$63=$C$17,0,IF(IR$63=$C$17,$B280*(IR$60),0))</f>
        <v>0</v>
      </c>
      <c r="IS280" s="50">
        <f>IF(IS$63&lt;=$C$17,($C$34*IS$59*$B280/$C$63)*(IF(COUNTA($D280:IR280)*(12/$C$63)&lt;=$C$9,0,1)),0)+IF(IT$63=$C$17,0,IF(IS$63=$C$17,$B280*(IS$60),0))</f>
        <v>0</v>
      </c>
      <c r="IT280" s="50">
        <f>IF(IT$63&lt;=$C$17,($C$34*IT$59*$B280/$C$63)*(IF(COUNTA($D280:IS280)*(12/$C$63)&lt;=$C$9,0,1)),0)+IF(IU$63=$C$17,0,IF(IT$63=$C$17,$B280*(IT$60),0))</f>
        <v>0</v>
      </c>
      <c r="IU280" s="50">
        <f>IF(IU$63&lt;=$C$17,($C$34*IU$59*$B280/$C$63)*(IF(COUNTA($D280:IT280)*(12/$C$63)&lt;=$C$9,0,1)),0)+IF(IV$63=$C$17,0,IF(IU$63=$C$17,$B280*(IU$60),0))</f>
        <v>0</v>
      </c>
      <c r="IV280" s="50">
        <f>IF(IV$63&lt;=$C$17,($C$34*IV$59*$B280/$C$63)*(IF(COUNTA($D280:IU280)*(12/$C$63)&lt;=$C$9,0,1)),0)+IF(IW$63=$C$17,0,IF(IV$63=$C$17,$B280*(IV$60),0))</f>
        <v>0</v>
      </c>
      <c r="IW280" s="50">
        <f>IF(IW$63&lt;=$C$17,($C$34*IW$59*$B280/$C$63)*(IF(COUNTA($D280:IV280)*(12/$C$63)&lt;=$C$9,0,1)),0)+IF(IX$63=$C$17,0,IF(IW$63=$C$17,$B280*(IW$60),0))</f>
        <v>0</v>
      </c>
      <c r="IX280" s="50"/>
      <c r="IY280" s="50"/>
      <c r="IZ280" s="50"/>
      <c r="JA280" s="50"/>
      <c r="JB280" s="50"/>
      <c r="JC280" s="50"/>
      <c r="JD280" s="50"/>
      <c r="JE280" s="50"/>
      <c r="JF280" s="50"/>
      <c r="JG280" s="50"/>
      <c r="JH280" s="50"/>
      <c r="JI280" s="50"/>
      <c r="JJ280" s="50"/>
      <c r="JK280" s="50"/>
      <c r="JL280" s="50"/>
      <c r="JM280" s="50"/>
      <c r="JN280" s="50"/>
      <c r="JO280" s="50"/>
      <c r="JP280" s="50"/>
      <c r="JQ280" s="50"/>
      <c r="JR280" s="50"/>
      <c r="JS280" s="50"/>
      <c r="JT280" s="50"/>
      <c r="JU280" s="50"/>
      <c r="JV280" s="50"/>
      <c r="JW280" s="50"/>
      <c r="JX280" s="50"/>
      <c r="JY280" s="50"/>
      <c r="JZ280" s="50"/>
      <c r="KA280" s="50"/>
      <c r="KB280" s="50"/>
      <c r="KC280" s="50"/>
      <c r="KD280" s="50"/>
      <c r="KE280" s="50"/>
      <c r="KF280" s="50"/>
      <c r="KG280" s="50"/>
      <c r="KH280" s="50"/>
      <c r="KI280" s="50"/>
      <c r="KJ280" s="50"/>
      <c r="KK280" s="50"/>
      <c r="KL280" s="50"/>
      <c r="KM280" s="50"/>
      <c r="KN280" s="50"/>
      <c r="KO280" s="50"/>
      <c r="KP280" s="50"/>
      <c r="KQ280" s="50"/>
      <c r="KR280" s="50"/>
      <c r="KS280" s="50"/>
      <c r="KT280" s="50"/>
      <c r="KU280" s="50"/>
      <c r="KV280" s="50"/>
      <c r="KW280" s="50"/>
      <c r="KX280" s="50"/>
      <c r="KY280" s="50"/>
      <c r="KZ280" s="50"/>
      <c r="LA280" s="50"/>
      <c r="LB280" s="50"/>
      <c r="LC280" s="50"/>
      <c r="LD280" s="50"/>
      <c r="LE280" s="50"/>
      <c r="LF280" s="50"/>
      <c r="LG280" s="50"/>
      <c r="LH280" s="50"/>
      <c r="LI280" s="50"/>
      <c r="LJ280" s="50"/>
      <c r="LK280" s="50"/>
      <c r="LL280" s="50"/>
      <c r="LM280" s="50"/>
      <c r="LN280" s="50"/>
      <c r="LO280" s="50"/>
      <c r="LP280" s="50"/>
      <c r="LQ280" s="50"/>
      <c r="LR280" s="50"/>
      <c r="LS280" s="50"/>
      <c r="LT280" s="50"/>
      <c r="LU280" s="50"/>
      <c r="LV280" s="50"/>
      <c r="LW280" s="50"/>
      <c r="LX280" s="50"/>
      <c r="LY280" s="50"/>
      <c r="LZ280" s="50"/>
      <c r="MA280" s="50"/>
      <c r="MB280" s="50"/>
      <c r="MC280" s="50"/>
      <c r="MD280" s="50"/>
      <c r="ME280" s="50"/>
      <c r="MF280" s="50"/>
      <c r="MG280" s="50"/>
      <c r="MH280" s="50"/>
      <c r="MI280" s="50"/>
      <c r="MJ280" s="50"/>
      <c r="MK280" s="50"/>
      <c r="ML280" s="50"/>
      <c r="MM280" s="50"/>
      <c r="MN280" s="50"/>
      <c r="MO280" s="50"/>
      <c r="MP280" s="50"/>
      <c r="MQ280" s="50"/>
      <c r="MR280" s="50"/>
      <c r="MS280" s="50"/>
      <c r="MT280" s="50"/>
      <c r="MU280" s="50"/>
      <c r="MV280" s="50"/>
      <c r="MW280" s="50"/>
      <c r="MX280" s="50"/>
      <c r="MY280" s="50"/>
      <c r="MZ280" s="50"/>
      <c r="NA280" s="50"/>
      <c r="NB280" s="50"/>
      <c r="NC280" s="50"/>
      <c r="ND280" s="50"/>
      <c r="NE280" s="50"/>
      <c r="NF280" s="50"/>
      <c r="NG280" s="50"/>
      <c r="NH280" s="50"/>
      <c r="NI280" s="50"/>
      <c r="NJ280" s="50"/>
      <c r="NK280" s="50"/>
      <c r="NL280" s="50"/>
      <c r="NM280" s="50"/>
      <c r="NN280" s="50"/>
      <c r="NO280" s="50"/>
      <c r="NP280" s="50"/>
      <c r="NQ280" s="50"/>
      <c r="NR280" s="50"/>
      <c r="NS280" s="50"/>
      <c r="NT280" s="50"/>
      <c r="NU280" s="50"/>
    </row>
    <row r="281" spans="1:385" outlineLevel="1" x14ac:dyDescent="0.25">
      <c r="A281" s="2" t="s">
        <v>55</v>
      </c>
      <c r="B281" s="79">
        <f ca="1">+OFFSET($D$52,0,COUNTA($B$66:B280),,)</f>
        <v>0</v>
      </c>
      <c r="C281" s="88">
        <f t="shared" si="72"/>
        <v>0</v>
      </c>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47"/>
      <c r="EJ281" s="47"/>
      <c r="EK281" s="47"/>
      <c r="EL281" s="47"/>
      <c r="EM281" s="47"/>
      <c r="EN281" s="47"/>
      <c r="EO281" s="47"/>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c r="FL281" s="47"/>
      <c r="FM281" s="47"/>
      <c r="FN281" s="47"/>
      <c r="FO281" s="47"/>
      <c r="FP281" s="47"/>
      <c r="FQ281" s="47"/>
      <c r="FR281" s="47"/>
      <c r="FS281" s="47"/>
      <c r="FT281" s="47"/>
      <c r="FU281" s="47"/>
      <c r="FV281" s="47"/>
      <c r="FW281" s="47"/>
      <c r="FX281" s="47"/>
      <c r="FY281" s="47"/>
      <c r="FZ281" s="47"/>
      <c r="GA281" s="47"/>
      <c r="GB281" s="47"/>
      <c r="GC281" s="47"/>
      <c r="GD281" s="47"/>
      <c r="GE281" s="47"/>
      <c r="GF281" s="47"/>
      <c r="GG281" s="47"/>
      <c r="GH281" s="47"/>
      <c r="GI281" s="47"/>
      <c r="GJ281" s="47"/>
      <c r="GK281" s="47"/>
      <c r="GL281" s="47"/>
      <c r="GM281" s="47"/>
      <c r="GN281" s="47"/>
      <c r="GO281" s="47"/>
      <c r="GP281" s="47"/>
      <c r="GQ281" s="47"/>
      <c r="GR281" s="47"/>
      <c r="GS281" s="47"/>
      <c r="GT281" s="47"/>
      <c r="GU281" s="47"/>
      <c r="GV281" s="47"/>
      <c r="GW281" s="47"/>
      <c r="GX281" s="47"/>
      <c r="GY281" s="47"/>
      <c r="GZ281" s="47"/>
      <c r="HA281" s="47"/>
      <c r="HB281" s="47"/>
      <c r="HC281" s="47"/>
      <c r="HD281" s="47"/>
      <c r="HE281" s="47"/>
      <c r="HF281" s="47"/>
      <c r="HG281" s="47"/>
      <c r="HH281" s="47"/>
      <c r="HI281" s="47"/>
      <c r="HJ281" s="47"/>
      <c r="HK281" s="50">
        <f>IF(HL$63&gt;$C$17,0,-HK$53*(12/$C$63))</f>
        <v>0</v>
      </c>
      <c r="HL281" s="50">
        <f>IF(HL$63&lt;=$C$17,($C$34*HL$59*$B281/$C$63)*(IF(COUNTA($D281:HK281)*(12/$C$63)&lt;=$C$9,0,1)),0)+IF(HM$63=$C$17,0,IF(HL$63=$C$17,$B281*(HL$60),0))</f>
        <v>0</v>
      </c>
      <c r="HM281" s="50">
        <f>IF(HM$63&lt;=$C$17,($C$34*HM$59*$B281/$C$63)*(IF(COUNTA($D281:HL281)*(12/$C$63)&lt;=$C$9,0,1)),0)+IF(HN$63=$C$17,0,IF(HM$63=$C$17,$B281*(HM$60),0))</f>
        <v>0</v>
      </c>
      <c r="HN281" s="50">
        <f>IF(HN$63&lt;=$C$17,($C$34*HN$59*$B281/$C$63)*(IF(COUNTA($D281:HM281)*(12/$C$63)&lt;=$C$9,0,1)),0)+IF(HO$63=$C$17,0,IF(HN$63=$C$17,$B281*(HN$60),0))</f>
        <v>0</v>
      </c>
      <c r="HO281" s="50">
        <f>IF(HO$63&lt;=$C$17,($C$34*HO$59*$B281/$C$63)*(IF(COUNTA($D281:HN281)*(12/$C$63)&lt;=$C$9,0,1)),0)+IF(HP$63=$C$17,0,IF(HO$63=$C$17,$B281*(HO$60),0))</f>
        <v>0</v>
      </c>
      <c r="HP281" s="50">
        <f>IF(HP$63&lt;=$C$17,($C$34*HP$59*$B281/$C$63)*(IF(COUNTA($D281:HO281)*(12/$C$63)&lt;=$C$9,0,1)),0)+IF(HQ$63=$C$17,0,IF(HP$63=$C$17,$B281*(HP$60),0))</f>
        <v>0</v>
      </c>
      <c r="HQ281" s="50">
        <f>IF(HQ$63&lt;=$C$17,($C$34*HQ$59*$B281/$C$63)*(IF(COUNTA($D281:HP281)*(12/$C$63)&lt;=$C$9,0,1)),0)+IF(HR$63=$C$17,0,IF(HQ$63=$C$17,$B281*(HQ$60),0))</f>
        <v>0</v>
      </c>
      <c r="HR281" s="50">
        <f>IF(HR$63&lt;=$C$17,($C$34*HR$59*$B281/$C$63)*(IF(COUNTA($D281:HQ281)*(12/$C$63)&lt;=$C$9,0,1)),0)+IF(HS$63=$C$17,0,IF(HR$63=$C$17,$B281*(HR$60),0))</f>
        <v>0</v>
      </c>
      <c r="HS281" s="50">
        <f>IF(HS$63&lt;=$C$17,($C$34*HS$59*$B281/$C$63)*(IF(COUNTA($D281:HR281)*(12/$C$63)&lt;=$C$9,0,1)),0)+IF(HT$63=$C$17,0,IF(HS$63=$C$17,$B281*(HS$60),0))</f>
        <v>0</v>
      </c>
      <c r="HT281" s="50">
        <f>IF(HT$63&lt;=$C$17,($C$34*HT$59*$B281/$C$63)*(IF(COUNTA($D281:HS281)*(12/$C$63)&lt;=$C$9,0,1)),0)+IF(HU$63=$C$17,0,IF(HT$63=$C$17,$B281*(HT$60),0))</f>
        <v>0</v>
      </c>
      <c r="HU281" s="50">
        <f>IF(HU$63&lt;=$C$17,($C$34*HU$59*$B281/$C$63)*(IF(COUNTA($D281:HT281)*(12/$C$63)&lt;=$C$9,0,1)),0)+IF(HV$63=$C$17,0,IF(HU$63=$C$17,$B281*(HU$60),0))</f>
        <v>0</v>
      </c>
      <c r="HV281" s="50">
        <f>IF(HV$63&lt;=$C$17,($C$34*HV$59*$B281/$C$63)*(IF(COUNTA($D281:HU281)*(12/$C$63)&lt;=$C$9,0,1)),0)+IF(HW$63=$C$17,0,IF(HV$63=$C$17,$B281*(HV$60),0))</f>
        <v>0</v>
      </c>
      <c r="HW281" s="50">
        <f>IF(HW$63&lt;=$C$17,($C$34*HW$59*$B281/$C$63)*(IF(COUNTA($D281:HV281)*(12/$C$63)&lt;=$C$9,0,1)),0)+IF(HX$63=$C$17,0,IF(HW$63=$C$17,$B281*(HW$60),0))</f>
        <v>0</v>
      </c>
      <c r="HX281" s="50">
        <f>IF(HX$63&lt;=$C$17,($C$34*HX$59*$B281/$C$63)*(IF(COUNTA($D281:HW281)*(12/$C$63)&lt;=$C$9,0,1)),0)+IF(HY$63=$C$17,0,IF(HX$63=$C$17,$B281*(HX$60),0))</f>
        <v>0</v>
      </c>
      <c r="HY281" s="50">
        <f>IF(HY$63&lt;=$C$17,($C$34*HY$59*$B281/$C$63)*(IF(COUNTA($D281:HX281)*(12/$C$63)&lt;=$C$9,0,1)),0)+IF(HZ$63=$C$17,0,IF(HY$63=$C$17,$B281*(HY$60),0))</f>
        <v>0</v>
      </c>
      <c r="HZ281" s="50">
        <f>IF(HZ$63&lt;=$C$17,($C$34*HZ$59*$B281/$C$63)*(IF(COUNTA($D281:HY281)*(12/$C$63)&lt;=$C$9,0,1)),0)+IF(IA$63=$C$17,0,IF(HZ$63=$C$17,$B281*(HZ$60),0))</f>
        <v>0</v>
      </c>
      <c r="IA281" s="50">
        <f>IF(IA$63&lt;=$C$17,($C$34*IA$59*$B281/$C$63)*(IF(COUNTA($D281:HZ281)*(12/$C$63)&lt;=$C$9,0,1)),0)+IF(IB$63=$C$17,0,IF(IA$63=$C$17,$B281*(IA$60),0))</f>
        <v>0</v>
      </c>
      <c r="IB281" s="50">
        <f>IF(IB$63&lt;=$C$17,($C$34*IB$59*$B281/$C$63)*(IF(COUNTA($D281:IA281)*(12/$C$63)&lt;=$C$9,0,1)),0)+IF(IC$63=$C$17,0,IF(IB$63=$C$17,$B281*(IB$60),0))</f>
        <v>0</v>
      </c>
      <c r="IC281" s="50">
        <f>IF(IC$63&lt;=$C$17,($C$34*IC$59*$B281/$C$63)*(IF(COUNTA($D281:IB281)*(12/$C$63)&lt;=$C$9,0,1)),0)+IF(ID$63=$C$17,0,IF(IC$63=$C$17,$B281*(IC$60),0))</f>
        <v>0</v>
      </c>
      <c r="ID281" s="50">
        <f>IF(ID$63&lt;=$C$17,($C$34*ID$59*$B281/$C$63)*(IF(COUNTA($D281:IC281)*(12/$C$63)&lt;=$C$9,0,1)),0)+IF(IE$63=$C$17,0,IF(ID$63=$C$17,$B281*(ID$60),0))</f>
        <v>0</v>
      </c>
      <c r="IE281" s="50">
        <f>IF(IE$63&lt;=$C$17,($C$34*IE$59*$B281/$C$63)*(IF(COUNTA($D281:ID281)*(12/$C$63)&lt;=$C$9,0,1)),0)+IF(IF$63=$C$17,0,IF(IE$63=$C$17,$B281*(IE$60),0))</f>
        <v>0</v>
      </c>
      <c r="IF281" s="50">
        <f>IF(IF$63&lt;=$C$17,($C$34*IF$59*$B281/$C$63)*(IF(COUNTA($D281:IE281)*(12/$C$63)&lt;=$C$9,0,1)),0)+IF(IG$63=$C$17,0,IF(IF$63=$C$17,$B281*(IF$60),0))</f>
        <v>0</v>
      </c>
      <c r="IG281" s="50">
        <f>IF(IG$63&lt;=$C$17,($C$34*IG$59*$B281/$C$63)*(IF(COUNTA($D281:IF281)*(12/$C$63)&lt;=$C$9,0,1)),0)+IF(IH$63=$C$17,0,IF(IG$63=$C$17,$B281*(IG$60),0))</f>
        <v>0</v>
      </c>
      <c r="IH281" s="50">
        <f>IF(IH$63&lt;=$C$17,($C$34*IH$59*$B281/$C$63)*(IF(COUNTA($D281:IG281)*(12/$C$63)&lt;=$C$9,0,1)),0)+IF(II$63=$C$17,0,IF(IH$63=$C$17,$B281*(IH$60),0))</f>
        <v>0</v>
      </c>
      <c r="II281" s="50">
        <f>IF(II$63&lt;=$C$17,($C$34*II$59*$B281/$C$63)*(IF(COUNTA($D281:IH281)*(12/$C$63)&lt;=$C$9,0,1)),0)+IF(IJ$63=$C$17,0,IF(II$63=$C$17,$B281*(II$60),0))</f>
        <v>0</v>
      </c>
      <c r="IJ281" s="50">
        <f>IF(IJ$63&lt;=$C$17,($C$34*IJ$59*$B281/$C$63)*(IF(COUNTA($D281:II281)*(12/$C$63)&lt;=$C$9,0,1)),0)+IF(IK$63=$C$17,0,IF(IJ$63=$C$17,$B281*(IJ$60),0))</f>
        <v>0</v>
      </c>
      <c r="IK281" s="50">
        <f>IF(IK$63&lt;=$C$17,($C$34*IK$59*$B281/$C$63)*(IF(COUNTA($D281:IJ281)*(12/$C$63)&lt;=$C$9,0,1)),0)+IF(IL$63=$C$17,0,IF(IK$63=$C$17,$B281*(IK$60),0))</f>
        <v>0</v>
      </c>
      <c r="IL281" s="50">
        <f>IF(IL$63&lt;=$C$17,($C$34*IL$59*$B281/$C$63)*(IF(COUNTA($D281:IK281)*(12/$C$63)&lt;=$C$9,0,1)),0)+IF(IM$63=$C$17,0,IF(IL$63=$C$17,$B281*(IL$60),0))</f>
        <v>0</v>
      </c>
      <c r="IM281" s="50">
        <f>IF(IM$63&lt;=$C$17,($C$34*IM$59*$B281/$C$63)*(IF(COUNTA($D281:IL281)*(12/$C$63)&lt;=$C$9,0,1)),0)+IF(IN$63=$C$17,0,IF(IM$63=$C$17,$B281*(IM$60),0))</f>
        <v>0</v>
      </c>
      <c r="IN281" s="50">
        <f>IF(IN$63&lt;=$C$17,($C$34*IN$59*$B281/$C$63)*(IF(COUNTA($D281:IM281)*(12/$C$63)&lt;=$C$9,0,1)),0)+IF(IO$63=$C$17,0,IF(IN$63=$C$17,$B281*(IN$60),0))</f>
        <v>0</v>
      </c>
      <c r="IO281" s="50">
        <f>IF(IO$63&lt;=$C$17,($C$34*IO$59*$B281/$C$63)*(IF(COUNTA($D281:IN281)*(12/$C$63)&lt;=$C$9,0,1)),0)+IF(IP$63=$C$17,0,IF(IO$63=$C$17,$B281*(IO$60),0))</f>
        <v>0</v>
      </c>
      <c r="IP281" s="50">
        <f>IF(IP$63&lt;=$C$17,($C$34*IP$59*$B281/$C$63)*(IF(COUNTA($D281:IO281)*(12/$C$63)&lt;=$C$9,0,1)),0)+IF(IQ$63=$C$17,0,IF(IP$63=$C$17,$B281*(IP$60),0))</f>
        <v>0</v>
      </c>
      <c r="IQ281" s="50">
        <f>IF(IQ$63&lt;=$C$17,($C$34*IQ$59*$B281/$C$63)*(IF(COUNTA($D281:IP281)*(12/$C$63)&lt;=$C$9,0,1)),0)+IF(IR$63=$C$17,0,IF(IQ$63=$C$17,$B281*(IQ$60),0))</f>
        <v>0</v>
      </c>
      <c r="IR281" s="50">
        <f>IF(IR$63&lt;=$C$17,($C$34*IR$59*$B281/$C$63)*(IF(COUNTA($D281:IQ281)*(12/$C$63)&lt;=$C$9,0,1)),0)+IF(IS$63=$C$17,0,IF(IR$63=$C$17,$B281*(IR$60),0))</f>
        <v>0</v>
      </c>
      <c r="IS281" s="50">
        <f>IF(IS$63&lt;=$C$17,($C$34*IS$59*$B281/$C$63)*(IF(COUNTA($D281:IR281)*(12/$C$63)&lt;=$C$9,0,1)),0)+IF(IT$63=$C$17,0,IF(IS$63=$C$17,$B281*(IS$60),0))</f>
        <v>0</v>
      </c>
      <c r="IT281" s="50">
        <f>IF(IT$63&lt;=$C$17,($C$34*IT$59*$B281/$C$63)*(IF(COUNTA($D281:IS281)*(12/$C$63)&lt;=$C$9,0,1)),0)+IF(IU$63=$C$17,0,IF(IT$63=$C$17,$B281*(IT$60),0))</f>
        <v>0</v>
      </c>
      <c r="IU281" s="50">
        <f>IF(IU$63&lt;=$C$17,($C$34*IU$59*$B281/$C$63)*(IF(COUNTA($D281:IT281)*(12/$C$63)&lt;=$C$9,0,1)),0)+IF(IV$63=$C$17,0,IF(IU$63=$C$17,$B281*(IU$60),0))</f>
        <v>0</v>
      </c>
      <c r="IV281" s="50">
        <f>IF(IV$63&lt;=$C$17,($C$34*IV$59*$B281/$C$63)*(IF(COUNTA($D281:IU281)*(12/$C$63)&lt;=$C$9,0,1)),0)+IF(IW$63=$C$17,0,IF(IV$63=$C$17,$B281*(IV$60),0))</f>
        <v>0</v>
      </c>
      <c r="IW281" s="50">
        <f>IF(IW$63&lt;=$C$17,($C$34*IW$59*$B281/$C$63)*(IF(COUNTA($D281:IV281)*(12/$C$63)&lt;=$C$9,0,1)),0)+IF(IX$63=$C$17,0,IF(IW$63=$C$17,$B281*(IW$60),0))</f>
        <v>0</v>
      </c>
      <c r="IX281" s="50"/>
      <c r="IY281" s="50"/>
      <c r="IZ281" s="50"/>
      <c r="JA281" s="50"/>
      <c r="JB281" s="50"/>
      <c r="JC281" s="50"/>
      <c r="JD281" s="50"/>
      <c r="JE281" s="50"/>
      <c r="JF281" s="50"/>
      <c r="JG281" s="50"/>
      <c r="JH281" s="50"/>
      <c r="JI281" s="50"/>
      <c r="JJ281" s="50"/>
      <c r="JK281" s="50"/>
      <c r="JL281" s="50"/>
      <c r="JM281" s="50"/>
      <c r="JN281" s="50"/>
      <c r="JO281" s="50"/>
      <c r="JP281" s="50"/>
      <c r="JQ281" s="50"/>
      <c r="JR281" s="50"/>
      <c r="JS281" s="50"/>
      <c r="JT281" s="50"/>
      <c r="JU281" s="50"/>
      <c r="JV281" s="50"/>
      <c r="JW281" s="50"/>
      <c r="JX281" s="50"/>
      <c r="JY281" s="50"/>
      <c r="JZ281" s="50"/>
      <c r="KA281" s="50"/>
      <c r="KB281" s="50"/>
      <c r="KC281" s="50"/>
      <c r="KD281" s="50"/>
      <c r="KE281" s="50"/>
      <c r="KF281" s="50"/>
      <c r="KG281" s="50"/>
      <c r="KH281" s="50"/>
      <c r="KI281" s="50"/>
      <c r="KJ281" s="50"/>
      <c r="KK281" s="50"/>
      <c r="KL281" s="50"/>
      <c r="KM281" s="50"/>
      <c r="KN281" s="50"/>
      <c r="KO281" s="50"/>
      <c r="KP281" s="50"/>
      <c r="KQ281" s="50"/>
      <c r="KR281" s="50"/>
      <c r="KS281" s="50"/>
      <c r="KT281" s="50"/>
      <c r="KU281" s="50"/>
      <c r="KV281" s="50"/>
      <c r="KW281" s="50"/>
      <c r="KX281" s="50"/>
      <c r="KY281" s="50"/>
      <c r="KZ281" s="50"/>
      <c r="LA281" s="50"/>
      <c r="LB281" s="50"/>
      <c r="LC281" s="50"/>
      <c r="LD281" s="50"/>
      <c r="LE281" s="50"/>
      <c r="LF281" s="50"/>
      <c r="LG281" s="50"/>
      <c r="LH281" s="50"/>
      <c r="LI281" s="50"/>
      <c r="LJ281" s="50"/>
      <c r="LK281" s="50"/>
      <c r="LL281" s="50"/>
      <c r="LM281" s="50"/>
      <c r="LN281" s="50"/>
      <c r="LO281" s="50"/>
      <c r="LP281" s="50"/>
      <c r="LQ281" s="50"/>
      <c r="LR281" s="50"/>
      <c r="LS281" s="50"/>
      <c r="LT281" s="50"/>
      <c r="LU281" s="50"/>
      <c r="LV281" s="50"/>
      <c r="LW281" s="50"/>
      <c r="LX281" s="50"/>
      <c r="LY281" s="50"/>
      <c r="LZ281" s="50"/>
      <c r="MA281" s="50"/>
      <c r="MB281" s="50"/>
      <c r="MC281" s="50"/>
      <c r="MD281" s="50"/>
      <c r="ME281" s="50"/>
      <c r="MF281" s="50"/>
      <c r="MG281" s="50"/>
      <c r="MH281" s="50"/>
      <c r="MI281" s="50"/>
      <c r="MJ281" s="50"/>
      <c r="MK281" s="50"/>
      <c r="ML281" s="50"/>
      <c r="MM281" s="50"/>
      <c r="MN281" s="50"/>
      <c r="MO281" s="50"/>
      <c r="MP281" s="50"/>
      <c r="MQ281" s="50"/>
      <c r="MR281" s="50"/>
      <c r="MS281" s="50"/>
      <c r="MT281" s="50"/>
      <c r="MU281" s="50"/>
      <c r="MV281" s="50"/>
      <c r="MW281" s="50"/>
      <c r="MX281" s="50"/>
      <c r="MY281" s="50"/>
      <c r="MZ281" s="50"/>
      <c r="NA281" s="50"/>
      <c r="NB281" s="50"/>
      <c r="NC281" s="50"/>
      <c r="ND281" s="50"/>
      <c r="NE281" s="50"/>
      <c r="NF281" s="50"/>
      <c r="NG281" s="50"/>
      <c r="NH281" s="50"/>
      <c r="NI281" s="50"/>
      <c r="NJ281" s="50"/>
      <c r="NK281" s="50"/>
      <c r="NL281" s="50"/>
      <c r="NM281" s="50"/>
      <c r="NN281" s="50"/>
      <c r="NO281" s="50"/>
      <c r="NP281" s="50"/>
      <c r="NQ281" s="50"/>
      <c r="NR281" s="50"/>
      <c r="NS281" s="50"/>
      <c r="NT281" s="50"/>
      <c r="NU281" s="50"/>
    </row>
    <row r="282" spans="1:385" outlineLevel="1" x14ac:dyDescent="0.25">
      <c r="A282" s="2" t="s">
        <v>55</v>
      </c>
      <c r="B282" s="79">
        <f ca="1">+OFFSET($D$52,0,COUNTA($B$66:B281),,)</f>
        <v>0</v>
      </c>
      <c r="C282" s="88">
        <f t="shared" si="72"/>
        <v>0</v>
      </c>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47"/>
      <c r="EJ282" s="47"/>
      <c r="EK282" s="47"/>
      <c r="EL282" s="47"/>
      <c r="EM282" s="47"/>
      <c r="EN282" s="47"/>
      <c r="EO282" s="47"/>
      <c r="EP282" s="47"/>
      <c r="EQ282" s="47"/>
      <c r="ER282" s="47"/>
      <c r="ES282" s="47"/>
      <c r="ET282" s="47"/>
      <c r="EU282" s="47"/>
      <c r="EV282" s="47"/>
      <c r="EW282" s="47"/>
      <c r="EX282" s="47"/>
      <c r="EY282" s="47"/>
      <c r="EZ282" s="47"/>
      <c r="FA282" s="47"/>
      <c r="FB282" s="47"/>
      <c r="FC282" s="47"/>
      <c r="FD282" s="47"/>
      <c r="FE282" s="47"/>
      <c r="FF282" s="47"/>
      <c r="FG282" s="47"/>
      <c r="FH282" s="47"/>
      <c r="FI282" s="47"/>
      <c r="FJ282" s="47"/>
      <c r="FK282" s="47"/>
      <c r="FL282" s="47"/>
      <c r="FM282" s="47"/>
      <c r="FN282" s="47"/>
      <c r="FO282" s="47"/>
      <c r="FP282" s="47"/>
      <c r="FQ282" s="47"/>
      <c r="FR282" s="47"/>
      <c r="FS282" s="47"/>
      <c r="FT282" s="47"/>
      <c r="FU282" s="47"/>
      <c r="FV282" s="47"/>
      <c r="FW282" s="47"/>
      <c r="FX282" s="47"/>
      <c r="FY282" s="47"/>
      <c r="FZ282" s="47"/>
      <c r="GA282" s="47"/>
      <c r="GB282" s="47"/>
      <c r="GC282" s="47"/>
      <c r="GD282" s="47"/>
      <c r="GE282" s="47"/>
      <c r="GF282" s="47"/>
      <c r="GG282" s="47"/>
      <c r="GH282" s="47"/>
      <c r="GI282" s="47"/>
      <c r="GJ282" s="47"/>
      <c r="GK282" s="47"/>
      <c r="GL282" s="47"/>
      <c r="GM282" s="47"/>
      <c r="GN282" s="47"/>
      <c r="GO282" s="47"/>
      <c r="GP282" s="47"/>
      <c r="GQ282" s="47"/>
      <c r="GR282" s="47"/>
      <c r="GS282" s="47"/>
      <c r="GT282" s="47"/>
      <c r="GU282" s="47"/>
      <c r="GV282" s="47"/>
      <c r="GW282" s="47"/>
      <c r="GX282" s="47"/>
      <c r="GY282" s="47"/>
      <c r="GZ282" s="47"/>
      <c r="HA282" s="47"/>
      <c r="HB282" s="47"/>
      <c r="HC282" s="47"/>
      <c r="HD282" s="47"/>
      <c r="HE282" s="47"/>
      <c r="HF282" s="47"/>
      <c r="HG282" s="47"/>
      <c r="HH282" s="47"/>
      <c r="HI282" s="47"/>
      <c r="HJ282" s="47"/>
      <c r="HK282" s="47"/>
      <c r="HL282" s="50">
        <f>IF(HM$63&gt;$C$17,0,-HL$53*(12/$C$63))</f>
        <v>0</v>
      </c>
      <c r="HM282" s="50">
        <f>IF(HM$63&lt;=$C$17,($C$34*HM$59*$B282/$C$63)*(IF(COUNTA($D282:HL282)*(12/$C$63)&lt;=$C$9,0,1)),0)+IF(HN$63=$C$17,0,IF(HM$63=$C$17,$B282*(HM$60),0))</f>
        <v>0</v>
      </c>
      <c r="HN282" s="50">
        <f>IF(HN$63&lt;=$C$17,($C$34*HN$59*$B282/$C$63)*(IF(COUNTA($D282:HM282)*(12/$C$63)&lt;=$C$9,0,1)),0)+IF(HO$63=$C$17,0,IF(HN$63=$C$17,$B282*(HN$60),0))</f>
        <v>0</v>
      </c>
      <c r="HO282" s="50">
        <f>IF(HO$63&lt;=$C$17,($C$34*HO$59*$B282/$C$63)*(IF(COUNTA($D282:HN282)*(12/$C$63)&lt;=$C$9,0,1)),0)+IF(HP$63=$C$17,0,IF(HO$63=$C$17,$B282*(HO$60),0))</f>
        <v>0</v>
      </c>
      <c r="HP282" s="50">
        <f>IF(HP$63&lt;=$C$17,($C$34*HP$59*$B282/$C$63)*(IF(COUNTA($D282:HO282)*(12/$C$63)&lt;=$C$9,0,1)),0)+IF(HQ$63=$C$17,0,IF(HP$63=$C$17,$B282*(HP$60),0))</f>
        <v>0</v>
      </c>
      <c r="HQ282" s="50">
        <f>IF(HQ$63&lt;=$C$17,($C$34*HQ$59*$B282/$C$63)*(IF(COUNTA($D282:HP282)*(12/$C$63)&lt;=$C$9,0,1)),0)+IF(HR$63=$C$17,0,IF(HQ$63=$C$17,$B282*(HQ$60),0))</f>
        <v>0</v>
      </c>
      <c r="HR282" s="50">
        <f>IF(HR$63&lt;=$C$17,($C$34*HR$59*$B282/$C$63)*(IF(COUNTA($D282:HQ282)*(12/$C$63)&lt;=$C$9,0,1)),0)+IF(HS$63=$C$17,0,IF(HR$63=$C$17,$B282*(HR$60),0))</f>
        <v>0</v>
      </c>
      <c r="HS282" s="50">
        <f>IF(HS$63&lt;=$C$17,($C$34*HS$59*$B282/$C$63)*(IF(COUNTA($D282:HR282)*(12/$C$63)&lt;=$C$9,0,1)),0)+IF(HT$63=$C$17,0,IF(HS$63=$C$17,$B282*(HS$60),0))</f>
        <v>0</v>
      </c>
      <c r="HT282" s="50">
        <f>IF(HT$63&lt;=$C$17,($C$34*HT$59*$B282/$C$63)*(IF(COUNTA($D282:HS282)*(12/$C$63)&lt;=$C$9,0,1)),0)+IF(HU$63=$C$17,0,IF(HT$63=$C$17,$B282*(HT$60),0))</f>
        <v>0</v>
      </c>
      <c r="HU282" s="50">
        <f>IF(HU$63&lt;=$C$17,($C$34*HU$59*$B282/$C$63)*(IF(COUNTA($D282:HT282)*(12/$C$63)&lt;=$C$9,0,1)),0)+IF(HV$63=$C$17,0,IF(HU$63=$C$17,$B282*(HU$60),0))</f>
        <v>0</v>
      </c>
      <c r="HV282" s="50">
        <f>IF(HV$63&lt;=$C$17,($C$34*HV$59*$B282/$C$63)*(IF(COUNTA($D282:HU282)*(12/$C$63)&lt;=$C$9,0,1)),0)+IF(HW$63=$C$17,0,IF(HV$63=$C$17,$B282*(HV$60),0))</f>
        <v>0</v>
      </c>
      <c r="HW282" s="50">
        <f>IF(HW$63&lt;=$C$17,($C$34*HW$59*$B282/$C$63)*(IF(COUNTA($D282:HV282)*(12/$C$63)&lt;=$C$9,0,1)),0)+IF(HX$63=$C$17,0,IF(HW$63=$C$17,$B282*(HW$60),0))</f>
        <v>0</v>
      </c>
      <c r="HX282" s="50">
        <f>IF(HX$63&lt;=$C$17,($C$34*HX$59*$B282/$C$63)*(IF(COUNTA($D282:HW282)*(12/$C$63)&lt;=$C$9,0,1)),0)+IF(HY$63=$C$17,0,IF(HX$63=$C$17,$B282*(HX$60),0))</f>
        <v>0</v>
      </c>
      <c r="HY282" s="50">
        <f>IF(HY$63&lt;=$C$17,($C$34*HY$59*$B282/$C$63)*(IF(COUNTA($D282:HX282)*(12/$C$63)&lt;=$C$9,0,1)),0)+IF(HZ$63=$C$17,0,IF(HY$63=$C$17,$B282*(HY$60),0))</f>
        <v>0</v>
      </c>
      <c r="HZ282" s="50">
        <f>IF(HZ$63&lt;=$C$17,($C$34*HZ$59*$B282/$C$63)*(IF(COUNTA($D282:HY282)*(12/$C$63)&lt;=$C$9,0,1)),0)+IF(IA$63=$C$17,0,IF(HZ$63=$C$17,$B282*(HZ$60),0))</f>
        <v>0</v>
      </c>
      <c r="IA282" s="50">
        <f>IF(IA$63&lt;=$C$17,($C$34*IA$59*$B282/$C$63)*(IF(COUNTA($D282:HZ282)*(12/$C$63)&lt;=$C$9,0,1)),0)+IF(IB$63=$C$17,0,IF(IA$63=$C$17,$B282*(IA$60),0))</f>
        <v>0</v>
      </c>
      <c r="IB282" s="50">
        <f>IF(IB$63&lt;=$C$17,($C$34*IB$59*$B282/$C$63)*(IF(COUNTA($D282:IA282)*(12/$C$63)&lt;=$C$9,0,1)),0)+IF(IC$63=$C$17,0,IF(IB$63=$C$17,$B282*(IB$60),0))</f>
        <v>0</v>
      </c>
      <c r="IC282" s="50">
        <f>IF(IC$63&lt;=$C$17,($C$34*IC$59*$B282/$C$63)*(IF(COUNTA($D282:IB282)*(12/$C$63)&lt;=$C$9,0,1)),0)+IF(ID$63=$C$17,0,IF(IC$63=$C$17,$B282*(IC$60),0))</f>
        <v>0</v>
      </c>
      <c r="ID282" s="50">
        <f>IF(ID$63&lt;=$C$17,($C$34*ID$59*$B282/$C$63)*(IF(COUNTA($D282:IC282)*(12/$C$63)&lt;=$C$9,0,1)),0)+IF(IE$63=$C$17,0,IF(ID$63=$C$17,$B282*(ID$60),0))</f>
        <v>0</v>
      </c>
      <c r="IE282" s="50">
        <f>IF(IE$63&lt;=$C$17,($C$34*IE$59*$B282/$C$63)*(IF(COUNTA($D282:ID282)*(12/$C$63)&lt;=$C$9,0,1)),0)+IF(IF$63=$C$17,0,IF(IE$63=$C$17,$B282*(IE$60),0))</f>
        <v>0</v>
      </c>
      <c r="IF282" s="50">
        <f>IF(IF$63&lt;=$C$17,($C$34*IF$59*$B282/$C$63)*(IF(COUNTA($D282:IE282)*(12/$C$63)&lt;=$C$9,0,1)),0)+IF(IG$63=$C$17,0,IF(IF$63=$C$17,$B282*(IF$60),0))</f>
        <v>0</v>
      </c>
      <c r="IG282" s="50">
        <f>IF(IG$63&lt;=$C$17,($C$34*IG$59*$B282/$C$63)*(IF(COUNTA($D282:IF282)*(12/$C$63)&lt;=$C$9,0,1)),0)+IF(IH$63=$C$17,0,IF(IG$63=$C$17,$B282*(IG$60),0))</f>
        <v>0</v>
      </c>
      <c r="IH282" s="50">
        <f>IF(IH$63&lt;=$C$17,($C$34*IH$59*$B282/$C$63)*(IF(COUNTA($D282:IG282)*(12/$C$63)&lt;=$C$9,0,1)),0)+IF(II$63=$C$17,0,IF(IH$63=$C$17,$B282*(IH$60),0))</f>
        <v>0</v>
      </c>
      <c r="II282" s="50">
        <f>IF(II$63&lt;=$C$17,($C$34*II$59*$B282/$C$63)*(IF(COUNTA($D282:IH282)*(12/$C$63)&lt;=$C$9,0,1)),0)+IF(IJ$63=$C$17,0,IF(II$63=$C$17,$B282*(II$60),0))</f>
        <v>0</v>
      </c>
      <c r="IJ282" s="50">
        <f>IF(IJ$63&lt;=$C$17,($C$34*IJ$59*$B282/$C$63)*(IF(COUNTA($D282:II282)*(12/$C$63)&lt;=$C$9,0,1)),0)+IF(IK$63=$C$17,0,IF(IJ$63=$C$17,$B282*(IJ$60),0))</f>
        <v>0</v>
      </c>
      <c r="IK282" s="50">
        <f>IF(IK$63&lt;=$C$17,($C$34*IK$59*$B282/$C$63)*(IF(COUNTA($D282:IJ282)*(12/$C$63)&lt;=$C$9,0,1)),0)+IF(IL$63=$C$17,0,IF(IK$63=$C$17,$B282*(IK$60),0))</f>
        <v>0</v>
      </c>
      <c r="IL282" s="50">
        <f>IF(IL$63&lt;=$C$17,($C$34*IL$59*$B282/$C$63)*(IF(COUNTA($D282:IK282)*(12/$C$63)&lt;=$C$9,0,1)),0)+IF(IM$63=$C$17,0,IF(IL$63=$C$17,$B282*(IL$60),0))</f>
        <v>0</v>
      </c>
      <c r="IM282" s="50">
        <f>IF(IM$63&lt;=$C$17,($C$34*IM$59*$B282/$C$63)*(IF(COUNTA($D282:IL282)*(12/$C$63)&lt;=$C$9,0,1)),0)+IF(IN$63=$C$17,0,IF(IM$63=$C$17,$B282*(IM$60),0))</f>
        <v>0</v>
      </c>
      <c r="IN282" s="50">
        <f>IF(IN$63&lt;=$C$17,($C$34*IN$59*$B282/$C$63)*(IF(COUNTA($D282:IM282)*(12/$C$63)&lt;=$C$9,0,1)),0)+IF(IO$63=$C$17,0,IF(IN$63=$C$17,$B282*(IN$60),0))</f>
        <v>0</v>
      </c>
      <c r="IO282" s="50">
        <f>IF(IO$63&lt;=$C$17,($C$34*IO$59*$B282/$C$63)*(IF(COUNTA($D282:IN282)*(12/$C$63)&lt;=$C$9,0,1)),0)+IF(IP$63=$C$17,0,IF(IO$63=$C$17,$B282*(IO$60),0))</f>
        <v>0</v>
      </c>
      <c r="IP282" s="50">
        <f>IF(IP$63&lt;=$C$17,($C$34*IP$59*$B282/$C$63)*(IF(COUNTA($D282:IO282)*(12/$C$63)&lt;=$C$9,0,1)),0)+IF(IQ$63=$C$17,0,IF(IP$63=$C$17,$B282*(IP$60),0))</f>
        <v>0</v>
      </c>
      <c r="IQ282" s="50">
        <f>IF(IQ$63&lt;=$C$17,($C$34*IQ$59*$B282/$C$63)*(IF(COUNTA($D282:IP282)*(12/$C$63)&lt;=$C$9,0,1)),0)+IF(IR$63=$C$17,0,IF(IQ$63=$C$17,$B282*(IQ$60),0))</f>
        <v>0</v>
      </c>
      <c r="IR282" s="50">
        <f>IF(IR$63&lt;=$C$17,($C$34*IR$59*$B282/$C$63)*(IF(COUNTA($D282:IQ282)*(12/$C$63)&lt;=$C$9,0,1)),0)+IF(IS$63=$C$17,0,IF(IR$63=$C$17,$B282*(IR$60),0))</f>
        <v>0</v>
      </c>
      <c r="IS282" s="50">
        <f>IF(IS$63&lt;=$C$17,($C$34*IS$59*$B282/$C$63)*(IF(COUNTA($D282:IR282)*(12/$C$63)&lt;=$C$9,0,1)),0)+IF(IT$63=$C$17,0,IF(IS$63=$C$17,$B282*(IS$60),0))</f>
        <v>0</v>
      </c>
      <c r="IT282" s="50">
        <f>IF(IT$63&lt;=$C$17,($C$34*IT$59*$B282/$C$63)*(IF(COUNTA($D282:IS282)*(12/$C$63)&lt;=$C$9,0,1)),0)+IF(IU$63=$C$17,0,IF(IT$63=$C$17,$B282*(IT$60),0))</f>
        <v>0</v>
      </c>
      <c r="IU282" s="50">
        <f>IF(IU$63&lt;=$C$17,($C$34*IU$59*$B282/$C$63)*(IF(COUNTA($D282:IT282)*(12/$C$63)&lt;=$C$9,0,1)),0)+IF(IV$63=$C$17,0,IF(IU$63=$C$17,$B282*(IU$60),0))</f>
        <v>0</v>
      </c>
      <c r="IV282" s="50">
        <f>IF(IV$63&lt;=$C$17,($C$34*IV$59*$B282/$C$63)*(IF(COUNTA($D282:IU282)*(12/$C$63)&lt;=$C$9,0,1)),0)+IF(IW$63=$C$17,0,IF(IV$63=$C$17,$B282*(IV$60),0))</f>
        <v>0</v>
      </c>
      <c r="IW282" s="50">
        <f>IF(IW$63&lt;=$C$17,($C$34*IW$59*$B282/$C$63)*(IF(COUNTA($D282:IV282)*(12/$C$63)&lt;=$C$9,0,1)),0)+IF(IX$63=$C$17,0,IF(IW$63=$C$17,$B282*(IW$60),0))</f>
        <v>0</v>
      </c>
      <c r="IX282" s="50"/>
      <c r="IY282" s="50"/>
      <c r="IZ282" s="50"/>
      <c r="JA282" s="50"/>
      <c r="JB282" s="50"/>
      <c r="JC282" s="50"/>
      <c r="JD282" s="50"/>
      <c r="JE282" s="50"/>
      <c r="JF282" s="50"/>
      <c r="JG282" s="50"/>
      <c r="JH282" s="50"/>
      <c r="JI282" s="50"/>
      <c r="JJ282" s="50"/>
      <c r="JK282" s="50"/>
      <c r="JL282" s="50"/>
      <c r="JM282" s="50"/>
      <c r="JN282" s="50"/>
      <c r="JO282" s="50"/>
      <c r="JP282" s="50"/>
      <c r="JQ282" s="50"/>
      <c r="JR282" s="50"/>
      <c r="JS282" s="50"/>
      <c r="JT282" s="50"/>
      <c r="JU282" s="50"/>
      <c r="JV282" s="50"/>
      <c r="JW282" s="50"/>
      <c r="JX282" s="50"/>
      <c r="JY282" s="50"/>
      <c r="JZ282" s="50"/>
      <c r="KA282" s="50"/>
      <c r="KB282" s="50"/>
      <c r="KC282" s="50"/>
      <c r="KD282" s="50"/>
      <c r="KE282" s="50"/>
      <c r="KF282" s="50"/>
      <c r="KG282" s="50"/>
      <c r="KH282" s="50"/>
      <c r="KI282" s="50"/>
      <c r="KJ282" s="50"/>
      <c r="KK282" s="50"/>
      <c r="KL282" s="50"/>
      <c r="KM282" s="50"/>
      <c r="KN282" s="50"/>
      <c r="KO282" s="50"/>
      <c r="KP282" s="50"/>
      <c r="KQ282" s="50"/>
      <c r="KR282" s="50"/>
      <c r="KS282" s="50"/>
      <c r="KT282" s="50"/>
      <c r="KU282" s="50"/>
      <c r="KV282" s="50"/>
      <c r="KW282" s="50"/>
      <c r="KX282" s="50"/>
      <c r="KY282" s="50"/>
      <c r="KZ282" s="50"/>
      <c r="LA282" s="50"/>
      <c r="LB282" s="50"/>
      <c r="LC282" s="50"/>
      <c r="LD282" s="50"/>
      <c r="LE282" s="50"/>
      <c r="LF282" s="50"/>
      <c r="LG282" s="50"/>
      <c r="LH282" s="50"/>
      <c r="LI282" s="50"/>
      <c r="LJ282" s="50"/>
      <c r="LK282" s="50"/>
      <c r="LL282" s="50"/>
      <c r="LM282" s="50"/>
      <c r="LN282" s="50"/>
      <c r="LO282" s="50"/>
      <c r="LP282" s="50"/>
      <c r="LQ282" s="50"/>
      <c r="LR282" s="50"/>
      <c r="LS282" s="50"/>
      <c r="LT282" s="50"/>
      <c r="LU282" s="50"/>
      <c r="LV282" s="50"/>
      <c r="LW282" s="50"/>
      <c r="LX282" s="50"/>
      <c r="LY282" s="50"/>
      <c r="LZ282" s="50"/>
      <c r="MA282" s="50"/>
      <c r="MB282" s="50"/>
      <c r="MC282" s="50"/>
      <c r="MD282" s="50"/>
      <c r="ME282" s="50"/>
      <c r="MF282" s="50"/>
      <c r="MG282" s="50"/>
      <c r="MH282" s="50"/>
      <c r="MI282" s="50"/>
      <c r="MJ282" s="50"/>
      <c r="MK282" s="50"/>
      <c r="ML282" s="50"/>
      <c r="MM282" s="50"/>
      <c r="MN282" s="50"/>
      <c r="MO282" s="50"/>
      <c r="MP282" s="50"/>
      <c r="MQ282" s="50"/>
      <c r="MR282" s="50"/>
      <c r="MS282" s="50"/>
      <c r="MT282" s="50"/>
      <c r="MU282" s="50"/>
      <c r="MV282" s="50"/>
      <c r="MW282" s="50"/>
      <c r="MX282" s="50"/>
      <c r="MY282" s="50"/>
      <c r="MZ282" s="50"/>
      <c r="NA282" s="50"/>
      <c r="NB282" s="50"/>
      <c r="NC282" s="50"/>
      <c r="ND282" s="50"/>
      <c r="NE282" s="50"/>
      <c r="NF282" s="50"/>
      <c r="NG282" s="50"/>
      <c r="NH282" s="50"/>
      <c r="NI282" s="50"/>
      <c r="NJ282" s="50"/>
      <c r="NK282" s="50"/>
      <c r="NL282" s="50"/>
      <c r="NM282" s="50"/>
      <c r="NN282" s="50"/>
      <c r="NO282" s="50"/>
      <c r="NP282" s="50"/>
      <c r="NQ282" s="50"/>
      <c r="NR282" s="50"/>
      <c r="NS282" s="50"/>
      <c r="NT282" s="50"/>
      <c r="NU282" s="50"/>
    </row>
    <row r="283" spans="1:385" outlineLevel="1" x14ac:dyDescent="0.25">
      <c r="A283" s="2" t="s">
        <v>55</v>
      </c>
      <c r="B283" s="79">
        <f ca="1">+OFFSET($D$52,0,COUNTA($B$66:B282),,)</f>
        <v>0</v>
      </c>
      <c r="C283" s="88">
        <f t="shared" si="72"/>
        <v>0</v>
      </c>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47"/>
      <c r="EJ283" s="47"/>
      <c r="EK283" s="47"/>
      <c r="EL283" s="47"/>
      <c r="EM283" s="47"/>
      <c r="EN283" s="47"/>
      <c r="EO283" s="47"/>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c r="FL283" s="47"/>
      <c r="FM283" s="47"/>
      <c r="FN283" s="47"/>
      <c r="FO283" s="47"/>
      <c r="FP283" s="47"/>
      <c r="FQ283" s="47"/>
      <c r="FR283" s="47"/>
      <c r="FS283" s="47"/>
      <c r="FT283" s="47"/>
      <c r="FU283" s="47"/>
      <c r="FV283" s="47"/>
      <c r="FW283" s="47"/>
      <c r="FX283" s="47"/>
      <c r="FY283" s="47"/>
      <c r="FZ283" s="47"/>
      <c r="GA283" s="47"/>
      <c r="GB283" s="47"/>
      <c r="GC283" s="47"/>
      <c r="GD283" s="47"/>
      <c r="GE283" s="47"/>
      <c r="GF283" s="47"/>
      <c r="GG283" s="47"/>
      <c r="GH283" s="47"/>
      <c r="GI283" s="47"/>
      <c r="GJ283" s="47"/>
      <c r="GK283" s="47"/>
      <c r="GL283" s="47"/>
      <c r="GM283" s="47"/>
      <c r="GN283" s="47"/>
      <c r="GO283" s="47"/>
      <c r="GP283" s="47"/>
      <c r="GQ283" s="47"/>
      <c r="GR283" s="47"/>
      <c r="GS283" s="47"/>
      <c r="GT283" s="47"/>
      <c r="GU283" s="47"/>
      <c r="GV283" s="47"/>
      <c r="GW283" s="47"/>
      <c r="GX283" s="47"/>
      <c r="GY283" s="47"/>
      <c r="GZ283" s="47"/>
      <c r="HA283" s="47"/>
      <c r="HB283" s="47"/>
      <c r="HC283" s="47"/>
      <c r="HD283" s="47"/>
      <c r="HE283" s="47"/>
      <c r="HF283" s="47"/>
      <c r="HG283" s="47"/>
      <c r="HH283" s="47"/>
      <c r="HI283" s="47"/>
      <c r="HJ283" s="47"/>
      <c r="HK283" s="47"/>
      <c r="HL283" s="47"/>
      <c r="HM283" s="50">
        <f>IF(HN$63&gt;$C$17,0,-HM$53*(12/$C$63))</f>
        <v>0</v>
      </c>
      <c r="HN283" s="50">
        <f>IF(HN$63&lt;=$C$17,($C$34*HN$59*$B283/$C$63)*(IF(COUNTA($D283:HM283)*(12/$C$63)&lt;=$C$9,0,1)),0)+IF(HO$63=$C$17,0,IF(HN$63=$C$17,$B283*(HN$60),0))</f>
        <v>0</v>
      </c>
      <c r="HO283" s="50">
        <f>IF(HO$63&lt;=$C$17,($C$34*HO$59*$B283/$C$63)*(IF(COUNTA($D283:HN283)*(12/$C$63)&lt;=$C$9,0,1)),0)+IF(HP$63=$C$17,0,IF(HO$63=$C$17,$B283*(HO$60),0))</f>
        <v>0</v>
      </c>
      <c r="HP283" s="50">
        <f>IF(HP$63&lt;=$C$17,($C$34*HP$59*$B283/$C$63)*(IF(COUNTA($D283:HO283)*(12/$C$63)&lt;=$C$9,0,1)),0)+IF(HQ$63=$C$17,0,IF(HP$63=$C$17,$B283*(HP$60),0))</f>
        <v>0</v>
      </c>
      <c r="HQ283" s="50">
        <f>IF(HQ$63&lt;=$C$17,($C$34*HQ$59*$B283/$C$63)*(IF(COUNTA($D283:HP283)*(12/$C$63)&lt;=$C$9,0,1)),0)+IF(HR$63=$C$17,0,IF(HQ$63=$C$17,$B283*(HQ$60),0))</f>
        <v>0</v>
      </c>
      <c r="HR283" s="50">
        <f>IF(HR$63&lt;=$C$17,($C$34*HR$59*$B283/$C$63)*(IF(COUNTA($D283:HQ283)*(12/$C$63)&lt;=$C$9,0,1)),0)+IF(HS$63=$C$17,0,IF(HR$63=$C$17,$B283*(HR$60),0))</f>
        <v>0</v>
      </c>
      <c r="HS283" s="50">
        <f>IF(HS$63&lt;=$C$17,($C$34*HS$59*$B283/$C$63)*(IF(COUNTA($D283:HR283)*(12/$C$63)&lt;=$C$9,0,1)),0)+IF(HT$63=$C$17,0,IF(HS$63=$C$17,$B283*(HS$60),0))</f>
        <v>0</v>
      </c>
      <c r="HT283" s="50">
        <f>IF(HT$63&lt;=$C$17,($C$34*HT$59*$B283/$C$63)*(IF(COUNTA($D283:HS283)*(12/$C$63)&lt;=$C$9,0,1)),0)+IF(HU$63=$C$17,0,IF(HT$63=$C$17,$B283*(HT$60),0))</f>
        <v>0</v>
      </c>
      <c r="HU283" s="50">
        <f>IF(HU$63&lt;=$C$17,($C$34*HU$59*$B283/$C$63)*(IF(COUNTA($D283:HT283)*(12/$C$63)&lt;=$C$9,0,1)),0)+IF(HV$63=$C$17,0,IF(HU$63=$C$17,$B283*(HU$60),0))</f>
        <v>0</v>
      </c>
      <c r="HV283" s="50">
        <f>IF(HV$63&lt;=$C$17,($C$34*HV$59*$B283/$C$63)*(IF(COUNTA($D283:HU283)*(12/$C$63)&lt;=$C$9,0,1)),0)+IF(HW$63=$C$17,0,IF(HV$63=$C$17,$B283*(HV$60),0))</f>
        <v>0</v>
      </c>
      <c r="HW283" s="50">
        <f>IF(HW$63&lt;=$C$17,($C$34*HW$59*$B283/$C$63)*(IF(COUNTA($D283:HV283)*(12/$C$63)&lt;=$C$9,0,1)),0)+IF(HX$63=$C$17,0,IF(HW$63=$C$17,$B283*(HW$60),0))</f>
        <v>0</v>
      </c>
      <c r="HX283" s="50">
        <f>IF(HX$63&lt;=$C$17,($C$34*HX$59*$B283/$C$63)*(IF(COUNTA($D283:HW283)*(12/$C$63)&lt;=$C$9,0,1)),0)+IF(HY$63=$C$17,0,IF(HX$63=$C$17,$B283*(HX$60),0))</f>
        <v>0</v>
      </c>
      <c r="HY283" s="50">
        <f>IF(HY$63&lt;=$C$17,($C$34*HY$59*$B283/$C$63)*(IF(COUNTA($D283:HX283)*(12/$C$63)&lt;=$C$9,0,1)),0)+IF(HZ$63=$C$17,0,IF(HY$63=$C$17,$B283*(HY$60),0))</f>
        <v>0</v>
      </c>
      <c r="HZ283" s="50">
        <f>IF(HZ$63&lt;=$C$17,($C$34*HZ$59*$B283/$C$63)*(IF(COUNTA($D283:HY283)*(12/$C$63)&lt;=$C$9,0,1)),0)+IF(IA$63=$C$17,0,IF(HZ$63=$C$17,$B283*(HZ$60),0))</f>
        <v>0</v>
      </c>
      <c r="IA283" s="50">
        <f>IF(IA$63&lt;=$C$17,($C$34*IA$59*$B283/$C$63)*(IF(COUNTA($D283:HZ283)*(12/$C$63)&lt;=$C$9,0,1)),0)+IF(IB$63=$C$17,0,IF(IA$63=$C$17,$B283*(IA$60),0))</f>
        <v>0</v>
      </c>
      <c r="IB283" s="50">
        <f>IF(IB$63&lt;=$C$17,($C$34*IB$59*$B283/$C$63)*(IF(COUNTA($D283:IA283)*(12/$C$63)&lt;=$C$9,0,1)),0)+IF(IC$63=$C$17,0,IF(IB$63=$C$17,$B283*(IB$60),0))</f>
        <v>0</v>
      </c>
      <c r="IC283" s="50">
        <f>IF(IC$63&lt;=$C$17,($C$34*IC$59*$B283/$C$63)*(IF(COUNTA($D283:IB283)*(12/$C$63)&lt;=$C$9,0,1)),0)+IF(ID$63=$C$17,0,IF(IC$63=$C$17,$B283*(IC$60),0))</f>
        <v>0</v>
      </c>
      <c r="ID283" s="50">
        <f>IF(ID$63&lt;=$C$17,($C$34*ID$59*$B283/$C$63)*(IF(COUNTA($D283:IC283)*(12/$C$63)&lt;=$C$9,0,1)),0)+IF(IE$63=$C$17,0,IF(ID$63=$C$17,$B283*(ID$60),0))</f>
        <v>0</v>
      </c>
      <c r="IE283" s="50">
        <f>IF(IE$63&lt;=$C$17,($C$34*IE$59*$B283/$C$63)*(IF(COUNTA($D283:ID283)*(12/$C$63)&lt;=$C$9,0,1)),0)+IF(IF$63=$C$17,0,IF(IE$63=$C$17,$B283*(IE$60),0))</f>
        <v>0</v>
      </c>
      <c r="IF283" s="50">
        <f>IF(IF$63&lt;=$C$17,($C$34*IF$59*$B283/$C$63)*(IF(COUNTA($D283:IE283)*(12/$C$63)&lt;=$C$9,0,1)),0)+IF(IG$63=$C$17,0,IF(IF$63=$C$17,$B283*(IF$60),0))</f>
        <v>0</v>
      </c>
      <c r="IG283" s="50">
        <f>IF(IG$63&lt;=$C$17,($C$34*IG$59*$B283/$C$63)*(IF(COUNTA($D283:IF283)*(12/$C$63)&lt;=$C$9,0,1)),0)+IF(IH$63=$C$17,0,IF(IG$63=$C$17,$B283*(IG$60),0))</f>
        <v>0</v>
      </c>
      <c r="IH283" s="50">
        <f>IF(IH$63&lt;=$C$17,($C$34*IH$59*$B283/$C$63)*(IF(COUNTA($D283:IG283)*(12/$C$63)&lt;=$C$9,0,1)),0)+IF(II$63=$C$17,0,IF(IH$63=$C$17,$B283*(IH$60),0))</f>
        <v>0</v>
      </c>
      <c r="II283" s="50">
        <f>IF(II$63&lt;=$C$17,($C$34*II$59*$B283/$C$63)*(IF(COUNTA($D283:IH283)*(12/$C$63)&lt;=$C$9,0,1)),0)+IF(IJ$63=$C$17,0,IF(II$63=$C$17,$B283*(II$60),0))</f>
        <v>0</v>
      </c>
      <c r="IJ283" s="50">
        <f>IF(IJ$63&lt;=$C$17,($C$34*IJ$59*$B283/$C$63)*(IF(COUNTA($D283:II283)*(12/$C$63)&lt;=$C$9,0,1)),0)+IF(IK$63=$C$17,0,IF(IJ$63=$C$17,$B283*(IJ$60),0))</f>
        <v>0</v>
      </c>
      <c r="IK283" s="50">
        <f>IF(IK$63&lt;=$C$17,($C$34*IK$59*$B283/$C$63)*(IF(COUNTA($D283:IJ283)*(12/$C$63)&lt;=$C$9,0,1)),0)+IF(IL$63=$C$17,0,IF(IK$63=$C$17,$B283*(IK$60),0))</f>
        <v>0</v>
      </c>
      <c r="IL283" s="50">
        <f>IF(IL$63&lt;=$C$17,($C$34*IL$59*$B283/$C$63)*(IF(COUNTA($D283:IK283)*(12/$C$63)&lt;=$C$9,0,1)),0)+IF(IM$63=$C$17,0,IF(IL$63=$C$17,$B283*(IL$60),0))</f>
        <v>0</v>
      </c>
      <c r="IM283" s="50">
        <f>IF(IM$63&lt;=$C$17,($C$34*IM$59*$B283/$C$63)*(IF(COUNTA($D283:IL283)*(12/$C$63)&lt;=$C$9,0,1)),0)+IF(IN$63=$C$17,0,IF(IM$63=$C$17,$B283*(IM$60),0))</f>
        <v>0</v>
      </c>
      <c r="IN283" s="50">
        <f>IF(IN$63&lt;=$C$17,($C$34*IN$59*$B283/$C$63)*(IF(COUNTA($D283:IM283)*(12/$C$63)&lt;=$C$9,0,1)),0)+IF(IO$63=$C$17,0,IF(IN$63=$C$17,$B283*(IN$60),0))</f>
        <v>0</v>
      </c>
      <c r="IO283" s="50">
        <f>IF(IO$63&lt;=$C$17,($C$34*IO$59*$B283/$C$63)*(IF(COUNTA($D283:IN283)*(12/$C$63)&lt;=$C$9,0,1)),0)+IF(IP$63=$C$17,0,IF(IO$63=$C$17,$B283*(IO$60),0))</f>
        <v>0</v>
      </c>
      <c r="IP283" s="50">
        <f>IF(IP$63&lt;=$C$17,($C$34*IP$59*$B283/$C$63)*(IF(COUNTA($D283:IO283)*(12/$C$63)&lt;=$C$9,0,1)),0)+IF(IQ$63=$C$17,0,IF(IP$63=$C$17,$B283*(IP$60),0))</f>
        <v>0</v>
      </c>
      <c r="IQ283" s="50">
        <f>IF(IQ$63&lt;=$C$17,($C$34*IQ$59*$B283/$C$63)*(IF(COUNTA($D283:IP283)*(12/$C$63)&lt;=$C$9,0,1)),0)+IF(IR$63=$C$17,0,IF(IQ$63=$C$17,$B283*(IQ$60),0))</f>
        <v>0</v>
      </c>
      <c r="IR283" s="50">
        <f>IF(IR$63&lt;=$C$17,($C$34*IR$59*$B283/$C$63)*(IF(COUNTA($D283:IQ283)*(12/$C$63)&lt;=$C$9,0,1)),0)+IF(IS$63=$C$17,0,IF(IR$63=$C$17,$B283*(IR$60),0))</f>
        <v>0</v>
      </c>
      <c r="IS283" s="50">
        <f>IF(IS$63&lt;=$C$17,($C$34*IS$59*$B283/$C$63)*(IF(COUNTA($D283:IR283)*(12/$C$63)&lt;=$C$9,0,1)),0)+IF(IT$63=$C$17,0,IF(IS$63=$C$17,$B283*(IS$60),0))</f>
        <v>0</v>
      </c>
      <c r="IT283" s="50">
        <f>IF(IT$63&lt;=$C$17,($C$34*IT$59*$B283/$C$63)*(IF(COUNTA($D283:IS283)*(12/$C$63)&lt;=$C$9,0,1)),0)+IF(IU$63=$C$17,0,IF(IT$63=$C$17,$B283*(IT$60),0))</f>
        <v>0</v>
      </c>
      <c r="IU283" s="50">
        <f>IF(IU$63&lt;=$C$17,($C$34*IU$59*$B283/$C$63)*(IF(COUNTA($D283:IT283)*(12/$C$63)&lt;=$C$9,0,1)),0)+IF(IV$63=$C$17,0,IF(IU$63=$C$17,$B283*(IU$60),0))</f>
        <v>0</v>
      </c>
      <c r="IV283" s="50">
        <f>IF(IV$63&lt;=$C$17,($C$34*IV$59*$B283/$C$63)*(IF(COUNTA($D283:IU283)*(12/$C$63)&lt;=$C$9,0,1)),0)+IF(IW$63=$C$17,0,IF(IV$63=$C$17,$B283*(IV$60),0))</f>
        <v>0</v>
      </c>
      <c r="IW283" s="50">
        <f>IF(IW$63&lt;=$C$17,($C$34*IW$59*$B283/$C$63)*(IF(COUNTA($D283:IV283)*(12/$C$63)&lt;=$C$9,0,1)),0)+IF(IX$63=$C$17,0,IF(IW$63=$C$17,$B283*(IW$60),0))</f>
        <v>0</v>
      </c>
      <c r="IX283" s="50"/>
      <c r="IY283" s="50"/>
      <c r="IZ283" s="50"/>
      <c r="JA283" s="50"/>
      <c r="JB283" s="50"/>
      <c r="JC283" s="50"/>
      <c r="JD283" s="50"/>
      <c r="JE283" s="50"/>
      <c r="JF283" s="50"/>
      <c r="JG283" s="50"/>
      <c r="JH283" s="50"/>
      <c r="JI283" s="50"/>
      <c r="JJ283" s="50"/>
      <c r="JK283" s="50"/>
      <c r="JL283" s="50"/>
      <c r="JM283" s="50"/>
      <c r="JN283" s="50"/>
      <c r="JO283" s="50"/>
      <c r="JP283" s="50"/>
      <c r="JQ283" s="50"/>
      <c r="JR283" s="50"/>
      <c r="JS283" s="50"/>
      <c r="JT283" s="50"/>
      <c r="JU283" s="50"/>
      <c r="JV283" s="50"/>
      <c r="JW283" s="50"/>
      <c r="JX283" s="50"/>
      <c r="JY283" s="50"/>
      <c r="JZ283" s="50"/>
      <c r="KA283" s="50"/>
      <c r="KB283" s="50"/>
      <c r="KC283" s="50"/>
      <c r="KD283" s="50"/>
      <c r="KE283" s="50"/>
      <c r="KF283" s="50"/>
      <c r="KG283" s="50"/>
      <c r="KH283" s="50"/>
      <c r="KI283" s="50"/>
      <c r="KJ283" s="50"/>
      <c r="KK283" s="50"/>
      <c r="KL283" s="50"/>
      <c r="KM283" s="50"/>
      <c r="KN283" s="50"/>
      <c r="KO283" s="50"/>
      <c r="KP283" s="50"/>
      <c r="KQ283" s="50"/>
      <c r="KR283" s="50"/>
      <c r="KS283" s="50"/>
      <c r="KT283" s="50"/>
      <c r="KU283" s="50"/>
      <c r="KV283" s="50"/>
      <c r="KW283" s="50"/>
      <c r="KX283" s="50"/>
      <c r="KY283" s="50"/>
      <c r="KZ283" s="50"/>
      <c r="LA283" s="50"/>
      <c r="LB283" s="50"/>
      <c r="LC283" s="50"/>
      <c r="LD283" s="50"/>
      <c r="LE283" s="50"/>
      <c r="LF283" s="50"/>
      <c r="LG283" s="50"/>
      <c r="LH283" s="50"/>
      <c r="LI283" s="50"/>
      <c r="LJ283" s="50"/>
      <c r="LK283" s="50"/>
      <c r="LL283" s="50"/>
      <c r="LM283" s="50"/>
      <c r="LN283" s="50"/>
      <c r="LO283" s="50"/>
      <c r="LP283" s="50"/>
      <c r="LQ283" s="50"/>
      <c r="LR283" s="50"/>
      <c r="LS283" s="50"/>
      <c r="LT283" s="50"/>
      <c r="LU283" s="50"/>
      <c r="LV283" s="50"/>
      <c r="LW283" s="50"/>
      <c r="LX283" s="50"/>
      <c r="LY283" s="50"/>
      <c r="LZ283" s="50"/>
      <c r="MA283" s="50"/>
      <c r="MB283" s="50"/>
      <c r="MC283" s="50"/>
      <c r="MD283" s="50"/>
      <c r="ME283" s="50"/>
      <c r="MF283" s="50"/>
      <c r="MG283" s="50"/>
      <c r="MH283" s="50"/>
      <c r="MI283" s="50"/>
      <c r="MJ283" s="50"/>
      <c r="MK283" s="50"/>
      <c r="ML283" s="50"/>
      <c r="MM283" s="50"/>
      <c r="MN283" s="50"/>
      <c r="MO283" s="50"/>
      <c r="MP283" s="50"/>
      <c r="MQ283" s="50"/>
      <c r="MR283" s="50"/>
      <c r="MS283" s="50"/>
      <c r="MT283" s="50"/>
      <c r="MU283" s="50"/>
      <c r="MV283" s="50"/>
      <c r="MW283" s="50"/>
      <c r="MX283" s="50"/>
      <c r="MY283" s="50"/>
      <c r="MZ283" s="50"/>
      <c r="NA283" s="50"/>
      <c r="NB283" s="50"/>
      <c r="NC283" s="50"/>
      <c r="ND283" s="50"/>
      <c r="NE283" s="50"/>
      <c r="NF283" s="50"/>
      <c r="NG283" s="50"/>
      <c r="NH283" s="50"/>
      <c r="NI283" s="50"/>
      <c r="NJ283" s="50"/>
      <c r="NK283" s="50"/>
      <c r="NL283" s="50"/>
      <c r="NM283" s="50"/>
      <c r="NN283" s="50"/>
      <c r="NO283" s="50"/>
      <c r="NP283" s="50"/>
      <c r="NQ283" s="50"/>
      <c r="NR283" s="50"/>
      <c r="NS283" s="50"/>
      <c r="NT283" s="50"/>
      <c r="NU283" s="50"/>
    </row>
    <row r="284" spans="1:385" outlineLevel="1" x14ac:dyDescent="0.25">
      <c r="A284" s="2" t="s">
        <v>55</v>
      </c>
      <c r="B284" s="79">
        <f ca="1">+OFFSET($D$52,0,COUNTA($B$66:B283),,)</f>
        <v>0</v>
      </c>
      <c r="C284" s="88">
        <f t="shared" si="72"/>
        <v>0</v>
      </c>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47"/>
      <c r="EJ284" s="47"/>
      <c r="EK284" s="47"/>
      <c r="EL284" s="47"/>
      <c r="EM284" s="47"/>
      <c r="EN284" s="47"/>
      <c r="EO284" s="47"/>
      <c r="EP284" s="47"/>
      <c r="EQ284" s="47"/>
      <c r="ER284" s="47"/>
      <c r="ES284" s="47"/>
      <c r="ET284" s="47"/>
      <c r="EU284" s="47"/>
      <c r="EV284" s="47"/>
      <c r="EW284" s="47"/>
      <c r="EX284" s="47"/>
      <c r="EY284" s="47"/>
      <c r="EZ284" s="47"/>
      <c r="FA284" s="47"/>
      <c r="FB284" s="47"/>
      <c r="FC284" s="47"/>
      <c r="FD284" s="47"/>
      <c r="FE284" s="47"/>
      <c r="FF284" s="47"/>
      <c r="FG284" s="47"/>
      <c r="FH284" s="47"/>
      <c r="FI284" s="47"/>
      <c r="FJ284" s="47"/>
      <c r="FK284" s="47"/>
      <c r="FL284" s="47"/>
      <c r="FM284" s="47"/>
      <c r="FN284" s="47"/>
      <c r="FO284" s="47"/>
      <c r="FP284" s="47"/>
      <c r="FQ284" s="47"/>
      <c r="FR284" s="47"/>
      <c r="FS284" s="47"/>
      <c r="FT284" s="47"/>
      <c r="FU284" s="47"/>
      <c r="FV284" s="47"/>
      <c r="FW284" s="47"/>
      <c r="FX284" s="47"/>
      <c r="FY284" s="47"/>
      <c r="FZ284" s="47"/>
      <c r="GA284" s="47"/>
      <c r="GB284" s="47"/>
      <c r="GC284" s="47"/>
      <c r="GD284" s="47"/>
      <c r="GE284" s="47"/>
      <c r="GF284" s="47"/>
      <c r="GG284" s="47"/>
      <c r="GH284" s="47"/>
      <c r="GI284" s="47"/>
      <c r="GJ284" s="47"/>
      <c r="GK284" s="47"/>
      <c r="GL284" s="47"/>
      <c r="GM284" s="47"/>
      <c r="GN284" s="47"/>
      <c r="GO284" s="47"/>
      <c r="GP284" s="47"/>
      <c r="GQ284" s="47"/>
      <c r="GR284" s="47"/>
      <c r="GS284" s="47"/>
      <c r="GT284" s="47"/>
      <c r="GU284" s="47"/>
      <c r="GV284" s="47"/>
      <c r="GW284" s="47"/>
      <c r="GX284" s="47"/>
      <c r="GY284" s="47"/>
      <c r="GZ284" s="47"/>
      <c r="HA284" s="47"/>
      <c r="HB284" s="47"/>
      <c r="HC284" s="47"/>
      <c r="HD284" s="47"/>
      <c r="HE284" s="47"/>
      <c r="HF284" s="47"/>
      <c r="HG284" s="47"/>
      <c r="HH284" s="47"/>
      <c r="HI284" s="47"/>
      <c r="HJ284" s="47"/>
      <c r="HK284" s="47"/>
      <c r="HL284" s="47"/>
      <c r="HM284" s="47"/>
      <c r="HN284" s="50">
        <f>IF(HO$63&gt;$C$17,0,-HN$53*(12/$C$63))</f>
        <v>0</v>
      </c>
      <c r="HO284" s="50">
        <f>IF(HO$63&lt;=$C$17,($C$34*HO$59*$B284/$C$63)*(IF(COUNTA($D284:HN284)*(12/$C$63)&lt;=$C$9,0,1)),0)+IF(HP$63=$C$17,0,IF(HO$63=$C$17,$B284*(HO$60),0))</f>
        <v>0</v>
      </c>
      <c r="HP284" s="50">
        <f>IF(HP$63&lt;=$C$17,($C$34*HP$59*$B284/$C$63)*(IF(COUNTA($D284:HO284)*(12/$C$63)&lt;=$C$9,0,1)),0)+IF(HQ$63=$C$17,0,IF(HP$63=$C$17,$B284*(HP$60),0))</f>
        <v>0</v>
      </c>
      <c r="HQ284" s="50">
        <f>IF(HQ$63&lt;=$C$17,($C$34*HQ$59*$B284/$C$63)*(IF(COUNTA($D284:HP284)*(12/$C$63)&lt;=$C$9,0,1)),0)+IF(HR$63=$C$17,0,IF(HQ$63=$C$17,$B284*(HQ$60),0))</f>
        <v>0</v>
      </c>
      <c r="HR284" s="50">
        <f>IF(HR$63&lt;=$C$17,($C$34*HR$59*$B284/$C$63)*(IF(COUNTA($D284:HQ284)*(12/$C$63)&lt;=$C$9,0,1)),0)+IF(HS$63=$C$17,0,IF(HR$63=$C$17,$B284*(HR$60),0))</f>
        <v>0</v>
      </c>
      <c r="HS284" s="50">
        <f>IF(HS$63&lt;=$C$17,($C$34*HS$59*$B284/$C$63)*(IF(COUNTA($D284:HR284)*(12/$C$63)&lt;=$C$9,0,1)),0)+IF(HT$63=$C$17,0,IF(HS$63=$C$17,$B284*(HS$60),0))</f>
        <v>0</v>
      </c>
      <c r="HT284" s="50">
        <f>IF(HT$63&lt;=$C$17,($C$34*HT$59*$B284/$C$63)*(IF(COUNTA($D284:HS284)*(12/$C$63)&lt;=$C$9,0,1)),0)+IF(HU$63=$C$17,0,IF(HT$63=$C$17,$B284*(HT$60),0))</f>
        <v>0</v>
      </c>
      <c r="HU284" s="50">
        <f>IF(HU$63&lt;=$C$17,($C$34*HU$59*$B284/$C$63)*(IF(COUNTA($D284:HT284)*(12/$C$63)&lt;=$C$9,0,1)),0)+IF(HV$63=$C$17,0,IF(HU$63=$C$17,$B284*(HU$60),0))</f>
        <v>0</v>
      </c>
      <c r="HV284" s="50">
        <f>IF(HV$63&lt;=$C$17,($C$34*HV$59*$B284/$C$63)*(IF(COUNTA($D284:HU284)*(12/$C$63)&lt;=$C$9,0,1)),0)+IF(HW$63=$C$17,0,IF(HV$63=$C$17,$B284*(HV$60),0))</f>
        <v>0</v>
      </c>
      <c r="HW284" s="50">
        <f>IF(HW$63&lt;=$C$17,($C$34*HW$59*$B284/$C$63)*(IF(COUNTA($D284:HV284)*(12/$C$63)&lt;=$C$9,0,1)),0)+IF(HX$63=$C$17,0,IF(HW$63=$C$17,$B284*(HW$60),0))</f>
        <v>0</v>
      </c>
      <c r="HX284" s="50">
        <f>IF(HX$63&lt;=$C$17,($C$34*HX$59*$B284/$C$63)*(IF(COUNTA($D284:HW284)*(12/$C$63)&lt;=$C$9,0,1)),0)+IF(HY$63=$C$17,0,IF(HX$63=$C$17,$B284*(HX$60),0))</f>
        <v>0</v>
      </c>
      <c r="HY284" s="50">
        <f>IF(HY$63&lt;=$C$17,($C$34*HY$59*$B284/$C$63)*(IF(COUNTA($D284:HX284)*(12/$C$63)&lt;=$C$9,0,1)),0)+IF(HZ$63=$C$17,0,IF(HY$63=$C$17,$B284*(HY$60),0))</f>
        <v>0</v>
      </c>
      <c r="HZ284" s="50">
        <f>IF(HZ$63&lt;=$C$17,($C$34*HZ$59*$B284/$C$63)*(IF(COUNTA($D284:HY284)*(12/$C$63)&lt;=$C$9,0,1)),0)+IF(IA$63=$C$17,0,IF(HZ$63=$C$17,$B284*(HZ$60),0))</f>
        <v>0</v>
      </c>
      <c r="IA284" s="50">
        <f>IF(IA$63&lt;=$C$17,($C$34*IA$59*$B284/$C$63)*(IF(COUNTA($D284:HZ284)*(12/$C$63)&lt;=$C$9,0,1)),0)+IF(IB$63=$C$17,0,IF(IA$63=$C$17,$B284*(IA$60),0))</f>
        <v>0</v>
      </c>
      <c r="IB284" s="50">
        <f>IF(IB$63&lt;=$C$17,($C$34*IB$59*$B284/$C$63)*(IF(COUNTA($D284:IA284)*(12/$C$63)&lt;=$C$9,0,1)),0)+IF(IC$63=$C$17,0,IF(IB$63=$C$17,$B284*(IB$60),0))</f>
        <v>0</v>
      </c>
      <c r="IC284" s="50">
        <f>IF(IC$63&lt;=$C$17,($C$34*IC$59*$B284/$C$63)*(IF(COUNTA($D284:IB284)*(12/$C$63)&lt;=$C$9,0,1)),0)+IF(ID$63=$C$17,0,IF(IC$63=$C$17,$B284*(IC$60),0))</f>
        <v>0</v>
      </c>
      <c r="ID284" s="50">
        <f>IF(ID$63&lt;=$C$17,($C$34*ID$59*$B284/$C$63)*(IF(COUNTA($D284:IC284)*(12/$C$63)&lt;=$C$9,0,1)),0)+IF(IE$63=$C$17,0,IF(ID$63=$C$17,$B284*(ID$60),0))</f>
        <v>0</v>
      </c>
      <c r="IE284" s="50">
        <f>IF(IE$63&lt;=$C$17,($C$34*IE$59*$B284/$C$63)*(IF(COUNTA($D284:ID284)*(12/$C$63)&lt;=$C$9,0,1)),0)+IF(IF$63=$C$17,0,IF(IE$63=$C$17,$B284*(IE$60),0))</f>
        <v>0</v>
      </c>
      <c r="IF284" s="50">
        <f>IF(IF$63&lt;=$C$17,($C$34*IF$59*$B284/$C$63)*(IF(COUNTA($D284:IE284)*(12/$C$63)&lt;=$C$9,0,1)),0)+IF(IG$63=$C$17,0,IF(IF$63=$C$17,$B284*(IF$60),0))</f>
        <v>0</v>
      </c>
      <c r="IG284" s="50">
        <f>IF(IG$63&lt;=$C$17,($C$34*IG$59*$B284/$C$63)*(IF(COUNTA($D284:IF284)*(12/$C$63)&lt;=$C$9,0,1)),0)+IF(IH$63=$C$17,0,IF(IG$63=$C$17,$B284*(IG$60),0))</f>
        <v>0</v>
      </c>
      <c r="IH284" s="50">
        <f>IF(IH$63&lt;=$C$17,($C$34*IH$59*$B284/$C$63)*(IF(COUNTA($D284:IG284)*(12/$C$63)&lt;=$C$9,0,1)),0)+IF(II$63=$C$17,0,IF(IH$63=$C$17,$B284*(IH$60),0))</f>
        <v>0</v>
      </c>
      <c r="II284" s="50">
        <f>IF(II$63&lt;=$C$17,($C$34*II$59*$B284/$C$63)*(IF(COUNTA($D284:IH284)*(12/$C$63)&lt;=$C$9,0,1)),0)+IF(IJ$63=$C$17,0,IF(II$63=$C$17,$B284*(II$60),0))</f>
        <v>0</v>
      </c>
      <c r="IJ284" s="50">
        <f>IF(IJ$63&lt;=$C$17,($C$34*IJ$59*$B284/$C$63)*(IF(COUNTA($D284:II284)*(12/$C$63)&lt;=$C$9,0,1)),0)+IF(IK$63=$C$17,0,IF(IJ$63=$C$17,$B284*(IJ$60),0))</f>
        <v>0</v>
      </c>
      <c r="IK284" s="50">
        <f>IF(IK$63&lt;=$C$17,($C$34*IK$59*$B284/$C$63)*(IF(COUNTA($D284:IJ284)*(12/$C$63)&lt;=$C$9,0,1)),0)+IF(IL$63=$C$17,0,IF(IK$63=$C$17,$B284*(IK$60),0))</f>
        <v>0</v>
      </c>
      <c r="IL284" s="50">
        <f>IF(IL$63&lt;=$C$17,($C$34*IL$59*$B284/$C$63)*(IF(COUNTA($D284:IK284)*(12/$C$63)&lt;=$C$9,0,1)),0)+IF(IM$63=$C$17,0,IF(IL$63=$C$17,$B284*(IL$60),0))</f>
        <v>0</v>
      </c>
      <c r="IM284" s="50">
        <f>IF(IM$63&lt;=$C$17,($C$34*IM$59*$B284/$C$63)*(IF(COUNTA($D284:IL284)*(12/$C$63)&lt;=$C$9,0,1)),0)+IF(IN$63=$C$17,0,IF(IM$63=$C$17,$B284*(IM$60),0))</f>
        <v>0</v>
      </c>
      <c r="IN284" s="50">
        <f>IF(IN$63&lt;=$C$17,($C$34*IN$59*$B284/$C$63)*(IF(COUNTA($D284:IM284)*(12/$C$63)&lt;=$C$9,0,1)),0)+IF(IO$63=$C$17,0,IF(IN$63=$C$17,$B284*(IN$60),0))</f>
        <v>0</v>
      </c>
      <c r="IO284" s="50">
        <f>IF(IO$63&lt;=$C$17,($C$34*IO$59*$B284/$C$63)*(IF(COUNTA($D284:IN284)*(12/$C$63)&lt;=$C$9,0,1)),0)+IF(IP$63=$C$17,0,IF(IO$63=$C$17,$B284*(IO$60),0))</f>
        <v>0</v>
      </c>
      <c r="IP284" s="50">
        <f>IF(IP$63&lt;=$C$17,($C$34*IP$59*$B284/$C$63)*(IF(COUNTA($D284:IO284)*(12/$C$63)&lt;=$C$9,0,1)),0)+IF(IQ$63=$C$17,0,IF(IP$63=$C$17,$B284*(IP$60),0))</f>
        <v>0</v>
      </c>
      <c r="IQ284" s="50">
        <f>IF(IQ$63&lt;=$C$17,($C$34*IQ$59*$B284/$C$63)*(IF(COUNTA($D284:IP284)*(12/$C$63)&lt;=$C$9,0,1)),0)+IF(IR$63=$C$17,0,IF(IQ$63=$C$17,$B284*(IQ$60),0))</f>
        <v>0</v>
      </c>
      <c r="IR284" s="50">
        <f>IF(IR$63&lt;=$C$17,($C$34*IR$59*$B284/$C$63)*(IF(COUNTA($D284:IQ284)*(12/$C$63)&lt;=$C$9,0,1)),0)+IF(IS$63=$C$17,0,IF(IR$63=$C$17,$B284*(IR$60),0))</f>
        <v>0</v>
      </c>
      <c r="IS284" s="50">
        <f>IF(IS$63&lt;=$C$17,($C$34*IS$59*$B284/$C$63)*(IF(COUNTA($D284:IR284)*(12/$C$63)&lt;=$C$9,0,1)),0)+IF(IT$63=$C$17,0,IF(IS$63=$C$17,$B284*(IS$60),0))</f>
        <v>0</v>
      </c>
      <c r="IT284" s="50">
        <f>IF(IT$63&lt;=$C$17,($C$34*IT$59*$B284/$C$63)*(IF(COUNTA($D284:IS284)*(12/$C$63)&lt;=$C$9,0,1)),0)+IF(IU$63=$C$17,0,IF(IT$63=$C$17,$B284*(IT$60),0))</f>
        <v>0</v>
      </c>
      <c r="IU284" s="50">
        <f>IF(IU$63&lt;=$C$17,($C$34*IU$59*$B284/$C$63)*(IF(COUNTA($D284:IT284)*(12/$C$63)&lt;=$C$9,0,1)),0)+IF(IV$63=$C$17,0,IF(IU$63=$C$17,$B284*(IU$60),0))</f>
        <v>0</v>
      </c>
      <c r="IV284" s="50">
        <f>IF(IV$63&lt;=$C$17,($C$34*IV$59*$B284/$C$63)*(IF(COUNTA($D284:IU284)*(12/$C$63)&lt;=$C$9,0,1)),0)+IF(IW$63=$C$17,0,IF(IV$63=$C$17,$B284*(IV$60),0))</f>
        <v>0</v>
      </c>
      <c r="IW284" s="50">
        <f>IF(IW$63&lt;=$C$17,($C$34*IW$59*$B284/$C$63)*(IF(COUNTA($D284:IV284)*(12/$C$63)&lt;=$C$9,0,1)),0)+IF(IX$63=$C$17,0,IF(IW$63=$C$17,$B284*(IW$60),0))</f>
        <v>0</v>
      </c>
      <c r="IX284" s="50"/>
      <c r="IY284" s="50"/>
      <c r="IZ284" s="50"/>
      <c r="JA284" s="50"/>
      <c r="JB284" s="50"/>
      <c r="JC284" s="50"/>
      <c r="JD284" s="50"/>
      <c r="JE284" s="50"/>
      <c r="JF284" s="50"/>
      <c r="JG284" s="50"/>
      <c r="JH284" s="50"/>
      <c r="JI284" s="50"/>
      <c r="JJ284" s="50"/>
      <c r="JK284" s="50"/>
      <c r="JL284" s="50"/>
      <c r="JM284" s="50"/>
      <c r="JN284" s="50"/>
      <c r="JO284" s="50"/>
      <c r="JP284" s="50"/>
      <c r="JQ284" s="50"/>
      <c r="JR284" s="50"/>
      <c r="JS284" s="50"/>
      <c r="JT284" s="50"/>
      <c r="JU284" s="50"/>
      <c r="JV284" s="50"/>
      <c r="JW284" s="50"/>
      <c r="JX284" s="50"/>
      <c r="JY284" s="50"/>
      <c r="JZ284" s="50"/>
      <c r="KA284" s="50"/>
      <c r="KB284" s="50"/>
      <c r="KC284" s="50"/>
      <c r="KD284" s="50"/>
      <c r="KE284" s="50"/>
      <c r="KF284" s="50"/>
      <c r="KG284" s="50"/>
      <c r="KH284" s="50"/>
      <c r="KI284" s="50"/>
      <c r="KJ284" s="50"/>
      <c r="KK284" s="50"/>
      <c r="KL284" s="50"/>
      <c r="KM284" s="50"/>
      <c r="KN284" s="50"/>
      <c r="KO284" s="50"/>
      <c r="KP284" s="50"/>
      <c r="KQ284" s="50"/>
      <c r="KR284" s="50"/>
      <c r="KS284" s="50"/>
      <c r="KT284" s="50"/>
      <c r="KU284" s="50"/>
      <c r="KV284" s="50"/>
      <c r="KW284" s="50"/>
      <c r="KX284" s="50"/>
      <c r="KY284" s="50"/>
      <c r="KZ284" s="50"/>
      <c r="LA284" s="50"/>
      <c r="LB284" s="50"/>
      <c r="LC284" s="50"/>
      <c r="LD284" s="50"/>
      <c r="LE284" s="50"/>
      <c r="LF284" s="50"/>
      <c r="LG284" s="50"/>
      <c r="LH284" s="50"/>
      <c r="LI284" s="50"/>
      <c r="LJ284" s="50"/>
      <c r="LK284" s="50"/>
      <c r="LL284" s="50"/>
      <c r="LM284" s="50"/>
      <c r="LN284" s="50"/>
      <c r="LO284" s="50"/>
      <c r="LP284" s="50"/>
      <c r="LQ284" s="50"/>
      <c r="LR284" s="50"/>
      <c r="LS284" s="50"/>
      <c r="LT284" s="50"/>
      <c r="LU284" s="50"/>
      <c r="LV284" s="50"/>
      <c r="LW284" s="50"/>
      <c r="LX284" s="50"/>
      <c r="LY284" s="50"/>
      <c r="LZ284" s="50"/>
      <c r="MA284" s="50"/>
      <c r="MB284" s="50"/>
      <c r="MC284" s="50"/>
      <c r="MD284" s="50"/>
      <c r="ME284" s="50"/>
      <c r="MF284" s="50"/>
      <c r="MG284" s="50"/>
      <c r="MH284" s="50"/>
      <c r="MI284" s="50"/>
      <c r="MJ284" s="50"/>
      <c r="MK284" s="50"/>
      <c r="ML284" s="50"/>
      <c r="MM284" s="50"/>
      <c r="MN284" s="50"/>
      <c r="MO284" s="50"/>
      <c r="MP284" s="50"/>
      <c r="MQ284" s="50"/>
      <c r="MR284" s="50"/>
      <c r="MS284" s="50"/>
      <c r="MT284" s="50"/>
      <c r="MU284" s="50"/>
      <c r="MV284" s="50"/>
      <c r="MW284" s="50"/>
      <c r="MX284" s="50"/>
      <c r="MY284" s="50"/>
      <c r="MZ284" s="50"/>
      <c r="NA284" s="50"/>
      <c r="NB284" s="50"/>
      <c r="NC284" s="50"/>
      <c r="ND284" s="50"/>
      <c r="NE284" s="50"/>
      <c r="NF284" s="50"/>
      <c r="NG284" s="50"/>
      <c r="NH284" s="50"/>
      <c r="NI284" s="50"/>
      <c r="NJ284" s="50"/>
      <c r="NK284" s="50"/>
      <c r="NL284" s="50"/>
      <c r="NM284" s="50"/>
      <c r="NN284" s="50"/>
      <c r="NO284" s="50"/>
      <c r="NP284" s="50"/>
      <c r="NQ284" s="50"/>
      <c r="NR284" s="50"/>
      <c r="NS284" s="50"/>
      <c r="NT284" s="50"/>
      <c r="NU284" s="50"/>
    </row>
    <row r="285" spans="1:385" outlineLevel="1" x14ac:dyDescent="0.25">
      <c r="A285" s="2" t="s">
        <v>55</v>
      </c>
      <c r="B285" s="79">
        <f ca="1">+OFFSET($D$52,0,COUNTA($B$66:B284),,)</f>
        <v>0</v>
      </c>
      <c r="C285" s="88">
        <f t="shared" si="72"/>
        <v>0</v>
      </c>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47"/>
      <c r="EK285" s="47"/>
      <c r="EL285" s="47"/>
      <c r="EM285" s="47"/>
      <c r="EN285" s="47"/>
      <c r="EO285" s="47"/>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c r="FL285" s="47"/>
      <c r="FM285" s="47"/>
      <c r="FN285" s="47"/>
      <c r="FO285" s="47"/>
      <c r="FP285" s="47"/>
      <c r="FQ285" s="47"/>
      <c r="FR285" s="47"/>
      <c r="FS285" s="47"/>
      <c r="FT285" s="47"/>
      <c r="FU285" s="47"/>
      <c r="FV285" s="47"/>
      <c r="FW285" s="47"/>
      <c r="FX285" s="47"/>
      <c r="FY285" s="47"/>
      <c r="FZ285" s="47"/>
      <c r="GA285" s="47"/>
      <c r="GB285" s="47"/>
      <c r="GC285" s="47"/>
      <c r="GD285" s="47"/>
      <c r="GE285" s="47"/>
      <c r="GF285" s="47"/>
      <c r="GG285" s="47"/>
      <c r="GH285" s="47"/>
      <c r="GI285" s="47"/>
      <c r="GJ285" s="47"/>
      <c r="GK285" s="47"/>
      <c r="GL285" s="47"/>
      <c r="GM285" s="47"/>
      <c r="GN285" s="47"/>
      <c r="GO285" s="47"/>
      <c r="GP285" s="47"/>
      <c r="GQ285" s="47"/>
      <c r="GR285" s="47"/>
      <c r="GS285" s="47"/>
      <c r="GT285" s="47"/>
      <c r="GU285" s="47"/>
      <c r="GV285" s="47"/>
      <c r="GW285" s="47"/>
      <c r="GX285" s="47"/>
      <c r="GY285" s="47"/>
      <c r="GZ285" s="47"/>
      <c r="HA285" s="47"/>
      <c r="HB285" s="47"/>
      <c r="HC285" s="47"/>
      <c r="HD285" s="47"/>
      <c r="HE285" s="47"/>
      <c r="HF285" s="47"/>
      <c r="HG285" s="47"/>
      <c r="HH285" s="47"/>
      <c r="HI285" s="47"/>
      <c r="HJ285" s="47"/>
      <c r="HK285" s="47"/>
      <c r="HL285" s="47"/>
      <c r="HM285" s="47"/>
      <c r="HN285" s="47"/>
      <c r="HO285" s="50">
        <f>IF(HP$63&gt;$C$17,0,-HO$53*(12/$C$63))</f>
        <v>0</v>
      </c>
      <c r="HP285" s="50">
        <f>IF(HP$63&lt;=$C$17,($C$34*HP$59*$B285/$C$63)*(IF(COUNTA($D285:HO285)*(12/$C$63)&lt;=$C$9,0,1)),0)+IF(HQ$63=$C$17,0,IF(HP$63=$C$17,$B285*(HP$60),0))</f>
        <v>0</v>
      </c>
      <c r="HQ285" s="50">
        <f>IF(HQ$63&lt;=$C$17,($C$34*HQ$59*$B285/$C$63)*(IF(COUNTA($D285:HP285)*(12/$C$63)&lt;=$C$9,0,1)),0)+IF(HR$63=$C$17,0,IF(HQ$63=$C$17,$B285*(HQ$60),0))</f>
        <v>0</v>
      </c>
      <c r="HR285" s="50">
        <f>IF(HR$63&lt;=$C$17,($C$34*HR$59*$B285/$C$63)*(IF(COUNTA($D285:HQ285)*(12/$C$63)&lt;=$C$9,0,1)),0)+IF(HS$63=$C$17,0,IF(HR$63=$C$17,$B285*(HR$60),0))</f>
        <v>0</v>
      </c>
      <c r="HS285" s="50">
        <f>IF(HS$63&lt;=$C$17,($C$34*HS$59*$B285/$C$63)*(IF(COUNTA($D285:HR285)*(12/$C$63)&lt;=$C$9,0,1)),0)+IF(HT$63=$C$17,0,IF(HS$63=$C$17,$B285*(HS$60),0))</f>
        <v>0</v>
      </c>
      <c r="HT285" s="50">
        <f>IF(HT$63&lt;=$C$17,($C$34*HT$59*$B285/$C$63)*(IF(COUNTA($D285:HS285)*(12/$C$63)&lt;=$C$9,0,1)),0)+IF(HU$63=$C$17,0,IF(HT$63=$C$17,$B285*(HT$60),0))</f>
        <v>0</v>
      </c>
      <c r="HU285" s="50">
        <f>IF(HU$63&lt;=$C$17,($C$34*HU$59*$B285/$C$63)*(IF(COUNTA($D285:HT285)*(12/$C$63)&lt;=$C$9,0,1)),0)+IF(HV$63=$C$17,0,IF(HU$63=$C$17,$B285*(HU$60),0))</f>
        <v>0</v>
      </c>
      <c r="HV285" s="50">
        <f>IF(HV$63&lt;=$C$17,($C$34*HV$59*$B285/$C$63)*(IF(COUNTA($D285:HU285)*(12/$C$63)&lt;=$C$9,0,1)),0)+IF(HW$63=$C$17,0,IF(HV$63=$C$17,$B285*(HV$60),0))</f>
        <v>0</v>
      </c>
      <c r="HW285" s="50">
        <f>IF(HW$63&lt;=$C$17,($C$34*HW$59*$B285/$C$63)*(IF(COUNTA($D285:HV285)*(12/$C$63)&lt;=$C$9,0,1)),0)+IF(HX$63=$C$17,0,IF(HW$63=$C$17,$B285*(HW$60),0))</f>
        <v>0</v>
      </c>
      <c r="HX285" s="50">
        <f>IF(HX$63&lt;=$C$17,($C$34*HX$59*$B285/$C$63)*(IF(COUNTA($D285:HW285)*(12/$C$63)&lt;=$C$9,0,1)),0)+IF(HY$63=$C$17,0,IF(HX$63=$C$17,$B285*(HX$60),0))</f>
        <v>0</v>
      </c>
      <c r="HY285" s="50">
        <f>IF(HY$63&lt;=$C$17,($C$34*HY$59*$B285/$C$63)*(IF(COUNTA($D285:HX285)*(12/$C$63)&lt;=$C$9,0,1)),0)+IF(HZ$63=$C$17,0,IF(HY$63=$C$17,$B285*(HY$60),0))</f>
        <v>0</v>
      </c>
      <c r="HZ285" s="50">
        <f>IF(HZ$63&lt;=$C$17,($C$34*HZ$59*$B285/$C$63)*(IF(COUNTA($D285:HY285)*(12/$C$63)&lt;=$C$9,0,1)),0)+IF(IA$63=$C$17,0,IF(HZ$63=$C$17,$B285*(HZ$60),0))</f>
        <v>0</v>
      </c>
      <c r="IA285" s="50">
        <f>IF(IA$63&lt;=$C$17,($C$34*IA$59*$B285/$C$63)*(IF(COUNTA($D285:HZ285)*(12/$C$63)&lt;=$C$9,0,1)),0)+IF(IB$63=$C$17,0,IF(IA$63=$C$17,$B285*(IA$60),0))</f>
        <v>0</v>
      </c>
      <c r="IB285" s="50">
        <f>IF(IB$63&lt;=$C$17,($C$34*IB$59*$B285/$C$63)*(IF(COUNTA($D285:IA285)*(12/$C$63)&lt;=$C$9,0,1)),0)+IF(IC$63=$C$17,0,IF(IB$63=$C$17,$B285*(IB$60),0))</f>
        <v>0</v>
      </c>
      <c r="IC285" s="50">
        <f>IF(IC$63&lt;=$C$17,($C$34*IC$59*$B285/$C$63)*(IF(COUNTA($D285:IB285)*(12/$C$63)&lt;=$C$9,0,1)),0)+IF(ID$63=$C$17,0,IF(IC$63=$C$17,$B285*(IC$60),0))</f>
        <v>0</v>
      </c>
      <c r="ID285" s="50">
        <f>IF(ID$63&lt;=$C$17,($C$34*ID$59*$B285/$C$63)*(IF(COUNTA($D285:IC285)*(12/$C$63)&lt;=$C$9,0,1)),0)+IF(IE$63=$C$17,0,IF(ID$63=$C$17,$B285*(ID$60),0))</f>
        <v>0</v>
      </c>
      <c r="IE285" s="50">
        <f>IF(IE$63&lt;=$C$17,($C$34*IE$59*$B285/$C$63)*(IF(COUNTA($D285:ID285)*(12/$C$63)&lt;=$C$9,0,1)),0)+IF(IF$63=$C$17,0,IF(IE$63=$C$17,$B285*(IE$60),0))</f>
        <v>0</v>
      </c>
      <c r="IF285" s="50">
        <f>IF(IF$63&lt;=$C$17,($C$34*IF$59*$B285/$C$63)*(IF(COUNTA($D285:IE285)*(12/$C$63)&lt;=$C$9,0,1)),0)+IF(IG$63=$C$17,0,IF(IF$63=$C$17,$B285*(IF$60),0))</f>
        <v>0</v>
      </c>
      <c r="IG285" s="50">
        <f>IF(IG$63&lt;=$C$17,($C$34*IG$59*$B285/$C$63)*(IF(COUNTA($D285:IF285)*(12/$C$63)&lt;=$C$9,0,1)),0)+IF(IH$63=$C$17,0,IF(IG$63=$C$17,$B285*(IG$60),0))</f>
        <v>0</v>
      </c>
      <c r="IH285" s="50">
        <f>IF(IH$63&lt;=$C$17,($C$34*IH$59*$B285/$C$63)*(IF(COUNTA($D285:IG285)*(12/$C$63)&lt;=$C$9,0,1)),0)+IF(II$63=$C$17,0,IF(IH$63=$C$17,$B285*(IH$60),0))</f>
        <v>0</v>
      </c>
      <c r="II285" s="50">
        <f>IF(II$63&lt;=$C$17,($C$34*II$59*$B285/$C$63)*(IF(COUNTA($D285:IH285)*(12/$C$63)&lt;=$C$9,0,1)),0)+IF(IJ$63=$C$17,0,IF(II$63=$C$17,$B285*(II$60),0))</f>
        <v>0</v>
      </c>
      <c r="IJ285" s="50">
        <f>IF(IJ$63&lt;=$C$17,($C$34*IJ$59*$B285/$C$63)*(IF(COUNTA($D285:II285)*(12/$C$63)&lt;=$C$9,0,1)),0)+IF(IK$63=$C$17,0,IF(IJ$63=$C$17,$B285*(IJ$60),0))</f>
        <v>0</v>
      </c>
      <c r="IK285" s="50">
        <f>IF(IK$63&lt;=$C$17,($C$34*IK$59*$B285/$C$63)*(IF(COUNTA($D285:IJ285)*(12/$C$63)&lt;=$C$9,0,1)),0)+IF(IL$63=$C$17,0,IF(IK$63=$C$17,$B285*(IK$60),0))</f>
        <v>0</v>
      </c>
      <c r="IL285" s="50">
        <f>IF(IL$63&lt;=$C$17,($C$34*IL$59*$B285/$C$63)*(IF(COUNTA($D285:IK285)*(12/$C$63)&lt;=$C$9,0,1)),0)+IF(IM$63=$C$17,0,IF(IL$63=$C$17,$B285*(IL$60),0))</f>
        <v>0</v>
      </c>
      <c r="IM285" s="50">
        <f>IF(IM$63&lt;=$C$17,($C$34*IM$59*$B285/$C$63)*(IF(COUNTA($D285:IL285)*(12/$C$63)&lt;=$C$9,0,1)),0)+IF(IN$63=$C$17,0,IF(IM$63=$C$17,$B285*(IM$60),0))</f>
        <v>0</v>
      </c>
      <c r="IN285" s="50">
        <f>IF(IN$63&lt;=$C$17,($C$34*IN$59*$B285/$C$63)*(IF(COUNTA($D285:IM285)*(12/$C$63)&lt;=$C$9,0,1)),0)+IF(IO$63=$C$17,0,IF(IN$63=$C$17,$B285*(IN$60),0))</f>
        <v>0</v>
      </c>
      <c r="IO285" s="50">
        <f>IF(IO$63&lt;=$C$17,($C$34*IO$59*$B285/$C$63)*(IF(COUNTA($D285:IN285)*(12/$C$63)&lt;=$C$9,0,1)),0)+IF(IP$63=$C$17,0,IF(IO$63=$C$17,$B285*(IO$60),0))</f>
        <v>0</v>
      </c>
      <c r="IP285" s="50">
        <f>IF(IP$63&lt;=$C$17,($C$34*IP$59*$B285/$C$63)*(IF(COUNTA($D285:IO285)*(12/$C$63)&lt;=$C$9,0,1)),0)+IF(IQ$63=$C$17,0,IF(IP$63=$C$17,$B285*(IP$60),0))</f>
        <v>0</v>
      </c>
      <c r="IQ285" s="50">
        <f>IF(IQ$63&lt;=$C$17,($C$34*IQ$59*$B285/$C$63)*(IF(COUNTA($D285:IP285)*(12/$C$63)&lt;=$C$9,0,1)),0)+IF(IR$63=$C$17,0,IF(IQ$63=$C$17,$B285*(IQ$60),0))</f>
        <v>0</v>
      </c>
      <c r="IR285" s="50">
        <f>IF(IR$63&lt;=$C$17,($C$34*IR$59*$B285/$C$63)*(IF(COUNTA($D285:IQ285)*(12/$C$63)&lt;=$C$9,0,1)),0)+IF(IS$63=$C$17,0,IF(IR$63=$C$17,$B285*(IR$60),0))</f>
        <v>0</v>
      </c>
      <c r="IS285" s="50">
        <f>IF(IS$63&lt;=$C$17,($C$34*IS$59*$B285/$C$63)*(IF(COUNTA($D285:IR285)*(12/$C$63)&lt;=$C$9,0,1)),0)+IF(IT$63=$C$17,0,IF(IS$63=$C$17,$B285*(IS$60),0))</f>
        <v>0</v>
      </c>
      <c r="IT285" s="50">
        <f>IF(IT$63&lt;=$C$17,($C$34*IT$59*$B285/$C$63)*(IF(COUNTA($D285:IS285)*(12/$C$63)&lt;=$C$9,0,1)),0)+IF(IU$63=$C$17,0,IF(IT$63=$C$17,$B285*(IT$60),0))</f>
        <v>0</v>
      </c>
      <c r="IU285" s="50">
        <f>IF(IU$63&lt;=$C$17,($C$34*IU$59*$B285/$C$63)*(IF(COUNTA($D285:IT285)*(12/$C$63)&lt;=$C$9,0,1)),0)+IF(IV$63=$C$17,0,IF(IU$63=$C$17,$B285*(IU$60),0))</f>
        <v>0</v>
      </c>
      <c r="IV285" s="50">
        <f>IF(IV$63&lt;=$C$17,($C$34*IV$59*$B285/$C$63)*(IF(COUNTA($D285:IU285)*(12/$C$63)&lt;=$C$9,0,1)),0)+IF(IW$63=$C$17,0,IF(IV$63=$C$17,$B285*(IV$60),0))</f>
        <v>0</v>
      </c>
      <c r="IW285" s="50">
        <f>IF(IW$63&lt;=$C$17,($C$34*IW$59*$B285/$C$63)*(IF(COUNTA($D285:IV285)*(12/$C$63)&lt;=$C$9,0,1)),0)+IF(IX$63=$C$17,0,IF(IW$63=$C$17,$B285*(IW$60),0))</f>
        <v>0</v>
      </c>
      <c r="IX285" s="50"/>
      <c r="IY285" s="50"/>
      <c r="IZ285" s="50"/>
      <c r="JA285" s="50"/>
      <c r="JB285" s="50"/>
      <c r="JC285" s="50"/>
      <c r="JD285" s="50"/>
      <c r="JE285" s="50"/>
      <c r="JF285" s="50"/>
      <c r="JG285" s="50"/>
      <c r="JH285" s="50"/>
      <c r="JI285" s="50"/>
      <c r="JJ285" s="50"/>
      <c r="JK285" s="50"/>
      <c r="JL285" s="50"/>
      <c r="JM285" s="50"/>
      <c r="JN285" s="50"/>
      <c r="JO285" s="50"/>
      <c r="JP285" s="50"/>
      <c r="JQ285" s="50"/>
      <c r="JR285" s="50"/>
      <c r="JS285" s="50"/>
      <c r="JT285" s="50"/>
      <c r="JU285" s="50"/>
      <c r="JV285" s="50"/>
      <c r="JW285" s="50"/>
      <c r="JX285" s="50"/>
      <c r="JY285" s="50"/>
      <c r="JZ285" s="50"/>
      <c r="KA285" s="50"/>
      <c r="KB285" s="50"/>
      <c r="KC285" s="50"/>
      <c r="KD285" s="50"/>
      <c r="KE285" s="50"/>
      <c r="KF285" s="50"/>
      <c r="KG285" s="50"/>
      <c r="KH285" s="50"/>
      <c r="KI285" s="50"/>
      <c r="KJ285" s="50"/>
      <c r="KK285" s="50"/>
      <c r="KL285" s="50"/>
      <c r="KM285" s="50"/>
      <c r="KN285" s="50"/>
      <c r="KO285" s="50"/>
      <c r="KP285" s="50"/>
      <c r="KQ285" s="50"/>
      <c r="KR285" s="50"/>
      <c r="KS285" s="50"/>
      <c r="KT285" s="50"/>
      <c r="KU285" s="50"/>
      <c r="KV285" s="50"/>
      <c r="KW285" s="50"/>
      <c r="KX285" s="50"/>
      <c r="KY285" s="50"/>
      <c r="KZ285" s="50"/>
      <c r="LA285" s="50"/>
      <c r="LB285" s="50"/>
      <c r="LC285" s="50"/>
      <c r="LD285" s="50"/>
      <c r="LE285" s="50"/>
      <c r="LF285" s="50"/>
      <c r="LG285" s="50"/>
      <c r="LH285" s="50"/>
      <c r="LI285" s="50"/>
      <c r="LJ285" s="50"/>
      <c r="LK285" s="50"/>
      <c r="LL285" s="50"/>
      <c r="LM285" s="50"/>
      <c r="LN285" s="50"/>
      <c r="LO285" s="50"/>
      <c r="LP285" s="50"/>
      <c r="LQ285" s="50"/>
      <c r="LR285" s="50"/>
      <c r="LS285" s="50"/>
      <c r="LT285" s="50"/>
      <c r="LU285" s="50"/>
      <c r="LV285" s="50"/>
      <c r="LW285" s="50"/>
      <c r="LX285" s="50"/>
      <c r="LY285" s="50"/>
      <c r="LZ285" s="50"/>
      <c r="MA285" s="50"/>
      <c r="MB285" s="50"/>
      <c r="MC285" s="50"/>
      <c r="MD285" s="50"/>
      <c r="ME285" s="50"/>
      <c r="MF285" s="50"/>
      <c r="MG285" s="50"/>
      <c r="MH285" s="50"/>
      <c r="MI285" s="50"/>
      <c r="MJ285" s="50"/>
      <c r="MK285" s="50"/>
      <c r="ML285" s="50"/>
      <c r="MM285" s="50"/>
      <c r="MN285" s="50"/>
      <c r="MO285" s="50"/>
      <c r="MP285" s="50"/>
      <c r="MQ285" s="50"/>
      <c r="MR285" s="50"/>
      <c r="MS285" s="50"/>
      <c r="MT285" s="50"/>
      <c r="MU285" s="50"/>
      <c r="MV285" s="50"/>
      <c r="MW285" s="50"/>
      <c r="MX285" s="50"/>
      <c r="MY285" s="50"/>
      <c r="MZ285" s="50"/>
      <c r="NA285" s="50"/>
      <c r="NB285" s="50"/>
      <c r="NC285" s="50"/>
      <c r="ND285" s="50"/>
      <c r="NE285" s="50"/>
      <c r="NF285" s="50"/>
      <c r="NG285" s="50"/>
      <c r="NH285" s="50"/>
      <c r="NI285" s="50"/>
      <c r="NJ285" s="50"/>
      <c r="NK285" s="50"/>
      <c r="NL285" s="50"/>
      <c r="NM285" s="50"/>
      <c r="NN285" s="50"/>
      <c r="NO285" s="50"/>
      <c r="NP285" s="50"/>
      <c r="NQ285" s="50"/>
      <c r="NR285" s="50"/>
      <c r="NS285" s="50"/>
      <c r="NT285" s="50"/>
      <c r="NU285" s="50"/>
    </row>
    <row r="286" spans="1:385" outlineLevel="1" x14ac:dyDescent="0.25">
      <c r="A286" s="2" t="s">
        <v>55</v>
      </c>
      <c r="B286" s="79">
        <f ca="1">+OFFSET($D$52,0,COUNTA($B$66:B285),,)</f>
        <v>0</v>
      </c>
      <c r="C286" s="88">
        <f t="shared" si="72"/>
        <v>0</v>
      </c>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47"/>
      <c r="EJ286" s="47"/>
      <c r="EK286" s="47"/>
      <c r="EL286" s="47"/>
      <c r="EM286" s="47"/>
      <c r="EN286" s="47"/>
      <c r="EO286" s="47"/>
      <c r="EP286" s="47"/>
      <c r="EQ286" s="47"/>
      <c r="ER286" s="47"/>
      <c r="ES286" s="47"/>
      <c r="ET286" s="47"/>
      <c r="EU286" s="47"/>
      <c r="EV286" s="47"/>
      <c r="EW286" s="47"/>
      <c r="EX286" s="47"/>
      <c r="EY286" s="47"/>
      <c r="EZ286" s="47"/>
      <c r="FA286" s="47"/>
      <c r="FB286" s="47"/>
      <c r="FC286" s="47"/>
      <c r="FD286" s="47"/>
      <c r="FE286" s="47"/>
      <c r="FF286" s="47"/>
      <c r="FG286" s="47"/>
      <c r="FH286" s="47"/>
      <c r="FI286" s="47"/>
      <c r="FJ286" s="47"/>
      <c r="FK286" s="47"/>
      <c r="FL286" s="47"/>
      <c r="FM286" s="47"/>
      <c r="FN286" s="47"/>
      <c r="FO286" s="47"/>
      <c r="FP286" s="47"/>
      <c r="FQ286" s="47"/>
      <c r="FR286" s="47"/>
      <c r="FS286" s="47"/>
      <c r="FT286" s="47"/>
      <c r="FU286" s="47"/>
      <c r="FV286" s="47"/>
      <c r="FW286" s="47"/>
      <c r="FX286" s="47"/>
      <c r="FY286" s="47"/>
      <c r="FZ286" s="47"/>
      <c r="GA286" s="47"/>
      <c r="GB286" s="47"/>
      <c r="GC286" s="47"/>
      <c r="GD286" s="47"/>
      <c r="GE286" s="47"/>
      <c r="GF286" s="47"/>
      <c r="GG286" s="47"/>
      <c r="GH286" s="47"/>
      <c r="GI286" s="47"/>
      <c r="GJ286" s="47"/>
      <c r="GK286" s="47"/>
      <c r="GL286" s="47"/>
      <c r="GM286" s="47"/>
      <c r="GN286" s="47"/>
      <c r="GO286" s="47"/>
      <c r="GP286" s="47"/>
      <c r="GQ286" s="47"/>
      <c r="GR286" s="47"/>
      <c r="GS286" s="47"/>
      <c r="GT286" s="47"/>
      <c r="GU286" s="47"/>
      <c r="GV286" s="47"/>
      <c r="GW286" s="47"/>
      <c r="GX286" s="47"/>
      <c r="GY286" s="47"/>
      <c r="GZ286" s="47"/>
      <c r="HA286" s="47"/>
      <c r="HB286" s="47"/>
      <c r="HC286" s="47"/>
      <c r="HD286" s="47"/>
      <c r="HE286" s="47"/>
      <c r="HF286" s="47"/>
      <c r="HG286" s="47"/>
      <c r="HH286" s="47"/>
      <c r="HI286" s="47"/>
      <c r="HJ286" s="47"/>
      <c r="HK286" s="47"/>
      <c r="HL286" s="47"/>
      <c r="HM286" s="47"/>
      <c r="HN286" s="47"/>
      <c r="HO286" s="47"/>
      <c r="HP286" s="50">
        <f>IF(HQ$63&gt;$C$17,0,-HP$53*(12/$C$63))</f>
        <v>0</v>
      </c>
      <c r="HQ286" s="50">
        <f>IF(HQ$63&lt;=$C$17,($C$34*HQ$59*$B286/$C$63)*(IF(COUNTA($D286:HP286)*(12/$C$63)&lt;=$C$9,0,1)),0)+IF(HR$63=$C$17,0,IF(HQ$63=$C$17,$B286*(HQ$60),0))</f>
        <v>0</v>
      </c>
      <c r="HR286" s="50">
        <f>IF(HR$63&lt;=$C$17,($C$34*HR$59*$B286/$C$63)*(IF(COUNTA($D286:HQ286)*(12/$C$63)&lt;=$C$9,0,1)),0)+IF(HS$63=$C$17,0,IF(HR$63=$C$17,$B286*(HR$60),0))</f>
        <v>0</v>
      </c>
      <c r="HS286" s="50">
        <f>IF(HS$63&lt;=$C$17,($C$34*HS$59*$B286/$C$63)*(IF(COUNTA($D286:HR286)*(12/$C$63)&lt;=$C$9,0,1)),0)+IF(HT$63=$C$17,0,IF(HS$63=$C$17,$B286*(HS$60),0))</f>
        <v>0</v>
      </c>
      <c r="HT286" s="50">
        <f>IF(HT$63&lt;=$C$17,($C$34*HT$59*$B286/$C$63)*(IF(COUNTA($D286:HS286)*(12/$C$63)&lt;=$C$9,0,1)),0)+IF(HU$63=$C$17,0,IF(HT$63=$C$17,$B286*(HT$60),0))</f>
        <v>0</v>
      </c>
      <c r="HU286" s="50">
        <f>IF(HU$63&lt;=$C$17,($C$34*HU$59*$B286/$C$63)*(IF(COUNTA($D286:HT286)*(12/$C$63)&lt;=$C$9,0,1)),0)+IF(HV$63=$C$17,0,IF(HU$63=$C$17,$B286*(HU$60),0))</f>
        <v>0</v>
      </c>
      <c r="HV286" s="50">
        <f>IF(HV$63&lt;=$C$17,($C$34*HV$59*$B286/$C$63)*(IF(COUNTA($D286:HU286)*(12/$C$63)&lt;=$C$9,0,1)),0)+IF(HW$63=$C$17,0,IF(HV$63=$C$17,$B286*(HV$60),0))</f>
        <v>0</v>
      </c>
      <c r="HW286" s="50">
        <f>IF(HW$63&lt;=$C$17,($C$34*HW$59*$B286/$C$63)*(IF(COUNTA($D286:HV286)*(12/$C$63)&lt;=$C$9,0,1)),0)+IF(HX$63=$C$17,0,IF(HW$63=$C$17,$B286*(HW$60),0))</f>
        <v>0</v>
      </c>
      <c r="HX286" s="50">
        <f>IF(HX$63&lt;=$C$17,($C$34*HX$59*$B286/$C$63)*(IF(COUNTA($D286:HW286)*(12/$C$63)&lt;=$C$9,0,1)),0)+IF(HY$63=$C$17,0,IF(HX$63=$C$17,$B286*(HX$60),0))</f>
        <v>0</v>
      </c>
      <c r="HY286" s="50">
        <f>IF(HY$63&lt;=$C$17,($C$34*HY$59*$B286/$C$63)*(IF(COUNTA($D286:HX286)*(12/$C$63)&lt;=$C$9,0,1)),0)+IF(HZ$63=$C$17,0,IF(HY$63=$C$17,$B286*(HY$60),0))</f>
        <v>0</v>
      </c>
      <c r="HZ286" s="50">
        <f>IF(HZ$63&lt;=$C$17,($C$34*HZ$59*$B286/$C$63)*(IF(COUNTA($D286:HY286)*(12/$C$63)&lt;=$C$9,0,1)),0)+IF(IA$63=$C$17,0,IF(HZ$63=$C$17,$B286*(HZ$60),0))</f>
        <v>0</v>
      </c>
      <c r="IA286" s="50">
        <f>IF(IA$63&lt;=$C$17,($C$34*IA$59*$B286/$C$63)*(IF(COUNTA($D286:HZ286)*(12/$C$63)&lt;=$C$9,0,1)),0)+IF(IB$63=$C$17,0,IF(IA$63=$C$17,$B286*(IA$60),0))</f>
        <v>0</v>
      </c>
      <c r="IB286" s="50">
        <f>IF(IB$63&lt;=$C$17,($C$34*IB$59*$B286/$C$63)*(IF(COUNTA($D286:IA286)*(12/$C$63)&lt;=$C$9,0,1)),0)+IF(IC$63=$C$17,0,IF(IB$63=$C$17,$B286*(IB$60),0))</f>
        <v>0</v>
      </c>
      <c r="IC286" s="50">
        <f>IF(IC$63&lt;=$C$17,($C$34*IC$59*$B286/$C$63)*(IF(COUNTA($D286:IB286)*(12/$C$63)&lt;=$C$9,0,1)),0)+IF(ID$63=$C$17,0,IF(IC$63=$C$17,$B286*(IC$60),0))</f>
        <v>0</v>
      </c>
      <c r="ID286" s="50">
        <f>IF(ID$63&lt;=$C$17,($C$34*ID$59*$B286/$C$63)*(IF(COUNTA($D286:IC286)*(12/$C$63)&lt;=$C$9,0,1)),0)+IF(IE$63=$C$17,0,IF(ID$63=$C$17,$B286*(ID$60),0))</f>
        <v>0</v>
      </c>
      <c r="IE286" s="50">
        <f>IF(IE$63&lt;=$C$17,($C$34*IE$59*$B286/$C$63)*(IF(COUNTA($D286:ID286)*(12/$C$63)&lt;=$C$9,0,1)),0)+IF(IF$63=$C$17,0,IF(IE$63=$C$17,$B286*(IE$60),0))</f>
        <v>0</v>
      </c>
      <c r="IF286" s="50">
        <f>IF(IF$63&lt;=$C$17,($C$34*IF$59*$B286/$C$63)*(IF(COUNTA($D286:IE286)*(12/$C$63)&lt;=$C$9,0,1)),0)+IF(IG$63=$C$17,0,IF(IF$63=$C$17,$B286*(IF$60),0))</f>
        <v>0</v>
      </c>
      <c r="IG286" s="50">
        <f>IF(IG$63&lt;=$C$17,($C$34*IG$59*$B286/$C$63)*(IF(COUNTA($D286:IF286)*(12/$C$63)&lt;=$C$9,0,1)),0)+IF(IH$63=$C$17,0,IF(IG$63=$C$17,$B286*(IG$60),0))</f>
        <v>0</v>
      </c>
      <c r="IH286" s="50">
        <f>IF(IH$63&lt;=$C$17,($C$34*IH$59*$B286/$C$63)*(IF(COUNTA($D286:IG286)*(12/$C$63)&lt;=$C$9,0,1)),0)+IF(II$63=$C$17,0,IF(IH$63=$C$17,$B286*(IH$60),0))</f>
        <v>0</v>
      </c>
      <c r="II286" s="50">
        <f>IF(II$63&lt;=$C$17,($C$34*II$59*$B286/$C$63)*(IF(COUNTA($D286:IH286)*(12/$C$63)&lt;=$C$9,0,1)),0)+IF(IJ$63=$C$17,0,IF(II$63=$C$17,$B286*(II$60),0))</f>
        <v>0</v>
      </c>
      <c r="IJ286" s="50">
        <f>IF(IJ$63&lt;=$C$17,($C$34*IJ$59*$B286/$C$63)*(IF(COUNTA($D286:II286)*(12/$C$63)&lt;=$C$9,0,1)),0)+IF(IK$63=$C$17,0,IF(IJ$63=$C$17,$B286*(IJ$60),0))</f>
        <v>0</v>
      </c>
      <c r="IK286" s="50">
        <f>IF(IK$63&lt;=$C$17,($C$34*IK$59*$B286/$C$63)*(IF(COUNTA($D286:IJ286)*(12/$C$63)&lt;=$C$9,0,1)),0)+IF(IL$63=$C$17,0,IF(IK$63=$C$17,$B286*(IK$60),0))</f>
        <v>0</v>
      </c>
      <c r="IL286" s="50">
        <f>IF(IL$63&lt;=$C$17,($C$34*IL$59*$B286/$C$63)*(IF(COUNTA($D286:IK286)*(12/$C$63)&lt;=$C$9,0,1)),0)+IF(IM$63=$C$17,0,IF(IL$63=$C$17,$B286*(IL$60),0))</f>
        <v>0</v>
      </c>
      <c r="IM286" s="50">
        <f>IF(IM$63&lt;=$C$17,($C$34*IM$59*$B286/$C$63)*(IF(COUNTA($D286:IL286)*(12/$C$63)&lt;=$C$9,0,1)),0)+IF(IN$63=$C$17,0,IF(IM$63=$C$17,$B286*(IM$60),0))</f>
        <v>0</v>
      </c>
      <c r="IN286" s="50">
        <f>IF(IN$63&lt;=$C$17,($C$34*IN$59*$B286/$C$63)*(IF(COUNTA($D286:IM286)*(12/$C$63)&lt;=$C$9,0,1)),0)+IF(IO$63=$C$17,0,IF(IN$63=$C$17,$B286*(IN$60),0))</f>
        <v>0</v>
      </c>
      <c r="IO286" s="50">
        <f>IF(IO$63&lt;=$C$17,($C$34*IO$59*$B286/$C$63)*(IF(COUNTA($D286:IN286)*(12/$C$63)&lt;=$C$9,0,1)),0)+IF(IP$63=$C$17,0,IF(IO$63=$C$17,$B286*(IO$60),0))</f>
        <v>0</v>
      </c>
      <c r="IP286" s="50">
        <f>IF(IP$63&lt;=$C$17,($C$34*IP$59*$B286/$C$63)*(IF(COUNTA($D286:IO286)*(12/$C$63)&lt;=$C$9,0,1)),0)+IF(IQ$63=$C$17,0,IF(IP$63=$C$17,$B286*(IP$60),0))</f>
        <v>0</v>
      </c>
      <c r="IQ286" s="50">
        <f>IF(IQ$63&lt;=$C$17,($C$34*IQ$59*$B286/$C$63)*(IF(COUNTA($D286:IP286)*(12/$C$63)&lt;=$C$9,0,1)),0)+IF(IR$63=$C$17,0,IF(IQ$63=$C$17,$B286*(IQ$60),0))</f>
        <v>0</v>
      </c>
      <c r="IR286" s="50">
        <f>IF(IR$63&lt;=$C$17,($C$34*IR$59*$B286/$C$63)*(IF(COUNTA($D286:IQ286)*(12/$C$63)&lt;=$C$9,0,1)),0)+IF(IS$63=$C$17,0,IF(IR$63=$C$17,$B286*(IR$60),0))</f>
        <v>0</v>
      </c>
      <c r="IS286" s="50">
        <f>IF(IS$63&lt;=$C$17,($C$34*IS$59*$B286/$C$63)*(IF(COUNTA($D286:IR286)*(12/$C$63)&lt;=$C$9,0,1)),0)+IF(IT$63=$C$17,0,IF(IS$63=$C$17,$B286*(IS$60),0))</f>
        <v>0</v>
      </c>
      <c r="IT286" s="50">
        <f>IF(IT$63&lt;=$C$17,($C$34*IT$59*$B286/$C$63)*(IF(COUNTA($D286:IS286)*(12/$C$63)&lt;=$C$9,0,1)),0)+IF(IU$63=$C$17,0,IF(IT$63=$C$17,$B286*(IT$60),0))</f>
        <v>0</v>
      </c>
      <c r="IU286" s="50">
        <f>IF(IU$63&lt;=$C$17,($C$34*IU$59*$B286/$C$63)*(IF(COUNTA($D286:IT286)*(12/$C$63)&lt;=$C$9,0,1)),0)+IF(IV$63=$C$17,0,IF(IU$63=$C$17,$B286*(IU$60),0))</f>
        <v>0</v>
      </c>
      <c r="IV286" s="50">
        <f>IF(IV$63&lt;=$C$17,($C$34*IV$59*$B286/$C$63)*(IF(COUNTA($D286:IU286)*(12/$C$63)&lt;=$C$9,0,1)),0)+IF(IW$63=$C$17,0,IF(IV$63=$C$17,$B286*(IV$60),0))</f>
        <v>0</v>
      </c>
      <c r="IW286" s="50">
        <f>IF(IW$63&lt;=$C$17,($C$34*IW$59*$B286/$C$63)*(IF(COUNTA($D286:IV286)*(12/$C$63)&lt;=$C$9,0,1)),0)+IF(IX$63=$C$17,0,IF(IW$63=$C$17,$B286*(IW$60),0))</f>
        <v>0</v>
      </c>
      <c r="IX286" s="50"/>
      <c r="IY286" s="50"/>
      <c r="IZ286" s="50"/>
      <c r="JA286" s="50"/>
      <c r="JB286" s="50"/>
      <c r="JC286" s="50"/>
      <c r="JD286" s="50"/>
      <c r="JE286" s="50"/>
      <c r="JF286" s="50"/>
      <c r="JG286" s="50"/>
      <c r="JH286" s="50"/>
      <c r="JI286" s="50"/>
      <c r="JJ286" s="50"/>
      <c r="JK286" s="50"/>
      <c r="JL286" s="50"/>
      <c r="JM286" s="50"/>
      <c r="JN286" s="50"/>
      <c r="JO286" s="50"/>
      <c r="JP286" s="50"/>
      <c r="JQ286" s="50"/>
      <c r="JR286" s="50"/>
      <c r="JS286" s="50"/>
      <c r="JT286" s="50"/>
      <c r="JU286" s="50"/>
      <c r="JV286" s="50"/>
      <c r="JW286" s="50"/>
      <c r="JX286" s="50"/>
      <c r="JY286" s="50"/>
      <c r="JZ286" s="50"/>
      <c r="KA286" s="50"/>
      <c r="KB286" s="50"/>
      <c r="KC286" s="50"/>
      <c r="KD286" s="50"/>
      <c r="KE286" s="50"/>
      <c r="KF286" s="50"/>
      <c r="KG286" s="50"/>
      <c r="KH286" s="50"/>
      <c r="KI286" s="50"/>
      <c r="KJ286" s="50"/>
      <c r="KK286" s="50"/>
      <c r="KL286" s="50"/>
      <c r="KM286" s="50"/>
      <c r="KN286" s="50"/>
      <c r="KO286" s="50"/>
      <c r="KP286" s="50"/>
      <c r="KQ286" s="50"/>
      <c r="KR286" s="50"/>
      <c r="KS286" s="50"/>
      <c r="KT286" s="50"/>
      <c r="KU286" s="50"/>
      <c r="KV286" s="50"/>
      <c r="KW286" s="50"/>
      <c r="KX286" s="50"/>
      <c r="KY286" s="50"/>
      <c r="KZ286" s="50"/>
      <c r="LA286" s="50"/>
      <c r="LB286" s="50"/>
      <c r="LC286" s="50"/>
      <c r="LD286" s="50"/>
      <c r="LE286" s="50"/>
      <c r="LF286" s="50"/>
      <c r="LG286" s="50"/>
      <c r="LH286" s="50"/>
      <c r="LI286" s="50"/>
      <c r="LJ286" s="50"/>
      <c r="LK286" s="50"/>
      <c r="LL286" s="50"/>
      <c r="LM286" s="50"/>
      <c r="LN286" s="50"/>
      <c r="LO286" s="50"/>
      <c r="LP286" s="50"/>
      <c r="LQ286" s="50"/>
      <c r="LR286" s="50"/>
      <c r="LS286" s="50"/>
      <c r="LT286" s="50"/>
      <c r="LU286" s="50"/>
      <c r="LV286" s="50"/>
      <c r="LW286" s="50"/>
      <c r="LX286" s="50"/>
      <c r="LY286" s="50"/>
      <c r="LZ286" s="50"/>
      <c r="MA286" s="50"/>
      <c r="MB286" s="50"/>
      <c r="MC286" s="50"/>
      <c r="MD286" s="50"/>
      <c r="ME286" s="50"/>
      <c r="MF286" s="50"/>
      <c r="MG286" s="50"/>
      <c r="MH286" s="50"/>
      <c r="MI286" s="50"/>
      <c r="MJ286" s="50"/>
      <c r="MK286" s="50"/>
      <c r="ML286" s="50"/>
      <c r="MM286" s="50"/>
      <c r="MN286" s="50"/>
      <c r="MO286" s="50"/>
      <c r="MP286" s="50"/>
      <c r="MQ286" s="50"/>
      <c r="MR286" s="50"/>
      <c r="MS286" s="50"/>
      <c r="MT286" s="50"/>
      <c r="MU286" s="50"/>
      <c r="MV286" s="50"/>
      <c r="MW286" s="50"/>
      <c r="MX286" s="50"/>
      <c r="MY286" s="50"/>
      <c r="MZ286" s="50"/>
      <c r="NA286" s="50"/>
      <c r="NB286" s="50"/>
      <c r="NC286" s="50"/>
      <c r="ND286" s="50"/>
      <c r="NE286" s="50"/>
      <c r="NF286" s="50"/>
      <c r="NG286" s="50"/>
      <c r="NH286" s="50"/>
      <c r="NI286" s="50"/>
      <c r="NJ286" s="50"/>
      <c r="NK286" s="50"/>
      <c r="NL286" s="50"/>
      <c r="NM286" s="50"/>
      <c r="NN286" s="50"/>
      <c r="NO286" s="50"/>
      <c r="NP286" s="50"/>
      <c r="NQ286" s="50"/>
      <c r="NR286" s="50"/>
      <c r="NS286" s="50"/>
      <c r="NT286" s="50"/>
      <c r="NU286" s="50"/>
    </row>
    <row r="287" spans="1:385" outlineLevel="1" x14ac:dyDescent="0.25">
      <c r="A287" s="2" t="s">
        <v>55</v>
      </c>
      <c r="B287" s="79">
        <f ca="1">+OFFSET($D$52,0,COUNTA($B$66:B286),,)</f>
        <v>0</v>
      </c>
      <c r="C287" s="88">
        <f t="shared" si="72"/>
        <v>0</v>
      </c>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47"/>
      <c r="EJ287" s="47"/>
      <c r="EK287" s="47"/>
      <c r="EL287" s="47"/>
      <c r="EM287" s="47"/>
      <c r="EN287" s="47"/>
      <c r="EO287" s="47"/>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c r="FL287" s="47"/>
      <c r="FM287" s="47"/>
      <c r="FN287" s="47"/>
      <c r="FO287" s="47"/>
      <c r="FP287" s="47"/>
      <c r="FQ287" s="47"/>
      <c r="FR287" s="47"/>
      <c r="FS287" s="47"/>
      <c r="FT287" s="47"/>
      <c r="FU287" s="47"/>
      <c r="FV287" s="47"/>
      <c r="FW287" s="47"/>
      <c r="FX287" s="47"/>
      <c r="FY287" s="47"/>
      <c r="FZ287" s="47"/>
      <c r="GA287" s="47"/>
      <c r="GB287" s="47"/>
      <c r="GC287" s="47"/>
      <c r="GD287" s="47"/>
      <c r="GE287" s="47"/>
      <c r="GF287" s="47"/>
      <c r="GG287" s="47"/>
      <c r="GH287" s="47"/>
      <c r="GI287" s="47"/>
      <c r="GJ287" s="47"/>
      <c r="GK287" s="47"/>
      <c r="GL287" s="47"/>
      <c r="GM287" s="47"/>
      <c r="GN287" s="47"/>
      <c r="GO287" s="47"/>
      <c r="GP287" s="47"/>
      <c r="GQ287" s="47"/>
      <c r="GR287" s="47"/>
      <c r="GS287" s="47"/>
      <c r="GT287" s="47"/>
      <c r="GU287" s="47"/>
      <c r="GV287" s="47"/>
      <c r="GW287" s="47"/>
      <c r="GX287" s="47"/>
      <c r="GY287" s="47"/>
      <c r="GZ287" s="47"/>
      <c r="HA287" s="47"/>
      <c r="HB287" s="47"/>
      <c r="HC287" s="47"/>
      <c r="HD287" s="47"/>
      <c r="HE287" s="47"/>
      <c r="HF287" s="47"/>
      <c r="HG287" s="47"/>
      <c r="HH287" s="47"/>
      <c r="HI287" s="47"/>
      <c r="HJ287" s="47"/>
      <c r="HK287" s="47"/>
      <c r="HL287" s="47"/>
      <c r="HM287" s="47"/>
      <c r="HN287" s="47"/>
      <c r="HO287" s="47"/>
      <c r="HP287" s="47"/>
      <c r="HQ287" s="50">
        <f>IF(HR$63&gt;$C$17,0,-HQ$53*(12/$C$63))</f>
        <v>0</v>
      </c>
      <c r="HR287" s="50">
        <f>IF(HR$63&lt;=$C$17,($C$34*HR$59*$B287/$C$63)*(IF(COUNTA($D287:HQ287)*(12/$C$63)&lt;=$C$9,0,1)),0)+IF(HS$63=$C$17,0,IF(HR$63=$C$17,$B287*(HR$60),0))</f>
        <v>0</v>
      </c>
      <c r="HS287" s="50">
        <f>IF(HS$63&lt;=$C$17,($C$34*HS$59*$B287/$C$63)*(IF(COUNTA($D287:HR287)*(12/$C$63)&lt;=$C$9,0,1)),0)+IF(HT$63=$C$17,0,IF(HS$63=$C$17,$B287*(HS$60),0))</f>
        <v>0</v>
      </c>
      <c r="HT287" s="50">
        <f>IF(HT$63&lt;=$C$17,($C$34*HT$59*$B287/$C$63)*(IF(COUNTA($D287:HS287)*(12/$C$63)&lt;=$C$9,0,1)),0)+IF(HU$63=$C$17,0,IF(HT$63=$C$17,$B287*(HT$60),0))</f>
        <v>0</v>
      </c>
      <c r="HU287" s="50">
        <f>IF(HU$63&lt;=$C$17,($C$34*HU$59*$B287/$C$63)*(IF(COUNTA($D287:HT287)*(12/$C$63)&lt;=$C$9,0,1)),0)+IF(HV$63=$C$17,0,IF(HU$63=$C$17,$B287*(HU$60),0))</f>
        <v>0</v>
      </c>
      <c r="HV287" s="50">
        <f>IF(HV$63&lt;=$C$17,($C$34*HV$59*$B287/$C$63)*(IF(COUNTA($D287:HU287)*(12/$C$63)&lt;=$C$9,0,1)),0)+IF(HW$63=$C$17,0,IF(HV$63=$C$17,$B287*(HV$60),0))</f>
        <v>0</v>
      </c>
      <c r="HW287" s="50">
        <f>IF(HW$63&lt;=$C$17,($C$34*HW$59*$B287/$C$63)*(IF(COUNTA($D287:HV287)*(12/$C$63)&lt;=$C$9,0,1)),0)+IF(HX$63=$C$17,0,IF(HW$63=$C$17,$B287*(HW$60),0))</f>
        <v>0</v>
      </c>
      <c r="HX287" s="50">
        <f>IF(HX$63&lt;=$C$17,($C$34*HX$59*$B287/$C$63)*(IF(COUNTA($D287:HW287)*(12/$C$63)&lt;=$C$9,0,1)),0)+IF(HY$63=$C$17,0,IF(HX$63=$C$17,$B287*(HX$60),0))</f>
        <v>0</v>
      </c>
      <c r="HY287" s="50">
        <f>IF(HY$63&lt;=$C$17,($C$34*HY$59*$B287/$C$63)*(IF(COUNTA($D287:HX287)*(12/$C$63)&lt;=$C$9,0,1)),0)+IF(HZ$63=$C$17,0,IF(HY$63=$C$17,$B287*(HY$60),0))</f>
        <v>0</v>
      </c>
      <c r="HZ287" s="50">
        <f>IF(HZ$63&lt;=$C$17,($C$34*HZ$59*$B287/$C$63)*(IF(COUNTA($D287:HY287)*(12/$C$63)&lt;=$C$9,0,1)),0)+IF(IA$63=$C$17,0,IF(HZ$63=$C$17,$B287*(HZ$60),0))</f>
        <v>0</v>
      </c>
      <c r="IA287" s="50">
        <f>IF(IA$63&lt;=$C$17,($C$34*IA$59*$B287/$C$63)*(IF(COUNTA($D287:HZ287)*(12/$C$63)&lt;=$C$9,0,1)),0)+IF(IB$63=$C$17,0,IF(IA$63=$C$17,$B287*(IA$60),0))</f>
        <v>0</v>
      </c>
      <c r="IB287" s="50">
        <f>IF(IB$63&lt;=$C$17,($C$34*IB$59*$B287/$C$63)*(IF(COUNTA($D287:IA287)*(12/$C$63)&lt;=$C$9,0,1)),0)+IF(IC$63=$C$17,0,IF(IB$63=$C$17,$B287*(IB$60),0))</f>
        <v>0</v>
      </c>
      <c r="IC287" s="50">
        <f>IF(IC$63&lt;=$C$17,($C$34*IC$59*$B287/$C$63)*(IF(COUNTA($D287:IB287)*(12/$C$63)&lt;=$C$9,0,1)),0)+IF(ID$63=$C$17,0,IF(IC$63=$C$17,$B287*(IC$60),0))</f>
        <v>0</v>
      </c>
      <c r="ID287" s="50">
        <f>IF(ID$63&lt;=$C$17,($C$34*ID$59*$B287/$C$63)*(IF(COUNTA($D287:IC287)*(12/$C$63)&lt;=$C$9,0,1)),0)+IF(IE$63=$C$17,0,IF(ID$63=$C$17,$B287*(ID$60),0))</f>
        <v>0</v>
      </c>
      <c r="IE287" s="50">
        <f>IF(IE$63&lt;=$C$17,($C$34*IE$59*$B287/$C$63)*(IF(COUNTA($D287:ID287)*(12/$C$63)&lt;=$C$9,0,1)),0)+IF(IF$63=$C$17,0,IF(IE$63=$C$17,$B287*(IE$60),0))</f>
        <v>0</v>
      </c>
      <c r="IF287" s="50">
        <f>IF(IF$63&lt;=$C$17,($C$34*IF$59*$B287/$C$63)*(IF(COUNTA($D287:IE287)*(12/$C$63)&lt;=$C$9,0,1)),0)+IF(IG$63=$C$17,0,IF(IF$63=$C$17,$B287*(IF$60),0))</f>
        <v>0</v>
      </c>
      <c r="IG287" s="50">
        <f>IF(IG$63&lt;=$C$17,($C$34*IG$59*$B287/$C$63)*(IF(COUNTA($D287:IF287)*(12/$C$63)&lt;=$C$9,0,1)),0)+IF(IH$63=$C$17,0,IF(IG$63=$C$17,$B287*(IG$60),0))</f>
        <v>0</v>
      </c>
      <c r="IH287" s="50">
        <f>IF(IH$63&lt;=$C$17,($C$34*IH$59*$B287/$C$63)*(IF(COUNTA($D287:IG287)*(12/$C$63)&lt;=$C$9,0,1)),0)+IF(II$63=$C$17,0,IF(IH$63=$C$17,$B287*(IH$60),0))</f>
        <v>0</v>
      </c>
      <c r="II287" s="50">
        <f>IF(II$63&lt;=$C$17,($C$34*II$59*$B287/$C$63)*(IF(COUNTA($D287:IH287)*(12/$C$63)&lt;=$C$9,0,1)),0)+IF(IJ$63=$C$17,0,IF(II$63=$C$17,$B287*(II$60),0))</f>
        <v>0</v>
      </c>
      <c r="IJ287" s="50">
        <f>IF(IJ$63&lt;=$C$17,($C$34*IJ$59*$B287/$C$63)*(IF(COUNTA($D287:II287)*(12/$C$63)&lt;=$C$9,0,1)),0)+IF(IK$63=$C$17,0,IF(IJ$63=$C$17,$B287*(IJ$60),0))</f>
        <v>0</v>
      </c>
      <c r="IK287" s="50">
        <f>IF(IK$63&lt;=$C$17,($C$34*IK$59*$B287/$C$63)*(IF(COUNTA($D287:IJ287)*(12/$C$63)&lt;=$C$9,0,1)),0)+IF(IL$63=$C$17,0,IF(IK$63=$C$17,$B287*(IK$60),0))</f>
        <v>0</v>
      </c>
      <c r="IL287" s="50">
        <f>IF(IL$63&lt;=$C$17,($C$34*IL$59*$B287/$C$63)*(IF(COUNTA($D287:IK287)*(12/$C$63)&lt;=$C$9,0,1)),0)+IF(IM$63=$C$17,0,IF(IL$63=$C$17,$B287*(IL$60),0))</f>
        <v>0</v>
      </c>
      <c r="IM287" s="50">
        <f>IF(IM$63&lt;=$C$17,($C$34*IM$59*$B287/$C$63)*(IF(COUNTA($D287:IL287)*(12/$C$63)&lt;=$C$9,0,1)),0)+IF(IN$63=$C$17,0,IF(IM$63=$C$17,$B287*(IM$60),0))</f>
        <v>0</v>
      </c>
      <c r="IN287" s="50">
        <f>IF(IN$63&lt;=$C$17,($C$34*IN$59*$B287/$C$63)*(IF(COUNTA($D287:IM287)*(12/$C$63)&lt;=$C$9,0,1)),0)+IF(IO$63=$C$17,0,IF(IN$63=$C$17,$B287*(IN$60),0))</f>
        <v>0</v>
      </c>
      <c r="IO287" s="50">
        <f>IF(IO$63&lt;=$C$17,($C$34*IO$59*$B287/$C$63)*(IF(COUNTA($D287:IN287)*(12/$C$63)&lt;=$C$9,0,1)),0)+IF(IP$63=$C$17,0,IF(IO$63=$C$17,$B287*(IO$60),0))</f>
        <v>0</v>
      </c>
      <c r="IP287" s="50">
        <f>IF(IP$63&lt;=$C$17,($C$34*IP$59*$B287/$C$63)*(IF(COUNTA($D287:IO287)*(12/$C$63)&lt;=$C$9,0,1)),0)+IF(IQ$63=$C$17,0,IF(IP$63=$C$17,$B287*(IP$60),0))</f>
        <v>0</v>
      </c>
      <c r="IQ287" s="50">
        <f>IF(IQ$63&lt;=$C$17,($C$34*IQ$59*$B287/$C$63)*(IF(COUNTA($D287:IP287)*(12/$C$63)&lt;=$C$9,0,1)),0)+IF(IR$63=$C$17,0,IF(IQ$63=$C$17,$B287*(IQ$60),0))</f>
        <v>0</v>
      </c>
      <c r="IR287" s="50">
        <f>IF(IR$63&lt;=$C$17,($C$34*IR$59*$B287/$C$63)*(IF(COUNTA($D287:IQ287)*(12/$C$63)&lt;=$C$9,0,1)),0)+IF(IS$63=$C$17,0,IF(IR$63=$C$17,$B287*(IR$60),0))</f>
        <v>0</v>
      </c>
      <c r="IS287" s="50">
        <f>IF(IS$63&lt;=$C$17,($C$34*IS$59*$B287/$C$63)*(IF(COUNTA($D287:IR287)*(12/$C$63)&lt;=$C$9,0,1)),0)+IF(IT$63=$C$17,0,IF(IS$63=$C$17,$B287*(IS$60),0))</f>
        <v>0</v>
      </c>
      <c r="IT287" s="50">
        <f>IF(IT$63&lt;=$C$17,($C$34*IT$59*$B287/$C$63)*(IF(COUNTA($D287:IS287)*(12/$C$63)&lt;=$C$9,0,1)),0)+IF(IU$63=$C$17,0,IF(IT$63=$C$17,$B287*(IT$60),0))</f>
        <v>0</v>
      </c>
      <c r="IU287" s="50">
        <f>IF(IU$63&lt;=$C$17,($C$34*IU$59*$B287/$C$63)*(IF(COUNTA($D287:IT287)*(12/$C$63)&lt;=$C$9,0,1)),0)+IF(IV$63=$C$17,0,IF(IU$63=$C$17,$B287*(IU$60),0))</f>
        <v>0</v>
      </c>
      <c r="IV287" s="50">
        <f>IF(IV$63&lt;=$C$17,($C$34*IV$59*$B287/$C$63)*(IF(COUNTA($D287:IU287)*(12/$C$63)&lt;=$C$9,0,1)),0)+IF(IW$63=$C$17,0,IF(IV$63=$C$17,$B287*(IV$60),0))</f>
        <v>0</v>
      </c>
      <c r="IW287" s="50">
        <f>IF(IW$63&lt;=$C$17,($C$34*IW$59*$B287/$C$63)*(IF(COUNTA($D287:IV287)*(12/$C$63)&lt;=$C$9,0,1)),0)+IF(IX$63=$C$17,0,IF(IW$63=$C$17,$B287*(IW$60),0))</f>
        <v>0</v>
      </c>
      <c r="IX287" s="50"/>
      <c r="IY287" s="50"/>
      <c r="IZ287" s="50"/>
      <c r="JA287" s="50"/>
      <c r="JB287" s="50"/>
      <c r="JC287" s="50"/>
      <c r="JD287" s="50"/>
      <c r="JE287" s="50"/>
      <c r="JF287" s="50"/>
      <c r="JG287" s="50"/>
      <c r="JH287" s="50"/>
      <c r="JI287" s="50"/>
      <c r="JJ287" s="50"/>
      <c r="JK287" s="50"/>
      <c r="JL287" s="50"/>
      <c r="JM287" s="50"/>
      <c r="JN287" s="50"/>
      <c r="JO287" s="50"/>
      <c r="JP287" s="50"/>
      <c r="JQ287" s="50"/>
      <c r="JR287" s="50"/>
      <c r="JS287" s="50"/>
      <c r="JT287" s="50"/>
      <c r="JU287" s="50"/>
      <c r="JV287" s="50"/>
      <c r="JW287" s="50"/>
      <c r="JX287" s="50"/>
      <c r="JY287" s="50"/>
      <c r="JZ287" s="50"/>
      <c r="KA287" s="50"/>
      <c r="KB287" s="50"/>
      <c r="KC287" s="50"/>
      <c r="KD287" s="50"/>
      <c r="KE287" s="50"/>
      <c r="KF287" s="50"/>
      <c r="KG287" s="50"/>
      <c r="KH287" s="50"/>
      <c r="KI287" s="50"/>
      <c r="KJ287" s="50"/>
      <c r="KK287" s="50"/>
      <c r="KL287" s="50"/>
      <c r="KM287" s="50"/>
      <c r="KN287" s="50"/>
      <c r="KO287" s="50"/>
      <c r="KP287" s="50"/>
      <c r="KQ287" s="50"/>
      <c r="KR287" s="50"/>
      <c r="KS287" s="50"/>
      <c r="KT287" s="50"/>
      <c r="KU287" s="50"/>
      <c r="KV287" s="50"/>
      <c r="KW287" s="50"/>
      <c r="KX287" s="50"/>
      <c r="KY287" s="50"/>
      <c r="KZ287" s="50"/>
      <c r="LA287" s="50"/>
      <c r="LB287" s="50"/>
      <c r="LC287" s="50"/>
      <c r="LD287" s="50"/>
      <c r="LE287" s="50"/>
      <c r="LF287" s="50"/>
      <c r="LG287" s="50"/>
      <c r="LH287" s="50"/>
      <c r="LI287" s="50"/>
      <c r="LJ287" s="50"/>
      <c r="LK287" s="50"/>
      <c r="LL287" s="50"/>
      <c r="LM287" s="50"/>
      <c r="LN287" s="50"/>
      <c r="LO287" s="50"/>
      <c r="LP287" s="50"/>
      <c r="LQ287" s="50"/>
      <c r="LR287" s="50"/>
      <c r="LS287" s="50"/>
      <c r="LT287" s="50"/>
      <c r="LU287" s="50"/>
      <c r="LV287" s="50"/>
      <c r="LW287" s="50"/>
      <c r="LX287" s="50"/>
      <c r="LY287" s="50"/>
      <c r="LZ287" s="50"/>
      <c r="MA287" s="50"/>
      <c r="MB287" s="50"/>
      <c r="MC287" s="50"/>
      <c r="MD287" s="50"/>
      <c r="ME287" s="50"/>
      <c r="MF287" s="50"/>
      <c r="MG287" s="50"/>
      <c r="MH287" s="50"/>
      <c r="MI287" s="50"/>
      <c r="MJ287" s="50"/>
      <c r="MK287" s="50"/>
      <c r="ML287" s="50"/>
      <c r="MM287" s="50"/>
      <c r="MN287" s="50"/>
      <c r="MO287" s="50"/>
      <c r="MP287" s="50"/>
      <c r="MQ287" s="50"/>
      <c r="MR287" s="50"/>
      <c r="MS287" s="50"/>
      <c r="MT287" s="50"/>
      <c r="MU287" s="50"/>
      <c r="MV287" s="50"/>
      <c r="MW287" s="50"/>
      <c r="MX287" s="50"/>
      <c r="MY287" s="50"/>
      <c r="MZ287" s="50"/>
      <c r="NA287" s="50"/>
      <c r="NB287" s="50"/>
      <c r="NC287" s="50"/>
      <c r="ND287" s="50"/>
      <c r="NE287" s="50"/>
      <c r="NF287" s="50"/>
      <c r="NG287" s="50"/>
      <c r="NH287" s="50"/>
      <c r="NI287" s="50"/>
      <c r="NJ287" s="50"/>
      <c r="NK287" s="50"/>
      <c r="NL287" s="50"/>
      <c r="NM287" s="50"/>
      <c r="NN287" s="50"/>
      <c r="NO287" s="50"/>
      <c r="NP287" s="50"/>
      <c r="NQ287" s="50"/>
      <c r="NR287" s="50"/>
      <c r="NS287" s="50"/>
      <c r="NT287" s="50"/>
      <c r="NU287" s="50"/>
    </row>
    <row r="288" spans="1:385" outlineLevel="1" x14ac:dyDescent="0.25">
      <c r="A288" s="2" t="s">
        <v>55</v>
      </c>
      <c r="B288" s="79">
        <f ca="1">+OFFSET($D$52,0,COUNTA($B$66:B287),,)</f>
        <v>0</v>
      </c>
      <c r="C288" s="88">
        <f t="shared" si="72"/>
        <v>0</v>
      </c>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47"/>
      <c r="EJ288" s="47"/>
      <c r="EK288" s="47"/>
      <c r="EL288" s="47"/>
      <c r="EM288" s="47"/>
      <c r="EN288" s="47"/>
      <c r="EO288" s="47"/>
      <c r="EP288" s="47"/>
      <c r="EQ288" s="47"/>
      <c r="ER288" s="47"/>
      <c r="ES288" s="47"/>
      <c r="ET288" s="47"/>
      <c r="EU288" s="47"/>
      <c r="EV288" s="47"/>
      <c r="EW288" s="47"/>
      <c r="EX288" s="47"/>
      <c r="EY288" s="47"/>
      <c r="EZ288" s="47"/>
      <c r="FA288" s="47"/>
      <c r="FB288" s="47"/>
      <c r="FC288" s="47"/>
      <c r="FD288" s="47"/>
      <c r="FE288" s="47"/>
      <c r="FF288" s="47"/>
      <c r="FG288" s="47"/>
      <c r="FH288" s="47"/>
      <c r="FI288" s="47"/>
      <c r="FJ288" s="47"/>
      <c r="FK288" s="47"/>
      <c r="FL288" s="47"/>
      <c r="FM288" s="47"/>
      <c r="FN288" s="47"/>
      <c r="FO288" s="47"/>
      <c r="FP288" s="47"/>
      <c r="FQ288" s="47"/>
      <c r="FR288" s="47"/>
      <c r="FS288" s="47"/>
      <c r="FT288" s="47"/>
      <c r="FU288" s="47"/>
      <c r="FV288" s="47"/>
      <c r="FW288" s="47"/>
      <c r="FX288" s="47"/>
      <c r="FY288" s="47"/>
      <c r="FZ288" s="47"/>
      <c r="GA288" s="47"/>
      <c r="GB288" s="47"/>
      <c r="GC288" s="47"/>
      <c r="GD288" s="47"/>
      <c r="GE288" s="47"/>
      <c r="GF288" s="47"/>
      <c r="GG288" s="47"/>
      <c r="GH288" s="47"/>
      <c r="GI288" s="47"/>
      <c r="GJ288" s="47"/>
      <c r="GK288" s="47"/>
      <c r="GL288" s="47"/>
      <c r="GM288" s="47"/>
      <c r="GN288" s="47"/>
      <c r="GO288" s="47"/>
      <c r="GP288" s="47"/>
      <c r="GQ288" s="47"/>
      <c r="GR288" s="47"/>
      <c r="GS288" s="47"/>
      <c r="GT288" s="47"/>
      <c r="GU288" s="47"/>
      <c r="GV288" s="47"/>
      <c r="GW288" s="47"/>
      <c r="GX288" s="47"/>
      <c r="GY288" s="47"/>
      <c r="GZ288" s="47"/>
      <c r="HA288" s="47"/>
      <c r="HB288" s="47"/>
      <c r="HC288" s="47"/>
      <c r="HD288" s="47"/>
      <c r="HE288" s="47"/>
      <c r="HF288" s="47"/>
      <c r="HG288" s="47"/>
      <c r="HH288" s="47"/>
      <c r="HI288" s="47"/>
      <c r="HJ288" s="47"/>
      <c r="HK288" s="47"/>
      <c r="HL288" s="47"/>
      <c r="HM288" s="47"/>
      <c r="HN288" s="47"/>
      <c r="HO288" s="47"/>
      <c r="HP288" s="47"/>
      <c r="HQ288" s="47"/>
      <c r="HR288" s="50">
        <f>IF(HS$63&gt;$C$17,0,-HR$53*(12/$C$63))</f>
        <v>0</v>
      </c>
      <c r="HS288" s="50">
        <f>IF(HS$63&lt;=$C$17,($C$34*HS$59*$B288/$C$63)*(IF(COUNTA($D288:HR288)*(12/$C$63)&lt;=$C$9,0,1)),0)+IF(HT$63=$C$17,0,IF(HS$63=$C$17,$B288*(HS$60),0))</f>
        <v>0</v>
      </c>
      <c r="HT288" s="50">
        <f>IF(HT$63&lt;=$C$17,($C$34*HT$59*$B288/$C$63)*(IF(COUNTA($D288:HS288)*(12/$C$63)&lt;=$C$9,0,1)),0)+IF(HU$63=$C$17,0,IF(HT$63=$C$17,$B288*(HT$60),0))</f>
        <v>0</v>
      </c>
      <c r="HU288" s="50">
        <f>IF(HU$63&lt;=$C$17,($C$34*HU$59*$B288/$C$63)*(IF(COUNTA($D288:HT288)*(12/$C$63)&lt;=$C$9,0,1)),0)+IF(HV$63=$C$17,0,IF(HU$63=$C$17,$B288*(HU$60),0))</f>
        <v>0</v>
      </c>
      <c r="HV288" s="50">
        <f>IF(HV$63&lt;=$C$17,($C$34*HV$59*$B288/$C$63)*(IF(COUNTA($D288:HU288)*(12/$C$63)&lt;=$C$9,0,1)),0)+IF(HW$63=$C$17,0,IF(HV$63=$C$17,$B288*(HV$60),0))</f>
        <v>0</v>
      </c>
      <c r="HW288" s="50">
        <f>IF(HW$63&lt;=$C$17,($C$34*HW$59*$B288/$C$63)*(IF(COUNTA($D288:HV288)*(12/$C$63)&lt;=$C$9,0,1)),0)+IF(HX$63=$C$17,0,IF(HW$63=$C$17,$B288*(HW$60),0))</f>
        <v>0</v>
      </c>
      <c r="HX288" s="50">
        <f>IF(HX$63&lt;=$C$17,($C$34*HX$59*$B288/$C$63)*(IF(COUNTA($D288:HW288)*(12/$C$63)&lt;=$C$9,0,1)),0)+IF(HY$63=$C$17,0,IF(HX$63=$C$17,$B288*(HX$60),0))</f>
        <v>0</v>
      </c>
      <c r="HY288" s="50">
        <f>IF(HY$63&lt;=$C$17,($C$34*HY$59*$B288/$C$63)*(IF(COUNTA($D288:HX288)*(12/$C$63)&lt;=$C$9,0,1)),0)+IF(HZ$63=$C$17,0,IF(HY$63=$C$17,$B288*(HY$60),0))</f>
        <v>0</v>
      </c>
      <c r="HZ288" s="50">
        <f>IF(HZ$63&lt;=$C$17,($C$34*HZ$59*$B288/$C$63)*(IF(COUNTA($D288:HY288)*(12/$C$63)&lt;=$C$9,0,1)),0)+IF(IA$63=$C$17,0,IF(HZ$63=$C$17,$B288*(HZ$60),0))</f>
        <v>0</v>
      </c>
      <c r="IA288" s="50">
        <f>IF(IA$63&lt;=$C$17,($C$34*IA$59*$B288/$C$63)*(IF(COUNTA($D288:HZ288)*(12/$C$63)&lt;=$C$9,0,1)),0)+IF(IB$63=$C$17,0,IF(IA$63=$C$17,$B288*(IA$60),0))</f>
        <v>0</v>
      </c>
      <c r="IB288" s="50">
        <f>IF(IB$63&lt;=$C$17,($C$34*IB$59*$B288/$C$63)*(IF(COUNTA($D288:IA288)*(12/$C$63)&lt;=$C$9,0,1)),0)+IF(IC$63=$C$17,0,IF(IB$63=$C$17,$B288*(IB$60),0))</f>
        <v>0</v>
      </c>
      <c r="IC288" s="50">
        <f>IF(IC$63&lt;=$C$17,($C$34*IC$59*$B288/$C$63)*(IF(COUNTA($D288:IB288)*(12/$C$63)&lt;=$C$9,0,1)),0)+IF(ID$63=$C$17,0,IF(IC$63=$C$17,$B288*(IC$60),0))</f>
        <v>0</v>
      </c>
      <c r="ID288" s="50">
        <f>IF(ID$63&lt;=$C$17,($C$34*ID$59*$B288/$C$63)*(IF(COUNTA($D288:IC288)*(12/$C$63)&lt;=$C$9,0,1)),0)+IF(IE$63=$C$17,0,IF(ID$63=$C$17,$B288*(ID$60),0))</f>
        <v>0</v>
      </c>
      <c r="IE288" s="50">
        <f>IF(IE$63&lt;=$C$17,($C$34*IE$59*$B288/$C$63)*(IF(COUNTA($D288:ID288)*(12/$C$63)&lt;=$C$9,0,1)),0)+IF(IF$63=$C$17,0,IF(IE$63=$C$17,$B288*(IE$60),0))</f>
        <v>0</v>
      </c>
      <c r="IF288" s="50">
        <f>IF(IF$63&lt;=$C$17,($C$34*IF$59*$B288/$C$63)*(IF(COUNTA($D288:IE288)*(12/$C$63)&lt;=$C$9,0,1)),0)+IF(IG$63=$C$17,0,IF(IF$63=$C$17,$B288*(IF$60),0))</f>
        <v>0</v>
      </c>
      <c r="IG288" s="50">
        <f>IF(IG$63&lt;=$C$17,($C$34*IG$59*$B288/$C$63)*(IF(COUNTA($D288:IF288)*(12/$C$63)&lt;=$C$9,0,1)),0)+IF(IH$63=$C$17,0,IF(IG$63=$C$17,$B288*(IG$60),0))</f>
        <v>0</v>
      </c>
      <c r="IH288" s="50">
        <f>IF(IH$63&lt;=$C$17,($C$34*IH$59*$B288/$C$63)*(IF(COUNTA($D288:IG288)*(12/$C$63)&lt;=$C$9,0,1)),0)+IF(II$63=$C$17,0,IF(IH$63=$C$17,$B288*(IH$60),0))</f>
        <v>0</v>
      </c>
      <c r="II288" s="50">
        <f>IF(II$63&lt;=$C$17,($C$34*II$59*$B288/$C$63)*(IF(COUNTA($D288:IH288)*(12/$C$63)&lt;=$C$9,0,1)),0)+IF(IJ$63=$C$17,0,IF(II$63=$C$17,$B288*(II$60),0))</f>
        <v>0</v>
      </c>
      <c r="IJ288" s="50">
        <f>IF(IJ$63&lt;=$C$17,($C$34*IJ$59*$B288/$C$63)*(IF(COUNTA($D288:II288)*(12/$C$63)&lt;=$C$9,0,1)),0)+IF(IK$63=$C$17,0,IF(IJ$63=$C$17,$B288*(IJ$60),0))</f>
        <v>0</v>
      </c>
      <c r="IK288" s="50">
        <f>IF(IK$63&lt;=$C$17,($C$34*IK$59*$B288/$C$63)*(IF(COUNTA($D288:IJ288)*(12/$C$63)&lt;=$C$9,0,1)),0)+IF(IL$63=$C$17,0,IF(IK$63=$C$17,$B288*(IK$60),0))</f>
        <v>0</v>
      </c>
      <c r="IL288" s="50">
        <f>IF(IL$63&lt;=$C$17,($C$34*IL$59*$B288/$C$63)*(IF(COUNTA($D288:IK288)*(12/$C$63)&lt;=$C$9,0,1)),0)+IF(IM$63=$C$17,0,IF(IL$63=$C$17,$B288*(IL$60),0))</f>
        <v>0</v>
      </c>
      <c r="IM288" s="50">
        <f>IF(IM$63&lt;=$C$17,($C$34*IM$59*$B288/$C$63)*(IF(COUNTA($D288:IL288)*(12/$C$63)&lt;=$C$9,0,1)),0)+IF(IN$63=$C$17,0,IF(IM$63=$C$17,$B288*(IM$60),0))</f>
        <v>0</v>
      </c>
      <c r="IN288" s="50">
        <f>IF(IN$63&lt;=$C$17,($C$34*IN$59*$B288/$C$63)*(IF(COUNTA($D288:IM288)*(12/$C$63)&lt;=$C$9,0,1)),0)+IF(IO$63=$C$17,0,IF(IN$63=$C$17,$B288*(IN$60),0))</f>
        <v>0</v>
      </c>
      <c r="IO288" s="50">
        <f>IF(IO$63&lt;=$C$17,($C$34*IO$59*$B288/$C$63)*(IF(COUNTA($D288:IN288)*(12/$C$63)&lt;=$C$9,0,1)),0)+IF(IP$63=$C$17,0,IF(IO$63=$C$17,$B288*(IO$60),0))</f>
        <v>0</v>
      </c>
      <c r="IP288" s="50">
        <f>IF(IP$63&lt;=$C$17,($C$34*IP$59*$B288/$C$63)*(IF(COUNTA($D288:IO288)*(12/$C$63)&lt;=$C$9,0,1)),0)+IF(IQ$63=$C$17,0,IF(IP$63=$C$17,$B288*(IP$60),0))</f>
        <v>0</v>
      </c>
      <c r="IQ288" s="50">
        <f>IF(IQ$63&lt;=$C$17,($C$34*IQ$59*$B288/$C$63)*(IF(COUNTA($D288:IP288)*(12/$C$63)&lt;=$C$9,0,1)),0)+IF(IR$63=$C$17,0,IF(IQ$63=$C$17,$B288*(IQ$60),0))</f>
        <v>0</v>
      </c>
      <c r="IR288" s="50">
        <f>IF(IR$63&lt;=$C$17,($C$34*IR$59*$B288/$C$63)*(IF(COUNTA($D288:IQ288)*(12/$C$63)&lt;=$C$9,0,1)),0)+IF(IS$63=$C$17,0,IF(IR$63=$C$17,$B288*(IR$60),0))</f>
        <v>0</v>
      </c>
      <c r="IS288" s="50">
        <f>IF(IS$63&lt;=$C$17,($C$34*IS$59*$B288/$C$63)*(IF(COUNTA($D288:IR288)*(12/$C$63)&lt;=$C$9,0,1)),0)+IF(IT$63=$C$17,0,IF(IS$63=$C$17,$B288*(IS$60),0))</f>
        <v>0</v>
      </c>
      <c r="IT288" s="50">
        <f>IF(IT$63&lt;=$C$17,($C$34*IT$59*$B288/$C$63)*(IF(COUNTA($D288:IS288)*(12/$C$63)&lt;=$C$9,0,1)),0)+IF(IU$63=$C$17,0,IF(IT$63=$C$17,$B288*(IT$60),0))</f>
        <v>0</v>
      </c>
      <c r="IU288" s="50">
        <f>IF(IU$63&lt;=$C$17,($C$34*IU$59*$B288/$C$63)*(IF(COUNTA($D288:IT288)*(12/$C$63)&lt;=$C$9,0,1)),0)+IF(IV$63=$C$17,0,IF(IU$63=$C$17,$B288*(IU$60),0))</f>
        <v>0</v>
      </c>
      <c r="IV288" s="50">
        <f>IF(IV$63&lt;=$C$17,($C$34*IV$59*$B288/$C$63)*(IF(COUNTA($D288:IU288)*(12/$C$63)&lt;=$C$9,0,1)),0)+IF(IW$63=$C$17,0,IF(IV$63=$C$17,$B288*(IV$60),0))</f>
        <v>0</v>
      </c>
      <c r="IW288" s="50">
        <f>IF(IW$63&lt;=$C$17,($C$34*IW$59*$B288/$C$63)*(IF(COUNTA($D288:IV288)*(12/$C$63)&lt;=$C$9,0,1)),0)+IF(IX$63=$C$17,0,IF(IW$63=$C$17,$B288*(IW$60),0))</f>
        <v>0</v>
      </c>
      <c r="IX288" s="50"/>
      <c r="IY288" s="50"/>
      <c r="IZ288" s="50"/>
      <c r="JA288" s="50"/>
      <c r="JB288" s="50"/>
      <c r="JC288" s="50"/>
      <c r="JD288" s="50"/>
      <c r="JE288" s="50"/>
      <c r="JF288" s="50"/>
      <c r="JG288" s="50"/>
      <c r="JH288" s="50"/>
      <c r="JI288" s="50"/>
      <c r="JJ288" s="50"/>
      <c r="JK288" s="50"/>
      <c r="JL288" s="50"/>
      <c r="JM288" s="50"/>
      <c r="JN288" s="50"/>
      <c r="JO288" s="50"/>
      <c r="JP288" s="50"/>
      <c r="JQ288" s="50"/>
      <c r="JR288" s="50"/>
      <c r="JS288" s="50"/>
      <c r="JT288" s="50"/>
      <c r="JU288" s="50"/>
      <c r="JV288" s="50"/>
      <c r="JW288" s="50"/>
      <c r="JX288" s="50"/>
      <c r="JY288" s="50"/>
      <c r="JZ288" s="50"/>
      <c r="KA288" s="50"/>
      <c r="KB288" s="50"/>
      <c r="KC288" s="50"/>
      <c r="KD288" s="50"/>
      <c r="KE288" s="50"/>
      <c r="KF288" s="50"/>
      <c r="KG288" s="50"/>
      <c r="KH288" s="50"/>
      <c r="KI288" s="50"/>
      <c r="KJ288" s="50"/>
      <c r="KK288" s="50"/>
      <c r="KL288" s="50"/>
      <c r="KM288" s="50"/>
      <c r="KN288" s="50"/>
      <c r="KO288" s="50"/>
      <c r="KP288" s="50"/>
      <c r="KQ288" s="50"/>
      <c r="KR288" s="50"/>
      <c r="KS288" s="50"/>
      <c r="KT288" s="50"/>
      <c r="KU288" s="50"/>
      <c r="KV288" s="50"/>
      <c r="KW288" s="50"/>
      <c r="KX288" s="50"/>
      <c r="KY288" s="50"/>
      <c r="KZ288" s="50"/>
      <c r="LA288" s="50"/>
      <c r="LB288" s="50"/>
      <c r="LC288" s="50"/>
      <c r="LD288" s="50"/>
      <c r="LE288" s="50"/>
      <c r="LF288" s="50"/>
      <c r="LG288" s="50"/>
      <c r="LH288" s="50"/>
      <c r="LI288" s="50"/>
      <c r="LJ288" s="50"/>
      <c r="LK288" s="50"/>
      <c r="LL288" s="50"/>
      <c r="LM288" s="50"/>
      <c r="LN288" s="50"/>
      <c r="LO288" s="50"/>
      <c r="LP288" s="50"/>
      <c r="LQ288" s="50"/>
      <c r="LR288" s="50"/>
      <c r="LS288" s="50"/>
      <c r="LT288" s="50"/>
      <c r="LU288" s="50"/>
      <c r="LV288" s="50"/>
      <c r="LW288" s="50"/>
      <c r="LX288" s="50"/>
      <c r="LY288" s="50"/>
      <c r="LZ288" s="50"/>
      <c r="MA288" s="50"/>
      <c r="MB288" s="50"/>
      <c r="MC288" s="50"/>
      <c r="MD288" s="50"/>
      <c r="ME288" s="50"/>
      <c r="MF288" s="50"/>
      <c r="MG288" s="50"/>
      <c r="MH288" s="50"/>
      <c r="MI288" s="50"/>
      <c r="MJ288" s="50"/>
      <c r="MK288" s="50"/>
      <c r="ML288" s="50"/>
      <c r="MM288" s="50"/>
      <c r="MN288" s="50"/>
      <c r="MO288" s="50"/>
      <c r="MP288" s="50"/>
      <c r="MQ288" s="50"/>
      <c r="MR288" s="50"/>
      <c r="MS288" s="50"/>
      <c r="MT288" s="50"/>
      <c r="MU288" s="50"/>
      <c r="MV288" s="50"/>
      <c r="MW288" s="50"/>
      <c r="MX288" s="50"/>
      <c r="MY288" s="50"/>
      <c r="MZ288" s="50"/>
      <c r="NA288" s="50"/>
      <c r="NB288" s="50"/>
      <c r="NC288" s="50"/>
      <c r="ND288" s="50"/>
      <c r="NE288" s="50"/>
      <c r="NF288" s="50"/>
      <c r="NG288" s="50"/>
      <c r="NH288" s="50"/>
      <c r="NI288" s="50"/>
      <c r="NJ288" s="50"/>
      <c r="NK288" s="50"/>
      <c r="NL288" s="50"/>
      <c r="NM288" s="50"/>
      <c r="NN288" s="50"/>
      <c r="NO288" s="50"/>
      <c r="NP288" s="50"/>
      <c r="NQ288" s="50"/>
      <c r="NR288" s="50"/>
      <c r="NS288" s="50"/>
      <c r="NT288" s="50"/>
      <c r="NU288" s="50"/>
    </row>
    <row r="289" spans="1:385" outlineLevel="1" x14ac:dyDescent="0.25">
      <c r="A289" s="2" t="s">
        <v>55</v>
      </c>
      <c r="B289" s="79">
        <f ca="1">+OFFSET($D$52,0,COUNTA($B$66:B288),,)</f>
        <v>0</v>
      </c>
      <c r="C289" s="88">
        <f t="shared" si="72"/>
        <v>0</v>
      </c>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47"/>
      <c r="EJ289" s="47"/>
      <c r="EK289" s="47"/>
      <c r="EL289" s="47"/>
      <c r="EM289" s="47"/>
      <c r="EN289" s="47"/>
      <c r="EO289" s="47"/>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c r="FL289" s="47"/>
      <c r="FM289" s="47"/>
      <c r="FN289" s="47"/>
      <c r="FO289" s="47"/>
      <c r="FP289" s="47"/>
      <c r="FQ289" s="47"/>
      <c r="FR289" s="47"/>
      <c r="FS289" s="47"/>
      <c r="FT289" s="47"/>
      <c r="FU289" s="47"/>
      <c r="FV289" s="47"/>
      <c r="FW289" s="47"/>
      <c r="FX289" s="47"/>
      <c r="FY289" s="47"/>
      <c r="FZ289" s="47"/>
      <c r="GA289" s="47"/>
      <c r="GB289" s="47"/>
      <c r="GC289" s="47"/>
      <c r="GD289" s="47"/>
      <c r="GE289" s="47"/>
      <c r="GF289" s="47"/>
      <c r="GG289" s="47"/>
      <c r="GH289" s="47"/>
      <c r="GI289" s="47"/>
      <c r="GJ289" s="47"/>
      <c r="GK289" s="47"/>
      <c r="GL289" s="47"/>
      <c r="GM289" s="47"/>
      <c r="GN289" s="47"/>
      <c r="GO289" s="47"/>
      <c r="GP289" s="47"/>
      <c r="GQ289" s="47"/>
      <c r="GR289" s="47"/>
      <c r="GS289" s="47"/>
      <c r="GT289" s="47"/>
      <c r="GU289" s="47"/>
      <c r="GV289" s="47"/>
      <c r="GW289" s="47"/>
      <c r="GX289" s="47"/>
      <c r="GY289" s="47"/>
      <c r="GZ289" s="47"/>
      <c r="HA289" s="47"/>
      <c r="HB289" s="47"/>
      <c r="HC289" s="47"/>
      <c r="HD289" s="47"/>
      <c r="HE289" s="47"/>
      <c r="HF289" s="47"/>
      <c r="HG289" s="47"/>
      <c r="HH289" s="47"/>
      <c r="HI289" s="47"/>
      <c r="HJ289" s="47"/>
      <c r="HK289" s="47"/>
      <c r="HL289" s="47"/>
      <c r="HM289" s="47"/>
      <c r="HN289" s="47"/>
      <c r="HO289" s="47"/>
      <c r="HP289" s="47"/>
      <c r="HQ289" s="47"/>
      <c r="HR289" s="47"/>
      <c r="HS289" s="50">
        <f>IF(HT$63&gt;$C$17,0,-HS$53*(12/$C$63))</f>
        <v>0</v>
      </c>
      <c r="HT289" s="50">
        <f>IF(HT$63&lt;=$C$17,($C$34*HT$59*$B289/$C$63)*(IF(COUNTA($D289:HS289)*(12/$C$63)&lt;=$C$9,0,1)),0)+IF(HU$63=$C$17,0,IF(HT$63=$C$17,$B289*(HT$60),0))</f>
        <v>0</v>
      </c>
      <c r="HU289" s="50">
        <f>IF(HU$63&lt;=$C$17,($C$34*HU$59*$B289/$C$63)*(IF(COUNTA($D289:HT289)*(12/$C$63)&lt;=$C$9,0,1)),0)+IF(HV$63=$C$17,0,IF(HU$63=$C$17,$B289*(HU$60),0))</f>
        <v>0</v>
      </c>
      <c r="HV289" s="50">
        <f>IF(HV$63&lt;=$C$17,($C$34*HV$59*$B289/$C$63)*(IF(COUNTA($D289:HU289)*(12/$C$63)&lt;=$C$9,0,1)),0)+IF(HW$63=$C$17,0,IF(HV$63=$C$17,$B289*(HV$60),0))</f>
        <v>0</v>
      </c>
      <c r="HW289" s="50">
        <f>IF(HW$63&lt;=$C$17,($C$34*HW$59*$B289/$C$63)*(IF(COUNTA($D289:HV289)*(12/$C$63)&lt;=$C$9,0,1)),0)+IF(HX$63=$C$17,0,IF(HW$63=$C$17,$B289*(HW$60),0))</f>
        <v>0</v>
      </c>
      <c r="HX289" s="50">
        <f>IF(HX$63&lt;=$C$17,($C$34*HX$59*$B289/$C$63)*(IF(COUNTA($D289:HW289)*(12/$C$63)&lt;=$C$9,0,1)),0)+IF(HY$63=$C$17,0,IF(HX$63=$C$17,$B289*(HX$60),0))</f>
        <v>0</v>
      </c>
      <c r="HY289" s="50">
        <f>IF(HY$63&lt;=$C$17,($C$34*HY$59*$B289/$C$63)*(IF(COUNTA($D289:HX289)*(12/$C$63)&lt;=$C$9,0,1)),0)+IF(HZ$63=$C$17,0,IF(HY$63=$C$17,$B289*(HY$60),0))</f>
        <v>0</v>
      </c>
      <c r="HZ289" s="50">
        <f>IF(HZ$63&lt;=$C$17,($C$34*HZ$59*$B289/$C$63)*(IF(COUNTA($D289:HY289)*(12/$C$63)&lt;=$C$9,0,1)),0)+IF(IA$63=$C$17,0,IF(HZ$63=$C$17,$B289*(HZ$60),0))</f>
        <v>0</v>
      </c>
      <c r="IA289" s="50">
        <f>IF(IA$63&lt;=$C$17,($C$34*IA$59*$B289/$C$63)*(IF(COUNTA($D289:HZ289)*(12/$C$63)&lt;=$C$9,0,1)),0)+IF(IB$63=$C$17,0,IF(IA$63=$C$17,$B289*(IA$60),0))</f>
        <v>0</v>
      </c>
      <c r="IB289" s="50">
        <f>IF(IB$63&lt;=$C$17,($C$34*IB$59*$B289/$C$63)*(IF(COUNTA($D289:IA289)*(12/$C$63)&lt;=$C$9,0,1)),0)+IF(IC$63=$C$17,0,IF(IB$63=$C$17,$B289*(IB$60),0))</f>
        <v>0</v>
      </c>
      <c r="IC289" s="50">
        <f>IF(IC$63&lt;=$C$17,($C$34*IC$59*$B289/$C$63)*(IF(COUNTA($D289:IB289)*(12/$C$63)&lt;=$C$9,0,1)),0)+IF(ID$63=$C$17,0,IF(IC$63=$C$17,$B289*(IC$60),0))</f>
        <v>0</v>
      </c>
      <c r="ID289" s="50">
        <f>IF(ID$63&lt;=$C$17,($C$34*ID$59*$B289/$C$63)*(IF(COUNTA($D289:IC289)*(12/$C$63)&lt;=$C$9,0,1)),0)+IF(IE$63=$C$17,0,IF(ID$63=$C$17,$B289*(ID$60),0))</f>
        <v>0</v>
      </c>
      <c r="IE289" s="50">
        <f>IF(IE$63&lt;=$C$17,($C$34*IE$59*$B289/$C$63)*(IF(COUNTA($D289:ID289)*(12/$C$63)&lt;=$C$9,0,1)),0)+IF(IF$63=$C$17,0,IF(IE$63=$C$17,$B289*(IE$60),0))</f>
        <v>0</v>
      </c>
      <c r="IF289" s="50">
        <f>IF(IF$63&lt;=$C$17,($C$34*IF$59*$B289/$C$63)*(IF(COUNTA($D289:IE289)*(12/$C$63)&lt;=$C$9,0,1)),0)+IF(IG$63=$C$17,0,IF(IF$63=$C$17,$B289*(IF$60),0))</f>
        <v>0</v>
      </c>
      <c r="IG289" s="50">
        <f>IF(IG$63&lt;=$C$17,($C$34*IG$59*$B289/$C$63)*(IF(COUNTA($D289:IF289)*(12/$C$63)&lt;=$C$9,0,1)),0)+IF(IH$63=$C$17,0,IF(IG$63=$C$17,$B289*(IG$60),0))</f>
        <v>0</v>
      </c>
      <c r="IH289" s="50">
        <f>IF(IH$63&lt;=$C$17,($C$34*IH$59*$B289/$C$63)*(IF(COUNTA($D289:IG289)*(12/$C$63)&lt;=$C$9,0,1)),0)+IF(II$63=$C$17,0,IF(IH$63=$C$17,$B289*(IH$60),0))</f>
        <v>0</v>
      </c>
      <c r="II289" s="50">
        <f>IF(II$63&lt;=$C$17,($C$34*II$59*$B289/$C$63)*(IF(COUNTA($D289:IH289)*(12/$C$63)&lt;=$C$9,0,1)),0)+IF(IJ$63=$C$17,0,IF(II$63=$C$17,$B289*(II$60),0))</f>
        <v>0</v>
      </c>
      <c r="IJ289" s="50">
        <f>IF(IJ$63&lt;=$C$17,($C$34*IJ$59*$B289/$C$63)*(IF(COUNTA($D289:II289)*(12/$C$63)&lt;=$C$9,0,1)),0)+IF(IK$63=$C$17,0,IF(IJ$63=$C$17,$B289*(IJ$60),0))</f>
        <v>0</v>
      </c>
      <c r="IK289" s="50">
        <f>IF(IK$63&lt;=$C$17,($C$34*IK$59*$B289/$C$63)*(IF(COUNTA($D289:IJ289)*(12/$C$63)&lt;=$C$9,0,1)),0)+IF(IL$63=$C$17,0,IF(IK$63=$C$17,$B289*(IK$60),0))</f>
        <v>0</v>
      </c>
      <c r="IL289" s="50">
        <f>IF(IL$63&lt;=$C$17,($C$34*IL$59*$B289/$C$63)*(IF(COUNTA($D289:IK289)*(12/$C$63)&lt;=$C$9,0,1)),0)+IF(IM$63=$C$17,0,IF(IL$63=$C$17,$B289*(IL$60),0))</f>
        <v>0</v>
      </c>
      <c r="IM289" s="50">
        <f>IF(IM$63&lt;=$C$17,($C$34*IM$59*$B289/$C$63)*(IF(COUNTA($D289:IL289)*(12/$C$63)&lt;=$C$9,0,1)),0)+IF(IN$63=$C$17,0,IF(IM$63=$C$17,$B289*(IM$60),0))</f>
        <v>0</v>
      </c>
      <c r="IN289" s="50">
        <f>IF(IN$63&lt;=$C$17,($C$34*IN$59*$B289/$C$63)*(IF(COUNTA($D289:IM289)*(12/$C$63)&lt;=$C$9,0,1)),0)+IF(IO$63=$C$17,0,IF(IN$63=$C$17,$B289*(IN$60),0))</f>
        <v>0</v>
      </c>
      <c r="IO289" s="50">
        <f>IF(IO$63&lt;=$C$17,($C$34*IO$59*$B289/$C$63)*(IF(COUNTA($D289:IN289)*(12/$C$63)&lt;=$C$9,0,1)),0)+IF(IP$63=$C$17,0,IF(IO$63=$C$17,$B289*(IO$60),0))</f>
        <v>0</v>
      </c>
      <c r="IP289" s="50">
        <f>IF(IP$63&lt;=$C$17,($C$34*IP$59*$B289/$C$63)*(IF(COUNTA($D289:IO289)*(12/$C$63)&lt;=$C$9,0,1)),0)+IF(IQ$63=$C$17,0,IF(IP$63=$C$17,$B289*(IP$60),0))</f>
        <v>0</v>
      </c>
      <c r="IQ289" s="50">
        <f>IF(IQ$63&lt;=$C$17,($C$34*IQ$59*$B289/$C$63)*(IF(COUNTA($D289:IP289)*(12/$C$63)&lt;=$C$9,0,1)),0)+IF(IR$63=$C$17,0,IF(IQ$63=$C$17,$B289*(IQ$60),0))</f>
        <v>0</v>
      </c>
      <c r="IR289" s="50">
        <f>IF(IR$63&lt;=$C$17,($C$34*IR$59*$B289/$C$63)*(IF(COUNTA($D289:IQ289)*(12/$C$63)&lt;=$C$9,0,1)),0)+IF(IS$63=$C$17,0,IF(IR$63=$C$17,$B289*(IR$60),0))</f>
        <v>0</v>
      </c>
      <c r="IS289" s="50">
        <f>IF(IS$63&lt;=$C$17,($C$34*IS$59*$B289/$C$63)*(IF(COUNTA($D289:IR289)*(12/$C$63)&lt;=$C$9,0,1)),0)+IF(IT$63=$C$17,0,IF(IS$63=$C$17,$B289*(IS$60),0))</f>
        <v>0</v>
      </c>
      <c r="IT289" s="50">
        <f>IF(IT$63&lt;=$C$17,($C$34*IT$59*$B289/$C$63)*(IF(COUNTA($D289:IS289)*(12/$C$63)&lt;=$C$9,0,1)),0)+IF(IU$63=$C$17,0,IF(IT$63=$C$17,$B289*(IT$60),0))</f>
        <v>0</v>
      </c>
      <c r="IU289" s="50">
        <f>IF(IU$63&lt;=$C$17,($C$34*IU$59*$B289/$C$63)*(IF(COUNTA($D289:IT289)*(12/$C$63)&lt;=$C$9,0,1)),0)+IF(IV$63=$C$17,0,IF(IU$63=$C$17,$B289*(IU$60),0))</f>
        <v>0</v>
      </c>
      <c r="IV289" s="50">
        <f>IF(IV$63&lt;=$C$17,($C$34*IV$59*$B289/$C$63)*(IF(COUNTA($D289:IU289)*(12/$C$63)&lt;=$C$9,0,1)),0)+IF(IW$63=$C$17,0,IF(IV$63=$C$17,$B289*(IV$60),0))</f>
        <v>0</v>
      </c>
      <c r="IW289" s="50">
        <f>IF(IW$63&lt;=$C$17,($C$34*IW$59*$B289/$C$63)*(IF(COUNTA($D289:IV289)*(12/$C$63)&lt;=$C$9,0,1)),0)+IF(IX$63=$C$17,0,IF(IW$63=$C$17,$B289*(IW$60),0))</f>
        <v>0</v>
      </c>
      <c r="IX289" s="50"/>
      <c r="IY289" s="50"/>
      <c r="IZ289" s="50"/>
      <c r="JA289" s="50"/>
      <c r="JB289" s="50"/>
      <c r="JC289" s="50"/>
      <c r="JD289" s="50"/>
      <c r="JE289" s="50"/>
      <c r="JF289" s="50"/>
      <c r="JG289" s="50"/>
      <c r="JH289" s="50"/>
      <c r="JI289" s="50"/>
      <c r="JJ289" s="50"/>
      <c r="JK289" s="50"/>
      <c r="JL289" s="50"/>
      <c r="JM289" s="50"/>
      <c r="JN289" s="50"/>
      <c r="JO289" s="50"/>
      <c r="JP289" s="50"/>
      <c r="JQ289" s="50"/>
      <c r="JR289" s="50"/>
      <c r="JS289" s="50"/>
      <c r="JT289" s="50"/>
      <c r="JU289" s="50"/>
      <c r="JV289" s="50"/>
      <c r="JW289" s="50"/>
      <c r="JX289" s="50"/>
      <c r="JY289" s="50"/>
      <c r="JZ289" s="50"/>
      <c r="KA289" s="50"/>
      <c r="KB289" s="50"/>
      <c r="KC289" s="50"/>
      <c r="KD289" s="50"/>
      <c r="KE289" s="50"/>
      <c r="KF289" s="50"/>
      <c r="KG289" s="50"/>
      <c r="KH289" s="50"/>
      <c r="KI289" s="50"/>
      <c r="KJ289" s="50"/>
      <c r="KK289" s="50"/>
      <c r="KL289" s="50"/>
      <c r="KM289" s="50"/>
      <c r="KN289" s="50"/>
      <c r="KO289" s="50"/>
      <c r="KP289" s="50"/>
      <c r="KQ289" s="50"/>
      <c r="KR289" s="50"/>
      <c r="KS289" s="50"/>
      <c r="KT289" s="50"/>
      <c r="KU289" s="50"/>
      <c r="KV289" s="50"/>
      <c r="KW289" s="50"/>
      <c r="KX289" s="50"/>
      <c r="KY289" s="50"/>
      <c r="KZ289" s="50"/>
      <c r="LA289" s="50"/>
      <c r="LB289" s="50"/>
      <c r="LC289" s="50"/>
      <c r="LD289" s="50"/>
      <c r="LE289" s="50"/>
      <c r="LF289" s="50"/>
      <c r="LG289" s="50"/>
      <c r="LH289" s="50"/>
      <c r="LI289" s="50"/>
      <c r="LJ289" s="50"/>
      <c r="LK289" s="50"/>
      <c r="LL289" s="50"/>
      <c r="LM289" s="50"/>
      <c r="LN289" s="50"/>
      <c r="LO289" s="50"/>
      <c r="LP289" s="50"/>
      <c r="LQ289" s="50"/>
      <c r="LR289" s="50"/>
      <c r="LS289" s="50"/>
      <c r="LT289" s="50"/>
      <c r="LU289" s="50"/>
      <c r="LV289" s="50"/>
      <c r="LW289" s="50"/>
      <c r="LX289" s="50"/>
      <c r="LY289" s="50"/>
      <c r="LZ289" s="50"/>
      <c r="MA289" s="50"/>
      <c r="MB289" s="50"/>
      <c r="MC289" s="50"/>
      <c r="MD289" s="50"/>
      <c r="ME289" s="50"/>
      <c r="MF289" s="50"/>
      <c r="MG289" s="50"/>
      <c r="MH289" s="50"/>
      <c r="MI289" s="50"/>
      <c r="MJ289" s="50"/>
      <c r="MK289" s="50"/>
      <c r="ML289" s="50"/>
      <c r="MM289" s="50"/>
      <c r="MN289" s="50"/>
      <c r="MO289" s="50"/>
      <c r="MP289" s="50"/>
      <c r="MQ289" s="50"/>
      <c r="MR289" s="50"/>
      <c r="MS289" s="50"/>
      <c r="MT289" s="50"/>
      <c r="MU289" s="50"/>
      <c r="MV289" s="50"/>
      <c r="MW289" s="50"/>
      <c r="MX289" s="50"/>
      <c r="MY289" s="50"/>
      <c r="MZ289" s="50"/>
      <c r="NA289" s="50"/>
      <c r="NB289" s="50"/>
      <c r="NC289" s="50"/>
      <c r="ND289" s="50"/>
      <c r="NE289" s="50"/>
      <c r="NF289" s="50"/>
      <c r="NG289" s="50"/>
      <c r="NH289" s="50"/>
      <c r="NI289" s="50"/>
      <c r="NJ289" s="50"/>
      <c r="NK289" s="50"/>
      <c r="NL289" s="50"/>
      <c r="NM289" s="50"/>
      <c r="NN289" s="50"/>
      <c r="NO289" s="50"/>
      <c r="NP289" s="50"/>
      <c r="NQ289" s="50"/>
      <c r="NR289" s="50"/>
      <c r="NS289" s="50"/>
      <c r="NT289" s="50"/>
      <c r="NU289" s="50"/>
    </row>
    <row r="290" spans="1:385" outlineLevel="1" x14ac:dyDescent="0.25">
      <c r="A290" s="2" t="s">
        <v>55</v>
      </c>
      <c r="B290" s="79">
        <f ca="1">+OFFSET($D$52,0,COUNTA($B$66:B289),,)</f>
        <v>0</v>
      </c>
      <c r="C290" s="88">
        <f t="shared" ref="C290:C316" si="73">SUM(D290:XEG290)</f>
        <v>0</v>
      </c>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47"/>
      <c r="EJ290" s="47"/>
      <c r="EK290" s="47"/>
      <c r="EL290" s="47"/>
      <c r="EM290" s="47"/>
      <c r="EN290" s="47"/>
      <c r="EO290" s="47"/>
      <c r="EP290" s="47"/>
      <c r="EQ290" s="47"/>
      <c r="ER290" s="47"/>
      <c r="ES290" s="47"/>
      <c r="ET290" s="47"/>
      <c r="EU290" s="47"/>
      <c r="EV290" s="47"/>
      <c r="EW290" s="47"/>
      <c r="EX290" s="47"/>
      <c r="EY290" s="47"/>
      <c r="EZ290" s="47"/>
      <c r="FA290" s="47"/>
      <c r="FB290" s="47"/>
      <c r="FC290" s="47"/>
      <c r="FD290" s="47"/>
      <c r="FE290" s="47"/>
      <c r="FF290" s="47"/>
      <c r="FG290" s="47"/>
      <c r="FH290" s="47"/>
      <c r="FI290" s="47"/>
      <c r="FJ290" s="47"/>
      <c r="FK290" s="47"/>
      <c r="FL290" s="47"/>
      <c r="FM290" s="47"/>
      <c r="FN290" s="47"/>
      <c r="FO290" s="47"/>
      <c r="FP290" s="47"/>
      <c r="FQ290" s="47"/>
      <c r="FR290" s="47"/>
      <c r="FS290" s="47"/>
      <c r="FT290" s="47"/>
      <c r="FU290" s="47"/>
      <c r="FV290" s="47"/>
      <c r="FW290" s="47"/>
      <c r="FX290" s="47"/>
      <c r="FY290" s="47"/>
      <c r="FZ290" s="47"/>
      <c r="GA290" s="47"/>
      <c r="GB290" s="47"/>
      <c r="GC290" s="47"/>
      <c r="GD290" s="47"/>
      <c r="GE290" s="47"/>
      <c r="GF290" s="47"/>
      <c r="GG290" s="47"/>
      <c r="GH290" s="47"/>
      <c r="GI290" s="47"/>
      <c r="GJ290" s="47"/>
      <c r="GK290" s="47"/>
      <c r="GL290" s="47"/>
      <c r="GM290" s="47"/>
      <c r="GN290" s="47"/>
      <c r="GO290" s="47"/>
      <c r="GP290" s="47"/>
      <c r="GQ290" s="47"/>
      <c r="GR290" s="47"/>
      <c r="GS290" s="47"/>
      <c r="GT290" s="47"/>
      <c r="GU290" s="47"/>
      <c r="GV290" s="47"/>
      <c r="GW290" s="47"/>
      <c r="GX290" s="47"/>
      <c r="GY290" s="47"/>
      <c r="GZ290" s="47"/>
      <c r="HA290" s="47"/>
      <c r="HB290" s="47"/>
      <c r="HC290" s="47"/>
      <c r="HD290" s="47"/>
      <c r="HE290" s="47"/>
      <c r="HF290" s="47"/>
      <c r="HG290" s="47"/>
      <c r="HH290" s="47"/>
      <c r="HI290" s="47"/>
      <c r="HJ290" s="47"/>
      <c r="HK290" s="47"/>
      <c r="HL290" s="47"/>
      <c r="HM290" s="47"/>
      <c r="HN290" s="47"/>
      <c r="HO290" s="47"/>
      <c r="HP290" s="47"/>
      <c r="HQ290" s="47"/>
      <c r="HR290" s="47"/>
      <c r="HS290" s="47"/>
      <c r="HT290" s="50">
        <f>IF(HU$63&gt;$C$17,0,-HT$53*(12/$C$63))</f>
        <v>0</v>
      </c>
      <c r="HU290" s="50">
        <f>IF(HU$63&lt;=$C$17,($C$34*HU$59*$B290/$C$63)*(IF(COUNTA($D290:HT290)*(12/$C$63)&lt;=$C$9,0,1)),0)+IF(HV$63=$C$17,0,IF(HU$63=$C$17,$B290*(HU$60),0))</f>
        <v>0</v>
      </c>
      <c r="HV290" s="50">
        <f>IF(HV$63&lt;=$C$17,($C$34*HV$59*$B290/$C$63)*(IF(COUNTA($D290:HU290)*(12/$C$63)&lt;=$C$9,0,1)),0)+IF(HW$63=$C$17,0,IF(HV$63=$C$17,$B290*(HV$60),0))</f>
        <v>0</v>
      </c>
      <c r="HW290" s="50">
        <f>IF(HW$63&lt;=$C$17,($C$34*HW$59*$B290/$C$63)*(IF(COUNTA($D290:HV290)*(12/$C$63)&lt;=$C$9,0,1)),0)+IF(HX$63=$C$17,0,IF(HW$63=$C$17,$B290*(HW$60),0))</f>
        <v>0</v>
      </c>
      <c r="HX290" s="50">
        <f>IF(HX$63&lt;=$C$17,($C$34*HX$59*$B290/$C$63)*(IF(COUNTA($D290:HW290)*(12/$C$63)&lt;=$C$9,0,1)),0)+IF(HY$63=$C$17,0,IF(HX$63=$C$17,$B290*(HX$60),0))</f>
        <v>0</v>
      </c>
      <c r="HY290" s="50">
        <f>IF(HY$63&lt;=$C$17,($C$34*HY$59*$B290/$C$63)*(IF(COUNTA($D290:HX290)*(12/$C$63)&lt;=$C$9,0,1)),0)+IF(HZ$63=$C$17,0,IF(HY$63=$C$17,$B290*(HY$60),0))</f>
        <v>0</v>
      </c>
      <c r="HZ290" s="50">
        <f>IF(HZ$63&lt;=$C$17,($C$34*HZ$59*$B290/$C$63)*(IF(COUNTA($D290:HY290)*(12/$C$63)&lt;=$C$9,0,1)),0)+IF(IA$63=$C$17,0,IF(HZ$63=$C$17,$B290*(HZ$60),0))</f>
        <v>0</v>
      </c>
      <c r="IA290" s="50">
        <f>IF(IA$63&lt;=$C$17,($C$34*IA$59*$B290/$C$63)*(IF(COUNTA($D290:HZ290)*(12/$C$63)&lt;=$C$9,0,1)),0)+IF(IB$63=$C$17,0,IF(IA$63=$C$17,$B290*(IA$60),0))</f>
        <v>0</v>
      </c>
      <c r="IB290" s="50">
        <f>IF(IB$63&lt;=$C$17,($C$34*IB$59*$B290/$C$63)*(IF(COUNTA($D290:IA290)*(12/$C$63)&lt;=$C$9,0,1)),0)+IF(IC$63=$C$17,0,IF(IB$63=$C$17,$B290*(IB$60),0))</f>
        <v>0</v>
      </c>
      <c r="IC290" s="50">
        <f>IF(IC$63&lt;=$C$17,($C$34*IC$59*$B290/$C$63)*(IF(COUNTA($D290:IB290)*(12/$C$63)&lt;=$C$9,0,1)),0)+IF(ID$63=$C$17,0,IF(IC$63=$C$17,$B290*(IC$60),0))</f>
        <v>0</v>
      </c>
      <c r="ID290" s="50">
        <f>IF(ID$63&lt;=$C$17,($C$34*ID$59*$B290/$C$63)*(IF(COUNTA($D290:IC290)*(12/$C$63)&lt;=$C$9,0,1)),0)+IF(IE$63=$C$17,0,IF(ID$63=$C$17,$B290*(ID$60),0))</f>
        <v>0</v>
      </c>
      <c r="IE290" s="50">
        <f>IF(IE$63&lt;=$C$17,($C$34*IE$59*$B290/$C$63)*(IF(COUNTA($D290:ID290)*(12/$C$63)&lt;=$C$9,0,1)),0)+IF(IF$63=$C$17,0,IF(IE$63=$C$17,$B290*(IE$60),0))</f>
        <v>0</v>
      </c>
      <c r="IF290" s="50">
        <f>IF(IF$63&lt;=$C$17,($C$34*IF$59*$B290/$C$63)*(IF(COUNTA($D290:IE290)*(12/$C$63)&lt;=$C$9,0,1)),0)+IF(IG$63=$C$17,0,IF(IF$63=$C$17,$B290*(IF$60),0))</f>
        <v>0</v>
      </c>
      <c r="IG290" s="50">
        <f>IF(IG$63&lt;=$C$17,($C$34*IG$59*$B290/$C$63)*(IF(COUNTA($D290:IF290)*(12/$C$63)&lt;=$C$9,0,1)),0)+IF(IH$63=$C$17,0,IF(IG$63=$C$17,$B290*(IG$60),0))</f>
        <v>0</v>
      </c>
      <c r="IH290" s="50">
        <f>IF(IH$63&lt;=$C$17,($C$34*IH$59*$B290/$C$63)*(IF(COUNTA($D290:IG290)*(12/$C$63)&lt;=$C$9,0,1)),0)+IF(II$63=$C$17,0,IF(IH$63=$C$17,$B290*(IH$60),0))</f>
        <v>0</v>
      </c>
      <c r="II290" s="50">
        <f>IF(II$63&lt;=$C$17,($C$34*II$59*$B290/$C$63)*(IF(COUNTA($D290:IH290)*(12/$C$63)&lt;=$C$9,0,1)),0)+IF(IJ$63=$C$17,0,IF(II$63=$C$17,$B290*(II$60),0))</f>
        <v>0</v>
      </c>
      <c r="IJ290" s="50">
        <f>IF(IJ$63&lt;=$C$17,($C$34*IJ$59*$B290/$C$63)*(IF(COUNTA($D290:II290)*(12/$C$63)&lt;=$C$9,0,1)),0)+IF(IK$63=$C$17,0,IF(IJ$63=$C$17,$B290*(IJ$60),0))</f>
        <v>0</v>
      </c>
      <c r="IK290" s="50">
        <f>IF(IK$63&lt;=$C$17,($C$34*IK$59*$B290/$C$63)*(IF(COUNTA($D290:IJ290)*(12/$C$63)&lt;=$C$9,0,1)),0)+IF(IL$63=$C$17,0,IF(IK$63=$C$17,$B290*(IK$60),0))</f>
        <v>0</v>
      </c>
      <c r="IL290" s="50">
        <f>IF(IL$63&lt;=$C$17,($C$34*IL$59*$B290/$C$63)*(IF(COUNTA($D290:IK290)*(12/$C$63)&lt;=$C$9,0,1)),0)+IF(IM$63=$C$17,0,IF(IL$63=$C$17,$B290*(IL$60),0))</f>
        <v>0</v>
      </c>
      <c r="IM290" s="50">
        <f>IF(IM$63&lt;=$C$17,($C$34*IM$59*$B290/$C$63)*(IF(COUNTA($D290:IL290)*(12/$C$63)&lt;=$C$9,0,1)),0)+IF(IN$63=$C$17,0,IF(IM$63=$C$17,$B290*(IM$60),0))</f>
        <v>0</v>
      </c>
      <c r="IN290" s="50">
        <f>IF(IN$63&lt;=$C$17,($C$34*IN$59*$B290/$C$63)*(IF(COUNTA($D290:IM290)*(12/$C$63)&lt;=$C$9,0,1)),0)+IF(IO$63=$C$17,0,IF(IN$63=$C$17,$B290*(IN$60),0))</f>
        <v>0</v>
      </c>
      <c r="IO290" s="50">
        <f>IF(IO$63&lt;=$C$17,($C$34*IO$59*$B290/$C$63)*(IF(COUNTA($D290:IN290)*(12/$C$63)&lt;=$C$9,0,1)),0)+IF(IP$63=$C$17,0,IF(IO$63=$C$17,$B290*(IO$60),0))</f>
        <v>0</v>
      </c>
      <c r="IP290" s="50">
        <f>IF(IP$63&lt;=$C$17,($C$34*IP$59*$B290/$C$63)*(IF(COUNTA($D290:IO290)*(12/$C$63)&lt;=$C$9,0,1)),0)+IF(IQ$63=$C$17,0,IF(IP$63=$C$17,$B290*(IP$60),0))</f>
        <v>0</v>
      </c>
      <c r="IQ290" s="50">
        <f>IF(IQ$63&lt;=$C$17,($C$34*IQ$59*$B290/$C$63)*(IF(COUNTA($D290:IP290)*(12/$C$63)&lt;=$C$9,0,1)),0)+IF(IR$63=$C$17,0,IF(IQ$63=$C$17,$B290*(IQ$60),0))</f>
        <v>0</v>
      </c>
      <c r="IR290" s="50">
        <f>IF(IR$63&lt;=$C$17,($C$34*IR$59*$B290/$C$63)*(IF(COUNTA($D290:IQ290)*(12/$C$63)&lt;=$C$9,0,1)),0)+IF(IS$63=$C$17,0,IF(IR$63=$C$17,$B290*(IR$60),0))</f>
        <v>0</v>
      </c>
      <c r="IS290" s="50">
        <f>IF(IS$63&lt;=$C$17,($C$34*IS$59*$B290/$C$63)*(IF(COUNTA($D290:IR290)*(12/$C$63)&lt;=$C$9,0,1)),0)+IF(IT$63=$C$17,0,IF(IS$63=$C$17,$B290*(IS$60),0))</f>
        <v>0</v>
      </c>
      <c r="IT290" s="50">
        <f>IF(IT$63&lt;=$C$17,($C$34*IT$59*$B290/$C$63)*(IF(COUNTA($D290:IS290)*(12/$C$63)&lt;=$C$9,0,1)),0)+IF(IU$63=$C$17,0,IF(IT$63=$C$17,$B290*(IT$60),0))</f>
        <v>0</v>
      </c>
      <c r="IU290" s="50">
        <f>IF(IU$63&lt;=$C$17,($C$34*IU$59*$B290/$C$63)*(IF(COUNTA($D290:IT290)*(12/$C$63)&lt;=$C$9,0,1)),0)+IF(IV$63=$C$17,0,IF(IU$63=$C$17,$B290*(IU$60),0))</f>
        <v>0</v>
      </c>
      <c r="IV290" s="50">
        <f>IF(IV$63&lt;=$C$17,($C$34*IV$59*$B290/$C$63)*(IF(COUNTA($D290:IU290)*(12/$C$63)&lt;=$C$9,0,1)),0)+IF(IW$63=$C$17,0,IF(IV$63=$C$17,$B290*(IV$60),0))</f>
        <v>0</v>
      </c>
      <c r="IW290" s="50">
        <f>IF(IW$63&lt;=$C$17,($C$34*IW$59*$B290/$C$63)*(IF(COUNTA($D290:IV290)*(12/$C$63)&lt;=$C$9,0,1)),0)+IF(IX$63=$C$17,0,IF(IW$63=$C$17,$B290*(IW$60),0))</f>
        <v>0</v>
      </c>
      <c r="IX290" s="50"/>
      <c r="IY290" s="50"/>
      <c r="IZ290" s="50"/>
      <c r="JA290" s="50"/>
      <c r="JB290" s="50"/>
      <c r="JC290" s="50"/>
      <c r="JD290" s="50"/>
      <c r="JE290" s="50"/>
      <c r="JF290" s="50"/>
      <c r="JG290" s="50"/>
      <c r="JH290" s="50"/>
      <c r="JI290" s="50"/>
      <c r="JJ290" s="50"/>
      <c r="JK290" s="50"/>
      <c r="JL290" s="50"/>
      <c r="JM290" s="50"/>
      <c r="JN290" s="50"/>
      <c r="JO290" s="50"/>
      <c r="JP290" s="50"/>
      <c r="JQ290" s="50"/>
      <c r="JR290" s="50"/>
      <c r="JS290" s="50"/>
      <c r="JT290" s="50"/>
      <c r="JU290" s="50"/>
      <c r="JV290" s="50"/>
      <c r="JW290" s="50"/>
      <c r="JX290" s="50"/>
      <c r="JY290" s="50"/>
      <c r="JZ290" s="50"/>
      <c r="KA290" s="50"/>
      <c r="KB290" s="50"/>
      <c r="KC290" s="50"/>
      <c r="KD290" s="50"/>
      <c r="KE290" s="50"/>
      <c r="KF290" s="50"/>
      <c r="KG290" s="50"/>
      <c r="KH290" s="50"/>
      <c r="KI290" s="50"/>
      <c r="KJ290" s="50"/>
      <c r="KK290" s="50"/>
      <c r="KL290" s="50"/>
      <c r="KM290" s="50"/>
      <c r="KN290" s="50"/>
      <c r="KO290" s="50"/>
      <c r="KP290" s="50"/>
      <c r="KQ290" s="50"/>
      <c r="KR290" s="50"/>
      <c r="KS290" s="50"/>
      <c r="KT290" s="50"/>
      <c r="KU290" s="50"/>
      <c r="KV290" s="50"/>
      <c r="KW290" s="50"/>
      <c r="KX290" s="50"/>
      <c r="KY290" s="50"/>
      <c r="KZ290" s="50"/>
      <c r="LA290" s="50"/>
      <c r="LB290" s="50"/>
      <c r="LC290" s="50"/>
      <c r="LD290" s="50"/>
      <c r="LE290" s="50"/>
      <c r="LF290" s="50"/>
      <c r="LG290" s="50"/>
      <c r="LH290" s="50"/>
      <c r="LI290" s="50"/>
      <c r="LJ290" s="50"/>
      <c r="LK290" s="50"/>
      <c r="LL290" s="50"/>
      <c r="LM290" s="50"/>
      <c r="LN290" s="50"/>
      <c r="LO290" s="50"/>
      <c r="LP290" s="50"/>
      <c r="LQ290" s="50"/>
      <c r="LR290" s="50"/>
      <c r="LS290" s="50"/>
      <c r="LT290" s="50"/>
      <c r="LU290" s="50"/>
      <c r="LV290" s="50"/>
      <c r="LW290" s="50"/>
      <c r="LX290" s="50"/>
      <c r="LY290" s="50"/>
      <c r="LZ290" s="50"/>
      <c r="MA290" s="50"/>
      <c r="MB290" s="50"/>
      <c r="MC290" s="50"/>
      <c r="MD290" s="50"/>
      <c r="ME290" s="50"/>
      <c r="MF290" s="50"/>
      <c r="MG290" s="50"/>
      <c r="MH290" s="50"/>
      <c r="MI290" s="50"/>
      <c r="MJ290" s="50"/>
      <c r="MK290" s="50"/>
      <c r="ML290" s="50"/>
      <c r="MM290" s="50"/>
      <c r="MN290" s="50"/>
      <c r="MO290" s="50"/>
      <c r="MP290" s="50"/>
      <c r="MQ290" s="50"/>
      <c r="MR290" s="50"/>
      <c r="MS290" s="50"/>
      <c r="MT290" s="50"/>
      <c r="MU290" s="50"/>
      <c r="MV290" s="50"/>
      <c r="MW290" s="50"/>
      <c r="MX290" s="50"/>
      <c r="MY290" s="50"/>
      <c r="MZ290" s="50"/>
      <c r="NA290" s="50"/>
      <c r="NB290" s="50"/>
      <c r="NC290" s="50"/>
      <c r="ND290" s="50"/>
      <c r="NE290" s="50"/>
      <c r="NF290" s="50"/>
      <c r="NG290" s="50"/>
      <c r="NH290" s="50"/>
      <c r="NI290" s="50"/>
      <c r="NJ290" s="50"/>
      <c r="NK290" s="50"/>
      <c r="NL290" s="50"/>
      <c r="NM290" s="50"/>
      <c r="NN290" s="50"/>
      <c r="NO290" s="50"/>
      <c r="NP290" s="50"/>
      <c r="NQ290" s="50"/>
      <c r="NR290" s="50"/>
      <c r="NS290" s="50"/>
      <c r="NT290" s="50"/>
      <c r="NU290" s="50"/>
    </row>
    <row r="291" spans="1:385" outlineLevel="1" x14ac:dyDescent="0.25">
      <c r="A291" s="2" t="s">
        <v>55</v>
      </c>
      <c r="B291" s="79">
        <f ca="1">+OFFSET($D$52,0,COUNTA($B$66:B290),,)</f>
        <v>0</v>
      </c>
      <c r="C291" s="88">
        <f t="shared" si="73"/>
        <v>0</v>
      </c>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47"/>
      <c r="EJ291" s="47"/>
      <c r="EK291" s="47"/>
      <c r="EL291" s="47"/>
      <c r="EM291" s="47"/>
      <c r="EN291" s="47"/>
      <c r="EO291" s="47"/>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c r="FL291" s="47"/>
      <c r="FM291" s="47"/>
      <c r="FN291" s="47"/>
      <c r="FO291" s="47"/>
      <c r="FP291" s="47"/>
      <c r="FQ291" s="47"/>
      <c r="FR291" s="47"/>
      <c r="FS291" s="47"/>
      <c r="FT291" s="47"/>
      <c r="FU291" s="47"/>
      <c r="FV291" s="47"/>
      <c r="FW291" s="47"/>
      <c r="FX291" s="47"/>
      <c r="FY291" s="47"/>
      <c r="FZ291" s="47"/>
      <c r="GA291" s="47"/>
      <c r="GB291" s="47"/>
      <c r="GC291" s="47"/>
      <c r="GD291" s="47"/>
      <c r="GE291" s="47"/>
      <c r="GF291" s="47"/>
      <c r="GG291" s="47"/>
      <c r="GH291" s="47"/>
      <c r="GI291" s="47"/>
      <c r="GJ291" s="47"/>
      <c r="GK291" s="47"/>
      <c r="GL291" s="47"/>
      <c r="GM291" s="47"/>
      <c r="GN291" s="47"/>
      <c r="GO291" s="47"/>
      <c r="GP291" s="47"/>
      <c r="GQ291" s="47"/>
      <c r="GR291" s="47"/>
      <c r="GS291" s="47"/>
      <c r="GT291" s="47"/>
      <c r="GU291" s="47"/>
      <c r="GV291" s="47"/>
      <c r="GW291" s="47"/>
      <c r="GX291" s="47"/>
      <c r="GY291" s="47"/>
      <c r="GZ291" s="47"/>
      <c r="HA291" s="47"/>
      <c r="HB291" s="47"/>
      <c r="HC291" s="47"/>
      <c r="HD291" s="47"/>
      <c r="HE291" s="47"/>
      <c r="HF291" s="47"/>
      <c r="HG291" s="47"/>
      <c r="HH291" s="47"/>
      <c r="HI291" s="47"/>
      <c r="HJ291" s="47"/>
      <c r="HK291" s="47"/>
      <c r="HL291" s="47"/>
      <c r="HM291" s="47"/>
      <c r="HN291" s="47"/>
      <c r="HO291" s="47"/>
      <c r="HP291" s="47"/>
      <c r="HQ291" s="47"/>
      <c r="HR291" s="47"/>
      <c r="HS291" s="47"/>
      <c r="HT291" s="47"/>
      <c r="HU291" s="50">
        <f>IF(HV$63&gt;$C$17,0,-HU$53*(12/$C$63))</f>
        <v>0</v>
      </c>
      <c r="HV291" s="50">
        <f>IF(HV$63&lt;=$C$17,($C$34*HV$59*$B291/$C$63)*(IF(COUNTA($D291:HU291)*(12/$C$63)&lt;=$C$9,0,1)),0)+IF(HW$63=$C$17,0,IF(HV$63=$C$17,$B291*(HV$60),0))</f>
        <v>0</v>
      </c>
      <c r="HW291" s="50">
        <f>IF(HW$63&lt;=$C$17,($C$34*HW$59*$B291/$C$63)*(IF(COUNTA($D291:HV291)*(12/$C$63)&lt;=$C$9,0,1)),0)+IF(HX$63=$C$17,0,IF(HW$63=$C$17,$B291*(HW$60),0))</f>
        <v>0</v>
      </c>
      <c r="HX291" s="50">
        <f>IF(HX$63&lt;=$C$17,($C$34*HX$59*$B291/$C$63)*(IF(COUNTA($D291:HW291)*(12/$C$63)&lt;=$C$9,0,1)),0)+IF(HY$63=$C$17,0,IF(HX$63=$C$17,$B291*(HX$60),0))</f>
        <v>0</v>
      </c>
      <c r="HY291" s="50">
        <f>IF(HY$63&lt;=$C$17,($C$34*HY$59*$B291/$C$63)*(IF(COUNTA($D291:HX291)*(12/$C$63)&lt;=$C$9,0,1)),0)+IF(HZ$63=$C$17,0,IF(HY$63=$C$17,$B291*(HY$60),0))</f>
        <v>0</v>
      </c>
      <c r="HZ291" s="50">
        <f>IF(HZ$63&lt;=$C$17,($C$34*HZ$59*$B291/$C$63)*(IF(COUNTA($D291:HY291)*(12/$C$63)&lt;=$C$9,0,1)),0)+IF(IA$63=$C$17,0,IF(HZ$63=$C$17,$B291*(HZ$60),0))</f>
        <v>0</v>
      </c>
      <c r="IA291" s="50">
        <f>IF(IA$63&lt;=$C$17,($C$34*IA$59*$B291/$C$63)*(IF(COUNTA($D291:HZ291)*(12/$C$63)&lt;=$C$9,0,1)),0)+IF(IB$63=$C$17,0,IF(IA$63=$C$17,$B291*(IA$60),0))</f>
        <v>0</v>
      </c>
      <c r="IB291" s="50">
        <f>IF(IB$63&lt;=$C$17,($C$34*IB$59*$B291/$C$63)*(IF(COUNTA($D291:IA291)*(12/$C$63)&lt;=$C$9,0,1)),0)+IF(IC$63=$C$17,0,IF(IB$63=$C$17,$B291*(IB$60),0))</f>
        <v>0</v>
      </c>
      <c r="IC291" s="50">
        <f>IF(IC$63&lt;=$C$17,($C$34*IC$59*$B291/$C$63)*(IF(COUNTA($D291:IB291)*(12/$C$63)&lt;=$C$9,0,1)),0)+IF(ID$63=$C$17,0,IF(IC$63=$C$17,$B291*(IC$60),0))</f>
        <v>0</v>
      </c>
      <c r="ID291" s="50">
        <f>IF(ID$63&lt;=$C$17,($C$34*ID$59*$B291/$C$63)*(IF(COUNTA($D291:IC291)*(12/$C$63)&lt;=$C$9,0,1)),0)+IF(IE$63=$C$17,0,IF(ID$63=$C$17,$B291*(ID$60),0))</f>
        <v>0</v>
      </c>
      <c r="IE291" s="50">
        <f>IF(IE$63&lt;=$C$17,($C$34*IE$59*$B291/$C$63)*(IF(COUNTA($D291:ID291)*(12/$C$63)&lt;=$C$9,0,1)),0)+IF(IF$63=$C$17,0,IF(IE$63=$C$17,$B291*(IE$60),0))</f>
        <v>0</v>
      </c>
      <c r="IF291" s="50">
        <f>IF(IF$63&lt;=$C$17,($C$34*IF$59*$B291/$C$63)*(IF(COUNTA($D291:IE291)*(12/$C$63)&lt;=$C$9,0,1)),0)+IF(IG$63=$C$17,0,IF(IF$63=$C$17,$B291*(IF$60),0))</f>
        <v>0</v>
      </c>
      <c r="IG291" s="50">
        <f>IF(IG$63&lt;=$C$17,($C$34*IG$59*$B291/$C$63)*(IF(COUNTA($D291:IF291)*(12/$C$63)&lt;=$C$9,0,1)),0)+IF(IH$63=$C$17,0,IF(IG$63=$C$17,$B291*(IG$60),0))</f>
        <v>0</v>
      </c>
      <c r="IH291" s="50">
        <f>IF(IH$63&lt;=$C$17,($C$34*IH$59*$B291/$C$63)*(IF(COUNTA($D291:IG291)*(12/$C$63)&lt;=$C$9,0,1)),0)+IF(II$63=$C$17,0,IF(IH$63=$C$17,$B291*(IH$60),0))</f>
        <v>0</v>
      </c>
      <c r="II291" s="50">
        <f>IF(II$63&lt;=$C$17,($C$34*II$59*$B291/$C$63)*(IF(COUNTA($D291:IH291)*(12/$C$63)&lt;=$C$9,0,1)),0)+IF(IJ$63=$C$17,0,IF(II$63=$C$17,$B291*(II$60),0))</f>
        <v>0</v>
      </c>
      <c r="IJ291" s="50">
        <f>IF(IJ$63&lt;=$C$17,($C$34*IJ$59*$B291/$C$63)*(IF(COUNTA($D291:II291)*(12/$C$63)&lt;=$C$9,0,1)),0)+IF(IK$63=$C$17,0,IF(IJ$63=$C$17,$B291*(IJ$60),0))</f>
        <v>0</v>
      </c>
      <c r="IK291" s="50">
        <f>IF(IK$63&lt;=$C$17,($C$34*IK$59*$B291/$C$63)*(IF(COUNTA($D291:IJ291)*(12/$C$63)&lt;=$C$9,0,1)),0)+IF(IL$63=$C$17,0,IF(IK$63=$C$17,$B291*(IK$60),0))</f>
        <v>0</v>
      </c>
      <c r="IL291" s="50">
        <f>IF(IL$63&lt;=$C$17,($C$34*IL$59*$B291/$C$63)*(IF(COUNTA($D291:IK291)*(12/$C$63)&lt;=$C$9,0,1)),0)+IF(IM$63=$C$17,0,IF(IL$63=$C$17,$B291*(IL$60),0))</f>
        <v>0</v>
      </c>
      <c r="IM291" s="50">
        <f>IF(IM$63&lt;=$C$17,($C$34*IM$59*$B291/$C$63)*(IF(COUNTA($D291:IL291)*(12/$C$63)&lt;=$C$9,0,1)),0)+IF(IN$63=$C$17,0,IF(IM$63=$C$17,$B291*(IM$60),0))</f>
        <v>0</v>
      </c>
      <c r="IN291" s="50">
        <f>IF(IN$63&lt;=$C$17,($C$34*IN$59*$B291/$C$63)*(IF(COUNTA($D291:IM291)*(12/$C$63)&lt;=$C$9,0,1)),0)+IF(IO$63=$C$17,0,IF(IN$63=$C$17,$B291*(IN$60),0))</f>
        <v>0</v>
      </c>
      <c r="IO291" s="50">
        <f>IF(IO$63&lt;=$C$17,($C$34*IO$59*$B291/$C$63)*(IF(COUNTA($D291:IN291)*(12/$C$63)&lt;=$C$9,0,1)),0)+IF(IP$63=$C$17,0,IF(IO$63=$C$17,$B291*(IO$60),0))</f>
        <v>0</v>
      </c>
      <c r="IP291" s="50">
        <f>IF(IP$63&lt;=$C$17,($C$34*IP$59*$B291/$C$63)*(IF(COUNTA($D291:IO291)*(12/$C$63)&lt;=$C$9,0,1)),0)+IF(IQ$63=$C$17,0,IF(IP$63=$C$17,$B291*(IP$60),0))</f>
        <v>0</v>
      </c>
      <c r="IQ291" s="50">
        <f>IF(IQ$63&lt;=$C$17,($C$34*IQ$59*$B291/$C$63)*(IF(COUNTA($D291:IP291)*(12/$C$63)&lt;=$C$9,0,1)),0)+IF(IR$63=$C$17,0,IF(IQ$63=$C$17,$B291*(IQ$60),0))</f>
        <v>0</v>
      </c>
      <c r="IR291" s="50">
        <f>IF(IR$63&lt;=$C$17,($C$34*IR$59*$B291/$C$63)*(IF(COUNTA($D291:IQ291)*(12/$C$63)&lt;=$C$9,0,1)),0)+IF(IS$63=$C$17,0,IF(IR$63=$C$17,$B291*(IR$60),0))</f>
        <v>0</v>
      </c>
      <c r="IS291" s="50">
        <f>IF(IS$63&lt;=$C$17,($C$34*IS$59*$B291/$C$63)*(IF(COUNTA($D291:IR291)*(12/$C$63)&lt;=$C$9,0,1)),0)+IF(IT$63=$C$17,0,IF(IS$63=$C$17,$B291*(IS$60),0))</f>
        <v>0</v>
      </c>
      <c r="IT291" s="50">
        <f>IF(IT$63&lt;=$C$17,($C$34*IT$59*$B291/$C$63)*(IF(COUNTA($D291:IS291)*(12/$C$63)&lt;=$C$9,0,1)),0)+IF(IU$63=$C$17,0,IF(IT$63=$C$17,$B291*(IT$60),0))</f>
        <v>0</v>
      </c>
      <c r="IU291" s="50">
        <f>IF(IU$63&lt;=$C$17,($C$34*IU$59*$B291/$C$63)*(IF(COUNTA($D291:IT291)*(12/$C$63)&lt;=$C$9,0,1)),0)+IF(IV$63=$C$17,0,IF(IU$63=$C$17,$B291*(IU$60),0))</f>
        <v>0</v>
      </c>
      <c r="IV291" s="50">
        <f>IF(IV$63&lt;=$C$17,($C$34*IV$59*$B291/$C$63)*(IF(COUNTA($D291:IU291)*(12/$C$63)&lt;=$C$9,0,1)),0)+IF(IW$63=$C$17,0,IF(IV$63=$C$17,$B291*(IV$60),0))</f>
        <v>0</v>
      </c>
      <c r="IW291" s="50">
        <f>IF(IW$63&lt;=$C$17,($C$34*IW$59*$B291/$C$63)*(IF(COUNTA($D291:IV291)*(12/$C$63)&lt;=$C$9,0,1)),0)+IF(IX$63=$C$17,0,IF(IW$63=$C$17,$B291*(IW$60),0))</f>
        <v>0</v>
      </c>
      <c r="IX291" s="50"/>
      <c r="IY291" s="50"/>
      <c r="IZ291" s="50"/>
      <c r="JA291" s="50"/>
      <c r="JB291" s="50"/>
      <c r="JC291" s="50"/>
      <c r="JD291" s="50"/>
      <c r="JE291" s="50"/>
      <c r="JF291" s="50"/>
      <c r="JG291" s="50"/>
      <c r="JH291" s="50"/>
      <c r="JI291" s="50"/>
      <c r="JJ291" s="50"/>
      <c r="JK291" s="50"/>
      <c r="JL291" s="50"/>
      <c r="JM291" s="50"/>
      <c r="JN291" s="50"/>
      <c r="JO291" s="50"/>
      <c r="JP291" s="50"/>
      <c r="JQ291" s="50"/>
      <c r="JR291" s="50"/>
      <c r="JS291" s="50"/>
      <c r="JT291" s="50"/>
      <c r="JU291" s="50"/>
      <c r="JV291" s="50"/>
      <c r="JW291" s="50"/>
      <c r="JX291" s="50"/>
      <c r="JY291" s="50"/>
      <c r="JZ291" s="50"/>
      <c r="KA291" s="50"/>
      <c r="KB291" s="50"/>
      <c r="KC291" s="50"/>
      <c r="KD291" s="50"/>
      <c r="KE291" s="50"/>
      <c r="KF291" s="50"/>
      <c r="KG291" s="50"/>
      <c r="KH291" s="50"/>
      <c r="KI291" s="50"/>
      <c r="KJ291" s="50"/>
      <c r="KK291" s="50"/>
      <c r="KL291" s="50"/>
      <c r="KM291" s="50"/>
      <c r="KN291" s="50"/>
      <c r="KO291" s="50"/>
      <c r="KP291" s="50"/>
      <c r="KQ291" s="50"/>
      <c r="KR291" s="50"/>
      <c r="KS291" s="50"/>
      <c r="KT291" s="50"/>
      <c r="KU291" s="50"/>
      <c r="KV291" s="50"/>
      <c r="KW291" s="50"/>
      <c r="KX291" s="50"/>
      <c r="KY291" s="50"/>
      <c r="KZ291" s="50"/>
      <c r="LA291" s="50"/>
      <c r="LB291" s="50"/>
      <c r="LC291" s="50"/>
      <c r="LD291" s="50"/>
      <c r="LE291" s="50"/>
      <c r="LF291" s="50"/>
      <c r="LG291" s="50"/>
      <c r="LH291" s="50"/>
      <c r="LI291" s="50"/>
      <c r="LJ291" s="50"/>
      <c r="LK291" s="50"/>
      <c r="LL291" s="50"/>
      <c r="LM291" s="50"/>
      <c r="LN291" s="50"/>
      <c r="LO291" s="50"/>
      <c r="LP291" s="50"/>
      <c r="LQ291" s="50"/>
      <c r="LR291" s="50"/>
      <c r="LS291" s="50"/>
      <c r="LT291" s="50"/>
      <c r="LU291" s="50"/>
      <c r="LV291" s="50"/>
      <c r="LW291" s="50"/>
      <c r="LX291" s="50"/>
      <c r="LY291" s="50"/>
      <c r="LZ291" s="50"/>
      <c r="MA291" s="50"/>
      <c r="MB291" s="50"/>
      <c r="MC291" s="50"/>
      <c r="MD291" s="50"/>
      <c r="ME291" s="50"/>
      <c r="MF291" s="50"/>
      <c r="MG291" s="50"/>
      <c r="MH291" s="50"/>
      <c r="MI291" s="50"/>
      <c r="MJ291" s="50"/>
      <c r="MK291" s="50"/>
      <c r="ML291" s="50"/>
      <c r="MM291" s="50"/>
      <c r="MN291" s="50"/>
      <c r="MO291" s="50"/>
      <c r="MP291" s="50"/>
      <c r="MQ291" s="50"/>
      <c r="MR291" s="50"/>
      <c r="MS291" s="50"/>
      <c r="MT291" s="50"/>
      <c r="MU291" s="50"/>
      <c r="MV291" s="50"/>
      <c r="MW291" s="50"/>
      <c r="MX291" s="50"/>
      <c r="MY291" s="50"/>
      <c r="MZ291" s="50"/>
      <c r="NA291" s="50"/>
      <c r="NB291" s="50"/>
      <c r="NC291" s="50"/>
      <c r="ND291" s="50"/>
      <c r="NE291" s="50"/>
      <c r="NF291" s="50"/>
      <c r="NG291" s="50"/>
      <c r="NH291" s="50"/>
      <c r="NI291" s="50"/>
      <c r="NJ291" s="50"/>
      <c r="NK291" s="50"/>
      <c r="NL291" s="50"/>
      <c r="NM291" s="50"/>
      <c r="NN291" s="50"/>
      <c r="NO291" s="50"/>
      <c r="NP291" s="50"/>
      <c r="NQ291" s="50"/>
      <c r="NR291" s="50"/>
      <c r="NS291" s="50"/>
      <c r="NT291" s="50"/>
      <c r="NU291" s="50"/>
    </row>
    <row r="292" spans="1:385" outlineLevel="1" x14ac:dyDescent="0.25">
      <c r="A292" s="2" t="s">
        <v>55</v>
      </c>
      <c r="B292" s="79">
        <f ca="1">+OFFSET($D$52,0,COUNTA($B$66:B291),,)</f>
        <v>0</v>
      </c>
      <c r="C292" s="88">
        <f t="shared" si="73"/>
        <v>0</v>
      </c>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47"/>
      <c r="EJ292" s="47"/>
      <c r="EK292" s="47"/>
      <c r="EL292" s="47"/>
      <c r="EM292" s="47"/>
      <c r="EN292" s="47"/>
      <c r="EO292" s="47"/>
      <c r="EP292" s="47"/>
      <c r="EQ292" s="47"/>
      <c r="ER292" s="47"/>
      <c r="ES292" s="47"/>
      <c r="ET292" s="47"/>
      <c r="EU292" s="47"/>
      <c r="EV292" s="47"/>
      <c r="EW292" s="47"/>
      <c r="EX292" s="47"/>
      <c r="EY292" s="47"/>
      <c r="EZ292" s="47"/>
      <c r="FA292" s="47"/>
      <c r="FB292" s="47"/>
      <c r="FC292" s="47"/>
      <c r="FD292" s="47"/>
      <c r="FE292" s="47"/>
      <c r="FF292" s="47"/>
      <c r="FG292" s="47"/>
      <c r="FH292" s="47"/>
      <c r="FI292" s="47"/>
      <c r="FJ292" s="47"/>
      <c r="FK292" s="47"/>
      <c r="FL292" s="47"/>
      <c r="FM292" s="47"/>
      <c r="FN292" s="47"/>
      <c r="FO292" s="47"/>
      <c r="FP292" s="47"/>
      <c r="FQ292" s="47"/>
      <c r="FR292" s="47"/>
      <c r="FS292" s="47"/>
      <c r="FT292" s="47"/>
      <c r="FU292" s="47"/>
      <c r="FV292" s="47"/>
      <c r="FW292" s="47"/>
      <c r="FX292" s="47"/>
      <c r="FY292" s="47"/>
      <c r="FZ292" s="47"/>
      <c r="GA292" s="47"/>
      <c r="GB292" s="47"/>
      <c r="GC292" s="47"/>
      <c r="GD292" s="47"/>
      <c r="GE292" s="47"/>
      <c r="GF292" s="47"/>
      <c r="GG292" s="47"/>
      <c r="GH292" s="47"/>
      <c r="GI292" s="47"/>
      <c r="GJ292" s="47"/>
      <c r="GK292" s="47"/>
      <c r="GL292" s="47"/>
      <c r="GM292" s="47"/>
      <c r="GN292" s="47"/>
      <c r="GO292" s="47"/>
      <c r="GP292" s="47"/>
      <c r="GQ292" s="47"/>
      <c r="GR292" s="47"/>
      <c r="GS292" s="47"/>
      <c r="GT292" s="47"/>
      <c r="GU292" s="47"/>
      <c r="GV292" s="47"/>
      <c r="GW292" s="47"/>
      <c r="GX292" s="47"/>
      <c r="GY292" s="47"/>
      <c r="GZ292" s="47"/>
      <c r="HA292" s="47"/>
      <c r="HB292" s="47"/>
      <c r="HC292" s="47"/>
      <c r="HD292" s="47"/>
      <c r="HE292" s="47"/>
      <c r="HF292" s="47"/>
      <c r="HG292" s="47"/>
      <c r="HH292" s="47"/>
      <c r="HI292" s="47"/>
      <c r="HJ292" s="47"/>
      <c r="HK292" s="47"/>
      <c r="HL292" s="47"/>
      <c r="HM292" s="47"/>
      <c r="HN292" s="47"/>
      <c r="HO292" s="47"/>
      <c r="HP292" s="47"/>
      <c r="HQ292" s="47"/>
      <c r="HR292" s="47"/>
      <c r="HS292" s="47"/>
      <c r="HT292" s="47"/>
      <c r="HU292" s="47"/>
      <c r="HV292" s="50">
        <f>IF(HW$63&gt;$C$17,0,-HV$53*(12/$C$63))</f>
        <v>0</v>
      </c>
      <c r="HW292" s="50">
        <f>IF(HW$63&lt;=$C$17,($C$34*HW$59*$B292/$C$63)*(IF(COUNTA($D292:HV292)*(12/$C$63)&lt;=$C$9,0,1)),0)+IF(HX$63=$C$17,0,IF(HW$63=$C$17,$B292*(HW$60),0))</f>
        <v>0</v>
      </c>
      <c r="HX292" s="50">
        <f>IF(HX$63&lt;=$C$17,($C$34*HX$59*$B292/$C$63)*(IF(COUNTA($D292:HW292)*(12/$C$63)&lt;=$C$9,0,1)),0)+IF(HY$63=$C$17,0,IF(HX$63=$C$17,$B292*(HX$60),0))</f>
        <v>0</v>
      </c>
      <c r="HY292" s="50">
        <f>IF(HY$63&lt;=$C$17,($C$34*HY$59*$B292/$C$63)*(IF(COUNTA($D292:HX292)*(12/$C$63)&lt;=$C$9,0,1)),0)+IF(HZ$63=$C$17,0,IF(HY$63=$C$17,$B292*(HY$60),0))</f>
        <v>0</v>
      </c>
      <c r="HZ292" s="50">
        <f>IF(HZ$63&lt;=$C$17,($C$34*HZ$59*$B292/$C$63)*(IF(COUNTA($D292:HY292)*(12/$C$63)&lt;=$C$9,0,1)),0)+IF(IA$63=$C$17,0,IF(HZ$63=$C$17,$B292*(HZ$60),0))</f>
        <v>0</v>
      </c>
      <c r="IA292" s="50">
        <f>IF(IA$63&lt;=$C$17,($C$34*IA$59*$B292/$C$63)*(IF(COUNTA($D292:HZ292)*(12/$C$63)&lt;=$C$9,0,1)),0)+IF(IB$63=$C$17,0,IF(IA$63=$C$17,$B292*(IA$60),0))</f>
        <v>0</v>
      </c>
      <c r="IB292" s="50">
        <f>IF(IB$63&lt;=$C$17,($C$34*IB$59*$B292/$C$63)*(IF(COUNTA($D292:IA292)*(12/$C$63)&lt;=$C$9,0,1)),0)+IF(IC$63=$C$17,0,IF(IB$63=$C$17,$B292*(IB$60),0))</f>
        <v>0</v>
      </c>
      <c r="IC292" s="50">
        <f>IF(IC$63&lt;=$C$17,($C$34*IC$59*$B292/$C$63)*(IF(COUNTA($D292:IB292)*(12/$C$63)&lt;=$C$9,0,1)),0)+IF(ID$63=$C$17,0,IF(IC$63=$C$17,$B292*(IC$60),0))</f>
        <v>0</v>
      </c>
      <c r="ID292" s="50">
        <f>IF(ID$63&lt;=$C$17,($C$34*ID$59*$B292/$C$63)*(IF(COUNTA($D292:IC292)*(12/$C$63)&lt;=$C$9,0,1)),0)+IF(IE$63=$C$17,0,IF(ID$63=$C$17,$B292*(ID$60),0))</f>
        <v>0</v>
      </c>
      <c r="IE292" s="50">
        <f>IF(IE$63&lt;=$C$17,($C$34*IE$59*$B292/$C$63)*(IF(COUNTA($D292:ID292)*(12/$C$63)&lt;=$C$9,0,1)),0)+IF(IF$63=$C$17,0,IF(IE$63=$C$17,$B292*(IE$60),0))</f>
        <v>0</v>
      </c>
      <c r="IF292" s="50">
        <f>IF(IF$63&lt;=$C$17,($C$34*IF$59*$B292/$C$63)*(IF(COUNTA($D292:IE292)*(12/$C$63)&lt;=$C$9,0,1)),0)+IF(IG$63=$C$17,0,IF(IF$63=$C$17,$B292*(IF$60),0))</f>
        <v>0</v>
      </c>
      <c r="IG292" s="50">
        <f>IF(IG$63&lt;=$C$17,($C$34*IG$59*$B292/$C$63)*(IF(COUNTA($D292:IF292)*(12/$C$63)&lt;=$C$9,0,1)),0)+IF(IH$63=$C$17,0,IF(IG$63=$C$17,$B292*(IG$60),0))</f>
        <v>0</v>
      </c>
      <c r="IH292" s="50">
        <f>IF(IH$63&lt;=$C$17,($C$34*IH$59*$B292/$C$63)*(IF(COUNTA($D292:IG292)*(12/$C$63)&lt;=$C$9,0,1)),0)+IF(II$63=$C$17,0,IF(IH$63=$C$17,$B292*(IH$60),0))</f>
        <v>0</v>
      </c>
      <c r="II292" s="50">
        <f>IF(II$63&lt;=$C$17,($C$34*II$59*$B292/$C$63)*(IF(COUNTA($D292:IH292)*(12/$C$63)&lt;=$C$9,0,1)),0)+IF(IJ$63=$C$17,0,IF(II$63=$C$17,$B292*(II$60),0))</f>
        <v>0</v>
      </c>
      <c r="IJ292" s="50">
        <f>IF(IJ$63&lt;=$C$17,($C$34*IJ$59*$B292/$C$63)*(IF(COUNTA($D292:II292)*(12/$C$63)&lt;=$C$9,0,1)),0)+IF(IK$63=$C$17,0,IF(IJ$63=$C$17,$B292*(IJ$60),0))</f>
        <v>0</v>
      </c>
      <c r="IK292" s="50">
        <f>IF(IK$63&lt;=$C$17,($C$34*IK$59*$B292/$C$63)*(IF(COUNTA($D292:IJ292)*(12/$C$63)&lt;=$C$9,0,1)),0)+IF(IL$63=$C$17,0,IF(IK$63=$C$17,$B292*(IK$60),0))</f>
        <v>0</v>
      </c>
      <c r="IL292" s="50">
        <f>IF(IL$63&lt;=$C$17,($C$34*IL$59*$B292/$C$63)*(IF(COUNTA($D292:IK292)*(12/$C$63)&lt;=$C$9,0,1)),0)+IF(IM$63=$C$17,0,IF(IL$63=$C$17,$B292*(IL$60),0))</f>
        <v>0</v>
      </c>
      <c r="IM292" s="50">
        <f>IF(IM$63&lt;=$C$17,($C$34*IM$59*$B292/$C$63)*(IF(COUNTA($D292:IL292)*(12/$C$63)&lt;=$C$9,0,1)),0)+IF(IN$63=$C$17,0,IF(IM$63=$C$17,$B292*(IM$60),0))</f>
        <v>0</v>
      </c>
      <c r="IN292" s="50">
        <f>IF(IN$63&lt;=$C$17,($C$34*IN$59*$B292/$C$63)*(IF(COUNTA($D292:IM292)*(12/$C$63)&lt;=$C$9,0,1)),0)+IF(IO$63=$C$17,0,IF(IN$63=$C$17,$B292*(IN$60),0))</f>
        <v>0</v>
      </c>
      <c r="IO292" s="50">
        <f>IF(IO$63&lt;=$C$17,($C$34*IO$59*$B292/$C$63)*(IF(COUNTA($D292:IN292)*(12/$C$63)&lt;=$C$9,0,1)),0)+IF(IP$63=$C$17,0,IF(IO$63=$C$17,$B292*(IO$60),0))</f>
        <v>0</v>
      </c>
      <c r="IP292" s="50">
        <f>IF(IP$63&lt;=$C$17,($C$34*IP$59*$B292/$C$63)*(IF(COUNTA($D292:IO292)*(12/$C$63)&lt;=$C$9,0,1)),0)+IF(IQ$63=$C$17,0,IF(IP$63=$C$17,$B292*(IP$60),0))</f>
        <v>0</v>
      </c>
      <c r="IQ292" s="50">
        <f>IF(IQ$63&lt;=$C$17,($C$34*IQ$59*$B292/$C$63)*(IF(COUNTA($D292:IP292)*(12/$C$63)&lt;=$C$9,0,1)),0)+IF(IR$63=$C$17,0,IF(IQ$63=$C$17,$B292*(IQ$60),0))</f>
        <v>0</v>
      </c>
      <c r="IR292" s="50">
        <f>IF(IR$63&lt;=$C$17,($C$34*IR$59*$B292/$C$63)*(IF(COUNTA($D292:IQ292)*(12/$C$63)&lt;=$C$9,0,1)),0)+IF(IS$63=$C$17,0,IF(IR$63=$C$17,$B292*(IR$60),0))</f>
        <v>0</v>
      </c>
      <c r="IS292" s="50">
        <f>IF(IS$63&lt;=$C$17,($C$34*IS$59*$B292/$C$63)*(IF(COUNTA($D292:IR292)*(12/$C$63)&lt;=$C$9,0,1)),0)+IF(IT$63=$C$17,0,IF(IS$63=$C$17,$B292*(IS$60),0))</f>
        <v>0</v>
      </c>
      <c r="IT292" s="50">
        <f>IF(IT$63&lt;=$C$17,($C$34*IT$59*$B292/$C$63)*(IF(COUNTA($D292:IS292)*(12/$C$63)&lt;=$C$9,0,1)),0)+IF(IU$63=$C$17,0,IF(IT$63=$C$17,$B292*(IT$60),0))</f>
        <v>0</v>
      </c>
      <c r="IU292" s="50">
        <f>IF(IU$63&lt;=$C$17,($C$34*IU$59*$B292/$C$63)*(IF(COUNTA($D292:IT292)*(12/$C$63)&lt;=$C$9,0,1)),0)+IF(IV$63=$C$17,0,IF(IU$63=$C$17,$B292*(IU$60),0))</f>
        <v>0</v>
      </c>
      <c r="IV292" s="50">
        <f>IF(IV$63&lt;=$C$17,($C$34*IV$59*$B292/$C$63)*(IF(COUNTA($D292:IU292)*(12/$C$63)&lt;=$C$9,0,1)),0)+IF(IW$63=$C$17,0,IF(IV$63=$C$17,$B292*(IV$60),0))</f>
        <v>0</v>
      </c>
      <c r="IW292" s="50">
        <f>IF(IW$63&lt;=$C$17,($C$34*IW$59*$B292/$C$63)*(IF(COUNTA($D292:IV292)*(12/$C$63)&lt;=$C$9,0,1)),0)+IF(IX$63=$C$17,0,IF(IW$63=$C$17,$B292*(IW$60),0))</f>
        <v>0</v>
      </c>
      <c r="IX292" s="50"/>
      <c r="IY292" s="50"/>
      <c r="IZ292" s="50"/>
      <c r="JA292" s="50"/>
      <c r="JB292" s="50"/>
      <c r="JC292" s="50"/>
      <c r="JD292" s="50"/>
      <c r="JE292" s="50"/>
      <c r="JF292" s="50"/>
      <c r="JG292" s="50"/>
      <c r="JH292" s="50"/>
      <c r="JI292" s="50"/>
      <c r="JJ292" s="50"/>
      <c r="JK292" s="50"/>
      <c r="JL292" s="50"/>
      <c r="JM292" s="50"/>
      <c r="JN292" s="50"/>
      <c r="JO292" s="50"/>
      <c r="JP292" s="50"/>
      <c r="JQ292" s="50"/>
      <c r="JR292" s="50"/>
      <c r="JS292" s="50"/>
      <c r="JT292" s="50"/>
      <c r="JU292" s="50"/>
      <c r="JV292" s="50"/>
      <c r="JW292" s="50"/>
      <c r="JX292" s="50"/>
      <c r="JY292" s="50"/>
      <c r="JZ292" s="50"/>
      <c r="KA292" s="50"/>
      <c r="KB292" s="50"/>
      <c r="KC292" s="50"/>
      <c r="KD292" s="50"/>
      <c r="KE292" s="50"/>
      <c r="KF292" s="50"/>
      <c r="KG292" s="50"/>
      <c r="KH292" s="50"/>
      <c r="KI292" s="50"/>
      <c r="KJ292" s="50"/>
      <c r="KK292" s="50"/>
      <c r="KL292" s="50"/>
      <c r="KM292" s="50"/>
      <c r="KN292" s="50"/>
      <c r="KO292" s="50"/>
      <c r="KP292" s="50"/>
      <c r="KQ292" s="50"/>
      <c r="KR292" s="50"/>
      <c r="KS292" s="50"/>
      <c r="KT292" s="50"/>
      <c r="KU292" s="50"/>
      <c r="KV292" s="50"/>
      <c r="KW292" s="50"/>
      <c r="KX292" s="50"/>
      <c r="KY292" s="50"/>
      <c r="KZ292" s="50"/>
      <c r="LA292" s="50"/>
      <c r="LB292" s="50"/>
      <c r="LC292" s="50"/>
      <c r="LD292" s="50"/>
      <c r="LE292" s="50"/>
      <c r="LF292" s="50"/>
      <c r="LG292" s="50"/>
      <c r="LH292" s="50"/>
      <c r="LI292" s="50"/>
      <c r="LJ292" s="50"/>
      <c r="LK292" s="50"/>
      <c r="LL292" s="50"/>
      <c r="LM292" s="50"/>
      <c r="LN292" s="50"/>
      <c r="LO292" s="50"/>
      <c r="LP292" s="50"/>
      <c r="LQ292" s="50"/>
      <c r="LR292" s="50"/>
      <c r="LS292" s="50"/>
      <c r="LT292" s="50"/>
      <c r="LU292" s="50"/>
      <c r="LV292" s="50"/>
      <c r="LW292" s="50"/>
      <c r="LX292" s="50"/>
      <c r="LY292" s="50"/>
      <c r="LZ292" s="50"/>
      <c r="MA292" s="50"/>
      <c r="MB292" s="50"/>
      <c r="MC292" s="50"/>
      <c r="MD292" s="50"/>
      <c r="ME292" s="50"/>
      <c r="MF292" s="50"/>
      <c r="MG292" s="50"/>
      <c r="MH292" s="50"/>
      <c r="MI292" s="50"/>
      <c r="MJ292" s="50"/>
      <c r="MK292" s="50"/>
      <c r="ML292" s="50"/>
      <c r="MM292" s="50"/>
      <c r="MN292" s="50"/>
      <c r="MO292" s="50"/>
      <c r="MP292" s="50"/>
      <c r="MQ292" s="50"/>
      <c r="MR292" s="50"/>
      <c r="MS292" s="50"/>
      <c r="MT292" s="50"/>
      <c r="MU292" s="50"/>
      <c r="MV292" s="50"/>
      <c r="MW292" s="50"/>
      <c r="MX292" s="50"/>
      <c r="MY292" s="50"/>
      <c r="MZ292" s="50"/>
      <c r="NA292" s="50"/>
      <c r="NB292" s="50"/>
      <c r="NC292" s="50"/>
      <c r="ND292" s="50"/>
      <c r="NE292" s="50"/>
      <c r="NF292" s="50"/>
      <c r="NG292" s="50"/>
      <c r="NH292" s="50"/>
      <c r="NI292" s="50"/>
      <c r="NJ292" s="50"/>
      <c r="NK292" s="50"/>
      <c r="NL292" s="50"/>
      <c r="NM292" s="50"/>
      <c r="NN292" s="50"/>
      <c r="NO292" s="50"/>
      <c r="NP292" s="50"/>
      <c r="NQ292" s="50"/>
      <c r="NR292" s="50"/>
      <c r="NS292" s="50"/>
      <c r="NT292" s="50"/>
      <c r="NU292" s="50"/>
    </row>
    <row r="293" spans="1:385" outlineLevel="1" x14ac:dyDescent="0.25">
      <c r="A293" s="2" t="s">
        <v>55</v>
      </c>
      <c r="B293" s="79">
        <f ca="1">+OFFSET($D$52,0,COUNTA($B$66:B292),,)</f>
        <v>0</v>
      </c>
      <c r="C293" s="88">
        <f t="shared" si="73"/>
        <v>0</v>
      </c>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47"/>
      <c r="EJ293" s="47"/>
      <c r="EK293" s="47"/>
      <c r="EL293" s="47"/>
      <c r="EM293" s="47"/>
      <c r="EN293" s="47"/>
      <c r="EO293" s="47"/>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c r="FL293" s="47"/>
      <c r="FM293" s="47"/>
      <c r="FN293" s="47"/>
      <c r="FO293" s="47"/>
      <c r="FP293" s="47"/>
      <c r="FQ293" s="47"/>
      <c r="FR293" s="47"/>
      <c r="FS293" s="47"/>
      <c r="FT293" s="47"/>
      <c r="FU293" s="47"/>
      <c r="FV293" s="47"/>
      <c r="FW293" s="47"/>
      <c r="FX293" s="47"/>
      <c r="FY293" s="47"/>
      <c r="FZ293" s="47"/>
      <c r="GA293" s="47"/>
      <c r="GB293" s="47"/>
      <c r="GC293" s="47"/>
      <c r="GD293" s="47"/>
      <c r="GE293" s="47"/>
      <c r="GF293" s="47"/>
      <c r="GG293" s="47"/>
      <c r="GH293" s="47"/>
      <c r="GI293" s="47"/>
      <c r="GJ293" s="47"/>
      <c r="GK293" s="47"/>
      <c r="GL293" s="47"/>
      <c r="GM293" s="47"/>
      <c r="GN293" s="47"/>
      <c r="GO293" s="47"/>
      <c r="GP293" s="47"/>
      <c r="GQ293" s="47"/>
      <c r="GR293" s="47"/>
      <c r="GS293" s="47"/>
      <c r="GT293" s="47"/>
      <c r="GU293" s="47"/>
      <c r="GV293" s="47"/>
      <c r="GW293" s="47"/>
      <c r="GX293" s="47"/>
      <c r="GY293" s="47"/>
      <c r="GZ293" s="47"/>
      <c r="HA293" s="47"/>
      <c r="HB293" s="47"/>
      <c r="HC293" s="47"/>
      <c r="HD293" s="47"/>
      <c r="HE293" s="47"/>
      <c r="HF293" s="47"/>
      <c r="HG293" s="47"/>
      <c r="HH293" s="47"/>
      <c r="HI293" s="47"/>
      <c r="HJ293" s="47"/>
      <c r="HK293" s="47"/>
      <c r="HL293" s="47"/>
      <c r="HM293" s="47"/>
      <c r="HN293" s="47"/>
      <c r="HO293" s="47"/>
      <c r="HP293" s="47"/>
      <c r="HQ293" s="47"/>
      <c r="HR293" s="47"/>
      <c r="HS293" s="47"/>
      <c r="HT293" s="47"/>
      <c r="HU293" s="47"/>
      <c r="HV293" s="47"/>
      <c r="HW293" s="50">
        <f>IF(HX$63&gt;$C$17,0,-HW$53*(12/$C$63))</f>
        <v>0</v>
      </c>
      <c r="HX293" s="50">
        <f>IF(HX$63&lt;=$C$17,($C$34*HX$59*$B293/$C$63)*(IF(COUNTA($D293:HW293)*(12/$C$63)&lt;=$C$9,0,1)),0)+IF(HY$63=$C$17,0,IF(HX$63=$C$17,$B293*(HX$60),0))</f>
        <v>0</v>
      </c>
      <c r="HY293" s="50">
        <f>IF(HY$63&lt;=$C$17,($C$34*HY$59*$B293/$C$63)*(IF(COUNTA($D293:HX293)*(12/$C$63)&lt;=$C$9,0,1)),0)+IF(HZ$63=$C$17,0,IF(HY$63=$C$17,$B293*(HY$60),0))</f>
        <v>0</v>
      </c>
      <c r="HZ293" s="50">
        <f>IF(HZ$63&lt;=$C$17,($C$34*HZ$59*$B293/$C$63)*(IF(COUNTA($D293:HY293)*(12/$C$63)&lt;=$C$9,0,1)),0)+IF(IA$63=$C$17,0,IF(HZ$63=$C$17,$B293*(HZ$60),0))</f>
        <v>0</v>
      </c>
      <c r="IA293" s="50">
        <f>IF(IA$63&lt;=$C$17,($C$34*IA$59*$B293/$C$63)*(IF(COUNTA($D293:HZ293)*(12/$C$63)&lt;=$C$9,0,1)),0)+IF(IB$63=$C$17,0,IF(IA$63=$C$17,$B293*(IA$60),0))</f>
        <v>0</v>
      </c>
      <c r="IB293" s="50">
        <f>IF(IB$63&lt;=$C$17,($C$34*IB$59*$B293/$C$63)*(IF(COUNTA($D293:IA293)*(12/$C$63)&lt;=$C$9,0,1)),0)+IF(IC$63=$C$17,0,IF(IB$63=$C$17,$B293*(IB$60),0))</f>
        <v>0</v>
      </c>
      <c r="IC293" s="50">
        <f>IF(IC$63&lt;=$C$17,($C$34*IC$59*$B293/$C$63)*(IF(COUNTA($D293:IB293)*(12/$C$63)&lt;=$C$9,0,1)),0)+IF(ID$63=$C$17,0,IF(IC$63=$C$17,$B293*(IC$60),0))</f>
        <v>0</v>
      </c>
      <c r="ID293" s="50">
        <f>IF(ID$63&lt;=$C$17,($C$34*ID$59*$B293/$C$63)*(IF(COUNTA($D293:IC293)*(12/$C$63)&lt;=$C$9,0,1)),0)+IF(IE$63=$C$17,0,IF(ID$63=$C$17,$B293*(ID$60),0))</f>
        <v>0</v>
      </c>
      <c r="IE293" s="50">
        <f>IF(IE$63&lt;=$C$17,($C$34*IE$59*$B293/$C$63)*(IF(COUNTA($D293:ID293)*(12/$C$63)&lt;=$C$9,0,1)),0)+IF(IF$63=$C$17,0,IF(IE$63=$C$17,$B293*(IE$60),0))</f>
        <v>0</v>
      </c>
      <c r="IF293" s="50">
        <f>IF(IF$63&lt;=$C$17,($C$34*IF$59*$B293/$C$63)*(IF(COUNTA($D293:IE293)*(12/$C$63)&lt;=$C$9,0,1)),0)+IF(IG$63=$C$17,0,IF(IF$63=$C$17,$B293*(IF$60),0))</f>
        <v>0</v>
      </c>
      <c r="IG293" s="50">
        <f>IF(IG$63&lt;=$C$17,($C$34*IG$59*$B293/$C$63)*(IF(COUNTA($D293:IF293)*(12/$C$63)&lt;=$C$9,0,1)),0)+IF(IH$63=$C$17,0,IF(IG$63=$C$17,$B293*(IG$60),0))</f>
        <v>0</v>
      </c>
      <c r="IH293" s="50">
        <f>IF(IH$63&lt;=$C$17,($C$34*IH$59*$B293/$C$63)*(IF(COUNTA($D293:IG293)*(12/$C$63)&lt;=$C$9,0,1)),0)+IF(II$63=$C$17,0,IF(IH$63=$C$17,$B293*(IH$60),0))</f>
        <v>0</v>
      </c>
      <c r="II293" s="50">
        <f>IF(II$63&lt;=$C$17,($C$34*II$59*$B293/$C$63)*(IF(COUNTA($D293:IH293)*(12/$C$63)&lt;=$C$9,0,1)),0)+IF(IJ$63=$C$17,0,IF(II$63=$C$17,$B293*(II$60),0))</f>
        <v>0</v>
      </c>
      <c r="IJ293" s="50">
        <f>IF(IJ$63&lt;=$C$17,($C$34*IJ$59*$B293/$C$63)*(IF(COUNTA($D293:II293)*(12/$C$63)&lt;=$C$9,0,1)),0)+IF(IK$63=$C$17,0,IF(IJ$63=$C$17,$B293*(IJ$60),0))</f>
        <v>0</v>
      </c>
      <c r="IK293" s="50">
        <f>IF(IK$63&lt;=$C$17,($C$34*IK$59*$B293/$C$63)*(IF(COUNTA($D293:IJ293)*(12/$C$63)&lt;=$C$9,0,1)),0)+IF(IL$63=$C$17,0,IF(IK$63=$C$17,$B293*(IK$60),0))</f>
        <v>0</v>
      </c>
      <c r="IL293" s="50">
        <f>IF(IL$63&lt;=$C$17,($C$34*IL$59*$B293/$C$63)*(IF(COUNTA($D293:IK293)*(12/$C$63)&lt;=$C$9,0,1)),0)+IF(IM$63=$C$17,0,IF(IL$63=$C$17,$B293*(IL$60),0))</f>
        <v>0</v>
      </c>
      <c r="IM293" s="50">
        <f>IF(IM$63&lt;=$C$17,($C$34*IM$59*$B293/$C$63)*(IF(COUNTA($D293:IL293)*(12/$C$63)&lt;=$C$9,0,1)),0)+IF(IN$63=$C$17,0,IF(IM$63=$C$17,$B293*(IM$60),0))</f>
        <v>0</v>
      </c>
      <c r="IN293" s="50">
        <f>IF(IN$63&lt;=$C$17,($C$34*IN$59*$B293/$C$63)*(IF(COUNTA($D293:IM293)*(12/$C$63)&lt;=$C$9,0,1)),0)+IF(IO$63=$C$17,0,IF(IN$63=$C$17,$B293*(IN$60),0))</f>
        <v>0</v>
      </c>
      <c r="IO293" s="50">
        <f>IF(IO$63&lt;=$C$17,($C$34*IO$59*$B293/$C$63)*(IF(COUNTA($D293:IN293)*(12/$C$63)&lt;=$C$9,0,1)),0)+IF(IP$63=$C$17,0,IF(IO$63=$C$17,$B293*(IO$60),0))</f>
        <v>0</v>
      </c>
      <c r="IP293" s="50">
        <f>IF(IP$63&lt;=$C$17,($C$34*IP$59*$B293/$C$63)*(IF(COUNTA($D293:IO293)*(12/$C$63)&lt;=$C$9,0,1)),0)+IF(IQ$63=$C$17,0,IF(IP$63=$C$17,$B293*(IP$60),0))</f>
        <v>0</v>
      </c>
      <c r="IQ293" s="50">
        <f>IF(IQ$63&lt;=$C$17,($C$34*IQ$59*$B293/$C$63)*(IF(COUNTA($D293:IP293)*(12/$C$63)&lt;=$C$9,0,1)),0)+IF(IR$63=$C$17,0,IF(IQ$63=$C$17,$B293*(IQ$60),0))</f>
        <v>0</v>
      </c>
      <c r="IR293" s="50">
        <f>IF(IR$63&lt;=$C$17,($C$34*IR$59*$B293/$C$63)*(IF(COUNTA($D293:IQ293)*(12/$C$63)&lt;=$C$9,0,1)),0)+IF(IS$63=$C$17,0,IF(IR$63=$C$17,$B293*(IR$60),0))</f>
        <v>0</v>
      </c>
      <c r="IS293" s="50">
        <f>IF(IS$63&lt;=$C$17,($C$34*IS$59*$B293/$C$63)*(IF(COUNTA($D293:IR293)*(12/$C$63)&lt;=$C$9,0,1)),0)+IF(IT$63=$C$17,0,IF(IS$63=$C$17,$B293*(IS$60),0))</f>
        <v>0</v>
      </c>
      <c r="IT293" s="50">
        <f>IF(IT$63&lt;=$C$17,($C$34*IT$59*$B293/$C$63)*(IF(COUNTA($D293:IS293)*(12/$C$63)&lt;=$C$9,0,1)),0)+IF(IU$63=$C$17,0,IF(IT$63=$C$17,$B293*(IT$60),0))</f>
        <v>0</v>
      </c>
      <c r="IU293" s="50">
        <f>IF(IU$63&lt;=$C$17,($C$34*IU$59*$B293/$C$63)*(IF(COUNTA($D293:IT293)*(12/$C$63)&lt;=$C$9,0,1)),0)+IF(IV$63=$C$17,0,IF(IU$63=$C$17,$B293*(IU$60),0))</f>
        <v>0</v>
      </c>
      <c r="IV293" s="50">
        <f>IF(IV$63&lt;=$C$17,($C$34*IV$59*$B293/$C$63)*(IF(COUNTA($D293:IU293)*(12/$C$63)&lt;=$C$9,0,1)),0)+IF(IW$63=$C$17,0,IF(IV$63=$C$17,$B293*(IV$60),0))</f>
        <v>0</v>
      </c>
      <c r="IW293" s="50">
        <f>IF(IW$63&lt;=$C$17,($C$34*IW$59*$B293/$C$63)*(IF(COUNTA($D293:IV293)*(12/$C$63)&lt;=$C$9,0,1)),0)+IF(IX$63=$C$17,0,IF(IW$63=$C$17,$B293*(IW$60),0))</f>
        <v>0</v>
      </c>
      <c r="IX293" s="50"/>
      <c r="IY293" s="50"/>
      <c r="IZ293" s="50"/>
      <c r="JA293" s="50"/>
      <c r="JB293" s="50"/>
      <c r="JC293" s="50"/>
      <c r="JD293" s="50"/>
      <c r="JE293" s="50"/>
      <c r="JF293" s="50"/>
      <c r="JG293" s="50"/>
      <c r="JH293" s="50"/>
      <c r="JI293" s="50"/>
      <c r="JJ293" s="50"/>
      <c r="JK293" s="50"/>
      <c r="JL293" s="50"/>
      <c r="JM293" s="50"/>
      <c r="JN293" s="50"/>
      <c r="JO293" s="50"/>
      <c r="JP293" s="50"/>
      <c r="JQ293" s="50"/>
      <c r="JR293" s="50"/>
      <c r="JS293" s="50"/>
      <c r="JT293" s="50"/>
      <c r="JU293" s="50"/>
      <c r="JV293" s="50"/>
      <c r="JW293" s="50"/>
      <c r="JX293" s="50"/>
      <c r="JY293" s="50"/>
      <c r="JZ293" s="50"/>
      <c r="KA293" s="50"/>
      <c r="KB293" s="50"/>
      <c r="KC293" s="50"/>
      <c r="KD293" s="50"/>
      <c r="KE293" s="50"/>
      <c r="KF293" s="50"/>
      <c r="KG293" s="50"/>
      <c r="KH293" s="50"/>
      <c r="KI293" s="50"/>
      <c r="KJ293" s="50"/>
      <c r="KK293" s="50"/>
      <c r="KL293" s="50"/>
      <c r="KM293" s="50"/>
      <c r="KN293" s="50"/>
      <c r="KO293" s="50"/>
      <c r="KP293" s="50"/>
      <c r="KQ293" s="50"/>
      <c r="KR293" s="50"/>
      <c r="KS293" s="50"/>
      <c r="KT293" s="50"/>
      <c r="KU293" s="50"/>
      <c r="KV293" s="50"/>
      <c r="KW293" s="50"/>
      <c r="KX293" s="50"/>
      <c r="KY293" s="50"/>
      <c r="KZ293" s="50"/>
      <c r="LA293" s="50"/>
      <c r="LB293" s="50"/>
      <c r="LC293" s="50"/>
      <c r="LD293" s="50"/>
      <c r="LE293" s="50"/>
      <c r="LF293" s="50"/>
      <c r="LG293" s="50"/>
      <c r="LH293" s="50"/>
      <c r="LI293" s="50"/>
      <c r="LJ293" s="50"/>
      <c r="LK293" s="50"/>
      <c r="LL293" s="50"/>
      <c r="LM293" s="50"/>
      <c r="LN293" s="50"/>
      <c r="LO293" s="50"/>
      <c r="LP293" s="50"/>
      <c r="LQ293" s="50"/>
      <c r="LR293" s="50"/>
      <c r="LS293" s="50"/>
      <c r="LT293" s="50"/>
      <c r="LU293" s="50"/>
      <c r="LV293" s="50"/>
      <c r="LW293" s="50"/>
      <c r="LX293" s="50"/>
      <c r="LY293" s="50"/>
      <c r="LZ293" s="50"/>
      <c r="MA293" s="50"/>
      <c r="MB293" s="50"/>
      <c r="MC293" s="50"/>
      <c r="MD293" s="50"/>
      <c r="ME293" s="50"/>
      <c r="MF293" s="50"/>
      <c r="MG293" s="50"/>
      <c r="MH293" s="50"/>
      <c r="MI293" s="50"/>
      <c r="MJ293" s="50"/>
      <c r="MK293" s="50"/>
      <c r="ML293" s="50"/>
      <c r="MM293" s="50"/>
      <c r="MN293" s="50"/>
      <c r="MO293" s="50"/>
      <c r="MP293" s="50"/>
      <c r="MQ293" s="50"/>
      <c r="MR293" s="50"/>
      <c r="MS293" s="50"/>
      <c r="MT293" s="50"/>
      <c r="MU293" s="50"/>
      <c r="MV293" s="50"/>
      <c r="MW293" s="50"/>
      <c r="MX293" s="50"/>
      <c r="MY293" s="50"/>
      <c r="MZ293" s="50"/>
      <c r="NA293" s="50"/>
      <c r="NB293" s="50"/>
      <c r="NC293" s="50"/>
      <c r="ND293" s="50"/>
      <c r="NE293" s="50"/>
      <c r="NF293" s="50"/>
      <c r="NG293" s="50"/>
      <c r="NH293" s="50"/>
      <c r="NI293" s="50"/>
      <c r="NJ293" s="50"/>
      <c r="NK293" s="50"/>
      <c r="NL293" s="50"/>
      <c r="NM293" s="50"/>
      <c r="NN293" s="50"/>
      <c r="NO293" s="50"/>
      <c r="NP293" s="50"/>
      <c r="NQ293" s="50"/>
      <c r="NR293" s="50"/>
      <c r="NS293" s="50"/>
      <c r="NT293" s="50"/>
      <c r="NU293" s="50"/>
    </row>
    <row r="294" spans="1:385" outlineLevel="1" x14ac:dyDescent="0.25">
      <c r="A294" s="2" t="s">
        <v>55</v>
      </c>
      <c r="B294" s="79">
        <f ca="1">+OFFSET($D$52,0,COUNTA($B$66:B293),,)</f>
        <v>0</v>
      </c>
      <c r="C294" s="88">
        <f t="shared" si="73"/>
        <v>0</v>
      </c>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47"/>
      <c r="EJ294" s="47"/>
      <c r="EK294" s="47"/>
      <c r="EL294" s="47"/>
      <c r="EM294" s="47"/>
      <c r="EN294" s="47"/>
      <c r="EO294" s="47"/>
      <c r="EP294" s="47"/>
      <c r="EQ294" s="47"/>
      <c r="ER294" s="47"/>
      <c r="ES294" s="47"/>
      <c r="ET294" s="47"/>
      <c r="EU294" s="47"/>
      <c r="EV294" s="47"/>
      <c r="EW294" s="47"/>
      <c r="EX294" s="47"/>
      <c r="EY294" s="47"/>
      <c r="EZ294" s="47"/>
      <c r="FA294" s="47"/>
      <c r="FB294" s="47"/>
      <c r="FC294" s="47"/>
      <c r="FD294" s="47"/>
      <c r="FE294" s="47"/>
      <c r="FF294" s="47"/>
      <c r="FG294" s="47"/>
      <c r="FH294" s="47"/>
      <c r="FI294" s="47"/>
      <c r="FJ294" s="47"/>
      <c r="FK294" s="47"/>
      <c r="FL294" s="47"/>
      <c r="FM294" s="47"/>
      <c r="FN294" s="47"/>
      <c r="FO294" s="47"/>
      <c r="FP294" s="47"/>
      <c r="FQ294" s="47"/>
      <c r="FR294" s="47"/>
      <c r="FS294" s="47"/>
      <c r="FT294" s="47"/>
      <c r="FU294" s="47"/>
      <c r="FV294" s="47"/>
      <c r="FW294" s="47"/>
      <c r="FX294" s="47"/>
      <c r="FY294" s="47"/>
      <c r="FZ294" s="47"/>
      <c r="GA294" s="47"/>
      <c r="GB294" s="47"/>
      <c r="GC294" s="47"/>
      <c r="GD294" s="47"/>
      <c r="GE294" s="47"/>
      <c r="GF294" s="47"/>
      <c r="GG294" s="47"/>
      <c r="GH294" s="47"/>
      <c r="GI294" s="47"/>
      <c r="GJ294" s="47"/>
      <c r="GK294" s="47"/>
      <c r="GL294" s="47"/>
      <c r="GM294" s="47"/>
      <c r="GN294" s="47"/>
      <c r="GO294" s="47"/>
      <c r="GP294" s="47"/>
      <c r="GQ294" s="47"/>
      <c r="GR294" s="47"/>
      <c r="GS294" s="47"/>
      <c r="GT294" s="47"/>
      <c r="GU294" s="47"/>
      <c r="GV294" s="47"/>
      <c r="GW294" s="47"/>
      <c r="GX294" s="47"/>
      <c r="GY294" s="47"/>
      <c r="GZ294" s="47"/>
      <c r="HA294" s="47"/>
      <c r="HB294" s="47"/>
      <c r="HC294" s="47"/>
      <c r="HD294" s="47"/>
      <c r="HE294" s="47"/>
      <c r="HF294" s="47"/>
      <c r="HG294" s="47"/>
      <c r="HH294" s="47"/>
      <c r="HI294" s="47"/>
      <c r="HJ294" s="47"/>
      <c r="HK294" s="47"/>
      <c r="HL294" s="47"/>
      <c r="HM294" s="47"/>
      <c r="HN294" s="47"/>
      <c r="HO294" s="47"/>
      <c r="HP294" s="47"/>
      <c r="HQ294" s="47"/>
      <c r="HR294" s="47"/>
      <c r="HS294" s="47"/>
      <c r="HT294" s="47"/>
      <c r="HU294" s="47"/>
      <c r="HV294" s="47"/>
      <c r="HW294" s="47"/>
      <c r="HX294" s="50">
        <f>IF(HY$63&gt;$C$17,0,-HX$53*(12/$C$63))</f>
        <v>0</v>
      </c>
      <c r="HY294" s="50">
        <f>IF(HY$63&lt;=$C$17,($C$34*HY$59*$B294/$C$63)*(IF(COUNTA($D294:HX294)*(12/$C$63)&lt;=$C$9,0,1)),0)+IF(HZ$63=$C$17,0,IF(HY$63=$C$17,$B294*(HY$60),0))</f>
        <v>0</v>
      </c>
      <c r="HZ294" s="50">
        <f>IF(HZ$63&lt;=$C$17,($C$34*HZ$59*$B294/$C$63)*(IF(COUNTA($D294:HY294)*(12/$C$63)&lt;=$C$9,0,1)),0)+IF(IA$63=$C$17,0,IF(HZ$63=$C$17,$B294*(HZ$60),0))</f>
        <v>0</v>
      </c>
      <c r="IA294" s="50">
        <f>IF(IA$63&lt;=$C$17,($C$34*IA$59*$B294/$C$63)*(IF(COUNTA($D294:HZ294)*(12/$C$63)&lt;=$C$9,0,1)),0)+IF(IB$63=$C$17,0,IF(IA$63=$C$17,$B294*(IA$60),0))</f>
        <v>0</v>
      </c>
      <c r="IB294" s="50">
        <f>IF(IB$63&lt;=$C$17,($C$34*IB$59*$B294/$C$63)*(IF(COUNTA($D294:IA294)*(12/$C$63)&lt;=$C$9,0,1)),0)+IF(IC$63=$C$17,0,IF(IB$63=$C$17,$B294*(IB$60),0))</f>
        <v>0</v>
      </c>
      <c r="IC294" s="50">
        <f>IF(IC$63&lt;=$C$17,($C$34*IC$59*$B294/$C$63)*(IF(COUNTA($D294:IB294)*(12/$C$63)&lt;=$C$9,0,1)),0)+IF(ID$63=$C$17,0,IF(IC$63=$C$17,$B294*(IC$60),0))</f>
        <v>0</v>
      </c>
      <c r="ID294" s="50">
        <f>IF(ID$63&lt;=$C$17,($C$34*ID$59*$B294/$C$63)*(IF(COUNTA($D294:IC294)*(12/$C$63)&lt;=$C$9,0,1)),0)+IF(IE$63=$C$17,0,IF(ID$63=$C$17,$B294*(ID$60),0))</f>
        <v>0</v>
      </c>
      <c r="IE294" s="50">
        <f>IF(IE$63&lt;=$C$17,($C$34*IE$59*$B294/$C$63)*(IF(COUNTA($D294:ID294)*(12/$C$63)&lt;=$C$9,0,1)),0)+IF(IF$63=$C$17,0,IF(IE$63=$C$17,$B294*(IE$60),0))</f>
        <v>0</v>
      </c>
      <c r="IF294" s="50">
        <f>IF(IF$63&lt;=$C$17,($C$34*IF$59*$B294/$C$63)*(IF(COUNTA($D294:IE294)*(12/$C$63)&lt;=$C$9,0,1)),0)+IF(IG$63=$C$17,0,IF(IF$63=$C$17,$B294*(IF$60),0))</f>
        <v>0</v>
      </c>
      <c r="IG294" s="50">
        <f>IF(IG$63&lt;=$C$17,($C$34*IG$59*$B294/$C$63)*(IF(COUNTA($D294:IF294)*(12/$C$63)&lt;=$C$9,0,1)),0)+IF(IH$63=$C$17,0,IF(IG$63=$C$17,$B294*(IG$60),0))</f>
        <v>0</v>
      </c>
      <c r="IH294" s="50">
        <f>IF(IH$63&lt;=$C$17,($C$34*IH$59*$B294/$C$63)*(IF(COUNTA($D294:IG294)*(12/$C$63)&lt;=$C$9,0,1)),0)+IF(II$63=$C$17,0,IF(IH$63=$C$17,$B294*(IH$60),0))</f>
        <v>0</v>
      </c>
      <c r="II294" s="50">
        <f>IF(II$63&lt;=$C$17,($C$34*II$59*$B294/$C$63)*(IF(COUNTA($D294:IH294)*(12/$C$63)&lt;=$C$9,0,1)),0)+IF(IJ$63=$C$17,0,IF(II$63=$C$17,$B294*(II$60),0))</f>
        <v>0</v>
      </c>
      <c r="IJ294" s="50">
        <f>IF(IJ$63&lt;=$C$17,($C$34*IJ$59*$B294/$C$63)*(IF(COUNTA($D294:II294)*(12/$C$63)&lt;=$C$9,0,1)),0)+IF(IK$63=$C$17,0,IF(IJ$63=$C$17,$B294*(IJ$60),0))</f>
        <v>0</v>
      </c>
      <c r="IK294" s="50">
        <f>IF(IK$63&lt;=$C$17,($C$34*IK$59*$B294/$C$63)*(IF(COUNTA($D294:IJ294)*(12/$C$63)&lt;=$C$9,0,1)),0)+IF(IL$63=$C$17,0,IF(IK$63=$C$17,$B294*(IK$60),0))</f>
        <v>0</v>
      </c>
      <c r="IL294" s="50">
        <f>IF(IL$63&lt;=$C$17,($C$34*IL$59*$B294/$C$63)*(IF(COUNTA($D294:IK294)*(12/$C$63)&lt;=$C$9,0,1)),0)+IF(IM$63=$C$17,0,IF(IL$63=$C$17,$B294*(IL$60),0))</f>
        <v>0</v>
      </c>
      <c r="IM294" s="50">
        <f>IF(IM$63&lt;=$C$17,($C$34*IM$59*$B294/$C$63)*(IF(COUNTA($D294:IL294)*(12/$C$63)&lt;=$C$9,0,1)),0)+IF(IN$63=$C$17,0,IF(IM$63=$C$17,$B294*(IM$60),0))</f>
        <v>0</v>
      </c>
      <c r="IN294" s="50">
        <f>IF(IN$63&lt;=$C$17,($C$34*IN$59*$B294/$C$63)*(IF(COUNTA($D294:IM294)*(12/$C$63)&lt;=$C$9,0,1)),0)+IF(IO$63=$C$17,0,IF(IN$63=$C$17,$B294*(IN$60),0))</f>
        <v>0</v>
      </c>
      <c r="IO294" s="50">
        <f>IF(IO$63&lt;=$C$17,($C$34*IO$59*$B294/$C$63)*(IF(COUNTA($D294:IN294)*(12/$C$63)&lt;=$C$9,0,1)),0)+IF(IP$63=$C$17,0,IF(IO$63=$C$17,$B294*(IO$60),0))</f>
        <v>0</v>
      </c>
      <c r="IP294" s="50">
        <f>IF(IP$63&lt;=$C$17,($C$34*IP$59*$B294/$C$63)*(IF(COUNTA($D294:IO294)*(12/$C$63)&lt;=$C$9,0,1)),0)+IF(IQ$63=$C$17,0,IF(IP$63=$C$17,$B294*(IP$60),0))</f>
        <v>0</v>
      </c>
      <c r="IQ294" s="50">
        <f>IF(IQ$63&lt;=$C$17,($C$34*IQ$59*$B294/$C$63)*(IF(COUNTA($D294:IP294)*(12/$C$63)&lt;=$C$9,0,1)),0)+IF(IR$63=$C$17,0,IF(IQ$63=$C$17,$B294*(IQ$60),0))</f>
        <v>0</v>
      </c>
      <c r="IR294" s="50">
        <f>IF(IR$63&lt;=$C$17,($C$34*IR$59*$B294/$C$63)*(IF(COUNTA($D294:IQ294)*(12/$C$63)&lt;=$C$9,0,1)),0)+IF(IS$63=$C$17,0,IF(IR$63=$C$17,$B294*(IR$60),0))</f>
        <v>0</v>
      </c>
      <c r="IS294" s="50">
        <f>IF(IS$63&lt;=$C$17,($C$34*IS$59*$B294/$C$63)*(IF(COUNTA($D294:IR294)*(12/$C$63)&lt;=$C$9,0,1)),0)+IF(IT$63=$C$17,0,IF(IS$63=$C$17,$B294*(IS$60),0))</f>
        <v>0</v>
      </c>
      <c r="IT294" s="50">
        <f>IF(IT$63&lt;=$C$17,($C$34*IT$59*$B294/$C$63)*(IF(COUNTA($D294:IS294)*(12/$C$63)&lt;=$C$9,0,1)),0)+IF(IU$63=$C$17,0,IF(IT$63=$C$17,$B294*(IT$60),0))</f>
        <v>0</v>
      </c>
      <c r="IU294" s="50">
        <f>IF(IU$63&lt;=$C$17,($C$34*IU$59*$B294/$C$63)*(IF(COUNTA($D294:IT294)*(12/$C$63)&lt;=$C$9,0,1)),0)+IF(IV$63=$C$17,0,IF(IU$63=$C$17,$B294*(IU$60),0))</f>
        <v>0</v>
      </c>
      <c r="IV294" s="50">
        <f>IF(IV$63&lt;=$C$17,($C$34*IV$59*$B294/$C$63)*(IF(COUNTA($D294:IU294)*(12/$C$63)&lt;=$C$9,0,1)),0)+IF(IW$63=$C$17,0,IF(IV$63=$C$17,$B294*(IV$60),0))</f>
        <v>0</v>
      </c>
      <c r="IW294" s="50">
        <f>IF(IW$63&lt;=$C$17,($C$34*IW$59*$B294/$C$63)*(IF(COUNTA($D294:IV294)*(12/$C$63)&lt;=$C$9,0,1)),0)+IF(IX$63=$C$17,0,IF(IW$63=$C$17,$B294*(IW$60),0))</f>
        <v>0</v>
      </c>
      <c r="IX294" s="50"/>
      <c r="IY294" s="50"/>
      <c r="IZ294" s="50"/>
      <c r="JA294" s="50"/>
      <c r="JB294" s="50"/>
      <c r="JC294" s="50"/>
      <c r="JD294" s="50"/>
      <c r="JE294" s="50"/>
      <c r="JF294" s="50"/>
      <c r="JG294" s="50"/>
      <c r="JH294" s="50"/>
      <c r="JI294" s="50"/>
      <c r="JJ294" s="50"/>
      <c r="JK294" s="50"/>
      <c r="JL294" s="50"/>
      <c r="JM294" s="50"/>
      <c r="JN294" s="50"/>
      <c r="JO294" s="50"/>
      <c r="JP294" s="50"/>
      <c r="JQ294" s="50"/>
      <c r="JR294" s="50"/>
      <c r="JS294" s="50"/>
      <c r="JT294" s="50"/>
      <c r="JU294" s="50"/>
      <c r="JV294" s="50"/>
      <c r="JW294" s="50"/>
      <c r="JX294" s="50"/>
      <c r="JY294" s="50"/>
      <c r="JZ294" s="50"/>
      <c r="KA294" s="50"/>
      <c r="KB294" s="50"/>
      <c r="KC294" s="50"/>
      <c r="KD294" s="50"/>
      <c r="KE294" s="50"/>
      <c r="KF294" s="50"/>
      <c r="KG294" s="50"/>
      <c r="KH294" s="50"/>
      <c r="KI294" s="50"/>
      <c r="KJ294" s="50"/>
      <c r="KK294" s="50"/>
      <c r="KL294" s="50"/>
      <c r="KM294" s="50"/>
      <c r="KN294" s="50"/>
      <c r="KO294" s="50"/>
      <c r="KP294" s="50"/>
      <c r="KQ294" s="50"/>
      <c r="KR294" s="50"/>
      <c r="KS294" s="50"/>
      <c r="KT294" s="50"/>
      <c r="KU294" s="50"/>
      <c r="KV294" s="50"/>
      <c r="KW294" s="50"/>
      <c r="KX294" s="50"/>
      <c r="KY294" s="50"/>
      <c r="KZ294" s="50"/>
      <c r="LA294" s="50"/>
      <c r="LB294" s="50"/>
      <c r="LC294" s="50"/>
      <c r="LD294" s="50"/>
      <c r="LE294" s="50"/>
      <c r="LF294" s="50"/>
      <c r="LG294" s="50"/>
      <c r="LH294" s="50"/>
      <c r="LI294" s="50"/>
      <c r="LJ294" s="50"/>
      <c r="LK294" s="50"/>
      <c r="LL294" s="50"/>
      <c r="LM294" s="50"/>
      <c r="LN294" s="50"/>
      <c r="LO294" s="50"/>
      <c r="LP294" s="50"/>
      <c r="LQ294" s="50"/>
      <c r="LR294" s="50"/>
      <c r="LS294" s="50"/>
      <c r="LT294" s="50"/>
      <c r="LU294" s="50"/>
      <c r="LV294" s="50"/>
      <c r="LW294" s="50"/>
      <c r="LX294" s="50"/>
      <c r="LY294" s="50"/>
      <c r="LZ294" s="50"/>
      <c r="MA294" s="50"/>
      <c r="MB294" s="50"/>
      <c r="MC294" s="50"/>
      <c r="MD294" s="50"/>
      <c r="ME294" s="50"/>
      <c r="MF294" s="50"/>
      <c r="MG294" s="50"/>
      <c r="MH294" s="50"/>
      <c r="MI294" s="50"/>
      <c r="MJ294" s="50"/>
      <c r="MK294" s="50"/>
      <c r="ML294" s="50"/>
      <c r="MM294" s="50"/>
      <c r="MN294" s="50"/>
      <c r="MO294" s="50"/>
      <c r="MP294" s="50"/>
      <c r="MQ294" s="50"/>
      <c r="MR294" s="50"/>
      <c r="MS294" s="50"/>
      <c r="MT294" s="50"/>
      <c r="MU294" s="50"/>
      <c r="MV294" s="50"/>
      <c r="MW294" s="50"/>
      <c r="MX294" s="50"/>
      <c r="MY294" s="50"/>
      <c r="MZ294" s="50"/>
      <c r="NA294" s="50"/>
      <c r="NB294" s="50"/>
      <c r="NC294" s="50"/>
      <c r="ND294" s="50"/>
      <c r="NE294" s="50"/>
      <c r="NF294" s="50"/>
      <c r="NG294" s="50"/>
      <c r="NH294" s="50"/>
      <c r="NI294" s="50"/>
      <c r="NJ294" s="50"/>
      <c r="NK294" s="50"/>
      <c r="NL294" s="50"/>
      <c r="NM294" s="50"/>
      <c r="NN294" s="50"/>
      <c r="NO294" s="50"/>
      <c r="NP294" s="50"/>
      <c r="NQ294" s="50"/>
      <c r="NR294" s="50"/>
      <c r="NS294" s="50"/>
      <c r="NT294" s="50"/>
      <c r="NU294" s="50"/>
    </row>
    <row r="295" spans="1:385" outlineLevel="1" x14ac:dyDescent="0.25">
      <c r="A295" s="2" t="s">
        <v>55</v>
      </c>
      <c r="B295" s="79">
        <f ca="1">+OFFSET($D$52,0,COUNTA($B$66:B294),,)</f>
        <v>0</v>
      </c>
      <c r="C295" s="88">
        <f t="shared" si="73"/>
        <v>0</v>
      </c>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47"/>
      <c r="EJ295" s="47"/>
      <c r="EK295" s="47"/>
      <c r="EL295" s="47"/>
      <c r="EM295" s="47"/>
      <c r="EN295" s="47"/>
      <c r="EO295" s="47"/>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c r="FL295" s="47"/>
      <c r="FM295" s="47"/>
      <c r="FN295" s="47"/>
      <c r="FO295" s="47"/>
      <c r="FP295" s="47"/>
      <c r="FQ295" s="47"/>
      <c r="FR295" s="47"/>
      <c r="FS295" s="47"/>
      <c r="FT295" s="47"/>
      <c r="FU295" s="47"/>
      <c r="FV295" s="47"/>
      <c r="FW295" s="47"/>
      <c r="FX295" s="47"/>
      <c r="FY295" s="47"/>
      <c r="FZ295" s="47"/>
      <c r="GA295" s="47"/>
      <c r="GB295" s="47"/>
      <c r="GC295" s="47"/>
      <c r="GD295" s="47"/>
      <c r="GE295" s="47"/>
      <c r="GF295" s="47"/>
      <c r="GG295" s="47"/>
      <c r="GH295" s="47"/>
      <c r="GI295" s="47"/>
      <c r="GJ295" s="47"/>
      <c r="GK295" s="47"/>
      <c r="GL295" s="47"/>
      <c r="GM295" s="47"/>
      <c r="GN295" s="47"/>
      <c r="GO295" s="47"/>
      <c r="GP295" s="47"/>
      <c r="GQ295" s="47"/>
      <c r="GR295" s="47"/>
      <c r="GS295" s="47"/>
      <c r="GT295" s="47"/>
      <c r="GU295" s="47"/>
      <c r="GV295" s="47"/>
      <c r="GW295" s="47"/>
      <c r="GX295" s="47"/>
      <c r="GY295" s="47"/>
      <c r="GZ295" s="47"/>
      <c r="HA295" s="47"/>
      <c r="HB295" s="47"/>
      <c r="HC295" s="47"/>
      <c r="HD295" s="47"/>
      <c r="HE295" s="47"/>
      <c r="HF295" s="47"/>
      <c r="HG295" s="47"/>
      <c r="HH295" s="47"/>
      <c r="HI295" s="47"/>
      <c r="HJ295" s="47"/>
      <c r="HK295" s="47"/>
      <c r="HL295" s="47"/>
      <c r="HM295" s="47"/>
      <c r="HN295" s="47"/>
      <c r="HO295" s="47"/>
      <c r="HP295" s="47"/>
      <c r="HQ295" s="47"/>
      <c r="HR295" s="47"/>
      <c r="HS295" s="47"/>
      <c r="HT295" s="47"/>
      <c r="HU295" s="47"/>
      <c r="HV295" s="47"/>
      <c r="HW295" s="47"/>
      <c r="HX295" s="47"/>
      <c r="HY295" s="50">
        <f>IF(HZ$63&gt;$C$17,0,-HY$53*(12/$C$63))</f>
        <v>0</v>
      </c>
      <c r="HZ295" s="50">
        <f>IF(HZ$63&lt;=$C$17,($C$34*HZ$59*$B295/$C$63)*(IF(COUNTA($D295:HY295)*(12/$C$63)&lt;=$C$9,0,1)),0)+IF(IA$63=$C$17,0,IF(HZ$63=$C$17,$B295*(HZ$60),0))</f>
        <v>0</v>
      </c>
      <c r="IA295" s="50">
        <f>IF(IA$63&lt;=$C$17,($C$34*IA$59*$B295/$C$63)*(IF(COUNTA($D295:HZ295)*(12/$C$63)&lt;=$C$9,0,1)),0)+IF(IB$63=$C$17,0,IF(IA$63=$C$17,$B295*(IA$60),0))</f>
        <v>0</v>
      </c>
      <c r="IB295" s="50">
        <f>IF(IB$63&lt;=$C$17,($C$34*IB$59*$B295/$C$63)*(IF(COUNTA($D295:IA295)*(12/$C$63)&lt;=$C$9,0,1)),0)+IF(IC$63=$C$17,0,IF(IB$63=$C$17,$B295*(IB$60),0))</f>
        <v>0</v>
      </c>
      <c r="IC295" s="50">
        <f>IF(IC$63&lt;=$C$17,($C$34*IC$59*$B295/$C$63)*(IF(COUNTA($D295:IB295)*(12/$C$63)&lt;=$C$9,0,1)),0)+IF(ID$63=$C$17,0,IF(IC$63=$C$17,$B295*(IC$60),0))</f>
        <v>0</v>
      </c>
      <c r="ID295" s="50">
        <f>IF(ID$63&lt;=$C$17,($C$34*ID$59*$B295/$C$63)*(IF(COUNTA($D295:IC295)*(12/$C$63)&lt;=$C$9,0,1)),0)+IF(IE$63=$C$17,0,IF(ID$63=$C$17,$B295*(ID$60),0))</f>
        <v>0</v>
      </c>
      <c r="IE295" s="50">
        <f>IF(IE$63&lt;=$C$17,($C$34*IE$59*$B295/$C$63)*(IF(COUNTA($D295:ID295)*(12/$C$63)&lt;=$C$9,0,1)),0)+IF(IF$63=$C$17,0,IF(IE$63=$C$17,$B295*(IE$60),0))</f>
        <v>0</v>
      </c>
      <c r="IF295" s="50">
        <f>IF(IF$63&lt;=$C$17,($C$34*IF$59*$B295/$C$63)*(IF(COUNTA($D295:IE295)*(12/$C$63)&lt;=$C$9,0,1)),0)+IF(IG$63=$C$17,0,IF(IF$63=$C$17,$B295*(IF$60),0))</f>
        <v>0</v>
      </c>
      <c r="IG295" s="50">
        <f>IF(IG$63&lt;=$C$17,($C$34*IG$59*$B295/$C$63)*(IF(COUNTA($D295:IF295)*(12/$C$63)&lt;=$C$9,0,1)),0)+IF(IH$63=$C$17,0,IF(IG$63=$C$17,$B295*(IG$60),0))</f>
        <v>0</v>
      </c>
      <c r="IH295" s="50">
        <f>IF(IH$63&lt;=$C$17,($C$34*IH$59*$B295/$C$63)*(IF(COUNTA($D295:IG295)*(12/$C$63)&lt;=$C$9,0,1)),0)+IF(II$63=$C$17,0,IF(IH$63=$C$17,$B295*(IH$60),0))</f>
        <v>0</v>
      </c>
      <c r="II295" s="50">
        <f>IF(II$63&lt;=$C$17,($C$34*II$59*$B295/$C$63)*(IF(COUNTA($D295:IH295)*(12/$C$63)&lt;=$C$9,0,1)),0)+IF(IJ$63=$C$17,0,IF(II$63=$C$17,$B295*(II$60),0))</f>
        <v>0</v>
      </c>
      <c r="IJ295" s="50">
        <f>IF(IJ$63&lt;=$C$17,($C$34*IJ$59*$B295/$C$63)*(IF(COUNTA($D295:II295)*(12/$C$63)&lt;=$C$9,0,1)),0)+IF(IK$63=$C$17,0,IF(IJ$63=$C$17,$B295*(IJ$60),0))</f>
        <v>0</v>
      </c>
      <c r="IK295" s="50">
        <f>IF(IK$63&lt;=$C$17,($C$34*IK$59*$B295/$C$63)*(IF(COUNTA($D295:IJ295)*(12/$C$63)&lt;=$C$9,0,1)),0)+IF(IL$63=$C$17,0,IF(IK$63=$C$17,$B295*(IK$60),0))</f>
        <v>0</v>
      </c>
      <c r="IL295" s="50">
        <f>IF(IL$63&lt;=$C$17,($C$34*IL$59*$B295/$C$63)*(IF(COUNTA($D295:IK295)*(12/$C$63)&lt;=$C$9,0,1)),0)+IF(IM$63=$C$17,0,IF(IL$63=$C$17,$B295*(IL$60),0))</f>
        <v>0</v>
      </c>
      <c r="IM295" s="50">
        <f>IF(IM$63&lt;=$C$17,($C$34*IM$59*$B295/$C$63)*(IF(COUNTA($D295:IL295)*(12/$C$63)&lt;=$C$9,0,1)),0)+IF(IN$63=$C$17,0,IF(IM$63=$C$17,$B295*(IM$60),0))</f>
        <v>0</v>
      </c>
      <c r="IN295" s="50">
        <f>IF(IN$63&lt;=$C$17,($C$34*IN$59*$B295/$C$63)*(IF(COUNTA($D295:IM295)*(12/$C$63)&lt;=$C$9,0,1)),0)+IF(IO$63=$C$17,0,IF(IN$63=$C$17,$B295*(IN$60),0))</f>
        <v>0</v>
      </c>
      <c r="IO295" s="50">
        <f>IF(IO$63&lt;=$C$17,($C$34*IO$59*$B295/$C$63)*(IF(COUNTA($D295:IN295)*(12/$C$63)&lt;=$C$9,0,1)),0)+IF(IP$63=$C$17,0,IF(IO$63=$C$17,$B295*(IO$60),0))</f>
        <v>0</v>
      </c>
      <c r="IP295" s="50">
        <f>IF(IP$63&lt;=$C$17,($C$34*IP$59*$B295/$C$63)*(IF(COUNTA($D295:IO295)*(12/$C$63)&lt;=$C$9,0,1)),0)+IF(IQ$63=$C$17,0,IF(IP$63=$C$17,$B295*(IP$60),0))</f>
        <v>0</v>
      </c>
      <c r="IQ295" s="50">
        <f>IF(IQ$63&lt;=$C$17,($C$34*IQ$59*$B295/$C$63)*(IF(COUNTA($D295:IP295)*(12/$C$63)&lt;=$C$9,0,1)),0)+IF(IR$63=$C$17,0,IF(IQ$63=$C$17,$B295*(IQ$60),0))</f>
        <v>0</v>
      </c>
      <c r="IR295" s="50">
        <f>IF(IR$63&lt;=$C$17,($C$34*IR$59*$B295/$C$63)*(IF(COUNTA($D295:IQ295)*(12/$C$63)&lt;=$C$9,0,1)),0)+IF(IS$63=$C$17,0,IF(IR$63=$C$17,$B295*(IR$60),0))</f>
        <v>0</v>
      </c>
      <c r="IS295" s="50">
        <f>IF(IS$63&lt;=$C$17,($C$34*IS$59*$B295/$C$63)*(IF(COUNTA($D295:IR295)*(12/$C$63)&lt;=$C$9,0,1)),0)+IF(IT$63=$C$17,0,IF(IS$63=$C$17,$B295*(IS$60),0))</f>
        <v>0</v>
      </c>
      <c r="IT295" s="50">
        <f>IF(IT$63&lt;=$C$17,($C$34*IT$59*$B295/$C$63)*(IF(COUNTA($D295:IS295)*(12/$C$63)&lt;=$C$9,0,1)),0)+IF(IU$63=$C$17,0,IF(IT$63=$C$17,$B295*(IT$60),0))</f>
        <v>0</v>
      </c>
      <c r="IU295" s="50">
        <f>IF(IU$63&lt;=$C$17,($C$34*IU$59*$B295/$C$63)*(IF(COUNTA($D295:IT295)*(12/$C$63)&lt;=$C$9,0,1)),0)+IF(IV$63=$C$17,0,IF(IU$63=$C$17,$B295*(IU$60),0))</f>
        <v>0</v>
      </c>
      <c r="IV295" s="50">
        <f>IF(IV$63&lt;=$C$17,($C$34*IV$59*$B295/$C$63)*(IF(COUNTA($D295:IU295)*(12/$C$63)&lt;=$C$9,0,1)),0)+IF(IW$63=$C$17,0,IF(IV$63=$C$17,$B295*(IV$60),0))</f>
        <v>0</v>
      </c>
      <c r="IW295" s="50">
        <f>IF(IW$63&lt;=$C$17,($C$34*IW$59*$B295/$C$63)*(IF(COUNTA($D295:IV295)*(12/$C$63)&lt;=$C$9,0,1)),0)+IF(IX$63=$C$17,0,IF(IW$63=$C$17,$B295*(IW$60),0))</f>
        <v>0</v>
      </c>
      <c r="IX295" s="50"/>
      <c r="IY295" s="50"/>
      <c r="IZ295" s="50"/>
      <c r="JA295" s="50"/>
      <c r="JB295" s="50"/>
      <c r="JC295" s="50"/>
      <c r="JD295" s="50"/>
      <c r="JE295" s="50"/>
      <c r="JF295" s="50"/>
      <c r="JG295" s="50"/>
      <c r="JH295" s="50"/>
      <c r="JI295" s="50"/>
      <c r="JJ295" s="50"/>
      <c r="JK295" s="50"/>
      <c r="JL295" s="50"/>
      <c r="JM295" s="50"/>
      <c r="JN295" s="50"/>
      <c r="JO295" s="50"/>
      <c r="JP295" s="50"/>
      <c r="JQ295" s="50"/>
      <c r="JR295" s="50"/>
      <c r="JS295" s="50"/>
      <c r="JT295" s="50"/>
      <c r="JU295" s="50"/>
      <c r="JV295" s="50"/>
      <c r="JW295" s="50"/>
      <c r="JX295" s="50"/>
      <c r="JY295" s="50"/>
      <c r="JZ295" s="50"/>
      <c r="KA295" s="50"/>
      <c r="KB295" s="50"/>
      <c r="KC295" s="50"/>
      <c r="KD295" s="50"/>
      <c r="KE295" s="50"/>
      <c r="KF295" s="50"/>
      <c r="KG295" s="50"/>
      <c r="KH295" s="50"/>
      <c r="KI295" s="50"/>
      <c r="KJ295" s="50"/>
      <c r="KK295" s="50"/>
      <c r="KL295" s="50"/>
      <c r="KM295" s="50"/>
      <c r="KN295" s="50"/>
      <c r="KO295" s="50"/>
      <c r="KP295" s="50"/>
      <c r="KQ295" s="50"/>
      <c r="KR295" s="50"/>
      <c r="KS295" s="50"/>
      <c r="KT295" s="50"/>
      <c r="KU295" s="50"/>
      <c r="KV295" s="50"/>
      <c r="KW295" s="50"/>
      <c r="KX295" s="50"/>
      <c r="KY295" s="50"/>
      <c r="KZ295" s="50"/>
      <c r="LA295" s="50"/>
      <c r="LB295" s="50"/>
      <c r="LC295" s="50"/>
      <c r="LD295" s="50"/>
      <c r="LE295" s="50"/>
      <c r="LF295" s="50"/>
      <c r="LG295" s="50"/>
      <c r="LH295" s="50"/>
      <c r="LI295" s="50"/>
      <c r="LJ295" s="50"/>
      <c r="LK295" s="50"/>
      <c r="LL295" s="50"/>
      <c r="LM295" s="50"/>
      <c r="LN295" s="50"/>
      <c r="LO295" s="50"/>
      <c r="LP295" s="50"/>
      <c r="LQ295" s="50"/>
      <c r="LR295" s="50"/>
      <c r="LS295" s="50"/>
      <c r="LT295" s="50"/>
      <c r="LU295" s="50"/>
      <c r="LV295" s="50"/>
      <c r="LW295" s="50"/>
      <c r="LX295" s="50"/>
      <c r="LY295" s="50"/>
      <c r="LZ295" s="50"/>
      <c r="MA295" s="50"/>
      <c r="MB295" s="50"/>
      <c r="MC295" s="50"/>
      <c r="MD295" s="50"/>
      <c r="ME295" s="50"/>
      <c r="MF295" s="50"/>
      <c r="MG295" s="50"/>
      <c r="MH295" s="50"/>
      <c r="MI295" s="50"/>
      <c r="MJ295" s="50"/>
      <c r="MK295" s="50"/>
      <c r="ML295" s="50"/>
      <c r="MM295" s="50"/>
      <c r="MN295" s="50"/>
      <c r="MO295" s="50"/>
      <c r="MP295" s="50"/>
      <c r="MQ295" s="50"/>
      <c r="MR295" s="50"/>
      <c r="MS295" s="50"/>
      <c r="MT295" s="50"/>
      <c r="MU295" s="50"/>
      <c r="MV295" s="50"/>
      <c r="MW295" s="50"/>
      <c r="MX295" s="50"/>
      <c r="MY295" s="50"/>
      <c r="MZ295" s="50"/>
      <c r="NA295" s="50"/>
      <c r="NB295" s="50"/>
      <c r="NC295" s="50"/>
      <c r="ND295" s="50"/>
      <c r="NE295" s="50"/>
      <c r="NF295" s="50"/>
      <c r="NG295" s="50"/>
      <c r="NH295" s="50"/>
      <c r="NI295" s="50"/>
      <c r="NJ295" s="50"/>
      <c r="NK295" s="50"/>
      <c r="NL295" s="50"/>
      <c r="NM295" s="50"/>
      <c r="NN295" s="50"/>
      <c r="NO295" s="50"/>
      <c r="NP295" s="50"/>
      <c r="NQ295" s="50"/>
      <c r="NR295" s="50"/>
      <c r="NS295" s="50"/>
      <c r="NT295" s="50"/>
      <c r="NU295" s="50"/>
    </row>
    <row r="296" spans="1:385" outlineLevel="1" x14ac:dyDescent="0.25">
      <c r="A296" s="2" t="s">
        <v>55</v>
      </c>
      <c r="B296" s="79">
        <f ca="1">+OFFSET($D$52,0,COUNTA($B$66:B295),,)</f>
        <v>0</v>
      </c>
      <c r="C296" s="88">
        <f t="shared" si="73"/>
        <v>0</v>
      </c>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47"/>
      <c r="EJ296" s="47"/>
      <c r="EK296" s="47"/>
      <c r="EL296" s="47"/>
      <c r="EM296" s="47"/>
      <c r="EN296" s="47"/>
      <c r="EO296" s="47"/>
      <c r="EP296" s="47"/>
      <c r="EQ296" s="47"/>
      <c r="ER296" s="47"/>
      <c r="ES296" s="47"/>
      <c r="ET296" s="47"/>
      <c r="EU296" s="47"/>
      <c r="EV296" s="47"/>
      <c r="EW296" s="47"/>
      <c r="EX296" s="47"/>
      <c r="EY296" s="47"/>
      <c r="EZ296" s="47"/>
      <c r="FA296" s="47"/>
      <c r="FB296" s="47"/>
      <c r="FC296" s="47"/>
      <c r="FD296" s="47"/>
      <c r="FE296" s="47"/>
      <c r="FF296" s="47"/>
      <c r="FG296" s="47"/>
      <c r="FH296" s="47"/>
      <c r="FI296" s="47"/>
      <c r="FJ296" s="47"/>
      <c r="FK296" s="47"/>
      <c r="FL296" s="47"/>
      <c r="FM296" s="47"/>
      <c r="FN296" s="47"/>
      <c r="FO296" s="47"/>
      <c r="FP296" s="47"/>
      <c r="FQ296" s="47"/>
      <c r="FR296" s="47"/>
      <c r="FS296" s="47"/>
      <c r="FT296" s="47"/>
      <c r="FU296" s="47"/>
      <c r="FV296" s="47"/>
      <c r="FW296" s="47"/>
      <c r="FX296" s="47"/>
      <c r="FY296" s="47"/>
      <c r="FZ296" s="47"/>
      <c r="GA296" s="47"/>
      <c r="GB296" s="47"/>
      <c r="GC296" s="47"/>
      <c r="GD296" s="47"/>
      <c r="GE296" s="47"/>
      <c r="GF296" s="47"/>
      <c r="GG296" s="47"/>
      <c r="GH296" s="47"/>
      <c r="GI296" s="47"/>
      <c r="GJ296" s="47"/>
      <c r="GK296" s="47"/>
      <c r="GL296" s="47"/>
      <c r="GM296" s="47"/>
      <c r="GN296" s="47"/>
      <c r="GO296" s="47"/>
      <c r="GP296" s="47"/>
      <c r="GQ296" s="47"/>
      <c r="GR296" s="47"/>
      <c r="GS296" s="47"/>
      <c r="GT296" s="47"/>
      <c r="GU296" s="47"/>
      <c r="GV296" s="47"/>
      <c r="GW296" s="47"/>
      <c r="GX296" s="47"/>
      <c r="GY296" s="47"/>
      <c r="GZ296" s="47"/>
      <c r="HA296" s="47"/>
      <c r="HB296" s="47"/>
      <c r="HC296" s="47"/>
      <c r="HD296" s="47"/>
      <c r="HE296" s="47"/>
      <c r="HF296" s="47"/>
      <c r="HG296" s="47"/>
      <c r="HH296" s="47"/>
      <c r="HI296" s="47"/>
      <c r="HJ296" s="47"/>
      <c r="HK296" s="47"/>
      <c r="HL296" s="47"/>
      <c r="HM296" s="47"/>
      <c r="HN296" s="47"/>
      <c r="HO296" s="47"/>
      <c r="HP296" s="47"/>
      <c r="HQ296" s="47"/>
      <c r="HR296" s="47"/>
      <c r="HS296" s="47"/>
      <c r="HT296" s="47"/>
      <c r="HU296" s="47"/>
      <c r="HV296" s="47"/>
      <c r="HW296" s="47"/>
      <c r="HX296" s="47"/>
      <c r="HY296" s="47"/>
      <c r="HZ296" s="50">
        <f>IF(IA$63&gt;$C$17,0,-HZ$53*(12/$C$63))</f>
        <v>0</v>
      </c>
      <c r="IA296" s="50">
        <f>IF(IA$63&lt;=$C$17,($C$34*IA$59*$B296/$C$63)*(IF(COUNTA($D296:HZ296)*(12/$C$63)&lt;=$C$9,0,1)),0)+IF(IB$63=$C$17,0,IF(IA$63=$C$17,$B296*(IA$60),0))</f>
        <v>0</v>
      </c>
      <c r="IB296" s="50">
        <f>IF(IB$63&lt;=$C$17,($C$34*IB$59*$B296/$C$63)*(IF(COUNTA($D296:IA296)*(12/$C$63)&lt;=$C$9,0,1)),0)+IF(IC$63=$C$17,0,IF(IB$63=$C$17,$B296*(IB$60),0))</f>
        <v>0</v>
      </c>
      <c r="IC296" s="50">
        <f>IF(IC$63&lt;=$C$17,($C$34*IC$59*$B296/$C$63)*(IF(COUNTA($D296:IB296)*(12/$C$63)&lt;=$C$9,0,1)),0)+IF(ID$63=$C$17,0,IF(IC$63=$C$17,$B296*(IC$60),0))</f>
        <v>0</v>
      </c>
      <c r="ID296" s="50">
        <f>IF(ID$63&lt;=$C$17,($C$34*ID$59*$B296/$C$63)*(IF(COUNTA($D296:IC296)*(12/$C$63)&lt;=$C$9,0,1)),0)+IF(IE$63=$C$17,0,IF(ID$63=$C$17,$B296*(ID$60),0))</f>
        <v>0</v>
      </c>
      <c r="IE296" s="50">
        <f>IF(IE$63&lt;=$C$17,($C$34*IE$59*$B296/$C$63)*(IF(COUNTA($D296:ID296)*(12/$C$63)&lt;=$C$9,0,1)),0)+IF(IF$63=$C$17,0,IF(IE$63=$C$17,$B296*(IE$60),0))</f>
        <v>0</v>
      </c>
      <c r="IF296" s="50">
        <f>IF(IF$63&lt;=$C$17,($C$34*IF$59*$B296/$C$63)*(IF(COUNTA($D296:IE296)*(12/$C$63)&lt;=$C$9,0,1)),0)+IF(IG$63=$C$17,0,IF(IF$63=$C$17,$B296*(IF$60),0))</f>
        <v>0</v>
      </c>
      <c r="IG296" s="50">
        <f>IF(IG$63&lt;=$C$17,($C$34*IG$59*$B296/$C$63)*(IF(COUNTA($D296:IF296)*(12/$C$63)&lt;=$C$9,0,1)),0)+IF(IH$63=$C$17,0,IF(IG$63=$C$17,$B296*(IG$60),0))</f>
        <v>0</v>
      </c>
      <c r="IH296" s="50">
        <f>IF(IH$63&lt;=$C$17,($C$34*IH$59*$B296/$C$63)*(IF(COUNTA($D296:IG296)*(12/$C$63)&lt;=$C$9,0,1)),0)+IF(II$63=$C$17,0,IF(IH$63=$C$17,$B296*(IH$60),0))</f>
        <v>0</v>
      </c>
      <c r="II296" s="50">
        <f>IF(II$63&lt;=$C$17,($C$34*II$59*$B296/$C$63)*(IF(COUNTA($D296:IH296)*(12/$C$63)&lt;=$C$9,0,1)),0)+IF(IJ$63=$C$17,0,IF(II$63=$C$17,$B296*(II$60),0))</f>
        <v>0</v>
      </c>
      <c r="IJ296" s="50">
        <f>IF(IJ$63&lt;=$C$17,($C$34*IJ$59*$B296/$C$63)*(IF(COUNTA($D296:II296)*(12/$C$63)&lt;=$C$9,0,1)),0)+IF(IK$63=$C$17,0,IF(IJ$63=$C$17,$B296*(IJ$60),0))</f>
        <v>0</v>
      </c>
      <c r="IK296" s="50">
        <f>IF(IK$63&lt;=$C$17,($C$34*IK$59*$B296/$C$63)*(IF(COUNTA($D296:IJ296)*(12/$C$63)&lt;=$C$9,0,1)),0)+IF(IL$63=$C$17,0,IF(IK$63=$C$17,$B296*(IK$60),0))</f>
        <v>0</v>
      </c>
      <c r="IL296" s="50">
        <f>IF(IL$63&lt;=$C$17,($C$34*IL$59*$B296/$C$63)*(IF(COUNTA($D296:IK296)*(12/$C$63)&lt;=$C$9,0,1)),0)+IF(IM$63=$C$17,0,IF(IL$63=$C$17,$B296*(IL$60),0))</f>
        <v>0</v>
      </c>
      <c r="IM296" s="50">
        <f>IF(IM$63&lt;=$C$17,($C$34*IM$59*$B296/$C$63)*(IF(COUNTA($D296:IL296)*(12/$C$63)&lt;=$C$9,0,1)),0)+IF(IN$63=$C$17,0,IF(IM$63=$C$17,$B296*(IM$60),0))</f>
        <v>0</v>
      </c>
      <c r="IN296" s="50">
        <f>IF(IN$63&lt;=$C$17,($C$34*IN$59*$B296/$C$63)*(IF(COUNTA($D296:IM296)*(12/$C$63)&lt;=$C$9,0,1)),0)+IF(IO$63=$C$17,0,IF(IN$63=$C$17,$B296*(IN$60),0))</f>
        <v>0</v>
      </c>
      <c r="IO296" s="50">
        <f>IF(IO$63&lt;=$C$17,($C$34*IO$59*$B296/$C$63)*(IF(COUNTA($D296:IN296)*(12/$C$63)&lt;=$C$9,0,1)),0)+IF(IP$63=$C$17,0,IF(IO$63=$C$17,$B296*(IO$60),0))</f>
        <v>0</v>
      </c>
      <c r="IP296" s="50">
        <f>IF(IP$63&lt;=$C$17,($C$34*IP$59*$B296/$C$63)*(IF(COUNTA($D296:IO296)*(12/$C$63)&lt;=$C$9,0,1)),0)+IF(IQ$63=$C$17,0,IF(IP$63=$C$17,$B296*(IP$60),0))</f>
        <v>0</v>
      </c>
      <c r="IQ296" s="50">
        <f>IF(IQ$63&lt;=$C$17,($C$34*IQ$59*$B296/$C$63)*(IF(COUNTA($D296:IP296)*(12/$C$63)&lt;=$C$9,0,1)),0)+IF(IR$63=$C$17,0,IF(IQ$63=$C$17,$B296*(IQ$60),0))</f>
        <v>0</v>
      </c>
      <c r="IR296" s="50">
        <f>IF(IR$63&lt;=$C$17,($C$34*IR$59*$B296/$C$63)*(IF(COUNTA($D296:IQ296)*(12/$C$63)&lt;=$C$9,0,1)),0)+IF(IS$63=$C$17,0,IF(IR$63=$C$17,$B296*(IR$60),0))</f>
        <v>0</v>
      </c>
      <c r="IS296" s="50">
        <f>IF(IS$63&lt;=$C$17,($C$34*IS$59*$B296/$C$63)*(IF(COUNTA($D296:IR296)*(12/$C$63)&lt;=$C$9,0,1)),0)+IF(IT$63=$C$17,0,IF(IS$63=$C$17,$B296*(IS$60),0))</f>
        <v>0</v>
      </c>
      <c r="IT296" s="50">
        <f>IF(IT$63&lt;=$C$17,($C$34*IT$59*$B296/$C$63)*(IF(COUNTA($D296:IS296)*(12/$C$63)&lt;=$C$9,0,1)),0)+IF(IU$63=$C$17,0,IF(IT$63=$C$17,$B296*(IT$60),0))</f>
        <v>0</v>
      </c>
      <c r="IU296" s="50">
        <f>IF(IU$63&lt;=$C$17,($C$34*IU$59*$B296/$C$63)*(IF(COUNTA($D296:IT296)*(12/$C$63)&lt;=$C$9,0,1)),0)+IF(IV$63=$C$17,0,IF(IU$63=$C$17,$B296*(IU$60),0))</f>
        <v>0</v>
      </c>
      <c r="IV296" s="50">
        <f>IF(IV$63&lt;=$C$17,($C$34*IV$59*$B296/$C$63)*(IF(COUNTA($D296:IU296)*(12/$C$63)&lt;=$C$9,0,1)),0)+IF(IW$63=$C$17,0,IF(IV$63=$C$17,$B296*(IV$60),0))</f>
        <v>0</v>
      </c>
      <c r="IW296" s="50">
        <f>IF(IW$63&lt;=$C$17,($C$34*IW$59*$B296/$C$63)*(IF(COUNTA($D296:IV296)*(12/$C$63)&lt;=$C$9,0,1)),0)+IF(IX$63=$C$17,0,IF(IW$63=$C$17,$B296*(IW$60),0))</f>
        <v>0</v>
      </c>
      <c r="IX296" s="50"/>
      <c r="IY296" s="50"/>
      <c r="IZ296" s="50"/>
      <c r="JA296" s="50"/>
      <c r="JB296" s="50"/>
      <c r="JC296" s="50"/>
      <c r="JD296" s="50"/>
      <c r="JE296" s="50"/>
      <c r="JF296" s="50"/>
      <c r="JG296" s="50"/>
      <c r="JH296" s="50"/>
      <c r="JI296" s="50"/>
      <c r="JJ296" s="50"/>
      <c r="JK296" s="50"/>
      <c r="JL296" s="50"/>
      <c r="JM296" s="50"/>
      <c r="JN296" s="50"/>
      <c r="JO296" s="50"/>
      <c r="JP296" s="50"/>
      <c r="JQ296" s="50"/>
      <c r="JR296" s="50"/>
      <c r="JS296" s="50"/>
      <c r="JT296" s="50"/>
      <c r="JU296" s="50"/>
      <c r="JV296" s="50"/>
      <c r="JW296" s="50"/>
      <c r="JX296" s="50"/>
      <c r="JY296" s="50"/>
      <c r="JZ296" s="50"/>
      <c r="KA296" s="50"/>
      <c r="KB296" s="50"/>
      <c r="KC296" s="50"/>
      <c r="KD296" s="50"/>
      <c r="KE296" s="50"/>
      <c r="KF296" s="50"/>
      <c r="KG296" s="50"/>
      <c r="KH296" s="50"/>
      <c r="KI296" s="50"/>
      <c r="KJ296" s="50"/>
      <c r="KK296" s="50"/>
      <c r="KL296" s="50"/>
      <c r="KM296" s="50"/>
      <c r="KN296" s="50"/>
      <c r="KO296" s="50"/>
      <c r="KP296" s="50"/>
      <c r="KQ296" s="50"/>
      <c r="KR296" s="50"/>
      <c r="KS296" s="50"/>
      <c r="KT296" s="50"/>
      <c r="KU296" s="50"/>
      <c r="KV296" s="50"/>
      <c r="KW296" s="50"/>
      <c r="KX296" s="50"/>
      <c r="KY296" s="50"/>
      <c r="KZ296" s="50"/>
      <c r="LA296" s="50"/>
      <c r="LB296" s="50"/>
      <c r="LC296" s="50"/>
      <c r="LD296" s="50"/>
      <c r="LE296" s="50"/>
      <c r="LF296" s="50"/>
      <c r="LG296" s="50"/>
      <c r="LH296" s="50"/>
      <c r="LI296" s="50"/>
      <c r="LJ296" s="50"/>
      <c r="LK296" s="50"/>
      <c r="LL296" s="50"/>
      <c r="LM296" s="50"/>
      <c r="LN296" s="50"/>
      <c r="LO296" s="50"/>
      <c r="LP296" s="50"/>
      <c r="LQ296" s="50"/>
      <c r="LR296" s="50"/>
      <c r="LS296" s="50"/>
      <c r="LT296" s="50"/>
      <c r="LU296" s="50"/>
      <c r="LV296" s="50"/>
      <c r="LW296" s="50"/>
      <c r="LX296" s="50"/>
      <c r="LY296" s="50"/>
      <c r="LZ296" s="50"/>
      <c r="MA296" s="50"/>
      <c r="MB296" s="50"/>
      <c r="MC296" s="50"/>
      <c r="MD296" s="50"/>
      <c r="ME296" s="50"/>
      <c r="MF296" s="50"/>
      <c r="MG296" s="50"/>
      <c r="MH296" s="50"/>
      <c r="MI296" s="50"/>
      <c r="MJ296" s="50"/>
      <c r="MK296" s="50"/>
      <c r="ML296" s="50"/>
      <c r="MM296" s="50"/>
      <c r="MN296" s="50"/>
      <c r="MO296" s="50"/>
      <c r="MP296" s="50"/>
      <c r="MQ296" s="50"/>
      <c r="MR296" s="50"/>
      <c r="MS296" s="50"/>
      <c r="MT296" s="50"/>
      <c r="MU296" s="50"/>
      <c r="MV296" s="50"/>
      <c r="MW296" s="50"/>
      <c r="MX296" s="50"/>
      <c r="MY296" s="50"/>
      <c r="MZ296" s="50"/>
      <c r="NA296" s="50"/>
      <c r="NB296" s="50"/>
      <c r="NC296" s="50"/>
      <c r="ND296" s="50"/>
      <c r="NE296" s="50"/>
      <c r="NF296" s="50"/>
      <c r="NG296" s="50"/>
      <c r="NH296" s="50"/>
      <c r="NI296" s="50"/>
      <c r="NJ296" s="50"/>
      <c r="NK296" s="50"/>
      <c r="NL296" s="50"/>
      <c r="NM296" s="50"/>
      <c r="NN296" s="50"/>
      <c r="NO296" s="50"/>
      <c r="NP296" s="50"/>
      <c r="NQ296" s="50"/>
      <c r="NR296" s="50"/>
      <c r="NS296" s="50"/>
      <c r="NT296" s="50"/>
      <c r="NU296" s="50"/>
    </row>
    <row r="297" spans="1:385" outlineLevel="1" x14ac:dyDescent="0.25">
      <c r="A297" s="2" t="s">
        <v>55</v>
      </c>
      <c r="B297" s="79">
        <f ca="1">+OFFSET($D$52,0,COUNTA($B$66:B296),,)</f>
        <v>0</v>
      </c>
      <c r="C297" s="88">
        <f t="shared" si="73"/>
        <v>0</v>
      </c>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47"/>
      <c r="EJ297" s="47"/>
      <c r="EK297" s="47"/>
      <c r="EL297" s="47"/>
      <c r="EM297" s="47"/>
      <c r="EN297" s="47"/>
      <c r="EO297" s="47"/>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c r="FL297" s="47"/>
      <c r="FM297" s="47"/>
      <c r="FN297" s="47"/>
      <c r="FO297" s="47"/>
      <c r="FP297" s="47"/>
      <c r="FQ297" s="47"/>
      <c r="FR297" s="47"/>
      <c r="FS297" s="47"/>
      <c r="FT297" s="47"/>
      <c r="FU297" s="47"/>
      <c r="FV297" s="47"/>
      <c r="FW297" s="47"/>
      <c r="FX297" s="47"/>
      <c r="FY297" s="47"/>
      <c r="FZ297" s="47"/>
      <c r="GA297" s="47"/>
      <c r="GB297" s="47"/>
      <c r="GC297" s="47"/>
      <c r="GD297" s="47"/>
      <c r="GE297" s="47"/>
      <c r="GF297" s="47"/>
      <c r="GG297" s="47"/>
      <c r="GH297" s="47"/>
      <c r="GI297" s="47"/>
      <c r="GJ297" s="47"/>
      <c r="GK297" s="47"/>
      <c r="GL297" s="47"/>
      <c r="GM297" s="47"/>
      <c r="GN297" s="47"/>
      <c r="GO297" s="47"/>
      <c r="GP297" s="47"/>
      <c r="GQ297" s="47"/>
      <c r="GR297" s="47"/>
      <c r="GS297" s="47"/>
      <c r="GT297" s="47"/>
      <c r="GU297" s="47"/>
      <c r="GV297" s="47"/>
      <c r="GW297" s="47"/>
      <c r="GX297" s="47"/>
      <c r="GY297" s="47"/>
      <c r="GZ297" s="47"/>
      <c r="HA297" s="47"/>
      <c r="HB297" s="47"/>
      <c r="HC297" s="47"/>
      <c r="HD297" s="47"/>
      <c r="HE297" s="47"/>
      <c r="HF297" s="47"/>
      <c r="HG297" s="47"/>
      <c r="HH297" s="47"/>
      <c r="HI297" s="47"/>
      <c r="HJ297" s="47"/>
      <c r="HK297" s="47"/>
      <c r="HL297" s="47"/>
      <c r="HM297" s="47"/>
      <c r="HN297" s="47"/>
      <c r="HO297" s="47"/>
      <c r="HP297" s="47"/>
      <c r="HQ297" s="47"/>
      <c r="HR297" s="47"/>
      <c r="HS297" s="47"/>
      <c r="HT297" s="47"/>
      <c r="HU297" s="47"/>
      <c r="HV297" s="47"/>
      <c r="HW297" s="47"/>
      <c r="HX297" s="47"/>
      <c r="HY297" s="47"/>
      <c r="HZ297" s="47"/>
      <c r="IA297" s="50">
        <f>IF(IB$63&gt;$C$17,0,-IA$53*(12/$C$63))</f>
        <v>0</v>
      </c>
      <c r="IB297" s="50">
        <f>IF(IB$63&lt;=$C$17,($C$34*IB$59*$B297/$C$63)*(IF(COUNTA($D297:IA297)*(12/$C$63)&lt;=$C$9,0,1)),0)+IF(IC$63=$C$17,0,IF(IB$63=$C$17,$B297*(IB$60),0))</f>
        <v>0</v>
      </c>
      <c r="IC297" s="50">
        <f>IF(IC$63&lt;=$C$17,($C$34*IC$59*$B297/$C$63)*(IF(COUNTA($D297:IB297)*(12/$C$63)&lt;=$C$9,0,1)),0)+IF(ID$63=$C$17,0,IF(IC$63=$C$17,$B297*(IC$60),0))</f>
        <v>0</v>
      </c>
      <c r="ID297" s="50">
        <f>IF(ID$63&lt;=$C$17,($C$34*ID$59*$B297/$C$63)*(IF(COUNTA($D297:IC297)*(12/$C$63)&lt;=$C$9,0,1)),0)+IF(IE$63=$C$17,0,IF(ID$63=$C$17,$B297*(ID$60),0))</f>
        <v>0</v>
      </c>
      <c r="IE297" s="50">
        <f>IF(IE$63&lt;=$C$17,($C$34*IE$59*$B297/$C$63)*(IF(COUNTA($D297:ID297)*(12/$C$63)&lt;=$C$9,0,1)),0)+IF(IF$63=$C$17,0,IF(IE$63=$C$17,$B297*(IE$60),0))</f>
        <v>0</v>
      </c>
      <c r="IF297" s="50">
        <f>IF(IF$63&lt;=$C$17,($C$34*IF$59*$B297/$C$63)*(IF(COUNTA($D297:IE297)*(12/$C$63)&lt;=$C$9,0,1)),0)+IF(IG$63=$C$17,0,IF(IF$63=$C$17,$B297*(IF$60),0))</f>
        <v>0</v>
      </c>
      <c r="IG297" s="50">
        <f>IF(IG$63&lt;=$C$17,($C$34*IG$59*$B297/$C$63)*(IF(COUNTA($D297:IF297)*(12/$C$63)&lt;=$C$9,0,1)),0)+IF(IH$63=$C$17,0,IF(IG$63=$C$17,$B297*(IG$60),0))</f>
        <v>0</v>
      </c>
      <c r="IH297" s="50">
        <f>IF(IH$63&lt;=$C$17,($C$34*IH$59*$B297/$C$63)*(IF(COUNTA($D297:IG297)*(12/$C$63)&lt;=$C$9,0,1)),0)+IF(II$63=$C$17,0,IF(IH$63=$C$17,$B297*(IH$60),0))</f>
        <v>0</v>
      </c>
      <c r="II297" s="50">
        <f>IF(II$63&lt;=$C$17,($C$34*II$59*$B297/$C$63)*(IF(COUNTA($D297:IH297)*(12/$C$63)&lt;=$C$9,0,1)),0)+IF(IJ$63=$C$17,0,IF(II$63=$C$17,$B297*(II$60),0))</f>
        <v>0</v>
      </c>
      <c r="IJ297" s="50">
        <f>IF(IJ$63&lt;=$C$17,($C$34*IJ$59*$B297/$C$63)*(IF(COUNTA($D297:II297)*(12/$C$63)&lt;=$C$9,0,1)),0)+IF(IK$63=$C$17,0,IF(IJ$63=$C$17,$B297*(IJ$60),0))</f>
        <v>0</v>
      </c>
      <c r="IK297" s="50">
        <f>IF(IK$63&lt;=$C$17,($C$34*IK$59*$B297/$C$63)*(IF(COUNTA($D297:IJ297)*(12/$C$63)&lt;=$C$9,0,1)),0)+IF(IL$63=$C$17,0,IF(IK$63=$C$17,$B297*(IK$60),0))</f>
        <v>0</v>
      </c>
      <c r="IL297" s="50">
        <f>IF(IL$63&lt;=$C$17,($C$34*IL$59*$B297/$C$63)*(IF(COUNTA($D297:IK297)*(12/$C$63)&lt;=$C$9,0,1)),0)+IF(IM$63=$C$17,0,IF(IL$63=$C$17,$B297*(IL$60),0))</f>
        <v>0</v>
      </c>
      <c r="IM297" s="50">
        <f>IF(IM$63&lt;=$C$17,($C$34*IM$59*$B297/$C$63)*(IF(COUNTA($D297:IL297)*(12/$C$63)&lt;=$C$9,0,1)),0)+IF(IN$63=$C$17,0,IF(IM$63=$C$17,$B297*(IM$60),0))</f>
        <v>0</v>
      </c>
      <c r="IN297" s="50">
        <f>IF(IN$63&lt;=$C$17,($C$34*IN$59*$B297/$C$63)*(IF(COUNTA($D297:IM297)*(12/$C$63)&lt;=$C$9,0,1)),0)+IF(IO$63=$C$17,0,IF(IN$63=$C$17,$B297*(IN$60),0))</f>
        <v>0</v>
      </c>
      <c r="IO297" s="50">
        <f>IF(IO$63&lt;=$C$17,($C$34*IO$59*$B297/$C$63)*(IF(COUNTA($D297:IN297)*(12/$C$63)&lt;=$C$9,0,1)),0)+IF(IP$63=$C$17,0,IF(IO$63=$C$17,$B297*(IO$60),0))</f>
        <v>0</v>
      </c>
      <c r="IP297" s="50">
        <f>IF(IP$63&lt;=$C$17,($C$34*IP$59*$B297/$C$63)*(IF(COUNTA($D297:IO297)*(12/$C$63)&lt;=$C$9,0,1)),0)+IF(IQ$63=$C$17,0,IF(IP$63=$C$17,$B297*(IP$60),0))</f>
        <v>0</v>
      </c>
      <c r="IQ297" s="50">
        <f>IF(IQ$63&lt;=$C$17,($C$34*IQ$59*$B297/$C$63)*(IF(COUNTA($D297:IP297)*(12/$C$63)&lt;=$C$9,0,1)),0)+IF(IR$63=$C$17,0,IF(IQ$63=$C$17,$B297*(IQ$60),0))</f>
        <v>0</v>
      </c>
      <c r="IR297" s="50">
        <f>IF(IR$63&lt;=$C$17,($C$34*IR$59*$B297/$C$63)*(IF(COUNTA($D297:IQ297)*(12/$C$63)&lt;=$C$9,0,1)),0)+IF(IS$63=$C$17,0,IF(IR$63=$C$17,$B297*(IR$60),0))</f>
        <v>0</v>
      </c>
      <c r="IS297" s="50">
        <f>IF(IS$63&lt;=$C$17,($C$34*IS$59*$B297/$C$63)*(IF(COUNTA($D297:IR297)*(12/$C$63)&lt;=$C$9,0,1)),0)+IF(IT$63=$C$17,0,IF(IS$63=$C$17,$B297*(IS$60),0))</f>
        <v>0</v>
      </c>
      <c r="IT297" s="50">
        <f>IF(IT$63&lt;=$C$17,($C$34*IT$59*$B297/$C$63)*(IF(COUNTA($D297:IS297)*(12/$C$63)&lt;=$C$9,0,1)),0)+IF(IU$63=$C$17,0,IF(IT$63=$C$17,$B297*(IT$60),0))</f>
        <v>0</v>
      </c>
      <c r="IU297" s="50">
        <f>IF(IU$63&lt;=$C$17,($C$34*IU$59*$B297/$C$63)*(IF(COUNTA($D297:IT297)*(12/$C$63)&lt;=$C$9,0,1)),0)+IF(IV$63=$C$17,0,IF(IU$63=$C$17,$B297*(IU$60),0))</f>
        <v>0</v>
      </c>
      <c r="IV297" s="50">
        <f>IF(IV$63&lt;=$C$17,($C$34*IV$59*$B297/$C$63)*(IF(COUNTA($D297:IU297)*(12/$C$63)&lt;=$C$9,0,1)),0)+IF(IW$63=$C$17,0,IF(IV$63=$C$17,$B297*(IV$60),0))</f>
        <v>0</v>
      </c>
      <c r="IW297" s="50">
        <f>IF(IW$63&lt;=$C$17,($C$34*IW$59*$B297/$C$63)*(IF(COUNTA($D297:IV297)*(12/$C$63)&lt;=$C$9,0,1)),0)+IF(IX$63=$C$17,0,IF(IW$63=$C$17,$B297*(IW$60),0))</f>
        <v>0</v>
      </c>
      <c r="IX297" s="50"/>
      <c r="IY297" s="50"/>
      <c r="IZ297" s="50"/>
      <c r="JA297" s="50"/>
      <c r="JB297" s="50"/>
      <c r="JC297" s="50"/>
      <c r="JD297" s="50"/>
      <c r="JE297" s="50"/>
      <c r="JF297" s="50"/>
      <c r="JG297" s="50"/>
      <c r="JH297" s="50"/>
      <c r="JI297" s="50"/>
      <c r="JJ297" s="50"/>
      <c r="JK297" s="50"/>
      <c r="JL297" s="50"/>
      <c r="JM297" s="50"/>
      <c r="JN297" s="50"/>
      <c r="JO297" s="50"/>
      <c r="JP297" s="50"/>
      <c r="JQ297" s="50"/>
      <c r="JR297" s="50"/>
      <c r="JS297" s="50"/>
      <c r="JT297" s="50"/>
      <c r="JU297" s="50"/>
      <c r="JV297" s="50"/>
      <c r="JW297" s="50"/>
      <c r="JX297" s="50"/>
      <c r="JY297" s="50"/>
      <c r="JZ297" s="50"/>
      <c r="KA297" s="50"/>
      <c r="KB297" s="50"/>
      <c r="KC297" s="50"/>
      <c r="KD297" s="50"/>
      <c r="KE297" s="50"/>
      <c r="KF297" s="50"/>
      <c r="KG297" s="50"/>
      <c r="KH297" s="50"/>
      <c r="KI297" s="50"/>
      <c r="KJ297" s="50"/>
      <c r="KK297" s="50"/>
      <c r="KL297" s="50"/>
      <c r="KM297" s="50"/>
      <c r="KN297" s="50"/>
      <c r="KO297" s="50"/>
      <c r="KP297" s="50"/>
      <c r="KQ297" s="50"/>
      <c r="KR297" s="50"/>
      <c r="KS297" s="50"/>
      <c r="KT297" s="50"/>
      <c r="KU297" s="50"/>
      <c r="KV297" s="50"/>
      <c r="KW297" s="50"/>
      <c r="KX297" s="50"/>
      <c r="KY297" s="50"/>
      <c r="KZ297" s="50"/>
      <c r="LA297" s="50"/>
      <c r="LB297" s="50"/>
      <c r="LC297" s="50"/>
      <c r="LD297" s="50"/>
      <c r="LE297" s="50"/>
      <c r="LF297" s="50"/>
      <c r="LG297" s="50"/>
      <c r="LH297" s="50"/>
      <c r="LI297" s="50"/>
      <c r="LJ297" s="50"/>
      <c r="LK297" s="50"/>
      <c r="LL297" s="50"/>
      <c r="LM297" s="50"/>
      <c r="LN297" s="50"/>
      <c r="LO297" s="50"/>
      <c r="LP297" s="50"/>
      <c r="LQ297" s="50"/>
      <c r="LR297" s="50"/>
      <c r="LS297" s="50"/>
      <c r="LT297" s="50"/>
      <c r="LU297" s="50"/>
      <c r="LV297" s="50"/>
      <c r="LW297" s="50"/>
      <c r="LX297" s="50"/>
      <c r="LY297" s="50"/>
      <c r="LZ297" s="50"/>
      <c r="MA297" s="50"/>
      <c r="MB297" s="50"/>
      <c r="MC297" s="50"/>
      <c r="MD297" s="50"/>
      <c r="ME297" s="50"/>
      <c r="MF297" s="50"/>
      <c r="MG297" s="50"/>
      <c r="MH297" s="50"/>
      <c r="MI297" s="50"/>
      <c r="MJ297" s="50"/>
      <c r="MK297" s="50"/>
      <c r="ML297" s="50"/>
      <c r="MM297" s="50"/>
      <c r="MN297" s="50"/>
      <c r="MO297" s="50"/>
      <c r="MP297" s="50"/>
      <c r="MQ297" s="50"/>
      <c r="MR297" s="50"/>
      <c r="MS297" s="50"/>
      <c r="MT297" s="50"/>
      <c r="MU297" s="50"/>
      <c r="MV297" s="50"/>
      <c r="MW297" s="50"/>
      <c r="MX297" s="50"/>
      <c r="MY297" s="50"/>
      <c r="MZ297" s="50"/>
      <c r="NA297" s="50"/>
      <c r="NB297" s="50"/>
      <c r="NC297" s="50"/>
      <c r="ND297" s="50"/>
      <c r="NE297" s="50"/>
      <c r="NF297" s="50"/>
      <c r="NG297" s="50"/>
      <c r="NH297" s="50"/>
      <c r="NI297" s="50"/>
      <c r="NJ297" s="50"/>
      <c r="NK297" s="50"/>
      <c r="NL297" s="50"/>
      <c r="NM297" s="50"/>
      <c r="NN297" s="50"/>
      <c r="NO297" s="50"/>
      <c r="NP297" s="50"/>
      <c r="NQ297" s="50"/>
      <c r="NR297" s="50"/>
      <c r="NS297" s="50"/>
      <c r="NT297" s="50"/>
      <c r="NU297" s="50"/>
    </row>
    <row r="298" spans="1:385" outlineLevel="1" x14ac:dyDescent="0.25">
      <c r="A298" s="2" t="s">
        <v>55</v>
      </c>
      <c r="B298" s="79">
        <f ca="1">+OFFSET($D$52,0,COUNTA($B$66:B297),,)</f>
        <v>0</v>
      </c>
      <c r="C298" s="88">
        <f t="shared" si="73"/>
        <v>0</v>
      </c>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47"/>
      <c r="EJ298" s="47"/>
      <c r="EK298" s="47"/>
      <c r="EL298" s="47"/>
      <c r="EM298" s="47"/>
      <c r="EN298" s="47"/>
      <c r="EO298" s="47"/>
      <c r="EP298" s="47"/>
      <c r="EQ298" s="47"/>
      <c r="ER298" s="47"/>
      <c r="ES298" s="47"/>
      <c r="ET298" s="47"/>
      <c r="EU298" s="47"/>
      <c r="EV298" s="47"/>
      <c r="EW298" s="47"/>
      <c r="EX298" s="47"/>
      <c r="EY298" s="47"/>
      <c r="EZ298" s="47"/>
      <c r="FA298" s="47"/>
      <c r="FB298" s="47"/>
      <c r="FC298" s="47"/>
      <c r="FD298" s="47"/>
      <c r="FE298" s="47"/>
      <c r="FF298" s="47"/>
      <c r="FG298" s="47"/>
      <c r="FH298" s="47"/>
      <c r="FI298" s="47"/>
      <c r="FJ298" s="47"/>
      <c r="FK298" s="47"/>
      <c r="FL298" s="47"/>
      <c r="FM298" s="47"/>
      <c r="FN298" s="47"/>
      <c r="FO298" s="47"/>
      <c r="FP298" s="47"/>
      <c r="FQ298" s="47"/>
      <c r="FR298" s="47"/>
      <c r="FS298" s="47"/>
      <c r="FT298" s="47"/>
      <c r="FU298" s="47"/>
      <c r="FV298" s="47"/>
      <c r="FW298" s="47"/>
      <c r="FX298" s="47"/>
      <c r="FY298" s="47"/>
      <c r="FZ298" s="47"/>
      <c r="GA298" s="47"/>
      <c r="GB298" s="47"/>
      <c r="GC298" s="47"/>
      <c r="GD298" s="47"/>
      <c r="GE298" s="47"/>
      <c r="GF298" s="47"/>
      <c r="GG298" s="47"/>
      <c r="GH298" s="47"/>
      <c r="GI298" s="47"/>
      <c r="GJ298" s="47"/>
      <c r="GK298" s="47"/>
      <c r="GL298" s="47"/>
      <c r="GM298" s="47"/>
      <c r="GN298" s="47"/>
      <c r="GO298" s="47"/>
      <c r="GP298" s="47"/>
      <c r="GQ298" s="47"/>
      <c r="GR298" s="47"/>
      <c r="GS298" s="47"/>
      <c r="GT298" s="47"/>
      <c r="GU298" s="47"/>
      <c r="GV298" s="47"/>
      <c r="GW298" s="47"/>
      <c r="GX298" s="47"/>
      <c r="GY298" s="47"/>
      <c r="GZ298" s="47"/>
      <c r="HA298" s="47"/>
      <c r="HB298" s="47"/>
      <c r="HC298" s="47"/>
      <c r="HD298" s="47"/>
      <c r="HE298" s="47"/>
      <c r="HF298" s="47"/>
      <c r="HG298" s="47"/>
      <c r="HH298" s="47"/>
      <c r="HI298" s="47"/>
      <c r="HJ298" s="47"/>
      <c r="HK298" s="47"/>
      <c r="HL298" s="47"/>
      <c r="HM298" s="47"/>
      <c r="HN298" s="47"/>
      <c r="HO298" s="47"/>
      <c r="HP298" s="47"/>
      <c r="HQ298" s="47"/>
      <c r="HR298" s="47"/>
      <c r="HS298" s="47"/>
      <c r="HT298" s="47"/>
      <c r="HU298" s="47"/>
      <c r="HV298" s="47"/>
      <c r="HW298" s="47"/>
      <c r="HX298" s="47"/>
      <c r="HY298" s="47"/>
      <c r="HZ298" s="47"/>
      <c r="IA298" s="47"/>
      <c r="IB298" s="50">
        <f>IF(IC$63&gt;$C$17,0,-IB$53*(12/$C$63))</f>
        <v>0</v>
      </c>
      <c r="IC298" s="50">
        <f>IF(IC$63&lt;=$C$17,($C$34*IC$59*$B298/$C$63)*(IF(COUNTA($D298:IB298)*(12/$C$63)&lt;=$C$9,0,1)),0)+IF(ID$63=$C$17,0,IF(IC$63=$C$17,$B298*(IC$60),0))</f>
        <v>0</v>
      </c>
      <c r="ID298" s="50">
        <f>IF(ID$63&lt;=$C$17,($C$34*ID$59*$B298/$C$63)*(IF(COUNTA($D298:IC298)*(12/$C$63)&lt;=$C$9,0,1)),0)+IF(IE$63=$C$17,0,IF(ID$63=$C$17,$B298*(ID$60),0))</f>
        <v>0</v>
      </c>
      <c r="IE298" s="50">
        <f>IF(IE$63&lt;=$C$17,($C$34*IE$59*$B298/$C$63)*(IF(COUNTA($D298:ID298)*(12/$C$63)&lt;=$C$9,0,1)),0)+IF(IF$63=$C$17,0,IF(IE$63=$C$17,$B298*(IE$60),0))</f>
        <v>0</v>
      </c>
      <c r="IF298" s="50">
        <f>IF(IF$63&lt;=$C$17,($C$34*IF$59*$B298/$C$63)*(IF(COUNTA($D298:IE298)*(12/$C$63)&lt;=$C$9,0,1)),0)+IF(IG$63=$C$17,0,IF(IF$63=$C$17,$B298*(IF$60),0))</f>
        <v>0</v>
      </c>
      <c r="IG298" s="50">
        <f>IF(IG$63&lt;=$C$17,($C$34*IG$59*$B298/$C$63)*(IF(COUNTA($D298:IF298)*(12/$C$63)&lt;=$C$9,0,1)),0)+IF(IH$63=$C$17,0,IF(IG$63=$C$17,$B298*(IG$60),0))</f>
        <v>0</v>
      </c>
      <c r="IH298" s="50">
        <f>IF(IH$63&lt;=$C$17,($C$34*IH$59*$B298/$C$63)*(IF(COUNTA($D298:IG298)*(12/$C$63)&lt;=$C$9,0,1)),0)+IF(II$63=$C$17,0,IF(IH$63=$C$17,$B298*(IH$60),0))</f>
        <v>0</v>
      </c>
      <c r="II298" s="50">
        <f>IF(II$63&lt;=$C$17,($C$34*II$59*$B298/$C$63)*(IF(COUNTA($D298:IH298)*(12/$C$63)&lt;=$C$9,0,1)),0)+IF(IJ$63=$C$17,0,IF(II$63=$C$17,$B298*(II$60),0))</f>
        <v>0</v>
      </c>
      <c r="IJ298" s="50">
        <f>IF(IJ$63&lt;=$C$17,($C$34*IJ$59*$B298/$C$63)*(IF(COUNTA($D298:II298)*(12/$C$63)&lt;=$C$9,0,1)),0)+IF(IK$63=$C$17,0,IF(IJ$63=$C$17,$B298*(IJ$60),0))</f>
        <v>0</v>
      </c>
      <c r="IK298" s="50">
        <f>IF(IK$63&lt;=$C$17,($C$34*IK$59*$B298/$C$63)*(IF(COUNTA($D298:IJ298)*(12/$C$63)&lt;=$C$9,0,1)),0)+IF(IL$63=$C$17,0,IF(IK$63=$C$17,$B298*(IK$60),0))</f>
        <v>0</v>
      </c>
      <c r="IL298" s="50">
        <f>IF(IL$63&lt;=$C$17,($C$34*IL$59*$B298/$C$63)*(IF(COUNTA($D298:IK298)*(12/$C$63)&lt;=$C$9,0,1)),0)+IF(IM$63=$C$17,0,IF(IL$63=$C$17,$B298*(IL$60),0))</f>
        <v>0</v>
      </c>
      <c r="IM298" s="50">
        <f>IF(IM$63&lt;=$C$17,($C$34*IM$59*$B298/$C$63)*(IF(COUNTA($D298:IL298)*(12/$C$63)&lt;=$C$9,0,1)),0)+IF(IN$63=$C$17,0,IF(IM$63=$C$17,$B298*(IM$60),0))</f>
        <v>0</v>
      </c>
      <c r="IN298" s="50">
        <f>IF(IN$63&lt;=$C$17,($C$34*IN$59*$B298/$C$63)*(IF(COUNTA($D298:IM298)*(12/$C$63)&lt;=$C$9,0,1)),0)+IF(IO$63=$C$17,0,IF(IN$63=$C$17,$B298*(IN$60),0))</f>
        <v>0</v>
      </c>
      <c r="IO298" s="50">
        <f>IF(IO$63&lt;=$C$17,($C$34*IO$59*$B298/$C$63)*(IF(COUNTA($D298:IN298)*(12/$C$63)&lt;=$C$9,0,1)),0)+IF(IP$63=$C$17,0,IF(IO$63=$C$17,$B298*(IO$60),0))</f>
        <v>0</v>
      </c>
      <c r="IP298" s="50">
        <f>IF(IP$63&lt;=$C$17,($C$34*IP$59*$B298/$C$63)*(IF(COUNTA($D298:IO298)*(12/$C$63)&lt;=$C$9,0,1)),0)+IF(IQ$63=$C$17,0,IF(IP$63=$C$17,$B298*(IP$60),0))</f>
        <v>0</v>
      </c>
      <c r="IQ298" s="50">
        <f>IF(IQ$63&lt;=$C$17,($C$34*IQ$59*$B298/$C$63)*(IF(COUNTA($D298:IP298)*(12/$C$63)&lt;=$C$9,0,1)),0)+IF(IR$63=$C$17,0,IF(IQ$63=$C$17,$B298*(IQ$60),0))</f>
        <v>0</v>
      </c>
      <c r="IR298" s="50">
        <f>IF(IR$63&lt;=$C$17,($C$34*IR$59*$B298/$C$63)*(IF(COUNTA($D298:IQ298)*(12/$C$63)&lt;=$C$9,0,1)),0)+IF(IS$63=$C$17,0,IF(IR$63=$C$17,$B298*(IR$60),0))</f>
        <v>0</v>
      </c>
      <c r="IS298" s="50">
        <f>IF(IS$63&lt;=$C$17,($C$34*IS$59*$B298/$C$63)*(IF(COUNTA($D298:IR298)*(12/$C$63)&lt;=$C$9,0,1)),0)+IF(IT$63=$C$17,0,IF(IS$63=$C$17,$B298*(IS$60),0))</f>
        <v>0</v>
      </c>
      <c r="IT298" s="50">
        <f>IF(IT$63&lt;=$C$17,($C$34*IT$59*$B298/$C$63)*(IF(COUNTA($D298:IS298)*(12/$C$63)&lt;=$C$9,0,1)),0)+IF(IU$63=$C$17,0,IF(IT$63=$C$17,$B298*(IT$60),0))</f>
        <v>0</v>
      </c>
      <c r="IU298" s="50">
        <f>IF(IU$63&lt;=$C$17,($C$34*IU$59*$B298/$C$63)*(IF(COUNTA($D298:IT298)*(12/$C$63)&lt;=$C$9,0,1)),0)+IF(IV$63=$C$17,0,IF(IU$63=$C$17,$B298*(IU$60),0))</f>
        <v>0</v>
      </c>
      <c r="IV298" s="50">
        <f>IF(IV$63&lt;=$C$17,($C$34*IV$59*$B298/$C$63)*(IF(COUNTA($D298:IU298)*(12/$C$63)&lt;=$C$9,0,1)),0)+IF(IW$63=$C$17,0,IF(IV$63=$C$17,$B298*(IV$60),0))</f>
        <v>0</v>
      </c>
      <c r="IW298" s="50">
        <f>IF(IW$63&lt;=$C$17,($C$34*IW$59*$B298/$C$63)*(IF(COUNTA($D298:IV298)*(12/$C$63)&lt;=$C$9,0,1)),0)+IF(IX$63=$C$17,0,IF(IW$63=$C$17,$B298*(IW$60),0))</f>
        <v>0</v>
      </c>
      <c r="IX298" s="50"/>
      <c r="IY298" s="50"/>
      <c r="IZ298" s="50"/>
      <c r="JA298" s="50"/>
      <c r="JB298" s="50"/>
      <c r="JC298" s="50"/>
      <c r="JD298" s="50"/>
      <c r="JE298" s="50"/>
      <c r="JF298" s="50"/>
      <c r="JG298" s="50"/>
      <c r="JH298" s="50"/>
      <c r="JI298" s="50"/>
      <c r="JJ298" s="50"/>
      <c r="JK298" s="50"/>
      <c r="JL298" s="50"/>
      <c r="JM298" s="50"/>
      <c r="JN298" s="50"/>
      <c r="JO298" s="50"/>
      <c r="JP298" s="50"/>
      <c r="JQ298" s="50"/>
      <c r="JR298" s="50"/>
      <c r="JS298" s="50"/>
      <c r="JT298" s="50"/>
      <c r="JU298" s="50"/>
      <c r="JV298" s="50"/>
      <c r="JW298" s="50"/>
      <c r="JX298" s="50"/>
      <c r="JY298" s="50"/>
      <c r="JZ298" s="50"/>
      <c r="KA298" s="50"/>
      <c r="KB298" s="50"/>
      <c r="KC298" s="50"/>
      <c r="KD298" s="50"/>
      <c r="KE298" s="50"/>
      <c r="KF298" s="50"/>
      <c r="KG298" s="50"/>
      <c r="KH298" s="50"/>
      <c r="KI298" s="50"/>
      <c r="KJ298" s="50"/>
      <c r="KK298" s="50"/>
      <c r="KL298" s="50"/>
      <c r="KM298" s="50"/>
      <c r="KN298" s="50"/>
      <c r="KO298" s="50"/>
      <c r="KP298" s="50"/>
      <c r="KQ298" s="50"/>
      <c r="KR298" s="50"/>
      <c r="KS298" s="50"/>
      <c r="KT298" s="50"/>
      <c r="KU298" s="50"/>
      <c r="KV298" s="50"/>
      <c r="KW298" s="50"/>
      <c r="KX298" s="50"/>
      <c r="KY298" s="50"/>
      <c r="KZ298" s="50"/>
      <c r="LA298" s="50"/>
      <c r="LB298" s="50"/>
      <c r="LC298" s="50"/>
      <c r="LD298" s="50"/>
      <c r="LE298" s="50"/>
      <c r="LF298" s="50"/>
      <c r="LG298" s="50"/>
      <c r="LH298" s="50"/>
      <c r="LI298" s="50"/>
      <c r="LJ298" s="50"/>
      <c r="LK298" s="50"/>
      <c r="LL298" s="50"/>
      <c r="LM298" s="50"/>
      <c r="LN298" s="50"/>
      <c r="LO298" s="50"/>
      <c r="LP298" s="50"/>
      <c r="LQ298" s="50"/>
      <c r="LR298" s="50"/>
      <c r="LS298" s="50"/>
      <c r="LT298" s="50"/>
      <c r="LU298" s="50"/>
      <c r="LV298" s="50"/>
      <c r="LW298" s="50"/>
      <c r="LX298" s="50"/>
      <c r="LY298" s="50"/>
      <c r="LZ298" s="50"/>
      <c r="MA298" s="50"/>
      <c r="MB298" s="50"/>
      <c r="MC298" s="50"/>
      <c r="MD298" s="50"/>
      <c r="ME298" s="50"/>
      <c r="MF298" s="50"/>
      <c r="MG298" s="50"/>
      <c r="MH298" s="50"/>
      <c r="MI298" s="50"/>
      <c r="MJ298" s="50"/>
      <c r="MK298" s="50"/>
      <c r="ML298" s="50"/>
      <c r="MM298" s="50"/>
      <c r="MN298" s="50"/>
      <c r="MO298" s="50"/>
      <c r="MP298" s="50"/>
      <c r="MQ298" s="50"/>
      <c r="MR298" s="50"/>
      <c r="MS298" s="50"/>
      <c r="MT298" s="50"/>
      <c r="MU298" s="50"/>
      <c r="MV298" s="50"/>
      <c r="MW298" s="50"/>
      <c r="MX298" s="50"/>
      <c r="MY298" s="50"/>
      <c r="MZ298" s="50"/>
      <c r="NA298" s="50"/>
      <c r="NB298" s="50"/>
      <c r="NC298" s="50"/>
      <c r="ND298" s="50"/>
      <c r="NE298" s="50"/>
      <c r="NF298" s="50"/>
      <c r="NG298" s="50"/>
      <c r="NH298" s="50"/>
      <c r="NI298" s="50"/>
      <c r="NJ298" s="50"/>
      <c r="NK298" s="50"/>
      <c r="NL298" s="50"/>
      <c r="NM298" s="50"/>
      <c r="NN298" s="50"/>
      <c r="NO298" s="50"/>
      <c r="NP298" s="50"/>
      <c r="NQ298" s="50"/>
      <c r="NR298" s="50"/>
      <c r="NS298" s="50"/>
      <c r="NT298" s="50"/>
      <c r="NU298" s="50"/>
    </row>
    <row r="299" spans="1:385" outlineLevel="1" x14ac:dyDescent="0.25">
      <c r="A299" s="2" t="s">
        <v>55</v>
      </c>
      <c r="B299" s="79">
        <f ca="1">+OFFSET($D$52,0,COUNTA($B$66:B298),,)</f>
        <v>0</v>
      </c>
      <c r="C299" s="88">
        <f t="shared" si="73"/>
        <v>0</v>
      </c>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47"/>
      <c r="EJ299" s="47"/>
      <c r="EK299" s="47"/>
      <c r="EL299" s="47"/>
      <c r="EM299" s="47"/>
      <c r="EN299" s="47"/>
      <c r="EO299" s="47"/>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c r="FL299" s="47"/>
      <c r="FM299" s="47"/>
      <c r="FN299" s="47"/>
      <c r="FO299" s="47"/>
      <c r="FP299" s="47"/>
      <c r="FQ299" s="47"/>
      <c r="FR299" s="47"/>
      <c r="FS299" s="47"/>
      <c r="FT299" s="47"/>
      <c r="FU299" s="47"/>
      <c r="FV299" s="47"/>
      <c r="FW299" s="47"/>
      <c r="FX299" s="47"/>
      <c r="FY299" s="47"/>
      <c r="FZ299" s="47"/>
      <c r="GA299" s="47"/>
      <c r="GB299" s="47"/>
      <c r="GC299" s="47"/>
      <c r="GD299" s="47"/>
      <c r="GE299" s="47"/>
      <c r="GF299" s="47"/>
      <c r="GG299" s="47"/>
      <c r="GH299" s="47"/>
      <c r="GI299" s="47"/>
      <c r="GJ299" s="47"/>
      <c r="GK299" s="47"/>
      <c r="GL299" s="47"/>
      <c r="GM299" s="47"/>
      <c r="GN299" s="47"/>
      <c r="GO299" s="47"/>
      <c r="GP299" s="47"/>
      <c r="GQ299" s="47"/>
      <c r="GR299" s="47"/>
      <c r="GS299" s="47"/>
      <c r="GT299" s="47"/>
      <c r="GU299" s="47"/>
      <c r="GV299" s="47"/>
      <c r="GW299" s="47"/>
      <c r="GX299" s="47"/>
      <c r="GY299" s="47"/>
      <c r="GZ299" s="47"/>
      <c r="HA299" s="47"/>
      <c r="HB299" s="47"/>
      <c r="HC299" s="47"/>
      <c r="HD299" s="47"/>
      <c r="HE299" s="47"/>
      <c r="HF299" s="47"/>
      <c r="HG299" s="47"/>
      <c r="HH299" s="47"/>
      <c r="HI299" s="47"/>
      <c r="HJ299" s="47"/>
      <c r="HK299" s="47"/>
      <c r="HL299" s="47"/>
      <c r="HM299" s="47"/>
      <c r="HN299" s="47"/>
      <c r="HO299" s="47"/>
      <c r="HP299" s="47"/>
      <c r="HQ299" s="47"/>
      <c r="HR299" s="47"/>
      <c r="HS299" s="47"/>
      <c r="HT299" s="47"/>
      <c r="HU299" s="47"/>
      <c r="HV299" s="47"/>
      <c r="HW299" s="47"/>
      <c r="HX299" s="47"/>
      <c r="HY299" s="47"/>
      <c r="HZ299" s="47"/>
      <c r="IA299" s="47"/>
      <c r="IB299" s="47"/>
      <c r="IC299" s="50">
        <f>IF(ID$63&gt;$C$17,0,-IC$53*(12/$C$63))</f>
        <v>0</v>
      </c>
      <c r="ID299" s="50">
        <f>IF(ID$63&lt;=$C$17,($C$34*ID$59*$B299/$C$63)*(IF(COUNTA($D299:IC299)*(12/$C$63)&lt;=$C$9,0,1)),0)+IF(IE$63=$C$17,0,IF(ID$63=$C$17,$B299*(ID$60),0))</f>
        <v>0</v>
      </c>
      <c r="IE299" s="50">
        <f>IF(IE$63&lt;=$C$17,($C$34*IE$59*$B299/$C$63)*(IF(COUNTA($D299:ID299)*(12/$C$63)&lt;=$C$9,0,1)),0)+IF(IF$63=$C$17,0,IF(IE$63=$C$17,$B299*(IE$60),0))</f>
        <v>0</v>
      </c>
      <c r="IF299" s="50">
        <f>IF(IF$63&lt;=$C$17,($C$34*IF$59*$B299/$C$63)*(IF(COUNTA($D299:IE299)*(12/$C$63)&lt;=$C$9,0,1)),0)+IF(IG$63=$C$17,0,IF(IF$63=$C$17,$B299*(IF$60),0))</f>
        <v>0</v>
      </c>
      <c r="IG299" s="50">
        <f>IF(IG$63&lt;=$C$17,($C$34*IG$59*$B299/$C$63)*(IF(COUNTA($D299:IF299)*(12/$C$63)&lt;=$C$9,0,1)),0)+IF(IH$63=$C$17,0,IF(IG$63=$C$17,$B299*(IG$60),0))</f>
        <v>0</v>
      </c>
      <c r="IH299" s="50">
        <f>IF(IH$63&lt;=$C$17,($C$34*IH$59*$B299/$C$63)*(IF(COUNTA($D299:IG299)*(12/$C$63)&lt;=$C$9,0,1)),0)+IF(II$63=$C$17,0,IF(IH$63=$C$17,$B299*(IH$60),0))</f>
        <v>0</v>
      </c>
      <c r="II299" s="50">
        <f>IF(II$63&lt;=$C$17,($C$34*II$59*$B299/$C$63)*(IF(COUNTA($D299:IH299)*(12/$C$63)&lt;=$C$9,0,1)),0)+IF(IJ$63=$C$17,0,IF(II$63=$C$17,$B299*(II$60),0))</f>
        <v>0</v>
      </c>
      <c r="IJ299" s="50">
        <f>IF(IJ$63&lt;=$C$17,($C$34*IJ$59*$B299/$C$63)*(IF(COUNTA($D299:II299)*(12/$C$63)&lt;=$C$9,0,1)),0)+IF(IK$63=$C$17,0,IF(IJ$63=$C$17,$B299*(IJ$60),0))</f>
        <v>0</v>
      </c>
      <c r="IK299" s="50">
        <f>IF(IK$63&lt;=$C$17,($C$34*IK$59*$B299/$C$63)*(IF(COUNTA($D299:IJ299)*(12/$C$63)&lt;=$C$9,0,1)),0)+IF(IL$63=$C$17,0,IF(IK$63=$C$17,$B299*(IK$60),0))</f>
        <v>0</v>
      </c>
      <c r="IL299" s="50">
        <f>IF(IL$63&lt;=$C$17,($C$34*IL$59*$B299/$C$63)*(IF(COUNTA($D299:IK299)*(12/$C$63)&lt;=$C$9,0,1)),0)+IF(IM$63=$C$17,0,IF(IL$63=$C$17,$B299*(IL$60),0))</f>
        <v>0</v>
      </c>
      <c r="IM299" s="50">
        <f>IF(IM$63&lt;=$C$17,($C$34*IM$59*$B299/$C$63)*(IF(COUNTA($D299:IL299)*(12/$C$63)&lt;=$C$9,0,1)),0)+IF(IN$63=$C$17,0,IF(IM$63=$C$17,$B299*(IM$60),0))</f>
        <v>0</v>
      </c>
      <c r="IN299" s="50">
        <f>IF(IN$63&lt;=$C$17,($C$34*IN$59*$B299/$C$63)*(IF(COUNTA($D299:IM299)*(12/$C$63)&lt;=$C$9,0,1)),0)+IF(IO$63=$C$17,0,IF(IN$63=$C$17,$B299*(IN$60),0))</f>
        <v>0</v>
      </c>
      <c r="IO299" s="50">
        <f>IF(IO$63&lt;=$C$17,($C$34*IO$59*$B299/$C$63)*(IF(COUNTA($D299:IN299)*(12/$C$63)&lt;=$C$9,0,1)),0)+IF(IP$63=$C$17,0,IF(IO$63=$C$17,$B299*(IO$60),0))</f>
        <v>0</v>
      </c>
      <c r="IP299" s="50">
        <f>IF(IP$63&lt;=$C$17,($C$34*IP$59*$B299/$C$63)*(IF(COUNTA($D299:IO299)*(12/$C$63)&lt;=$C$9,0,1)),0)+IF(IQ$63=$C$17,0,IF(IP$63=$C$17,$B299*(IP$60),0))</f>
        <v>0</v>
      </c>
      <c r="IQ299" s="50">
        <f>IF(IQ$63&lt;=$C$17,($C$34*IQ$59*$B299/$C$63)*(IF(COUNTA($D299:IP299)*(12/$C$63)&lt;=$C$9,0,1)),0)+IF(IR$63=$C$17,0,IF(IQ$63=$C$17,$B299*(IQ$60),0))</f>
        <v>0</v>
      </c>
      <c r="IR299" s="50">
        <f>IF(IR$63&lt;=$C$17,($C$34*IR$59*$B299/$C$63)*(IF(COUNTA($D299:IQ299)*(12/$C$63)&lt;=$C$9,0,1)),0)+IF(IS$63=$C$17,0,IF(IR$63=$C$17,$B299*(IR$60),0))</f>
        <v>0</v>
      </c>
      <c r="IS299" s="50">
        <f>IF(IS$63&lt;=$C$17,($C$34*IS$59*$B299/$C$63)*(IF(COUNTA($D299:IR299)*(12/$C$63)&lt;=$C$9,0,1)),0)+IF(IT$63=$C$17,0,IF(IS$63=$C$17,$B299*(IS$60),0))</f>
        <v>0</v>
      </c>
      <c r="IT299" s="50">
        <f>IF(IT$63&lt;=$C$17,($C$34*IT$59*$B299/$C$63)*(IF(COUNTA($D299:IS299)*(12/$C$63)&lt;=$C$9,0,1)),0)+IF(IU$63=$C$17,0,IF(IT$63=$C$17,$B299*(IT$60),0))</f>
        <v>0</v>
      </c>
      <c r="IU299" s="50">
        <f>IF(IU$63&lt;=$C$17,($C$34*IU$59*$B299/$C$63)*(IF(COUNTA($D299:IT299)*(12/$C$63)&lt;=$C$9,0,1)),0)+IF(IV$63=$C$17,0,IF(IU$63=$C$17,$B299*(IU$60),0))</f>
        <v>0</v>
      </c>
      <c r="IV299" s="50">
        <f>IF(IV$63&lt;=$C$17,($C$34*IV$59*$B299/$C$63)*(IF(COUNTA($D299:IU299)*(12/$C$63)&lt;=$C$9,0,1)),0)+IF(IW$63=$C$17,0,IF(IV$63=$C$17,$B299*(IV$60),0))</f>
        <v>0</v>
      </c>
      <c r="IW299" s="50">
        <f>IF(IW$63&lt;=$C$17,($C$34*IW$59*$B299/$C$63)*(IF(COUNTA($D299:IV299)*(12/$C$63)&lt;=$C$9,0,1)),0)+IF(IX$63=$C$17,0,IF(IW$63=$C$17,$B299*(IW$60),0))</f>
        <v>0</v>
      </c>
      <c r="IX299" s="50"/>
      <c r="IY299" s="50"/>
      <c r="IZ299" s="50"/>
      <c r="JA299" s="50"/>
      <c r="JB299" s="50"/>
      <c r="JC299" s="50"/>
      <c r="JD299" s="50"/>
      <c r="JE299" s="50"/>
      <c r="JF299" s="50"/>
      <c r="JG299" s="50"/>
      <c r="JH299" s="50"/>
      <c r="JI299" s="50"/>
      <c r="JJ299" s="50"/>
      <c r="JK299" s="50"/>
      <c r="JL299" s="50"/>
      <c r="JM299" s="50"/>
      <c r="JN299" s="50"/>
      <c r="JO299" s="50"/>
      <c r="JP299" s="50"/>
      <c r="JQ299" s="50"/>
      <c r="JR299" s="50"/>
      <c r="JS299" s="50"/>
      <c r="JT299" s="50"/>
      <c r="JU299" s="50"/>
      <c r="JV299" s="50"/>
      <c r="JW299" s="50"/>
      <c r="JX299" s="50"/>
      <c r="JY299" s="50"/>
      <c r="JZ299" s="50"/>
      <c r="KA299" s="50"/>
      <c r="KB299" s="50"/>
      <c r="KC299" s="50"/>
      <c r="KD299" s="50"/>
      <c r="KE299" s="50"/>
      <c r="KF299" s="50"/>
      <c r="KG299" s="50"/>
      <c r="KH299" s="50"/>
      <c r="KI299" s="50"/>
      <c r="KJ299" s="50"/>
      <c r="KK299" s="50"/>
      <c r="KL299" s="50"/>
      <c r="KM299" s="50"/>
      <c r="KN299" s="50"/>
      <c r="KO299" s="50"/>
      <c r="KP299" s="50"/>
      <c r="KQ299" s="50"/>
      <c r="KR299" s="50"/>
      <c r="KS299" s="50"/>
      <c r="KT299" s="50"/>
      <c r="KU299" s="50"/>
      <c r="KV299" s="50"/>
      <c r="KW299" s="50"/>
      <c r="KX299" s="50"/>
      <c r="KY299" s="50"/>
      <c r="KZ299" s="50"/>
      <c r="LA299" s="50"/>
      <c r="LB299" s="50"/>
      <c r="LC299" s="50"/>
      <c r="LD299" s="50"/>
      <c r="LE299" s="50"/>
      <c r="LF299" s="50"/>
      <c r="LG299" s="50"/>
      <c r="LH299" s="50"/>
      <c r="LI299" s="50"/>
      <c r="LJ299" s="50"/>
      <c r="LK299" s="50"/>
      <c r="LL299" s="50"/>
      <c r="LM299" s="50"/>
      <c r="LN299" s="50"/>
      <c r="LO299" s="50"/>
      <c r="LP299" s="50"/>
      <c r="LQ299" s="50"/>
      <c r="LR299" s="50"/>
      <c r="LS299" s="50"/>
      <c r="LT299" s="50"/>
      <c r="LU299" s="50"/>
      <c r="LV299" s="50"/>
      <c r="LW299" s="50"/>
      <c r="LX299" s="50"/>
      <c r="LY299" s="50"/>
      <c r="LZ299" s="50"/>
      <c r="MA299" s="50"/>
      <c r="MB299" s="50"/>
      <c r="MC299" s="50"/>
      <c r="MD299" s="50"/>
      <c r="ME299" s="50"/>
      <c r="MF299" s="50"/>
      <c r="MG299" s="50"/>
      <c r="MH299" s="50"/>
      <c r="MI299" s="50"/>
      <c r="MJ299" s="50"/>
      <c r="MK299" s="50"/>
      <c r="ML299" s="50"/>
      <c r="MM299" s="50"/>
      <c r="MN299" s="50"/>
      <c r="MO299" s="50"/>
      <c r="MP299" s="50"/>
      <c r="MQ299" s="50"/>
      <c r="MR299" s="50"/>
      <c r="MS299" s="50"/>
      <c r="MT299" s="50"/>
      <c r="MU299" s="50"/>
      <c r="MV299" s="50"/>
      <c r="MW299" s="50"/>
      <c r="MX299" s="50"/>
      <c r="MY299" s="50"/>
      <c r="MZ299" s="50"/>
      <c r="NA299" s="50"/>
      <c r="NB299" s="50"/>
      <c r="NC299" s="50"/>
      <c r="ND299" s="50"/>
      <c r="NE299" s="50"/>
      <c r="NF299" s="50"/>
      <c r="NG299" s="50"/>
      <c r="NH299" s="50"/>
      <c r="NI299" s="50"/>
      <c r="NJ299" s="50"/>
      <c r="NK299" s="50"/>
      <c r="NL299" s="50"/>
      <c r="NM299" s="50"/>
      <c r="NN299" s="50"/>
      <c r="NO299" s="50"/>
      <c r="NP299" s="50"/>
      <c r="NQ299" s="50"/>
      <c r="NR299" s="50"/>
      <c r="NS299" s="50"/>
      <c r="NT299" s="50"/>
      <c r="NU299" s="50"/>
    </row>
    <row r="300" spans="1:385" outlineLevel="1" x14ac:dyDescent="0.25">
      <c r="A300" s="2" t="s">
        <v>55</v>
      </c>
      <c r="B300" s="79">
        <f ca="1">+OFFSET($D$52,0,COUNTA($B$66:B299),,)</f>
        <v>0</v>
      </c>
      <c r="C300" s="88">
        <f t="shared" si="73"/>
        <v>0</v>
      </c>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47"/>
      <c r="EJ300" s="47"/>
      <c r="EK300" s="47"/>
      <c r="EL300" s="47"/>
      <c r="EM300" s="47"/>
      <c r="EN300" s="47"/>
      <c r="EO300" s="47"/>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c r="FL300" s="47"/>
      <c r="FM300" s="47"/>
      <c r="FN300" s="47"/>
      <c r="FO300" s="47"/>
      <c r="FP300" s="47"/>
      <c r="FQ300" s="47"/>
      <c r="FR300" s="47"/>
      <c r="FS300" s="47"/>
      <c r="FT300" s="47"/>
      <c r="FU300" s="47"/>
      <c r="FV300" s="47"/>
      <c r="FW300" s="47"/>
      <c r="FX300" s="47"/>
      <c r="FY300" s="47"/>
      <c r="FZ300" s="47"/>
      <c r="GA300" s="47"/>
      <c r="GB300" s="47"/>
      <c r="GC300" s="47"/>
      <c r="GD300" s="47"/>
      <c r="GE300" s="47"/>
      <c r="GF300" s="47"/>
      <c r="GG300" s="47"/>
      <c r="GH300" s="47"/>
      <c r="GI300" s="47"/>
      <c r="GJ300" s="47"/>
      <c r="GK300" s="47"/>
      <c r="GL300" s="47"/>
      <c r="GM300" s="47"/>
      <c r="GN300" s="47"/>
      <c r="GO300" s="47"/>
      <c r="GP300" s="47"/>
      <c r="GQ300" s="47"/>
      <c r="GR300" s="47"/>
      <c r="GS300" s="47"/>
      <c r="GT300" s="47"/>
      <c r="GU300" s="47"/>
      <c r="GV300" s="47"/>
      <c r="GW300" s="47"/>
      <c r="GX300" s="47"/>
      <c r="GY300" s="47"/>
      <c r="GZ300" s="47"/>
      <c r="HA300" s="47"/>
      <c r="HB300" s="47"/>
      <c r="HC300" s="47"/>
      <c r="HD300" s="47"/>
      <c r="HE300" s="47"/>
      <c r="HF300" s="47"/>
      <c r="HG300" s="47"/>
      <c r="HH300" s="47"/>
      <c r="HI300" s="47"/>
      <c r="HJ300" s="47"/>
      <c r="HK300" s="47"/>
      <c r="HL300" s="47"/>
      <c r="HM300" s="47"/>
      <c r="HN300" s="47"/>
      <c r="HO300" s="47"/>
      <c r="HP300" s="47"/>
      <c r="HQ300" s="47"/>
      <c r="HR300" s="47"/>
      <c r="HS300" s="47"/>
      <c r="HT300" s="47"/>
      <c r="HU300" s="47"/>
      <c r="HV300" s="47"/>
      <c r="HW300" s="47"/>
      <c r="HX300" s="47"/>
      <c r="HY300" s="47"/>
      <c r="HZ300" s="47"/>
      <c r="IA300" s="47"/>
      <c r="IB300" s="47"/>
      <c r="IC300" s="47"/>
      <c r="ID300" s="50">
        <f>IF(IE$63&gt;$C$17,0,-ID$53*(12/$C$63))</f>
        <v>0</v>
      </c>
      <c r="IE300" s="50">
        <f>IF(IE$63&lt;=$C$17,($C$34*IE$59*$B300/$C$63)*(IF(COUNTA($D300:ID300)*(12/$C$63)&lt;=$C$9,0,1)),0)+IF(IF$63=$C$17,0,IF(IE$63=$C$17,$B300*(IE$60),0))</f>
        <v>0</v>
      </c>
      <c r="IF300" s="50">
        <f>IF(IF$63&lt;=$C$17,($C$34*IF$59*$B300/$C$63)*(IF(COUNTA($D300:IE300)*(12/$C$63)&lt;=$C$9,0,1)),0)+IF(IG$63=$C$17,0,IF(IF$63=$C$17,$B300*(IF$60),0))</f>
        <v>0</v>
      </c>
      <c r="IG300" s="50">
        <f>IF(IG$63&lt;=$C$17,($C$34*IG$59*$B300/$C$63)*(IF(COUNTA($D300:IF300)*(12/$C$63)&lt;=$C$9,0,1)),0)+IF(IH$63=$C$17,0,IF(IG$63=$C$17,$B300*(IG$60),0))</f>
        <v>0</v>
      </c>
      <c r="IH300" s="50">
        <f>IF(IH$63&lt;=$C$17,($C$34*IH$59*$B300/$C$63)*(IF(COUNTA($D300:IG300)*(12/$C$63)&lt;=$C$9,0,1)),0)+IF(II$63=$C$17,0,IF(IH$63=$C$17,$B300*(IH$60),0))</f>
        <v>0</v>
      </c>
      <c r="II300" s="50">
        <f>IF(II$63&lt;=$C$17,($C$34*II$59*$B300/$C$63)*(IF(COUNTA($D300:IH300)*(12/$C$63)&lt;=$C$9,0,1)),0)+IF(IJ$63=$C$17,0,IF(II$63=$C$17,$B300*(II$60),0))</f>
        <v>0</v>
      </c>
      <c r="IJ300" s="50">
        <f>IF(IJ$63&lt;=$C$17,($C$34*IJ$59*$B300/$C$63)*(IF(COUNTA($D300:II300)*(12/$C$63)&lt;=$C$9,0,1)),0)+IF(IK$63=$C$17,0,IF(IJ$63=$C$17,$B300*(IJ$60),0))</f>
        <v>0</v>
      </c>
      <c r="IK300" s="50">
        <f>IF(IK$63&lt;=$C$17,($C$34*IK$59*$B300/$C$63)*(IF(COUNTA($D300:IJ300)*(12/$C$63)&lt;=$C$9,0,1)),0)+IF(IL$63=$C$17,0,IF(IK$63=$C$17,$B300*(IK$60),0))</f>
        <v>0</v>
      </c>
      <c r="IL300" s="50">
        <f>IF(IL$63&lt;=$C$17,($C$34*IL$59*$B300/$C$63)*(IF(COUNTA($D300:IK300)*(12/$C$63)&lt;=$C$9,0,1)),0)+IF(IM$63=$C$17,0,IF(IL$63=$C$17,$B300*(IL$60),0))</f>
        <v>0</v>
      </c>
      <c r="IM300" s="50">
        <f>IF(IM$63&lt;=$C$17,($C$34*IM$59*$B300/$C$63)*(IF(COUNTA($D300:IL300)*(12/$C$63)&lt;=$C$9,0,1)),0)+IF(IN$63=$C$17,0,IF(IM$63=$C$17,$B300*(IM$60),0))</f>
        <v>0</v>
      </c>
      <c r="IN300" s="50">
        <f>IF(IN$63&lt;=$C$17,($C$34*IN$59*$B300/$C$63)*(IF(COUNTA($D300:IM300)*(12/$C$63)&lt;=$C$9,0,1)),0)+IF(IO$63=$C$17,0,IF(IN$63=$C$17,$B300*(IN$60),0))</f>
        <v>0</v>
      </c>
      <c r="IO300" s="50">
        <f>IF(IO$63&lt;=$C$17,($C$34*IO$59*$B300/$C$63)*(IF(COUNTA($D300:IN300)*(12/$C$63)&lt;=$C$9,0,1)),0)+IF(IP$63=$C$17,0,IF(IO$63=$C$17,$B300*(IO$60),0))</f>
        <v>0</v>
      </c>
      <c r="IP300" s="50">
        <f>IF(IP$63&lt;=$C$17,($C$34*IP$59*$B300/$C$63)*(IF(COUNTA($D300:IO300)*(12/$C$63)&lt;=$C$9,0,1)),0)+IF(IQ$63=$C$17,0,IF(IP$63=$C$17,$B300*(IP$60),0))</f>
        <v>0</v>
      </c>
      <c r="IQ300" s="50">
        <f>IF(IQ$63&lt;=$C$17,($C$34*IQ$59*$B300/$C$63)*(IF(COUNTA($D300:IP300)*(12/$C$63)&lt;=$C$9,0,1)),0)+IF(IR$63=$C$17,0,IF(IQ$63=$C$17,$B300*(IQ$60),0))</f>
        <v>0</v>
      </c>
      <c r="IR300" s="50">
        <f>IF(IR$63&lt;=$C$17,($C$34*IR$59*$B300/$C$63)*(IF(COUNTA($D300:IQ300)*(12/$C$63)&lt;=$C$9,0,1)),0)+IF(IS$63=$C$17,0,IF(IR$63=$C$17,$B300*(IR$60),0))</f>
        <v>0</v>
      </c>
      <c r="IS300" s="50">
        <f>IF(IS$63&lt;=$C$17,($C$34*IS$59*$B300/$C$63)*(IF(COUNTA($D300:IR300)*(12/$C$63)&lt;=$C$9,0,1)),0)+IF(IT$63=$C$17,0,IF(IS$63=$C$17,$B300*(IS$60),0))</f>
        <v>0</v>
      </c>
      <c r="IT300" s="50">
        <f>IF(IT$63&lt;=$C$17,($C$34*IT$59*$B300/$C$63)*(IF(COUNTA($D300:IS300)*(12/$C$63)&lt;=$C$9,0,1)),0)+IF(IU$63=$C$17,0,IF(IT$63=$C$17,$B300*(IT$60),0))</f>
        <v>0</v>
      </c>
      <c r="IU300" s="50">
        <f>IF(IU$63&lt;=$C$17,($C$34*IU$59*$B300/$C$63)*(IF(COUNTA($D300:IT300)*(12/$C$63)&lt;=$C$9,0,1)),0)+IF(IV$63=$C$17,0,IF(IU$63=$C$17,$B300*(IU$60),0))</f>
        <v>0</v>
      </c>
      <c r="IV300" s="50">
        <f>IF(IV$63&lt;=$C$17,($C$34*IV$59*$B300/$C$63)*(IF(COUNTA($D300:IU300)*(12/$C$63)&lt;=$C$9,0,1)),0)+IF(IW$63=$C$17,0,IF(IV$63=$C$17,$B300*(IV$60),0))</f>
        <v>0</v>
      </c>
      <c r="IW300" s="50">
        <f>IF(IW$63&lt;=$C$17,($C$34*IW$59*$B300/$C$63)*(IF(COUNTA($D300:IV300)*(12/$C$63)&lt;=$C$9,0,1)),0)+IF(IX$63=$C$17,0,IF(IW$63=$C$17,$B300*(IW$60),0))</f>
        <v>0</v>
      </c>
      <c r="IX300" s="50"/>
      <c r="IY300" s="50"/>
      <c r="IZ300" s="50"/>
      <c r="JA300" s="50"/>
      <c r="JB300" s="50"/>
      <c r="JC300" s="50"/>
      <c r="JD300" s="50"/>
      <c r="JE300" s="50"/>
      <c r="JF300" s="50"/>
      <c r="JG300" s="50"/>
      <c r="JH300" s="50"/>
      <c r="JI300" s="50"/>
      <c r="JJ300" s="50"/>
      <c r="JK300" s="50"/>
      <c r="JL300" s="50"/>
      <c r="JM300" s="50"/>
      <c r="JN300" s="50"/>
      <c r="JO300" s="50"/>
      <c r="JP300" s="50"/>
      <c r="JQ300" s="50"/>
      <c r="JR300" s="50"/>
      <c r="JS300" s="50"/>
      <c r="JT300" s="50"/>
      <c r="JU300" s="50"/>
      <c r="JV300" s="50"/>
      <c r="JW300" s="50"/>
      <c r="JX300" s="50"/>
      <c r="JY300" s="50"/>
      <c r="JZ300" s="50"/>
      <c r="KA300" s="50"/>
      <c r="KB300" s="50"/>
      <c r="KC300" s="50"/>
      <c r="KD300" s="50"/>
      <c r="KE300" s="50"/>
      <c r="KF300" s="50"/>
      <c r="KG300" s="50"/>
      <c r="KH300" s="50"/>
      <c r="KI300" s="50"/>
      <c r="KJ300" s="50"/>
      <c r="KK300" s="50"/>
      <c r="KL300" s="50"/>
      <c r="KM300" s="50"/>
      <c r="KN300" s="50"/>
      <c r="KO300" s="50"/>
      <c r="KP300" s="50"/>
      <c r="KQ300" s="50"/>
      <c r="KR300" s="50"/>
      <c r="KS300" s="50"/>
      <c r="KT300" s="50"/>
      <c r="KU300" s="50"/>
      <c r="KV300" s="50"/>
      <c r="KW300" s="50"/>
      <c r="KX300" s="50"/>
      <c r="KY300" s="50"/>
      <c r="KZ300" s="50"/>
      <c r="LA300" s="50"/>
      <c r="LB300" s="50"/>
      <c r="LC300" s="50"/>
      <c r="LD300" s="50"/>
      <c r="LE300" s="50"/>
      <c r="LF300" s="50"/>
      <c r="LG300" s="50"/>
      <c r="LH300" s="50"/>
      <c r="LI300" s="50"/>
      <c r="LJ300" s="50"/>
      <c r="LK300" s="50"/>
      <c r="LL300" s="50"/>
      <c r="LM300" s="50"/>
      <c r="LN300" s="50"/>
      <c r="LO300" s="50"/>
      <c r="LP300" s="50"/>
      <c r="LQ300" s="50"/>
      <c r="LR300" s="50"/>
      <c r="LS300" s="50"/>
      <c r="LT300" s="50"/>
      <c r="LU300" s="50"/>
      <c r="LV300" s="50"/>
      <c r="LW300" s="50"/>
      <c r="LX300" s="50"/>
      <c r="LY300" s="50"/>
      <c r="LZ300" s="50"/>
      <c r="MA300" s="50"/>
      <c r="MB300" s="50"/>
      <c r="MC300" s="50"/>
      <c r="MD300" s="50"/>
      <c r="ME300" s="50"/>
      <c r="MF300" s="50"/>
      <c r="MG300" s="50"/>
      <c r="MH300" s="50"/>
      <c r="MI300" s="50"/>
      <c r="MJ300" s="50"/>
      <c r="MK300" s="50"/>
      <c r="ML300" s="50"/>
      <c r="MM300" s="50"/>
      <c r="MN300" s="50"/>
      <c r="MO300" s="50"/>
      <c r="MP300" s="50"/>
      <c r="MQ300" s="50"/>
      <c r="MR300" s="50"/>
      <c r="MS300" s="50"/>
      <c r="MT300" s="50"/>
      <c r="MU300" s="50"/>
      <c r="MV300" s="50"/>
      <c r="MW300" s="50"/>
      <c r="MX300" s="50"/>
      <c r="MY300" s="50"/>
      <c r="MZ300" s="50"/>
      <c r="NA300" s="50"/>
      <c r="NB300" s="50"/>
      <c r="NC300" s="50"/>
      <c r="ND300" s="50"/>
      <c r="NE300" s="50"/>
      <c r="NF300" s="50"/>
      <c r="NG300" s="50"/>
      <c r="NH300" s="50"/>
      <c r="NI300" s="50"/>
      <c r="NJ300" s="50"/>
      <c r="NK300" s="50"/>
      <c r="NL300" s="50"/>
      <c r="NM300" s="50"/>
      <c r="NN300" s="50"/>
      <c r="NO300" s="50"/>
      <c r="NP300" s="50"/>
      <c r="NQ300" s="50"/>
      <c r="NR300" s="50"/>
      <c r="NS300" s="50"/>
      <c r="NT300" s="50"/>
      <c r="NU300" s="50"/>
    </row>
    <row r="301" spans="1:385" outlineLevel="1" x14ac:dyDescent="0.25">
      <c r="A301" s="2" t="s">
        <v>55</v>
      </c>
      <c r="B301" s="79">
        <f ca="1">+OFFSET($D$52,0,COUNTA($B$66:B300),,)</f>
        <v>0</v>
      </c>
      <c r="C301" s="88">
        <f t="shared" si="73"/>
        <v>0</v>
      </c>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47"/>
      <c r="EJ301" s="47"/>
      <c r="EK301" s="47"/>
      <c r="EL301" s="47"/>
      <c r="EM301" s="47"/>
      <c r="EN301" s="47"/>
      <c r="EO301" s="47"/>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c r="FL301" s="47"/>
      <c r="FM301" s="47"/>
      <c r="FN301" s="47"/>
      <c r="FO301" s="47"/>
      <c r="FP301" s="47"/>
      <c r="FQ301" s="47"/>
      <c r="FR301" s="47"/>
      <c r="FS301" s="47"/>
      <c r="FT301" s="47"/>
      <c r="FU301" s="47"/>
      <c r="FV301" s="47"/>
      <c r="FW301" s="47"/>
      <c r="FX301" s="47"/>
      <c r="FY301" s="47"/>
      <c r="FZ301" s="47"/>
      <c r="GA301" s="47"/>
      <c r="GB301" s="47"/>
      <c r="GC301" s="47"/>
      <c r="GD301" s="47"/>
      <c r="GE301" s="47"/>
      <c r="GF301" s="47"/>
      <c r="GG301" s="47"/>
      <c r="GH301" s="47"/>
      <c r="GI301" s="47"/>
      <c r="GJ301" s="47"/>
      <c r="GK301" s="47"/>
      <c r="GL301" s="47"/>
      <c r="GM301" s="47"/>
      <c r="GN301" s="47"/>
      <c r="GO301" s="47"/>
      <c r="GP301" s="47"/>
      <c r="GQ301" s="47"/>
      <c r="GR301" s="47"/>
      <c r="GS301" s="47"/>
      <c r="GT301" s="47"/>
      <c r="GU301" s="47"/>
      <c r="GV301" s="47"/>
      <c r="GW301" s="47"/>
      <c r="GX301" s="47"/>
      <c r="GY301" s="47"/>
      <c r="GZ301" s="47"/>
      <c r="HA301" s="47"/>
      <c r="HB301" s="47"/>
      <c r="HC301" s="47"/>
      <c r="HD301" s="47"/>
      <c r="HE301" s="47"/>
      <c r="HF301" s="47"/>
      <c r="HG301" s="47"/>
      <c r="HH301" s="47"/>
      <c r="HI301" s="47"/>
      <c r="HJ301" s="47"/>
      <c r="HK301" s="47"/>
      <c r="HL301" s="47"/>
      <c r="HM301" s="47"/>
      <c r="HN301" s="47"/>
      <c r="HO301" s="47"/>
      <c r="HP301" s="47"/>
      <c r="HQ301" s="47"/>
      <c r="HR301" s="47"/>
      <c r="HS301" s="47"/>
      <c r="HT301" s="47"/>
      <c r="HU301" s="47"/>
      <c r="HV301" s="47"/>
      <c r="HW301" s="47"/>
      <c r="HX301" s="47"/>
      <c r="HY301" s="47"/>
      <c r="HZ301" s="47"/>
      <c r="IA301" s="47"/>
      <c r="IB301" s="47"/>
      <c r="IC301" s="47"/>
      <c r="ID301" s="47"/>
      <c r="IE301" s="50">
        <f>IF(IF$63&gt;$C$17,0,-IE$53*(12/$C$63))</f>
        <v>0</v>
      </c>
      <c r="IF301" s="50">
        <f>IF(IF$63&lt;=$C$17,($C$34*IF$59*$B301/$C$63)*(IF(COUNTA($D301:IE301)*(12/$C$63)&lt;=$C$9,0,1)),0)+IF(IG$63=$C$17,0,IF(IF$63=$C$17,$B301*(IF$60),0))</f>
        <v>0</v>
      </c>
      <c r="IG301" s="50">
        <f>IF(IG$63&lt;=$C$17,($C$34*IG$59*$B301/$C$63)*(IF(COUNTA($D301:IF301)*(12/$C$63)&lt;=$C$9,0,1)),0)+IF(IH$63=$C$17,0,IF(IG$63=$C$17,$B301*(IG$60),0))</f>
        <v>0</v>
      </c>
      <c r="IH301" s="50">
        <f>IF(IH$63&lt;=$C$17,($C$34*IH$59*$B301/$C$63)*(IF(COUNTA($D301:IG301)*(12/$C$63)&lt;=$C$9,0,1)),0)+IF(II$63=$C$17,0,IF(IH$63=$C$17,$B301*(IH$60),0))</f>
        <v>0</v>
      </c>
      <c r="II301" s="50">
        <f>IF(II$63&lt;=$C$17,($C$34*II$59*$B301/$C$63)*(IF(COUNTA($D301:IH301)*(12/$C$63)&lt;=$C$9,0,1)),0)+IF(IJ$63=$C$17,0,IF(II$63=$C$17,$B301*(II$60),0))</f>
        <v>0</v>
      </c>
      <c r="IJ301" s="50">
        <f>IF(IJ$63&lt;=$C$17,($C$34*IJ$59*$B301/$C$63)*(IF(COUNTA($D301:II301)*(12/$C$63)&lt;=$C$9,0,1)),0)+IF(IK$63=$C$17,0,IF(IJ$63=$C$17,$B301*(IJ$60),0))</f>
        <v>0</v>
      </c>
      <c r="IK301" s="50">
        <f>IF(IK$63&lt;=$C$17,($C$34*IK$59*$B301/$C$63)*(IF(COUNTA($D301:IJ301)*(12/$C$63)&lt;=$C$9,0,1)),0)+IF(IL$63=$C$17,0,IF(IK$63=$C$17,$B301*(IK$60),0))</f>
        <v>0</v>
      </c>
      <c r="IL301" s="50">
        <f>IF(IL$63&lt;=$C$17,($C$34*IL$59*$B301/$C$63)*(IF(COUNTA($D301:IK301)*(12/$C$63)&lt;=$C$9,0,1)),0)+IF(IM$63=$C$17,0,IF(IL$63=$C$17,$B301*(IL$60),0))</f>
        <v>0</v>
      </c>
      <c r="IM301" s="50">
        <f>IF(IM$63&lt;=$C$17,($C$34*IM$59*$B301/$C$63)*(IF(COUNTA($D301:IL301)*(12/$C$63)&lt;=$C$9,0,1)),0)+IF(IN$63=$C$17,0,IF(IM$63=$C$17,$B301*(IM$60),0))</f>
        <v>0</v>
      </c>
      <c r="IN301" s="50">
        <f>IF(IN$63&lt;=$C$17,($C$34*IN$59*$B301/$C$63)*(IF(COUNTA($D301:IM301)*(12/$C$63)&lt;=$C$9,0,1)),0)+IF(IO$63=$C$17,0,IF(IN$63=$C$17,$B301*(IN$60),0))</f>
        <v>0</v>
      </c>
      <c r="IO301" s="50">
        <f>IF(IO$63&lt;=$C$17,($C$34*IO$59*$B301/$C$63)*(IF(COUNTA($D301:IN301)*(12/$C$63)&lt;=$C$9,0,1)),0)+IF(IP$63=$C$17,0,IF(IO$63=$C$17,$B301*(IO$60),0))</f>
        <v>0</v>
      </c>
      <c r="IP301" s="50">
        <f>IF(IP$63&lt;=$C$17,($C$34*IP$59*$B301/$C$63)*(IF(COUNTA($D301:IO301)*(12/$C$63)&lt;=$C$9,0,1)),0)+IF(IQ$63=$C$17,0,IF(IP$63=$C$17,$B301*(IP$60),0))</f>
        <v>0</v>
      </c>
      <c r="IQ301" s="50">
        <f>IF(IQ$63&lt;=$C$17,($C$34*IQ$59*$B301/$C$63)*(IF(COUNTA($D301:IP301)*(12/$C$63)&lt;=$C$9,0,1)),0)+IF(IR$63=$C$17,0,IF(IQ$63=$C$17,$B301*(IQ$60),0))</f>
        <v>0</v>
      </c>
      <c r="IR301" s="50">
        <f>IF(IR$63&lt;=$C$17,($C$34*IR$59*$B301/$C$63)*(IF(COUNTA($D301:IQ301)*(12/$C$63)&lt;=$C$9,0,1)),0)+IF(IS$63=$C$17,0,IF(IR$63=$C$17,$B301*(IR$60),0))</f>
        <v>0</v>
      </c>
      <c r="IS301" s="50">
        <f>IF(IS$63&lt;=$C$17,($C$34*IS$59*$B301/$C$63)*(IF(COUNTA($D301:IR301)*(12/$C$63)&lt;=$C$9,0,1)),0)+IF(IT$63=$C$17,0,IF(IS$63=$C$17,$B301*(IS$60),0))</f>
        <v>0</v>
      </c>
      <c r="IT301" s="50">
        <f>IF(IT$63&lt;=$C$17,($C$34*IT$59*$B301/$C$63)*(IF(COUNTA($D301:IS301)*(12/$C$63)&lt;=$C$9,0,1)),0)+IF(IU$63=$C$17,0,IF(IT$63=$C$17,$B301*(IT$60),0))</f>
        <v>0</v>
      </c>
      <c r="IU301" s="50">
        <f>IF(IU$63&lt;=$C$17,($C$34*IU$59*$B301/$C$63)*(IF(COUNTA($D301:IT301)*(12/$C$63)&lt;=$C$9,0,1)),0)+IF(IV$63=$C$17,0,IF(IU$63=$C$17,$B301*(IU$60),0))</f>
        <v>0</v>
      </c>
      <c r="IV301" s="50">
        <f>IF(IV$63&lt;=$C$17,($C$34*IV$59*$B301/$C$63)*(IF(COUNTA($D301:IU301)*(12/$C$63)&lt;=$C$9,0,1)),0)+IF(IW$63=$C$17,0,IF(IV$63=$C$17,$B301*(IV$60),0))</f>
        <v>0</v>
      </c>
      <c r="IW301" s="50">
        <f>IF(IW$63&lt;=$C$17,($C$34*IW$59*$B301/$C$63)*(IF(COUNTA($D301:IV301)*(12/$C$63)&lt;=$C$9,0,1)),0)+IF(IX$63=$C$17,0,IF(IW$63=$C$17,$B301*(IW$60),0))</f>
        <v>0</v>
      </c>
      <c r="IX301" s="50"/>
      <c r="IY301" s="50"/>
      <c r="IZ301" s="50"/>
      <c r="JA301" s="50"/>
      <c r="JB301" s="50"/>
      <c r="JC301" s="50"/>
      <c r="JD301" s="50"/>
      <c r="JE301" s="50"/>
      <c r="JF301" s="50"/>
      <c r="JG301" s="50"/>
      <c r="JH301" s="50"/>
      <c r="JI301" s="50"/>
      <c r="JJ301" s="50"/>
      <c r="JK301" s="50"/>
      <c r="JL301" s="50"/>
      <c r="JM301" s="50"/>
      <c r="JN301" s="50"/>
      <c r="JO301" s="50"/>
      <c r="JP301" s="50"/>
      <c r="JQ301" s="50"/>
      <c r="JR301" s="50"/>
      <c r="JS301" s="50"/>
      <c r="JT301" s="50"/>
      <c r="JU301" s="50"/>
      <c r="JV301" s="50"/>
      <c r="JW301" s="50"/>
      <c r="JX301" s="50"/>
      <c r="JY301" s="50"/>
      <c r="JZ301" s="50"/>
      <c r="KA301" s="50"/>
      <c r="KB301" s="50"/>
      <c r="KC301" s="50"/>
      <c r="KD301" s="50"/>
      <c r="KE301" s="50"/>
      <c r="KF301" s="50"/>
      <c r="KG301" s="50"/>
      <c r="KH301" s="50"/>
      <c r="KI301" s="50"/>
      <c r="KJ301" s="50"/>
      <c r="KK301" s="50"/>
      <c r="KL301" s="50"/>
      <c r="KM301" s="50"/>
      <c r="KN301" s="50"/>
      <c r="KO301" s="50"/>
      <c r="KP301" s="50"/>
      <c r="KQ301" s="50"/>
      <c r="KR301" s="50"/>
      <c r="KS301" s="50"/>
      <c r="KT301" s="50"/>
      <c r="KU301" s="50"/>
      <c r="KV301" s="50"/>
      <c r="KW301" s="50"/>
      <c r="KX301" s="50"/>
      <c r="KY301" s="50"/>
      <c r="KZ301" s="50"/>
      <c r="LA301" s="50"/>
      <c r="LB301" s="50"/>
      <c r="LC301" s="50"/>
      <c r="LD301" s="50"/>
      <c r="LE301" s="50"/>
      <c r="LF301" s="50"/>
      <c r="LG301" s="50"/>
      <c r="LH301" s="50"/>
      <c r="LI301" s="50"/>
      <c r="LJ301" s="50"/>
      <c r="LK301" s="50"/>
      <c r="LL301" s="50"/>
      <c r="LM301" s="50"/>
      <c r="LN301" s="50"/>
      <c r="LO301" s="50"/>
      <c r="LP301" s="50"/>
      <c r="LQ301" s="50"/>
      <c r="LR301" s="50"/>
      <c r="LS301" s="50"/>
      <c r="LT301" s="50"/>
      <c r="LU301" s="50"/>
      <c r="LV301" s="50"/>
      <c r="LW301" s="50"/>
      <c r="LX301" s="50"/>
      <c r="LY301" s="50"/>
      <c r="LZ301" s="50"/>
      <c r="MA301" s="50"/>
      <c r="MB301" s="50"/>
      <c r="MC301" s="50"/>
      <c r="MD301" s="50"/>
      <c r="ME301" s="50"/>
      <c r="MF301" s="50"/>
      <c r="MG301" s="50"/>
      <c r="MH301" s="50"/>
      <c r="MI301" s="50"/>
      <c r="MJ301" s="50"/>
      <c r="MK301" s="50"/>
      <c r="ML301" s="50"/>
      <c r="MM301" s="50"/>
      <c r="MN301" s="50"/>
      <c r="MO301" s="50"/>
      <c r="MP301" s="50"/>
      <c r="MQ301" s="50"/>
      <c r="MR301" s="50"/>
      <c r="MS301" s="50"/>
      <c r="MT301" s="50"/>
      <c r="MU301" s="50"/>
      <c r="MV301" s="50"/>
      <c r="MW301" s="50"/>
      <c r="MX301" s="50"/>
      <c r="MY301" s="50"/>
      <c r="MZ301" s="50"/>
      <c r="NA301" s="50"/>
      <c r="NB301" s="50"/>
      <c r="NC301" s="50"/>
      <c r="ND301" s="50"/>
      <c r="NE301" s="50"/>
      <c r="NF301" s="50"/>
      <c r="NG301" s="50"/>
      <c r="NH301" s="50"/>
      <c r="NI301" s="50"/>
      <c r="NJ301" s="50"/>
      <c r="NK301" s="50"/>
      <c r="NL301" s="50"/>
      <c r="NM301" s="50"/>
      <c r="NN301" s="50"/>
      <c r="NO301" s="50"/>
      <c r="NP301" s="50"/>
      <c r="NQ301" s="50"/>
      <c r="NR301" s="50"/>
      <c r="NS301" s="50"/>
      <c r="NT301" s="50"/>
      <c r="NU301" s="50"/>
    </row>
    <row r="302" spans="1:385" outlineLevel="1" x14ac:dyDescent="0.25">
      <c r="A302" s="2" t="s">
        <v>55</v>
      </c>
      <c r="B302" s="79">
        <f ca="1">+OFFSET($D$52,0,COUNTA($B$66:B301),,)</f>
        <v>0</v>
      </c>
      <c r="C302" s="88">
        <f t="shared" si="73"/>
        <v>0</v>
      </c>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47"/>
      <c r="EJ302" s="47"/>
      <c r="EK302" s="47"/>
      <c r="EL302" s="47"/>
      <c r="EM302" s="47"/>
      <c r="EN302" s="47"/>
      <c r="EO302" s="47"/>
      <c r="EP302" s="47"/>
      <c r="EQ302" s="47"/>
      <c r="ER302" s="47"/>
      <c r="ES302" s="47"/>
      <c r="ET302" s="47"/>
      <c r="EU302" s="47"/>
      <c r="EV302" s="47"/>
      <c r="EW302" s="47"/>
      <c r="EX302" s="47"/>
      <c r="EY302" s="47"/>
      <c r="EZ302" s="47"/>
      <c r="FA302" s="47"/>
      <c r="FB302" s="47"/>
      <c r="FC302" s="47"/>
      <c r="FD302" s="47"/>
      <c r="FE302" s="47"/>
      <c r="FF302" s="47"/>
      <c r="FG302" s="47"/>
      <c r="FH302" s="47"/>
      <c r="FI302" s="47"/>
      <c r="FJ302" s="47"/>
      <c r="FK302" s="47"/>
      <c r="FL302" s="47"/>
      <c r="FM302" s="47"/>
      <c r="FN302" s="47"/>
      <c r="FO302" s="47"/>
      <c r="FP302" s="47"/>
      <c r="FQ302" s="47"/>
      <c r="FR302" s="47"/>
      <c r="FS302" s="47"/>
      <c r="FT302" s="47"/>
      <c r="FU302" s="47"/>
      <c r="FV302" s="47"/>
      <c r="FW302" s="47"/>
      <c r="FX302" s="47"/>
      <c r="FY302" s="47"/>
      <c r="FZ302" s="47"/>
      <c r="GA302" s="47"/>
      <c r="GB302" s="47"/>
      <c r="GC302" s="47"/>
      <c r="GD302" s="47"/>
      <c r="GE302" s="47"/>
      <c r="GF302" s="47"/>
      <c r="GG302" s="47"/>
      <c r="GH302" s="47"/>
      <c r="GI302" s="47"/>
      <c r="GJ302" s="47"/>
      <c r="GK302" s="47"/>
      <c r="GL302" s="47"/>
      <c r="GM302" s="47"/>
      <c r="GN302" s="47"/>
      <c r="GO302" s="47"/>
      <c r="GP302" s="47"/>
      <c r="GQ302" s="47"/>
      <c r="GR302" s="47"/>
      <c r="GS302" s="47"/>
      <c r="GT302" s="47"/>
      <c r="GU302" s="47"/>
      <c r="GV302" s="47"/>
      <c r="GW302" s="47"/>
      <c r="GX302" s="47"/>
      <c r="GY302" s="47"/>
      <c r="GZ302" s="47"/>
      <c r="HA302" s="47"/>
      <c r="HB302" s="47"/>
      <c r="HC302" s="47"/>
      <c r="HD302" s="47"/>
      <c r="HE302" s="47"/>
      <c r="HF302" s="47"/>
      <c r="HG302" s="47"/>
      <c r="HH302" s="47"/>
      <c r="HI302" s="47"/>
      <c r="HJ302" s="47"/>
      <c r="HK302" s="47"/>
      <c r="HL302" s="47"/>
      <c r="HM302" s="47"/>
      <c r="HN302" s="47"/>
      <c r="HO302" s="47"/>
      <c r="HP302" s="47"/>
      <c r="HQ302" s="47"/>
      <c r="HR302" s="47"/>
      <c r="HS302" s="47"/>
      <c r="HT302" s="47"/>
      <c r="HU302" s="47"/>
      <c r="HV302" s="47"/>
      <c r="HW302" s="47"/>
      <c r="HX302" s="47"/>
      <c r="HY302" s="47"/>
      <c r="HZ302" s="47"/>
      <c r="IA302" s="47"/>
      <c r="IB302" s="47"/>
      <c r="IC302" s="47"/>
      <c r="ID302" s="47"/>
      <c r="IE302" s="47"/>
      <c r="IF302" s="50">
        <f>IF(IG$63&gt;$C$17,0,-IF$53*(12/$C$63))</f>
        <v>0</v>
      </c>
      <c r="IG302" s="50">
        <f>IF(IG$63&lt;=$C$17,($C$34*IG$59*$B302/$C$63)*(IF(COUNTA($D302:IF302)*(12/$C$63)&lt;=$C$9,0,1)),0)+IF(IH$63=$C$17,0,IF(IG$63=$C$17,$B302*(IG$60),0))</f>
        <v>0</v>
      </c>
      <c r="IH302" s="50">
        <f>IF(IH$63&lt;=$C$17,($C$34*IH$59*$B302/$C$63)*(IF(COUNTA($D302:IG302)*(12/$C$63)&lt;=$C$9,0,1)),0)+IF(II$63=$C$17,0,IF(IH$63=$C$17,$B302*(IH$60),0))</f>
        <v>0</v>
      </c>
      <c r="II302" s="50">
        <f>IF(II$63&lt;=$C$17,($C$34*II$59*$B302/$C$63)*(IF(COUNTA($D302:IH302)*(12/$C$63)&lt;=$C$9,0,1)),0)+IF(IJ$63=$C$17,0,IF(II$63=$C$17,$B302*(II$60),0))</f>
        <v>0</v>
      </c>
      <c r="IJ302" s="50">
        <f>IF(IJ$63&lt;=$C$17,($C$34*IJ$59*$B302/$C$63)*(IF(COUNTA($D302:II302)*(12/$C$63)&lt;=$C$9,0,1)),0)+IF(IK$63=$C$17,0,IF(IJ$63=$C$17,$B302*(IJ$60),0))</f>
        <v>0</v>
      </c>
      <c r="IK302" s="50">
        <f>IF(IK$63&lt;=$C$17,($C$34*IK$59*$B302/$C$63)*(IF(COUNTA($D302:IJ302)*(12/$C$63)&lt;=$C$9,0,1)),0)+IF(IL$63=$C$17,0,IF(IK$63=$C$17,$B302*(IK$60),0))</f>
        <v>0</v>
      </c>
      <c r="IL302" s="50">
        <f>IF(IL$63&lt;=$C$17,($C$34*IL$59*$B302/$C$63)*(IF(COUNTA($D302:IK302)*(12/$C$63)&lt;=$C$9,0,1)),0)+IF(IM$63=$C$17,0,IF(IL$63=$C$17,$B302*(IL$60),0))</f>
        <v>0</v>
      </c>
      <c r="IM302" s="50">
        <f>IF(IM$63&lt;=$C$17,($C$34*IM$59*$B302/$C$63)*(IF(COUNTA($D302:IL302)*(12/$C$63)&lt;=$C$9,0,1)),0)+IF(IN$63=$C$17,0,IF(IM$63=$C$17,$B302*(IM$60),0))</f>
        <v>0</v>
      </c>
      <c r="IN302" s="50">
        <f>IF(IN$63&lt;=$C$17,($C$34*IN$59*$B302/$C$63)*(IF(COUNTA($D302:IM302)*(12/$C$63)&lt;=$C$9,0,1)),0)+IF(IO$63=$C$17,0,IF(IN$63=$C$17,$B302*(IN$60),0))</f>
        <v>0</v>
      </c>
      <c r="IO302" s="50">
        <f>IF(IO$63&lt;=$C$17,($C$34*IO$59*$B302/$C$63)*(IF(COUNTA($D302:IN302)*(12/$C$63)&lt;=$C$9,0,1)),0)+IF(IP$63=$C$17,0,IF(IO$63=$C$17,$B302*(IO$60),0))</f>
        <v>0</v>
      </c>
      <c r="IP302" s="50">
        <f>IF(IP$63&lt;=$C$17,($C$34*IP$59*$B302/$C$63)*(IF(COUNTA($D302:IO302)*(12/$C$63)&lt;=$C$9,0,1)),0)+IF(IQ$63=$C$17,0,IF(IP$63=$C$17,$B302*(IP$60),0))</f>
        <v>0</v>
      </c>
      <c r="IQ302" s="50">
        <f>IF(IQ$63&lt;=$C$17,($C$34*IQ$59*$B302/$C$63)*(IF(COUNTA($D302:IP302)*(12/$C$63)&lt;=$C$9,0,1)),0)+IF(IR$63=$C$17,0,IF(IQ$63=$C$17,$B302*(IQ$60),0))</f>
        <v>0</v>
      </c>
      <c r="IR302" s="50">
        <f>IF(IR$63&lt;=$C$17,($C$34*IR$59*$B302/$C$63)*(IF(COUNTA($D302:IQ302)*(12/$C$63)&lt;=$C$9,0,1)),0)+IF(IS$63=$C$17,0,IF(IR$63=$C$17,$B302*(IR$60),0))</f>
        <v>0</v>
      </c>
      <c r="IS302" s="50">
        <f>IF(IS$63&lt;=$C$17,($C$34*IS$59*$B302/$C$63)*(IF(COUNTA($D302:IR302)*(12/$C$63)&lt;=$C$9,0,1)),0)+IF(IT$63=$C$17,0,IF(IS$63=$C$17,$B302*(IS$60),0))</f>
        <v>0</v>
      </c>
      <c r="IT302" s="50">
        <f>IF(IT$63&lt;=$C$17,($C$34*IT$59*$B302/$C$63)*(IF(COUNTA($D302:IS302)*(12/$C$63)&lt;=$C$9,0,1)),0)+IF(IU$63=$C$17,0,IF(IT$63=$C$17,$B302*(IT$60),0))</f>
        <v>0</v>
      </c>
      <c r="IU302" s="50">
        <f>IF(IU$63&lt;=$C$17,($C$34*IU$59*$B302/$C$63)*(IF(COUNTA($D302:IT302)*(12/$C$63)&lt;=$C$9,0,1)),0)+IF(IV$63=$C$17,0,IF(IU$63=$C$17,$B302*(IU$60),0))</f>
        <v>0</v>
      </c>
      <c r="IV302" s="50">
        <f>IF(IV$63&lt;=$C$17,($C$34*IV$59*$B302/$C$63)*(IF(COUNTA($D302:IU302)*(12/$C$63)&lt;=$C$9,0,1)),0)+IF(IW$63=$C$17,0,IF(IV$63=$C$17,$B302*(IV$60),0))</f>
        <v>0</v>
      </c>
      <c r="IW302" s="50">
        <f>IF(IW$63&lt;=$C$17,($C$34*IW$59*$B302/$C$63)*(IF(COUNTA($D302:IV302)*(12/$C$63)&lt;=$C$9,0,1)),0)+IF(IX$63=$C$17,0,IF(IW$63=$C$17,$B302*(IW$60),0))</f>
        <v>0</v>
      </c>
      <c r="IX302" s="50"/>
      <c r="IY302" s="50"/>
      <c r="IZ302" s="50"/>
      <c r="JA302" s="50"/>
      <c r="JB302" s="50"/>
      <c r="JC302" s="50"/>
      <c r="JD302" s="50"/>
      <c r="JE302" s="50"/>
      <c r="JF302" s="50"/>
      <c r="JG302" s="50"/>
      <c r="JH302" s="50"/>
      <c r="JI302" s="50"/>
      <c r="JJ302" s="50"/>
      <c r="JK302" s="50"/>
      <c r="JL302" s="50"/>
      <c r="JM302" s="50"/>
      <c r="JN302" s="50"/>
      <c r="JO302" s="50"/>
      <c r="JP302" s="50"/>
      <c r="JQ302" s="50"/>
      <c r="JR302" s="50"/>
      <c r="JS302" s="50"/>
      <c r="JT302" s="50"/>
      <c r="JU302" s="50"/>
      <c r="JV302" s="50"/>
      <c r="JW302" s="50"/>
      <c r="JX302" s="50"/>
      <c r="JY302" s="50"/>
      <c r="JZ302" s="50"/>
      <c r="KA302" s="50"/>
      <c r="KB302" s="50"/>
      <c r="KC302" s="50"/>
      <c r="KD302" s="50"/>
      <c r="KE302" s="50"/>
      <c r="KF302" s="50"/>
      <c r="KG302" s="50"/>
      <c r="KH302" s="50"/>
      <c r="KI302" s="50"/>
      <c r="KJ302" s="50"/>
      <c r="KK302" s="50"/>
      <c r="KL302" s="50"/>
      <c r="KM302" s="50"/>
      <c r="KN302" s="50"/>
      <c r="KO302" s="50"/>
      <c r="KP302" s="50"/>
      <c r="KQ302" s="50"/>
      <c r="KR302" s="50"/>
      <c r="KS302" s="50"/>
      <c r="KT302" s="50"/>
      <c r="KU302" s="50"/>
      <c r="KV302" s="50"/>
      <c r="KW302" s="50"/>
      <c r="KX302" s="50"/>
      <c r="KY302" s="50"/>
      <c r="KZ302" s="50"/>
      <c r="LA302" s="50"/>
      <c r="LB302" s="50"/>
      <c r="LC302" s="50"/>
      <c r="LD302" s="50"/>
      <c r="LE302" s="50"/>
      <c r="LF302" s="50"/>
      <c r="LG302" s="50"/>
      <c r="LH302" s="50"/>
      <c r="LI302" s="50"/>
      <c r="LJ302" s="50"/>
      <c r="LK302" s="50"/>
      <c r="LL302" s="50"/>
      <c r="LM302" s="50"/>
      <c r="LN302" s="50"/>
      <c r="LO302" s="50"/>
      <c r="LP302" s="50"/>
      <c r="LQ302" s="50"/>
      <c r="LR302" s="50"/>
      <c r="LS302" s="50"/>
      <c r="LT302" s="50"/>
      <c r="LU302" s="50"/>
      <c r="LV302" s="50"/>
      <c r="LW302" s="50"/>
      <c r="LX302" s="50"/>
      <c r="LY302" s="50"/>
      <c r="LZ302" s="50"/>
      <c r="MA302" s="50"/>
      <c r="MB302" s="50"/>
      <c r="MC302" s="50"/>
      <c r="MD302" s="50"/>
      <c r="ME302" s="50"/>
      <c r="MF302" s="50"/>
      <c r="MG302" s="50"/>
      <c r="MH302" s="50"/>
      <c r="MI302" s="50"/>
      <c r="MJ302" s="50"/>
      <c r="MK302" s="50"/>
      <c r="ML302" s="50"/>
      <c r="MM302" s="50"/>
      <c r="MN302" s="50"/>
      <c r="MO302" s="50"/>
      <c r="MP302" s="50"/>
      <c r="MQ302" s="50"/>
      <c r="MR302" s="50"/>
      <c r="MS302" s="50"/>
      <c r="MT302" s="50"/>
      <c r="MU302" s="50"/>
      <c r="MV302" s="50"/>
      <c r="MW302" s="50"/>
      <c r="MX302" s="50"/>
      <c r="MY302" s="50"/>
      <c r="MZ302" s="50"/>
      <c r="NA302" s="50"/>
      <c r="NB302" s="50"/>
      <c r="NC302" s="50"/>
      <c r="ND302" s="50"/>
      <c r="NE302" s="50"/>
      <c r="NF302" s="50"/>
      <c r="NG302" s="50"/>
      <c r="NH302" s="50"/>
      <c r="NI302" s="50"/>
      <c r="NJ302" s="50"/>
      <c r="NK302" s="50"/>
      <c r="NL302" s="50"/>
      <c r="NM302" s="50"/>
      <c r="NN302" s="50"/>
      <c r="NO302" s="50"/>
      <c r="NP302" s="50"/>
      <c r="NQ302" s="50"/>
      <c r="NR302" s="50"/>
      <c r="NS302" s="50"/>
      <c r="NT302" s="50"/>
      <c r="NU302" s="50"/>
    </row>
    <row r="303" spans="1:385" outlineLevel="1" x14ac:dyDescent="0.25">
      <c r="A303" s="2" t="s">
        <v>55</v>
      </c>
      <c r="B303" s="79">
        <f ca="1">+OFFSET($D$52,0,COUNTA($B$66:B302),,)</f>
        <v>0</v>
      </c>
      <c r="C303" s="88">
        <f t="shared" si="73"/>
        <v>0</v>
      </c>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47"/>
      <c r="EJ303" s="47"/>
      <c r="EK303" s="47"/>
      <c r="EL303" s="47"/>
      <c r="EM303" s="47"/>
      <c r="EN303" s="47"/>
      <c r="EO303" s="47"/>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c r="FL303" s="47"/>
      <c r="FM303" s="47"/>
      <c r="FN303" s="47"/>
      <c r="FO303" s="47"/>
      <c r="FP303" s="47"/>
      <c r="FQ303" s="47"/>
      <c r="FR303" s="47"/>
      <c r="FS303" s="47"/>
      <c r="FT303" s="47"/>
      <c r="FU303" s="47"/>
      <c r="FV303" s="47"/>
      <c r="FW303" s="47"/>
      <c r="FX303" s="47"/>
      <c r="FY303" s="47"/>
      <c r="FZ303" s="47"/>
      <c r="GA303" s="47"/>
      <c r="GB303" s="47"/>
      <c r="GC303" s="47"/>
      <c r="GD303" s="47"/>
      <c r="GE303" s="47"/>
      <c r="GF303" s="47"/>
      <c r="GG303" s="47"/>
      <c r="GH303" s="47"/>
      <c r="GI303" s="47"/>
      <c r="GJ303" s="47"/>
      <c r="GK303" s="47"/>
      <c r="GL303" s="47"/>
      <c r="GM303" s="47"/>
      <c r="GN303" s="47"/>
      <c r="GO303" s="47"/>
      <c r="GP303" s="47"/>
      <c r="GQ303" s="47"/>
      <c r="GR303" s="47"/>
      <c r="GS303" s="47"/>
      <c r="GT303" s="47"/>
      <c r="GU303" s="47"/>
      <c r="GV303" s="47"/>
      <c r="GW303" s="47"/>
      <c r="GX303" s="47"/>
      <c r="GY303" s="47"/>
      <c r="GZ303" s="47"/>
      <c r="HA303" s="47"/>
      <c r="HB303" s="47"/>
      <c r="HC303" s="47"/>
      <c r="HD303" s="47"/>
      <c r="HE303" s="47"/>
      <c r="HF303" s="47"/>
      <c r="HG303" s="47"/>
      <c r="HH303" s="47"/>
      <c r="HI303" s="47"/>
      <c r="HJ303" s="47"/>
      <c r="HK303" s="47"/>
      <c r="HL303" s="47"/>
      <c r="HM303" s="47"/>
      <c r="HN303" s="47"/>
      <c r="HO303" s="47"/>
      <c r="HP303" s="47"/>
      <c r="HQ303" s="47"/>
      <c r="HR303" s="47"/>
      <c r="HS303" s="47"/>
      <c r="HT303" s="47"/>
      <c r="HU303" s="47"/>
      <c r="HV303" s="47"/>
      <c r="HW303" s="47"/>
      <c r="HX303" s="47"/>
      <c r="HY303" s="47"/>
      <c r="HZ303" s="47"/>
      <c r="IA303" s="47"/>
      <c r="IB303" s="47"/>
      <c r="IC303" s="47"/>
      <c r="ID303" s="47"/>
      <c r="IE303" s="47"/>
      <c r="IF303" s="47"/>
      <c r="IG303" s="50">
        <f>IF(IH$63&gt;$C$17,0,-IG$53*(12/$C$63))</f>
        <v>0</v>
      </c>
      <c r="IH303" s="50">
        <f>IF(IH$63&lt;=$C$17,($C$34*IH$59*$B303/$C$63)*(IF(COUNTA($D303:IG303)*(12/$C$63)&lt;=$C$9,0,1)),0)+IF(II$63=$C$17,0,IF(IH$63=$C$17,$B303*(IH$60),0))</f>
        <v>0</v>
      </c>
      <c r="II303" s="50">
        <f>IF(II$63&lt;=$C$17,($C$34*II$59*$B303/$C$63)*(IF(COUNTA($D303:IH303)*(12/$C$63)&lt;=$C$9,0,1)),0)+IF(IJ$63=$C$17,0,IF(II$63=$C$17,$B303*(II$60),0))</f>
        <v>0</v>
      </c>
      <c r="IJ303" s="50">
        <f>IF(IJ$63&lt;=$C$17,($C$34*IJ$59*$B303/$C$63)*(IF(COUNTA($D303:II303)*(12/$C$63)&lt;=$C$9,0,1)),0)+IF(IK$63=$C$17,0,IF(IJ$63=$C$17,$B303*(IJ$60),0))</f>
        <v>0</v>
      </c>
      <c r="IK303" s="50">
        <f>IF(IK$63&lt;=$C$17,($C$34*IK$59*$B303/$C$63)*(IF(COUNTA($D303:IJ303)*(12/$C$63)&lt;=$C$9,0,1)),0)+IF(IL$63=$C$17,0,IF(IK$63=$C$17,$B303*(IK$60),0))</f>
        <v>0</v>
      </c>
      <c r="IL303" s="50">
        <f>IF(IL$63&lt;=$C$17,($C$34*IL$59*$B303/$C$63)*(IF(COUNTA($D303:IK303)*(12/$C$63)&lt;=$C$9,0,1)),0)+IF(IM$63=$C$17,0,IF(IL$63=$C$17,$B303*(IL$60),0))</f>
        <v>0</v>
      </c>
      <c r="IM303" s="50">
        <f>IF(IM$63&lt;=$C$17,($C$34*IM$59*$B303/$C$63)*(IF(COUNTA($D303:IL303)*(12/$C$63)&lt;=$C$9,0,1)),0)+IF(IN$63=$C$17,0,IF(IM$63=$C$17,$B303*(IM$60),0))</f>
        <v>0</v>
      </c>
      <c r="IN303" s="50">
        <f>IF(IN$63&lt;=$C$17,($C$34*IN$59*$B303/$C$63)*(IF(COUNTA($D303:IM303)*(12/$C$63)&lt;=$C$9,0,1)),0)+IF(IO$63=$C$17,0,IF(IN$63=$C$17,$B303*(IN$60),0))</f>
        <v>0</v>
      </c>
      <c r="IO303" s="50">
        <f>IF(IO$63&lt;=$C$17,($C$34*IO$59*$B303/$C$63)*(IF(COUNTA($D303:IN303)*(12/$C$63)&lt;=$C$9,0,1)),0)+IF(IP$63=$C$17,0,IF(IO$63=$C$17,$B303*(IO$60),0))</f>
        <v>0</v>
      </c>
      <c r="IP303" s="50">
        <f>IF(IP$63&lt;=$C$17,($C$34*IP$59*$B303/$C$63)*(IF(COUNTA($D303:IO303)*(12/$C$63)&lt;=$C$9,0,1)),0)+IF(IQ$63=$C$17,0,IF(IP$63=$C$17,$B303*(IP$60),0))</f>
        <v>0</v>
      </c>
      <c r="IQ303" s="50">
        <f>IF(IQ$63&lt;=$C$17,($C$34*IQ$59*$B303/$C$63)*(IF(COUNTA($D303:IP303)*(12/$C$63)&lt;=$C$9,0,1)),0)+IF(IR$63=$C$17,0,IF(IQ$63=$C$17,$B303*(IQ$60),0))</f>
        <v>0</v>
      </c>
      <c r="IR303" s="50">
        <f>IF(IR$63&lt;=$C$17,($C$34*IR$59*$B303/$C$63)*(IF(COUNTA($D303:IQ303)*(12/$C$63)&lt;=$C$9,0,1)),0)+IF(IS$63=$C$17,0,IF(IR$63=$C$17,$B303*(IR$60),0))</f>
        <v>0</v>
      </c>
      <c r="IS303" s="50">
        <f>IF(IS$63&lt;=$C$17,($C$34*IS$59*$B303/$C$63)*(IF(COUNTA($D303:IR303)*(12/$C$63)&lt;=$C$9,0,1)),0)+IF(IT$63=$C$17,0,IF(IS$63=$C$17,$B303*(IS$60),0))</f>
        <v>0</v>
      </c>
      <c r="IT303" s="50">
        <f>IF(IT$63&lt;=$C$17,($C$34*IT$59*$B303/$C$63)*(IF(COUNTA($D303:IS303)*(12/$C$63)&lt;=$C$9,0,1)),0)+IF(IU$63=$C$17,0,IF(IT$63=$C$17,$B303*(IT$60),0))</f>
        <v>0</v>
      </c>
      <c r="IU303" s="50">
        <f>IF(IU$63&lt;=$C$17,($C$34*IU$59*$B303/$C$63)*(IF(COUNTA($D303:IT303)*(12/$C$63)&lt;=$C$9,0,1)),0)+IF(IV$63=$C$17,0,IF(IU$63=$C$17,$B303*(IU$60),0))</f>
        <v>0</v>
      </c>
      <c r="IV303" s="50">
        <f>IF(IV$63&lt;=$C$17,($C$34*IV$59*$B303/$C$63)*(IF(COUNTA($D303:IU303)*(12/$C$63)&lt;=$C$9,0,1)),0)+IF(IW$63=$C$17,0,IF(IV$63=$C$17,$B303*(IV$60),0))</f>
        <v>0</v>
      </c>
      <c r="IW303" s="50">
        <f>IF(IW$63&lt;=$C$17,($C$34*IW$59*$B303/$C$63)*(IF(COUNTA($D303:IV303)*(12/$C$63)&lt;=$C$9,0,1)),0)+IF(IX$63=$C$17,0,IF(IW$63=$C$17,$B303*(IW$60),0))</f>
        <v>0</v>
      </c>
      <c r="IX303" s="50"/>
      <c r="IY303" s="50"/>
      <c r="IZ303" s="50"/>
      <c r="JA303" s="50"/>
      <c r="JB303" s="50"/>
      <c r="JC303" s="50"/>
      <c r="JD303" s="50"/>
      <c r="JE303" s="50"/>
      <c r="JF303" s="50"/>
      <c r="JG303" s="50"/>
      <c r="JH303" s="50"/>
      <c r="JI303" s="50"/>
      <c r="JJ303" s="50"/>
      <c r="JK303" s="50"/>
      <c r="JL303" s="50"/>
      <c r="JM303" s="50"/>
      <c r="JN303" s="50"/>
      <c r="JO303" s="50"/>
      <c r="JP303" s="50"/>
      <c r="JQ303" s="50"/>
      <c r="JR303" s="50"/>
      <c r="JS303" s="50"/>
      <c r="JT303" s="50"/>
      <c r="JU303" s="50"/>
      <c r="JV303" s="50"/>
      <c r="JW303" s="50"/>
      <c r="JX303" s="50"/>
      <c r="JY303" s="50"/>
      <c r="JZ303" s="50"/>
      <c r="KA303" s="50"/>
      <c r="KB303" s="50"/>
      <c r="KC303" s="50"/>
      <c r="KD303" s="50"/>
      <c r="KE303" s="50"/>
      <c r="KF303" s="50"/>
      <c r="KG303" s="50"/>
      <c r="KH303" s="50"/>
      <c r="KI303" s="50"/>
      <c r="KJ303" s="50"/>
      <c r="KK303" s="50"/>
      <c r="KL303" s="50"/>
      <c r="KM303" s="50"/>
      <c r="KN303" s="50"/>
      <c r="KO303" s="50"/>
      <c r="KP303" s="50"/>
      <c r="KQ303" s="50"/>
      <c r="KR303" s="50"/>
      <c r="KS303" s="50"/>
      <c r="KT303" s="50"/>
      <c r="KU303" s="50"/>
      <c r="KV303" s="50"/>
      <c r="KW303" s="50"/>
      <c r="KX303" s="50"/>
      <c r="KY303" s="50"/>
      <c r="KZ303" s="50"/>
      <c r="LA303" s="50"/>
      <c r="LB303" s="50"/>
      <c r="LC303" s="50"/>
      <c r="LD303" s="50"/>
      <c r="LE303" s="50"/>
      <c r="LF303" s="50"/>
      <c r="LG303" s="50"/>
      <c r="LH303" s="50"/>
      <c r="LI303" s="50"/>
      <c r="LJ303" s="50"/>
      <c r="LK303" s="50"/>
      <c r="LL303" s="50"/>
      <c r="LM303" s="50"/>
      <c r="LN303" s="50"/>
      <c r="LO303" s="50"/>
      <c r="LP303" s="50"/>
      <c r="LQ303" s="50"/>
      <c r="LR303" s="50"/>
      <c r="LS303" s="50"/>
      <c r="LT303" s="50"/>
      <c r="LU303" s="50"/>
      <c r="LV303" s="50"/>
      <c r="LW303" s="50"/>
      <c r="LX303" s="50"/>
      <c r="LY303" s="50"/>
      <c r="LZ303" s="50"/>
      <c r="MA303" s="50"/>
      <c r="MB303" s="50"/>
      <c r="MC303" s="50"/>
      <c r="MD303" s="50"/>
      <c r="ME303" s="50"/>
      <c r="MF303" s="50"/>
      <c r="MG303" s="50"/>
      <c r="MH303" s="50"/>
      <c r="MI303" s="50"/>
      <c r="MJ303" s="50"/>
      <c r="MK303" s="50"/>
      <c r="ML303" s="50"/>
      <c r="MM303" s="50"/>
      <c r="MN303" s="50"/>
      <c r="MO303" s="50"/>
      <c r="MP303" s="50"/>
      <c r="MQ303" s="50"/>
      <c r="MR303" s="50"/>
      <c r="MS303" s="50"/>
      <c r="MT303" s="50"/>
      <c r="MU303" s="50"/>
      <c r="MV303" s="50"/>
      <c r="MW303" s="50"/>
      <c r="MX303" s="50"/>
      <c r="MY303" s="50"/>
      <c r="MZ303" s="50"/>
      <c r="NA303" s="50"/>
      <c r="NB303" s="50"/>
      <c r="NC303" s="50"/>
      <c r="ND303" s="50"/>
      <c r="NE303" s="50"/>
      <c r="NF303" s="50"/>
      <c r="NG303" s="50"/>
      <c r="NH303" s="50"/>
      <c r="NI303" s="50"/>
      <c r="NJ303" s="50"/>
      <c r="NK303" s="50"/>
      <c r="NL303" s="50"/>
      <c r="NM303" s="50"/>
      <c r="NN303" s="50"/>
      <c r="NO303" s="50"/>
      <c r="NP303" s="50"/>
      <c r="NQ303" s="50"/>
      <c r="NR303" s="50"/>
      <c r="NS303" s="50"/>
      <c r="NT303" s="50"/>
      <c r="NU303" s="50"/>
    </row>
    <row r="304" spans="1:385" outlineLevel="1" x14ac:dyDescent="0.25">
      <c r="A304" s="2" t="s">
        <v>55</v>
      </c>
      <c r="B304" s="79">
        <f ca="1">+OFFSET($D$52,0,COUNTA($B$66:B303),,)</f>
        <v>0</v>
      </c>
      <c r="C304" s="88">
        <f t="shared" si="73"/>
        <v>0</v>
      </c>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47"/>
      <c r="EJ304" s="47"/>
      <c r="EK304" s="47"/>
      <c r="EL304" s="47"/>
      <c r="EM304" s="47"/>
      <c r="EN304" s="47"/>
      <c r="EO304" s="47"/>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c r="FL304" s="47"/>
      <c r="FM304" s="47"/>
      <c r="FN304" s="47"/>
      <c r="FO304" s="47"/>
      <c r="FP304" s="47"/>
      <c r="FQ304" s="47"/>
      <c r="FR304" s="47"/>
      <c r="FS304" s="47"/>
      <c r="FT304" s="47"/>
      <c r="FU304" s="47"/>
      <c r="FV304" s="47"/>
      <c r="FW304" s="47"/>
      <c r="FX304" s="47"/>
      <c r="FY304" s="47"/>
      <c r="FZ304" s="47"/>
      <c r="GA304" s="47"/>
      <c r="GB304" s="47"/>
      <c r="GC304" s="47"/>
      <c r="GD304" s="47"/>
      <c r="GE304" s="47"/>
      <c r="GF304" s="47"/>
      <c r="GG304" s="47"/>
      <c r="GH304" s="47"/>
      <c r="GI304" s="47"/>
      <c r="GJ304" s="47"/>
      <c r="GK304" s="47"/>
      <c r="GL304" s="47"/>
      <c r="GM304" s="47"/>
      <c r="GN304" s="47"/>
      <c r="GO304" s="47"/>
      <c r="GP304" s="47"/>
      <c r="GQ304" s="47"/>
      <c r="GR304" s="47"/>
      <c r="GS304" s="47"/>
      <c r="GT304" s="47"/>
      <c r="GU304" s="47"/>
      <c r="GV304" s="47"/>
      <c r="GW304" s="47"/>
      <c r="GX304" s="47"/>
      <c r="GY304" s="47"/>
      <c r="GZ304" s="47"/>
      <c r="HA304" s="47"/>
      <c r="HB304" s="47"/>
      <c r="HC304" s="47"/>
      <c r="HD304" s="47"/>
      <c r="HE304" s="47"/>
      <c r="HF304" s="47"/>
      <c r="HG304" s="47"/>
      <c r="HH304" s="47"/>
      <c r="HI304" s="47"/>
      <c r="HJ304" s="47"/>
      <c r="HK304" s="47"/>
      <c r="HL304" s="47"/>
      <c r="HM304" s="47"/>
      <c r="HN304" s="47"/>
      <c r="HO304" s="47"/>
      <c r="HP304" s="47"/>
      <c r="HQ304" s="47"/>
      <c r="HR304" s="47"/>
      <c r="HS304" s="47"/>
      <c r="HT304" s="47"/>
      <c r="HU304" s="47"/>
      <c r="HV304" s="47"/>
      <c r="HW304" s="47"/>
      <c r="HX304" s="47"/>
      <c r="HY304" s="47"/>
      <c r="HZ304" s="47"/>
      <c r="IA304" s="47"/>
      <c r="IB304" s="47"/>
      <c r="IC304" s="47"/>
      <c r="ID304" s="47"/>
      <c r="IE304" s="47"/>
      <c r="IF304" s="47"/>
      <c r="IG304" s="47"/>
      <c r="IH304" s="50">
        <f>IF(II$63&gt;$C$17,0,-IH$53*(12/$C$63))</f>
        <v>0</v>
      </c>
      <c r="II304" s="50">
        <f>IF(II$63&lt;=$C$17,($C$34*II$59*$B304/$C$63)*(IF(COUNTA($D304:IH304)*(12/$C$63)&lt;=$C$9,0,1)),0)+IF(IJ$63=$C$17,0,IF(II$63=$C$17,$B304*(II$60),0))</f>
        <v>0</v>
      </c>
      <c r="IJ304" s="50">
        <f>IF(IJ$63&lt;=$C$17,($C$34*IJ$59*$B304/$C$63)*(IF(COUNTA($D304:II304)*(12/$C$63)&lt;=$C$9,0,1)),0)+IF(IK$63=$C$17,0,IF(IJ$63=$C$17,$B304*(IJ$60),0))</f>
        <v>0</v>
      </c>
      <c r="IK304" s="50">
        <f>IF(IK$63&lt;=$C$17,($C$34*IK$59*$B304/$C$63)*(IF(COUNTA($D304:IJ304)*(12/$C$63)&lt;=$C$9,0,1)),0)+IF(IL$63=$C$17,0,IF(IK$63=$C$17,$B304*(IK$60),0))</f>
        <v>0</v>
      </c>
      <c r="IL304" s="50">
        <f>IF(IL$63&lt;=$C$17,($C$34*IL$59*$B304/$C$63)*(IF(COUNTA($D304:IK304)*(12/$C$63)&lt;=$C$9,0,1)),0)+IF(IM$63=$C$17,0,IF(IL$63=$C$17,$B304*(IL$60),0))</f>
        <v>0</v>
      </c>
      <c r="IM304" s="50">
        <f>IF(IM$63&lt;=$C$17,($C$34*IM$59*$B304/$C$63)*(IF(COUNTA($D304:IL304)*(12/$C$63)&lt;=$C$9,0,1)),0)+IF(IN$63=$C$17,0,IF(IM$63=$C$17,$B304*(IM$60),0))</f>
        <v>0</v>
      </c>
      <c r="IN304" s="50">
        <f>IF(IN$63&lt;=$C$17,($C$34*IN$59*$B304/$C$63)*(IF(COUNTA($D304:IM304)*(12/$C$63)&lt;=$C$9,0,1)),0)+IF(IO$63=$C$17,0,IF(IN$63=$C$17,$B304*(IN$60),0))</f>
        <v>0</v>
      </c>
      <c r="IO304" s="50">
        <f>IF(IO$63&lt;=$C$17,($C$34*IO$59*$B304/$C$63)*(IF(COUNTA($D304:IN304)*(12/$C$63)&lt;=$C$9,0,1)),0)+IF(IP$63=$C$17,0,IF(IO$63=$C$17,$B304*(IO$60),0))</f>
        <v>0</v>
      </c>
      <c r="IP304" s="50">
        <f>IF(IP$63&lt;=$C$17,($C$34*IP$59*$B304/$C$63)*(IF(COUNTA($D304:IO304)*(12/$C$63)&lt;=$C$9,0,1)),0)+IF(IQ$63=$C$17,0,IF(IP$63=$C$17,$B304*(IP$60),0))</f>
        <v>0</v>
      </c>
      <c r="IQ304" s="50">
        <f>IF(IQ$63&lt;=$C$17,($C$34*IQ$59*$B304/$C$63)*(IF(COUNTA($D304:IP304)*(12/$C$63)&lt;=$C$9,0,1)),0)+IF(IR$63=$C$17,0,IF(IQ$63=$C$17,$B304*(IQ$60),0))</f>
        <v>0</v>
      </c>
      <c r="IR304" s="50">
        <f>IF(IR$63&lt;=$C$17,($C$34*IR$59*$B304/$C$63)*(IF(COUNTA($D304:IQ304)*(12/$C$63)&lt;=$C$9,0,1)),0)+IF(IS$63=$C$17,0,IF(IR$63=$C$17,$B304*(IR$60),0))</f>
        <v>0</v>
      </c>
      <c r="IS304" s="50">
        <f>IF(IS$63&lt;=$C$17,($C$34*IS$59*$B304/$C$63)*(IF(COUNTA($D304:IR304)*(12/$C$63)&lt;=$C$9,0,1)),0)+IF(IT$63=$C$17,0,IF(IS$63=$C$17,$B304*(IS$60),0))</f>
        <v>0</v>
      </c>
      <c r="IT304" s="50">
        <f>IF(IT$63&lt;=$C$17,($C$34*IT$59*$B304/$C$63)*(IF(COUNTA($D304:IS304)*(12/$C$63)&lt;=$C$9,0,1)),0)+IF(IU$63=$C$17,0,IF(IT$63=$C$17,$B304*(IT$60),0))</f>
        <v>0</v>
      </c>
      <c r="IU304" s="50">
        <f>IF(IU$63&lt;=$C$17,($C$34*IU$59*$B304/$C$63)*(IF(COUNTA($D304:IT304)*(12/$C$63)&lt;=$C$9,0,1)),0)+IF(IV$63=$C$17,0,IF(IU$63=$C$17,$B304*(IU$60),0))</f>
        <v>0</v>
      </c>
      <c r="IV304" s="50">
        <f>IF(IV$63&lt;=$C$17,($C$34*IV$59*$B304/$C$63)*(IF(COUNTA($D304:IU304)*(12/$C$63)&lt;=$C$9,0,1)),0)+IF(IW$63=$C$17,0,IF(IV$63=$C$17,$B304*(IV$60),0))</f>
        <v>0</v>
      </c>
      <c r="IW304" s="50">
        <f>IF(IW$63&lt;=$C$17,($C$34*IW$59*$B304/$C$63)*(IF(COUNTA($D304:IV304)*(12/$C$63)&lt;=$C$9,0,1)),0)+IF(IX$63=$C$17,0,IF(IW$63=$C$17,$B304*(IW$60),0))</f>
        <v>0</v>
      </c>
      <c r="IX304" s="50"/>
      <c r="IY304" s="50"/>
      <c r="IZ304" s="50"/>
      <c r="JA304" s="50"/>
      <c r="JB304" s="50"/>
      <c r="JC304" s="50"/>
      <c r="JD304" s="50"/>
      <c r="JE304" s="50"/>
      <c r="JF304" s="50"/>
      <c r="JG304" s="50"/>
      <c r="JH304" s="50"/>
      <c r="JI304" s="50"/>
      <c r="JJ304" s="50"/>
      <c r="JK304" s="50"/>
      <c r="JL304" s="50"/>
      <c r="JM304" s="50"/>
      <c r="JN304" s="50"/>
      <c r="JO304" s="50"/>
      <c r="JP304" s="50"/>
      <c r="JQ304" s="50"/>
      <c r="JR304" s="50"/>
      <c r="JS304" s="50"/>
      <c r="JT304" s="50"/>
      <c r="JU304" s="50"/>
      <c r="JV304" s="50"/>
      <c r="JW304" s="50"/>
      <c r="JX304" s="50"/>
      <c r="JY304" s="50"/>
      <c r="JZ304" s="50"/>
      <c r="KA304" s="50"/>
      <c r="KB304" s="50"/>
      <c r="KC304" s="50"/>
      <c r="KD304" s="50"/>
      <c r="KE304" s="50"/>
      <c r="KF304" s="50"/>
      <c r="KG304" s="50"/>
      <c r="KH304" s="50"/>
      <c r="KI304" s="50"/>
      <c r="KJ304" s="50"/>
      <c r="KK304" s="50"/>
      <c r="KL304" s="50"/>
      <c r="KM304" s="50"/>
      <c r="KN304" s="50"/>
      <c r="KO304" s="50"/>
      <c r="KP304" s="50"/>
      <c r="KQ304" s="50"/>
      <c r="KR304" s="50"/>
      <c r="KS304" s="50"/>
      <c r="KT304" s="50"/>
      <c r="KU304" s="50"/>
      <c r="KV304" s="50"/>
      <c r="KW304" s="50"/>
      <c r="KX304" s="50"/>
      <c r="KY304" s="50"/>
      <c r="KZ304" s="50"/>
      <c r="LA304" s="50"/>
      <c r="LB304" s="50"/>
      <c r="LC304" s="50"/>
      <c r="LD304" s="50"/>
      <c r="LE304" s="50"/>
      <c r="LF304" s="50"/>
      <c r="LG304" s="50"/>
      <c r="LH304" s="50"/>
      <c r="LI304" s="50"/>
      <c r="LJ304" s="50"/>
      <c r="LK304" s="50"/>
      <c r="LL304" s="50"/>
      <c r="LM304" s="50"/>
      <c r="LN304" s="50"/>
      <c r="LO304" s="50"/>
      <c r="LP304" s="50"/>
      <c r="LQ304" s="50"/>
      <c r="LR304" s="50"/>
      <c r="LS304" s="50"/>
      <c r="LT304" s="50"/>
      <c r="LU304" s="50"/>
      <c r="LV304" s="50"/>
      <c r="LW304" s="50"/>
      <c r="LX304" s="50"/>
      <c r="LY304" s="50"/>
      <c r="LZ304" s="50"/>
      <c r="MA304" s="50"/>
      <c r="MB304" s="50"/>
      <c r="MC304" s="50"/>
      <c r="MD304" s="50"/>
      <c r="ME304" s="50"/>
      <c r="MF304" s="50"/>
      <c r="MG304" s="50"/>
      <c r="MH304" s="50"/>
      <c r="MI304" s="50"/>
      <c r="MJ304" s="50"/>
      <c r="MK304" s="50"/>
      <c r="ML304" s="50"/>
      <c r="MM304" s="50"/>
      <c r="MN304" s="50"/>
      <c r="MO304" s="50"/>
      <c r="MP304" s="50"/>
      <c r="MQ304" s="50"/>
      <c r="MR304" s="50"/>
      <c r="MS304" s="50"/>
      <c r="MT304" s="50"/>
      <c r="MU304" s="50"/>
      <c r="MV304" s="50"/>
      <c r="MW304" s="50"/>
      <c r="MX304" s="50"/>
      <c r="MY304" s="50"/>
      <c r="MZ304" s="50"/>
      <c r="NA304" s="50"/>
      <c r="NB304" s="50"/>
      <c r="NC304" s="50"/>
      <c r="ND304" s="50"/>
      <c r="NE304" s="50"/>
      <c r="NF304" s="50"/>
      <c r="NG304" s="50"/>
      <c r="NH304" s="50"/>
      <c r="NI304" s="50"/>
      <c r="NJ304" s="50"/>
      <c r="NK304" s="50"/>
      <c r="NL304" s="50"/>
      <c r="NM304" s="50"/>
      <c r="NN304" s="50"/>
      <c r="NO304" s="50"/>
      <c r="NP304" s="50"/>
      <c r="NQ304" s="50"/>
      <c r="NR304" s="50"/>
      <c r="NS304" s="50"/>
      <c r="NT304" s="50"/>
      <c r="NU304" s="50"/>
    </row>
    <row r="305" spans="1:385" outlineLevel="1" x14ac:dyDescent="0.25">
      <c r="A305" s="2" t="s">
        <v>55</v>
      </c>
      <c r="B305" s="79">
        <f ca="1">+OFFSET($D$52,0,COUNTA($B$66:B304),,)</f>
        <v>0</v>
      </c>
      <c r="C305" s="88">
        <f t="shared" si="73"/>
        <v>0</v>
      </c>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47"/>
      <c r="EO305" s="47"/>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c r="FL305" s="47"/>
      <c r="FM305" s="47"/>
      <c r="FN305" s="47"/>
      <c r="FO305" s="47"/>
      <c r="FP305" s="47"/>
      <c r="FQ305" s="47"/>
      <c r="FR305" s="47"/>
      <c r="FS305" s="47"/>
      <c r="FT305" s="47"/>
      <c r="FU305" s="47"/>
      <c r="FV305" s="47"/>
      <c r="FW305" s="47"/>
      <c r="FX305" s="47"/>
      <c r="FY305" s="47"/>
      <c r="FZ305" s="47"/>
      <c r="GA305" s="47"/>
      <c r="GB305" s="47"/>
      <c r="GC305" s="47"/>
      <c r="GD305" s="47"/>
      <c r="GE305" s="47"/>
      <c r="GF305" s="47"/>
      <c r="GG305" s="47"/>
      <c r="GH305" s="47"/>
      <c r="GI305" s="47"/>
      <c r="GJ305" s="47"/>
      <c r="GK305" s="47"/>
      <c r="GL305" s="47"/>
      <c r="GM305" s="47"/>
      <c r="GN305" s="47"/>
      <c r="GO305" s="47"/>
      <c r="GP305" s="47"/>
      <c r="GQ305" s="47"/>
      <c r="GR305" s="47"/>
      <c r="GS305" s="47"/>
      <c r="GT305" s="47"/>
      <c r="GU305" s="47"/>
      <c r="GV305" s="47"/>
      <c r="GW305" s="47"/>
      <c r="GX305" s="47"/>
      <c r="GY305" s="47"/>
      <c r="GZ305" s="47"/>
      <c r="HA305" s="47"/>
      <c r="HB305" s="47"/>
      <c r="HC305" s="47"/>
      <c r="HD305" s="47"/>
      <c r="HE305" s="47"/>
      <c r="HF305" s="47"/>
      <c r="HG305" s="47"/>
      <c r="HH305" s="47"/>
      <c r="HI305" s="47"/>
      <c r="HJ305" s="47"/>
      <c r="HK305" s="47"/>
      <c r="HL305" s="47"/>
      <c r="HM305" s="47"/>
      <c r="HN305" s="47"/>
      <c r="HO305" s="47"/>
      <c r="HP305" s="47"/>
      <c r="HQ305" s="47"/>
      <c r="HR305" s="47"/>
      <c r="HS305" s="47"/>
      <c r="HT305" s="47"/>
      <c r="HU305" s="47"/>
      <c r="HV305" s="47"/>
      <c r="HW305" s="47"/>
      <c r="HX305" s="47"/>
      <c r="HY305" s="47"/>
      <c r="HZ305" s="47"/>
      <c r="IA305" s="47"/>
      <c r="IB305" s="47"/>
      <c r="IC305" s="47"/>
      <c r="ID305" s="47"/>
      <c r="IE305" s="47"/>
      <c r="IF305" s="47"/>
      <c r="IG305" s="47"/>
      <c r="IH305" s="47"/>
      <c r="II305" s="50">
        <f>IF(IJ$63&gt;$C$17,0,-II$53*(12/$C$63))</f>
        <v>0</v>
      </c>
      <c r="IJ305" s="50">
        <f>IF(IJ$63&lt;=$C$17,($C$34*IJ$59*$B305/$C$63)*(IF(COUNTA($D305:II305)*(12/$C$63)&lt;=$C$9,0,1)),0)+IF(IK$63=$C$17,0,IF(IJ$63=$C$17,$B305*(IJ$60),0))</f>
        <v>0</v>
      </c>
      <c r="IK305" s="50">
        <f>IF(IK$63&lt;=$C$17,($C$34*IK$59*$B305/$C$63)*(IF(COUNTA($D305:IJ305)*(12/$C$63)&lt;=$C$9,0,1)),0)+IF(IL$63=$C$17,0,IF(IK$63=$C$17,$B305*(IK$60),0))</f>
        <v>0</v>
      </c>
      <c r="IL305" s="50">
        <f>IF(IL$63&lt;=$C$17,($C$34*IL$59*$B305/$C$63)*(IF(COUNTA($D305:IK305)*(12/$C$63)&lt;=$C$9,0,1)),0)+IF(IM$63=$C$17,0,IF(IL$63=$C$17,$B305*(IL$60),0))</f>
        <v>0</v>
      </c>
      <c r="IM305" s="50">
        <f>IF(IM$63&lt;=$C$17,($C$34*IM$59*$B305/$C$63)*(IF(COUNTA($D305:IL305)*(12/$C$63)&lt;=$C$9,0,1)),0)+IF(IN$63=$C$17,0,IF(IM$63=$C$17,$B305*(IM$60),0))</f>
        <v>0</v>
      </c>
      <c r="IN305" s="50">
        <f>IF(IN$63&lt;=$C$17,($C$34*IN$59*$B305/$C$63)*(IF(COUNTA($D305:IM305)*(12/$C$63)&lt;=$C$9,0,1)),0)+IF(IO$63=$C$17,0,IF(IN$63=$C$17,$B305*(IN$60),0))</f>
        <v>0</v>
      </c>
      <c r="IO305" s="50">
        <f>IF(IO$63&lt;=$C$17,($C$34*IO$59*$B305/$C$63)*(IF(COUNTA($D305:IN305)*(12/$C$63)&lt;=$C$9,0,1)),0)+IF(IP$63=$C$17,0,IF(IO$63=$C$17,$B305*(IO$60),0))</f>
        <v>0</v>
      </c>
      <c r="IP305" s="50">
        <f>IF(IP$63&lt;=$C$17,($C$34*IP$59*$B305/$C$63)*(IF(COUNTA($D305:IO305)*(12/$C$63)&lt;=$C$9,0,1)),0)+IF(IQ$63=$C$17,0,IF(IP$63=$C$17,$B305*(IP$60),0))</f>
        <v>0</v>
      </c>
      <c r="IQ305" s="50">
        <f>IF(IQ$63&lt;=$C$17,($C$34*IQ$59*$B305/$C$63)*(IF(COUNTA($D305:IP305)*(12/$C$63)&lt;=$C$9,0,1)),0)+IF(IR$63=$C$17,0,IF(IQ$63=$C$17,$B305*(IQ$60),0))</f>
        <v>0</v>
      </c>
      <c r="IR305" s="50">
        <f>IF(IR$63&lt;=$C$17,($C$34*IR$59*$B305/$C$63)*(IF(COUNTA($D305:IQ305)*(12/$C$63)&lt;=$C$9,0,1)),0)+IF(IS$63=$C$17,0,IF(IR$63=$C$17,$B305*(IR$60),0))</f>
        <v>0</v>
      </c>
      <c r="IS305" s="50">
        <f>IF(IS$63&lt;=$C$17,($C$34*IS$59*$B305/$C$63)*(IF(COUNTA($D305:IR305)*(12/$C$63)&lt;=$C$9,0,1)),0)+IF(IT$63=$C$17,0,IF(IS$63=$C$17,$B305*(IS$60),0))</f>
        <v>0</v>
      </c>
      <c r="IT305" s="50">
        <f>IF(IT$63&lt;=$C$17,($C$34*IT$59*$B305/$C$63)*(IF(COUNTA($D305:IS305)*(12/$C$63)&lt;=$C$9,0,1)),0)+IF(IU$63=$C$17,0,IF(IT$63=$C$17,$B305*(IT$60),0))</f>
        <v>0</v>
      </c>
      <c r="IU305" s="50">
        <f>IF(IU$63&lt;=$C$17,($C$34*IU$59*$B305/$C$63)*(IF(COUNTA($D305:IT305)*(12/$C$63)&lt;=$C$9,0,1)),0)+IF(IV$63=$C$17,0,IF(IU$63=$C$17,$B305*(IU$60),0))</f>
        <v>0</v>
      </c>
      <c r="IV305" s="50">
        <f>IF(IV$63&lt;=$C$17,($C$34*IV$59*$B305/$C$63)*(IF(COUNTA($D305:IU305)*(12/$C$63)&lt;=$C$9,0,1)),0)+IF(IW$63=$C$17,0,IF(IV$63=$C$17,$B305*(IV$60),0))</f>
        <v>0</v>
      </c>
      <c r="IW305" s="50">
        <f>IF(IW$63&lt;=$C$17,($C$34*IW$59*$B305/$C$63)*(IF(COUNTA($D305:IV305)*(12/$C$63)&lt;=$C$9,0,1)),0)+IF(IX$63=$C$17,0,IF(IW$63=$C$17,$B305*(IW$60),0))</f>
        <v>0</v>
      </c>
      <c r="IX305" s="50"/>
      <c r="IY305" s="50"/>
      <c r="IZ305" s="50"/>
      <c r="JA305" s="50"/>
      <c r="JB305" s="50"/>
      <c r="JC305" s="50"/>
      <c r="JD305" s="50"/>
      <c r="JE305" s="50"/>
      <c r="JF305" s="50"/>
      <c r="JG305" s="50"/>
      <c r="JH305" s="50"/>
      <c r="JI305" s="50"/>
      <c r="JJ305" s="50"/>
      <c r="JK305" s="50"/>
      <c r="JL305" s="50"/>
      <c r="JM305" s="50"/>
      <c r="JN305" s="50"/>
      <c r="JO305" s="50"/>
      <c r="JP305" s="50"/>
      <c r="JQ305" s="50"/>
      <c r="JR305" s="50"/>
      <c r="JS305" s="50"/>
      <c r="JT305" s="50"/>
      <c r="JU305" s="50"/>
      <c r="JV305" s="50"/>
      <c r="JW305" s="50"/>
      <c r="JX305" s="50"/>
      <c r="JY305" s="50"/>
      <c r="JZ305" s="50"/>
      <c r="KA305" s="50"/>
      <c r="KB305" s="50"/>
      <c r="KC305" s="50"/>
      <c r="KD305" s="50"/>
      <c r="KE305" s="50"/>
      <c r="KF305" s="50"/>
      <c r="KG305" s="50"/>
      <c r="KH305" s="50"/>
      <c r="KI305" s="50"/>
      <c r="KJ305" s="50"/>
      <c r="KK305" s="50"/>
      <c r="KL305" s="50"/>
      <c r="KM305" s="50"/>
      <c r="KN305" s="50"/>
      <c r="KO305" s="50"/>
      <c r="KP305" s="50"/>
      <c r="KQ305" s="50"/>
      <c r="KR305" s="50"/>
      <c r="KS305" s="50"/>
      <c r="KT305" s="50"/>
      <c r="KU305" s="50"/>
      <c r="KV305" s="50"/>
      <c r="KW305" s="50"/>
      <c r="KX305" s="50"/>
      <c r="KY305" s="50"/>
      <c r="KZ305" s="50"/>
      <c r="LA305" s="50"/>
      <c r="LB305" s="50"/>
      <c r="LC305" s="50"/>
      <c r="LD305" s="50"/>
      <c r="LE305" s="50"/>
      <c r="LF305" s="50"/>
      <c r="LG305" s="50"/>
      <c r="LH305" s="50"/>
      <c r="LI305" s="50"/>
      <c r="LJ305" s="50"/>
      <c r="LK305" s="50"/>
      <c r="LL305" s="50"/>
      <c r="LM305" s="50"/>
      <c r="LN305" s="50"/>
      <c r="LO305" s="50"/>
      <c r="LP305" s="50"/>
      <c r="LQ305" s="50"/>
      <c r="LR305" s="50"/>
      <c r="LS305" s="50"/>
      <c r="LT305" s="50"/>
      <c r="LU305" s="50"/>
      <c r="LV305" s="50"/>
      <c r="LW305" s="50"/>
      <c r="LX305" s="50"/>
      <c r="LY305" s="50"/>
      <c r="LZ305" s="50"/>
      <c r="MA305" s="50"/>
      <c r="MB305" s="50"/>
      <c r="MC305" s="50"/>
      <c r="MD305" s="50"/>
      <c r="ME305" s="50"/>
      <c r="MF305" s="50"/>
      <c r="MG305" s="50"/>
      <c r="MH305" s="50"/>
      <c r="MI305" s="50"/>
      <c r="MJ305" s="50"/>
      <c r="MK305" s="50"/>
      <c r="ML305" s="50"/>
      <c r="MM305" s="50"/>
      <c r="MN305" s="50"/>
      <c r="MO305" s="50"/>
      <c r="MP305" s="50"/>
      <c r="MQ305" s="50"/>
      <c r="MR305" s="50"/>
      <c r="MS305" s="50"/>
      <c r="MT305" s="50"/>
      <c r="MU305" s="50"/>
      <c r="MV305" s="50"/>
      <c r="MW305" s="50"/>
      <c r="MX305" s="50"/>
      <c r="MY305" s="50"/>
      <c r="MZ305" s="50"/>
      <c r="NA305" s="50"/>
      <c r="NB305" s="50"/>
      <c r="NC305" s="50"/>
      <c r="ND305" s="50"/>
      <c r="NE305" s="50"/>
      <c r="NF305" s="50"/>
      <c r="NG305" s="50"/>
      <c r="NH305" s="50"/>
      <c r="NI305" s="50"/>
      <c r="NJ305" s="50"/>
      <c r="NK305" s="50"/>
      <c r="NL305" s="50"/>
      <c r="NM305" s="50"/>
      <c r="NN305" s="50"/>
      <c r="NO305" s="50"/>
      <c r="NP305" s="50"/>
      <c r="NQ305" s="50"/>
      <c r="NR305" s="50"/>
      <c r="NS305" s="50"/>
      <c r="NT305" s="50"/>
      <c r="NU305" s="50"/>
    </row>
    <row r="306" spans="1:385" outlineLevel="1" x14ac:dyDescent="0.25">
      <c r="A306" s="2" t="s">
        <v>55</v>
      </c>
      <c r="B306" s="79">
        <f ca="1">+OFFSET($D$52,0,COUNTA($B$66:B305),,)</f>
        <v>0</v>
      </c>
      <c r="C306" s="88">
        <f t="shared" si="73"/>
        <v>0</v>
      </c>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47"/>
      <c r="EJ306" s="47"/>
      <c r="EK306" s="47"/>
      <c r="EL306" s="47"/>
      <c r="EM306" s="47"/>
      <c r="EN306" s="47"/>
      <c r="EO306" s="47"/>
      <c r="EP306" s="47"/>
      <c r="EQ306" s="47"/>
      <c r="ER306" s="47"/>
      <c r="ES306" s="47"/>
      <c r="ET306" s="47"/>
      <c r="EU306" s="47"/>
      <c r="EV306" s="47"/>
      <c r="EW306" s="47"/>
      <c r="EX306" s="47"/>
      <c r="EY306" s="47"/>
      <c r="EZ306" s="47"/>
      <c r="FA306" s="47"/>
      <c r="FB306" s="47"/>
      <c r="FC306" s="47"/>
      <c r="FD306" s="47"/>
      <c r="FE306" s="47"/>
      <c r="FF306" s="47"/>
      <c r="FG306" s="47"/>
      <c r="FH306" s="47"/>
      <c r="FI306" s="47"/>
      <c r="FJ306" s="47"/>
      <c r="FK306" s="47"/>
      <c r="FL306" s="47"/>
      <c r="FM306" s="47"/>
      <c r="FN306" s="47"/>
      <c r="FO306" s="47"/>
      <c r="FP306" s="47"/>
      <c r="FQ306" s="47"/>
      <c r="FR306" s="47"/>
      <c r="FS306" s="47"/>
      <c r="FT306" s="47"/>
      <c r="FU306" s="47"/>
      <c r="FV306" s="47"/>
      <c r="FW306" s="47"/>
      <c r="FX306" s="47"/>
      <c r="FY306" s="47"/>
      <c r="FZ306" s="47"/>
      <c r="GA306" s="47"/>
      <c r="GB306" s="47"/>
      <c r="GC306" s="47"/>
      <c r="GD306" s="47"/>
      <c r="GE306" s="47"/>
      <c r="GF306" s="47"/>
      <c r="GG306" s="47"/>
      <c r="GH306" s="47"/>
      <c r="GI306" s="47"/>
      <c r="GJ306" s="47"/>
      <c r="GK306" s="47"/>
      <c r="GL306" s="47"/>
      <c r="GM306" s="47"/>
      <c r="GN306" s="47"/>
      <c r="GO306" s="47"/>
      <c r="GP306" s="47"/>
      <c r="GQ306" s="47"/>
      <c r="GR306" s="47"/>
      <c r="GS306" s="47"/>
      <c r="GT306" s="47"/>
      <c r="GU306" s="47"/>
      <c r="GV306" s="47"/>
      <c r="GW306" s="47"/>
      <c r="GX306" s="47"/>
      <c r="GY306" s="47"/>
      <c r="GZ306" s="47"/>
      <c r="HA306" s="47"/>
      <c r="HB306" s="47"/>
      <c r="HC306" s="47"/>
      <c r="HD306" s="47"/>
      <c r="HE306" s="47"/>
      <c r="HF306" s="47"/>
      <c r="HG306" s="47"/>
      <c r="HH306" s="47"/>
      <c r="HI306" s="47"/>
      <c r="HJ306" s="47"/>
      <c r="HK306" s="47"/>
      <c r="HL306" s="47"/>
      <c r="HM306" s="47"/>
      <c r="HN306" s="47"/>
      <c r="HO306" s="47"/>
      <c r="HP306" s="47"/>
      <c r="HQ306" s="47"/>
      <c r="HR306" s="47"/>
      <c r="HS306" s="47"/>
      <c r="HT306" s="47"/>
      <c r="HU306" s="47"/>
      <c r="HV306" s="47"/>
      <c r="HW306" s="47"/>
      <c r="HX306" s="47"/>
      <c r="HY306" s="47"/>
      <c r="HZ306" s="47"/>
      <c r="IA306" s="47"/>
      <c r="IB306" s="47"/>
      <c r="IC306" s="47"/>
      <c r="ID306" s="47"/>
      <c r="IE306" s="47"/>
      <c r="IF306" s="47"/>
      <c r="IG306" s="47"/>
      <c r="IH306" s="47"/>
      <c r="II306" s="47"/>
      <c r="IJ306" s="50">
        <f>IF(IK$63&gt;$C$17,0,-IJ$53*(12/$C$63))</f>
        <v>0</v>
      </c>
      <c r="IK306" s="50">
        <f>IF(IK$63&lt;=$C$17,($C$34*IK$59*$B306/$C$63)*(IF(COUNTA($D306:IJ306)*(12/$C$63)&lt;=$C$9,0,1)),0)+IF(IL$63=$C$17,0,IF(IK$63=$C$17,$B306*(IK$60),0))</f>
        <v>0</v>
      </c>
      <c r="IL306" s="50">
        <f>IF(IL$63&lt;=$C$17,($C$34*IL$59*$B306/$C$63)*(IF(COUNTA($D306:IK306)*(12/$C$63)&lt;=$C$9,0,1)),0)+IF(IM$63=$C$17,0,IF(IL$63=$C$17,$B306*(IL$60),0))</f>
        <v>0</v>
      </c>
      <c r="IM306" s="50">
        <f>IF(IM$63&lt;=$C$17,($C$34*IM$59*$B306/$C$63)*(IF(COUNTA($D306:IL306)*(12/$C$63)&lt;=$C$9,0,1)),0)+IF(IN$63=$C$17,0,IF(IM$63=$C$17,$B306*(IM$60),0))</f>
        <v>0</v>
      </c>
      <c r="IN306" s="50">
        <f>IF(IN$63&lt;=$C$17,($C$34*IN$59*$B306/$C$63)*(IF(COUNTA($D306:IM306)*(12/$C$63)&lt;=$C$9,0,1)),0)+IF(IO$63=$C$17,0,IF(IN$63=$C$17,$B306*(IN$60),0))</f>
        <v>0</v>
      </c>
      <c r="IO306" s="50">
        <f>IF(IO$63&lt;=$C$17,($C$34*IO$59*$B306/$C$63)*(IF(COUNTA($D306:IN306)*(12/$C$63)&lt;=$C$9,0,1)),0)+IF(IP$63=$C$17,0,IF(IO$63=$C$17,$B306*(IO$60),0))</f>
        <v>0</v>
      </c>
      <c r="IP306" s="50">
        <f>IF(IP$63&lt;=$C$17,($C$34*IP$59*$B306/$C$63)*(IF(COUNTA($D306:IO306)*(12/$C$63)&lt;=$C$9,0,1)),0)+IF(IQ$63=$C$17,0,IF(IP$63=$C$17,$B306*(IP$60),0))</f>
        <v>0</v>
      </c>
      <c r="IQ306" s="50">
        <f>IF(IQ$63&lt;=$C$17,($C$34*IQ$59*$B306/$C$63)*(IF(COUNTA($D306:IP306)*(12/$C$63)&lt;=$C$9,0,1)),0)+IF(IR$63=$C$17,0,IF(IQ$63=$C$17,$B306*(IQ$60),0))</f>
        <v>0</v>
      </c>
      <c r="IR306" s="50">
        <f>IF(IR$63&lt;=$C$17,($C$34*IR$59*$B306/$C$63)*(IF(COUNTA($D306:IQ306)*(12/$C$63)&lt;=$C$9,0,1)),0)+IF(IS$63=$C$17,0,IF(IR$63=$C$17,$B306*(IR$60),0))</f>
        <v>0</v>
      </c>
      <c r="IS306" s="50">
        <f>IF(IS$63&lt;=$C$17,($C$34*IS$59*$B306/$C$63)*(IF(COUNTA($D306:IR306)*(12/$C$63)&lt;=$C$9,0,1)),0)+IF(IT$63=$C$17,0,IF(IS$63=$C$17,$B306*(IS$60),0))</f>
        <v>0</v>
      </c>
      <c r="IT306" s="50">
        <f>IF(IT$63&lt;=$C$17,($C$34*IT$59*$B306/$C$63)*(IF(COUNTA($D306:IS306)*(12/$C$63)&lt;=$C$9,0,1)),0)+IF(IU$63=$C$17,0,IF(IT$63=$C$17,$B306*(IT$60),0))</f>
        <v>0</v>
      </c>
      <c r="IU306" s="50">
        <f>IF(IU$63&lt;=$C$17,($C$34*IU$59*$B306/$C$63)*(IF(COUNTA($D306:IT306)*(12/$C$63)&lt;=$C$9,0,1)),0)+IF(IV$63=$C$17,0,IF(IU$63=$C$17,$B306*(IU$60),0))</f>
        <v>0</v>
      </c>
      <c r="IV306" s="50">
        <f>IF(IV$63&lt;=$C$17,($C$34*IV$59*$B306/$C$63)*(IF(COUNTA($D306:IU306)*(12/$C$63)&lt;=$C$9,0,1)),0)+IF(IW$63=$C$17,0,IF(IV$63=$C$17,$B306*(IV$60),0))</f>
        <v>0</v>
      </c>
      <c r="IW306" s="50">
        <f>IF(IW$63&lt;=$C$17,($C$34*IW$59*$B306/$C$63)*(IF(COUNTA($D306:IV306)*(12/$C$63)&lt;=$C$9,0,1)),0)+IF(IX$63=$C$17,0,IF(IW$63=$C$17,$B306*(IW$60),0))</f>
        <v>0</v>
      </c>
      <c r="IX306" s="50"/>
      <c r="IY306" s="50"/>
      <c r="IZ306" s="50"/>
      <c r="JA306" s="50"/>
      <c r="JB306" s="50"/>
      <c r="JC306" s="50"/>
      <c r="JD306" s="50"/>
      <c r="JE306" s="50"/>
      <c r="JF306" s="50"/>
      <c r="JG306" s="50"/>
      <c r="JH306" s="50"/>
      <c r="JI306" s="50"/>
      <c r="JJ306" s="50"/>
      <c r="JK306" s="50"/>
      <c r="JL306" s="50"/>
      <c r="JM306" s="50"/>
      <c r="JN306" s="50"/>
      <c r="JO306" s="50"/>
      <c r="JP306" s="50"/>
      <c r="JQ306" s="50"/>
      <c r="JR306" s="50"/>
      <c r="JS306" s="50"/>
      <c r="JT306" s="50"/>
      <c r="JU306" s="50"/>
      <c r="JV306" s="50"/>
      <c r="JW306" s="50"/>
      <c r="JX306" s="50"/>
      <c r="JY306" s="50"/>
      <c r="JZ306" s="50"/>
      <c r="KA306" s="50"/>
      <c r="KB306" s="50"/>
      <c r="KC306" s="50"/>
      <c r="KD306" s="50"/>
      <c r="KE306" s="50"/>
      <c r="KF306" s="50"/>
      <c r="KG306" s="50"/>
      <c r="KH306" s="50"/>
      <c r="KI306" s="50"/>
      <c r="KJ306" s="50"/>
      <c r="KK306" s="50"/>
      <c r="KL306" s="50"/>
      <c r="KM306" s="50"/>
      <c r="KN306" s="50"/>
      <c r="KO306" s="50"/>
      <c r="KP306" s="50"/>
      <c r="KQ306" s="50"/>
      <c r="KR306" s="50"/>
      <c r="KS306" s="50"/>
      <c r="KT306" s="50"/>
      <c r="KU306" s="50"/>
      <c r="KV306" s="50"/>
      <c r="KW306" s="50"/>
      <c r="KX306" s="50"/>
      <c r="KY306" s="50"/>
      <c r="KZ306" s="50"/>
      <c r="LA306" s="50"/>
      <c r="LB306" s="50"/>
      <c r="LC306" s="50"/>
      <c r="LD306" s="50"/>
      <c r="LE306" s="50"/>
      <c r="LF306" s="50"/>
      <c r="LG306" s="50"/>
      <c r="LH306" s="50"/>
      <c r="LI306" s="50"/>
      <c r="LJ306" s="50"/>
      <c r="LK306" s="50"/>
      <c r="LL306" s="50"/>
      <c r="LM306" s="50"/>
      <c r="LN306" s="50"/>
      <c r="LO306" s="50"/>
      <c r="LP306" s="50"/>
      <c r="LQ306" s="50"/>
      <c r="LR306" s="50"/>
      <c r="LS306" s="50"/>
      <c r="LT306" s="50"/>
      <c r="LU306" s="50"/>
      <c r="LV306" s="50"/>
      <c r="LW306" s="50"/>
      <c r="LX306" s="50"/>
      <c r="LY306" s="50"/>
      <c r="LZ306" s="50"/>
      <c r="MA306" s="50"/>
      <c r="MB306" s="50"/>
      <c r="MC306" s="50"/>
      <c r="MD306" s="50"/>
      <c r="ME306" s="50"/>
      <c r="MF306" s="50"/>
      <c r="MG306" s="50"/>
      <c r="MH306" s="50"/>
      <c r="MI306" s="50"/>
      <c r="MJ306" s="50"/>
      <c r="MK306" s="50"/>
      <c r="ML306" s="50"/>
      <c r="MM306" s="50"/>
      <c r="MN306" s="50"/>
      <c r="MO306" s="50"/>
      <c r="MP306" s="50"/>
      <c r="MQ306" s="50"/>
      <c r="MR306" s="50"/>
      <c r="MS306" s="50"/>
      <c r="MT306" s="50"/>
      <c r="MU306" s="50"/>
      <c r="MV306" s="50"/>
      <c r="MW306" s="50"/>
      <c r="MX306" s="50"/>
      <c r="MY306" s="50"/>
      <c r="MZ306" s="50"/>
      <c r="NA306" s="50"/>
      <c r="NB306" s="50"/>
      <c r="NC306" s="50"/>
      <c r="ND306" s="50"/>
      <c r="NE306" s="50"/>
      <c r="NF306" s="50"/>
      <c r="NG306" s="50"/>
      <c r="NH306" s="50"/>
      <c r="NI306" s="50"/>
      <c r="NJ306" s="50"/>
      <c r="NK306" s="50"/>
      <c r="NL306" s="50"/>
      <c r="NM306" s="50"/>
      <c r="NN306" s="50"/>
      <c r="NO306" s="50"/>
      <c r="NP306" s="50"/>
      <c r="NQ306" s="50"/>
      <c r="NR306" s="50"/>
      <c r="NS306" s="50"/>
      <c r="NT306" s="50"/>
      <c r="NU306" s="50"/>
    </row>
    <row r="307" spans="1:385" outlineLevel="1" x14ac:dyDescent="0.25">
      <c r="A307" s="2" t="s">
        <v>55</v>
      </c>
      <c r="B307" s="79">
        <f ca="1">+OFFSET($D$52,0,COUNTA($B$66:B306),,)</f>
        <v>0</v>
      </c>
      <c r="C307" s="88">
        <f t="shared" si="73"/>
        <v>0</v>
      </c>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47"/>
      <c r="EJ307" s="47"/>
      <c r="EK307" s="47"/>
      <c r="EL307" s="47"/>
      <c r="EM307" s="47"/>
      <c r="EN307" s="47"/>
      <c r="EO307" s="47"/>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c r="FL307" s="47"/>
      <c r="FM307" s="47"/>
      <c r="FN307" s="47"/>
      <c r="FO307" s="47"/>
      <c r="FP307" s="47"/>
      <c r="FQ307" s="47"/>
      <c r="FR307" s="47"/>
      <c r="FS307" s="47"/>
      <c r="FT307" s="47"/>
      <c r="FU307" s="47"/>
      <c r="FV307" s="47"/>
      <c r="FW307" s="47"/>
      <c r="FX307" s="47"/>
      <c r="FY307" s="47"/>
      <c r="FZ307" s="47"/>
      <c r="GA307" s="47"/>
      <c r="GB307" s="47"/>
      <c r="GC307" s="47"/>
      <c r="GD307" s="47"/>
      <c r="GE307" s="47"/>
      <c r="GF307" s="47"/>
      <c r="GG307" s="47"/>
      <c r="GH307" s="47"/>
      <c r="GI307" s="47"/>
      <c r="GJ307" s="47"/>
      <c r="GK307" s="47"/>
      <c r="GL307" s="47"/>
      <c r="GM307" s="47"/>
      <c r="GN307" s="47"/>
      <c r="GO307" s="47"/>
      <c r="GP307" s="47"/>
      <c r="GQ307" s="47"/>
      <c r="GR307" s="47"/>
      <c r="GS307" s="47"/>
      <c r="GT307" s="47"/>
      <c r="GU307" s="47"/>
      <c r="GV307" s="47"/>
      <c r="GW307" s="47"/>
      <c r="GX307" s="47"/>
      <c r="GY307" s="47"/>
      <c r="GZ307" s="47"/>
      <c r="HA307" s="47"/>
      <c r="HB307" s="47"/>
      <c r="HC307" s="47"/>
      <c r="HD307" s="47"/>
      <c r="HE307" s="47"/>
      <c r="HF307" s="47"/>
      <c r="HG307" s="47"/>
      <c r="HH307" s="47"/>
      <c r="HI307" s="47"/>
      <c r="HJ307" s="47"/>
      <c r="HK307" s="47"/>
      <c r="HL307" s="47"/>
      <c r="HM307" s="47"/>
      <c r="HN307" s="47"/>
      <c r="HO307" s="47"/>
      <c r="HP307" s="47"/>
      <c r="HQ307" s="47"/>
      <c r="HR307" s="47"/>
      <c r="HS307" s="47"/>
      <c r="HT307" s="47"/>
      <c r="HU307" s="47"/>
      <c r="HV307" s="47"/>
      <c r="HW307" s="47"/>
      <c r="HX307" s="47"/>
      <c r="HY307" s="47"/>
      <c r="HZ307" s="47"/>
      <c r="IA307" s="47"/>
      <c r="IB307" s="47"/>
      <c r="IC307" s="47"/>
      <c r="ID307" s="47"/>
      <c r="IE307" s="47"/>
      <c r="IF307" s="47"/>
      <c r="IG307" s="47"/>
      <c r="IH307" s="47"/>
      <c r="II307" s="47"/>
      <c r="IJ307" s="47"/>
      <c r="IK307" s="50">
        <f>IF(IL$63&gt;$C$17,0,-IK$53*(12/$C$63))</f>
        <v>0</v>
      </c>
      <c r="IL307" s="50">
        <f>IF(IL$63&lt;=$C$17,($C$34*IL$59*$B307/$C$63)*(IF(COUNTA($D307:IK307)*(12/$C$63)&lt;=$C$9,0,1)),0)+IF(IM$63=$C$17,0,IF(IL$63=$C$17,$B307*(IL$60),0))</f>
        <v>0</v>
      </c>
      <c r="IM307" s="50">
        <f>IF(IM$63&lt;=$C$17,($C$34*IM$59*$B307/$C$63)*(IF(COUNTA($D307:IL307)*(12/$C$63)&lt;=$C$9,0,1)),0)+IF(IN$63=$C$17,0,IF(IM$63=$C$17,$B307*(IM$60),0))</f>
        <v>0</v>
      </c>
      <c r="IN307" s="50">
        <f>IF(IN$63&lt;=$C$17,($C$34*IN$59*$B307/$C$63)*(IF(COUNTA($D307:IM307)*(12/$C$63)&lt;=$C$9,0,1)),0)+IF(IO$63=$C$17,0,IF(IN$63=$C$17,$B307*(IN$60),0))</f>
        <v>0</v>
      </c>
      <c r="IO307" s="50">
        <f>IF(IO$63&lt;=$C$17,($C$34*IO$59*$B307/$C$63)*(IF(COUNTA($D307:IN307)*(12/$C$63)&lt;=$C$9,0,1)),0)+IF(IP$63=$C$17,0,IF(IO$63=$C$17,$B307*(IO$60),0))</f>
        <v>0</v>
      </c>
      <c r="IP307" s="50">
        <f>IF(IP$63&lt;=$C$17,($C$34*IP$59*$B307/$C$63)*(IF(COUNTA($D307:IO307)*(12/$C$63)&lt;=$C$9,0,1)),0)+IF(IQ$63=$C$17,0,IF(IP$63=$C$17,$B307*(IP$60),0))</f>
        <v>0</v>
      </c>
      <c r="IQ307" s="50">
        <f>IF(IQ$63&lt;=$C$17,($C$34*IQ$59*$B307/$C$63)*(IF(COUNTA($D307:IP307)*(12/$C$63)&lt;=$C$9,0,1)),0)+IF(IR$63=$C$17,0,IF(IQ$63=$C$17,$B307*(IQ$60),0))</f>
        <v>0</v>
      </c>
      <c r="IR307" s="50">
        <f>IF(IR$63&lt;=$C$17,($C$34*IR$59*$B307/$C$63)*(IF(COUNTA($D307:IQ307)*(12/$C$63)&lt;=$C$9,0,1)),0)+IF(IS$63=$C$17,0,IF(IR$63=$C$17,$B307*(IR$60),0))</f>
        <v>0</v>
      </c>
      <c r="IS307" s="50">
        <f>IF(IS$63&lt;=$C$17,($C$34*IS$59*$B307/$C$63)*(IF(COUNTA($D307:IR307)*(12/$C$63)&lt;=$C$9,0,1)),0)+IF(IT$63=$C$17,0,IF(IS$63=$C$17,$B307*(IS$60),0))</f>
        <v>0</v>
      </c>
      <c r="IT307" s="50">
        <f>IF(IT$63&lt;=$C$17,($C$34*IT$59*$B307/$C$63)*(IF(COUNTA($D307:IS307)*(12/$C$63)&lt;=$C$9,0,1)),0)+IF(IU$63=$C$17,0,IF(IT$63=$C$17,$B307*(IT$60),0))</f>
        <v>0</v>
      </c>
      <c r="IU307" s="50">
        <f>IF(IU$63&lt;=$C$17,($C$34*IU$59*$B307/$C$63)*(IF(COUNTA($D307:IT307)*(12/$C$63)&lt;=$C$9,0,1)),0)+IF(IV$63=$C$17,0,IF(IU$63=$C$17,$B307*(IU$60),0))</f>
        <v>0</v>
      </c>
      <c r="IV307" s="50">
        <f>IF(IV$63&lt;=$C$17,($C$34*IV$59*$B307/$C$63)*(IF(COUNTA($D307:IU307)*(12/$C$63)&lt;=$C$9,0,1)),0)+IF(IW$63=$C$17,0,IF(IV$63=$C$17,$B307*(IV$60),0))</f>
        <v>0</v>
      </c>
      <c r="IW307" s="50">
        <f>IF(IW$63&lt;=$C$17,($C$34*IW$59*$B307/$C$63)*(IF(COUNTA($D307:IV307)*(12/$C$63)&lt;=$C$9,0,1)),0)+IF(IX$63=$C$17,0,IF(IW$63=$C$17,$B307*(IW$60),0))</f>
        <v>0</v>
      </c>
      <c r="IX307" s="50"/>
      <c r="IY307" s="50"/>
      <c r="IZ307" s="50"/>
      <c r="JA307" s="50"/>
      <c r="JB307" s="50"/>
      <c r="JC307" s="50"/>
      <c r="JD307" s="50"/>
      <c r="JE307" s="50"/>
      <c r="JF307" s="50"/>
      <c r="JG307" s="50"/>
      <c r="JH307" s="50"/>
      <c r="JI307" s="50"/>
      <c r="JJ307" s="50"/>
      <c r="JK307" s="50"/>
      <c r="JL307" s="50"/>
      <c r="JM307" s="50"/>
      <c r="JN307" s="50"/>
      <c r="JO307" s="50"/>
      <c r="JP307" s="50"/>
      <c r="JQ307" s="50"/>
      <c r="JR307" s="50"/>
      <c r="JS307" s="50"/>
      <c r="JT307" s="50"/>
      <c r="JU307" s="50"/>
      <c r="JV307" s="50"/>
      <c r="JW307" s="50"/>
      <c r="JX307" s="50"/>
      <c r="JY307" s="50"/>
      <c r="JZ307" s="50"/>
      <c r="KA307" s="50"/>
      <c r="KB307" s="50"/>
      <c r="KC307" s="50"/>
      <c r="KD307" s="50"/>
      <c r="KE307" s="50"/>
      <c r="KF307" s="50"/>
      <c r="KG307" s="50"/>
      <c r="KH307" s="50"/>
      <c r="KI307" s="50"/>
      <c r="KJ307" s="50"/>
      <c r="KK307" s="50"/>
      <c r="KL307" s="50"/>
      <c r="KM307" s="50"/>
      <c r="KN307" s="50"/>
      <c r="KO307" s="50"/>
      <c r="KP307" s="50"/>
      <c r="KQ307" s="50"/>
      <c r="KR307" s="50"/>
      <c r="KS307" s="50"/>
      <c r="KT307" s="50"/>
      <c r="KU307" s="50"/>
      <c r="KV307" s="50"/>
      <c r="KW307" s="50"/>
      <c r="KX307" s="50"/>
      <c r="KY307" s="50"/>
      <c r="KZ307" s="50"/>
      <c r="LA307" s="50"/>
      <c r="LB307" s="50"/>
      <c r="LC307" s="50"/>
      <c r="LD307" s="50"/>
      <c r="LE307" s="50"/>
      <c r="LF307" s="50"/>
      <c r="LG307" s="50"/>
      <c r="LH307" s="50"/>
      <c r="LI307" s="50"/>
      <c r="LJ307" s="50"/>
      <c r="LK307" s="50"/>
      <c r="LL307" s="50"/>
      <c r="LM307" s="50"/>
      <c r="LN307" s="50"/>
      <c r="LO307" s="50"/>
      <c r="LP307" s="50"/>
      <c r="LQ307" s="50"/>
      <c r="LR307" s="50"/>
      <c r="LS307" s="50"/>
      <c r="LT307" s="50"/>
      <c r="LU307" s="50"/>
      <c r="LV307" s="50"/>
      <c r="LW307" s="50"/>
      <c r="LX307" s="50"/>
      <c r="LY307" s="50"/>
      <c r="LZ307" s="50"/>
      <c r="MA307" s="50"/>
      <c r="MB307" s="50"/>
      <c r="MC307" s="50"/>
      <c r="MD307" s="50"/>
      <c r="ME307" s="50"/>
      <c r="MF307" s="50"/>
      <c r="MG307" s="50"/>
      <c r="MH307" s="50"/>
      <c r="MI307" s="50"/>
      <c r="MJ307" s="50"/>
      <c r="MK307" s="50"/>
      <c r="ML307" s="50"/>
      <c r="MM307" s="50"/>
      <c r="MN307" s="50"/>
      <c r="MO307" s="50"/>
      <c r="MP307" s="50"/>
      <c r="MQ307" s="50"/>
      <c r="MR307" s="50"/>
      <c r="MS307" s="50"/>
      <c r="MT307" s="50"/>
      <c r="MU307" s="50"/>
      <c r="MV307" s="50"/>
      <c r="MW307" s="50"/>
      <c r="MX307" s="50"/>
      <c r="MY307" s="50"/>
      <c r="MZ307" s="50"/>
      <c r="NA307" s="50"/>
      <c r="NB307" s="50"/>
      <c r="NC307" s="50"/>
      <c r="ND307" s="50"/>
      <c r="NE307" s="50"/>
      <c r="NF307" s="50"/>
      <c r="NG307" s="50"/>
      <c r="NH307" s="50"/>
      <c r="NI307" s="50"/>
      <c r="NJ307" s="50"/>
      <c r="NK307" s="50"/>
      <c r="NL307" s="50"/>
      <c r="NM307" s="50"/>
      <c r="NN307" s="50"/>
      <c r="NO307" s="50"/>
      <c r="NP307" s="50"/>
      <c r="NQ307" s="50"/>
      <c r="NR307" s="50"/>
      <c r="NS307" s="50"/>
      <c r="NT307" s="50"/>
      <c r="NU307" s="50"/>
    </row>
    <row r="308" spans="1:385" outlineLevel="1" x14ac:dyDescent="0.25">
      <c r="A308" s="2" t="s">
        <v>55</v>
      </c>
      <c r="B308" s="79">
        <f ca="1">+OFFSET($D$52,0,COUNTA($B$66:B307),,)</f>
        <v>0</v>
      </c>
      <c r="C308" s="88">
        <f t="shared" si="73"/>
        <v>0</v>
      </c>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47"/>
      <c r="EJ308" s="47"/>
      <c r="EK308" s="47"/>
      <c r="EL308" s="47"/>
      <c r="EM308" s="47"/>
      <c r="EN308" s="47"/>
      <c r="EO308" s="47"/>
      <c r="EP308" s="47"/>
      <c r="EQ308" s="47"/>
      <c r="ER308" s="47"/>
      <c r="ES308" s="47"/>
      <c r="ET308" s="47"/>
      <c r="EU308" s="47"/>
      <c r="EV308" s="47"/>
      <c r="EW308" s="47"/>
      <c r="EX308" s="47"/>
      <c r="EY308" s="47"/>
      <c r="EZ308" s="47"/>
      <c r="FA308" s="47"/>
      <c r="FB308" s="47"/>
      <c r="FC308" s="47"/>
      <c r="FD308" s="47"/>
      <c r="FE308" s="47"/>
      <c r="FF308" s="47"/>
      <c r="FG308" s="47"/>
      <c r="FH308" s="47"/>
      <c r="FI308" s="47"/>
      <c r="FJ308" s="47"/>
      <c r="FK308" s="47"/>
      <c r="FL308" s="47"/>
      <c r="FM308" s="47"/>
      <c r="FN308" s="47"/>
      <c r="FO308" s="47"/>
      <c r="FP308" s="47"/>
      <c r="FQ308" s="47"/>
      <c r="FR308" s="47"/>
      <c r="FS308" s="47"/>
      <c r="FT308" s="47"/>
      <c r="FU308" s="47"/>
      <c r="FV308" s="47"/>
      <c r="FW308" s="47"/>
      <c r="FX308" s="47"/>
      <c r="FY308" s="47"/>
      <c r="FZ308" s="47"/>
      <c r="GA308" s="47"/>
      <c r="GB308" s="47"/>
      <c r="GC308" s="47"/>
      <c r="GD308" s="47"/>
      <c r="GE308" s="47"/>
      <c r="GF308" s="47"/>
      <c r="GG308" s="47"/>
      <c r="GH308" s="47"/>
      <c r="GI308" s="47"/>
      <c r="GJ308" s="47"/>
      <c r="GK308" s="47"/>
      <c r="GL308" s="47"/>
      <c r="GM308" s="47"/>
      <c r="GN308" s="47"/>
      <c r="GO308" s="47"/>
      <c r="GP308" s="47"/>
      <c r="GQ308" s="47"/>
      <c r="GR308" s="47"/>
      <c r="GS308" s="47"/>
      <c r="GT308" s="47"/>
      <c r="GU308" s="47"/>
      <c r="GV308" s="47"/>
      <c r="GW308" s="47"/>
      <c r="GX308" s="47"/>
      <c r="GY308" s="47"/>
      <c r="GZ308" s="47"/>
      <c r="HA308" s="47"/>
      <c r="HB308" s="47"/>
      <c r="HC308" s="47"/>
      <c r="HD308" s="47"/>
      <c r="HE308" s="47"/>
      <c r="HF308" s="47"/>
      <c r="HG308" s="47"/>
      <c r="HH308" s="47"/>
      <c r="HI308" s="47"/>
      <c r="HJ308" s="47"/>
      <c r="HK308" s="47"/>
      <c r="HL308" s="47"/>
      <c r="HM308" s="47"/>
      <c r="HN308" s="47"/>
      <c r="HO308" s="47"/>
      <c r="HP308" s="47"/>
      <c r="HQ308" s="47"/>
      <c r="HR308" s="47"/>
      <c r="HS308" s="47"/>
      <c r="HT308" s="47"/>
      <c r="HU308" s="47"/>
      <c r="HV308" s="47"/>
      <c r="HW308" s="47"/>
      <c r="HX308" s="47"/>
      <c r="HY308" s="47"/>
      <c r="HZ308" s="47"/>
      <c r="IA308" s="47"/>
      <c r="IB308" s="47"/>
      <c r="IC308" s="47"/>
      <c r="ID308" s="47"/>
      <c r="IE308" s="47"/>
      <c r="IF308" s="47"/>
      <c r="IG308" s="47"/>
      <c r="IH308" s="47"/>
      <c r="II308" s="47"/>
      <c r="IJ308" s="47"/>
      <c r="IK308" s="47"/>
      <c r="IL308" s="50">
        <f>IF(IM$63&gt;$C$17,0,-IL$53*(12/$C$63))</f>
        <v>0</v>
      </c>
      <c r="IM308" s="50">
        <f>IF(IM$63&lt;=$C$17,($C$34*IM$59*$B308/$C$63)*(IF(COUNTA($D308:IL308)*(12/$C$63)&lt;=$C$9,0,1)),0)+IF(IN$63=$C$17,0,IF(IM$63=$C$17,$B308*(IM$60),0))</f>
        <v>0</v>
      </c>
      <c r="IN308" s="50">
        <f>IF(IN$63&lt;=$C$17,($C$34*IN$59*$B308/$C$63)*(IF(COUNTA($D308:IM308)*(12/$C$63)&lt;=$C$9,0,1)),0)+IF(IO$63=$C$17,0,IF(IN$63=$C$17,$B308*(IN$60),0))</f>
        <v>0</v>
      </c>
      <c r="IO308" s="50">
        <f>IF(IO$63&lt;=$C$17,($C$34*IO$59*$B308/$C$63)*(IF(COUNTA($D308:IN308)*(12/$C$63)&lt;=$C$9,0,1)),0)+IF(IP$63=$C$17,0,IF(IO$63=$C$17,$B308*(IO$60),0))</f>
        <v>0</v>
      </c>
      <c r="IP308" s="50">
        <f>IF(IP$63&lt;=$C$17,($C$34*IP$59*$B308/$C$63)*(IF(COUNTA($D308:IO308)*(12/$C$63)&lt;=$C$9,0,1)),0)+IF(IQ$63=$C$17,0,IF(IP$63=$C$17,$B308*(IP$60),0))</f>
        <v>0</v>
      </c>
      <c r="IQ308" s="50">
        <f>IF(IQ$63&lt;=$C$17,($C$34*IQ$59*$B308/$C$63)*(IF(COUNTA($D308:IP308)*(12/$C$63)&lt;=$C$9,0,1)),0)+IF(IR$63=$C$17,0,IF(IQ$63=$C$17,$B308*(IQ$60),0))</f>
        <v>0</v>
      </c>
      <c r="IR308" s="50">
        <f>IF(IR$63&lt;=$C$17,($C$34*IR$59*$B308/$C$63)*(IF(COUNTA($D308:IQ308)*(12/$C$63)&lt;=$C$9,0,1)),0)+IF(IS$63=$C$17,0,IF(IR$63=$C$17,$B308*(IR$60),0))</f>
        <v>0</v>
      </c>
      <c r="IS308" s="50">
        <f>IF(IS$63&lt;=$C$17,($C$34*IS$59*$B308/$C$63)*(IF(COUNTA($D308:IR308)*(12/$C$63)&lt;=$C$9,0,1)),0)+IF(IT$63=$C$17,0,IF(IS$63=$C$17,$B308*(IS$60),0))</f>
        <v>0</v>
      </c>
      <c r="IT308" s="50">
        <f>IF(IT$63&lt;=$C$17,($C$34*IT$59*$B308/$C$63)*(IF(COUNTA($D308:IS308)*(12/$C$63)&lt;=$C$9,0,1)),0)+IF(IU$63=$C$17,0,IF(IT$63=$C$17,$B308*(IT$60),0))</f>
        <v>0</v>
      </c>
      <c r="IU308" s="50">
        <f>IF(IU$63&lt;=$C$17,($C$34*IU$59*$B308/$C$63)*(IF(COUNTA($D308:IT308)*(12/$C$63)&lt;=$C$9,0,1)),0)+IF(IV$63=$C$17,0,IF(IU$63=$C$17,$B308*(IU$60),0))</f>
        <v>0</v>
      </c>
      <c r="IV308" s="50">
        <f>IF(IV$63&lt;=$C$17,($C$34*IV$59*$B308/$C$63)*(IF(COUNTA($D308:IU308)*(12/$C$63)&lt;=$C$9,0,1)),0)+IF(IW$63=$C$17,0,IF(IV$63=$C$17,$B308*(IV$60),0))</f>
        <v>0</v>
      </c>
      <c r="IW308" s="50">
        <f>IF(IW$63&lt;=$C$17,($C$34*IW$59*$B308/$C$63)*(IF(COUNTA($D308:IV308)*(12/$C$63)&lt;=$C$9,0,1)),0)+IF(IX$63=$C$17,0,IF(IW$63=$C$17,$B308*(IW$60),0))</f>
        <v>0</v>
      </c>
      <c r="IX308" s="50"/>
      <c r="IY308" s="50"/>
      <c r="IZ308" s="50"/>
      <c r="JA308" s="50"/>
      <c r="JB308" s="50"/>
      <c r="JC308" s="50"/>
      <c r="JD308" s="50"/>
      <c r="JE308" s="50"/>
      <c r="JF308" s="50"/>
      <c r="JG308" s="50"/>
      <c r="JH308" s="50"/>
      <c r="JI308" s="50"/>
      <c r="JJ308" s="50"/>
      <c r="JK308" s="50"/>
      <c r="JL308" s="50"/>
      <c r="JM308" s="50"/>
      <c r="JN308" s="50"/>
      <c r="JO308" s="50"/>
      <c r="JP308" s="50"/>
      <c r="JQ308" s="50"/>
      <c r="JR308" s="50"/>
      <c r="JS308" s="50"/>
      <c r="JT308" s="50"/>
      <c r="JU308" s="50"/>
      <c r="JV308" s="50"/>
      <c r="JW308" s="50"/>
      <c r="JX308" s="50"/>
      <c r="JY308" s="50"/>
      <c r="JZ308" s="50"/>
      <c r="KA308" s="50"/>
      <c r="KB308" s="50"/>
      <c r="KC308" s="50"/>
      <c r="KD308" s="50"/>
      <c r="KE308" s="50"/>
      <c r="KF308" s="50"/>
      <c r="KG308" s="50"/>
      <c r="KH308" s="50"/>
      <c r="KI308" s="50"/>
      <c r="KJ308" s="50"/>
      <c r="KK308" s="50"/>
      <c r="KL308" s="50"/>
      <c r="KM308" s="50"/>
      <c r="KN308" s="50"/>
      <c r="KO308" s="50"/>
      <c r="KP308" s="50"/>
      <c r="KQ308" s="50"/>
      <c r="KR308" s="50"/>
      <c r="KS308" s="50"/>
      <c r="KT308" s="50"/>
      <c r="KU308" s="50"/>
      <c r="KV308" s="50"/>
      <c r="KW308" s="50"/>
      <c r="KX308" s="50"/>
      <c r="KY308" s="50"/>
      <c r="KZ308" s="50"/>
      <c r="LA308" s="50"/>
      <c r="LB308" s="50"/>
      <c r="LC308" s="50"/>
      <c r="LD308" s="50"/>
      <c r="LE308" s="50"/>
      <c r="LF308" s="50"/>
      <c r="LG308" s="50"/>
      <c r="LH308" s="50"/>
      <c r="LI308" s="50"/>
      <c r="LJ308" s="50"/>
      <c r="LK308" s="50"/>
      <c r="LL308" s="50"/>
      <c r="LM308" s="50"/>
      <c r="LN308" s="50"/>
      <c r="LO308" s="50"/>
      <c r="LP308" s="50"/>
      <c r="LQ308" s="50"/>
      <c r="LR308" s="50"/>
      <c r="LS308" s="50"/>
      <c r="LT308" s="50"/>
      <c r="LU308" s="50"/>
      <c r="LV308" s="50"/>
      <c r="LW308" s="50"/>
      <c r="LX308" s="50"/>
      <c r="LY308" s="50"/>
      <c r="LZ308" s="50"/>
      <c r="MA308" s="50"/>
      <c r="MB308" s="50"/>
      <c r="MC308" s="50"/>
      <c r="MD308" s="50"/>
      <c r="ME308" s="50"/>
      <c r="MF308" s="50"/>
      <c r="MG308" s="50"/>
      <c r="MH308" s="50"/>
      <c r="MI308" s="50"/>
      <c r="MJ308" s="50"/>
      <c r="MK308" s="50"/>
      <c r="ML308" s="50"/>
      <c r="MM308" s="50"/>
      <c r="MN308" s="50"/>
      <c r="MO308" s="50"/>
      <c r="MP308" s="50"/>
      <c r="MQ308" s="50"/>
      <c r="MR308" s="50"/>
      <c r="MS308" s="50"/>
      <c r="MT308" s="50"/>
      <c r="MU308" s="50"/>
      <c r="MV308" s="50"/>
      <c r="MW308" s="50"/>
      <c r="MX308" s="50"/>
      <c r="MY308" s="50"/>
      <c r="MZ308" s="50"/>
      <c r="NA308" s="50"/>
      <c r="NB308" s="50"/>
      <c r="NC308" s="50"/>
      <c r="ND308" s="50"/>
      <c r="NE308" s="50"/>
      <c r="NF308" s="50"/>
      <c r="NG308" s="50"/>
      <c r="NH308" s="50"/>
      <c r="NI308" s="50"/>
      <c r="NJ308" s="50"/>
      <c r="NK308" s="50"/>
      <c r="NL308" s="50"/>
      <c r="NM308" s="50"/>
      <c r="NN308" s="50"/>
      <c r="NO308" s="50"/>
      <c r="NP308" s="50"/>
      <c r="NQ308" s="50"/>
      <c r="NR308" s="50"/>
      <c r="NS308" s="50"/>
      <c r="NT308" s="50"/>
      <c r="NU308" s="50"/>
    </row>
    <row r="309" spans="1:385" outlineLevel="1" x14ac:dyDescent="0.25">
      <c r="A309" s="2" t="s">
        <v>55</v>
      </c>
      <c r="B309" s="79">
        <f ca="1">+OFFSET($D$52,0,COUNTA($B$66:B308),,)</f>
        <v>0</v>
      </c>
      <c r="C309" s="88">
        <f t="shared" si="73"/>
        <v>0</v>
      </c>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47"/>
      <c r="EJ309" s="47"/>
      <c r="EK309" s="47"/>
      <c r="EL309" s="47"/>
      <c r="EM309" s="47"/>
      <c r="EN309" s="47"/>
      <c r="EO309" s="47"/>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c r="FL309" s="47"/>
      <c r="FM309" s="47"/>
      <c r="FN309" s="47"/>
      <c r="FO309" s="47"/>
      <c r="FP309" s="47"/>
      <c r="FQ309" s="47"/>
      <c r="FR309" s="47"/>
      <c r="FS309" s="47"/>
      <c r="FT309" s="47"/>
      <c r="FU309" s="47"/>
      <c r="FV309" s="47"/>
      <c r="FW309" s="47"/>
      <c r="FX309" s="47"/>
      <c r="FY309" s="47"/>
      <c r="FZ309" s="47"/>
      <c r="GA309" s="47"/>
      <c r="GB309" s="47"/>
      <c r="GC309" s="47"/>
      <c r="GD309" s="47"/>
      <c r="GE309" s="47"/>
      <c r="GF309" s="47"/>
      <c r="GG309" s="47"/>
      <c r="GH309" s="47"/>
      <c r="GI309" s="47"/>
      <c r="GJ309" s="47"/>
      <c r="GK309" s="47"/>
      <c r="GL309" s="47"/>
      <c r="GM309" s="47"/>
      <c r="GN309" s="47"/>
      <c r="GO309" s="47"/>
      <c r="GP309" s="47"/>
      <c r="GQ309" s="47"/>
      <c r="GR309" s="47"/>
      <c r="GS309" s="47"/>
      <c r="GT309" s="47"/>
      <c r="GU309" s="47"/>
      <c r="GV309" s="47"/>
      <c r="GW309" s="47"/>
      <c r="GX309" s="47"/>
      <c r="GY309" s="47"/>
      <c r="GZ309" s="47"/>
      <c r="HA309" s="47"/>
      <c r="HB309" s="47"/>
      <c r="HC309" s="47"/>
      <c r="HD309" s="47"/>
      <c r="HE309" s="47"/>
      <c r="HF309" s="47"/>
      <c r="HG309" s="47"/>
      <c r="HH309" s="47"/>
      <c r="HI309" s="47"/>
      <c r="HJ309" s="47"/>
      <c r="HK309" s="47"/>
      <c r="HL309" s="47"/>
      <c r="HM309" s="47"/>
      <c r="HN309" s="47"/>
      <c r="HO309" s="47"/>
      <c r="HP309" s="47"/>
      <c r="HQ309" s="47"/>
      <c r="HR309" s="47"/>
      <c r="HS309" s="47"/>
      <c r="HT309" s="47"/>
      <c r="HU309" s="47"/>
      <c r="HV309" s="47"/>
      <c r="HW309" s="47"/>
      <c r="HX309" s="47"/>
      <c r="HY309" s="47"/>
      <c r="HZ309" s="47"/>
      <c r="IA309" s="47"/>
      <c r="IB309" s="47"/>
      <c r="IC309" s="47"/>
      <c r="ID309" s="47"/>
      <c r="IE309" s="47"/>
      <c r="IF309" s="47"/>
      <c r="IG309" s="47"/>
      <c r="IH309" s="47"/>
      <c r="II309" s="47"/>
      <c r="IJ309" s="47"/>
      <c r="IK309" s="47"/>
      <c r="IL309" s="47"/>
      <c r="IM309" s="50">
        <f>IF(IN$63&gt;$C$17,0,-IM$53*(12/$C$63))</f>
        <v>0</v>
      </c>
      <c r="IN309" s="50">
        <f>IF(IN$63&lt;=$C$17,($C$34*IN$59*$B309/$C$63)*(IF(COUNTA($D309:IM309)*(12/$C$63)&lt;=$C$9,0,1)),0)+IF(IO$63=$C$17,0,IF(IN$63=$C$17,$B309*(IN$60),0))</f>
        <v>0</v>
      </c>
      <c r="IO309" s="50">
        <f>IF(IO$63&lt;=$C$17,($C$34*IO$59*$B309/$C$63)*(IF(COUNTA($D309:IN309)*(12/$C$63)&lt;=$C$9,0,1)),0)+IF(IP$63=$C$17,0,IF(IO$63=$C$17,$B309*(IO$60),0))</f>
        <v>0</v>
      </c>
      <c r="IP309" s="50">
        <f>IF(IP$63&lt;=$C$17,($C$34*IP$59*$B309/$C$63)*(IF(COUNTA($D309:IO309)*(12/$C$63)&lt;=$C$9,0,1)),0)+IF(IQ$63=$C$17,0,IF(IP$63=$C$17,$B309*(IP$60),0))</f>
        <v>0</v>
      </c>
      <c r="IQ309" s="50">
        <f>IF(IQ$63&lt;=$C$17,($C$34*IQ$59*$B309/$C$63)*(IF(COUNTA($D309:IP309)*(12/$C$63)&lt;=$C$9,0,1)),0)+IF(IR$63=$C$17,0,IF(IQ$63=$C$17,$B309*(IQ$60),0))</f>
        <v>0</v>
      </c>
      <c r="IR309" s="50">
        <f>IF(IR$63&lt;=$C$17,($C$34*IR$59*$B309/$C$63)*(IF(COUNTA($D309:IQ309)*(12/$C$63)&lt;=$C$9,0,1)),0)+IF(IS$63=$C$17,0,IF(IR$63=$C$17,$B309*(IR$60),0))</f>
        <v>0</v>
      </c>
      <c r="IS309" s="50">
        <f>IF(IS$63&lt;=$C$17,($C$34*IS$59*$B309/$C$63)*(IF(COUNTA($D309:IR309)*(12/$C$63)&lt;=$C$9,0,1)),0)+IF(IT$63=$C$17,0,IF(IS$63=$C$17,$B309*(IS$60),0))</f>
        <v>0</v>
      </c>
      <c r="IT309" s="50">
        <f>IF(IT$63&lt;=$C$17,($C$34*IT$59*$B309/$C$63)*(IF(COUNTA($D309:IS309)*(12/$C$63)&lt;=$C$9,0,1)),0)+IF(IU$63=$C$17,0,IF(IT$63=$C$17,$B309*(IT$60),0))</f>
        <v>0</v>
      </c>
      <c r="IU309" s="50">
        <f>IF(IU$63&lt;=$C$17,($C$34*IU$59*$B309/$C$63)*(IF(COUNTA($D309:IT309)*(12/$C$63)&lt;=$C$9,0,1)),0)+IF(IV$63=$C$17,0,IF(IU$63=$C$17,$B309*(IU$60),0))</f>
        <v>0</v>
      </c>
      <c r="IV309" s="50">
        <f>IF(IV$63&lt;=$C$17,($C$34*IV$59*$B309/$C$63)*(IF(COUNTA($D309:IU309)*(12/$C$63)&lt;=$C$9,0,1)),0)+IF(IW$63=$C$17,0,IF(IV$63=$C$17,$B309*(IV$60),0))</f>
        <v>0</v>
      </c>
      <c r="IW309" s="50">
        <f>IF(IW$63&lt;=$C$17,($C$34*IW$59*$B309/$C$63)*(IF(COUNTA($D309:IV309)*(12/$C$63)&lt;=$C$9,0,1)),0)+IF(IX$63=$C$17,0,IF(IW$63=$C$17,$B309*(IW$60),0))</f>
        <v>0</v>
      </c>
      <c r="IX309" s="50"/>
      <c r="IY309" s="50"/>
      <c r="IZ309" s="50"/>
      <c r="JA309" s="50"/>
      <c r="JB309" s="50"/>
      <c r="JC309" s="50"/>
      <c r="JD309" s="50"/>
      <c r="JE309" s="50"/>
      <c r="JF309" s="50"/>
      <c r="JG309" s="50"/>
      <c r="JH309" s="50"/>
      <c r="JI309" s="50"/>
      <c r="JJ309" s="50"/>
      <c r="JK309" s="50"/>
      <c r="JL309" s="50"/>
      <c r="JM309" s="50"/>
      <c r="JN309" s="50"/>
      <c r="JO309" s="50"/>
      <c r="JP309" s="50"/>
      <c r="JQ309" s="50"/>
      <c r="JR309" s="50"/>
      <c r="JS309" s="50"/>
      <c r="JT309" s="50"/>
      <c r="JU309" s="50"/>
      <c r="JV309" s="50"/>
      <c r="JW309" s="50"/>
      <c r="JX309" s="50"/>
      <c r="JY309" s="50"/>
      <c r="JZ309" s="50"/>
      <c r="KA309" s="50"/>
      <c r="KB309" s="50"/>
      <c r="KC309" s="50"/>
      <c r="KD309" s="50"/>
      <c r="KE309" s="50"/>
      <c r="KF309" s="50"/>
      <c r="KG309" s="50"/>
      <c r="KH309" s="50"/>
      <c r="KI309" s="50"/>
      <c r="KJ309" s="50"/>
      <c r="KK309" s="50"/>
      <c r="KL309" s="50"/>
      <c r="KM309" s="50"/>
      <c r="KN309" s="50"/>
      <c r="KO309" s="50"/>
      <c r="KP309" s="50"/>
      <c r="KQ309" s="50"/>
      <c r="KR309" s="50"/>
      <c r="KS309" s="50"/>
      <c r="KT309" s="50"/>
      <c r="KU309" s="50"/>
      <c r="KV309" s="50"/>
      <c r="KW309" s="50"/>
      <c r="KX309" s="50"/>
      <c r="KY309" s="50"/>
      <c r="KZ309" s="50"/>
      <c r="LA309" s="50"/>
      <c r="LB309" s="50"/>
      <c r="LC309" s="50"/>
      <c r="LD309" s="50"/>
      <c r="LE309" s="50"/>
      <c r="LF309" s="50"/>
      <c r="LG309" s="50"/>
      <c r="LH309" s="50"/>
      <c r="LI309" s="50"/>
      <c r="LJ309" s="50"/>
      <c r="LK309" s="50"/>
      <c r="LL309" s="50"/>
      <c r="LM309" s="50"/>
      <c r="LN309" s="50"/>
      <c r="LO309" s="50"/>
      <c r="LP309" s="50"/>
      <c r="LQ309" s="50"/>
      <c r="LR309" s="50"/>
      <c r="LS309" s="50"/>
      <c r="LT309" s="50"/>
      <c r="LU309" s="50"/>
      <c r="LV309" s="50"/>
      <c r="LW309" s="50"/>
      <c r="LX309" s="50"/>
      <c r="LY309" s="50"/>
      <c r="LZ309" s="50"/>
      <c r="MA309" s="50"/>
      <c r="MB309" s="50"/>
      <c r="MC309" s="50"/>
      <c r="MD309" s="50"/>
      <c r="ME309" s="50"/>
      <c r="MF309" s="50"/>
      <c r="MG309" s="50"/>
      <c r="MH309" s="50"/>
      <c r="MI309" s="50"/>
      <c r="MJ309" s="50"/>
      <c r="MK309" s="50"/>
      <c r="ML309" s="50"/>
      <c r="MM309" s="50"/>
      <c r="MN309" s="50"/>
      <c r="MO309" s="50"/>
      <c r="MP309" s="50"/>
      <c r="MQ309" s="50"/>
      <c r="MR309" s="50"/>
      <c r="MS309" s="50"/>
      <c r="MT309" s="50"/>
      <c r="MU309" s="50"/>
      <c r="MV309" s="50"/>
      <c r="MW309" s="50"/>
      <c r="MX309" s="50"/>
      <c r="MY309" s="50"/>
      <c r="MZ309" s="50"/>
      <c r="NA309" s="50"/>
      <c r="NB309" s="50"/>
      <c r="NC309" s="50"/>
      <c r="ND309" s="50"/>
      <c r="NE309" s="50"/>
      <c r="NF309" s="50"/>
      <c r="NG309" s="50"/>
      <c r="NH309" s="50"/>
      <c r="NI309" s="50"/>
      <c r="NJ309" s="50"/>
      <c r="NK309" s="50"/>
      <c r="NL309" s="50"/>
      <c r="NM309" s="50"/>
      <c r="NN309" s="50"/>
      <c r="NO309" s="50"/>
      <c r="NP309" s="50"/>
      <c r="NQ309" s="50"/>
      <c r="NR309" s="50"/>
      <c r="NS309" s="50"/>
      <c r="NT309" s="50"/>
      <c r="NU309" s="50"/>
    </row>
    <row r="310" spans="1:385" outlineLevel="1" x14ac:dyDescent="0.25">
      <c r="A310" s="2" t="s">
        <v>55</v>
      </c>
      <c r="B310" s="79">
        <f ca="1">+OFFSET($D$52,0,COUNTA($B$66:B309),,)</f>
        <v>0</v>
      </c>
      <c r="C310" s="88">
        <f t="shared" si="73"/>
        <v>0</v>
      </c>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47"/>
      <c r="EJ310" s="47"/>
      <c r="EK310" s="47"/>
      <c r="EL310" s="47"/>
      <c r="EM310" s="47"/>
      <c r="EN310" s="47"/>
      <c r="EO310" s="47"/>
      <c r="EP310" s="47"/>
      <c r="EQ310" s="47"/>
      <c r="ER310" s="47"/>
      <c r="ES310" s="47"/>
      <c r="ET310" s="47"/>
      <c r="EU310" s="47"/>
      <c r="EV310" s="47"/>
      <c r="EW310" s="47"/>
      <c r="EX310" s="47"/>
      <c r="EY310" s="47"/>
      <c r="EZ310" s="47"/>
      <c r="FA310" s="47"/>
      <c r="FB310" s="47"/>
      <c r="FC310" s="47"/>
      <c r="FD310" s="47"/>
      <c r="FE310" s="47"/>
      <c r="FF310" s="47"/>
      <c r="FG310" s="47"/>
      <c r="FH310" s="47"/>
      <c r="FI310" s="47"/>
      <c r="FJ310" s="47"/>
      <c r="FK310" s="47"/>
      <c r="FL310" s="47"/>
      <c r="FM310" s="47"/>
      <c r="FN310" s="47"/>
      <c r="FO310" s="47"/>
      <c r="FP310" s="47"/>
      <c r="FQ310" s="47"/>
      <c r="FR310" s="47"/>
      <c r="FS310" s="47"/>
      <c r="FT310" s="47"/>
      <c r="FU310" s="47"/>
      <c r="FV310" s="47"/>
      <c r="FW310" s="47"/>
      <c r="FX310" s="47"/>
      <c r="FY310" s="47"/>
      <c r="FZ310" s="47"/>
      <c r="GA310" s="47"/>
      <c r="GB310" s="47"/>
      <c r="GC310" s="47"/>
      <c r="GD310" s="47"/>
      <c r="GE310" s="47"/>
      <c r="GF310" s="47"/>
      <c r="GG310" s="47"/>
      <c r="GH310" s="47"/>
      <c r="GI310" s="47"/>
      <c r="GJ310" s="47"/>
      <c r="GK310" s="47"/>
      <c r="GL310" s="47"/>
      <c r="GM310" s="47"/>
      <c r="GN310" s="47"/>
      <c r="GO310" s="47"/>
      <c r="GP310" s="47"/>
      <c r="GQ310" s="47"/>
      <c r="GR310" s="47"/>
      <c r="GS310" s="47"/>
      <c r="GT310" s="47"/>
      <c r="GU310" s="47"/>
      <c r="GV310" s="47"/>
      <c r="GW310" s="47"/>
      <c r="GX310" s="47"/>
      <c r="GY310" s="47"/>
      <c r="GZ310" s="47"/>
      <c r="HA310" s="47"/>
      <c r="HB310" s="47"/>
      <c r="HC310" s="47"/>
      <c r="HD310" s="47"/>
      <c r="HE310" s="47"/>
      <c r="HF310" s="47"/>
      <c r="HG310" s="47"/>
      <c r="HH310" s="47"/>
      <c r="HI310" s="47"/>
      <c r="HJ310" s="47"/>
      <c r="HK310" s="47"/>
      <c r="HL310" s="47"/>
      <c r="HM310" s="47"/>
      <c r="HN310" s="47"/>
      <c r="HO310" s="47"/>
      <c r="HP310" s="47"/>
      <c r="HQ310" s="47"/>
      <c r="HR310" s="47"/>
      <c r="HS310" s="47"/>
      <c r="HT310" s="47"/>
      <c r="HU310" s="47"/>
      <c r="HV310" s="47"/>
      <c r="HW310" s="47"/>
      <c r="HX310" s="47"/>
      <c r="HY310" s="47"/>
      <c r="HZ310" s="47"/>
      <c r="IA310" s="47"/>
      <c r="IB310" s="47"/>
      <c r="IC310" s="47"/>
      <c r="ID310" s="47"/>
      <c r="IE310" s="47"/>
      <c r="IF310" s="47"/>
      <c r="IG310" s="47"/>
      <c r="IH310" s="47"/>
      <c r="II310" s="47"/>
      <c r="IJ310" s="47"/>
      <c r="IK310" s="47"/>
      <c r="IL310" s="47"/>
      <c r="IM310" s="47"/>
      <c r="IN310" s="50">
        <f>IF(IO$63&gt;$C$17,0,-IN$53*(12/$C$63))</f>
        <v>0</v>
      </c>
      <c r="IO310" s="50">
        <f>IF(IO$63&lt;=$C$17,($C$34*IO$59*$B310/$C$63)*(IF(COUNTA($D310:IN310)*(12/$C$63)&lt;=$C$9,0,1)),0)+IF(IP$63=$C$17,0,IF(IO$63=$C$17,$B310*(IO$60),0))</f>
        <v>0</v>
      </c>
      <c r="IP310" s="50">
        <f>IF(IP$63&lt;=$C$17,($C$34*IP$59*$B310/$C$63)*(IF(COUNTA($D310:IO310)*(12/$C$63)&lt;=$C$9,0,1)),0)+IF(IQ$63=$C$17,0,IF(IP$63=$C$17,$B310*(IP$60),0))</f>
        <v>0</v>
      </c>
      <c r="IQ310" s="50">
        <f>IF(IQ$63&lt;=$C$17,($C$34*IQ$59*$B310/$C$63)*(IF(COUNTA($D310:IP310)*(12/$C$63)&lt;=$C$9,0,1)),0)+IF(IR$63=$C$17,0,IF(IQ$63=$C$17,$B310*(IQ$60),0))</f>
        <v>0</v>
      </c>
      <c r="IR310" s="50">
        <f>IF(IR$63&lt;=$C$17,($C$34*IR$59*$B310/$C$63)*(IF(COUNTA($D310:IQ310)*(12/$C$63)&lt;=$C$9,0,1)),0)+IF(IS$63=$C$17,0,IF(IR$63=$C$17,$B310*(IR$60),0))</f>
        <v>0</v>
      </c>
      <c r="IS310" s="50">
        <f>IF(IS$63&lt;=$C$17,($C$34*IS$59*$B310/$C$63)*(IF(COUNTA($D310:IR310)*(12/$C$63)&lt;=$C$9,0,1)),0)+IF(IT$63=$C$17,0,IF(IS$63=$C$17,$B310*(IS$60),0))</f>
        <v>0</v>
      </c>
      <c r="IT310" s="50">
        <f>IF(IT$63&lt;=$C$17,($C$34*IT$59*$B310/$C$63)*(IF(COUNTA($D310:IS310)*(12/$C$63)&lt;=$C$9,0,1)),0)+IF(IU$63=$C$17,0,IF(IT$63=$C$17,$B310*(IT$60),0))</f>
        <v>0</v>
      </c>
      <c r="IU310" s="50">
        <f>IF(IU$63&lt;=$C$17,($C$34*IU$59*$B310/$C$63)*(IF(COUNTA($D310:IT310)*(12/$C$63)&lt;=$C$9,0,1)),0)+IF(IV$63=$C$17,0,IF(IU$63=$C$17,$B310*(IU$60),0))</f>
        <v>0</v>
      </c>
      <c r="IV310" s="50">
        <f>IF(IV$63&lt;=$C$17,($C$34*IV$59*$B310/$C$63)*(IF(COUNTA($D310:IU310)*(12/$C$63)&lt;=$C$9,0,1)),0)+IF(IW$63=$C$17,0,IF(IV$63=$C$17,$B310*(IV$60),0))</f>
        <v>0</v>
      </c>
      <c r="IW310" s="50">
        <f>IF(IW$63&lt;=$C$17,($C$34*IW$59*$B310/$C$63)*(IF(COUNTA($D310:IV310)*(12/$C$63)&lt;=$C$9,0,1)),0)+IF(IX$63=$C$17,0,IF(IW$63=$C$17,$B310*(IW$60),0))</f>
        <v>0</v>
      </c>
      <c r="IX310" s="50"/>
      <c r="IY310" s="50"/>
      <c r="IZ310" s="50"/>
      <c r="JA310" s="50"/>
      <c r="JB310" s="50"/>
      <c r="JC310" s="50"/>
      <c r="JD310" s="50"/>
      <c r="JE310" s="50"/>
      <c r="JF310" s="50"/>
      <c r="JG310" s="50"/>
      <c r="JH310" s="50"/>
      <c r="JI310" s="50"/>
      <c r="JJ310" s="50"/>
      <c r="JK310" s="50"/>
      <c r="JL310" s="50"/>
      <c r="JM310" s="50"/>
      <c r="JN310" s="50"/>
      <c r="JO310" s="50"/>
      <c r="JP310" s="50"/>
      <c r="JQ310" s="50"/>
      <c r="JR310" s="50"/>
      <c r="JS310" s="50"/>
      <c r="JT310" s="50"/>
      <c r="JU310" s="50"/>
      <c r="JV310" s="50"/>
      <c r="JW310" s="50"/>
      <c r="JX310" s="50"/>
      <c r="JY310" s="50"/>
      <c r="JZ310" s="50"/>
      <c r="KA310" s="50"/>
      <c r="KB310" s="50"/>
      <c r="KC310" s="50"/>
      <c r="KD310" s="50"/>
      <c r="KE310" s="50"/>
      <c r="KF310" s="50"/>
      <c r="KG310" s="50"/>
      <c r="KH310" s="50"/>
      <c r="KI310" s="50"/>
      <c r="KJ310" s="50"/>
      <c r="KK310" s="50"/>
      <c r="KL310" s="50"/>
      <c r="KM310" s="50"/>
      <c r="KN310" s="50"/>
      <c r="KO310" s="50"/>
      <c r="KP310" s="50"/>
      <c r="KQ310" s="50"/>
      <c r="KR310" s="50"/>
      <c r="KS310" s="50"/>
      <c r="KT310" s="50"/>
      <c r="KU310" s="50"/>
      <c r="KV310" s="50"/>
      <c r="KW310" s="50"/>
      <c r="KX310" s="50"/>
      <c r="KY310" s="50"/>
      <c r="KZ310" s="50"/>
      <c r="LA310" s="50"/>
      <c r="LB310" s="50"/>
      <c r="LC310" s="50"/>
      <c r="LD310" s="50"/>
      <c r="LE310" s="50"/>
      <c r="LF310" s="50"/>
      <c r="LG310" s="50"/>
      <c r="LH310" s="50"/>
      <c r="LI310" s="50"/>
      <c r="LJ310" s="50"/>
      <c r="LK310" s="50"/>
      <c r="LL310" s="50"/>
      <c r="LM310" s="50"/>
      <c r="LN310" s="50"/>
      <c r="LO310" s="50"/>
      <c r="LP310" s="50"/>
      <c r="LQ310" s="50"/>
      <c r="LR310" s="50"/>
      <c r="LS310" s="50"/>
      <c r="LT310" s="50"/>
      <c r="LU310" s="50"/>
      <c r="LV310" s="50"/>
      <c r="LW310" s="50"/>
      <c r="LX310" s="50"/>
      <c r="LY310" s="50"/>
      <c r="LZ310" s="50"/>
      <c r="MA310" s="50"/>
      <c r="MB310" s="50"/>
      <c r="MC310" s="50"/>
      <c r="MD310" s="50"/>
      <c r="ME310" s="50"/>
      <c r="MF310" s="50"/>
      <c r="MG310" s="50"/>
      <c r="MH310" s="50"/>
      <c r="MI310" s="50"/>
      <c r="MJ310" s="50"/>
      <c r="MK310" s="50"/>
      <c r="ML310" s="50"/>
      <c r="MM310" s="50"/>
      <c r="MN310" s="50"/>
      <c r="MO310" s="50"/>
      <c r="MP310" s="50"/>
      <c r="MQ310" s="50"/>
      <c r="MR310" s="50"/>
      <c r="MS310" s="50"/>
      <c r="MT310" s="50"/>
      <c r="MU310" s="50"/>
      <c r="MV310" s="50"/>
      <c r="MW310" s="50"/>
      <c r="MX310" s="50"/>
      <c r="MY310" s="50"/>
      <c r="MZ310" s="50"/>
      <c r="NA310" s="50"/>
      <c r="NB310" s="50"/>
      <c r="NC310" s="50"/>
      <c r="ND310" s="50"/>
      <c r="NE310" s="50"/>
      <c r="NF310" s="50"/>
      <c r="NG310" s="50"/>
      <c r="NH310" s="50"/>
      <c r="NI310" s="50"/>
      <c r="NJ310" s="50"/>
      <c r="NK310" s="50"/>
      <c r="NL310" s="50"/>
      <c r="NM310" s="50"/>
      <c r="NN310" s="50"/>
      <c r="NO310" s="50"/>
      <c r="NP310" s="50"/>
      <c r="NQ310" s="50"/>
      <c r="NR310" s="50"/>
      <c r="NS310" s="50"/>
      <c r="NT310" s="50"/>
      <c r="NU310" s="50"/>
    </row>
    <row r="311" spans="1:385" outlineLevel="1" x14ac:dyDescent="0.25">
      <c r="A311" s="2" t="s">
        <v>55</v>
      </c>
      <c r="B311" s="79">
        <f ca="1">+OFFSET($D$52,0,COUNTA($B$66:B310),,)</f>
        <v>0</v>
      </c>
      <c r="C311" s="88">
        <f t="shared" si="73"/>
        <v>0</v>
      </c>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47"/>
      <c r="EJ311" s="47"/>
      <c r="EK311" s="47"/>
      <c r="EL311" s="47"/>
      <c r="EM311" s="47"/>
      <c r="EN311" s="47"/>
      <c r="EO311" s="47"/>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c r="FL311" s="47"/>
      <c r="FM311" s="47"/>
      <c r="FN311" s="47"/>
      <c r="FO311" s="47"/>
      <c r="FP311" s="47"/>
      <c r="FQ311" s="47"/>
      <c r="FR311" s="47"/>
      <c r="FS311" s="47"/>
      <c r="FT311" s="47"/>
      <c r="FU311" s="47"/>
      <c r="FV311" s="47"/>
      <c r="FW311" s="47"/>
      <c r="FX311" s="47"/>
      <c r="FY311" s="47"/>
      <c r="FZ311" s="47"/>
      <c r="GA311" s="47"/>
      <c r="GB311" s="47"/>
      <c r="GC311" s="47"/>
      <c r="GD311" s="47"/>
      <c r="GE311" s="47"/>
      <c r="GF311" s="47"/>
      <c r="GG311" s="47"/>
      <c r="GH311" s="47"/>
      <c r="GI311" s="47"/>
      <c r="GJ311" s="47"/>
      <c r="GK311" s="47"/>
      <c r="GL311" s="47"/>
      <c r="GM311" s="47"/>
      <c r="GN311" s="47"/>
      <c r="GO311" s="47"/>
      <c r="GP311" s="47"/>
      <c r="GQ311" s="47"/>
      <c r="GR311" s="47"/>
      <c r="GS311" s="47"/>
      <c r="GT311" s="47"/>
      <c r="GU311" s="47"/>
      <c r="GV311" s="47"/>
      <c r="GW311" s="47"/>
      <c r="GX311" s="47"/>
      <c r="GY311" s="47"/>
      <c r="GZ311" s="47"/>
      <c r="HA311" s="47"/>
      <c r="HB311" s="47"/>
      <c r="HC311" s="47"/>
      <c r="HD311" s="47"/>
      <c r="HE311" s="47"/>
      <c r="HF311" s="47"/>
      <c r="HG311" s="47"/>
      <c r="HH311" s="47"/>
      <c r="HI311" s="47"/>
      <c r="HJ311" s="47"/>
      <c r="HK311" s="47"/>
      <c r="HL311" s="47"/>
      <c r="HM311" s="47"/>
      <c r="HN311" s="47"/>
      <c r="HO311" s="47"/>
      <c r="HP311" s="47"/>
      <c r="HQ311" s="47"/>
      <c r="HR311" s="47"/>
      <c r="HS311" s="47"/>
      <c r="HT311" s="47"/>
      <c r="HU311" s="47"/>
      <c r="HV311" s="47"/>
      <c r="HW311" s="47"/>
      <c r="HX311" s="47"/>
      <c r="HY311" s="47"/>
      <c r="HZ311" s="47"/>
      <c r="IA311" s="47"/>
      <c r="IB311" s="47"/>
      <c r="IC311" s="47"/>
      <c r="ID311" s="47"/>
      <c r="IE311" s="47"/>
      <c r="IF311" s="47"/>
      <c r="IG311" s="47"/>
      <c r="IH311" s="47"/>
      <c r="II311" s="47"/>
      <c r="IJ311" s="47"/>
      <c r="IK311" s="47"/>
      <c r="IL311" s="47"/>
      <c r="IM311" s="47"/>
      <c r="IN311" s="47"/>
      <c r="IO311" s="50">
        <f>IF(IP$63&gt;$C$17,0,-IO$53*(12/$C$63))</f>
        <v>0</v>
      </c>
      <c r="IP311" s="50">
        <f>IF(IP$63&lt;=$C$17,($C$34*IP$59*$B311/$C$63)*(IF(COUNTA($D311:IO311)*(12/$C$63)&lt;=$C$9,0,1)),0)+IF(IQ$63=$C$17,0,IF(IP$63=$C$17,$B311*(IP$60),0))</f>
        <v>0</v>
      </c>
      <c r="IQ311" s="50">
        <f>IF(IQ$63&lt;=$C$17,($C$34*IQ$59*$B311/$C$63)*(IF(COUNTA($D311:IP311)*(12/$C$63)&lt;=$C$9,0,1)),0)+IF(IR$63=$C$17,0,IF(IQ$63=$C$17,$B311*(IQ$60),0))</f>
        <v>0</v>
      </c>
      <c r="IR311" s="50">
        <f>IF(IR$63&lt;=$C$17,($C$34*IR$59*$B311/$C$63)*(IF(COUNTA($D311:IQ311)*(12/$C$63)&lt;=$C$9,0,1)),0)+IF(IS$63=$C$17,0,IF(IR$63=$C$17,$B311*(IR$60),0))</f>
        <v>0</v>
      </c>
      <c r="IS311" s="50">
        <f>IF(IS$63&lt;=$C$17,($C$34*IS$59*$B311/$C$63)*(IF(COUNTA($D311:IR311)*(12/$C$63)&lt;=$C$9,0,1)),0)+IF(IT$63=$C$17,0,IF(IS$63=$C$17,$B311*(IS$60),0))</f>
        <v>0</v>
      </c>
      <c r="IT311" s="50">
        <f>IF(IT$63&lt;=$C$17,($C$34*IT$59*$B311/$C$63)*(IF(COUNTA($D311:IS311)*(12/$C$63)&lt;=$C$9,0,1)),0)+IF(IU$63=$C$17,0,IF(IT$63=$C$17,$B311*(IT$60),0))</f>
        <v>0</v>
      </c>
      <c r="IU311" s="50">
        <f>IF(IU$63&lt;=$C$17,($C$34*IU$59*$B311/$C$63)*(IF(COUNTA($D311:IT311)*(12/$C$63)&lt;=$C$9,0,1)),0)+IF(IV$63=$C$17,0,IF(IU$63=$C$17,$B311*(IU$60),0))</f>
        <v>0</v>
      </c>
      <c r="IV311" s="50">
        <f>IF(IV$63&lt;=$C$17,($C$34*IV$59*$B311/$C$63)*(IF(COUNTA($D311:IU311)*(12/$C$63)&lt;=$C$9,0,1)),0)+IF(IW$63=$C$17,0,IF(IV$63=$C$17,$B311*(IV$60),0))</f>
        <v>0</v>
      </c>
      <c r="IW311" s="50">
        <f>IF(IW$63&lt;=$C$17,($C$34*IW$59*$B311/$C$63)*(IF(COUNTA($D311:IV311)*(12/$C$63)&lt;=$C$9,0,1)),0)+IF(IX$63=$C$17,0,IF(IW$63=$C$17,$B311*(IW$60),0))</f>
        <v>0</v>
      </c>
      <c r="IX311" s="50"/>
      <c r="IY311" s="50"/>
      <c r="IZ311" s="50"/>
      <c r="JA311" s="50"/>
      <c r="JB311" s="50"/>
      <c r="JC311" s="50"/>
      <c r="JD311" s="50"/>
      <c r="JE311" s="50"/>
      <c r="JF311" s="50"/>
      <c r="JG311" s="50"/>
      <c r="JH311" s="50"/>
      <c r="JI311" s="50"/>
      <c r="JJ311" s="50"/>
      <c r="JK311" s="50"/>
      <c r="JL311" s="50"/>
      <c r="JM311" s="50"/>
      <c r="JN311" s="50"/>
      <c r="JO311" s="50"/>
      <c r="JP311" s="50"/>
      <c r="JQ311" s="50"/>
      <c r="JR311" s="50"/>
      <c r="JS311" s="50"/>
      <c r="JT311" s="50"/>
      <c r="JU311" s="50"/>
      <c r="JV311" s="50"/>
      <c r="JW311" s="50"/>
      <c r="JX311" s="50"/>
      <c r="JY311" s="50"/>
      <c r="JZ311" s="50"/>
      <c r="KA311" s="50"/>
      <c r="KB311" s="50"/>
      <c r="KC311" s="50"/>
      <c r="KD311" s="50"/>
      <c r="KE311" s="50"/>
      <c r="KF311" s="50"/>
      <c r="KG311" s="50"/>
      <c r="KH311" s="50"/>
      <c r="KI311" s="50"/>
      <c r="KJ311" s="50"/>
      <c r="KK311" s="50"/>
      <c r="KL311" s="50"/>
      <c r="KM311" s="50"/>
      <c r="KN311" s="50"/>
      <c r="KO311" s="50"/>
      <c r="KP311" s="50"/>
      <c r="KQ311" s="50"/>
      <c r="KR311" s="50"/>
      <c r="KS311" s="50"/>
      <c r="KT311" s="50"/>
      <c r="KU311" s="50"/>
      <c r="KV311" s="50"/>
      <c r="KW311" s="50"/>
      <c r="KX311" s="50"/>
      <c r="KY311" s="50"/>
      <c r="KZ311" s="50"/>
      <c r="LA311" s="50"/>
      <c r="LB311" s="50"/>
      <c r="LC311" s="50"/>
      <c r="LD311" s="50"/>
      <c r="LE311" s="50"/>
      <c r="LF311" s="50"/>
      <c r="LG311" s="50"/>
      <c r="LH311" s="50"/>
      <c r="LI311" s="50"/>
      <c r="LJ311" s="50"/>
      <c r="LK311" s="50"/>
      <c r="LL311" s="50"/>
      <c r="LM311" s="50"/>
      <c r="LN311" s="50"/>
      <c r="LO311" s="50"/>
      <c r="LP311" s="50"/>
      <c r="LQ311" s="50"/>
      <c r="LR311" s="50"/>
      <c r="LS311" s="50"/>
      <c r="LT311" s="50"/>
      <c r="LU311" s="50"/>
      <c r="LV311" s="50"/>
      <c r="LW311" s="50"/>
      <c r="LX311" s="50"/>
      <c r="LY311" s="50"/>
      <c r="LZ311" s="50"/>
      <c r="MA311" s="50"/>
      <c r="MB311" s="50"/>
      <c r="MC311" s="50"/>
      <c r="MD311" s="50"/>
      <c r="ME311" s="50"/>
      <c r="MF311" s="50"/>
      <c r="MG311" s="50"/>
      <c r="MH311" s="50"/>
      <c r="MI311" s="50"/>
      <c r="MJ311" s="50"/>
      <c r="MK311" s="50"/>
      <c r="ML311" s="50"/>
      <c r="MM311" s="50"/>
      <c r="MN311" s="50"/>
      <c r="MO311" s="50"/>
      <c r="MP311" s="50"/>
      <c r="MQ311" s="50"/>
      <c r="MR311" s="50"/>
      <c r="MS311" s="50"/>
      <c r="MT311" s="50"/>
      <c r="MU311" s="50"/>
      <c r="MV311" s="50"/>
      <c r="MW311" s="50"/>
      <c r="MX311" s="50"/>
      <c r="MY311" s="50"/>
      <c r="MZ311" s="50"/>
      <c r="NA311" s="50"/>
      <c r="NB311" s="50"/>
      <c r="NC311" s="50"/>
      <c r="ND311" s="50"/>
      <c r="NE311" s="50"/>
      <c r="NF311" s="50"/>
      <c r="NG311" s="50"/>
      <c r="NH311" s="50"/>
      <c r="NI311" s="50"/>
      <c r="NJ311" s="50"/>
      <c r="NK311" s="50"/>
      <c r="NL311" s="50"/>
      <c r="NM311" s="50"/>
      <c r="NN311" s="50"/>
      <c r="NO311" s="50"/>
      <c r="NP311" s="50"/>
      <c r="NQ311" s="50"/>
      <c r="NR311" s="50"/>
      <c r="NS311" s="50"/>
      <c r="NT311" s="50"/>
      <c r="NU311" s="50"/>
    </row>
    <row r="312" spans="1:385" outlineLevel="1" x14ac:dyDescent="0.25">
      <c r="A312" s="2" t="s">
        <v>55</v>
      </c>
      <c r="B312" s="79">
        <f ca="1">+OFFSET($D$52,0,COUNTA($B$66:B311),,)</f>
        <v>0</v>
      </c>
      <c r="C312" s="88">
        <f t="shared" si="73"/>
        <v>0</v>
      </c>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47"/>
      <c r="EJ312" s="47"/>
      <c r="EK312" s="47"/>
      <c r="EL312" s="47"/>
      <c r="EM312" s="47"/>
      <c r="EN312" s="47"/>
      <c r="EO312" s="47"/>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c r="FL312" s="47"/>
      <c r="FM312" s="47"/>
      <c r="FN312" s="47"/>
      <c r="FO312" s="47"/>
      <c r="FP312" s="47"/>
      <c r="FQ312" s="47"/>
      <c r="FR312" s="47"/>
      <c r="FS312" s="47"/>
      <c r="FT312" s="47"/>
      <c r="FU312" s="47"/>
      <c r="FV312" s="47"/>
      <c r="FW312" s="47"/>
      <c r="FX312" s="47"/>
      <c r="FY312" s="47"/>
      <c r="FZ312" s="47"/>
      <c r="GA312" s="47"/>
      <c r="GB312" s="47"/>
      <c r="GC312" s="47"/>
      <c r="GD312" s="47"/>
      <c r="GE312" s="47"/>
      <c r="GF312" s="47"/>
      <c r="GG312" s="47"/>
      <c r="GH312" s="47"/>
      <c r="GI312" s="47"/>
      <c r="GJ312" s="47"/>
      <c r="GK312" s="47"/>
      <c r="GL312" s="47"/>
      <c r="GM312" s="47"/>
      <c r="GN312" s="47"/>
      <c r="GO312" s="47"/>
      <c r="GP312" s="47"/>
      <c r="GQ312" s="47"/>
      <c r="GR312" s="47"/>
      <c r="GS312" s="47"/>
      <c r="GT312" s="47"/>
      <c r="GU312" s="47"/>
      <c r="GV312" s="47"/>
      <c r="GW312" s="47"/>
      <c r="GX312" s="47"/>
      <c r="GY312" s="47"/>
      <c r="GZ312" s="47"/>
      <c r="HA312" s="47"/>
      <c r="HB312" s="47"/>
      <c r="HC312" s="47"/>
      <c r="HD312" s="47"/>
      <c r="HE312" s="47"/>
      <c r="HF312" s="47"/>
      <c r="HG312" s="47"/>
      <c r="HH312" s="47"/>
      <c r="HI312" s="47"/>
      <c r="HJ312" s="47"/>
      <c r="HK312" s="47"/>
      <c r="HL312" s="47"/>
      <c r="HM312" s="47"/>
      <c r="HN312" s="47"/>
      <c r="HO312" s="47"/>
      <c r="HP312" s="47"/>
      <c r="HQ312" s="47"/>
      <c r="HR312" s="47"/>
      <c r="HS312" s="47"/>
      <c r="HT312" s="47"/>
      <c r="HU312" s="47"/>
      <c r="HV312" s="47"/>
      <c r="HW312" s="47"/>
      <c r="HX312" s="47"/>
      <c r="HY312" s="47"/>
      <c r="HZ312" s="47"/>
      <c r="IA312" s="47"/>
      <c r="IB312" s="47"/>
      <c r="IC312" s="47"/>
      <c r="ID312" s="47"/>
      <c r="IE312" s="47"/>
      <c r="IF312" s="47"/>
      <c r="IG312" s="47"/>
      <c r="IH312" s="47"/>
      <c r="II312" s="47"/>
      <c r="IJ312" s="47"/>
      <c r="IK312" s="47"/>
      <c r="IL312" s="47"/>
      <c r="IM312" s="47"/>
      <c r="IN312" s="47"/>
      <c r="IO312" s="47"/>
      <c r="IP312" s="50">
        <f>IF(IQ$63&gt;$C$17,0,-IP$53*(12/$C$63))</f>
        <v>0</v>
      </c>
      <c r="IQ312" s="50">
        <f>IF(IQ$63&lt;=$C$17,($C$34*IQ$59*$B312/$C$63)*(IF(COUNTA($D312:IP312)*(12/$C$63)&lt;=$C$9,0,1)),0)+IF(IR$63=$C$17,0,IF(IQ$63=$C$17,$B312*(IQ$60),0))</f>
        <v>0</v>
      </c>
      <c r="IR312" s="50">
        <f>IF(IR$63&lt;=$C$17,($C$34*IR$59*$B312/$C$63)*(IF(COUNTA($D312:IQ312)*(12/$C$63)&lt;=$C$9,0,1)),0)+IF(IS$63=$C$17,0,IF(IR$63=$C$17,$B312*(IR$60),0))</f>
        <v>0</v>
      </c>
      <c r="IS312" s="50">
        <f>IF(IS$63&lt;=$C$17,($C$34*IS$59*$B312/$C$63)*(IF(COUNTA($D312:IR312)*(12/$C$63)&lt;=$C$9,0,1)),0)+IF(IT$63=$C$17,0,IF(IS$63=$C$17,$B312*(IS$60),0))</f>
        <v>0</v>
      </c>
      <c r="IT312" s="50">
        <f>IF(IT$63&lt;=$C$17,($C$34*IT$59*$B312/$C$63)*(IF(COUNTA($D312:IS312)*(12/$C$63)&lt;=$C$9,0,1)),0)+IF(IU$63=$C$17,0,IF(IT$63=$C$17,$B312*(IT$60),0))</f>
        <v>0</v>
      </c>
      <c r="IU312" s="50">
        <f>IF(IU$63&lt;=$C$17,($C$34*IU$59*$B312/$C$63)*(IF(COUNTA($D312:IT312)*(12/$C$63)&lt;=$C$9,0,1)),0)+IF(IV$63=$C$17,0,IF(IU$63=$C$17,$B312*(IU$60),0))</f>
        <v>0</v>
      </c>
      <c r="IV312" s="50">
        <f>IF(IV$63&lt;=$C$17,($C$34*IV$59*$B312/$C$63)*(IF(COUNTA($D312:IU312)*(12/$C$63)&lt;=$C$9,0,1)),0)+IF(IW$63=$C$17,0,IF(IV$63=$C$17,$B312*(IV$60),0))</f>
        <v>0</v>
      </c>
      <c r="IW312" s="50">
        <f>IF(IW$63&lt;=$C$17,($C$34*IW$59*$B312/$C$63)*(IF(COUNTA($D312:IV312)*(12/$C$63)&lt;=$C$9,0,1)),0)+IF(IX$63=$C$17,0,IF(IW$63=$C$17,$B312*(IW$60),0))</f>
        <v>0</v>
      </c>
      <c r="IX312" s="50"/>
      <c r="IY312" s="50"/>
      <c r="IZ312" s="50"/>
      <c r="JA312" s="50"/>
      <c r="JB312" s="50"/>
      <c r="JC312" s="50"/>
      <c r="JD312" s="50"/>
      <c r="JE312" s="50"/>
      <c r="JF312" s="50"/>
      <c r="JG312" s="50"/>
      <c r="JH312" s="50"/>
      <c r="JI312" s="50"/>
      <c r="JJ312" s="50"/>
      <c r="JK312" s="50"/>
      <c r="JL312" s="50"/>
      <c r="JM312" s="50"/>
      <c r="JN312" s="50"/>
      <c r="JO312" s="50"/>
      <c r="JP312" s="50"/>
      <c r="JQ312" s="50"/>
      <c r="JR312" s="50"/>
      <c r="JS312" s="50"/>
      <c r="JT312" s="50"/>
      <c r="JU312" s="50"/>
      <c r="JV312" s="50"/>
      <c r="JW312" s="50"/>
      <c r="JX312" s="50"/>
      <c r="JY312" s="50"/>
      <c r="JZ312" s="50"/>
      <c r="KA312" s="50"/>
      <c r="KB312" s="50"/>
      <c r="KC312" s="50"/>
      <c r="KD312" s="50"/>
      <c r="KE312" s="50"/>
      <c r="KF312" s="50"/>
      <c r="KG312" s="50"/>
      <c r="KH312" s="50"/>
      <c r="KI312" s="50"/>
      <c r="KJ312" s="50"/>
      <c r="KK312" s="50"/>
      <c r="KL312" s="50"/>
      <c r="KM312" s="50"/>
      <c r="KN312" s="50"/>
      <c r="KO312" s="50"/>
      <c r="KP312" s="50"/>
      <c r="KQ312" s="50"/>
      <c r="KR312" s="50"/>
      <c r="KS312" s="50"/>
      <c r="KT312" s="50"/>
      <c r="KU312" s="50"/>
      <c r="KV312" s="50"/>
      <c r="KW312" s="50"/>
      <c r="KX312" s="50"/>
      <c r="KY312" s="50"/>
      <c r="KZ312" s="50"/>
      <c r="LA312" s="50"/>
      <c r="LB312" s="50"/>
      <c r="LC312" s="50"/>
      <c r="LD312" s="50"/>
      <c r="LE312" s="50"/>
      <c r="LF312" s="50"/>
      <c r="LG312" s="50"/>
      <c r="LH312" s="50"/>
      <c r="LI312" s="50"/>
      <c r="LJ312" s="50"/>
      <c r="LK312" s="50"/>
      <c r="LL312" s="50"/>
      <c r="LM312" s="50"/>
      <c r="LN312" s="50"/>
      <c r="LO312" s="50"/>
      <c r="LP312" s="50"/>
      <c r="LQ312" s="50"/>
      <c r="LR312" s="50"/>
      <c r="LS312" s="50"/>
      <c r="LT312" s="50"/>
      <c r="LU312" s="50"/>
      <c r="LV312" s="50"/>
      <c r="LW312" s="50"/>
      <c r="LX312" s="50"/>
      <c r="LY312" s="50"/>
      <c r="LZ312" s="50"/>
      <c r="MA312" s="50"/>
      <c r="MB312" s="50"/>
      <c r="MC312" s="50"/>
      <c r="MD312" s="50"/>
      <c r="ME312" s="50"/>
      <c r="MF312" s="50"/>
      <c r="MG312" s="50"/>
      <c r="MH312" s="50"/>
      <c r="MI312" s="50"/>
      <c r="MJ312" s="50"/>
      <c r="MK312" s="50"/>
      <c r="ML312" s="50"/>
      <c r="MM312" s="50"/>
      <c r="MN312" s="50"/>
      <c r="MO312" s="50"/>
      <c r="MP312" s="50"/>
      <c r="MQ312" s="50"/>
      <c r="MR312" s="50"/>
      <c r="MS312" s="50"/>
      <c r="MT312" s="50"/>
      <c r="MU312" s="50"/>
      <c r="MV312" s="50"/>
      <c r="MW312" s="50"/>
      <c r="MX312" s="50"/>
      <c r="MY312" s="50"/>
      <c r="MZ312" s="50"/>
      <c r="NA312" s="50"/>
      <c r="NB312" s="50"/>
      <c r="NC312" s="50"/>
      <c r="ND312" s="50"/>
      <c r="NE312" s="50"/>
      <c r="NF312" s="50"/>
      <c r="NG312" s="50"/>
      <c r="NH312" s="50"/>
      <c r="NI312" s="50"/>
      <c r="NJ312" s="50"/>
      <c r="NK312" s="50"/>
      <c r="NL312" s="50"/>
      <c r="NM312" s="50"/>
      <c r="NN312" s="50"/>
      <c r="NO312" s="50"/>
      <c r="NP312" s="50"/>
      <c r="NQ312" s="50"/>
      <c r="NR312" s="50"/>
      <c r="NS312" s="50"/>
      <c r="NT312" s="50"/>
      <c r="NU312" s="50"/>
    </row>
    <row r="313" spans="1:385" outlineLevel="1" x14ac:dyDescent="0.25">
      <c r="A313" s="2" t="s">
        <v>55</v>
      </c>
      <c r="B313" s="79">
        <f ca="1">+OFFSET($D$52,0,COUNTA($B$66:B312),,)</f>
        <v>0</v>
      </c>
      <c r="C313" s="88">
        <f t="shared" si="73"/>
        <v>0</v>
      </c>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47"/>
      <c r="EJ313" s="47"/>
      <c r="EK313" s="47"/>
      <c r="EL313" s="47"/>
      <c r="EM313" s="47"/>
      <c r="EN313" s="47"/>
      <c r="EO313" s="47"/>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c r="FL313" s="47"/>
      <c r="FM313" s="47"/>
      <c r="FN313" s="47"/>
      <c r="FO313" s="47"/>
      <c r="FP313" s="47"/>
      <c r="FQ313" s="47"/>
      <c r="FR313" s="47"/>
      <c r="FS313" s="47"/>
      <c r="FT313" s="47"/>
      <c r="FU313" s="47"/>
      <c r="FV313" s="47"/>
      <c r="FW313" s="47"/>
      <c r="FX313" s="47"/>
      <c r="FY313" s="47"/>
      <c r="FZ313" s="47"/>
      <c r="GA313" s="47"/>
      <c r="GB313" s="47"/>
      <c r="GC313" s="47"/>
      <c r="GD313" s="47"/>
      <c r="GE313" s="47"/>
      <c r="GF313" s="47"/>
      <c r="GG313" s="47"/>
      <c r="GH313" s="47"/>
      <c r="GI313" s="47"/>
      <c r="GJ313" s="47"/>
      <c r="GK313" s="47"/>
      <c r="GL313" s="47"/>
      <c r="GM313" s="47"/>
      <c r="GN313" s="47"/>
      <c r="GO313" s="47"/>
      <c r="GP313" s="47"/>
      <c r="GQ313" s="47"/>
      <c r="GR313" s="47"/>
      <c r="GS313" s="47"/>
      <c r="GT313" s="47"/>
      <c r="GU313" s="47"/>
      <c r="GV313" s="47"/>
      <c r="GW313" s="47"/>
      <c r="GX313" s="47"/>
      <c r="GY313" s="47"/>
      <c r="GZ313" s="47"/>
      <c r="HA313" s="47"/>
      <c r="HB313" s="47"/>
      <c r="HC313" s="47"/>
      <c r="HD313" s="47"/>
      <c r="HE313" s="47"/>
      <c r="HF313" s="47"/>
      <c r="HG313" s="47"/>
      <c r="HH313" s="47"/>
      <c r="HI313" s="47"/>
      <c r="HJ313" s="47"/>
      <c r="HK313" s="47"/>
      <c r="HL313" s="47"/>
      <c r="HM313" s="47"/>
      <c r="HN313" s="47"/>
      <c r="HO313" s="47"/>
      <c r="HP313" s="47"/>
      <c r="HQ313" s="47"/>
      <c r="HR313" s="47"/>
      <c r="HS313" s="47"/>
      <c r="HT313" s="47"/>
      <c r="HU313" s="47"/>
      <c r="HV313" s="47"/>
      <c r="HW313" s="47"/>
      <c r="HX313" s="47"/>
      <c r="HY313" s="47"/>
      <c r="HZ313" s="47"/>
      <c r="IA313" s="47"/>
      <c r="IB313" s="47"/>
      <c r="IC313" s="47"/>
      <c r="ID313" s="47"/>
      <c r="IE313" s="47"/>
      <c r="IF313" s="47"/>
      <c r="IG313" s="47"/>
      <c r="IH313" s="47"/>
      <c r="II313" s="47"/>
      <c r="IJ313" s="47"/>
      <c r="IK313" s="47"/>
      <c r="IL313" s="47"/>
      <c r="IM313" s="47"/>
      <c r="IN313" s="47"/>
      <c r="IO313" s="47"/>
      <c r="IP313" s="47"/>
      <c r="IQ313" s="50">
        <f>IF(IR$63&gt;$C$17,0,-IQ$53*(12/$C$63))</f>
        <v>0</v>
      </c>
      <c r="IR313" s="50">
        <f>IF(IR$63&lt;=$C$17,($C$34*IR$59*$B313/$C$63)*(IF(COUNTA($D313:IQ313)*(12/$C$63)&lt;=$C$9,0,1)),0)+IF(IS$63=$C$17,0,IF(IR$63=$C$17,$B313*(IR$60),0))</f>
        <v>0</v>
      </c>
      <c r="IS313" s="50">
        <f>IF(IS$63&lt;=$C$17,($C$34*IS$59*$B313/$C$63)*(IF(COUNTA($D313:IR313)*(12/$C$63)&lt;=$C$9,0,1)),0)+IF(IT$63=$C$17,0,IF(IS$63=$C$17,$B313*(IS$60),0))</f>
        <v>0</v>
      </c>
      <c r="IT313" s="50">
        <f>IF(IT$63&lt;=$C$17,($C$34*IT$59*$B313/$C$63)*(IF(COUNTA($D313:IS313)*(12/$C$63)&lt;=$C$9,0,1)),0)+IF(IU$63=$C$17,0,IF(IT$63=$C$17,$B313*(IT$60),0))</f>
        <v>0</v>
      </c>
      <c r="IU313" s="50">
        <f>IF(IU$63&lt;=$C$17,($C$34*IU$59*$B313/$C$63)*(IF(COUNTA($D313:IT313)*(12/$C$63)&lt;=$C$9,0,1)),0)+IF(IV$63=$C$17,0,IF(IU$63=$C$17,$B313*(IU$60),0))</f>
        <v>0</v>
      </c>
      <c r="IV313" s="50">
        <f>IF(IV$63&lt;=$C$17,($C$34*IV$59*$B313/$C$63)*(IF(COUNTA($D313:IU313)*(12/$C$63)&lt;=$C$9,0,1)),0)+IF(IW$63=$C$17,0,IF(IV$63=$C$17,$B313*(IV$60),0))</f>
        <v>0</v>
      </c>
      <c r="IW313" s="50">
        <f>IF(IW$63&lt;=$C$17,($C$34*IW$59*$B313/$C$63)*(IF(COUNTA($D313:IV313)*(12/$C$63)&lt;=$C$9,0,1)),0)+IF(IX$63=$C$17,0,IF(IW$63=$C$17,$B313*(IW$60),0))</f>
        <v>0</v>
      </c>
      <c r="IX313" s="50"/>
      <c r="IY313" s="50"/>
      <c r="IZ313" s="50"/>
      <c r="JA313" s="50"/>
      <c r="JB313" s="50"/>
      <c r="JC313" s="50"/>
      <c r="JD313" s="50"/>
      <c r="JE313" s="50"/>
      <c r="JF313" s="50"/>
      <c r="JG313" s="50"/>
      <c r="JH313" s="50"/>
      <c r="JI313" s="50"/>
      <c r="JJ313" s="50"/>
      <c r="JK313" s="50"/>
      <c r="JL313" s="50"/>
      <c r="JM313" s="50"/>
      <c r="JN313" s="50"/>
      <c r="JO313" s="50"/>
      <c r="JP313" s="50"/>
      <c r="JQ313" s="50"/>
      <c r="JR313" s="50"/>
      <c r="JS313" s="50"/>
      <c r="JT313" s="50"/>
      <c r="JU313" s="50"/>
      <c r="JV313" s="50"/>
      <c r="JW313" s="50"/>
      <c r="JX313" s="50"/>
      <c r="JY313" s="50"/>
      <c r="JZ313" s="50"/>
      <c r="KA313" s="50"/>
      <c r="KB313" s="50"/>
      <c r="KC313" s="50"/>
      <c r="KD313" s="50"/>
      <c r="KE313" s="50"/>
      <c r="KF313" s="50"/>
      <c r="KG313" s="50"/>
      <c r="KH313" s="50"/>
      <c r="KI313" s="50"/>
      <c r="KJ313" s="50"/>
      <c r="KK313" s="50"/>
      <c r="KL313" s="50"/>
      <c r="KM313" s="50"/>
      <c r="KN313" s="50"/>
      <c r="KO313" s="50"/>
      <c r="KP313" s="50"/>
      <c r="KQ313" s="50"/>
      <c r="KR313" s="50"/>
      <c r="KS313" s="50"/>
      <c r="KT313" s="50"/>
      <c r="KU313" s="50"/>
      <c r="KV313" s="50"/>
      <c r="KW313" s="50"/>
      <c r="KX313" s="50"/>
      <c r="KY313" s="50"/>
      <c r="KZ313" s="50"/>
      <c r="LA313" s="50"/>
      <c r="LB313" s="50"/>
      <c r="LC313" s="50"/>
      <c r="LD313" s="50"/>
      <c r="LE313" s="50"/>
      <c r="LF313" s="50"/>
      <c r="LG313" s="50"/>
      <c r="LH313" s="50"/>
      <c r="LI313" s="50"/>
      <c r="LJ313" s="50"/>
      <c r="LK313" s="50"/>
      <c r="LL313" s="50"/>
      <c r="LM313" s="50"/>
      <c r="LN313" s="50"/>
      <c r="LO313" s="50"/>
      <c r="LP313" s="50"/>
      <c r="LQ313" s="50"/>
      <c r="LR313" s="50"/>
      <c r="LS313" s="50"/>
      <c r="LT313" s="50"/>
      <c r="LU313" s="50"/>
      <c r="LV313" s="50"/>
      <c r="LW313" s="50"/>
      <c r="LX313" s="50"/>
      <c r="LY313" s="50"/>
      <c r="LZ313" s="50"/>
      <c r="MA313" s="50"/>
      <c r="MB313" s="50"/>
      <c r="MC313" s="50"/>
      <c r="MD313" s="50"/>
      <c r="ME313" s="50"/>
      <c r="MF313" s="50"/>
      <c r="MG313" s="50"/>
      <c r="MH313" s="50"/>
      <c r="MI313" s="50"/>
      <c r="MJ313" s="50"/>
      <c r="MK313" s="50"/>
      <c r="ML313" s="50"/>
      <c r="MM313" s="50"/>
      <c r="MN313" s="50"/>
      <c r="MO313" s="50"/>
      <c r="MP313" s="50"/>
      <c r="MQ313" s="50"/>
      <c r="MR313" s="50"/>
      <c r="MS313" s="50"/>
      <c r="MT313" s="50"/>
      <c r="MU313" s="50"/>
      <c r="MV313" s="50"/>
      <c r="MW313" s="50"/>
      <c r="MX313" s="50"/>
      <c r="MY313" s="50"/>
      <c r="MZ313" s="50"/>
      <c r="NA313" s="50"/>
      <c r="NB313" s="50"/>
      <c r="NC313" s="50"/>
      <c r="ND313" s="50"/>
      <c r="NE313" s="50"/>
      <c r="NF313" s="50"/>
      <c r="NG313" s="50"/>
      <c r="NH313" s="50"/>
      <c r="NI313" s="50"/>
      <c r="NJ313" s="50"/>
      <c r="NK313" s="50"/>
      <c r="NL313" s="50"/>
      <c r="NM313" s="50"/>
      <c r="NN313" s="50"/>
      <c r="NO313" s="50"/>
      <c r="NP313" s="50"/>
      <c r="NQ313" s="50"/>
      <c r="NR313" s="50"/>
      <c r="NS313" s="50"/>
      <c r="NT313" s="50"/>
      <c r="NU313" s="50"/>
    </row>
    <row r="314" spans="1:385" outlineLevel="1" x14ac:dyDescent="0.25">
      <c r="A314" s="2" t="s">
        <v>55</v>
      </c>
      <c r="B314" s="79">
        <f ca="1">+OFFSET($D$52,0,COUNTA($B$66:B313),,)</f>
        <v>0</v>
      </c>
      <c r="C314" s="88">
        <f t="shared" si="73"/>
        <v>0</v>
      </c>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47"/>
      <c r="EJ314" s="47"/>
      <c r="EK314" s="47"/>
      <c r="EL314" s="47"/>
      <c r="EM314" s="47"/>
      <c r="EN314" s="47"/>
      <c r="EO314" s="47"/>
      <c r="EP314" s="47"/>
      <c r="EQ314" s="47"/>
      <c r="ER314" s="47"/>
      <c r="ES314" s="47"/>
      <c r="ET314" s="47"/>
      <c r="EU314" s="47"/>
      <c r="EV314" s="47"/>
      <c r="EW314" s="47"/>
      <c r="EX314" s="47"/>
      <c r="EY314" s="47"/>
      <c r="EZ314" s="47"/>
      <c r="FA314" s="47"/>
      <c r="FB314" s="47"/>
      <c r="FC314" s="47"/>
      <c r="FD314" s="47"/>
      <c r="FE314" s="47"/>
      <c r="FF314" s="47"/>
      <c r="FG314" s="47"/>
      <c r="FH314" s="47"/>
      <c r="FI314" s="47"/>
      <c r="FJ314" s="47"/>
      <c r="FK314" s="47"/>
      <c r="FL314" s="47"/>
      <c r="FM314" s="47"/>
      <c r="FN314" s="47"/>
      <c r="FO314" s="47"/>
      <c r="FP314" s="47"/>
      <c r="FQ314" s="47"/>
      <c r="FR314" s="47"/>
      <c r="FS314" s="47"/>
      <c r="FT314" s="47"/>
      <c r="FU314" s="47"/>
      <c r="FV314" s="47"/>
      <c r="FW314" s="47"/>
      <c r="FX314" s="47"/>
      <c r="FY314" s="47"/>
      <c r="FZ314" s="47"/>
      <c r="GA314" s="47"/>
      <c r="GB314" s="47"/>
      <c r="GC314" s="47"/>
      <c r="GD314" s="47"/>
      <c r="GE314" s="47"/>
      <c r="GF314" s="47"/>
      <c r="GG314" s="47"/>
      <c r="GH314" s="47"/>
      <c r="GI314" s="47"/>
      <c r="GJ314" s="47"/>
      <c r="GK314" s="47"/>
      <c r="GL314" s="47"/>
      <c r="GM314" s="47"/>
      <c r="GN314" s="47"/>
      <c r="GO314" s="47"/>
      <c r="GP314" s="47"/>
      <c r="GQ314" s="47"/>
      <c r="GR314" s="47"/>
      <c r="GS314" s="47"/>
      <c r="GT314" s="47"/>
      <c r="GU314" s="47"/>
      <c r="GV314" s="47"/>
      <c r="GW314" s="47"/>
      <c r="GX314" s="47"/>
      <c r="GY314" s="47"/>
      <c r="GZ314" s="47"/>
      <c r="HA314" s="47"/>
      <c r="HB314" s="47"/>
      <c r="HC314" s="47"/>
      <c r="HD314" s="47"/>
      <c r="HE314" s="47"/>
      <c r="HF314" s="47"/>
      <c r="HG314" s="47"/>
      <c r="HH314" s="47"/>
      <c r="HI314" s="47"/>
      <c r="HJ314" s="47"/>
      <c r="HK314" s="47"/>
      <c r="HL314" s="47"/>
      <c r="HM314" s="47"/>
      <c r="HN314" s="47"/>
      <c r="HO314" s="47"/>
      <c r="HP314" s="47"/>
      <c r="HQ314" s="47"/>
      <c r="HR314" s="47"/>
      <c r="HS314" s="47"/>
      <c r="HT314" s="47"/>
      <c r="HU314" s="47"/>
      <c r="HV314" s="47"/>
      <c r="HW314" s="47"/>
      <c r="HX314" s="47"/>
      <c r="HY314" s="47"/>
      <c r="HZ314" s="47"/>
      <c r="IA314" s="47"/>
      <c r="IB314" s="47"/>
      <c r="IC314" s="47"/>
      <c r="ID314" s="47"/>
      <c r="IE314" s="47"/>
      <c r="IF314" s="47"/>
      <c r="IG314" s="47"/>
      <c r="IH314" s="47"/>
      <c r="II314" s="47"/>
      <c r="IJ314" s="47"/>
      <c r="IK314" s="47"/>
      <c r="IL314" s="47"/>
      <c r="IM314" s="47"/>
      <c r="IN314" s="47"/>
      <c r="IO314" s="47"/>
      <c r="IP314" s="47"/>
      <c r="IQ314" s="47"/>
      <c r="IR314" s="50">
        <f>IF(IS$63&gt;$C$17,0,-IR$53*(12/$C$63))</f>
        <v>0</v>
      </c>
      <c r="IS314" s="50">
        <f>IF(IS$63&lt;=$C$17,($C$34*IS$59*$B314/$C$63)*(IF(COUNTA($D314:IR314)*(12/$C$63)&lt;=$C$9,0,1)),0)+IF(IT$63=$C$17,0,IF(IS$63=$C$17,$B314*(IS$60),0))</f>
        <v>0</v>
      </c>
      <c r="IT314" s="50">
        <f>IF(IT$63&lt;=$C$17,($C$34*IT$59*$B314/$C$63)*(IF(COUNTA($D314:IS314)*(12/$C$63)&lt;=$C$9,0,1)),0)+IF(IU$63=$C$17,0,IF(IT$63=$C$17,$B314*(IT$60),0))</f>
        <v>0</v>
      </c>
      <c r="IU314" s="50">
        <f>IF(IU$63&lt;=$C$17,($C$34*IU$59*$B314/$C$63)*(IF(COUNTA($D314:IT314)*(12/$C$63)&lt;=$C$9,0,1)),0)+IF(IV$63=$C$17,0,IF(IU$63=$C$17,$B314*(IU$60),0))</f>
        <v>0</v>
      </c>
      <c r="IV314" s="50">
        <f>IF(IV$63&lt;=$C$17,($C$34*IV$59*$B314/$C$63)*(IF(COUNTA($D314:IU314)*(12/$C$63)&lt;=$C$9,0,1)),0)+IF(IW$63=$C$17,0,IF(IV$63=$C$17,$B314*(IV$60),0))</f>
        <v>0</v>
      </c>
      <c r="IW314" s="50">
        <f>IF(IW$63&lt;=$C$17,($C$34*IW$59*$B314/$C$63)*(IF(COUNTA($D314:IV314)*(12/$C$63)&lt;=$C$9,0,1)),0)+IF(IX$63=$C$17,0,IF(IW$63=$C$17,$B314*(IW$60),0))</f>
        <v>0</v>
      </c>
      <c r="IX314" s="50"/>
      <c r="IY314" s="50"/>
      <c r="IZ314" s="50"/>
      <c r="JA314" s="50"/>
      <c r="JB314" s="50"/>
      <c r="JC314" s="50"/>
      <c r="JD314" s="50"/>
      <c r="JE314" s="50"/>
      <c r="JF314" s="50"/>
      <c r="JG314" s="50"/>
      <c r="JH314" s="50"/>
      <c r="JI314" s="50"/>
      <c r="JJ314" s="50"/>
      <c r="JK314" s="50"/>
      <c r="JL314" s="50"/>
      <c r="JM314" s="50"/>
      <c r="JN314" s="50"/>
      <c r="JO314" s="50"/>
      <c r="JP314" s="50"/>
      <c r="JQ314" s="50"/>
      <c r="JR314" s="50"/>
      <c r="JS314" s="50"/>
      <c r="JT314" s="50"/>
      <c r="JU314" s="50"/>
      <c r="JV314" s="50"/>
      <c r="JW314" s="50"/>
      <c r="JX314" s="50"/>
      <c r="JY314" s="50"/>
      <c r="JZ314" s="50"/>
      <c r="KA314" s="50"/>
      <c r="KB314" s="50"/>
      <c r="KC314" s="50"/>
      <c r="KD314" s="50"/>
      <c r="KE314" s="50"/>
      <c r="KF314" s="50"/>
      <c r="KG314" s="50"/>
      <c r="KH314" s="50"/>
      <c r="KI314" s="50"/>
      <c r="KJ314" s="50"/>
      <c r="KK314" s="50"/>
      <c r="KL314" s="50"/>
      <c r="KM314" s="50"/>
      <c r="KN314" s="50"/>
      <c r="KO314" s="50"/>
      <c r="KP314" s="50"/>
      <c r="KQ314" s="50"/>
      <c r="KR314" s="50"/>
      <c r="KS314" s="50"/>
      <c r="KT314" s="50"/>
      <c r="KU314" s="50"/>
      <c r="KV314" s="50"/>
      <c r="KW314" s="50"/>
      <c r="KX314" s="50"/>
      <c r="KY314" s="50"/>
      <c r="KZ314" s="50"/>
      <c r="LA314" s="50"/>
      <c r="LB314" s="50"/>
      <c r="LC314" s="50"/>
      <c r="LD314" s="50"/>
      <c r="LE314" s="50"/>
      <c r="LF314" s="50"/>
      <c r="LG314" s="50"/>
      <c r="LH314" s="50"/>
      <c r="LI314" s="50"/>
      <c r="LJ314" s="50"/>
      <c r="LK314" s="50"/>
      <c r="LL314" s="50"/>
      <c r="LM314" s="50"/>
      <c r="LN314" s="50"/>
      <c r="LO314" s="50"/>
      <c r="LP314" s="50"/>
      <c r="LQ314" s="50"/>
      <c r="LR314" s="50"/>
      <c r="LS314" s="50"/>
      <c r="LT314" s="50"/>
      <c r="LU314" s="50"/>
      <c r="LV314" s="50"/>
      <c r="LW314" s="50"/>
      <c r="LX314" s="50"/>
      <c r="LY314" s="50"/>
      <c r="LZ314" s="50"/>
      <c r="MA314" s="50"/>
      <c r="MB314" s="50"/>
      <c r="MC314" s="50"/>
      <c r="MD314" s="50"/>
      <c r="ME314" s="50"/>
      <c r="MF314" s="50"/>
      <c r="MG314" s="50"/>
      <c r="MH314" s="50"/>
      <c r="MI314" s="50"/>
      <c r="MJ314" s="50"/>
      <c r="MK314" s="50"/>
      <c r="ML314" s="50"/>
      <c r="MM314" s="50"/>
      <c r="MN314" s="50"/>
      <c r="MO314" s="50"/>
      <c r="MP314" s="50"/>
      <c r="MQ314" s="50"/>
      <c r="MR314" s="50"/>
      <c r="MS314" s="50"/>
      <c r="MT314" s="50"/>
      <c r="MU314" s="50"/>
      <c r="MV314" s="50"/>
      <c r="MW314" s="50"/>
      <c r="MX314" s="50"/>
      <c r="MY314" s="50"/>
      <c r="MZ314" s="50"/>
      <c r="NA314" s="50"/>
      <c r="NB314" s="50"/>
      <c r="NC314" s="50"/>
      <c r="ND314" s="50"/>
      <c r="NE314" s="50"/>
      <c r="NF314" s="50"/>
      <c r="NG314" s="50"/>
      <c r="NH314" s="50"/>
      <c r="NI314" s="50"/>
      <c r="NJ314" s="50"/>
      <c r="NK314" s="50"/>
      <c r="NL314" s="50"/>
      <c r="NM314" s="50"/>
      <c r="NN314" s="50"/>
      <c r="NO314" s="50"/>
      <c r="NP314" s="50"/>
      <c r="NQ314" s="50"/>
      <c r="NR314" s="50"/>
      <c r="NS314" s="50"/>
      <c r="NT314" s="50"/>
      <c r="NU314" s="50"/>
    </row>
    <row r="315" spans="1:385" outlineLevel="1" x14ac:dyDescent="0.25">
      <c r="A315" s="2" t="s">
        <v>55</v>
      </c>
      <c r="B315" s="79">
        <f ca="1">+OFFSET($D$52,0,COUNTA($B$66:B314),,)</f>
        <v>0</v>
      </c>
      <c r="C315" s="88">
        <f t="shared" si="73"/>
        <v>0</v>
      </c>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47"/>
      <c r="EJ315" s="47"/>
      <c r="EK315" s="47"/>
      <c r="EL315" s="47"/>
      <c r="EM315" s="47"/>
      <c r="EN315" s="47"/>
      <c r="EO315" s="47"/>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c r="FL315" s="47"/>
      <c r="FM315" s="47"/>
      <c r="FN315" s="47"/>
      <c r="FO315" s="47"/>
      <c r="FP315" s="47"/>
      <c r="FQ315" s="47"/>
      <c r="FR315" s="47"/>
      <c r="FS315" s="47"/>
      <c r="FT315" s="47"/>
      <c r="FU315" s="47"/>
      <c r="FV315" s="47"/>
      <c r="FW315" s="47"/>
      <c r="FX315" s="47"/>
      <c r="FY315" s="47"/>
      <c r="FZ315" s="47"/>
      <c r="GA315" s="47"/>
      <c r="GB315" s="47"/>
      <c r="GC315" s="47"/>
      <c r="GD315" s="47"/>
      <c r="GE315" s="47"/>
      <c r="GF315" s="47"/>
      <c r="GG315" s="47"/>
      <c r="GH315" s="47"/>
      <c r="GI315" s="47"/>
      <c r="GJ315" s="47"/>
      <c r="GK315" s="47"/>
      <c r="GL315" s="47"/>
      <c r="GM315" s="47"/>
      <c r="GN315" s="47"/>
      <c r="GO315" s="47"/>
      <c r="GP315" s="47"/>
      <c r="GQ315" s="47"/>
      <c r="GR315" s="47"/>
      <c r="GS315" s="47"/>
      <c r="GT315" s="47"/>
      <c r="GU315" s="47"/>
      <c r="GV315" s="47"/>
      <c r="GW315" s="47"/>
      <c r="GX315" s="47"/>
      <c r="GY315" s="47"/>
      <c r="GZ315" s="47"/>
      <c r="HA315" s="47"/>
      <c r="HB315" s="47"/>
      <c r="HC315" s="47"/>
      <c r="HD315" s="47"/>
      <c r="HE315" s="47"/>
      <c r="HF315" s="47"/>
      <c r="HG315" s="47"/>
      <c r="HH315" s="47"/>
      <c r="HI315" s="47"/>
      <c r="HJ315" s="47"/>
      <c r="HK315" s="47"/>
      <c r="HL315" s="47"/>
      <c r="HM315" s="47"/>
      <c r="HN315" s="47"/>
      <c r="HO315" s="47"/>
      <c r="HP315" s="47"/>
      <c r="HQ315" s="47"/>
      <c r="HR315" s="47"/>
      <c r="HS315" s="47"/>
      <c r="HT315" s="47"/>
      <c r="HU315" s="47"/>
      <c r="HV315" s="47"/>
      <c r="HW315" s="47"/>
      <c r="HX315" s="47"/>
      <c r="HY315" s="47"/>
      <c r="HZ315" s="47"/>
      <c r="IA315" s="47"/>
      <c r="IB315" s="47"/>
      <c r="IC315" s="47"/>
      <c r="ID315" s="47"/>
      <c r="IE315" s="47"/>
      <c r="IF315" s="47"/>
      <c r="IG315" s="47"/>
      <c r="IH315" s="47"/>
      <c r="II315" s="47"/>
      <c r="IJ315" s="47"/>
      <c r="IK315" s="47"/>
      <c r="IL315" s="47"/>
      <c r="IM315" s="47"/>
      <c r="IN315" s="47"/>
      <c r="IO315" s="47"/>
      <c r="IP315" s="47"/>
      <c r="IQ315" s="47"/>
      <c r="IR315" s="47"/>
      <c r="IS315" s="50">
        <f>IF(IT$63&gt;$C$17,0,-IS$53*(12/$C$63))</f>
        <v>0</v>
      </c>
      <c r="IT315" s="50">
        <f>IF(IT$63&lt;=$C$17,($C$34*IT$59*$B315/$C$63)*(IF(COUNTA($D315:IS315)*(12/$C$63)&lt;=$C$9,0,1)),0)+IF(IU$63=$C$17,0,IF(IT$63=$C$17,$B315*(IT$60),0))</f>
        <v>0</v>
      </c>
      <c r="IU315" s="50">
        <f>IF(IU$63&lt;=$C$17,($C$34*IU$59*$B315/$C$63)*(IF(COUNTA($D315:IT315)*(12/$C$63)&lt;=$C$9,0,1)),0)+IF(IV$63=$C$17,0,IF(IU$63=$C$17,$B315*(IU$60),0))</f>
        <v>0</v>
      </c>
      <c r="IV315" s="50">
        <f>IF(IV$63&lt;=$C$17,($C$34*IV$59*$B315/$C$63)*(IF(COUNTA($D315:IU315)*(12/$C$63)&lt;=$C$9,0,1)),0)+IF(IW$63=$C$17,0,IF(IV$63=$C$17,$B315*(IV$60),0))</f>
        <v>0</v>
      </c>
      <c r="IW315" s="50">
        <f>IF(IW$63&lt;=$C$17,($C$34*IW$59*$B315/$C$63)*(IF(COUNTA($D315:IV315)*(12/$C$63)&lt;=$C$9,0,1)),0)+IF(IX$63=$C$17,0,IF(IW$63=$C$17,$B315*(IW$60),0))</f>
        <v>0</v>
      </c>
      <c r="IX315" s="50"/>
      <c r="IY315" s="50"/>
      <c r="IZ315" s="50"/>
      <c r="JA315" s="50"/>
      <c r="JB315" s="50"/>
      <c r="JC315" s="50"/>
      <c r="JD315" s="50"/>
      <c r="JE315" s="50"/>
      <c r="JF315" s="50"/>
      <c r="JG315" s="50"/>
      <c r="JH315" s="50"/>
      <c r="JI315" s="50"/>
      <c r="JJ315" s="50"/>
      <c r="JK315" s="50"/>
      <c r="JL315" s="50"/>
      <c r="JM315" s="50"/>
      <c r="JN315" s="50"/>
      <c r="JO315" s="50"/>
      <c r="JP315" s="50"/>
      <c r="JQ315" s="50"/>
      <c r="JR315" s="50"/>
      <c r="JS315" s="50"/>
      <c r="JT315" s="50"/>
      <c r="JU315" s="50"/>
      <c r="JV315" s="50"/>
      <c r="JW315" s="50"/>
      <c r="JX315" s="50"/>
      <c r="JY315" s="50"/>
      <c r="JZ315" s="50"/>
      <c r="KA315" s="50"/>
      <c r="KB315" s="50"/>
      <c r="KC315" s="50"/>
      <c r="KD315" s="50"/>
      <c r="KE315" s="50"/>
      <c r="KF315" s="50"/>
      <c r="KG315" s="50"/>
      <c r="KH315" s="50"/>
      <c r="KI315" s="50"/>
      <c r="KJ315" s="50"/>
      <c r="KK315" s="50"/>
      <c r="KL315" s="50"/>
      <c r="KM315" s="50"/>
      <c r="KN315" s="50"/>
      <c r="KO315" s="50"/>
      <c r="KP315" s="50"/>
      <c r="KQ315" s="50"/>
      <c r="KR315" s="50"/>
      <c r="KS315" s="50"/>
      <c r="KT315" s="50"/>
      <c r="KU315" s="50"/>
      <c r="KV315" s="50"/>
      <c r="KW315" s="50"/>
      <c r="KX315" s="50"/>
      <c r="KY315" s="50"/>
      <c r="KZ315" s="50"/>
      <c r="LA315" s="50"/>
      <c r="LB315" s="50"/>
      <c r="LC315" s="50"/>
      <c r="LD315" s="50"/>
      <c r="LE315" s="50"/>
      <c r="LF315" s="50"/>
      <c r="LG315" s="50"/>
      <c r="LH315" s="50"/>
      <c r="LI315" s="50"/>
      <c r="LJ315" s="50"/>
      <c r="LK315" s="50"/>
      <c r="LL315" s="50"/>
      <c r="LM315" s="50"/>
      <c r="LN315" s="50"/>
      <c r="LO315" s="50"/>
      <c r="LP315" s="50"/>
      <c r="LQ315" s="50"/>
      <c r="LR315" s="50"/>
      <c r="LS315" s="50"/>
      <c r="LT315" s="50"/>
      <c r="LU315" s="50"/>
      <c r="LV315" s="50"/>
      <c r="LW315" s="50"/>
      <c r="LX315" s="50"/>
      <c r="LY315" s="50"/>
      <c r="LZ315" s="50"/>
      <c r="MA315" s="50"/>
      <c r="MB315" s="50"/>
      <c r="MC315" s="50"/>
      <c r="MD315" s="50"/>
      <c r="ME315" s="50"/>
      <c r="MF315" s="50"/>
      <c r="MG315" s="50"/>
      <c r="MH315" s="50"/>
      <c r="MI315" s="50"/>
      <c r="MJ315" s="50"/>
      <c r="MK315" s="50"/>
      <c r="ML315" s="50"/>
      <c r="MM315" s="50"/>
      <c r="MN315" s="50"/>
      <c r="MO315" s="50"/>
      <c r="MP315" s="50"/>
      <c r="MQ315" s="50"/>
      <c r="MR315" s="50"/>
      <c r="MS315" s="50"/>
      <c r="MT315" s="50"/>
      <c r="MU315" s="50"/>
      <c r="MV315" s="50"/>
      <c r="MW315" s="50"/>
      <c r="MX315" s="50"/>
      <c r="MY315" s="50"/>
      <c r="MZ315" s="50"/>
      <c r="NA315" s="50"/>
      <c r="NB315" s="50"/>
      <c r="NC315" s="50"/>
      <c r="ND315" s="50"/>
      <c r="NE315" s="50"/>
      <c r="NF315" s="50"/>
      <c r="NG315" s="50"/>
      <c r="NH315" s="50"/>
      <c r="NI315" s="50"/>
      <c r="NJ315" s="50"/>
      <c r="NK315" s="50"/>
      <c r="NL315" s="50"/>
      <c r="NM315" s="50"/>
      <c r="NN315" s="50"/>
      <c r="NO315" s="50"/>
      <c r="NP315" s="50"/>
      <c r="NQ315" s="50"/>
      <c r="NR315" s="50"/>
      <c r="NS315" s="50"/>
      <c r="NT315" s="50"/>
      <c r="NU315" s="50"/>
    </row>
    <row r="316" spans="1:385" outlineLevel="1" x14ac:dyDescent="0.25">
      <c r="A316" s="2" t="s">
        <v>55</v>
      </c>
      <c r="B316" s="79">
        <f ca="1">+OFFSET($D$52,0,COUNTA($B$66:B315),,)</f>
        <v>0</v>
      </c>
      <c r="C316" s="88">
        <f t="shared" si="73"/>
        <v>0</v>
      </c>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47"/>
      <c r="EJ316" s="47"/>
      <c r="EK316" s="47"/>
      <c r="EL316" s="47"/>
      <c r="EM316" s="47"/>
      <c r="EN316" s="47"/>
      <c r="EO316" s="47"/>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c r="FL316" s="47"/>
      <c r="FM316" s="47"/>
      <c r="FN316" s="47"/>
      <c r="FO316" s="47"/>
      <c r="FP316" s="47"/>
      <c r="FQ316" s="47"/>
      <c r="FR316" s="47"/>
      <c r="FS316" s="47"/>
      <c r="FT316" s="47"/>
      <c r="FU316" s="47"/>
      <c r="FV316" s="47"/>
      <c r="FW316" s="47"/>
      <c r="FX316" s="47"/>
      <c r="FY316" s="47"/>
      <c r="FZ316" s="47"/>
      <c r="GA316" s="47"/>
      <c r="GB316" s="47"/>
      <c r="GC316" s="47"/>
      <c r="GD316" s="47"/>
      <c r="GE316" s="47"/>
      <c r="GF316" s="47"/>
      <c r="GG316" s="47"/>
      <c r="GH316" s="47"/>
      <c r="GI316" s="47"/>
      <c r="GJ316" s="47"/>
      <c r="GK316" s="47"/>
      <c r="GL316" s="47"/>
      <c r="GM316" s="47"/>
      <c r="GN316" s="47"/>
      <c r="GO316" s="47"/>
      <c r="GP316" s="47"/>
      <c r="GQ316" s="47"/>
      <c r="GR316" s="47"/>
      <c r="GS316" s="47"/>
      <c r="GT316" s="47"/>
      <c r="GU316" s="47"/>
      <c r="GV316" s="47"/>
      <c r="GW316" s="47"/>
      <c r="GX316" s="47"/>
      <c r="GY316" s="47"/>
      <c r="GZ316" s="47"/>
      <c r="HA316" s="47"/>
      <c r="HB316" s="47"/>
      <c r="HC316" s="47"/>
      <c r="HD316" s="47"/>
      <c r="HE316" s="47"/>
      <c r="HF316" s="47"/>
      <c r="HG316" s="47"/>
      <c r="HH316" s="47"/>
      <c r="HI316" s="47"/>
      <c r="HJ316" s="47"/>
      <c r="HK316" s="47"/>
      <c r="HL316" s="47"/>
      <c r="HM316" s="47"/>
      <c r="HN316" s="47"/>
      <c r="HO316" s="47"/>
      <c r="HP316" s="47"/>
      <c r="HQ316" s="47"/>
      <c r="HR316" s="47"/>
      <c r="HS316" s="47"/>
      <c r="HT316" s="47"/>
      <c r="HU316" s="47"/>
      <c r="HV316" s="47"/>
      <c r="HW316" s="47"/>
      <c r="HX316" s="47"/>
      <c r="HY316" s="47"/>
      <c r="HZ316" s="47"/>
      <c r="IA316" s="47"/>
      <c r="IB316" s="47"/>
      <c r="IC316" s="47"/>
      <c r="ID316" s="47"/>
      <c r="IE316" s="47"/>
      <c r="IF316" s="47"/>
      <c r="IG316" s="47"/>
      <c r="IH316" s="47"/>
      <c r="II316" s="47"/>
      <c r="IJ316" s="47"/>
      <c r="IK316" s="47"/>
      <c r="IL316" s="47"/>
      <c r="IM316" s="47"/>
      <c r="IN316" s="47"/>
      <c r="IO316" s="47"/>
      <c r="IP316" s="47"/>
      <c r="IQ316" s="47"/>
      <c r="IR316" s="47"/>
      <c r="IS316" s="47"/>
      <c r="IT316" s="50">
        <f>IF(IU$63&gt;$C$17,0,-IT$53*(12/$C$63))</f>
        <v>0</v>
      </c>
      <c r="IU316" s="50">
        <f>IF(IU$63&lt;=$C$17,($C$34*IU$59*$B316/$C$63)*(IF(COUNTA($D316:IT316)*(12/$C$63)&lt;=$C$9,0,1)),0)+IF(IV$63=$C$17,0,IF(IU$63=$C$17,$B316*(IU$60),0))</f>
        <v>0</v>
      </c>
      <c r="IV316" s="50">
        <f>IF(IV$63&lt;=$C$17,($C$34*IV$59*$B316/$C$63)*(IF(COUNTA($D316:IU316)*(12/$C$63)&lt;=$C$9,0,1)),0)+IF(IW$63=$C$17,0,IF(IV$63=$C$17,$B316*(IV$60),0))</f>
        <v>0</v>
      </c>
      <c r="IW316" s="50">
        <f>IF(IW$63&lt;=$C$17,($C$34*IW$59*$B316/$C$63)*(IF(COUNTA($D316:IV316)*(12/$C$63)&lt;=$C$9,0,1)),0)+IF(IX$63=$C$17,0,IF(IW$63=$C$17,$B316*(IW$60),0))</f>
        <v>0</v>
      </c>
      <c r="IX316" s="50"/>
      <c r="IY316" s="50"/>
      <c r="IZ316" s="50"/>
      <c r="JA316" s="50"/>
      <c r="JB316" s="50"/>
      <c r="JC316" s="50"/>
      <c r="JD316" s="50"/>
      <c r="JE316" s="50"/>
      <c r="JF316" s="50"/>
      <c r="JG316" s="50"/>
      <c r="JH316" s="50"/>
      <c r="JI316" s="50"/>
      <c r="JJ316" s="50"/>
      <c r="JK316" s="50"/>
      <c r="JL316" s="50"/>
      <c r="JM316" s="50"/>
      <c r="JN316" s="50"/>
      <c r="JO316" s="50"/>
      <c r="JP316" s="50"/>
      <c r="JQ316" s="50"/>
      <c r="JR316" s="50"/>
      <c r="JS316" s="50"/>
      <c r="JT316" s="50"/>
      <c r="JU316" s="50"/>
      <c r="JV316" s="50"/>
      <c r="JW316" s="50"/>
      <c r="JX316" s="50"/>
      <c r="JY316" s="50"/>
      <c r="JZ316" s="50"/>
      <c r="KA316" s="50"/>
      <c r="KB316" s="50"/>
      <c r="KC316" s="50"/>
      <c r="KD316" s="50"/>
      <c r="KE316" s="50"/>
      <c r="KF316" s="50"/>
      <c r="KG316" s="50"/>
      <c r="KH316" s="50"/>
      <c r="KI316" s="50"/>
      <c r="KJ316" s="50"/>
      <c r="KK316" s="50"/>
      <c r="KL316" s="50"/>
      <c r="KM316" s="50"/>
      <c r="KN316" s="50"/>
      <c r="KO316" s="50"/>
      <c r="KP316" s="50"/>
      <c r="KQ316" s="50"/>
      <c r="KR316" s="50"/>
      <c r="KS316" s="50"/>
      <c r="KT316" s="50"/>
      <c r="KU316" s="50"/>
      <c r="KV316" s="50"/>
      <c r="KW316" s="50"/>
      <c r="KX316" s="50"/>
      <c r="KY316" s="50"/>
      <c r="KZ316" s="50"/>
      <c r="LA316" s="50"/>
      <c r="LB316" s="50"/>
      <c r="LC316" s="50"/>
      <c r="LD316" s="50"/>
      <c r="LE316" s="50"/>
      <c r="LF316" s="50"/>
      <c r="LG316" s="50"/>
      <c r="LH316" s="50"/>
      <c r="LI316" s="50"/>
      <c r="LJ316" s="50"/>
      <c r="LK316" s="50"/>
      <c r="LL316" s="50"/>
      <c r="LM316" s="50"/>
      <c r="LN316" s="50"/>
      <c r="LO316" s="50"/>
      <c r="LP316" s="50"/>
      <c r="LQ316" s="50"/>
      <c r="LR316" s="50"/>
      <c r="LS316" s="50"/>
      <c r="LT316" s="50"/>
      <c r="LU316" s="50"/>
      <c r="LV316" s="50"/>
      <c r="LW316" s="50"/>
      <c r="LX316" s="50"/>
      <c r="LY316" s="50"/>
      <c r="LZ316" s="50"/>
      <c r="MA316" s="50"/>
      <c r="MB316" s="50"/>
      <c r="MC316" s="50"/>
      <c r="MD316" s="50"/>
      <c r="ME316" s="50"/>
      <c r="MF316" s="50"/>
      <c r="MG316" s="50"/>
      <c r="MH316" s="50"/>
      <c r="MI316" s="50"/>
      <c r="MJ316" s="50"/>
      <c r="MK316" s="50"/>
      <c r="ML316" s="50"/>
      <c r="MM316" s="50"/>
      <c r="MN316" s="50"/>
      <c r="MO316" s="50"/>
      <c r="MP316" s="50"/>
      <c r="MQ316" s="50"/>
      <c r="MR316" s="50"/>
      <c r="MS316" s="50"/>
      <c r="MT316" s="50"/>
      <c r="MU316" s="50"/>
      <c r="MV316" s="50"/>
      <c r="MW316" s="50"/>
      <c r="MX316" s="50"/>
      <c r="MY316" s="50"/>
      <c r="MZ316" s="50"/>
      <c r="NA316" s="50"/>
      <c r="NB316" s="50"/>
      <c r="NC316" s="50"/>
      <c r="ND316" s="50"/>
      <c r="NE316" s="50"/>
      <c r="NF316" s="50"/>
      <c r="NG316" s="50"/>
      <c r="NH316" s="50"/>
      <c r="NI316" s="50"/>
      <c r="NJ316" s="50"/>
      <c r="NK316" s="50"/>
      <c r="NL316" s="50"/>
      <c r="NM316" s="50"/>
      <c r="NN316" s="50"/>
      <c r="NO316" s="50"/>
      <c r="NP316" s="50"/>
      <c r="NQ316" s="50"/>
      <c r="NR316" s="50"/>
      <c r="NS316" s="50"/>
      <c r="NT316" s="50"/>
      <c r="NU316" s="50"/>
    </row>
    <row r="317" spans="1:385" outlineLevel="1" x14ac:dyDescent="0.25">
      <c r="A317" s="2" t="s">
        <v>55</v>
      </c>
      <c r="B317" s="79">
        <f ca="1">+OFFSET($D$52,0,COUNTA($B$66:B316),,)</f>
        <v>0</v>
      </c>
      <c r="C317" s="88">
        <f>SUM(D317:XEG317)</f>
        <v>0</v>
      </c>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47"/>
      <c r="EJ317" s="47"/>
      <c r="EK317" s="47"/>
      <c r="EL317" s="47"/>
      <c r="EM317" s="47"/>
      <c r="EN317" s="47"/>
      <c r="EO317" s="47"/>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c r="FL317" s="47"/>
      <c r="FM317" s="47"/>
      <c r="FN317" s="47"/>
      <c r="FO317" s="47"/>
      <c r="FP317" s="47"/>
      <c r="FQ317" s="47"/>
      <c r="FR317" s="47"/>
      <c r="FS317" s="47"/>
      <c r="FT317" s="47"/>
      <c r="FU317" s="47"/>
      <c r="FV317" s="47"/>
      <c r="FW317" s="47"/>
      <c r="FX317" s="47"/>
      <c r="FY317" s="47"/>
      <c r="FZ317" s="47"/>
      <c r="GA317" s="47"/>
      <c r="GB317" s="47"/>
      <c r="GC317" s="47"/>
      <c r="GD317" s="47"/>
      <c r="GE317" s="47"/>
      <c r="GF317" s="47"/>
      <c r="GG317" s="47"/>
      <c r="GH317" s="47"/>
      <c r="GI317" s="47"/>
      <c r="GJ317" s="47"/>
      <c r="GK317" s="47"/>
      <c r="GL317" s="47"/>
      <c r="GM317" s="47"/>
      <c r="GN317" s="47"/>
      <c r="GO317" s="47"/>
      <c r="GP317" s="47"/>
      <c r="GQ317" s="47"/>
      <c r="GR317" s="47"/>
      <c r="GS317" s="47"/>
      <c r="GT317" s="47"/>
      <c r="GU317" s="47"/>
      <c r="GV317" s="47"/>
      <c r="GW317" s="47"/>
      <c r="GX317" s="47"/>
      <c r="GY317" s="47"/>
      <c r="GZ317" s="47"/>
      <c r="HA317" s="47"/>
      <c r="HB317" s="47"/>
      <c r="HC317" s="47"/>
      <c r="HD317" s="47"/>
      <c r="HE317" s="47"/>
      <c r="HF317" s="47"/>
      <c r="HG317" s="47"/>
      <c r="HH317" s="47"/>
      <c r="HI317" s="47"/>
      <c r="HJ317" s="47"/>
      <c r="HK317" s="47"/>
      <c r="HL317" s="47"/>
      <c r="HM317" s="47"/>
      <c r="HN317" s="47"/>
      <c r="HO317" s="47"/>
      <c r="HP317" s="47"/>
      <c r="HQ317" s="47"/>
      <c r="HR317" s="47"/>
      <c r="HS317" s="47"/>
      <c r="HT317" s="47"/>
      <c r="HU317" s="47"/>
      <c r="HV317" s="47"/>
      <c r="HW317" s="47"/>
      <c r="HX317" s="47"/>
      <c r="HY317" s="47"/>
      <c r="HZ317" s="47"/>
      <c r="IA317" s="47"/>
      <c r="IB317" s="47"/>
      <c r="IC317" s="47"/>
      <c r="ID317" s="47"/>
      <c r="IE317" s="47"/>
      <c r="IF317" s="47"/>
      <c r="IG317" s="47"/>
      <c r="IH317" s="47"/>
      <c r="II317" s="47"/>
      <c r="IJ317" s="47"/>
      <c r="IK317" s="47"/>
      <c r="IL317" s="47"/>
      <c r="IM317" s="47"/>
      <c r="IN317" s="47"/>
      <c r="IO317" s="47"/>
      <c r="IP317" s="47"/>
      <c r="IQ317" s="47"/>
      <c r="IR317" s="47"/>
      <c r="IS317" s="47"/>
      <c r="IT317" s="47"/>
      <c r="IU317" s="50">
        <f>IF(IV$63&gt;$C$17,0,-IU$53*(12/$C$63))</f>
        <v>0</v>
      </c>
      <c r="IV317" s="50">
        <f>IF(IV$63&lt;=$C$17,($C$34*IV$59*$B317/$C$63)*(IF(COUNTA($D317:IU317)*(12/$C$63)&lt;=$C$9,0,1)),0)+IF(IW$63=$C$17,0,IF(IV$63=$C$17,$B317*(IV$60),0))</f>
        <v>0</v>
      </c>
      <c r="IW317" s="50">
        <f>IF(IW$63&lt;=$C$17,($C$34*IW$59*$B317/$C$63)*(IF(COUNTA($D317:IV317)*(12/$C$63)&lt;=$C$9,0,1)),0)+IF(IX$63=$C$17,0,IF(IW$63=$C$17,$B317*(IW$60),0))</f>
        <v>0</v>
      </c>
      <c r="IX317" s="50"/>
      <c r="IY317" s="50"/>
      <c r="IZ317" s="50"/>
      <c r="JA317" s="50"/>
      <c r="JB317" s="50"/>
      <c r="JC317" s="50"/>
      <c r="JD317" s="50"/>
      <c r="JE317" s="50"/>
      <c r="JF317" s="50"/>
      <c r="JG317" s="50"/>
      <c r="JH317" s="50"/>
      <c r="JI317" s="50"/>
      <c r="JJ317" s="50"/>
      <c r="JK317" s="50"/>
      <c r="JL317" s="50"/>
      <c r="JM317" s="50"/>
      <c r="JN317" s="50"/>
      <c r="JO317" s="50"/>
      <c r="JP317" s="50"/>
      <c r="JQ317" s="50"/>
      <c r="JR317" s="50"/>
      <c r="JS317" s="50"/>
      <c r="JT317" s="50"/>
      <c r="JU317" s="50"/>
      <c r="JV317" s="50"/>
      <c r="JW317" s="50"/>
      <c r="JX317" s="50"/>
      <c r="JY317" s="50"/>
      <c r="JZ317" s="50"/>
      <c r="KA317" s="50"/>
      <c r="KB317" s="50"/>
      <c r="KC317" s="50"/>
      <c r="KD317" s="50"/>
      <c r="KE317" s="50"/>
      <c r="KF317" s="50"/>
      <c r="KG317" s="50"/>
      <c r="KH317" s="50"/>
      <c r="KI317" s="50"/>
      <c r="KJ317" s="50"/>
      <c r="KK317" s="50"/>
      <c r="KL317" s="50"/>
      <c r="KM317" s="50"/>
      <c r="KN317" s="50"/>
      <c r="KO317" s="50"/>
      <c r="KP317" s="50"/>
      <c r="KQ317" s="50"/>
      <c r="KR317" s="50"/>
      <c r="KS317" s="50"/>
      <c r="KT317" s="50"/>
      <c r="KU317" s="50"/>
      <c r="KV317" s="50"/>
      <c r="KW317" s="50"/>
      <c r="KX317" s="50"/>
      <c r="KY317" s="50"/>
      <c r="KZ317" s="50"/>
      <c r="LA317" s="50"/>
      <c r="LB317" s="50"/>
      <c r="LC317" s="50"/>
      <c r="LD317" s="50"/>
      <c r="LE317" s="50"/>
      <c r="LF317" s="50"/>
      <c r="LG317" s="50"/>
      <c r="LH317" s="50"/>
      <c r="LI317" s="50"/>
      <c r="LJ317" s="50"/>
      <c r="LK317" s="50"/>
      <c r="LL317" s="50"/>
      <c r="LM317" s="50"/>
      <c r="LN317" s="50"/>
      <c r="LO317" s="50"/>
      <c r="LP317" s="50"/>
      <c r="LQ317" s="50"/>
      <c r="LR317" s="50"/>
      <c r="LS317" s="50"/>
      <c r="LT317" s="50"/>
      <c r="LU317" s="50"/>
      <c r="LV317" s="50"/>
      <c r="LW317" s="50"/>
      <c r="LX317" s="50"/>
      <c r="LY317" s="50"/>
      <c r="LZ317" s="50"/>
      <c r="MA317" s="50"/>
      <c r="MB317" s="50"/>
      <c r="MC317" s="50"/>
      <c r="MD317" s="50"/>
      <c r="ME317" s="50"/>
      <c r="MF317" s="50"/>
      <c r="MG317" s="50"/>
      <c r="MH317" s="50"/>
      <c r="MI317" s="50"/>
      <c r="MJ317" s="50"/>
      <c r="MK317" s="50"/>
      <c r="ML317" s="50"/>
      <c r="MM317" s="50"/>
      <c r="MN317" s="50"/>
      <c r="MO317" s="50"/>
      <c r="MP317" s="50"/>
      <c r="MQ317" s="50"/>
      <c r="MR317" s="50"/>
      <c r="MS317" s="50"/>
      <c r="MT317" s="50"/>
      <c r="MU317" s="50"/>
      <c r="MV317" s="50"/>
      <c r="MW317" s="50"/>
      <c r="MX317" s="50"/>
      <c r="MY317" s="50"/>
      <c r="MZ317" s="50"/>
      <c r="NA317" s="50"/>
      <c r="NB317" s="50"/>
      <c r="NC317" s="50"/>
      <c r="ND317" s="50"/>
      <c r="NE317" s="50"/>
      <c r="NF317" s="50"/>
      <c r="NG317" s="50"/>
      <c r="NH317" s="50"/>
      <c r="NI317" s="50"/>
      <c r="NJ317" s="50"/>
      <c r="NK317" s="50"/>
      <c r="NL317" s="50"/>
      <c r="NM317" s="50"/>
      <c r="NN317" s="50"/>
      <c r="NO317" s="50"/>
      <c r="NP317" s="50"/>
      <c r="NQ317" s="50"/>
      <c r="NR317" s="50"/>
      <c r="NS317" s="50"/>
      <c r="NT317" s="50"/>
      <c r="NU317" s="50"/>
    </row>
    <row r="318" spans="1:385" outlineLevel="1" x14ac:dyDescent="0.25">
      <c r="A318" s="2" t="s">
        <v>55</v>
      </c>
      <c r="B318" s="79">
        <f ca="1">+OFFSET($D$52,0,COUNTA($B$66:B317),,)</f>
        <v>0</v>
      </c>
      <c r="C318" s="88">
        <f>SUM(D318:XEG318)</f>
        <v>0</v>
      </c>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47"/>
      <c r="EJ318" s="47"/>
      <c r="EK318" s="47"/>
      <c r="EL318" s="47"/>
      <c r="EM318" s="47"/>
      <c r="EN318" s="47"/>
      <c r="EO318" s="47"/>
      <c r="EP318" s="47"/>
      <c r="EQ318" s="47"/>
      <c r="ER318" s="47"/>
      <c r="ES318" s="47"/>
      <c r="ET318" s="47"/>
      <c r="EU318" s="47"/>
      <c r="EV318" s="47"/>
      <c r="EW318" s="47"/>
      <c r="EX318" s="47"/>
      <c r="EY318" s="47"/>
      <c r="EZ318" s="47"/>
      <c r="FA318" s="47"/>
      <c r="FB318" s="47"/>
      <c r="FC318" s="47"/>
      <c r="FD318" s="47"/>
      <c r="FE318" s="47"/>
      <c r="FF318" s="47"/>
      <c r="FG318" s="47"/>
      <c r="FH318" s="47"/>
      <c r="FI318" s="47"/>
      <c r="FJ318" s="47"/>
      <c r="FK318" s="47"/>
      <c r="FL318" s="47"/>
      <c r="FM318" s="47"/>
      <c r="FN318" s="47"/>
      <c r="FO318" s="47"/>
      <c r="FP318" s="47"/>
      <c r="FQ318" s="47"/>
      <c r="FR318" s="47"/>
      <c r="FS318" s="47"/>
      <c r="FT318" s="47"/>
      <c r="FU318" s="47"/>
      <c r="FV318" s="47"/>
      <c r="FW318" s="47"/>
      <c r="FX318" s="47"/>
      <c r="FY318" s="47"/>
      <c r="FZ318" s="47"/>
      <c r="GA318" s="47"/>
      <c r="GB318" s="47"/>
      <c r="GC318" s="47"/>
      <c r="GD318" s="47"/>
      <c r="GE318" s="47"/>
      <c r="GF318" s="47"/>
      <c r="GG318" s="47"/>
      <c r="GH318" s="47"/>
      <c r="GI318" s="47"/>
      <c r="GJ318" s="47"/>
      <c r="GK318" s="47"/>
      <c r="GL318" s="47"/>
      <c r="GM318" s="47"/>
      <c r="GN318" s="47"/>
      <c r="GO318" s="47"/>
      <c r="GP318" s="47"/>
      <c r="GQ318" s="47"/>
      <c r="GR318" s="47"/>
      <c r="GS318" s="47"/>
      <c r="GT318" s="47"/>
      <c r="GU318" s="47"/>
      <c r="GV318" s="47"/>
      <c r="GW318" s="47"/>
      <c r="GX318" s="47"/>
      <c r="GY318" s="47"/>
      <c r="GZ318" s="47"/>
      <c r="HA318" s="47"/>
      <c r="HB318" s="47"/>
      <c r="HC318" s="47"/>
      <c r="HD318" s="47"/>
      <c r="HE318" s="47"/>
      <c r="HF318" s="47"/>
      <c r="HG318" s="47"/>
      <c r="HH318" s="47"/>
      <c r="HI318" s="47"/>
      <c r="HJ318" s="47"/>
      <c r="HK318" s="47"/>
      <c r="HL318" s="47"/>
      <c r="HM318" s="47"/>
      <c r="HN318" s="47"/>
      <c r="HO318" s="47"/>
      <c r="HP318" s="47"/>
      <c r="HQ318" s="47"/>
      <c r="HR318" s="47"/>
      <c r="HS318" s="47"/>
      <c r="HT318" s="47"/>
      <c r="HU318" s="47"/>
      <c r="HV318" s="47"/>
      <c r="HW318" s="47"/>
      <c r="HX318" s="47"/>
      <c r="HY318" s="47"/>
      <c r="HZ318" s="47"/>
      <c r="IA318" s="47"/>
      <c r="IB318" s="47"/>
      <c r="IC318" s="47"/>
      <c r="ID318" s="47"/>
      <c r="IE318" s="47"/>
      <c r="IF318" s="47"/>
      <c r="IG318" s="47"/>
      <c r="IH318" s="47"/>
      <c r="II318" s="47"/>
      <c r="IJ318" s="47"/>
      <c r="IK318" s="47"/>
      <c r="IL318" s="47"/>
      <c r="IM318" s="47"/>
      <c r="IN318" s="47"/>
      <c r="IO318" s="47"/>
      <c r="IP318" s="47"/>
      <c r="IQ318" s="47"/>
      <c r="IR318" s="47"/>
      <c r="IS318" s="47"/>
      <c r="IT318" s="47"/>
      <c r="IU318" s="47"/>
      <c r="IV318" s="50">
        <f>IF(IW$63&gt;$C$17,0,-IV$53*(12/$C$63))</f>
        <v>0</v>
      </c>
      <c r="IW318" s="50">
        <f>IF(IW$63&lt;=$C$17,($C$34*IW$59*$B318/$C$63)*(IF(COUNTA($D318:IV318)*(12/$C$63)&lt;=$C$9,0,1)),0)+IF(IX$63=$C$17,0,IF(IW$63=$C$17,$B318*(IW$60),0))</f>
        <v>0</v>
      </c>
      <c r="IX318" s="50"/>
      <c r="IY318" s="50"/>
      <c r="IZ318" s="50"/>
      <c r="JA318" s="50"/>
      <c r="JB318" s="50"/>
      <c r="JC318" s="50"/>
      <c r="JD318" s="50"/>
      <c r="JE318" s="50"/>
      <c r="JF318" s="50"/>
      <c r="JG318" s="50"/>
      <c r="JH318" s="50"/>
      <c r="JI318" s="50"/>
      <c r="JJ318" s="50"/>
      <c r="JK318" s="50"/>
      <c r="JL318" s="50"/>
      <c r="JM318" s="50"/>
      <c r="JN318" s="50"/>
      <c r="JO318" s="50"/>
      <c r="JP318" s="50"/>
      <c r="JQ318" s="50"/>
      <c r="JR318" s="50"/>
      <c r="JS318" s="50"/>
      <c r="JT318" s="50"/>
      <c r="JU318" s="50"/>
      <c r="JV318" s="50"/>
      <c r="JW318" s="50"/>
      <c r="JX318" s="50"/>
      <c r="JY318" s="50"/>
      <c r="JZ318" s="50"/>
      <c r="KA318" s="50"/>
      <c r="KB318" s="50"/>
      <c r="KC318" s="50"/>
      <c r="KD318" s="50"/>
      <c r="KE318" s="50"/>
      <c r="KF318" s="50"/>
      <c r="KG318" s="50"/>
      <c r="KH318" s="50"/>
      <c r="KI318" s="50"/>
      <c r="KJ318" s="50"/>
      <c r="KK318" s="50"/>
      <c r="KL318" s="50"/>
      <c r="KM318" s="50"/>
      <c r="KN318" s="50"/>
      <c r="KO318" s="50"/>
      <c r="KP318" s="50"/>
      <c r="KQ318" s="50"/>
      <c r="KR318" s="50"/>
      <c r="KS318" s="50"/>
      <c r="KT318" s="50"/>
      <c r="KU318" s="50"/>
      <c r="KV318" s="50"/>
      <c r="KW318" s="50"/>
      <c r="KX318" s="50"/>
      <c r="KY318" s="50"/>
      <c r="KZ318" s="50"/>
      <c r="LA318" s="50"/>
      <c r="LB318" s="50"/>
      <c r="LC318" s="50"/>
      <c r="LD318" s="50"/>
      <c r="LE318" s="50"/>
      <c r="LF318" s="50"/>
      <c r="LG318" s="50"/>
      <c r="LH318" s="50"/>
      <c r="LI318" s="50"/>
      <c r="LJ318" s="50"/>
      <c r="LK318" s="50"/>
      <c r="LL318" s="50"/>
      <c r="LM318" s="50"/>
      <c r="LN318" s="50"/>
      <c r="LO318" s="50"/>
      <c r="LP318" s="50"/>
      <c r="LQ318" s="50"/>
      <c r="LR318" s="50"/>
      <c r="LS318" s="50"/>
      <c r="LT318" s="50"/>
      <c r="LU318" s="50"/>
      <c r="LV318" s="50"/>
      <c r="LW318" s="50"/>
      <c r="LX318" s="50"/>
      <c r="LY318" s="50"/>
      <c r="LZ318" s="50"/>
      <c r="MA318" s="50"/>
      <c r="MB318" s="50"/>
      <c r="MC318" s="50"/>
      <c r="MD318" s="50"/>
      <c r="ME318" s="50"/>
      <c r="MF318" s="50"/>
      <c r="MG318" s="50"/>
      <c r="MH318" s="50"/>
      <c r="MI318" s="50"/>
      <c r="MJ318" s="50"/>
      <c r="MK318" s="50"/>
      <c r="ML318" s="50"/>
      <c r="MM318" s="50"/>
      <c r="MN318" s="50"/>
      <c r="MO318" s="50"/>
      <c r="MP318" s="50"/>
      <c r="MQ318" s="50"/>
      <c r="MR318" s="50"/>
      <c r="MS318" s="50"/>
      <c r="MT318" s="50"/>
      <c r="MU318" s="50"/>
      <c r="MV318" s="50"/>
      <c r="MW318" s="50"/>
      <c r="MX318" s="50"/>
      <c r="MY318" s="50"/>
      <c r="MZ318" s="50"/>
      <c r="NA318" s="50"/>
      <c r="NB318" s="50"/>
      <c r="NC318" s="50"/>
      <c r="ND318" s="50"/>
      <c r="NE318" s="50"/>
      <c r="NF318" s="50"/>
      <c r="NG318" s="50"/>
      <c r="NH318" s="50"/>
      <c r="NI318" s="50"/>
      <c r="NJ318" s="50"/>
      <c r="NK318" s="50"/>
      <c r="NL318" s="50"/>
      <c r="NM318" s="50"/>
      <c r="NN318" s="50"/>
      <c r="NO318" s="50"/>
      <c r="NP318" s="50"/>
      <c r="NQ318" s="50"/>
      <c r="NR318" s="50"/>
      <c r="NS318" s="50"/>
      <c r="NT318" s="50"/>
      <c r="NU318" s="50"/>
    </row>
    <row r="319" spans="1:385" outlineLevel="1" x14ac:dyDescent="0.25">
      <c r="A319" s="2"/>
      <c r="B319" s="2"/>
      <c r="C319" s="88"/>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47"/>
      <c r="EJ319" s="47"/>
      <c r="EK319" s="47"/>
      <c r="EL319" s="47"/>
      <c r="EM319" s="47"/>
      <c r="EN319" s="47"/>
      <c r="EO319" s="47"/>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c r="FL319" s="47"/>
      <c r="FM319" s="47"/>
      <c r="FN319" s="47"/>
      <c r="FO319" s="47"/>
      <c r="FP319" s="47"/>
      <c r="FQ319" s="47"/>
      <c r="FR319" s="47"/>
      <c r="FS319" s="47"/>
      <c r="FT319" s="47"/>
      <c r="FU319" s="47"/>
      <c r="FV319" s="47"/>
      <c r="FW319" s="47"/>
      <c r="FX319" s="47"/>
      <c r="FY319" s="47"/>
      <c r="FZ319" s="47"/>
      <c r="GA319" s="47"/>
      <c r="GB319" s="47"/>
      <c r="GC319" s="47"/>
      <c r="GD319" s="47"/>
      <c r="GE319" s="47"/>
      <c r="GF319" s="47"/>
      <c r="GG319" s="47"/>
      <c r="GH319" s="47"/>
      <c r="GI319" s="47"/>
      <c r="GJ319" s="47"/>
      <c r="GK319" s="47"/>
      <c r="GL319" s="47"/>
      <c r="GM319" s="47"/>
      <c r="GN319" s="47"/>
      <c r="GO319" s="47"/>
      <c r="GP319" s="47"/>
      <c r="GQ319" s="47"/>
      <c r="GR319" s="47"/>
      <c r="GS319" s="47"/>
      <c r="GT319" s="47"/>
      <c r="GU319" s="47"/>
      <c r="GV319" s="47"/>
      <c r="GW319" s="47"/>
      <c r="GX319" s="47"/>
      <c r="GY319" s="47"/>
      <c r="GZ319" s="47"/>
      <c r="HA319" s="47"/>
      <c r="HB319" s="47"/>
      <c r="HC319" s="47"/>
      <c r="HD319" s="47"/>
      <c r="HE319" s="47"/>
      <c r="HF319" s="47"/>
      <c r="HG319" s="47"/>
      <c r="HH319" s="47"/>
      <c r="HI319" s="47"/>
      <c r="HJ319" s="47"/>
      <c r="HK319" s="47"/>
      <c r="HL319" s="47"/>
      <c r="HM319" s="47"/>
      <c r="HN319" s="47"/>
      <c r="HO319" s="47"/>
      <c r="HP319" s="47"/>
      <c r="HQ319" s="47"/>
      <c r="HR319" s="47"/>
      <c r="HS319" s="47"/>
      <c r="HT319" s="47"/>
      <c r="HU319" s="47"/>
      <c r="HV319" s="47"/>
      <c r="HW319" s="47"/>
      <c r="HX319" s="47"/>
      <c r="HY319" s="47"/>
      <c r="HZ319" s="47"/>
      <c r="IA319" s="47"/>
      <c r="IB319" s="47"/>
      <c r="IC319" s="47"/>
      <c r="ID319" s="47"/>
      <c r="IE319" s="47"/>
      <c r="IF319" s="47"/>
      <c r="IG319" s="47"/>
      <c r="IH319" s="47"/>
      <c r="II319" s="47"/>
      <c r="IJ319" s="47"/>
      <c r="IK319" s="47"/>
      <c r="IL319" s="47"/>
      <c r="IM319" s="47"/>
      <c r="IN319" s="47"/>
      <c r="IO319" s="47"/>
      <c r="IP319" s="47"/>
      <c r="IQ319" s="47"/>
      <c r="IR319" s="47"/>
      <c r="IS319" s="47"/>
      <c r="IT319" s="47"/>
      <c r="IU319" s="47"/>
      <c r="IV319" s="47"/>
      <c r="IW319" s="50"/>
      <c r="IX319" s="50"/>
      <c r="IY319" s="50"/>
      <c r="IZ319" s="50"/>
      <c r="JA319" s="50"/>
      <c r="JB319" s="50"/>
      <c r="JC319" s="50"/>
      <c r="JD319" s="50"/>
      <c r="JE319" s="50"/>
      <c r="JF319" s="50"/>
      <c r="JG319" s="50"/>
      <c r="JH319" s="50"/>
      <c r="JI319" s="50"/>
      <c r="JJ319" s="50"/>
      <c r="JK319" s="50"/>
      <c r="JL319" s="50"/>
      <c r="JM319" s="50"/>
      <c r="JN319" s="50"/>
      <c r="JO319" s="50"/>
      <c r="JP319" s="50"/>
      <c r="JQ319" s="50"/>
      <c r="JR319" s="50"/>
      <c r="JS319" s="50"/>
      <c r="JT319" s="50"/>
      <c r="JU319" s="50"/>
      <c r="JV319" s="50"/>
      <c r="JW319" s="50"/>
      <c r="JX319" s="50"/>
      <c r="JY319" s="50"/>
      <c r="JZ319" s="50"/>
      <c r="KA319" s="50"/>
      <c r="KB319" s="50"/>
      <c r="KC319" s="50"/>
      <c r="KD319" s="50"/>
      <c r="KE319" s="50"/>
      <c r="KF319" s="50"/>
      <c r="KG319" s="50"/>
      <c r="KH319" s="50"/>
      <c r="KI319" s="50"/>
      <c r="KJ319" s="50"/>
      <c r="KK319" s="50"/>
      <c r="KL319" s="50"/>
      <c r="KM319" s="50"/>
      <c r="KN319" s="50"/>
      <c r="KO319" s="50"/>
      <c r="KP319" s="50"/>
      <c r="KQ319" s="50"/>
      <c r="KR319" s="50"/>
      <c r="KS319" s="50"/>
      <c r="KT319" s="50"/>
      <c r="KU319" s="50"/>
      <c r="KV319" s="50"/>
      <c r="KW319" s="50"/>
      <c r="KX319" s="50"/>
      <c r="KY319" s="50"/>
      <c r="KZ319" s="50"/>
      <c r="LA319" s="50"/>
      <c r="LB319" s="50"/>
      <c r="LC319" s="50"/>
      <c r="LD319" s="50"/>
      <c r="LE319" s="50"/>
      <c r="LF319" s="50"/>
      <c r="LG319" s="50"/>
      <c r="LH319" s="50"/>
      <c r="LI319" s="50"/>
      <c r="LJ319" s="50"/>
      <c r="LK319" s="50"/>
      <c r="LL319" s="50"/>
      <c r="LM319" s="50"/>
      <c r="LN319" s="50"/>
      <c r="LO319" s="50"/>
      <c r="LP319" s="50"/>
      <c r="LQ319" s="50"/>
      <c r="LR319" s="50"/>
      <c r="LS319" s="50"/>
      <c r="LT319" s="50"/>
      <c r="LU319" s="50"/>
      <c r="LV319" s="50"/>
      <c r="LW319" s="50"/>
      <c r="LX319" s="50"/>
      <c r="LY319" s="50"/>
      <c r="LZ319" s="50"/>
      <c r="MA319" s="50"/>
      <c r="MB319" s="50"/>
      <c r="MC319" s="50"/>
      <c r="MD319" s="50"/>
      <c r="ME319" s="50"/>
      <c r="MF319" s="50"/>
      <c r="MG319" s="50"/>
      <c r="MH319" s="50"/>
      <c r="MI319" s="50"/>
      <c r="MJ319" s="50"/>
      <c r="MK319" s="50"/>
      <c r="ML319" s="50"/>
      <c r="MM319" s="50"/>
      <c r="MN319" s="50"/>
      <c r="MO319" s="50"/>
      <c r="MP319" s="50"/>
      <c r="MQ319" s="50"/>
      <c r="MR319" s="50"/>
      <c r="MS319" s="50"/>
      <c r="MT319" s="50"/>
      <c r="MU319" s="50"/>
      <c r="MV319" s="50"/>
      <c r="MW319" s="50"/>
      <c r="MX319" s="50"/>
      <c r="MY319" s="50"/>
      <c r="MZ319" s="50"/>
      <c r="NA319" s="50"/>
      <c r="NB319" s="50"/>
      <c r="NC319" s="50"/>
      <c r="ND319" s="50"/>
      <c r="NE319" s="50"/>
      <c r="NF319" s="50"/>
      <c r="NG319" s="50"/>
      <c r="NH319" s="50"/>
      <c r="NI319" s="50"/>
      <c r="NJ319" s="50"/>
      <c r="NK319" s="50"/>
      <c r="NL319" s="50"/>
      <c r="NM319" s="50"/>
      <c r="NN319" s="50"/>
      <c r="NO319" s="50"/>
      <c r="NP319" s="50"/>
      <c r="NQ319" s="50"/>
      <c r="NR319" s="50"/>
      <c r="NS319" s="50"/>
      <c r="NT319" s="50"/>
      <c r="NU319" s="50"/>
    </row>
    <row r="320" spans="1:385" x14ac:dyDescent="0.25">
      <c r="A320" s="2"/>
      <c r="B320" s="2"/>
      <c r="C320" s="44"/>
      <c r="EC320" s="47"/>
      <c r="ED320" s="47"/>
      <c r="EE320" s="47"/>
      <c r="EF320" s="47"/>
      <c r="EG320" s="47"/>
      <c r="EH320" s="47"/>
      <c r="EI320" s="47"/>
      <c r="EJ320" s="47"/>
      <c r="EK320" s="47"/>
      <c r="EL320" s="47"/>
      <c r="EM320" s="47"/>
      <c r="EN320" s="47"/>
      <c r="EO320" s="47"/>
      <c r="EP320" s="47"/>
      <c r="EQ320" s="47"/>
      <c r="ER320" s="47"/>
      <c r="ES320" s="47"/>
      <c r="ET320" s="47"/>
      <c r="EU320" s="47"/>
      <c r="EV320" s="47"/>
      <c r="EW320" s="47"/>
      <c r="EX320" s="47"/>
      <c r="EY320" s="47"/>
      <c r="EZ320" s="47"/>
      <c r="FA320" s="47"/>
      <c r="FB320" s="47"/>
      <c r="FC320" s="47"/>
      <c r="FD320" s="47"/>
      <c r="FE320" s="47"/>
      <c r="FF320" s="47"/>
      <c r="FG320" s="47"/>
      <c r="FH320" s="47"/>
      <c r="FI320" s="47"/>
      <c r="FJ320" s="47"/>
      <c r="FK320" s="47"/>
      <c r="FL320" s="47"/>
      <c r="FM320" s="47"/>
      <c r="FN320" s="47"/>
      <c r="FO320" s="47"/>
      <c r="FP320" s="47"/>
      <c r="FQ320" s="47"/>
      <c r="FR320" s="47"/>
      <c r="FS320" s="47"/>
      <c r="FT320" s="47"/>
      <c r="FU320" s="47"/>
      <c r="FV320" s="47"/>
      <c r="FW320" s="47"/>
      <c r="FX320" s="47"/>
      <c r="FY320" s="47"/>
      <c r="FZ320" s="47"/>
      <c r="GA320" s="47"/>
      <c r="GB320" s="47"/>
      <c r="GC320" s="47"/>
      <c r="GD320" s="47"/>
      <c r="GE320" s="47"/>
      <c r="GF320" s="47"/>
      <c r="GG320" s="47"/>
      <c r="GH320" s="47"/>
      <c r="GI320" s="47"/>
      <c r="GJ320" s="47"/>
      <c r="GK320" s="47"/>
      <c r="GL320" s="47"/>
      <c r="GM320" s="47"/>
      <c r="GN320" s="47"/>
      <c r="GO320" s="47"/>
      <c r="GP320" s="47"/>
      <c r="GQ320" s="47"/>
      <c r="GR320" s="47"/>
      <c r="GS320" s="47"/>
      <c r="GT320" s="47"/>
      <c r="GU320" s="47"/>
      <c r="GV320" s="47"/>
      <c r="GW320" s="47"/>
      <c r="GX320" s="47"/>
      <c r="GY320" s="47"/>
      <c r="GZ320" s="47"/>
      <c r="HA320" s="47"/>
      <c r="HB320" s="47"/>
      <c r="HC320" s="47"/>
      <c r="HD320" s="47"/>
      <c r="HE320" s="47"/>
      <c r="HF320" s="47"/>
      <c r="HG320" s="47"/>
      <c r="HH320" s="47"/>
      <c r="HI320" s="47"/>
      <c r="HJ320" s="47"/>
      <c r="HK320" s="47"/>
      <c r="HL320" s="47"/>
      <c r="HM320" s="47"/>
      <c r="HN320" s="47"/>
      <c r="HO320" s="47"/>
      <c r="HP320" s="47"/>
      <c r="HQ320" s="47"/>
      <c r="HR320" s="47"/>
      <c r="HS320" s="47"/>
      <c r="HT320" s="47"/>
      <c r="HU320" s="47"/>
      <c r="HV320" s="47"/>
      <c r="HW320" s="47"/>
      <c r="HX320" s="47"/>
      <c r="HY320" s="47"/>
      <c r="HZ320" s="47"/>
      <c r="IA320" s="47"/>
      <c r="IB320" s="47"/>
      <c r="IC320" s="47"/>
      <c r="ID320" s="47"/>
      <c r="IE320" s="47"/>
      <c r="IF320" s="47"/>
      <c r="IG320" s="47"/>
      <c r="IH320" s="47"/>
      <c r="II320" s="47"/>
      <c r="IJ320" s="47"/>
      <c r="IK320" s="47"/>
      <c r="IL320" s="47"/>
      <c r="IM320" s="47"/>
      <c r="IN320" s="47"/>
      <c r="IO320" s="47"/>
      <c r="IP320" s="47"/>
      <c r="IQ320" s="47"/>
      <c r="IR320" s="47"/>
      <c r="IS320" s="47"/>
      <c r="IT320" s="47"/>
      <c r="IU320" s="47"/>
      <c r="IV320" s="47"/>
      <c r="IW320" s="47"/>
      <c r="IX320" s="50"/>
      <c r="IY320" s="50"/>
      <c r="IZ320" s="50"/>
      <c r="JA320" s="50"/>
      <c r="JB320" s="50"/>
      <c r="JC320" s="50"/>
      <c r="JD320" s="50"/>
      <c r="JE320" s="50"/>
      <c r="JF320" s="50"/>
      <c r="JG320" s="50"/>
      <c r="JH320" s="50"/>
      <c r="JI320" s="50"/>
      <c r="JJ320" s="50"/>
      <c r="JK320" s="50"/>
      <c r="JL320" s="50"/>
      <c r="JM320" s="50"/>
      <c r="JN320" s="50"/>
      <c r="JO320" s="50"/>
      <c r="JP320" s="50"/>
      <c r="JQ320" s="50"/>
      <c r="JR320" s="50"/>
      <c r="JS320" s="50"/>
      <c r="JT320" s="50"/>
      <c r="JU320" s="50"/>
      <c r="JV320" s="50"/>
      <c r="JW320" s="50"/>
      <c r="JX320" s="50"/>
      <c r="JY320" s="50"/>
      <c r="JZ320" s="50"/>
      <c r="KA320" s="50"/>
      <c r="KB320" s="50"/>
      <c r="KC320" s="50"/>
      <c r="KD320" s="50"/>
      <c r="KE320" s="50"/>
      <c r="KF320" s="50"/>
      <c r="KG320" s="50"/>
      <c r="KH320" s="50"/>
      <c r="KI320" s="50"/>
      <c r="KJ320" s="50"/>
      <c r="KK320" s="50"/>
      <c r="KL320" s="50"/>
      <c r="KM320" s="50"/>
      <c r="KN320" s="50"/>
      <c r="KO320" s="50"/>
      <c r="KP320" s="50"/>
      <c r="KQ320" s="50"/>
      <c r="KR320" s="50"/>
      <c r="KS320" s="50"/>
      <c r="KT320" s="50"/>
      <c r="KU320" s="50"/>
      <c r="KV320" s="50"/>
      <c r="KW320" s="50"/>
      <c r="KX320" s="50"/>
      <c r="KY320" s="50"/>
      <c r="KZ320" s="50"/>
      <c r="LA320" s="50"/>
      <c r="LB320" s="50"/>
      <c r="LC320" s="50"/>
      <c r="LD320" s="50"/>
      <c r="LE320" s="50"/>
      <c r="LF320" s="50"/>
      <c r="LG320" s="50"/>
      <c r="LH320" s="50"/>
      <c r="LI320" s="50"/>
      <c r="LJ320" s="50"/>
      <c r="LK320" s="50"/>
      <c r="LL320" s="50"/>
      <c r="LM320" s="50"/>
      <c r="LN320" s="50"/>
      <c r="LO320" s="50"/>
      <c r="LP320" s="50"/>
      <c r="LQ320" s="50"/>
      <c r="LR320" s="50"/>
      <c r="LS320" s="50"/>
      <c r="LT320" s="50"/>
      <c r="LU320" s="50"/>
      <c r="LV320" s="50"/>
      <c r="LW320" s="50"/>
      <c r="LX320" s="50"/>
      <c r="LY320" s="50"/>
      <c r="LZ320" s="50"/>
      <c r="MA320" s="50"/>
      <c r="MB320" s="50"/>
      <c r="MC320" s="50"/>
      <c r="MD320" s="50"/>
      <c r="ME320" s="50"/>
      <c r="MF320" s="50"/>
      <c r="MG320" s="50"/>
      <c r="MH320" s="50"/>
      <c r="MI320" s="50"/>
      <c r="MJ320" s="50"/>
      <c r="MK320" s="50"/>
      <c r="ML320" s="50"/>
      <c r="MM320" s="50"/>
      <c r="MN320" s="50"/>
      <c r="MO320" s="50"/>
      <c r="MP320" s="50"/>
      <c r="MQ320" s="50"/>
      <c r="MR320" s="50"/>
      <c r="MS320" s="50"/>
      <c r="MT320" s="50"/>
      <c r="MU320" s="50"/>
      <c r="MV320" s="50"/>
      <c r="MW320" s="50"/>
      <c r="MX320" s="50"/>
      <c r="MY320" s="50"/>
      <c r="MZ320" s="50"/>
      <c r="NA320" s="50"/>
      <c r="NB320" s="50"/>
      <c r="NC320" s="50"/>
      <c r="ND320" s="50"/>
      <c r="NE320" s="50"/>
      <c r="NF320" s="50"/>
      <c r="NG320" s="50"/>
      <c r="NH320" s="50"/>
      <c r="NI320" s="50"/>
      <c r="NJ320" s="50"/>
      <c r="NK320" s="50"/>
      <c r="NL320" s="50"/>
      <c r="NM320" s="50"/>
      <c r="NN320" s="50"/>
      <c r="NO320" s="50"/>
      <c r="NP320" s="50"/>
      <c r="NQ320" s="50"/>
      <c r="NR320" s="50"/>
      <c r="NS320" s="50"/>
      <c r="NT320" s="50"/>
      <c r="NU320" s="50"/>
    </row>
    <row r="321" spans="1:385" x14ac:dyDescent="0.25">
      <c r="A321" s="2"/>
      <c r="B321" s="2"/>
      <c r="C321" s="44"/>
      <c r="EC321" s="47"/>
      <c r="ED321" s="47"/>
      <c r="EE321" s="47"/>
      <c r="EF321" s="47"/>
      <c r="EG321" s="47"/>
      <c r="EH321" s="47"/>
      <c r="EI321" s="47"/>
      <c r="EJ321" s="47"/>
      <c r="EK321" s="47"/>
      <c r="EL321" s="47"/>
      <c r="EM321" s="47"/>
      <c r="EN321" s="47"/>
      <c r="EO321" s="47"/>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c r="FL321" s="47"/>
      <c r="FM321" s="47"/>
      <c r="FN321" s="47"/>
      <c r="FO321" s="47"/>
      <c r="FP321" s="47"/>
      <c r="FQ321" s="47"/>
      <c r="FR321" s="47"/>
      <c r="FS321" s="47"/>
      <c r="FT321" s="47"/>
      <c r="FU321" s="47"/>
      <c r="FV321" s="47"/>
      <c r="FW321" s="47"/>
      <c r="FX321" s="47"/>
      <c r="FY321" s="47"/>
      <c r="FZ321" s="47"/>
      <c r="GA321" s="47"/>
      <c r="GB321" s="47"/>
      <c r="GC321" s="47"/>
      <c r="GD321" s="47"/>
      <c r="GE321" s="47"/>
      <c r="GF321" s="47"/>
      <c r="GG321" s="47"/>
      <c r="GH321" s="47"/>
      <c r="GI321" s="47"/>
      <c r="GJ321" s="47"/>
      <c r="GK321" s="47"/>
      <c r="GL321" s="47"/>
      <c r="GM321" s="47"/>
      <c r="GN321" s="47"/>
      <c r="GO321" s="47"/>
      <c r="GP321" s="47"/>
      <c r="GQ321" s="47"/>
      <c r="GR321" s="47"/>
      <c r="GS321" s="47"/>
      <c r="GT321" s="47"/>
      <c r="GU321" s="47"/>
      <c r="GV321" s="47"/>
      <c r="GW321" s="47"/>
      <c r="GX321" s="47"/>
      <c r="GY321" s="47"/>
      <c r="GZ321" s="47"/>
      <c r="HA321" s="47"/>
      <c r="HB321" s="47"/>
      <c r="HC321" s="47"/>
      <c r="HD321" s="47"/>
      <c r="HE321" s="47"/>
      <c r="HF321" s="47"/>
      <c r="HG321" s="47"/>
      <c r="HH321" s="47"/>
      <c r="HI321" s="47"/>
      <c r="HJ321" s="47"/>
      <c r="HK321" s="47"/>
      <c r="HL321" s="47"/>
      <c r="HM321" s="47"/>
      <c r="HN321" s="47"/>
      <c r="HO321" s="47"/>
      <c r="HP321" s="47"/>
      <c r="HQ321" s="47"/>
      <c r="HR321" s="47"/>
      <c r="HS321" s="47"/>
      <c r="HT321" s="47"/>
      <c r="HU321" s="47"/>
      <c r="HV321" s="47"/>
      <c r="HW321" s="47"/>
      <c r="HX321" s="47"/>
      <c r="HY321" s="47"/>
      <c r="HZ321" s="47"/>
      <c r="IA321" s="47"/>
      <c r="IB321" s="47"/>
      <c r="IC321" s="47"/>
      <c r="ID321" s="47"/>
      <c r="IE321" s="47"/>
      <c r="IF321" s="47"/>
      <c r="IG321" s="47"/>
      <c r="IH321" s="47"/>
      <c r="II321" s="47"/>
      <c r="IJ321" s="47"/>
      <c r="IK321" s="47"/>
      <c r="IL321" s="47"/>
      <c r="IM321" s="47"/>
      <c r="IN321" s="47"/>
      <c r="IO321" s="47"/>
      <c r="IP321" s="47"/>
      <c r="IQ321" s="47"/>
      <c r="IR321" s="47"/>
      <c r="IS321" s="47"/>
      <c r="IT321" s="47"/>
      <c r="IU321" s="47"/>
      <c r="IV321" s="47"/>
      <c r="IW321" s="47"/>
      <c r="IX321" s="47"/>
      <c r="IY321" s="50"/>
      <c r="IZ321" s="50"/>
      <c r="JA321" s="50"/>
      <c r="JB321" s="50"/>
      <c r="JC321" s="50"/>
      <c r="JD321" s="50"/>
      <c r="JE321" s="50"/>
      <c r="JF321" s="50"/>
      <c r="JG321" s="50"/>
      <c r="JH321" s="50"/>
      <c r="JI321" s="50"/>
      <c r="JJ321" s="50"/>
      <c r="JK321" s="50"/>
      <c r="JL321" s="50"/>
      <c r="JM321" s="50"/>
      <c r="JN321" s="50"/>
      <c r="JO321" s="50"/>
      <c r="JP321" s="50"/>
      <c r="JQ321" s="50"/>
      <c r="JR321" s="50"/>
      <c r="JS321" s="50"/>
      <c r="JT321" s="50"/>
      <c r="JU321" s="50"/>
      <c r="JV321" s="50"/>
      <c r="JW321" s="50"/>
      <c r="JX321" s="50"/>
      <c r="JY321" s="50"/>
      <c r="JZ321" s="50"/>
      <c r="KA321" s="50"/>
      <c r="KB321" s="50"/>
      <c r="KC321" s="50"/>
      <c r="KD321" s="50"/>
      <c r="KE321" s="50"/>
      <c r="KF321" s="50"/>
      <c r="KG321" s="50"/>
      <c r="KH321" s="50"/>
      <c r="KI321" s="50"/>
      <c r="KJ321" s="50"/>
      <c r="KK321" s="50"/>
      <c r="KL321" s="50"/>
      <c r="KM321" s="50"/>
      <c r="KN321" s="50"/>
      <c r="KO321" s="50"/>
      <c r="KP321" s="50"/>
      <c r="KQ321" s="50"/>
      <c r="KR321" s="50"/>
      <c r="KS321" s="50"/>
      <c r="KT321" s="50"/>
      <c r="KU321" s="50"/>
      <c r="KV321" s="50"/>
      <c r="KW321" s="50"/>
      <c r="KX321" s="50"/>
      <c r="KY321" s="50"/>
      <c r="KZ321" s="50"/>
      <c r="LA321" s="50"/>
      <c r="LB321" s="50"/>
      <c r="LC321" s="50"/>
      <c r="LD321" s="50"/>
      <c r="LE321" s="50"/>
      <c r="LF321" s="50"/>
      <c r="LG321" s="50"/>
      <c r="LH321" s="50"/>
      <c r="LI321" s="50"/>
      <c r="LJ321" s="50"/>
      <c r="LK321" s="50"/>
      <c r="LL321" s="50"/>
      <c r="LM321" s="50"/>
      <c r="LN321" s="50"/>
      <c r="LO321" s="50"/>
      <c r="LP321" s="50"/>
      <c r="LQ321" s="50"/>
      <c r="LR321" s="50"/>
      <c r="LS321" s="50"/>
      <c r="LT321" s="50"/>
      <c r="LU321" s="50"/>
      <c r="LV321" s="50"/>
      <c r="LW321" s="50"/>
      <c r="LX321" s="50"/>
      <c r="LY321" s="50"/>
      <c r="LZ321" s="50"/>
      <c r="MA321" s="50"/>
      <c r="MB321" s="50"/>
      <c r="MC321" s="50"/>
      <c r="MD321" s="50"/>
      <c r="ME321" s="50"/>
      <c r="MF321" s="50"/>
      <c r="MG321" s="50"/>
      <c r="MH321" s="50"/>
      <c r="MI321" s="50"/>
      <c r="MJ321" s="50"/>
      <c r="MK321" s="50"/>
      <c r="ML321" s="50"/>
      <c r="MM321" s="50"/>
      <c r="MN321" s="50"/>
      <c r="MO321" s="50"/>
      <c r="MP321" s="50"/>
      <c r="MQ321" s="50"/>
      <c r="MR321" s="50"/>
      <c r="MS321" s="50"/>
      <c r="MT321" s="50"/>
      <c r="MU321" s="50"/>
      <c r="MV321" s="50"/>
      <c r="MW321" s="50"/>
      <c r="MX321" s="50"/>
      <c r="MY321" s="50"/>
      <c r="MZ321" s="50"/>
      <c r="NA321" s="50"/>
      <c r="NB321" s="50"/>
      <c r="NC321" s="50"/>
      <c r="ND321" s="50"/>
      <c r="NE321" s="50"/>
      <c r="NF321" s="50"/>
      <c r="NG321" s="50"/>
      <c r="NH321" s="50"/>
      <c r="NI321" s="50"/>
      <c r="NJ321" s="50"/>
      <c r="NK321" s="50"/>
      <c r="NL321" s="50"/>
      <c r="NM321" s="50"/>
      <c r="NN321" s="50"/>
      <c r="NO321" s="50"/>
      <c r="NP321" s="50"/>
      <c r="NQ321" s="50"/>
      <c r="NR321" s="50"/>
      <c r="NS321" s="50"/>
      <c r="NT321" s="50"/>
      <c r="NU321" s="50"/>
    </row>
    <row r="322" spans="1:385" x14ac:dyDescent="0.25">
      <c r="A322" s="2"/>
      <c r="B322" s="2"/>
      <c r="C322" s="44"/>
      <c r="EC322" s="47"/>
      <c r="ED322" s="47"/>
      <c r="EE322" s="47"/>
      <c r="EF322" s="47"/>
      <c r="EG322" s="47"/>
      <c r="EH322" s="47"/>
      <c r="EI322" s="47"/>
      <c r="EJ322" s="47"/>
      <c r="EK322" s="47"/>
      <c r="EL322" s="47"/>
      <c r="EM322" s="47"/>
      <c r="EN322" s="47"/>
      <c r="EO322" s="47"/>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c r="FL322" s="47"/>
      <c r="FM322" s="47"/>
      <c r="FN322" s="47"/>
      <c r="FO322" s="47"/>
      <c r="FP322" s="47"/>
      <c r="FQ322" s="47"/>
      <c r="FR322" s="47"/>
      <c r="FS322" s="47"/>
      <c r="FT322" s="47"/>
      <c r="FU322" s="47"/>
      <c r="FV322" s="47"/>
      <c r="FW322" s="47"/>
      <c r="FX322" s="47"/>
      <c r="FY322" s="47"/>
      <c r="FZ322" s="47"/>
      <c r="GA322" s="47"/>
      <c r="GB322" s="47"/>
      <c r="GC322" s="47"/>
      <c r="GD322" s="47"/>
      <c r="GE322" s="47"/>
      <c r="GF322" s="47"/>
      <c r="GG322" s="47"/>
      <c r="GH322" s="47"/>
      <c r="GI322" s="47"/>
      <c r="GJ322" s="47"/>
      <c r="GK322" s="47"/>
      <c r="GL322" s="47"/>
      <c r="GM322" s="47"/>
      <c r="GN322" s="47"/>
      <c r="GO322" s="47"/>
      <c r="GP322" s="47"/>
      <c r="GQ322" s="47"/>
      <c r="GR322" s="47"/>
      <c r="GS322" s="47"/>
      <c r="GT322" s="47"/>
      <c r="GU322" s="47"/>
      <c r="GV322" s="47"/>
      <c r="GW322" s="47"/>
      <c r="GX322" s="47"/>
      <c r="GY322" s="47"/>
      <c r="GZ322" s="47"/>
      <c r="HA322" s="47"/>
      <c r="HB322" s="47"/>
      <c r="HC322" s="47"/>
      <c r="HD322" s="47"/>
      <c r="HE322" s="47"/>
      <c r="HF322" s="47"/>
      <c r="HG322" s="47"/>
      <c r="HH322" s="47"/>
      <c r="HI322" s="47"/>
      <c r="HJ322" s="47"/>
      <c r="HK322" s="47"/>
      <c r="HL322" s="47"/>
      <c r="HM322" s="47"/>
      <c r="HN322" s="47"/>
      <c r="HO322" s="47"/>
      <c r="HP322" s="47"/>
      <c r="HQ322" s="47"/>
      <c r="HR322" s="47"/>
      <c r="HS322" s="47"/>
      <c r="HT322" s="47"/>
      <c r="HU322" s="47"/>
      <c r="HV322" s="47"/>
      <c r="HW322" s="47"/>
      <c r="HX322" s="47"/>
      <c r="HY322" s="47"/>
      <c r="HZ322" s="47"/>
      <c r="IA322" s="47"/>
      <c r="IB322" s="47"/>
      <c r="IC322" s="47"/>
      <c r="ID322" s="47"/>
      <c r="IE322" s="47"/>
      <c r="IF322" s="47"/>
      <c r="IG322" s="47"/>
      <c r="IH322" s="47"/>
      <c r="II322" s="47"/>
      <c r="IJ322" s="47"/>
      <c r="IK322" s="47"/>
      <c r="IL322" s="47"/>
      <c r="IM322" s="47"/>
      <c r="IN322" s="47"/>
      <c r="IO322" s="47"/>
      <c r="IP322" s="47"/>
      <c r="IQ322" s="47"/>
      <c r="IR322" s="47"/>
      <c r="IS322" s="47"/>
      <c r="IT322" s="47"/>
      <c r="IU322" s="47"/>
      <c r="IV322" s="47"/>
      <c r="IW322" s="47"/>
      <c r="IX322" s="47"/>
      <c r="IY322" s="47"/>
      <c r="IZ322" s="50"/>
      <c r="JA322" s="50"/>
      <c r="JB322" s="50"/>
      <c r="JC322" s="50"/>
      <c r="JD322" s="50"/>
      <c r="JE322" s="50"/>
      <c r="JF322" s="50"/>
      <c r="JG322" s="50"/>
      <c r="JH322" s="50"/>
      <c r="JI322" s="50"/>
      <c r="JJ322" s="50"/>
      <c r="JK322" s="50"/>
      <c r="JL322" s="50"/>
      <c r="JM322" s="50"/>
      <c r="JN322" s="50"/>
      <c r="JO322" s="50"/>
      <c r="JP322" s="50"/>
      <c r="JQ322" s="50"/>
      <c r="JR322" s="50"/>
      <c r="JS322" s="50"/>
      <c r="JT322" s="50"/>
      <c r="JU322" s="50"/>
      <c r="JV322" s="50"/>
      <c r="JW322" s="50"/>
      <c r="JX322" s="50"/>
      <c r="JY322" s="50"/>
      <c r="JZ322" s="50"/>
      <c r="KA322" s="50"/>
      <c r="KB322" s="50"/>
      <c r="KC322" s="50"/>
      <c r="KD322" s="50"/>
      <c r="KE322" s="50"/>
      <c r="KF322" s="50"/>
      <c r="KG322" s="50"/>
      <c r="KH322" s="50"/>
      <c r="KI322" s="50"/>
      <c r="KJ322" s="50"/>
      <c r="KK322" s="50"/>
      <c r="KL322" s="50"/>
      <c r="KM322" s="50"/>
      <c r="KN322" s="50"/>
      <c r="KO322" s="50"/>
      <c r="KP322" s="50"/>
      <c r="KQ322" s="50"/>
      <c r="KR322" s="50"/>
      <c r="KS322" s="50"/>
      <c r="KT322" s="50"/>
      <c r="KU322" s="50"/>
      <c r="KV322" s="50"/>
      <c r="KW322" s="50"/>
      <c r="KX322" s="50"/>
      <c r="KY322" s="50"/>
      <c r="KZ322" s="50"/>
      <c r="LA322" s="50"/>
      <c r="LB322" s="50"/>
      <c r="LC322" s="50"/>
      <c r="LD322" s="50"/>
      <c r="LE322" s="50"/>
      <c r="LF322" s="50"/>
      <c r="LG322" s="50"/>
      <c r="LH322" s="50"/>
      <c r="LI322" s="50"/>
      <c r="LJ322" s="50"/>
      <c r="LK322" s="50"/>
      <c r="LL322" s="50"/>
      <c r="LM322" s="50"/>
      <c r="LN322" s="50"/>
      <c r="LO322" s="50"/>
      <c r="LP322" s="50"/>
      <c r="LQ322" s="50"/>
      <c r="LR322" s="50"/>
      <c r="LS322" s="50"/>
      <c r="LT322" s="50"/>
      <c r="LU322" s="50"/>
      <c r="LV322" s="50"/>
      <c r="LW322" s="50"/>
      <c r="LX322" s="50"/>
      <c r="LY322" s="50"/>
      <c r="LZ322" s="50"/>
      <c r="MA322" s="50"/>
      <c r="MB322" s="50"/>
      <c r="MC322" s="50"/>
      <c r="MD322" s="50"/>
      <c r="ME322" s="50"/>
      <c r="MF322" s="50"/>
      <c r="MG322" s="50"/>
      <c r="MH322" s="50"/>
      <c r="MI322" s="50"/>
      <c r="MJ322" s="50"/>
      <c r="MK322" s="50"/>
      <c r="ML322" s="50"/>
      <c r="MM322" s="50"/>
      <c r="MN322" s="50"/>
      <c r="MO322" s="50"/>
      <c r="MP322" s="50"/>
      <c r="MQ322" s="50"/>
      <c r="MR322" s="50"/>
      <c r="MS322" s="50"/>
      <c r="MT322" s="50"/>
      <c r="MU322" s="50"/>
      <c r="MV322" s="50"/>
      <c r="MW322" s="50"/>
      <c r="MX322" s="50"/>
      <c r="MY322" s="50"/>
      <c r="MZ322" s="50"/>
      <c r="NA322" s="50"/>
      <c r="NB322" s="50"/>
      <c r="NC322" s="50"/>
      <c r="ND322" s="50"/>
      <c r="NE322" s="50"/>
      <c r="NF322" s="50"/>
      <c r="NG322" s="50"/>
      <c r="NH322" s="50"/>
      <c r="NI322" s="50"/>
      <c r="NJ322" s="50"/>
      <c r="NK322" s="50"/>
      <c r="NL322" s="50"/>
      <c r="NM322" s="50"/>
      <c r="NN322" s="50"/>
      <c r="NO322" s="50"/>
      <c r="NP322" s="50"/>
      <c r="NQ322" s="50"/>
      <c r="NR322" s="50"/>
      <c r="NS322" s="50"/>
      <c r="NT322" s="50"/>
      <c r="NU322" s="50"/>
    </row>
    <row r="323" spans="1:385" x14ac:dyDescent="0.25">
      <c r="A323" s="2"/>
      <c r="B323" s="2"/>
      <c r="C323" s="44"/>
    </row>
    <row r="324" spans="1:385" x14ac:dyDescent="0.25">
      <c r="A324" s="2"/>
      <c r="B324" s="2"/>
      <c r="C324" s="44"/>
    </row>
    <row r="325" spans="1:385" x14ac:dyDescent="0.25">
      <c r="A325" s="2"/>
      <c r="B325" s="2"/>
      <c r="C325" s="44"/>
    </row>
    <row r="326" spans="1:385" x14ac:dyDescent="0.25">
      <c r="A326" s="2"/>
      <c r="B326" s="2"/>
      <c r="C326" s="44"/>
    </row>
    <row r="327" spans="1:385" x14ac:dyDescent="0.25">
      <c r="A327" s="2"/>
      <c r="B327" s="2"/>
      <c r="C327" s="44"/>
    </row>
    <row r="328" spans="1:385" x14ac:dyDescent="0.25">
      <c r="A328" s="2"/>
      <c r="B328" s="2"/>
      <c r="C328" s="44"/>
    </row>
    <row r="329" spans="1:385" x14ac:dyDescent="0.25">
      <c r="A329" s="2"/>
      <c r="B329" s="2"/>
      <c r="C329" s="44"/>
    </row>
    <row r="330" spans="1:385" x14ac:dyDescent="0.25">
      <c r="A330" s="2"/>
      <c r="B330" s="2"/>
      <c r="C330" s="44"/>
    </row>
    <row r="331" spans="1:385" x14ac:dyDescent="0.25">
      <c r="A331" s="2"/>
      <c r="B331" s="2"/>
      <c r="C331" s="44"/>
    </row>
    <row r="332" spans="1:385" x14ac:dyDescent="0.25">
      <c r="A332" s="2"/>
      <c r="B332" s="2"/>
      <c r="C332" s="44"/>
    </row>
    <row r="333" spans="1:385" x14ac:dyDescent="0.25">
      <c r="A333" s="2"/>
      <c r="B333" s="2"/>
      <c r="C333" s="44"/>
    </row>
    <row r="334" spans="1:385" x14ac:dyDescent="0.25">
      <c r="A334" s="2"/>
      <c r="B334" s="2"/>
      <c r="C334" s="44"/>
    </row>
    <row r="335" spans="1:385" x14ac:dyDescent="0.25">
      <c r="A335" s="2"/>
      <c r="B335" s="2"/>
      <c r="C335" s="44"/>
    </row>
    <row r="336" spans="1:385" x14ac:dyDescent="0.25">
      <c r="A336" s="2"/>
      <c r="B336" s="2"/>
      <c r="C336" s="44"/>
    </row>
    <row r="337" spans="1:3" x14ac:dyDescent="0.25">
      <c r="A337" s="2"/>
      <c r="B337" s="2"/>
      <c r="C337" s="44"/>
    </row>
    <row r="338" spans="1:3" x14ac:dyDescent="0.25">
      <c r="A338" s="2"/>
      <c r="B338" s="2"/>
      <c r="C338" s="44"/>
    </row>
    <row r="339" spans="1:3" x14ac:dyDescent="0.25">
      <c r="A339" s="2"/>
      <c r="B339" s="2"/>
      <c r="C339" s="44"/>
    </row>
    <row r="340" spans="1:3" x14ac:dyDescent="0.25">
      <c r="A340" s="2"/>
      <c r="B340" s="2"/>
      <c r="C340" s="44"/>
    </row>
    <row r="341" spans="1:3" x14ac:dyDescent="0.25">
      <c r="A341" s="2"/>
      <c r="B341" s="2"/>
      <c r="C341" s="44"/>
    </row>
    <row r="342" spans="1:3" x14ac:dyDescent="0.25">
      <c r="A342" s="2"/>
      <c r="B342" s="2"/>
      <c r="C342" s="44"/>
    </row>
    <row r="343" spans="1:3" x14ac:dyDescent="0.25">
      <c r="A343" s="2"/>
      <c r="B343" s="2"/>
      <c r="C343" s="44"/>
    </row>
    <row r="344" spans="1:3" x14ac:dyDescent="0.25">
      <c r="A344" s="2"/>
      <c r="B344" s="2"/>
      <c r="C344" s="44"/>
    </row>
    <row r="345" spans="1:3" x14ac:dyDescent="0.25">
      <c r="A345" s="2"/>
      <c r="B345" s="2"/>
      <c r="C345" s="44"/>
    </row>
    <row r="346" spans="1:3" x14ac:dyDescent="0.25">
      <c r="A346" s="2"/>
      <c r="B346" s="2"/>
      <c r="C346" s="44"/>
    </row>
    <row r="347" spans="1:3" x14ac:dyDescent="0.25">
      <c r="A347" s="2"/>
      <c r="B347" s="2"/>
      <c r="C347" s="44"/>
    </row>
    <row r="348" spans="1:3" x14ac:dyDescent="0.25">
      <c r="A348" s="2"/>
      <c r="B348" s="2"/>
      <c r="C348" s="44"/>
    </row>
    <row r="349" spans="1:3" x14ac:dyDescent="0.25">
      <c r="A349" s="2"/>
      <c r="B349" s="2"/>
      <c r="C349" s="44"/>
    </row>
    <row r="350" spans="1:3" x14ac:dyDescent="0.25">
      <c r="A350" s="2"/>
      <c r="B350" s="2"/>
      <c r="C350" s="44"/>
    </row>
    <row r="351" spans="1:3" x14ac:dyDescent="0.25">
      <c r="A351" s="2"/>
      <c r="B351" s="2"/>
      <c r="C351" s="44"/>
    </row>
    <row r="352" spans="1:3" x14ac:dyDescent="0.25">
      <c r="A352" s="2"/>
      <c r="B352" s="2"/>
      <c r="C352" s="44"/>
    </row>
    <row r="353" spans="1:3" x14ac:dyDescent="0.25">
      <c r="A353" s="2"/>
      <c r="B353" s="2"/>
      <c r="C353" s="44"/>
    </row>
    <row r="354" spans="1:3" x14ac:dyDescent="0.25">
      <c r="A354" s="2"/>
      <c r="B354" s="2"/>
      <c r="C354" s="44"/>
    </row>
    <row r="355" spans="1:3" x14ac:dyDescent="0.25">
      <c r="A355" s="2"/>
      <c r="B355" s="2"/>
      <c r="C355" s="44"/>
    </row>
    <row r="356" spans="1:3" x14ac:dyDescent="0.25">
      <c r="A356" s="2"/>
      <c r="B356" s="2"/>
      <c r="C356" s="44"/>
    </row>
    <row r="357" spans="1:3" x14ac:dyDescent="0.25">
      <c r="A357" s="2"/>
      <c r="B357" s="2"/>
      <c r="C357" s="44"/>
    </row>
    <row r="358" spans="1:3" x14ac:dyDescent="0.25">
      <c r="A358" s="2"/>
      <c r="B358" s="2"/>
      <c r="C358" s="44"/>
    </row>
    <row r="359" spans="1:3" x14ac:dyDescent="0.25">
      <c r="A359" s="2"/>
      <c r="B359" s="2"/>
      <c r="C359" s="44"/>
    </row>
    <row r="360" spans="1:3" x14ac:dyDescent="0.25">
      <c r="A360" s="2"/>
      <c r="B360" s="2"/>
      <c r="C360" s="44"/>
    </row>
    <row r="361" spans="1:3" x14ac:dyDescent="0.25">
      <c r="A361" s="2"/>
      <c r="B361" s="2"/>
      <c r="C361" s="44"/>
    </row>
    <row r="362" spans="1:3" x14ac:dyDescent="0.25">
      <c r="A362" s="2"/>
      <c r="B362" s="2"/>
      <c r="C362" s="44"/>
    </row>
    <row r="363" spans="1:3" x14ac:dyDescent="0.25">
      <c r="A363" s="2"/>
      <c r="B363" s="2"/>
      <c r="C363" s="44"/>
    </row>
    <row r="364" spans="1:3" x14ac:dyDescent="0.25">
      <c r="A364" s="2"/>
      <c r="B364" s="2"/>
      <c r="C364" s="44"/>
    </row>
    <row r="365" spans="1:3" x14ac:dyDescent="0.25">
      <c r="A365" s="2"/>
      <c r="B365" s="2"/>
      <c r="C365" s="44"/>
    </row>
    <row r="366" spans="1:3" x14ac:dyDescent="0.25">
      <c r="A366" s="2"/>
      <c r="B366" s="2"/>
      <c r="C366" s="44"/>
    </row>
    <row r="367" spans="1:3" x14ac:dyDescent="0.25">
      <c r="A367" s="2"/>
      <c r="B367" s="2"/>
      <c r="C367" s="44"/>
    </row>
    <row r="368" spans="1:3" x14ac:dyDescent="0.25">
      <c r="A368" s="2"/>
      <c r="B368" s="2"/>
      <c r="C368" s="44"/>
    </row>
    <row r="369" spans="1:3" x14ac:dyDescent="0.25">
      <c r="A369" s="2"/>
      <c r="B369" s="2"/>
      <c r="C369" s="44"/>
    </row>
    <row r="370" spans="1:3" x14ac:dyDescent="0.25">
      <c r="A370" s="2"/>
      <c r="B370" s="2"/>
      <c r="C370" s="44"/>
    </row>
    <row r="371" spans="1:3" x14ac:dyDescent="0.25">
      <c r="A371" s="2"/>
      <c r="B371" s="2"/>
      <c r="C371" s="44"/>
    </row>
    <row r="372" spans="1:3" x14ac:dyDescent="0.25">
      <c r="A372" s="2"/>
      <c r="B372" s="2"/>
      <c r="C372" s="44"/>
    </row>
    <row r="373" spans="1:3" x14ac:dyDescent="0.25">
      <c r="A373" s="2"/>
      <c r="B373" s="2"/>
      <c r="C373" s="44"/>
    </row>
    <row r="374" spans="1:3" x14ac:dyDescent="0.25">
      <c r="A374" s="2"/>
      <c r="B374" s="2"/>
      <c r="C374" s="44"/>
    </row>
    <row r="375" spans="1:3" x14ac:dyDescent="0.25">
      <c r="A375" s="2"/>
      <c r="B375" s="2"/>
      <c r="C375" s="44"/>
    </row>
    <row r="376" spans="1:3" x14ac:dyDescent="0.25">
      <c r="A376" s="2"/>
      <c r="B376" s="2"/>
      <c r="C376" s="44"/>
    </row>
    <row r="377" spans="1:3" x14ac:dyDescent="0.25">
      <c r="A377" s="2"/>
      <c r="B377" s="2"/>
      <c r="C377" s="44"/>
    </row>
    <row r="378" spans="1:3" x14ac:dyDescent="0.25">
      <c r="A378" s="2"/>
      <c r="B378" s="2"/>
      <c r="C378" s="44"/>
    </row>
    <row r="379" spans="1:3" x14ac:dyDescent="0.25">
      <c r="A379" s="2"/>
      <c r="B379" s="2"/>
      <c r="C379" s="44"/>
    </row>
    <row r="380" spans="1:3" x14ac:dyDescent="0.25">
      <c r="A380" s="2"/>
      <c r="B380" s="2"/>
      <c r="C380" s="44"/>
    </row>
    <row r="381" spans="1:3" x14ac:dyDescent="0.25">
      <c r="A381" s="2"/>
      <c r="B381" s="2"/>
      <c r="C381" s="44"/>
    </row>
    <row r="382" spans="1:3" x14ac:dyDescent="0.25">
      <c r="A382" s="2"/>
      <c r="B382" s="2"/>
      <c r="C382" s="44"/>
    </row>
    <row r="383" spans="1:3" x14ac:dyDescent="0.25">
      <c r="A383" s="2"/>
      <c r="B383" s="2"/>
      <c r="C383" s="44"/>
    </row>
    <row r="384" spans="1:3" x14ac:dyDescent="0.25">
      <c r="A384" s="2"/>
      <c r="B384" s="2"/>
      <c r="C384" s="44"/>
    </row>
    <row r="385" spans="1:3" x14ac:dyDescent="0.25">
      <c r="A385" s="2"/>
      <c r="B385" s="2"/>
      <c r="C385" s="44"/>
    </row>
    <row r="386" spans="1:3" x14ac:dyDescent="0.25">
      <c r="A386" s="2"/>
      <c r="B386" s="2"/>
      <c r="C386" s="44"/>
    </row>
    <row r="387" spans="1:3" x14ac:dyDescent="0.25">
      <c r="A387" s="2"/>
      <c r="B387" s="2"/>
      <c r="C387" s="44"/>
    </row>
    <row r="388" spans="1:3" x14ac:dyDescent="0.25">
      <c r="A388" s="2"/>
      <c r="B388" s="2"/>
      <c r="C388" s="44"/>
    </row>
    <row r="389" spans="1:3" x14ac:dyDescent="0.25">
      <c r="A389" s="2"/>
      <c r="B389" s="2"/>
      <c r="C389" s="44"/>
    </row>
    <row r="390" spans="1:3" x14ac:dyDescent="0.25">
      <c r="A390" s="2"/>
      <c r="B390" s="2"/>
      <c r="C390" s="44"/>
    </row>
    <row r="391" spans="1:3" x14ac:dyDescent="0.25">
      <c r="A391" s="2"/>
      <c r="B391" s="2"/>
      <c r="C391" s="44"/>
    </row>
    <row r="392" spans="1:3" x14ac:dyDescent="0.25">
      <c r="A392" s="2"/>
      <c r="B392" s="2"/>
      <c r="C392" s="44"/>
    </row>
    <row r="393" spans="1:3" x14ac:dyDescent="0.25">
      <c r="A393" s="2"/>
      <c r="B393" s="2"/>
      <c r="C393" s="44"/>
    </row>
    <row r="394" spans="1:3" x14ac:dyDescent="0.25">
      <c r="A394" s="2"/>
      <c r="B394" s="2"/>
      <c r="C394" s="44"/>
    </row>
    <row r="395" spans="1:3" x14ac:dyDescent="0.25">
      <c r="A395" s="2"/>
      <c r="B395" s="2"/>
      <c r="C395" s="44"/>
    </row>
    <row r="396" spans="1:3" x14ac:dyDescent="0.25">
      <c r="A396" s="2"/>
      <c r="B396" s="2"/>
      <c r="C396" s="44"/>
    </row>
    <row r="397" spans="1:3" x14ac:dyDescent="0.25">
      <c r="A397" s="2"/>
      <c r="B397" s="2"/>
      <c r="C397" s="44"/>
    </row>
    <row r="398" spans="1:3" x14ac:dyDescent="0.25">
      <c r="A398" s="2"/>
      <c r="B398" s="2"/>
      <c r="C398" s="44"/>
    </row>
    <row r="399" spans="1:3" x14ac:dyDescent="0.25">
      <c r="A399" s="2"/>
      <c r="B399" s="2"/>
      <c r="C399" s="44"/>
    </row>
    <row r="400" spans="1:3" x14ac:dyDescent="0.25">
      <c r="A400" s="2"/>
      <c r="B400" s="2"/>
      <c r="C400" s="44"/>
    </row>
    <row r="401" spans="1:3" x14ac:dyDescent="0.25">
      <c r="A401" s="2"/>
      <c r="B401" s="2"/>
      <c r="C401" s="44"/>
    </row>
    <row r="402" spans="1:3" x14ac:dyDescent="0.25">
      <c r="A402" s="2"/>
      <c r="B402" s="2"/>
      <c r="C402" s="44"/>
    </row>
    <row r="403" spans="1:3" x14ac:dyDescent="0.25">
      <c r="A403" s="2"/>
      <c r="B403" s="2"/>
      <c r="C403" s="44"/>
    </row>
    <row r="404" spans="1:3" x14ac:dyDescent="0.25">
      <c r="A404" s="2"/>
      <c r="B404" s="2"/>
      <c r="C404" s="44"/>
    </row>
    <row r="405" spans="1:3" x14ac:dyDescent="0.25">
      <c r="A405" s="2"/>
      <c r="B405" s="2"/>
      <c r="C405" s="44"/>
    </row>
    <row r="406" spans="1:3" x14ac:dyDescent="0.25">
      <c r="A406" s="2"/>
      <c r="B406" s="2"/>
      <c r="C406" s="44"/>
    </row>
    <row r="407" spans="1:3" x14ac:dyDescent="0.25">
      <c r="A407" s="2"/>
      <c r="B407" s="2"/>
      <c r="C407" s="44"/>
    </row>
    <row r="408" spans="1:3" x14ac:dyDescent="0.25">
      <c r="A408" s="2"/>
      <c r="B408" s="2"/>
      <c r="C408" s="44"/>
    </row>
    <row r="409" spans="1:3" x14ac:dyDescent="0.25">
      <c r="A409" s="2"/>
      <c r="B409" s="2"/>
      <c r="C409" s="44"/>
    </row>
    <row r="410" spans="1:3" x14ac:dyDescent="0.25">
      <c r="A410" s="2"/>
      <c r="B410" s="2"/>
      <c r="C410" s="44"/>
    </row>
    <row r="411" spans="1:3" x14ac:dyDescent="0.25">
      <c r="A411" s="2"/>
      <c r="B411" s="2"/>
      <c r="C411" s="44"/>
    </row>
    <row r="412" spans="1:3" x14ac:dyDescent="0.25">
      <c r="A412" s="2"/>
      <c r="B412" s="2"/>
      <c r="C412" s="44"/>
    </row>
    <row r="413" spans="1:3" x14ac:dyDescent="0.25">
      <c r="A413" s="2"/>
      <c r="B413" s="2"/>
      <c r="C413" s="44"/>
    </row>
    <row r="414" spans="1:3" x14ac:dyDescent="0.25">
      <c r="A414" s="2"/>
      <c r="B414" s="2"/>
      <c r="C414" s="44"/>
    </row>
    <row r="415" spans="1:3" x14ac:dyDescent="0.25">
      <c r="A415" s="2"/>
      <c r="B415" s="2"/>
      <c r="C415" s="44"/>
    </row>
    <row r="416" spans="1:3" x14ac:dyDescent="0.25">
      <c r="A416" s="2"/>
      <c r="B416" s="2"/>
      <c r="C416" s="44"/>
    </row>
    <row r="417" spans="1:3" x14ac:dyDescent="0.25">
      <c r="A417" s="2"/>
      <c r="B417" s="2"/>
      <c r="C417" s="44"/>
    </row>
    <row r="418" spans="1:3" x14ac:dyDescent="0.25">
      <c r="A418" s="2"/>
      <c r="B418" s="2"/>
      <c r="C418" s="44"/>
    </row>
    <row r="419" spans="1:3" x14ac:dyDescent="0.25">
      <c r="A419" s="2"/>
      <c r="B419" s="2"/>
      <c r="C419" s="44"/>
    </row>
    <row r="420" spans="1:3" x14ac:dyDescent="0.25">
      <c r="A420" s="2"/>
      <c r="B420" s="2"/>
      <c r="C420" s="44"/>
    </row>
    <row r="421" spans="1:3" x14ac:dyDescent="0.25">
      <c r="A421" s="2"/>
      <c r="B421" s="2"/>
      <c r="C421" s="44"/>
    </row>
    <row r="422" spans="1:3" x14ac:dyDescent="0.25">
      <c r="A422" s="2"/>
      <c r="B422" s="2"/>
      <c r="C422" s="44"/>
    </row>
    <row r="423" spans="1:3" x14ac:dyDescent="0.25">
      <c r="A423" s="2"/>
      <c r="B423" s="2"/>
      <c r="C423" s="44"/>
    </row>
    <row r="424" spans="1:3" x14ac:dyDescent="0.25">
      <c r="A424" s="2"/>
      <c r="B424" s="2"/>
      <c r="C424" s="44"/>
    </row>
    <row r="425" spans="1:3" x14ac:dyDescent="0.25">
      <c r="A425" s="2"/>
      <c r="B425" s="2"/>
      <c r="C425" s="44"/>
    </row>
    <row r="426" spans="1:3" x14ac:dyDescent="0.25">
      <c r="A426" s="2"/>
      <c r="B426" s="2"/>
      <c r="C426" s="44"/>
    </row>
    <row r="427" spans="1:3" x14ac:dyDescent="0.25">
      <c r="A427" s="2"/>
      <c r="B427" s="2"/>
      <c r="C427" s="44"/>
    </row>
    <row r="428" spans="1:3" x14ac:dyDescent="0.25">
      <c r="A428" s="2"/>
      <c r="B428" s="2"/>
      <c r="C428" s="44"/>
    </row>
    <row r="429" spans="1:3" x14ac:dyDescent="0.25">
      <c r="A429" s="2"/>
      <c r="B429" s="2"/>
      <c r="C429" s="44"/>
    </row>
    <row r="430" spans="1:3" x14ac:dyDescent="0.25">
      <c r="A430" s="2"/>
      <c r="B430" s="2"/>
      <c r="C430" s="44"/>
    </row>
    <row r="431" spans="1:3" x14ac:dyDescent="0.25">
      <c r="A431" s="2"/>
      <c r="B431" s="2"/>
      <c r="C431" s="44"/>
    </row>
    <row r="432" spans="1:3" x14ac:dyDescent="0.25">
      <c r="A432" s="2"/>
      <c r="B432" s="2"/>
      <c r="C432" s="44"/>
    </row>
    <row r="433" spans="1:3" x14ac:dyDescent="0.25">
      <c r="A433" s="2"/>
      <c r="B433" s="2"/>
      <c r="C433" s="44"/>
    </row>
    <row r="434" spans="1:3" x14ac:dyDescent="0.25">
      <c r="A434" s="2"/>
      <c r="B434" s="2"/>
      <c r="C434" s="44"/>
    </row>
    <row r="435" spans="1:3" x14ac:dyDescent="0.25">
      <c r="A435" s="2"/>
      <c r="B435" s="2"/>
      <c r="C435" s="44"/>
    </row>
    <row r="436" spans="1:3" x14ac:dyDescent="0.25">
      <c r="A436" s="2"/>
      <c r="B436" s="2"/>
      <c r="C436" s="44"/>
    </row>
    <row r="437" spans="1:3" x14ac:dyDescent="0.25">
      <c r="A437" s="2"/>
      <c r="B437" s="2"/>
      <c r="C437" s="44"/>
    </row>
    <row r="438" spans="1:3" x14ac:dyDescent="0.25">
      <c r="A438" s="2"/>
      <c r="B438" s="2"/>
      <c r="C438" s="44"/>
    </row>
    <row r="439" spans="1:3" x14ac:dyDescent="0.25">
      <c r="A439" s="2"/>
      <c r="B439" s="2"/>
      <c r="C439" s="44"/>
    </row>
    <row r="440" spans="1:3" x14ac:dyDescent="0.25">
      <c r="A440" s="2"/>
      <c r="B440" s="2"/>
      <c r="C440" s="44"/>
    </row>
    <row r="441" spans="1:3" x14ac:dyDescent="0.25">
      <c r="A441" s="2"/>
      <c r="B441" s="2"/>
      <c r="C441" s="44"/>
    </row>
    <row r="442" spans="1:3" x14ac:dyDescent="0.25">
      <c r="A442" s="2"/>
      <c r="B442" s="2"/>
      <c r="C442" s="44"/>
    </row>
    <row r="443" spans="1:3" x14ac:dyDescent="0.25">
      <c r="A443" s="2"/>
      <c r="B443" s="2"/>
      <c r="C443" s="44"/>
    </row>
    <row r="444" spans="1:3" x14ac:dyDescent="0.25">
      <c r="A444" s="2"/>
      <c r="B444" s="2"/>
      <c r="C444" s="44"/>
    </row>
    <row r="445" spans="1:3" x14ac:dyDescent="0.25">
      <c r="A445" s="2"/>
      <c r="B445" s="2"/>
      <c r="C445" s="44"/>
    </row>
    <row r="446" spans="1:3" x14ac:dyDescent="0.25">
      <c r="A446" s="2"/>
      <c r="B446" s="2"/>
      <c r="C446" s="44"/>
    </row>
    <row r="447" spans="1:3" x14ac:dyDescent="0.25">
      <c r="A447" s="2"/>
      <c r="B447" s="2"/>
      <c r="C447" s="44"/>
    </row>
    <row r="448" spans="1:3" x14ac:dyDescent="0.25">
      <c r="A448" s="2"/>
      <c r="B448" s="2"/>
      <c r="C448" s="44"/>
    </row>
    <row r="449" spans="1:3" x14ac:dyDescent="0.25">
      <c r="A449" s="2"/>
      <c r="B449" s="2"/>
      <c r="C449" s="44"/>
    </row>
    <row r="450" spans="1:3" x14ac:dyDescent="0.25">
      <c r="A450" s="2"/>
      <c r="B450" s="2"/>
      <c r="C450" s="44"/>
    </row>
    <row r="451" spans="1:3" x14ac:dyDescent="0.25">
      <c r="A451" s="2"/>
      <c r="B451" s="2"/>
      <c r="C451" s="44"/>
    </row>
    <row r="452" spans="1:3" x14ac:dyDescent="0.25">
      <c r="A452" s="2"/>
      <c r="B452" s="2"/>
      <c r="C452" s="44"/>
    </row>
    <row r="453" spans="1:3" x14ac:dyDescent="0.25">
      <c r="A453" s="2"/>
      <c r="B453" s="2"/>
      <c r="C453" s="44"/>
    </row>
    <row r="454" spans="1:3" x14ac:dyDescent="0.25">
      <c r="A454" s="2"/>
      <c r="B454" s="2"/>
      <c r="C454" s="44"/>
    </row>
    <row r="455" spans="1:3" x14ac:dyDescent="0.25">
      <c r="A455" s="2"/>
      <c r="B455" s="2"/>
      <c r="C455" s="44"/>
    </row>
    <row r="456" spans="1:3" x14ac:dyDescent="0.25">
      <c r="A456" s="2"/>
      <c r="B456" s="2"/>
      <c r="C456" s="44"/>
    </row>
    <row r="457" spans="1:3" x14ac:dyDescent="0.25">
      <c r="A457" s="2"/>
      <c r="B457" s="2"/>
      <c r="C457" s="44"/>
    </row>
    <row r="458" spans="1:3" x14ac:dyDescent="0.25">
      <c r="A458" s="2"/>
      <c r="B458" s="2"/>
      <c r="C458" s="44"/>
    </row>
    <row r="459" spans="1:3" x14ac:dyDescent="0.25">
      <c r="A459" s="2"/>
      <c r="B459" s="2"/>
      <c r="C459" s="44"/>
    </row>
    <row r="460" spans="1:3" x14ac:dyDescent="0.25">
      <c r="A460" s="2"/>
      <c r="B460" s="2"/>
      <c r="C460" s="44"/>
    </row>
    <row r="461" spans="1:3" x14ac:dyDescent="0.25">
      <c r="A461" s="2"/>
      <c r="B461" s="2"/>
      <c r="C461" s="44"/>
    </row>
    <row r="462" spans="1:3" x14ac:dyDescent="0.25">
      <c r="A462" s="2"/>
      <c r="B462" s="2"/>
      <c r="C462" s="44"/>
    </row>
    <row r="463" spans="1:3" x14ac:dyDescent="0.25">
      <c r="A463" s="2"/>
      <c r="B463" s="2"/>
      <c r="C463" s="44"/>
    </row>
    <row r="464" spans="1:3" x14ac:dyDescent="0.25">
      <c r="A464" s="2"/>
      <c r="B464" s="2"/>
      <c r="C464" s="44"/>
    </row>
    <row r="465" spans="1:3" x14ac:dyDescent="0.25">
      <c r="A465" s="2"/>
      <c r="B465" s="2"/>
      <c r="C465" s="44"/>
    </row>
    <row r="466" spans="1:3" x14ac:dyDescent="0.25">
      <c r="A466" s="2"/>
      <c r="B466" s="2"/>
      <c r="C466" s="44"/>
    </row>
    <row r="467" spans="1:3" x14ac:dyDescent="0.25">
      <c r="A467" s="2"/>
      <c r="B467" s="2"/>
      <c r="C467" s="44"/>
    </row>
    <row r="468" spans="1:3" x14ac:dyDescent="0.25">
      <c r="A468" s="2"/>
      <c r="B468" s="2"/>
      <c r="C468" s="44"/>
    </row>
    <row r="469" spans="1:3" x14ac:dyDescent="0.25">
      <c r="A469" s="2"/>
      <c r="B469" s="2"/>
      <c r="C469" s="44"/>
    </row>
    <row r="470" spans="1:3" x14ac:dyDescent="0.25">
      <c r="A470" s="2"/>
      <c r="B470" s="2"/>
      <c r="C470" s="44"/>
    </row>
    <row r="471" spans="1:3" x14ac:dyDescent="0.25">
      <c r="A471" s="2"/>
      <c r="B471" s="2"/>
      <c r="C471" s="44"/>
    </row>
    <row r="472" spans="1:3" x14ac:dyDescent="0.25">
      <c r="A472" s="2"/>
      <c r="B472" s="2"/>
      <c r="C472" s="44"/>
    </row>
    <row r="473" spans="1:3" x14ac:dyDescent="0.25">
      <c r="A473" s="2"/>
      <c r="B473" s="2"/>
      <c r="C473" s="44"/>
    </row>
    <row r="474" spans="1:3" x14ac:dyDescent="0.25">
      <c r="A474" s="2"/>
      <c r="B474" s="2"/>
      <c r="C474" s="44"/>
    </row>
    <row r="475" spans="1:3" x14ac:dyDescent="0.25">
      <c r="A475" s="2"/>
      <c r="B475" s="2"/>
      <c r="C475" s="44"/>
    </row>
    <row r="476" spans="1:3" x14ac:dyDescent="0.25">
      <c r="A476" s="2"/>
      <c r="B476" s="2"/>
      <c r="C476" s="44"/>
    </row>
    <row r="477" spans="1:3" x14ac:dyDescent="0.25">
      <c r="A477" s="2"/>
      <c r="B477" s="2"/>
      <c r="C477" s="44"/>
    </row>
    <row r="478" spans="1:3" x14ac:dyDescent="0.25">
      <c r="A478" s="2"/>
      <c r="B478" s="2"/>
      <c r="C478" s="44"/>
    </row>
    <row r="479" spans="1:3" x14ac:dyDescent="0.25">
      <c r="A479" s="2"/>
      <c r="B479" s="2"/>
      <c r="C479" s="44"/>
    </row>
    <row r="480" spans="1:3" x14ac:dyDescent="0.25">
      <c r="A480" s="2"/>
      <c r="B480" s="2"/>
      <c r="C480" s="44"/>
    </row>
    <row r="481" spans="1:3" x14ac:dyDescent="0.25">
      <c r="A481" s="2"/>
      <c r="B481" s="2"/>
      <c r="C481" s="44"/>
    </row>
    <row r="482" spans="1:3" x14ac:dyDescent="0.25">
      <c r="A482" s="2"/>
      <c r="B482" s="2"/>
      <c r="C482" s="44"/>
    </row>
    <row r="483" spans="1:3" x14ac:dyDescent="0.25">
      <c r="A483" s="2"/>
      <c r="B483" s="2"/>
      <c r="C483" s="44"/>
    </row>
    <row r="484" spans="1:3" x14ac:dyDescent="0.25">
      <c r="A484" s="2"/>
      <c r="B484" s="2"/>
      <c r="C484" s="44"/>
    </row>
    <row r="485" spans="1:3" x14ac:dyDescent="0.25">
      <c r="A485" s="2"/>
      <c r="B485" s="2"/>
      <c r="C485" s="44"/>
    </row>
    <row r="486" spans="1:3" x14ac:dyDescent="0.25">
      <c r="A486" s="2"/>
      <c r="B486" s="2"/>
      <c r="C486" s="44"/>
    </row>
    <row r="487" spans="1:3" x14ac:dyDescent="0.25">
      <c r="A487" s="2"/>
      <c r="B487" s="2"/>
      <c r="C487" s="44"/>
    </row>
    <row r="488" spans="1:3" x14ac:dyDescent="0.25">
      <c r="A488" s="2"/>
      <c r="B488" s="2"/>
      <c r="C488" s="44"/>
    </row>
    <row r="489" spans="1:3" x14ac:dyDescent="0.25">
      <c r="A489" s="2"/>
      <c r="B489" s="2"/>
      <c r="C489" s="44"/>
    </row>
    <row r="490" spans="1:3" x14ac:dyDescent="0.25">
      <c r="A490" s="2"/>
      <c r="B490" s="2"/>
      <c r="C490" s="44"/>
    </row>
    <row r="491" spans="1:3" x14ac:dyDescent="0.25">
      <c r="A491" s="2"/>
      <c r="B491" s="2"/>
      <c r="C491" s="44"/>
    </row>
    <row r="492" spans="1:3" x14ac:dyDescent="0.25">
      <c r="A492" s="2"/>
      <c r="B492" s="2"/>
      <c r="C492" s="44"/>
    </row>
    <row r="493" spans="1:3" x14ac:dyDescent="0.25">
      <c r="A493" s="2"/>
      <c r="B493" s="2"/>
      <c r="C493" s="44"/>
    </row>
    <row r="494" spans="1:3" x14ac:dyDescent="0.25">
      <c r="A494" s="2"/>
      <c r="B494" s="2"/>
      <c r="C494" s="44"/>
    </row>
    <row r="495" spans="1:3" x14ac:dyDescent="0.25">
      <c r="A495" s="2"/>
      <c r="B495" s="2"/>
      <c r="C495" s="44"/>
    </row>
    <row r="496" spans="1:3" x14ac:dyDescent="0.25">
      <c r="A496" s="2"/>
      <c r="B496" s="2"/>
      <c r="C496" s="44"/>
    </row>
    <row r="497" spans="1:3" x14ac:dyDescent="0.25">
      <c r="A497" s="2"/>
      <c r="B497" s="2"/>
      <c r="C497" s="44"/>
    </row>
    <row r="498" spans="1:3" x14ac:dyDescent="0.25">
      <c r="A498" s="2"/>
      <c r="B498" s="2"/>
      <c r="C498" s="44"/>
    </row>
    <row r="499" spans="1:3" x14ac:dyDescent="0.25">
      <c r="A499" s="2"/>
      <c r="B499" s="2"/>
      <c r="C499" s="44"/>
    </row>
    <row r="500" spans="1:3" x14ac:dyDescent="0.25">
      <c r="A500" s="2"/>
      <c r="B500" s="2"/>
      <c r="C500" s="44"/>
    </row>
    <row r="501" spans="1:3" x14ac:dyDescent="0.25">
      <c r="A501" s="2"/>
      <c r="B501" s="2"/>
      <c r="C501" s="44"/>
    </row>
    <row r="502" spans="1:3" x14ac:dyDescent="0.25">
      <c r="A502" s="2"/>
      <c r="B502" s="2"/>
      <c r="C502" s="44"/>
    </row>
    <row r="503" spans="1:3" x14ac:dyDescent="0.25">
      <c r="A503" s="2"/>
      <c r="B503" s="2"/>
      <c r="C503" s="44"/>
    </row>
    <row r="504" spans="1:3" x14ac:dyDescent="0.25">
      <c r="A504" s="2"/>
      <c r="B504" s="2"/>
      <c r="C504" s="44"/>
    </row>
    <row r="505" spans="1:3" x14ac:dyDescent="0.25">
      <c r="A505" s="2"/>
      <c r="B505" s="2"/>
      <c r="C505" s="44"/>
    </row>
    <row r="506" spans="1:3" x14ac:dyDescent="0.25">
      <c r="A506" s="2"/>
      <c r="B506" s="2"/>
      <c r="C506" s="44"/>
    </row>
    <row r="507" spans="1:3" x14ac:dyDescent="0.25">
      <c r="A507" s="2"/>
      <c r="B507" s="2"/>
      <c r="C507" s="44"/>
    </row>
    <row r="508" spans="1:3" x14ac:dyDescent="0.25">
      <c r="A508" s="2"/>
      <c r="B508" s="2"/>
      <c r="C508" s="44"/>
    </row>
    <row r="509" spans="1:3" x14ac:dyDescent="0.25">
      <c r="A509" s="2"/>
      <c r="B509" s="2"/>
      <c r="C509" s="44"/>
    </row>
    <row r="510" spans="1:3" x14ac:dyDescent="0.25">
      <c r="A510" s="2"/>
      <c r="B510" s="2"/>
      <c r="C510" s="44"/>
    </row>
    <row r="511" spans="1:3" x14ac:dyDescent="0.25">
      <c r="A511" s="2"/>
      <c r="B511" s="2"/>
      <c r="C511" s="44"/>
    </row>
    <row r="512" spans="1:3" x14ac:dyDescent="0.25">
      <c r="A512" s="2"/>
      <c r="B512" s="2"/>
      <c r="C512" s="44"/>
    </row>
    <row r="513" spans="1:3" x14ac:dyDescent="0.25">
      <c r="A513" s="2"/>
      <c r="B513" s="2"/>
      <c r="C513" s="44"/>
    </row>
    <row r="514" spans="1:3" x14ac:dyDescent="0.25">
      <c r="A514" s="2"/>
      <c r="B514" s="2"/>
      <c r="C514" s="44"/>
    </row>
    <row r="515" spans="1:3" x14ac:dyDescent="0.25">
      <c r="A515" s="2"/>
      <c r="B515" s="2"/>
      <c r="C515" s="44"/>
    </row>
    <row r="516" spans="1:3" x14ac:dyDescent="0.25">
      <c r="A516" s="2"/>
      <c r="B516" s="2"/>
      <c r="C516" s="44"/>
    </row>
  </sheetData>
  <mergeCells count="6">
    <mergeCell ref="A39:D39"/>
    <mergeCell ref="A3:C3"/>
    <mergeCell ref="A11:M11"/>
    <mergeCell ref="A13:D13"/>
    <mergeCell ref="A21:M21"/>
    <mergeCell ref="A23:D23"/>
  </mergeCells>
  <conditionalFormatting sqref="C17">
    <cfRule type="cellIs" dxfId="25" priority="5" operator="greaterThan">
      <formula>1</formula>
    </cfRule>
  </conditionalFormatting>
  <conditionalFormatting sqref="C32">
    <cfRule type="cellIs" dxfId="24" priority="1" operator="greaterThan">
      <formula>1</formula>
    </cfRule>
  </conditionalFormatting>
  <conditionalFormatting sqref="C41:C54 C56:C60 E66:GJ66 GK66:JD67 C66:C516 D67:GJ67 JE67:XFD67 A67:A318 F68:JD68 G69 H69:JD70 I71 J71:K72 L71:JD74 K73 E75:M75 N75:JE76 F76:L76 G77 O77 H77:L78 P77:JE78 I79 Q79 J79:L80 R79:JE80 K81 S81 L81:L82 T81:JE82 U83:JM83 V84:JM84 W85 X85:JM86 Y87 Z87:JM88 AA89 AB89:JM90 U91:JM91 V92 AD92 W92:AB93 AE92:JM93 X94 AF94:JM94 Y94:AB95 AG95 AH95:JM96 Z96 AA96:AB97 AI97 AJ97:JM98 AB98 AK99:KC99 AL100 AM100:KC101 AN102:KC102 AO103 AP103:KC104 AQ105 AR105:KC106 AK107:KC107 AL108:AR108 AT108:KC108 AM109 AU109 AN109:AR110 AV109:KC110 AO111 AW111 AP111:AR112 AX111:KC112 AQ113 AY113 AR113:AR114 AZ113:KC114 BA115 BB115:KC116 BC117 BD117:KC118 BE119 BF119:KC120 BG121 BH121:KC122 BA123:BI123 BJ123:KC124 BB124:BH124 BC125 BK125 BD125:BH126 BL125:KC126 BE127 BM127 BF127:BH128 BN127:KC128 BG129 BO129 BH129:BH130 BP129:KC130 BQ131 BR131:LI132 BS133 BT133:LI134 BU135 BV135:LI136 BW137 BX137:LI138 BQ139:BY139 BZ139:LI140 BR140:BX140 BS141 CA141 BT141:BX142 CB141:LI142 BU143 CC143 BV143:BX144 CD143:LI144 BW145 CE145 BX145:BX146 CF145:LI146 CG147 CH147:LI148 CI149 CJ149:LI150 CK151 CL151:LI152 CM153 CN153:LI154 CG155:CO155 CP155:LI156 CH156:CN156 CI157 CQ157 CJ157:CN158 CR157:LI158 CK159 CS159 CL159:CN160 CT159:LI160 CM161 CU161 CN161:CN162 CV161:LI162 CW163 CX163:LI164 CY165 CZ165:LI166 DA167 DB167:LI168 DC169 DD169:LI170 CW171:DE171 DF171:LI172 CX172:DD172 CY173 DG173 CZ173:DD174 DH173:LI174 DA175 DI175 DB175:DD176 DJ175:LI176 DC177 DK177 DD177:DD178 DL177:LI178 DM179 DN179:LI180 DO181 DP181:LI182 DQ183 DR183:LI184 DS185 DT185:LI186 DM187:DU187 DV187:LI188 DN188:DT188 DO189 DW189 DP189:DT190 DX189:LI190 DQ191 DY191 DR191:DT192 DZ191:LI192 DS193 EA193 DT193:DT194 EB193:LI194 EC195:NU195 ED196 EE196:NU197 EF198 EG198:NU199 EH200 EI200:NU201 EJ202 EK202:NU203 EC203 ED203:EJ204 EL204 EM204:NU205 EE205 EF205:EJ206 EN206 EO206:NU207 EG207 EH207:EJ208 EP208 EQ208:NU209 EI209 EJ209:EJ210 ER210 ES210:NU211 ET212 EU212:NU213 EV214 EW214:NU215 EX216 EY216:NU217 EZ218 FA218:NU219 ES219 ET219:EZ220 FB220 FC220:NU221 EU221 EV221:EZ222 FD222 FE222:NU223 EW223 EX223:EZ224 FF224 FG224:NU225 EY225 EZ225:EZ226 FH226 FI226:NU227 FJ228 FK228:NU229 FL230 FM230:NU231 FN232 FO232:NU233 FP234 FQ234:NU235 FI235 FJ235:FP236 FR236 FS236:NU237 FK237 FL237:FP238 FT238 FU238:NU239 FM239 FN239:FP240 FV240 FW240:NU241 FO241 FP241:FP242 FX242 FY242:NU243 FZ244 GA244:NU245 GB246 GC246:NU247 GD248 GE248:NU249 GF250 GG250:NU251 FY251 FZ251:GF252 GH252 GI252:NU253 GA253 GB253:GF254 GJ254 GK254:NU255 GC255 GD255:GF256 GL256 GM256:NU257 GE257 GF257:GF258 GN258 GO258:NU259 GP260 GQ260:NU261 GR262 GS262:NU263 GT264 GU264:NU265 GV266 GW266:NU267 GO267 GP267:GV268 GX268 GY268:NU269 GQ269 GR269:GV270 GZ270 HA270:NU271 GS271 GT271:GV272 HB272 HC272:NU273 GU273 GV273:GV274 HD274 HE274:NU275 HF276 HG276:NU277 HH278 HI278:NU279 HJ280 HK280:NU281 HL282 HM282:NU283 HE283 HF283:HL284 HN284 HO284:NU285 HG285 HH285:HL286 HP286 HQ286:NU287 HI287 HJ287:HL288 HR288 HS288:NU289 HK289 HL289:HL290 HT290 HU290:NU291 HV292 HW292:NU293 HX294 HY294:NU295 HZ296 IA296:NU297 IB298 IC298:NU299 HU299 HV299:IB300 ID300 IE300:NU301 HW301 HX301:IB302 IF302 IG302:NU303 HY303 HZ303:IB304 IH304 II304:NU305 IA305 IB305:IB306 IJ306 IK306:NU307 IL308 IM308:NU309 IN310 IO310:NU311 IP312 IQ312:NU313 IR314 IS314:NU315 IK315 IL315:IR316 IT316 IU316:NU317 IM317 IN317:IR318 IV318:NU318 IO319 IW319 IP319:IR320 IX319:NU320 A319:B516 IQ321 IY321 IR321:IR322 IZ321:NU322">
    <cfRule type="expression" dxfId="23" priority="6">
      <formula>$C$16&lt;&gt;"Pleine Propriété"</formula>
    </cfRule>
  </conditionalFormatting>
  <dataValidations disablePrompts="1" count="4">
    <dataValidation type="custom" allowBlank="1" showInputMessage="1" showErrorMessage="1" error="Veuillez insérer un montant qui soit  multiple du prix d'une part !" sqref="C18" xr:uid="{B2B212B0-ADF1-4959-A18B-4BB9F9D30AB0}">
      <formula1>MOD(C18,C26)=0</formula1>
    </dataValidation>
    <dataValidation type="list" allowBlank="1" showInputMessage="1" showErrorMessage="1" sqref="A64:B64" xr:uid="{EA62B454-C29E-4B12-B74F-2FEF0686D0DB}">
      <formula1>"Monthly,quarterly"</formula1>
    </dataValidation>
    <dataValidation type="list" allowBlank="1" showInputMessage="1" showErrorMessage="1" sqref="C15" xr:uid="{7E6E2B6F-1292-4A95-AA40-3AAA07C21F15}">
      <formula1>"Fondateur,Non Fondateur"</formula1>
    </dataValidation>
    <dataValidation type="list" allowBlank="1" showInputMessage="1" showErrorMessage="1" sqref="C16" xr:uid="{8D63DFFD-E60C-49E9-9F88-66650170E029}">
      <formula1>"Pleine Propriété"</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B202-5BE9-43A7-81E8-3428498502BB}">
  <sheetPr>
    <tabColor theme="6" tint="0.39997558519241921"/>
    <pageSetUpPr fitToPage="1"/>
  </sheetPr>
  <dimension ref="A1:U58"/>
  <sheetViews>
    <sheetView showGridLines="0" tabSelected="1" zoomScaleNormal="100" workbookViewId="0">
      <selection activeCell="F9" sqref="F9"/>
    </sheetView>
  </sheetViews>
  <sheetFormatPr baseColWidth="10" defaultColWidth="10.85546875" defaultRowHeight="15" x14ac:dyDescent="0.25"/>
  <cols>
    <col min="1" max="1" width="4.140625" customWidth="1"/>
    <col min="2" max="2" width="59.140625" customWidth="1"/>
    <col min="3" max="3" width="18.42578125" customWidth="1"/>
    <col min="4" max="4" width="4.85546875" customWidth="1"/>
    <col min="6" max="6" width="12.140625" bestFit="1" customWidth="1"/>
  </cols>
  <sheetData>
    <row r="1" spans="1:21" x14ac:dyDescent="0.25">
      <c r="F1" s="75" t="s">
        <v>38</v>
      </c>
    </row>
    <row r="2" spans="1:21" x14ac:dyDescent="0.25">
      <c r="F2" s="65" t="s">
        <v>51</v>
      </c>
      <c r="G2" s="63"/>
      <c r="I2" s="67"/>
    </row>
    <row r="3" spans="1:21" x14ac:dyDescent="0.25">
      <c r="F3" s="144">
        <v>10</v>
      </c>
      <c r="G3" s="63" t="s">
        <v>11</v>
      </c>
    </row>
    <row r="4" spans="1:21" x14ac:dyDescent="0.25">
      <c r="F4" s="145">
        <v>50</v>
      </c>
      <c r="G4" s="63" t="s">
        <v>39</v>
      </c>
    </row>
    <row r="5" spans="1:21" x14ac:dyDescent="0.25">
      <c r="F5" s="145">
        <v>2</v>
      </c>
      <c r="G5" s="63" t="str">
        <f ca="1">+IF(F5=0,"","NB de part(s) récurrente(s) durant "&amp;Détails!B63&amp;" année(s)")</f>
        <v>NB de part(s) récurrente(s) durant 7,41666666666667 année(s)</v>
      </c>
    </row>
    <row r="6" spans="1:21" x14ac:dyDescent="0.25">
      <c r="B6" s="153" t="s">
        <v>58</v>
      </c>
      <c r="C6" s="154"/>
      <c r="F6" s="133" t="s">
        <v>66</v>
      </c>
      <c r="G6" s="63" t="s">
        <v>53</v>
      </c>
    </row>
    <row r="7" spans="1:21" x14ac:dyDescent="0.25">
      <c r="B7" s="155" t="s">
        <v>40</v>
      </c>
      <c r="C7" s="156"/>
      <c r="F7" s="66">
        <v>4.7199999999999999E-2</v>
      </c>
      <c r="G7" s="63" t="s">
        <v>20</v>
      </c>
    </row>
    <row r="8" spans="1:21" x14ac:dyDescent="0.25">
      <c r="B8" s="55" t="s">
        <v>41</v>
      </c>
      <c r="C8" s="56">
        <f>+F4*Détails!C26</f>
        <v>10100</v>
      </c>
      <c r="F8" s="66">
        <v>0.01</v>
      </c>
      <c r="G8" s="63" t="s">
        <v>56</v>
      </c>
    </row>
    <row r="9" spans="1:21" x14ac:dyDescent="0.25">
      <c r="B9" s="55" t="s">
        <v>42</v>
      </c>
      <c r="C9" s="56">
        <f>F5*Détails!C26</f>
        <v>404</v>
      </c>
      <c r="G9" s="63"/>
    </row>
    <row r="10" spans="1:21" x14ac:dyDescent="0.25">
      <c r="B10" s="71" t="s">
        <v>43</v>
      </c>
      <c r="C10" s="72">
        <f>Détails!C32</f>
        <v>10</v>
      </c>
      <c r="F10" s="157" t="s">
        <v>48</v>
      </c>
      <c r="G10" s="103">
        <v>3</v>
      </c>
      <c r="H10" s="104">
        <v>4</v>
      </c>
      <c r="I10" s="104">
        <v>5</v>
      </c>
      <c r="J10" s="104">
        <v>6</v>
      </c>
      <c r="K10" s="104">
        <v>7</v>
      </c>
      <c r="L10" s="105">
        <v>8</v>
      </c>
      <c r="M10" s="106"/>
    </row>
    <row r="11" spans="1:21" x14ac:dyDescent="0.25">
      <c r="B11" s="55" t="s">
        <v>61</v>
      </c>
      <c r="C11" s="56">
        <f ca="1">+Détails!C49</f>
        <v>46803.789430483434</v>
      </c>
      <c r="D11" s="67"/>
      <c r="F11" s="158"/>
      <c r="G11" s="107" t="e">
        <f>+Détails!J32</f>
        <v>#REF!</v>
      </c>
      <c r="H11" s="108" t="e">
        <f>+Détails!K32</f>
        <v>#REF!</v>
      </c>
      <c r="I11" s="108" t="e">
        <f>+Détails!L32</f>
        <v>#REF!</v>
      </c>
      <c r="J11" s="108" t="e">
        <f>+Détails!M32</f>
        <v>#REF!</v>
      </c>
      <c r="K11" s="108" t="e">
        <f>+Détails!N32</f>
        <v>#REF!</v>
      </c>
      <c r="L11" s="109">
        <f>+Détails!O32</f>
        <v>3.4366288781166071E-2</v>
      </c>
      <c r="M11" s="106"/>
    </row>
    <row r="12" spans="1:21" x14ac:dyDescent="0.25">
      <c r="B12" s="55" t="s">
        <v>62</v>
      </c>
      <c r="C12" s="56">
        <f ca="1">+Détails!C53</f>
        <v>56487.232321316078</v>
      </c>
      <c r="D12" s="67"/>
      <c r="F12" s="158"/>
      <c r="G12" s="103">
        <v>9</v>
      </c>
      <c r="H12" s="104">
        <v>10</v>
      </c>
      <c r="I12" s="104">
        <v>11</v>
      </c>
      <c r="J12" s="104">
        <v>12</v>
      </c>
      <c r="K12" s="104">
        <v>13</v>
      </c>
      <c r="L12" s="105">
        <v>14</v>
      </c>
      <c r="M12" s="106"/>
    </row>
    <row r="13" spans="1:21" x14ac:dyDescent="0.25">
      <c r="B13" s="71" t="s">
        <v>65</v>
      </c>
      <c r="C13" s="138">
        <f ca="1">+(C10*12-Détails!A63)/12</f>
        <v>7.416666666666667</v>
      </c>
      <c r="F13" s="158"/>
      <c r="G13" s="107">
        <f>+Détails!P32</f>
        <v>3.8743731379508983E-2</v>
      </c>
      <c r="H13" s="108">
        <f>+Détails!Q32</f>
        <v>4.1718390583992002E-2</v>
      </c>
      <c r="I13" s="108">
        <f>+Détails!R32</f>
        <v>4.3862953782081618E-2</v>
      </c>
      <c r="J13" s="108">
        <f>+Détails!S32</f>
        <v>4.5453891158103943E-2</v>
      </c>
      <c r="K13" s="108">
        <f>+Détails!T32</f>
        <v>4.6663108468055728E-2</v>
      </c>
      <c r="L13" s="109">
        <f>+Détails!U32</f>
        <v>4.7588768601417544E-2</v>
      </c>
      <c r="M13" s="106"/>
    </row>
    <row r="14" spans="1:21" x14ac:dyDescent="0.25">
      <c r="B14" s="57" t="s">
        <v>44</v>
      </c>
      <c r="C14" s="58">
        <f ca="1">C12/Détails!C26</f>
        <v>279.63976396691129</v>
      </c>
      <c r="F14" s="158"/>
      <c r="G14" s="103">
        <v>15</v>
      </c>
      <c r="H14" s="104">
        <v>16</v>
      </c>
      <c r="I14" s="104">
        <v>17</v>
      </c>
      <c r="J14" s="104">
        <v>18</v>
      </c>
      <c r="K14" s="104">
        <v>19</v>
      </c>
      <c r="L14" s="105">
        <v>20</v>
      </c>
      <c r="M14" s="106"/>
    </row>
    <row r="15" spans="1:21" x14ac:dyDescent="0.25">
      <c r="B15" s="53" t="s">
        <v>63</v>
      </c>
      <c r="C15" s="54">
        <f>Détails!C34</f>
        <v>4.7199999999999999E-2</v>
      </c>
      <c r="F15" s="158"/>
      <c r="G15" s="107">
        <f>+Détails!V32</f>
        <v>4.8321977257728577E-2</v>
      </c>
      <c r="H15" s="108">
        <f>+Détails!W32</f>
        <v>4.8901322484016421E-2</v>
      </c>
      <c r="I15" s="108">
        <f>+Détails!X32</f>
        <v>4.9361470341682451E-2</v>
      </c>
      <c r="J15" s="108">
        <f>+Détails!Y32</f>
        <v>4.6696177124977103E-2</v>
      </c>
      <c r="K15" s="108">
        <f>+Détails!Z32</f>
        <v>4.5964124798774722E-2</v>
      </c>
      <c r="L15" s="109">
        <f>+Détails!AA32</f>
        <v>4.5416411757469174E-2</v>
      </c>
      <c r="M15" s="106"/>
    </row>
    <row r="16" spans="1:21" s="68" customFormat="1" x14ac:dyDescent="0.25">
      <c r="A16"/>
      <c r="B16" s="60" t="s">
        <v>45</v>
      </c>
      <c r="C16" s="61">
        <f>+Détails!L66*3</f>
        <v>119.18</v>
      </c>
      <c r="D16"/>
      <c r="E16" s="67"/>
      <c r="F16" s="158"/>
      <c r="G16" s="103">
        <v>21</v>
      </c>
      <c r="H16" s="110"/>
      <c r="I16" s="110"/>
      <c r="J16" s="110"/>
      <c r="K16" s="110"/>
      <c r="L16" s="111"/>
      <c r="M16" s="106"/>
      <c r="N16"/>
      <c r="O16"/>
      <c r="P16"/>
      <c r="Q16"/>
      <c r="R16"/>
      <c r="S16"/>
      <c r="T16"/>
      <c r="U16"/>
    </row>
    <row r="17" spans="1:13" x14ac:dyDescent="0.25">
      <c r="A17" s="52"/>
      <c r="B17" s="60" t="s">
        <v>59</v>
      </c>
      <c r="C17" s="62">
        <f ca="1">+Détails!J27-C18</f>
        <v>19978.735151488116</v>
      </c>
      <c r="E17" s="139"/>
      <c r="F17" s="159"/>
      <c r="G17" s="107">
        <f>+Détails!AB32</f>
        <v>4.5060536265373236E-2</v>
      </c>
      <c r="H17" s="112"/>
      <c r="I17" s="112"/>
      <c r="J17" s="112"/>
      <c r="K17" s="112"/>
      <c r="L17" s="113"/>
      <c r="M17" s="106"/>
    </row>
    <row r="18" spans="1:13" x14ac:dyDescent="0.25">
      <c r="B18" s="55" t="s">
        <v>46</v>
      </c>
      <c r="C18" s="59">
        <f ca="1">-(C14*Détails!C28)</f>
        <v>-5592.7952793382256</v>
      </c>
      <c r="F18" s="68"/>
      <c r="G18" s="114"/>
      <c r="H18" s="114"/>
      <c r="I18" s="114"/>
      <c r="J18" s="114"/>
      <c r="K18" s="114"/>
      <c r="L18" s="114"/>
      <c r="M18" s="114"/>
    </row>
    <row r="19" spans="1:13" hidden="1" x14ac:dyDescent="0.25">
      <c r="A19" s="68"/>
      <c r="B19" s="69" t="s">
        <v>47</v>
      </c>
      <c r="C19" s="70">
        <f ca="1">+C12+C18</f>
        <v>50894.43704197785</v>
      </c>
      <c r="D19" s="68"/>
      <c r="G19" s="106"/>
      <c r="H19" s="106"/>
      <c r="I19" s="106"/>
      <c r="J19" s="106"/>
      <c r="K19" s="106"/>
      <c r="L19" s="106"/>
      <c r="M19" s="106"/>
    </row>
    <row r="20" spans="1:13" ht="21" x14ac:dyDescent="0.35">
      <c r="B20" s="140" t="s">
        <v>64</v>
      </c>
      <c r="C20" s="141">
        <f ca="1">+Détails!C53+Détails!C65</f>
        <v>70873.172193465973</v>
      </c>
      <c r="E20" s="67">
        <f ca="1">C20*(F7/12)</f>
        <v>278.7678106276328</v>
      </c>
      <c r="G20" s="106"/>
      <c r="H20" s="106"/>
      <c r="I20" s="106"/>
      <c r="J20" s="106"/>
      <c r="K20" s="106"/>
      <c r="L20" s="106"/>
      <c r="M20" s="106"/>
    </row>
    <row r="21" spans="1:13" ht="15.75" x14ac:dyDescent="0.25">
      <c r="B21" s="142"/>
      <c r="C21" s="143"/>
      <c r="G21" s="106"/>
      <c r="H21" s="106"/>
      <c r="I21" s="106"/>
      <c r="J21" s="106"/>
      <c r="K21" s="106"/>
      <c r="L21" s="106"/>
      <c r="M21" s="106"/>
    </row>
    <row r="22" spans="1:13" ht="31.7" customHeight="1" x14ac:dyDescent="0.25">
      <c r="B22" s="147" t="s">
        <v>67</v>
      </c>
      <c r="C22" s="134">
        <f ca="1">+C11-Détails!C55</f>
        <v>40644.978733661563</v>
      </c>
      <c r="G22" s="106"/>
      <c r="H22" s="106"/>
      <c r="I22" s="106"/>
      <c r="J22" s="106"/>
      <c r="K22" s="106"/>
      <c r="L22" s="106"/>
      <c r="M22" s="106"/>
    </row>
    <row r="23" spans="1:13" ht="14.45" customHeight="1" x14ac:dyDescent="0.25">
      <c r="F23" s="157" t="s">
        <v>49</v>
      </c>
      <c r="G23" s="103">
        <v>3</v>
      </c>
      <c r="H23" s="104">
        <v>4</v>
      </c>
      <c r="I23" s="104">
        <v>5</v>
      </c>
      <c r="J23" s="104">
        <v>6</v>
      </c>
      <c r="K23" s="104">
        <v>7</v>
      </c>
      <c r="L23" s="105">
        <v>8</v>
      </c>
      <c r="M23" s="106"/>
    </row>
    <row r="24" spans="1:13" ht="14.25" customHeight="1" x14ac:dyDescent="0.25">
      <c r="F24" s="158"/>
      <c r="G24" s="74" t="e">
        <f>+Détails!J35</f>
        <v>#REF!</v>
      </c>
      <c r="H24" s="40" t="e">
        <f>+Détails!K35</f>
        <v>#REF!</v>
      </c>
      <c r="I24" s="40" t="e">
        <f>+Détails!L35</f>
        <v>#REF!</v>
      </c>
      <c r="J24" s="40" t="e">
        <f>+Détails!M35</f>
        <v>#REF!</v>
      </c>
      <c r="K24" s="40" t="e">
        <f>+Détails!N35</f>
        <v>#REF!</v>
      </c>
      <c r="L24" s="41">
        <f>+Détails!O35</f>
        <v>8854.3552820655841</v>
      </c>
      <c r="M24" s="106"/>
    </row>
    <row r="25" spans="1:13" x14ac:dyDescent="0.25">
      <c r="B25" s="160" t="s">
        <v>60</v>
      </c>
      <c r="C25" s="160"/>
      <c r="F25" s="158"/>
      <c r="G25" s="103">
        <v>9</v>
      </c>
      <c r="H25" s="104">
        <v>10</v>
      </c>
      <c r="I25" s="104">
        <v>11</v>
      </c>
      <c r="J25" s="104">
        <v>12</v>
      </c>
      <c r="K25" s="104">
        <v>13</v>
      </c>
      <c r="L25" s="105">
        <v>14</v>
      </c>
      <c r="M25" s="106"/>
    </row>
    <row r="26" spans="1:13" ht="14.25" customHeight="1" x14ac:dyDescent="0.25">
      <c r="B26" s="160"/>
      <c r="C26" s="160"/>
      <c r="F26" s="158"/>
      <c r="G26" s="74">
        <f>+Détails!P35</f>
        <v>12223.618548630331</v>
      </c>
      <c r="H26" s="40">
        <f>+Détails!Q35</f>
        <v>15605.197764193545</v>
      </c>
      <c r="I26" s="40">
        <f>+Détails!R35</f>
        <v>18999.277667990209</v>
      </c>
      <c r="J26" s="40">
        <f>+Détails!S35</f>
        <v>22406.045770343826</v>
      </c>
      <c r="K26" s="40">
        <f>+Détails!T35</f>
        <v>25825.692394232727</v>
      </c>
      <c r="L26" s="41">
        <f>+Détails!U35</f>
        <v>29258.410717479957</v>
      </c>
      <c r="M26" s="106"/>
    </row>
    <row r="27" spans="1:13" x14ac:dyDescent="0.25">
      <c r="B27" s="160"/>
      <c r="C27" s="160"/>
      <c r="F27" s="158"/>
      <c r="G27" s="103">
        <v>15</v>
      </c>
      <c r="H27" s="104">
        <v>16</v>
      </c>
      <c r="I27" s="104">
        <v>17</v>
      </c>
      <c r="J27" s="104">
        <v>18</v>
      </c>
      <c r="K27" s="104">
        <v>19</v>
      </c>
      <c r="L27" s="105">
        <v>20</v>
      </c>
      <c r="M27" s="106"/>
    </row>
    <row r="28" spans="1:13" x14ac:dyDescent="0.25">
      <c r="B28" s="160"/>
      <c r="C28" s="160"/>
      <c r="F28" s="158"/>
      <c r="G28" s="74">
        <f>+Détails!V35</f>
        <v>32704.396815575921</v>
      </c>
      <c r="H28" s="40">
        <f>+Détails!W35</f>
        <v>36163.849705143279</v>
      </c>
      <c r="I28" s="40">
        <f>+Détails!X35</f>
        <v>39636.971388054175</v>
      </c>
      <c r="J28" s="40">
        <f>+Détails!Y35</f>
        <v>40790.485380342296</v>
      </c>
      <c r="K28" s="40">
        <f>+Détails!Z35</f>
        <v>46235.894338612001</v>
      </c>
      <c r="L28" s="41">
        <f>+Détails!AA35</f>
        <v>53124.883249798011</v>
      </c>
      <c r="M28" s="106"/>
    </row>
    <row r="29" spans="1:13" x14ac:dyDescent="0.25">
      <c r="B29" s="160"/>
      <c r="C29" s="160"/>
      <c r="F29" s="158"/>
      <c r="G29" s="103">
        <v>21</v>
      </c>
      <c r="H29" s="110"/>
      <c r="I29" s="110"/>
      <c r="J29" s="110"/>
      <c r="K29" s="110"/>
      <c r="L29" s="111"/>
      <c r="M29" s="106"/>
    </row>
    <row r="30" spans="1:13" x14ac:dyDescent="0.25">
      <c r="B30" s="160"/>
      <c r="C30" s="160"/>
      <c r="F30" s="159"/>
      <c r="G30" s="74">
        <f>+Détails!AB35</f>
        <v>61607.738843859712</v>
      </c>
      <c r="H30" s="112"/>
      <c r="I30" s="112"/>
      <c r="J30" s="112"/>
      <c r="K30" s="112"/>
      <c r="L30" s="113"/>
      <c r="M30" s="106"/>
    </row>
    <row r="31" spans="1:13" ht="28.7" customHeight="1" x14ac:dyDescent="0.25">
      <c r="B31" s="160"/>
      <c r="C31" s="160"/>
      <c r="G31" s="106"/>
      <c r="H31" s="106"/>
      <c r="I31" s="106"/>
      <c r="J31" s="106"/>
      <c r="K31" s="106"/>
      <c r="L31" s="106"/>
      <c r="M31" s="106"/>
    </row>
    <row r="32" spans="1:13" ht="14.45" customHeight="1" x14ac:dyDescent="0.25">
      <c r="B32" s="160"/>
      <c r="C32" s="160"/>
      <c r="G32" s="106"/>
      <c r="H32" s="106"/>
      <c r="I32" s="106"/>
      <c r="J32" s="106"/>
      <c r="K32" s="106"/>
      <c r="L32" s="106"/>
      <c r="M32" s="106"/>
    </row>
    <row r="33" spans="6:13" x14ac:dyDescent="0.25">
      <c r="F33" s="157" t="s">
        <v>50</v>
      </c>
      <c r="G33" s="103">
        <v>3</v>
      </c>
      <c r="H33" s="104">
        <v>4</v>
      </c>
      <c r="I33" s="104">
        <v>5</v>
      </c>
      <c r="J33" s="104">
        <v>6</v>
      </c>
      <c r="K33" s="104">
        <v>7</v>
      </c>
      <c r="L33" s="105">
        <v>8</v>
      </c>
      <c r="M33" s="106"/>
    </row>
    <row r="34" spans="6:13" x14ac:dyDescent="0.25">
      <c r="F34" s="158"/>
      <c r="G34" s="74" t="e">
        <f>+Détails!J38</f>
        <v>#REF!</v>
      </c>
      <c r="H34" s="40" t="e">
        <f>+Détails!K38</f>
        <v>#REF!</v>
      </c>
      <c r="I34" s="40" t="e">
        <f>+Détails!L38</f>
        <v>#REF!</v>
      </c>
      <c r="J34" s="40" t="e">
        <f>+Détails!M38</f>
        <v>#REF!</v>
      </c>
      <c r="K34" s="40" t="e">
        <f>+Détails!N38</f>
        <v>#REF!</v>
      </c>
      <c r="L34" s="41">
        <f>+Détails!O38</f>
        <v>56224.417236438734</v>
      </c>
      <c r="M34" s="106"/>
    </row>
    <row r="35" spans="6:13" x14ac:dyDescent="0.25">
      <c r="F35" s="158"/>
      <c r="G35" s="103">
        <v>9</v>
      </c>
      <c r="H35" s="104">
        <v>10</v>
      </c>
      <c r="I35" s="104">
        <v>11</v>
      </c>
      <c r="J35" s="104">
        <v>12</v>
      </c>
      <c r="K35" s="104">
        <v>13</v>
      </c>
      <c r="L35" s="105">
        <v>14</v>
      </c>
      <c r="M35" s="106"/>
    </row>
    <row r="36" spans="6:13" x14ac:dyDescent="0.25">
      <c r="F36" s="158"/>
      <c r="G36" s="74">
        <f>+Détails!P38</f>
        <v>59593.680503003437</v>
      </c>
      <c r="H36" s="40">
        <f>+Détails!Q38</f>
        <v>62975.259718566704</v>
      </c>
      <c r="I36" s="40">
        <f>+Détails!R38</f>
        <v>66369.339622363317</v>
      </c>
      <c r="J36" s="40">
        <f>+Détails!S38</f>
        <v>69776.107724716843</v>
      </c>
      <c r="K36" s="40">
        <f>+Détails!T38</f>
        <v>73195.754348605682</v>
      </c>
      <c r="L36" s="41">
        <f>+Détails!U38</f>
        <v>76628.472671852913</v>
      </c>
      <c r="M36" s="106"/>
    </row>
    <row r="37" spans="6:13" x14ac:dyDescent="0.25">
      <c r="F37" s="158"/>
      <c r="G37" s="103">
        <v>15</v>
      </c>
      <c r="H37" s="104">
        <v>16</v>
      </c>
      <c r="I37" s="104">
        <v>17</v>
      </c>
      <c r="J37" s="104">
        <v>18</v>
      </c>
      <c r="K37" s="104">
        <v>19</v>
      </c>
      <c r="L37" s="105">
        <v>20</v>
      </c>
      <c r="M37" s="106"/>
    </row>
    <row r="38" spans="6:13" x14ac:dyDescent="0.25">
      <c r="F38" s="158"/>
      <c r="G38" s="74">
        <f>+Détails!V38</f>
        <v>80074.458769948833</v>
      </c>
      <c r="H38" s="40">
        <f>+Détails!W38</f>
        <v>83533.911659516365</v>
      </c>
      <c r="I38" s="40">
        <f>+Détails!X38</f>
        <v>87007.033342427283</v>
      </c>
      <c r="J38" s="40">
        <f>+Détails!Y38</f>
        <v>94335.431009600521</v>
      </c>
      <c r="K38" s="40">
        <f>+Détails!Z38</f>
        <v>112131.97613421903</v>
      </c>
      <c r="L38" s="41">
        <f>+Détails!AA38</f>
        <v>131376.20796492053</v>
      </c>
      <c r="M38" s="106"/>
    </row>
    <row r="39" spans="6:13" x14ac:dyDescent="0.25">
      <c r="F39" s="158"/>
      <c r="G39" s="103">
        <v>21</v>
      </c>
      <c r="H39" s="110"/>
      <c r="I39" s="110"/>
      <c r="J39" s="110"/>
      <c r="K39" s="110"/>
      <c r="L39" s="111"/>
      <c r="M39" s="106"/>
    </row>
    <row r="40" spans="6:13" x14ac:dyDescent="0.25">
      <c r="F40" s="159"/>
      <c r="G40" s="74">
        <f>+Détails!AB38</f>
        <v>152221.15207861655</v>
      </c>
      <c r="H40" s="112"/>
      <c r="I40" s="112"/>
      <c r="J40" s="112"/>
      <c r="K40" s="112"/>
      <c r="L40" s="113"/>
      <c r="M40" s="106"/>
    </row>
    <row r="51" spans="1:3" ht="14.25" customHeight="1" x14ac:dyDescent="0.25"/>
    <row r="53" spans="1:3" x14ac:dyDescent="0.25">
      <c r="A53" s="152" t="s">
        <v>57</v>
      </c>
      <c r="B53" s="152"/>
      <c r="C53" s="152"/>
    </row>
    <row r="54" spans="1:3" x14ac:dyDescent="0.25">
      <c r="A54" s="152"/>
      <c r="B54" s="152"/>
      <c r="C54" s="152"/>
    </row>
    <row r="55" spans="1:3" x14ac:dyDescent="0.25">
      <c r="A55" s="152"/>
      <c r="B55" s="152"/>
      <c r="C55" s="152"/>
    </row>
    <row r="56" spans="1:3" x14ac:dyDescent="0.25">
      <c r="A56" s="152"/>
      <c r="B56" s="152"/>
      <c r="C56" s="152"/>
    </row>
    <row r="57" spans="1:3" x14ac:dyDescent="0.25">
      <c r="A57" s="152"/>
      <c r="B57" s="152"/>
      <c r="C57" s="152"/>
    </row>
    <row r="58" spans="1:3" x14ac:dyDescent="0.25">
      <c r="A58" s="152"/>
      <c r="B58" s="152"/>
      <c r="C58" s="152"/>
    </row>
  </sheetData>
  <mergeCells count="7">
    <mergeCell ref="A53:C58"/>
    <mergeCell ref="B6:C6"/>
    <mergeCell ref="B7:C7"/>
    <mergeCell ref="F10:F17"/>
    <mergeCell ref="F23:F30"/>
    <mergeCell ref="F33:F40"/>
    <mergeCell ref="B25:C32"/>
  </mergeCells>
  <conditionalFormatting sqref="B13:C13">
    <cfRule type="expression" dxfId="22" priority="1">
      <formula>$F$5=0</formula>
    </cfRule>
  </conditionalFormatting>
  <conditionalFormatting sqref="C10 G10:L10 G12:L12 G23:L23 G25:L25 G33:L33 G35:L35">
    <cfRule type="cellIs" dxfId="21" priority="47" operator="greaterThan">
      <formula>1</formula>
    </cfRule>
  </conditionalFormatting>
  <conditionalFormatting sqref="C13">
    <cfRule type="cellIs" dxfId="20" priority="2" operator="lessThan">
      <formula>2</formula>
    </cfRule>
  </conditionalFormatting>
  <conditionalFormatting sqref="C16">
    <cfRule type="expression" dxfId="19" priority="34">
      <formula>$F$5&gt;0</formula>
    </cfRule>
  </conditionalFormatting>
  <conditionalFormatting sqref="F3">
    <cfRule type="cellIs" dxfId="18" priority="35" operator="greaterThan">
      <formula>1</formula>
    </cfRule>
  </conditionalFormatting>
  <conditionalFormatting sqref="G16">
    <cfRule type="cellIs" dxfId="17" priority="41" operator="greaterThan">
      <formula>1</formula>
    </cfRule>
  </conditionalFormatting>
  <conditionalFormatting sqref="G29">
    <cfRule type="cellIs" dxfId="16" priority="36" operator="greaterThan">
      <formula>1</formula>
    </cfRule>
  </conditionalFormatting>
  <conditionalFormatting sqref="G39">
    <cfRule type="cellIs" dxfId="15" priority="15" operator="greaterThan">
      <formula>1</formula>
    </cfRule>
  </conditionalFormatting>
  <conditionalFormatting sqref="G14:L14">
    <cfRule type="cellIs" dxfId="14" priority="42" operator="greaterThan">
      <formula>1</formula>
    </cfRule>
  </conditionalFormatting>
  <conditionalFormatting sqref="G27:L27">
    <cfRule type="cellIs" dxfId="13" priority="37" operator="greaterThan">
      <formula>1</formula>
    </cfRule>
  </conditionalFormatting>
  <conditionalFormatting sqref="G37:L37">
    <cfRule type="cellIs" dxfId="12" priority="16" operator="greaterThan">
      <formula>1</formula>
    </cfRule>
  </conditionalFormatting>
  <conditionalFormatting sqref="O15">
    <cfRule type="cellIs" dxfId="11" priority="25" operator="greaterThan">
      <formula>1</formula>
    </cfRule>
  </conditionalFormatting>
  <conditionalFormatting sqref="O28">
    <cfRule type="cellIs" dxfId="10" priority="20" operator="greaterThan">
      <formula>1</formula>
    </cfRule>
  </conditionalFormatting>
  <conditionalFormatting sqref="O38">
    <cfRule type="cellIs" dxfId="9" priority="5" operator="greaterThan">
      <formula>1</formula>
    </cfRule>
  </conditionalFormatting>
  <conditionalFormatting sqref="O9:T9">
    <cfRule type="cellIs" dxfId="8" priority="29" operator="greaterThan">
      <formula>1</formula>
    </cfRule>
  </conditionalFormatting>
  <conditionalFormatting sqref="O11:T11">
    <cfRule type="cellIs" dxfId="7" priority="28" operator="greaterThan">
      <formula>1</formula>
    </cfRule>
  </conditionalFormatting>
  <conditionalFormatting sqref="O13:T13">
    <cfRule type="cellIs" dxfId="6" priority="26" operator="greaterThan">
      <formula>1</formula>
    </cfRule>
  </conditionalFormatting>
  <conditionalFormatting sqref="O22:T22">
    <cfRule type="cellIs" dxfId="5" priority="24" operator="greaterThan">
      <formula>1</formula>
    </cfRule>
  </conditionalFormatting>
  <conditionalFormatting sqref="O24:T24">
    <cfRule type="cellIs" dxfId="4" priority="23" operator="greaterThan">
      <formula>1</formula>
    </cfRule>
  </conditionalFormatting>
  <conditionalFormatting sqref="O26:T26">
    <cfRule type="cellIs" dxfId="3" priority="21" operator="greaterThan">
      <formula>1</formula>
    </cfRule>
  </conditionalFormatting>
  <conditionalFormatting sqref="O32:T32">
    <cfRule type="cellIs" dxfId="2" priority="9" operator="greaterThan">
      <formula>1</formula>
    </cfRule>
  </conditionalFormatting>
  <conditionalFormatting sqref="O34:T34">
    <cfRule type="cellIs" dxfId="1" priority="8" operator="greaterThan">
      <formula>1</formula>
    </cfRule>
  </conditionalFormatting>
  <conditionalFormatting sqref="O36:T36">
    <cfRule type="cellIs" dxfId="0" priority="6" operator="greaterThan">
      <formula>1</formula>
    </cfRule>
  </conditionalFormatting>
  <dataValidations count="3">
    <dataValidation type="list" allowBlank="1" showInputMessage="1" showErrorMessage="1" sqref="F2" xr:uid="{E442D32D-F18F-436B-B1CE-87723436A06B}">
      <formula1>"Fondateur,Non Fondateur"</formula1>
    </dataValidation>
    <dataValidation type="list" allowBlank="1" showInputMessage="1" showErrorMessage="1" sqref="F3" xr:uid="{887DE930-45B3-4DAE-90BA-57640009A237}">
      <formula1>"1,2,3,4,5,6,7,8,9,10,11,12,13,14,15,16,17,18,19,20,21"</formula1>
    </dataValidation>
    <dataValidation type="list" allowBlank="1" showInputMessage="1" showErrorMessage="1" sqref="F6" xr:uid="{A3A6A93F-0E7A-48ED-9196-9D0B59EED2EE}">
      <formula1>"Oui,Non"</formula1>
    </dataValidation>
  </dataValidations>
  <pageMargins left="0.7" right="0.7" top="0.75" bottom="0.75" header="0.3" footer="0.3"/>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Détails</vt:lpstr>
      <vt:lpstr>Détails (2)</vt:lpstr>
      <vt:lpstr>Résumé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Karim Antonopoulos</dc:creator>
  <cp:keywords/>
  <dc:description/>
  <cp:lastModifiedBy>Maxime DECOOPMAN</cp:lastModifiedBy>
  <cp:revision/>
  <cp:lastPrinted>2020-05-07T17:32:07Z</cp:lastPrinted>
  <dcterms:created xsi:type="dcterms:W3CDTF">2017-12-06T12:34:35Z</dcterms:created>
  <dcterms:modified xsi:type="dcterms:W3CDTF">2023-11-15T12:00:16Z</dcterms:modified>
  <cp:category/>
  <cp:contentStatus/>
</cp:coreProperties>
</file>